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augusto.inacio\Desktop\Projeto\DATA\"/>
    </mc:Choice>
  </mc:AlternateContent>
  <xr:revisionPtr revIDLastSave="0" documentId="8_{8A6BA79C-7C4D-4B28-9E87-392BC085111F}" xr6:coauthVersionLast="47" xr6:coauthVersionMax="47" xr10:uidLastSave="{00000000-0000-0000-0000-000000000000}"/>
  <bookViews>
    <workbookView xWindow="-20610" yWindow="-120" windowWidth="20730" windowHeight="11160" activeTab="2" xr2:uid="{A14CB62E-CC98-467B-9566-F7AF780177A2}"/>
  </bookViews>
  <sheets>
    <sheet name="maquinas" sheetId="1" r:id="rId1"/>
    <sheet name="OS" sheetId="2" r:id="rId2"/>
    <sheet name="OS_2" sheetId="3" r:id="rId3"/>
  </sheets>
  <externalReferences>
    <externalReference r:id="rId4"/>
  </externalReferences>
  <definedNames>
    <definedName name="DadosExternos_1" localSheetId="2" hidden="1">OS_2!$A$1:$K$9564</definedName>
    <definedName name="DadosExternos_4" localSheetId="1" hidden="1">OS!$A$1:$U$5365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9564" i="3" l="1"/>
  <c r="N9564" i="3"/>
  <c r="M9564" i="3"/>
  <c r="L9564" i="3"/>
  <c r="O9563" i="3"/>
  <c r="N9563" i="3"/>
  <c r="M9563" i="3"/>
  <c r="L9563" i="3"/>
  <c r="O9562" i="3"/>
  <c r="N9562" i="3"/>
  <c r="M9562" i="3"/>
  <c r="L9562" i="3"/>
  <c r="O9561" i="3"/>
  <c r="N9561" i="3"/>
  <c r="M9561" i="3"/>
  <c r="L9561" i="3"/>
  <c r="O9560" i="3"/>
  <c r="N9560" i="3"/>
  <c r="M9560" i="3"/>
  <c r="L9560" i="3"/>
  <c r="O9559" i="3"/>
  <c r="N9559" i="3"/>
  <c r="M9559" i="3"/>
  <c r="L9559" i="3"/>
  <c r="O9558" i="3"/>
  <c r="N9558" i="3"/>
  <c r="M9558" i="3"/>
  <c r="L9558" i="3"/>
  <c r="O9557" i="3"/>
  <c r="N9557" i="3"/>
  <c r="M9557" i="3"/>
  <c r="L9557" i="3"/>
  <c r="O9556" i="3"/>
  <c r="N9556" i="3"/>
  <c r="M9556" i="3"/>
  <c r="L9556" i="3"/>
  <c r="O9555" i="3"/>
  <c r="N9555" i="3"/>
  <c r="M9555" i="3"/>
  <c r="L9555" i="3"/>
  <c r="O9554" i="3"/>
  <c r="N9554" i="3"/>
  <c r="M9554" i="3"/>
  <c r="L9554" i="3"/>
  <c r="O9553" i="3"/>
  <c r="N9553" i="3"/>
  <c r="M9553" i="3"/>
  <c r="L9553" i="3"/>
  <c r="O9552" i="3"/>
  <c r="N9552" i="3"/>
  <c r="M9552" i="3"/>
  <c r="L9552" i="3"/>
  <c r="O9551" i="3"/>
  <c r="N9551" i="3"/>
  <c r="M9551" i="3"/>
  <c r="L9551" i="3"/>
  <c r="O9550" i="3"/>
  <c r="N9550" i="3"/>
  <c r="M9550" i="3"/>
  <c r="L9550" i="3"/>
  <c r="O9549" i="3"/>
  <c r="N9549" i="3"/>
  <c r="M9549" i="3"/>
  <c r="L9549" i="3"/>
  <c r="O9548" i="3"/>
  <c r="N9548" i="3"/>
  <c r="M9548" i="3"/>
  <c r="L9548" i="3"/>
  <c r="O9547" i="3"/>
  <c r="N9547" i="3"/>
  <c r="M9547" i="3"/>
  <c r="L9547" i="3"/>
  <c r="O9546" i="3"/>
  <c r="N9546" i="3"/>
  <c r="M9546" i="3"/>
  <c r="L9546" i="3"/>
  <c r="O9545" i="3"/>
  <c r="N9545" i="3"/>
  <c r="M9545" i="3"/>
  <c r="L9545" i="3"/>
  <c r="O9544" i="3"/>
  <c r="N9544" i="3"/>
  <c r="M9544" i="3"/>
  <c r="L9544" i="3"/>
  <c r="O9543" i="3"/>
  <c r="N9543" i="3"/>
  <c r="M9543" i="3"/>
  <c r="L9543" i="3"/>
  <c r="O9542" i="3"/>
  <c r="N9542" i="3"/>
  <c r="M9542" i="3"/>
  <c r="L9542" i="3"/>
  <c r="O9541" i="3"/>
  <c r="N9541" i="3"/>
  <c r="M9541" i="3"/>
  <c r="L9541" i="3"/>
  <c r="O9540" i="3"/>
  <c r="N9540" i="3"/>
  <c r="M9540" i="3"/>
  <c r="L9540" i="3"/>
  <c r="O9539" i="3"/>
  <c r="N9539" i="3"/>
  <c r="M9539" i="3"/>
  <c r="L9539" i="3"/>
  <c r="O9538" i="3"/>
  <c r="N9538" i="3"/>
  <c r="M9538" i="3"/>
  <c r="L9538" i="3"/>
  <c r="O9537" i="3"/>
  <c r="N9537" i="3"/>
  <c r="M9537" i="3"/>
  <c r="L9537" i="3"/>
  <c r="O9536" i="3"/>
  <c r="N9536" i="3"/>
  <c r="M9536" i="3"/>
  <c r="L9536" i="3"/>
  <c r="O9535" i="3"/>
  <c r="N9535" i="3"/>
  <c r="M9535" i="3"/>
  <c r="L9535" i="3"/>
  <c r="O9534" i="3"/>
  <c r="N9534" i="3"/>
  <c r="M9534" i="3"/>
  <c r="L9534" i="3"/>
  <c r="O9533" i="3"/>
  <c r="N9533" i="3"/>
  <c r="M9533" i="3"/>
  <c r="L9533" i="3"/>
  <c r="O9532" i="3"/>
  <c r="N9532" i="3"/>
  <c r="M9532" i="3"/>
  <c r="L9532" i="3"/>
  <c r="O9531" i="3"/>
  <c r="N9531" i="3"/>
  <c r="M9531" i="3"/>
  <c r="L9531" i="3"/>
  <c r="O9530" i="3"/>
  <c r="N9530" i="3"/>
  <c r="M9530" i="3"/>
  <c r="L9530" i="3"/>
  <c r="O9529" i="3"/>
  <c r="N9529" i="3"/>
  <c r="M9529" i="3"/>
  <c r="L9529" i="3"/>
  <c r="O9528" i="3"/>
  <c r="N9528" i="3"/>
  <c r="M9528" i="3"/>
  <c r="L9528" i="3"/>
  <c r="O9527" i="3"/>
  <c r="N9527" i="3"/>
  <c r="M9527" i="3"/>
  <c r="L9527" i="3"/>
  <c r="O9526" i="3"/>
  <c r="N9526" i="3"/>
  <c r="M9526" i="3"/>
  <c r="L9526" i="3"/>
  <c r="O9525" i="3"/>
  <c r="N9525" i="3"/>
  <c r="M9525" i="3"/>
  <c r="L9525" i="3"/>
  <c r="O9524" i="3"/>
  <c r="N9524" i="3"/>
  <c r="M9524" i="3"/>
  <c r="L9524" i="3"/>
  <c r="O9523" i="3"/>
  <c r="N9523" i="3"/>
  <c r="M9523" i="3"/>
  <c r="L9523" i="3"/>
  <c r="O9522" i="3"/>
  <c r="N9522" i="3"/>
  <c r="M9522" i="3"/>
  <c r="L9522" i="3"/>
  <c r="O9521" i="3"/>
  <c r="N9521" i="3"/>
  <c r="M9521" i="3"/>
  <c r="L9521" i="3"/>
  <c r="O9520" i="3"/>
  <c r="N9520" i="3"/>
  <c r="M9520" i="3"/>
  <c r="L9520" i="3"/>
  <c r="O9519" i="3"/>
  <c r="N9519" i="3"/>
  <c r="M9519" i="3"/>
  <c r="L9519" i="3"/>
  <c r="O9518" i="3"/>
  <c r="N9518" i="3"/>
  <c r="M9518" i="3"/>
  <c r="L9518" i="3"/>
  <c r="O9517" i="3"/>
  <c r="N9517" i="3"/>
  <c r="M9517" i="3"/>
  <c r="L9517" i="3"/>
  <c r="O9516" i="3"/>
  <c r="N9516" i="3"/>
  <c r="M9516" i="3"/>
  <c r="L9516" i="3"/>
  <c r="O9515" i="3"/>
  <c r="N9515" i="3"/>
  <c r="M9515" i="3"/>
  <c r="L9515" i="3"/>
  <c r="O9514" i="3"/>
  <c r="N9514" i="3"/>
  <c r="M9514" i="3"/>
  <c r="L9514" i="3"/>
  <c r="O9513" i="3"/>
  <c r="N9513" i="3"/>
  <c r="M9513" i="3"/>
  <c r="L9513" i="3"/>
  <c r="O9512" i="3"/>
  <c r="N9512" i="3"/>
  <c r="M9512" i="3"/>
  <c r="L9512" i="3"/>
  <c r="O9511" i="3"/>
  <c r="N9511" i="3"/>
  <c r="M9511" i="3"/>
  <c r="L9511" i="3"/>
  <c r="O9510" i="3"/>
  <c r="N9510" i="3"/>
  <c r="M9510" i="3"/>
  <c r="L9510" i="3"/>
  <c r="O9509" i="3"/>
  <c r="N9509" i="3"/>
  <c r="M9509" i="3"/>
  <c r="L9509" i="3"/>
  <c r="O9508" i="3"/>
  <c r="N9508" i="3"/>
  <c r="M9508" i="3"/>
  <c r="L9508" i="3"/>
  <c r="O9507" i="3"/>
  <c r="N9507" i="3"/>
  <c r="M9507" i="3"/>
  <c r="L9507" i="3"/>
  <c r="O9506" i="3"/>
  <c r="N9506" i="3"/>
  <c r="M9506" i="3"/>
  <c r="L9506" i="3"/>
  <c r="O9505" i="3"/>
  <c r="N9505" i="3"/>
  <c r="M9505" i="3"/>
  <c r="L9505" i="3"/>
  <c r="O9504" i="3"/>
  <c r="N9504" i="3"/>
  <c r="M9504" i="3"/>
  <c r="L9504" i="3"/>
  <c r="O9503" i="3"/>
  <c r="N9503" i="3"/>
  <c r="M9503" i="3"/>
  <c r="L9503" i="3"/>
  <c r="O9502" i="3"/>
  <c r="N9502" i="3"/>
  <c r="M9502" i="3"/>
  <c r="L9502" i="3"/>
  <c r="O9501" i="3"/>
  <c r="N9501" i="3"/>
  <c r="M9501" i="3"/>
  <c r="L9501" i="3"/>
  <c r="O9500" i="3"/>
  <c r="N9500" i="3"/>
  <c r="M9500" i="3"/>
  <c r="L9500" i="3"/>
  <c r="O9499" i="3"/>
  <c r="N9499" i="3"/>
  <c r="M9499" i="3"/>
  <c r="L9499" i="3"/>
  <c r="O9498" i="3"/>
  <c r="N9498" i="3"/>
  <c r="M9498" i="3"/>
  <c r="L9498" i="3"/>
  <c r="O9497" i="3"/>
  <c r="N9497" i="3"/>
  <c r="M9497" i="3"/>
  <c r="L9497" i="3"/>
  <c r="O9496" i="3"/>
  <c r="N9496" i="3"/>
  <c r="M9496" i="3"/>
  <c r="L9496" i="3"/>
  <c r="O9495" i="3"/>
  <c r="N9495" i="3"/>
  <c r="M9495" i="3"/>
  <c r="L9495" i="3"/>
  <c r="O9494" i="3"/>
  <c r="N9494" i="3"/>
  <c r="M9494" i="3"/>
  <c r="L9494" i="3"/>
  <c r="O9493" i="3"/>
  <c r="N9493" i="3"/>
  <c r="M9493" i="3"/>
  <c r="L9493" i="3"/>
  <c r="O9492" i="3"/>
  <c r="N9492" i="3"/>
  <c r="M9492" i="3"/>
  <c r="L9492" i="3"/>
  <c r="O9491" i="3"/>
  <c r="N9491" i="3"/>
  <c r="M9491" i="3"/>
  <c r="L9491" i="3"/>
  <c r="O9490" i="3"/>
  <c r="N9490" i="3"/>
  <c r="M9490" i="3"/>
  <c r="L9490" i="3"/>
  <c r="O9489" i="3"/>
  <c r="N9489" i="3"/>
  <c r="M9489" i="3"/>
  <c r="L9489" i="3"/>
  <c r="O9488" i="3"/>
  <c r="N9488" i="3"/>
  <c r="M9488" i="3"/>
  <c r="L9488" i="3"/>
  <c r="O9487" i="3"/>
  <c r="N9487" i="3"/>
  <c r="M9487" i="3"/>
  <c r="L9487" i="3"/>
  <c r="O9486" i="3"/>
  <c r="N9486" i="3"/>
  <c r="M9486" i="3"/>
  <c r="L9486" i="3"/>
  <c r="O9485" i="3"/>
  <c r="N9485" i="3"/>
  <c r="M9485" i="3"/>
  <c r="L9485" i="3"/>
  <c r="O9484" i="3"/>
  <c r="N9484" i="3"/>
  <c r="M9484" i="3"/>
  <c r="L9484" i="3"/>
  <c r="O9483" i="3"/>
  <c r="N9483" i="3"/>
  <c r="M9483" i="3"/>
  <c r="L9483" i="3"/>
  <c r="O9482" i="3"/>
  <c r="N9482" i="3"/>
  <c r="M9482" i="3"/>
  <c r="L9482" i="3"/>
  <c r="O9481" i="3"/>
  <c r="N9481" i="3"/>
  <c r="M9481" i="3"/>
  <c r="L9481" i="3"/>
  <c r="O9480" i="3"/>
  <c r="N9480" i="3"/>
  <c r="M9480" i="3"/>
  <c r="L9480" i="3"/>
  <c r="O9479" i="3"/>
  <c r="N9479" i="3"/>
  <c r="M9479" i="3"/>
  <c r="L9479" i="3"/>
  <c r="O9478" i="3"/>
  <c r="N9478" i="3"/>
  <c r="M9478" i="3"/>
  <c r="L9478" i="3"/>
  <c r="O9477" i="3"/>
  <c r="N9477" i="3"/>
  <c r="M9477" i="3"/>
  <c r="L9477" i="3"/>
  <c r="O9476" i="3"/>
  <c r="N9476" i="3"/>
  <c r="M9476" i="3"/>
  <c r="L9476" i="3"/>
  <c r="O9475" i="3"/>
  <c r="N9475" i="3"/>
  <c r="M9475" i="3"/>
  <c r="L9475" i="3"/>
  <c r="O9474" i="3"/>
  <c r="N9474" i="3"/>
  <c r="M9474" i="3"/>
  <c r="L9474" i="3"/>
  <c r="O9473" i="3"/>
  <c r="N9473" i="3"/>
  <c r="M9473" i="3"/>
  <c r="L9473" i="3"/>
  <c r="O9472" i="3"/>
  <c r="N9472" i="3"/>
  <c r="M9472" i="3"/>
  <c r="L9472" i="3"/>
  <c r="O9471" i="3"/>
  <c r="N9471" i="3"/>
  <c r="M9471" i="3"/>
  <c r="L9471" i="3"/>
  <c r="O9470" i="3"/>
  <c r="N9470" i="3"/>
  <c r="M9470" i="3"/>
  <c r="L9470" i="3"/>
  <c r="O9469" i="3"/>
  <c r="N9469" i="3"/>
  <c r="M9469" i="3"/>
  <c r="L9469" i="3"/>
  <c r="O9468" i="3"/>
  <c r="N9468" i="3"/>
  <c r="M9468" i="3"/>
  <c r="L9468" i="3"/>
  <c r="O9467" i="3"/>
  <c r="N9467" i="3"/>
  <c r="M9467" i="3"/>
  <c r="L9467" i="3"/>
  <c r="O9466" i="3"/>
  <c r="N9466" i="3"/>
  <c r="M9466" i="3"/>
  <c r="L9466" i="3"/>
  <c r="O9465" i="3"/>
  <c r="N9465" i="3"/>
  <c r="M9465" i="3"/>
  <c r="L9465" i="3"/>
  <c r="O9464" i="3"/>
  <c r="N9464" i="3"/>
  <c r="M9464" i="3"/>
  <c r="L9464" i="3"/>
  <c r="O9463" i="3"/>
  <c r="N9463" i="3"/>
  <c r="M9463" i="3"/>
  <c r="L9463" i="3"/>
  <c r="O9462" i="3"/>
  <c r="N9462" i="3"/>
  <c r="M9462" i="3"/>
  <c r="L9462" i="3"/>
  <c r="O9461" i="3"/>
  <c r="N9461" i="3"/>
  <c r="M9461" i="3"/>
  <c r="L9461" i="3"/>
  <c r="O9460" i="3"/>
  <c r="N9460" i="3"/>
  <c r="M9460" i="3"/>
  <c r="L9460" i="3"/>
  <c r="O9459" i="3"/>
  <c r="N9459" i="3"/>
  <c r="M9459" i="3"/>
  <c r="L9459" i="3"/>
  <c r="O9458" i="3"/>
  <c r="N9458" i="3"/>
  <c r="M9458" i="3"/>
  <c r="L9458" i="3"/>
  <c r="O9457" i="3"/>
  <c r="N9457" i="3"/>
  <c r="M9457" i="3"/>
  <c r="L9457" i="3"/>
  <c r="O9456" i="3"/>
  <c r="N9456" i="3"/>
  <c r="M9456" i="3"/>
  <c r="L9456" i="3"/>
  <c r="O9455" i="3"/>
  <c r="N9455" i="3"/>
  <c r="M9455" i="3"/>
  <c r="L9455" i="3"/>
  <c r="O9454" i="3"/>
  <c r="N9454" i="3"/>
  <c r="M9454" i="3"/>
  <c r="L9454" i="3"/>
  <c r="O9453" i="3"/>
  <c r="N9453" i="3"/>
  <c r="M9453" i="3"/>
  <c r="L9453" i="3"/>
  <c r="O9452" i="3"/>
  <c r="N9452" i="3"/>
  <c r="M9452" i="3"/>
  <c r="L9452" i="3"/>
  <c r="O9451" i="3"/>
  <c r="N9451" i="3"/>
  <c r="M9451" i="3"/>
  <c r="L9451" i="3"/>
  <c r="O9450" i="3"/>
  <c r="N9450" i="3"/>
  <c r="M9450" i="3"/>
  <c r="L9450" i="3"/>
  <c r="O9449" i="3"/>
  <c r="N9449" i="3"/>
  <c r="M9449" i="3"/>
  <c r="L9449" i="3"/>
  <c r="O9448" i="3"/>
  <c r="N9448" i="3"/>
  <c r="M9448" i="3"/>
  <c r="L9448" i="3"/>
  <c r="O9447" i="3"/>
  <c r="N9447" i="3"/>
  <c r="M9447" i="3"/>
  <c r="L9447" i="3"/>
  <c r="O9446" i="3"/>
  <c r="N9446" i="3"/>
  <c r="M9446" i="3"/>
  <c r="L9446" i="3"/>
  <c r="O9445" i="3"/>
  <c r="N9445" i="3"/>
  <c r="M9445" i="3"/>
  <c r="L9445" i="3"/>
  <c r="O9444" i="3"/>
  <c r="N9444" i="3"/>
  <c r="M9444" i="3"/>
  <c r="L9444" i="3"/>
  <c r="O9443" i="3"/>
  <c r="N9443" i="3"/>
  <c r="M9443" i="3"/>
  <c r="L9443" i="3"/>
  <c r="O9442" i="3"/>
  <c r="N9442" i="3"/>
  <c r="M9442" i="3"/>
  <c r="L9442" i="3"/>
  <c r="O9441" i="3"/>
  <c r="N9441" i="3"/>
  <c r="M9441" i="3"/>
  <c r="L9441" i="3"/>
  <c r="O9440" i="3"/>
  <c r="N9440" i="3"/>
  <c r="M9440" i="3"/>
  <c r="L9440" i="3"/>
  <c r="O9439" i="3"/>
  <c r="N9439" i="3"/>
  <c r="M9439" i="3"/>
  <c r="L9439" i="3"/>
  <c r="O9438" i="3"/>
  <c r="N9438" i="3"/>
  <c r="M9438" i="3"/>
  <c r="L9438" i="3"/>
  <c r="O9437" i="3"/>
  <c r="N9437" i="3"/>
  <c r="M9437" i="3"/>
  <c r="L9437" i="3"/>
  <c r="O9436" i="3"/>
  <c r="N9436" i="3"/>
  <c r="M9436" i="3"/>
  <c r="L9436" i="3"/>
  <c r="O9435" i="3"/>
  <c r="N9435" i="3"/>
  <c r="M9435" i="3"/>
  <c r="L9435" i="3"/>
  <c r="O9434" i="3"/>
  <c r="N9434" i="3"/>
  <c r="M9434" i="3"/>
  <c r="L9434" i="3"/>
  <c r="O9433" i="3"/>
  <c r="N9433" i="3"/>
  <c r="M9433" i="3"/>
  <c r="L9433" i="3"/>
  <c r="O9432" i="3"/>
  <c r="N9432" i="3"/>
  <c r="M9432" i="3"/>
  <c r="L9432" i="3"/>
  <c r="O9431" i="3"/>
  <c r="N9431" i="3"/>
  <c r="M9431" i="3"/>
  <c r="L9431" i="3"/>
  <c r="O9430" i="3"/>
  <c r="N9430" i="3"/>
  <c r="M9430" i="3"/>
  <c r="L9430" i="3"/>
  <c r="O9429" i="3"/>
  <c r="N9429" i="3"/>
  <c r="M9429" i="3"/>
  <c r="L9429" i="3"/>
  <c r="O9428" i="3"/>
  <c r="N9428" i="3"/>
  <c r="M9428" i="3"/>
  <c r="L9428" i="3"/>
  <c r="O9427" i="3"/>
  <c r="N9427" i="3"/>
  <c r="M9427" i="3"/>
  <c r="L9427" i="3"/>
  <c r="O9426" i="3"/>
  <c r="N9426" i="3"/>
  <c r="M9426" i="3"/>
  <c r="L9426" i="3"/>
  <c r="O9425" i="3"/>
  <c r="N9425" i="3"/>
  <c r="M9425" i="3"/>
  <c r="L9425" i="3"/>
  <c r="O9424" i="3"/>
  <c r="N9424" i="3"/>
  <c r="M9424" i="3"/>
  <c r="L9424" i="3"/>
  <c r="O9423" i="3"/>
  <c r="N9423" i="3"/>
  <c r="M9423" i="3"/>
  <c r="L9423" i="3"/>
  <c r="O9422" i="3"/>
  <c r="N9422" i="3"/>
  <c r="M9422" i="3"/>
  <c r="L9422" i="3"/>
  <c r="O9421" i="3"/>
  <c r="N9421" i="3"/>
  <c r="M9421" i="3"/>
  <c r="L9421" i="3"/>
  <c r="O9420" i="3"/>
  <c r="N9420" i="3"/>
  <c r="M9420" i="3"/>
  <c r="L9420" i="3"/>
  <c r="O9419" i="3"/>
  <c r="N9419" i="3"/>
  <c r="M9419" i="3"/>
  <c r="L9419" i="3"/>
  <c r="O9418" i="3"/>
  <c r="N9418" i="3"/>
  <c r="M9418" i="3"/>
  <c r="L9418" i="3"/>
  <c r="O9417" i="3"/>
  <c r="N9417" i="3"/>
  <c r="M9417" i="3"/>
  <c r="L9417" i="3"/>
  <c r="O9416" i="3"/>
  <c r="N9416" i="3"/>
  <c r="M9416" i="3"/>
  <c r="L9416" i="3"/>
  <c r="O9415" i="3"/>
  <c r="N9415" i="3"/>
  <c r="M9415" i="3"/>
  <c r="L9415" i="3"/>
  <c r="O9414" i="3"/>
  <c r="N9414" i="3"/>
  <c r="M9414" i="3"/>
  <c r="L9414" i="3"/>
  <c r="O9413" i="3"/>
  <c r="N9413" i="3"/>
  <c r="M9413" i="3"/>
  <c r="L9413" i="3"/>
  <c r="O9412" i="3"/>
  <c r="N9412" i="3"/>
  <c r="M9412" i="3"/>
  <c r="L9412" i="3"/>
  <c r="O9411" i="3"/>
  <c r="N9411" i="3"/>
  <c r="M9411" i="3"/>
  <c r="L9411" i="3"/>
  <c r="O9410" i="3"/>
  <c r="N9410" i="3"/>
  <c r="M9410" i="3"/>
  <c r="L9410" i="3"/>
  <c r="O9409" i="3"/>
  <c r="N9409" i="3"/>
  <c r="M9409" i="3"/>
  <c r="L9409" i="3"/>
  <c r="O9408" i="3"/>
  <c r="N9408" i="3"/>
  <c r="M9408" i="3"/>
  <c r="L9408" i="3"/>
  <c r="O9407" i="3"/>
  <c r="N9407" i="3"/>
  <c r="M9407" i="3"/>
  <c r="L9407" i="3"/>
  <c r="O9406" i="3"/>
  <c r="N9406" i="3"/>
  <c r="M9406" i="3"/>
  <c r="L9406" i="3"/>
  <c r="O9405" i="3"/>
  <c r="N9405" i="3"/>
  <c r="M9405" i="3"/>
  <c r="L9405" i="3"/>
  <c r="O9404" i="3"/>
  <c r="N9404" i="3"/>
  <c r="M9404" i="3"/>
  <c r="L9404" i="3"/>
  <c r="O9403" i="3"/>
  <c r="N9403" i="3"/>
  <c r="M9403" i="3"/>
  <c r="L9403" i="3"/>
  <c r="O9402" i="3"/>
  <c r="N9402" i="3"/>
  <c r="M9402" i="3"/>
  <c r="L9402" i="3"/>
  <c r="O9401" i="3"/>
  <c r="N9401" i="3"/>
  <c r="M9401" i="3"/>
  <c r="L9401" i="3"/>
  <c r="O9400" i="3"/>
  <c r="N9400" i="3"/>
  <c r="M9400" i="3"/>
  <c r="L9400" i="3"/>
  <c r="O9399" i="3"/>
  <c r="N9399" i="3"/>
  <c r="M9399" i="3"/>
  <c r="L9399" i="3"/>
  <c r="O9398" i="3"/>
  <c r="N9398" i="3"/>
  <c r="M9398" i="3"/>
  <c r="L9398" i="3"/>
  <c r="O9397" i="3"/>
  <c r="N9397" i="3"/>
  <c r="M9397" i="3"/>
  <c r="L9397" i="3"/>
  <c r="O9396" i="3"/>
  <c r="N9396" i="3"/>
  <c r="M9396" i="3"/>
  <c r="L9396" i="3"/>
  <c r="O9395" i="3"/>
  <c r="N9395" i="3"/>
  <c r="M9395" i="3"/>
  <c r="L9395" i="3"/>
  <c r="O9394" i="3"/>
  <c r="N9394" i="3"/>
  <c r="M9394" i="3"/>
  <c r="L9394" i="3"/>
  <c r="O9393" i="3"/>
  <c r="N9393" i="3"/>
  <c r="M9393" i="3"/>
  <c r="L9393" i="3"/>
  <c r="O9392" i="3"/>
  <c r="N9392" i="3"/>
  <c r="M9392" i="3"/>
  <c r="L9392" i="3"/>
  <c r="O9391" i="3"/>
  <c r="N9391" i="3"/>
  <c r="M9391" i="3"/>
  <c r="L9391" i="3"/>
  <c r="O9390" i="3"/>
  <c r="N9390" i="3"/>
  <c r="M9390" i="3"/>
  <c r="L9390" i="3"/>
  <c r="O9389" i="3"/>
  <c r="N9389" i="3"/>
  <c r="M9389" i="3"/>
  <c r="L9389" i="3"/>
  <c r="O9388" i="3"/>
  <c r="N9388" i="3"/>
  <c r="M9388" i="3"/>
  <c r="L9388" i="3"/>
  <c r="O9387" i="3"/>
  <c r="N9387" i="3"/>
  <c r="M9387" i="3"/>
  <c r="L9387" i="3"/>
  <c r="O9386" i="3"/>
  <c r="N9386" i="3"/>
  <c r="M9386" i="3"/>
  <c r="L9386" i="3"/>
  <c r="O9385" i="3"/>
  <c r="N9385" i="3"/>
  <c r="M9385" i="3"/>
  <c r="L9385" i="3"/>
  <c r="O9384" i="3"/>
  <c r="N9384" i="3"/>
  <c r="M9384" i="3"/>
  <c r="L9384" i="3"/>
  <c r="O9383" i="3"/>
  <c r="N9383" i="3"/>
  <c r="M9383" i="3"/>
  <c r="L9383" i="3"/>
  <c r="O9382" i="3"/>
  <c r="N9382" i="3"/>
  <c r="M9382" i="3"/>
  <c r="L9382" i="3"/>
  <c r="O9381" i="3"/>
  <c r="N9381" i="3"/>
  <c r="M9381" i="3"/>
  <c r="L9381" i="3"/>
  <c r="O9380" i="3"/>
  <c r="N9380" i="3"/>
  <c r="M9380" i="3"/>
  <c r="L9380" i="3"/>
  <c r="O9379" i="3"/>
  <c r="N9379" i="3"/>
  <c r="M9379" i="3"/>
  <c r="L9379" i="3"/>
  <c r="O9378" i="3"/>
  <c r="N9378" i="3"/>
  <c r="M9378" i="3"/>
  <c r="L9378" i="3"/>
  <c r="O9377" i="3"/>
  <c r="N9377" i="3"/>
  <c r="M9377" i="3"/>
  <c r="L9377" i="3"/>
  <c r="O9376" i="3"/>
  <c r="N9376" i="3"/>
  <c r="M9376" i="3"/>
  <c r="L9376" i="3"/>
  <c r="O9375" i="3"/>
  <c r="N9375" i="3"/>
  <c r="M9375" i="3"/>
  <c r="L9375" i="3"/>
  <c r="O9374" i="3"/>
  <c r="N9374" i="3"/>
  <c r="M9374" i="3"/>
  <c r="L9374" i="3"/>
  <c r="O9373" i="3"/>
  <c r="N9373" i="3"/>
  <c r="M9373" i="3"/>
  <c r="L9373" i="3"/>
  <c r="O9372" i="3"/>
  <c r="N9372" i="3"/>
  <c r="M9372" i="3"/>
  <c r="L9372" i="3"/>
  <c r="O9371" i="3"/>
  <c r="N9371" i="3"/>
  <c r="M9371" i="3"/>
  <c r="L9371" i="3"/>
  <c r="O9370" i="3"/>
  <c r="N9370" i="3"/>
  <c r="M9370" i="3"/>
  <c r="L9370" i="3"/>
  <c r="O9369" i="3"/>
  <c r="N9369" i="3"/>
  <c r="M9369" i="3"/>
  <c r="L9369" i="3"/>
  <c r="O9368" i="3"/>
  <c r="N9368" i="3"/>
  <c r="M9368" i="3"/>
  <c r="L9368" i="3"/>
  <c r="O9367" i="3"/>
  <c r="N9367" i="3"/>
  <c r="M9367" i="3"/>
  <c r="L9367" i="3"/>
  <c r="O9366" i="3"/>
  <c r="N9366" i="3"/>
  <c r="M9366" i="3"/>
  <c r="L9366" i="3"/>
  <c r="O9365" i="3"/>
  <c r="N9365" i="3"/>
  <c r="M9365" i="3"/>
  <c r="L9365" i="3"/>
  <c r="O9364" i="3"/>
  <c r="N9364" i="3"/>
  <c r="M9364" i="3"/>
  <c r="L9364" i="3"/>
  <c r="O9363" i="3"/>
  <c r="N9363" i="3"/>
  <c r="M9363" i="3"/>
  <c r="L9363" i="3"/>
  <c r="O9362" i="3"/>
  <c r="N9362" i="3"/>
  <c r="M9362" i="3"/>
  <c r="L9362" i="3"/>
  <c r="O9361" i="3"/>
  <c r="N9361" i="3"/>
  <c r="M9361" i="3"/>
  <c r="L9361" i="3"/>
  <c r="O9360" i="3"/>
  <c r="N9360" i="3"/>
  <c r="M9360" i="3"/>
  <c r="L9360" i="3"/>
  <c r="O9359" i="3"/>
  <c r="N9359" i="3"/>
  <c r="M9359" i="3"/>
  <c r="L9359" i="3"/>
  <c r="O9358" i="3"/>
  <c r="N9358" i="3"/>
  <c r="M9358" i="3"/>
  <c r="L9358" i="3"/>
  <c r="O9357" i="3"/>
  <c r="N9357" i="3"/>
  <c r="M9357" i="3"/>
  <c r="L9357" i="3"/>
  <c r="O9356" i="3"/>
  <c r="N9356" i="3"/>
  <c r="M9356" i="3"/>
  <c r="L9356" i="3"/>
  <c r="O9355" i="3"/>
  <c r="N9355" i="3"/>
  <c r="M9355" i="3"/>
  <c r="L9355" i="3"/>
  <c r="O9354" i="3"/>
  <c r="N9354" i="3"/>
  <c r="M9354" i="3"/>
  <c r="L9354" i="3"/>
  <c r="O9353" i="3"/>
  <c r="N9353" i="3"/>
  <c r="M9353" i="3"/>
  <c r="L9353" i="3"/>
  <c r="O9352" i="3"/>
  <c r="N9352" i="3"/>
  <c r="M9352" i="3"/>
  <c r="L9352" i="3"/>
  <c r="O9351" i="3"/>
  <c r="N9351" i="3"/>
  <c r="M9351" i="3"/>
  <c r="L9351" i="3"/>
  <c r="O9350" i="3"/>
  <c r="N9350" i="3"/>
  <c r="M9350" i="3"/>
  <c r="L9350" i="3"/>
  <c r="O9349" i="3"/>
  <c r="N9349" i="3"/>
  <c r="M9349" i="3"/>
  <c r="L9349" i="3"/>
  <c r="O9348" i="3"/>
  <c r="N9348" i="3"/>
  <c r="M9348" i="3"/>
  <c r="L9348" i="3"/>
  <c r="O9347" i="3"/>
  <c r="N9347" i="3"/>
  <c r="M9347" i="3"/>
  <c r="L9347" i="3"/>
  <c r="O9346" i="3"/>
  <c r="N9346" i="3"/>
  <c r="M9346" i="3"/>
  <c r="L9346" i="3"/>
  <c r="O9345" i="3"/>
  <c r="N9345" i="3"/>
  <c r="M9345" i="3"/>
  <c r="L9345" i="3"/>
  <c r="O9344" i="3"/>
  <c r="N9344" i="3"/>
  <c r="M9344" i="3"/>
  <c r="L9344" i="3"/>
  <c r="O9343" i="3"/>
  <c r="N9343" i="3"/>
  <c r="M9343" i="3"/>
  <c r="L9343" i="3"/>
  <c r="O9342" i="3"/>
  <c r="N9342" i="3"/>
  <c r="M9342" i="3"/>
  <c r="L9342" i="3"/>
  <c r="O9341" i="3"/>
  <c r="N9341" i="3"/>
  <c r="M9341" i="3"/>
  <c r="L9341" i="3"/>
  <c r="O9340" i="3"/>
  <c r="N9340" i="3"/>
  <c r="M9340" i="3"/>
  <c r="L9340" i="3"/>
  <c r="O9339" i="3"/>
  <c r="N9339" i="3"/>
  <c r="M9339" i="3"/>
  <c r="L9339" i="3"/>
  <c r="O9338" i="3"/>
  <c r="N9338" i="3"/>
  <c r="M9338" i="3"/>
  <c r="L9338" i="3"/>
  <c r="O9337" i="3"/>
  <c r="N9337" i="3"/>
  <c r="M9337" i="3"/>
  <c r="L9337" i="3"/>
  <c r="O9336" i="3"/>
  <c r="N9336" i="3"/>
  <c r="M9336" i="3"/>
  <c r="L9336" i="3"/>
  <c r="O9335" i="3"/>
  <c r="N9335" i="3"/>
  <c r="M9335" i="3"/>
  <c r="L9335" i="3"/>
  <c r="O9334" i="3"/>
  <c r="N9334" i="3"/>
  <c r="M9334" i="3"/>
  <c r="L9334" i="3"/>
  <c r="O9333" i="3"/>
  <c r="N9333" i="3"/>
  <c r="M9333" i="3"/>
  <c r="L9333" i="3"/>
  <c r="O9332" i="3"/>
  <c r="N9332" i="3"/>
  <c r="M9332" i="3"/>
  <c r="L9332" i="3"/>
  <c r="O9331" i="3"/>
  <c r="N9331" i="3"/>
  <c r="M9331" i="3"/>
  <c r="L9331" i="3"/>
  <c r="O9330" i="3"/>
  <c r="N9330" i="3"/>
  <c r="M9330" i="3"/>
  <c r="L9330" i="3"/>
  <c r="O9329" i="3"/>
  <c r="N9329" i="3"/>
  <c r="M9329" i="3"/>
  <c r="L9329" i="3"/>
  <c r="O9328" i="3"/>
  <c r="N9328" i="3"/>
  <c r="M9328" i="3"/>
  <c r="L9328" i="3"/>
  <c r="O9327" i="3"/>
  <c r="N9327" i="3"/>
  <c r="M9327" i="3"/>
  <c r="L9327" i="3"/>
  <c r="O9326" i="3"/>
  <c r="N9326" i="3"/>
  <c r="M9326" i="3"/>
  <c r="L9326" i="3"/>
  <c r="O9325" i="3"/>
  <c r="N9325" i="3"/>
  <c r="M9325" i="3"/>
  <c r="L9325" i="3"/>
  <c r="O9324" i="3"/>
  <c r="N9324" i="3"/>
  <c r="M9324" i="3"/>
  <c r="L9324" i="3"/>
  <c r="O9323" i="3"/>
  <c r="N9323" i="3"/>
  <c r="M9323" i="3"/>
  <c r="L9323" i="3"/>
  <c r="O9322" i="3"/>
  <c r="N9322" i="3"/>
  <c r="M9322" i="3"/>
  <c r="L9322" i="3"/>
  <c r="O9321" i="3"/>
  <c r="N9321" i="3"/>
  <c r="M9321" i="3"/>
  <c r="L9321" i="3"/>
  <c r="O9320" i="3"/>
  <c r="N9320" i="3"/>
  <c r="M9320" i="3"/>
  <c r="L9320" i="3"/>
  <c r="O9319" i="3"/>
  <c r="N9319" i="3"/>
  <c r="M9319" i="3"/>
  <c r="L9319" i="3"/>
  <c r="O9318" i="3"/>
  <c r="N9318" i="3"/>
  <c r="M9318" i="3"/>
  <c r="L9318" i="3"/>
  <c r="O9317" i="3"/>
  <c r="N9317" i="3"/>
  <c r="M9317" i="3"/>
  <c r="L9317" i="3"/>
  <c r="O9316" i="3"/>
  <c r="N9316" i="3"/>
  <c r="M9316" i="3"/>
  <c r="L9316" i="3"/>
  <c r="O9315" i="3"/>
  <c r="N9315" i="3"/>
  <c r="M9315" i="3"/>
  <c r="L9315" i="3"/>
  <c r="O9314" i="3"/>
  <c r="N9314" i="3"/>
  <c r="M9314" i="3"/>
  <c r="L9314" i="3"/>
  <c r="O9313" i="3"/>
  <c r="N9313" i="3"/>
  <c r="M9313" i="3"/>
  <c r="L9313" i="3"/>
  <c r="O9312" i="3"/>
  <c r="N9312" i="3"/>
  <c r="M9312" i="3"/>
  <c r="L9312" i="3"/>
  <c r="O9311" i="3"/>
  <c r="N9311" i="3"/>
  <c r="M9311" i="3"/>
  <c r="L9311" i="3"/>
  <c r="O9310" i="3"/>
  <c r="N9310" i="3"/>
  <c r="M9310" i="3"/>
  <c r="L9310" i="3"/>
  <c r="O9309" i="3"/>
  <c r="N9309" i="3"/>
  <c r="M9309" i="3"/>
  <c r="L9309" i="3"/>
  <c r="O9308" i="3"/>
  <c r="N9308" i="3"/>
  <c r="M9308" i="3"/>
  <c r="L9308" i="3"/>
  <c r="O9307" i="3"/>
  <c r="N9307" i="3"/>
  <c r="M9307" i="3"/>
  <c r="L9307" i="3"/>
  <c r="O9306" i="3"/>
  <c r="N9306" i="3"/>
  <c r="M9306" i="3"/>
  <c r="L9306" i="3"/>
  <c r="O9305" i="3"/>
  <c r="N9305" i="3"/>
  <c r="M9305" i="3"/>
  <c r="L9305" i="3"/>
  <c r="O9304" i="3"/>
  <c r="N9304" i="3"/>
  <c r="M9304" i="3"/>
  <c r="L9304" i="3"/>
  <c r="O9303" i="3"/>
  <c r="N9303" i="3"/>
  <c r="M9303" i="3"/>
  <c r="L9303" i="3"/>
  <c r="O9302" i="3"/>
  <c r="N9302" i="3"/>
  <c r="M9302" i="3"/>
  <c r="L9302" i="3"/>
  <c r="O9301" i="3"/>
  <c r="N9301" i="3"/>
  <c r="M9301" i="3"/>
  <c r="L9301" i="3"/>
  <c r="O9300" i="3"/>
  <c r="N9300" i="3"/>
  <c r="M9300" i="3"/>
  <c r="L9300" i="3"/>
  <c r="O9299" i="3"/>
  <c r="N9299" i="3"/>
  <c r="M9299" i="3"/>
  <c r="L9299" i="3"/>
  <c r="O9298" i="3"/>
  <c r="N9298" i="3"/>
  <c r="M9298" i="3"/>
  <c r="L9298" i="3"/>
  <c r="O9297" i="3"/>
  <c r="N9297" i="3"/>
  <c r="M9297" i="3"/>
  <c r="L9297" i="3"/>
  <c r="O9296" i="3"/>
  <c r="N9296" i="3"/>
  <c r="M9296" i="3"/>
  <c r="L9296" i="3"/>
  <c r="O9295" i="3"/>
  <c r="N9295" i="3"/>
  <c r="M9295" i="3"/>
  <c r="L9295" i="3"/>
  <c r="O9294" i="3"/>
  <c r="N9294" i="3"/>
  <c r="M9294" i="3"/>
  <c r="L9294" i="3"/>
  <c r="O9293" i="3"/>
  <c r="N9293" i="3"/>
  <c r="M9293" i="3"/>
  <c r="L9293" i="3"/>
  <c r="O9292" i="3"/>
  <c r="N9292" i="3"/>
  <c r="M9292" i="3"/>
  <c r="L9292" i="3"/>
  <c r="O9291" i="3"/>
  <c r="N9291" i="3"/>
  <c r="M9291" i="3"/>
  <c r="L9291" i="3"/>
  <c r="O9290" i="3"/>
  <c r="N9290" i="3"/>
  <c r="M9290" i="3"/>
  <c r="L9290" i="3"/>
  <c r="O9289" i="3"/>
  <c r="N9289" i="3"/>
  <c r="M9289" i="3"/>
  <c r="L9289" i="3"/>
  <c r="O9288" i="3"/>
  <c r="N9288" i="3"/>
  <c r="M9288" i="3"/>
  <c r="L9288" i="3"/>
  <c r="O9287" i="3"/>
  <c r="N9287" i="3"/>
  <c r="M9287" i="3"/>
  <c r="L9287" i="3"/>
  <c r="O9286" i="3"/>
  <c r="N9286" i="3"/>
  <c r="M9286" i="3"/>
  <c r="L9286" i="3"/>
  <c r="O9285" i="3"/>
  <c r="N9285" i="3"/>
  <c r="M9285" i="3"/>
  <c r="L9285" i="3"/>
  <c r="O9284" i="3"/>
  <c r="N9284" i="3"/>
  <c r="M9284" i="3"/>
  <c r="L9284" i="3"/>
  <c r="O9283" i="3"/>
  <c r="N9283" i="3"/>
  <c r="M9283" i="3"/>
  <c r="L9283" i="3"/>
  <c r="O9282" i="3"/>
  <c r="N9282" i="3"/>
  <c r="M9282" i="3"/>
  <c r="L9282" i="3"/>
  <c r="O9281" i="3"/>
  <c r="N9281" i="3"/>
  <c r="M9281" i="3"/>
  <c r="L9281" i="3"/>
  <c r="O9280" i="3"/>
  <c r="N9280" i="3"/>
  <c r="M9280" i="3"/>
  <c r="L9280" i="3"/>
  <c r="O9279" i="3"/>
  <c r="N9279" i="3"/>
  <c r="M9279" i="3"/>
  <c r="L9279" i="3"/>
  <c r="O9278" i="3"/>
  <c r="N9278" i="3"/>
  <c r="M9278" i="3"/>
  <c r="L9278" i="3"/>
  <c r="O9277" i="3"/>
  <c r="N9277" i="3"/>
  <c r="M9277" i="3"/>
  <c r="L9277" i="3"/>
  <c r="O9276" i="3"/>
  <c r="N9276" i="3"/>
  <c r="M9276" i="3"/>
  <c r="L9276" i="3"/>
  <c r="O9275" i="3"/>
  <c r="N9275" i="3"/>
  <c r="M9275" i="3"/>
  <c r="L9275" i="3"/>
  <c r="O9274" i="3"/>
  <c r="N9274" i="3"/>
  <c r="M9274" i="3"/>
  <c r="L9274" i="3"/>
  <c r="O9273" i="3"/>
  <c r="N9273" i="3"/>
  <c r="M9273" i="3"/>
  <c r="L9273" i="3"/>
  <c r="O9272" i="3"/>
  <c r="N9272" i="3"/>
  <c r="M9272" i="3"/>
  <c r="L9272" i="3"/>
  <c r="O9271" i="3"/>
  <c r="N9271" i="3"/>
  <c r="M9271" i="3"/>
  <c r="L9271" i="3"/>
  <c r="O9270" i="3"/>
  <c r="N9270" i="3"/>
  <c r="M9270" i="3"/>
  <c r="L9270" i="3"/>
  <c r="O9269" i="3"/>
  <c r="N9269" i="3"/>
  <c r="M9269" i="3"/>
  <c r="L9269" i="3"/>
  <c r="O9268" i="3"/>
  <c r="N9268" i="3"/>
  <c r="M9268" i="3"/>
  <c r="L9268" i="3"/>
  <c r="O9267" i="3"/>
  <c r="N9267" i="3"/>
  <c r="M9267" i="3"/>
  <c r="L9267" i="3"/>
  <c r="O9266" i="3"/>
  <c r="N9266" i="3"/>
  <c r="M9266" i="3"/>
  <c r="L9266" i="3"/>
  <c r="O9265" i="3"/>
  <c r="N9265" i="3"/>
  <c r="M9265" i="3"/>
  <c r="L9265" i="3"/>
  <c r="O9264" i="3"/>
  <c r="N9264" i="3"/>
  <c r="M9264" i="3"/>
  <c r="L9264" i="3"/>
  <c r="O9263" i="3"/>
  <c r="N9263" i="3"/>
  <c r="M9263" i="3"/>
  <c r="L9263" i="3"/>
  <c r="O9262" i="3"/>
  <c r="N9262" i="3"/>
  <c r="M9262" i="3"/>
  <c r="L9262" i="3"/>
  <c r="O9261" i="3"/>
  <c r="N9261" i="3"/>
  <c r="M9261" i="3"/>
  <c r="L9261" i="3"/>
  <c r="O9260" i="3"/>
  <c r="N9260" i="3"/>
  <c r="M9260" i="3"/>
  <c r="L9260" i="3"/>
  <c r="O9259" i="3"/>
  <c r="N9259" i="3"/>
  <c r="M9259" i="3"/>
  <c r="L9259" i="3"/>
  <c r="O9258" i="3"/>
  <c r="N9258" i="3"/>
  <c r="M9258" i="3"/>
  <c r="L9258" i="3"/>
  <c r="O9257" i="3"/>
  <c r="N9257" i="3"/>
  <c r="M9257" i="3"/>
  <c r="L9257" i="3"/>
  <c r="O9256" i="3"/>
  <c r="N9256" i="3"/>
  <c r="M9256" i="3"/>
  <c r="L9256" i="3"/>
  <c r="O9255" i="3"/>
  <c r="N9255" i="3"/>
  <c r="M9255" i="3"/>
  <c r="L9255" i="3"/>
  <c r="O9254" i="3"/>
  <c r="N9254" i="3"/>
  <c r="M9254" i="3"/>
  <c r="L9254" i="3"/>
  <c r="O9253" i="3"/>
  <c r="N9253" i="3"/>
  <c r="M9253" i="3"/>
  <c r="L9253" i="3"/>
  <c r="O9252" i="3"/>
  <c r="N9252" i="3"/>
  <c r="M9252" i="3"/>
  <c r="L9252" i="3"/>
  <c r="O9251" i="3"/>
  <c r="N9251" i="3"/>
  <c r="M9251" i="3"/>
  <c r="L9251" i="3"/>
  <c r="O9250" i="3"/>
  <c r="N9250" i="3"/>
  <c r="M9250" i="3"/>
  <c r="L9250" i="3"/>
  <c r="O9249" i="3"/>
  <c r="N9249" i="3"/>
  <c r="M9249" i="3"/>
  <c r="L9249" i="3"/>
  <c r="O9248" i="3"/>
  <c r="N9248" i="3"/>
  <c r="M9248" i="3"/>
  <c r="L9248" i="3"/>
  <c r="O9247" i="3"/>
  <c r="N9247" i="3"/>
  <c r="M9247" i="3"/>
  <c r="L9247" i="3"/>
  <c r="O9246" i="3"/>
  <c r="N9246" i="3"/>
  <c r="M9246" i="3"/>
  <c r="L9246" i="3"/>
  <c r="O9245" i="3"/>
  <c r="N9245" i="3"/>
  <c r="M9245" i="3"/>
  <c r="L9245" i="3"/>
  <c r="O9244" i="3"/>
  <c r="N9244" i="3"/>
  <c r="M9244" i="3"/>
  <c r="L9244" i="3"/>
  <c r="O9243" i="3"/>
  <c r="N9243" i="3"/>
  <c r="M9243" i="3"/>
  <c r="L9243" i="3"/>
  <c r="O9242" i="3"/>
  <c r="N9242" i="3"/>
  <c r="M9242" i="3"/>
  <c r="L9242" i="3"/>
  <c r="O9241" i="3"/>
  <c r="N9241" i="3"/>
  <c r="M9241" i="3"/>
  <c r="L9241" i="3"/>
  <c r="O9240" i="3"/>
  <c r="N9240" i="3"/>
  <c r="M9240" i="3"/>
  <c r="L9240" i="3"/>
  <c r="O9239" i="3"/>
  <c r="N9239" i="3"/>
  <c r="M9239" i="3"/>
  <c r="L9239" i="3"/>
  <c r="O9238" i="3"/>
  <c r="N9238" i="3"/>
  <c r="M9238" i="3"/>
  <c r="L9238" i="3"/>
  <c r="O9237" i="3"/>
  <c r="N9237" i="3"/>
  <c r="M9237" i="3"/>
  <c r="L9237" i="3"/>
  <c r="O9236" i="3"/>
  <c r="N9236" i="3"/>
  <c r="M9236" i="3"/>
  <c r="L9236" i="3"/>
  <c r="O9235" i="3"/>
  <c r="N9235" i="3"/>
  <c r="M9235" i="3"/>
  <c r="L9235" i="3"/>
  <c r="O9234" i="3"/>
  <c r="N9234" i="3"/>
  <c r="M9234" i="3"/>
  <c r="L9234" i="3"/>
  <c r="O9233" i="3"/>
  <c r="N9233" i="3"/>
  <c r="M9233" i="3"/>
  <c r="L9233" i="3"/>
  <c r="O9232" i="3"/>
  <c r="N9232" i="3"/>
  <c r="M9232" i="3"/>
  <c r="L9232" i="3"/>
  <c r="O9231" i="3"/>
  <c r="N9231" i="3"/>
  <c r="M9231" i="3"/>
  <c r="L9231" i="3"/>
  <c r="O9230" i="3"/>
  <c r="N9230" i="3"/>
  <c r="M9230" i="3"/>
  <c r="L9230" i="3"/>
  <c r="O9229" i="3"/>
  <c r="N9229" i="3"/>
  <c r="M9229" i="3"/>
  <c r="L9229" i="3"/>
  <c r="O9228" i="3"/>
  <c r="N9228" i="3"/>
  <c r="M9228" i="3"/>
  <c r="L9228" i="3"/>
  <c r="O9227" i="3"/>
  <c r="N9227" i="3"/>
  <c r="M9227" i="3"/>
  <c r="L9227" i="3"/>
  <c r="O9226" i="3"/>
  <c r="N9226" i="3"/>
  <c r="M9226" i="3"/>
  <c r="L9226" i="3"/>
  <c r="O9225" i="3"/>
  <c r="N9225" i="3"/>
  <c r="M9225" i="3"/>
  <c r="L9225" i="3"/>
  <c r="O9224" i="3"/>
  <c r="N9224" i="3"/>
  <c r="M9224" i="3"/>
  <c r="L9224" i="3"/>
  <c r="O9223" i="3"/>
  <c r="N9223" i="3"/>
  <c r="M9223" i="3"/>
  <c r="L9223" i="3"/>
  <c r="O9222" i="3"/>
  <c r="N9222" i="3"/>
  <c r="M9222" i="3"/>
  <c r="L9222" i="3"/>
  <c r="O9221" i="3"/>
  <c r="N9221" i="3"/>
  <c r="M9221" i="3"/>
  <c r="L9221" i="3"/>
  <c r="O9220" i="3"/>
  <c r="N9220" i="3"/>
  <c r="M9220" i="3"/>
  <c r="L9220" i="3"/>
  <c r="O9219" i="3"/>
  <c r="N9219" i="3"/>
  <c r="M9219" i="3"/>
  <c r="L9219" i="3"/>
  <c r="O9218" i="3"/>
  <c r="N9218" i="3"/>
  <c r="M9218" i="3"/>
  <c r="L9218" i="3"/>
  <c r="O9217" i="3"/>
  <c r="N9217" i="3"/>
  <c r="M9217" i="3"/>
  <c r="L9217" i="3"/>
  <c r="O9216" i="3"/>
  <c r="N9216" i="3"/>
  <c r="M9216" i="3"/>
  <c r="L9216" i="3"/>
  <c r="O9215" i="3"/>
  <c r="N9215" i="3"/>
  <c r="M9215" i="3"/>
  <c r="L9215" i="3"/>
  <c r="O9214" i="3"/>
  <c r="N9214" i="3"/>
  <c r="M9214" i="3"/>
  <c r="L9214" i="3"/>
  <c r="O9213" i="3"/>
  <c r="N9213" i="3"/>
  <c r="M9213" i="3"/>
  <c r="L9213" i="3"/>
  <c r="O9212" i="3"/>
  <c r="N9212" i="3"/>
  <c r="M9212" i="3"/>
  <c r="L9212" i="3"/>
  <c r="O9211" i="3"/>
  <c r="N9211" i="3"/>
  <c r="M9211" i="3"/>
  <c r="L9211" i="3"/>
  <c r="O9210" i="3"/>
  <c r="N9210" i="3"/>
  <c r="M9210" i="3"/>
  <c r="L9210" i="3"/>
  <c r="O9209" i="3"/>
  <c r="N9209" i="3"/>
  <c r="M9209" i="3"/>
  <c r="L9209" i="3"/>
  <c r="O9208" i="3"/>
  <c r="N9208" i="3"/>
  <c r="M9208" i="3"/>
  <c r="L9208" i="3"/>
  <c r="O9207" i="3"/>
  <c r="N9207" i="3"/>
  <c r="M9207" i="3"/>
  <c r="L9207" i="3"/>
  <c r="O9206" i="3"/>
  <c r="N9206" i="3"/>
  <c r="M9206" i="3"/>
  <c r="L9206" i="3"/>
  <c r="O9205" i="3"/>
  <c r="N9205" i="3"/>
  <c r="M9205" i="3"/>
  <c r="L9205" i="3"/>
  <c r="O9204" i="3"/>
  <c r="N9204" i="3"/>
  <c r="M9204" i="3"/>
  <c r="L9204" i="3"/>
  <c r="O9203" i="3"/>
  <c r="N9203" i="3"/>
  <c r="M9203" i="3"/>
  <c r="L9203" i="3"/>
  <c r="O9202" i="3"/>
  <c r="N9202" i="3"/>
  <c r="M9202" i="3"/>
  <c r="L9202" i="3"/>
  <c r="O9201" i="3"/>
  <c r="N9201" i="3"/>
  <c r="M9201" i="3"/>
  <c r="L9201" i="3"/>
  <c r="O9200" i="3"/>
  <c r="N9200" i="3"/>
  <c r="M9200" i="3"/>
  <c r="L9200" i="3"/>
  <c r="O9199" i="3"/>
  <c r="N9199" i="3"/>
  <c r="M9199" i="3"/>
  <c r="L9199" i="3"/>
  <c r="O9198" i="3"/>
  <c r="N9198" i="3"/>
  <c r="M9198" i="3"/>
  <c r="L9198" i="3"/>
  <c r="O9197" i="3"/>
  <c r="N9197" i="3"/>
  <c r="M9197" i="3"/>
  <c r="L9197" i="3"/>
  <c r="O9196" i="3"/>
  <c r="N9196" i="3"/>
  <c r="M9196" i="3"/>
  <c r="L9196" i="3"/>
  <c r="O9195" i="3"/>
  <c r="N9195" i="3"/>
  <c r="M9195" i="3"/>
  <c r="L9195" i="3"/>
  <c r="O9194" i="3"/>
  <c r="N9194" i="3"/>
  <c r="M9194" i="3"/>
  <c r="L9194" i="3"/>
  <c r="O9193" i="3"/>
  <c r="N9193" i="3"/>
  <c r="M9193" i="3"/>
  <c r="L9193" i="3"/>
  <c r="O9192" i="3"/>
  <c r="N9192" i="3"/>
  <c r="M9192" i="3"/>
  <c r="L9192" i="3"/>
  <c r="O9191" i="3"/>
  <c r="N9191" i="3"/>
  <c r="M9191" i="3"/>
  <c r="L9191" i="3"/>
  <c r="O9190" i="3"/>
  <c r="N9190" i="3"/>
  <c r="M9190" i="3"/>
  <c r="L9190" i="3"/>
  <c r="O9189" i="3"/>
  <c r="N9189" i="3"/>
  <c r="M9189" i="3"/>
  <c r="L9189" i="3"/>
  <c r="O9188" i="3"/>
  <c r="N9188" i="3"/>
  <c r="M9188" i="3"/>
  <c r="L9188" i="3"/>
  <c r="O9187" i="3"/>
  <c r="N9187" i="3"/>
  <c r="M9187" i="3"/>
  <c r="L9187" i="3"/>
  <c r="O9186" i="3"/>
  <c r="N9186" i="3"/>
  <c r="M9186" i="3"/>
  <c r="L9186" i="3"/>
  <c r="O9185" i="3"/>
  <c r="N9185" i="3"/>
  <c r="M9185" i="3"/>
  <c r="L9185" i="3"/>
  <c r="O9184" i="3"/>
  <c r="N9184" i="3"/>
  <c r="M9184" i="3"/>
  <c r="L9184" i="3"/>
  <c r="O9183" i="3"/>
  <c r="N9183" i="3"/>
  <c r="M9183" i="3"/>
  <c r="L9183" i="3"/>
  <c r="O9182" i="3"/>
  <c r="N9182" i="3"/>
  <c r="M9182" i="3"/>
  <c r="L9182" i="3"/>
  <c r="O9181" i="3"/>
  <c r="N9181" i="3"/>
  <c r="M9181" i="3"/>
  <c r="L9181" i="3"/>
  <c r="O9180" i="3"/>
  <c r="N9180" i="3"/>
  <c r="M9180" i="3"/>
  <c r="L9180" i="3"/>
  <c r="O9179" i="3"/>
  <c r="N9179" i="3"/>
  <c r="M9179" i="3"/>
  <c r="L9179" i="3"/>
  <c r="O9178" i="3"/>
  <c r="N9178" i="3"/>
  <c r="M9178" i="3"/>
  <c r="L9178" i="3"/>
  <c r="O9177" i="3"/>
  <c r="N9177" i="3"/>
  <c r="M9177" i="3"/>
  <c r="L9177" i="3"/>
  <c r="O9176" i="3"/>
  <c r="N9176" i="3"/>
  <c r="M9176" i="3"/>
  <c r="L9176" i="3"/>
  <c r="O9175" i="3"/>
  <c r="N9175" i="3"/>
  <c r="M9175" i="3"/>
  <c r="L9175" i="3"/>
  <c r="O9174" i="3"/>
  <c r="N9174" i="3"/>
  <c r="M9174" i="3"/>
  <c r="L9174" i="3"/>
  <c r="O9173" i="3"/>
  <c r="N9173" i="3"/>
  <c r="M9173" i="3"/>
  <c r="L9173" i="3"/>
  <c r="O9172" i="3"/>
  <c r="N9172" i="3"/>
  <c r="M9172" i="3"/>
  <c r="L9172" i="3"/>
  <c r="O9171" i="3"/>
  <c r="N9171" i="3"/>
  <c r="M9171" i="3"/>
  <c r="L9171" i="3"/>
  <c r="O9170" i="3"/>
  <c r="N9170" i="3"/>
  <c r="M9170" i="3"/>
  <c r="L9170" i="3"/>
  <c r="O9169" i="3"/>
  <c r="N9169" i="3"/>
  <c r="M9169" i="3"/>
  <c r="L9169" i="3"/>
  <c r="O9168" i="3"/>
  <c r="N9168" i="3"/>
  <c r="M9168" i="3"/>
  <c r="L9168" i="3"/>
  <c r="O9167" i="3"/>
  <c r="N9167" i="3"/>
  <c r="M9167" i="3"/>
  <c r="L9167" i="3"/>
  <c r="O9166" i="3"/>
  <c r="N9166" i="3"/>
  <c r="M9166" i="3"/>
  <c r="L9166" i="3"/>
  <c r="O9165" i="3"/>
  <c r="N9165" i="3"/>
  <c r="M9165" i="3"/>
  <c r="L9165" i="3"/>
  <c r="O9164" i="3"/>
  <c r="N9164" i="3"/>
  <c r="M9164" i="3"/>
  <c r="L9164" i="3"/>
  <c r="O9163" i="3"/>
  <c r="N9163" i="3"/>
  <c r="M9163" i="3"/>
  <c r="L9163" i="3"/>
  <c r="O9162" i="3"/>
  <c r="N9162" i="3"/>
  <c r="M9162" i="3"/>
  <c r="L9162" i="3"/>
  <c r="O9161" i="3"/>
  <c r="N9161" i="3"/>
  <c r="M9161" i="3"/>
  <c r="L9161" i="3"/>
  <c r="O9160" i="3"/>
  <c r="N9160" i="3"/>
  <c r="M9160" i="3"/>
  <c r="L9160" i="3"/>
  <c r="O9159" i="3"/>
  <c r="N9159" i="3"/>
  <c r="M9159" i="3"/>
  <c r="L9159" i="3"/>
  <c r="O9158" i="3"/>
  <c r="N9158" i="3"/>
  <c r="M9158" i="3"/>
  <c r="L9158" i="3"/>
  <c r="O9157" i="3"/>
  <c r="N9157" i="3"/>
  <c r="M9157" i="3"/>
  <c r="L9157" i="3"/>
  <c r="O9156" i="3"/>
  <c r="N9156" i="3"/>
  <c r="M9156" i="3"/>
  <c r="L9156" i="3"/>
  <c r="O9155" i="3"/>
  <c r="N9155" i="3"/>
  <c r="M9155" i="3"/>
  <c r="L9155" i="3"/>
  <c r="O9154" i="3"/>
  <c r="N9154" i="3"/>
  <c r="M9154" i="3"/>
  <c r="L9154" i="3"/>
  <c r="O9153" i="3"/>
  <c r="N9153" i="3"/>
  <c r="M9153" i="3"/>
  <c r="L9153" i="3"/>
  <c r="O9152" i="3"/>
  <c r="N9152" i="3"/>
  <c r="M9152" i="3"/>
  <c r="L9152" i="3"/>
  <c r="O9151" i="3"/>
  <c r="N9151" i="3"/>
  <c r="M9151" i="3"/>
  <c r="L9151" i="3"/>
  <c r="O9150" i="3"/>
  <c r="N9150" i="3"/>
  <c r="M9150" i="3"/>
  <c r="L9150" i="3"/>
  <c r="O9149" i="3"/>
  <c r="N9149" i="3"/>
  <c r="M9149" i="3"/>
  <c r="L9149" i="3"/>
  <c r="O9148" i="3"/>
  <c r="N9148" i="3"/>
  <c r="M9148" i="3"/>
  <c r="L9148" i="3"/>
  <c r="O9147" i="3"/>
  <c r="N9147" i="3"/>
  <c r="M9147" i="3"/>
  <c r="L9147" i="3"/>
  <c r="O9146" i="3"/>
  <c r="N9146" i="3"/>
  <c r="M9146" i="3"/>
  <c r="L9146" i="3"/>
  <c r="O9145" i="3"/>
  <c r="N9145" i="3"/>
  <c r="M9145" i="3"/>
  <c r="L9145" i="3"/>
  <c r="O9144" i="3"/>
  <c r="N9144" i="3"/>
  <c r="M9144" i="3"/>
  <c r="L9144" i="3"/>
  <c r="O9143" i="3"/>
  <c r="N9143" i="3"/>
  <c r="M9143" i="3"/>
  <c r="L9143" i="3"/>
  <c r="O9142" i="3"/>
  <c r="N9142" i="3"/>
  <c r="M9142" i="3"/>
  <c r="L9142" i="3"/>
  <c r="O9141" i="3"/>
  <c r="N9141" i="3"/>
  <c r="M9141" i="3"/>
  <c r="L9141" i="3"/>
  <c r="O9140" i="3"/>
  <c r="N9140" i="3"/>
  <c r="M9140" i="3"/>
  <c r="L9140" i="3"/>
  <c r="O9139" i="3"/>
  <c r="N9139" i="3"/>
  <c r="M9139" i="3"/>
  <c r="L9139" i="3"/>
  <c r="O9138" i="3"/>
  <c r="N9138" i="3"/>
  <c r="M9138" i="3"/>
  <c r="L9138" i="3"/>
  <c r="O9137" i="3"/>
  <c r="N9137" i="3"/>
  <c r="M9137" i="3"/>
  <c r="L9137" i="3"/>
  <c r="O9136" i="3"/>
  <c r="N9136" i="3"/>
  <c r="M9136" i="3"/>
  <c r="L9136" i="3"/>
  <c r="O9135" i="3"/>
  <c r="N9135" i="3"/>
  <c r="M9135" i="3"/>
  <c r="L9135" i="3"/>
  <c r="O9134" i="3"/>
  <c r="N9134" i="3"/>
  <c r="M9134" i="3"/>
  <c r="L9134" i="3"/>
  <c r="O9133" i="3"/>
  <c r="N9133" i="3"/>
  <c r="M9133" i="3"/>
  <c r="L9133" i="3"/>
  <c r="O9132" i="3"/>
  <c r="N9132" i="3"/>
  <c r="M9132" i="3"/>
  <c r="L9132" i="3"/>
  <c r="O9131" i="3"/>
  <c r="N9131" i="3"/>
  <c r="M9131" i="3"/>
  <c r="L9131" i="3"/>
  <c r="O9130" i="3"/>
  <c r="N9130" i="3"/>
  <c r="M9130" i="3"/>
  <c r="L9130" i="3"/>
  <c r="O9129" i="3"/>
  <c r="N9129" i="3"/>
  <c r="M9129" i="3"/>
  <c r="L9129" i="3"/>
  <c r="O9128" i="3"/>
  <c r="N9128" i="3"/>
  <c r="M9128" i="3"/>
  <c r="L9128" i="3"/>
  <c r="O9127" i="3"/>
  <c r="N9127" i="3"/>
  <c r="M9127" i="3"/>
  <c r="L9127" i="3"/>
  <c r="O9126" i="3"/>
  <c r="N9126" i="3"/>
  <c r="M9126" i="3"/>
  <c r="L9126" i="3"/>
  <c r="O9125" i="3"/>
  <c r="N9125" i="3"/>
  <c r="M9125" i="3"/>
  <c r="L9125" i="3"/>
  <c r="O9124" i="3"/>
  <c r="N9124" i="3"/>
  <c r="M9124" i="3"/>
  <c r="L9124" i="3"/>
  <c r="O9123" i="3"/>
  <c r="N9123" i="3"/>
  <c r="M9123" i="3"/>
  <c r="L9123" i="3"/>
  <c r="O9122" i="3"/>
  <c r="N9122" i="3"/>
  <c r="M9122" i="3"/>
  <c r="L9122" i="3"/>
  <c r="O9121" i="3"/>
  <c r="N9121" i="3"/>
  <c r="M9121" i="3"/>
  <c r="L9121" i="3"/>
  <c r="O9120" i="3"/>
  <c r="N9120" i="3"/>
  <c r="M9120" i="3"/>
  <c r="L9120" i="3"/>
  <c r="O9119" i="3"/>
  <c r="N9119" i="3"/>
  <c r="M9119" i="3"/>
  <c r="L9119" i="3"/>
  <c r="O9118" i="3"/>
  <c r="N9118" i="3"/>
  <c r="M9118" i="3"/>
  <c r="L9118" i="3"/>
  <c r="O9117" i="3"/>
  <c r="N9117" i="3"/>
  <c r="M9117" i="3"/>
  <c r="L9117" i="3"/>
  <c r="O9116" i="3"/>
  <c r="N9116" i="3"/>
  <c r="M9116" i="3"/>
  <c r="L9116" i="3"/>
  <c r="O9115" i="3"/>
  <c r="N9115" i="3"/>
  <c r="M9115" i="3"/>
  <c r="L9115" i="3"/>
  <c r="O9114" i="3"/>
  <c r="N9114" i="3"/>
  <c r="M9114" i="3"/>
  <c r="L9114" i="3"/>
  <c r="O9113" i="3"/>
  <c r="N9113" i="3"/>
  <c r="M9113" i="3"/>
  <c r="L9113" i="3"/>
  <c r="O9112" i="3"/>
  <c r="N9112" i="3"/>
  <c r="M9112" i="3"/>
  <c r="L9112" i="3"/>
  <c r="O9111" i="3"/>
  <c r="N9111" i="3"/>
  <c r="M9111" i="3"/>
  <c r="L9111" i="3"/>
  <c r="O9110" i="3"/>
  <c r="N9110" i="3"/>
  <c r="M9110" i="3"/>
  <c r="L9110" i="3"/>
  <c r="O9109" i="3"/>
  <c r="N9109" i="3"/>
  <c r="M9109" i="3"/>
  <c r="L9109" i="3"/>
  <c r="O9108" i="3"/>
  <c r="N9108" i="3"/>
  <c r="M9108" i="3"/>
  <c r="L9108" i="3"/>
  <c r="O9107" i="3"/>
  <c r="N9107" i="3"/>
  <c r="M9107" i="3"/>
  <c r="L9107" i="3"/>
  <c r="O9106" i="3"/>
  <c r="N9106" i="3"/>
  <c r="M9106" i="3"/>
  <c r="L9106" i="3"/>
  <c r="O9105" i="3"/>
  <c r="N9105" i="3"/>
  <c r="M9105" i="3"/>
  <c r="L9105" i="3"/>
  <c r="O9104" i="3"/>
  <c r="N9104" i="3"/>
  <c r="M9104" i="3"/>
  <c r="L9104" i="3"/>
  <c r="O9103" i="3"/>
  <c r="N9103" i="3"/>
  <c r="M9103" i="3"/>
  <c r="L9103" i="3"/>
  <c r="O9102" i="3"/>
  <c r="N9102" i="3"/>
  <c r="M9102" i="3"/>
  <c r="L9102" i="3"/>
  <c r="O9101" i="3"/>
  <c r="N9101" i="3"/>
  <c r="M9101" i="3"/>
  <c r="L9101" i="3"/>
  <c r="O9100" i="3"/>
  <c r="N9100" i="3"/>
  <c r="M9100" i="3"/>
  <c r="L9100" i="3"/>
  <c r="O9099" i="3"/>
  <c r="N9099" i="3"/>
  <c r="M9099" i="3"/>
  <c r="L9099" i="3"/>
  <c r="O9098" i="3"/>
  <c r="N9098" i="3"/>
  <c r="M9098" i="3"/>
  <c r="L9098" i="3"/>
  <c r="O9097" i="3"/>
  <c r="N9097" i="3"/>
  <c r="M9097" i="3"/>
  <c r="L9097" i="3"/>
  <c r="O9096" i="3"/>
  <c r="N9096" i="3"/>
  <c r="M9096" i="3"/>
  <c r="L9096" i="3"/>
  <c r="O9095" i="3"/>
  <c r="N9095" i="3"/>
  <c r="M9095" i="3"/>
  <c r="L9095" i="3"/>
  <c r="O9094" i="3"/>
  <c r="N9094" i="3"/>
  <c r="M9094" i="3"/>
  <c r="L9094" i="3"/>
  <c r="O9093" i="3"/>
  <c r="N9093" i="3"/>
  <c r="M9093" i="3"/>
  <c r="L9093" i="3"/>
  <c r="O9092" i="3"/>
  <c r="N9092" i="3"/>
  <c r="M9092" i="3"/>
  <c r="L9092" i="3"/>
  <c r="O9091" i="3"/>
  <c r="N9091" i="3"/>
  <c r="M9091" i="3"/>
  <c r="L9091" i="3"/>
  <c r="O9090" i="3"/>
  <c r="N9090" i="3"/>
  <c r="M9090" i="3"/>
  <c r="L9090" i="3"/>
  <c r="O9089" i="3"/>
  <c r="N9089" i="3"/>
  <c r="M9089" i="3"/>
  <c r="L9089" i="3"/>
  <c r="O9088" i="3"/>
  <c r="N9088" i="3"/>
  <c r="M9088" i="3"/>
  <c r="L9088" i="3"/>
  <c r="O9087" i="3"/>
  <c r="N9087" i="3"/>
  <c r="M9087" i="3"/>
  <c r="L9087" i="3"/>
  <c r="O9086" i="3"/>
  <c r="N9086" i="3"/>
  <c r="M9086" i="3"/>
  <c r="L9086" i="3"/>
  <c r="O9085" i="3"/>
  <c r="N9085" i="3"/>
  <c r="M9085" i="3"/>
  <c r="L9085" i="3"/>
  <c r="O9084" i="3"/>
  <c r="N9084" i="3"/>
  <c r="M9084" i="3"/>
  <c r="L9084" i="3"/>
  <c r="O9083" i="3"/>
  <c r="N9083" i="3"/>
  <c r="M9083" i="3"/>
  <c r="L9083" i="3"/>
  <c r="O9082" i="3"/>
  <c r="N9082" i="3"/>
  <c r="M9082" i="3"/>
  <c r="L9082" i="3"/>
  <c r="O9081" i="3"/>
  <c r="N9081" i="3"/>
  <c r="M9081" i="3"/>
  <c r="L9081" i="3"/>
  <c r="O9080" i="3"/>
  <c r="N9080" i="3"/>
  <c r="M9080" i="3"/>
  <c r="L9080" i="3"/>
  <c r="O9079" i="3"/>
  <c r="N9079" i="3"/>
  <c r="M9079" i="3"/>
  <c r="L9079" i="3"/>
  <c r="O9078" i="3"/>
  <c r="N9078" i="3"/>
  <c r="M9078" i="3"/>
  <c r="L9078" i="3"/>
  <c r="O9077" i="3"/>
  <c r="N9077" i="3"/>
  <c r="M9077" i="3"/>
  <c r="L9077" i="3"/>
  <c r="O9076" i="3"/>
  <c r="N9076" i="3"/>
  <c r="M9076" i="3"/>
  <c r="L9076" i="3"/>
  <c r="O9075" i="3"/>
  <c r="N9075" i="3"/>
  <c r="M9075" i="3"/>
  <c r="L9075" i="3"/>
  <c r="O9074" i="3"/>
  <c r="N9074" i="3"/>
  <c r="M9074" i="3"/>
  <c r="L9074" i="3"/>
  <c r="O9073" i="3"/>
  <c r="N9073" i="3"/>
  <c r="M9073" i="3"/>
  <c r="L9073" i="3"/>
  <c r="O9072" i="3"/>
  <c r="N9072" i="3"/>
  <c r="M9072" i="3"/>
  <c r="L9072" i="3"/>
  <c r="O9071" i="3"/>
  <c r="N9071" i="3"/>
  <c r="M9071" i="3"/>
  <c r="L9071" i="3"/>
  <c r="O9070" i="3"/>
  <c r="N9070" i="3"/>
  <c r="M9070" i="3"/>
  <c r="L9070" i="3"/>
  <c r="O9069" i="3"/>
  <c r="N9069" i="3"/>
  <c r="M9069" i="3"/>
  <c r="L9069" i="3"/>
  <c r="O9068" i="3"/>
  <c r="N9068" i="3"/>
  <c r="M9068" i="3"/>
  <c r="L9068" i="3"/>
  <c r="O9067" i="3"/>
  <c r="N9067" i="3"/>
  <c r="M9067" i="3"/>
  <c r="L9067" i="3"/>
  <c r="O9066" i="3"/>
  <c r="N9066" i="3"/>
  <c r="M9066" i="3"/>
  <c r="L9066" i="3"/>
  <c r="O9065" i="3"/>
  <c r="N9065" i="3"/>
  <c r="M9065" i="3"/>
  <c r="L9065" i="3"/>
  <c r="O9064" i="3"/>
  <c r="N9064" i="3"/>
  <c r="M9064" i="3"/>
  <c r="L9064" i="3"/>
  <c r="O9063" i="3"/>
  <c r="N9063" i="3"/>
  <c r="M9063" i="3"/>
  <c r="L9063" i="3"/>
  <c r="O9062" i="3"/>
  <c r="N9062" i="3"/>
  <c r="M9062" i="3"/>
  <c r="L9062" i="3"/>
  <c r="O9061" i="3"/>
  <c r="N9061" i="3"/>
  <c r="M9061" i="3"/>
  <c r="L9061" i="3"/>
  <c r="O9060" i="3"/>
  <c r="N9060" i="3"/>
  <c r="M9060" i="3"/>
  <c r="L9060" i="3"/>
  <c r="O9059" i="3"/>
  <c r="N9059" i="3"/>
  <c r="M9059" i="3"/>
  <c r="L9059" i="3"/>
  <c r="O9058" i="3"/>
  <c r="N9058" i="3"/>
  <c r="M9058" i="3"/>
  <c r="L9058" i="3"/>
  <c r="O9057" i="3"/>
  <c r="N9057" i="3"/>
  <c r="M9057" i="3"/>
  <c r="L9057" i="3"/>
  <c r="O9056" i="3"/>
  <c r="N9056" i="3"/>
  <c r="M9056" i="3"/>
  <c r="L9056" i="3"/>
  <c r="O9055" i="3"/>
  <c r="N9055" i="3"/>
  <c r="M9055" i="3"/>
  <c r="L9055" i="3"/>
  <c r="O9054" i="3"/>
  <c r="N9054" i="3"/>
  <c r="M9054" i="3"/>
  <c r="L9054" i="3"/>
  <c r="O9053" i="3"/>
  <c r="N9053" i="3"/>
  <c r="M9053" i="3"/>
  <c r="L9053" i="3"/>
  <c r="O9052" i="3"/>
  <c r="N9052" i="3"/>
  <c r="M9052" i="3"/>
  <c r="L9052" i="3"/>
  <c r="O9051" i="3"/>
  <c r="N9051" i="3"/>
  <c r="M9051" i="3"/>
  <c r="L9051" i="3"/>
  <c r="O9050" i="3"/>
  <c r="N9050" i="3"/>
  <c r="M9050" i="3"/>
  <c r="L9050" i="3"/>
  <c r="O9049" i="3"/>
  <c r="N9049" i="3"/>
  <c r="M9049" i="3"/>
  <c r="L9049" i="3"/>
  <c r="O9048" i="3"/>
  <c r="N9048" i="3"/>
  <c r="M9048" i="3"/>
  <c r="L9048" i="3"/>
  <c r="O9047" i="3"/>
  <c r="N9047" i="3"/>
  <c r="M9047" i="3"/>
  <c r="L9047" i="3"/>
  <c r="O9046" i="3"/>
  <c r="N9046" i="3"/>
  <c r="M9046" i="3"/>
  <c r="L9046" i="3"/>
  <c r="O9045" i="3"/>
  <c r="N9045" i="3"/>
  <c r="M9045" i="3"/>
  <c r="L9045" i="3"/>
  <c r="O9044" i="3"/>
  <c r="N9044" i="3"/>
  <c r="M9044" i="3"/>
  <c r="L9044" i="3"/>
  <c r="O9043" i="3"/>
  <c r="N9043" i="3"/>
  <c r="M9043" i="3"/>
  <c r="L9043" i="3"/>
  <c r="O9042" i="3"/>
  <c r="N9042" i="3"/>
  <c r="M9042" i="3"/>
  <c r="L9042" i="3"/>
  <c r="O9041" i="3"/>
  <c r="N9041" i="3"/>
  <c r="M9041" i="3"/>
  <c r="L9041" i="3"/>
  <c r="O9040" i="3"/>
  <c r="N9040" i="3"/>
  <c r="M9040" i="3"/>
  <c r="L9040" i="3"/>
  <c r="O9039" i="3"/>
  <c r="N9039" i="3"/>
  <c r="M9039" i="3"/>
  <c r="L9039" i="3"/>
  <c r="O9038" i="3"/>
  <c r="N9038" i="3"/>
  <c r="M9038" i="3"/>
  <c r="L9038" i="3"/>
  <c r="O9037" i="3"/>
  <c r="N9037" i="3"/>
  <c r="M9037" i="3"/>
  <c r="L9037" i="3"/>
  <c r="O9036" i="3"/>
  <c r="N9036" i="3"/>
  <c r="M9036" i="3"/>
  <c r="L9036" i="3"/>
  <c r="O9035" i="3"/>
  <c r="N9035" i="3"/>
  <c r="M9035" i="3"/>
  <c r="L9035" i="3"/>
  <c r="O9034" i="3"/>
  <c r="N9034" i="3"/>
  <c r="M9034" i="3"/>
  <c r="L9034" i="3"/>
  <c r="O9033" i="3"/>
  <c r="N9033" i="3"/>
  <c r="M9033" i="3"/>
  <c r="L9033" i="3"/>
  <c r="O9032" i="3"/>
  <c r="N9032" i="3"/>
  <c r="M9032" i="3"/>
  <c r="L9032" i="3"/>
  <c r="O9031" i="3"/>
  <c r="N9031" i="3"/>
  <c r="M9031" i="3"/>
  <c r="L9031" i="3"/>
  <c r="O9030" i="3"/>
  <c r="N9030" i="3"/>
  <c r="M9030" i="3"/>
  <c r="L9030" i="3"/>
  <c r="O9029" i="3"/>
  <c r="N9029" i="3"/>
  <c r="M9029" i="3"/>
  <c r="L9029" i="3"/>
  <c r="O9028" i="3"/>
  <c r="N9028" i="3"/>
  <c r="M9028" i="3"/>
  <c r="L9028" i="3"/>
  <c r="O9027" i="3"/>
  <c r="N9027" i="3"/>
  <c r="M9027" i="3"/>
  <c r="L9027" i="3"/>
  <c r="O9026" i="3"/>
  <c r="N9026" i="3"/>
  <c r="M9026" i="3"/>
  <c r="L9026" i="3"/>
  <c r="O9025" i="3"/>
  <c r="N9025" i="3"/>
  <c r="M9025" i="3"/>
  <c r="L9025" i="3"/>
  <c r="O9024" i="3"/>
  <c r="N9024" i="3"/>
  <c r="M9024" i="3"/>
  <c r="L9024" i="3"/>
  <c r="O9023" i="3"/>
  <c r="N9023" i="3"/>
  <c r="M9023" i="3"/>
  <c r="L9023" i="3"/>
  <c r="O9022" i="3"/>
  <c r="N9022" i="3"/>
  <c r="M9022" i="3"/>
  <c r="L9022" i="3"/>
  <c r="O9021" i="3"/>
  <c r="N9021" i="3"/>
  <c r="M9021" i="3"/>
  <c r="L9021" i="3"/>
  <c r="O9020" i="3"/>
  <c r="N9020" i="3"/>
  <c r="M9020" i="3"/>
  <c r="L9020" i="3"/>
  <c r="O9019" i="3"/>
  <c r="N9019" i="3"/>
  <c r="M9019" i="3"/>
  <c r="L9019" i="3"/>
  <c r="O9018" i="3"/>
  <c r="N9018" i="3"/>
  <c r="M9018" i="3"/>
  <c r="L9018" i="3"/>
  <c r="O9017" i="3"/>
  <c r="N9017" i="3"/>
  <c r="M9017" i="3"/>
  <c r="L9017" i="3"/>
  <c r="O9016" i="3"/>
  <c r="N9016" i="3"/>
  <c r="M9016" i="3"/>
  <c r="L9016" i="3"/>
  <c r="O9015" i="3"/>
  <c r="N9015" i="3"/>
  <c r="M9015" i="3"/>
  <c r="L9015" i="3"/>
  <c r="O9014" i="3"/>
  <c r="N9014" i="3"/>
  <c r="M9014" i="3"/>
  <c r="L9014" i="3"/>
  <c r="O9013" i="3"/>
  <c r="N9013" i="3"/>
  <c r="M9013" i="3"/>
  <c r="L9013" i="3"/>
  <c r="O9012" i="3"/>
  <c r="N9012" i="3"/>
  <c r="M9012" i="3"/>
  <c r="L9012" i="3"/>
  <c r="O9011" i="3"/>
  <c r="N9011" i="3"/>
  <c r="M9011" i="3"/>
  <c r="L9011" i="3"/>
  <c r="O9010" i="3"/>
  <c r="N9010" i="3"/>
  <c r="M9010" i="3"/>
  <c r="L9010" i="3"/>
  <c r="O9009" i="3"/>
  <c r="N9009" i="3"/>
  <c r="M9009" i="3"/>
  <c r="L9009" i="3"/>
  <c r="O9008" i="3"/>
  <c r="N9008" i="3"/>
  <c r="M9008" i="3"/>
  <c r="L9008" i="3"/>
  <c r="O9007" i="3"/>
  <c r="N9007" i="3"/>
  <c r="M9007" i="3"/>
  <c r="L9007" i="3"/>
  <c r="O9006" i="3"/>
  <c r="N9006" i="3"/>
  <c r="M9006" i="3"/>
  <c r="L9006" i="3"/>
  <c r="O9005" i="3"/>
  <c r="N9005" i="3"/>
  <c r="M9005" i="3"/>
  <c r="L9005" i="3"/>
  <c r="O9004" i="3"/>
  <c r="N9004" i="3"/>
  <c r="M9004" i="3"/>
  <c r="L9004" i="3"/>
  <c r="O9003" i="3"/>
  <c r="N9003" i="3"/>
  <c r="M9003" i="3"/>
  <c r="L9003" i="3"/>
  <c r="O9002" i="3"/>
  <c r="N9002" i="3"/>
  <c r="M9002" i="3"/>
  <c r="L9002" i="3"/>
  <c r="O9001" i="3"/>
  <c r="N9001" i="3"/>
  <c r="M9001" i="3"/>
  <c r="L9001" i="3"/>
  <c r="O9000" i="3"/>
  <c r="N9000" i="3"/>
  <c r="M9000" i="3"/>
  <c r="L9000" i="3"/>
  <c r="O8999" i="3"/>
  <c r="N8999" i="3"/>
  <c r="M8999" i="3"/>
  <c r="L8999" i="3"/>
  <c r="O8998" i="3"/>
  <c r="N8998" i="3"/>
  <c r="M8998" i="3"/>
  <c r="L8998" i="3"/>
  <c r="O8997" i="3"/>
  <c r="N8997" i="3"/>
  <c r="M8997" i="3"/>
  <c r="L8997" i="3"/>
  <c r="O8996" i="3"/>
  <c r="N8996" i="3"/>
  <c r="M8996" i="3"/>
  <c r="L8996" i="3"/>
  <c r="O8995" i="3"/>
  <c r="N8995" i="3"/>
  <c r="M8995" i="3"/>
  <c r="L8995" i="3"/>
  <c r="O8994" i="3"/>
  <c r="N8994" i="3"/>
  <c r="M8994" i="3"/>
  <c r="L8994" i="3"/>
  <c r="O8993" i="3"/>
  <c r="N8993" i="3"/>
  <c r="M8993" i="3"/>
  <c r="L8993" i="3"/>
  <c r="O8992" i="3"/>
  <c r="N8992" i="3"/>
  <c r="M8992" i="3"/>
  <c r="L8992" i="3"/>
  <c r="O8991" i="3"/>
  <c r="N8991" i="3"/>
  <c r="M8991" i="3"/>
  <c r="L8991" i="3"/>
  <c r="O8990" i="3"/>
  <c r="N8990" i="3"/>
  <c r="M8990" i="3"/>
  <c r="L8990" i="3"/>
  <c r="O8989" i="3"/>
  <c r="N8989" i="3"/>
  <c r="M8989" i="3"/>
  <c r="L8989" i="3"/>
  <c r="O8988" i="3"/>
  <c r="N8988" i="3"/>
  <c r="M8988" i="3"/>
  <c r="L8988" i="3"/>
  <c r="O8987" i="3"/>
  <c r="N8987" i="3"/>
  <c r="M8987" i="3"/>
  <c r="L8987" i="3"/>
  <c r="O8986" i="3"/>
  <c r="N8986" i="3"/>
  <c r="M8986" i="3"/>
  <c r="L8986" i="3"/>
  <c r="O8985" i="3"/>
  <c r="N8985" i="3"/>
  <c r="M8985" i="3"/>
  <c r="L8985" i="3"/>
  <c r="O8984" i="3"/>
  <c r="N8984" i="3"/>
  <c r="M8984" i="3"/>
  <c r="L8984" i="3"/>
  <c r="O8983" i="3"/>
  <c r="N8983" i="3"/>
  <c r="M8983" i="3"/>
  <c r="L8983" i="3"/>
  <c r="O8982" i="3"/>
  <c r="N8982" i="3"/>
  <c r="M8982" i="3"/>
  <c r="L8982" i="3"/>
  <c r="O8981" i="3"/>
  <c r="N8981" i="3"/>
  <c r="M8981" i="3"/>
  <c r="L8981" i="3"/>
  <c r="O8980" i="3"/>
  <c r="N8980" i="3"/>
  <c r="M8980" i="3"/>
  <c r="L8980" i="3"/>
  <c r="O8979" i="3"/>
  <c r="N8979" i="3"/>
  <c r="M8979" i="3"/>
  <c r="L8979" i="3"/>
  <c r="O8978" i="3"/>
  <c r="N8978" i="3"/>
  <c r="M8978" i="3"/>
  <c r="L8978" i="3"/>
  <c r="O8977" i="3"/>
  <c r="N8977" i="3"/>
  <c r="M8977" i="3"/>
  <c r="L8977" i="3"/>
  <c r="O8976" i="3"/>
  <c r="N8976" i="3"/>
  <c r="M8976" i="3"/>
  <c r="L8976" i="3"/>
  <c r="O8975" i="3"/>
  <c r="N8975" i="3"/>
  <c r="M8975" i="3"/>
  <c r="L8975" i="3"/>
  <c r="O8974" i="3"/>
  <c r="N8974" i="3"/>
  <c r="M8974" i="3"/>
  <c r="L8974" i="3"/>
  <c r="O8973" i="3"/>
  <c r="N8973" i="3"/>
  <c r="M8973" i="3"/>
  <c r="L8973" i="3"/>
  <c r="O8972" i="3"/>
  <c r="N8972" i="3"/>
  <c r="M8972" i="3"/>
  <c r="L8972" i="3"/>
  <c r="O8971" i="3"/>
  <c r="N8971" i="3"/>
  <c r="M8971" i="3"/>
  <c r="L8971" i="3"/>
  <c r="O8970" i="3"/>
  <c r="N8970" i="3"/>
  <c r="M8970" i="3"/>
  <c r="L8970" i="3"/>
  <c r="O8969" i="3"/>
  <c r="N8969" i="3"/>
  <c r="M8969" i="3"/>
  <c r="L8969" i="3"/>
  <c r="O8968" i="3"/>
  <c r="N8968" i="3"/>
  <c r="M8968" i="3"/>
  <c r="L8968" i="3"/>
  <c r="O8967" i="3"/>
  <c r="N8967" i="3"/>
  <c r="M8967" i="3"/>
  <c r="L8967" i="3"/>
  <c r="O8966" i="3"/>
  <c r="N8966" i="3"/>
  <c r="M8966" i="3"/>
  <c r="L8966" i="3"/>
  <c r="O8965" i="3"/>
  <c r="N8965" i="3"/>
  <c r="M8965" i="3"/>
  <c r="L8965" i="3"/>
  <c r="O8964" i="3"/>
  <c r="N8964" i="3"/>
  <c r="M8964" i="3"/>
  <c r="L8964" i="3"/>
  <c r="O8963" i="3"/>
  <c r="N8963" i="3"/>
  <c r="M8963" i="3"/>
  <c r="L8963" i="3"/>
  <c r="O8962" i="3"/>
  <c r="N8962" i="3"/>
  <c r="M8962" i="3"/>
  <c r="L8962" i="3"/>
  <c r="O8961" i="3"/>
  <c r="N8961" i="3"/>
  <c r="M8961" i="3"/>
  <c r="L8961" i="3"/>
  <c r="O8960" i="3"/>
  <c r="N8960" i="3"/>
  <c r="M8960" i="3"/>
  <c r="L8960" i="3"/>
  <c r="O8959" i="3"/>
  <c r="N8959" i="3"/>
  <c r="M8959" i="3"/>
  <c r="L8959" i="3"/>
  <c r="O8958" i="3"/>
  <c r="N8958" i="3"/>
  <c r="M8958" i="3"/>
  <c r="L8958" i="3"/>
  <c r="O8957" i="3"/>
  <c r="N8957" i="3"/>
  <c r="M8957" i="3"/>
  <c r="L8957" i="3"/>
  <c r="O8956" i="3"/>
  <c r="N8956" i="3"/>
  <c r="M8956" i="3"/>
  <c r="L8956" i="3"/>
  <c r="O8955" i="3"/>
  <c r="N8955" i="3"/>
  <c r="M8955" i="3"/>
  <c r="L8955" i="3"/>
  <c r="O8954" i="3"/>
  <c r="N8954" i="3"/>
  <c r="M8954" i="3"/>
  <c r="L8954" i="3"/>
  <c r="O8953" i="3"/>
  <c r="N8953" i="3"/>
  <c r="M8953" i="3"/>
  <c r="L8953" i="3"/>
  <c r="O8952" i="3"/>
  <c r="N8952" i="3"/>
  <c r="M8952" i="3"/>
  <c r="L8952" i="3"/>
  <c r="O8951" i="3"/>
  <c r="N8951" i="3"/>
  <c r="M8951" i="3"/>
  <c r="L8951" i="3"/>
  <c r="O8950" i="3"/>
  <c r="N8950" i="3"/>
  <c r="M8950" i="3"/>
  <c r="L8950" i="3"/>
  <c r="O8949" i="3"/>
  <c r="N8949" i="3"/>
  <c r="M8949" i="3"/>
  <c r="L8949" i="3"/>
  <c r="O8948" i="3"/>
  <c r="N8948" i="3"/>
  <c r="M8948" i="3"/>
  <c r="L8948" i="3"/>
  <c r="O8947" i="3"/>
  <c r="N8947" i="3"/>
  <c r="M8947" i="3"/>
  <c r="L8947" i="3"/>
  <c r="O8946" i="3"/>
  <c r="N8946" i="3"/>
  <c r="M8946" i="3"/>
  <c r="L8946" i="3"/>
  <c r="O8945" i="3"/>
  <c r="N8945" i="3"/>
  <c r="M8945" i="3"/>
  <c r="L8945" i="3"/>
  <c r="O8944" i="3"/>
  <c r="N8944" i="3"/>
  <c r="M8944" i="3"/>
  <c r="L8944" i="3"/>
  <c r="O8943" i="3"/>
  <c r="N8943" i="3"/>
  <c r="M8943" i="3"/>
  <c r="L8943" i="3"/>
  <c r="O8942" i="3"/>
  <c r="N8942" i="3"/>
  <c r="M8942" i="3"/>
  <c r="L8942" i="3"/>
  <c r="O8941" i="3"/>
  <c r="N8941" i="3"/>
  <c r="M8941" i="3"/>
  <c r="L8941" i="3"/>
  <c r="O8940" i="3"/>
  <c r="N8940" i="3"/>
  <c r="M8940" i="3"/>
  <c r="L8940" i="3"/>
  <c r="O8939" i="3"/>
  <c r="N8939" i="3"/>
  <c r="M8939" i="3"/>
  <c r="L8939" i="3"/>
  <c r="O8938" i="3"/>
  <c r="N8938" i="3"/>
  <c r="M8938" i="3"/>
  <c r="L8938" i="3"/>
  <c r="O8937" i="3"/>
  <c r="N8937" i="3"/>
  <c r="M8937" i="3"/>
  <c r="L8937" i="3"/>
  <c r="O8936" i="3"/>
  <c r="N8936" i="3"/>
  <c r="M8936" i="3"/>
  <c r="L8936" i="3"/>
  <c r="O8935" i="3"/>
  <c r="N8935" i="3"/>
  <c r="M8935" i="3"/>
  <c r="L8935" i="3"/>
  <c r="O8934" i="3"/>
  <c r="N8934" i="3"/>
  <c r="M8934" i="3"/>
  <c r="L8934" i="3"/>
  <c r="O8933" i="3"/>
  <c r="N8933" i="3"/>
  <c r="M8933" i="3"/>
  <c r="L8933" i="3"/>
  <c r="O8932" i="3"/>
  <c r="N8932" i="3"/>
  <c r="M8932" i="3"/>
  <c r="L8932" i="3"/>
  <c r="O8931" i="3"/>
  <c r="N8931" i="3"/>
  <c r="M8931" i="3"/>
  <c r="L8931" i="3"/>
  <c r="O8930" i="3"/>
  <c r="N8930" i="3"/>
  <c r="M8930" i="3"/>
  <c r="L8930" i="3"/>
  <c r="O8929" i="3"/>
  <c r="N8929" i="3"/>
  <c r="M8929" i="3"/>
  <c r="L8929" i="3"/>
  <c r="O8928" i="3"/>
  <c r="N8928" i="3"/>
  <c r="M8928" i="3"/>
  <c r="L8928" i="3"/>
  <c r="O8927" i="3"/>
  <c r="N8927" i="3"/>
  <c r="M8927" i="3"/>
  <c r="L8927" i="3"/>
  <c r="O8926" i="3"/>
  <c r="N8926" i="3"/>
  <c r="M8926" i="3"/>
  <c r="L8926" i="3"/>
  <c r="O8925" i="3"/>
  <c r="N8925" i="3"/>
  <c r="M8925" i="3"/>
  <c r="L8925" i="3"/>
  <c r="O8924" i="3"/>
  <c r="N8924" i="3"/>
  <c r="M8924" i="3"/>
  <c r="L8924" i="3"/>
  <c r="O8923" i="3"/>
  <c r="N8923" i="3"/>
  <c r="M8923" i="3"/>
  <c r="L8923" i="3"/>
  <c r="O8922" i="3"/>
  <c r="N8922" i="3"/>
  <c r="M8922" i="3"/>
  <c r="L8922" i="3"/>
  <c r="O8921" i="3"/>
  <c r="N8921" i="3"/>
  <c r="M8921" i="3"/>
  <c r="L8921" i="3"/>
  <c r="O8920" i="3"/>
  <c r="N8920" i="3"/>
  <c r="M8920" i="3"/>
  <c r="L8920" i="3"/>
  <c r="O8919" i="3"/>
  <c r="N8919" i="3"/>
  <c r="M8919" i="3"/>
  <c r="L8919" i="3"/>
  <c r="O8918" i="3"/>
  <c r="N8918" i="3"/>
  <c r="M8918" i="3"/>
  <c r="L8918" i="3"/>
  <c r="O8917" i="3"/>
  <c r="N8917" i="3"/>
  <c r="M8917" i="3"/>
  <c r="L8917" i="3"/>
  <c r="O8916" i="3"/>
  <c r="N8916" i="3"/>
  <c r="M8916" i="3"/>
  <c r="L8916" i="3"/>
  <c r="O8915" i="3"/>
  <c r="N8915" i="3"/>
  <c r="M8915" i="3"/>
  <c r="L8915" i="3"/>
  <c r="O8914" i="3"/>
  <c r="N8914" i="3"/>
  <c r="M8914" i="3"/>
  <c r="L8914" i="3"/>
  <c r="O8913" i="3"/>
  <c r="N8913" i="3"/>
  <c r="M8913" i="3"/>
  <c r="L8913" i="3"/>
  <c r="O8912" i="3"/>
  <c r="N8912" i="3"/>
  <c r="M8912" i="3"/>
  <c r="L8912" i="3"/>
  <c r="O8911" i="3"/>
  <c r="N8911" i="3"/>
  <c r="M8911" i="3"/>
  <c r="L8911" i="3"/>
  <c r="O8910" i="3"/>
  <c r="N8910" i="3"/>
  <c r="M8910" i="3"/>
  <c r="L8910" i="3"/>
  <c r="O8909" i="3"/>
  <c r="N8909" i="3"/>
  <c r="M8909" i="3"/>
  <c r="L8909" i="3"/>
  <c r="O8908" i="3"/>
  <c r="N8908" i="3"/>
  <c r="M8908" i="3"/>
  <c r="L8908" i="3"/>
  <c r="O8907" i="3"/>
  <c r="N8907" i="3"/>
  <c r="M8907" i="3"/>
  <c r="L8907" i="3"/>
  <c r="O8906" i="3"/>
  <c r="N8906" i="3"/>
  <c r="M8906" i="3"/>
  <c r="L8906" i="3"/>
  <c r="O8905" i="3"/>
  <c r="N8905" i="3"/>
  <c r="M8905" i="3"/>
  <c r="L8905" i="3"/>
  <c r="O8904" i="3"/>
  <c r="N8904" i="3"/>
  <c r="M8904" i="3"/>
  <c r="L8904" i="3"/>
  <c r="O8903" i="3"/>
  <c r="N8903" i="3"/>
  <c r="M8903" i="3"/>
  <c r="L8903" i="3"/>
  <c r="O8902" i="3"/>
  <c r="N8902" i="3"/>
  <c r="M8902" i="3"/>
  <c r="L8902" i="3"/>
  <c r="O8901" i="3"/>
  <c r="N8901" i="3"/>
  <c r="M8901" i="3"/>
  <c r="L8901" i="3"/>
  <c r="O8900" i="3"/>
  <c r="N8900" i="3"/>
  <c r="M8900" i="3"/>
  <c r="L8900" i="3"/>
  <c r="O8899" i="3"/>
  <c r="N8899" i="3"/>
  <c r="M8899" i="3"/>
  <c r="L8899" i="3"/>
  <c r="O8898" i="3"/>
  <c r="N8898" i="3"/>
  <c r="M8898" i="3"/>
  <c r="L8898" i="3"/>
  <c r="O8897" i="3"/>
  <c r="N8897" i="3"/>
  <c r="M8897" i="3"/>
  <c r="L8897" i="3"/>
  <c r="O8896" i="3"/>
  <c r="N8896" i="3"/>
  <c r="M8896" i="3"/>
  <c r="L8896" i="3"/>
  <c r="O8895" i="3"/>
  <c r="N8895" i="3"/>
  <c r="M8895" i="3"/>
  <c r="L8895" i="3"/>
  <c r="O8894" i="3"/>
  <c r="N8894" i="3"/>
  <c r="M8894" i="3"/>
  <c r="L8894" i="3"/>
  <c r="O8893" i="3"/>
  <c r="N8893" i="3"/>
  <c r="M8893" i="3"/>
  <c r="L8893" i="3"/>
  <c r="O8892" i="3"/>
  <c r="N8892" i="3"/>
  <c r="M8892" i="3"/>
  <c r="L8892" i="3"/>
  <c r="O8891" i="3"/>
  <c r="N8891" i="3"/>
  <c r="M8891" i="3"/>
  <c r="L8891" i="3"/>
  <c r="O8890" i="3"/>
  <c r="N8890" i="3"/>
  <c r="M8890" i="3"/>
  <c r="L8890" i="3"/>
  <c r="O8889" i="3"/>
  <c r="N8889" i="3"/>
  <c r="M8889" i="3"/>
  <c r="L8889" i="3"/>
  <c r="O8888" i="3"/>
  <c r="N8888" i="3"/>
  <c r="M8888" i="3"/>
  <c r="L8888" i="3"/>
  <c r="O8887" i="3"/>
  <c r="N8887" i="3"/>
  <c r="M8887" i="3"/>
  <c r="L8887" i="3"/>
  <c r="O8886" i="3"/>
  <c r="N8886" i="3"/>
  <c r="M8886" i="3"/>
  <c r="L8886" i="3"/>
  <c r="O8885" i="3"/>
  <c r="N8885" i="3"/>
  <c r="M8885" i="3"/>
  <c r="L8885" i="3"/>
  <c r="O8884" i="3"/>
  <c r="N8884" i="3"/>
  <c r="M8884" i="3"/>
  <c r="L8884" i="3"/>
  <c r="O8883" i="3"/>
  <c r="N8883" i="3"/>
  <c r="M8883" i="3"/>
  <c r="L8883" i="3"/>
  <c r="O8882" i="3"/>
  <c r="N8882" i="3"/>
  <c r="M8882" i="3"/>
  <c r="L8882" i="3"/>
  <c r="O8881" i="3"/>
  <c r="N8881" i="3"/>
  <c r="M8881" i="3"/>
  <c r="L8881" i="3"/>
  <c r="O8880" i="3"/>
  <c r="N8880" i="3"/>
  <c r="M8880" i="3"/>
  <c r="L8880" i="3"/>
  <c r="O8879" i="3"/>
  <c r="N8879" i="3"/>
  <c r="M8879" i="3"/>
  <c r="L8879" i="3"/>
  <c r="O8878" i="3"/>
  <c r="N8878" i="3"/>
  <c r="M8878" i="3"/>
  <c r="L8878" i="3"/>
  <c r="O8877" i="3"/>
  <c r="N8877" i="3"/>
  <c r="M8877" i="3"/>
  <c r="L8877" i="3"/>
  <c r="O8876" i="3"/>
  <c r="N8876" i="3"/>
  <c r="M8876" i="3"/>
  <c r="L8876" i="3"/>
  <c r="O8875" i="3"/>
  <c r="N8875" i="3"/>
  <c r="M8875" i="3"/>
  <c r="L8875" i="3"/>
  <c r="O8874" i="3"/>
  <c r="N8874" i="3"/>
  <c r="M8874" i="3"/>
  <c r="L8874" i="3"/>
  <c r="O8873" i="3"/>
  <c r="N8873" i="3"/>
  <c r="M8873" i="3"/>
  <c r="L8873" i="3"/>
  <c r="O8872" i="3"/>
  <c r="N8872" i="3"/>
  <c r="M8872" i="3"/>
  <c r="L8872" i="3"/>
  <c r="O8871" i="3"/>
  <c r="N8871" i="3"/>
  <c r="M8871" i="3"/>
  <c r="L8871" i="3"/>
  <c r="O8870" i="3"/>
  <c r="N8870" i="3"/>
  <c r="M8870" i="3"/>
  <c r="L8870" i="3"/>
  <c r="O8869" i="3"/>
  <c r="N8869" i="3"/>
  <c r="M8869" i="3"/>
  <c r="L8869" i="3"/>
  <c r="O8868" i="3"/>
  <c r="N8868" i="3"/>
  <c r="M8868" i="3"/>
  <c r="L8868" i="3"/>
  <c r="O8867" i="3"/>
  <c r="N8867" i="3"/>
  <c r="M8867" i="3"/>
  <c r="L8867" i="3"/>
  <c r="O8866" i="3"/>
  <c r="N8866" i="3"/>
  <c r="M8866" i="3"/>
  <c r="L8866" i="3"/>
  <c r="O8865" i="3"/>
  <c r="N8865" i="3"/>
  <c r="M8865" i="3"/>
  <c r="L8865" i="3"/>
  <c r="O8864" i="3"/>
  <c r="N8864" i="3"/>
  <c r="M8864" i="3"/>
  <c r="L8864" i="3"/>
  <c r="O8863" i="3"/>
  <c r="N8863" i="3"/>
  <c r="M8863" i="3"/>
  <c r="L8863" i="3"/>
  <c r="O8862" i="3"/>
  <c r="N8862" i="3"/>
  <c r="M8862" i="3"/>
  <c r="L8862" i="3"/>
  <c r="O8861" i="3"/>
  <c r="N8861" i="3"/>
  <c r="M8861" i="3"/>
  <c r="L8861" i="3"/>
  <c r="O8860" i="3"/>
  <c r="N8860" i="3"/>
  <c r="M8860" i="3"/>
  <c r="L8860" i="3"/>
  <c r="O8859" i="3"/>
  <c r="N8859" i="3"/>
  <c r="M8859" i="3"/>
  <c r="L8859" i="3"/>
  <c r="O8858" i="3"/>
  <c r="N8858" i="3"/>
  <c r="M8858" i="3"/>
  <c r="L8858" i="3"/>
  <c r="O8857" i="3"/>
  <c r="N8857" i="3"/>
  <c r="M8857" i="3"/>
  <c r="L8857" i="3"/>
  <c r="O8856" i="3"/>
  <c r="N8856" i="3"/>
  <c r="M8856" i="3"/>
  <c r="L8856" i="3"/>
  <c r="O8855" i="3"/>
  <c r="N8855" i="3"/>
  <c r="M8855" i="3"/>
  <c r="L8855" i="3"/>
  <c r="O8854" i="3"/>
  <c r="N8854" i="3"/>
  <c r="M8854" i="3"/>
  <c r="L8854" i="3"/>
  <c r="O8853" i="3"/>
  <c r="N8853" i="3"/>
  <c r="M8853" i="3"/>
  <c r="L8853" i="3"/>
  <c r="O8852" i="3"/>
  <c r="N8852" i="3"/>
  <c r="M8852" i="3"/>
  <c r="L8852" i="3"/>
  <c r="O8851" i="3"/>
  <c r="N8851" i="3"/>
  <c r="M8851" i="3"/>
  <c r="L8851" i="3"/>
  <c r="O8850" i="3"/>
  <c r="N8850" i="3"/>
  <c r="M8850" i="3"/>
  <c r="L8850" i="3"/>
  <c r="O8849" i="3"/>
  <c r="N8849" i="3"/>
  <c r="M8849" i="3"/>
  <c r="L8849" i="3"/>
  <c r="O8848" i="3"/>
  <c r="N8848" i="3"/>
  <c r="M8848" i="3"/>
  <c r="L8848" i="3"/>
  <c r="O8847" i="3"/>
  <c r="N8847" i="3"/>
  <c r="M8847" i="3"/>
  <c r="L8847" i="3"/>
  <c r="O8846" i="3"/>
  <c r="N8846" i="3"/>
  <c r="M8846" i="3"/>
  <c r="L8846" i="3"/>
  <c r="O8845" i="3"/>
  <c r="N8845" i="3"/>
  <c r="M8845" i="3"/>
  <c r="L8845" i="3"/>
  <c r="O8844" i="3"/>
  <c r="N8844" i="3"/>
  <c r="M8844" i="3"/>
  <c r="L8844" i="3"/>
  <c r="O8843" i="3"/>
  <c r="N8843" i="3"/>
  <c r="M8843" i="3"/>
  <c r="L8843" i="3"/>
  <c r="O8842" i="3"/>
  <c r="N8842" i="3"/>
  <c r="M8842" i="3"/>
  <c r="L8842" i="3"/>
  <c r="O8841" i="3"/>
  <c r="N8841" i="3"/>
  <c r="M8841" i="3"/>
  <c r="L8841" i="3"/>
  <c r="O8840" i="3"/>
  <c r="N8840" i="3"/>
  <c r="M8840" i="3"/>
  <c r="L8840" i="3"/>
  <c r="O8839" i="3"/>
  <c r="N8839" i="3"/>
  <c r="M8839" i="3"/>
  <c r="L8839" i="3"/>
  <c r="O8838" i="3"/>
  <c r="N8838" i="3"/>
  <c r="M8838" i="3"/>
  <c r="L8838" i="3"/>
  <c r="O8837" i="3"/>
  <c r="N8837" i="3"/>
  <c r="M8837" i="3"/>
  <c r="L8837" i="3"/>
  <c r="O8836" i="3"/>
  <c r="N8836" i="3"/>
  <c r="M8836" i="3"/>
  <c r="L8836" i="3"/>
  <c r="O8835" i="3"/>
  <c r="N8835" i="3"/>
  <c r="M8835" i="3"/>
  <c r="L8835" i="3"/>
  <c r="O8834" i="3"/>
  <c r="N8834" i="3"/>
  <c r="M8834" i="3"/>
  <c r="L8834" i="3"/>
  <c r="O8833" i="3"/>
  <c r="N8833" i="3"/>
  <c r="M8833" i="3"/>
  <c r="L8833" i="3"/>
  <c r="O8832" i="3"/>
  <c r="N8832" i="3"/>
  <c r="M8832" i="3"/>
  <c r="L8832" i="3"/>
  <c r="O8831" i="3"/>
  <c r="N8831" i="3"/>
  <c r="M8831" i="3"/>
  <c r="L8831" i="3"/>
  <c r="O8830" i="3"/>
  <c r="N8830" i="3"/>
  <c r="M8830" i="3"/>
  <c r="L8830" i="3"/>
  <c r="O8829" i="3"/>
  <c r="N8829" i="3"/>
  <c r="M8829" i="3"/>
  <c r="L8829" i="3"/>
  <c r="O8828" i="3"/>
  <c r="N8828" i="3"/>
  <c r="M8828" i="3"/>
  <c r="L8828" i="3"/>
  <c r="O8827" i="3"/>
  <c r="N8827" i="3"/>
  <c r="M8827" i="3"/>
  <c r="L8827" i="3"/>
  <c r="O8826" i="3"/>
  <c r="N8826" i="3"/>
  <c r="M8826" i="3"/>
  <c r="L8826" i="3"/>
  <c r="O8825" i="3"/>
  <c r="N8825" i="3"/>
  <c r="M8825" i="3"/>
  <c r="L8825" i="3"/>
  <c r="O8824" i="3"/>
  <c r="N8824" i="3"/>
  <c r="M8824" i="3"/>
  <c r="L8824" i="3"/>
  <c r="O8823" i="3"/>
  <c r="N8823" i="3"/>
  <c r="M8823" i="3"/>
  <c r="L8823" i="3"/>
  <c r="O8822" i="3"/>
  <c r="N8822" i="3"/>
  <c r="M8822" i="3"/>
  <c r="L8822" i="3"/>
  <c r="O8821" i="3"/>
  <c r="N8821" i="3"/>
  <c r="M8821" i="3"/>
  <c r="L8821" i="3"/>
  <c r="O8820" i="3"/>
  <c r="N8820" i="3"/>
  <c r="M8820" i="3"/>
  <c r="L8820" i="3"/>
  <c r="O8819" i="3"/>
  <c r="N8819" i="3"/>
  <c r="M8819" i="3"/>
  <c r="L8819" i="3"/>
  <c r="O8818" i="3"/>
  <c r="N8818" i="3"/>
  <c r="M8818" i="3"/>
  <c r="L8818" i="3"/>
  <c r="O8817" i="3"/>
  <c r="N8817" i="3"/>
  <c r="M8817" i="3"/>
  <c r="L8817" i="3"/>
  <c r="O8816" i="3"/>
  <c r="N8816" i="3"/>
  <c r="M8816" i="3"/>
  <c r="L8816" i="3"/>
  <c r="O8815" i="3"/>
  <c r="N8815" i="3"/>
  <c r="M8815" i="3"/>
  <c r="L8815" i="3"/>
  <c r="O8814" i="3"/>
  <c r="N8814" i="3"/>
  <c r="M8814" i="3"/>
  <c r="L8814" i="3"/>
  <c r="O8813" i="3"/>
  <c r="N8813" i="3"/>
  <c r="M8813" i="3"/>
  <c r="L8813" i="3"/>
  <c r="O8812" i="3"/>
  <c r="N8812" i="3"/>
  <c r="M8812" i="3"/>
  <c r="L8812" i="3"/>
  <c r="O8811" i="3"/>
  <c r="N8811" i="3"/>
  <c r="M8811" i="3"/>
  <c r="L8811" i="3"/>
  <c r="O8810" i="3"/>
  <c r="N8810" i="3"/>
  <c r="M8810" i="3"/>
  <c r="L8810" i="3"/>
  <c r="O8809" i="3"/>
  <c r="N8809" i="3"/>
  <c r="M8809" i="3"/>
  <c r="L8809" i="3"/>
  <c r="O8808" i="3"/>
  <c r="N8808" i="3"/>
  <c r="M8808" i="3"/>
  <c r="L8808" i="3"/>
  <c r="O8807" i="3"/>
  <c r="N8807" i="3"/>
  <c r="M8807" i="3"/>
  <c r="L8807" i="3"/>
  <c r="O8806" i="3"/>
  <c r="N8806" i="3"/>
  <c r="M8806" i="3"/>
  <c r="L8806" i="3"/>
  <c r="O8805" i="3"/>
  <c r="N8805" i="3"/>
  <c r="M8805" i="3"/>
  <c r="L8805" i="3"/>
  <c r="O8804" i="3"/>
  <c r="N8804" i="3"/>
  <c r="M8804" i="3"/>
  <c r="L8804" i="3"/>
  <c r="O8803" i="3"/>
  <c r="N8803" i="3"/>
  <c r="M8803" i="3"/>
  <c r="L8803" i="3"/>
  <c r="O8802" i="3"/>
  <c r="N8802" i="3"/>
  <c r="M8802" i="3"/>
  <c r="L8802" i="3"/>
  <c r="O8801" i="3"/>
  <c r="N8801" i="3"/>
  <c r="M8801" i="3"/>
  <c r="L8801" i="3"/>
  <c r="O8800" i="3"/>
  <c r="N8800" i="3"/>
  <c r="M8800" i="3"/>
  <c r="L8800" i="3"/>
  <c r="O8799" i="3"/>
  <c r="N8799" i="3"/>
  <c r="M8799" i="3"/>
  <c r="L8799" i="3"/>
  <c r="O8798" i="3"/>
  <c r="N8798" i="3"/>
  <c r="M8798" i="3"/>
  <c r="L8798" i="3"/>
  <c r="O8797" i="3"/>
  <c r="N8797" i="3"/>
  <c r="M8797" i="3"/>
  <c r="L8797" i="3"/>
  <c r="O8796" i="3"/>
  <c r="N8796" i="3"/>
  <c r="M8796" i="3"/>
  <c r="L8796" i="3"/>
  <c r="O8795" i="3"/>
  <c r="N8795" i="3"/>
  <c r="M8795" i="3"/>
  <c r="L8795" i="3"/>
  <c r="O8794" i="3"/>
  <c r="N8794" i="3"/>
  <c r="M8794" i="3"/>
  <c r="L8794" i="3"/>
  <c r="O8793" i="3"/>
  <c r="N8793" i="3"/>
  <c r="M8793" i="3"/>
  <c r="L8793" i="3"/>
  <c r="O8792" i="3"/>
  <c r="N8792" i="3"/>
  <c r="M8792" i="3"/>
  <c r="L8792" i="3"/>
  <c r="O8791" i="3"/>
  <c r="N8791" i="3"/>
  <c r="M8791" i="3"/>
  <c r="L8791" i="3"/>
  <c r="O8790" i="3"/>
  <c r="N8790" i="3"/>
  <c r="M8790" i="3"/>
  <c r="L8790" i="3"/>
  <c r="O8789" i="3"/>
  <c r="N8789" i="3"/>
  <c r="M8789" i="3"/>
  <c r="L8789" i="3"/>
  <c r="O8788" i="3"/>
  <c r="N8788" i="3"/>
  <c r="M8788" i="3"/>
  <c r="L8788" i="3"/>
  <c r="O8787" i="3"/>
  <c r="N8787" i="3"/>
  <c r="M8787" i="3"/>
  <c r="L8787" i="3"/>
  <c r="O8786" i="3"/>
  <c r="N8786" i="3"/>
  <c r="M8786" i="3"/>
  <c r="L8786" i="3"/>
  <c r="O8785" i="3"/>
  <c r="N8785" i="3"/>
  <c r="M8785" i="3"/>
  <c r="L8785" i="3"/>
  <c r="O8784" i="3"/>
  <c r="N8784" i="3"/>
  <c r="M8784" i="3"/>
  <c r="L8784" i="3"/>
  <c r="O8783" i="3"/>
  <c r="N8783" i="3"/>
  <c r="M8783" i="3"/>
  <c r="L8783" i="3"/>
  <c r="O8782" i="3"/>
  <c r="N8782" i="3"/>
  <c r="M8782" i="3"/>
  <c r="L8782" i="3"/>
  <c r="O8781" i="3"/>
  <c r="N8781" i="3"/>
  <c r="M8781" i="3"/>
  <c r="L8781" i="3"/>
  <c r="O8780" i="3"/>
  <c r="N8780" i="3"/>
  <c r="M8780" i="3"/>
  <c r="L8780" i="3"/>
  <c r="O8779" i="3"/>
  <c r="N8779" i="3"/>
  <c r="M8779" i="3"/>
  <c r="L8779" i="3"/>
  <c r="O8778" i="3"/>
  <c r="N8778" i="3"/>
  <c r="M8778" i="3"/>
  <c r="L8778" i="3"/>
  <c r="O8777" i="3"/>
  <c r="N8777" i="3"/>
  <c r="M8777" i="3"/>
  <c r="L8777" i="3"/>
  <c r="O8776" i="3"/>
  <c r="N8776" i="3"/>
  <c r="M8776" i="3"/>
  <c r="L8776" i="3"/>
  <c r="O8775" i="3"/>
  <c r="N8775" i="3"/>
  <c r="M8775" i="3"/>
  <c r="L8775" i="3"/>
  <c r="O8774" i="3"/>
  <c r="N8774" i="3"/>
  <c r="M8774" i="3"/>
  <c r="L8774" i="3"/>
  <c r="O8773" i="3"/>
  <c r="N8773" i="3"/>
  <c r="M8773" i="3"/>
  <c r="L8773" i="3"/>
  <c r="O8772" i="3"/>
  <c r="N8772" i="3"/>
  <c r="M8772" i="3"/>
  <c r="L8772" i="3"/>
  <c r="O8771" i="3"/>
  <c r="N8771" i="3"/>
  <c r="M8771" i="3"/>
  <c r="L8771" i="3"/>
  <c r="O8770" i="3"/>
  <c r="N8770" i="3"/>
  <c r="M8770" i="3"/>
  <c r="L8770" i="3"/>
  <c r="O8769" i="3"/>
  <c r="N8769" i="3"/>
  <c r="M8769" i="3"/>
  <c r="L8769" i="3"/>
  <c r="O8768" i="3"/>
  <c r="N8768" i="3"/>
  <c r="M8768" i="3"/>
  <c r="L8768" i="3"/>
  <c r="O8767" i="3"/>
  <c r="N8767" i="3"/>
  <c r="M8767" i="3"/>
  <c r="L8767" i="3"/>
  <c r="O8766" i="3"/>
  <c r="N8766" i="3"/>
  <c r="M8766" i="3"/>
  <c r="L8766" i="3"/>
  <c r="O8765" i="3"/>
  <c r="N8765" i="3"/>
  <c r="M8765" i="3"/>
  <c r="L8765" i="3"/>
  <c r="O8764" i="3"/>
  <c r="N8764" i="3"/>
  <c r="M8764" i="3"/>
  <c r="L8764" i="3"/>
  <c r="O8763" i="3"/>
  <c r="N8763" i="3"/>
  <c r="M8763" i="3"/>
  <c r="L8763" i="3"/>
  <c r="O8762" i="3"/>
  <c r="N8762" i="3"/>
  <c r="M8762" i="3"/>
  <c r="L8762" i="3"/>
  <c r="O8761" i="3"/>
  <c r="N8761" i="3"/>
  <c r="M8761" i="3"/>
  <c r="L8761" i="3"/>
  <c r="O8760" i="3"/>
  <c r="N8760" i="3"/>
  <c r="M8760" i="3"/>
  <c r="L8760" i="3"/>
  <c r="O8759" i="3"/>
  <c r="N8759" i="3"/>
  <c r="M8759" i="3"/>
  <c r="L8759" i="3"/>
  <c r="O8758" i="3"/>
  <c r="N8758" i="3"/>
  <c r="M8758" i="3"/>
  <c r="L8758" i="3"/>
  <c r="O8757" i="3"/>
  <c r="N8757" i="3"/>
  <c r="M8757" i="3"/>
  <c r="L8757" i="3"/>
  <c r="O8756" i="3"/>
  <c r="N8756" i="3"/>
  <c r="M8756" i="3"/>
  <c r="L8756" i="3"/>
  <c r="O8755" i="3"/>
  <c r="N8755" i="3"/>
  <c r="M8755" i="3"/>
  <c r="L8755" i="3"/>
  <c r="O8754" i="3"/>
  <c r="N8754" i="3"/>
  <c r="M8754" i="3"/>
  <c r="L8754" i="3"/>
  <c r="O8753" i="3"/>
  <c r="N8753" i="3"/>
  <c r="M8753" i="3"/>
  <c r="L8753" i="3"/>
  <c r="O8752" i="3"/>
  <c r="N8752" i="3"/>
  <c r="M8752" i="3"/>
  <c r="L8752" i="3"/>
  <c r="O8751" i="3"/>
  <c r="N8751" i="3"/>
  <c r="M8751" i="3"/>
  <c r="L8751" i="3"/>
  <c r="O8750" i="3"/>
  <c r="N8750" i="3"/>
  <c r="M8750" i="3"/>
  <c r="L8750" i="3"/>
  <c r="O8749" i="3"/>
  <c r="N8749" i="3"/>
  <c r="M8749" i="3"/>
  <c r="L8749" i="3"/>
  <c r="O8748" i="3"/>
  <c r="N8748" i="3"/>
  <c r="M8748" i="3"/>
  <c r="L8748" i="3"/>
  <c r="O8747" i="3"/>
  <c r="N8747" i="3"/>
  <c r="M8747" i="3"/>
  <c r="L8747" i="3"/>
  <c r="O8746" i="3"/>
  <c r="N8746" i="3"/>
  <c r="M8746" i="3"/>
  <c r="L8746" i="3"/>
  <c r="O8745" i="3"/>
  <c r="N8745" i="3"/>
  <c r="M8745" i="3"/>
  <c r="L8745" i="3"/>
  <c r="O8744" i="3"/>
  <c r="N8744" i="3"/>
  <c r="M8744" i="3"/>
  <c r="L8744" i="3"/>
  <c r="O8743" i="3"/>
  <c r="N8743" i="3"/>
  <c r="M8743" i="3"/>
  <c r="L8743" i="3"/>
  <c r="O8742" i="3"/>
  <c r="N8742" i="3"/>
  <c r="M8742" i="3"/>
  <c r="L8742" i="3"/>
  <c r="O8741" i="3"/>
  <c r="N8741" i="3"/>
  <c r="M8741" i="3"/>
  <c r="L8741" i="3"/>
  <c r="O8740" i="3"/>
  <c r="N8740" i="3"/>
  <c r="M8740" i="3"/>
  <c r="L8740" i="3"/>
  <c r="O8739" i="3"/>
  <c r="N8739" i="3"/>
  <c r="M8739" i="3"/>
  <c r="L8739" i="3"/>
  <c r="O8738" i="3"/>
  <c r="N8738" i="3"/>
  <c r="M8738" i="3"/>
  <c r="L8738" i="3"/>
  <c r="O8737" i="3"/>
  <c r="N8737" i="3"/>
  <c r="M8737" i="3"/>
  <c r="L8737" i="3"/>
  <c r="O8736" i="3"/>
  <c r="N8736" i="3"/>
  <c r="M8736" i="3"/>
  <c r="L8736" i="3"/>
  <c r="O8735" i="3"/>
  <c r="N8735" i="3"/>
  <c r="M8735" i="3"/>
  <c r="L8735" i="3"/>
  <c r="O8734" i="3"/>
  <c r="N8734" i="3"/>
  <c r="M8734" i="3"/>
  <c r="L8734" i="3"/>
  <c r="O8733" i="3"/>
  <c r="N8733" i="3"/>
  <c r="M8733" i="3"/>
  <c r="L8733" i="3"/>
  <c r="O8732" i="3"/>
  <c r="N8732" i="3"/>
  <c r="M8732" i="3"/>
  <c r="L8732" i="3"/>
  <c r="O8731" i="3"/>
  <c r="N8731" i="3"/>
  <c r="M8731" i="3"/>
  <c r="L8731" i="3"/>
  <c r="O8730" i="3"/>
  <c r="N8730" i="3"/>
  <c r="M8730" i="3"/>
  <c r="L8730" i="3"/>
  <c r="O8729" i="3"/>
  <c r="N8729" i="3"/>
  <c r="M8729" i="3"/>
  <c r="L8729" i="3"/>
  <c r="O8728" i="3"/>
  <c r="N8728" i="3"/>
  <c r="M8728" i="3"/>
  <c r="L8728" i="3"/>
  <c r="O8727" i="3"/>
  <c r="N8727" i="3"/>
  <c r="M8727" i="3"/>
  <c r="L8727" i="3"/>
  <c r="O8726" i="3"/>
  <c r="N8726" i="3"/>
  <c r="M8726" i="3"/>
  <c r="L8726" i="3"/>
  <c r="O8725" i="3"/>
  <c r="N8725" i="3"/>
  <c r="M8725" i="3"/>
  <c r="L8725" i="3"/>
  <c r="O8724" i="3"/>
  <c r="N8724" i="3"/>
  <c r="M8724" i="3"/>
  <c r="L8724" i="3"/>
  <c r="O8723" i="3"/>
  <c r="N8723" i="3"/>
  <c r="M8723" i="3"/>
  <c r="L8723" i="3"/>
  <c r="O8722" i="3"/>
  <c r="N8722" i="3"/>
  <c r="M8722" i="3"/>
  <c r="L8722" i="3"/>
  <c r="O8721" i="3"/>
  <c r="N8721" i="3"/>
  <c r="M8721" i="3"/>
  <c r="L8721" i="3"/>
  <c r="O8720" i="3"/>
  <c r="N8720" i="3"/>
  <c r="M8720" i="3"/>
  <c r="L8720" i="3"/>
  <c r="O8719" i="3"/>
  <c r="N8719" i="3"/>
  <c r="M8719" i="3"/>
  <c r="L8719" i="3"/>
  <c r="O8718" i="3"/>
  <c r="N8718" i="3"/>
  <c r="M8718" i="3"/>
  <c r="L8718" i="3"/>
  <c r="O8717" i="3"/>
  <c r="N8717" i="3"/>
  <c r="M8717" i="3"/>
  <c r="L8717" i="3"/>
  <c r="O8716" i="3"/>
  <c r="N8716" i="3"/>
  <c r="M8716" i="3"/>
  <c r="L8716" i="3"/>
  <c r="O8715" i="3"/>
  <c r="N8715" i="3"/>
  <c r="M8715" i="3"/>
  <c r="L8715" i="3"/>
  <c r="O8714" i="3"/>
  <c r="N8714" i="3"/>
  <c r="M8714" i="3"/>
  <c r="L8714" i="3"/>
  <c r="O8713" i="3"/>
  <c r="N8713" i="3"/>
  <c r="M8713" i="3"/>
  <c r="L8713" i="3"/>
  <c r="O8712" i="3"/>
  <c r="N8712" i="3"/>
  <c r="M8712" i="3"/>
  <c r="L8712" i="3"/>
  <c r="O8711" i="3"/>
  <c r="N8711" i="3"/>
  <c r="M8711" i="3"/>
  <c r="L8711" i="3"/>
  <c r="O8710" i="3"/>
  <c r="N8710" i="3"/>
  <c r="M8710" i="3"/>
  <c r="L8710" i="3"/>
  <c r="O8709" i="3"/>
  <c r="N8709" i="3"/>
  <c r="M8709" i="3"/>
  <c r="L8709" i="3"/>
  <c r="O8708" i="3"/>
  <c r="N8708" i="3"/>
  <c r="M8708" i="3"/>
  <c r="L8708" i="3"/>
  <c r="O8707" i="3"/>
  <c r="N8707" i="3"/>
  <c r="M8707" i="3"/>
  <c r="L8707" i="3"/>
  <c r="O8706" i="3"/>
  <c r="N8706" i="3"/>
  <c r="M8706" i="3"/>
  <c r="L8706" i="3"/>
  <c r="O8705" i="3"/>
  <c r="N8705" i="3"/>
  <c r="M8705" i="3"/>
  <c r="L8705" i="3"/>
  <c r="O8704" i="3"/>
  <c r="N8704" i="3"/>
  <c r="M8704" i="3"/>
  <c r="L8704" i="3"/>
  <c r="O8703" i="3"/>
  <c r="N8703" i="3"/>
  <c r="M8703" i="3"/>
  <c r="L8703" i="3"/>
  <c r="O8702" i="3"/>
  <c r="N8702" i="3"/>
  <c r="M8702" i="3"/>
  <c r="L8702" i="3"/>
  <c r="O8701" i="3"/>
  <c r="N8701" i="3"/>
  <c r="M8701" i="3"/>
  <c r="L8701" i="3"/>
  <c r="O8700" i="3"/>
  <c r="N8700" i="3"/>
  <c r="M8700" i="3"/>
  <c r="L8700" i="3"/>
  <c r="O8699" i="3"/>
  <c r="N8699" i="3"/>
  <c r="M8699" i="3"/>
  <c r="L8699" i="3"/>
  <c r="O8698" i="3"/>
  <c r="N8698" i="3"/>
  <c r="M8698" i="3"/>
  <c r="L8698" i="3"/>
  <c r="O8697" i="3"/>
  <c r="N8697" i="3"/>
  <c r="M8697" i="3"/>
  <c r="L8697" i="3"/>
  <c r="O8696" i="3"/>
  <c r="N8696" i="3"/>
  <c r="M8696" i="3"/>
  <c r="L8696" i="3"/>
  <c r="O8695" i="3"/>
  <c r="N8695" i="3"/>
  <c r="M8695" i="3"/>
  <c r="L8695" i="3"/>
  <c r="O8694" i="3"/>
  <c r="N8694" i="3"/>
  <c r="M8694" i="3"/>
  <c r="L8694" i="3"/>
  <c r="O8693" i="3"/>
  <c r="N8693" i="3"/>
  <c r="M8693" i="3"/>
  <c r="L8693" i="3"/>
  <c r="O8692" i="3"/>
  <c r="N8692" i="3"/>
  <c r="M8692" i="3"/>
  <c r="L8692" i="3"/>
  <c r="O8691" i="3"/>
  <c r="N8691" i="3"/>
  <c r="M8691" i="3"/>
  <c r="L8691" i="3"/>
  <c r="O8690" i="3"/>
  <c r="N8690" i="3"/>
  <c r="M8690" i="3"/>
  <c r="L8690" i="3"/>
  <c r="O8689" i="3"/>
  <c r="N8689" i="3"/>
  <c r="M8689" i="3"/>
  <c r="L8689" i="3"/>
  <c r="O8688" i="3"/>
  <c r="N8688" i="3"/>
  <c r="M8688" i="3"/>
  <c r="L8688" i="3"/>
  <c r="O8687" i="3"/>
  <c r="N8687" i="3"/>
  <c r="M8687" i="3"/>
  <c r="L8687" i="3"/>
  <c r="O8686" i="3"/>
  <c r="N8686" i="3"/>
  <c r="M8686" i="3"/>
  <c r="L8686" i="3"/>
  <c r="O8685" i="3"/>
  <c r="N8685" i="3"/>
  <c r="M8685" i="3"/>
  <c r="L8685" i="3"/>
  <c r="O8684" i="3"/>
  <c r="N8684" i="3"/>
  <c r="M8684" i="3"/>
  <c r="L8684" i="3"/>
  <c r="O8683" i="3"/>
  <c r="N8683" i="3"/>
  <c r="M8683" i="3"/>
  <c r="L8683" i="3"/>
  <c r="O8682" i="3"/>
  <c r="N8682" i="3"/>
  <c r="M8682" i="3"/>
  <c r="L8682" i="3"/>
  <c r="O8681" i="3"/>
  <c r="N8681" i="3"/>
  <c r="M8681" i="3"/>
  <c r="L8681" i="3"/>
  <c r="O8680" i="3"/>
  <c r="N8680" i="3"/>
  <c r="M8680" i="3"/>
  <c r="L8680" i="3"/>
  <c r="O8679" i="3"/>
  <c r="N8679" i="3"/>
  <c r="M8679" i="3"/>
  <c r="L8679" i="3"/>
  <c r="O8678" i="3"/>
  <c r="N8678" i="3"/>
  <c r="M8678" i="3"/>
  <c r="L8678" i="3"/>
  <c r="O8677" i="3"/>
  <c r="N8677" i="3"/>
  <c r="M8677" i="3"/>
  <c r="L8677" i="3"/>
  <c r="O8676" i="3"/>
  <c r="N8676" i="3"/>
  <c r="M8676" i="3"/>
  <c r="L8676" i="3"/>
  <c r="O8675" i="3"/>
  <c r="N8675" i="3"/>
  <c r="M8675" i="3"/>
  <c r="L8675" i="3"/>
  <c r="O8674" i="3"/>
  <c r="N8674" i="3"/>
  <c r="M8674" i="3"/>
  <c r="L8674" i="3"/>
  <c r="O8673" i="3"/>
  <c r="N8673" i="3"/>
  <c r="M8673" i="3"/>
  <c r="L8673" i="3"/>
  <c r="O8672" i="3"/>
  <c r="N8672" i="3"/>
  <c r="M8672" i="3"/>
  <c r="L8672" i="3"/>
  <c r="O8671" i="3"/>
  <c r="N8671" i="3"/>
  <c r="M8671" i="3"/>
  <c r="L8671" i="3"/>
  <c r="O8670" i="3"/>
  <c r="N8670" i="3"/>
  <c r="M8670" i="3"/>
  <c r="L8670" i="3"/>
  <c r="O8669" i="3"/>
  <c r="N8669" i="3"/>
  <c r="M8669" i="3"/>
  <c r="L8669" i="3"/>
  <c r="O8668" i="3"/>
  <c r="N8668" i="3"/>
  <c r="M8668" i="3"/>
  <c r="L8668" i="3"/>
  <c r="O8667" i="3"/>
  <c r="N8667" i="3"/>
  <c r="M8667" i="3"/>
  <c r="L8667" i="3"/>
  <c r="O8666" i="3"/>
  <c r="N8666" i="3"/>
  <c r="M8666" i="3"/>
  <c r="L8666" i="3"/>
  <c r="O8665" i="3"/>
  <c r="N8665" i="3"/>
  <c r="M8665" i="3"/>
  <c r="L8665" i="3"/>
  <c r="O8664" i="3"/>
  <c r="N8664" i="3"/>
  <c r="M8664" i="3"/>
  <c r="L8664" i="3"/>
  <c r="O8663" i="3"/>
  <c r="N8663" i="3"/>
  <c r="M8663" i="3"/>
  <c r="L8663" i="3"/>
  <c r="O8662" i="3"/>
  <c r="N8662" i="3"/>
  <c r="M8662" i="3"/>
  <c r="L8662" i="3"/>
  <c r="O8661" i="3"/>
  <c r="N8661" i="3"/>
  <c r="M8661" i="3"/>
  <c r="L8661" i="3"/>
  <c r="O8660" i="3"/>
  <c r="N8660" i="3"/>
  <c r="M8660" i="3"/>
  <c r="L8660" i="3"/>
  <c r="O8659" i="3"/>
  <c r="N8659" i="3"/>
  <c r="M8659" i="3"/>
  <c r="L8659" i="3"/>
  <c r="O8658" i="3"/>
  <c r="N8658" i="3"/>
  <c r="M8658" i="3"/>
  <c r="L8658" i="3"/>
  <c r="O8657" i="3"/>
  <c r="N8657" i="3"/>
  <c r="M8657" i="3"/>
  <c r="L8657" i="3"/>
  <c r="O8656" i="3"/>
  <c r="N8656" i="3"/>
  <c r="M8656" i="3"/>
  <c r="L8656" i="3"/>
  <c r="O8655" i="3"/>
  <c r="N8655" i="3"/>
  <c r="M8655" i="3"/>
  <c r="L8655" i="3"/>
  <c r="O8654" i="3"/>
  <c r="N8654" i="3"/>
  <c r="M8654" i="3"/>
  <c r="L8654" i="3"/>
  <c r="O8653" i="3"/>
  <c r="N8653" i="3"/>
  <c r="M8653" i="3"/>
  <c r="L8653" i="3"/>
  <c r="O8652" i="3"/>
  <c r="N8652" i="3"/>
  <c r="M8652" i="3"/>
  <c r="L8652" i="3"/>
  <c r="O8651" i="3"/>
  <c r="N8651" i="3"/>
  <c r="M8651" i="3"/>
  <c r="L8651" i="3"/>
  <c r="O8650" i="3"/>
  <c r="N8650" i="3"/>
  <c r="M8650" i="3"/>
  <c r="L8650" i="3"/>
  <c r="O8649" i="3"/>
  <c r="N8649" i="3"/>
  <c r="M8649" i="3"/>
  <c r="L8649" i="3"/>
  <c r="O8648" i="3"/>
  <c r="N8648" i="3"/>
  <c r="M8648" i="3"/>
  <c r="L8648" i="3"/>
  <c r="O8647" i="3"/>
  <c r="N8647" i="3"/>
  <c r="M8647" i="3"/>
  <c r="L8647" i="3"/>
  <c r="O8646" i="3"/>
  <c r="N8646" i="3"/>
  <c r="M8646" i="3"/>
  <c r="L8646" i="3"/>
  <c r="O8645" i="3"/>
  <c r="N8645" i="3"/>
  <c r="M8645" i="3"/>
  <c r="L8645" i="3"/>
  <c r="O8644" i="3"/>
  <c r="N8644" i="3"/>
  <c r="M8644" i="3"/>
  <c r="L8644" i="3"/>
  <c r="O8643" i="3"/>
  <c r="N8643" i="3"/>
  <c r="M8643" i="3"/>
  <c r="L8643" i="3"/>
  <c r="O8642" i="3"/>
  <c r="N8642" i="3"/>
  <c r="M8642" i="3"/>
  <c r="L8642" i="3"/>
  <c r="O8641" i="3"/>
  <c r="N8641" i="3"/>
  <c r="M8641" i="3"/>
  <c r="L8641" i="3"/>
  <c r="O8640" i="3"/>
  <c r="N8640" i="3"/>
  <c r="M8640" i="3"/>
  <c r="L8640" i="3"/>
  <c r="O8639" i="3"/>
  <c r="N8639" i="3"/>
  <c r="M8639" i="3"/>
  <c r="L8639" i="3"/>
  <c r="O8638" i="3"/>
  <c r="N8638" i="3"/>
  <c r="M8638" i="3"/>
  <c r="L8638" i="3"/>
  <c r="O8637" i="3"/>
  <c r="N8637" i="3"/>
  <c r="M8637" i="3"/>
  <c r="L8637" i="3"/>
  <c r="O8636" i="3"/>
  <c r="N8636" i="3"/>
  <c r="M8636" i="3"/>
  <c r="L8636" i="3"/>
  <c r="O8635" i="3"/>
  <c r="N8635" i="3"/>
  <c r="M8635" i="3"/>
  <c r="L8635" i="3"/>
  <c r="O8634" i="3"/>
  <c r="N8634" i="3"/>
  <c r="M8634" i="3"/>
  <c r="L8634" i="3"/>
  <c r="O8633" i="3"/>
  <c r="N8633" i="3"/>
  <c r="M8633" i="3"/>
  <c r="L8633" i="3"/>
  <c r="O8632" i="3"/>
  <c r="N8632" i="3"/>
  <c r="M8632" i="3"/>
  <c r="L8632" i="3"/>
  <c r="O8631" i="3"/>
  <c r="N8631" i="3"/>
  <c r="M8631" i="3"/>
  <c r="L8631" i="3"/>
  <c r="O8630" i="3"/>
  <c r="N8630" i="3"/>
  <c r="M8630" i="3"/>
  <c r="L8630" i="3"/>
  <c r="O8629" i="3"/>
  <c r="N8629" i="3"/>
  <c r="M8629" i="3"/>
  <c r="L8629" i="3"/>
  <c r="O8628" i="3"/>
  <c r="N8628" i="3"/>
  <c r="M8628" i="3"/>
  <c r="L8628" i="3"/>
  <c r="O8627" i="3"/>
  <c r="N8627" i="3"/>
  <c r="M8627" i="3"/>
  <c r="L8627" i="3"/>
  <c r="O8626" i="3"/>
  <c r="N8626" i="3"/>
  <c r="M8626" i="3"/>
  <c r="L8626" i="3"/>
  <c r="O8625" i="3"/>
  <c r="N8625" i="3"/>
  <c r="M8625" i="3"/>
  <c r="L8625" i="3"/>
  <c r="O8624" i="3"/>
  <c r="N8624" i="3"/>
  <c r="M8624" i="3"/>
  <c r="L8624" i="3"/>
  <c r="O8623" i="3"/>
  <c r="N8623" i="3"/>
  <c r="M8623" i="3"/>
  <c r="L8623" i="3"/>
  <c r="O8622" i="3"/>
  <c r="N8622" i="3"/>
  <c r="M8622" i="3"/>
  <c r="L8622" i="3"/>
  <c r="O8621" i="3"/>
  <c r="N8621" i="3"/>
  <c r="M8621" i="3"/>
  <c r="L8621" i="3"/>
  <c r="O8620" i="3"/>
  <c r="N8620" i="3"/>
  <c r="M8620" i="3"/>
  <c r="L8620" i="3"/>
  <c r="O8619" i="3"/>
  <c r="N8619" i="3"/>
  <c r="M8619" i="3"/>
  <c r="L8619" i="3"/>
  <c r="O8618" i="3"/>
  <c r="N8618" i="3"/>
  <c r="M8618" i="3"/>
  <c r="L8618" i="3"/>
  <c r="O8617" i="3"/>
  <c r="N8617" i="3"/>
  <c r="M8617" i="3"/>
  <c r="L8617" i="3"/>
  <c r="O8616" i="3"/>
  <c r="N8616" i="3"/>
  <c r="M8616" i="3"/>
  <c r="L8616" i="3"/>
  <c r="O8615" i="3"/>
  <c r="N8615" i="3"/>
  <c r="M8615" i="3"/>
  <c r="L8615" i="3"/>
  <c r="O8614" i="3"/>
  <c r="N8614" i="3"/>
  <c r="M8614" i="3"/>
  <c r="L8614" i="3"/>
  <c r="O8613" i="3"/>
  <c r="N8613" i="3"/>
  <c r="M8613" i="3"/>
  <c r="L8613" i="3"/>
  <c r="O8612" i="3"/>
  <c r="N8612" i="3"/>
  <c r="M8612" i="3"/>
  <c r="L8612" i="3"/>
  <c r="O8611" i="3"/>
  <c r="N8611" i="3"/>
  <c r="M8611" i="3"/>
  <c r="L8611" i="3"/>
  <c r="O8610" i="3"/>
  <c r="N8610" i="3"/>
  <c r="M8610" i="3"/>
  <c r="L8610" i="3"/>
  <c r="O8609" i="3"/>
  <c r="N8609" i="3"/>
  <c r="M8609" i="3"/>
  <c r="L8609" i="3"/>
  <c r="O8608" i="3"/>
  <c r="N8608" i="3"/>
  <c r="M8608" i="3"/>
  <c r="L8608" i="3"/>
  <c r="O8607" i="3"/>
  <c r="N8607" i="3"/>
  <c r="M8607" i="3"/>
  <c r="L8607" i="3"/>
  <c r="O8606" i="3"/>
  <c r="N8606" i="3"/>
  <c r="M8606" i="3"/>
  <c r="L8606" i="3"/>
  <c r="O8605" i="3"/>
  <c r="N8605" i="3"/>
  <c r="M8605" i="3"/>
  <c r="L8605" i="3"/>
  <c r="O8604" i="3"/>
  <c r="N8604" i="3"/>
  <c r="M8604" i="3"/>
  <c r="L8604" i="3"/>
  <c r="O8603" i="3"/>
  <c r="N8603" i="3"/>
  <c r="M8603" i="3"/>
  <c r="L8603" i="3"/>
  <c r="O8602" i="3"/>
  <c r="N8602" i="3"/>
  <c r="M8602" i="3"/>
  <c r="L8602" i="3"/>
  <c r="O8601" i="3"/>
  <c r="N8601" i="3"/>
  <c r="M8601" i="3"/>
  <c r="L8601" i="3"/>
  <c r="O8600" i="3"/>
  <c r="N8600" i="3"/>
  <c r="M8600" i="3"/>
  <c r="L8600" i="3"/>
  <c r="O8599" i="3"/>
  <c r="N8599" i="3"/>
  <c r="M8599" i="3"/>
  <c r="L8599" i="3"/>
  <c r="O8598" i="3"/>
  <c r="N8598" i="3"/>
  <c r="M8598" i="3"/>
  <c r="L8598" i="3"/>
  <c r="O8597" i="3"/>
  <c r="N8597" i="3"/>
  <c r="M8597" i="3"/>
  <c r="L8597" i="3"/>
  <c r="O8596" i="3"/>
  <c r="N8596" i="3"/>
  <c r="M8596" i="3"/>
  <c r="L8596" i="3"/>
  <c r="O8595" i="3"/>
  <c r="N8595" i="3"/>
  <c r="M8595" i="3"/>
  <c r="L8595" i="3"/>
  <c r="O8594" i="3"/>
  <c r="N8594" i="3"/>
  <c r="M8594" i="3"/>
  <c r="L8594" i="3"/>
  <c r="O8593" i="3"/>
  <c r="N8593" i="3"/>
  <c r="M8593" i="3"/>
  <c r="L8593" i="3"/>
  <c r="O8592" i="3"/>
  <c r="N8592" i="3"/>
  <c r="M8592" i="3"/>
  <c r="L8592" i="3"/>
  <c r="O8591" i="3"/>
  <c r="N8591" i="3"/>
  <c r="M8591" i="3"/>
  <c r="L8591" i="3"/>
  <c r="O8590" i="3"/>
  <c r="N8590" i="3"/>
  <c r="M8590" i="3"/>
  <c r="L8590" i="3"/>
  <c r="O8589" i="3"/>
  <c r="N8589" i="3"/>
  <c r="M8589" i="3"/>
  <c r="L8589" i="3"/>
  <c r="O8588" i="3"/>
  <c r="N8588" i="3"/>
  <c r="M8588" i="3"/>
  <c r="L8588" i="3"/>
  <c r="O8587" i="3"/>
  <c r="N8587" i="3"/>
  <c r="M8587" i="3"/>
  <c r="L8587" i="3"/>
  <c r="O8586" i="3"/>
  <c r="N8586" i="3"/>
  <c r="M8586" i="3"/>
  <c r="L8586" i="3"/>
  <c r="O8585" i="3"/>
  <c r="N8585" i="3"/>
  <c r="M8585" i="3"/>
  <c r="L8585" i="3"/>
  <c r="O8584" i="3"/>
  <c r="N8584" i="3"/>
  <c r="M8584" i="3"/>
  <c r="L8584" i="3"/>
  <c r="O8583" i="3"/>
  <c r="N8583" i="3"/>
  <c r="M8583" i="3"/>
  <c r="L8583" i="3"/>
  <c r="O8582" i="3"/>
  <c r="N8582" i="3"/>
  <c r="M8582" i="3"/>
  <c r="L8582" i="3"/>
  <c r="O8581" i="3"/>
  <c r="N8581" i="3"/>
  <c r="M8581" i="3"/>
  <c r="L8581" i="3"/>
  <c r="O8580" i="3"/>
  <c r="N8580" i="3"/>
  <c r="M8580" i="3"/>
  <c r="L8580" i="3"/>
  <c r="O8579" i="3"/>
  <c r="N8579" i="3"/>
  <c r="M8579" i="3"/>
  <c r="L8579" i="3"/>
  <c r="O8578" i="3"/>
  <c r="N8578" i="3"/>
  <c r="M8578" i="3"/>
  <c r="L8578" i="3"/>
  <c r="O8577" i="3"/>
  <c r="N8577" i="3"/>
  <c r="M8577" i="3"/>
  <c r="L8577" i="3"/>
  <c r="O8576" i="3"/>
  <c r="N8576" i="3"/>
  <c r="M8576" i="3"/>
  <c r="L8576" i="3"/>
  <c r="O8575" i="3"/>
  <c r="N8575" i="3"/>
  <c r="M8575" i="3"/>
  <c r="L8575" i="3"/>
  <c r="O8574" i="3"/>
  <c r="N8574" i="3"/>
  <c r="M8574" i="3"/>
  <c r="L8574" i="3"/>
  <c r="O8573" i="3"/>
  <c r="N8573" i="3"/>
  <c r="M8573" i="3"/>
  <c r="L8573" i="3"/>
  <c r="O8572" i="3"/>
  <c r="N8572" i="3"/>
  <c r="M8572" i="3"/>
  <c r="L8572" i="3"/>
  <c r="O8571" i="3"/>
  <c r="N8571" i="3"/>
  <c r="M8571" i="3"/>
  <c r="L8571" i="3"/>
  <c r="O8570" i="3"/>
  <c r="N8570" i="3"/>
  <c r="M8570" i="3"/>
  <c r="L8570" i="3"/>
  <c r="O8569" i="3"/>
  <c r="N8569" i="3"/>
  <c r="M8569" i="3"/>
  <c r="L8569" i="3"/>
  <c r="O8568" i="3"/>
  <c r="N8568" i="3"/>
  <c r="M8568" i="3"/>
  <c r="L8568" i="3"/>
  <c r="O8567" i="3"/>
  <c r="N8567" i="3"/>
  <c r="M8567" i="3"/>
  <c r="L8567" i="3"/>
  <c r="O8566" i="3"/>
  <c r="N8566" i="3"/>
  <c r="M8566" i="3"/>
  <c r="L8566" i="3"/>
  <c r="O8565" i="3"/>
  <c r="N8565" i="3"/>
  <c r="M8565" i="3"/>
  <c r="L8565" i="3"/>
  <c r="O8564" i="3"/>
  <c r="N8564" i="3"/>
  <c r="M8564" i="3"/>
  <c r="L8564" i="3"/>
  <c r="O8563" i="3"/>
  <c r="N8563" i="3"/>
  <c r="M8563" i="3"/>
  <c r="L8563" i="3"/>
  <c r="O8562" i="3"/>
  <c r="N8562" i="3"/>
  <c r="M8562" i="3"/>
  <c r="L8562" i="3"/>
  <c r="O8561" i="3"/>
  <c r="N8561" i="3"/>
  <c r="M8561" i="3"/>
  <c r="L8561" i="3"/>
  <c r="O8560" i="3"/>
  <c r="N8560" i="3"/>
  <c r="M8560" i="3"/>
  <c r="L8560" i="3"/>
  <c r="O8559" i="3"/>
  <c r="N8559" i="3"/>
  <c r="M8559" i="3"/>
  <c r="L8559" i="3"/>
  <c r="O8558" i="3"/>
  <c r="N8558" i="3"/>
  <c r="M8558" i="3"/>
  <c r="L8558" i="3"/>
  <c r="O8557" i="3"/>
  <c r="N8557" i="3"/>
  <c r="M8557" i="3"/>
  <c r="L8557" i="3"/>
  <c r="O8556" i="3"/>
  <c r="N8556" i="3"/>
  <c r="M8556" i="3"/>
  <c r="L8556" i="3"/>
  <c r="O8555" i="3"/>
  <c r="N8555" i="3"/>
  <c r="M8555" i="3"/>
  <c r="L8555" i="3"/>
  <c r="O8554" i="3"/>
  <c r="N8554" i="3"/>
  <c r="M8554" i="3"/>
  <c r="L8554" i="3"/>
  <c r="O8553" i="3"/>
  <c r="N8553" i="3"/>
  <c r="M8553" i="3"/>
  <c r="L8553" i="3"/>
  <c r="O8552" i="3"/>
  <c r="N8552" i="3"/>
  <c r="M8552" i="3"/>
  <c r="L8552" i="3"/>
  <c r="O8551" i="3"/>
  <c r="N8551" i="3"/>
  <c r="M8551" i="3"/>
  <c r="L8551" i="3"/>
  <c r="O8550" i="3"/>
  <c r="N8550" i="3"/>
  <c r="M8550" i="3"/>
  <c r="L8550" i="3"/>
  <c r="O8549" i="3"/>
  <c r="N8549" i="3"/>
  <c r="M8549" i="3"/>
  <c r="L8549" i="3"/>
  <c r="O8548" i="3"/>
  <c r="N8548" i="3"/>
  <c r="M8548" i="3"/>
  <c r="L8548" i="3"/>
  <c r="O8547" i="3"/>
  <c r="N8547" i="3"/>
  <c r="M8547" i="3"/>
  <c r="L8547" i="3"/>
  <c r="O8546" i="3"/>
  <c r="N8546" i="3"/>
  <c r="M8546" i="3"/>
  <c r="L8546" i="3"/>
  <c r="O8545" i="3"/>
  <c r="N8545" i="3"/>
  <c r="M8545" i="3"/>
  <c r="L8545" i="3"/>
  <c r="O8544" i="3"/>
  <c r="N8544" i="3"/>
  <c r="M8544" i="3"/>
  <c r="L8544" i="3"/>
  <c r="O8543" i="3"/>
  <c r="N8543" i="3"/>
  <c r="M8543" i="3"/>
  <c r="L8543" i="3"/>
  <c r="O8542" i="3"/>
  <c r="N8542" i="3"/>
  <c r="M8542" i="3"/>
  <c r="L8542" i="3"/>
  <c r="O8541" i="3"/>
  <c r="N8541" i="3"/>
  <c r="M8541" i="3"/>
  <c r="L8541" i="3"/>
  <c r="O8540" i="3"/>
  <c r="N8540" i="3"/>
  <c r="M8540" i="3"/>
  <c r="L8540" i="3"/>
  <c r="O8539" i="3"/>
  <c r="N8539" i="3"/>
  <c r="M8539" i="3"/>
  <c r="L8539" i="3"/>
  <c r="O8538" i="3"/>
  <c r="N8538" i="3"/>
  <c r="M8538" i="3"/>
  <c r="L8538" i="3"/>
  <c r="O8537" i="3"/>
  <c r="N8537" i="3"/>
  <c r="M8537" i="3"/>
  <c r="L8537" i="3"/>
  <c r="O8536" i="3"/>
  <c r="N8536" i="3"/>
  <c r="M8536" i="3"/>
  <c r="L8536" i="3"/>
  <c r="O8535" i="3"/>
  <c r="N8535" i="3"/>
  <c r="M8535" i="3"/>
  <c r="L8535" i="3"/>
  <c r="O8534" i="3"/>
  <c r="N8534" i="3"/>
  <c r="M8534" i="3"/>
  <c r="L8534" i="3"/>
  <c r="O8533" i="3"/>
  <c r="N8533" i="3"/>
  <c r="M8533" i="3"/>
  <c r="L8533" i="3"/>
  <c r="O8532" i="3"/>
  <c r="N8532" i="3"/>
  <c r="M8532" i="3"/>
  <c r="L8532" i="3"/>
  <c r="O8531" i="3"/>
  <c r="N8531" i="3"/>
  <c r="M8531" i="3"/>
  <c r="L8531" i="3"/>
  <c r="O8530" i="3"/>
  <c r="N8530" i="3"/>
  <c r="M8530" i="3"/>
  <c r="L8530" i="3"/>
  <c r="O8529" i="3"/>
  <c r="N8529" i="3"/>
  <c r="M8529" i="3"/>
  <c r="L8529" i="3"/>
  <c r="O8528" i="3"/>
  <c r="N8528" i="3"/>
  <c r="M8528" i="3"/>
  <c r="L8528" i="3"/>
  <c r="O8527" i="3"/>
  <c r="N8527" i="3"/>
  <c r="M8527" i="3"/>
  <c r="L8527" i="3"/>
  <c r="O8526" i="3"/>
  <c r="N8526" i="3"/>
  <c r="M8526" i="3"/>
  <c r="L8526" i="3"/>
  <c r="O8525" i="3"/>
  <c r="N8525" i="3"/>
  <c r="M8525" i="3"/>
  <c r="L8525" i="3"/>
  <c r="O8524" i="3"/>
  <c r="N8524" i="3"/>
  <c r="M8524" i="3"/>
  <c r="L8524" i="3"/>
  <c r="O8523" i="3"/>
  <c r="N8523" i="3"/>
  <c r="M8523" i="3"/>
  <c r="L8523" i="3"/>
  <c r="O8522" i="3"/>
  <c r="N8522" i="3"/>
  <c r="M8522" i="3"/>
  <c r="L8522" i="3"/>
  <c r="O8521" i="3"/>
  <c r="N8521" i="3"/>
  <c r="M8521" i="3"/>
  <c r="L8521" i="3"/>
  <c r="O8520" i="3"/>
  <c r="N8520" i="3"/>
  <c r="M8520" i="3"/>
  <c r="L8520" i="3"/>
  <c r="O8519" i="3"/>
  <c r="N8519" i="3"/>
  <c r="M8519" i="3"/>
  <c r="L8519" i="3"/>
  <c r="O8518" i="3"/>
  <c r="N8518" i="3"/>
  <c r="M8518" i="3"/>
  <c r="L8518" i="3"/>
  <c r="O8517" i="3"/>
  <c r="N8517" i="3"/>
  <c r="M8517" i="3"/>
  <c r="L8517" i="3"/>
  <c r="O8516" i="3"/>
  <c r="N8516" i="3"/>
  <c r="M8516" i="3"/>
  <c r="L8516" i="3"/>
  <c r="O8515" i="3"/>
  <c r="N8515" i="3"/>
  <c r="M8515" i="3"/>
  <c r="L8515" i="3"/>
  <c r="O8514" i="3"/>
  <c r="N8514" i="3"/>
  <c r="M8514" i="3"/>
  <c r="L8514" i="3"/>
  <c r="O8513" i="3"/>
  <c r="N8513" i="3"/>
  <c r="M8513" i="3"/>
  <c r="L8513" i="3"/>
  <c r="O8512" i="3"/>
  <c r="N8512" i="3"/>
  <c r="M8512" i="3"/>
  <c r="L8512" i="3"/>
  <c r="O8511" i="3"/>
  <c r="N8511" i="3"/>
  <c r="M8511" i="3"/>
  <c r="L8511" i="3"/>
  <c r="O8510" i="3"/>
  <c r="N8510" i="3"/>
  <c r="M8510" i="3"/>
  <c r="L8510" i="3"/>
  <c r="O8509" i="3"/>
  <c r="N8509" i="3"/>
  <c r="M8509" i="3"/>
  <c r="L8509" i="3"/>
  <c r="O8508" i="3"/>
  <c r="N8508" i="3"/>
  <c r="M8508" i="3"/>
  <c r="L8508" i="3"/>
  <c r="O8507" i="3"/>
  <c r="N8507" i="3"/>
  <c r="M8507" i="3"/>
  <c r="L8507" i="3"/>
  <c r="O8506" i="3"/>
  <c r="N8506" i="3"/>
  <c r="M8506" i="3"/>
  <c r="L8506" i="3"/>
  <c r="O8505" i="3"/>
  <c r="N8505" i="3"/>
  <c r="M8505" i="3"/>
  <c r="L8505" i="3"/>
  <c r="O8504" i="3"/>
  <c r="N8504" i="3"/>
  <c r="M8504" i="3"/>
  <c r="L8504" i="3"/>
  <c r="O8503" i="3"/>
  <c r="N8503" i="3"/>
  <c r="M8503" i="3"/>
  <c r="L8503" i="3"/>
  <c r="O8502" i="3"/>
  <c r="N8502" i="3"/>
  <c r="M8502" i="3"/>
  <c r="L8502" i="3"/>
  <c r="O8501" i="3"/>
  <c r="N8501" i="3"/>
  <c r="M8501" i="3"/>
  <c r="L8501" i="3"/>
  <c r="O8500" i="3"/>
  <c r="N8500" i="3"/>
  <c r="M8500" i="3"/>
  <c r="L8500" i="3"/>
  <c r="O8499" i="3"/>
  <c r="N8499" i="3"/>
  <c r="M8499" i="3"/>
  <c r="L8499" i="3"/>
  <c r="O8498" i="3"/>
  <c r="N8498" i="3"/>
  <c r="M8498" i="3"/>
  <c r="L8498" i="3"/>
  <c r="O8497" i="3"/>
  <c r="N8497" i="3"/>
  <c r="M8497" i="3"/>
  <c r="L8497" i="3"/>
  <c r="O8496" i="3"/>
  <c r="N8496" i="3"/>
  <c r="M8496" i="3"/>
  <c r="L8496" i="3"/>
  <c r="O8495" i="3"/>
  <c r="N8495" i="3"/>
  <c r="M8495" i="3"/>
  <c r="L8495" i="3"/>
  <c r="O8494" i="3"/>
  <c r="N8494" i="3"/>
  <c r="M8494" i="3"/>
  <c r="L8494" i="3"/>
  <c r="O8493" i="3"/>
  <c r="N8493" i="3"/>
  <c r="M8493" i="3"/>
  <c r="L8493" i="3"/>
  <c r="O8492" i="3"/>
  <c r="N8492" i="3"/>
  <c r="M8492" i="3"/>
  <c r="L8492" i="3"/>
  <c r="O8491" i="3"/>
  <c r="N8491" i="3"/>
  <c r="M8491" i="3"/>
  <c r="L8491" i="3"/>
  <c r="O8490" i="3"/>
  <c r="N8490" i="3"/>
  <c r="M8490" i="3"/>
  <c r="L8490" i="3"/>
  <c r="O8489" i="3"/>
  <c r="N8489" i="3"/>
  <c r="M8489" i="3"/>
  <c r="L8489" i="3"/>
  <c r="O8488" i="3"/>
  <c r="N8488" i="3"/>
  <c r="M8488" i="3"/>
  <c r="L8488" i="3"/>
  <c r="O8487" i="3"/>
  <c r="N8487" i="3"/>
  <c r="M8487" i="3"/>
  <c r="L8487" i="3"/>
  <c r="O8486" i="3"/>
  <c r="N8486" i="3"/>
  <c r="M8486" i="3"/>
  <c r="L8486" i="3"/>
  <c r="O8485" i="3"/>
  <c r="N8485" i="3"/>
  <c r="M8485" i="3"/>
  <c r="L8485" i="3"/>
  <c r="O8484" i="3"/>
  <c r="N8484" i="3"/>
  <c r="M8484" i="3"/>
  <c r="L8484" i="3"/>
  <c r="O8483" i="3"/>
  <c r="N8483" i="3"/>
  <c r="M8483" i="3"/>
  <c r="L8483" i="3"/>
  <c r="O8482" i="3"/>
  <c r="N8482" i="3"/>
  <c r="M8482" i="3"/>
  <c r="L8482" i="3"/>
  <c r="O8481" i="3"/>
  <c r="N8481" i="3"/>
  <c r="M8481" i="3"/>
  <c r="L8481" i="3"/>
  <c r="O8480" i="3"/>
  <c r="N8480" i="3"/>
  <c r="M8480" i="3"/>
  <c r="L8480" i="3"/>
  <c r="O8479" i="3"/>
  <c r="N8479" i="3"/>
  <c r="M8479" i="3"/>
  <c r="L8479" i="3"/>
  <c r="O8478" i="3"/>
  <c r="N8478" i="3"/>
  <c r="M8478" i="3"/>
  <c r="L8478" i="3"/>
  <c r="O8477" i="3"/>
  <c r="N8477" i="3"/>
  <c r="M8477" i="3"/>
  <c r="L8477" i="3"/>
  <c r="O8476" i="3"/>
  <c r="N8476" i="3"/>
  <c r="M8476" i="3"/>
  <c r="L8476" i="3"/>
  <c r="O8475" i="3"/>
  <c r="N8475" i="3"/>
  <c r="M8475" i="3"/>
  <c r="L8475" i="3"/>
  <c r="O8474" i="3"/>
  <c r="N8474" i="3"/>
  <c r="M8474" i="3"/>
  <c r="L8474" i="3"/>
  <c r="O8473" i="3"/>
  <c r="N8473" i="3"/>
  <c r="M8473" i="3"/>
  <c r="L8473" i="3"/>
  <c r="O8472" i="3"/>
  <c r="N8472" i="3"/>
  <c r="M8472" i="3"/>
  <c r="L8472" i="3"/>
  <c r="O8471" i="3"/>
  <c r="N8471" i="3"/>
  <c r="M8471" i="3"/>
  <c r="L8471" i="3"/>
  <c r="O8470" i="3"/>
  <c r="N8470" i="3"/>
  <c r="M8470" i="3"/>
  <c r="L8470" i="3"/>
  <c r="O8469" i="3"/>
  <c r="N8469" i="3"/>
  <c r="M8469" i="3"/>
  <c r="L8469" i="3"/>
  <c r="O8468" i="3"/>
  <c r="N8468" i="3"/>
  <c r="M8468" i="3"/>
  <c r="L8468" i="3"/>
  <c r="O8467" i="3"/>
  <c r="N8467" i="3"/>
  <c r="M8467" i="3"/>
  <c r="L8467" i="3"/>
  <c r="O8466" i="3"/>
  <c r="N8466" i="3"/>
  <c r="M8466" i="3"/>
  <c r="L8466" i="3"/>
  <c r="O8465" i="3"/>
  <c r="N8465" i="3"/>
  <c r="M8465" i="3"/>
  <c r="L8465" i="3"/>
  <c r="O8464" i="3"/>
  <c r="N8464" i="3"/>
  <c r="M8464" i="3"/>
  <c r="L8464" i="3"/>
  <c r="O8463" i="3"/>
  <c r="N8463" i="3"/>
  <c r="M8463" i="3"/>
  <c r="L8463" i="3"/>
  <c r="O8462" i="3"/>
  <c r="N8462" i="3"/>
  <c r="M8462" i="3"/>
  <c r="L8462" i="3"/>
  <c r="O8461" i="3"/>
  <c r="N8461" i="3"/>
  <c r="M8461" i="3"/>
  <c r="L8461" i="3"/>
  <c r="O8460" i="3"/>
  <c r="N8460" i="3"/>
  <c r="M8460" i="3"/>
  <c r="L8460" i="3"/>
  <c r="O8459" i="3"/>
  <c r="N8459" i="3"/>
  <c r="M8459" i="3"/>
  <c r="L8459" i="3"/>
  <c r="O8458" i="3"/>
  <c r="N8458" i="3"/>
  <c r="M8458" i="3"/>
  <c r="L8458" i="3"/>
  <c r="O8457" i="3"/>
  <c r="N8457" i="3"/>
  <c r="M8457" i="3"/>
  <c r="L8457" i="3"/>
  <c r="O8456" i="3"/>
  <c r="N8456" i="3"/>
  <c r="M8456" i="3"/>
  <c r="L8456" i="3"/>
  <c r="O8455" i="3"/>
  <c r="N8455" i="3"/>
  <c r="M8455" i="3"/>
  <c r="L8455" i="3"/>
  <c r="O8454" i="3"/>
  <c r="N8454" i="3"/>
  <c r="M8454" i="3"/>
  <c r="L8454" i="3"/>
  <c r="O8453" i="3"/>
  <c r="N8453" i="3"/>
  <c r="M8453" i="3"/>
  <c r="L8453" i="3"/>
  <c r="O8452" i="3"/>
  <c r="N8452" i="3"/>
  <c r="M8452" i="3"/>
  <c r="L8452" i="3"/>
  <c r="O8451" i="3"/>
  <c r="N8451" i="3"/>
  <c r="M8451" i="3"/>
  <c r="L8451" i="3"/>
  <c r="O8450" i="3"/>
  <c r="N8450" i="3"/>
  <c r="M8450" i="3"/>
  <c r="L8450" i="3"/>
  <c r="O8449" i="3"/>
  <c r="N8449" i="3"/>
  <c r="M8449" i="3"/>
  <c r="L8449" i="3"/>
  <c r="O8448" i="3"/>
  <c r="N8448" i="3"/>
  <c r="M8448" i="3"/>
  <c r="L8448" i="3"/>
  <c r="O8447" i="3"/>
  <c r="N8447" i="3"/>
  <c r="M8447" i="3"/>
  <c r="L8447" i="3"/>
  <c r="O8446" i="3"/>
  <c r="N8446" i="3"/>
  <c r="M8446" i="3"/>
  <c r="L8446" i="3"/>
  <c r="O8445" i="3"/>
  <c r="N8445" i="3"/>
  <c r="M8445" i="3"/>
  <c r="L8445" i="3"/>
  <c r="O8444" i="3"/>
  <c r="N8444" i="3"/>
  <c r="M8444" i="3"/>
  <c r="L8444" i="3"/>
  <c r="O8443" i="3"/>
  <c r="N8443" i="3"/>
  <c r="M8443" i="3"/>
  <c r="L8443" i="3"/>
  <c r="O8442" i="3"/>
  <c r="N8442" i="3"/>
  <c r="M8442" i="3"/>
  <c r="L8442" i="3"/>
  <c r="O8441" i="3"/>
  <c r="N8441" i="3"/>
  <c r="M8441" i="3"/>
  <c r="L8441" i="3"/>
  <c r="O8440" i="3"/>
  <c r="N8440" i="3"/>
  <c r="M8440" i="3"/>
  <c r="L8440" i="3"/>
  <c r="O8439" i="3"/>
  <c r="N8439" i="3"/>
  <c r="M8439" i="3"/>
  <c r="L8439" i="3"/>
  <c r="O8438" i="3"/>
  <c r="N8438" i="3"/>
  <c r="M8438" i="3"/>
  <c r="L8438" i="3"/>
  <c r="O8437" i="3"/>
  <c r="N8437" i="3"/>
  <c r="M8437" i="3"/>
  <c r="L8437" i="3"/>
  <c r="O8436" i="3"/>
  <c r="N8436" i="3"/>
  <c r="M8436" i="3"/>
  <c r="L8436" i="3"/>
  <c r="O8435" i="3"/>
  <c r="N8435" i="3"/>
  <c r="M8435" i="3"/>
  <c r="L8435" i="3"/>
  <c r="O8434" i="3"/>
  <c r="N8434" i="3"/>
  <c r="M8434" i="3"/>
  <c r="L8434" i="3"/>
  <c r="O8433" i="3"/>
  <c r="N8433" i="3"/>
  <c r="M8433" i="3"/>
  <c r="L8433" i="3"/>
  <c r="O8432" i="3"/>
  <c r="N8432" i="3"/>
  <c r="M8432" i="3"/>
  <c r="L8432" i="3"/>
  <c r="O8431" i="3"/>
  <c r="N8431" i="3"/>
  <c r="M8431" i="3"/>
  <c r="L8431" i="3"/>
  <c r="O8430" i="3"/>
  <c r="N8430" i="3"/>
  <c r="M8430" i="3"/>
  <c r="L8430" i="3"/>
  <c r="O8429" i="3"/>
  <c r="N8429" i="3"/>
  <c r="M8429" i="3"/>
  <c r="L8429" i="3"/>
  <c r="O8428" i="3"/>
  <c r="N8428" i="3"/>
  <c r="M8428" i="3"/>
  <c r="L8428" i="3"/>
  <c r="O8427" i="3"/>
  <c r="N8427" i="3"/>
  <c r="M8427" i="3"/>
  <c r="L8427" i="3"/>
  <c r="O8426" i="3"/>
  <c r="N8426" i="3"/>
  <c r="M8426" i="3"/>
  <c r="L8426" i="3"/>
  <c r="O8425" i="3"/>
  <c r="N8425" i="3"/>
  <c r="M8425" i="3"/>
  <c r="L8425" i="3"/>
  <c r="O8424" i="3"/>
  <c r="N8424" i="3"/>
  <c r="M8424" i="3"/>
  <c r="L8424" i="3"/>
  <c r="O8423" i="3"/>
  <c r="N8423" i="3"/>
  <c r="M8423" i="3"/>
  <c r="L8423" i="3"/>
  <c r="O8422" i="3"/>
  <c r="N8422" i="3"/>
  <c r="M8422" i="3"/>
  <c r="L8422" i="3"/>
  <c r="O8421" i="3"/>
  <c r="N8421" i="3"/>
  <c r="M8421" i="3"/>
  <c r="L8421" i="3"/>
  <c r="O8420" i="3"/>
  <c r="N8420" i="3"/>
  <c r="M8420" i="3"/>
  <c r="L8420" i="3"/>
  <c r="O8419" i="3"/>
  <c r="N8419" i="3"/>
  <c r="M8419" i="3"/>
  <c r="L8419" i="3"/>
  <c r="O8418" i="3"/>
  <c r="N8418" i="3"/>
  <c r="M8418" i="3"/>
  <c r="L8418" i="3"/>
  <c r="O8417" i="3"/>
  <c r="N8417" i="3"/>
  <c r="M8417" i="3"/>
  <c r="L8417" i="3"/>
  <c r="O8416" i="3"/>
  <c r="N8416" i="3"/>
  <c r="M8416" i="3"/>
  <c r="L8416" i="3"/>
  <c r="O8415" i="3"/>
  <c r="N8415" i="3"/>
  <c r="M8415" i="3"/>
  <c r="L8415" i="3"/>
  <c r="O8414" i="3"/>
  <c r="N8414" i="3"/>
  <c r="M8414" i="3"/>
  <c r="L8414" i="3"/>
  <c r="O8413" i="3"/>
  <c r="N8413" i="3"/>
  <c r="M8413" i="3"/>
  <c r="L8413" i="3"/>
  <c r="O8412" i="3"/>
  <c r="N8412" i="3"/>
  <c r="M8412" i="3"/>
  <c r="L8412" i="3"/>
  <c r="O8411" i="3"/>
  <c r="N8411" i="3"/>
  <c r="M8411" i="3"/>
  <c r="L8411" i="3"/>
  <c r="O8410" i="3"/>
  <c r="N8410" i="3"/>
  <c r="M8410" i="3"/>
  <c r="L8410" i="3"/>
  <c r="O8409" i="3"/>
  <c r="N8409" i="3"/>
  <c r="M8409" i="3"/>
  <c r="L8409" i="3"/>
  <c r="O8408" i="3"/>
  <c r="N8408" i="3"/>
  <c r="M8408" i="3"/>
  <c r="L8408" i="3"/>
  <c r="O8407" i="3"/>
  <c r="N8407" i="3"/>
  <c r="M8407" i="3"/>
  <c r="L8407" i="3"/>
  <c r="O8406" i="3"/>
  <c r="N8406" i="3"/>
  <c r="M8406" i="3"/>
  <c r="L8406" i="3"/>
  <c r="O8405" i="3"/>
  <c r="N8405" i="3"/>
  <c r="M8405" i="3"/>
  <c r="L8405" i="3"/>
  <c r="O8404" i="3"/>
  <c r="N8404" i="3"/>
  <c r="M8404" i="3"/>
  <c r="L8404" i="3"/>
  <c r="O8403" i="3"/>
  <c r="N8403" i="3"/>
  <c r="M8403" i="3"/>
  <c r="L8403" i="3"/>
  <c r="O8402" i="3"/>
  <c r="N8402" i="3"/>
  <c r="M8402" i="3"/>
  <c r="L8402" i="3"/>
  <c r="O8401" i="3"/>
  <c r="N8401" i="3"/>
  <c r="M8401" i="3"/>
  <c r="L8401" i="3"/>
  <c r="O8400" i="3"/>
  <c r="N8400" i="3"/>
  <c r="M8400" i="3"/>
  <c r="L8400" i="3"/>
  <c r="O8399" i="3"/>
  <c r="N8399" i="3"/>
  <c r="M8399" i="3"/>
  <c r="L8399" i="3"/>
  <c r="O8398" i="3"/>
  <c r="N8398" i="3"/>
  <c r="M8398" i="3"/>
  <c r="L8398" i="3"/>
  <c r="O8397" i="3"/>
  <c r="N8397" i="3"/>
  <c r="M8397" i="3"/>
  <c r="L8397" i="3"/>
  <c r="O8396" i="3"/>
  <c r="N8396" i="3"/>
  <c r="M8396" i="3"/>
  <c r="L8396" i="3"/>
  <c r="O8395" i="3"/>
  <c r="N8395" i="3"/>
  <c r="M8395" i="3"/>
  <c r="L8395" i="3"/>
  <c r="O8394" i="3"/>
  <c r="N8394" i="3"/>
  <c r="M8394" i="3"/>
  <c r="L8394" i="3"/>
  <c r="O8393" i="3"/>
  <c r="N8393" i="3"/>
  <c r="M8393" i="3"/>
  <c r="L8393" i="3"/>
  <c r="O8392" i="3"/>
  <c r="N8392" i="3"/>
  <c r="M8392" i="3"/>
  <c r="L8392" i="3"/>
  <c r="O8391" i="3"/>
  <c r="N8391" i="3"/>
  <c r="M8391" i="3"/>
  <c r="L8391" i="3"/>
  <c r="O8390" i="3"/>
  <c r="N8390" i="3"/>
  <c r="M8390" i="3"/>
  <c r="L8390" i="3"/>
  <c r="O8389" i="3"/>
  <c r="N8389" i="3"/>
  <c r="M8389" i="3"/>
  <c r="L8389" i="3"/>
  <c r="O8388" i="3"/>
  <c r="N8388" i="3"/>
  <c r="M8388" i="3"/>
  <c r="L8388" i="3"/>
  <c r="O8387" i="3"/>
  <c r="N8387" i="3"/>
  <c r="M8387" i="3"/>
  <c r="L8387" i="3"/>
  <c r="O8386" i="3"/>
  <c r="N8386" i="3"/>
  <c r="M8386" i="3"/>
  <c r="L8386" i="3"/>
  <c r="O8385" i="3"/>
  <c r="N8385" i="3"/>
  <c r="M8385" i="3"/>
  <c r="L8385" i="3"/>
  <c r="O8384" i="3"/>
  <c r="N8384" i="3"/>
  <c r="M8384" i="3"/>
  <c r="L8384" i="3"/>
  <c r="O8383" i="3"/>
  <c r="N8383" i="3"/>
  <c r="M8383" i="3"/>
  <c r="L8383" i="3"/>
  <c r="O8382" i="3"/>
  <c r="N8382" i="3"/>
  <c r="M8382" i="3"/>
  <c r="L8382" i="3"/>
  <c r="O8381" i="3"/>
  <c r="N8381" i="3"/>
  <c r="M8381" i="3"/>
  <c r="L8381" i="3"/>
  <c r="O8380" i="3"/>
  <c r="N8380" i="3"/>
  <c r="M8380" i="3"/>
  <c r="L8380" i="3"/>
  <c r="O8379" i="3"/>
  <c r="N8379" i="3"/>
  <c r="M8379" i="3"/>
  <c r="L8379" i="3"/>
  <c r="O8378" i="3"/>
  <c r="N8378" i="3"/>
  <c r="M8378" i="3"/>
  <c r="L8378" i="3"/>
  <c r="O8377" i="3"/>
  <c r="N8377" i="3"/>
  <c r="M8377" i="3"/>
  <c r="L8377" i="3"/>
  <c r="O8376" i="3"/>
  <c r="N8376" i="3"/>
  <c r="M8376" i="3"/>
  <c r="L8376" i="3"/>
  <c r="O8375" i="3"/>
  <c r="N8375" i="3"/>
  <c r="M8375" i="3"/>
  <c r="L8375" i="3"/>
  <c r="O8374" i="3"/>
  <c r="N8374" i="3"/>
  <c r="M8374" i="3"/>
  <c r="L8374" i="3"/>
  <c r="O8373" i="3"/>
  <c r="N8373" i="3"/>
  <c r="M8373" i="3"/>
  <c r="L8373" i="3"/>
  <c r="O8372" i="3"/>
  <c r="N8372" i="3"/>
  <c r="M8372" i="3"/>
  <c r="L8372" i="3"/>
  <c r="O8371" i="3"/>
  <c r="N8371" i="3"/>
  <c r="M8371" i="3"/>
  <c r="L8371" i="3"/>
  <c r="O8370" i="3"/>
  <c r="N8370" i="3"/>
  <c r="M8370" i="3"/>
  <c r="L8370" i="3"/>
  <c r="O8369" i="3"/>
  <c r="N8369" i="3"/>
  <c r="M8369" i="3"/>
  <c r="L8369" i="3"/>
  <c r="O8368" i="3"/>
  <c r="N8368" i="3"/>
  <c r="M8368" i="3"/>
  <c r="L8368" i="3"/>
  <c r="O8367" i="3"/>
  <c r="N8367" i="3"/>
  <c r="M8367" i="3"/>
  <c r="L8367" i="3"/>
  <c r="O8366" i="3"/>
  <c r="N8366" i="3"/>
  <c r="M8366" i="3"/>
  <c r="L8366" i="3"/>
  <c r="O8365" i="3"/>
  <c r="N8365" i="3"/>
  <c r="M8365" i="3"/>
  <c r="L8365" i="3"/>
  <c r="O8364" i="3"/>
  <c r="N8364" i="3"/>
  <c r="M8364" i="3"/>
  <c r="L8364" i="3"/>
  <c r="O8363" i="3"/>
  <c r="N8363" i="3"/>
  <c r="M8363" i="3"/>
  <c r="L8363" i="3"/>
  <c r="O8362" i="3"/>
  <c r="N8362" i="3"/>
  <c r="M8362" i="3"/>
  <c r="L8362" i="3"/>
  <c r="O8361" i="3"/>
  <c r="N8361" i="3"/>
  <c r="M8361" i="3"/>
  <c r="L8361" i="3"/>
  <c r="O8360" i="3"/>
  <c r="N8360" i="3"/>
  <c r="M8360" i="3"/>
  <c r="L8360" i="3"/>
  <c r="O8359" i="3"/>
  <c r="N8359" i="3"/>
  <c r="M8359" i="3"/>
  <c r="L8359" i="3"/>
  <c r="O8358" i="3"/>
  <c r="N8358" i="3"/>
  <c r="M8358" i="3"/>
  <c r="L8358" i="3"/>
  <c r="O8357" i="3"/>
  <c r="N8357" i="3"/>
  <c r="M8357" i="3"/>
  <c r="L8357" i="3"/>
  <c r="O8356" i="3"/>
  <c r="N8356" i="3"/>
  <c r="M8356" i="3"/>
  <c r="L8356" i="3"/>
  <c r="O8355" i="3"/>
  <c r="N8355" i="3"/>
  <c r="M8355" i="3"/>
  <c r="L8355" i="3"/>
  <c r="O8354" i="3"/>
  <c r="N8354" i="3"/>
  <c r="M8354" i="3"/>
  <c r="L8354" i="3"/>
  <c r="O8353" i="3"/>
  <c r="N8353" i="3"/>
  <c r="M8353" i="3"/>
  <c r="L8353" i="3"/>
  <c r="O8352" i="3"/>
  <c r="N8352" i="3"/>
  <c r="M8352" i="3"/>
  <c r="L8352" i="3"/>
  <c r="O8351" i="3"/>
  <c r="N8351" i="3"/>
  <c r="M8351" i="3"/>
  <c r="L8351" i="3"/>
  <c r="O8350" i="3"/>
  <c r="N8350" i="3"/>
  <c r="M8350" i="3"/>
  <c r="L8350" i="3"/>
  <c r="O8349" i="3"/>
  <c r="N8349" i="3"/>
  <c r="M8349" i="3"/>
  <c r="L8349" i="3"/>
  <c r="O8348" i="3"/>
  <c r="N8348" i="3"/>
  <c r="M8348" i="3"/>
  <c r="L8348" i="3"/>
  <c r="O8347" i="3"/>
  <c r="N8347" i="3"/>
  <c r="M8347" i="3"/>
  <c r="L8347" i="3"/>
  <c r="O8346" i="3"/>
  <c r="N8346" i="3"/>
  <c r="M8346" i="3"/>
  <c r="L8346" i="3"/>
  <c r="O8345" i="3"/>
  <c r="N8345" i="3"/>
  <c r="M8345" i="3"/>
  <c r="L8345" i="3"/>
  <c r="O8344" i="3"/>
  <c r="N8344" i="3"/>
  <c r="M8344" i="3"/>
  <c r="L8344" i="3"/>
  <c r="O8343" i="3"/>
  <c r="N8343" i="3"/>
  <c r="M8343" i="3"/>
  <c r="L8343" i="3"/>
  <c r="O8342" i="3"/>
  <c r="N8342" i="3"/>
  <c r="M8342" i="3"/>
  <c r="L8342" i="3"/>
  <c r="O8341" i="3"/>
  <c r="N8341" i="3"/>
  <c r="M8341" i="3"/>
  <c r="L8341" i="3"/>
  <c r="O8340" i="3"/>
  <c r="N8340" i="3"/>
  <c r="M8340" i="3"/>
  <c r="L8340" i="3"/>
  <c r="O8339" i="3"/>
  <c r="N8339" i="3"/>
  <c r="M8339" i="3"/>
  <c r="L8339" i="3"/>
  <c r="O8338" i="3"/>
  <c r="N8338" i="3"/>
  <c r="M8338" i="3"/>
  <c r="L8338" i="3"/>
  <c r="O8337" i="3"/>
  <c r="N8337" i="3"/>
  <c r="M8337" i="3"/>
  <c r="L8337" i="3"/>
  <c r="O8336" i="3"/>
  <c r="N8336" i="3"/>
  <c r="M8336" i="3"/>
  <c r="L8336" i="3"/>
  <c r="O8335" i="3"/>
  <c r="N8335" i="3"/>
  <c r="M8335" i="3"/>
  <c r="L8335" i="3"/>
  <c r="O8334" i="3"/>
  <c r="N8334" i="3"/>
  <c r="M8334" i="3"/>
  <c r="L8334" i="3"/>
  <c r="O8333" i="3"/>
  <c r="N8333" i="3"/>
  <c r="M8333" i="3"/>
  <c r="L8333" i="3"/>
  <c r="O8332" i="3"/>
  <c r="N8332" i="3"/>
  <c r="M8332" i="3"/>
  <c r="L8332" i="3"/>
  <c r="O8331" i="3"/>
  <c r="N8331" i="3"/>
  <c r="M8331" i="3"/>
  <c r="L8331" i="3"/>
  <c r="O8330" i="3"/>
  <c r="N8330" i="3"/>
  <c r="M8330" i="3"/>
  <c r="L8330" i="3"/>
  <c r="O8329" i="3"/>
  <c r="N8329" i="3"/>
  <c r="M8329" i="3"/>
  <c r="L8329" i="3"/>
  <c r="O8328" i="3"/>
  <c r="N8328" i="3"/>
  <c r="M8328" i="3"/>
  <c r="L8328" i="3"/>
  <c r="O8327" i="3"/>
  <c r="N8327" i="3"/>
  <c r="M8327" i="3"/>
  <c r="L8327" i="3"/>
  <c r="O8326" i="3"/>
  <c r="N8326" i="3"/>
  <c r="M8326" i="3"/>
  <c r="L8326" i="3"/>
  <c r="O8325" i="3"/>
  <c r="N8325" i="3"/>
  <c r="M8325" i="3"/>
  <c r="L8325" i="3"/>
  <c r="O8324" i="3"/>
  <c r="N8324" i="3"/>
  <c r="M8324" i="3"/>
  <c r="L8324" i="3"/>
  <c r="O8323" i="3"/>
  <c r="N8323" i="3"/>
  <c r="M8323" i="3"/>
  <c r="L8323" i="3"/>
  <c r="O8322" i="3"/>
  <c r="N8322" i="3"/>
  <c r="M8322" i="3"/>
  <c r="L8322" i="3"/>
  <c r="O8321" i="3"/>
  <c r="N8321" i="3"/>
  <c r="M8321" i="3"/>
  <c r="L8321" i="3"/>
  <c r="O8320" i="3"/>
  <c r="N8320" i="3"/>
  <c r="M8320" i="3"/>
  <c r="L8320" i="3"/>
  <c r="O8319" i="3"/>
  <c r="N8319" i="3"/>
  <c r="M8319" i="3"/>
  <c r="L8319" i="3"/>
  <c r="O8318" i="3"/>
  <c r="N8318" i="3"/>
  <c r="M8318" i="3"/>
  <c r="L8318" i="3"/>
  <c r="O8317" i="3"/>
  <c r="N8317" i="3"/>
  <c r="M8317" i="3"/>
  <c r="L8317" i="3"/>
  <c r="O8316" i="3"/>
  <c r="N8316" i="3"/>
  <c r="M8316" i="3"/>
  <c r="L8316" i="3"/>
  <c r="O8315" i="3"/>
  <c r="N8315" i="3"/>
  <c r="M8315" i="3"/>
  <c r="L8315" i="3"/>
  <c r="O8314" i="3"/>
  <c r="N8314" i="3"/>
  <c r="M8314" i="3"/>
  <c r="L8314" i="3"/>
  <c r="O8313" i="3"/>
  <c r="N8313" i="3"/>
  <c r="M8313" i="3"/>
  <c r="L8313" i="3"/>
  <c r="O8312" i="3"/>
  <c r="N8312" i="3"/>
  <c r="M8312" i="3"/>
  <c r="L8312" i="3"/>
  <c r="O8311" i="3"/>
  <c r="N8311" i="3"/>
  <c r="M8311" i="3"/>
  <c r="L8311" i="3"/>
  <c r="O8310" i="3"/>
  <c r="N8310" i="3"/>
  <c r="M8310" i="3"/>
  <c r="L8310" i="3"/>
  <c r="O8309" i="3"/>
  <c r="N8309" i="3"/>
  <c r="M8309" i="3"/>
  <c r="L8309" i="3"/>
  <c r="O8308" i="3"/>
  <c r="N8308" i="3"/>
  <c r="M8308" i="3"/>
  <c r="L8308" i="3"/>
  <c r="O8307" i="3"/>
  <c r="N8307" i="3"/>
  <c r="M8307" i="3"/>
  <c r="L8307" i="3"/>
  <c r="O8306" i="3"/>
  <c r="N8306" i="3"/>
  <c r="M8306" i="3"/>
  <c r="L8306" i="3"/>
  <c r="O8305" i="3"/>
  <c r="N8305" i="3"/>
  <c r="M8305" i="3"/>
  <c r="L8305" i="3"/>
  <c r="O8304" i="3"/>
  <c r="N8304" i="3"/>
  <c r="M8304" i="3"/>
  <c r="L8304" i="3"/>
  <c r="O8303" i="3"/>
  <c r="N8303" i="3"/>
  <c r="M8303" i="3"/>
  <c r="L8303" i="3"/>
  <c r="O8302" i="3"/>
  <c r="N8302" i="3"/>
  <c r="M8302" i="3"/>
  <c r="L8302" i="3"/>
  <c r="O8301" i="3"/>
  <c r="N8301" i="3"/>
  <c r="M8301" i="3"/>
  <c r="L8301" i="3"/>
  <c r="O8300" i="3"/>
  <c r="N8300" i="3"/>
  <c r="M8300" i="3"/>
  <c r="L8300" i="3"/>
  <c r="O8299" i="3"/>
  <c r="N8299" i="3"/>
  <c r="M8299" i="3"/>
  <c r="L8299" i="3"/>
  <c r="O8298" i="3"/>
  <c r="N8298" i="3"/>
  <c r="M8298" i="3"/>
  <c r="L8298" i="3"/>
  <c r="O8297" i="3"/>
  <c r="N8297" i="3"/>
  <c r="M8297" i="3"/>
  <c r="L8297" i="3"/>
  <c r="O8296" i="3"/>
  <c r="N8296" i="3"/>
  <c r="M8296" i="3"/>
  <c r="L8296" i="3"/>
  <c r="O8295" i="3"/>
  <c r="N8295" i="3"/>
  <c r="M8295" i="3"/>
  <c r="L8295" i="3"/>
  <c r="O8294" i="3"/>
  <c r="N8294" i="3"/>
  <c r="M8294" i="3"/>
  <c r="L8294" i="3"/>
  <c r="O8293" i="3"/>
  <c r="N8293" i="3"/>
  <c r="M8293" i="3"/>
  <c r="L8293" i="3"/>
  <c r="O8292" i="3"/>
  <c r="N8292" i="3"/>
  <c r="M8292" i="3"/>
  <c r="L8292" i="3"/>
  <c r="O8291" i="3"/>
  <c r="N8291" i="3"/>
  <c r="M8291" i="3"/>
  <c r="L8291" i="3"/>
  <c r="O8290" i="3"/>
  <c r="N8290" i="3"/>
  <c r="M8290" i="3"/>
  <c r="L8290" i="3"/>
  <c r="O8289" i="3"/>
  <c r="N8289" i="3"/>
  <c r="M8289" i="3"/>
  <c r="L8289" i="3"/>
  <c r="O8288" i="3"/>
  <c r="N8288" i="3"/>
  <c r="M8288" i="3"/>
  <c r="L8288" i="3"/>
  <c r="O8287" i="3"/>
  <c r="N8287" i="3"/>
  <c r="M8287" i="3"/>
  <c r="L8287" i="3"/>
  <c r="O8286" i="3"/>
  <c r="N8286" i="3"/>
  <c r="M8286" i="3"/>
  <c r="L8286" i="3"/>
  <c r="O8285" i="3"/>
  <c r="N8285" i="3"/>
  <c r="M8285" i="3"/>
  <c r="L8285" i="3"/>
  <c r="O8284" i="3"/>
  <c r="N8284" i="3"/>
  <c r="M8284" i="3"/>
  <c r="L8284" i="3"/>
  <c r="O8283" i="3"/>
  <c r="N8283" i="3"/>
  <c r="M8283" i="3"/>
  <c r="L8283" i="3"/>
  <c r="O8282" i="3"/>
  <c r="N8282" i="3"/>
  <c r="M8282" i="3"/>
  <c r="L8282" i="3"/>
  <c r="O8281" i="3"/>
  <c r="N8281" i="3"/>
  <c r="M8281" i="3"/>
  <c r="L8281" i="3"/>
  <c r="O8280" i="3"/>
  <c r="N8280" i="3"/>
  <c r="M8280" i="3"/>
  <c r="L8280" i="3"/>
  <c r="O8279" i="3"/>
  <c r="N8279" i="3"/>
  <c r="M8279" i="3"/>
  <c r="L8279" i="3"/>
  <c r="O8278" i="3"/>
  <c r="N8278" i="3"/>
  <c r="M8278" i="3"/>
  <c r="L8278" i="3"/>
  <c r="O8277" i="3"/>
  <c r="N8277" i="3"/>
  <c r="M8277" i="3"/>
  <c r="L8277" i="3"/>
  <c r="O8276" i="3"/>
  <c r="N8276" i="3"/>
  <c r="M8276" i="3"/>
  <c r="L8276" i="3"/>
  <c r="O8275" i="3"/>
  <c r="N8275" i="3"/>
  <c r="M8275" i="3"/>
  <c r="L8275" i="3"/>
  <c r="O8274" i="3"/>
  <c r="N8274" i="3"/>
  <c r="M8274" i="3"/>
  <c r="L8274" i="3"/>
  <c r="O8273" i="3"/>
  <c r="N8273" i="3"/>
  <c r="M8273" i="3"/>
  <c r="L8273" i="3"/>
  <c r="O8272" i="3"/>
  <c r="N8272" i="3"/>
  <c r="M8272" i="3"/>
  <c r="L8272" i="3"/>
  <c r="O8271" i="3"/>
  <c r="N8271" i="3"/>
  <c r="M8271" i="3"/>
  <c r="L8271" i="3"/>
  <c r="O8270" i="3"/>
  <c r="N8270" i="3"/>
  <c r="M8270" i="3"/>
  <c r="L8270" i="3"/>
  <c r="O8269" i="3"/>
  <c r="N8269" i="3"/>
  <c r="M8269" i="3"/>
  <c r="L8269" i="3"/>
  <c r="O8268" i="3"/>
  <c r="N8268" i="3"/>
  <c r="M8268" i="3"/>
  <c r="L8268" i="3"/>
  <c r="O8267" i="3"/>
  <c r="N8267" i="3"/>
  <c r="M8267" i="3"/>
  <c r="L8267" i="3"/>
  <c r="O8266" i="3"/>
  <c r="N8266" i="3"/>
  <c r="M8266" i="3"/>
  <c r="L8266" i="3"/>
  <c r="O8265" i="3"/>
  <c r="N8265" i="3"/>
  <c r="M8265" i="3"/>
  <c r="L8265" i="3"/>
  <c r="O8264" i="3"/>
  <c r="N8264" i="3"/>
  <c r="M8264" i="3"/>
  <c r="L8264" i="3"/>
  <c r="O8263" i="3"/>
  <c r="N8263" i="3"/>
  <c r="M8263" i="3"/>
  <c r="L8263" i="3"/>
  <c r="O8262" i="3"/>
  <c r="N8262" i="3"/>
  <c r="M8262" i="3"/>
  <c r="L8262" i="3"/>
  <c r="O8261" i="3"/>
  <c r="N8261" i="3"/>
  <c r="M8261" i="3"/>
  <c r="L8261" i="3"/>
  <c r="O8260" i="3"/>
  <c r="N8260" i="3"/>
  <c r="M8260" i="3"/>
  <c r="L8260" i="3"/>
  <c r="O8259" i="3"/>
  <c r="N8259" i="3"/>
  <c r="M8259" i="3"/>
  <c r="L8259" i="3"/>
  <c r="O8258" i="3"/>
  <c r="N8258" i="3"/>
  <c r="M8258" i="3"/>
  <c r="L8258" i="3"/>
  <c r="O8257" i="3"/>
  <c r="N8257" i="3"/>
  <c r="M8257" i="3"/>
  <c r="L8257" i="3"/>
  <c r="O8256" i="3"/>
  <c r="N8256" i="3"/>
  <c r="M8256" i="3"/>
  <c r="L8256" i="3"/>
  <c r="O8255" i="3"/>
  <c r="N8255" i="3"/>
  <c r="M8255" i="3"/>
  <c r="L8255" i="3"/>
  <c r="O8254" i="3"/>
  <c r="N8254" i="3"/>
  <c r="M8254" i="3"/>
  <c r="L8254" i="3"/>
  <c r="O8253" i="3"/>
  <c r="N8253" i="3"/>
  <c r="M8253" i="3"/>
  <c r="L8253" i="3"/>
  <c r="O8252" i="3"/>
  <c r="N8252" i="3"/>
  <c r="M8252" i="3"/>
  <c r="L8252" i="3"/>
  <c r="O8251" i="3"/>
  <c r="N8251" i="3"/>
  <c r="M8251" i="3"/>
  <c r="L8251" i="3"/>
  <c r="O8250" i="3"/>
  <c r="N8250" i="3"/>
  <c r="M8250" i="3"/>
  <c r="L8250" i="3"/>
  <c r="O8249" i="3"/>
  <c r="N8249" i="3"/>
  <c r="M8249" i="3"/>
  <c r="L8249" i="3"/>
  <c r="O8248" i="3"/>
  <c r="N8248" i="3"/>
  <c r="M8248" i="3"/>
  <c r="L8248" i="3"/>
  <c r="O8247" i="3"/>
  <c r="N8247" i="3"/>
  <c r="M8247" i="3"/>
  <c r="L8247" i="3"/>
  <c r="O8246" i="3"/>
  <c r="N8246" i="3"/>
  <c r="M8246" i="3"/>
  <c r="L8246" i="3"/>
  <c r="O8245" i="3"/>
  <c r="N8245" i="3"/>
  <c r="M8245" i="3"/>
  <c r="L8245" i="3"/>
  <c r="O8244" i="3"/>
  <c r="N8244" i="3"/>
  <c r="M8244" i="3"/>
  <c r="L8244" i="3"/>
  <c r="O8243" i="3"/>
  <c r="N8243" i="3"/>
  <c r="M8243" i="3"/>
  <c r="L8243" i="3"/>
  <c r="O8242" i="3"/>
  <c r="N8242" i="3"/>
  <c r="M8242" i="3"/>
  <c r="L8242" i="3"/>
  <c r="O8241" i="3"/>
  <c r="N8241" i="3"/>
  <c r="M8241" i="3"/>
  <c r="L8241" i="3"/>
  <c r="O8240" i="3"/>
  <c r="N8240" i="3"/>
  <c r="M8240" i="3"/>
  <c r="L8240" i="3"/>
  <c r="O8239" i="3"/>
  <c r="N8239" i="3"/>
  <c r="M8239" i="3"/>
  <c r="L8239" i="3"/>
  <c r="O8238" i="3"/>
  <c r="N8238" i="3"/>
  <c r="M8238" i="3"/>
  <c r="L8238" i="3"/>
  <c r="O8237" i="3"/>
  <c r="N8237" i="3"/>
  <c r="M8237" i="3"/>
  <c r="L8237" i="3"/>
  <c r="O8236" i="3"/>
  <c r="N8236" i="3"/>
  <c r="M8236" i="3"/>
  <c r="L8236" i="3"/>
  <c r="O8235" i="3"/>
  <c r="N8235" i="3"/>
  <c r="M8235" i="3"/>
  <c r="L8235" i="3"/>
  <c r="O8234" i="3"/>
  <c r="N8234" i="3"/>
  <c r="M8234" i="3"/>
  <c r="L8234" i="3"/>
  <c r="O8233" i="3"/>
  <c r="N8233" i="3"/>
  <c r="M8233" i="3"/>
  <c r="L8233" i="3"/>
  <c r="O8232" i="3"/>
  <c r="N8232" i="3"/>
  <c r="M8232" i="3"/>
  <c r="L8232" i="3"/>
  <c r="O8231" i="3"/>
  <c r="N8231" i="3"/>
  <c r="M8231" i="3"/>
  <c r="L8231" i="3"/>
  <c r="O8230" i="3"/>
  <c r="N8230" i="3"/>
  <c r="M8230" i="3"/>
  <c r="L8230" i="3"/>
  <c r="O8229" i="3"/>
  <c r="N8229" i="3"/>
  <c r="M8229" i="3"/>
  <c r="L8229" i="3"/>
  <c r="O8228" i="3"/>
  <c r="N8228" i="3"/>
  <c r="M8228" i="3"/>
  <c r="L8228" i="3"/>
  <c r="O8227" i="3"/>
  <c r="N8227" i="3"/>
  <c r="M8227" i="3"/>
  <c r="L8227" i="3"/>
  <c r="O8226" i="3"/>
  <c r="N8226" i="3"/>
  <c r="M8226" i="3"/>
  <c r="L8226" i="3"/>
  <c r="O8225" i="3"/>
  <c r="N8225" i="3"/>
  <c r="M8225" i="3"/>
  <c r="L8225" i="3"/>
  <c r="O8224" i="3"/>
  <c r="N8224" i="3"/>
  <c r="M8224" i="3"/>
  <c r="L8224" i="3"/>
  <c r="O8223" i="3"/>
  <c r="N8223" i="3"/>
  <c r="M8223" i="3"/>
  <c r="L8223" i="3"/>
  <c r="O8222" i="3"/>
  <c r="N8222" i="3"/>
  <c r="M8222" i="3"/>
  <c r="L8222" i="3"/>
  <c r="O8221" i="3"/>
  <c r="N8221" i="3"/>
  <c r="M8221" i="3"/>
  <c r="L8221" i="3"/>
  <c r="O8220" i="3"/>
  <c r="N8220" i="3"/>
  <c r="M8220" i="3"/>
  <c r="L8220" i="3"/>
  <c r="O8219" i="3"/>
  <c r="N8219" i="3"/>
  <c r="M8219" i="3"/>
  <c r="L8219" i="3"/>
  <c r="O8218" i="3"/>
  <c r="N8218" i="3"/>
  <c r="M8218" i="3"/>
  <c r="L8218" i="3"/>
  <c r="O8217" i="3"/>
  <c r="N8217" i="3"/>
  <c r="M8217" i="3"/>
  <c r="L8217" i="3"/>
  <c r="O8216" i="3"/>
  <c r="N8216" i="3"/>
  <c r="M8216" i="3"/>
  <c r="L8216" i="3"/>
  <c r="O8215" i="3"/>
  <c r="N8215" i="3"/>
  <c r="M8215" i="3"/>
  <c r="L8215" i="3"/>
  <c r="O8214" i="3"/>
  <c r="N8214" i="3"/>
  <c r="M8214" i="3"/>
  <c r="L8214" i="3"/>
  <c r="O8213" i="3"/>
  <c r="N8213" i="3"/>
  <c r="M8213" i="3"/>
  <c r="L8213" i="3"/>
  <c r="O8212" i="3"/>
  <c r="N8212" i="3"/>
  <c r="M8212" i="3"/>
  <c r="L8212" i="3"/>
  <c r="O8211" i="3"/>
  <c r="N8211" i="3"/>
  <c r="M8211" i="3"/>
  <c r="L8211" i="3"/>
  <c r="O8210" i="3"/>
  <c r="N8210" i="3"/>
  <c r="M8210" i="3"/>
  <c r="L8210" i="3"/>
  <c r="O8209" i="3"/>
  <c r="N8209" i="3"/>
  <c r="M8209" i="3"/>
  <c r="L8209" i="3"/>
  <c r="O8208" i="3"/>
  <c r="N8208" i="3"/>
  <c r="M8208" i="3"/>
  <c r="L8208" i="3"/>
  <c r="O8207" i="3"/>
  <c r="N8207" i="3"/>
  <c r="M8207" i="3"/>
  <c r="L8207" i="3"/>
  <c r="O8206" i="3"/>
  <c r="N8206" i="3"/>
  <c r="M8206" i="3"/>
  <c r="L8206" i="3"/>
  <c r="O8205" i="3"/>
  <c r="N8205" i="3"/>
  <c r="M8205" i="3"/>
  <c r="L8205" i="3"/>
  <c r="O8204" i="3"/>
  <c r="N8204" i="3"/>
  <c r="M8204" i="3"/>
  <c r="L8204" i="3"/>
  <c r="O8203" i="3"/>
  <c r="N8203" i="3"/>
  <c r="M8203" i="3"/>
  <c r="L8203" i="3"/>
  <c r="O8202" i="3"/>
  <c r="N8202" i="3"/>
  <c r="M8202" i="3"/>
  <c r="L8202" i="3"/>
  <c r="O8201" i="3"/>
  <c r="N8201" i="3"/>
  <c r="M8201" i="3"/>
  <c r="L8201" i="3"/>
  <c r="O8200" i="3"/>
  <c r="N8200" i="3"/>
  <c r="M8200" i="3"/>
  <c r="L8200" i="3"/>
  <c r="O8199" i="3"/>
  <c r="N8199" i="3"/>
  <c r="M8199" i="3"/>
  <c r="L8199" i="3"/>
  <c r="O8198" i="3"/>
  <c r="N8198" i="3"/>
  <c r="M8198" i="3"/>
  <c r="L8198" i="3"/>
  <c r="O8197" i="3"/>
  <c r="N8197" i="3"/>
  <c r="M8197" i="3"/>
  <c r="L8197" i="3"/>
  <c r="O8196" i="3"/>
  <c r="N8196" i="3"/>
  <c r="M8196" i="3"/>
  <c r="L8196" i="3"/>
  <c r="O8195" i="3"/>
  <c r="N8195" i="3"/>
  <c r="M8195" i="3"/>
  <c r="L8195" i="3"/>
  <c r="O8194" i="3"/>
  <c r="N8194" i="3"/>
  <c r="M8194" i="3"/>
  <c r="L8194" i="3"/>
  <c r="O8193" i="3"/>
  <c r="N8193" i="3"/>
  <c r="M8193" i="3"/>
  <c r="L8193" i="3"/>
  <c r="O8192" i="3"/>
  <c r="N8192" i="3"/>
  <c r="M8192" i="3"/>
  <c r="L8192" i="3"/>
  <c r="O8191" i="3"/>
  <c r="N8191" i="3"/>
  <c r="M8191" i="3"/>
  <c r="L8191" i="3"/>
  <c r="O8190" i="3"/>
  <c r="N8190" i="3"/>
  <c r="M8190" i="3"/>
  <c r="L8190" i="3"/>
  <c r="O8189" i="3"/>
  <c r="N8189" i="3"/>
  <c r="M8189" i="3"/>
  <c r="L8189" i="3"/>
  <c r="O8188" i="3"/>
  <c r="N8188" i="3"/>
  <c r="M8188" i="3"/>
  <c r="L8188" i="3"/>
  <c r="O8187" i="3"/>
  <c r="N8187" i="3"/>
  <c r="M8187" i="3"/>
  <c r="L8187" i="3"/>
  <c r="O8186" i="3"/>
  <c r="N8186" i="3"/>
  <c r="M8186" i="3"/>
  <c r="L8186" i="3"/>
  <c r="O8185" i="3"/>
  <c r="N8185" i="3"/>
  <c r="M8185" i="3"/>
  <c r="L8185" i="3"/>
  <c r="O8184" i="3"/>
  <c r="N8184" i="3"/>
  <c r="M8184" i="3"/>
  <c r="L8184" i="3"/>
  <c r="O8183" i="3"/>
  <c r="N8183" i="3"/>
  <c r="M8183" i="3"/>
  <c r="L8183" i="3"/>
  <c r="O8182" i="3"/>
  <c r="N8182" i="3"/>
  <c r="M8182" i="3"/>
  <c r="L8182" i="3"/>
  <c r="O8181" i="3"/>
  <c r="N8181" i="3"/>
  <c r="M8181" i="3"/>
  <c r="L8181" i="3"/>
  <c r="O8180" i="3"/>
  <c r="N8180" i="3"/>
  <c r="M8180" i="3"/>
  <c r="L8180" i="3"/>
  <c r="O8179" i="3"/>
  <c r="N8179" i="3"/>
  <c r="M8179" i="3"/>
  <c r="L8179" i="3"/>
  <c r="O8178" i="3"/>
  <c r="N8178" i="3"/>
  <c r="M8178" i="3"/>
  <c r="L8178" i="3"/>
  <c r="O8177" i="3"/>
  <c r="N8177" i="3"/>
  <c r="M8177" i="3"/>
  <c r="L8177" i="3"/>
  <c r="O8176" i="3"/>
  <c r="N8176" i="3"/>
  <c r="M8176" i="3"/>
  <c r="L8176" i="3"/>
  <c r="O8175" i="3"/>
  <c r="N8175" i="3"/>
  <c r="M8175" i="3"/>
  <c r="L8175" i="3"/>
  <c r="O8174" i="3"/>
  <c r="N8174" i="3"/>
  <c r="M8174" i="3"/>
  <c r="L8174" i="3"/>
  <c r="O8173" i="3"/>
  <c r="N8173" i="3"/>
  <c r="M8173" i="3"/>
  <c r="L8173" i="3"/>
  <c r="O8172" i="3"/>
  <c r="N8172" i="3"/>
  <c r="M8172" i="3"/>
  <c r="L8172" i="3"/>
  <c r="O8171" i="3"/>
  <c r="N8171" i="3"/>
  <c r="M8171" i="3"/>
  <c r="L8171" i="3"/>
  <c r="O8170" i="3"/>
  <c r="N8170" i="3"/>
  <c r="M8170" i="3"/>
  <c r="L8170" i="3"/>
  <c r="O8169" i="3"/>
  <c r="N8169" i="3"/>
  <c r="M8169" i="3"/>
  <c r="L8169" i="3"/>
  <c r="O8168" i="3"/>
  <c r="N8168" i="3"/>
  <c r="M8168" i="3"/>
  <c r="L8168" i="3"/>
  <c r="O8167" i="3"/>
  <c r="N8167" i="3"/>
  <c r="M8167" i="3"/>
  <c r="L8167" i="3"/>
  <c r="O8166" i="3"/>
  <c r="N8166" i="3"/>
  <c r="M8166" i="3"/>
  <c r="L8166" i="3"/>
  <c r="O8165" i="3"/>
  <c r="N8165" i="3"/>
  <c r="M8165" i="3"/>
  <c r="L8165" i="3"/>
  <c r="O8164" i="3"/>
  <c r="N8164" i="3"/>
  <c r="M8164" i="3"/>
  <c r="L8164" i="3"/>
  <c r="O8163" i="3"/>
  <c r="N8163" i="3"/>
  <c r="M8163" i="3"/>
  <c r="L8163" i="3"/>
  <c r="O8162" i="3"/>
  <c r="N8162" i="3"/>
  <c r="M8162" i="3"/>
  <c r="L8162" i="3"/>
  <c r="O8161" i="3"/>
  <c r="N8161" i="3"/>
  <c r="M8161" i="3"/>
  <c r="L8161" i="3"/>
  <c r="O8160" i="3"/>
  <c r="N8160" i="3"/>
  <c r="M8160" i="3"/>
  <c r="L8160" i="3"/>
  <c r="O8159" i="3"/>
  <c r="N8159" i="3"/>
  <c r="M8159" i="3"/>
  <c r="L8159" i="3"/>
  <c r="O8158" i="3"/>
  <c r="N8158" i="3"/>
  <c r="M8158" i="3"/>
  <c r="L8158" i="3"/>
  <c r="O8157" i="3"/>
  <c r="N8157" i="3"/>
  <c r="M8157" i="3"/>
  <c r="L8157" i="3"/>
  <c r="O8156" i="3"/>
  <c r="N8156" i="3"/>
  <c r="M8156" i="3"/>
  <c r="L8156" i="3"/>
  <c r="O8155" i="3"/>
  <c r="N8155" i="3"/>
  <c r="M8155" i="3"/>
  <c r="L8155" i="3"/>
  <c r="O8154" i="3"/>
  <c r="N8154" i="3"/>
  <c r="M8154" i="3"/>
  <c r="L8154" i="3"/>
  <c r="O8153" i="3"/>
  <c r="N8153" i="3"/>
  <c r="M8153" i="3"/>
  <c r="L8153" i="3"/>
  <c r="O8152" i="3"/>
  <c r="N8152" i="3"/>
  <c r="M8152" i="3"/>
  <c r="L8152" i="3"/>
  <c r="O8151" i="3"/>
  <c r="N8151" i="3"/>
  <c r="M8151" i="3"/>
  <c r="L8151" i="3"/>
  <c r="O8150" i="3"/>
  <c r="N8150" i="3"/>
  <c r="M8150" i="3"/>
  <c r="L8150" i="3"/>
  <c r="O8149" i="3"/>
  <c r="N8149" i="3"/>
  <c r="M8149" i="3"/>
  <c r="L8149" i="3"/>
  <c r="O8148" i="3"/>
  <c r="N8148" i="3"/>
  <c r="M8148" i="3"/>
  <c r="L8148" i="3"/>
  <c r="O8147" i="3"/>
  <c r="N8147" i="3"/>
  <c r="M8147" i="3"/>
  <c r="L8147" i="3"/>
  <c r="O8146" i="3"/>
  <c r="N8146" i="3"/>
  <c r="M8146" i="3"/>
  <c r="L8146" i="3"/>
  <c r="O8145" i="3"/>
  <c r="N8145" i="3"/>
  <c r="M8145" i="3"/>
  <c r="L8145" i="3"/>
  <c r="O8144" i="3"/>
  <c r="N8144" i="3"/>
  <c r="M8144" i="3"/>
  <c r="L8144" i="3"/>
  <c r="O8143" i="3"/>
  <c r="N8143" i="3"/>
  <c r="M8143" i="3"/>
  <c r="L8143" i="3"/>
  <c r="O8142" i="3"/>
  <c r="N8142" i="3"/>
  <c r="M8142" i="3"/>
  <c r="L8142" i="3"/>
  <c r="O8141" i="3"/>
  <c r="N8141" i="3"/>
  <c r="M8141" i="3"/>
  <c r="L8141" i="3"/>
  <c r="O8140" i="3"/>
  <c r="N8140" i="3"/>
  <c r="M8140" i="3"/>
  <c r="L8140" i="3"/>
  <c r="O8139" i="3"/>
  <c r="N8139" i="3"/>
  <c r="M8139" i="3"/>
  <c r="L8139" i="3"/>
  <c r="O8138" i="3"/>
  <c r="N8138" i="3"/>
  <c r="M8138" i="3"/>
  <c r="L8138" i="3"/>
  <c r="O8137" i="3"/>
  <c r="N8137" i="3"/>
  <c r="M8137" i="3"/>
  <c r="L8137" i="3"/>
  <c r="O8136" i="3"/>
  <c r="N8136" i="3"/>
  <c r="M8136" i="3"/>
  <c r="L8136" i="3"/>
  <c r="O8135" i="3"/>
  <c r="N8135" i="3"/>
  <c r="M8135" i="3"/>
  <c r="L8135" i="3"/>
  <c r="O8134" i="3"/>
  <c r="N8134" i="3"/>
  <c r="M8134" i="3"/>
  <c r="L8134" i="3"/>
  <c r="O8133" i="3"/>
  <c r="N8133" i="3"/>
  <c r="M8133" i="3"/>
  <c r="L8133" i="3"/>
  <c r="O8132" i="3"/>
  <c r="N8132" i="3"/>
  <c r="M8132" i="3"/>
  <c r="L8132" i="3"/>
  <c r="O8131" i="3"/>
  <c r="N8131" i="3"/>
  <c r="M8131" i="3"/>
  <c r="L8131" i="3"/>
  <c r="O8130" i="3"/>
  <c r="N8130" i="3"/>
  <c r="M8130" i="3"/>
  <c r="L8130" i="3"/>
  <c r="O8129" i="3"/>
  <c r="N8129" i="3"/>
  <c r="M8129" i="3"/>
  <c r="L8129" i="3"/>
  <c r="O8128" i="3"/>
  <c r="N8128" i="3"/>
  <c r="M8128" i="3"/>
  <c r="L8128" i="3"/>
  <c r="O8127" i="3"/>
  <c r="N8127" i="3"/>
  <c r="M8127" i="3"/>
  <c r="L8127" i="3"/>
  <c r="O8126" i="3"/>
  <c r="N8126" i="3"/>
  <c r="M8126" i="3"/>
  <c r="L8126" i="3"/>
  <c r="O8125" i="3"/>
  <c r="N8125" i="3"/>
  <c r="M8125" i="3"/>
  <c r="L8125" i="3"/>
  <c r="O8124" i="3"/>
  <c r="N8124" i="3"/>
  <c r="M8124" i="3"/>
  <c r="L8124" i="3"/>
  <c r="O8123" i="3"/>
  <c r="N8123" i="3"/>
  <c r="M8123" i="3"/>
  <c r="L8123" i="3"/>
  <c r="O8122" i="3"/>
  <c r="N8122" i="3"/>
  <c r="M8122" i="3"/>
  <c r="L8122" i="3"/>
  <c r="O8121" i="3"/>
  <c r="N8121" i="3"/>
  <c r="M8121" i="3"/>
  <c r="L8121" i="3"/>
  <c r="O8120" i="3"/>
  <c r="N8120" i="3"/>
  <c r="M8120" i="3"/>
  <c r="L8120" i="3"/>
  <c r="O8119" i="3"/>
  <c r="N8119" i="3"/>
  <c r="M8119" i="3"/>
  <c r="L8119" i="3"/>
  <c r="O8118" i="3"/>
  <c r="N8118" i="3"/>
  <c r="M8118" i="3"/>
  <c r="L8118" i="3"/>
  <c r="O8117" i="3"/>
  <c r="N8117" i="3"/>
  <c r="M8117" i="3"/>
  <c r="L8117" i="3"/>
  <c r="O8116" i="3"/>
  <c r="N8116" i="3"/>
  <c r="M8116" i="3"/>
  <c r="L8116" i="3"/>
  <c r="O8115" i="3"/>
  <c r="N8115" i="3"/>
  <c r="M8115" i="3"/>
  <c r="L8115" i="3"/>
  <c r="O8114" i="3"/>
  <c r="N8114" i="3"/>
  <c r="M8114" i="3"/>
  <c r="L8114" i="3"/>
  <c r="O8113" i="3"/>
  <c r="N8113" i="3"/>
  <c r="M8113" i="3"/>
  <c r="L8113" i="3"/>
  <c r="O8112" i="3"/>
  <c r="N8112" i="3"/>
  <c r="M8112" i="3"/>
  <c r="L8112" i="3"/>
  <c r="O8111" i="3"/>
  <c r="N8111" i="3"/>
  <c r="M8111" i="3"/>
  <c r="L8111" i="3"/>
  <c r="O8110" i="3"/>
  <c r="N8110" i="3"/>
  <c r="M8110" i="3"/>
  <c r="L8110" i="3"/>
  <c r="O8109" i="3"/>
  <c r="N8109" i="3"/>
  <c r="M8109" i="3"/>
  <c r="L8109" i="3"/>
  <c r="O8108" i="3"/>
  <c r="N8108" i="3"/>
  <c r="M8108" i="3"/>
  <c r="L8108" i="3"/>
  <c r="O8107" i="3"/>
  <c r="N8107" i="3"/>
  <c r="M8107" i="3"/>
  <c r="L8107" i="3"/>
  <c r="O8106" i="3"/>
  <c r="N8106" i="3"/>
  <c r="M8106" i="3"/>
  <c r="L8106" i="3"/>
  <c r="O8105" i="3"/>
  <c r="N8105" i="3"/>
  <c r="M8105" i="3"/>
  <c r="L8105" i="3"/>
  <c r="O8104" i="3"/>
  <c r="N8104" i="3"/>
  <c r="M8104" i="3"/>
  <c r="L8104" i="3"/>
  <c r="O8103" i="3"/>
  <c r="N8103" i="3"/>
  <c r="M8103" i="3"/>
  <c r="L8103" i="3"/>
  <c r="O8102" i="3"/>
  <c r="N8102" i="3"/>
  <c r="M8102" i="3"/>
  <c r="L8102" i="3"/>
  <c r="O8101" i="3"/>
  <c r="N8101" i="3"/>
  <c r="M8101" i="3"/>
  <c r="L8101" i="3"/>
  <c r="O8100" i="3"/>
  <c r="N8100" i="3"/>
  <c r="M8100" i="3"/>
  <c r="L8100" i="3"/>
  <c r="O8099" i="3"/>
  <c r="N8099" i="3"/>
  <c r="M8099" i="3"/>
  <c r="L8099" i="3"/>
  <c r="O8098" i="3"/>
  <c r="N8098" i="3"/>
  <c r="M8098" i="3"/>
  <c r="L8098" i="3"/>
  <c r="O8097" i="3"/>
  <c r="N8097" i="3"/>
  <c r="M8097" i="3"/>
  <c r="L8097" i="3"/>
  <c r="O8096" i="3"/>
  <c r="N8096" i="3"/>
  <c r="M8096" i="3"/>
  <c r="L8096" i="3"/>
  <c r="O8095" i="3"/>
  <c r="N8095" i="3"/>
  <c r="M8095" i="3"/>
  <c r="L8095" i="3"/>
  <c r="O8094" i="3"/>
  <c r="N8094" i="3"/>
  <c r="M8094" i="3"/>
  <c r="L8094" i="3"/>
  <c r="O8093" i="3"/>
  <c r="N8093" i="3"/>
  <c r="M8093" i="3"/>
  <c r="L8093" i="3"/>
  <c r="O8092" i="3"/>
  <c r="N8092" i="3"/>
  <c r="M8092" i="3"/>
  <c r="L8092" i="3"/>
  <c r="O8091" i="3"/>
  <c r="N8091" i="3"/>
  <c r="M8091" i="3"/>
  <c r="L8091" i="3"/>
  <c r="O8090" i="3"/>
  <c r="N8090" i="3"/>
  <c r="M8090" i="3"/>
  <c r="L8090" i="3"/>
  <c r="O8089" i="3"/>
  <c r="N8089" i="3"/>
  <c r="M8089" i="3"/>
  <c r="L8089" i="3"/>
  <c r="O8088" i="3"/>
  <c r="N8088" i="3"/>
  <c r="M8088" i="3"/>
  <c r="L8088" i="3"/>
  <c r="O8087" i="3"/>
  <c r="N8087" i="3"/>
  <c r="M8087" i="3"/>
  <c r="L8087" i="3"/>
  <c r="O8086" i="3"/>
  <c r="N8086" i="3"/>
  <c r="M8086" i="3"/>
  <c r="L8086" i="3"/>
  <c r="O8085" i="3"/>
  <c r="N8085" i="3"/>
  <c r="M8085" i="3"/>
  <c r="L8085" i="3"/>
  <c r="O8084" i="3"/>
  <c r="N8084" i="3"/>
  <c r="M8084" i="3"/>
  <c r="L8084" i="3"/>
  <c r="O8083" i="3"/>
  <c r="N8083" i="3"/>
  <c r="M8083" i="3"/>
  <c r="L8083" i="3"/>
  <c r="O8082" i="3"/>
  <c r="N8082" i="3"/>
  <c r="M8082" i="3"/>
  <c r="L8082" i="3"/>
  <c r="O8081" i="3"/>
  <c r="N8081" i="3"/>
  <c r="M8081" i="3"/>
  <c r="L8081" i="3"/>
  <c r="O8080" i="3"/>
  <c r="N8080" i="3"/>
  <c r="M8080" i="3"/>
  <c r="L8080" i="3"/>
  <c r="O8079" i="3"/>
  <c r="N8079" i="3"/>
  <c r="M8079" i="3"/>
  <c r="L8079" i="3"/>
  <c r="O8078" i="3"/>
  <c r="N8078" i="3"/>
  <c r="M8078" i="3"/>
  <c r="L8078" i="3"/>
  <c r="O8077" i="3"/>
  <c r="N8077" i="3"/>
  <c r="M8077" i="3"/>
  <c r="L8077" i="3"/>
  <c r="O8076" i="3"/>
  <c r="N8076" i="3"/>
  <c r="M8076" i="3"/>
  <c r="L8076" i="3"/>
  <c r="O8075" i="3"/>
  <c r="N8075" i="3"/>
  <c r="M8075" i="3"/>
  <c r="L8075" i="3"/>
  <c r="O8074" i="3"/>
  <c r="N8074" i="3"/>
  <c r="M8074" i="3"/>
  <c r="L8074" i="3"/>
  <c r="O8073" i="3"/>
  <c r="N8073" i="3"/>
  <c r="M8073" i="3"/>
  <c r="L8073" i="3"/>
  <c r="O8072" i="3"/>
  <c r="N8072" i="3"/>
  <c r="M8072" i="3"/>
  <c r="L8072" i="3"/>
  <c r="O8071" i="3"/>
  <c r="N8071" i="3"/>
  <c r="M8071" i="3"/>
  <c r="L8071" i="3"/>
  <c r="O8070" i="3"/>
  <c r="N8070" i="3"/>
  <c r="M8070" i="3"/>
  <c r="L8070" i="3"/>
  <c r="O8069" i="3"/>
  <c r="N8069" i="3"/>
  <c r="M8069" i="3"/>
  <c r="L8069" i="3"/>
  <c r="O8068" i="3"/>
  <c r="N8068" i="3"/>
  <c r="M8068" i="3"/>
  <c r="L8068" i="3"/>
  <c r="O8067" i="3"/>
  <c r="N8067" i="3"/>
  <c r="M8067" i="3"/>
  <c r="L8067" i="3"/>
  <c r="O8066" i="3"/>
  <c r="N8066" i="3"/>
  <c r="M8066" i="3"/>
  <c r="L8066" i="3"/>
  <c r="O8065" i="3"/>
  <c r="N8065" i="3"/>
  <c r="M8065" i="3"/>
  <c r="L8065" i="3"/>
  <c r="O8064" i="3"/>
  <c r="N8064" i="3"/>
  <c r="M8064" i="3"/>
  <c r="L8064" i="3"/>
  <c r="O8063" i="3"/>
  <c r="N8063" i="3"/>
  <c r="M8063" i="3"/>
  <c r="L8063" i="3"/>
  <c r="O8062" i="3"/>
  <c r="N8062" i="3"/>
  <c r="M8062" i="3"/>
  <c r="L8062" i="3"/>
  <c r="O8061" i="3"/>
  <c r="N8061" i="3"/>
  <c r="M8061" i="3"/>
  <c r="L8061" i="3"/>
  <c r="O8060" i="3"/>
  <c r="N8060" i="3"/>
  <c r="M8060" i="3"/>
  <c r="L8060" i="3"/>
  <c r="O8059" i="3"/>
  <c r="N8059" i="3"/>
  <c r="M8059" i="3"/>
  <c r="L8059" i="3"/>
  <c r="O8058" i="3"/>
  <c r="N8058" i="3"/>
  <c r="M8058" i="3"/>
  <c r="L8058" i="3"/>
  <c r="O8057" i="3"/>
  <c r="N8057" i="3"/>
  <c r="M8057" i="3"/>
  <c r="L8057" i="3"/>
  <c r="O8056" i="3"/>
  <c r="N8056" i="3"/>
  <c r="M8056" i="3"/>
  <c r="L8056" i="3"/>
  <c r="O8055" i="3"/>
  <c r="N8055" i="3"/>
  <c r="M8055" i="3"/>
  <c r="L8055" i="3"/>
  <c r="O8054" i="3"/>
  <c r="N8054" i="3"/>
  <c r="M8054" i="3"/>
  <c r="L8054" i="3"/>
  <c r="O8053" i="3"/>
  <c r="N8053" i="3"/>
  <c r="M8053" i="3"/>
  <c r="L8053" i="3"/>
  <c r="O8052" i="3"/>
  <c r="N8052" i="3"/>
  <c r="M8052" i="3"/>
  <c r="L8052" i="3"/>
  <c r="O8051" i="3"/>
  <c r="N8051" i="3"/>
  <c r="M8051" i="3"/>
  <c r="L8051" i="3"/>
  <c r="O8050" i="3"/>
  <c r="N8050" i="3"/>
  <c r="M8050" i="3"/>
  <c r="L8050" i="3"/>
  <c r="O8049" i="3"/>
  <c r="N8049" i="3"/>
  <c r="M8049" i="3"/>
  <c r="L8049" i="3"/>
  <c r="O8048" i="3"/>
  <c r="N8048" i="3"/>
  <c r="M8048" i="3"/>
  <c r="L8048" i="3"/>
  <c r="O8047" i="3"/>
  <c r="N8047" i="3"/>
  <c r="M8047" i="3"/>
  <c r="L8047" i="3"/>
  <c r="O8046" i="3"/>
  <c r="N8046" i="3"/>
  <c r="M8046" i="3"/>
  <c r="L8046" i="3"/>
  <c r="O8045" i="3"/>
  <c r="N8045" i="3"/>
  <c r="M8045" i="3"/>
  <c r="L8045" i="3"/>
  <c r="O8044" i="3"/>
  <c r="N8044" i="3"/>
  <c r="M8044" i="3"/>
  <c r="L8044" i="3"/>
  <c r="O8043" i="3"/>
  <c r="N8043" i="3"/>
  <c r="M8043" i="3"/>
  <c r="L8043" i="3"/>
  <c r="O8042" i="3"/>
  <c r="N8042" i="3"/>
  <c r="M8042" i="3"/>
  <c r="L8042" i="3"/>
  <c r="O8041" i="3"/>
  <c r="N8041" i="3"/>
  <c r="M8041" i="3"/>
  <c r="L8041" i="3"/>
  <c r="O8040" i="3"/>
  <c r="N8040" i="3"/>
  <c r="M8040" i="3"/>
  <c r="L8040" i="3"/>
  <c r="O8039" i="3"/>
  <c r="N8039" i="3"/>
  <c r="M8039" i="3"/>
  <c r="L8039" i="3"/>
  <c r="O8038" i="3"/>
  <c r="N8038" i="3"/>
  <c r="M8038" i="3"/>
  <c r="L8038" i="3"/>
  <c r="O8037" i="3"/>
  <c r="N8037" i="3"/>
  <c r="M8037" i="3"/>
  <c r="L8037" i="3"/>
  <c r="O8036" i="3"/>
  <c r="N8036" i="3"/>
  <c r="M8036" i="3"/>
  <c r="L8036" i="3"/>
  <c r="O8035" i="3"/>
  <c r="N8035" i="3"/>
  <c r="M8035" i="3"/>
  <c r="L8035" i="3"/>
  <c r="O8034" i="3"/>
  <c r="N8034" i="3"/>
  <c r="M8034" i="3"/>
  <c r="L8034" i="3"/>
  <c r="O8033" i="3"/>
  <c r="N8033" i="3"/>
  <c r="M8033" i="3"/>
  <c r="L8033" i="3"/>
  <c r="O8032" i="3"/>
  <c r="N8032" i="3"/>
  <c r="M8032" i="3"/>
  <c r="L8032" i="3"/>
  <c r="O8031" i="3"/>
  <c r="N8031" i="3"/>
  <c r="M8031" i="3"/>
  <c r="L8031" i="3"/>
  <c r="O8030" i="3"/>
  <c r="N8030" i="3"/>
  <c r="M8030" i="3"/>
  <c r="L8030" i="3"/>
  <c r="O8029" i="3"/>
  <c r="N8029" i="3"/>
  <c r="M8029" i="3"/>
  <c r="L8029" i="3"/>
  <c r="O8028" i="3"/>
  <c r="N8028" i="3"/>
  <c r="M8028" i="3"/>
  <c r="L8028" i="3"/>
  <c r="O8027" i="3"/>
  <c r="N8027" i="3"/>
  <c r="M8027" i="3"/>
  <c r="L8027" i="3"/>
  <c r="O8026" i="3"/>
  <c r="N8026" i="3"/>
  <c r="M8026" i="3"/>
  <c r="L8026" i="3"/>
  <c r="O8025" i="3"/>
  <c r="N8025" i="3"/>
  <c r="M8025" i="3"/>
  <c r="L8025" i="3"/>
  <c r="O8024" i="3"/>
  <c r="N8024" i="3"/>
  <c r="M8024" i="3"/>
  <c r="L8024" i="3"/>
  <c r="O8023" i="3"/>
  <c r="N8023" i="3"/>
  <c r="M8023" i="3"/>
  <c r="L8023" i="3"/>
  <c r="O8022" i="3"/>
  <c r="N8022" i="3"/>
  <c r="M8022" i="3"/>
  <c r="L8022" i="3"/>
  <c r="O8021" i="3"/>
  <c r="N8021" i="3"/>
  <c r="M8021" i="3"/>
  <c r="L8021" i="3"/>
  <c r="O8020" i="3"/>
  <c r="N8020" i="3"/>
  <c r="M8020" i="3"/>
  <c r="L8020" i="3"/>
  <c r="O8019" i="3"/>
  <c r="N8019" i="3"/>
  <c r="M8019" i="3"/>
  <c r="L8019" i="3"/>
  <c r="O8018" i="3"/>
  <c r="N8018" i="3"/>
  <c r="M8018" i="3"/>
  <c r="L8018" i="3"/>
  <c r="O8017" i="3"/>
  <c r="N8017" i="3"/>
  <c r="M8017" i="3"/>
  <c r="L8017" i="3"/>
  <c r="O8016" i="3"/>
  <c r="N8016" i="3"/>
  <c r="M8016" i="3"/>
  <c r="L8016" i="3"/>
  <c r="O8015" i="3"/>
  <c r="N8015" i="3"/>
  <c r="M8015" i="3"/>
  <c r="L8015" i="3"/>
  <c r="O8014" i="3"/>
  <c r="N8014" i="3"/>
  <c r="M8014" i="3"/>
  <c r="L8014" i="3"/>
  <c r="O8013" i="3"/>
  <c r="N8013" i="3"/>
  <c r="M8013" i="3"/>
  <c r="L8013" i="3"/>
  <c r="O8012" i="3"/>
  <c r="N8012" i="3"/>
  <c r="M8012" i="3"/>
  <c r="L8012" i="3"/>
  <c r="O8011" i="3"/>
  <c r="N8011" i="3"/>
  <c r="M8011" i="3"/>
  <c r="L8011" i="3"/>
  <c r="O8010" i="3"/>
  <c r="N8010" i="3"/>
  <c r="M8010" i="3"/>
  <c r="L8010" i="3"/>
  <c r="O8009" i="3"/>
  <c r="N8009" i="3"/>
  <c r="M8009" i="3"/>
  <c r="L8009" i="3"/>
  <c r="O8008" i="3"/>
  <c r="N8008" i="3"/>
  <c r="M8008" i="3"/>
  <c r="L8008" i="3"/>
  <c r="O8007" i="3"/>
  <c r="N8007" i="3"/>
  <c r="M8007" i="3"/>
  <c r="L8007" i="3"/>
  <c r="O8006" i="3"/>
  <c r="N8006" i="3"/>
  <c r="M8006" i="3"/>
  <c r="L8006" i="3"/>
  <c r="O8005" i="3"/>
  <c r="N8005" i="3"/>
  <c r="M8005" i="3"/>
  <c r="L8005" i="3"/>
  <c r="O8004" i="3"/>
  <c r="N8004" i="3"/>
  <c r="M8004" i="3"/>
  <c r="L8004" i="3"/>
  <c r="O8003" i="3"/>
  <c r="N8003" i="3"/>
  <c r="M8003" i="3"/>
  <c r="L8003" i="3"/>
  <c r="O8002" i="3"/>
  <c r="N8002" i="3"/>
  <c r="M8002" i="3"/>
  <c r="L8002" i="3"/>
  <c r="O8001" i="3"/>
  <c r="N8001" i="3"/>
  <c r="M8001" i="3"/>
  <c r="L8001" i="3"/>
  <c r="O8000" i="3"/>
  <c r="N8000" i="3"/>
  <c r="M8000" i="3"/>
  <c r="L8000" i="3"/>
  <c r="O7999" i="3"/>
  <c r="N7999" i="3"/>
  <c r="M7999" i="3"/>
  <c r="L7999" i="3"/>
  <c r="O7998" i="3"/>
  <c r="N7998" i="3"/>
  <c r="M7998" i="3"/>
  <c r="L7998" i="3"/>
  <c r="O7997" i="3"/>
  <c r="N7997" i="3"/>
  <c r="M7997" i="3"/>
  <c r="L7997" i="3"/>
  <c r="O7996" i="3"/>
  <c r="N7996" i="3"/>
  <c r="M7996" i="3"/>
  <c r="L7996" i="3"/>
  <c r="O7995" i="3"/>
  <c r="N7995" i="3"/>
  <c r="M7995" i="3"/>
  <c r="L7995" i="3"/>
  <c r="O7994" i="3"/>
  <c r="N7994" i="3"/>
  <c r="M7994" i="3"/>
  <c r="L7994" i="3"/>
  <c r="O7993" i="3"/>
  <c r="N7993" i="3"/>
  <c r="M7993" i="3"/>
  <c r="L7993" i="3"/>
  <c r="O7992" i="3"/>
  <c r="N7992" i="3"/>
  <c r="M7992" i="3"/>
  <c r="L7992" i="3"/>
  <c r="O7991" i="3"/>
  <c r="N7991" i="3"/>
  <c r="M7991" i="3"/>
  <c r="L7991" i="3"/>
  <c r="O7990" i="3"/>
  <c r="N7990" i="3"/>
  <c r="M7990" i="3"/>
  <c r="L7990" i="3"/>
  <c r="O7989" i="3"/>
  <c r="N7989" i="3"/>
  <c r="M7989" i="3"/>
  <c r="L7989" i="3"/>
  <c r="O7988" i="3"/>
  <c r="N7988" i="3"/>
  <c r="M7988" i="3"/>
  <c r="L7988" i="3"/>
  <c r="O7987" i="3"/>
  <c r="N7987" i="3"/>
  <c r="M7987" i="3"/>
  <c r="L7987" i="3"/>
  <c r="O7986" i="3"/>
  <c r="N7986" i="3"/>
  <c r="M7986" i="3"/>
  <c r="L7986" i="3"/>
  <c r="O7985" i="3"/>
  <c r="N7985" i="3"/>
  <c r="M7985" i="3"/>
  <c r="L7985" i="3"/>
  <c r="O7984" i="3"/>
  <c r="N7984" i="3"/>
  <c r="M7984" i="3"/>
  <c r="L7984" i="3"/>
  <c r="O7983" i="3"/>
  <c r="N7983" i="3"/>
  <c r="M7983" i="3"/>
  <c r="L7983" i="3"/>
  <c r="O7982" i="3"/>
  <c r="N7982" i="3"/>
  <c r="M7982" i="3"/>
  <c r="L7982" i="3"/>
  <c r="O7981" i="3"/>
  <c r="N7981" i="3"/>
  <c r="M7981" i="3"/>
  <c r="L7981" i="3"/>
  <c r="O7980" i="3"/>
  <c r="N7980" i="3"/>
  <c r="M7980" i="3"/>
  <c r="L7980" i="3"/>
  <c r="O7979" i="3"/>
  <c r="N7979" i="3"/>
  <c r="M7979" i="3"/>
  <c r="L7979" i="3"/>
  <c r="O7978" i="3"/>
  <c r="N7978" i="3"/>
  <c r="M7978" i="3"/>
  <c r="L7978" i="3"/>
  <c r="O7977" i="3"/>
  <c r="N7977" i="3"/>
  <c r="M7977" i="3"/>
  <c r="L7977" i="3"/>
  <c r="O7976" i="3"/>
  <c r="N7976" i="3"/>
  <c r="M7976" i="3"/>
  <c r="L7976" i="3"/>
  <c r="O7975" i="3"/>
  <c r="N7975" i="3"/>
  <c r="M7975" i="3"/>
  <c r="L7975" i="3"/>
  <c r="O7974" i="3"/>
  <c r="N7974" i="3"/>
  <c r="M7974" i="3"/>
  <c r="L7974" i="3"/>
  <c r="O7973" i="3"/>
  <c r="N7973" i="3"/>
  <c r="M7973" i="3"/>
  <c r="L7973" i="3"/>
  <c r="O7972" i="3"/>
  <c r="N7972" i="3"/>
  <c r="M7972" i="3"/>
  <c r="L7972" i="3"/>
  <c r="O7971" i="3"/>
  <c r="N7971" i="3"/>
  <c r="M7971" i="3"/>
  <c r="L7971" i="3"/>
  <c r="O7970" i="3"/>
  <c r="N7970" i="3"/>
  <c r="M7970" i="3"/>
  <c r="L7970" i="3"/>
  <c r="O7969" i="3"/>
  <c r="N7969" i="3"/>
  <c r="M7969" i="3"/>
  <c r="L7969" i="3"/>
  <c r="O7968" i="3"/>
  <c r="N7968" i="3"/>
  <c r="M7968" i="3"/>
  <c r="L7968" i="3"/>
  <c r="O7967" i="3"/>
  <c r="N7967" i="3"/>
  <c r="M7967" i="3"/>
  <c r="L7967" i="3"/>
  <c r="O7966" i="3"/>
  <c r="N7966" i="3"/>
  <c r="M7966" i="3"/>
  <c r="L7966" i="3"/>
  <c r="O7965" i="3"/>
  <c r="N7965" i="3"/>
  <c r="M7965" i="3"/>
  <c r="L7965" i="3"/>
  <c r="O7964" i="3"/>
  <c r="N7964" i="3"/>
  <c r="M7964" i="3"/>
  <c r="L7964" i="3"/>
  <c r="O7963" i="3"/>
  <c r="N7963" i="3"/>
  <c r="M7963" i="3"/>
  <c r="L7963" i="3"/>
  <c r="O7962" i="3"/>
  <c r="N7962" i="3"/>
  <c r="M7962" i="3"/>
  <c r="L7962" i="3"/>
  <c r="O7961" i="3"/>
  <c r="N7961" i="3"/>
  <c r="M7961" i="3"/>
  <c r="L7961" i="3"/>
  <c r="O7960" i="3"/>
  <c r="N7960" i="3"/>
  <c r="M7960" i="3"/>
  <c r="L7960" i="3"/>
  <c r="O7959" i="3"/>
  <c r="N7959" i="3"/>
  <c r="M7959" i="3"/>
  <c r="L7959" i="3"/>
  <c r="O7958" i="3"/>
  <c r="N7958" i="3"/>
  <c r="M7958" i="3"/>
  <c r="L7958" i="3"/>
  <c r="O7957" i="3"/>
  <c r="N7957" i="3"/>
  <c r="M7957" i="3"/>
  <c r="L7957" i="3"/>
  <c r="O7956" i="3"/>
  <c r="N7956" i="3"/>
  <c r="M7956" i="3"/>
  <c r="L7956" i="3"/>
  <c r="O7955" i="3"/>
  <c r="N7955" i="3"/>
  <c r="M7955" i="3"/>
  <c r="L7955" i="3"/>
  <c r="O7954" i="3"/>
  <c r="N7954" i="3"/>
  <c r="M7954" i="3"/>
  <c r="L7954" i="3"/>
  <c r="O7953" i="3"/>
  <c r="N7953" i="3"/>
  <c r="M7953" i="3"/>
  <c r="L7953" i="3"/>
  <c r="O7952" i="3"/>
  <c r="N7952" i="3"/>
  <c r="M7952" i="3"/>
  <c r="L7952" i="3"/>
  <c r="O7951" i="3"/>
  <c r="N7951" i="3"/>
  <c r="M7951" i="3"/>
  <c r="L7951" i="3"/>
  <c r="O7950" i="3"/>
  <c r="N7950" i="3"/>
  <c r="M7950" i="3"/>
  <c r="L7950" i="3"/>
  <c r="O7949" i="3"/>
  <c r="N7949" i="3"/>
  <c r="M7949" i="3"/>
  <c r="L7949" i="3"/>
  <c r="O7948" i="3"/>
  <c r="N7948" i="3"/>
  <c r="M7948" i="3"/>
  <c r="L7948" i="3"/>
  <c r="O7947" i="3"/>
  <c r="N7947" i="3"/>
  <c r="M7947" i="3"/>
  <c r="L7947" i="3"/>
  <c r="O7946" i="3"/>
  <c r="N7946" i="3"/>
  <c r="M7946" i="3"/>
  <c r="L7946" i="3"/>
  <c r="O7945" i="3"/>
  <c r="N7945" i="3"/>
  <c r="M7945" i="3"/>
  <c r="L7945" i="3"/>
  <c r="O7944" i="3"/>
  <c r="N7944" i="3"/>
  <c r="M7944" i="3"/>
  <c r="L7944" i="3"/>
  <c r="O7943" i="3"/>
  <c r="N7943" i="3"/>
  <c r="M7943" i="3"/>
  <c r="L7943" i="3"/>
  <c r="O7942" i="3"/>
  <c r="N7942" i="3"/>
  <c r="M7942" i="3"/>
  <c r="L7942" i="3"/>
  <c r="O7941" i="3"/>
  <c r="N7941" i="3"/>
  <c r="M7941" i="3"/>
  <c r="L7941" i="3"/>
  <c r="O7940" i="3"/>
  <c r="N7940" i="3"/>
  <c r="M7940" i="3"/>
  <c r="L7940" i="3"/>
  <c r="O7939" i="3"/>
  <c r="N7939" i="3"/>
  <c r="M7939" i="3"/>
  <c r="L7939" i="3"/>
  <c r="O7938" i="3"/>
  <c r="N7938" i="3"/>
  <c r="M7938" i="3"/>
  <c r="L7938" i="3"/>
  <c r="O7937" i="3"/>
  <c r="N7937" i="3"/>
  <c r="M7937" i="3"/>
  <c r="L7937" i="3"/>
  <c r="O7936" i="3"/>
  <c r="N7936" i="3"/>
  <c r="M7936" i="3"/>
  <c r="L7936" i="3"/>
  <c r="O7935" i="3"/>
  <c r="N7935" i="3"/>
  <c r="M7935" i="3"/>
  <c r="L7935" i="3"/>
  <c r="O7934" i="3"/>
  <c r="N7934" i="3"/>
  <c r="M7934" i="3"/>
  <c r="L7934" i="3"/>
  <c r="O7933" i="3"/>
  <c r="N7933" i="3"/>
  <c r="M7933" i="3"/>
  <c r="L7933" i="3"/>
  <c r="O7932" i="3"/>
  <c r="N7932" i="3"/>
  <c r="M7932" i="3"/>
  <c r="L7932" i="3"/>
  <c r="O7931" i="3"/>
  <c r="N7931" i="3"/>
  <c r="M7931" i="3"/>
  <c r="L7931" i="3"/>
  <c r="O7930" i="3"/>
  <c r="N7930" i="3"/>
  <c r="M7930" i="3"/>
  <c r="L7930" i="3"/>
  <c r="O7929" i="3"/>
  <c r="N7929" i="3"/>
  <c r="M7929" i="3"/>
  <c r="L7929" i="3"/>
  <c r="O7928" i="3"/>
  <c r="N7928" i="3"/>
  <c r="M7928" i="3"/>
  <c r="L7928" i="3"/>
  <c r="O7927" i="3"/>
  <c r="N7927" i="3"/>
  <c r="M7927" i="3"/>
  <c r="L7927" i="3"/>
  <c r="O7926" i="3"/>
  <c r="N7926" i="3"/>
  <c r="M7926" i="3"/>
  <c r="L7926" i="3"/>
  <c r="O7925" i="3"/>
  <c r="N7925" i="3"/>
  <c r="M7925" i="3"/>
  <c r="L7925" i="3"/>
  <c r="O7924" i="3"/>
  <c r="N7924" i="3"/>
  <c r="M7924" i="3"/>
  <c r="L7924" i="3"/>
  <c r="O7923" i="3"/>
  <c r="N7923" i="3"/>
  <c r="M7923" i="3"/>
  <c r="L7923" i="3"/>
  <c r="O7922" i="3"/>
  <c r="N7922" i="3"/>
  <c r="M7922" i="3"/>
  <c r="L7922" i="3"/>
  <c r="O7921" i="3"/>
  <c r="N7921" i="3"/>
  <c r="M7921" i="3"/>
  <c r="L7921" i="3"/>
  <c r="O7920" i="3"/>
  <c r="N7920" i="3"/>
  <c r="M7920" i="3"/>
  <c r="L7920" i="3"/>
  <c r="O7919" i="3"/>
  <c r="N7919" i="3"/>
  <c r="M7919" i="3"/>
  <c r="L7919" i="3"/>
  <c r="O7918" i="3"/>
  <c r="N7918" i="3"/>
  <c r="M7918" i="3"/>
  <c r="L7918" i="3"/>
  <c r="O7917" i="3"/>
  <c r="N7917" i="3"/>
  <c r="M7917" i="3"/>
  <c r="L7917" i="3"/>
  <c r="O7916" i="3"/>
  <c r="N7916" i="3"/>
  <c r="M7916" i="3"/>
  <c r="L7916" i="3"/>
  <c r="O7915" i="3"/>
  <c r="N7915" i="3"/>
  <c r="M7915" i="3"/>
  <c r="L7915" i="3"/>
  <c r="O7914" i="3"/>
  <c r="N7914" i="3"/>
  <c r="M7914" i="3"/>
  <c r="L7914" i="3"/>
  <c r="O7913" i="3"/>
  <c r="N7913" i="3"/>
  <c r="M7913" i="3"/>
  <c r="L7913" i="3"/>
  <c r="O7912" i="3"/>
  <c r="N7912" i="3"/>
  <c r="M7912" i="3"/>
  <c r="L7912" i="3"/>
  <c r="O7911" i="3"/>
  <c r="N7911" i="3"/>
  <c r="M7911" i="3"/>
  <c r="L7911" i="3"/>
  <c r="O7910" i="3"/>
  <c r="N7910" i="3"/>
  <c r="M7910" i="3"/>
  <c r="L7910" i="3"/>
  <c r="O7909" i="3"/>
  <c r="N7909" i="3"/>
  <c r="M7909" i="3"/>
  <c r="L7909" i="3"/>
  <c r="O7908" i="3"/>
  <c r="N7908" i="3"/>
  <c r="M7908" i="3"/>
  <c r="L7908" i="3"/>
  <c r="O7907" i="3"/>
  <c r="N7907" i="3"/>
  <c r="M7907" i="3"/>
  <c r="L7907" i="3"/>
  <c r="O7906" i="3"/>
  <c r="N7906" i="3"/>
  <c r="M7906" i="3"/>
  <c r="L7906" i="3"/>
  <c r="O7905" i="3"/>
  <c r="N7905" i="3"/>
  <c r="M7905" i="3"/>
  <c r="L7905" i="3"/>
  <c r="O7904" i="3"/>
  <c r="N7904" i="3"/>
  <c r="M7904" i="3"/>
  <c r="L7904" i="3"/>
  <c r="O7903" i="3"/>
  <c r="N7903" i="3"/>
  <c r="M7903" i="3"/>
  <c r="L7903" i="3"/>
  <c r="O7902" i="3"/>
  <c r="N7902" i="3"/>
  <c r="M7902" i="3"/>
  <c r="L7902" i="3"/>
  <c r="O7901" i="3"/>
  <c r="N7901" i="3"/>
  <c r="M7901" i="3"/>
  <c r="L7901" i="3"/>
  <c r="O7900" i="3"/>
  <c r="N7900" i="3"/>
  <c r="M7900" i="3"/>
  <c r="L7900" i="3"/>
  <c r="O7899" i="3"/>
  <c r="N7899" i="3"/>
  <c r="M7899" i="3"/>
  <c r="L7899" i="3"/>
  <c r="O7898" i="3"/>
  <c r="N7898" i="3"/>
  <c r="M7898" i="3"/>
  <c r="L7898" i="3"/>
  <c r="O7897" i="3"/>
  <c r="N7897" i="3"/>
  <c r="M7897" i="3"/>
  <c r="L7897" i="3"/>
  <c r="O7896" i="3"/>
  <c r="N7896" i="3"/>
  <c r="M7896" i="3"/>
  <c r="L7896" i="3"/>
  <c r="O7895" i="3"/>
  <c r="N7895" i="3"/>
  <c r="M7895" i="3"/>
  <c r="L7895" i="3"/>
  <c r="O7894" i="3"/>
  <c r="N7894" i="3"/>
  <c r="M7894" i="3"/>
  <c r="L7894" i="3"/>
  <c r="O7893" i="3"/>
  <c r="N7893" i="3"/>
  <c r="M7893" i="3"/>
  <c r="L7893" i="3"/>
  <c r="O7892" i="3"/>
  <c r="N7892" i="3"/>
  <c r="M7892" i="3"/>
  <c r="L7892" i="3"/>
  <c r="O7891" i="3"/>
  <c r="N7891" i="3"/>
  <c r="M7891" i="3"/>
  <c r="L7891" i="3"/>
  <c r="O7890" i="3"/>
  <c r="N7890" i="3"/>
  <c r="M7890" i="3"/>
  <c r="L7890" i="3"/>
  <c r="O7889" i="3"/>
  <c r="N7889" i="3"/>
  <c r="M7889" i="3"/>
  <c r="L7889" i="3"/>
  <c r="O7888" i="3"/>
  <c r="N7888" i="3"/>
  <c r="M7888" i="3"/>
  <c r="L7888" i="3"/>
  <c r="O7887" i="3"/>
  <c r="N7887" i="3"/>
  <c r="M7887" i="3"/>
  <c r="L7887" i="3"/>
  <c r="O7886" i="3"/>
  <c r="N7886" i="3"/>
  <c r="M7886" i="3"/>
  <c r="L7886" i="3"/>
  <c r="O7885" i="3"/>
  <c r="N7885" i="3"/>
  <c r="M7885" i="3"/>
  <c r="L7885" i="3"/>
  <c r="O7884" i="3"/>
  <c r="N7884" i="3"/>
  <c r="M7884" i="3"/>
  <c r="L7884" i="3"/>
  <c r="O7883" i="3"/>
  <c r="N7883" i="3"/>
  <c r="M7883" i="3"/>
  <c r="L7883" i="3"/>
  <c r="O7882" i="3"/>
  <c r="N7882" i="3"/>
  <c r="M7882" i="3"/>
  <c r="L7882" i="3"/>
  <c r="O7881" i="3"/>
  <c r="N7881" i="3"/>
  <c r="M7881" i="3"/>
  <c r="L7881" i="3"/>
  <c r="O7880" i="3"/>
  <c r="N7880" i="3"/>
  <c r="M7880" i="3"/>
  <c r="L7880" i="3"/>
  <c r="O7879" i="3"/>
  <c r="N7879" i="3"/>
  <c r="M7879" i="3"/>
  <c r="L7879" i="3"/>
  <c r="O7878" i="3"/>
  <c r="N7878" i="3"/>
  <c r="M7878" i="3"/>
  <c r="L7878" i="3"/>
  <c r="O7877" i="3"/>
  <c r="N7877" i="3"/>
  <c r="M7877" i="3"/>
  <c r="L7877" i="3"/>
  <c r="O7876" i="3"/>
  <c r="N7876" i="3"/>
  <c r="M7876" i="3"/>
  <c r="L7876" i="3"/>
  <c r="O7875" i="3"/>
  <c r="N7875" i="3"/>
  <c r="M7875" i="3"/>
  <c r="L7875" i="3"/>
  <c r="O7874" i="3"/>
  <c r="N7874" i="3"/>
  <c r="M7874" i="3"/>
  <c r="L7874" i="3"/>
  <c r="O7873" i="3"/>
  <c r="N7873" i="3"/>
  <c r="M7873" i="3"/>
  <c r="L7873" i="3"/>
  <c r="O7872" i="3"/>
  <c r="N7872" i="3"/>
  <c r="M7872" i="3"/>
  <c r="L7872" i="3"/>
  <c r="O7871" i="3"/>
  <c r="N7871" i="3"/>
  <c r="M7871" i="3"/>
  <c r="L7871" i="3"/>
  <c r="O7870" i="3"/>
  <c r="N7870" i="3"/>
  <c r="M7870" i="3"/>
  <c r="L7870" i="3"/>
  <c r="O7869" i="3"/>
  <c r="N7869" i="3"/>
  <c r="M7869" i="3"/>
  <c r="L7869" i="3"/>
  <c r="O7868" i="3"/>
  <c r="N7868" i="3"/>
  <c r="M7868" i="3"/>
  <c r="L7868" i="3"/>
  <c r="O7867" i="3"/>
  <c r="N7867" i="3"/>
  <c r="M7867" i="3"/>
  <c r="L7867" i="3"/>
  <c r="O7866" i="3"/>
  <c r="N7866" i="3"/>
  <c r="M7866" i="3"/>
  <c r="L7866" i="3"/>
  <c r="O7865" i="3"/>
  <c r="N7865" i="3"/>
  <c r="M7865" i="3"/>
  <c r="L7865" i="3"/>
  <c r="O7864" i="3"/>
  <c r="N7864" i="3"/>
  <c r="M7864" i="3"/>
  <c r="L7864" i="3"/>
  <c r="O7863" i="3"/>
  <c r="N7863" i="3"/>
  <c r="M7863" i="3"/>
  <c r="L7863" i="3"/>
  <c r="O7862" i="3"/>
  <c r="N7862" i="3"/>
  <c r="M7862" i="3"/>
  <c r="L7862" i="3"/>
  <c r="O7861" i="3"/>
  <c r="N7861" i="3"/>
  <c r="M7861" i="3"/>
  <c r="L7861" i="3"/>
  <c r="O7860" i="3"/>
  <c r="N7860" i="3"/>
  <c r="M7860" i="3"/>
  <c r="L7860" i="3"/>
  <c r="O7859" i="3"/>
  <c r="N7859" i="3"/>
  <c r="M7859" i="3"/>
  <c r="L7859" i="3"/>
  <c r="O7858" i="3"/>
  <c r="N7858" i="3"/>
  <c r="M7858" i="3"/>
  <c r="L7858" i="3"/>
  <c r="O7857" i="3"/>
  <c r="N7857" i="3"/>
  <c r="M7857" i="3"/>
  <c r="L7857" i="3"/>
  <c r="O7856" i="3"/>
  <c r="N7856" i="3"/>
  <c r="M7856" i="3"/>
  <c r="L7856" i="3"/>
  <c r="O7855" i="3"/>
  <c r="N7855" i="3"/>
  <c r="M7855" i="3"/>
  <c r="L7855" i="3"/>
  <c r="O7854" i="3"/>
  <c r="N7854" i="3"/>
  <c r="M7854" i="3"/>
  <c r="L7854" i="3"/>
  <c r="O7853" i="3"/>
  <c r="N7853" i="3"/>
  <c r="M7853" i="3"/>
  <c r="L7853" i="3"/>
  <c r="O7852" i="3"/>
  <c r="N7852" i="3"/>
  <c r="M7852" i="3"/>
  <c r="L7852" i="3"/>
  <c r="O7851" i="3"/>
  <c r="N7851" i="3"/>
  <c r="M7851" i="3"/>
  <c r="L7851" i="3"/>
  <c r="O7850" i="3"/>
  <c r="N7850" i="3"/>
  <c r="M7850" i="3"/>
  <c r="L7850" i="3"/>
  <c r="O7849" i="3"/>
  <c r="N7849" i="3"/>
  <c r="M7849" i="3"/>
  <c r="L7849" i="3"/>
  <c r="O7848" i="3"/>
  <c r="N7848" i="3"/>
  <c r="M7848" i="3"/>
  <c r="L7848" i="3"/>
  <c r="O7847" i="3"/>
  <c r="N7847" i="3"/>
  <c r="M7847" i="3"/>
  <c r="L7847" i="3"/>
  <c r="O7846" i="3"/>
  <c r="N7846" i="3"/>
  <c r="M7846" i="3"/>
  <c r="L7846" i="3"/>
  <c r="O7845" i="3"/>
  <c r="N7845" i="3"/>
  <c r="M7845" i="3"/>
  <c r="L7845" i="3"/>
  <c r="O7844" i="3"/>
  <c r="N7844" i="3"/>
  <c r="M7844" i="3"/>
  <c r="L7844" i="3"/>
  <c r="O7843" i="3"/>
  <c r="N7843" i="3"/>
  <c r="M7843" i="3"/>
  <c r="L7843" i="3"/>
  <c r="O7842" i="3"/>
  <c r="N7842" i="3"/>
  <c r="M7842" i="3"/>
  <c r="L7842" i="3"/>
  <c r="O7841" i="3"/>
  <c r="N7841" i="3"/>
  <c r="M7841" i="3"/>
  <c r="L7841" i="3"/>
  <c r="O7840" i="3"/>
  <c r="N7840" i="3"/>
  <c r="M7840" i="3"/>
  <c r="L7840" i="3"/>
  <c r="O7839" i="3"/>
  <c r="N7839" i="3"/>
  <c r="M7839" i="3"/>
  <c r="L7839" i="3"/>
  <c r="O7838" i="3"/>
  <c r="N7838" i="3"/>
  <c r="M7838" i="3"/>
  <c r="L7838" i="3"/>
  <c r="O7837" i="3"/>
  <c r="N7837" i="3"/>
  <c r="M7837" i="3"/>
  <c r="L7837" i="3"/>
  <c r="O7836" i="3"/>
  <c r="N7836" i="3"/>
  <c r="M7836" i="3"/>
  <c r="L7836" i="3"/>
  <c r="O7835" i="3"/>
  <c r="N7835" i="3"/>
  <c r="M7835" i="3"/>
  <c r="L7835" i="3"/>
  <c r="O7834" i="3"/>
  <c r="N7834" i="3"/>
  <c r="M7834" i="3"/>
  <c r="L7834" i="3"/>
  <c r="O7833" i="3"/>
  <c r="N7833" i="3"/>
  <c r="M7833" i="3"/>
  <c r="L7833" i="3"/>
  <c r="O7832" i="3"/>
  <c r="N7832" i="3"/>
  <c r="M7832" i="3"/>
  <c r="L7832" i="3"/>
  <c r="O7831" i="3"/>
  <c r="N7831" i="3"/>
  <c r="M7831" i="3"/>
  <c r="L7831" i="3"/>
  <c r="O7830" i="3"/>
  <c r="N7830" i="3"/>
  <c r="M7830" i="3"/>
  <c r="L7830" i="3"/>
  <c r="O7829" i="3"/>
  <c r="N7829" i="3"/>
  <c r="M7829" i="3"/>
  <c r="L7829" i="3"/>
  <c r="O7828" i="3"/>
  <c r="N7828" i="3"/>
  <c r="M7828" i="3"/>
  <c r="L7828" i="3"/>
  <c r="O7827" i="3"/>
  <c r="N7827" i="3"/>
  <c r="M7827" i="3"/>
  <c r="L7827" i="3"/>
  <c r="O7826" i="3"/>
  <c r="N7826" i="3"/>
  <c r="M7826" i="3"/>
  <c r="L7826" i="3"/>
  <c r="O7825" i="3"/>
  <c r="N7825" i="3"/>
  <c r="M7825" i="3"/>
  <c r="L7825" i="3"/>
  <c r="O7824" i="3"/>
  <c r="N7824" i="3"/>
  <c r="M7824" i="3"/>
  <c r="L7824" i="3"/>
  <c r="O7823" i="3"/>
  <c r="N7823" i="3"/>
  <c r="M7823" i="3"/>
  <c r="L7823" i="3"/>
  <c r="O7822" i="3"/>
  <c r="N7822" i="3"/>
  <c r="M7822" i="3"/>
  <c r="L7822" i="3"/>
  <c r="O7821" i="3"/>
  <c r="N7821" i="3"/>
  <c r="M7821" i="3"/>
  <c r="L7821" i="3"/>
  <c r="O7820" i="3"/>
  <c r="N7820" i="3"/>
  <c r="M7820" i="3"/>
  <c r="L7820" i="3"/>
  <c r="O7819" i="3"/>
  <c r="N7819" i="3"/>
  <c r="M7819" i="3"/>
  <c r="L7819" i="3"/>
  <c r="O7818" i="3"/>
  <c r="N7818" i="3"/>
  <c r="M7818" i="3"/>
  <c r="L7818" i="3"/>
  <c r="O7817" i="3"/>
  <c r="N7817" i="3"/>
  <c r="M7817" i="3"/>
  <c r="L7817" i="3"/>
  <c r="O7816" i="3"/>
  <c r="N7816" i="3"/>
  <c r="M7816" i="3"/>
  <c r="L7816" i="3"/>
  <c r="O7815" i="3"/>
  <c r="N7815" i="3"/>
  <c r="M7815" i="3"/>
  <c r="L7815" i="3"/>
  <c r="O7814" i="3"/>
  <c r="N7814" i="3"/>
  <c r="M7814" i="3"/>
  <c r="L7814" i="3"/>
  <c r="O7813" i="3"/>
  <c r="N7813" i="3"/>
  <c r="M7813" i="3"/>
  <c r="L7813" i="3"/>
  <c r="O7812" i="3"/>
  <c r="N7812" i="3"/>
  <c r="M7812" i="3"/>
  <c r="L7812" i="3"/>
  <c r="O7811" i="3"/>
  <c r="N7811" i="3"/>
  <c r="M7811" i="3"/>
  <c r="L7811" i="3"/>
  <c r="O7810" i="3"/>
  <c r="N7810" i="3"/>
  <c r="M7810" i="3"/>
  <c r="L7810" i="3"/>
  <c r="O7809" i="3"/>
  <c r="N7809" i="3"/>
  <c r="M7809" i="3"/>
  <c r="L7809" i="3"/>
  <c r="O7808" i="3"/>
  <c r="N7808" i="3"/>
  <c r="M7808" i="3"/>
  <c r="L7808" i="3"/>
  <c r="O7807" i="3"/>
  <c r="N7807" i="3"/>
  <c r="M7807" i="3"/>
  <c r="L7807" i="3"/>
  <c r="O7806" i="3"/>
  <c r="N7806" i="3"/>
  <c r="M7806" i="3"/>
  <c r="L7806" i="3"/>
  <c r="O7805" i="3"/>
  <c r="N7805" i="3"/>
  <c r="M7805" i="3"/>
  <c r="L7805" i="3"/>
  <c r="O7804" i="3"/>
  <c r="N7804" i="3"/>
  <c r="M7804" i="3"/>
  <c r="L7804" i="3"/>
  <c r="O7803" i="3"/>
  <c r="N7803" i="3"/>
  <c r="M7803" i="3"/>
  <c r="L7803" i="3"/>
  <c r="O7802" i="3"/>
  <c r="N7802" i="3"/>
  <c r="M7802" i="3"/>
  <c r="L7802" i="3"/>
  <c r="O7801" i="3"/>
  <c r="N7801" i="3"/>
  <c r="M7801" i="3"/>
  <c r="L7801" i="3"/>
  <c r="O7800" i="3"/>
  <c r="N7800" i="3"/>
  <c r="M7800" i="3"/>
  <c r="L7800" i="3"/>
  <c r="O7799" i="3"/>
  <c r="N7799" i="3"/>
  <c r="M7799" i="3"/>
  <c r="L7799" i="3"/>
  <c r="O7798" i="3"/>
  <c r="N7798" i="3"/>
  <c r="M7798" i="3"/>
  <c r="L7798" i="3"/>
  <c r="O7797" i="3"/>
  <c r="N7797" i="3"/>
  <c r="M7797" i="3"/>
  <c r="L7797" i="3"/>
  <c r="O7796" i="3"/>
  <c r="N7796" i="3"/>
  <c r="M7796" i="3"/>
  <c r="L7796" i="3"/>
  <c r="O7795" i="3"/>
  <c r="N7795" i="3"/>
  <c r="M7795" i="3"/>
  <c r="L7795" i="3"/>
  <c r="O7794" i="3"/>
  <c r="N7794" i="3"/>
  <c r="M7794" i="3"/>
  <c r="L7794" i="3"/>
  <c r="O7793" i="3"/>
  <c r="N7793" i="3"/>
  <c r="M7793" i="3"/>
  <c r="L7793" i="3"/>
  <c r="O7792" i="3"/>
  <c r="N7792" i="3"/>
  <c r="M7792" i="3"/>
  <c r="L7792" i="3"/>
  <c r="O7791" i="3"/>
  <c r="N7791" i="3"/>
  <c r="M7791" i="3"/>
  <c r="L7791" i="3"/>
  <c r="O7790" i="3"/>
  <c r="N7790" i="3"/>
  <c r="M7790" i="3"/>
  <c r="L7790" i="3"/>
  <c r="O7789" i="3"/>
  <c r="N7789" i="3"/>
  <c r="M7789" i="3"/>
  <c r="L7789" i="3"/>
  <c r="O7788" i="3"/>
  <c r="N7788" i="3"/>
  <c r="M7788" i="3"/>
  <c r="L7788" i="3"/>
  <c r="O7787" i="3"/>
  <c r="N7787" i="3"/>
  <c r="M7787" i="3"/>
  <c r="L7787" i="3"/>
  <c r="O7786" i="3"/>
  <c r="N7786" i="3"/>
  <c r="M7786" i="3"/>
  <c r="L7786" i="3"/>
  <c r="O7785" i="3"/>
  <c r="N7785" i="3"/>
  <c r="M7785" i="3"/>
  <c r="L7785" i="3"/>
  <c r="O7784" i="3"/>
  <c r="N7784" i="3"/>
  <c r="M7784" i="3"/>
  <c r="L7784" i="3"/>
  <c r="O7783" i="3"/>
  <c r="N7783" i="3"/>
  <c r="M7783" i="3"/>
  <c r="L7783" i="3"/>
  <c r="O7782" i="3"/>
  <c r="N7782" i="3"/>
  <c r="M7782" i="3"/>
  <c r="L7782" i="3"/>
  <c r="O7781" i="3"/>
  <c r="N7781" i="3"/>
  <c r="M7781" i="3"/>
  <c r="L7781" i="3"/>
  <c r="O7780" i="3"/>
  <c r="N7780" i="3"/>
  <c r="M7780" i="3"/>
  <c r="L7780" i="3"/>
  <c r="O7779" i="3"/>
  <c r="N7779" i="3"/>
  <c r="M7779" i="3"/>
  <c r="L7779" i="3"/>
  <c r="O7778" i="3"/>
  <c r="N7778" i="3"/>
  <c r="M7778" i="3"/>
  <c r="L7778" i="3"/>
  <c r="O7777" i="3"/>
  <c r="N7777" i="3"/>
  <c r="M7777" i="3"/>
  <c r="L7777" i="3"/>
  <c r="O7776" i="3"/>
  <c r="N7776" i="3"/>
  <c r="M7776" i="3"/>
  <c r="L7776" i="3"/>
  <c r="O7775" i="3"/>
  <c r="N7775" i="3"/>
  <c r="M7775" i="3"/>
  <c r="L7775" i="3"/>
  <c r="O7774" i="3"/>
  <c r="N7774" i="3"/>
  <c r="M7774" i="3"/>
  <c r="L7774" i="3"/>
  <c r="O7773" i="3"/>
  <c r="N7773" i="3"/>
  <c r="M7773" i="3"/>
  <c r="L7773" i="3"/>
  <c r="O7772" i="3"/>
  <c r="N7772" i="3"/>
  <c r="M7772" i="3"/>
  <c r="L7772" i="3"/>
  <c r="O7771" i="3"/>
  <c r="N7771" i="3"/>
  <c r="M7771" i="3"/>
  <c r="L7771" i="3"/>
  <c r="O7770" i="3"/>
  <c r="N7770" i="3"/>
  <c r="M7770" i="3"/>
  <c r="L7770" i="3"/>
  <c r="O7769" i="3"/>
  <c r="N7769" i="3"/>
  <c r="M7769" i="3"/>
  <c r="L7769" i="3"/>
  <c r="O7768" i="3"/>
  <c r="N7768" i="3"/>
  <c r="M7768" i="3"/>
  <c r="L7768" i="3"/>
  <c r="O7767" i="3"/>
  <c r="N7767" i="3"/>
  <c r="M7767" i="3"/>
  <c r="L7767" i="3"/>
  <c r="O7766" i="3"/>
  <c r="N7766" i="3"/>
  <c r="M7766" i="3"/>
  <c r="L7766" i="3"/>
  <c r="O7765" i="3"/>
  <c r="N7765" i="3"/>
  <c r="M7765" i="3"/>
  <c r="L7765" i="3"/>
  <c r="O7764" i="3"/>
  <c r="N7764" i="3"/>
  <c r="M7764" i="3"/>
  <c r="L7764" i="3"/>
  <c r="O7763" i="3"/>
  <c r="N7763" i="3"/>
  <c r="M7763" i="3"/>
  <c r="L7763" i="3"/>
  <c r="O7762" i="3"/>
  <c r="N7762" i="3"/>
  <c r="M7762" i="3"/>
  <c r="L7762" i="3"/>
  <c r="O7761" i="3"/>
  <c r="N7761" i="3"/>
  <c r="M7761" i="3"/>
  <c r="L7761" i="3"/>
  <c r="O7760" i="3"/>
  <c r="N7760" i="3"/>
  <c r="M7760" i="3"/>
  <c r="L7760" i="3"/>
  <c r="O7759" i="3"/>
  <c r="N7759" i="3"/>
  <c r="M7759" i="3"/>
  <c r="L7759" i="3"/>
  <c r="O7758" i="3"/>
  <c r="N7758" i="3"/>
  <c r="M7758" i="3"/>
  <c r="L7758" i="3"/>
  <c r="O7757" i="3"/>
  <c r="N7757" i="3"/>
  <c r="M7757" i="3"/>
  <c r="L7757" i="3"/>
  <c r="O7756" i="3"/>
  <c r="N7756" i="3"/>
  <c r="M7756" i="3"/>
  <c r="L7756" i="3"/>
  <c r="O7755" i="3"/>
  <c r="N7755" i="3"/>
  <c r="M7755" i="3"/>
  <c r="L7755" i="3"/>
  <c r="O7754" i="3"/>
  <c r="N7754" i="3"/>
  <c r="M7754" i="3"/>
  <c r="L7754" i="3"/>
  <c r="O7753" i="3"/>
  <c r="N7753" i="3"/>
  <c r="M7753" i="3"/>
  <c r="L7753" i="3"/>
  <c r="O7752" i="3"/>
  <c r="N7752" i="3"/>
  <c r="M7752" i="3"/>
  <c r="L7752" i="3"/>
  <c r="O7751" i="3"/>
  <c r="N7751" i="3"/>
  <c r="M7751" i="3"/>
  <c r="L7751" i="3"/>
  <c r="O7750" i="3"/>
  <c r="N7750" i="3"/>
  <c r="M7750" i="3"/>
  <c r="L7750" i="3"/>
  <c r="O7749" i="3"/>
  <c r="N7749" i="3"/>
  <c r="M7749" i="3"/>
  <c r="L7749" i="3"/>
  <c r="O7748" i="3"/>
  <c r="N7748" i="3"/>
  <c r="M7748" i="3"/>
  <c r="L7748" i="3"/>
  <c r="O7747" i="3"/>
  <c r="N7747" i="3"/>
  <c r="M7747" i="3"/>
  <c r="L7747" i="3"/>
  <c r="O7746" i="3"/>
  <c r="N7746" i="3"/>
  <c r="M7746" i="3"/>
  <c r="L7746" i="3"/>
  <c r="O7745" i="3"/>
  <c r="N7745" i="3"/>
  <c r="M7745" i="3"/>
  <c r="L7745" i="3"/>
  <c r="O7744" i="3"/>
  <c r="N7744" i="3"/>
  <c r="M7744" i="3"/>
  <c r="L7744" i="3"/>
  <c r="O7743" i="3"/>
  <c r="N7743" i="3"/>
  <c r="M7743" i="3"/>
  <c r="L7743" i="3"/>
  <c r="O7742" i="3"/>
  <c r="N7742" i="3"/>
  <c r="M7742" i="3"/>
  <c r="L7742" i="3"/>
  <c r="O7741" i="3"/>
  <c r="N7741" i="3"/>
  <c r="M7741" i="3"/>
  <c r="L7741" i="3"/>
  <c r="O7740" i="3"/>
  <c r="N7740" i="3"/>
  <c r="M7740" i="3"/>
  <c r="L7740" i="3"/>
  <c r="O7739" i="3"/>
  <c r="N7739" i="3"/>
  <c r="M7739" i="3"/>
  <c r="L7739" i="3"/>
  <c r="O7738" i="3"/>
  <c r="N7738" i="3"/>
  <c r="M7738" i="3"/>
  <c r="L7738" i="3"/>
  <c r="O7737" i="3"/>
  <c r="N7737" i="3"/>
  <c r="M7737" i="3"/>
  <c r="L7737" i="3"/>
  <c r="O7736" i="3"/>
  <c r="N7736" i="3"/>
  <c r="M7736" i="3"/>
  <c r="L7736" i="3"/>
  <c r="O7735" i="3"/>
  <c r="N7735" i="3"/>
  <c r="M7735" i="3"/>
  <c r="L7735" i="3"/>
  <c r="O7734" i="3"/>
  <c r="N7734" i="3"/>
  <c r="M7734" i="3"/>
  <c r="L7734" i="3"/>
  <c r="O7733" i="3"/>
  <c r="N7733" i="3"/>
  <c r="M7733" i="3"/>
  <c r="L7733" i="3"/>
  <c r="O7732" i="3"/>
  <c r="N7732" i="3"/>
  <c r="M7732" i="3"/>
  <c r="L7732" i="3"/>
  <c r="O7731" i="3"/>
  <c r="N7731" i="3"/>
  <c r="M7731" i="3"/>
  <c r="L7731" i="3"/>
  <c r="O7730" i="3"/>
  <c r="N7730" i="3"/>
  <c r="M7730" i="3"/>
  <c r="L7730" i="3"/>
  <c r="O7729" i="3"/>
  <c r="N7729" i="3"/>
  <c r="M7729" i="3"/>
  <c r="L7729" i="3"/>
  <c r="O7728" i="3"/>
  <c r="N7728" i="3"/>
  <c r="M7728" i="3"/>
  <c r="L7728" i="3"/>
  <c r="O7727" i="3"/>
  <c r="N7727" i="3"/>
  <c r="M7727" i="3"/>
  <c r="L7727" i="3"/>
  <c r="O7726" i="3"/>
  <c r="N7726" i="3"/>
  <c r="M7726" i="3"/>
  <c r="L7726" i="3"/>
  <c r="O7725" i="3"/>
  <c r="N7725" i="3"/>
  <c r="M7725" i="3"/>
  <c r="L7725" i="3"/>
  <c r="O7724" i="3"/>
  <c r="N7724" i="3"/>
  <c r="M7724" i="3"/>
  <c r="L7724" i="3"/>
  <c r="O7723" i="3"/>
  <c r="N7723" i="3"/>
  <c r="M7723" i="3"/>
  <c r="L7723" i="3"/>
  <c r="O7722" i="3"/>
  <c r="N7722" i="3"/>
  <c r="M7722" i="3"/>
  <c r="L7722" i="3"/>
  <c r="O7721" i="3"/>
  <c r="N7721" i="3"/>
  <c r="M7721" i="3"/>
  <c r="L7721" i="3"/>
  <c r="O7720" i="3"/>
  <c r="N7720" i="3"/>
  <c r="M7720" i="3"/>
  <c r="L7720" i="3"/>
  <c r="O7719" i="3"/>
  <c r="N7719" i="3"/>
  <c r="M7719" i="3"/>
  <c r="L7719" i="3"/>
  <c r="O7718" i="3"/>
  <c r="N7718" i="3"/>
  <c r="M7718" i="3"/>
  <c r="L7718" i="3"/>
  <c r="O7717" i="3"/>
  <c r="N7717" i="3"/>
  <c r="M7717" i="3"/>
  <c r="L7717" i="3"/>
  <c r="O7716" i="3"/>
  <c r="N7716" i="3"/>
  <c r="M7716" i="3"/>
  <c r="L7716" i="3"/>
  <c r="O7715" i="3"/>
  <c r="N7715" i="3"/>
  <c r="M7715" i="3"/>
  <c r="L7715" i="3"/>
  <c r="O7714" i="3"/>
  <c r="N7714" i="3"/>
  <c r="M7714" i="3"/>
  <c r="L7714" i="3"/>
  <c r="O7713" i="3"/>
  <c r="N7713" i="3"/>
  <c r="M7713" i="3"/>
  <c r="L7713" i="3"/>
  <c r="O7712" i="3"/>
  <c r="N7712" i="3"/>
  <c r="M7712" i="3"/>
  <c r="L7712" i="3"/>
  <c r="O7711" i="3"/>
  <c r="N7711" i="3"/>
  <c r="M7711" i="3"/>
  <c r="L7711" i="3"/>
  <c r="O7710" i="3"/>
  <c r="N7710" i="3"/>
  <c r="M7710" i="3"/>
  <c r="L7710" i="3"/>
  <c r="O7709" i="3"/>
  <c r="N7709" i="3"/>
  <c r="M7709" i="3"/>
  <c r="L7709" i="3"/>
  <c r="O7708" i="3"/>
  <c r="N7708" i="3"/>
  <c r="M7708" i="3"/>
  <c r="L7708" i="3"/>
  <c r="O7707" i="3"/>
  <c r="N7707" i="3"/>
  <c r="M7707" i="3"/>
  <c r="L7707" i="3"/>
  <c r="O7706" i="3"/>
  <c r="N7706" i="3"/>
  <c r="M7706" i="3"/>
  <c r="L7706" i="3"/>
  <c r="O7705" i="3"/>
  <c r="N7705" i="3"/>
  <c r="M7705" i="3"/>
  <c r="L7705" i="3"/>
  <c r="O7704" i="3"/>
  <c r="N7704" i="3"/>
  <c r="M7704" i="3"/>
  <c r="L7704" i="3"/>
  <c r="O7703" i="3"/>
  <c r="N7703" i="3"/>
  <c r="M7703" i="3"/>
  <c r="L7703" i="3"/>
  <c r="O7702" i="3"/>
  <c r="N7702" i="3"/>
  <c r="M7702" i="3"/>
  <c r="L7702" i="3"/>
  <c r="O7701" i="3"/>
  <c r="N7701" i="3"/>
  <c r="M7701" i="3"/>
  <c r="L7701" i="3"/>
  <c r="O7700" i="3"/>
  <c r="N7700" i="3"/>
  <c r="M7700" i="3"/>
  <c r="L7700" i="3"/>
  <c r="O7699" i="3"/>
  <c r="N7699" i="3"/>
  <c r="M7699" i="3"/>
  <c r="L7699" i="3"/>
  <c r="O7698" i="3"/>
  <c r="N7698" i="3"/>
  <c r="M7698" i="3"/>
  <c r="L7698" i="3"/>
  <c r="O7697" i="3"/>
  <c r="N7697" i="3"/>
  <c r="M7697" i="3"/>
  <c r="L7697" i="3"/>
  <c r="O7696" i="3"/>
  <c r="N7696" i="3"/>
  <c r="M7696" i="3"/>
  <c r="L7696" i="3"/>
  <c r="O7695" i="3"/>
  <c r="N7695" i="3"/>
  <c r="M7695" i="3"/>
  <c r="L7695" i="3"/>
  <c r="O7694" i="3"/>
  <c r="N7694" i="3"/>
  <c r="M7694" i="3"/>
  <c r="L7694" i="3"/>
  <c r="O7693" i="3"/>
  <c r="N7693" i="3"/>
  <c r="M7693" i="3"/>
  <c r="L7693" i="3"/>
  <c r="O7692" i="3"/>
  <c r="N7692" i="3"/>
  <c r="M7692" i="3"/>
  <c r="L7692" i="3"/>
  <c r="O7691" i="3"/>
  <c r="N7691" i="3"/>
  <c r="M7691" i="3"/>
  <c r="L7691" i="3"/>
  <c r="O7690" i="3"/>
  <c r="N7690" i="3"/>
  <c r="M7690" i="3"/>
  <c r="L7690" i="3"/>
  <c r="O7689" i="3"/>
  <c r="N7689" i="3"/>
  <c r="M7689" i="3"/>
  <c r="L7689" i="3"/>
  <c r="O7688" i="3"/>
  <c r="N7688" i="3"/>
  <c r="M7688" i="3"/>
  <c r="L7688" i="3"/>
  <c r="O7687" i="3"/>
  <c r="N7687" i="3"/>
  <c r="M7687" i="3"/>
  <c r="L7687" i="3"/>
  <c r="O7686" i="3"/>
  <c r="N7686" i="3"/>
  <c r="M7686" i="3"/>
  <c r="L7686" i="3"/>
  <c r="O7685" i="3"/>
  <c r="N7685" i="3"/>
  <c r="M7685" i="3"/>
  <c r="L7685" i="3"/>
  <c r="O7684" i="3"/>
  <c r="N7684" i="3"/>
  <c r="M7684" i="3"/>
  <c r="L7684" i="3"/>
  <c r="O7683" i="3"/>
  <c r="N7683" i="3"/>
  <c r="M7683" i="3"/>
  <c r="L7683" i="3"/>
  <c r="O7682" i="3"/>
  <c r="N7682" i="3"/>
  <c r="M7682" i="3"/>
  <c r="L7682" i="3"/>
  <c r="O7681" i="3"/>
  <c r="N7681" i="3"/>
  <c r="M7681" i="3"/>
  <c r="L7681" i="3"/>
  <c r="O7680" i="3"/>
  <c r="N7680" i="3"/>
  <c r="M7680" i="3"/>
  <c r="L7680" i="3"/>
  <c r="O7679" i="3"/>
  <c r="N7679" i="3"/>
  <c r="M7679" i="3"/>
  <c r="L7679" i="3"/>
  <c r="O7678" i="3"/>
  <c r="N7678" i="3"/>
  <c r="M7678" i="3"/>
  <c r="L7678" i="3"/>
  <c r="O7677" i="3"/>
  <c r="N7677" i="3"/>
  <c r="M7677" i="3"/>
  <c r="L7677" i="3"/>
  <c r="O7676" i="3"/>
  <c r="N7676" i="3"/>
  <c r="M7676" i="3"/>
  <c r="L7676" i="3"/>
  <c r="O7675" i="3"/>
  <c r="N7675" i="3"/>
  <c r="M7675" i="3"/>
  <c r="L7675" i="3"/>
  <c r="O7674" i="3"/>
  <c r="N7674" i="3"/>
  <c r="M7674" i="3"/>
  <c r="L7674" i="3"/>
  <c r="O7673" i="3"/>
  <c r="N7673" i="3"/>
  <c r="M7673" i="3"/>
  <c r="L7673" i="3"/>
  <c r="O7672" i="3"/>
  <c r="N7672" i="3"/>
  <c r="M7672" i="3"/>
  <c r="L7672" i="3"/>
  <c r="O7671" i="3"/>
  <c r="N7671" i="3"/>
  <c r="M7671" i="3"/>
  <c r="L7671" i="3"/>
  <c r="O7670" i="3"/>
  <c r="N7670" i="3"/>
  <c r="M7670" i="3"/>
  <c r="L7670" i="3"/>
  <c r="O7669" i="3"/>
  <c r="N7669" i="3"/>
  <c r="M7669" i="3"/>
  <c r="L7669" i="3"/>
  <c r="O7668" i="3"/>
  <c r="N7668" i="3"/>
  <c r="M7668" i="3"/>
  <c r="L7668" i="3"/>
  <c r="O7667" i="3"/>
  <c r="N7667" i="3"/>
  <c r="M7667" i="3"/>
  <c r="L7667" i="3"/>
  <c r="O7666" i="3"/>
  <c r="N7666" i="3"/>
  <c r="M7666" i="3"/>
  <c r="L7666" i="3"/>
  <c r="O7665" i="3"/>
  <c r="N7665" i="3"/>
  <c r="M7665" i="3"/>
  <c r="L7665" i="3"/>
  <c r="O7664" i="3"/>
  <c r="N7664" i="3"/>
  <c r="M7664" i="3"/>
  <c r="L7664" i="3"/>
  <c r="O7663" i="3"/>
  <c r="N7663" i="3"/>
  <c r="M7663" i="3"/>
  <c r="L7663" i="3"/>
  <c r="O7662" i="3"/>
  <c r="N7662" i="3"/>
  <c r="M7662" i="3"/>
  <c r="L7662" i="3"/>
  <c r="O7661" i="3"/>
  <c r="N7661" i="3"/>
  <c r="M7661" i="3"/>
  <c r="L7661" i="3"/>
  <c r="O7660" i="3"/>
  <c r="N7660" i="3"/>
  <c r="M7660" i="3"/>
  <c r="L7660" i="3"/>
  <c r="O7659" i="3"/>
  <c r="N7659" i="3"/>
  <c r="M7659" i="3"/>
  <c r="L7659" i="3"/>
  <c r="O7658" i="3"/>
  <c r="N7658" i="3"/>
  <c r="M7658" i="3"/>
  <c r="L7658" i="3"/>
  <c r="O7657" i="3"/>
  <c r="N7657" i="3"/>
  <c r="M7657" i="3"/>
  <c r="L7657" i="3"/>
  <c r="O7656" i="3"/>
  <c r="N7656" i="3"/>
  <c r="M7656" i="3"/>
  <c r="L7656" i="3"/>
  <c r="O7655" i="3"/>
  <c r="N7655" i="3"/>
  <c r="M7655" i="3"/>
  <c r="L7655" i="3"/>
  <c r="O7654" i="3"/>
  <c r="N7654" i="3"/>
  <c r="M7654" i="3"/>
  <c r="L7654" i="3"/>
  <c r="O7653" i="3"/>
  <c r="N7653" i="3"/>
  <c r="M7653" i="3"/>
  <c r="L7653" i="3"/>
  <c r="O7652" i="3"/>
  <c r="N7652" i="3"/>
  <c r="M7652" i="3"/>
  <c r="L7652" i="3"/>
  <c r="O7651" i="3"/>
  <c r="N7651" i="3"/>
  <c r="M7651" i="3"/>
  <c r="L7651" i="3"/>
  <c r="O7650" i="3"/>
  <c r="N7650" i="3"/>
  <c r="M7650" i="3"/>
  <c r="L7650" i="3"/>
  <c r="O7649" i="3"/>
  <c r="N7649" i="3"/>
  <c r="M7649" i="3"/>
  <c r="L7649" i="3"/>
  <c r="O7648" i="3"/>
  <c r="N7648" i="3"/>
  <c r="M7648" i="3"/>
  <c r="L7648" i="3"/>
  <c r="O7647" i="3"/>
  <c r="N7647" i="3"/>
  <c r="M7647" i="3"/>
  <c r="L7647" i="3"/>
  <c r="O7646" i="3"/>
  <c r="N7646" i="3"/>
  <c r="M7646" i="3"/>
  <c r="L7646" i="3"/>
  <c r="O7645" i="3"/>
  <c r="N7645" i="3"/>
  <c r="M7645" i="3"/>
  <c r="L7645" i="3"/>
  <c r="O7644" i="3"/>
  <c r="N7644" i="3"/>
  <c r="M7644" i="3"/>
  <c r="L7644" i="3"/>
  <c r="O7643" i="3"/>
  <c r="N7643" i="3"/>
  <c r="M7643" i="3"/>
  <c r="L7643" i="3"/>
  <c r="O7642" i="3"/>
  <c r="N7642" i="3"/>
  <c r="M7642" i="3"/>
  <c r="L7642" i="3"/>
  <c r="O7641" i="3"/>
  <c r="N7641" i="3"/>
  <c r="M7641" i="3"/>
  <c r="L7641" i="3"/>
  <c r="O7640" i="3"/>
  <c r="N7640" i="3"/>
  <c r="M7640" i="3"/>
  <c r="L7640" i="3"/>
  <c r="O7639" i="3"/>
  <c r="N7639" i="3"/>
  <c r="M7639" i="3"/>
  <c r="L7639" i="3"/>
  <c r="O7638" i="3"/>
  <c r="N7638" i="3"/>
  <c r="M7638" i="3"/>
  <c r="L7638" i="3"/>
  <c r="O7637" i="3"/>
  <c r="N7637" i="3"/>
  <c r="M7637" i="3"/>
  <c r="L7637" i="3"/>
  <c r="O7636" i="3"/>
  <c r="N7636" i="3"/>
  <c r="M7636" i="3"/>
  <c r="L7636" i="3"/>
  <c r="O7635" i="3"/>
  <c r="N7635" i="3"/>
  <c r="M7635" i="3"/>
  <c r="L7635" i="3"/>
  <c r="O7634" i="3"/>
  <c r="N7634" i="3"/>
  <c r="M7634" i="3"/>
  <c r="L7634" i="3"/>
  <c r="O7633" i="3"/>
  <c r="N7633" i="3"/>
  <c r="M7633" i="3"/>
  <c r="L7633" i="3"/>
  <c r="O7632" i="3"/>
  <c r="N7632" i="3"/>
  <c r="M7632" i="3"/>
  <c r="L7632" i="3"/>
  <c r="O7631" i="3"/>
  <c r="N7631" i="3"/>
  <c r="M7631" i="3"/>
  <c r="L7631" i="3"/>
  <c r="O7630" i="3"/>
  <c r="N7630" i="3"/>
  <c r="M7630" i="3"/>
  <c r="L7630" i="3"/>
  <c r="O7629" i="3"/>
  <c r="N7629" i="3"/>
  <c r="M7629" i="3"/>
  <c r="L7629" i="3"/>
  <c r="O7628" i="3"/>
  <c r="N7628" i="3"/>
  <c r="M7628" i="3"/>
  <c r="L7628" i="3"/>
  <c r="O7627" i="3"/>
  <c r="N7627" i="3"/>
  <c r="M7627" i="3"/>
  <c r="L7627" i="3"/>
  <c r="O7626" i="3"/>
  <c r="N7626" i="3"/>
  <c r="M7626" i="3"/>
  <c r="L7626" i="3"/>
  <c r="O7625" i="3"/>
  <c r="N7625" i="3"/>
  <c r="M7625" i="3"/>
  <c r="L7625" i="3"/>
  <c r="O7624" i="3"/>
  <c r="N7624" i="3"/>
  <c r="M7624" i="3"/>
  <c r="L7624" i="3"/>
  <c r="O7623" i="3"/>
  <c r="N7623" i="3"/>
  <c r="M7623" i="3"/>
  <c r="L7623" i="3"/>
  <c r="O7622" i="3"/>
  <c r="N7622" i="3"/>
  <c r="M7622" i="3"/>
  <c r="L7622" i="3"/>
  <c r="O7621" i="3"/>
  <c r="N7621" i="3"/>
  <c r="M7621" i="3"/>
  <c r="L7621" i="3"/>
  <c r="O7620" i="3"/>
  <c r="N7620" i="3"/>
  <c r="M7620" i="3"/>
  <c r="L7620" i="3"/>
  <c r="O7619" i="3"/>
  <c r="N7619" i="3"/>
  <c r="M7619" i="3"/>
  <c r="L7619" i="3"/>
  <c r="O7618" i="3"/>
  <c r="N7618" i="3"/>
  <c r="M7618" i="3"/>
  <c r="L7618" i="3"/>
  <c r="O7617" i="3"/>
  <c r="N7617" i="3"/>
  <c r="M7617" i="3"/>
  <c r="L7617" i="3"/>
  <c r="O7616" i="3"/>
  <c r="N7616" i="3"/>
  <c r="M7616" i="3"/>
  <c r="L7616" i="3"/>
  <c r="O7615" i="3"/>
  <c r="N7615" i="3"/>
  <c r="M7615" i="3"/>
  <c r="L7615" i="3"/>
  <c r="O7614" i="3"/>
  <c r="N7614" i="3"/>
  <c r="M7614" i="3"/>
  <c r="L7614" i="3"/>
  <c r="O7613" i="3"/>
  <c r="N7613" i="3"/>
  <c r="M7613" i="3"/>
  <c r="L7613" i="3"/>
  <c r="O7612" i="3"/>
  <c r="N7612" i="3"/>
  <c r="M7612" i="3"/>
  <c r="L7612" i="3"/>
  <c r="O7611" i="3"/>
  <c r="N7611" i="3"/>
  <c r="M7611" i="3"/>
  <c r="L7611" i="3"/>
  <c r="O7610" i="3"/>
  <c r="N7610" i="3"/>
  <c r="M7610" i="3"/>
  <c r="L7610" i="3"/>
  <c r="O7609" i="3"/>
  <c r="N7609" i="3"/>
  <c r="M7609" i="3"/>
  <c r="L7609" i="3"/>
  <c r="O7608" i="3"/>
  <c r="N7608" i="3"/>
  <c r="M7608" i="3"/>
  <c r="L7608" i="3"/>
  <c r="O7607" i="3"/>
  <c r="N7607" i="3"/>
  <c r="M7607" i="3"/>
  <c r="L7607" i="3"/>
  <c r="O7606" i="3"/>
  <c r="N7606" i="3"/>
  <c r="M7606" i="3"/>
  <c r="L7606" i="3"/>
  <c r="O7605" i="3"/>
  <c r="N7605" i="3"/>
  <c r="M7605" i="3"/>
  <c r="L7605" i="3"/>
  <c r="O7604" i="3"/>
  <c r="N7604" i="3"/>
  <c r="M7604" i="3"/>
  <c r="L7604" i="3"/>
  <c r="O7603" i="3"/>
  <c r="N7603" i="3"/>
  <c r="M7603" i="3"/>
  <c r="L7603" i="3"/>
  <c r="O7602" i="3"/>
  <c r="N7602" i="3"/>
  <c r="M7602" i="3"/>
  <c r="L7602" i="3"/>
  <c r="O7601" i="3"/>
  <c r="N7601" i="3"/>
  <c r="M7601" i="3"/>
  <c r="L7601" i="3"/>
  <c r="O7600" i="3"/>
  <c r="N7600" i="3"/>
  <c r="M7600" i="3"/>
  <c r="L7600" i="3"/>
  <c r="O7599" i="3"/>
  <c r="N7599" i="3"/>
  <c r="M7599" i="3"/>
  <c r="L7599" i="3"/>
  <c r="O7598" i="3"/>
  <c r="N7598" i="3"/>
  <c r="M7598" i="3"/>
  <c r="L7598" i="3"/>
  <c r="O7597" i="3"/>
  <c r="N7597" i="3"/>
  <c r="M7597" i="3"/>
  <c r="L7597" i="3"/>
  <c r="O7596" i="3"/>
  <c r="N7596" i="3"/>
  <c r="M7596" i="3"/>
  <c r="L7596" i="3"/>
  <c r="O7595" i="3"/>
  <c r="N7595" i="3"/>
  <c r="M7595" i="3"/>
  <c r="L7595" i="3"/>
  <c r="O7594" i="3"/>
  <c r="N7594" i="3"/>
  <c r="M7594" i="3"/>
  <c r="L7594" i="3"/>
  <c r="O7593" i="3"/>
  <c r="N7593" i="3"/>
  <c r="M7593" i="3"/>
  <c r="L7593" i="3"/>
  <c r="O7592" i="3"/>
  <c r="N7592" i="3"/>
  <c r="M7592" i="3"/>
  <c r="L7592" i="3"/>
  <c r="O7591" i="3"/>
  <c r="N7591" i="3"/>
  <c r="M7591" i="3"/>
  <c r="L7591" i="3"/>
  <c r="O7590" i="3"/>
  <c r="N7590" i="3"/>
  <c r="M7590" i="3"/>
  <c r="L7590" i="3"/>
  <c r="O7589" i="3"/>
  <c r="N7589" i="3"/>
  <c r="M7589" i="3"/>
  <c r="L7589" i="3"/>
  <c r="O7588" i="3"/>
  <c r="N7588" i="3"/>
  <c r="M7588" i="3"/>
  <c r="L7588" i="3"/>
  <c r="O7587" i="3"/>
  <c r="N7587" i="3"/>
  <c r="M7587" i="3"/>
  <c r="L7587" i="3"/>
  <c r="O7586" i="3"/>
  <c r="N7586" i="3"/>
  <c r="M7586" i="3"/>
  <c r="L7586" i="3"/>
  <c r="O7585" i="3"/>
  <c r="N7585" i="3"/>
  <c r="M7585" i="3"/>
  <c r="L7585" i="3"/>
  <c r="O7584" i="3"/>
  <c r="N7584" i="3"/>
  <c r="M7584" i="3"/>
  <c r="L7584" i="3"/>
  <c r="O7583" i="3"/>
  <c r="N7583" i="3"/>
  <c r="M7583" i="3"/>
  <c r="L7583" i="3"/>
  <c r="O7582" i="3"/>
  <c r="N7582" i="3"/>
  <c r="M7582" i="3"/>
  <c r="L7582" i="3"/>
  <c r="O7581" i="3"/>
  <c r="N7581" i="3"/>
  <c r="M7581" i="3"/>
  <c r="L7581" i="3"/>
  <c r="O7580" i="3"/>
  <c r="N7580" i="3"/>
  <c r="M7580" i="3"/>
  <c r="L7580" i="3"/>
  <c r="O7579" i="3"/>
  <c r="N7579" i="3"/>
  <c r="M7579" i="3"/>
  <c r="L7579" i="3"/>
  <c r="O7578" i="3"/>
  <c r="N7578" i="3"/>
  <c r="M7578" i="3"/>
  <c r="L7578" i="3"/>
  <c r="O7577" i="3"/>
  <c r="N7577" i="3"/>
  <c r="M7577" i="3"/>
  <c r="L7577" i="3"/>
  <c r="O7576" i="3"/>
  <c r="N7576" i="3"/>
  <c r="M7576" i="3"/>
  <c r="L7576" i="3"/>
  <c r="O7575" i="3"/>
  <c r="N7575" i="3"/>
  <c r="M7575" i="3"/>
  <c r="L7575" i="3"/>
  <c r="O7574" i="3"/>
  <c r="N7574" i="3"/>
  <c r="M7574" i="3"/>
  <c r="L7574" i="3"/>
  <c r="O7573" i="3"/>
  <c r="N7573" i="3"/>
  <c r="M7573" i="3"/>
  <c r="L7573" i="3"/>
  <c r="O7572" i="3"/>
  <c r="N7572" i="3"/>
  <c r="M7572" i="3"/>
  <c r="L7572" i="3"/>
  <c r="O7571" i="3"/>
  <c r="N7571" i="3"/>
  <c r="M7571" i="3"/>
  <c r="L7571" i="3"/>
  <c r="O7570" i="3"/>
  <c r="N7570" i="3"/>
  <c r="M7570" i="3"/>
  <c r="L7570" i="3"/>
  <c r="O7569" i="3"/>
  <c r="N7569" i="3"/>
  <c r="M7569" i="3"/>
  <c r="L7569" i="3"/>
  <c r="O7568" i="3"/>
  <c r="N7568" i="3"/>
  <c r="M7568" i="3"/>
  <c r="L7568" i="3"/>
  <c r="O7567" i="3"/>
  <c r="N7567" i="3"/>
  <c r="M7567" i="3"/>
  <c r="L7567" i="3"/>
  <c r="O7566" i="3"/>
  <c r="N7566" i="3"/>
  <c r="M7566" i="3"/>
  <c r="L7566" i="3"/>
  <c r="O7565" i="3"/>
  <c r="N7565" i="3"/>
  <c r="M7565" i="3"/>
  <c r="L7565" i="3"/>
  <c r="O7564" i="3"/>
  <c r="N7564" i="3"/>
  <c r="M7564" i="3"/>
  <c r="L7564" i="3"/>
  <c r="O7563" i="3"/>
  <c r="N7563" i="3"/>
  <c r="M7563" i="3"/>
  <c r="L7563" i="3"/>
  <c r="O7562" i="3"/>
  <c r="N7562" i="3"/>
  <c r="M7562" i="3"/>
  <c r="L7562" i="3"/>
  <c r="O7561" i="3"/>
  <c r="N7561" i="3"/>
  <c r="M7561" i="3"/>
  <c r="L7561" i="3"/>
  <c r="O7560" i="3"/>
  <c r="N7560" i="3"/>
  <c r="M7560" i="3"/>
  <c r="L7560" i="3"/>
  <c r="O7559" i="3"/>
  <c r="N7559" i="3"/>
  <c r="M7559" i="3"/>
  <c r="L7559" i="3"/>
  <c r="O7558" i="3"/>
  <c r="N7558" i="3"/>
  <c r="M7558" i="3"/>
  <c r="L7558" i="3"/>
  <c r="O7557" i="3"/>
  <c r="N7557" i="3"/>
  <c r="M7557" i="3"/>
  <c r="L7557" i="3"/>
  <c r="O7556" i="3"/>
  <c r="N7556" i="3"/>
  <c r="M7556" i="3"/>
  <c r="L7556" i="3"/>
  <c r="O7555" i="3"/>
  <c r="N7555" i="3"/>
  <c r="M7555" i="3"/>
  <c r="L7555" i="3"/>
  <c r="O7554" i="3"/>
  <c r="N7554" i="3"/>
  <c r="M7554" i="3"/>
  <c r="L7554" i="3"/>
  <c r="O7553" i="3"/>
  <c r="N7553" i="3"/>
  <c r="M7553" i="3"/>
  <c r="L7553" i="3"/>
  <c r="O7552" i="3"/>
  <c r="N7552" i="3"/>
  <c r="M7552" i="3"/>
  <c r="L7552" i="3"/>
  <c r="O7551" i="3"/>
  <c r="N7551" i="3"/>
  <c r="M7551" i="3"/>
  <c r="L7551" i="3"/>
  <c r="O7550" i="3"/>
  <c r="N7550" i="3"/>
  <c r="M7550" i="3"/>
  <c r="L7550" i="3"/>
  <c r="O7549" i="3"/>
  <c r="N7549" i="3"/>
  <c r="M7549" i="3"/>
  <c r="L7549" i="3"/>
  <c r="O7548" i="3"/>
  <c r="N7548" i="3"/>
  <c r="M7548" i="3"/>
  <c r="L7548" i="3"/>
  <c r="O7547" i="3"/>
  <c r="N7547" i="3"/>
  <c r="M7547" i="3"/>
  <c r="L7547" i="3"/>
  <c r="O7546" i="3"/>
  <c r="N7546" i="3"/>
  <c r="M7546" i="3"/>
  <c r="L7546" i="3"/>
  <c r="O7545" i="3"/>
  <c r="N7545" i="3"/>
  <c r="M7545" i="3"/>
  <c r="L7545" i="3"/>
  <c r="O7544" i="3"/>
  <c r="N7544" i="3"/>
  <c r="M7544" i="3"/>
  <c r="L7544" i="3"/>
  <c r="O7543" i="3"/>
  <c r="N7543" i="3"/>
  <c r="M7543" i="3"/>
  <c r="L7543" i="3"/>
  <c r="O7542" i="3"/>
  <c r="N7542" i="3"/>
  <c r="M7542" i="3"/>
  <c r="L7542" i="3"/>
  <c r="O7541" i="3"/>
  <c r="N7541" i="3"/>
  <c r="M7541" i="3"/>
  <c r="L7541" i="3"/>
  <c r="O7540" i="3"/>
  <c r="N7540" i="3"/>
  <c r="M7540" i="3"/>
  <c r="L7540" i="3"/>
  <c r="O7539" i="3"/>
  <c r="N7539" i="3"/>
  <c r="M7539" i="3"/>
  <c r="L7539" i="3"/>
  <c r="O7538" i="3"/>
  <c r="N7538" i="3"/>
  <c r="M7538" i="3"/>
  <c r="L7538" i="3"/>
  <c r="O7537" i="3"/>
  <c r="N7537" i="3"/>
  <c r="M7537" i="3"/>
  <c r="L7537" i="3"/>
  <c r="O7536" i="3"/>
  <c r="N7536" i="3"/>
  <c r="M7536" i="3"/>
  <c r="L7536" i="3"/>
  <c r="O7535" i="3"/>
  <c r="N7535" i="3"/>
  <c r="M7535" i="3"/>
  <c r="L7535" i="3"/>
  <c r="O7534" i="3"/>
  <c r="N7534" i="3"/>
  <c r="M7534" i="3"/>
  <c r="L7534" i="3"/>
  <c r="O7533" i="3"/>
  <c r="N7533" i="3"/>
  <c r="M7533" i="3"/>
  <c r="L7533" i="3"/>
  <c r="O7532" i="3"/>
  <c r="N7532" i="3"/>
  <c r="M7532" i="3"/>
  <c r="L7532" i="3"/>
  <c r="O7531" i="3"/>
  <c r="N7531" i="3"/>
  <c r="M7531" i="3"/>
  <c r="L7531" i="3"/>
  <c r="O7530" i="3"/>
  <c r="N7530" i="3"/>
  <c r="M7530" i="3"/>
  <c r="L7530" i="3"/>
  <c r="O7529" i="3"/>
  <c r="N7529" i="3"/>
  <c r="M7529" i="3"/>
  <c r="L7529" i="3"/>
  <c r="O7528" i="3"/>
  <c r="N7528" i="3"/>
  <c r="M7528" i="3"/>
  <c r="L7528" i="3"/>
  <c r="O7527" i="3"/>
  <c r="N7527" i="3"/>
  <c r="M7527" i="3"/>
  <c r="L7527" i="3"/>
  <c r="O7526" i="3"/>
  <c r="N7526" i="3"/>
  <c r="M7526" i="3"/>
  <c r="L7526" i="3"/>
  <c r="O7525" i="3"/>
  <c r="N7525" i="3"/>
  <c r="M7525" i="3"/>
  <c r="L7525" i="3"/>
  <c r="O7524" i="3"/>
  <c r="N7524" i="3"/>
  <c r="M7524" i="3"/>
  <c r="L7524" i="3"/>
  <c r="O7523" i="3"/>
  <c r="N7523" i="3"/>
  <c r="M7523" i="3"/>
  <c r="L7523" i="3"/>
  <c r="O7522" i="3"/>
  <c r="N7522" i="3"/>
  <c r="M7522" i="3"/>
  <c r="L7522" i="3"/>
  <c r="O7521" i="3"/>
  <c r="N7521" i="3"/>
  <c r="M7521" i="3"/>
  <c r="L7521" i="3"/>
  <c r="O7520" i="3"/>
  <c r="N7520" i="3"/>
  <c r="M7520" i="3"/>
  <c r="L7520" i="3"/>
  <c r="O7519" i="3"/>
  <c r="N7519" i="3"/>
  <c r="M7519" i="3"/>
  <c r="L7519" i="3"/>
  <c r="O7518" i="3"/>
  <c r="N7518" i="3"/>
  <c r="M7518" i="3"/>
  <c r="L7518" i="3"/>
  <c r="O7517" i="3"/>
  <c r="N7517" i="3"/>
  <c r="M7517" i="3"/>
  <c r="L7517" i="3"/>
  <c r="O7516" i="3"/>
  <c r="N7516" i="3"/>
  <c r="M7516" i="3"/>
  <c r="L7516" i="3"/>
  <c r="O7515" i="3"/>
  <c r="N7515" i="3"/>
  <c r="M7515" i="3"/>
  <c r="L7515" i="3"/>
  <c r="O7514" i="3"/>
  <c r="N7514" i="3"/>
  <c r="M7514" i="3"/>
  <c r="L7514" i="3"/>
  <c r="O7513" i="3"/>
  <c r="N7513" i="3"/>
  <c r="M7513" i="3"/>
  <c r="L7513" i="3"/>
  <c r="O7512" i="3"/>
  <c r="N7512" i="3"/>
  <c r="M7512" i="3"/>
  <c r="L7512" i="3"/>
  <c r="O7511" i="3"/>
  <c r="N7511" i="3"/>
  <c r="M7511" i="3"/>
  <c r="L7511" i="3"/>
  <c r="O7510" i="3"/>
  <c r="N7510" i="3"/>
  <c r="M7510" i="3"/>
  <c r="L7510" i="3"/>
  <c r="O7509" i="3"/>
  <c r="N7509" i="3"/>
  <c r="M7509" i="3"/>
  <c r="L7509" i="3"/>
  <c r="O7508" i="3"/>
  <c r="N7508" i="3"/>
  <c r="M7508" i="3"/>
  <c r="L7508" i="3"/>
  <c r="O7507" i="3"/>
  <c r="N7507" i="3"/>
  <c r="M7507" i="3"/>
  <c r="L7507" i="3"/>
  <c r="O7506" i="3"/>
  <c r="N7506" i="3"/>
  <c r="M7506" i="3"/>
  <c r="L7506" i="3"/>
  <c r="O7505" i="3"/>
  <c r="N7505" i="3"/>
  <c r="M7505" i="3"/>
  <c r="L7505" i="3"/>
  <c r="O7504" i="3"/>
  <c r="N7504" i="3"/>
  <c r="M7504" i="3"/>
  <c r="L7504" i="3"/>
  <c r="O7503" i="3"/>
  <c r="N7503" i="3"/>
  <c r="M7503" i="3"/>
  <c r="L7503" i="3"/>
  <c r="O7502" i="3"/>
  <c r="N7502" i="3"/>
  <c r="M7502" i="3"/>
  <c r="L7502" i="3"/>
  <c r="O7501" i="3"/>
  <c r="N7501" i="3"/>
  <c r="M7501" i="3"/>
  <c r="L7501" i="3"/>
  <c r="O7500" i="3"/>
  <c r="N7500" i="3"/>
  <c r="M7500" i="3"/>
  <c r="L7500" i="3"/>
  <c r="O7499" i="3"/>
  <c r="N7499" i="3"/>
  <c r="M7499" i="3"/>
  <c r="L7499" i="3"/>
  <c r="O7498" i="3"/>
  <c r="N7498" i="3"/>
  <c r="M7498" i="3"/>
  <c r="L7498" i="3"/>
  <c r="O7497" i="3"/>
  <c r="N7497" i="3"/>
  <c r="M7497" i="3"/>
  <c r="L7497" i="3"/>
  <c r="O7496" i="3"/>
  <c r="N7496" i="3"/>
  <c r="M7496" i="3"/>
  <c r="L7496" i="3"/>
  <c r="O7495" i="3"/>
  <c r="N7495" i="3"/>
  <c r="M7495" i="3"/>
  <c r="L7495" i="3"/>
  <c r="O7494" i="3"/>
  <c r="N7494" i="3"/>
  <c r="M7494" i="3"/>
  <c r="L7494" i="3"/>
  <c r="O7493" i="3"/>
  <c r="N7493" i="3"/>
  <c r="M7493" i="3"/>
  <c r="L7493" i="3"/>
  <c r="O7492" i="3"/>
  <c r="N7492" i="3"/>
  <c r="M7492" i="3"/>
  <c r="L7492" i="3"/>
  <c r="O7491" i="3"/>
  <c r="N7491" i="3"/>
  <c r="M7491" i="3"/>
  <c r="L7491" i="3"/>
  <c r="O7490" i="3"/>
  <c r="N7490" i="3"/>
  <c r="M7490" i="3"/>
  <c r="L7490" i="3"/>
  <c r="O7489" i="3"/>
  <c r="N7489" i="3"/>
  <c r="M7489" i="3"/>
  <c r="L7489" i="3"/>
  <c r="O7488" i="3"/>
  <c r="N7488" i="3"/>
  <c r="M7488" i="3"/>
  <c r="L7488" i="3"/>
  <c r="O7487" i="3"/>
  <c r="N7487" i="3"/>
  <c r="M7487" i="3"/>
  <c r="L7487" i="3"/>
  <c r="O7486" i="3"/>
  <c r="N7486" i="3"/>
  <c r="M7486" i="3"/>
  <c r="L7486" i="3"/>
  <c r="O7485" i="3"/>
  <c r="N7485" i="3"/>
  <c r="M7485" i="3"/>
  <c r="L7485" i="3"/>
  <c r="O7484" i="3"/>
  <c r="N7484" i="3"/>
  <c r="M7484" i="3"/>
  <c r="L7484" i="3"/>
  <c r="O7483" i="3"/>
  <c r="N7483" i="3"/>
  <c r="M7483" i="3"/>
  <c r="L7483" i="3"/>
  <c r="O7482" i="3"/>
  <c r="N7482" i="3"/>
  <c r="M7482" i="3"/>
  <c r="L7482" i="3"/>
  <c r="O7481" i="3"/>
  <c r="N7481" i="3"/>
  <c r="M7481" i="3"/>
  <c r="L7481" i="3"/>
  <c r="O7480" i="3"/>
  <c r="N7480" i="3"/>
  <c r="M7480" i="3"/>
  <c r="L7480" i="3"/>
  <c r="O7479" i="3"/>
  <c r="N7479" i="3"/>
  <c r="M7479" i="3"/>
  <c r="L7479" i="3"/>
  <c r="O7478" i="3"/>
  <c r="N7478" i="3"/>
  <c r="M7478" i="3"/>
  <c r="L7478" i="3"/>
  <c r="O7477" i="3"/>
  <c r="N7477" i="3"/>
  <c r="M7477" i="3"/>
  <c r="L7477" i="3"/>
  <c r="O7476" i="3"/>
  <c r="N7476" i="3"/>
  <c r="M7476" i="3"/>
  <c r="L7476" i="3"/>
  <c r="O7475" i="3"/>
  <c r="N7475" i="3"/>
  <c r="M7475" i="3"/>
  <c r="L7475" i="3"/>
  <c r="O7474" i="3"/>
  <c r="N7474" i="3"/>
  <c r="M7474" i="3"/>
  <c r="L7474" i="3"/>
  <c r="O7473" i="3"/>
  <c r="N7473" i="3"/>
  <c r="M7473" i="3"/>
  <c r="L7473" i="3"/>
  <c r="O7472" i="3"/>
  <c r="N7472" i="3"/>
  <c r="M7472" i="3"/>
  <c r="L7472" i="3"/>
  <c r="O7471" i="3"/>
  <c r="N7471" i="3"/>
  <c r="M7471" i="3"/>
  <c r="L7471" i="3"/>
  <c r="O7470" i="3"/>
  <c r="N7470" i="3"/>
  <c r="M7470" i="3"/>
  <c r="L7470" i="3"/>
  <c r="O7469" i="3"/>
  <c r="N7469" i="3"/>
  <c r="M7469" i="3"/>
  <c r="L7469" i="3"/>
  <c r="O7468" i="3"/>
  <c r="N7468" i="3"/>
  <c r="M7468" i="3"/>
  <c r="L7468" i="3"/>
  <c r="O7467" i="3"/>
  <c r="N7467" i="3"/>
  <c r="M7467" i="3"/>
  <c r="L7467" i="3"/>
  <c r="O7466" i="3"/>
  <c r="N7466" i="3"/>
  <c r="M7466" i="3"/>
  <c r="L7466" i="3"/>
  <c r="O7465" i="3"/>
  <c r="N7465" i="3"/>
  <c r="M7465" i="3"/>
  <c r="L7465" i="3"/>
  <c r="O7464" i="3"/>
  <c r="N7464" i="3"/>
  <c r="M7464" i="3"/>
  <c r="L7464" i="3"/>
  <c r="O7463" i="3"/>
  <c r="N7463" i="3"/>
  <c r="M7463" i="3"/>
  <c r="L7463" i="3"/>
  <c r="O7462" i="3"/>
  <c r="N7462" i="3"/>
  <c r="M7462" i="3"/>
  <c r="L7462" i="3"/>
  <c r="O7461" i="3"/>
  <c r="N7461" i="3"/>
  <c r="M7461" i="3"/>
  <c r="L7461" i="3"/>
  <c r="O7460" i="3"/>
  <c r="N7460" i="3"/>
  <c r="M7460" i="3"/>
  <c r="L7460" i="3"/>
  <c r="O7459" i="3"/>
  <c r="N7459" i="3"/>
  <c r="M7459" i="3"/>
  <c r="L7459" i="3"/>
  <c r="O7458" i="3"/>
  <c r="N7458" i="3"/>
  <c r="M7458" i="3"/>
  <c r="L7458" i="3"/>
  <c r="O7457" i="3"/>
  <c r="N7457" i="3"/>
  <c r="M7457" i="3"/>
  <c r="L7457" i="3"/>
  <c r="O7456" i="3"/>
  <c r="N7456" i="3"/>
  <c r="M7456" i="3"/>
  <c r="L7456" i="3"/>
  <c r="O7455" i="3"/>
  <c r="N7455" i="3"/>
  <c r="M7455" i="3"/>
  <c r="L7455" i="3"/>
  <c r="O7454" i="3"/>
  <c r="N7454" i="3"/>
  <c r="M7454" i="3"/>
  <c r="L7454" i="3"/>
  <c r="O7453" i="3"/>
  <c r="N7453" i="3"/>
  <c r="M7453" i="3"/>
  <c r="L7453" i="3"/>
  <c r="O7452" i="3"/>
  <c r="N7452" i="3"/>
  <c r="M7452" i="3"/>
  <c r="L7452" i="3"/>
  <c r="O7451" i="3"/>
  <c r="N7451" i="3"/>
  <c r="M7451" i="3"/>
  <c r="L7451" i="3"/>
  <c r="O7450" i="3"/>
  <c r="N7450" i="3"/>
  <c r="M7450" i="3"/>
  <c r="L7450" i="3"/>
  <c r="O7449" i="3"/>
  <c r="N7449" i="3"/>
  <c r="M7449" i="3"/>
  <c r="L7449" i="3"/>
  <c r="O7448" i="3"/>
  <c r="N7448" i="3"/>
  <c r="M7448" i="3"/>
  <c r="L7448" i="3"/>
  <c r="O7447" i="3"/>
  <c r="N7447" i="3"/>
  <c r="M7447" i="3"/>
  <c r="L7447" i="3"/>
  <c r="O7446" i="3"/>
  <c r="N7446" i="3"/>
  <c r="M7446" i="3"/>
  <c r="L7446" i="3"/>
  <c r="O7445" i="3"/>
  <c r="N7445" i="3"/>
  <c r="M7445" i="3"/>
  <c r="L7445" i="3"/>
  <c r="O7444" i="3"/>
  <c r="N7444" i="3"/>
  <c r="M7444" i="3"/>
  <c r="L7444" i="3"/>
  <c r="O7443" i="3"/>
  <c r="N7443" i="3"/>
  <c r="M7443" i="3"/>
  <c r="L7443" i="3"/>
  <c r="O7442" i="3"/>
  <c r="N7442" i="3"/>
  <c r="M7442" i="3"/>
  <c r="L7442" i="3"/>
  <c r="O7441" i="3"/>
  <c r="N7441" i="3"/>
  <c r="M7441" i="3"/>
  <c r="L7441" i="3"/>
  <c r="O7440" i="3"/>
  <c r="N7440" i="3"/>
  <c r="M7440" i="3"/>
  <c r="L7440" i="3"/>
  <c r="O7439" i="3"/>
  <c r="N7439" i="3"/>
  <c r="M7439" i="3"/>
  <c r="L7439" i="3"/>
  <c r="O7438" i="3"/>
  <c r="N7438" i="3"/>
  <c r="M7438" i="3"/>
  <c r="L7438" i="3"/>
  <c r="O7437" i="3"/>
  <c r="N7437" i="3"/>
  <c r="M7437" i="3"/>
  <c r="L7437" i="3"/>
  <c r="O7436" i="3"/>
  <c r="N7436" i="3"/>
  <c r="M7436" i="3"/>
  <c r="L7436" i="3"/>
  <c r="O7435" i="3"/>
  <c r="N7435" i="3"/>
  <c r="M7435" i="3"/>
  <c r="L7435" i="3"/>
  <c r="O7434" i="3"/>
  <c r="N7434" i="3"/>
  <c r="M7434" i="3"/>
  <c r="L7434" i="3"/>
  <c r="O7433" i="3"/>
  <c r="N7433" i="3"/>
  <c r="M7433" i="3"/>
  <c r="L7433" i="3"/>
  <c r="O7432" i="3"/>
  <c r="N7432" i="3"/>
  <c r="M7432" i="3"/>
  <c r="L7432" i="3"/>
  <c r="O7431" i="3"/>
  <c r="N7431" i="3"/>
  <c r="M7431" i="3"/>
  <c r="L7431" i="3"/>
  <c r="O7430" i="3"/>
  <c r="N7430" i="3"/>
  <c r="M7430" i="3"/>
  <c r="L7430" i="3"/>
  <c r="O7429" i="3"/>
  <c r="N7429" i="3"/>
  <c r="M7429" i="3"/>
  <c r="L7429" i="3"/>
  <c r="O7428" i="3"/>
  <c r="N7428" i="3"/>
  <c r="M7428" i="3"/>
  <c r="L7428" i="3"/>
  <c r="O7427" i="3"/>
  <c r="N7427" i="3"/>
  <c r="M7427" i="3"/>
  <c r="L7427" i="3"/>
  <c r="O7426" i="3"/>
  <c r="N7426" i="3"/>
  <c r="M7426" i="3"/>
  <c r="L7426" i="3"/>
  <c r="O7425" i="3"/>
  <c r="N7425" i="3"/>
  <c r="M7425" i="3"/>
  <c r="L7425" i="3"/>
  <c r="O7424" i="3"/>
  <c r="N7424" i="3"/>
  <c r="M7424" i="3"/>
  <c r="L7424" i="3"/>
  <c r="O7423" i="3"/>
  <c r="N7423" i="3"/>
  <c r="M7423" i="3"/>
  <c r="L7423" i="3"/>
  <c r="O7422" i="3"/>
  <c r="N7422" i="3"/>
  <c r="M7422" i="3"/>
  <c r="L7422" i="3"/>
  <c r="O7421" i="3"/>
  <c r="N7421" i="3"/>
  <c r="M7421" i="3"/>
  <c r="L7421" i="3"/>
  <c r="O7420" i="3"/>
  <c r="N7420" i="3"/>
  <c r="M7420" i="3"/>
  <c r="L7420" i="3"/>
  <c r="O7419" i="3"/>
  <c r="N7419" i="3"/>
  <c r="M7419" i="3"/>
  <c r="L7419" i="3"/>
  <c r="O7418" i="3"/>
  <c r="N7418" i="3"/>
  <c r="M7418" i="3"/>
  <c r="L7418" i="3"/>
  <c r="O7417" i="3"/>
  <c r="N7417" i="3"/>
  <c r="M7417" i="3"/>
  <c r="L7417" i="3"/>
  <c r="O7416" i="3"/>
  <c r="N7416" i="3"/>
  <c r="M7416" i="3"/>
  <c r="L7416" i="3"/>
  <c r="O7415" i="3"/>
  <c r="N7415" i="3"/>
  <c r="M7415" i="3"/>
  <c r="L7415" i="3"/>
  <c r="O7414" i="3"/>
  <c r="N7414" i="3"/>
  <c r="M7414" i="3"/>
  <c r="L7414" i="3"/>
  <c r="O7413" i="3"/>
  <c r="N7413" i="3"/>
  <c r="M7413" i="3"/>
  <c r="L7413" i="3"/>
  <c r="O7412" i="3"/>
  <c r="N7412" i="3"/>
  <c r="M7412" i="3"/>
  <c r="L7412" i="3"/>
  <c r="O7411" i="3"/>
  <c r="N7411" i="3"/>
  <c r="M7411" i="3"/>
  <c r="L7411" i="3"/>
  <c r="O7410" i="3"/>
  <c r="N7410" i="3"/>
  <c r="M7410" i="3"/>
  <c r="L7410" i="3"/>
  <c r="O7409" i="3"/>
  <c r="N7409" i="3"/>
  <c r="M7409" i="3"/>
  <c r="L7409" i="3"/>
  <c r="O7408" i="3"/>
  <c r="N7408" i="3"/>
  <c r="M7408" i="3"/>
  <c r="L7408" i="3"/>
  <c r="O7407" i="3"/>
  <c r="N7407" i="3"/>
  <c r="M7407" i="3"/>
  <c r="L7407" i="3"/>
  <c r="O7406" i="3"/>
  <c r="N7406" i="3"/>
  <c r="M7406" i="3"/>
  <c r="L7406" i="3"/>
  <c r="O7405" i="3"/>
  <c r="N7405" i="3"/>
  <c r="M7405" i="3"/>
  <c r="L7405" i="3"/>
  <c r="O7404" i="3"/>
  <c r="N7404" i="3"/>
  <c r="M7404" i="3"/>
  <c r="L7404" i="3"/>
  <c r="O7403" i="3"/>
  <c r="N7403" i="3"/>
  <c r="M7403" i="3"/>
  <c r="L7403" i="3"/>
  <c r="O7402" i="3"/>
  <c r="N7402" i="3"/>
  <c r="M7402" i="3"/>
  <c r="L7402" i="3"/>
  <c r="O7401" i="3"/>
  <c r="N7401" i="3"/>
  <c r="M7401" i="3"/>
  <c r="L7401" i="3"/>
  <c r="O7400" i="3"/>
  <c r="N7400" i="3"/>
  <c r="M7400" i="3"/>
  <c r="L7400" i="3"/>
  <c r="O7399" i="3"/>
  <c r="N7399" i="3"/>
  <c r="M7399" i="3"/>
  <c r="L7399" i="3"/>
  <c r="O7398" i="3"/>
  <c r="N7398" i="3"/>
  <c r="M7398" i="3"/>
  <c r="L7398" i="3"/>
  <c r="O7397" i="3"/>
  <c r="N7397" i="3"/>
  <c r="M7397" i="3"/>
  <c r="L7397" i="3"/>
  <c r="O7396" i="3"/>
  <c r="N7396" i="3"/>
  <c r="M7396" i="3"/>
  <c r="L7396" i="3"/>
  <c r="O7395" i="3"/>
  <c r="N7395" i="3"/>
  <c r="M7395" i="3"/>
  <c r="L7395" i="3"/>
  <c r="O7394" i="3"/>
  <c r="N7394" i="3"/>
  <c r="M7394" i="3"/>
  <c r="L7394" i="3"/>
  <c r="O7393" i="3"/>
  <c r="N7393" i="3"/>
  <c r="M7393" i="3"/>
  <c r="L7393" i="3"/>
  <c r="O7392" i="3"/>
  <c r="N7392" i="3"/>
  <c r="M7392" i="3"/>
  <c r="L7392" i="3"/>
  <c r="O7391" i="3"/>
  <c r="N7391" i="3"/>
  <c r="M7391" i="3"/>
  <c r="L7391" i="3"/>
  <c r="O7390" i="3"/>
  <c r="N7390" i="3"/>
  <c r="M7390" i="3"/>
  <c r="L7390" i="3"/>
  <c r="O7389" i="3"/>
  <c r="N7389" i="3"/>
  <c r="M7389" i="3"/>
  <c r="L7389" i="3"/>
  <c r="O7388" i="3"/>
  <c r="N7388" i="3"/>
  <c r="M7388" i="3"/>
  <c r="L7388" i="3"/>
  <c r="O7387" i="3"/>
  <c r="N7387" i="3"/>
  <c r="M7387" i="3"/>
  <c r="L7387" i="3"/>
  <c r="O7386" i="3"/>
  <c r="N7386" i="3"/>
  <c r="M7386" i="3"/>
  <c r="L7386" i="3"/>
  <c r="O7385" i="3"/>
  <c r="N7385" i="3"/>
  <c r="M7385" i="3"/>
  <c r="L7385" i="3"/>
  <c r="O7384" i="3"/>
  <c r="N7384" i="3"/>
  <c r="M7384" i="3"/>
  <c r="L7384" i="3"/>
  <c r="O7383" i="3"/>
  <c r="N7383" i="3"/>
  <c r="M7383" i="3"/>
  <c r="L7383" i="3"/>
  <c r="O7382" i="3"/>
  <c r="N7382" i="3"/>
  <c r="M7382" i="3"/>
  <c r="L7382" i="3"/>
  <c r="O7381" i="3"/>
  <c r="N7381" i="3"/>
  <c r="M7381" i="3"/>
  <c r="L7381" i="3"/>
  <c r="O7380" i="3"/>
  <c r="N7380" i="3"/>
  <c r="M7380" i="3"/>
  <c r="L7380" i="3"/>
  <c r="O7379" i="3"/>
  <c r="N7379" i="3"/>
  <c r="M7379" i="3"/>
  <c r="L7379" i="3"/>
  <c r="O7378" i="3"/>
  <c r="N7378" i="3"/>
  <c r="M7378" i="3"/>
  <c r="L7378" i="3"/>
  <c r="O7377" i="3"/>
  <c r="N7377" i="3"/>
  <c r="M7377" i="3"/>
  <c r="L7377" i="3"/>
  <c r="O7376" i="3"/>
  <c r="N7376" i="3"/>
  <c r="M7376" i="3"/>
  <c r="L7376" i="3"/>
  <c r="O7375" i="3"/>
  <c r="N7375" i="3"/>
  <c r="M7375" i="3"/>
  <c r="L7375" i="3"/>
  <c r="O7374" i="3"/>
  <c r="N7374" i="3"/>
  <c r="M7374" i="3"/>
  <c r="L7374" i="3"/>
  <c r="O7373" i="3"/>
  <c r="N7373" i="3"/>
  <c r="M7373" i="3"/>
  <c r="L7373" i="3"/>
  <c r="O7372" i="3"/>
  <c r="N7372" i="3"/>
  <c r="M7372" i="3"/>
  <c r="L7372" i="3"/>
  <c r="O7371" i="3"/>
  <c r="N7371" i="3"/>
  <c r="M7371" i="3"/>
  <c r="L7371" i="3"/>
  <c r="O7370" i="3"/>
  <c r="N7370" i="3"/>
  <c r="M7370" i="3"/>
  <c r="L7370" i="3"/>
  <c r="O7369" i="3"/>
  <c r="N7369" i="3"/>
  <c r="M7369" i="3"/>
  <c r="L7369" i="3"/>
  <c r="O7368" i="3"/>
  <c r="N7368" i="3"/>
  <c r="M7368" i="3"/>
  <c r="L7368" i="3"/>
  <c r="O7367" i="3"/>
  <c r="N7367" i="3"/>
  <c r="M7367" i="3"/>
  <c r="L7367" i="3"/>
  <c r="O7366" i="3"/>
  <c r="N7366" i="3"/>
  <c r="M7366" i="3"/>
  <c r="L7366" i="3"/>
  <c r="O7365" i="3"/>
  <c r="N7365" i="3"/>
  <c r="M7365" i="3"/>
  <c r="L7365" i="3"/>
  <c r="O7364" i="3"/>
  <c r="N7364" i="3"/>
  <c r="M7364" i="3"/>
  <c r="L7364" i="3"/>
  <c r="O7363" i="3"/>
  <c r="N7363" i="3"/>
  <c r="M7363" i="3"/>
  <c r="L7363" i="3"/>
  <c r="O7362" i="3"/>
  <c r="N7362" i="3"/>
  <c r="M7362" i="3"/>
  <c r="L7362" i="3"/>
  <c r="O7361" i="3"/>
  <c r="N7361" i="3"/>
  <c r="M7361" i="3"/>
  <c r="L7361" i="3"/>
  <c r="O7360" i="3"/>
  <c r="N7360" i="3"/>
  <c r="M7360" i="3"/>
  <c r="L7360" i="3"/>
  <c r="O7359" i="3"/>
  <c r="N7359" i="3"/>
  <c r="M7359" i="3"/>
  <c r="L7359" i="3"/>
  <c r="O7358" i="3"/>
  <c r="N7358" i="3"/>
  <c r="M7358" i="3"/>
  <c r="L7358" i="3"/>
  <c r="O7357" i="3"/>
  <c r="N7357" i="3"/>
  <c r="M7357" i="3"/>
  <c r="L7357" i="3"/>
  <c r="O7356" i="3"/>
  <c r="N7356" i="3"/>
  <c r="M7356" i="3"/>
  <c r="L7356" i="3"/>
  <c r="O7355" i="3"/>
  <c r="N7355" i="3"/>
  <c r="M7355" i="3"/>
  <c r="L7355" i="3"/>
  <c r="O7354" i="3"/>
  <c r="N7354" i="3"/>
  <c r="M7354" i="3"/>
  <c r="L7354" i="3"/>
  <c r="O7353" i="3"/>
  <c r="N7353" i="3"/>
  <c r="M7353" i="3"/>
  <c r="L7353" i="3"/>
  <c r="O7352" i="3"/>
  <c r="N7352" i="3"/>
  <c r="M7352" i="3"/>
  <c r="L7352" i="3"/>
  <c r="O7351" i="3"/>
  <c r="N7351" i="3"/>
  <c r="M7351" i="3"/>
  <c r="L7351" i="3"/>
  <c r="O7350" i="3"/>
  <c r="N7350" i="3"/>
  <c r="M7350" i="3"/>
  <c r="L7350" i="3"/>
  <c r="O7349" i="3"/>
  <c r="N7349" i="3"/>
  <c r="M7349" i="3"/>
  <c r="L7349" i="3"/>
  <c r="O7348" i="3"/>
  <c r="N7348" i="3"/>
  <c r="M7348" i="3"/>
  <c r="L7348" i="3"/>
  <c r="O7347" i="3"/>
  <c r="N7347" i="3"/>
  <c r="M7347" i="3"/>
  <c r="L7347" i="3"/>
  <c r="O7346" i="3"/>
  <c r="N7346" i="3"/>
  <c r="M7346" i="3"/>
  <c r="L7346" i="3"/>
  <c r="O7345" i="3"/>
  <c r="N7345" i="3"/>
  <c r="M7345" i="3"/>
  <c r="L7345" i="3"/>
  <c r="O7344" i="3"/>
  <c r="N7344" i="3"/>
  <c r="M7344" i="3"/>
  <c r="L7344" i="3"/>
  <c r="O7343" i="3"/>
  <c r="N7343" i="3"/>
  <c r="M7343" i="3"/>
  <c r="L7343" i="3"/>
  <c r="O7342" i="3"/>
  <c r="N7342" i="3"/>
  <c r="M7342" i="3"/>
  <c r="L7342" i="3"/>
  <c r="O7341" i="3"/>
  <c r="N7341" i="3"/>
  <c r="M7341" i="3"/>
  <c r="L7341" i="3"/>
  <c r="O7340" i="3"/>
  <c r="N7340" i="3"/>
  <c r="M7340" i="3"/>
  <c r="L7340" i="3"/>
  <c r="O7339" i="3"/>
  <c r="N7339" i="3"/>
  <c r="M7339" i="3"/>
  <c r="L7339" i="3"/>
  <c r="O7338" i="3"/>
  <c r="N7338" i="3"/>
  <c r="M7338" i="3"/>
  <c r="L7338" i="3"/>
  <c r="O7337" i="3"/>
  <c r="N7337" i="3"/>
  <c r="M7337" i="3"/>
  <c r="L7337" i="3"/>
  <c r="O7336" i="3"/>
  <c r="N7336" i="3"/>
  <c r="M7336" i="3"/>
  <c r="L7336" i="3"/>
  <c r="O7335" i="3"/>
  <c r="N7335" i="3"/>
  <c r="M7335" i="3"/>
  <c r="L7335" i="3"/>
  <c r="O7334" i="3"/>
  <c r="N7334" i="3"/>
  <c r="M7334" i="3"/>
  <c r="L7334" i="3"/>
  <c r="O7333" i="3"/>
  <c r="N7333" i="3"/>
  <c r="M7333" i="3"/>
  <c r="L7333" i="3"/>
  <c r="O7332" i="3"/>
  <c r="N7332" i="3"/>
  <c r="M7332" i="3"/>
  <c r="L7332" i="3"/>
  <c r="O7331" i="3"/>
  <c r="N7331" i="3"/>
  <c r="M7331" i="3"/>
  <c r="L7331" i="3"/>
  <c r="O7330" i="3"/>
  <c r="N7330" i="3"/>
  <c r="M7330" i="3"/>
  <c r="L7330" i="3"/>
  <c r="O7329" i="3"/>
  <c r="N7329" i="3"/>
  <c r="M7329" i="3"/>
  <c r="L7329" i="3"/>
  <c r="O7328" i="3"/>
  <c r="N7328" i="3"/>
  <c r="M7328" i="3"/>
  <c r="L7328" i="3"/>
  <c r="O7327" i="3"/>
  <c r="N7327" i="3"/>
  <c r="M7327" i="3"/>
  <c r="L7327" i="3"/>
  <c r="O7326" i="3"/>
  <c r="N7326" i="3"/>
  <c r="M7326" i="3"/>
  <c r="L7326" i="3"/>
  <c r="O7325" i="3"/>
  <c r="N7325" i="3"/>
  <c r="M7325" i="3"/>
  <c r="L7325" i="3"/>
  <c r="O7324" i="3"/>
  <c r="N7324" i="3"/>
  <c r="M7324" i="3"/>
  <c r="L7324" i="3"/>
  <c r="O7323" i="3"/>
  <c r="N7323" i="3"/>
  <c r="M7323" i="3"/>
  <c r="L7323" i="3"/>
  <c r="O7322" i="3"/>
  <c r="N7322" i="3"/>
  <c r="M7322" i="3"/>
  <c r="L7322" i="3"/>
  <c r="O7321" i="3"/>
  <c r="N7321" i="3"/>
  <c r="M7321" i="3"/>
  <c r="L7321" i="3"/>
  <c r="O7320" i="3"/>
  <c r="N7320" i="3"/>
  <c r="M7320" i="3"/>
  <c r="L7320" i="3"/>
  <c r="O7319" i="3"/>
  <c r="N7319" i="3"/>
  <c r="M7319" i="3"/>
  <c r="L7319" i="3"/>
  <c r="O7318" i="3"/>
  <c r="N7318" i="3"/>
  <c r="M7318" i="3"/>
  <c r="L7318" i="3"/>
  <c r="O7317" i="3"/>
  <c r="N7317" i="3"/>
  <c r="M7317" i="3"/>
  <c r="L7317" i="3"/>
  <c r="O7316" i="3"/>
  <c r="N7316" i="3"/>
  <c r="M7316" i="3"/>
  <c r="L7316" i="3"/>
  <c r="O7315" i="3"/>
  <c r="N7315" i="3"/>
  <c r="M7315" i="3"/>
  <c r="L7315" i="3"/>
  <c r="O7314" i="3"/>
  <c r="N7314" i="3"/>
  <c r="M7314" i="3"/>
  <c r="L7314" i="3"/>
  <c r="O7313" i="3"/>
  <c r="N7313" i="3"/>
  <c r="M7313" i="3"/>
  <c r="L7313" i="3"/>
  <c r="O7312" i="3"/>
  <c r="N7312" i="3"/>
  <c r="M7312" i="3"/>
  <c r="L7312" i="3"/>
  <c r="O7311" i="3"/>
  <c r="N7311" i="3"/>
  <c r="M7311" i="3"/>
  <c r="L7311" i="3"/>
  <c r="O7310" i="3"/>
  <c r="N7310" i="3"/>
  <c r="M7310" i="3"/>
  <c r="L7310" i="3"/>
  <c r="O7309" i="3"/>
  <c r="N7309" i="3"/>
  <c r="M7309" i="3"/>
  <c r="L7309" i="3"/>
  <c r="O7308" i="3"/>
  <c r="N7308" i="3"/>
  <c r="M7308" i="3"/>
  <c r="L7308" i="3"/>
  <c r="O7307" i="3"/>
  <c r="N7307" i="3"/>
  <c r="M7307" i="3"/>
  <c r="L7307" i="3"/>
  <c r="O7306" i="3"/>
  <c r="N7306" i="3"/>
  <c r="M7306" i="3"/>
  <c r="L7306" i="3"/>
  <c r="O7305" i="3"/>
  <c r="N7305" i="3"/>
  <c r="M7305" i="3"/>
  <c r="L7305" i="3"/>
  <c r="O7304" i="3"/>
  <c r="N7304" i="3"/>
  <c r="M7304" i="3"/>
  <c r="L7304" i="3"/>
  <c r="O7303" i="3"/>
  <c r="N7303" i="3"/>
  <c r="M7303" i="3"/>
  <c r="L7303" i="3"/>
  <c r="O7302" i="3"/>
  <c r="N7302" i="3"/>
  <c r="M7302" i="3"/>
  <c r="L7302" i="3"/>
  <c r="O7301" i="3"/>
  <c r="N7301" i="3"/>
  <c r="M7301" i="3"/>
  <c r="L7301" i="3"/>
  <c r="O7300" i="3"/>
  <c r="N7300" i="3"/>
  <c r="M7300" i="3"/>
  <c r="L7300" i="3"/>
  <c r="O7299" i="3"/>
  <c r="N7299" i="3"/>
  <c r="M7299" i="3"/>
  <c r="L7299" i="3"/>
  <c r="O7298" i="3"/>
  <c r="N7298" i="3"/>
  <c r="M7298" i="3"/>
  <c r="L7298" i="3"/>
  <c r="O7297" i="3"/>
  <c r="N7297" i="3"/>
  <c r="M7297" i="3"/>
  <c r="L7297" i="3"/>
  <c r="O7296" i="3"/>
  <c r="N7296" i="3"/>
  <c r="M7296" i="3"/>
  <c r="L7296" i="3"/>
  <c r="O7295" i="3"/>
  <c r="N7295" i="3"/>
  <c r="M7295" i="3"/>
  <c r="L7295" i="3"/>
  <c r="O7294" i="3"/>
  <c r="N7294" i="3"/>
  <c r="M7294" i="3"/>
  <c r="L7294" i="3"/>
  <c r="O7293" i="3"/>
  <c r="N7293" i="3"/>
  <c r="M7293" i="3"/>
  <c r="L7293" i="3"/>
  <c r="O7292" i="3"/>
  <c r="N7292" i="3"/>
  <c r="M7292" i="3"/>
  <c r="L7292" i="3"/>
  <c r="O7291" i="3"/>
  <c r="N7291" i="3"/>
  <c r="M7291" i="3"/>
  <c r="L7291" i="3"/>
  <c r="O7290" i="3"/>
  <c r="N7290" i="3"/>
  <c r="M7290" i="3"/>
  <c r="L7290" i="3"/>
  <c r="O7289" i="3"/>
  <c r="N7289" i="3"/>
  <c r="M7289" i="3"/>
  <c r="L7289" i="3"/>
  <c r="O7288" i="3"/>
  <c r="N7288" i="3"/>
  <c r="M7288" i="3"/>
  <c r="L7288" i="3"/>
  <c r="O7287" i="3"/>
  <c r="N7287" i="3"/>
  <c r="M7287" i="3"/>
  <c r="L7287" i="3"/>
  <c r="O7286" i="3"/>
  <c r="N7286" i="3"/>
  <c r="M7286" i="3"/>
  <c r="L7286" i="3"/>
  <c r="O7285" i="3"/>
  <c r="N7285" i="3"/>
  <c r="M7285" i="3"/>
  <c r="L7285" i="3"/>
  <c r="O7284" i="3"/>
  <c r="N7284" i="3"/>
  <c r="M7284" i="3"/>
  <c r="L7284" i="3"/>
  <c r="O7283" i="3"/>
  <c r="N7283" i="3"/>
  <c r="M7283" i="3"/>
  <c r="L7283" i="3"/>
  <c r="O7282" i="3"/>
  <c r="N7282" i="3"/>
  <c r="M7282" i="3"/>
  <c r="L7282" i="3"/>
  <c r="O7281" i="3"/>
  <c r="N7281" i="3"/>
  <c r="M7281" i="3"/>
  <c r="L7281" i="3"/>
  <c r="O7280" i="3"/>
  <c r="N7280" i="3"/>
  <c r="M7280" i="3"/>
  <c r="L7280" i="3"/>
  <c r="O7279" i="3"/>
  <c r="N7279" i="3"/>
  <c r="M7279" i="3"/>
  <c r="L7279" i="3"/>
  <c r="O7278" i="3"/>
  <c r="N7278" i="3"/>
  <c r="M7278" i="3"/>
  <c r="L7278" i="3"/>
  <c r="O7277" i="3"/>
  <c r="N7277" i="3"/>
  <c r="M7277" i="3"/>
  <c r="L7277" i="3"/>
  <c r="O7276" i="3"/>
  <c r="N7276" i="3"/>
  <c r="M7276" i="3"/>
  <c r="L7276" i="3"/>
  <c r="O7275" i="3"/>
  <c r="N7275" i="3"/>
  <c r="M7275" i="3"/>
  <c r="L7275" i="3"/>
  <c r="O7274" i="3"/>
  <c r="N7274" i="3"/>
  <c r="M7274" i="3"/>
  <c r="L7274" i="3"/>
  <c r="O7273" i="3"/>
  <c r="N7273" i="3"/>
  <c r="M7273" i="3"/>
  <c r="L7273" i="3"/>
  <c r="O7272" i="3"/>
  <c r="N7272" i="3"/>
  <c r="M7272" i="3"/>
  <c r="L7272" i="3"/>
  <c r="O7271" i="3"/>
  <c r="N7271" i="3"/>
  <c r="M7271" i="3"/>
  <c r="L7271" i="3"/>
  <c r="O7270" i="3"/>
  <c r="N7270" i="3"/>
  <c r="M7270" i="3"/>
  <c r="L7270" i="3"/>
  <c r="O7269" i="3"/>
  <c r="N7269" i="3"/>
  <c r="M7269" i="3"/>
  <c r="L7269" i="3"/>
  <c r="O7268" i="3"/>
  <c r="N7268" i="3"/>
  <c r="M7268" i="3"/>
  <c r="L7268" i="3"/>
  <c r="O7267" i="3"/>
  <c r="N7267" i="3"/>
  <c r="M7267" i="3"/>
  <c r="L7267" i="3"/>
  <c r="O7266" i="3"/>
  <c r="N7266" i="3"/>
  <c r="M7266" i="3"/>
  <c r="L7266" i="3"/>
  <c r="O7265" i="3"/>
  <c r="N7265" i="3"/>
  <c r="M7265" i="3"/>
  <c r="L7265" i="3"/>
  <c r="O7264" i="3"/>
  <c r="N7264" i="3"/>
  <c r="M7264" i="3"/>
  <c r="L7264" i="3"/>
  <c r="O7263" i="3"/>
  <c r="N7263" i="3"/>
  <c r="M7263" i="3"/>
  <c r="L7263" i="3"/>
  <c r="O7262" i="3"/>
  <c r="N7262" i="3"/>
  <c r="M7262" i="3"/>
  <c r="L7262" i="3"/>
  <c r="O7261" i="3"/>
  <c r="N7261" i="3"/>
  <c r="M7261" i="3"/>
  <c r="L7261" i="3"/>
  <c r="O7260" i="3"/>
  <c r="N7260" i="3"/>
  <c r="M7260" i="3"/>
  <c r="L7260" i="3"/>
  <c r="O7259" i="3"/>
  <c r="N7259" i="3"/>
  <c r="M7259" i="3"/>
  <c r="L7259" i="3"/>
  <c r="O7258" i="3"/>
  <c r="N7258" i="3"/>
  <c r="M7258" i="3"/>
  <c r="L7258" i="3"/>
  <c r="O7257" i="3"/>
  <c r="N7257" i="3"/>
  <c r="M7257" i="3"/>
  <c r="L7257" i="3"/>
  <c r="O7256" i="3"/>
  <c r="N7256" i="3"/>
  <c r="M7256" i="3"/>
  <c r="L7256" i="3"/>
  <c r="O7255" i="3"/>
  <c r="N7255" i="3"/>
  <c r="M7255" i="3"/>
  <c r="L7255" i="3"/>
  <c r="O7254" i="3"/>
  <c r="N7254" i="3"/>
  <c r="M7254" i="3"/>
  <c r="L7254" i="3"/>
  <c r="O7253" i="3"/>
  <c r="N7253" i="3"/>
  <c r="M7253" i="3"/>
  <c r="L7253" i="3"/>
  <c r="O7252" i="3"/>
  <c r="N7252" i="3"/>
  <c r="M7252" i="3"/>
  <c r="L7252" i="3"/>
  <c r="O7251" i="3"/>
  <c r="N7251" i="3"/>
  <c r="M7251" i="3"/>
  <c r="L7251" i="3"/>
  <c r="O7250" i="3"/>
  <c r="N7250" i="3"/>
  <c r="M7250" i="3"/>
  <c r="L7250" i="3"/>
  <c r="O7249" i="3"/>
  <c r="N7249" i="3"/>
  <c r="M7249" i="3"/>
  <c r="L7249" i="3"/>
  <c r="O7248" i="3"/>
  <c r="N7248" i="3"/>
  <c r="M7248" i="3"/>
  <c r="L7248" i="3"/>
  <c r="O7247" i="3"/>
  <c r="N7247" i="3"/>
  <c r="M7247" i="3"/>
  <c r="L7247" i="3"/>
  <c r="O7246" i="3"/>
  <c r="N7246" i="3"/>
  <c r="M7246" i="3"/>
  <c r="L7246" i="3"/>
  <c r="O7245" i="3"/>
  <c r="N7245" i="3"/>
  <c r="M7245" i="3"/>
  <c r="L7245" i="3"/>
  <c r="O7244" i="3"/>
  <c r="N7244" i="3"/>
  <c r="M7244" i="3"/>
  <c r="L7244" i="3"/>
  <c r="O7243" i="3"/>
  <c r="N7243" i="3"/>
  <c r="M7243" i="3"/>
  <c r="L7243" i="3"/>
  <c r="O7242" i="3"/>
  <c r="N7242" i="3"/>
  <c r="M7242" i="3"/>
  <c r="L7242" i="3"/>
  <c r="O7241" i="3"/>
  <c r="N7241" i="3"/>
  <c r="M7241" i="3"/>
  <c r="L7241" i="3"/>
  <c r="O7240" i="3"/>
  <c r="N7240" i="3"/>
  <c r="M7240" i="3"/>
  <c r="L7240" i="3"/>
  <c r="O7239" i="3"/>
  <c r="N7239" i="3"/>
  <c r="M7239" i="3"/>
  <c r="L7239" i="3"/>
  <c r="O7238" i="3"/>
  <c r="N7238" i="3"/>
  <c r="M7238" i="3"/>
  <c r="L7238" i="3"/>
  <c r="O7237" i="3"/>
  <c r="N7237" i="3"/>
  <c r="M7237" i="3"/>
  <c r="L7237" i="3"/>
  <c r="O7236" i="3"/>
  <c r="N7236" i="3"/>
  <c r="M7236" i="3"/>
  <c r="L7236" i="3"/>
  <c r="O7235" i="3"/>
  <c r="N7235" i="3"/>
  <c r="M7235" i="3"/>
  <c r="L7235" i="3"/>
  <c r="O7234" i="3"/>
  <c r="N7234" i="3"/>
  <c r="M7234" i="3"/>
  <c r="L7234" i="3"/>
  <c r="O7233" i="3"/>
  <c r="N7233" i="3"/>
  <c r="M7233" i="3"/>
  <c r="L7233" i="3"/>
  <c r="O7232" i="3"/>
  <c r="N7232" i="3"/>
  <c r="M7232" i="3"/>
  <c r="L7232" i="3"/>
  <c r="O7231" i="3"/>
  <c r="N7231" i="3"/>
  <c r="M7231" i="3"/>
  <c r="L7231" i="3"/>
  <c r="O7230" i="3"/>
  <c r="N7230" i="3"/>
  <c r="M7230" i="3"/>
  <c r="L7230" i="3"/>
  <c r="O7229" i="3"/>
  <c r="N7229" i="3"/>
  <c r="M7229" i="3"/>
  <c r="L7229" i="3"/>
  <c r="O7228" i="3"/>
  <c r="N7228" i="3"/>
  <c r="M7228" i="3"/>
  <c r="L7228" i="3"/>
  <c r="O7227" i="3"/>
  <c r="N7227" i="3"/>
  <c r="M7227" i="3"/>
  <c r="L7227" i="3"/>
  <c r="O7226" i="3"/>
  <c r="N7226" i="3"/>
  <c r="M7226" i="3"/>
  <c r="L7226" i="3"/>
  <c r="O7225" i="3"/>
  <c r="N7225" i="3"/>
  <c r="M7225" i="3"/>
  <c r="L7225" i="3"/>
  <c r="O7224" i="3"/>
  <c r="N7224" i="3"/>
  <c r="M7224" i="3"/>
  <c r="L7224" i="3"/>
  <c r="O7223" i="3"/>
  <c r="N7223" i="3"/>
  <c r="M7223" i="3"/>
  <c r="L7223" i="3"/>
  <c r="O7222" i="3"/>
  <c r="N7222" i="3"/>
  <c r="M7222" i="3"/>
  <c r="L7222" i="3"/>
  <c r="O7221" i="3"/>
  <c r="N7221" i="3"/>
  <c r="M7221" i="3"/>
  <c r="L7221" i="3"/>
  <c r="O7220" i="3"/>
  <c r="N7220" i="3"/>
  <c r="M7220" i="3"/>
  <c r="L7220" i="3"/>
  <c r="O7219" i="3"/>
  <c r="N7219" i="3"/>
  <c r="M7219" i="3"/>
  <c r="L7219" i="3"/>
  <c r="O7218" i="3"/>
  <c r="N7218" i="3"/>
  <c r="M7218" i="3"/>
  <c r="L7218" i="3"/>
  <c r="O7217" i="3"/>
  <c r="N7217" i="3"/>
  <c r="M7217" i="3"/>
  <c r="L7217" i="3"/>
  <c r="O7216" i="3"/>
  <c r="N7216" i="3"/>
  <c r="M7216" i="3"/>
  <c r="L7216" i="3"/>
  <c r="O7215" i="3"/>
  <c r="N7215" i="3"/>
  <c r="M7215" i="3"/>
  <c r="L7215" i="3"/>
  <c r="O7214" i="3"/>
  <c r="N7214" i="3"/>
  <c r="M7214" i="3"/>
  <c r="L7214" i="3"/>
  <c r="O7213" i="3"/>
  <c r="N7213" i="3"/>
  <c r="M7213" i="3"/>
  <c r="L7213" i="3"/>
  <c r="O7212" i="3"/>
  <c r="N7212" i="3"/>
  <c r="M7212" i="3"/>
  <c r="L7212" i="3"/>
  <c r="O7211" i="3"/>
  <c r="N7211" i="3"/>
  <c r="M7211" i="3"/>
  <c r="L7211" i="3"/>
  <c r="O7210" i="3"/>
  <c r="N7210" i="3"/>
  <c r="M7210" i="3"/>
  <c r="L7210" i="3"/>
  <c r="O7209" i="3"/>
  <c r="N7209" i="3"/>
  <c r="M7209" i="3"/>
  <c r="L7209" i="3"/>
  <c r="O7208" i="3"/>
  <c r="N7208" i="3"/>
  <c r="M7208" i="3"/>
  <c r="L7208" i="3"/>
  <c r="O7207" i="3"/>
  <c r="N7207" i="3"/>
  <c r="M7207" i="3"/>
  <c r="L7207" i="3"/>
  <c r="O7206" i="3"/>
  <c r="N7206" i="3"/>
  <c r="M7206" i="3"/>
  <c r="L7206" i="3"/>
  <c r="O7205" i="3"/>
  <c r="N7205" i="3"/>
  <c r="M7205" i="3"/>
  <c r="L7205" i="3"/>
  <c r="O7204" i="3"/>
  <c r="N7204" i="3"/>
  <c r="M7204" i="3"/>
  <c r="L7204" i="3"/>
  <c r="O7203" i="3"/>
  <c r="N7203" i="3"/>
  <c r="M7203" i="3"/>
  <c r="L7203" i="3"/>
  <c r="O7202" i="3"/>
  <c r="N7202" i="3"/>
  <c r="M7202" i="3"/>
  <c r="L7202" i="3"/>
  <c r="O7201" i="3"/>
  <c r="N7201" i="3"/>
  <c r="M7201" i="3"/>
  <c r="L7201" i="3"/>
  <c r="O7200" i="3"/>
  <c r="N7200" i="3"/>
  <c r="M7200" i="3"/>
  <c r="L7200" i="3"/>
  <c r="O7199" i="3"/>
  <c r="N7199" i="3"/>
  <c r="M7199" i="3"/>
  <c r="L7199" i="3"/>
  <c r="O7198" i="3"/>
  <c r="N7198" i="3"/>
  <c r="M7198" i="3"/>
  <c r="L7198" i="3"/>
  <c r="O7197" i="3"/>
  <c r="N7197" i="3"/>
  <c r="M7197" i="3"/>
  <c r="L7197" i="3"/>
  <c r="O7196" i="3"/>
  <c r="N7196" i="3"/>
  <c r="M7196" i="3"/>
  <c r="L7196" i="3"/>
  <c r="O7195" i="3"/>
  <c r="N7195" i="3"/>
  <c r="M7195" i="3"/>
  <c r="L7195" i="3"/>
  <c r="O7194" i="3"/>
  <c r="N7194" i="3"/>
  <c r="M7194" i="3"/>
  <c r="L7194" i="3"/>
  <c r="O7193" i="3"/>
  <c r="N7193" i="3"/>
  <c r="M7193" i="3"/>
  <c r="L7193" i="3"/>
  <c r="O7192" i="3"/>
  <c r="N7192" i="3"/>
  <c r="M7192" i="3"/>
  <c r="L7192" i="3"/>
  <c r="O7191" i="3"/>
  <c r="N7191" i="3"/>
  <c r="M7191" i="3"/>
  <c r="L7191" i="3"/>
  <c r="O7190" i="3"/>
  <c r="N7190" i="3"/>
  <c r="M7190" i="3"/>
  <c r="L7190" i="3"/>
  <c r="O7189" i="3"/>
  <c r="N7189" i="3"/>
  <c r="M7189" i="3"/>
  <c r="L7189" i="3"/>
  <c r="O7188" i="3"/>
  <c r="N7188" i="3"/>
  <c r="M7188" i="3"/>
  <c r="L7188" i="3"/>
  <c r="O7187" i="3"/>
  <c r="N7187" i="3"/>
  <c r="M7187" i="3"/>
  <c r="L7187" i="3"/>
  <c r="O7186" i="3"/>
  <c r="N7186" i="3"/>
  <c r="M7186" i="3"/>
  <c r="L7186" i="3"/>
  <c r="O7185" i="3"/>
  <c r="N7185" i="3"/>
  <c r="M7185" i="3"/>
  <c r="L7185" i="3"/>
  <c r="O7184" i="3"/>
  <c r="N7184" i="3"/>
  <c r="M7184" i="3"/>
  <c r="L7184" i="3"/>
  <c r="O7183" i="3"/>
  <c r="N7183" i="3"/>
  <c r="M7183" i="3"/>
  <c r="L7183" i="3"/>
  <c r="O7182" i="3"/>
  <c r="N7182" i="3"/>
  <c r="M7182" i="3"/>
  <c r="L7182" i="3"/>
  <c r="O7181" i="3"/>
  <c r="N7181" i="3"/>
  <c r="M7181" i="3"/>
  <c r="L7181" i="3"/>
  <c r="O7180" i="3"/>
  <c r="N7180" i="3"/>
  <c r="M7180" i="3"/>
  <c r="L7180" i="3"/>
  <c r="O7179" i="3"/>
  <c r="N7179" i="3"/>
  <c r="M7179" i="3"/>
  <c r="L7179" i="3"/>
  <c r="O7178" i="3"/>
  <c r="N7178" i="3"/>
  <c r="M7178" i="3"/>
  <c r="L7178" i="3"/>
  <c r="O7177" i="3"/>
  <c r="N7177" i="3"/>
  <c r="M7177" i="3"/>
  <c r="L7177" i="3"/>
  <c r="O7176" i="3"/>
  <c r="N7176" i="3"/>
  <c r="M7176" i="3"/>
  <c r="L7176" i="3"/>
  <c r="O7175" i="3"/>
  <c r="N7175" i="3"/>
  <c r="M7175" i="3"/>
  <c r="L7175" i="3"/>
  <c r="O7174" i="3"/>
  <c r="N7174" i="3"/>
  <c r="M7174" i="3"/>
  <c r="L7174" i="3"/>
  <c r="O7173" i="3"/>
  <c r="N7173" i="3"/>
  <c r="M7173" i="3"/>
  <c r="L7173" i="3"/>
  <c r="O7172" i="3"/>
  <c r="N7172" i="3"/>
  <c r="M7172" i="3"/>
  <c r="L7172" i="3"/>
  <c r="O7171" i="3"/>
  <c r="N7171" i="3"/>
  <c r="M7171" i="3"/>
  <c r="L7171" i="3"/>
  <c r="O7170" i="3"/>
  <c r="N7170" i="3"/>
  <c r="M7170" i="3"/>
  <c r="L7170" i="3"/>
  <c r="O7169" i="3"/>
  <c r="N7169" i="3"/>
  <c r="M7169" i="3"/>
  <c r="L7169" i="3"/>
  <c r="O7168" i="3"/>
  <c r="N7168" i="3"/>
  <c r="M7168" i="3"/>
  <c r="L7168" i="3"/>
  <c r="O7167" i="3"/>
  <c r="N7167" i="3"/>
  <c r="M7167" i="3"/>
  <c r="L7167" i="3"/>
  <c r="O7166" i="3"/>
  <c r="N7166" i="3"/>
  <c r="M7166" i="3"/>
  <c r="L7166" i="3"/>
  <c r="O7165" i="3"/>
  <c r="N7165" i="3"/>
  <c r="M7165" i="3"/>
  <c r="L7165" i="3"/>
  <c r="O7164" i="3"/>
  <c r="N7164" i="3"/>
  <c r="M7164" i="3"/>
  <c r="L7164" i="3"/>
  <c r="O7163" i="3"/>
  <c r="N7163" i="3"/>
  <c r="M7163" i="3"/>
  <c r="L7163" i="3"/>
  <c r="O7162" i="3"/>
  <c r="N7162" i="3"/>
  <c r="M7162" i="3"/>
  <c r="L7162" i="3"/>
  <c r="O7161" i="3"/>
  <c r="N7161" i="3"/>
  <c r="M7161" i="3"/>
  <c r="L7161" i="3"/>
  <c r="O7160" i="3"/>
  <c r="N7160" i="3"/>
  <c r="M7160" i="3"/>
  <c r="L7160" i="3"/>
  <c r="O7159" i="3"/>
  <c r="N7159" i="3"/>
  <c r="M7159" i="3"/>
  <c r="L7159" i="3"/>
  <c r="O7158" i="3"/>
  <c r="N7158" i="3"/>
  <c r="M7158" i="3"/>
  <c r="L7158" i="3"/>
  <c r="O7157" i="3"/>
  <c r="N7157" i="3"/>
  <c r="M7157" i="3"/>
  <c r="L7157" i="3"/>
  <c r="O7156" i="3"/>
  <c r="N7156" i="3"/>
  <c r="M7156" i="3"/>
  <c r="L7156" i="3"/>
  <c r="O7155" i="3"/>
  <c r="N7155" i="3"/>
  <c r="M7155" i="3"/>
  <c r="L7155" i="3"/>
  <c r="O7154" i="3"/>
  <c r="N7154" i="3"/>
  <c r="M7154" i="3"/>
  <c r="L7154" i="3"/>
  <c r="O7153" i="3"/>
  <c r="N7153" i="3"/>
  <c r="M7153" i="3"/>
  <c r="L7153" i="3"/>
  <c r="O7152" i="3"/>
  <c r="N7152" i="3"/>
  <c r="M7152" i="3"/>
  <c r="L7152" i="3"/>
  <c r="O7151" i="3"/>
  <c r="N7151" i="3"/>
  <c r="M7151" i="3"/>
  <c r="L7151" i="3"/>
  <c r="O7150" i="3"/>
  <c r="N7150" i="3"/>
  <c r="M7150" i="3"/>
  <c r="L7150" i="3"/>
  <c r="O7149" i="3"/>
  <c r="N7149" i="3"/>
  <c r="M7149" i="3"/>
  <c r="L7149" i="3"/>
  <c r="O7148" i="3"/>
  <c r="N7148" i="3"/>
  <c r="M7148" i="3"/>
  <c r="L7148" i="3"/>
  <c r="O7147" i="3"/>
  <c r="N7147" i="3"/>
  <c r="M7147" i="3"/>
  <c r="L7147" i="3"/>
  <c r="O7146" i="3"/>
  <c r="N7146" i="3"/>
  <c r="M7146" i="3"/>
  <c r="L7146" i="3"/>
  <c r="O7145" i="3"/>
  <c r="N7145" i="3"/>
  <c r="M7145" i="3"/>
  <c r="L7145" i="3"/>
  <c r="O7144" i="3"/>
  <c r="N7144" i="3"/>
  <c r="M7144" i="3"/>
  <c r="L7144" i="3"/>
  <c r="O7143" i="3"/>
  <c r="N7143" i="3"/>
  <c r="M7143" i="3"/>
  <c r="L7143" i="3"/>
  <c r="O7142" i="3"/>
  <c r="N7142" i="3"/>
  <c r="M7142" i="3"/>
  <c r="L7142" i="3"/>
  <c r="O7141" i="3"/>
  <c r="N7141" i="3"/>
  <c r="M7141" i="3"/>
  <c r="L7141" i="3"/>
  <c r="O7140" i="3"/>
  <c r="N7140" i="3"/>
  <c r="M7140" i="3"/>
  <c r="L7140" i="3"/>
  <c r="O7139" i="3"/>
  <c r="N7139" i="3"/>
  <c r="M7139" i="3"/>
  <c r="L7139" i="3"/>
  <c r="O7138" i="3"/>
  <c r="N7138" i="3"/>
  <c r="M7138" i="3"/>
  <c r="L7138" i="3"/>
  <c r="O7137" i="3"/>
  <c r="N7137" i="3"/>
  <c r="M7137" i="3"/>
  <c r="L7137" i="3"/>
  <c r="O7136" i="3"/>
  <c r="N7136" i="3"/>
  <c r="M7136" i="3"/>
  <c r="L7136" i="3"/>
  <c r="O7135" i="3"/>
  <c r="N7135" i="3"/>
  <c r="M7135" i="3"/>
  <c r="L7135" i="3"/>
  <c r="O7134" i="3"/>
  <c r="N7134" i="3"/>
  <c r="M7134" i="3"/>
  <c r="L7134" i="3"/>
  <c r="O7133" i="3"/>
  <c r="N7133" i="3"/>
  <c r="M7133" i="3"/>
  <c r="L7133" i="3"/>
  <c r="O7132" i="3"/>
  <c r="N7132" i="3"/>
  <c r="M7132" i="3"/>
  <c r="L7132" i="3"/>
  <c r="O7131" i="3"/>
  <c r="N7131" i="3"/>
  <c r="M7131" i="3"/>
  <c r="L7131" i="3"/>
  <c r="O7130" i="3"/>
  <c r="N7130" i="3"/>
  <c r="M7130" i="3"/>
  <c r="L7130" i="3"/>
  <c r="O7129" i="3"/>
  <c r="N7129" i="3"/>
  <c r="M7129" i="3"/>
  <c r="L7129" i="3"/>
  <c r="O7128" i="3"/>
  <c r="N7128" i="3"/>
  <c r="M7128" i="3"/>
  <c r="L7128" i="3"/>
  <c r="O7127" i="3"/>
  <c r="N7127" i="3"/>
  <c r="M7127" i="3"/>
  <c r="L7127" i="3"/>
  <c r="O7126" i="3"/>
  <c r="N7126" i="3"/>
  <c r="M7126" i="3"/>
  <c r="L7126" i="3"/>
  <c r="O7125" i="3"/>
  <c r="N7125" i="3"/>
  <c r="M7125" i="3"/>
  <c r="L7125" i="3"/>
  <c r="O7124" i="3"/>
  <c r="N7124" i="3"/>
  <c r="M7124" i="3"/>
  <c r="L7124" i="3"/>
  <c r="O7123" i="3"/>
  <c r="N7123" i="3"/>
  <c r="M7123" i="3"/>
  <c r="L7123" i="3"/>
  <c r="O7122" i="3"/>
  <c r="N7122" i="3"/>
  <c r="M7122" i="3"/>
  <c r="L7122" i="3"/>
  <c r="O7121" i="3"/>
  <c r="N7121" i="3"/>
  <c r="M7121" i="3"/>
  <c r="L7121" i="3"/>
  <c r="O7120" i="3"/>
  <c r="N7120" i="3"/>
  <c r="M7120" i="3"/>
  <c r="L7120" i="3"/>
  <c r="O7119" i="3"/>
  <c r="N7119" i="3"/>
  <c r="M7119" i="3"/>
  <c r="L7119" i="3"/>
  <c r="O7118" i="3"/>
  <c r="N7118" i="3"/>
  <c r="M7118" i="3"/>
  <c r="L7118" i="3"/>
  <c r="O7117" i="3"/>
  <c r="N7117" i="3"/>
  <c r="M7117" i="3"/>
  <c r="L7117" i="3"/>
  <c r="O7116" i="3"/>
  <c r="N7116" i="3"/>
  <c r="M7116" i="3"/>
  <c r="L7116" i="3"/>
  <c r="O7115" i="3"/>
  <c r="N7115" i="3"/>
  <c r="M7115" i="3"/>
  <c r="L7115" i="3"/>
  <c r="O7114" i="3"/>
  <c r="N7114" i="3"/>
  <c r="M7114" i="3"/>
  <c r="L7114" i="3"/>
  <c r="O7113" i="3"/>
  <c r="N7113" i="3"/>
  <c r="M7113" i="3"/>
  <c r="L7113" i="3"/>
  <c r="O7112" i="3"/>
  <c r="N7112" i="3"/>
  <c r="M7112" i="3"/>
  <c r="L7112" i="3"/>
  <c r="O7111" i="3"/>
  <c r="N7111" i="3"/>
  <c r="M7111" i="3"/>
  <c r="L7111" i="3"/>
  <c r="O7110" i="3"/>
  <c r="N7110" i="3"/>
  <c r="M7110" i="3"/>
  <c r="L7110" i="3"/>
  <c r="O7109" i="3"/>
  <c r="N7109" i="3"/>
  <c r="M7109" i="3"/>
  <c r="L7109" i="3"/>
  <c r="O7108" i="3"/>
  <c r="N7108" i="3"/>
  <c r="M7108" i="3"/>
  <c r="L7108" i="3"/>
  <c r="O7107" i="3"/>
  <c r="N7107" i="3"/>
  <c r="M7107" i="3"/>
  <c r="L7107" i="3"/>
  <c r="O7106" i="3"/>
  <c r="N7106" i="3"/>
  <c r="M7106" i="3"/>
  <c r="L7106" i="3"/>
  <c r="O7105" i="3"/>
  <c r="N7105" i="3"/>
  <c r="M7105" i="3"/>
  <c r="L7105" i="3"/>
  <c r="O7104" i="3"/>
  <c r="N7104" i="3"/>
  <c r="M7104" i="3"/>
  <c r="L7104" i="3"/>
  <c r="O7103" i="3"/>
  <c r="N7103" i="3"/>
  <c r="M7103" i="3"/>
  <c r="L7103" i="3"/>
  <c r="O7102" i="3"/>
  <c r="N7102" i="3"/>
  <c r="M7102" i="3"/>
  <c r="L7102" i="3"/>
  <c r="O7101" i="3"/>
  <c r="N7101" i="3"/>
  <c r="M7101" i="3"/>
  <c r="L7101" i="3"/>
  <c r="O7100" i="3"/>
  <c r="N7100" i="3"/>
  <c r="M7100" i="3"/>
  <c r="L7100" i="3"/>
  <c r="O7099" i="3"/>
  <c r="N7099" i="3"/>
  <c r="M7099" i="3"/>
  <c r="L7099" i="3"/>
  <c r="O7098" i="3"/>
  <c r="N7098" i="3"/>
  <c r="M7098" i="3"/>
  <c r="L7098" i="3"/>
  <c r="O7097" i="3"/>
  <c r="N7097" i="3"/>
  <c r="M7097" i="3"/>
  <c r="L7097" i="3"/>
  <c r="O7096" i="3"/>
  <c r="N7096" i="3"/>
  <c r="M7096" i="3"/>
  <c r="L7096" i="3"/>
  <c r="O7095" i="3"/>
  <c r="N7095" i="3"/>
  <c r="M7095" i="3"/>
  <c r="L7095" i="3"/>
  <c r="O7094" i="3"/>
  <c r="N7094" i="3"/>
  <c r="M7094" i="3"/>
  <c r="L7094" i="3"/>
  <c r="O7093" i="3"/>
  <c r="N7093" i="3"/>
  <c r="M7093" i="3"/>
  <c r="L7093" i="3"/>
  <c r="O7092" i="3"/>
  <c r="N7092" i="3"/>
  <c r="M7092" i="3"/>
  <c r="L7092" i="3"/>
  <c r="O7091" i="3"/>
  <c r="N7091" i="3"/>
  <c r="M7091" i="3"/>
  <c r="L7091" i="3"/>
  <c r="O7090" i="3"/>
  <c r="N7090" i="3"/>
  <c r="M7090" i="3"/>
  <c r="L7090" i="3"/>
  <c r="O7089" i="3"/>
  <c r="N7089" i="3"/>
  <c r="M7089" i="3"/>
  <c r="L7089" i="3"/>
  <c r="O7088" i="3"/>
  <c r="N7088" i="3"/>
  <c r="M7088" i="3"/>
  <c r="L7088" i="3"/>
  <c r="O7087" i="3"/>
  <c r="N7087" i="3"/>
  <c r="M7087" i="3"/>
  <c r="L7087" i="3"/>
  <c r="O7086" i="3"/>
  <c r="N7086" i="3"/>
  <c r="M7086" i="3"/>
  <c r="L7086" i="3"/>
  <c r="O7085" i="3"/>
  <c r="N7085" i="3"/>
  <c r="M7085" i="3"/>
  <c r="L7085" i="3"/>
  <c r="O7084" i="3"/>
  <c r="N7084" i="3"/>
  <c r="M7084" i="3"/>
  <c r="L7084" i="3"/>
  <c r="O7083" i="3"/>
  <c r="N7083" i="3"/>
  <c r="M7083" i="3"/>
  <c r="L7083" i="3"/>
  <c r="O7082" i="3"/>
  <c r="N7082" i="3"/>
  <c r="M7082" i="3"/>
  <c r="L7082" i="3"/>
  <c r="O7081" i="3"/>
  <c r="N7081" i="3"/>
  <c r="M7081" i="3"/>
  <c r="L7081" i="3"/>
  <c r="O7080" i="3"/>
  <c r="N7080" i="3"/>
  <c r="M7080" i="3"/>
  <c r="L7080" i="3"/>
  <c r="O7079" i="3"/>
  <c r="N7079" i="3"/>
  <c r="M7079" i="3"/>
  <c r="L7079" i="3"/>
  <c r="O7078" i="3"/>
  <c r="N7078" i="3"/>
  <c r="M7078" i="3"/>
  <c r="L7078" i="3"/>
  <c r="O7077" i="3"/>
  <c r="N7077" i="3"/>
  <c r="M7077" i="3"/>
  <c r="L7077" i="3"/>
  <c r="O7076" i="3"/>
  <c r="N7076" i="3"/>
  <c r="M7076" i="3"/>
  <c r="L7076" i="3"/>
  <c r="O7075" i="3"/>
  <c r="N7075" i="3"/>
  <c r="M7075" i="3"/>
  <c r="L7075" i="3"/>
  <c r="O7074" i="3"/>
  <c r="N7074" i="3"/>
  <c r="M7074" i="3"/>
  <c r="L7074" i="3"/>
  <c r="O7073" i="3"/>
  <c r="N7073" i="3"/>
  <c r="M7073" i="3"/>
  <c r="L7073" i="3"/>
  <c r="O7072" i="3"/>
  <c r="N7072" i="3"/>
  <c r="M7072" i="3"/>
  <c r="L7072" i="3"/>
  <c r="O7071" i="3"/>
  <c r="N7071" i="3"/>
  <c r="M7071" i="3"/>
  <c r="L7071" i="3"/>
  <c r="O7070" i="3"/>
  <c r="N7070" i="3"/>
  <c r="M7070" i="3"/>
  <c r="L7070" i="3"/>
  <c r="O7069" i="3"/>
  <c r="N7069" i="3"/>
  <c r="M7069" i="3"/>
  <c r="L7069" i="3"/>
  <c r="O7068" i="3"/>
  <c r="N7068" i="3"/>
  <c r="M7068" i="3"/>
  <c r="L7068" i="3"/>
  <c r="O7067" i="3"/>
  <c r="N7067" i="3"/>
  <c r="M7067" i="3"/>
  <c r="L7067" i="3"/>
  <c r="O7066" i="3"/>
  <c r="N7066" i="3"/>
  <c r="M7066" i="3"/>
  <c r="L7066" i="3"/>
  <c r="O7065" i="3"/>
  <c r="N7065" i="3"/>
  <c r="M7065" i="3"/>
  <c r="L7065" i="3"/>
  <c r="O7064" i="3"/>
  <c r="N7064" i="3"/>
  <c r="M7064" i="3"/>
  <c r="L7064" i="3"/>
  <c r="O7063" i="3"/>
  <c r="N7063" i="3"/>
  <c r="M7063" i="3"/>
  <c r="L7063" i="3"/>
  <c r="O7062" i="3"/>
  <c r="N7062" i="3"/>
  <c r="M7062" i="3"/>
  <c r="L7062" i="3"/>
  <c r="O7061" i="3"/>
  <c r="N7061" i="3"/>
  <c r="M7061" i="3"/>
  <c r="L7061" i="3"/>
  <c r="O7060" i="3"/>
  <c r="N7060" i="3"/>
  <c r="M7060" i="3"/>
  <c r="L7060" i="3"/>
  <c r="O7059" i="3"/>
  <c r="N7059" i="3"/>
  <c r="M7059" i="3"/>
  <c r="L7059" i="3"/>
  <c r="O7058" i="3"/>
  <c r="N7058" i="3"/>
  <c r="M7058" i="3"/>
  <c r="L7058" i="3"/>
  <c r="O7057" i="3"/>
  <c r="N7057" i="3"/>
  <c r="M7057" i="3"/>
  <c r="L7057" i="3"/>
  <c r="O7056" i="3"/>
  <c r="N7056" i="3"/>
  <c r="M7056" i="3"/>
  <c r="L7056" i="3"/>
  <c r="O7055" i="3"/>
  <c r="N7055" i="3"/>
  <c r="M7055" i="3"/>
  <c r="L7055" i="3"/>
  <c r="O7054" i="3"/>
  <c r="N7054" i="3"/>
  <c r="M7054" i="3"/>
  <c r="L7054" i="3"/>
  <c r="O7053" i="3"/>
  <c r="N7053" i="3"/>
  <c r="M7053" i="3"/>
  <c r="L7053" i="3"/>
  <c r="O7052" i="3"/>
  <c r="N7052" i="3"/>
  <c r="M7052" i="3"/>
  <c r="L7052" i="3"/>
  <c r="O7051" i="3"/>
  <c r="N7051" i="3"/>
  <c r="M7051" i="3"/>
  <c r="L7051" i="3"/>
  <c r="O7050" i="3"/>
  <c r="N7050" i="3"/>
  <c r="M7050" i="3"/>
  <c r="L7050" i="3"/>
  <c r="O7049" i="3"/>
  <c r="N7049" i="3"/>
  <c r="M7049" i="3"/>
  <c r="L7049" i="3"/>
  <c r="O7048" i="3"/>
  <c r="N7048" i="3"/>
  <c r="M7048" i="3"/>
  <c r="L7048" i="3"/>
  <c r="O7047" i="3"/>
  <c r="N7047" i="3"/>
  <c r="M7047" i="3"/>
  <c r="L7047" i="3"/>
  <c r="O7046" i="3"/>
  <c r="N7046" i="3"/>
  <c r="M7046" i="3"/>
  <c r="L7046" i="3"/>
  <c r="O7045" i="3"/>
  <c r="N7045" i="3"/>
  <c r="M7045" i="3"/>
  <c r="L7045" i="3"/>
  <c r="O7044" i="3"/>
  <c r="N7044" i="3"/>
  <c r="M7044" i="3"/>
  <c r="L7044" i="3"/>
  <c r="O7043" i="3"/>
  <c r="N7043" i="3"/>
  <c r="M7043" i="3"/>
  <c r="L7043" i="3"/>
  <c r="O7042" i="3"/>
  <c r="N7042" i="3"/>
  <c r="M7042" i="3"/>
  <c r="L7042" i="3"/>
  <c r="O7041" i="3"/>
  <c r="N7041" i="3"/>
  <c r="M7041" i="3"/>
  <c r="L7041" i="3"/>
  <c r="O7040" i="3"/>
  <c r="N7040" i="3"/>
  <c r="M7040" i="3"/>
  <c r="L7040" i="3"/>
  <c r="O7039" i="3"/>
  <c r="N7039" i="3"/>
  <c r="M7039" i="3"/>
  <c r="L7039" i="3"/>
  <c r="O7038" i="3"/>
  <c r="N7038" i="3"/>
  <c r="M7038" i="3"/>
  <c r="L7038" i="3"/>
  <c r="O7037" i="3"/>
  <c r="N7037" i="3"/>
  <c r="M7037" i="3"/>
  <c r="L7037" i="3"/>
  <c r="O7036" i="3"/>
  <c r="N7036" i="3"/>
  <c r="M7036" i="3"/>
  <c r="L7036" i="3"/>
  <c r="O7035" i="3"/>
  <c r="N7035" i="3"/>
  <c r="M7035" i="3"/>
  <c r="L7035" i="3"/>
  <c r="O7034" i="3"/>
  <c r="N7034" i="3"/>
  <c r="M7034" i="3"/>
  <c r="L7034" i="3"/>
  <c r="O7033" i="3"/>
  <c r="N7033" i="3"/>
  <c r="M7033" i="3"/>
  <c r="L7033" i="3"/>
  <c r="O7032" i="3"/>
  <c r="N7032" i="3"/>
  <c r="M7032" i="3"/>
  <c r="L7032" i="3"/>
  <c r="O7031" i="3"/>
  <c r="N7031" i="3"/>
  <c r="M7031" i="3"/>
  <c r="L7031" i="3"/>
  <c r="O7030" i="3"/>
  <c r="N7030" i="3"/>
  <c r="M7030" i="3"/>
  <c r="L7030" i="3"/>
  <c r="O7029" i="3"/>
  <c r="N7029" i="3"/>
  <c r="M7029" i="3"/>
  <c r="L7029" i="3"/>
  <c r="O7028" i="3"/>
  <c r="N7028" i="3"/>
  <c r="M7028" i="3"/>
  <c r="L7028" i="3"/>
  <c r="O7027" i="3"/>
  <c r="N7027" i="3"/>
  <c r="M7027" i="3"/>
  <c r="L7027" i="3"/>
  <c r="O7026" i="3"/>
  <c r="N7026" i="3"/>
  <c r="M7026" i="3"/>
  <c r="L7026" i="3"/>
  <c r="O7025" i="3"/>
  <c r="N7025" i="3"/>
  <c r="M7025" i="3"/>
  <c r="L7025" i="3"/>
  <c r="O7024" i="3"/>
  <c r="N7024" i="3"/>
  <c r="M7024" i="3"/>
  <c r="L7024" i="3"/>
  <c r="O7023" i="3"/>
  <c r="N7023" i="3"/>
  <c r="M7023" i="3"/>
  <c r="L7023" i="3"/>
  <c r="O7022" i="3"/>
  <c r="N7022" i="3"/>
  <c r="M7022" i="3"/>
  <c r="L7022" i="3"/>
  <c r="O7021" i="3"/>
  <c r="N7021" i="3"/>
  <c r="M7021" i="3"/>
  <c r="L7021" i="3"/>
  <c r="O7020" i="3"/>
  <c r="N7020" i="3"/>
  <c r="M7020" i="3"/>
  <c r="L7020" i="3"/>
  <c r="O7019" i="3"/>
  <c r="N7019" i="3"/>
  <c r="M7019" i="3"/>
  <c r="L7019" i="3"/>
  <c r="O7018" i="3"/>
  <c r="N7018" i="3"/>
  <c r="M7018" i="3"/>
  <c r="L7018" i="3"/>
  <c r="O7017" i="3"/>
  <c r="N7017" i="3"/>
  <c r="M7017" i="3"/>
  <c r="L7017" i="3"/>
  <c r="O7016" i="3"/>
  <c r="N7016" i="3"/>
  <c r="M7016" i="3"/>
  <c r="L7016" i="3"/>
  <c r="O7015" i="3"/>
  <c r="N7015" i="3"/>
  <c r="M7015" i="3"/>
  <c r="L7015" i="3"/>
  <c r="O7014" i="3"/>
  <c r="N7014" i="3"/>
  <c r="M7014" i="3"/>
  <c r="L7014" i="3"/>
  <c r="O7013" i="3"/>
  <c r="N7013" i="3"/>
  <c r="M7013" i="3"/>
  <c r="L7013" i="3"/>
  <c r="O7012" i="3"/>
  <c r="N7012" i="3"/>
  <c r="M7012" i="3"/>
  <c r="L7012" i="3"/>
  <c r="O7011" i="3"/>
  <c r="N7011" i="3"/>
  <c r="M7011" i="3"/>
  <c r="L7011" i="3"/>
  <c r="O7010" i="3"/>
  <c r="N7010" i="3"/>
  <c r="M7010" i="3"/>
  <c r="L7010" i="3"/>
  <c r="O7009" i="3"/>
  <c r="N7009" i="3"/>
  <c r="M7009" i="3"/>
  <c r="L7009" i="3"/>
  <c r="O7008" i="3"/>
  <c r="N7008" i="3"/>
  <c r="M7008" i="3"/>
  <c r="L7008" i="3"/>
  <c r="O7007" i="3"/>
  <c r="N7007" i="3"/>
  <c r="M7007" i="3"/>
  <c r="L7007" i="3"/>
  <c r="O7006" i="3"/>
  <c r="N7006" i="3"/>
  <c r="M7006" i="3"/>
  <c r="L7006" i="3"/>
  <c r="O7005" i="3"/>
  <c r="N7005" i="3"/>
  <c r="M7005" i="3"/>
  <c r="L7005" i="3"/>
  <c r="O7004" i="3"/>
  <c r="N7004" i="3"/>
  <c r="M7004" i="3"/>
  <c r="L7004" i="3"/>
  <c r="O7003" i="3"/>
  <c r="N7003" i="3"/>
  <c r="M7003" i="3"/>
  <c r="L7003" i="3"/>
  <c r="O7002" i="3"/>
  <c r="N7002" i="3"/>
  <c r="M7002" i="3"/>
  <c r="L7002" i="3"/>
  <c r="O7001" i="3"/>
  <c r="N7001" i="3"/>
  <c r="M7001" i="3"/>
  <c r="L7001" i="3"/>
  <c r="O7000" i="3"/>
  <c r="N7000" i="3"/>
  <c r="M7000" i="3"/>
  <c r="L7000" i="3"/>
  <c r="O6999" i="3"/>
  <c r="N6999" i="3"/>
  <c r="M6999" i="3"/>
  <c r="L6999" i="3"/>
  <c r="O6998" i="3"/>
  <c r="N6998" i="3"/>
  <c r="M6998" i="3"/>
  <c r="L6998" i="3"/>
  <c r="O6997" i="3"/>
  <c r="N6997" i="3"/>
  <c r="M6997" i="3"/>
  <c r="L6997" i="3"/>
  <c r="O6996" i="3"/>
  <c r="N6996" i="3"/>
  <c r="M6996" i="3"/>
  <c r="L6996" i="3"/>
  <c r="O6995" i="3"/>
  <c r="N6995" i="3"/>
  <c r="M6995" i="3"/>
  <c r="L6995" i="3"/>
  <c r="O6994" i="3"/>
  <c r="N6994" i="3"/>
  <c r="M6994" i="3"/>
  <c r="L6994" i="3"/>
  <c r="O6993" i="3"/>
  <c r="N6993" i="3"/>
  <c r="M6993" i="3"/>
  <c r="L6993" i="3"/>
  <c r="O6992" i="3"/>
  <c r="N6992" i="3"/>
  <c r="M6992" i="3"/>
  <c r="L6992" i="3"/>
  <c r="O6991" i="3"/>
  <c r="N6991" i="3"/>
  <c r="M6991" i="3"/>
  <c r="L6991" i="3"/>
  <c r="O6990" i="3"/>
  <c r="N6990" i="3"/>
  <c r="M6990" i="3"/>
  <c r="L6990" i="3"/>
  <c r="O6989" i="3"/>
  <c r="N6989" i="3"/>
  <c r="M6989" i="3"/>
  <c r="L6989" i="3"/>
  <c r="O6988" i="3"/>
  <c r="N6988" i="3"/>
  <c r="M6988" i="3"/>
  <c r="L6988" i="3"/>
  <c r="O6987" i="3"/>
  <c r="N6987" i="3"/>
  <c r="M6987" i="3"/>
  <c r="L6987" i="3"/>
  <c r="O6986" i="3"/>
  <c r="N6986" i="3"/>
  <c r="M6986" i="3"/>
  <c r="L6986" i="3"/>
  <c r="O6985" i="3"/>
  <c r="N6985" i="3"/>
  <c r="M6985" i="3"/>
  <c r="L6985" i="3"/>
  <c r="O6984" i="3"/>
  <c r="N6984" i="3"/>
  <c r="M6984" i="3"/>
  <c r="L6984" i="3"/>
  <c r="O6983" i="3"/>
  <c r="N6983" i="3"/>
  <c r="M6983" i="3"/>
  <c r="L6983" i="3"/>
  <c r="O6982" i="3"/>
  <c r="N6982" i="3"/>
  <c r="M6982" i="3"/>
  <c r="L6982" i="3"/>
  <c r="O6981" i="3"/>
  <c r="N6981" i="3"/>
  <c r="M6981" i="3"/>
  <c r="L6981" i="3"/>
  <c r="O6980" i="3"/>
  <c r="N6980" i="3"/>
  <c r="M6980" i="3"/>
  <c r="L6980" i="3"/>
  <c r="O6979" i="3"/>
  <c r="N6979" i="3"/>
  <c r="M6979" i="3"/>
  <c r="L6979" i="3"/>
  <c r="O6978" i="3"/>
  <c r="N6978" i="3"/>
  <c r="M6978" i="3"/>
  <c r="L6978" i="3"/>
  <c r="O6977" i="3"/>
  <c r="N6977" i="3"/>
  <c r="M6977" i="3"/>
  <c r="L6977" i="3"/>
  <c r="O6976" i="3"/>
  <c r="N6976" i="3"/>
  <c r="M6976" i="3"/>
  <c r="L6976" i="3"/>
  <c r="O6975" i="3"/>
  <c r="N6975" i="3"/>
  <c r="M6975" i="3"/>
  <c r="L6975" i="3"/>
  <c r="O6974" i="3"/>
  <c r="N6974" i="3"/>
  <c r="M6974" i="3"/>
  <c r="L6974" i="3"/>
  <c r="O6973" i="3"/>
  <c r="N6973" i="3"/>
  <c r="M6973" i="3"/>
  <c r="L6973" i="3"/>
  <c r="O6972" i="3"/>
  <c r="N6972" i="3"/>
  <c r="M6972" i="3"/>
  <c r="L6972" i="3"/>
  <c r="O6971" i="3"/>
  <c r="N6971" i="3"/>
  <c r="M6971" i="3"/>
  <c r="L6971" i="3"/>
  <c r="O6970" i="3"/>
  <c r="N6970" i="3"/>
  <c r="M6970" i="3"/>
  <c r="L6970" i="3"/>
  <c r="O6969" i="3"/>
  <c r="N6969" i="3"/>
  <c r="M6969" i="3"/>
  <c r="L6969" i="3"/>
  <c r="O6968" i="3"/>
  <c r="N6968" i="3"/>
  <c r="M6968" i="3"/>
  <c r="L6968" i="3"/>
  <c r="O6967" i="3"/>
  <c r="N6967" i="3"/>
  <c r="M6967" i="3"/>
  <c r="L6967" i="3"/>
  <c r="O6966" i="3"/>
  <c r="N6966" i="3"/>
  <c r="M6966" i="3"/>
  <c r="L6966" i="3"/>
  <c r="O6965" i="3"/>
  <c r="N6965" i="3"/>
  <c r="M6965" i="3"/>
  <c r="L6965" i="3"/>
  <c r="O6964" i="3"/>
  <c r="N6964" i="3"/>
  <c r="M6964" i="3"/>
  <c r="L6964" i="3"/>
  <c r="O6963" i="3"/>
  <c r="N6963" i="3"/>
  <c r="M6963" i="3"/>
  <c r="L6963" i="3"/>
  <c r="O6962" i="3"/>
  <c r="N6962" i="3"/>
  <c r="M6962" i="3"/>
  <c r="L6962" i="3"/>
  <c r="O6961" i="3"/>
  <c r="N6961" i="3"/>
  <c r="M6961" i="3"/>
  <c r="L6961" i="3"/>
  <c r="O6960" i="3"/>
  <c r="N6960" i="3"/>
  <c r="M6960" i="3"/>
  <c r="L6960" i="3"/>
  <c r="O6959" i="3"/>
  <c r="N6959" i="3"/>
  <c r="M6959" i="3"/>
  <c r="L6959" i="3"/>
  <c r="O6958" i="3"/>
  <c r="N6958" i="3"/>
  <c r="M6958" i="3"/>
  <c r="L6958" i="3"/>
  <c r="O6957" i="3"/>
  <c r="N6957" i="3"/>
  <c r="M6957" i="3"/>
  <c r="L6957" i="3"/>
  <c r="O6956" i="3"/>
  <c r="N6956" i="3"/>
  <c r="M6956" i="3"/>
  <c r="L6956" i="3"/>
  <c r="O6955" i="3"/>
  <c r="N6955" i="3"/>
  <c r="M6955" i="3"/>
  <c r="L6955" i="3"/>
  <c r="O6954" i="3"/>
  <c r="N6954" i="3"/>
  <c r="M6954" i="3"/>
  <c r="L6954" i="3"/>
  <c r="O6953" i="3"/>
  <c r="N6953" i="3"/>
  <c r="M6953" i="3"/>
  <c r="L6953" i="3"/>
  <c r="O6952" i="3"/>
  <c r="N6952" i="3"/>
  <c r="M6952" i="3"/>
  <c r="L6952" i="3"/>
  <c r="O6951" i="3"/>
  <c r="N6951" i="3"/>
  <c r="M6951" i="3"/>
  <c r="L6951" i="3"/>
  <c r="O6950" i="3"/>
  <c r="N6950" i="3"/>
  <c r="M6950" i="3"/>
  <c r="L6950" i="3"/>
  <c r="O6949" i="3"/>
  <c r="N6949" i="3"/>
  <c r="M6949" i="3"/>
  <c r="L6949" i="3"/>
  <c r="O6948" i="3"/>
  <c r="N6948" i="3"/>
  <c r="M6948" i="3"/>
  <c r="L6948" i="3"/>
  <c r="O6947" i="3"/>
  <c r="N6947" i="3"/>
  <c r="M6947" i="3"/>
  <c r="L6947" i="3"/>
  <c r="O6946" i="3"/>
  <c r="N6946" i="3"/>
  <c r="M6946" i="3"/>
  <c r="L6946" i="3"/>
  <c r="O6945" i="3"/>
  <c r="N6945" i="3"/>
  <c r="M6945" i="3"/>
  <c r="L6945" i="3"/>
  <c r="O6944" i="3"/>
  <c r="N6944" i="3"/>
  <c r="M6944" i="3"/>
  <c r="L6944" i="3"/>
  <c r="O6943" i="3"/>
  <c r="N6943" i="3"/>
  <c r="M6943" i="3"/>
  <c r="L6943" i="3"/>
  <c r="O6942" i="3"/>
  <c r="N6942" i="3"/>
  <c r="M6942" i="3"/>
  <c r="L6942" i="3"/>
  <c r="O6941" i="3"/>
  <c r="N6941" i="3"/>
  <c r="M6941" i="3"/>
  <c r="L6941" i="3"/>
  <c r="O6940" i="3"/>
  <c r="N6940" i="3"/>
  <c r="M6940" i="3"/>
  <c r="L6940" i="3"/>
  <c r="O6939" i="3"/>
  <c r="N6939" i="3"/>
  <c r="M6939" i="3"/>
  <c r="L6939" i="3"/>
  <c r="O6938" i="3"/>
  <c r="N6938" i="3"/>
  <c r="M6938" i="3"/>
  <c r="L6938" i="3"/>
  <c r="O6937" i="3"/>
  <c r="N6937" i="3"/>
  <c r="M6937" i="3"/>
  <c r="L6937" i="3"/>
  <c r="O6936" i="3"/>
  <c r="N6936" i="3"/>
  <c r="M6936" i="3"/>
  <c r="L6936" i="3"/>
  <c r="O6935" i="3"/>
  <c r="N6935" i="3"/>
  <c r="M6935" i="3"/>
  <c r="L6935" i="3"/>
  <c r="O6934" i="3"/>
  <c r="N6934" i="3"/>
  <c r="M6934" i="3"/>
  <c r="L6934" i="3"/>
  <c r="O6933" i="3"/>
  <c r="N6933" i="3"/>
  <c r="M6933" i="3"/>
  <c r="L6933" i="3"/>
  <c r="O6932" i="3"/>
  <c r="N6932" i="3"/>
  <c r="M6932" i="3"/>
  <c r="L6932" i="3"/>
  <c r="O6931" i="3"/>
  <c r="N6931" i="3"/>
  <c r="M6931" i="3"/>
  <c r="L6931" i="3"/>
  <c r="O6930" i="3"/>
  <c r="N6930" i="3"/>
  <c r="M6930" i="3"/>
  <c r="L6930" i="3"/>
  <c r="O6929" i="3"/>
  <c r="N6929" i="3"/>
  <c r="M6929" i="3"/>
  <c r="L6929" i="3"/>
  <c r="O6928" i="3"/>
  <c r="N6928" i="3"/>
  <c r="M6928" i="3"/>
  <c r="L6928" i="3"/>
  <c r="O6927" i="3"/>
  <c r="N6927" i="3"/>
  <c r="M6927" i="3"/>
  <c r="L6927" i="3"/>
  <c r="O6926" i="3"/>
  <c r="N6926" i="3"/>
  <c r="M6926" i="3"/>
  <c r="L6926" i="3"/>
  <c r="O6925" i="3"/>
  <c r="N6925" i="3"/>
  <c r="M6925" i="3"/>
  <c r="L6925" i="3"/>
  <c r="O6924" i="3"/>
  <c r="N6924" i="3"/>
  <c r="M6924" i="3"/>
  <c r="L6924" i="3"/>
  <c r="O6923" i="3"/>
  <c r="N6923" i="3"/>
  <c r="M6923" i="3"/>
  <c r="L6923" i="3"/>
  <c r="O6922" i="3"/>
  <c r="N6922" i="3"/>
  <c r="M6922" i="3"/>
  <c r="L6922" i="3"/>
  <c r="O6921" i="3"/>
  <c r="N6921" i="3"/>
  <c r="M6921" i="3"/>
  <c r="L6921" i="3"/>
  <c r="O6920" i="3"/>
  <c r="N6920" i="3"/>
  <c r="M6920" i="3"/>
  <c r="L6920" i="3"/>
  <c r="O6919" i="3"/>
  <c r="N6919" i="3"/>
  <c r="M6919" i="3"/>
  <c r="L6919" i="3"/>
  <c r="O6918" i="3"/>
  <c r="N6918" i="3"/>
  <c r="M6918" i="3"/>
  <c r="L6918" i="3"/>
  <c r="O6917" i="3"/>
  <c r="N6917" i="3"/>
  <c r="M6917" i="3"/>
  <c r="L6917" i="3"/>
  <c r="O6916" i="3"/>
  <c r="N6916" i="3"/>
  <c r="M6916" i="3"/>
  <c r="L6916" i="3"/>
  <c r="O6915" i="3"/>
  <c r="N6915" i="3"/>
  <c r="M6915" i="3"/>
  <c r="L6915" i="3"/>
  <c r="O6914" i="3"/>
  <c r="N6914" i="3"/>
  <c r="M6914" i="3"/>
  <c r="L6914" i="3"/>
  <c r="O6913" i="3"/>
  <c r="N6913" i="3"/>
  <c r="M6913" i="3"/>
  <c r="L6913" i="3"/>
  <c r="O6912" i="3"/>
  <c r="N6912" i="3"/>
  <c r="M6912" i="3"/>
  <c r="L6912" i="3"/>
  <c r="O6911" i="3"/>
  <c r="N6911" i="3"/>
  <c r="M6911" i="3"/>
  <c r="L6911" i="3"/>
  <c r="O6910" i="3"/>
  <c r="N6910" i="3"/>
  <c r="M6910" i="3"/>
  <c r="L6910" i="3"/>
  <c r="O6909" i="3"/>
  <c r="N6909" i="3"/>
  <c r="M6909" i="3"/>
  <c r="L6909" i="3"/>
  <c r="O6908" i="3"/>
  <c r="N6908" i="3"/>
  <c r="M6908" i="3"/>
  <c r="L6908" i="3"/>
  <c r="O6907" i="3"/>
  <c r="N6907" i="3"/>
  <c r="M6907" i="3"/>
  <c r="L6907" i="3"/>
  <c r="O6906" i="3"/>
  <c r="N6906" i="3"/>
  <c r="M6906" i="3"/>
  <c r="L6906" i="3"/>
  <c r="O6905" i="3"/>
  <c r="N6905" i="3"/>
  <c r="M6905" i="3"/>
  <c r="L6905" i="3"/>
  <c r="O6904" i="3"/>
  <c r="N6904" i="3"/>
  <c r="M6904" i="3"/>
  <c r="L6904" i="3"/>
  <c r="O6903" i="3"/>
  <c r="N6903" i="3"/>
  <c r="M6903" i="3"/>
  <c r="L6903" i="3"/>
  <c r="O6902" i="3"/>
  <c r="N6902" i="3"/>
  <c r="M6902" i="3"/>
  <c r="L6902" i="3"/>
  <c r="O6901" i="3"/>
  <c r="N6901" i="3"/>
  <c r="M6901" i="3"/>
  <c r="L6901" i="3"/>
  <c r="O6900" i="3"/>
  <c r="N6900" i="3"/>
  <c r="M6900" i="3"/>
  <c r="L6900" i="3"/>
  <c r="O6899" i="3"/>
  <c r="N6899" i="3"/>
  <c r="M6899" i="3"/>
  <c r="L6899" i="3"/>
  <c r="O6898" i="3"/>
  <c r="N6898" i="3"/>
  <c r="M6898" i="3"/>
  <c r="L6898" i="3"/>
  <c r="O6897" i="3"/>
  <c r="N6897" i="3"/>
  <c r="M6897" i="3"/>
  <c r="L6897" i="3"/>
  <c r="O6896" i="3"/>
  <c r="N6896" i="3"/>
  <c r="M6896" i="3"/>
  <c r="L6896" i="3"/>
  <c r="O6895" i="3"/>
  <c r="N6895" i="3"/>
  <c r="M6895" i="3"/>
  <c r="L6895" i="3"/>
  <c r="O6894" i="3"/>
  <c r="N6894" i="3"/>
  <c r="M6894" i="3"/>
  <c r="L6894" i="3"/>
  <c r="O6893" i="3"/>
  <c r="N6893" i="3"/>
  <c r="M6893" i="3"/>
  <c r="L6893" i="3"/>
  <c r="O6892" i="3"/>
  <c r="N6892" i="3"/>
  <c r="M6892" i="3"/>
  <c r="L6892" i="3"/>
  <c r="O6891" i="3"/>
  <c r="N6891" i="3"/>
  <c r="M6891" i="3"/>
  <c r="L6891" i="3"/>
  <c r="O6890" i="3"/>
  <c r="N6890" i="3"/>
  <c r="M6890" i="3"/>
  <c r="L6890" i="3"/>
  <c r="O6889" i="3"/>
  <c r="N6889" i="3"/>
  <c r="M6889" i="3"/>
  <c r="L6889" i="3"/>
  <c r="O6888" i="3"/>
  <c r="N6888" i="3"/>
  <c r="M6888" i="3"/>
  <c r="L6888" i="3"/>
  <c r="O6887" i="3"/>
  <c r="N6887" i="3"/>
  <c r="M6887" i="3"/>
  <c r="L6887" i="3"/>
  <c r="O6886" i="3"/>
  <c r="N6886" i="3"/>
  <c r="M6886" i="3"/>
  <c r="L6886" i="3"/>
  <c r="O6885" i="3"/>
  <c r="N6885" i="3"/>
  <c r="M6885" i="3"/>
  <c r="L6885" i="3"/>
  <c r="O6884" i="3"/>
  <c r="N6884" i="3"/>
  <c r="M6884" i="3"/>
  <c r="L6884" i="3"/>
  <c r="O6883" i="3"/>
  <c r="N6883" i="3"/>
  <c r="M6883" i="3"/>
  <c r="L6883" i="3"/>
  <c r="O6882" i="3"/>
  <c r="N6882" i="3"/>
  <c r="M6882" i="3"/>
  <c r="L6882" i="3"/>
  <c r="O6881" i="3"/>
  <c r="N6881" i="3"/>
  <c r="M6881" i="3"/>
  <c r="L6881" i="3"/>
  <c r="O6880" i="3"/>
  <c r="N6880" i="3"/>
  <c r="M6880" i="3"/>
  <c r="L6880" i="3"/>
  <c r="O6879" i="3"/>
  <c r="N6879" i="3"/>
  <c r="M6879" i="3"/>
  <c r="L6879" i="3"/>
  <c r="O6878" i="3"/>
  <c r="N6878" i="3"/>
  <c r="M6878" i="3"/>
  <c r="L6878" i="3"/>
  <c r="O6877" i="3"/>
  <c r="N6877" i="3"/>
  <c r="M6877" i="3"/>
  <c r="L6877" i="3"/>
  <c r="O6876" i="3"/>
  <c r="N6876" i="3"/>
  <c r="M6876" i="3"/>
  <c r="L6876" i="3"/>
  <c r="O6875" i="3"/>
  <c r="N6875" i="3"/>
  <c r="M6875" i="3"/>
  <c r="L6875" i="3"/>
  <c r="O6874" i="3"/>
  <c r="N6874" i="3"/>
  <c r="M6874" i="3"/>
  <c r="L6874" i="3"/>
  <c r="O6873" i="3"/>
  <c r="N6873" i="3"/>
  <c r="M6873" i="3"/>
  <c r="L6873" i="3"/>
  <c r="O6872" i="3"/>
  <c r="N6872" i="3"/>
  <c r="M6872" i="3"/>
  <c r="L6872" i="3"/>
  <c r="O6871" i="3"/>
  <c r="N6871" i="3"/>
  <c r="M6871" i="3"/>
  <c r="L6871" i="3"/>
  <c r="O6870" i="3"/>
  <c r="N6870" i="3"/>
  <c r="M6870" i="3"/>
  <c r="L6870" i="3"/>
  <c r="O6869" i="3"/>
  <c r="N6869" i="3"/>
  <c r="M6869" i="3"/>
  <c r="L6869" i="3"/>
  <c r="O6868" i="3"/>
  <c r="N6868" i="3"/>
  <c r="M6868" i="3"/>
  <c r="L6868" i="3"/>
  <c r="O6867" i="3"/>
  <c r="N6867" i="3"/>
  <c r="M6867" i="3"/>
  <c r="L6867" i="3"/>
  <c r="O6866" i="3"/>
  <c r="N6866" i="3"/>
  <c r="M6866" i="3"/>
  <c r="L6866" i="3"/>
  <c r="O6865" i="3"/>
  <c r="N6865" i="3"/>
  <c r="M6865" i="3"/>
  <c r="L6865" i="3"/>
  <c r="O6864" i="3"/>
  <c r="N6864" i="3"/>
  <c r="M6864" i="3"/>
  <c r="L6864" i="3"/>
  <c r="O6863" i="3"/>
  <c r="N6863" i="3"/>
  <c r="M6863" i="3"/>
  <c r="L6863" i="3"/>
  <c r="O6862" i="3"/>
  <c r="N6862" i="3"/>
  <c r="M6862" i="3"/>
  <c r="L6862" i="3"/>
  <c r="O6861" i="3"/>
  <c r="N6861" i="3"/>
  <c r="M6861" i="3"/>
  <c r="L6861" i="3"/>
  <c r="O6860" i="3"/>
  <c r="N6860" i="3"/>
  <c r="M6860" i="3"/>
  <c r="L6860" i="3"/>
  <c r="O6859" i="3"/>
  <c r="N6859" i="3"/>
  <c r="M6859" i="3"/>
  <c r="L6859" i="3"/>
  <c r="O6858" i="3"/>
  <c r="N6858" i="3"/>
  <c r="M6858" i="3"/>
  <c r="L6858" i="3"/>
  <c r="O6857" i="3"/>
  <c r="N6857" i="3"/>
  <c r="M6857" i="3"/>
  <c r="L6857" i="3"/>
  <c r="O6856" i="3"/>
  <c r="N6856" i="3"/>
  <c r="M6856" i="3"/>
  <c r="L6856" i="3"/>
  <c r="O6855" i="3"/>
  <c r="N6855" i="3"/>
  <c r="M6855" i="3"/>
  <c r="L6855" i="3"/>
  <c r="O6854" i="3"/>
  <c r="N6854" i="3"/>
  <c r="M6854" i="3"/>
  <c r="L6854" i="3"/>
  <c r="O6853" i="3"/>
  <c r="N6853" i="3"/>
  <c r="M6853" i="3"/>
  <c r="L6853" i="3"/>
  <c r="O6852" i="3"/>
  <c r="N6852" i="3"/>
  <c r="M6852" i="3"/>
  <c r="L6852" i="3"/>
  <c r="O6851" i="3"/>
  <c r="N6851" i="3"/>
  <c r="M6851" i="3"/>
  <c r="L6851" i="3"/>
  <c r="O6850" i="3"/>
  <c r="N6850" i="3"/>
  <c r="M6850" i="3"/>
  <c r="L6850" i="3"/>
  <c r="O6849" i="3"/>
  <c r="N6849" i="3"/>
  <c r="M6849" i="3"/>
  <c r="L6849" i="3"/>
  <c r="O6848" i="3"/>
  <c r="N6848" i="3"/>
  <c r="M6848" i="3"/>
  <c r="L6848" i="3"/>
  <c r="O6847" i="3"/>
  <c r="N6847" i="3"/>
  <c r="M6847" i="3"/>
  <c r="L6847" i="3"/>
  <c r="O6846" i="3"/>
  <c r="N6846" i="3"/>
  <c r="M6846" i="3"/>
  <c r="L6846" i="3"/>
  <c r="O6845" i="3"/>
  <c r="N6845" i="3"/>
  <c r="M6845" i="3"/>
  <c r="L6845" i="3"/>
  <c r="O6844" i="3"/>
  <c r="N6844" i="3"/>
  <c r="M6844" i="3"/>
  <c r="L6844" i="3"/>
  <c r="O6843" i="3"/>
  <c r="N6843" i="3"/>
  <c r="M6843" i="3"/>
  <c r="L6843" i="3"/>
  <c r="O6842" i="3"/>
  <c r="N6842" i="3"/>
  <c r="M6842" i="3"/>
  <c r="L6842" i="3"/>
  <c r="O6841" i="3"/>
  <c r="N6841" i="3"/>
  <c r="M6841" i="3"/>
  <c r="L6841" i="3"/>
  <c r="O6840" i="3"/>
  <c r="N6840" i="3"/>
  <c r="M6840" i="3"/>
  <c r="L6840" i="3"/>
  <c r="O6839" i="3"/>
  <c r="N6839" i="3"/>
  <c r="M6839" i="3"/>
  <c r="L6839" i="3"/>
  <c r="O6838" i="3"/>
  <c r="N6838" i="3"/>
  <c r="M6838" i="3"/>
  <c r="L6838" i="3"/>
  <c r="O6837" i="3"/>
  <c r="N6837" i="3"/>
  <c r="M6837" i="3"/>
  <c r="L6837" i="3"/>
  <c r="O6836" i="3"/>
  <c r="N6836" i="3"/>
  <c r="M6836" i="3"/>
  <c r="L6836" i="3"/>
  <c r="O6835" i="3"/>
  <c r="N6835" i="3"/>
  <c r="M6835" i="3"/>
  <c r="L6835" i="3"/>
  <c r="O6834" i="3"/>
  <c r="N6834" i="3"/>
  <c r="M6834" i="3"/>
  <c r="L6834" i="3"/>
  <c r="O6833" i="3"/>
  <c r="N6833" i="3"/>
  <c r="M6833" i="3"/>
  <c r="L6833" i="3"/>
  <c r="O6832" i="3"/>
  <c r="N6832" i="3"/>
  <c r="M6832" i="3"/>
  <c r="L6832" i="3"/>
  <c r="O6831" i="3"/>
  <c r="N6831" i="3"/>
  <c r="M6831" i="3"/>
  <c r="L6831" i="3"/>
  <c r="O6830" i="3"/>
  <c r="N6830" i="3"/>
  <c r="M6830" i="3"/>
  <c r="L6830" i="3"/>
  <c r="O6829" i="3"/>
  <c r="N6829" i="3"/>
  <c r="M6829" i="3"/>
  <c r="L6829" i="3"/>
  <c r="O6828" i="3"/>
  <c r="N6828" i="3"/>
  <c r="M6828" i="3"/>
  <c r="L6828" i="3"/>
  <c r="O6827" i="3"/>
  <c r="N6827" i="3"/>
  <c r="M6827" i="3"/>
  <c r="L6827" i="3"/>
  <c r="O6826" i="3"/>
  <c r="N6826" i="3"/>
  <c r="M6826" i="3"/>
  <c r="L6826" i="3"/>
  <c r="O6825" i="3"/>
  <c r="N6825" i="3"/>
  <c r="M6825" i="3"/>
  <c r="L6825" i="3"/>
  <c r="O6824" i="3"/>
  <c r="N6824" i="3"/>
  <c r="M6824" i="3"/>
  <c r="L6824" i="3"/>
  <c r="O6823" i="3"/>
  <c r="N6823" i="3"/>
  <c r="M6823" i="3"/>
  <c r="L6823" i="3"/>
  <c r="O6822" i="3"/>
  <c r="N6822" i="3"/>
  <c r="M6822" i="3"/>
  <c r="L6822" i="3"/>
  <c r="O6821" i="3"/>
  <c r="N6821" i="3"/>
  <c r="M6821" i="3"/>
  <c r="L6821" i="3"/>
  <c r="O6820" i="3"/>
  <c r="N6820" i="3"/>
  <c r="M6820" i="3"/>
  <c r="L6820" i="3"/>
  <c r="O6819" i="3"/>
  <c r="N6819" i="3"/>
  <c r="M6819" i="3"/>
  <c r="L6819" i="3"/>
  <c r="O6818" i="3"/>
  <c r="N6818" i="3"/>
  <c r="M6818" i="3"/>
  <c r="L6818" i="3"/>
  <c r="O6817" i="3"/>
  <c r="N6817" i="3"/>
  <c r="M6817" i="3"/>
  <c r="L6817" i="3"/>
  <c r="O6816" i="3"/>
  <c r="N6816" i="3"/>
  <c r="M6816" i="3"/>
  <c r="L6816" i="3"/>
  <c r="O6815" i="3"/>
  <c r="N6815" i="3"/>
  <c r="M6815" i="3"/>
  <c r="L6815" i="3"/>
  <c r="O6814" i="3"/>
  <c r="N6814" i="3"/>
  <c r="M6814" i="3"/>
  <c r="L6814" i="3"/>
  <c r="O6813" i="3"/>
  <c r="N6813" i="3"/>
  <c r="M6813" i="3"/>
  <c r="L6813" i="3"/>
  <c r="O6812" i="3"/>
  <c r="N6812" i="3"/>
  <c r="M6812" i="3"/>
  <c r="L6812" i="3"/>
  <c r="O6811" i="3"/>
  <c r="N6811" i="3"/>
  <c r="M6811" i="3"/>
  <c r="L6811" i="3"/>
  <c r="O6810" i="3"/>
  <c r="N6810" i="3"/>
  <c r="M6810" i="3"/>
  <c r="L6810" i="3"/>
  <c r="O6809" i="3"/>
  <c r="N6809" i="3"/>
  <c r="M6809" i="3"/>
  <c r="L6809" i="3"/>
  <c r="O6808" i="3"/>
  <c r="N6808" i="3"/>
  <c r="M6808" i="3"/>
  <c r="L6808" i="3"/>
  <c r="O6807" i="3"/>
  <c r="N6807" i="3"/>
  <c r="M6807" i="3"/>
  <c r="L6807" i="3"/>
  <c r="O6806" i="3"/>
  <c r="N6806" i="3"/>
  <c r="M6806" i="3"/>
  <c r="L6806" i="3"/>
  <c r="O6805" i="3"/>
  <c r="N6805" i="3"/>
  <c r="M6805" i="3"/>
  <c r="L6805" i="3"/>
  <c r="O6804" i="3"/>
  <c r="N6804" i="3"/>
  <c r="M6804" i="3"/>
  <c r="L6804" i="3"/>
  <c r="O6803" i="3"/>
  <c r="N6803" i="3"/>
  <c r="M6803" i="3"/>
  <c r="L6803" i="3"/>
  <c r="O6802" i="3"/>
  <c r="N6802" i="3"/>
  <c r="M6802" i="3"/>
  <c r="L6802" i="3"/>
  <c r="O6801" i="3"/>
  <c r="N6801" i="3"/>
  <c r="M6801" i="3"/>
  <c r="L6801" i="3"/>
  <c r="O6800" i="3"/>
  <c r="N6800" i="3"/>
  <c r="M6800" i="3"/>
  <c r="L6800" i="3"/>
  <c r="O6799" i="3"/>
  <c r="N6799" i="3"/>
  <c r="M6799" i="3"/>
  <c r="L6799" i="3"/>
  <c r="O6798" i="3"/>
  <c r="N6798" i="3"/>
  <c r="M6798" i="3"/>
  <c r="L6798" i="3"/>
  <c r="O6797" i="3"/>
  <c r="N6797" i="3"/>
  <c r="M6797" i="3"/>
  <c r="L6797" i="3"/>
  <c r="O6796" i="3"/>
  <c r="N6796" i="3"/>
  <c r="M6796" i="3"/>
  <c r="L6796" i="3"/>
  <c r="O6795" i="3"/>
  <c r="N6795" i="3"/>
  <c r="M6795" i="3"/>
  <c r="L6795" i="3"/>
  <c r="O6794" i="3"/>
  <c r="N6794" i="3"/>
  <c r="M6794" i="3"/>
  <c r="L6794" i="3"/>
  <c r="O6793" i="3"/>
  <c r="N6793" i="3"/>
  <c r="M6793" i="3"/>
  <c r="L6793" i="3"/>
  <c r="O6792" i="3"/>
  <c r="N6792" i="3"/>
  <c r="M6792" i="3"/>
  <c r="L6792" i="3"/>
  <c r="O6791" i="3"/>
  <c r="N6791" i="3"/>
  <c r="M6791" i="3"/>
  <c r="L6791" i="3"/>
  <c r="O6790" i="3"/>
  <c r="N6790" i="3"/>
  <c r="M6790" i="3"/>
  <c r="L6790" i="3"/>
  <c r="O6789" i="3"/>
  <c r="N6789" i="3"/>
  <c r="M6789" i="3"/>
  <c r="L6789" i="3"/>
  <c r="O6788" i="3"/>
  <c r="N6788" i="3"/>
  <c r="M6788" i="3"/>
  <c r="L6788" i="3"/>
  <c r="O6787" i="3"/>
  <c r="N6787" i="3"/>
  <c r="M6787" i="3"/>
  <c r="L6787" i="3"/>
  <c r="O6786" i="3"/>
  <c r="N6786" i="3"/>
  <c r="M6786" i="3"/>
  <c r="L6786" i="3"/>
  <c r="O6785" i="3"/>
  <c r="N6785" i="3"/>
  <c r="M6785" i="3"/>
  <c r="L6785" i="3"/>
  <c r="O6784" i="3"/>
  <c r="N6784" i="3"/>
  <c r="M6784" i="3"/>
  <c r="L6784" i="3"/>
  <c r="O6783" i="3"/>
  <c r="N6783" i="3"/>
  <c r="M6783" i="3"/>
  <c r="L6783" i="3"/>
  <c r="O6782" i="3"/>
  <c r="N6782" i="3"/>
  <c r="M6782" i="3"/>
  <c r="L6782" i="3"/>
  <c r="O6781" i="3"/>
  <c r="N6781" i="3"/>
  <c r="M6781" i="3"/>
  <c r="L6781" i="3"/>
  <c r="O6780" i="3"/>
  <c r="N6780" i="3"/>
  <c r="M6780" i="3"/>
  <c r="L6780" i="3"/>
  <c r="O6779" i="3"/>
  <c r="N6779" i="3"/>
  <c r="M6779" i="3"/>
  <c r="L6779" i="3"/>
  <c r="O6778" i="3"/>
  <c r="N6778" i="3"/>
  <c r="M6778" i="3"/>
  <c r="L6778" i="3"/>
  <c r="O6777" i="3"/>
  <c r="N6777" i="3"/>
  <c r="M6777" i="3"/>
  <c r="L6777" i="3"/>
  <c r="O6776" i="3"/>
  <c r="N6776" i="3"/>
  <c r="M6776" i="3"/>
  <c r="L6776" i="3"/>
  <c r="O6775" i="3"/>
  <c r="N6775" i="3"/>
  <c r="M6775" i="3"/>
  <c r="L6775" i="3"/>
  <c r="O6774" i="3"/>
  <c r="N6774" i="3"/>
  <c r="M6774" i="3"/>
  <c r="L6774" i="3"/>
  <c r="O6773" i="3"/>
  <c r="N6773" i="3"/>
  <c r="M6773" i="3"/>
  <c r="L6773" i="3"/>
  <c r="O6772" i="3"/>
  <c r="N6772" i="3"/>
  <c r="M6772" i="3"/>
  <c r="L6772" i="3"/>
  <c r="O6771" i="3"/>
  <c r="N6771" i="3"/>
  <c r="M6771" i="3"/>
  <c r="L6771" i="3"/>
  <c r="O6770" i="3"/>
  <c r="N6770" i="3"/>
  <c r="M6770" i="3"/>
  <c r="L6770" i="3"/>
  <c r="O6769" i="3"/>
  <c r="N6769" i="3"/>
  <c r="M6769" i="3"/>
  <c r="L6769" i="3"/>
  <c r="O6768" i="3"/>
  <c r="N6768" i="3"/>
  <c r="M6768" i="3"/>
  <c r="L6768" i="3"/>
  <c r="O6767" i="3"/>
  <c r="N6767" i="3"/>
  <c r="M6767" i="3"/>
  <c r="L6767" i="3"/>
  <c r="O6766" i="3"/>
  <c r="N6766" i="3"/>
  <c r="M6766" i="3"/>
  <c r="L6766" i="3"/>
  <c r="O6765" i="3"/>
  <c r="N6765" i="3"/>
  <c r="M6765" i="3"/>
  <c r="L6765" i="3"/>
  <c r="O6764" i="3"/>
  <c r="N6764" i="3"/>
  <c r="M6764" i="3"/>
  <c r="L6764" i="3"/>
  <c r="O6763" i="3"/>
  <c r="N6763" i="3"/>
  <c r="M6763" i="3"/>
  <c r="L6763" i="3"/>
  <c r="O6762" i="3"/>
  <c r="N6762" i="3"/>
  <c r="M6762" i="3"/>
  <c r="L6762" i="3"/>
  <c r="O6761" i="3"/>
  <c r="N6761" i="3"/>
  <c r="M6761" i="3"/>
  <c r="L6761" i="3"/>
  <c r="O6760" i="3"/>
  <c r="N6760" i="3"/>
  <c r="M6760" i="3"/>
  <c r="L6760" i="3"/>
  <c r="O6759" i="3"/>
  <c r="N6759" i="3"/>
  <c r="M6759" i="3"/>
  <c r="L6759" i="3"/>
  <c r="O6758" i="3"/>
  <c r="N6758" i="3"/>
  <c r="M6758" i="3"/>
  <c r="L6758" i="3"/>
  <c r="O6757" i="3"/>
  <c r="N6757" i="3"/>
  <c r="M6757" i="3"/>
  <c r="L6757" i="3"/>
  <c r="O6756" i="3"/>
  <c r="N6756" i="3"/>
  <c r="M6756" i="3"/>
  <c r="L6756" i="3"/>
  <c r="O6755" i="3"/>
  <c r="N6755" i="3"/>
  <c r="M6755" i="3"/>
  <c r="L6755" i="3"/>
  <c r="O6754" i="3"/>
  <c r="N6754" i="3"/>
  <c r="M6754" i="3"/>
  <c r="L6754" i="3"/>
  <c r="O6753" i="3"/>
  <c r="N6753" i="3"/>
  <c r="M6753" i="3"/>
  <c r="L6753" i="3"/>
  <c r="O6752" i="3"/>
  <c r="N6752" i="3"/>
  <c r="M6752" i="3"/>
  <c r="L6752" i="3"/>
  <c r="O6751" i="3"/>
  <c r="N6751" i="3"/>
  <c r="M6751" i="3"/>
  <c r="L6751" i="3"/>
  <c r="O6750" i="3"/>
  <c r="N6750" i="3"/>
  <c r="M6750" i="3"/>
  <c r="L6750" i="3"/>
  <c r="O6749" i="3"/>
  <c r="N6749" i="3"/>
  <c r="M6749" i="3"/>
  <c r="L6749" i="3"/>
  <c r="O6748" i="3"/>
  <c r="N6748" i="3"/>
  <c r="M6748" i="3"/>
  <c r="L6748" i="3"/>
  <c r="O6747" i="3"/>
  <c r="N6747" i="3"/>
  <c r="M6747" i="3"/>
  <c r="L6747" i="3"/>
  <c r="O6746" i="3"/>
  <c r="N6746" i="3"/>
  <c r="M6746" i="3"/>
  <c r="L6746" i="3"/>
  <c r="O6745" i="3"/>
  <c r="N6745" i="3"/>
  <c r="M6745" i="3"/>
  <c r="L6745" i="3"/>
  <c r="O6744" i="3"/>
  <c r="N6744" i="3"/>
  <c r="M6744" i="3"/>
  <c r="L6744" i="3"/>
  <c r="O6743" i="3"/>
  <c r="N6743" i="3"/>
  <c r="M6743" i="3"/>
  <c r="L6743" i="3"/>
  <c r="O6742" i="3"/>
  <c r="N6742" i="3"/>
  <c r="M6742" i="3"/>
  <c r="L6742" i="3"/>
  <c r="O6741" i="3"/>
  <c r="N6741" i="3"/>
  <c r="M6741" i="3"/>
  <c r="L6741" i="3"/>
  <c r="O6740" i="3"/>
  <c r="N6740" i="3"/>
  <c r="M6740" i="3"/>
  <c r="L6740" i="3"/>
  <c r="O6739" i="3"/>
  <c r="N6739" i="3"/>
  <c r="M6739" i="3"/>
  <c r="L6739" i="3"/>
  <c r="O6738" i="3"/>
  <c r="N6738" i="3"/>
  <c r="M6738" i="3"/>
  <c r="L6738" i="3"/>
  <c r="O6737" i="3"/>
  <c r="N6737" i="3"/>
  <c r="M6737" i="3"/>
  <c r="L6737" i="3"/>
  <c r="O6736" i="3"/>
  <c r="N6736" i="3"/>
  <c r="M6736" i="3"/>
  <c r="L6736" i="3"/>
  <c r="O6735" i="3"/>
  <c r="N6735" i="3"/>
  <c r="M6735" i="3"/>
  <c r="L6735" i="3"/>
  <c r="O6734" i="3"/>
  <c r="N6734" i="3"/>
  <c r="M6734" i="3"/>
  <c r="L6734" i="3"/>
  <c r="O6733" i="3"/>
  <c r="N6733" i="3"/>
  <c r="M6733" i="3"/>
  <c r="L6733" i="3"/>
  <c r="O6732" i="3"/>
  <c r="N6732" i="3"/>
  <c r="M6732" i="3"/>
  <c r="L6732" i="3"/>
  <c r="O6731" i="3"/>
  <c r="N6731" i="3"/>
  <c r="M6731" i="3"/>
  <c r="L6731" i="3"/>
  <c r="O6730" i="3"/>
  <c r="N6730" i="3"/>
  <c r="M6730" i="3"/>
  <c r="L6730" i="3"/>
  <c r="O6729" i="3"/>
  <c r="N6729" i="3"/>
  <c r="M6729" i="3"/>
  <c r="L6729" i="3"/>
  <c r="O6728" i="3"/>
  <c r="N6728" i="3"/>
  <c r="M6728" i="3"/>
  <c r="L6728" i="3"/>
  <c r="O6727" i="3"/>
  <c r="N6727" i="3"/>
  <c r="M6727" i="3"/>
  <c r="L6727" i="3"/>
  <c r="O6726" i="3"/>
  <c r="N6726" i="3"/>
  <c r="M6726" i="3"/>
  <c r="L6726" i="3"/>
  <c r="O6725" i="3"/>
  <c r="N6725" i="3"/>
  <c r="M6725" i="3"/>
  <c r="L6725" i="3"/>
  <c r="O6724" i="3"/>
  <c r="N6724" i="3"/>
  <c r="M6724" i="3"/>
  <c r="L6724" i="3"/>
  <c r="O6723" i="3"/>
  <c r="N6723" i="3"/>
  <c r="M6723" i="3"/>
  <c r="L6723" i="3"/>
  <c r="O6722" i="3"/>
  <c r="N6722" i="3"/>
  <c r="M6722" i="3"/>
  <c r="L6722" i="3"/>
  <c r="O6721" i="3"/>
  <c r="N6721" i="3"/>
  <c r="M6721" i="3"/>
  <c r="L6721" i="3"/>
  <c r="O6720" i="3"/>
  <c r="N6720" i="3"/>
  <c r="M6720" i="3"/>
  <c r="L6720" i="3"/>
  <c r="O6719" i="3"/>
  <c r="N6719" i="3"/>
  <c r="M6719" i="3"/>
  <c r="L6719" i="3"/>
  <c r="O6718" i="3"/>
  <c r="N6718" i="3"/>
  <c r="M6718" i="3"/>
  <c r="L6718" i="3"/>
  <c r="O6717" i="3"/>
  <c r="N6717" i="3"/>
  <c r="M6717" i="3"/>
  <c r="L6717" i="3"/>
  <c r="O6716" i="3"/>
  <c r="N6716" i="3"/>
  <c r="M6716" i="3"/>
  <c r="L6716" i="3"/>
  <c r="O6715" i="3"/>
  <c r="N6715" i="3"/>
  <c r="M6715" i="3"/>
  <c r="L6715" i="3"/>
  <c r="O6714" i="3"/>
  <c r="N6714" i="3"/>
  <c r="M6714" i="3"/>
  <c r="L6714" i="3"/>
  <c r="O6713" i="3"/>
  <c r="N6713" i="3"/>
  <c r="M6713" i="3"/>
  <c r="L6713" i="3"/>
  <c r="O6712" i="3"/>
  <c r="N6712" i="3"/>
  <c r="M6712" i="3"/>
  <c r="L6712" i="3"/>
  <c r="O6711" i="3"/>
  <c r="N6711" i="3"/>
  <c r="M6711" i="3"/>
  <c r="L6711" i="3"/>
  <c r="O6710" i="3"/>
  <c r="N6710" i="3"/>
  <c r="M6710" i="3"/>
  <c r="L6710" i="3"/>
  <c r="O6709" i="3"/>
  <c r="N6709" i="3"/>
  <c r="M6709" i="3"/>
  <c r="L6709" i="3"/>
  <c r="O6708" i="3"/>
  <c r="N6708" i="3"/>
  <c r="M6708" i="3"/>
  <c r="L6708" i="3"/>
  <c r="O6707" i="3"/>
  <c r="N6707" i="3"/>
  <c r="M6707" i="3"/>
  <c r="L6707" i="3"/>
  <c r="O6706" i="3"/>
  <c r="N6706" i="3"/>
  <c r="M6706" i="3"/>
  <c r="L6706" i="3"/>
  <c r="O6705" i="3"/>
  <c r="N6705" i="3"/>
  <c r="M6705" i="3"/>
  <c r="L6705" i="3"/>
  <c r="O6704" i="3"/>
  <c r="N6704" i="3"/>
  <c r="M6704" i="3"/>
  <c r="L6704" i="3"/>
  <c r="O6703" i="3"/>
  <c r="N6703" i="3"/>
  <c r="M6703" i="3"/>
  <c r="L6703" i="3"/>
  <c r="O6702" i="3"/>
  <c r="N6702" i="3"/>
  <c r="M6702" i="3"/>
  <c r="L6702" i="3"/>
  <c r="O6701" i="3"/>
  <c r="N6701" i="3"/>
  <c r="M6701" i="3"/>
  <c r="L6701" i="3"/>
  <c r="O6700" i="3"/>
  <c r="N6700" i="3"/>
  <c r="M6700" i="3"/>
  <c r="L6700" i="3"/>
  <c r="O6699" i="3"/>
  <c r="N6699" i="3"/>
  <c r="M6699" i="3"/>
  <c r="L6699" i="3"/>
  <c r="O6698" i="3"/>
  <c r="N6698" i="3"/>
  <c r="M6698" i="3"/>
  <c r="L6698" i="3"/>
  <c r="O6697" i="3"/>
  <c r="N6697" i="3"/>
  <c r="M6697" i="3"/>
  <c r="L6697" i="3"/>
  <c r="O6696" i="3"/>
  <c r="N6696" i="3"/>
  <c r="M6696" i="3"/>
  <c r="L6696" i="3"/>
  <c r="O6695" i="3"/>
  <c r="N6695" i="3"/>
  <c r="M6695" i="3"/>
  <c r="L6695" i="3"/>
  <c r="O6694" i="3"/>
  <c r="N6694" i="3"/>
  <c r="M6694" i="3"/>
  <c r="L6694" i="3"/>
  <c r="O6693" i="3"/>
  <c r="N6693" i="3"/>
  <c r="M6693" i="3"/>
  <c r="L6693" i="3"/>
  <c r="O6692" i="3"/>
  <c r="N6692" i="3"/>
  <c r="M6692" i="3"/>
  <c r="L6692" i="3"/>
  <c r="O6691" i="3"/>
  <c r="N6691" i="3"/>
  <c r="M6691" i="3"/>
  <c r="L6691" i="3"/>
  <c r="O6690" i="3"/>
  <c r="N6690" i="3"/>
  <c r="M6690" i="3"/>
  <c r="L6690" i="3"/>
  <c r="O6689" i="3"/>
  <c r="N6689" i="3"/>
  <c r="M6689" i="3"/>
  <c r="L6689" i="3"/>
  <c r="O6688" i="3"/>
  <c r="N6688" i="3"/>
  <c r="M6688" i="3"/>
  <c r="L6688" i="3"/>
  <c r="O6687" i="3"/>
  <c r="N6687" i="3"/>
  <c r="M6687" i="3"/>
  <c r="L6687" i="3"/>
  <c r="O6686" i="3"/>
  <c r="N6686" i="3"/>
  <c r="M6686" i="3"/>
  <c r="L6686" i="3"/>
  <c r="O6685" i="3"/>
  <c r="N6685" i="3"/>
  <c r="M6685" i="3"/>
  <c r="L6685" i="3"/>
  <c r="O6684" i="3"/>
  <c r="N6684" i="3"/>
  <c r="M6684" i="3"/>
  <c r="L6684" i="3"/>
  <c r="O6683" i="3"/>
  <c r="N6683" i="3"/>
  <c r="M6683" i="3"/>
  <c r="L6683" i="3"/>
  <c r="O6682" i="3"/>
  <c r="N6682" i="3"/>
  <c r="M6682" i="3"/>
  <c r="L6682" i="3"/>
  <c r="O6681" i="3"/>
  <c r="N6681" i="3"/>
  <c r="M6681" i="3"/>
  <c r="L6681" i="3"/>
  <c r="O6680" i="3"/>
  <c r="N6680" i="3"/>
  <c r="M6680" i="3"/>
  <c r="L6680" i="3"/>
  <c r="O6679" i="3"/>
  <c r="N6679" i="3"/>
  <c r="M6679" i="3"/>
  <c r="L6679" i="3"/>
  <c r="O6678" i="3"/>
  <c r="N6678" i="3"/>
  <c r="M6678" i="3"/>
  <c r="L6678" i="3"/>
  <c r="O6677" i="3"/>
  <c r="N6677" i="3"/>
  <c r="M6677" i="3"/>
  <c r="L6677" i="3"/>
  <c r="O6676" i="3"/>
  <c r="N6676" i="3"/>
  <c r="M6676" i="3"/>
  <c r="L6676" i="3"/>
  <c r="O6675" i="3"/>
  <c r="N6675" i="3"/>
  <c r="M6675" i="3"/>
  <c r="L6675" i="3"/>
  <c r="O6674" i="3"/>
  <c r="N6674" i="3"/>
  <c r="M6674" i="3"/>
  <c r="L6674" i="3"/>
  <c r="O6673" i="3"/>
  <c r="N6673" i="3"/>
  <c r="M6673" i="3"/>
  <c r="L6673" i="3"/>
  <c r="O6672" i="3"/>
  <c r="N6672" i="3"/>
  <c r="M6672" i="3"/>
  <c r="L6672" i="3"/>
  <c r="O6671" i="3"/>
  <c r="N6671" i="3"/>
  <c r="M6671" i="3"/>
  <c r="L6671" i="3"/>
  <c r="O6670" i="3"/>
  <c r="N6670" i="3"/>
  <c r="M6670" i="3"/>
  <c r="L6670" i="3"/>
  <c r="O6669" i="3"/>
  <c r="N6669" i="3"/>
  <c r="M6669" i="3"/>
  <c r="L6669" i="3"/>
  <c r="O6668" i="3"/>
  <c r="N6668" i="3"/>
  <c r="M6668" i="3"/>
  <c r="L6668" i="3"/>
  <c r="O6667" i="3"/>
  <c r="N6667" i="3"/>
  <c r="M6667" i="3"/>
  <c r="L6667" i="3"/>
  <c r="O6666" i="3"/>
  <c r="N6666" i="3"/>
  <c r="M6666" i="3"/>
  <c r="L6666" i="3"/>
  <c r="O6665" i="3"/>
  <c r="N6665" i="3"/>
  <c r="M6665" i="3"/>
  <c r="L6665" i="3"/>
  <c r="O6664" i="3"/>
  <c r="N6664" i="3"/>
  <c r="M6664" i="3"/>
  <c r="L6664" i="3"/>
  <c r="O6663" i="3"/>
  <c r="N6663" i="3"/>
  <c r="M6663" i="3"/>
  <c r="L6663" i="3"/>
  <c r="O6662" i="3"/>
  <c r="N6662" i="3"/>
  <c r="M6662" i="3"/>
  <c r="L6662" i="3"/>
  <c r="O6661" i="3"/>
  <c r="N6661" i="3"/>
  <c r="M6661" i="3"/>
  <c r="L6661" i="3"/>
  <c r="O6660" i="3"/>
  <c r="N6660" i="3"/>
  <c r="M6660" i="3"/>
  <c r="L6660" i="3"/>
  <c r="O6659" i="3"/>
  <c r="N6659" i="3"/>
  <c r="M6659" i="3"/>
  <c r="L6659" i="3"/>
  <c r="O6658" i="3"/>
  <c r="N6658" i="3"/>
  <c r="M6658" i="3"/>
  <c r="L6658" i="3"/>
  <c r="O6657" i="3"/>
  <c r="N6657" i="3"/>
  <c r="M6657" i="3"/>
  <c r="L6657" i="3"/>
  <c r="O6656" i="3"/>
  <c r="N6656" i="3"/>
  <c r="M6656" i="3"/>
  <c r="L6656" i="3"/>
  <c r="O6655" i="3"/>
  <c r="N6655" i="3"/>
  <c r="M6655" i="3"/>
  <c r="L6655" i="3"/>
  <c r="O6654" i="3"/>
  <c r="N6654" i="3"/>
  <c r="M6654" i="3"/>
  <c r="L6654" i="3"/>
  <c r="O6653" i="3"/>
  <c r="N6653" i="3"/>
  <c r="M6653" i="3"/>
  <c r="L6653" i="3"/>
  <c r="O6652" i="3"/>
  <c r="N6652" i="3"/>
  <c r="M6652" i="3"/>
  <c r="L6652" i="3"/>
  <c r="O6651" i="3"/>
  <c r="N6651" i="3"/>
  <c r="M6651" i="3"/>
  <c r="L6651" i="3"/>
  <c r="O6650" i="3"/>
  <c r="N6650" i="3"/>
  <c r="M6650" i="3"/>
  <c r="L6650" i="3"/>
  <c r="O6649" i="3"/>
  <c r="N6649" i="3"/>
  <c r="M6649" i="3"/>
  <c r="L6649" i="3"/>
  <c r="O6648" i="3"/>
  <c r="N6648" i="3"/>
  <c r="M6648" i="3"/>
  <c r="L6648" i="3"/>
  <c r="O6647" i="3"/>
  <c r="N6647" i="3"/>
  <c r="M6647" i="3"/>
  <c r="L6647" i="3"/>
  <c r="O6646" i="3"/>
  <c r="N6646" i="3"/>
  <c r="M6646" i="3"/>
  <c r="L6646" i="3"/>
  <c r="O6645" i="3"/>
  <c r="N6645" i="3"/>
  <c r="M6645" i="3"/>
  <c r="L6645" i="3"/>
  <c r="O6644" i="3"/>
  <c r="N6644" i="3"/>
  <c r="M6644" i="3"/>
  <c r="L6644" i="3"/>
  <c r="O6643" i="3"/>
  <c r="N6643" i="3"/>
  <c r="M6643" i="3"/>
  <c r="L6643" i="3"/>
  <c r="O6642" i="3"/>
  <c r="N6642" i="3"/>
  <c r="M6642" i="3"/>
  <c r="L6642" i="3"/>
  <c r="O6641" i="3"/>
  <c r="N6641" i="3"/>
  <c r="M6641" i="3"/>
  <c r="L6641" i="3"/>
  <c r="O6640" i="3"/>
  <c r="N6640" i="3"/>
  <c r="M6640" i="3"/>
  <c r="L6640" i="3"/>
  <c r="O6639" i="3"/>
  <c r="N6639" i="3"/>
  <c r="M6639" i="3"/>
  <c r="L6639" i="3"/>
  <c r="O6638" i="3"/>
  <c r="N6638" i="3"/>
  <c r="M6638" i="3"/>
  <c r="L6638" i="3"/>
  <c r="O6637" i="3"/>
  <c r="N6637" i="3"/>
  <c r="M6637" i="3"/>
  <c r="L6637" i="3"/>
  <c r="O6636" i="3"/>
  <c r="N6636" i="3"/>
  <c r="M6636" i="3"/>
  <c r="L6636" i="3"/>
  <c r="O6635" i="3"/>
  <c r="N6635" i="3"/>
  <c r="M6635" i="3"/>
  <c r="L6635" i="3"/>
  <c r="O6634" i="3"/>
  <c r="N6634" i="3"/>
  <c r="M6634" i="3"/>
  <c r="L6634" i="3"/>
  <c r="O6633" i="3"/>
  <c r="N6633" i="3"/>
  <c r="M6633" i="3"/>
  <c r="L6633" i="3"/>
  <c r="O6632" i="3"/>
  <c r="N6632" i="3"/>
  <c r="M6632" i="3"/>
  <c r="L6632" i="3"/>
  <c r="O6631" i="3"/>
  <c r="N6631" i="3"/>
  <c r="M6631" i="3"/>
  <c r="L6631" i="3"/>
  <c r="O6630" i="3"/>
  <c r="N6630" i="3"/>
  <c r="M6630" i="3"/>
  <c r="L6630" i="3"/>
  <c r="O6629" i="3"/>
  <c r="N6629" i="3"/>
  <c r="M6629" i="3"/>
  <c r="L6629" i="3"/>
  <c r="O6628" i="3"/>
  <c r="N6628" i="3"/>
  <c r="M6628" i="3"/>
  <c r="L6628" i="3"/>
  <c r="O6627" i="3"/>
  <c r="N6627" i="3"/>
  <c r="M6627" i="3"/>
  <c r="L6627" i="3"/>
  <c r="O6626" i="3"/>
  <c r="N6626" i="3"/>
  <c r="M6626" i="3"/>
  <c r="L6626" i="3"/>
  <c r="O6625" i="3"/>
  <c r="N6625" i="3"/>
  <c r="M6625" i="3"/>
  <c r="L6625" i="3"/>
  <c r="O6624" i="3"/>
  <c r="N6624" i="3"/>
  <c r="M6624" i="3"/>
  <c r="L6624" i="3"/>
  <c r="O6623" i="3"/>
  <c r="N6623" i="3"/>
  <c r="M6623" i="3"/>
  <c r="L6623" i="3"/>
  <c r="O6622" i="3"/>
  <c r="N6622" i="3"/>
  <c r="M6622" i="3"/>
  <c r="L6622" i="3"/>
  <c r="O6621" i="3"/>
  <c r="N6621" i="3"/>
  <c r="M6621" i="3"/>
  <c r="L6621" i="3"/>
  <c r="O6620" i="3"/>
  <c r="N6620" i="3"/>
  <c r="M6620" i="3"/>
  <c r="L6620" i="3"/>
  <c r="O6619" i="3"/>
  <c r="N6619" i="3"/>
  <c r="M6619" i="3"/>
  <c r="L6619" i="3"/>
  <c r="O6618" i="3"/>
  <c r="N6618" i="3"/>
  <c r="M6618" i="3"/>
  <c r="L6618" i="3"/>
  <c r="O6617" i="3"/>
  <c r="N6617" i="3"/>
  <c r="M6617" i="3"/>
  <c r="L6617" i="3"/>
  <c r="O6616" i="3"/>
  <c r="N6616" i="3"/>
  <c r="M6616" i="3"/>
  <c r="L6616" i="3"/>
  <c r="O6615" i="3"/>
  <c r="N6615" i="3"/>
  <c r="M6615" i="3"/>
  <c r="L6615" i="3"/>
  <c r="O6614" i="3"/>
  <c r="N6614" i="3"/>
  <c r="M6614" i="3"/>
  <c r="L6614" i="3"/>
  <c r="O6613" i="3"/>
  <c r="N6613" i="3"/>
  <c r="M6613" i="3"/>
  <c r="L6613" i="3"/>
  <c r="O6612" i="3"/>
  <c r="N6612" i="3"/>
  <c r="M6612" i="3"/>
  <c r="L6612" i="3"/>
  <c r="O6611" i="3"/>
  <c r="N6611" i="3"/>
  <c r="M6611" i="3"/>
  <c r="L6611" i="3"/>
  <c r="O6610" i="3"/>
  <c r="N6610" i="3"/>
  <c r="M6610" i="3"/>
  <c r="L6610" i="3"/>
  <c r="O6609" i="3"/>
  <c r="N6609" i="3"/>
  <c r="M6609" i="3"/>
  <c r="L6609" i="3"/>
  <c r="O6608" i="3"/>
  <c r="N6608" i="3"/>
  <c r="M6608" i="3"/>
  <c r="L6608" i="3"/>
  <c r="O6607" i="3"/>
  <c r="N6607" i="3"/>
  <c r="M6607" i="3"/>
  <c r="L6607" i="3"/>
  <c r="O6606" i="3"/>
  <c r="N6606" i="3"/>
  <c r="M6606" i="3"/>
  <c r="L6606" i="3"/>
  <c r="O6605" i="3"/>
  <c r="N6605" i="3"/>
  <c r="M6605" i="3"/>
  <c r="L6605" i="3"/>
  <c r="O6604" i="3"/>
  <c r="N6604" i="3"/>
  <c r="M6604" i="3"/>
  <c r="L6604" i="3"/>
  <c r="O6603" i="3"/>
  <c r="N6603" i="3"/>
  <c r="M6603" i="3"/>
  <c r="L6603" i="3"/>
  <c r="O6602" i="3"/>
  <c r="N6602" i="3"/>
  <c r="M6602" i="3"/>
  <c r="L6602" i="3"/>
  <c r="O6601" i="3"/>
  <c r="N6601" i="3"/>
  <c r="M6601" i="3"/>
  <c r="L6601" i="3"/>
  <c r="O6600" i="3"/>
  <c r="N6600" i="3"/>
  <c r="M6600" i="3"/>
  <c r="L6600" i="3"/>
  <c r="O6599" i="3"/>
  <c r="N6599" i="3"/>
  <c r="M6599" i="3"/>
  <c r="L6599" i="3"/>
  <c r="O6598" i="3"/>
  <c r="N6598" i="3"/>
  <c r="M6598" i="3"/>
  <c r="L6598" i="3"/>
  <c r="O6597" i="3"/>
  <c r="N6597" i="3"/>
  <c r="M6597" i="3"/>
  <c r="L6597" i="3"/>
  <c r="O6596" i="3"/>
  <c r="N6596" i="3"/>
  <c r="M6596" i="3"/>
  <c r="L6596" i="3"/>
  <c r="O6595" i="3"/>
  <c r="N6595" i="3"/>
  <c r="M6595" i="3"/>
  <c r="L6595" i="3"/>
  <c r="O6594" i="3"/>
  <c r="N6594" i="3"/>
  <c r="M6594" i="3"/>
  <c r="L6594" i="3"/>
  <c r="O6593" i="3"/>
  <c r="N6593" i="3"/>
  <c r="M6593" i="3"/>
  <c r="L6593" i="3"/>
  <c r="O6592" i="3"/>
  <c r="N6592" i="3"/>
  <c r="M6592" i="3"/>
  <c r="L6592" i="3"/>
  <c r="O6591" i="3"/>
  <c r="N6591" i="3"/>
  <c r="M6591" i="3"/>
  <c r="L6591" i="3"/>
  <c r="O6590" i="3"/>
  <c r="N6590" i="3"/>
  <c r="M6590" i="3"/>
  <c r="L6590" i="3"/>
  <c r="O6589" i="3"/>
  <c r="N6589" i="3"/>
  <c r="M6589" i="3"/>
  <c r="L6589" i="3"/>
  <c r="O6588" i="3"/>
  <c r="N6588" i="3"/>
  <c r="M6588" i="3"/>
  <c r="L6588" i="3"/>
  <c r="O6587" i="3"/>
  <c r="N6587" i="3"/>
  <c r="M6587" i="3"/>
  <c r="L6587" i="3"/>
  <c r="O6586" i="3"/>
  <c r="N6586" i="3"/>
  <c r="M6586" i="3"/>
  <c r="L6586" i="3"/>
  <c r="O6585" i="3"/>
  <c r="N6585" i="3"/>
  <c r="M6585" i="3"/>
  <c r="L6585" i="3"/>
  <c r="O6584" i="3"/>
  <c r="N6584" i="3"/>
  <c r="M6584" i="3"/>
  <c r="L6584" i="3"/>
  <c r="O6583" i="3"/>
  <c r="N6583" i="3"/>
  <c r="M6583" i="3"/>
  <c r="L6583" i="3"/>
  <c r="O6582" i="3"/>
  <c r="N6582" i="3"/>
  <c r="M6582" i="3"/>
  <c r="L6582" i="3"/>
  <c r="O6581" i="3"/>
  <c r="N6581" i="3"/>
  <c r="M6581" i="3"/>
  <c r="L6581" i="3"/>
  <c r="O6580" i="3"/>
  <c r="N6580" i="3"/>
  <c r="M6580" i="3"/>
  <c r="L6580" i="3"/>
  <c r="O6579" i="3"/>
  <c r="N6579" i="3"/>
  <c r="M6579" i="3"/>
  <c r="L6579" i="3"/>
  <c r="O6578" i="3"/>
  <c r="N6578" i="3"/>
  <c r="M6578" i="3"/>
  <c r="L6578" i="3"/>
  <c r="O6577" i="3"/>
  <c r="N6577" i="3"/>
  <c r="M6577" i="3"/>
  <c r="L6577" i="3"/>
  <c r="O6576" i="3"/>
  <c r="N6576" i="3"/>
  <c r="M6576" i="3"/>
  <c r="L6576" i="3"/>
  <c r="O6575" i="3"/>
  <c r="N6575" i="3"/>
  <c r="M6575" i="3"/>
  <c r="L6575" i="3"/>
  <c r="O6574" i="3"/>
  <c r="N6574" i="3"/>
  <c r="M6574" i="3"/>
  <c r="L6574" i="3"/>
  <c r="O6573" i="3"/>
  <c r="N6573" i="3"/>
  <c r="M6573" i="3"/>
  <c r="L6573" i="3"/>
  <c r="O6572" i="3"/>
  <c r="N6572" i="3"/>
  <c r="M6572" i="3"/>
  <c r="L6572" i="3"/>
  <c r="O6571" i="3"/>
  <c r="N6571" i="3"/>
  <c r="M6571" i="3"/>
  <c r="L6571" i="3"/>
  <c r="O6570" i="3"/>
  <c r="N6570" i="3"/>
  <c r="M6570" i="3"/>
  <c r="L6570" i="3"/>
  <c r="O6569" i="3"/>
  <c r="N6569" i="3"/>
  <c r="M6569" i="3"/>
  <c r="L6569" i="3"/>
  <c r="O6568" i="3"/>
  <c r="N6568" i="3"/>
  <c r="M6568" i="3"/>
  <c r="L6568" i="3"/>
  <c r="O6567" i="3"/>
  <c r="N6567" i="3"/>
  <c r="M6567" i="3"/>
  <c r="L6567" i="3"/>
  <c r="O6566" i="3"/>
  <c r="N6566" i="3"/>
  <c r="M6566" i="3"/>
  <c r="L6566" i="3"/>
  <c r="O6565" i="3"/>
  <c r="N6565" i="3"/>
  <c r="M6565" i="3"/>
  <c r="L6565" i="3"/>
  <c r="O6564" i="3"/>
  <c r="N6564" i="3"/>
  <c r="M6564" i="3"/>
  <c r="L6564" i="3"/>
  <c r="O6563" i="3"/>
  <c r="N6563" i="3"/>
  <c r="M6563" i="3"/>
  <c r="L6563" i="3"/>
  <c r="O6562" i="3"/>
  <c r="N6562" i="3"/>
  <c r="M6562" i="3"/>
  <c r="L6562" i="3"/>
  <c r="O6561" i="3"/>
  <c r="N6561" i="3"/>
  <c r="M6561" i="3"/>
  <c r="L6561" i="3"/>
  <c r="O6560" i="3"/>
  <c r="N6560" i="3"/>
  <c r="M6560" i="3"/>
  <c r="L6560" i="3"/>
  <c r="O6559" i="3"/>
  <c r="N6559" i="3"/>
  <c r="M6559" i="3"/>
  <c r="L6559" i="3"/>
  <c r="O6558" i="3"/>
  <c r="N6558" i="3"/>
  <c r="M6558" i="3"/>
  <c r="L6558" i="3"/>
  <c r="O6557" i="3"/>
  <c r="N6557" i="3"/>
  <c r="M6557" i="3"/>
  <c r="L6557" i="3"/>
  <c r="O6556" i="3"/>
  <c r="N6556" i="3"/>
  <c r="M6556" i="3"/>
  <c r="L6556" i="3"/>
  <c r="O6555" i="3"/>
  <c r="N6555" i="3"/>
  <c r="M6555" i="3"/>
  <c r="L6555" i="3"/>
  <c r="O6554" i="3"/>
  <c r="N6554" i="3"/>
  <c r="M6554" i="3"/>
  <c r="L6554" i="3"/>
  <c r="O6553" i="3"/>
  <c r="N6553" i="3"/>
  <c r="M6553" i="3"/>
  <c r="L6553" i="3"/>
  <c r="O6552" i="3"/>
  <c r="N6552" i="3"/>
  <c r="M6552" i="3"/>
  <c r="L6552" i="3"/>
  <c r="O6551" i="3"/>
  <c r="N6551" i="3"/>
  <c r="M6551" i="3"/>
  <c r="L6551" i="3"/>
  <c r="O6550" i="3"/>
  <c r="N6550" i="3"/>
  <c r="M6550" i="3"/>
  <c r="L6550" i="3"/>
  <c r="O6549" i="3"/>
  <c r="N6549" i="3"/>
  <c r="M6549" i="3"/>
  <c r="L6549" i="3"/>
  <c r="O6548" i="3"/>
  <c r="N6548" i="3"/>
  <c r="M6548" i="3"/>
  <c r="L6548" i="3"/>
  <c r="O6547" i="3"/>
  <c r="N6547" i="3"/>
  <c r="M6547" i="3"/>
  <c r="L6547" i="3"/>
  <c r="O6546" i="3"/>
  <c r="N6546" i="3"/>
  <c r="M6546" i="3"/>
  <c r="L6546" i="3"/>
  <c r="O6545" i="3"/>
  <c r="N6545" i="3"/>
  <c r="M6545" i="3"/>
  <c r="L6545" i="3"/>
  <c r="O6544" i="3"/>
  <c r="N6544" i="3"/>
  <c r="M6544" i="3"/>
  <c r="L6544" i="3"/>
  <c r="O6543" i="3"/>
  <c r="N6543" i="3"/>
  <c r="M6543" i="3"/>
  <c r="L6543" i="3"/>
  <c r="O6542" i="3"/>
  <c r="N6542" i="3"/>
  <c r="M6542" i="3"/>
  <c r="L6542" i="3"/>
  <c r="O6541" i="3"/>
  <c r="N6541" i="3"/>
  <c r="M6541" i="3"/>
  <c r="L6541" i="3"/>
  <c r="O6540" i="3"/>
  <c r="N6540" i="3"/>
  <c r="M6540" i="3"/>
  <c r="L6540" i="3"/>
  <c r="O6539" i="3"/>
  <c r="N6539" i="3"/>
  <c r="M6539" i="3"/>
  <c r="L6539" i="3"/>
  <c r="O6538" i="3"/>
  <c r="N6538" i="3"/>
  <c r="M6538" i="3"/>
  <c r="L6538" i="3"/>
  <c r="O6537" i="3"/>
  <c r="N6537" i="3"/>
  <c r="M6537" i="3"/>
  <c r="L6537" i="3"/>
  <c r="O6536" i="3"/>
  <c r="N6536" i="3"/>
  <c r="M6536" i="3"/>
  <c r="L6536" i="3"/>
  <c r="O6535" i="3"/>
  <c r="N6535" i="3"/>
  <c r="M6535" i="3"/>
  <c r="L6535" i="3"/>
  <c r="O6534" i="3"/>
  <c r="N6534" i="3"/>
  <c r="M6534" i="3"/>
  <c r="L6534" i="3"/>
  <c r="O6533" i="3"/>
  <c r="N6533" i="3"/>
  <c r="M6533" i="3"/>
  <c r="L6533" i="3"/>
  <c r="O6532" i="3"/>
  <c r="N6532" i="3"/>
  <c r="M6532" i="3"/>
  <c r="L6532" i="3"/>
  <c r="O6531" i="3"/>
  <c r="N6531" i="3"/>
  <c r="M6531" i="3"/>
  <c r="L6531" i="3"/>
  <c r="O6530" i="3"/>
  <c r="N6530" i="3"/>
  <c r="M6530" i="3"/>
  <c r="L6530" i="3"/>
  <c r="O6529" i="3"/>
  <c r="N6529" i="3"/>
  <c r="M6529" i="3"/>
  <c r="L6529" i="3"/>
  <c r="O6528" i="3"/>
  <c r="N6528" i="3"/>
  <c r="M6528" i="3"/>
  <c r="L6528" i="3"/>
  <c r="O6527" i="3"/>
  <c r="N6527" i="3"/>
  <c r="M6527" i="3"/>
  <c r="L6527" i="3"/>
  <c r="O6526" i="3"/>
  <c r="N6526" i="3"/>
  <c r="M6526" i="3"/>
  <c r="L6526" i="3"/>
  <c r="O6525" i="3"/>
  <c r="N6525" i="3"/>
  <c r="M6525" i="3"/>
  <c r="L6525" i="3"/>
  <c r="O6524" i="3"/>
  <c r="N6524" i="3"/>
  <c r="M6524" i="3"/>
  <c r="L6524" i="3"/>
  <c r="O6523" i="3"/>
  <c r="N6523" i="3"/>
  <c r="M6523" i="3"/>
  <c r="L6523" i="3"/>
  <c r="O6522" i="3"/>
  <c r="N6522" i="3"/>
  <c r="M6522" i="3"/>
  <c r="L6522" i="3"/>
  <c r="O6521" i="3"/>
  <c r="N6521" i="3"/>
  <c r="M6521" i="3"/>
  <c r="L6521" i="3"/>
  <c r="O6520" i="3"/>
  <c r="N6520" i="3"/>
  <c r="M6520" i="3"/>
  <c r="L6520" i="3"/>
  <c r="O6519" i="3"/>
  <c r="N6519" i="3"/>
  <c r="M6519" i="3"/>
  <c r="L6519" i="3"/>
  <c r="O6518" i="3"/>
  <c r="N6518" i="3"/>
  <c r="M6518" i="3"/>
  <c r="L6518" i="3"/>
  <c r="O6517" i="3"/>
  <c r="N6517" i="3"/>
  <c r="M6517" i="3"/>
  <c r="L6517" i="3"/>
  <c r="O6516" i="3"/>
  <c r="N6516" i="3"/>
  <c r="M6516" i="3"/>
  <c r="L6516" i="3"/>
  <c r="O6515" i="3"/>
  <c r="N6515" i="3"/>
  <c r="M6515" i="3"/>
  <c r="L6515" i="3"/>
  <c r="O6514" i="3"/>
  <c r="N6514" i="3"/>
  <c r="M6514" i="3"/>
  <c r="L6514" i="3"/>
  <c r="O6513" i="3"/>
  <c r="N6513" i="3"/>
  <c r="M6513" i="3"/>
  <c r="L6513" i="3"/>
  <c r="O6512" i="3"/>
  <c r="N6512" i="3"/>
  <c r="M6512" i="3"/>
  <c r="L6512" i="3"/>
  <c r="O6511" i="3"/>
  <c r="N6511" i="3"/>
  <c r="M6511" i="3"/>
  <c r="L6511" i="3"/>
  <c r="O6510" i="3"/>
  <c r="N6510" i="3"/>
  <c r="M6510" i="3"/>
  <c r="L6510" i="3"/>
  <c r="O6509" i="3"/>
  <c r="N6509" i="3"/>
  <c r="M6509" i="3"/>
  <c r="L6509" i="3"/>
  <c r="O6508" i="3"/>
  <c r="N6508" i="3"/>
  <c r="M6508" i="3"/>
  <c r="L6508" i="3"/>
  <c r="O6507" i="3"/>
  <c r="N6507" i="3"/>
  <c r="M6507" i="3"/>
  <c r="L6507" i="3"/>
  <c r="O6506" i="3"/>
  <c r="N6506" i="3"/>
  <c r="M6506" i="3"/>
  <c r="L6506" i="3"/>
  <c r="O6505" i="3"/>
  <c r="N6505" i="3"/>
  <c r="M6505" i="3"/>
  <c r="L6505" i="3"/>
  <c r="O6504" i="3"/>
  <c r="N6504" i="3"/>
  <c r="M6504" i="3"/>
  <c r="L6504" i="3"/>
  <c r="O6503" i="3"/>
  <c r="N6503" i="3"/>
  <c r="M6503" i="3"/>
  <c r="L6503" i="3"/>
  <c r="O6502" i="3"/>
  <c r="N6502" i="3"/>
  <c r="M6502" i="3"/>
  <c r="L6502" i="3"/>
  <c r="O6501" i="3"/>
  <c r="N6501" i="3"/>
  <c r="M6501" i="3"/>
  <c r="L6501" i="3"/>
  <c r="O6500" i="3"/>
  <c r="N6500" i="3"/>
  <c r="M6500" i="3"/>
  <c r="L6500" i="3"/>
  <c r="O6499" i="3"/>
  <c r="N6499" i="3"/>
  <c r="M6499" i="3"/>
  <c r="L6499" i="3"/>
  <c r="O6498" i="3"/>
  <c r="N6498" i="3"/>
  <c r="M6498" i="3"/>
  <c r="L6498" i="3"/>
  <c r="O6497" i="3"/>
  <c r="N6497" i="3"/>
  <c r="M6497" i="3"/>
  <c r="L6497" i="3"/>
  <c r="O6496" i="3"/>
  <c r="N6496" i="3"/>
  <c r="M6496" i="3"/>
  <c r="L6496" i="3"/>
  <c r="O6495" i="3"/>
  <c r="N6495" i="3"/>
  <c r="M6495" i="3"/>
  <c r="L6495" i="3"/>
  <c r="O6494" i="3"/>
  <c r="N6494" i="3"/>
  <c r="M6494" i="3"/>
  <c r="L6494" i="3"/>
  <c r="O6493" i="3"/>
  <c r="N6493" i="3"/>
  <c r="M6493" i="3"/>
  <c r="L6493" i="3"/>
  <c r="O6492" i="3"/>
  <c r="N6492" i="3"/>
  <c r="M6492" i="3"/>
  <c r="L6492" i="3"/>
  <c r="O6491" i="3"/>
  <c r="N6491" i="3"/>
  <c r="M6491" i="3"/>
  <c r="L6491" i="3"/>
  <c r="O6490" i="3"/>
  <c r="N6490" i="3"/>
  <c r="M6490" i="3"/>
  <c r="L6490" i="3"/>
  <c r="O6489" i="3"/>
  <c r="N6489" i="3"/>
  <c r="M6489" i="3"/>
  <c r="L6489" i="3"/>
  <c r="O6488" i="3"/>
  <c r="N6488" i="3"/>
  <c r="M6488" i="3"/>
  <c r="L6488" i="3"/>
  <c r="O6487" i="3"/>
  <c r="N6487" i="3"/>
  <c r="M6487" i="3"/>
  <c r="L6487" i="3"/>
  <c r="O6486" i="3"/>
  <c r="N6486" i="3"/>
  <c r="M6486" i="3"/>
  <c r="L6486" i="3"/>
  <c r="O6485" i="3"/>
  <c r="N6485" i="3"/>
  <c r="M6485" i="3"/>
  <c r="L6485" i="3"/>
  <c r="O6484" i="3"/>
  <c r="N6484" i="3"/>
  <c r="M6484" i="3"/>
  <c r="L6484" i="3"/>
  <c r="O6483" i="3"/>
  <c r="N6483" i="3"/>
  <c r="M6483" i="3"/>
  <c r="L6483" i="3"/>
  <c r="O6482" i="3"/>
  <c r="N6482" i="3"/>
  <c r="M6482" i="3"/>
  <c r="L6482" i="3"/>
  <c r="O6481" i="3"/>
  <c r="N6481" i="3"/>
  <c r="M6481" i="3"/>
  <c r="L6481" i="3"/>
  <c r="O6480" i="3"/>
  <c r="N6480" i="3"/>
  <c r="M6480" i="3"/>
  <c r="L6480" i="3"/>
  <c r="O6479" i="3"/>
  <c r="N6479" i="3"/>
  <c r="M6479" i="3"/>
  <c r="L6479" i="3"/>
  <c r="O6478" i="3"/>
  <c r="N6478" i="3"/>
  <c r="M6478" i="3"/>
  <c r="L6478" i="3"/>
  <c r="O6477" i="3"/>
  <c r="N6477" i="3"/>
  <c r="M6477" i="3"/>
  <c r="L6477" i="3"/>
  <c r="O6476" i="3"/>
  <c r="N6476" i="3"/>
  <c r="M6476" i="3"/>
  <c r="L6476" i="3"/>
  <c r="O6475" i="3"/>
  <c r="N6475" i="3"/>
  <c r="M6475" i="3"/>
  <c r="L6475" i="3"/>
  <c r="O6474" i="3"/>
  <c r="N6474" i="3"/>
  <c r="M6474" i="3"/>
  <c r="L6474" i="3"/>
  <c r="O6473" i="3"/>
  <c r="N6473" i="3"/>
  <c r="M6473" i="3"/>
  <c r="L6473" i="3"/>
  <c r="O6472" i="3"/>
  <c r="N6472" i="3"/>
  <c r="M6472" i="3"/>
  <c r="L6472" i="3"/>
  <c r="O6471" i="3"/>
  <c r="N6471" i="3"/>
  <c r="M6471" i="3"/>
  <c r="L6471" i="3"/>
  <c r="O6470" i="3"/>
  <c r="N6470" i="3"/>
  <c r="M6470" i="3"/>
  <c r="L6470" i="3"/>
  <c r="O6469" i="3"/>
  <c r="N6469" i="3"/>
  <c r="M6469" i="3"/>
  <c r="L6469" i="3"/>
  <c r="O6468" i="3"/>
  <c r="N6468" i="3"/>
  <c r="M6468" i="3"/>
  <c r="L6468" i="3"/>
  <c r="O6467" i="3"/>
  <c r="N6467" i="3"/>
  <c r="M6467" i="3"/>
  <c r="L6467" i="3"/>
  <c r="O6466" i="3"/>
  <c r="N6466" i="3"/>
  <c r="M6466" i="3"/>
  <c r="L6466" i="3"/>
  <c r="O6465" i="3"/>
  <c r="N6465" i="3"/>
  <c r="M6465" i="3"/>
  <c r="L6465" i="3"/>
  <c r="O6464" i="3"/>
  <c r="N6464" i="3"/>
  <c r="M6464" i="3"/>
  <c r="L6464" i="3"/>
  <c r="O6463" i="3"/>
  <c r="N6463" i="3"/>
  <c r="M6463" i="3"/>
  <c r="L6463" i="3"/>
  <c r="O6462" i="3"/>
  <c r="N6462" i="3"/>
  <c r="M6462" i="3"/>
  <c r="L6462" i="3"/>
  <c r="O6461" i="3"/>
  <c r="N6461" i="3"/>
  <c r="M6461" i="3"/>
  <c r="L6461" i="3"/>
  <c r="O6460" i="3"/>
  <c r="N6460" i="3"/>
  <c r="M6460" i="3"/>
  <c r="L6460" i="3"/>
  <c r="O6459" i="3"/>
  <c r="N6459" i="3"/>
  <c r="M6459" i="3"/>
  <c r="L6459" i="3"/>
  <c r="O6458" i="3"/>
  <c r="N6458" i="3"/>
  <c r="M6458" i="3"/>
  <c r="L6458" i="3"/>
  <c r="O6457" i="3"/>
  <c r="N6457" i="3"/>
  <c r="M6457" i="3"/>
  <c r="L6457" i="3"/>
  <c r="O6456" i="3"/>
  <c r="N6456" i="3"/>
  <c r="M6456" i="3"/>
  <c r="L6456" i="3"/>
  <c r="O6455" i="3"/>
  <c r="N6455" i="3"/>
  <c r="M6455" i="3"/>
  <c r="L6455" i="3"/>
  <c r="O6454" i="3"/>
  <c r="N6454" i="3"/>
  <c r="M6454" i="3"/>
  <c r="L6454" i="3"/>
  <c r="O6453" i="3"/>
  <c r="N6453" i="3"/>
  <c r="M6453" i="3"/>
  <c r="L6453" i="3"/>
  <c r="O6452" i="3"/>
  <c r="N6452" i="3"/>
  <c r="M6452" i="3"/>
  <c r="L6452" i="3"/>
  <c r="O6451" i="3"/>
  <c r="N6451" i="3"/>
  <c r="M6451" i="3"/>
  <c r="L6451" i="3"/>
  <c r="O6450" i="3"/>
  <c r="N6450" i="3"/>
  <c r="M6450" i="3"/>
  <c r="L6450" i="3"/>
  <c r="O6449" i="3"/>
  <c r="N6449" i="3"/>
  <c r="M6449" i="3"/>
  <c r="L6449" i="3"/>
  <c r="O6448" i="3"/>
  <c r="N6448" i="3"/>
  <c r="M6448" i="3"/>
  <c r="L6448" i="3"/>
  <c r="O6447" i="3"/>
  <c r="N6447" i="3"/>
  <c r="M6447" i="3"/>
  <c r="L6447" i="3"/>
  <c r="O6446" i="3"/>
  <c r="N6446" i="3"/>
  <c r="M6446" i="3"/>
  <c r="L6446" i="3"/>
  <c r="O6445" i="3"/>
  <c r="N6445" i="3"/>
  <c r="M6445" i="3"/>
  <c r="L6445" i="3"/>
  <c r="O6444" i="3"/>
  <c r="N6444" i="3"/>
  <c r="M6444" i="3"/>
  <c r="L6444" i="3"/>
  <c r="O6443" i="3"/>
  <c r="N6443" i="3"/>
  <c r="M6443" i="3"/>
  <c r="L6443" i="3"/>
  <c r="O6442" i="3"/>
  <c r="N6442" i="3"/>
  <c r="M6442" i="3"/>
  <c r="L6442" i="3"/>
  <c r="O6441" i="3"/>
  <c r="N6441" i="3"/>
  <c r="M6441" i="3"/>
  <c r="L6441" i="3"/>
  <c r="O6440" i="3"/>
  <c r="N6440" i="3"/>
  <c r="M6440" i="3"/>
  <c r="L6440" i="3"/>
  <c r="O6439" i="3"/>
  <c r="N6439" i="3"/>
  <c r="M6439" i="3"/>
  <c r="L6439" i="3"/>
  <c r="O6438" i="3"/>
  <c r="N6438" i="3"/>
  <c r="M6438" i="3"/>
  <c r="L6438" i="3"/>
  <c r="O6437" i="3"/>
  <c r="N6437" i="3"/>
  <c r="M6437" i="3"/>
  <c r="L6437" i="3"/>
  <c r="O6436" i="3"/>
  <c r="N6436" i="3"/>
  <c r="M6436" i="3"/>
  <c r="L6436" i="3"/>
  <c r="O6435" i="3"/>
  <c r="N6435" i="3"/>
  <c r="M6435" i="3"/>
  <c r="L6435" i="3"/>
  <c r="O6434" i="3"/>
  <c r="N6434" i="3"/>
  <c r="M6434" i="3"/>
  <c r="L6434" i="3"/>
  <c r="O6433" i="3"/>
  <c r="N6433" i="3"/>
  <c r="M6433" i="3"/>
  <c r="L6433" i="3"/>
  <c r="O6432" i="3"/>
  <c r="N6432" i="3"/>
  <c r="M6432" i="3"/>
  <c r="L6432" i="3"/>
  <c r="O6431" i="3"/>
  <c r="N6431" i="3"/>
  <c r="M6431" i="3"/>
  <c r="L6431" i="3"/>
  <c r="O6430" i="3"/>
  <c r="N6430" i="3"/>
  <c r="M6430" i="3"/>
  <c r="L6430" i="3"/>
  <c r="O6429" i="3"/>
  <c r="N6429" i="3"/>
  <c r="M6429" i="3"/>
  <c r="L6429" i="3"/>
  <c r="O6428" i="3"/>
  <c r="N6428" i="3"/>
  <c r="M6428" i="3"/>
  <c r="L6428" i="3"/>
  <c r="O6427" i="3"/>
  <c r="N6427" i="3"/>
  <c r="M6427" i="3"/>
  <c r="L6427" i="3"/>
  <c r="O6426" i="3"/>
  <c r="N6426" i="3"/>
  <c r="M6426" i="3"/>
  <c r="L6426" i="3"/>
  <c r="O6425" i="3"/>
  <c r="N6425" i="3"/>
  <c r="M6425" i="3"/>
  <c r="L6425" i="3"/>
  <c r="O6424" i="3"/>
  <c r="N6424" i="3"/>
  <c r="M6424" i="3"/>
  <c r="L6424" i="3"/>
  <c r="O6423" i="3"/>
  <c r="N6423" i="3"/>
  <c r="M6423" i="3"/>
  <c r="L6423" i="3"/>
  <c r="O6422" i="3"/>
  <c r="N6422" i="3"/>
  <c r="M6422" i="3"/>
  <c r="L6422" i="3"/>
  <c r="O6421" i="3"/>
  <c r="N6421" i="3"/>
  <c r="M6421" i="3"/>
  <c r="L6421" i="3"/>
  <c r="O6420" i="3"/>
  <c r="N6420" i="3"/>
  <c r="M6420" i="3"/>
  <c r="L6420" i="3"/>
  <c r="O6419" i="3"/>
  <c r="N6419" i="3"/>
  <c r="M6419" i="3"/>
  <c r="L6419" i="3"/>
  <c r="O6418" i="3"/>
  <c r="N6418" i="3"/>
  <c r="M6418" i="3"/>
  <c r="L6418" i="3"/>
  <c r="O6417" i="3"/>
  <c r="N6417" i="3"/>
  <c r="M6417" i="3"/>
  <c r="L6417" i="3"/>
  <c r="O6416" i="3"/>
  <c r="N6416" i="3"/>
  <c r="M6416" i="3"/>
  <c r="L6416" i="3"/>
  <c r="O6415" i="3"/>
  <c r="N6415" i="3"/>
  <c r="M6415" i="3"/>
  <c r="L6415" i="3"/>
  <c r="O6414" i="3"/>
  <c r="N6414" i="3"/>
  <c r="M6414" i="3"/>
  <c r="L6414" i="3"/>
  <c r="O6413" i="3"/>
  <c r="N6413" i="3"/>
  <c r="M6413" i="3"/>
  <c r="L6413" i="3"/>
  <c r="O6412" i="3"/>
  <c r="N6412" i="3"/>
  <c r="M6412" i="3"/>
  <c r="L6412" i="3"/>
  <c r="O6411" i="3"/>
  <c r="N6411" i="3"/>
  <c r="M6411" i="3"/>
  <c r="L6411" i="3"/>
  <c r="O6410" i="3"/>
  <c r="N6410" i="3"/>
  <c r="M6410" i="3"/>
  <c r="L6410" i="3"/>
  <c r="O6409" i="3"/>
  <c r="N6409" i="3"/>
  <c r="M6409" i="3"/>
  <c r="L6409" i="3"/>
  <c r="O6408" i="3"/>
  <c r="N6408" i="3"/>
  <c r="M6408" i="3"/>
  <c r="L6408" i="3"/>
  <c r="O6407" i="3"/>
  <c r="N6407" i="3"/>
  <c r="M6407" i="3"/>
  <c r="L6407" i="3"/>
  <c r="O6406" i="3"/>
  <c r="N6406" i="3"/>
  <c r="M6406" i="3"/>
  <c r="L6406" i="3"/>
  <c r="O6405" i="3"/>
  <c r="N6405" i="3"/>
  <c r="M6405" i="3"/>
  <c r="L6405" i="3"/>
  <c r="O6404" i="3"/>
  <c r="N6404" i="3"/>
  <c r="M6404" i="3"/>
  <c r="L6404" i="3"/>
  <c r="O6403" i="3"/>
  <c r="N6403" i="3"/>
  <c r="M6403" i="3"/>
  <c r="L6403" i="3"/>
  <c r="O6402" i="3"/>
  <c r="N6402" i="3"/>
  <c r="M6402" i="3"/>
  <c r="L6402" i="3"/>
  <c r="O6401" i="3"/>
  <c r="N6401" i="3"/>
  <c r="M6401" i="3"/>
  <c r="L6401" i="3"/>
  <c r="O6400" i="3"/>
  <c r="N6400" i="3"/>
  <c r="M6400" i="3"/>
  <c r="L6400" i="3"/>
  <c r="O6399" i="3"/>
  <c r="N6399" i="3"/>
  <c r="M6399" i="3"/>
  <c r="L6399" i="3"/>
  <c r="O6398" i="3"/>
  <c r="N6398" i="3"/>
  <c r="M6398" i="3"/>
  <c r="L6398" i="3"/>
  <c r="O6397" i="3"/>
  <c r="N6397" i="3"/>
  <c r="M6397" i="3"/>
  <c r="L6397" i="3"/>
  <c r="O6396" i="3"/>
  <c r="N6396" i="3"/>
  <c r="M6396" i="3"/>
  <c r="L6396" i="3"/>
  <c r="O6395" i="3"/>
  <c r="N6395" i="3"/>
  <c r="M6395" i="3"/>
  <c r="L6395" i="3"/>
  <c r="O6394" i="3"/>
  <c r="N6394" i="3"/>
  <c r="M6394" i="3"/>
  <c r="L6394" i="3"/>
  <c r="O6393" i="3"/>
  <c r="N6393" i="3"/>
  <c r="M6393" i="3"/>
  <c r="L6393" i="3"/>
  <c r="O6392" i="3"/>
  <c r="N6392" i="3"/>
  <c r="M6392" i="3"/>
  <c r="L6392" i="3"/>
  <c r="O6391" i="3"/>
  <c r="N6391" i="3"/>
  <c r="M6391" i="3"/>
  <c r="L6391" i="3"/>
  <c r="O6390" i="3"/>
  <c r="N6390" i="3"/>
  <c r="M6390" i="3"/>
  <c r="L6390" i="3"/>
  <c r="O6389" i="3"/>
  <c r="N6389" i="3"/>
  <c r="M6389" i="3"/>
  <c r="L6389" i="3"/>
  <c r="O6388" i="3"/>
  <c r="N6388" i="3"/>
  <c r="M6388" i="3"/>
  <c r="L6388" i="3"/>
  <c r="O6387" i="3"/>
  <c r="N6387" i="3"/>
  <c r="M6387" i="3"/>
  <c r="L6387" i="3"/>
  <c r="O6386" i="3"/>
  <c r="N6386" i="3"/>
  <c r="M6386" i="3"/>
  <c r="L6386" i="3"/>
  <c r="O6385" i="3"/>
  <c r="N6385" i="3"/>
  <c r="M6385" i="3"/>
  <c r="L6385" i="3"/>
  <c r="O6384" i="3"/>
  <c r="N6384" i="3"/>
  <c r="M6384" i="3"/>
  <c r="L6384" i="3"/>
  <c r="O6383" i="3"/>
  <c r="N6383" i="3"/>
  <c r="M6383" i="3"/>
  <c r="L6383" i="3"/>
  <c r="O6382" i="3"/>
  <c r="N6382" i="3"/>
  <c r="M6382" i="3"/>
  <c r="L6382" i="3"/>
  <c r="O6381" i="3"/>
  <c r="N6381" i="3"/>
  <c r="M6381" i="3"/>
  <c r="L6381" i="3"/>
  <c r="O6380" i="3"/>
  <c r="N6380" i="3"/>
  <c r="M6380" i="3"/>
  <c r="L6380" i="3"/>
  <c r="O6379" i="3"/>
  <c r="N6379" i="3"/>
  <c r="M6379" i="3"/>
  <c r="L6379" i="3"/>
  <c r="O6378" i="3"/>
  <c r="N6378" i="3"/>
  <c r="M6378" i="3"/>
  <c r="L6378" i="3"/>
  <c r="O6377" i="3"/>
  <c r="N6377" i="3"/>
  <c r="M6377" i="3"/>
  <c r="L6377" i="3"/>
  <c r="O6376" i="3"/>
  <c r="N6376" i="3"/>
  <c r="M6376" i="3"/>
  <c r="L6376" i="3"/>
  <c r="O6375" i="3"/>
  <c r="N6375" i="3"/>
  <c r="M6375" i="3"/>
  <c r="L6375" i="3"/>
  <c r="O6374" i="3"/>
  <c r="N6374" i="3"/>
  <c r="M6374" i="3"/>
  <c r="L6374" i="3"/>
  <c r="O6373" i="3"/>
  <c r="N6373" i="3"/>
  <c r="M6373" i="3"/>
  <c r="L6373" i="3"/>
  <c r="O6372" i="3"/>
  <c r="N6372" i="3"/>
  <c r="M6372" i="3"/>
  <c r="L6372" i="3"/>
  <c r="O6371" i="3"/>
  <c r="N6371" i="3"/>
  <c r="M6371" i="3"/>
  <c r="L6371" i="3"/>
  <c r="O6370" i="3"/>
  <c r="N6370" i="3"/>
  <c r="M6370" i="3"/>
  <c r="L6370" i="3"/>
  <c r="O6369" i="3"/>
  <c r="N6369" i="3"/>
  <c r="M6369" i="3"/>
  <c r="L6369" i="3"/>
  <c r="O6368" i="3"/>
  <c r="N6368" i="3"/>
  <c r="M6368" i="3"/>
  <c r="L6368" i="3"/>
  <c r="O6367" i="3"/>
  <c r="N6367" i="3"/>
  <c r="M6367" i="3"/>
  <c r="L6367" i="3"/>
  <c r="O6366" i="3"/>
  <c r="N6366" i="3"/>
  <c r="M6366" i="3"/>
  <c r="L6366" i="3"/>
  <c r="O6365" i="3"/>
  <c r="N6365" i="3"/>
  <c r="M6365" i="3"/>
  <c r="L6365" i="3"/>
  <c r="O6364" i="3"/>
  <c r="N6364" i="3"/>
  <c r="M6364" i="3"/>
  <c r="L6364" i="3"/>
  <c r="O6363" i="3"/>
  <c r="N6363" i="3"/>
  <c r="M6363" i="3"/>
  <c r="L6363" i="3"/>
  <c r="O6362" i="3"/>
  <c r="N6362" i="3"/>
  <c r="M6362" i="3"/>
  <c r="L6362" i="3"/>
  <c r="O6361" i="3"/>
  <c r="N6361" i="3"/>
  <c r="M6361" i="3"/>
  <c r="L6361" i="3"/>
  <c r="O6360" i="3"/>
  <c r="N6360" i="3"/>
  <c r="M6360" i="3"/>
  <c r="L6360" i="3"/>
  <c r="O6359" i="3"/>
  <c r="N6359" i="3"/>
  <c r="M6359" i="3"/>
  <c r="L6359" i="3"/>
  <c r="O6358" i="3"/>
  <c r="N6358" i="3"/>
  <c r="M6358" i="3"/>
  <c r="L6358" i="3"/>
  <c r="O6357" i="3"/>
  <c r="N6357" i="3"/>
  <c r="M6357" i="3"/>
  <c r="L6357" i="3"/>
  <c r="O6356" i="3"/>
  <c r="N6356" i="3"/>
  <c r="M6356" i="3"/>
  <c r="L6356" i="3"/>
  <c r="O6355" i="3"/>
  <c r="N6355" i="3"/>
  <c r="M6355" i="3"/>
  <c r="L6355" i="3"/>
  <c r="O6354" i="3"/>
  <c r="N6354" i="3"/>
  <c r="M6354" i="3"/>
  <c r="L6354" i="3"/>
  <c r="O6353" i="3"/>
  <c r="N6353" i="3"/>
  <c r="M6353" i="3"/>
  <c r="L6353" i="3"/>
  <c r="O6352" i="3"/>
  <c r="N6352" i="3"/>
  <c r="M6352" i="3"/>
  <c r="L6352" i="3"/>
  <c r="O6351" i="3"/>
  <c r="N6351" i="3"/>
  <c r="M6351" i="3"/>
  <c r="L6351" i="3"/>
  <c r="O6350" i="3"/>
  <c r="N6350" i="3"/>
  <c r="M6350" i="3"/>
  <c r="L6350" i="3"/>
  <c r="O6349" i="3"/>
  <c r="N6349" i="3"/>
  <c r="M6349" i="3"/>
  <c r="L6349" i="3"/>
  <c r="O6348" i="3"/>
  <c r="N6348" i="3"/>
  <c r="M6348" i="3"/>
  <c r="L6348" i="3"/>
  <c r="O6347" i="3"/>
  <c r="N6347" i="3"/>
  <c r="M6347" i="3"/>
  <c r="L6347" i="3"/>
  <c r="O6346" i="3"/>
  <c r="N6346" i="3"/>
  <c r="M6346" i="3"/>
  <c r="L6346" i="3"/>
  <c r="O6345" i="3"/>
  <c r="N6345" i="3"/>
  <c r="M6345" i="3"/>
  <c r="L6345" i="3"/>
  <c r="O6344" i="3"/>
  <c r="N6344" i="3"/>
  <c r="M6344" i="3"/>
  <c r="L6344" i="3"/>
  <c r="O6343" i="3"/>
  <c r="N6343" i="3"/>
  <c r="M6343" i="3"/>
  <c r="L6343" i="3"/>
  <c r="O6342" i="3"/>
  <c r="N6342" i="3"/>
  <c r="M6342" i="3"/>
  <c r="L6342" i="3"/>
  <c r="O6341" i="3"/>
  <c r="N6341" i="3"/>
  <c r="M6341" i="3"/>
  <c r="L6341" i="3"/>
  <c r="O6340" i="3"/>
  <c r="N6340" i="3"/>
  <c r="M6340" i="3"/>
  <c r="L6340" i="3"/>
  <c r="O6339" i="3"/>
  <c r="N6339" i="3"/>
  <c r="M6339" i="3"/>
  <c r="L6339" i="3"/>
  <c r="O6338" i="3"/>
  <c r="N6338" i="3"/>
  <c r="M6338" i="3"/>
  <c r="L6338" i="3"/>
  <c r="O6337" i="3"/>
  <c r="N6337" i="3"/>
  <c r="M6337" i="3"/>
  <c r="L6337" i="3"/>
  <c r="O6336" i="3"/>
  <c r="N6336" i="3"/>
  <c r="M6336" i="3"/>
  <c r="L6336" i="3"/>
  <c r="O6335" i="3"/>
  <c r="N6335" i="3"/>
  <c r="M6335" i="3"/>
  <c r="L6335" i="3"/>
  <c r="O6334" i="3"/>
  <c r="N6334" i="3"/>
  <c r="M6334" i="3"/>
  <c r="L6334" i="3"/>
  <c r="O6333" i="3"/>
  <c r="N6333" i="3"/>
  <c r="M6333" i="3"/>
  <c r="L6333" i="3"/>
  <c r="O6332" i="3"/>
  <c r="N6332" i="3"/>
  <c r="M6332" i="3"/>
  <c r="L6332" i="3"/>
  <c r="O6331" i="3"/>
  <c r="N6331" i="3"/>
  <c r="M6331" i="3"/>
  <c r="L6331" i="3"/>
  <c r="O6330" i="3"/>
  <c r="N6330" i="3"/>
  <c r="M6330" i="3"/>
  <c r="L6330" i="3"/>
  <c r="O6329" i="3"/>
  <c r="N6329" i="3"/>
  <c r="M6329" i="3"/>
  <c r="L6329" i="3"/>
  <c r="O6328" i="3"/>
  <c r="N6328" i="3"/>
  <c r="M6328" i="3"/>
  <c r="L6328" i="3"/>
  <c r="O6327" i="3"/>
  <c r="N6327" i="3"/>
  <c r="M6327" i="3"/>
  <c r="L6327" i="3"/>
  <c r="O6326" i="3"/>
  <c r="N6326" i="3"/>
  <c r="M6326" i="3"/>
  <c r="L6326" i="3"/>
  <c r="O6325" i="3"/>
  <c r="N6325" i="3"/>
  <c r="M6325" i="3"/>
  <c r="L6325" i="3"/>
  <c r="O6324" i="3"/>
  <c r="N6324" i="3"/>
  <c r="M6324" i="3"/>
  <c r="L6324" i="3"/>
  <c r="O6323" i="3"/>
  <c r="N6323" i="3"/>
  <c r="M6323" i="3"/>
  <c r="L6323" i="3"/>
  <c r="O6322" i="3"/>
  <c r="N6322" i="3"/>
  <c r="M6322" i="3"/>
  <c r="L6322" i="3"/>
  <c r="O6321" i="3"/>
  <c r="N6321" i="3"/>
  <c r="M6321" i="3"/>
  <c r="L6321" i="3"/>
  <c r="O6320" i="3"/>
  <c r="N6320" i="3"/>
  <c r="M6320" i="3"/>
  <c r="L6320" i="3"/>
  <c r="O6319" i="3"/>
  <c r="N6319" i="3"/>
  <c r="M6319" i="3"/>
  <c r="L6319" i="3"/>
  <c r="O6318" i="3"/>
  <c r="N6318" i="3"/>
  <c r="M6318" i="3"/>
  <c r="L6318" i="3"/>
  <c r="O6317" i="3"/>
  <c r="N6317" i="3"/>
  <c r="M6317" i="3"/>
  <c r="L6317" i="3"/>
  <c r="O6316" i="3"/>
  <c r="N6316" i="3"/>
  <c r="M6316" i="3"/>
  <c r="L6316" i="3"/>
  <c r="O6315" i="3"/>
  <c r="N6315" i="3"/>
  <c r="M6315" i="3"/>
  <c r="L6315" i="3"/>
  <c r="O6314" i="3"/>
  <c r="N6314" i="3"/>
  <c r="M6314" i="3"/>
  <c r="L6314" i="3"/>
  <c r="O6313" i="3"/>
  <c r="N6313" i="3"/>
  <c r="M6313" i="3"/>
  <c r="L6313" i="3"/>
  <c r="O6312" i="3"/>
  <c r="N6312" i="3"/>
  <c r="M6312" i="3"/>
  <c r="L6312" i="3"/>
  <c r="O6311" i="3"/>
  <c r="N6311" i="3"/>
  <c r="M6311" i="3"/>
  <c r="L6311" i="3"/>
  <c r="O6310" i="3"/>
  <c r="N6310" i="3"/>
  <c r="M6310" i="3"/>
  <c r="L6310" i="3"/>
  <c r="O6309" i="3"/>
  <c r="N6309" i="3"/>
  <c r="M6309" i="3"/>
  <c r="L6309" i="3"/>
  <c r="O6308" i="3"/>
  <c r="N6308" i="3"/>
  <c r="M6308" i="3"/>
  <c r="L6308" i="3"/>
  <c r="O6307" i="3"/>
  <c r="N6307" i="3"/>
  <c r="M6307" i="3"/>
  <c r="L6307" i="3"/>
  <c r="O6306" i="3"/>
  <c r="N6306" i="3"/>
  <c r="M6306" i="3"/>
  <c r="L6306" i="3"/>
  <c r="O6305" i="3"/>
  <c r="N6305" i="3"/>
  <c r="M6305" i="3"/>
  <c r="L6305" i="3"/>
  <c r="O6304" i="3"/>
  <c r="N6304" i="3"/>
  <c r="M6304" i="3"/>
  <c r="L6304" i="3"/>
  <c r="O6303" i="3"/>
  <c r="N6303" i="3"/>
  <c r="M6303" i="3"/>
  <c r="L6303" i="3"/>
  <c r="O6302" i="3"/>
  <c r="N6302" i="3"/>
  <c r="M6302" i="3"/>
  <c r="L6302" i="3"/>
  <c r="O6301" i="3"/>
  <c r="N6301" i="3"/>
  <c r="M6301" i="3"/>
  <c r="L6301" i="3"/>
  <c r="O6300" i="3"/>
  <c r="N6300" i="3"/>
  <c r="M6300" i="3"/>
  <c r="L6300" i="3"/>
  <c r="O6299" i="3"/>
  <c r="N6299" i="3"/>
  <c r="M6299" i="3"/>
  <c r="L6299" i="3"/>
  <c r="O6298" i="3"/>
  <c r="N6298" i="3"/>
  <c r="M6298" i="3"/>
  <c r="L6298" i="3"/>
  <c r="O6297" i="3"/>
  <c r="N6297" i="3"/>
  <c r="M6297" i="3"/>
  <c r="L6297" i="3"/>
  <c r="O6296" i="3"/>
  <c r="N6296" i="3"/>
  <c r="M6296" i="3"/>
  <c r="L6296" i="3"/>
  <c r="O6295" i="3"/>
  <c r="N6295" i="3"/>
  <c r="M6295" i="3"/>
  <c r="L6295" i="3"/>
  <c r="O6294" i="3"/>
  <c r="N6294" i="3"/>
  <c r="M6294" i="3"/>
  <c r="L6294" i="3"/>
  <c r="O6293" i="3"/>
  <c r="N6293" i="3"/>
  <c r="M6293" i="3"/>
  <c r="L6293" i="3"/>
  <c r="O6292" i="3"/>
  <c r="N6292" i="3"/>
  <c r="M6292" i="3"/>
  <c r="L6292" i="3"/>
  <c r="O6291" i="3"/>
  <c r="N6291" i="3"/>
  <c r="M6291" i="3"/>
  <c r="L6291" i="3"/>
  <c r="O6290" i="3"/>
  <c r="N6290" i="3"/>
  <c r="M6290" i="3"/>
  <c r="L6290" i="3"/>
  <c r="O6289" i="3"/>
  <c r="N6289" i="3"/>
  <c r="M6289" i="3"/>
  <c r="L6289" i="3"/>
  <c r="O6288" i="3"/>
  <c r="N6288" i="3"/>
  <c r="M6288" i="3"/>
  <c r="L6288" i="3"/>
  <c r="O6287" i="3"/>
  <c r="N6287" i="3"/>
  <c r="M6287" i="3"/>
  <c r="L6287" i="3"/>
  <c r="O6286" i="3"/>
  <c r="N6286" i="3"/>
  <c r="M6286" i="3"/>
  <c r="L6286" i="3"/>
  <c r="O6285" i="3"/>
  <c r="N6285" i="3"/>
  <c r="M6285" i="3"/>
  <c r="L6285" i="3"/>
  <c r="O6284" i="3"/>
  <c r="N6284" i="3"/>
  <c r="M6284" i="3"/>
  <c r="L6284" i="3"/>
  <c r="O6283" i="3"/>
  <c r="N6283" i="3"/>
  <c r="M6283" i="3"/>
  <c r="L6283" i="3"/>
  <c r="O6282" i="3"/>
  <c r="N6282" i="3"/>
  <c r="M6282" i="3"/>
  <c r="L6282" i="3"/>
  <c r="O6281" i="3"/>
  <c r="N6281" i="3"/>
  <c r="M6281" i="3"/>
  <c r="L6281" i="3"/>
  <c r="O6280" i="3"/>
  <c r="N6280" i="3"/>
  <c r="M6280" i="3"/>
  <c r="L6280" i="3"/>
  <c r="O6279" i="3"/>
  <c r="N6279" i="3"/>
  <c r="M6279" i="3"/>
  <c r="L6279" i="3"/>
  <c r="O6278" i="3"/>
  <c r="N6278" i="3"/>
  <c r="M6278" i="3"/>
  <c r="L6278" i="3"/>
  <c r="O6277" i="3"/>
  <c r="N6277" i="3"/>
  <c r="M6277" i="3"/>
  <c r="L6277" i="3"/>
  <c r="O6276" i="3"/>
  <c r="N6276" i="3"/>
  <c r="M6276" i="3"/>
  <c r="L6276" i="3"/>
  <c r="O6275" i="3"/>
  <c r="N6275" i="3"/>
  <c r="M6275" i="3"/>
  <c r="L6275" i="3"/>
  <c r="O6274" i="3"/>
  <c r="N6274" i="3"/>
  <c r="M6274" i="3"/>
  <c r="L6274" i="3"/>
  <c r="O6273" i="3"/>
  <c r="N6273" i="3"/>
  <c r="M6273" i="3"/>
  <c r="L6273" i="3"/>
  <c r="O6272" i="3"/>
  <c r="N6272" i="3"/>
  <c r="M6272" i="3"/>
  <c r="L6272" i="3"/>
  <c r="O6271" i="3"/>
  <c r="N6271" i="3"/>
  <c r="M6271" i="3"/>
  <c r="L6271" i="3"/>
  <c r="O6270" i="3"/>
  <c r="N6270" i="3"/>
  <c r="M6270" i="3"/>
  <c r="L6270" i="3"/>
  <c r="O6269" i="3"/>
  <c r="N6269" i="3"/>
  <c r="M6269" i="3"/>
  <c r="L6269" i="3"/>
  <c r="O6268" i="3"/>
  <c r="N6268" i="3"/>
  <c r="M6268" i="3"/>
  <c r="L6268" i="3"/>
  <c r="O6267" i="3"/>
  <c r="N6267" i="3"/>
  <c r="M6267" i="3"/>
  <c r="L6267" i="3"/>
  <c r="O6266" i="3"/>
  <c r="N6266" i="3"/>
  <c r="M6266" i="3"/>
  <c r="L6266" i="3"/>
  <c r="O6265" i="3"/>
  <c r="N6265" i="3"/>
  <c r="M6265" i="3"/>
  <c r="L6265" i="3"/>
  <c r="O6264" i="3"/>
  <c r="N6264" i="3"/>
  <c r="M6264" i="3"/>
  <c r="L6264" i="3"/>
  <c r="O6263" i="3"/>
  <c r="N6263" i="3"/>
  <c r="M6263" i="3"/>
  <c r="L6263" i="3"/>
  <c r="O6262" i="3"/>
  <c r="N6262" i="3"/>
  <c r="M6262" i="3"/>
  <c r="L6262" i="3"/>
  <c r="O6261" i="3"/>
  <c r="N6261" i="3"/>
  <c r="M6261" i="3"/>
  <c r="L6261" i="3"/>
  <c r="O6260" i="3"/>
  <c r="N6260" i="3"/>
  <c r="M6260" i="3"/>
  <c r="L6260" i="3"/>
  <c r="O6259" i="3"/>
  <c r="N6259" i="3"/>
  <c r="M6259" i="3"/>
  <c r="L6259" i="3"/>
  <c r="O6258" i="3"/>
  <c r="N6258" i="3"/>
  <c r="M6258" i="3"/>
  <c r="L6258" i="3"/>
  <c r="O6257" i="3"/>
  <c r="N6257" i="3"/>
  <c r="M6257" i="3"/>
  <c r="L6257" i="3"/>
  <c r="O6256" i="3"/>
  <c r="N6256" i="3"/>
  <c r="M6256" i="3"/>
  <c r="L6256" i="3"/>
  <c r="O6255" i="3"/>
  <c r="N6255" i="3"/>
  <c r="M6255" i="3"/>
  <c r="L6255" i="3"/>
  <c r="O6254" i="3"/>
  <c r="N6254" i="3"/>
  <c r="M6254" i="3"/>
  <c r="L6254" i="3"/>
  <c r="O6253" i="3"/>
  <c r="N6253" i="3"/>
  <c r="M6253" i="3"/>
  <c r="L6253" i="3"/>
  <c r="O6252" i="3"/>
  <c r="N6252" i="3"/>
  <c r="M6252" i="3"/>
  <c r="L6252" i="3"/>
  <c r="O6251" i="3"/>
  <c r="N6251" i="3"/>
  <c r="M6251" i="3"/>
  <c r="L6251" i="3"/>
  <c r="O6250" i="3"/>
  <c r="N6250" i="3"/>
  <c r="M6250" i="3"/>
  <c r="L6250" i="3"/>
  <c r="O6249" i="3"/>
  <c r="N6249" i="3"/>
  <c r="M6249" i="3"/>
  <c r="L6249" i="3"/>
  <c r="O6248" i="3"/>
  <c r="N6248" i="3"/>
  <c r="M6248" i="3"/>
  <c r="L6248" i="3"/>
  <c r="O6247" i="3"/>
  <c r="N6247" i="3"/>
  <c r="M6247" i="3"/>
  <c r="L6247" i="3"/>
  <c r="O6246" i="3"/>
  <c r="N6246" i="3"/>
  <c r="M6246" i="3"/>
  <c r="L6246" i="3"/>
  <c r="O6245" i="3"/>
  <c r="N6245" i="3"/>
  <c r="M6245" i="3"/>
  <c r="L6245" i="3"/>
  <c r="O6244" i="3"/>
  <c r="N6244" i="3"/>
  <c r="M6244" i="3"/>
  <c r="L6244" i="3"/>
  <c r="O6243" i="3"/>
  <c r="N6243" i="3"/>
  <c r="M6243" i="3"/>
  <c r="L6243" i="3"/>
  <c r="O6242" i="3"/>
  <c r="N6242" i="3"/>
  <c r="M6242" i="3"/>
  <c r="L6242" i="3"/>
  <c r="O6241" i="3"/>
  <c r="N6241" i="3"/>
  <c r="M6241" i="3"/>
  <c r="L6241" i="3"/>
  <c r="O6240" i="3"/>
  <c r="N6240" i="3"/>
  <c r="M6240" i="3"/>
  <c r="L6240" i="3"/>
  <c r="O6239" i="3"/>
  <c r="N6239" i="3"/>
  <c r="M6239" i="3"/>
  <c r="L6239" i="3"/>
  <c r="O6238" i="3"/>
  <c r="N6238" i="3"/>
  <c r="M6238" i="3"/>
  <c r="L6238" i="3"/>
  <c r="O6237" i="3"/>
  <c r="N6237" i="3"/>
  <c r="M6237" i="3"/>
  <c r="L6237" i="3"/>
  <c r="O6236" i="3"/>
  <c r="N6236" i="3"/>
  <c r="M6236" i="3"/>
  <c r="L6236" i="3"/>
  <c r="O6235" i="3"/>
  <c r="N6235" i="3"/>
  <c r="M6235" i="3"/>
  <c r="L6235" i="3"/>
  <c r="O6234" i="3"/>
  <c r="N6234" i="3"/>
  <c r="M6234" i="3"/>
  <c r="L6234" i="3"/>
  <c r="O6233" i="3"/>
  <c r="N6233" i="3"/>
  <c r="M6233" i="3"/>
  <c r="L6233" i="3"/>
  <c r="O6232" i="3"/>
  <c r="N6232" i="3"/>
  <c r="M6232" i="3"/>
  <c r="L6232" i="3"/>
  <c r="O6231" i="3"/>
  <c r="N6231" i="3"/>
  <c r="M6231" i="3"/>
  <c r="L6231" i="3"/>
  <c r="O6230" i="3"/>
  <c r="N6230" i="3"/>
  <c r="M6230" i="3"/>
  <c r="L6230" i="3"/>
  <c r="O6229" i="3"/>
  <c r="N6229" i="3"/>
  <c r="M6229" i="3"/>
  <c r="L6229" i="3"/>
  <c r="O6228" i="3"/>
  <c r="N6228" i="3"/>
  <c r="M6228" i="3"/>
  <c r="L6228" i="3"/>
  <c r="O6227" i="3"/>
  <c r="N6227" i="3"/>
  <c r="M6227" i="3"/>
  <c r="L6227" i="3"/>
  <c r="O6226" i="3"/>
  <c r="N6226" i="3"/>
  <c r="M6226" i="3"/>
  <c r="L6226" i="3"/>
  <c r="O6225" i="3"/>
  <c r="N6225" i="3"/>
  <c r="M6225" i="3"/>
  <c r="L6225" i="3"/>
  <c r="O6224" i="3"/>
  <c r="N6224" i="3"/>
  <c r="M6224" i="3"/>
  <c r="L6224" i="3"/>
  <c r="O6223" i="3"/>
  <c r="N6223" i="3"/>
  <c r="M6223" i="3"/>
  <c r="L6223" i="3"/>
  <c r="O6222" i="3"/>
  <c r="N6222" i="3"/>
  <c r="M6222" i="3"/>
  <c r="L6222" i="3"/>
  <c r="O6221" i="3"/>
  <c r="N6221" i="3"/>
  <c r="M6221" i="3"/>
  <c r="L6221" i="3"/>
  <c r="O6220" i="3"/>
  <c r="N6220" i="3"/>
  <c r="M6220" i="3"/>
  <c r="L6220" i="3"/>
  <c r="O6219" i="3"/>
  <c r="N6219" i="3"/>
  <c r="M6219" i="3"/>
  <c r="L6219" i="3"/>
  <c r="O6218" i="3"/>
  <c r="N6218" i="3"/>
  <c r="M6218" i="3"/>
  <c r="L6218" i="3"/>
  <c r="O6217" i="3"/>
  <c r="N6217" i="3"/>
  <c r="M6217" i="3"/>
  <c r="L6217" i="3"/>
  <c r="O6216" i="3"/>
  <c r="N6216" i="3"/>
  <c r="M6216" i="3"/>
  <c r="L6216" i="3"/>
  <c r="O6215" i="3"/>
  <c r="N6215" i="3"/>
  <c r="M6215" i="3"/>
  <c r="L6215" i="3"/>
  <c r="O6214" i="3"/>
  <c r="N6214" i="3"/>
  <c r="M6214" i="3"/>
  <c r="L6214" i="3"/>
  <c r="O6213" i="3"/>
  <c r="N6213" i="3"/>
  <c r="M6213" i="3"/>
  <c r="L6213" i="3"/>
  <c r="O6212" i="3"/>
  <c r="N6212" i="3"/>
  <c r="M6212" i="3"/>
  <c r="L6212" i="3"/>
  <c r="O6211" i="3"/>
  <c r="N6211" i="3"/>
  <c r="M6211" i="3"/>
  <c r="L6211" i="3"/>
  <c r="O6210" i="3"/>
  <c r="N6210" i="3"/>
  <c r="M6210" i="3"/>
  <c r="L6210" i="3"/>
  <c r="O6209" i="3"/>
  <c r="N6209" i="3"/>
  <c r="M6209" i="3"/>
  <c r="L6209" i="3"/>
  <c r="O6208" i="3"/>
  <c r="N6208" i="3"/>
  <c r="M6208" i="3"/>
  <c r="L6208" i="3"/>
  <c r="O6207" i="3"/>
  <c r="N6207" i="3"/>
  <c r="M6207" i="3"/>
  <c r="L6207" i="3"/>
  <c r="O6206" i="3"/>
  <c r="N6206" i="3"/>
  <c r="M6206" i="3"/>
  <c r="L6206" i="3"/>
  <c r="O6205" i="3"/>
  <c r="N6205" i="3"/>
  <c r="M6205" i="3"/>
  <c r="L6205" i="3"/>
  <c r="O6204" i="3"/>
  <c r="N6204" i="3"/>
  <c r="M6204" i="3"/>
  <c r="L6204" i="3"/>
  <c r="O6203" i="3"/>
  <c r="N6203" i="3"/>
  <c r="M6203" i="3"/>
  <c r="L6203" i="3"/>
  <c r="O6202" i="3"/>
  <c r="N6202" i="3"/>
  <c r="M6202" i="3"/>
  <c r="L6202" i="3"/>
  <c r="O6201" i="3"/>
  <c r="N6201" i="3"/>
  <c r="M6201" i="3"/>
  <c r="L6201" i="3"/>
  <c r="O6200" i="3"/>
  <c r="N6200" i="3"/>
  <c r="M6200" i="3"/>
  <c r="L6200" i="3"/>
  <c r="O6199" i="3"/>
  <c r="N6199" i="3"/>
  <c r="M6199" i="3"/>
  <c r="L6199" i="3"/>
  <c r="O6198" i="3"/>
  <c r="N6198" i="3"/>
  <c r="M6198" i="3"/>
  <c r="L6198" i="3"/>
  <c r="O6197" i="3"/>
  <c r="N6197" i="3"/>
  <c r="M6197" i="3"/>
  <c r="L6197" i="3"/>
  <c r="O6196" i="3"/>
  <c r="N6196" i="3"/>
  <c r="M6196" i="3"/>
  <c r="L6196" i="3"/>
  <c r="O6195" i="3"/>
  <c r="N6195" i="3"/>
  <c r="M6195" i="3"/>
  <c r="L6195" i="3"/>
  <c r="O6194" i="3"/>
  <c r="N6194" i="3"/>
  <c r="M6194" i="3"/>
  <c r="L6194" i="3"/>
  <c r="O6193" i="3"/>
  <c r="N6193" i="3"/>
  <c r="M6193" i="3"/>
  <c r="L6193" i="3"/>
  <c r="O6192" i="3"/>
  <c r="N6192" i="3"/>
  <c r="M6192" i="3"/>
  <c r="L6192" i="3"/>
  <c r="O6191" i="3"/>
  <c r="N6191" i="3"/>
  <c r="M6191" i="3"/>
  <c r="L6191" i="3"/>
  <c r="O6190" i="3"/>
  <c r="N6190" i="3"/>
  <c r="M6190" i="3"/>
  <c r="L6190" i="3"/>
  <c r="O6189" i="3"/>
  <c r="N6189" i="3"/>
  <c r="M6189" i="3"/>
  <c r="L6189" i="3"/>
  <c r="O6188" i="3"/>
  <c r="N6188" i="3"/>
  <c r="M6188" i="3"/>
  <c r="L6188" i="3"/>
  <c r="O6187" i="3"/>
  <c r="N6187" i="3"/>
  <c r="M6187" i="3"/>
  <c r="L6187" i="3"/>
  <c r="O6186" i="3"/>
  <c r="N6186" i="3"/>
  <c r="M6186" i="3"/>
  <c r="L6186" i="3"/>
  <c r="O6185" i="3"/>
  <c r="N6185" i="3"/>
  <c r="M6185" i="3"/>
  <c r="L6185" i="3"/>
  <c r="O6184" i="3"/>
  <c r="N6184" i="3"/>
  <c r="M6184" i="3"/>
  <c r="L6184" i="3"/>
  <c r="O6183" i="3"/>
  <c r="N6183" i="3"/>
  <c r="M6183" i="3"/>
  <c r="L6183" i="3"/>
  <c r="O6182" i="3"/>
  <c r="N6182" i="3"/>
  <c r="M6182" i="3"/>
  <c r="L6182" i="3"/>
  <c r="O6181" i="3"/>
  <c r="N6181" i="3"/>
  <c r="M6181" i="3"/>
  <c r="L6181" i="3"/>
  <c r="O6180" i="3"/>
  <c r="N6180" i="3"/>
  <c r="M6180" i="3"/>
  <c r="L6180" i="3"/>
  <c r="O6179" i="3"/>
  <c r="N6179" i="3"/>
  <c r="M6179" i="3"/>
  <c r="L6179" i="3"/>
  <c r="O6178" i="3"/>
  <c r="N6178" i="3"/>
  <c r="M6178" i="3"/>
  <c r="L6178" i="3"/>
  <c r="O6177" i="3"/>
  <c r="N6177" i="3"/>
  <c r="M6177" i="3"/>
  <c r="L6177" i="3"/>
  <c r="O6176" i="3"/>
  <c r="N6176" i="3"/>
  <c r="M6176" i="3"/>
  <c r="L6176" i="3"/>
  <c r="O6175" i="3"/>
  <c r="N6175" i="3"/>
  <c r="M6175" i="3"/>
  <c r="L6175" i="3"/>
  <c r="O6174" i="3"/>
  <c r="N6174" i="3"/>
  <c r="M6174" i="3"/>
  <c r="L6174" i="3"/>
  <c r="O6173" i="3"/>
  <c r="N6173" i="3"/>
  <c r="M6173" i="3"/>
  <c r="L6173" i="3"/>
  <c r="O6172" i="3"/>
  <c r="N6172" i="3"/>
  <c r="M6172" i="3"/>
  <c r="L6172" i="3"/>
  <c r="O6171" i="3"/>
  <c r="N6171" i="3"/>
  <c r="M6171" i="3"/>
  <c r="L6171" i="3"/>
  <c r="O6170" i="3"/>
  <c r="N6170" i="3"/>
  <c r="M6170" i="3"/>
  <c r="L6170" i="3"/>
  <c r="O6169" i="3"/>
  <c r="N6169" i="3"/>
  <c r="M6169" i="3"/>
  <c r="L6169" i="3"/>
  <c r="O6168" i="3"/>
  <c r="N6168" i="3"/>
  <c r="M6168" i="3"/>
  <c r="L6168" i="3"/>
  <c r="O6167" i="3"/>
  <c r="N6167" i="3"/>
  <c r="M6167" i="3"/>
  <c r="L6167" i="3"/>
  <c r="O6166" i="3"/>
  <c r="N6166" i="3"/>
  <c r="M6166" i="3"/>
  <c r="L6166" i="3"/>
  <c r="O6165" i="3"/>
  <c r="N6165" i="3"/>
  <c r="M6165" i="3"/>
  <c r="L6165" i="3"/>
  <c r="O6164" i="3"/>
  <c r="N6164" i="3"/>
  <c r="M6164" i="3"/>
  <c r="L6164" i="3"/>
  <c r="O6163" i="3"/>
  <c r="N6163" i="3"/>
  <c r="M6163" i="3"/>
  <c r="L6163" i="3"/>
  <c r="O6162" i="3"/>
  <c r="N6162" i="3"/>
  <c r="M6162" i="3"/>
  <c r="L6162" i="3"/>
  <c r="O6161" i="3"/>
  <c r="N6161" i="3"/>
  <c r="M6161" i="3"/>
  <c r="L6161" i="3"/>
  <c r="O6160" i="3"/>
  <c r="N6160" i="3"/>
  <c r="M6160" i="3"/>
  <c r="L6160" i="3"/>
  <c r="O6159" i="3"/>
  <c r="N6159" i="3"/>
  <c r="M6159" i="3"/>
  <c r="L6159" i="3"/>
  <c r="O6158" i="3"/>
  <c r="N6158" i="3"/>
  <c r="M6158" i="3"/>
  <c r="L6158" i="3"/>
  <c r="O6157" i="3"/>
  <c r="N6157" i="3"/>
  <c r="M6157" i="3"/>
  <c r="L6157" i="3"/>
  <c r="O6156" i="3"/>
  <c r="N6156" i="3"/>
  <c r="M6156" i="3"/>
  <c r="L6156" i="3"/>
  <c r="O6155" i="3"/>
  <c r="N6155" i="3"/>
  <c r="M6155" i="3"/>
  <c r="L6155" i="3"/>
  <c r="O6154" i="3"/>
  <c r="N6154" i="3"/>
  <c r="M6154" i="3"/>
  <c r="L6154" i="3"/>
  <c r="O6153" i="3"/>
  <c r="N6153" i="3"/>
  <c r="M6153" i="3"/>
  <c r="L6153" i="3"/>
  <c r="O6152" i="3"/>
  <c r="N6152" i="3"/>
  <c r="M6152" i="3"/>
  <c r="L6152" i="3"/>
  <c r="O6151" i="3"/>
  <c r="N6151" i="3"/>
  <c r="M6151" i="3"/>
  <c r="L6151" i="3"/>
  <c r="O6150" i="3"/>
  <c r="N6150" i="3"/>
  <c r="M6150" i="3"/>
  <c r="L6150" i="3"/>
  <c r="O6149" i="3"/>
  <c r="N6149" i="3"/>
  <c r="M6149" i="3"/>
  <c r="L6149" i="3"/>
  <c r="O6148" i="3"/>
  <c r="N6148" i="3"/>
  <c r="M6148" i="3"/>
  <c r="L6148" i="3"/>
  <c r="O6147" i="3"/>
  <c r="N6147" i="3"/>
  <c r="M6147" i="3"/>
  <c r="L6147" i="3"/>
  <c r="O6146" i="3"/>
  <c r="N6146" i="3"/>
  <c r="M6146" i="3"/>
  <c r="L6146" i="3"/>
  <c r="O6145" i="3"/>
  <c r="N6145" i="3"/>
  <c r="M6145" i="3"/>
  <c r="L6145" i="3"/>
  <c r="O6144" i="3"/>
  <c r="N6144" i="3"/>
  <c r="M6144" i="3"/>
  <c r="L6144" i="3"/>
  <c r="O6143" i="3"/>
  <c r="N6143" i="3"/>
  <c r="M6143" i="3"/>
  <c r="L6143" i="3"/>
  <c r="O6142" i="3"/>
  <c r="N6142" i="3"/>
  <c r="M6142" i="3"/>
  <c r="L6142" i="3"/>
  <c r="O6141" i="3"/>
  <c r="N6141" i="3"/>
  <c r="M6141" i="3"/>
  <c r="L6141" i="3"/>
  <c r="O6140" i="3"/>
  <c r="N6140" i="3"/>
  <c r="M6140" i="3"/>
  <c r="L6140" i="3"/>
  <c r="O6139" i="3"/>
  <c r="N6139" i="3"/>
  <c r="M6139" i="3"/>
  <c r="L6139" i="3"/>
  <c r="O6138" i="3"/>
  <c r="N6138" i="3"/>
  <c r="M6138" i="3"/>
  <c r="L6138" i="3"/>
  <c r="O6137" i="3"/>
  <c r="N6137" i="3"/>
  <c r="M6137" i="3"/>
  <c r="L6137" i="3"/>
  <c r="O6136" i="3"/>
  <c r="N6136" i="3"/>
  <c r="M6136" i="3"/>
  <c r="L6136" i="3"/>
  <c r="O6135" i="3"/>
  <c r="N6135" i="3"/>
  <c r="M6135" i="3"/>
  <c r="L6135" i="3"/>
  <c r="O6134" i="3"/>
  <c r="N6134" i="3"/>
  <c r="M6134" i="3"/>
  <c r="L6134" i="3"/>
  <c r="O6133" i="3"/>
  <c r="N6133" i="3"/>
  <c r="M6133" i="3"/>
  <c r="L6133" i="3"/>
  <c r="O6132" i="3"/>
  <c r="N6132" i="3"/>
  <c r="M6132" i="3"/>
  <c r="L6132" i="3"/>
  <c r="O6131" i="3"/>
  <c r="N6131" i="3"/>
  <c r="M6131" i="3"/>
  <c r="L6131" i="3"/>
  <c r="O6130" i="3"/>
  <c r="N6130" i="3"/>
  <c r="M6130" i="3"/>
  <c r="L6130" i="3"/>
  <c r="O6129" i="3"/>
  <c r="N6129" i="3"/>
  <c r="M6129" i="3"/>
  <c r="L6129" i="3"/>
  <c r="O6128" i="3"/>
  <c r="N6128" i="3"/>
  <c r="M6128" i="3"/>
  <c r="L6128" i="3"/>
  <c r="O6127" i="3"/>
  <c r="N6127" i="3"/>
  <c r="M6127" i="3"/>
  <c r="L6127" i="3"/>
  <c r="O6126" i="3"/>
  <c r="N6126" i="3"/>
  <c r="M6126" i="3"/>
  <c r="L6126" i="3"/>
  <c r="O6125" i="3"/>
  <c r="N6125" i="3"/>
  <c r="M6125" i="3"/>
  <c r="L6125" i="3"/>
  <c r="O6124" i="3"/>
  <c r="N6124" i="3"/>
  <c r="M6124" i="3"/>
  <c r="L6124" i="3"/>
  <c r="O6123" i="3"/>
  <c r="N6123" i="3"/>
  <c r="M6123" i="3"/>
  <c r="L6123" i="3"/>
  <c r="O6122" i="3"/>
  <c r="N6122" i="3"/>
  <c r="M6122" i="3"/>
  <c r="L6122" i="3"/>
  <c r="O6121" i="3"/>
  <c r="N6121" i="3"/>
  <c r="M6121" i="3"/>
  <c r="L6121" i="3"/>
  <c r="O6120" i="3"/>
  <c r="N6120" i="3"/>
  <c r="M6120" i="3"/>
  <c r="L6120" i="3"/>
  <c r="O6119" i="3"/>
  <c r="N6119" i="3"/>
  <c r="M6119" i="3"/>
  <c r="L6119" i="3"/>
  <c r="O6118" i="3"/>
  <c r="N6118" i="3"/>
  <c r="M6118" i="3"/>
  <c r="L6118" i="3"/>
  <c r="O6117" i="3"/>
  <c r="N6117" i="3"/>
  <c r="M6117" i="3"/>
  <c r="L6117" i="3"/>
  <c r="O6116" i="3"/>
  <c r="N6116" i="3"/>
  <c r="M6116" i="3"/>
  <c r="L6116" i="3"/>
  <c r="O6115" i="3"/>
  <c r="N6115" i="3"/>
  <c r="M6115" i="3"/>
  <c r="L6115" i="3"/>
  <c r="O6114" i="3"/>
  <c r="N6114" i="3"/>
  <c r="M6114" i="3"/>
  <c r="L6114" i="3"/>
  <c r="O6113" i="3"/>
  <c r="N6113" i="3"/>
  <c r="M6113" i="3"/>
  <c r="L6113" i="3"/>
  <c r="O6112" i="3"/>
  <c r="N6112" i="3"/>
  <c r="M6112" i="3"/>
  <c r="L6112" i="3"/>
  <c r="O6111" i="3"/>
  <c r="N6111" i="3"/>
  <c r="M6111" i="3"/>
  <c r="L6111" i="3"/>
  <c r="O6110" i="3"/>
  <c r="N6110" i="3"/>
  <c r="M6110" i="3"/>
  <c r="L6110" i="3"/>
  <c r="O6109" i="3"/>
  <c r="N6109" i="3"/>
  <c r="M6109" i="3"/>
  <c r="L6109" i="3"/>
  <c r="O6108" i="3"/>
  <c r="N6108" i="3"/>
  <c r="M6108" i="3"/>
  <c r="L6108" i="3"/>
  <c r="O6107" i="3"/>
  <c r="N6107" i="3"/>
  <c r="M6107" i="3"/>
  <c r="L6107" i="3"/>
  <c r="O6106" i="3"/>
  <c r="N6106" i="3"/>
  <c r="M6106" i="3"/>
  <c r="L6106" i="3"/>
  <c r="O6105" i="3"/>
  <c r="N6105" i="3"/>
  <c r="M6105" i="3"/>
  <c r="L6105" i="3"/>
  <c r="O6104" i="3"/>
  <c r="N6104" i="3"/>
  <c r="M6104" i="3"/>
  <c r="L6104" i="3"/>
  <c r="O6103" i="3"/>
  <c r="N6103" i="3"/>
  <c r="M6103" i="3"/>
  <c r="L6103" i="3"/>
  <c r="O6102" i="3"/>
  <c r="N6102" i="3"/>
  <c r="M6102" i="3"/>
  <c r="L6102" i="3"/>
  <c r="O6101" i="3"/>
  <c r="N6101" i="3"/>
  <c r="M6101" i="3"/>
  <c r="L6101" i="3"/>
  <c r="O6100" i="3"/>
  <c r="N6100" i="3"/>
  <c r="M6100" i="3"/>
  <c r="L6100" i="3"/>
  <c r="O6099" i="3"/>
  <c r="N6099" i="3"/>
  <c r="M6099" i="3"/>
  <c r="L6099" i="3"/>
  <c r="O6098" i="3"/>
  <c r="N6098" i="3"/>
  <c r="M6098" i="3"/>
  <c r="L6098" i="3"/>
  <c r="O6097" i="3"/>
  <c r="N6097" i="3"/>
  <c r="M6097" i="3"/>
  <c r="L6097" i="3"/>
  <c r="O6096" i="3"/>
  <c r="N6096" i="3"/>
  <c r="M6096" i="3"/>
  <c r="L6096" i="3"/>
  <c r="O6095" i="3"/>
  <c r="N6095" i="3"/>
  <c r="M6095" i="3"/>
  <c r="L6095" i="3"/>
  <c r="O6094" i="3"/>
  <c r="N6094" i="3"/>
  <c r="M6094" i="3"/>
  <c r="L6094" i="3"/>
  <c r="O6093" i="3"/>
  <c r="N6093" i="3"/>
  <c r="M6093" i="3"/>
  <c r="L6093" i="3"/>
  <c r="O6092" i="3"/>
  <c r="N6092" i="3"/>
  <c r="M6092" i="3"/>
  <c r="L6092" i="3"/>
  <c r="O6091" i="3"/>
  <c r="N6091" i="3"/>
  <c r="M6091" i="3"/>
  <c r="L6091" i="3"/>
  <c r="O6090" i="3"/>
  <c r="N6090" i="3"/>
  <c r="M6090" i="3"/>
  <c r="L6090" i="3"/>
  <c r="O6089" i="3"/>
  <c r="N6089" i="3"/>
  <c r="M6089" i="3"/>
  <c r="L6089" i="3"/>
  <c r="O6088" i="3"/>
  <c r="N6088" i="3"/>
  <c r="M6088" i="3"/>
  <c r="L6088" i="3"/>
  <c r="O6087" i="3"/>
  <c r="N6087" i="3"/>
  <c r="M6087" i="3"/>
  <c r="L6087" i="3"/>
  <c r="O6086" i="3"/>
  <c r="N6086" i="3"/>
  <c r="M6086" i="3"/>
  <c r="L6086" i="3"/>
  <c r="O6085" i="3"/>
  <c r="N6085" i="3"/>
  <c r="M6085" i="3"/>
  <c r="L6085" i="3"/>
  <c r="O6084" i="3"/>
  <c r="N6084" i="3"/>
  <c r="M6084" i="3"/>
  <c r="L6084" i="3"/>
  <c r="O6083" i="3"/>
  <c r="N6083" i="3"/>
  <c r="M6083" i="3"/>
  <c r="L6083" i="3"/>
  <c r="O6082" i="3"/>
  <c r="N6082" i="3"/>
  <c r="M6082" i="3"/>
  <c r="L6082" i="3"/>
  <c r="O6081" i="3"/>
  <c r="N6081" i="3"/>
  <c r="M6081" i="3"/>
  <c r="L6081" i="3"/>
  <c r="O6080" i="3"/>
  <c r="N6080" i="3"/>
  <c r="M6080" i="3"/>
  <c r="L6080" i="3"/>
  <c r="O6079" i="3"/>
  <c r="N6079" i="3"/>
  <c r="M6079" i="3"/>
  <c r="L6079" i="3"/>
  <c r="O6078" i="3"/>
  <c r="N6078" i="3"/>
  <c r="M6078" i="3"/>
  <c r="L6078" i="3"/>
  <c r="O6077" i="3"/>
  <c r="N6077" i="3"/>
  <c r="M6077" i="3"/>
  <c r="L6077" i="3"/>
  <c r="O6076" i="3"/>
  <c r="N6076" i="3"/>
  <c r="M6076" i="3"/>
  <c r="L6076" i="3"/>
  <c r="O6075" i="3"/>
  <c r="N6075" i="3"/>
  <c r="M6075" i="3"/>
  <c r="L6075" i="3"/>
  <c r="O6074" i="3"/>
  <c r="N6074" i="3"/>
  <c r="M6074" i="3"/>
  <c r="L6074" i="3"/>
  <c r="O6073" i="3"/>
  <c r="N6073" i="3"/>
  <c r="M6073" i="3"/>
  <c r="L6073" i="3"/>
  <c r="O6072" i="3"/>
  <c r="N6072" i="3"/>
  <c r="M6072" i="3"/>
  <c r="L6072" i="3"/>
  <c r="O6071" i="3"/>
  <c r="N6071" i="3"/>
  <c r="M6071" i="3"/>
  <c r="L6071" i="3"/>
  <c r="O6070" i="3"/>
  <c r="N6070" i="3"/>
  <c r="M6070" i="3"/>
  <c r="L6070" i="3"/>
  <c r="O6069" i="3"/>
  <c r="N6069" i="3"/>
  <c r="M6069" i="3"/>
  <c r="L6069" i="3"/>
  <c r="O6068" i="3"/>
  <c r="N6068" i="3"/>
  <c r="M6068" i="3"/>
  <c r="L6068" i="3"/>
  <c r="O6067" i="3"/>
  <c r="N6067" i="3"/>
  <c r="M6067" i="3"/>
  <c r="L6067" i="3"/>
  <c r="O6066" i="3"/>
  <c r="N6066" i="3"/>
  <c r="M6066" i="3"/>
  <c r="L6066" i="3"/>
  <c r="O6065" i="3"/>
  <c r="N6065" i="3"/>
  <c r="M6065" i="3"/>
  <c r="L6065" i="3"/>
  <c r="O6064" i="3"/>
  <c r="N6064" i="3"/>
  <c r="M6064" i="3"/>
  <c r="L6064" i="3"/>
  <c r="O6063" i="3"/>
  <c r="N6063" i="3"/>
  <c r="M6063" i="3"/>
  <c r="L6063" i="3"/>
  <c r="O6062" i="3"/>
  <c r="N6062" i="3"/>
  <c r="M6062" i="3"/>
  <c r="L6062" i="3"/>
  <c r="O6061" i="3"/>
  <c r="N6061" i="3"/>
  <c r="M6061" i="3"/>
  <c r="L6061" i="3"/>
  <c r="O6060" i="3"/>
  <c r="N6060" i="3"/>
  <c r="M6060" i="3"/>
  <c r="L6060" i="3"/>
  <c r="O6059" i="3"/>
  <c r="N6059" i="3"/>
  <c r="M6059" i="3"/>
  <c r="L6059" i="3"/>
  <c r="O6058" i="3"/>
  <c r="N6058" i="3"/>
  <c r="M6058" i="3"/>
  <c r="L6058" i="3"/>
  <c r="O6057" i="3"/>
  <c r="N6057" i="3"/>
  <c r="M6057" i="3"/>
  <c r="L6057" i="3"/>
  <c r="O6056" i="3"/>
  <c r="N6056" i="3"/>
  <c r="M6056" i="3"/>
  <c r="L6056" i="3"/>
  <c r="O6055" i="3"/>
  <c r="N6055" i="3"/>
  <c r="M6055" i="3"/>
  <c r="L6055" i="3"/>
  <c r="O6054" i="3"/>
  <c r="N6054" i="3"/>
  <c r="M6054" i="3"/>
  <c r="L6054" i="3"/>
  <c r="O6053" i="3"/>
  <c r="N6053" i="3"/>
  <c r="M6053" i="3"/>
  <c r="L6053" i="3"/>
  <c r="O6052" i="3"/>
  <c r="N6052" i="3"/>
  <c r="M6052" i="3"/>
  <c r="L6052" i="3"/>
  <c r="O6051" i="3"/>
  <c r="N6051" i="3"/>
  <c r="M6051" i="3"/>
  <c r="L6051" i="3"/>
  <c r="O6050" i="3"/>
  <c r="N6050" i="3"/>
  <c r="M6050" i="3"/>
  <c r="L6050" i="3"/>
  <c r="O6049" i="3"/>
  <c r="N6049" i="3"/>
  <c r="M6049" i="3"/>
  <c r="L6049" i="3"/>
  <c r="O6048" i="3"/>
  <c r="N6048" i="3"/>
  <c r="M6048" i="3"/>
  <c r="L6048" i="3"/>
  <c r="O6047" i="3"/>
  <c r="N6047" i="3"/>
  <c r="M6047" i="3"/>
  <c r="L6047" i="3"/>
  <c r="O6046" i="3"/>
  <c r="N6046" i="3"/>
  <c r="M6046" i="3"/>
  <c r="L6046" i="3"/>
  <c r="O6045" i="3"/>
  <c r="N6045" i="3"/>
  <c r="M6045" i="3"/>
  <c r="L6045" i="3"/>
  <c r="O6044" i="3"/>
  <c r="N6044" i="3"/>
  <c r="M6044" i="3"/>
  <c r="L6044" i="3"/>
  <c r="O6043" i="3"/>
  <c r="N6043" i="3"/>
  <c r="M6043" i="3"/>
  <c r="L6043" i="3"/>
  <c r="O6042" i="3"/>
  <c r="N6042" i="3"/>
  <c r="M6042" i="3"/>
  <c r="L6042" i="3"/>
  <c r="O6041" i="3"/>
  <c r="N6041" i="3"/>
  <c r="M6041" i="3"/>
  <c r="L6041" i="3"/>
  <c r="O6040" i="3"/>
  <c r="N6040" i="3"/>
  <c r="M6040" i="3"/>
  <c r="L6040" i="3"/>
  <c r="O6039" i="3"/>
  <c r="N6039" i="3"/>
  <c r="M6039" i="3"/>
  <c r="L6039" i="3"/>
  <c r="O6038" i="3"/>
  <c r="N6038" i="3"/>
  <c r="M6038" i="3"/>
  <c r="L6038" i="3"/>
  <c r="O6037" i="3"/>
  <c r="N6037" i="3"/>
  <c r="M6037" i="3"/>
  <c r="L6037" i="3"/>
  <c r="O6036" i="3"/>
  <c r="N6036" i="3"/>
  <c r="M6036" i="3"/>
  <c r="L6036" i="3"/>
  <c r="O6035" i="3"/>
  <c r="N6035" i="3"/>
  <c r="M6035" i="3"/>
  <c r="L6035" i="3"/>
  <c r="O6034" i="3"/>
  <c r="N6034" i="3"/>
  <c r="M6034" i="3"/>
  <c r="L6034" i="3"/>
  <c r="O6033" i="3"/>
  <c r="N6033" i="3"/>
  <c r="M6033" i="3"/>
  <c r="L6033" i="3"/>
  <c r="O6032" i="3"/>
  <c r="N6032" i="3"/>
  <c r="M6032" i="3"/>
  <c r="L6032" i="3"/>
  <c r="O6031" i="3"/>
  <c r="N6031" i="3"/>
  <c r="M6031" i="3"/>
  <c r="L6031" i="3"/>
  <c r="O6030" i="3"/>
  <c r="N6030" i="3"/>
  <c r="M6030" i="3"/>
  <c r="L6030" i="3"/>
  <c r="O6029" i="3"/>
  <c r="N6029" i="3"/>
  <c r="M6029" i="3"/>
  <c r="L6029" i="3"/>
  <c r="O6028" i="3"/>
  <c r="N6028" i="3"/>
  <c r="M6028" i="3"/>
  <c r="L6028" i="3"/>
  <c r="O6027" i="3"/>
  <c r="N6027" i="3"/>
  <c r="M6027" i="3"/>
  <c r="L6027" i="3"/>
  <c r="O6026" i="3"/>
  <c r="N6026" i="3"/>
  <c r="M6026" i="3"/>
  <c r="L6026" i="3"/>
  <c r="O6025" i="3"/>
  <c r="N6025" i="3"/>
  <c r="M6025" i="3"/>
  <c r="L6025" i="3"/>
  <c r="O6024" i="3"/>
  <c r="N6024" i="3"/>
  <c r="M6024" i="3"/>
  <c r="L6024" i="3"/>
  <c r="O6023" i="3"/>
  <c r="N6023" i="3"/>
  <c r="M6023" i="3"/>
  <c r="L6023" i="3"/>
  <c r="O6022" i="3"/>
  <c r="N6022" i="3"/>
  <c r="M6022" i="3"/>
  <c r="L6022" i="3"/>
  <c r="O6021" i="3"/>
  <c r="N6021" i="3"/>
  <c r="M6021" i="3"/>
  <c r="L6021" i="3"/>
  <c r="O6020" i="3"/>
  <c r="N6020" i="3"/>
  <c r="M6020" i="3"/>
  <c r="L6020" i="3"/>
  <c r="O6019" i="3"/>
  <c r="N6019" i="3"/>
  <c r="M6019" i="3"/>
  <c r="L6019" i="3"/>
  <c r="O6018" i="3"/>
  <c r="N6018" i="3"/>
  <c r="M6018" i="3"/>
  <c r="L6018" i="3"/>
  <c r="O6017" i="3"/>
  <c r="N6017" i="3"/>
  <c r="M6017" i="3"/>
  <c r="L6017" i="3"/>
  <c r="O6016" i="3"/>
  <c r="N6016" i="3"/>
  <c r="M6016" i="3"/>
  <c r="L6016" i="3"/>
  <c r="O6015" i="3"/>
  <c r="N6015" i="3"/>
  <c r="M6015" i="3"/>
  <c r="L6015" i="3"/>
  <c r="O6014" i="3"/>
  <c r="N6014" i="3"/>
  <c r="M6014" i="3"/>
  <c r="L6014" i="3"/>
  <c r="O6013" i="3"/>
  <c r="N6013" i="3"/>
  <c r="M6013" i="3"/>
  <c r="L6013" i="3"/>
  <c r="O6012" i="3"/>
  <c r="N6012" i="3"/>
  <c r="M6012" i="3"/>
  <c r="L6012" i="3"/>
  <c r="O6011" i="3"/>
  <c r="N6011" i="3"/>
  <c r="M6011" i="3"/>
  <c r="L6011" i="3"/>
  <c r="O6010" i="3"/>
  <c r="N6010" i="3"/>
  <c r="M6010" i="3"/>
  <c r="L6010" i="3"/>
  <c r="O6009" i="3"/>
  <c r="N6009" i="3"/>
  <c r="M6009" i="3"/>
  <c r="L6009" i="3"/>
  <c r="O6008" i="3"/>
  <c r="N6008" i="3"/>
  <c r="M6008" i="3"/>
  <c r="L6008" i="3"/>
  <c r="O6007" i="3"/>
  <c r="N6007" i="3"/>
  <c r="M6007" i="3"/>
  <c r="L6007" i="3"/>
  <c r="O6006" i="3"/>
  <c r="N6006" i="3"/>
  <c r="M6006" i="3"/>
  <c r="L6006" i="3"/>
  <c r="O6005" i="3"/>
  <c r="N6005" i="3"/>
  <c r="M6005" i="3"/>
  <c r="L6005" i="3"/>
  <c r="O6004" i="3"/>
  <c r="N6004" i="3"/>
  <c r="M6004" i="3"/>
  <c r="L6004" i="3"/>
  <c r="O6003" i="3"/>
  <c r="N6003" i="3"/>
  <c r="M6003" i="3"/>
  <c r="L6003" i="3"/>
  <c r="O6002" i="3"/>
  <c r="N6002" i="3"/>
  <c r="M6002" i="3"/>
  <c r="L6002" i="3"/>
  <c r="O6001" i="3"/>
  <c r="N6001" i="3"/>
  <c r="M6001" i="3"/>
  <c r="L6001" i="3"/>
  <c r="O6000" i="3"/>
  <c r="N6000" i="3"/>
  <c r="M6000" i="3"/>
  <c r="L6000" i="3"/>
  <c r="O5999" i="3"/>
  <c r="N5999" i="3"/>
  <c r="M5999" i="3"/>
  <c r="L5999" i="3"/>
  <c r="O5998" i="3"/>
  <c r="N5998" i="3"/>
  <c r="M5998" i="3"/>
  <c r="L5998" i="3"/>
  <c r="O5997" i="3"/>
  <c r="N5997" i="3"/>
  <c r="M5997" i="3"/>
  <c r="L5997" i="3"/>
  <c r="O5996" i="3"/>
  <c r="N5996" i="3"/>
  <c r="M5996" i="3"/>
  <c r="L5996" i="3"/>
  <c r="O5995" i="3"/>
  <c r="N5995" i="3"/>
  <c r="M5995" i="3"/>
  <c r="L5995" i="3"/>
  <c r="O5994" i="3"/>
  <c r="N5994" i="3"/>
  <c r="M5994" i="3"/>
  <c r="L5994" i="3"/>
  <c r="O5993" i="3"/>
  <c r="N5993" i="3"/>
  <c r="M5993" i="3"/>
  <c r="L5993" i="3"/>
  <c r="O5992" i="3"/>
  <c r="N5992" i="3"/>
  <c r="M5992" i="3"/>
  <c r="L5992" i="3"/>
  <c r="O5991" i="3"/>
  <c r="N5991" i="3"/>
  <c r="M5991" i="3"/>
  <c r="L5991" i="3"/>
  <c r="O5990" i="3"/>
  <c r="N5990" i="3"/>
  <c r="M5990" i="3"/>
  <c r="L5990" i="3"/>
  <c r="O5989" i="3"/>
  <c r="N5989" i="3"/>
  <c r="M5989" i="3"/>
  <c r="L5989" i="3"/>
  <c r="O5988" i="3"/>
  <c r="N5988" i="3"/>
  <c r="M5988" i="3"/>
  <c r="L5988" i="3"/>
  <c r="O5987" i="3"/>
  <c r="N5987" i="3"/>
  <c r="M5987" i="3"/>
  <c r="L5987" i="3"/>
  <c r="O5986" i="3"/>
  <c r="N5986" i="3"/>
  <c r="M5986" i="3"/>
  <c r="L5986" i="3"/>
  <c r="O5985" i="3"/>
  <c r="N5985" i="3"/>
  <c r="M5985" i="3"/>
  <c r="L5985" i="3"/>
  <c r="O5984" i="3"/>
  <c r="N5984" i="3"/>
  <c r="M5984" i="3"/>
  <c r="L5984" i="3"/>
  <c r="O5983" i="3"/>
  <c r="N5983" i="3"/>
  <c r="M5983" i="3"/>
  <c r="L5983" i="3"/>
  <c r="O5982" i="3"/>
  <c r="N5982" i="3"/>
  <c r="M5982" i="3"/>
  <c r="L5982" i="3"/>
  <c r="O5981" i="3"/>
  <c r="N5981" i="3"/>
  <c r="M5981" i="3"/>
  <c r="L5981" i="3"/>
  <c r="O5980" i="3"/>
  <c r="N5980" i="3"/>
  <c r="M5980" i="3"/>
  <c r="L5980" i="3"/>
  <c r="O5979" i="3"/>
  <c r="N5979" i="3"/>
  <c r="M5979" i="3"/>
  <c r="L5979" i="3"/>
  <c r="O5978" i="3"/>
  <c r="N5978" i="3"/>
  <c r="M5978" i="3"/>
  <c r="L5978" i="3"/>
  <c r="O5977" i="3"/>
  <c r="N5977" i="3"/>
  <c r="M5977" i="3"/>
  <c r="L5977" i="3"/>
  <c r="O5976" i="3"/>
  <c r="N5976" i="3"/>
  <c r="M5976" i="3"/>
  <c r="L5976" i="3"/>
  <c r="O5975" i="3"/>
  <c r="N5975" i="3"/>
  <c r="M5975" i="3"/>
  <c r="L5975" i="3"/>
  <c r="O5974" i="3"/>
  <c r="N5974" i="3"/>
  <c r="M5974" i="3"/>
  <c r="L5974" i="3"/>
  <c r="O5973" i="3"/>
  <c r="N5973" i="3"/>
  <c r="M5973" i="3"/>
  <c r="L5973" i="3"/>
  <c r="O5972" i="3"/>
  <c r="N5972" i="3"/>
  <c r="M5972" i="3"/>
  <c r="L5972" i="3"/>
  <c r="O5971" i="3"/>
  <c r="N5971" i="3"/>
  <c r="M5971" i="3"/>
  <c r="L5971" i="3"/>
  <c r="O5970" i="3"/>
  <c r="N5970" i="3"/>
  <c r="M5970" i="3"/>
  <c r="L5970" i="3"/>
  <c r="O5969" i="3"/>
  <c r="N5969" i="3"/>
  <c r="M5969" i="3"/>
  <c r="L5969" i="3"/>
  <c r="O5968" i="3"/>
  <c r="N5968" i="3"/>
  <c r="M5968" i="3"/>
  <c r="L5968" i="3"/>
  <c r="O5967" i="3"/>
  <c r="N5967" i="3"/>
  <c r="M5967" i="3"/>
  <c r="L5967" i="3"/>
  <c r="O5966" i="3"/>
  <c r="N5966" i="3"/>
  <c r="M5966" i="3"/>
  <c r="L5966" i="3"/>
  <c r="O5965" i="3"/>
  <c r="N5965" i="3"/>
  <c r="M5965" i="3"/>
  <c r="L5965" i="3"/>
  <c r="O5964" i="3"/>
  <c r="N5964" i="3"/>
  <c r="M5964" i="3"/>
  <c r="L5964" i="3"/>
  <c r="O5963" i="3"/>
  <c r="N5963" i="3"/>
  <c r="M5963" i="3"/>
  <c r="L5963" i="3"/>
  <c r="O5962" i="3"/>
  <c r="N5962" i="3"/>
  <c r="M5962" i="3"/>
  <c r="L5962" i="3"/>
  <c r="O5961" i="3"/>
  <c r="N5961" i="3"/>
  <c r="M5961" i="3"/>
  <c r="L5961" i="3"/>
  <c r="O5960" i="3"/>
  <c r="N5960" i="3"/>
  <c r="M5960" i="3"/>
  <c r="L5960" i="3"/>
  <c r="O5959" i="3"/>
  <c r="N5959" i="3"/>
  <c r="M5959" i="3"/>
  <c r="L5959" i="3"/>
  <c r="O5958" i="3"/>
  <c r="N5958" i="3"/>
  <c r="M5958" i="3"/>
  <c r="L5958" i="3"/>
  <c r="O5957" i="3"/>
  <c r="N5957" i="3"/>
  <c r="M5957" i="3"/>
  <c r="L5957" i="3"/>
  <c r="O5956" i="3"/>
  <c r="N5956" i="3"/>
  <c r="M5956" i="3"/>
  <c r="L5956" i="3"/>
  <c r="O5955" i="3"/>
  <c r="N5955" i="3"/>
  <c r="M5955" i="3"/>
  <c r="L5955" i="3"/>
  <c r="O5954" i="3"/>
  <c r="N5954" i="3"/>
  <c r="M5954" i="3"/>
  <c r="L5954" i="3"/>
  <c r="O5953" i="3"/>
  <c r="N5953" i="3"/>
  <c r="M5953" i="3"/>
  <c r="L5953" i="3"/>
  <c r="O5952" i="3"/>
  <c r="N5952" i="3"/>
  <c r="M5952" i="3"/>
  <c r="L5952" i="3"/>
  <c r="O5951" i="3"/>
  <c r="N5951" i="3"/>
  <c r="M5951" i="3"/>
  <c r="L5951" i="3"/>
  <c r="O5950" i="3"/>
  <c r="N5950" i="3"/>
  <c r="M5950" i="3"/>
  <c r="L5950" i="3"/>
  <c r="O5949" i="3"/>
  <c r="N5949" i="3"/>
  <c r="M5949" i="3"/>
  <c r="L5949" i="3"/>
  <c r="O5948" i="3"/>
  <c r="N5948" i="3"/>
  <c r="M5948" i="3"/>
  <c r="L5948" i="3"/>
  <c r="O5947" i="3"/>
  <c r="N5947" i="3"/>
  <c r="M5947" i="3"/>
  <c r="L5947" i="3"/>
  <c r="O5946" i="3"/>
  <c r="N5946" i="3"/>
  <c r="M5946" i="3"/>
  <c r="L5946" i="3"/>
  <c r="O5945" i="3"/>
  <c r="N5945" i="3"/>
  <c r="M5945" i="3"/>
  <c r="L5945" i="3"/>
  <c r="O5944" i="3"/>
  <c r="N5944" i="3"/>
  <c r="M5944" i="3"/>
  <c r="L5944" i="3"/>
  <c r="O5943" i="3"/>
  <c r="N5943" i="3"/>
  <c r="M5943" i="3"/>
  <c r="L5943" i="3"/>
  <c r="O5942" i="3"/>
  <c r="N5942" i="3"/>
  <c r="M5942" i="3"/>
  <c r="L5942" i="3"/>
  <c r="O5941" i="3"/>
  <c r="N5941" i="3"/>
  <c r="M5941" i="3"/>
  <c r="L5941" i="3"/>
  <c r="O5940" i="3"/>
  <c r="N5940" i="3"/>
  <c r="M5940" i="3"/>
  <c r="L5940" i="3"/>
  <c r="O5939" i="3"/>
  <c r="N5939" i="3"/>
  <c r="M5939" i="3"/>
  <c r="L5939" i="3"/>
  <c r="O5938" i="3"/>
  <c r="N5938" i="3"/>
  <c r="M5938" i="3"/>
  <c r="L5938" i="3"/>
  <c r="O5937" i="3"/>
  <c r="N5937" i="3"/>
  <c r="M5937" i="3"/>
  <c r="L5937" i="3"/>
  <c r="O5936" i="3"/>
  <c r="N5936" i="3"/>
  <c r="M5936" i="3"/>
  <c r="L5936" i="3"/>
  <c r="O5935" i="3"/>
  <c r="N5935" i="3"/>
  <c r="M5935" i="3"/>
  <c r="L5935" i="3"/>
  <c r="O5934" i="3"/>
  <c r="N5934" i="3"/>
  <c r="M5934" i="3"/>
  <c r="L5934" i="3"/>
  <c r="O5933" i="3"/>
  <c r="N5933" i="3"/>
  <c r="M5933" i="3"/>
  <c r="L5933" i="3"/>
  <c r="O5932" i="3"/>
  <c r="N5932" i="3"/>
  <c r="M5932" i="3"/>
  <c r="L5932" i="3"/>
  <c r="O5931" i="3"/>
  <c r="N5931" i="3"/>
  <c r="M5931" i="3"/>
  <c r="L5931" i="3"/>
  <c r="O5930" i="3"/>
  <c r="N5930" i="3"/>
  <c r="M5930" i="3"/>
  <c r="L5930" i="3"/>
  <c r="O5929" i="3"/>
  <c r="N5929" i="3"/>
  <c r="M5929" i="3"/>
  <c r="L5929" i="3"/>
  <c r="O5928" i="3"/>
  <c r="N5928" i="3"/>
  <c r="M5928" i="3"/>
  <c r="L5928" i="3"/>
  <c r="O5927" i="3"/>
  <c r="N5927" i="3"/>
  <c r="M5927" i="3"/>
  <c r="L5927" i="3"/>
  <c r="O5926" i="3"/>
  <c r="N5926" i="3"/>
  <c r="M5926" i="3"/>
  <c r="L5926" i="3"/>
  <c r="O5925" i="3"/>
  <c r="N5925" i="3"/>
  <c r="M5925" i="3"/>
  <c r="L5925" i="3"/>
  <c r="O5924" i="3"/>
  <c r="N5924" i="3"/>
  <c r="M5924" i="3"/>
  <c r="L5924" i="3"/>
  <c r="O5923" i="3"/>
  <c r="N5923" i="3"/>
  <c r="M5923" i="3"/>
  <c r="L5923" i="3"/>
  <c r="O5922" i="3"/>
  <c r="N5922" i="3"/>
  <c r="M5922" i="3"/>
  <c r="L5922" i="3"/>
  <c r="O5921" i="3"/>
  <c r="N5921" i="3"/>
  <c r="M5921" i="3"/>
  <c r="L5921" i="3"/>
  <c r="O5920" i="3"/>
  <c r="N5920" i="3"/>
  <c r="M5920" i="3"/>
  <c r="L5920" i="3"/>
  <c r="O5919" i="3"/>
  <c r="N5919" i="3"/>
  <c r="M5919" i="3"/>
  <c r="L5919" i="3"/>
  <c r="O5918" i="3"/>
  <c r="N5918" i="3"/>
  <c r="M5918" i="3"/>
  <c r="L5918" i="3"/>
  <c r="O5917" i="3"/>
  <c r="N5917" i="3"/>
  <c r="M5917" i="3"/>
  <c r="L5917" i="3"/>
  <c r="O5916" i="3"/>
  <c r="N5916" i="3"/>
  <c r="M5916" i="3"/>
  <c r="L5916" i="3"/>
  <c r="O5915" i="3"/>
  <c r="N5915" i="3"/>
  <c r="M5915" i="3"/>
  <c r="L5915" i="3"/>
  <c r="O5914" i="3"/>
  <c r="N5914" i="3"/>
  <c r="M5914" i="3"/>
  <c r="L5914" i="3"/>
  <c r="O5913" i="3"/>
  <c r="N5913" i="3"/>
  <c r="M5913" i="3"/>
  <c r="L5913" i="3"/>
  <c r="O5912" i="3"/>
  <c r="N5912" i="3"/>
  <c r="M5912" i="3"/>
  <c r="L5912" i="3"/>
  <c r="O5911" i="3"/>
  <c r="N5911" i="3"/>
  <c r="M5911" i="3"/>
  <c r="L5911" i="3"/>
  <c r="O5910" i="3"/>
  <c r="N5910" i="3"/>
  <c r="M5910" i="3"/>
  <c r="L5910" i="3"/>
  <c r="O5909" i="3"/>
  <c r="N5909" i="3"/>
  <c r="M5909" i="3"/>
  <c r="L5909" i="3"/>
  <c r="O5908" i="3"/>
  <c r="N5908" i="3"/>
  <c r="M5908" i="3"/>
  <c r="L5908" i="3"/>
  <c r="O5907" i="3"/>
  <c r="N5907" i="3"/>
  <c r="M5907" i="3"/>
  <c r="L5907" i="3"/>
  <c r="O5906" i="3"/>
  <c r="N5906" i="3"/>
  <c r="M5906" i="3"/>
  <c r="L5906" i="3"/>
  <c r="O5905" i="3"/>
  <c r="N5905" i="3"/>
  <c r="M5905" i="3"/>
  <c r="L5905" i="3"/>
  <c r="O5904" i="3"/>
  <c r="N5904" i="3"/>
  <c r="M5904" i="3"/>
  <c r="L5904" i="3"/>
  <c r="O5903" i="3"/>
  <c r="N5903" i="3"/>
  <c r="M5903" i="3"/>
  <c r="L5903" i="3"/>
  <c r="O5902" i="3"/>
  <c r="N5902" i="3"/>
  <c r="M5902" i="3"/>
  <c r="L5902" i="3"/>
  <c r="O5901" i="3"/>
  <c r="N5901" i="3"/>
  <c r="M5901" i="3"/>
  <c r="L5901" i="3"/>
  <c r="O5900" i="3"/>
  <c r="N5900" i="3"/>
  <c r="M5900" i="3"/>
  <c r="L5900" i="3"/>
  <c r="O5899" i="3"/>
  <c r="N5899" i="3"/>
  <c r="M5899" i="3"/>
  <c r="L5899" i="3"/>
  <c r="O5898" i="3"/>
  <c r="N5898" i="3"/>
  <c r="M5898" i="3"/>
  <c r="L5898" i="3"/>
  <c r="O5897" i="3"/>
  <c r="N5897" i="3"/>
  <c r="M5897" i="3"/>
  <c r="L5897" i="3"/>
  <c r="O5896" i="3"/>
  <c r="N5896" i="3"/>
  <c r="M5896" i="3"/>
  <c r="L5896" i="3"/>
  <c r="O5895" i="3"/>
  <c r="N5895" i="3"/>
  <c r="M5895" i="3"/>
  <c r="L5895" i="3"/>
  <c r="O5894" i="3"/>
  <c r="N5894" i="3"/>
  <c r="M5894" i="3"/>
  <c r="L5894" i="3"/>
  <c r="O5893" i="3"/>
  <c r="N5893" i="3"/>
  <c r="M5893" i="3"/>
  <c r="L5893" i="3"/>
  <c r="O5892" i="3"/>
  <c r="N5892" i="3"/>
  <c r="M5892" i="3"/>
  <c r="L5892" i="3"/>
  <c r="O5891" i="3"/>
  <c r="N5891" i="3"/>
  <c r="M5891" i="3"/>
  <c r="L5891" i="3"/>
  <c r="O5890" i="3"/>
  <c r="N5890" i="3"/>
  <c r="M5890" i="3"/>
  <c r="L5890" i="3"/>
  <c r="O5889" i="3"/>
  <c r="N5889" i="3"/>
  <c r="M5889" i="3"/>
  <c r="L5889" i="3"/>
  <c r="O5888" i="3"/>
  <c r="N5888" i="3"/>
  <c r="M5888" i="3"/>
  <c r="L5888" i="3"/>
  <c r="O5887" i="3"/>
  <c r="N5887" i="3"/>
  <c r="M5887" i="3"/>
  <c r="L5887" i="3"/>
  <c r="O5886" i="3"/>
  <c r="N5886" i="3"/>
  <c r="M5886" i="3"/>
  <c r="L5886" i="3"/>
  <c r="O5885" i="3"/>
  <c r="N5885" i="3"/>
  <c r="M5885" i="3"/>
  <c r="L5885" i="3"/>
  <c r="O5884" i="3"/>
  <c r="N5884" i="3"/>
  <c r="M5884" i="3"/>
  <c r="L5884" i="3"/>
  <c r="O5883" i="3"/>
  <c r="N5883" i="3"/>
  <c r="M5883" i="3"/>
  <c r="L5883" i="3"/>
  <c r="O5882" i="3"/>
  <c r="N5882" i="3"/>
  <c r="M5882" i="3"/>
  <c r="L5882" i="3"/>
  <c r="O5881" i="3"/>
  <c r="N5881" i="3"/>
  <c r="M5881" i="3"/>
  <c r="L5881" i="3"/>
  <c r="O5880" i="3"/>
  <c r="N5880" i="3"/>
  <c r="M5880" i="3"/>
  <c r="L5880" i="3"/>
  <c r="O5879" i="3"/>
  <c r="N5879" i="3"/>
  <c r="M5879" i="3"/>
  <c r="L5879" i="3"/>
  <c r="O5878" i="3"/>
  <c r="N5878" i="3"/>
  <c r="M5878" i="3"/>
  <c r="L5878" i="3"/>
  <c r="O5877" i="3"/>
  <c r="N5877" i="3"/>
  <c r="M5877" i="3"/>
  <c r="L5877" i="3"/>
  <c r="O5876" i="3"/>
  <c r="N5876" i="3"/>
  <c r="M5876" i="3"/>
  <c r="L5876" i="3"/>
  <c r="O5875" i="3"/>
  <c r="N5875" i="3"/>
  <c r="M5875" i="3"/>
  <c r="L5875" i="3"/>
  <c r="O5874" i="3"/>
  <c r="N5874" i="3"/>
  <c r="M5874" i="3"/>
  <c r="L5874" i="3"/>
  <c r="O5873" i="3"/>
  <c r="N5873" i="3"/>
  <c r="M5873" i="3"/>
  <c r="L5873" i="3"/>
  <c r="O5872" i="3"/>
  <c r="N5872" i="3"/>
  <c r="M5872" i="3"/>
  <c r="L5872" i="3"/>
  <c r="O5871" i="3"/>
  <c r="N5871" i="3"/>
  <c r="M5871" i="3"/>
  <c r="L5871" i="3"/>
  <c r="O5870" i="3"/>
  <c r="N5870" i="3"/>
  <c r="M5870" i="3"/>
  <c r="L5870" i="3"/>
  <c r="O5869" i="3"/>
  <c r="N5869" i="3"/>
  <c r="M5869" i="3"/>
  <c r="L5869" i="3"/>
  <c r="O5868" i="3"/>
  <c r="N5868" i="3"/>
  <c r="M5868" i="3"/>
  <c r="L5868" i="3"/>
  <c r="O5867" i="3"/>
  <c r="N5867" i="3"/>
  <c r="M5867" i="3"/>
  <c r="L5867" i="3"/>
  <c r="O5866" i="3"/>
  <c r="N5866" i="3"/>
  <c r="M5866" i="3"/>
  <c r="L5866" i="3"/>
  <c r="O5865" i="3"/>
  <c r="N5865" i="3"/>
  <c r="M5865" i="3"/>
  <c r="L5865" i="3"/>
  <c r="O5864" i="3"/>
  <c r="N5864" i="3"/>
  <c r="M5864" i="3"/>
  <c r="L5864" i="3"/>
  <c r="O5863" i="3"/>
  <c r="N5863" i="3"/>
  <c r="M5863" i="3"/>
  <c r="L5863" i="3"/>
  <c r="O5862" i="3"/>
  <c r="N5862" i="3"/>
  <c r="M5862" i="3"/>
  <c r="L5862" i="3"/>
  <c r="O5861" i="3"/>
  <c r="N5861" i="3"/>
  <c r="M5861" i="3"/>
  <c r="L5861" i="3"/>
  <c r="O5860" i="3"/>
  <c r="N5860" i="3"/>
  <c r="M5860" i="3"/>
  <c r="L5860" i="3"/>
  <c r="O5859" i="3"/>
  <c r="N5859" i="3"/>
  <c r="M5859" i="3"/>
  <c r="L5859" i="3"/>
  <c r="O5858" i="3"/>
  <c r="N5858" i="3"/>
  <c r="M5858" i="3"/>
  <c r="L5858" i="3"/>
  <c r="O5857" i="3"/>
  <c r="N5857" i="3"/>
  <c r="M5857" i="3"/>
  <c r="L5857" i="3"/>
  <c r="O5856" i="3"/>
  <c r="N5856" i="3"/>
  <c r="M5856" i="3"/>
  <c r="L5856" i="3"/>
  <c r="O5855" i="3"/>
  <c r="N5855" i="3"/>
  <c r="M5855" i="3"/>
  <c r="L5855" i="3"/>
  <c r="O5854" i="3"/>
  <c r="N5854" i="3"/>
  <c r="M5854" i="3"/>
  <c r="L5854" i="3"/>
  <c r="O5853" i="3"/>
  <c r="N5853" i="3"/>
  <c r="M5853" i="3"/>
  <c r="L5853" i="3"/>
  <c r="O5852" i="3"/>
  <c r="N5852" i="3"/>
  <c r="M5852" i="3"/>
  <c r="L5852" i="3"/>
  <c r="O5851" i="3"/>
  <c r="N5851" i="3"/>
  <c r="M5851" i="3"/>
  <c r="L5851" i="3"/>
  <c r="O5850" i="3"/>
  <c r="N5850" i="3"/>
  <c r="M5850" i="3"/>
  <c r="L5850" i="3"/>
  <c r="O5849" i="3"/>
  <c r="N5849" i="3"/>
  <c r="M5849" i="3"/>
  <c r="L5849" i="3"/>
  <c r="O5848" i="3"/>
  <c r="N5848" i="3"/>
  <c r="M5848" i="3"/>
  <c r="L5848" i="3"/>
  <c r="O5847" i="3"/>
  <c r="N5847" i="3"/>
  <c r="M5847" i="3"/>
  <c r="L5847" i="3"/>
  <c r="O5846" i="3"/>
  <c r="N5846" i="3"/>
  <c r="M5846" i="3"/>
  <c r="L5846" i="3"/>
  <c r="O5845" i="3"/>
  <c r="N5845" i="3"/>
  <c r="M5845" i="3"/>
  <c r="L5845" i="3"/>
  <c r="O5844" i="3"/>
  <c r="N5844" i="3"/>
  <c r="M5844" i="3"/>
  <c r="L5844" i="3"/>
  <c r="O5843" i="3"/>
  <c r="N5843" i="3"/>
  <c r="M5843" i="3"/>
  <c r="L5843" i="3"/>
  <c r="O5842" i="3"/>
  <c r="N5842" i="3"/>
  <c r="M5842" i="3"/>
  <c r="L5842" i="3"/>
  <c r="O5841" i="3"/>
  <c r="N5841" i="3"/>
  <c r="M5841" i="3"/>
  <c r="L5841" i="3"/>
  <c r="O5840" i="3"/>
  <c r="N5840" i="3"/>
  <c r="M5840" i="3"/>
  <c r="L5840" i="3"/>
  <c r="O5839" i="3"/>
  <c r="N5839" i="3"/>
  <c r="M5839" i="3"/>
  <c r="L5839" i="3"/>
  <c r="O5838" i="3"/>
  <c r="N5838" i="3"/>
  <c r="M5838" i="3"/>
  <c r="L5838" i="3"/>
  <c r="O5837" i="3"/>
  <c r="N5837" i="3"/>
  <c r="M5837" i="3"/>
  <c r="L5837" i="3"/>
  <c r="O5836" i="3"/>
  <c r="N5836" i="3"/>
  <c r="M5836" i="3"/>
  <c r="L5836" i="3"/>
  <c r="O5835" i="3"/>
  <c r="N5835" i="3"/>
  <c r="M5835" i="3"/>
  <c r="L5835" i="3"/>
  <c r="O5834" i="3"/>
  <c r="N5834" i="3"/>
  <c r="M5834" i="3"/>
  <c r="L5834" i="3"/>
  <c r="O5833" i="3"/>
  <c r="N5833" i="3"/>
  <c r="M5833" i="3"/>
  <c r="L5833" i="3"/>
  <c r="O5832" i="3"/>
  <c r="N5832" i="3"/>
  <c r="M5832" i="3"/>
  <c r="L5832" i="3"/>
  <c r="O5831" i="3"/>
  <c r="N5831" i="3"/>
  <c r="M5831" i="3"/>
  <c r="L5831" i="3"/>
  <c r="O5830" i="3"/>
  <c r="N5830" i="3"/>
  <c r="M5830" i="3"/>
  <c r="L5830" i="3"/>
  <c r="O5829" i="3"/>
  <c r="N5829" i="3"/>
  <c r="M5829" i="3"/>
  <c r="L5829" i="3"/>
  <c r="O5828" i="3"/>
  <c r="N5828" i="3"/>
  <c r="M5828" i="3"/>
  <c r="L5828" i="3"/>
  <c r="O5827" i="3"/>
  <c r="N5827" i="3"/>
  <c r="M5827" i="3"/>
  <c r="L5827" i="3"/>
  <c r="O5826" i="3"/>
  <c r="N5826" i="3"/>
  <c r="M5826" i="3"/>
  <c r="L5826" i="3"/>
  <c r="O5825" i="3"/>
  <c r="N5825" i="3"/>
  <c r="M5825" i="3"/>
  <c r="L5825" i="3"/>
  <c r="O5824" i="3"/>
  <c r="N5824" i="3"/>
  <c r="M5824" i="3"/>
  <c r="L5824" i="3"/>
  <c r="O5823" i="3"/>
  <c r="N5823" i="3"/>
  <c r="M5823" i="3"/>
  <c r="L5823" i="3"/>
  <c r="O5822" i="3"/>
  <c r="N5822" i="3"/>
  <c r="M5822" i="3"/>
  <c r="L5822" i="3"/>
  <c r="O5821" i="3"/>
  <c r="N5821" i="3"/>
  <c r="M5821" i="3"/>
  <c r="L5821" i="3"/>
  <c r="O5820" i="3"/>
  <c r="N5820" i="3"/>
  <c r="M5820" i="3"/>
  <c r="L5820" i="3"/>
  <c r="O5819" i="3"/>
  <c r="N5819" i="3"/>
  <c r="M5819" i="3"/>
  <c r="L5819" i="3"/>
  <c r="O5818" i="3"/>
  <c r="N5818" i="3"/>
  <c r="M5818" i="3"/>
  <c r="L5818" i="3"/>
  <c r="O5817" i="3"/>
  <c r="N5817" i="3"/>
  <c r="M5817" i="3"/>
  <c r="L5817" i="3"/>
  <c r="O5816" i="3"/>
  <c r="N5816" i="3"/>
  <c r="M5816" i="3"/>
  <c r="L5816" i="3"/>
  <c r="O5815" i="3"/>
  <c r="N5815" i="3"/>
  <c r="M5815" i="3"/>
  <c r="L5815" i="3"/>
  <c r="O5814" i="3"/>
  <c r="N5814" i="3"/>
  <c r="M5814" i="3"/>
  <c r="L5814" i="3"/>
  <c r="O5813" i="3"/>
  <c r="N5813" i="3"/>
  <c r="M5813" i="3"/>
  <c r="L5813" i="3"/>
  <c r="O5812" i="3"/>
  <c r="N5812" i="3"/>
  <c r="M5812" i="3"/>
  <c r="L5812" i="3"/>
  <c r="O5811" i="3"/>
  <c r="N5811" i="3"/>
  <c r="M5811" i="3"/>
  <c r="L5811" i="3"/>
  <c r="O5810" i="3"/>
  <c r="N5810" i="3"/>
  <c r="M5810" i="3"/>
  <c r="L5810" i="3"/>
  <c r="O5809" i="3"/>
  <c r="N5809" i="3"/>
  <c r="M5809" i="3"/>
  <c r="L5809" i="3"/>
  <c r="O5808" i="3"/>
  <c r="N5808" i="3"/>
  <c r="M5808" i="3"/>
  <c r="L5808" i="3"/>
  <c r="O5807" i="3"/>
  <c r="N5807" i="3"/>
  <c r="M5807" i="3"/>
  <c r="L5807" i="3"/>
  <c r="O5806" i="3"/>
  <c r="N5806" i="3"/>
  <c r="M5806" i="3"/>
  <c r="L5806" i="3"/>
  <c r="O5805" i="3"/>
  <c r="N5805" i="3"/>
  <c r="M5805" i="3"/>
  <c r="L5805" i="3"/>
  <c r="O5804" i="3"/>
  <c r="N5804" i="3"/>
  <c r="M5804" i="3"/>
  <c r="L5804" i="3"/>
  <c r="O5803" i="3"/>
  <c r="N5803" i="3"/>
  <c r="M5803" i="3"/>
  <c r="L5803" i="3"/>
  <c r="O5802" i="3"/>
  <c r="N5802" i="3"/>
  <c r="M5802" i="3"/>
  <c r="L5802" i="3"/>
  <c r="O5801" i="3"/>
  <c r="N5801" i="3"/>
  <c r="M5801" i="3"/>
  <c r="L5801" i="3"/>
  <c r="O5800" i="3"/>
  <c r="N5800" i="3"/>
  <c r="M5800" i="3"/>
  <c r="L5800" i="3"/>
  <c r="O5799" i="3"/>
  <c r="N5799" i="3"/>
  <c r="M5799" i="3"/>
  <c r="L5799" i="3"/>
  <c r="O5798" i="3"/>
  <c r="N5798" i="3"/>
  <c r="M5798" i="3"/>
  <c r="L5798" i="3"/>
  <c r="O5797" i="3"/>
  <c r="N5797" i="3"/>
  <c r="M5797" i="3"/>
  <c r="L5797" i="3"/>
  <c r="O5796" i="3"/>
  <c r="N5796" i="3"/>
  <c r="M5796" i="3"/>
  <c r="L5796" i="3"/>
  <c r="O5795" i="3"/>
  <c r="N5795" i="3"/>
  <c r="M5795" i="3"/>
  <c r="L5795" i="3"/>
  <c r="O5794" i="3"/>
  <c r="N5794" i="3"/>
  <c r="M5794" i="3"/>
  <c r="L5794" i="3"/>
  <c r="O5793" i="3"/>
  <c r="N5793" i="3"/>
  <c r="M5793" i="3"/>
  <c r="L5793" i="3"/>
  <c r="O5792" i="3"/>
  <c r="N5792" i="3"/>
  <c r="M5792" i="3"/>
  <c r="L5792" i="3"/>
  <c r="O5791" i="3"/>
  <c r="N5791" i="3"/>
  <c r="M5791" i="3"/>
  <c r="L5791" i="3"/>
  <c r="O5790" i="3"/>
  <c r="N5790" i="3"/>
  <c r="M5790" i="3"/>
  <c r="L5790" i="3"/>
  <c r="O5789" i="3"/>
  <c r="N5789" i="3"/>
  <c r="M5789" i="3"/>
  <c r="L5789" i="3"/>
  <c r="O5788" i="3"/>
  <c r="N5788" i="3"/>
  <c r="M5788" i="3"/>
  <c r="L5788" i="3"/>
  <c r="O5787" i="3"/>
  <c r="N5787" i="3"/>
  <c r="M5787" i="3"/>
  <c r="L5787" i="3"/>
  <c r="O5786" i="3"/>
  <c r="N5786" i="3"/>
  <c r="M5786" i="3"/>
  <c r="L5786" i="3"/>
  <c r="O5785" i="3"/>
  <c r="N5785" i="3"/>
  <c r="M5785" i="3"/>
  <c r="L5785" i="3"/>
  <c r="O5784" i="3"/>
  <c r="N5784" i="3"/>
  <c r="M5784" i="3"/>
  <c r="L5784" i="3"/>
  <c r="O5783" i="3"/>
  <c r="N5783" i="3"/>
  <c r="M5783" i="3"/>
  <c r="L5783" i="3"/>
  <c r="O5782" i="3"/>
  <c r="N5782" i="3"/>
  <c r="M5782" i="3"/>
  <c r="L5782" i="3"/>
  <c r="O5781" i="3"/>
  <c r="N5781" i="3"/>
  <c r="M5781" i="3"/>
  <c r="L5781" i="3"/>
  <c r="O5780" i="3"/>
  <c r="N5780" i="3"/>
  <c r="M5780" i="3"/>
  <c r="L5780" i="3"/>
  <c r="O5779" i="3"/>
  <c r="N5779" i="3"/>
  <c r="M5779" i="3"/>
  <c r="L5779" i="3"/>
  <c r="O5778" i="3"/>
  <c r="N5778" i="3"/>
  <c r="M5778" i="3"/>
  <c r="L5778" i="3"/>
  <c r="O5777" i="3"/>
  <c r="N5777" i="3"/>
  <c r="M5777" i="3"/>
  <c r="L5777" i="3"/>
  <c r="O5776" i="3"/>
  <c r="N5776" i="3"/>
  <c r="M5776" i="3"/>
  <c r="L5776" i="3"/>
  <c r="O5775" i="3"/>
  <c r="N5775" i="3"/>
  <c r="M5775" i="3"/>
  <c r="L5775" i="3"/>
  <c r="O5774" i="3"/>
  <c r="N5774" i="3"/>
  <c r="M5774" i="3"/>
  <c r="L5774" i="3"/>
  <c r="O5773" i="3"/>
  <c r="N5773" i="3"/>
  <c r="M5773" i="3"/>
  <c r="L5773" i="3"/>
  <c r="O5772" i="3"/>
  <c r="N5772" i="3"/>
  <c r="M5772" i="3"/>
  <c r="L5772" i="3"/>
  <c r="O5771" i="3"/>
  <c r="N5771" i="3"/>
  <c r="M5771" i="3"/>
  <c r="L5771" i="3"/>
  <c r="O5770" i="3"/>
  <c r="N5770" i="3"/>
  <c r="M5770" i="3"/>
  <c r="L5770" i="3"/>
  <c r="O5769" i="3"/>
  <c r="N5769" i="3"/>
  <c r="M5769" i="3"/>
  <c r="L5769" i="3"/>
  <c r="O5768" i="3"/>
  <c r="N5768" i="3"/>
  <c r="M5768" i="3"/>
  <c r="L5768" i="3"/>
  <c r="O5767" i="3"/>
  <c r="N5767" i="3"/>
  <c r="M5767" i="3"/>
  <c r="L5767" i="3"/>
  <c r="O5766" i="3"/>
  <c r="N5766" i="3"/>
  <c r="M5766" i="3"/>
  <c r="L5766" i="3"/>
  <c r="O5765" i="3"/>
  <c r="N5765" i="3"/>
  <c r="M5765" i="3"/>
  <c r="L5765" i="3"/>
  <c r="O5764" i="3"/>
  <c r="N5764" i="3"/>
  <c r="M5764" i="3"/>
  <c r="L5764" i="3"/>
  <c r="O5763" i="3"/>
  <c r="N5763" i="3"/>
  <c r="M5763" i="3"/>
  <c r="L5763" i="3"/>
  <c r="O5762" i="3"/>
  <c r="N5762" i="3"/>
  <c r="M5762" i="3"/>
  <c r="L5762" i="3"/>
  <c r="O5761" i="3"/>
  <c r="N5761" i="3"/>
  <c r="M5761" i="3"/>
  <c r="L5761" i="3"/>
  <c r="O5760" i="3"/>
  <c r="N5760" i="3"/>
  <c r="M5760" i="3"/>
  <c r="L5760" i="3"/>
  <c r="O5759" i="3"/>
  <c r="N5759" i="3"/>
  <c r="M5759" i="3"/>
  <c r="L5759" i="3"/>
  <c r="O5758" i="3"/>
  <c r="N5758" i="3"/>
  <c r="M5758" i="3"/>
  <c r="L5758" i="3"/>
  <c r="O5757" i="3"/>
  <c r="N5757" i="3"/>
  <c r="M5757" i="3"/>
  <c r="L5757" i="3"/>
  <c r="O5756" i="3"/>
  <c r="N5756" i="3"/>
  <c r="M5756" i="3"/>
  <c r="L5756" i="3"/>
  <c r="O5755" i="3"/>
  <c r="N5755" i="3"/>
  <c r="M5755" i="3"/>
  <c r="L5755" i="3"/>
  <c r="O5754" i="3"/>
  <c r="N5754" i="3"/>
  <c r="M5754" i="3"/>
  <c r="L5754" i="3"/>
  <c r="O5753" i="3"/>
  <c r="N5753" i="3"/>
  <c r="M5753" i="3"/>
  <c r="L5753" i="3"/>
  <c r="O5752" i="3"/>
  <c r="N5752" i="3"/>
  <c r="M5752" i="3"/>
  <c r="L5752" i="3"/>
  <c r="O5751" i="3"/>
  <c r="N5751" i="3"/>
  <c r="M5751" i="3"/>
  <c r="L5751" i="3"/>
  <c r="O5750" i="3"/>
  <c r="N5750" i="3"/>
  <c r="M5750" i="3"/>
  <c r="L5750" i="3"/>
  <c r="O5749" i="3"/>
  <c r="N5749" i="3"/>
  <c r="M5749" i="3"/>
  <c r="L5749" i="3"/>
  <c r="O5748" i="3"/>
  <c r="N5748" i="3"/>
  <c r="M5748" i="3"/>
  <c r="L5748" i="3"/>
  <c r="O5747" i="3"/>
  <c r="N5747" i="3"/>
  <c r="M5747" i="3"/>
  <c r="L5747" i="3"/>
  <c r="O5746" i="3"/>
  <c r="N5746" i="3"/>
  <c r="M5746" i="3"/>
  <c r="L5746" i="3"/>
  <c r="O5745" i="3"/>
  <c r="N5745" i="3"/>
  <c r="M5745" i="3"/>
  <c r="L5745" i="3"/>
  <c r="O5744" i="3"/>
  <c r="N5744" i="3"/>
  <c r="M5744" i="3"/>
  <c r="L5744" i="3"/>
  <c r="O5743" i="3"/>
  <c r="N5743" i="3"/>
  <c r="M5743" i="3"/>
  <c r="L5743" i="3"/>
  <c r="O5742" i="3"/>
  <c r="N5742" i="3"/>
  <c r="M5742" i="3"/>
  <c r="L5742" i="3"/>
  <c r="O5741" i="3"/>
  <c r="N5741" i="3"/>
  <c r="M5741" i="3"/>
  <c r="L5741" i="3"/>
  <c r="O5740" i="3"/>
  <c r="N5740" i="3"/>
  <c r="M5740" i="3"/>
  <c r="L5740" i="3"/>
  <c r="O5739" i="3"/>
  <c r="N5739" i="3"/>
  <c r="M5739" i="3"/>
  <c r="L5739" i="3"/>
  <c r="O5738" i="3"/>
  <c r="N5738" i="3"/>
  <c r="M5738" i="3"/>
  <c r="L5738" i="3"/>
  <c r="O5737" i="3"/>
  <c r="N5737" i="3"/>
  <c r="M5737" i="3"/>
  <c r="L5737" i="3"/>
  <c r="O5736" i="3"/>
  <c r="N5736" i="3"/>
  <c r="M5736" i="3"/>
  <c r="L5736" i="3"/>
  <c r="O5735" i="3"/>
  <c r="N5735" i="3"/>
  <c r="M5735" i="3"/>
  <c r="L5735" i="3"/>
  <c r="O5734" i="3"/>
  <c r="N5734" i="3"/>
  <c r="M5734" i="3"/>
  <c r="L5734" i="3"/>
  <c r="O5733" i="3"/>
  <c r="N5733" i="3"/>
  <c r="M5733" i="3"/>
  <c r="L5733" i="3"/>
  <c r="O5732" i="3"/>
  <c r="N5732" i="3"/>
  <c r="M5732" i="3"/>
  <c r="L5732" i="3"/>
  <c r="O5731" i="3"/>
  <c r="N5731" i="3"/>
  <c r="M5731" i="3"/>
  <c r="L5731" i="3"/>
  <c r="O5730" i="3"/>
  <c r="N5730" i="3"/>
  <c r="M5730" i="3"/>
  <c r="L5730" i="3"/>
  <c r="O5729" i="3"/>
  <c r="N5729" i="3"/>
  <c r="M5729" i="3"/>
  <c r="L5729" i="3"/>
  <c r="O5728" i="3"/>
  <c r="N5728" i="3"/>
  <c r="M5728" i="3"/>
  <c r="L5728" i="3"/>
  <c r="O5727" i="3"/>
  <c r="N5727" i="3"/>
  <c r="M5727" i="3"/>
  <c r="L5727" i="3"/>
  <c r="O5726" i="3"/>
  <c r="N5726" i="3"/>
  <c r="M5726" i="3"/>
  <c r="L5726" i="3"/>
  <c r="O5725" i="3"/>
  <c r="N5725" i="3"/>
  <c r="M5725" i="3"/>
  <c r="L5725" i="3"/>
  <c r="O5724" i="3"/>
  <c r="N5724" i="3"/>
  <c r="M5724" i="3"/>
  <c r="L5724" i="3"/>
  <c r="O5723" i="3"/>
  <c r="N5723" i="3"/>
  <c r="M5723" i="3"/>
  <c r="L5723" i="3"/>
  <c r="O5722" i="3"/>
  <c r="N5722" i="3"/>
  <c r="M5722" i="3"/>
  <c r="L5722" i="3"/>
  <c r="O5721" i="3"/>
  <c r="N5721" i="3"/>
  <c r="M5721" i="3"/>
  <c r="L5721" i="3"/>
  <c r="O5720" i="3"/>
  <c r="N5720" i="3"/>
  <c r="M5720" i="3"/>
  <c r="L5720" i="3"/>
  <c r="O5719" i="3"/>
  <c r="N5719" i="3"/>
  <c r="M5719" i="3"/>
  <c r="L5719" i="3"/>
  <c r="O5718" i="3"/>
  <c r="N5718" i="3"/>
  <c r="M5718" i="3"/>
  <c r="L5718" i="3"/>
  <c r="O5717" i="3"/>
  <c r="N5717" i="3"/>
  <c r="M5717" i="3"/>
  <c r="L5717" i="3"/>
  <c r="O5716" i="3"/>
  <c r="N5716" i="3"/>
  <c r="M5716" i="3"/>
  <c r="L5716" i="3"/>
  <c r="O5715" i="3"/>
  <c r="N5715" i="3"/>
  <c r="M5715" i="3"/>
  <c r="L5715" i="3"/>
  <c r="O5714" i="3"/>
  <c r="N5714" i="3"/>
  <c r="M5714" i="3"/>
  <c r="L5714" i="3"/>
  <c r="O5713" i="3"/>
  <c r="N5713" i="3"/>
  <c r="M5713" i="3"/>
  <c r="L5713" i="3"/>
  <c r="O5712" i="3"/>
  <c r="N5712" i="3"/>
  <c r="M5712" i="3"/>
  <c r="L5712" i="3"/>
  <c r="O5711" i="3"/>
  <c r="N5711" i="3"/>
  <c r="M5711" i="3"/>
  <c r="L5711" i="3"/>
  <c r="O5710" i="3"/>
  <c r="N5710" i="3"/>
  <c r="M5710" i="3"/>
  <c r="L5710" i="3"/>
  <c r="O5709" i="3"/>
  <c r="N5709" i="3"/>
  <c r="M5709" i="3"/>
  <c r="L5709" i="3"/>
  <c r="O5708" i="3"/>
  <c r="N5708" i="3"/>
  <c r="M5708" i="3"/>
  <c r="L5708" i="3"/>
  <c r="O5707" i="3"/>
  <c r="N5707" i="3"/>
  <c r="M5707" i="3"/>
  <c r="L5707" i="3"/>
  <c r="O5706" i="3"/>
  <c r="N5706" i="3"/>
  <c r="M5706" i="3"/>
  <c r="L5706" i="3"/>
  <c r="O5705" i="3"/>
  <c r="N5705" i="3"/>
  <c r="M5705" i="3"/>
  <c r="L5705" i="3"/>
  <c r="O5704" i="3"/>
  <c r="N5704" i="3"/>
  <c r="M5704" i="3"/>
  <c r="L5704" i="3"/>
  <c r="O5703" i="3"/>
  <c r="N5703" i="3"/>
  <c r="M5703" i="3"/>
  <c r="L5703" i="3"/>
  <c r="O5702" i="3"/>
  <c r="N5702" i="3"/>
  <c r="M5702" i="3"/>
  <c r="L5702" i="3"/>
  <c r="O5701" i="3"/>
  <c r="N5701" i="3"/>
  <c r="M5701" i="3"/>
  <c r="L5701" i="3"/>
  <c r="O5700" i="3"/>
  <c r="N5700" i="3"/>
  <c r="M5700" i="3"/>
  <c r="L5700" i="3"/>
  <c r="O5699" i="3"/>
  <c r="N5699" i="3"/>
  <c r="M5699" i="3"/>
  <c r="L5699" i="3"/>
  <c r="O5698" i="3"/>
  <c r="N5698" i="3"/>
  <c r="M5698" i="3"/>
  <c r="L5698" i="3"/>
  <c r="O5697" i="3"/>
  <c r="N5697" i="3"/>
  <c r="M5697" i="3"/>
  <c r="L5697" i="3"/>
  <c r="O5696" i="3"/>
  <c r="N5696" i="3"/>
  <c r="M5696" i="3"/>
  <c r="L5696" i="3"/>
  <c r="O5695" i="3"/>
  <c r="N5695" i="3"/>
  <c r="M5695" i="3"/>
  <c r="L5695" i="3"/>
  <c r="O5694" i="3"/>
  <c r="N5694" i="3"/>
  <c r="M5694" i="3"/>
  <c r="L5694" i="3"/>
  <c r="O5693" i="3"/>
  <c r="N5693" i="3"/>
  <c r="M5693" i="3"/>
  <c r="L5693" i="3"/>
  <c r="O5692" i="3"/>
  <c r="N5692" i="3"/>
  <c r="M5692" i="3"/>
  <c r="L5692" i="3"/>
  <c r="O5691" i="3"/>
  <c r="N5691" i="3"/>
  <c r="M5691" i="3"/>
  <c r="L5691" i="3"/>
  <c r="O5690" i="3"/>
  <c r="N5690" i="3"/>
  <c r="M5690" i="3"/>
  <c r="L5690" i="3"/>
  <c r="O5689" i="3"/>
  <c r="N5689" i="3"/>
  <c r="M5689" i="3"/>
  <c r="L5689" i="3"/>
  <c r="O5688" i="3"/>
  <c r="N5688" i="3"/>
  <c r="M5688" i="3"/>
  <c r="L5688" i="3"/>
  <c r="O5687" i="3"/>
  <c r="N5687" i="3"/>
  <c r="M5687" i="3"/>
  <c r="L5687" i="3"/>
  <c r="O5686" i="3"/>
  <c r="N5686" i="3"/>
  <c r="M5686" i="3"/>
  <c r="L5686" i="3"/>
  <c r="O5685" i="3"/>
  <c r="N5685" i="3"/>
  <c r="M5685" i="3"/>
  <c r="L5685" i="3"/>
  <c r="O5684" i="3"/>
  <c r="N5684" i="3"/>
  <c r="M5684" i="3"/>
  <c r="L5684" i="3"/>
  <c r="O5683" i="3"/>
  <c r="N5683" i="3"/>
  <c r="M5683" i="3"/>
  <c r="L5683" i="3"/>
  <c r="O5682" i="3"/>
  <c r="N5682" i="3"/>
  <c r="M5682" i="3"/>
  <c r="L5682" i="3"/>
  <c r="O5681" i="3"/>
  <c r="N5681" i="3"/>
  <c r="M5681" i="3"/>
  <c r="L5681" i="3"/>
  <c r="O5680" i="3"/>
  <c r="N5680" i="3"/>
  <c r="M5680" i="3"/>
  <c r="L5680" i="3"/>
  <c r="O5679" i="3"/>
  <c r="N5679" i="3"/>
  <c r="M5679" i="3"/>
  <c r="L5679" i="3"/>
  <c r="O5678" i="3"/>
  <c r="N5678" i="3"/>
  <c r="M5678" i="3"/>
  <c r="L5678" i="3"/>
  <c r="O5677" i="3"/>
  <c r="N5677" i="3"/>
  <c r="M5677" i="3"/>
  <c r="L5677" i="3"/>
  <c r="O5676" i="3"/>
  <c r="N5676" i="3"/>
  <c r="M5676" i="3"/>
  <c r="L5676" i="3"/>
  <c r="O5675" i="3"/>
  <c r="N5675" i="3"/>
  <c r="M5675" i="3"/>
  <c r="L5675" i="3"/>
  <c r="O5674" i="3"/>
  <c r="N5674" i="3"/>
  <c r="M5674" i="3"/>
  <c r="L5674" i="3"/>
  <c r="O5673" i="3"/>
  <c r="N5673" i="3"/>
  <c r="M5673" i="3"/>
  <c r="L5673" i="3"/>
  <c r="O5672" i="3"/>
  <c r="N5672" i="3"/>
  <c r="M5672" i="3"/>
  <c r="L5672" i="3"/>
  <c r="O5671" i="3"/>
  <c r="N5671" i="3"/>
  <c r="M5671" i="3"/>
  <c r="L5671" i="3"/>
  <c r="O5670" i="3"/>
  <c r="N5670" i="3"/>
  <c r="M5670" i="3"/>
  <c r="L5670" i="3"/>
  <c r="O5669" i="3"/>
  <c r="N5669" i="3"/>
  <c r="M5669" i="3"/>
  <c r="L5669" i="3"/>
  <c r="O5668" i="3"/>
  <c r="N5668" i="3"/>
  <c r="M5668" i="3"/>
  <c r="L5668" i="3"/>
  <c r="O5667" i="3"/>
  <c r="N5667" i="3"/>
  <c r="M5667" i="3"/>
  <c r="L5667" i="3"/>
  <c r="O5666" i="3"/>
  <c r="N5666" i="3"/>
  <c r="M5666" i="3"/>
  <c r="L5666" i="3"/>
  <c r="O5665" i="3"/>
  <c r="N5665" i="3"/>
  <c r="M5665" i="3"/>
  <c r="L5665" i="3"/>
  <c r="O5664" i="3"/>
  <c r="N5664" i="3"/>
  <c r="M5664" i="3"/>
  <c r="L5664" i="3"/>
  <c r="O5663" i="3"/>
  <c r="N5663" i="3"/>
  <c r="M5663" i="3"/>
  <c r="L5663" i="3"/>
  <c r="O5662" i="3"/>
  <c r="N5662" i="3"/>
  <c r="M5662" i="3"/>
  <c r="L5662" i="3"/>
  <c r="O5661" i="3"/>
  <c r="N5661" i="3"/>
  <c r="M5661" i="3"/>
  <c r="L5661" i="3"/>
  <c r="O5660" i="3"/>
  <c r="N5660" i="3"/>
  <c r="M5660" i="3"/>
  <c r="L5660" i="3"/>
  <c r="O5659" i="3"/>
  <c r="N5659" i="3"/>
  <c r="M5659" i="3"/>
  <c r="L5659" i="3"/>
  <c r="O5658" i="3"/>
  <c r="N5658" i="3"/>
  <c r="M5658" i="3"/>
  <c r="L5658" i="3"/>
  <c r="O5657" i="3"/>
  <c r="N5657" i="3"/>
  <c r="M5657" i="3"/>
  <c r="L5657" i="3"/>
  <c r="O5656" i="3"/>
  <c r="N5656" i="3"/>
  <c r="M5656" i="3"/>
  <c r="L5656" i="3"/>
  <c r="O5655" i="3"/>
  <c r="N5655" i="3"/>
  <c r="M5655" i="3"/>
  <c r="L5655" i="3"/>
  <c r="O5654" i="3"/>
  <c r="N5654" i="3"/>
  <c r="M5654" i="3"/>
  <c r="L5654" i="3"/>
  <c r="O5653" i="3"/>
  <c r="N5653" i="3"/>
  <c r="M5653" i="3"/>
  <c r="L5653" i="3"/>
  <c r="O5652" i="3"/>
  <c r="N5652" i="3"/>
  <c r="M5652" i="3"/>
  <c r="L5652" i="3"/>
  <c r="O5651" i="3"/>
  <c r="N5651" i="3"/>
  <c r="M5651" i="3"/>
  <c r="L5651" i="3"/>
  <c r="O5650" i="3"/>
  <c r="N5650" i="3"/>
  <c r="M5650" i="3"/>
  <c r="L5650" i="3"/>
  <c r="O5649" i="3"/>
  <c r="N5649" i="3"/>
  <c r="M5649" i="3"/>
  <c r="L5649" i="3"/>
  <c r="O5648" i="3"/>
  <c r="N5648" i="3"/>
  <c r="M5648" i="3"/>
  <c r="L5648" i="3"/>
  <c r="O5647" i="3"/>
  <c r="N5647" i="3"/>
  <c r="M5647" i="3"/>
  <c r="L5647" i="3"/>
  <c r="O5646" i="3"/>
  <c r="N5646" i="3"/>
  <c r="M5646" i="3"/>
  <c r="L5646" i="3"/>
  <c r="O5645" i="3"/>
  <c r="N5645" i="3"/>
  <c r="M5645" i="3"/>
  <c r="L5645" i="3"/>
  <c r="O5644" i="3"/>
  <c r="N5644" i="3"/>
  <c r="M5644" i="3"/>
  <c r="L5644" i="3"/>
  <c r="O5643" i="3"/>
  <c r="N5643" i="3"/>
  <c r="M5643" i="3"/>
  <c r="L5643" i="3"/>
  <c r="O5642" i="3"/>
  <c r="N5642" i="3"/>
  <c r="M5642" i="3"/>
  <c r="L5642" i="3"/>
  <c r="O5641" i="3"/>
  <c r="N5641" i="3"/>
  <c r="M5641" i="3"/>
  <c r="L5641" i="3"/>
  <c r="O5640" i="3"/>
  <c r="N5640" i="3"/>
  <c r="M5640" i="3"/>
  <c r="L5640" i="3"/>
  <c r="O5639" i="3"/>
  <c r="N5639" i="3"/>
  <c r="M5639" i="3"/>
  <c r="L5639" i="3"/>
  <c r="O5638" i="3"/>
  <c r="N5638" i="3"/>
  <c r="M5638" i="3"/>
  <c r="L5638" i="3"/>
  <c r="O5637" i="3"/>
  <c r="N5637" i="3"/>
  <c r="M5637" i="3"/>
  <c r="L5637" i="3"/>
  <c r="O5636" i="3"/>
  <c r="N5636" i="3"/>
  <c r="M5636" i="3"/>
  <c r="L5636" i="3"/>
  <c r="O5635" i="3"/>
  <c r="N5635" i="3"/>
  <c r="M5635" i="3"/>
  <c r="L5635" i="3"/>
  <c r="O5634" i="3"/>
  <c r="N5634" i="3"/>
  <c r="M5634" i="3"/>
  <c r="L5634" i="3"/>
  <c r="O5633" i="3"/>
  <c r="N5633" i="3"/>
  <c r="M5633" i="3"/>
  <c r="L5633" i="3"/>
  <c r="O5632" i="3"/>
  <c r="N5632" i="3"/>
  <c r="M5632" i="3"/>
  <c r="L5632" i="3"/>
  <c r="O5631" i="3"/>
  <c r="N5631" i="3"/>
  <c r="M5631" i="3"/>
  <c r="L5631" i="3"/>
  <c r="O5630" i="3"/>
  <c r="N5630" i="3"/>
  <c r="M5630" i="3"/>
  <c r="L5630" i="3"/>
  <c r="O5629" i="3"/>
  <c r="N5629" i="3"/>
  <c r="M5629" i="3"/>
  <c r="L5629" i="3"/>
  <c r="O5628" i="3"/>
  <c r="N5628" i="3"/>
  <c r="M5628" i="3"/>
  <c r="L5628" i="3"/>
  <c r="O5627" i="3"/>
  <c r="N5627" i="3"/>
  <c r="M5627" i="3"/>
  <c r="L5627" i="3"/>
  <c r="O5626" i="3"/>
  <c r="N5626" i="3"/>
  <c r="M5626" i="3"/>
  <c r="L5626" i="3"/>
  <c r="O5625" i="3"/>
  <c r="N5625" i="3"/>
  <c r="M5625" i="3"/>
  <c r="L5625" i="3"/>
  <c r="O5624" i="3"/>
  <c r="N5624" i="3"/>
  <c r="M5624" i="3"/>
  <c r="L5624" i="3"/>
  <c r="O5623" i="3"/>
  <c r="N5623" i="3"/>
  <c r="M5623" i="3"/>
  <c r="L5623" i="3"/>
  <c r="O5622" i="3"/>
  <c r="N5622" i="3"/>
  <c r="M5622" i="3"/>
  <c r="L5622" i="3"/>
  <c r="O5621" i="3"/>
  <c r="N5621" i="3"/>
  <c r="M5621" i="3"/>
  <c r="L5621" i="3"/>
  <c r="O5620" i="3"/>
  <c r="N5620" i="3"/>
  <c r="M5620" i="3"/>
  <c r="L5620" i="3"/>
  <c r="O5619" i="3"/>
  <c r="N5619" i="3"/>
  <c r="M5619" i="3"/>
  <c r="L5619" i="3"/>
  <c r="O5618" i="3"/>
  <c r="N5618" i="3"/>
  <c r="M5618" i="3"/>
  <c r="L5618" i="3"/>
  <c r="O5617" i="3"/>
  <c r="N5617" i="3"/>
  <c r="M5617" i="3"/>
  <c r="L5617" i="3"/>
  <c r="O5616" i="3"/>
  <c r="N5616" i="3"/>
  <c r="M5616" i="3"/>
  <c r="L5616" i="3"/>
  <c r="O5615" i="3"/>
  <c r="N5615" i="3"/>
  <c r="M5615" i="3"/>
  <c r="L5615" i="3"/>
  <c r="O5614" i="3"/>
  <c r="N5614" i="3"/>
  <c r="M5614" i="3"/>
  <c r="L5614" i="3"/>
  <c r="O5613" i="3"/>
  <c r="N5613" i="3"/>
  <c r="M5613" i="3"/>
  <c r="L5613" i="3"/>
  <c r="O5612" i="3"/>
  <c r="N5612" i="3"/>
  <c r="M5612" i="3"/>
  <c r="L5612" i="3"/>
  <c r="O5611" i="3"/>
  <c r="N5611" i="3"/>
  <c r="M5611" i="3"/>
  <c r="L5611" i="3"/>
  <c r="O5610" i="3"/>
  <c r="N5610" i="3"/>
  <c r="M5610" i="3"/>
  <c r="L5610" i="3"/>
  <c r="O5609" i="3"/>
  <c r="N5609" i="3"/>
  <c r="M5609" i="3"/>
  <c r="L5609" i="3"/>
  <c r="O5608" i="3"/>
  <c r="N5608" i="3"/>
  <c r="M5608" i="3"/>
  <c r="L5608" i="3"/>
  <c r="O5607" i="3"/>
  <c r="N5607" i="3"/>
  <c r="M5607" i="3"/>
  <c r="L5607" i="3"/>
  <c r="O5606" i="3"/>
  <c r="N5606" i="3"/>
  <c r="M5606" i="3"/>
  <c r="L5606" i="3"/>
  <c r="O5605" i="3"/>
  <c r="N5605" i="3"/>
  <c r="M5605" i="3"/>
  <c r="L5605" i="3"/>
  <c r="O5604" i="3"/>
  <c r="N5604" i="3"/>
  <c r="M5604" i="3"/>
  <c r="L5604" i="3"/>
  <c r="O5603" i="3"/>
  <c r="N5603" i="3"/>
  <c r="M5603" i="3"/>
  <c r="L5603" i="3"/>
  <c r="O5602" i="3"/>
  <c r="N5602" i="3"/>
  <c r="M5602" i="3"/>
  <c r="L5602" i="3"/>
  <c r="O5601" i="3"/>
  <c r="N5601" i="3"/>
  <c r="M5601" i="3"/>
  <c r="L5601" i="3"/>
  <c r="O5600" i="3"/>
  <c r="N5600" i="3"/>
  <c r="M5600" i="3"/>
  <c r="L5600" i="3"/>
  <c r="O5599" i="3"/>
  <c r="N5599" i="3"/>
  <c r="M5599" i="3"/>
  <c r="L5599" i="3"/>
  <c r="O5598" i="3"/>
  <c r="N5598" i="3"/>
  <c r="M5598" i="3"/>
  <c r="L5598" i="3"/>
  <c r="O5597" i="3"/>
  <c r="N5597" i="3"/>
  <c r="M5597" i="3"/>
  <c r="L5597" i="3"/>
  <c r="O5596" i="3"/>
  <c r="N5596" i="3"/>
  <c r="M5596" i="3"/>
  <c r="L5596" i="3"/>
  <c r="O5595" i="3"/>
  <c r="N5595" i="3"/>
  <c r="M5595" i="3"/>
  <c r="L5595" i="3"/>
  <c r="O5594" i="3"/>
  <c r="N5594" i="3"/>
  <c r="M5594" i="3"/>
  <c r="L5594" i="3"/>
  <c r="O5593" i="3"/>
  <c r="N5593" i="3"/>
  <c r="M5593" i="3"/>
  <c r="L5593" i="3"/>
  <c r="O5592" i="3"/>
  <c r="N5592" i="3"/>
  <c r="M5592" i="3"/>
  <c r="L5592" i="3"/>
  <c r="O5591" i="3"/>
  <c r="N5591" i="3"/>
  <c r="M5591" i="3"/>
  <c r="L5591" i="3"/>
  <c r="O5590" i="3"/>
  <c r="N5590" i="3"/>
  <c r="M5590" i="3"/>
  <c r="L5590" i="3"/>
  <c r="O5589" i="3"/>
  <c r="N5589" i="3"/>
  <c r="M5589" i="3"/>
  <c r="L5589" i="3"/>
  <c r="O5588" i="3"/>
  <c r="N5588" i="3"/>
  <c r="M5588" i="3"/>
  <c r="L5588" i="3"/>
  <c r="O5587" i="3"/>
  <c r="N5587" i="3"/>
  <c r="M5587" i="3"/>
  <c r="L5587" i="3"/>
  <c r="O5586" i="3"/>
  <c r="N5586" i="3"/>
  <c r="M5586" i="3"/>
  <c r="L5586" i="3"/>
  <c r="O5585" i="3"/>
  <c r="N5585" i="3"/>
  <c r="M5585" i="3"/>
  <c r="L5585" i="3"/>
  <c r="O5584" i="3"/>
  <c r="N5584" i="3"/>
  <c r="M5584" i="3"/>
  <c r="L5584" i="3"/>
  <c r="O5583" i="3"/>
  <c r="N5583" i="3"/>
  <c r="M5583" i="3"/>
  <c r="L5583" i="3"/>
  <c r="O5582" i="3"/>
  <c r="N5582" i="3"/>
  <c r="M5582" i="3"/>
  <c r="L5582" i="3"/>
  <c r="O5581" i="3"/>
  <c r="N5581" i="3"/>
  <c r="M5581" i="3"/>
  <c r="L5581" i="3"/>
  <c r="O5580" i="3"/>
  <c r="N5580" i="3"/>
  <c r="M5580" i="3"/>
  <c r="L5580" i="3"/>
  <c r="O5579" i="3"/>
  <c r="N5579" i="3"/>
  <c r="M5579" i="3"/>
  <c r="L5579" i="3"/>
  <c r="O5578" i="3"/>
  <c r="N5578" i="3"/>
  <c r="M5578" i="3"/>
  <c r="L5578" i="3"/>
  <c r="O5577" i="3"/>
  <c r="N5577" i="3"/>
  <c r="M5577" i="3"/>
  <c r="L5577" i="3"/>
  <c r="O5576" i="3"/>
  <c r="N5576" i="3"/>
  <c r="M5576" i="3"/>
  <c r="L5576" i="3"/>
  <c r="O5575" i="3"/>
  <c r="N5575" i="3"/>
  <c r="M5575" i="3"/>
  <c r="L5575" i="3"/>
  <c r="O5574" i="3"/>
  <c r="N5574" i="3"/>
  <c r="M5574" i="3"/>
  <c r="L5574" i="3"/>
  <c r="O5573" i="3"/>
  <c r="N5573" i="3"/>
  <c r="M5573" i="3"/>
  <c r="L5573" i="3"/>
  <c r="O5572" i="3"/>
  <c r="N5572" i="3"/>
  <c r="M5572" i="3"/>
  <c r="L5572" i="3"/>
  <c r="O5571" i="3"/>
  <c r="N5571" i="3"/>
  <c r="M5571" i="3"/>
  <c r="L5571" i="3"/>
  <c r="O5570" i="3"/>
  <c r="N5570" i="3"/>
  <c r="M5570" i="3"/>
  <c r="L5570" i="3"/>
  <c r="O5569" i="3"/>
  <c r="N5569" i="3"/>
  <c r="M5569" i="3"/>
  <c r="L5569" i="3"/>
  <c r="O5568" i="3"/>
  <c r="N5568" i="3"/>
  <c r="M5568" i="3"/>
  <c r="L5568" i="3"/>
  <c r="O5567" i="3"/>
  <c r="N5567" i="3"/>
  <c r="M5567" i="3"/>
  <c r="L5567" i="3"/>
  <c r="O5566" i="3"/>
  <c r="N5566" i="3"/>
  <c r="M5566" i="3"/>
  <c r="L5566" i="3"/>
  <c r="O5565" i="3"/>
  <c r="N5565" i="3"/>
  <c r="M5565" i="3"/>
  <c r="L5565" i="3"/>
  <c r="O5564" i="3"/>
  <c r="N5564" i="3"/>
  <c r="M5564" i="3"/>
  <c r="L5564" i="3"/>
  <c r="O5563" i="3"/>
  <c r="N5563" i="3"/>
  <c r="M5563" i="3"/>
  <c r="L5563" i="3"/>
  <c r="O5562" i="3"/>
  <c r="N5562" i="3"/>
  <c r="M5562" i="3"/>
  <c r="L5562" i="3"/>
  <c r="O5561" i="3"/>
  <c r="N5561" i="3"/>
  <c r="M5561" i="3"/>
  <c r="L5561" i="3"/>
  <c r="O5560" i="3"/>
  <c r="N5560" i="3"/>
  <c r="M5560" i="3"/>
  <c r="L5560" i="3"/>
  <c r="O5559" i="3"/>
  <c r="N5559" i="3"/>
  <c r="M5559" i="3"/>
  <c r="L5559" i="3"/>
  <c r="O5558" i="3"/>
  <c r="N5558" i="3"/>
  <c r="M5558" i="3"/>
  <c r="L5558" i="3"/>
  <c r="O5557" i="3"/>
  <c r="N5557" i="3"/>
  <c r="M5557" i="3"/>
  <c r="L5557" i="3"/>
  <c r="O5556" i="3"/>
  <c r="N5556" i="3"/>
  <c r="M5556" i="3"/>
  <c r="L5556" i="3"/>
  <c r="O5555" i="3"/>
  <c r="N5555" i="3"/>
  <c r="M5555" i="3"/>
  <c r="L5555" i="3"/>
  <c r="O5554" i="3"/>
  <c r="N5554" i="3"/>
  <c r="M5554" i="3"/>
  <c r="L5554" i="3"/>
  <c r="O5553" i="3"/>
  <c r="N5553" i="3"/>
  <c r="M5553" i="3"/>
  <c r="L5553" i="3"/>
  <c r="O5552" i="3"/>
  <c r="N5552" i="3"/>
  <c r="M5552" i="3"/>
  <c r="L5552" i="3"/>
  <c r="O5551" i="3"/>
  <c r="N5551" i="3"/>
  <c r="M5551" i="3"/>
  <c r="L5551" i="3"/>
  <c r="O5550" i="3"/>
  <c r="N5550" i="3"/>
  <c r="M5550" i="3"/>
  <c r="L5550" i="3"/>
  <c r="O5549" i="3"/>
  <c r="N5549" i="3"/>
  <c r="M5549" i="3"/>
  <c r="L5549" i="3"/>
  <c r="O5548" i="3"/>
  <c r="N5548" i="3"/>
  <c r="M5548" i="3"/>
  <c r="L5548" i="3"/>
  <c r="O5547" i="3"/>
  <c r="N5547" i="3"/>
  <c r="M5547" i="3"/>
  <c r="L5547" i="3"/>
  <c r="O5546" i="3"/>
  <c r="N5546" i="3"/>
  <c r="M5546" i="3"/>
  <c r="L5546" i="3"/>
  <c r="O5545" i="3"/>
  <c r="N5545" i="3"/>
  <c r="M5545" i="3"/>
  <c r="L5545" i="3"/>
  <c r="O5544" i="3"/>
  <c r="N5544" i="3"/>
  <c r="M5544" i="3"/>
  <c r="L5544" i="3"/>
  <c r="O5543" i="3"/>
  <c r="N5543" i="3"/>
  <c r="M5543" i="3"/>
  <c r="L5543" i="3"/>
  <c r="O5542" i="3"/>
  <c r="N5542" i="3"/>
  <c r="M5542" i="3"/>
  <c r="L5542" i="3"/>
  <c r="O5541" i="3"/>
  <c r="N5541" i="3"/>
  <c r="M5541" i="3"/>
  <c r="L5541" i="3"/>
  <c r="O5540" i="3"/>
  <c r="N5540" i="3"/>
  <c r="M5540" i="3"/>
  <c r="L5540" i="3"/>
  <c r="O5539" i="3"/>
  <c r="N5539" i="3"/>
  <c r="M5539" i="3"/>
  <c r="L5539" i="3"/>
  <c r="O5538" i="3"/>
  <c r="N5538" i="3"/>
  <c r="M5538" i="3"/>
  <c r="L5538" i="3"/>
  <c r="O5537" i="3"/>
  <c r="N5537" i="3"/>
  <c r="M5537" i="3"/>
  <c r="L5537" i="3"/>
  <c r="O5536" i="3"/>
  <c r="N5536" i="3"/>
  <c r="M5536" i="3"/>
  <c r="L5536" i="3"/>
  <c r="O5535" i="3"/>
  <c r="N5535" i="3"/>
  <c r="M5535" i="3"/>
  <c r="L5535" i="3"/>
  <c r="O5534" i="3"/>
  <c r="N5534" i="3"/>
  <c r="M5534" i="3"/>
  <c r="L5534" i="3"/>
  <c r="O5533" i="3"/>
  <c r="N5533" i="3"/>
  <c r="M5533" i="3"/>
  <c r="L5533" i="3"/>
  <c r="O5532" i="3"/>
  <c r="N5532" i="3"/>
  <c r="M5532" i="3"/>
  <c r="L5532" i="3"/>
  <c r="O5531" i="3"/>
  <c r="N5531" i="3"/>
  <c r="M5531" i="3"/>
  <c r="L5531" i="3"/>
  <c r="O5530" i="3"/>
  <c r="N5530" i="3"/>
  <c r="M5530" i="3"/>
  <c r="L5530" i="3"/>
  <c r="O5529" i="3"/>
  <c r="N5529" i="3"/>
  <c r="M5529" i="3"/>
  <c r="L5529" i="3"/>
  <c r="O5528" i="3"/>
  <c r="N5528" i="3"/>
  <c r="M5528" i="3"/>
  <c r="L5528" i="3"/>
  <c r="O5527" i="3"/>
  <c r="N5527" i="3"/>
  <c r="M5527" i="3"/>
  <c r="L5527" i="3"/>
  <c r="O5526" i="3"/>
  <c r="N5526" i="3"/>
  <c r="M5526" i="3"/>
  <c r="L5526" i="3"/>
  <c r="O5525" i="3"/>
  <c r="N5525" i="3"/>
  <c r="M5525" i="3"/>
  <c r="L5525" i="3"/>
  <c r="O5524" i="3"/>
  <c r="N5524" i="3"/>
  <c r="M5524" i="3"/>
  <c r="L5524" i="3"/>
  <c r="O5523" i="3"/>
  <c r="N5523" i="3"/>
  <c r="M5523" i="3"/>
  <c r="L5523" i="3"/>
  <c r="O5522" i="3"/>
  <c r="N5522" i="3"/>
  <c r="M5522" i="3"/>
  <c r="L5522" i="3"/>
  <c r="O5521" i="3"/>
  <c r="N5521" i="3"/>
  <c r="M5521" i="3"/>
  <c r="L5521" i="3"/>
  <c r="O5520" i="3"/>
  <c r="N5520" i="3"/>
  <c r="M5520" i="3"/>
  <c r="L5520" i="3"/>
  <c r="O5519" i="3"/>
  <c r="N5519" i="3"/>
  <c r="M5519" i="3"/>
  <c r="L5519" i="3"/>
  <c r="O5518" i="3"/>
  <c r="N5518" i="3"/>
  <c r="M5518" i="3"/>
  <c r="L5518" i="3"/>
  <c r="O5517" i="3"/>
  <c r="N5517" i="3"/>
  <c r="M5517" i="3"/>
  <c r="L5517" i="3"/>
  <c r="O5516" i="3"/>
  <c r="N5516" i="3"/>
  <c r="M5516" i="3"/>
  <c r="L5516" i="3"/>
  <c r="O5515" i="3"/>
  <c r="N5515" i="3"/>
  <c r="M5515" i="3"/>
  <c r="L5515" i="3"/>
  <c r="O5514" i="3"/>
  <c r="N5514" i="3"/>
  <c r="M5514" i="3"/>
  <c r="L5514" i="3"/>
  <c r="O5513" i="3"/>
  <c r="N5513" i="3"/>
  <c r="M5513" i="3"/>
  <c r="L5513" i="3"/>
  <c r="O5512" i="3"/>
  <c r="N5512" i="3"/>
  <c r="M5512" i="3"/>
  <c r="L5512" i="3"/>
  <c r="O5511" i="3"/>
  <c r="N5511" i="3"/>
  <c r="M5511" i="3"/>
  <c r="L5511" i="3"/>
  <c r="O5510" i="3"/>
  <c r="N5510" i="3"/>
  <c r="M5510" i="3"/>
  <c r="L5510" i="3"/>
  <c r="O5509" i="3"/>
  <c r="N5509" i="3"/>
  <c r="M5509" i="3"/>
  <c r="L5509" i="3"/>
  <c r="O5508" i="3"/>
  <c r="N5508" i="3"/>
  <c r="M5508" i="3"/>
  <c r="L5508" i="3"/>
  <c r="O5507" i="3"/>
  <c r="N5507" i="3"/>
  <c r="M5507" i="3"/>
  <c r="L5507" i="3"/>
  <c r="O5506" i="3"/>
  <c r="N5506" i="3"/>
  <c r="M5506" i="3"/>
  <c r="L5506" i="3"/>
  <c r="O5505" i="3"/>
  <c r="N5505" i="3"/>
  <c r="M5505" i="3"/>
  <c r="L5505" i="3"/>
  <c r="O5504" i="3"/>
  <c r="N5504" i="3"/>
  <c r="M5504" i="3"/>
  <c r="L5504" i="3"/>
  <c r="O5503" i="3"/>
  <c r="N5503" i="3"/>
  <c r="M5503" i="3"/>
  <c r="L5503" i="3"/>
  <c r="O5502" i="3"/>
  <c r="N5502" i="3"/>
  <c r="M5502" i="3"/>
  <c r="L5502" i="3"/>
  <c r="O5501" i="3"/>
  <c r="N5501" i="3"/>
  <c r="M5501" i="3"/>
  <c r="L5501" i="3"/>
  <c r="O5500" i="3"/>
  <c r="N5500" i="3"/>
  <c r="M5500" i="3"/>
  <c r="L5500" i="3"/>
  <c r="O5499" i="3"/>
  <c r="N5499" i="3"/>
  <c r="M5499" i="3"/>
  <c r="L5499" i="3"/>
  <c r="O5498" i="3"/>
  <c r="N5498" i="3"/>
  <c r="M5498" i="3"/>
  <c r="L5498" i="3"/>
  <c r="O5497" i="3"/>
  <c r="N5497" i="3"/>
  <c r="M5497" i="3"/>
  <c r="L5497" i="3"/>
  <c r="O5496" i="3"/>
  <c r="N5496" i="3"/>
  <c r="M5496" i="3"/>
  <c r="L5496" i="3"/>
  <c r="O5495" i="3"/>
  <c r="N5495" i="3"/>
  <c r="M5495" i="3"/>
  <c r="L5495" i="3"/>
  <c r="O5494" i="3"/>
  <c r="N5494" i="3"/>
  <c r="M5494" i="3"/>
  <c r="L5494" i="3"/>
  <c r="O5493" i="3"/>
  <c r="N5493" i="3"/>
  <c r="M5493" i="3"/>
  <c r="L5493" i="3"/>
  <c r="O5492" i="3"/>
  <c r="N5492" i="3"/>
  <c r="M5492" i="3"/>
  <c r="L5492" i="3"/>
  <c r="O5491" i="3"/>
  <c r="N5491" i="3"/>
  <c r="M5491" i="3"/>
  <c r="L5491" i="3"/>
  <c r="O5490" i="3"/>
  <c r="N5490" i="3"/>
  <c r="M5490" i="3"/>
  <c r="L5490" i="3"/>
  <c r="O5489" i="3"/>
  <c r="N5489" i="3"/>
  <c r="M5489" i="3"/>
  <c r="L5489" i="3"/>
  <c r="O5488" i="3"/>
  <c r="N5488" i="3"/>
  <c r="M5488" i="3"/>
  <c r="L5488" i="3"/>
  <c r="O5487" i="3"/>
  <c r="N5487" i="3"/>
  <c r="M5487" i="3"/>
  <c r="L5487" i="3"/>
  <c r="O5486" i="3"/>
  <c r="N5486" i="3"/>
  <c r="M5486" i="3"/>
  <c r="L5486" i="3"/>
  <c r="O5485" i="3"/>
  <c r="N5485" i="3"/>
  <c r="M5485" i="3"/>
  <c r="L5485" i="3"/>
  <c r="O5484" i="3"/>
  <c r="N5484" i="3"/>
  <c r="M5484" i="3"/>
  <c r="L5484" i="3"/>
  <c r="O5483" i="3"/>
  <c r="N5483" i="3"/>
  <c r="M5483" i="3"/>
  <c r="L5483" i="3"/>
  <c r="O5482" i="3"/>
  <c r="N5482" i="3"/>
  <c r="M5482" i="3"/>
  <c r="L5482" i="3"/>
  <c r="O5481" i="3"/>
  <c r="N5481" i="3"/>
  <c r="M5481" i="3"/>
  <c r="L5481" i="3"/>
  <c r="O5480" i="3"/>
  <c r="N5480" i="3"/>
  <c r="M5480" i="3"/>
  <c r="L5480" i="3"/>
  <c r="O5479" i="3"/>
  <c r="N5479" i="3"/>
  <c r="M5479" i="3"/>
  <c r="L5479" i="3"/>
  <c r="O5478" i="3"/>
  <c r="N5478" i="3"/>
  <c r="M5478" i="3"/>
  <c r="L5478" i="3"/>
  <c r="O5477" i="3"/>
  <c r="N5477" i="3"/>
  <c r="M5477" i="3"/>
  <c r="L5477" i="3"/>
  <c r="O5476" i="3"/>
  <c r="N5476" i="3"/>
  <c r="M5476" i="3"/>
  <c r="L5476" i="3"/>
  <c r="O5475" i="3"/>
  <c r="N5475" i="3"/>
  <c r="M5475" i="3"/>
  <c r="L5475" i="3"/>
  <c r="O5474" i="3"/>
  <c r="N5474" i="3"/>
  <c r="M5474" i="3"/>
  <c r="L5474" i="3"/>
  <c r="O5473" i="3"/>
  <c r="N5473" i="3"/>
  <c r="M5473" i="3"/>
  <c r="L5473" i="3"/>
  <c r="O5472" i="3"/>
  <c r="N5472" i="3"/>
  <c r="M5472" i="3"/>
  <c r="L5472" i="3"/>
  <c r="O5471" i="3"/>
  <c r="N5471" i="3"/>
  <c r="M5471" i="3"/>
  <c r="L5471" i="3"/>
  <c r="O5470" i="3"/>
  <c r="N5470" i="3"/>
  <c r="M5470" i="3"/>
  <c r="L5470" i="3"/>
  <c r="O5469" i="3"/>
  <c r="N5469" i="3"/>
  <c r="M5469" i="3"/>
  <c r="L5469" i="3"/>
  <c r="O5468" i="3"/>
  <c r="N5468" i="3"/>
  <c r="M5468" i="3"/>
  <c r="L5468" i="3"/>
  <c r="O5467" i="3"/>
  <c r="N5467" i="3"/>
  <c r="M5467" i="3"/>
  <c r="L5467" i="3"/>
  <c r="O5466" i="3"/>
  <c r="N5466" i="3"/>
  <c r="M5466" i="3"/>
  <c r="L5466" i="3"/>
  <c r="O5465" i="3"/>
  <c r="N5465" i="3"/>
  <c r="M5465" i="3"/>
  <c r="L5465" i="3"/>
  <c r="O5464" i="3"/>
  <c r="N5464" i="3"/>
  <c r="M5464" i="3"/>
  <c r="L5464" i="3"/>
  <c r="O5463" i="3"/>
  <c r="N5463" i="3"/>
  <c r="M5463" i="3"/>
  <c r="L5463" i="3"/>
  <c r="O5462" i="3"/>
  <c r="N5462" i="3"/>
  <c r="M5462" i="3"/>
  <c r="L5462" i="3"/>
  <c r="O5461" i="3"/>
  <c r="N5461" i="3"/>
  <c r="M5461" i="3"/>
  <c r="L5461" i="3"/>
  <c r="O5460" i="3"/>
  <c r="N5460" i="3"/>
  <c r="M5460" i="3"/>
  <c r="L5460" i="3"/>
  <c r="O5459" i="3"/>
  <c r="N5459" i="3"/>
  <c r="M5459" i="3"/>
  <c r="L5459" i="3"/>
  <c r="O5458" i="3"/>
  <c r="N5458" i="3"/>
  <c r="M5458" i="3"/>
  <c r="L5458" i="3"/>
  <c r="O5457" i="3"/>
  <c r="N5457" i="3"/>
  <c r="M5457" i="3"/>
  <c r="L5457" i="3"/>
  <c r="O5456" i="3"/>
  <c r="N5456" i="3"/>
  <c r="M5456" i="3"/>
  <c r="L5456" i="3"/>
  <c r="O5455" i="3"/>
  <c r="N5455" i="3"/>
  <c r="M5455" i="3"/>
  <c r="L5455" i="3"/>
  <c r="O5454" i="3"/>
  <c r="N5454" i="3"/>
  <c r="M5454" i="3"/>
  <c r="L5454" i="3"/>
  <c r="O5453" i="3"/>
  <c r="N5453" i="3"/>
  <c r="M5453" i="3"/>
  <c r="L5453" i="3"/>
  <c r="O5452" i="3"/>
  <c r="N5452" i="3"/>
  <c r="M5452" i="3"/>
  <c r="L5452" i="3"/>
  <c r="O5451" i="3"/>
  <c r="N5451" i="3"/>
  <c r="M5451" i="3"/>
  <c r="L5451" i="3"/>
  <c r="O5450" i="3"/>
  <c r="N5450" i="3"/>
  <c r="M5450" i="3"/>
  <c r="L5450" i="3"/>
  <c r="O5449" i="3"/>
  <c r="N5449" i="3"/>
  <c r="M5449" i="3"/>
  <c r="L5449" i="3"/>
  <c r="O5448" i="3"/>
  <c r="N5448" i="3"/>
  <c r="M5448" i="3"/>
  <c r="L5448" i="3"/>
  <c r="O5447" i="3"/>
  <c r="N5447" i="3"/>
  <c r="M5447" i="3"/>
  <c r="L5447" i="3"/>
  <c r="O5446" i="3"/>
  <c r="N5446" i="3"/>
  <c r="M5446" i="3"/>
  <c r="L5446" i="3"/>
  <c r="O5445" i="3"/>
  <c r="N5445" i="3"/>
  <c r="M5445" i="3"/>
  <c r="L5445" i="3"/>
  <c r="O5444" i="3"/>
  <c r="N5444" i="3"/>
  <c r="M5444" i="3"/>
  <c r="L5444" i="3"/>
  <c r="O5443" i="3"/>
  <c r="N5443" i="3"/>
  <c r="M5443" i="3"/>
  <c r="L5443" i="3"/>
  <c r="O5442" i="3"/>
  <c r="N5442" i="3"/>
  <c r="M5442" i="3"/>
  <c r="L5442" i="3"/>
  <c r="O5441" i="3"/>
  <c r="N5441" i="3"/>
  <c r="M5441" i="3"/>
  <c r="L5441" i="3"/>
  <c r="O5440" i="3"/>
  <c r="N5440" i="3"/>
  <c r="M5440" i="3"/>
  <c r="L5440" i="3"/>
  <c r="O5439" i="3"/>
  <c r="N5439" i="3"/>
  <c r="M5439" i="3"/>
  <c r="L5439" i="3"/>
  <c r="O5438" i="3"/>
  <c r="N5438" i="3"/>
  <c r="M5438" i="3"/>
  <c r="L5438" i="3"/>
  <c r="O5437" i="3"/>
  <c r="N5437" i="3"/>
  <c r="M5437" i="3"/>
  <c r="L5437" i="3"/>
  <c r="O5436" i="3"/>
  <c r="N5436" i="3"/>
  <c r="M5436" i="3"/>
  <c r="L5436" i="3"/>
  <c r="O5435" i="3"/>
  <c r="N5435" i="3"/>
  <c r="M5435" i="3"/>
  <c r="L5435" i="3"/>
  <c r="O5434" i="3"/>
  <c r="N5434" i="3"/>
  <c r="M5434" i="3"/>
  <c r="L5434" i="3"/>
  <c r="O5433" i="3"/>
  <c r="N5433" i="3"/>
  <c r="M5433" i="3"/>
  <c r="L5433" i="3"/>
  <c r="O5432" i="3"/>
  <c r="N5432" i="3"/>
  <c r="M5432" i="3"/>
  <c r="L5432" i="3"/>
  <c r="O5431" i="3"/>
  <c r="N5431" i="3"/>
  <c r="M5431" i="3"/>
  <c r="L5431" i="3"/>
  <c r="O5430" i="3"/>
  <c r="N5430" i="3"/>
  <c r="M5430" i="3"/>
  <c r="L5430" i="3"/>
  <c r="O5429" i="3"/>
  <c r="N5429" i="3"/>
  <c r="M5429" i="3"/>
  <c r="L5429" i="3"/>
  <c r="O5428" i="3"/>
  <c r="N5428" i="3"/>
  <c r="M5428" i="3"/>
  <c r="L5428" i="3"/>
  <c r="O5427" i="3"/>
  <c r="N5427" i="3"/>
  <c r="M5427" i="3"/>
  <c r="L5427" i="3"/>
  <c r="O5426" i="3"/>
  <c r="N5426" i="3"/>
  <c r="M5426" i="3"/>
  <c r="L5426" i="3"/>
  <c r="O5425" i="3"/>
  <c r="N5425" i="3"/>
  <c r="M5425" i="3"/>
  <c r="L5425" i="3"/>
  <c r="O5424" i="3"/>
  <c r="N5424" i="3"/>
  <c r="M5424" i="3"/>
  <c r="L5424" i="3"/>
  <c r="O5423" i="3"/>
  <c r="N5423" i="3"/>
  <c r="M5423" i="3"/>
  <c r="L5423" i="3"/>
  <c r="O5422" i="3"/>
  <c r="N5422" i="3"/>
  <c r="M5422" i="3"/>
  <c r="L5422" i="3"/>
  <c r="O5421" i="3"/>
  <c r="N5421" i="3"/>
  <c r="M5421" i="3"/>
  <c r="L5421" i="3"/>
  <c r="O5420" i="3"/>
  <c r="N5420" i="3"/>
  <c r="M5420" i="3"/>
  <c r="L5420" i="3"/>
  <c r="O5419" i="3"/>
  <c r="N5419" i="3"/>
  <c r="M5419" i="3"/>
  <c r="L5419" i="3"/>
  <c r="O5418" i="3"/>
  <c r="N5418" i="3"/>
  <c r="M5418" i="3"/>
  <c r="L5418" i="3"/>
  <c r="O5417" i="3"/>
  <c r="N5417" i="3"/>
  <c r="M5417" i="3"/>
  <c r="L5417" i="3"/>
  <c r="O5416" i="3"/>
  <c r="N5416" i="3"/>
  <c r="M5416" i="3"/>
  <c r="L5416" i="3"/>
  <c r="O5415" i="3"/>
  <c r="N5415" i="3"/>
  <c r="M5415" i="3"/>
  <c r="L5415" i="3"/>
  <c r="O5414" i="3"/>
  <c r="N5414" i="3"/>
  <c r="M5414" i="3"/>
  <c r="L5414" i="3"/>
  <c r="O5413" i="3"/>
  <c r="N5413" i="3"/>
  <c r="M5413" i="3"/>
  <c r="L5413" i="3"/>
  <c r="O5412" i="3"/>
  <c r="N5412" i="3"/>
  <c r="M5412" i="3"/>
  <c r="L5412" i="3"/>
  <c r="O5411" i="3"/>
  <c r="N5411" i="3"/>
  <c r="M5411" i="3"/>
  <c r="L5411" i="3"/>
  <c r="O5410" i="3"/>
  <c r="N5410" i="3"/>
  <c r="M5410" i="3"/>
  <c r="L5410" i="3"/>
  <c r="O5409" i="3"/>
  <c r="N5409" i="3"/>
  <c r="M5409" i="3"/>
  <c r="L5409" i="3"/>
  <c r="O5408" i="3"/>
  <c r="N5408" i="3"/>
  <c r="M5408" i="3"/>
  <c r="L5408" i="3"/>
  <c r="O5407" i="3"/>
  <c r="N5407" i="3"/>
  <c r="M5407" i="3"/>
  <c r="L5407" i="3"/>
  <c r="O5406" i="3"/>
  <c r="N5406" i="3"/>
  <c r="M5406" i="3"/>
  <c r="L5406" i="3"/>
  <c r="O5405" i="3"/>
  <c r="N5405" i="3"/>
  <c r="M5405" i="3"/>
  <c r="L5405" i="3"/>
  <c r="O5404" i="3"/>
  <c r="N5404" i="3"/>
  <c r="M5404" i="3"/>
  <c r="L5404" i="3"/>
  <c r="O5403" i="3"/>
  <c r="N5403" i="3"/>
  <c r="M5403" i="3"/>
  <c r="L5403" i="3"/>
  <c r="O5402" i="3"/>
  <c r="N5402" i="3"/>
  <c r="M5402" i="3"/>
  <c r="L5402" i="3"/>
  <c r="O5401" i="3"/>
  <c r="N5401" i="3"/>
  <c r="M5401" i="3"/>
  <c r="L5401" i="3"/>
  <c r="O5400" i="3"/>
  <c r="N5400" i="3"/>
  <c r="M5400" i="3"/>
  <c r="L5400" i="3"/>
  <c r="O5399" i="3"/>
  <c r="N5399" i="3"/>
  <c r="M5399" i="3"/>
  <c r="L5399" i="3"/>
  <c r="O5398" i="3"/>
  <c r="N5398" i="3"/>
  <c r="M5398" i="3"/>
  <c r="L5398" i="3"/>
  <c r="O5397" i="3"/>
  <c r="N5397" i="3"/>
  <c r="M5397" i="3"/>
  <c r="L5397" i="3"/>
  <c r="O5396" i="3"/>
  <c r="N5396" i="3"/>
  <c r="M5396" i="3"/>
  <c r="L5396" i="3"/>
  <c r="O5395" i="3"/>
  <c r="N5395" i="3"/>
  <c r="M5395" i="3"/>
  <c r="L5395" i="3"/>
  <c r="O5394" i="3"/>
  <c r="N5394" i="3"/>
  <c r="M5394" i="3"/>
  <c r="L5394" i="3"/>
  <c r="O5393" i="3"/>
  <c r="N5393" i="3"/>
  <c r="M5393" i="3"/>
  <c r="L5393" i="3"/>
  <c r="O5392" i="3"/>
  <c r="N5392" i="3"/>
  <c r="M5392" i="3"/>
  <c r="L5392" i="3"/>
  <c r="O5391" i="3"/>
  <c r="N5391" i="3"/>
  <c r="M5391" i="3"/>
  <c r="L5391" i="3"/>
  <c r="O5390" i="3"/>
  <c r="N5390" i="3"/>
  <c r="M5390" i="3"/>
  <c r="L5390" i="3"/>
  <c r="O5389" i="3"/>
  <c r="N5389" i="3"/>
  <c r="M5389" i="3"/>
  <c r="L5389" i="3"/>
  <c r="O5388" i="3"/>
  <c r="N5388" i="3"/>
  <c r="M5388" i="3"/>
  <c r="L5388" i="3"/>
  <c r="O5387" i="3"/>
  <c r="N5387" i="3"/>
  <c r="M5387" i="3"/>
  <c r="L5387" i="3"/>
  <c r="O5386" i="3"/>
  <c r="N5386" i="3"/>
  <c r="M5386" i="3"/>
  <c r="L5386" i="3"/>
  <c r="O5385" i="3"/>
  <c r="N5385" i="3"/>
  <c r="M5385" i="3"/>
  <c r="L5385" i="3"/>
  <c r="O5384" i="3"/>
  <c r="N5384" i="3"/>
  <c r="M5384" i="3"/>
  <c r="L5384" i="3"/>
  <c r="O5383" i="3"/>
  <c r="N5383" i="3"/>
  <c r="M5383" i="3"/>
  <c r="L5383" i="3"/>
  <c r="O5382" i="3"/>
  <c r="N5382" i="3"/>
  <c r="M5382" i="3"/>
  <c r="L5382" i="3"/>
  <c r="O5381" i="3"/>
  <c r="N5381" i="3"/>
  <c r="M5381" i="3"/>
  <c r="L5381" i="3"/>
  <c r="O5380" i="3"/>
  <c r="N5380" i="3"/>
  <c r="M5380" i="3"/>
  <c r="L5380" i="3"/>
  <c r="O5379" i="3"/>
  <c r="N5379" i="3"/>
  <c r="M5379" i="3"/>
  <c r="L5379" i="3"/>
  <c r="O5378" i="3"/>
  <c r="N5378" i="3"/>
  <c r="M5378" i="3"/>
  <c r="L5378" i="3"/>
  <c r="O5377" i="3"/>
  <c r="N5377" i="3"/>
  <c r="M5377" i="3"/>
  <c r="L5377" i="3"/>
  <c r="O5376" i="3"/>
  <c r="N5376" i="3"/>
  <c r="M5376" i="3"/>
  <c r="L5376" i="3"/>
  <c r="O5375" i="3"/>
  <c r="N5375" i="3"/>
  <c r="M5375" i="3"/>
  <c r="L5375" i="3"/>
  <c r="O5374" i="3"/>
  <c r="N5374" i="3"/>
  <c r="M5374" i="3"/>
  <c r="L5374" i="3"/>
  <c r="O5373" i="3"/>
  <c r="N5373" i="3"/>
  <c r="M5373" i="3"/>
  <c r="L5373" i="3"/>
  <c r="O5372" i="3"/>
  <c r="N5372" i="3"/>
  <c r="M5372" i="3"/>
  <c r="L5372" i="3"/>
  <c r="O5371" i="3"/>
  <c r="N5371" i="3"/>
  <c r="M5371" i="3"/>
  <c r="L5371" i="3"/>
  <c r="O5370" i="3"/>
  <c r="N5370" i="3"/>
  <c r="M5370" i="3"/>
  <c r="L5370" i="3"/>
  <c r="O5369" i="3"/>
  <c r="N5369" i="3"/>
  <c r="M5369" i="3"/>
  <c r="L5369" i="3"/>
  <c r="O5368" i="3"/>
  <c r="N5368" i="3"/>
  <c r="M5368" i="3"/>
  <c r="L5368" i="3"/>
  <c r="O5367" i="3"/>
  <c r="N5367" i="3"/>
  <c r="M5367" i="3"/>
  <c r="L5367" i="3"/>
  <c r="O5366" i="3"/>
  <c r="N5366" i="3"/>
  <c r="M5366" i="3"/>
  <c r="L5366" i="3"/>
  <c r="O5365" i="3"/>
  <c r="N5365" i="3"/>
  <c r="M5365" i="3"/>
  <c r="L5365" i="3"/>
  <c r="O5364" i="3"/>
  <c r="N5364" i="3"/>
  <c r="M5364" i="3"/>
  <c r="L5364" i="3"/>
  <c r="O5363" i="3"/>
  <c r="N5363" i="3"/>
  <c r="M5363" i="3"/>
  <c r="L5363" i="3"/>
  <c r="O5362" i="3"/>
  <c r="N5362" i="3"/>
  <c r="M5362" i="3"/>
  <c r="L5362" i="3"/>
  <c r="O5361" i="3"/>
  <c r="N5361" i="3"/>
  <c r="M5361" i="3"/>
  <c r="L5361" i="3"/>
  <c r="O5360" i="3"/>
  <c r="N5360" i="3"/>
  <c r="M5360" i="3"/>
  <c r="L5360" i="3"/>
  <c r="O5359" i="3"/>
  <c r="N5359" i="3"/>
  <c r="M5359" i="3"/>
  <c r="L5359" i="3"/>
  <c r="O5358" i="3"/>
  <c r="N5358" i="3"/>
  <c r="M5358" i="3"/>
  <c r="L5358" i="3"/>
  <c r="O5357" i="3"/>
  <c r="N5357" i="3"/>
  <c r="M5357" i="3"/>
  <c r="L5357" i="3"/>
  <c r="O5356" i="3"/>
  <c r="N5356" i="3"/>
  <c r="M5356" i="3"/>
  <c r="L5356" i="3"/>
  <c r="O5355" i="3"/>
  <c r="N5355" i="3"/>
  <c r="M5355" i="3"/>
  <c r="L5355" i="3"/>
  <c r="O5354" i="3"/>
  <c r="N5354" i="3"/>
  <c r="M5354" i="3"/>
  <c r="L5354" i="3"/>
  <c r="O5353" i="3"/>
  <c r="N5353" i="3"/>
  <c r="M5353" i="3"/>
  <c r="L5353" i="3"/>
  <c r="O5352" i="3"/>
  <c r="N5352" i="3"/>
  <c r="M5352" i="3"/>
  <c r="L5352" i="3"/>
  <c r="O5351" i="3"/>
  <c r="N5351" i="3"/>
  <c r="M5351" i="3"/>
  <c r="L5351" i="3"/>
  <c r="O5350" i="3"/>
  <c r="N5350" i="3"/>
  <c r="M5350" i="3"/>
  <c r="L5350" i="3"/>
  <c r="O5349" i="3"/>
  <c r="N5349" i="3"/>
  <c r="M5349" i="3"/>
  <c r="L5349" i="3"/>
  <c r="O5348" i="3"/>
  <c r="N5348" i="3"/>
  <c r="M5348" i="3"/>
  <c r="L5348" i="3"/>
  <c r="O5347" i="3"/>
  <c r="N5347" i="3"/>
  <c r="M5347" i="3"/>
  <c r="L5347" i="3"/>
  <c r="O5346" i="3"/>
  <c r="N5346" i="3"/>
  <c r="M5346" i="3"/>
  <c r="L5346" i="3"/>
  <c r="O5345" i="3"/>
  <c r="N5345" i="3"/>
  <c r="M5345" i="3"/>
  <c r="L5345" i="3"/>
  <c r="O5344" i="3"/>
  <c r="N5344" i="3"/>
  <c r="M5344" i="3"/>
  <c r="L5344" i="3"/>
  <c r="O5343" i="3"/>
  <c r="N5343" i="3"/>
  <c r="M5343" i="3"/>
  <c r="L5343" i="3"/>
  <c r="O5342" i="3"/>
  <c r="N5342" i="3"/>
  <c r="M5342" i="3"/>
  <c r="L5342" i="3"/>
  <c r="O5341" i="3"/>
  <c r="N5341" i="3"/>
  <c r="M5341" i="3"/>
  <c r="L5341" i="3"/>
  <c r="O5340" i="3"/>
  <c r="N5340" i="3"/>
  <c r="M5340" i="3"/>
  <c r="L5340" i="3"/>
  <c r="O5339" i="3"/>
  <c r="N5339" i="3"/>
  <c r="M5339" i="3"/>
  <c r="L5339" i="3"/>
  <c r="O5338" i="3"/>
  <c r="N5338" i="3"/>
  <c r="M5338" i="3"/>
  <c r="L5338" i="3"/>
  <c r="O5337" i="3"/>
  <c r="N5337" i="3"/>
  <c r="M5337" i="3"/>
  <c r="L5337" i="3"/>
  <c r="O5336" i="3"/>
  <c r="N5336" i="3"/>
  <c r="M5336" i="3"/>
  <c r="L5336" i="3"/>
  <c r="O5335" i="3"/>
  <c r="N5335" i="3"/>
  <c r="M5335" i="3"/>
  <c r="L5335" i="3"/>
  <c r="O5334" i="3"/>
  <c r="N5334" i="3"/>
  <c r="M5334" i="3"/>
  <c r="L5334" i="3"/>
  <c r="O5333" i="3"/>
  <c r="N5333" i="3"/>
  <c r="M5333" i="3"/>
  <c r="L5333" i="3"/>
  <c r="O5332" i="3"/>
  <c r="N5332" i="3"/>
  <c r="M5332" i="3"/>
  <c r="L5332" i="3"/>
  <c r="O5331" i="3"/>
  <c r="N5331" i="3"/>
  <c r="M5331" i="3"/>
  <c r="L5331" i="3"/>
  <c r="O5330" i="3"/>
  <c r="N5330" i="3"/>
  <c r="M5330" i="3"/>
  <c r="L5330" i="3"/>
  <c r="O5329" i="3"/>
  <c r="N5329" i="3"/>
  <c r="M5329" i="3"/>
  <c r="L5329" i="3"/>
  <c r="O5328" i="3"/>
  <c r="N5328" i="3"/>
  <c r="M5328" i="3"/>
  <c r="L5328" i="3"/>
  <c r="O5327" i="3"/>
  <c r="N5327" i="3"/>
  <c r="M5327" i="3"/>
  <c r="L5327" i="3"/>
  <c r="O5326" i="3"/>
  <c r="N5326" i="3"/>
  <c r="M5326" i="3"/>
  <c r="L5326" i="3"/>
  <c r="O5325" i="3"/>
  <c r="N5325" i="3"/>
  <c r="M5325" i="3"/>
  <c r="L5325" i="3"/>
  <c r="O5324" i="3"/>
  <c r="N5324" i="3"/>
  <c r="M5324" i="3"/>
  <c r="L5324" i="3"/>
  <c r="O5323" i="3"/>
  <c r="N5323" i="3"/>
  <c r="M5323" i="3"/>
  <c r="L5323" i="3"/>
  <c r="O5322" i="3"/>
  <c r="N5322" i="3"/>
  <c r="M5322" i="3"/>
  <c r="L5322" i="3"/>
  <c r="O5321" i="3"/>
  <c r="N5321" i="3"/>
  <c r="M5321" i="3"/>
  <c r="L5321" i="3"/>
  <c r="O5320" i="3"/>
  <c r="N5320" i="3"/>
  <c r="M5320" i="3"/>
  <c r="L5320" i="3"/>
  <c r="O5319" i="3"/>
  <c r="N5319" i="3"/>
  <c r="M5319" i="3"/>
  <c r="L5319" i="3"/>
  <c r="O5318" i="3"/>
  <c r="N5318" i="3"/>
  <c r="M5318" i="3"/>
  <c r="L5318" i="3"/>
  <c r="O5317" i="3"/>
  <c r="N5317" i="3"/>
  <c r="M5317" i="3"/>
  <c r="L5317" i="3"/>
  <c r="O5316" i="3"/>
  <c r="N5316" i="3"/>
  <c r="M5316" i="3"/>
  <c r="L5316" i="3"/>
  <c r="O5315" i="3"/>
  <c r="N5315" i="3"/>
  <c r="M5315" i="3"/>
  <c r="L5315" i="3"/>
  <c r="O5314" i="3"/>
  <c r="N5314" i="3"/>
  <c r="M5314" i="3"/>
  <c r="L5314" i="3"/>
  <c r="O5313" i="3"/>
  <c r="N5313" i="3"/>
  <c r="M5313" i="3"/>
  <c r="L5313" i="3"/>
  <c r="O5312" i="3"/>
  <c r="N5312" i="3"/>
  <c r="M5312" i="3"/>
  <c r="L5312" i="3"/>
  <c r="O5311" i="3"/>
  <c r="N5311" i="3"/>
  <c r="M5311" i="3"/>
  <c r="L5311" i="3"/>
  <c r="O5310" i="3"/>
  <c r="N5310" i="3"/>
  <c r="M5310" i="3"/>
  <c r="L5310" i="3"/>
  <c r="O5309" i="3"/>
  <c r="N5309" i="3"/>
  <c r="M5309" i="3"/>
  <c r="L5309" i="3"/>
  <c r="O5308" i="3"/>
  <c r="N5308" i="3"/>
  <c r="M5308" i="3"/>
  <c r="L5308" i="3"/>
  <c r="O5307" i="3"/>
  <c r="N5307" i="3"/>
  <c r="M5307" i="3"/>
  <c r="L5307" i="3"/>
  <c r="O5306" i="3"/>
  <c r="N5306" i="3"/>
  <c r="M5306" i="3"/>
  <c r="L5306" i="3"/>
  <c r="O5305" i="3"/>
  <c r="N5305" i="3"/>
  <c r="M5305" i="3"/>
  <c r="L5305" i="3"/>
  <c r="O5304" i="3"/>
  <c r="N5304" i="3"/>
  <c r="M5304" i="3"/>
  <c r="L5304" i="3"/>
  <c r="O5303" i="3"/>
  <c r="N5303" i="3"/>
  <c r="M5303" i="3"/>
  <c r="L5303" i="3"/>
  <c r="O5302" i="3"/>
  <c r="N5302" i="3"/>
  <c r="M5302" i="3"/>
  <c r="L5302" i="3"/>
  <c r="O5301" i="3"/>
  <c r="N5301" i="3"/>
  <c r="M5301" i="3"/>
  <c r="L5301" i="3"/>
  <c r="O5300" i="3"/>
  <c r="N5300" i="3"/>
  <c r="M5300" i="3"/>
  <c r="L5300" i="3"/>
  <c r="O5299" i="3"/>
  <c r="N5299" i="3"/>
  <c r="M5299" i="3"/>
  <c r="L5299" i="3"/>
  <c r="O5298" i="3"/>
  <c r="N5298" i="3"/>
  <c r="M5298" i="3"/>
  <c r="L5298" i="3"/>
  <c r="O5297" i="3"/>
  <c r="N5297" i="3"/>
  <c r="M5297" i="3"/>
  <c r="L5297" i="3"/>
  <c r="O5296" i="3"/>
  <c r="N5296" i="3"/>
  <c r="M5296" i="3"/>
  <c r="L5296" i="3"/>
  <c r="O5295" i="3"/>
  <c r="N5295" i="3"/>
  <c r="M5295" i="3"/>
  <c r="L5295" i="3"/>
  <c r="O5294" i="3"/>
  <c r="N5294" i="3"/>
  <c r="M5294" i="3"/>
  <c r="L5294" i="3"/>
  <c r="O5293" i="3"/>
  <c r="N5293" i="3"/>
  <c r="M5293" i="3"/>
  <c r="L5293" i="3"/>
  <c r="O5292" i="3"/>
  <c r="N5292" i="3"/>
  <c r="M5292" i="3"/>
  <c r="L5292" i="3"/>
  <c r="O5291" i="3"/>
  <c r="N5291" i="3"/>
  <c r="M5291" i="3"/>
  <c r="L5291" i="3"/>
  <c r="O5290" i="3"/>
  <c r="N5290" i="3"/>
  <c r="M5290" i="3"/>
  <c r="L5290" i="3"/>
  <c r="O5289" i="3"/>
  <c r="N5289" i="3"/>
  <c r="M5289" i="3"/>
  <c r="L5289" i="3"/>
  <c r="O5288" i="3"/>
  <c r="N5288" i="3"/>
  <c r="M5288" i="3"/>
  <c r="L5288" i="3"/>
  <c r="O5287" i="3"/>
  <c r="N5287" i="3"/>
  <c r="M5287" i="3"/>
  <c r="L5287" i="3"/>
  <c r="O5286" i="3"/>
  <c r="N5286" i="3"/>
  <c r="M5286" i="3"/>
  <c r="L5286" i="3"/>
  <c r="O5285" i="3"/>
  <c r="N5285" i="3"/>
  <c r="M5285" i="3"/>
  <c r="L5285" i="3"/>
  <c r="O5284" i="3"/>
  <c r="N5284" i="3"/>
  <c r="M5284" i="3"/>
  <c r="L5284" i="3"/>
  <c r="O5283" i="3"/>
  <c r="N5283" i="3"/>
  <c r="M5283" i="3"/>
  <c r="L5283" i="3"/>
  <c r="O5282" i="3"/>
  <c r="N5282" i="3"/>
  <c r="M5282" i="3"/>
  <c r="L5282" i="3"/>
  <c r="O5281" i="3"/>
  <c r="N5281" i="3"/>
  <c r="M5281" i="3"/>
  <c r="L5281" i="3"/>
  <c r="O5280" i="3"/>
  <c r="N5280" i="3"/>
  <c r="M5280" i="3"/>
  <c r="L5280" i="3"/>
  <c r="O5279" i="3"/>
  <c r="N5279" i="3"/>
  <c r="M5279" i="3"/>
  <c r="L5279" i="3"/>
  <c r="O5278" i="3"/>
  <c r="N5278" i="3"/>
  <c r="M5278" i="3"/>
  <c r="L5278" i="3"/>
  <c r="O5277" i="3"/>
  <c r="N5277" i="3"/>
  <c r="M5277" i="3"/>
  <c r="L5277" i="3"/>
  <c r="O5276" i="3"/>
  <c r="N5276" i="3"/>
  <c r="M5276" i="3"/>
  <c r="L5276" i="3"/>
  <c r="O5275" i="3"/>
  <c r="N5275" i="3"/>
  <c r="M5275" i="3"/>
  <c r="L5275" i="3"/>
  <c r="O5274" i="3"/>
  <c r="N5274" i="3"/>
  <c r="M5274" i="3"/>
  <c r="L5274" i="3"/>
  <c r="O5273" i="3"/>
  <c r="N5273" i="3"/>
  <c r="M5273" i="3"/>
  <c r="L5273" i="3"/>
  <c r="O5272" i="3"/>
  <c r="N5272" i="3"/>
  <c r="M5272" i="3"/>
  <c r="L5272" i="3"/>
  <c r="O5271" i="3"/>
  <c r="N5271" i="3"/>
  <c r="M5271" i="3"/>
  <c r="L5271" i="3"/>
  <c r="O5270" i="3"/>
  <c r="N5270" i="3"/>
  <c r="M5270" i="3"/>
  <c r="L5270" i="3"/>
  <c r="O5269" i="3"/>
  <c r="N5269" i="3"/>
  <c r="M5269" i="3"/>
  <c r="L5269" i="3"/>
  <c r="O5268" i="3"/>
  <c r="N5268" i="3"/>
  <c r="M5268" i="3"/>
  <c r="L5268" i="3"/>
  <c r="O5267" i="3"/>
  <c r="N5267" i="3"/>
  <c r="M5267" i="3"/>
  <c r="L5267" i="3"/>
  <c r="O5266" i="3"/>
  <c r="N5266" i="3"/>
  <c r="M5266" i="3"/>
  <c r="L5266" i="3"/>
  <c r="O5265" i="3"/>
  <c r="N5265" i="3"/>
  <c r="M5265" i="3"/>
  <c r="L5265" i="3"/>
  <c r="O5264" i="3"/>
  <c r="N5264" i="3"/>
  <c r="M5264" i="3"/>
  <c r="L5264" i="3"/>
  <c r="O5263" i="3"/>
  <c r="N5263" i="3"/>
  <c r="M5263" i="3"/>
  <c r="L5263" i="3"/>
  <c r="O5262" i="3"/>
  <c r="N5262" i="3"/>
  <c r="M5262" i="3"/>
  <c r="L5262" i="3"/>
  <c r="O5261" i="3"/>
  <c r="N5261" i="3"/>
  <c r="M5261" i="3"/>
  <c r="L5261" i="3"/>
  <c r="O5260" i="3"/>
  <c r="N5260" i="3"/>
  <c r="M5260" i="3"/>
  <c r="L5260" i="3"/>
  <c r="O5259" i="3"/>
  <c r="N5259" i="3"/>
  <c r="M5259" i="3"/>
  <c r="L5259" i="3"/>
  <c r="O5258" i="3"/>
  <c r="N5258" i="3"/>
  <c r="M5258" i="3"/>
  <c r="L5258" i="3"/>
  <c r="O5257" i="3"/>
  <c r="N5257" i="3"/>
  <c r="M5257" i="3"/>
  <c r="L5257" i="3"/>
  <c r="O5256" i="3"/>
  <c r="N5256" i="3"/>
  <c r="M5256" i="3"/>
  <c r="L5256" i="3"/>
  <c r="O5255" i="3"/>
  <c r="N5255" i="3"/>
  <c r="M5255" i="3"/>
  <c r="L5255" i="3"/>
  <c r="O5254" i="3"/>
  <c r="N5254" i="3"/>
  <c r="M5254" i="3"/>
  <c r="L5254" i="3"/>
  <c r="O5253" i="3"/>
  <c r="N5253" i="3"/>
  <c r="M5253" i="3"/>
  <c r="L5253" i="3"/>
  <c r="O5252" i="3"/>
  <c r="N5252" i="3"/>
  <c r="M5252" i="3"/>
  <c r="L5252" i="3"/>
  <c r="O5251" i="3"/>
  <c r="N5251" i="3"/>
  <c r="M5251" i="3"/>
  <c r="L5251" i="3"/>
  <c r="O5250" i="3"/>
  <c r="N5250" i="3"/>
  <c r="M5250" i="3"/>
  <c r="L5250" i="3"/>
  <c r="O5249" i="3"/>
  <c r="N5249" i="3"/>
  <c r="M5249" i="3"/>
  <c r="L5249" i="3"/>
  <c r="O5248" i="3"/>
  <c r="N5248" i="3"/>
  <c r="M5248" i="3"/>
  <c r="L5248" i="3"/>
  <c r="O5247" i="3"/>
  <c r="N5247" i="3"/>
  <c r="M5247" i="3"/>
  <c r="L5247" i="3"/>
  <c r="O5246" i="3"/>
  <c r="N5246" i="3"/>
  <c r="M5246" i="3"/>
  <c r="L5246" i="3"/>
  <c r="O5245" i="3"/>
  <c r="N5245" i="3"/>
  <c r="M5245" i="3"/>
  <c r="L5245" i="3"/>
  <c r="O5244" i="3"/>
  <c r="N5244" i="3"/>
  <c r="M5244" i="3"/>
  <c r="L5244" i="3"/>
  <c r="O5243" i="3"/>
  <c r="N5243" i="3"/>
  <c r="M5243" i="3"/>
  <c r="L5243" i="3"/>
  <c r="O5242" i="3"/>
  <c r="N5242" i="3"/>
  <c r="M5242" i="3"/>
  <c r="L5242" i="3"/>
  <c r="O5241" i="3"/>
  <c r="N5241" i="3"/>
  <c r="M5241" i="3"/>
  <c r="L5241" i="3"/>
  <c r="O5240" i="3"/>
  <c r="N5240" i="3"/>
  <c r="M5240" i="3"/>
  <c r="L5240" i="3"/>
  <c r="O5239" i="3"/>
  <c r="N5239" i="3"/>
  <c r="M5239" i="3"/>
  <c r="L5239" i="3"/>
  <c r="O5238" i="3"/>
  <c r="N5238" i="3"/>
  <c r="M5238" i="3"/>
  <c r="L5238" i="3"/>
  <c r="O5237" i="3"/>
  <c r="N5237" i="3"/>
  <c r="M5237" i="3"/>
  <c r="L5237" i="3"/>
  <c r="O5236" i="3"/>
  <c r="N5236" i="3"/>
  <c r="M5236" i="3"/>
  <c r="L5236" i="3"/>
  <c r="O5235" i="3"/>
  <c r="N5235" i="3"/>
  <c r="M5235" i="3"/>
  <c r="L5235" i="3"/>
  <c r="O5234" i="3"/>
  <c r="N5234" i="3"/>
  <c r="M5234" i="3"/>
  <c r="L5234" i="3"/>
  <c r="O5233" i="3"/>
  <c r="N5233" i="3"/>
  <c r="M5233" i="3"/>
  <c r="L5233" i="3"/>
  <c r="O5232" i="3"/>
  <c r="N5232" i="3"/>
  <c r="M5232" i="3"/>
  <c r="L5232" i="3"/>
  <c r="O5231" i="3"/>
  <c r="N5231" i="3"/>
  <c r="M5231" i="3"/>
  <c r="L5231" i="3"/>
  <c r="O5230" i="3"/>
  <c r="N5230" i="3"/>
  <c r="M5230" i="3"/>
  <c r="L5230" i="3"/>
  <c r="O5229" i="3"/>
  <c r="N5229" i="3"/>
  <c r="M5229" i="3"/>
  <c r="L5229" i="3"/>
  <c r="O5228" i="3"/>
  <c r="N5228" i="3"/>
  <c r="M5228" i="3"/>
  <c r="L5228" i="3"/>
  <c r="O5227" i="3"/>
  <c r="N5227" i="3"/>
  <c r="M5227" i="3"/>
  <c r="L5227" i="3"/>
  <c r="O5226" i="3"/>
  <c r="N5226" i="3"/>
  <c r="M5226" i="3"/>
  <c r="L5226" i="3"/>
  <c r="O5225" i="3"/>
  <c r="N5225" i="3"/>
  <c r="M5225" i="3"/>
  <c r="L5225" i="3"/>
  <c r="O5224" i="3"/>
  <c r="N5224" i="3"/>
  <c r="M5224" i="3"/>
  <c r="L5224" i="3"/>
  <c r="O5223" i="3"/>
  <c r="N5223" i="3"/>
  <c r="M5223" i="3"/>
  <c r="L5223" i="3"/>
  <c r="O5222" i="3"/>
  <c r="N5222" i="3"/>
  <c r="M5222" i="3"/>
  <c r="L5222" i="3"/>
  <c r="O5221" i="3"/>
  <c r="N5221" i="3"/>
  <c r="M5221" i="3"/>
  <c r="L5221" i="3"/>
  <c r="O5220" i="3"/>
  <c r="N5220" i="3"/>
  <c r="M5220" i="3"/>
  <c r="L5220" i="3"/>
  <c r="O5219" i="3"/>
  <c r="N5219" i="3"/>
  <c r="M5219" i="3"/>
  <c r="L5219" i="3"/>
  <c r="O5218" i="3"/>
  <c r="N5218" i="3"/>
  <c r="M5218" i="3"/>
  <c r="L5218" i="3"/>
  <c r="O5217" i="3"/>
  <c r="N5217" i="3"/>
  <c r="M5217" i="3"/>
  <c r="L5217" i="3"/>
  <c r="O5216" i="3"/>
  <c r="N5216" i="3"/>
  <c r="M5216" i="3"/>
  <c r="L5216" i="3"/>
  <c r="O5215" i="3"/>
  <c r="N5215" i="3"/>
  <c r="M5215" i="3"/>
  <c r="L5215" i="3"/>
  <c r="O5214" i="3"/>
  <c r="N5214" i="3"/>
  <c r="M5214" i="3"/>
  <c r="L5214" i="3"/>
  <c r="O5213" i="3"/>
  <c r="N5213" i="3"/>
  <c r="M5213" i="3"/>
  <c r="L5213" i="3"/>
  <c r="O5212" i="3"/>
  <c r="N5212" i="3"/>
  <c r="M5212" i="3"/>
  <c r="L5212" i="3"/>
  <c r="O5211" i="3"/>
  <c r="N5211" i="3"/>
  <c r="M5211" i="3"/>
  <c r="L5211" i="3"/>
  <c r="O5210" i="3"/>
  <c r="N5210" i="3"/>
  <c r="M5210" i="3"/>
  <c r="L5210" i="3"/>
  <c r="O5209" i="3"/>
  <c r="N5209" i="3"/>
  <c r="M5209" i="3"/>
  <c r="L5209" i="3"/>
  <c r="O5208" i="3"/>
  <c r="N5208" i="3"/>
  <c r="M5208" i="3"/>
  <c r="L5208" i="3"/>
  <c r="O5207" i="3"/>
  <c r="N5207" i="3"/>
  <c r="M5207" i="3"/>
  <c r="L5207" i="3"/>
  <c r="O5206" i="3"/>
  <c r="N5206" i="3"/>
  <c r="M5206" i="3"/>
  <c r="L5206" i="3"/>
  <c r="O5205" i="3"/>
  <c r="N5205" i="3"/>
  <c r="M5205" i="3"/>
  <c r="L5205" i="3"/>
  <c r="O5204" i="3"/>
  <c r="N5204" i="3"/>
  <c r="M5204" i="3"/>
  <c r="L5204" i="3"/>
  <c r="O5203" i="3"/>
  <c r="N5203" i="3"/>
  <c r="M5203" i="3"/>
  <c r="L5203" i="3"/>
  <c r="O5202" i="3"/>
  <c r="N5202" i="3"/>
  <c r="M5202" i="3"/>
  <c r="L5202" i="3"/>
  <c r="O5201" i="3"/>
  <c r="N5201" i="3"/>
  <c r="M5201" i="3"/>
  <c r="L5201" i="3"/>
  <c r="O5200" i="3"/>
  <c r="N5200" i="3"/>
  <c r="M5200" i="3"/>
  <c r="L5200" i="3"/>
  <c r="O5199" i="3"/>
  <c r="N5199" i="3"/>
  <c r="M5199" i="3"/>
  <c r="L5199" i="3"/>
  <c r="O5198" i="3"/>
  <c r="N5198" i="3"/>
  <c r="M5198" i="3"/>
  <c r="L5198" i="3"/>
  <c r="O5197" i="3"/>
  <c r="N5197" i="3"/>
  <c r="M5197" i="3"/>
  <c r="L5197" i="3"/>
  <c r="O5196" i="3"/>
  <c r="N5196" i="3"/>
  <c r="M5196" i="3"/>
  <c r="L5196" i="3"/>
  <c r="O5195" i="3"/>
  <c r="N5195" i="3"/>
  <c r="M5195" i="3"/>
  <c r="L5195" i="3"/>
  <c r="O5194" i="3"/>
  <c r="N5194" i="3"/>
  <c r="M5194" i="3"/>
  <c r="L5194" i="3"/>
  <c r="O5193" i="3"/>
  <c r="N5193" i="3"/>
  <c r="M5193" i="3"/>
  <c r="L5193" i="3"/>
  <c r="O5192" i="3"/>
  <c r="N5192" i="3"/>
  <c r="M5192" i="3"/>
  <c r="L5192" i="3"/>
  <c r="O5191" i="3"/>
  <c r="N5191" i="3"/>
  <c r="M5191" i="3"/>
  <c r="L5191" i="3"/>
  <c r="O5190" i="3"/>
  <c r="N5190" i="3"/>
  <c r="M5190" i="3"/>
  <c r="L5190" i="3"/>
  <c r="O5189" i="3"/>
  <c r="N5189" i="3"/>
  <c r="M5189" i="3"/>
  <c r="L5189" i="3"/>
  <c r="O5188" i="3"/>
  <c r="N5188" i="3"/>
  <c r="M5188" i="3"/>
  <c r="L5188" i="3"/>
  <c r="O5187" i="3"/>
  <c r="N5187" i="3"/>
  <c r="M5187" i="3"/>
  <c r="L5187" i="3"/>
  <c r="O5186" i="3"/>
  <c r="N5186" i="3"/>
  <c r="M5186" i="3"/>
  <c r="L5186" i="3"/>
  <c r="O5185" i="3"/>
  <c r="N5185" i="3"/>
  <c r="M5185" i="3"/>
  <c r="L5185" i="3"/>
  <c r="O5184" i="3"/>
  <c r="N5184" i="3"/>
  <c r="M5184" i="3"/>
  <c r="L5184" i="3"/>
  <c r="O5183" i="3"/>
  <c r="N5183" i="3"/>
  <c r="M5183" i="3"/>
  <c r="L5183" i="3"/>
  <c r="O5182" i="3"/>
  <c r="N5182" i="3"/>
  <c r="M5182" i="3"/>
  <c r="L5182" i="3"/>
  <c r="O5181" i="3"/>
  <c r="N5181" i="3"/>
  <c r="M5181" i="3"/>
  <c r="L5181" i="3"/>
  <c r="O5180" i="3"/>
  <c r="N5180" i="3"/>
  <c r="M5180" i="3"/>
  <c r="L5180" i="3"/>
  <c r="O5179" i="3"/>
  <c r="N5179" i="3"/>
  <c r="M5179" i="3"/>
  <c r="L5179" i="3"/>
  <c r="O5178" i="3"/>
  <c r="N5178" i="3"/>
  <c r="M5178" i="3"/>
  <c r="L5178" i="3"/>
  <c r="O5177" i="3"/>
  <c r="N5177" i="3"/>
  <c r="M5177" i="3"/>
  <c r="L5177" i="3"/>
  <c r="O5176" i="3"/>
  <c r="N5176" i="3"/>
  <c r="M5176" i="3"/>
  <c r="L5176" i="3"/>
  <c r="O5175" i="3"/>
  <c r="N5175" i="3"/>
  <c r="M5175" i="3"/>
  <c r="L5175" i="3"/>
  <c r="O5174" i="3"/>
  <c r="N5174" i="3"/>
  <c r="M5174" i="3"/>
  <c r="L5174" i="3"/>
  <c r="O5173" i="3"/>
  <c r="N5173" i="3"/>
  <c r="M5173" i="3"/>
  <c r="L5173" i="3"/>
  <c r="O5172" i="3"/>
  <c r="N5172" i="3"/>
  <c r="M5172" i="3"/>
  <c r="L5172" i="3"/>
  <c r="O5171" i="3"/>
  <c r="N5171" i="3"/>
  <c r="M5171" i="3"/>
  <c r="L5171" i="3"/>
  <c r="O5170" i="3"/>
  <c r="N5170" i="3"/>
  <c r="M5170" i="3"/>
  <c r="L5170" i="3"/>
  <c r="O5169" i="3"/>
  <c r="N5169" i="3"/>
  <c r="M5169" i="3"/>
  <c r="L5169" i="3"/>
  <c r="O5168" i="3"/>
  <c r="N5168" i="3"/>
  <c r="M5168" i="3"/>
  <c r="L5168" i="3"/>
  <c r="O5167" i="3"/>
  <c r="N5167" i="3"/>
  <c r="M5167" i="3"/>
  <c r="L5167" i="3"/>
  <c r="O5166" i="3"/>
  <c r="N5166" i="3"/>
  <c r="M5166" i="3"/>
  <c r="L5166" i="3"/>
  <c r="O5165" i="3"/>
  <c r="N5165" i="3"/>
  <c r="M5165" i="3"/>
  <c r="L5165" i="3"/>
  <c r="O5164" i="3"/>
  <c r="N5164" i="3"/>
  <c r="M5164" i="3"/>
  <c r="L5164" i="3"/>
  <c r="O5163" i="3"/>
  <c r="N5163" i="3"/>
  <c r="M5163" i="3"/>
  <c r="L5163" i="3"/>
  <c r="O5162" i="3"/>
  <c r="N5162" i="3"/>
  <c r="M5162" i="3"/>
  <c r="L5162" i="3"/>
  <c r="O5161" i="3"/>
  <c r="N5161" i="3"/>
  <c r="M5161" i="3"/>
  <c r="L5161" i="3"/>
  <c r="O5160" i="3"/>
  <c r="N5160" i="3"/>
  <c r="M5160" i="3"/>
  <c r="L5160" i="3"/>
  <c r="O5159" i="3"/>
  <c r="N5159" i="3"/>
  <c r="M5159" i="3"/>
  <c r="L5159" i="3"/>
  <c r="O5158" i="3"/>
  <c r="N5158" i="3"/>
  <c r="M5158" i="3"/>
  <c r="L5158" i="3"/>
  <c r="O5157" i="3"/>
  <c r="N5157" i="3"/>
  <c r="M5157" i="3"/>
  <c r="L5157" i="3"/>
  <c r="O5156" i="3"/>
  <c r="N5156" i="3"/>
  <c r="M5156" i="3"/>
  <c r="L5156" i="3"/>
  <c r="O5155" i="3"/>
  <c r="N5155" i="3"/>
  <c r="M5155" i="3"/>
  <c r="L5155" i="3"/>
  <c r="O5154" i="3"/>
  <c r="N5154" i="3"/>
  <c r="M5154" i="3"/>
  <c r="L5154" i="3"/>
  <c r="O5153" i="3"/>
  <c r="N5153" i="3"/>
  <c r="M5153" i="3"/>
  <c r="L5153" i="3"/>
  <c r="O5152" i="3"/>
  <c r="N5152" i="3"/>
  <c r="M5152" i="3"/>
  <c r="L5152" i="3"/>
  <c r="O5151" i="3"/>
  <c r="N5151" i="3"/>
  <c r="M5151" i="3"/>
  <c r="L5151" i="3"/>
  <c r="O5150" i="3"/>
  <c r="N5150" i="3"/>
  <c r="M5150" i="3"/>
  <c r="L5150" i="3"/>
  <c r="O5149" i="3"/>
  <c r="N5149" i="3"/>
  <c r="M5149" i="3"/>
  <c r="L5149" i="3"/>
  <c r="O5148" i="3"/>
  <c r="N5148" i="3"/>
  <c r="M5148" i="3"/>
  <c r="L5148" i="3"/>
  <c r="O5147" i="3"/>
  <c r="N5147" i="3"/>
  <c r="M5147" i="3"/>
  <c r="L5147" i="3"/>
  <c r="O5146" i="3"/>
  <c r="N5146" i="3"/>
  <c r="M5146" i="3"/>
  <c r="L5146" i="3"/>
  <c r="O5145" i="3"/>
  <c r="N5145" i="3"/>
  <c r="M5145" i="3"/>
  <c r="L5145" i="3"/>
  <c r="O5144" i="3"/>
  <c r="N5144" i="3"/>
  <c r="M5144" i="3"/>
  <c r="L5144" i="3"/>
  <c r="O5143" i="3"/>
  <c r="N5143" i="3"/>
  <c r="M5143" i="3"/>
  <c r="L5143" i="3"/>
  <c r="O5142" i="3"/>
  <c r="N5142" i="3"/>
  <c r="M5142" i="3"/>
  <c r="L5142" i="3"/>
  <c r="O5141" i="3"/>
  <c r="N5141" i="3"/>
  <c r="M5141" i="3"/>
  <c r="L5141" i="3"/>
  <c r="O5140" i="3"/>
  <c r="N5140" i="3"/>
  <c r="M5140" i="3"/>
  <c r="L5140" i="3"/>
  <c r="O5139" i="3"/>
  <c r="N5139" i="3"/>
  <c r="M5139" i="3"/>
  <c r="L5139" i="3"/>
  <c r="O5138" i="3"/>
  <c r="N5138" i="3"/>
  <c r="M5138" i="3"/>
  <c r="L5138" i="3"/>
  <c r="O5137" i="3"/>
  <c r="N5137" i="3"/>
  <c r="M5137" i="3"/>
  <c r="L5137" i="3"/>
  <c r="O5136" i="3"/>
  <c r="N5136" i="3"/>
  <c r="M5136" i="3"/>
  <c r="L5136" i="3"/>
  <c r="O5135" i="3"/>
  <c r="N5135" i="3"/>
  <c r="M5135" i="3"/>
  <c r="L5135" i="3"/>
  <c r="O5134" i="3"/>
  <c r="N5134" i="3"/>
  <c r="M5134" i="3"/>
  <c r="L5134" i="3"/>
  <c r="O5133" i="3"/>
  <c r="N5133" i="3"/>
  <c r="M5133" i="3"/>
  <c r="L5133" i="3"/>
  <c r="O5132" i="3"/>
  <c r="N5132" i="3"/>
  <c r="M5132" i="3"/>
  <c r="L5132" i="3"/>
  <c r="O5131" i="3"/>
  <c r="N5131" i="3"/>
  <c r="M5131" i="3"/>
  <c r="L5131" i="3"/>
  <c r="O5130" i="3"/>
  <c r="N5130" i="3"/>
  <c r="M5130" i="3"/>
  <c r="L5130" i="3"/>
  <c r="O5129" i="3"/>
  <c r="N5129" i="3"/>
  <c r="M5129" i="3"/>
  <c r="L5129" i="3"/>
  <c r="O5128" i="3"/>
  <c r="N5128" i="3"/>
  <c r="M5128" i="3"/>
  <c r="L5128" i="3"/>
  <c r="O5127" i="3"/>
  <c r="N5127" i="3"/>
  <c r="M5127" i="3"/>
  <c r="L5127" i="3"/>
  <c r="O5126" i="3"/>
  <c r="N5126" i="3"/>
  <c r="M5126" i="3"/>
  <c r="L5126" i="3"/>
  <c r="O5125" i="3"/>
  <c r="N5125" i="3"/>
  <c r="M5125" i="3"/>
  <c r="L5125" i="3"/>
  <c r="O5124" i="3"/>
  <c r="N5124" i="3"/>
  <c r="M5124" i="3"/>
  <c r="L5124" i="3"/>
  <c r="O5123" i="3"/>
  <c r="N5123" i="3"/>
  <c r="M5123" i="3"/>
  <c r="L5123" i="3"/>
  <c r="O5122" i="3"/>
  <c r="N5122" i="3"/>
  <c r="M5122" i="3"/>
  <c r="L5122" i="3"/>
  <c r="O5121" i="3"/>
  <c r="N5121" i="3"/>
  <c r="M5121" i="3"/>
  <c r="L5121" i="3"/>
  <c r="O5120" i="3"/>
  <c r="N5120" i="3"/>
  <c r="M5120" i="3"/>
  <c r="L5120" i="3"/>
  <c r="O5119" i="3"/>
  <c r="N5119" i="3"/>
  <c r="M5119" i="3"/>
  <c r="L5119" i="3"/>
  <c r="O5118" i="3"/>
  <c r="N5118" i="3"/>
  <c r="M5118" i="3"/>
  <c r="L5118" i="3"/>
  <c r="O5117" i="3"/>
  <c r="N5117" i="3"/>
  <c r="M5117" i="3"/>
  <c r="L5117" i="3"/>
  <c r="O5116" i="3"/>
  <c r="N5116" i="3"/>
  <c r="M5116" i="3"/>
  <c r="L5116" i="3"/>
  <c r="O5115" i="3"/>
  <c r="N5115" i="3"/>
  <c r="M5115" i="3"/>
  <c r="L5115" i="3"/>
  <c r="O5114" i="3"/>
  <c r="N5114" i="3"/>
  <c r="M5114" i="3"/>
  <c r="L5114" i="3"/>
  <c r="O5113" i="3"/>
  <c r="N5113" i="3"/>
  <c r="M5113" i="3"/>
  <c r="L5113" i="3"/>
  <c r="O5112" i="3"/>
  <c r="N5112" i="3"/>
  <c r="M5112" i="3"/>
  <c r="L5112" i="3"/>
  <c r="O5111" i="3"/>
  <c r="N5111" i="3"/>
  <c r="M5111" i="3"/>
  <c r="L5111" i="3"/>
  <c r="O5110" i="3"/>
  <c r="N5110" i="3"/>
  <c r="M5110" i="3"/>
  <c r="L5110" i="3"/>
  <c r="O5109" i="3"/>
  <c r="N5109" i="3"/>
  <c r="M5109" i="3"/>
  <c r="L5109" i="3"/>
  <c r="O5108" i="3"/>
  <c r="N5108" i="3"/>
  <c r="M5108" i="3"/>
  <c r="L5108" i="3"/>
  <c r="O5107" i="3"/>
  <c r="N5107" i="3"/>
  <c r="M5107" i="3"/>
  <c r="L5107" i="3"/>
  <c r="O5106" i="3"/>
  <c r="N5106" i="3"/>
  <c r="M5106" i="3"/>
  <c r="L5106" i="3"/>
  <c r="O5105" i="3"/>
  <c r="N5105" i="3"/>
  <c r="M5105" i="3"/>
  <c r="L5105" i="3"/>
  <c r="O5104" i="3"/>
  <c r="N5104" i="3"/>
  <c r="M5104" i="3"/>
  <c r="L5104" i="3"/>
  <c r="O5103" i="3"/>
  <c r="N5103" i="3"/>
  <c r="M5103" i="3"/>
  <c r="L5103" i="3"/>
  <c r="O5102" i="3"/>
  <c r="N5102" i="3"/>
  <c r="M5102" i="3"/>
  <c r="L5102" i="3"/>
  <c r="O5101" i="3"/>
  <c r="N5101" i="3"/>
  <c r="M5101" i="3"/>
  <c r="L5101" i="3"/>
  <c r="O5100" i="3"/>
  <c r="N5100" i="3"/>
  <c r="M5100" i="3"/>
  <c r="L5100" i="3"/>
  <c r="O5099" i="3"/>
  <c r="N5099" i="3"/>
  <c r="M5099" i="3"/>
  <c r="L5099" i="3"/>
  <c r="O5098" i="3"/>
  <c r="N5098" i="3"/>
  <c r="M5098" i="3"/>
  <c r="L5098" i="3"/>
  <c r="O5097" i="3"/>
  <c r="N5097" i="3"/>
  <c r="M5097" i="3"/>
  <c r="L5097" i="3"/>
  <c r="O5096" i="3"/>
  <c r="N5096" i="3"/>
  <c r="M5096" i="3"/>
  <c r="L5096" i="3"/>
  <c r="O5095" i="3"/>
  <c r="N5095" i="3"/>
  <c r="M5095" i="3"/>
  <c r="L5095" i="3"/>
  <c r="O5094" i="3"/>
  <c r="N5094" i="3"/>
  <c r="M5094" i="3"/>
  <c r="L5094" i="3"/>
  <c r="O5093" i="3"/>
  <c r="N5093" i="3"/>
  <c r="M5093" i="3"/>
  <c r="L5093" i="3"/>
  <c r="O5092" i="3"/>
  <c r="N5092" i="3"/>
  <c r="M5092" i="3"/>
  <c r="L5092" i="3"/>
  <c r="O5091" i="3"/>
  <c r="N5091" i="3"/>
  <c r="M5091" i="3"/>
  <c r="L5091" i="3"/>
  <c r="O5090" i="3"/>
  <c r="N5090" i="3"/>
  <c r="M5090" i="3"/>
  <c r="L5090" i="3"/>
  <c r="O5089" i="3"/>
  <c r="N5089" i="3"/>
  <c r="M5089" i="3"/>
  <c r="L5089" i="3"/>
  <c r="O5088" i="3"/>
  <c r="N5088" i="3"/>
  <c r="M5088" i="3"/>
  <c r="L5088" i="3"/>
  <c r="O5087" i="3"/>
  <c r="N5087" i="3"/>
  <c r="M5087" i="3"/>
  <c r="L5087" i="3"/>
  <c r="O5086" i="3"/>
  <c r="N5086" i="3"/>
  <c r="M5086" i="3"/>
  <c r="L5086" i="3"/>
  <c r="O5085" i="3"/>
  <c r="N5085" i="3"/>
  <c r="M5085" i="3"/>
  <c r="L5085" i="3"/>
  <c r="O5084" i="3"/>
  <c r="N5084" i="3"/>
  <c r="M5084" i="3"/>
  <c r="L5084" i="3"/>
  <c r="O5083" i="3"/>
  <c r="N5083" i="3"/>
  <c r="M5083" i="3"/>
  <c r="L5083" i="3"/>
  <c r="O5082" i="3"/>
  <c r="N5082" i="3"/>
  <c r="M5082" i="3"/>
  <c r="L5082" i="3"/>
  <c r="O5081" i="3"/>
  <c r="N5081" i="3"/>
  <c r="M5081" i="3"/>
  <c r="L5081" i="3"/>
  <c r="O5080" i="3"/>
  <c r="N5080" i="3"/>
  <c r="M5080" i="3"/>
  <c r="L5080" i="3"/>
  <c r="O5079" i="3"/>
  <c r="N5079" i="3"/>
  <c r="M5079" i="3"/>
  <c r="L5079" i="3"/>
  <c r="O5078" i="3"/>
  <c r="N5078" i="3"/>
  <c r="M5078" i="3"/>
  <c r="L5078" i="3"/>
  <c r="O5077" i="3"/>
  <c r="N5077" i="3"/>
  <c r="M5077" i="3"/>
  <c r="L5077" i="3"/>
  <c r="O5076" i="3"/>
  <c r="N5076" i="3"/>
  <c r="M5076" i="3"/>
  <c r="L5076" i="3"/>
  <c r="O5075" i="3"/>
  <c r="N5075" i="3"/>
  <c r="M5075" i="3"/>
  <c r="L5075" i="3"/>
  <c r="O5074" i="3"/>
  <c r="N5074" i="3"/>
  <c r="M5074" i="3"/>
  <c r="L5074" i="3"/>
  <c r="O5073" i="3"/>
  <c r="N5073" i="3"/>
  <c r="M5073" i="3"/>
  <c r="L5073" i="3"/>
  <c r="O5072" i="3"/>
  <c r="N5072" i="3"/>
  <c r="M5072" i="3"/>
  <c r="L5072" i="3"/>
  <c r="O5071" i="3"/>
  <c r="N5071" i="3"/>
  <c r="M5071" i="3"/>
  <c r="L5071" i="3"/>
  <c r="O5070" i="3"/>
  <c r="N5070" i="3"/>
  <c r="M5070" i="3"/>
  <c r="L5070" i="3"/>
  <c r="O5069" i="3"/>
  <c r="N5069" i="3"/>
  <c r="M5069" i="3"/>
  <c r="L5069" i="3"/>
  <c r="O5068" i="3"/>
  <c r="N5068" i="3"/>
  <c r="M5068" i="3"/>
  <c r="L5068" i="3"/>
  <c r="O5067" i="3"/>
  <c r="N5067" i="3"/>
  <c r="M5067" i="3"/>
  <c r="L5067" i="3"/>
  <c r="O5066" i="3"/>
  <c r="N5066" i="3"/>
  <c r="M5066" i="3"/>
  <c r="L5066" i="3"/>
  <c r="O5065" i="3"/>
  <c r="N5065" i="3"/>
  <c r="M5065" i="3"/>
  <c r="L5065" i="3"/>
  <c r="O5064" i="3"/>
  <c r="N5064" i="3"/>
  <c r="M5064" i="3"/>
  <c r="L5064" i="3"/>
  <c r="O5063" i="3"/>
  <c r="N5063" i="3"/>
  <c r="M5063" i="3"/>
  <c r="L5063" i="3"/>
  <c r="O5062" i="3"/>
  <c r="N5062" i="3"/>
  <c r="M5062" i="3"/>
  <c r="L5062" i="3"/>
  <c r="O5061" i="3"/>
  <c r="N5061" i="3"/>
  <c r="M5061" i="3"/>
  <c r="L5061" i="3"/>
  <c r="O5060" i="3"/>
  <c r="N5060" i="3"/>
  <c r="M5060" i="3"/>
  <c r="L5060" i="3"/>
  <c r="O5059" i="3"/>
  <c r="N5059" i="3"/>
  <c r="M5059" i="3"/>
  <c r="L5059" i="3"/>
  <c r="O5058" i="3"/>
  <c r="N5058" i="3"/>
  <c r="M5058" i="3"/>
  <c r="L5058" i="3"/>
  <c r="O5057" i="3"/>
  <c r="N5057" i="3"/>
  <c r="M5057" i="3"/>
  <c r="L5057" i="3"/>
  <c r="O5056" i="3"/>
  <c r="N5056" i="3"/>
  <c r="M5056" i="3"/>
  <c r="L5056" i="3"/>
  <c r="O5055" i="3"/>
  <c r="N5055" i="3"/>
  <c r="M5055" i="3"/>
  <c r="L5055" i="3"/>
  <c r="O5054" i="3"/>
  <c r="N5054" i="3"/>
  <c r="M5054" i="3"/>
  <c r="L5054" i="3"/>
  <c r="O5053" i="3"/>
  <c r="N5053" i="3"/>
  <c r="M5053" i="3"/>
  <c r="L5053" i="3"/>
  <c r="O5052" i="3"/>
  <c r="N5052" i="3"/>
  <c r="M5052" i="3"/>
  <c r="L5052" i="3"/>
  <c r="O5051" i="3"/>
  <c r="N5051" i="3"/>
  <c r="M5051" i="3"/>
  <c r="L5051" i="3"/>
  <c r="O5050" i="3"/>
  <c r="N5050" i="3"/>
  <c r="M5050" i="3"/>
  <c r="L5050" i="3"/>
  <c r="O5049" i="3"/>
  <c r="N5049" i="3"/>
  <c r="M5049" i="3"/>
  <c r="L5049" i="3"/>
  <c r="O5048" i="3"/>
  <c r="N5048" i="3"/>
  <c r="M5048" i="3"/>
  <c r="L5048" i="3"/>
  <c r="O5047" i="3"/>
  <c r="N5047" i="3"/>
  <c r="M5047" i="3"/>
  <c r="L5047" i="3"/>
  <c r="O5046" i="3"/>
  <c r="N5046" i="3"/>
  <c r="M5046" i="3"/>
  <c r="L5046" i="3"/>
  <c r="O5045" i="3"/>
  <c r="N5045" i="3"/>
  <c r="M5045" i="3"/>
  <c r="L5045" i="3"/>
  <c r="O5044" i="3"/>
  <c r="N5044" i="3"/>
  <c r="M5044" i="3"/>
  <c r="L5044" i="3"/>
  <c r="O5043" i="3"/>
  <c r="N5043" i="3"/>
  <c r="M5043" i="3"/>
  <c r="L5043" i="3"/>
  <c r="O5042" i="3"/>
  <c r="N5042" i="3"/>
  <c r="M5042" i="3"/>
  <c r="L5042" i="3"/>
  <c r="O5041" i="3"/>
  <c r="N5041" i="3"/>
  <c r="M5041" i="3"/>
  <c r="L5041" i="3"/>
  <c r="O5040" i="3"/>
  <c r="N5040" i="3"/>
  <c r="M5040" i="3"/>
  <c r="L5040" i="3"/>
  <c r="O5039" i="3"/>
  <c r="N5039" i="3"/>
  <c r="M5039" i="3"/>
  <c r="L5039" i="3"/>
  <c r="O5038" i="3"/>
  <c r="N5038" i="3"/>
  <c r="M5038" i="3"/>
  <c r="L5038" i="3"/>
  <c r="O5037" i="3"/>
  <c r="N5037" i="3"/>
  <c r="M5037" i="3"/>
  <c r="L5037" i="3"/>
  <c r="O5036" i="3"/>
  <c r="N5036" i="3"/>
  <c r="M5036" i="3"/>
  <c r="L5036" i="3"/>
  <c r="O5035" i="3"/>
  <c r="N5035" i="3"/>
  <c r="M5035" i="3"/>
  <c r="L5035" i="3"/>
  <c r="O5034" i="3"/>
  <c r="N5034" i="3"/>
  <c r="M5034" i="3"/>
  <c r="L5034" i="3"/>
  <c r="O5033" i="3"/>
  <c r="N5033" i="3"/>
  <c r="M5033" i="3"/>
  <c r="L5033" i="3"/>
  <c r="O5032" i="3"/>
  <c r="N5032" i="3"/>
  <c r="M5032" i="3"/>
  <c r="L5032" i="3"/>
  <c r="O5031" i="3"/>
  <c r="N5031" i="3"/>
  <c r="M5031" i="3"/>
  <c r="L5031" i="3"/>
  <c r="O5030" i="3"/>
  <c r="N5030" i="3"/>
  <c r="M5030" i="3"/>
  <c r="L5030" i="3"/>
  <c r="O5029" i="3"/>
  <c r="N5029" i="3"/>
  <c r="M5029" i="3"/>
  <c r="L5029" i="3"/>
  <c r="O5028" i="3"/>
  <c r="N5028" i="3"/>
  <c r="M5028" i="3"/>
  <c r="L5028" i="3"/>
  <c r="O5027" i="3"/>
  <c r="N5027" i="3"/>
  <c r="M5027" i="3"/>
  <c r="L5027" i="3"/>
  <c r="O5026" i="3"/>
  <c r="N5026" i="3"/>
  <c r="M5026" i="3"/>
  <c r="L5026" i="3"/>
  <c r="O5025" i="3"/>
  <c r="N5025" i="3"/>
  <c r="M5025" i="3"/>
  <c r="L5025" i="3"/>
  <c r="O5024" i="3"/>
  <c r="N5024" i="3"/>
  <c r="M5024" i="3"/>
  <c r="L5024" i="3"/>
  <c r="O5023" i="3"/>
  <c r="N5023" i="3"/>
  <c r="M5023" i="3"/>
  <c r="L5023" i="3"/>
  <c r="O5022" i="3"/>
  <c r="N5022" i="3"/>
  <c r="M5022" i="3"/>
  <c r="L5022" i="3"/>
  <c r="O5021" i="3"/>
  <c r="N5021" i="3"/>
  <c r="M5021" i="3"/>
  <c r="L5021" i="3"/>
  <c r="O5020" i="3"/>
  <c r="N5020" i="3"/>
  <c r="M5020" i="3"/>
  <c r="L5020" i="3"/>
  <c r="O5019" i="3"/>
  <c r="N5019" i="3"/>
  <c r="M5019" i="3"/>
  <c r="L5019" i="3"/>
  <c r="O5018" i="3"/>
  <c r="N5018" i="3"/>
  <c r="M5018" i="3"/>
  <c r="L5018" i="3"/>
  <c r="O5017" i="3"/>
  <c r="N5017" i="3"/>
  <c r="M5017" i="3"/>
  <c r="L5017" i="3"/>
  <c r="O5016" i="3"/>
  <c r="N5016" i="3"/>
  <c r="M5016" i="3"/>
  <c r="L5016" i="3"/>
  <c r="O5015" i="3"/>
  <c r="N5015" i="3"/>
  <c r="M5015" i="3"/>
  <c r="L5015" i="3"/>
  <c r="O5014" i="3"/>
  <c r="N5014" i="3"/>
  <c r="M5014" i="3"/>
  <c r="L5014" i="3"/>
  <c r="O5013" i="3"/>
  <c r="N5013" i="3"/>
  <c r="M5013" i="3"/>
  <c r="L5013" i="3"/>
  <c r="O5012" i="3"/>
  <c r="N5012" i="3"/>
  <c r="M5012" i="3"/>
  <c r="L5012" i="3"/>
  <c r="O5011" i="3"/>
  <c r="N5011" i="3"/>
  <c r="M5011" i="3"/>
  <c r="L5011" i="3"/>
  <c r="O5010" i="3"/>
  <c r="N5010" i="3"/>
  <c r="M5010" i="3"/>
  <c r="L5010" i="3"/>
  <c r="O5009" i="3"/>
  <c r="N5009" i="3"/>
  <c r="M5009" i="3"/>
  <c r="L5009" i="3"/>
  <c r="O5008" i="3"/>
  <c r="N5008" i="3"/>
  <c r="M5008" i="3"/>
  <c r="L5008" i="3"/>
  <c r="O5007" i="3"/>
  <c r="N5007" i="3"/>
  <c r="M5007" i="3"/>
  <c r="L5007" i="3"/>
  <c r="O5006" i="3"/>
  <c r="N5006" i="3"/>
  <c r="M5006" i="3"/>
  <c r="L5006" i="3"/>
  <c r="O5005" i="3"/>
  <c r="N5005" i="3"/>
  <c r="M5005" i="3"/>
  <c r="L5005" i="3"/>
  <c r="O5004" i="3"/>
  <c r="N5004" i="3"/>
  <c r="M5004" i="3"/>
  <c r="L5004" i="3"/>
  <c r="O5003" i="3"/>
  <c r="N5003" i="3"/>
  <c r="M5003" i="3"/>
  <c r="L5003" i="3"/>
  <c r="O5002" i="3"/>
  <c r="N5002" i="3"/>
  <c r="M5002" i="3"/>
  <c r="L5002" i="3"/>
  <c r="O5001" i="3"/>
  <c r="N5001" i="3"/>
  <c r="M5001" i="3"/>
  <c r="L5001" i="3"/>
  <c r="O5000" i="3"/>
  <c r="N5000" i="3"/>
  <c r="M5000" i="3"/>
  <c r="L5000" i="3"/>
  <c r="O4999" i="3"/>
  <c r="N4999" i="3"/>
  <c r="M4999" i="3"/>
  <c r="L4999" i="3"/>
  <c r="O4998" i="3"/>
  <c r="N4998" i="3"/>
  <c r="M4998" i="3"/>
  <c r="L4998" i="3"/>
  <c r="O4997" i="3"/>
  <c r="N4997" i="3"/>
  <c r="M4997" i="3"/>
  <c r="L4997" i="3"/>
  <c r="O4996" i="3"/>
  <c r="N4996" i="3"/>
  <c r="M4996" i="3"/>
  <c r="L4996" i="3"/>
  <c r="O4995" i="3"/>
  <c r="N4995" i="3"/>
  <c r="M4995" i="3"/>
  <c r="L4995" i="3"/>
  <c r="O4994" i="3"/>
  <c r="N4994" i="3"/>
  <c r="M4994" i="3"/>
  <c r="L4994" i="3"/>
  <c r="O4993" i="3"/>
  <c r="N4993" i="3"/>
  <c r="M4993" i="3"/>
  <c r="L4993" i="3"/>
  <c r="O4992" i="3"/>
  <c r="N4992" i="3"/>
  <c r="M4992" i="3"/>
  <c r="L4992" i="3"/>
  <c r="O4991" i="3"/>
  <c r="N4991" i="3"/>
  <c r="M4991" i="3"/>
  <c r="L4991" i="3"/>
  <c r="O4990" i="3"/>
  <c r="N4990" i="3"/>
  <c r="M4990" i="3"/>
  <c r="L4990" i="3"/>
  <c r="O4989" i="3"/>
  <c r="N4989" i="3"/>
  <c r="M4989" i="3"/>
  <c r="L4989" i="3"/>
  <c r="O4988" i="3"/>
  <c r="N4988" i="3"/>
  <c r="M4988" i="3"/>
  <c r="L4988" i="3"/>
  <c r="O4987" i="3"/>
  <c r="N4987" i="3"/>
  <c r="M4987" i="3"/>
  <c r="L4987" i="3"/>
  <c r="O4986" i="3"/>
  <c r="N4986" i="3"/>
  <c r="M4986" i="3"/>
  <c r="L4986" i="3"/>
  <c r="O4985" i="3"/>
  <c r="N4985" i="3"/>
  <c r="M4985" i="3"/>
  <c r="L4985" i="3"/>
  <c r="O4984" i="3"/>
  <c r="N4984" i="3"/>
  <c r="M4984" i="3"/>
  <c r="L4984" i="3"/>
  <c r="O4983" i="3"/>
  <c r="N4983" i="3"/>
  <c r="M4983" i="3"/>
  <c r="L4983" i="3"/>
  <c r="O4982" i="3"/>
  <c r="N4982" i="3"/>
  <c r="M4982" i="3"/>
  <c r="L4982" i="3"/>
  <c r="O4981" i="3"/>
  <c r="N4981" i="3"/>
  <c r="M4981" i="3"/>
  <c r="L4981" i="3"/>
  <c r="O4980" i="3"/>
  <c r="N4980" i="3"/>
  <c r="M4980" i="3"/>
  <c r="L4980" i="3"/>
  <c r="O4979" i="3"/>
  <c r="N4979" i="3"/>
  <c r="M4979" i="3"/>
  <c r="L4979" i="3"/>
  <c r="O4978" i="3"/>
  <c r="N4978" i="3"/>
  <c r="M4978" i="3"/>
  <c r="L4978" i="3"/>
  <c r="O4977" i="3"/>
  <c r="N4977" i="3"/>
  <c r="M4977" i="3"/>
  <c r="L4977" i="3"/>
  <c r="O4976" i="3"/>
  <c r="N4976" i="3"/>
  <c r="M4976" i="3"/>
  <c r="L4976" i="3"/>
  <c r="O4975" i="3"/>
  <c r="N4975" i="3"/>
  <c r="M4975" i="3"/>
  <c r="L4975" i="3"/>
  <c r="O4974" i="3"/>
  <c r="N4974" i="3"/>
  <c r="M4974" i="3"/>
  <c r="L4974" i="3"/>
  <c r="O4973" i="3"/>
  <c r="N4973" i="3"/>
  <c r="M4973" i="3"/>
  <c r="L4973" i="3"/>
  <c r="O4972" i="3"/>
  <c r="N4972" i="3"/>
  <c r="M4972" i="3"/>
  <c r="L4972" i="3"/>
  <c r="O4971" i="3"/>
  <c r="N4971" i="3"/>
  <c r="M4971" i="3"/>
  <c r="L4971" i="3"/>
  <c r="O4970" i="3"/>
  <c r="N4970" i="3"/>
  <c r="M4970" i="3"/>
  <c r="L4970" i="3"/>
  <c r="O4969" i="3"/>
  <c r="N4969" i="3"/>
  <c r="M4969" i="3"/>
  <c r="L4969" i="3"/>
  <c r="O4968" i="3"/>
  <c r="N4968" i="3"/>
  <c r="M4968" i="3"/>
  <c r="L4968" i="3"/>
  <c r="O4967" i="3"/>
  <c r="N4967" i="3"/>
  <c r="M4967" i="3"/>
  <c r="L4967" i="3"/>
  <c r="O4966" i="3"/>
  <c r="N4966" i="3"/>
  <c r="M4966" i="3"/>
  <c r="L4966" i="3"/>
  <c r="O4965" i="3"/>
  <c r="N4965" i="3"/>
  <c r="M4965" i="3"/>
  <c r="L4965" i="3"/>
  <c r="O4964" i="3"/>
  <c r="N4964" i="3"/>
  <c r="M4964" i="3"/>
  <c r="L4964" i="3"/>
  <c r="O4963" i="3"/>
  <c r="N4963" i="3"/>
  <c r="M4963" i="3"/>
  <c r="L4963" i="3"/>
  <c r="O4962" i="3"/>
  <c r="N4962" i="3"/>
  <c r="M4962" i="3"/>
  <c r="L4962" i="3"/>
  <c r="O4961" i="3"/>
  <c r="N4961" i="3"/>
  <c r="M4961" i="3"/>
  <c r="L4961" i="3"/>
  <c r="O4960" i="3"/>
  <c r="N4960" i="3"/>
  <c r="M4960" i="3"/>
  <c r="L4960" i="3"/>
  <c r="O4959" i="3"/>
  <c r="N4959" i="3"/>
  <c r="M4959" i="3"/>
  <c r="L4959" i="3"/>
  <c r="O4958" i="3"/>
  <c r="N4958" i="3"/>
  <c r="M4958" i="3"/>
  <c r="L4958" i="3"/>
  <c r="O4957" i="3"/>
  <c r="N4957" i="3"/>
  <c r="M4957" i="3"/>
  <c r="L4957" i="3"/>
  <c r="O4956" i="3"/>
  <c r="N4956" i="3"/>
  <c r="M4956" i="3"/>
  <c r="L4956" i="3"/>
  <c r="O4955" i="3"/>
  <c r="N4955" i="3"/>
  <c r="M4955" i="3"/>
  <c r="L4955" i="3"/>
  <c r="O4954" i="3"/>
  <c r="N4954" i="3"/>
  <c r="M4954" i="3"/>
  <c r="L4954" i="3"/>
  <c r="O4953" i="3"/>
  <c r="N4953" i="3"/>
  <c r="M4953" i="3"/>
  <c r="L4953" i="3"/>
  <c r="O4952" i="3"/>
  <c r="N4952" i="3"/>
  <c r="M4952" i="3"/>
  <c r="L4952" i="3"/>
  <c r="O4951" i="3"/>
  <c r="N4951" i="3"/>
  <c r="M4951" i="3"/>
  <c r="L4951" i="3"/>
  <c r="O4950" i="3"/>
  <c r="N4950" i="3"/>
  <c r="M4950" i="3"/>
  <c r="L4950" i="3"/>
  <c r="O4949" i="3"/>
  <c r="N4949" i="3"/>
  <c r="M4949" i="3"/>
  <c r="L4949" i="3"/>
  <c r="O4948" i="3"/>
  <c r="N4948" i="3"/>
  <c r="M4948" i="3"/>
  <c r="L4948" i="3"/>
  <c r="O4947" i="3"/>
  <c r="N4947" i="3"/>
  <c r="M4947" i="3"/>
  <c r="L4947" i="3"/>
  <c r="O4946" i="3"/>
  <c r="N4946" i="3"/>
  <c r="M4946" i="3"/>
  <c r="L4946" i="3"/>
  <c r="O4945" i="3"/>
  <c r="N4945" i="3"/>
  <c r="M4945" i="3"/>
  <c r="L4945" i="3"/>
  <c r="O4944" i="3"/>
  <c r="N4944" i="3"/>
  <c r="M4944" i="3"/>
  <c r="L4944" i="3"/>
  <c r="O4943" i="3"/>
  <c r="N4943" i="3"/>
  <c r="M4943" i="3"/>
  <c r="L4943" i="3"/>
  <c r="O4942" i="3"/>
  <c r="N4942" i="3"/>
  <c r="M4942" i="3"/>
  <c r="L4942" i="3"/>
  <c r="O4941" i="3"/>
  <c r="N4941" i="3"/>
  <c r="M4941" i="3"/>
  <c r="L4941" i="3"/>
  <c r="O4940" i="3"/>
  <c r="N4940" i="3"/>
  <c r="M4940" i="3"/>
  <c r="L4940" i="3"/>
  <c r="O4939" i="3"/>
  <c r="N4939" i="3"/>
  <c r="M4939" i="3"/>
  <c r="L4939" i="3"/>
  <c r="O4938" i="3"/>
  <c r="N4938" i="3"/>
  <c r="M4938" i="3"/>
  <c r="L4938" i="3"/>
  <c r="O4937" i="3"/>
  <c r="N4937" i="3"/>
  <c r="M4937" i="3"/>
  <c r="L4937" i="3"/>
  <c r="O4936" i="3"/>
  <c r="N4936" i="3"/>
  <c r="M4936" i="3"/>
  <c r="L4936" i="3"/>
  <c r="O4935" i="3"/>
  <c r="N4935" i="3"/>
  <c r="M4935" i="3"/>
  <c r="L4935" i="3"/>
  <c r="O4934" i="3"/>
  <c r="N4934" i="3"/>
  <c r="M4934" i="3"/>
  <c r="L4934" i="3"/>
  <c r="O4933" i="3"/>
  <c r="N4933" i="3"/>
  <c r="M4933" i="3"/>
  <c r="L4933" i="3"/>
  <c r="O4932" i="3"/>
  <c r="N4932" i="3"/>
  <c r="M4932" i="3"/>
  <c r="L4932" i="3"/>
  <c r="O4931" i="3"/>
  <c r="N4931" i="3"/>
  <c r="M4931" i="3"/>
  <c r="L4931" i="3"/>
  <c r="O4930" i="3"/>
  <c r="N4930" i="3"/>
  <c r="M4930" i="3"/>
  <c r="L4930" i="3"/>
  <c r="O4929" i="3"/>
  <c r="N4929" i="3"/>
  <c r="M4929" i="3"/>
  <c r="L4929" i="3"/>
  <c r="O4928" i="3"/>
  <c r="N4928" i="3"/>
  <c r="M4928" i="3"/>
  <c r="L4928" i="3"/>
  <c r="O4927" i="3"/>
  <c r="N4927" i="3"/>
  <c r="M4927" i="3"/>
  <c r="L4927" i="3"/>
  <c r="O4926" i="3"/>
  <c r="N4926" i="3"/>
  <c r="M4926" i="3"/>
  <c r="L4926" i="3"/>
  <c r="O4925" i="3"/>
  <c r="N4925" i="3"/>
  <c r="M4925" i="3"/>
  <c r="L4925" i="3"/>
  <c r="O4924" i="3"/>
  <c r="N4924" i="3"/>
  <c r="M4924" i="3"/>
  <c r="L4924" i="3"/>
  <c r="O4923" i="3"/>
  <c r="N4923" i="3"/>
  <c r="M4923" i="3"/>
  <c r="L4923" i="3"/>
  <c r="O4922" i="3"/>
  <c r="N4922" i="3"/>
  <c r="M4922" i="3"/>
  <c r="L4922" i="3"/>
  <c r="O4921" i="3"/>
  <c r="N4921" i="3"/>
  <c r="M4921" i="3"/>
  <c r="L4921" i="3"/>
  <c r="O4920" i="3"/>
  <c r="N4920" i="3"/>
  <c r="M4920" i="3"/>
  <c r="L4920" i="3"/>
  <c r="O4919" i="3"/>
  <c r="N4919" i="3"/>
  <c r="M4919" i="3"/>
  <c r="L4919" i="3"/>
  <c r="O4918" i="3"/>
  <c r="N4918" i="3"/>
  <c r="M4918" i="3"/>
  <c r="L4918" i="3"/>
  <c r="O4917" i="3"/>
  <c r="N4917" i="3"/>
  <c r="M4917" i="3"/>
  <c r="L4917" i="3"/>
  <c r="O4916" i="3"/>
  <c r="N4916" i="3"/>
  <c r="M4916" i="3"/>
  <c r="L4916" i="3"/>
  <c r="O4915" i="3"/>
  <c r="N4915" i="3"/>
  <c r="M4915" i="3"/>
  <c r="L4915" i="3"/>
  <c r="O4914" i="3"/>
  <c r="N4914" i="3"/>
  <c r="M4914" i="3"/>
  <c r="L4914" i="3"/>
  <c r="O4913" i="3"/>
  <c r="N4913" i="3"/>
  <c r="M4913" i="3"/>
  <c r="L4913" i="3"/>
  <c r="O4912" i="3"/>
  <c r="N4912" i="3"/>
  <c r="M4912" i="3"/>
  <c r="L4912" i="3"/>
  <c r="O4911" i="3"/>
  <c r="N4911" i="3"/>
  <c r="M4911" i="3"/>
  <c r="L4911" i="3"/>
  <c r="O4910" i="3"/>
  <c r="N4910" i="3"/>
  <c r="M4910" i="3"/>
  <c r="L4910" i="3"/>
  <c r="O4909" i="3"/>
  <c r="N4909" i="3"/>
  <c r="M4909" i="3"/>
  <c r="L4909" i="3"/>
  <c r="O4908" i="3"/>
  <c r="N4908" i="3"/>
  <c r="M4908" i="3"/>
  <c r="L4908" i="3"/>
  <c r="O4907" i="3"/>
  <c r="N4907" i="3"/>
  <c r="M4907" i="3"/>
  <c r="L4907" i="3"/>
  <c r="O4906" i="3"/>
  <c r="N4906" i="3"/>
  <c r="M4906" i="3"/>
  <c r="L4906" i="3"/>
  <c r="O4905" i="3"/>
  <c r="N4905" i="3"/>
  <c r="M4905" i="3"/>
  <c r="L4905" i="3"/>
  <c r="O4904" i="3"/>
  <c r="N4904" i="3"/>
  <c r="M4904" i="3"/>
  <c r="L4904" i="3"/>
  <c r="O4903" i="3"/>
  <c r="N4903" i="3"/>
  <c r="M4903" i="3"/>
  <c r="L4903" i="3"/>
  <c r="O4902" i="3"/>
  <c r="N4902" i="3"/>
  <c r="M4902" i="3"/>
  <c r="L4902" i="3"/>
  <c r="O4901" i="3"/>
  <c r="N4901" i="3"/>
  <c r="M4901" i="3"/>
  <c r="L4901" i="3"/>
  <c r="O4900" i="3"/>
  <c r="N4900" i="3"/>
  <c r="M4900" i="3"/>
  <c r="L4900" i="3"/>
  <c r="O4899" i="3"/>
  <c r="N4899" i="3"/>
  <c r="M4899" i="3"/>
  <c r="L4899" i="3"/>
  <c r="O4898" i="3"/>
  <c r="N4898" i="3"/>
  <c r="M4898" i="3"/>
  <c r="L4898" i="3"/>
  <c r="O4897" i="3"/>
  <c r="N4897" i="3"/>
  <c r="M4897" i="3"/>
  <c r="L4897" i="3"/>
  <c r="O4896" i="3"/>
  <c r="N4896" i="3"/>
  <c r="M4896" i="3"/>
  <c r="L4896" i="3"/>
  <c r="O4895" i="3"/>
  <c r="N4895" i="3"/>
  <c r="M4895" i="3"/>
  <c r="L4895" i="3"/>
  <c r="O4894" i="3"/>
  <c r="N4894" i="3"/>
  <c r="M4894" i="3"/>
  <c r="L4894" i="3"/>
  <c r="O4893" i="3"/>
  <c r="N4893" i="3"/>
  <c r="M4893" i="3"/>
  <c r="L4893" i="3"/>
  <c r="O4892" i="3"/>
  <c r="N4892" i="3"/>
  <c r="M4892" i="3"/>
  <c r="L4892" i="3"/>
  <c r="O4891" i="3"/>
  <c r="N4891" i="3"/>
  <c r="M4891" i="3"/>
  <c r="L4891" i="3"/>
  <c r="O4890" i="3"/>
  <c r="N4890" i="3"/>
  <c r="M4890" i="3"/>
  <c r="L4890" i="3"/>
  <c r="O4889" i="3"/>
  <c r="N4889" i="3"/>
  <c r="M4889" i="3"/>
  <c r="L4889" i="3"/>
  <c r="O4888" i="3"/>
  <c r="N4888" i="3"/>
  <c r="M4888" i="3"/>
  <c r="L4888" i="3"/>
  <c r="O4887" i="3"/>
  <c r="N4887" i="3"/>
  <c r="M4887" i="3"/>
  <c r="L4887" i="3"/>
  <c r="O4886" i="3"/>
  <c r="N4886" i="3"/>
  <c r="M4886" i="3"/>
  <c r="L4886" i="3"/>
  <c r="O4885" i="3"/>
  <c r="N4885" i="3"/>
  <c r="M4885" i="3"/>
  <c r="L4885" i="3"/>
  <c r="O4884" i="3"/>
  <c r="N4884" i="3"/>
  <c r="M4884" i="3"/>
  <c r="L4884" i="3"/>
  <c r="O4883" i="3"/>
  <c r="N4883" i="3"/>
  <c r="M4883" i="3"/>
  <c r="L4883" i="3"/>
  <c r="O4882" i="3"/>
  <c r="N4882" i="3"/>
  <c r="M4882" i="3"/>
  <c r="L4882" i="3"/>
  <c r="O4881" i="3"/>
  <c r="N4881" i="3"/>
  <c r="M4881" i="3"/>
  <c r="L4881" i="3"/>
  <c r="O4880" i="3"/>
  <c r="N4880" i="3"/>
  <c r="M4880" i="3"/>
  <c r="L4880" i="3"/>
  <c r="O4879" i="3"/>
  <c r="N4879" i="3"/>
  <c r="M4879" i="3"/>
  <c r="L4879" i="3"/>
  <c r="O4878" i="3"/>
  <c r="N4878" i="3"/>
  <c r="M4878" i="3"/>
  <c r="L4878" i="3"/>
  <c r="O4877" i="3"/>
  <c r="N4877" i="3"/>
  <c r="M4877" i="3"/>
  <c r="L4877" i="3"/>
  <c r="O4876" i="3"/>
  <c r="N4876" i="3"/>
  <c r="M4876" i="3"/>
  <c r="L4876" i="3"/>
  <c r="O4875" i="3"/>
  <c r="N4875" i="3"/>
  <c r="M4875" i="3"/>
  <c r="L4875" i="3"/>
  <c r="O4874" i="3"/>
  <c r="N4874" i="3"/>
  <c r="M4874" i="3"/>
  <c r="L4874" i="3"/>
  <c r="O4873" i="3"/>
  <c r="N4873" i="3"/>
  <c r="M4873" i="3"/>
  <c r="L4873" i="3"/>
  <c r="O4872" i="3"/>
  <c r="N4872" i="3"/>
  <c r="M4872" i="3"/>
  <c r="L4872" i="3"/>
  <c r="O4871" i="3"/>
  <c r="N4871" i="3"/>
  <c r="M4871" i="3"/>
  <c r="L4871" i="3"/>
  <c r="O4870" i="3"/>
  <c r="N4870" i="3"/>
  <c r="M4870" i="3"/>
  <c r="L4870" i="3"/>
  <c r="O4869" i="3"/>
  <c r="N4869" i="3"/>
  <c r="M4869" i="3"/>
  <c r="L4869" i="3"/>
  <c r="O4868" i="3"/>
  <c r="N4868" i="3"/>
  <c r="M4868" i="3"/>
  <c r="L4868" i="3"/>
  <c r="O4867" i="3"/>
  <c r="N4867" i="3"/>
  <c r="M4867" i="3"/>
  <c r="L4867" i="3"/>
  <c r="O4866" i="3"/>
  <c r="N4866" i="3"/>
  <c r="M4866" i="3"/>
  <c r="L4866" i="3"/>
  <c r="O4865" i="3"/>
  <c r="N4865" i="3"/>
  <c r="M4865" i="3"/>
  <c r="L4865" i="3"/>
  <c r="O4864" i="3"/>
  <c r="N4864" i="3"/>
  <c r="M4864" i="3"/>
  <c r="L4864" i="3"/>
  <c r="O4863" i="3"/>
  <c r="N4863" i="3"/>
  <c r="M4863" i="3"/>
  <c r="L4863" i="3"/>
  <c r="O4862" i="3"/>
  <c r="N4862" i="3"/>
  <c r="M4862" i="3"/>
  <c r="L4862" i="3"/>
  <c r="O4861" i="3"/>
  <c r="N4861" i="3"/>
  <c r="M4861" i="3"/>
  <c r="L4861" i="3"/>
  <c r="O4860" i="3"/>
  <c r="N4860" i="3"/>
  <c r="M4860" i="3"/>
  <c r="L4860" i="3"/>
  <c r="O4859" i="3"/>
  <c r="N4859" i="3"/>
  <c r="M4859" i="3"/>
  <c r="L4859" i="3"/>
  <c r="O4858" i="3"/>
  <c r="N4858" i="3"/>
  <c r="M4858" i="3"/>
  <c r="L4858" i="3"/>
  <c r="O4857" i="3"/>
  <c r="N4857" i="3"/>
  <c r="M4857" i="3"/>
  <c r="L4857" i="3"/>
  <c r="O4856" i="3"/>
  <c r="N4856" i="3"/>
  <c r="M4856" i="3"/>
  <c r="L4856" i="3"/>
  <c r="O4855" i="3"/>
  <c r="N4855" i="3"/>
  <c r="M4855" i="3"/>
  <c r="L4855" i="3"/>
  <c r="O4854" i="3"/>
  <c r="N4854" i="3"/>
  <c r="M4854" i="3"/>
  <c r="L4854" i="3"/>
  <c r="O4853" i="3"/>
  <c r="N4853" i="3"/>
  <c r="M4853" i="3"/>
  <c r="L4853" i="3"/>
  <c r="O4852" i="3"/>
  <c r="N4852" i="3"/>
  <c r="M4852" i="3"/>
  <c r="L4852" i="3"/>
  <c r="O4851" i="3"/>
  <c r="N4851" i="3"/>
  <c r="M4851" i="3"/>
  <c r="L4851" i="3"/>
  <c r="O4850" i="3"/>
  <c r="N4850" i="3"/>
  <c r="M4850" i="3"/>
  <c r="L4850" i="3"/>
  <c r="O4849" i="3"/>
  <c r="N4849" i="3"/>
  <c r="M4849" i="3"/>
  <c r="L4849" i="3"/>
  <c r="O4848" i="3"/>
  <c r="N4848" i="3"/>
  <c r="M4848" i="3"/>
  <c r="L4848" i="3"/>
  <c r="O4847" i="3"/>
  <c r="N4847" i="3"/>
  <c r="M4847" i="3"/>
  <c r="L4847" i="3"/>
  <c r="O4846" i="3"/>
  <c r="N4846" i="3"/>
  <c r="M4846" i="3"/>
  <c r="L4846" i="3"/>
  <c r="O4845" i="3"/>
  <c r="N4845" i="3"/>
  <c r="M4845" i="3"/>
  <c r="L4845" i="3"/>
  <c r="O4844" i="3"/>
  <c r="N4844" i="3"/>
  <c r="M4844" i="3"/>
  <c r="L4844" i="3"/>
  <c r="O4843" i="3"/>
  <c r="N4843" i="3"/>
  <c r="M4843" i="3"/>
  <c r="L4843" i="3"/>
  <c r="O4842" i="3"/>
  <c r="N4842" i="3"/>
  <c r="M4842" i="3"/>
  <c r="L4842" i="3"/>
  <c r="O4841" i="3"/>
  <c r="N4841" i="3"/>
  <c r="M4841" i="3"/>
  <c r="L4841" i="3"/>
  <c r="O4840" i="3"/>
  <c r="N4840" i="3"/>
  <c r="M4840" i="3"/>
  <c r="L4840" i="3"/>
  <c r="O4839" i="3"/>
  <c r="N4839" i="3"/>
  <c r="M4839" i="3"/>
  <c r="L4839" i="3"/>
  <c r="O4838" i="3"/>
  <c r="N4838" i="3"/>
  <c r="M4838" i="3"/>
  <c r="L4838" i="3"/>
  <c r="O4837" i="3"/>
  <c r="N4837" i="3"/>
  <c r="M4837" i="3"/>
  <c r="L4837" i="3"/>
  <c r="O4836" i="3"/>
  <c r="N4836" i="3"/>
  <c r="M4836" i="3"/>
  <c r="L4836" i="3"/>
  <c r="O4835" i="3"/>
  <c r="N4835" i="3"/>
  <c r="M4835" i="3"/>
  <c r="L4835" i="3"/>
  <c r="O4834" i="3"/>
  <c r="N4834" i="3"/>
  <c r="M4834" i="3"/>
  <c r="L4834" i="3"/>
  <c r="O4833" i="3"/>
  <c r="N4833" i="3"/>
  <c r="M4833" i="3"/>
  <c r="L4833" i="3"/>
  <c r="O4832" i="3"/>
  <c r="N4832" i="3"/>
  <c r="M4832" i="3"/>
  <c r="L4832" i="3"/>
  <c r="O4831" i="3"/>
  <c r="N4831" i="3"/>
  <c r="M4831" i="3"/>
  <c r="L4831" i="3"/>
  <c r="O4830" i="3"/>
  <c r="N4830" i="3"/>
  <c r="M4830" i="3"/>
  <c r="L4830" i="3"/>
  <c r="O4829" i="3"/>
  <c r="N4829" i="3"/>
  <c r="M4829" i="3"/>
  <c r="L4829" i="3"/>
  <c r="O4828" i="3"/>
  <c r="N4828" i="3"/>
  <c r="M4828" i="3"/>
  <c r="L4828" i="3"/>
  <c r="O4827" i="3"/>
  <c r="N4827" i="3"/>
  <c r="M4827" i="3"/>
  <c r="L4827" i="3"/>
  <c r="O4826" i="3"/>
  <c r="N4826" i="3"/>
  <c r="M4826" i="3"/>
  <c r="L4826" i="3"/>
  <c r="O4825" i="3"/>
  <c r="N4825" i="3"/>
  <c r="M4825" i="3"/>
  <c r="L4825" i="3"/>
  <c r="O4824" i="3"/>
  <c r="N4824" i="3"/>
  <c r="M4824" i="3"/>
  <c r="L4824" i="3"/>
  <c r="O4823" i="3"/>
  <c r="N4823" i="3"/>
  <c r="M4823" i="3"/>
  <c r="L4823" i="3"/>
  <c r="O4822" i="3"/>
  <c r="N4822" i="3"/>
  <c r="M4822" i="3"/>
  <c r="L4822" i="3"/>
  <c r="O4821" i="3"/>
  <c r="N4821" i="3"/>
  <c r="M4821" i="3"/>
  <c r="L4821" i="3"/>
  <c r="O4820" i="3"/>
  <c r="N4820" i="3"/>
  <c r="M4820" i="3"/>
  <c r="L4820" i="3"/>
  <c r="O4819" i="3"/>
  <c r="N4819" i="3"/>
  <c r="M4819" i="3"/>
  <c r="L4819" i="3"/>
  <c r="O4818" i="3"/>
  <c r="N4818" i="3"/>
  <c r="M4818" i="3"/>
  <c r="L4818" i="3"/>
  <c r="O4817" i="3"/>
  <c r="N4817" i="3"/>
  <c r="M4817" i="3"/>
  <c r="L4817" i="3"/>
  <c r="O4816" i="3"/>
  <c r="N4816" i="3"/>
  <c r="M4816" i="3"/>
  <c r="L4816" i="3"/>
  <c r="O4815" i="3"/>
  <c r="N4815" i="3"/>
  <c r="M4815" i="3"/>
  <c r="L4815" i="3"/>
  <c r="O4814" i="3"/>
  <c r="N4814" i="3"/>
  <c r="M4814" i="3"/>
  <c r="L4814" i="3"/>
  <c r="O4813" i="3"/>
  <c r="N4813" i="3"/>
  <c r="M4813" i="3"/>
  <c r="L4813" i="3"/>
  <c r="O4812" i="3"/>
  <c r="N4812" i="3"/>
  <c r="M4812" i="3"/>
  <c r="L4812" i="3"/>
  <c r="O4811" i="3"/>
  <c r="N4811" i="3"/>
  <c r="M4811" i="3"/>
  <c r="L4811" i="3"/>
  <c r="O4810" i="3"/>
  <c r="N4810" i="3"/>
  <c r="M4810" i="3"/>
  <c r="L4810" i="3"/>
  <c r="O4809" i="3"/>
  <c r="N4809" i="3"/>
  <c r="M4809" i="3"/>
  <c r="L4809" i="3"/>
  <c r="O4808" i="3"/>
  <c r="N4808" i="3"/>
  <c r="M4808" i="3"/>
  <c r="L4808" i="3"/>
  <c r="O4807" i="3"/>
  <c r="N4807" i="3"/>
  <c r="M4807" i="3"/>
  <c r="L4807" i="3"/>
  <c r="O4806" i="3"/>
  <c r="N4806" i="3"/>
  <c r="M4806" i="3"/>
  <c r="L4806" i="3"/>
  <c r="O4805" i="3"/>
  <c r="N4805" i="3"/>
  <c r="M4805" i="3"/>
  <c r="L4805" i="3"/>
  <c r="O4804" i="3"/>
  <c r="N4804" i="3"/>
  <c r="M4804" i="3"/>
  <c r="L4804" i="3"/>
  <c r="O4803" i="3"/>
  <c r="N4803" i="3"/>
  <c r="M4803" i="3"/>
  <c r="L4803" i="3"/>
  <c r="O4802" i="3"/>
  <c r="N4802" i="3"/>
  <c r="M4802" i="3"/>
  <c r="L4802" i="3"/>
  <c r="O4801" i="3"/>
  <c r="N4801" i="3"/>
  <c r="M4801" i="3"/>
  <c r="L4801" i="3"/>
  <c r="O4800" i="3"/>
  <c r="N4800" i="3"/>
  <c r="M4800" i="3"/>
  <c r="L4800" i="3"/>
  <c r="O4799" i="3"/>
  <c r="N4799" i="3"/>
  <c r="M4799" i="3"/>
  <c r="L4799" i="3"/>
  <c r="O4798" i="3"/>
  <c r="N4798" i="3"/>
  <c r="M4798" i="3"/>
  <c r="L4798" i="3"/>
  <c r="O4797" i="3"/>
  <c r="N4797" i="3"/>
  <c r="M4797" i="3"/>
  <c r="L4797" i="3"/>
  <c r="O4796" i="3"/>
  <c r="N4796" i="3"/>
  <c r="M4796" i="3"/>
  <c r="L4796" i="3"/>
  <c r="O4795" i="3"/>
  <c r="N4795" i="3"/>
  <c r="M4795" i="3"/>
  <c r="L4795" i="3"/>
  <c r="O4794" i="3"/>
  <c r="N4794" i="3"/>
  <c r="M4794" i="3"/>
  <c r="L4794" i="3"/>
  <c r="O4793" i="3"/>
  <c r="N4793" i="3"/>
  <c r="M4793" i="3"/>
  <c r="L4793" i="3"/>
  <c r="O4792" i="3"/>
  <c r="N4792" i="3"/>
  <c r="M4792" i="3"/>
  <c r="L4792" i="3"/>
  <c r="O4791" i="3"/>
  <c r="N4791" i="3"/>
  <c r="M4791" i="3"/>
  <c r="L4791" i="3"/>
  <c r="O4790" i="3"/>
  <c r="N4790" i="3"/>
  <c r="M4790" i="3"/>
  <c r="L4790" i="3"/>
  <c r="O4789" i="3"/>
  <c r="N4789" i="3"/>
  <c r="M4789" i="3"/>
  <c r="L4789" i="3"/>
  <c r="O4788" i="3"/>
  <c r="N4788" i="3"/>
  <c r="M4788" i="3"/>
  <c r="L4788" i="3"/>
  <c r="O4787" i="3"/>
  <c r="N4787" i="3"/>
  <c r="M4787" i="3"/>
  <c r="L4787" i="3"/>
  <c r="O4786" i="3"/>
  <c r="N4786" i="3"/>
  <c r="M4786" i="3"/>
  <c r="L4786" i="3"/>
  <c r="O4785" i="3"/>
  <c r="N4785" i="3"/>
  <c r="M4785" i="3"/>
  <c r="L4785" i="3"/>
  <c r="O4784" i="3"/>
  <c r="N4784" i="3"/>
  <c r="M4784" i="3"/>
  <c r="L4784" i="3"/>
  <c r="O4783" i="3"/>
  <c r="N4783" i="3"/>
  <c r="M4783" i="3"/>
  <c r="L4783" i="3"/>
  <c r="O4782" i="3"/>
  <c r="N4782" i="3"/>
  <c r="M4782" i="3"/>
  <c r="L4782" i="3"/>
  <c r="O4781" i="3"/>
  <c r="N4781" i="3"/>
  <c r="M4781" i="3"/>
  <c r="L4781" i="3"/>
  <c r="O4780" i="3"/>
  <c r="N4780" i="3"/>
  <c r="M4780" i="3"/>
  <c r="L4780" i="3"/>
  <c r="O4779" i="3"/>
  <c r="N4779" i="3"/>
  <c r="M4779" i="3"/>
  <c r="L4779" i="3"/>
  <c r="O4778" i="3"/>
  <c r="N4778" i="3"/>
  <c r="M4778" i="3"/>
  <c r="L4778" i="3"/>
  <c r="O4777" i="3"/>
  <c r="N4777" i="3"/>
  <c r="M4777" i="3"/>
  <c r="L4777" i="3"/>
  <c r="O4776" i="3"/>
  <c r="N4776" i="3"/>
  <c r="M4776" i="3"/>
  <c r="L4776" i="3"/>
  <c r="O4775" i="3"/>
  <c r="N4775" i="3"/>
  <c r="M4775" i="3"/>
  <c r="L4775" i="3"/>
  <c r="O4774" i="3"/>
  <c r="N4774" i="3"/>
  <c r="M4774" i="3"/>
  <c r="L4774" i="3"/>
  <c r="O4773" i="3"/>
  <c r="N4773" i="3"/>
  <c r="M4773" i="3"/>
  <c r="L4773" i="3"/>
  <c r="O4772" i="3"/>
  <c r="N4772" i="3"/>
  <c r="M4772" i="3"/>
  <c r="L4772" i="3"/>
  <c r="O4771" i="3"/>
  <c r="N4771" i="3"/>
  <c r="M4771" i="3"/>
  <c r="L4771" i="3"/>
  <c r="O4770" i="3"/>
  <c r="N4770" i="3"/>
  <c r="M4770" i="3"/>
  <c r="L4770" i="3"/>
  <c r="O4769" i="3"/>
  <c r="N4769" i="3"/>
  <c r="M4769" i="3"/>
  <c r="L4769" i="3"/>
  <c r="O4768" i="3"/>
  <c r="N4768" i="3"/>
  <c r="M4768" i="3"/>
  <c r="L4768" i="3"/>
  <c r="O4767" i="3"/>
  <c r="N4767" i="3"/>
  <c r="M4767" i="3"/>
  <c r="L4767" i="3"/>
  <c r="O4766" i="3"/>
  <c r="N4766" i="3"/>
  <c r="M4766" i="3"/>
  <c r="L4766" i="3"/>
  <c r="O4765" i="3"/>
  <c r="N4765" i="3"/>
  <c r="M4765" i="3"/>
  <c r="L4765" i="3"/>
  <c r="O4764" i="3"/>
  <c r="N4764" i="3"/>
  <c r="M4764" i="3"/>
  <c r="L4764" i="3"/>
  <c r="O4763" i="3"/>
  <c r="N4763" i="3"/>
  <c r="M4763" i="3"/>
  <c r="L4763" i="3"/>
  <c r="O4762" i="3"/>
  <c r="N4762" i="3"/>
  <c r="M4762" i="3"/>
  <c r="L4762" i="3"/>
  <c r="O4761" i="3"/>
  <c r="N4761" i="3"/>
  <c r="M4761" i="3"/>
  <c r="L4761" i="3"/>
  <c r="O4760" i="3"/>
  <c r="N4760" i="3"/>
  <c r="M4760" i="3"/>
  <c r="L4760" i="3"/>
  <c r="O4759" i="3"/>
  <c r="N4759" i="3"/>
  <c r="M4759" i="3"/>
  <c r="L4759" i="3"/>
  <c r="O4758" i="3"/>
  <c r="N4758" i="3"/>
  <c r="M4758" i="3"/>
  <c r="L4758" i="3"/>
  <c r="O4757" i="3"/>
  <c r="N4757" i="3"/>
  <c r="M4757" i="3"/>
  <c r="L4757" i="3"/>
  <c r="O4756" i="3"/>
  <c r="N4756" i="3"/>
  <c r="M4756" i="3"/>
  <c r="L4756" i="3"/>
  <c r="O4755" i="3"/>
  <c r="N4755" i="3"/>
  <c r="M4755" i="3"/>
  <c r="L4755" i="3"/>
  <c r="O4754" i="3"/>
  <c r="N4754" i="3"/>
  <c r="M4754" i="3"/>
  <c r="L4754" i="3"/>
  <c r="O4753" i="3"/>
  <c r="N4753" i="3"/>
  <c r="M4753" i="3"/>
  <c r="L4753" i="3"/>
  <c r="O4752" i="3"/>
  <c r="N4752" i="3"/>
  <c r="M4752" i="3"/>
  <c r="L4752" i="3"/>
  <c r="O4751" i="3"/>
  <c r="N4751" i="3"/>
  <c r="M4751" i="3"/>
  <c r="L4751" i="3"/>
  <c r="O4750" i="3"/>
  <c r="N4750" i="3"/>
  <c r="M4750" i="3"/>
  <c r="L4750" i="3"/>
  <c r="O4749" i="3"/>
  <c r="N4749" i="3"/>
  <c r="M4749" i="3"/>
  <c r="L4749" i="3"/>
  <c r="O4748" i="3"/>
  <c r="N4748" i="3"/>
  <c r="M4748" i="3"/>
  <c r="L4748" i="3"/>
  <c r="O4747" i="3"/>
  <c r="N4747" i="3"/>
  <c r="M4747" i="3"/>
  <c r="L4747" i="3"/>
  <c r="O4746" i="3"/>
  <c r="N4746" i="3"/>
  <c r="M4746" i="3"/>
  <c r="L4746" i="3"/>
  <c r="O4745" i="3"/>
  <c r="N4745" i="3"/>
  <c r="M4745" i="3"/>
  <c r="L4745" i="3"/>
  <c r="O4744" i="3"/>
  <c r="N4744" i="3"/>
  <c r="M4744" i="3"/>
  <c r="L4744" i="3"/>
  <c r="O4743" i="3"/>
  <c r="N4743" i="3"/>
  <c r="M4743" i="3"/>
  <c r="L4743" i="3"/>
  <c r="O4742" i="3"/>
  <c r="N4742" i="3"/>
  <c r="M4742" i="3"/>
  <c r="L4742" i="3"/>
  <c r="O4741" i="3"/>
  <c r="N4741" i="3"/>
  <c r="M4741" i="3"/>
  <c r="L4741" i="3"/>
  <c r="O4740" i="3"/>
  <c r="N4740" i="3"/>
  <c r="M4740" i="3"/>
  <c r="L4740" i="3"/>
  <c r="O4739" i="3"/>
  <c r="N4739" i="3"/>
  <c r="M4739" i="3"/>
  <c r="L4739" i="3"/>
  <c r="O4738" i="3"/>
  <c r="N4738" i="3"/>
  <c r="M4738" i="3"/>
  <c r="L4738" i="3"/>
  <c r="O4737" i="3"/>
  <c r="N4737" i="3"/>
  <c r="M4737" i="3"/>
  <c r="L4737" i="3"/>
  <c r="O4736" i="3"/>
  <c r="N4736" i="3"/>
  <c r="M4736" i="3"/>
  <c r="L4736" i="3"/>
  <c r="O4735" i="3"/>
  <c r="N4735" i="3"/>
  <c r="M4735" i="3"/>
  <c r="L4735" i="3"/>
  <c r="O4734" i="3"/>
  <c r="N4734" i="3"/>
  <c r="M4734" i="3"/>
  <c r="L4734" i="3"/>
  <c r="O4733" i="3"/>
  <c r="N4733" i="3"/>
  <c r="M4733" i="3"/>
  <c r="L4733" i="3"/>
  <c r="O4732" i="3"/>
  <c r="N4732" i="3"/>
  <c r="M4732" i="3"/>
  <c r="L4732" i="3"/>
  <c r="O4731" i="3"/>
  <c r="N4731" i="3"/>
  <c r="M4731" i="3"/>
  <c r="L4731" i="3"/>
  <c r="O4730" i="3"/>
  <c r="N4730" i="3"/>
  <c r="M4730" i="3"/>
  <c r="L4730" i="3"/>
  <c r="O4729" i="3"/>
  <c r="N4729" i="3"/>
  <c r="M4729" i="3"/>
  <c r="L4729" i="3"/>
  <c r="O4728" i="3"/>
  <c r="N4728" i="3"/>
  <c r="M4728" i="3"/>
  <c r="L4728" i="3"/>
  <c r="O4727" i="3"/>
  <c r="N4727" i="3"/>
  <c r="M4727" i="3"/>
  <c r="L4727" i="3"/>
  <c r="O4726" i="3"/>
  <c r="N4726" i="3"/>
  <c r="M4726" i="3"/>
  <c r="L4726" i="3"/>
  <c r="O4725" i="3"/>
  <c r="N4725" i="3"/>
  <c r="M4725" i="3"/>
  <c r="L4725" i="3"/>
  <c r="O4724" i="3"/>
  <c r="N4724" i="3"/>
  <c r="M4724" i="3"/>
  <c r="L4724" i="3"/>
  <c r="O4723" i="3"/>
  <c r="N4723" i="3"/>
  <c r="M4723" i="3"/>
  <c r="L4723" i="3"/>
  <c r="O4722" i="3"/>
  <c r="N4722" i="3"/>
  <c r="M4722" i="3"/>
  <c r="L4722" i="3"/>
  <c r="O4721" i="3"/>
  <c r="N4721" i="3"/>
  <c r="M4721" i="3"/>
  <c r="L4721" i="3"/>
  <c r="O4720" i="3"/>
  <c r="N4720" i="3"/>
  <c r="M4720" i="3"/>
  <c r="L4720" i="3"/>
  <c r="O4719" i="3"/>
  <c r="N4719" i="3"/>
  <c r="M4719" i="3"/>
  <c r="L4719" i="3"/>
  <c r="O4718" i="3"/>
  <c r="N4718" i="3"/>
  <c r="M4718" i="3"/>
  <c r="L4718" i="3"/>
  <c r="O4717" i="3"/>
  <c r="N4717" i="3"/>
  <c r="M4717" i="3"/>
  <c r="L4717" i="3"/>
  <c r="O4716" i="3"/>
  <c r="N4716" i="3"/>
  <c r="M4716" i="3"/>
  <c r="L4716" i="3"/>
  <c r="O4715" i="3"/>
  <c r="N4715" i="3"/>
  <c r="M4715" i="3"/>
  <c r="L4715" i="3"/>
  <c r="O4714" i="3"/>
  <c r="N4714" i="3"/>
  <c r="M4714" i="3"/>
  <c r="L4714" i="3"/>
  <c r="O4713" i="3"/>
  <c r="N4713" i="3"/>
  <c r="M4713" i="3"/>
  <c r="L4713" i="3"/>
  <c r="O4712" i="3"/>
  <c r="N4712" i="3"/>
  <c r="M4712" i="3"/>
  <c r="L4712" i="3"/>
  <c r="O4711" i="3"/>
  <c r="N4711" i="3"/>
  <c r="M4711" i="3"/>
  <c r="L4711" i="3"/>
  <c r="O4710" i="3"/>
  <c r="N4710" i="3"/>
  <c r="M4710" i="3"/>
  <c r="L4710" i="3"/>
  <c r="O4709" i="3"/>
  <c r="N4709" i="3"/>
  <c r="M4709" i="3"/>
  <c r="L4709" i="3"/>
  <c r="O4708" i="3"/>
  <c r="N4708" i="3"/>
  <c r="M4708" i="3"/>
  <c r="L4708" i="3"/>
  <c r="O4707" i="3"/>
  <c r="N4707" i="3"/>
  <c r="M4707" i="3"/>
  <c r="L4707" i="3"/>
  <c r="O4706" i="3"/>
  <c r="N4706" i="3"/>
  <c r="M4706" i="3"/>
  <c r="L4706" i="3"/>
  <c r="O4705" i="3"/>
  <c r="N4705" i="3"/>
  <c r="M4705" i="3"/>
  <c r="L4705" i="3"/>
  <c r="O4704" i="3"/>
  <c r="N4704" i="3"/>
  <c r="M4704" i="3"/>
  <c r="L4704" i="3"/>
  <c r="O4703" i="3"/>
  <c r="N4703" i="3"/>
  <c r="M4703" i="3"/>
  <c r="L4703" i="3"/>
  <c r="O4702" i="3"/>
  <c r="N4702" i="3"/>
  <c r="M4702" i="3"/>
  <c r="L4702" i="3"/>
  <c r="O4701" i="3"/>
  <c r="N4701" i="3"/>
  <c r="M4701" i="3"/>
  <c r="L4701" i="3"/>
  <c r="O4700" i="3"/>
  <c r="N4700" i="3"/>
  <c r="M4700" i="3"/>
  <c r="L4700" i="3"/>
  <c r="O4699" i="3"/>
  <c r="N4699" i="3"/>
  <c r="M4699" i="3"/>
  <c r="L4699" i="3"/>
  <c r="O4698" i="3"/>
  <c r="N4698" i="3"/>
  <c r="M4698" i="3"/>
  <c r="L4698" i="3"/>
  <c r="O4697" i="3"/>
  <c r="N4697" i="3"/>
  <c r="M4697" i="3"/>
  <c r="L4697" i="3"/>
  <c r="O4696" i="3"/>
  <c r="N4696" i="3"/>
  <c r="M4696" i="3"/>
  <c r="L4696" i="3"/>
  <c r="O4695" i="3"/>
  <c r="N4695" i="3"/>
  <c r="M4695" i="3"/>
  <c r="L4695" i="3"/>
  <c r="O4694" i="3"/>
  <c r="N4694" i="3"/>
  <c r="M4694" i="3"/>
  <c r="L4694" i="3"/>
  <c r="O4693" i="3"/>
  <c r="N4693" i="3"/>
  <c r="M4693" i="3"/>
  <c r="L4693" i="3"/>
  <c r="O4692" i="3"/>
  <c r="N4692" i="3"/>
  <c r="M4692" i="3"/>
  <c r="L4692" i="3"/>
  <c r="O4691" i="3"/>
  <c r="N4691" i="3"/>
  <c r="M4691" i="3"/>
  <c r="L4691" i="3"/>
  <c r="O4690" i="3"/>
  <c r="N4690" i="3"/>
  <c r="M4690" i="3"/>
  <c r="L4690" i="3"/>
  <c r="O4689" i="3"/>
  <c r="N4689" i="3"/>
  <c r="M4689" i="3"/>
  <c r="L4689" i="3"/>
  <c r="O4688" i="3"/>
  <c r="N4688" i="3"/>
  <c r="M4688" i="3"/>
  <c r="L4688" i="3"/>
  <c r="O4687" i="3"/>
  <c r="N4687" i="3"/>
  <c r="M4687" i="3"/>
  <c r="L4687" i="3"/>
  <c r="O4686" i="3"/>
  <c r="N4686" i="3"/>
  <c r="M4686" i="3"/>
  <c r="L4686" i="3"/>
  <c r="O4685" i="3"/>
  <c r="N4685" i="3"/>
  <c r="M4685" i="3"/>
  <c r="L4685" i="3"/>
  <c r="O4684" i="3"/>
  <c r="N4684" i="3"/>
  <c r="M4684" i="3"/>
  <c r="L4684" i="3"/>
  <c r="O4683" i="3"/>
  <c r="N4683" i="3"/>
  <c r="M4683" i="3"/>
  <c r="L4683" i="3"/>
  <c r="O4682" i="3"/>
  <c r="N4682" i="3"/>
  <c r="M4682" i="3"/>
  <c r="L4682" i="3"/>
  <c r="O4681" i="3"/>
  <c r="N4681" i="3"/>
  <c r="M4681" i="3"/>
  <c r="L4681" i="3"/>
  <c r="O4680" i="3"/>
  <c r="N4680" i="3"/>
  <c r="M4680" i="3"/>
  <c r="L4680" i="3"/>
  <c r="O4679" i="3"/>
  <c r="N4679" i="3"/>
  <c r="M4679" i="3"/>
  <c r="L4679" i="3"/>
  <c r="O4678" i="3"/>
  <c r="N4678" i="3"/>
  <c r="M4678" i="3"/>
  <c r="L4678" i="3"/>
  <c r="O4677" i="3"/>
  <c r="N4677" i="3"/>
  <c r="M4677" i="3"/>
  <c r="L4677" i="3"/>
  <c r="O4676" i="3"/>
  <c r="N4676" i="3"/>
  <c r="M4676" i="3"/>
  <c r="L4676" i="3"/>
  <c r="O4675" i="3"/>
  <c r="N4675" i="3"/>
  <c r="M4675" i="3"/>
  <c r="L4675" i="3"/>
  <c r="O4674" i="3"/>
  <c r="N4674" i="3"/>
  <c r="M4674" i="3"/>
  <c r="L4674" i="3"/>
  <c r="O4673" i="3"/>
  <c r="N4673" i="3"/>
  <c r="M4673" i="3"/>
  <c r="L4673" i="3"/>
  <c r="O4672" i="3"/>
  <c r="N4672" i="3"/>
  <c r="M4672" i="3"/>
  <c r="L4672" i="3"/>
  <c r="O4671" i="3"/>
  <c r="N4671" i="3"/>
  <c r="M4671" i="3"/>
  <c r="L4671" i="3"/>
  <c r="O4670" i="3"/>
  <c r="N4670" i="3"/>
  <c r="M4670" i="3"/>
  <c r="L4670" i="3"/>
  <c r="O4669" i="3"/>
  <c r="N4669" i="3"/>
  <c r="M4669" i="3"/>
  <c r="L4669" i="3"/>
  <c r="O4668" i="3"/>
  <c r="N4668" i="3"/>
  <c r="M4668" i="3"/>
  <c r="L4668" i="3"/>
  <c r="O4667" i="3"/>
  <c r="N4667" i="3"/>
  <c r="M4667" i="3"/>
  <c r="L4667" i="3"/>
  <c r="O4666" i="3"/>
  <c r="N4666" i="3"/>
  <c r="M4666" i="3"/>
  <c r="L4666" i="3"/>
  <c r="O4665" i="3"/>
  <c r="N4665" i="3"/>
  <c r="M4665" i="3"/>
  <c r="L4665" i="3"/>
  <c r="O4664" i="3"/>
  <c r="N4664" i="3"/>
  <c r="M4664" i="3"/>
  <c r="L4664" i="3"/>
  <c r="O4663" i="3"/>
  <c r="N4663" i="3"/>
  <c r="M4663" i="3"/>
  <c r="L4663" i="3"/>
  <c r="O4662" i="3"/>
  <c r="N4662" i="3"/>
  <c r="M4662" i="3"/>
  <c r="L4662" i="3"/>
  <c r="O4661" i="3"/>
  <c r="N4661" i="3"/>
  <c r="M4661" i="3"/>
  <c r="L4661" i="3"/>
  <c r="O4660" i="3"/>
  <c r="N4660" i="3"/>
  <c r="M4660" i="3"/>
  <c r="L4660" i="3"/>
  <c r="O4659" i="3"/>
  <c r="N4659" i="3"/>
  <c r="M4659" i="3"/>
  <c r="L4659" i="3"/>
  <c r="O4658" i="3"/>
  <c r="N4658" i="3"/>
  <c r="M4658" i="3"/>
  <c r="L4658" i="3"/>
  <c r="O4657" i="3"/>
  <c r="N4657" i="3"/>
  <c r="M4657" i="3"/>
  <c r="L4657" i="3"/>
  <c r="O4656" i="3"/>
  <c r="N4656" i="3"/>
  <c r="M4656" i="3"/>
  <c r="L4656" i="3"/>
  <c r="O4655" i="3"/>
  <c r="N4655" i="3"/>
  <c r="M4655" i="3"/>
  <c r="L4655" i="3"/>
  <c r="O4654" i="3"/>
  <c r="N4654" i="3"/>
  <c r="M4654" i="3"/>
  <c r="L4654" i="3"/>
  <c r="O4653" i="3"/>
  <c r="N4653" i="3"/>
  <c r="M4653" i="3"/>
  <c r="L4653" i="3"/>
  <c r="O4652" i="3"/>
  <c r="N4652" i="3"/>
  <c r="M4652" i="3"/>
  <c r="L4652" i="3"/>
  <c r="O4651" i="3"/>
  <c r="N4651" i="3"/>
  <c r="M4651" i="3"/>
  <c r="L4651" i="3"/>
  <c r="O4650" i="3"/>
  <c r="N4650" i="3"/>
  <c r="M4650" i="3"/>
  <c r="L4650" i="3"/>
  <c r="O4649" i="3"/>
  <c r="N4649" i="3"/>
  <c r="M4649" i="3"/>
  <c r="L4649" i="3"/>
  <c r="O4648" i="3"/>
  <c r="N4648" i="3"/>
  <c r="M4648" i="3"/>
  <c r="L4648" i="3"/>
  <c r="O4647" i="3"/>
  <c r="N4647" i="3"/>
  <c r="M4647" i="3"/>
  <c r="L4647" i="3"/>
  <c r="O4646" i="3"/>
  <c r="N4646" i="3"/>
  <c r="M4646" i="3"/>
  <c r="L4646" i="3"/>
  <c r="O4645" i="3"/>
  <c r="N4645" i="3"/>
  <c r="M4645" i="3"/>
  <c r="L4645" i="3"/>
  <c r="O4644" i="3"/>
  <c r="N4644" i="3"/>
  <c r="M4644" i="3"/>
  <c r="L4644" i="3"/>
  <c r="O4643" i="3"/>
  <c r="N4643" i="3"/>
  <c r="M4643" i="3"/>
  <c r="L4643" i="3"/>
  <c r="O4642" i="3"/>
  <c r="N4642" i="3"/>
  <c r="M4642" i="3"/>
  <c r="L4642" i="3"/>
  <c r="O4641" i="3"/>
  <c r="N4641" i="3"/>
  <c r="M4641" i="3"/>
  <c r="L4641" i="3"/>
  <c r="O4640" i="3"/>
  <c r="N4640" i="3"/>
  <c r="M4640" i="3"/>
  <c r="L4640" i="3"/>
  <c r="O4639" i="3"/>
  <c r="N4639" i="3"/>
  <c r="M4639" i="3"/>
  <c r="L4639" i="3"/>
  <c r="O4638" i="3"/>
  <c r="N4638" i="3"/>
  <c r="M4638" i="3"/>
  <c r="L4638" i="3"/>
  <c r="O4637" i="3"/>
  <c r="N4637" i="3"/>
  <c r="M4637" i="3"/>
  <c r="L4637" i="3"/>
  <c r="O4636" i="3"/>
  <c r="N4636" i="3"/>
  <c r="M4636" i="3"/>
  <c r="L4636" i="3"/>
  <c r="O4635" i="3"/>
  <c r="N4635" i="3"/>
  <c r="M4635" i="3"/>
  <c r="L4635" i="3"/>
  <c r="O4634" i="3"/>
  <c r="N4634" i="3"/>
  <c r="M4634" i="3"/>
  <c r="L4634" i="3"/>
  <c r="O4633" i="3"/>
  <c r="N4633" i="3"/>
  <c r="M4633" i="3"/>
  <c r="L4633" i="3"/>
  <c r="O4632" i="3"/>
  <c r="N4632" i="3"/>
  <c r="M4632" i="3"/>
  <c r="L4632" i="3"/>
  <c r="O4631" i="3"/>
  <c r="N4631" i="3"/>
  <c r="M4631" i="3"/>
  <c r="L4631" i="3"/>
  <c r="O4630" i="3"/>
  <c r="N4630" i="3"/>
  <c r="M4630" i="3"/>
  <c r="L4630" i="3"/>
  <c r="O4629" i="3"/>
  <c r="N4629" i="3"/>
  <c r="M4629" i="3"/>
  <c r="L4629" i="3"/>
  <c r="O4628" i="3"/>
  <c r="N4628" i="3"/>
  <c r="M4628" i="3"/>
  <c r="L4628" i="3"/>
  <c r="O4627" i="3"/>
  <c r="N4627" i="3"/>
  <c r="M4627" i="3"/>
  <c r="L4627" i="3"/>
  <c r="O4626" i="3"/>
  <c r="N4626" i="3"/>
  <c r="M4626" i="3"/>
  <c r="L4626" i="3"/>
  <c r="O4625" i="3"/>
  <c r="N4625" i="3"/>
  <c r="M4625" i="3"/>
  <c r="L4625" i="3"/>
  <c r="O4624" i="3"/>
  <c r="N4624" i="3"/>
  <c r="M4624" i="3"/>
  <c r="L4624" i="3"/>
  <c r="O4623" i="3"/>
  <c r="N4623" i="3"/>
  <c r="M4623" i="3"/>
  <c r="L4623" i="3"/>
  <c r="O4622" i="3"/>
  <c r="N4622" i="3"/>
  <c r="M4622" i="3"/>
  <c r="L4622" i="3"/>
  <c r="O4621" i="3"/>
  <c r="N4621" i="3"/>
  <c r="M4621" i="3"/>
  <c r="L4621" i="3"/>
  <c r="O4620" i="3"/>
  <c r="N4620" i="3"/>
  <c r="M4620" i="3"/>
  <c r="L4620" i="3"/>
  <c r="O4619" i="3"/>
  <c r="N4619" i="3"/>
  <c r="M4619" i="3"/>
  <c r="L4619" i="3"/>
  <c r="O4618" i="3"/>
  <c r="N4618" i="3"/>
  <c r="M4618" i="3"/>
  <c r="L4618" i="3"/>
  <c r="O4617" i="3"/>
  <c r="N4617" i="3"/>
  <c r="M4617" i="3"/>
  <c r="L4617" i="3"/>
  <c r="O4616" i="3"/>
  <c r="N4616" i="3"/>
  <c r="M4616" i="3"/>
  <c r="L4616" i="3"/>
  <c r="O4615" i="3"/>
  <c r="N4615" i="3"/>
  <c r="M4615" i="3"/>
  <c r="L4615" i="3"/>
  <c r="O4614" i="3"/>
  <c r="N4614" i="3"/>
  <c r="M4614" i="3"/>
  <c r="L4614" i="3"/>
  <c r="O4613" i="3"/>
  <c r="N4613" i="3"/>
  <c r="M4613" i="3"/>
  <c r="L4613" i="3"/>
  <c r="O4612" i="3"/>
  <c r="N4612" i="3"/>
  <c r="M4612" i="3"/>
  <c r="L4612" i="3"/>
  <c r="O4611" i="3"/>
  <c r="N4611" i="3"/>
  <c r="M4611" i="3"/>
  <c r="L4611" i="3"/>
  <c r="O4610" i="3"/>
  <c r="N4610" i="3"/>
  <c r="M4610" i="3"/>
  <c r="L4610" i="3"/>
  <c r="O4609" i="3"/>
  <c r="N4609" i="3"/>
  <c r="M4609" i="3"/>
  <c r="L4609" i="3"/>
  <c r="O4608" i="3"/>
  <c r="N4608" i="3"/>
  <c r="M4608" i="3"/>
  <c r="L4608" i="3"/>
  <c r="O4607" i="3"/>
  <c r="N4607" i="3"/>
  <c r="M4607" i="3"/>
  <c r="L4607" i="3"/>
  <c r="O4606" i="3"/>
  <c r="N4606" i="3"/>
  <c r="M4606" i="3"/>
  <c r="L4606" i="3"/>
  <c r="O4605" i="3"/>
  <c r="N4605" i="3"/>
  <c r="M4605" i="3"/>
  <c r="L4605" i="3"/>
  <c r="O4604" i="3"/>
  <c r="N4604" i="3"/>
  <c r="M4604" i="3"/>
  <c r="L4604" i="3"/>
  <c r="O4603" i="3"/>
  <c r="N4603" i="3"/>
  <c r="M4603" i="3"/>
  <c r="L4603" i="3"/>
  <c r="O4602" i="3"/>
  <c r="N4602" i="3"/>
  <c r="M4602" i="3"/>
  <c r="L4602" i="3"/>
  <c r="O4601" i="3"/>
  <c r="N4601" i="3"/>
  <c r="M4601" i="3"/>
  <c r="L4601" i="3"/>
  <c r="O4600" i="3"/>
  <c r="N4600" i="3"/>
  <c r="M4600" i="3"/>
  <c r="L4600" i="3"/>
  <c r="O4599" i="3"/>
  <c r="N4599" i="3"/>
  <c r="M4599" i="3"/>
  <c r="L4599" i="3"/>
  <c r="O4598" i="3"/>
  <c r="N4598" i="3"/>
  <c r="M4598" i="3"/>
  <c r="L4598" i="3"/>
  <c r="O4597" i="3"/>
  <c r="N4597" i="3"/>
  <c r="M4597" i="3"/>
  <c r="L4597" i="3"/>
  <c r="O4596" i="3"/>
  <c r="N4596" i="3"/>
  <c r="M4596" i="3"/>
  <c r="L4596" i="3"/>
  <c r="O4595" i="3"/>
  <c r="N4595" i="3"/>
  <c r="M4595" i="3"/>
  <c r="L4595" i="3"/>
  <c r="O4594" i="3"/>
  <c r="N4594" i="3"/>
  <c r="M4594" i="3"/>
  <c r="L4594" i="3"/>
  <c r="O4593" i="3"/>
  <c r="N4593" i="3"/>
  <c r="M4593" i="3"/>
  <c r="L4593" i="3"/>
  <c r="O4592" i="3"/>
  <c r="N4592" i="3"/>
  <c r="M4592" i="3"/>
  <c r="L4592" i="3"/>
  <c r="O4591" i="3"/>
  <c r="N4591" i="3"/>
  <c r="M4591" i="3"/>
  <c r="L4591" i="3"/>
  <c r="O4590" i="3"/>
  <c r="N4590" i="3"/>
  <c r="M4590" i="3"/>
  <c r="L4590" i="3"/>
  <c r="O4589" i="3"/>
  <c r="N4589" i="3"/>
  <c r="M4589" i="3"/>
  <c r="L4589" i="3"/>
  <c r="O4588" i="3"/>
  <c r="N4588" i="3"/>
  <c r="M4588" i="3"/>
  <c r="L4588" i="3"/>
  <c r="O4587" i="3"/>
  <c r="N4587" i="3"/>
  <c r="M4587" i="3"/>
  <c r="L4587" i="3"/>
  <c r="O4586" i="3"/>
  <c r="N4586" i="3"/>
  <c r="M4586" i="3"/>
  <c r="L4586" i="3"/>
  <c r="O4585" i="3"/>
  <c r="N4585" i="3"/>
  <c r="M4585" i="3"/>
  <c r="L4585" i="3"/>
  <c r="O4584" i="3"/>
  <c r="N4584" i="3"/>
  <c r="M4584" i="3"/>
  <c r="L4584" i="3"/>
  <c r="O4583" i="3"/>
  <c r="N4583" i="3"/>
  <c r="M4583" i="3"/>
  <c r="L4583" i="3"/>
  <c r="O4582" i="3"/>
  <c r="N4582" i="3"/>
  <c r="M4582" i="3"/>
  <c r="L4582" i="3"/>
  <c r="O4581" i="3"/>
  <c r="N4581" i="3"/>
  <c r="M4581" i="3"/>
  <c r="L4581" i="3"/>
  <c r="O4580" i="3"/>
  <c r="N4580" i="3"/>
  <c r="M4580" i="3"/>
  <c r="L4580" i="3"/>
  <c r="O4579" i="3"/>
  <c r="N4579" i="3"/>
  <c r="M4579" i="3"/>
  <c r="L4579" i="3"/>
  <c r="O4578" i="3"/>
  <c r="N4578" i="3"/>
  <c r="M4578" i="3"/>
  <c r="L4578" i="3"/>
  <c r="O4577" i="3"/>
  <c r="N4577" i="3"/>
  <c r="M4577" i="3"/>
  <c r="L4577" i="3"/>
  <c r="O4576" i="3"/>
  <c r="N4576" i="3"/>
  <c r="M4576" i="3"/>
  <c r="L4576" i="3"/>
  <c r="O4575" i="3"/>
  <c r="N4575" i="3"/>
  <c r="M4575" i="3"/>
  <c r="L4575" i="3"/>
  <c r="O4574" i="3"/>
  <c r="N4574" i="3"/>
  <c r="M4574" i="3"/>
  <c r="L4574" i="3"/>
  <c r="O4573" i="3"/>
  <c r="N4573" i="3"/>
  <c r="M4573" i="3"/>
  <c r="L4573" i="3"/>
  <c r="O4572" i="3"/>
  <c r="N4572" i="3"/>
  <c r="M4572" i="3"/>
  <c r="L4572" i="3"/>
  <c r="O4571" i="3"/>
  <c r="N4571" i="3"/>
  <c r="M4571" i="3"/>
  <c r="L4571" i="3"/>
  <c r="O4570" i="3"/>
  <c r="N4570" i="3"/>
  <c r="M4570" i="3"/>
  <c r="L4570" i="3"/>
  <c r="O4569" i="3"/>
  <c r="N4569" i="3"/>
  <c r="M4569" i="3"/>
  <c r="L4569" i="3"/>
  <c r="O4568" i="3"/>
  <c r="N4568" i="3"/>
  <c r="M4568" i="3"/>
  <c r="L4568" i="3"/>
  <c r="O4567" i="3"/>
  <c r="N4567" i="3"/>
  <c r="M4567" i="3"/>
  <c r="L4567" i="3"/>
  <c r="O4566" i="3"/>
  <c r="N4566" i="3"/>
  <c r="M4566" i="3"/>
  <c r="L4566" i="3"/>
  <c r="O4565" i="3"/>
  <c r="N4565" i="3"/>
  <c r="M4565" i="3"/>
  <c r="L4565" i="3"/>
  <c r="O4564" i="3"/>
  <c r="N4564" i="3"/>
  <c r="M4564" i="3"/>
  <c r="L4564" i="3"/>
  <c r="O4563" i="3"/>
  <c r="N4563" i="3"/>
  <c r="M4563" i="3"/>
  <c r="L4563" i="3"/>
  <c r="O4562" i="3"/>
  <c r="N4562" i="3"/>
  <c r="M4562" i="3"/>
  <c r="L4562" i="3"/>
  <c r="O4561" i="3"/>
  <c r="N4561" i="3"/>
  <c r="M4561" i="3"/>
  <c r="L4561" i="3"/>
  <c r="O4560" i="3"/>
  <c r="N4560" i="3"/>
  <c r="M4560" i="3"/>
  <c r="L4560" i="3"/>
  <c r="O4559" i="3"/>
  <c r="N4559" i="3"/>
  <c r="M4559" i="3"/>
  <c r="L4559" i="3"/>
  <c r="O4558" i="3"/>
  <c r="N4558" i="3"/>
  <c r="M4558" i="3"/>
  <c r="L4558" i="3"/>
  <c r="O4557" i="3"/>
  <c r="N4557" i="3"/>
  <c r="M4557" i="3"/>
  <c r="L4557" i="3"/>
  <c r="O4556" i="3"/>
  <c r="N4556" i="3"/>
  <c r="M4556" i="3"/>
  <c r="L4556" i="3"/>
  <c r="O4555" i="3"/>
  <c r="N4555" i="3"/>
  <c r="M4555" i="3"/>
  <c r="L4555" i="3"/>
  <c r="O4554" i="3"/>
  <c r="N4554" i="3"/>
  <c r="M4554" i="3"/>
  <c r="L4554" i="3"/>
  <c r="O4553" i="3"/>
  <c r="N4553" i="3"/>
  <c r="M4553" i="3"/>
  <c r="L4553" i="3"/>
  <c r="O4552" i="3"/>
  <c r="N4552" i="3"/>
  <c r="M4552" i="3"/>
  <c r="L4552" i="3"/>
  <c r="O4551" i="3"/>
  <c r="N4551" i="3"/>
  <c r="M4551" i="3"/>
  <c r="L4551" i="3"/>
  <c r="O4550" i="3"/>
  <c r="N4550" i="3"/>
  <c r="M4550" i="3"/>
  <c r="L4550" i="3"/>
  <c r="O4549" i="3"/>
  <c r="N4549" i="3"/>
  <c r="M4549" i="3"/>
  <c r="L4549" i="3"/>
  <c r="O4548" i="3"/>
  <c r="N4548" i="3"/>
  <c r="M4548" i="3"/>
  <c r="L4548" i="3"/>
  <c r="O4547" i="3"/>
  <c r="N4547" i="3"/>
  <c r="M4547" i="3"/>
  <c r="L4547" i="3"/>
  <c r="O4546" i="3"/>
  <c r="N4546" i="3"/>
  <c r="M4546" i="3"/>
  <c r="L4546" i="3"/>
  <c r="O4545" i="3"/>
  <c r="N4545" i="3"/>
  <c r="M4545" i="3"/>
  <c r="L4545" i="3"/>
  <c r="O4544" i="3"/>
  <c r="N4544" i="3"/>
  <c r="M4544" i="3"/>
  <c r="L4544" i="3"/>
  <c r="O4543" i="3"/>
  <c r="N4543" i="3"/>
  <c r="M4543" i="3"/>
  <c r="L4543" i="3"/>
  <c r="O4542" i="3"/>
  <c r="N4542" i="3"/>
  <c r="M4542" i="3"/>
  <c r="L4542" i="3"/>
  <c r="O4541" i="3"/>
  <c r="N4541" i="3"/>
  <c r="M4541" i="3"/>
  <c r="L4541" i="3"/>
  <c r="O4540" i="3"/>
  <c r="N4540" i="3"/>
  <c r="M4540" i="3"/>
  <c r="L4540" i="3"/>
  <c r="O4539" i="3"/>
  <c r="N4539" i="3"/>
  <c r="M4539" i="3"/>
  <c r="L4539" i="3"/>
  <c r="O4538" i="3"/>
  <c r="N4538" i="3"/>
  <c r="M4538" i="3"/>
  <c r="L4538" i="3"/>
  <c r="O4537" i="3"/>
  <c r="N4537" i="3"/>
  <c r="M4537" i="3"/>
  <c r="L4537" i="3"/>
  <c r="O4536" i="3"/>
  <c r="N4536" i="3"/>
  <c r="M4536" i="3"/>
  <c r="L4536" i="3"/>
  <c r="O4535" i="3"/>
  <c r="N4535" i="3"/>
  <c r="M4535" i="3"/>
  <c r="L4535" i="3"/>
  <c r="O4534" i="3"/>
  <c r="N4534" i="3"/>
  <c r="M4534" i="3"/>
  <c r="L4534" i="3"/>
  <c r="O4533" i="3"/>
  <c r="N4533" i="3"/>
  <c r="M4533" i="3"/>
  <c r="L4533" i="3"/>
  <c r="O4532" i="3"/>
  <c r="N4532" i="3"/>
  <c r="M4532" i="3"/>
  <c r="L4532" i="3"/>
  <c r="O4531" i="3"/>
  <c r="N4531" i="3"/>
  <c r="M4531" i="3"/>
  <c r="L4531" i="3"/>
  <c r="O4530" i="3"/>
  <c r="N4530" i="3"/>
  <c r="M4530" i="3"/>
  <c r="L4530" i="3"/>
  <c r="O4529" i="3"/>
  <c r="N4529" i="3"/>
  <c r="M4529" i="3"/>
  <c r="L4529" i="3"/>
  <c r="O4528" i="3"/>
  <c r="N4528" i="3"/>
  <c r="M4528" i="3"/>
  <c r="L4528" i="3"/>
  <c r="O4527" i="3"/>
  <c r="N4527" i="3"/>
  <c r="M4527" i="3"/>
  <c r="L4527" i="3"/>
  <c r="O4526" i="3"/>
  <c r="N4526" i="3"/>
  <c r="M4526" i="3"/>
  <c r="L4526" i="3"/>
  <c r="O4525" i="3"/>
  <c r="N4525" i="3"/>
  <c r="M4525" i="3"/>
  <c r="L4525" i="3"/>
  <c r="O4524" i="3"/>
  <c r="N4524" i="3"/>
  <c r="M4524" i="3"/>
  <c r="L4524" i="3"/>
  <c r="O4523" i="3"/>
  <c r="N4523" i="3"/>
  <c r="M4523" i="3"/>
  <c r="L4523" i="3"/>
  <c r="O4522" i="3"/>
  <c r="N4522" i="3"/>
  <c r="M4522" i="3"/>
  <c r="L4522" i="3"/>
  <c r="O4521" i="3"/>
  <c r="N4521" i="3"/>
  <c r="M4521" i="3"/>
  <c r="L4521" i="3"/>
  <c r="O4520" i="3"/>
  <c r="N4520" i="3"/>
  <c r="M4520" i="3"/>
  <c r="L4520" i="3"/>
  <c r="O4519" i="3"/>
  <c r="N4519" i="3"/>
  <c r="M4519" i="3"/>
  <c r="L4519" i="3"/>
  <c r="O4518" i="3"/>
  <c r="N4518" i="3"/>
  <c r="M4518" i="3"/>
  <c r="L4518" i="3"/>
  <c r="O4517" i="3"/>
  <c r="N4517" i="3"/>
  <c r="M4517" i="3"/>
  <c r="L4517" i="3"/>
  <c r="O4516" i="3"/>
  <c r="N4516" i="3"/>
  <c r="M4516" i="3"/>
  <c r="L4516" i="3"/>
  <c r="O4515" i="3"/>
  <c r="N4515" i="3"/>
  <c r="M4515" i="3"/>
  <c r="L4515" i="3"/>
  <c r="O4514" i="3"/>
  <c r="N4514" i="3"/>
  <c r="M4514" i="3"/>
  <c r="L4514" i="3"/>
  <c r="O4513" i="3"/>
  <c r="N4513" i="3"/>
  <c r="M4513" i="3"/>
  <c r="L4513" i="3"/>
  <c r="O4512" i="3"/>
  <c r="N4512" i="3"/>
  <c r="M4512" i="3"/>
  <c r="L4512" i="3"/>
  <c r="O4511" i="3"/>
  <c r="N4511" i="3"/>
  <c r="M4511" i="3"/>
  <c r="L4511" i="3"/>
  <c r="O4510" i="3"/>
  <c r="N4510" i="3"/>
  <c r="M4510" i="3"/>
  <c r="L4510" i="3"/>
  <c r="O4509" i="3"/>
  <c r="N4509" i="3"/>
  <c r="M4509" i="3"/>
  <c r="L4509" i="3"/>
  <c r="O4508" i="3"/>
  <c r="N4508" i="3"/>
  <c r="M4508" i="3"/>
  <c r="L4508" i="3"/>
  <c r="O4507" i="3"/>
  <c r="N4507" i="3"/>
  <c r="M4507" i="3"/>
  <c r="L4507" i="3"/>
  <c r="O4506" i="3"/>
  <c r="N4506" i="3"/>
  <c r="M4506" i="3"/>
  <c r="L4506" i="3"/>
  <c r="O4505" i="3"/>
  <c r="N4505" i="3"/>
  <c r="M4505" i="3"/>
  <c r="L4505" i="3"/>
  <c r="O4504" i="3"/>
  <c r="N4504" i="3"/>
  <c r="M4504" i="3"/>
  <c r="L4504" i="3"/>
  <c r="O4503" i="3"/>
  <c r="N4503" i="3"/>
  <c r="M4503" i="3"/>
  <c r="L4503" i="3"/>
  <c r="O4502" i="3"/>
  <c r="N4502" i="3"/>
  <c r="M4502" i="3"/>
  <c r="L4502" i="3"/>
  <c r="O4501" i="3"/>
  <c r="N4501" i="3"/>
  <c r="M4501" i="3"/>
  <c r="L4501" i="3"/>
  <c r="O4500" i="3"/>
  <c r="N4500" i="3"/>
  <c r="M4500" i="3"/>
  <c r="L4500" i="3"/>
  <c r="O4499" i="3"/>
  <c r="N4499" i="3"/>
  <c r="M4499" i="3"/>
  <c r="L4499" i="3"/>
  <c r="O4498" i="3"/>
  <c r="N4498" i="3"/>
  <c r="M4498" i="3"/>
  <c r="L4498" i="3"/>
  <c r="O4497" i="3"/>
  <c r="N4497" i="3"/>
  <c r="M4497" i="3"/>
  <c r="L4497" i="3"/>
  <c r="O4496" i="3"/>
  <c r="N4496" i="3"/>
  <c r="M4496" i="3"/>
  <c r="L4496" i="3"/>
  <c r="O4495" i="3"/>
  <c r="N4495" i="3"/>
  <c r="M4495" i="3"/>
  <c r="L4495" i="3"/>
  <c r="O4494" i="3"/>
  <c r="N4494" i="3"/>
  <c r="M4494" i="3"/>
  <c r="L4494" i="3"/>
  <c r="O4493" i="3"/>
  <c r="N4493" i="3"/>
  <c r="M4493" i="3"/>
  <c r="L4493" i="3"/>
  <c r="O4492" i="3"/>
  <c r="N4492" i="3"/>
  <c r="M4492" i="3"/>
  <c r="L4492" i="3"/>
  <c r="O4491" i="3"/>
  <c r="N4491" i="3"/>
  <c r="M4491" i="3"/>
  <c r="L4491" i="3"/>
  <c r="O4490" i="3"/>
  <c r="N4490" i="3"/>
  <c r="M4490" i="3"/>
  <c r="L4490" i="3"/>
  <c r="O4489" i="3"/>
  <c r="N4489" i="3"/>
  <c r="M4489" i="3"/>
  <c r="L4489" i="3"/>
  <c r="O4488" i="3"/>
  <c r="N4488" i="3"/>
  <c r="M4488" i="3"/>
  <c r="L4488" i="3"/>
  <c r="O4487" i="3"/>
  <c r="N4487" i="3"/>
  <c r="M4487" i="3"/>
  <c r="L4487" i="3"/>
  <c r="O4486" i="3"/>
  <c r="N4486" i="3"/>
  <c r="M4486" i="3"/>
  <c r="L4486" i="3"/>
  <c r="O4485" i="3"/>
  <c r="N4485" i="3"/>
  <c r="M4485" i="3"/>
  <c r="L4485" i="3"/>
  <c r="O4484" i="3"/>
  <c r="N4484" i="3"/>
  <c r="M4484" i="3"/>
  <c r="L4484" i="3"/>
  <c r="O4483" i="3"/>
  <c r="N4483" i="3"/>
  <c r="M4483" i="3"/>
  <c r="L4483" i="3"/>
  <c r="O4482" i="3"/>
  <c r="N4482" i="3"/>
  <c r="M4482" i="3"/>
  <c r="L4482" i="3"/>
  <c r="O4481" i="3"/>
  <c r="N4481" i="3"/>
  <c r="M4481" i="3"/>
  <c r="L4481" i="3"/>
  <c r="O4480" i="3"/>
  <c r="N4480" i="3"/>
  <c r="M4480" i="3"/>
  <c r="L4480" i="3"/>
  <c r="O4479" i="3"/>
  <c r="N4479" i="3"/>
  <c r="M4479" i="3"/>
  <c r="L4479" i="3"/>
  <c r="O4478" i="3"/>
  <c r="N4478" i="3"/>
  <c r="M4478" i="3"/>
  <c r="L4478" i="3"/>
  <c r="O4477" i="3"/>
  <c r="N4477" i="3"/>
  <c r="M4477" i="3"/>
  <c r="L4477" i="3"/>
  <c r="O4476" i="3"/>
  <c r="N4476" i="3"/>
  <c r="M4476" i="3"/>
  <c r="L4476" i="3"/>
  <c r="O4475" i="3"/>
  <c r="N4475" i="3"/>
  <c r="M4475" i="3"/>
  <c r="L4475" i="3"/>
  <c r="O4474" i="3"/>
  <c r="N4474" i="3"/>
  <c r="M4474" i="3"/>
  <c r="L4474" i="3"/>
  <c r="O4473" i="3"/>
  <c r="N4473" i="3"/>
  <c r="M4473" i="3"/>
  <c r="L4473" i="3"/>
  <c r="O4472" i="3"/>
  <c r="N4472" i="3"/>
  <c r="M4472" i="3"/>
  <c r="L4472" i="3"/>
  <c r="O4471" i="3"/>
  <c r="N4471" i="3"/>
  <c r="M4471" i="3"/>
  <c r="L4471" i="3"/>
  <c r="O4470" i="3"/>
  <c r="N4470" i="3"/>
  <c r="M4470" i="3"/>
  <c r="L4470" i="3"/>
  <c r="O4469" i="3"/>
  <c r="N4469" i="3"/>
  <c r="M4469" i="3"/>
  <c r="L4469" i="3"/>
  <c r="O4468" i="3"/>
  <c r="N4468" i="3"/>
  <c r="M4468" i="3"/>
  <c r="L4468" i="3"/>
  <c r="O4467" i="3"/>
  <c r="N4467" i="3"/>
  <c r="M4467" i="3"/>
  <c r="L4467" i="3"/>
  <c r="O4466" i="3"/>
  <c r="N4466" i="3"/>
  <c r="M4466" i="3"/>
  <c r="L4466" i="3"/>
  <c r="O4465" i="3"/>
  <c r="N4465" i="3"/>
  <c r="M4465" i="3"/>
  <c r="L4465" i="3"/>
  <c r="O4464" i="3"/>
  <c r="N4464" i="3"/>
  <c r="M4464" i="3"/>
  <c r="L4464" i="3"/>
  <c r="O4463" i="3"/>
  <c r="N4463" i="3"/>
  <c r="M4463" i="3"/>
  <c r="L4463" i="3"/>
  <c r="O4462" i="3"/>
  <c r="N4462" i="3"/>
  <c r="M4462" i="3"/>
  <c r="L4462" i="3"/>
  <c r="O4461" i="3"/>
  <c r="N4461" i="3"/>
  <c r="M4461" i="3"/>
  <c r="L4461" i="3"/>
  <c r="O4460" i="3"/>
  <c r="N4460" i="3"/>
  <c r="M4460" i="3"/>
  <c r="L4460" i="3"/>
  <c r="O4459" i="3"/>
  <c r="N4459" i="3"/>
  <c r="M4459" i="3"/>
  <c r="L4459" i="3"/>
  <c r="O4458" i="3"/>
  <c r="N4458" i="3"/>
  <c r="M4458" i="3"/>
  <c r="L4458" i="3"/>
  <c r="O4457" i="3"/>
  <c r="N4457" i="3"/>
  <c r="M4457" i="3"/>
  <c r="L4457" i="3"/>
  <c r="O4456" i="3"/>
  <c r="N4456" i="3"/>
  <c r="M4456" i="3"/>
  <c r="L4456" i="3"/>
  <c r="O4455" i="3"/>
  <c r="N4455" i="3"/>
  <c r="M4455" i="3"/>
  <c r="L4455" i="3"/>
  <c r="O4454" i="3"/>
  <c r="N4454" i="3"/>
  <c r="M4454" i="3"/>
  <c r="L4454" i="3"/>
  <c r="O4453" i="3"/>
  <c r="N4453" i="3"/>
  <c r="M4453" i="3"/>
  <c r="L4453" i="3"/>
  <c r="O4452" i="3"/>
  <c r="N4452" i="3"/>
  <c r="M4452" i="3"/>
  <c r="L4452" i="3"/>
  <c r="O4451" i="3"/>
  <c r="N4451" i="3"/>
  <c r="M4451" i="3"/>
  <c r="L4451" i="3"/>
  <c r="O4450" i="3"/>
  <c r="N4450" i="3"/>
  <c r="M4450" i="3"/>
  <c r="L4450" i="3"/>
  <c r="O4449" i="3"/>
  <c r="N4449" i="3"/>
  <c r="M4449" i="3"/>
  <c r="L4449" i="3"/>
  <c r="O4448" i="3"/>
  <c r="N4448" i="3"/>
  <c r="M4448" i="3"/>
  <c r="L4448" i="3"/>
  <c r="O4447" i="3"/>
  <c r="N4447" i="3"/>
  <c r="M4447" i="3"/>
  <c r="L4447" i="3"/>
  <c r="O4446" i="3"/>
  <c r="N4446" i="3"/>
  <c r="M4446" i="3"/>
  <c r="L4446" i="3"/>
  <c r="O4445" i="3"/>
  <c r="N4445" i="3"/>
  <c r="M4445" i="3"/>
  <c r="L4445" i="3"/>
  <c r="O4444" i="3"/>
  <c r="N4444" i="3"/>
  <c r="M4444" i="3"/>
  <c r="L4444" i="3"/>
  <c r="O4443" i="3"/>
  <c r="N4443" i="3"/>
  <c r="M4443" i="3"/>
  <c r="L4443" i="3"/>
  <c r="O4442" i="3"/>
  <c r="N4442" i="3"/>
  <c r="M4442" i="3"/>
  <c r="L4442" i="3"/>
  <c r="O4441" i="3"/>
  <c r="N4441" i="3"/>
  <c r="M4441" i="3"/>
  <c r="L4441" i="3"/>
  <c r="O4440" i="3"/>
  <c r="N4440" i="3"/>
  <c r="M4440" i="3"/>
  <c r="L4440" i="3"/>
  <c r="O4439" i="3"/>
  <c r="N4439" i="3"/>
  <c r="M4439" i="3"/>
  <c r="L4439" i="3"/>
  <c r="O4438" i="3"/>
  <c r="N4438" i="3"/>
  <c r="M4438" i="3"/>
  <c r="L4438" i="3"/>
  <c r="O4437" i="3"/>
  <c r="N4437" i="3"/>
  <c r="M4437" i="3"/>
  <c r="L4437" i="3"/>
  <c r="O4436" i="3"/>
  <c r="N4436" i="3"/>
  <c r="M4436" i="3"/>
  <c r="L4436" i="3"/>
  <c r="O4435" i="3"/>
  <c r="N4435" i="3"/>
  <c r="M4435" i="3"/>
  <c r="L4435" i="3"/>
  <c r="O4434" i="3"/>
  <c r="N4434" i="3"/>
  <c r="M4434" i="3"/>
  <c r="L4434" i="3"/>
  <c r="O4433" i="3"/>
  <c r="N4433" i="3"/>
  <c r="M4433" i="3"/>
  <c r="L4433" i="3"/>
  <c r="O4432" i="3"/>
  <c r="N4432" i="3"/>
  <c r="M4432" i="3"/>
  <c r="L4432" i="3"/>
  <c r="O4431" i="3"/>
  <c r="N4431" i="3"/>
  <c r="M4431" i="3"/>
  <c r="L4431" i="3"/>
  <c r="O4430" i="3"/>
  <c r="N4430" i="3"/>
  <c r="M4430" i="3"/>
  <c r="L4430" i="3"/>
  <c r="O4429" i="3"/>
  <c r="N4429" i="3"/>
  <c r="M4429" i="3"/>
  <c r="L4429" i="3"/>
  <c r="O4428" i="3"/>
  <c r="N4428" i="3"/>
  <c r="M4428" i="3"/>
  <c r="L4428" i="3"/>
  <c r="O4427" i="3"/>
  <c r="N4427" i="3"/>
  <c r="M4427" i="3"/>
  <c r="L4427" i="3"/>
  <c r="O4426" i="3"/>
  <c r="N4426" i="3"/>
  <c r="M4426" i="3"/>
  <c r="L4426" i="3"/>
  <c r="O4425" i="3"/>
  <c r="N4425" i="3"/>
  <c r="M4425" i="3"/>
  <c r="L4425" i="3"/>
  <c r="O4424" i="3"/>
  <c r="N4424" i="3"/>
  <c r="M4424" i="3"/>
  <c r="L4424" i="3"/>
  <c r="O4423" i="3"/>
  <c r="N4423" i="3"/>
  <c r="M4423" i="3"/>
  <c r="L4423" i="3"/>
  <c r="O4422" i="3"/>
  <c r="N4422" i="3"/>
  <c r="M4422" i="3"/>
  <c r="L4422" i="3"/>
  <c r="O4421" i="3"/>
  <c r="N4421" i="3"/>
  <c r="M4421" i="3"/>
  <c r="L4421" i="3"/>
  <c r="O4420" i="3"/>
  <c r="N4420" i="3"/>
  <c r="M4420" i="3"/>
  <c r="L4420" i="3"/>
  <c r="O4419" i="3"/>
  <c r="N4419" i="3"/>
  <c r="M4419" i="3"/>
  <c r="L4419" i="3"/>
  <c r="O4418" i="3"/>
  <c r="N4418" i="3"/>
  <c r="M4418" i="3"/>
  <c r="L4418" i="3"/>
  <c r="O4417" i="3"/>
  <c r="N4417" i="3"/>
  <c r="M4417" i="3"/>
  <c r="L4417" i="3"/>
  <c r="O4416" i="3"/>
  <c r="N4416" i="3"/>
  <c r="M4416" i="3"/>
  <c r="L4416" i="3"/>
  <c r="O4415" i="3"/>
  <c r="N4415" i="3"/>
  <c r="M4415" i="3"/>
  <c r="L4415" i="3"/>
  <c r="O4414" i="3"/>
  <c r="N4414" i="3"/>
  <c r="M4414" i="3"/>
  <c r="L4414" i="3"/>
  <c r="O4413" i="3"/>
  <c r="N4413" i="3"/>
  <c r="M4413" i="3"/>
  <c r="L4413" i="3"/>
  <c r="O4412" i="3"/>
  <c r="N4412" i="3"/>
  <c r="M4412" i="3"/>
  <c r="L4412" i="3"/>
  <c r="O4411" i="3"/>
  <c r="N4411" i="3"/>
  <c r="M4411" i="3"/>
  <c r="L4411" i="3"/>
  <c r="O4410" i="3"/>
  <c r="N4410" i="3"/>
  <c r="M4410" i="3"/>
  <c r="L4410" i="3"/>
  <c r="O4409" i="3"/>
  <c r="N4409" i="3"/>
  <c r="M4409" i="3"/>
  <c r="L4409" i="3"/>
  <c r="O4408" i="3"/>
  <c r="N4408" i="3"/>
  <c r="M4408" i="3"/>
  <c r="L4408" i="3"/>
  <c r="O4407" i="3"/>
  <c r="N4407" i="3"/>
  <c r="M4407" i="3"/>
  <c r="L4407" i="3"/>
  <c r="O4406" i="3"/>
  <c r="N4406" i="3"/>
  <c r="M4406" i="3"/>
  <c r="L4406" i="3"/>
  <c r="O4405" i="3"/>
  <c r="N4405" i="3"/>
  <c r="M4405" i="3"/>
  <c r="L4405" i="3"/>
  <c r="O4404" i="3"/>
  <c r="N4404" i="3"/>
  <c r="M4404" i="3"/>
  <c r="L4404" i="3"/>
  <c r="O4403" i="3"/>
  <c r="N4403" i="3"/>
  <c r="M4403" i="3"/>
  <c r="L4403" i="3"/>
  <c r="O4402" i="3"/>
  <c r="N4402" i="3"/>
  <c r="M4402" i="3"/>
  <c r="L4402" i="3"/>
  <c r="O4401" i="3"/>
  <c r="N4401" i="3"/>
  <c r="M4401" i="3"/>
  <c r="L4401" i="3"/>
  <c r="O4400" i="3"/>
  <c r="N4400" i="3"/>
  <c r="M4400" i="3"/>
  <c r="L4400" i="3"/>
  <c r="O4399" i="3"/>
  <c r="N4399" i="3"/>
  <c r="M4399" i="3"/>
  <c r="L4399" i="3"/>
  <c r="O4398" i="3"/>
  <c r="N4398" i="3"/>
  <c r="M4398" i="3"/>
  <c r="L4398" i="3"/>
  <c r="O4397" i="3"/>
  <c r="N4397" i="3"/>
  <c r="M4397" i="3"/>
  <c r="L4397" i="3"/>
  <c r="O4396" i="3"/>
  <c r="N4396" i="3"/>
  <c r="M4396" i="3"/>
  <c r="L4396" i="3"/>
  <c r="O4395" i="3"/>
  <c r="N4395" i="3"/>
  <c r="M4395" i="3"/>
  <c r="L4395" i="3"/>
  <c r="O4394" i="3"/>
  <c r="N4394" i="3"/>
  <c r="M4394" i="3"/>
  <c r="L4394" i="3"/>
  <c r="O4393" i="3"/>
  <c r="N4393" i="3"/>
  <c r="M4393" i="3"/>
  <c r="L4393" i="3"/>
  <c r="O4392" i="3"/>
  <c r="N4392" i="3"/>
  <c r="M4392" i="3"/>
  <c r="L4392" i="3"/>
  <c r="O4391" i="3"/>
  <c r="N4391" i="3"/>
  <c r="M4391" i="3"/>
  <c r="L4391" i="3"/>
  <c r="O4390" i="3"/>
  <c r="N4390" i="3"/>
  <c r="M4390" i="3"/>
  <c r="L4390" i="3"/>
  <c r="O4389" i="3"/>
  <c r="N4389" i="3"/>
  <c r="M4389" i="3"/>
  <c r="L4389" i="3"/>
  <c r="O4388" i="3"/>
  <c r="N4388" i="3"/>
  <c r="M4388" i="3"/>
  <c r="L4388" i="3"/>
  <c r="O4387" i="3"/>
  <c r="N4387" i="3"/>
  <c r="M4387" i="3"/>
  <c r="L4387" i="3"/>
  <c r="O4386" i="3"/>
  <c r="N4386" i="3"/>
  <c r="M4386" i="3"/>
  <c r="L4386" i="3"/>
  <c r="O4385" i="3"/>
  <c r="N4385" i="3"/>
  <c r="M4385" i="3"/>
  <c r="L4385" i="3"/>
  <c r="O4384" i="3"/>
  <c r="N4384" i="3"/>
  <c r="M4384" i="3"/>
  <c r="L4384" i="3"/>
  <c r="O4383" i="3"/>
  <c r="N4383" i="3"/>
  <c r="M4383" i="3"/>
  <c r="L4383" i="3"/>
  <c r="O4382" i="3"/>
  <c r="N4382" i="3"/>
  <c r="M4382" i="3"/>
  <c r="L4382" i="3"/>
  <c r="O4381" i="3"/>
  <c r="N4381" i="3"/>
  <c r="M4381" i="3"/>
  <c r="L4381" i="3"/>
  <c r="O4380" i="3"/>
  <c r="N4380" i="3"/>
  <c r="M4380" i="3"/>
  <c r="L4380" i="3"/>
  <c r="O4379" i="3"/>
  <c r="N4379" i="3"/>
  <c r="M4379" i="3"/>
  <c r="L4379" i="3"/>
  <c r="O4378" i="3"/>
  <c r="N4378" i="3"/>
  <c r="M4378" i="3"/>
  <c r="L4378" i="3"/>
  <c r="O4377" i="3"/>
  <c r="N4377" i="3"/>
  <c r="M4377" i="3"/>
  <c r="L4377" i="3"/>
  <c r="O4376" i="3"/>
  <c r="N4376" i="3"/>
  <c r="M4376" i="3"/>
  <c r="L4376" i="3"/>
  <c r="O4375" i="3"/>
  <c r="N4375" i="3"/>
  <c r="M4375" i="3"/>
  <c r="L4375" i="3"/>
  <c r="O4374" i="3"/>
  <c r="N4374" i="3"/>
  <c r="M4374" i="3"/>
  <c r="L4374" i="3"/>
  <c r="O4373" i="3"/>
  <c r="N4373" i="3"/>
  <c r="M4373" i="3"/>
  <c r="L4373" i="3"/>
  <c r="O4372" i="3"/>
  <c r="N4372" i="3"/>
  <c r="M4372" i="3"/>
  <c r="L4372" i="3"/>
  <c r="O4371" i="3"/>
  <c r="N4371" i="3"/>
  <c r="M4371" i="3"/>
  <c r="L4371" i="3"/>
  <c r="O4370" i="3"/>
  <c r="N4370" i="3"/>
  <c r="M4370" i="3"/>
  <c r="L4370" i="3"/>
  <c r="O4369" i="3"/>
  <c r="N4369" i="3"/>
  <c r="M4369" i="3"/>
  <c r="L4369" i="3"/>
  <c r="O4368" i="3"/>
  <c r="N4368" i="3"/>
  <c r="M4368" i="3"/>
  <c r="L4368" i="3"/>
  <c r="O4367" i="3"/>
  <c r="N4367" i="3"/>
  <c r="M4367" i="3"/>
  <c r="L4367" i="3"/>
  <c r="O4366" i="3"/>
  <c r="N4366" i="3"/>
  <c r="M4366" i="3"/>
  <c r="L4366" i="3"/>
  <c r="O4365" i="3"/>
  <c r="N4365" i="3"/>
  <c r="M4365" i="3"/>
  <c r="L4365" i="3"/>
  <c r="O4364" i="3"/>
  <c r="N4364" i="3"/>
  <c r="M4364" i="3"/>
  <c r="L4364" i="3"/>
  <c r="O4363" i="3"/>
  <c r="N4363" i="3"/>
  <c r="M4363" i="3"/>
  <c r="L4363" i="3"/>
  <c r="O4362" i="3"/>
  <c r="N4362" i="3"/>
  <c r="M4362" i="3"/>
  <c r="L4362" i="3"/>
  <c r="O4361" i="3"/>
  <c r="N4361" i="3"/>
  <c r="M4361" i="3"/>
  <c r="L4361" i="3"/>
  <c r="O4360" i="3"/>
  <c r="N4360" i="3"/>
  <c r="M4360" i="3"/>
  <c r="L4360" i="3"/>
  <c r="O4359" i="3"/>
  <c r="N4359" i="3"/>
  <c r="M4359" i="3"/>
  <c r="L4359" i="3"/>
  <c r="O4358" i="3"/>
  <c r="N4358" i="3"/>
  <c r="M4358" i="3"/>
  <c r="L4358" i="3"/>
  <c r="O4357" i="3"/>
  <c r="N4357" i="3"/>
  <c r="M4357" i="3"/>
  <c r="L4357" i="3"/>
  <c r="O4356" i="3"/>
  <c r="N4356" i="3"/>
  <c r="M4356" i="3"/>
  <c r="L4356" i="3"/>
  <c r="O4355" i="3"/>
  <c r="N4355" i="3"/>
  <c r="M4355" i="3"/>
  <c r="L4355" i="3"/>
  <c r="O4354" i="3"/>
  <c r="N4354" i="3"/>
  <c r="M4354" i="3"/>
  <c r="L4354" i="3"/>
  <c r="O4353" i="3"/>
  <c r="N4353" i="3"/>
  <c r="M4353" i="3"/>
  <c r="L4353" i="3"/>
  <c r="O4352" i="3"/>
  <c r="N4352" i="3"/>
  <c r="M4352" i="3"/>
  <c r="L4352" i="3"/>
  <c r="O4351" i="3"/>
  <c r="N4351" i="3"/>
  <c r="M4351" i="3"/>
  <c r="L4351" i="3"/>
  <c r="O4350" i="3"/>
  <c r="N4350" i="3"/>
  <c r="M4350" i="3"/>
  <c r="L4350" i="3"/>
  <c r="O4349" i="3"/>
  <c r="N4349" i="3"/>
  <c r="M4349" i="3"/>
  <c r="L4349" i="3"/>
  <c r="O4348" i="3"/>
  <c r="N4348" i="3"/>
  <c r="M4348" i="3"/>
  <c r="L4348" i="3"/>
  <c r="O4347" i="3"/>
  <c r="N4347" i="3"/>
  <c r="M4347" i="3"/>
  <c r="L4347" i="3"/>
  <c r="O4346" i="3"/>
  <c r="N4346" i="3"/>
  <c r="M4346" i="3"/>
  <c r="L4346" i="3"/>
  <c r="O4345" i="3"/>
  <c r="N4345" i="3"/>
  <c r="M4345" i="3"/>
  <c r="L4345" i="3"/>
  <c r="O4344" i="3"/>
  <c r="N4344" i="3"/>
  <c r="M4344" i="3"/>
  <c r="L4344" i="3"/>
  <c r="O4343" i="3"/>
  <c r="N4343" i="3"/>
  <c r="M4343" i="3"/>
  <c r="L4343" i="3"/>
  <c r="O4342" i="3"/>
  <c r="N4342" i="3"/>
  <c r="M4342" i="3"/>
  <c r="L4342" i="3"/>
  <c r="O4341" i="3"/>
  <c r="N4341" i="3"/>
  <c r="M4341" i="3"/>
  <c r="L4341" i="3"/>
  <c r="O4340" i="3"/>
  <c r="N4340" i="3"/>
  <c r="M4340" i="3"/>
  <c r="L4340" i="3"/>
  <c r="O4339" i="3"/>
  <c r="N4339" i="3"/>
  <c r="M4339" i="3"/>
  <c r="L4339" i="3"/>
  <c r="O4338" i="3"/>
  <c r="N4338" i="3"/>
  <c r="M4338" i="3"/>
  <c r="L4338" i="3"/>
  <c r="O4337" i="3"/>
  <c r="N4337" i="3"/>
  <c r="M4337" i="3"/>
  <c r="L4337" i="3"/>
  <c r="O4336" i="3"/>
  <c r="N4336" i="3"/>
  <c r="M4336" i="3"/>
  <c r="L4336" i="3"/>
  <c r="O4335" i="3"/>
  <c r="N4335" i="3"/>
  <c r="M4335" i="3"/>
  <c r="L4335" i="3"/>
  <c r="O4334" i="3"/>
  <c r="N4334" i="3"/>
  <c r="M4334" i="3"/>
  <c r="L4334" i="3"/>
  <c r="O4333" i="3"/>
  <c r="N4333" i="3"/>
  <c r="M4333" i="3"/>
  <c r="L4333" i="3"/>
  <c r="O4332" i="3"/>
  <c r="N4332" i="3"/>
  <c r="M4332" i="3"/>
  <c r="L4332" i="3"/>
  <c r="O4331" i="3"/>
  <c r="N4331" i="3"/>
  <c r="M4331" i="3"/>
  <c r="L4331" i="3"/>
  <c r="O4330" i="3"/>
  <c r="N4330" i="3"/>
  <c r="M4330" i="3"/>
  <c r="L4330" i="3"/>
  <c r="O4329" i="3"/>
  <c r="N4329" i="3"/>
  <c r="M4329" i="3"/>
  <c r="L4329" i="3"/>
  <c r="O4328" i="3"/>
  <c r="N4328" i="3"/>
  <c r="M4328" i="3"/>
  <c r="L4328" i="3"/>
  <c r="O4327" i="3"/>
  <c r="N4327" i="3"/>
  <c r="M4327" i="3"/>
  <c r="L4327" i="3"/>
  <c r="O4326" i="3"/>
  <c r="N4326" i="3"/>
  <c r="M4326" i="3"/>
  <c r="L4326" i="3"/>
  <c r="O4325" i="3"/>
  <c r="N4325" i="3"/>
  <c r="M4325" i="3"/>
  <c r="L4325" i="3"/>
  <c r="O4324" i="3"/>
  <c r="N4324" i="3"/>
  <c r="M4324" i="3"/>
  <c r="L4324" i="3"/>
  <c r="O4323" i="3"/>
  <c r="N4323" i="3"/>
  <c r="M4323" i="3"/>
  <c r="L4323" i="3"/>
  <c r="O4322" i="3"/>
  <c r="N4322" i="3"/>
  <c r="M4322" i="3"/>
  <c r="L4322" i="3"/>
  <c r="O4321" i="3"/>
  <c r="N4321" i="3"/>
  <c r="M4321" i="3"/>
  <c r="L4321" i="3"/>
  <c r="O4320" i="3"/>
  <c r="N4320" i="3"/>
  <c r="M4320" i="3"/>
  <c r="L4320" i="3"/>
  <c r="O4319" i="3"/>
  <c r="N4319" i="3"/>
  <c r="M4319" i="3"/>
  <c r="L4319" i="3"/>
  <c r="O4318" i="3"/>
  <c r="N4318" i="3"/>
  <c r="M4318" i="3"/>
  <c r="L4318" i="3"/>
  <c r="O4317" i="3"/>
  <c r="N4317" i="3"/>
  <c r="M4317" i="3"/>
  <c r="L4317" i="3"/>
  <c r="O4316" i="3"/>
  <c r="N4316" i="3"/>
  <c r="M4316" i="3"/>
  <c r="L4316" i="3"/>
  <c r="O4315" i="3"/>
  <c r="N4315" i="3"/>
  <c r="M4315" i="3"/>
  <c r="L4315" i="3"/>
  <c r="O4314" i="3"/>
  <c r="N4314" i="3"/>
  <c r="M4314" i="3"/>
  <c r="L4314" i="3"/>
  <c r="O4313" i="3"/>
  <c r="N4313" i="3"/>
  <c r="M4313" i="3"/>
  <c r="L4313" i="3"/>
  <c r="O4312" i="3"/>
  <c r="N4312" i="3"/>
  <c r="M4312" i="3"/>
  <c r="L4312" i="3"/>
  <c r="O4311" i="3"/>
  <c r="N4311" i="3"/>
  <c r="M4311" i="3"/>
  <c r="L4311" i="3"/>
  <c r="O4310" i="3"/>
  <c r="N4310" i="3"/>
  <c r="M4310" i="3"/>
  <c r="L4310" i="3"/>
  <c r="O4309" i="3"/>
  <c r="N4309" i="3"/>
  <c r="M4309" i="3"/>
  <c r="L4309" i="3"/>
  <c r="O4308" i="3"/>
  <c r="N4308" i="3"/>
  <c r="M4308" i="3"/>
  <c r="L4308" i="3"/>
  <c r="O4307" i="3"/>
  <c r="N4307" i="3"/>
  <c r="M4307" i="3"/>
  <c r="L4307" i="3"/>
  <c r="O4306" i="3"/>
  <c r="N4306" i="3"/>
  <c r="M4306" i="3"/>
  <c r="L4306" i="3"/>
  <c r="O4305" i="3"/>
  <c r="N4305" i="3"/>
  <c r="M4305" i="3"/>
  <c r="L4305" i="3"/>
  <c r="O4304" i="3"/>
  <c r="N4304" i="3"/>
  <c r="M4304" i="3"/>
  <c r="L4304" i="3"/>
  <c r="O4303" i="3"/>
  <c r="N4303" i="3"/>
  <c r="M4303" i="3"/>
  <c r="L4303" i="3"/>
  <c r="O4302" i="3"/>
  <c r="N4302" i="3"/>
  <c r="M4302" i="3"/>
  <c r="L4302" i="3"/>
  <c r="O4301" i="3"/>
  <c r="N4301" i="3"/>
  <c r="M4301" i="3"/>
  <c r="L4301" i="3"/>
  <c r="O4300" i="3"/>
  <c r="N4300" i="3"/>
  <c r="M4300" i="3"/>
  <c r="L4300" i="3"/>
  <c r="O4299" i="3"/>
  <c r="N4299" i="3"/>
  <c r="M4299" i="3"/>
  <c r="L4299" i="3"/>
  <c r="O4298" i="3"/>
  <c r="N4298" i="3"/>
  <c r="M4298" i="3"/>
  <c r="L4298" i="3"/>
  <c r="O4297" i="3"/>
  <c r="N4297" i="3"/>
  <c r="M4297" i="3"/>
  <c r="L4297" i="3"/>
  <c r="O4296" i="3"/>
  <c r="N4296" i="3"/>
  <c r="M4296" i="3"/>
  <c r="L4296" i="3"/>
  <c r="O4295" i="3"/>
  <c r="N4295" i="3"/>
  <c r="M4295" i="3"/>
  <c r="L4295" i="3"/>
  <c r="O4294" i="3"/>
  <c r="N4294" i="3"/>
  <c r="M4294" i="3"/>
  <c r="L4294" i="3"/>
  <c r="O4293" i="3"/>
  <c r="N4293" i="3"/>
  <c r="M4293" i="3"/>
  <c r="L4293" i="3"/>
  <c r="O4292" i="3"/>
  <c r="N4292" i="3"/>
  <c r="M4292" i="3"/>
  <c r="L4292" i="3"/>
  <c r="O4291" i="3"/>
  <c r="N4291" i="3"/>
  <c r="M4291" i="3"/>
  <c r="L4291" i="3"/>
  <c r="O4290" i="3"/>
  <c r="N4290" i="3"/>
  <c r="M4290" i="3"/>
  <c r="L4290" i="3"/>
  <c r="O4289" i="3"/>
  <c r="N4289" i="3"/>
  <c r="M4289" i="3"/>
  <c r="L4289" i="3"/>
  <c r="O4288" i="3"/>
  <c r="N4288" i="3"/>
  <c r="M4288" i="3"/>
  <c r="L4288" i="3"/>
  <c r="O4287" i="3"/>
  <c r="N4287" i="3"/>
  <c r="M4287" i="3"/>
  <c r="L4287" i="3"/>
  <c r="O4286" i="3"/>
  <c r="N4286" i="3"/>
  <c r="M4286" i="3"/>
  <c r="L4286" i="3"/>
  <c r="O4285" i="3"/>
  <c r="N4285" i="3"/>
  <c r="M4285" i="3"/>
  <c r="L4285" i="3"/>
  <c r="O4284" i="3"/>
  <c r="N4284" i="3"/>
  <c r="M4284" i="3"/>
  <c r="L4284" i="3"/>
  <c r="O4283" i="3"/>
  <c r="N4283" i="3"/>
  <c r="M4283" i="3"/>
  <c r="L4283" i="3"/>
  <c r="O4282" i="3"/>
  <c r="N4282" i="3"/>
  <c r="M4282" i="3"/>
  <c r="L4282" i="3"/>
  <c r="O4281" i="3"/>
  <c r="N4281" i="3"/>
  <c r="M4281" i="3"/>
  <c r="L4281" i="3"/>
  <c r="O4280" i="3"/>
  <c r="N4280" i="3"/>
  <c r="M4280" i="3"/>
  <c r="L4280" i="3"/>
  <c r="O4279" i="3"/>
  <c r="N4279" i="3"/>
  <c r="M4279" i="3"/>
  <c r="L4279" i="3"/>
  <c r="O4278" i="3"/>
  <c r="N4278" i="3"/>
  <c r="M4278" i="3"/>
  <c r="L4278" i="3"/>
  <c r="O4277" i="3"/>
  <c r="N4277" i="3"/>
  <c r="M4277" i="3"/>
  <c r="L4277" i="3"/>
  <c r="O4276" i="3"/>
  <c r="N4276" i="3"/>
  <c r="M4276" i="3"/>
  <c r="L4276" i="3"/>
  <c r="O4275" i="3"/>
  <c r="N4275" i="3"/>
  <c r="M4275" i="3"/>
  <c r="L4275" i="3"/>
  <c r="O4274" i="3"/>
  <c r="N4274" i="3"/>
  <c r="M4274" i="3"/>
  <c r="L4274" i="3"/>
  <c r="O4273" i="3"/>
  <c r="N4273" i="3"/>
  <c r="M4273" i="3"/>
  <c r="L4273" i="3"/>
  <c r="O4272" i="3"/>
  <c r="N4272" i="3"/>
  <c r="M4272" i="3"/>
  <c r="L4272" i="3"/>
  <c r="O4271" i="3"/>
  <c r="N4271" i="3"/>
  <c r="M4271" i="3"/>
  <c r="L4271" i="3"/>
  <c r="O4270" i="3"/>
  <c r="N4270" i="3"/>
  <c r="M4270" i="3"/>
  <c r="L4270" i="3"/>
  <c r="O4269" i="3"/>
  <c r="N4269" i="3"/>
  <c r="M4269" i="3"/>
  <c r="L4269" i="3"/>
  <c r="O4268" i="3"/>
  <c r="N4268" i="3"/>
  <c r="M4268" i="3"/>
  <c r="L4268" i="3"/>
  <c r="O4267" i="3"/>
  <c r="N4267" i="3"/>
  <c r="M4267" i="3"/>
  <c r="L4267" i="3"/>
  <c r="O4266" i="3"/>
  <c r="N4266" i="3"/>
  <c r="M4266" i="3"/>
  <c r="L4266" i="3"/>
  <c r="O4265" i="3"/>
  <c r="N4265" i="3"/>
  <c r="M4265" i="3"/>
  <c r="L4265" i="3"/>
  <c r="O4264" i="3"/>
  <c r="N4264" i="3"/>
  <c r="M4264" i="3"/>
  <c r="L4264" i="3"/>
  <c r="O4263" i="3"/>
  <c r="N4263" i="3"/>
  <c r="M4263" i="3"/>
  <c r="L4263" i="3"/>
  <c r="O4262" i="3"/>
  <c r="N4262" i="3"/>
  <c r="M4262" i="3"/>
  <c r="L4262" i="3"/>
  <c r="O4261" i="3"/>
  <c r="N4261" i="3"/>
  <c r="M4261" i="3"/>
  <c r="L4261" i="3"/>
  <c r="O4260" i="3"/>
  <c r="N4260" i="3"/>
  <c r="M4260" i="3"/>
  <c r="L4260" i="3"/>
  <c r="O4259" i="3"/>
  <c r="N4259" i="3"/>
  <c r="M4259" i="3"/>
  <c r="L4259" i="3"/>
  <c r="O4258" i="3"/>
  <c r="N4258" i="3"/>
  <c r="M4258" i="3"/>
  <c r="L4258" i="3"/>
  <c r="O4257" i="3"/>
  <c r="N4257" i="3"/>
  <c r="M4257" i="3"/>
  <c r="L4257" i="3"/>
  <c r="O4256" i="3"/>
  <c r="N4256" i="3"/>
  <c r="M4256" i="3"/>
  <c r="L4256" i="3"/>
  <c r="O4255" i="3"/>
  <c r="N4255" i="3"/>
  <c r="M4255" i="3"/>
  <c r="L4255" i="3"/>
  <c r="O4254" i="3"/>
  <c r="N4254" i="3"/>
  <c r="M4254" i="3"/>
  <c r="L4254" i="3"/>
  <c r="O4253" i="3"/>
  <c r="N4253" i="3"/>
  <c r="M4253" i="3"/>
  <c r="L4253" i="3"/>
  <c r="O4252" i="3"/>
  <c r="N4252" i="3"/>
  <c r="M4252" i="3"/>
  <c r="L4252" i="3"/>
  <c r="O4251" i="3"/>
  <c r="N4251" i="3"/>
  <c r="M4251" i="3"/>
  <c r="L4251" i="3"/>
  <c r="O4250" i="3"/>
  <c r="N4250" i="3"/>
  <c r="M4250" i="3"/>
  <c r="L4250" i="3"/>
  <c r="O4249" i="3"/>
  <c r="N4249" i="3"/>
  <c r="M4249" i="3"/>
  <c r="L4249" i="3"/>
  <c r="O4248" i="3"/>
  <c r="N4248" i="3"/>
  <c r="M4248" i="3"/>
  <c r="L4248" i="3"/>
  <c r="O4247" i="3"/>
  <c r="N4247" i="3"/>
  <c r="M4247" i="3"/>
  <c r="L4247" i="3"/>
  <c r="O4246" i="3"/>
  <c r="N4246" i="3"/>
  <c r="M4246" i="3"/>
  <c r="L4246" i="3"/>
  <c r="O4245" i="3"/>
  <c r="N4245" i="3"/>
  <c r="M4245" i="3"/>
  <c r="L4245" i="3"/>
  <c r="O4244" i="3"/>
  <c r="N4244" i="3"/>
  <c r="M4244" i="3"/>
  <c r="L4244" i="3"/>
  <c r="O4243" i="3"/>
  <c r="N4243" i="3"/>
  <c r="M4243" i="3"/>
  <c r="L4243" i="3"/>
  <c r="O4242" i="3"/>
  <c r="N4242" i="3"/>
  <c r="M4242" i="3"/>
  <c r="L4242" i="3"/>
  <c r="O4241" i="3"/>
  <c r="N4241" i="3"/>
  <c r="M4241" i="3"/>
  <c r="L4241" i="3"/>
  <c r="O4240" i="3"/>
  <c r="N4240" i="3"/>
  <c r="M4240" i="3"/>
  <c r="L4240" i="3"/>
  <c r="O4239" i="3"/>
  <c r="N4239" i="3"/>
  <c r="M4239" i="3"/>
  <c r="L4239" i="3"/>
  <c r="O4238" i="3"/>
  <c r="N4238" i="3"/>
  <c r="M4238" i="3"/>
  <c r="L4238" i="3"/>
  <c r="O4237" i="3"/>
  <c r="N4237" i="3"/>
  <c r="M4237" i="3"/>
  <c r="L4237" i="3"/>
  <c r="O4236" i="3"/>
  <c r="N4236" i="3"/>
  <c r="M4236" i="3"/>
  <c r="L4236" i="3"/>
  <c r="O4235" i="3"/>
  <c r="N4235" i="3"/>
  <c r="M4235" i="3"/>
  <c r="L4235" i="3"/>
  <c r="O4234" i="3"/>
  <c r="N4234" i="3"/>
  <c r="M4234" i="3"/>
  <c r="L4234" i="3"/>
  <c r="O4233" i="3"/>
  <c r="N4233" i="3"/>
  <c r="M4233" i="3"/>
  <c r="L4233" i="3"/>
  <c r="O4232" i="3"/>
  <c r="N4232" i="3"/>
  <c r="M4232" i="3"/>
  <c r="L4232" i="3"/>
  <c r="O4231" i="3"/>
  <c r="N4231" i="3"/>
  <c r="M4231" i="3"/>
  <c r="L4231" i="3"/>
  <c r="O4230" i="3"/>
  <c r="N4230" i="3"/>
  <c r="M4230" i="3"/>
  <c r="L4230" i="3"/>
  <c r="O4229" i="3"/>
  <c r="N4229" i="3"/>
  <c r="M4229" i="3"/>
  <c r="L4229" i="3"/>
  <c r="O4228" i="3"/>
  <c r="N4228" i="3"/>
  <c r="M4228" i="3"/>
  <c r="L4228" i="3"/>
  <c r="O4227" i="3"/>
  <c r="N4227" i="3"/>
  <c r="M4227" i="3"/>
  <c r="L4227" i="3"/>
  <c r="O4226" i="3"/>
  <c r="N4226" i="3"/>
  <c r="M4226" i="3"/>
  <c r="L4226" i="3"/>
  <c r="O4225" i="3"/>
  <c r="N4225" i="3"/>
  <c r="M4225" i="3"/>
  <c r="L4225" i="3"/>
  <c r="O4224" i="3"/>
  <c r="N4224" i="3"/>
  <c r="M4224" i="3"/>
  <c r="L4224" i="3"/>
  <c r="O4223" i="3"/>
  <c r="N4223" i="3"/>
  <c r="M4223" i="3"/>
  <c r="L4223" i="3"/>
  <c r="O4222" i="3"/>
  <c r="N4222" i="3"/>
  <c r="M4222" i="3"/>
  <c r="L4222" i="3"/>
  <c r="O4221" i="3"/>
  <c r="N4221" i="3"/>
  <c r="M4221" i="3"/>
  <c r="L4221" i="3"/>
  <c r="O4220" i="3"/>
  <c r="N4220" i="3"/>
  <c r="M4220" i="3"/>
  <c r="L4220" i="3"/>
  <c r="O4219" i="3"/>
  <c r="N4219" i="3"/>
  <c r="M4219" i="3"/>
  <c r="L4219" i="3"/>
  <c r="O4218" i="3"/>
  <c r="N4218" i="3"/>
  <c r="M4218" i="3"/>
  <c r="L4218" i="3"/>
  <c r="O4217" i="3"/>
  <c r="N4217" i="3"/>
  <c r="M4217" i="3"/>
  <c r="L4217" i="3"/>
  <c r="O4216" i="3"/>
  <c r="N4216" i="3"/>
  <c r="M4216" i="3"/>
  <c r="L4216" i="3"/>
  <c r="O4215" i="3"/>
  <c r="N4215" i="3"/>
  <c r="M4215" i="3"/>
  <c r="L4215" i="3"/>
  <c r="O4214" i="3"/>
  <c r="N4214" i="3"/>
  <c r="M4214" i="3"/>
  <c r="L4214" i="3"/>
  <c r="O4213" i="3"/>
  <c r="N4213" i="3"/>
  <c r="M4213" i="3"/>
  <c r="L4213" i="3"/>
  <c r="O4212" i="3"/>
  <c r="N4212" i="3"/>
  <c r="M4212" i="3"/>
  <c r="L4212" i="3"/>
  <c r="O4211" i="3"/>
  <c r="N4211" i="3"/>
  <c r="M4211" i="3"/>
  <c r="L4211" i="3"/>
  <c r="O4210" i="3"/>
  <c r="N4210" i="3"/>
  <c r="M4210" i="3"/>
  <c r="L4210" i="3"/>
  <c r="O4209" i="3"/>
  <c r="N4209" i="3"/>
  <c r="M4209" i="3"/>
  <c r="L4209" i="3"/>
  <c r="O4208" i="3"/>
  <c r="N4208" i="3"/>
  <c r="M4208" i="3"/>
  <c r="L4208" i="3"/>
  <c r="O4207" i="3"/>
  <c r="N4207" i="3"/>
  <c r="M4207" i="3"/>
  <c r="L4207" i="3"/>
  <c r="O4206" i="3"/>
  <c r="N4206" i="3"/>
  <c r="M4206" i="3"/>
  <c r="L4206" i="3"/>
  <c r="O4205" i="3"/>
  <c r="N4205" i="3"/>
  <c r="M4205" i="3"/>
  <c r="L4205" i="3"/>
  <c r="O4204" i="3"/>
  <c r="N4204" i="3"/>
  <c r="M4204" i="3"/>
  <c r="L4204" i="3"/>
  <c r="O4203" i="3"/>
  <c r="N4203" i="3"/>
  <c r="M4203" i="3"/>
  <c r="L4203" i="3"/>
  <c r="O4202" i="3"/>
  <c r="N4202" i="3"/>
  <c r="M4202" i="3"/>
  <c r="L4202" i="3"/>
  <c r="O4201" i="3"/>
  <c r="N4201" i="3"/>
  <c r="M4201" i="3"/>
  <c r="L4201" i="3"/>
  <c r="O4200" i="3"/>
  <c r="N4200" i="3"/>
  <c r="M4200" i="3"/>
  <c r="L4200" i="3"/>
  <c r="O4199" i="3"/>
  <c r="N4199" i="3"/>
  <c r="M4199" i="3"/>
  <c r="L4199" i="3"/>
  <c r="O4198" i="3"/>
  <c r="N4198" i="3"/>
  <c r="M4198" i="3"/>
  <c r="L4198" i="3"/>
  <c r="O4197" i="3"/>
  <c r="N4197" i="3"/>
  <c r="M4197" i="3"/>
  <c r="L4197" i="3"/>
  <c r="O4196" i="3"/>
  <c r="N4196" i="3"/>
  <c r="M4196" i="3"/>
  <c r="L4196" i="3"/>
  <c r="O4195" i="3"/>
  <c r="N4195" i="3"/>
  <c r="M4195" i="3"/>
  <c r="L4195" i="3"/>
  <c r="O4194" i="3"/>
  <c r="N4194" i="3"/>
  <c r="M4194" i="3"/>
  <c r="L4194" i="3"/>
  <c r="O4193" i="3"/>
  <c r="N4193" i="3"/>
  <c r="M4193" i="3"/>
  <c r="L4193" i="3"/>
  <c r="O4192" i="3"/>
  <c r="N4192" i="3"/>
  <c r="M4192" i="3"/>
  <c r="L4192" i="3"/>
  <c r="O4191" i="3"/>
  <c r="N4191" i="3"/>
  <c r="M4191" i="3"/>
  <c r="L4191" i="3"/>
  <c r="O4190" i="3"/>
  <c r="N4190" i="3"/>
  <c r="M4190" i="3"/>
  <c r="L4190" i="3"/>
  <c r="O4189" i="3"/>
  <c r="N4189" i="3"/>
  <c r="M4189" i="3"/>
  <c r="L4189" i="3"/>
  <c r="O4188" i="3"/>
  <c r="N4188" i="3"/>
  <c r="M4188" i="3"/>
  <c r="L4188" i="3"/>
  <c r="O4187" i="3"/>
  <c r="N4187" i="3"/>
  <c r="M4187" i="3"/>
  <c r="L4187" i="3"/>
  <c r="O4186" i="3"/>
  <c r="N4186" i="3"/>
  <c r="M4186" i="3"/>
  <c r="L4186" i="3"/>
  <c r="O4185" i="3"/>
  <c r="N4185" i="3"/>
  <c r="M4185" i="3"/>
  <c r="L4185" i="3"/>
  <c r="O4184" i="3"/>
  <c r="N4184" i="3"/>
  <c r="M4184" i="3"/>
  <c r="L4184" i="3"/>
  <c r="O4183" i="3"/>
  <c r="N4183" i="3"/>
  <c r="M4183" i="3"/>
  <c r="L4183" i="3"/>
  <c r="O4182" i="3"/>
  <c r="N4182" i="3"/>
  <c r="M4182" i="3"/>
  <c r="L4182" i="3"/>
  <c r="O4181" i="3"/>
  <c r="N4181" i="3"/>
  <c r="M4181" i="3"/>
  <c r="L4181" i="3"/>
  <c r="O4180" i="3"/>
  <c r="N4180" i="3"/>
  <c r="M4180" i="3"/>
  <c r="L4180" i="3"/>
  <c r="O4179" i="3"/>
  <c r="N4179" i="3"/>
  <c r="M4179" i="3"/>
  <c r="L4179" i="3"/>
  <c r="O4178" i="3"/>
  <c r="N4178" i="3"/>
  <c r="M4178" i="3"/>
  <c r="L4178" i="3"/>
  <c r="O4177" i="3"/>
  <c r="N4177" i="3"/>
  <c r="M4177" i="3"/>
  <c r="L4177" i="3"/>
  <c r="O4176" i="3"/>
  <c r="N4176" i="3"/>
  <c r="M4176" i="3"/>
  <c r="L4176" i="3"/>
  <c r="O4175" i="3"/>
  <c r="N4175" i="3"/>
  <c r="M4175" i="3"/>
  <c r="L4175" i="3"/>
  <c r="O4174" i="3"/>
  <c r="N4174" i="3"/>
  <c r="M4174" i="3"/>
  <c r="L4174" i="3"/>
  <c r="O4173" i="3"/>
  <c r="N4173" i="3"/>
  <c r="M4173" i="3"/>
  <c r="L4173" i="3"/>
  <c r="O4172" i="3"/>
  <c r="N4172" i="3"/>
  <c r="M4172" i="3"/>
  <c r="L4172" i="3"/>
  <c r="O4171" i="3"/>
  <c r="N4171" i="3"/>
  <c r="M4171" i="3"/>
  <c r="L4171" i="3"/>
  <c r="O4170" i="3"/>
  <c r="N4170" i="3"/>
  <c r="M4170" i="3"/>
  <c r="L4170" i="3"/>
  <c r="O4169" i="3"/>
  <c r="N4169" i="3"/>
  <c r="M4169" i="3"/>
  <c r="L4169" i="3"/>
  <c r="O4168" i="3"/>
  <c r="N4168" i="3"/>
  <c r="M4168" i="3"/>
  <c r="L4168" i="3"/>
  <c r="O4167" i="3"/>
  <c r="N4167" i="3"/>
  <c r="M4167" i="3"/>
  <c r="L4167" i="3"/>
  <c r="O4166" i="3"/>
  <c r="N4166" i="3"/>
  <c r="M4166" i="3"/>
  <c r="L4166" i="3"/>
  <c r="O4165" i="3"/>
  <c r="N4165" i="3"/>
  <c r="M4165" i="3"/>
  <c r="L4165" i="3"/>
  <c r="O4164" i="3"/>
  <c r="N4164" i="3"/>
  <c r="M4164" i="3"/>
  <c r="L4164" i="3"/>
  <c r="O4163" i="3"/>
  <c r="N4163" i="3"/>
  <c r="M4163" i="3"/>
  <c r="L4163" i="3"/>
  <c r="O4162" i="3"/>
  <c r="N4162" i="3"/>
  <c r="M4162" i="3"/>
  <c r="L4162" i="3"/>
  <c r="O4161" i="3"/>
  <c r="N4161" i="3"/>
  <c r="M4161" i="3"/>
  <c r="L4161" i="3"/>
  <c r="O4160" i="3"/>
  <c r="N4160" i="3"/>
  <c r="M4160" i="3"/>
  <c r="L4160" i="3"/>
  <c r="O4159" i="3"/>
  <c r="N4159" i="3"/>
  <c r="M4159" i="3"/>
  <c r="L4159" i="3"/>
  <c r="O4158" i="3"/>
  <c r="N4158" i="3"/>
  <c r="M4158" i="3"/>
  <c r="L4158" i="3"/>
  <c r="O4157" i="3"/>
  <c r="N4157" i="3"/>
  <c r="M4157" i="3"/>
  <c r="L4157" i="3"/>
  <c r="O4156" i="3"/>
  <c r="N4156" i="3"/>
  <c r="M4156" i="3"/>
  <c r="L4156" i="3"/>
  <c r="O4155" i="3"/>
  <c r="N4155" i="3"/>
  <c r="M4155" i="3"/>
  <c r="L4155" i="3"/>
  <c r="O4154" i="3"/>
  <c r="N4154" i="3"/>
  <c r="M4154" i="3"/>
  <c r="L4154" i="3"/>
  <c r="O4153" i="3"/>
  <c r="N4153" i="3"/>
  <c r="M4153" i="3"/>
  <c r="L4153" i="3"/>
  <c r="O4152" i="3"/>
  <c r="N4152" i="3"/>
  <c r="M4152" i="3"/>
  <c r="L4152" i="3"/>
  <c r="O4151" i="3"/>
  <c r="N4151" i="3"/>
  <c r="M4151" i="3"/>
  <c r="L4151" i="3"/>
  <c r="O4150" i="3"/>
  <c r="N4150" i="3"/>
  <c r="M4150" i="3"/>
  <c r="L4150" i="3"/>
  <c r="O4149" i="3"/>
  <c r="N4149" i="3"/>
  <c r="M4149" i="3"/>
  <c r="L4149" i="3"/>
  <c r="O4148" i="3"/>
  <c r="N4148" i="3"/>
  <c r="M4148" i="3"/>
  <c r="L4148" i="3"/>
  <c r="O4147" i="3"/>
  <c r="N4147" i="3"/>
  <c r="M4147" i="3"/>
  <c r="L4147" i="3"/>
  <c r="O4146" i="3"/>
  <c r="N4146" i="3"/>
  <c r="M4146" i="3"/>
  <c r="L4146" i="3"/>
  <c r="O4145" i="3"/>
  <c r="N4145" i="3"/>
  <c r="M4145" i="3"/>
  <c r="L4145" i="3"/>
  <c r="O4144" i="3"/>
  <c r="N4144" i="3"/>
  <c r="M4144" i="3"/>
  <c r="L4144" i="3"/>
  <c r="O4143" i="3"/>
  <c r="N4143" i="3"/>
  <c r="M4143" i="3"/>
  <c r="L4143" i="3"/>
  <c r="O4142" i="3"/>
  <c r="N4142" i="3"/>
  <c r="M4142" i="3"/>
  <c r="L4142" i="3"/>
  <c r="O4141" i="3"/>
  <c r="N4141" i="3"/>
  <c r="M4141" i="3"/>
  <c r="L4141" i="3"/>
  <c r="O4140" i="3"/>
  <c r="N4140" i="3"/>
  <c r="M4140" i="3"/>
  <c r="L4140" i="3"/>
  <c r="O4139" i="3"/>
  <c r="N4139" i="3"/>
  <c r="M4139" i="3"/>
  <c r="L4139" i="3"/>
  <c r="O4138" i="3"/>
  <c r="N4138" i="3"/>
  <c r="M4138" i="3"/>
  <c r="L4138" i="3"/>
  <c r="O4137" i="3"/>
  <c r="N4137" i="3"/>
  <c r="M4137" i="3"/>
  <c r="L4137" i="3"/>
  <c r="O4136" i="3"/>
  <c r="N4136" i="3"/>
  <c r="M4136" i="3"/>
  <c r="L4136" i="3"/>
  <c r="O4135" i="3"/>
  <c r="N4135" i="3"/>
  <c r="M4135" i="3"/>
  <c r="L4135" i="3"/>
  <c r="O4134" i="3"/>
  <c r="N4134" i="3"/>
  <c r="M4134" i="3"/>
  <c r="L4134" i="3"/>
  <c r="O4133" i="3"/>
  <c r="N4133" i="3"/>
  <c r="M4133" i="3"/>
  <c r="L4133" i="3"/>
  <c r="O4132" i="3"/>
  <c r="N4132" i="3"/>
  <c r="M4132" i="3"/>
  <c r="L4132" i="3"/>
  <c r="O4131" i="3"/>
  <c r="N4131" i="3"/>
  <c r="M4131" i="3"/>
  <c r="L4131" i="3"/>
  <c r="O4130" i="3"/>
  <c r="N4130" i="3"/>
  <c r="M4130" i="3"/>
  <c r="L4130" i="3"/>
  <c r="O4129" i="3"/>
  <c r="N4129" i="3"/>
  <c r="M4129" i="3"/>
  <c r="L4129" i="3"/>
  <c r="O4128" i="3"/>
  <c r="N4128" i="3"/>
  <c r="M4128" i="3"/>
  <c r="L4128" i="3"/>
  <c r="O4127" i="3"/>
  <c r="N4127" i="3"/>
  <c r="M4127" i="3"/>
  <c r="L4127" i="3"/>
  <c r="O4126" i="3"/>
  <c r="N4126" i="3"/>
  <c r="M4126" i="3"/>
  <c r="L4126" i="3"/>
  <c r="O4125" i="3"/>
  <c r="N4125" i="3"/>
  <c r="M4125" i="3"/>
  <c r="L4125" i="3"/>
  <c r="O4124" i="3"/>
  <c r="N4124" i="3"/>
  <c r="M4124" i="3"/>
  <c r="L4124" i="3"/>
  <c r="O4123" i="3"/>
  <c r="N4123" i="3"/>
  <c r="M4123" i="3"/>
  <c r="L4123" i="3"/>
  <c r="O4122" i="3"/>
  <c r="N4122" i="3"/>
  <c r="M4122" i="3"/>
  <c r="L4122" i="3"/>
  <c r="O4121" i="3"/>
  <c r="N4121" i="3"/>
  <c r="M4121" i="3"/>
  <c r="L4121" i="3"/>
  <c r="O4120" i="3"/>
  <c r="N4120" i="3"/>
  <c r="M4120" i="3"/>
  <c r="L4120" i="3"/>
  <c r="O4119" i="3"/>
  <c r="N4119" i="3"/>
  <c r="M4119" i="3"/>
  <c r="L4119" i="3"/>
  <c r="O4118" i="3"/>
  <c r="N4118" i="3"/>
  <c r="M4118" i="3"/>
  <c r="L4118" i="3"/>
  <c r="O4117" i="3"/>
  <c r="N4117" i="3"/>
  <c r="M4117" i="3"/>
  <c r="L4117" i="3"/>
  <c r="O4116" i="3"/>
  <c r="N4116" i="3"/>
  <c r="M4116" i="3"/>
  <c r="L4116" i="3"/>
  <c r="O4115" i="3"/>
  <c r="N4115" i="3"/>
  <c r="M4115" i="3"/>
  <c r="L4115" i="3"/>
  <c r="O4114" i="3"/>
  <c r="N4114" i="3"/>
  <c r="M4114" i="3"/>
  <c r="L4114" i="3"/>
  <c r="O4113" i="3"/>
  <c r="N4113" i="3"/>
  <c r="M4113" i="3"/>
  <c r="L4113" i="3"/>
  <c r="O4112" i="3"/>
  <c r="N4112" i="3"/>
  <c r="M4112" i="3"/>
  <c r="L4112" i="3"/>
  <c r="O4111" i="3"/>
  <c r="N4111" i="3"/>
  <c r="M4111" i="3"/>
  <c r="L4111" i="3"/>
  <c r="O4110" i="3"/>
  <c r="N4110" i="3"/>
  <c r="M4110" i="3"/>
  <c r="L4110" i="3"/>
  <c r="O4109" i="3"/>
  <c r="N4109" i="3"/>
  <c r="M4109" i="3"/>
  <c r="L4109" i="3"/>
  <c r="O4108" i="3"/>
  <c r="N4108" i="3"/>
  <c r="M4108" i="3"/>
  <c r="L4108" i="3"/>
  <c r="O4107" i="3"/>
  <c r="N4107" i="3"/>
  <c r="M4107" i="3"/>
  <c r="L4107" i="3"/>
  <c r="O4106" i="3"/>
  <c r="N4106" i="3"/>
  <c r="M4106" i="3"/>
  <c r="L4106" i="3"/>
  <c r="O4105" i="3"/>
  <c r="N4105" i="3"/>
  <c r="M4105" i="3"/>
  <c r="L4105" i="3"/>
  <c r="O4104" i="3"/>
  <c r="N4104" i="3"/>
  <c r="M4104" i="3"/>
  <c r="L4104" i="3"/>
  <c r="O4103" i="3"/>
  <c r="N4103" i="3"/>
  <c r="M4103" i="3"/>
  <c r="L4103" i="3"/>
  <c r="O4102" i="3"/>
  <c r="N4102" i="3"/>
  <c r="M4102" i="3"/>
  <c r="L4102" i="3"/>
  <c r="O4101" i="3"/>
  <c r="N4101" i="3"/>
  <c r="M4101" i="3"/>
  <c r="L4101" i="3"/>
  <c r="O4100" i="3"/>
  <c r="N4100" i="3"/>
  <c r="M4100" i="3"/>
  <c r="L4100" i="3"/>
  <c r="O4099" i="3"/>
  <c r="N4099" i="3"/>
  <c r="M4099" i="3"/>
  <c r="L4099" i="3"/>
  <c r="O4098" i="3"/>
  <c r="N4098" i="3"/>
  <c r="M4098" i="3"/>
  <c r="L4098" i="3"/>
  <c r="O4097" i="3"/>
  <c r="N4097" i="3"/>
  <c r="M4097" i="3"/>
  <c r="L4097" i="3"/>
  <c r="O4096" i="3"/>
  <c r="N4096" i="3"/>
  <c r="M4096" i="3"/>
  <c r="L4096" i="3"/>
  <c r="O4095" i="3"/>
  <c r="N4095" i="3"/>
  <c r="M4095" i="3"/>
  <c r="L4095" i="3"/>
  <c r="O4094" i="3"/>
  <c r="N4094" i="3"/>
  <c r="M4094" i="3"/>
  <c r="L4094" i="3"/>
  <c r="O4093" i="3"/>
  <c r="N4093" i="3"/>
  <c r="M4093" i="3"/>
  <c r="L4093" i="3"/>
  <c r="O4092" i="3"/>
  <c r="N4092" i="3"/>
  <c r="M4092" i="3"/>
  <c r="L4092" i="3"/>
  <c r="O4091" i="3"/>
  <c r="N4091" i="3"/>
  <c r="M4091" i="3"/>
  <c r="L4091" i="3"/>
  <c r="O4090" i="3"/>
  <c r="N4090" i="3"/>
  <c r="M4090" i="3"/>
  <c r="L4090" i="3"/>
  <c r="O4089" i="3"/>
  <c r="N4089" i="3"/>
  <c r="M4089" i="3"/>
  <c r="L4089" i="3"/>
  <c r="O4088" i="3"/>
  <c r="N4088" i="3"/>
  <c r="M4088" i="3"/>
  <c r="L4088" i="3"/>
  <c r="O4087" i="3"/>
  <c r="N4087" i="3"/>
  <c r="M4087" i="3"/>
  <c r="L4087" i="3"/>
  <c r="O4086" i="3"/>
  <c r="N4086" i="3"/>
  <c r="M4086" i="3"/>
  <c r="L4086" i="3"/>
  <c r="O4085" i="3"/>
  <c r="N4085" i="3"/>
  <c r="M4085" i="3"/>
  <c r="L4085" i="3"/>
  <c r="O4084" i="3"/>
  <c r="N4084" i="3"/>
  <c r="M4084" i="3"/>
  <c r="L4084" i="3"/>
  <c r="O4083" i="3"/>
  <c r="N4083" i="3"/>
  <c r="M4083" i="3"/>
  <c r="L4083" i="3"/>
  <c r="O4082" i="3"/>
  <c r="N4082" i="3"/>
  <c r="M4082" i="3"/>
  <c r="L4082" i="3"/>
  <c r="O4081" i="3"/>
  <c r="N4081" i="3"/>
  <c r="M4081" i="3"/>
  <c r="L4081" i="3"/>
  <c r="O4080" i="3"/>
  <c r="N4080" i="3"/>
  <c r="M4080" i="3"/>
  <c r="L4080" i="3"/>
  <c r="O4079" i="3"/>
  <c r="N4079" i="3"/>
  <c r="M4079" i="3"/>
  <c r="L4079" i="3"/>
  <c r="O4078" i="3"/>
  <c r="N4078" i="3"/>
  <c r="M4078" i="3"/>
  <c r="L4078" i="3"/>
  <c r="O4077" i="3"/>
  <c r="N4077" i="3"/>
  <c r="M4077" i="3"/>
  <c r="L4077" i="3"/>
  <c r="O4076" i="3"/>
  <c r="N4076" i="3"/>
  <c r="M4076" i="3"/>
  <c r="L4076" i="3"/>
  <c r="O4075" i="3"/>
  <c r="N4075" i="3"/>
  <c r="M4075" i="3"/>
  <c r="L4075" i="3"/>
  <c r="O4074" i="3"/>
  <c r="N4074" i="3"/>
  <c r="M4074" i="3"/>
  <c r="L4074" i="3"/>
  <c r="O4073" i="3"/>
  <c r="N4073" i="3"/>
  <c r="M4073" i="3"/>
  <c r="L4073" i="3"/>
  <c r="O4072" i="3"/>
  <c r="N4072" i="3"/>
  <c r="M4072" i="3"/>
  <c r="L4072" i="3"/>
  <c r="O4071" i="3"/>
  <c r="N4071" i="3"/>
  <c r="M4071" i="3"/>
  <c r="L4071" i="3"/>
  <c r="O4070" i="3"/>
  <c r="N4070" i="3"/>
  <c r="M4070" i="3"/>
  <c r="L4070" i="3"/>
  <c r="O4069" i="3"/>
  <c r="N4069" i="3"/>
  <c r="M4069" i="3"/>
  <c r="L4069" i="3"/>
  <c r="O4068" i="3"/>
  <c r="N4068" i="3"/>
  <c r="M4068" i="3"/>
  <c r="L4068" i="3"/>
  <c r="O4067" i="3"/>
  <c r="N4067" i="3"/>
  <c r="M4067" i="3"/>
  <c r="L4067" i="3"/>
  <c r="O4066" i="3"/>
  <c r="N4066" i="3"/>
  <c r="M4066" i="3"/>
  <c r="L4066" i="3"/>
  <c r="O4065" i="3"/>
  <c r="N4065" i="3"/>
  <c r="M4065" i="3"/>
  <c r="L4065" i="3"/>
  <c r="O4064" i="3"/>
  <c r="N4064" i="3"/>
  <c r="M4064" i="3"/>
  <c r="L4064" i="3"/>
  <c r="O4063" i="3"/>
  <c r="N4063" i="3"/>
  <c r="M4063" i="3"/>
  <c r="L4063" i="3"/>
  <c r="O4062" i="3"/>
  <c r="N4062" i="3"/>
  <c r="M4062" i="3"/>
  <c r="L4062" i="3"/>
  <c r="O4061" i="3"/>
  <c r="N4061" i="3"/>
  <c r="M4061" i="3"/>
  <c r="L4061" i="3"/>
  <c r="O4060" i="3"/>
  <c r="N4060" i="3"/>
  <c r="M4060" i="3"/>
  <c r="L4060" i="3"/>
  <c r="O4059" i="3"/>
  <c r="N4059" i="3"/>
  <c r="M4059" i="3"/>
  <c r="L4059" i="3"/>
  <c r="O4058" i="3"/>
  <c r="N4058" i="3"/>
  <c r="M4058" i="3"/>
  <c r="L4058" i="3"/>
  <c r="O4057" i="3"/>
  <c r="N4057" i="3"/>
  <c r="M4057" i="3"/>
  <c r="L4057" i="3"/>
  <c r="O4056" i="3"/>
  <c r="N4056" i="3"/>
  <c r="M4056" i="3"/>
  <c r="L4056" i="3"/>
  <c r="O4055" i="3"/>
  <c r="N4055" i="3"/>
  <c r="M4055" i="3"/>
  <c r="L4055" i="3"/>
  <c r="O4054" i="3"/>
  <c r="N4054" i="3"/>
  <c r="M4054" i="3"/>
  <c r="L4054" i="3"/>
  <c r="O4053" i="3"/>
  <c r="N4053" i="3"/>
  <c r="M4053" i="3"/>
  <c r="L4053" i="3"/>
  <c r="O4052" i="3"/>
  <c r="N4052" i="3"/>
  <c r="M4052" i="3"/>
  <c r="L4052" i="3"/>
  <c r="O4051" i="3"/>
  <c r="N4051" i="3"/>
  <c r="M4051" i="3"/>
  <c r="L4051" i="3"/>
  <c r="O4050" i="3"/>
  <c r="N4050" i="3"/>
  <c r="M4050" i="3"/>
  <c r="L4050" i="3"/>
  <c r="O4049" i="3"/>
  <c r="N4049" i="3"/>
  <c r="M4049" i="3"/>
  <c r="L4049" i="3"/>
  <c r="O4048" i="3"/>
  <c r="N4048" i="3"/>
  <c r="M4048" i="3"/>
  <c r="L4048" i="3"/>
  <c r="O4047" i="3"/>
  <c r="N4047" i="3"/>
  <c r="M4047" i="3"/>
  <c r="L4047" i="3"/>
  <c r="O4046" i="3"/>
  <c r="N4046" i="3"/>
  <c r="M4046" i="3"/>
  <c r="L4046" i="3"/>
  <c r="O4045" i="3"/>
  <c r="N4045" i="3"/>
  <c r="M4045" i="3"/>
  <c r="L4045" i="3"/>
  <c r="O4044" i="3"/>
  <c r="N4044" i="3"/>
  <c r="M4044" i="3"/>
  <c r="L4044" i="3"/>
  <c r="O4043" i="3"/>
  <c r="N4043" i="3"/>
  <c r="M4043" i="3"/>
  <c r="L4043" i="3"/>
  <c r="O4042" i="3"/>
  <c r="N4042" i="3"/>
  <c r="M4042" i="3"/>
  <c r="L4042" i="3"/>
  <c r="O4041" i="3"/>
  <c r="N4041" i="3"/>
  <c r="M4041" i="3"/>
  <c r="L4041" i="3"/>
  <c r="O4040" i="3"/>
  <c r="N4040" i="3"/>
  <c r="M4040" i="3"/>
  <c r="L4040" i="3"/>
  <c r="O4039" i="3"/>
  <c r="N4039" i="3"/>
  <c r="M4039" i="3"/>
  <c r="L4039" i="3"/>
  <c r="O4038" i="3"/>
  <c r="N4038" i="3"/>
  <c r="M4038" i="3"/>
  <c r="L4038" i="3"/>
  <c r="O4037" i="3"/>
  <c r="N4037" i="3"/>
  <c r="M4037" i="3"/>
  <c r="L4037" i="3"/>
  <c r="O4036" i="3"/>
  <c r="N4036" i="3"/>
  <c r="M4036" i="3"/>
  <c r="L4036" i="3"/>
  <c r="O4035" i="3"/>
  <c r="N4035" i="3"/>
  <c r="M4035" i="3"/>
  <c r="L4035" i="3"/>
  <c r="O4034" i="3"/>
  <c r="N4034" i="3"/>
  <c r="M4034" i="3"/>
  <c r="L4034" i="3"/>
  <c r="O4033" i="3"/>
  <c r="N4033" i="3"/>
  <c r="M4033" i="3"/>
  <c r="L4033" i="3"/>
  <c r="O4032" i="3"/>
  <c r="N4032" i="3"/>
  <c r="M4032" i="3"/>
  <c r="L4032" i="3"/>
  <c r="O4031" i="3"/>
  <c r="N4031" i="3"/>
  <c r="M4031" i="3"/>
  <c r="L4031" i="3"/>
  <c r="O4030" i="3"/>
  <c r="N4030" i="3"/>
  <c r="M4030" i="3"/>
  <c r="L4030" i="3"/>
  <c r="O4029" i="3"/>
  <c r="N4029" i="3"/>
  <c r="M4029" i="3"/>
  <c r="L4029" i="3"/>
  <c r="O4028" i="3"/>
  <c r="N4028" i="3"/>
  <c r="M4028" i="3"/>
  <c r="L4028" i="3"/>
  <c r="O4027" i="3"/>
  <c r="N4027" i="3"/>
  <c r="M4027" i="3"/>
  <c r="L4027" i="3"/>
  <c r="O4026" i="3"/>
  <c r="N4026" i="3"/>
  <c r="M4026" i="3"/>
  <c r="L4026" i="3"/>
  <c r="O4025" i="3"/>
  <c r="N4025" i="3"/>
  <c r="M4025" i="3"/>
  <c r="L4025" i="3"/>
  <c r="O4024" i="3"/>
  <c r="N4024" i="3"/>
  <c r="M4024" i="3"/>
  <c r="L4024" i="3"/>
  <c r="O4023" i="3"/>
  <c r="N4023" i="3"/>
  <c r="M4023" i="3"/>
  <c r="L4023" i="3"/>
  <c r="O4022" i="3"/>
  <c r="N4022" i="3"/>
  <c r="M4022" i="3"/>
  <c r="L4022" i="3"/>
  <c r="O4021" i="3"/>
  <c r="N4021" i="3"/>
  <c r="M4021" i="3"/>
  <c r="L4021" i="3"/>
  <c r="O4020" i="3"/>
  <c r="N4020" i="3"/>
  <c r="M4020" i="3"/>
  <c r="L4020" i="3"/>
  <c r="O4019" i="3"/>
  <c r="N4019" i="3"/>
  <c r="M4019" i="3"/>
  <c r="L4019" i="3"/>
  <c r="O4018" i="3"/>
  <c r="N4018" i="3"/>
  <c r="M4018" i="3"/>
  <c r="L4018" i="3"/>
  <c r="O4017" i="3"/>
  <c r="N4017" i="3"/>
  <c r="M4017" i="3"/>
  <c r="L4017" i="3"/>
  <c r="O4016" i="3"/>
  <c r="N4016" i="3"/>
  <c r="M4016" i="3"/>
  <c r="L4016" i="3"/>
  <c r="O4015" i="3"/>
  <c r="N4015" i="3"/>
  <c r="M4015" i="3"/>
  <c r="L4015" i="3"/>
  <c r="O4014" i="3"/>
  <c r="N4014" i="3"/>
  <c r="M4014" i="3"/>
  <c r="L4014" i="3"/>
  <c r="O4013" i="3"/>
  <c r="N4013" i="3"/>
  <c r="M4013" i="3"/>
  <c r="L4013" i="3"/>
  <c r="O4012" i="3"/>
  <c r="N4012" i="3"/>
  <c r="M4012" i="3"/>
  <c r="L4012" i="3"/>
  <c r="O4011" i="3"/>
  <c r="N4011" i="3"/>
  <c r="M4011" i="3"/>
  <c r="L4011" i="3"/>
  <c r="O4010" i="3"/>
  <c r="N4010" i="3"/>
  <c r="M4010" i="3"/>
  <c r="L4010" i="3"/>
  <c r="O4009" i="3"/>
  <c r="N4009" i="3"/>
  <c r="M4009" i="3"/>
  <c r="L4009" i="3"/>
  <c r="O4008" i="3"/>
  <c r="N4008" i="3"/>
  <c r="M4008" i="3"/>
  <c r="L4008" i="3"/>
  <c r="O4007" i="3"/>
  <c r="N4007" i="3"/>
  <c r="M4007" i="3"/>
  <c r="L4007" i="3"/>
  <c r="O4006" i="3"/>
  <c r="N4006" i="3"/>
  <c r="M4006" i="3"/>
  <c r="L4006" i="3"/>
  <c r="O4005" i="3"/>
  <c r="N4005" i="3"/>
  <c r="M4005" i="3"/>
  <c r="L4005" i="3"/>
  <c r="O4004" i="3"/>
  <c r="N4004" i="3"/>
  <c r="M4004" i="3"/>
  <c r="L4004" i="3"/>
  <c r="O4003" i="3"/>
  <c r="N4003" i="3"/>
  <c r="M4003" i="3"/>
  <c r="L4003" i="3"/>
  <c r="O4002" i="3"/>
  <c r="N4002" i="3"/>
  <c r="M4002" i="3"/>
  <c r="L4002" i="3"/>
  <c r="O4001" i="3"/>
  <c r="N4001" i="3"/>
  <c r="M4001" i="3"/>
  <c r="L4001" i="3"/>
  <c r="O4000" i="3"/>
  <c r="N4000" i="3"/>
  <c r="M4000" i="3"/>
  <c r="L4000" i="3"/>
  <c r="O3999" i="3"/>
  <c r="N3999" i="3"/>
  <c r="M3999" i="3"/>
  <c r="L3999" i="3"/>
  <c r="O3998" i="3"/>
  <c r="N3998" i="3"/>
  <c r="M3998" i="3"/>
  <c r="L3998" i="3"/>
  <c r="O3997" i="3"/>
  <c r="N3997" i="3"/>
  <c r="M3997" i="3"/>
  <c r="L3997" i="3"/>
  <c r="O3996" i="3"/>
  <c r="N3996" i="3"/>
  <c r="M3996" i="3"/>
  <c r="L3996" i="3"/>
  <c r="O3995" i="3"/>
  <c r="N3995" i="3"/>
  <c r="M3995" i="3"/>
  <c r="L3995" i="3"/>
  <c r="O3994" i="3"/>
  <c r="N3994" i="3"/>
  <c r="M3994" i="3"/>
  <c r="L3994" i="3"/>
  <c r="O3993" i="3"/>
  <c r="N3993" i="3"/>
  <c r="M3993" i="3"/>
  <c r="L3993" i="3"/>
  <c r="O3992" i="3"/>
  <c r="N3992" i="3"/>
  <c r="M3992" i="3"/>
  <c r="L3992" i="3"/>
  <c r="O3991" i="3"/>
  <c r="N3991" i="3"/>
  <c r="M3991" i="3"/>
  <c r="L3991" i="3"/>
  <c r="O3990" i="3"/>
  <c r="N3990" i="3"/>
  <c r="M3990" i="3"/>
  <c r="L3990" i="3"/>
  <c r="O3989" i="3"/>
  <c r="N3989" i="3"/>
  <c r="M3989" i="3"/>
  <c r="L3989" i="3"/>
  <c r="O3988" i="3"/>
  <c r="N3988" i="3"/>
  <c r="M3988" i="3"/>
  <c r="L3988" i="3"/>
  <c r="O3987" i="3"/>
  <c r="N3987" i="3"/>
  <c r="M3987" i="3"/>
  <c r="L3987" i="3"/>
  <c r="O3986" i="3"/>
  <c r="N3986" i="3"/>
  <c r="M3986" i="3"/>
  <c r="L3986" i="3"/>
  <c r="O3985" i="3"/>
  <c r="N3985" i="3"/>
  <c r="M3985" i="3"/>
  <c r="L3985" i="3"/>
  <c r="O3984" i="3"/>
  <c r="N3984" i="3"/>
  <c r="M3984" i="3"/>
  <c r="L3984" i="3"/>
  <c r="O3983" i="3"/>
  <c r="N3983" i="3"/>
  <c r="M3983" i="3"/>
  <c r="L3983" i="3"/>
  <c r="O3982" i="3"/>
  <c r="N3982" i="3"/>
  <c r="M3982" i="3"/>
  <c r="L3982" i="3"/>
  <c r="O3981" i="3"/>
  <c r="N3981" i="3"/>
  <c r="M3981" i="3"/>
  <c r="L3981" i="3"/>
  <c r="O3980" i="3"/>
  <c r="N3980" i="3"/>
  <c r="M3980" i="3"/>
  <c r="L3980" i="3"/>
  <c r="O3979" i="3"/>
  <c r="N3979" i="3"/>
  <c r="M3979" i="3"/>
  <c r="L3979" i="3"/>
  <c r="O3978" i="3"/>
  <c r="N3978" i="3"/>
  <c r="M3978" i="3"/>
  <c r="L3978" i="3"/>
  <c r="O3977" i="3"/>
  <c r="N3977" i="3"/>
  <c r="M3977" i="3"/>
  <c r="L3977" i="3"/>
  <c r="O3976" i="3"/>
  <c r="N3976" i="3"/>
  <c r="M3976" i="3"/>
  <c r="L3976" i="3"/>
  <c r="O3975" i="3"/>
  <c r="N3975" i="3"/>
  <c r="M3975" i="3"/>
  <c r="L3975" i="3"/>
  <c r="O3974" i="3"/>
  <c r="N3974" i="3"/>
  <c r="M3974" i="3"/>
  <c r="L3974" i="3"/>
  <c r="O3973" i="3"/>
  <c r="N3973" i="3"/>
  <c r="M3973" i="3"/>
  <c r="L3973" i="3"/>
  <c r="O3972" i="3"/>
  <c r="N3972" i="3"/>
  <c r="M3972" i="3"/>
  <c r="L3972" i="3"/>
  <c r="O3971" i="3"/>
  <c r="N3971" i="3"/>
  <c r="M3971" i="3"/>
  <c r="L3971" i="3"/>
  <c r="O3970" i="3"/>
  <c r="N3970" i="3"/>
  <c r="M3970" i="3"/>
  <c r="L3970" i="3"/>
  <c r="O3969" i="3"/>
  <c r="N3969" i="3"/>
  <c r="M3969" i="3"/>
  <c r="L3969" i="3"/>
  <c r="O3968" i="3"/>
  <c r="N3968" i="3"/>
  <c r="M3968" i="3"/>
  <c r="L3968" i="3"/>
  <c r="O3967" i="3"/>
  <c r="N3967" i="3"/>
  <c r="M3967" i="3"/>
  <c r="L3967" i="3"/>
  <c r="O3966" i="3"/>
  <c r="N3966" i="3"/>
  <c r="M3966" i="3"/>
  <c r="L3966" i="3"/>
  <c r="O3965" i="3"/>
  <c r="N3965" i="3"/>
  <c r="M3965" i="3"/>
  <c r="L3965" i="3"/>
  <c r="O3964" i="3"/>
  <c r="N3964" i="3"/>
  <c r="M3964" i="3"/>
  <c r="L3964" i="3"/>
  <c r="O3963" i="3"/>
  <c r="N3963" i="3"/>
  <c r="M3963" i="3"/>
  <c r="L3963" i="3"/>
  <c r="O3962" i="3"/>
  <c r="N3962" i="3"/>
  <c r="M3962" i="3"/>
  <c r="L3962" i="3"/>
  <c r="O3961" i="3"/>
  <c r="N3961" i="3"/>
  <c r="M3961" i="3"/>
  <c r="L3961" i="3"/>
  <c r="O3960" i="3"/>
  <c r="N3960" i="3"/>
  <c r="M3960" i="3"/>
  <c r="L3960" i="3"/>
  <c r="O3959" i="3"/>
  <c r="N3959" i="3"/>
  <c r="M3959" i="3"/>
  <c r="L3959" i="3"/>
  <c r="O3958" i="3"/>
  <c r="N3958" i="3"/>
  <c r="M3958" i="3"/>
  <c r="L3958" i="3"/>
  <c r="O3957" i="3"/>
  <c r="N3957" i="3"/>
  <c r="M3957" i="3"/>
  <c r="L3957" i="3"/>
  <c r="O3956" i="3"/>
  <c r="N3956" i="3"/>
  <c r="M3956" i="3"/>
  <c r="L3956" i="3"/>
  <c r="O3955" i="3"/>
  <c r="N3955" i="3"/>
  <c r="M3955" i="3"/>
  <c r="L3955" i="3"/>
  <c r="O3954" i="3"/>
  <c r="N3954" i="3"/>
  <c r="M3954" i="3"/>
  <c r="L3954" i="3"/>
  <c r="O3953" i="3"/>
  <c r="N3953" i="3"/>
  <c r="M3953" i="3"/>
  <c r="L3953" i="3"/>
  <c r="O3952" i="3"/>
  <c r="N3952" i="3"/>
  <c r="M3952" i="3"/>
  <c r="L3952" i="3"/>
  <c r="O3951" i="3"/>
  <c r="N3951" i="3"/>
  <c r="M3951" i="3"/>
  <c r="L3951" i="3"/>
  <c r="O3950" i="3"/>
  <c r="N3950" i="3"/>
  <c r="M3950" i="3"/>
  <c r="L3950" i="3"/>
  <c r="O3949" i="3"/>
  <c r="N3949" i="3"/>
  <c r="M3949" i="3"/>
  <c r="L3949" i="3"/>
  <c r="O3948" i="3"/>
  <c r="N3948" i="3"/>
  <c r="M3948" i="3"/>
  <c r="L3948" i="3"/>
  <c r="O3947" i="3"/>
  <c r="N3947" i="3"/>
  <c r="M3947" i="3"/>
  <c r="L3947" i="3"/>
  <c r="O3946" i="3"/>
  <c r="N3946" i="3"/>
  <c r="M3946" i="3"/>
  <c r="L3946" i="3"/>
  <c r="O3945" i="3"/>
  <c r="N3945" i="3"/>
  <c r="M3945" i="3"/>
  <c r="L3945" i="3"/>
  <c r="O3944" i="3"/>
  <c r="N3944" i="3"/>
  <c r="M3944" i="3"/>
  <c r="L3944" i="3"/>
  <c r="O3943" i="3"/>
  <c r="N3943" i="3"/>
  <c r="M3943" i="3"/>
  <c r="L3943" i="3"/>
  <c r="O3942" i="3"/>
  <c r="N3942" i="3"/>
  <c r="M3942" i="3"/>
  <c r="L3942" i="3"/>
  <c r="O3941" i="3"/>
  <c r="N3941" i="3"/>
  <c r="M3941" i="3"/>
  <c r="L3941" i="3"/>
  <c r="O3940" i="3"/>
  <c r="N3940" i="3"/>
  <c r="M3940" i="3"/>
  <c r="L3940" i="3"/>
  <c r="O3939" i="3"/>
  <c r="N3939" i="3"/>
  <c r="M3939" i="3"/>
  <c r="L3939" i="3"/>
  <c r="O3938" i="3"/>
  <c r="N3938" i="3"/>
  <c r="M3938" i="3"/>
  <c r="L3938" i="3"/>
  <c r="O3937" i="3"/>
  <c r="N3937" i="3"/>
  <c r="M3937" i="3"/>
  <c r="L3937" i="3"/>
  <c r="O3936" i="3"/>
  <c r="N3936" i="3"/>
  <c r="M3936" i="3"/>
  <c r="L3936" i="3"/>
  <c r="O3935" i="3"/>
  <c r="N3935" i="3"/>
  <c r="M3935" i="3"/>
  <c r="L3935" i="3"/>
  <c r="O3934" i="3"/>
  <c r="N3934" i="3"/>
  <c r="M3934" i="3"/>
  <c r="L3934" i="3"/>
  <c r="O3933" i="3"/>
  <c r="N3933" i="3"/>
  <c r="M3933" i="3"/>
  <c r="L3933" i="3"/>
  <c r="O3932" i="3"/>
  <c r="N3932" i="3"/>
  <c r="M3932" i="3"/>
  <c r="L3932" i="3"/>
  <c r="O3931" i="3"/>
  <c r="N3931" i="3"/>
  <c r="M3931" i="3"/>
  <c r="L3931" i="3"/>
  <c r="O3930" i="3"/>
  <c r="N3930" i="3"/>
  <c r="M3930" i="3"/>
  <c r="L3930" i="3"/>
  <c r="O3929" i="3"/>
  <c r="N3929" i="3"/>
  <c r="M3929" i="3"/>
  <c r="L3929" i="3"/>
  <c r="O3928" i="3"/>
  <c r="N3928" i="3"/>
  <c r="M3928" i="3"/>
  <c r="L3928" i="3"/>
  <c r="O3927" i="3"/>
  <c r="N3927" i="3"/>
  <c r="M3927" i="3"/>
  <c r="L3927" i="3"/>
  <c r="O3926" i="3"/>
  <c r="N3926" i="3"/>
  <c r="M3926" i="3"/>
  <c r="L3926" i="3"/>
  <c r="O3925" i="3"/>
  <c r="N3925" i="3"/>
  <c r="M3925" i="3"/>
  <c r="L3925" i="3"/>
  <c r="O3924" i="3"/>
  <c r="N3924" i="3"/>
  <c r="M3924" i="3"/>
  <c r="L3924" i="3"/>
  <c r="O3923" i="3"/>
  <c r="N3923" i="3"/>
  <c r="M3923" i="3"/>
  <c r="L3923" i="3"/>
  <c r="O3922" i="3"/>
  <c r="N3922" i="3"/>
  <c r="M3922" i="3"/>
  <c r="L3922" i="3"/>
  <c r="O3921" i="3"/>
  <c r="N3921" i="3"/>
  <c r="M3921" i="3"/>
  <c r="L3921" i="3"/>
  <c r="O3920" i="3"/>
  <c r="N3920" i="3"/>
  <c r="M3920" i="3"/>
  <c r="L3920" i="3"/>
  <c r="O3919" i="3"/>
  <c r="N3919" i="3"/>
  <c r="M3919" i="3"/>
  <c r="L3919" i="3"/>
  <c r="O3918" i="3"/>
  <c r="N3918" i="3"/>
  <c r="M3918" i="3"/>
  <c r="L3918" i="3"/>
  <c r="O3917" i="3"/>
  <c r="N3917" i="3"/>
  <c r="M3917" i="3"/>
  <c r="L3917" i="3"/>
  <c r="O3916" i="3"/>
  <c r="N3916" i="3"/>
  <c r="M3916" i="3"/>
  <c r="L3916" i="3"/>
  <c r="O3915" i="3"/>
  <c r="N3915" i="3"/>
  <c r="M3915" i="3"/>
  <c r="L3915" i="3"/>
  <c r="O3914" i="3"/>
  <c r="N3914" i="3"/>
  <c r="M3914" i="3"/>
  <c r="L3914" i="3"/>
  <c r="O3913" i="3"/>
  <c r="N3913" i="3"/>
  <c r="M3913" i="3"/>
  <c r="L3913" i="3"/>
  <c r="O3912" i="3"/>
  <c r="N3912" i="3"/>
  <c r="M3912" i="3"/>
  <c r="L3912" i="3"/>
  <c r="O3911" i="3"/>
  <c r="N3911" i="3"/>
  <c r="M3911" i="3"/>
  <c r="L3911" i="3"/>
  <c r="O3910" i="3"/>
  <c r="N3910" i="3"/>
  <c r="M3910" i="3"/>
  <c r="L3910" i="3"/>
  <c r="O3909" i="3"/>
  <c r="N3909" i="3"/>
  <c r="M3909" i="3"/>
  <c r="L3909" i="3"/>
  <c r="O3908" i="3"/>
  <c r="N3908" i="3"/>
  <c r="M3908" i="3"/>
  <c r="L3908" i="3"/>
  <c r="O3907" i="3"/>
  <c r="N3907" i="3"/>
  <c r="M3907" i="3"/>
  <c r="L3907" i="3"/>
  <c r="O3906" i="3"/>
  <c r="N3906" i="3"/>
  <c r="M3906" i="3"/>
  <c r="L3906" i="3"/>
  <c r="O3905" i="3"/>
  <c r="N3905" i="3"/>
  <c r="M3905" i="3"/>
  <c r="L3905" i="3"/>
  <c r="O3904" i="3"/>
  <c r="N3904" i="3"/>
  <c r="M3904" i="3"/>
  <c r="L3904" i="3"/>
  <c r="O3903" i="3"/>
  <c r="N3903" i="3"/>
  <c r="M3903" i="3"/>
  <c r="L3903" i="3"/>
  <c r="O3902" i="3"/>
  <c r="N3902" i="3"/>
  <c r="M3902" i="3"/>
  <c r="L3902" i="3"/>
  <c r="O3901" i="3"/>
  <c r="N3901" i="3"/>
  <c r="M3901" i="3"/>
  <c r="L3901" i="3"/>
  <c r="O3900" i="3"/>
  <c r="N3900" i="3"/>
  <c r="M3900" i="3"/>
  <c r="L3900" i="3"/>
  <c r="O3899" i="3"/>
  <c r="N3899" i="3"/>
  <c r="M3899" i="3"/>
  <c r="L3899" i="3"/>
  <c r="O3898" i="3"/>
  <c r="N3898" i="3"/>
  <c r="M3898" i="3"/>
  <c r="L3898" i="3"/>
  <c r="O3897" i="3"/>
  <c r="N3897" i="3"/>
  <c r="M3897" i="3"/>
  <c r="L3897" i="3"/>
  <c r="O3896" i="3"/>
  <c r="N3896" i="3"/>
  <c r="M3896" i="3"/>
  <c r="L3896" i="3"/>
  <c r="O3895" i="3"/>
  <c r="N3895" i="3"/>
  <c r="M3895" i="3"/>
  <c r="L3895" i="3"/>
  <c r="O3894" i="3"/>
  <c r="N3894" i="3"/>
  <c r="M3894" i="3"/>
  <c r="L3894" i="3"/>
  <c r="O3893" i="3"/>
  <c r="N3893" i="3"/>
  <c r="M3893" i="3"/>
  <c r="L3893" i="3"/>
  <c r="O3892" i="3"/>
  <c r="N3892" i="3"/>
  <c r="M3892" i="3"/>
  <c r="L3892" i="3"/>
  <c r="O3891" i="3"/>
  <c r="N3891" i="3"/>
  <c r="M3891" i="3"/>
  <c r="L3891" i="3"/>
  <c r="O3890" i="3"/>
  <c r="N3890" i="3"/>
  <c r="M3890" i="3"/>
  <c r="L3890" i="3"/>
  <c r="O3889" i="3"/>
  <c r="N3889" i="3"/>
  <c r="M3889" i="3"/>
  <c r="L3889" i="3"/>
  <c r="O3888" i="3"/>
  <c r="N3888" i="3"/>
  <c r="M3888" i="3"/>
  <c r="L3888" i="3"/>
  <c r="O3887" i="3"/>
  <c r="N3887" i="3"/>
  <c r="M3887" i="3"/>
  <c r="L3887" i="3"/>
  <c r="O3886" i="3"/>
  <c r="N3886" i="3"/>
  <c r="M3886" i="3"/>
  <c r="L3886" i="3"/>
  <c r="O3885" i="3"/>
  <c r="N3885" i="3"/>
  <c r="M3885" i="3"/>
  <c r="L3885" i="3"/>
  <c r="O3884" i="3"/>
  <c r="N3884" i="3"/>
  <c r="M3884" i="3"/>
  <c r="L3884" i="3"/>
  <c r="O3883" i="3"/>
  <c r="N3883" i="3"/>
  <c r="M3883" i="3"/>
  <c r="L3883" i="3"/>
  <c r="O3882" i="3"/>
  <c r="N3882" i="3"/>
  <c r="M3882" i="3"/>
  <c r="L3882" i="3"/>
  <c r="O3881" i="3"/>
  <c r="N3881" i="3"/>
  <c r="M3881" i="3"/>
  <c r="L3881" i="3"/>
  <c r="O3880" i="3"/>
  <c r="N3880" i="3"/>
  <c r="M3880" i="3"/>
  <c r="L3880" i="3"/>
  <c r="O3879" i="3"/>
  <c r="N3879" i="3"/>
  <c r="M3879" i="3"/>
  <c r="L3879" i="3"/>
  <c r="O3878" i="3"/>
  <c r="N3878" i="3"/>
  <c r="M3878" i="3"/>
  <c r="L3878" i="3"/>
  <c r="O3877" i="3"/>
  <c r="N3877" i="3"/>
  <c r="M3877" i="3"/>
  <c r="L3877" i="3"/>
  <c r="O3876" i="3"/>
  <c r="N3876" i="3"/>
  <c r="M3876" i="3"/>
  <c r="L3876" i="3"/>
  <c r="O3875" i="3"/>
  <c r="N3875" i="3"/>
  <c r="M3875" i="3"/>
  <c r="L3875" i="3"/>
  <c r="O3874" i="3"/>
  <c r="N3874" i="3"/>
  <c r="M3874" i="3"/>
  <c r="L3874" i="3"/>
  <c r="O3873" i="3"/>
  <c r="N3873" i="3"/>
  <c r="M3873" i="3"/>
  <c r="L3873" i="3"/>
  <c r="O3872" i="3"/>
  <c r="N3872" i="3"/>
  <c r="M3872" i="3"/>
  <c r="L3872" i="3"/>
  <c r="O3871" i="3"/>
  <c r="N3871" i="3"/>
  <c r="M3871" i="3"/>
  <c r="L3871" i="3"/>
  <c r="O3870" i="3"/>
  <c r="N3870" i="3"/>
  <c r="M3870" i="3"/>
  <c r="L3870" i="3"/>
  <c r="O3869" i="3"/>
  <c r="N3869" i="3"/>
  <c r="M3869" i="3"/>
  <c r="L3869" i="3"/>
  <c r="O3868" i="3"/>
  <c r="N3868" i="3"/>
  <c r="M3868" i="3"/>
  <c r="L3868" i="3"/>
  <c r="O3867" i="3"/>
  <c r="N3867" i="3"/>
  <c r="M3867" i="3"/>
  <c r="L3867" i="3"/>
  <c r="O3866" i="3"/>
  <c r="N3866" i="3"/>
  <c r="M3866" i="3"/>
  <c r="L3866" i="3"/>
  <c r="O3865" i="3"/>
  <c r="N3865" i="3"/>
  <c r="M3865" i="3"/>
  <c r="L3865" i="3"/>
  <c r="O3864" i="3"/>
  <c r="N3864" i="3"/>
  <c r="M3864" i="3"/>
  <c r="L3864" i="3"/>
  <c r="O3863" i="3"/>
  <c r="N3863" i="3"/>
  <c r="M3863" i="3"/>
  <c r="L3863" i="3"/>
  <c r="O3862" i="3"/>
  <c r="N3862" i="3"/>
  <c r="M3862" i="3"/>
  <c r="L3862" i="3"/>
  <c r="O3861" i="3"/>
  <c r="N3861" i="3"/>
  <c r="M3861" i="3"/>
  <c r="L3861" i="3"/>
  <c r="O3860" i="3"/>
  <c r="N3860" i="3"/>
  <c r="M3860" i="3"/>
  <c r="L3860" i="3"/>
  <c r="O3859" i="3"/>
  <c r="N3859" i="3"/>
  <c r="M3859" i="3"/>
  <c r="L3859" i="3"/>
  <c r="O3858" i="3"/>
  <c r="N3858" i="3"/>
  <c r="M3858" i="3"/>
  <c r="L3858" i="3"/>
  <c r="O3857" i="3"/>
  <c r="N3857" i="3"/>
  <c r="M3857" i="3"/>
  <c r="L3857" i="3"/>
  <c r="O3856" i="3"/>
  <c r="N3856" i="3"/>
  <c r="M3856" i="3"/>
  <c r="L3856" i="3"/>
  <c r="O3855" i="3"/>
  <c r="N3855" i="3"/>
  <c r="M3855" i="3"/>
  <c r="L3855" i="3"/>
  <c r="O3854" i="3"/>
  <c r="N3854" i="3"/>
  <c r="M3854" i="3"/>
  <c r="L3854" i="3"/>
  <c r="O3853" i="3"/>
  <c r="N3853" i="3"/>
  <c r="M3853" i="3"/>
  <c r="L3853" i="3"/>
  <c r="O3852" i="3"/>
  <c r="N3852" i="3"/>
  <c r="M3852" i="3"/>
  <c r="L3852" i="3"/>
  <c r="O3851" i="3"/>
  <c r="N3851" i="3"/>
  <c r="M3851" i="3"/>
  <c r="L3851" i="3"/>
  <c r="O3850" i="3"/>
  <c r="N3850" i="3"/>
  <c r="M3850" i="3"/>
  <c r="L3850" i="3"/>
  <c r="O3849" i="3"/>
  <c r="N3849" i="3"/>
  <c r="M3849" i="3"/>
  <c r="L3849" i="3"/>
  <c r="O3848" i="3"/>
  <c r="N3848" i="3"/>
  <c r="M3848" i="3"/>
  <c r="L3848" i="3"/>
  <c r="O3847" i="3"/>
  <c r="N3847" i="3"/>
  <c r="M3847" i="3"/>
  <c r="L3847" i="3"/>
  <c r="O3846" i="3"/>
  <c r="N3846" i="3"/>
  <c r="M3846" i="3"/>
  <c r="L3846" i="3"/>
  <c r="O3845" i="3"/>
  <c r="N3845" i="3"/>
  <c r="M3845" i="3"/>
  <c r="L3845" i="3"/>
  <c r="O3844" i="3"/>
  <c r="N3844" i="3"/>
  <c r="M3844" i="3"/>
  <c r="L3844" i="3"/>
  <c r="O3843" i="3"/>
  <c r="N3843" i="3"/>
  <c r="M3843" i="3"/>
  <c r="L3843" i="3"/>
  <c r="O3842" i="3"/>
  <c r="N3842" i="3"/>
  <c r="M3842" i="3"/>
  <c r="L3842" i="3"/>
  <c r="O3841" i="3"/>
  <c r="N3841" i="3"/>
  <c r="M3841" i="3"/>
  <c r="L3841" i="3"/>
  <c r="O3840" i="3"/>
  <c r="N3840" i="3"/>
  <c r="M3840" i="3"/>
  <c r="L3840" i="3"/>
  <c r="O3839" i="3"/>
  <c r="N3839" i="3"/>
  <c r="M3839" i="3"/>
  <c r="L3839" i="3"/>
  <c r="O3838" i="3"/>
  <c r="N3838" i="3"/>
  <c r="M3838" i="3"/>
  <c r="L3838" i="3"/>
  <c r="O3837" i="3"/>
  <c r="N3837" i="3"/>
  <c r="M3837" i="3"/>
  <c r="L3837" i="3"/>
  <c r="O3836" i="3"/>
  <c r="N3836" i="3"/>
  <c r="M3836" i="3"/>
  <c r="L3836" i="3"/>
  <c r="O3835" i="3"/>
  <c r="N3835" i="3"/>
  <c r="M3835" i="3"/>
  <c r="L3835" i="3"/>
  <c r="O3834" i="3"/>
  <c r="N3834" i="3"/>
  <c r="M3834" i="3"/>
  <c r="L3834" i="3"/>
  <c r="O3833" i="3"/>
  <c r="N3833" i="3"/>
  <c r="M3833" i="3"/>
  <c r="L3833" i="3"/>
  <c r="O3832" i="3"/>
  <c r="N3832" i="3"/>
  <c r="M3832" i="3"/>
  <c r="L3832" i="3"/>
  <c r="O3831" i="3"/>
  <c r="N3831" i="3"/>
  <c r="M3831" i="3"/>
  <c r="L3831" i="3"/>
  <c r="O3830" i="3"/>
  <c r="N3830" i="3"/>
  <c r="M3830" i="3"/>
  <c r="L3830" i="3"/>
  <c r="O3829" i="3"/>
  <c r="N3829" i="3"/>
  <c r="M3829" i="3"/>
  <c r="L3829" i="3"/>
  <c r="O3828" i="3"/>
  <c r="N3828" i="3"/>
  <c r="M3828" i="3"/>
  <c r="L3828" i="3"/>
  <c r="O3827" i="3"/>
  <c r="N3827" i="3"/>
  <c r="M3827" i="3"/>
  <c r="L3827" i="3"/>
  <c r="O3826" i="3"/>
  <c r="N3826" i="3"/>
  <c r="M3826" i="3"/>
  <c r="L3826" i="3"/>
  <c r="O3825" i="3"/>
  <c r="N3825" i="3"/>
  <c r="M3825" i="3"/>
  <c r="L3825" i="3"/>
  <c r="O3824" i="3"/>
  <c r="N3824" i="3"/>
  <c r="M3824" i="3"/>
  <c r="L3824" i="3"/>
  <c r="O3823" i="3"/>
  <c r="N3823" i="3"/>
  <c r="M3823" i="3"/>
  <c r="L3823" i="3"/>
  <c r="O3822" i="3"/>
  <c r="N3822" i="3"/>
  <c r="M3822" i="3"/>
  <c r="L3822" i="3"/>
  <c r="O3821" i="3"/>
  <c r="N3821" i="3"/>
  <c r="M3821" i="3"/>
  <c r="L3821" i="3"/>
  <c r="O3820" i="3"/>
  <c r="N3820" i="3"/>
  <c r="M3820" i="3"/>
  <c r="L3820" i="3"/>
  <c r="O3819" i="3"/>
  <c r="N3819" i="3"/>
  <c r="M3819" i="3"/>
  <c r="L3819" i="3"/>
  <c r="O3818" i="3"/>
  <c r="N3818" i="3"/>
  <c r="M3818" i="3"/>
  <c r="L3818" i="3"/>
  <c r="O3817" i="3"/>
  <c r="N3817" i="3"/>
  <c r="M3817" i="3"/>
  <c r="L3817" i="3"/>
  <c r="O3816" i="3"/>
  <c r="N3816" i="3"/>
  <c r="M3816" i="3"/>
  <c r="L3816" i="3"/>
  <c r="O3815" i="3"/>
  <c r="N3815" i="3"/>
  <c r="M3815" i="3"/>
  <c r="L3815" i="3"/>
  <c r="O3814" i="3"/>
  <c r="N3814" i="3"/>
  <c r="M3814" i="3"/>
  <c r="L3814" i="3"/>
  <c r="O3813" i="3"/>
  <c r="N3813" i="3"/>
  <c r="M3813" i="3"/>
  <c r="L3813" i="3"/>
  <c r="O3812" i="3"/>
  <c r="N3812" i="3"/>
  <c r="M3812" i="3"/>
  <c r="L3812" i="3"/>
  <c r="O3811" i="3"/>
  <c r="N3811" i="3"/>
  <c r="M3811" i="3"/>
  <c r="L3811" i="3"/>
  <c r="O3810" i="3"/>
  <c r="N3810" i="3"/>
  <c r="M3810" i="3"/>
  <c r="L3810" i="3"/>
  <c r="O3809" i="3"/>
  <c r="N3809" i="3"/>
  <c r="M3809" i="3"/>
  <c r="L3809" i="3"/>
  <c r="O3808" i="3"/>
  <c r="N3808" i="3"/>
  <c r="M3808" i="3"/>
  <c r="L3808" i="3"/>
  <c r="O3807" i="3"/>
  <c r="N3807" i="3"/>
  <c r="M3807" i="3"/>
  <c r="L3807" i="3"/>
  <c r="O3806" i="3"/>
  <c r="N3806" i="3"/>
  <c r="M3806" i="3"/>
  <c r="L3806" i="3"/>
  <c r="O3805" i="3"/>
  <c r="N3805" i="3"/>
  <c r="M3805" i="3"/>
  <c r="L3805" i="3"/>
  <c r="O3804" i="3"/>
  <c r="N3804" i="3"/>
  <c r="M3804" i="3"/>
  <c r="L3804" i="3"/>
  <c r="O3803" i="3"/>
  <c r="N3803" i="3"/>
  <c r="M3803" i="3"/>
  <c r="L3803" i="3"/>
  <c r="O3802" i="3"/>
  <c r="N3802" i="3"/>
  <c r="M3802" i="3"/>
  <c r="L3802" i="3"/>
  <c r="O3801" i="3"/>
  <c r="N3801" i="3"/>
  <c r="M3801" i="3"/>
  <c r="L3801" i="3"/>
  <c r="O3800" i="3"/>
  <c r="N3800" i="3"/>
  <c r="M3800" i="3"/>
  <c r="L3800" i="3"/>
  <c r="O3799" i="3"/>
  <c r="N3799" i="3"/>
  <c r="M3799" i="3"/>
  <c r="L3799" i="3"/>
  <c r="O3798" i="3"/>
  <c r="N3798" i="3"/>
  <c r="M3798" i="3"/>
  <c r="L3798" i="3"/>
  <c r="O3797" i="3"/>
  <c r="N3797" i="3"/>
  <c r="M3797" i="3"/>
  <c r="L3797" i="3"/>
  <c r="O3796" i="3"/>
  <c r="N3796" i="3"/>
  <c r="M3796" i="3"/>
  <c r="L3796" i="3"/>
  <c r="O3795" i="3"/>
  <c r="N3795" i="3"/>
  <c r="M3795" i="3"/>
  <c r="L3795" i="3"/>
  <c r="O3794" i="3"/>
  <c r="N3794" i="3"/>
  <c r="M3794" i="3"/>
  <c r="L3794" i="3"/>
  <c r="O3793" i="3"/>
  <c r="N3793" i="3"/>
  <c r="M3793" i="3"/>
  <c r="L3793" i="3"/>
  <c r="O3792" i="3"/>
  <c r="N3792" i="3"/>
  <c r="M3792" i="3"/>
  <c r="L3792" i="3"/>
  <c r="O3791" i="3"/>
  <c r="N3791" i="3"/>
  <c r="M3791" i="3"/>
  <c r="L3791" i="3"/>
  <c r="O3790" i="3"/>
  <c r="N3790" i="3"/>
  <c r="M3790" i="3"/>
  <c r="L3790" i="3"/>
  <c r="O3789" i="3"/>
  <c r="N3789" i="3"/>
  <c r="M3789" i="3"/>
  <c r="L3789" i="3"/>
  <c r="O3788" i="3"/>
  <c r="N3788" i="3"/>
  <c r="M3788" i="3"/>
  <c r="L3788" i="3"/>
  <c r="O3787" i="3"/>
  <c r="N3787" i="3"/>
  <c r="M3787" i="3"/>
  <c r="L3787" i="3"/>
  <c r="O3786" i="3"/>
  <c r="N3786" i="3"/>
  <c r="M3786" i="3"/>
  <c r="L3786" i="3"/>
  <c r="O3785" i="3"/>
  <c r="N3785" i="3"/>
  <c r="M3785" i="3"/>
  <c r="L3785" i="3"/>
  <c r="O3784" i="3"/>
  <c r="N3784" i="3"/>
  <c r="M3784" i="3"/>
  <c r="L3784" i="3"/>
  <c r="O3783" i="3"/>
  <c r="N3783" i="3"/>
  <c r="M3783" i="3"/>
  <c r="L3783" i="3"/>
  <c r="O3782" i="3"/>
  <c r="N3782" i="3"/>
  <c r="M3782" i="3"/>
  <c r="L3782" i="3"/>
  <c r="O3781" i="3"/>
  <c r="N3781" i="3"/>
  <c r="M3781" i="3"/>
  <c r="L3781" i="3"/>
  <c r="O3780" i="3"/>
  <c r="N3780" i="3"/>
  <c r="M3780" i="3"/>
  <c r="L3780" i="3"/>
  <c r="O3779" i="3"/>
  <c r="N3779" i="3"/>
  <c r="M3779" i="3"/>
  <c r="L3779" i="3"/>
  <c r="O3778" i="3"/>
  <c r="N3778" i="3"/>
  <c r="M3778" i="3"/>
  <c r="L3778" i="3"/>
  <c r="O3777" i="3"/>
  <c r="N3777" i="3"/>
  <c r="M3777" i="3"/>
  <c r="L3777" i="3"/>
  <c r="O3776" i="3"/>
  <c r="N3776" i="3"/>
  <c r="M3776" i="3"/>
  <c r="L3776" i="3"/>
  <c r="O3775" i="3"/>
  <c r="N3775" i="3"/>
  <c r="M3775" i="3"/>
  <c r="L3775" i="3"/>
  <c r="O3774" i="3"/>
  <c r="N3774" i="3"/>
  <c r="M3774" i="3"/>
  <c r="L3774" i="3"/>
  <c r="O3773" i="3"/>
  <c r="N3773" i="3"/>
  <c r="M3773" i="3"/>
  <c r="L3773" i="3"/>
  <c r="O3772" i="3"/>
  <c r="N3772" i="3"/>
  <c r="M3772" i="3"/>
  <c r="L3772" i="3"/>
  <c r="O3771" i="3"/>
  <c r="N3771" i="3"/>
  <c r="M3771" i="3"/>
  <c r="L3771" i="3"/>
  <c r="O3770" i="3"/>
  <c r="N3770" i="3"/>
  <c r="M3770" i="3"/>
  <c r="L3770" i="3"/>
  <c r="O3769" i="3"/>
  <c r="N3769" i="3"/>
  <c r="M3769" i="3"/>
  <c r="L3769" i="3"/>
  <c r="O3768" i="3"/>
  <c r="N3768" i="3"/>
  <c r="M3768" i="3"/>
  <c r="L3768" i="3"/>
  <c r="O3767" i="3"/>
  <c r="N3767" i="3"/>
  <c r="M3767" i="3"/>
  <c r="L3767" i="3"/>
  <c r="O3766" i="3"/>
  <c r="N3766" i="3"/>
  <c r="M3766" i="3"/>
  <c r="L3766" i="3"/>
  <c r="O3765" i="3"/>
  <c r="N3765" i="3"/>
  <c r="M3765" i="3"/>
  <c r="L3765" i="3"/>
  <c r="O3764" i="3"/>
  <c r="N3764" i="3"/>
  <c r="M3764" i="3"/>
  <c r="L3764" i="3"/>
  <c r="O3763" i="3"/>
  <c r="N3763" i="3"/>
  <c r="M3763" i="3"/>
  <c r="L3763" i="3"/>
  <c r="O3762" i="3"/>
  <c r="N3762" i="3"/>
  <c r="M3762" i="3"/>
  <c r="L3762" i="3"/>
  <c r="O3761" i="3"/>
  <c r="N3761" i="3"/>
  <c r="M3761" i="3"/>
  <c r="L3761" i="3"/>
  <c r="O3760" i="3"/>
  <c r="N3760" i="3"/>
  <c r="M3760" i="3"/>
  <c r="L3760" i="3"/>
  <c r="O3759" i="3"/>
  <c r="N3759" i="3"/>
  <c r="M3759" i="3"/>
  <c r="L3759" i="3"/>
  <c r="O3758" i="3"/>
  <c r="N3758" i="3"/>
  <c r="M3758" i="3"/>
  <c r="L3758" i="3"/>
  <c r="O3757" i="3"/>
  <c r="N3757" i="3"/>
  <c r="M3757" i="3"/>
  <c r="L3757" i="3"/>
  <c r="O3756" i="3"/>
  <c r="N3756" i="3"/>
  <c r="M3756" i="3"/>
  <c r="L3756" i="3"/>
  <c r="O3755" i="3"/>
  <c r="N3755" i="3"/>
  <c r="M3755" i="3"/>
  <c r="L3755" i="3"/>
  <c r="O3754" i="3"/>
  <c r="N3754" i="3"/>
  <c r="M3754" i="3"/>
  <c r="L3754" i="3"/>
  <c r="O3753" i="3"/>
  <c r="N3753" i="3"/>
  <c r="M3753" i="3"/>
  <c r="L3753" i="3"/>
  <c r="O3752" i="3"/>
  <c r="N3752" i="3"/>
  <c r="M3752" i="3"/>
  <c r="L3752" i="3"/>
  <c r="O3751" i="3"/>
  <c r="N3751" i="3"/>
  <c r="M3751" i="3"/>
  <c r="L3751" i="3"/>
  <c r="O3750" i="3"/>
  <c r="N3750" i="3"/>
  <c r="M3750" i="3"/>
  <c r="L3750" i="3"/>
  <c r="O3749" i="3"/>
  <c r="N3749" i="3"/>
  <c r="M3749" i="3"/>
  <c r="L3749" i="3"/>
  <c r="O3748" i="3"/>
  <c r="N3748" i="3"/>
  <c r="M3748" i="3"/>
  <c r="L3748" i="3"/>
  <c r="O3747" i="3"/>
  <c r="N3747" i="3"/>
  <c r="M3747" i="3"/>
  <c r="L3747" i="3"/>
  <c r="O3746" i="3"/>
  <c r="N3746" i="3"/>
  <c r="M3746" i="3"/>
  <c r="L3746" i="3"/>
  <c r="O3745" i="3"/>
  <c r="N3745" i="3"/>
  <c r="M3745" i="3"/>
  <c r="L3745" i="3"/>
  <c r="O3744" i="3"/>
  <c r="N3744" i="3"/>
  <c r="M3744" i="3"/>
  <c r="L3744" i="3"/>
  <c r="O3743" i="3"/>
  <c r="N3743" i="3"/>
  <c r="M3743" i="3"/>
  <c r="L3743" i="3"/>
  <c r="O3742" i="3"/>
  <c r="N3742" i="3"/>
  <c r="M3742" i="3"/>
  <c r="L3742" i="3"/>
  <c r="O3741" i="3"/>
  <c r="N3741" i="3"/>
  <c r="M3741" i="3"/>
  <c r="L3741" i="3"/>
  <c r="O3740" i="3"/>
  <c r="N3740" i="3"/>
  <c r="M3740" i="3"/>
  <c r="L3740" i="3"/>
  <c r="O3739" i="3"/>
  <c r="N3739" i="3"/>
  <c r="M3739" i="3"/>
  <c r="L3739" i="3"/>
  <c r="O3738" i="3"/>
  <c r="N3738" i="3"/>
  <c r="M3738" i="3"/>
  <c r="L3738" i="3"/>
  <c r="O3737" i="3"/>
  <c r="N3737" i="3"/>
  <c r="M3737" i="3"/>
  <c r="L3737" i="3"/>
  <c r="O3736" i="3"/>
  <c r="N3736" i="3"/>
  <c r="M3736" i="3"/>
  <c r="L3736" i="3"/>
  <c r="O3735" i="3"/>
  <c r="N3735" i="3"/>
  <c r="M3735" i="3"/>
  <c r="L3735" i="3"/>
  <c r="O3734" i="3"/>
  <c r="N3734" i="3"/>
  <c r="M3734" i="3"/>
  <c r="L3734" i="3"/>
  <c r="O3733" i="3"/>
  <c r="N3733" i="3"/>
  <c r="M3733" i="3"/>
  <c r="L3733" i="3"/>
  <c r="O3732" i="3"/>
  <c r="N3732" i="3"/>
  <c r="M3732" i="3"/>
  <c r="L3732" i="3"/>
  <c r="O3731" i="3"/>
  <c r="N3731" i="3"/>
  <c r="M3731" i="3"/>
  <c r="L3731" i="3"/>
  <c r="O3730" i="3"/>
  <c r="N3730" i="3"/>
  <c r="M3730" i="3"/>
  <c r="L3730" i="3"/>
  <c r="O3729" i="3"/>
  <c r="N3729" i="3"/>
  <c r="M3729" i="3"/>
  <c r="L3729" i="3"/>
  <c r="O3728" i="3"/>
  <c r="N3728" i="3"/>
  <c r="M3728" i="3"/>
  <c r="L3728" i="3"/>
  <c r="O3727" i="3"/>
  <c r="N3727" i="3"/>
  <c r="M3727" i="3"/>
  <c r="L3727" i="3"/>
  <c r="O3726" i="3"/>
  <c r="N3726" i="3"/>
  <c r="M3726" i="3"/>
  <c r="L3726" i="3"/>
  <c r="O3725" i="3"/>
  <c r="N3725" i="3"/>
  <c r="M3725" i="3"/>
  <c r="L3725" i="3"/>
  <c r="O3724" i="3"/>
  <c r="N3724" i="3"/>
  <c r="M3724" i="3"/>
  <c r="L3724" i="3"/>
  <c r="O3723" i="3"/>
  <c r="N3723" i="3"/>
  <c r="M3723" i="3"/>
  <c r="L3723" i="3"/>
  <c r="O3722" i="3"/>
  <c r="N3722" i="3"/>
  <c r="M3722" i="3"/>
  <c r="L3722" i="3"/>
  <c r="O3721" i="3"/>
  <c r="N3721" i="3"/>
  <c r="M3721" i="3"/>
  <c r="L3721" i="3"/>
  <c r="O3720" i="3"/>
  <c r="N3720" i="3"/>
  <c r="M3720" i="3"/>
  <c r="L3720" i="3"/>
  <c r="O3719" i="3"/>
  <c r="N3719" i="3"/>
  <c r="M3719" i="3"/>
  <c r="L3719" i="3"/>
  <c r="O3718" i="3"/>
  <c r="N3718" i="3"/>
  <c r="M3718" i="3"/>
  <c r="L3718" i="3"/>
  <c r="O3717" i="3"/>
  <c r="N3717" i="3"/>
  <c r="M3717" i="3"/>
  <c r="L3717" i="3"/>
  <c r="O3716" i="3"/>
  <c r="N3716" i="3"/>
  <c r="M3716" i="3"/>
  <c r="L3716" i="3"/>
  <c r="O3715" i="3"/>
  <c r="N3715" i="3"/>
  <c r="M3715" i="3"/>
  <c r="L3715" i="3"/>
  <c r="O3714" i="3"/>
  <c r="N3714" i="3"/>
  <c r="M3714" i="3"/>
  <c r="L3714" i="3"/>
  <c r="O3713" i="3"/>
  <c r="N3713" i="3"/>
  <c r="M3713" i="3"/>
  <c r="L3713" i="3"/>
  <c r="O3712" i="3"/>
  <c r="N3712" i="3"/>
  <c r="M3712" i="3"/>
  <c r="L3712" i="3"/>
  <c r="O3711" i="3"/>
  <c r="N3711" i="3"/>
  <c r="M3711" i="3"/>
  <c r="L3711" i="3"/>
  <c r="O3710" i="3"/>
  <c r="N3710" i="3"/>
  <c r="M3710" i="3"/>
  <c r="L3710" i="3"/>
  <c r="O3709" i="3"/>
  <c r="N3709" i="3"/>
  <c r="M3709" i="3"/>
  <c r="L3709" i="3"/>
  <c r="O3708" i="3"/>
  <c r="N3708" i="3"/>
  <c r="M3708" i="3"/>
  <c r="L3708" i="3"/>
  <c r="O3707" i="3"/>
  <c r="N3707" i="3"/>
  <c r="M3707" i="3"/>
  <c r="L3707" i="3"/>
  <c r="O3706" i="3"/>
  <c r="N3706" i="3"/>
  <c r="M3706" i="3"/>
  <c r="L3706" i="3"/>
  <c r="O3705" i="3"/>
  <c r="N3705" i="3"/>
  <c r="M3705" i="3"/>
  <c r="L3705" i="3"/>
  <c r="O3704" i="3"/>
  <c r="N3704" i="3"/>
  <c r="M3704" i="3"/>
  <c r="L3704" i="3"/>
  <c r="O3703" i="3"/>
  <c r="N3703" i="3"/>
  <c r="M3703" i="3"/>
  <c r="L3703" i="3"/>
  <c r="O3702" i="3"/>
  <c r="N3702" i="3"/>
  <c r="M3702" i="3"/>
  <c r="L3702" i="3"/>
  <c r="O3701" i="3"/>
  <c r="N3701" i="3"/>
  <c r="M3701" i="3"/>
  <c r="L3701" i="3"/>
  <c r="O3700" i="3"/>
  <c r="N3700" i="3"/>
  <c r="M3700" i="3"/>
  <c r="L3700" i="3"/>
  <c r="O3699" i="3"/>
  <c r="N3699" i="3"/>
  <c r="M3699" i="3"/>
  <c r="L3699" i="3"/>
  <c r="O3698" i="3"/>
  <c r="N3698" i="3"/>
  <c r="M3698" i="3"/>
  <c r="L3698" i="3"/>
  <c r="O3697" i="3"/>
  <c r="N3697" i="3"/>
  <c r="M3697" i="3"/>
  <c r="L3697" i="3"/>
  <c r="O3696" i="3"/>
  <c r="N3696" i="3"/>
  <c r="M3696" i="3"/>
  <c r="L3696" i="3"/>
  <c r="O3695" i="3"/>
  <c r="N3695" i="3"/>
  <c r="M3695" i="3"/>
  <c r="L3695" i="3"/>
  <c r="O3694" i="3"/>
  <c r="N3694" i="3"/>
  <c r="M3694" i="3"/>
  <c r="L3694" i="3"/>
  <c r="O3693" i="3"/>
  <c r="N3693" i="3"/>
  <c r="M3693" i="3"/>
  <c r="L3693" i="3"/>
  <c r="O3692" i="3"/>
  <c r="N3692" i="3"/>
  <c r="M3692" i="3"/>
  <c r="L3692" i="3"/>
  <c r="O3691" i="3"/>
  <c r="N3691" i="3"/>
  <c r="M3691" i="3"/>
  <c r="L3691" i="3"/>
  <c r="O3690" i="3"/>
  <c r="N3690" i="3"/>
  <c r="M3690" i="3"/>
  <c r="L3690" i="3"/>
  <c r="O3689" i="3"/>
  <c r="N3689" i="3"/>
  <c r="M3689" i="3"/>
  <c r="L3689" i="3"/>
  <c r="O3688" i="3"/>
  <c r="N3688" i="3"/>
  <c r="M3688" i="3"/>
  <c r="L3688" i="3"/>
  <c r="O3687" i="3"/>
  <c r="N3687" i="3"/>
  <c r="M3687" i="3"/>
  <c r="L3687" i="3"/>
  <c r="O3686" i="3"/>
  <c r="N3686" i="3"/>
  <c r="M3686" i="3"/>
  <c r="L3686" i="3"/>
  <c r="O3685" i="3"/>
  <c r="N3685" i="3"/>
  <c r="M3685" i="3"/>
  <c r="L3685" i="3"/>
  <c r="O3684" i="3"/>
  <c r="N3684" i="3"/>
  <c r="M3684" i="3"/>
  <c r="L3684" i="3"/>
  <c r="O3683" i="3"/>
  <c r="N3683" i="3"/>
  <c r="M3683" i="3"/>
  <c r="L3683" i="3"/>
  <c r="O3682" i="3"/>
  <c r="N3682" i="3"/>
  <c r="M3682" i="3"/>
  <c r="L3682" i="3"/>
  <c r="O3681" i="3"/>
  <c r="N3681" i="3"/>
  <c r="M3681" i="3"/>
  <c r="L3681" i="3"/>
  <c r="O3680" i="3"/>
  <c r="N3680" i="3"/>
  <c r="M3680" i="3"/>
  <c r="L3680" i="3"/>
  <c r="O3679" i="3"/>
  <c r="N3679" i="3"/>
  <c r="M3679" i="3"/>
  <c r="L3679" i="3"/>
  <c r="O3678" i="3"/>
  <c r="N3678" i="3"/>
  <c r="M3678" i="3"/>
  <c r="L3678" i="3"/>
  <c r="O3677" i="3"/>
  <c r="N3677" i="3"/>
  <c r="M3677" i="3"/>
  <c r="L3677" i="3"/>
  <c r="O3676" i="3"/>
  <c r="N3676" i="3"/>
  <c r="M3676" i="3"/>
  <c r="L3676" i="3"/>
  <c r="O3675" i="3"/>
  <c r="N3675" i="3"/>
  <c r="M3675" i="3"/>
  <c r="L3675" i="3"/>
  <c r="O3674" i="3"/>
  <c r="N3674" i="3"/>
  <c r="M3674" i="3"/>
  <c r="L3674" i="3"/>
  <c r="O3673" i="3"/>
  <c r="N3673" i="3"/>
  <c r="M3673" i="3"/>
  <c r="L3673" i="3"/>
  <c r="O3672" i="3"/>
  <c r="N3672" i="3"/>
  <c r="M3672" i="3"/>
  <c r="L3672" i="3"/>
  <c r="O3671" i="3"/>
  <c r="N3671" i="3"/>
  <c r="M3671" i="3"/>
  <c r="L3671" i="3"/>
  <c r="O3670" i="3"/>
  <c r="N3670" i="3"/>
  <c r="M3670" i="3"/>
  <c r="L3670" i="3"/>
  <c r="O3669" i="3"/>
  <c r="N3669" i="3"/>
  <c r="M3669" i="3"/>
  <c r="L3669" i="3"/>
  <c r="O3668" i="3"/>
  <c r="N3668" i="3"/>
  <c r="M3668" i="3"/>
  <c r="L3668" i="3"/>
  <c r="O3667" i="3"/>
  <c r="N3667" i="3"/>
  <c r="M3667" i="3"/>
  <c r="L3667" i="3"/>
  <c r="O3666" i="3"/>
  <c r="N3666" i="3"/>
  <c r="M3666" i="3"/>
  <c r="L3666" i="3"/>
  <c r="O3665" i="3"/>
  <c r="N3665" i="3"/>
  <c r="M3665" i="3"/>
  <c r="L3665" i="3"/>
  <c r="O3664" i="3"/>
  <c r="N3664" i="3"/>
  <c r="M3664" i="3"/>
  <c r="L3664" i="3"/>
  <c r="O3663" i="3"/>
  <c r="N3663" i="3"/>
  <c r="M3663" i="3"/>
  <c r="L3663" i="3"/>
  <c r="O3662" i="3"/>
  <c r="N3662" i="3"/>
  <c r="M3662" i="3"/>
  <c r="L3662" i="3"/>
  <c r="O3661" i="3"/>
  <c r="N3661" i="3"/>
  <c r="M3661" i="3"/>
  <c r="L3661" i="3"/>
  <c r="O3660" i="3"/>
  <c r="N3660" i="3"/>
  <c r="M3660" i="3"/>
  <c r="L3660" i="3"/>
  <c r="O3659" i="3"/>
  <c r="N3659" i="3"/>
  <c r="M3659" i="3"/>
  <c r="L3659" i="3"/>
  <c r="O3658" i="3"/>
  <c r="N3658" i="3"/>
  <c r="M3658" i="3"/>
  <c r="L3658" i="3"/>
  <c r="O3657" i="3"/>
  <c r="N3657" i="3"/>
  <c r="M3657" i="3"/>
  <c r="L3657" i="3"/>
  <c r="O3656" i="3"/>
  <c r="N3656" i="3"/>
  <c r="M3656" i="3"/>
  <c r="L3656" i="3"/>
  <c r="O3655" i="3"/>
  <c r="N3655" i="3"/>
  <c r="M3655" i="3"/>
  <c r="L3655" i="3"/>
  <c r="O3654" i="3"/>
  <c r="N3654" i="3"/>
  <c r="M3654" i="3"/>
  <c r="L3654" i="3"/>
  <c r="O3653" i="3"/>
  <c r="N3653" i="3"/>
  <c r="M3653" i="3"/>
  <c r="L3653" i="3"/>
  <c r="O3652" i="3"/>
  <c r="N3652" i="3"/>
  <c r="M3652" i="3"/>
  <c r="L3652" i="3"/>
  <c r="O3651" i="3"/>
  <c r="N3651" i="3"/>
  <c r="M3651" i="3"/>
  <c r="L3651" i="3"/>
  <c r="O3650" i="3"/>
  <c r="N3650" i="3"/>
  <c r="M3650" i="3"/>
  <c r="L3650" i="3"/>
  <c r="O3649" i="3"/>
  <c r="N3649" i="3"/>
  <c r="M3649" i="3"/>
  <c r="L3649" i="3"/>
  <c r="O3648" i="3"/>
  <c r="N3648" i="3"/>
  <c r="M3648" i="3"/>
  <c r="L3648" i="3"/>
  <c r="O3647" i="3"/>
  <c r="N3647" i="3"/>
  <c r="M3647" i="3"/>
  <c r="L3647" i="3"/>
  <c r="O3646" i="3"/>
  <c r="N3646" i="3"/>
  <c r="M3646" i="3"/>
  <c r="L3646" i="3"/>
  <c r="O3645" i="3"/>
  <c r="N3645" i="3"/>
  <c r="M3645" i="3"/>
  <c r="L3645" i="3"/>
  <c r="O3644" i="3"/>
  <c r="N3644" i="3"/>
  <c r="M3644" i="3"/>
  <c r="L3644" i="3"/>
  <c r="O3643" i="3"/>
  <c r="N3643" i="3"/>
  <c r="M3643" i="3"/>
  <c r="L3643" i="3"/>
  <c r="O3642" i="3"/>
  <c r="N3642" i="3"/>
  <c r="M3642" i="3"/>
  <c r="L3642" i="3"/>
  <c r="O3641" i="3"/>
  <c r="N3641" i="3"/>
  <c r="M3641" i="3"/>
  <c r="L3641" i="3"/>
  <c r="O3640" i="3"/>
  <c r="N3640" i="3"/>
  <c r="M3640" i="3"/>
  <c r="L3640" i="3"/>
  <c r="O3639" i="3"/>
  <c r="N3639" i="3"/>
  <c r="M3639" i="3"/>
  <c r="L3639" i="3"/>
  <c r="O3638" i="3"/>
  <c r="N3638" i="3"/>
  <c r="M3638" i="3"/>
  <c r="L3638" i="3"/>
  <c r="O3637" i="3"/>
  <c r="N3637" i="3"/>
  <c r="M3637" i="3"/>
  <c r="L3637" i="3"/>
  <c r="O3636" i="3"/>
  <c r="N3636" i="3"/>
  <c r="M3636" i="3"/>
  <c r="L3636" i="3"/>
  <c r="O3635" i="3"/>
  <c r="N3635" i="3"/>
  <c r="M3635" i="3"/>
  <c r="L3635" i="3"/>
  <c r="O3634" i="3"/>
  <c r="N3634" i="3"/>
  <c r="M3634" i="3"/>
  <c r="L3634" i="3"/>
  <c r="O3633" i="3"/>
  <c r="N3633" i="3"/>
  <c r="M3633" i="3"/>
  <c r="L3633" i="3"/>
  <c r="O3632" i="3"/>
  <c r="N3632" i="3"/>
  <c r="M3632" i="3"/>
  <c r="L3632" i="3"/>
  <c r="O3631" i="3"/>
  <c r="N3631" i="3"/>
  <c r="M3631" i="3"/>
  <c r="L3631" i="3"/>
  <c r="O3630" i="3"/>
  <c r="N3630" i="3"/>
  <c r="M3630" i="3"/>
  <c r="L3630" i="3"/>
  <c r="O3629" i="3"/>
  <c r="N3629" i="3"/>
  <c r="M3629" i="3"/>
  <c r="L3629" i="3"/>
  <c r="O3628" i="3"/>
  <c r="N3628" i="3"/>
  <c r="M3628" i="3"/>
  <c r="L3628" i="3"/>
  <c r="O3627" i="3"/>
  <c r="N3627" i="3"/>
  <c r="M3627" i="3"/>
  <c r="L3627" i="3"/>
  <c r="O3626" i="3"/>
  <c r="N3626" i="3"/>
  <c r="M3626" i="3"/>
  <c r="L3626" i="3"/>
  <c r="O3625" i="3"/>
  <c r="N3625" i="3"/>
  <c r="M3625" i="3"/>
  <c r="L3625" i="3"/>
  <c r="O3624" i="3"/>
  <c r="N3624" i="3"/>
  <c r="M3624" i="3"/>
  <c r="L3624" i="3"/>
  <c r="O3623" i="3"/>
  <c r="N3623" i="3"/>
  <c r="M3623" i="3"/>
  <c r="L3623" i="3"/>
  <c r="O3622" i="3"/>
  <c r="N3622" i="3"/>
  <c r="M3622" i="3"/>
  <c r="L3622" i="3"/>
  <c r="O3621" i="3"/>
  <c r="N3621" i="3"/>
  <c r="M3621" i="3"/>
  <c r="L3621" i="3"/>
  <c r="O3620" i="3"/>
  <c r="N3620" i="3"/>
  <c r="M3620" i="3"/>
  <c r="L3620" i="3"/>
  <c r="O3619" i="3"/>
  <c r="N3619" i="3"/>
  <c r="M3619" i="3"/>
  <c r="L3619" i="3"/>
  <c r="O3618" i="3"/>
  <c r="N3618" i="3"/>
  <c r="M3618" i="3"/>
  <c r="L3618" i="3"/>
  <c r="O3617" i="3"/>
  <c r="N3617" i="3"/>
  <c r="M3617" i="3"/>
  <c r="L3617" i="3"/>
  <c r="O3616" i="3"/>
  <c r="N3616" i="3"/>
  <c r="M3616" i="3"/>
  <c r="L3616" i="3"/>
  <c r="O3615" i="3"/>
  <c r="N3615" i="3"/>
  <c r="M3615" i="3"/>
  <c r="L3615" i="3"/>
  <c r="O3614" i="3"/>
  <c r="N3614" i="3"/>
  <c r="M3614" i="3"/>
  <c r="L3614" i="3"/>
  <c r="O3613" i="3"/>
  <c r="N3613" i="3"/>
  <c r="M3613" i="3"/>
  <c r="L3613" i="3"/>
  <c r="O3612" i="3"/>
  <c r="N3612" i="3"/>
  <c r="M3612" i="3"/>
  <c r="L3612" i="3"/>
  <c r="O3611" i="3"/>
  <c r="N3611" i="3"/>
  <c r="M3611" i="3"/>
  <c r="L3611" i="3"/>
  <c r="O3610" i="3"/>
  <c r="N3610" i="3"/>
  <c r="M3610" i="3"/>
  <c r="L3610" i="3"/>
  <c r="O3609" i="3"/>
  <c r="N3609" i="3"/>
  <c r="M3609" i="3"/>
  <c r="L3609" i="3"/>
  <c r="O3608" i="3"/>
  <c r="N3608" i="3"/>
  <c r="M3608" i="3"/>
  <c r="L3608" i="3"/>
  <c r="O3607" i="3"/>
  <c r="N3607" i="3"/>
  <c r="M3607" i="3"/>
  <c r="L3607" i="3"/>
  <c r="O3606" i="3"/>
  <c r="N3606" i="3"/>
  <c r="M3606" i="3"/>
  <c r="L3606" i="3"/>
  <c r="O3605" i="3"/>
  <c r="N3605" i="3"/>
  <c r="M3605" i="3"/>
  <c r="L3605" i="3"/>
  <c r="O3604" i="3"/>
  <c r="N3604" i="3"/>
  <c r="M3604" i="3"/>
  <c r="L3604" i="3"/>
  <c r="O3603" i="3"/>
  <c r="N3603" i="3"/>
  <c r="M3603" i="3"/>
  <c r="L3603" i="3"/>
  <c r="O3602" i="3"/>
  <c r="N3602" i="3"/>
  <c r="M3602" i="3"/>
  <c r="L3602" i="3"/>
  <c r="O3601" i="3"/>
  <c r="N3601" i="3"/>
  <c r="M3601" i="3"/>
  <c r="L3601" i="3"/>
  <c r="O3600" i="3"/>
  <c r="N3600" i="3"/>
  <c r="M3600" i="3"/>
  <c r="L3600" i="3"/>
  <c r="O3599" i="3"/>
  <c r="N3599" i="3"/>
  <c r="M3599" i="3"/>
  <c r="L3599" i="3"/>
  <c r="O3598" i="3"/>
  <c r="N3598" i="3"/>
  <c r="M3598" i="3"/>
  <c r="L3598" i="3"/>
  <c r="O3597" i="3"/>
  <c r="N3597" i="3"/>
  <c r="M3597" i="3"/>
  <c r="L3597" i="3"/>
  <c r="O3596" i="3"/>
  <c r="N3596" i="3"/>
  <c r="M3596" i="3"/>
  <c r="L3596" i="3"/>
  <c r="O3595" i="3"/>
  <c r="N3595" i="3"/>
  <c r="M3595" i="3"/>
  <c r="L3595" i="3"/>
  <c r="O3594" i="3"/>
  <c r="N3594" i="3"/>
  <c r="M3594" i="3"/>
  <c r="L3594" i="3"/>
  <c r="O3593" i="3"/>
  <c r="N3593" i="3"/>
  <c r="M3593" i="3"/>
  <c r="L3593" i="3"/>
  <c r="O3592" i="3"/>
  <c r="N3592" i="3"/>
  <c r="M3592" i="3"/>
  <c r="L3592" i="3"/>
  <c r="O3591" i="3"/>
  <c r="N3591" i="3"/>
  <c r="M3591" i="3"/>
  <c r="L3591" i="3"/>
  <c r="O3590" i="3"/>
  <c r="N3590" i="3"/>
  <c r="M3590" i="3"/>
  <c r="L3590" i="3"/>
  <c r="O3589" i="3"/>
  <c r="N3589" i="3"/>
  <c r="M3589" i="3"/>
  <c r="L3589" i="3"/>
  <c r="O3588" i="3"/>
  <c r="N3588" i="3"/>
  <c r="M3588" i="3"/>
  <c r="L3588" i="3"/>
  <c r="O3587" i="3"/>
  <c r="N3587" i="3"/>
  <c r="M3587" i="3"/>
  <c r="L3587" i="3"/>
  <c r="O3586" i="3"/>
  <c r="N3586" i="3"/>
  <c r="M3586" i="3"/>
  <c r="L3586" i="3"/>
  <c r="O3585" i="3"/>
  <c r="N3585" i="3"/>
  <c r="M3585" i="3"/>
  <c r="L3585" i="3"/>
  <c r="O3584" i="3"/>
  <c r="N3584" i="3"/>
  <c r="M3584" i="3"/>
  <c r="L3584" i="3"/>
  <c r="O3583" i="3"/>
  <c r="N3583" i="3"/>
  <c r="M3583" i="3"/>
  <c r="L3583" i="3"/>
  <c r="O3582" i="3"/>
  <c r="N3582" i="3"/>
  <c r="M3582" i="3"/>
  <c r="L3582" i="3"/>
  <c r="O3581" i="3"/>
  <c r="N3581" i="3"/>
  <c r="M3581" i="3"/>
  <c r="L3581" i="3"/>
  <c r="O3580" i="3"/>
  <c r="N3580" i="3"/>
  <c r="M3580" i="3"/>
  <c r="L3580" i="3"/>
  <c r="O3579" i="3"/>
  <c r="N3579" i="3"/>
  <c r="M3579" i="3"/>
  <c r="L3579" i="3"/>
  <c r="O3578" i="3"/>
  <c r="N3578" i="3"/>
  <c r="M3578" i="3"/>
  <c r="L3578" i="3"/>
  <c r="O3577" i="3"/>
  <c r="N3577" i="3"/>
  <c r="M3577" i="3"/>
  <c r="L3577" i="3"/>
  <c r="O3576" i="3"/>
  <c r="N3576" i="3"/>
  <c r="M3576" i="3"/>
  <c r="L3576" i="3"/>
  <c r="O3575" i="3"/>
  <c r="N3575" i="3"/>
  <c r="M3575" i="3"/>
  <c r="L3575" i="3"/>
  <c r="O3574" i="3"/>
  <c r="N3574" i="3"/>
  <c r="M3574" i="3"/>
  <c r="L3574" i="3"/>
  <c r="O3573" i="3"/>
  <c r="N3573" i="3"/>
  <c r="M3573" i="3"/>
  <c r="L3573" i="3"/>
  <c r="O3572" i="3"/>
  <c r="N3572" i="3"/>
  <c r="M3572" i="3"/>
  <c r="L3572" i="3"/>
  <c r="O3571" i="3"/>
  <c r="N3571" i="3"/>
  <c r="M3571" i="3"/>
  <c r="L3571" i="3"/>
  <c r="O3570" i="3"/>
  <c r="N3570" i="3"/>
  <c r="M3570" i="3"/>
  <c r="L3570" i="3"/>
  <c r="O3569" i="3"/>
  <c r="N3569" i="3"/>
  <c r="M3569" i="3"/>
  <c r="L3569" i="3"/>
  <c r="O3568" i="3"/>
  <c r="N3568" i="3"/>
  <c r="M3568" i="3"/>
  <c r="L3568" i="3"/>
  <c r="O3567" i="3"/>
  <c r="N3567" i="3"/>
  <c r="M3567" i="3"/>
  <c r="L3567" i="3"/>
  <c r="O3566" i="3"/>
  <c r="N3566" i="3"/>
  <c r="M3566" i="3"/>
  <c r="L3566" i="3"/>
  <c r="O3565" i="3"/>
  <c r="N3565" i="3"/>
  <c r="M3565" i="3"/>
  <c r="L3565" i="3"/>
  <c r="O3564" i="3"/>
  <c r="N3564" i="3"/>
  <c r="M3564" i="3"/>
  <c r="L3564" i="3"/>
  <c r="O3563" i="3"/>
  <c r="N3563" i="3"/>
  <c r="M3563" i="3"/>
  <c r="L3563" i="3"/>
  <c r="O3562" i="3"/>
  <c r="N3562" i="3"/>
  <c r="M3562" i="3"/>
  <c r="L3562" i="3"/>
  <c r="O3561" i="3"/>
  <c r="N3561" i="3"/>
  <c r="M3561" i="3"/>
  <c r="L3561" i="3"/>
  <c r="O3560" i="3"/>
  <c r="N3560" i="3"/>
  <c r="M3560" i="3"/>
  <c r="L3560" i="3"/>
  <c r="O3559" i="3"/>
  <c r="N3559" i="3"/>
  <c r="M3559" i="3"/>
  <c r="L3559" i="3"/>
  <c r="O3558" i="3"/>
  <c r="N3558" i="3"/>
  <c r="M3558" i="3"/>
  <c r="L3558" i="3"/>
  <c r="O3557" i="3"/>
  <c r="N3557" i="3"/>
  <c r="M3557" i="3"/>
  <c r="L3557" i="3"/>
  <c r="O3556" i="3"/>
  <c r="N3556" i="3"/>
  <c r="M3556" i="3"/>
  <c r="L3556" i="3"/>
  <c r="O3555" i="3"/>
  <c r="N3555" i="3"/>
  <c r="M3555" i="3"/>
  <c r="L3555" i="3"/>
  <c r="O3554" i="3"/>
  <c r="N3554" i="3"/>
  <c r="M3554" i="3"/>
  <c r="L3554" i="3"/>
  <c r="O3553" i="3"/>
  <c r="N3553" i="3"/>
  <c r="M3553" i="3"/>
  <c r="L3553" i="3"/>
  <c r="O3552" i="3"/>
  <c r="N3552" i="3"/>
  <c r="M3552" i="3"/>
  <c r="L3552" i="3"/>
  <c r="O3551" i="3"/>
  <c r="N3551" i="3"/>
  <c r="M3551" i="3"/>
  <c r="L3551" i="3"/>
  <c r="O3550" i="3"/>
  <c r="N3550" i="3"/>
  <c r="M3550" i="3"/>
  <c r="L3550" i="3"/>
  <c r="O3549" i="3"/>
  <c r="N3549" i="3"/>
  <c r="M3549" i="3"/>
  <c r="L3549" i="3"/>
  <c r="O3548" i="3"/>
  <c r="N3548" i="3"/>
  <c r="M3548" i="3"/>
  <c r="L3548" i="3"/>
  <c r="O3547" i="3"/>
  <c r="N3547" i="3"/>
  <c r="M3547" i="3"/>
  <c r="L3547" i="3"/>
  <c r="O3546" i="3"/>
  <c r="N3546" i="3"/>
  <c r="M3546" i="3"/>
  <c r="L3546" i="3"/>
  <c r="O3545" i="3"/>
  <c r="N3545" i="3"/>
  <c r="M3545" i="3"/>
  <c r="L3545" i="3"/>
  <c r="O3544" i="3"/>
  <c r="N3544" i="3"/>
  <c r="M3544" i="3"/>
  <c r="L3544" i="3"/>
  <c r="O3543" i="3"/>
  <c r="N3543" i="3"/>
  <c r="M3543" i="3"/>
  <c r="L3543" i="3"/>
  <c r="O3542" i="3"/>
  <c r="N3542" i="3"/>
  <c r="M3542" i="3"/>
  <c r="L3542" i="3"/>
  <c r="O3541" i="3"/>
  <c r="N3541" i="3"/>
  <c r="M3541" i="3"/>
  <c r="L3541" i="3"/>
  <c r="O3540" i="3"/>
  <c r="N3540" i="3"/>
  <c r="M3540" i="3"/>
  <c r="L3540" i="3"/>
  <c r="O3539" i="3"/>
  <c r="N3539" i="3"/>
  <c r="M3539" i="3"/>
  <c r="L3539" i="3"/>
  <c r="O3538" i="3"/>
  <c r="N3538" i="3"/>
  <c r="M3538" i="3"/>
  <c r="L3538" i="3"/>
  <c r="O3537" i="3"/>
  <c r="N3537" i="3"/>
  <c r="M3537" i="3"/>
  <c r="L3537" i="3"/>
  <c r="O3536" i="3"/>
  <c r="N3536" i="3"/>
  <c r="M3536" i="3"/>
  <c r="L3536" i="3"/>
  <c r="O3535" i="3"/>
  <c r="N3535" i="3"/>
  <c r="M3535" i="3"/>
  <c r="L3535" i="3"/>
  <c r="O3534" i="3"/>
  <c r="N3534" i="3"/>
  <c r="M3534" i="3"/>
  <c r="L3534" i="3"/>
  <c r="O3533" i="3"/>
  <c r="N3533" i="3"/>
  <c r="M3533" i="3"/>
  <c r="L3533" i="3"/>
  <c r="O3532" i="3"/>
  <c r="N3532" i="3"/>
  <c r="M3532" i="3"/>
  <c r="L3532" i="3"/>
  <c r="O3531" i="3"/>
  <c r="N3531" i="3"/>
  <c r="M3531" i="3"/>
  <c r="L3531" i="3"/>
  <c r="O3530" i="3"/>
  <c r="N3530" i="3"/>
  <c r="M3530" i="3"/>
  <c r="L3530" i="3"/>
  <c r="O3529" i="3"/>
  <c r="N3529" i="3"/>
  <c r="M3529" i="3"/>
  <c r="L3529" i="3"/>
  <c r="O3528" i="3"/>
  <c r="N3528" i="3"/>
  <c r="M3528" i="3"/>
  <c r="L3528" i="3"/>
  <c r="O3527" i="3"/>
  <c r="N3527" i="3"/>
  <c r="M3527" i="3"/>
  <c r="L3527" i="3"/>
  <c r="O3526" i="3"/>
  <c r="N3526" i="3"/>
  <c r="M3526" i="3"/>
  <c r="L3526" i="3"/>
  <c r="O3525" i="3"/>
  <c r="N3525" i="3"/>
  <c r="M3525" i="3"/>
  <c r="L3525" i="3"/>
  <c r="O3524" i="3"/>
  <c r="N3524" i="3"/>
  <c r="M3524" i="3"/>
  <c r="L3524" i="3"/>
  <c r="O3523" i="3"/>
  <c r="N3523" i="3"/>
  <c r="M3523" i="3"/>
  <c r="L3523" i="3"/>
  <c r="O3522" i="3"/>
  <c r="N3522" i="3"/>
  <c r="M3522" i="3"/>
  <c r="L3522" i="3"/>
  <c r="O3521" i="3"/>
  <c r="N3521" i="3"/>
  <c r="M3521" i="3"/>
  <c r="L3521" i="3"/>
  <c r="O3520" i="3"/>
  <c r="N3520" i="3"/>
  <c r="M3520" i="3"/>
  <c r="L3520" i="3"/>
  <c r="O3519" i="3"/>
  <c r="N3519" i="3"/>
  <c r="M3519" i="3"/>
  <c r="L3519" i="3"/>
  <c r="O3518" i="3"/>
  <c r="N3518" i="3"/>
  <c r="M3518" i="3"/>
  <c r="L3518" i="3"/>
  <c r="O3517" i="3"/>
  <c r="N3517" i="3"/>
  <c r="M3517" i="3"/>
  <c r="L3517" i="3"/>
  <c r="O3516" i="3"/>
  <c r="N3516" i="3"/>
  <c r="M3516" i="3"/>
  <c r="L3516" i="3"/>
  <c r="O3515" i="3"/>
  <c r="N3515" i="3"/>
  <c r="M3515" i="3"/>
  <c r="L3515" i="3"/>
  <c r="O3514" i="3"/>
  <c r="N3514" i="3"/>
  <c r="M3514" i="3"/>
  <c r="L3514" i="3"/>
  <c r="O3513" i="3"/>
  <c r="N3513" i="3"/>
  <c r="M3513" i="3"/>
  <c r="L3513" i="3"/>
  <c r="O3512" i="3"/>
  <c r="N3512" i="3"/>
  <c r="M3512" i="3"/>
  <c r="L3512" i="3"/>
  <c r="O3511" i="3"/>
  <c r="N3511" i="3"/>
  <c r="M3511" i="3"/>
  <c r="L3511" i="3"/>
  <c r="O3510" i="3"/>
  <c r="N3510" i="3"/>
  <c r="M3510" i="3"/>
  <c r="L3510" i="3"/>
  <c r="O3509" i="3"/>
  <c r="N3509" i="3"/>
  <c r="M3509" i="3"/>
  <c r="L3509" i="3"/>
  <c r="O3508" i="3"/>
  <c r="N3508" i="3"/>
  <c r="M3508" i="3"/>
  <c r="L3508" i="3"/>
  <c r="O3507" i="3"/>
  <c r="N3507" i="3"/>
  <c r="M3507" i="3"/>
  <c r="L3507" i="3"/>
  <c r="O3506" i="3"/>
  <c r="N3506" i="3"/>
  <c r="M3506" i="3"/>
  <c r="L3506" i="3"/>
  <c r="O3505" i="3"/>
  <c r="N3505" i="3"/>
  <c r="M3505" i="3"/>
  <c r="L3505" i="3"/>
  <c r="O3504" i="3"/>
  <c r="N3504" i="3"/>
  <c r="M3504" i="3"/>
  <c r="L3504" i="3"/>
  <c r="O3503" i="3"/>
  <c r="N3503" i="3"/>
  <c r="M3503" i="3"/>
  <c r="L3503" i="3"/>
  <c r="O3502" i="3"/>
  <c r="N3502" i="3"/>
  <c r="M3502" i="3"/>
  <c r="L3502" i="3"/>
  <c r="O3501" i="3"/>
  <c r="N3501" i="3"/>
  <c r="M3501" i="3"/>
  <c r="L3501" i="3"/>
  <c r="O3500" i="3"/>
  <c r="N3500" i="3"/>
  <c r="M3500" i="3"/>
  <c r="L3500" i="3"/>
  <c r="O3499" i="3"/>
  <c r="N3499" i="3"/>
  <c r="M3499" i="3"/>
  <c r="L3499" i="3"/>
  <c r="O3498" i="3"/>
  <c r="N3498" i="3"/>
  <c r="M3498" i="3"/>
  <c r="L3498" i="3"/>
  <c r="O3497" i="3"/>
  <c r="N3497" i="3"/>
  <c r="M3497" i="3"/>
  <c r="L3497" i="3"/>
  <c r="O3496" i="3"/>
  <c r="N3496" i="3"/>
  <c r="M3496" i="3"/>
  <c r="L3496" i="3"/>
  <c r="O3495" i="3"/>
  <c r="N3495" i="3"/>
  <c r="M3495" i="3"/>
  <c r="L3495" i="3"/>
  <c r="O3494" i="3"/>
  <c r="N3494" i="3"/>
  <c r="M3494" i="3"/>
  <c r="L3494" i="3"/>
  <c r="O3493" i="3"/>
  <c r="N3493" i="3"/>
  <c r="M3493" i="3"/>
  <c r="L3493" i="3"/>
  <c r="O3492" i="3"/>
  <c r="N3492" i="3"/>
  <c r="M3492" i="3"/>
  <c r="L3492" i="3"/>
  <c r="O3491" i="3"/>
  <c r="N3491" i="3"/>
  <c r="M3491" i="3"/>
  <c r="L3491" i="3"/>
  <c r="O3490" i="3"/>
  <c r="N3490" i="3"/>
  <c r="M3490" i="3"/>
  <c r="L3490" i="3"/>
  <c r="O3489" i="3"/>
  <c r="N3489" i="3"/>
  <c r="M3489" i="3"/>
  <c r="L3489" i="3"/>
  <c r="O3488" i="3"/>
  <c r="N3488" i="3"/>
  <c r="M3488" i="3"/>
  <c r="L3488" i="3"/>
  <c r="O3487" i="3"/>
  <c r="N3487" i="3"/>
  <c r="M3487" i="3"/>
  <c r="L3487" i="3"/>
  <c r="O3486" i="3"/>
  <c r="N3486" i="3"/>
  <c r="M3486" i="3"/>
  <c r="L3486" i="3"/>
  <c r="O3485" i="3"/>
  <c r="N3485" i="3"/>
  <c r="M3485" i="3"/>
  <c r="L3485" i="3"/>
  <c r="O3484" i="3"/>
  <c r="N3484" i="3"/>
  <c r="M3484" i="3"/>
  <c r="L3484" i="3"/>
  <c r="O3483" i="3"/>
  <c r="N3483" i="3"/>
  <c r="M3483" i="3"/>
  <c r="L3483" i="3"/>
  <c r="O3482" i="3"/>
  <c r="N3482" i="3"/>
  <c r="M3482" i="3"/>
  <c r="L3482" i="3"/>
  <c r="O3481" i="3"/>
  <c r="N3481" i="3"/>
  <c r="M3481" i="3"/>
  <c r="L3481" i="3"/>
  <c r="O3480" i="3"/>
  <c r="N3480" i="3"/>
  <c r="M3480" i="3"/>
  <c r="L3480" i="3"/>
  <c r="O3479" i="3"/>
  <c r="N3479" i="3"/>
  <c r="M3479" i="3"/>
  <c r="L3479" i="3"/>
  <c r="O3478" i="3"/>
  <c r="N3478" i="3"/>
  <c r="M3478" i="3"/>
  <c r="L3478" i="3"/>
  <c r="O3477" i="3"/>
  <c r="N3477" i="3"/>
  <c r="M3477" i="3"/>
  <c r="L3477" i="3"/>
  <c r="O3476" i="3"/>
  <c r="N3476" i="3"/>
  <c r="M3476" i="3"/>
  <c r="L3476" i="3"/>
  <c r="O3475" i="3"/>
  <c r="N3475" i="3"/>
  <c r="M3475" i="3"/>
  <c r="L3475" i="3"/>
  <c r="O3474" i="3"/>
  <c r="N3474" i="3"/>
  <c r="M3474" i="3"/>
  <c r="L3474" i="3"/>
  <c r="O3473" i="3"/>
  <c r="N3473" i="3"/>
  <c r="M3473" i="3"/>
  <c r="L3473" i="3"/>
  <c r="O3472" i="3"/>
  <c r="N3472" i="3"/>
  <c r="M3472" i="3"/>
  <c r="L3472" i="3"/>
  <c r="O3471" i="3"/>
  <c r="N3471" i="3"/>
  <c r="M3471" i="3"/>
  <c r="L3471" i="3"/>
  <c r="O3470" i="3"/>
  <c r="N3470" i="3"/>
  <c r="M3470" i="3"/>
  <c r="L3470" i="3"/>
  <c r="O3469" i="3"/>
  <c r="N3469" i="3"/>
  <c r="M3469" i="3"/>
  <c r="L3469" i="3"/>
  <c r="O3468" i="3"/>
  <c r="N3468" i="3"/>
  <c r="M3468" i="3"/>
  <c r="L3468" i="3"/>
  <c r="O3467" i="3"/>
  <c r="N3467" i="3"/>
  <c r="M3467" i="3"/>
  <c r="L3467" i="3"/>
  <c r="O3466" i="3"/>
  <c r="N3466" i="3"/>
  <c r="M3466" i="3"/>
  <c r="L3466" i="3"/>
  <c r="O3465" i="3"/>
  <c r="N3465" i="3"/>
  <c r="M3465" i="3"/>
  <c r="L3465" i="3"/>
  <c r="O3464" i="3"/>
  <c r="N3464" i="3"/>
  <c r="M3464" i="3"/>
  <c r="L3464" i="3"/>
  <c r="O3463" i="3"/>
  <c r="N3463" i="3"/>
  <c r="M3463" i="3"/>
  <c r="L3463" i="3"/>
  <c r="O3462" i="3"/>
  <c r="N3462" i="3"/>
  <c r="M3462" i="3"/>
  <c r="L3462" i="3"/>
  <c r="O3461" i="3"/>
  <c r="N3461" i="3"/>
  <c r="M3461" i="3"/>
  <c r="L3461" i="3"/>
  <c r="O3460" i="3"/>
  <c r="N3460" i="3"/>
  <c r="M3460" i="3"/>
  <c r="L3460" i="3"/>
  <c r="O3459" i="3"/>
  <c r="N3459" i="3"/>
  <c r="M3459" i="3"/>
  <c r="L3459" i="3"/>
  <c r="O3458" i="3"/>
  <c r="N3458" i="3"/>
  <c r="M3458" i="3"/>
  <c r="L3458" i="3"/>
  <c r="O3457" i="3"/>
  <c r="N3457" i="3"/>
  <c r="M3457" i="3"/>
  <c r="L3457" i="3"/>
  <c r="O3456" i="3"/>
  <c r="N3456" i="3"/>
  <c r="M3456" i="3"/>
  <c r="L3456" i="3"/>
  <c r="O3455" i="3"/>
  <c r="N3455" i="3"/>
  <c r="M3455" i="3"/>
  <c r="L3455" i="3"/>
  <c r="O3454" i="3"/>
  <c r="N3454" i="3"/>
  <c r="M3454" i="3"/>
  <c r="L3454" i="3"/>
  <c r="O3453" i="3"/>
  <c r="N3453" i="3"/>
  <c r="M3453" i="3"/>
  <c r="L3453" i="3"/>
  <c r="O3452" i="3"/>
  <c r="N3452" i="3"/>
  <c r="M3452" i="3"/>
  <c r="L3452" i="3"/>
  <c r="O3451" i="3"/>
  <c r="N3451" i="3"/>
  <c r="M3451" i="3"/>
  <c r="L3451" i="3"/>
  <c r="O3450" i="3"/>
  <c r="N3450" i="3"/>
  <c r="M3450" i="3"/>
  <c r="L3450" i="3"/>
  <c r="O3449" i="3"/>
  <c r="N3449" i="3"/>
  <c r="M3449" i="3"/>
  <c r="L3449" i="3"/>
  <c r="O3448" i="3"/>
  <c r="N3448" i="3"/>
  <c r="M3448" i="3"/>
  <c r="L3448" i="3"/>
  <c r="O3447" i="3"/>
  <c r="N3447" i="3"/>
  <c r="M3447" i="3"/>
  <c r="L3447" i="3"/>
  <c r="O3446" i="3"/>
  <c r="N3446" i="3"/>
  <c r="M3446" i="3"/>
  <c r="L3446" i="3"/>
  <c r="O3445" i="3"/>
  <c r="N3445" i="3"/>
  <c r="M3445" i="3"/>
  <c r="L3445" i="3"/>
  <c r="O3444" i="3"/>
  <c r="N3444" i="3"/>
  <c r="M3444" i="3"/>
  <c r="L3444" i="3"/>
  <c r="O3443" i="3"/>
  <c r="N3443" i="3"/>
  <c r="M3443" i="3"/>
  <c r="L3443" i="3"/>
  <c r="O3442" i="3"/>
  <c r="N3442" i="3"/>
  <c r="M3442" i="3"/>
  <c r="L3442" i="3"/>
  <c r="O3441" i="3"/>
  <c r="N3441" i="3"/>
  <c r="M3441" i="3"/>
  <c r="L3441" i="3"/>
  <c r="O3440" i="3"/>
  <c r="N3440" i="3"/>
  <c r="M3440" i="3"/>
  <c r="L3440" i="3"/>
  <c r="O3439" i="3"/>
  <c r="N3439" i="3"/>
  <c r="M3439" i="3"/>
  <c r="L3439" i="3"/>
  <c r="O3438" i="3"/>
  <c r="N3438" i="3"/>
  <c r="M3438" i="3"/>
  <c r="L3438" i="3"/>
  <c r="O3437" i="3"/>
  <c r="N3437" i="3"/>
  <c r="M3437" i="3"/>
  <c r="L3437" i="3"/>
  <c r="O3436" i="3"/>
  <c r="N3436" i="3"/>
  <c r="M3436" i="3"/>
  <c r="L3436" i="3"/>
  <c r="O3435" i="3"/>
  <c r="N3435" i="3"/>
  <c r="M3435" i="3"/>
  <c r="L3435" i="3"/>
  <c r="O3434" i="3"/>
  <c r="N3434" i="3"/>
  <c r="M3434" i="3"/>
  <c r="L3434" i="3"/>
  <c r="O3433" i="3"/>
  <c r="N3433" i="3"/>
  <c r="M3433" i="3"/>
  <c r="L3433" i="3"/>
  <c r="O3432" i="3"/>
  <c r="N3432" i="3"/>
  <c r="M3432" i="3"/>
  <c r="L3432" i="3"/>
  <c r="O3431" i="3"/>
  <c r="N3431" i="3"/>
  <c r="M3431" i="3"/>
  <c r="L3431" i="3"/>
  <c r="O3430" i="3"/>
  <c r="N3430" i="3"/>
  <c r="M3430" i="3"/>
  <c r="L3430" i="3"/>
  <c r="O3429" i="3"/>
  <c r="N3429" i="3"/>
  <c r="M3429" i="3"/>
  <c r="L3429" i="3"/>
  <c r="O3428" i="3"/>
  <c r="N3428" i="3"/>
  <c r="M3428" i="3"/>
  <c r="L3428" i="3"/>
  <c r="O3427" i="3"/>
  <c r="N3427" i="3"/>
  <c r="M3427" i="3"/>
  <c r="L3427" i="3"/>
  <c r="O3426" i="3"/>
  <c r="N3426" i="3"/>
  <c r="M3426" i="3"/>
  <c r="L3426" i="3"/>
  <c r="O3425" i="3"/>
  <c r="N3425" i="3"/>
  <c r="M3425" i="3"/>
  <c r="L3425" i="3"/>
  <c r="O3424" i="3"/>
  <c r="N3424" i="3"/>
  <c r="M3424" i="3"/>
  <c r="L3424" i="3"/>
  <c r="O3423" i="3"/>
  <c r="N3423" i="3"/>
  <c r="M3423" i="3"/>
  <c r="L3423" i="3"/>
  <c r="O3422" i="3"/>
  <c r="N3422" i="3"/>
  <c r="M3422" i="3"/>
  <c r="L3422" i="3"/>
  <c r="O3421" i="3"/>
  <c r="N3421" i="3"/>
  <c r="M3421" i="3"/>
  <c r="L3421" i="3"/>
  <c r="O3420" i="3"/>
  <c r="N3420" i="3"/>
  <c r="M3420" i="3"/>
  <c r="L3420" i="3"/>
  <c r="O3419" i="3"/>
  <c r="N3419" i="3"/>
  <c r="M3419" i="3"/>
  <c r="L3419" i="3"/>
  <c r="O3418" i="3"/>
  <c r="N3418" i="3"/>
  <c r="M3418" i="3"/>
  <c r="L3418" i="3"/>
  <c r="O3417" i="3"/>
  <c r="N3417" i="3"/>
  <c r="M3417" i="3"/>
  <c r="L3417" i="3"/>
  <c r="O3416" i="3"/>
  <c r="N3416" i="3"/>
  <c r="M3416" i="3"/>
  <c r="L3416" i="3"/>
  <c r="O3415" i="3"/>
  <c r="N3415" i="3"/>
  <c r="M3415" i="3"/>
  <c r="L3415" i="3"/>
  <c r="O3414" i="3"/>
  <c r="N3414" i="3"/>
  <c r="M3414" i="3"/>
  <c r="L3414" i="3"/>
  <c r="O3413" i="3"/>
  <c r="N3413" i="3"/>
  <c r="M3413" i="3"/>
  <c r="L3413" i="3"/>
  <c r="O3412" i="3"/>
  <c r="N3412" i="3"/>
  <c r="M3412" i="3"/>
  <c r="L3412" i="3"/>
  <c r="O3411" i="3"/>
  <c r="N3411" i="3"/>
  <c r="M3411" i="3"/>
  <c r="L3411" i="3"/>
  <c r="O3410" i="3"/>
  <c r="N3410" i="3"/>
  <c r="M3410" i="3"/>
  <c r="L3410" i="3"/>
  <c r="O3409" i="3"/>
  <c r="N3409" i="3"/>
  <c r="M3409" i="3"/>
  <c r="L3409" i="3"/>
  <c r="O3408" i="3"/>
  <c r="N3408" i="3"/>
  <c r="M3408" i="3"/>
  <c r="L3408" i="3"/>
  <c r="O3407" i="3"/>
  <c r="N3407" i="3"/>
  <c r="M3407" i="3"/>
  <c r="L3407" i="3"/>
  <c r="O3406" i="3"/>
  <c r="N3406" i="3"/>
  <c r="M3406" i="3"/>
  <c r="L3406" i="3"/>
  <c r="O3405" i="3"/>
  <c r="N3405" i="3"/>
  <c r="M3405" i="3"/>
  <c r="L3405" i="3"/>
  <c r="O3404" i="3"/>
  <c r="N3404" i="3"/>
  <c r="M3404" i="3"/>
  <c r="L3404" i="3"/>
  <c r="O3403" i="3"/>
  <c r="N3403" i="3"/>
  <c r="M3403" i="3"/>
  <c r="L3403" i="3"/>
  <c r="O3402" i="3"/>
  <c r="N3402" i="3"/>
  <c r="M3402" i="3"/>
  <c r="L3402" i="3"/>
  <c r="O3401" i="3"/>
  <c r="N3401" i="3"/>
  <c r="M3401" i="3"/>
  <c r="L3401" i="3"/>
  <c r="O3400" i="3"/>
  <c r="N3400" i="3"/>
  <c r="M3400" i="3"/>
  <c r="L3400" i="3"/>
  <c r="O3399" i="3"/>
  <c r="N3399" i="3"/>
  <c r="M3399" i="3"/>
  <c r="L3399" i="3"/>
  <c r="O3398" i="3"/>
  <c r="N3398" i="3"/>
  <c r="M3398" i="3"/>
  <c r="L3398" i="3"/>
  <c r="O3397" i="3"/>
  <c r="N3397" i="3"/>
  <c r="M3397" i="3"/>
  <c r="L3397" i="3"/>
  <c r="O3396" i="3"/>
  <c r="N3396" i="3"/>
  <c r="M3396" i="3"/>
  <c r="L3396" i="3"/>
  <c r="O3395" i="3"/>
  <c r="N3395" i="3"/>
  <c r="M3395" i="3"/>
  <c r="L3395" i="3"/>
  <c r="O3394" i="3"/>
  <c r="N3394" i="3"/>
  <c r="M3394" i="3"/>
  <c r="L3394" i="3"/>
  <c r="O3393" i="3"/>
  <c r="N3393" i="3"/>
  <c r="M3393" i="3"/>
  <c r="L3393" i="3"/>
  <c r="O3392" i="3"/>
  <c r="N3392" i="3"/>
  <c r="M3392" i="3"/>
  <c r="L3392" i="3"/>
  <c r="O3391" i="3"/>
  <c r="N3391" i="3"/>
  <c r="M3391" i="3"/>
  <c r="L3391" i="3"/>
  <c r="O3390" i="3"/>
  <c r="N3390" i="3"/>
  <c r="M3390" i="3"/>
  <c r="L3390" i="3"/>
  <c r="O3389" i="3"/>
  <c r="N3389" i="3"/>
  <c r="M3389" i="3"/>
  <c r="L3389" i="3"/>
  <c r="O3388" i="3"/>
  <c r="N3388" i="3"/>
  <c r="M3388" i="3"/>
  <c r="L3388" i="3"/>
  <c r="O3387" i="3"/>
  <c r="N3387" i="3"/>
  <c r="M3387" i="3"/>
  <c r="L3387" i="3"/>
  <c r="O3386" i="3"/>
  <c r="N3386" i="3"/>
  <c r="M3386" i="3"/>
  <c r="L3386" i="3"/>
  <c r="O3385" i="3"/>
  <c r="N3385" i="3"/>
  <c r="M3385" i="3"/>
  <c r="L3385" i="3"/>
  <c r="O3384" i="3"/>
  <c r="N3384" i="3"/>
  <c r="M3384" i="3"/>
  <c r="L3384" i="3"/>
  <c r="O3383" i="3"/>
  <c r="N3383" i="3"/>
  <c r="M3383" i="3"/>
  <c r="L3383" i="3"/>
  <c r="O3382" i="3"/>
  <c r="N3382" i="3"/>
  <c r="M3382" i="3"/>
  <c r="L3382" i="3"/>
  <c r="O3381" i="3"/>
  <c r="N3381" i="3"/>
  <c r="M3381" i="3"/>
  <c r="L3381" i="3"/>
  <c r="O3380" i="3"/>
  <c r="N3380" i="3"/>
  <c r="M3380" i="3"/>
  <c r="L3380" i="3"/>
  <c r="O3379" i="3"/>
  <c r="N3379" i="3"/>
  <c r="M3379" i="3"/>
  <c r="L3379" i="3"/>
  <c r="O3378" i="3"/>
  <c r="N3378" i="3"/>
  <c r="M3378" i="3"/>
  <c r="L3378" i="3"/>
  <c r="O3377" i="3"/>
  <c r="N3377" i="3"/>
  <c r="M3377" i="3"/>
  <c r="L3377" i="3"/>
  <c r="O3376" i="3"/>
  <c r="N3376" i="3"/>
  <c r="M3376" i="3"/>
  <c r="L3376" i="3"/>
  <c r="O3375" i="3"/>
  <c r="N3375" i="3"/>
  <c r="M3375" i="3"/>
  <c r="L3375" i="3"/>
  <c r="O3374" i="3"/>
  <c r="N3374" i="3"/>
  <c r="M3374" i="3"/>
  <c r="L3374" i="3"/>
  <c r="O3373" i="3"/>
  <c r="N3373" i="3"/>
  <c r="M3373" i="3"/>
  <c r="L3373" i="3"/>
  <c r="O3372" i="3"/>
  <c r="N3372" i="3"/>
  <c r="M3372" i="3"/>
  <c r="L3372" i="3"/>
  <c r="O3371" i="3"/>
  <c r="N3371" i="3"/>
  <c r="M3371" i="3"/>
  <c r="L3371" i="3"/>
  <c r="O3370" i="3"/>
  <c r="N3370" i="3"/>
  <c r="M3370" i="3"/>
  <c r="L3370" i="3"/>
  <c r="O3369" i="3"/>
  <c r="N3369" i="3"/>
  <c r="M3369" i="3"/>
  <c r="L3369" i="3"/>
  <c r="O3368" i="3"/>
  <c r="N3368" i="3"/>
  <c r="M3368" i="3"/>
  <c r="L3368" i="3"/>
  <c r="O3367" i="3"/>
  <c r="N3367" i="3"/>
  <c r="M3367" i="3"/>
  <c r="L3367" i="3"/>
  <c r="O3366" i="3"/>
  <c r="N3366" i="3"/>
  <c r="M3366" i="3"/>
  <c r="L3366" i="3"/>
  <c r="O3365" i="3"/>
  <c r="N3365" i="3"/>
  <c r="M3365" i="3"/>
  <c r="L3365" i="3"/>
  <c r="O3364" i="3"/>
  <c r="N3364" i="3"/>
  <c r="M3364" i="3"/>
  <c r="L3364" i="3"/>
  <c r="O3363" i="3"/>
  <c r="N3363" i="3"/>
  <c r="M3363" i="3"/>
  <c r="L3363" i="3"/>
  <c r="O3362" i="3"/>
  <c r="N3362" i="3"/>
  <c r="M3362" i="3"/>
  <c r="L3362" i="3"/>
  <c r="O3361" i="3"/>
  <c r="N3361" i="3"/>
  <c r="M3361" i="3"/>
  <c r="L3361" i="3"/>
  <c r="O3360" i="3"/>
  <c r="N3360" i="3"/>
  <c r="M3360" i="3"/>
  <c r="L3360" i="3"/>
  <c r="O3359" i="3"/>
  <c r="N3359" i="3"/>
  <c r="M3359" i="3"/>
  <c r="L3359" i="3"/>
  <c r="O3358" i="3"/>
  <c r="N3358" i="3"/>
  <c r="M3358" i="3"/>
  <c r="L3358" i="3"/>
  <c r="O3357" i="3"/>
  <c r="N3357" i="3"/>
  <c r="M3357" i="3"/>
  <c r="L3357" i="3"/>
  <c r="O3356" i="3"/>
  <c r="N3356" i="3"/>
  <c r="M3356" i="3"/>
  <c r="L3356" i="3"/>
  <c r="O3355" i="3"/>
  <c r="N3355" i="3"/>
  <c r="M3355" i="3"/>
  <c r="L3355" i="3"/>
  <c r="O3354" i="3"/>
  <c r="N3354" i="3"/>
  <c r="M3354" i="3"/>
  <c r="L3354" i="3"/>
  <c r="O3353" i="3"/>
  <c r="N3353" i="3"/>
  <c r="M3353" i="3"/>
  <c r="L3353" i="3"/>
  <c r="O3352" i="3"/>
  <c r="N3352" i="3"/>
  <c r="M3352" i="3"/>
  <c r="L3352" i="3"/>
  <c r="O3351" i="3"/>
  <c r="N3351" i="3"/>
  <c r="M3351" i="3"/>
  <c r="L3351" i="3"/>
  <c r="O3350" i="3"/>
  <c r="N3350" i="3"/>
  <c r="M3350" i="3"/>
  <c r="L3350" i="3"/>
  <c r="O3349" i="3"/>
  <c r="N3349" i="3"/>
  <c r="M3349" i="3"/>
  <c r="L3349" i="3"/>
  <c r="O3348" i="3"/>
  <c r="N3348" i="3"/>
  <c r="M3348" i="3"/>
  <c r="L3348" i="3"/>
  <c r="O3347" i="3"/>
  <c r="N3347" i="3"/>
  <c r="M3347" i="3"/>
  <c r="L3347" i="3"/>
  <c r="O3346" i="3"/>
  <c r="N3346" i="3"/>
  <c r="M3346" i="3"/>
  <c r="L3346" i="3"/>
  <c r="O3345" i="3"/>
  <c r="N3345" i="3"/>
  <c r="M3345" i="3"/>
  <c r="L3345" i="3"/>
  <c r="O3344" i="3"/>
  <c r="N3344" i="3"/>
  <c r="M3344" i="3"/>
  <c r="L3344" i="3"/>
  <c r="O3343" i="3"/>
  <c r="N3343" i="3"/>
  <c r="M3343" i="3"/>
  <c r="L3343" i="3"/>
  <c r="O3342" i="3"/>
  <c r="N3342" i="3"/>
  <c r="M3342" i="3"/>
  <c r="L3342" i="3"/>
  <c r="O3341" i="3"/>
  <c r="N3341" i="3"/>
  <c r="M3341" i="3"/>
  <c r="L3341" i="3"/>
  <c r="O3340" i="3"/>
  <c r="N3340" i="3"/>
  <c r="M3340" i="3"/>
  <c r="L3340" i="3"/>
  <c r="O3339" i="3"/>
  <c r="N3339" i="3"/>
  <c r="M3339" i="3"/>
  <c r="L3339" i="3"/>
  <c r="O3338" i="3"/>
  <c r="N3338" i="3"/>
  <c r="M3338" i="3"/>
  <c r="L3338" i="3"/>
  <c r="O3337" i="3"/>
  <c r="N3337" i="3"/>
  <c r="M3337" i="3"/>
  <c r="L3337" i="3"/>
  <c r="O3336" i="3"/>
  <c r="N3336" i="3"/>
  <c r="M3336" i="3"/>
  <c r="L3336" i="3"/>
  <c r="O3335" i="3"/>
  <c r="N3335" i="3"/>
  <c r="M3335" i="3"/>
  <c r="L3335" i="3"/>
  <c r="O3334" i="3"/>
  <c r="N3334" i="3"/>
  <c r="M3334" i="3"/>
  <c r="L3334" i="3"/>
  <c r="O3333" i="3"/>
  <c r="N3333" i="3"/>
  <c r="M3333" i="3"/>
  <c r="L3333" i="3"/>
  <c r="O3332" i="3"/>
  <c r="N3332" i="3"/>
  <c r="M3332" i="3"/>
  <c r="L3332" i="3"/>
  <c r="O3331" i="3"/>
  <c r="N3331" i="3"/>
  <c r="M3331" i="3"/>
  <c r="L3331" i="3"/>
  <c r="O3330" i="3"/>
  <c r="N3330" i="3"/>
  <c r="M3330" i="3"/>
  <c r="L3330" i="3"/>
  <c r="O3329" i="3"/>
  <c r="N3329" i="3"/>
  <c r="M3329" i="3"/>
  <c r="L3329" i="3"/>
  <c r="O3328" i="3"/>
  <c r="N3328" i="3"/>
  <c r="M3328" i="3"/>
  <c r="L3328" i="3"/>
  <c r="O3327" i="3"/>
  <c r="N3327" i="3"/>
  <c r="M3327" i="3"/>
  <c r="L3327" i="3"/>
  <c r="O3326" i="3"/>
  <c r="N3326" i="3"/>
  <c r="M3326" i="3"/>
  <c r="L3326" i="3"/>
  <c r="O3325" i="3"/>
  <c r="N3325" i="3"/>
  <c r="M3325" i="3"/>
  <c r="L3325" i="3"/>
  <c r="O3324" i="3"/>
  <c r="N3324" i="3"/>
  <c r="M3324" i="3"/>
  <c r="L3324" i="3"/>
  <c r="O3323" i="3"/>
  <c r="N3323" i="3"/>
  <c r="M3323" i="3"/>
  <c r="L3323" i="3"/>
  <c r="O3322" i="3"/>
  <c r="N3322" i="3"/>
  <c r="M3322" i="3"/>
  <c r="L3322" i="3"/>
  <c r="O3321" i="3"/>
  <c r="N3321" i="3"/>
  <c r="M3321" i="3"/>
  <c r="L3321" i="3"/>
  <c r="O3320" i="3"/>
  <c r="N3320" i="3"/>
  <c r="M3320" i="3"/>
  <c r="L3320" i="3"/>
  <c r="O3319" i="3"/>
  <c r="N3319" i="3"/>
  <c r="M3319" i="3"/>
  <c r="L3319" i="3"/>
  <c r="O3318" i="3"/>
  <c r="N3318" i="3"/>
  <c r="M3318" i="3"/>
  <c r="L3318" i="3"/>
  <c r="O3317" i="3"/>
  <c r="N3317" i="3"/>
  <c r="M3317" i="3"/>
  <c r="L3317" i="3"/>
  <c r="O3316" i="3"/>
  <c r="N3316" i="3"/>
  <c r="M3316" i="3"/>
  <c r="L3316" i="3"/>
  <c r="O3315" i="3"/>
  <c r="N3315" i="3"/>
  <c r="M3315" i="3"/>
  <c r="L3315" i="3"/>
  <c r="O3314" i="3"/>
  <c r="N3314" i="3"/>
  <c r="M3314" i="3"/>
  <c r="L3314" i="3"/>
  <c r="O3313" i="3"/>
  <c r="N3313" i="3"/>
  <c r="M3313" i="3"/>
  <c r="L3313" i="3"/>
  <c r="O3312" i="3"/>
  <c r="N3312" i="3"/>
  <c r="M3312" i="3"/>
  <c r="L3312" i="3"/>
  <c r="O3311" i="3"/>
  <c r="N3311" i="3"/>
  <c r="M3311" i="3"/>
  <c r="L3311" i="3"/>
  <c r="O3310" i="3"/>
  <c r="N3310" i="3"/>
  <c r="M3310" i="3"/>
  <c r="L3310" i="3"/>
  <c r="O3309" i="3"/>
  <c r="N3309" i="3"/>
  <c r="M3309" i="3"/>
  <c r="L3309" i="3"/>
  <c r="O3308" i="3"/>
  <c r="N3308" i="3"/>
  <c r="M3308" i="3"/>
  <c r="L3308" i="3"/>
  <c r="O3307" i="3"/>
  <c r="N3307" i="3"/>
  <c r="M3307" i="3"/>
  <c r="L3307" i="3"/>
  <c r="O3306" i="3"/>
  <c r="N3306" i="3"/>
  <c r="M3306" i="3"/>
  <c r="L3306" i="3"/>
  <c r="O3305" i="3"/>
  <c r="N3305" i="3"/>
  <c r="M3305" i="3"/>
  <c r="L3305" i="3"/>
  <c r="O3304" i="3"/>
  <c r="N3304" i="3"/>
  <c r="M3304" i="3"/>
  <c r="L3304" i="3"/>
  <c r="O3303" i="3"/>
  <c r="N3303" i="3"/>
  <c r="M3303" i="3"/>
  <c r="L3303" i="3"/>
  <c r="O3302" i="3"/>
  <c r="N3302" i="3"/>
  <c r="M3302" i="3"/>
  <c r="L3302" i="3"/>
  <c r="O3301" i="3"/>
  <c r="N3301" i="3"/>
  <c r="M3301" i="3"/>
  <c r="L3301" i="3"/>
  <c r="O3300" i="3"/>
  <c r="N3300" i="3"/>
  <c r="M3300" i="3"/>
  <c r="L3300" i="3"/>
  <c r="O3299" i="3"/>
  <c r="N3299" i="3"/>
  <c r="M3299" i="3"/>
  <c r="L3299" i="3"/>
  <c r="O3298" i="3"/>
  <c r="N3298" i="3"/>
  <c r="M3298" i="3"/>
  <c r="L3298" i="3"/>
  <c r="O3297" i="3"/>
  <c r="N3297" i="3"/>
  <c r="M3297" i="3"/>
  <c r="L3297" i="3"/>
  <c r="O3296" i="3"/>
  <c r="N3296" i="3"/>
  <c r="M3296" i="3"/>
  <c r="L3296" i="3"/>
  <c r="O3295" i="3"/>
  <c r="N3295" i="3"/>
  <c r="M3295" i="3"/>
  <c r="L3295" i="3"/>
  <c r="O3294" i="3"/>
  <c r="N3294" i="3"/>
  <c r="M3294" i="3"/>
  <c r="L3294" i="3"/>
  <c r="O3293" i="3"/>
  <c r="N3293" i="3"/>
  <c r="M3293" i="3"/>
  <c r="L3293" i="3"/>
  <c r="O3292" i="3"/>
  <c r="N3292" i="3"/>
  <c r="M3292" i="3"/>
  <c r="L3292" i="3"/>
  <c r="O3291" i="3"/>
  <c r="N3291" i="3"/>
  <c r="M3291" i="3"/>
  <c r="L3291" i="3"/>
  <c r="O3290" i="3"/>
  <c r="N3290" i="3"/>
  <c r="M3290" i="3"/>
  <c r="L3290" i="3"/>
  <c r="O3289" i="3"/>
  <c r="N3289" i="3"/>
  <c r="M3289" i="3"/>
  <c r="L3289" i="3"/>
  <c r="O3288" i="3"/>
  <c r="N3288" i="3"/>
  <c r="M3288" i="3"/>
  <c r="L3288" i="3"/>
  <c r="O3287" i="3"/>
  <c r="N3287" i="3"/>
  <c r="M3287" i="3"/>
  <c r="L3287" i="3"/>
  <c r="O3286" i="3"/>
  <c r="N3286" i="3"/>
  <c r="M3286" i="3"/>
  <c r="L3286" i="3"/>
  <c r="O3285" i="3"/>
  <c r="N3285" i="3"/>
  <c r="M3285" i="3"/>
  <c r="L3285" i="3"/>
  <c r="O3284" i="3"/>
  <c r="N3284" i="3"/>
  <c r="M3284" i="3"/>
  <c r="L3284" i="3"/>
  <c r="O3283" i="3"/>
  <c r="N3283" i="3"/>
  <c r="M3283" i="3"/>
  <c r="L3283" i="3"/>
  <c r="O3282" i="3"/>
  <c r="N3282" i="3"/>
  <c r="M3282" i="3"/>
  <c r="L3282" i="3"/>
  <c r="O3281" i="3"/>
  <c r="N3281" i="3"/>
  <c r="M3281" i="3"/>
  <c r="L3281" i="3"/>
  <c r="O3280" i="3"/>
  <c r="N3280" i="3"/>
  <c r="M3280" i="3"/>
  <c r="L3280" i="3"/>
  <c r="O3279" i="3"/>
  <c r="N3279" i="3"/>
  <c r="M3279" i="3"/>
  <c r="L3279" i="3"/>
  <c r="O3278" i="3"/>
  <c r="N3278" i="3"/>
  <c r="M3278" i="3"/>
  <c r="L3278" i="3"/>
  <c r="O3277" i="3"/>
  <c r="N3277" i="3"/>
  <c r="M3277" i="3"/>
  <c r="L3277" i="3"/>
  <c r="O3276" i="3"/>
  <c r="N3276" i="3"/>
  <c r="M3276" i="3"/>
  <c r="L3276" i="3"/>
  <c r="O3275" i="3"/>
  <c r="N3275" i="3"/>
  <c r="M3275" i="3"/>
  <c r="L3275" i="3"/>
  <c r="O3274" i="3"/>
  <c r="N3274" i="3"/>
  <c r="M3274" i="3"/>
  <c r="L3274" i="3"/>
  <c r="O3273" i="3"/>
  <c r="N3273" i="3"/>
  <c r="M3273" i="3"/>
  <c r="L3273" i="3"/>
  <c r="O3272" i="3"/>
  <c r="N3272" i="3"/>
  <c r="M3272" i="3"/>
  <c r="L3272" i="3"/>
  <c r="O3271" i="3"/>
  <c r="N3271" i="3"/>
  <c r="M3271" i="3"/>
  <c r="L3271" i="3"/>
  <c r="O3270" i="3"/>
  <c r="N3270" i="3"/>
  <c r="M3270" i="3"/>
  <c r="L3270" i="3"/>
  <c r="O3269" i="3"/>
  <c r="N3269" i="3"/>
  <c r="M3269" i="3"/>
  <c r="L3269" i="3"/>
  <c r="O3268" i="3"/>
  <c r="N3268" i="3"/>
  <c r="M3268" i="3"/>
  <c r="L3268" i="3"/>
  <c r="O3267" i="3"/>
  <c r="N3267" i="3"/>
  <c r="M3267" i="3"/>
  <c r="L3267" i="3"/>
  <c r="O3266" i="3"/>
  <c r="N3266" i="3"/>
  <c r="M3266" i="3"/>
  <c r="L3266" i="3"/>
  <c r="O3265" i="3"/>
  <c r="N3265" i="3"/>
  <c r="M3265" i="3"/>
  <c r="L3265" i="3"/>
  <c r="O3264" i="3"/>
  <c r="N3264" i="3"/>
  <c r="M3264" i="3"/>
  <c r="L3264" i="3"/>
  <c r="O3263" i="3"/>
  <c r="N3263" i="3"/>
  <c r="M3263" i="3"/>
  <c r="L3263" i="3"/>
  <c r="O3262" i="3"/>
  <c r="N3262" i="3"/>
  <c r="M3262" i="3"/>
  <c r="L3262" i="3"/>
  <c r="O3261" i="3"/>
  <c r="N3261" i="3"/>
  <c r="M3261" i="3"/>
  <c r="L3261" i="3"/>
  <c r="O3260" i="3"/>
  <c r="N3260" i="3"/>
  <c r="M3260" i="3"/>
  <c r="L3260" i="3"/>
  <c r="O3259" i="3"/>
  <c r="N3259" i="3"/>
  <c r="M3259" i="3"/>
  <c r="L3259" i="3"/>
  <c r="O3258" i="3"/>
  <c r="N3258" i="3"/>
  <c r="M3258" i="3"/>
  <c r="L3258" i="3"/>
  <c r="O3257" i="3"/>
  <c r="N3257" i="3"/>
  <c r="M3257" i="3"/>
  <c r="L3257" i="3"/>
  <c r="O3256" i="3"/>
  <c r="N3256" i="3"/>
  <c r="M3256" i="3"/>
  <c r="L3256" i="3"/>
  <c r="O3255" i="3"/>
  <c r="N3255" i="3"/>
  <c r="M3255" i="3"/>
  <c r="L3255" i="3"/>
  <c r="O3254" i="3"/>
  <c r="N3254" i="3"/>
  <c r="M3254" i="3"/>
  <c r="L3254" i="3"/>
  <c r="O3253" i="3"/>
  <c r="N3253" i="3"/>
  <c r="M3253" i="3"/>
  <c r="L3253" i="3"/>
  <c r="O3252" i="3"/>
  <c r="N3252" i="3"/>
  <c r="M3252" i="3"/>
  <c r="L3252" i="3"/>
  <c r="O3251" i="3"/>
  <c r="N3251" i="3"/>
  <c r="M3251" i="3"/>
  <c r="L3251" i="3"/>
  <c r="O3250" i="3"/>
  <c r="N3250" i="3"/>
  <c r="M3250" i="3"/>
  <c r="L3250" i="3"/>
  <c r="O3249" i="3"/>
  <c r="N3249" i="3"/>
  <c r="M3249" i="3"/>
  <c r="L3249" i="3"/>
  <c r="O3248" i="3"/>
  <c r="N3248" i="3"/>
  <c r="M3248" i="3"/>
  <c r="L3248" i="3"/>
  <c r="O3247" i="3"/>
  <c r="N3247" i="3"/>
  <c r="M3247" i="3"/>
  <c r="L3247" i="3"/>
  <c r="O3246" i="3"/>
  <c r="N3246" i="3"/>
  <c r="M3246" i="3"/>
  <c r="L3246" i="3"/>
  <c r="O3245" i="3"/>
  <c r="N3245" i="3"/>
  <c r="M3245" i="3"/>
  <c r="L3245" i="3"/>
  <c r="O3244" i="3"/>
  <c r="N3244" i="3"/>
  <c r="M3244" i="3"/>
  <c r="L3244" i="3"/>
  <c r="O3243" i="3"/>
  <c r="N3243" i="3"/>
  <c r="M3243" i="3"/>
  <c r="L3243" i="3"/>
  <c r="O3242" i="3"/>
  <c r="N3242" i="3"/>
  <c r="M3242" i="3"/>
  <c r="L3242" i="3"/>
  <c r="O3241" i="3"/>
  <c r="N3241" i="3"/>
  <c r="M3241" i="3"/>
  <c r="L3241" i="3"/>
  <c r="O3240" i="3"/>
  <c r="N3240" i="3"/>
  <c r="M3240" i="3"/>
  <c r="L3240" i="3"/>
  <c r="O3239" i="3"/>
  <c r="N3239" i="3"/>
  <c r="M3239" i="3"/>
  <c r="L3239" i="3"/>
  <c r="O3238" i="3"/>
  <c r="N3238" i="3"/>
  <c r="M3238" i="3"/>
  <c r="L3238" i="3"/>
  <c r="O3237" i="3"/>
  <c r="N3237" i="3"/>
  <c r="M3237" i="3"/>
  <c r="L3237" i="3"/>
  <c r="O3236" i="3"/>
  <c r="N3236" i="3"/>
  <c r="M3236" i="3"/>
  <c r="L3236" i="3"/>
  <c r="O3235" i="3"/>
  <c r="N3235" i="3"/>
  <c r="M3235" i="3"/>
  <c r="L3235" i="3"/>
  <c r="O3234" i="3"/>
  <c r="N3234" i="3"/>
  <c r="M3234" i="3"/>
  <c r="L3234" i="3"/>
  <c r="O3233" i="3"/>
  <c r="N3233" i="3"/>
  <c r="M3233" i="3"/>
  <c r="L3233" i="3"/>
  <c r="O3232" i="3"/>
  <c r="N3232" i="3"/>
  <c r="M3232" i="3"/>
  <c r="L3232" i="3"/>
  <c r="O3231" i="3"/>
  <c r="N3231" i="3"/>
  <c r="M3231" i="3"/>
  <c r="L3231" i="3"/>
  <c r="O3230" i="3"/>
  <c r="N3230" i="3"/>
  <c r="M3230" i="3"/>
  <c r="L3230" i="3"/>
  <c r="O3229" i="3"/>
  <c r="N3229" i="3"/>
  <c r="M3229" i="3"/>
  <c r="L3229" i="3"/>
  <c r="O3228" i="3"/>
  <c r="N3228" i="3"/>
  <c r="M3228" i="3"/>
  <c r="L3228" i="3"/>
  <c r="O3227" i="3"/>
  <c r="N3227" i="3"/>
  <c r="M3227" i="3"/>
  <c r="L3227" i="3"/>
  <c r="O3226" i="3"/>
  <c r="N3226" i="3"/>
  <c r="M3226" i="3"/>
  <c r="L3226" i="3"/>
  <c r="O3225" i="3"/>
  <c r="N3225" i="3"/>
  <c r="M3225" i="3"/>
  <c r="L3225" i="3"/>
  <c r="O3224" i="3"/>
  <c r="N3224" i="3"/>
  <c r="M3224" i="3"/>
  <c r="L3224" i="3"/>
  <c r="O3223" i="3"/>
  <c r="N3223" i="3"/>
  <c r="M3223" i="3"/>
  <c r="L3223" i="3"/>
  <c r="O3222" i="3"/>
  <c r="N3222" i="3"/>
  <c r="M3222" i="3"/>
  <c r="L3222" i="3"/>
  <c r="O3221" i="3"/>
  <c r="N3221" i="3"/>
  <c r="M3221" i="3"/>
  <c r="L3221" i="3"/>
  <c r="O3220" i="3"/>
  <c r="N3220" i="3"/>
  <c r="M3220" i="3"/>
  <c r="L3220" i="3"/>
  <c r="O3219" i="3"/>
  <c r="N3219" i="3"/>
  <c r="M3219" i="3"/>
  <c r="L3219" i="3"/>
  <c r="O3218" i="3"/>
  <c r="N3218" i="3"/>
  <c r="M3218" i="3"/>
  <c r="L3218" i="3"/>
  <c r="O3217" i="3"/>
  <c r="N3217" i="3"/>
  <c r="M3217" i="3"/>
  <c r="L3217" i="3"/>
  <c r="O3216" i="3"/>
  <c r="N3216" i="3"/>
  <c r="M3216" i="3"/>
  <c r="L3216" i="3"/>
  <c r="O3215" i="3"/>
  <c r="N3215" i="3"/>
  <c r="M3215" i="3"/>
  <c r="L3215" i="3"/>
  <c r="O3214" i="3"/>
  <c r="N3214" i="3"/>
  <c r="M3214" i="3"/>
  <c r="L3214" i="3"/>
  <c r="O3213" i="3"/>
  <c r="N3213" i="3"/>
  <c r="M3213" i="3"/>
  <c r="L3213" i="3"/>
  <c r="O3212" i="3"/>
  <c r="N3212" i="3"/>
  <c r="M3212" i="3"/>
  <c r="L3212" i="3"/>
  <c r="O3211" i="3"/>
  <c r="N3211" i="3"/>
  <c r="M3211" i="3"/>
  <c r="L3211" i="3"/>
  <c r="O3210" i="3"/>
  <c r="N3210" i="3"/>
  <c r="M3210" i="3"/>
  <c r="L3210" i="3"/>
  <c r="O3209" i="3"/>
  <c r="N3209" i="3"/>
  <c r="M3209" i="3"/>
  <c r="L3209" i="3"/>
  <c r="O3208" i="3"/>
  <c r="N3208" i="3"/>
  <c r="M3208" i="3"/>
  <c r="L3208" i="3"/>
  <c r="O3207" i="3"/>
  <c r="N3207" i="3"/>
  <c r="M3207" i="3"/>
  <c r="L3207" i="3"/>
  <c r="O3206" i="3"/>
  <c r="N3206" i="3"/>
  <c r="M3206" i="3"/>
  <c r="L3206" i="3"/>
  <c r="O3205" i="3"/>
  <c r="N3205" i="3"/>
  <c r="M3205" i="3"/>
  <c r="L3205" i="3"/>
  <c r="O3204" i="3"/>
  <c r="N3204" i="3"/>
  <c r="M3204" i="3"/>
  <c r="L3204" i="3"/>
  <c r="O3203" i="3"/>
  <c r="N3203" i="3"/>
  <c r="M3203" i="3"/>
  <c r="L3203" i="3"/>
  <c r="O3202" i="3"/>
  <c r="N3202" i="3"/>
  <c r="M3202" i="3"/>
  <c r="L3202" i="3"/>
  <c r="O3201" i="3"/>
  <c r="N3201" i="3"/>
  <c r="M3201" i="3"/>
  <c r="L3201" i="3"/>
  <c r="O3200" i="3"/>
  <c r="N3200" i="3"/>
  <c r="M3200" i="3"/>
  <c r="L3200" i="3"/>
  <c r="O3199" i="3"/>
  <c r="N3199" i="3"/>
  <c r="M3199" i="3"/>
  <c r="L3199" i="3"/>
  <c r="O3198" i="3"/>
  <c r="N3198" i="3"/>
  <c r="M3198" i="3"/>
  <c r="L3198" i="3"/>
  <c r="O3197" i="3"/>
  <c r="N3197" i="3"/>
  <c r="M3197" i="3"/>
  <c r="L3197" i="3"/>
  <c r="O3196" i="3"/>
  <c r="N3196" i="3"/>
  <c r="M3196" i="3"/>
  <c r="L3196" i="3"/>
  <c r="O3195" i="3"/>
  <c r="N3195" i="3"/>
  <c r="M3195" i="3"/>
  <c r="L3195" i="3"/>
  <c r="O3194" i="3"/>
  <c r="N3194" i="3"/>
  <c r="M3194" i="3"/>
  <c r="L3194" i="3"/>
  <c r="O3193" i="3"/>
  <c r="N3193" i="3"/>
  <c r="M3193" i="3"/>
  <c r="L3193" i="3"/>
  <c r="O3192" i="3"/>
  <c r="N3192" i="3"/>
  <c r="M3192" i="3"/>
  <c r="L3192" i="3"/>
  <c r="O3191" i="3"/>
  <c r="N3191" i="3"/>
  <c r="M3191" i="3"/>
  <c r="L3191" i="3"/>
  <c r="O3190" i="3"/>
  <c r="N3190" i="3"/>
  <c r="M3190" i="3"/>
  <c r="L3190" i="3"/>
  <c r="O3189" i="3"/>
  <c r="N3189" i="3"/>
  <c r="M3189" i="3"/>
  <c r="L3189" i="3"/>
  <c r="O3188" i="3"/>
  <c r="N3188" i="3"/>
  <c r="M3188" i="3"/>
  <c r="L3188" i="3"/>
  <c r="O3187" i="3"/>
  <c r="N3187" i="3"/>
  <c r="M3187" i="3"/>
  <c r="L3187" i="3"/>
  <c r="O3186" i="3"/>
  <c r="N3186" i="3"/>
  <c r="M3186" i="3"/>
  <c r="L3186" i="3"/>
  <c r="O3185" i="3"/>
  <c r="N3185" i="3"/>
  <c r="M3185" i="3"/>
  <c r="L3185" i="3"/>
  <c r="O3184" i="3"/>
  <c r="N3184" i="3"/>
  <c r="M3184" i="3"/>
  <c r="L3184" i="3"/>
  <c r="O3183" i="3"/>
  <c r="N3183" i="3"/>
  <c r="M3183" i="3"/>
  <c r="L3183" i="3"/>
  <c r="O3182" i="3"/>
  <c r="N3182" i="3"/>
  <c r="M3182" i="3"/>
  <c r="L3182" i="3"/>
  <c r="O3181" i="3"/>
  <c r="N3181" i="3"/>
  <c r="M3181" i="3"/>
  <c r="L3181" i="3"/>
  <c r="O3180" i="3"/>
  <c r="N3180" i="3"/>
  <c r="M3180" i="3"/>
  <c r="L3180" i="3"/>
  <c r="O3179" i="3"/>
  <c r="N3179" i="3"/>
  <c r="M3179" i="3"/>
  <c r="L3179" i="3"/>
  <c r="O3178" i="3"/>
  <c r="N3178" i="3"/>
  <c r="M3178" i="3"/>
  <c r="L3178" i="3"/>
  <c r="O3177" i="3"/>
  <c r="N3177" i="3"/>
  <c r="M3177" i="3"/>
  <c r="L3177" i="3"/>
  <c r="O3176" i="3"/>
  <c r="N3176" i="3"/>
  <c r="M3176" i="3"/>
  <c r="L3176" i="3"/>
  <c r="O3175" i="3"/>
  <c r="N3175" i="3"/>
  <c r="M3175" i="3"/>
  <c r="L3175" i="3"/>
  <c r="O3174" i="3"/>
  <c r="N3174" i="3"/>
  <c r="M3174" i="3"/>
  <c r="L3174" i="3"/>
  <c r="O3173" i="3"/>
  <c r="N3173" i="3"/>
  <c r="M3173" i="3"/>
  <c r="L3173" i="3"/>
  <c r="O3172" i="3"/>
  <c r="N3172" i="3"/>
  <c r="M3172" i="3"/>
  <c r="L3172" i="3"/>
  <c r="O3171" i="3"/>
  <c r="N3171" i="3"/>
  <c r="M3171" i="3"/>
  <c r="L3171" i="3"/>
  <c r="O3170" i="3"/>
  <c r="N3170" i="3"/>
  <c r="M3170" i="3"/>
  <c r="L3170" i="3"/>
  <c r="O3169" i="3"/>
  <c r="N3169" i="3"/>
  <c r="M3169" i="3"/>
  <c r="L3169" i="3"/>
  <c r="O3168" i="3"/>
  <c r="N3168" i="3"/>
  <c r="M3168" i="3"/>
  <c r="L3168" i="3"/>
  <c r="O3167" i="3"/>
  <c r="N3167" i="3"/>
  <c r="M3167" i="3"/>
  <c r="L3167" i="3"/>
  <c r="O3166" i="3"/>
  <c r="N3166" i="3"/>
  <c r="M3166" i="3"/>
  <c r="L3166" i="3"/>
  <c r="O3165" i="3"/>
  <c r="N3165" i="3"/>
  <c r="M3165" i="3"/>
  <c r="L3165" i="3"/>
  <c r="O3164" i="3"/>
  <c r="N3164" i="3"/>
  <c r="M3164" i="3"/>
  <c r="L3164" i="3"/>
  <c r="O3163" i="3"/>
  <c r="N3163" i="3"/>
  <c r="M3163" i="3"/>
  <c r="L3163" i="3"/>
  <c r="O3162" i="3"/>
  <c r="N3162" i="3"/>
  <c r="M3162" i="3"/>
  <c r="L3162" i="3"/>
  <c r="O3161" i="3"/>
  <c r="N3161" i="3"/>
  <c r="M3161" i="3"/>
  <c r="L3161" i="3"/>
  <c r="O3160" i="3"/>
  <c r="N3160" i="3"/>
  <c r="M3160" i="3"/>
  <c r="L3160" i="3"/>
  <c r="O3159" i="3"/>
  <c r="N3159" i="3"/>
  <c r="M3159" i="3"/>
  <c r="L3159" i="3"/>
  <c r="O3158" i="3"/>
  <c r="N3158" i="3"/>
  <c r="M3158" i="3"/>
  <c r="L3158" i="3"/>
  <c r="O3157" i="3"/>
  <c r="N3157" i="3"/>
  <c r="M3157" i="3"/>
  <c r="L3157" i="3"/>
  <c r="O3156" i="3"/>
  <c r="N3156" i="3"/>
  <c r="M3156" i="3"/>
  <c r="L3156" i="3"/>
  <c r="O3155" i="3"/>
  <c r="N3155" i="3"/>
  <c r="M3155" i="3"/>
  <c r="L3155" i="3"/>
  <c r="O3154" i="3"/>
  <c r="N3154" i="3"/>
  <c r="M3154" i="3"/>
  <c r="L3154" i="3"/>
  <c r="O3153" i="3"/>
  <c r="N3153" i="3"/>
  <c r="M3153" i="3"/>
  <c r="L3153" i="3"/>
  <c r="O3152" i="3"/>
  <c r="N3152" i="3"/>
  <c r="M3152" i="3"/>
  <c r="L3152" i="3"/>
  <c r="O3151" i="3"/>
  <c r="N3151" i="3"/>
  <c r="M3151" i="3"/>
  <c r="L3151" i="3"/>
  <c r="O3150" i="3"/>
  <c r="N3150" i="3"/>
  <c r="M3150" i="3"/>
  <c r="L3150" i="3"/>
  <c r="O3149" i="3"/>
  <c r="N3149" i="3"/>
  <c r="M3149" i="3"/>
  <c r="L3149" i="3"/>
  <c r="O3148" i="3"/>
  <c r="N3148" i="3"/>
  <c r="M3148" i="3"/>
  <c r="L3148" i="3"/>
  <c r="O3147" i="3"/>
  <c r="N3147" i="3"/>
  <c r="M3147" i="3"/>
  <c r="L3147" i="3"/>
  <c r="O3146" i="3"/>
  <c r="N3146" i="3"/>
  <c r="M3146" i="3"/>
  <c r="L3146" i="3"/>
  <c r="O3145" i="3"/>
  <c r="N3145" i="3"/>
  <c r="M3145" i="3"/>
  <c r="L3145" i="3"/>
  <c r="O3144" i="3"/>
  <c r="N3144" i="3"/>
  <c r="M3144" i="3"/>
  <c r="L3144" i="3"/>
  <c r="O3143" i="3"/>
  <c r="N3143" i="3"/>
  <c r="M3143" i="3"/>
  <c r="L3143" i="3"/>
  <c r="O3142" i="3"/>
  <c r="N3142" i="3"/>
  <c r="M3142" i="3"/>
  <c r="L3142" i="3"/>
  <c r="O3141" i="3"/>
  <c r="N3141" i="3"/>
  <c r="M3141" i="3"/>
  <c r="L3141" i="3"/>
  <c r="O3140" i="3"/>
  <c r="N3140" i="3"/>
  <c r="M3140" i="3"/>
  <c r="L3140" i="3"/>
  <c r="O3139" i="3"/>
  <c r="N3139" i="3"/>
  <c r="M3139" i="3"/>
  <c r="L3139" i="3"/>
  <c r="O3138" i="3"/>
  <c r="N3138" i="3"/>
  <c r="M3138" i="3"/>
  <c r="L3138" i="3"/>
  <c r="O3137" i="3"/>
  <c r="N3137" i="3"/>
  <c r="M3137" i="3"/>
  <c r="L3137" i="3"/>
  <c r="O3136" i="3"/>
  <c r="N3136" i="3"/>
  <c r="M3136" i="3"/>
  <c r="L3136" i="3"/>
  <c r="O3135" i="3"/>
  <c r="N3135" i="3"/>
  <c r="M3135" i="3"/>
  <c r="L3135" i="3"/>
  <c r="O3134" i="3"/>
  <c r="N3134" i="3"/>
  <c r="M3134" i="3"/>
  <c r="L3134" i="3"/>
  <c r="O3133" i="3"/>
  <c r="N3133" i="3"/>
  <c r="M3133" i="3"/>
  <c r="L3133" i="3"/>
  <c r="O3132" i="3"/>
  <c r="N3132" i="3"/>
  <c r="M3132" i="3"/>
  <c r="L3132" i="3"/>
  <c r="O3131" i="3"/>
  <c r="N3131" i="3"/>
  <c r="M3131" i="3"/>
  <c r="L3131" i="3"/>
  <c r="O3130" i="3"/>
  <c r="N3130" i="3"/>
  <c r="M3130" i="3"/>
  <c r="L3130" i="3"/>
  <c r="O3129" i="3"/>
  <c r="N3129" i="3"/>
  <c r="M3129" i="3"/>
  <c r="L3129" i="3"/>
  <c r="O3128" i="3"/>
  <c r="N3128" i="3"/>
  <c r="M3128" i="3"/>
  <c r="L3128" i="3"/>
  <c r="O3127" i="3"/>
  <c r="N3127" i="3"/>
  <c r="M3127" i="3"/>
  <c r="L3127" i="3"/>
  <c r="O3126" i="3"/>
  <c r="N3126" i="3"/>
  <c r="M3126" i="3"/>
  <c r="L3126" i="3"/>
  <c r="O3125" i="3"/>
  <c r="N3125" i="3"/>
  <c r="M3125" i="3"/>
  <c r="L3125" i="3"/>
  <c r="O3124" i="3"/>
  <c r="N3124" i="3"/>
  <c r="M3124" i="3"/>
  <c r="L3124" i="3"/>
  <c r="O3123" i="3"/>
  <c r="N3123" i="3"/>
  <c r="M3123" i="3"/>
  <c r="L3123" i="3"/>
  <c r="O3122" i="3"/>
  <c r="N3122" i="3"/>
  <c r="M3122" i="3"/>
  <c r="L3122" i="3"/>
  <c r="O3121" i="3"/>
  <c r="N3121" i="3"/>
  <c r="M3121" i="3"/>
  <c r="L3121" i="3"/>
  <c r="O3120" i="3"/>
  <c r="N3120" i="3"/>
  <c r="M3120" i="3"/>
  <c r="L3120" i="3"/>
  <c r="O3119" i="3"/>
  <c r="N3119" i="3"/>
  <c r="M3119" i="3"/>
  <c r="L3119" i="3"/>
  <c r="O3118" i="3"/>
  <c r="N3118" i="3"/>
  <c r="M3118" i="3"/>
  <c r="L3118" i="3"/>
  <c r="O3117" i="3"/>
  <c r="N3117" i="3"/>
  <c r="M3117" i="3"/>
  <c r="L3117" i="3"/>
  <c r="O3116" i="3"/>
  <c r="N3116" i="3"/>
  <c r="M3116" i="3"/>
  <c r="L3116" i="3"/>
  <c r="O3115" i="3"/>
  <c r="N3115" i="3"/>
  <c r="M3115" i="3"/>
  <c r="L3115" i="3"/>
  <c r="O3114" i="3"/>
  <c r="N3114" i="3"/>
  <c r="M3114" i="3"/>
  <c r="L3114" i="3"/>
  <c r="O3113" i="3"/>
  <c r="N3113" i="3"/>
  <c r="M3113" i="3"/>
  <c r="L3113" i="3"/>
  <c r="O3112" i="3"/>
  <c r="N3112" i="3"/>
  <c r="M3112" i="3"/>
  <c r="L3112" i="3"/>
  <c r="O3111" i="3"/>
  <c r="N3111" i="3"/>
  <c r="M3111" i="3"/>
  <c r="L3111" i="3"/>
  <c r="O3110" i="3"/>
  <c r="N3110" i="3"/>
  <c r="M3110" i="3"/>
  <c r="L3110" i="3"/>
  <c r="O3109" i="3"/>
  <c r="N3109" i="3"/>
  <c r="M3109" i="3"/>
  <c r="L3109" i="3"/>
  <c r="O3108" i="3"/>
  <c r="N3108" i="3"/>
  <c r="M3108" i="3"/>
  <c r="L3108" i="3"/>
  <c r="O3107" i="3"/>
  <c r="N3107" i="3"/>
  <c r="M3107" i="3"/>
  <c r="L3107" i="3"/>
  <c r="O3106" i="3"/>
  <c r="N3106" i="3"/>
  <c r="M3106" i="3"/>
  <c r="L3106" i="3"/>
  <c r="O3105" i="3"/>
  <c r="N3105" i="3"/>
  <c r="M3105" i="3"/>
  <c r="L3105" i="3"/>
  <c r="O3104" i="3"/>
  <c r="N3104" i="3"/>
  <c r="M3104" i="3"/>
  <c r="L3104" i="3"/>
  <c r="O3103" i="3"/>
  <c r="N3103" i="3"/>
  <c r="M3103" i="3"/>
  <c r="L3103" i="3"/>
  <c r="O3102" i="3"/>
  <c r="N3102" i="3"/>
  <c r="M3102" i="3"/>
  <c r="L3102" i="3"/>
  <c r="O3101" i="3"/>
  <c r="N3101" i="3"/>
  <c r="M3101" i="3"/>
  <c r="L3101" i="3"/>
  <c r="O3100" i="3"/>
  <c r="N3100" i="3"/>
  <c r="M3100" i="3"/>
  <c r="L3100" i="3"/>
  <c r="O3099" i="3"/>
  <c r="N3099" i="3"/>
  <c r="M3099" i="3"/>
  <c r="L3099" i="3"/>
  <c r="O3098" i="3"/>
  <c r="N3098" i="3"/>
  <c r="M3098" i="3"/>
  <c r="L3098" i="3"/>
  <c r="O3097" i="3"/>
  <c r="N3097" i="3"/>
  <c r="M3097" i="3"/>
  <c r="L3097" i="3"/>
  <c r="O3096" i="3"/>
  <c r="N3096" i="3"/>
  <c r="M3096" i="3"/>
  <c r="L3096" i="3"/>
  <c r="O3095" i="3"/>
  <c r="N3095" i="3"/>
  <c r="M3095" i="3"/>
  <c r="L3095" i="3"/>
  <c r="O3094" i="3"/>
  <c r="N3094" i="3"/>
  <c r="M3094" i="3"/>
  <c r="L3094" i="3"/>
  <c r="O3093" i="3"/>
  <c r="N3093" i="3"/>
  <c r="M3093" i="3"/>
  <c r="L3093" i="3"/>
  <c r="O3092" i="3"/>
  <c r="N3092" i="3"/>
  <c r="M3092" i="3"/>
  <c r="L3092" i="3"/>
  <c r="O3091" i="3"/>
  <c r="N3091" i="3"/>
  <c r="M3091" i="3"/>
  <c r="L3091" i="3"/>
  <c r="O3090" i="3"/>
  <c r="N3090" i="3"/>
  <c r="M3090" i="3"/>
  <c r="L3090" i="3"/>
  <c r="O3089" i="3"/>
  <c r="N3089" i="3"/>
  <c r="M3089" i="3"/>
  <c r="L3089" i="3"/>
  <c r="O3088" i="3"/>
  <c r="N3088" i="3"/>
  <c r="M3088" i="3"/>
  <c r="L3088" i="3"/>
  <c r="O3087" i="3"/>
  <c r="N3087" i="3"/>
  <c r="M3087" i="3"/>
  <c r="L3087" i="3"/>
  <c r="O3086" i="3"/>
  <c r="N3086" i="3"/>
  <c r="M3086" i="3"/>
  <c r="L3086" i="3"/>
  <c r="O3085" i="3"/>
  <c r="N3085" i="3"/>
  <c r="M3085" i="3"/>
  <c r="L3085" i="3"/>
  <c r="O3084" i="3"/>
  <c r="N3084" i="3"/>
  <c r="M3084" i="3"/>
  <c r="L3084" i="3"/>
  <c r="O3083" i="3"/>
  <c r="N3083" i="3"/>
  <c r="M3083" i="3"/>
  <c r="L3083" i="3"/>
  <c r="O3082" i="3"/>
  <c r="N3082" i="3"/>
  <c r="M3082" i="3"/>
  <c r="L3082" i="3"/>
  <c r="O3081" i="3"/>
  <c r="N3081" i="3"/>
  <c r="M3081" i="3"/>
  <c r="L3081" i="3"/>
  <c r="O3080" i="3"/>
  <c r="N3080" i="3"/>
  <c r="M3080" i="3"/>
  <c r="L3080" i="3"/>
  <c r="O3079" i="3"/>
  <c r="N3079" i="3"/>
  <c r="M3079" i="3"/>
  <c r="L3079" i="3"/>
  <c r="O3078" i="3"/>
  <c r="N3078" i="3"/>
  <c r="M3078" i="3"/>
  <c r="L3078" i="3"/>
  <c r="O3077" i="3"/>
  <c r="N3077" i="3"/>
  <c r="M3077" i="3"/>
  <c r="L3077" i="3"/>
  <c r="O3076" i="3"/>
  <c r="N3076" i="3"/>
  <c r="M3076" i="3"/>
  <c r="L3076" i="3"/>
  <c r="O3075" i="3"/>
  <c r="N3075" i="3"/>
  <c r="M3075" i="3"/>
  <c r="L3075" i="3"/>
  <c r="O3074" i="3"/>
  <c r="N3074" i="3"/>
  <c r="M3074" i="3"/>
  <c r="L3074" i="3"/>
  <c r="O3073" i="3"/>
  <c r="N3073" i="3"/>
  <c r="M3073" i="3"/>
  <c r="L3073" i="3"/>
  <c r="O3072" i="3"/>
  <c r="N3072" i="3"/>
  <c r="M3072" i="3"/>
  <c r="L3072" i="3"/>
  <c r="O3071" i="3"/>
  <c r="N3071" i="3"/>
  <c r="M3071" i="3"/>
  <c r="L3071" i="3"/>
  <c r="O3070" i="3"/>
  <c r="N3070" i="3"/>
  <c r="M3070" i="3"/>
  <c r="L3070" i="3"/>
  <c r="O3069" i="3"/>
  <c r="N3069" i="3"/>
  <c r="M3069" i="3"/>
  <c r="L3069" i="3"/>
  <c r="O3068" i="3"/>
  <c r="N3068" i="3"/>
  <c r="M3068" i="3"/>
  <c r="L3068" i="3"/>
  <c r="O3067" i="3"/>
  <c r="N3067" i="3"/>
  <c r="M3067" i="3"/>
  <c r="L3067" i="3"/>
  <c r="O3066" i="3"/>
  <c r="N3066" i="3"/>
  <c r="M3066" i="3"/>
  <c r="L3066" i="3"/>
  <c r="O3065" i="3"/>
  <c r="N3065" i="3"/>
  <c r="M3065" i="3"/>
  <c r="L3065" i="3"/>
  <c r="O3064" i="3"/>
  <c r="N3064" i="3"/>
  <c r="M3064" i="3"/>
  <c r="L3064" i="3"/>
  <c r="O3063" i="3"/>
  <c r="N3063" i="3"/>
  <c r="M3063" i="3"/>
  <c r="L3063" i="3"/>
  <c r="O3062" i="3"/>
  <c r="N3062" i="3"/>
  <c r="M3062" i="3"/>
  <c r="L3062" i="3"/>
  <c r="O3061" i="3"/>
  <c r="N3061" i="3"/>
  <c r="M3061" i="3"/>
  <c r="L3061" i="3"/>
  <c r="O3060" i="3"/>
  <c r="N3060" i="3"/>
  <c r="M3060" i="3"/>
  <c r="L3060" i="3"/>
  <c r="O3059" i="3"/>
  <c r="N3059" i="3"/>
  <c r="M3059" i="3"/>
  <c r="L3059" i="3"/>
  <c r="O3058" i="3"/>
  <c r="N3058" i="3"/>
  <c r="M3058" i="3"/>
  <c r="L3058" i="3"/>
  <c r="O3057" i="3"/>
  <c r="N3057" i="3"/>
  <c r="M3057" i="3"/>
  <c r="L3057" i="3"/>
  <c r="O3056" i="3"/>
  <c r="N3056" i="3"/>
  <c r="M3056" i="3"/>
  <c r="L3056" i="3"/>
  <c r="O3055" i="3"/>
  <c r="N3055" i="3"/>
  <c r="M3055" i="3"/>
  <c r="L3055" i="3"/>
  <c r="O3054" i="3"/>
  <c r="N3054" i="3"/>
  <c r="M3054" i="3"/>
  <c r="L3054" i="3"/>
  <c r="O3053" i="3"/>
  <c r="N3053" i="3"/>
  <c r="M3053" i="3"/>
  <c r="L3053" i="3"/>
  <c r="O3052" i="3"/>
  <c r="N3052" i="3"/>
  <c r="M3052" i="3"/>
  <c r="L3052" i="3"/>
  <c r="O3051" i="3"/>
  <c r="N3051" i="3"/>
  <c r="M3051" i="3"/>
  <c r="L3051" i="3"/>
  <c r="O3050" i="3"/>
  <c r="N3050" i="3"/>
  <c r="M3050" i="3"/>
  <c r="L3050" i="3"/>
  <c r="O3049" i="3"/>
  <c r="N3049" i="3"/>
  <c r="M3049" i="3"/>
  <c r="L3049" i="3"/>
  <c r="O3048" i="3"/>
  <c r="N3048" i="3"/>
  <c r="M3048" i="3"/>
  <c r="L3048" i="3"/>
  <c r="O3047" i="3"/>
  <c r="N3047" i="3"/>
  <c r="M3047" i="3"/>
  <c r="L3047" i="3"/>
  <c r="O3046" i="3"/>
  <c r="N3046" i="3"/>
  <c r="M3046" i="3"/>
  <c r="L3046" i="3"/>
  <c r="O3045" i="3"/>
  <c r="N3045" i="3"/>
  <c r="M3045" i="3"/>
  <c r="L3045" i="3"/>
  <c r="O3044" i="3"/>
  <c r="N3044" i="3"/>
  <c r="M3044" i="3"/>
  <c r="L3044" i="3"/>
  <c r="O3043" i="3"/>
  <c r="N3043" i="3"/>
  <c r="M3043" i="3"/>
  <c r="L3043" i="3"/>
  <c r="O3042" i="3"/>
  <c r="N3042" i="3"/>
  <c r="M3042" i="3"/>
  <c r="L3042" i="3"/>
  <c r="O3041" i="3"/>
  <c r="N3041" i="3"/>
  <c r="M3041" i="3"/>
  <c r="L3041" i="3"/>
  <c r="O3040" i="3"/>
  <c r="N3040" i="3"/>
  <c r="M3040" i="3"/>
  <c r="L3040" i="3"/>
  <c r="O3039" i="3"/>
  <c r="N3039" i="3"/>
  <c r="M3039" i="3"/>
  <c r="L3039" i="3"/>
  <c r="O3038" i="3"/>
  <c r="N3038" i="3"/>
  <c r="M3038" i="3"/>
  <c r="L3038" i="3"/>
  <c r="O3037" i="3"/>
  <c r="N3037" i="3"/>
  <c r="M3037" i="3"/>
  <c r="L3037" i="3"/>
  <c r="O3036" i="3"/>
  <c r="N3036" i="3"/>
  <c r="M3036" i="3"/>
  <c r="L3036" i="3"/>
  <c r="O3035" i="3"/>
  <c r="N3035" i="3"/>
  <c r="M3035" i="3"/>
  <c r="L3035" i="3"/>
  <c r="O3034" i="3"/>
  <c r="N3034" i="3"/>
  <c r="M3034" i="3"/>
  <c r="L3034" i="3"/>
  <c r="O3033" i="3"/>
  <c r="N3033" i="3"/>
  <c r="M3033" i="3"/>
  <c r="L3033" i="3"/>
  <c r="O3032" i="3"/>
  <c r="N3032" i="3"/>
  <c r="M3032" i="3"/>
  <c r="L3032" i="3"/>
  <c r="O3031" i="3"/>
  <c r="N3031" i="3"/>
  <c r="M3031" i="3"/>
  <c r="L3031" i="3"/>
  <c r="O3030" i="3"/>
  <c r="N3030" i="3"/>
  <c r="M3030" i="3"/>
  <c r="L3030" i="3"/>
  <c r="O3029" i="3"/>
  <c r="N3029" i="3"/>
  <c r="M3029" i="3"/>
  <c r="L3029" i="3"/>
  <c r="O3028" i="3"/>
  <c r="N3028" i="3"/>
  <c r="M3028" i="3"/>
  <c r="L3028" i="3"/>
  <c r="O3027" i="3"/>
  <c r="N3027" i="3"/>
  <c r="M3027" i="3"/>
  <c r="L3027" i="3"/>
  <c r="O3026" i="3"/>
  <c r="N3026" i="3"/>
  <c r="M3026" i="3"/>
  <c r="L3026" i="3"/>
  <c r="O3025" i="3"/>
  <c r="N3025" i="3"/>
  <c r="M3025" i="3"/>
  <c r="L3025" i="3"/>
  <c r="O3024" i="3"/>
  <c r="N3024" i="3"/>
  <c r="M3024" i="3"/>
  <c r="L3024" i="3"/>
  <c r="O3023" i="3"/>
  <c r="N3023" i="3"/>
  <c r="M3023" i="3"/>
  <c r="L3023" i="3"/>
  <c r="O3022" i="3"/>
  <c r="N3022" i="3"/>
  <c r="M3022" i="3"/>
  <c r="L3022" i="3"/>
  <c r="O3021" i="3"/>
  <c r="N3021" i="3"/>
  <c r="M3021" i="3"/>
  <c r="L3021" i="3"/>
  <c r="O3020" i="3"/>
  <c r="N3020" i="3"/>
  <c r="M3020" i="3"/>
  <c r="L3020" i="3"/>
  <c r="O3019" i="3"/>
  <c r="N3019" i="3"/>
  <c r="M3019" i="3"/>
  <c r="L3019" i="3"/>
  <c r="O3018" i="3"/>
  <c r="N3018" i="3"/>
  <c r="M3018" i="3"/>
  <c r="L3018" i="3"/>
  <c r="O3017" i="3"/>
  <c r="N3017" i="3"/>
  <c r="M3017" i="3"/>
  <c r="L3017" i="3"/>
  <c r="O3016" i="3"/>
  <c r="N3016" i="3"/>
  <c r="M3016" i="3"/>
  <c r="L3016" i="3"/>
  <c r="O3015" i="3"/>
  <c r="N3015" i="3"/>
  <c r="M3015" i="3"/>
  <c r="L3015" i="3"/>
  <c r="O3014" i="3"/>
  <c r="N3014" i="3"/>
  <c r="M3014" i="3"/>
  <c r="L3014" i="3"/>
  <c r="O3013" i="3"/>
  <c r="N3013" i="3"/>
  <c r="M3013" i="3"/>
  <c r="L3013" i="3"/>
  <c r="O3012" i="3"/>
  <c r="N3012" i="3"/>
  <c r="M3012" i="3"/>
  <c r="L3012" i="3"/>
  <c r="O3011" i="3"/>
  <c r="N3011" i="3"/>
  <c r="M3011" i="3"/>
  <c r="L3011" i="3"/>
  <c r="O3010" i="3"/>
  <c r="N3010" i="3"/>
  <c r="M3010" i="3"/>
  <c r="L3010" i="3"/>
  <c r="O3009" i="3"/>
  <c r="N3009" i="3"/>
  <c r="M3009" i="3"/>
  <c r="L3009" i="3"/>
  <c r="O3008" i="3"/>
  <c r="N3008" i="3"/>
  <c r="M3008" i="3"/>
  <c r="L3008" i="3"/>
  <c r="O3007" i="3"/>
  <c r="N3007" i="3"/>
  <c r="M3007" i="3"/>
  <c r="L3007" i="3"/>
  <c r="O3006" i="3"/>
  <c r="N3006" i="3"/>
  <c r="M3006" i="3"/>
  <c r="L3006" i="3"/>
  <c r="O3005" i="3"/>
  <c r="N3005" i="3"/>
  <c r="M3005" i="3"/>
  <c r="L3005" i="3"/>
  <c r="O3004" i="3"/>
  <c r="N3004" i="3"/>
  <c r="M3004" i="3"/>
  <c r="L3004" i="3"/>
  <c r="O3003" i="3"/>
  <c r="N3003" i="3"/>
  <c r="M3003" i="3"/>
  <c r="L3003" i="3"/>
  <c r="O3002" i="3"/>
  <c r="N3002" i="3"/>
  <c r="M3002" i="3"/>
  <c r="L3002" i="3"/>
  <c r="O3001" i="3"/>
  <c r="N3001" i="3"/>
  <c r="M3001" i="3"/>
  <c r="L3001" i="3"/>
  <c r="O3000" i="3"/>
  <c r="N3000" i="3"/>
  <c r="M3000" i="3"/>
  <c r="L3000" i="3"/>
  <c r="O2999" i="3"/>
  <c r="N2999" i="3"/>
  <c r="M2999" i="3"/>
  <c r="L2999" i="3"/>
  <c r="O2998" i="3"/>
  <c r="N2998" i="3"/>
  <c r="M2998" i="3"/>
  <c r="L2998" i="3"/>
  <c r="O2997" i="3"/>
  <c r="N2997" i="3"/>
  <c r="M2997" i="3"/>
  <c r="L2997" i="3"/>
  <c r="O2996" i="3"/>
  <c r="N2996" i="3"/>
  <c r="M2996" i="3"/>
  <c r="L2996" i="3"/>
  <c r="O2995" i="3"/>
  <c r="N2995" i="3"/>
  <c r="M2995" i="3"/>
  <c r="L2995" i="3"/>
  <c r="O2994" i="3"/>
  <c r="N2994" i="3"/>
  <c r="M2994" i="3"/>
  <c r="L2994" i="3"/>
  <c r="O2993" i="3"/>
  <c r="N2993" i="3"/>
  <c r="M2993" i="3"/>
  <c r="L2993" i="3"/>
  <c r="O2992" i="3"/>
  <c r="N2992" i="3"/>
  <c r="M2992" i="3"/>
  <c r="L2992" i="3"/>
  <c r="O2991" i="3"/>
  <c r="N2991" i="3"/>
  <c r="M2991" i="3"/>
  <c r="L2991" i="3"/>
  <c r="O2990" i="3"/>
  <c r="N2990" i="3"/>
  <c r="M2990" i="3"/>
  <c r="L2990" i="3"/>
  <c r="O2989" i="3"/>
  <c r="N2989" i="3"/>
  <c r="M2989" i="3"/>
  <c r="L2989" i="3"/>
  <c r="O2988" i="3"/>
  <c r="N2988" i="3"/>
  <c r="M2988" i="3"/>
  <c r="L2988" i="3"/>
  <c r="O2987" i="3"/>
  <c r="N2987" i="3"/>
  <c r="M2987" i="3"/>
  <c r="L2987" i="3"/>
  <c r="O2986" i="3"/>
  <c r="N2986" i="3"/>
  <c r="M2986" i="3"/>
  <c r="L2986" i="3"/>
  <c r="O2985" i="3"/>
  <c r="N2985" i="3"/>
  <c r="M2985" i="3"/>
  <c r="L2985" i="3"/>
  <c r="O2984" i="3"/>
  <c r="N2984" i="3"/>
  <c r="M2984" i="3"/>
  <c r="L2984" i="3"/>
  <c r="O2983" i="3"/>
  <c r="N2983" i="3"/>
  <c r="M2983" i="3"/>
  <c r="L2983" i="3"/>
  <c r="O2982" i="3"/>
  <c r="N2982" i="3"/>
  <c r="M2982" i="3"/>
  <c r="L2982" i="3"/>
  <c r="O2981" i="3"/>
  <c r="N2981" i="3"/>
  <c r="M2981" i="3"/>
  <c r="L2981" i="3"/>
  <c r="O2980" i="3"/>
  <c r="N2980" i="3"/>
  <c r="M2980" i="3"/>
  <c r="L2980" i="3"/>
  <c r="O2979" i="3"/>
  <c r="N2979" i="3"/>
  <c r="M2979" i="3"/>
  <c r="L2979" i="3"/>
  <c r="O2978" i="3"/>
  <c r="N2978" i="3"/>
  <c r="M2978" i="3"/>
  <c r="L2978" i="3"/>
  <c r="O2977" i="3"/>
  <c r="N2977" i="3"/>
  <c r="M2977" i="3"/>
  <c r="L2977" i="3"/>
  <c r="O2976" i="3"/>
  <c r="N2976" i="3"/>
  <c r="M2976" i="3"/>
  <c r="L2976" i="3"/>
  <c r="O2975" i="3"/>
  <c r="N2975" i="3"/>
  <c r="M2975" i="3"/>
  <c r="L2975" i="3"/>
  <c r="O2974" i="3"/>
  <c r="N2974" i="3"/>
  <c r="M2974" i="3"/>
  <c r="L2974" i="3"/>
  <c r="O2973" i="3"/>
  <c r="N2973" i="3"/>
  <c r="M2973" i="3"/>
  <c r="L2973" i="3"/>
  <c r="O2972" i="3"/>
  <c r="N2972" i="3"/>
  <c r="M2972" i="3"/>
  <c r="L2972" i="3"/>
  <c r="O2971" i="3"/>
  <c r="N2971" i="3"/>
  <c r="M2971" i="3"/>
  <c r="L2971" i="3"/>
  <c r="O2970" i="3"/>
  <c r="N2970" i="3"/>
  <c r="M2970" i="3"/>
  <c r="L2970" i="3"/>
  <c r="O2969" i="3"/>
  <c r="N2969" i="3"/>
  <c r="M2969" i="3"/>
  <c r="L2969" i="3"/>
  <c r="O2968" i="3"/>
  <c r="N2968" i="3"/>
  <c r="M2968" i="3"/>
  <c r="L2968" i="3"/>
  <c r="O2967" i="3"/>
  <c r="N2967" i="3"/>
  <c r="M2967" i="3"/>
  <c r="L2967" i="3"/>
  <c r="O2966" i="3"/>
  <c r="N2966" i="3"/>
  <c r="M2966" i="3"/>
  <c r="L2966" i="3"/>
  <c r="O2965" i="3"/>
  <c r="N2965" i="3"/>
  <c r="M2965" i="3"/>
  <c r="L2965" i="3"/>
  <c r="O2964" i="3"/>
  <c r="N2964" i="3"/>
  <c r="M2964" i="3"/>
  <c r="L2964" i="3"/>
  <c r="O2963" i="3"/>
  <c r="N2963" i="3"/>
  <c r="M2963" i="3"/>
  <c r="L2963" i="3"/>
  <c r="O2962" i="3"/>
  <c r="N2962" i="3"/>
  <c r="M2962" i="3"/>
  <c r="L2962" i="3"/>
  <c r="O2961" i="3"/>
  <c r="N2961" i="3"/>
  <c r="M2961" i="3"/>
  <c r="L2961" i="3"/>
  <c r="O2960" i="3"/>
  <c r="N2960" i="3"/>
  <c r="M2960" i="3"/>
  <c r="L2960" i="3"/>
  <c r="O2959" i="3"/>
  <c r="N2959" i="3"/>
  <c r="M2959" i="3"/>
  <c r="L2959" i="3"/>
  <c r="O2958" i="3"/>
  <c r="N2958" i="3"/>
  <c r="M2958" i="3"/>
  <c r="L2958" i="3"/>
  <c r="O2957" i="3"/>
  <c r="N2957" i="3"/>
  <c r="M2957" i="3"/>
  <c r="L2957" i="3"/>
  <c r="O2956" i="3"/>
  <c r="N2956" i="3"/>
  <c r="M2956" i="3"/>
  <c r="L2956" i="3"/>
  <c r="O2955" i="3"/>
  <c r="N2955" i="3"/>
  <c r="M2955" i="3"/>
  <c r="L2955" i="3"/>
  <c r="O2954" i="3"/>
  <c r="N2954" i="3"/>
  <c r="M2954" i="3"/>
  <c r="L2954" i="3"/>
  <c r="O2953" i="3"/>
  <c r="N2953" i="3"/>
  <c r="M2953" i="3"/>
  <c r="L2953" i="3"/>
  <c r="O2952" i="3"/>
  <c r="N2952" i="3"/>
  <c r="M2952" i="3"/>
  <c r="L2952" i="3"/>
  <c r="O2951" i="3"/>
  <c r="N2951" i="3"/>
  <c r="M2951" i="3"/>
  <c r="L2951" i="3"/>
  <c r="O2950" i="3"/>
  <c r="N2950" i="3"/>
  <c r="M2950" i="3"/>
  <c r="L2950" i="3"/>
  <c r="O2949" i="3"/>
  <c r="N2949" i="3"/>
  <c r="M2949" i="3"/>
  <c r="L2949" i="3"/>
  <c r="O2948" i="3"/>
  <c r="N2948" i="3"/>
  <c r="M2948" i="3"/>
  <c r="L2948" i="3"/>
  <c r="O2947" i="3"/>
  <c r="N2947" i="3"/>
  <c r="M2947" i="3"/>
  <c r="L2947" i="3"/>
  <c r="O2946" i="3"/>
  <c r="N2946" i="3"/>
  <c r="M2946" i="3"/>
  <c r="L2946" i="3"/>
  <c r="O2945" i="3"/>
  <c r="N2945" i="3"/>
  <c r="M2945" i="3"/>
  <c r="L2945" i="3"/>
  <c r="O2944" i="3"/>
  <c r="N2944" i="3"/>
  <c r="M2944" i="3"/>
  <c r="L2944" i="3"/>
  <c r="O2943" i="3"/>
  <c r="N2943" i="3"/>
  <c r="M2943" i="3"/>
  <c r="L2943" i="3"/>
  <c r="O2942" i="3"/>
  <c r="N2942" i="3"/>
  <c r="M2942" i="3"/>
  <c r="L2942" i="3"/>
  <c r="O2941" i="3"/>
  <c r="N2941" i="3"/>
  <c r="M2941" i="3"/>
  <c r="L2941" i="3"/>
  <c r="O2940" i="3"/>
  <c r="N2940" i="3"/>
  <c r="M2940" i="3"/>
  <c r="L2940" i="3"/>
  <c r="O2939" i="3"/>
  <c r="N2939" i="3"/>
  <c r="M2939" i="3"/>
  <c r="L2939" i="3"/>
  <c r="O2938" i="3"/>
  <c r="N2938" i="3"/>
  <c r="M2938" i="3"/>
  <c r="L2938" i="3"/>
  <c r="O2937" i="3"/>
  <c r="N2937" i="3"/>
  <c r="M2937" i="3"/>
  <c r="L2937" i="3"/>
  <c r="O2936" i="3"/>
  <c r="N2936" i="3"/>
  <c r="M2936" i="3"/>
  <c r="L2936" i="3"/>
  <c r="O2935" i="3"/>
  <c r="N2935" i="3"/>
  <c r="M2935" i="3"/>
  <c r="L2935" i="3"/>
  <c r="O2934" i="3"/>
  <c r="N2934" i="3"/>
  <c r="M2934" i="3"/>
  <c r="L2934" i="3"/>
  <c r="O2933" i="3"/>
  <c r="N2933" i="3"/>
  <c r="M2933" i="3"/>
  <c r="L2933" i="3"/>
  <c r="O2932" i="3"/>
  <c r="N2932" i="3"/>
  <c r="M2932" i="3"/>
  <c r="L2932" i="3"/>
  <c r="O2931" i="3"/>
  <c r="N2931" i="3"/>
  <c r="M2931" i="3"/>
  <c r="L2931" i="3"/>
  <c r="O2930" i="3"/>
  <c r="N2930" i="3"/>
  <c r="M2930" i="3"/>
  <c r="L2930" i="3"/>
  <c r="O2929" i="3"/>
  <c r="N2929" i="3"/>
  <c r="M2929" i="3"/>
  <c r="L2929" i="3"/>
  <c r="O2928" i="3"/>
  <c r="N2928" i="3"/>
  <c r="M2928" i="3"/>
  <c r="L2928" i="3"/>
  <c r="O2927" i="3"/>
  <c r="N2927" i="3"/>
  <c r="M2927" i="3"/>
  <c r="L2927" i="3"/>
  <c r="O2926" i="3"/>
  <c r="N2926" i="3"/>
  <c r="M2926" i="3"/>
  <c r="L2926" i="3"/>
  <c r="O2925" i="3"/>
  <c r="N2925" i="3"/>
  <c r="M2925" i="3"/>
  <c r="L2925" i="3"/>
  <c r="O2924" i="3"/>
  <c r="N2924" i="3"/>
  <c r="M2924" i="3"/>
  <c r="L2924" i="3"/>
  <c r="O2923" i="3"/>
  <c r="N2923" i="3"/>
  <c r="M2923" i="3"/>
  <c r="L2923" i="3"/>
  <c r="O2922" i="3"/>
  <c r="N2922" i="3"/>
  <c r="M2922" i="3"/>
  <c r="L2922" i="3"/>
  <c r="O2921" i="3"/>
  <c r="N2921" i="3"/>
  <c r="M2921" i="3"/>
  <c r="L2921" i="3"/>
  <c r="O2920" i="3"/>
  <c r="N2920" i="3"/>
  <c r="M2920" i="3"/>
  <c r="L2920" i="3"/>
  <c r="O2919" i="3"/>
  <c r="N2919" i="3"/>
  <c r="M2919" i="3"/>
  <c r="L2919" i="3"/>
  <c r="O2918" i="3"/>
  <c r="N2918" i="3"/>
  <c r="M2918" i="3"/>
  <c r="L2918" i="3"/>
  <c r="O2917" i="3"/>
  <c r="N2917" i="3"/>
  <c r="M2917" i="3"/>
  <c r="L2917" i="3"/>
  <c r="O2916" i="3"/>
  <c r="N2916" i="3"/>
  <c r="M2916" i="3"/>
  <c r="L2916" i="3"/>
  <c r="O2915" i="3"/>
  <c r="N2915" i="3"/>
  <c r="M2915" i="3"/>
  <c r="L2915" i="3"/>
  <c r="O2914" i="3"/>
  <c r="N2914" i="3"/>
  <c r="M2914" i="3"/>
  <c r="L2914" i="3"/>
  <c r="O2913" i="3"/>
  <c r="N2913" i="3"/>
  <c r="M2913" i="3"/>
  <c r="L2913" i="3"/>
  <c r="O2912" i="3"/>
  <c r="N2912" i="3"/>
  <c r="M2912" i="3"/>
  <c r="L2912" i="3"/>
  <c r="O2911" i="3"/>
  <c r="N2911" i="3"/>
  <c r="M2911" i="3"/>
  <c r="L2911" i="3"/>
  <c r="O2910" i="3"/>
  <c r="N2910" i="3"/>
  <c r="M2910" i="3"/>
  <c r="L2910" i="3"/>
  <c r="O2909" i="3"/>
  <c r="N2909" i="3"/>
  <c r="M2909" i="3"/>
  <c r="L2909" i="3"/>
  <c r="O2908" i="3"/>
  <c r="N2908" i="3"/>
  <c r="M2908" i="3"/>
  <c r="L2908" i="3"/>
  <c r="O2907" i="3"/>
  <c r="N2907" i="3"/>
  <c r="M2907" i="3"/>
  <c r="L2907" i="3"/>
  <c r="O2906" i="3"/>
  <c r="N2906" i="3"/>
  <c r="M2906" i="3"/>
  <c r="L2906" i="3"/>
  <c r="O2905" i="3"/>
  <c r="N2905" i="3"/>
  <c r="M2905" i="3"/>
  <c r="L2905" i="3"/>
  <c r="O2904" i="3"/>
  <c r="N2904" i="3"/>
  <c r="M2904" i="3"/>
  <c r="L2904" i="3"/>
  <c r="O2903" i="3"/>
  <c r="N2903" i="3"/>
  <c r="M2903" i="3"/>
  <c r="L2903" i="3"/>
  <c r="O2902" i="3"/>
  <c r="N2902" i="3"/>
  <c r="M2902" i="3"/>
  <c r="L2902" i="3"/>
  <c r="O2901" i="3"/>
  <c r="N2901" i="3"/>
  <c r="M2901" i="3"/>
  <c r="L2901" i="3"/>
  <c r="O2900" i="3"/>
  <c r="N2900" i="3"/>
  <c r="M2900" i="3"/>
  <c r="L2900" i="3"/>
  <c r="O2899" i="3"/>
  <c r="N2899" i="3"/>
  <c r="M2899" i="3"/>
  <c r="L2899" i="3"/>
  <c r="O2898" i="3"/>
  <c r="N2898" i="3"/>
  <c r="M2898" i="3"/>
  <c r="L2898" i="3"/>
  <c r="O2897" i="3"/>
  <c r="N2897" i="3"/>
  <c r="M2897" i="3"/>
  <c r="L2897" i="3"/>
  <c r="O2896" i="3"/>
  <c r="N2896" i="3"/>
  <c r="M2896" i="3"/>
  <c r="L2896" i="3"/>
  <c r="O2895" i="3"/>
  <c r="N2895" i="3"/>
  <c r="M2895" i="3"/>
  <c r="L2895" i="3"/>
  <c r="O2894" i="3"/>
  <c r="N2894" i="3"/>
  <c r="M2894" i="3"/>
  <c r="L2894" i="3"/>
  <c r="O2893" i="3"/>
  <c r="N2893" i="3"/>
  <c r="M2893" i="3"/>
  <c r="L2893" i="3"/>
  <c r="O2892" i="3"/>
  <c r="N2892" i="3"/>
  <c r="M2892" i="3"/>
  <c r="L2892" i="3"/>
  <c r="O2891" i="3"/>
  <c r="N2891" i="3"/>
  <c r="M2891" i="3"/>
  <c r="L2891" i="3"/>
  <c r="O2890" i="3"/>
  <c r="N2890" i="3"/>
  <c r="M2890" i="3"/>
  <c r="L2890" i="3"/>
  <c r="O2889" i="3"/>
  <c r="N2889" i="3"/>
  <c r="M2889" i="3"/>
  <c r="L2889" i="3"/>
  <c r="O2888" i="3"/>
  <c r="N2888" i="3"/>
  <c r="M2888" i="3"/>
  <c r="L2888" i="3"/>
  <c r="O2887" i="3"/>
  <c r="N2887" i="3"/>
  <c r="M2887" i="3"/>
  <c r="L2887" i="3"/>
  <c r="O2886" i="3"/>
  <c r="N2886" i="3"/>
  <c r="M2886" i="3"/>
  <c r="L2886" i="3"/>
  <c r="O2885" i="3"/>
  <c r="N2885" i="3"/>
  <c r="M2885" i="3"/>
  <c r="L2885" i="3"/>
  <c r="O2884" i="3"/>
  <c r="N2884" i="3"/>
  <c r="M2884" i="3"/>
  <c r="L2884" i="3"/>
  <c r="O2883" i="3"/>
  <c r="N2883" i="3"/>
  <c r="M2883" i="3"/>
  <c r="L2883" i="3"/>
  <c r="O2882" i="3"/>
  <c r="N2882" i="3"/>
  <c r="M2882" i="3"/>
  <c r="L2882" i="3"/>
  <c r="O2881" i="3"/>
  <c r="N2881" i="3"/>
  <c r="M2881" i="3"/>
  <c r="L2881" i="3"/>
  <c r="O2880" i="3"/>
  <c r="N2880" i="3"/>
  <c r="M2880" i="3"/>
  <c r="L2880" i="3"/>
  <c r="O2879" i="3"/>
  <c r="N2879" i="3"/>
  <c r="M2879" i="3"/>
  <c r="L2879" i="3"/>
  <c r="O2878" i="3"/>
  <c r="N2878" i="3"/>
  <c r="M2878" i="3"/>
  <c r="L2878" i="3"/>
  <c r="O2877" i="3"/>
  <c r="N2877" i="3"/>
  <c r="M2877" i="3"/>
  <c r="L2877" i="3"/>
  <c r="O2876" i="3"/>
  <c r="N2876" i="3"/>
  <c r="M2876" i="3"/>
  <c r="L2876" i="3"/>
  <c r="O2875" i="3"/>
  <c r="N2875" i="3"/>
  <c r="M2875" i="3"/>
  <c r="L2875" i="3"/>
  <c r="O2874" i="3"/>
  <c r="N2874" i="3"/>
  <c r="M2874" i="3"/>
  <c r="L2874" i="3"/>
  <c r="O2873" i="3"/>
  <c r="N2873" i="3"/>
  <c r="M2873" i="3"/>
  <c r="L2873" i="3"/>
  <c r="O2872" i="3"/>
  <c r="N2872" i="3"/>
  <c r="M2872" i="3"/>
  <c r="L2872" i="3"/>
  <c r="O2871" i="3"/>
  <c r="N2871" i="3"/>
  <c r="M2871" i="3"/>
  <c r="L2871" i="3"/>
  <c r="O2870" i="3"/>
  <c r="N2870" i="3"/>
  <c r="M2870" i="3"/>
  <c r="L2870" i="3"/>
  <c r="O2869" i="3"/>
  <c r="N2869" i="3"/>
  <c r="M2869" i="3"/>
  <c r="L2869" i="3"/>
  <c r="O2868" i="3"/>
  <c r="N2868" i="3"/>
  <c r="M2868" i="3"/>
  <c r="L2868" i="3"/>
  <c r="O2867" i="3"/>
  <c r="N2867" i="3"/>
  <c r="M2867" i="3"/>
  <c r="L2867" i="3"/>
  <c r="O2866" i="3"/>
  <c r="N2866" i="3"/>
  <c r="M2866" i="3"/>
  <c r="L2866" i="3"/>
  <c r="O2865" i="3"/>
  <c r="N2865" i="3"/>
  <c r="M2865" i="3"/>
  <c r="L2865" i="3"/>
  <c r="O2864" i="3"/>
  <c r="N2864" i="3"/>
  <c r="M2864" i="3"/>
  <c r="L2864" i="3"/>
  <c r="O2863" i="3"/>
  <c r="N2863" i="3"/>
  <c r="M2863" i="3"/>
  <c r="L2863" i="3"/>
  <c r="O2862" i="3"/>
  <c r="N2862" i="3"/>
  <c r="M2862" i="3"/>
  <c r="L2862" i="3"/>
  <c r="O2861" i="3"/>
  <c r="N2861" i="3"/>
  <c r="M2861" i="3"/>
  <c r="L2861" i="3"/>
  <c r="O2860" i="3"/>
  <c r="N2860" i="3"/>
  <c r="M2860" i="3"/>
  <c r="L2860" i="3"/>
  <c r="O2859" i="3"/>
  <c r="N2859" i="3"/>
  <c r="M2859" i="3"/>
  <c r="L2859" i="3"/>
  <c r="O2858" i="3"/>
  <c r="N2858" i="3"/>
  <c r="M2858" i="3"/>
  <c r="L2858" i="3"/>
  <c r="O2857" i="3"/>
  <c r="N2857" i="3"/>
  <c r="M2857" i="3"/>
  <c r="L2857" i="3"/>
  <c r="O2856" i="3"/>
  <c r="N2856" i="3"/>
  <c r="M2856" i="3"/>
  <c r="L2856" i="3"/>
  <c r="O2855" i="3"/>
  <c r="N2855" i="3"/>
  <c r="M2855" i="3"/>
  <c r="L2855" i="3"/>
  <c r="O2854" i="3"/>
  <c r="N2854" i="3"/>
  <c r="M2854" i="3"/>
  <c r="L2854" i="3"/>
  <c r="O2853" i="3"/>
  <c r="N2853" i="3"/>
  <c r="M2853" i="3"/>
  <c r="L2853" i="3"/>
  <c r="O2852" i="3"/>
  <c r="N2852" i="3"/>
  <c r="M2852" i="3"/>
  <c r="L2852" i="3"/>
  <c r="O2851" i="3"/>
  <c r="N2851" i="3"/>
  <c r="M2851" i="3"/>
  <c r="L2851" i="3"/>
  <c r="O2850" i="3"/>
  <c r="N2850" i="3"/>
  <c r="M2850" i="3"/>
  <c r="L2850" i="3"/>
  <c r="O2849" i="3"/>
  <c r="N2849" i="3"/>
  <c r="M2849" i="3"/>
  <c r="L2849" i="3"/>
  <c r="O2848" i="3"/>
  <c r="N2848" i="3"/>
  <c r="M2848" i="3"/>
  <c r="L2848" i="3"/>
  <c r="O2847" i="3"/>
  <c r="N2847" i="3"/>
  <c r="M2847" i="3"/>
  <c r="L2847" i="3"/>
  <c r="O2846" i="3"/>
  <c r="N2846" i="3"/>
  <c r="M2846" i="3"/>
  <c r="L2846" i="3"/>
  <c r="O2845" i="3"/>
  <c r="N2845" i="3"/>
  <c r="M2845" i="3"/>
  <c r="L2845" i="3"/>
  <c r="O2844" i="3"/>
  <c r="N2844" i="3"/>
  <c r="M2844" i="3"/>
  <c r="L2844" i="3"/>
  <c r="O2843" i="3"/>
  <c r="N2843" i="3"/>
  <c r="M2843" i="3"/>
  <c r="L2843" i="3"/>
  <c r="O2842" i="3"/>
  <c r="N2842" i="3"/>
  <c r="M2842" i="3"/>
  <c r="L2842" i="3"/>
  <c r="O2841" i="3"/>
  <c r="N2841" i="3"/>
  <c r="M2841" i="3"/>
  <c r="L2841" i="3"/>
  <c r="O2840" i="3"/>
  <c r="N2840" i="3"/>
  <c r="M2840" i="3"/>
  <c r="L2840" i="3"/>
  <c r="O2839" i="3"/>
  <c r="N2839" i="3"/>
  <c r="M2839" i="3"/>
  <c r="L2839" i="3"/>
  <c r="O2838" i="3"/>
  <c r="N2838" i="3"/>
  <c r="M2838" i="3"/>
  <c r="L2838" i="3"/>
  <c r="O2837" i="3"/>
  <c r="N2837" i="3"/>
  <c r="M2837" i="3"/>
  <c r="L2837" i="3"/>
  <c r="O2836" i="3"/>
  <c r="N2836" i="3"/>
  <c r="M2836" i="3"/>
  <c r="L2836" i="3"/>
  <c r="O2835" i="3"/>
  <c r="N2835" i="3"/>
  <c r="M2835" i="3"/>
  <c r="L2835" i="3"/>
  <c r="O2834" i="3"/>
  <c r="N2834" i="3"/>
  <c r="M2834" i="3"/>
  <c r="L2834" i="3"/>
  <c r="O2833" i="3"/>
  <c r="N2833" i="3"/>
  <c r="M2833" i="3"/>
  <c r="L2833" i="3"/>
  <c r="O2832" i="3"/>
  <c r="N2832" i="3"/>
  <c r="M2832" i="3"/>
  <c r="L2832" i="3"/>
  <c r="O2831" i="3"/>
  <c r="N2831" i="3"/>
  <c r="M2831" i="3"/>
  <c r="L2831" i="3"/>
  <c r="O2830" i="3"/>
  <c r="N2830" i="3"/>
  <c r="M2830" i="3"/>
  <c r="L2830" i="3"/>
  <c r="O2829" i="3"/>
  <c r="N2829" i="3"/>
  <c r="M2829" i="3"/>
  <c r="L2829" i="3"/>
  <c r="O2828" i="3"/>
  <c r="N2828" i="3"/>
  <c r="M2828" i="3"/>
  <c r="L2828" i="3"/>
  <c r="O2827" i="3"/>
  <c r="N2827" i="3"/>
  <c r="M2827" i="3"/>
  <c r="L2827" i="3"/>
  <c r="O2826" i="3"/>
  <c r="N2826" i="3"/>
  <c r="M2826" i="3"/>
  <c r="L2826" i="3"/>
  <c r="O2825" i="3"/>
  <c r="N2825" i="3"/>
  <c r="M2825" i="3"/>
  <c r="L2825" i="3"/>
  <c r="O2824" i="3"/>
  <c r="N2824" i="3"/>
  <c r="M2824" i="3"/>
  <c r="L2824" i="3"/>
  <c r="O2823" i="3"/>
  <c r="N2823" i="3"/>
  <c r="M2823" i="3"/>
  <c r="L2823" i="3"/>
  <c r="O2822" i="3"/>
  <c r="N2822" i="3"/>
  <c r="M2822" i="3"/>
  <c r="L2822" i="3"/>
  <c r="O2821" i="3"/>
  <c r="N2821" i="3"/>
  <c r="M2821" i="3"/>
  <c r="L2821" i="3"/>
  <c r="O2820" i="3"/>
  <c r="N2820" i="3"/>
  <c r="M2820" i="3"/>
  <c r="L2820" i="3"/>
  <c r="O2819" i="3"/>
  <c r="N2819" i="3"/>
  <c r="M2819" i="3"/>
  <c r="L2819" i="3"/>
  <c r="O2818" i="3"/>
  <c r="N2818" i="3"/>
  <c r="M2818" i="3"/>
  <c r="L2818" i="3"/>
  <c r="O2817" i="3"/>
  <c r="N2817" i="3"/>
  <c r="M2817" i="3"/>
  <c r="L2817" i="3"/>
  <c r="O2816" i="3"/>
  <c r="N2816" i="3"/>
  <c r="M2816" i="3"/>
  <c r="L2816" i="3"/>
  <c r="O2815" i="3"/>
  <c r="N2815" i="3"/>
  <c r="M2815" i="3"/>
  <c r="L2815" i="3"/>
  <c r="O2814" i="3"/>
  <c r="N2814" i="3"/>
  <c r="M2814" i="3"/>
  <c r="L2814" i="3"/>
  <c r="O2813" i="3"/>
  <c r="N2813" i="3"/>
  <c r="M2813" i="3"/>
  <c r="L2813" i="3"/>
  <c r="O2812" i="3"/>
  <c r="N2812" i="3"/>
  <c r="M2812" i="3"/>
  <c r="L2812" i="3"/>
  <c r="O2811" i="3"/>
  <c r="N2811" i="3"/>
  <c r="M2811" i="3"/>
  <c r="L2811" i="3"/>
  <c r="O2810" i="3"/>
  <c r="N2810" i="3"/>
  <c r="M2810" i="3"/>
  <c r="L2810" i="3"/>
  <c r="O2809" i="3"/>
  <c r="N2809" i="3"/>
  <c r="M2809" i="3"/>
  <c r="L2809" i="3"/>
  <c r="O2808" i="3"/>
  <c r="N2808" i="3"/>
  <c r="M2808" i="3"/>
  <c r="L2808" i="3"/>
  <c r="O2807" i="3"/>
  <c r="N2807" i="3"/>
  <c r="M2807" i="3"/>
  <c r="L2807" i="3"/>
  <c r="O2806" i="3"/>
  <c r="N2806" i="3"/>
  <c r="M2806" i="3"/>
  <c r="L2806" i="3"/>
  <c r="O2805" i="3"/>
  <c r="N2805" i="3"/>
  <c r="M2805" i="3"/>
  <c r="L2805" i="3"/>
  <c r="O2804" i="3"/>
  <c r="N2804" i="3"/>
  <c r="M2804" i="3"/>
  <c r="L2804" i="3"/>
  <c r="O2803" i="3"/>
  <c r="N2803" i="3"/>
  <c r="M2803" i="3"/>
  <c r="L2803" i="3"/>
  <c r="O2802" i="3"/>
  <c r="N2802" i="3"/>
  <c r="M2802" i="3"/>
  <c r="L2802" i="3"/>
  <c r="O2801" i="3"/>
  <c r="N2801" i="3"/>
  <c r="M2801" i="3"/>
  <c r="L2801" i="3"/>
  <c r="O2800" i="3"/>
  <c r="N2800" i="3"/>
  <c r="M2800" i="3"/>
  <c r="L2800" i="3"/>
  <c r="O2799" i="3"/>
  <c r="N2799" i="3"/>
  <c r="M2799" i="3"/>
  <c r="L2799" i="3"/>
  <c r="O2798" i="3"/>
  <c r="N2798" i="3"/>
  <c r="M2798" i="3"/>
  <c r="L2798" i="3"/>
  <c r="O2797" i="3"/>
  <c r="N2797" i="3"/>
  <c r="M2797" i="3"/>
  <c r="L2797" i="3"/>
  <c r="O2796" i="3"/>
  <c r="N2796" i="3"/>
  <c r="M2796" i="3"/>
  <c r="L2796" i="3"/>
  <c r="O2795" i="3"/>
  <c r="N2795" i="3"/>
  <c r="M2795" i="3"/>
  <c r="L2795" i="3"/>
  <c r="O2794" i="3"/>
  <c r="N2794" i="3"/>
  <c r="M2794" i="3"/>
  <c r="L2794" i="3"/>
  <c r="O2793" i="3"/>
  <c r="N2793" i="3"/>
  <c r="M2793" i="3"/>
  <c r="L2793" i="3"/>
  <c r="O2792" i="3"/>
  <c r="N2792" i="3"/>
  <c r="M2792" i="3"/>
  <c r="L2792" i="3"/>
  <c r="O2791" i="3"/>
  <c r="N2791" i="3"/>
  <c r="M2791" i="3"/>
  <c r="L2791" i="3"/>
  <c r="O2790" i="3"/>
  <c r="N2790" i="3"/>
  <c r="M2790" i="3"/>
  <c r="L2790" i="3"/>
  <c r="O2789" i="3"/>
  <c r="N2789" i="3"/>
  <c r="M2789" i="3"/>
  <c r="L2789" i="3"/>
  <c r="O2788" i="3"/>
  <c r="N2788" i="3"/>
  <c r="M2788" i="3"/>
  <c r="L2788" i="3"/>
  <c r="O2787" i="3"/>
  <c r="N2787" i="3"/>
  <c r="M2787" i="3"/>
  <c r="L2787" i="3"/>
  <c r="O2786" i="3"/>
  <c r="N2786" i="3"/>
  <c r="M2786" i="3"/>
  <c r="L2786" i="3"/>
  <c r="O2785" i="3"/>
  <c r="N2785" i="3"/>
  <c r="M2785" i="3"/>
  <c r="L2785" i="3"/>
  <c r="O2784" i="3"/>
  <c r="N2784" i="3"/>
  <c r="M2784" i="3"/>
  <c r="L2784" i="3"/>
  <c r="O2783" i="3"/>
  <c r="N2783" i="3"/>
  <c r="M2783" i="3"/>
  <c r="L2783" i="3"/>
  <c r="O2782" i="3"/>
  <c r="N2782" i="3"/>
  <c r="M2782" i="3"/>
  <c r="L2782" i="3"/>
  <c r="O2781" i="3"/>
  <c r="N2781" i="3"/>
  <c r="M2781" i="3"/>
  <c r="L2781" i="3"/>
  <c r="O2780" i="3"/>
  <c r="N2780" i="3"/>
  <c r="M2780" i="3"/>
  <c r="L2780" i="3"/>
  <c r="O2779" i="3"/>
  <c r="N2779" i="3"/>
  <c r="M2779" i="3"/>
  <c r="L2779" i="3"/>
  <c r="O2778" i="3"/>
  <c r="N2778" i="3"/>
  <c r="M2778" i="3"/>
  <c r="L2778" i="3"/>
  <c r="O2777" i="3"/>
  <c r="N2777" i="3"/>
  <c r="M2777" i="3"/>
  <c r="L2777" i="3"/>
  <c r="O2776" i="3"/>
  <c r="N2776" i="3"/>
  <c r="M2776" i="3"/>
  <c r="L2776" i="3"/>
  <c r="O2775" i="3"/>
  <c r="N2775" i="3"/>
  <c r="M2775" i="3"/>
  <c r="L2775" i="3"/>
  <c r="O2774" i="3"/>
  <c r="N2774" i="3"/>
  <c r="M2774" i="3"/>
  <c r="L2774" i="3"/>
  <c r="O2773" i="3"/>
  <c r="N2773" i="3"/>
  <c r="M2773" i="3"/>
  <c r="L2773" i="3"/>
  <c r="O2772" i="3"/>
  <c r="N2772" i="3"/>
  <c r="M2772" i="3"/>
  <c r="L2772" i="3"/>
  <c r="O2771" i="3"/>
  <c r="N2771" i="3"/>
  <c r="M2771" i="3"/>
  <c r="L2771" i="3"/>
  <c r="O2770" i="3"/>
  <c r="N2770" i="3"/>
  <c r="M2770" i="3"/>
  <c r="L2770" i="3"/>
  <c r="O2769" i="3"/>
  <c r="N2769" i="3"/>
  <c r="M2769" i="3"/>
  <c r="L2769" i="3"/>
  <c r="O2768" i="3"/>
  <c r="N2768" i="3"/>
  <c r="M2768" i="3"/>
  <c r="L2768" i="3"/>
  <c r="O2767" i="3"/>
  <c r="N2767" i="3"/>
  <c r="M2767" i="3"/>
  <c r="L2767" i="3"/>
  <c r="O2766" i="3"/>
  <c r="N2766" i="3"/>
  <c r="M2766" i="3"/>
  <c r="L2766" i="3"/>
  <c r="O2765" i="3"/>
  <c r="N2765" i="3"/>
  <c r="M2765" i="3"/>
  <c r="L2765" i="3"/>
  <c r="O2764" i="3"/>
  <c r="N2764" i="3"/>
  <c r="M2764" i="3"/>
  <c r="L2764" i="3"/>
  <c r="O2763" i="3"/>
  <c r="N2763" i="3"/>
  <c r="M2763" i="3"/>
  <c r="L2763" i="3"/>
  <c r="O2762" i="3"/>
  <c r="N2762" i="3"/>
  <c r="M2762" i="3"/>
  <c r="L2762" i="3"/>
  <c r="O2761" i="3"/>
  <c r="N2761" i="3"/>
  <c r="M2761" i="3"/>
  <c r="L2761" i="3"/>
  <c r="O2760" i="3"/>
  <c r="N2760" i="3"/>
  <c r="M2760" i="3"/>
  <c r="L2760" i="3"/>
  <c r="O2759" i="3"/>
  <c r="N2759" i="3"/>
  <c r="M2759" i="3"/>
  <c r="L2759" i="3"/>
  <c r="O2758" i="3"/>
  <c r="N2758" i="3"/>
  <c r="M2758" i="3"/>
  <c r="L2758" i="3"/>
  <c r="O2757" i="3"/>
  <c r="N2757" i="3"/>
  <c r="M2757" i="3"/>
  <c r="L2757" i="3"/>
  <c r="O2756" i="3"/>
  <c r="N2756" i="3"/>
  <c r="M2756" i="3"/>
  <c r="L2756" i="3"/>
  <c r="O2755" i="3"/>
  <c r="N2755" i="3"/>
  <c r="M2755" i="3"/>
  <c r="L2755" i="3"/>
  <c r="O2754" i="3"/>
  <c r="N2754" i="3"/>
  <c r="M2754" i="3"/>
  <c r="L2754" i="3"/>
  <c r="O2753" i="3"/>
  <c r="N2753" i="3"/>
  <c r="M2753" i="3"/>
  <c r="L2753" i="3"/>
  <c r="O2752" i="3"/>
  <c r="N2752" i="3"/>
  <c r="M2752" i="3"/>
  <c r="L2752" i="3"/>
  <c r="O2751" i="3"/>
  <c r="N2751" i="3"/>
  <c r="M2751" i="3"/>
  <c r="L2751" i="3"/>
  <c r="O2750" i="3"/>
  <c r="N2750" i="3"/>
  <c r="M2750" i="3"/>
  <c r="L2750" i="3"/>
  <c r="O2749" i="3"/>
  <c r="N2749" i="3"/>
  <c r="M2749" i="3"/>
  <c r="L2749" i="3"/>
  <c r="O2748" i="3"/>
  <c r="N2748" i="3"/>
  <c r="M2748" i="3"/>
  <c r="L2748" i="3"/>
  <c r="O2747" i="3"/>
  <c r="N2747" i="3"/>
  <c r="M2747" i="3"/>
  <c r="L2747" i="3"/>
  <c r="O2746" i="3"/>
  <c r="N2746" i="3"/>
  <c r="M2746" i="3"/>
  <c r="L2746" i="3"/>
  <c r="O2745" i="3"/>
  <c r="N2745" i="3"/>
  <c r="M2745" i="3"/>
  <c r="L2745" i="3"/>
  <c r="O2744" i="3"/>
  <c r="N2744" i="3"/>
  <c r="M2744" i="3"/>
  <c r="L2744" i="3"/>
  <c r="O2743" i="3"/>
  <c r="N2743" i="3"/>
  <c r="M2743" i="3"/>
  <c r="L2743" i="3"/>
  <c r="O2742" i="3"/>
  <c r="N2742" i="3"/>
  <c r="M2742" i="3"/>
  <c r="L2742" i="3"/>
  <c r="O2741" i="3"/>
  <c r="N2741" i="3"/>
  <c r="M2741" i="3"/>
  <c r="L2741" i="3"/>
  <c r="O2740" i="3"/>
  <c r="N2740" i="3"/>
  <c r="M2740" i="3"/>
  <c r="L2740" i="3"/>
  <c r="O2739" i="3"/>
  <c r="N2739" i="3"/>
  <c r="M2739" i="3"/>
  <c r="L2739" i="3"/>
  <c r="O2738" i="3"/>
  <c r="N2738" i="3"/>
  <c r="M2738" i="3"/>
  <c r="L2738" i="3"/>
  <c r="O2737" i="3"/>
  <c r="N2737" i="3"/>
  <c r="M2737" i="3"/>
  <c r="L2737" i="3"/>
  <c r="O2736" i="3"/>
  <c r="N2736" i="3"/>
  <c r="M2736" i="3"/>
  <c r="L2736" i="3"/>
  <c r="O2735" i="3"/>
  <c r="N2735" i="3"/>
  <c r="M2735" i="3"/>
  <c r="L2735" i="3"/>
  <c r="O2734" i="3"/>
  <c r="N2734" i="3"/>
  <c r="M2734" i="3"/>
  <c r="L2734" i="3"/>
  <c r="O2733" i="3"/>
  <c r="N2733" i="3"/>
  <c r="M2733" i="3"/>
  <c r="L2733" i="3"/>
  <c r="O2732" i="3"/>
  <c r="N2732" i="3"/>
  <c r="M2732" i="3"/>
  <c r="L2732" i="3"/>
  <c r="O2731" i="3"/>
  <c r="N2731" i="3"/>
  <c r="M2731" i="3"/>
  <c r="L2731" i="3"/>
  <c r="O2730" i="3"/>
  <c r="N2730" i="3"/>
  <c r="M2730" i="3"/>
  <c r="L2730" i="3"/>
  <c r="O2729" i="3"/>
  <c r="N2729" i="3"/>
  <c r="M2729" i="3"/>
  <c r="L2729" i="3"/>
  <c r="O2728" i="3"/>
  <c r="N2728" i="3"/>
  <c r="M2728" i="3"/>
  <c r="L2728" i="3"/>
  <c r="O2727" i="3"/>
  <c r="N2727" i="3"/>
  <c r="M2727" i="3"/>
  <c r="L2727" i="3"/>
  <c r="O2726" i="3"/>
  <c r="N2726" i="3"/>
  <c r="M2726" i="3"/>
  <c r="L2726" i="3"/>
  <c r="O2725" i="3"/>
  <c r="N2725" i="3"/>
  <c r="M2725" i="3"/>
  <c r="L2725" i="3"/>
  <c r="O2724" i="3"/>
  <c r="N2724" i="3"/>
  <c r="M2724" i="3"/>
  <c r="L2724" i="3"/>
  <c r="O2723" i="3"/>
  <c r="N2723" i="3"/>
  <c r="M2723" i="3"/>
  <c r="L2723" i="3"/>
  <c r="O2722" i="3"/>
  <c r="N2722" i="3"/>
  <c r="M2722" i="3"/>
  <c r="L2722" i="3"/>
  <c r="O2721" i="3"/>
  <c r="N2721" i="3"/>
  <c r="M2721" i="3"/>
  <c r="L2721" i="3"/>
  <c r="O2720" i="3"/>
  <c r="N2720" i="3"/>
  <c r="M2720" i="3"/>
  <c r="L2720" i="3"/>
  <c r="O2719" i="3"/>
  <c r="N2719" i="3"/>
  <c r="M2719" i="3"/>
  <c r="L2719" i="3"/>
  <c r="O2718" i="3"/>
  <c r="N2718" i="3"/>
  <c r="M2718" i="3"/>
  <c r="L2718" i="3"/>
  <c r="O2717" i="3"/>
  <c r="N2717" i="3"/>
  <c r="M2717" i="3"/>
  <c r="L2717" i="3"/>
  <c r="O2716" i="3"/>
  <c r="N2716" i="3"/>
  <c r="M2716" i="3"/>
  <c r="L2716" i="3"/>
  <c r="O2715" i="3"/>
  <c r="N2715" i="3"/>
  <c r="M2715" i="3"/>
  <c r="L2715" i="3"/>
  <c r="O2714" i="3"/>
  <c r="N2714" i="3"/>
  <c r="M2714" i="3"/>
  <c r="L2714" i="3"/>
  <c r="O2713" i="3"/>
  <c r="N2713" i="3"/>
  <c r="M2713" i="3"/>
  <c r="L2713" i="3"/>
  <c r="O2712" i="3"/>
  <c r="N2712" i="3"/>
  <c r="M2712" i="3"/>
  <c r="L2712" i="3"/>
  <c r="O2711" i="3"/>
  <c r="N2711" i="3"/>
  <c r="M2711" i="3"/>
  <c r="L2711" i="3"/>
  <c r="O2710" i="3"/>
  <c r="N2710" i="3"/>
  <c r="M2710" i="3"/>
  <c r="L2710" i="3"/>
  <c r="O2709" i="3"/>
  <c r="N2709" i="3"/>
  <c r="M2709" i="3"/>
  <c r="L2709" i="3"/>
  <c r="O2708" i="3"/>
  <c r="N2708" i="3"/>
  <c r="M2708" i="3"/>
  <c r="L2708" i="3"/>
  <c r="O2707" i="3"/>
  <c r="N2707" i="3"/>
  <c r="M2707" i="3"/>
  <c r="L2707" i="3"/>
  <c r="O2706" i="3"/>
  <c r="N2706" i="3"/>
  <c r="M2706" i="3"/>
  <c r="L2706" i="3"/>
  <c r="O2705" i="3"/>
  <c r="N2705" i="3"/>
  <c r="M2705" i="3"/>
  <c r="L2705" i="3"/>
  <c r="O2704" i="3"/>
  <c r="N2704" i="3"/>
  <c r="M2704" i="3"/>
  <c r="L2704" i="3"/>
  <c r="O2703" i="3"/>
  <c r="N2703" i="3"/>
  <c r="M2703" i="3"/>
  <c r="L2703" i="3"/>
  <c r="O2702" i="3"/>
  <c r="N2702" i="3"/>
  <c r="M2702" i="3"/>
  <c r="L2702" i="3"/>
  <c r="O2701" i="3"/>
  <c r="N2701" i="3"/>
  <c r="M2701" i="3"/>
  <c r="L2701" i="3"/>
  <c r="O2700" i="3"/>
  <c r="N2700" i="3"/>
  <c r="M2700" i="3"/>
  <c r="L2700" i="3"/>
  <c r="O2699" i="3"/>
  <c r="N2699" i="3"/>
  <c r="M2699" i="3"/>
  <c r="L2699" i="3"/>
  <c r="O2698" i="3"/>
  <c r="N2698" i="3"/>
  <c r="M2698" i="3"/>
  <c r="L2698" i="3"/>
  <c r="O2697" i="3"/>
  <c r="N2697" i="3"/>
  <c r="M2697" i="3"/>
  <c r="L2697" i="3"/>
  <c r="O2696" i="3"/>
  <c r="N2696" i="3"/>
  <c r="M2696" i="3"/>
  <c r="L2696" i="3"/>
  <c r="O2695" i="3"/>
  <c r="N2695" i="3"/>
  <c r="M2695" i="3"/>
  <c r="L2695" i="3"/>
  <c r="O2694" i="3"/>
  <c r="N2694" i="3"/>
  <c r="M2694" i="3"/>
  <c r="L2694" i="3"/>
  <c r="O2693" i="3"/>
  <c r="N2693" i="3"/>
  <c r="M2693" i="3"/>
  <c r="L2693" i="3"/>
  <c r="O2692" i="3"/>
  <c r="N2692" i="3"/>
  <c r="M2692" i="3"/>
  <c r="L2692" i="3"/>
  <c r="O2691" i="3"/>
  <c r="N2691" i="3"/>
  <c r="M2691" i="3"/>
  <c r="L2691" i="3"/>
  <c r="O2690" i="3"/>
  <c r="N2690" i="3"/>
  <c r="M2690" i="3"/>
  <c r="L2690" i="3"/>
  <c r="O2689" i="3"/>
  <c r="N2689" i="3"/>
  <c r="M2689" i="3"/>
  <c r="L2689" i="3"/>
  <c r="O2688" i="3"/>
  <c r="N2688" i="3"/>
  <c r="M2688" i="3"/>
  <c r="L2688" i="3"/>
  <c r="O2687" i="3"/>
  <c r="N2687" i="3"/>
  <c r="M2687" i="3"/>
  <c r="L2687" i="3"/>
  <c r="O2686" i="3"/>
  <c r="N2686" i="3"/>
  <c r="M2686" i="3"/>
  <c r="L2686" i="3"/>
  <c r="O2685" i="3"/>
  <c r="N2685" i="3"/>
  <c r="M2685" i="3"/>
  <c r="L2685" i="3"/>
  <c r="O2684" i="3"/>
  <c r="N2684" i="3"/>
  <c r="M2684" i="3"/>
  <c r="L2684" i="3"/>
  <c r="O2683" i="3"/>
  <c r="N2683" i="3"/>
  <c r="M2683" i="3"/>
  <c r="L2683" i="3"/>
  <c r="O2682" i="3"/>
  <c r="N2682" i="3"/>
  <c r="M2682" i="3"/>
  <c r="L2682" i="3"/>
  <c r="O2681" i="3"/>
  <c r="N2681" i="3"/>
  <c r="M2681" i="3"/>
  <c r="L2681" i="3"/>
  <c r="O2680" i="3"/>
  <c r="N2680" i="3"/>
  <c r="M2680" i="3"/>
  <c r="L2680" i="3"/>
  <c r="O2679" i="3"/>
  <c r="N2679" i="3"/>
  <c r="M2679" i="3"/>
  <c r="L2679" i="3"/>
  <c r="O2678" i="3"/>
  <c r="N2678" i="3"/>
  <c r="M2678" i="3"/>
  <c r="L2678" i="3"/>
  <c r="O2677" i="3"/>
  <c r="N2677" i="3"/>
  <c r="M2677" i="3"/>
  <c r="L2677" i="3"/>
  <c r="O2676" i="3"/>
  <c r="N2676" i="3"/>
  <c r="M2676" i="3"/>
  <c r="L2676" i="3"/>
  <c r="O2675" i="3"/>
  <c r="N2675" i="3"/>
  <c r="M2675" i="3"/>
  <c r="L2675" i="3"/>
  <c r="O2674" i="3"/>
  <c r="N2674" i="3"/>
  <c r="M2674" i="3"/>
  <c r="L2674" i="3"/>
  <c r="O2673" i="3"/>
  <c r="N2673" i="3"/>
  <c r="M2673" i="3"/>
  <c r="L2673" i="3"/>
  <c r="O2672" i="3"/>
  <c r="N2672" i="3"/>
  <c r="M2672" i="3"/>
  <c r="L2672" i="3"/>
  <c r="O2671" i="3"/>
  <c r="N2671" i="3"/>
  <c r="M2671" i="3"/>
  <c r="L2671" i="3"/>
  <c r="O2670" i="3"/>
  <c r="N2670" i="3"/>
  <c r="M2670" i="3"/>
  <c r="L2670" i="3"/>
  <c r="O2669" i="3"/>
  <c r="N2669" i="3"/>
  <c r="M2669" i="3"/>
  <c r="L2669" i="3"/>
  <c r="O2668" i="3"/>
  <c r="N2668" i="3"/>
  <c r="M2668" i="3"/>
  <c r="L2668" i="3"/>
  <c r="O2667" i="3"/>
  <c r="N2667" i="3"/>
  <c r="M2667" i="3"/>
  <c r="L2667" i="3"/>
  <c r="O2666" i="3"/>
  <c r="N2666" i="3"/>
  <c r="M2666" i="3"/>
  <c r="L2666" i="3"/>
  <c r="O2665" i="3"/>
  <c r="N2665" i="3"/>
  <c r="M2665" i="3"/>
  <c r="L2665" i="3"/>
  <c r="O2664" i="3"/>
  <c r="N2664" i="3"/>
  <c r="M2664" i="3"/>
  <c r="L2664" i="3"/>
  <c r="O2663" i="3"/>
  <c r="N2663" i="3"/>
  <c r="M2663" i="3"/>
  <c r="L2663" i="3"/>
  <c r="O2662" i="3"/>
  <c r="N2662" i="3"/>
  <c r="M2662" i="3"/>
  <c r="L2662" i="3"/>
  <c r="O2661" i="3"/>
  <c r="N2661" i="3"/>
  <c r="M2661" i="3"/>
  <c r="L2661" i="3"/>
  <c r="O2660" i="3"/>
  <c r="N2660" i="3"/>
  <c r="M2660" i="3"/>
  <c r="L2660" i="3"/>
  <c r="O2659" i="3"/>
  <c r="N2659" i="3"/>
  <c r="M2659" i="3"/>
  <c r="L2659" i="3"/>
  <c r="O2658" i="3"/>
  <c r="N2658" i="3"/>
  <c r="M2658" i="3"/>
  <c r="L2658" i="3"/>
  <c r="O2657" i="3"/>
  <c r="N2657" i="3"/>
  <c r="M2657" i="3"/>
  <c r="L2657" i="3"/>
  <c r="O2656" i="3"/>
  <c r="N2656" i="3"/>
  <c r="M2656" i="3"/>
  <c r="L2656" i="3"/>
  <c r="O2655" i="3"/>
  <c r="N2655" i="3"/>
  <c r="M2655" i="3"/>
  <c r="L2655" i="3"/>
  <c r="O2654" i="3"/>
  <c r="N2654" i="3"/>
  <c r="M2654" i="3"/>
  <c r="L2654" i="3"/>
  <c r="O2653" i="3"/>
  <c r="N2653" i="3"/>
  <c r="M2653" i="3"/>
  <c r="L2653" i="3"/>
  <c r="O2652" i="3"/>
  <c r="N2652" i="3"/>
  <c r="M2652" i="3"/>
  <c r="L2652" i="3"/>
  <c r="O2651" i="3"/>
  <c r="N2651" i="3"/>
  <c r="M2651" i="3"/>
  <c r="L2651" i="3"/>
  <c r="O2650" i="3"/>
  <c r="N2650" i="3"/>
  <c r="M2650" i="3"/>
  <c r="L2650" i="3"/>
  <c r="O2649" i="3"/>
  <c r="N2649" i="3"/>
  <c r="M2649" i="3"/>
  <c r="L2649" i="3"/>
  <c r="O2648" i="3"/>
  <c r="N2648" i="3"/>
  <c r="M2648" i="3"/>
  <c r="L2648" i="3"/>
  <c r="O2647" i="3"/>
  <c r="N2647" i="3"/>
  <c r="M2647" i="3"/>
  <c r="L2647" i="3"/>
  <c r="O2646" i="3"/>
  <c r="N2646" i="3"/>
  <c r="M2646" i="3"/>
  <c r="L2646" i="3"/>
  <c r="O2645" i="3"/>
  <c r="N2645" i="3"/>
  <c r="M2645" i="3"/>
  <c r="L2645" i="3"/>
  <c r="O2644" i="3"/>
  <c r="N2644" i="3"/>
  <c r="M2644" i="3"/>
  <c r="L2644" i="3"/>
  <c r="O2643" i="3"/>
  <c r="N2643" i="3"/>
  <c r="M2643" i="3"/>
  <c r="L2643" i="3"/>
  <c r="O2642" i="3"/>
  <c r="N2642" i="3"/>
  <c r="M2642" i="3"/>
  <c r="L2642" i="3"/>
  <c r="O2641" i="3"/>
  <c r="N2641" i="3"/>
  <c r="M2641" i="3"/>
  <c r="L2641" i="3"/>
  <c r="O2640" i="3"/>
  <c r="N2640" i="3"/>
  <c r="M2640" i="3"/>
  <c r="L2640" i="3"/>
  <c r="O2639" i="3"/>
  <c r="N2639" i="3"/>
  <c r="M2639" i="3"/>
  <c r="L2639" i="3"/>
  <c r="O2638" i="3"/>
  <c r="N2638" i="3"/>
  <c r="M2638" i="3"/>
  <c r="L2638" i="3"/>
  <c r="O2637" i="3"/>
  <c r="N2637" i="3"/>
  <c r="M2637" i="3"/>
  <c r="L2637" i="3"/>
  <c r="O2636" i="3"/>
  <c r="N2636" i="3"/>
  <c r="M2636" i="3"/>
  <c r="L2636" i="3"/>
  <c r="O2635" i="3"/>
  <c r="N2635" i="3"/>
  <c r="M2635" i="3"/>
  <c r="L2635" i="3"/>
  <c r="O2634" i="3"/>
  <c r="N2634" i="3"/>
  <c r="M2634" i="3"/>
  <c r="L2634" i="3"/>
  <c r="O2633" i="3"/>
  <c r="N2633" i="3"/>
  <c r="M2633" i="3"/>
  <c r="L2633" i="3"/>
  <c r="O2632" i="3"/>
  <c r="N2632" i="3"/>
  <c r="M2632" i="3"/>
  <c r="L2632" i="3"/>
  <c r="O2631" i="3"/>
  <c r="N2631" i="3"/>
  <c r="M2631" i="3"/>
  <c r="L2631" i="3"/>
  <c r="O2630" i="3"/>
  <c r="N2630" i="3"/>
  <c r="M2630" i="3"/>
  <c r="L2630" i="3"/>
  <c r="O2629" i="3"/>
  <c r="N2629" i="3"/>
  <c r="M2629" i="3"/>
  <c r="L2629" i="3"/>
  <c r="O2628" i="3"/>
  <c r="N2628" i="3"/>
  <c r="M2628" i="3"/>
  <c r="L2628" i="3"/>
  <c r="O2627" i="3"/>
  <c r="N2627" i="3"/>
  <c r="M2627" i="3"/>
  <c r="L2627" i="3"/>
  <c r="O2626" i="3"/>
  <c r="N2626" i="3"/>
  <c r="M2626" i="3"/>
  <c r="L2626" i="3"/>
  <c r="O2625" i="3"/>
  <c r="N2625" i="3"/>
  <c r="M2625" i="3"/>
  <c r="L2625" i="3"/>
  <c r="O2624" i="3"/>
  <c r="N2624" i="3"/>
  <c r="M2624" i="3"/>
  <c r="L2624" i="3"/>
  <c r="O2623" i="3"/>
  <c r="N2623" i="3"/>
  <c r="M2623" i="3"/>
  <c r="L2623" i="3"/>
  <c r="O2622" i="3"/>
  <c r="N2622" i="3"/>
  <c r="M2622" i="3"/>
  <c r="L2622" i="3"/>
  <c r="O2621" i="3"/>
  <c r="N2621" i="3"/>
  <c r="M2621" i="3"/>
  <c r="L2621" i="3"/>
  <c r="O2620" i="3"/>
  <c r="N2620" i="3"/>
  <c r="M2620" i="3"/>
  <c r="L2620" i="3"/>
  <c r="O2619" i="3"/>
  <c r="N2619" i="3"/>
  <c r="M2619" i="3"/>
  <c r="L2619" i="3"/>
  <c r="O2618" i="3"/>
  <c r="N2618" i="3"/>
  <c r="M2618" i="3"/>
  <c r="L2618" i="3"/>
  <c r="O2617" i="3"/>
  <c r="N2617" i="3"/>
  <c r="M2617" i="3"/>
  <c r="L2617" i="3"/>
  <c r="O2616" i="3"/>
  <c r="N2616" i="3"/>
  <c r="M2616" i="3"/>
  <c r="L2616" i="3"/>
  <c r="O2615" i="3"/>
  <c r="N2615" i="3"/>
  <c r="M2615" i="3"/>
  <c r="L2615" i="3"/>
  <c r="O2614" i="3"/>
  <c r="N2614" i="3"/>
  <c r="M2614" i="3"/>
  <c r="L2614" i="3"/>
  <c r="O2613" i="3"/>
  <c r="N2613" i="3"/>
  <c r="M2613" i="3"/>
  <c r="L2613" i="3"/>
  <c r="O2612" i="3"/>
  <c r="N2612" i="3"/>
  <c r="M2612" i="3"/>
  <c r="L2612" i="3"/>
  <c r="O2611" i="3"/>
  <c r="N2611" i="3"/>
  <c r="M2611" i="3"/>
  <c r="L2611" i="3"/>
  <c r="O2610" i="3"/>
  <c r="N2610" i="3"/>
  <c r="M2610" i="3"/>
  <c r="L2610" i="3"/>
  <c r="O2609" i="3"/>
  <c r="N2609" i="3"/>
  <c r="M2609" i="3"/>
  <c r="L2609" i="3"/>
  <c r="O2608" i="3"/>
  <c r="N2608" i="3"/>
  <c r="M2608" i="3"/>
  <c r="L2608" i="3"/>
  <c r="O2607" i="3"/>
  <c r="N2607" i="3"/>
  <c r="M2607" i="3"/>
  <c r="L2607" i="3"/>
  <c r="O2606" i="3"/>
  <c r="N2606" i="3"/>
  <c r="M2606" i="3"/>
  <c r="L2606" i="3"/>
  <c r="O2605" i="3"/>
  <c r="N2605" i="3"/>
  <c r="M2605" i="3"/>
  <c r="L2605" i="3"/>
  <c r="O2604" i="3"/>
  <c r="N2604" i="3"/>
  <c r="M2604" i="3"/>
  <c r="L2604" i="3"/>
  <c r="O2603" i="3"/>
  <c r="N2603" i="3"/>
  <c r="M2603" i="3"/>
  <c r="L2603" i="3"/>
  <c r="O2602" i="3"/>
  <c r="N2602" i="3"/>
  <c r="M2602" i="3"/>
  <c r="L2602" i="3"/>
  <c r="O2601" i="3"/>
  <c r="N2601" i="3"/>
  <c r="M2601" i="3"/>
  <c r="L2601" i="3"/>
  <c r="O2600" i="3"/>
  <c r="N2600" i="3"/>
  <c r="M2600" i="3"/>
  <c r="L2600" i="3"/>
  <c r="O2599" i="3"/>
  <c r="N2599" i="3"/>
  <c r="M2599" i="3"/>
  <c r="L2599" i="3"/>
  <c r="O2598" i="3"/>
  <c r="N2598" i="3"/>
  <c r="M2598" i="3"/>
  <c r="L2598" i="3"/>
  <c r="O2597" i="3"/>
  <c r="N2597" i="3"/>
  <c r="M2597" i="3"/>
  <c r="L2597" i="3"/>
  <c r="O2596" i="3"/>
  <c r="N2596" i="3"/>
  <c r="M2596" i="3"/>
  <c r="L2596" i="3"/>
  <c r="O2595" i="3"/>
  <c r="N2595" i="3"/>
  <c r="M2595" i="3"/>
  <c r="L2595" i="3"/>
  <c r="O2594" i="3"/>
  <c r="N2594" i="3"/>
  <c r="M2594" i="3"/>
  <c r="L2594" i="3"/>
  <c r="O2593" i="3"/>
  <c r="N2593" i="3"/>
  <c r="M2593" i="3"/>
  <c r="L2593" i="3"/>
  <c r="O2592" i="3"/>
  <c r="N2592" i="3"/>
  <c r="M2592" i="3"/>
  <c r="L2592" i="3"/>
  <c r="O2591" i="3"/>
  <c r="N2591" i="3"/>
  <c r="M2591" i="3"/>
  <c r="L2591" i="3"/>
  <c r="O2590" i="3"/>
  <c r="N2590" i="3"/>
  <c r="M2590" i="3"/>
  <c r="L2590" i="3"/>
  <c r="O2589" i="3"/>
  <c r="N2589" i="3"/>
  <c r="M2589" i="3"/>
  <c r="L2589" i="3"/>
  <c r="O2588" i="3"/>
  <c r="N2588" i="3"/>
  <c r="M2588" i="3"/>
  <c r="L2588" i="3"/>
  <c r="O2587" i="3"/>
  <c r="N2587" i="3"/>
  <c r="M2587" i="3"/>
  <c r="L2587" i="3"/>
  <c r="O2586" i="3"/>
  <c r="N2586" i="3"/>
  <c r="M2586" i="3"/>
  <c r="L2586" i="3"/>
  <c r="O2585" i="3"/>
  <c r="N2585" i="3"/>
  <c r="M2585" i="3"/>
  <c r="L2585" i="3"/>
  <c r="O2584" i="3"/>
  <c r="N2584" i="3"/>
  <c r="M2584" i="3"/>
  <c r="L2584" i="3"/>
  <c r="O2583" i="3"/>
  <c r="N2583" i="3"/>
  <c r="M2583" i="3"/>
  <c r="L2583" i="3"/>
  <c r="O2582" i="3"/>
  <c r="N2582" i="3"/>
  <c r="M2582" i="3"/>
  <c r="L2582" i="3"/>
  <c r="O2581" i="3"/>
  <c r="N2581" i="3"/>
  <c r="M2581" i="3"/>
  <c r="L2581" i="3"/>
  <c r="O2580" i="3"/>
  <c r="N2580" i="3"/>
  <c r="M2580" i="3"/>
  <c r="L2580" i="3"/>
  <c r="O2579" i="3"/>
  <c r="N2579" i="3"/>
  <c r="M2579" i="3"/>
  <c r="L2579" i="3"/>
  <c r="O2578" i="3"/>
  <c r="N2578" i="3"/>
  <c r="M2578" i="3"/>
  <c r="L2578" i="3"/>
  <c r="O2577" i="3"/>
  <c r="N2577" i="3"/>
  <c r="M2577" i="3"/>
  <c r="L2577" i="3"/>
  <c r="O2576" i="3"/>
  <c r="N2576" i="3"/>
  <c r="M2576" i="3"/>
  <c r="L2576" i="3"/>
  <c r="O2575" i="3"/>
  <c r="N2575" i="3"/>
  <c r="M2575" i="3"/>
  <c r="L2575" i="3"/>
  <c r="O2574" i="3"/>
  <c r="N2574" i="3"/>
  <c r="M2574" i="3"/>
  <c r="L2574" i="3"/>
  <c r="O2573" i="3"/>
  <c r="N2573" i="3"/>
  <c r="M2573" i="3"/>
  <c r="L2573" i="3"/>
  <c r="O2572" i="3"/>
  <c r="N2572" i="3"/>
  <c r="M2572" i="3"/>
  <c r="L2572" i="3"/>
  <c r="O2571" i="3"/>
  <c r="N2571" i="3"/>
  <c r="M2571" i="3"/>
  <c r="L2571" i="3"/>
  <c r="O2570" i="3"/>
  <c r="N2570" i="3"/>
  <c r="M2570" i="3"/>
  <c r="L2570" i="3"/>
  <c r="O2569" i="3"/>
  <c r="N2569" i="3"/>
  <c r="M2569" i="3"/>
  <c r="L2569" i="3"/>
  <c r="O2568" i="3"/>
  <c r="N2568" i="3"/>
  <c r="M2568" i="3"/>
  <c r="L2568" i="3"/>
  <c r="O2567" i="3"/>
  <c r="N2567" i="3"/>
  <c r="M2567" i="3"/>
  <c r="L2567" i="3"/>
  <c r="O2566" i="3"/>
  <c r="N2566" i="3"/>
  <c r="M2566" i="3"/>
  <c r="L2566" i="3"/>
  <c r="O2565" i="3"/>
  <c r="N2565" i="3"/>
  <c r="M2565" i="3"/>
  <c r="L2565" i="3"/>
  <c r="O2564" i="3"/>
  <c r="N2564" i="3"/>
  <c r="M2564" i="3"/>
  <c r="L2564" i="3"/>
  <c r="O2563" i="3"/>
  <c r="N2563" i="3"/>
  <c r="M2563" i="3"/>
  <c r="L2563" i="3"/>
  <c r="O2562" i="3"/>
  <c r="N2562" i="3"/>
  <c r="M2562" i="3"/>
  <c r="L2562" i="3"/>
  <c r="O2561" i="3"/>
  <c r="N2561" i="3"/>
  <c r="M2561" i="3"/>
  <c r="L2561" i="3"/>
  <c r="O2560" i="3"/>
  <c r="N2560" i="3"/>
  <c r="M2560" i="3"/>
  <c r="L2560" i="3"/>
  <c r="O2559" i="3"/>
  <c r="N2559" i="3"/>
  <c r="M2559" i="3"/>
  <c r="L2559" i="3"/>
  <c r="O2558" i="3"/>
  <c r="N2558" i="3"/>
  <c r="M2558" i="3"/>
  <c r="L2558" i="3"/>
  <c r="O2557" i="3"/>
  <c r="N2557" i="3"/>
  <c r="M2557" i="3"/>
  <c r="L2557" i="3"/>
  <c r="O2556" i="3"/>
  <c r="N2556" i="3"/>
  <c r="M2556" i="3"/>
  <c r="L2556" i="3"/>
  <c r="O2555" i="3"/>
  <c r="N2555" i="3"/>
  <c r="M2555" i="3"/>
  <c r="L2555" i="3"/>
  <c r="O2554" i="3"/>
  <c r="N2554" i="3"/>
  <c r="M2554" i="3"/>
  <c r="L2554" i="3"/>
  <c r="O2553" i="3"/>
  <c r="N2553" i="3"/>
  <c r="M2553" i="3"/>
  <c r="L2553" i="3"/>
  <c r="O2552" i="3"/>
  <c r="N2552" i="3"/>
  <c r="M2552" i="3"/>
  <c r="L2552" i="3"/>
  <c r="O2551" i="3"/>
  <c r="N2551" i="3"/>
  <c r="M2551" i="3"/>
  <c r="L2551" i="3"/>
  <c r="O2550" i="3"/>
  <c r="N2550" i="3"/>
  <c r="M2550" i="3"/>
  <c r="L2550" i="3"/>
  <c r="O2549" i="3"/>
  <c r="N2549" i="3"/>
  <c r="M2549" i="3"/>
  <c r="L2549" i="3"/>
  <c r="O2548" i="3"/>
  <c r="N2548" i="3"/>
  <c r="M2548" i="3"/>
  <c r="L2548" i="3"/>
  <c r="O2547" i="3"/>
  <c r="N2547" i="3"/>
  <c r="M2547" i="3"/>
  <c r="L2547" i="3"/>
  <c r="O2546" i="3"/>
  <c r="N2546" i="3"/>
  <c r="M2546" i="3"/>
  <c r="L2546" i="3"/>
  <c r="O2545" i="3"/>
  <c r="N2545" i="3"/>
  <c r="M2545" i="3"/>
  <c r="L2545" i="3"/>
  <c r="O2544" i="3"/>
  <c r="N2544" i="3"/>
  <c r="M2544" i="3"/>
  <c r="L2544" i="3"/>
  <c r="O2543" i="3"/>
  <c r="N2543" i="3"/>
  <c r="M2543" i="3"/>
  <c r="L2543" i="3"/>
  <c r="O2542" i="3"/>
  <c r="N2542" i="3"/>
  <c r="M2542" i="3"/>
  <c r="L2542" i="3"/>
  <c r="O2541" i="3"/>
  <c r="N2541" i="3"/>
  <c r="M2541" i="3"/>
  <c r="L2541" i="3"/>
  <c r="O2540" i="3"/>
  <c r="N2540" i="3"/>
  <c r="M2540" i="3"/>
  <c r="L2540" i="3"/>
  <c r="O2539" i="3"/>
  <c r="N2539" i="3"/>
  <c r="M2539" i="3"/>
  <c r="L2539" i="3"/>
  <c r="O2538" i="3"/>
  <c r="N2538" i="3"/>
  <c r="M2538" i="3"/>
  <c r="L2538" i="3"/>
  <c r="O2537" i="3"/>
  <c r="N2537" i="3"/>
  <c r="M2537" i="3"/>
  <c r="L2537" i="3"/>
  <c r="O2536" i="3"/>
  <c r="N2536" i="3"/>
  <c r="M2536" i="3"/>
  <c r="L2536" i="3"/>
  <c r="O2535" i="3"/>
  <c r="N2535" i="3"/>
  <c r="M2535" i="3"/>
  <c r="L2535" i="3"/>
  <c r="O2534" i="3"/>
  <c r="N2534" i="3"/>
  <c r="M2534" i="3"/>
  <c r="L2534" i="3"/>
  <c r="O2533" i="3"/>
  <c r="N2533" i="3"/>
  <c r="M2533" i="3"/>
  <c r="L2533" i="3"/>
  <c r="O2532" i="3"/>
  <c r="N2532" i="3"/>
  <c r="M2532" i="3"/>
  <c r="L2532" i="3"/>
  <c r="O2531" i="3"/>
  <c r="N2531" i="3"/>
  <c r="M2531" i="3"/>
  <c r="L2531" i="3"/>
  <c r="O2530" i="3"/>
  <c r="N2530" i="3"/>
  <c r="M2530" i="3"/>
  <c r="L2530" i="3"/>
  <c r="O2529" i="3"/>
  <c r="N2529" i="3"/>
  <c r="M2529" i="3"/>
  <c r="L2529" i="3"/>
  <c r="O2528" i="3"/>
  <c r="N2528" i="3"/>
  <c r="M2528" i="3"/>
  <c r="L2528" i="3"/>
  <c r="O2527" i="3"/>
  <c r="N2527" i="3"/>
  <c r="M2527" i="3"/>
  <c r="L2527" i="3"/>
  <c r="O2526" i="3"/>
  <c r="N2526" i="3"/>
  <c r="M2526" i="3"/>
  <c r="L2526" i="3"/>
  <c r="O2525" i="3"/>
  <c r="N2525" i="3"/>
  <c r="M2525" i="3"/>
  <c r="L2525" i="3"/>
  <c r="O2524" i="3"/>
  <c r="N2524" i="3"/>
  <c r="M2524" i="3"/>
  <c r="L2524" i="3"/>
  <c r="O2523" i="3"/>
  <c r="N2523" i="3"/>
  <c r="M2523" i="3"/>
  <c r="L2523" i="3"/>
  <c r="O2522" i="3"/>
  <c r="N2522" i="3"/>
  <c r="M2522" i="3"/>
  <c r="L2522" i="3"/>
  <c r="O2521" i="3"/>
  <c r="N2521" i="3"/>
  <c r="M2521" i="3"/>
  <c r="L2521" i="3"/>
  <c r="O2520" i="3"/>
  <c r="N2520" i="3"/>
  <c r="M2520" i="3"/>
  <c r="L2520" i="3"/>
  <c r="O2519" i="3"/>
  <c r="N2519" i="3"/>
  <c r="M2519" i="3"/>
  <c r="L2519" i="3"/>
  <c r="O2518" i="3"/>
  <c r="N2518" i="3"/>
  <c r="M2518" i="3"/>
  <c r="L2518" i="3"/>
  <c r="O2517" i="3"/>
  <c r="N2517" i="3"/>
  <c r="M2517" i="3"/>
  <c r="L2517" i="3"/>
  <c r="O2516" i="3"/>
  <c r="N2516" i="3"/>
  <c r="M2516" i="3"/>
  <c r="L2516" i="3"/>
  <c r="O2515" i="3"/>
  <c r="N2515" i="3"/>
  <c r="M2515" i="3"/>
  <c r="L2515" i="3"/>
  <c r="O2514" i="3"/>
  <c r="N2514" i="3"/>
  <c r="M2514" i="3"/>
  <c r="L2514" i="3"/>
  <c r="O2513" i="3"/>
  <c r="N2513" i="3"/>
  <c r="M2513" i="3"/>
  <c r="L2513" i="3"/>
  <c r="O2512" i="3"/>
  <c r="N2512" i="3"/>
  <c r="M2512" i="3"/>
  <c r="L2512" i="3"/>
  <c r="O2511" i="3"/>
  <c r="N2511" i="3"/>
  <c r="M2511" i="3"/>
  <c r="L2511" i="3"/>
  <c r="O2510" i="3"/>
  <c r="N2510" i="3"/>
  <c r="M2510" i="3"/>
  <c r="L2510" i="3"/>
  <c r="O2509" i="3"/>
  <c r="N2509" i="3"/>
  <c r="M2509" i="3"/>
  <c r="L2509" i="3"/>
  <c r="O2508" i="3"/>
  <c r="N2508" i="3"/>
  <c r="M2508" i="3"/>
  <c r="L2508" i="3"/>
  <c r="O2507" i="3"/>
  <c r="N2507" i="3"/>
  <c r="M2507" i="3"/>
  <c r="L2507" i="3"/>
  <c r="O2506" i="3"/>
  <c r="N2506" i="3"/>
  <c r="M2506" i="3"/>
  <c r="L2506" i="3"/>
  <c r="O2505" i="3"/>
  <c r="N2505" i="3"/>
  <c r="M2505" i="3"/>
  <c r="L2505" i="3"/>
  <c r="O2504" i="3"/>
  <c r="N2504" i="3"/>
  <c r="M2504" i="3"/>
  <c r="L2504" i="3"/>
  <c r="O2503" i="3"/>
  <c r="N2503" i="3"/>
  <c r="M2503" i="3"/>
  <c r="L2503" i="3"/>
  <c r="O2502" i="3"/>
  <c r="N2502" i="3"/>
  <c r="M2502" i="3"/>
  <c r="L2502" i="3"/>
  <c r="O2501" i="3"/>
  <c r="N2501" i="3"/>
  <c r="M2501" i="3"/>
  <c r="L2501" i="3"/>
  <c r="O2500" i="3"/>
  <c r="N2500" i="3"/>
  <c r="M2500" i="3"/>
  <c r="L2500" i="3"/>
  <c r="O2499" i="3"/>
  <c r="N2499" i="3"/>
  <c r="M2499" i="3"/>
  <c r="L2499" i="3"/>
  <c r="O2498" i="3"/>
  <c r="N2498" i="3"/>
  <c r="M2498" i="3"/>
  <c r="L2498" i="3"/>
  <c r="O2497" i="3"/>
  <c r="N2497" i="3"/>
  <c r="M2497" i="3"/>
  <c r="L2497" i="3"/>
  <c r="O2496" i="3"/>
  <c r="N2496" i="3"/>
  <c r="M2496" i="3"/>
  <c r="L2496" i="3"/>
  <c r="O2495" i="3"/>
  <c r="N2495" i="3"/>
  <c r="M2495" i="3"/>
  <c r="L2495" i="3"/>
  <c r="O2494" i="3"/>
  <c r="N2494" i="3"/>
  <c r="M2494" i="3"/>
  <c r="L2494" i="3"/>
  <c r="O2493" i="3"/>
  <c r="N2493" i="3"/>
  <c r="M2493" i="3"/>
  <c r="L2493" i="3"/>
  <c r="O2492" i="3"/>
  <c r="N2492" i="3"/>
  <c r="M2492" i="3"/>
  <c r="L2492" i="3"/>
  <c r="O2491" i="3"/>
  <c r="N2491" i="3"/>
  <c r="M2491" i="3"/>
  <c r="L2491" i="3"/>
  <c r="O2490" i="3"/>
  <c r="N2490" i="3"/>
  <c r="M2490" i="3"/>
  <c r="L2490" i="3"/>
  <c r="O2489" i="3"/>
  <c r="N2489" i="3"/>
  <c r="M2489" i="3"/>
  <c r="L2489" i="3"/>
  <c r="O2488" i="3"/>
  <c r="N2488" i="3"/>
  <c r="M2488" i="3"/>
  <c r="L2488" i="3"/>
  <c r="O2487" i="3"/>
  <c r="N2487" i="3"/>
  <c r="M2487" i="3"/>
  <c r="L2487" i="3"/>
  <c r="O2486" i="3"/>
  <c r="N2486" i="3"/>
  <c r="M2486" i="3"/>
  <c r="L2486" i="3"/>
  <c r="O2485" i="3"/>
  <c r="N2485" i="3"/>
  <c r="M2485" i="3"/>
  <c r="L2485" i="3"/>
  <c r="O2484" i="3"/>
  <c r="N2484" i="3"/>
  <c r="M2484" i="3"/>
  <c r="L2484" i="3"/>
  <c r="O2483" i="3"/>
  <c r="N2483" i="3"/>
  <c r="M2483" i="3"/>
  <c r="L2483" i="3"/>
  <c r="O2482" i="3"/>
  <c r="N2482" i="3"/>
  <c r="M2482" i="3"/>
  <c r="L2482" i="3"/>
  <c r="O2481" i="3"/>
  <c r="N2481" i="3"/>
  <c r="M2481" i="3"/>
  <c r="L2481" i="3"/>
  <c r="O2480" i="3"/>
  <c r="N2480" i="3"/>
  <c r="M2480" i="3"/>
  <c r="L2480" i="3"/>
  <c r="O2479" i="3"/>
  <c r="N2479" i="3"/>
  <c r="M2479" i="3"/>
  <c r="L2479" i="3"/>
  <c r="O2478" i="3"/>
  <c r="N2478" i="3"/>
  <c r="M2478" i="3"/>
  <c r="L2478" i="3"/>
  <c r="O2477" i="3"/>
  <c r="N2477" i="3"/>
  <c r="M2477" i="3"/>
  <c r="L2477" i="3"/>
  <c r="O2476" i="3"/>
  <c r="N2476" i="3"/>
  <c r="M2476" i="3"/>
  <c r="L2476" i="3"/>
  <c r="O2475" i="3"/>
  <c r="N2475" i="3"/>
  <c r="M2475" i="3"/>
  <c r="L2475" i="3"/>
  <c r="O2474" i="3"/>
  <c r="N2474" i="3"/>
  <c r="M2474" i="3"/>
  <c r="L2474" i="3"/>
  <c r="O2473" i="3"/>
  <c r="N2473" i="3"/>
  <c r="M2473" i="3"/>
  <c r="L2473" i="3"/>
  <c r="O2472" i="3"/>
  <c r="N2472" i="3"/>
  <c r="M2472" i="3"/>
  <c r="L2472" i="3"/>
  <c r="O2471" i="3"/>
  <c r="N2471" i="3"/>
  <c r="M2471" i="3"/>
  <c r="L2471" i="3"/>
  <c r="O2470" i="3"/>
  <c r="N2470" i="3"/>
  <c r="M2470" i="3"/>
  <c r="L2470" i="3"/>
  <c r="O2469" i="3"/>
  <c r="N2469" i="3"/>
  <c r="M2469" i="3"/>
  <c r="L2469" i="3"/>
  <c r="O2468" i="3"/>
  <c r="N2468" i="3"/>
  <c r="M2468" i="3"/>
  <c r="L2468" i="3"/>
  <c r="O2467" i="3"/>
  <c r="N2467" i="3"/>
  <c r="M2467" i="3"/>
  <c r="L2467" i="3"/>
  <c r="O2466" i="3"/>
  <c r="N2466" i="3"/>
  <c r="M2466" i="3"/>
  <c r="L2466" i="3"/>
  <c r="O2465" i="3"/>
  <c r="N2465" i="3"/>
  <c r="M2465" i="3"/>
  <c r="L2465" i="3"/>
  <c r="O2464" i="3"/>
  <c r="N2464" i="3"/>
  <c r="M2464" i="3"/>
  <c r="L2464" i="3"/>
  <c r="O2463" i="3"/>
  <c r="N2463" i="3"/>
  <c r="M2463" i="3"/>
  <c r="L2463" i="3"/>
  <c r="O2462" i="3"/>
  <c r="N2462" i="3"/>
  <c r="M2462" i="3"/>
  <c r="L2462" i="3"/>
  <c r="O2461" i="3"/>
  <c r="N2461" i="3"/>
  <c r="M2461" i="3"/>
  <c r="L2461" i="3"/>
  <c r="O2460" i="3"/>
  <c r="N2460" i="3"/>
  <c r="M2460" i="3"/>
  <c r="L2460" i="3"/>
  <c r="O2459" i="3"/>
  <c r="N2459" i="3"/>
  <c r="M2459" i="3"/>
  <c r="L2459" i="3"/>
  <c r="O2458" i="3"/>
  <c r="N2458" i="3"/>
  <c r="M2458" i="3"/>
  <c r="L2458" i="3"/>
  <c r="O2457" i="3"/>
  <c r="N2457" i="3"/>
  <c r="M2457" i="3"/>
  <c r="L2457" i="3"/>
  <c r="O2456" i="3"/>
  <c r="N2456" i="3"/>
  <c r="M2456" i="3"/>
  <c r="L2456" i="3"/>
  <c r="O2455" i="3"/>
  <c r="N2455" i="3"/>
  <c r="M2455" i="3"/>
  <c r="L2455" i="3"/>
  <c r="O2454" i="3"/>
  <c r="N2454" i="3"/>
  <c r="M2454" i="3"/>
  <c r="L2454" i="3"/>
  <c r="O2453" i="3"/>
  <c r="N2453" i="3"/>
  <c r="M2453" i="3"/>
  <c r="L2453" i="3"/>
  <c r="O2452" i="3"/>
  <c r="N2452" i="3"/>
  <c r="M2452" i="3"/>
  <c r="L2452" i="3"/>
  <c r="O2451" i="3"/>
  <c r="N2451" i="3"/>
  <c r="M2451" i="3"/>
  <c r="L2451" i="3"/>
  <c r="O2450" i="3"/>
  <c r="N2450" i="3"/>
  <c r="M2450" i="3"/>
  <c r="L2450" i="3"/>
  <c r="O2449" i="3"/>
  <c r="N2449" i="3"/>
  <c r="M2449" i="3"/>
  <c r="L2449" i="3"/>
  <c r="O2448" i="3"/>
  <c r="N2448" i="3"/>
  <c r="M2448" i="3"/>
  <c r="L2448" i="3"/>
  <c r="O2447" i="3"/>
  <c r="N2447" i="3"/>
  <c r="M2447" i="3"/>
  <c r="L2447" i="3"/>
  <c r="O2446" i="3"/>
  <c r="N2446" i="3"/>
  <c r="M2446" i="3"/>
  <c r="L2446" i="3"/>
  <c r="O2445" i="3"/>
  <c r="N2445" i="3"/>
  <c r="M2445" i="3"/>
  <c r="L2445" i="3"/>
  <c r="O2444" i="3"/>
  <c r="N2444" i="3"/>
  <c r="M2444" i="3"/>
  <c r="L2444" i="3"/>
  <c r="O2443" i="3"/>
  <c r="N2443" i="3"/>
  <c r="M2443" i="3"/>
  <c r="L2443" i="3"/>
  <c r="O2442" i="3"/>
  <c r="N2442" i="3"/>
  <c r="M2442" i="3"/>
  <c r="L2442" i="3"/>
  <c r="O2441" i="3"/>
  <c r="N2441" i="3"/>
  <c r="M2441" i="3"/>
  <c r="L2441" i="3"/>
  <c r="O2440" i="3"/>
  <c r="N2440" i="3"/>
  <c r="M2440" i="3"/>
  <c r="L2440" i="3"/>
  <c r="O2439" i="3"/>
  <c r="N2439" i="3"/>
  <c r="M2439" i="3"/>
  <c r="L2439" i="3"/>
  <c r="O2438" i="3"/>
  <c r="N2438" i="3"/>
  <c r="M2438" i="3"/>
  <c r="L2438" i="3"/>
  <c r="O2437" i="3"/>
  <c r="N2437" i="3"/>
  <c r="M2437" i="3"/>
  <c r="L2437" i="3"/>
  <c r="O2436" i="3"/>
  <c r="N2436" i="3"/>
  <c r="M2436" i="3"/>
  <c r="L2436" i="3"/>
  <c r="O2435" i="3"/>
  <c r="N2435" i="3"/>
  <c r="M2435" i="3"/>
  <c r="L2435" i="3"/>
  <c r="O2434" i="3"/>
  <c r="N2434" i="3"/>
  <c r="M2434" i="3"/>
  <c r="L2434" i="3"/>
  <c r="O2433" i="3"/>
  <c r="N2433" i="3"/>
  <c r="M2433" i="3"/>
  <c r="L2433" i="3"/>
  <c r="O2432" i="3"/>
  <c r="N2432" i="3"/>
  <c r="M2432" i="3"/>
  <c r="L2432" i="3"/>
  <c r="O2431" i="3"/>
  <c r="N2431" i="3"/>
  <c r="M2431" i="3"/>
  <c r="L2431" i="3"/>
  <c r="O2430" i="3"/>
  <c r="N2430" i="3"/>
  <c r="M2430" i="3"/>
  <c r="L2430" i="3"/>
  <c r="O2429" i="3"/>
  <c r="N2429" i="3"/>
  <c r="M2429" i="3"/>
  <c r="L2429" i="3"/>
  <c r="O2428" i="3"/>
  <c r="N2428" i="3"/>
  <c r="M2428" i="3"/>
  <c r="L2428" i="3"/>
  <c r="O2427" i="3"/>
  <c r="N2427" i="3"/>
  <c r="M2427" i="3"/>
  <c r="L2427" i="3"/>
  <c r="O2426" i="3"/>
  <c r="N2426" i="3"/>
  <c r="M2426" i="3"/>
  <c r="L2426" i="3"/>
  <c r="O2425" i="3"/>
  <c r="N2425" i="3"/>
  <c r="M2425" i="3"/>
  <c r="L2425" i="3"/>
  <c r="O2424" i="3"/>
  <c r="N2424" i="3"/>
  <c r="M2424" i="3"/>
  <c r="L2424" i="3"/>
  <c r="O2423" i="3"/>
  <c r="N2423" i="3"/>
  <c r="M2423" i="3"/>
  <c r="L2423" i="3"/>
  <c r="O2422" i="3"/>
  <c r="N2422" i="3"/>
  <c r="M2422" i="3"/>
  <c r="L2422" i="3"/>
  <c r="O2421" i="3"/>
  <c r="N2421" i="3"/>
  <c r="M2421" i="3"/>
  <c r="L2421" i="3"/>
  <c r="O2420" i="3"/>
  <c r="N2420" i="3"/>
  <c r="M2420" i="3"/>
  <c r="L2420" i="3"/>
  <c r="O2419" i="3"/>
  <c r="N2419" i="3"/>
  <c r="M2419" i="3"/>
  <c r="L2419" i="3"/>
  <c r="O2418" i="3"/>
  <c r="N2418" i="3"/>
  <c r="M2418" i="3"/>
  <c r="L2418" i="3"/>
  <c r="O2417" i="3"/>
  <c r="N2417" i="3"/>
  <c r="M2417" i="3"/>
  <c r="L2417" i="3"/>
  <c r="O2416" i="3"/>
  <c r="N2416" i="3"/>
  <c r="M2416" i="3"/>
  <c r="L2416" i="3"/>
  <c r="O2415" i="3"/>
  <c r="N2415" i="3"/>
  <c r="M2415" i="3"/>
  <c r="L2415" i="3"/>
  <c r="O2414" i="3"/>
  <c r="N2414" i="3"/>
  <c r="M2414" i="3"/>
  <c r="L2414" i="3"/>
  <c r="O2413" i="3"/>
  <c r="N2413" i="3"/>
  <c r="M2413" i="3"/>
  <c r="L2413" i="3"/>
  <c r="O2412" i="3"/>
  <c r="N2412" i="3"/>
  <c r="M2412" i="3"/>
  <c r="L2412" i="3"/>
  <c r="O2411" i="3"/>
  <c r="N2411" i="3"/>
  <c r="M2411" i="3"/>
  <c r="L2411" i="3"/>
  <c r="O2410" i="3"/>
  <c r="N2410" i="3"/>
  <c r="M2410" i="3"/>
  <c r="L2410" i="3"/>
  <c r="O2409" i="3"/>
  <c r="N2409" i="3"/>
  <c r="M2409" i="3"/>
  <c r="L2409" i="3"/>
  <c r="O2408" i="3"/>
  <c r="N2408" i="3"/>
  <c r="M2408" i="3"/>
  <c r="L2408" i="3"/>
  <c r="O2407" i="3"/>
  <c r="N2407" i="3"/>
  <c r="M2407" i="3"/>
  <c r="L2407" i="3"/>
  <c r="O2406" i="3"/>
  <c r="N2406" i="3"/>
  <c r="M2406" i="3"/>
  <c r="L2406" i="3"/>
  <c r="O2405" i="3"/>
  <c r="N2405" i="3"/>
  <c r="M2405" i="3"/>
  <c r="L2405" i="3"/>
  <c r="O2404" i="3"/>
  <c r="N2404" i="3"/>
  <c r="M2404" i="3"/>
  <c r="L2404" i="3"/>
  <c r="O2403" i="3"/>
  <c r="N2403" i="3"/>
  <c r="M2403" i="3"/>
  <c r="L2403" i="3"/>
  <c r="O2402" i="3"/>
  <c r="N2402" i="3"/>
  <c r="M2402" i="3"/>
  <c r="L2402" i="3"/>
  <c r="O2401" i="3"/>
  <c r="N2401" i="3"/>
  <c r="M2401" i="3"/>
  <c r="L2401" i="3"/>
  <c r="O2400" i="3"/>
  <c r="N2400" i="3"/>
  <c r="M2400" i="3"/>
  <c r="L2400" i="3"/>
  <c r="O2399" i="3"/>
  <c r="N2399" i="3"/>
  <c r="M2399" i="3"/>
  <c r="L2399" i="3"/>
  <c r="O2398" i="3"/>
  <c r="N2398" i="3"/>
  <c r="M2398" i="3"/>
  <c r="L2398" i="3"/>
  <c r="O2397" i="3"/>
  <c r="N2397" i="3"/>
  <c r="M2397" i="3"/>
  <c r="L2397" i="3"/>
  <c r="O2396" i="3"/>
  <c r="N2396" i="3"/>
  <c r="M2396" i="3"/>
  <c r="L2396" i="3"/>
  <c r="O2395" i="3"/>
  <c r="N2395" i="3"/>
  <c r="M2395" i="3"/>
  <c r="L2395" i="3"/>
  <c r="O2394" i="3"/>
  <c r="N2394" i="3"/>
  <c r="M2394" i="3"/>
  <c r="L2394" i="3"/>
  <c r="O2393" i="3"/>
  <c r="N2393" i="3"/>
  <c r="M2393" i="3"/>
  <c r="L2393" i="3"/>
  <c r="O2392" i="3"/>
  <c r="N2392" i="3"/>
  <c r="M2392" i="3"/>
  <c r="L2392" i="3"/>
  <c r="O2391" i="3"/>
  <c r="N2391" i="3"/>
  <c r="M2391" i="3"/>
  <c r="L2391" i="3"/>
  <c r="O2390" i="3"/>
  <c r="N2390" i="3"/>
  <c r="M2390" i="3"/>
  <c r="L2390" i="3"/>
  <c r="O2389" i="3"/>
  <c r="N2389" i="3"/>
  <c r="M2389" i="3"/>
  <c r="L2389" i="3"/>
  <c r="O2388" i="3"/>
  <c r="N2388" i="3"/>
  <c r="M2388" i="3"/>
  <c r="L2388" i="3"/>
  <c r="O2387" i="3"/>
  <c r="N2387" i="3"/>
  <c r="M2387" i="3"/>
  <c r="L2387" i="3"/>
  <c r="O2386" i="3"/>
  <c r="N2386" i="3"/>
  <c r="M2386" i="3"/>
  <c r="L2386" i="3"/>
  <c r="O2385" i="3"/>
  <c r="N2385" i="3"/>
  <c r="M2385" i="3"/>
  <c r="L2385" i="3"/>
  <c r="O2384" i="3"/>
  <c r="N2384" i="3"/>
  <c r="M2384" i="3"/>
  <c r="L2384" i="3"/>
  <c r="O2383" i="3"/>
  <c r="N2383" i="3"/>
  <c r="M2383" i="3"/>
  <c r="L2383" i="3"/>
  <c r="O2382" i="3"/>
  <c r="N2382" i="3"/>
  <c r="M2382" i="3"/>
  <c r="L2382" i="3"/>
  <c r="O2381" i="3"/>
  <c r="N2381" i="3"/>
  <c r="M2381" i="3"/>
  <c r="L2381" i="3"/>
  <c r="O2380" i="3"/>
  <c r="N2380" i="3"/>
  <c r="M2380" i="3"/>
  <c r="L2380" i="3"/>
  <c r="O2379" i="3"/>
  <c r="N2379" i="3"/>
  <c r="M2379" i="3"/>
  <c r="L2379" i="3"/>
  <c r="O2378" i="3"/>
  <c r="N2378" i="3"/>
  <c r="M2378" i="3"/>
  <c r="L2378" i="3"/>
  <c r="O2377" i="3"/>
  <c r="N2377" i="3"/>
  <c r="M2377" i="3"/>
  <c r="L2377" i="3"/>
  <c r="O2376" i="3"/>
  <c r="N2376" i="3"/>
  <c r="M2376" i="3"/>
  <c r="L2376" i="3"/>
  <c r="O2375" i="3"/>
  <c r="N2375" i="3"/>
  <c r="M2375" i="3"/>
  <c r="L2375" i="3"/>
  <c r="O2374" i="3"/>
  <c r="N2374" i="3"/>
  <c r="M2374" i="3"/>
  <c r="L2374" i="3"/>
  <c r="O2373" i="3"/>
  <c r="N2373" i="3"/>
  <c r="M2373" i="3"/>
  <c r="L2373" i="3"/>
  <c r="O2372" i="3"/>
  <c r="N2372" i="3"/>
  <c r="M2372" i="3"/>
  <c r="L2372" i="3"/>
  <c r="O2371" i="3"/>
  <c r="N2371" i="3"/>
  <c r="M2371" i="3"/>
  <c r="L2371" i="3"/>
  <c r="O2370" i="3"/>
  <c r="N2370" i="3"/>
  <c r="M2370" i="3"/>
  <c r="L2370" i="3"/>
  <c r="O2369" i="3"/>
  <c r="N2369" i="3"/>
  <c r="M2369" i="3"/>
  <c r="L2369" i="3"/>
  <c r="O2368" i="3"/>
  <c r="N2368" i="3"/>
  <c r="M2368" i="3"/>
  <c r="L2368" i="3"/>
  <c r="O2367" i="3"/>
  <c r="N2367" i="3"/>
  <c r="M2367" i="3"/>
  <c r="L2367" i="3"/>
  <c r="O2366" i="3"/>
  <c r="N2366" i="3"/>
  <c r="M2366" i="3"/>
  <c r="L2366" i="3"/>
  <c r="O2365" i="3"/>
  <c r="N2365" i="3"/>
  <c r="M2365" i="3"/>
  <c r="L2365" i="3"/>
  <c r="O2364" i="3"/>
  <c r="N2364" i="3"/>
  <c r="M2364" i="3"/>
  <c r="L2364" i="3"/>
  <c r="O2363" i="3"/>
  <c r="N2363" i="3"/>
  <c r="M2363" i="3"/>
  <c r="L2363" i="3"/>
  <c r="O2362" i="3"/>
  <c r="N2362" i="3"/>
  <c r="M2362" i="3"/>
  <c r="L2362" i="3"/>
  <c r="O2361" i="3"/>
  <c r="N2361" i="3"/>
  <c r="M2361" i="3"/>
  <c r="L2361" i="3"/>
  <c r="O2360" i="3"/>
  <c r="N2360" i="3"/>
  <c r="M2360" i="3"/>
  <c r="L2360" i="3"/>
  <c r="O2359" i="3"/>
  <c r="N2359" i="3"/>
  <c r="M2359" i="3"/>
  <c r="L2359" i="3"/>
  <c r="O2358" i="3"/>
  <c r="N2358" i="3"/>
  <c r="M2358" i="3"/>
  <c r="L2358" i="3"/>
  <c r="O2357" i="3"/>
  <c r="N2357" i="3"/>
  <c r="M2357" i="3"/>
  <c r="L2357" i="3"/>
  <c r="O2356" i="3"/>
  <c r="N2356" i="3"/>
  <c r="M2356" i="3"/>
  <c r="L2356" i="3"/>
  <c r="O2355" i="3"/>
  <c r="N2355" i="3"/>
  <c r="M2355" i="3"/>
  <c r="L2355" i="3"/>
  <c r="O2354" i="3"/>
  <c r="N2354" i="3"/>
  <c r="M2354" i="3"/>
  <c r="L2354" i="3"/>
  <c r="O2353" i="3"/>
  <c r="N2353" i="3"/>
  <c r="M2353" i="3"/>
  <c r="L2353" i="3"/>
  <c r="O2352" i="3"/>
  <c r="N2352" i="3"/>
  <c r="M2352" i="3"/>
  <c r="L2352" i="3"/>
  <c r="O2351" i="3"/>
  <c r="N2351" i="3"/>
  <c r="M2351" i="3"/>
  <c r="L2351" i="3"/>
  <c r="O2350" i="3"/>
  <c r="N2350" i="3"/>
  <c r="M2350" i="3"/>
  <c r="L2350" i="3"/>
  <c r="O2349" i="3"/>
  <c r="N2349" i="3"/>
  <c r="M2349" i="3"/>
  <c r="L2349" i="3"/>
  <c r="O2348" i="3"/>
  <c r="N2348" i="3"/>
  <c r="M2348" i="3"/>
  <c r="L2348" i="3"/>
  <c r="O2347" i="3"/>
  <c r="N2347" i="3"/>
  <c r="M2347" i="3"/>
  <c r="L2347" i="3"/>
  <c r="O2346" i="3"/>
  <c r="N2346" i="3"/>
  <c r="M2346" i="3"/>
  <c r="L2346" i="3"/>
  <c r="O2345" i="3"/>
  <c r="N2345" i="3"/>
  <c r="M2345" i="3"/>
  <c r="L2345" i="3"/>
  <c r="O2344" i="3"/>
  <c r="N2344" i="3"/>
  <c r="M2344" i="3"/>
  <c r="L2344" i="3"/>
  <c r="O2343" i="3"/>
  <c r="N2343" i="3"/>
  <c r="M2343" i="3"/>
  <c r="L2343" i="3"/>
  <c r="O2342" i="3"/>
  <c r="N2342" i="3"/>
  <c r="M2342" i="3"/>
  <c r="L2342" i="3"/>
  <c r="O2341" i="3"/>
  <c r="N2341" i="3"/>
  <c r="M2341" i="3"/>
  <c r="L2341" i="3"/>
  <c r="O2340" i="3"/>
  <c r="N2340" i="3"/>
  <c r="M2340" i="3"/>
  <c r="L2340" i="3"/>
  <c r="O2339" i="3"/>
  <c r="N2339" i="3"/>
  <c r="M2339" i="3"/>
  <c r="L2339" i="3"/>
  <c r="O2338" i="3"/>
  <c r="N2338" i="3"/>
  <c r="M2338" i="3"/>
  <c r="L2338" i="3"/>
  <c r="O2337" i="3"/>
  <c r="N2337" i="3"/>
  <c r="M2337" i="3"/>
  <c r="L2337" i="3"/>
  <c r="O2336" i="3"/>
  <c r="N2336" i="3"/>
  <c r="M2336" i="3"/>
  <c r="L2336" i="3"/>
  <c r="O2335" i="3"/>
  <c r="N2335" i="3"/>
  <c r="M2335" i="3"/>
  <c r="L2335" i="3"/>
  <c r="O2334" i="3"/>
  <c r="N2334" i="3"/>
  <c r="M2334" i="3"/>
  <c r="L2334" i="3"/>
  <c r="O2333" i="3"/>
  <c r="N2333" i="3"/>
  <c r="M2333" i="3"/>
  <c r="L2333" i="3"/>
  <c r="O2332" i="3"/>
  <c r="N2332" i="3"/>
  <c r="M2332" i="3"/>
  <c r="L2332" i="3"/>
  <c r="O2331" i="3"/>
  <c r="N2331" i="3"/>
  <c r="M2331" i="3"/>
  <c r="L2331" i="3"/>
  <c r="O2330" i="3"/>
  <c r="N2330" i="3"/>
  <c r="M2330" i="3"/>
  <c r="L2330" i="3"/>
  <c r="O2329" i="3"/>
  <c r="N2329" i="3"/>
  <c r="M2329" i="3"/>
  <c r="L2329" i="3"/>
  <c r="O2328" i="3"/>
  <c r="N2328" i="3"/>
  <c r="M2328" i="3"/>
  <c r="L2328" i="3"/>
  <c r="O2327" i="3"/>
  <c r="N2327" i="3"/>
  <c r="M2327" i="3"/>
  <c r="L2327" i="3"/>
  <c r="O2326" i="3"/>
  <c r="N2326" i="3"/>
  <c r="M2326" i="3"/>
  <c r="L2326" i="3"/>
  <c r="O2325" i="3"/>
  <c r="N2325" i="3"/>
  <c r="M2325" i="3"/>
  <c r="L2325" i="3"/>
  <c r="O2324" i="3"/>
  <c r="N2324" i="3"/>
  <c r="M2324" i="3"/>
  <c r="L2324" i="3"/>
  <c r="O2323" i="3"/>
  <c r="N2323" i="3"/>
  <c r="M2323" i="3"/>
  <c r="L2323" i="3"/>
  <c r="O2322" i="3"/>
  <c r="N2322" i="3"/>
  <c r="M2322" i="3"/>
  <c r="L2322" i="3"/>
  <c r="O2321" i="3"/>
  <c r="N2321" i="3"/>
  <c r="M2321" i="3"/>
  <c r="L2321" i="3"/>
  <c r="O2320" i="3"/>
  <c r="N2320" i="3"/>
  <c r="M2320" i="3"/>
  <c r="L2320" i="3"/>
  <c r="O2319" i="3"/>
  <c r="N2319" i="3"/>
  <c r="M2319" i="3"/>
  <c r="L2319" i="3"/>
  <c r="O2318" i="3"/>
  <c r="N2318" i="3"/>
  <c r="M2318" i="3"/>
  <c r="L2318" i="3"/>
  <c r="O2317" i="3"/>
  <c r="N2317" i="3"/>
  <c r="M2317" i="3"/>
  <c r="L2317" i="3"/>
  <c r="O2316" i="3"/>
  <c r="N2316" i="3"/>
  <c r="M2316" i="3"/>
  <c r="L2316" i="3"/>
  <c r="O2315" i="3"/>
  <c r="N2315" i="3"/>
  <c r="M2315" i="3"/>
  <c r="L2315" i="3"/>
  <c r="O2314" i="3"/>
  <c r="N2314" i="3"/>
  <c r="M2314" i="3"/>
  <c r="L2314" i="3"/>
  <c r="O2313" i="3"/>
  <c r="N2313" i="3"/>
  <c r="M2313" i="3"/>
  <c r="L2313" i="3"/>
  <c r="O2312" i="3"/>
  <c r="N2312" i="3"/>
  <c r="M2312" i="3"/>
  <c r="L2312" i="3"/>
  <c r="O2311" i="3"/>
  <c r="N2311" i="3"/>
  <c r="M2311" i="3"/>
  <c r="L2311" i="3"/>
  <c r="O2310" i="3"/>
  <c r="N2310" i="3"/>
  <c r="M2310" i="3"/>
  <c r="L2310" i="3"/>
  <c r="O2309" i="3"/>
  <c r="N2309" i="3"/>
  <c r="M2309" i="3"/>
  <c r="L2309" i="3"/>
  <c r="O2308" i="3"/>
  <c r="N2308" i="3"/>
  <c r="M2308" i="3"/>
  <c r="L2308" i="3"/>
  <c r="O2307" i="3"/>
  <c r="N2307" i="3"/>
  <c r="M2307" i="3"/>
  <c r="L2307" i="3"/>
  <c r="O2306" i="3"/>
  <c r="N2306" i="3"/>
  <c r="M2306" i="3"/>
  <c r="L2306" i="3"/>
  <c r="O2305" i="3"/>
  <c r="N2305" i="3"/>
  <c r="M2305" i="3"/>
  <c r="L2305" i="3"/>
  <c r="O2304" i="3"/>
  <c r="N2304" i="3"/>
  <c r="M2304" i="3"/>
  <c r="L2304" i="3"/>
  <c r="O2303" i="3"/>
  <c r="N2303" i="3"/>
  <c r="M2303" i="3"/>
  <c r="L2303" i="3"/>
  <c r="O2302" i="3"/>
  <c r="N2302" i="3"/>
  <c r="M2302" i="3"/>
  <c r="L2302" i="3"/>
  <c r="O2301" i="3"/>
  <c r="N2301" i="3"/>
  <c r="M2301" i="3"/>
  <c r="L2301" i="3"/>
  <c r="O2300" i="3"/>
  <c r="N2300" i="3"/>
  <c r="M2300" i="3"/>
  <c r="L2300" i="3"/>
  <c r="O2299" i="3"/>
  <c r="N2299" i="3"/>
  <c r="M2299" i="3"/>
  <c r="L2299" i="3"/>
  <c r="O2298" i="3"/>
  <c r="N2298" i="3"/>
  <c r="M2298" i="3"/>
  <c r="L2298" i="3"/>
  <c r="O2297" i="3"/>
  <c r="N2297" i="3"/>
  <c r="M2297" i="3"/>
  <c r="L2297" i="3"/>
  <c r="O2296" i="3"/>
  <c r="N2296" i="3"/>
  <c r="M2296" i="3"/>
  <c r="L2296" i="3"/>
  <c r="O2295" i="3"/>
  <c r="N2295" i="3"/>
  <c r="M2295" i="3"/>
  <c r="L2295" i="3"/>
  <c r="O2294" i="3"/>
  <c r="N2294" i="3"/>
  <c r="M2294" i="3"/>
  <c r="L2294" i="3"/>
  <c r="O2293" i="3"/>
  <c r="N2293" i="3"/>
  <c r="M2293" i="3"/>
  <c r="L2293" i="3"/>
  <c r="O2292" i="3"/>
  <c r="N2292" i="3"/>
  <c r="M2292" i="3"/>
  <c r="L2292" i="3"/>
  <c r="O2291" i="3"/>
  <c r="N2291" i="3"/>
  <c r="M2291" i="3"/>
  <c r="L2291" i="3"/>
  <c r="O2290" i="3"/>
  <c r="N2290" i="3"/>
  <c r="M2290" i="3"/>
  <c r="L2290" i="3"/>
  <c r="O2289" i="3"/>
  <c r="N2289" i="3"/>
  <c r="M2289" i="3"/>
  <c r="L2289" i="3"/>
  <c r="O2288" i="3"/>
  <c r="N2288" i="3"/>
  <c r="M2288" i="3"/>
  <c r="L2288" i="3"/>
  <c r="O2287" i="3"/>
  <c r="N2287" i="3"/>
  <c r="M2287" i="3"/>
  <c r="L2287" i="3"/>
  <c r="O2286" i="3"/>
  <c r="N2286" i="3"/>
  <c r="M2286" i="3"/>
  <c r="L2286" i="3"/>
  <c r="O2285" i="3"/>
  <c r="N2285" i="3"/>
  <c r="M2285" i="3"/>
  <c r="L2285" i="3"/>
  <c r="O2284" i="3"/>
  <c r="N2284" i="3"/>
  <c r="M2284" i="3"/>
  <c r="L2284" i="3"/>
  <c r="O2283" i="3"/>
  <c r="N2283" i="3"/>
  <c r="M2283" i="3"/>
  <c r="L2283" i="3"/>
  <c r="O2282" i="3"/>
  <c r="N2282" i="3"/>
  <c r="M2282" i="3"/>
  <c r="L2282" i="3"/>
  <c r="O2281" i="3"/>
  <c r="N2281" i="3"/>
  <c r="M2281" i="3"/>
  <c r="L2281" i="3"/>
  <c r="O2280" i="3"/>
  <c r="N2280" i="3"/>
  <c r="M2280" i="3"/>
  <c r="L2280" i="3"/>
  <c r="O2279" i="3"/>
  <c r="N2279" i="3"/>
  <c r="M2279" i="3"/>
  <c r="L2279" i="3"/>
  <c r="O2278" i="3"/>
  <c r="N2278" i="3"/>
  <c r="M2278" i="3"/>
  <c r="L2278" i="3"/>
  <c r="O2277" i="3"/>
  <c r="N2277" i="3"/>
  <c r="M2277" i="3"/>
  <c r="L2277" i="3"/>
  <c r="O2276" i="3"/>
  <c r="N2276" i="3"/>
  <c r="M2276" i="3"/>
  <c r="L2276" i="3"/>
  <c r="O2275" i="3"/>
  <c r="N2275" i="3"/>
  <c r="M2275" i="3"/>
  <c r="L2275" i="3"/>
  <c r="O2274" i="3"/>
  <c r="N2274" i="3"/>
  <c r="M2274" i="3"/>
  <c r="L2274" i="3"/>
  <c r="O2273" i="3"/>
  <c r="N2273" i="3"/>
  <c r="M2273" i="3"/>
  <c r="L2273" i="3"/>
  <c r="O2272" i="3"/>
  <c r="N2272" i="3"/>
  <c r="M2272" i="3"/>
  <c r="L2272" i="3"/>
  <c r="O2271" i="3"/>
  <c r="N2271" i="3"/>
  <c r="M2271" i="3"/>
  <c r="L2271" i="3"/>
  <c r="O2270" i="3"/>
  <c r="N2270" i="3"/>
  <c r="M2270" i="3"/>
  <c r="L2270" i="3"/>
  <c r="O2269" i="3"/>
  <c r="N2269" i="3"/>
  <c r="M2269" i="3"/>
  <c r="L2269" i="3"/>
  <c r="O2268" i="3"/>
  <c r="N2268" i="3"/>
  <c r="M2268" i="3"/>
  <c r="L2268" i="3"/>
  <c r="O2267" i="3"/>
  <c r="N2267" i="3"/>
  <c r="M2267" i="3"/>
  <c r="L2267" i="3"/>
  <c r="O2266" i="3"/>
  <c r="N2266" i="3"/>
  <c r="M2266" i="3"/>
  <c r="L2266" i="3"/>
  <c r="O2265" i="3"/>
  <c r="N2265" i="3"/>
  <c r="M2265" i="3"/>
  <c r="L2265" i="3"/>
  <c r="O2264" i="3"/>
  <c r="N2264" i="3"/>
  <c r="M2264" i="3"/>
  <c r="L2264" i="3"/>
  <c r="O2263" i="3"/>
  <c r="N2263" i="3"/>
  <c r="M2263" i="3"/>
  <c r="L2263" i="3"/>
  <c r="O2262" i="3"/>
  <c r="N2262" i="3"/>
  <c r="M2262" i="3"/>
  <c r="L2262" i="3"/>
  <c r="O2261" i="3"/>
  <c r="N2261" i="3"/>
  <c r="M2261" i="3"/>
  <c r="L2261" i="3"/>
  <c r="O2260" i="3"/>
  <c r="N2260" i="3"/>
  <c r="M2260" i="3"/>
  <c r="L2260" i="3"/>
  <c r="O2259" i="3"/>
  <c r="N2259" i="3"/>
  <c r="M2259" i="3"/>
  <c r="L2259" i="3"/>
  <c r="O2258" i="3"/>
  <c r="N2258" i="3"/>
  <c r="M2258" i="3"/>
  <c r="L2258" i="3"/>
  <c r="O2257" i="3"/>
  <c r="N2257" i="3"/>
  <c r="M2257" i="3"/>
  <c r="L2257" i="3"/>
  <c r="O2256" i="3"/>
  <c r="N2256" i="3"/>
  <c r="M2256" i="3"/>
  <c r="L2256" i="3"/>
  <c r="O2255" i="3"/>
  <c r="N2255" i="3"/>
  <c r="M2255" i="3"/>
  <c r="L2255" i="3"/>
  <c r="O2254" i="3"/>
  <c r="N2254" i="3"/>
  <c r="M2254" i="3"/>
  <c r="L2254" i="3"/>
  <c r="O2253" i="3"/>
  <c r="N2253" i="3"/>
  <c r="M2253" i="3"/>
  <c r="L2253" i="3"/>
  <c r="O2252" i="3"/>
  <c r="N2252" i="3"/>
  <c r="M2252" i="3"/>
  <c r="L2252" i="3"/>
  <c r="O2251" i="3"/>
  <c r="N2251" i="3"/>
  <c r="M2251" i="3"/>
  <c r="L2251" i="3"/>
  <c r="O2250" i="3"/>
  <c r="N2250" i="3"/>
  <c r="M2250" i="3"/>
  <c r="L2250" i="3"/>
  <c r="O2249" i="3"/>
  <c r="N2249" i="3"/>
  <c r="M2249" i="3"/>
  <c r="L2249" i="3"/>
  <c r="O2248" i="3"/>
  <c r="N2248" i="3"/>
  <c r="M2248" i="3"/>
  <c r="L2248" i="3"/>
  <c r="O2247" i="3"/>
  <c r="N2247" i="3"/>
  <c r="M2247" i="3"/>
  <c r="L2247" i="3"/>
  <c r="O2246" i="3"/>
  <c r="N2246" i="3"/>
  <c r="M2246" i="3"/>
  <c r="L2246" i="3"/>
  <c r="O2245" i="3"/>
  <c r="N2245" i="3"/>
  <c r="M2245" i="3"/>
  <c r="L2245" i="3"/>
  <c r="O2244" i="3"/>
  <c r="N2244" i="3"/>
  <c r="M2244" i="3"/>
  <c r="L2244" i="3"/>
  <c r="O2243" i="3"/>
  <c r="N2243" i="3"/>
  <c r="M2243" i="3"/>
  <c r="L2243" i="3"/>
  <c r="O2242" i="3"/>
  <c r="N2242" i="3"/>
  <c r="M2242" i="3"/>
  <c r="L2242" i="3"/>
  <c r="O2241" i="3"/>
  <c r="N2241" i="3"/>
  <c r="M2241" i="3"/>
  <c r="L2241" i="3"/>
  <c r="O2240" i="3"/>
  <c r="N2240" i="3"/>
  <c r="M2240" i="3"/>
  <c r="L2240" i="3"/>
  <c r="O2239" i="3"/>
  <c r="N2239" i="3"/>
  <c r="M2239" i="3"/>
  <c r="L2239" i="3"/>
  <c r="O2238" i="3"/>
  <c r="N2238" i="3"/>
  <c r="M2238" i="3"/>
  <c r="L2238" i="3"/>
  <c r="O2237" i="3"/>
  <c r="N2237" i="3"/>
  <c r="M2237" i="3"/>
  <c r="L2237" i="3"/>
  <c r="O2236" i="3"/>
  <c r="N2236" i="3"/>
  <c r="M2236" i="3"/>
  <c r="L2236" i="3"/>
  <c r="O2235" i="3"/>
  <c r="N2235" i="3"/>
  <c r="M2235" i="3"/>
  <c r="L2235" i="3"/>
  <c r="O2234" i="3"/>
  <c r="N2234" i="3"/>
  <c r="M2234" i="3"/>
  <c r="L2234" i="3"/>
  <c r="O2233" i="3"/>
  <c r="N2233" i="3"/>
  <c r="M2233" i="3"/>
  <c r="L2233" i="3"/>
  <c r="O2232" i="3"/>
  <c r="N2232" i="3"/>
  <c r="M2232" i="3"/>
  <c r="L2232" i="3"/>
  <c r="O2231" i="3"/>
  <c r="N2231" i="3"/>
  <c r="M2231" i="3"/>
  <c r="L2231" i="3"/>
  <c r="O2230" i="3"/>
  <c r="N2230" i="3"/>
  <c r="M2230" i="3"/>
  <c r="L2230" i="3"/>
  <c r="O2229" i="3"/>
  <c r="N2229" i="3"/>
  <c r="M2229" i="3"/>
  <c r="L2229" i="3"/>
  <c r="O2228" i="3"/>
  <c r="N2228" i="3"/>
  <c r="M2228" i="3"/>
  <c r="L2228" i="3"/>
  <c r="O2227" i="3"/>
  <c r="N2227" i="3"/>
  <c r="M2227" i="3"/>
  <c r="L2227" i="3"/>
  <c r="O2226" i="3"/>
  <c r="N2226" i="3"/>
  <c r="M2226" i="3"/>
  <c r="L2226" i="3"/>
  <c r="O2225" i="3"/>
  <c r="N2225" i="3"/>
  <c r="M2225" i="3"/>
  <c r="L2225" i="3"/>
  <c r="O2224" i="3"/>
  <c r="N2224" i="3"/>
  <c r="M2224" i="3"/>
  <c r="L2224" i="3"/>
  <c r="O2223" i="3"/>
  <c r="N2223" i="3"/>
  <c r="M2223" i="3"/>
  <c r="L2223" i="3"/>
  <c r="O2222" i="3"/>
  <c r="N2222" i="3"/>
  <c r="M2222" i="3"/>
  <c r="L2222" i="3"/>
  <c r="O2221" i="3"/>
  <c r="N2221" i="3"/>
  <c r="M2221" i="3"/>
  <c r="L2221" i="3"/>
  <c r="O2220" i="3"/>
  <c r="N2220" i="3"/>
  <c r="M2220" i="3"/>
  <c r="L2220" i="3"/>
  <c r="O2219" i="3"/>
  <c r="N2219" i="3"/>
  <c r="M2219" i="3"/>
  <c r="L2219" i="3"/>
  <c r="O2218" i="3"/>
  <c r="N2218" i="3"/>
  <c r="M2218" i="3"/>
  <c r="L2218" i="3"/>
  <c r="O2217" i="3"/>
  <c r="N2217" i="3"/>
  <c r="M2217" i="3"/>
  <c r="L2217" i="3"/>
  <c r="O2216" i="3"/>
  <c r="N2216" i="3"/>
  <c r="M2216" i="3"/>
  <c r="L2216" i="3"/>
  <c r="O2215" i="3"/>
  <c r="N2215" i="3"/>
  <c r="M2215" i="3"/>
  <c r="L2215" i="3"/>
  <c r="O2214" i="3"/>
  <c r="N2214" i="3"/>
  <c r="M2214" i="3"/>
  <c r="L2214" i="3"/>
  <c r="O2213" i="3"/>
  <c r="N2213" i="3"/>
  <c r="M2213" i="3"/>
  <c r="L2213" i="3"/>
  <c r="O2212" i="3"/>
  <c r="N2212" i="3"/>
  <c r="M2212" i="3"/>
  <c r="L2212" i="3"/>
  <c r="O2211" i="3"/>
  <c r="N2211" i="3"/>
  <c r="M2211" i="3"/>
  <c r="L2211" i="3"/>
  <c r="O2210" i="3"/>
  <c r="N2210" i="3"/>
  <c r="M2210" i="3"/>
  <c r="L2210" i="3"/>
  <c r="O2209" i="3"/>
  <c r="N2209" i="3"/>
  <c r="M2209" i="3"/>
  <c r="L2209" i="3"/>
  <c r="O2208" i="3"/>
  <c r="N2208" i="3"/>
  <c r="M2208" i="3"/>
  <c r="L2208" i="3"/>
  <c r="O2207" i="3"/>
  <c r="N2207" i="3"/>
  <c r="M2207" i="3"/>
  <c r="L2207" i="3"/>
  <c r="O2206" i="3"/>
  <c r="N2206" i="3"/>
  <c r="M2206" i="3"/>
  <c r="L2206" i="3"/>
  <c r="O2205" i="3"/>
  <c r="N2205" i="3"/>
  <c r="M2205" i="3"/>
  <c r="L2205" i="3"/>
  <c r="O2204" i="3"/>
  <c r="N2204" i="3"/>
  <c r="M2204" i="3"/>
  <c r="L2204" i="3"/>
  <c r="O2203" i="3"/>
  <c r="N2203" i="3"/>
  <c r="M2203" i="3"/>
  <c r="L2203" i="3"/>
  <c r="O2202" i="3"/>
  <c r="N2202" i="3"/>
  <c r="M2202" i="3"/>
  <c r="L2202" i="3"/>
  <c r="O2201" i="3"/>
  <c r="N2201" i="3"/>
  <c r="M2201" i="3"/>
  <c r="L2201" i="3"/>
  <c r="O2200" i="3"/>
  <c r="N2200" i="3"/>
  <c r="M2200" i="3"/>
  <c r="L2200" i="3"/>
  <c r="O2199" i="3"/>
  <c r="N2199" i="3"/>
  <c r="M2199" i="3"/>
  <c r="L2199" i="3"/>
  <c r="O2198" i="3"/>
  <c r="N2198" i="3"/>
  <c r="M2198" i="3"/>
  <c r="L2198" i="3"/>
  <c r="O2197" i="3"/>
  <c r="N2197" i="3"/>
  <c r="M2197" i="3"/>
  <c r="L2197" i="3"/>
  <c r="O2196" i="3"/>
  <c r="N2196" i="3"/>
  <c r="M2196" i="3"/>
  <c r="L2196" i="3"/>
  <c r="O2195" i="3"/>
  <c r="N2195" i="3"/>
  <c r="M2195" i="3"/>
  <c r="L2195" i="3"/>
  <c r="O2194" i="3"/>
  <c r="N2194" i="3"/>
  <c r="M2194" i="3"/>
  <c r="L2194" i="3"/>
  <c r="O2193" i="3"/>
  <c r="N2193" i="3"/>
  <c r="M2193" i="3"/>
  <c r="L2193" i="3"/>
  <c r="O2192" i="3"/>
  <c r="N2192" i="3"/>
  <c r="M2192" i="3"/>
  <c r="L2192" i="3"/>
  <c r="O2191" i="3"/>
  <c r="N2191" i="3"/>
  <c r="M2191" i="3"/>
  <c r="L2191" i="3"/>
  <c r="O2190" i="3"/>
  <c r="N2190" i="3"/>
  <c r="M2190" i="3"/>
  <c r="L2190" i="3"/>
  <c r="O2189" i="3"/>
  <c r="N2189" i="3"/>
  <c r="M2189" i="3"/>
  <c r="L2189" i="3"/>
  <c r="O2188" i="3"/>
  <c r="N2188" i="3"/>
  <c r="M2188" i="3"/>
  <c r="L2188" i="3"/>
  <c r="O2187" i="3"/>
  <c r="N2187" i="3"/>
  <c r="M2187" i="3"/>
  <c r="L2187" i="3"/>
  <c r="O2186" i="3"/>
  <c r="N2186" i="3"/>
  <c r="M2186" i="3"/>
  <c r="L2186" i="3"/>
  <c r="O2185" i="3"/>
  <c r="N2185" i="3"/>
  <c r="M2185" i="3"/>
  <c r="L2185" i="3"/>
  <c r="O2184" i="3"/>
  <c r="N2184" i="3"/>
  <c r="M2184" i="3"/>
  <c r="L2184" i="3"/>
  <c r="O2183" i="3"/>
  <c r="N2183" i="3"/>
  <c r="M2183" i="3"/>
  <c r="L2183" i="3"/>
  <c r="O2182" i="3"/>
  <c r="N2182" i="3"/>
  <c r="M2182" i="3"/>
  <c r="L2182" i="3"/>
  <c r="O2181" i="3"/>
  <c r="N2181" i="3"/>
  <c r="M2181" i="3"/>
  <c r="L2181" i="3"/>
  <c r="O2180" i="3"/>
  <c r="N2180" i="3"/>
  <c r="M2180" i="3"/>
  <c r="L2180" i="3"/>
  <c r="O2179" i="3"/>
  <c r="N2179" i="3"/>
  <c r="M2179" i="3"/>
  <c r="L2179" i="3"/>
  <c r="O2178" i="3"/>
  <c r="N2178" i="3"/>
  <c r="M2178" i="3"/>
  <c r="L2178" i="3"/>
  <c r="O2177" i="3"/>
  <c r="N2177" i="3"/>
  <c r="M2177" i="3"/>
  <c r="L2177" i="3"/>
  <c r="O2176" i="3"/>
  <c r="N2176" i="3"/>
  <c r="M2176" i="3"/>
  <c r="L2176" i="3"/>
  <c r="O2175" i="3"/>
  <c r="N2175" i="3"/>
  <c r="M2175" i="3"/>
  <c r="L2175" i="3"/>
  <c r="O2174" i="3"/>
  <c r="N2174" i="3"/>
  <c r="M2174" i="3"/>
  <c r="L2174" i="3"/>
  <c r="O2173" i="3"/>
  <c r="N2173" i="3"/>
  <c r="M2173" i="3"/>
  <c r="L2173" i="3"/>
  <c r="O2172" i="3"/>
  <c r="N2172" i="3"/>
  <c r="M2172" i="3"/>
  <c r="L2172" i="3"/>
  <c r="O2171" i="3"/>
  <c r="N2171" i="3"/>
  <c r="M2171" i="3"/>
  <c r="L2171" i="3"/>
  <c r="O2170" i="3"/>
  <c r="N2170" i="3"/>
  <c r="M2170" i="3"/>
  <c r="L2170" i="3"/>
  <c r="O2169" i="3"/>
  <c r="N2169" i="3"/>
  <c r="M2169" i="3"/>
  <c r="L2169" i="3"/>
  <c r="O2168" i="3"/>
  <c r="N2168" i="3"/>
  <c r="M2168" i="3"/>
  <c r="L2168" i="3"/>
  <c r="O2167" i="3"/>
  <c r="N2167" i="3"/>
  <c r="M2167" i="3"/>
  <c r="L2167" i="3"/>
  <c r="O2166" i="3"/>
  <c r="N2166" i="3"/>
  <c r="M2166" i="3"/>
  <c r="L2166" i="3"/>
  <c r="O2165" i="3"/>
  <c r="N2165" i="3"/>
  <c r="M2165" i="3"/>
  <c r="L2165" i="3"/>
  <c r="O2164" i="3"/>
  <c r="N2164" i="3"/>
  <c r="M2164" i="3"/>
  <c r="L2164" i="3"/>
  <c r="O2163" i="3"/>
  <c r="N2163" i="3"/>
  <c r="M2163" i="3"/>
  <c r="L2163" i="3"/>
  <c r="O2162" i="3"/>
  <c r="N2162" i="3"/>
  <c r="M2162" i="3"/>
  <c r="L2162" i="3"/>
  <c r="O2161" i="3"/>
  <c r="N2161" i="3"/>
  <c r="M2161" i="3"/>
  <c r="L2161" i="3"/>
  <c r="O2160" i="3"/>
  <c r="N2160" i="3"/>
  <c r="M2160" i="3"/>
  <c r="L2160" i="3"/>
  <c r="O2159" i="3"/>
  <c r="N2159" i="3"/>
  <c r="M2159" i="3"/>
  <c r="L2159" i="3"/>
  <c r="O2158" i="3"/>
  <c r="N2158" i="3"/>
  <c r="M2158" i="3"/>
  <c r="L2158" i="3"/>
  <c r="O2157" i="3"/>
  <c r="N2157" i="3"/>
  <c r="M2157" i="3"/>
  <c r="L2157" i="3"/>
  <c r="O2156" i="3"/>
  <c r="N2156" i="3"/>
  <c r="M2156" i="3"/>
  <c r="L2156" i="3"/>
  <c r="O2155" i="3"/>
  <c r="N2155" i="3"/>
  <c r="M2155" i="3"/>
  <c r="L2155" i="3"/>
  <c r="O2154" i="3"/>
  <c r="N2154" i="3"/>
  <c r="M2154" i="3"/>
  <c r="L2154" i="3"/>
  <c r="O2153" i="3"/>
  <c r="N2153" i="3"/>
  <c r="M2153" i="3"/>
  <c r="L2153" i="3"/>
  <c r="O2152" i="3"/>
  <c r="N2152" i="3"/>
  <c r="M2152" i="3"/>
  <c r="L2152" i="3"/>
  <c r="O2151" i="3"/>
  <c r="N2151" i="3"/>
  <c r="M2151" i="3"/>
  <c r="L2151" i="3"/>
  <c r="O2150" i="3"/>
  <c r="N2150" i="3"/>
  <c r="M2150" i="3"/>
  <c r="L2150" i="3"/>
  <c r="O2149" i="3"/>
  <c r="N2149" i="3"/>
  <c r="M2149" i="3"/>
  <c r="L2149" i="3"/>
  <c r="O2148" i="3"/>
  <c r="N2148" i="3"/>
  <c r="M2148" i="3"/>
  <c r="L2148" i="3"/>
  <c r="O2147" i="3"/>
  <c r="N2147" i="3"/>
  <c r="M2147" i="3"/>
  <c r="L2147" i="3"/>
  <c r="O2146" i="3"/>
  <c r="N2146" i="3"/>
  <c r="M2146" i="3"/>
  <c r="L2146" i="3"/>
  <c r="O2145" i="3"/>
  <c r="N2145" i="3"/>
  <c r="M2145" i="3"/>
  <c r="L2145" i="3"/>
  <c r="O2144" i="3"/>
  <c r="N2144" i="3"/>
  <c r="M2144" i="3"/>
  <c r="L2144" i="3"/>
  <c r="O2143" i="3"/>
  <c r="N2143" i="3"/>
  <c r="M2143" i="3"/>
  <c r="L2143" i="3"/>
  <c r="O2142" i="3"/>
  <c r="N2142" i="3"/>
  <c r="M2142" i="3"/>
  <c r="L2142" i="3"/>
  <c r="O2141" i="3"/>
  <c r="N2141" i="3"/>
  <c r="M2141" i="3"/>
  <c r="L2141" i="3"/>
  <c r="O2140" i="3"/>
  <c r="N2140" i="3"/>
  <c r="M2140" i="3"/>
  <c r="L2140" i="3"/>
  <c r="O2139" i="3"/>
  <c r="N2139" i="3"/>
  <c r="M2139" i="3"/>
  <c r="L2139" i="3"/>
  <c r="O2138" i="3"/>
  <c r="N2138" i="3"/>
  <c r="M2138" i="3"/>
  <c r="L2138" i="3"/>
  <c r="O2137" i="3"/>
  <c r="N2137" i="3"/>
  <c r="M2137" i="3"/>
  <c r="L2137" i="3"/>
  <c r="O2136" i="3"/>
  <c r="N2136" i="3"/>
  <c r="M2136" i="3"/>
  <c r="L2136" i="3"/>
  <c r="O2135" i="3"/>
  <c r="N2135" i="3"/>
  <c r="M2135" i="3"/>
  <c r="L2135" i="3"/>
  <c r="O2134" i="3"/>
  <c r="N2134" i="3"/>
  <c r="M2134" i="3"/>
  <c r="L2134" i="3"/>
  <c r="O2133" i="3"/>
  <c r="N2133" i="3"/>
  <c r="M2133" i="3"/>
  <c r="L2133" i="3"/>
  <c r="O2132" i="3"/>
  <c r="N2132" i="3"/>
  <c r="M2132" i="3"/>
  <c r="L2132" i="3"/>
  <c r="O2131" i="3"/>
  <c r="N2131" i="3"/>
  <c r="M2131" i="3"/>
  <c r="L2131" i="3"/>
  <c r="O2130" i="3"/>
  <c r="N2130" i="3"/>
  <c r="M2130" i="3"/>
  <c r="L2130" i="3"/>
  <c r="O2129" i="3"/>
  <c r="N2129" i="3"/>
  <c r="M2129" i="3"/>
  <c r="L2129" i="3"/>
  <c r="O2128" i="3"/>
  <c r="N2128" i="3"/>
  <c r="M2128" i="3"/>
  <c r="L2128" i="3"/>
  <c r="O2127" i="3"/>
  <c r="N2127" i="3"/>
  <c r="M2127" i="3"/>
  <c r="L2127" i="3"/>
  <c r="O2126" i="3"/>
  <c r="N2126" i="3"/>
  <c r="M2126" i="3"/>
  <c r="L2126" i="3"/>
  <c r="O2125" i="3"/>
  <c r="N2125" i="3"/>
  <c r="M2125" i="3"/>
  <c r="L2125" i="3"/>
  <c r="O2124" i="3"/>
  <c r="N2124" i="3"/>
  <c r="M2124" i="3"/>
  <c r="L2124" i="3"/>
  <c r="O2123" i="3"/>
  <c r="N2123" i="3"/>
  <c r="M2123" i="3"/>
  <c r="L2123" i="3"/>
  <c r="O2122" i="3"/>
  <c r="N2122" i="3"/>
  <c r="M2122" i="3"/>
  <c r="L2122" i="3"/>
  <c r="O2121" i="3"/>
  <c r="N2121" i="3"/>
  <c r="M2121" i="3"/>
  <c r="L2121" i="3"/>
  <c r="O2120" i="3"/>
  <c r="N2120" i="3"/>
  <c r="M2120" i="3"/>
  <c r="L2120" i="3"/>
  <c r="O2119" i="3"/>
  <c r="N2119" i="3"/>
  <c r="M2119" i="3"/>
  <c r="L2119" i="3"/>
  <c r="O2118" i="3"/>
  <c r="N2118" i="3"/>
  <c r="M2118" i="3"/>
  <c r="L2118" i="3"/>
  <c r="O2117" i="3"/>
  <c r="N2117" i="3"/>
  <c r="M2117" i="3"/>
  <c r="L2117" i="3"/>
  <c r="O2116" i="3"/>
  <c r="N2116" i="3"/>
  <c r="M2116" i="3"/>
  <c r="L2116" i="3"/>
  <c r="O2115" i="3"/>
  <c r="N2115" i="3"/>
  <c r="M2115" i="3"/>
  <c r="L2115" i="3"/>
  <c r="O2114" i="3"/>
  <c r="N2114" i="3"/>
  <c r="M2114" i="3"/>
  <c r="L2114" i="3"/>
  <c r="O2113" i="3"/>
  <c r="N2113" i="3"/>
  <c r="M2113" i="3"/>
  <c r="L2113" i="3"/>
  <c r="O2112" i="3"/>
  <c r="N2112" i="3"/>
  <c r="M2112" i="3"/>
  <c r="L2112" i="3"/>
  <c r="O2111" i="3"/>
  <c r="N2111" i="3"/>
  <c r="M2111" i="3"/>
  <c r="L2111" i="3"/>
  <c r="O2110" i="3"/>
  <c r="N2110" i="3"/>
  <c r="M2110" i="3"/>
  <c r="L2110" i="3"/>
  <c r="O2109" i="3"/>
  <c r="N2109" i="3"/>
  <c r="M2109" i="3"/>
  <c r="L2109" i="3"/>
  <c r="O2108" i="3"/>
  <c r="N2108" i="3"/>
  <c r="M2108" i="3"/>
  <c r="L2108" i="3"/>
  <c r="O2107" i="3"/>
  <c r="N2107" i="3"/>
  <c r="M2107" i="3"/>
  <c r="L2107" i="3"/>
  <c r="O2106" i="3"/>
  <c r="N2106" i="3"/>
  <c r="M2106" i="3"/>
  <c r="L2106" i="3"/>
  <c r="O2105" i="3"/>
  <c r="N2105" i="3"/>
  <c r="M2105" i="3"/>
  <c r="L2105" i="3"/>
  <c r="O2104" i="3"/>
  <c r="N2104" i="3"/>
  <c r="M2104" i="3"/>
  <c r="L2104" i="3"/>
  <c r="O2103" i="3"/>
  <c r="N2103" i="3"/>
  <c r="M2103" i="3"/>
  <c r="L2103" i="3"/>
  <c r="O2102" i="3"/>
  <c r="N2102" i="3"/>
  <c r="M2102" i="3"/>
  <c r="L2102" i="3"/>
  <c r="O2101" i="3"/>
  <c r="N2101" i="3"/>
  <c r="M2101" i="3"/>
  <c r="L2101" i="3"/>
  <c r="O2100" i="3"/>
  <c r="N2100" i="3"/>
  <c r="M2100" i="3"/>
  <c r="L2100" i="3"/>
  <c r="O2099" i="3"/>
  <c r="N2099" i="3"/>
  <c r="M2099" i="3"/>
  <c r="L2099" i="3"/>
  <c r="O2098" i="3"/>
  <c r="N2098" i="3"/>
  <c r="M2098" i="3"/>
  <c r="L2098" i="3"/>
  <c r="O2097" i="3"/>
  <c r="N2097" i="3"/>
  <c r="M2097" i="3"/>
  <c r="L2097" i="3"/>
  <c r="O2096" i="3"/>
  <c r="N2096" i="3"/>
  <c r="M2096" i="3"/>
  <c r="L2096" i="3"/>
  <c r="O2095" i="3"/>
  <c r="N2095" i="3"/>
  <c r="M2095" i="3"/>
  <c r="L2095" i="3"/>
  <c r="O2094" i="3"/>
  <c r="N2094" i="3"/>
  <c r="M2094" i="3"/>
  <c r="L2094" i="3"/>
  <c r="O2093" i="3"/>
  <c r="N2093" i="3"/>
  <c r="M2093" i="3"/>
  <c r="L2093" i="3"/>
  <c r="O2092" i="3"/>
  <c r="N2092" i="3"/>
  <c r="M2092" i="3"/>
  <c r="L2092" i="3"/>
  <c r="O2091" i="3"/>
  <c r="N2091" i="3"/>
  <c r="M2091" i="3"/>
  <c r="L2091" i="3"/>
  <c r="O2090" i="3"/>
  <c r="N2090" i="3"/>
  <c r="M2090" i="3"/>
  <c r="L2090" i="3"/>
  <c r="O2089" i="3"/>
  <c r="N2089" i="3"/>
  <c r="M2089" i="3"/>
  <c r="L2089" i="3"/>
  <c r="O2088" i="3"/>
  <c r="N2088" i="3"/>
  <c r="M2088" i="3"/>
  <c r="L2088" i="3"/>
  <c r="O2087" i="3"/>
  <c r="N2087" i="3"/>
  <c r="M2087" i="3"/>
  <c r="L2087" i="3"/>
  <c r="O2086" i="3"/>
  <c r="N2086" i="3"/>
  <c r="M2086" i="3"/>
  <c r="L2086" i="3"/>
  <c r="O2085" i="3"/>
  <c r="N2085" i="3"/>
  <c r="M2085" i="3"/>
  <c r="L2085" i="3"/>
  <c r="O2084" i="3"/>
  <c r="N2084" i="3"/>
  <c r="M2084" i="3"/>
  <c r="L2084" i="3"/>
  <c r="O2083" i="3"/>
  <c r="N2083" i="3"/>
  <c r="M2083" i="3"/>
  <c r="L2083" i="3"/>
  <c r="O2082" i="3"/>
  <c r="N2082" i="3"/>
  <c r="M2082" i="3"/>
  <c r="L2082" i="3"/>
  <c r="O2081" i="3"/>
  <c r="N2081" i="3"/>
  <c r="M2081" i="3"/>
  <c r="L2081" i="3"/>
  <c r="O2080" i="3"/>
  <c r="N2080" i="3"/>
  <c r="M2080" i="3"/>
  <c r="L2080" i="3"/>
  <c r="O2079" i="3"/>
  <c r="N2079" i="3"/>
  <c r="M2079" i="3"/>
  <c r="L2079" i="3"/>
  <c r="O2078" i="3"/>
  <c r="N2078" i="3"/>
  <c r="M2078" i="3"/>
  <c r="L2078" i="3"/>
  <c r="O2077" i="3"/>
  <c r="N2077" i="3"/>
  <c r="M2077" i="3"/>
  <c r="L2077" i="3"/>
  <c r="O2076" i="3"/>
  <c r="N2076" i="3"/>
  <c r="M2076" i="3"/>
  <c r="L2076" i="3"/>
  <c r="O2075" i="3"/>
  <c r="N2075" i="3"/>
  <c r="M2075" i="3"/>
  <c r="L2075" i="3"/>
  <c r="O2074" i="3"/>
  <c r="N2074" i="3"/>
  <c r="M2074" i="3"/>
  <c r="L2074" i="3"/>
  <c r="O2073" i="3"/>
  <c r="N2073" i="3"/>
  <c r="M2073" i="3"/>
  <c r="L2073" i="3"/>
  <c r="O2072" i="3"/>
  <c r="N2072" i="3"/>
  <c r="M2072" i="3"/>
  <c r="L2072" i="3"/>
  <c r="O2071" i="3"/>
  <c r="N2071" i="3"/>
  <c r="M2071" i="3"/>
  <c r="L2071" i="3"/>
  <c r="O2070" i="3"/>
  <c r="N2070" i="3"/>
  <c r="M2070" i="3"/>
  <c r="L2070" i="3"/>
  <c r="O2069" i="3"/>
  <c r="N2069" i="3"/>
  <c r="M2069" i="3"/>
  <c r="L2069" i="3"/>
  <c r="O2068" i="3"/>
  <c r="N2068" i="3"/>
  <c r="M2068" i="3"/>
  <c r="L2068" i="3"/>
  <c r="O2067" i="3"/>
  <c r="N2067" i="3"/>
  <c r="M2067" i="3"/>
  <c r="L2067" i="3"/>
  <c r="O2066" i="3"/>
  <c r="N2066" i="3"/>
  <c r="M2066" i="3"/>
  <c r="L2066" i="3"/>
  <c r="O2065" i="3"/>
  <c r="N2065" i="3"/>
  <c r="M2065" i="3"/>
  <c r="L2065" i="3"/>
  <c r="O2064" i="3"/>
  <c r="N2064" i="3"/>
  <c r="M2064" i="3"/>
  <c r="L2064" i="3"/>
  <c r="O2063" i="3"/>
  <c r="N2063" i="3"/>
  <c r="M2063" i="3"/>
  <c r="L2063" i="3"/>
  <c r="O2062" i="3"/>
  <c r="N2062" i="3"/>
  <c r="M2062" i="3"/>
  <c r="L2062" i="3"/>
  <c r="O2061" i="3"/>
  <c r="N2061" i="3"/>
  <c r="M2061" i="3"/>
  <c r="L2061" i="3"/>
  <c r="O2060" i="3"/>
  <c r="N2060" i="3"/>
  <c r="M2060" i="3"/>
  <c r="L2060" i="3"/>
  <c r="O2059" i="3"/>
  <c r="N2059" i="3"/>
  <c r="M2059" i="3"/>
  <c r="L2059" i="3"/>
  <c r="O2058" i="3"/>
  <c r="N2058" i="3"/>
  <c r="M2058" i="3"/>
  <c r="L2058" i="3"/>
  <c r="O2057" i="3"/>
  <c r="N2057" i="3"/>
  <c r="M2057" i="3"/>
  <c r="L2057" i="3"/>
  <c r="O2056" i="3"/>
  <c r="N2056" i="3"/>
  <c r="M2056" i="3"/>
  <c r="L2056" i="3"/>
  <c r="O2055" i="3"/>
  <c r="N2055" i="3"/>
  <c r="M2055" i="3"/>
  <c r="L2055" i="3"/>
  <c r="O2054" i="3"/>
  <c r="N2054" i="3"/>
  <c r="M2054" i="3"/>
  <c r="L2054" i="3"/>
  <c r="O2053" i="3"/>
  <c r="N2053" i="3"/>
  <c r="M2053" i="3"/>
  <c r="L2053" i="3"/>
  <c r="O2052" i="3"/>
  <c r="N2052" i="3"/>
  <c r="M2052" i="3"/>
  <c r="L2052" i="3"/>
  <c r="O2051" i="3"/>
  <c r="N2051" i="3"/>
  <c r="M2051" i="3"/>
  <c r="L2051" i="3"/>
  <c r="O2050" i="3"/>
  <c r="N2050" i="3"/>
  <c r="M2050" i="3"/>
  <c r="L2050" i="3"/>
  <c r="O2049" i="3"/>
  <c r="N2049" i="3"/>
  <c r="M2049" i="3"/>
  <c r="L2049" i="3"/>
  <c r="O2048" i="3"/>
  <c r="N2048" i="3"/>
  <c r="M2048" i="3"/>
  <c r="L2048" i="3"/>
  <c r="O2047" i="3"/>
  <c r="N2047" i="3"/>
  <c r="M2047" i="3"/>
  <c r="L2047" i="3"/>
  <c r="O2046" i="3"/>
  <c r="N2046" i="3"/>
  <c r="M2046" i="3"/>
  <c r="L2046" i="3"/>
  <c r="O2045" i="3"/>
  <c r="N2045" i="3"/>
  <c r="M2045" i="3"/>
  <c r="L2045" i="3"/>
  <c r="O2044" i="3"/>
  <c r="N2044" i="3"/>
  <c r="M2044" i="3"/>
  <c r="L2044" i="3"/>
  <c r="O2043" i="3"/>
  <c r="N2043" i="3"/>
  <c r="M2043" i="3"/>
  <c r="L2043" i="3"/>
  <c r="O2042" i="3"/>
  <c r="N2042" i="3"/>
  <c r="M2042" i="3"/>
  <c r="L2042" i="3"/>
  <c r="O2041" i="3"/>
  <c r="N2041" i="3"/>
  <c r="M2041" i="3"/>
  <c r="L2041" i="3"/>
  <c r="O2040" i="3"/>
  <c r="N2040" i="3"/>
  <c r="M2040" i="3"/>
  <c r="L2040" i="3"/>
  <c r="O2039" i="3"/>
  <c r="N2039" i="3"/>
  <c r="M2039" i="3"/>
  <c r="L2039" i="3"/>
  <c r="O2038" i="3"/>
  <c r="N2038" i="3"/>
  <c r="M2038" i="3"/>
  <c r="L2038" i="3"/>
  <c r="O2037" i="3"/>
  <c r="N2037" i="3"/>
  <c r="M2037" i="3"/>
  <c r="L2037" i="3"/>
  <c r="O2036" i="3"/>
  <c r="N2036" i="3"/>
  <c r="M2036" i="3"/>
  <c r="L2036" i="3"/>
  <c r="O2035" i="3"/>
  <c r="N2035" i="3"/>
  <c r="M2035" i="3"/>
  <c r="L2035" i="3"/>
  <c r="O2034" i="3"/>
  <c r="N2034" i="3"/>
  <c r="M2034" i="3"/>
  <c r="L2034" i="3"/>
  <c r="O2033" i="3"/>
  <c r="N2033" i="3"/>
  <c r="M2033" i="3"/>
  <c r="L2033" i="3"/>
  <c r="O2032" i="3"/>
  <c r="N2032" i="3"/>
  <c r="M2032" i="3"/>
  <c r="L2032" i="3"/>
  <c r="O2031" i="3"/>
  <c r="N2031" i="3"/>
  <c r="M2031" i="3"/>
  <c r="L2031" i="3"/>
  <c r="O2030" i="3"/>
  <c r="N2030" i="3"/>
  <c r="M2030" i="3"/>
  <c r="L2030" i="3"/>
  <c r="O2029" i="3"/>
  <c r="N2029" i="3"/>
  <c r="M2029" i="3"/>
  <c r="L2029" i="3"/>
  <c r="O2028" i="3"/>
  <c r="N2028" i="3"/>
  <c r="M2028" i="3"/>
  <c r="L2028" i="3"/>
  <c r="O2027" i="3"/>
  <c r="N2027" i="3"/>
  <c r="M2027" i="3"/>
  <c r="L2027" i="3"/>
  <c r="O2026" i="3"/>
  <c r="N2026" i="3"/>
  <c r="M2026" i="3"/>
  <c r="L2026" i="3"/>
  <c r="O2025" i="3"/>
  <c r="N2025" i="3"/>
  <c r="M2025" i="3"/>
  <c r="L2025" i="3"/>
  <c r="O2024" i="3"/>
  <c r="N2024" i="3"/>
  <c r="M2024" i="3"/>
  <c r="L2024" i="3"/>
  <c r="O2023" i="3"/>
  <c r="N2023" i="3"/>
  <c r="M2023" i="3"/>
  <c r="L2023" i="3"/>
  <c r="O2022" i="3"/>
  <c r="N2022" i="3"/>
  <c r="M2022" i="3"/>
  <c r="L2022" i="3"/>
  <c r="O2021" i="3"/>
  <c r="N2021" i="3"/>
  <c r="M2021" i="3"/>
  <c r="L2021" i="3"/>
  <c r="O2020" i="3"/>
  <c r="N2020" i="3"/>
  <c r="M2020" i="3"/>
  <c r="L2020" i="3"/>
  <c r="O2019" i="3"/>
  <c r="N2019" i="3"/>
  <c r="M2019" i="3"/>
  <c r="L2019" i="3"/>
  <c r="O2018" i="3"/>
  <c r="N2018" i="3"/>
  <c r="M2018" i="3"/>
  <c r="L2018" i="3"/>
  <c r="O2017" i="3"/>
  <c r="N2017" i="3"/>
  <c r="M2017" i="3"/>
  <c r="L2017" i="3"/>
  <c r="O2016" i="3"/>
  <c r="N2016" i="3"/>
  <c r="M2016" i="3"/>
  <c r="L2016" i="3"/>
  <c r="O2015" i="3"/>
  <c r="N2015" i="3"/>
  <c r="M2015" i="3"/>
  <c r="L2015" i="3"/>
  <c r="O2014" i="3"/>
  <c r="N2014" i="3"/>
  <c r="M2014" i="3"/>
  <c r="L2014" i="3"/>
  <c r="O2013" i="3"/>
  <c r="N2013" i="3"/>
  <c r="M2013" i="3"/>
  <c r="L2013" i="3"/>
  <c r="O2012" i="3"/>
  <c r="N2012" i="3"/>
  <c r="M2012" i="3"/>
  <c r="L2012" i="3"/>
  <c r="O2011" i="3"/>
  <c r="N2011" i="3"/>
  <c r="M2011" i="3"/>
  <c r="L2011" i="3"/>
  <c r="O2010" i="3"/>
  <c r="N2010" i="3"/>
  <c r="M2010" i="3"/>
  <c r="L2010" i="3"/>
  <c r="O2009" i="3"/>
  <c r="N2009" i="3"/>
  <c r="M2009" i="3"/>
  <c r="L2009" i="3"/>
  <c r="O2008" i="3"/>
  <c r="N2008" i="3"/>
  <c r="M2008" i="3"/>
  <c r="L2008" i="3"/>
  <c r="O2007" i="3"/>
  <c r="N2007" i="3"/>
  <c r="M2007" i="3"/>
  <c r="L2007" i="3"/>
  <c r="O2006" i="3"/>
  <c r="N2006" i="3"/>
  <c r="M2006" i="3"/>
  <c r="L2006" i="3"/>
  <c r="O2005" i="3"/>
  <c r="N2005" i="3"/>
  <c r="M2005" i="3"/>
  <c r="L2005" i="3"/>
  <c r="O2004" i="3"/>
  <c r="N2004" i="3"/>
  <c r="M2004" i="3"/>
  <c r="L2004" i="3"/>
  <c r="O2003" i="3"/>
  <c r="N2003" i="3"/>
  <c r="M2003" i="3"/>
  <c r="L2003" i="3"/>
  <c r="O2002" i="3"/>
  <c r="N2002" i="3"/>
  <c r="M2002" i="3"/>
  <c r="L2002" i="3"/>
  <c r="O2001" i="3"/>
  <c r="N2001" i="3"/>
  <c r="M2001" i="3"/>
  <c r="L2001" i="3"/>
  <c r="O2000" i="3"/>
  <c r="N2000" i="3"/>
  <c r="M2000" i="3"/>
  <c r="L2000" i="3"/>
  <c r="O1999" i="3"/>
  <c r="N1999" i="3"/>
  <c r="M1999" i="3"/>
  <c r="L1999" i="3"/>
  <c r="O1998" i="3"/>
  <c r="N1998" i="3"/>
  <c r="M1998" i="3"/>
  <c r="L1998" i="3"/>
  <c r="O1997" i="3"/>
  <c r="N1997" i="3"/>
  <c r="M1997" i="3"/>
  <c r="L1997" i="3"/>
  <c r="O1996" i="3"/>
  <c r="N1996" i="3"/>
  <c r="M1996" i="3"/>
  <c r="L1996" i="3"/>
  <c r="O1995" i="3"/>
  <c r="N1995" i="3"/>
  <c r="M1995" i="3"/>
  <c r="L1995" i="3"/>
  <c r="O1994" i="3"/>
  <c r="N1994" i="3"/>
  <c r="M1994" i="3"/>
  <c r="L1994" i="3"/>
  <c r="O1993" i="3"/>
  <c r="N1993" i="3"/>
  <c r="M1993" i="3"/>
  <c r="L1993" i="3"/>
  <c r="O1992" i="3"/>
  <c r="N1992" i="3"/>
  <c r="M1992" i="3"/>
  <c r="L1992" i="3"/>
  <c r="O1991" i="3"/>
  <c r="N1991" i="3"/>
  <c r="M1991" i="3"/>
  <c r="L1991" i="3"/>
  <c r="O1990" i="3"/>
  <c r="N1990" i="3"/>
  <c r="M1990" i="3"/>
  <c r="L1990" i="3"/>
  <c r="O1989" i="3"/>
  <c r="N1989" i="3"/>
  <c r="M1989" i="3"/>
  <c r="L1989" i="3"/>
  <c r="O1988" i="3"/>
  <c r="N1988" i="3"/>
  <c r="M1988" i="3"/>
  <c r="L1988" i="3"/>
  <c r="O1987" i="3"/>
  <c r="N1987" i="3"/>
  <c r="M1987" i="3"/>
  <c r="L1987" i="3"/>
  <c r="O1986" i="3"/>
  <c r="N1986" i="3"/>
  <c r="M1986" i="3"/>
  <c r="L1986" i="3"/>
  <c r="O1985" i="3"/>
  <c r="N1985" i="3"/>
  <c r="M1985" i="3"/>
  <c r="L1985" i="3"/>
  <c r="O1984" i="3"/>
  <c r="N1984" i="3"/>
  <c r="M1984" i="3"/>
  <c r="L1984" i="3"/>
  <c r="O1983" i="3"/>
  <c r="N1983" i="3"/>
  <c r="M1983" i="3"/>
  <c r="L1983" i="3"/>
  <c r="O1982" i="3"/>
  <c r="N1982" i="3"/>
  <c r="M1982" i="3"/>
  <c r="L1982" i="3"/>
  <c r="O1981" i="3"/>
  <c r="N1981" i="3"/>
  <c r="M1981" i="3"/>
  <c r="L1981" i="3"/>
  <c r="O1980" i="3"/>
  <c r="N1980" i="3"/>
  <c r="M1980" i="3"/>
  <c r="L1980" i="3"/>
  <c r="O1979" i="3"/>
  <c r="N1979" i="3"/>
  <c r="M1979" i="3"/>
  <c r="L1979" i="3"/>
  <c r="O1978" i="3"/>
  <c r="N1978" i="3"/>
  <c r="M1978" i="3"/>
  <c r="L1978" i="3"/>
  <c r="O1977" i="3"/>
  <c r="N1977" i="3"/>
  <c r="M1977" i="3"/>
  <c r="L1977" i="3"/>
  <c r="O1976" i="3"/>
  <c r="N1976" i="3"/>
  <c r="M1976" i="3"/>
  <c r="L1976" i="3"/>
  <c r="O1975" i="3"/>
  <c r="N1975" i="3"/>
  <c r="M1975" i="3"/>
  <c r="L1975" i="3"/>
  <c r="O1974" i="3"/>
  <c r="N1974" i="3"/>
  <c r="M1974" i="3"/>
  <c r="L1974" i="3"/>
  <c r="O1973" i="3"/>
  <c r="N1973" i="3"/>
  <c r="M1973" i="3"/>
  <c r="L1973" i="3"/>
  <c r="O1972" i="3"/>
  <c r="N1972" i="3"/>
  <c r="M1972" i="3"/>
  <c r="L1972" i="3"/>
  <c r="O1971" i="3"/>
  <c r="N1971" i="3"/>
  <c r="M1971" i="3"/>
  <c r="L1971" i="3"/>
  <c r="O1970" i="3"/>
  <c r="N1970" i="3"/>
  <c r="M1970" i="3"/>
  <c r="L1970" i="3"/>
  <c r="O1969" i="3"/>
  <c r="N1969" i="3"/>
  <c r="M1969" i="3"/>
  <c r="L1969" i="3"/>
  <c r="O1968" i="3"/>
  <c r="N1968" i="3"/>
  <c r="M1968" i="3"/>
  <c r="L1968" i="3"/>
  <c r="O1967" i="3"/>
  <c r="N1967" i="3"/>
  <c r="M1967" i="3"/>
  <c r="L1967" i="3"/>
  <c r="O1966" i="3"/>
  <c r="N1966" i="3"/>
  <c r="M1966" i="3"/>
  <c r="L1966" i="3"/>
  <c r="O1965" i="3"/>
  <c r="N1965" i="3"/>
  <c r="M1965" i="3"/>
  <c r="L1965" i="3"/>
  <c r="O1964" i="3"/>
  <c r="N1964" i="3"/>
  <c r="M1964" i="3"/>
  <c r="L1964" i="3"/>
  <c r="O1963" i="3"/>
  <c r="N1963" i="3"/>
  <c r="M1963" i="3"/>
  <c r="L1963" i="3"/>
  <c r="O1962" i="3"/>
  <c r="N1962" i="3"/>
  <c r="M1962" i="3"/>
  <c r="L1962" i="3"/>
  <c r="O1961" i="3"/>
  <c r="N1961" i="3"/>
  <c r="M1961" i="3"/>
  <c r="L1961" i="3"/>
  <c r="O1960" i="3"/>
  <c r="N1960" i="3"/>
  <c r="M1960" i="3"/>
  <c r="L1960" i="3"/>
  <c r="O1959" i="3"/>
  <c r="N1959" i="3"/>
  <c r="M1959" i="3"/>
  <c r="L1959" i="3"/>
  <c r="O1958" i="3"/>
  <c r="N1958" i="3"/>
  <c r="M1958" i="3"/>
  <c r="L1958" i="3"/>
  <c r="O1957" i="3"/>
  <c r="N1957" i="3"/>
  <c r="M1957" i="3"/>
  <c r="L1957" i="3"/>
  <c r="O1956" i="3"/>
  <c r="N1956" i="3"/>
  <c r="M1956" i="3"/>
  <c r="L1956" i="3"/>
  <c r="O1955" i="3"/>
  <c r="N1955" i="3"/>
  <c r="M1955" i="3"/>
  <c r="L1955" i="3"/>
  <c r="O1954" i="3"/>
  <c r="N1954" i="3"/>
  <c r="M1954" i="3"/>
  <c r="L1954" i="3"/>
  <c r="O1953" i="3"/>
  <c r="N1953" i="3"/>
  <c r="M1953" i="3"/>
  <c r="L1953" i="3"/>
  <c r="O1952" i="3"/>
  <c r="N1952" i="3"/>
  <c r="M1952" i="3"/>
  <c r="L1952" i="3"/>
  <c r="O1951" i="3"/>
  <c r="N1951" i="3"/>
  <c r="M1951" i="3"/>
  <c r="L1951" i="3"/>
  <c r="O1950" i="3"/>
  <c r="N1950" i="3"/>
  <c r="M1950" i="3"/>
  <c r="L1950" i="3"/>
  <c r="O1949" i="3"/>
  <c r="N1949" i="3"/>
  <c r="M1949" i="3"/>
  <c r="L1949" i="3"/>
  <c r="O1948" i="3"/>
  <c r="N1948" i="3"/>
  <c r="M1948" i="3"/>
  <c r="L1948" i="3"/>
  <c r="O1947" i="3"/>
  <c r="N1947" i="3"/>
  <c r="M1947" i="3"/>
  <c r="L1947" i="3"/>
  <c r="O1946" i="3"/>
  <c r="N1946" i="3"/>
  <c r="M1946" i="3"/>
  <c r="L1946" i="3"/>
  <c r="O1945" i="3"/>
  <c r="N1945" i="3"/>
  <c r="M1945" i="3"/>
  <c r="L1945" i="3"/>
  <c r="O1944" i="3"/>
  <c r="N1944" i="3"/>
  <c r="M1944" i="3"/>
  <c r="L1944" i="3"/>
  <c r="O1943" i="3"/>
  <c r="N1943" i="3"/>
  <c r="M1943" i="3"/>
  <c r="L1943" i="3"/>
  <c r="O1942" i="3"/>
  <c r="N1942" i="3"/>
  <c r="M1942" i="3"/>
  <c r="L1942" i="3"/>
  <c r="O1941" i="3"/>
  <c r="N1941" i="3"/>
  <c r="M1941" i="3"/>
  <c r="L1941" i="3"/>
  <c r="O1940" i="3"/>
  <c r="N1940" i="3"/>
  <c r="M1940" i="3"/>
  <c r="L1940" i="3"/>
  <c r="O1939" i="3"/>
  <c r="N1939" i="3"/>
  <c r="M1939" i="3"/>
  <c r="L1939" i="3"/>
  <c r="O1938" i="3"/>
  <c r="N1938" i="3"/>
  <c r="M1938" i="3"/>
  <c r="L1938" i="3"/>
  <c r="O1937" i="3"/>
  <c r="N1937" i="3"/>
  <c r="M1937" i="3"/>
  <c r="L1937" i="3"/>
  <c r="O1936" i="3"/>
  <c r="N1936" i="3"/>
  <c r="M1936" i="3"/>
  <c r="L1936" i="3"/>
  <c r="O1935" i="3"/>
  <c r="N1935" i="3"/>
  <c r="M1935" i="3"/>
  <c r="L1935" i="3"/>
  <c r="O1934" i="3"/>
  <c r="N1934" i="3"/>
  <c r="M1934" i="3"/>
  <c r="L1934" i="3"/>
  <c r="O1933" i="3"/>
  <c r="N1933" i="3"/>
  <c r="M1933" i="3"/>
  <c r="L1933" i="3"/>
  <c r="O1932" i="3"/>
  <c r="N1932" i="3"/>
  <c r="M1932" i="3"/>
  <c r="L1932" i="3"/>
  <c r="O1931" i="3"/>
  <c r="N1931" i="3"/>
  <c r="M1931" i="3"/>
  <c r="L1931" i="3"/>
  <c r="O1930" i="3"/>
  <c r="N1930" i="3"/>
  <c r="M1930" i="3"/>
  <c r="L1930" i="3"/>
  <c r="O1929" i="3"/>
  <c r="N1929" i="3"/>
  <c r="M1929" i="3"/>
  <c r="L1929" i="3"/>
  <c r="O1928" i="3"/>
  <c r="N1928" i="3"/>
  <c r="M1928" i="3"/>
  <c r="L1928" i="3"/>
  <c r="O1927" i="3"/>
  <c r="N1927" i="3"/>
  <c r="M1927" i="3"/>
  <c r="L1927" i="3"/>
  <c r="O1926" i="3"/>
  <c r="N1926" i="3"/>
  <c r="M1926" i="3"/>
  <c r="L1926" i="3"/>
  <c r="O1925" i="3"/>
  <c r="N1925" i="3"/>
  <c r="M1925" i="3"/>
  <c r="L1925" i="3"/>
  <c r="O1924" i="3"/>
  <c r="N1924" i="3"/>
  <c r="M1924" i="3"/>
  <c r="L1924" i="3"/>
  <c r="O1923" i="3"/>
  <c r="N1923" i="3"/>
  <c r="M1923" i="3"/>
  <c r="L1923" i="3"/>
  <c r="O1922" i="3"/>
  <c r="N1922" i="3"/>
  <c r="M1922" i="3"/>
  <c r="L1922" i="3"/>
  <c r="O1921" i="3"/>
  <c r="N1921" i="3"/>
  <c r="M1921" i="3"/>
  <c r="L1921" i="3"/>
  <c r="O1920" i="3"/>
  <c r="N1920" i="3"/>
  <c r="M1920" i="3"/>
  <c r="L1920" i="3"/>
  <c r="O1919" i="3"/>
  <c r="N1919" i="3"/>
  <c r="M1919" i="3"/>
  <c r="L1919" i="3"/>
  <c r="O1918" i="3"/>
  <c r="N1918" i="3"/>
  <c r="M1918" i="3"/>
  <c r="L1918" i="3"/>
  <c r="O1917" i="3"/>
  <c r="N1917" i="3"/>
  <c r="M1917" i="3"/>
  <c r="L1917" i="3"/>
  <c r="O1916" i="3"/>
  <c r="N1916" i="3"/>
  <c r="M1916" i="3"/>
  <c r="L1916" i="3"/>
  <c r="O1915" i="3"/>
  <c r="N1915" i="3"/>
  <c r="M1915" i="3"/>
  <c r="L1915" i="3"/>
  <c r="O1914" i="3"/>
  <c r="N1914" i="3"/>
  <c r="M1914" i="3"/>
  <c r="L1914" i="3"/>
  <c r="O1913" i="3"/>
  <c r="N1913" i="3"/>
  <c r="M1913" i="3"/>
  <c r="L1913" i="3"/>
  <c r="O1912" i="3"/>
  <c r="N1912" i="3"/>
  <c r="M1912" i="3"/>
  <c r="L1912" i="3"/>
  <c r="O1911" i="3"/>
  <c r="N1911" i="3"/>
  <c r="M1911" i="3"/>
  <c r="L1911" i="3"/>
  <c r="O1910" i="3"/>
  <c r="N1910" i="3"/>
  <c r="M1910" i="3"/>
  <c r="L1910" i="3"/>
  <c r="O1909" i="3"/>
  <c r="N1909" i="3"/>
  <c r="M1909" i="3"/>
  <c r="L1909" i="3"/>
  <c r="O1908" i="3"/>
  <c r="N1908" i="3"/>
  <c r="M1908" i="3"/>
  <c r="L1908" i="3"/>
  <c r="O1907" i="3"/>
  <c r="N1907" i="3"/>
  <c r="M1907" i="3"/>
  <c r="L1907" i="3"/>
  <c r="O1906" i="3"/>
  <c r="N1906" i="3"/>
  <c r="M1906" i="3"/>
  <c r="L1906" i="3"/>
  <c r="O1905" i="3"/>
  <c r="N1905" i="3"/>
  <c r="M1905" i="3"/>
  <c r="L1905" i="3"/>
  <c r="O1904" i="3"/>
  <c r="N1904" i="3"/>
  <c r="M1904" i="3"/>
  <c r="L1904" i="3"/>
  <c r="O1903" i="3"/>
  <c r="N1903" i="3"/>
  <c r="M1903" i="3"/>
  <c r="L1903" i="3"/>
  <c r="O1902" i="3"/>
  <c r="N1902" i="3"/>
  <c r="M1902" i="3"/>
  <c r="L1902" i="3"/>
  <c r="O1901" i="3"/>
  <c r="N1901" i="3"/>
  <c r="M1901" i="3"/>
  <c r="L1901" i="3"/>
  <c r="O1900" i="3"/>
  <c r="N1900" i="3"/>
  <c r="M1900" i="3"/>
  <c r="L1900" i="3"/>
  <c r="O1899" i="3"/>
  <c r="N1899" i="3"/>
  <c r="M1899" i="3"/>
  <c r="L1899" i="3"/>
  <c r="O1898" i="3"/>
  <c r="N1898" i="3"/>
  <c r="M1898" i="3"/>
  <c r="L1898" i="3"/>
  <c r="O1897" i="3"/>
  <c r="N1897" i="3"/>
  <c r="M1897" i="3"/>
  <c r="L1897" i="3"/>
  <c r="O1896" i="3"/>
  <c r="N1896" i="3"/>
  <c r="M1896" i="3"/>
  <c r="L1896" i="3"/>
  <c r="O1895" i="3"/>
  <c r="N1895" i="3"/>
  <c r="M1895" i="3"/>
  <c r="L1895" i="3"/>
  <c r="O1894" i="3"/>
  <c r="N1894" i="3"/>
  <c r="M1894" i="3"/>
  <c r="L1894" i="3"/>
  <c r="O1893" i="3"/>
  <c r="N1893" i="3"/>
  <c r="M1893" i="3"/>
  <c r="L1893" i="3"/>
  <c r="O1892" i="3"/>
  <c r="N1892" i="3"/>
  <c r="M1892" i="3"/>
  <c r="L1892" i="3"/>
  <c r="O1891" i="3"/>
  <c r="N1891" i="3"/>
  <c r="M1891" i="3"/>
  <c r="L1891" i="3"/>
  <c r="O1890" i="3"/>
  <c r="N1890" i="3"/>
  <c r="M1890" i="3"/>
  <c r="L1890" i="3"/>
  <c r="O1889" i="3"/>
  <c r="N1889" i="3"/>
  <c r="M1889" i="3"/>
  <c r="L1889" i="3"/>
  <c r="O1888" i="3"/>
  <c r="N1888" i="3"/>
  <c r="M1888" i="3"/>
  <c r="L1888" i="3"/>
  <c r="O1887" i="3"/>
  <c r="N1887" i="3"/>
  <c r="M1887" i="3"/>
  <c r="L1887" i="3"/>
  <c r="O1886" i="3"/>
  <c r="N1886" i="3"/>
  <c r="M1886" i="3"/>
  <c r="L1886" i="3"/>
  <c r="O1885" i="3"/>
  <c r="N1885" i="3"/>
  <c r="M1885" i="3"/>
  <c r="L1885" i="3"/>
  <c r="O1884" i="3"/>
  <c r="N1884" i="3"/>
  <c r="M1884" i="3"/>
  <c r="L1884" i="3"/>
  <c r="O1883" i="3"/>
  <c r="N1883" i="3"/>
  <c r="M1883" i="3"/>
  <c r="L1883" i="3"/>
  <c r="O1882" i="3"/>
  <c r="N1882" i="3"/>
  <c r="M1882" i="3"/>
  <c r="L1882" i="3"/>
  <c r="O1881" i="3"/>
  <c r="N1881" i="3"/>
  <c r="M1881" i="3"/>
  <c r="L1881" i="3"/>
  <c r="O1880" i="3"/>
  <c r="N1880" i="3"/>
  <c r="M1880" i="3"/>
  <c r="L1880" i="3"/>
  <c r="O1879" i="3"/>
  <c r="N1879" i="3"/>
  <c r="M1879" i="3"/>
  <c r="L1879" i="3"/>
  <c r="O1878" i="3"/>
  <c r="N1878" i="3"/>
  <c r="M1878" i="3"/>
  <c r="L1878" i="3"/>
  <c r="O1877" i="3"/>
  <c r="N1877" i="3"/>
  <c r="M1877" i="3"/>
  <c r="L1877" i="3"/>
  <c r="O1876" i="3"/>
  <c r="N1876" i="3"/>
  <c r="M1876" i="3"/>
  <c r="L1876" i="3"/>
  <c r="O1875" i="3"/>
  <c r="N1875" i="3"/>
  <c r="M1875" i="3"/>
  <c r="L1875" i="3"/>
  <c r="O1874" i="3"/>
  <c r="N1874" i="3"/>
  <c r="M1874" i="3"/>
  <c r="L1874" i="3"/>
  <c r="O1873" i="3"/>
  <c r="N1873" i="3"/>
  <c r="M1873" i="3"/>
  <c r="L1873" i="3"/>
  <c r="O1872" i="3"/>
  <c r="N1872" i="3"/>
  <c r="M1872" i="3"/>
  <c r="L1872" i="3"/>
  <c r="O1871" i="3"/>
  <c r="N1871" i="3"/>
  <c r="M1871" i="3"/>
  <c r="L1871" i="3"/>
  <c r="O1870" i="3"/>
  <c r="N1870" i="3"/>
  <c r="M1870" i="3"/>
  <c r="L1870" i="3"/>
  <c r="O1869" i="3"/>
  <c r="N1869" i="3"/>
  <c r="M1869" i="3"/>
  <c r="L1869" i="3"/>
  <c r="O1868" i="3"/>
  <c r="N1868" i="3"/>
  <c r="M1868" i="3"/>
  <c r="L1868" i="3"/>
  <c r="O1867" i="3"/>
  <c r="N1867" i="3"/>
  <c r="M1867" i="3"/>
  <c r="L1867" i="3"/>
  <c r="O1866" i="3"/>
  <c r="N1866" i="3"/>
  <c r="M1866" i="3"/>
  <c r="L1866" i="3"/>
  <c r="O1865" i="3"/>
  <c r="N1865" i="3"/>
  <c r="M1865" i="3"/>
  <c r="L1865" i="3"/>
  <c r="O1864" i="3"/>
  <c r="N1864" i="3"/>
  <c r="M1864" i="3"/>
  <c r="L1864" i="3"/>
  <c r="O1863" i="3"/>
  <c r="N1863" i="3"/>
  <c r="M1863" i="3"/>
  <c r="L1863" i="3"/>
  <c r="O1862" i="3"/>
  <c r="N1862" i="3"/>
  <c r="M1862" i="3"/>
  <c r="L1862" i="3"/>
  <c r="O1861" i="3"/>
  <c r="N1861" i="3"/>
  <c r="M1861" i="3"/>
  <c r="L1861" i="3"/>
  <c r="O1860" i="3"/>
  <c r="N1860" i="3"/>
  <c r="M1860" i="3"/>
  <c r="L1860" i="3"/>
  <c r="O1859" i="3"/>
  <c r="N1859" i="3"/>
  <c r="M1859" i="3"/>
  <c r="L1859" i="3"/>
  <c r="O1858" i="3"/>
  <c r="N1858" i="3"/>
  <c r="M1858" i="3"/>
  <c r="L1858" i="3"/>
  <c r="O1857" i="3"/>
  <c r="N1857" i="3"/>
  <c r="M1857" i="3"/>
  <c r="L1857" i="3"/>
  <c r="O1856" i="3"/>
  <c r="N1856" i="3"/>
  <c r="M1856" i="3"/>
  <c r="L1856" i="3"/>
  <c r="O1855" i="3"/>
  <c r="N1855" i="3"/>
  <c r="M1855" i="3"/>
  <c r="L1855" i="3"/>
  <c r="O1854" i="3"/>
  <c r="N1854" i="3"/>
  <c r="M1854" i="3"/>
  <c r="L1854" i="3"/>
  <c r="O1853" i="3"/>
  <c r="N1853" i="3"/>
  <c r="M1853" i="3"/>
  <c r="L1853" i="3"/>
  <c r="O1852" i="3"/>
  <c r="N1852" i="3"/>
  <c r="M1852" i="3"/>
  <c r="L1852" i="3"/>
  <c r="O1851" i="3"/>
  <c r="N1851" i="3"/>
  <c r="M1851" i="3"/>
  <c r="L1851" i="3"/>
  <c r="O1850" i="3"/>
  <c r="N1850" i="3"/>
  <c r="M1850" i="3"/>
  <c r="L1850" i="3"/>
  <c r="O1849" i="3"/>
  <c r="N1849" i="3"/>
  <c r="M1849" i="3"/>
  <c r="L1849" i="3"/>
  <c r="O1848" i="3"/>
  <c r="N1848" i="3"/>
  <c r="M1848" i="3"/>
  <c r="L1848" i="3"/>
  <c r="O1847" i="3"/>
  <c r="N1847" i="3"/>
  <c r="M1847" i="3"/>
  <c r="L1847" i="3"/>
  <c r="O1846" i="3"/>
  <c r="N1846" i="3"/>
  <c r="M1846" i="3"/>
  <c r="L1846" i="3"/>
  <c r="O1845" i="3"/>
  <c r="N1845" i="3"/>
  <c r="M1845" i="3"/>
  <c r="L1845" i="3"/>
  <c r="O1844" i="3"/>
  <c r="N1844" i="3"/>
  <c r="M1844" i="3"/>
  <c r="L1844" i="3"/>
  <c r="O1843" i="3"/>
  <c r="N1843" i="3"/>
  <c r="M1843" i="3"/>
  <c r="L1843" i="3"/>
  <c r="O1842" i="3"/>
  <c r="N1842" i="3"/>
  <c r="M1842" i="3"/>
  <c r="L1842" i="3"/>
  <c r="O1841" i="3"/>
  <c r="N1841" i="3"/>
  <c r="M1841" i="3"/>
  <c r="L1841" i="3"/>
  <c r="O1840" i="3"/>
  <c r="N1840" i="3"/>
  <c r="M1840" i="3"/>
  <c r="L1840" i="3"/>
  <c r="O1839" i="3"/>
  <c r="N1839" i="3"/>
  <c r="M1839" i="3"/>
  <c r="L1839" i="3"/>
  <c r="O1838" i="3"/>
  <c r="N1838" i="3"/>
  <c r="M1838" i="3"/>
  <c r="L1838" i="3"/>
  <c r="O1837" i="3"/>
  <c r="N1837" i="3"/>
  <c r="M1837" i="3"/>
  <c r="L1837" i="3"/>
  <c r="O1836" i="3"/>
  <c r="N1836" i="3"/>
  <c r="M1836" i="3"/>
  <c r="L1836" i="3"/>
  <c r="O1835" i="3"/>
  <c r="N1835" i="3"/>
  <c r="M1835" i="3"/>
  <c r="L1835" i="3"/>
  <c r="O1834" i="3"/>
  <c r="N1834" i="3"/>
  <c r="M1834" i="3"/>
  <c r="L1834" i="3"/>
  <c r="O1833" i="3"/>
  <c r="N1833" i="3"/>
  <c r="M1833" i="3"/>
  <c r="L1833" i="3"/>
  <c r="O1832" i="3"/>
  <c r="N1832" i="3"/>
  <c r="M1832" i="3"/>
  <c r="L1832" i="3"/>
  <c r="O1831" i="3"/>
  <c r="N1831" i="3"/>
  <c r="M1831" i="3"/>
  <c r="L1831" i="3"/>
  <c r="O1830" i="3"/>
  <c r="N1830" i="3"/>
  <c r="M1830" i="3"/>
  <c r="L1830" i="3"/>
  <c r="O1829" i="3"/>
  <c r="N1829" i="3"/>
  <c r="M1829" i="3"/>
  <c r="L1829" i="3"/>
  <c r="O1828" i="3"/>
  <c r="N1828" i="3"/>
  <c r="M1828" i="3"/>
  <c r="L1828" i="3"/>
  <c r="O1827" i="3"/>
  <c r="N1827" i="3"/>
  <c r="M1827" i="3"/>
  <c r="L1827" i="3"/>
  <c r="O1826" i="3"/>
  <c r="N1826" i="3"/>
  <c r="M1826" i="3"/>
  <c r="L1826" i="3"/>
  <c r="O1825" i="3"/>
  <c r="N1825" i="3"/>
  <c r="M1825" i="3"/>
  <c r="L1825" i="3"/>
  <c r="O1824" i="3"/>
  <c r="N1824" i="3"/>
  <c r="M1824" i="3"/>
  <c r="L1824" i="3"/>
  <c r="O1823" i="3"/>
  <c r="N1823" i="3"/>
  <c r="M1823" i="3"/>
  <c r="L1823" i="3"/>
  <c r="O1822" i="3"/>
  <c r="N1822" i="3"/>
  <c r="M1822" i="3"/>
  <c r="L1822" i="3"/>
  <c r="O1821" i="3"/>
  <c r="N1821" i="3"/>
  <c r="M1821" i="3"/>
  <c r="L1821" i="3"/>
  <c r="O1820" i="3"/>
  <c r="N1820" i="3"/>
  <c r="M1820" i="3"/>
  <c r="L1820" i="3"/>
  <c r="O1819" i="3"/>
  <c r="N1819" i="3"/>
  <c r="M1819" i="3"/>
  <c r="L1819" i="3"/>
  <c r="O1818" i="3"/>
  <c r="N1818" i="3"/>
  <c r="M1818" i="3"/>
  <c r="L1818" i="3"/>
  <c r="O1817" i="3"/>
  <c r="N1817" i="3"/>
  <c r="M1817" i="3"/>
  <c r="L1817" i="3"/>
  <c r="O1816" i="3"/>
  <c r="N1816" i="3"/>
  <c r="M1816" i="3"/>
  <c r="L1816" i="3"/>
  <c r="O1815" i="3"/>
  <c r="N1815" i="3"/>
  <c r="M1815" i="3"/>
  <c r="L1815" i="3"/>
  <c r="O1814" i="3"/>
  <c r="N1814" i="3"/>
  <c r="M1814" i="3"/>
  <c r="L1814" i="3"/>
  <c r="O1813" i="3"/>
  <c r="N1813" i="3"/>
  <c r="M1813" i="3"/>
  <c r="L1813" i="3"/>
  <c r="O1812" i="3"/>
  <c r="N1812" i="3"/>
  <c r="M1812" i="3"/>
  <c r="L1812" i="3"/>
  <c r="O1811" i="3"/>
  <c r="N1811" i="3"/>
  <c r="M1811" i="3"/>
  <c r="L1811" i="3"/>
  <c r="O1810" i="3"/>
  <c r="N1810" i="3"/>
  <c r="M1810" i="3"/>
  <c r="L1810" i="3"/>
  <c r="O1809" i="3"/>
  <c r="N1809" i="3"/>
  <c r="M1809" i="3"/>
  <c r="L1809" i="3"/>
  <c r="O1808" i="3"/>
  <c r="N1808" i="3"/>
  <c r="M1808" i="3"/>
  <c r="L1808" i="3"/>
  <c r="O1807" i="3"/>
  <c r="N1807" i="3"/>
  <c r="M1807" i="3"/>
  <c r="L1807" i="3"/>
  <c r="O1806" i="3"/>
  <c r="N1806" i="3"/>
  <c r="M1806" i="3"/>
  <c r="L1806" i="3"/>
  <c r="O1805" i="3"/>
  <c r="N1805" i="3"/>
  <c r="M1805" i="3"/>
  <c r="L1805" i="3"/>
  <c r="O1804" i="3"/>
  <c r="N1804" i="3"/>
  <c r="M1804" i="3"/>
  <c r="L1804" i="3"/>
  <c r="O1803" i="3"/>
  <c r="N1803" i="3"/>
  <c r="M1803" i="3"/>
  <c r="L1803" i="3"/>
  <c r="O1802" i="3"/>
  <c r="N1802" i="3"/>
  <c r="M1802" i="3"/>
  <c r="L1802" i="3"/>
  <c r="O1801" i="3"/>
  <c r="N1801" i="3"/>
  <c r="M1801" i="3"/>
  <c r="L1801" i="3"/>
  <c r="O1800" i="3"/>
  <c r="N1800" i="3"/>
  <c r="M1800" i="3"/>
  <c r="L1800" i="3"/>
  <c r="O1799" i="3"/>
  <c r="N1799" i="3"/>
  <c r="M1799" i="3"/>
  <c r="L1799" i="3"/>
  <c r="O1798" i="3"/>
  <c r="N1798" i="3"/>
  <c r="M1798" i="3"/>
  <c r="L1798" i="3"/>
  <c r="O1797" i="3"/>
  <c r="N1797" i="3"/>
  <c r="M1797" i="3"/>
  <c r="L1797" i="3"/>
  <c r="O1796" i="3"/>
  <c r="N1796" i="3"/>
  <c r="M1796" i="3"/>
  <c r="L1796" i="3"/>
  <c r="O1795" i="3"/>
  <c r="N1795" i="3"/>
  <c r="M1795" i="3"/>
  <c r="L1795" i="3"/>
  <c r="O1794" i="3"/>
  <c r="N1794" i="3"/>
  <c r="M1794" i="3"/>
  <c r="L1794" i="3"/>
  <c r="O1793" i="3"/>
  <c r="N1793" i="3"/>
  <c r="M1793" i="3"/>
  <c r="L1793" i="3"/>
  <c r="O1792" i="3"/>
  <c r="N1792" i="3"/>
  <c r="M1792" i="3"/>
  <c r="L1792" i="3"/>
  <c r="O1791" i="3"/>
  <c r="N1791" i="3"/>
  <c r="M1791" i="3"/>
  <c r="L1791" i="3"/>
  <c r="O1790" i="3"/>
  <c r="N1790" i="3"/>
  <c r="M1790" i="3"/>
  <c r="L1790" i="3"/>
  <c r="O1789" i="3"/>
  <c r="N1789" i="3"/>
  <c r="M1789" i="3"/>
  <c r="L1789" i="3"/>
  <c r="O1788" i="3"/>
  <c r="N1788" i="3"/>
  <c r="M1788" i="3"/>
  <c r="L1788" i="3"/>
  <c r="O1787" i="3"/>
  <c r="N1787" i="3"/>
  <c r="M1787" i="3"/>
  <c r="L1787" i="3"/>
  <c r="O1786" i="3"/>
  <c r="N1786" i="3"/>
  <c r="M1786" i="3"/>
  <c r="L1786" i="3"/>
  <c r="O1785" i="3"/>
  <c r="N1785" i="3"/>
  <c r="M1785" i="3"/>
  <c r="L1785" i="3"/>
  <c r="O1784" i="3"/>
  <c r="N1784" i="3"/>
  <c r="M1784" i="3"/>
  <c r="L1784" i="3"/>
  <c r="O1783" i="3"/>
  <c r="N1783" i="3"/>
  <c r="M1783" i="3"/>
  <c r="L1783" i="3"/>
  <c r="O1782" i="3"/>
  <c r="N1782" i="3"/>
  <c r="M1782" i="3"/>
  <c r="L1782" i="3"/>
  <c r="O1781" i="3"/>
  <c r="N1781" i="3"/>
  <c r="M1781" i="3"/>
  <c r="L1781" i="3"/>
  <c r="O1780" i="3"/>
  <c r="N1780" i="3"/>
  <c r="M1780" i="3"/>
  <c r="L1780" i="3"/>
  <c r="O1779" i="3"/>
  <c r="N1779" i="3"/>
  <c r="M1779" i="3"/>
  <c r="L1779" i="3"/>
  <c r="O1778" i="3"/>
  <c r="N1778" i="3"/>
  <c r="M1778" i="3"/>
  <c r="L1778" i="3"/>
  <c r="O1777" i="3"/>
  <c r="N1777" i="3"/>
  <c r="M1777" i="3"/>
  <c r="L1777" i="3"/>
  <c r="O1776" i="3"/>
  <c r="N1776" i="3"/>
  <c r="M1776" i="3"/>
  <c r="L1776" i="3"/>
  <c r="O1775" i="3"/>
  <c r="N1775" i="3"/>
  <c r="M1775" i="3"/>
  <c r="L1775" i="3"/>
  <c r="O1774" i="3"/>
  <c r="N1774" i="3"/>
  <c r="M1774" i="3"/>
  <c r="L1774" i="3"/>
  <c r="O1773" i="3"/>
  <c r="N1773" i="3"/>
  <c r="M1773" i="3"/>
  <c r="L1773" i="3"/>
  <c r="O1772" i="3"/>
  <c r="N1772" i="3"/>
  <c r="M1772" i="3"/>
  <c r="L1772" i="3"/>
  <c r="O1771" i="3"/>
  <c r="N1771" i="3"/>
  <c r="M1771" i="3"/>
  <c r="L1771" i="3"/>
  <c r="O1770" i="3"/>
  <c r="N1770" i="3"/>
  <c r="M1770" i="3"/>
  <c r="L1770" i="3"/>
  <c r="O1769" i="3"/>
  <c r="N1769" i="3"/>
  <c r="M1769" i="3"/>
  <c r="L1769" i="3"/>
  <c r="O1768" i="3"/>
  <c r="N1768" i="3"/>
  <c r="M1768" i="3"/>
  <c r="L1768" i="3"/>
  <c r="O1767" i="3"/>
  <c r="N1767" i="3"/>
  <c r="M1767" i="3"/>
  <c r="L1767" i="3"/>
  <c r="O1766" i="3"/>
  <c r="N1766" i="3"/>
  <c r="M1766" i="3"/>
  <c r="L1766" i="3"/>
  <c r="O1765" i="3"/>
  <c r="N1765" i="3"/>
  <c r="M1765" i="3"/>
  <c r="L1765" i="3"/>
  <c r="O1764" i="3"/>
  <c r="N1764" i="3"/>
  <c r="M1764" i="3"/>
  <c r="L1764" i="3"/>
  <c r="O1763" i="3"/>
  <c r="N1763" i="3"/>
  <c r="M1763" i="3"/>
  <c r="L1763" i="3"/>
  <c r="O1762" i="3"/>
  <c r="N1762" i="3"/>
  <c r="M1762" i="3"/>
  <c r="L1762" i="3"/>
  <c r="O1761" i="3"/>
  <c r="N1761" i="3"/>
  <c r="M1761" i="3"/>
  <c r="L1761" i="3"/>
  <c r="O1760" i="3"/>
  <c r="N1760" i="3"/>
  <c r="M1760" i="3"/>
  <c r="L1760" i="3"/>
  <c r="O1759" i="3"/>
  <c r="N1759" i="3"/>
  <c r="M1759" i="3"/>
  <c r="L1759" i="3"/>
  <c r="O1758" i="3"/>
  <c r="N1758" i="3"/>
  <c r="M1758" i="3"/>
  <c r="L1758" i="3"/>
  <c r="O1757" i="3"/>
  <c r="N1757" i="3"/>
  <c r="M1757" i="3"/>
  <c r="L1757" i="3"/>
  <c r="O1756" i="3"/>
  <c r="N1756" i="3"/>
  <c r="M1756" i="3"/>
  <c r="L1756" i="3"/>
  <c r="O1755" i="3"/>
  <c r="N1755" i="3"/>
  <c r="M1755" i="3"/>
  <c r="L1755" i="3"/>
  <c r="O1754" i="3"/>
  <c r="N1754" i="3"/>
  <c r="M1754" i="3"/>
  <c r="L1754" i="3"/>
  <c r="O1753" i="3"/>
  <c r="N1753" i="3"/>
  <c r="M1753" i="3"/>
  <c r="L1753" i="3"/>
  <c r="O1752" i="3"/>
  <c r="N1752" i="3"/>
  <c r="M1752" i="3"/>
  <c r="L1752" i="3"/>
  <c r="O1751" i="3"/>
  <c r="N1751" i="3"/>
  <c r="M1751" i="3"/>
  <c r="L1751" i="3"/>
  <c r="O1750" i="3"/>
  <c r="N1750" i="3"/>
  <c r="M1750" i="3"/>
  <c r="L1750" i="3"/>
  <c r="O1749" i="3"/>
  <c r="N1749" i="3"/>
  <c r="M1749" i="3"/>
  <c r="L1749" i="3"/>
  <c r="O1748" i="3"/>
  <c r="N1748" i="3"/>
  <c r="M1748" i="3"/>
  <c r="L1748" i="3"/>
  <c r="O1747" i="3"/>
  <c r="N1747" i="3"/>
  <c r="M1747" i="3"/>
  <c r="L1747" i="3"/>
  <c r="O1746" i="3"/>
  <c r="N1746" i="3"/>
  <c r="M1746" i="3"/>
  <c r="L1746" i="3"/>
  <c r="O1745" i="3"/>
  <c r="N1745" i="3"/>
  <c r="M1745" i="3"/>
  <c r="L1745" i="3"/>
  <c r="O1744" i="3"/>
  <c r="N1744" i="3"/>
  <c r="M1744" i="3"/>
  <c r="L1744" i="3"/>
  <c r="O1743" i="3"/>
  <c r="N1743" i="3"/>
  <c r="M1743" i="3"/>
  <c r="L1743" i="3"/>
  <c r="O1742" i="3"/>
  <c r="N1742" i="3"/>
  <c r="M1742" i="3"/>
  <c r="L1742" i="3"/>
  <c r="O1741" i="3"/>
  <c r="N1741" i="3"/>
  <c r="M1741" i="3"/>
  <c r="L1741" i="3"/>
  <c r="O1740" i="3"/>
  <c r="N1740" i="3"/>
  <c r="M1740" i="3"/>
  <c r="L1740" i="3"/>
  <c r="O1739" i="3"/>
  <c r="N1739" i="3"/>
  <c r="M1739" i="3"/>
  <c r="L1739" i="3"/>
  <c r="O1738" i="3"/>
  <c r="N1738" i="3"/>
  <c r="M1738" i="3"/>
  <c r="L1738" i="3"/>
  <c r="O1737" i="3"/>
  <c r="N1737" i="3"/>
  <c r="M1737" i="3"/>
  <c r="L1737" i="3"/>
  <c r="O1736" i="3"/>
  <c r="N1736" i="3"/>
  <c r="M1736" i="3"/>
  <c r="L1736" i="3"/>
  <c r="O1735" i="3"/>
  <c r="N1735" i="3"/>
  <c r="M1735" i="3"/>
  <c r="L1735" i="3"/>
  <c r="O1734" i="3"/>
  <c r="N1734" i="3"/>
  <c r="M1734" i="3"/>
  <c r="L1734" i="3"/>
  <c r="O1733" i="3"/>
  <c r="N1733" i="3"/>
  <c r="M1733" i="3"/>
  <c r="L1733" i="3"/>
  <c r="O1732" i="3"/>
  <c r="N1732" i="3"/>
  <c r="M1732" i="3"/>
  <c r="L1732" i="3"/>
  <c r="O1731" i="3"/>
  <c r="N1731" i="3"/>
  <c r="M1731" i="3"/>
  <c r="L1731" i="3"/>
  <c r="O1730" i="3"/>
  <c r="N1730" i="3"/>
  <c r="M1730" i="3"/>
  <c r="L1730" i="3"/>
  <c r="O1729" i="3"/>
  <c r="N1729" i="3"/>
  <c r="M1729" i="3"/>
  <c r="L1729" i="3"/>
  <c r="O1728" i="3"/>
  <c r="N1728" i="3"/>
  <c r="M1728" i="3"/>
  <c r="L1728" i="3"/>
  <c r="O1727" i="3"/>
  <c r="N1727" i="3"/>
  <c r="M1727" i="3"/>
  <c r="L1727" i="3"/>
  <c r="O1726" i="3"/>
  <c r="N1726" i="3"/>
  <c r="M1726" i="3"/>
  <c r="L1726" i="3"/>
  <c r="O1725" i="3"/>
  <c r="N1725" i="3"/>
  <c r="M1725" i="3"/>
  <c r="L1725" i="3"/>
  <c r="O1724" i="3"/>
  <c r="N1724" i="3"/>
  <c r="M1724" i="3"/>
  <c r="L1724" i="3"/>
  <c r="O1723" i="3"/>
  <c r="N1723" i="3"/>
  <c r="M1723" i="3"/>
  <c r="L1723" i="3"/>
  <c r="O1722" i="3"/>
  <c r="N1722" i="3"/>
  <c r="M1722" i="3"/>
  <c r="L1722" i="3"/>
  <c r="O1721" i="3"/>
  <c r="N1721" i="3"/>
  <c r="M1721" i="3"/>
  <c r="L1721" i="3"/>
  <c r="O1720" i="3"/>
  <c r="N1720" i="3"/>
  <c r="M1720" i="3"/>
  <c r="L1720" i="3"/>
  <c r="O1719" i="3"/>
  <c r="N1719" i="3"/>
  <c r="M1719" i="3"/>
  <c r="L1719" i="3"/>
  <c r="O1718" i="3"/>
  <c r="N1718" i="3"/>
  <c r="M1718" i="3"/>
  <c r="L1718" i="3"/>
  <c r="O1717" i="3"/>
  <c r="N1717" i="3"/>
  <c r="M1717" i="3"/>
  <c r="L1717" i="3"/>
  <c r="O1716" i="3"/>
  <c r="N1716" i="3"/>
  <c r="M1716" i="3"/>
  <c r="L1716" i="3"/>
  <c r="O1715" i="3"/>
  <c r="N1715" i="3"/>
  <c r="M1715" i="3"/>
  <c r="L1715" i="3"/>
  <c r="O1714" i="3"/>
  <c r="N1714" i="3"/>
  <c r="M1714" i="3"/>
  <c r="L1714" i="3"/>
  <c r="O1713" i="3"/>
  <c r="N1713" i="3"/>
  <c r="M1713" i="3"/>
  <c r="L1713" i="3"/>
  <c r="O1712" i="3"/>
  <c r="N1712" i="3"/>
  <c r="M1712" i="3"/>
  <c r="L1712" i="3"/>
  <c r="O1711" i="3"/>
  <c r="N1711" i="3"/>
  <c r="M1711" i="3"/>
  <c r="L1711" i="3"/>
  <c r="O1710" i="3"/>
  <c r="N1710" i="3"/>
  <c r="M1710" i="3"/>
  <c r="L1710" i="3"/>
  <c r="O1709" i="3"/>
  <c r="N1709" i="3"/>
  <c r="M1709" i="3"/>
  <c r="L1709" i="3"/>
  <c r="O1708" i="3"/>
  <c r="N1708" i="3"/>
  <c r="M1708" i="3"/>
  <c r="L1708" i="3"/>
  <c r="O1707" i="3"/>
  <c r="N1707" i="3"/>
  <c r="M1707" i="3"/>
  <c r="L1707" i="3"/>
  <c r="O1706" i="3"/>
  <c r="N1706" i="3"/>
  <c r="M1706" i="3"/>
  <c r="L1706" i="3"/>
  <c r="O1705" i="3"/>
  <c r="N1705" i="3"/>
  <c r="M1705" i="3"/>
  <c r="L1705" i="3"/>
  <c r="O1704" i="3"/>
  <c r="N1704" i="3"/>
  <c r="M1704" i="3"/>
  <c r="L1704" i="3"/>
  <c r="O1703" i="3"/>
  <c r="N1703" i="3"/>
  <c r="M1703" i="3"/>
  <c r="L1703" i="3"/>
  <c r="O1702" i="3"/>
  <c r="N1702" i="3"/>
  <c r="M1702" i="3"/>
  <c r="L1702" i="3"/>
  <c r="O1701" i="3"/>
  <c r="N1701" i="3"/>
  <c r="M1701" i="3"/>
  <c r="L1701" i="3"/>
  <c r="O1700" i="3"/>
  <c r="N1700" i="3"/>
  <c r="M1700" i="3"/>
  <c r="L1700" i="3"/>
  <c r="O1699" i="3"/>
  <c r="N1699" i="3"/>
  <c r="M1699" i="3"/>
  <c r="L1699" i="3"/>
  <c r="O1698" i="3"/>
  <c r="N1698" i="3"/>
  <c r="M1698" i="3"/>
  <c r="L1698" i="3"/>
  <c r="O1697" i="3"/>
  <c r="N1697" i="3"/>
  <c r="M1697" i="3"/>
  <c r="L1697" i="3"/>
  <c r="O1696" i="3"/>
  <c r="N1696" i="3"/>
  <c r="M1696" i="3"/>
  <c r="L1696" i="3"/>
  <c r="O1695" i="3"/>
  <c r="N1695" i="3"/>
  <c r="M1695" i="3"/>
  <c r="L1695" i="3"/>
  <c r="O1694" i="3"/>
  <c r="N1694" i="3"/>
  <c r="M1694" i="3"/>
  <c r="L1694" i="3"/>
  <c r="O1693" i="3"/>
  <c r="N1693" i="3"/>
  <c r="M1693" i="3"/>
  <c r="L1693" i="3"/>
  <c r="O1692" i="3"/>
  <c r="N1692" i="3"/>
  <c r="M1692" i="3"/>
  <c r="L1692" i="3"/>
  <c r="O1691" i="3"/>
  <c r="N1691" i="3"/>
  <c r="M1691" i="3"/>
  <c r="L1691" i="3"/>
  <c r="O1690" i="3"/>
  <c r="N1690" i="3"/>
  <c r="M1690" i="3"/>
  <c r="L1690" i="3"/>
  <c r="O1689" i="3"/>
  <c r="N1689" i="3"/>
  <c r="M1689" i="3"/>
  <c r="L1689" i="3"/>
  <c r="O1688" i="3"/>
  <c r="N1688" i="3"/>
  <c r="M1688" i="3"/>
  <c r="L1688" i="3"/>
  <c r="O1687" i="3"/>
  <c r="N1687" i="3"/>
  <c r="M1687" i="3"/>
  <c r="L1687" i="3"/>
  <c r="O1686" i="3"/>
  <c r="N1686" i="3"/>
  <c r="M1686" i="3"/>
  <c r="L1686" i="3"/>
  <c r="O1685" i="3"/>
  <c r="N1685" i="3"/>
  <c r="M1685" i="3"/>
  <c r="L1685" i="3"/>
  <c r="O1684" i="3"/>
  <c r="N1684" i="3"/>
  <c r="M1684" i="3"/>
  <c r="L1684" i="3"/>
  <c r="O1683" i="3"/>
  <c r="N1683" i="3"/>
  <c r="M1683" i="3"/>
  <c r="L1683" i="3"/>
  <c r="O1682" i="3"/>
  <c r="N1682" i="3"/>
  <c r="M1682" i="3"/>
  <c r="L1682" i="3"/>
  <c r="O1681" i="3"/>
  <c r="N1681" i="3"/>
  <c r="M1681" i="3"/>
  <c r="L1681" i="3"/>
  <c r="O1680" i="3"/>
  <c r="N1680" i="3"/>
  <c r="M1680" i="3"/>
  <c r="L1680" i="3"/>
  <c r="O1679" i="3"/>
  <c r="N1679" i="3"/>
  <c r="M1679" i="3"/>
  <c r="L1679" i="3"/>
  <c r="O1678" i="3"/>
  <c r="N1678" i="3"/>
  <c r="M1678" i="3"/>
  <c r="L1678" i="3"/>
  <c r="O1677" i="3"/>
  <c r="N1677" i="3"/>
  <c r="M1677" i="3"/>
  <c r="L1677" i="3"/>
  <c r="O1676" i="3"/>
  <c r="N1676" i="3"/>
  <c r="M1676" i="3"/>
  <c r="L1676" i="3"/>
  <c r="O1675" i="3"/>
  <c r="N1675" i="3"/>
  <c r="M1675" i="3"/>
  <c r="L1675" i="3"/>
  <c r="O1674" i="3"/>
  <c r="N1674" i="3"/>
  <c r="M1674" i="3"/>
  <c r="L1674" i="3"/>
  <c r="O1673" i="3"/>
  <c r="N1673" i="3"/>
  <c r="M1673" i="3"/>
  <c r="L1673" i="3"/>
  <c r="O1672" i="3"/>
  <c r="N1672" i="3"/>
  <c r="M1672" i="3"/>
  <c r="L1672" i="3"/>
  <c r="O1671" i="3"/>
  <c r="N1671" i="3"/>
  <c r="M1671" i="3"/>
  <c r="L1671" i="3"/>
  <c r="O1670" i="3"/>
  <c r="N1670" i="3"/>
  <c r="M1670" i="3"/>
  <c r="L1670" i="3"/>
  <c r="O1669" i="3"/>
  <c r="N1669" i="3"/>
  <c r="M1669" i="3"/>
  <c r="L1669" i="3"/>
  <c r="O1668" i="3"/>
  <c r="N1668" i="3"/>
  <c r="M1668" i="3"/>
  <c r="L1668" i="3"/>
  <c r="O1667" i="3"/>
  <c r="N1667" i="3"/>
  <c r="M1667" i="3"/>
  <c r="L1667" i="3"/>
  <c r="O1666" i="3"/>
  <c r="N1666" i="3"/>
  <c r="M1666" i="3"/>
  <c r="L1666" i="3"/>
  <c r="O1665" i="3"/>
  <c r="N1665" i="3"/>
  <c r="M1665" i="3"/>
  <c r="L1665" i="3"/>
  <c r="O1664" i="3"/>
  <c r="N1664" i="3"/>
  <c r="M1664" i="3"/>
  <c r="L1664" i="3"/>
  <c r="O1663" i="3"/>
  <c r="N1663" i="3"/>
  <c r="M1663" i="3"/>
  <c r="L1663" i="3"/>
  <c r="O1662" i="3"/>
  <c r="N1662" i="3"/>
  <c r="M1662" i="3"/>
  <c r="L1662" i="3"/>
  <c r="O1661" i="3"/>
  <c r="N1661" i="3"/>
  <c r="M1661" i="3"/>
  <c r="L1661" i="3"/>
  <c r="O1660" i="3"/>
  <c r="N1660" i="3"/>
  <c r="M1660" i="3"/>
  <c r="L1660" i="3"/>
  <c r="O1659" i="3"/>
  <c r="N1659" i="3"/>
  <c r="M1659" i="3"/>
  <c r="L1659" i="3"/>
  <c r="O1658" i="3"/>
  <c r="N1658" i="3"/>
  <c r="M1658" i="3"/>
  <c r="L1658" i="3"/>
  <c r="O1657" i="3"/>
  <c r="N1657" i="3"/>
  <c r="M1657" i="3"/>
  <c r="L1657" i="3"/>
  <c r="O1656" i="3"/>
  <c r="N1656" i="3"/>
  <c r="M1656" i="3"/>
  <c r="L1656" i="3"/>
  <c r="O1655" i="3"/>
  <c r="N1655" i="3"/>
  <c r="M1655" i="3"/>
  <c r="L1655" i="3"/>
  <c r="O1654" i="3"/>
  <c r="N1654" i="3"/>
  <c r="M1654" i="3"/>
  <c r="L1654" i="3"/>
  <c r="O1653" i="3"/>
  <c r="N1653" i="3"/>
  <c r="M1653" i="3"/>
  <c r="L1653" i="3"/>
  <c r="O1652" i="3"/>
  <c r="N1652" i="3"/>
  <c r="M1652" i="3"/>
  <c r="L1652" i="3"/>
  <c r="O1651" i="3"/>
  <c r="N1651" i="3"/>
  <c r="M1651" i="3"/>
  <c r="L1651" i="3"/>
  <c r="O1650" i="3"/>
  <c r="N1650" i="3"/>
  <c r="M1650" i="3"/>
  <c r="L1650" i="3"/>
  <c r="O1649" i="3"/>
  <c r="N1649" i="3"/>
  <c r="M1649" i="3"/>
  <c r="L1649" i="3"/>
  <c r="O1648" i="3"/>
  <c r="N1648" i="3"/>
  <c r="M1648" i="3"/>
  <c r="L1648" i="3"/>
  <c r="O1647" i="3"/>
  <c r="N1647" i="3"/>
  <c r="M1647" i="3"/>
  <c r="L1647" i="3"/>
  <c r="O1646" i="3"/>
  <c r="N1646" i="3"/>
  <c r="M1646" i="3"/>
  <c r="L1646" i="3"/>
  <c r="O1645" i="3"/>
  <c r="N1645" i="3"/>
  <c r="M1645" i="3"/>
  <c r="L1645" i="3"/>
  <c r="O1644" i="3"/>
  <c r="N1644" i="3"/>
  <c r="M1644" i="3"/>
  <c r="L1644" i="3"/>
  <c r="O1643" i="3"/>
  <c r="N1643" i="3"/>
  <c r="M1643" i="3"/>
  <c r="L1643" i="3"/>
  <c r="O1642" i="3"/>
  <c r="N1642" i="3"/>
  <c r="M1642" i="3"/>
  <c r="L1642" i="3"/>
  <c r="O1641" i="3"/>
  <c r="N1641" i="3"/>
  <c r="M1641" i="3"/>
  <c r="L1641" i="3"/>
  <c r="O1640" i="3"/>
  <c r="N1640" i="3"/>
  <c r="M1640" i="3"/>
  <c r="L1640" i="3"/>
  <c r="O1639" i="3"/>
  <c r="N1639" i="3"/>
  <c r="M1639" i="3"/>
  <c r="L1639" i="3"/>
  <c r="O1638" i="3"/>
  <c r="N1638" i="3"/>
  <c r="M1638" i="3"/>
  <c r="L1638" i="3"/>
  <c r="O1637" i="3"/>
  <c r="N1637" i="3"/>
  <c r="M1637" i="3"/>
  <c r="L1637" i="3"/>
  <c r="O1636" i="3"/>
  <c r="N1636" i="3"/>
  <c r="M1636" i="3"/>
  <c r="L1636" i="3"/>
  <c r="O1635" i="3"/>
  <c r="N1635" i="3"/>
  <c r="M1635" i="3"/>
  <c r="L1635" i="3"/>
  <c r="O1634" i="3"/>
  <c r="N1634" i="3"/>
  <c r="M1634" i="3"/>
  <c r="L1634" i="3"/>
  <c r="O1633" i="3"/>
  <c r="N1633" i="3"/>
  <c r="M1633" i="3"/>
  <c r="L1633" i="3"/>
  <c r="O1632" i="3"/>
  <c r="N1632" i="3"/>
  <c r="M1632" i="3"/>
  <c r="L1632" i="3"/>
  <c r="O1631" i="3"/>
  <c r="N1631" i="3"/>
  <c r="M1631" i="3"/>
  <c r="L1631" i="3"/>
  <c r="O1630" i="3"/>
  <c r="N1630" i="3"/>
  <c r="M1630" i="3"/>
  <c r="L1630" i="3"/>
  <c r="O1629" i="3"/>
  <c r="N1629" i="3"/>
  <c r="M1629" i="3"/>
  <c r="L1629" i="3"/>
  <c r="O1628" i="3"/>
  <c r="N1628" i="3"/>
  <c r="M1628" i="3"/>
  <c r="L1628" i="3"/>
  <c r="O1627" i="3"/>
  <c r="N1627" i="3"/>
  <c r="M1627" i="3"/>
  <c r="L1627" i="3"/>
  <c r="O1626" i="3"/>
  <c r="N1626" i="3"/>
  <c r="M1626" i="3"/>
  <c r="L1626" i="3"/>
  <c r="O1625" i="3"/>
  <c r="N1625" i="3"/>
  <c r="M1625" i="3"/>
  <c r="L1625" i="3"/>
  <c r="O1624" i="3"/>
  <c r="N1624" i="3"/>
  <c r="M1624" i="3"/>
  <c r="L1624" i="3"/>
  <c r="O1623" i="3"/>
  <c r="N1623" i="3"/>
  <c r="M1623" i="3"/>
  <c r="L1623" i="3"/>
  <c r="O1622" i="3"/>
  <c r="N1622" i="3"/>
  <c r="M1622" i="3"/>
  <c r="L1622" i="3"/>
  <c r="O1621" i="3"/>
  <c r="N1621" i="3"/>
  <c r="M1621" i="3"/>
  <c r="L1621" i="3"/>
  <c r="O1620" i="3"/>
  <c r="N1620" i="3"/>
  <c r="M1620" i="3"/>
  <c r="L1620" i="3"/>
  <c r="O1619" i="3"/>
  <c r="N1619" i="3"/>
  <c r="M1619" i="3"/>
  <c r="L1619" i="3"/>
  <c r="O1618" i="3"/>
  <c r="N1618" i="3"/>
  <c r="M1618" i="3"/>
  <c r="L1618" i="3"/>
  <c r="O1617" i="3"/>
  <c r="N1617" i="3"/>
  <c r="M1617" i="3"/>
  <c r="L1617" i="3"/>
  <c r="O1616" i="3"/>
  <c r="N1616" i="3"/>
  <c r="M1616" i="3"/>
  <c r="L1616" i="3"/>
  <c r="O1615" i="3"/>
  <c r="N1615" i="3"/>
  <c r="M1615" i="3"/>
  <c r="L1615" i="3"/>
  <c r="O1614" i="3"/>
  <c r="N1614" i="3"/>
  <c r="M1614" i="3"/>
  <c r="L1614" i="3"/>
  <c r="O1613" i="3"/>
  <c r="N1613" i="3"/>
  <c r="M1613" i="3"/>
  <c r="L1613" i="3"/>
  <c r="O1612" i="3"/>
  <c r="N1612" i="3"/>
  <c r="M1612" i="3"/>
  <c r="L1612" i="3"/>
  <c r="O1611" i="3"/>
  <c r="N1611" i="3"/>
  <c r="M1611" i="3"/>
  <c r="L1611" i="3"/>
  <c r="O1610" i="3"/>
  <c r="N1610" i="3"/>
  <c r="M1610" i="3"/>
  <c r="L1610" i="3"/>
  <c r="O1609" i="3"/>
  <c r="N1609" i="3"/>
  <c r="M1609" i="3"/>
  <c r="L1609" i="3"/>
  <c r="O1608" i="3"/>
  <c r="N1608" i="3"/>
  <c r="M1608" i="3"/>
  <c r="L1608" i="3"/>
  <c r="O1607" i="3"/>
  <c r="N1607" i="3"/>
  <c r="M1607" i="3"/>
  <c r="L1607" i="3"/>
  <c r="O1606" i="3"/>
  <c r="N1606" i="3"/>
  <c r="M1606" i="3"/>
  <c r="L1606" i="3"/>
  <c r="O1605" i="3"/>
  <c r="N1605" i="3"/>
  <c r="M1605" i="3"/>
  <c r="L1605" i="3"/>
  <c r="O1604" i="3"/>
  <c r="N1604" i="3"/>
  <c r="M1604" i="3"/>
  <c r="L1604" i="3"/>
  <c r="O1603" i="3"/>
  <c r="N1603" i="3"/>
  <c r="M1603" i="3"/>
  <c r="L1603" i="3"/>
  <c r="O1602" i="3"/>
  <c r="N1602" i="3"/>
  <c r="M1602" i="3"/>
  <c r="L1602" i="3"/>
  <c r="O1601" i="3"/>
  <c r="N1601" i="3"/>
  <c r="M1601" i="3"/>
  <c r="L1601" i="3"/>
  <c r="O1600" i="3"/>
  <c r="N1600" i="3"/>
  <c r="M1600" i="3"/>
  <c r="L1600" i="3"/>
  <c r="O1599" i="3"/>
  <c r="N1599" i="3"/>
  <c r="M1599" i="3"/>
  <c r="L1599" i="3"/>
  <c r="O1598" i="3"/>
  <c r="N1598" i="3"/>
  <c r="M1598" i="3"/>
  <c r="L1598" i="3"/>
  <c r="O1597" i="3"/>
  <c r="N1597" i="3"/>
  <c r="M1597" i="3"/>
  <c r="L1597" i="3"/>
  <c r="O1596" i="3"/>
  <c r="N1596" i="3"/>
  <c r="M1596" i="3"/>
  <c r="L1596" i="3"/>
  <c r="O1595" i="3"/>
  <c r="N1595" i="3"/>
  <c r="M1595" i="3"/>
  <c r="L1595" i="3"/>
  <c r="O1594" i="3"/>
  <c r="N1594" i="3"/>
  <c r="M1594" i="3"/>
  <c r="L1594" i="3"/>
  <c r="O1593" i="3"/>
  <c r="N1593" i="3"/>
  <c r="M1593" i="3"/>
  <c r="L1593" i="3"/>
  <c r="O1592" i="3"/>
  <c r="N1592" i="3"/>
  <c r="M1592" i="3"/>
  <c r="L1592" i="3"/>
  <c r="O1591" i="3"/>
  <c r="N1591" i="3"/>
  <c r="M1591" i="3"/>
  <c r="L1591" i="3"/>
  <c r="O1590" i="3"/>
  <c r="N1590" i="3"/>
  <c r="M1590" i="3"/>
  <c r="L1590" i="3"/>
  <c r="O1589" i="3"/>
  <c r="N1589" i="3"/>
  <c r="M1589" i="3"/>
  <c r="L1589" i="3"/>
  <c r="O1588" i="3"/>
  <c r="N1588" i="3"/>
  <c r="M1588" i="3"/>
  <c r="L1588" i="3"/>
  <c r="O1587" i="3"/>
  <c r="N1587" i="3"/>
  <c r="M1587" i="3"/>
  <c r="L1587" i="3"/>
  <c r="O1586" i="3"/>
  <c r="N1586" i="3"/>
  <c r="M1586" i="3"/>
  <c r="L1586" i="3"/>
  <c r="O1585" i="3"/>
  <c r="N1585" i="3"/>
  <c r="M1585" i="3"/>
  <c r="L1585" i="3"/>
  <c r="O1584" i="3"/>
  <c r="N1584" i="3"/>
  <c r="M1584" i="3"/>
  <c r="L1584" i="3"/>
  <c r="O1583" i="3"/>
  <c r="N1583" i="3"/>
  <c r="M1583" i="3"/>
  <c r="L1583" i="3"/>
  <c r="O1582" i="3"/>
  <c r="N1582" i="3"/>
  <c r="M1582" i="3"/>
  <c r="L1582" i="3"/>
  <c r="O1581" i="3"/>
  <c r="N1581" i="3"/>
  <c r="M1581" i="3"/>
  <c r="L1581" i="3"/>
  <c r="O1580" i="3"/>
  <c r="N1580" i="3"/>
  <c r="M1580" i="3"/>
  <c r="L1580" i="3"/>
  <c r="O1579" i="3"/>
  <c r="N1579" i="3"/>
  <c r="M1579" i="3"/>
  <c r="L1579" i="3"/>
  <c r="O1578" i="3"/>
  <c r="N1578" i="3"/>
  <c r="M1578" i="3"/>
  <c r="L1578" i="3"/>
  <c r="O1577" i="3"/>
  <c r="N1577" i="3"/>
  <c r="M1577" i="3"/>
  <c r="L1577" i="3"/>
  <c r="O1576" i="3"/>
  <c r="N1576" i="3"/>
  <c r="M1576" i="3"/>
  <c r="L1576" i="3"/>
  <c r="O1575" i="3"/>
  <c r="N1575" i="3"/>
  <c r="M1575" i="3"/>
  <c r="L1575" i="3"/>
  <c r="O1574" i="3"/>
  <c r="N1574" i="3"/>
  <c r="M1574" i="3"/>
  <c r="L1574" i="3"/>
  <c r="O1573" i="3"/>
  <c r="N1573" i="3"/>
  <c r="M1573" i="3"/>
  <c r="L1573" i="3"/>
  <c r="O1572" i="3"/>
  <c r="N1572" i="3"/>
  <c r="M1572" i="3"/>
  <c r="L1572" i="3"/>
  <c r="O1571" i="3"/>
  <c r="N1571" i="3"/>
  <c r="M1571" i="3"/>
  <c r="L1571" i="3"/>
  <c r="O1570" i="3"/>
  <c r="N1570" i="3"/>
  <c r="M1570" i="3"/>
  <c r="L1570" i="3"/>
  <c r="O1569" i="3"/>
  <c r="N1569" i="3"/>
  <c r="M1569" i="3"/>
  <c r="L1569" i="3"/>
  <c r="O1568" i="3"/>
  <c r="N1568" i="3"/>
  <c r="M1568" i="3"/>
  <c r="L1568" i="3"/>
  <c r="O1567" i="3"/>
  <c r="N1567" i="3"/>
  <c r="M1567" i="3"/>
  <c r="L1567" i="3"/>
  <c r="O1566" i="3"/>
  <c r="N1566" i="3"/>
  <c r="M1566" i="3"/>
  <c r="L1566" i="3"/>
  <c r="O1565" i="3"/>
  <c r="N1565" i="3"/>
  <c r="M1565" i="3"/>
  <c r="L1565" i="3"/>
  <c r="O1564" i="3"/>
  <c r="N1564" i="3"/>
  <c r="M1564" i="3"/>
  <c r="L1564" i="3"/>
  <c r="O1563" i="3"/>
  <c r="N1563" i="3"/>
  <c r="M1563" i="3"/>
  <c r="L1563" i="3"/>
  <c r="O1562" i="3"/>
  <c r="N1562" i="3"/>
  <c r="M1562" i="3"/>
  <c r="L1562" i="3"/>
  <c r="O1561" i="3"/>
  <c r="N1561" i="3"/>
  <c r="M1561" i="3"/>
  <c r="L1561" i="3"/>
  <c r="O1560" i="3"/>
  <c r="N1560" i="3"/>
  <c r="M1560" i="3"/>
  <c r="L1560" i="3"/>
  <c r="O1559" i="3"/>
  <c r="N1559" i="3"/>
  <c r="M1559" i="3"/>
  <c r="L1559" i="3"/>
  <c r="O1558" i="3"/>
  <c r="N1558" i="3"/>
  <c r="M1558" i="3"/>
  <c r="L1558" i="3"/>
  <c r="O1557" i="3"/>
  <c r="N1557" i="3"/>
  <c r="M1557" i="3"/>
  <c r="L1557" i="3"/>
  <c r="O1556" i="3"/>
  <c r="N1556" i="3"/>
  <c r="M1556" i="3"/>
  <c r="L1556" i="3"/>
  <c r="O1555" i="3"/>
  <c r="N1555" i="3"/>
  <c r="M1555" i="3"/>
  <c r="L1555" i="3"/>
  <c r="O1554" i="3"/>
  <c r="N1554" i="3"/>
  <c r="M1554" i="3"/>
  <c r="L1554" i="3"/>
  <c r="O1553" i="3"/>
  <c r="N1553" i="3"/>
  <c r="M1553" i="3"/>
  <c r="L1553" i="3"/>
  <c r="O1552" i="3"/>
  <c r="N1552" i="3"/>
  <c r="M1552" i="3"/>
  <c r="L1552" i="3"/>
  <c r="O1551" i="3"/>
  <c r="N1551" i="3"/>
  <c r="M1551" i="3"/>
  <c r="L1551" i="3"/>
  <c r="O1550" i="3"/>
  <c r="N1550" i="3"/>
  <c r="M1550" i="3"/>
  <c r="L1550" i="3"/>
  <c r="O1549" i="3"/>
  <c r="N1549" i="3"/>
  <c r="M1549" i="3"/>
  <c r="L1549" i="3"/>
  <c r="O1548" i="3"/>
  <c r="N1548" i="3"/>
  <c r="M1548" i="3"/>
  <c r="L1548" i="3"/>
  <c r="O1547" i="3"/>
  <c r="N1547" i="3"/>
  <c r="M1547" i="3"/>
  <c r="L1547" i="3"/>
  <c r="O1546" i="3"/>
  <c r="N1546" i="3"/>
  <c r="M1546" i="3"/>
  <c r="L1546" i="3"/>
  <c r="O1545" i="3"/>
  <c r="N1545" i="3"/>
  <c r="M1545" i="3"/>
  <c r="L1545" i="3"/>
  <c r="O1544" i="3"/>
  <c r="N1544" i="3"/>
  <c r="M1544" i="3"/>
  <c r="L1544" i="3"/>
  <c r="O1543" i="3"/>
  <c r="N1543" i="3"/>
  <c r="M1543" i="3"/>
  <c r="L1543" i="3"/>
  <c r="O1542" i="3"/>
  <c r="N1542" i="3"/>
  <c r="M1542" i="3"/>
  <c r="L1542" i="3"/>
  <c r="O1541" i="3"/>
  <c r="N1541" i="3"/>
  <c r="M1541" i="3"/>
  <c r="L1541" i="3"/>
  <c r="O1540" i="3"/>
  <c r="N1540" i="3"/>
  <c r="M1540" i="3"/>
  <c r="L1540" i="3"/>
  <c r="O1539" i="3"/>
  <c r="N1539" i="3"/>
  <c r="M1539" i="3"/>
  <c r="L1539" i="3"/>
  <c r="O1538" i="3"/>
  <c r="N1538" i="3"/>
  <c r="M1538" i="3"/>
  <c r="L1538" i="3"/>
  <c r="O1537" i="3"/>
  <c r="N1537" i="3"/>
  <c r="M1537" i="3"/>
  <c r="L1537" i="3"/>
  <c r="O1536" i="3"/>
  <c r="N1536" i="3"/>
  <c r="M1536" i="3"/>
  <c r="L1536" i="3"/>
  <c r="O1535" i="3"/>
  <c r="N1535" i="3"/>
  <c r="M1535" i="3"/>
  <c r="L1535" i="3"/>
  <c r="O1534" i="3"/>
  <c r="N1534" i="3"/>
  <c r="M1534" i="3"/>
  <c r="L1534" i="3"/>
  <c r="O1533" i="3"/>
  <c r="N1533" i="3"/>
  <c r="M1533" i="3"/>
  <c r="L1533" i="3"/>
  <c r="O1532" i="3"/>
  <c r="N1532" i="3"/>
  <c r="M1532" i="3"/>
  <c r="L1532" i="3"/>
  <c r="O1531" i="3"/>
  <c r="N1531" i="3"/>
  <c r="M1531" i="3"/>
  <c r="L1531" i="3"/>
  <c r="O1530" i="3"/>
  <c r="N1530" i="3"/>
  <c r="M1530" i="3"/>
  <c r="L1530" i="3"/>
  <c r="O1529" i="3"/>
  <c r="N1529" i="3"/>
  <c r="M1529" i="3"/>
  <c r="L1529" i="3"/>
  <c r="O1528" i="3"/>
  <c r="N1528" i="3"/>
  <c r="M1528" i="3"/>
  <c r="L1528" i="3"/>
  <c r="O1527" i="3"/>
  <c r="N1527" i="3"/>
  <c r="M1527" i="3"/>
  <c r="L1527" i="3"/>
  <c r="O1526" i="3"/>
  <c r="N1526" i="3"/>
  <c r="M1526" i="3"/>
  <c r="L1526" i="3"/>
  <c r="O1525" i="3"/>
  <c r="N1525" i="3"/>
  <c r="M1525" i="3"/>
  <c r="L1525" i="3"/>
  <c r="O1524" i="3"/>
  <c r="N1524" i="3"/>
  <c r="M1524" i="3"/>
  <c r="L1524" i="3"/>
  <c r="O1523" i="3"/>
  <c r="N1523" i="3"/>
  <c r="M1523" i="3"/>
  <c r="L1523" i="3"/>
  <c r="O1522" i="3"/>
  <c r="N1522" i="3"/>
  <c r="M1522" i="3"/>
  <c r="L1522" i="3"/>
  <c r="O1521" i="3"/>
  <c r="N1521" i="3"/>
  <c r="M1521" i="3"/>
  <c r="L1521" i="3"/>
  <c r="O1520" i="3"/>
  <c r="N1520" i="3"/>
  <c r="M1520" i="3"/>
  <c r="L1520" i="3"/>
  <c r="O1519" i="3"/>
  <c r="N1519" i="3"/>
  <c r="M1519" i="3"/>
  <c r="L1519" i="3"/>
  <c r="O1518" i="3"/>
  <c r="N1518" i="3"/>
  <c r="M1518" i="3"/>
  <c r="L1518" i="3"/>
  <c r="O1517" i="3"/>
  <c r="N1517" i="3"/>
  <c r="M1517" i="3"/>
  <c r="L1517" i="3"/>
  <c r="O1516" i="3"/>
  <c r="N1516" i="3"/>
  <c r="M1516" i="3"/>
  <c r="L1516" i="3"/>
  <c r="O1515" i="3"/>
  <c r="N1515" i="3"/>
  <c r="M1515" i="3"/>
  <c r="L1515" i="3"/>
  <c r="O1514" i="3"/>
  <c r="N1514" i="3"/>
  <c r="M1514" i="3"/>
  <c r="L1514" i="3"/>
  <c r="O1513" i="3"/>
  <c r="N1513" i="3"/>
  <c r="M1513" i="3"/>
  <c r="L1513" i="3"/>
  <c r="O1512" i="3"/>
  <c r="N1512" i="3"/>
  <c r="M1512" i="3"/>
  <c r="L1512" i="3"/>
  <c r="O1511" i="3"/>
  <c r="N1511" i="3"/>
  <c r="M1511" i="3"/>
  <c r="L1511" i="3"/>
  <c r="O1510" i="3"/>
  <c r="N1510" i="3"/>
  <c r="M1510" i="3"/>
  <c r="L1510" i="3"/>
  <c r="O1509" i="3"/>
  <c r="N1509" i="3"/>
  <c r="M1509" i="3"/>
  <c r="L1509" i="3"/>
  <c r="O1508" i="3"/>
  <c r="N1508" i="3"/>
  <c r="M1508" i="3"/>
  <c r="L1508" i="3"/>
  <c r="O1507" i="3"/>
  <c r="N1507" i="3"/>
  <c r="M1507" i="3"/>
  <c r="L1507" i="3"/>
  <c r="O1506" i="3"/>
  <c r="N1506" i="3"/>
  <c r="M1506" i="3"/>
  <c r="L1506" i="3"/>
  <c r="O1505" i="3"/>
  <c r="N1505" i="3"/>
  <c r="M1505" i="3"/>
  <c r="L1505" i="3"/>
  <c r="O1504" i="3"/>
  <c r="N1504" i="3"/>
  <c r="M1504" i="3"/>
  <c r="L1504" i="3"/>
  <c r="O1503" i="3"/>
  <c r="N1503" i="3"/>
  <c r="M1503" i="3"/>
  <c r="L1503" i="3"/>
  <c r="O1502" i="3"/>
  <c r="N1502" i="3"/>
  <c r="M1502" i="3"/>
  <c r="L1502" i="3"/>
  <c r="O1501" i="3"/>
  <c r="N1501" i="3"/>
  <c r="M1501" i="3"/>
  <c r="L1501" i="3"/>
  <c r="O1500" i="3"/>
  <c r="N1500" i="3"/>
  <c r="M1500" i="3"/>
  <c r="L1500" i="3"/>
  <c r="O1499" i="3"/>
  <c r="N1499" i="3"/>
  <c r="M1499" i="3"/>
  <c r="L1499" i="3"/>
  <c r="O1498" i="3"/>
  <c r="N1498" i="3"/>
  <c r="M1498" i="3"/>
  <c r="L1498" i="3"/>
  <c r="O1497" i="3"/>
  <c r="N1497" i="3"/>
  <c r="M1497" i="3"/>
  <c r="L1497" i="3"/>
  <c r="O1496" i="3"/>
  <c r="N1496" i="3"/>
  <c r="M1496" i="3"/>
  <c r="L1496" i="3"/>
  <c r="O1495" i="3"/>
  <c r="N1495" i="3"/>
  <c r="M1495" i="3"/>
  <c r="L1495" i="3"/>
  <c r="O1494" i="3"/>
  <c r="N1494" i="3"/>
  <c r="M1494" i="3"/>
  <c r="L1494" i="3"/>
  <c r="O1493" i="3"/>
  <c r="N1493" i="3"/>
  <c r="M1493" i="3"/>
  <c r="L1493" i="3"/>
  <c r="O1492" i="3"/>
  <c r="N1492" i="3"/>
  <c r="M1492" i="3"/>
  <c r="L1492" i="3"/>
  <c r="O1491" i="3"/>
  <c r="N1491" i="3"/>
  <c r="M1491" i="3"/>
  <c r="L1491" i="3"/>
  <c r="O1490" i="3"/>
  <c r="N1490" i="3"/>
  <c r="M1490" i="3"/>
  <c r="L1490" i="3"/>
  <c r="O1489" i="3"/>
  <c r="N1489" i="3"/>
  <c r="M1489" i="3"/>
  <c r="L1489" i="3"/>
  <c r="O1488" i="3"/>
  <c r="N1488" i="3"/>
  <c r="M1488" i="3"/>
  <c r="L1488" i="3"/>
  <c r="O1487" i="3"/>
  <c r="N1487" i="3"/>
  <c r="M1487" i="3"/>
  <c r="L1487" i="3"/>
  <c r="O1486" i="3"/>
  <c r="N1486" i="3"/>
  <c r="M1486" i="3"/>
  <c r="L1486" i="3"/>
  <c r="O1485" i="3"/>
  <c r="N1485" i="3"/>
  <c r="M1485" i="3"/>
  <c r="L1485" i="3"/>
  <c r="O1484" i="3"/>
  <c r="N1484" i="3"/>
  <c r="M1484" i="3"/>
  <c r="L1484" i="3"/>
  <c r="O1483" i="3"/>
  <c r="N1483" i="3"/>
  <c r="M1483" i="3"/>
  <c r="L1483" i="3"/>
  <c r="O1482" i="3"/>
  <c r="N1482" i="3"/>
  <c r="M1482" i="3"/>
  <c r="L1482" i="3"/>
  <c r="O1481" i="3"/>
  <c r="N1481" i="3"/>
  <c r="M1481" i="3"/>
  <c r="L1481" i="3"/>
  <c r="O1480" i="3"/>
  <c r="N1480" i="3"/>
  <c r="M1480" i="3"/>
  <c r="L1480" i="3"/>
  <c r="O1479" i="3"/>
  <c r="N1479" i="3"/>
  <c r="M1479" i="3"/>
  <c r="L1479" i="3"/>
  <c r="O1478" i="3"/>
  <c r="N1478" i="3"/>
  <c r="M1478" i="3"/>
  <c r="L1478" i="3"/>
  <c r="O1477" i="3"/>
  <c r="N1477" i="3"/>
  <c r="M1477" i="3"/>
  <c r="L1477" i="3"/>
  <c r="O1476" i="3"/>
  <c r="N1476" i="3"/>
  <c r="M1476" i="3"/>
  <c r="L1476" i="3"/>
  <c r="O1475" i="3"/>
  <c r="N1475" i="3"/>
  <c r="M1475" i="3"/>
  <c r="L1475" i="3"/>
  <c r="O1474" i="3"/>
  <c r="N1474" i="3"/>
  <c r="M1474" i="3"/>
  <c r="L1474" i="3"/>
  <c r="O1473" i="3"/>
  <c r="N1473" i="3"/>
  <c r="M1473" i="3"/>
  <c r="L1473" i="3"/>
  <c r="O1472" i="3"/>
  <c r="N1472" i="3"/>
  <c r="M1472" i="3"/>
  <c r="L1472" i="3"/>
  <c r="O1471" i="3"/>
  <c r="N1471" i="3"/>
  <c r="M1471" i="3"/>
  <c r="L1471" i="3"/>
  <c r="O1470" i="3"/>
  <c r="N1470" i="3"/>
  <c r="M1470" i="3"/>
  <c r="L1470" i="3"/>
  <c r="O1469" i="3"/>
  <c r="N1469" i="3"/>
  <c r="M1469" i="3"/>
  <c r="L1469" i="3"/>
  <c r="O1468" i="3"/>
  <c r="N1468" i="3"/>
  <c r="M1468" i="3"/>
  <c r="L1468" i="3"/>
  <c r="O1467" i="3"/>
  <c r="N1467" i="3"/>
  <c r="M1467" i="3"/>
  <c r="L1467" i="3"/>
  <c r="O1466" i="3"/>
  <c r="N1466" i="3"/>
  <c r="M1466" i="3"/>
  <c r="L1466" i="3"/>
  <c r="O1465" i="3"/>
  <c r="N1465" i="3"/>
  <c r="M1465" i="3"/>
  <c r="L1465" i="3"/>
  <c r="O1464" i="3"/>
  <c r="N1464" i="3"/>
  <c r="M1464" i="3"/>
  <c r="L1464" i="3"/>
  <c r="O1463" i="3"/>
  <c r="N1463" i="3"/>
  <c r="M1463" i="3"/>
  <c r="L1463" i="3"/>
  <c r="O1462" i="3"/>
  <c r="N1462" i="3"/>
  <c r="M1462" i="3"/>
  <c r="L1462" i="3"/>
  <c r="O1461" i="3"/>
  <c r="N1461" i="3"/>
  <c r="M1461" i="3"/>
  <c r="L1461" i="3"/>
  <c r="O1460" i="3"/>
  <c r="N1460" i="3"/>
  <c r="M1460" i="3"/>
  <c r="L1460" i="3"/>
  <c r="O1459" i="3"/>
  <c r="N1459" i="3"/>
  <c r="M1459" i="3"/>
  <c r="L1459" i="3"/>
  <c r="O1458" i="3"/>
  <c r="N1458" i="3"/>
  <c r="M1458" i="3"/>
  <c r="L1458" i="3"/>
  <c r="O1457" i="3"/>
  <c r="N1457" i="3"/>
  <c r="M1457" i="3"/>
  <c r="L1457" i="3"/>
  <c r="O1456" i="3"/>
  <c r="N1456" i="3"/>
  <c r="M1456" i="3"/>
  <c r="L1456" i="3"/>
  <c r="O1455" i="3"/>
  <c r="N1455" i="3"/>
  <c r="M1455" i="3"/>
  <c r="L1455" i="3"/>
  <c r="O1454" i="3"/>
  <c r="N1454" i="3"/>
  <c r="M1454" i="3"/>
  <c r="L1454" i="3"/>
  <c r="O1453" i="3"/>
  <c r="N1453" i="3"/>
  <c r="M1453" i="3"/>
  <c r="L1453" i="3"/>
  <c r="O1452" i="3"/>
  <c r="N1452" i="3"/>
  <c r="M1452" i="3"/>
  <c r="L1452" i="3"/>
  <c r="O1451" i="3"/>
  <c r="N1451" i="3"/>
  <c r="M1451" i="3"/>
  <c r="L1451" i="3"/>
  <c r="O1450" i="3"/>
  <c r="N1450" i="3"/>
  <c r="M1450" i="3"/>
  <c r="L1450" i="3"/>
  <c r="O1449" i="3"/>
  <c r="N1449" i="3"/>
  <c r="M1449" i="3"/>
  <c r="L1449" i="3"/>
  <c r="O1448" i="3"/>
  <c r="N1448" i="3"/>
  <c r="M1448" i="3"/>
  <c r="L1448" i="3"/>
  <c r="O1447" i="3"/>
  <c r="N1447" i="3"/>
  <c r="M1447" i="3"/>
  <c r="L1447" i="3"/>
  <c r="O1446" i="3"/>
  <c r="N1446" i="3"/>
  <c r="M1446" i="3"/>
  <c r="L1446" i="3"/>
  <c r="O1445" i="3"/>
  <c r="N1445" i="3"/>
  <c r="M1445" i="3"/>
  <c r="L1445" i="3"/>
  <c r="O1444" i="3"/>
  <c r="N1444" i="3"/>
  <c r="M1444" i="3"/>
  <c r="L1444" i="3"/>
  <c r="O1443" i="3"/>
  <c r="N1443" i="3"/>
  <c r="M1443" i="3"/>
  <c r="L1443" i="3"/>
  <c r="O1442" i="3"/>
  <c r="N1442" i="3"/>
  <c r="M1442" i="3"/>
  <c r="L1442" i="3"/>
  <c r="O1441" i="3"/>
  <c r="N1441" i="3"/>
  <c r="M1441" i="3"/>
  <c r="L1441" i="3"/>
  <c r="O1440" i="3"/>
  <c r="N1440" i="3"/>
  <c r="M1440" i="3"/>
  <c r="L1440" i="3"/>
  <c r="O1439" i="3"/>
  <c r="N1439" i="3"/>
  <c r="M1439" i="3"/>
  <c r="L1439" i="3"/>
  <c r="O1438" i="3"/>
  <c r="N1438" i="3"/>
  <c r="M1438" i="3"/>
  <c r="L1438" i="3"/>
  <c r="O1437" i="3"/>
  <c r="N1437" i="3"/>
  <c r="M1437" i="3"/>
  <c r="L1437" i="3"/>
  <c r="O1436" i="3"/>
  <c r="N1436" i="3"/>
  <c r="M1436" i="3"/>
  <c r="L1436" i="3"/>
  <c r="O1435" i="3"/>
  <c r="N1435" i="3"/>
  <c r="M1435" i="3"/>
  <c r="L1435" i="3"/>
  <c r="O1434" i="3"/>
  <c r="N1434" i="3"/>
  <c r="M1434" i="3"/>
  <c r="L1434" i="3"/>
  <c r="O1433" i="3"/>
  <c r="N1433" i="3"/>
  <c r="M1433" i="3"/>
  <c r="L1433" i="3"/>
  <c r="O1432" i="3"/>
  <c r="N1432" i="3"/>
  <c r="M1432" i="3"/>
  <c r="L1432" i="3"/>
  <c r="O1431" i="3"/>
  <c r="N1431" i="3"/>
  <c r="M1431" i="3"/>
  <c r="L1431" i="3"/>
  <c r="O1430" i="3"/>
  <c r="N1430" i="3"/>
  <c r="M1430" i="3"/>
  <c r="L1430" i="3"/>
  <c r="O1429" i="3"/>
  <c r="N1429" i="3"/>
  <c r="M1429" i="3"/>
  <c r="L1429" i="3"/>
  <c r="O1428" i="3"/>
  <c r="N1428" i="3"/>
  <c r="M1428" i="3"/>
  <c r="L1428" i="3"/>
  <c r="O1427" i="3"/>
  <c r="N1427" i="3"/>
  <c r="M1427" i="3"/>
  <c r="L1427" i="3"/>
  <c r="O1426" i="3"/>
  <c r="N1426" i="3"/>
  <c r="M1426" i="3"/>
  <c r="L1426" i="3"/>
  <c r="O1425" i="3"/>
  <c r="N1425" i="3"/>
  <c r="M1425" i="3"/>
  <c r="L1425" i="3"/>
  <c r="O1424" i="3"/>
  <c r="N1424" i="3"/>
  <c r="M1424" i="3"/>
  <c r="L1424" i="3"/>
  <c r="O1423" i="3"/>
  <c r="N1423" i="3"/>
  <c r="M1423" i="3"/>
  <c r="L1423" i="3"/>
  <c r="O1422" i="3"/>
  <c r="N1422" i="3"/>
  <c r="M1422" i="3"/>
  <c r="L1422" i="3"/>
  <c r="O1421" i="3"/>
  <c r="N1421" i="3"/>
  <c r="M1421" i="3"/>
  <c r="L1421" i="3"/>
  <c r="O1420" i="3"/>
  <c r="N1420" i="3"/>
  <c r="M1420" i="3"/>
  <c r="L1420" i="3"/>
  <c r="O1419" i="3"/>
  <c r="N1419" i="3"/>
  <c r="M1419" i="3"/>
  <c r="L1419" i="3"/>
  <c r="O1418" i="3"/>
  <c r="N1418" i="3"/>
  <c r="M1418" i="3"/>
  <c r="L1418" i="3"/>
  <c r="O1417" i="3"/>
  <c r="N1417" i="3"/>
  <c r="M1417" i="3"/>
  <c r="L1417" i="3"/>
  <c r="O1416" i="3"/>
  <c r="N1416" i="3"/>
  <c r="M1416" i="3"/>
  <c r="L1416" i="3"/>
  <c r="O1415" i="3"/>
  <c r="N1415" i="3"/>
  <c r="M1415" i="3"/>
  <c r="L1415" i="3"/>
  <c r="O1414" i="3"/>
  <c r="N1414" i="3"/>
  <c r="M1414" i="3"/>
  <c r="L1414" i="3"/>
  <c r="O1413" i="3"/>
  <c r="N1413" i="3"/>
  <c r="M1413" i="3"/>
  <c r="L1413" i="3"/>
  <c r="O1412" i="3"/>
  <c r="N1412" i="3"/>
  <c r="M1412" i="3"/>
  <c r="L1412" i="3"/>
  <c r="O1411" i="3"/>
  <c r="N1411" i="3"/>
  <c r="M1411" i="3"/>
  <c r="L1411" i="3"/>
  <c r="O1410" i="3"/>
  <c r="N1410" i="3"/>
  <c r="M1410" i="3"/>
  <c r="L1410" i="3"/>
  <c r="O1409" i="3"/>
  <c r="N1409" i="3"/>
  <c r="M1409" i="3"/>
  <c r="L1409" i="3"/>
  <c r="O1408" i="3"/>
  <c r="N1408" i="3"/>
  <c r="M1408" i="3"/>
  <c r="L1408" i="3"/>
  <c r="O1407" i="3"/>
  <c r="N1407" i="3"/>
  <c r="M1407" i="3"/>
  <c r="L1407" i="3"/>
  <c r="O1406" i="3"/>
  <c r="N1406" i="3"/>
  <c r="M1406" i="3"/>
  <c r="L1406" i="3"/>
  <c r="O1405" i="3"/>
  <c r="N1405" i="3"/>
  <c r="M1405" i="3"/>
  <c r="L1405" i="3"/>
  <c r="O1404" i="3"/>
  <c r="N1404" i="3"/>
  <c r="M1404" i="3"/>
  <c r="L1404" i="3"/>
  <c r="O1403" i="3"/>
  <c r="N1403" i="3"/>
  <c r="M1403" i="3"/>
  <c r="L1403" i="3"/>
  <c r="O1402" i="3"/>
  <c r="N1402" i="3"/>
  <c r="M1402" i="3"/>
  <c r="L1402" i="3"/>
  <c r="O1401" i="3"/>
  <c r="N1401" i="3"/>
  <c r="M1401" i="3"/>
  <c r="L1401" i="3"/>
  <c r="O1400" i="3"/>
  <c r="N1400" i="3"/>
  <c r="M1400" i="3"/>
  <c r="L1400" i="3"/>
  <c r="O1399" i="3"/>
  <c r="N1399" i="3"/>
  <c r="M1399" i="3"/>
  <c r="L1399" i="3"/>
  <c r="O1398" i="3"/>
  <c r="N1398" i="3"/>
  <c r="M1398" i="3"/>
  <c r="L1398" i="3"/>
  <c r="O1397" i="3"/>
  <c r="N1397" i="3"/>
  <c r="M1397" i="3"/>
  <c r="L1397" i="3"/>
  <c r="O1396" i="3"/>
  <c r="N1396" i="3"/>
  <c r="M1396" i="3"/>
  <c r="L1396" i="3"/>
  <c r="O1395" i="3"/>
  <c r="N1395" i="3"/>
  <c r="M1395" i="3"/>
  <c r="L1395" i="3"/>
  <c r="O1394" i="3"/>
  <c r="N1394" i="3"/>
  <c r="M1394" i="3"/>
  <c r="L1394" i="3"/>
  <c r="O1393" i="3"/>
  <c r="N1393" i="3"/>
  <c r="M1393" i="3"/>
  <c r="L1393" i="3"/>
  <c r="O1392" i="3"/>
  <c r="N1392" i="3"/>
  <c r="M1392" i="3"/>
  <c r="L1392" i="3"/>
  <c r="O1391" i="3"/>
  <c r="N1391" i="3"/>
  <c r="M1391" i="3"/>
  <c r="L1391" i="3"/>
  <c r="O1390" i="3"/>
  <c r="N1390" i="3"/>
  <c r="M1390" i="3"/>
  <c r="L1390" i="3"/>
  <c r="O1389" i="3"/>
  <c r="N1389" i="3"/>
  <c r="M1389" i="3"/>
  <c r="L1389" i="3"/>
  <c r="O1388" i="3"/>
  <c r="N1388" i="3"/>
  <c r="M1388" i="3"/>
  <c r="L1388" i="3"/>
  <c r="O1387" i="3"/>
  <c r="N1387" i="3"/>
  <c r="M1387" i="3"/>
  <c r="L1387" i="3"/>
  <c r="O1386" i="3"/>
  <c r="N1386" i="3"/>
  <c r="M1386" i="3"/>
  <c r="L1386" i="3"/>
  <c r="O1385" i="3"/>
  <c r="N1385" i="3"/>
  <c r="M1385" i="3"/>
  <c r="L1385" i="3"/>
  <c r="O1384" i="3"/>
  <c r="N1384" i="3"/>
  <c r="M1384" i="3"/>
  <c r="L1384" i="3"/>
  <c r="O1383" i="3"/>
  <c r="N1383" i="3"/>
  <c r="M1383" i="3"/>
  <c r="L1383" i="3"/>
  <c r="O1382" i="3"/>
  <c r="N1382" i="3"/>
  <c r="M1382" i="3"/>
  <c r="L1382" i="3"/>
  <c r="O1381" i="3"/>
  <c r="N1381" i="3"/>
  <c r="M1381" i="3"/>
  <c r="L1381" i="3"/>
  <c r="O1380" i="3"/>
  <c r="N1380" i="3"/>
  <c r="M1380" i="3"/>
  <c r="L1380" i="3"/>
  <c r="O1379" i="3"/>
  <c r="N1379" i="3"/>
  <c r="M1379" i="3"/>
  <c r="L1379" i="3"/>
  <c r="O1378" i="3"/>
  <c r="N1378" i="3"/>
  <c r="M1378" i="3"/>
  <c r="L1378" i="3"/>
  <c r="O1377" i="3"/>
  <c r="N1377" i="3"/>
  <c r="M1377" i="3"/>
  <c r="L1377" i="3"/>
  <c r="O1376" i="3"/>
  <c r="N1376" i="3"/>
  <c r="M1376" i="3"/>
  <c r="L1376" i="3"/>
  <c r="O1375" i="3"/>
  <c r="N1375" i="3"/>
  <c r="M1375" i="3"/>
  <c r="L1375" i="3"/>
  <c r="O1374" i="3"/>
  <c r="N1374" i="3"/>
  <c r="M1374" i="3"/>
  <c r="L1374" i="3"/>
  <c r="O1373" i="3"/>
  <c r="N1373" i="3"/>
  <c r="M1373" i="3"/>
  <c r="L1373" i="3"/>
  <c r="O1372" i="3"/>
  <c r="N1372" i="3"/>
  <c r="M1372" i="3"/>
  <c r="L1372" i="3"/>
  <c r="O1371" i="3"/>
  <c r="N1371" i="3"/>
  <c r="M1371" i="3"/>
  <c r="L1371" i="3"/>
  <c r="O1370" i="3"/>
  <c r="N1370" i="3"/>
  <c r="M1370" i="3"/>
  <c r="L1370" i="3"/>
  <c r="O1369" i="3"/>
  <c r="N1369" i="3"/>
  <c r="M1369" i="3"/>
  <c r="L1369" i="3"/>
  <c r="O1368" i="3"/>
  <c r="N1368" i="3"/>
  <c r="M1368" i="3"/>
  <c r="L1368" i="3"/>
  <c r="O1367" i="3"/>
  <c r="N1367" i="3"/>
  <c r="M1367" i="3"/>
  <c r="L1367" i="3"/>
  <c r="O1366" i="3"/>
  <c r="N1366" i="3"/>
  <c r="M1366" i="3"/>
  <c r="L1366" i="3"/>
  <c r="O1365" i="3"/>
  <c r="N1365" i="3"/>
  <c r="M1365" i="3"/>
  <c r="L1365" i="3"/>
  <c r="O1364" i="3"/>
  <c r="N1364" i="3"/>
  <c r="M1364" i="3"/>
  <c r="L1364" i="3"/>
  <c r="O1363" i="3"/>
  <c r="N1363" i="3"/>
  <c r="M1363" i="3"/>
  <c r="L1363" i="3"/>
  <c r="O1362" i="3"/>
  <c r="N1362" i="3"/>
  <c r="M1362" i="3"/>
  <c r="L1362" i="3"/>
  <c r="O1361" i="3"/>
  <c r="N1361" i="3"/>
  <c r="M1361" i="3"/>
  <c r="L1361" i="3"/>
  <c r="O1360" i="3"/>
  <c r="N1360" i="3"/>
  <c r="M1360" i="3"/>
  <c r="L1360" i="3"/>
  <c r="O1359" i="3"/>
  <c r="N1359" i="3"/>
  <c r="M1359" i="3"/>
  <c r="L1359" i="3"/>
  <c r="O1358" i="3"/>
  <c r="N1358" i="3"/>
  <c r="M1358" i="3"/>
  <c r="L1358" i="3"/>
  <c r="O1357" i="3"/>
  <c r="N1357" i="3"/>
  <c r="M1357" i="3"/>
  <c r="L1357" i="3"/>
  <c r="O1356" i="3"/>
  <c r="N1356" i="3"/>
  <c r="M1356" i="3"/>
  <c r="L1356" i="3"/>
  <c r="O1355" i="3"/>
  <c r="N1355" i="3"/>
  <c r="M1355" i="3"/>
  <c r="L1355" i="3"/>
  <c r="O1354" i="3"/>
  <c r="N1354" i="3"/>
  <c r="M1354" i="3"/>
  <c r="L1354" i="3"/>
  <c r="O1353" i="3"/>
  <c r="N1353" i="3"/>
  <c r="M1353" i="3"/>
  <c r="L1353" i="3"/>
  <c r="O1352" i="3"/>
  <c r="N1352" i="3"/>
  <c r="M1352" i="3"/>
  <c r="L1352" i="3"/>
  <c r="O1351" i="3"/>
  <c r="N1351" i="3"/>
  <c r="M1351" i="3"/>
  <c r="L1351" i="3"/>
  <c r="O1350" i="3"/>
  <c r="N1350" i="3"/>
  <c r="M1350" i="3"/>
  <c r="L1350" i="3"/>
  <c r="O1349" i="3"/>
  <c r="N1349" i="3"/>
  <c r="M1349" i="3"/>
  <c r="L1349" i="3"/>
  <c r="O1348" i="3"/>
  <c r="N1348" i="3"/>
  <c r="M1348" i="3"/>
  <c r="L1348" i="3"/>
  <c r="O1347" i="3"/>
  <c r="N1347" i="3"/>
  <c r="M1347" i="3"/>
  <c r="L1347" i="3"/>
  <c r="O1346" i="3"/>
  <c r="N1346" i="3"/>
  <c r="M1346" i="3"/>
  <c r="L1346" i="3"/>
  <c r="O1345" i="3"/>
  <c r="N1345" i="3"/>
  <c r="M1345" i="3"/>
  <c r="L1345" i="3"/>
  <c r="O1344" i="3"/>
  <c r="N1344" i="3"/>
  <c r="M1344" i="3"/>
  <c r="L1344" i="3"/>
  <c r="O1343" i="3"/>
  <c r="N1343" i="3"/>
  <c r="M1343" i="3"/>
  <c r="L1343" i="3"/>
  <c r="O1342" i="3"/>
  <c r="N1342" i="3"/>
  <c r="M1342" i="3"/>
  <c r="L1342" i="3"/>
  <c r="O1341" i="3"/>
  <c r="N1341" i="3"/>
  <c r="M1341" i="3"/>
  <c r="L1341" i="3"/>
  <c r="O1340" i="3"/>
  <c r="N1340" i="3"/>
  <c r="M1340" i="3"/>
  <c r="L1340" i="3"/>
  <c r="O1339" i="3"/>
  <c r="N1339" i="3"/>
  <c r="M1339" i="3"/>
  <c r="L1339" i="3"/>
  <c r="O1338" i="3"/>
  <c r="N1338" i="3"/>
  <c r="M1338" i="3"/>
  <c r="L1338" i="3"/>
  <c r="O1337" i="3"/>
  <c r="N1337" i="3"/>
  <c r="M1337" i="3"/>
  <c r="L1337" i="3"/>
  <c r="O1336" i="3"/>
  <c r="N1336" i="3"/>
  <c r="M1336" i="3"/>
  <c r="L1336" i="3"/>
  <c r="O1335" i="3"/>
  <c r="N1335" i="3"/>
  <c r="M1335" i="3"/>
  <c r="L1335" i="3"/>
  <c r="O1334" i="3"/>
  <c r="N1334" i="3"/>
  <c r="M1334" i="3"/>
  <c r="L1334" i="3"/>
  <c r="O1333" i="3"/>
  <c r="N1333" i="3"/>
  <c r="M1333" i="3"/>
  <c r="L1333" i="3"/>
  <c r="O1332" i="3"/>
  <c r="N1332" i="3"/>
  <c r="M1332" i="3"/>
  <c r="L1332" i="3"/>
  <c r="O1331" i="3"/>
  <c r="N1331" i="3"/>
  <c r="M1331" i="3"/>
  <c r="L1331" i="3"/>
  <c r="O1330" i="3"/>
  <c r="N1330" i="3"/>
  <c r="M1330" i="3"/>
  <c r="L1330" i="3"/>
  <c r="O1329" i="3"/>
  <c r="N1329" i="3"/>
  <c r="M1329" i="3"/>
  <c r="L1329" i="3"/>
  <c r="O1328" i="3"/>
  <c r="N1328" i="3"/>
  <c r="M1328" i="3"/>
  <c r="L1328" i="3"/>
  <c r="O1327" i="3"/>
  <c r="N1327" i="3"/>
  <c r="M1327" i="3"/>
  <c r="L1327" i="3"/>
  <c r="O1326" i="3"/>
  <c r="N1326" i="3"/>
  <c r="M1326" i="3"/>
  <c r="L1326" i="3"/>
  <c r="O1325" i="3"/>
  <c r="N1325" i="3"/>
  <c r="M1325" i="3"/>
  <c r="L1325" i="3"/>
  <c r="O1324" i="3"/>
  <c r="N1324" i="3"/>
  <c r="M1324" i="3"/>
  <c r="L1324" i="3"/>
  <c r="O1323" i="3"/>
  <c r="N1323" i="3"/>
  <c r="M1323" i="3"/>
  <c r="L1323" i="3"/>
  <c r="O1322" i="3"/>
  <c r="N1322" i="3"/>
  <c r="M1322" i="3"/>
  <c r="L1322" i="3"/>
  <c r="O1321" i="3"/>
  <c r="N1321" i="3"/>
  <c r="M1321" i="3"/>
  <c r="L1321" i="3"/>
  <c r="O1320" i="3"/>
  <c r="N1320" i="3"/>
  <c r="M1320" i="3"/>
  <c r="L1320" i="3"/>
  <c r="O1319" i="3"/>
  <c r="N1319" i="3"/>
  <c r="M1319" i="3"/>
  <c r="L1319" i="3"/>
  <c r="O1318" i="3"/>
  <c r="N1318" i="3"/>
  <c r="M1318" i="3"/>
  <c r="L1318" i="3"/>
  <c r="O1317" i="3"/>
  <c r="N1317" i="3"/>
  <c r="M1317" i="3"/>
  <c r="L1317" i="3"/>
  <c r="O1316" i="3"/>
  <c r="N1316" i="3"/>
  <c r="M1316" i="3"/>
  <c r="L1316" i="3"/>
  <c r="O1315" i="3"/>
  <c r="N1315" i="3"/>
  <c r="M1315" i="3"/>
  <c r="L1315" i="3"/>
  <c r="O1314" i="3"/>
  <c r="N1314" i="3"/>
  <c r="M1314" i="3"/>
  <c r="L1314" i="3"/>
  <c r="O1313" i="3"/>
  <c r="N1313" i="3"/>
  <c r="M1313" i="3"/>
  <c r="L1313" i="3"/>
  <c r="O1312" i="3"/>
  <c r="N1312" i="3"/>
  <c r="M1312" i="3"/>
  <c r="L1312" i="3"/>
  <c r="O1311" i="3"/>
  <c r="N1311" i="3"/>
  <c r="M1311" i="3"/>
  <c r="L1311" i="3"/>
  <c r="O1310" i="3"/>
  <c r="N1310" i="3"/>
  <c r="M1310" i="3"/>
  <c r="L1310" i="3"/>
  <c r="O1309" i="3"/>
  <c r="N1309" i="3"/>
  <c r="M1309" i="3"/>
  <c r="L1309" i="3"/>
  <c r="O1308" i="3"/>
  <c r="N1308" i="3"/>
  <c r="M1308" i="3"/>
  <c r="L1308" i="3"/>
  <c r="O1307" i="3"/>
  <c r="N1307" i="3"/>
  <c r="M1307" i="3"/>
  <c r="L1307" i="3"/>
  <c r="O1306" i="3"/>
  <c r="N1306" i="3"/>
  <c r="M1306" i="3"/>
  <c r="L1306" i="3"/>
  <c r="O1305" i="3"/>
  <c r="N1305" i="3"/>
  <c r="M1305" i="3"/>
  <c r="L1305" i="3"/>
  <c r="O1304" i="3"/>
  <c r="N1304" i="3"/>
  <c r="M1304" i="3"/>
  <c r="L1304" i="3"/>
  <c r="O1303" i="3"/>
  <c r="N1303" i="3"/>
  <c r="M1303" i="3"/>
  <c r="L1303" i="3"/>
  <c r="O1302" i="3"/>
  <c r="N1302" i="3"/>
  <c r="M1302" i="3"/>
  <c r="L1302" i="3"/>
  <c r="O1301" i="3"/>
  <c r="N1301" i="3"/>
  <c r="M1301" i="3"/>
  <c r="L1301" i="3"/>
  <c r="O1300" i="3"/>
  <c r="N1300" i="3"/>
  <c r="M1300" i="3"/>
  <c r="L1300" i="3"/>
  <c r="O1299" i="3"/>
  <c r="N1299" i="3"/>
  <c r="M1299" i="3"/>
  <c r="L1299" i="3"/>
  <c r="O1298" i="3"/>
  <c r="N1298" i="3"/>
  <c r="M1298" i="3"/>
  <c r="L1298" i="3"/>
  <c r="O1297" i="3"/>
  <c r="N1297" i="3"/>
  <c r="M1297" i="3"/>
  <c r="L1297" i="3"/>
  <c r="O1296" i="3"/>
  <c r="N1296" i="3"/>
  <c r="M1296" i="3"/>
  <c r="L1296" i="3"/>
  <c r="O1295" i="3"/>
  <c r="N1295" i="3"/>
  <c r="M1295" i="3"/>
  <c r="L1295" i="3"/>
  <c r="O1294" i="3"/>
  <c r="N1294" i="3"/>
  <c r="M1294" i="3"/>
  <c r="L1294" i="3"/>
  <c r="O1293" i="3"/>
  <c r="N1293" i="3"/>
  <c r="M1293" i="3"/>
  <c r="L1293" i="3"/>
  <c r="O1292" i="3"/>
  <c r="N1292" i="3"/>
  <c r="M1292" i="3"/>
  <c r="L1292" i="3"/>
  <c r="O1291" i="3"/>
  <c r="N1291" i="3"/>
  <c r="M1291" i="3"/>
  <c r="L1291" i="3"/>
  <c r="O1290" i="3"/>
  <c r="N1290" i="3"/>
  <c r="M1290" i="3"/>
  <c r="L1290" i="3"/>
  <c r="O1289" i="3"/>
  <c r="N1289" i="3"/>
  <c r="M1289" i="3"/>
  <c r="L1289" i="3"/>
  <c r="O1288" i="3"/>
  <c r="N1288" i="3"/>
  <c r="M1288" i="3"/>
  <c r="L1288" i="3"/>
  <c r="O1287" i="3"/>
  <c r="N1287" i="3"/>
  <c r="M1287" i="3"/>
  <c r="L1287" i="3"/>
  <c r="O1286" i="3"/>
  <c r="N1286" i="3"/>
  <c r="M1286" i="3"/>
  <c r="L1286" i="3"/>
  <c r="O1285" i="3"/>
  <c r="N1285" i="3"/>
  <c r="M1285" i="3"/>
  <c r="L1285" i="3"/>
  <c r="O1284" i="3"/>
  <c r="N1284" i="3"/>
  <c r="M1284" i="3"/>
  <c r="L1284" i="3"/>
  <c r="O1283" i="3"/>
  <c r="N1283" i="3"/>
  <c r="M1283" i="3"/>
  <c r="L1283" i="3"/>
  <c r="O1282" i="3"/>
  <c r="N1282" i="3"/>
  <c r="M1282" i="3"/>
  <c r="L1282" i="3"/>
  <c r="O1281" i="3"/>
  <c r="N1281" i="3"/>
  <c r="M1281" i="3"/>
  <c r="L1281" i="3"/>
  <c r="O1280" i="3"/>
  <c r="N1280" i="3"/>
  <c r="M1280" i="3"/>
  <c r="L1280" i="3"/>
  <c r="O1279" i="3"/>
  <c r="N1279" i="3"/>
  <c r="M1279" i="3"/>
  <c r="L1279" i="3"/>
  <c r="O1278" i="3"/>
  <c r="N1278" i="3"/>
  <c r="M1278" i="3"/>
  <c r="L1278" i="3"/>
  <c r="O1277" i="3"/>
  <c r="N1277" i="3"/>
  <c r="M1277" i="3"/>
  <c r="L1277" i="3"/>
  <c r="O1276" i="3"/>
  <c r="N1276" i="3"/>
  <c r="M1276" i="3"/>
  <c r="L1276" i="3"/>
  <c r="O1275" i="3"/>
  <c r="N1275" i="3"/>
  <c r="M1275" i="3"/>
  <c r="L1275" i="3"/>
  <c r="O1274" i="3"/>
  <c r="N1274" i="3"/>
  <c r="M1274" i="3"/>
  <c r="L1274" i="3"/>
  <c r="O1273" i="3"/>
  <c r="N1273" i="3"/>
  <c r="M1273" i="3"/>
  <c r="L1273" i="3"/>
  <c r="O1272" i="3"/>
  <c r="N1272" i="3"/>
  <c r="M1272" i="3"/>
  <c r="L1272" i="3"/>
  <c r="O1271" i="3"/>
  <c r="N1271" i="3"/>
  <c r="M1271" i="3"/>
  <c r="L1271" i="3"/>
  <c r="O1270" i="3"/>
  <c r="N1270" i="3"/>
  <c r="M1270" i="3"/>
  <c r="L1270" i="3"/>
  <c r="O1269" i="3"/>
  <c r="N1269" i="3"/>
  <c r="M1269" i="3"/>
  <c r="L1269" i="3"/>
  <c r="O1268" i="3"/>
  <c r="N1268" i="3"/>
  <c r="M1268" i="3"/>
  <c r="L1268" i="3"/>
  <c r="O1267" i="3"/>
  <c r="N1267" i="3"/>
  <c r="M1267" i="3"/>
  <c r="L1267" i="3"/>
  <c r="O1266" i="3"/>
  <c r="N1266" i="3"/>
  <c r="M1266" i="3"/>
  <c r="L1266" i="3"/>
  <c r="O1265" i="3"/>
  <c r="N1265" i="3"/>
  <c r="M1265" i="3"/>
  <c r="L1265" i="3"/>
  <c r="O1264" i="3"/>
  <c r="N1264" i="3"/>
  <c r="M1264" i="3"/>
  <c r="L1264" i="3"/>
  <c r="O1263" i="3"/>
  <c r="N1263" i="3"/>
  <c r="M1263" i="3"/>
  <c r="L1263" i="3"/>
  <c r="O1262" i="3"/>
  <c r="N1262" i="3"/>
  <c r="M1262" i="3"/>
  <c r="L1262" i="3"/>
  <c r="O1261" i="3"/>
  <c r="N1261" i="3"/>
  <c r="M1261" i="3"/>
  <c r="L1261" i="3"/>
  <c r="O1260" i="3"/>
  <c r="N1260" i="3"/>
  <c r="M1260" i="3"/>
  <c r="L1260" i="3"/>
  <c r="O1259" i="3"/>
  <c r="N1259" i="3"/>
  <c r="M1259" i="3"/>
  <c r="L1259" i="3"/>
  <c r="O1258" i="3"/>
  <c r="N1258" i="3"/>
  <c r="M1258" i="3"/>
  <c r="L1258" i="3"/>
  <c r="O1257" i="3"/>
  <c r="N1257" i="3"/>
  <c r="M1257" i="3"/>
  <c r="L1257" i="3"/>
  <c r="O1256" i="3"/>
  <c r="N1256" i="3"/>
  <c r="M1256" i="3"/>
  <c r="L1256" i="3"/>
  <c r="O1255" i="3"/>
  <c r="N1255" i="3"/>
  <c r="M1255" i="3"/>
  <c r="L1255" i="3"/>
  <c r="O1254" i="3"/>
  <c r="N1254" i="3"/>
  <c r="M1254" i="3"/>
  <c r="L1254" i="3"/>
  <c r="O1253" i="3"/>
  <c r="N1253" i="3"/>
  <c r="M1253" i="3"/>
  <c r="L1253" i="3"/>
  <c r="O1252" i="3"/>
  <c r="N1252" i="3"/>
  <c r="M1252" i="3"/>
  <c r="L1252" i="3"/>
  <c r="O1251" i="3"/>
  <c r="N1251" i="3"/>
  <c r="M1251" i="3"/>
  <c r="L1251" i="3"/>
  <c r="O1250" i="3"/>
  <c r="N1250" i="3"/>
  <c r="M1250" i="3"/>
  <c r="L1250" i="3"/>
  <c r="O1249" i="3"/>
  <c r="N1249" i="3"/>
  <c r="M1249" i="3"/>
  <c r="L1249" i="3"/>
  <c r="O1248" i="3"/>
  <c r="N1248" i="3"/>
  <c r="M1248" i="3"/>
  <c r="L1248" i="3"/>
  <c r="O1247" i="3"/>
  <c r="N1247" i="3"/>
  <c r="M1247" i="3"/>
  <c r="L1247" i="3"/>
  <c r="O1246" i="3"/>
  <c r="N1246" i="3"/>
  <c r="M1246" i="3"/>
  <c r="L1246" i="3"/>
  <c r="O1245" i="3"/>
  <c r="N1245" i="3"/>
  <c r="M1245" i="3"/>
  <c r="L1245" i="3"/>
  <c r="O1244" i="3"/>
  <c r="N1244" i="3"/>
  <c r="M1244" i="3"/>
  <c r="L1244" i="3"/>
  <c r="O1243" i="3"/>
  <c r="N1243" i="3"/>
  <c r="M1243" i="3"/>
  <c r="L1243" i="3"/>
  <c r="O1242" i="3"/>
  <c r="N1242" i="3"/>
  <c r="M1242" i="3"/>
  <c r="L1242" i="3"/>
  <c r="O1241" i="3"/>
  <c r="N1241" i="3"/>
  <c r="M1241" i="3"/>
  <c r="L1241" i="3"/>
  <c r="O1240" i="3"/>
  <c r="N1240" i="3"/>
  <c r="M1240" i="3"/>
  <c r="L1240" i="3"/>
  <c r="O1239" i="3"/>
  <c r="N1239" i="3"/>
  <c r="M1239" i="3"/>
  <c r="L1239" i="3"/>
  <c r="O1238" i="3"/>
  <c r="N1238" i="3"/>
  <c r="M1238" i="3"/>
  <c r="L1238" i="3"/>
  <c r="O1237" i="3"/>
  <c r="N1237" i="3"/>
  <c r="M1237" i="3"/>
  <c r="L1237" i="3"/>
  <c r="O1236" i="3"/>
  <c r="N1236" i="3"/>
  <c r="M1236" i="3"/>
  <c r="L1236" i="3"/>
  <c r="O1235" i="3"/>
  <c r="N1235" i="3"/>
  <c r="M1235" i="3"/>
  <c r="L1235" i="3"/>
  <c r="O1234" i="3"/>
  <c r="N1234" i="3"/>
  <c r="M1234" i="3"/>
  <c r="L1234" i="3"/>
  <c r="O1233" i="3"/>
  <c r="N1233" i="3"/>
  <c r="M1233" i="3"/>
  <c r="L1233" i="3"/>
  <c r="O1232" i="3"/>
  <c r="N1232" i="3"/>
  <c r="M1232" i="3"/>
  <c r="L1232" i="3"/>
  <c r="O1231" i="3"/>
  <c r="N1231" i="3"/>
  <c r="M1231" i="3"/>
  <c r="L1231" i="3"/>
  <c r="O1230" i="3"/>
  <c r="N1230" i="3"/>
  <c r="M1230" i="3"/>
  <c r="L1230" i="3"/>
  <c r="O1229" i="3"/>
  <c r="N1229" i="3"/>
  <c r="M1229" i="3"/>
  <c r="L1229" i="3"/>
  <c r="O1228" i="3"/>
  <c r="N1228" i="3"/>
  <c r="M1228" i="3"/>
  <c r="L1228" i="3"/>
  <c r="O1227" i="3"/>
  <c r="N1227" i="3"/>
  <c r="M1227" i="3"/>
  <c r="L1227" i="3"/>
  <c r="O1226" i="3"/>
  <c r="N1226" i="3"/>
  <c r="M1226" i="3"/>
  <c r="L1226" i="3"/>
  <c r="O1225" i="3"/>
  <c r="N1225" i="3"/>
  <c r="M1225" i="3"/>
  <c r="L1225" i="3"/>
  <c r="O1224" i="3"/>
  <c r="N1224" i="3"/>
  <c r="M1224" i="3"/>
  <c r="L1224" i="3"/>
  <c r="O1223" i="3"/>
  <c r="N1223" i="3"/>
  <c r="M1223" i="3"/>
  <c r="L1223" i="3"/>
  <c r="O1222" i="3"/>
  <c r="N1222" i="3"/>
  <c r="M1222" i="3"/>
  <c r="L1222" i="3"/>
  <c r="O1221" i="3"/>
  <c r="N1221" i="3"/>
  <c r="M1221" i="3"/>
  <c r="L1221" i="3"/>
  <c r="O1220" i="3"/>
  <c r="N1220" i="3"/>
  <c r="M1220" i="3"/>
  <c r="L1220" i="3"/>
  <c r="O1219" i="3"/>
  <c r="N1219" i="3"/>
  <c r="M1219" i="3"/>
  <c r="L1219" i="3"/>
  <c r="O1218" i="3"/>
  <c r="N1218" i="3"/>
  <c r="M1218" i="3"/>
  <c r="L1218" i="3"/>
  <c r="O1217" i="3"/>
  <c r="N1217" i="3"/>
  <c r="M1217" i="3"/>
  <c r="L1217" i="3"/>
  <c r="O1216" i="3"/>
  <c r="N1216" i="3"/>
  <c r="M1216" i="3"/>
  <c r="L1216" i="3"/>
  <c r="O1215" i="3"/>
  <c r="N1215" i="3"/>
  <c r="M1215" i="3"/>
  <c r="L1215" i="3"/>
  <c r="O1214" i="3"/>
  <c r="N1214" i="3"/>
  <c r="M1214" i="3"/>
  <c r="L1214" i="3"/>
  <c r="O1213" i="3"/>
  <c r="N1213" i="3"/>
  <c r="M1213" i="3"/>
  <c r="L1213" i="3"/>
  <c r="O1212" i="3"/>
  <c r="N1212" i="3"/>
  <c r="M1212" i="3"/>
  <c r="L1212" i="3"/>
  <c r="O1211" i="3"/>
  <c r="N1211" i="3"/>
  <c r="M1211" i="3"/>
  <c r="L1211" i="3"/>
  <c r="O1210" i="3"/>
  <c r="N1210" i="3"/>
  <c r="M1210" i="3"/>
  <c r="L1210" i="3"/>
  <c r="O1209" i="3"/>
  <c r="N1209" i="3"/>
  <c r="M1209" i="3"/>
  <c r="L1209" i="3"/>
  <c r="O1208" i="3"/>
  <c r="N1208" i="3"/>
  <c r="M1208" i="3"/>
  <c r="L1208" i="3"/>
  <c r="O1207" i="3"/>
  <c r="N1207" i="3"/>
  <c r="M1207" i="3"/>
  <c r="L1207" i="3"/>
  <c r="O1206" i="3"/>
  <c r="N1206" i="3"/>
  <c r="M1206" i="3"/>
  <c r="L1206" i="3"/>
  <c r="O1205" i="3"/>
  <c r="N1205" i="3"/>
  <c r="M1205" i="3"/>
  <c r="L1205" i="3"/>
  <c r="O1204" i="3"/>
  <c r="N1204" i="3"/>
  <c r="M1204" i="3"/>
  <c r="L1204" i="3"/>
  <c r="O1203" i="3"/>
  <c r="N1203" i="3"/>
  <c r="M1203" i="3"/>
  <c r="L1203" i="3"/>
  <c r="O1202" i="3"/>
  <c r="N1202" i="3"/>
  <c r="M1202" i="3"/>
  <c r="L1202" i="3"/>
  <c r="O1201" i="3"/>
  <c r="N1201" i="3"/>
  <c r="M1201" i="3"/>
  <c r="L1201" i="3"/>
  <c r="O1200" i="3"/>
  <c r="N1200" i="3"/>
  <c r="M1200" i="3"/>
  <c r="L1200" i="3"/>
  <c r="O1199" i="3"/>
  <c r="N1199" i="3"/>
  <c r="M1199" i="3"/>
  <c r="L1199" i="3"/>
  <c r="O1198" i="3"/>
  <c r="N1198" i="3"/>
  <c r="M1198" i="3"/>
  <c r="L1198" i="3"/>
  <c r="O1197" i="3"/>
  <c r="N1197" i="3"/>
  <c r="M1197" i="3"/>
  <c r="L1197" i="3"/>
  <c r="O1196" i="3"/>
  <c r="N1196" i="3"/>
  <c r="M1196" i="3"/>
  <c r="L1196" i="3"/>
  <c r="O1195" i="3"/>
  <c r="N1195" i="3"/>
  <c r="M1195" i="3"/>
  <c r="L1195" i="3"/>
  <c r="O1194" i="3"/>
  <c r="N1194" i="3"/>
  <c r="M1194" i="3"/>
  <c r="L1194" i="3"/>
  <c r="O1193" i="3"/>
  <c r="N1193" i="3"/>
  <c r="M1193" i="3"/>
  <c r="L1193" i="3"/>
  <c r="O1192" i="3"/>
  <c r="N1192" i="3"/>
  <c r="M1192" i="3"/>
  <c r="L1192" i="3"/>
  <c r="O1191" i="3"/>
  <c r="N1191" i="3"/>
  <c r="M1191" i="3"/>
  <c r="L1191" i="3"/>
  <c r="O1190" i="3"/>
  <c r="N1190" i="3"/>
  <c r="M1190" i="3"/>
  <c r="L1190" i="3"/>
  <c r="O1189" i="3"/>
  <c r="N1189" i="3"/>
  <c r="M1189" i="3"/>
  <c r="L1189" i="3"/>
  <c r="O1188" i="3"/>
  <c r="N1188" i="3"/>
  <c r="M1188" i="3"/>
  <c r="L1188" i="3"/>
  <c r="O1187" i="3"/>
  <c r="N1187" i="3"/>
  <c r="M1187" i="3"/>
  <c r="L1187" i="3"/>
  <c r="O1186" i="3"/>
  <c r="N1186" i="3"/>
  <c r="M1186" i="3"/>
  <c r="L1186" i="3"/>
  <c r="O1185" i="3"/>
  <c r="N1185" i="3"/>
  <c r="M1185" i="3"/>
  <c r="L1185" i="3"/>
  <c r="O1184" i="3"/>
  <c r="N1184" i="3"/>
  <c r="M1184" i="3"/>
  <c r="L1184" i="3"/>
  <c r="O1183" i="3"/>
  <c r="N1183" i="3"/>
  <c r="M1183" i="3"/>
  <c r="L1183" i="3"/>
  <c r="O1182" i="3"/>
  <c r="N1182" i="3"/>
  <c r="M1182" i="3"/>
  <c r="L1182" i="3"/>
  <c r="O1181" i="3"/>
  <c r="N1181" i="3"/>
  <c r="M1181" i="3"/>
  <c r="L1181" i="3"/>
  <c r="O1180" i="3"/>
  <c r="N1180" i="3"/>
  <c r="M1180" i="3"/>
  <c r="L1180" i="3"/>
  <c r="O1179" i="3"/>
  <c r="N1179" i="3"/>
  <c r="M1179" i="3"/>
  <c r="L1179" i="3"/>
  <c r="O1178" i="3"/>
  <c r="N1178" i="3"/>
  <c r="M1178" i="3"/>
  <c r="L1178" i="3"/>
  <c r="O1177" i="3"/>
  <c r="N1177" i="3"/>
  <c r="M1177" i="3"/>
  <c r="L1177" i="3"/>
  <c r="O1176" i="3"/>
  <c r="N1176" i="3"/>
  <c r="M1176" i="3"/>
  <c r="L1176" i="3"/>
  <c r="O1175" i="3"/>
  <c r="N1175" i="3"/>
  <c r="M1175" i="3"/>
  <c r="L1175" i="3"/>
  <c r="O1174" i="3"/>
  <c r="N1174" i="3"/>
  <c r="M1174" i="3"/>
  <c r="L1174" i="3"/>
  <c r="O1173" i="3"/>
  <c r="N1173" i="3"/>
  <c r="M1173" i="3"/>
  <c r="L1173" i="3"/>
  <c r="O1172" i="3"/>
  <c r="N1172" i="3"/>
  <c r="M1172" i="3"/>
  <c r="L1172" i="3"/>
  <c r="O1171" i="3"/>
  <c r="N1171" i="3"/>
  <c r="M1171" i="3"/>
  <c r="L1171" i="3"/>
  <c r="O1170" i="3"/>
  <c r="N1170" i="3"/>
  <c r="M1170" i="3"/>
  <c r="L1170" i="3"/>
  <c r="O1169" i="3"/>
  <c r="N1169" i="3"/>
  <c r="M1169" i="3"/>
  <c r="L1169" i="3"/>
  <c r="O1168" i="3"/>
  <c r="N1168" i="3"/>
  <c r="M1168" i="3"/>
  <c r="L1168" i="3"/>
  <c r="O1167" i="3"/>
  <c r="N1167" i="3"/>
  <c r="M1167" i="3"/>
  <c r="L1167" i="3"/>
  <c r="O1166" i="3"/>
  <c r="N1166" i="3"/>
  <c r="M1166" i="3"/>
  <c r="L1166" i="3"/>
  <c r="O1165" i="3"/>
  <c r="N1165" i="3"/>
  <c r="M1165" i="3"/>
  <c r="L1165" i="3"/>
  <c r="O1164" i="3"/>
  <c r="N1164" i="3"/>
  <c r="M1164" i="3"/>
  <c r="L1164" i="3"/>
  <c r="O1163" i="3"/>
  <c r="N1163" i="3"/>
  <c r="M1163" i="3"/>
  <c r="L1163" i="3"/>
  <c r="O1162" i="3"/>
  <c r="N1162" i="3"/>
  <c r="M1162" i="3"/>
  <c r="L1162" i="3"/>
  <c r="O1161" i="3"/>
  <c r="N1161" i="3"/>
  <c r="M1161" i="3"/>
  <c r="L1161" i="3"/>
  <c r="O1160" i="3"/>
  <c r="N1160" i="3"/>
  <c r="M1160" i="3"/>
  <c r="L1160" i="3"/>
  <c r="O1159" i="3"/>
  <c r="N1159" i="3"/>
  <c r="M1159" i="3"/>
  <c r="L1159" i="3"/>
  <c r="O1158" i="3"/>
  <c r="N1158" i="3"/>
  <c r="M1158" i="3"/>
  <c r="L1158" i="3"/>
  <c r="O1157" i="3"/>
  <c r="N1157" i="3"/>
  <c r="M1157" i="3"/>
  <c r="L1157" i="3"/>
  <c r="O1156" i="3"/>
  <c r="N1156" i="3"/>
  <c r="M1156" i="3"/>
  <c r="L1156" i="3"/>
  <c r="O1155" i="3"/>
  <c r="N1155" i="3"/>
  <c r="M1155" i="3"/>
  <c r="L1155" i="3"/>
  <c r="O1154" i="3"/>
  <c r="N1154" i="3"/>
  <c r="M1154" i="3"/>
  <c r="L1154" i="3"/>
  <c r="O1153" i="3"/>
  <c r="N1153" i="3"/>
  <c r="M1153" i="3"/>
  <c r="L1153" i="3"/>
  <c r="O1152" i="3"/>
  <c r="N1152" i="3"/>
  <c r="M1152" i="3"/>
  <c r="L1152" i="3"/>
  <c r="O1151" i="3"/>
  <c r="N1151" i="3"/>
  <c r="M1151" i="3"/>
  <c r="L1151" i="3"/>
  <c r="O1150" i="3"/>
  <c r="N1150" i="3"/>
  <c r="M1150" i="3"/>
  <c r="L1150" i="3"/>
  <c r="O1149" i="3"/>
  <c r="N1149" i="3"/>
  <c r="M1149" i="3"/>
  <c r="L1149" i="3"/>
  <c r="O1148" i="3"/>
  <c r="N1148" i="3"/>
  <c r="M1148" i="3"/>
  <c r="L1148" i="3"/>
  <c r="O1147" i="3"/>
  <c r="N1147" i="3"/>
  <c r="M1147" i="3"/>
  <c r="L1147" i="3"/>
  <c r="O1146" i="3"/>
  <c r="N1146" i="3"/>
  <c r="M1146" i="3"/>
  <c r="L1146" i="3"/>
  <c r="O1145" i="3"/>
  <c r="N1145" i="3"/>
  <c r="M1145" i="3"/>
  <c r="L1145" i="3"/>
  <c r="O1144" i="3"/>
  <c r="N1144" i="3"/>
  <c r="M1144" i="3"/>
  <c r="L1144" i="3"/>
  <c r="O1143" i="3"/>
  <c r="N1143" i="3"/>
  <c r="M1143" i="3"/>
  <c r="L1143" i="3"/>
  <c r="O1142" i="3"/>
  <c r="N1142" i="3"/>
  <c r="M1142" i="3"/>
  <c r="L1142" i="3"/>
  <c r="O1141" i="3"/>
  <c r="N1141" i="3"/>
  <c r="M1141" i="3"/>
  <c r="L1141" i="3"/>
  <c r="O1140" i="3"/>
  <c r="N1140" i="3"/>
  <c r="M1140" i="3"/>
  <c r="L1140" i="3"/>
  <c r="O1139" i="3"/>
  <c r="N1139" i="3"/>
  <c r="M1139" i="3"/>
  <c r="L1139" i="3"/>
  <c r="O1138" i="3"/>
  <c r="N1138" i="3"/>
  <c r="M1138" i="3"/>
  <c r="L1138" i="3"/>
  <c r="O1137" i="3"/>
  <c r="N1137" i="3"/>
  <c r="M1137" i="3"/>
  <c r="L1137" i="3"/>
  <c r="O1136" i="3"/>
  <c r="N1136" i="3"/>
  <c r="M1136" i="3"/>
  <c r="L1136" i="3"/>
  <c r="O1135" i="3"/>
  <c r="N1135" i="3"/>
  <c r="M1135" i="3"/>
  <c r="L1135" i="3"/>
  <c r="O1134" i="3"/>
  <c r="N1134" i="3"/>
  <c r="M1134" i="3"/>
  <c r="L1134" i="3"/>
  <c r="O1133" i="3"/>
  <c r="N1133" i="3"/>
  <c r="M1133" i="3"/>
  <c r="L1133" i="3"/>
  <c r="O1132" i="3"/>
  <c r="N1132" i="3"/>
  <c r="M1132" i="3"/>
  <c r="L1132" i="3"/>
  <c r="O1131" i="3"/>
  <c r="N1131" i="3"/>
  <c r="M1131" i="3"/>
  <c r="L1131" i="3"/>
  <c r="O1130" i="3"/>
  <c r="N1130" i="3"/>
  <c r="M1130" i="3"/>
  <c r="L1130" i="3"/>
  <c r="O1129" i="3"/>
  <c r="N1129" i="3"/>
  <c r="M1129" i="3"/>
  <c r="L1129" i="3"/>
  <c r="O1128" i="3"/>
  <c r="N1128" i="3"/>
  <c r="M1128" i="3"/>
  <c r="L1128" i="3"/>
  <c r="O1127" i="3"/>
  <c r="N1127" i="3"/>
  <c r="M1127" i="3"/>
  <c r="L1127" i="3"/>
  <c r="O1126" i="3"/>
  <c r="N1126" i="3"/>
  <c r="M1126" i="3"/>
  <c r="L1126" i="3"/>
  <c r="O1125" i="3"/>
  <c r="N1125" i="3"/>
  <c r="M1125" i="3"/>
  <c r="L1125" i="3"/>
  <c r="O1124" i="3"/>
  <c r="N1124" i="3"/>
  <c r="M1124" i="3"/>
  <c r="L1124" i="3"/>
  <c r="O1123" i="3"/>
  <c r="N1123" i="3"/>
  <c r="M1123" i="3"/>
  <c r="L1123" i="3"/>
  <c r="O1122" i="3"/>
  <c r="N1122" i="3"/>
  <c r="M1122" i="3"/>
  <c r="L1122" i="3"/>
  <c r="O1121" i="3"/>
  <c r="N1121" i="3"/>
  <c r="M1121" i="3"/>
  <c r="L1121" i="3"/>
  <c r="O1120" i="3"/>
  <c r="N1120" i="3"/>
  <c r="M1120" i="3"/>
  <c r="L1120" i="3"/>
  <c r="O1119" i="3"/>
  <c r="N1119" i="3"/>
  <c r="M1119" i="3"/>
  <c r="L1119" i="3"/>
  <c r="O1118" i="3"/>
  <c r="N1118" i="3"/>
  <c r="M1118" i="3"/>
  <c r="L1118" i="3"/>
  <c r="O1117" i="3"/>
  <c r="N1117" i="3"/>
  <c r="M1117" i="3"/>
  <c r="L1117" i="3"/>
  <c r="O1116" i="3"/>
  <c r="N1116" i="3"/>
  <c r="M1116" i="3"/>
  <c r="L1116" i="3"/>
  <c r="O1115" i="3"/>
  <c r="N1115" i="3"/>
  <c r="M1115" i="3"/>
  <c r="L1115" i="3"/>
  <c r="O1114" i="3"/>
  <c r="N1114" i="3"/>
  <c r="M1114" i="3"/>
  <c r="L1114" i="3"/>
  <c r="O1113" i="3"/>
  <c r="N1113" i="3"/>
  <c r="M1113" i="3"/>
  <c r="L1113" i="3"/>
  <c r="O1112" i="3"/>
  <c r="N1112" i="3"/>
  <c r="M1112" i="3"/>
  <c r="L1112" i="3"/>
  <c r="O1111" i="3"/>
  <c r="N1111" i="3"/>
  <c r="M1111" i="3"/>
  <c r="L1111" i="3"/>
  <c r="O1110" i="3"/>
  <c r="N1110" i="3"/>
  <c r="M1110" i="3"/>
  <c r="L1110" i="3"/>
  <c r="O1109" i="3"/>
  <c r="N1109" i="3"/>
  <c r="M1109" i="3"/>
  <c r="L1109" i="3"/>
  <c r="O1108" i="3"/>
  <c r="N1108" i="3"/>
  <c r="M1108" i="3"/>
  <c r="L1108" i="3"/>
  <c r="O1107" i="3"/>
  <c r="N1107" i="3"/>
  <c r="M1107" i="3"/>
  <c r="L1107" i="3"/>
  <c r="O1106" i="3"/>
  <c r="N1106" i="3"/>
  <c r="M1106" i="3"/>
  <c r="L1106" i="3"/>
  <c r="O1105" i="3"/>
  <c r="N1105" i="3"/>
  <c r="M1105" i="3"/>
  <c r="L1105" i="3"/>
  <c r="O1104" i="3"/>
  <c r="N1104" i="3"/>
  <c r="M1104" i="3"/>
  <c r="L1104" i="3"/>
  <c r="O1103" i="3"/>
  <c r="N1103" i="3"/>
  <c r="M1103" i="3"/>
  <c r="L1103" i="3"/>
  <c r="O1102" i="3"/>
  <c r="N1102" i="3"/>
  <c r="M1102" i="3"/>
  <c r="L1102" i="3"/>
  <c r="O1101" i="3"/>
  <c r="N1101" i="3"/>
  <c r="M1101" i="3"/>
  <c r="L1101" i="3"/>
  <c r="O1100" i="3"/>
  <c r="N1100" i="3"/>
  <c r="M1100" i="3"/>
  <c r="L1100" i="3"/>
  <c r="O1099" i="3"/>
  <c r="N1099" i="3"/>
  <c r="M1099" i="3"/>
  <c r="L1099" i="3"/>
  <c r="O1098" i="3"/>
  <c r="N1098" i="3"/>
  <c r="M1098" i="3"/>
  <c r="L1098" i="3"/>
  <c r="O1097" i="3"/>
  <c r="N1097" i="3"/>
  <c r="M1097" i="3"/>
  <c r="L1097" i="3"/>
  <c r="O1096" i="3"/>
  <c r="N1096" i="3"/>
  <c r="M1096" i="3"/>
  <c r="L1096" i="3"/>
  <c r="O1095" i="3"/>
  <c r="N1095" i="3"/>
  <c r="M1095" i="3"/>
  <c r="L1095" i="3"/>
  <c r="O1094" i="3"/>
  <c r="N1094" i="3"/>
  <c r="M1094" i="3"/>
  <c r="L1094" i="3"/>
  <c r="O1093" i="3"/>
  <c r="N1093" i="3"/>
  <c r="M1093" i="3"/>
  <c r="L1093" i="3"/>
  <c r="O1092" i="3"/>
  <c r="N1092" i="3"/>
  <c r="M1092" i="3"/>
  <c r="L1092" i="3"/>
  <c r="O1091" i="3"/>
  <c r="N1091" i="3"/>
  <c r="M1091" i="3"/>
  <c r="L1091" i="3"/>
  <c r="O1090" i="3"/>
  <c r="N1090" i="3"/>
  <c r="M1090" i="3"/>
  <c r="L1090" i="3"/>
  <c r="O1089" i="3"/>
  <c r="N1089" i="3"/>
  <c r="M1089" i="3"/>
  <c r="L1089" i="3"/>
  <c r="O1088" i="3"/>
  <c r="N1088" i="3"/>
  <c r="M1088" i="3"/>
  <c r="L1088" i="3"/>
  <c r="O1087" i="3"/>
  <c r="N1087" i="3"/>
  <c r="M1087" i="3"/>
  <c r="L1087" i="3"/>
  <c r="O1086" i="3"/>
  <c r="N1086" i="3"/>
  <c r="M1086" i="3"/>
  <c r="L1086" i="3"/>
  <c r="O1085" i="3"/>
  <c r="N1085" i="3"/>
  <c r="M1085" i="3"/>
  <c r="L1085" i="3"/>
  <c r="O1084" i="3"/>
  <c r="N1084" i="3"/>
  <c r="M1084" i="3"/>
  <c r="L1084" i="3"/>
  <c r="O1083" i="3"/>
  <c r="N1083" i="3"/>
  <c r="M1083" i="3"/>
  <c r="L1083" i="3"/>
  <c r="O1082" i="3"/>
  <c r="N1082" i="3"/>
  <c r="M1082" i="3"/>
  <c r="L1082" i="3"/>
  <c r="O1081" i="3"/>
  <c r="N1081" i="3"/>
  <c r="M1081" i="3"/>
  <c r="L1081" i="3"/>
  <c r="O1080" i="3"/>
  <c r="N1080" i="3"/>
  <c r="M1080" i="3"/>
  <c r="L1080" i="3"/>
  <c r="O1079" i="3"/>
  <c r="N1079" i="3"/>
  <c r="M1079" i="3"/>
  <c r="L1079" i="3"/>
  <c r="O1078" i="3"/>
  <c r="N1078" i="3"/>
  <c r="M1078" i="3"/>
  <c r="L1078" i="3"/>
  <c r="O1077" i="3"/>
  <c r="N1077" i="3"/>
  <c r="M1077" i="3"/>
  <c r="L1077" i="3"/>
  <c r="O1076" i="3"/>
  <c r="N1076" i="3"/>
  <c r="M1076" i="3"/>
  <c r="L1076" i="3"/>
  <c r="O1075" i="3"/>
  <c r="N1075" i="3"/>
  <c r="M1075" i="3"/>
  <c r="L1075" i="3"/>
  <c r="O1074" i="3"/>
  <c r="N1074" i="3"/>
  <c r="M1074" i="3"/>
  <c r="L1074" i="3"/>
  <c r="O1073" i="3"/>
  <c r="N1073" i="3"/>
  <c r="M1073" i="3"/>
  <c r="L1073" i="3"/>
  <c r="O1072" i="3"/>
  <c r="N1072" i="3"/>
  <c r="M1072" i="3"/>
  <c r="L1072" i="3"/>
  <c r="O1071" i="3"/>
  <c r="N1071" i="3"/>
  <c r="M1071" i="3"/>
  <c r="L1071" i="3"/>
  <c r="O1070" i="3"/>
  <c r="N1070" i="3"/>
  <c r="M1070" i="3"/>
  <c r="L1070" i="3"/>
  <c r="O1069" i="3"/>
  <c r="N1069" i="3"/>
  <c r="M1069" i="3"/>
  <c r="L1069" i="3"/>
  <c r="O1068" i="3"/>
  <c r="N1068" i="3"/>
  <c r="M1068" i="3"/>
  <c r="L1068" i="3"/>
  <c r="O1067" i="3"/>
  <c r="N1067" i="3"/>
  <c r="M1067" i="3"/>
  <c r="L1067" i="3"/>
  <c r="O1066" i="3"/>
  <c r="N1066" i="3"/>
  <c r="M1066" i="3"/>
  <c r="L1066" i="3"/>
  <c r="O1065" i="3"/>
  <c r="N1065" i="3"/>
  <c r="M1065" i="3"/>
  <c r="L1065" i="3"/>
  <c r="O1064" i="3"/>
  <c r="N1064" i="3"/>
  <c r="M1064" i="3"/>
  <c r="L1064" i="3"/>
  <c r="O1063" i="3"/>
  <c r="N1063" i="3"/>
  <c r="M1063" i="3"/>
  <c r="L1063" i="3"/>
  <c r="O1062" i="3"/>
  <c r="N1062" i="3"/>
  <c r="M1062" i="3"/>
  <c r="L1062" i="3"/>
  <c r="O1061" i="3"/>
  <c r="N1061" i="3"/>
  <c r="M1061" i="3"/>
  <c r="L1061" i="3"/>
  <c r="O1060" i="3"/>
  <c r="N1060" i="3"/>
  <c r="M1060" i="3"/>
  <c r="L1060" i="3"/>
  <c r="O1059" i="3"/>
  <c r="N1059" i="3"/>
  <c r="M1059" i="3"/>
  <c r="L1059" i="3"/>
  <c r="O1058" i="3"/>
  <c r="N1058" i="3"/>
  <c r="M1058" i="3"/>
  <c r="L1058" i="3"/>
  <c r="O1057" i="3"/>
  <c r="N1057" i="3"/>
  <c r="M1057" i="3"/>
  <c r="L1057" i="3"/>
  <c r="O1056" i="3"/>
  <c r="N1056" i="3"/>
  <c r="M1056" i="3"/>
  <c r="L1056" i="3"/>
  <c r="O1055" i="3"/>
  <c r="N1055" i="3"/>
  <c r="M1055" i="3"/>
  <c r="L1055" i="3"/>
  <c r="O1054" i="3"/>
  <c r="N1054" i="3"/>
  <c r="M1054" i="3"/>
  <c r="L1054" i="3"/>
  <c r="O1053" i="3"/>
  <c r="N1053" i="3"/>
  <c r="M1053" i="3"/>
  <c r="L1053" i="3"/>
  <c r="O1052" i="3"/>
  <c r="N1052" i="3"/>
  <c r="M1052" i="3"/>
  <c r="L1052" i="3"/>
  <c r="O1051" i="3"/>
  <c r="N1051" i="3"/>
  <c r="M1051" i="3"/>
  <c r="L1051" i="3"/>
  <c r="O1050" i="3"/>
  <c r="N1050" i="3"/>
  <c r="M1050" i="3"/>
  <c r="L1050" i="3"/>
  <c r="O1049" i="3"/>
  <c r="N1049" i="3"/>
  <c r="M1049" i="3"/>
  <c r="L1049" i="3"/>
  <c r="O1048" i="3"/>
  <c r="N1048" i="3"/>
  <c r="M1048" i="3"/>
  <c r="L1048" i="3"/>
  <c r="O1047" i="3"/>
  <c r="N1047" i="3"/>
  <c r="M1047" i="3"/>
  <c r="L1047" i="3"/>
  <c r="O1046" i="3"/>
  <c r="N1046" i="3"/>
  <c r="M1046" i="3"/>
  <c r="L1046" i="3"/>
  <c r="O1045" i="3"/>
  <c r="N1045" i="3"/>
  <c r="M1045" i="3"/>
  <c r="L1045" i="3"/>
  <c r="O1044" i="3"/>
  <c r="N1044" i="3"/>
  <c r="M1044" i="3"/>
  <c r="L1044" i="3"/>
  <c r="O1043" i="3"/>
  <c r="N1043" i="3"/>
  <c r="M1043" i="3"/>
  <c r="L1043" i="3"/>
  <c r="O1042" i="3"/>
  <c r="N1042" i="3"/>
  <c r="M1042" i="3"/>
  <c r="L1042" i="3"/>
  <c r="O1041" i="3"/>
  <c r="N1041" i="3"/>
  <c r="M1041" i="3"/>
  <c r="L1041" i="3"/>
  <c r="O1040" i="3"/>
  <c r="N1040" i="3"/>
  <c r="M1040" i="3"/>
  <c r="L1040" i="3"/>
  <c r="O1039" i="3"/>
  <c r="N1039" i="3"/>
  <c r="M1039" i="3"/>
  <c r="L1039" i="3"/>
  <c r="O1038" i="3"/>
  <c r="N1038" i="3"/>
  <c r="M1038" i="3"/>
  <c r="L1038" i="3"/>
  <c r="O1037" i="3"/>
  <c r="N1037" i="3"/>
  <c r="M1037" i="3"/>
  <c r="L1037" i="3"/>
  <c r="O1036" i="3"/>
  <c r="N1036" i="3"/>
  <c r="M1036" i="3"/>
  <c r="L1036" i="3"/>
  <c r="O1035" i="3"/>
  <c r="N1035" i="3"/>
  <c r="M1035" i="3"/>
  <c r="L1035" i="3"/>
  <c r="O1034" i="3"/>
  <c r="N1034" i="3"/>
  <c r="M1034" i="3"/>
  <c r="L1034" i="3"/>
  <c r="O1033" i="3"/>
  <c r="N1033" i="3"/>
  <c r="M1033" i="3"/>
  <c r="L1033" i="3"/>
  <c r="O1032" i="3"/>
  <c r="N1032" i="3"/>
  <c r="M1032" i="3"/>
  <c r="L1032" i="3"/>
  <c r="O1031" i="3"/>
  <c r="N1031" i="3"/>
  <c r="M1031" i="3"/>
  <c r="L1031" i="3"/>
  <c r="O1030" i="3"/>
  <c r="N1030" i="3"/>
  <c r="M1030" i="3"/>
  <c r="L1030" i="3"/>
  <c r="O1029" i="3"/>
  <c r="N1029" i="3"/>
  <c r="M1029" i="3"/>
  <c r="L1029" i="3"/>
  <c r="O1028" i="3"/>
  <c r="N1028" i="3"/>
  <c r="M1028" i="3"/>
  <c r="L1028" i="3"/>
  <c r="O1027" i="3"/>
  <c r="N1027" i="3"/>
  <c r="M1027" i="3"/>
  <c r="L1027" i="3"/>
  <c r="O1026" i="3"/>
  <c r="N1026" i="3"/>
  <c r="M1026" i="3"/>
  <c r="L1026" i="3"/>
  <c r="O1025" i="3"/>
  <c r="N1025" i="3"/>
  <c r="M1025" i="3"/>
  <c r="L1025" i="3"/>
  <c r="O1024" i="3"/>
  <c r="N1024" i="3"/>
  <c r="M1024" i="3"/>
  <c r="L1024" i="3"/>
  <c r="O1023" i="3"/>
  <c r="N1023" i="3"/>
  <c r="M1023" i="3"/>
  <c r="L1023" i="3"/>
  <c r="O1022" i="3"/>
  <c r="N1022" i="3"/>
  <c r="M1022" i="3"/>
  <c r="L1022" i="3"/>
  <c r="O1021" i="3"/>
  <c r="N1021" i="3"/>
  <c r="M1021" i="3"/>
  <c r="L1021" i="3"/>
  <c r="O1020" i="3"/>
  <c r="N1020" i="3"/>
  <c r="M1020" i="3"/>
  <c r="L1020" i="3"/>
  <c r="O1019" i="3"/>
  <c r="N1019" i="3"/>
  <c r="M1019" i="3"/>
  <c r="L1019" i="3"/>
  <c r="O1018" i="3"/>
  <c r="N1018" i="3"/>
  <c r="M1018" i="3"/>
  <c r="L1018" i="3"/>
  <c r="O1017" i="3"/>
  <c r="N1017" i="3"/>
  <c r="M1017" i="3"/>
  <c r="L1017" i="3"/>
  <c r="O1016" i="3"/>
  <c r="N1016" i="3"/>
  <c r="M1016" i="3"/>
  <c r="L1016" i="3"/>
  <c r="O1015" i="3"/>
  <c r="N1015" i="3"/>
  <c r="M1015" i="3"/>
  <c r="L1015" i="3"/>
  <c r="O1014" i="3"/>
  <c r="N1014" i="3"/>
  <c r="M1014" i="3"/>
  <c r="L1014" i="3"/>
  <c r="O1013" i="3"/>
  <c r="N1013" i="3"/>
  <c r="M1013" i="3"/>
  <c r="L1013" i="3"/>
  <c r="O1012" i="3"/>
  <c r="N1012" i="3"/>
  <c r="M1012" i="3"/>
  <c r="L1012" i="3"/>
  <c r="O1011" i="3"/>
  <c r="N1011" i="3"/>
  <c r="M1011" i="3"/>
  <c r="L1011" i="3"/>
  <c r="O1010" i="3"/>
  <c r="N1010" i="3"/>
  <c r="M1010" i="3"/>
  <c r="L1010" i="3"/>
  <c r="O1009" i="3"/>
  <c r="N1009" i="3"/>
  <c r="M1009" i="3"/>
  <c r="L1009" i="3"/>
  <c r="O1008" i="3"/>
  <c r="N1008" i="3"/>
  <c r="M1008" i="3"/>
  <c r="L1008" i="3"/>
  <c r="O1007" i="3"/>
  <c r="N1007" i="3"/>
  <c r="M1007" i="3"/>
  <c r="L1007" i="3"/>
  <c r="O1006" i="3"/>
  <c r="N1006" i="3"/>
  <c r="M1006" i="3"/>
  <c r="L1006" i="3"/>
  <c r="O1005" i="3"/>
  <c r="N1005" i="3"/>
  <c r="M1005" i="3"/>
  <c r="L1005" i="3"/>
  <c r="O1004" i="3"/>
  <c r="N1004" i="3"/>
  <c r="M1004" i="3"/>
  <c r="L1004" i="3"/>
  <c r="O1003" i="3"/>
  <c r="N1003" i="3"/>
  <c r="M1003" i="3"/>
  <c r="L1003" i="3"/>
  <c r="O1002" i="3"/>
  <c r="N1002" i="3"/>
  <c r="M1002" i="3"/>
  <c r="L1002" i="3"/>
  <c r="O1001" i="3"/>
  <c r="N1001" i="3"/>
  <c r="M1001" i="3"/>
  <c r="L1001" i="3"/>
  <c r="O1000" i="3"/>
  <c r="N1000" i="3"/>
  <c r="M1000" i="3"/>
  <c r="L1000" i="3"/>
  <c r="O999" i="3"/>
  <c r="N999" i="3"/>
  <c r="M999" i="3"/>
  <c r="L999" i="3"/>
  <c r="O998" i="3"/>
  <c r="N998" i="3"/>
  <c r="M998" i="3"/>
  <c r="L998" i="3"/>
  <c r="O997" i="3"/>
  <c r="N997" i="3"/>
  <c r="M997" i="3"/>
  <c r="L997" i="3"/>
  <c r="O996" i="3"/>
  <c r="N996" i="3"/>
  <c r="M996" i="3"/>
  <c r="L996" i="3"/>
  <c r="O995" i="3"/>
  <c r="N995" i="3"/>
  <c r="M995" i="3"/>
  <c r="L995" i="3"/>
  <c r="O994" i="3"/>
  <c r="N994" i="3"/>
  <c r="M994" i="3"/>
  <c r="L994" i="3"/>
  <c r="O993" i="3"/>
  <c r="N993" i="3"/>
  <c r="M993" i="3"/>
  <c r="L993" i="3"/>
  <c r="O992" i="3"/>
  <c r="N992" i="3"/>
  <c r="M992" i="3"/>
  <c r="L992" i="3"/>
  <c r="O991" i="3"/>
  <c r="N991" i="3"/>
  <c r="M991" i="3"/>
  <c r="L991" i="3"/>
  <c r="O990" i="3"/>
  <c r="N990" i="3"/>
  <c r="M990" i="3"/>
  <c r="L990" i="3"/>
  <c r="O989" i="3"/>
  <c r="N989" i="3"/>
  <c r="M989" i="3"/>
  <c r="L989" i="3"/>
  <c r="O988" i="3"/>
  <c r="N988" i="3"/>
  <c r="M988" i="3"/>
  <c r="L988" i="3"/>
  <c r="O987" i="3"/>
  <c r="N987" i="3"/>
  <c r="M987" i="3"/>
  <c r="L987" i="3"/>
  <c r="O986" i="3"/>
  <c r="N986" i="3"/>
  <c r="M986" i="3"/>
  <c r="L986" i="3"/>
  <c r="O985" i="3"/>
  <c r="N985" i="3"/>
  <c r="M985" i="3"/>
  <c r="L985" i="3"/>
  <c r="O984" i="3"/>
  <c r="N984" i="3"/>
  <c r="M984" i="3"/>
  <c r="L984" i="3"/>
  <c r="O983" i="3"/>
  <c r="N983" i="3"/>
  <c r="M983" i="3"/>
  <c r="L983" i="3"/>
  <c r="O982" i="3"/>
  <c r="N982" i="3"/>
  <c r="M982" i="3"/>
  <c r="L982" i="3"/>
  <c r="O981" i="3"/>
  <c r="N981" i="3"/>
  <c r="M981" i="3"/>
  <c r="L981" i="3"/>
  <c r="O980" i="3"/>
  <c r="N980" i="3"/>
  <c r="M980" i="3"/>
  <c r="L980" i="3"/>
  <c r="O979" i="3"/>
  <c r="N979" i="3"/>
  <c r="M979" i="3"/>
  <c r="L979" i="3"/>
  <c r="O978" i="3"/>
  <c r="N978" i="3"/>
  <c r="M978" i="3"/>
  <c r="L978" i="3"/>
  <c r="O977" i="3"/>
  <c r="N977" i="3"/>
  <c r="M977" i="3"/>
  <c r="L977" i="3"/>
  <c r="O976" i="3"/>
  <c r="N976" i="3"/>
  <c r="M976" i="3"/>
  <c r="L976" i="3"/>
  <c r="O975" i="3"/>
  <c r="N975" i="3"/>
  <c r="M975" i="3"/>
  <c r="L975" i="3"/>
  <c r="O974" i="3"/>
  <c r="N974" i="3"/>
  <c r="M974" i="3"/>
  <c r="L974" i="3"/>
  <c r="O973" i="3"/>
  <c r="N973" i="3"/>
  <c r="M973" i="3"/>
  <c r="L973" i="3"/>
  <c r="O972" i="3"/>
  <c r="N972" i="3"/>
  <c r="M972" i="3"/>
  <c r="L972" i="3"/>
  <c r="O971" i="3"/>
  <c r="N971" i="3"/>
  <c r="M971" i="3"/>
  <c r="L971" i="3"/>
  <c r="O970" i="3"/>
  <c r="N970" i="3"/>
  <c r="M970" i="3"/>
  <c r="L970" i="3"/>
  <c r="O969" i="3"/>
  <c r="N969" i="3"/>
  <c r="M969" i="3"/>
  <c r="L969" i="3"/>
  <c r="O968" i="3"/>
  <c r="N968" i="3"/>
  <c r="M968" i="3"/>
  <c r="L968" i="3"/>
  <c r="O967" i="3"/>
  <c r="N967" i="3"/>
  <c r="M967" i="3"/>
  <c r="L967" i="3"/>
  <c r="O966" i="3"/>
  <c r="N966" i="3"/>
  <c r="M966" i="3"/>
  <c r="L966" i="3"/>
  <c r="O965" i="3"/>
  <c r="N965" i="3"/>
  <c r="M965" i="3"/>
  <c r="L965" i="3"/>
  <c r="O964" i="3"/>
  <c r="N964" i="3"/>
  <c r="M964" i="3"/>
  <c r="L964" i="3"/>
  <c r="O963" i="3"/>
  <c r="N963" i="3"/>
  <c r="M963" i="3"/>
  <c r="L963" i="3"/>
  <c r="O962" i="3"/>
  <c r="N962" i="3"/>
  <c r="M962" i="3"/>
  <c r="L962" i="3"/>
  <c r="O961" i="3"/>
  <c r="N961" i="3"/>
  <c r="M961" i="3"/>
  <c r="L961" i="3"/>
  <c r="O960" i="3"/>
  <c r="N960" i="3"/>
  <c r="M960" i="3"/>
  <c r="L960" i="3"/>
  <c r="O959" i="3"/>
  <c r="N959" i="3"/>
  <c r="M959" i="3"/>
  <c r="L959" i="3"/>
  <c r="O958" i="3"/>
  <c r="N958" i="3"/>
  <c r="M958" i="3"/>
  <c r="L958" i="3"/>
  <c r="O957" i="3"/>
  <c r="N957" i="3"/>
  <c r="M957" i="3"/>
  <c r="L957" i="3"/>
  <c r="O956" i="3"/>
  <c r="N956" i="3"/>
  <c r="M956" i="3"/>
  <c r="L956" i="3"/>
  <c r="O955" i="3"/>
  <c r="N955" i="3"/>
  <c r="M955" i="3"/>
  <c r="L955" i="3"/>
  <c r="O954" i="3"/>
  <c r="N954" i="3"/>
  <c r="M954" i="3"/>
  <c r="L954" i="3"/>
  <c r="O953" i="3"/>
  <c r="N953" i="3"/>
  <c r="M953" i="3"/>
  <c r="L953" i="3"/>
  <c r="O952" i="3"/>
  <c r="N952" i="3"/>
  <c r="M952" i="3"/>
  <c r="L952" i="3"/>
  <c r="O951" i="3"/>
  <c r="N951" i="3"/>
  <c r="M951" i="3"/>
  <c r="L951" i="3"/>
  <c r="O950" i="3"/>
  <c r="N950" i="3"/>
  <c r="M950" i="3"/>
  <c r="L950" i="3"/>
  <c r="O949" i="3"/>
  <c r="N949" i="3"/>
  <c r="M949" i="3"/>
  <c r="L949" i="3"/>
  <c r="O948" i="3"/>
  <c r="N948" i="3"/>
  <c r="M948" i="3"/>
  <c r="L948" i="3"/>
  <c r="O947" i="3"/>
  <c r="N947" i="3"/>
  <c r="M947" i="3"/>
  <c r="L947" i="3"/>
  <c r="O946" i="3"/>
  <c r="N946" i="3"/>
  <c r="M946" i="3"/>
  <c r="L946" i="3"/>
  <c r="O945" i="3"/>
  <c r="N945" i="3"/>
  <c r="M945" i="3"/>
  <c r="L945" i="3"/>
  <c r="O944" i="3"/>
  <c r="N944" i="3"/>
  <c r="M944" i="3"/>
  <c r="L944" i="3"/>
  <c r="O943" i="3"/>
  <c r="N943" i="3"/>
  <c r="M943" i="3"/>
  <c r="L943" i="3"/>
  <c r="O942" i="3"/>
  <c r="N942" i="3"/>
  <c r="M942" i="3"/>
  <c r="L942" i="3"/>
  <c r="O941" i="3"/>
  <c r="N941" i="3"/>
  <c r="M941" i="3"/>
  <c r="L941" i="3"/>
  <c r="O940" i="3"/>
  <c r="N940" i="3"/>
  <c r="M940" i="3"/>
  <c r="L940" i="3"/>
  <c r="O939" i="3"/>
  <c r="N939" i="3"/>
  <c r="M939" i="3"/>
  <c r="L939" i="3"/>
  <c r="O938" i="3"/>
  <c r="N938" i="3"/>
  <c r="M938" i="3"/>
  <c r="L938" i="3"/>
  <c r="O937" i="3"/>
  <c r="N937" i="3"/>
  <c r="M937" i="3"/>
  <c r="L937" i="3"/>
  <c r="O936" i="3"/>
  <c r="N936" i="3"/>
  <c r="M936" i="3"/>
  <c r="L936" i="3"/>
  <c r="O935" i="3"/>
  <c r="N935" i="3"/>
  <c r="M935" i="3"/>
  <c r="L935" i="3"/>
  <c r="O934" i="3"/>
  <c r="N934" i="3"/>
  <c r="M934" i="3"/>
  <c r="L934" i="3"/>
  <c r="O933" i="3"/>
  <c r="N933" i="3"/>
  <c r="M933" i="3"/>
  <c r="L933" i="3"/>
  <c r="O932" i="3"/>
  <c r="N932" i="3"/>
  <c r="M932" i="3"/>
  <c r="L932" i="3"/>
  <c r="O931" i="3"/>
  <c r="N931" i="3"/>
  <c r="M931" i="3"/>
  <c r="L931" i="3"/>
  <c r="O930" i="3"/>
  <c r="N930" i="3"/>
  <c r="M930" i="3"/>
  <c r="L930" i="3"/>
  <c r="O929" i="3"/>
  <c r="N929" i="3"/>
  <c r="M929" i="3"/>
  <c r="L929" i="3"/>
  <c r="O928" i="3"/>
  <c r="N928" i="3"/>
  <c r="M928" i="3"/>
  <c r="L928" i="3"/>
  <c r="O927" i="3"/>
  <c r="N927" i="3"/>
  <c r="M927" i="3"/>
  <c r="L927" i="3"/>
  <c r="O926" i="3"/>
  <c r="N926" i="3"/>
  <c r="M926" i="3"/>
  <c r="L926" i="3"/>
  <c r="O925" i="3"/>
  <c r="N925" i="3"/>
  <c r="M925" i="3"/>
  <c r="L925" i="3"/>
  <c r="O924" i="3"/>
  <c r="N924" i="3"/>
  <c r="M924" i="3"/>
  <c r="L924" i="3"/>
  <c r="O923" i="3"/>
  <c r="N923" i="3"/>
  <c r="M923" i="3"/>
  <c r="L923" i="3"/>
  <c r="O922" i="3"/>
  <c r="N922" i="3"/>
  <c r="M922" i="3"/>
  <c r="L922" i="3"/>
  <c r="O921" i="3"/>
  <c r="N921" i="3"/>
  <c r="M921" i="3"/>
  <c r="L921" i="3"/>
  <c r="O920" i="3"/>
  <c r="N920" i="3"/>
  <c r="M920" i="3"/>
  <c r="L920" i="3"/>
  <c r="O919" i="3"/>
  <c r="N919" i="3"/>
  <c r="M919" i="3"/>
  <c r="L919" i="3"/>
  <c r="O918" i="3"/>
  <c r="N918" i="3"/>
  <c r="M918" i="3"/>
  <c r="L918" i="3"/>
  <c r="O917" i="3"/>
  <c r="N917" i="3"/>
  <c r="M917" i="3"/>
  <c r="L917" i="3"/>
  <c r="O916" i="3"/>
  <c r="N916" i="3"/>
  <c r="M916" i="3"/>
  <c r="L916" i="3"/>
  <c r="O915" i="3"/>
  <c r="N915" i="3"/>
  <c r="M915" i="3"/>
  <c r="L915" i="3"/>
  <c r="O914" i="3"/>
  <c r="N914" i="3"/>
  <c r="M914" i="3"/>
  <c r="L914" i="3"/>
  <c r="O913" i="3"/>
  <c r="N913" i="3"/>
  <c r="M913" i="3"/>
  <c r="L913" i="3"/>
  <c r="O912" i="3"/>
  <c r="N912" i="3"/>
  <c r="M912" i="3"/>
  <c r="L912" i="3"/>
  <c r="O911" i="3"/>
  <c r="N911" i="3"/>
  <c r="M911" i="3"/>
  <c r="L911" i="3"/>
  <c r="O910" i="3"/>
  <c r="N910" i="3"/>
  <c r="M910" i="3"/>
  <c r="L910" i="3"/>
  <c r="O909" i="3"/>
  <c r="N909" i="3"/>
  <c r="M909" i="3"/>
  <c r="L909" i="3"/>
  <c r="O908" i="3"/>
  <c r="N908" i="3"/>
  <c r="M908" i="3"/>
  <c r="L908" i="3"/>
  <c r="O907" i="3"/>
  <c r="N907" i="3"/>
  <c r="M907" i="3"/>
  <c r="L907" i="3"/>
  <c r="O906" i="3"/>
  <c r="N906" i="3"/>
  <c r="M906" i="3"/>
  <c r="L906" i="3"/>
  <c r="O905" i="3"/>
  <c r="N905" i="3"/>
  <c r="M905" i="3"/>
  <c r="L905" i="3"/>
  <c r="O904" i="3"/>
  <c r="N904" i="3"/>
  <c r="M904" i="3"/>
  <c r="L904" i="3"/>
  <c r="O903" i="3"/>
  <c r="N903" i="3"/>
  <c r="M903" i="3"/>
  <c r="L903" i="3"/>
  <c r="O902" i="3"/>
  <c r="N902" i="3"/>
  <c r="M902" i="3"/>
  <c r="L902" i="3"/>
  <c r="O901" i="3"/>
  <c r="N901" i="3"/>
  <c r="M901" i="3"/>
  <c r="L901" i="3"/>
  <c r="O900" i="3"/>
  <c r="N900" i="3"/>
  <c r="M900" i="3"/>
  <c r="L900" i="3"/>
  <c r="O899" i="3"/>
  <c r="N899" i="3"/>
  <c r="M899" i="3"/>
  <c r="L899" i="3"/>
  <c r="O898" i="3"/>
  <c r="N898" i="3"/>
  <c r="M898" i="3"/>
  <c r="L898" i="3"/>
  <c r="O897" i="3"/>
  <c r="N897" i="3"/>
  <c r="M897" i="3"/>
  <c r="L897" i="3"/>
  <c r="O896" i="3"/>
  <c r="N896" i="3"/>
  <c r="M896" i="3"/>
  <c r="L896" i="3"/>
  <c r="O895" i="3"/>
  <c r="N895" i="3"/>
  <c r="M895" i="3"/>
  <c r="L895" i="3"/>
  <c r="O894" i="3"/>
  <c r="N894" i="3"/>
  <c r="M894" i="3"/>
  <c r="L894" i="3"/>
  <c r="O893" i="3"/>
  <c r="N893" i="3"/>
  <c r="M893" i="3"/>
  <c r="L893" i="3"/>
  <c r="O892" i="3"/>
  <c r="N892" i="3"/>
  <c r="M892" i="3"/>
  <c r="L892" i="3"/>
  <c r="O891" i="3"/>
  <c r="N891" i="3"/>
  <c r="M891" i="3"/>
  <c r="L891" i="3"/>
  <c r="O890" i="3"/>
  <c r="N890" i="3"/>
  <c r="M890" i="3"/>
  <c r="L890" i="3"/>
  <c r="O889" i="3"/>
  <c r="N889" i="3"/>
  <c r="M889" i="3"/>
  <c r="L889" i="3"/>
  <c r="O888" i="3"/>
  <c r="N888" i="3"/>
  <c r="M888" i="3"/>
  <c r="L888" i="3"/>
  <c r="O887" i="3"/>
  <c r="N887" i="3"/>
  <c r="M887" i="3"/>
  <c r="L887" i="3"/>
  <c r="O886" i="3"/>
  <c r="N886" i="3"/>
  <c r="M886" i="3"/>
  <c r="L886" i="3"/>
  <c r="O885" i="3"/>
  <c r="N885" i="3"/>
  <c r="M885" i="3"/>
  <c r="L885" i="3"/>
  <c r="O884" i="3"/>
  <c r="N884" i="3"/>
  <c r="M884" i="3"/>
  <c r="L884" i="3"/>
  <c r="O883" i="3"/>
  <c r="N883" i="3"/>
  <c r="M883" i="3"/>
  <c r="L883" i="3"/>
  <c r="O882" i="3"/>
  <c r="N882" i="3"/>
  <c r="M882" i="3"/>
  <c r="L882" i="3"/>
  <c r="O881" i="3"/>
  <c r="N881" i="3"/>
  <c r="M881" i="3"/>
  <c r="L881" i="3"/>
  <c r="O880" i="3"/>
  <c r="N880" i="3"/>
  <c r="M880" i="3"/>
  <c r="L880" i="3"/>
  <c r="O879" i="3"/>
  <c r="N879" i="3"/>
  <c r="M879" i="3"/>
  <c r="L879" i="3"/>
  <c r="O878" i="3"/>
  <c r="N878" i="3"/>
  <c r="M878" i="3"/>
  <c r="L878" i="3"/>
  <c r="O877" i="3"/>
  <c r="N877" i="3"/>
  <c r="M877" i="3"/>
  <c r="L877" i="3"/>
  <c r="O876" i="3"/>
  <c r="N876" i="3"/>
  <c r="M876" i="3"/>
  <c r="L876" i="3"/>
  <c r="O875" i="3"/>
  <c r="N875" i="3"/>
  <c r="M875" i="3"/>
  <c r="L875" i="3"/>
  <c r="O874" i="3"/>
  <c r="N874" i="3"/>
  <c r="M874" i="3"/>
  <c r="L874" i="3"/>
  <c r="O873" i="3"/>
  <c r="N873" i="3"/>
  <c r="M873" i="3"/>
  <c r="L873" i="3"/>
  <c r="O872" i="3"/>
  <c r="N872" i="3"/>
  <c r="M872" i="3"/>
  <c r="L872" i="3"/>
  <c r="O871" i="3"/>
  <c r="N871" i="3"/>
  <c r="M871" i="3"/>
  <c r="L871" i="3"/>
  <c r="O870" i="3"/>
  <c r="N870" i="3"/>
  <c r="M870" i="3"/>
  <c r="L870" i="3"/>
  <c r="O869" i="3"/>
  <c r="N869" i="3"/>
  <c r="M869" i="3"/>
  <c r="L869" i="3"/>
  <c r="O868" i="3"/>
  <c r="N868" i="3"/>
  <c r="M868" i="3"/>
  <c r="L868" i="3"/>
  <c r="O867" i="3"/>
  <c r="N867" i="3"/>
  <c r="M867" i="3"/>
  <c r="L867" i="3"/>
  <c r="O866" i="3"/>
  <c r="N866" i="3"/>
  <c r="M866" i="3"/>
  <c r="L866" i="3"/>
  <c r="O865" i="3"/>
  <c r="N865" i="3"/>
  <c r="M865" i="3"/>
  <c r="L865" i="3"/>
  <c r="O864" i="3"/>
  <c r="N864" i="3"/>
  <c r="M864" i="3"/>
  <c r="L864" i="3"/>
  <c r="O863" i="3"/>
  <c r="N863" i="3"/>
  <c r="M863" i="3"/>
  <c r="L863" i="3"/>
  <c r="O862" i="3"/>
  <c r="N862" i="3"/>
  <c r="M862" i="3"/>
  <c r="L862" i="3"/>
  <c r="O861" i="3"/>
  <c r="N861" i="3"/>
  <c r="M861" i="3"/>
  <c r="L861" i="3"/>
  <c r="O860" i="3"/>
  <c r="N860" i="3"/>
  <c r="M860" i="3"/>
  <c r="L860" i="3"/>
  <c r="O859" i="3"/>
  <c r="N859" i="3"/>
  <c r="M859" i="3"/>
  <c r="L859" i="3"/>
  <c r="O858" i="3"/>
  <c r="N858" i="3"/>
  <c r="M858" i="3"/>
  <c r="L858" i="3"/>
  <c r="O857" i="3"/>
  <c r="N857" i="3"/>
  <c r="M857" i="3"/>
  <c r="L857" i="3"/>
  <c r="O856" i="3"/>
  <c r="N856" i="3"/>
  <c r="M856" i="3"/>
  <c r="L856" i="3"/>
  <c r="O855" i="3"/>
  <c r="N855" i="3"/>
  <c r="M855" i="3"/>
  <c r="L855" i="3"/>
  <c r="O854" i="3"/>
  <c r="N854" i="3"/>
  <c r="M854" i="3"/>
  <c r="L854" i="3"/>
  <c r="O853" i="3"/>
  <c r="N853" i="3"/>
  <c r="M853" i="3"/>
  <c r="L853" i="3"/>
  <c r="O852" i="3"/>
  <c r="N852" i="3"/>
  <c r="M852" i="3"/>
  <c r="L852" i="3"/>
  <c r="O851" i="3"/>
  <c r="N851" i="3"/>
  <c r="M851" i="3"/>
  <c r="L851" i="3"/>
  <c r="O850" i="3"/>
  <c r="N850" i="3"/>
  <c r="M850" i="3"/>
  <c r="L850" i="3"/>
  <c r="O849" i="3"/>
  <c r="N849" i="3"/>
  <c r="M849" i="3"/>
  <c r="L849" i="3"/>
  <c r="O848" i="3"/>
  <c r="N848" i="3"/>
  <c r="M848" i="3"/>
  <c r="L848" i="3"/>
  <c r="O847" i="3"/>
  <c r="N847" i="3"/>
  <c r="M847" i="3"/>
  <c r="L847" i="3"/>
  <c r="O846" i="3"/>
  <c r="N846" i="3"/>
  <c r="M846" i="3"/>
  <c r="L846" i="3"/>
  <c r="O845" i="3"/>
  <c r="N845" i="3"/>
  <c r="M845" i="3"/>
  <c r="L845" i="3"/>
  <c r="O844" i="3"/>
  <c r="N844" i="3"/>
  <c r="M844" i="3"/>
  <c r="L844" i="3"/>
  <c r="O843" i="3"/>
  <c r="N843" i="3"/>
  <c r="M843" i="3"/>
  <c r="L843" i="3"/>
  <c r="O842" i="3"/>
  <c r="N842" i="3"/>
  <c r="M842" i="3"/>
  <c r="L842" i="3"/>
  <c r="O841" i="3"/>
  <c r="N841" i="3"/>
  <c r="M841" i="3"/>
  <c r="L841" i="3"/>
  <c r="O840" i="3"/>
  <c r="N840" i="3"/>
  <c r="M840" i="3"/>
  <c r="L840" i="3"/>
  <c r="O839" i="3"/>
  <c r="N839" i="3"/>
  <c r="M839" i="3"/>
  <c r="L839" i="3"/>
  <c r="O838" i="3"/>
  <c r="N838" i="3"/>
  <c r="M838" i="3"/>
  <c r="L838" i="3"/>
  <c r="O837" i="3"/>
  <c r="N837" i="3"/>
  <c r="M837" i="3"/>
  <c r="L837" i="3"/>
  <c r="O836" i="3"/>
  <c r="N836" i="3"/>
  <c r="M836" i="3"/>
  <c r="L836" i="3"/>
  <c r="O835" i="3"/>
  <c r="N835" i="3"/>
  <c r="M835" i="3"/>
  <c r="L835" i="3"/>
  <c r="O834" i="3"/>
  <c r="N834" i="3"/>
  <c r="M834" i="3"/>
  <c r="L834" i="3"/>
  <c r="O833" i="3"/>
  <c r="N833" i="3"/>
  <c r="M833" i="3"/>
  <c r="L833" i="3"/>
  <c r="O832" i="3"/>
  <c r="N832" i="3"/>
  <c r="M832" i="3"/>
  <c r="L832" i="3"/>
  <c r="O831" i="3"/>
  <c r="N831" i="3"/>
  <c r="M831" i="3"/>
  <c r="L831" i="3"/>
  <c r="O830" i="3"/>
  <c r="N830" i="3"/>
  <c r="M830" i="3"/>
  <c r="L830" i="3"/>
  <c r="O829" i="3"/>
  <c r="N829" i="3"/>
  <c r="M829" i="3"/>
  <c r="L829" i="3"/>
  <c r="O828" i="3"/>
  <c r="N828" i="3"/>
  <c r="M828" i="3"/>
  <c r="L828" i="3"/>
  <c r="O827" i="3"/>
  <c r="N827" i="3"/>
  <c r="M827" i="3"/>
  <c r="L827" i="3"/>
  <c r="O826" i="3"/>
  <c r="N826" i="3"/>
  <c r="M826" i="3"/>
  <c r="L826" i="3"/>
  <c r="O825" i="3"/>
  <c r="N825" i="3"/>
  <c r="M825" i="3"/>
  <c r="L825" i="3"/>
  <c r="O824" i="3"/>
  <c r="N824" i="3"/>
  <c r="M824" i="3"/>
  <c r="L824" i="3"/>
  <c r="O823" i="3"/>
  <c r="N823" i="3"/>
  <c r="M823" i="3"/>
  <c r="L823" i="3"/>
  <c r="O822" i="3"/>
  <c r="N822" i="3"/>
  <c r="M822" i="3"/>
  <c r="L822" i="3"/>
  <c r="O821" i="3"/>
  <c r="N821" i="3"/>
  <c r="M821" i="3"/>
  <c r="L821" i="3"/>
  <c r="O820" i="3"/>
  <c r="N820" i="3"/>
  <c r="M820" i="3"/>
  <c r="L820" i="3"/>
  <c r="O819" i="3"/>
  <c r="N819" i="3"/>
  <c r="M819" i="3"/>
  <c r="L819" i="3"/>
  <c r="O818" i="3"/>
  <c r="N818" i="3"/>
  <c r="M818" i="3"/>
  <c r="L818" i="3"/>
  <c r="O817" i="3"/>
  <c r="N817" i="3"/>
  <c r="M817" i="3"/>
  <c r="L817" i="3"/>
  <c r="O816" i="3"/>
  <c r="N816" i="3"/>
  <c r="M816" i="3"/>
  <c r="L816" i="3"/>
  <c r="O815" i="3"/>
  <c r="N815" i="3"/>
  <c r="M815" i="3"/>
  <c r="L815" i="3"/>
  <c r="O814" i="3"/>
  <c r="N814" i="3"/>
  <c r="M814" i="3"/>
  <c r="L814" i="3"/>
  <c r="O813" i="3"/>
  <c r="N813" i="3"/>
  <c r="M813" i="3"/>
  <c r="L813" i="3"/>
  <c r="O812" i="3"/>
  <c r="N812" i="3"/>
  <c r="M812" i="3"/>
  <c r="L812" i="3"/>
  <c r="O811" i="3"/>
  <c r="N811" i="3"/>
  <c r="M811" i="3"/>
  <c r="L811" i="3"/>
  <c r="O810" i="3"/>
  <c r="N810" i="3"/>
  <c r="M810" i="3"/>
  <c r="L810" i="3"/>
  <c r="O809" i="3"/>
  <c r="N809" i="3"/>
  <c r="M809" i="3"/>
  <c r="L809" i="3"/>
  <c r="O808" i="3"/>
  <c r="N808" i="3"/>
  <c r="M808" i="3"/>
  <c r="L808" i="3"/>
  <c r="O807" i="3"/>
  <c r="N807" i="3"/>
  <c r="M807" i="3"/>
  <c r="L807" i="3"/>
  <c r="O806" i="3"/>
  <c r="N806" i="3"/>
  <c r="M806" i="3"/>
  <c r="L806" i="3"/>
  <c r="O805" i="3"/>
  <c r="N805" i="3"/>
  <c r="M805" i="3"/>
  <c r="L805" i="3"/>
  <c r="O804" i="3"/>
  <c r="N804" i="3"/>
  <c r="M804" i="3"/>
  <c r="L804" i="3"/>
  <c r="O803" i="3"/>
  <c r="N803" i="3"/>
  <c r="M803" i="3"/>
  <c r="L803" i="3"/>
  <c r="O802" i="3"/>
  <c r="N802" i="3"/>
  <c r="M802" i="3"/>
  <c r="L802" i="3"/>
  <c r="O801" i="3"/>
  <c r="N801" i="3"/>
  <c r="M801" i="3"/>
  <c r="L801" i="3"/>
  <c r="O800" i="3"/>
  <c r="N800" i="3"/>
  <c r="M800" i="3"/>
  <c r="L800" i="3"/>
  <c r="O799" i="3"/>
  <c r="N799" i="3"/>
  <c r="M799" i="3"/>
  <c r="L799" i="3"/>
  <c r="O798" i="3"/>
  <c r="N798" i="3"/>
  <c r="M798" i="3"/>
  <c r="L798" i="3"/>
  <c r="O797" i="3"/>
  <c r="N797" i="3"/>
  <c r="M797" i="3"/>
  <c r="L797" i="3"/>
  <c r="O796" i="3"/>
  <c r="N796" i="3"/>
  <c r="M796" i="3"/>
  <c r="L796" i="3"/>
  <c r="O795" i="3"/>
  <c r="N795" i="3"/>
  <c r="M795" i="3"/>
  <c r="L795" i="3"/>
  <c r="O794" i="3"/>
  <c r="N794" i="3"/>
  <c r="M794" i="3"/>
  <c r="L794" i="3"/>
  <c r="O793" i="3"/>
  <c r="N793" i="3"/>
  <c r="M793" i="3"/>
  <c r="L793" i="3"/>
  <c r="O792" i="3"/>
  <c r="N792" i="3"/>
  <c r="M792" i="3"/>
  <c r="L792" i="3"/>
  <c r="O791" i="3"/>
  <c r="N791" i="3"/>
  <c r="M791" i="3"/>
  <c r="L791" i="3"/>
  <c r="O790" i="3"/>
  <c r="N790" i="3"/>
  <c r="M790" i="3"/>
  <c r="L790" i="3"/>
  <c r="O789" i="3"/>
  <c r="N789" i="3"/>
  <c r="M789" i="3"/>
  <c r="L789" i="3"/>
  <c r="O788" i="3"/>
  <c r="N788" i="3"/>
  <c r="M788" i="3"/>
  <c r="L788" i="3"/>
  <c r="O787" i="3"/>
  <c r="N787" i="3"/>
  <c r="M787" i="3"/>
  <c r="L787" i="3"/>
  <c r="O786" i="3"/>
  <c r="N786" i="3"/>
  <c r="M786" i="3"/>
  <c r="L786" i="3"/>
  <c r="O785" i="3"/>
  <c r="N785" i="3"/>
  <c r="M785" i="3"/>
  <c r="L785" i="3"/>
  <c r="O784" i="3"/>
  <c r="N784" i="3"/>
  <c r="M784" i="3"/>
  <c r="L784" i="3"/>
  <c r="O783" i="3"/>
  <c r="N783" i="3"/>
  <c r="M783" i="3"/>
  <c r="L783" i="3"/>
  <c r="O782" i="3"/>
  <c r="N782" i="3"/>
  <c r="M782" i="3"/>
  <c r="L782" i="3"/>
  <c r="O781" i="3"/>
  <c r="N781" i="3"/>
  <c r="M781" i="3"/>
  <c r="L781" i="3"/>
  <c r="O780" i="3"/>
  <c r="N780" i="3"/>
  <c r="M780" i="3"/>
  <c r="L780" i="3"/>
  <c r="O779" i="3"/>
  <c r="N779" i="3"/>
  <c r="M779" i="3"/>
  <c r="L779" i="3"/>
  <c r="O778" i="3"/>
  <c r="N778" i="3"/>
  <c r="M778" i="3"/>
  <c r="L778" i="3"/>
  <c r="O777" i="3"/>
  <c r="N777" i="3"/>
  <c r="M777" i="3"/>
  <c r="L777" i="3"/>
  <c r="O776" i="3"/>
  <c r="N776" i="3"/>
  <c r="M776" i="3"/>
  <c r="L776" i="3"/>
  <c r="O775" i="3"/>
  <c r="N775" i="3"/>
  <c r="M775" i="3"/>
  <c r="L775" i="3"/>
  <c r="O774" i="3"/>
  <c r="N774" i="3"/>
  <c r="M774" i="3"/>
  <c r="L774" i="3"/>
  <c r="O773" i="3"/>
  <c r="N773" i="3"/>
  <c r="M773" i="3"/>
  <c r="L773" i="3"/>
  <c r="O772" i="3"/>
  <c r="N772" i="3"/>
  <c r="M772" i="3"/>
  <c r="L772" i="3"/>
  <c r="O771" i="3"/>
  <c r="N771" i="3"/>
  <c r="M771" i="3"/>
  <c r="L771" i="3"/>
  <c r="O770" i="3"/>
  <c r="N770" i="3"/>
  <c r="M770" i="3"/>
  <c r="L770" i="3"/>
  <c r="O769" i="3"/>
  <c r="N769" i="3"/>
  <c r="M769" i="3"/>
  <c r="L769" i="3"/>
  <c r="O768" i="3"/>
  <c r="N768" i="3"/>
  <c r="M768" i="3"/>
  <c r="L768" i="3"/>
  <c r="O767" i="3"/>
  <c r="N767" i="3"/>
  <c r="M767" i="3"/>
  <c r="L767" i="3"/>
  <c r="O766" i="3"/>
  <c r="N766" i="3"/>
  <c r="M766" i="3"/>
  <c r="L766" i="3"/>
  <c r="O765" i="3"/>
  <c r="N765" i="3"/>
  <c r="M765" i="3"/>
  <c r="L765" i="3"/>
  <c r="O764" i="3"/>
  <c r="N764" i="3"/>
  <c r="M764" i="3"/>
  <c r="L764" i="3"/>
  <c r="O763" i="3"/>
  <c r="N763" i="3"/>
  <c r="M763" i="3"/>
  <c r="L763" i="3"/>
  <c r="O762" i="3"/>
  <c r="N762" i="3"/>
  <c r="M762" i="3"/>
  <c r="L762" i="3"/>
  <c r="O761" i="3"/>
  <c r="N761" i="3"/>
  <c r="M761" i="3"/>
  <c r="L761" i="3"/>
  <c r="O760" i="3"/>
  <c r="N760" i="3"/>
  <c r="M760" i="3"/>
  <c r="L760" i="3"/>
  <c r="O759" i="3"/>
  <c r="N759" i="3"/>
  <c r="M759" i="3"/>
  <c r="L759" i="3"/>
  <c r="O758" i="3"/>
  <c r="N758" i="3"/>
  <c r="M758" i="3"/>
  <c r="L758" i="3"/>
  <c r="O757" i="3"/>
  <c r="N757" i="3"/>
  <c r="M757" i="3"/>
  <c r="L757" i="3"/>
  <c r="O756" i="3"/>
  <c r="N756" i="3"/>
  <c r="M756" i="3"/>
  <c r="L756" i="3"/>
  <c r="O755" i="3"/>
  <c r="N755" i="3"/>
  <c r="M755" i="3"/>
  <c r="L755" i="3"/>
  <c r="O754" i="3"/>
  <c r="N754" i="3"/>
  <c r="M754" i="3"/>
  <c r="L754" i="3"/>
  <c r="O753" i="3"/>
  <c r="N753" i="3"/>
  <c r="M753" i="3"/>
  <c r="L753" i="3"/>
  <c r="O752" i="3"/>
  <c r="N752" i="3"/>
  <c r="M752" i="3"/>
  <c r="L752" i="3"/>
  <c r="O751" i="3"/>
  <c r="N751" i="3"/>
  <c r="M751" i="3"/>
  <c r="L751" i="3"/>
  <c r="O750" i="3"/>
  <c r="N750" i="3"/>
  <c r="M750" i="3"/>
  <c r="L750" i="3"/>
  <c r="O749" i="3"/>
  <c r="N749" i="3"/>
  <c r="M749" i="3"/>
  <c r="L749" i="3"/>
  <c r="O748" i="3"/>
  <c r="N748" i="3"/>
  <c r="M748" i="3"/>
  <c r="L748" i="3"/>
  <c r="O747" i="3"/>
  <c r="N747" i="3"/>
  <c r="M747" i="3"/>
  <c r="L747" i="3"/>
  <c r="O746" i="3"/>
  <c r="N746" i="3"/>
  <c r="M746" i="3"/>
  <c r="L746" i="3"/>
  <c r="O745" i="3"/>
  <c r="N745" i="3"/>
  <c r="M745" i="3"/>
  <c r="L745" i="3"/>
  <c r="O744" i="3"/>
  <c r="N744" i="3"/>
  <c r="M744" i="3"/>
  <c r="L744" i="3"/>
  <c r="O743" i="3"/>
  <c r="N743" i="3"/>
  <c r="M743" i="3"/>
  <c r="L743" i="3"/>
  <c r="O742" i="3"/>
  <c r="N742" i="3"/>
  <c r="M742" i="3"/>
  <c r="L742" i="3"/>
  <c r="O741" i="3"/>
  <c r="N741" i="3"/>
  <c r="M741" i="3"/>
  <c r="L741" i="3"/>
  <c r="O740" i="3"/>
  <c r="N740" i="3"/>
  <c r="M740" i="3"/>
  <c r="L740" i="3"/>
  <c r="O739" i="3"/>
  <c r="N739" i="3"/>
  <c r="M739" i="3"/>
  <c r="L739" i="3"/>
  <c r="O738" i="3"/>
  <c r="N738" i="3"/>
  <c r="M738" i="3"/>
  <c r="L738" i="3"/>
  <c r="O737" i="3"/>
  <c r="N737" i="3"/>
  <c r="M737" i="3"/>
  <c r="L737" i="3"/>
  <c r="O736" i="3"/>
  <c r="N736" i="3"/>
  <c r="M736" i="3"/>
  <c r="L736" i="3"/>
  <c r="O735" i="3"/>
  <c r="N735" i="3"/>
  <c r="M735" i="3"/>
  <c r="L735" i="3"/>
  <c r="O734" i="3"/>
  <c r="N734" i="3"/>
  <c r="M734" i="3"/>
  <c r="L734" i="3"/>
  <c r="O733" i="3"/>
  <c r="N733" i="3"/>
  <c r="M733" i="3"/>
  <c r="L733" i="3"/>
  <c r="O732" i="3"/>
  <c r="N732" i="3"/>
  <c r="M732" i="3"/>
  <c r="L732" i="3"/>
  <c r="O731" i="3"/>
  <c r="N731" i="3"/>
  <c r="M731" i="3"/>
  <c r="L731" i="3"/>
  <c r="O730" i="3"/>
  <c r="N730" i="3"/>
  <c r="M730" i="3"/>
  <c r="L730" i="3"/>
  <c r="O729" i="3"/>
  <c r="N729" i="3"/>
  <c r="M729" i="3"/>
  <c r="L729" i="3"/>
  <c r="O728" i="3"/>
  <c r="N728" i="3"/>
  <c r="M728" i="3"/>
  <c r="L728" i="3"/>
  <c r="O727" i="3"/>
  <c r="N727" i="3"/>
  <c r="M727" i="3"/>
  <c r="L727" i="3"/>
  <c r="O726" i="3"/>
  <c r="N726" i="3"/>
  <c r="M726" i="3"/>
  <c r="L726" i="3"/>
  <c r="O725" i="3"/>
  <c r="N725" i="3"/>
  <c r="M725" i="3"/>
  <c r="L725" i="3"/>
  <c r="O724" i="3"/>
  <c r="N724" i="3"/>
  <c r="M724" i="3"/>
  <c r="L724" i="3"/>
  <c r="O723" i="3"/>
  <c r="N723" i="3"/>
  <c r="M723" i="3"/>
  <c r="L723" i="3"/>
  <c r="O722" i="3"/>
  <c r="N722" i="3"/>
  <c r="M722" i="3"/>
  <c r="L722" i="3"/>
  <c r="O721" i="3"/>
  <c r="N721" i="3"/>
  <c r="M721" i="3"/>
  <c r="L721" i="3"/>
  <c r="O720" i="3"/>
  <c r="N720" i="3"/>
  <c r="M720" i="3"/>
  <c r="L720" i="3"/>
  <c r="O719" i="3"/>
  <c r="N719" i="3"/>
  <c r="M719" i="3"/>
  <c r="L719" i="3"/>
  <c r="O718" i="3"/>
  <c r="N718" i="3"/>
  <c r="M718" i="3"/>
  <c r="L718" i="3"/>
  <c r="O717" i="3"/>
  <c r="N717" i="3"/>
  <c r="M717" i="3"/>
  <c r="L717" i="3"/>
  <c r="O716" i="3"/>
  <c r="N716" i="3"/>
  <c r="M716" i="3"/>
  <c r="L716" i="3"/>
  <c r="O715" i="3"/>
  <c r="N715" i="3"/>
  <c r="M715" i="3"/>
  <c r="L715" i="3"/>
  <c r="O714" i="3"/>
  <c r="N714" i="3"/>
  <c r="M714" i="3"/>
  <c r="L714" i="3"/>
  <c r="O713" i="3"/>
  <c r="N713" i="3"/>
  <c r="M713" i="3"/>
  <c r="L713" i="3"/>
  <c r="O712" i="3"/>
  <c r="N712" i="3"/>
  <c r="M712" i="3"/>
  <c r="L712" i="3"/>
  <c r="O711" i="3"/>
  <c r="N711" i="3"/>
  <c r="M711" i="3"/>
  <c r="L711" i="3"/>
  <c r="O710" i="3"/>
  <c r="N710" i="3"/>
  <c r="M710" i="3"/>
  <c r="L710" i="3"/>
  <c r="O709" i="3"/>
  <c r="N709" i="3"/>
  <c r="M709" i="3"/>
  <c r="L709" i="3"/>
  <c r="O708" i="3"/>
  <c r="N708" i="3"/>
  <c r="M708" i="3"/>
  <c r="L708" i="3"/>
  <c r="O707" i="3"/>
  <c r="N707" i="3"/>
  <c r="M707" i="3"/>
  <c r="L707" i="3"/>
  <c r="O706" i="3"/>
  <c r="N706" i="3"/>
  <c r="M706" i="3"/>
  <c r="L706" i="3"/>
  <c r="O705" i="3"/>
  <c r="N705" i="3"/>
  <c r="M705" i="3"/>
  <c r="L705" i="3"/>
  <c r="O704" i="3"/>
  <c r="N704" i="3"/>
  <c r="M704" i="3"/>
  <c r="L704" i="3"/>
  <c r="O703" i="3"/>
  <c r="N703" i="3"/>
  <c r="M703" i="3"/>
  <c r="L703" i="3"/>
  <c r="O702" i="3"/>
  <c r="N702" i="3"/>
  <c r="M702" i="3"/>
  <c r="L702" i="3"/>
  <c r="O701" i="3"/>
  <c r="N701" i="3"/>
  <c r="M701" i="3"/>
  <c r="L701" i="3"/>
  <c r="O700" i="3"/>
  <c r="N700" i="3"/>
  <c r="M700" i="3"/>
  <c r="L700" i="3"/>
  <c r="O699" i="3"/>
  <c r="N699" i="3"/>
  <c r="M699" i="3"/>
  <c r="L699" i="3"/>
  <c r="O698" i="3"/>
  <c r="N698" i="3"/>
  <c r="M698" i="3"/>
  <c r="L698" i="3"/>
  <c r="O697" i="3"/>
  <c r="N697" i="3"/>
  <c r="M697" i="3"/>
  <c r="L697" i="3"/>
  <c r="O696" i="3"/>
  <c r="N696" i="3"/>
  <c r="M696" i="3"/>
  <c r="L696" i="3"/>
  <c r="O695" i="3"/>
  <c r="N695" i="3"/>
  <c r="M695" i="3"/>
  <c r="L695" i="3"/>
  <c r="O694" i="3"/>
  <c r="N694" i="3"/>
  <c r="M694" i="3"/>
  <c r="L694" i="3"/>
  <c r="O693" i="3"/>
  <c r="N693" i="3"/>
  <c r="M693" i="3"/>
  <c r="L693" i="3"/>
  <c r="O692" i="3"/>
  <c r="N692" i="3"/>
  <c r="M692" i="3"/>
  <c r="L692" i="3"/>
  <c r="O691" i="3"/>
  <c r="N691" i="3"/>
  <c r="M691" i="3"/>
  <c r="L691" i="3"/>
  <c r="O690" i="3"/>
  <c r="N690" i="3"/>
  <c r="M690" i="3"/>
  <c r="L690" i="3"/>
  <c r="O689" i="3"/>
  <c r="N689" i="3"/>
  <c r="M689" i="3"/>
  <c r="L689" i="3"/>
  <c r="O688" i="3"/>
  <c r="N688" i="3"/>
  <c r="M688" i="3"/>
  <c r="L688" i="3"/>
  <c r="O687" i="3"/>
  <c r="N687" i="3"/>
  <c r="M687" i="3"/>
  <c r="L687" i="3"/>
  <c r="O686" i="3"/>
  <c r="N686" i="3"/>
  <c r="M686" i="3"/>
  <c r="L686" i="3"/>
  <c r="O685" i="3"/>
  <c r="N685" i="3"/>
  <c r="M685" i="3"/>
  <c r="L685" i="3"/>
  <c r="O684" i="3"/>
  <c r="N684" i="3"/>
  <c r="M684" i="3"/>
  <c r="L684" i="3"/>
  <c r="O683" i="3"/>
  <c r="N683" i="3"/>
  <c r="M683" i="3"/>
  <c r="L683" i="3"/>
  <c r="O682" i="3"/>
  <c r="N682" i="3"/>
  <c r="M682" i="3"/>
  <c r="L682" i="3"/>
  <c r="O681" i="3"/>
  <c r="N681" i="3"/>
  <c r="M681" i="3"/>
  <c r="L681" i="3"/>
  <c r="O680" i="3"/>
  <c r="N680" i="3"/>
  <c r="M680" i="3"/>
  <c r="L680" i="3"/>
  <c r="O679" i="3"/>
  <c r="N679" i="3"/>
  <c r="M679" i="3"/>
  <c r="L679" i="3"/>
  <c r="O678" i="3"/>
  <c r="N678" i="3"/>
  <c r="M678" i="3"/>
  <c r="L678" i="3"/>
  <c r="O677" i="3"/>
  <c r="N677" i="3"/>
  <c r="M677" i="3"/>
  <c r="L677" i="3"/>
  <c r="O676" i="3"/>
  <c r="N676" i="3"/>
  <c r="M676" i="3"/>
  <c r="L676" i="3"/>
  <c r="O675" i="3"/>
  <c r="N675" i="3"/>
  <c r="M675" i="3"/>
  <c r="L675" i="3"/>
  <c r="O674" i="3"/>
  <c r="N674" i="3"/>
  <c r="M674" i="3"/>
  <c r="L674" i="3"/>
  <c r="O673" i="3"/>
  <c r="N673" i="3"/>
  <c r="M673" i="3"/>
  <c r="L673" i="3"/>
  <c r="O672" i="3"/>
  <c r="N672" i="3"/>
  <c r="M672" i="3"/>
  <c r="L672" i="3"/>
  <c r="O671" i="3"/>
  <c r="N671" i="3"/>
  <c r="M671" i="3"/>
  <c r="L671" i="3"/>
  <c r="O670" i="3"/>
  <c r="N670" i="3"/>
  <c r="M670" i="3"/>
  <c r="L670" i="3"/>
  <c r="O669" i="3"/>
  <c r="N669" i="3"/>
  <c r="M669" i="3"/>
  <c r="L669" i="3"/>
  <c r="O668" i="3"/>
  <c r="N668" i="3"/>
  <c r="M668" i="3"/>
  <c r="L668" i="3"/>
  <c r="O667" i="3"/>
  <c r="N667" i="3"/>
  <c r="M667" i="3"/>
  <c r="L667" i="3"/>
  <c r="O666" i="3"/>
  <c r="N666" i="3"/>
  <c r="M666" i="3"/>
  <c r="L666" i="3"/>
  <c r="O665" i="3"/>
  <c r="N665" i="3"/>
  <c r="M665" i="3"/>
  <c r="L665" i="3"/>
  <c r="O664" i="3"/>
  <c r="N664" i="3"/>
  <c r="M664" i="3"/>
  <c r="L664" i="3"/>
  <c r="O663" i="3"/>
  <c r="N663" i="3"/>
  <c r="M663" i="3"/>
  <c r="L663" i="3"/>
  <c r="O662" i="3"/>
  <c r="N662" i="3"/>
  <c r="M662" i="3"/>
  <c r="L662" i="3"/>
  <c r="O661" i="3"/>
  <c r="N661" i="3"/>
  <c r="M661" i="3"/>
  <c r="L661" i="3"/>
  <c r="O660" i="3"/>
  <c r="N660" i="3"/>
  <c r="M660" i="3"/>
  <c r="L660" i="3"/>
  <c r="O659" i="3"/>
  <c r="N659" i="3"/>
  <c r="M659" i="3"/>
  <c r="L659" i="3"/>
  <c r="O658" i="3"/>
  <c r="N658" i="3"/>
  <c r="M658" i="3"/>
  <c r="L658" i="3"/>
  <c r="O657" i="3"/>
  <c r="N657" i="3"/>
  <c r="M657" i="3"/>
  <c r="L657" i="3"/>
  <c r="O656" i="3"/>
  <c r="N656" i="3"/>
  <c r="M656" i="3"/>
  <c r="L656" i="3"/>
  <c r="O655" i="3"/>
  <c r="N655" i="3"/>
  <c r="M655" i="3"/>
  <c r="L655" i="3"/>
  <c r="O654" i="3"/>
  <c r="N654" i="3"/>
  <c r="M654" i="3"/>
  <c r="L654" i="3"/>
  <c r="O653" i="3"/>
  <c r="N653" i="3"/>
  <c r="M653" i="3"/>
  <c r="L653" i="3"/>
  <c r="O652" i="3"/>
  <c r="N652" i="3"/>
  <c r="M652" i="3"/>
  <c r="L652" i="3"/>
  <c r="O651" i="3"/>
  <c r="N651" i="3"/>
  <c r="M651" i="3"/>
  <c r="L651" i="3"/>
  <c r="O650" i="3"/>
  <c r="N650" i="3"/>
  <c r="M650" i="3"/>
  <c r="L650" i="3"/>
  <c r="O649" i="3"/>
  <c r="N649" i="3"/>
  <c r="M649" i="3"/>
  <c r="L649" i="3"/>
  <c r="O648" i="3"/>
  <c r="N648" i="3"/>
  <c r="M648" i="3"/>
  <c r="L648" i="3"/>
  <c r="O647" i="3"/>
  <c r="N647" i="3"/>
  <c r="M647" i="3"/>
  <c r="L647" i="3"/>
  <c r="O646" i="3"/>
  <c r="N646" i="3"/>
  <c r="M646" i="3"/>
  <c r="L646" i="3"/>
  <c r="O645" i="3"/>
  <c r="N645" i="3"/>
  <c r="M645" i="3"/>
  <c r="L645" i="3"/>
  <c r="O644" i="3"/>
  <c r="N644" i="3"/>
  <c r="M644" i="3"/>
  <c r="L644" i="3"/>
  <c r="O643" i="3"/>
  <c r="N643" i="3"/>
  <c r="M643" i="3"/>
  <c r="L643" i="3"/>
  <c r="O642" i="3"/>
  <c r="N642" i="3"/>
  <c r="M642" i="3"/>
  <c r="L642" i="3"/>
  <c r="O641" i="3"/>
  <c r="N641" i="3"/>
  <c r="M641" i="3"/>
  <c r="L641" i="3"/>
  <c r="O640" i="3"/>
  <c r="N640" i="3"/>
  <c r="M640" i="3"/>
  <c r="L640" i="3"/>
  <c r="O639" i="3"/>
  <c r="N639" i="3"/>
  <c r="M639" i="3"/>
  <c r="L639" i="3"/>
  <c r="O638" i="3"/>
  <c r="N638" i="3"/>
  <c r="M638" i="3"/>
  <c r="L638" i="3"/>
  <c r="O637" i="3"/>
  <c r="N637" i="3"/>
  <c r="M637" i="3"/>
  <c r="L637" i="3"/>
  <c r="O636" i="3"/>
  <c r="N636" i="3"/>
  <c r="M636" i="3"/>
  <c r="L636" i="3"/>
  <c r="O635" i="3"/>
  <c r="N635" i="3"/>
  <c r="M635" i="3"/>
  <c r="L635" i="3"/>
  <c r="O634" i="3"/>
  <c r="N634" i="3"/>
  <c r="M634" i="3"/>
  <c r="L634" i="3"/>
  <c r="O633" i="3"/>
  <c r="N633" i="3"/>
  <c r="M633" i="3"/>
  <c r="L633" i="3"/>
  <c r="O632" i="3"/>
  <c r="N632" i="3"/>
  <c r="M632" i="3"/>
  <c r="L632" i="3"/>
  <c r="O631" i="3"/>
  <c r="N631" i="3"/>
  <c r="M631" i="3"/>
  <c r="L631" i="3"/>
  <c r="O630" i="3"/>
  <c r="N630" i="3"/>
  <c r="M630" i="3"/>
  <c r="L630" i="3"/>
  <c r="O629" i="3"/>
  <c r="N629" i="3"/>
  <c r="M629" i="3"/>
  <c r="L629" i="3"/>
  <c r="O628" i="3"/>
  <c r="N628" i="3"/>
  <c r="M628" i="3"/>
  <c r="L628" i="3"/>
  <c r="O627" i="3"/>
  <c r="N627" i="3"/>
  <c r="M627" i="3"/>
  <c r="L627" i="3"/>
  <c r="O626" i="3"/>
  <c r="N626" i="3"/>
  <c r="M626" i="3"/>
  <c r="L626" i="3"/>
  <c r="O625" i="3"/>
  <c r="N625" i="3"/>
  <c r="M625" i="3"/>
  <c r="L625" i="3"/>
  <c r="O624" i="3"/>
  <c r="N624" i="3"/>
  <c r="M624" i="3"/>
  <c r="L624" i="3"/>
  <c r="O623" i="3"/>
  <c r="N623" i="3"/>
  <c r="M623" i="3"/>
  <c r="L623" i="3"/>
  <c r="O622" i="3"/>
  <c r="N622" i="3"/>
  <c r="M622" i="3"/>
  <c r="L622" i="3"/>
  <c r="O621" i="3"/>
  <c r="N621" i="3"/>
  <c r="M621" i="3"/>
  <c r="L621" i="3"/>
  <c r="O620" i="3"/>
  <c r="N620" i="3"/>
  <c r="M620" i="3"/>
  <c r="L620" i="3"/>
  <c r="O619" i="3"/>
  <c r="N619" i="3"/>
  <c r="M619" i="3"/>
  <c r="L619" i="3"/>
  <c r="O618" i="3"/>
  <c r="N618" i="3"/>
  <c r="M618" i="3"/>
  <c r="L618" i="3"/>
  <c r="O617" i="3"/>
  <c r="N617" i="3"/>
  <c r="M617" i="3"/>
  <c r="L617" i="3"/>
  <c r="O616" i="3"/>
  <c r="N616" i="3"/>
  <c r="M616" i="3"/>
  <c r="L616" i="3"/>
  <c r="O615" i="3"/>
  <c r="N615" i="3"/>
  <c r="M615" i="3"/>
  <c r="L615" i="3"/>
  <c r="O614" i="3"/>
  <c r="N614" i="3"/>
  <c r="M614" i="3"/>
  <c r="L614" i="3"/>
  <c r="O613" i="3"/>
  <c r="N613" i="3"/>
  <c r="M613" i="3"/>
  <c r="L613" i="3"/>
  <c r="O612" i="3"/>
  <c r="N612" i="3"/>
  <c r="M612" i="3"/>
  <c r="L612" i="3"/>
  <c r="O611" i="3"/>
  <c r="N611" i="3"/>
  <c r="M611" i="3"/>
  <c r="L611" i="3"/>
  <c r="O610" i="3"/>
  <c r="N610" i="3"/>
  <c r="M610" i="3"/>
  <c r="L610" i="3"/>
  <c r="O609" i="3"/>
  <c r="N609" i="3"/>
  <c r="M609" i="3"/>
  <c r="L609" i="3"/>
  <c r="O608" i="3"/>
  <c r="N608" i="3"/>
  <c r="M608" i="3"/>
  <c r="L608" i="3"/>
  <c r="O607" i="3"/>
  <c r="N607" i="3"/>
  <c r="M607" i="3"/>
  <c r="L607" i="3"/>
  <c r="O606" i="3"/>
  <c r="N606" i="3"/>
  <c r="M606" i="3"/>
  <c r="L606" i="3"/>
  <c r="O605" i="3"/>
  <c r="N605" i="3"/>
  <c r="M605" i="3"/>
  <c r="L605" i="3"/>
  <c r="O604" i="3"/>
  <c r="N604" i="3"/>
  <c r="M604" i="3"/>
  <c r="L604" i="3"/>
  <c r="O603" i="3"/>
  <c r="N603" i="3"/>
  <c r="M603" i="3"/>
  <c r="L603" i="3"/>
  <c r="O602" i="3"/>
  <c r="N602" i="3"/>
  <c r="M602" i="3"/>
  <c r="L602" i="3"/>
  <c r="O601" i="3"/>
  <c r="N601" i="3"/>
  <c r="M601" i="3"/>
  <c r="L601" i="3"/>
  <c r="O600" i="3"/>
  <c r="N600" i="3"/>
  <c r="M600" i="3"/>
  <c r="L600" i="3"/>
  <c r="O599" i="3"/>
  <c r="N599" i="3"/>
  <c r="M599" i="3"/>
  <c r="L599" i="3"/>
  <c r="O598" i="3"/>
  <c r="N598" i="3"/>
  <c r="M598" i="3"/>
  <c r="L598" i="3"/>
  <c r="O597" i="3"/>
  <c r="N597" i="3"/>
  <c r="M597" i="3"/>
  <c r="L597" i="3"/>
  <c r="O596" i="3"/>
  <c r="N596" i="3"/>
  <c r="M596" i="3"/>
  <c r="L596" i="3"/>
  <c r="O595" i="3"/>
  <c r="N595" i="3"/>
  <c r="M595" i="3"/>
  <c r="L595" i="3"/>
  <c r="O594" i="3"/>
  <c r="N594" i="3"/>
  <c r="M594" i="3"/>
  <c r="L594" i="3"/>
  <c r="O593" i="3"/>
  <c r="N593" i="3"/>
  <c r="M593" i="3"/>
  <c r="L593" i="3"/>
  <c r="O592" i="3"/>
  <c r="N592" i="3"/>
  <c r="M592" i="3"/>
  <c r="L592" i="3"/>
  <c r="O591" i="3"/>
  <c r="N591" i="3"/>
  <c r="M591" i="3"/>
  <c r="L591" i="3"/>
  <c r="O590" i="3"/>
  <c r="N590" i="3"/>
  <c r="M590" i="3"/>
  <c r="L590" i="3"/>
  <c r="O589" i="3"/>
  <c r="N589" i="3"/>
  <c r="M589" i="3"/>
  <c r="L589" i="3"/>
  <c r="O588" i="3"/>
  <c r="N588" i="3"/>
  <c r="M588" i="3"/>
  <c r="L588" i="3"/>
  <c r="O587" i="3"/>
  <c r="N587" i="3"/>
  <c r="M587" i="3"/>
  <c r="L587" i="3"/>
  <c r="O586" i="3"/>
  <c r="N586" i="3"/>
  <c r="M586" i="3"/>
  <c r="L586" i="3"/>
  <c r="O585" i="3"/>
  <c r="N585" i="3"/>
  <c r="M585" i="3"/>
  <c r="L585" i="3"/>
  <c r="O584" i="3"/>
  <c r="N584" i="3"/>
  <c r="M584" i="3"/>
  <c r="L584" i="3"/>
  <c r="O583" i="3"/>
  <c r="N583" i="3"/>
  <c r="M583" i="3"/>
  <c r="L583" i="3"/>
  <c r="O582" i="3"/>
  <c r="N582" i="3"/>
  <c r="M582" i="3"/>
  <c r="L582" i="3"/>
  <c r="O581" i="3"/>
  <c r="N581" i="3"/>
  <c r="M581" i="3"/>
  <c r="L581" i="3"/>
  <c r="O580" i="3"/>
  <c r="N580" i="3"/>
  <c r="M580" i="3"/>
  <c r="L580" i="3"/>
  <c r="O579" i="3"/>
  <c r="N579" i="3"/>
  <c r="M579" i="3"/>
  <c r="L579" i="3"/>
  <c r="O578" i="3"/>
  <c r="N578" i="3"/>
  <c r="M578" i="3"/>
  <c r="L578" i="3"/>
  <c r="O577" i="3"/>
  <c r="N577" i="3"/>
  <c r="M577" i="3"/>
  <c r="L577" i="3"/>
  <c r="O576" i="3"/>
  <c r="N576" i="3"/>
  <c r="M576" i="3"/>
  <c r="L576" i="3"/>
  <c r="O575" i="3"/>
  <c r="N575" i="3"/>
  <c r="M575" i="3"/>
  <c r="L575" i="3"/>
  <c r="O574" i="3"/>
  <c r="N574" i="3"/>
  <c r="M574" i="3"/>
  <c r="L574" i="3"/>
  <c r="O573" i="3"/>
  <c r="N573" i="3"/>
  <c r="M573" i="3"/>
  <c r="L573" i="3"/>
  <c r="O572" i="3"/>
  <c r="N572" i="3"/>
  <c r="M572" i="3"/>
  <c r="L572" i="3"/>
  <c r="O571" i="3"/>
  <c r="N571" i="3"/>
  <c r="M571" i="3"/>
  <c r="L571" i="3"/>
  <c r="O570" i="3"/>
  <c r="N570" i="3"/>
  <c r="M570" i="3"/>
  <c r="L570" i="3"/>
  <c r="O569" i="3"/>
  <c r="N569" i="3"/>
  <c r="M569" i="3"/>
  <c r="L569" i="3"/>
  <c r="O568" i="3"/>
  <c r="N568" i="3"/>
  <c r="M568" i="3"/>
  <c r="L568" i="3"/>
  <c r="O567" i="3"/>
  <c r="N567" i="3"/>
  <c r="M567" i="3"/>
  <c r="L567" i="3"/>
  <c r="O566" i="3"/>
  <c r="N566" i="3"/>
  <c r="M566" i="3"/>
  <c r="L566" i="3"/>
  <c r="O565" i="3"/>
  <c r="N565" i="3"/>
  <c r="M565" i="3"/>
  <c r="L565" i="3"/>
  <c r="O564" i="3"/>
  <c r="N564" i="3"/>
  <c r="M564" i="3"/>
  <c r="L564" i="3"/>
  <c r="O563" i="3"/>
  <c r="N563" i="3"/>
  <c r="M563" i="3"/>
  <c r="L563" i="3"/>
  <c r="O562" i="3"/>
  <c r="N562" i="3"/>
  <c r="M562" i="3"/>
  <c r="L562" i="3"/>
  <c r="O561" i="3"/>
  <c r="N561" i="3"/>
  <c r="M561" i="3"/>
  <c r="L561" i="3"/>
  <c r="O560" i="3"/>
  <c r="N560" i="3"/>
  <c r="M560" i="3"/>
  <c r="L560" i="3"/>
  <c r="O559" i="3"/>
  <c r="N559" i="3"/>
  <c r="M559" i="3"/>
  <c r="L559" i="3"/>
  <c r="O558" i="3"/>
  <c r="N558" i="3"/>
  <c r="M558" i="3"/>
  <c r="L558" i="3"/>
  <c r="O557" i="3"/>
  <c r="N557" i="3"/>
  <c r="M557" i="3"/>
  <c r="L557" i="3"/>
  <c r="O556" i="3"/>
  <c r="N556" i="3"/>
  <c r="M556" i="3"/>
  <c r="L556" i="3"/>
  <c r="O555" i="3"/>
  <c r="N555" i="3"/>
  <c r="M555" i="3"/>
  <c r="L555" i="3"/>
  <c r="O554" i="3"/>
  <c r="N554" i="3"/>
  <c r="M554" i="3"/>
  <c r="L554" i="3"/>
  <c r="O553" i="3"/>
  <c r="N553" i="3"/>
  <c r="M553" i="3"/>
  <c r="L553" i="3"/>
  <c r="O552" i="3"/>
  <c r="N552" i="3"/>
  <c r="M552" i="3"/>
  <c r="L552" i="3"/>
  <c r="O551" i="3"/>
  <c r="N551" i="3"/>
  <c r="M551" i="3"/>
  <c r="L551" i="3"/>
  <c r="O550" i="3"/>
  <c r="N550" i="3"/>
  <c r="M550" i="3"/>
  <c r="L550" i="3"/>
  <c r="O549" i="3"/>
  <c r="N549" i="3"/>
  <c r="M549" i="3"/>
  <c r="L549" i="3"/>
  <c r="O548" i="3"/>
  <c r="N548" i="3"/>
  <c r="M548" i="3"/>
  <c r="L548" i="3"/>
  <c r="O547" i="3"/>
  <c r="N547" i="3"/>
  <c r="M547" i="3"/>
  <c r="L547" i="3"/>
  <c r="O546" i="3"/>
  <c r="N546" i="3"/>
  <c r="M546" i="3"/>
  <c r="L546" i="3"/>
  <c r="O545" i="3"/>
  <c r="N545" i="3"/>
  <c r="M545" i="3"/>
  <c r="L545" i="3"/>
  <c r="O544" i="3"/>
  <c r="N544" i="3"/>
  <c r="M544" i="3"/>
  <c r="L544" i="3"/>
  <c r="O543" i="3"/>
  <c r="N543" i="3"/>
  <c r="M543" i="3"/>
  <c r="L543" i="3"/>
  <c r="O542" i="3"/>
  <c r="N542" i="3"/>
  <c r="M542" i="3"/>
  <c r="L542" i="3"/>
  <c r="O541" i="3"/>
  <c r="N541" i="3"/>
  <c r="M541" i="3"/>
  <c r="L541" i="3"/>
  <c r="O540" i="3"/>
  <c r="N540" i="3"/>
  <c r="M540" i="3"/>
  <c r="L540" i="3"/>
  <c r="O539" i="3"/>
  <c r="N539" i="3"/>
  <c r="M539" i="3"/>
  <c r="L539" i="3"/>
  <c r="O538" i="3"/>
  <c r="N538" i="3"/>
  <c r="M538" i="3"/>
  <c r="L538" i="3"/>
  <c r="O537" i="3"/>
  <c r="N537" i="3"/>
  <c r="M537" i="3"/>
  <c r="L537" i="3"/>
  <c r="O536" i="3"/>
  <c r="N536" i="3"/>
  <c r="M536" i="3"/>
  <c r="L536" i="3"/>
  <c r="O535" i="3"/>
  <c r="N535" i="3"/>
  <c r="M535" i="3"/>
  <c r="L535" i="3"/>
  <c r="O534" i="3"/>
  <c r="N534" i="3"/>
  <c r="M534" i="3"/>
  <c r="L534" i="3"/>
  <c r="O533" i="3"/>
  <c r="N533" i="3"/>
  <c r="M533" i="3"/>
  <c r="L533" i="3"/>
  <c r="O532" i="3"/>
  <c r="N532" i="3"/>
  <c r="M532" i="3"/>
  <c r="L532" i="3"/>
  <c r="O531" i="3"/>
  <c r="N531" i="3"/>
  <c r="M531" i="3"/>
  <c r="L531" i="3"/>
  <c r="O530" i="3"/>
  <c r="N530" i="3"/>
  <c r="M530" i="3"/>
  <c r="L530" i="3"/>
  <c r="O529" i="3"/>
  <c r="N529" i="3"/>
  <c r="M529" i="3"/>
  <c r="L529" i="3"/>
  <c r="O528" i="3"/>
  <c r="N528" i="3"/>
  <c r="M528" i="3"/>
  <c r="L528" i="3"/>
  <c r="O527" i="3"/>
  <c r="N527" i="3"/>
  <c r="M527" i="3"/>
  <c r="L527" i="3"/>
  <c r="O526" i="3"/>
  <c r="N526" i="3"/>
  <c r="M526" i="3"/>
  <c r="L526" i="3"/>
  <c r="O525" i="3"/>
  <c r="N525" i="3"/>
  <c r="M525" i="3"/>
  <c r="L525" i="3"/>
  <c r="O524" i="3"/>
  <c r="N524" i="3"/>
  <c r="M524" i="3"/>
  <c r="L524" i="3"/>
  <c r="O523" i="3"/>
  <c r="N523" i="3"/>
  <c r="M523" i="3"/>
  <c r="L523" i="3"/>
  <c r="O522" i="3"/>
  <c r="N522" i="3"/>
  <c r="M522" i="3"/>
  <c r="L522" i="3"/>
  <c r="O521" i="3"/>
  <c r="N521" i="3"/>
  <c r="M521" i="3"/>
  <c r="L521" i="3"/>
  <c r="O520" i="3"/>
  <c r="N520" i="3"/>
  <c r="M520" i="3"/>
  <c r="L520" i="3"/>
  <c r="O519" i="3"/>
  <c r="N519" i="3"/>
  <c r="M519" i="3"/>
  <c r="L519" i="3"/>
  <c r="O518" i="3"/>
  <c r="N518" i="3"/>
  <c r="M518" i="3"/>
  <c r="L518" i="3"/>
  <c r="O517" i="3"/>
  <c r="N517" i="3"/>
  <c r="M517" i="3"/>
  <c r="L517" i="3"/>
  <c r="O516" i="3"/>
  <c r="N516" i="3"/>
  <c r="M516" i="3"/>
  <c r="L516" i="3"/>
  <c r="O515" i="3"/>
  <c r="N515" i="3"/>
  <c r="M515" i="3"/>
  <c r="L515" i="3"/>
  <c r="O514" i="3"/>
  <c r="N514" i="3"/>
  <c r="M514" i="3"/>
  <c r="L514" i="3"/>
  <c r="O513" i="3"/>
  <c r="N513" i="3"/>
  <c r="M513" i="3"/>
  <c r="L513" i="3"/>
  <c r="O512" i="3"/>
  <c r="N512" i="3"/>
  <c r="M512" i="3"/>
  <c r="L512" i="3"/>
  <c r="O511" i="3"/>
  <c r="N511" i="3"/>
  <c r="M511" i="3"/>
  <c r="L511" i="3"/>
  <c r="O510" i="3"/>
  <c r="N510" i="3"/>
  <c r="M510" i="3"/>
  <c r="L510" i="3"/>
  <c r="O509" i="3"/>
  <c r="N509" i="3"/>
  <c r="M509" i="3"/>
  <c r="L509" i="3"/>
  <c r="O508" i="3"/>
  <c r="N508" i="3"/>
  <c r="M508" i="3"/>
  <c r="L508" i="3"/>
  <c r="O507" i="3"/>
  <c r="N507" i="3"/>
  <c r="M507" i="3"/>
  <c r="L507" i="3"/>
  <c r="O506" i="3"/>
  <c r="N506" i="3"/>
  <c r="M506" i="3"/>
  <c r="L506" i="3"/>
  <c r="O505" i="3"/>
  <c r="N505" i="3"/>
  <c r="M505" i="3"/>
  <c r="L505" i="3"/>
  <c r="O504" i="3"/>
  <c r="N504" i="3"/>
  <c r="M504" i="3"/>
  <c r="L504" i="3"/>
  <c r="O503" i="3"/>
  <c r="N503" i="3"/>
  <c r="M503" i="3"/>
  <c r="L503" i="3"/>
  <c r="O502" i="3"/>
  <c r="N502" i="3"/>
  <c r="M502" i="3"/>
  <c r="L502" i="3"/>
  <c r="O501" i="3"/>
  <c r="N501" i="3"/>
  <c r="M501" i="3"/>
  <c r="L501" i="3"/>
  <c r="O500" i="3"/>
  <c r="N500" i="3"/>
  <c r="M500" i="3"/>
  <c r="L500" i="3"/>
  <c r="O499" i="3"/>
  <c r="N499" i="3"/>
  <c r="M499" i="3"/>
  <c r="L499" i="3"/>
  <c r="O498" i="3"/>
  <c r="N498" i="3"/>
  <c r="M498" i="3"/>
  <c r="L498" i="3"/>
  <c r="O497" i="3"/>
  <c r="N497" i="3"/>
  <c r="M497" i="3"/>
  <c r="L497" i="3"/>
  <c r="O496" i="3"/>
  <c r="N496" i="3"/>
  <c r="M496" i="3"/>
  <c r="L496" i="3"/>
  <c r="O495" i="3"/>
  <c r="N495" i="3"/>
  <c r="M495" i="3"/>
  <c r="L495" i="3"/>
  <c r="O494" i="3"/>
  <c r="N494" i="3"/>
  <c r="M494" i="3"/>
  <c r="L494" i="3"/>
  <c r="O493" i="3"/>
  <c r="N493" i="3"/>
  <c r="M493" i="3"/>
  <c r="L493" i="3"/>
  <c r="O492" i="3"/>
  <c r="N492" i="3"/>
  <c r="M492" i="3"/>
  <c r="L492" i="3"/>
  <c r="O491" i="3"/>
  <c r="N491" i="3"/>
  <c r="M491" i="3"/>
  <c r="L491" i="3"/>
  <c r="O490" i="3"/>
  <c r="N490" i="3"/>
  <c r="M490" i="3"/>
  <c r="L490" i="3"/>
  <c r="O489" i="3"/>
  <c r="N489" i="3"/>
  <c r="M489" i="3"/>
  <c r="L489" i="3"/>
  <c r="O488" i="3"/>
  <c r="N488" i="3"/>
  <c r="M488" i="3"/>
  <c r="L488" i="3"/>
  <c r="O487" i="3"/>
  <c r="N487" i="3"/>
  <c r="M487" i="3"/>
  <c r="L487" i="3"/>
  <c r="O486" i="3"/>
  <c r="N486" i="3"/>
  <c r="M486" i="3"/>
  <c r="L486" i="3"/>
  <c r="O485" i="3"/>
  <c r="N485" i="3"/>
  <c r="M485" i="3"/>
  <c r="L485" i="3"/>
  <c r="O484" i="3"/>
  <c r="N484" i="3"/>
  <c r="M484" i="3"/>
  <c r="L484" i="3"/>
  <c r="O483" i="3"/>
  <c r="N483" i="3"/>
  <c r="M483" i="3"/>
  <c r="L483" i="3"/>
  <c r="O482" i="3"/>
  <c r="N482" i="3"/>
  <c r="M482" i="3"/>
  <c r="L482" i="3"/>
  <c r="O481" i="3"/>
  <c r="N481" i="3"/>
  <c r="M481" i="3"/>
  <c r="L481" i="3"/>
  <c r="O480" i="3"/>
  <c r="N480" i="3"/>
  <c r="M480" i="3"/>
  <c r="L480" i="3"/>
  <c r="O479" i="3"/>
  <c r="N479" i="3"/>
  <c r="M479" i="3"/>
  <c r="L479" i="3"/>
  <c r="O478" i="3"/>
  <c r="N478" i="3"/>
  <c r="M478" i="3"/>
  <c r="L478" i="3"/>
  <c r="O477" i="3"/>
  <c r="N477" i="3"/>
  <c r="M477" i="3"/>
  <c r="L477" i="3"/>
  <c r="O476" i="3"/>
  <c r="N476" i="3"/>
  <c r="M476" i="3"/>
  <c r="L476" i="3"/>
  <c r="O475" i="3"/>
  <c r="N475" i="3"/>
  <c r="M475" i="3"/>
  <c r="L475" i="3"/>
  <c r="O474" i="3"/>
  <c r="N474" i="3"/>
  <c r="M474" i="3"/>
  <c r="L474" i="3"/>
  <c r="O473" i="3"/>
  <c r="N473" i="3"/>
  <c r="M473" i="3"/>
  <c r="L473" i="3"/>
  <c r="O472" i="3"/>
  <c r="N472" i="3"/>
  <c r="M472" i="3"/>
  <c r="L472" i="3"/>
  <c r="O471" i="3"/>
  <c r="N471" i="3"/>
  <c r="M471" i="3"/>
  <c r="L471" i="3"/>
  <c r="O470" i="3"/>
  <c r="N470" i="3"/>
  <c r="M470" i="3"/>
  <c r="L470" i="3"/>
  <c r="O469" i="3"/>
  <c r="N469" i="3"/>
  <c r="M469" i="3"/>
  <c r="L469" i="3"/>
  <c r="O468" i="3"/>
  <c r="N468" i="3"/>
  <c r="M468" i="3"/>
  <c r="L468" i="3"/>
  <c r="O467" i="3"/>
  <c r="N467" i="3"/>
  <c r="M467" i="3"/>
  <c r="L467" i="3"/>
  <c r="O466" i="3"/>
  <c r="N466" i="3"/>
  <c r="M466" i="3"/>
  <c r="L466" i="3"/>
  <c r="O465" i="3"/>
  <c r="N465" i="3"/>
  <c r="M465" i="3"/>
  <c r="L465" i="3"/>
  <c r="O464" i="3"/>
  <c r="N464" i="3"/>
  <c r="M464" i="3"/>
  <c r="L464" i="3"/>
  <c r="O463" i="3"/>
  <c r="N463" i="3"/>
  <c r="M463" i="3"/>
  <c r="L463" i="3"/>
  <c r="O462" i="3"/>
  <c r="N462" i="3"/>
  <c r="M462" i="3"/>
  <c r="L462" i="3"/>
  <c r="O461" i="3"/>
  <c r="N461" i="3"/>
  <c r="M461" i="3"/>
  <c r="L461" i="3"/>
  <c r="O460" i="3"/>
  <c r="N460" i="3"/>
  <c r="M460" i="3"/>
  <c r="L460" i="3"/>
  <c r="O459" i="3"/>
  <c r="N459" i="3"/>
  <c r="M459" i="3"/>
  <c r="L459" i="3"/>
  <c r="O458" i="3"/>
  <c r="N458" i="3"/>
  <c r="M458" i="3"/>
  <c r="L458" i="3"/>
  <c r="O457" i="3"/>
  <c r="N457" i="3"/>
  <c r="M457" i="3"/>
  <c r="L457" i="3"/>
  <c r="O456" i="3"/>
  <c r="N456" i="3"/>
  <c r="M456" i="3"/>
  <c r="L456" i="3"/>
  <c r="O455" i="3"/>
  <c r="N455" i="3"/>
  <c r="M455" i="3"/>
  <c r="L455" i="3"/>
  <c r="O454" i="3"/>
  <c r="N454" i="3"/>
  <c r="M454" i="3"/>
  <c r="L454" i="3"/>
  <c r="O453" i="3"/>
  <c r="N453" i="3"/>
  <c r="M453" i="3"/>
  <c r="L453" i="3"/>
  <c r="O452" i="3"/>
  <c r="N452" i="3"/>
  <c r="M452" i="3"/>
  <c r="L452" i="3"/>
  <c r="O451" i="3"/>
  <c r="N451" i="3"/>
  <c r="M451" i="3"/>
  <c r="L451" i="3"/>
  <c r="O450" i="3"/>
  <c r="N450" i="3"/>
  <c r="M450" i="3"/>
  <c r="L450" i="3"/>
  <c r="O449" i="3"/>
  <c r="N449" i="3"/>
  <c r="M449" i="3"/>
  <c r="L449" i="3"/>
  <c r="O448" i="3"/>
  <c r="N448" i="3"/>
  <c r="M448" i="3"/>
  <c r="L448" i="3"/>
  <c r="O447" i="3"/>
  <c r="N447" i="3"/>
  <c r="M447" i="3"/>
  <c r="L447" i="3"/>
  <c r="O446" i="3"/>
  <c r="N446" i="3"/>
  <c r="M446" i="3"/>
  <c r="L446" i="3"/>
  <c r="O445" i="3"/>
  <c r="N445" i="3"/>
  <c r="M445" i="3"/>
  <c r="L445" i="3"/>
  <c r="O444" i="3"/>
  <c r="N444" i="3"/>
  <c r="M444" i="3"/>
  <c r="L444" i="3"/>
  <c r="O443" i="3"/>
  <c r="N443" i="3"/>
  <c r="M443" i="3"/>
  <c r="L443" i="3"/>
  <c r="O442" i="3"/>
  <c r="N442" i="3"/>
  <c r="M442" i="3"/>
  <c r="L442" i="3"/>
  <c r="O441" i="3"/>
  <c r="N441" i="3"/>
  <c r="M441" i="3"/>
  <c r="L441" i="3"/>
  <c r="O440" i="3"/>
  <c r="N440" i="3"/>
  <c r="M440" i="3"/>
  <c r="L440" i="3"/>
  <c r="O439" i="3"/>
  <c r="N439" i="3"/>
  <c r="M439" i="3"/>
  <c r="L439" i="3"/>
  <c r="O438" i="3"/>
  <c r="N438" i="3"/>
  <c r="M438" i="3"/>
  <c r="L438" i="3"/>
  <c r="O437" i="3"/>
  <c r="N437" i="3"/>
  <c r="M437" i="3"/>
  <c r="L437" i="3"/>
  <c r="O436" i="3"/>
  <c r="N436" i="3"/>
  <c r="M436" i="3"/>
  <c r="L436" i="3"/>
  <c r="O435" i="3"/>
  <c r="N435" i="3"/>
  <c r="M435" i="3"/>
  <c r="L435" i="3"/>
  <c r="O434" i="3"/>
  <c r="N434" i="3"/>
  <c r="M434" i="3"/>
  <c r="L434" i="3"/>
  <c r="O433" i="3"/>
  <c r="N433" i="3"/>
  <c r="M433" i="3"/>
  <c r="L433" i="3"/>
  <c r="O432" i="3"/>
  <c r="N432" i="3"/>
  <c r="M432" i="3"/>
  <c r="L432" i="3"/>
  <c r="O431" i="3"/>
  <c r="N431" i="3"/>
  <c r="M431" i="3"/>
  <c r="L431" i="3"/>
  <c r="O430" i="3"/>
  <c r="N430" i="3"/>
  <c r="M430" i="3"/>
  <c r="L430" i="3"/>
  <c r="O429" i="3"/>
  <c r="N429" i="3"/>
  <c r="M429" i="3"/>
  <c r="L429" i="3"/>
  <c r="O428" i="3"/>
  <c r="N428" i="3"/>
  <c r="M428" i="3"/>
  <c r="L428" i="3"/>
  <c r="O427" i="3"/>
  <c r="N427" i="3"/>
  <c r="M427" i="3"/>
  <c r="L427" i="3"/>
  <c r="O426" i="3"/>
  <c r="N426" i="3"/>
  <c r="M426" i="3"/>
  <c r="L426" i="3"/>
  <c r="O425" i="3"/>
  <c r="N425" i="3"/>
  <c r="M425" i="3"/>
  <c r="L425" i="3"/>
  <c r="O424" i="3"/>
  <c r="N424" i="3"/>
  <c r="M424" i="3"/>
  <c r="L424" i="3"/>
  <c r="O423" i="3"/>
  <c r="N423" i="3"/>
  <c r="M423" i="3"/>
  <c r="L423" i="3"/>
  <c r="O422" i="3"/>
  <c r="N422" i="3"/>
  <c r="M422" i="3"/>
  <c r="L422" i="3"/>
  <c r="O421" i="3"/>
  <c r="N421" i="3"/>
  <c r="M421" i="3"/>
  <c r="L421" i="3"/>
  <c r="O420" i="3"/>
  <c r="N420" i="3"/>
  <c r="M420" i="3"/>
  <c r="L420" i="3"/>
  <c r="O419" i="3"/>
  <c r="N419" i="3"/>
  <c r="M419" i="3"/>
  <c r="L419" i="3"/>
  <c r="O418" i="3"/>
  <c r="N418" i="3"/>
  <c r="M418" i="3"/>
  <c r="L418" i="3"/>
  <c r="O417" i="3"/>
  <c r="N417" i="3"/>
  <c r="M417" i="3"/>
  <c r="L417" i="3"/>
  <c r="O416" i="3"/>
  <c r="N416" i="3"/>
  <c r="M416" i="3"/>
  <c r="L416" i="3"/>
  <c r="O415" i="3"/>
  <c r="N415" i="3"/>
  <c r="M415" i="3"/>
  <c r="L415" i="3"/>
  <c r="O414" i="3"/>
  <c r="N414" i="3"/>
  <c r="M414" i="3"/>
  <c r="L414" i="3"/>
  <c r="O413" i="3"/>
  <c r="N413" i="3"/>
  <c r="M413" i="3"/>
  <c r="L413" i="3"/>
  <c r="O412" i="3"/>
  <c r="N412" i="3"/>
  <c r="M412" i="3"/>
  <c r="L412" i="3"/>
  <c r="O411" i="3"/>
  <c r="N411" i="3"/>
  <c r="M411" i="3"/>
  <c r="L411" i="3"/>
  <c r="O410" i="3"/>
  <c r="N410" i="3"/>
  <c r="M410" i="3"/>
  <c r="L410" i="3"/>
  <c r="O409" i="3"/>
  <c r="N409" i="3"/>
  <c r="M409" i="3"/>
  <c r="L409" i="3"/>
  <c r="O408" i="3"/>
  <c r="N408" i="3"/>
  <c r="M408" i="3"/>
  <c r="L408" i="3"/>
  <c r="O407" i="3"/>
  <c r="N407" i="3"/>
  <c r="M407" i="3"/>
  <c r="L407" i="3"/>
  <c r="O406" i="3"/>
  <c r="N406" i="3"/>
  <c r="M406" i="3"/>
  <c r="L406" i="3"/>
  <c r="O405" i="3"/>
  <c r="N405" i="3"/>
  <c r="M405" i="3"/>
  <c r="L405" i="3"/>
  <c r="O404" i="3"/>
  <c r="N404" i="3"/>
  <c r="M404" i="3"/>
  <c r="L404" i="3"/>
  <c r="O403" i="3"/>
  <c r="N403" i="3"/>
  <c r="M403" i="3"/>
  <c r="L403" i="3"/>
  <c r="O402" i="3"/>
  <c r="N402" i="3"/>
  <c r="M402" i="3"/>
  <c r="L402" i="3"/>
  <c r="O401" i="3"/>
  <c r="N401" i="3"/>
  <c r="M401" i="3"/>
  <c r="L401" i="3"/>
  <c r="O400" i="3"/>
  <c r="N400" i="3"/>
  <c r="M400" i="3"/>
  <c r="L400" i="3"/>
  <c r="O399" i="3"/>
  <c r="N399" i="3"/>
  <c r="M399" i="3"/>
  <c r="L399" i="3"/>
  <c r="O398" i="3"/>
  <c r="N398" i="3"/>
  <c r="M398" i="3"/>
  <c r="L398" i="3"/>
  <c r="O397" i="3"/>
  <c r="N397" i="3"/>
  <c r="M397" i="3"/>
  <c r="L397" i="3"/>
  <c r="O396" i="3"/>
  <c r="N396" i="3"/>
  <c r="M396" i="3"/>
  <c r="L396" i="3"/>
  <c r="O395" i="3"/>
  <c r="N395" i="3"/>
  <c r="M395" i="3"/>
  <c r="L395" i="3"/>
  <c r="O394" i="3"/>
  <c r="N394" i="3"/>
  <c r="M394" i="3"/>
  <c r="L394" i="3"/>
  <c r="O393" i="3"/>
  <c r="N393" i="3"/>
  <c r="M393" i="3"/>
  <c r="L393" i="3"/>
  <c r="O392" i="3"/>
  <c r="N392" i="3"/>
  <c r="M392" i="3"/>
  <c r="L392" i="3"/>
  <c r="O391" i="3"/>
  <c r="N391" i="3"/>
  <c r="M391" i="3"/>
  <c r="L391" i="3"/>
  <c r="O390" i="3"/>
  <c r="N390" i="3"/>
  <c r="M390" i="3"/>
  <c r="L390" i="3"/>
  <c r="O389" i="3"/>
  <c r="N389" i="3"/>
  <c r="M389" i="3"/>
  <c r="L389" i="3"/>
  <c r="O388" i="3"/>
  <c r="N388" i="3"/>
  <c r="M388" i="3"/>
  <c r="L388" i="3"/>
  <c r="O387" i="3"/>
  <c r="N387" i="3"/>
  <c r="M387" i="3"/>
  <c r="L387" i="3"/>
  <c r="O386" i="3"/>
  <c r="N386" i="3"/>
  <c r="M386" i="3"/>
  <c r="L386" i="3"/>
  <c r="O385" i="3"/>
  <c r="N385" i="3"/>
  <c r="M385" i="3"/>
  <c r="L385" i="3"/>
  <c r="O384" i="3"/>
  <c r="N384" i="3"/>
  <c r="M384" i="3"/>
  <c r="L384" i="3"/>
  <c r="O383" i="3"/>
  <c r="N383" i="3"/>
  <c r="M383" i="3"/>
  <c r="L383" i="3"/>
  <c r="O382" i="3"/>
  <c r="N382" i="3"/>
  <c r="M382" i="3"/>
  <c r="L382" i="3"/>
  <c r="O381" i="3"/>
  <c r="N381" i="3"/>
  <c r="M381" i="3"/>
  <c r="L381" i="3"/>
  <c r="O380" i="3"/>
  <c r="N380" i="3"/>
  <c r="M380" i="3"/>
  <c r="L380" i="3"/>
  <c r="O379" i="3"/>
  <c r="N379" i="3"/>
  <c r="M379" i="3"/>
  <c r="L379" i="3"/>
  <c r="O378" i="3"/>
  <c r="N378" i="3"/>
  <c r="M378" i="3"/>
  <c r="L378" i="3"/>
  <c r="O377" i="3"/>
  <c r="N377" i="3"/>
  <c r="M377" i="3"/>
  <c r="L377" i="3"/>
  <c r="O376" i="3"/>
  <c r="N376" i="3"/>
  <c r="M376" i="3"/>
  <c r="L376" i="3"/>
  <c r="O375" i="3"/>
  <c r="N375" i="3"/>
  <c r="M375" i="3"/>
  <c r="L375" i="3"/>
  <c r="O374" i="3"/>
  <c r="N374" i="3"/>
  <c r="M374" i="3"/>
  <c r="L374" i="3"/>
  <c r="O373" i="3"/>
  <c r="N373" i="3"/>
  <c r="M373" i="3"/>
  <c r="L373" i="3"/>
  <c r="O372" i="3"/>
  <c r="N372" i="3"/>
  <c r="M372" i="3"/>
  <c r="L372" i="3"/>
  <c r="O371" i="3"/>
  <c r="N371" i="3"/>
  <c r="M371" i="3"/>
  <c r="L371" i="3"/>
  <c r="O370" i="3"/>
  <c r="N370" i="3"/>
  <c r="M370" i="3"/>
  <c r="L370" i="3"/>
  <c r="O369" i="3"/>
  <c r="N369" i="3"/>
  <c r="M369" i="3"/>
  <c r="L369" i="3"/>
  <c r="O368" i="3"/>
  <c r="N368" i="3"/>
  <c r="M368" i="3"/>
  <c r="L368" i="3"/>
  <c r="O367" i="3"/>
  <c r="N367" i="3"/>
  <c r="M367" i="3"/>
  <c r="L367" i="3"/>
  <c r="O366" i="3"/>
  <c r="N366" i="3"/>
  <c r="M366" i="3"/>
  <c r="L366" i="3"/>
  <c r="O365" i="3"/>
  <c r="N365" i="3"/>
  <c r="M365" i="3"/>
  <c r="L365" i="3"/>
  <c r="O364" i="3"/>
  <c r="N364" i="3"/>
  <c r="M364" i="3"/>
  <c r="L364" i="3"/>
  <c r="O363" i="3"/>
  <c r="N363" i="3"/>
  <c r="M363" i="3"/>
  <c r="L363" i="3"/>
  <c r="O362" i="3"/>
  <c r="N362" i="3"/>
  <c r="M362" i="3"/>
  <c r="L362" i="3"/>
  <c r="O361" i="3"/>
  <c r="N361" i="3"/>
  <c r="M361" i="3"/>
  <c r="L361" i="3"/>
  <c r="O360" i="3"/>
  <c r="N360" i="3"/>
  <c r="M360" i="3"/>
  <c r="L360" i="3"/>
  <c r="O359" i="3"/>
  <c r="N359" i="3"/>
  <c r="M359" i="3"/>
  <c r="L359" i="3"/>
  <c r="O358" i="3"/>
  <c r="N358" i="3"/>
  <c r="M358" i="3"/>
  <c r="L358" i="3"/>
  <c r="O357" i="3"/>
  <c r="N357" i="3"/>
  <c r="M357" i="3"/>
  <c r="L357" i="3"/>
  <c r="O356" i="3"/>
  <c r="N356" i="3"/>
  <c r="M356" i="3"/>
  <c r="L356" i="3"/>
  <c r="O355" i="3"/>
  <c r="N355" i="3"/>
  <c r="M355" i="3"/>
  <c r="L355" i="3"/>
  <c r="O354" i="3"/>
  <c r="N354" i="3"/>
  <c r="M354" i="3"/>
  <c r="L354" i="3"/>
  <c r="O353" i="3"/>
  <c r="N353" i="3"/>
  <c r="M353" i="3"/>
  <c r="L353" i="3"/>
  <c r="O352" i="3"/>
  <c r="N352" i="3"/>
  <c r="M352" i="3"/>
  <c r="L352" i="3"/>
  <c r="O351" i="3"/>
  <c r="N351" i="3"/>
  <c r="M351" i="3"/>
  <c r="L351" i="3"/>
  <c r="O350" i="3"/>
  <c r="N350" i="3"/>
  <c r="M350" i="3"/>
  <c r="L350" i="3"/>
  <c r="O349" i="3"/>
  <c r="N349" i="3"/>
  <c r="M349" i="3"/>
  <c r="L349" i="3"/>
  <c r="O348" i="3"/>
  <c r="N348" i="3"/>
  <c r="M348" i="3"/>
  <c r="L348" i="3"/>
  <c r="O347" i="3"/>
  <c r="N347" i="3"/>
  <c r="M347" i="3"/>
  <c r="L347" i="3"/>
  <c r="O346" i="3"/>
  <c r="N346" i="3"/>
  <c r="M346" i="3"/>
  <c r="L346" i="3"/>
  <c r="O345" i="3"/>
  <c r="N345" i="3"/>
  <c r="M345" i="3"/>
  <c r="L345" i="3"/>
  <c r="O344" i="3"/>
  <c r="N344" i="3"/>
  <c r="M344" i="3"/>
  <c r="L344" i="3"/>
  <c r="O343" i="3"/>
  <c r="N343" i="3"/>
  <c r="M343" i="3"/>
  <c r="L343" i="3"/>
  <c r="O342" i="3"/>
  <c r="N342" i="3"/>
  <c r="M342" i="3"/>
  <c r="L342" i="3"/>
  <c r="O341" i="3"/>
  <c r="N341" i="3"/>
  <c r="M341" i="3"/>
  <c r="L341" i="3"/>
  <c r="O340" i="3"/>
  <c r="N340" i="3"/>
  <c r="M340" i="3"/>
  <c r="L340" i="3"/>
  <c r="O339" i="3"/>
  <c r="N339" i="3"/>
  <c r="M339" i="3"/>
  <c r="L339" i="3"/>
  <c r="O338" i="3"/>
  <c r="N338" i="3"/>
  <c r="M338" i="3"/>
  <c r="L338" i="3"/>
  <c r="O337" i="3"/>
  <c r="N337" i="3"/>
  <c r="M337" i="3"/>
  <c r="L337" i="3"/>
  <c r="O336" i="3"/>
  <c r="N336" i="3"/>
  <c r="M336" i="3"/>
  <c r="L336" i="3"/>
  <c r="O335" i="3"/>
  <c r="N335" i="3"/>
  <c r="M335" i="3"/>
  <c r="L335" i="3"/>
  <c r="O334" i="3"/>
  <c r="N334" i="3"/>
  <c r="M334" i="3"/>
  <c r="L334" i="3"/>
  <c r="O333" i="3"/>
  <c r="N333" i="3"/>
  <c r="M333" i="3"/>
  <c r="L333" i="3"/>
  <c r="O332" i="3"/>
  <c r="N332" i="3"/>
  <c r="M332" i="3"/>
  <c r="L332" i="3"/>
  <c r="O331" i="3"/>
  <c r="N331" i="3"/>
  <c r="M331" i="3"/>
  <c r="L331" i="3"/>
  <c r="O330" i="3"/>
  <c r="N330" i="3"/>
  <c r="M330" i="3"/>
  <c r="L330" i="3"/>
  <c r="O329" i="3"/>
  <c r="N329" i="3"/>
  <c r="M329" i="3"/>
  <c r="L329" i="3"/>
  <c r="O328" i="3"/>
  <c r="N328" i="3"/>
  <c r="M328" i="3"/>
  <c r="L328" i="3"/>
  <c r="O327" i="3"/>
  <c r="N327" i="3"/>
  <c r="M327" i="3"/>
  <c r="L327" i="3"/>
  <c r="O326" i="3"/>
  <c r="N326" i="3"/>
  <c r="M326" i="3"/>
  <c r="L326" i="3"/>
  <c r="O325" i="3"/>
  <c r="N325" i="3"/>
  <c r="M325" i="3"/>
  <c r="L325" i="3"/>
  <c r="O324" i="3"/>
  <c r="N324" i="3"/>
  <c r="M324" i="3"/>
  <c r="L324" i="3"/>
  <c r="O323" i="3"/>
  <c r="N323" i="3"/>
  <c r="M323" i="3"/>
  <c r="L323" i="3"/>
  <c r="O322" i="3"/>
  <c r="N322" i="3"/>
  <c r="M322" i="3"/>
  <c r="L322" i="3"/>
  <c r="O321" i="3"/>
  <c r="N321" i="3"/>
  <c r="M321" i="3"/>
  <c r="L321" i="3"/>
  <c r="O320" i="3"/>
  <c r="N320" i="3"/>
  <c r="M320" i="3"/>
  <c r="L320" i="3"/>
  <c r="O319" i="3"/>
  <c r="N319" i="3"/>
  <c r="M319" i="3"/>
  <c r="L319" i="3"/>
  <c r="O318" i="3"/>
  <c r="N318" i="3"/>
  <c r="M318" i="3"/>
  <c r="L318" i="3"/>
  <c r="O317" i="3"/>
  <c r="N317" i="3"/>
  <c r="M317" i="3"/>
  <c r="L317" i="3"/>
  <c r="O316" i="3"/>
  <c r="N316" i="3"/>
  <c r="M316" i="3"/>
  <c r="L316" i="3"/>
  <c r="O315" i="3"/>
  <c r="N315" i="3"/>
  <c r="M315" i="3"/>
  <c r="L315" i="3"/>
  <c r="O314" i="3"/>
  <c r="N314" i="3"/>
  <c r="M314" i="3"/>
  <c r="L314" i="3"/>
  <c r="O313" i="3"/>
  <c r="N313" i="3"/>
  <c r="M313" i="3"/>
  <c r="L313" i="3"/>
  <c r="O312" i="3"/>
  <c r="N312" i="3"/>
  <c r="M312" i="3"/>
  <c r="L312" i="3"/>
  <c r="O311" i="3"/>
  <c r="N311" i="3"/>
  <c r="M311" i="3"/>
  <c r="L311" i="3"/>
  <c r="O310" i="3"/>
  <c r="N310" i="3"/>
  <c r="M310" i="3"/>
  <c r="L310" i="3"/>
  <c r="O309" i="3"/>
  <c r="N309" i="3"/>
  <c r="M309" i="3"/>
  <c r="L309" i="3"/>
  <c r="O308" i="3"/>
  <c r="N308" i="3"/>
  <c r="M308" i="3"/>
  <c r="L308" i="3"/>
  <c r="O307" i="3"/>
  <c r="N307" i="3"/>
  <c r="M307" i="3"/>
  <c r="L307" i="3"/>
  <c r="O306" i="3"/>
  <c r="N306" i="3"/>
  <c r="M306" i="3"/>
  <c r="L306" i="3"/>
  <c r="O305" i="3"/>
  <c r="N305" i="3"/>
  <c r="M305" i="3"/>
  <c r="L305" i="3"/>
  <c r="O304" i="3"/>
  <c r="N304" i="3"/>
  <c r="M304" i="3"/>
  <c r="L304" i="3"/>
  <c r="O303" i="3"/>
  <c r="N303" i="3"/>
  <c r="M303" i="3"/>
  <c r="L303" i="3"/>
  <c r="O302" i="3"/>
  <c r="N302" i="3"/>
  <c r="M302" i="3"/>
  <c r="L302" i="3"/>
  <c r="O301" i="3"/>
  <c r="N301" i="3"/>
  <c r="M301" i="3"/>
  <c r="L301" i="3"/>
  <c r="O300" i="3"/>
  <c r="N300" i="3"/>
  <c r="M300" i="3"/>
  <c r="L300" i="3"/>
  <c r="O299" i="3"/>
  <c r="N299" i="3"/>
  <c r="M299" i="3"/>
  <c r="L299" i="3"/>
  <c r="O298" i="3"/>
  <c r="N298" i="3"/>
  <c r="M298" i="3"/>
  <c r="L298" i="3"/>
  <c r="O297" i="3"/>
  <c r="N297" i="3"/>
  <c r="M297" i="3"/>
  <c r="L297" i="3"/>
  <c r="O296" i="3"/>
  <c r="N296" i="3"/>
  <c r="M296" i="3"/>
  <c r="L296" i="3"/>
  <c r="O295" i="3"/>
  <c r="N295" i="3"/>
  <c r="M295" i="3"/>
  <c r="L295" i="3"/>
  <c r="O294" i="3"/>
  <c r="N294" i="3"/>
  <c r="M294" i="3"/>
  <c r="L294" i="3"/>
  <c r="O293" i="3"/>
  <c r="N293" i="3"/>
  <c r="M293" i="3"/>
  <c r="L293" i="3"/>
  <c r="O292" i="3"/>
  <c r="N292" i="3"/>
  <c r="M292" i="3"/>
  <c r="L292" i="3"/>
  <c r="O291" i="3"/>
  <c r="N291" i="3"/>
  <c r="M291" i="3"/>
  <c r="L291" i="3"/>
  <c r="O290" i="3"/>
  <c r="N290" i="3"/>
  <c r="M290" i="3"/>
  <c r="L290" i="3"/>
  <c r="O289" i="3"/>
  <c r="N289" i="3"/>
  <c r="M289" i="3"/>
  <c r="L289" i="3"/>
  <c r="O288" i="3"/>
  <c r="N288" i="3"/>
  <c r="M288" i="3"/>
  <c r="L288" i="3"/>
  <c r="O287" i="3"/>
  <c r="N287" i="3"/>
  <c r="M287" i="3"/>
  <c r="L287" i="3"/>
  <c r="O286" i="3"/>
  <c r="N286" i="3"/>
  <c r="M286" i="3"/>
  <c r="L286" i="3"/>
  <c r="O285" i="3"/>
  <c r="N285" i="3"/>
  <c r="M285" i="3"/>
  <c r="L285" i="3"/>
  <c r="O284" i="3"/>
  <c r="N284" i="3"/>
  <c r="M284" i="3"/>
  <c r="L284" i="3"/>
  <c r="O283" i="3"/>
  <c r="N283" i="3"/>
  <c r="M283" i="3"/>
  <c r="L283" i="3"/>
  <c r="O282" i="3"/>
  <c r="N282" i="3"/>
  <c r="M282" i="3"/>
  <c r="L282" i="3"/>
  <c r="O281" i="3"/>
  <c r="N281" i="3"/>
  <c r="M281" i="3"/>
  <c r="L281" i="3"/>
  <c r="O280" i="3"/>
  <c r="N280" i="3"/>
  <c r="M280" i="3"/>
  <c r="L280" i="3"/>
  <c r="O279" i="3"/>
  <c r="N279" i="3"/>
  <c r="M279" i="3"/>
  <c r="L279" i="3"/>
  <c r="O278" i="3"/>
  <c r="N278" i="3"/>
  <c r="M278" i="3"/>
  <c r="L278" i="3"/>
  <c r="O277" i="3"/>
  <c r="N277" i="3"/>
  <c r="M277" i="3"/>
  <c r="L277" i="3"/>
  <c r="O276" i="3"/>
  <c r="N276" i="3"/>
  <c r="M276" i="3"/>
  <c r="L276" i="3"/>
  <c r="O275" i="3"/>
  <c r="N275" i="3"/>
  <c r="M275" i="3"/>
  <c r="L275" i="3"/>
  <c r="O274" i="3"/>
  <c r="N274" i="3"/>
  <c r="M274" i="3"/>
  <c r="L274" i="3"/>
  <c r="O273" i="3"/>
  <c r="N273" i="3"/>
  <c r="M273" i="3"/>
  <c r="L273" i="3"/>
  <c r="O272" i="3"/>
  <c r="N272" i="3"/>
  <c r="M272" i="3"/>
  <c r="L272" i="3"/>
  <c r="O271" i="3"/>
  <c r="N271" i="3"/>
  <c r="M271" i="3"/>
  <c r="L271" i="3"/>
  <c r="O270" i="3"/>
  <c r="N270" i="3"/>
  <c r="M270" i="3"/>
  <c r="L270" i="3"/>
  <c r="O269" i="3"/>
  <c r="N269" i="3"/>
  <c r="M269" i="3"/>
  <c r="L269" i="3"/>
  <c r="O268" i="3"/>
  <c r="N268" i="3"/>
  <c r="M268" i="3"/>
  <c r="L268" i="3"/>
  <c r="O267" i="3"/>
  <c r="N267" i="3"/>
  <c r="M267" i="3"/>
  <c r="L267" i="3"/>
  <c r="O266" i="3"/>
  <c r="N266" i="3"/>
  <c r="M266" i="3"/>
  <c r="L266" i="3"/>
  <c r="O265" i="3"/>
  <c r="N265" i="3"/>
  <c r="M265" i="3"/>
  <c r="L265" i="3"/>
  <c r="O264" i="3"/>
  <c r="N264" i="3"/>
  <c r="M264" i="3"/>
  <c r="L264" i="3"/>
  <c r="O263" i="3"/>
  <c r="N263" i="3"/>
  <c r="M263" i="3"/>
  <c r="L263" i="3"/>
  <c r="O262" i="3"/>
  <c r="N262" i="3"/>
  <c r="M262" i="3"/>
  <c r="L262" i="3"/>
  <c r="O261" i="3"/>
  <c r="N261" i="3"/>
  <c r="M261" i="3"/>
  <c r="L261" i="3"/>
  <c r="O260" i="3"/>
  <c r="N260" i="3"/>
  <c r="M260" i="3"/>
  <c r="L260" i="3"/>
  <c r="O259" i="3"/>
  <c r="N259" i="3"/>
  <c r="M259" i="3"/>
  <c r="L259" i="3"/>
  <c r="O258" i="3"/>
  <c r="N258" i="3"/>
  <c r="M258" i="3"/>
  <c r="L258" i="3"/>
  <c r="O257" i="3"/>
  <c r="N257" i="3"/>
  <c r="M257" i="3"/>
  <c r="L257" i="3"/>
  <c r="O256" i="3"/>
  <c r="N256" i="3"/>
  <c r="M256" i="3"/>
  <c r="L256" i="3"/>
  <c r="O255" i="3"/>
  <c r="N255" i="3"/>
  <c r="M255" i="3"/>
  <c r="L255" i="3"/>
  <c r="O254" i="3"/>
  <c r="N254" i="3"/>
  <c r="M254" i="3"/>
  <c r="L254" i="3"/>
  <c r="O253" i="3"/>
  <c r="N253" i="3"/>
  <c r="M253" i="3"/>
  <c r="L253" i="3"/>
  <c r="O252" i="3"/>
  <c r="N252" i="3"/>
  <c r="M252" i="3"/>
  <c r="L252" i="3"/>
  <c r="O251" i="3"/>
  <c r="N251" i="3"/>
  <c r="M251" i="3"/>
  <c r="L251" i="3"/>
  <c r="O250" i="3"/>
  <c r="N250" i="3"/>
  <c r="M250" i="3"/>
  <c r="L250" i="3"/>
  <c r="O249" i="3"/>
  <c r="N249" i="3"/>
  <c r="M249" i="3"/>
  <c r="L249" i="3"/>
  <c r="O248" i="3"/>
  <c r="N248" i="3"/>
  <c r="M248" i="3"/>
  <c r="L248" i="3"/>
  <c r="O247" i="3"/>
  <c r="N247" i="3"/>
  <c r="M247" i="3"/>
  <c r="L247" i="3"/>
  <c r="O246" i="3"/>
  <c r="N246" i="3"/>
  <c r="M246" i="3"/>
  <c r="L246" i="3"/>
  <c r="O245" i="3"/>
  <c r="N245" i="3"/>
  <c r="M245" i="3"/>
  <c r="L245" i="3"/>
  <c r="O244" i="3"/>
  <c r="N244" i="3"/>
  <c r="M244" i="3"/>
  <c r="L244" i="3"/>
  <c r="O243" i="3"/>
  <c r="N243" i="3"/>
  <c r="M243" i="3"/>
  <c r="L243" i="3"/>
  <c r="O242" i="3"/>
  <c r="N242" i="3"/>
  <c r="M242" i="3"/>
  <c r="L242" i="3"/>
  <c r="O241" i="3"/>
  <c r="N241" i="3"/>
  <c r="M241" i="3"/>
  <c r="L241" i="3"/>
  <c r="O240" i="3"/>
  <c r="N240" i="3"/>
  <c r="M240" i="3"/>
  <c r="L240" i="3"/>
  <c r="O239" i="3"/>
  <c r="N239" i="3"/>
  <c r="M239" i="3"/>
  <c r="L239" i="3"/>
  <c r="O238" i="3"/>
  <c r="N238" i="3"/>
  <c r="M238" i="3"/>
  <c r="L238" i="3"/>
  <c r="O237" i="3"/>
  <c r="N237" i="3"/>
  <c r="M237" i="3"/>
  <c r="L237" i="3"/>
  <c r="O236" i="3"/>
  <c r="N236" i="3"/>
  <c r="M236" i="3"/>
  <c r="L236" i="3"/>
  <c r="O235" i="3"/>
  <c r="N235" i="3"/>
  <c r="M235" i="3"/>
  <c r="L235" i="3"/>
  <c r="O234" i="3"/>
  <c r="N234" i="3"/>
  <c r="M234" i="3"/>
  <c r="L234" i="3"/>
  <c r="O233" i="3"/>
  <c r="N233" i="3"/>
  <c r="M233" i="3"/>
  <c r="L233" i="3"/>
  <c r="O232" i="3"/>
  <c r="N232" i="3"/>
  <c r="M232" i="3"/>
  <c r="L232" i="3"/>
  <c r="O231" i="3"/>
  <c r="N231" i="3"/>
  <c r="M231" i="3"/>
  <c r="L231" i="3"/>
  <c r="O230" i="3"/>
  <c r="N230" i="3"/>
  <c r="M230" i="3"/>
  <c r="L230" i="3"/>
  <c r="O229" i="3"/>
  <c r="N229" i="3"/>
  <c r="M229" i="3"/>
  <c r="L229" i="3"/>
  <c r="O228" i="3"/>
  <c r="N228" i="3"/>
  <c r="M228" i="3"/>
  <c r="L228" i="3"/>
  <c r="O227" i="3"/>
  <c r="N227" i="3"/>
  <c r="M227" i="3"/>
  <c r="L227" i="3"/>
  <c r="O226" i="3"/>
  <c r="N226" i="3"/>
  <c r="M226" i="3"/>
  <c r="L226" i="3"/>
  <c r="O225" i="3"/>
  <c r="N225" i="3"/>
  <c r="M225" i="3"/>
  <c r="L225" i="3"/>
  <c r="O224" i="3"/>
  <c r="N224" i="3"/>
  <c r="M224" i="3"/>
  <c r="L224" i="3"/>
  <c r="O223" i="3"/>
  <c r="N223" i="3"/>
  <c r="M223" i="3"/>
  <c r="L223" i="3"/>
  <c r="O222" i="3"/>
  <c r="N222" i="3"/>
  <c r="M222" i="3"/>
  <c r="L222" i="3"/>
  <c r="O221" i="3"/>
  <c r="N221" i="3"/>
  <c r="M221" i="3"/>
  <c r="L221" i="3"/>
  <c r="O220" i="3"/>
  <c r="N220" i="3"/>
  <c r="M220" i="3"/>
  <c r="L220" i="3"/>
  <c r="O219" i="3"/>
  <c r="N219" i="3"/>
  <c r="M219" i="3"/>
  <c r="L219" i="3"/>
  <c r="O218" i="3"/>
  <c r="N218" i="3"/>
  <c r="M218" i="3"/>
  <c r="L218" i="3"/>
  <c r="O217" i="3"/>
  <c r="N217" i="3"/>
  <c r="M217" i="3"/>
  <c r="L217" i="3"/>
  <c r="O216" i="3"/>
  <c r="N216" i="3"/>
  <c r="M216" i="3"/>
  <c r="L216" i="3"/>
  <c r="O215" i="3"/>
  <c r="N215" i="3"/>
  <c r="M215" i="3"/>
  <c r="L215" i="3"/>
  <c r="O214" i="3"/>
  <c r="N214" i="3"/>
  <c r="M214" i="3"/>
  <c r="L214" i="3"/>
  <c r="O213" i="3"/>
  <c r="N213" i="3"/>
  <c r="M213" i="3"/>
  <c r="L213" i="3"/>
  <c r="O212" i="3"/>
  <c r="N212" i="3"/>
  <c r="M212" i="3"/>
  <c r="L212" i="3"/>
  <c r="O211" i="3"/>
  <c r="N211" i="3"/>
  <c r="M211" i="3"/>
  <c r="L211" i="3"/>
  <c r="O210" i="3"/>
  <c r="N210" i="3"/>
  <c r="M210" i="3"/>
  <c r="L210" i="3"/>
  <c r="O209" i="3"/>
  <c r="N209" i="3"/>
  <c r="M209" i="3"/>
  <c r="L209" i="3"/>
  <c r="O208" i="3"/>
  <c r="N208" i="3"/>
  <c r="M208" i="3"/>
  <c r="L208" i="3"/>
  <c r="O207" i="3"/>
  <c r="N207" i="3"/>
  <c r="M207" i="3"/>
  <c r="L207" i="3"/>
  <c r="O206" i="3"/>
  <c r="N206" i="3"/>
  <c r="M206" i="3"/>
  <c r="L206" i="3"/>
  <c r="O205" i="3"/>
  <c r="N205" i="3"/>
  <c r="M205" i="3"/>
  <c r="L205" i="3"/>
  <c r="O204" i="3"/>
  <c r="N204" i="3"/>
  <c r="M204" i="3"/>
  <c r="L204" i="3"/>
  <c r="O203" i="3"/>
  <c r="N203" i="3"/>
  <c r="M203" i="3"/>
  <c r="L203" i="3"/>
  <c r="O202" i="3"/>
  <c r="N202" i="3"/>
  <c r="M202" i="3"/>
  <c r="L202" i="3"/>
  <c r="O201" i="3"/>
  <c r="N201" i="3"/>
  <c r="M201" i="3"/>
  <c r="L201" i="3"/>
  <c r="O200" i="3"/>
  <c r="N200" i="3"/>
  <c r="M200" i="3"/>
  <c r="L200" i="3"/>
  <c r="O199" i="3"/>
  <c r="N199" i="3"/>
  <c r="M199" i="3"/>
  <c r="L199" i="3"/>
  <c r="O198" i="3"/>
  <c r="N198" i="3"/>
  <c r="M198" i="3"/>
  <c r="L198" i="3"/>
  <c r="O197" i="3"/>
  <c r="N197" i="3"/>
  <c r="M197" i="3"/>
  <c r="L197" i="3"/>
  <c r="O196" i="3"/>
  <c r="N196" i="3"/>
  <c r="M196" i="3"/>
  <c r="L196" i="3"/>
  <c r="O195" i="3"/>
  <c r="N195" i="3"/>
  <c r="M195" i="3"/>
  <c r="L195" i="3"/>
  <c r="O194" i="3"/>
  <c r="N194" i="3"/>
  <c r="M194" i="3"/>
  <c r="L194" i="3"/>
  <c r="O193" i="3"/>
  <c r="N193" i="3"/>
  <c r="M193" i="3"/>
  <c r="L193" i="3"/>
  <c r="O192" i="3"/>
  <c r="N192" i="3"/>
  <c r="M192" i="3"/>
  <c r="L192" i="3"/>
  <c r="O191" i="3"/>
  <c r="N191" i="3"/>
  <c r="M191" i="3"/>
  <c r="L191" i="3"/>
  <c r="O190" i="3"/>
  <c r="N190" i="3"/>
  <c r="M190" i="3"/>
  <c r="L190" i="3"/>
  <c r="O189" i="3"/>
  <c r="N189" i="3"/>
  <c r="M189" i="3"/>
  <c r="L189" i="3"/>
  <c r="O188" i="3"/>
  <c r="N188" i="3"/>
  <c r="M188" i="3"/>
  <c r="L188" i="3"/>
  <c r="O187" i="3"/>
  <c r="N187" i="3"/>
  <c r="M187" i="3"/>
  <c r="L187" i="3"/>
  <c r="O186" i="3"/>
  <c r="N186" i="3"/>
  <c r="M186" i="3"/>
  <c r="L186" i="3"/>
  <c r="O185" i="3"/>
  <c r="N185" i="3"/>
  <c r="M185" i="3"/>
  <c r="L185" i="3"/>
  <c r="O184" i="3"/>
  <c r="N184" i="3"/>
  <c r="M184" i="3"/>
  <c r="L184" i="3"/>
  <c r="O183" i="3"/>
  <c r="N183" i="3"/>
  <c r="M183" i="3"/>
  <c r="L183" i="3"/>
  <c r="O182" i="3"/>
  <c r="N182" i="3"/>
  <c r="M182" i="3"/>
  <c r="L182" i="3"/>
  <c r="O181" i="3"/>
  <c r="N181" i="3"/>
  <c r="M181" i="3"/>
  <c r="L181" i="3"/>
  <c r="O180" i="3"/>
  <c r="N180" i="3"/>
  <c r="M180" i="3"/>
  <c r="L180" i="3"/>
  <c r="O179" i="3"/>
  <c r="N179" i="3"/>
  <c r="M179" i="3"/>
  <c r="L179" i="3"/>
  <c r="O178" i="3"/>
  <c r="N178" i="3"/>
  <c r="M178" i="3"/>
  <c r="L178" i="3"/>
  <c r="O177" i="3"/>
  <c r="N177" i="3"/>
  <c r="M177" i="3"/>
  <c r="L177" i="3"/>
  <c r="O176" i="3"/>
  <c r="N176" i="3"/>
  <c r="M176" i="3"/>
  <c r="L176" i="3"/>
  <c r="O175" i="3"/>
  <c r="N175" i="3"/>
  <c r="M175" i="3"/>
  <c r="L175" i="3"/>
  <c r="O174" i="3"/>
  <c r="N174" i="3"/>
  <c r="M174" i="3"/>
  <c r="L174" i="3"/>
  <c r="O173" i="3"/>
  <c r="N173" i="3"/>
  <c r="M173" i="3"/>
  <c r="L173" i="3"/>
  <c r="O172" i="3"/>
  <c r="N172" i="3"/>
  <c r="M172" i="3"/>
  <c r="L172" i="3"/>
  <c r="O171" i="3"/>
  <c r="N171" i="3"/>
  <c r="M171" i="3"/>
  <c r="L171" i="3"/>
  <c r="O170" i="3"/>
  <c r="N170" i="3"/>
  <c r="M170" i="3"/>
  <c r="L170" i="3"/>
  <c r="O169" i="3"/>
  <c r="N169" i="3"/>
  <c r="M169" i="3"/>
  <c r="L169" i="3"/>
  <c r="O168" i="3"/>
  <c r="N168" i="3"/>
  <c r="M168" i="3"/>
  <c r="L168" i="3"/>
  <c r="O167" i="3"/>
  <c r="N167" i="3"/>
  <c r="M167" i="3"/>
  <c r="L167" i="3"/>
  <c r="O166" i="3"/>
  <c r="N166" i="3"/>
  <c r="M166" i="3"/>
  <c r="L166" i="3"/>
  <c r="O165" i="3"/>
  <c r="N165" i="3"/>
  <c r="M165" i="3"/>
  <c r="L165" i="3"/>
  <c r="O164" i="3"/>
  <c r="N164" i="3"/>
  <c r="M164" i="3"/>
  <c r="L164" i="3"/>
  <c r="O163" i="3"/>
  <c r="N163" i="3"/>
  <c r="M163" i="3"/>
  <c r="L163" i="3"/>
  <c r="O162" i="3"/>
  <c r="N162" i="3"/>
  <c r="M162" i="3"/>
  <c r="L162" i="3"/>
  <c r="O161" i="3"/>
  <c r="N161" i="3"/>
  <c r="M161" i="3"/>
  <c r="L161" i="3"/>
  <c r="O160" i="3"/>
  <c r="N160" i="3"/>
  <c r="M160" i="3"/>
  <c r="L160" i="3"/>
  <c r="O159" i="3"/>
  <c r="N159" i="3"/>
  <c r="M159" i="3"/>
  <c r="L159" i="3"/>
  <c r="O158" i="3"/>
  <c r="N158" i="3"/>
  <c r="M158" i="3"/>
  <c r="L158" i="3"/>
  <c r="O157" i="3"/>
  <c r="N157" i="3"/>
  <c r="M157" i="3"/>
  <c r="L157" i="3"/>
  <c r="O156" i="3"/>
  <c r="N156" i="3"/>
  <c r="M156" i="3"/>
  <c r="L156" i="3"/>
  <c r="O155" i="3"/>
  <c r="N155" i="3"/>
  <c r="M155" i="3"/>
  <c r="L155" i="3"/>
  <c r="O154" i="3"/>
  <c r="N154" i="3"/>
  <c r="M154" i="3"/>
  <c r="L154" i="3"/>
  <c r="O153" i="3"/>
  <c r="N153" i="3"/>
  <c r="M153" i="3"/>
  <c r="L153" i="3"/>
  <c r="O152" i="3"/>
  <c r="N152" i="3"/>
  <c r="M152" i="3"/>
  <c r="L152" i="3"/>
  <c r="O151" i="3"/>
  <c r="N151" i="3"/>
  <c r="M151" i="3"/>
  <c r="L151" i="3"/>
  <c r="O150" i="3"/>
  <c r="N150" i="3"/>
  <c r="M150" i="3"/>
  <c r="L150" i="3"/>
  <c r="O149" i="3"/>
  <c r="N149" i="3"/>
  <c r="M149" i="3"/>
  <c r="L149" i="3"/>
  <c r="O148" i="3"/>
  <c r="N148" i="3"/>
  <c r="M148" i="3"/>
  <c r="L148" i="3"/>
  <c r="O147" i="3"/>
  <c r="N147" i="3"/>
  <c r="M147" i="3"/>
  <c r="L147" i="3"/>
  <c r="O146" i="3"/>
  <c r="N146" i="3"/>
  <c r="M146" i="3"/>
  <c r="L146" i="3"/>
  <c r="O145" i="3"/>
  <c r="N145" i="3"/>
  <c r="M145" i="3"/>
  <c r="L145" i="3"/>
  <c r="O144" i="3"/>
  <c r="N144" i="3"/>
  <c r="M144" i="3"/>
  <c r="L144" i="3"/>
  <c r="O143" i="3"/>
  <c r="N143" i="3"/>
  <c r="M143" i="3"/>
  <c r="L143" i="3"/>
  <c r="O142" i="3"/>
  <c r="N142" i="3"/>
  <c r="M142" i="3"/>
  <c r="L142" i="3"/>
  <c r="O141" i="3"/>
  <c r="N141" i="3"/>
  <c r="M141" i="3"/>
  <c r="L141" i="3"/>
  <c r="O140" i="3"/>
  <c r="N140" i="3"/>
  <c r="M140" i="3"/>
  <c r="L140" i="3"/>
  <c r="O139" i="3"/>
  <c r="N139" i="3"/>
  <c r="M139" i="3"/>
  <c r="L139" i="3"/>
  <c r="O138" i="3"/>
  <c r="N138" i="3"/>
  <c r="M138" i="3"/>
  <c r="L138" i="3"/>
  <c r="O137" i="3"/>
  <c r="N137" i="3"/>
  <c r="M137" i="3"/>
  <c r="L137" i="3"/>
  <c r="O136" i="3"/>
  <c r="N136" i="3"/>
  <c r="M136" i="3"/>
  <c r="L136" i="3"/>
  <c r="O135" i="3"/>
  <c r="N135" i="3"/>
  <c r="M135" i="3"/>
  <c r="L135" i="3"/>
  <c r="O134" i="3"/>
  <c r="N134" i="3"/>
  <c r="M134" i="3"/>
  <c r="L134" i="3"/>
  <c r="O133" i="3"/>
  <c r="N133" i="3"/>
  <c r="M133" i="3"/>
  <c r="L133" i="3"/>
  <c r="O132" i="3"/>
  <c r="N132" i="3"/>
  <c r="M132" i="3"/>
  <c r="L132" i="3"/>
  <c r="O131" i="3"/>
  <c r="N131" i="3"/>
  <c r="M131" i="3"/>
  <c r="L131" i="3"/>
  <c r="O130" i="3"/>
  <c r="N130" i="3"/>
  <c r="M130" i="3"/>
  <c r="L130" i="3"/>
  <c r="O129" i="3"/>
  <c r="N129" i="3"/>
  <c r="M129" i="3"/>
  <c r="L129" i="3"/>
  <c r="O128" i="3"/>
  <c r="N128" i="3"/>
  <c r="M128" i="3"/>
  <c r="L128" i="3"/>
  <c r="O127" i="3"/>
  <c r="N127" i="3"/>
  <c r="M127" i="3"/>
  <c r="L127" i="3"/>
  <c r="O126" i="3"/>
  <c r="N126" i="3"/>
  <c r="M126" i="3"/>
  <c r="L126" i="3"/>
  <c r="O125" i="3"/>
  <c r="N125" i="3"/>
  <c r="M125" i="3"/>
  <c r="L125" i="3"/>
  <c r="O124" i="3"/>
  <c r="N124" i="3"/>
  <c r="M124" i="3"/>
  <c r="L124" i="3"/>
  <c r="O123" i="3"/>
  <c r="N123" i="3"/>
  <c r="M123" i="3"/>
  <c r="L123" i="3"/>
  <c r="O122" i="3"/>
  <c r="N122" i="3"/>
  <c r="M122" i="3"/>
  <c r="L122" i="3"/>
  <c r="O121" i="3"/>
  <c r="N121" i="3"/>
  <c r="M121" i="3"/>
  <c r="L121" i="3"/>
  <c r="O120" i="3"/>
  <c r="N120" i="3"/>
  <c r="M120" i="3"/>
  <c r="L120" i="3"/>
  <c r="O119" i="3"/>
  <c r="N119" i="3"/>
  <c r="M119" i="3"/>
  <c r="L119" i="3"/>
  <c r="O118" i="3"/>
  <c r="N118" i="3"/>
  <c r="M118" i="3"/>
  <c r="L118" i="3"/>
  <c r="O117" i="3"/>
  <c r="N117" i="3"/>
  <c r="M117" i="3"/>
  <c r="L117" i="3"/>
  <c r="O116" i="3"/>
  <c r="N116" i="3"/>
  <c r="M116" i="3"/>
  <c r="L116" i="3"/>
  <c r="O115" i="3"/>
  <c r="N115" i="3"/>
  <c r="M115" i="3"/>
  <c r="L115" i="3"/>
  <c r="O114" i="3"/>
  <c r="N114" i="3"/>
  <c r="M114" i="3"/>
  <c r="L114" i="3"/>
  <c r="O113" i="3"/>
  <c r="N113" i="3"/>
  <c r="M113" i="3"/>
  <c r="L113" i="3"/>
  <c r="O112" i="3"/>
  <c r="N112" i="3"/>
  <c r="M112" i="3"/>
  <c r="L112" i="3"/>
  <c r="O111" i="3"/>
  <c r="N111" i="3"/>
  <c r="M111" i="3"/>
  <c r="L111" i="3"/>
  <c r="O110" i="3"/>
  <c r="N110" i="3"/>
  <c r="M110" i="3"/>
  <c r="L110" i="3"/>
  <c r="O109" i="3"/>
  <c r="N109" i="3"/>
  <c r="M109" i="3"/>
  <c r="L109" i="3"/>
  <c r="O108" i="3"/>
  <c r="N108" i="3"/>
  <c r="M108" i="3"/>
  <c r="L108" i="3"/>
  <c r="O107" i="3"/>
  <c r="N107" i="3"/>
  <c r="M107" i="3"/>
  <c r="L107" i="3"/>
  <c r="O106" i="3"/>
  <c r="N106" i="3"/>
  <c r="M106" i="3"/>
  <c r="L106" i="3"/>
  <c r="O105" i="3"/>
  <c r="N105" i="3"/>
  <c r="M105" i="3"/>
  <c r="L105" i="3"/>
  <c r="O104" i="3"/>
  <c r="N104" i="3"/>
  <c r="M104" i="3"/>
  <c r="L104" i="3"/>
  <c r="O103" i="3"/>
  <c r="N103" i="3"/>
  <c r="M103" i="3"/>
  <c r="L103" i="3"/>
  <c r="O102" i="3"/>
  <c r="N102" i="3"/>
  <c r="M102" i="3"/>
  <c r="L102" i="3"/>
  <c r="O101" i="3"/>
  <c r="N101" i="3"/>
  <c r="M101" i="3"/>
  <c r="L101" i="3"/>
  <c r="O100" i="3"/>
  <c r="N100" i="3"/>
  <c r="M100" i="3"/>
  <c r="L100" i="3"/>
  <c r="O99" i="3"/>
  <c r="N99" i="3"/>
  <c r="M99" i="3"/>
  <c r="L99" i="3"/>
  <c r="O98" i="3"/>
  <c r="N98" i="3"/>
  <c r="M98" i="3"/>
  <c r="L98" i="3"/>
  <c r="O97" i="3"/>
  <c r="N97" i="3"/>
  <c r="M97" i="3"/>
  <c r="L97" i="3"/>
  <c r="O96" i="3"/>
  <c r="N96" i="3"/>
  <c r="M96" i="3"/>
  <c r="L96" i="3"/>
  <c r="O95" i="3"/>
  <c r="N95" i="3"/>
  <c r="M95" i="3"/>
  <c r="L95" i="3"/>
  <c r="O94" i="3"/>
  <c r="N94" i="3"/>
  <c r="M94" i="3"/>
  <c r="L94" i="3"/>
  <c r="O93" i="3"/>
  <c r="N93" i="3"/>
  <c r="M93" i="3"/>
  <c r="L93" i="3"/>
  <c r="O92" i="3"/>
  <c r="N92" i="3"/>
  <c r="M92" i="3"/>
  <c r="L92" i="3"/>
  <c r="O91" i="3"/>
  <c r="N91" i="3"/>
  <c r="M91" i="3"/>
  <c r="L91" i="3"/>
  <c r="O90" i="3"/>
  <c r="N90" i="3"/>
  <c r="M90" i="3"/>
  <c r="L90" i="3"/>
  <c r="O89" i="3"/>
  <c r="N89" i="3"/>
  <c r="M89" i="3"/>
  <c r="L89" i="3"/>
  <c r="O88" i="3"/>
  <c r="N88" i="3"/>
  <c r="M88" i="3"/>
  <c r="L88" i="3"/>
  <c r="O87" i="3"/>
  <c r="N87" i="3"/>
  <c r="M87" i="3"/>
  <c r="L87" i="3"/>
  <c r="O86" i="3"/>
  <c r="N86" i="3"/>
  <c r="M86" i="3"/>
  <c r="L86" i="3"/>
  <c r="O85" i="3"/>
  <c r="N85" i="3"/>
  <c r="M85" i="3"/>
  <c r="L85" i="3"/>
  <c r="O84" i="3"/>
  <c r="N84" i="3"/>
  <c r="M84" i="3"/>
  <c r="L84" i="3"/>
  <c r="O83" i="3"/>
  <c r="N83" i="3"/>
  <c r="M83" i="3"/>
  <c r="L83" i="3"/>
  <c r="O82" i="3"/>
  <c r="N82" i="3"/>
  <c r="M82" i="3"/>
  <c r="L82" i="3"/>
  <c r="O81" i="3"/>
  <c r="N81" i="3"/>
  <c r="M81" i="3"/>
  <c r="L81" i="3"/>
  <c r="O80" i="3"/>
  <c r="N80" i="3"/>
  <c r="M80" i="3"/>
  <c r="L80" i="3"/>
  <c r="O79" i="3"/>
  <c r="N79" i="3"/>
  <c r="M79" i="3"/>
  <c r="L79" i="3"/>
  <c r="O78" i="3"/>
  <c r="N78" i="3"/>
  <c r="M78" i="3"/>
  <c r="L78" i="3"/>
  <c r="O77" i="3"/>
  <c r="N77" i="3"/>
  <c r="M77" i="3"/>
  <c r="L77" i="3"/>
  <c r="O76" i="3"/>
  <c r="N76" i="3"/>
  <c r="M76" i="3"/>
  <c r="L76" i="3"/>
  <c r="O75" i="3"/>
  <c r="N75" i="3"/>
  <c r="M75" i="3"/>
  <c r="L75" i="3"/>
  <c r="O74" i="3"/>
  <c r="N74" i="3"/>
  <c r="M74" i="3"/>
  <c r="L74" i="3"/>
  <c r="O73" i="3"/>
  <c r="N73" i="3"/>
  <c r="M73" i="3"/>
  <c r="L73" i="3"/>
  <c r="O72" i="3"/>
  <c r="N72" i="3"/>
  <c r="M72" i="3"/>
  <c r="L72" i="3"/>
  <c r="O71" i="3"/>
  <c r="N71" i="3"/>
  <c r="M71" i="3"/>
  <c r="L71" i="3"/>
  <c r="O70" i="3"/>
  <c r="N70" i="3"/>
  <c r="M70" i="3"/>
  <c r="L70" i="3"/>
  <c r="O69" i="3"/>
  <c r="N69" i="3"/>
  <c r="M69" i="3"/>
  <c r="L69" i="3"/>
  <c r="O68" i="3"/>
  <c r="N68" i="3"/>
  <c r="M68" i="3"/>
  <c r="L68" i="3"/>
  <c r="O67" i="3"/>
  <c r="N67" i="3"/>
  <c r="M67" i="3"/>
  <c r="L67" i="3"/>
  <c r="O66" i="3"/>
  <c r="N66" i="3"/>
  <c r="M66" i="3"/>
  <c r="L66" i="3"/>
  <c r="O65" i="3"/>
  <c r="N65" i="3"/>
  <c r="M65" i="3"/>
  <c r="L65" i="3"/>
  <c r="O64" i="3"/>
  <c r="N64" i="3"/>
  <c r="M64" i="3"/>
  <c r="L64" i="3"/>
  <c r="O63" i="3"/>
  <c r="N63" i="3"/>
  <c r="M63" i="3"/>
  <c r="L63" i="3"/>
  <c r="O62" i="3"/>
  <c r="N62" i="3"/>
  <c r="M62" i="3"/>
  <c r="L62" i="3"/>
  <c r="O61" i="3"/>
  <c r="N61" i="3"/>
  <c r="M61" i="3"/>
  <c r="L61" i="3"/>
  <c r="O60" i="3"/>
  <c r="N60" i="3"/>
  <c r="M60" i="3"/>
  <c r="L60" i="3"/>
  <c r="O59" i="3"/>
  <c r="N59" i="3"/>
  <c r="M59" i="3"/>
  <c r="L59" i="3"/>
  <c r="O58" i="3"/>
  <c r="N58" i="3"/>
  <c r="M58" i="3"/>
  <c r="L58" i="3"/>
  <c r="O57" i="3"/>
  <c r="N57" i="3"/>
  <c r="M57" i="3"/>
  <c r="L57" i="3"/>
  <c r="O56" i="3"/>
  <c r="N56" i="3"/>
  <c r="M56" i="3"/>
  <c r="L56" i="3"/>
  <c r="O55" i="3"/>
  <c r="N55" i="3"/>
  <c r="M55" i="3"/>
  <c r="L55" i="3"/>
  <c r="O54" i="3"/>
  <c r="N54" i="3"/>
  <c r="M54" i="3"/>
  <c r="L54" i="3"/>
  <c r="O53" i="3"/>
  <c r="N53" i="3"/>
  <c r="M53" i="3"/>
  <c r="L53" i="3"/>
  <c r="O52" i="3"/>
  <c r="N52" i="3"/>
  <c r="M52" i="3"/>
  <c r="L52" i="3"/>
  <c r="O51" i="3"/>
  <c r="N51" i="3"/>
  <c r="M51" i="3"/>
  <c r="L51" i="3"/>
  <c r="O50" i="3"/>
  <c r="N50" i="3"/>
  <c r="M50" i="3"/>
  <c r="L50" i="3"/>
  <c r="O49" i="3"/>
  <c r="N49" i="3"/>
  <c r="M49" i="3"/>
  <c r="L49" i="3"/>
  <c r="O48" i="3"/>
  <c r="N48" i="3"/>
  <c r="M48" i="3"/>
  <c r="L48" i="3"/>
  <c r="O47" i="3"/>
  <c r="N47" i="3"/>
  <c r="M47" i="3"/>
  <c r="L47" i="3"/>
  <c r="O46" i="3"/>
  <c r="N46" i="3"/>
  <c r="M46" i="3"/>
  <c r="L46" i="3"/>
  <c r="O45" i="3"/>
  <c r="N45" i="3"/>
  <c r="M45" i="3"/>
  <c r="L45" i="3"/>
  <c r="O44" i="3"/>
  <c r="N44" i="3"/>
  <c r="M44" i="3"/>
  <c r="L44" i="3"/>
  <c r="O43" i="3"/>
  <c r="N43" i="3"/>
  <c r="M43" i="3"/>
  <c r="L43" i="3"/>
  <c r="O42" i="3"/>
  <c r="N42" i="3"/>
  <c r="M42" i="3"/>
  <c r="L42" i="3"/>
  <c r="O41" i="3"/>
  <c r="N41" i="3"/>
  <c r="M41" i="3"/>
  <c r="L41" i="3"/>
  <c r="O40" i="3"/>
  <c r="N40" i="3"/>
  <c r="M40" i="3"/>
  <c r="L40" i="3"/>
  <c r="O39" i="3"/>
  <c r="N39" i="3"/>
  <c r="M39" i="3"/>
  <c r="L39" i="3"/>
  <c r="O38" i="3"/>
  <c r="N38" i="3"/>
  <c r="M38" i="3"/>
  <c r="L38" i="3"/>
  <c r="O37" i="3"/>
  <c r="N37" i="3"/>
  <c r="M37" i="3"/>
  <c r="L37" i="3"/>
  <c r="O36" i="3"/>
  <c r="N36" i="3"/>
  <c r="M36" i="3"/>
  <c r="L36" i="3"/>
  <c r="O35" i="3"/>
  <c r="N35" i="3"/>
  <c r="M35" i="3"/>
  <c r="L35" i="3"/>
  <c r="O34" i="3"/>
  <c r="N34" i="3"/>
  <c r="M34" i="3"/>
  <c r="L34" i="3"/>
  <c r="O33" i="3"/>
  <c r="N33" i="3"/>
  <c r="M33" i="3"/>
  <c r="L33" i="3"/>
  <c r="O32" i="3"/>
  <c r="N32" i="3"/>
  <c r="M32" i="3"/>
  <c r="L32" i="3"/>
  <c r="O31" i="3"/>
  <c r="N31" i="3"/>
  <c r="M31" i="3"/>
  <c r="L31" i="3"/>
  <c r="O30" i="3"/>
  <c r="N30" i="3"/>
  <c r="M30" i="3"/>
  <c r="L30" i="3"/>
  <c r="O29" i="3"/>
  <c r="N29" i="3"/>
  <c r="M29" i="3"/>
  <c r="L29" i="3"/>
  <c r="O28" i="3"/>
  <c r="N28" i="3"/>
  <c r="M28" i="3"/>
  <c r="L28" i="3"/>
  <c r="O27" i="3"/>
  <c r="N27" i="3"/>
  <c r="M27" i="3"/>
  <c r="L27" i="3"/>
  <c r="O26" i="3"/>
  <c r="N26" i="3"/>
  <c r="M26" i="3"/>
  <c r="L26" i="3"/>
  <c r="O25" i="3"/>
  <c r="N25" i="3"/>
  <c r="M25" i="3"/>
  <c r="L25" i="3"/>
  <c r="O24" i="3"/>
  <c r="N24" i="3"/>
  <c r="M24" i="3"/>
  <c r="L24" i="3"/>
  <c r="O23" i="3"/>
  <c r="N23" i="3"/>
  <c r="M23" i="3"/>
  <c r="L23" i="3"/>
  <c r="O22" i="3"/>
  <c r="N22" i="3"/>
  <c r="M22" i="3"/>
  <c r="L22" i="3"/>
  <c r="O21" i="3"/>
  <c r="N21" i="3"/>
  <c r="M21" i="3"/>
  <c r="L21" i="3"/>
  <c r="O20" i="3"/>
  <c r="N20" i="3"/>
  <c r="M20" i="3"/>
  <c r="L20" i="3"/>
  <c r="O19" i="3"/>
  <c r="N19" i="3"/>
  <c r="M19" i="3"/>
  <c r="L19" i="3"/>
  <c r="O18" i="3"/>
  <c r="N18" i="3"/>
  <c r="M18" i="3"/>
  <c r="L18" i="3"/>
  <c r="O17" i="3"/>
  <c r="N17" i="3"/>
  <c r="M17" i="3"/>
  <c r="L17" i="3"/>
  <c r="O16" i="3"/>
  <c r="N16" i="3"/>
  <c r="M16" i="3"/>
  <c r="L16" i="3"/>
  <c r="O15" i="3"/>
  <c r="N15" i="3"/>
  <c r="M15" i="3"/>
  <c r="L15" i="3"/>
  <c r="O14" i="3"/>
  <c r="N14" i="3"/>
  <c r="M14" i="3"/>
  <c r="L14" i="3"/>
  <c r="O13" i="3"/>
  <c r="N13" i="3"/>
  <c r="M13" i="3"/>
  <c r="L13" i="3"/>
  <c r="O12" i="3"/>
  <c r="N12" i="3"/>
  <c r="M12" i="3"/>
  <c r="L12" i="3"/>
  <c r="O11" i="3"/>
  <c r="N11" i="3"/>
  <c r="M11" i="3"/>
  <c r="L11" i="3"/>
  <c r="O10" i="3"/>
  <c r="N10" i="3"/>
  <c r="M10" i="3"/>
  <c r="L10" i="3"/>
  <c r="O9" i="3"/>
  <c r="N9" i="3"/>
  <c r="M9" i="3"/>
  <c r="L9" i="3"/>
  <c r="O8" i="3"/>
  <c r="N8" i="3"/>
  <c r="M8" i="3"/>
  <c r="L8" i="3"/>
  <c r="O7" i="3"/>
  <c r="N7" i="3"/>
  <c r="M7" i="3"/>
  <c r="L7" i="3"/>
  <c r="O6" i="3"/>
  <c r="N6" i="3"/>
  <c r="M6" i="3"/>
  <c r="L6" i="3"/>
  <c r="O5" i="3"/>
  <c r="N5" i="3"/>
  <c r="M5" i="3"/>
  <c r="L5" i="3"/>
  <c r="O4" i="3"/>
  <c r="N4" i="3"/>
  <c r="M4" i="3"/>
  <c r="L4" i="3"/>
  <c r="O3" i="3"/>
  <c r="N3" i="3"/>
  <c r="M3" i="3"/>
  <c r="L3" i="3"/>
  <c r="O2" i="3"/>
  <c r="N2" i="3"/>
  <c r="M2" i="3"/>
  <c r="L2" i="3"/>
  <c r="W5365" i="2"/>
  <c r="V5365" i="2"/>
  <c r="W5364" i="2"/>
  <c r="V5364" i="2"/>
  <c r="W5363" i="2"/>
  <c r="V5363" i="2"/>
  <c r="W5362" i="2"/>
  <c r="V5362" i="2"/>
  <c r="W5361" i="2"/>
  <c r="V5361" i="2"/>
  <c r="W5360" i="2"/>
  <c r="V5360" i="2"/>
  <c r="W5359" i="2"/>
  <c r="V5359" i="2"/>
  <c r="W5358" i="2"/>
  <c r="V5358" i="2"/>
  <c r="W5357" i="2"/>
  <c r="V5357" i="2"/>
  <c r="W5356" i="2"/>
  <c r="V5356" i="2"/>
  <c r="W5355" i="2"/>
  <c r="V5355" i="2"/>
  <c r="W5354" i="2"/>
  <c r="V5354" i="2"/>
  <c r="W5353" i="2"/>
  <c r="V5353" i="2"/>
  <c r="W5352" i="2"/>
  <c r="V5352" i="2"/>
  <c r="W5351" i="2"/>
  <c r="V5351" i="2"/>
  <c r="W5350" i="2"/>
  <c r="V5350" i="2"/>
  <c r="W5349" i="2"/>
  <c r="V5349" i="2"/>
  <c r="W5348" i="2"/>
  <c r="V5348" i="2"/>
  <c r="W5347" i="2"/>
  <c r="V5347" i="2"/>
  <c r="W5346" i="2"/>
  <c r="V5346" i="2"/>
  <c r="W5345" i="2"/>
  <c r="V5345" i="2"/>
  <c r="W5344" i="2"/>
  <c r="V5344" i="2"/>
  <c r="W5343" i="2"/>
  <c r="V5343" i="2"/>
  <c r="W5342" i="2"/>
  <c r="V5342" i="2"/>
  <c r="W5341" i="2"/>
  <c r="V5341" i="2"/>
  <c r="W5340" i="2"/>
  <c r="V5340" i="2"/>
  <c r="W5339" i="2"/>
  <c r="V5339" i="2"/>
  <c r="W5338" i="2"/>
  <c r="V5338" i="2"/>
  <c r="W5337" i="2"/>
  <c r="V5337" i="2"/>
  <c r="W5336" i="2"/>
  <c r="V5336" i="2"/>
  <c r="W5335" i="2"/>
  <c r="V5335" i="2"/>
  <c r="W5334" i="2"/>
  <c r="V5334" i="2"/>
  <c r="W5333" i="2"/>
  <c r="V5333" i="2"/>
  <c r="W5332" i="2"/>
  <c r="V5332" i="2"/>
  <c r="W5331" i="2"/>
  <c r="V5331" i="2"/>
  <c r="W5330" i="2"/>
  <c r="V5330" i="2"/>
  <c r="W5329" i="2"/>
  <c r="V5329" i="2"/>
  <c r="W5328" i="2"/>
  <c r="V5328" i="2"/>
  <c r="W5327" i="2"/>
  <c r="V5327" i="2"/>
  <c r="W5326" i="2"/>
  <c r="V5326" i="2"/>
  <c r="W5325" i="2"/>
  <c r="V5325" i="2"/>
  <c r="W5324" i="2"/>
  <c r="V5324" i="2"/>
  <c r="W5323" i="2"/>
  <c r="V5323" i="2"/>
  <c r="W5322" i="2"/>
  <c r="V5322" i="2"/>
  <c r="W5321" i="2"/>
  <c r="V5321" i="2"/>
  <c r="W5320" i="2"/>
  <c r="V5320" i="2"/>
  <c r="W5319" i="2"/>
  <c r="V5319" i="2"/>
  <c r="W5318" i="2"/>
  <c r="V5318" i="2"/>
  <c r="W5317" i="2"/>
  <c r="V5317" i="2"/>
  <c r="W5316" i="2"/>
  <c r="V5316" i="2"/>
  <c r="W5315" i="2"/>
  <c r="V5315" i="2"/>
  <c r="W5314" i="2"/>
  <c r="V5314" i="2"/>
  <c r="W5313" i="2"/>
  <c r="V5313" i="2"/>
  <c r="W5312" i="2"/>
  <c r="V5312" i="2"/>
  <c r="W5311" i="2"/>
  <c r="V5311" i="2"/>
  <c r="W5310" i="2"/>
  <c r="V5310" i="2"/>
  <c r="W5309" i="2"/>
  <c r="V5309" i="2"/>
  <c r="W5308" i="2"/>
  <c r="V5308" i="2"/>
  <c r="W5307" i="2"/>
  <c r="V5307" i="2"/>
  <c r="W5306" i="2"/>
  <c r="V5306" i="2"/>
  <c r="W5305" i="2"/>
  <c r="V5305" i="2"/>
  <c r="W5304" i="2"/>
  <c r="V5304" i="2"/>
  <c r="W5303" i="2"/>
  <c r="V5303" i="2"/>
  <c r="W5302" i="2"/>
  <c r="V5302" i="2"/>
  <c r="W5301" i="2"/>
  <c r="V5301" i="2"/>
  <c r="W5300" i="2"/>
  <c r="V5300" i="2"/>
  <c r="W5299" i="2"/>
  <c r="V5299" i="2"/>
  <c r="W5298" i="2"/>
  <c r="V5298" i="2"/>
  <c r="W5297" i="2"/>
  <c r="V5297" i="2"/>
  <c r="W5296" i="2"/>
  <c r="V5296" i="2"/>
  <c r="W5295" i="2"/>
  <c r="V5295" i="2"/>
  <c r="W5294" i="2"/>
  <c r="V5294" i="2"/>
  <c r="W5293" i="2"/>
  <c r="V5293" i="2"/>
  <c r="W5292" i="2"/>
  <c r="V5292" i="2"/>
  <c r="W5291" i="2"/>
  <c r="V5291" i="2"/>
  <c r="W5290" i="2"/>
  <c r="V5290" i="2"/>
  <c r="W5289" i="2"/>
  <c r="V5289" i="2"/>
  <c r="W5288" i="2"/>
  <c r="V5288" i="2"/>
  <c r="W5287" i="2"/>
  <c r="V5287" i="2"/>
  <c r="W5286" i="2"/>
  <c r="V5286" i="2"/>
  <c r="W5285" i="2"/>
  <c r="V5285" i="2"/>
  <c r="W5284" i="2"/>
  <c r="V5284" i="2"/>
  <c r="W5283" i="2"/>
  <c r="V5283" i="2"/>
  <c r="W5282" i="2"/>
  <c r="V5282" i="2"/>
  <c r="W5281" i="2"/>
  <c r="V5281" i="2"/>
  <c r="W5280" i="2"/>
  <c r="V5280" i="2"/>
  <c r="W5279" i="2"/>
  <c r="V5279" i="2"/>
  <c r="W5278" i="2"/>
  <c r="V5278" i="2"/>
  <c r="W5277" i="2"/>
  <c r="V5277" i="2"/>
  <c r="W5276" i="2"/>
  <c r="V5276" i="2"/>
  <c r="W5275" i="2"/>
  <c r="V5275" i="2"/>
  <c r="W5274" i="2"/>
  <c r="V5274" i="2"/>
  <c r="W5273" i="2"/>
  <c r="V5273" i="2"/>
  <c r="W5272" i="2"/>
  <c r="V5272" i="2"/>
  <c r="W5271" i="2"/>
  <c r="V5271" i="2"/>
  <c r="W5270" i="2"/>
  <c r="V5270" i="2"/>
  <c r="W5269" i="2"/>
  <c r="V5269" i="2"/>
  <c r="W5268" i="2"/>
  <c r="V5268" i="2"/>
  <c r="W5267" i="2"/>
  <c r="V5267" i="2"/>
  <c r="W5266" i="2"/>
  <c r="V5266" i="2"/>
  <c r="W5265" i="2"/>
  <c r="V5265" i="2"/>
  <c r="W5264" i="2"/>
  <c r="V5264" i="2"/>
  <c r="W5263" i="2"/>
  <c r="V5263" i="2"/>
  <c r="W5262" i="2"/>
  <c r="V5262" i="2"/>
  <c r="W5261" i="2"/>
  <c r="V5261" i="2"/>
  <c r="W5260" i="2"/>
  <c r="V5260" i="2"/>
  <c r="W5259" i="2"/>
  <c r="V5259" i="2"/>
  <c r="W5258" i="2"/>
  <c r="V5258" i="2"/>
  <c r="W5257" i="2"/>
  <c r="V5257" i="2"/>
  <c r="W5256" i="2"/>
  <c r="V5256" i="2"/>
  <c r="W5255" i="2"/>
  <c r="V5255" i="2"/>
  <c r="W5254" i="2"/>
  <c r="V5254" i="2"/>
  <c r="W5253" i="2"/>
  <c r="V5253" i="2"/>
  <c r="W5252" i="2"/>
  <c r="V5252" i="2"/>
  <c r="W5251" i="2"/>
  <c r="V5251" i="2"/>
  <c r="W5250" i="2"/>
  <c r="V5250" i="2"/>
  <c r="W5249" i="2"/>
  <c r="V5249" i="2"/>
  <c r="W5248" i="2"/>
  <c r="V5248" i="2"/>
  <c r="W5247" i="2"/>
  <c r="V5247" i="2"/>
  <c r="W5246" i="2"/>
  <c r="V5246" i="2"/>
  <c r="W5245" i="2"/>
  <c r="V5245" i="2"/>
  <c r="W5244" i="2"/>
  <c r="V5244" i="2"/>
  <c r="W5243" i="2"/>
  <c r="V5243" i="2"/>
  <c r="W5242" i="2"/>
  <c r="V5242" i="2"/>
  <c r="W5241" i="2"/>
  <c r="V5241" i="2"/>
  <c r="W5240" i="2"/>
  <c r="V5240" i="2"/>
  <c r="W5239" i="2"/>
  <c r="V5239" i="2"/>
  <c r="W5238" i="2"/>
  <c r="V5238" i="2"/>
  <c r="W5237" i="2"/>
  <c r="V5237" i="2"/>
  <c r="W5236" i="2"/>
  <c r="V5236" i="2"/>
  <c r="W5235" i="2"/>
  <c r="V5235" i="2"/>
  <c r="W5234" i="2"/>
  <c r="V5234" i="2"/>
  <c r="W5233" i="2"/>
  <c r="V5233" i="2"/>
  <c r="W5232" i="2"/>
  <c r="V5232" i="2"/>
  <c r="W5231" i="2"/>
  <c r="V5231" i="2"/>
  <c r="W5230" i="2"/>
  <c r="V5230" i="2"/>
  <c r="W5229" i="2"/>
  <c r="V5229" i="2"/>
  <c r="W5228" i="2"/>
  <c r="V5228" i="2"/>
  <c r="W5227" i="2"/>
  <c r="V5227" i="2"/>
  <c r="W5226" i="2"/>
  <c r="V5226" i="2"/>
  <c r="W5225" i="2"/>
  <c r="V5225" i="2"/>
  <c r="W5224" i="2"/>
  <c r="V5224" i="2"/>
  <c r="W5223" i="2"/>
  <c r="V5223" i="2"/>
  <c r="W5222" i="2"/>
  <c r="V5222" i="2"/>
  <c r="W5221" i="2"/>
  <c r="V5221" i="2"/>
  <c r="W5220" i="2"/>
  <c r="V5220" i="2"/>
  <c r="W5219" i="2"/>
  <c r="V5219" i="2"/>
  <c r="W5218" i="2"/>
  <c r="V5218" i="2"/>
  <c r="W5217" i="2"/>
  <c r="V5217" i="2"/>
  <c r="W5216" i="2"/>
  <c r="V5216" i="2"/>
  <c r="W5215" i="2"/>
  <c r="V5215" i="2"/>
  <c r="W5214" i="2"/>
  <c r="V5214" i="2"/>
  <c r="W5213" i="2"/>
  <c r="V5213" i="2"/>
  <c r="W5212" i="2"/>
  <c r="V5212" i="2"/>
  <c r="W5211" i="2"/>
  <c r="V5211" i="2"/>
  <c r="W5210" i="2"/>
  <c r="V5210" i="2"/>
  <c r="W5209" i="2"/>
  <c r="V5209" i="2"/>
  <c r="W5208" i="2"/>
  <c r="V5208" i="2"/>
  <c r="W5207" i="2"/>
  <c r="V5207" i="2"/>
  <c r="W5206" i="2"/>
  <c r="V5206" i="2"/>
  <c r="W5205" i="2"/>
  <c r="V5205" i="2"/>
  <c r="W5204" i="2"/>
  <c r="V5204" i="2"/>
  <c r="W5203" i="2"/>
  <c r="V5203" i="2"/>
  <c r="W5202" i="2"/>
  <c r="V5202" i="2"/>
  <c r="W5201" i="2"/>
  <c r="V5201" i="2"/>
  <c r="W5200" i="2"/>
  <c r="V5200" i="2"/>
  <c r="W5199" i="2"/>
  <c r="V5199" i="2"/>
  <c r="W5198" i="2"/>
  <c r="V5198" i="2"/>
  <c r="W5197" i="2"/>
  <c r="V5197" i="2"/>
  <c r="W5196" i="2"/>
  <c r="V5196" i="2"/>
  <c r="W5195" i="2"/>
  <c r="V5195" i="2"/>
  <c r="W5194" i="2"/>
  <c r="V5194" i="2"/>
  <c r="W5193" i="2"/>
  <c r="V5193" i="2"/>
  <c r="W5192" i="2"/>
  <c r="V5192" i="2"/>
  <c r="W5191" i="2"/>
  <c r="V5191" i="2"/>
  <c r="W5190" i="2"/>
  <c r="V5190" i="2"/>
  <c r="W5189" i="2"/>
  <c r="V5189" i="2"/>
  <c r="W5188" i="2"/>
  <c r="V5188" i="2"/>
  <c r="W5187" i="2"/>
  <c r="V5187" i="2"/>
  <c r="W5186" i="2"/>
  <c r="V5186" i="2"/>
  <c r="W5185" i="2"/>
  <c r="V5185" i="2"/>
  <c r="W5184" i="2"/>
  <c r="V5184" i="2"/>
  <c r="W5183" i="2"/>
  <c r="V5183" i="2"/>
  <c r="W5182" i="2"/>
  <c r="V5182" i="2"/>
  <c r="W5181" i="2"/>
  <c r="V5181" i="2"/>
  <c r="W5180" i="2"/>
  <c r="V5180" i="2"/>
  <c r="W5179" i="2"/>
  <c r="V5179" i="2"/>
  <c r="W5178" i="2"/>
  <c r="V5178" i="2"/>
  <c r="W5177" i="2"/>
  <c r="V5177" i="2"/>
  <c r="W5176" i="2"/>
  <c r="V5176" i="2"/>
  <c r="W5175" i="2"/>
  <c r="V5175" i="2"/>
  <c r="W5174" i="2"/>
  <c r="V5174" i="2"/>
  <c r="W5173" i="2"/>
  <c r="V5173" i="2"/>
  <c r="W5172" i="2"/>
  <c r="V5172" i="2"/>
  <c r="W5171" i="2"/>
  <c r="V5171" i="2"/>
  <c r="W5170" i="2"/>
  <c r="V5170" i="2"/>
  <c r="W5169" i="2"/>
  <c r="V5169" i="2"/>
  <c r="W5168" i="2"/>
  <c r="V5168" i="2"/>
  <c r="W5167" i="2"/>
  <c r="V5167" i="2"/>
  <c r="W5166" i="2"/>
  <c r="V5166" i="2"/>
  <c r="W5165" i="2"/>
  <c r="V5165" i="2"/>
  <c r="W5164" i="2"/>
  <c r="V5164" i="2"/>
  <c r="W5163" i="2"/>
  <c r="V5163" i="2"/>
  <c r="W5162" i="2"/>
  <c r="V5162" i="2"/>
  <c r="W5161" i="2"/>
  <c r="V5161" i="2"/>
  <c r="W5160" i="2"/>
  <c r="V5160" i="2"/>
  <c r="W5159" i="2"/>
  <c r="V5159" i="2"/>
  <c r="W5158" i="2"/>
  <c r="V5158" i="2"/>
  <c r="W5157" i="2"/>
  <c r="V5157" i="2"/>
  <c r="W5156" i="2"/>
  <c r="V5156" i="2"/>
  <c r="W5155" i="2"/>
  <c r="V5155" i="2"/>
  <c r="W5154" i="2"/>
  <c r="V5154" i="2"/>
  <c r="W5153" i="2"/>
  <c r="V5153" i="2"/>
  <c r="W5152" i="2"/>
  <c r="V5152" i="2"/>
  <c r="W5151" i="2"/>
  <c r="V5151" i="2"/>
  <c r="W5150" i="2"/>
  <c r="V5150" i="2"/>
  <c r="W5149" i="2"/>
  <c r="V5149" i="2"/>
  <c r="W5148" i="2"/>
  <c r="V5148" i="2"/>
  <c r="W5147" i="2"/>
  <c r="V5147" i="2"/>
  <c r="W5146" i="2"/>
  <c r="V5146" i="2"/>
  <c r="W5145" i="2"/>
  <c r="V5145" i="2"/>
  <c r="W5144" i="2"/>
  <c r="V5144" i="2"/>
  <c r="W5143" i="2"/>
  <c r="V5143" i="2"/>
  <c r="W5142" i="2"/>
  <c r="V5142" i="2"/>
  <c r="W5141" i="2"/>
  <c r="V5141" i="2"/>
  <c r="W5140" i="2"/>
  <c r="V5140" i="2"/>
  <c r="W5139" i="2"/>
  <c r="V5139" i="2"/>
  <c r="W5138" i="2"/>
  <c r="V5138" i="2"/>
  <c r="W5137" i="2"/>
  <c r="V5137" i="2"/>
  <c r="W5136" i="2"/>
  <c r="V5136" i="2"/>
  <c r="W5135" i="2"/>
  <c r="V5135" i="2"/>
  <c r="W5134" i="2"/>
  <c r="V5134" i="2"/>
  <c r="W5133" i="2"/>
  <c r="V5133" i="2"/>
  <c r="W5132" i="2"/>
  <c r="V5132" i="2"/>
  <c r="W5131" i="2"/>
  <c r="V5131" i="2"/>
  <c r="W5130" i="2"/>
  <c r="V5130" i="2"/>
  <c r="W5129" i="2"/>
  <c r="V5129" i="2"/>
  <c r="W5128" i="2"/>
  <c r="V5128" i="2"/>
  <c r="W5127" i="2"/>
  <c r="V5127" i="2"/>
  <c r="W5126" i="2"/>
  <c r="V5126" i="2"/>
  <c r="W5125" i="2"/>
  <c r="V5125" i="2"/>
  <c r="W5124" i="2"/>
  <c r="V5124" i="2"/>
  <c r="W5123" i="2"/>
  <c r="V5123" i="2"/>
  <c r="W5122" i="2"/>
  <c r="V5122" i="2"/>
  <c r="W5121" i="2"/>
  <c r="V5121" i="2"/>
  <c r="W5120" i="2"/>
  <c r="V5120" i="2"/>
  <c r="W5119" i="2"/>
  <c r="V5119" i="2"/>
  <c r="W5118" i="2"/>
  <c r="V5118" i="2"/>
  <c r="W5117" i="2"/>
  <c r="V5117" i="2"/>
  <c r="W5116" i="2"/>
  <c r="V5116" i="2"/>
  <c r="W5115" i="2"/>
  <c r="V5115" i="2"/>
  <c r="W5114" i="2"/>
  <c r="V5114" i="2"/>
  <c r="W5113" i="2"/>
  <c r="V5113" i="2"/>
  <c r="W5112" i="2"/>
  <c r="V5112" i="2"/>
  <c r="W5111" i="2"/>
  <c r="V5111" i="2"/>
  <c r="W5110" i="2"/>
  <c r="V5110" i="2"/>
  <c r="W5109" i="2"/>
  <c r="V5109" i="2"/>
  <c r="W5108" i="2"/>
  <c r="V5108" i="2"/>
  <c r="W5107" i="2"/>
  <c r="V5107" i="2"/>
  <c r="W5106" i="2"/>
  <c r="V5106" i="2"/>
  <c r="W5105" i="2"/>
  <c r="V5105" i="2"/>
  <c r="W5104" i="2"/>
  <c r="V5104" i="2"/>
  <c r="W5103" i="2"/>
  <c r="V5103" i="2"/>
  <c r="W5102" i="2"/>
  <c r="V5102" i="2"/>
  <c r="W5101" i="2"/>
  <c r="V5101" i="2"/>
  <c r="W5100" i="2"/>
  <c r="V5100" i="2"/>
  <c r="W5099" i="2"/>
  <c r="V5099" i="2"/>
  <c r="W5098" i="2"/>
  <c r="V5098" i="2"/>
  <c r="W5097" i="2"/>
  <c r="V5097" i="2"/>
  <c r="W5096" i="2"/>
  <c r="V5096" i="2"/>
  <c r="W5095" i="2"/>
  <c r="V5095" i="2"/>
  <c r="W5094" i="2"/>
  <c r="V5094" i="2"/>
  <c r="W5093" i="2"/>
  <c r="V5093" i="2"/>
  <c r="W5092" i="2"/>
  <c r="V5092" i="2"/>
  <c r="W5091" i="2"/>
  <c r="V5091" i="2"/>
  <c r="W5090" i="2"/>
  <c r="V5090" i="2"/>
  <c r="W5089" i="2"/>
  <c r="V5089" i="2"/>
  <c r="W5088" i="2"/>
  <c r="V5088" i="2"/>
  <c r="W5087" i="2"/>
  <c r="V5087" i="2"/>
  <c r="W5086" i="2"/>
  <c r="V5086" i="2"/>
  <c r="W5085" i="2"/>
  <c r="V5085" i="2"/>
  <c r="W5084" i="2"/>
  <c r="V5084" i="2"/>
  <c r="W5083" i="2"/>
  <c r="V5083" i="2"/>
  <c r="W5082" i="2"/>
  <c r="V5082" i="2"/>
  <c r="W5081" i="2"/>
  <c r="V5081" i="2"/>
  <c r="W5080" i="2"/>
  <c r="V5080" i="2"/>
  <c r="W5079" i="2"/>
  <c r="V5079" i="2"/>
  <c r="W5078" i="2"/>
  <c r="V5078" i="2"/>
  <c r="W5077" i="2"/>
  <c r="V5077" i="2"/>
  <c r="W5076" i="2"/>
  <c r="V5076" i="2"/>
  <c r="W5075" i="2"/>
  <c r="V5075" i="2"/>
  <c r="W5074" i="2"/>
  <c r="V5074" i="2"/>
  <c r="W5073" i="2"/>
  <c r="V5073" i="2"/>
  <c r="W5072" i="2"/>
  <c r="V5072" i="2"/>
  <c r="W5071" i="2"/>
  <c r="V5071" i="2"/>
  <c r="W5070" i="2"/>
  <c r="V5070" i="2"/>
  <c r="W5069" i="2"/>
  <c r="V5069" i="2"/>
  <c r="W5068" i="2"/>
  <c r="V5068" i="2"/>
  <c r="W5067" i="2"/>
  <c r="V5067" i="2"/>
  <c r="W5066" i="2"/>
  <c r="V5066" i="2"/>
  <c r="W5065" i="2"/>
  <c r="V5065" i="2"/>
  <c r="W5064" i="2"/>
  <c r="V5064" i="2"/>
  <c r="W5063" i="2"/>
  <c r="V5063" i="2"/>
  <c r="W5062" i="2"/>
  <c r="V5062" i="2"/>
  <c r="W5061" i="2"/>
  <c r="V5061" i="2"/>
  <c r="W5060" i="2"/>
  <c r="V5060" i="2"/>
  <c r="W5059" i="2"/>
  <c r="V5059" i="2"/>
  <c r="W5058" i="2"/>
  <c r="V5058" i="2"/>
  <c r="W5057" i="2"/>
  <c r="V5057" i="2"/>
  <c r="W5056" i="2"/>
  <c r="V5056" i="2"/>
  <c r="W5055" i="2"/>
  <c r="V5055" i="2"/>
  <c r="W5054" i="2"/>
  <c r="V5054" i="2"/>
  <c r="W5053" i="2"/>
  <c r="V5053" i="2"/>
  <c r="W5052" i="2"/>
  <c r="V5052" i="2"/>
  <c r="W5051" i="2"/>
  <c r="V5051" i="2"/>
  <c r="W5050" i="2"/>
  <c r="V5050" i="2"/>
  <c r="W5049" i="2"/>
  <c r="V5049" i="2"/>
  <c r="W5048" i="2"/>
  <c r="V5048" i="2"/>
  <c r="W5047" i="2"/>
  <c r="V5047" i="2"/>
  <c r="W5046" i="2"/>
  <c r="V5046" i="2"/>
  <c r="W5045" i="2"/>
  <c r="V5045" i="2"/>
  <c r="W5044" i="2"/>
  <c r="V5044" i="2"/>
  <c r="W5043" i="2"/>
  <c r="V5043" i="2"/>
  <c r="W5042" i="2"/>
  <c r="V5042" i="2"/>
  <c r="W5041" i="2"/>
  <c r="V5041" i="2"/>
  <c r="W5040" i="2"/>
  <c r="V5040" i="2"/>
  <c r="W5039" i="2"/>
  <c r="V5039" i="2"/>
  <c r="W5038" i="2"/>
  <c r="V5038" i="2"/>
  <c r="W5037" i="2"/>
  <c r="V5037" i="2"/>
  <c r="W5036" i="2"/>
  <c r="V5036" i="2"/>
  <c r="W5035" i="2"/>
  <c r="V5035" i="2"/>
  <c r="W5034" i="2"/>
  <c r="V5034" i="2"/>
  <c r="W5033" i="2"/>
  <c r="V5033" i="2"/>
  <c r="W5032" i="2"/>
  <c r="V5032" i="2"/>
  <c r="W5031" i="2"/>
  <c r="V5031" i="2"/>
  <c r="W5030" i="2"/>
  <c r="V5030" i="2"/>
  <c r="W5029" i="2"/>
  <c r="V5029" i="2"/>
  <c r="W5028" i="2"/>
  <c r="V5028" i="2"/>
  <c r="W5027" i="2"/>
  <c r="V5027" i="2"/>
  <c r="W5026" i="2"/>
  <c r="V5026" i="2"/>
  <c r="W5025" i="2"/>
  <c r="V5025" i="2"/>
  <c r="W5024" i="2"/>
  <c r="V5024" i="2"/>
  <c r="W5023" i="2"/>
  <c r="V5023" i="2"/>
  <c r="W5022" i="2"/>
  <c r="V5022" i="2"/>
  <c r="W5021" i="2"/>
  <c r="V5021" i="2"/>
  <c r="W5020" i="2"/>
  <c r="V5020" i="2"/>
  <c r="W5019" i="2"/>
  <c r="V5019" i="2"/>
  <c r="W5018" i="2"/>
  <c r="V5018" i="2"/>
  <c r="W5017" i="2"/>
  <c r="V5017" i="2"/>
  <c r="W5016" i="2"/>
  <c r="V5016" i="2"/>
  <c r="W5015" i="2"/>
  <c r="V5015" i="2"/>
  <c r="W5014" i="2"/>
  <c r="V5014" i="2"/>
  <c r="W5013" i="2"/>
  <c r="V5013" i="2"/>
  <c r="W5012" i="2"/>
  <c r="V5012" i="2"/>
  <c r="W5011" i="2"/>
  <c r="V5011" i="2"/>
  <c r="W5010" i="2"/>
  <c r="V5010" i="2"/>
  <c r="W5009" i="2"/>
  <c r="V5009" i="2"/>
  <c r="W5008" i="2"/>
  <c r="V5008" i="2"/>
  <c r="W5007" i="2"/>
  <c r="V5007" i="2"/>
  <c r="W5006" i="2"/>
  <c r="V5006" i="2"/>
  <c r="W5005" i="2"/>
  <c r="V5005" i="2"/>
  <c r="W5004" i="2"/>
  <c r="V5004" i="2"/>
  <c r="W5003" i="2"/>
  <c r="V5003" i="2"/>
  <c r="W5002" i="2"/>
  <c r="V5002" i="2"/>
  <c r="W5001" i="2"/>
  <c r="V5001" i="2"/>
  <c r="W5000" i="2"/>
  <c r="V5000" i="2"/>
  <c r="W4999" i="2"/>
  <c r="V4999" i="2"/>
  <c r="W4998" i="2"/>
  <c r="V4998" i="2"/>
  <c r="W4997" i="2"/>
  <c r="V4997" i="2"/>
  <c r="W4996" i="2"/>
  <c r="V4996" i="2"/>
  <c r="W4995" i="2"/>
  <c r="V4995" i="2"/>
  <c r="W4994" i="2"/>
  <c r="V4994" i="2"/>
  <c r="W4993" i="2"/>
  <c r="V4993" i="2"/>
  <c r="W4992" i="2"/>
  <c r="V4992" i="2"/>
  <c r="W4991" i="2"/>
  <c r="V4991" i="2"/>
  <c r="W4990" i="2"/>
  <c r="V4990" i="2"/>
  <c r="W4989" i="2"/>
  <c r="V4989" i="2"/>
  <c r="W4988" i="2"/>
  <c r="V4988" i="2"/>
  <c r="W4987" i="2"/>
  <c r="V4987" i="2"/>
  <c r="W4986" i="2"/>
  <c r="V4986" i="2"/>
  <c r="W4985" i="2"/>
  <c r="V4985" i="2"/>
  <c r="W4984" i="2"/>
  <c r="V4984" i="2"/>
  <c r="W4983" i="2"/>
  <c r="V4983" i="2"/>
  <c r="W4982" i="2"/>
  <c r="V4982" i="2"/>
  <c r="W4981" i="2"/>
  <c r="V4981" i="2"/>
  <c r="W4980" i="2"/>
  <c r="V4980" i="2"/>
  <c r="W4979" i="2"/>
  <c r="V4979" i="2"/>
  <c r="W4978" i="2"/>
  <c r="V4978" i="2"/>
  <c r="W4977" i="2"/>
  <c r="V4977" i="2"/>
  <c r="W4976" i="2"/>
  <c r="V4976" i="2"/>
  <c r="W4975" i="2"/>
  <c r="V4975" i="2"/>
  <c r="W4974" i="2"/>
  <c r="V4974" i="2"/>
  <c r="W4973" i="2"/>
  <c r="V4973" i="2"/>
  <c r="W4972" i="2"/>
  <c r="V4972" i="2"/>
  <c r="W4971" i="2"/>
  <c r="V4971" i="2"/>
  <c r="W4970" i="2"/>
  <c r="V4970" i="2"/>
  <c r="W4969" i="2"/>
  <c r="V4969" i="2"/>
  <c r="W4968" i="2"/>
  <c r="V4968" i="2"/>
  <c r="W4967" i="2"/>
  <c r="V4967" i="2"/>
  <c r="W4966" i="2"/>
  <c r="V4966" i="2"/>
  <c r="W4965" i="2"/>
  <c r="V4965" i="2"/>
  <c r="W4964" i="2"/>
  <c r="V4964" i="2"/>
  <c r="W4963" i="2"/>
  <c r="V4963" i="2"/>
  <c r="W4962" i="2"/>
  <c r="V4962" i="2"/>
  <c r="W4961" i="2"/>
  <c r="V4961" i="2"/>
  <c r="W4960" i="2"/>
  <c r="V4960" i="2"/>
  <c r="W4959" i="2"/>
  <c r="V4959" i="2"/>
  <c r="W4958" i="2"/>
  <c r="V4958" i="2"/>
  <c r="W4957" i="2"/>
  <c r="V4957" i="2"/>
  <c r="W4956" i="2"/>
  <c r="V4956" i="2"/>
  <c r="W4955" i="2"/>
  <c r="V4955" i="2"/>
  <c r="W4954" i="2"/>
  <c r="V4954" i="2"/>
  <c r="W4953" i="2"/>
  <c r="V4953" i="2"/>
  <c r="W4952" i="2"/>
  <c r="V4952" i="2"/>
  <c r="W4951" i="2"/>
  <c r="V4951" i="2"/>
  <c r="W4950" i="2"/>
  <c r="V4950" i="2"/>
  <c r="W4949" i="2"/>
  <c r="V4949" i="2"/>
  <c r="W4948" i="2"/>
  <c r="V4948" i="2"/>
  <c r="W4947" i="2"/>
  <c r="V4947" i="2"/>
  <c r="W4946" i="2"/>
  <c r="V4946" i="2"/>
  <c r="W4945" i="2"/>
  <c r="V4945" i="2"/>
  <c r="W4944" i="2"/>
  <c r="V4944" i="2"/>
  <c r="W4943" i="2"/>
  <c r="V4943" i="2"/>
  <c r="W4942" i="2"/>
  <c r="V4942" i="2"/>
  <c r="W4941" i="2"/>
  <c r="V4941" i="2"/>
  <c r="W4940" i="2"/>
  <c r="V4940" i="2"/>
  <c r="W4939" i="2"/>
  <c r="V4939" i="2"/>
  <c r="W4938" i="2"/>
  <c r="V4938" i="2"/>
  <c r="W4937" i="2"/>
  <c r="V4937" i="2"/>
  <c r="W4936" i="2"/>
  <c r="V4936" i="2"/>
  <c r="W4935" i="2"/>
  <c r="V4935" i="2"/>
  <c r="W4934" i="2"/>
  <c r="V4934" i="2"/>
  <c r="W4933" i="2"/>
  <c r="V4933" i="2"/>
  <c r="W4932" i="2"/>
  <c r="V4932" i="2"/>
  <c r="W4931" i="2"/>
  <c r="V4931" i="2"/>
  <c r="W4930" i="2"/>
  <c r="V4930" i="2"/>
  <c r="W4929" i="2"/>
  <c r="V4929" i="2"/>
  <c r="W4928" i="2"/>
  <c r="V4928" i="2"/>
  <c r="W4927" i="2"/>
  <c r="V4927" i="2"/>
  <c r="W4926" i="2"/>
  <c r="V4926" i="2"/>
  <c r="W4925" i="2"/>
  <c r="V4925" i="2"/>
  <c r="W4924" i="2"/>
  <c r="V4924" i="2"/>
  <c r="W4923" i="2"/>
  <c r="V4923" i="2"/>
  <c r="W4922" i="2"/>
  <c r="V4922" i="2"/>
  <c r="W4921" i="2"/>
  <c r="V4921" i="2"/>
  <c r="W4920" i="2"/>
  <c r="V4920" i="2"/>
  <c r="W4919" i="2"/>
  <c r="V4919" i="2"/>
  <c r="W4918" i="2"/>
  <c r="V4918" i="2"/>
  <c r="W4917" i="2"/>
  <c r="V4917" i="2"/>
  <c r="W4916" i="2"/>
  <c r="V4916" i="2"/>
  <c r="W4915" i="2"/>
  <c r="V4915" i="2"/>
  <c r="W4914" i="2"/>
  <c r="V4914" i="2"/>
  <c r="W4913" i="2"/>
  <c r="V4913" i="2"/>
  <c r="W4912" i="2"/>
  <c r="V4912" i="2"/>
  <c r="W4911" i="2"/>
  <c r="V4911" i="2"/>
  <c r="W4910" i="2"/>
  <c r="V4910" i="2"/>
  <c r="W4909" i="2"/>
  <c r="V4909" i="2"/>
  <c r="W4908" i="2"/>
  <c r="V4908" i="2"/>
  <c r="W4907" i="2"/>
  <c r="V4907" i="2"/>
  <c r="W4906" i="2"/>
  <c r="V4906" i="2"/>
  <c r="W4905" i="2"/>
  <c r="V4905" i="2"/>
  <c r="W4904" i="2"/>
  <c r="V4904" i="2"/>
  <c r="W4903" i="2"/>
  <c r="V4903" i="2"/>
  <c r="W4902" i="2"/>
  <c r="V4902" i="2"/>
  <c r="W4901" i="2"/>
  <c r="V4901" i="2"/>
  <c r="W4900" i="2"/>
  <c r="V4900" i="2"/>
  <c r="W4899" i="2"/>
  <c r="V4899" i="2"/>
  <c r="W4898" i="2"/>
  <c r="V4898" i="2"/>
  <c r="W4897" i="2"/>
  <c r="V4897" i="2"/>
  <c r="W4896" i="2"/>
  <c r="V4896" i="2"/>
  <c r="W4895" i="2"/>
  <c r="V4895" i="2"/>
  <c r="W4894" i="2"/>
  <c r="V4894" i="2"/>
  <c r="W4893" i="2"/>
  <c r="V4893" i="2"/>
  <c r="W4892" i="2"/>
  <c r="V4892" i="2"/>
  <c r="W4891" i="2"/>
  <c r="V4891" i="2"/>
  <c r="W4890" i="2"/>
  <c r="V4890" i="2"/>
  <c r="W4889" i="2"/>
  <c r="V4889" i="2"/>
  <c r="W4888" i="2"/>
  <c r="V4888" i="2"/>
  <c r="W4887" i="2"/>
  <c r="V4887" i="2"/>
  <c r="W4886" i="2"/>
  <c r="V4886" i="2"/>
  <c r="W4885" i="2"/>
  <c r="V4885" i="2"/>
  <c r="W4884" i="2"/>
  <c r="V4884" i="2"/>
  <c r="W4883" i="2"/>
  <c r="V4883" i="2"/>
  <c r="W4882" i="2"/>
  <c r="V4882" i="2"/>
  <c r="W4881" i="2"/>
  <c r="V4881" i="2"/>
  <c r="W4880" i="2"/>
  <c r="V4880" i="2"/>
  <c r="W4879" i="2"/>
  <c r="V4879" i="2"/>
  <c r="W4878" i="2"/>
  <c r="V4878" i="2"/>
  <c r="W4877" i="2"/>
  <c r="V4877" i="2"/>
  <c r="W4876" i="2"/>
  <c r="V4876" i="2"/>
  <c r="W4875" i="2"/>
  <c r="V4875" i="2"/>
  <c r="W4874" i="2"/>
  <c r="V4874" i="2"/>
  <c r="W4873" i="2"/>
  <c r="V4873" i="2"/>
  <c r="W4872" i="2"/>
  <c r="V4872" i="2"/>
  <c r="W4871" i="2"/>
  <c r="V4871" i="2"/>
  <c r="W4870" i="2"/>
  <c r="V4870" i="2"/>
  <c r="W4869" i="2"/>
  <c r="V4869" i="2"/>
  <c r="W4868" i="2"/>
  <c r="V4868" i="2"/>
  <c r="W4867" i="2"/>
  <c r="V4867" i="2"/>
  <c r="W4866" i="2"/>
  <c r="V4866" i="2"/>
  <c r="W4865" i="2"/>
  <c r="V4865" i="2"/>
  <c r="W4864" i="2"/>
  <c r="V4864" i="2"/>
  <c r="W4863" i="2"/>
  <c r="V4863" i="2"/>
  <c r="W4862" i="2"/>
  <c r="V4862" i="2"/>
  <c r="W4861" i="2"/>
  <c r="V4861" i="2"/>
  <c r="W4860" i="2"/>
  <c r="V4860" i="2"/>
  <c r="W4859" i="2"/>
  <c r="V4859" i="2"/>
  <c r="W4858" i="2"/>
  <c r="V4858" i="2"/>
  <c r="W4857" i="2"/>
  <c r="V4857" i="2"/>
  <c r="W4856" i="2"/>
  <c r="V4856" i="2"/>
  <c r="W4855" i="2"/>
  <c r="V4855" i="2"/>
  <c r="W4854" i="2"/>
  <c r="V4854" i="2"/>
  <c r="W4853" i="2"/>
  <c r="V4853" i="2"/>
  <c r="W4852" i="2"/>
  <c r="V4852" i="2"/>
  <c r="W4851" i="2"/>
  <c r="V4851" i="2"/>
  <c r="W4850" i="2"/>
  <c r="V4850" i="2"/>
  <c r="W4849" i="2"/>
  <c r="V4849" i="2"/>
  <c r="W4848" i="2"/>
  <c r="V4848" i="2"/>
  <c r="W4847" i="2"/>
  <c r="V4847" i="2"/>
  <c r="W4846" i="2"/>
  <c r="V4846" i="2"/>
  <c r="W4845" i="2"/>
  <c r="V4845" i="2"/>
  <c r="W4844" i="2"/>
  <c r="V4844" i="2"/>
  <c r="W4843" i="2"/>
  <c r="V4843" i="2"/>
  <c r="W4842" i="2"/>
  <c r="V4842" i="2"/>
  <c r="W4841" i="2"/>
  <c r="V4841" i="2"/>
  <c r="W4840" i="2"/>
  <c r="V4840" i="2"/>
  <c r="W4839" i="2"/>
  <c r="V4839" i="2"/>
  <c r="W4838" i="2"/>
  <c r="V4838" i="2"/>
  <c r="W4837" i="2"/>
  <c r="V4837" i="2"/>
  <c r="W4836" i="2"/>
  <c r="V4836" i="2"/>
  <c r="W4835" i="2"/>
  <c r="V4835" i="2"/>
  <c r="W4834" i="2"/>
  <c r="V4834" i="2"/>
  <c r="W4833" i="2"/>
  <c r="V4833" i="2"/>
  <c r="W4832" i="2"/>
  <c r="V4832" i="2"/>
  <c r="W4831" i="2"/>
  <c r="V4831" i="2"/>
  <c r="W4830" i="2"/>
  <c r="V4830" i="2"/>
  <c r="W4829" i="2"/>
  <c r="V4829" i="2"/>
  <c r="W4828" i="2"/>
  <c r="V4828" i="2"/>
  <c r="W4827" i="2"/>
  <c r="V4827" i="2"/>
  <c r="W4826" i="2"/>
  <c r="V4826" i="2"/>
  <c r="W4825" i="2"/>
  <c r="V4825" i="2"/>
  <c r="W4824" i="2"/>
  <c r="V4824" i="2"/>
  <c r="W4823" i="2"/>
  <c r="V4823" i="2"/>
  <c r="W4822" i="2"/>
  <c r="V4822" i="2"/>
  <c r="W4821" i="2"/>
  <c r="V4821" i="2"/>
  <c r="W4820" i="2"/>
  <c r="V4820" i="2"/>
  <c r="W4819" i="2"/>
  <c r="V4819" i="2"/>
  <c r="W4818" i="2"/>
  <c r="V4818" i="2"/>
  <c r="W4817" i="2"/>
  <c r="V4817" i="2"/>
  <c r="W4816" i="2"/>
  <c r="V4816" i="2"/>
  <c r="W4815" i="2"/>
  <c r="V4815" i="2"/>
  <c r="W4814" i="2"/>
  <c r="V4814" i="2"/>
  <c r="W4813" i="2"/>
  <c r="V4813" i="2"/>
  <c r="W4812" i="2"/>
  <c r="V4812" i="2"/>
  <c r="W4811" i="2"/>
  <c r="V4811" i="2"/>
  <c r="W4810" i="2"/>
  <c r="V4810" i="2"/>
  <c r="W4809" i="2"/>
  <c r="V4809" i="2"/>
  <c r="W4808" i="2"/>
  <c r="V4808" i="2"/>
  <c r="W4807" i="2"/>
  <c r="V4807" i="2"/>
  <c r="W4806" i="2"/>
  <c r="V4806" i="2"/>
  <c r="W4805" i="2"/>
  <c r="V4805" i="2"/>
  <c r="W4804" i="2"/>
  <c r="V4804" i="2"/>
  <c r="W4803" i="2"/>
  <c r="V4803" i="2"/>
  <c r="W4802" i="2"/>
  <c r="V4802" i="2"/>
  <c r="W4801" i="2"/>
  <c r="V4801" i="2"/>
  <c r="W4800" i="2"/>
  <c r="V4800" i="2"/>
  <c r="W4799" i="2"/>
  <c r="V4799" i="2"/>
  <c r="W4798" i="2"/>
  <c r="V4798" i="2"/>
  <c r="W4797" i="2"/>
  <c r="V4797" i="2"/>
  <c r="W4796" i="2"/>
  <c r="V4796" i="2"/>
  <c r="W4795" i="2"/>
  <c r="V4795" i="2"/>
  <c r="W4794" i="2"/>
  <c r="V4794" i="2"/>
  <c r="W4793" i="2"/>
  <c r="V4793" i="2"/>
  <c r="W4792" i="2"/>
  <c r="V4792" i="2"/>
  <c r="W4791" i="2"/>
  <c r="V4791" i="2"/>
  <c r="W4790" i="2"/>
  <c r="V4790" i="2"/>
  <c r="W4789" i="2"/>
  <c r="V4789" i="2"/>
  <c r="W4788" i="2"/>
  <c r="V4788" i="2"/>
  <c r="W4787" i="2"/>
  <c r="V4787" i="2"/>
  <c r="W4786" i="2"/>
  <c r="V4786" i="2"/>
  <c r="W4785" i="2"/>
  <c r="V4785" i="2"/>
  <c r="W4784" i="2"/>
  <c r="V4784" i="2"/>
  <c r="W4783" i="2"/>
  <c r="V4783" i="2"/>
  <c r="W4782" i="2"/>
  <c r="V4782" i="2"/>
  <c r="W4781" i="2"/>
  <c r="V4781" i="2"/>
  <c r="W4780" i="2"/>
  <c r="V4780" i="2"/>
  <c r="W4779" i="2"/>
  <c r="V4779" i="2"/>
  <c r="W4778" i="2"/>
  <c r="V4778" i="2"/>
  <c r="W4777" i="2"/>
  <c r="V4777" i="2"/>
  <c r="W4776" i="2"/>
  <c r="V4776" i="2"/>
  <c r="W4775" i="2"/>
  <c r="V4775" i="2"/>
  <c r="W4774" i="2"/>
  <c r="V4774" i="2"/>
  <c r="W4773" i="2"/>
  <c r="V4773" i="2"/>
  <c r="W4772" i="2"/>
  <c r="V4772" i="2"/>
  <c r="W4771" i="2"/>
  <c r="V4771" i="2"/>
  <c r="W4770" i="2"/>
  <c r="V4770" i="2"/>
  <c r="W4769" i="2"/>
  <c r="V4769" i="2"/>
  <c r="W4768" i="2"/>
  <c r="V4768" i="2"/>
  <c r="W4767" i="2"/>
  <c r="V4767" i="2"/>
  <c r="W4766" i="2"/>
  <c r="V4766" i="2"/>
  <c r="W4765" i="2"/>
  <c r="V4765" i="2"/>
  <c r="W4764" i="2"/>
  <c r="V4764" i="2"/>
  <c r="W4763" i="2"/>
  <c r="V4763" i="2"/>
  <c r="W4762" i="2"/>
  <c r="V4762" i="2"/>
  <c r="W4761" i="2"/>
  <c r="V4761" i="2"/>
  <c r="W4760" i="2"/>
  <c r="V4760" i="2"/>
  <c r="W4759" i="2"/>
  <c r="V4759" i="2"/>
  <c r="W4758" i="2"/>
  <c r="V4758" i="2"/>
  <c r="W4757" i="2"/>
  <c r="V4757" i="2"/>
  <c r="W4756" i="2"/>
  <c r="V4756" i="2"/>
  <c r="W4755" i="2"/>
  <c r="V4755" i="2"/>
  <c r="W4754" i="2"/>
  <c r="V4754" i="2"/>
  <c r="W4753" i="2"/>
  <c r="V4753" i="2"/>
  <c r="W4752" i="2"/>
  <c r="V4752" i="2"/>
  <c r="W4751" i="2"/>
  <c r="V4751" i="2"/>
  <c r="W4750" i="2"/>
  <c r="V4750" i="2"/>
  <c r="W4749" i="2"/>
  <c r="V4749" i="2"/>
  <c r="W4748" i="2"/>
  <c r="V4748" i="2"/>
  <c r="W4747" i="2"/>
  <c r="V4747" i="2"/>
  <c r="W4746" i="2"/>
  <c r="V4746" i="2"/>
  <c r="W4745" i="2"/>
  <c r="V4745" i="2"/>
  <c r="W4744" i="2"/>
  <c r="V4744" i="2"/>
  <c r="W4743" i="2"/>
  <c r="V4743" i="2"/>
  <c r="W4742" i="2"/>
  <c r="V4742" i="2"/>
  <c r="W4741" i="2"/>
  <c r="V4741" i="2"/>
  <c r="W4740" i="2"/>
  <c r="V4740" i="2"/>
  <c r="W4739" i="2"/>
  <c r="V4739" i="2"/>
  <c r="W4738" i="2"/>
  <c r="V4738" i="2"/>
  <c r="W4737" i="2"/>
  <c r="V4737" i="2"/>
  <c r="W4736" i="2"/>
  <c r="V4736" i="2"/>
  <c r="W4735" i="2"/>
  <c r="V4735" i="2"/>
  <c r="W4734" i="2"/>
  <c r="V4734" i="2"/>
  <c r="W4733" i="2"/>
  <c r="V4733" i="2"/>
  <c r="W4732" i="2"/>
  <c r="V4732" i="2"/>
  <c r="W4731" i="2"/>
  <c r="V4731" i="2"/>
  <c r="W4730" i="2"/>
  <c r="V4730" i="2"/>
  <c r="W4729" i="2"/>
  <c r="V4729" i="2"/>
  <c r="W4728" i="2"/>
  <c r="V4728" i="2"/>
  <c r="W4727" i="2"/>
  <c r="V4727" i="2"/>
  <c r="W4726" i="2"/>
  <c r="V4726" i="2"/>
  <c r="W4725" i="2"/>
  <c r="V4725" i="2"/>
  <c r="W4724" i="2"/>
  <c r="V4724" i="2"/>
  <c r="W4723" i="2"/>
  <c r="V4723" i="2"/>
  <c r="W4722" i="2"/>
  <c r="V4722" i="2"/>
  <c r="W4721" i="2"/>
  <c r="V4721" i="2"/>
  <c r="W4720" i="2"/>
  <c r="V4720" i="2"/>
  <c r="W4719" i="2"/>
  <c r="V4719" i="2"/>
  <c r="W4718" i="2"/>
  <c r="V4718" i="2"/>
  <c r="W4717" i="2"/>
  <c r="V4717" i="2"/>
  <c r="W4716" i="2"/>
  <c r="V4716" i="2"/>
  <c r="W4715" i="2"/>
  <c r="V4715" i="2"/>
  <c r="W4714" i="2"/>
  <c r="V4714" i="2"/>
  <c r="W4713" i="2"/>
  <c r="V4713" i="2"/>
  <c r="W4712" i="2"/>
  <c r="V4712" i="2"/>
  <c r="W4711" i="2"/>
  <c r="V4711" i="2"/>
  <c r="W4710" i="2"/>
  <c r="V4710" i="2"/>
  <c r="W4709" i="2"/>
  <c r="V4709" i="2"/>
  <c r="W4708" i="2"/>
  <c r="V4708" i="2"/>
  <c r="W4707" i="2"/>
  <c r="V4707" i="2"/>
  <c r="W4706" i="2"/>
  <c r="V4706" i="2"/>
  <c r="W4705" i="2"/>
  <c r="V4705" i="2"/>
  <c r="W4704" i="2"/>
  <c r="V4704" i="2"/>
  <c r="W4703" i="2"/>
  <c r="V4703" i="2"/>
  <c r="W4702" i="2"/>
  <c r="V4702" i="2"/>
  <c r="W4701" i="2"/>
  <c r="V4701" i="2"/>
  <c r="W4700" i="2"/>
  <c r="V4700" i="2"/>
  <c r="W4699" i="2"/>
  <c r="V4699" i="2"/>
  <c r="W4698" i="2"/>
  <c r="V4698" i="2"/>
  <c r="W4697" i="2"/>
  <c r="V4697" i="2"/>
  <c r="W4696" i="2"/>
  <c r="V4696" i="2"/>
  <c r="W4695" i="2"/>
  <c r="V4695" i="2"/>
  <c r="W4694" i="2"/>
  <c r="V4694" i="2"/>
  <c r="W4693" i="2"/>
  <c r="V4693" i="2"/>
  <c r="W4692" i="2"/>
  <c r="V4692" i="2"/>
  <c r="W4691" i="2"/>
  <c r="V4691" i="2"/>
  <c r="W4690" i="2"/>
  <c r="V4690" i="2"/>
  <c r="W4689" i="2"/>
  <c r="V4689" i="2"/>
  <c r="W4688" i="2"/>
  <c r="V4688" i="2"/>
  <c r="W4687" i="2"/>
  <c r="V4687" i="2"/>
  <c r="W4686" i="2"/>
  <c r="V4686" i="2"/>
  <c r="W4685" i="2"/>
  <c r="V4685" i="2"/>
  <c r="W4684" i="2"/>
  <c r="V4684" i="2"/>
  <c r="W4683" i="2"/>
  <c r="V4683" i="2"/>
  <c r="W4682" i="2"/>
  <c r="V4682" i="2"/>
  <c r="W4681" i="2"/>
  <c r="V4681" i="2"/>
  <c r="W4680" i="2"/>
  <c r="V4680" i="2"/>
  <c r="W4679" i="2"/>
  <c r="V4679" i="2"/>
  <c r="W4678" i="2"/>
  <c r="V4678" i="2"/>
  <c r="W4677" i="2"/>
  <c r="V4677" i="2"/>
  <c r="W4676" i="2"/>
  <c r="V4676" i="2"/>
  <c r="W4675" i="2"/>
  <c r="V4675" i="2"/>
  <c r="W4674" i="2"/>
  <c r="V4674" i="2"/>
  <c r="W4673" i="2"/>
  <c r="V4673" i="2"/>
  <c r="W4672" i="2"/>
  <c r="V4672" i="2"/>
  <c r="W4671" i="2"/>
  <c r="V4671" i="2"/>
  <c r="W4670" i="2"/>
  <c r="V4670" i="2"/>
  <c r="W4669" i="2"/>
  <c r="V4669" i="2"/>
  <c r="W4668" i="2"/>
  <c r="V4668" i="2"/>
  <c r="W4667" i="2"/>
  <c r="V4667" i="2"/>
  <c r="W4666" i="2"/>
  <c r="V4666" i="2"/>
  <c r="W4665" i="2"/>
  <c r="V4665" i="2"/>
  <c r="W4664" i="2"/>
  <c r="V4664" i="2"/>
  <c r="W4663" i="2"/>
  <c r="V4663" i="2"/>
  <c r="W4662" i="2"/>
  <c r="V4662" i="2"/>
  <c r="W4661" i="2"/>
  <c r="V4661" i="2"/>
  <c r="W4660" i="2"/>
  <c r="V4660" i="2"/>
  <c r="W4659" i="2"/>
  <c r="V4659" i="2"/>
  <c r="W4658" i="2"/>
  <c r="V4658" i="2"/>
  <c r="W4657" i="2"/>
  <c r="V4657" i="2"/>
  <c r="W4656" i="2"/>
  <c r="V4656" i="2"/>
  <c r="W4655" i="2"/>
  <c r="V4655" i="2"/>
  <c r="W4654" i="2"/>
  <c r="V4654" i="2"/>
  <c r="W4653" i="2"/>
  <c r="V4653" i="2"/>
  <c r="W4652" i="2"/>
  <c r="V4652" i="2"/>
  <c r="W4651" i="2"/>
  <c r="V4651" i="2"/>
  <c r="W4650" i="2"/>
  <c r="V4650" i="2"/>
  <c r="W4649" i="2"/>
  <c r="V4649" i="2"/>
  <c r="W4648" i="2"/>
  <c r="V4648" i="2"/>
  <c r="W4647" i="2"/>
  <c r="V4647" i="2"/>
  <c r="W4646" i="2"/>
  <c r="V4646" i="2"/>
  <c r="W4645" i="2"/>
  <c r="V4645" i="2"/>
  <c r="W4644" i="2"/>
  <c r="V4644" i="2"/>
  <c r="W4643" i="2"/>
  <c r="V4643" i="2"/>
  <c r="W4642" i="2"/>
  <c r="V4642" i="2"/>
  <c r="W4641" i="2"/>
  <c r="V4641" i="2"/>
  <c r="W4640" i="2"/>
  <c r="V4640" i="2"/>
  <c r="W4639" i="2"/>
  <c r="V4639" i="2"/>
  <c r="W4638" i="2"/>
  <c r="V4638" i="2"/>
  <c r="W4637" i="2"/>
  <c r="V4637" i="2"/>
  <c r="W4636" i="2"/>
  <c r="V4636" i="2"/>
  <c r="W4635" i="2"/>
  <c r="V4635" i="2"/>
  <c r="W4634" i="2"/>
  <c r="V4634" i="2"/>
  <c r="W4633" i="2"/>
  <c r="V4633" i="2"/>
  <c r="W4632" i="2"/>
  <c r="V4632" i="2"/>
  <c r="W4631" i="2"/>
  <c r="V4631" i="2"/>
  <c r="W4630" i="2"/>
  <c r="V4630" i="2"/>
  <c r="W4629" i="2"/>
  <c r="V4629" i="2"/>
  <c r="W4628" i="2"/>
  <c r="V4628" i="2"/>
  <c r="W4627" i="2"/>
  <c r="V4627" i="2"/>
  <c r="W4626" i="2"/>
  <c r="V4626" i="2"/>
  <c r="W4625" i="2"/>
  <c r="V4625" i="2"/>
  <c r="W4624" i="2"/>
  <c r="V4624" i="2"/>
  <c r="W4623" i="2"/>
  <c r="V4623" i="2"/>
  <c r="W4622" i="2"/>
  <c r="V4622" i="2"/>
  <c r="W4621" i="2"/>
  <c r="V4621" i="2"/>
  <c r="W4620" i="2"/>
  <c r="V4620" i="2"/>
  <c r="W4619" i="2"/>
  <c r="V4619" i="2"/>
  <c r="W4618" i="2"/>
  <c r="V4618" i="2"/>
  <c r="W4617" i="2"/>
  <c r="V4617" i="2"/>
  <c r="W4616" i="2"/>
  <c r="V4616" i="2"/>
  <c r="W4615" i="2"/>
  <c r="V4615" i="2"/>
  <c r="W4614" i="2"/>
  <c r="V4614" i="2"/>
  <c r="W4613" i="2"/>
  <c r="V4613" i="2"/>
  <c r="W4612" i="2"/>
  <c r="V4612" i="2"/>
  <c r="W4611" i="2"/>
  <c r="V4611" i="2"/>
  <c r="W4610" i="2"/>
  <c r="V4610" i="2"/>
  <c r="W4609" i="2"/>
  <c r="V4609" i="2"/>
  <c r="W4608" i="2"/>
  <c r="V4608" i="2"/>
  <c r="W4607" i="2"/>
  <c r="V4607" i="2"/>
  <c r="W4606" i="2"/>
  <c r="V4606" i="2"/>
  <c r="W4605" i="2"/>
  <c r="V4605" i="2"/>
  <c r="W4604" i="2"/>
  <c r="V4604" i="2"/>
  <c r="W4603" i="2"/>
  <c r="V4603" i="2"/>
  <c r="W4602" i="2"/>
  <c r="V4602" i="2"/>
  <c r="W4601" i="2"/>
  <c r="V4601" i="2"/>
  <c r="W4600" i="2"/>
  <c r="V4600" i="2"/>
  <c r="W4599" i="2"/>
  <c r="V4599" i="2"/>
  <c r="W4598" i="2"/>
  <c r="V4598" i="2"/>
  <c r="W4597" i="2"/>
  <c r="V4597" i="2"/>
  <c r="W4596" i="2"/>
  <c r="V4596" i="2"/>
  <c r="W4595" i="2"/>
  <c r="V4595" i="2"/>
  <c r="W4594" i="2"/>
  <c r="V4594" i="2"/>
  <c r="W4593" i="2"/>
  <c r="V4593" i="2"/>
  <c r="W4592" i="2"/>
  <c r="V4592" i="2"/>
  <c r="W4591" i="2"/>
  <c r="V4591" i="2"/>
  <c r="W4590" i="2"/>
  <c r="V4590" i="2"/>
  <c r="W4589" i="2"/>
  <c r="V4589" i="2"/>
  <c r="W4588" i="2"/>
  <c r="V4588" i="2"/>
  <c r="W4587" i="2"/>
  <c r="V4587" i="2"/>
  <c r="W4586" i="2"/>
  <c r="V4586" i="2"/>
  <c r="W4585" i="2"/>
  <c r="V4585" i="2"/>
  <c r="W4584" i="2"/>
  <c r="V4584" i="2"/>
  <c r="W4583" i="2"/>
  <c r="V4583" i="2"/>
  <c r="W4582" i="2"/>
  <c r="V4582" i="2"/>
  <c r="W4581" i="2"/>
  <c r="V4581" i="2"/>
  <c r="W4580" i="2"/>
  <c r="V4580" i="2"/>
  <c r="W4579" i="2"/>
  <c r="V4579" i="2"/>
  <c r="W4578" i="2"/>
  <c r="V4578" i="2"/>
  <c r="W4577" i="2"/>
  <c r="V4577" i="2"/>
  <c r="W4576" i="2"/>
  <c r="V4576" i="2"/>
  <c r="W4575" i="2"/>
  <c r="V4575" i="2"/>
  <c r="W4574" i="2"/>
  <c r="V4574" i="2"/>
  <c r="W4573" i="2"/>
  <c r="V4573" i="2"/>
  <c r="W4572" i="2"/>
  <c r="V4572" i="2"/>
  <c r="W4571" i="2"/>
  <c r="V4571" i="2"/>
  <c r="W4570" i="2"/>
  <c r="V4570" i="2"/>
  <c r="W4569" i="2"/>
  <c r="V4569" i="2"/>
  <c r="W4568" i="2"/>
  <c r="V4568" i="2"/>
  <c r="W4567" i="2"/>
  <c r="V4567" i="2"/>
  <c r="W4566" i="2"/>
  <c r="V4566" i="2"/>
  <c r="W4565" i="2"/>
  <c r="V4565" i="2"/>
  <c r="W4564" i="2"/>
  <c r="V4564" i="2"/>
  <c r="W4563" i="2"/>
  <c r="V4563" i="2"/>
  <c r="W4562" i="2"/>
  <c r="V4562" i="2"/>
  <c r="W4561" i="2"/>
  <c r="V4561" i="2"/>
  <c r="W4560" i="2"/>
  <c r="V4560" i="2"/>
  <c r="W4559" i="2"/>
  <c r="V4559" i="2"/>
  <c r="W4558" i="2"/>
  <c r="V4558" i="2"/>
  <c r="W4557" i="2"/>
  <c r="V4557" i="2"/>
  <c r="W4556" i="2"/>
  <c r="V4556" i="2"/>
  <c r="W4555" i="2"/>
  <c r="V4555" i="2"/>
  <c r="W4554" i="2"/>
  <c r="V4554" i="2"/>
  <c r="W4553" i="2"/>
  <c r="V4553" i="2"/>
  <c r="W4552" i="2"/>
  <c r="V4552" i="2"/>
  <c r="W4551" i="2"/>
  <c r="V4551" i="2"/>
  <c r="W4550" i="2"/>
  <c r="V4550" i="2"/>
  <c r="W4549" i="2"/>
  <c r="V4549" i="2"/>
  <c r="W4548" i="2"/>
  <c r="V4548" i="2"/>
  <c r="W4547" i="2"/>
  <c r="V4547" i="2"/>
  <c r="W4546" i="2"/>
  <c r="V4546" i="2"/>
  <c r="W4545" i="2"/>
  <c r="V4545" i="2"/>
  <c r="W4544" i="2"/>
  <c r="V4544" i="2"/>
  <c r="W4543" i="2"/>
  <c r="V4543" i="2"/>
  <c r="W4542" i="2"/>
  <c r="V4542" i="2"/>
  <c r="W4541" i="2"/>
  <c r="V4541" i="2"/>
  <c r="W4540" i="2"/>
  <c r="V4540" i="2"/>
  <c r="W4539" i="2"/>
  <c r="V4539" i="2"/>
  <c r="W4538" i="2"/>
  <c r="V4538" i="2"/>
  <c r="W4537" i="2"/>
  <c r="V4537" i="2"/>
  <c r="W4536" i="2"/>
  <c r="V4536" i="2"/>
  <c r="W4535" i="2"/>
  <c r="V4535" i="2"/>
  <c r="W4534" i="2"/>
  <c r="V4534" i="2"/>
  <c r="W4533" i="2"/>
  <c r="V4533" i="2"/>
  <c r="W4532" i="2"/>
  <c r="V4532" i="2"/>
  <c r="W4531" i="2"/>
  <c r="V4531" i="2"/>
  <c r="W4530" i="2"/>
  <c r="V4530" i="2"/>
  <c r="W4529" i="2"/>
  <c r="V4529" i="2"/>
  <c r="W4528" i="2"/>
  <c r="V4528" i="2"/>
  <c r="W4527" i="2"/>
  <c r="V4527" i="2"/>
  <c r="W4526" i="2"/>
  <c r="V4526" i="2"/>
  <c r="W4525" i="2"/>
  <c r="V4525" i="2"/>
  <c r="W4524" i="2"/>
  <c r="V4524" i="2"/>
  <c r="W4523" i="2"/>
  <c r="V4523" i="2"/>
  <c r="W4522" i="2"/>
  <c r="V4522" i="2"/>
  <c r="W4521" i="2"/>
  <c r="V4521" i="2"/>
  <c r="W4520" i="2"/>
  <c r="V4520" i="2"/>
  <c r="W4519" i="2"/>
  <c r="V4519" i="2"/>
  <c r="W4518" i="2"/>
  <c r="V4518" i="2"/>
  <c r="W4517" i="2"/>
  <c r="V4517" i="2"/>
  <c r="W4516" i="2"/>
  <c r="V4516" i="2"/>
  <c r="W4515" i="2"/>
  <c r="V4515" i="2"/>
  <c r="W4514" i="2"/>
  <c r="V4514" i="2"/>
  <c r="W4513" i="2"/>
  <c r="V4513" i="2"/>
  <c r="W4512" i="2"/>
  <c r="V4512" i="2"/>
  <c r="W4511" i="2"/>
  <c r="V4511" i="2"/>
  <c r="W4510" i="2"/>
  <c r="V4510" i="2"/>
  <c r="W4509" i="2"/>
  <c r="V4509" i="2"/>
  <c r="W4508" i="2"/>
  <c r="V4508" i="2"/>
  <c r="W4507" i="2"/>
  <c r="V4507" i="2"/>
  <c r="W4506" i="2"/>
  <c r="V4506" i="2"/>
  <c r="W4505" i="2"/>
  <c r="V4505" i="2"/>
  <c r="W4504" i="2"/>
  <c r="V4504" i="2"/>
  <c r="W4503" i="2"/>
  <c r="V4503" i="2"/>
  <c r="W4502" i="2"/>
  <c r="V4502" i="2"/>
  <c r="W4501" i="2"/>
  <c r="V4501" i="2"/>
  <c r="W4500" i="2"/>
  <c r="V4500" i="2"/>
  <c r="W4499" i="2"/>
  <c r="V4499" i="2"/>
  <c r="W4498" i="2"/>
  <c r="V4498" i="2"/>
  <c r="W4497" i="2"/>
  <c r="V4497" i="2"/>
  <c r="W4496" i="2"/>
  <c r="V4496" i="2"/>
  <c r="W4495" i="2"/>
  <c r="V4495" i="2"/>
  <c r="W4494" i="2"/>
  <c r="V4494" i="2"/>
  <c r="W4493" i="2"/>
  <c r="V4493" i="2"/>
  <c r="W4492" i="2"/>
  <c r="V4492" i="2"/>
  <c r="W4491" i="2"/>
  <c r="V4491" i="2"/>
  <c r="W4490" i="2"/>
  <c r="V4490" i="2"/>
  <c r="W4489" i="2"/>
  <c r="V4489" i="2"/>
  <c r="W4488" i="2"/>
  <c r="V4488" i="2"/>
  <c r="W4487" i="2"/>
  <c r="V4487" i="2"/>
  <c r="W4486" i="2"/>
  <c r="V4486" i="2"/>
  <c r="W4485" i="2"/>
  <c r="V4485" i="2"/>
  <c r="W4484" i="2"/>
  <c r="V4484" i="2"/>
  <c r="W4483" i="2"/>
  <c r="V4483" i="2"/>
  <c r="W4482" i="2"/>
  <c r="V4482" i="2"/>
  <c r="W4481" i="2"/>
  <c r="V4481" i="2"/>
  <c r="W4480" i="2"/>
  <c r="V4480" i="2"/>
  <c r="W4479" i="2"/>
  <c r="V4479" i="2"/>
  <c r="W4478" i="2"/>
  <c r="V4478" i="2"/>
  <c r="W4477" i="2"/>
  <c r="V4477" i="2"/>
  <c r="W4476" i="2"/>
  <c r="V4476" i="2"/>
  <c r="W4475" i="2"/>
  <c r="V4475" i="2"/>
  <c r="W4474" i="2"/>
  <c r="V4474" i="2"/>
  <c r="W4473" i="2"/>
  <c r="V4473" i="2"/>
  <c r="W4472" i="2"/>
  <c r="V4472" i="2"/>
  <c r="W4471" i="2"/>
  <c r="V4471" i="2"/>
  <c r="W4470" i="2"/>
  <c r="V4470" i="2"/>
  <c r="W4469" i="2"/>
  <c r="V4469" i="2"/>
  <c r="W4468" i="2"/>
  <c r="V4468" i="2"/>
  <c r="W4467" i="2"/>
  <c r="V4467" i="2"/>
  <c r="W4466" i="2"/>
  <c r="V4466" i="2"/>
  <c r="W4465" i="2"/>
  <c r="V4465" i="2"/>
  <c r="W4464" i="2"/>
  <c r="V4464" i="2"/>
  <c r="W4463" i="2"/>
  <c r="V4463" i="2"/>
  <c r="W4462" i="2"/>
  <c r="V4462" i="2"/>
  <c r="W4461" i="2"/>
  <c r="V4461" i="2"/>
  <c r="W4460" i="2"/>
  <c r="V4460" i="2"/>
  <c r="W4459" i="2"/>
  <c r="V4459" i="2"/>
  <c r="W4458" i="2"/>
  <c r="V4458" i="2"/>
  <c r="W4457" i="2"/>
  <c r="V4457" i="2"/>
  <c r="W4456" i="2"/>
  <c r="V4456" i="2"/>
  <c r="W4455" i="2"/>
  <c r="V4455" i="2"/>
  <c r="W4454" i="2"/>
  <c r="V4454" i="2"/>
  <c r="W4453" i="2"/>
  <c r="V4453" i="2"/>
  <c r="W4452" i="2"/>
  <c r="V4452" i="2"/>
  <c r="W4451" i="2"/>
  <c r="V4451" i="2"/>
  <c r="W4450" i="2"/>
  <c r="V4450" i="2"/>
  <c r="W4449" i="2"/>
  <c r="V4449" i="2"/>
  <c r="W4448" i="2"/>
  <c r="V4448" i="2"/>
  <c r="W4447" i="2"/>
  <c r="V4447" i="2"/>
  <c r="W4446" i="2"/>
  <c r="V4446" i="2"/>
  <c r="W4445" i="2"/>
  <c r="V4445" i="2"/>
  <c r="W4444" i="2"/>
  <c r="V4444" i="2"/>
  <c r="W4443" i="2"/>
  <c r="V4443" i="2"/>
  <c r="W4442" i="2"/>
  <c r="V4442" i="2"/>
  <c r="W4441" i="2"/>
  <c r="V4441" i="2"/>
  <c r="W4440" i="2"/>
  <c r="V4440" i="2"/>
  <c r="W4439" i="2"/>
  <c r="V4439" i="2"/>
  <c r="W4438" i="2"/>
  <c r="V4438" i="2"/>
  <c r="W4437" i="2"/>
  <c r="V4437" i="2"/>
  <c r="W4436" i="2"/>
  <c r="V4436" i="2"/>
  <c r="W4435" i="2"/>
  <c r="V4435" i="2"/>
  <c r="W4434" i="2"/>
  <c r="V4434" i="2"/>
  <c r="W4433" i="2"/>
  <c r="V4433" i="2"/>
  <c r="W4432" i="2"/>
  <c r="V4432" i="2"/>
  <c r="W4431" i="2"/>
  <c r="V4431" i="2"/>
  <c r="W4430" i="2"/>
  <c r="V4430" i="2"/>
  <c r="W4429" i="2"/>
  <c r="V4429" i="2"/>
  <c r="W4428" i="2"/>
  <c r="V4428" i="2"/>
  <c r="W4427" i="2"/>
  <c r="V4427" i="2"/>
  <c r="W4426" i="2"/>
  <c r="V4426" i="2"/>
  <c r="W4425" i="2"/>
  <c r="V4425" i="2"/>
  <c r="W4424" i="2"/>
  <c r="V4424" i="2"/>
  <c r="W4423" i="2"/>
  <c r="V4423" i="2"/>
  <c r="W4422" i="2"/>
  <c r="V4422" i="2"/>
  <c r="W4421" i="2"/>
  <c r="V4421" i="2"/>
  <c r="W4420" i="2"/>
  <c r="V4420" i="2"/>
  <c r="W4419" i="2"/>
  <c r="V4419" i="2"/>
  <c r="W4418" i="2"/>
  <c r="V4418" i="2"/>
  <c r="W4417" i="2"/>
  <c r="V4417" i="2"/>
  <c r="W4416" i="2"/>
  <c r="V4416" i="2"/>
  <c r="W4415" i="2"/>
  <c r="V4415" i="2"/>
  <c r="W4414" i="2"/>
  <c r="V4414" i="2"/>
  <c r="W4413" i="2"/>
  <c r="V4413" i="2"/>
  <c r="W4412" i="2"/>
  <c r="V4412" i="2"/>
  <c r="W4411" i="2"/>
  <c r="V4411" i="2"/>
  <c r="W4410" i="2"/>
  <c r="V4410" i="2"/>
  <c r="W4409" i="2"/>
  <c r="V4409" i="2"/>
  <c r="W4408" i="2"/>
  <c r="V4408" i="2"/>
  <c r="W4407" i="2"/>
  <c r="V4407" i="2"/>
  <c r="W4406" i="2"/>
  <c r="V4406" i="2"/>
  <c r="W4405" i="2"/>
  <c r="V4405" i="2"/>
  <c r="W4404" i="2"/>
  <c r="V4404" i="2"/>
  <c r="W4403" i="2"/>
  <c r="V4403" i="2"/>
  <c r="W4402" i="2"/>
  <c r="V4402" i="2"/>
  <c r="W4401" i="2"/>
  <c r="V4401" i="2"/>
  <c r="W4400" i="2"/>
  <c r="V4400" i="2"/>
  <c r="W4399" i="2"/>
  <c r="V4399" i="2"/>
  <c r="W4398" i="2"/>
  <c r="V4398" i="2"/>
  <c r="W4397" i="2"/>
  <c r="V4397" i="2"/>
  <c r="W4396" i="2"/>
  <c r="V4396" i="2"/>
  <c r="W4395" i="2"/>
  <c r="V4395" i="2"/>
  <c r="W4394" i="2"/>
  <c r="V4394" i="2"/>
  <c r="W4393" i="2"/>
  <c r="V4393" i="2"/>
  <c r="W4392" i="2"/>
  <c r="V4392" i="2"/>
  <c r="W4391" i="2"/>
  <c r="V4391" i="2"/>
  <c r="W4390" i="2"/>
  <c r="V4390" i="2"/>
  <c r="W4389" i="2"/>
  <c r="V4389" i="2"/>
  <c r="W4388" i="2"/>
  <c r="V4388" i="2"/>
  <c r="W4387" i="2"/>
  <c r="V4387" i="2"/>
  <c r="W4386" i="2"/>
  <c r="V4386" i="2"/>
  <c r="W4385" i="2"/>
  <c r="V4385" i="2"/>
  <c r="W4384" i="2"/>
  <c r="V4384" i="2"/>
  <c r="W4383" i="2"/>
  <c r="V4383" i="2"/>
  <c r="W4382" i="2"/>
  <c r="V4382" i="2"/>
  <c r="W4381" i="2"/>
  <c r="V4381" i="2"/>
  <c r="W4380" i="2"/>
  <c r="V4380" i="2"/>
  <c r="W4379" i="2"/>
  <c r="V4379" i="2"/>
  <c r="W4378" i="2"/>
  <c r="V4378" i="2"/>
  <c r="W4377" i="2"/>
  <c r="V4377" i="2"/>
  <c r="W4376" i="2"/>
  <c r="V4376" i="2"/>
  <c r="W4375" i="2"/>
  <c r="V4375" i="2"/>
  <c r="W4374" i="2"/>
  <c r="V4374" i="2"/>
  <c r="W4373" i="2"/>
  <c r="V4373" i="2"/>
  <c r="W4372" i="2"/>
  <c r="V4372" i="2"/>
  <c r="W4371" i="2"/>
  <c r="V4371" i="2"/>
  <c r="W4370" i="2"/>
  <c r="V4370" i="2"/>
  <c r="W4369" i="2"/>
  <c r="V4369" i="2"/>
  <c r="W4368" i="2"/>
  <c r="V4368" i="2"/>
  <c r="W4367" i="2"/>
  <c r="V4367" i="2"/>
  <c r="W4366" i="2"/>
  <c r="V4366" i="2"/>
  <c r="W4365" i="2"/>
  <c r="V4365" i="2"/>
  <c r="W4364" i="2"/>
  <c r="V4364" i="2"/>
  <c r="W4363" i="2"/>
  <c r="V4363" i="2"/>
  <c r="W4362" i="2"/>
  <c r="V4362" i="2"/>
  <c r="W4361" i="2"/>
  <c r="V4361" i="2"/>
  <c r="W4360" i="2"/>
  <c r="V4360" i="2"/>
  <c r="W4359" i="2"/>
  <c r="V4359" i="2"/>
  <c r="W4358" i="2"/>
  <c r="V4358" i="2"/>
  <c r="W4357" i="2"/>
  <c r="V4357" i="2"/>
  <c r="W4356" i="2"/>
  <c r="V4356" i="2"/>
  <c r="W4355" i="2"/>
  <c r="V4355" i="2"/>
  <c r="W4354" i="2"/>
  <c r="V4354" i="2"/>
  <c r="W4353" i="2"/>
  <c r="V4353" i="2"/>
  <c r="W4352" i="2"/>
  <c r="V4352" i="2"/>
  <c r="W4351" i="2"/>
  <c r="V4351" i="2"/>
  <c r="W4350" i="2"/>
  <c r="V4350" i="2"/>
  <c r="W4349" i="2"/>
  <c r="V4349" i="2"/>
  <c r="W4348" i="2"/>
  <c r="V4348" i="2"/>
  <c r="W4347" i="2"/>
  <c r="V4347" i="2"/>
  <c r="W4346" i="2"/>
  <c r="V4346" i="2"/>
  <c r="W4345" i="2"/>
  <c r="V4345" i="2"/>
  <c r="W4344" i="2"/>
  <c r="V4344" i="2"/>
  <c r="W4343" i="2"/>
  <c r="V4343" i="2"/>
  <c r="W4342" i="2"/>
  <c r="V4342" i="2"/>
  <c r="W4341" i="2"/>
  <c r="V4341" i="2"/>
  <c r="W4340" i="2"/>
  <c r="V4340" i="2"/>
  <c r="W4339" i="2"/>
  <c r="V4339" i="2"/>
  <c r="W4338" i="2"/>
  <c r="V4338" i="2"/>
  <c r="W4337" i="2"/>
  <c r="V4337" i="2"/>
  <c r="W4336" i="2"/>
  <c r="V4336" i="2"/>
  <c r="W4335" i="2"/>
  <c r="V4335" i="2"/>
  <c r="W4334" i="2"/>
  <c r="V4334" i="2"/>
  <c r="W4333" i="2"/>
  <c r="V4333" i="2"/>
  <c r="W4332" i="2"/>
  <c r="V4332" i="2"/>
  <c r="W4331" i="2"/>
  <c r="V4331" i="2"/>
  <c r="W4330" i="2"/>
  <c r="V4330" i="2"/>
  <c r="W4329" i="2"/>
  <c r="V4329" i="2"/>
  <c r="W4328" i="2"/>
  <c r="V4328" i="2"/>
  <c r="W4327" i="2"/>
  <c r="V4327" i="2"/>
  <c r="W4326" i="2"/>
  <c r="V4326" i="2"/>
  <c r="W4325" i="2"/>
  <c r="V4325" i="2"/>
  <c r="W4324" i="2"/>
  <c r="V4324" i="2"/>
  <c r="W4323" i="2"/>
  <c r="V4323" i="2"/>
  <c r="W4322" i="2"/>
  <c r="V4322" i="2"/>
  <c r="W4321" i="2"/>
  <c r="V4321" i="2"/>
  <c r="W4320" i="2"/>
  <c r="V4320" i="2"/>
  <c r="W4319" i="2"/>
  <c r="V4319" i="2"/>
  <c r="W4318" i="2"/>
  <c r="V4318" i="2"/>
  <c r="W4317" i="2"/>
  <c r="V4317" i="2"/>
  <c r="W4316" i="2"/>
  <c r="V4316" i="2"/>
  <c r="W4315" i="2"/>
  <c r="V4315" i="2"/>
  <c r="W4314" i="2"/>
  <c r="V4314" i="2"/>
  <c r="W4313" i="2"/>
  <c r="V4313" i="2"/>
  <c r="W4312" i="2"/>
  <c r="V4312" i="2"/>
  <c r="W4311" i="2"/>
  <c r="V4311" i="2"/>
  <c r="W4310" i="2"/>
  <c r="V4310" i="2"/>
  <c r="W4309" i="2"/>
  <c r="V4309" i="2"/>
  <c r="W4308" i="2"/>
  <c r="V4308" i="2"/>
  <c r="W4307" i="2"/>
  <c r="V4307" i="2"/>
  <c r="W4306" i="2"/>
  <c r="V4306" i="2"/>
  <c r="W4305" i="2"/>
  <c r="V4305" i="2"/>
  <c r="W4304" i="2"/>
  <c r="V4304" i="2"/>
  <c r="W4303" i="2"/>
  <c r="V4303" i="2"/>
  <c r="W4302" i="2"/>
  <c r="V4302" i="2"/>
  <c r="W4301" i="2"/>
  <c r="V4301" i="2"/>
  <c r="W4300" i="2"/>
  <c r="V4300" i="2"/>
  <c r="W4299" i="2"/>
  <c r="V4299" i="2"/>
  <c r="W4298" i="2"/>
  <c r="V4298" i="2"/>
  <c r="W4297" i="2"/>
  <c r="V4297" i="2"/>
  <c r="W4296" i="2"/>
  <c r="V4296" i="2"/>
  <c r="W4295" i="2"/>
  <c r="V4295" i="2"/>
  <c r="W4294" i="2"/>
  <c r="V4294" i="2"/>
  <c r="W4293" i="2"/>
  <c r="V4293" i="2"/>
  <c r="W4292" i="2"/>
  <c r="V4292" i="2"/>
  <c r="W4291" i="2"/>
  <c r="V4291" i="2"/>
  <c r="W4290" i="2"/>
  <c r="V4290" i="2"/>
  <c r="W4289" i="2"/>
  <c r="V4289" i="2"/>
  <c r="W4288" i="2"/>
  <c r="V4288" i="2"/>
  <c r="W4287" i="2"/>
  <c r="V4287" i="2"/>
  <c r="W4286" i="2"/>
  <c r="V4286" i="2"/>
  <c r="W4285" i="2"/>
  <c r="V4285" i="2"/>
  <c r="W4284" i="2"/>
  <c r="V4284" i="2"/>
  <c r="W4283" i="2"/>
  <c r="V4283" i="2"/>
  <c r="W4282" i="2"/>
  <c r="V4282" i="2"/>
  <c r="W4281" i="2"/>
  <c r="V4281" i="2"/>
  <c r="W4280" i="2"/>
  <c r="V4280" i="2"/>
  <c r="W4279" i="2"/>
  <c r="V4279" i="2"/>
  <c r="W4278" i="2"/>
  <c r="V4278" i="2"/>
  <c r="W4277" i="2"/>
  <c r="V4277" i="2"/>
  <c r="W4276" i="2"/>
  <c r="V4276" i="2"/>
  <c r="W4275" i="2"/>
  <c r="V4275" i="2"/>
  <c r="W4274" i="2"/>
  <c r="V4274" i="2"/>
  <c r="W4273" i="2"/>
  <c r="V4273" i="2"/>
  <c r="W4272" i="2"/>
  <c r="V4272" i="2"/>
  <c r="W4271" i="2"/>
  <c r="V4271" i="2"/>
  <c r="W4270" i="2"/>
  <c r="V4270" i="2"/>
  <c r="W4269" i="2"/>
  <c r="V4269" i="2"/>
  <c r="W4268" i="2"/>
  <c r="V4268" i="2"/>
  <c r="W4267" i="2"/>
  <c r="V4267" i="2"/>
  <c r="W4266" i="2"/>
  <c r="V4266" i="2"/>
  <c r="W4265" i="2"/>
  <c r="V4265" i="2"/>
  <c r="W4264" i="2"/>
  <c r="V4264" i="2"/>
  <c r="W4263" i="2"/>
  <c r="V4263" i="2"/>
  <c r="W4262" i="2"/>
  <c r="V4262" i="2"/>
  <c r="W4261" i="2"/>
  <c r="V4261" i="2"/>
  <c r="W4260" i="2"/>
  <c r="V4260" i="2"/>
  <c r="W4259" i="2"/>
  <c r="V4259" i="2"/>
  <c r="W4258" i="2"/>
  <c r="V4258" i="2"/>
  <c r="W4257" i="2"/>
  <c r="V4257" i="2"/>
  <c r="W4256" i="2"/>
  <c r="V4256" i="2"/>
  <c r="W4255" i="2"/>
  <c r="V4255" i="2"/>
  <c r="W4254" i="2"/>
  <c r="V4254" i="2"/>
  <c r="W4253" i="2"/>
  <c r="V4253" i="2"/>
  <c r="W4252" i="2"/>
  <c r="V4252" i="2"/>
  <c r="W4251" i="2"/>
  <c r="V4251" i="2"/>
  <c r="W4250" i="2"/>
  <c r="V4250" i="2"/>
  <c r="W4249" i="2"/>
  <c r="V4249" i="2"/>
  <c r="W4248" i="2"/>
  <c r="V4248" i="2"/>
  <c r="W4247" i="2"/>
  <c r="V4247" i="2"/>
  <c r="W4246" i="2"/>
  <c r="V4246" i="2"/>
  <c r="W4245" i="2"/>
  <c r="V4245" i="2"/>
  <c r="W4244" i="2"/>
  <c r="V4244" i="2"/>
  <c r="W4243" i="2"/>
  <c r="V4243" i="2"/>
  <c r="W4242" i="2"/>
  <c r="V4242" i="2"/>
  <c r="W4241" i="2"/>
  <c r="V4241" i="2"/>
  <c r="W4240" i="2"/>
  <c r="V4240" i="2"/>
  <c r="W4239" i="2"/>
  <c r="V4239" i="2"/>
  <c r="W4238" i="2"/>
  <c r="V4238" i="2"/>
  <c r="W4237" i="2"/>
  <c r="V4237" i="2"/>
  <c r="W4236" i="2"/>
  <c r="V4236" i="2"/>
  <c r="W4235" i="2"/>
  <c r="V4235" i="2"/>
  <c r="W4234" i="2"/>
  <c r="V4234" i="2"/>
  <c r="W4233" i="2"/>
  <c r="V4233" i="2"/>
  <c r="W4232" i="2"/>
  <c r="V4232" i="2"/>
  <c r="W4231" i="2"/>
  <c r="V4231" i="2"/>
  <c r="W4230" i="2"/>
  <c r="V4230" i="2"/>
  <c r="W4229" i="2"/>
  <c r="V4229" i="2"/>
  <c r="W4228" i="2"/>
  <c r="V4228" i="2"/>
  <c r="W4227" i="2"/>
  <c r="V4227" i="2"/>
  <c r="W4226" i="2"/>
  <c r="V4226" i="2"/>
  <c r="W4225" i="2"/>
  <c r="V4225" i="2"/>
  <c r="W4224" i="2"/>
  <c r="V4224" i="2"/>
  <c r="W4223" i="2"/>
  <c r="V4223" i="2"/>
  <c r="W4222" i="2"/>
  <c r="V4222" i="2"/>
  <c r="W4221" i="2"/>
  <c r="V4221" i="2"/>
  <c r="W4220" i="2"/>
  <c r="V4220" i="2"/>
  <c r="W4219" i="2"/>
  <c r="V4219" i="2"/>
  <c r="W4218" i="2"/>
  <c r="V4218" i="2"/>
  <c r="W4217" i="2"/>
  <c r="V4217" i="2"/>
  <c r="W4216" i="2"/>
  <c r="V4216" i="2"/>
  <c r="W4215" i="2"/>
  <c r="V4215" i="2"/>
  <c r="W4214" i="2"/>
  <c r="V4214" i="2"/>
  <c r="W4213" i="2"/>
  <c r="V4213" i="2"/>
  <c r="W4212" i="2"/>
  <c r="V4212" i="2"/>
  <c r="W4211" i="2"/>
  <c r="V4211" i="2"/>
  <c r="W4210" i="2"/>
  <c r="V4210" i="2"/>
  <c r="W4209" i="2"/>
  <c r="V4209" i="2"/>
  <c r="W4208" i="2"/>
  <c r="V4208" i="2"/>
  <c r="W4207" i="2"/>
  <c r="V4207" i="2"/>
  <c r="W4206" i="2"/>
  <c r="V4206" i="2"/>
  <c r="W4205" i="2"/>
  <c r="V4205" i="2"/>
  <c r="W4204" i="2"/>
  <c r="V4204" i="2"/>
  <c r="W4203" i="2"/>
  <c r="V4203" i="2"/>
  <c r="W4202" i="2"/>
  <c r="V4202" i="2"/>
  <c r="W4201" i="2"/>
  <c r="V4201" i="2"/>
  <c r="W4200" i="2"/>
  <c r="V4200" i="2"/>
  <c r="W4199" i="2"/>
  <c r="V4199" i="2"/>
  <c r="W4198" i="2"/>
  <c r="V4198" i="2"/>
  <c r="W4197" i="2"/>
  <c r="V4197" i="2"/>
  <c r="W4196" i="2"/>
  <c r="V4196" i="2"/>
  <c r="W4195" i="2"/>
  <c r="V4195" i="2"/>
  <c r="W4194" i="2"/>
  <c r="V4194" i="2"/>
  <c r="W4193" i="2"/>
  <c r="V4193" i="2"/>
  <c r="W4192" i="2"/>
  <c r="V4192" i="2"/>
  <c r="W4191" i="2"/>
  <c r="V4191" i="2"/>
  <c r="W4190" i="2"/>
  <c r="V4190" i="2"/>
  <c r="W4189" i="2"/>
  <c r="V4189" i="2"/>
  <c r="W4188" i="2"/>
  <c r="V4188" i="2"/>
  <c r="W4187" i="2"/>
  <c r="V4187" i="2"/>
  <c r="W4186" i="2"/>
  <c r="V4186" i="2"/>
  <c r="W4185" i="2"/>
  <c r="V4185" i="2"/>
  <c r="W4184" i="2"/>
  <c r="V4184" i="2"/>
  <c r="W4183" i="2"/>
  <c r="V4183" i="2"/>
  <c r="W4182" i="2"/>
  <c r="V4182" i="2"/>
  <c r="W4181" i="2"/>
  <c r="V4181" i="2"/>
  <c r="W4180" i="2"/>
  <c r="V4180" i="2"/>
  <c r="W4179" i="2"/>
  <c r="V4179" i="2"/>
  <c r="W4178" i="2"/>
  <c r="V4178" i="2"/>
  <c r="W4177" i="2"/>
  <c r="V4177" i="2"/>
  <c r="W4176" i="2"/>
  <c r="V4176" i="2"/>
  <c r="W4175" i="2"/>
  <c r="V4175" i="2"/>
  <c r="W4174" i="2"/>
  <c r="V4174" i="2"/>
  <c r="W4173" i="2"/>
  <c r="V4173" i="2"/>
  <c r="W4172" i="2"/>
  <c r="V4172" i="2"/>
  <c r="W4171" i="2"/>
  <c r="V4171" i="2"/>
  <c r="W4170" i="2"/>
  <c r="V4170" i="2"/>
  <c r="W4169" i="2"/>
  <c r="V4169" i="2"/>
  <c r="W4168" i="2"/>
  <c r="V4168" i="2"/>
  <c r="W4167" i="2"/>
  <c r="V4167" i="2"/>
  <c r="W4166" i="2"/>
  <c r="V4166" i="2"/>
  <c r="W4165" i="2"/>
  <c r="V4165" i="2"/>
  <c r="W4164" i="2"/>
  <c r="V4164" i="2"/>
  <c r="W4163" i="2"/>
  <c r="V4163" i="2"/>
  <c r="W4162" i="2"/>
  <c r="V4162" i="2"/>
  <c r="W4161" i="2"/>
  <c r="V4161" i="2"/>
  <c r="W4160" i="2"/>
  <c r="V4160" i="2"/>
  <c r="W4159" i="2"/>
  <c r="V4159" i="2"/>
  <c r="W4158" i="2"/>
  <c r="V4158" i="2"/>
  <c r="W4157" i="2"/>
  <c r="V4157" i="2"/>
  <c r="W4156" i="2"/>
  <c r="V4156" i="2"/>
  <c r="W4155" i="2"/>
  <c r="V4155" i="2"/>
  <c r="W4154" i="2"/>
  <c r="V4154" i="2"/>
  <c r="W4153" i="2"/>
  <c r="V4153" i="2"/>
  <c r="W4152" i="2"/>
  <c r="V4152" i="2"/>
  <c r="W4151" i="2"/>
  <c r="V4151" i="2"/>
  <c r="W4150" i="2"/>
  <c r="V4150" i="2"/>
  <c r="W4149" i="2"/>
  <c r="V4149" i="2"/>
  <c r="W4148" i="2"/>
  <c r="V4148" i="2"/>
  <c r="W4147" i="2"/>
  <c r="V4147" i="2"/>
  <c r="W4146" i="2"/>
  <c r="V4146" i="2"/>
  <c r="W4145" i="2"/>
  <c r="V4145" i="2"/>
  <c r="W4144" i="2"/>
  <c r="V4144" i="2"/>
  <c r="W4143" i="2"/>
  <c r="V4143" i="2"/>
  <c r="W4142" i="2"/>
  <c r="V4142" i="2"/>
  <c r="W4141" i="2"/>
  <c r="V4141" i="2"/>
  <c r="W4140" i="2"/>
  <c r="V4140" i="2"/>
  <c r="W4139" i="2"/>
  <c r="V4139" i="2"/>
  <c r="W4138" i="2"/>
  <c r="V4138" i="2"/>
  <c r="W4137" i="2"/>
  <c r="V4137" i="2"/>
  <c r="W4136" i="2"/>
  <c r="V4136" i="2"/>
  <c r="W4135" i="2"/>
  <c r="V4135" i="2"/>
  <c r="W4134" i="2"/>
  <c r="V4134" i="2"/>
  <c r="W4133" i="2"/>
  <c r="V4133" i="2"/>
  <c r="W4132" i="2"/>
  <c r="V4132" i="2"/>
  <c r="W4131" i="2"/>
  <c r="V4131" i="2"/>
  <c r="W4130" i="2"/>
  <c r="V4130" i="2"/>
  <c r="W4129" i="2"/>
  <c r="V4129" i="2"/>
  <c r="W4128" i="2"/>
  <c r="V4128" i="2"/>
  <c r="W4127" i="2"/>
  <c r="V4127" i="2"/>
  <c r="W4126" i="2"/>
  <c r="V4126" i="2"/>
  <c r="W4125" i="2"/>
  <c r="V4125" i="2"/>
  <c r="W4124" i="2"/>
  <c r="V4124" i="2"/>
  <c r="W4123" i="2"/>
  <c r="V4123" i="2"/>
  <c r="W4122" i="2"/>
  <c r="V4122" i="2"/>
  <c r="W4121" i="2"/>
  <c r="V4121" i="2"/>
  <c r="W4120" i="2"/>
  <c r="V4120" i="2"/>
  <c r="W4119" i="2"/>
  <c r="V4119" i="2"/>
  <c r="W4118" i="2"/>
  <c r="V4118" i="2"/>
  <c r="W4117" i="2"/>
  <c r="V4117" i="2"/>
  <c r="W4116" i="2"/>
  <c r="V4116" i="2"/>
  <c r="W4115" i="2"/>
  <c r="V4115" i="2"/>
  <c r="W4114" i="2"/>
  <c r="V4114" i="2"/>
  <c r="W4113" i="2"/>
  <c r="V4113" i="2"/>
  <c r="W4112" i="2"/>
  <c r="V4112" i="2"/>
  <c r="W4111" i="2"/>
  <c r="V4111" i="2"/>
  <c r="W4110" i="2"/>
  <c r="V4110" i="2"/>
  <c r="W4109" i="2"/>
  <c r="V4109" i="2"/>
  <c r="W4108" i="2"/>
  <c r="V4108" i="2"/>
  <c r="W4107" i="2"/>
  <c r="V4107" i="2"/>
  <c r="W4106" i="2"/>
  <c r="V4106" i="2"/>
  <c r="W4105" i="2"/>
  <c r="V4105" i="2"/>
  <c r="W4104" i="2"/>
  <c r="V4104" i="2"/>
  <c r="W4103" i="2"/>
  <c r="V4103" i="2"/>
  <c r="W4102" i="2"/>
  <c r="V4102" i="2"/>
  <c r="W4101" i="2"/>
  <c r="V4101" i="2"/>
  <c r="W4100" i="2"/>
  <c r="V4100" i="2"/>
  <c r="W4099" i="2"/>
  <c r="V4099" i="2"/>
  <c r="W4098" i="2"/>
  <c r="V4098" i="2"/>
  <c r="W4097" i="2"/>
  <c r="V4097" i="2"/>
  <c r="W4096" i="2"/>
  <c r="V4096" i="2"/>
  <c r="W4095" i="2"/>
  <c r="V4095" i="2"/>
  <c r="W4094" i="2"/>
  <c r="V4094" i="2"/>
  <c r="W4093" i="2"/>
  <c r="V4093" i="2"/>
  <c r="W4092" i="2"/>
  <c r="V4092" i="2"/>
  <c r="W4091" i="2"/>
  <c r="V4091" i="2"/>
  <c r="W4090" i="2"/>
  <c r="V4090" i="2"/>
  <c r="W4089" i="2"/>
  <c r="V4089" i="2"/>
  <c r="W4088" i="2"/>
  <c r="V4088" i="2"/>
  <c r="W4087" i="2"/>
  <c r="V4087" i="2"/>
  <c r="W4086" i="2"/>
  <c r="V4086" i="2"/>
  <c r="W4085" i="2"/>
  <c r="V4085" i="2"/>
  <c r="W4084" i="2"/>
  <c r="V4084" i="2"/>
  <c r="W4083" i="2"/>
  <c r="V4083" i="2"/>
  <c r="W4082" i="2"/>
  <c r="V4082" i="2"/>
  <c r="W4081" i="2"/>
  <c r="V4081" i="2"/>
  <c r="W4080" i="2"/>
  <c r="V4080" i="2"/>
  <c r="W4079" i="2"/>
  <c r="V4079" i="2"/>
  <c r="W4078" i="2"/>
  <c r="V4078" i="2"/>
  <c r="W4077" i="2"/>
  <c r="V4077" i="2"/>
  <c r="W4076" i="2"/>
  <c r="V4076" i="2"/>
  <c r="W4075" i="2"/>
  <c r="V4075" i="2"/>
  <c r="W4074" i="2"/>
  <c r="V4074" i="2"/>
  <c r="W4073" i="2"/>
  <c r="V4073" i="2"/>
  <c r="W4072" i="2"/>
  <c r="V4072" i="2"/>
  <c r="W4071" i="2"/>
  <c r="V4071" i="2"/>
  <c r="W4070" i="2"/>
  <c r="V4070" i="2"/>
  <c r="W4069" i="2"/>
  <c r="V4069" i="2"/>
  <c r="W4068" i="2"/>
  <c r="V4068" i="2"/>
  <c r="W4067" i="2"/>
  <c r="V4067" i="2"/>
  <c r="W4066" i="2"/>
  <c r="V4066" i="2"/>
  <c r="W4065" i="2"/>
  <c r="V4065" i="2"/>
  <c r="W4064" i="2"/>
  <c r="V4064" i="2"/>
  <c r="W4063" i="2"/>
  <c r="V4063" i="2"/>
  <c r="W4062" i="2"/>
  <c r="V4062" i="2"/>
  <c r="W4061" i="2"/>
  <c r="V4061" i="2"/>
  <c r="W4060" i="2"/>
  <c r="V4060" i="2"/>
  <c r="W4059" i="2"/>
  <c r="V4059" i="2"/>
  <c r="W4058" i="2"/>
  <c r="V4058" i="2"/>
  <c r="W4057" i="2"/>
  <c r="V4057" i="2"/>
  <c r="W4056" i="2"/>
  <c r="V4056" i="2"/>
  <c r="W4055" i="2"/>
  <c r="V4055" i="2"/>
  <c r="W4054" i="2"/>
  <c r="V4054" i="2"/>
  <c r="W4053" i="2"/>
  <c r="V4053" i="2"/>
  <c r="W4052" i="2"/>
  <c r="V4052" i="2"/>
  <c r="W4051" i="2"/>
  <c r="V4051" i="2"/>
  <c r="W4050" i="2"/>
  <c r="V4050" i="2"/>
  <c r="W4049" i="2"/>
  <c r="V4049" i="2"/>
  <c r="W4048" i="2"/>
  <c r="V4048" i="2"/>
  <c r="W4047" i="2"/>
  <c r="V4047" i="2"/>
  <c r="W4046" i="2"/>
  <c r="V4046" i="2"/>
  <c r="W4045" i="2"/>
  <c r="V4045" i="2"/>
  <c r="W4044" i="2"/>
  <c r="V4044" i="2"/>
  <c r="W4043" i="2"/>
  <c r="V4043" i="2"/>
  <c r="W4042" i="2"/>
  <c r="V4042" i="2"/>
  <c r="W4041" i="2"/>
  <c r="V4041" i="2"/>
  <c r="W4040" i="2"/>
  <c r="V4040" i="2"/>
  <c r="W4039" i="2"/>
  <c r="V4039" i="2"/>
  <c r="W4038" i="2"/>
  <c r="V4038" i="2"/>
  <c r="W4037" i="2"/>
  <c r="V4037" i="2"/>
  <c r="W4036" i="2"/>
  <c r="V4036" i="2"/>
  <c r="W4035" i="2"/>
  <c r="V4035" i="2"/>
  <c r="W4034" i="2"/>
  <c r="V4034" i="2"/>
  <c r="W4033" i="2"/>
  <c r="V4033" i="2"/>
  <c r="W4032" i="2"/>
  <c r="V4032" i="2"/>
  <c r="W4031" i="2"/>
  <c r="V4031" i="2"/>
  <c r="W4030" i="2"/>
  <c r="V4030" i="2"/>
  <c r="W4029" i="2"/>
  <c r="V4029" i="2"/>
  <c r="W4028" i="2"/>
  <c r="V4028" i="2"/>
  <c r="W4027" i="2"/>
  <c r="V4027" i="2"/>
  <c r="W4026" i="2"/>
  <c r="V4026" i="2"/>
  <c r="W4025" i="2"/>
  <c r="V4025" i="2"/>
  <c r="W4024" i="2"/>
  <c r="V4024" i="2"/>
  <c r="W4023" i="2"/>
  <c r="V4023" i="2"/>
  <c r="W4022" i="2"/>
  <c r="V4022" i="2"/>
  <c r="W4021" i="2"/>
  <c r="V4021" i="2"/>
  <c r="W4020" i="2"/>
  <c r="V4020" i="2"/>
  <c r="W4019" i="2"/>
  <c r="V4019" i="2"/>
  <c r="W4018" i="2"/>
  <c r="V4018" i="2"/>
  <c r="W4017" i="2"/>
  <c r="V4017" i="2"/>
  <c r="W4016" i="2"/>
  <c r="V4016" i="2"/>
  <c r="W4015" i="2"/>
  <c r="V4015" i="2"/>
  <c r="W4014" i="2"/>
  <c r="V4014" i="2"/>
  <c r="W4013" i="2"/>
  <c r="V4013" i="2"/>
  <c r="W4012" i="2"/>
  <c r="V4012" i="2"/>
  <c r="W4011" i="2"/>
  <c r="V4011" i="2"/>
  <c r="W4010" i="2"/>
  <c r="V4010" i="2"/>
  <c r="W4009" i="2"/>
  <c r="V4009" i="2"/>
  <c r="W4008" i="2"/>
  <c r="V4008" i="2"/>
  <c r="W4007" i="2"/>
  <c r="V4007" i="2"/>
  <c r="W4006" i="2"/>
  <c r="V4006" i="2"/>
  <c r="W4005" i="2"/>
  <c r="V4005" i="2"/>
  <c r="W4004" i="2"/>
  <c r="V4004" i="2"/>
  <c r="W4003" i="2"/>
  <c r="V4003" i="2"/>
  <c r="W4002" i="2"/>
  <c r="V4002" i="2"/>
  <c r="W4001" i="2"/>
  <c r="V4001" i="2"/>
  <c r="W4000" i="2"/>
  <c r="V4000" i="2"/>
  <c r="W3999" i="2"/>
  <c r="V3999" i="2"/>
  <c r="W3998" i="2"/>
  <c r="V3998" i="2"/>
  <c r="W3997" i="2"/>
  <c r="V3997" i="2"/>
  <c r="W3996" i="2"/>
  <c r="V3996" i="2"/>
  <c r="W3995" i="2"/>
  <c r="V3995" i="2"/>
  <c r="W3994" i="2"/>
  <c r="V3994" i="2"/>
  <c r="W3993" i="2"/>
  <c r="V3993" i="2"/>
  <c r="W3992" i="2"/>
  <c r="V3992" i="2"/>
  <c r="W3991" i="2"/>
  <c r="V3991" i="2"/>
  <c r="W3990" i="2"/>
  <c r="V3990" i="2"/>
  <c r="W3989" i="2"/>
  <c r="V3989" i="2"/>
  <c r="W3988" i="2"/>
  <c r="V3988" i="2"/>
  <c r="W3987" i="2"/>
  <c r="V3987" i="2"/>
  <c r="W3986" i="2"/>
  <c r="V3986" i="2"/>
  <c r="W3985" i="2"/>
  <c r="V3985" i="2"/>
  <c r="W3984" i="2"/>
  <c r="V3984" i="2"/>
  <c r="W3983" i="2"/>
  <c r="V3983" i="2"/>
  <c r="W3982" i="2"/>
  <c r="V3982" i="2"/>
  <c r="W3981" i="2"/>
  <c r="V3981" i="2"/>
  <c r="W3980" i="2"/>
  <c r="V3980" i="2"/>
  <c r="W3979" i="2"/>
  <c r="V3979" i="2"/>
  <c r="W3978" i="2"/>
  <c r="V3978" i="2"/>
  <c r="W3977" i="2"/>
  <c r="V3977" i="2"/>
  <c r="W3976" i="2"/>
  <c r="V3976" i="2"/>
  <c r="W3975" i="2"/>
  <c r="V3975" i="2"/>
  <c r="W3974" i="2"/>
  <c r="V3974" i="2"/>
  <c r="W3973" i="2"/>
  <c r="V3973" i="2"/>
  <c r="W3972" i="2"/>
  <c r="V3972" i="2"/>
  <c r="W3971" i="2"/>
  <c r="V3971" i="2"/>
  <c r="W3970" i="2"/>
  <c r="V3970" i="2"/>
  <c r="W3969" i="2"/>
  <c r="V3969" i="2"/>
  <c r="W3968" i="2"/>
  <c r="V3968" i="2"/>
  <c r="W3967" i="2"/>
  <c r="V3967" i="2"/>
  <c r="W3966" i="2"/>
  <c r="V3966" i="2"/>
  <c r="W3965" i="2"/>
  <c r="V3965" i="2"/>
  <c r="W3964" i="2"/>
  <c r="V3964" i="2"/>
  <c r="W3963" i="2"/>
  <c r="V3963" i="2"/>
  <c r="W3962" i="2"/>
  <c r="V3962" i="2"/>
  <c r="W3961" i="2"/>
  <c r="V3961" i="2"/>
  <c r="W3960" i="2"/>
  <c r="V3960" i="2"/>
  <c r="W3959" i="2"/>
  <c r="V3959" i="2"/>
  <c r="W3958" i="2"/>
  <c r="V3958" i="2"/>
  <c r="W3957" i="2"/>
  <c r="V3957" i="2"/>
  <c r="W3956" i="2"/>
  <c r="V3956" i="2"/>
  <c r="W3955" i="2"/>
  <c r="V3955" i="2"/>
  <c r="W3954" i="2"/>
  <c r="V3954" i="2"/>
  <c r="W3953" i="2"/>
  <c r="V3953" i="2"/>
  <c r="W3952" i="2"/>
  <c r="V3952" i="2"/>
  <c r="W3951" i="2"/>
  <c r="V3951" i="2"/>
  <c r="W3950" i="2"/>
  <c r="V3950" i="2"/>
  <c r="W3949" i="2"/>
  <c r="V3949" i="2"/>
  <c r="W3948" i="2"/>
  <c r="V3948" i="2"/>
  <c r="W3947" i="2"/>
  <c r="V3947" i="2"/>
  <c r="W3946" i="2"/>
  <c r="V3946" i="2"/>
  <c r="W3945" i="2"/>
  <c r="V3945" i="2"/>
  <c r="W3944" i="2"/>
  <c r="V3944" i="2"/>
  <c r="W3943" i="2"/>
  <c r="V3943" i="2"/>
  <c r="W3942" i="2"/>
  <c r="V3942" i="2"/>
  <c r="W3941" i="2"/>
  <c r="V3941" i="2"/>
  <c r="W3940" i="2"/>
  <c r="V3940" i="2"/>
  <c r="W3939" i="2"/>
  <c r="V3939" i="2"/>
  <c r="W3938" i="2"/>
  <c r="V3938" i="2"/>
  <c r="W3937" i="2"/>
  <c r="V3937" i="2"/>
  <c r="W3936" i="2"/>
  <c r="V3936" i="2"/>
  <c r="W3935" i="2"/>
  <c r="V3935" i="2"/>
  <c r="W3934" i="2"/>
  <c r="V3934" i="2"/>
  <c r="W3933" i="2"/>
  <c r="V3933" i="2"/>
  <c r="W3932" i="2"/>
  <c r="V3932" i="2"/>
  <c r="W3931" i="2"/>
  <c r="V3931" i="2"/>
  <c r="W3930" i="2"/>
  <c r="V3930" i="2"/>
  <c r="W3929" i="2"/>
  <c r="V3929" i="2"/>
  <c r="W3928" i="2"/>
  <c r="V3928" i="2"/>
  <c r="W3927" i="2"/>
  <c r="V3927" i="2"/>
  <c r="W3926" i="2"/>
  <c r="V3926" i="2"/>
  <c r="W3925" i="2"/>
  <c r="V3925" i="2"/>
  <c r="W3924" i="2"/>
  <c r="V3924" i="2"/>
  <c r="W3923" i="2"/>
  <c r="V3923" i="2"/>
  <c r="W3922" i="2"/>
  <c r="V3922" i="2"/>
  <c r="W3921" i="2"/>
  <c r="V3921" i="2"/>
  <c r="W3920" i="2"/>
  <c r="V3920" i="2"/>
  <c r="W3919" i="2"/>
  <c r="V3919" i="2"/>
  <c r="W3918" i="2"/>
  <c r="V3918" i="2"/>
  <c r="W3917" i="2"/>
  <c r="V3917" i="2"/>
  <c r="W3916" i="2"/>
  <c r="V3916" i="2"/>
  <c r="W3915" i="2"/>
  <c r="V3915" i="2"/>
  <c r="W3914" i="2"/>
  <c r="V3914" i="2"/>
  <c r="W3913" i="2"/>
  <c r="V3913" i="2"/>
  <c r="W3912" i="2"/>
  <c r="V3912" i="2"/>
  <c r="W3911" i="2"/>
  <c r="V3911" i="2"/>
  <c r="W3910" i="2"/>
  <c r="V3910" i="2"/>
  <c r="W3909" i="2"/>
  <c r="V3909" i="2"/>
  <c r="W3908" i="2"/>
  <c r="V3908" i="2"/>
  <c r="W3907" i="2"/>
  <c r="V3907" i="2"/>
  <c r="W3906" i="2"/>
  <c r="V3906" i="2"/>
  <c r="W3905" i="2"/>
  <c r="V3905" i="2"/>
  <c r="W3904" i="2"/>
  <c r="V3904" i="2"/>
  <c r="W3903" i="2"/>
  <c r="V3903" i="2"/>
  <c r="W3902" i="2"/>
  <c r="V3902" i="2"/>
  <c r="W3901" i="2"/>
  <c r="V3901" i="2"/>
  <c r="W3900" i="2"/>
  <c r="V3900" i="2"/>
  <c r="W3899" i="2"/>
  <c r="V3899" i="2"/>
  <c r="W3898" i="2"/>
  <c r="V3898" i="2"/>
  <c r="W3897" i="2"/>
  <c r="V3897" i="2"/>
  <c r="W3896" i="2"/>
  <c r="V3896" i="2"/>
  <c r="W3895" i="2"/>
  <c r="V3895" i="2"/>
  <c r="W3894" i="2"/>
  <c r="V3894" i="2"/>
  <c r="W3893" i="2"/>
  <c r="V3893" i="2"/>
  <c r="W3892" i="2"/>
  <c r="V3892" i="2"/>
  <c r="W3891" i="2"/>
  <c r="V3891" i="2"/>
  <c r="W3890" i="2"/>
  <c r="V3890" i="2"/>
  <c r="W3889" i="2"/>
  <c r="V3889" i="2"/>
  <c r="W3888" i="2"/>
  <c r="V3888" i="2"/>
  <c r="W3887" i="2"/>
  <c r="V3887" i="2"/>
  <c r="W3886" i="2"/>
  <c r="V3886" i="2"/>
  <c r="W3885" i="2"/>
  <c r="V3885" i="2"/>
  <c r="W3884" i="2"/>
  <c r="V3884" i="2"/>
  <c r="W3883" i="2"/>
  <c r="V3883" i="2"/>
  <c r="W3882" i="2"/>
  <c r="V3882" i="2"/>
  <c r="W3881" i="2"/>
  <c r="V3881" i="2"/>
  <c r="W3880" i="2"/>
  <c r="V3880" i="2"/>
  <c r="W3879" i="2"/>
  <c r="V3879" i="2"/>
  <c r="W3878" i="2"/>
  <c r="V3878" i="2"/>
  <c r="W3877" i="2"/>
  <c r="V3877" i="2"/>
  <c r="W3876" i="2"/>
  <c r="V3876" i="2"/>
  <c r="W3875" i="2"/>
  <c r="V3875" i="2"/>
  <c r="W3874" i="2"/>
  <c r="V3874" i="2"/>
  <c r="W3873" i="2"/>
  <c r="V3873" i="2"/>
  <c r="W3872" i="2"/>
  <c r="V3872" i="2"/>
  <c r="W3871" i="2"/>
  <c r="V3871" i="2"/>
  <c r="W3870" i="2"/>
  <c r="V3870" i="2"/>
  <c r="W3869" i="2"/>
  <c r="V3869" i="2"/>
  <c r="W3868" i="2"/>
  <c r="V3868" i="2"/>
  <c r="W3867" i="2"/>
  <c r="V3867" i="2"/>
  <c r="W3866" i="2"/>
  <c r="V3866" i="2"/>
  <c r="W3865" i="2"/>
  <c r="V3865" i="2"/>
  <c r="W3864" i="2"/>
  <c r="V3864" i="2"/>
  <c r="W3863" i="2"/>
  <c r="V3863" i="2"/>
  <c r="W3862" i="2"/>
  <c r="V3862" i="2"/>
  <c r="W3861" i="2"/>
  <c r="V3861" i="2"/>
  <c r="W3860" i="2"/>
  <c r="V3860" i="2"/>
  <c r="W3859" i="2"/>
  <c r="V3859" i="2"/>
  <c r="W3858" i="2"/>
  <c r="V3858" i="2"/>
  <c r="W3857" i="2"/>
  <c r="V3857" i="2"/>
  <c r="W3856" i="2"/>
  <c r="V3856" i="2"/>
  <c r="W3855" i="2"/>
  <c r="V3855" i="2"/>
  <c r="W3854" i="2"/>
  <c r="V3854" i="2"/>
  <c r="W3853" i="2"/>
  <c r="V3853" i="2"/>
  <c r="W3852" i="2"/>
  <c r="V3852" i="2"/>
  <c r="W3851" i="2"/>
  <c r="V3851" i="2"/>
  <c r="W3850" i="2"/>
  <c r="V3850" i="2"/>
  <c r="W3849" i="2"/>
  <c r="V3849" i="2"/>
  <c r="W3848" i="2"/>
  <c r="V3848" i="2"/>
  <c r="W3847" i="2"/>
  <c r="V3847" i="2"/>
  <c r="W3846" i="2"/>
  <c r="V3846" i="2"/>
  <c r="W3845" i="2"/>
  <c r="V3845" i="2"/>
  <c r="W3844" i="2"/>
  <c r="V3844" i="2"/>
  <c r="W3843" i="2"/>
  <c r="V3843" i="2"/>
  <c r="W3842" i="2"/>
  <c r="V3842" i="2"/>
  <c r="W3841" i="2"/>
  <c r="V3841" i="2"/>
  <c r="W3840" i="2"/>
  <c r="V3840" i="2"/>
  <c r="W3839" i="2"/>
  <c r="V3839" i="2"/>
  <c r="W3838" i="2"/>
  <c r="V3838" i="2"/>
  <c r="W3837" i="2"/>
  <c r="V3837" i="2"/>
  <c r="W3836" i="2"/>
  <c r="V3836" i="2"/>
  <c r="W3835" i="2"/>
  <c r="V3835" i="2"/>
  <c r="W3834" i="2"/>
  <c r="V3834" i="2"/>
  <c r="W3833" i="2"/>
  <c r="V3833" i="2"/>
  <c r="W3832" i="2"/>
  <c r="V3832" i="2"/>
  <c r="W3831" i="2"/>
  <c r="V3831" i="2"/>
  <c r="W3830" i="2"/>
  <c r="V3830" i="2"/>
  <c r="W3829" i="2"/>
  <c r="V3829" i="2"/>
  <c r="W3828" i="2"/>
  <c r="V3828" i="2"/>
  <c r="W3827" i="2"/>
  <c r="V3827" i="2"/>
  <c r="W3826" i="2"/>
  <c r="V3826" i="2"/>
  <c r="W3825" i="2"/>
  <c r="V3825" i="2"/>
  <c r="W3824" i="2"/>
  <c r="V3824" i="2"/>
  <c r="W3823" i="2"/>
  <c r="V3823" i="2"/>
  <c r="W3822" i="2"/>
  <c r="V3822" i="2"/>
  <c r="W3821" i="2"/>
  <c r="V3821" i="2"/>
  <c r="W3820" i="2"/>
  <c r="V3820" i="2"/>
  <c r="W3819" i="2"/>
  <c r="V3819" i="2"/>
  <c r="W3818" i="2"/>
  <c r="V3818" i="2"/>
  <c r="W3817" i="2"/>
  <c r="V3817" i="2"/>
  <c r="W3816" i="2"/>
  <c r="V3816" i="2"/>
  <c r="W3815" i="2"/>
  <c r="V3815" i="2"/>
  <c r="W3814" i="2"/>
  <c r="V3814" i="2"/>
  <c r="W3813" i="2"/>
  <c r="V3813" i="2"/>
  <c r="W3812" i="2"/>
  <c r="V3812" i="2"/>
  <c r="W3811" i="2"/>
  <c r="V3811" i="2"/>
  <c r="W3810" i="2"/>
  <c r="V3810" i="2"/>
  <c r="W3809" i="2"/>
  <c r="V3809" i="2"/>
  <c r="W3808" i="2"/>
  <c r="V3808" i="2"/>
  <c r="W3807" i="2"/>
  <c r="V3807" i="2"/>
  <c r="W3806" i="2"/>
  <c r="V3806" i="2"/>
  <c r="W3805" i="2"/>
  <c r="V3805" i="2"/>
  <c r="W3804" i="2"/>
  <c r="V3804" i="2"/>
  <c r="W3803" i="2"/>
  <c r="V3803" i="2"/>
  <c r="W3802" i="2"/>
  <c r="V3802" i="2"/>
  <c r="W3801" i="2"/>
  <c r="V3801" i="2"/>
  <c r="W3800" i="2"/>
  <c r="V3800" i="2"/>
  <c r="W3799" i="2"/>
  <c r="V3799" i="2"/>
  <c r="W3798" i="2"/>
  <c r="V3798" i="2"/>
  <c r="W3797" i="2"/>
  <c r="V3797" i="2"/>
  <c r="W3796" i="2"/>
  <c r="V3796" i="2"/>
  <c r="W3795" i="2"/>
  <c r="V3795" i="2"/>
  <c r="W3794" i="2"/>
  <c r="V3794" i="2"/>
  <c r="W3793" i="2"/>
  <c r="V3793" i="2"/>
  <c r="W3792" i="2"/>
  <c r="V3792" i="2"/>
  <c r="W3791" i="2"/>
  <c r="V3791" i="2"/>
  <c r="W3790" i="2"/>
  <c r="V3790" i="2"/>
  <c r="W3789" i="2"/>
  <c r="V3789" i="2"/>
  <c r="W3788" i="2"/>
  <c r="V3788" i="2"/>
  <c r="W3787" i="2"/>
  <c r="V3787" i="2"/>
  <c r="W3786" i="2"/>
  <c r="V3786" i="2"/>
  <c r="W3785" i="2"/>
  <c r="V3785" i="2"/>
  <c r="W3784" i="2"/>
  <c r="V3784" i="2"/>
  <c r="W3783" i="2"/>
  <c r="V3783" i="2"/>
  <c r="W3782" i="2"/>
  <c r="V3782" i="2"/>
  <c r="W3781" i="2"/>
  <c r="V3781" i="2"/>
  <c r="W3780" i="2"/>
  <c r="V3780" i="2"/>
  <c r="W3779" i="2"/>
  <c r="V3779" i="2"/>
  <c r="W3778" i="2"/>
  <c r="V3778" i="2"/>
  <c r="W3777" i="2"/>
  <c r="V3777" i="2"/>
  <c r="W3776" i="2"/>
  <c r="V3776" i="2"/>
  <c r="W3775" i="2"/>
  <c r="V3775" i="2"/>
  <c r="W3774" i="2"/>
  <c r="V3774" i="2"/>
  <c r="W3773" i="2"/>
  <c r="V3773" i="2"/>
  <c r="W3772" i="2"/>
  <c r="V3772" i="2"/>
  <c r="W3771" i="2"/>
  <c r="V3771" i="2"/>
  <c r="W3770" i="2"/>
  <c r="V3770" i="2"/>
  <c r="W3769" i="2"/>
  <c r="V3769" i="2"/>
  <c r="W3768" i="2"/>
  <c r="V3768" i="2"/>
  <c r="W3767" i="2"/>
  <c r="V3767" i="2"/>
  <c r="W3766" i="2"/>
  <c r="V3766" i="2"/>
  <c r="W3765" i="2"/>
  <c r="V3765" i="2"/>
  <c r="W3764" i="2"/>
  <c r="V3764" i="2"/>
  <c r="W3763" i="2"/>
  <c r="V3763" i="2"/>
  <c r="W3762" i="2"/>
  <c r="V3762" i="2"/>
  <c r="W3761" i="2"/>
  <c r="V3761" i="2"/>
  <c r="W3760" i="2"/>
  <c r="V3760" i="2"/>
  <c r="W3759" i="2"/>
  <c r="V3759" i="2"/>
  <c r="W3758" i="2"/>
  <c r="V3758" i="2"/>
  <c r="W3757" i="2"/>
  <c r="V3757" i="2"/>
  <c r="W3756" i="2"/>
  <c r="V3756" i="2"/>
  <c r="W3755" i="2"/>
  <c r="V3755" i="2"/>
  <c r="W3754" i="2"/>
  <c r="V3754" i="2"/>
  <c r="W3753" i="2"/>
  <c r="V3753" i="2"/>
  <c r="W3752" i="2"/>
  <c r="V3752" i="2"/>
  <c r="W3751" i="2"/>
  <c r="V3751" i="2"/>
  <c r="W3750" i="2"/>
  <c r="V3750" i="2"/>
  <c r="W3749" i="2"/>
  <c r="V3749" i="2"/>
  <c r="W3748" i="2"/>
  <c r="V3748" i="2"/>
  <c r="W3747" i="2"/>
  <c r="V3747" i="2"/>
  <c r="W3746" i="2"/>
  <c r="V3746" i="2"/>
  <c r="W3745" i="2"/>
  <c r="V3745" i="2"/>
  <c r="W3744" i="2"/>
  <c r="V3744" i="2"/>
  <c r="W3743" i="2"/>
  <c r="V3743" i="2"/>
  <c r="W3742" i="2"/>
  <c r="V3742" i="2"/>
  <c r="W3741" i="2"/>
  <c r="V3741" i="2"/>
  <c r="W3740" i="2"/>
  <c r="V3740" i="2"/>
  <c r="W3739" i="2"/>
  <c r="V3739" i="2"/>
  <c r="W3738" i="2"/>
  <c r="V3738" i="2"/>
  <c r="W3737" i="2"/>
  <c r="V3737" i="2"/>
  <c r="W3736" i="2"/>
  <c r="V3736" i="2"/>
  <c r="W3735" i="2"/>
  <c r="V3735" i="2"/>
  <c r="W3734" i="2"/>
  <c r="V3734" i="2"/>
  <c r="W3733" i="2"/>
  <c r="V3733" i="2"/>
  <c r="W3732" i="2"/>
  <c r="V3732" i="2"/>
  <c r="W3731" i="2"/>
  <c r="V3731" i="2"/>
  <c r="W3730" i="2"/>
  <c r="V3730" i="2"/>
  <c r="W3729" i="2"/>
  <c r="V3729" i="2"/>
  <c r="W3728" i="2"/>
  <c r="V3728" i="2"/>
  <c r="W3727" i="2"/>
  <c r="V3727" i="2"/>
  <c r="W3726" i="2"/>
  <c r="V3726" i="2"/>
  <c r="W3725" i="2"/>
  <c r="V3725" i="2"/>
  <c r="W3724" i="2"/>
  <c r="V3724" i="2"/>
  <c r="W3723" i="2"/>
  <c r="V3723" i="2"/>
  <c r="W3722" i="2"/>
  <c r="V3722" i="2"/>
  <c r="W3721" i="2"/>
  <c r="V3721" i="2"/>
  <c r="W3720" i="2"/>
  <c r="V3720" i="2"/>
  <c r="W3719" i="2"/>
  <c r="V3719" i="2"/>
  <c r="W3718" i="2"/>
  <c r="V3718" i="2"/>
  <c r="W3717" i="2"/>
  <c r="V3717" i="2"/>
  <c r="W3716" i="2"/>
  <c r="V3716" i="2"/>
  <c r="W3715" i="2"/>
  <c r="V3715" i="2"/>
  <c r="W3714" i="2"/>
  <c r="V3714" i="2"/>
  <c r="W3713" i="2"/>
  <c r="V3713" i="2"/>
  <c r="W3712" i="2"/>
  <c r="V3712" i="2"/>
  <c r="W3711" i="2"/>
  <c r="V3711" i="2"/>
  <c r="W3710" i="2"/>
  <c r="V3710" i="2"/>
  <c r="W3709" i="2"/>
  <c r="V3709" i="2"/>
  <c r="W3708" i="2"/>
  <c r="V3708" i="2"/>
  <c r="W3707" i="2"/>
  <c r="V3707" i="2"/>
  <c r="W3706" i="2"/>
  <c r="V3706" i="2"/>
  <c r="W3705" i="2"/>
  <c r="V3705" i="2"/>
  <c r="W3704" i="2"/>
  <c r="V3704" i="2"/>
  <c r="W3703" i="2"/>
  <c r="V3703" i="2"/>
  <c r="W3702" i="2"/>
  <c r="V3702" i="2"/>
  <c r="W3701" i="2"/>
  <c r="V3701" i="2"/>
  <c r="W3700" i="2"/>
  <c r="V3700" i="2"/>
  <c r="W3699" i="2"/>
  <c r="V3699" i="2"/>
  <c r="W3698" i="2"/>
  <c r="V3698" i="2"/>
  <c r="W3697" i="2"/>
  <c r="V3697" i="2"/>
  <c r="W3696" i="2"/>
  <c r="V3696" i="2"/>
  <c r="W3695" i="2"/>
  <c r="V3695" i="2"/>
  <c r="W3694" i="2"/>
  <c r="V3694" i="2"/>
  <c r="W3693" i="2"/>
  <c r="V3693" i="2"/>
  <c r="W3692" i="2"/>
  <c r="V3692" i="2"/>
  <c r="W3691" i="2"/>
  <c r="V3691" i="2"/>
  <c r="W3690" i="2"/>
  <c r="V3690" i="2"/>
  <c r="W3689" i="2"/>
  <c r="V3689" i="2"/>
  <c r="W3688" i="2"/>
  <c r="V3688" i="2"/>
  <c r="W3687" i="2"/>
  <c r="V3687" i="2"/>
  <c r="W3686" i="2"/>
  <c r="V3686" i="2"/>
  <c r="W3685" i="2"/>
  <c r="V3685" i="2"/>
  <c r="W3684" i="2"/>
  <c r="V3684" i="2"/>
  <c r="W3683" i="2"/>
  <c r="V3683" i="2"/>
  <c r="W3682" i="2"/>
  <c r="V3682" i="2"/>
  <c r="W3681" i="2"/>
  <c r="V3681" i="2"/>
  <c r="W3680" i="2"/>
  <c r="V3680" i="2"/>
  <c r="W3679" i="2"/>
  <c r="V3679" i="2"/>
  <c r="W3678" i="2"/>
  <c r="V3678" i="2"/>
  <c r="W3677" i="2"/>
  <c r="V3677" i="2"/>
  <c r="W3676" i="2"/>
  <c r="V3676" i="2"/>
  <c r="W3675" i="2"/>
  <c r="V3675" i="2"/>
  <c r="W3674" i="2"/>
  <c r="V3674" i="2"/>
  <c r="W3673" i="2"/>
  <c r="V3673" i="2"/>
  <c r="W3672" i="2"/>
  <c r="V3672" i="2"/>
  <c r="W3671" i="2"/>
  <c r="V3671" i="2"/>
  <c r="W3670" i="2"/>
  <c r="V3670" i="2"/>
  <c r="W3669" i="2"/>
  <c r="V3669" i="2"/>
  <c r="W3668" i="2"/>
  <c r="V3668" i="2"/>
  <c r="W3667" i="2"/>
  <c r="V3667" i="2"/>
  <c r="W3666" i="2"/>
  <c r="V3666" i="2"/>
  <c r="W3665" i="2"/>
  <c r="V3665" i="2"/>
  <c r="W3664" i="2"/>
  <c r="V3664" i="2"/>
  <c r="W3663" i="2"/>
  <c r="V3663" i="2"/>
  <c r="W3662" i="2"/>
  <c r="V3662" i="2"/>
  <c r="W3661" i="2"/>
  <c r="V3661" i="2"/>
  <c r="W3660" i="2"/>
  <c r="V3660" i="2"/>
  <c r="W3659" i="2"/>
  <c r="V3659" i="2"/>
  <c r="W3658" i="2"/>
  <c r="V3658" i="2"/>
  <c r="W3657" i="2"/>
  <c r="V3657" i="2"/>
  <c r="W3656" i="2"/>
  <c r="V3656" i="2"/>
  <c r="W3655" i="2"/>
  <c r="V3655" i="2"/>
  <c r="W3654" i="2"/>
  <c r="V3654" i="2"/>
  <c r="W3653" i="2"/>
  <c r="V3653" i="2"/>
  <c r="W3652" i="2"/>
  <c r="V3652" i="2"/>
  <c r="W3651" i="2"/>
  <c r="V3651" i="2"/>
  <c r="W3650" i="2"/>
  <c r="V3650" i="2"/>
  <c r="W3649" i="2"/>
  <c r="V3649" i="2"/>
  <c r="W3648" i="2"/>
  <c r="V3648" i="2"/>
  <c r="W3647" i="2"/>
  <c r="V3647" i="2"/>
  <c r="W3646" i="2"/>
  <c r="V3646" i="2"/>
  <c r="W3645" i="2"/>
  <c r="V3645" i="2"/>
  <c r="W3644" i="2"/>
  <c r="V3644" i="2"/>
  <c r="W3643" i="2"/>
  <c r="V3643" i="2"/>
  <c r="W3642" i="2"/>
  <c r="V3642" i="2"/>
  <c r="W3641" i="2"/>
  <c r="V3641" i="2"/>
  <c r="W3640" i="2"/>
  <c r="V3640" i="2"/>
  <c r="W3639" i="2"/>
  <c r="V3639" i="2"/>
  <c r="W3638" i="2"/>
  <c r="V3638" i="2"/>
  <c r="W3637" i="2"/>
  <c r="V3637" i="2"/>
  <c r="W3636" i="2"/>
  <c r="V3636" i="2"/>
  <c r="W3635" i="2"/>
  <c r="V3635" i="2"/>
  <c r="W3634" i="2"/>
  <c r="V3634" i="2"/>
  <c r="W3633" i="2"/>
  <c r="V3633" i="2"/>
  <c r="W3632" i="2"/>
  <c r="V3632" i="2"/>
  <c r="W3631" i="2"/>
  <c r="V3631" i="2"/>
  <c r="W3630" i="2"/>
  <c r="V3630" i="2"/>
  <c r="W3629" i="2"/>
  <c r="V3629" i="2"/>
  <c r="W3628" i="2"/>
  <c r="V3628" i="2"/>
  <c r="W3627" i="2"/>
  <c r="V3627" i="2"/>
  <c r="W3626" i="2"/>
  <c r="V3626" i="2"/>
  <c r="W3625" i="2"/>
  <c r="V3625" i="2"/>
  <c r="W3624" i="2"/>
  <c r="V3624" i="2"/>
  <c r="W3623" i="2"/>
  <c r="V3623" i="2"/>
  <c r="W3622" i="2"/>
  <c r="V3622" i="2"/>
  <c r="W3621" i="2"/>
  <c r="V3621" i="2"/>
  <c r="W3620" i="2"/>
  <c r="V3620" i="2"/>
  <c r="W3619" i="2"/>
  <c r="V3619" i="2"/>
  <c r="W3618" i="2"/>
  <c r="V3618" i="2"/>
  <c r="W3617" i="2"/>
  <c r="V3617" i="2"/>
  <c r="W3616" i="2"/>
  <c r="V3616" i="2"/>
  <c r="W3615" i="2"/>
  <c r="V3615" i="2"/>
  <c r="W3614" i="2"/>
  <c r="V3614" i="2"/>
  <c r="W3613" i="2"/>
  <c r="V3613" i="2"/>
  <c r="W3612" i="2"/>
  <c r="V3612" i="2"/>
  <c r="W3611" i="2"/>
  <c r="V3611" i="2"/>
  <c r="W3610" i="2"/>
  <c r="V3610" i="2"/>
  <c r="W3609" i="2"/>
  <c r="V3609" i="2"/>
  <c r="W3608" i="2"/>
  <c r="V3608" i="2"/>
  <c r="W3607" i="2"/>
  <c r="V3607" i="2"/>
  <c r="W3606" i="2"/>
  <c r="V3606" i="2"/>
  <c r="W3605" i="2"/>
  <c r="V3605" i="2"/>
  <c r="W3604" i="2"/>
  <c r="V3604" i="2"/>
  <c r="W3603" i="2"/>
  <c r="V3603" i="2"/>
  <c r="W3602" i="2"/>
  <c r="V3602" i="2"/>
  <c r="W3601" i="2"/>
  <c r="V3601" i="2"/>
  <c r="W3600" i="2"/>
  <c r="V3600" i="2"/>
  <c r="W3599" i="2"/>
  <c r="V3599" i="2"/>
  <c r="W3598" i="2"/>
  <c r="V3598" i="2"/>
  <c r="W3597" i="2"/>
  <c r="V3597" i="2"/>
  <c r="W3596" i="2"/>
  <c r="V3596" i="2"/>
  <c r="W3595" i="2"/>
  <c r="V3595" i="2"/>
  <c r="W3594" i="2"/>
  <c r="V3594" i="2"/>
  <c r="W3593" i="2"/>
  <c r="V3593" i="2"/>
  <c r="W3592" i="2"/>
  <c r="V3592" i="2"/>
  <c r="W3591" i="2"/>
  <c r="V3591" i="2"/>
  <c r="W3590" i="2"/>
  <c r="V3590" i="2"/>
  <c r="W3589" i="2"/>
  <c r="V3589" i="2"/>
  <c r="W3588" i="2"/>
  <c r="V3588" i="2"/>
  <c r="W3587" i="2"/>
  <c r="V3587" i="2"/>
  <c r="W3586" i="2"/>
  <c r="V3586" i="2"/>
  <c r="W3585" i="2"/>
  <c r="V3585" i="2"/>
  <c r="W3584" i="2"/>
  <c r="V3584" i="2"/>
  <c r="W3583" i="2"/>
  <c r="V3583" i="2"/>
  <c r="W3582" i="2"/>
  <c r="V3582" i="2"/>
  <c r="W3581" i="2"/>
  <c r="V3581" i="2"/>
  <c r="W3580" i="2"/>
  <c r="V3580" i="2"/>
  <c r="W3579" i="2"/>
  <c r="V3579" i="2"/>
  <c r="W3578" i="2"/>
  <c r="V3578" i="2"/>
  <c r="W3577" i="2"/>
  <c r="V3577" i="2"/>
  <c r="W3576" i="2"/>
  <c r="V3576" i="2"/>
  <c r="W3575" i="2"/>
  <c r="V3575" i="2"/>
  <c r="W3574" i="2"/>
  <c r="V3574" i="2"/>
  <c r="W3573" i="2"/>
  <c r="V3573" i="2"/>
  <c r="W3572" i="2"/>
  <c r="V3572" i="2"/>
  <c r="W3571" i="2"/>
  <c r="V3571" i="2"/>
  <c r="W3570" i="2"/>
  <c r="V3570" i="2"/>
  <c r="W3569" i="2"/>
  <c r="V3569" i="2"/>
  <c r="W3568" i="2"/>
  <c r="V3568" i="2"/>
  <c r="W3567" i="2"/>
  <c r="V3567" i="2"/>
  <c r="W3566" i="2"/>
  <c r="V3566" i="2"/>
  <c r="W3565" i="2"/>
  <c r="V3565" i="2"/>
  <c r="W3564" i="2"/>
  <c r="V3564" i="2"/>
  <c r="W3563" i="2"/>
  <c r="V3563" i="2"/>
  <c r="W3562" i="2"/>
  <c r="V3562" i="2"/>
  <c r="W3561" i="2"/>
  <c r="V3561" i="2"/>
  <c r="W3560" i="2"/>
  <c r="V3560" i="2"/>
  <c r="W3559" i="2"/>
  <c r="V3559" i="2"/>
  <c r="W3558" i="2"/>
  <c r="V3558" i="2"/>
  <c r="W3557" i="2"/>
  <c r="V3557" i="2"/>
  <c r="W3556" i="2"/>
  <c r="V3556" i="2"/>
  <c r="W3555" i="2"/>
  <c r="V3555" i="2"/>
  <c r="W3554" i="2"/>
  <c r="V3554" i="2"/>
  <c r="W3553" i="2"/>
  <c r="V3553" i="2"/>
  <c r="W3552" i="2"/>
  <c r="V3552" i="2"/>
  <c r="W3551" i="2"/>
  <c r="V3551" i="2"/>
  <c r="W3550" i="2"/>
  <c r="V3550" i="2"/>
  <c r="W3549" i="2"/>
  <c r="V3549" i="2"/>
  <c r="W3548" i="2"/>
  <c r="V3548" i="2"/>
  <c r="W3547" i="2"/>
  <c r="V3547" i="2"/>
  <c r="W3546" i="2"/>
  <c r="V3546" i="2"/>
  <c r="W3545" i="2"/>
  <c r="V3545" i="2"/>
  <c r="W3544" i="2"/>
  <c r="V3544" i="2"/>
  <c r="W3543" i="2"/>
  <c r="V3543" i="2"/>
  <c r="W3542" i="2"/>
  <c r="V3542" i="2"/>
  <c r="W3541" i="2"/>
  <c r="V3541" i="2"/>
  <c r="W3540" i="2"/>
  <c r="V3540" i="2"/>
  <c r="W3539" i="2"/>
  <c r="V3539" i="2"/>
  <c r="W3538" i="2"/>
  <c r="V3538" i="2"/>
  <c r="W3537" i="2"/>
  <c r="V3537" i="2"/>
  <c r="W3536" i="2"/>
  <c r="V3536" i="2"/>
  <c r="W3535" i="2"/>
  <c r="V3535" i="2"/>
  <c r="W3534" i="2"/>
  <c r="V3534" i="2"/>
  <c r="W3533" i="2"/>
  <c r="V3533" i="2"/>
  <c r="W3532" i="2"/>
  <c r="V3532" i="2"/>
  <c r="W3531" i="2"/>
  <c r="V3531" i="2"/>
  <c r="W3530" i="2"/>
  <c r="V3530" i="2"/>
  <c r="W3529" i="2"/>
  <c r="V3529" i="2"/>
  <c r="W3528" i="2"/>
  <c r="V3528" i="2"/>
  <c r="W3527" i="2"/>
  <c r="V3527" i="2"/>
  <c r="W3526" i="2"/>
  <c r="V3526" i="2"/>
  <c r="W3525" i="2"/>
  <c r="V3525" i="2"/>
  <c r="W3524" i="2"/>
  <c r="V3524" i="2"/>
  <c r="W3523" i="2"/>
  <c r="V3523" i="2"/>
  <c r="W3522" i="2"/>
  <c r="V3522" i="2"/>
  <c r="W3521" i="2"/>
  <c r="V3521" i="2"/>
  <c r="W3520" i="2"/>
  <c r="V3520" i="2"/>
  <c r="W3519" i="2"/>
  <c r="V3519" i="2"/>
  <c r="W3518" i="2"/>
  <c r="V3518" i="2"/>
  <c r="W3517" i="2"/>
  <c r="V3517" i="2"/>
  <c r="W3516" i="2"/>
  <c r="V3516" i="2"/>
  <c r="W3515" i="2"/>
  <c r="V3515" i="2"/>
  <c r="W3514" i="2"/>
  <c r="V3514" i="2"/>
  <c r="W3513" i="2"/>
  <c r="V3513" i="2"/>
  <c r="W3512" i="2"/>
  <c r="V3512" i="2"/>
  <c r="W3511" i="2"/>
  <c r="V3511" i="2"/>
  <c r="W3510" i="2"/>
  <c r="V3510" i="2"/>
  <c r="W3509" i="2"/>
  <c r="V3509" i="2"/>
  <c r="W3508" i="2"/>
  <c r="V3508" i="2"/>
  <c r="W3507" i="2"/>
  <c r="V3507" i="2"/>
  <c r="W3506" i="2"/>
  <c r="V3506" i="2"/>
  <c r="W3505" i="2"/>
  <c r="V3505" i="2"/>
  <c r="W3504" i="2"/>
  <c r="V3504" i="2"/>
  <c r="W3503" i="2"/>
  <c r="V3503" i="2"/>
  <c r="W3502" i="2"/>
  <c r="V3502" i="2"/>
  <c r="W3501" i="2"/>
  <c r="V3501" i="2"/>
  <c r="W3500" i="2"/>
  <c r="V3500" i="2"/>
  <c r="W3499" i="2"/>
  <c r="V3499" i="2"/>
  <c r="W3498" i="2"/>
  <c r="V3498" i="2"/>
  <c r="W3497" i="2"/>
  <c r="V3497" i="2"/>
  <c r="W3496" i="2"/>
  <c r="V3496" i="2"/>
  <c r="W3495" i="2"/>
  <c r="V3495" i="2"/>
  <c r="W3494" i="2"/>
  <c r="V3494" i="2"/>
  <c r="W3493" i="2"/>
  <c r="V3493" i="2"/>
  <c r="W3492" i="2"/>
  <c r="V3492" i="2"/>
  <c r="W3491" i="2"/>
  <c r="V3491" i="2"/>
  <c r="W3490" i="2"/>
  <c r="V3490" i="2"/>
  <c r="W3489" i="2"/>
  <c r="V3489" i="2"/>
  <c r="W3488" i="2"/>
  <c r="V3488" i="2"/>
  <c r="W3487" i="2"/>
  <c r="V3487" i="2"/>
  <c r="W3486" i="2"/>
  <c r="V3486" i="2"/>
  <c r="W3485" i="2"/>
  <c r="V3485" i="2"/>
  <c r="W3484" i="2"/>
  <c r="V3484" i="2"/>
  <c r="W3483" i="2"/>
  <c r="V3483" i="2"/>
  <c r="W3482" i="2"/>
  <c r="V3482" i="2"/>
  <c r="W3481" i="2"/>
  <c r="V3481" i="2"/>
  <c r="W3480" i="2"/>
  <c r="V3480" i="2"/>
  <c r="W3479" i="2"/>
  <c r="V3479" i="2"/>
  <c r="W3478" i="2"/>
  <c r="V3478" i="2"/>
  <c r="W3477" i="2"/>
  <c r="V3477" i="2"/>
  <c r="W3476" i="2"/>
  <c r="V3476" i="2"/>
  <c r="W3475" i="2"/>
  <c r="V3475" i="2"/>
  <c r="W3474" i="2"/>
  <c r="V3474" i="2"/>
  <c r="W3473" i="2"/>
  <c r="V3473" i="2"/>
  <c r="W3472" i="2"/>
  <c r="V3472" i="2"/>
  <c r="W3471" i="2"/>
  <c r="V3471" i="2"/>
  <c r="W3470" i="2"/>
  <c r="V3470" i="2"/>
  <c r="W3469" i="2"/>
  <c r="V3469" i="2"/>
  <c r="W3468" i="2"/>
  <c r="V3468" i="2"/>
  <c r="W3467" i="2"/>
  <c r="V3467" i="2"/>
  <c r="W3466" i="2"/>
  <c r="V3466" i="2"/>
  <c r="W3465" i="2"/>
  <c r="V3465" i="2"/>
  <c r="W3464" i="2"/>
  <c r="V3464" i="2"/>
  <c r="W3463" i="2"/>
  <c r="V3463" i="2"/>
  <c r="W3462" i="2"/>
  <c r="V3462" i="2"/>
  <c r="W3461" i="2"/>
  <c r="V3461" i="2"/>
  <c r="W3460" i="2"/>
  <c r="V3460" i="2"/>
  <c r="W3459" i="2"/>
  <c r="V3459" i="2"/>
  <c r="W3458" i="2"/>
  <c r="V3458" i="2"/>
  <c r="W3457" i="2"/>
  <c r="V3457" i="2"/>
  <c r="W3456" i="2"/>
  <c r="V3456" i="2"/>
  <c r="W3455" i="2"/>
  <c r="V3455" i="2"/>
  <c r="W3454" i="2"/>
  <c r="V3454" i="2"/>
  <c r="W3453" i="2"/>
  <c r="V3453" i="2"/>
  <c r="W3452" i="2"/>
  <c r="V3452" i="2"/>
  <c r="W3451" i="2"/>
  <c r="V3451" i="2"/>
  <c r="W3450" i="2"/>
  <c r="V3450" i="2"/>
  <c r="W3449" i="2"/>
  <c r="V3449" i="2"/>
  <c r="W3448" i="2"/>
  <c r="V3448" i="2"/>
  <c r="W3447" i="2"/>
  <c r="V3447" i="2"/>
  <c r="W3446" i="2"/>
  <c r="V3446" i="2"/>
  <c r="W3445" i="2"/>
  <c r="V3445" i="2"/>
  <c r="W3444" i="2"/>
  <c r="V3444" i="2"/>
  <c r="W3443" i="2"/>
  <c r="V3443" i="2"/>
  <c r="W3442" i="2"/>
  <c r="V3442" i="2"/>
  <c r="W3441" i="2"/>
  <c r="V3441" i="2"/>
  <c r="W3440" i="2"/>
  <c r="V3440" i="2"/>
  <c r="W3439" i="2"/>
  <c r="V3439" i="2"/>
  <c r="W3438" i="2"/>
  <c r="V3438" i="2"/>
  <c r="W3437" i="2"/>
  <c r="V3437" i="2"/>
  <c r="W3436" i="2"/>
  <c r="V3436" i="2"/>
  <c r="W3435" i="2"/>
  <c r="V3435" i="2"/>
  <c r="W3434" i="2"/>
  <c r="V3434" i="2"/>
  <c r="W3433" i="2"/>
  <c r="V3433" i="2"/>
  <c r="W3432" i="2"/>
  <c r="V3432" i="2"/>
  <c r="W3431" i="2"/>
  <c r="V3431" i="2"/>
  <c r="W3430" i="2"/>
  <c r="V3430" i="2"/>
  <c r="W3429" i="2"/>
  <c r="V3429" i="2"/>
  <c r="W3428" i="2"/>
  <c r="V3428" i="2"/>
  <c r="W3427" i="2"/>
  <c r="V3427" i="2"/>
  <c r="W3426" i="2"/>
  <c r="V3426" i="2"/>
  <c r="W3425" i="2"/>
  <c r="V3425" i="2"/>
  <c r="W3424" i="2"/>
  <c r="V3424" i="2"/>
  <c r="W3423" i="2"/>
  <c r="V3423" i="2"/>
  <c r="W3422" i="2"/>
  <c r="V3422" i="2"/>
  <c r="W3421" i="2"/>
  <c r="V3421" i="2"/>
  <c r="W3420" i="2"/>
  <c r="V3420" i="2"/>
  <c r="W3419" i="2"/>
  <c r="V3419" i="2"/>
  <c r="W3418" i="2"/>
  <c r="V3418" i="2"/>
  <c r="W3417" i="2"/>
  <c r="V3417" i="2"/>
  <c r="W3416" i="2"/>
  <c r="V3416" i="2"/>
  <c r="W3415" i="2"/>
  <c r="V3415" i="2"/>
  <c r="W3414" i="2"/>
  <c r="V3414" i="2"/>
  <c r="W3413" i="2"/>
  <c r="V3413" i="2"/>
  <c r="W3412" i="2"/>
  <c r="V3412" i="2"/>
  <c r="W3411" i="2"/>
  <c r="V3411" i="2"/>
  <c r="W3410" i="2"/>
  <c r="V3410" i="2"/>
  <c r="W3409" i="2"/>
  <c r="V3409" i="2"/>
  <c r="W3408" i="2"/>
  <c r="V3408" i="2"/>
  <c r="W3407" i="2"/>
  <c r="V3407" i="2"/>
  <c r="W3406" i="2"/>
  <c r="V3406" i="2"/>
  <c r="W3405" i="2"/>
  <c r="V3405" i="2"/>
  <c r="W3404" i="2"/>
  <c r="V3404" i="2"/>
  <c r="W3403" i="2"/>
  <c r="V3403" i="2"/>
  <c r="W3402" i="2"/>
  <c r="V3402" i="2"/>
  <c r="W3401" i="2"/>
  <c r="V3401" i="2"/>
  <c r="W3400" i="2"/>
  <c r="V3400" i="2"/>
  <c r="W3399" i="2"/>
  <c r="V3399" i="2"/>
  <c r="W3398" i="2"/>
  <c r="V3398" i="2"/>
  <c r="W3397" i="2"/>
  <c r="V3397" i="2"/>
  <c r="W3396" i="2"/>
  <c r="V3396" i="2"/>
  <c r="W3395" i="2"/>
  <c r="V3395" i="2"/>
  <c r="W3394" i="2"/>
  <c r="V3394" i="2"/>
  <c r="W3393" i="2"/>
  <c r="V3393" i="2"/>
  <c r="W3392" i="2"/>
  <c r="V3392" i="2"/>
  <c r="W3391" i="2"/>
  <c r="V3391" i="2"/>
  <c r="W3390" i="2"/>
  <c r="V3390" i="2"/>
  <c r="W3389" i="2"/>
  <c r="V3389" i="2"/>
  <c r="W3388" i="2"/>
  <c r="V3388" i="2"/>
  <c r="W3387" i="2"/>
  <c r="V3387" i="2"/>
  <c r="W3386" i="2"/>
  <c r="V3386" i="2"/>
  <c r="W3385" i="2"/>
  <c r="V3385" i="2"/>
  <c r="W3384" i="2"/>
  <c r="V3384" i="2"/>
  <c r="W3383" i="2"/>
  <c r="V3383" i="2"/>
  <c r="W3382" i="2"/>
  <c r="V3382" i="2"/>
  <c r="W3381" i="2"/>
  <c r="V3381" i="2"/>
  <c r="W3380" i="2"/>
  <c r="V3380" i="2"/>
  <c r="W3379" i="2"/>
  <c r="V3379" i="2"/>
  <c r="W3378" i="2"/>
  <c r="V3378" i="2"/>
  <c r="W3377" i="2"/>
  <c r="V3377" i="2"/>
  <c r="W3376" i="2"/>
  <c r="V3376" i="2"/>
  <c r="W3375" i="2"/>
  <c r="V3375" i="2"/>
  <c r="W3374" i="2"/>
  <c r="V3374" i="2"/>
  <c r="W3373" i="2"/>
  <c r="V3373" i="2"/>
  <c r="W3372" i="2"/>
  <c r="V3372" i="2"/>
  <c r="W3371" i="2"/>
  <c r="V3371" i="2"/>
  <c r="W3370" i="2"/>
  <c r="V3370" i="2"/>
  <c r="W3369" i="2"/>
  <c r="V3369" i="2"/>
  <c r="W3368" i="2"/>
  <c r="V3368" i="2"/>
  <c r="W3367" i="2"/>
  <c r="V3367" i="2"/>
  <c r="W3366" i="2"/>
  <c r="V3366" i="2"/>
  <c r="W3365" i="2"/>
  <c r="V3365" i="2"/>
  <c r="W3364" i="2"/>
  <c r="V3364" i="2"/>
  <c r="W3363" i="2"/>
  <c r="V3363" i="2"/>
  <c r="W3362" i="2"/>
  <c r="V3362" i="2"/>
  <c r="W3361" i="2"/>
  <c r="V3361" i="2"/>
  <c r="W3360" i="2"/>
  <c r="V3360" i="2"/>
  <c r="W3359" i="2"/>
  <c r="V3359" i="2"/>
  <c r="W3358" i="2"/>
  <c r="V3358" i="2"/>
  <c r="W3357" i="2"/>
  <c r="V3357" i="2"/>
  <c r="W3356" i="2"/>
  <c r="V3356" i="2"/>
  <c r="W3355" i="2"/>
  <c r="V3355" i="2"/>
  <c r="W3354" i="2"/>
  <c r="V3354" i="2"/>
  <c r="W3353" i="2"/>
  <c r="V3353" i="2"/>
  <c r="W3352" i="2"/>
  <c r="V3352" i="2"/>
  <c r="W3351" i="2"/>
  <c r="V3351" i="2"/>
  <c r="W3350" i="2"/>
  <c r="V3350" i="2"/>
  <c r="W3349" i="2"/>
  <c r="V3349" i="2"/>
  <c r="W3348" i="2"/>
  <c r="V3348" i="2"/>
  <c r="W3347" i="2"/>
  <c r="V3347" i="2"/>
  <c r="W3346" i="2"/>
  <c r="V3346" i="2"/>
  <c r="W3345" i="2"/>
  <c r="V3345" i="2"/>
  <c r="W3344" i="2"/>
  <c r="V3344" i="2"/>
  <c r="W3343" i="2"/>
  <c r="V3343" i="2"/>
  <c r="W3342" i="2"/>
  <c r="V3342" i="2"/>
  <c r="W3341" i="2"/>
  <c r="V3341" i="2"/>
  <c r="W3340" i="2"/>
  <c r="V3340" i="2"/>
  <c r="W3339" i="2"/>
  <c r="V3339" i="2"/>
  <c r="W3338" i="2"/>
  <c r="V3338" i="2"/>
  <c r="W3337" i="2"/>
  <c r="V3337" i="2"/>
  <c r="W3336" i="2"/>
  <c r="V3336" i="2"/>
  <c r="W3335" i="2"/>
  <c r="V3335" i="2"/>
  <c r="W3334" i="2"/>
  <c r="V3334" i="2"/>
  <c r="W3333" i="2"/>
  <c r="V3333" i="2"/>
  <c r="W3332" i="2"/>
  <c r="V3332" i="2"/>
  <c r="W3331" i="2"/>
  <c r="V3331" i="2"/>
  <c r="W3330" i="2"/>
  <c r="V3330" i="2"/>
  <c r="W3329" i="2"/>
  <c r="V3329" i="2"/>
  <c r="W3328" i="2"/>
  <c r="V3328" i="2"/>
  <c r="W3327" i="2"/>
  <c r="V3327" i="2"/>
  <c r="W3326" i="2"/>
  <c r="V3326" i="2"/>
  <c r="W3325" i="2"/>
  <c r="V3325" i="2"/>
  <c r="W3324" i="2"/>
  <c r="V3324" i="2"/>
  <c r="W3323" i="2"/>
  <c r="V3323" i="2"/>
  <c r="W3322" i="2"/>
  <c r="V3322" i="2"/>
  <c r="W3321" i="2"/>
  <c r="V3321" i="2"/>
  <c r="W3320" i="2"/>
  <c r="V3320" i="2"/>
  <c r="W3319" i="2"/>
  <c r="V3319" i="2"/>
  <c r="W3318" i="2"/>
  <c r="V3318" i="2"/>
  <c r="W3317" i="2"/>
  <c r="V3317" i="2"/>
  <c r="W3316" i="2"/>
  <c r="V3316" i="2"/>
  <c r="W3315" i="2"/>
  <c r="V3315" i="2"/>
  <c r="W3314" i="2"/>
  <c r="V3314" i="2"/>
  <c r="W3313" i="2"/>
  <c r="V3313" i="2"/>
  <c r="W3312" i="2"/>
  <c r="V3312" i="2"/>
  <c r="W3311" i="2"/>
  <c r="V3311" i="2"/>
  <c r="W3310" i="2"/>
  <c r="V3310" i="2"/>
  <c r="W3309" i="2"/>
  <c r="V3309" i="2"/>
  <c r="W3308" i="2"/>
  <c r="V3308" i="2"/>
  <c r="W3307" i="2"/>
  <c r="V3307" i="2"/>
  <c r="W3306" i="2"/>
  <c r="V3306" i="2"/>
  <c r="W3305" i="2"/>
  <c r="V3305" i="2"/>
  <c r="W3304" i="2"/>
  <c r="V3304" i="2"/>
  <c r="W3303" i="2"/>
  <c r="V3303" i="2"/>
  <c r="W3302" i="2"/>
  <c r="V3302" i="2"/>
  <c r="W3301" i="2"/>
  <c r="V3301" i="2"/>
  <c r="W3300" i="2"/>
  <c r="V3300" i="2"/>
  <c r="W3299" i="2"/>
  <c r="V3299" i="2"/>
  <c r="W3298" i="2"/>
  <c r="V3298" i="2"/>
  <c r="W3297" i="2"/>
  <c r="V3297" i="2"/>
  <c r="W3296" i="2"/>
  <c r="V3296" i="2"/>
  <c r="W3295" i="2"/>
  <c r="V3295" i="2"/>
  <c r="W3294" i="2"/>
  <c r="V3294" i="2"/>
  <c r="W3293" i="2"/>
  <c r="V3293" i="2"/>
  <c r="W3292" i="2"/>
  <c r="V3292" i="2"/>
  <c r="W3291" i="2"/>
  <c r="V3291" i="2"/>
  <c r="W3290" i="2"/>
  <c r="V3290" i="2"/>
  <c r="W3289" i="2"/>
  <c r="V3289" i="2"/>
  <c r="W3288" i="2"/>
  <c r="V3288" i="2"/>
  <c r="W3287" i="2"/>
  <c r="V3287" i="2"/>
  <c r="W3286" i="2"/>
  <c r="V3286" i="2"/>
  <c r="W3285" i="2"/>
  <c r="V3285" i="2"/>
  <c r="W3284" i="2"/>
  <c r="V3284" i="2"/>
  <c r="W3283" i="2"/>
  <c r="V3283" i="2"/>
  <c r="W3282" i="2"/>
  <c r="V3282" i="2"/>
  <c r="W3281" i="2"/>
  <c r="V3281" i="2"/>
  <c r="W3280" i="2"/>
  <c r="V3280" i="2"/>
  <c r="W3279" i="2"/>
  <c r="V3279" i="2"/>
  <c r="W3278" i="2"/>
  <c r="V3278" i="2"/>
  <c r="W3277" i="2"/>
  <c r="V3277" i="2"/>
  <c r="W3276" i="2"/>
  <c r="V3276" i="2"/>
  <c r="W3275" i="2"/>
  <c r="V3275" i="2"/>
  <c r="W3274" i="2"/>
  <c r="V3274" i="2"/>
  <c r="W3273" i="2"/>
  <c r="V3273" i="2"/>
  <c r="W3272" i="2"/>
  <c r="V3272" i="2"/>
  <c r="W3271" i="2"/>
  <c r="V3271" i="2"/>
  <c r="W3270" i="2"/>
  <c r="V3270" i="2"/>
  <c r="W3269" i="2"/>
  <c r="V3269" i="2"/>
  <c r="W3268" i="2"/>
  <c r="V3268" i="2"/>
  <c r="W3267" i="2"/>
  <c r="V3267" i="2"/>
  <c r="W3266" i="2"/>
  <c r="V3266" i="2"/>
  <c r="W3265" i="2"/>
  <c r="V3265" i="2"/>
  <c r="W3264" i="2"/>
  <c r="V3264" i="2"/>
  <c r="W3263" i="2"/>
  <c r="V3263" i="2"/>
  <c r="W3262" i="2"/>
  <c r="V3262" i="2"/>
  <c r="W3261" i="2"/>
  <c r="V3261" i="2"/>
  <c r="W3260" i="2"/>
  <c r="V3260" i="2"/>
  <c r="W3259" i="2"/>
  <c r="V3259" i="2"/>
  <c r="W3258" i="2"/>
  <c r="V3258" i="2"/>
  <c r="W3257" i="2"/>
  <c r="V3257" i="2"/>
  <c r="W3256" i="2"/>
  <c r="V3256" i="2"/>
  <c r="W3255" i="2"/>
  <c r="V3255" i="2"/>
  <c r="W3254" i="2"/>
  <c r="V3254" i="2"/>
  <c r="W3253" i="2"/>
  <c r="V3253" i="2"/>
  <c r="W3252" i="2"/>
  <c r="V3252" i="2"/>
  <c r="W3251" i="2"/>
  <c r="V3251" i="2"/>
  <c r="W3250" i="2"/>
  <c r="V3250" i="2"/>
  <c r="W3249" i="2"/>
  <c r="V3249" i="2"/>
  <c r="W3248" i="2"/>
  <c r="V3248" i="2"/>
  <c r="W3247" i="2"/>
  <c r="V3247" i="2"/>
  <c r="W3246" i="2"/>
  <c r="V3246" i="2"/>
  <c r="W3245" i="2"/>
  <c r="V3245" i="2"/>
  <c r="W3244" i="2"/>
  <c r="V3244" i="2"/>
  <c r="W3243" i="2"/>
  <c r="V3243" i="2"/>
  <c r="W3242" i="2"/>
  <c r="V3242" i="2"/>
  <c r="W3241" i="2"/>
  <c r="V3241" i="2"/>
  <c r="W3240" i="2"/>
  <c r="V3240" i="2"/>
  <c r="W3239" i="2"/>
  <c r="V3239" i="2"/>
  <c r="W3238" i="2"/>
  <c r="V3238" i="2"/>
  <c r="W3237" i="2"/>
  <c r="V3237" i="2"/>
  <c r="W3236" i="2"/>
  <c r="V3236" i="2"/>
  <c r="W3235" i="2"/>
  <c r="V3235" i="2"/>
  <c r="W3234" i="2"/>
  <c r="V3234" i="2"/>
  <c r="W3233" i="2"/>
  <c r="V3233" i="2"/>
  <c r="W3232" i="2"/>
  <c r="V3232" i="2"/>
  <c r="W3231" i="2"/>
  <c r="V3231" i="2"/>
  <c r="W3230" i="2"/>
  <c r="V3230" i="2"/>
  <c r="W3229" i="2"/>
  <c r="V3229" i="2"/>
  <c r="W3228" i="2"/>
  <c r="V3228" i="2"/>
  <c r="W3227" i="2"/>
  <c r="V3227" i="2"/>
  <c r="W3226" i="2"/>
  <c r="V3226" i="2"/>
  <c r="W3225" i="2"/>
  <c r="V3225" i="2"/>
  <c r="W3224" i="2"/>
  <c r="V3224" i="2"/>
  <c r="W3223" i="2"/>
  <c r="V3223" i="2"/>
  <c r="W3222" i="2"/>
  <c r="V3222" i="2"/>
  <c r="W3221" i="2"/>
  <c r="V3221" i="2"/>
  <c r="W3220" i="2"/>
  <c r="V3220" i="2"/>
  <c r="W3219" i="2"/>
  <c r="V3219" i="2"/>
  <c r="W3218" i="2"/>
  <c r="V3218" i="2"/>
  <c r="W3217" i="2"/>
  <c r="V3217" i="2"/>
  <c r="W3216" i="2"/>
  <c r="V3216" i="2"/>
  <c r="W3215" i="2"/>
  <c r="V3215" i="2"/>
  <c r="W3214" i="2"/>
  <c r="V3214" i="2"/>
  <c r="W3213" i="2"/>
  <c r="V3213" i="2"/>
  <c r="W3212" i="2"/>
  <c r="V3212" i="2"/>
  <c r="W3211" i="2"/>
  <c r="V3211" i="2"/>
  <c r="W3210" i="2"/>
  <c r="V3210" i="2"/>
  <c r="W3209" i="2"/>
  <c r="V3209" i="2"/>
  <c r="W3208" i="2"/>
  <c r="V3208" i="2"/>
  <c r="W3207" i="2"/>
  <c r="V3207" i="2"/>
  <c r="W3206" i="2"/>
  <c r="V3206" i="2"/>
  <c r="W3205" i="2"/>
  <c r="V3205" i="2"/>
  <c r="W3204" i="2"/>
  <c r="V3204" i="2"/>
  <c r="W3203" i="2"/>
  <c r="V3203" i="2"/>
  <c r="W3202" i="2"/>
  <c r="V3202" i="2"/>
  <c r="W3201" i="2"/>
  <c r="V3201" i="2"/>
  <c r="W3200" i="2"/>
  <c r="V3200" i="2"/>
  <c r="W3199" i="2"/>
  <c r="V3199" i="2"/>
  <c r="W3198" i="2"/>
  <c r="V3198" i="2"/>
  <c r="W3197" i="2"/>
  <c r="V3197" i="2"/>
  <c r="W3196" i="2"/>
  <c r="V3196" i="2"/>
  <c r="W3195" i="2"/>
  <c r="V3195" i="2"/>
  <c r="W3194" i="2"/>
  <c r="V3194" i="2"/>
  <c r="W3193" i="2"/>
  <c r="V3193" i="2"/>
  <c r="W3192" i="2"/>
  <c r="V3192" i="2"/>
  <c r="W3191" i="2"/>
  <c r="V3191" i="2"/>
  <c r="W3190" i="2"/>
  <c r="V3190" i="2"/>
  <c r="W3189" i="2"/>
  <c r="V3189" i="2"/>
  <c r="W3188" i="2"/>
  <c r="V3188" i="2"/>
  <c r="W3187" i="2"/>
  <c r="V3187" i="2"/>
  <c r="W3186" i="2"/>
  <c r="V3186" i="2"/>
  <c r="W3185" i="2"/>
  <c r="V3185" i="2"/>
  <c r="W3184" i="2"/>
  <c r="V3184" i="2"/>
  <c r="W3183" i="2"/>
  <c r="V3183" i="2"/>
  <c r="W3182" i="2"/>
  <c r="V3182" i="2"/>
  <c r="W3181" i="2"/>
  <c r="V3181" i="2"/>
  <c r="W3180" i="2"/>
  <c r="V3180" i="2"/>
  <c r="W3179" i="2"/>
  <c r="V3179" i="2"/>
  <c r="W3178" i="2"/>
  <c r="V3178" i="2"/>
  <c r="W3177" i="2"/>
  <c r="V3177" i="2"/>
  <c r="W3176" i="2"/>
  <c r="V3176" i="2"/>
  <c r="W3175" i="2"/>
  <c r="V3175" i="2"/>
  <c r="W3174" i="2"/>
  <c r="V3174" i="2"/>
  <c r="W3173" i="2"/>
  <c r="V3173" i="2"/>
  <c r="W3172" i="2"/>
  <c r="V3172" i="2"/>
  <c r="W3171" i="2"/>
  <c r="V3171" i="2"/>
  <c r="W3170" i="2"/>
  <c r="V3170" i="2"/>
  <c r="W3169" i="2"/>
  <c r="V3169" i="2"/>
  <c r="W3168" i="2"/>
  <c r="V3168" i="2"/>
  <c r="W3167" i="2"/>
  <c r="V3167" i="2"/>
  <c r="W3166" i="2"/>
  <c r="V3166" i="2"/>
  <c r="W3165" i="2"/>
  <c r="V3165" i="2"/>
  <c r="W3164" i="2"/>
  <c r="V3164" i="2"/>
  <c r="W3163" i="2"/>
  <c r="V3163" i="2"/>
  <c r="W3162" i="2"/>
  <c r="V3162" i="2"/>
  <c r="W3161" i="2"/>
  <c r="V3161" i="2"/>
  <c r="W3160" i="2"/>
  <c r="V3160" i="2"/>
  <c r="W3159" i="2"/>
  <c r="V3159" i="2"/>
  <c r="W3158" i="2"/>
  <c r="V3158" i="2"/>
  <c r="W3157" i="2"/>
  <c r="V3157" i="2"/>
  <c r="W3156" i="2"/>
  <c r="V3156" i="2"/>
  <c r="W3155" i="2"/>
  <c r="V3155" i="2"/>
  <c r="W3154" i="2"/>
  <c r="V3154" i="2"/>
  <c r="W3153" i="2"/>
  <c r="V3153" i="2"/>
  <c r="W3152" i="2"/>
  <c r="V3152" i="2"/>
  <c r="W3151" i="2"/>
  <c r="V3151" i="2"/>
  <c r="W3150" i="2"/>
  <c r="V3150" i="2"/>
  <c r="W3149" i="2"/>
  <c r="V3149" i="2"/>
  <c r="W3148" i="2"/>
  <c r="V3148" i="2"/>
  <c r="W3147" i="2"/>
  <c r="V3147" i="2"/>
  <c r="W3146" i="2"/>
  <c r="V3146" i="2"/>
  <c r="W3145" i="2"/>
  <c r="V3145" i="2"/>
  <c r="W3144" i="2"/>
  <c r="V3144" i="2"/>
  <c r="W3143" i="2"/>
  <c r="V3143" i="2"/>
  <c r="W3142" i="2"/>
  <c r="V3142" i="2"/>
  <c r="W3141" i="2"/>
  <c r="V3141" i="2"/>
  <c r="W3140" i="2"/>
  <c r="V3140" i="2"/>
  <c r="W3139" i="2"/>
  <c r="V3139" i="2"/>
  <c r="W3138" i="2"/>
  <c r="V3138" i="2"/>
  <c r="W3137" i="2"/>
  <c r="V3137" i="2"/>
  <c r="W3136" i="2"/>
  <c r="V3136" i="2"/>
  <c r="W3135" i="2"/>
  <c r="V3135" i="2"/>
  <c r="W3134" i="2"/>
  <c r="V3134" i="2"/>
  <c r="W3133" i="2"/>
  <c r="V3133" i="2"/>
  <c r="W3132" i="2"/>
  <c r="V3132" i="2"/>
  <c r="W3131" i="2"/>
  <c r="V3131" i="2"/>
  <c r="W3130" i="2"/>
  <c r="V3130" i="2"/>
  <c r="W3129" i="2"/>
  <c r="V3129" i="2"/>
  <c r="W3128" i="2"/>
  <c r="V3128" i="2"/>
  <c r="W3127" i="2"/>
  <c r="V3127" i="2"/>
  <c r="W3126" i="2"/>
  <c r="V3126" i="2"/>
  <c r="W3125" i="2"/>
  <c r="V3125" i="2"/>
  <c r="W3124" i="2"/>
  <c r="V3124" i="2"/>
  <c r="W3123" i="2"/>
  <c r="V3123" i="2"/>
  <c r="W3122" i="2"/>
  <c r="V3122" i="2"/>
  <c r="W3121" i="2"/>
  <c r="V3121" i="2"/>
  <c r="W3120" i="2"/>
  <c r="V3120" i="2"/>
  <c r="W3119" i="2"/>
  <c r="V3119" i="2"/>
  <c r="W3118" i="2"/>
  <c r="V3118" i="2"/>
  <c r="W3117" i="2"/>
  <c r="V3117" i="2"/>
  <c r="W3116" i="2"/>
  <c r="V3116" i="2"/>
  <c r="W3115" i="2"/>
  <c r="V3115" i="2"/>
  <c r="W3114" i="2"/>
  <c r="V3114" i="2"/>
  <c r="W3113" i="2"/>
  <c r="V3113" i="2"/>
  <c r="W3112" i="2"/>
  <c r="V3112" i="2"/>
  <c r="W3111" i="2"/>
  <c r="V3111" i="2"/>
  <c r="W3110" i="2"/>
  <c r="V3110" i="2"/>
  <c r="W3109" i="2"/>
  <c r="V3109" i="2"/>
  <c r="W3108" i="2"/>
  <c r="V3108" i="2"/>
  <c r="W3107" i="2"/>
  <c r="V3107" i="2"/>
  <c r="W3106" i="2"/>
  <c r="V3106" i="2"/>
  <c r="W3105" i="2"/>
  <c r="V3105" i="2"/>
  <c r="W3104" i="2"/>
  <c r="V3104" i="2"/>
  <c r="W3103" i="2"/>
  <c r="V3103" i="2"/>
  <c r="W3102" i="2"/>
  <c r="V3102" i="2"/>
  <c r="W3101" i="2"/>
  <c r="V3101" i="2"/>
  <c r="W3100" i="2"/>
  <c r="V3100" i="2"/>
  <c r="W3099" i="2"/>
  <c r="V3099" i="2"/>
  <c r="W3098" i="2"/>
  <c r="V3098" i="2"/>
  <c r="W3097" i="2"/>
  <c r="V3097" i="2"/>
  <c r="W3096" i="2"/>
  <c r="V3096" i="2"/>
  <c r="W3095" i="2"/>
  <c r="V3095" i="2"/>
  <c r="W3094" i="2"/>
  <c r="V3094" i="2"/>
  <c r="W3093" i="2"/>
  <c r="V3093" i="2"/>
  <c r="W3092" i="2"/>
  <c r="V3092" i="2"/>
  <c r="W3091" i="2"/>
  <c r="V3091" i="2"/>
  <c r="W3090" i="2"/>
  <c r="V3090" i="2"/>
  <c r="W3089" i="2"/>
  <c r="V3089" i="2"/>
  <c r="W3088" i="2"/>
  <c r="V3088" i="2"/>
  <c r="W3087" i="2"/>
  <c r="V3087" i="2"/>
  <c r="W3086" i="2"/>
  <c r="V3086" i="2"/>
  <c r="W3085" i="2"/>
  <c r="V3085" i="2"/>
  <c r="W3084" i="2"/>
  <c r="V3084" i="2"/>
  <c r="W3083" i="2"/>
  <c r="V3083" i="2"/>
  <c r="W3082" i="2"/>
  <c r="V3082" i="2"/>
  <c r="W3081" i="2"/>
  <c r="V3081" i="2"/>
  <c r="W3080" i="2"/>
  <c r="V3080" i="2"/>
  <c r="W3079" i="2"/>
  <c r="V3079" i="2"/>
  <c r="W3078" i="2"/>
  <c r="V3078" i="2"/>
  <c r="W3077" i="2"/>
  <c r="V3077" i="2"/>
  <c r="W3076" i="2"/>
  <c r="V3076" i="2"/>
  <c r="W3075" i="2"/>
  <c r="V3075" i="2"/>
  <c r="W3074" i="2"/>
  <c r="V3074" i="2"/>
  <c r="W3073" i="2"/>
  <c r="V3073" i="2"/>
  <c r="W3072" i="2"/>
  <c r="V3072" i="2"/>
  <c r="W3071" i="2"/>
  <c r="V3071" i="2"/>
  <c r="W3070" i="2"/>
  <c r="V3070" i="2"/>
  <c r="W3069" i="2"/>
  <c r="V3069" i="2"/>
  <c r="W3068" i="2"/>
  <c r="V3068" i="2"/>
  <c r="W3067" i="2"/>
  <c r="V3067" i="2"/>
  <c r="W3066" i="2"/>
  <c r="V3066" i="2"/>
  <c r="W3065" i="2"/>
  <c r="V3065" i="2"/>
  <c r="W3064" i="2"/>
  <c r="V3064" i="2"/>
  <c r="W3063" i="2"/>
  <c r="V3063" i="2"/>
  <c r="W3062" i="2"/>
  <c r="V3062" i="2"/>
  <c r="W3061" i="2"/>
  <c r="V3061" i="2"/>
  <c r="W3060" i="2"/>
  <c r="V3060" i="2"/>
  <c r="W3059" i="2"/>
  <c r="V3059" i="2"/>
  <c r="W3058" i="2"/>
  <c r="V3058" i="2"/>
  <c r="W3057" i="2"/>
  <c r="V3057" i="2"/>
  <c r="W3056" i="2"/>
  <c r="V3056" i="2"/>
  <c r="W3055" i="2"/>
  <c r="V3055" i="2"/>
  <c r="W3054" i="2"/>
  <c r="V3054" i="2"/>
  <c r="W3053" i="2"/>
  <c r="V3053" i="2"/>
  <c r="W3052" i="2"/>
  <c r="V3052" i="2"/>
  <c r="W3051" i="2"/>
  <c r="V3051" i="2"/>
  <c r="W3050" i="2"/>
  <c r="V3050" i="2"/>
  <c r="W3049" i="2"/>
  <c r="V3049" i="2"/>
  <c r="W3048" i="2"/>
  <c r="V3048" i="2"/>
  <c r="W3047" i="2"/>
  <c r="V3047" i="2"/>
  <c r="W3046" i="2"/>
  <c r="V3046" i="2"/>
  <c r="W3045" i="2"/>
  <c r="V3045" i="2"/>
  <c r="W3044" i="2"/>
  <c r="V3044" i="2"/>
  <c r="W3043" i="2"/>
  <c r="V3043" i="2"/>
  <c r="W3042" i="2"/>
  <c r="V3042" i="2"/>
  <c r="W3041" i="2"/>
  <c r="V3041" i="2"/>
  <c r="W3040" i="2"/>
  <c r="V3040" i="2"/>
  <c r="W3039" i="2"/>
  <c r="V3039" i="2"/>
  <c r="W3038" i="2"/>
  <c r="V3038" i="2"/>
  <c r="W3037" i="2"/>
  <c r="V3037" i="2"/>
  <c r="W3036" i="2"/>
  <c r="V3036" i="2"/>
  <c r="W3035" i="2"/>
  <c r="V3035" i="2"/>
  <c r="W3034" i="2"/>
  <c r="V3034" i="2"/>
  <c r="W3033" i="2"/>
  <c r="V3033" i="2"/>
  <c r="W3032" i="2"/>
  <c r="V3032" i="2"/>
  <c r="W3031" i="2"/>
  <c r="V3031" i="2"/>
  <c r="W3030" i="2"/>
  <c r="V3030" i="2"/>
  <c r="W3029" i="2"/>
  <c r="V3029" i="2"/>
  <c r="W3028" i="2"/>
  <c r="V3028" i="2"/>
  <c r="W3027" i="2"/>
  <c r="V3027" i="2"/>
  <c r="W3026" i="2"/>
  <c r="V3026" i="2"/>
  <c r="W3025" i="2"/>
  <c r="V3025" i="2"/>
  <c r="W3024" i="2"/>
  <c r="V3024" i="2"/>
  <c r="W3023" i="2"/>
  <c r="V3023" i="2"/>
  <c r="W3022" i="2"/>
  <c r="V3022" i="2"/>
  <c r="W3021" i="2"/>
  <c r="V3021" i="2"/>
  <c r="W3020" i="2"/>
  <c r="V3020" i="2"/>
  <c r="W3019" i="2"/>
  <c r="V3019" i="2"/>
  <c r="W3018" i="2"/>
  <c r="V3018" i="2"/>
  <c r="W3017" i="2"/>
  <c r="V3017" i="2"/>
  <c r="W3016" i="2"/>
  <c r="V3016" i="2"/>
  <c r="W3015" i="2"/>
  <c r="V3015" i="2"/>
  <c r="W3014" i="2"/>
  <c r="V3014" i="2"/>
  <c r="W3013" i="2"/>
  <c r="V3013" i="2"/>
  <c r="W3012" i="2"/>
  <c r="V3012" i="2"/>
  <c r="W3011" i="2"/>
  <c r="V3011" i="2"/>
  <c r="W3010" i="2"/>
  <c r="V3010" i="2"/>
  <c r="W3009" i="2"/>
  <c r="V3009" i="2"/>
  <c r="W3008" i="2"/>
  <c r="V3008" i="2"/>
  <c r="W3007" i="2"/>
  <c r="V3007" i="2"/>
  <c r="W3006" i="2"/>
  <c r="V3006" i="2"/>
  <c r="W3005" i="2"/>
  <c r="V3005" i="2"/>
  <c r="W3004" i="2"/>
  <c r="V3004" i="2"/>
  <c r="W3003" i="2"/>
  <c r="V3003" i="2"/>
  <c r="W3002" i="2"/>
  <c r="V3002" i="2"/>
  <c r="W3001" i="2"/>
  <c r="V3001" i="2"/>
  <c r="W3000" i="2"/>
  <c r="V3000" i="2"/>
  <c r="W2999" i="2"/>
  <c r="V2999" i="2"/>
  <c r="W2998" i="2"/>
  <c r="V2998" i="2"/>
  <c r="W2997" i="2"/>
  <c r="V2997" i="2"/>
  <c r="W2996" i="2"/>
  <c r="V2996" i="2"/>
  <c r="W2995" i="2"/>
  <c r="V2995" i="2"/>
  <c r="W2994" i="2"/>
  <c r="V2994" i="2"/>
  <c r="W2993" i="2"/>
  <c r="V2993" i="2"/>
  <c r="W2992" i="2"/>
  <c r="V2992" i="2"/>
  <c r="W2991" i="2"/>
  <c r="V2991" i="2"/>
  <c r="W2990" i="2"/>
  <c r="V2990" i="2"/>
  <c r="W2989" i="2"/>
  <c r="V2989" i="2"/>
  <c r="W2988" i="2"/>
  <c r="V2988" i="2"/>
  <c r="W2987" i="2"/>
  <c r="V2987" i="2"/>
  <c r="W2986" i="2"/>
  <c r="V2986" i="2"/>
  <c r="W2985" i="2"/>
  <c r="V2985" i="2"/>
  <c r="W2984" i="2"/>
  <c r="V2984" i="2"/>
  <c r="W2983" i="2"/>
  <c r="V2983" i="2"/>
  <c r="W2982" i="2"/>
  <c r="V2982" i="2"/>
  <c r="W2981" i="2"/>
  <c r="V2981" i="2"/>
  <c r="W2980" i="2"/>
  <c r="V2980" i="2"/>
  <c r="W2979" i="2"/>
  <c r="V2979" i="2"/>
  <c r="W2978" i="2"/>
  <c r="V2978" i="2"/>
  <c r="W2977" i="2"/>
  <c r="V2977" i="2"/>
  <c r="W2976" i="2"/>
  <c r="V2976" i="2"/>
  <c r="W2975" i="2"/>
  <c r="V2975" i="2"/>
  <c r="W2974" i="2"/>
  <c r="V2974" i="2"/>
  <c r="W2973" i="2"/>
  <c r="V2973" i="2"/>
  <c r="W2972" i="2"/>
  <c r="V2972" i="2"/>
  <c r="W2971" i="2"/>
  <c r="V2971" i="2"/>
  <c r="W2970" i="2"/>
  <c r="V2970" i="2"/>
  <c r="W2969" i="2"/>
  <c r="V2969" i="2"/>
  <c r="W2968" i="2"/>
  <c r="V2968" i="2"/>
  <c r="W2967" i="2"/>
  <c r="V2967" i="2"/>
  <c r="W2966" i="2"/>
  <c r="V2966" i="2"/>
  <c r="W2965" i="2"/>
  <c r="V2965" i="2"/>
  <c r="W2964" i="2"/>
  <c r="V2964" i="2"/>
  <c r="W2963" i="2"/>
  <c r="V2963" i="2"/>
  <c r="W2962" i="2"/>
  <c r="V2962" i="2"/>
  <c r="W2961" i="2"/>
  <c r="V2961" i="2"/>
  <c r="W2960" i="2"/>
  <c r="V2960" i="2"/>
  <c r="W2959" i="2"/>
  <c r="V2959" i="2"/>
  <c r="W2958" i="2"/>
  <c r="V2958" i="2"/>
  <c r="W2957" i="2"/>
  <c r="V2957" i="2"/>
  <c r="W2956" i="2"/>
  <c r="V2956" i="2"/>
  <c r="W2955" i="2"/>
  <c r="V2955" i="2"/>
  <c r="W2954" i="2"/>
  <c r="V2954" i="2"/>
  <c r="W2953" i="2"/>
  <c r="V2953" i="2"/>
  <c r="W2952" i="2"/>
  <c r="V2952" i="2"/>
  <c r="W2951" i="2"/>
  <c r="V2951" i="2"/>
  <c r="W2950" i="2"/>
  <c r="V2950" i="2"/>
  <c r="W2949" i="2"/>
  <c r="V2949" i="2"/>
  <c r="W2948" i="2"/>
  <c r="V2948" i="2"/>
  <c r="W2947" i="2"/>
  <c r="V2947" i="2"/>
  <c r="W2946" i="2"/>
  <c r="V2946" i="2"/>
  <c r="W2945" i="2"/>
  <c r="V2945" i="2"/>
  <c r="W2944" i="2"/>
  <c r="V2944" i="2"/>
  <c r="W2943" i="2"/>
  <c r="V2943" i="2"/>
  <c r="W2942" i="2"/>
  <c r="V2942" i="2"/>
  <c r="W2941" i="2"/>
  <c r="V2941" i="2"/>
  <c r="W2940" i="2"/>
  <c r="V2940" i="2"/>
  <c r="W2939" i="2"/>
  <c r="V2939" i="2"/>
  <c r="W2938" i="2"/>
  <c r="V2938" i="2"/>
  <c r="W2937" i="2"/>
  <c r="V2937" i="2"/>
  <c r="W2936" i="2"/>
  <c r="V2936" i="2"/>
  <c r="W2935" i="2"/>
  <c r="V2935" i="2"/>
  <c r="W2934" i="2"/>
  <c r="V2934" i="2"/>
  <c r="W2933" i="2"/>
  <c r="V2933" i="2"/>
  <c r="W2932" i="2"/>
  <c r="V2932" i="2"/>
  <c r="W2931" i="2"/>
  <c r="V2931" i="2"/>
  <c r="W2930" i="2"/>
  <c r="V2930" i="2"/>
  <c r="W2929" i="2"/>
  <c r="V2929" i="2"/>
  <c r="W2928" i="2"/>
  <c r="V2928" i="2"/>
  <c r="W2927" i="2"/>
  <c r="V2927" i="2"/>
  <c r="W2926" i="2"/>
  <c r="V2926" i="2"/>
  <c r="W2925" i="2"/>
  <c r="V2925" i="2"/>
  <c r="W2924" i="2"/>
  <c r="V2924" i="2"/>
  <c r="W2923" i="2"/>
  <c r="V2923" i="2"/>
  <c r="W2922" i="2"/>
  <c r="V2922" i="2"/>
  <c r="W2921" i="2"/>
  <c r="V2921" i="2"/>
  <c r="W2920" i="2"/>
  <c r="V2920" i="2"/>
  <c r="W2919" i="2"/>
  <c r="V2919" i="2"/>
  <c r="W2918" i="2"/>
  <c r="V2918" i="2"/>
  <c r="W2917" i="2"/>
  <c r="V2917" i="2"/>
  <c r="W2916" i="2"/>
  <c r="V2916" i="2"/>
  <c r="W2915" i="2"/>
  <c r="V2915" i="2"/>
  <c r="W2914" i="2"/>
  <c r="V2914" i="2"/>
  <c r="W2913" i="2"/>
  <c r="V2913" i="2"/>
  <c r="W2912" i="2"/>
  <c r="V2912" i="2"/>
  <c r="W2911" i="2"/>
  <c r="V2911" i="2"/>
  <c r="W2910" i="2"/>
  <c r="V2910" i="2"/>
  <c r="W2909" i="2"/>
  <c r="V2909" i="2"/>
  <c r="W2908" i="2"/>
  <c r="V2908" i="2"/>
  <c r="W2907" i="2"/>
  <c r="V2907" i="2"/>
  <c r="W2906" i="2"/>
  <c r="V2906" i="2"/>
  <c r="W2905" i="2"/>
  <c r="V2905" i="2"/>
  <c r="W2904" i="2"/>
  <c r="V2904" i="2"/>
  <c r="W2903" i="2"/>
  <c r="V2903" i="2"/>
  <c r="W2902" i="2"/>
  <c r="V2902" i="2"/>
  <c r="W2901" i="2"/>
  <c r="V2901" i="2"/>
  <c r="W2900" i="2"/>
  <c r="V2900" i="2"/>
  <c r="W2899" i="2"/>
  <c r="V2899" i="2"/>
  <c r="W2898" i="2"/>
  <c r="V2898" i="2"/>
  <c r="W2897" i="2"/>
  <c r="V2897" i="2"/>
  <c r="W2896" i="2"/>
  <c r="V2896" i="2"/>
  <c r="W2895" i="2"/>
  <c r="V2895" i="2"/>
  <c r="W2894" i="2"/>
  <c r="V2894" i="2"/>
  <c r="W2893" i="2"/>
  <c r="V2893" i="2"/>
  <c r="W2892" i="2"/>
  <c r="V2892" i="2"/>
  <c r="W2891" i="2"/>
  <c r="V2891" i="2"/>
  <c r="W2890" i="2"/>
  <c r="V2890" i="2"/>
  <c r="W2889" i="2"/>
  <c r="V2889" i="2"/>
  <c r="W2888" i="2"/>
  <c r="V2888" i="2"/>
  <c r="W2887" i="2"/>
  <c r="V2887" i="2"/>
  <c r="W2886" i="2"/>
  <c r="V2886" i="2"/>
  <c r="W2885" i="2"/>
  <c r="V2885" i="2"/>
  <c r="W2884" i="2"/>
  <c r="V2884" i="2"/>
  <c r="W2883" i="2"/>
  <c r="V2883" i="2"/>
  <c r="W2882" i="2"/>
  <c r="V2882" i="2"/>
  <c r="W2881" i="2"/>
  <c r="V2881" i="2"/>
  <c r="W2880" i="2"/>
  <c r="V2880" i="2"/>
  <c r="W2879" i="2"/>
  <c r="V2879" i="2"/>
  <c r="W2878" i="2"/>
  <c r="V2878" i="2"/>
  <c r="W2877" i="2"/>
  <c r="V2877" i="2"/>
  <c r="W2876" i="2"/>
  <c r="V2876" i="2"/>
  <c r="W2875" i="2"/>
  <c r="V2875" i="2"/>
  <c r="W2874" i="2"/>
  <c r="V2874" i="2"/>
  <c r="W2873" i="2"/>
  <c r="V2873" i="2"/>
  <c r="W2872" i="2"/>
  <c r="V2872" i="2"/>
  <c r="W2871" i="2"/>
  <c r="V2871" i="2"/>
  <c r="W2870" i="2"/>
  <c r="V2870" i="2"/>
  <c r="W2869" i="2"/>
  <c r="V2869" i="2"/>
  <c r="W2868" i="2"/>
  <c r="V2868" i="2"/>
  <c r="W2867" i="2"/>
  <c r="V2867" i="2"/>
  <c r="W2866" i="2"/>
  <c r="V2866" i="2"/>
  <c r="W2865" i="2"/>
  <c r="V2865" i="2"/>
  <c r="W2864" i="2"/>
  <c r="V2864" i="2"/>
  <c r="W2863" i="2"/>
  <c r="V2863" i="2"/>
  <c r="W2862" i="2"/>
  <c r="V2862" i="2"/>
  <c r="W2861" i="2"/>
  <c r="V2861" i="2"/>
  <c r="W2860" i="2"/>
  <c r="V2860" i="2"/>
  <c r="W2859" i="2"/>
  <c r="V2859" i="2"/>
  <c r="W2858" i="2"/>
  <c r="V2858" i="2"/>
  <c r="W2857" i="2"/>
  <c r="V2857" i="2"/>
  <c r="W2856" i="2"/>
  <c r="V2856" i="2"/>
  <c r="W2855" i="2"/>
  <c r="V2855" i="2"/>
  <c r="W2854" i="2"/>
  <c r="V2854" i="2"/>
  <c r="W2853" i="2"/>
  <c r="V2853" i="2"/>
  <c r="W2852" i="2"/>
  <c r="V2852" i="2"/>
  <c r="W2851" i="2"/>
  <c r="V2851" i="2"/>
  <c r="W2850" i="2"/>
  <c r="V2850" i="2"/>
  <c r="W2849" i="2"/>
  <c r="V2849" i="2"/>
  <c r="W2848" i="2"/>
  <c r="V2848" i="2"/>
  <c r="W2847" i="2"/>
  <c r="V2847" i="2"/>
  <c r="W2846" i="2"/>
  <c r="V2846" i="2"/>
  <c r="W2845" i="2"/>
  <c r="V2845" i="2"/>
  <c r="W2844" i="2"/>
  <c r="V2844" i="2"/>
  <c r="W2843" i="2"/>
  <c r="V2843" i="2"/>
  <c r="W2842" i="2"/>
  <c r="V2842" i="2"/>
  <c r="W2841" i="2"/>
  <c r="V2841" i="2"/>
  <c r="W2840" i="2"/>
  <c r="V2840" i="2"/>
  <c r="W2839" i="2"/>
  <c r="V2839" i="2"/>
  <c r="W2838" i="2"/>
  <c r="V2838" i="2"/>
  <c r="W2837" i="2"/>
  <c r="V2837" i="2"/>
  <c r="W2836" i="2"/>
  <c r="V2836" i="2"/>
  <c r="W2835" i="2"/>
  <c r="V2835" i="2"/>
  <c r="W2834" i="2"/>
  <c r="V2834" i="2"/>
  <c r="W2833" i="2"/>
  <c r="V2833" i="2"/>
  <c r="W2832" i="2"/>
  <c r="V2832" i="2"/>
  <c r="W2831" i="2"/>
  <c r="V2831" i="2"/>
  <c r="W2830" i="2"/>
  <c r="V2830" i="2"/>
  <c r="W2829" i="2"/>
  <c r="V2829" i="2"/>
  <c r="W2828" i="2"/>
  <c r="V2828" i="2"/>
  <c r="W2827" i="2"/>
  <c r="V2827" i="2"/>
  <c r="W2826" i="2"/>
  <c r="V2826" i="2"/>
  <c r="W2825" i="2"/>
  <c r="V2825" i="2"/>
  <c r="W2824" i="2"/>
  <c r="V2824" i="2"/>
  <c r="W2823" i="2"/>
  <c r="V2823" i="2"/>
  <c r="W2822" i="2"/>
  <c r="V2822" i="2"/>
  <c r="W2821" i="2"/>
  <c r="V2821" i="2"/>
  <c r="W2820" i="2"/>
  <c r="V2820" i="2"/>
  <c r="W2819" i="2"/>
  <c r="V2819" i="2"/>
  <c r="W2818" i="2"/>
  <c r="V2818" i="2"/>
  <c r="W2817" i="2"/>
  <c r="V2817" i="2"/>
  <c r="W2816" i="2"/>
  <c r="V2816" i="2"/>
  <c r="W2815" i="2"/>
  <c r="V2815" i="2"/>
  <c r="W2814" i="2"/>
  <c r="V2814" i="2"/>
  <c r="W2813" i="2"/>
  <c r="V2813" i="2"/>
  <c r="W2812" i="2"/>
  <c r="V2812" i="2"/>
  <c r="W2811" i="2"/>
  <c r="V2811" i="2"/>
  <c r="W2810" i="2"/>
  <c r="V2810" i="2"/>
  <c r="W2809" i="2"/>
  <c r="V2809" i="2"/>
  <c r="W2808" i="2"/>
  <c r="V2808" i="2"/>
  <c r="W2807" i="2"/>
  <c r="V2807" i="2"/>
  <c r="W2806" i="2"/>
  <c r="V2806" i="2"/>
  <c r="W2805" i="2"/>
  <c r="V2805" i="2"/>
  <c r="W2804" i="2"/>
  <c r="V2804" i="2"/>
  <c r="W2803" i="2"/>
  <c r="V2803" i="2"/>
  <c r="W2802" i="2"/>
  <c r="V2802" i="2"/>
  <c r="W2801" i="2"/>
  <c r="V2801" i="2"/>
  <c r="W2800" i="2"/>
  <c r="V2800" i="2"/>
  <c r="W2799" i="2"/>
  <c r="V2799" i="2"/>
  <c r="W2798" i="2"/>
  <c r="V2798" i="2"/>
  <c r="W2797" i="2"/>
  <c r="V2797" i="2"/>
  <c r="W2796" i="2"/>
  <c r="V2796" i="2"/>
  <c r="W2795" i="2"/>
  <c r="V2795" i="2"/>
  <c r="W2794" i="2"/>
  <c r="V2794" i="2"/>
  <c r="W2793" i="2"/>
  <c r="V2793" i="2"/>
  <c r="W2792" i="2"/>
  <c r="V2792" i="2"/>
  <c r="W2791" i="2"/>
  <c r="V2791" i="2"/>
  <c r="W2790" i="2"/>
  <c r="V2790" i="2"/>
  <c r="W2789" i="2"/>
  <c r="V2789" i="2"/>
  <c r="W2788" i="2"/>
  <c r="V2788" i="2"/>
  <c r="W2787" i="2"/>
  <c r="V2787" i="2"/>
  <c r="W2786" i="2"/>
  <c r="V2786" i="2"/>
  <c r="W2785" i="2"/>
  <c r="V2785" i="2"/>
  <c r="W2784" i="2"/>
  <c r="V2784" i="2"/>
  <c r="W2783" i="2"/>
  <c r="V2783" i="2"/>
  <c r="W2782" i="2"/>
  <c r="V2782" i="2"/>
  <c r="W2781" i="2"/>
  <c r="V2781" i="2"/>
  <c r="W2780" i="2"/>
  <c r="V2780" i="2"/>
  <c r="W2779" i="2"/>
  <c r="V2779" i="2"/>
  <c r="W2778" i="2"/>
  <c r="V2778" i="2"/>
  <c r="W2777" i="2"/>
  <c r="V2777" i="2"/>
  <c r="W2776" i="2"/>
  <c r="V2776" i="2"/>
  <c r="W2775" i="2"/>
  <c r="V2775" i="2"/>
  <c r="W2774" i="2"/>
  <c r="V2774" i="2"/>
  <c r="W2773" i="2"/>
  <c r="V2773" i="2"/>
  <c r="W2772" i="2"/>
  <c r="V2772" i="2"/>
  <c r="W2771" i="2"/>
  <c r="V2771" i="2"/>
  <c r="W2770" i="2"/>
  <c r="V2770" i="2"/>
  <c r="W2769" i="2"/>
  <c r="V2769" i="2"/>
  <c r="W2768" i="2"/>
  <c r="V2768" i="2"/>
  <c r="W2767" i="2"/>
  <c r="V2767" i="2"/>
  <c r="W2766" i="2"/>
  <c r="V2766" i="2"/>
  <c r="W2765" i="2"/>
  <c r="V2765" i="2"/>
  <c r="W2764" i="2"/>
  <c r="V2764" i="2"/>
  <c r="W2763" i="2"/>
  <c r="V2763" i="2"/>
  <c r="W2762" i="2"/>
  <c r="V2762" i="2"/>
  <c r="W2761" i="2"/>
  <c r="V2761" i="2"/>
  <c r="W2760" i="2"/>
  <c r="V2760" i="2"/>
  <c r="W2759" i="2"/>
  <c r="V2759" i="2"/>
  <c r="W2758" i="2"/>
  <c r="V2758" i="2"/>
  <c r="W2757" i="2"/>
  <c r="V2757" i="2"/>
  <c r="W2756" i="2"/>
  <c r="V2756" i="2"/>
  <c r="W2755" i="2"/>
  <c r="V2755" i="2"/>
  <c r="W2754" i="2"/>
  <c r="V2754" i="2"/>
  <c r="W2753" i="2"/>
  <c r="V2753" i="2"/>
  <c r="W2752" i="2"/>
  <c r="V2752" i="2"/>
  <c r="W2751" i="2"/>
  <c r="V2751" i="2"/>
  <c r="W2750" i="2"/>
  <c r="V2750" i="2"/>
  <c r="W2749" i="2"/>
  <c r="V2749" i="2"/>
  <c r="W2748" i="2"/>
  <c r="V2748" i="2"/>
  <c r="W2747" i="2"/>
  <c r="V2747" i="2"/>
  <c r="W2746" i="2"/>
  <c r="V2746" i="2"/>
  <c r="W2745" i="2"/>
  <c r="V2745" i="2"/>
  <c r="W2744" i="2"/>
  <c r="V2744" i="2"/>
  <c r="W2743" i="2"/>
  <c r="V2743" i="2"/>
  <c r="W2742" i="2"/>
  <c r="V2742" i="2"/>
  <c r="W2741" i="2"/>
  <c r="V2741" i="2"/>
  <c r="W2740" i="2"/>
  <c r="V2740" i="2"/>
  <c r="W2739" i="2"/>
  <c r="V2739" i="2"/>
  <c r="W2738" i="2"/>
  <c r="V2738" i="2"/>
  <c r="W2737" i="2"/>
  <c r="V2737" i="2"/>
  <c r="W2736" i="2"/>
  <c r="V2736" i="2"/>
  <c r="W2735" i="2"/>
  <c r="V2735" i="2"/>
  <c r="W2734" i="2"/>
  <c r="V2734" i="2"/>
  <c r="W2733" i="2"/>
  <c r="V2733" i="2"/>
  <c r="W2732" i="2"/>
  <c r="V2732" i="2"/>
  <c r="W2731" i="2"/>
  <c r="V2731" i="2"/>
  <c r="W2730" i="2"/>
  <c r="V2730" i="2"/>
  <c r="W2729" i="2"/>
  <c r="V2729" i="2"/>
  <c r="W2728" i="2"/>
  <c r="V2728" i="2"/>
  <c r="W2727" i="2"/>
  <c r="V2727" i="2"/>
  <c r="W2726" i="2"/>
  <c r="V2726" i="2"/>
  <c r="W2725" i="2"/>
  <c r="V2725" i="2"/>
  <c r="W2724" i="2"/>
  <c r="V2724" i="2"/>
  <c r="W2723" i="2"/>
  <c r="V2723" i="2"/>
  <c r="W2722" i="2"/>
  <c r="V2722" i="2"/>
  <c r="W2721" i="2"/>
  <c r="V2721" i="2"/>
  <c r="W2720" i="2"/>
  <c r="V2720" i="2"/>
  <c r="W2719" i="2"/>
  <c r="V2719" i="2"/>
  <c r="W2718" i="2"/>
  <c r="V2718" i="2"/>
  <c r="W2717" i="2"/>
  <c r="V2717" i="2"/>
  <c r="W2716" i="2"/>
  <c r="V2716" i="2"/>
  <c r="W2715" i="2"/>
  <c r="V2715" i="2"/>
  <c r="W2714" i="2"/>
  <c r="V2714" i="2"/>
  <c r="W2713" i="2"/>
  <c r="V2713" i="2"/>
  <c r="W2712" i="2"/>
  <c r="V2712" i="2"/>
  <c r="W2711" i="2"/>
  <c r="V2711" i="2"/>
  <c r="W2710" i="2"/>
  <c r="V2710" i="2"/>
  <c r="W2709" i="2"/>
  <c r="V2709" i="2"/>
  <c r="W2708" i="2"/>
  <c r="V2708" i="2"/>
  <c r="W2707" i="2"/>
  <c r="V2707" i="2"/>
  <c r="W2706" i="2"/>
  <c r="V2706" i="2"/>
  <c r="W2705" i="2"/>
  <c r="V2705" i="2"/>
  <c r="W2704" i="2"/>
  <c r="V2704" i="2"/>
  <c r="W2703" i="2"/>
  <c r="V2703" i="2"/>
  <c r="W2702" i="2"/>
  <c r="V2702" i="2"/>
  <c r="W2701" i="2"/>
  <c r="V2701" i="2"/>
  <c r="W2700" i="2"/>
  <c r="V2700" i="2"/>
  <c r="W2699" i="2"/>
  <c r="V2699" i="2"/>
  <c r="W2698" i="2"/>
  <c r="V2698" i="2"/>
  <c r="W2697" i="2"/>
  <c r="V2697" i="2"/>
  <c r="W2696" i="2"/>
  <c r="V2696" i="2"/>
  <c r="W2695" i="2"/>
  <c r="V2695" i="2"/>
  <c r="W2694" i="2"/>
  <c r="V2694" i="2"/>
  <c r="W2693" i="2"/>
  <c r="V2693" i="2"/>
  <c r="W2692" i="2"/>
  <c r="V2692" i="2"/>
  <c r="W2691" i="2"/>
  <c r="V2691" i="2"/>
  <c r="W2690" i="2"/>
  <c r="V2690" i="2"/>
  <c r="W2689" i="2"/>
  <c r="V2689" i="2"/>
  <c r="W2688" i="2"/>
  <c r="V2688" i="2"/>
  <c r="W2687" i="2"/>
  <c r="V2687" i="2"/>
  <c r="W2686" i="2"/>
  <c r="V2686" i="2"/>
  <c r="W2685" i="2"/>
  <c r="V2685" i="2"/>
  <c r="W2684" i="2"/>
  <c r="V2684" i="2"/>
  <c r="W2683" i="2"/>
  <c r="V2683" i="2"/>
  <c r="W2682" i="2"/>
  <c r="V2682" i="2"/>
  <c r="W2681" i="2"/>
  <c r="V2681" i="2"/>
  <c r="W2680" i="2"/>
  <c r="V2680" i="2"/>
  <c r="W2679" i="2"/>
  <c r="V2679" i="2"/>
  <c r="W2678" i="2"/>
  <c r="V2678" i="2"/>
  <c r="W2677" i="2"/>
  <c r="V2677" i="2"/>
  <c r="W2676" i="2"/>
  <c r="V2676" i="2"/>
  <c r="W2675" i="2"/>
  <c r="V2675" i="2"/>
  <c r="W2674" i="2"/>
  <c r="V2674" i="2"/>
  <c r="W2673" i="2"/>
  <c r="V2673" i="2"/>
  <c r="W2672" i="2"/>
  <c r="V2672" i="2"/>
  <c r="W2671" i="2"/>
  <c r="V2671" i="2"/>
  <c r="W2670" i="2"/>
  <c r="V2670" i="2"/>
  <c r="W2669" i="2"/>
  <c r="V2669" i="2"/>
  <c r="W2668" i="2"/>
  <c r="V2668" i="2"/>
  <c r="W2667" i="2"/>
  <c r="V2667" i="2"/>
  <c r="W2666" i="2"/>
  <c r="V2666" i="2"/>
  <c r="W2665" i="2"/>
  <c r="V2665" i="2"/>
  <c r="W2664" i="2"/>
  <c r="V2664" i="2"/>
  <c r="W2663" i="2"/>
  <c r="V2663" i="2"/>
  <c r="W2662" i="2"/>
  <c r="V2662" i="2"/>
  <c r="W2661" i="2"/>
  <c r="V2661" i="2"/>
  <c r="W2660" i="2"/>
  <c r="V2660" i="2"/>
  <c r="W2659" i="2"/>
  <c r="V2659" i="2"/>
  <c r="W2658" i="2"/>
  <c r="V2658" i="2"/>
  <c r="W2657" i="2"/>
  <c r="V2657" i="2"/>
  <c r="W2656" i="2"/>
  <c r="V2656" i="2"/>
  <c r="W2655" i="2"/>
  <c r="V2655" i="2"/>
  <c r="W2654" i="2"/>
  <c r="V2654" i="2"/>
  <c r="W2653" i="2"/>
  <c r="V2653" i="2"/>
  <c r="W2652" i="2"/>
  <c r="V2652" i="2"/>
  <c r="W2651" i="2"/>
  <c r="V2651" i="2"/>
  <c r="W2650" i="2"/>
  <c r="V2650" i="2"/>
  <c r="W2649" i="2"/>
  <c r="V2649" i="2"/>
  <c r="W2648" i="2"/>
  <c r="V2648" i="2"/>
  <c r="W2647" i="2"/>
  <c r="V2647" i="2"/>
  <c r="W2646" i="2"/>
  <c r="V2646" i="2"/>
  <c r="W2645" i="2"/>
  <c r="V2645" i="2"/>
  <c r="W2644" i="2"/>
  <c r="V2644" i="2"/>
  <c r="W2643" i="2"/>
  <c r="V2643" i="2"/>
  <c r="W2642" i="2"/>
  <c r="V2642" i="2"/>
  <c r="W2641" i="2"/>
  <c r="V2641" i="2"/>
  <c r="W2640" i="2"/>
  <c r="V2640" i="2"/>
  <c r="W2639" i="2"/>
  <c r="V2639" i="2"/>
  <c r="W2638" i="2"/>
  <c r="V2638" i="2"/>
  <c r="W2637" i="2"/>
  <c r="V2637" i="2"/>
  <c r="W2636" i="2"/>
  <c r="V2636" i="2"/>
  <c r="W2635" i="2"/>
  <c r="V2635" i="2"/>
  <c r="W2634" i="2"/>
  <c r="V2634" i="2"/>
  <c r="W2633" i="2"/>
  <c r="V2633" i="2"/>
  <c r="W2632" i="2"/>
  <c r="V2632" i="2"/>
  <c r="W2631" i="2"/>
  <c r="V2631" i="2"/>
  <c r="W2630" i="2"/>
  <c r="V2630" i="2"/>
  <c r="W2629" i="2"/>
  <c r="V2629" i="2"/>
  <c r="W2628" i="2"/>
  <c r="V2628" i="2"/>
  <c r="W2627" i="2"/>
  <c r="V2627" i="2"/>
  <c r="W2626" i="2"/>
  <c r="V2626" i="2"/>
  <c r="W2625" i="2"/>
  <c r="V2625" i="2"/>
  <c r="W2624" i="2"/>
  <c r="V2624" i="2"/>
  <c r="W2623" i="2"/>
  <c r="V2623" i="2"/>
  <c r="W2622" i="2"/>
  <c r="V2622" i="2"/>
  <c r="W2621" i="2"/>
  <c r="V2621" i="2"/>
  <c r="W2620" i="2"/>
  <c r="V2620" i="2"/>
  <c r="W2619" i="2"/>
  <c r="V2619" i="2"/>
  <c r="W2618" i="2"/>
  <c r="V2618" i="2"/>
  <c r="W2617" i="2"/>
  <c r="V2617" i="2"/>
  <c r="W2616" i="2"/>
  <c r="V2616" i="2"/>
  <c r="W2615" i="2"/>
  <c r="V2615" i="2"/>
  <c r="W2614" i="2"/>
  <c r="V2614" i="2"/>
  <c r="W2613" i="2"/>
  <c r="V2613" i="2"/>
  <c r="W2612" i="2"/>
  <c r="V2612" i="2"/>
  <c r="W2611" i="2"/>
  <c r="V2611" i="2"/>
  <c r="W2610" i="2"/>
  <c r="V2610" i="2"/>
  <c r="W2609" i="2"/>
  <c r="V2609" i="2"/>
  <c r="W2608" i="2"/>
  <c r="V2608" i="2"/>
  <c r="W2607" i="2"/>
  <c r="V2607" i="2"/>
  <c r="W2606" i="2"/>
  <c r="V2606" i="2"/>
  <c r="W2605" i="2"/>
  <c r="V2605" i="2"/>
  <c r="W2604" i="2"/>
  <c r="V2604" i="2"/>
  <c r="W2603" i="2"/>
  <c r="V2603" i="2"/>
  <c r="W2602" i="2"/>
  <c r="V2602" i="2"/>
  <c r="W2601" i="2"/>
  <c r="V2601" i="2"/>
  <c r="W2600" i="2"/>
  <c r="V2600" i="2"/>
  <c r="W2599" i="2"/>
  <c r="V2599" i="2"/>
  <c r="W2598" i="2"/>
  <c r="V2598" i="2"/>
  <c r="W2597" i="2"/>
  <c r="V2597" i="2"/>
  <c r="W2596" i="2"/>
  <c r="V2596" i="2"/>
  <c r="W2595" i="2"/>
  <c r="V2595" i="2"/>
  <c r="W2594" i="2"/>
  <c r="V2594" i="2"/>
  <c r="W2593" i="2"/>
  <c r="V2593" i="2"/>
  <c r="W2592" i="2"/>
  <c r="V2592" i="2"/>
  <c r="W2591" i="2"/>
  <c r="V2591" i="2"/>
  <c r="W2590" i="2"/>
  <c r="V2590" i="2"/>
  <c r="W2589" i="2"/>
  <c r="V2589" i="2"/>
  <c r="W2588" i="2"/>
  <c r="V2588" i="2"/>
  <c r="W2587" i="2"/>
  <c r="V2587" i="2"/>
  <c r="W2586" i="2"/>
  <c r="V2586" i="2"/>
  <c r="W2585" i="2"/>
  <c r="V2585" i="2"/>
  <c r="W2584" i="2"/>
  <c r="V2584" i="2"/>
  <c r="W2583" i="2"/>
  <c r="V2583" i="2"/>
  <c r="W2582" i="2"/>
  <c r="V2582" i="2"/>
  <c r="W2581" i="2"/>
  <c r="V2581" i="2"/>
  <c r="W2580" i="2"/>
  <c r="V2580" i="2"/>
  <c r="W2579" i="2"/>
  <c r="V2579" i="2"/>
  <c r="W2578" i="2"/>
  <c r="V2578" i="2"/>
  <c r="W2577" i="2"/>
  <c r="V2577" i="2"/>
  <c r="W2576" i="2"/>
  <c r="V2576" i="2"/>
  <c r="W2575" i="2"/>
  <c r="V2575" i="2"/>
  <c r="W2574" i="2"/>
  <c r="V2574" i="2"/>
  <c r="W2573" i="2"/>
  <c r="V2573" i="2"/>
  <c r="W2572" i="2"/>
  <c r="V2572" i="2"/>
  <c r="W2571" i="2"/>
  <c r="V2571" i="2"/>
  <c r="W2570" i="2"/>
  <c r="V2570" i="2"/>
  <c r="W2569" i="2"/>
  <c r="V2569" i="2"/>
  <c r="W2568" i="2"/>
  <c r="V2568" i="2"/>
  <c r="W2567" i="2"/>
  <c r="V2567" i="2"/>
  <c r="W2566" i="2"/>
  <c r="V2566" i="2"/>
  <c r="W2565" i="2"/>
  <c r="V2565" i="2"/>
  <c r="W2564" i="2"/>
  <c r="V2564" i="2"/>
  <c r="W2563" i="2"/>
  <c r="V2563" i="2"/>
  <c r="W2562" i="2"/>
  <c r="V2562" i="2"/>
  <c r="W2561" i="2"/>
  <c r="V2561" i="2"/>
  <c r="W2560" i="2"/>
  <c r="V2560" i="2"/>
  <c r="W2559" i="2"/>
  <c r="V2559" i="2"/>
  <c r="W2558" i="2"/>
  <c r="V2558" i="2"/>
  <c r="W2557" i="2"/>
  <c r="V2557" i="2"/>
  <c r="W2556" i="2"/>
  <c r="V2556" i="2"/>
  <c r="W2555" i="2"/>
  <c r="V2555" i="2"/>
  <c r="W2554" i="2"/>
  <c r="V2554" i="2"/>
  <c r="W2553" i="2"/>
  <c r="V2553" i="2"/>
  <c r="W2552" i="2"/>
  <c r="V2552" i="2"/>
  <c r="W2551" i="2"/>
  <c r="V2551" i="2"/>
  <c r="W2550" i="2"/>
  <c r="V2550" i="2"/>
  <c r="W2549" i="2"/>
  <c r="V2549" i="2"/>
  <c r="W2548" i="2"/>
  <c r="V2548" i="2"/>
  <c r="W2547" i="2"/>
  <c r="V2547" i="2"/>
  <c r="W2546" i="2"/>
  <c r="V2546" i="2"/>
  <c r="W2545" i="2"/>
  <c r="V2545" i="2"/>
  <c r="W2544" i="2"/>
  <c r="V2544" i="2"/>
  <c r="W2543" i="2"/>
  <c r="V2543" i="2"/>
  <c r="W2542" i="2"/>
  <c r="V2542" i="2"/>
  <c r="W2541" i="2"/>
  <c r="V2541" i="2"/>
  <c r="W2540" i="2"/>
  <c r="V2540" i="2"/>
  <c r="W2539" i="2"/>
  <c r="V2539" i="2"/>
  <c r="W2538" i="2"/>
  <c r="V2538" i="2"/>
  <c r="W2537" i="2"/>
  <c r="V2537" i="2"/>
  <c r="W2536" i="2"/>
  <c r="V2536" i="2"/>
  <c r="W2535" i="2"/>
  <c r="V2535" i="2"/>
  <c r="W2534" i="2"/>
  <c r="V2534" i="2"/>
  <c r="W2533" i="2"/>
  <c r="V2533" i="2"/>
  <c r="W2532" i="2"/>
  <c r="V2532" i="2"/>
  <c r="W2531" i="2"/>
  <c r="V2531" i="2"/>
  <c r="W2530" i="2"/>
  <c r="V2530" i="2"/>
  <c r="W2529" i="2"/>
  <c r="V2529" i="2"/>
  <c r="W2528" i="2"/>
  <c r="V2528" i="2"/>
  <c r="W2527" i="2"/>
  <c r="V2527" i="2"/>
  <c r="W2526" i="2"/>
  <c r="V2526" i="2"/>
  <c r="W2525" i="2"/>
  <c r="V2525" i="2"/>
  <c r="W2524" i="2"/>
  <c r="V2524" i="2"/>
  <c r="W2523" i="2"/>
  <c r="V2523" i="2"/>
  <c r="W2522" i="2"/>
  <c r="V2522" i="2"/>
  <c r="W2521" i="2"/>
  <c r="V2521" i="2"/>
  <c r="W2520" i="2"/>
  <c r="V2520" i="2"/>
  <c r="W2519" i="2"/>
  <c r="V2519" i="2"/>
  <c r="W2518" i="2"/>
  <c r="V2518" i="2"/>
  <c r="W2517" i="2"/>
  <c r="V2517" i="2"/>
  <c r="W2516" i="2"/>
  <c r="V2516" i="2"/>
  <c r="W2515" i="2"/>
  <c r="V2515" i="2"/>
  <c r="W2514" i="2"/>
  <c r="V2514" i="2"/>
  <c r="W2513" i="2"/>
  <c r="V2513" i="2"/>
  <c r="W2512" i="2"/>
  <c r="V2512" i="2"/>
  <c r="W2511" i="2"/>
  <c r="V2511" i="2"/>
  <c r="W2510" i="2"/>
  <c r="V2510" i="2"/>
  <c r="W2509" i="2"/>
  <c r="V2509" i="2"/>
  <c r="W2508" i="2"/>
  <c r="V2508" i="2"/>
  <c r="W2507" i="2"/>
  <c r="V2507" i="2"/>
  <c r="W2506" i="2"/>
  <c r="V2506" i="2"/>
  <c r="W2505" i="2"/>
  <c r="V2505" i="2"/>
  <c r="W2504" i="2"/>
  <c r="V2504" i="2"/>
  <c r="W2503" i="2"/>
  <c r="V2503" i="2"/>
  <c r="W2502" i="2"/>
  <c r="V2502" i="2"/>
  <c r="W2501" i="2"/>
  <c r="V2501" i="2"/>
  <c r="W2500" i="2"/>
  <c r="V2500" i="2"/>
  <c r="W2499" i="2"/>
  <c r="V2499" i="2"/>
  <c r="W2498" i="2"/>
  <c r="V2498" i="2"/>
  <c r="W2497" i="2"/>
  <c r="V2497" i="2"/>
  <c r="W2496" i="2"/>
  <c r="V2496" i="2"/>
  <c r="W2495" i="2"/>
  <c r="V2495" i="2"/>
  <c r="W2494" i="2"/>
  <c r="V2494" i="2"/>
  <c r="W2493" i="2"/>
  <c r="V2493" i="2"/>
  <c r="W2492" i="2"/>
  <c r="V2492" i="2"/>
  <c r="W2491" i="2"/>
  <c r="V2491" i="2"/>
  <c r="W2490" i="2"/>
  <c r="V2490" i="2"/>
  <c r="W2489" i="2"/>
  <c r="V2489" i="2"/>
  <c r="W2488" i="2"/>
  <c r="V2488" i="2"/>
  <c r="W2487" i="2"/>
  <c r="V2487" i="2"/>
  <c r="W2486" i="2"/>
  <c r="V2486" i="2"/>
  <c r="W2485" i="2"/>
  <c r="V2485" i="2"/>
  <c r="W2484" i="2"/>
  <c r="V2484" i="2"/>
  <c r="W2483" i="2"/>
  <c r="V2483" i="2"/>
  <c r="W2482" i="2"/>
  <c r="V2482" i="2"/>
  <c r="W2481" i="2"/>
  <c r="V2481" i="2"/>
  <c r="W2480" i="2"/>
  <c r="V2480" i="2"/>
  <c r="W2479" i="2"/>
  <c r="V2479" i="2"/>
  <c r="W2478" i="2"/>
  <c r="V2478" i="2"/>
  <c r="W2477" i="2"/>
  <c r="V2477" i="2"/>
  <c r="W2476" i="2"/>
  <c r="V2476" i="2"/>
  <c r="W2475" i="2"/>
  <c r="V2475" i="2"/>
  <c r="W2474" i="2"/>
  <c r="V2474" i="2"/>
  <c r="W2473" i="2"/>
  <c r="V2473" i="2"/>
  <c r="W2472" i="2"/>
  <c r="V2472" i="2"/>
  <c r="W2471" i="2"/>
  <c r="V2471" i="2"/>
  <c r="W2470" i="2"/>
  <c r="V2470" i="2"/>
  <c r="W2469" i="2"/>
  <c r="V2469" i="2"/>
  <c r="W2468" i="2"/>
  <c r="V2468" i="2"/>
  <c r="W2467" i="2"/>
  <c r="V2467" i="2"/>
  <c r="W2466" i="2"/>
  <c r="V2466" i="2"/>
  <c r="W2465" i="2"/>
  <c r="V2465" i="2"/>
  <c r="W2464" i="2"/>
  <c r="V2464" i="2"/>
  <c r="W2463" i="2"/>
  <c r="V2463" i="2"/>
  <c r="W2462" i="2"/>
  <c r="V2462" i="2"/>
  <c r="W2461" i="2"/>
  <c r="V2461" i="2"/>
  <c r="W2460" i="2"/>
  <c r="V2460" i="2"/>
  <c r="W2459" i="2"/>
  <c r="V2459" i="2"/>
  <c r="W2458" i="2"/>
  <c r="V2458" i="2"/>
  <c r="W2457" i="2"/>
  <c r="V2457" i="2"/>
  <c r="W2456" i="2"/>
  <c r="V2456" i="2"/>
  <c r="W2455" i="2"/>
  <c r="V2455" i="2"/>
  <c r="W2454" i="2"/>
  <c r="V2454" i="2"/>
  <c r="W2453" i="2"/>
  <c r="V2453" i="2"/>
  <c r="W2452" i="2"/>
  <c r="V2452" i="2"/>
  <c r="W2451" i="2"/>
  <c r="V2451" i="2"/>
  <c r="W2450" i="2"/>
  <c r="V2450" i="2"/>
  <c r="W2449" i="2"/>
  <c r="V2449" i="2"/>
  <c r="W2448" i="2"/>
  <c r="V2448" i="2"/>
  <c r="W2447" i="2"/>
  <c r="V2447" i="2"/>
  <c r="W2446" i="2"/>
  <c r="V2446" i="2"/>
  <c r="W2445" i="2"/>
  <c r="V2445" i="2"/>
  <c r="W2444" i="2"/>
  <c r="V2444" i="2"/>
  <c r="W2443" i="2"/>
  <c r="V2443" i="2"/>
  <c r="W2442" i="2"/>
  <c r="V2442" i="2"/>
  <c r="W2441" i="2"/>
  <c r="V2441" i="2"/>
  <c r="W2440" i="2"/>
  <c r="V2440" i="2"/>
  <c r="W2439" i="2"/>
  <c r="V2439" i="2"/>
  <c r="W2438" i="2"/>
  <c r="V2438" i="2"/>
  <c r="W2437" i="2"/>
  <c r="V2437" i="2"/>
  <c r="W2436" i="2"/>
  <c r="V2436" i="2"/>
  <c r="W2435" i="2"/>
  <c r="V2435" i="2"/>
  <c r="W2434" i="2"/>
  <c r="V2434" i="2"/>
  <c r="W2433" i="2"/>
  <c r="V2433" i="2"/>
  <c r="W2432" i="2"/>
  <c r="V2432" i="2"/>
  <c r="W2431" i="2"/>
  <c r="V2431" i="2"/>
  <c r="W2430" i="2"/>
  <c r="V2430" i="2"/>
  <c r="W2429" i="2"/>
  <c r="V2429" i="2"/>
  <c r="W2428" i="2"/>
  <c r="V2428" i="2"/>
  <c r="W2427" i="2"/>
  <c r="V2427" i="2"/>
  <c r="W2426" i="2"/>
  <c r="V2426" i="2"/>
  <c r="W2425" i="2"/>
  <c r="V2425" i="2"/>
  <c r="W2424" i="2"/>
  <c r="V2424" i="2"/>
  <c r="W2423" i="2"/>
  <c r="V2423" i="2"/>
  <c r="W2422" i="2"/>
  <c r="V2422" i="2"/>
  <c r="W2421" i="2"/>
  <c r="V2421" i="2"/>
  <c r="W2420" i="2"/>
  <c r="V2420" i="2"/>
  <c r="W2419" i="2"/>
  <c r="V2419" i="2"/>
  <c r="W2418" i="2"/>
  <c r="V2418" i="2"/>
  <c r="W2417" i="2"/>
  <c r="V2417" i="2"/>
  <c r="W2416" i="2"/>
  <c r="V2416" i="2"/>
  <c r="W2415" i="2"/>
  <c r="V2415" i="2"/>
  <c r="W2414" i="2"/>
  <c r="V2414" i="2"/>
  <c r="W2413" i="2"/>
  <c r="V2413" i="2"/>
  <c r="W2412" i="2"/>
  <c r="V2412" i="2"/>
  <c r="W2411" i="2"/>
  <c r="V2411" i="2"/>
  <c r="W2410" i="2"/>
  <c r="V2410" i="2"/>
  <c r="W2409" i="2"/>
  <c r="V2409" i="2"/>
  <c r="W2408" i="2"/>
  <c r="V2408" i="2"/>
  <c r="W2407" i="2"/>
  <c r="V2407" i="2"/>
  <c r="W2406" i="2"/>
  <c r="V2406" i="2"/>
  <c r="W2405" i="2"/>
  <c r="V2405" i="2"/>
  <c r="W2404" i="2"/>
  <c r="V2404" i="2"/>
  <c r="W2403" i="2"/>
  <c r="V2403" i="2"/>
  <c r="W2402" i="2"/>
  <c r="V2402" i="2"/>
  <c r="W2401" i="2"/>
  <c r="V2401" i="2"/>
  <c r="W2400" i="2"/>
  <c r="V2400" i="2"/>
  <c r="W2399" i="2"/>
  <c r="V2399" i="2"/>
  <c r="W2398" i="2"/>
  <c r="V2398" i="2"/>
  <c r="W2397" i="2"/>
  <c r="V2397" i="2"/>
  <c r="W2396" i="2"/>
  <c r="V2396" i="2"/>
  <c r="W2395" i="2"/>
  <c r="V2395" i="2"/>
  <c r="W2394" i="2"/>
  <c r="V2394" i="2"/>
  <c r="W2393" i="2"/>
  <c r="V2393" i="2"/>
  <c r="W2392" i="2"/>
  <c r="V2392" i="2"/>
  <c r="W2391" i="2"/>
  <c r="V2391" i="2"/>
  <c r="W2390" i="2"/>
  <c r="V2390" i="2"/>
  <c r="W2389" i="2"/>
  <c r="V2389" i="2"/>
  <c r="W2388" i="2"/>
  <c r="V2388" i="2"/>
  <c r="W2387" i="2"/>
  <c r="V2387" i="2"/>
  <c r="W2386" i="2"/>
  <c r="V2386" i="2"/>
  <c r="W2385" i="2"/>
  <c r="V2385" i="2"/>
  <c r="W2384" i="2"/>
  <c r="V2384" i="2"/>
  <c r="W2383" i="2"/>
  <c r="V2383" i="2"/>
  <c r="W2382" i="2"/>
  <c r="V2382" i="2"/>
  <c r="W2381" i="2"/>
  <c r="V2381" i="2"/>
  <c r="W2380" i="2"/>
  <c r="V2380" i="2"/>
  <c r="W2379" i="2"/>
  <c r="V2379" i="2"/>
  <c r="W2378" i="2"/>
  <c r="V2378" i="2"/>
  <c r="W2377" i="2"/>
  <c r="V2377" i="2"/>
  <c r="W2376" i="2"/>
  <c r="V2376" i="2"/>
  <c r="W2375" i="2"/>
  <c r="V2375" i="2"/>
  <c r="W2374" i="2"/>
  <c r="V2374" i="2"/>
  <c r="W2373" i="2"/>
  <c r="V2373" i="2"/>
  <c r="W2372" i="2"/>
  <c r="V2372" i="2"/>
  <c r="W2371" i="2"/>
  <c r="V2371" i="2"/>
  <c r="W2370" i="2"/>
  <c r="V2370" i="2"/>
  <c r="W2369" i="2"/>
  <c r="V2369" i="2"/>
  <c r="W2368" i="2"/>
  <c r="V2368" i="2"/>
  <c r="W2367" i="2"/>
  <c r="V2367" i="2"/>
  <c r="W2366" i="2"/>
  <c r="V2366" i="2"/>
  <c r="W2365" i="2"/>
  <c r="V2365" i="2"/>
  <c r="W2364" i="2"/>
  <c r="V2364" i="2"/>
  <c r="W2363" i="2"/>
  <c r="V2363" i="2"/>
  <c r="W2362" i="2"/>
  <c r="V2362" i="2"/>
  <c r="W2361" i="2"/>
  <c r="V2361" i="2"/>
  <c r="W2360" i="2"/>
  <c r="V2360" i="2"/>
  <c r="W2359" i="2"/>
  <c r="V2359" i="2"/>
  <c r="W2358" i="2"/>
  <c r="V2358" i="2"/>
  <c r="W2357" i="2"/>
  <c r="V2357" i="2"/>
  <c r="W2356" i="2"/>
  <c r="V2356" i="2"/>
  <c r="W2355" i="2"/>
  <c r="V2355" i="2"/>
  <c r="W2354" i="2"/>
  <c r="V2354" i="2"/>
  <c r="W2353" i="2"/>
  <c r="V2353" i="2"/>
  <c r="W2352" i="2"/>
  <c r="V2352" i="2"/>
  <c r="W2351" i="2"/>
  <c r="V2351" i="2"/>
  <c r="W2350" i="2"/>
  <c r="V2350" i="2"/>
  <c r="W2349" i="2"/>
  <c r="V2349" i="2"/>
  <c r="W2348" i="2"/>
  <c r="V2348" i="2"/>
  <c r="W2347" i="2"/>
  <c r="V2347" i="2"/>
  <c r="W2346" i="2"/>
  <c r="V2346" i="2"/>
  <c r="W2345" i="2"/>
  <c r="V2345" i="2"/>
  <c r="W2344" i="2"/>
  <c r="V2344" i="2"/>
  <c r="W2343" i="2"/>
  <c r="V2343" i="2"/>
  <c r="W2342" i="2"/>
  <c r="V2342" i="2"/>
  <c r="W2341" i="2"/>
  <c r="V2341" i="2"/>
  <c r="W2340" i="2"/>
  <c r="V2340" i="2"/>
  <c r="W2339" i="2"/>
  <c r="V2339" i="2"/>
  <c r="W2338" i="2"/>
  <c r="V2338" i="2"/>
  <c r="W2337" i="2"/>
  <c r="V2337" i="2"/>
  <c r="W2336" i="2"/>
  <c r="V2336" i="2"/>
  <c r="W2335" i="2"/>
  <c r="V2335" i="2"/>
  <c r="W2334" i="2"/>
  <c r="V2334" i="2"/>
  <c r="W2333" i="2"/>
  <c r="V2333" i="2"/>
  <c r="W2332" i="2"/>
  <c r="V2332" i="2"/>
  <c r="W2331" i="2"/>
  <c r="V2331" i="2"/>
  <c r="W2330" i="2"/>
  <c r="V2330" i="2"/>
  <c r="W2329" i="2"/>
  <c r="V2329" i="2"/>
  <c r="W2328" i="2"/>
  <c r="V2328" i="2"/>
  <c r="W2327" i="2"/>
  <c r="V2327" i="2"/>
  <c r="W2326" i="2"/>
  <c r="V2326" i="2"/>
  <c r="W2325" i="2"/>
  <c r="V2325" i="2"/>
  <c r="W2324" i="2"/>
  <c r="V2324" i="2"/>
  <c r="W2323" i="2"/>
  <c r="V2323" i="2"/>
  <c r="W2322" i="2"/>
  <c r="V2322" i="2"/>
  <c r="W2321" i="2"/>
  <c r="V2321" i="2"/>
  <c r="W2320" i="2"/>
  <c r="V2320" i="2"/>
  <c r="W2319" i="2"/>
  <c r="V2319" i="2"/>
  <c r="W2318" i="2"/>
  <c r="V2318" i="2"/>
  <c r="W2317" i="2"/>
  <c r="V2317" i="2"/>
  <c r="W2316" i="2"/>
  <c r="V2316" i="2"/>
  <c r="W2315" i="2"/>
  <c r="V2315" i="2"/>
  <c r="W2314" i="2"/>
  <c r="V2314" i="2"/>
  <c r="W2313" i="2"/>
  <c r="V2313" i="2"/>
  <c r="W2312" i="2"/>
  <c r="V2312" i="2"/>
  <c r="W2311" i="2"/>
  <c r="V2311" i="2"/>
  <c r="W2310" i="2"/>
  <c r="V2310" i="2"/>
  <c r="W2309" i="2"/>
  <c r="V2309" i="2"/>
  <c r="W2308" i="2"/>
  <c r="V2308" i="2"/>
  <c r="W2307" i="2"/>
  <c r="V2307" i="2"/>
  <c r="W2306" i="2"/>
  <c r="V2306" i="2"/>
  <c r="W2305" i="2"/>
  <c r="V2305" i="2"/>
  <c r="W2304" i="2"/>
  <c r="V2304" i="2"/>
  <c r="W2303" i="2"/>
  <c r="V2303" i="2"/>
  <c r="W2302" i="2"/>
  <c r="V2302" i="2"/>
  <c r="W2301" i="2"/>
  <c r="V2301" i="2"/>
  <c r="W2300" i="2"/>
  <c r="V2300" i="2"/>
  <c r="W2299" i="2"/>
  <c r="V2299" i="2"/>
  <c r="W2298" i="2"/>
  <c r="V2298" i="2"/>
  <c r="W2297" i="2"/>
  <c r="V2297" i="2"/>
  <c r="W2296" i="2"/>
  <c r="V2296" i="2"/>
  <c r="W2295" i="2"/>
  <c r="V2295" i="2"/>
  <c r="W2294" i="2"/>
  <c r="V2294" i="2"/>
  <c r="W2293" i="2"/>
  <c r="V2293" i="2"/>
  <c r="W2292" i="2"/>
  <c r="V2292" i="2"/>
  <c r="W2291" i="2"/>
  <c r="V2291" i="2"/>
  <c r="W2290" i="2"/>
  <c r="V2290" i="2"/>
  <c r="W2289" i="2"/>
  <c r="V2289" i="2"/>
  <c r="W2288" i="2"/>
  <c r="V2288" i="2"/>
  <c r="W2287" i="2"/>
  <c r="V2287" i="2"/>
  <c r="W2286" i="2"/>
  <c r="V2286" i="2"/>
  <c r="W2285" i="2"/>
  <c r="V2285" i="2"/>
  <c r="W2284" i="2"/>
  <c r="V2284" i="2"/>
  <c r="W2283" i="2"/>
  <c r="V2283" i="2"/>
  <c r="W2282" i="2"/>
  <c r="V2282" i="2"/>
  <c r="W2281" i="2"/>
  <c r="V2281" i="2"/>
  <c r="W2280" i="2"/>
  <c r="V2280" i="2"/>
  <c r="W2279" i="2"/>
  <c r="V2279" i="2"/>
  <c r="W2278" i="2"/>
  <c r="V2278" i="2"/>
  <c r="W2277" i="2"/>
  <c r="V2277" i="2"/>
  <c r="W2276" i="2"/>
  <c r="V2276" i="2"/>
  <c r="W2275" i="2"/>
  <c r="V2275" i="2"/>
  <c r="W2274" i="2"/>
  <c r="V2274" i="2"/>
  <c r="W2273" i="2"/>
  <c r="V2273" i="2"/>
  <c r="W2272" i="2"/>
  <c r="V2272" i="2"/>
  <c r="W2271" i="2"/>
  <c r="V2271" i="2"/>
  <c r="W2270" i="2"/>
  <c r="V2270" i="2"/>
  <c r="W2269" i="2"/>
  <c r="V2269" i="2"/>
  <c r="W2268" i="2"/>
  <c r="V2268" i="2"/>
  <c r="W2267" i="2"/>
  <c r="V2267" i="2"/>
  <c r="W2266" i="2"/>
  <c r="V2266" i="2"/>
  <c r="W2265" i="2"/>
  <c r="V2265" i="2"/>
  <c r="W2264" i="2"/>
  <c r="V2264" i="2"/>
  <c r="W2263" i="2"/>
  <c r="V2263" i="2"/>
  <c r="W2262" i="2"/>
  <c r="V2262" i="2"/>
  <c r="W2261" i="2"/>
  <c r="V2261" i="2"/>
  <c r="W2260" i="2"/>
  <c r="V2260" i="2"/>
  <c r="W2259" i="2"/>
  <c r="V2259" i="2"/>
  <c r="W2258" i="2"/>
  <c r="V2258" i="2"/>
  <c r="W2257" i="2"/>
  <c r="V2257" i="2"/>
  <c r="W2256" i="2"/>
  <c r="V2256" i="2"/>
  <c r="W2255" i="2"/>
  <c r="V2255" i="2"/>
  <c r="W2254" i="2"/>
  <c r="V2254" i="2"/>
  <c r="W2253" i="2"/>
  <c r="V2253" i="2"/>
  <c r="W2252" i="2"/>
  <c r="V2252" i="2"/>
  <c r="W2251" i="2"/>
  <c r="V2251" i="2"/>
  <c r="W2250" i="2"/>
  <c r="V2250" i="2"/>
  <c r="W2249" i="2"/>
  <c r="V2249" i="2"/>
  <c r="W2248" i="2"/>
  <c r="V2248" i="2"/>
  <c r="W2247" i="2"/>
  <c r="V2247" i="2"/>
  <c r="W2246" i="2"/>
  <c r="V2246" i="2"/>
  <c r="W2245" i="2"/>
  <c r="V2245" i="2"/>
  <c r="W2244" i="2"/>
  <c r="V2244" i="2"/>
  <c r="W2243" i="2"/>
  <c r="V2243" i="2"/>
  <c r="W2242" i="2"/>
  <c r="V2242" i="2"/>
  <c r="W2241" i="2"/>
  <c r="V2241" i="2"/>
  <c r="W2240" i="2"/>
  <c r="V2240" i="2"/>
  <c r="W2239" i="2"/>
  <c r="V2239" i="2"/>
  <c r="W2238" i="2"/>
  <c r="V2238" i="2"/>
  <c r="W2237" i="2"/>
  <c r="V2237" i="2"/>
  <c r="W2236" i="2"/>
  <c r="V2236" i="2"/>
  <c r="W2235" i="2"/>
  <c r="V2235" i="2"/>
  <c r="W2234" i="2"/>
  <c r="V2234" i="2"/>
  <c r="W2233" i="2"/>
  <c r="V2233" i="2"/>
  <c r="W2232" i="2"/>
  <c r="V2232" i="2"/>
  <c r="W2231" i="2"/>
  <c r="V2231" i="2"/>
  <c r="W2230" i="2"/>
  <c r="V2230" i="2"/>
  <c r="W2229" i="2"/>
  <c r="V2229" i="2"/>
  <c r="W2228" i="2"/>
  <c r="V2228" i="2"/>
  <c r="W2227" i="2"/>
  <c r="V2227" i="2"/>
  <c r="W2226" i="2"/>
  <c r="V2226" i="2"/>
  <c r="W2225" i="2"/>
  <c r="V2225" i="2"/>
  <c r="W2224" i="2"/>
  <c r="V2224" i="2"/>
  <c r="W2223" i="2"/>
  <c r="V2223" i="2"/>
  <c r="W2222" i="2"/>
  <c r="V2222" i="2"/>
  <c r="W2221" i="2"/>
  <c r="V2221" i="2"/>
  <c r="W2220" i="2"/>
  <c r="V2220" i="2"/>
  <c r="W2219" i="2"/>
  <c r="V2219" i="2"/>
  <c r="W2218" i="2"/>
  <c r="V2218" i="2"/>
  <c r="W2217" i="2"/>
  <c r="V2217" i="2"/>
  <c r="W2216" i="2"/>
  <c r="V2216" i="2"/>
  <c r="W2215" i="2"/>
  <c r="V2215" i="2"/>
  <c r="W2214" i="2"/>
  <c r="V2214" i="2"/>
  <c r="W2213" i="2"/>
  <c r="V2213" i="2"/>
  <c r="W2212" i="2"/>
  <c r="V2212" i="2"/>
  <c r="W2211" i="2"/>
  <c r="V2211" i="2"/>
  <c r="W2210" i="2"/>
  <c r="V2210" i="2"/>
  <c r="W2209" i="2"/>
  <c r="V2209" i="2"/>
  <c r="W2208" i="2"/>
  <c r="V2208" i="2"/>
  <c r="W2207" i="2"/>
  <c r="V2207" i="2"/>
  <c r="W2206" i="2"/>
  <c r="V2206" i="2"/>
  <c r="W2205" i="2"/>
  <c r="V2205" i="2"/>
  <c r="W2204" i="2"/>
  <c r="V2204" i="2"/>
  <c r="W2203" i="2"/>
  <c r="V2203" i="2"/>
  <c r="W2202" i="2"/>
  <c r="V2202" i="2"/>
  <c r="W2201" i="2"/>
  <c r="V2201" i="2"/>
  <c r="W2200" i="2"/>
  <c r="V2200" i="2"/>
  <c r="W2199" i="2"/>
  <c r="V2199" i="2"/>
  <c r="W2198" i="2"/>
  <c r="V2198" i="2"/>
  <c r="W2197" i="2"/>
  <c r="V2197" i="2"/>
  <c r="W2196" i="2"/>
  <c r="V2196" i="2"/>
  <c r="W2195" i="2"/>
  <c r="V2195" i="2"/>
  <c r="W2194" i="2"/>
  <c r="V2194" i="2"/>
  <c r="W2193" i="2"/>
  <c r="V2193" i="2"/>
  <c r="W2192" i="2"/>
  <c r="V2192" i="2"/>
  <c r="W2191" i="2"/>
  <c r="V2191" i="2"/>
  <c r="W2190" i="2"/>
  <c r="V2190" i="2"/>
  <c r="W2189" i="2"/>
  <c r="V2189" i="2"/>
  <c r="W2188" i="2"/>
  <c r="V2188" i="2"/>
  <c r="W2187" i="2"/>
  <c r="V2187" i="2"/>
  <c r="W2186" i="2"/>
  <c r="V2186" i="2"/>
  <c r="W2185" i="2"/>
  <c r="V2185" i="2"/>
  <c r="W2184" i="2"/>
  <c r="V2184" i="2"/>
  <c r="W2183" i="2"/>
  <c r="V2183" i="2"/>
  <c r="W2182" i="2"/>
  <c r="V2182" i="2"/>
  <c r="W2181" i="2"/>
  <c r="V2181" i="2"/>
  <c r="W2180" i="2"/>
  <c r="V2180" i="2"/>
  <c r="W2179" i="2"/>
  <c r="V2179" i="2"/>
  <c r="W2178" i="2"/>
  <c r="V2178" i="2"/>
  <c r="W2177" i="2"/>
  <c r="V2177" i="2"/>
  <c r="W2176" i="2"/>
  <c r="V2176" i="2"/>
  <c r="W2175" i="2"/>
  <c r="V2175" i="2"/>
  <c r="W2174" i="2"/>
  <c r="V2174" i="2"/>
  <c r="W2173" i="2"/>
  <c r="V2173" i="2"/>
  <c r="W2172" i="2"/>
  <c r="V2172" i="2"/>
  <c r="W2171" i="2"/>
  <c r="V2171" i="2"/>
  <c r="W2170" i="2"/>
  <c r="V2170" i="2"/>
  <c r="W2169" i="2"/>
  <c r="V2169" i="2"/>
  <c r="W2168" i="2"/>
  <c r="V2168" i="2"/>
  <c r="W2167" i="2"/>
  <c r="V2167" i="2"/>
  <c r="W2166" i="2"/>
  <c r="V2166" i="2"/>
  <c r="W2165" i="2"/>
  <c r="V2165" i="2"/>
  <c r="W2164" i="2"/>
  <c r="V2164" i="2"/>
  <c r="W2163" i="2"/>
  <c r="V2163" i="2"/>
  <c r="W2162" i="2"/>
  <c r="V2162" i="2"/>
  <c r="W2161" i="2"/>
  <c r="V2161" i="2"/>
  <c r="W2160" i="2"/>
  <c r="V2160" i="2"/>
  <c r="W2159" i="2"/>
  <c r="V2159" i="2"/>
  <c r="W2158" i="2"/>
  <c r="V2158" i="2"/>
  <c r="W2157" i="2"/>
  <c r="V2157" i="2"/>
  <c r="W2156" i="2"/>
  <c r="V2156" i="2"/>
  <c r="W2155" i="2"/>
  <c r="V2155" i="2"/>
  <c r="W2154" i="2"/>
  <c r="V2154" i="2"/>
  <c r="W2153" i="2"/>
  <c r="V2153" i="2"/>
  <c r="W2152" i="2"/>
  <c r="V2152" i="2"/>
  <c r="W2151" i="2"/>
  <c r="V2151" i="2"/>
  <c r="W2150" i="2"/>
  <c r="V2150" i="2"/>
  <c r="W2149" i="2"/>
  <c r="V2149" i="2"/>
  <c r="W2148" i="2"/>
  <c r="V2148" i="2"/>
  <c r="W2147" i="2"/>
  <c r="V2147" i="2"/>
  <c r="W2146" i="2"/>
  <c r="V2146" i="2"/>
  <c r="W2145" i="2"/>
  <c r="V2145" i="2"/>
  <c r="W2144" i="2"/>
  <c r="V2144" i="2"/>
  <c r="W2143" i="2"/>
  <c r="V2143" i="2"/>
  <c r="W2142" i="2"/>
  <c r="V2142" i="2"/>
  <c r="W2141" i="2"/>
  <c r="V2141" i="2"/>
  <c r="W2140" i="2"/>
  <c r="V2140" i="2"/>
  <c r="W2139" i="2"/>
  <c r="V2139" i="2"/>
  <c r="W2138" i="2"/>
  <c r="V2138" i="2"/>
  <c r="W2137" i="2"/>
  <c r="V2137" i="2"/>
  <c r="W2136" i="2"/>
  <c r="V2136" i="2"/>
  <c r="W2135" i="2"/>
  <c r="V2135" i="2"/>
  <c r="W2134" i="2"/>
  <c r="V2134" i="2"/>
  <c r="W2133" i="2"/>
  <c r="V2133" i="2"/>
  <c r="W2132" i="2"/>
  <c r="V2132" i="2"/>
  <c r="W2131" i="2"/>
  <c r="V2131" i="2"/>
  <c r="W2130" i="2"/>
  <c r="V2130" i="2"/>
  <c r="W2129" i="2"/>
  <c r="V2129" i="2"/>
  <c r="W2128" i="2"/>
  <c r="V2128" i="2"/>
  <c r="W2127" i="2"/>
  <c r="V2127" i="2"/>
  <c r="W2126" i="2"/>
  <c r="V2126" i="2"/>
  <c r="W2125" i="2"/>
  <c r="V2125" i="2"/>
  <c r="W2124" i="2"/>
  <c r="V2124" i="2"/>
  <c r="W2123" i="2"/>
  <c r="V2123" i="2"/>
  <c r="W2122" i="2"/>
  <c r="V2122" i="2"/>
  <c r="W2121" i="2"/>
  <c r="V2121" i="2"/>
  <c r="W2120" i="2"/>
  <c r="V2120" i="2"/>
  <c r="W2119" i="2"/>
  <c r="V2119" i="2"/>
  <c r="W2118" i="2"/>
  <c r="V2118" i="2"/>
  <c r="W2117" i="2"/>
  <c r="V2117" i="2"/>
  <c r="W2116" i="2"/>
  <c r="V2116" i="2"/>
  <c r="W2115" i="2"/>
  <c r="V2115" i="2"/>
  <c r="W2114" i="2"/>
  <c r="V2114" i="2"/>
  <c r="W2113" i="2"/>
  <c r="V2113" i="2"/>
  <c r="W2112" i="2"/>
  <c r="V2112" i="2"/>
  <c r="W2111" i="2"/>
  <c r="V2111" i="2"/>
  <c r="W2110" i="2"/>
  <c r="V2110" i="2"/>
  <c r="W2109" i="2"/>
  <c r="V2109" i="2"/>
  <c r="W2108" i="2"/>
  <c r="V2108" i="2"/>
  <c r="W2107" i="2"/>
  <c r="V2107" i="2"/>
  <c r="W2106" i="2"/>
  <c r="V2106" i="2"/>
  <c r="W2105" i="2"/>
  <c r="V2105" i="2"/>
  <c r="W2104" i="2"/>
  <c r="V2104" i="2"/>
  <c r="W2103" i="2"/>
  <c r="V2103" i="2"/>
  <c r="W2102" i="2"/>
  <c r="V2102" i="2"/>
  <c r="W2101" i="2"/>
  <c r="V2101" i="2"/>
  <c r="W2100" i="2"/>
  <c r="V2100" i="2"/>
  <c r="W2099" i="2"/>
  <c r="V2099" i="2"/>
  <c r="W2098" i="2"/>
  <c r="V2098" i="2"/>
  <c r="W2097" i="2"/>
  <c r="V2097" i="2"/>
  <c r="W2096" i="2"/>
  <c r="V2096" i="2"/>
  <c r="W2095" i="2"/>
  <c r="V2095" i="2"/>
  <c r="W2094" i="2"/>
  <c r="V2094" i="2"/>
  <c r="W2093" i="2"/>
  <c r="V2093" i="2"/>
  <c r="W2092" i="2"/>
  <c r="V2092" i="2"/>
  <c r="W2091" i="2"/>
  <c r="V2091" i="2"/>
  <c r="W2090" i="2"/>
  <c r="V2090" i="2"/>
  <c r="W2089" i="2"/>
  <c r="V2089" i="2"/>
  <c r="W2088" i="2"/>
  <c r="V2088" i="2"/>
  <c r="W2087" i="2"/>
  <c r="V2087" i="2"/>
  <c r="W2086" i="2"/>
  <c r="V2086" i="2"/>
  <c r="W2085" i="2"/>
  <c r="V2085" i="2"/>
  <c r="W2084" i="2"/>
  <c r="V2084" i="2"/>
  <c r="W2083" i="2"/>
  <c r="V2083" i="2"/>
  <c r="W2082" i="2"/>
  <c r="V2082" i="2"/>
  <c r="W2081" i="2"/>
  <c r="V2081" i="2"/>
  <c r="W2080" i="2"/>
  <c r="V2080" i="2"/>
  <c r="W2079" i="2"/>
  <c r="V2079" i="2"/>
  <c r="W2078" i="2"/>
  <c r="V2078" i="2"/>
  <c r="W2077" i="2"/>
  <c r="V2077" i="2"/>
  <c r="W2076" i="2"/>
  <c r="V2076" i="2"/>
  <c r="W2075" i="2"/>
  <c r="V2075" i="2"/>
  <c r="W2074" i="2"/>
  <c r="V2074" i="2"/>
  <c r="W2073" i="2"/>
  <c r="V2073" i="2"/>
  <c r="W2072" i="2"/>
  <c r="V2072" i="2"/>
  <c r="W2071" i="2"/>
  <c r="V2071" i="2"/>
  <c r="W2070" i="2"/>
  <c r="V2070" i="2"/>
  <c r="W2069" i="2"/>
  <c r="V2069" i="2"/>
  <c r="W2068" i="2"/>
  <c r="V2068" i="2"/>
  <c r="W2067" i="2"/>
  <c r="V2067" i="2"/>
  <c r="W2066" i="2"/>
  <c r="V2066" i="2"/>
  <c r="W2065" i="2"/>
  <c r="V2065" i="2"/>
  <c r="W2064" i="2"/>
  <c r="V2064" i="2"/>
  <c r="W2063" i="2"/>
  <c r="V2063" i="2"/>
  <c r="W2062" i="2"/>
  <c r="V2062" i="2"/>
  <c r="W2061" i="2"/>
  <c r="V2061" i="2"/>
  <c r="W2060" i="2"/>
  <c r="V2060" i="2"/>
  <c r="W2059" i="2"/>
  <c r="V2059" i="2"/>
  <c r="W2058" i="2"/>
  <c r="V2058" i="2"/>
  <c r="W2057" i="2"/>
  <c r="V2057" i="2"/>
  <c r="W2056" i="2"/>
  <c r="V2056" i="2"/>
  <c r="W2055" i="2"/>
  <c r="V2055" i="2"/>
  <c r="W2054" i="2"/>
  <c r="V2054" i="2"/>
  <c r="W2053" i="2"/>
  <c r="V2053" i="2"/>
  <c r="W2052" i="2"/>
  <c r="V2052" i="2"/>
  <c r="W2051" i="2"/>
  <c r="V2051" i="2"/>
  <c r="W2050" i="2"/>
  <c r="V2050" i="2"/>
  <c r="W2049" i="2"/>
  <c r="V2049" i="2"/>
  <c r="W2048" i="2"/>
  <c r="V2048" i="2"/>
  <c r="W2047" i="2"/>
  <c r="V2047" i="2"/>
  <c r="W2046" i="2"/>
  <c r="V2046" i="2"/>
  <c r="W2045" i="2"/>
  <c r="V2045" i="2"/>
  <c r="W2044" i="2"/>
  <c r="V2044" i="2"/>
  <c r="W2043" i="2"/>
  <c r="V2043" i="2"/>
  <c r="W2042" i="2"/>
  <c r="V2042" i="2"/>
  <c r="W2041" i="2"/>
  <c r="V2041" i="2"/>
  <c r="W2040" i="2"/>
  <c r="V2040" i="2"/>
  <c r="W2039" i="2"/>
  <c r="V2039" i="2"/>
  <c r="W2038" i="2"/>
  <c r="V2038" i="2"/>
  <c r="W2037" i="2"/>
  <c r="V2037" i="2"/>
  <c r="W2036" i="2"/>
  <c r="V2036" i="2"/>
  <c r="W2035" i="2"/>
  <c r="V2035" i="2"/>
  <c r="W2034" i="2"/>
  <c r="V2034" i="2"/>
  <c r="W2033" i="2"/>
  <c r="V2033" i="2"/>
  <c r="W2032" i="2"/>
  <c r="V2032" i="2"/>
  <c r="W2031" i="2"/>
  <c r="V2031" i="2"/>
  <c r="W2030" i="2"/>
  <c r="V2030" i="2"/>
  <c r="W2029" i="2"/>
  <c r="V2029" i="2"/>
  <c r="W2028" i="2"/>
  <c r="V2028" i="2"/>
  <c r="W2027" i="2"/>
  <c r="V2027" i="2"/>
  <c r="W2026" i="2"/>
  <c r="V2026" i="2"/>
  <c r="W2025" i="2"/>
  <c r="V2025" i="2"/>
  <c r="W2024" i="2"/>
  <c r="V2024" i="2"/>
  <c r="W2023" i="2"/>
  <c r="V2023" i="2"/>
  <c r="W2022" i="2"/>
  <c r="V2022" i="2"/>
  <c r="W2021" i="2"/>
  <c r="V2021" i="2"/>
  <c r="W2020" i="2"/>
  <c r="V2020" i="2"/>
  <c r="W2019" i="2"/>
  <c r="V2019" i="2"/>
  <c r="W2018" i="2"/>
  <c r="V2018" i="2"/>
  <c r="W2017" i="2"/>
  <c r="V2017" i="2"/>
  <c r="W2016" i="2"/>
  <c r="V2016" i="2"/>
  <c r="W2015" i="2"/>
  <c r="V2015" i="2"/>
  <c r="W2014" i="2"/>
  <c r="V2014" i="2"/>
  <c r="W2013" i="2"/>
  <c r="V2013" i="2"/>
  <c r="W2012" i="2"/>
  <c r="V2012" i="2"/>
  <c r="W2011" i="2"/>
  <c r="V2011" i="2"/>
  <c r="W2010" i="2"/>
  <c r="V2010" i="2"/>
  <c r="W2009" i="2"/>
  <c r="V2009" i="2"/>
  <c r="W2008" i="2"/>
  <c r="V2008" i="2"/>
  <c r="W2007" i="2"/>
  <c r="V2007" i="2"/>
  <c r="W2006" i="2"/>
  <c r="V2006" i="2"/>
  <c r="W2005" i="2"/>
  <c r="V2005" i="2"/>
  <c r="W2004" i="2"/>
  <c r="V2004" i="2"/>
  <c r="W2003" i="2"/>
  <c r="V2003" i="2"/>
  <c r="W2002" i="2"/>
  <c r="V2002" i="2"/>
  <c r="W2001" i="2"/>
  <c r="V2001" i="2"/>
  <c r="W2000" i="2"/>
  <c r="V2000" i="2"/>
  <c r="W1999" i="2"/>
  <c r="V1999" i="2"/>
  <c r="W1998" i="2"/>
  <c r="V1998" i="2"/>
  <c r="W1997" i="2"/>
  <c r="V1997" i="2"/>
  <c r="W1996" i="2"/>
  <c r="V1996" i="2"/>
  <c r="W1995" i="2"/>
  <c r="V1995" i="2"/>
  <c r="W1994" i="2"/>
  <c r="V1994" i="2"/>
  <c r="W1993" i="2"/>
  <c r="V1993" i="2"/>
  <c r="W1992" i="2"/>
  <c r="V1992" i="2"/>
  <c r="W1991" i="2"/>
  <c r="V1991" i="2"/>
  <c r="W1990" i="2"/>
  <c r="V1990" i="2"/>
  <c r="W1989" i="2"/>
  <c r="V1989" i="2"/>
  <c r="W1988" i="2"/>
  <c r="V1988" i="2"/>
  <c r="W1987" i="2"/>
  <c r="V1987" i="2"/>
  <c r="W1986" i="2"/>
  <c r="V1986" i="2"/>
  <c r="W1985" i="2"/>
  <c r="V1985" i="2"/>
  <c r="W1984" i="2"/>
  <c r="V1984" i="2"/>
  <c r="W1983" i="2"/>
  <c r="V1983" i="2"/>
  <c r="W1982" i="2"/>
  <c r="V1982" i="2"/>
  <c r="W1981" i="2"/>
  <c r="V1981" i="2"/>
  <c r="W1980" i="2"/>
  <c r="V1980" i="2"/>
  <c r="W1979" i="2"/>
  <c r="V1979" i="2"/>
  <c r="W1978" i="2"/>
  <c r="V1978" i="2"/>
  <c r="W1977" i="2"/>
  <c r="V1977" i="2"/>
  <c r="W1976" i="2"/>
  <c r="V1976" i="2"/>
  <c r="W1975" i="2"/>
  <c r="V1975" i="2"/>
  <c r="W1974" i="2"/>
  <c r="V1974" i="2"/>
  <c r="W1973" i="2"/>
  <c r="V1973" i="2"/>
  <c r="W1972" i="2"/>
  <c r="V1972" i="2"/>
  <c r="W1971" i="2"/>
  <c r="V1971" i="2"/>
  <c r="W1970" i="2"/>
  <c r="V1970" i="2"/>
  <c r="W1969" i="2"/>
  <c r="V1969" i="2"/>
  <c r="W1968" i="2"/>
  <c r="V1968" i="2"/>
  <c r="W1967" i="2"/>
  <c r="V1967" i="2"/>
  <c r="W1966" i="2"/>
  <c r="V1966" i="2"/>
  <c r="W1965" i="2"/>
  <c r="V1965" i="2"/>
  <c r="W1964" i="2"/>
  <c r="V1964" i="2"/>
  <c r="W1963" i="2"/>
  <c r="V1963" i="2"/>
  <c r="W1962" i="2"/>
  <c r="V1962" i="2"/>
  <c r="W1961" i="2"/>
  <c r="V1961" i="2"/>
  <c r="W1960" i="2"/>
  <c r="V1960" i="2"/>
  <c r="W1959" i="2"/>
  <c r="V1959" i="2"/>
  <c r="W1958" i="2"/>
  <c r="V1958" i="2"/>
  <c r="W1957" i="2"/>
  <c r="V1957" i="2"/>
  <c r="W1956" i="2"/>
  <c r="V1956" i="2"/>
  <c r="W1955" i="2"/>
  <c r="V1955" i="2"/>
  <c r="W1954" i="2"/>
  <c r="V1954" i="2"/>
  <c r="W1953" i="2"/>
  <c r="V1953" i="2"/>
  <c r="W1952" i="2"/>
  <c r="V1952" i="2"/>
  <c r="W1951" i="2"/>
  <c r="V1951" i="2"/>
  <c r="W1950" i="2"/>
  <c r="V1950" i="2"/>
  <c r="W1949" i="2"/>
  <c r="V1949" i="2"/>
  <c r="W1948" i="2"/>
  <c r="V1948" i="2"/>
  <c r="W1947" i="2"/>
  <c r="V1947" i="2"/>
  <c r="W1946" i="2"/>
  <c r="V1946" i="2"/>
  <c r="W1945" i="2"/>
  <c r="V1945" i="2"/>
  <c r="W1944" i="2"/>
  <c r="V1944" i="2"/>
  <c r="W1943" i="2"/>
  <c r="V1943" i="2"/>
  <c r="W1942" i="2"/>
  <c r="V1942" i="2"/>
  <c r="W1941" i="2"/>
  <c r="V1941" i="2"/>
  <c r="W1940" i="2"/>
  <c r="V1940" i="2"/>
  <c r="W1939" i="2"/>
  <c r="V1939" i="2"/>
  <c r="W1938" i="2"/>
  <c r="V1938" i="2"/>
  <c r="W1937" i="2"/>
  <c r="V1937" i="2"/>
  <c r="W1936" i="2"/>
  <c r="V1936" i="2"/>
  <c r="W1935" i="2"/>
  <c r="V1935" i="2"/>
  <c r="W1934" i="2"/>
  <c r="V1934" i="2"/>
  <c r="W1933" i="2"/>
  <c r="V1933" i="2"/>
  <c r="W1932" i="2"/>
  <c r="V1932" i="2"/>
  <c r="W1931" i="2"/>
  <c r="V1931" i="2"/>
  <c r="W1930" i="2"/>
  <c r="V1930" i="2"/>
  <c r="W1929" i="2"/>
  <c r="V1929" i="2"/>
  <c r="W1928" i="2"/>
  <c r="V1928" i="2"/>
  <c r="W1927" i="2"/>
  <c r="V1927" i="2"/>
  <c r="W1926" i="2"/>
  <c r="V1926" i="2"/>
  <c r="W1925" i="2"/>
  <c r="V1925" i="2"/>
  <c r="W1924" i="2"/>
  <c r="V1924" i="2"/>
  <c r="W1923" i="2"/>
  <c r="V1923" i="2"/>
  <c r="W1922" i="2"/>
  <c r="V1922" i="2"/>
  <c r="W1921" i="2"/>
  <c r="V1921" i="2"/>
  <c r="W1920" i="2"/>
  <c r="V1920" i="2"/>
  <c r="W1919" i="2"/>
  <c r="V1919" i="2"/>
  <c r="W1918" i="2"/>
  <c r="V1918" i="2"/>
  <c r="W1917" i="2"/>
  <c r="V1917" i="2"/>
  <c r="W1916" i="2"/>
  <c r="V1916" i="2"/>
  <c r="W1915" i="2"/>
  <c r="V1915" i="2"/>
  <c r="W1914" i="2"/>
  <c r="V1914" i="2"/>
  <c r="W1913" i="2"/>
  <c r="V1913" i="2"/>
  <c r="W1912" i="2"/>
  <c r="V1912" i="2"/>
  <c r="W1911" i="2"/>
  <c r="V1911" i="2"/>
  <c r="W1910" i="2"/>
  <c r="V1910" i="2"/>
  <c r="W1909" i="2"/>
  <c r="V1909" i="2"/>
  <c r="W1908" i="2"/>
  <c r="V1908" i="2"/>
  <c r="W1907" i="2"/>
  <c r="V1907" i="2"/>
  <c r="W1906" i="2"/>
  <c r="V1906" i="2"/>
  <c r="W1905" i="2"/>
  <c r="V1905" i="2"/>
  <c r="W1904" i="2"/>
  <c r="V1904" i="2"/>
  <c r="W1903" i="2"/>
  <c r="V1903" i="2"/>
  <c r="W1902" i="2"/>
  <c r="V1902" i="2"/>
  <c r="W1901" i="2"/>
  <c r="V1901" i="2"/>
  <c r="W1900" i="2"/>
  <c r="V1900" i="2"/>
  <c r="W1899" i="2"/>
  <c r="V1899" i="2"/>
  <c r="W1898" i="2"/>
  <c r="V1898" i="2"/>
  <c r="W1897" i="2"/>
  <c r="V1897" i="2"/>
  <c r="W1896" i="2"/>
  <c r="V1896" i="2"/>
  <c r="W1895" i="2"/>
  <c r="V1895" i="2"/>
  <c r="W1894" i="2"/>
  <c r="V1894" i="2"/>
  <c r="W1893" i="2"/>
  <c r="V1893" i="2"/>
  <c r="W1892" i="2"/>
  <c r="V1892" i="2"/>
  <c r="W1891" i="2"/>
  <c r="V1891" i="2"/>
  <c r="W1890" i="2"/>
  <c r="V1890" i="2"/>
  <c r="W1889" i="2"/>
  <c r="V1889" i="2"/>
  <c r="W1888" i="2"/>
  <c r="V1888" i="2"/>
  <c r="W1887" i="2"/>
  <c r="V1887" i="2"/>
  <c r="W1886" i="2"/>
  <c r="V1886" i="2"/>
  <c r="W1885" i="2"/>
  <c r="V1885" i="2"/>
  <c r="W1884" i="2"/>
  <c r="V1884" i="2"/>
  <c r="W1883" i="2"/>
  <c r="V1883" i="2"/>
  <c r="W1882" i="2"/>
  <c r="V1882" i="2"/>
  <c r="W1881" i="2"/>
  <c r="V1881" i="2"/>
  <c r="W1880" i="2"/>
  <c r="V1880" i="2"/>
  <c r="W1879" i="2"/>
  <c r="V1879" i="2"/>
  <c r="W1878" i="2"/>
  <c r="V1878" i="2"/>
  <c r="W1877" i="2"/>
  <c r="V1877" i="2"/>
  <c r="W1876" i="2"/>
  <c r="V1876" i="2"/>
  <c r="W1875" i="2"/>
  <c r="V1875" i="2"/>
  <c r="W1874" i="2"/>
  <c r="V1874" i="2"/>
  <c r="W1873" i="2"/>
  <c r="V1873" i="2"/>
  <c r="W1872" i="2"/>
  <c r="V1872" i="2"/>
  <c r="W1871" i="2"/>
  <c r="V1871" i="2"/>
  <c r="W1870" i="2"/>
  <c r="V1870" i="2"/>
  <c r="W1869" i="2"/>
  <c r="V1869" i="2"/>
  <c r="W1868" i="2"/>
  <c r="V1868" i="2"/>
  <c r="W1867" i="2"/>
  <c r="V1867" i="2"/>
  <c r="W1866" i="2"/>
  <c r="V1866" i="2"/>
  <c r="W1865" i="2"/>
  <c r="V1865" i="2"/>
  <c r="W1864" i="2"/>
  <c r="V1864" i="2"/>
  <c r="W1863" i="2"/>
  <c r="V1863" i="2"/>
  <c r="W1862" i="2"/>
  <c r="V1862" i="2"/>
  <c r="W1861" i="2"/>
  <c r="V1861" i="2"/>
  <c r="W1860" i="2"/>
  <c r="V1860" i="2"/>
  <c r="W1859" i="2"/>
  <c r="V1859" i="2"/>
  <c r="W1858" i="2"/>
  <c r="V1858" i="2"/>
  <c r="W1857" i="2"/>
  <c r="V1857" i="2"/>
  <c r="W1856" i="2"/>
  <c r="V1856" i="2"/>
  <c r="W1855" i="2"/>
  <c r="V1855" i="2"/>
  <c r="W1854" i="2"/>
  <c r="V1854" i="2"/>
  <c r="W1853" i="2"/>
  <c r="V1853" i="2"/>
  <c r="W1852" i="2"/>
  <c r="V1852" i="2"/>
  <c r="W1851" i="2"/>
  <c r="V1851" i="2"/>
  <c r="W1850" i="2"/>
  <c r="V1850" i="2"/>
  <c r="W1849" i="2"/>
  <c r="V1849" i="2"/>
  <c r="W1848" i="2"/>
  <c r="V1848" i="2"/>
  <c r="W1847" i="2"/>
  <c r="V1847" i="2"/>
  <c r="W1846" i="2"/>
  <c r="V1846" i="2"/>
  <c r="W1845" i="2"/>
  <c r="V1845" i="2"/>
  <c r="W1844" i="2"/>
  <c r="V1844" i="2"/>
  <c r="W1843" i="2"/>
  <c r="V1843" i="2"/>
  <c r="W1842" i="2"/>
  <c r="V1842" i="2"/>
  <c r="W1841" i="2"/>
  <c r="V1841" i="2"/>
  <c r="W1840" i="2"/>
  <c r="V1840" i="2"/>
  <c r="W1839" i="2"/>
  <c r="V1839" i="2"/>
  <c r="W1838" i="2"/>
  <c r="V1838" i="2"/>
  <c r="W1837" i="2"/>
  <c r="V1837" i="2"/>
  <c r="W1836" i="2"/>
  <c r="V1836" i="2"/>
  <c r="W1835" i="2"/>
  <c r="V1835" i="2"/>
  <c r="W1834" i="2"/>
  <c r="V1834" i="2"/>
  <c r="W1833" i="2"/>
  <c r="V1833" i="2"/>
  <c r="W1832" i="2"/>
  <c r="V1832" i="2"/>
  <c r="W1831" i="2"/>
  <c r="V1831" i="2"/>
  <c r="W1830" i="2"/>
  <c r="V1830" i="2"/>
  <c r="W1829" i="2"/>
  <c r="V1829" i="2"/>
  <c r="W1828" i="2"/>
  <c r="V1828" i="2"/>
  <c r="W1827" i="2"/>
  <c r="V1827" i="2"/>
  <c r="W1826" i="2"/>
  <c r="V1826" i="2"/>
  <c r="W1825" i="2"/>
  <c r="V1825" i="2"/>
  <c r="W1824" i="2"/>
  <c r="V1824" i="2"/>
  <c r="W1823" i="2"/>
  <c r="V1823" i="2"/>
  <c r="W1822" i="2"/>
  <c r="V1822" i="2"/>
  <c r="W1821" i="2"/>
  <c r="V1821" i="2"/>
  <c r="W1820" i="2"/>
  <c r="V1820" i="2"/>
  <c r="W1819" i="2"/>
  <c r="V1819" i="2"/>
  <c r="W1818" i="2"/>
  <c r="V1818" i="2"/>
  <c r="W1817" i="2"/>
  <c r="V1817" i="2"/>
  <c r="W1816" i="2"/>
  <c r="V1816" i="2"/>
  <c r="W1815" i="2"/>
  <c r="V1815" i="2"/>
  <c r="W1814" i="2"/>
  <c r="V1814" i="2"/>
  <c r="W1813" i="2"/>
  <c r="V1813" i="2"/>
  <c r="W1812" i="2"/>
  <c r="V1812" i="2"/>
  <c r="W1811" i="2"/>
  <c r="V1811" i="2"/>
  <c r="W1810" i="2"/>
  <c r="V1810" i="2"/>
  <c r="W1809" i="2"/>
  <c r="V1809" i="2"/>
  <c r="W1808" i="2"/>
  <c r="V1808" i="2"/>
  <c r="W1807" i="2"/>
  <c r="V1807" i="2"/>
  <c r="W1806" i="2"/>
  <c r="V1806" i="2"/>
  <c r="W1805" i="2"/>
  <c r="V1805" i="2"/>
  <c r="W1804" i="2"/>
  <c r="V1804" i="2"/>
  <c r="W1803" i="2"/>
  <c r="V1803" i="2"/>
  <c r="W1802" i="2"/>
  <c r="V1802" i="2"/>
  <c r="W1801" i="2"/>
  <c r="V1801" i="2"/>
  <c r="W1800" i="2"/>
  <c r="V1800" i="2"/>
  <c r="W1799" i="2"/>
  <c r="V1799" i="2"/>
  <c r="W1798" i="2"/>
  <c r="V1798" i="2"/>
  <c r="W1797" i="2"/>
  <c r="V1797" i="2"/>
  <c r="W1796" i="2"/>
  <c r="V1796" i="2"/>
  <c r="W1795" i="2"/>
  <c r="V1795" i="2"/>
  <c r="W1794" i="2"/>
  <c r="V1794" i="2"/>
  <c r="W1793" i="2"/>
  <c r="V1793" i="2"/>
  <c r="W1792" i="2"/>
  <c r="V1792" i="2"/>
  <c r="W1791" i="2"/>
  <c r="V1791" i="2"/>
  <c r="W1790" i="2"/>
  <c r="V1790" i="2"/>
  <c r="W1789" i="2"/>
  <c r="V1789" i="2"/>
  <c r="W1788" i="2"/>
  <c r="V1788" i="2"/>
  <c r="W1787" i="2"/>
  <c r="V1787" i="2"/>
  <c r="W1786" i="2"/>
  <c r="V1786" i="2"/>
  <c r="W1785" i="2"/>
  <c r="V1785" i="2"/>
  <c r="W1784" i="2"/>
  <c r="V1784" i="2"/>
  <c r="W1783" i="2"/>
  <c r="V1783" i="2"/>
  <c r="W1782" i="2"/>
  <c r="V1782" i="2"/>
  <c r="W1781" i="2"/>
  <c r="V1781" i="2"/>
  <c r="W1780" i="2"/>
  <c r="V1780" i="2"/>
  <c r="W1779" i="2"/>
  <c r="V1779" i="2"/>
  <c r="W1778" i="2"/>
  <c r="V1778" i="2"/>
  <c r="W1777" i="2"/>
  <c r="V1777" i="2"/>
  <c r="W1776" i="2"/>
  <c r="V1776" i="2"/>
  <c r="W1775" i="2"/>
  <c r="V1775" i="2"/>
  <c r="W1774" i="2"/>
  <c r="V1774" i="2"/>
  <c r="W1773" i="2"/>
  <c r="V1773" i="2"/>
  <c r="W1772" i="2"/>
  <c r="V1772" i="2"/>
  <c r="W1771" i="2"/>
  <c r="V1771" i="2"/>
  <c r="W1770" i="2"/>
  <c r="V1770" i="2"/>
  <c r="W1769" i="2"/>
  <c r="V1769" i="2"/>
  <c r="W1768" i="2"/>
  <c r="V1768" i="2"/>
  <c r="W1767" i="2"/>
  <c r="V1767" i="2"/>
  <c r="W1766" i="2"/>
  <c r="V1766" i="2"/>
  <c r="W1765" i="2"/>
  <c r="V1765" i="2"/>
  <c r="W1764" i="2"/>
  <c r="V1764" i="2"/>
  <c r="W1763" i="2"/>
  <c r="V1763" i="2"/>
  <c r="W1762" i="2"/>
  <c r="V1762" i="2"/>
  <c r="W1761" i="2"/>
  <c r="V1761" i="2"/>
  <c r="W1760" i="2"/>
  <c r="V1760" i="2"/>
  <c r="W1759" i="2"/>
  <c r="V1759" i="2"/>
  <c r="W1758" i="2"/>
  <c r="V1758" i="2"/>
  <c r="W1757" i="2"/>
  <c r="V1757" i="2"/>
  <c r="W1756" i="2"/>
  <c r="V1756" i="2"/>
  <c r="W1755" i="2"/>
  <c r="V1755" i="2"/>
  <c r="W1754" i="2"/>
  <c r="V1754" i="2"/>
  <c r="W1753" i="2"/>
  <c r="V1753" i="2"/>
  <c r="W1752" i="2"/>
  <c r="V1752" i="2"/>
  <c r="W1751" i="2"/>
  <c r="V1751" i="2"/>
  <c r="W1750" i="2"/>
  <c r="V1750" i="2"/>
  <c r="W1749" i="2"/>
  <c r="V1749" i="2"/>
  <c r="W1748" i="2"/>
  <c r="V1748" i="2"/>
  <c r="W1747" i="2"/>
  <c r="V1747" i="2"/>
  <c r="W1746" i="2"/>
  <c r="V1746" i="2"/>
  <c r="W1745" i="2"/>
  <c r="V1745" i="2"/>
  <c r="W1744" i="2"/>
  <c r="V1744" i="2"/>
  <c r="W1743" i="2"/>
  <c r="V1743" i="2"/>
  <c r="W1742" i="2"/>
  <c r="V1742" i="2"/>
  <c r="W1741" i="2"/>
  <c r="V1741" i="2"/>
  <c r="W1740" i="2"/>
  <c r="V1740" i="2"/>
  <c r="W1739" i="2"/>
  <c r="V1739" i="2"/>
  <c r="W1738" i="2"/>
  <c r="V1738" i="2"/>
  <c r="W1737" i="2"/>
  <c r="V1737" i="2"/>
  <c r="W1736" i="2"/>
  <c r="V1736" i="2"/>
  <c r="W1735" i="2"/>
  <c r="V1735" i="2"/>
  <c r="W1734" i="2"/>
  <c r="V1734" i="2"/>
  <c r="W1733" i="2"/>
  <c r="V1733" i="2"/>
  <c r="W1732" i="2"/>
  <c r="V1732" i="2"/>
  <c r="W1731" i="2"/>
  <c r="V1731" i="2"/>
  <c r="W1730" i="2"/>
  <c r="V1730" i="2"/>
  <c r="W1729" i="2"/>
  <c r="V1729" i="2"/>
  <c r="W1728" i="2"/>
  <c r="V1728" i="2"/>
  <c r="W1727" i="2"/>
  <c r="V1727" i="2"/>
  <c r="W1726" i="2"/>
  <c r="V1726" i="2"/>
  <c r="W1725" i="2"/>
  <c r="V1725" i="2"/>
  <c r="W1724" i="2"/>
  <c r="V1724" i="2"/>
  <c r="W1723" i="2"/>
  <c r="V1723" i="2"/>
  <c r="W1722" i="2"/>
  <c r="V1722" i="2"/>
  <c r="W1721" i="2"/>
  <c r="V1721" i="2"/>
  <c r="W1720" i="2"/>
  <c r="V1720" i="2"/>
  <c r="W1719" i="2"/>
  <c r="V1719" i="2"/>
  <c r="W1718" i="2"/>
  <c r="V1718" i="2"/>
  <c r="W1717" i="2"/>
  <c r="V1717" i="2"/>
  <c r="W1716" i="2"/>
  <c r="V1716" i="2"/>
  <c r="W1715" i="2"/>
  <c r="V1715" i="2"/>
  <c r="W1714" i="2"/>
  <c r="V1714" i="2"/>
  <c r="W1713" i="2"/>
  <c r="V1713" i="2"/>
  <c r="W1712" i="2"/>
  <c r="V1712" i="2"/>
  <c r="W1711" i="2"/>
  <c r="V1711" i="2"/>
  <c r="W1710" i="2"/>
  <c r="V1710" i="2"/>
  <c r="W1709" i="2"/>
  <c r="V1709" i="2"/>
  <c r="W1708" i="2"/>
  <c r="V1708" i="2"/>
  <c r="W1707" i="2"/>
  <c r="V1707" i="2"/>
  <c r="W1706" i="2"/>
  <c r="V1706" i="2"/>
  <c r="W1705" i="2"/>
  <c r="V1705" i="2"/>
  <c r="W1704" i="2"/>
  <c r="V1704" i="2"/>
  <c r="W1703" i="2"/>
  <c r="V1703" i="2"/>
  <c r="W1702" i="2"/>
  <c r="V1702" i="2"/>
  <c r="W1701" i="2"/>
  <c r="V1701" i="2"/>
  <c r="W1700" i="2"/>
  <c r="V1700" i="2"/>
  <c r="W1699" i="2"/>
  <c r="V1699" i="2"/>
  <c r="W1698" i="2"/>
  <c r="V1698" i="2"/>
  <c r="W1697" i="2"/>
  <c r="V1697" i="2"/>
  <c r="W1696" i="2"/>
  <c r="V1696" i="2"/>
  <c r="W1695" i="2"/>
  <c r="V1695" i="2"/>
  <c r="W1694" i="2"/>
  <c r="V1694" i="2"/>
  <c r="W1693" i="2"/>
  <c r="V1693" i="2"/>
  <c r="W1692" i="2"/>
  <c r="V1692" i="2"/>
  <c r="W1691" i="2"/>
  <c r="V1691" i="2"/>
  <c r="W1690" i="2"/>
  <c r="V1690" i="2"/>
  <c r="W1689" i="2"/>
  <c r="V1689" i="2"/>
  <c r="W1688" i="2"/>
  <c r="V1688" i="2"/>
  <c r="W1687" i="2"/>
  <c r="V1687" i="2"/>
  <c r="W1686" i="2"/>
  <c r="V1686" i="2"/>
  <c r="W1685" i="2"/>
  <c r="V1685" i="2"/>
  <c r="W1684" i="2"/>
  <c r="V1684" i="2"/>
  <c r="W1683" i="2"/>
  <c r="V1683" i="2"/>
  <c r="W1682" i="2"/>
  <c r="V1682" i="2"/>
  <c r="W1681" i="2"/>
  <c r="V1681" i="2"/>
  <c r="W1680" i="2"/>
  <c r="V1680" i="2"/>
  <c r="W1679" i="2"/>
  <c r="V1679" i="2"/>
  <c r="W1678" i="2"/>
  <c r="V1678" i="2"/>
  <c r="W1677" i="2"/>
  <c r="V1677" i="2"/>
  <c r="W1676" i="2"/>
  <c r="V1676" i="2"/>
  <c r="W1675" i="2"/>
  <c r="V1675" i="2"/>
  <c r="W1674" i="2"/>
  <c r="V1674" i="2"/>
  <c r="W1673" i="2"/>
  <c r="V1673" i="2"/>
  <c r="W1672" i="2"/>
  <c r="V1672" i="2"/>
  <c r="W1671" i="2"/>
  <c r="V1671" i="2"/>
  <c r="W1670" i="2"/>
  <c r="V1670" i="2"/>
  <c r="W1669" i="2"/>
  <c r="V1669" i="2"/>
  <c r="W1668" i="2"/>
  <c r="V1668" i="2"/>
  <c r="W1667" i="2"/>
  <c r="V1667" i="2"/>
  <c r="W1666" i="2"/>
  <c r="V1666" i="2"/>
  <c r="W1665" i="2"/>
  <c r="V1665" i="2"/>
  <c r="W1664" i="2"/>
  <c r="V1664" i="2"/>
  <c r="W1663" i="2"/>
  <c r="V1663" i="2"/>
  <c r="W1662" i="2"/>
  <c r="V1662" i="2"/>
  <c r="W1661" i="2"/>
  <c r="V1661" i="2"/>
  <c r="W1660" i="2"/>
  <c r="V1660" i="2"/>
  <c r="W1659" i="2"/>
  <c r="V1659" i="2"/>
  <c r="W1658" i="2"/>
  <c r="V1658" i="2"/>
  <c r="W1657" i="2"/>
  <c r="V1657" i="2"/>
  <c r="W1656" i="2"/>
  <c r="V1656" i="2"/>
  <c r="W1655" i="2"/>
  <c r="V1655" i="2"/>
  <c r="W1654" i="2"/>
  <c r="V1654" i="2"/>
  <c r="W1653" i="2"/>
  <c r="V1653" i="2"/>
  <c r="W1652" i="2"/>
  <c r="V1652" i="2"/>
  <c r="W1651" i="2"/>
  <c r="V1651" i="2"/>
  <c r="W1650" i="2"/>
  <c r="V1650" i="2"/>
  <c r="W1649" i="2"/>
  <c r="V1649" i="2"/>
  <c r="W1648" i="2"/>
  <c r="V1648" i="2"/>
  <c r="W1647" i="2"/>
  <c r="V1647" i="2"/>
  <c r="W1646" i="2"/>
  <c r="V1646" i="2"/>
  <c r="W1645" i="2"/>
  <c r="V1645" i="2"/>
  <c r="W1644" i="2"/>
  <c r="V1644" i="2"/>
  <c r="W1643" i="2"/>
  <c r="V1643" i="2"/>
  <c r="W1642" i="2"/>
  <c r="V1642" i="2"/>
  <c r="W1641" i="2"/>
  <c r="V1641" i="2"/>
  <c r="W1640" i="2"/>
  <c r="V1640" i="2"/>
  <c r="W1639" i="2"/>
  <c r="V1639" i="2"/>
  <c r="W1638" i="2"/>
  <c r="V1638" i="2"/>
  <c r="W1637" i="2"/>
  <c r="V1637" i="2"/>
  <c r="W1636" i="2"/>
  <c r="V1636" i="2"/>
  <c r="W1635" i="2"/>
  <c r="V1635" i="2"/>
  <c r="W1634" i="2"/>
  <c r="V1634" i="2"/>
  <c r="W1633" i="2"/>
  <c r="V1633" i="2"/>
  <c r="W1632" i="2"/>
  <c r="V1632" i="2"/>
  <c r="W1631" i="2"/>
  <c r="V1631" i="2"/>
  <c r="W1630" i="2"/>
  <c r="V1630" i="2"/>
  <c r="W1629" i="2"/>
  <c r="V1629" i="2"/>
  <c r="W1628" i="2"/>
  <c r="V1628" i="2"/>
  <c r="W1627" i="2"/>
  <c r="V1627" i="2"/>
  <c r="W1626" i="2"/>
  <c r="V1626" i="2"/>
  <c r="W1625" i="2"/>
  <c r="V1625" i="2"/>
  <c r="W1624" i="2"/>
  <c r="V1624" i="2"/>
  <c r="W1623" i="2"/>
  <c r="V1623" i="2"/>
  <c r="W1622" i="2"/>
  <c r="V1622" i="2"/>
  <c r="W1621" i="2"/>
  <c r="V1621" i="2"/>
  <c r="W1620" i="2"/>
  <c r="V1620" i="2"/>
  <c r="W1619" i="2"/>
  <c r="V1619" i="2"/>
  <c r="W1618" i="2"/>
  <c r="V1618" i="2"/>
  <c r="W1617" i="2"/>
  <c r="V1617" i="2"/>
  <c r="W1616" i="2"/>
  <c r="V1616" i="2"/>
  <c r="W1615" i="2"/>
  <c r="V1615" i="2"/>
  <c r="W1614" i="2"/>
  <c r="V1614" i="2"/>
  <c r="W1613" i="2"/>
  <c r="V1613" i="2"/>
  <c r="W1612" i="2"/>
  <c r="V1612" i="2"/>
  <c r="W1611" i="2"/>
  <c r="V1611" i="2"/>
  <c r="W1610" i="2"/>
  <c r="V1610" i="2"/>
  <c r="W1609" i="2"/>
  <c r="V1609" i="2"/>
  <c r="W1608" i="2"/>
  <c r="V1608" i="2"/>
  <c r="W1607" i="2"/>
  <c r="V1607" i="2"/>
  <c r="W1606" i="2"/>
  <c r="V1606" i="2"/>
  <c r="W1605" i="2"/>
  <c r="V1605" i="2"/>
  <c r="W1604" i="2"/>
  <c r="V1604" i="2"/>
  <c r="W1603" i="2"/>
  <c r="V1603" i="2"/>
  <c r="W1602" i="2"/>
  <c r="V1602" i="2"/>
  <c r="W1601" i="2"/>
  <c r="V1601" i="2"/>
  <c r="W1600" i="2"/>
  <c r="V1600" i="2"/>
  <c r="W1599" i="2"/>
  <c r="V1599" i="2"/>
  <c r="W1598" i="2"/>
  <c r="V1598" i="2"/>
  <c r="W1597" i="2"/>
  <c r="V1597" i="2"/>
  <c r="W1596" i="2"/>
  <c r="V1596" i="2"/>
  <c r="W1595" i="2"/>
  <c r="V1595" i="2"/>
  <c r="W1594" i="2"/>
  <c r="V1594" i="2"/>
  <c r="W1593" i="2"/>
  <c r="V1593" i="2"/>
  <c r="W1592" i="2"/>
  <c r="V1592" i="2"/>
  <c r="W1591" i="2"/>
  <c r="V1591" i="2"/>
  <c r="W1590" i="2"/>
  <c r="V1590" i="2"/>
  <c r="W1589" i="2"/>
  <c r="V1589" i="2"/>
  <c r="W1588" i="2"/>
  <c r="V1588" i="2"/>
  <c r="W1587" i="2"/>
  <c r="V1587" i="2"/>
  <c r="W1586" i="2"/>
  <c r="V1586" i="2"/>
  <c r="W1585" i="2"/>
  <c r="V1585" i="2"/>
  <c r="W1584" i="2"/>
  <c r="V1584" i="2"/>
  <c r="W1583" i="2"/>
  <c r="V1583" i="2"/>
  <c r="W1582" i="2"/>
  <c r="V1582" i="2"/>
  <c r="W1581" i="2"/>
  <c r="V1581" i="2"/>
  <c r="W1580" i="2"/>
  <c r="V1580" i="2"/>
  <c r="W1579" i="2"/>
  <c r="V1579" i="2"/>
  <c r="W1578" i="2"/>
  <c r="V1578" i="2"/>
  <c r="W1577" i="2"/>
  <c r="V1577" i="2"/>
  <c r="W1576" i="2"/>
  <c r="V1576" i="2"/>
  <c r="W1575" i="2"/>
  <c r="V1575" i="2"/>
  <c r="W1574" i="2"/>
  <c r="V1574" i="2"/>
  <c r="W1573" i="2"/>
  <c r="V1573" i="2"/>
  <c r="W1572" i="2"/>
  <c r="V1572" i="2"/>
  <c r="W1571" i="2"/>
  <c r="V1571" i="2"/>
  <c r="W1570" i="2"/>
  <c r="V1570" i="2"/>
  <c r="W1569" i="2"/>
  <c r="V1569" i="2"/>
  <c r="W1568" i="2"/>
  <c r="V1568" i="2"/>
  <c r="W1567" i="2"/>
  <c r="V1567" i="2"/>
  <c r="W1566" i="2"/>
  <c r="V1566" i="2"/>
  <c r="W1565" i="2"/>
  <c r="V1565" i="2"/>
  <c r="W1564" i="2"/>
  <c r="V1564" i="2"/>
  <c r="W1563" i="2"/>
  <c r="V1563" i="2"/>
  <c r="W1562" i="2"/>
  <c r="V1562" i="2"/>
  <c r="W1561" i="2"/>
  <c r="V1561" i="2"/>
  <c r="W1560" i="2"/>
  <c r="V1560" i="2"/>
  <c r="W1559" i="2"/>
  <c r="V1559" i="2"/>
  <c r="W1558" i="2"/>
  <c r="V1558" i="2"/>
  <c r="W1557" i="2"/>
  <c r="V1557" i="2"/>
  <c r="W1556" i="2"/>
  <c r="V1556" i="2"/>
  <c r="W1555" i="2"/>
  <c r="V1555" i="2"/>
  <c r="W1554" i="2"/>
  <c r="V1554" i="2"/>
  <c r="W1553" i="2"/>
  <c r="V1553" i="2"/>
  <c r="W1552" i="2"/>
  <c r="V1552" i="2"/>
  <c r="W1551" i="2"/>
  <c r="V1551" i="2"/>
  <c r="W1550" i="2"/>
  <c r="V1550" i="2"/>
  <c r="W1549" i="2"/>
  <c r="V1549" i="2"/>
  <c r="W1548" i="2"/>
  <c r="V1548" i="2"/>
  <c r="W1547" i="2"/>
  <c r="V1547" i="2"/>
  <c r="W1546" i="2"/>
  <c r="V1546" i="2"/>
  <c r="W1545" i="2"/>
  <c r="V1545" i="2"/>
  <c r="W1544" i="2"/>
  <c r="V1544" i="2"/>
  <c r="W1543" i="2"/>
  <c r="V1543" i="2"/>
  <c r="W1542" i="2"/>
  <c r="V1542" i="2"/>
  <c r="W1541" i="2"/>
  <c r="V1541" i="2"/>
  <c r="W1540" i="2"/>
  <c r="V1540" i="2"/>
  <c r="W1539" i="2"/>
  <c r="V1539" i="2"/>
  <c r="W1538" i="2"/>
  <c r="V1538" i="2"/>
  <c r="W1537" i="2"/>
  <c r="V1537" i="2"/>
  <c r="W1536" i="2"/>
  <c r="V1536" i="2"/>
  <c r="W1535" i="2"/>
  <c r="V1535" i="2"/>
  <c r="W1534" i="2"/>
  <c r="V1534" i="2"/>
  <c r="W1533" i="2"/>
  <c r="V1533" i="2"/>
  <c r="W1532" i="2"/>
  <c r="V1532" i="2"/>
  <c r="W1531" i="2"/>
  <c r="V1531" i="2"/>
  <c r="W1530" i="2"/>
  <c r="V1530" i="2"/>
  <c r="W1529" i="2"/>
  <c r="V1529" i="2"/>
  <c r="W1528" i="2"/>
  <c r="V1528" i="2"/>
  <c r="W1527" i="2"/>
  <c r="V1527" i="2"/>
  <c r="W1526" i="2"/>
  <c r="V1526" i="2"/>
  <c r="W1525" i="2"/>
  <c r="V1525" i="2"/>
  <c r="W1524" i="2"/>
  <c r="V1524" i="2"/>
  <c r="W1523" i="2"/>
  <c r="V1523" i="2"/>
  <c r="W1522" i="2"/>
  <c r="V1522" i="2"/>
  <c r="W1521" i="2"/>
  <c r="V1521" i="2"/>
  <c r="W1520" i="2"/>
  <c r="V1520" i="2"/>
  <c r="W1519" i="2"/>
  <c r="V1519" i="2"/>
  <c r="W1518" i="2"/>
  <c r="V1518" i="2"/>
  <c r="W1517" i="2"/>
  <c r="V1517" i="2"/>
  <c r="W1516" i="2"/>
  <c r="V1516" i="2"/>
  <c r="W1515" i="2"/>
  <c r="V1515" i="2"/>
  <c r="W1514" i="2"/>
  <c r="V1514" i="2"/>
  <c r="W1513" i="2"/>
  <c r="V1513" i="2"/>
  <c r="W1512" i="2"/>
  <c r="V1512" i="2"/>
  <c r="W1511" i="2"/>
  <c r="V1511" i="2"/>
  <c r="W1510" i="2"/>
  <c r="V1510" i="2"/>
  <c r="W1509" i="2"/>
  <c r="V1509" i="2"/>
  <c r="W1508" i="2"/>
  <c r="V1508" i="2"/>
  <c r="W1507" i="2"/>
  <c r="V1507" i="2"/>
  <c r="W1506" i="2"/>
  <c r="V1506" i="2"/>
  <c r="W1505" i="2"/>
  <c r="V1505" i="2"/>
  <c r="W1504" i="2"/>
  <c r="V1504" i="2"/>
  <c r="W1503" i="2"/>
  <c r="V1503" i="2"/>
  <c r="W1502" i="2"/>
  <c r="V1502" i="2"/>
  <c r="W1501" i="2"/>
  <c r="V1501" i="2"/>
  <c r="W1500" i="2"/>
  <c r="V1500" i="2"/>
  <c r="W1499" i="2"/>
  <c r="V1499" i="2"/>
  <c r="W1498" i="2"/>
  <c r="V1498" i="2"/>
  <c r="W1497" i="2"/>
  <c r="V1497" i="2"/>
  <c r="W1496" i="2"/>
  <c r="V1496" i="2"/>
  <c r="W1495" i="2"/>
  <c r="V1495" i="2"/>
  <c r="W1494" i="2"/>
  <c r="V1494" i="2"/>
  <c r="W1493" i="2"/>
  <c r="V1493" i="2"/>
  <c r="W1492" i="2"/>
  <c r="V1492" i="2"/>
  <c r="W1491" i="2"/>
  <c r="V1491" i="2"/>
  <c r="W1490" i="2"/>
  <c r="V1490" i="2"/>
  <c r="W1489" i="2"/>
  <c r="V1489" i="2"/>
  <c r="W1488" i="2"/>
  <c r="V1488" i="2"/>
  <c r="W1487" i="2"/>
  <c r="V1487" i="2"/>
  <c r="W1486" i="2"/>
  <c r="V1486" i="2"/>
  <c r="W1485" i="2"/>
  <c r="V1485" i="2"/>
  <c r="W1484" i="2"/>
  <c r="V1484" i="2"/>
  <c r="W1483" i="2"/>
  <c r="V1483" i="2"/>
  <c r="W1482" i="2"/>
  <c r="V1482" i="2"/>
  <c r="W1481" i="2"/>
  <c r="V1481" i="2"/>
  <c r="W1480" i="2"/>
  <c r="V1480" i="2"/>
  <c r="W1479" i="2"/>
  <c r="V1479" i="2"/>
  <c r="W1478" i="2"/>
  <c r="V1478" i="2"/>
  <c r="W1477" i="2"/>
  <c r="V1477" i="2"/>
  <c r="W1476" i="2"/>
  <c r="V1476" i="2"/>
  <c r="W1475" i="2"/>
  <c r="V1475" i="2"/>
  <c r="W1474" i="2"/>
  <c r="V1474" i="2"/>
  <c r="W1473" i="2"/>
  <c r="V1473" i="2"/>
  <c r="W1472" i="2"/>
  <c r="V1472" i="2"/>
  <c r="W1471" i="2"/>
  <c r="V1471" i="2"/>
  <c r="W1470" i="2"/>
  <c r="V1470" i="2"/>
  <c r="W1469" i="2"/>
  <c r="V1469" i="2"/>
  <c r="W1468" i="2"/>
  <c r="V1468" i="2"/>
  <c r="W1467" i="2"/>
  <c r="V1467" i="2"/>
  <c r="W1466" i="2"/>
  <c r="V1466" i="2"/>
  <c r="W1465" i="2"/>
  <c r="V1465" i="2"/>
  <c r="W1464" i="2"/>
  <c r="V1464" i="2"/>
  <c r="W1463" i="2"/>
  <c r="V1463" i="2"/>
  <c r="W1462" i="2"/>
  <c r="V1462" i="2"/>
  <c r="W1461" i="2"/>
  <c r="V1461" i="2"/>
  <c r="W1460" i="2"/>
  <c r="V1460" i="2"/>
  <c r="W1459" i="2"/>
  <c r="V1459" i="2"/>
  <c r="W1458" i="2"/>
  <c r="V1458" i="2"/>
  <c r="W1457" i="2"/>
  <c r="V1457" i="2"/>
  <c r="W1456" i="2"/>
  <c r="V1456" i="2"/>
  <c r="W1455" i="2"/>
  <c r="V1455" i="2"/>
  <c r="W1454" i="2"/>
  <c r="V1454" i="2"/>
  <c r="W1453" i="2"/>
  <c r="V1453" i="2"/>
  <c r="W1452" i="2"/>
  <c r="V1452" i="2"/>
  <c r="W1451" i="2"/>
  <c r="V1451" i="2"/>
  <c r="W1450" i="2"/>
  <c r="V1450" i="2"/>
  <c r="W1449" i="2"/>
  <c r="V1449" i="2"/>
  <c r="W1448" i="2"/>
  <c r="V1448" i="2"/>
  <c r="W1447" i="2"/>
  <c r="V1447" i="2"/>
  <c r="W1446" i="2"/>
  <c r="V1446" i="2"/>
  <c r="W1445" i="2"/>
  <c r="V1445" i="2"/>
  <c r="W1444" i="2"/>
  <c r="V1444" i="2"/>
  <c r="W1443" i="2"/>
  <c r="V1443" i="2"/>
  <c r="W1442" i="2"/>
  <c r="V1442" i="2"/>
  <c r="W1441" i="2"/>
  <c r="V1441" i="2"/>
  <c r="W1440" i="2"/>
  <c r="V1440" i="2"/>
  <c r="W1439" i="2"/>
  <c r="V1439" i="2"/>
  <c r="W1438" i="2"/>
  <c r="V1438" i="2"/>
  <c r="W1437" i="2"/>
  <c r="V1437" i="2"/>
  <c r="W1436" i="2"/>
  <c r="V1436" i="2"/>
  <c r="W1435" i="2"/>
  <c r="V1435" i="2"/>
  <c r="W1434" i="2"/>
  <c r="V1434" i="2"/>
  <c r="W1433" i="2"/>
  <c r="V1433" i="2"/>
  <c r="W1432" i="2"/>
  <c r="V1432" i="2"/>
  <c r="W1431" i="2"/>
  <c r="V1431" i="2"/>
  <c r="W1430" i="2"/>
  <c r="V1430" i="2"/>
  <c r="W1429" i="2"/>
  <c r="V1429" i="2"/>
  <c r="W1428" i="2"/>
  <c r="V1428" i="2"/>
  <c r="W1427" i="2"/>
  <c r="V1427" i="2"/>
  <c r="W1426" i="2"/>
  <c r="V1426" i="2"/>
  <c r="W1425" i="2"/>
  <c r="V1425" i="2"/>
  <c r="W1424" i="2"/>
  <c r="V1424" i="2"/>
  <c r="W1423" i="2"/>
  <c r="V1423" i="2"/>
  <c r="W1422" i="2"/>
  <c r="V1422" i="2"/>
  <c r="W1421" i="2"/>
  <c r="V1421" i="2"/>
  <c r="W1420" i="2"/>
  <c r="V1420" i="2"/>
  <c r="W1419" i="2"/>
  <c r="V1419" i="2"/>
  <c r="W1418" i="2"/>
  <c r="V1418" i="2"/>
  <c r="W1417" i="2"/>
  <c r="V1417" i="2"/>
  <c r="W1416" i="2"/>
  <c r="V1416" i="2"/>
  <c r="W1415" i="2"/>
  <c r="V1415" i="2"/>
  <c r="W1414" i="2"/>
  <c r="V1414" i="2"/>
  <c r="W1413" i="2"/>
  <c r="V1413" i="2"/>
  <c r="W1412" i="2"/>
  <c r="V1412" i="2"/>
  <c r="W1411" i="2"/>
  <c r="V1411" i="2"/>
  <c r="W1410" i="2"/>
  <c r="V1410" i="2"/>
  <c r="W1409" i="2"/>
  <c r="V1409" i="2"/>
  <c r="W1408" i="2"/>
  <c r="V1408" i="2"/>
  <c r="W1407" i="2"/>
  <c r="V1407" i="2"/>
  <c r="W1406" i="2"/>
  <c r="V1406" i="2"/>
  <c r="W1405" i="2"/>
  <c r="V1405" i="2"/>
  <c r="W1404" i="2"/>
  <c r="V1404" i="2"/>
  <c r="W1403" i="2"/>
  <c r="V1403" i="2"/>
  <c r="W1402" i="2"/>
  <c r="V1402" i="2"/>
  <c r="W1401" i="2"/>
  <c r="V1401" i="2"/>
  <c r="W1400" i="2"/>
  <c r="V1400" i="2"/>
  <c r="W1399" i="2"/>
  <c r="V1399" i="2"/>
  <c r="W1398" i="2"/>
  <c r="V1398" i="2"/>
  <c r="W1397" i="2"/>
  <c r="V1397" i="2"/>
  <c r="W1396" i="2"/>
  <c r="V1396" i="2"/>
  <c r="W1395" i="2"/>
  <c r="V1395" i="2"/>
  <c r="W1394" i="2"/>
  <c r="V1394" i="2"/>
  <c r="W1393" i="2"/>
  <c r="V1393" i="2"/>
  <c r="W1392" i="2"/>
  <c r="V1392" i="2"/>
  <c r="W1391" i="2"/>
  <c r="V1391" i="2"/>
  <c r="W1390" i="2"/>
  <c r="V1390" i="2"/>
  <c r="W1389" i="2"/>
  <c r="V1389" i="2"/>
  <c r="W1388" i="2"/>
  <c r="V1388" i="2"/>
  <c r="W1387" i="2"/>
  <c r="V1387" i="2"/>
  <c r="W1386" i="2"/>
  <c r="V1386" i="2"/>
  <c r="W1385" i="2"/>
  <c r="V1385" i="2"/>
  <c r="W1384" i="2"/>
  <c r="V1384" i="2"/>
  <c r="W1383" i="2"/>
  <c r="V1383" i="2"/>
  <c r="W1382" i="2"/>
  <c r="V1382" i="2"/>
  <c r="W1381" i="2"/>
  <c r="V1381" i="2"/>
  <c r="W1380" i="2"/>
  <c r="V1380" i="2"/>
  <c r="W1379" i="2"/>
  <c r="V1379" i="2"/>
  <c r="W1378" i="2"/>
  <c r="V1378" i="2"/>
  <c r="W1377" i="2"/>
  <c r="V1377" i="2"/>
  <c r="W1376" i="2"/>
  <c r="V1376" i="2"/>
  <c r="W1375" i="2"/>
  <c r="V1375" i="2"/>
  <c r="W1374" i="2"/>
  <c r="V1374" i="2"/>
  <c r="W1373" i="2"/>
  <c r="V1373" i="2"/>
  <c r="W1372" i="2"/>
  <c r="V1372" i="2"/>
  <c r="W1371" i="2"/>
  <c r="V1371" i="2"/>
  <c r="W1370" i="2"/>
  <c r="V1370" i="2"/>
  <c r="W1369" i="2"/>
  <c r="V1369" i="2"/>
  <c r="W1368" i="2"/>
  <c r="V1368" i="2"/>
  <c r="W1367" i="2"/>
  <c r="V1367" i="2"/>
  <c r="W1366" i="2"/>
  <c r="V1366" i="2"/>
  <c r="W1365" i="2"/>
  <c r="V1365" i="2"/>
  <c r="W1364" i="2"/>
  <c r="V1364" i="2"/>
  <c r="W1363" i="2"/>
  <c r="V1363" i="2"/>
  <c r="W1362" i="2"/>
  <c r="V1362" i="2"/>
  <c r="W1361" i="2"/>
  <c r="V1361" i="2"/>
  <c r="W1360" i="2"/>
  <c r="V1360" i="2"/>
  <c r="W1359" i="2"/>
  <c r="V1359" i="2"/>
  <c r="W1358" i="2"/>
  <c r="V1358" i="2"/>
  <c r="W1357" i="2"/>
  <c r="V1357" i="2"/>
  <c r="W1356" i="2"/>
  <c r="V1356" i="2"/>
  <c r="W1355" i="2"/>
  <c r="V1355" i="2"/>
  <c r="W1354" i="2"/>
  <c r="V1354" i="2"/>
  <c r="W1353" i="2"/>
  <c r="V1353" i="2"/>
  <c r="W1352" i="2"/>
  <c r="V1352" i="2"/>
  <c r="W1351" i="2"/>
  <c r="V1351" i="2"/>
  <c r="W1350" i="2"/>
  <c r="V1350" i="2"/>
  <c r="W1349" i="2"/>
  <c r="V1349" i="2"/>
  <c r="W1348" i="2"/>
  <c r="V1348" i="2"/>
  <c r="W1347" i="2"/>
  <c r="V1347" i="2"/>
  <c r="W1346" i="2"/>
  <c r="V1346" i="2"/>
  <c r="W1345" i="2"/>
  <c r="V1345" i="2"/>
  <c r="W1344" i="2"/>
  <c r="V1344" i="2"/>
  <c r="W1343" i="2"/>
  <c r="V1343" i="2"/>
  <c r="W1342" i="2"/>
  <c r="V1342" i="2"/>
  <c r="W1341" i="2"/>
  <c r="V1341" i="2"/>
  <c r="W1340" i="2"/>
  <c r="V1340" i="2"/>
  <c r="W1339" i="2"/>
  <c r="V1339" i="2"/>
  <c r="W1338" i="2"/>
  <c r="V1338" i="2"/>
  <c r="W1337" i="2"/>
  <c r="V1337" i="2"/>
  <c r="W1336" i="2"/>
  <c r="V1336" i="2"/>
  <c r="W1335" i="2"/>
  <c r="V1335" i="2"/>
  <c r="W1334" i="2"/>
  <c r="V1334" i="2"/>
  <c r="W1333" i="2"/>
  <c r="V1333" i="2"/>
  <c r="W1332" i="2"/>
  <c r="V1332" i="2"/>
  <c r="W1331" i="2"/>
  <c r="V1331" i="2"/>
  <c r="W1330" i="2"/>
  <c r="V1330" i="2"/>
  <c r="W1329" i="2"/>
  <c r="V1329" i="2"/>
  <c r="W1328" i="2"/>
  <c r="V1328" i="2"/>
  <c r="W1327" i="2"/>
  <c r="V1327" i="2"/>
  <c r="W1326" i="2"/>
  <c r="V1326" i="2"/>
  <c r="W1325" i="2"/>
  <c r="V1325" i="2"/>
  <c r="W1324" i="2"/>
  <c r="V1324" i="2"/>
  <c r="W1323" i="2"/>
  <c r="V1323" i="2"/>
  <c r="W1322" i="2"/>
  <c r="V1322" i="2"/>
  <c r="W1321" i="2"/>
  <c r="V1321" i="2"/>
  <c r="W1320" i="2"/>
  <c r="V1320" i="2"/>
  <c r="W1319" i="2"/>
  <c r="V1319" i="2"/>
  <c r="W1318" i="2"/>
  <c r="V1318" i="2"/>
  <c r="W1317" i="2"/>
  <c r="V1317" i="2"/>
  <c r="W1316" i="2"/>
  <c r="V1316" i="2"/>
  <c r="W1315" i="2"/>
  <c r="V1315" i="2"/>
  <c r="W1314" i="2"/>
  <c r="V1314" i="2"/>
  <c r="W1313" i="2"/>
  <c r="V1313" i="2"/>
  <c r="W1312" i="2"/>
  <c r="V1312" i="2"/>
  <c r="W1311" i="2"/>
  <c r="V1311" i="2"/>
  <c r="W1310" i="2"/>
  <c r="V1310" i="2"/>
  <c r="W1309" i="2"/>
  <c r="V1309" i="2"/>
  <c r="W1308" i="2"/>
  <c r="V1308" i="2"/>
  <c r="W1307" i="2"/>
  <c r="V1307" i="2"/>
  <c r="W1306" i="2"/>
  <c r="V1306" i="2"/>
  <c r="W1305" i="2"/>
  <c r="V1305" i="2"/>
  <c r="W1304" i="2"/>
  <c r="V1304" i="2"/>
  <c r="W1303" i="2"/>
  <c r="V1303" i="2"/>
  <c r="W1302" i="2"/>
  <c r="V1302" i="2"/>
  <c r="W1301" i="2"/>
  <c r="V1301" i="2"/>
  <c r="W1300" i="2"/>
  <c r="V1300" i="2"/>
  <c r="W1299" i="2"/>
  <c r="V1299" i="2"/>
  <c r="W1298" i="2"/>
  <c r="V1298" i="2"/>
  <c r="W1297" i="2"/>
  <c r="V1297" i="2"/>
  <c r="W1296" i="2"/>
  <c r="V1296" i="2"/>
  <c r="W1295" i="2"/>
  <c r="V1295" i="2"/>
  <c r="W1294" i="2"/>
  <c r="V1294" i="2"/>
  <c r="W1293" i="2"/>
  <c r="V1293" i="2"/>
  <c r="W1292" i="2"/>
  <c r="V1292" i="2"/>
  <c r="W1291" i="2"/>
  <c r="V1291" i="2"/>
  <c r="W1290" i="2"/>
  <c r="V1290" i="2"/>
  <c r="W1289" i="2"/>
  <c r="V1289" i="2"/>
  <c r="W1288" i="2"/>
  <c r="V1288" i="2"/>
  <c r="W1287" i="2"/>
  <c r="V1287" i="2"/>
  <c r="W1286" i="2"/>
  <c r="V1286" i="2"/>
  <c r="W1285" i="2"/>
  <c r="V1285" i="2"/>
  <c r="W1284" i="2"/>
  <c r="V1284" i="2"/>
  <c r="W1283" i="2"/>
  <c r="V1283" i="2"/>
  <c r="W1282" i="2"/>
  <c r="V1282" i="2"/>
  <c r="W1281" i="2"/>
  <c r="V1281" i="2"/>
  <c r="W1280" i="2"/>
  <c r="V1280" i="2"/>
  <c r="W1279" i="2"/>
  <c r="V1279" i="2"/>
  <c r="W1278" i="2"/>
  <c r="V1278" i="2"/>
  <c r="W1277" i="2"/>
  <c r="V1277" i="2"/>
  <c r="W1276" i="2"/>
  <c r="V1276" i="2"/>
  <c r="W1275" i="2"/>
  <c r="V1275" i="2"/>
  <c r="W1274" i="2"/>
  <c r="V1274" i="2"/>
  <c r="W1273" i="2"/>
  <c r="V1273" i="2"/>
  <c r="W1272" i="2"/>
  <c r="V1272" i="2"/>
  <c r="W1271" i="2"/>
  <c r="V1271" i="2"/>
  <c r="W1270" i="2"/>
  <c r="V1270" i="2"/>
  <c r="W1269" i="2"/>
  <c r="V1269" i="2"/>
  <c r="W1268" i="2"/>
  <c r="V1268" i="2"/>
  <c r="W1267" i="2"/>
  <c r="V1267" i="2"/>
  <c r="W1266" i="2"/>
  <c r="V1266" i="2"/>
  <c r="W1265" i="2"/>
  <c r="V1265" i="2"/>
  <c r="W1264" i="2"/>
  <c r="V1264" i="2"/>
  <c r="W1263" i="2"/>
  <c r="V1263" i="2"/>
  <c r="W1262" i="2"/>
  <c r="V1262" i="2"/>
  <c r="W1261" i="2"/>
  <c r="V1261" i="2"/>
  <c r="W1260" i="2"/>
  <c r="V1260" i="2"/>
  <c r="W1259" i="2"/>
  <c r="V1259" i="2"/>
  <c r="W1258" i="2"/>
  <c r="V1258" i="2"/>
  <c r="W1257" i="2"/>
  <c r="V1257" i="2"/>
  <c r="W1256" i="2"/>
  <c r="V1256" i="2"/>
  <c r="W1255" i="2"/>
  <c r="V1255" i="2"/>
  <c r="W1254" i="2"/>
  <c r="V1254" i="2"/>
  <c r="W1253" i="2"/>
  <c r="V1253" i="2"/>
  <c r="W1252" i="2"/>
  <c r="V1252" i="2"/>
  <c r="W1251" i="2"/>
  <c r="V1251" i="2"/>
  <c r="W1250" i="2"/>
  <c r="V1250" i="2"/>
  <c r="W1249" i="2"/>
  <c r="V1249" i="2"/>
  <c r="W1248" i="2"/>
  <c r="V1248" i="2"/>
  <c r="W1247" i="2"/>
  <c r="V1247" i="2"/>
  <c r="W1246" i="2"/>
  <c r="V1246" i="2"/>
  <c r="W1245" i="2"/>
  <c r="V1245" i="2"/>
  <c r="W1244" i="2"/>
  <c r="V1244" i="2"/>
  <c r="W1243" i="2"/>
  <c r="V1243" i="2"/>
  <c r="W1242" i="2"/>
  <c r="V1242" i="2"/>
  <c r="W1241" i="2"/>
  <c r="V1241" i="2"/>
  <c r="W1240" i="2"/>
  <c r="V1240" i="2"/>
  <c r="W1239" i="2"/>
  <c r="V1239" i="2"/>
  <c r="W1238" i="2"/>
  <c r="V1238" i="2"/>
  <c r="W1237" i="2"/>
  <c r="V1237" i="2"/>
  <c r="W1236" i="2"/>
  <c r="V1236" i="2"/>
  <c r="W1235" i="2"/>
  <c r="V1235" i="2"/>
  <c r="W1234" i="2"/>
  <c r="V1234" i="2"/>
  <c r="W1233" i="2"/>
  <c r="V1233" i="2"/>
  <c r="W1232" i="2"/>
  <c r="V1232" i="2"/>
  <c r="W1231" i="2"/>
  <c r="V1231" i="2"/>
  <c r="W1230" i="2"/>
  <c r="V1230" i="2"/>
  <c r="W1229" i="2"/>
  <c r="V1229" i="2"/>
  <c r="W1228" i="2"/>
  <c r="V1228" i="2"/>
  <c r="W1227" i="2"/>
  <c r="V1227" i="2"/>
  <c r="W1226" i="2"/>
  <c r="V1226" i="2"/>
  <c r="W1225" i="2"/>
  <c r="V1225" i="2"/>
  <c r="W1224" i="2"/>
  <c r="V1224" i="2"/>
  <c r="W1223" i="2"/>
  <c r="V1223" i="2"/>
  <c r="W1222" i="2"/>
  <c r="V1222" i="2"/>
  <c r="W1221" i="2"/>
  <c r="V1221" i="2"/>
  <c r="W1220" i="2"/>
  <c r="V1220" i="2"/>
  <c r="W1219" i="2"/>
  <c r="V1219" i="2"/>
  <c r="W1218" i="2"/>
  <c r="V1218" i="2"/>
  <c r="W1217" i="2"/>
  <c r="V1217" i="2"/>
  <c r="W1216" i="2"/>
  <c r="V1216" i="2"/>
  <c r="W1215" i="2"/>
  <c r="V1215" i="2"/>
  <c r="W1214" i="2"/>
  <c r="V1214" i="2"/>
  <c r="W1213" i="2"/>
  <c r="V1213" i="2"/>
  <c r="W1212" i="2"/>
  <c r="V1212" i="2"/>
  <c r="W1211" i="2"/>
  <c r="V1211" i="2"/>
  <c r="W1210" i="2"/>
  <c r="V1210" i="2"/>
  <c r="W1209" i="2"/>
  <c r="V1209" i="2"/>
  <c r="W1208" i="2"/>
  <c r="V1208" i="2"/>
  <c r="W1207" i="2"/>
  <c r="V1207" i="2"/>
  <c r="W1206" i="2"/>
  <c r="V1206" i="2"/>
  <c r="W1205" i="2"/>
  <c r="V1205" i="2"/>
  <c r="W1204" i="2"/>
  <c r="V1204" i="2"/>
  <c r="W1203" i="2"/>
  <c r="V1203" i="2"/>
  <c r="W1202" i="2"/>
  <c r="V1202" i="2"/>
  <c r="W1201" i="2"/>
  <c r="V1201" i="2"/>
  <c r="W1200" i="2"/>
  <c r="V1200" i="2"/>
  <c r="W1199" i="2"/>
  <c r="V1199" i="2"/>
  <c r="W1198" i="2"/>
  <c r="V1198" i="2"/>
  <c r="W1197" i="2"/>
  <c r="V1197" i="2"/>
  <c r="W1196" i="2"/>
  <c r="V1196" i="2"/>
  <c r="W1195" i="2"/>
  <c r="V1195" i="2"/>
  <c r="W1194" i="2"/>
  <c r="V1194" i="2"/>
  <c r="W1193" i="2"/>
  <c r="V1193" i="2"/>
  <c r="W1192" i="2"/>
  <c r="V1192" i="2"/>
  <c r="W1191" i="2"/>
  <c r="V1191" i="2"/>
  <c r="W1190" i="2"/>
  <c r="V1190" i="2"/>
  <c r="W1189" i="2"/>
  <c r="V1189" i="2"/>
  <c r="W1188" i="2"/>
  <c r="V1188" i="2"/>
  <c r="W1187" i="2"/>
  <c r="V1187" i="2"/>
  <c r="W1186" i="2"/>
  <c r="V1186" i="2"/>
  <c r="W1185" i="2"/>
  <c r="V1185" i="2"/>
  <c r="W1184" i="2"/>
  <c r="V1184" i="2"/>
  <c r="W1183" i="2"/>
  <c r="V1183" i="2"/>
  <c r="W1182" i="2"/>
  <c r="V1182" i="2"/>
  <c r="W1181" i="2"/>
  <c r="V1181" i="2"/>
  <c r="W1180" i="2"/>
  <c r="V1180" i="2"/>
  <c r="W1179" i="2"/>
  <c r="V1179" i="2"/>
  <c r="W1178" i="2"/>
  <c r="V1178" i="2"/>
  <c r="W1177" i="2"/>
  <c r="V1177" i="2"/>
  <c r="W1176" i="2"/>
  <c r="V1176" i="2"/>
  <c r="W1175" i="2"/>
  <c r="V1175" i="2"/>
  <c r="W1174" i="2"/>
  <c r="V1174" i="2"/>
  <c r="W1173" i="2"/>
  <c r="V1173" i="2"/>
  <c r="W1172" i="2"/>
  <c r="V1172" i="2"/>
  <c r="W1171" i="2"/>
  <c r="V1171" i="2"/>
  <c r="W1170" i="2"/>
  <c r="V1170" i="2"/>
  <c r="W1169" i="2"/>
  <c r="V1169" i="2"/>
  <c r="W1168" i="2"/>
  <c r="V1168" i="2"/>
  <c r="W1167" i="2"/>
  <c r="V1167" i="2"/>
  <c r="W1166" i="2"/>
  <c r="V1166" i="2"/>
  <c r="W1165" i="2"/>
  <c r="V1165" i="2"/>
  <c r="W1164" i="2"/>
  <c r="V1164" i="2"/>
  <c r="W1163" i="2"/>
  <c r="V1163" i="2"/>
  <c r="W1162" i="2"/>
  <c r="V1162" i="2"/>
  <c r="W1161" i="2"/>
  <c r="V1161" i="2"/>
  <c r="W1160" i="2"/>
  <c r="V1160" i="2"/>
  <c r="W1159" i="2"/>
  <c r="V1159" i="2"/>
  <c r="W1158" i="2"/>
  <c r="V1158" i="2"/>
  <c r="W1157" i="2"/>
  <c r="V1157" i="2"/>
  <c r="W1156" i="2"/>
  <c r="V1156" i="2"/>
  <c r="W1155" i="2"/>
  <c r="V1155" i="2"/>
  <c r="W1154" i="2"/>
  <c r="V1154" i="2"/>
  <c r="W1153" i="2"/>
  <c r="V1153" i="2"/>
  <c r="W1152" i="2"/>
  <c r="V1152" i="2"/>
  <c r="W1151" i="2"/>
  <c r="V1151" i="2"/>
  <c r="W1150" i="2"/>
  <c r="V1150" i="2"/>
  <c r="W1149" i="2"/>
  <c r="V1149" i="2"/>
  <c r="W1148" i="2"/>
  <c r="V1148" i="2"/>
  <c r="W1147" i="2"/>
  <c r="V1147" i="2"/>
  <c r="W1146" i="2"/>
  <c r="V1146" i="2"/>
  <c r="W1145" i="2"/>
  <c r="V1145" i="2"/>
  <c r="W1144" i="2"/>
  <c r="V1144" i="2"/>
  <c r="W1143" i="2"/>
  <c r="V1143" i="2"/>
  <c r="W1142" i="2"/>
  <c r="V1142" i="2"/>
  <c r="W1141" i="2"/>
  <c r="V1141" i="2"/>
  <c r="W1140" i="2"/>
  <c r="V1140" i="2"/>
  <c r="W1139" i="2"/>
  <c r="V1139" i="2"/>
  <c r="W1138" i="2"/>
  <c r="V1138" i="2"/>
  <c r="W1137" i="2"/>
  <c r="V1137" i="2"/>
  <c r="W1136" i="2"/>
  <c r="V1136" i="2"/>
  <c r="W1135" i="2"/>
  <c r="V1135" i="2"/>
  <c r="W1134" i="2"/>
  <c r="V1134" i="2"/>
  <c r="W1133" i="2"/>
  <c r="V1133" i="2"/>
  <c r="W1132" i="2"/>
  <c r="V1132" i="2"/>
  <c r="W1131" i="2"/>
  <c r="V1131" i="2"/>
  <c r="W1130" i="2"/>
  <c r="V1130" i="2"/>
  <c r="W1129" i="2"/>
  <c r="V1129" i="2"/>
  <c r="W1128" i="2"/>
  <c r="V1128" i="2"/>
  <c r="W1127" i="2"/>
  <c r="V1127" i="2"/>
  <c r="W1126" i="2"/>
  <c r="V1126" i="2"/>
  <c r="W1125" i="2"/>
  <c r="V1125" i="2"/>
  <c r="W1124" i="2"/>
  <c r="V1124" i="2"/>
  <c r="W1123" i="2"/>
  <c r="V1123" i="2"/>
  <c r="W1122" i="2"/>
  <c r="V1122" i="2"/>
  <c r="W1121" i="2"/>
  <c r="V1121" i="2"/>
  <c r="W1120" i="2"/>
  <c r="V1120" i="2"/>
  <c r="W1119" i="2"/>
  <c r="V1119" i="2"/>
  <c r="W1118" i="2"/>
  <c r="V1118" i="2"/>
  <c r="W1117" i="2"/>
  <c r="V1117" i="2"/>
  <c r="W1116" i="2"/>
  <c r="V1116" i="2"/>
  <c r="W1115" i="2"/>
  <c r="V1115" i="2"/>
  <c r="W1114" i="2"/>
  <c r="V1114" i="2"/>
  <c r="W1113" i="2"/>
  <c r="V1113" i="2"/>
  <c r="W1112" i="2"/>
  <c r="V1112" i="2"/>
  <c r="W1111" i="2"/>
  <c r="V1111" i="2"/>
  <c r="W1110" i="2"/>
  <c r="V1110" i="2"/>
  <c r="W1109" i="2"/>
  <c r="V1109" i="2"/>
  <c r="W1108" i="2"/>
  <c r="V1108" i="2"/>
  <c r="W1107" i="2"/>
  <c r="V1107" i="2"/>
  <c r="W1106" i="2"/>
  <c r="V1106" i="2"/>
  <c r="W1105" i="2"/>
  <c r="V1105" i="2"/>
  <c r="W1104" i="2"/>
  <c r="V1104" i="2"/>
  <c r="W1103" i="2"/>
  <c r="V1103" i="2"/>
  <c r="W1102" i="2"/>
  <c r="V1102" i="2"/>
  <c r="W1101" i="2"/>
  <c r="V1101" i="2"/>
  <c r="W1100" i="2"/>
  <c r="V1100" i="2"/>
  <c r="W1099" i="2"/>
  <c r="V1099" i="2"/>
  <c r="W1098" i="2"/>
  <c r="V1098" i="2"/>
  <c r="W1097" i="2"/>
  <c r="V1097" i="2"/>
  <c r="W1096" i="2"/>
  <c r="V1096" i="2"/>
  <c r="W1095" i="2"/>
  <c r="V1095" i="2"/>
  <c r="W1094" i="2"/>
  <c r="V1094" i="2"/>
  <c r="W1093" i="2"/>
  <c r="V1093" i="2"/>
  <c r="W1092" i="2"/>
  <c r="V1092" i="2"/>
  <c r="W1091" i="2"/>
  <c r="V1091" i="2"/>
  <c r="W1090" i="2"/>
  <c r="V1090" i="2"/>
  <c r="W1089" i="2"/>
  <c r="V1089" i="2"/>
  <c r="W1088" i="2"/>
  <c r="V1088" i="2"/>
  <c r="W1087" i="2"/>
  <c r="V1087" i="2"/>
  <c r="W1086" i="2"/>
  <c r="V1086" i="2"/>
  <c r="W1085" i="2"/>
  <c r="V1085" i="2"/>
  <c r="W1084" i="2"/>
  <c r="V1084" i="2"/>
  <c r="W1083" i="2"/>
  <c r="V1083" i="2"/>
  <c r="W1082" i="2"/>
  <c r="V1082" i="2"/>
  <c r="W1081" i="2"/>
  <c r="V1081" i="2"/>
  <c r="W1080" i="2"/>
  <c r="V1080" i="2"/>
  <c r="W1079" i="2"/>
  <c r="V1079" i="2"/>
  <c r="W1078" i="2"/>
  <c r="V1078" i="2"/>
  <c r="W1077" i="2"/>
  <c r="V1077" i="2"/>
  <c r="W1076" i="2"/>
  <c r="V1076" i="2"/>
  <c r="W1075" i="2"/>
  <c r="V1075" i="2"/>
  <c r="W1074" i="2"/>
  <c r="V1074" i="2"/>
  <c r="W1073" i="2"/>
  <c r="V1073" i="2"/>
  <c r="W1072" i="2"/>
  <c r="V1072" i="2"/>
  <c r="W1071" i="2"/>
  <c r="V1071" i="2"/>
  <c r="W1070" i="2"/>
  <c r="V1070" i="2"/>
  <c r="W1069" i="2"/>
  <c r="V1069" i="2"/>
  <c r="W1068" i="2"/>
  <c r="V1068" i="2"/>
  <c r="W1067" i="2"/>
  <c r="V1067" i="2"/>
  <c r="W1066" i="2"/>
  <c r="V1066" i="2"/>
  <c r="W1065" i="2"/>
  <c r="V1065" i="2"/>
  <c r="W1064" i="2"/>
  <c r="V1064" i="2"/>
  <c r="W1063" i="2"/>
  <c r="V1063" i="2"/>
  <c r="W1062" i="2"/>
  <c r="V1062" i="2"/>
  <c r="W1061" i="2"/>
  <c r="V1061" i="2"/>
  <c r="W1060" i="2"/>
  <c r="V1060" i="2"/>
  <c r="W1059" i="2"/>
  <c r="V1059" i="2"/>
  <c r="W1058" i="2"/>
  <c r="V1058" i="2"/>
  <c r="W1057" i="2"/>
  <c r="V1057" i="2"/>
  <c r="W1056" i="2"/>
  <c r="V1056" i="2"/>
  <c r="W1055" i="2"/>
  <c r="V1055" i="2"/>
  <c r="W1054" i="2"/>
  <c r="V1054" i="2"/>
  <c r="W1053" i="2"/>
  <c r="V1053" i="2"/>
  <c r="W1052" i="2"/>
  <c r="V1052" i="2"/>
  <c r="W1051" i="2"/>
  <c r="V1051" i="2"/>
  <c r="W1050" i="2"/>
  <c r="V1050" i="2"/>
  <c r="W1049" i="2"/>
  <c r="V1049" i="2"/>
  <c r="W1048" i="2"/>
  <c r="V1048" i="2"/>
  <c r="W1047" i="2"/>
  <c r="V1047" i="2"/>
  <c r="W1046" i="2"/>
  <c r="V1046" i="2"/>
  <c r="W1045" i="2"/>
  <c r="V1045" i="2"/>
  <c r="W1044" i="2"/>
  <c r="V1044" i="2"/>
  <c r="W1043" i="2"/>
  <c r="V1043" i="2"/>
  <c r="W1042" i="2"/>
  <c r="V1042" i="2"/>
  <c r="W1041" i="2"/>
  <c r="V1041" i="2"/>
  <c r="W1040" i="2"/>
  <c r="V1040" i="2"/>
  <c r="W1039" i="2"/>
  <c r="V1039" i="2"/>
  <c r="W1038" i="2"/>
  <c r="V1038" i="2"/>
  <c r="W1037" i="2"/>
  <c r="V1037" i="2"/>
  <c r="W1036" i="2"/>
  <c r="V1036" i="2"/>
  <c r="W1035" i="2"/>
  <c r="V1035" i="2"/>
  <c r="W1034" i="2"/>
  <c r="V1034" i="2"/>
  <c r="W1033" i="2"/>
  <c r="V1033" i="2"/>
  <c r="W1032" i="2"/>
  <c r="V1032" i="2"/>
  <c r="W1031" i="2"/>
  <c r="V1031" i="2"/>
  <c r="W1030" i="2"/>
  <c r="V1030" i="2"/>
  <c r="W1029" i="2"/>
  <c r="V1029" i="2"/>
  <c r="W1028" i="2"/>
  <c r="V1028" i="2"/>
  <c r="W1027" i="2"/>
  <c r="V1027" i="2"/>
  <c r="W1026" i="2"/>
  <c r="V1026" i="2"/>
  <c r="W1025" i="2"/>
  <c r="V1025" i="2"/>
  <c r="W1024" i="2"/>
  <c r="V1024" i="2"/>
  <c r="W1023" i="2"/>
  <c r="V1023" i="2"/>
  <c r="W1022" i="2"/>
  <c r="V1022" i="2"/>
  <c r="W1021" i="2"/>
  <c r="V1021" i="2"/>
  <c r="W1020" i="2"/>
  <c r="V1020" i="2"/>
  <c r="W1019" i="2"/>
  <c r="V1019" i="2"/>
  <c r="W1018" i="2"/>
  <c r="V1018" i="2"/>
  <c r="W1017" i="2"/>
  <c r="V1017" i="2"/>
  <c r="W1016" i="2"/>
  <c r="V1016" i="2"/>
  <c r="W1015" i="2"/>
  <c r="V1015" i="2"/>
  <c r="W1014" i="2"/>
  <c r="V1014" i="2"/>
  <c r="W1013" i="2"/>
  <c r="V1013" i="2"/>
  <c r="W1012" i="2"/>
  <c r="V1012" i="2"/>
  <c r="W1011" i="2"/>
  <c r="V1011" i="2"/>
  <c r="W1010" i="2"/>
  <c r="V1010" i="2"/>
  <c r="W1009" i="2"/>
  <c r="V1009" i="2"/>
  <c r="W1008" i="2"/>
  <c r="V1008" i="2"/>
  <c r="W1007" i="2"/>
  <c r="V1007" i="2"/>
  <c r="W1006" i="2"/>
  <c r="V1006" i="2"/>
  <c r="W1005" i="2"/>
  <c r="V1005" i="2"/>
  <c r="W1004" i="2"/>
  <c r="V1004" i="2"/>
  <c r="W1003" i="2"/>
  <c r="V1003" i="2"/>
  <c r="W1002" i="2"/>
  <c r="V1002" i="2"/>
  <c r="W1001" i="2"/>
  <c r="V1001" i="2"/>
  <c r="W1000" i="2"/>
  <c r="V1000" i="2"/>
  <c r="W999" i="2"/>
  <c r="V999" i="2"/>
  <c r="W998" i="2"/>
  <c r="V998" i="2"/>
  <c r="W997" i="2"/>
  <c r="V997" i="2"/>
  <c r="W996" i="2"/>
  <c r="V996" i="2"/>
  <c r="W995" i="2"/>
  <c r="V995" i="2"/>
  <c r="W994" i="2"/>
  <c r="V994" i="2"/>
  <c r="W993" i="2"/>
  <c r="V993" i="2"/>
  <c r="W992" i="2"/>
  <c r="V992" i="2"/>
  <c r="W991" i="2"/>
  <c r="V991" i="2"/>
  <c r="W990" i="2"/>
  <c r="V990" i="2"/>
  <c r="W989" i="2"/>
  <c r="V989" i="2"/>
  <c r="W988" i="2"/>
  <c r="V988" i="2"/>
  <c r="W987" i="2"/>
  <c r="V987" i="2"/>
  <c r="W986" i="2"/>
  <c r="V986" i="2"/>
  <c r="W985" i="2"/>
  <c r="V985" i="2"/>
  <c r="W984" i="2"/>
  <c r="V984" i="2"/>
  <c r="W983" i="2"/>
  <c r="V983" i="2"/>
  <c r="W982" i="2"/>
  <c r="V982" i="2"/>
  <c r="W981" i="2"/>
  <c r="V981" i="2"/>
  <c r="W980" i="2"/>
  <c r="V980" i="2"/>
  <c r="W979" i="2"/>
  <c r="V979" i="2"/>
  <c r="W978" i="2"/>
  <c r="V978" i="2"/>
  <c r="W977" i="2"/>
  <c r="V977" i="2"/>
  <c r="W976" i="2"/>
  <c r="V976" i="2"/>
  <c r="W975" i="2"/>
  <c r="V975" i="2"/>
  <c r="W974" i="2"/>
  <c r="V974" i="2"/>
  <c r="W973" i="2"/>
  <c r="V973" i="2"/>
  <c r="W972" i="2"/>
  <c r="V972" i="2"/>
  <c r="W971" i="2"/>
  <c r="V971" i="2"/>
  <c r="W970" i="2"/>
  <c r="V970" i="2"/>
  <c r="W969" i="2"/>
  <c r="V969" i="2"/>
  <c r="W968" i="2"/>
  <c r="V968" i="2"/>
  <c r="W967" i="2"/>
  <c r="V967" i="2"/>
  <c r="W966" i="2"/>
  <c r="V966" i="2"/>
  <c r="W965" i="2"/>
  <c r="V965" i="2"/>
  <c r="W964" i="2"/>
  <c r="V964" i="2"/>
  <c r="W963" i="2"/>
  <c r="V963" i="2"/>
  <c r="W962" i="2"/>
  <c r="V962" i="2"/>
  <c r="W961" i="2"/>
  <c r="V961" i="2"/>
  <c r="W960" i="2"/>
  <c r="V960" i="2"/>
  <c r="W959" i="2"/>
  <c r="V959" i="2"/>
  <c r="W958" i="2"/>
  <c r="V958" i="2"/>
  <c r="W957" i="2"/>
  <c r="V957" i="2"/>
  <c r="W956" i="2"/>
  <c r="V956" i="2"/>
  <c r="W955" i="2"/>
  <c r="V955" i="2"/>
  <c r="W954" i="2"/>
  <c r="V954" i="2"/>
  <c r="W953" i="2"/>
  <c r="V953" i="2"/>
  <c r="W952" i="2"/>
  <c r="V952" i="2"/>
  <c r="W951" i="2"/>
  <c r="V951" i="2"/>
  <c r="W950" i="2"/>
  <c r="V950" i="2"/>
  <c r="W949" i="2"/>
  <c r="V949" i="2"/>
  <c r="W948" i="2"/>
  <c r="V948" i="2"/>
  <c r="W947" i="2"/>
  <c r="V947" i="2"/>
  <c r="W946" i="2"/>
  <c r="V946" i="2"/>
  <c r="W945" i="2"/>
  <c r="V945" i="2"/>
  <c r="W944" i="2"/>
  <c r="V944" i="2"/>
  <c r="W943" i="2"/>
  <c r="V943" i="2"/>
  <c r="W942" i="2"/>
  <c r="V942" i="2"/>
  <c r="W941" i="2"/>
  <c r="V941" i="2"/>
  <c r="W940" i="2"/>
  <c r="V940" i="2"/>
  <c r="W939" i="2"/>
  <c r="V939" i="2"/>
  <c r="W938" i="2"/>
  <c r="V938" i="2"/>
  <c r="W937" i="2"/>
  <c r="V937" i="2"/>
  <c r="W936" i="2"/>
  <c r="V936" i="2"/>
  <c r="W935" i="2"/>
  <c r="V935" i="2"/>
  <c r="W934" i="2"/>
  <c r="V934" i="2"/>
  <c r="W933" i="2"/>
  <c r="V933" i="2"/>
  <c r="W932" i="2"/>
  <c r="V932" i="2"/>
  <c r="W931" i="2"/>
  <c r="V931" i="2"/>
  <c r="W930" i="2"/>
  <c r="V930" i="2"/>
  <c r="W929" i="2"/>
  <c r="V929" i="2"/>
  <c r="W928" i="2"/>
  <c r="V928" i="2"/>
  <c r="W927" i="2"/>
  <c r="V927" i="2"/>
  <c r="W926" i="2"/>
  <c r="V926" i="2"/>
  <c r="W925" i="2"/>
  <c r="V925" i="2"/>
  <c r="W924" i="2"/>
  <c r="V924" i="2"/>
  <c r="W923" i="2"/>
  <c r="V923" i="2"/>
  <c r="W922" i="2"/>
  <c r="V922" i="2"/>
  <c r="W921" i="2"/>
  <c r="V921" i="2"/>
  <c r="W920" i="2"/>
  <c r="V920" i="2"/>
  <c r="W919" i="2"/>
  <c r="V919" i="2"/>
  <c r="W918" i="2"/>
  <c r="V918" i="2"/>
  <c r="W917" i="2"/>
  <c r="V917" i="2"/>
  <c r="W916" i="2"/>
  <c r="V916" i="2"/>
  <c r="W915" i="2"/>
  <c r="V915" i="2"/>
  <c r="W914" i="2"/>
  <c r="V914" i="2"/>
  <c r="W913" i="2"/>
  <c r="V913" i="2"/>
  <c r="W912" i="2"/>
  <c r="V912" i="2"/>
  <c r="W911" i="2"/>
  <c r="V911" i="2"/>
  <c r="W910" i="2"/>
  <c r="V910" i="2"/>
  <c r="W909" i="2"/>
  <c r="V909" i="2"/>
  <c r="W908" i="2"/>
  <c r="V908" i="2"/>
  <c r="W907" i="2"/>
  <c r="V907" i="2"/>
  <c r="W906" i="2"/>
  <c r="V906" i="2"/>
  <c r="W905" i="2"/>
  <c r="V905" i="2"/>
  <c r="W904" i="2"/>
  <c r="V904" i="2"/>
  <c r="W903" i="2"/>
  <c r="V903" i="2"/>
  <c r="W902" i="2"/>
  <c r="V902" i="2"/>
  <c r="W901" i="2"/>
  <c r="V901" i="2"/>
  <c r="W900" i="2"/>
  <c r="V900" i="2"/>
  <c r="W899" i="2"/>
  <c r="V899" i="2"/>
  <c r="W898" i="2"/>
  <c r="V898" i="2"/>
  <c r="W897" i="2"/>
  <c r="V897" i="2"/>
  <c r="W896" i="2"/>
  <c r="V896" i="2"/>
  <c r="W895" i="2"/>
  <c r="V895" i="2"/>
  <c r="W894" i="2"/>
  <c r="V894" i="2"/>
  <c r="W893" i="2"/>
  <c r="V893" i="2"/>
  <c r="W892" i="2"/>
  <c r="V892" i="2"/>
  <c r="W891" i="2"/>
  <c r="V891" i="2"/>
  <c r="W890" i="2"/>
  <c r="V890" i="2"/>
  <c r="W889" i="2"/>
  <c r="V889" i="2"/>
  <c r="W888" i="2"/>
  <c r="V888" i="2"/>
  <c r="W887" i="2"/>
  <c r="V887" i="2"/>
  <c r="W886" i="2"/>
  <c r="V886" i="2"/>
  <c r="W885" i="2"/>
  <c r="V885" i="2"/>
  <c r="W884" i="2"/>
  <c r="V884" i="2"/>
  <c r="W883" i="2"/>
  <c r="V883" i="2"/>
  <c r="W882" i="2"/>
  <c r="V882" i="2"/>
  <c r="W881" i="2"/>
  <c r="V881" i="2"/>
  <c r="W880" i="2"/>
  <c r="V880" i="2"/>
  <c r="W879" i="2"/>
  <c r="V879" i="2"/>
  <c r="W878" i="2"/>
  <c r="V878" i="2"/>
  <c r="W877" i="2"/>
  <c r="V877" i="2"/>
  <c r="W876" i="2"/>
  <c r="V876" i="2"/>
  <c r="W875" i="2"/>
  <c r="V875" i="2"/>
  <c r="W874" i="2"/>
  <c r="V874" i="2"/>
  <c r="W873" i="2"/>
  <c r="V873" i="2"/>
  <c r="W872" i="2"/>
  <c r="V872" i="2"/>
  <c r="W871" i="2"/>
  <c r="V871" i="2"/>
  <c r="W870" i="2"/>
  <c r="V870" i="2"/>
  <c r="W869" i="2"/>
  <c r="V869" i="2"/>
  <c r="W868" i="2"/>
  <c r="V868" i="2"/>
  <c r="W867" i="2"/>
  <c r="V867" i="2"/>
  <c r="W866" i="2"/>
  <c r="V866" i="2"/>
  <c r="W865" i="2"/>
  <c r="V865" i="2"/>
  <c r="W864" i="2"/>
  <c r="V864" i="2"/>
  <c r="W863" i="2"/>
  <c r="V863" i="2"/>
  <c r="W862" i="2"/>
  <c r="V862" i="2"/>
  <c r="W861" i="2"/>
  <c r="V861" i="2"/>
  <c r="W860" i="2"/>
  <c r="V860" i="2"/>
  <c r="W859" i="2"/>
  <c r="V859" i="2"/>
  <c r="W858" i="2"/>
  <c r="V858" i="2"/>
  <c r="W857" i="2"/>
  <c r="V857" i="2"/>
  <c r="W856" i="2"/>
  <c r="V856" i="2"/>
  <c r="W855" i="2"/>
  <c r="V855" i="2"/>
  <c r="W854" i="2"/>
  <c r="V854" i="2"/>
  <c r="W853" i="2"/>
  <c r="V853" i="2"/>
  <c r="W852" i="2"/>
  <c r="V852" i="2"/>
  <c r="W851" i="2"/>
  <c r="V851" i="2"/>
  <c r="W850" i="2"/>
  <c r="V850" i="2"/>
  <c r="W849" i="2"/>
  <c r="V849" i="2"/>
  <c r="W848" i="2"/>
  <c r="V848" i="2"/>
  <c r="W847" i="2"/>
  <c r="V847" i="2"/>
  <c r="W846" i="2"/>
  <c r="V846" i="2"/>
  <c r="W845" i="2"/>
  <c r="V845" i="2"/>
  <c r="W844" i="2"/>
  <c r="V844" i="2"/>
  <c r="W843" i="2"/>
  <c r="V843" i="2"/>
  <c r="W842" i="2"/>
  <c r="V842" i="2"/>
  <c r="W841" i="2"/>
  <c r="V841" i="2"/>
  <c r="W840" i="2"/>
  <c r="V840" i="2"/>
  <c r="W839" i="2"/>
  <c r="V839" i="2"/>
  <c r="W838" i="2"/>
  <c r="V838" i="2"/>
  <c r="W837" i="2"/>
  <c r="V837" i="2"/>
  <c r="W836" i="2"/>
  <c r="V836" i="2"/>
  <c r="W835" i="2"/>
  <c r="V835" i="2"/>
  <c r="W834" i="2"/>
  <c r="V834" i="2"/>
  <c r="W833" i="2"/>
  <c r="V833" i="2"/>
  <c r="W832" i="2"/>
  <c r="V832" i="2"/>
  <c r="W831" i="2"/>
  <c r="V831" i="2"/>
  <c r="W830" i="2"/>
  <c r="V830" i="2"/>
  <c r="W829" i="2"/>
  <c r="V829" i="2"/>
  <c r="W828" i="2"/>
  <c r="V828" i="2"/>
  <c r="W827" i="2"/>
  <c r="V827" i="2"/>
  <c r="W826" i="2"/>
  <c r="V826" i="2"/>
  <c r="W825" i="2"/>
  <c r="V825" i="2"/>
  <c r="W824" i="2"/>
  <c r="V824" i="2"/>
  <c r="W823" i="2"/>
  <c r="V823" i="2"/>
  <c r="W822" i="2"/>
  <c r="V822" i="2"/>
  <c r="W821" i="2"/>
  <c r="V821" i="2"/>
  <c r="W820" i="2"/>
  <c r="V820" i="2"/>
  <c r="W819" i="2"/>
  <c r="V819" i="2"/>
  <c r="W818" i="2"/>
  <c r="V818" i="2"/>
  <c r="W817" i="2"/>
  <c r="V817" i="2"/>
  <c r="W816" i="2"/>
  <c r="V816" i="2"/>
  <c r="W815" i="2"/>
  <c r="V815" i="2"/>
  <c r="W814" i="2"/>
  <c r="V814" i="2"/>
  <c r="W813" i="2"/>
  <c r="V813" i="2"/>
  <c r="W812" i="2"/>
  <c r="V812" i="2"/>
  <c r="W811" i="2"/>
  <c r="V811" i="2"/>
  <c r="W810" i="2"/>
  <c r="V810" i="2"/>
  <c r="W809" i="2"/>
  <c r="V809" i="2"/>
  <c r="W808" i="2"/>
  <c r="V808" i="2"/>
  <c r="W807" i="2"/>
  <c r="V807" i="2"/>
  <c r="W806" i="2"/>
  <c r="V806" i="2"/>
  <c r="W805" i="2"/>
  <c r="V805" i="2"/>
  <c r="W804" i="2"/>
  <c r="V804" i="2"/>
  <c r="W803" i="2"/>
  <c r="V803" i="2"/>
  <c r="W802" i="2"/>
  <c r="V802" i="2"/>
  <c r="W801" i="2"/>
  <c r="V801" i="2"/>
  <c r="W800" i="2"/>
  <c r="V800" i="2"/>
  <c r="W799" i="2"/>
  <c r="V799" i="2"/>
  <c r="W798" i="2"/>
  <c r="V798" i="2"/>
  <c r="W797" i="2"/>
  <c r="V797" i="2"/>
  <c r="W796" i="2"/>
  <c r="V796" i="2"/>
  <c r="W795" i="2"/>
  <c r="V795" i="2"/>
  <c r="W794" i="2"/>
  <c r="V794" i="2"/>
  <c r="W793" i="2"/>
  <c r="V793" i="2"/>
  <c r="W792" i="2"/>
  <c r="V792" i="2"/>
  <c r="W791" i="2"/>
  <c r="V791" i="2"/>
  <c r="W790" i="2"/>
  <c r="V790" i="2"/>
  <c r="W789" i="2"/>
  <c r="V789" i="2"/>
  <c r="W788" i="2"/>
  <c r="V788" i="2"/>
  <c r="W787" i="2"/>
  <c r="V787" i="2"/>
  <c r="W786" i="2"/>
  <c r="V786" i="2"/>
  <c r="W785" i="2"/>
  <c r="V785" i="2"/>
  <c r="W784" i="2"/>
  <c r="V784" i="2"/>
  <c r="W783" i="2"/>
  <c r="V783" i="2"/>
  <c r="W782" i="2"/>
  <c r="V782" i="2"/>
  <c r="W781" i="2"/>
  <c r="V781" i="2"/>
  <c r="W780" i="2"/>
  <c r="V780" i="2"/>
  <c r="W779" i="2"/>
  <c r="V779" i="2"/>
  <c r="W778" i="2"/>
  <c r="V778" i="2"/>
  <c r="W777" i="2"/>
  <c r="V777" i="2"/>
  <c r="W776" i="2"/>
  <c r="V776" i="2"/>
  <c r="W775" i="2"/>
  <c r="V775" i="2"/>
  <c r="W774" i="2"/>
  <c r="V774" i="2"/>
  <c r="W773" i="2"/>
  <c r="V773" i="2"/>
  <c r="W772" i="2"/>
  <c r="V772" i="2"/>
  <c r="W771" i="2"/>
  <c r="V771" i="2"/>
  <c r="W770" i="2"/>
  <c r="V770" i="2"/>
  <c r="W769" i="2"/>
  <c r="V769" i="2"/>
  <c r="W768" i="2"/>
  <c r="V768" i="2"/>
  <c r="W767" i="2"/>
  <c r="V767" i="2"/>
  <c r="W766" i="2"/>
  <c r="V766" i="2"/>
  <c r="W765" i="2"/>
  <c r="V765" i="2"/>
  <c r="W764" i="2"/>
  <c r="V764" i="2"/>
  <c r="W763" i="2"/>
  <c r="V763" i="2"/>
  <c r="W762" i="2"/>
  <c r="V762" i="2"/>
  <c r="W761" i="2"/>
  <c r="V761" i="2"/>
  <c r="W760" i="2"/>
  <c r="V760" i="2"/>
  <c r="W759" i="2"/>
  <c r="V759" i="2"/>
  <c r="W758" i="2"/>
  <c r="V758" i="2"/>
  <c r="W757" i="2"/>
  <c r="V757" i="2"/>
  <c r="W756" i="2"/>
  <c r="V756" i="2"/>
  <c r="W755" i="2"/>
  <c r="V755" i="2"/>
  <c r="W754" i="2"/>
  <c r="V754" i="2"/>
  <c r="W753" i="2"/>
  <c r="V753" i="2"/>
  <c r="W752" i="2"/>
  <c r="V752" i="2"/>
  <c r="W751" i="2"/>
  <c r="V751" i="2"/>
  <c r="W750" i="2"/>
  <c r="V750" i="2"/>
  <c r="W749" i="2"/>
  <c r="V749" i="2"/>
  <c r="W748" i="2"/>
  <c r="V748" i="2"/>
  <c r="W747" i="2"/>
  <c r="V747" i="2"/>
  <c r="W746" i="2"/>
  <c r="V746" i="2"/>
  <c r="W745" i="2"/>
  <c r="V745" i="2"/>
  <c r="W744" i="2"/>
  <c r="V744" i="2"/>
  <c r="W743" i="2"/>
  <c r="V743" i="2"/>
  <c r="W742" i="2"/>
  <c r="V742" i="2"/>
  <c r="W741" i="2"/>
  <c r="V741" i="2"/>
  <c r="W740" i="2"/>
  <c r="V740" i="2"/>
  <c r="W739" i="2"/>
  <c r="V739" i="2"/>
  <c r="W738" i="2"/>
  <c r="V738" i="2"/>
  <c r="W737" i="2"/>
  <c r="V737" i="2"/>
  <c r="W736" i="2"/>
  <c r="V736" i="2"/>
  <c r="W735" i="2"/>
  <c r="V735" i="2"/>
  <c r="W734" i="2"/>
  <c r="V734" i="2"/>
  <c r="W733" i="2"/>
  <c r="V733" i="2"/>
  <c r="W732" i="2"/>
  <c r="V732" i="2"/>
  <c r="W731" i="2"/>
  <c r="V731" i="2"/>
  <c r="W730" i="2"/>
  <c r="V730" i="2"/>
  <c r="W729" i="2"/>
  <c r="V729" i="2"/>
  <c r="W728" i="2"/>
  <c r="V728" i="2"/>
  <c r="W727" i="2"/>
  <c r="V727" i="2"/>
  <c r="W726" i="2"/>
  <c r="V726" i="2"/>
  <c r="W725" i="2"/>
  <c r="V725" i="2"/>
  <c r="W724" i="2"/>
  <c r="V724" i="2"/>
  <c r="W723" i="2"/>
  <c r="V723" i="2"/>
  <c r="W722" i="2"/>
  <c r="V722" i="2"/>
  <c r="W721" i="2"/>
  <c r="V721" i="2"/>
  <c r="W720" i="2"/>
  <c r="V720" i="2"/>
  <c r="W719" i="2"/>
  <c r="V719" i="2"/>
  <c r="W718" i="2"/>
  <c r="V718" i="2"/>
  <c r="W717" i="2"/>
  <c r="V717" i="2"/>
  <c r="W716" i="2"/>
  <c r="V716" i="2"/>
  <c r="W715" i="2"/>
  <c r="V715" i="2"/>
  <c r="W714" i="2"/>
  <c r="V714" i="2"/>
  <c r="W713" i="2"/>
  <c r="V713" i="2"/>
  <c r="W712" i="2"/>
  <c r="V712" i="2"/>
  <c r="W711" i="2"/>
  <c r="V711" i="2"/>
  <c r="W710" i="2"/>
  <c r="V710" i="2"/>
  <c r="W709" i="2"/>
  <c r="V709" i="2"/>
  <c r="W708" i="2"/>
  <c r="V708" i="2"/>
  <c r="W707" i="2"/>
  <c r="V707" i="2"/>
  <c r="W706" i="2"/>
  <c r="V706" i="2"/>
  <c r="W705" i="2"/>
  <c r="V705" i="2"/>
  <c r="W704" i="2"/>
  <c r="V704" i="2"/>
  <c r="W703" i="2"/>
  <c r="V703" i="2"/>
  <c r="W702" i="2"/>
  <c r="V702" i="2"/>
  <c r="W701" i="2"/>
  <c r="V701" i="2"/>
  <c r="W700" i="2"/>
  <c r="V700" i="2"/>
  <c r="W699" i="2"/>
  <c r="V699" i="2"/>
  <c r="W698" i="2"/>
  <c r="V698" i="2"/>
  <c r="W697" i="2"/>
  <c r="V697" i="2"/>
  <c r="W696" i="2"/>
  <c r="V696" i="2"/>
  <c r="W695" i="2"/>
  <c r="V695" i="2"/>
  <c r="W694" i="2"/>
  <c r="V694" i="2"/>
  <c r="W693" i="2"/>
  <c r="V693" i="2"/>
  <c r="W692" i="2"/>
  <c r="V692" i="2"/>
  <c r="W691" i="2"/>
  <c r="V691" i="2"/>
  <c r="W690" i="2"/>
  <c r="V690" i="2"/>
  <c r="W689" i="2"/>
  <c r="V689" i="2"/>
  <c r="W688" i="2"/>
  <c r="V688" i="2"/>
  <c r="W687" i="2"/>
  <c r="V687" i="2"/>
  <c r="W686" i="2"/>
  <c r="V686" i="2"/>
  <c r="W685" i="2"/>
  <c r="V685" i="2"/>
  <c r="W684" i="2"/>
  <c r="V684" i="2"/>
  <c r="W683" i="2"/>
  <c r="V683" i="2"/>
  <c r="W682" i="2"/>
  <c r="V682" i="2"/>
  <c r="W681" i="2"/>
  <c r="V681" i="2"/>
  <c r="W680" i="2"/>
  <c r="V680" i="2"/>
  <c r="W679" i="2"/>
  <c r="V679" i="2"/>
  <c r="W678" i="2"/>
  <c r="V678" i="2"/>
  <c r="W677" i="2"/>
  <c r="V677" i="2"/>
  <c r="W676" i="2"/>
  <c r="V676" i="2"/>
  <c r="W675" i="2"/>
  <c r="V675" i="2"/>
  <c r="W674" i="2"/>
  <c r="V674" i="2"/>
  <c r="W673" i="2"/>
  <c r="V673" i="2"/>
  <c r="W672" i="2"/>
  <c r="V672" i="2"/>
  <c r="W671" i="2"/>
  <c r="V671" i="2"/>
  <c r="W670" i="2"/>
  <c r="V670" i="2"/>
  <c r="W669" i="2"/>
  <c r="V669" i="2"/>
  <c r="W668" i="2"/>
  <c r="V668" i="2"/>
  <c r="W667" i="2"/>
  <c r="V667" i="2"/>
  <c r="W666" i="2"/>
  <c r="V666" i="2"/>
  <c r="W665" i="2"/>
  <c r="V665" i="2"/>
  <c r="W664" i="2"/>
  <c r="V664" i="2"/>
  <c r="W663" i="2"/>
  <c r="V663" i="2"/>
  <c r="W662" i="2"/>
  <c r="V662" i="2"/>
  <c r="W661" i="2"/>
  <c r="V661" i="2"/>
  <c r="W660" i="2"/>
  <c r="V660" i="2"/>
  <c r="W659" i="2"/>
  <c r="V659" i="2"/>
  <c r="W658" i="2"/>
  <c r="V658" i="2"/>
  <c r="W657" i="2"/>
  <c r="V657" i="2"/>
  <c r="W656" i="2"/>
  <c r="V656" i="2"/>
  <c r="W655" i="2"/>
  <c r="V655" i="2"/>
  <c r="W654" i="2"/>
  <c r="V654" i="2"/>
  <c r="W653" i="2"/>
  <c r="V653" i="2"/>
  <c r="W652" i="2"/>
  <c r="V652" i="2"/>
  <c r="W651" i="2"/>
  <c r="V651" i="2"/>
  <c r="W650" i="2"/>
  <c r="V650" i="2"/>
  <c r="W649" i="2"/>
  <c r="V649" i="2"/>
  <c r="W648" i="2"/>
  <c r="V648" i="2"/>
  <c r="W647" i="2"/>
  <c r="V647" i="2"/>
  <c r="W646" i="2"/>
  <c r="V646" i="2"/>
  <c r="W645" i="2"/>
  <c r="V645" i="2"/>
  <c r="W644" i="2"/>
  <c r="V644" i="2"/>
  <c r="W643" i="2"/>
  <c r="V643" i="2"/>
  <c r="W642" i="2"/>
  <c r="V642" i="2"/>
  <c r="W641" i="2"/>
  <c r="V641" i="2"/>
  <c r="W640" i="2"/>
  <c r="V640" i="2"/>
  <c r="W639" i="2"/>
  <c r="V639" i="2"/>
  <c r="W638" i="2"/>
  <c r="V638" i="2"/>
  <c r="W637" i="2"/>
  <c r="V637" i="2"/>
  <c r="W636" i="2"/>
  <c r="V636" i="2"/>
  <c r="W635" i="2"/>
  <c r="V635" i="2"/>
  <c r="W634" i="2"/>
  <c r="V634" i="2"/>
  <c r="W633" i="2"/>
  <c r="V633" i="2"/>
  <c r="W632" i="2"/>
  <c r="V632" i="2"/>
  <c r="W631" i="2"/>
  <c r="V631" i="2"/>
  <c r="W630" i="2"/>
  <c r="V630" i="2"/>
  <c r="W629" i="2"/>
  <c r="V629" i="2"/>
  <c r="W628" i="2"/>
  <c r="V628" i="2"/>
  <c r="W627" i="2"/>
  <c r="V627" i="2"/>
  <c r="W626" i="2"/>
  <c r="V626" i="2"/>
  <c r="W625" i="2"/>
  <c r="V625" i="2"/>
  <c r="W624" i="2"/>
  <c r="V624" i="2"/>
  <c r="W623" i="2"/>
  <c r="V623" i="2"/>
  <c r="W622" i="2"/>
  <c r="V622" i="2"/>
  <c r="W621" i="2"/>
  <c r="V621" i="2"/>
  <c r="W620" i="2"/>
  <c r="V620" i="2"/>
  <c r="W619" i="2"/>
  <c r="V619" i="2"/>
  <c r="W618" i="2"/>
  <c r="V618" i="2"/>
  <c r="W617" i="2"/>
  <c r="V617" i="2"/>
  <c r="W616" i="2"/>
  <c r="V616" i="2"/>
  <c r="W615" i="2"/>
  <c r="V615" i="2"/>
  <c r="W614" i="2"/>
  <c r="V614" i="2"/>
  <c r="W613" i="2"/>
  <c r="V613" i="2"/>
  <c r="W612" i="2"/>
  <c r="V612" i="2"/>
  <c r="W611" i="2"/>
  <c r="V611" i="2"/>
  <c r="W610" i="2"/>
  <c r="V610" i="2"/>
  <c r="W609" i="2"/>
  <c r="V609" i="2"/>
  <c r="W608" i="2"/>
  <c r="V608" i="2"/>
  <c r="W607" i="2"/>
  <c r="V607" i="2"/>
  <c r="W606" i="2"/>
  <c r="V606" i="2"/>
  <c r="W605" i="2"/>
  <c r="V605" i="2"/>
  <c r="W604" i="2"/>
  <c r="V604" i="2"/>
  <c r="W603" i="2"/>
  <c r="V603" i="2"/>
  <c r="W602" i="2"/>
  <c r="V602" i="2"/>
  <c r="W601" i="2"/>
  <c r="V601" i="2"/>
  <c r="W600" i="2"/>
  <c r="V600" i="2"/>
  <c r="W599" i="2"/>
  <c r="V599" i="2"/>
  <c r="W598" i="2"/>
  <c r="V598" i="2"/>
  <c r="W597" i="2"/>
  <c r="V597" i="2"/>
  <c r="W596" i="2"/>
  <c r="V596" i="2"/>
  <c r="W595" i="2"/>
  <c r="V595" i="2"/>
  <c r="W594" i="2"/>
  <c r="V594" i="2"/>
  <c r="W593" i="2"/>
  <c r="V593" i="2"/>
  <c r="W592" i="2"/>
  <c r="V592" i="2"/>
  <c r="W591" i="2"/>
  <c r="V591" i="2"/>
  <c r="W590" i="2"/>
  <c r="V590" i="2"/>
  <c r="W589" i="2"/>
  <c r="V589" i="2"/>
  <c r="W588" i="2"/>
  <c r="V588" i="2"/>
  <c r="W587" i="2"/>
  <c r="V587" i="2"/>
  <c r="W586" i="2"/>
  <c r="V586" i="2"/>
  <c r="W585" i="2"/>
  <c r="V585" i="2"/>
  <c r="W584" i="2"/>
  <c r="V584" i="2"/>
  <c r="W583" i="2"/>
  <c r="V583" i="2"/>
  <c r="W582" i="2"/>
  <c r="V582" i="2"/>
  <c r="W581" i="2"/>
  <c r="V581" i="2"/>
  <c r="W580" i="2"/>
  <c r="V580" i="2"/>
  <c r="W579" i="2"/>
  <c r="V579" i="2"/>
  <c r="W578" i="2"/>
  <c r="V578" i="2"/>
  <c r="W577" i="2"/>
  <c r="V577" i="2"/>
  <c r="W576" i="2"/>
  <c r="V576" i="2"/>
  <c r="W575" i="2"/>
  <c r="V575" i="2"/>
  <c r="W574" i="2"/>
  <c r="V574" i="2"/>
  <c r="W573" i="2"/>
  <c r="V573" i="2"/>
  <c r="W572" i="2"/>
  <c r="V572" i="2"/>
  <c r="W571" i="2"/>
  <c r="V571" i="2"/>
  <c r="W570" i="2"/>
  <c r="V570" i="2"/>
  <c r="W569" i="2"/>
  <c r="V569" i="2"/>
  <c r="W568" i="2"/>
  <c r="V568" i="2"/>
  <c r="W567" i="2"/>
  <c r="V567" i="2"/>
  <c r="W566" i="2"/>
  <c r="V566" i="2"/>
  <c r="W565" i="2"/>
  <c r="V565" i="2"/>
  <c r="W564" i="2"/>
  <c r="V564" i="2"/>
  <c r="W563" i="2"/>
  <c r="V563" i="2"/>
  <c r="W562" i="2"/>
  <c r="V562" i="2"/>
  <c r="W561" i="2"/>
  <c r="V561" i="2"/>
  <c r="W560" i="2"/>
  <c r="V560" i="2"/>
  <c r="W559" i="2"/>
  <c r="V559" i="2"/>
  <c r="W558" i="2"/>
  <c r="V558" i="2"/>
  <c r="W557" i="2"/>
  <c r="V557" i="2"/>
  <c r="W556" i="2"/>
  <c r="V556" i="2"/>
  <c r="W555" i="2"/>
  <c r="V555" i="2"/>
  <c r="W554" i="2"/>
  <c r="V554" i="2"/>
  <c r="W553" i="2"/>
  <c r="V553" i="2"/>
  <c r="W552" i="2"/>
  <c r="V552" i="2"/>
  <c r="W551" i="2"/>
  <c r="V551" i="2"/>
  <c r="W550" i="2"/>
  <c r="V550" i="2"/>
  <c r="W549" i="2"/>
  <c r="V549" i="2"/>
  <c r="W548" i="2"/>
  <c r="V548" i="2"/>
  <c r="W547" i="2"/>
  <c r="V547" i="2"/>
  <c r="W546" i="2"/>
  <c r="V546" i="2"/>
  <c r="W545" i="2"/>
  <c r="V545" i="2"/>
  <c r="W544" i="2"/>
  <c r="V544" i="2"/>
  <c r="W543" i="2"/>
  <c r="V543" i="2"/>
  <c r="W542" i="2"/>
  <c r="V542" i="2"/>
  <c r="W541" i="2"/>
  <c r="V541" i="2"/>
  <c r="W540" i="2"/>
  <c r="V540" i="2"/>
  <c r="W539" i="2"/>
  <c r="V539" i="2"/>
  <c r="W538" i="2"/>
  <c r="V538" i="2"/>
  <c r="W537" i="2"/>
  <c r="V537" i="2"/>
  <c r="W536" i="2"/>
  <c r="V536" i="2"/>
  <c r="W535" i="2"/>
  <c r="V535" i="2"/>
  <c r="W534" i="2"/>
  <c r="V534" i="2"/>
  <c r="W533" i="2"/>
  <c r="V533" i="2"/>
  <c r="W532" i="2"/>
  <c r="V532" i="2"/>
  <c r="W531" i="2"/>
  <c r="V531" i="2"/>
  <c r="W530" i="2"/>
  <c r="V530" i="2"/>
  <c r="W529" i="2"/>
  <c r="V529" i="2"/>
  <c r="W528" i="2"/>
  <c r="V528" i="2"/>
  <c r="W527" i="2"/>
  <c r="V527" i="2"/>
  <c r="W526" i="2"/>
  <c r="V526" i="2"/>
  <c r="W525" i="2"/>
  <c r="V525" i="2"/>
  <c r="W524" i="2"/>
  <c r="V524" i="2"/>
  <c r="W523" i="2"/>
  <c r="V523" i="2"/>
  <c r="W522" i="2"/>
  <c r="V522" i="2"/>
  <c r="W521" i="2"/>
  <c r="V521" i="2"/>
  <c r="W520" i="2"/>
  <c r="V520" i="2"/>
  <c r="W519" i="2"/>
  <c r="V519" i="2"/>
  <c r="W518" i="2"/>
  <c r="V518" i="2"/>
  <c r="W517" i="2"/>
  <c r="V517" i="2"/>
  <c r="W516" i="2"/>
  <c r="V516" i="2"/>
  <c r="W515" i="2"/>
  <c r="V515" i="2"/>
  <c r="W514" i="2"/>
  <c r="V514" i="2"/>
  <c r="W513" i="2"/>
  <c r="V513" i="2"/>
  <c r="W512" i="2"/>
  <c r="V512" i="2"/>
  <c r="W511" i="2"/>
  <c r="V511" i="2"/>
  <c r="W510" i="2"/>
  <c r="V510" i="2"/>
  <c r="W509" i="2"/>
  <c r="V509" i="2"/>
  <c r="W508" i="2"/>
  <c r="V508" i="2"/>
  <c r="W507" i="2"/>
  <c r="V507" i="2"/>
  <c r="W506" i="2"/>
  <c r="V506" i="2"/>
  <c r="W505" i="2"/>
  <c r="V505" i="2"/>
  <c r="W504" i="2"/>
  <c r="V504" i="2"/>
  <c r="W503" i="2"/>
  <c r="V503" i="2"/>
  <c r="W502" i="2"/>
  <c r="V502" i="2"/>
  <c r="W501" i="2"/>
  <c r="V501" i="2"/>
  <c r="W500" i="2"/>
  <c r="V500" i="2"/>
  <c r="W499" i="2"/>
  <c r="V499" i="2"/>
  <c r="W498" i="2"/>
  <c r="V498" i="2"/>
  <c r="W497" i="2"/>
  <c r="V497" i="2"/>
  <c r="W496" i="2"/>
  <c r="V496" i="2"/>
  <c r="W495" i="2"/>
  <c r="V495" i="2"/>
  <c r="W494" i="2"/>
  <c r="V494" i="2"/>
  <c r="W493" i="2"/>
  <c r="V493" i="2"/>
  <c r="W492" i="2"/>
  <c r="V492" i="2"/>
  <c r="W491" i="2"/>
  <c r="V491" i="2"/>
  <c r="W490" i="2"/>
  <c r="V490" i="2"/>
  <c r="W489" i="2"/>
  <c r="V489" i="2"/>
  <c r="W488" i="2"/>
  <c r="V488" i="2"/>
  <c r="W487" i="2"/>
  <c r="V487" i="2"/>
  <c r="W486" i="2"/>
  <c r="V486" i="2"/>
  <c r="W485" i="2"/>
  <c r="V485" i="2"/>
  <c r="W484" i="2"/>
  <c r="V484" i="2"/>
  <c r="W483" i="2"/>
  <c r="V483" i="2"/>
  <c r="W482" i="2"/>
  <c r="V482" i="2"/>
  <c r="W481" i="2"/>
  <c r="V481" i="2"/>
  <c r="W480" i="2"/>
  <c r="V480" i="2"/>
  <c r="W479" i="2"/>
  <c r="V479" i="2"/>
  <c r="W478" i="2"/>
  <c r="V478" i="2"/>
  <c r="W477" i="2"/>
  <c r="V477" i="2"/>
  <c r="W476" i="2"/>
  <c r="V476" i="2"/>
  <c r="W475" i="2"/>
  <c r="V475" i="2"/>
  <c r="W474" i="2"/>
  <c r="V474" i="2"/>
  <c r="W473" i="2"/>
  <c r="V473" i="2"/>
  <c r="W472" i="2"/>
  <c r="V472" i="2"/>
  <c r="W471" i="2"/>
  <c r="V471" i="2"/>
  <c r="W470" i="2"/>
  <c r="V470" i="2"/>
  <c r="W469" i="2"/>
  <c r="V469" i="2"/>
  <c r="W468" i="2"/>
  <c r="V468" i="2"/>
  <c r="W467" i="2"/>
  <c r="V467" i="2"/>
  <c r="W466" i="2"/>
  <c r="V466" i="2"/>
  <c r="W465" i="2"/>
  <c r="V465" i="2"/>
  <c r="W464" i="2"/>
  <c r="V464" i="2"/>
  <c r="W463" i="2"/>
  <c r="V463" i="2"/>
  <c r="W462" i="2"/>
  <c r="V462" i="2"/>
  <c r="W461" i="2"/>
  <c r="V461" i="2"/>
  <c r="W460" i="2"/>
  <c r="V460" i="2"/>
  <c r="W459" i="2"/>
  <c r="V459" i="2"/>
  <c r="W458" i="2"/>
  <c r="V458" i="2"/>
  <c r="W457" i="2"/>
  <c r="V457" i="2"/>
  <c r="W456" i="2"/>
  <c r="V456" i="2"/>
  <c r="W455" i="2"/>
  <c r="V455" i="2"/>
  <c r="W454" i="2"/>
  <c r="V454" i="2"/>
  <c r="W453" i="2"/>
  <c r="V453" i="2"/>
  <c r="W452" i="2"/>
  <c r="V452" i="2"/>
  <c r="W451" i="2"/>
  <c r="V451" i="2"/>
  <c r="W450" i="2"/>
  <c r="V450" i="2"/>
  <c r="W449" i="2"/>
  <c r="V449" i="2"/>
  <c r="W448" i="2"/>
  <c r="V448" i="2"/>
  <c r="W447" i="2"/>
  <c r="V447" i="2"/>
  <c r="W446" i="2"/>
  <c r="V446" i="2"/>
  <c r="W445" i="2"/>
  <c r="V445" i="2"/>
  <c r="W444" i="2"/>
  <c r="V444" i="2"/>
  <c r="W443" i="2"/>
  <c r="V443" i="2"/>
  <c r="W442" i="2"/>
  <c r="V442" i="2"/>
  <c r="W441" i="2"/>
  <c r="V441" i="2"/>
  <c r="W440" i="2"/>
  <c r="V440" i="2"/>
  <c r="W439" i="2"/>
  <c r="V439" i="2"/>
  <c r="W438" i="2"/>
  <c r="V438" i="2"/>
  <c r="W437" i="2"/>
  <c r="V437" i="2"/>
  <c r="W436" i="2"/>
  <c r="V436" i="2"/>
  <c r="W435" i="2"/>
  <c r="V435" i="2"/>
  <c r="W434" i="2"/>
  <c r="V434" i="2"/>
  <c r="W433" i="2"/>
  <c r="V433" i="2"/>
  <c r="W432" i="2"/>
  <c r="V432" i="2"/>
  <c r="W431" i="2"/>
  <c r="V431" i="2"/>
  <c r="W430" i="2"/>
  <c r="V430" i="2"/>
  <c r="W429" i="2"/>
  <c r="V429" i="2"/>
  <c r="W428" i="2"/>
  <c r="V428" i="2"/>
  <c r="W427" i="2"/>
  <c r="V427" i="2"/>
  <c r="W426" i="2"/>
  <c r="V426" i="2"/>
  <c r="W425" i="2"/>
  <c r="V425" i="2"/>
  <c r="W424" i="2"/>
  <c r="V424" i="2"/>
  <c r="W423" i="2"/>
  <c r="V423" i="2"/>
  <c r="W422" i="2"/>
  <c r="V422" i="2"/>
  <c r="W421" i="2"/>
  <c r="V421" i="2"/>
  <c r="W420" i="2"/>
  <c r="V420" i="2"/>
  <c r="W419" i="2"/>
  <c r="V419" i="2"/>
  <c r="W418" i="2"/>
  <c r="V418" i="2"/>
  <c r="W417" i="2"/>
  <c r="V417" i="2"/>
  <c r="W416" i="2"/>
  <c r="V416" i="2"/>
  <c r="W415" i="2"/>
  <c r="V415" i="2"/>
  <c r="W414" i="2"/>
  <c r="V414" i="2"/>
  <c r="W413" i="2"/>
  <c r="V413" i="2"/>
  <c r="W412" i="2"/>
  <c r="V412" i="2"/>
  <c r="W411" i="2"/>
  <c r="V411" i="2"/>
  <c r="W410" i="2"/>
  <c r="V410" i="2"/>
  <c r="W409" i="2"/>
  <c r="V409" i="2"/>
  <c r="W408" i="2"/>
  <c r="V408" i="2"/>
  <c r="W407" i="2"/>
  <c r="V407" i="2"/>
  <c r="W406" i="2"/>
  <c r="V406" i="2"/>
  <c r="W405" i="2"/>
  <c r="V405" i="2"/>
  <c r="W404" i="2"/>
  <c r="V404" i="2"/>
  <c r="W403" i="2"/>
  <c r="V403" i="2"/>
  <c r="W402" i="2"/>
  <c r="V402" i="2"/>
  <c r="W401" i="2"/>
  <c r="V401" i="2"/>
  <c r="W400" i="2"/>
  <c r="V400" i="2"/>
  <c r="W399" i="2"/>
  <c r="V399" i="2"/>
  <c r="W398" i="2"/>
  <c r="V398" i="2"/>
  <c r="W397" i="2"/>
  <c r="V397" i="2"/>
  <c r="W396" i="2"/>
  <c r="V396" i="2"/>
  <c r="W395" i="2"/>
  <c r="V395" i="2"/>
  <c r="W394" i="2"/>
  <c r="V394" i="2"/>
  <c r="W393" i="2"/>
  <c r="V393" i="2"/>
  <c r="W392" i="2"/>
  <c r="V392" i="2"/>
  <c r="W391" i="2"/>
  <c r="V391" i="2"/>
  <c r="W390" i="2"/>
  <c r="V390" i="2"/>
  <c r="W389" i="2"/>
  <c r="V389" i="2"/>
  <c r="W388" i="2"/>
  <c r="V388" i="2"/>
  <c r="W387" i="2"/>
  <c r="V387" i="2"/>
  <c r="W386" i="2"/>
  <c r="V386" i="2"/>
  <c r="W385" i="2"/>
  <c r="V385" i="2"/>
  <c r="W384" i="2"/>
  <c r="V384" i="2"/>
  <c r="W383" i="2"/>
  <c r="V383" i="2"/>
  <c r="W382" i="2"/>
  <c r="V382" i="2"/>
  <c r="W381" i="2"/>
  <c r="V381" i="2"/>
  <c r="W380" i="2"/>
  <c r="V380" i="2"/>
  <c r="W379" i="2"/>
  <c r="V379" i="2"/>
  <c r="W378" i="2"/>
  <c r="V378" i="2"/>
  <c r="W377" i="2"/>
  <c r="V377" i="2"/>
  <c r="W376" i="2"/>
  <c r="V376" i="2"/>
  <c r="W375" i="2"/>
  <c r="V375" i="2"/>
  <c r="W374" i="2"/>
  <c r="V374" i="2"/>
  <c r="W373" i="2"/>
  <c r="V373" i="2"/>
  <c r="W372" i="2"/>
  <c r="V372" i="2"/>
  <c r="W371" i="2"/>
  <c r="V371" i="2"/>
  <c r="W370" i="2"/>
  <c r="V370" i="2"/>
  <c r="W369" i="2"/>
  <c r="V369" i="2"/>
  <c r="W368" i="2"/>
  <c r="V368" i="2"/>
  <c r="W367" i="2"/>
  <c r="V367" i="2"/>
  <c r="W366" i="2"/>
  <c r="V366" i="2"/>
  <c r="W365" i="2"/>
  <c r="V365" i="2"/>
  <c r="W364" i="2"/>
  <c r="V364" i="2"/>
  <c r="W363" i="2"/>
  <c r="V363" i="2"/>
  <c r="W362" i="2"/>
  <c r="V362" i="2"/>
  <c r="W361" i="2"/>
  <c r="V361" i="2"/>
  <c r="W360" i="2"/>
  <c r="V360" i="2"/>
  <c r="W359" i="2"/>
  <c r="V359" i="2"/>
  <c r="W358" i="2"/>
  <c r="V358" i="2"/>
  <c r="W357" i="2"/>
  <c r="V357" i="2"/>
  <c r="W356" i="2"/>
  <c r="V356" i="2"/>
  <c r="W355" i="2"/>
  <c r="V355" i="2"/>
  <c r="W354" i="2"/>
  <c r="V354" i="2"/>
  <c r="W353" i="2"/>
  <c r="V353" i="2"/>
  <c r="W352" i="2"/>
  <c r="V352" i="2"/>
  <c r="W351" i="2"/>
  <c r="V351" i="2"/>
  <c r="W350" i="2"/>
  <c r="V350" i="2"/>
  <c r="W349" i="2"/>
  <c r="V349" i="2"/>
  <c r="W348" i="2"/>
  <c r="V348" i="2"/>
  <c r="W347" i="2"/>
  <c r="V347" i="2"/>
  <c r="W346" i="2"/>
  <c r="V346" i="2"/>
  <c r="W345" i="2"/>
  <c r="V345" i="2"/>
  <c r="W344" i="2"/>
  <c r="V344" i="2"/>
  <c r="W343" i="2"/>
  <c r="V343" i="2"/>
  <c r="W342" i="2"/>
  <c r="V342" i="2"/>
  <c r="W341" i="2"/>
  <c r="V341" i="2"/>
  <c r="W340" i="2"/>
  <c r="V340" i="2"/>
  <c r="W339" i="2"/>
  <c r="V339" i="2"/>
  <c r="W338" i="2"/>
  <c r="V338" i="2"/>
  <c r="W337" i="2"/>
  <c r="V337" i="2"/>
  <c r="W336" i="2"/>
  <c r="V336" i="2"/>
  <c r="W335" i="2"/>
  <c r="V335" i="2"/>
  <c r="W334" i="2"/>
  <c r="V334" i="2"/>
  <c r="W333" i="2"/>
  <c r="V333" i="2"/>
  <c r="W332" i="2"/>
  <c r="V332" i="2"/>
  <c r="W331" i="2"/>
  <c r="V331" i="2"/>
  <c r="W330" i="2"/>
  <c r="V330" i="2"/>
  <c r="W329" i="2"/>
  <c r="V329" i="2"/>
  <c r="W328" i="2"/>
  <c r="V328" i="2"/>
  <c r="W327" i="2"/>
  <c r="V327" i="2"/>
  <c r="W326" i="2"/>
  <c r="V326" i="2"/>
  <c r="W325" i="2"/>
  <c r="V325" i="2"/>
  <c r="W324" i="2"/>
  <c r="V324" i="2"/>
  <c r="W323" i="2"/>
  <c r="V323" i="2"/>
  <c r="W322" i="2"/>
  <c r="V322" i="2"/>
  <c r="W321" i="2"/>
  <c r="V321" i="2"/>
  <c r="W320" i="2"/>
  <c r="V320" i="2"/>
  <c r="W319" i="2"/>
  <c r="V319" i="2"/>
  <c r="W318" i="2"/>
  <c r="V318" i="2"/>
  <c r="W317" i="2"/>
  <c r="V317" i="2"/>
  <c r="W316" i="2"/>
  <c r="V316" i="2"/>
  <c r="W315" i="2"/>
  <c r="V315" i="2"/>
  <c r="W314" i="2"/>
  <c r="V314" i="2"/>
  <c r="W313" i="2"/>
  <c r="V313" i="2"/>
  <c r="W312" i="2"/>
  <c r="V312" i="2"/>
  <c r="W311" i="2"/>
  <c r="V311" i="2"/>
  <c r="W310" i="2"/>
  <c r="V310" i="2"/>
  <c r="W309" i="2"/>
  <c r="V309" i="2"/>
  <c r="W308" i="2"/>
  <c r="V308" i="2"/>
  <c r="W307" i="2"/>
  <c r="V307" i="2"/>
  <c r="W306" i="2"/>
  <c r="V306" i="2"/>
  <c r="W305" i="2"/>
  <c r="V305" i="2"/>
  <c r="W304" i="2"/>
  <c r="V304" i="2"/>
  <c r="W303" i="2"/>
  <c r="V303" i="2"/>
  <c r="W302" i="2"/>
  <c r="V302" i="2"/>
  <c r="W301" i="2"/>
  <c r="V301" i="2"/>
  <c r="W300" i="2"/>
  <c r="V300" i="2"/>
  <c r="W299" i="2"/>
  <c r="V299" i="2"/>
  <c r="W298" i="2"/>
  <c r="V298" i="2"/>
  <c r="W297" i="2"/>
  <c r="V297" i="2"/>
  <c r="W296" i="2"/>
  <c r="V296" i="2"/>
  <c r="W295" i="2"/>
  <c r="V295" i="2"/>
  <c r="W294" i="2"/>
  <c r="V294" i="2"/>
  <c r="W293" i="2"/>
  <c r="V293" i="2"/>
  <c r="W292" i="2"/>
  <c r="V292" i="2"/>
  <c r="W291" i="2"/>
  <c r="V291" i="2"/>
  <c r="W290" i="2"/>
  <c r="V290" i="2"/>
  <c r="W289" i="2"/>
  <c r="V289" i="2"/>
  <c r="W288" i="2"/>
  <c r="V288" i="2"/>
  <c r="W287" i="2"/>
  <c r="V287" i="2"/>
  <c r="W286" i="2"/>
  <c r="V286" i="2"/>
  <c r="W285" i="2"/>
  <c r="V285" i="2"/>
  <c r="W284" i="2"/>
  <c r="V284" i="2"/>
  <c r="W283" i="2"/>
  <c r="V283" i="2"/>
  <c r="W282" i="2"/>
  <c r="V282" i="2"/>
  <c r="W281" i="2"/>
  <c r="V281" i="2"/>
  <c r="W280" i="2"/>
  <c r="V280" i="2"/>
  <c r="W279" i="2"/>
  <c r="V279" i="2"/>
  <c r="W278" i="2"/>
  <c r="V278" i="2"/>
  <c r="W277" i="2"/>
  <c r="V277" i="2"/>
  <c r="W276" i="2"/>
  <c r="V276" i="2"/>
  <c r="W275" i="2"/>
  <c r="V275" i="2"/>
  <c r="W274" i="2"/>
  <c r="V274" i="2"/>
  <c r="W273" i="2"/>
  <c r="V273" i="2"/>
  <c r="W272" i="2"/>
  <c r="V272" i="2"/>
  <c r="W271" i="2"/>
  <c r="V271" i="2"/>
  <c r="W270" i="2"/>
  <c r="V270" i="2"/>
  <c r="W269" i="2"/>
  <c r="V269" i="2"/>
  <c r="W268" i="2"/>
  <c r="V268" i="2"/>
  <c r="W267" i="2"/>
  <c r="V267" i="2"/>
  <c r="W266" i="2"/>
  <c r="V266" i="2"/>
  <c r="W265" i="2"/>
  <c r="V265" i="2"/>
  <c r="W264" i="2"/>
  <c r="V264" i="2"/>
  <c r="W263" i="2"/>
  <c r="V263" i="2"/>
  <c r="W262" i="2"/>
  <c r="V262" i="2"/>
  <c r="W261" i="2"/>
  <c r="V261" i="2"/>
  <c r="W260" i="2"/>
  <c r="V260" i="2"/>
  <c r="W259" i="2"/>
  <c r="V259" i="2"/>
  <c r="W258" i="2"/>
  <c r="V258" i="2"/>
  <c r="W257" i="2"/>
  <c r="V257" i="2"/>
  <c r="W256" i="2"/>
  <c r="V256" i="2"/>
  <c r="W255" i="2"/>
  <c r="V255" i="2"/>
  <c r="W254" i="2"/>
  <c r="V254" i="2"/>
  <c r="W253" i="2"/>
  <c r="V253" i="2"/>
  <c r="W252" i="2"/>
  <c r="V252" i="2"/>
  <c r="W251" i="2"/>
  <c r="V251" i="2"/>
  <c r="W250" i="2"/>
  <c r="V250" i="2"/>
  <c r="W249" i="2"/>
  <c r="V249" i="2"/>
  <c r="W248" i="2"/>
  <c r="V248" i="2"/>
  <c r="W247" i="2"/>
  <c r="V247" i="2"/>
  <c r="W246" i="2"/>
  <c r="V246" i="2"/>
  <c r="W245" i="2"/>
  <c r="V245" i="2"/>
  <c r="W244" i="2"/>
  <c r="V244" i="2"/>
  <c r="W243" i="2"/>
  <c r="V243" i="2"/>
  <c r="W242" i="2"/>
  <c r="V242" i="2"/>
  <c r="W241" i="2"/>
  <c r="V241" i="2"/>
  <c r="W240" i="2"/>
  <c r="V240" i="2"/>
  <c r="W239" i="2"/>
  <c r="V239" i="2"/>
  <c r="W238" i="2"/>
  <c r="V238" i="2"/>
  <c r="W237" i="2"/>
  <c r="V237" i="2"/>
  <c r="W236" i="2"/>
  <c r="V236" i="2"/>
  <c r="W235" i="2"/>
  <c r="V235" i="2"/>
  <c r="W234" i="2"/>
  <c r="V234" i="2"/>
  <c r="W233" i="2"/>
  <c r="V233" i="2"/>
  <c r="W232" i="2"/>
  <c r="V232" i="2"/>
  <c r="W231" i="2"/>
  <c r="V231" i="2"/>
  <c r="W230" i="2"/>
  <c r="V230" i="2"/>
  <c r="W229" i="2"/>
  <c r="V229" i="2"/>
  <c r="W228" i="2"/>
  <c r="V228" i="2"/>
  <c r="W227" i="2"/>
  <c r="V227" i="2"/>
  <c r="W226" i="2"/>
  <c r="V226" i="2"/>
  <c r="W225" i="2"/>
  <c r="V225" i="2"/>
  <c r="W224" i="2"/>
  <c r="V224" i="2"/>
  <c r="W223" i="2"/>
  <c r="V223" i="2"/>
  <c r="W222" i="2"/>
  <c r="V222" i="2"/>
  <c r="W221" i="2"/>
  <c r="V221" i="2"/>
  <c r="W220" i="2"/>
  <c r="V220" i="2"/>
  <c r="W219" i="2"/>
  <c r="V219" i="2"/>
  <c r="W218" i="2"/>
  <c r="V218" i="2"/>
  <c r="W217" i="2"/>
  <c r="V217" i="2"/>
  <c r="W216" i="2"/>
  <c r="V216" i="2"/>
  <c r="W215" i="2"/>
  <c r="V215" i="2"/>
  <c r="W214" i="2"/>
  <c r="V214" i="2"/>
  <c r="W213" i="2"/>
  <c r="V213" i="2"/>
  <c r="W212" i="2"/>
  <c r="V212" i="2"/>
  <c r="W211" i="2"/>
  <c r="V211" i="2"/>
  <c r="W210" i="2"/>
  <c r="V210" i="2"/>
  <c r="W209" i="2"/>
  <c r="V209" i="2"/>
  <c r="W208" i="2"/>
  <c r="V208" i="2"/>
  <c r="W207" i="2"/>
  <c r="V207" i="2"/>
  <c r="W206" i="2"/>
  <c r="V206" i="2"/>
  <c r="W205" i="2"/>
  <c r="V205" i="2"/>
  <c r="W204" i="2"/>
  <c r="V204" i="2"/>
  <c r="W203" i="2"/>
  <c r="V203" i="2"/>
  <c r="W202" i="2"/>
  <c r="V202" i="2"/>
  <c r="W201" i="2"/>
  <c r="V201" i="2"/>
  <c r="W200" i="2"/>
  <c r="V200" i="2"/>
  <c r="W199" i="2"/>
  <c r="V199" i="2"/>
  <c r="W198" i="2"/>
  <c r="V198" i="2"/>
  <c r="W197" i="2"/>
  <c r="V197" i="2"/>
  <c r="W196" i="2"/>
  <c r="V196" i="2"/>
  <c r="W195" i="2"/>
  <c r="V195" i="2"/>
  <c r="W194" i="2"/>
  <c r="V194" i="2"/>
  <c r="W193" i="2"/>
  <c r="V193" i="2"/>
  <c r="W192" i="2"/>
  <c r="V192" i="2"/>
  <c r="W191" i="2"/>
  <c r="V191" i="2"/>
  <c r="W190" i="2"/>
  <c r="V190" i="2"/>
  <c r="W189" i="2"/>
  <c r="V189" i="2"/>
  <c r="W188" i="2"/>
  <c r="V188" i="2"/>
  <c r="W187" i="2"/>
  <c r="V187" i="2"/>
  <c r="W186" i="2"/>
  <c r="V186" i="2"/>
  <c r="W185" i="2"/>
  <c r="V185" i="2"/>
  <c r="W184" i="2"/>
  <c r="V184" i="2"/>
  <c r="W183" i="2"/>
  <c r="V183" i="2"/>
  <c r="W182" i="2"/>
  <c r="V182" i="2"/>
  <c r="W181" i="2"/>
  <c r="V181" i="2"/>
  <c r="W180" i="2"/>
  <c r="V180" i="2"/>
  <c r="W179" i="2"/>
  <c r="V179" i="2"/>
  <c r="W178" i="2"/>
  <c r="V178" i="2"/>
  <c r="W177" i="2"/>
  <c r="V177" i="2"/>
  <c r="W176" i="2"/>
  <c r="V176" i="2"/>
  <c r="W175" i="2"/>
  <c r="V175" i="2"/>
  <c r="W174" i="2"/>
  <c r="V174" i="2"/>
  <c r="W173" i="2"/>
  <c r="V173" i="2"/>
  <c r="W172" i="2"/>
  <c r="V172" i="2"/>
  <c r="W171" i="2"/>
  <c r="V171" i="2"/>
  <c r="W170" i="2"/>
  <c r="V170" i="2"/>
  <c r="W169" i="2"/>
  <c r="V169" i="2"/>
  <c r="W168" i="2"/>
  <c r="V168" i="2"/>
  <c r="W167" i="2"/>
  <c r="V167" i="2"/>
  <c r="W166" i="2"/>
  <c r="V166" i="2"/>
  <c r="W165" i="2"/>
  <c r="V165" i="2"/>
  <c r="W164" i="2"/>
  <c r="V164" i="2"/>
  <c r="W163" i="2"/>
  <c r="V163" i="2"/>
  <c r="W162" i="2"/>
  <c r="V162" i="2"/>
  <c r="W161" i="2"/>
  <c r="V161" i="2"/>
  <c r="W160" i="2"/>
  <c r="V160" i="2"/>
  <c r="W159" i="2"/>
  <c r="V159" i="2"/>
  <c r="W158" i="2"/>
  <c r="V158" i="2"/>
  <c r="W157" i="2"/>
  <c r="V157" i="2"/>
  <c r="W156" i="2"/>
  <c r="V156" i="2"/>
  <c r="W155" i="2"/>
  <c r="V155" i="2"/>
  <c r="W154" i="2"/>
  <c r="V154" i="2"/>
  <c r="W153" i="2"/>
  <c r="V153" i="2"/>
  <c r="W152" i="2"/>
  <c r="V152" i="2"/>
  <c r="W151" i="2"/>
  <c r="V151" i="2"/>
  <c r="W150" i="2"/>
  <c r="V150" i="2"/>
  <c r="W149" i="2"/>
  <c r="V149" i="2"/>
  <c r="W148" i="2"/>
  <c r="V148" i="2"/>
  <c r="W147" i="2"/>
  <c r="V147" i="2"/>
  <c r="W146" i="2"/>
  <c r="V146" i="2"/>
  <c r="W145" i="2"/>
  <c r="V145" i="2"/>
  <c r="W144" i="2"/>
  <c r="V144" i="2"/>
  <c r="W143" i="2"/>
  <c r="V143" i="2"/>
  <c r="W142" i="2"/>
  <c r="V142" i="2"/>
  <c r="W141" i="2"/>
  <c r="V141" i="2"/>
  <c r="W140" i="2"/>
  <c r="V140" i="2"/>
  <c r="W139" i="2"/>
  <c r="V139" i="2"/>
  <c r="W138" i="2"/>
  <c r="V138" i="2"/>
  <c r="W137" i="2"/>
  <c r="V137" i="2"/>
  <c r="W136" i="2"/>
  <c r="V136" i="2"/>
  <c r="W135" i="2"/>
  <c r="V135" i="2"/>
  <c r="W134" i="2"/>
  <c r="V134" i="2"/>
  <c r="W133" i="2"/>
  <c r="V133" i="2"/>
  <c r="W132" i="2"/>
  <c r="V132" i="2"/>
  <c r="W131" i="2"/>
  <c r="V131" i="2"/>
  <c r="W130" i="2"/>
  <c r="V130" i="2"/>
  <c r="W129" i="2"/>
  <c r="V129" i="2"/>
  <c r="W128" i="2"/>
  <c r="V128" i="2"/>
  <c r="W127" i="2"/>
  <c r="V127" i="2"/>
  <c r="W126" i="2"/>
  <c r="V126" i="2"/>
  <c r="W125" i="2"/>
  <c r="V125" i="2"/>
  <c r="W124" i="2"/>
  <c r="V124" i="2"/>
  <c r="W123" i="2"/>
  <c r="V123" i="2"/>
  <c r="W122" i="2"/>
  <c r="V122" i="2"/>
  <c r="W121" i="2"/>
  <c r="V121" i="2"/>
  <c r="W120" i="2"/>
  <c r="V120" i="2"/>
  <c r="W119" i="2"/>
  <c r="V119" i="2"/>
  <c r="W118" i="2"/>
  <c r="V118" i="2"/>
  <c r="W117" i="2"/>
  <c r="V117" i="2"/>
  <c r="W116" i="2"/>
  <c r="V116" i="2"/>
  <c r="W115" i="2"/>
  <c r="V115" i="2"/>
  <c r="W114" i="2"/>
  <c r="V114" i="2"/>
  <c r="W113" i="2"/>
  <c r="V113" i="2"/>
  <c r="W112" i="2"/>
  <c r="V112" i="2"/>
  <c r="W111" i="2"/>
  <c r="V111" i="2"/>
  <c r="W110" i="2"/>
  <c r="V110" i="2"/>
  <c r="W109" i="2"/>
  <c r="V109" i="2"/>
  <c r="W108" i="2"/>
  <c r="V108" i="2"/>
  <c r="W107" i="2"/>
  <c r="V107" i="2"/>
  <c r="W106" i="2"/>
  <c r="V106" i="2"/>
  <c r="W105" i="2"/>
  <c r="V105" i="2"/>
  <c r="W104" i="2"/>
  <c r="V104" i="2"/>
  <c r="W103" i="2"/>
  <c r="V103" i="2"/>
  <c r="W102" i="2"/>
  <c r="V102" i="2"/>
  <c r="W101" i="2"/>
  <c r="V101" i="2"/>
  <c r="W100" i="2"/>
  <c r="V100" i="2"/>
  <c r="W99" i="2"/>
  <c r="V99" i="2"/>
  <c r="W98" i="2"/>
  <c r="V98" i="2"/>
  <c r="W97" i="2"/>
  <c r="V97" i="2"/>
  <c r="W96" i="2"/>
  <c r="V96" i="2"/>
  <c r="W95" i="2"/>
  <c r="V95" i="2"/>
  <c r="W94" i="2"/>
  <c r="V94" i="2"/>
  <c r="W93" i="2"/>
  <c r="V93" i="2"/>
  <c r="W92" i="2"/>
  <c r="V92" i="2"/>
  <c r="W91" i="2"/>
  <c r="V91" i="2"/>
  <c r="W90" i="2"/>
  <c r="V90" i="2"/>
  <c r="W89" i="2"/>
  <c r="V89" i="2"/>
  <c r="W88" i="2"/>
  <c r="V88" i="2"/>
  <c r="W87" i="2"/>
  <c r="V87" i="2"/>
  <c r="W86" i="2"/>
  <c r="V86" i="2"/>
  <c r="W85" i="2"/>
  <c r="V85" i="2"/>
  <c r="W84" i="2"/>
  <c r="V84" i="2"/>
  <c r="W83" i="2"/>
  <c r="V83" i="2"/>
  <c r="W82" i="2"/>
  <c r="V82" i="2"/>
  <c r="W81" i="2"/>
  <c r="V81" i="2"/>
  <c r="W80" i="2"/>
  <c r="V80" i="2"/>
  <c r="W79" i="2"/>
  <c r="V79" i="2"/>
  <c r="W78" i="2"/>
  <c r="V78" i="2"/>
  <c r="W77" i="2"/>
  <c r="V77" i="2"/>
  <c r="W76" i="2"/>
  <c r="V76" i="2"/>
  <c r="W75" i="2"/>
  <c r="V75" i="2"/>
  <c r="W74" i="2"/>
  <c r="V74" i="2"/>
  <c r="W73" i="2"/>
  <c r="V73" i="2"/>
  <c r="W72" i="2"/>
  <c r="V72" i="2"/>
  <c r="W71" i="2"/>
  <c r="V71" i="2"/>
  <c r="W70" i="2"/>
  <c r="V70" i="2"/>
  <c r="W69" i="2"/>
  <c r="V69" i="2"/>
  <c r="W68" i="2"/>
  <c r="V68" i="2"/>
  <c r="W67" i="2"/>
  <c r="V67" i="2"/>
  <c r="W66" i="2"/>
  <c r="V66" i="2"/>
  <c r="W65" i="2"/>
  <c r="V65" i="2"/>
  <c r="W64" i="2"/>
  <c r="V64" i="2"/>
  <c r="W63" i="2"/>
  <c r="V63" i="2"/>
  <c r="W62" i="2"/>
  <c r="V62" i="2"/>
  <c r="W61" i="2"/>
  <c r="V61" i="2"/>
  <c r="W60" i="2"/>
  <c r="V60" i="2"/>
  <c r="W59" i="2"/>
  <c r="V59" i="2"/>
  <c r="W58" i="2"/>
  <c r="V58" i="2"/>
  <c r="W57" i="2"/>
  <c r="V57" i="2"/>
  <c r="W56" i="2"/>
  <c r="V56" i="2"/>
  <c r="W55" i="2"/>
  <c r="V55" i="2"/>
  <c r="W54" i="2"/>
  <c r="V54" i="2"/>
  <c r="W53" i="2"/>
  <c r="V53" i="2"/>
  <c r="W52" i="2"/>
  <c r="V52" i="2"/>
  <c r="W51" i="2"/>
  <c r="V51" i="2"/>
  <c r="W50" i="2"/>
  <c r="V50" i="2"/>
  <c r="W49" i="2"/>
  <c r="V49" i="2"/>
  <c r="W48" i="2"/>
  <c r="V48" i="2"/>
  <c r="W47" i="2"/>
  <c r="V47" i="2"/>
  <c r="W46" i="2"/>
  <c r="V46" i="2"/>
  <c r="W45" i="2"/>
  <c r="V45" i="2"/>
  <c r="W44" i="2"/>
  <c r="V44" i="2"/>
  <c r="W43" i="2"/>
  <c r="V43" i="2"/>
  <c r="W42" i="2"/>
  <c r="V42" i="2"/>
  <c r="W41" i="2"/>
  <c r="V41" i="2"/>
  <c r="W40" i="2"/>
  <c r="V40" i="2"/>
  <c r="W39" i="2"/>
  <c r="V39" i="2"/>
  <c r="W38" i="2"/>
  <c r="V38" i="2"/>
  <c r="W37" i="2"/>
  <c r="V37" i="2"/>
  <c r="W36" i="2"/>
  <c r="V36" i="2"/>
  <c r="W35" i="2"/>
  <c r="V35" i="2"/>
  <c r="W34" i="2"/>
  <c r="V34" i="2"/>
  <c r="W33" i="2"/>
  <c r="V33" i="2"/>
  <c r="W32" i="2"/>
  <c r="V32" i="2"/>
  <c r="W31" i="2"/>
  <c r="V31" i="2"/>
  <c r="W30" i="2"/>
  <c r="V30" i="2"/>
  <c r="W29" i="2"/>
  <c r="V29" i="2"/>
  <c r="W28" i="2"/>
  <c r="V28" i="2"/>
  <c r="W27" i="2"/>
  <c r="V27" i="2"/>
  <c r="W26" i="2"/>
  <c r="V26" i="2"/>
  <c r="W25" i="2"/>
  <c r="V25" i="2"/>
  <c r="W24" i="2"/>
  <c r="V24" i="2"/>
  <c r="W23" i="2"/>
  <c r="V23" i="2"/>
  <c r="W22" i="2"/>
  <c r="V22" i="2"/>
  <c r="W21" i="2"/>
  <c r="V21" i="2"/>
  <c r="W20" i="2"/>
  <c r="V20" i="2"/>
  <c r="W19" i="2"/>
  <c r="V19" i="2"/>
  <c r="W18" i="2"/>
  <c r="V18" i="2"/>
  <c r="W17" i="2"/>
  <c r="V17" i="2"/>
  <c r="W16" i="2"/>
  <c r="V16" i="2"/>
  <c r="W15" i="2"/>
  <c r="V15" i="2"/>
  <c r="W14" i="2"/>
  <c r="V14" i="2"/>
  <c r="W13" i="2"/>
  <c r="V13" i="2"/>
  <c r="W12" i="2"/>
  <c r="V12" i="2"/>
  <c r="W11" i="2"/>
  <c r="V11" i="2"/>
  <c r="W10" i="2"/>
  <c r="V10" i="2"/>
  <c r="W9" i="2"/>
  <c r="V9" i="2"/>
  <c r="W8" i="2"/>
  <c r="V8" i="2"/>
  <c r="W7" i="2"/>
  <c r="V7" i="2"/>
  <c r="W6" i="2"/>
  <c r="V6" i="2"/>
  <c r="W5" i="2"/>
  <c r="V5" i="2"/>
  <c r="W4" i="2"/>
  <c r="V4" i="2"/>
  <c r="W3" i="2"/>
  <c r="V3" i="2"/>
  <c r="W2" i="2"/>
  <c r="V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AFEC74-3B54-483E-B21C-2BE7511F5916}" keepAlive="1" name="Consulta - C101" description="Conexão com a consulta 'C101' na pasta de trabalho." type="5" refreshedVersion="8" background="1" saveData="1">
    <dbPr connection="Provider=Microsoft.Mashup.OleDb.1;Data Source=$Workbook$;Location=C101;Extended Properties=&quot;&quot;" command="SELECT * FROM [C101]"/>
  </connection>
  <connection id="2" xr16:uid="{05955F99-22EA-4687-88A7-8DC3ACAA6CC7}" keepAlive="1" name="Consulta - C103-2" description="Conexão com a consulta 'C103-2' na pasta de trabalho." type="5" refreshedVersion="8" background="1" saveData="1">
    <dbPr connection="Provider=Microsoft.Mashup.OleDb.1;Data Source=$Workbook$;Location=C103-2;Extended Properties=&quot;&quot;" command="SELECT * FROM [C103-2]"/>
  </connection>
</connections>
</file>

<file path=xl/sharedStrings.xml><?xml version="1.0" encoding="utf-8"?>
<sst xmlns="http://schemas.openxmlformats.org/spreadsheetml/2006/main" count="100160" uniqueCount="8698">
  <si>
    <t>EXTRUSORA MONO BALÃO</t>
  </si>
  <si>
    <t>EXT-108</t>
  </si>
  <si>
    <t>CARNEVALLI</t>
  </si>
  <si>
    <t>MAGNUM 75</t>
  </si>
  <si>
    <t>B</t>
  </si>
  <si>
    <t>EXTRUSÃO</t>
  </si>
  <si>
    <t>EXT-109</t>
  </si>
  <si>
    <t>MEGASTEEL</t>
  </si>
  <si>
    <t>AMERICA 65</t>
  </si>
  <si>
    <t>-</t>
  </si>
  <si>
    <t>EXT-111</t>
  </si>
  <si>
    <t>EXT-112</t>
  </si>
  <si>
    <t>POLARIS PLUS 65</t>
  </si>
  <si>
    <t>EXT-113</t>
  </si>
  <si>
    <t>COEXTRUSORA BALÃO 3 CAMADAS</t>
  </si>
  <si>
    <t>EXT-115</t>
  </si>
  <si>
    <t>COEX 55/65/55</t>
  </si>
  <si>
    <t>CAB 30/45</t>
  </si>
  <si>
    <t>EXT-116</t>
  </si>
  <si>
    <t>EXT-117</t>
  </si>
  <si>
    <t>COEX 65/100/65</t>
  </si>
  <si>
    <t>COEXTRUSORA BALÃO 5 CAMADAS</t>
  </si>
  <si>
    <t>EXT-118</t>
  </si>
  <si>
    <t>COEX 55/55/80/55/55</t>
  </si>
  <si>
    <t>REBOBINADEIRA</t>
  </si>
  <si>
    <t>REB-501</t>
  </si>
  <si>
    <t>JAGUAR CLASSIC</t>
  </si>
  <si>
    <t>CONVERSÃO</t>
  </si>
  <si>
    <t>REB-502</t>
  </si>
  <si>
    <t>JAGUAR FULL</t>
  </si>
  <si>
    <t>REB-504</t>
  </si>
  <si>
    <t>SHOCK-FLEX</t>
  </si>
  <si>
    <t>SMART 1200</t>
  </si>
  <si>
    <t>vendida</t>
  </si>
  <si>
    <t>REB-505</t>
  </si>
  <si>
    <t>PERMACO</t>
  </si>
  <si>
    <t>COMPAC</t>
  </si>
  <si>
    <t>01-0843-07-11</t>
  </si>
  <si>
    <t>REB-506</t>
  </si>
  <si>
    <t>CARTON REWINDER</t>
  </si>
  <si>
    <t>RWA-RWST-1200</t>
  </si>
  <si>
    <t>REB-507</t>
  </si>
  <si>
    <t>JAGUAR MULTI</t>
  </si>
  <si>
    <t>LAMINADORA</t>
  </si>
  <si>
    <t>LAM-301</t>
  </si>
  <si>
    <t>COMEXI</t>
  </si>
  <si>
    <t>NEXUS ONE</t>
  </si>
  <si>
    <t>MBB007000</t>
  </si>
  <si>
    <t>LAM-302</t>
  </si>
  <si>
    <t>SL3</t>
  </si>
  <si>
    <t>MB0003500</t>
  </si>
  <si>
    <t>DOSADOR DE COLA</t>
  </si>
  <si>
    <t>DOS-01</t>
  </si>
  <si>
    <t>GOMATECH</t>
  </si>
  <si>
    <t>GT X2 DUPLO</t>
  </si>
  <si>
    <t>IMPRESSORA</t>
  </si>
  <si>
    <t>IMP-201</t>
  </si>
  <si>
    <t>THUNDER</t>
  </si>
  <si>
    <t>BSS 4 1400</t>
  </si>
  <si>
    <t>IMP-204</t>
  </si>
  <si>
    <t>FLEXOTECH</t>
  </si>
  <si>
    <t>PREMIUM 1200</t>
  </si>
  <si>
    <t>IMP-206</t>
  </si>
  <si>
    <t>F3</t>
  </si>
  <si>
    <t>M09001600</t>
  </si>
  <si>
    <t>IMP-207</t>
  </si>
  <si>
    <t>F2 MB</t>
  </si>
  <si>
    <t>M14009100</t>
  </si>
  <si>
    <t>LAVADORA DE CLICHÊ</t>
  </si>
  <si>
    <t>ALTERNATIVA FLEXO</t>
  </si>
  <si>
    <t>CLEANING 86</t>
  </si>
  <si>
    <t>5928-D-CL86</t>
  </si>
  <si>
    <t>LAVADORA DE ANILOX</t>
  </si>
  <si>
    <t>FLEXOCOM</t>
  </si>
  <si>
    <t>ECOCLEAN</t>
  </si>
  <si>
    <t>M20</t>
  </si>
  <si>
    <t>COLADORA DE CLICHÊ</t>
  </si>
  <si>
    <t>ALTEC</t>
  </si>
  <si>
    <t>30 BF 141</t>
  </si>
  <si>
    <t>CORTE E SOLDA</t>
  </si>
  <si>
    <t>CS-406</t>
  </si>
  <si>
    <t>HECE MAQUINAS</t>
  </si>
  <si>
    <t>HSC-1400 CSLF</t>
  </si>
  <si>
    <t>CS-407</t>
  </si>
  <si>
    <t>HUDSON SHARP</t>
  </si>
  <si>
    <t>PMHD MS1000</t>
  </si>
  <si>
    <t>Deink</t>
  </si>
  <si>
    <t>CS-408</t>
  </si>
  <si>
    <t>MAX CONTROL</t>
  </si>
  <si>
    <t>CS-413</t>
  </si>
  <si>
    <t>POLIMAQUINAS</t>
  </si>
  <si>
    <t>POCS AA 11 AB 11</t>
  </si>
  <si>
    <t>CS-416</t>
  </si>
  <si>
    <t>HSC-1400 CSLFLB</t>
  </si>
  <si>
    <t>CS-417</t>
  </si>
  <si>
    <t>CS-418</t>
  </si>
  <si>
    <t>SC-850 III CSLF</t>
  </si>
  <si>
    <t>CORTE E SOLDA WICKTER</t>
  </si>
  <si>
    <t>CS-602</t>
  </si>
  <si>
    <t>POCSW AA7C MA13</t>
  </si>
  <si>
    <t>Vendida</t>
  </si>
  <si>
    <t>CS-603</t>
  </si>
  <si>
    <t>SCW-700 III CSL</t>
  </si>
  <si>
    <t>VALVULADEIRA</t>
  </si>
  <si>
    <t>VALV-606</t>
  </si>
  <si>
    <t>HSC-850 CSLB</t>
  </si>
  <si>
    <t>GOFRADEIRA</t>
  </si>
  <si>
    <t>GOF-601</t>
  </si>
  <si>
    <t>PUXA SACOS</t>
  </si>
  <si>
    <t>PS-01</t>
  </si>
  <si>
    <t>ROB LORANDI</t>
  </si>
  <si>
    <t>CSSA</t>
  </si>
  <si>
    <t>COMPRESSOR</t>
  </si>
  <si>
    <t>COMP-01</t>
  </si>
  <si>
    <t>CHICAGO</t>
  </si>
  <si>
    <t>CVPS 100</t>
  </si>
  <si>
    <t>BQD 0117999</t>
  </si>
  <si>
    <t>CASA DE COMPRESSORES</t>
  </si>
  <si>
    <t>COMP-02</t>
  </si>
  <si>
    <t>BQD 0123525</t>
  </si>
  <si>
    <t>SECADOR</t>
  </si>
  <si>
    <t>SEC-01</t>
  </si>
  <si>
    <t>ATLAS COPCO</t>
  </si>
  <si>
    <t>FX-14</t>
  </si>
  <si>
    <t>CAI542377</t>
  </si>
  <si>
    <t>EMPILHADEIRA</t>
  </si>
  <si>
    <t>EMP-01</t>
  </si>
  <si>
    <t>YALE</t>
  </si>
  <si>
    <t>GLP18LXYVSE087</t>
  </si>
  <si>
    <t>A947Y016464</t>
  </si>
  <si>
    <t>EMPRESA</t>
  </si>
  <si>
    <t>STRECHADEIRA</t>
  </si>
  <si>
    <t>STC-01</t>
  </si>
  <si>
    <t>ROBOPAC</t>
  </si>
  <si>
    <t>ECOPLAT FRD</t>
  </si>
  <si>
    <t>KN/104714</t>
  </si>
  <si>
    <t>STC-02</t>
  </si>
  <si>
    <t>KN/109851</t>
  </si>
  <si>
    <t>STC-03</t>
  </si>
  <si>
    <t>STC-04</t>
  </si>
  <si>
    <t>JOLLY PPS</t>
  </si>
  <si>
    <t>KN/088242</t>
  </si>
  <si>
    <t>PRENSA</t>
  </si>
  <si>
    <t>TIPO</t>
  </si>
  <si>
    <t>IDENTIFICAÇÃO</t>
  </si>
  <si>
    <t>FABRICANTE</t>
  </si>
  <si>
    <t>MODELO</t>
  </si>
  <si>
    <t>FABRICAÇÃO</t>
  </si>
  <si>
    <t>Nº SERIE</t>
  </si>
  <si>
    <t>OP</t>
  </si>
  <si>
    <t>LOCALIZAÇÃO</t>
  </si>
  <si>
    <t>Status</t>
  </si>
  <si>
    <t>OS</t>
  </si>
  <si>
    <t>SETOR</t>
  </si>
  <si>
    <t>COD_MAQUINA</t>
  </si>
  <si>
    <t>MAQUINA</t>
  </si>
  <si>
    <t>DIVISAO</t>
  </si>
  <si>
    <t>EQUIPAMENTO</t>
  </si>
  <si>
    <t>COD_EQUIPAMENTO</t>
  </si>
  <si>
    <t>NOME</t>
  </si>
  <si>
    <t>DATA_ABERTURA</t>
  </si>
  <si>
    <t>DATA_PARADA</t>
  </si>
  <si>
    <t>DATA_REINICIO</t>
  </si>
  <si>
    <t>DATA_FECHAMENTO</t>
  </si>
  <si>
    <t>CONCLUSAO</t>
  </si>
  <si>
    <t>SITUACAO_OS</t>
  </si>
  <si>
    <t>SITUACAO_MAQUINA</t>
  </si>
  <si>
    <t>TURNO</t>
  </si>
  <si>
    <t>TIPO_EQUIPAMENTO</t>
  </si>
  <si>
    <t>DETALHES</t>
  </si>
  <si>
    <t>DATA_ALTERACAO</t>
  </si>
  <si>
    <t>USUARIO_ALTERACAO</t>
  </si>
  <si>
    <t>TIPO_ACAO</t>
  </si>
  <si>
    <t>MOTIVO</t>
  </si>
  <si>
    <t>OFICINA</t>
  </si>
  <si>
    <t>IMPRESSAO</t>
  </si>
  <si>
    <t>IMPRESSORA 203 FLEXO TECH 8 CORES</t>
  </si>
  <si>
    <t>GRUPO IMPRESSOR</t>
  </si>
  <si>
    <t>SERGIO BATISTA CARDOSO</t>
  </si>
  <si>
    <t>TESTE.</t>
  </si>
  <si>
    <t>F</t>
  </si>
  <si>
    <t>T</t>
  </si>
  <si>
    <t>2</t>
  </si>
  <si>
    <t>C</t>
  </si>
  <si>
    <t>EXTRUSAO</t>
  </si>
  <si>
    <t>109 MegaSteel monocamada</t>
  </si>
  <si>
    <t>EXTRUSORA</t>
  </si>
  <si>
    <t>PROJEDATA - JEFERSON APARECIDO DOS REIS</t>
  </si>
  <si>
    <t>FINALIZADO TREINAMENTO DE ABERTA DE ORDEM DE SERVICO</t>
  </si>
  <si>
    <t>1</t>
  </si>
  <si>
    <t xml:space="preserve">ROLAMENTO TRAVADO NO EIXO MECANICO DA CASTANHA
FALAR COM JEFERSON (TESTE)
</t>
  </si>
  <si>
    <t>MURILO FLORENCIO DE SANTANA</t>
  </si>
  <si>
    <t>ROLOMENTO DO EIXO TRAVADO</t>
  </si>
  <si>
    <t>DIRETORIA</t>
  </si>
  <si>
    <t>ALAN MANI</t>
  </si>
  <si>
    <t>O</t>
  </si>
  <si>
    <t>PROBLEMA NA LAMPADA DA SALA DE REUNI?O, FVOR TROCAR</t>
  </si>
  <si>
    <t>115 - Carnevalli Coex 3 camadas</t>
  </si>
  <si>
    <t>CONJUNTO EXTRUSOR</t>
  </si>
  <si>
    <t>MANUTENCAO</t>
  </si>
  <si>
    <t>REALIZADO LIMPEZA NAS FACAS.</t>
  </si>
  <si>
    <t>VALVULADEIRA I</t>
  </si>
  <si>
    <t>CABECOTE</t>
  </si>
  <si>
    <t>ELETRICA</t>
  </si>
  <si>
    <t>P</t>
  </si>
  <si>
    <t>Maquina Valvuladeira 604 apresentando problema na solda da embalagem. Solicitado parada para verificac?o do cabecote.</t>
  </si>
  <si>
    <t xml:space="preserve">Troca de rolamentos dos mancais superior e inferior do equipamento.
</t>
  </si>
  <si>
    <t>REBOBINADEIRA 503  SHOCKFLEX</t>
  </si>
  <si>
    <t>CALIBRAC?O</t>
  </si>
  <si>
    <t>Calibrac?o das celulas de carga, problemas de baixa tens?o no filme .</t>
  </si>
  <si>
    <t>AUMENTAR O ANDAIME PARA REALIZASC?O DE SERVICO EXTERNO EM ALTURA.</t>
  </si>
  <si>
    <t>Realizado a troca</t>
  </si>
  <si>
    <t>Realizar a substituic?o da cortina plastica no setor convers?o.</t>
  </si>
  <si>
    <t>113 - Carnevalli monocamada</t>
  </si>
  <si>
    <t>LETICIA ROMANINI</t>
  </si>
  <si>
    <t>A</t>
  </si>
  <si>
    <t>REALIZAC?O DA MANUTENC?O CORRETIVA NA MAQUINA M113, PARA AJUSTE NO PAINEL ELETRICO, SANFONADOR, GAIOLA, E CORREC?ES NECESSARIAS.</t>
  </si>
  <si>
    <t>-Desmontar radiador de agua gelada para limpeza interna
-Passar produto na bandeja do radiador, pois a mesma esta furada.
-Adaptar sanfonador ja melhorado para movimentar parte de baixo do leme.
-Limpeza interna do painel
-Desmontar ventilador de succ?o do ibc para limpeza</t>
  </si>
  <si>
    <t>EXTRUSORA 114</t>
  </si>
  <si>
    <t>TROCA DE ROLAMENTO
LIMPEZA DE MATRIZ
INSTALAR O INVERSOR
INSTALAR A RESISTENCIA</t>
  </si>
  <si>
    <t>LAMINACAO</t>
  </si>
  <si>
    <t>301 - Comexi Laminadora</t>
  </si>
  <si>
    <t>CORPO APLICADOR ADESIVO</t>
  </si>
  <si>
    <t xml:space="preserve">
REBAIXAR CAMISA 
</t>
  </si>
  <si>
    <t>Realizar a troca das lampadas queimadas da armadilha luminosa n? 04 do setor Extrus?o.</t>
  </si>
  <si>
    <t>111 - MegaSteel monocamada</t>
  </si>
  <si>
    <t>BOBINADEIRA</t>
  </si>
  <si>
    <t xml:space="preserve">
RETIRADO ROLO DO lALINHADOR PARA ENCHER PONTA.
</t>
  </si>
  <si>
    <t>501 - Jaguar rebobinadeira</t>
  </si>
  <si>
    <t>ROLOS DE PASSAGEM</t>
  </si>
  <si>
    <t>TAMIRES FERNANDA MARQUES</t>
  </si>
  <si>
    <t>PREVENTIVA CONCLUIDA.</t>
  </si>
  <si>
    <t>MANUTENC?O PREVENTIVA</t>
  </si>
  <si>
    <t>DESBOBINADEIRA</t>
  </si>
  <si>
    <t>MANUTENC?O PREVENTIVA.</t>
  </si>
  <si>
    <t xml:space="preserve">
</t>
  </si>
  <si>
    <t xml:space="preserve">
</t>
  </si>
  <si>
    <t>112 - Carnevalli monocamada</t>
  </si>
  <si>
    <t>ALINHADOR</t>
  </si>
  <si>
    <t>substituido painel do tratamento.</t>
  </si>
  <si>
    <t>REVERSIVEL</t>
  </si>
  <si>
    <t>EXPEDICAO</t>
  </si>
  <si>
    <t xml:space="preserve">
montagem do suporte para eletrocalhas no barracao.
</t>
  </si>
  <si>
    <t>412 - Polimaquinas</t>
  </si>
  <si>
    <t xml:space="preserve">
desarmando dijuntor da resistencia
</t>
  </si>
  <si>
    <t>TRATAMENTO CORONA</t>
  </si>
  <si>
    <t>502 - Jaguar rebobinadeira</t>
  </si>
  <si>
    <t xml:space="preserve">troca de camara de ar dos eixos pneumatico
</t>
  </si>
  <si>
    <t xml:space="preserve">
eixos com vazamento, troca de cameras de ar</t>
  </si>
  <si>
    <t>ALMOXARIFADO (CPO)</t>
  </si>
  <si>
    <t xml:space="preserve">
montagencs de pratileiras para o estoque
</t>
  </si>
  <si>
    <t>TRANSPORTE</t>
  </si>
  <si>
    <t xml:space="preserve">
feito adptacao de doi novos ventiladores para esfriar a solda 
</t>
  </si>
  <si>
    <t>WICKTER</t>
  </si>
  <si>
    <t>CORTE WICKTER I</t>
  </si>
  <si>
    <t xml:space="preserve">
motor queimado, substituir motor queimado por reserva
,
</t>
  </si>
  <si>
    <t xml:space="preserve">
Realizado a troca da guarnic?o do anel de ar.
</t>
  </si>
  <si>
    <t>Realizado a troca do ventilador do tratamento Corona.</t>
  </si>
  <si>
    <t>Montagem das prateleiras na area de convers?o.</t>
  </si>
  <si>
    <t>Realizado ajuste no suporte das facas do tratamento.</t>
  </si>
  <si>
    <t>Montagem das prateleiras ao lado da area de convers?o.</t>
  </si>
  <si>
    <t>Manutenc?o concluida.</t>
  </si>
  <si>
    <t>Realizar calibrac?o do dosador gravimetrico na maquina M112.</t>
  </si>
  <si>
    <t>Verificar as luminarias do galp?o que est?o com problema.</t>
  </si>
  <si>
    <t>Maquina com avaria na parte de comando eletrico.</t>
  </si>
  <si>
    <t>Revis?o geral da maquina 115 (Limpeza, ajustes...)</t>
  </si>
  <si>
    <t xml:space="preserve">Controle de ajuste da maquina
</t>
  </si>
  <si>
    <t>201 - Thunder 4 cores engrenada</t>
  </si>
  <si>
    <t>IMPRESSORA 201</t>
  </si>
  <si>
    <t>problema com o rolo da maquina</t>
  </si>
  <si>
    <t>407 - HudsonSharp</t>
  </si>
  <si>
    <t>DESBOBINADOR</t>
  </si>
  <si>
    <t>Realizado a troca do KIT Pist?o e Sistema de Resfriamento.</t>
  </si>
  <si>
    <t>- Troca do Kit Pist?o
- Sistema de Resfriamento</t>
  </si>
  <si>
    <t>REALIZAR A INSTALAC?O ELETRICA DE TOMADAS E INTERRUPTURES (PASSAR FIAC?O).</t>
  </si>
  <si>
    <t>REALIZADO A TROCA DAS LAMPADAS NA MAQUINA (IMPRESSORA I203).</t>
  </si>
  <si>
    <t>REALIZAR A SUBSTITUIC?O E AJUSTE DAS FACAS DO MOINHO DA EXTRUSORA M112.</t>
  </si>
  <si>
    <t>REALIZAR A SUBSTITUIC?O DO ROLO DE PASSAGEM DA EXTRUSORA.</t>
  </si>
  <si>
    <t>REALIZAR A SUBSTITUIC?O DA MANGUEIRA PNEUMATICO DO TRATAMENTO.</t>
  </si>
  <si>
    <t>CORTE SOLDA 408 MAX CONTROL</t>
  </si>
  <si>
    <t>* SUBSTITUIR O CABECOTE DA MAQUINA CORTE E SOLDA.
* TROCAR A FACA</t>
  </si>
  <si>
    <t>APLICAR TUBULAC?O DE AGUA E AR NA SALA DE LABORATORIO DA EXTRUS?O.</t>
  </si>
  <si>
    <t>204 - FlexoTech 8 cores</t>
  </si>
  <si>
    <t>IMPRESSORA 204</t>
  </si>
  <si>
    <t>469</t>
  </si>
  <si>
    <t>PEDRO HENRIQUE NASCIMENTO VERGARA</t>
  </si>
  <si>
    <t>ESTACAO 1</t>
  </si>
  <si>
    <t>REALIZAR A INSTALAC?O DOS TRANSFORMADORES DA NOVA IMPRESSORA.</t>
  </si>
  <si>
    <t>REALIZAR MONTAGEM DAS ELETROCALHAS DA NOVA EXTRUSORA 117.</t>
  </si>
  <si>
    <t>REALIZAR A TROCA DO ALINHADOR HIDRAULICO DA EXTRUSORA.</t>
  </si>
  <si>
    <t>116 - Carnevalli monocamada</t>
  </si>
  <si>
    <t>CONJUNTO EXTRUSOR E GIRATORIO</t>
  </si>
  <si>
    <t>REALIZAR A PASSAGEM DOS CABOS ELETRICOS DA EXTRUSORA 117.</t>
  </si>
  <si>
    <t>REALIZAR MANUTENC?O NO MOINHO DA M116.</t>
  </si>
  <si>
    <t>AUXILIAR NA INSTALAC?O DA MAQUINA 117.</t>
  </si>
  <si>
    <t>413 - Polimaquinas</t>
  </si>
  <si>
    <t>REALIZAR A TROCA DA RESISTENCIA DO CABECOTE DA MAQUINA CS413.</t>
  </si>
  <si>
    <t>MAQUINA COM PROBLEMA NO FREIO E CELULA DE CARGA.</t>
  </si>
  <si>
    <t>DESMONTAR A ESTRUTURA DA EXTRUSORA 111.</t>
  </si>
  <si>
    <t>DESMONTAR O CANH?O E O GRAVIMETRICO DA EXTRUSORA109.</t>
  </si>
  <si>
    <t>GRAVIMETRICO</t>
  </si>
  <si>
    <t>REALIZAR CALIBRAC?O NO EQUIPAMENTO ENCONDER (GRAVIMETRICO) NA EXTRUSORA 112.</t>
  </si>
  <si>
    <t>TINTEIRO 1</t>
  </si>
  <si>
    <t>PROBLEMA NO ROLO DO ANILOX.</t>
  </si>
  <si>
    <t>TRATAMENTO</t>
  </si>
  <si>
    <t>TESTE</t>
  </si>
  <si>
    <t>REDUTOR DO MOTOR DA EXTRUSORA</t>
  </si>
  <si>
    <t>7</t>
  </si>
  <si>
    <t>MOTOR</t>
  </si>
  <si>
    <t>VALVULA DO TROCA TELA</t>
  </si>
  <si>
    <t>15</t>
  </si>
  <si>
    <t>VALVULA VAZANDO</t>
  </si>
  <si>
    <t>COMPACTADOR</t>
  </si>
  <si>
    <t>SISTEMA PNEUMATICO BOBINADEIRA</t>
  </si>
  <si>
    <t>381</t>
  </si>
  <si>
    <t>GUILHERME DOS SANTOS FERREIRA PORTO</t>
  </si>
  <si>
    <t>MANGUEIRA DANIFICADA, RESSECADA</t>
  </si>
  <si>
    <t>108 - Carnevalli monocamada</t>
  </si>
  <si>
    <t>LUBRIFICACAO DOS ROLAMENTOS</t>
  </si>
  <si>
    <t>171</t>
  </si>
  <si>
    <t>TESTE TESTE TESTE TESTE</t>
  </si>
  <si>
    <t>PAINEL ELETRICO (DESCONTINUADO)</t>
  </si>
  <si>
    <t>COMPONENTES ELETRICOS/ELETRONICOS</t>
  </si>
  <si>
    <t>400</t>
  </si>
  <si>
    <t>queimou chave geral 160A que alimenta inversor, a mesma foi substituida.</t>
  </si>
  <si>
    <t>132</t>
  </si>
  <si>
    <t>LUIZ HENRIQUE PEREIRA</t>
  </si>
  <si>
    <t>SISTEMA DO TROCA TELA</t>
  </si>
  <si>
    <t>191</t>
  </si>
  <si>
    <t>PEDRO HENRIQUE MANELLI DE MATTOS</t>
  </si>
  <si>
    <t>111</t>
  </si>
  <si>
    <t>3</t>
  </si>
  <si>
    <t>4</t>
  </si>
  <si>
    <t>TRATAMENTO ESTA FRACO, DEPENDENDO DA ESPESSURA QUE FOR RODAR TEMOS QUE BAIXAR A PRODUC?O PARA CONSEGUIR TRATAR NO BOBINADOR 1, O BOBINADOR 2 ESTA  PIOR.</t>
  </si>
  <si>
    <t>UNIDADE HIDRAULICA</t>
  </si>
  <si>
    <t>46</t>
  </si>
  <si>
    <t>WILSON SOARES JUNIOR</t>
  </si>
  <si>
    <t>EXTRUSORA 108</t>
  </si>
  <si>
    <t>258</t>
  </si>
  <si>
    <t>MATHEUS FELIPE DA SILVA</t>
  </si>
  <si>
    <t>REDUTOR DA TORRE OU CABECOTE GIRATORIO</t>
  </si>
  <si>
    <t>290</t>
  </si>
  <si>
    <t>Poblema no puxador</t>
  </si>
  <si>
    <t>JONH DEIVID CRUZ SANTOS</t>
  </si>
  <si>
    <t>Por favor, e preciso dar uma olhada no bot?o de Emergencia do bobinador 1. (o mesmo esta muito sensivel, quando faz a troca das bobinas ele desarma).!</t>
  </si>
  <si>
    <t>BOBINADOR</t>
  </si>
  <si>
    <t>259</t>
  </si>
  <si>
    <t>Os alinhadores n?o est?o funcionando corretamente, 1 esta sendo necessario amarrar com fita para n?o ficar solto e o outro n?o esta fazendo a leitura corretamente.</t>
  </si>
  <si>
    <t>SANFONADOR</t>
  </si>
  <si>
    <t>262</t>
  </si>
  <si>
    <t>As borboletas do eixo que segura as tabuas est?o espanados, fazendo com que todo acerto precise amarrar as tabuas com fita.</t>
  </si>
  <si>
    <t>112</t>
  </si>
  <si>
    <t>MOISES NASCIMENTO DA SILVA</t>
  </si>
  <si>
    <t xml:space="preserve">pobrema com dosadores,
</t>
  </si>
  <si>
    <t>117 - Carnevalli Coex 3 camadas</t>
  </si>
  <si>
    <t>261</t>
  </si>
  <si>
    <t>MQ trabalhando apenas com 1 dos alinhadores, (alinhador esquerdo faltando 1 dos sensores de leitura).</t>
  </si>
  <si>
    <t>MQ trabalhando apenas com 1 dos alinhadores e sendo preciso amarrar o mesmo com fita, pois se encontra totalmente solto (Alinhador esquerdo). 
(Alinhador direito n?o esta fazendo a leitura).</t>
  </si>
  <si>
    <t>E preciso trocar as grapas dos eixos, pois as borrachas est?o desgastadas, fazendo com que as bobinas corra no eixo.!</t>
  </si>
  <si>
    <t>E preciso trocas as grapas dos eixos, pois as barrachas est?o desgastadas, fazendo com que a  bobina corra no eixo.</t>
  </si>
  <si>
    <t xml:space="preserve">problema na zona (5)
</t>
  </si>
  <si>
    <t xml:space="preserve">problema nos dosadores (3,4,5 e 6) n?o est?o dosando
</t>
  </si>
  <si>
    <t>Troca de rolamento do eixo do alinhador.</t>
  </si>
  <si>
    <t>MOTOR DO EXAUSTOR DO TRATAMENTO CORONA</t>
  </si>
  <si>
    <t>299</t>
  </si>
  <si>
    <t>tubulac?o de exaustao de ozonio da estac?o de tratamento esta aberta, n?o e um problema no motor</t>
  </si>
  <si>
    <t>14</t>
  </si>
  <si>
    <t>Vazamento de resina no conjunto troca telas</t>
  </si>
  <si>
    <t>401</t>
  </si>
  <si>
    <t>Precisa dar uma olhada com urgencia no cabo de rede. A qualquer comento a MQ pode vir aparar por conto do mesmo.! Grato.!</t>
  </si>
  <si>
    <t>CAMISA DE SILICONE DO TRATAMENTO CORONA</t>
  </si>
  <si>
    <t>319</t>
  </si>
  <si>
    <t>O Rolo travou e queimou a camisa do tratamento. Necessitamos da troca enquanto rodamos 1 OP sem tratamento. (mais tarde iremos rodar OP tratada novamente).! Obrigado.!</t>
  </si>
  <si>
    <t>SISTEMA PNEUMATICO</t>
  </si>
  <si>
    <t>278</t>
  </si>
  <si>
    <t>Boa tarde. Vazamento de ar na calandra.</t>
  </si>
  <si>
    <t>115</t>
  </si>
  <si>
    <t xml:space="preserve"> Porca do dosador 6A da MQ117 saiu, n?o sabemos se caiu dentro da MQ ou fora. Precisamos repor o mesmo com urgencia para voltar a utilizar o dosador com o Aditivo.! Grato.</t>
  </si>
  <si>
    <t xml:space="preserve">
</t>
  </si>
  <si>
    <t>LIMPEZA DE ROSCA E CANHAO</t>
  </si>
  <si>
    <t>146</t>
  </si>
  <si>
    <t>EXTRUSORA 115</t>
  </si>
  <si>
    <t>464</t>
  </si>
  <si>
    <t>Fio de emergencia do bobinador 1 esta muito sensivel. Causando a parada das Bobinadeiras.!  Att</t>
  </si>
  <si>
    <t>116</t>
  </si>
  <si>
    <t>foi feita a troca das facas e correias</t>
  </si>
  <si>
    <t xml:space="preserve"> Boa noite, tudo bom ? Por gentileza da uma olhada nas facas e correias do recuperador de Refile da MQ 12. Facas praticamente cegas e correias gastas.! Att.!</t>
  </si>
  <si>
    <t>MOINHO DO REFILE</t>
  </si>
  <si>
    <t>130</t>
  </si>
  <si>
    <t>foi feita a troca das correias do puxador do refile</t>
  </si>
  <si>
    <t>Troca da correia puxador de refile</t>
  </si>
  <si>
    <t>foram trocadas as correias e ajustada as facas do moinho de refile</t>
  </si>
  <si>
    <t>128</t>
  </si>
  <si>
    <t>Substituic?o das facas do moinho</t>
  </si>
  <si>
    <t>foram trocadas as facas e as telas</t>
  </si>
  <si>
    <t>127</t>
  </si>
  <si>
    <t>Problema no moinho, manutenc?o atuou no dia 05/11 porem o problema persiste</t>
  </si>
  <si>
    <t>devido ao refile estar com a espessura grande, a trava do moinho esta OK</t>
  </si>
  <si>
    <t>Facas do moinho MQ 113 travadas. Favor dar uma olhada. Att Johncruz.!</t>
  </si>
  <si>
    <t>foi destravado e as facas foram ajustadas</t>
  </si>
  <si>
    <t>298</t>
  </si>
  <si>
    <t>feito teste e foi identificado que o motor eletrico esta queimado.
Foi feita a substituic?o do motor por outro e a maquina foi liberada</t>
  </si>
  <si>
    <t>277</t>
  </si>
  <si>
    <t>Falta de ar para movimentar a calandra, Maicon regulou a press?o e liberou a maquina</t>
  </si>
  <si>
    <t>a press?o da calandra foi regulada</t>
  </si>
  <si>
    <t>398</t>
  </si>
  <si>
    <t>Falha no Driver do Ventilador (E06)</t>
  </si>
  <si>
    <t>TRANSMISSAO BOBINADORES</t>
  </si>
  <si>
    <t>99</t>
  </si>
  <si>
    <t>Manutenc?o realizada</t>
  </si>
  <si>
    <t>LIMPEZA MATRIZES INTERNA E EXTERNA</t>
  </si>
  <si>
    <t>71</t>
  </si>
  <si>
    <t>estava saindo um risco no material.
foi feita a limpeza e risco removido</t>
  </si>
  <si>
    <t>Faixa na Matriz.! Solicito acompanhamento da Manutenc?o Mecanica.! Grato</t>
  </si>
  <si>
    <t>ALINHAMENTO DO BOBINADOR</t>
  </si>
  <si>
    <t>370</t>
  </si>
  <si>
    <t>foi realizado o alinhamento do bobinador</t>
  </si>
  <si>
    <t>PERCA DE UM DOS PARAFUSOS DA BARRA DO BOBINADOR.</t>
  </si>
  <si>
    <t>PAINEL ELETRICO</t>
  </si>
  <si>
    <t>411</t>
  </si>
  <si>
    <t>Boa tarde, tudo bem? Solicitamos a manutenc?o eletrica para dar uma olhada no painel das facas do moinho. Temos 1 dijuntor desarmando.! Att Johncruz</t>
  </si>
  <si>
    <t>266</t>
  </si>
  <si>
    <t>foram retiradas porcas espanadas e soldado outro no lugar. 
A maquina foi liberada para o lider do setor</t>
  </si>
  <si>
    <t>Boa tarde. Assim que a MQ 116 parar para troca de telas ou tiver alguma parada, necessitamos de manutec?o no ajuste do sanfonador. Att Johncruz</t>
  </si>
  <si>
    <t>REFRIGERACAO DO ANEL DE AR</t>
  </si>
  <si>
    <t>184</t>
  </si>
  <si>
    <t>as mangueiras do anel foram trocadas</t>
  </si>
  <si>
    <t>SOLICITO A TROCA DE 2 MANGUEIRAS DE AR DO ANEL.</t>
  </si>
  <si>
    <t>ROLAMENTOS DOS ROLOS</t>
  </si>
  <si>
    <t>307</t>
  </si>
  <si>
    <t>substituiu-se os rolamentos travados por novos e a maquina foi liberada</t>
  </si>
  <si>
    <t>Boa tarde, tudo bem ? Solicitamos a manutec?o mecanica para corrigir 1 rolo da caixa de tratamento que encontrasse travado. att Johncruz.!</t>
  </si>
  <si>
    <t>131</t>
  </si>
  <si>
    <t>OS finalizada</t>
  </si>
  <si>
    <t>Boa noite, tudo bem ? Precisamos de um eletricista para calibrar os dosadores da MQ 108 por gentileza. Att Johncruz.</t>
  </si>
  <si>
    <t>RESISTENCIAS DO CABECOTE</t>
  </si>
  <si>
    <t>19</t>
  </si>
  <si>
    <t>Boa tarde, tudo bem ? Precisamos de 1 eletricista para dar uma olhada na resistencia da Matriz da MQ 109, pois o mesmo esta desarmando a chave do dijuntor.! Att Johncruz</t>
  </si>
  <si>
    <t>316</t>
  </si>
  <si>
    <t>a camisa de silicone do tratamento corona foi trocada</t>
  </si>
  <si>
    <t xml:space="preserve">foi trocado o parafuso e tambem os rolamentos </t>
  </si>
  <si>
    <t>Boa noite, tudo bem ? Precisamos de um mecanico na MQ 115. Quebrou o parafuso do rolo de tratamento. Foi preciso parar a MQ. Att Johncruz</t>
  </si>
  <si>
    <t>TRATRAMENTO DESARMOU COM A MAQUINA RODANDO E NAO VOLTOU FUNCIONAR, APROVEITAMOS QUE A MANUTENCAO ELETRICA ESTAVA TRABALHANDO NA CONVERSAO, SOLICITAMOS A PRESENCA DO SR AMARILDO.</t>
  </si>
  <si>
    <t>EXTRUSORA 117</t>
  </si>
  <si>
    <t>466</t>
  </si>
  <si>
    <t>a mangueir afoi trocada</t>
  </si>
  <si>
    <t xml:space="preserve">MANGUEIRA DOSADOR 5A ESTA MUITO CURTA
</t>
  </si>
  <si>
    <t>CELULA DE CARGA</t>
  </si>
  <si>
    <t>420</t>
  </si>
  <si>
    <t>Boa noite, tudo bem ? Precisamos da eletrica na MQ 108. O alarme mixer esta acionando direto, as vezes a MQ para de dosar. Att Johncruz</t>
  </si>
  <si>
    <t>o ajuste no reversivel foi feito. 
e necessario trocar os rolamentos deste</t>
  </si>
  <si>
    <t>REVERSIVEL TRAVANDO JA FAZ UM BOM TEMPO, SOLICITO AUXILO DA MAN. MEC.</t>
  </si>
  <si>
    <t>ROLAMENTOS BOBINADEIRA</t>
  </si>
  <si>
    <t>395</t>
  </si>
  <si>
    <t>Boa tarde, tudo bem ? Precisamos de um mecanico na MQ 117. Bobinadeira 1 fazendo barulho.! Att Johncruz</t>
  </si>
  <si>
    <t>Boa noite, tudo bem ? Precisamos da eletrica na MQ 108. Aparentemente um curto no sinal do dosador 1. Att Johncruz</t>
  </si>
  <si>
    <t xml:space="preserve"> Boa tarde, tudo bem ? MQ108 parada, aguardando manutenc?o Mecanica e eltrica. ( Variac?o com dosagem e vazamento de Material proximo ao troca telas).    Att Johncruz.!</t>
  </si>
  <si>
    <t>Boa tarde, tudo bem ? Precismos da Eletrica na MQ 117 por gentileza. K DESING n?o esta recuando quando desligado. Att, Johncruz</t>
  </si>
  <si>
    <t>foram substituidos os rolamentos dos rolos com problemas</t>
  </si>
  <si>
    <t>Boa noite, tudo bem ? Este servico ja foi realizado pelo Mecanico Fernando. ( Parafuso do rolo de tratamento quebrou, foi realizada a troca e aproveitou para trocar os rolamentos dos 2 rolos com camisa ). Att Johncruz</t>
  </si>
  <si>
    <t>foi colocada uma nova conex?o e a maquina foi liberada</t>
  </si>
  <si>
    <t>Boa noite, tudo bem ? Na MQ 111 quebrou a peca que segura a mangueira de ar do dosador  1 (  que fecha o pist?o para parar de dosar ). Foi retirado do dosador 3 que n?o esta em uso e colocado no dosador 1. Precisa repor no dosador 3 assim que possivel. Att Johncruz</t>
  </si>
  <si>
    <t>Boa tarde, tudo bem ? Problema ja solucionado pela eletrica. ( Estava com Curto proximo ao bot?o de emergencia ). Att Johncruz</t>
  </si>
  <si>
    <t>ajustou-se os parafusos que eram possiveis e substituiu-se aqueles que necessitavam</t>
  </si>
  <si>
    <t>Boa tarde, tudo bem ? Assim que a MQ 117 parar, precisamos da mecanica para arrumar a tampa do tratamento, a mesma esta quase caindo. Att Johncruz</t>
  </si>
  <si>
    <t>RESISTENCIAS DA MATRIZ</t>
  </si>
  <si>
    <t>55</t>
  </si>
  <si>
    <t>Boa noite. Precisei chmar o eleticista Marcio para reparar 1 resistencia da Matriz da MQ109 que n?o estava aquecendo. Att Johncruz</t>
  </si>
  <si>
    <t>foi constatado desgaste no eixo rotor do moinh e foi enviado para usinagem.
Foi feiita a montagem com troca de rolamentos e .
As facas foram mantidas porque n?o apresentavam desgaste</t>
  </si>
  <si>
    <t>Boa noite, tudo bem ? O mecanico Fernando veio dar uma olhada nas facas do moinho, e passou que o eixo das facas esta gasto. Refile esta caindo no ch?o. att Johncruz</t>
  </si>
  <si>
    <t>425</t>
  </si>
  <si>
    <t>Boa noite, tudo bem ? Os eletricistas Amarildo e Marcio preciso calibrar os dosadores da MQ 108, pois tinha hora que o dosador 1 n?o dosava. Att Johncruz</t>
  </si>
  <si>
    <t>264</t>
  </si>
  <si>
    <t>foi realizada a troca dos prisioneiros</t>
  </si>
  <si>
    <t>Boa noite, tudo bem ? Precisamos que arrumem as borboletas da MQ 113. As mesmas est?o espanadas, fazendo com que n?o segure as tabuas e perca o alinhamento do filme.!  Att Johncruz</t>
  </si>
  <si>
    <t>ROLOS EMBORRACHADOS DOS BOBINADORES/PRE ARRASTE</t>
  </si>
  <si>
    <t>354</t>
  </si>
  <si>
    <t>Boa noite, tudo bem ? Produc?o instantanea da rosca B da MQ 117  com alterac?es.! Att Johncruz</t>
  </si>
  <si>
    <t>a tubulac?o do moinho foi trocada e fixada</t>
  </si>
  <si>
    <t>SUPORTE DA SUCCAO DO MOINHO ESTA SENDO SUSTENTADO POR MADEIRA, FITA E PEDACOS DE REFILE</t>
  </si>
  <si>
    <t>88</t>
  </si>
  <si>
    <t>os rolamentos foram trocados</t>
  </si>
  <si>
    <t>ROLO DE ALUMINIO QUE FICA NA SAIDA DA CAIXA DO TRATAMENTO ESTA TRAVANDO, OCASIONANDO RISCOS NO FILME</t>
  </si>
  <si>
    <t>VENTILADORES DE REFRIGERAC?O DO CANH?O</t>
  </si>
  <si>
    <t>426</t>
  </si>
  <si>
    <t>OS VENTILADORES N?O ESTAO RESFRIANDO O CANH?O E AS TEMPERATURA EST?O MUITO ALTAS</t>
  </si>
  <si>
    <t>Boa tarde, tudo bem ? Variac?o no dosador 1 da MQ 108.!</t>
  </si>
  <si>
    <t>MOTORES ELETRICOS</t>
  </si>
  <si>
    <t>406</t>
  </si>
  <si>
    <t>motor da gaiola esta com o rolamento estourado e com a barra de rosca torta</t>
  </si>
  <si>
    <t>Boa tarde, tudo bem ? Problema com dosagem na MQ108.! Att johncruz</t>
  </si>
  <si>
    <t>SUCCAO DO MOINHO</t>
  </si>
  <si>
    <t>140</t>
  </si>
  <si>
    <t>moinho estava com problema de succ?o.
foi realizada a limpeza da succ?o do moinho da extrusora</t>
  </si>
  <si>
    <t>GAIOLA</t>
  </si>
  <si>
    <t>VENTILADOR DO ANEL DE AR</t>
  </si>
  <si>
    <t>241</t>
  </si>
  <si>
    <t>realizada a troca da mangueira do ventilador</t>
  </si>
  <si>
    <t>Boa tarde, tudo bem ? Precisamos que coloquem uma protec?o no ventilador da MQ 108. Risco de alguem se machucar gravemente.! Att johncruz</t>
  </si>
  <si>
    <t>trocadas as facas e correis do moinho da extrusora 115</t>
  </si>
  <si>
    <t>CORREIAS ESTOURANDO.</t>
  </si>
  <si>
    <t>LIMPEZA DO ANEL DE AR</t>
  </si>
  <si>
    <t>214</t>
  </si>
  <si>
    <t>foi realizada a limpeza no anel de ar
foram trocados todos os parafusos</t>
  </si>
  <si>
    <t>OS PARAFUSOS DO ANEL DE AR EST?O TODOS ESPANADOS PRECISA TROCAR ELES</t>
  </si>
  <si>
    <t>colocada a chave e alavanca e entregue para a produc?o</t>
  </si>
  <si>
    <t>OS gerada para manutenc?o do carrinho de elevac?o #20 da extrus?o, esta faltando chave de ignic?o e alavanca de controle; desconsiderar as infos geradas a maquina 108</t>
  </si>
  <si>
    <t>Boa tarde, moinho da MQ 112 nevando. Precisamos da manutec?o eletrica por favor. Att Johncruz</t>
  </si>
  <si>
    <t>100</t>
  </si>
  <si>
    <t xml:space="preserve">foi realizado ajuste nas garras do eixo </t>
  </si>
  <si>
    <t>MUITA DIFICULDADE PARA COLOCAR/TIRAR O TUBETE NO EIXO</t>
  </si>
  <si>
    <t>a rosca sem fim do redutor estava quebrada. 
foi feita a troca do redutor, rolamentos do mixador e foi montado.</t>
  </si>
  <si>
    <t>Boa tarde, tudo bem ? Mixer da MQ 109 travando.! Precisamos da Manutenc?o por gentileza. Att, johncruz</t>
  </si>
  <si>
    <t>foi realizada uma limpeza no dosador #1  e na sua gaveta de dosagem</t>
  </si>
  <si>
    <t>O DOSADOR 1 DO GAVEMETRO ESTA COM POBLEMA, TEM VEZ QUE DOSA A MAIS E TEM VEZ QUE DOSA A MENOS, FEZ PERDER O BALAO</t>
  </si>
  <si>
    <t>ROLETES DO BOBINADOR</t>
  </si>
  <si>
    <t>365</t>
  </si>
  <si>
    <t>foi realizada a troca dos rolamentos</t>
  </si>
  <si>
    <t>o disjuntor do motor estava desarmando. 
As conex?es foram reapertadas</t>
  </si>
  <si>
    <t>Boa tarde, tudo bem ? Precisamos da eletrica na MQ 108. Refrigerac?o da rosca. att, johncruz</t>
  </si>
  <si>
    <t>foi realizada a troca do registro do ar comprimido</t>
  </si>
  <si>
    <t>NO DIA 06/01/2023 REGISTRO DO AR COMPRIMIDO QUEBROU, MAICON ATUOU E JA ESTA OK</t>
  </si>
  <si>
    <t>73</t>
  </si>
  <si>
    <t>o anel foi desmontado, limpo, remontado e liberado para produc?o</t>
  </si>
  <si>
    <t>NO DIA 07/01/2023 FOI DESMONTADO O ANEL DE AR PARA LIMPEZA, MAICON JUNTAMENTE COM O LEANDRO ATUOU E LIBEROU.</t>
  </si>
  <si>
    <t>56</t>
  </si>
  <si>
    <t>foi realizada a calibrac?o dos dosadores e limpeza do filtro</t>
  </si>
  <si>
    <t>APROVEITANDO A MAQUINA PARADA, SOLICITEI UMA CALIBRAC?O NO MIXER.</t>
  </si>
  <si>
    <t>61</t>
  </si>
  <si>
    <t>foi realizada a limpeza na rosca e a sua avaliac?o</t>
  </si>
  <si>
    <t>BORRA NO PE DA ROSCA, OBSTRUINDO O FLUXO DO MATERIAL. 
MAQUINA N?O PRODUZINDO CORRETAMENTE. MAICON E LEANDRO ATUOU E LIBEROU.</t>
  </si>
  <si>
    <t>foi realizada a troca do  motor da maquina mixer</t>
  </si>
  <si>
    <t>NO DIA 07/01/2023 MOTOR DO MIXER QUEIMOU, LEANDRO ATUOU NA TROCA DO MESMO.</t>
  </si>
  <si>
    <t>foi efetuada a troca das correias e tambem das facas</t>
  </si>
  <si>
    <t>SOLICITO A TROCA</t>
  </si>
  <si>
    <t>realizada a limpeza no compactador</t>
  </si>
  <si>
    <t>COMPACTADOR N?O ESTA GIRANDO</t>
  </si>
  <si>
    <t>204</t>
  </si>
  <si>
    <t>foi realizada a limpeza na matriz da extrusora</t>
  </si>
  <si>
    <t>FAZER A DESMONTAGEM DA MATRIZ PARA LIMPAR POR CAUS QUE ESTA RISCANDO O FILME ALGUMA SUJEIRA</t>
  </si>
  <si>
    <t>113</t>
  </si>
  <si>
    <t>foi feita a troca do motor do mixer da rosca A</t>
  </si>
  <si>
    <t>TROCAR O MOTOR DO MIXER DA ROCA A</t>
  </si>
  <si>
    <t>foi feito o rearme do disjuntor da matriz</t>
  </si>
  <si>
    <t>SISTEMA HIDRAULICO</t>
  </si>
  <si>
    <t>167</t>
  </si>
  <si>
    <t>o problema estava no parafuso, que segurava as pistas, ter quebrado</t>
  </si>
  <si>
    <t>Boa tarde, tudo bem ? Precisamos da Manutenc?o na MQ 113 por gentileza! (correc?o da press?o do bobinador 1). Att, johncruz</t>
  </si>
  <si>
    <t>CLAUDIO LUIZ LOPES DE SOUZA</t>
  </si>
  <si>
    <t>concluido</t>
  </si>
  <si>
    <t>eixo com travas desgastadas</t>
  </si>
  <si>
    <t xml:space="preserve">a camara foi trocada </t>
  </si>
  <si>
    <t>camera do eixo travada</t>
  </si>
  <si>
    <t>186</t>
  </si>
  <si>
    <t>foi feita a limpeza no chiller</t>
  </si>
  <si>
    <t>REFRIGERACAO DE AGUA DO PE DA ROSCA</t>
  </si>
  <si>
    <t>180</t>
  </si>
  <si>
    <t>JAMESSON DIEGO DA SILVA SANTOS</t>
  </si>
  <si>
    <t>trocada a mangueira de refrigerac?o</t>
  </si>
  <si>
    <t>foi realizado uma limpeza do equipamento e calibrac?o das celulas</t>
  </si>
  <si>
    <t>as borboletas foram trocadas</t>
  </si>
  <si>
    <t>Boa tarde, tudo bem ? Precisamos que arrume as borboletas da tabua da MQ 113 por favor! ( N?o esta dando aperto).   Att, Johncruz</t>
  </si>
  <si>
    <t>407</t>
  </si>
  <si>
    <t>inversor da rosca B com defeito. 
temperatura muito alta</t>
  </si>
  <si>
    <t>Boa tarde, tudo bem ? O driver da rosca B da MQ 117 te desarmado com frequencia. Att, johncruz!</t>
  </si>
  <si>
    <t xml:space="preserve">foi trocado o parafuso que prendia o suporte </t>
  </si>
  <si>
    <t>Boa noite, tudo bem ? a Peca que tras o eixo para o braco do bobinador 1 da MQ 115, quebrou o parafuso. Coloquei 1 parafuso provisorio para n?o ter risco de alguem se machucar. Amanh? precisa fazer a correc?o por gentileza!  Att, Johncruz. Deus Abenc?es!!!</t>
  </si>
  <si>
    <t>RESISTENCIAS DO CANHAO</t>
  </si>
  <si>
    <t>54</t>
  </si>
  <si>
    <t>foi realizado um rearme do disjuntor da resistencia e feio testes de correte e curto-circuito</t>
  </si>
  <si>
    <t>45</t>
  </si>
  <si>
    <t>realizada a troca das mangueiras pneumaticas</t>
  </si>
  <si>
    <t>foi feita a retirada da mesa</t>
  </si>
  <si>
    <t>SOLICITAMOS REMOC?O DE UMA MESA QUE ENCONTRA-SE EM BAIXO DA ESCADA DA COEX 117.</t>
  </si>
  <si>
    <t>SOLICITAMOS TRAVAS PARA OS SUPORTES DE LAMINAS EM TODAS AS MAQUINAS, DEVIDO AS TREPIDAC?ES DAS MAQUINAS, CORRE-SE O RISCO DO SUPORTE CORRER E ALTERAR A LARGURA QUE FOI AJUSTADA.</t>
  </si>
  <si>
    <t>o pino foi substituido</t>
  </si>
  <si>
    <t>FOI FEITO UM PALIATIVO PARA CONSEGUIR PRODUZIR, AGURADANDO A TROCA. UMA DAS TRAVAS QUE TRANSPORTA O EIXO NA HORA DA TROCA ESTA COM O PINO QUEBRADO (BOBINADOR 1).</t>
  </si>
  <si>
    <t>363</t>
  </si>
  <si>
    <t>foi trocado os rolamentos do rolo</t>
  </si>
  <si>
    <t>369</t>
  </si>
  <si>
    <t>RECUPERAC?O DE APARA</t>
  </si>
  <si>
    <t>foi feita a troca das correias e o ajuste delas.</t>
  </si>
  <si>
    <t>UMA CORREIA ESTOURADA E DUAS CORREIAS EST?O GASTAS</t>
  </si>
  <si>
    <t>182</t>
  </si>
  <si>
    <t>rosca B estaa esquentao porque o insumo estava entupido</t>
  </si>
  <si>
    <t>LUCAS MOREIRA DE SANTANA DE JESUS</t>
  </si>
  <si>
    <t>foi feita a calibrac?o e limpeza do sistema e o acompanhamento</t>
  </si>
  <si>
    <t xml:space="preserve">problema de dosagem
</t>
  </si>
  <si>
    <t>120</t>
  </si>
  <si>
    <t>MAQ NEVANDO QUANDO COLOCAMOS O REFILE PARA MOER.</t>
  </si>
  <si>
    <t xml:space="preserve">o braco de troca automatica foi destravado </t>
  </si>
  <si>
    <t>ELETRODES</t>
  </si>
  <si>
    <t>339</t>
  </si>
  <si>
    <t xml:space="preserve">foi feita a limpeza dos eletrodos e destravamento de alguns
foi liberdo para produc?o </t>
  </si>
  <si>
    <t>FACAS EMPENADAS</t>
  </si>
  <si>
    <t>222</t>
  </si>
  <si>
    <t>foi feita a troca do fusivel</t>
  </si>
  <si>
    <t>RESISTENCIA ZONA 12 NAO ESTA ESQUENTANDO.</t>
  </si>
  <si>
    <t>defeito no inversor.
resetada a falha, ligando a rosca novamente</t>
  </si>
  <si>
    <t>rosca B  desarmou</t>
  </si>
  <si>
    <t>300</t>
  </si>
  <si>
    <t xml:space="preserve">troca do motor de exaust?o do tratamento corona </t>
  </si>
  <si>
    <t>os parafusos do bobinador #1 foram apertados</t>
  </si>
  <si>
    <t>EXAUSTOR DO REFILE</t>
  </si>
  <si>
    <t>123</t>
  </si>
  <si>
    <t>337</t>
  </si>
  <si>
    <t>foi realizada uma manutenc?o no sensor de seguranca</t>
  </si>
  <si>
    <t>foi trocado os reguladores de press?o</t>
  </si>
  <si>
    <t>foi feta a troca das correias e facas do moinho</t>
  </si>
  <si>
    <t>o disjuntor foi rearmado e foi o cabo danificado foi isolado</t>
  </si>
  <si>
    <t>foi realizada a troca da mangueira de ar da calandra</t>
  </si>
  <si>
    <t>VAZAMENTO DE AR</t>
  </si>
  <si>
    <t>A extrusora estava com baixa press?o de ar. 
foram trocados os reguladores de press?o</t>
  </si>
  <si>
    <t>dosador estava fechado com material fixo na abertura da valvula
retirado o material e fechado o equipamento</t>
  </si>
  <si>
    <t>DOSADOR 6B N?O ESTA FUNCIONANDO</t>
  </si>
  <si>
    <t>as conex?es foram reapertadas e ajustadas</t>
  </si>
  <si>
    <t>FALHA NO DRIVER DA ROSCA B</t>
  </si>
  <si>
    <t xml:space="preserve">foi efetuada a limpeza no dosador 5B e realizada a sua calibragem </t>
  </si>
  <si>
    <t>problema no dosador 5B</t>
  </si>
  <si>
    <t>358</t>
  </si>
  <si>
    <t>realizada a troca do rolo emborrachado da bobinadeira pre-arraste</t>
  </si>
  <si>
    <t>ROLO CROMADO DO PRE ARRASTE</t>
  </si>
  <si>
    <t>344</t>
  </si>
  <si>
    <t>realizada a troca dos rolamentos do rolo cromado</t>
  </si>
  <si>
    <t>agulha do rolo furador</t>
  </si>
  <si>
    <t xml:space="preserve">realizada a troca de todas as mangueiras pneumaticas do tratamento </t>
  </si>
  <si>
    <t>TRANSMISS?O DE BOBINADORES</t>
  </si>
  <si>
    <t>375</t>
  </si>
  <si>
    <t>trava que faz o giro estava com rolamento quebrado</t>
  </si>
  <si>
    <t>Boa tarde, tudo bem ? Precisamos da manutenc?o mecanica na MQ 115 por gentileza. Peca do giro da bobinadeira quebrado, risco de acidente! Obrigado!</t>
  </si>
  <si>
    <t>o compactador foi limpo e liberado</t>
  </si>
  <si>
    <t>COMPACTADOR ENTUPIDO</t>
  </si>
  <si>
    <t>376</t>
  </si>
  <si>
    <t>foi colocado um novo parafuso e travado</t>
  </si>
  <si>
    <t xml:space="preserve"> Boa tarde, tudo bem? Estamos com problema na peca que faz o transporte do Bobinador 1 da MQ 116. (Risco de acidente). Obrigado!</t>
  </si>
  <si>
    <t>o cabo do tratamento estava com folga. 
foi feita a limpeza e troca dos terminais</t>
  </si>
  <si>
    <t>Boa tarde, tudo bem ? Precisamos da Manutec?o eletrica para ver o disjuntor do Painel de tratamento da MQ 108. O mesmo esta desarmando. Obrigado!</t>
  </si>
  <si>
    <t>foi feita limpeza do equipamento e troca do motor de exaust?o</t>
  </si>
  <si>
    <t>foi realizada a troca da bobina 24V DC do dosador 3</t>
  </si>
  <si>
    <t>DOSADOR 3 N?O ESTA FUNCIONANDO</t>
  </si>
  <si>
    <t>TORRE</t>
  </si>
  <si>
    <t>25</t>
  </si>
  <si>
    <t>foi retirado o alinhador da extrusora</t>
  </si>
  <si>
    <t xml:space="preserve"> Boa tarde, tudo bem ? Assim que possivel fazer a retirada do alinhador da MQ 109. A pedido do Sr. Claudio!</t>
  </si>
  <si>
    <t>foi trocado os rolamentos do rolo cromado do pre-arraste</t>
  </si>
  <si>
    <t>48</t>
  </si>
  <si>
    <t>realizada a troca das facas do moinho do refile</t>
  </si>
  <si>
    <t>187</t>
  </si>
  <si>
    <t>realizada limpeza do anel</t>
  </si>
  <si>
    <t>foi trocada a resistencia da zona 12</t>
  </si>
  <si>
    <t>RESTENCIA ZONA 12 N?O ESTA AQUECENDO CORRETAMENTE</t>
  </si>
  <si>
    <t>o bobinador, no momento do giro, travava na lateral da maquina</t>
  </si>
  <si>
    <t xml:space="preserve"> Boa tarde, tudo bem ? MQ 108 parada. Manutec?o atuando no bobinador 1. Giro travado!  att, JohnCruz!</t>
  </si>
  <si>
    <t>UNIDADE HIDRAULICA BOBINADEIRA</t>
  </si>
  <si>
    <t>385</t>
  </si>
  <si>
    <t>foi feita troca de manguera de alimentac?o de ar da borracha</t>
  </si>
  <si>
    <t xml:space="preserve"> Vazamento de Ar na Bobinadeira 1 da MQ 112.</t>
  </si>
  <si>
    <t>foi feita a troca da mangueira pneumatica</t>
  </si>
  <si>
    <t>223</t>
  </si>
  <si>
    <t>foi realizada a troca dos disjuntores de alimentac?o da matriz</t>
  </si>
  <si>
    <t>trocado o regulador de press?o do bobinador</t>
  </si>
  <si>
    <t>defeito no rele auxiliar da rosca da extrus?o.</t>
  </si>
  <si>
    <t xml:space="preserve"> Boa tarde, tudo bem ? Rosca da MQ 108 parou derrepente!</t>
  </si>
  <si>
    <t>foi feita a troca da mangueira</t>
  </si>
  <si>
    <t xml:space="preserve"> Boa tarde, tudo bem ? Precisamos que faca a troca de uma mangueira, que vai em cima do dosador 4 A da MQ 115! Grato!</t>
  </si>
  <si>
    <t>ANEL DE AR</t>
  </si>
  <si>
    <t>mangueira do anel de ar estava rachada. 
foi feita a troca e colocada uma nova mangueira.
liberado para produc?o</t>
  </si>
  <si>
    <t xml:space="preserve"> Boa noite. O Fernando ( Mecanico )  prestou um servico na MQ 108, fazendo o concerto da Mangueira da geladeira do Anel de Ar.! Obrigado!</t>
  </si>
  <si>
    <t>335</t>
  </si>
  <si>
    <t>6 cabos do tratamento soltara, o que foi a causa do desarme. 
os cabos foram fixados e trocados no terminal</t>
  </si>
  <si>
    <t xml:space="preserve"> Boa noite, tudo bem ? Precisamos que de uma olhada no tratamento da MQ 112. Quando o fio do tratamento pega no rolo ou na MQ, o tratamento desarma! Obrigado!</t>
  </si>
  <si>
    <t>foi feito o rearme do disjuntor do bobinador</t>
  </si>
  <si>
    <t>ROLOS EMBORRACHADOS DA TORRE</t>
  </si>
  <si>
    <t>272</t>
  </si>
  <si>
    <t>foi ajustado o rolo furador</t>
  </si>
  <si>
    <t>foi feita calibrac?o do alinhador (BST)</t>
  </si>
  <si>
    <t>slit nao liga</t>
  </si>
  <si>
    <t>foi realizada a calibrac?o do gravimetro</t>
  </si>
  <si>
    <t>variacao constante na producao</t>
  </si>
  <si>
    <t>386</t>
  </si>
  <si>
    <t>foi trocado os redutores de press?o e liberado para operac?o</t>
  </si>
  <si>
    <t xml:space="preserve"> Boa tarde, tudo bem ? Por favor, dar uma olhada no ajuste de press?o do Bobindor 2 da MQ 113!</t>
  </si>
  <si>
    <t>164</t>
  </si>
  <si>
    <t>foi feita a troca da mangueira pneumarica da calandra</t>
  </si>
  <si>
    <t>na hora de fazer a troca travava</t>
  </si>
  <si>
    <t>sensor com defeito, n?o aciona o tratamento corona</t>
  </si>
  <si>
    <t>realizada a troca de algumas mangueiras pneumaticas e ajustado o pist?o</t>
  </si>
  <si>
    <t>foi feita a troca de rele de seguranca</t>
  </si>
  <si>
    <t>as facas quebradas foram trocadas</t>
  </si>
  <si>
    <t>mangueira que alimenta a rede de ar estava rachada. 
foi feita a manutenc?o e liberada para produc?o. 
obs: maquina n?o estava parada por este motivo</t>
  </si>
  <si>
    <t>413</t>
  </si>
  <si>
    <t>foi trocado as luminarias da extrusora 113 e 117</t>
  </si>
  <si>
    <t xml:space="preserve"> Boa tarde, tudo bem ? Lampadas que brada nas MQS 113 e 117. Att, JohnCruz</t>
  </si>
  <si>
    <t>TRANSMISSAO DO MOTOR DA EXTRUSORA</t>
  </si>
  <si>
    <t>156</t>
  </si>
  <si>
    <t>defeito no inversor recotar a falha e reiniciar o sistema</t>
  </si>
  <si>
    <t>rosca b desarmando</t>
  </si>
  <si>
    <t>LIMPEZA APLICADORES ESTACAO TRATAMENTO</t>
  </si>
  <si>
    <t>327</t>
  </si>
  <si>
    <t>trocada camisa do rolo de tratamento e tambem foram ajustadas as facas</t>
  </si>
  <si>
    <t>foi trocado o potenciometro do painel de tratamento</t>
  </si>
  <si>
    <t>potecia do tratamento</t>
  </si>
  <si>
    <t>foi feita a troca do rele de calibrac?o da celula de carga e feito ajuste de calibrac?o da bobinadeira</t>
  </si>
  <si>
    <t>problema de tencionamento</t>
  </si>
  <si>
    <t xml:space="preserve">Problema no dosador 1 da rosca B da maquina 115
</t>
  </si>
  <si>
    <t>as celulas de carga foram calibradas</t>
  </si>
  <si>
    <t>305</t>
  </si>
  <si>
    <t>foi constatado que a trava do bico estava desencaixada. 
o rolo foi retirado e colocada outra trava no lugar</t>
  </si>
  <si>
    <t xml:space="preserve"> Boa tarde, tudo bem ? Rolamento do rolo de camisa de silicone da MQ 112 estourado. Obrigado!</t>
  </si>
  <si>
    <t xml:space="preserve">o vazamento de ar foi arrumado na calandra </t>
  </si>
  <si>
    <t>126</t>
  </si>
  <si>
    <t>a peneira da barra antiestatica estava entupida.
foi feita a desmontagem e realizada a limpeza.</t>
  </si>
  <si>
    <t xml:space="preserve"> Boa noite, tudo bem ? Por favor, verificar a estatica do moinho, pois o refile esta nevando. ( Saindo por cima ). Obrigado.!</t>
  </si>
  <si>
    <t>trocadas algumas mangueiras do bobinador</t>
  </si>
  <si>
    <t>pistaode troca bobinador 2 soltou</t>
  </si>
  <si>
    <t>SEGURANCA DO TRABALHO</t>
  </si>
  <si>
    <t>MYKE BUENO</t>
  </si>
  <si>
    <t>defeito: 2 lampadas queimadas na sala da ST
causa: tempo de uso 
soluc?o: troca de lampada no local</t>
  </si>
  <si>
    <t>c</t>
  </si>
  <si>
    <t>02 Lampadas led , queimada e piscando
Local Sala da Seguranca do trabalho.</t>
  </si>
  <si>
    <t>LIGIA DE CASSIA DO AMARAL</t>
  </si>
  <si>
    <t>foi instalado um refletor no port?o de retirada de carga</t>
  </si>
  <si>
    <t>INSTALACAO DEFINITIVA DO REFLETOR DA ENTRADA DO ALMOXARIFADO. VAI SUBSTITUIR A ATUAL ILUMINAC?O DA ENTRADA.</t>
  </si>
  <si>
    <t>JONAS NUNES DA SILVA</t>
  </si>
  <si>
    <t>possivelmente a passagem do filme estava incerta, ent?o a celula de carga n?o estava fazendo a medic?o</t>
  </si>
  <si>
    <t xml:space="preserve">freio do desbobinador desrregulado ,esticando o material.
</t>
  </si>
  <si>
    <t>mangueira do dosador 2 estava ressecada. 
mangueira trocada.</t>
  </si>
  <si>
    <t xml:space="preserve"> Boa tarde,  tudo bem ? Por gentileza, trocar a mangueira de material, rosca B, dosador 2! Obrigado!</t>
  </si>
  <si>
    <t>foi realizado um ajuste no parametro de corrente de resistencia da maquina</t>
  </si>
  <si>
    <t>SOBRECORRENTE NA ZONA 6</t>
  </si>
  <si>
    <t xml:space="preserve">os rolamentos do eixo de transporte das bobinas foram trocados </t>
  </si>
  <si>
    <t>FELIPE KREFT BATISTA</t>
  </si>
  <si>
    <t xml:space="preserve">foi recolocada a valvula de fluxo do pist?o do rolo de contra-press?o
foi realizada a regulagem do pist?o </t>
  </si>
  <si>
    <t>Maquina com problema na valvula do pist?o inferior do eixo de baixo do bobinador.</t>
  </si>
  <si>
    <t>SERGIO PIRES</t>
  </si>
  <si>
    <t xml:space="preserve">OS aberta erroneamente </t>
  </si>
  <si>
    <t>TINTEIRO 2</t>
  </si>
  <si>
    <t>foi trocado os rolamentos da 8a cor</t>
  </si>
  <si>
    <t xml:space="preserve">rolamento da setima estac?o do cilindro anilox estourado
</t>
  </si>
  <si>
    <t>foi feita a troca de rolamentos</t>
  </si>
  <si>
    <t>Rolamento de eixo do bobinador esta danificado.</t>
  </si>
  <si>
    <t>GLEYDSON WEMERSON DE MELO</t>
  </si>
  <si>
    <t>foi feita a troca da corrente</t>
  </si>
  <si>
    <t>corrente da  esteira quebrou</t>
  </si>
  <si>
    <t>COR LIDER</t>
  </si>
  <si>
    <t>foi colocado uma corrente nova na mesma</t>
  </si>
  <si>
    <t xml:space="preserve">corrente  que  trasiona a  esteira quebrou
</t>
  </si>
  <si>
    <t>TI</t>
  </si>
  <si>
    <t>MICHEL MACHADO VAZ</t>
  </si>
  <si>
    <t>FAVOR TROCAR O PONTO DE REDE QUE ESTA NA SALA DA SEGURANCA PARA A TI</t>
  </si>
  <si>
    <t>DANIEL FERRARI</t>
  </si>
  <si>
    <t>foi realizado um reaperto no suporte que estica o cord?o de emergencia</t>
  </si>
  <si>
    <t>Maquina ficou parada das 05:20 as 05:30 problema no cabo de seguranca  ele estava solto .</t>
  </si>
  <si>
    <t>foi instalado 2 luminarias com lampadas de led entre bobinas</t>
  </si>
  <si>
    <t>instalacao de 4 fitas de leds,nas bobinadeiras para melhoria na visibilidade do filme e possiveis falhas no filme e 2 na parte de cima da bobinadeira.</t>
  </si>
  <si>
    <t>foi constatado que a paleteira estava com a tomada danificada. 
foi feita a troca e a paleteira foi colocada para carregar</t>
  </si>
  <si>
    <t>manutencao nos carrinho eletricos,nao estao funcianando ja tem um tempo,nenhum dos 2 carrinhos.</t>
  </si>
  <si>
    <t>507 - MegaSteel rebobinadeira</t>
  </si>
  <si>
    <t>foi feito o ajuste do braco mecanico</t>
  </si>
  <si>
    <t xml:space="preserve">Maquina rebobinadeira 507 o braco do robo saiu fora de posic?o .
</t>
  </si>
  <si>
    <t>207 - Comexi 8 cores</t>
  </si>
  <si>
    <t>limpeza realizada na bomba
montada e liberada para produc?o</t>
  </si>
  <si>
    <t>Problema na bomba da 8? cor (Diafragma)</t>
  </si>
  <si>
    <t>foi feita a desmontagem e limpeza da matriz</t>
  </si>
  <si>
    <t xml:space="preserve">maquina parada por motivos de risco na matriz , foi feito uma limpeza e n?o sai , por isso solicito a manutec?o </t>
  </si>
  <si>
    <t>foi feita a troca do rolamento guia do rebobinador</t>
  </si>
  <si>
    <t>trocado de bobina quebrou , por isso solicitei manutec?o .</t>
  </si>
  <si>
    <t xml:space="preserve">a corrente foi trocada e substituida por uma nova
foi liberado para produc?o </t>
  </si>
  <si>
    <t>quebrou  a correia que  trasiona   a  vocidade da  esteira</t>
  </si>
  <si>
    <t xml:space="preserve">o motor estava sem ventilac?o e essa foi a causa da queima </t>
  </si>
  <si>
    <t>ventilador do motor do moinho parou ,podendo queima o motor .</t>
  </si>
  <si>
    <t>606 - Hece valvuladeira</t>
  </si>
  <si>
    <t>feita a substituic?o da luminaria</t>
  </si>
  <si>
    <t>lampada  que  clareia  para o operador ver  a  solda   ao   cair   o  saco  na   mesa   estar    desligada.</t>
  </si>
  <si>
    <t>VANDERLEI QUEIROZ</t>
  </si>
  <si>
    <t>foi constatado que o bico injetor havia passado do sensor, o que ocasionou a trava. 
foi feito ajuste nadispensa do sensor e destravado, voltando a func?o normal.</t>
  </si>
  <si>
    <t>motor da rotac?o da maquina de lavar anilox esta travado</t>
  </si>
  <si>
    <t xml:space="preserve">feita a calibrac?o do gravimetro </t>
  </si>
  <si>
    <t>ROLO PUXADOR ESTA ZERANDO SOZINHO, FAZENDO COM QUE A MAQ. PARE.</t>
  </si>
  <si>
    <t>realizado a troca dos rolamentos do rolo da balanca corte e solda</t>
  </si>
  <si>
    <t>rolos  da  balanca  as vezes para.</t>
  </si>
  <si>
    <t>o elo da corrente foi quebrado, foi emendado e liberado para produc?o</t>
  </si>
  <si>
    <t>maquina em producao   emenda  da corrente que movimenta a  esteira quebrou.</t>
  </si>
  <si>
    <t>foi feita a manutencao do suporte do sensor do braco de extrac?o de bobina</t>
  </si>
  <si>
    <t>SUPORTE DOS SENSORES DO BRACO DE TROCA DO BOB.1 ESTA SOLTO.</t>
  </si>
  <si>
    <t>M</t>
  </si>
  <si>
    <t>Bom dia, solicito adicic?o de um ponto de rede na REBOBINADEIRA (BOY), para poder instalar impressora ZEBRA  de rede.
Grato</t>
  </si>
  <si>
    <t>302 - Comexi Laminadora</t>
  </si>
  <si>
    <t>GLEDISON SILVA DO AMARAL</t>
  </si>
  <si>
    <t>ajuste de press?o dos rolos</t>
  </si>
  <si>
    <t>problema nos motores laminador</t>
  </si>
  <si>
    <t>os rolamentos dos rolos foram trocados</t>
  </si>
  <si>
    <t xml:space="preserve">rolos  da  balanca  as   vezes para ,  data  da  ebertura  14042023.
</t>
  </si>
  <si>
    <t>206 - Comexi 8 cores</t>
  </si>
  <si>
    <t>foi feita a troca da bomba de solvente sujo</t>
  </si>
  <si>
    <t xml:space="preserve">Troca de bomba de retirada de solvente sujo interno da mpressora
bomba atual funcionamento sem atingir minima capaidade
</t>
  </si>
  <si>
    <t xml:space="preserve">foi feito a calibrac?o do sensor de alinhamento </t>
  </si>
  <si>
    <t>Alinhador de saida perde referencia constantemente</t>
  </si>
  <si>
    <t>a maquina estava com os filtros obstruidos
foi feita a limpeza</t>
  </si>
  <si>
    <t>Alarme de detector de vaz?o motor B90,
maquina parada aguardando manutenc?o, urgencia</t>
  </si>
  <si>
    <t>364</t>
  </si>
  <si>
    <t>o pino do pist?o saiu, o que ocasionou a trava
foi feito o destravamento e o pino foi recolocado</t>
  </si>
  <si>
    <t>pist?o do bobinado 1 saiu do lugar .</t>
  </si>
  <si>
    <t>foi feita a troca do pescador</t>
  </si>
  <si>
    <t>trocar o pescador da 301 para melhoria do trabalho</t>
  </si>
  <si>
    <t>foi feita  a solda na tampa</t>
  </si>
  <si>
    <t>soldar tampa da panela de tinta</t>
  </si>
  <si>
    <t>391</t>
  </si>
  <si>
    <t>foi feito o reparo dos rolamentos e a troca da valvula</t>
  </si>
  <si>
    <t>2 EIXOS COM ROLAMENTO ESTOURADO E 1 VALVULA PRECISANDO SER TROCADA</t>
  </si>
  <si>
    <t>foi realizado o desligamento do sensor pois n?o ha mais sensor no estoque para realizar a troca</t>
  </si>
  <si>
    <t>PROBLEMA COM ACIONAMENTO, SENSOR DE SEGURANCA N?O ESTA
 FUNCINANDO CORRETAMENTE</t>
  </si>
  <si>
    <t>o funil foi retirado e feita a limpeza. 
voltou a funcionar normalmente</t>
  </si>
  <si>
    <t xml:space="preserve">COMPACTADOR ESTA NEVANDO </t>
  </si>
  <si>
    <t>MATEUS HENRIQUE SANTOS SILVA</t>
  </si>
  <si>
    <t>foi feita a regulagem do eixo do braco pneumatico</t>
  </si>
  <si>
    <t>eixo do braco automatico saiu do lugar e nao.esta fechando direito.</t>
  </si>
  <si>
    <t>foi observado que o problema n?o estava no motor da desbobinaira e sem aquecimento no painel. 
foi feita abertura do painel para fazer a refrigerac?o</t>
  </si>
  <si>
    <t>desbobinador 2 parou de funcionar porque a ventoinha parou de funcionar.</t>
  </si>
  <si>
    <t>506 - rebobinadeira</t>
  </si>
  <si>
    <t>ajuste no regulador de tens?o, reaperto nas conex?es</t>
  </si>
  <si>
    <t xml:space="preserve">Maquina parada problema na tenc?o do eixo superior do braco da frente .
</t>
  </si>
  <si>
    <t>406 - Hece1400</t>
  </si>
  <si>
    <t>foi realizado rearme do disjuntor e as resistencias foram ajustadas</t>
  </si>
  <si>
    <t xml:space="preserve">resistencia do cabecote correu 
fechou curto circuito e desarmou </t>
  </si>
  <si>
    <t xml:space="preserve">ao efetuar a manutenc?o a maquina ja estava em operac?o </t>
  </si>
  <si>
    <t xml:space="preserve">Boa tarde ! Estou com a rebobinadeira 501 parada n?o estou conseguindo dar tenc?o  na pista superior .
</t>
  </si>
  <si>
    <t>JEFFERSON SAVIO SOUZA ARAUJO</t>
  </si>
  <si>
    <t xml:space="preserve">o bal?o estava saindo com risco. 
Foi feita a desmontagem do gap, sua limpeza, purga do material, montagem do conjunto e foi liberado para produc?o 
foi feito o acompanhamento do erguimento do bal?o e o risco desapareceu  </t>
  </si>
  <si>
    <t>maquina parada , limpeza do garp , saindo risco na matriz da extrusora.</t>
  </si>
  <si>
    <t>foi realizada a troca do pist?o do dosador 2C</t>
  </si>
  <si>
    <t>DOSADOR 2C NAO ESTA DOSANDO A PORCENTAGEM SETADA</t>
  </si>
  <si>
    <t>a bomba foi trocada</t>
  </si>
  <si>
    <t>MAQUINA DE LIMPEZA DE ANILOX N?O ESTA INJETANDO PRODUTO DE LIMPEZA</t>
  </si>
  <si>
    <t>o braco do robo foi ajustado 
foi feita a regulagem da pinca e a parada do tubo</t>
  </si>
  <si>
    <t xml:space="preserve">Boa tarde ! preciso de um mecanico na rebobinadeira o braco do robo esta fora de posic?o .
</t>
  </si>
  <si>
    <t>foi efetuada a calibragem da balanca da maquina</t>
  </si>
  <si>
    <t xml:space="preserve">maquina parada para calibrac?o de balaca </t>
  </si>
  <si>
    <t>foi feita a calibrac?o dos sensores e substituido o motor do atuador</t>
  </si>
  <si>
    <t xml:space="preserve">Alinhador de saida da impressora 207 perde referencia constantemente
</t>
  </si>
  <si>
    <t>as mangueiras foram trocadas</t>
  </si>
  <si>
    <t>falha nos dosadores "dosadores n?o da caindo material ".</t>
  </si>
  <si>
    <t>calibrac?o no sensor de diametro</t>
  </si>
  <si>
    <t xml:space="preserve">Boa tarde ! Ainda estou com problema de tenc?o na rebobinadeira 501
preciso de uma atenc?o assim que possivel .
</t>
  </si>
  <si>
    <t>170</t>
  </si>
  <si>
    <t xml:space="preserve">foi trocada as correias da gaiola </t>
  </si>
  <si>
    <t xml:space="preserve">correia da gaiola quebrado , solicitei manuntec?o </t>
  </si>
  <si>
    <t>foi trocado o parafuso e passado o macho na rosca da valvuadeira</t>
  </si>
  <si>
    <t>trava  do cabecote   da valvuladeira   ta  com   o parafuso espanado.</t>
  </si>
  <si>
    <t>foi retirado o trocador de calor porque estava entupido, ocasionando uma sobrecarga no motor</t>
  </si>
  <si>
    <t>motor ventilador desarmou,o balao subiu e rasgou no leme ocasionando a parada da maquina</t>
  </si>
  <si>
    <t>505 - rebobinadeira</t>
  </si>
  <si>
    <t xml:space="preserve">feita a substituic?o do freio a po
</t>
  </si>
  <si>
    <t xml:space="preserve">Boa tarde ! Estou com problema na rebobinadeira 505 o freio traseiro n?o esta funcionando .
</t>
  </si>
  <si>
    <t xml:space="preserve">defeito: tratamento fraco
causa: curto do trafo
soluc?o substituic?o do trafo
</t>
  </si>
  <si>
    <t>TRATAMENTO APRESENTANDO FALHAS COM FREQUENCIA DURANTE O PROCESSO</t>
  </si>
  <si>
    <t>EXTRUSORA 113</t>
  </si>
  <si>
    <t>463</t>
  </si>
  <si>
    <t>CLICHERIA</t>
  </si>
  <si>
    <t>foi feita a troca da luminaria</t>
  </si>
  <si>
    <t xml:space="preserve">No setor da clicheria o operadores est?o reclamando da iluminac?o que esta falhando e est?o com dificuldade para fazer o servico .
</t>
  </si>
  <si>
    <t>foi feita a troca de um rele que estava em curto</t>
  </si>
  <si>
    <t>Secagem final da impressora 204 n?o esta acionando</t>
  </si>
  <si>
    <t>119</t>
  </si>
  <si>
    <t>foi instalada a barra imantada</t>
  </si>
  <si>
    <t>INSTALAC?O DA BARRA IMANTADA</t>
  </si>
  <si>
    <t xml:space="preserve">a rosca foi desmontada para analisar o seu estado. 
foi feita a limpeza e remontado todo o conjunto novamente </t>
  </si>
  <si>
    <t>MAQUINA PARADA ,PARA OBSEVAC?O DA ROSCA .</t>
  </si>
  <si>
    <t>dosador travando a gaveta
material fixo na lateral 
limpeza do material e acompanhamento da produc?o</t>
  </si>
  <si>
    <t>problem 
a no dosador 1 da rosca B</t>
  </si>
  <si>
    <t>416 - Hece 1400</t>
  </si>
  <si>
    <t xml:space="preserve">as correias inferiores de transporte foram tensionadas </t>
  </si>
  <si>
    <t>correia  inferior   que leva o saco  a mesa  esta sem velocidade pra conduzir o saco.</t>
  </si>
  <si>
    <t>foi trocada a placa do tratamento da 112 para a 113,e agora preciso de uma na 112,vou precisar usar o tratamento</t>
  </si>
  <si>
    <t>FABRICA</t>
  </si>
  <si>
    <t>PREDIO GALPAO DE EXPEDICAO</t>
  </si>
  <si>
    <t>ALMOXARIFADO</t>
  </si>
  <si>
    <t>AGUARDANDO LISTA DE MATERIAIS DO SERRALHEIRO
ATIVIDADE CANCELADA</t>
  </si>
  <si>
    <t>Solicito a instalac?o de tela contra inseto para a janela do almoxarifado.</t>
  </si>
  <si>
    <t>Soluc?o: foi feito servico de vedac?o dos pontos com vazamento no telhado da convers?o.
(Servico realizado pela empresa Uni?o estrutura metalicas )</t>
  </si>
  <si>
    <t>Boa tarde, solicitamos a manutenc?o na calha acima do Roteador instalado em frente a maquina 207, foi efetuado a troca do conector apos curto circuito ocorrido devido a agua da calha que entrou no eletroduto. Encaminho video para verificac?o.
Grato</t>
  </si>
  <si>
    <t>foram instaladas</t>
  </si>
  <si>
    <t>instalacao da strechadeira extrusao, e tambem da balanca.</t>
  </si>
  <si>
    <t>o parafuso foi trocado</t>
  </si>
  <si>
    <t xml:space="preserve">egrenagem  que  movimenta  a  esteira  quebrou o  parafuso.
</t>
  </si>
  <si>
    <t xml:space="preserve">foi feita a limpeza do chiller </t>
  </si>
  <si>
    <t>IMPRESSORA 207 PARADA DESDE 00:30hs,PROBLEMA NO CHILLER
ALARME DETECTOR DE VAZ?O B90</t>
  </si>
  <si>
    <t>foi ajustado o ganho do inversor de frequencia do motor principal</t>
  </si>
  <si>
    <t>problema  no  freio  do  cabecote  o  cabecote  nao  para em  cima.</t>
  </si>
  <si>
    <t>foi feita a limpeza e calibrac?o do gravimetro</t>
  </si>
  <si>
    <t>problema no gravimetrico da maquina</t>
  </si>
  <si>
    <t>feito rearme do disjuntor</t>
  </si>
  <si>
    <t xml:space="preserve">LAMINADORA 302 DESARMA DISJUNTOR, PARA A MAQUINA E DESLIGA LAMPADAS
</t>
  </si>
  <si>
    <t>BOBINADORES DA 108</t>
  </si>
  <si>
    <t>513</t>
  </si>
  <si>
    <t>DIVISAO OU CONJUNTO</t>
  </si>
  <si>
    <t>INSTALAR CORTE AUTOMATICO NOS BOBINADORES</t>
  </si>
  <si>
    <t>BOBINADORES DA 112</t>
  </si>
  <si>
    <t>579</t>
  </si>
  <si>
    <t>BOBINADORES DA 113</t>
  </si>
  <si>
    <t>582</t>
  </si>
  <si>
    <t>CONJUNTO BOBINADOR DA 115</t>
  </si>
  <si>
    <t>566</t>
  </si>
  <si>
    <t>BOBINADORES DA 116</t>
  </si>
  <si>
    <t>585</t>
  </si>
  <si>
    <t>BOBINADORES DA 117</t>
  </si>
  <si>
    <t>588</t>
  </si>
  <si>
    <t>DEFEITO: POTENCIOMETRO DE TENS?O  PERDEU  O AJUSTE .
CAUSA DESGASTE DE USO
SOLUC?O FOI FEITO TROCA DO POTENCIOMETRO</t>
  </si>
  <si>
    <t xml:space="preserve">Boa tarde ! Estou com problema na rebobinadeira 505 a tenc?o do rebobinador  inferior esta muito alta preciso de um eletricista para ver pra nos .
</t>
  </si>
  <si>
    <t xml:space="preserve">as favas estavam cegas e travando o moinho. 
foi feita a substituic?o das facas e liberado para produc?o </t>
  </si>
  <si>
    <t>Troca da faca do moinho , facas "cega ".</t>
  </si>
  <si>
    <t>foi feito o ajuste no sensor e acompanhamento de produc?o</t>
  </si>
  <si>
    <t>a maquina nao esta respondendo aos comandos de tensao no eixo superior.</t>
  </si>
  <si>
    <t>foi realizada a troca do potenciometro da rebobinador superior</t>
  </si>
  <si>
    <t xml:space="preserve">eixo de rebobinamento n?o esta respondendo a ajuste, potenciometro n?o atua
</t>
  </si>
  <si>
    <t>o parafuso foi colocado no lugar</t>
  </si>
  <si>
    <t xml:space="preserve">MAQUINA DE LIMPEZA DE ANILOX SOLTOU O PARAFUSO DO SUPORTE DE TRAC?O QUE FAZ GIRAR O ANILOX
</t>
  </si>
  <si>
    <t>DEFEITO: VAZAMENTO ENTRE CABECOTE E ALONGADOR
CAUSA: DESAPERTO POR DILATAC?O TERMICA
SOLUC?O: REAPERTO DOS PARAFUSOS</t>
  </si>
  <si>
    <t>vazamento na rosca A</t>
  </si>
  <si>
    <t xml:space="preserve">defeito: alinhardor n?o respondendo aos comandos
causa: conector oxidado por causa do ozonio e cabo do sensor rompido
soluc?o: troca do cabo e calibrac?o
</t>
  </si>
  <si>
    <t>problema com a pinca do alinhador</t>
  </si>
  <si>
    <t>foi realizada a troca do potenciometro</t>
  </si>
  <si>
    <t xml:space="preserve">Bom dia ! Ainda estou com problema na rebobinadeira 505 o bot?o de tencionamento do eixo inferior n?o esta funcionando , preciso de um eletricista aqui
</t>
  </si>
  <si>
    <t>feita a troca dos rolos</t>
  </si>
  <si>
    <t>trocar o rolo de borracha 
rolo esta dando bolhas no material... com regulagem normal</t>
  </si>
  <si>
    <t>LIMPEZA E CALIBRAC?O DO GRAVIMETRO ROSCA A
LIMPEZA DOS FILTROS
REARME DO DISJUNTOR DO MOTOR DA BOMBA DA ROSCA C</t>
  </si>
  <si>
    <t>problema com dosador rosca A,e bomba da rosca C com problema</t>
  </si>
  <si>
    <t>417 - Hece 1400</t>
  </si>
  <si>
    <t>foi feita a ligac?o das mangueiras de ar do furador</t>
  </si>
  <si>
    <t>ligar as mamgueiras dos  furador.</t>
  </si>
  <si>
    <t>380</t>
  </si>
  <si>
    <t xml:space="preserve">foi colocado um novo tensionador e liberado para produc?o </t>
  </si>
  <si>
    <t>TENSIONADOR BOBINADOR 2 ESTA QUEBRADO</t>
  </si>
  <si>
    <t xml:space="preserve">problema com aquecimento chiller L.E.L
</t>
  </si>
  <si>
    <t xml:space="preserve">foi feita a limpeza no local e monitoramento na carga de tratamento.
foi feita a troca da placa de controle do gerador
</t>
  </si>
  <si>
    <t>TRATAMENTO FRACO</t>
  </si>
  <si>
    <t xml:space="preserve">defeito: a corrente da transmiss?o do abre-fecha soltou
causa: desgaste natural
soluc?o: corrente recolocada e tensionada
 </t>
  </si>
  <si>
    <t>GAIOLA N?O ESTA ABRINDO E FECHANDO</t>
  </si>
  <si>
    <t>o parafuso que estava faltando foi colocado no lugar</t>
  </si>
  <si>
    <t>TAMPA DE ACRILICO ESTA SEM PARAFUSOS, COM ISSO O REFILE MOIDO FICA VAZANDO</t>
  </si>
  <si>
    <t>defeito: motor de exaust?o de ozonio n?o estava em operac?o
causa: motor queimado 
soluc?o: envio do motor para reparo</t>
  </si>
  <si>
    <t>O CHEIRO DO OZONIO ESTA MUITO FORTE NA PARTE DO GRAVIMETRO</t>
  </si>
  <si>
    <t>a saia foi reajustada</t>
  </si>
  <si>
    <t xml:space="preserve">SAIA ESTAVA TRAVADA, DIFICULTANDO O TERMINO DO SETUP. </t>
  </si>
  <si>
    <t>foi feita a troca do motor e redutor do mixer da rosca C
foram efetuadas a limpeza e a calibrac?o do gravimetro</t>
  </si>
  <si>
    <t>mix da rosca c parou .</t>
  </si>
  <si>
    <t xml:space="preserve">defeito: engrenagem de tecnil estava com dentes desgastados
causa: desgaste natural
soluc?o: confecc?o de uma nova engrenagem </t>
  </si>
  <si>
    <t>EIXO REBOBINADOR ESTA TRAVANDO, POSSIVEL PROBLEMA DE ENGRENAGEM</t>
  </si>
  <si>
    <t>foi feita a troca dos rolamentos danificados</t>
  </si>
  <si>
    <t xml:space="preserve">troca do rolo contrapress?o do tambor  central
rolamento estourados
</t>
  </si>
  <si>
    <t xml:space="preserve"> ROLAMENTOS ESTAO DE TRATAMENTO</t>
  </si>
  <si>
    <t>330</t>
  </si>
  <si>
    <t>foi feita a regulagem no cliche</t>
  </si>
  <si>
    <t xml:space="preserve">Esta com problema nos rolos esta enroscando os cliche 
</t>
  </si>
  <si>
    <t>foi feita a limpeza na caixa da calandra</t>
  </si>
  <si>
    <t xml:space="preserve">as grapas foram trocadas </t>
  </si>
  <si>
    <t xml:space="preserve"> Bom dia tudo bem ? Por favor, precisamos que troquem as grapas dos eixos. Estamos perdendo qualidade das nos produtos
 devido o mesmo!  Att, Johncruz</t>
  </si>
  <si>
    <t xml:space="preserve"> Bom dia tudo bem ? Por favor, precisamos que troquem as grapas dos eixos. Estamos perdendo qualidade das nos produtos
 devido o mesmo!  Att, Johncruz
</t>
  </si>
  <si>
    <t>foi realizada a troca das grapas</t>
  </si>
  <si>
    <t>foi realizada a verificac?o do sistema de resfriamento e aquecimento</t>
  </si>
  <si>
    <t xml:space="preserve"> Bom dia, tudo bem ? Estamos com super aquecimento no pe da rosca, e consequentemente acaba elevando a temperatura da rosca, fazendo  com que percamos produtividade e qualidade.  Att, Johncruz</t>
  </si>
  <si>
    <t>defeito: tratamento corona com baixa potencia
causa: placa de controle com selec?o "tipo de controle" errado (estava remoto)
soluc?o: placa de controle ajustada para "manual"</t>
  </si>
  <si>
    <t>tratamento muito fraco,tivemos que baixar a produc?o para que conseguissimos trabalhar com um pouco de seguranca</t>
  </si>
  <si>
    <t>LIMPEZA E CALIBRAC?O DOS DOSADORES</t>
  </si>
  <si>
    <t>problema com dosadores</t>
  </si>
  <si>
    <t>foi realizada uma limpeza no dosador</t>
  </si>
  <si>
    <t>DOSADOR 6C N?O ESTA DOSANDO A % SETADA</t>
  </si>
  <si>
    <t>foi substituido fusivel de 50A que estava queimado</t>
  </si>
  <si>
    <t>IMPRESSORA PARADA POR PRPBLEMA NA SECAGEM ENTRE CORES</t>
  </si>
  <si>
    <t>foi desmontado o cabecote para limpeza
foi remontado e liberado para produc?o</t>
  </si>
  <si>
    <t>RISCO NA MATRIZ (LIMPEZA DE MATRIZ).</t>
  </si>
  <si>
    <t>foi detectado defeito na fonte. 
o rele de acionamento do bobinador foi trocado</t>
  </si>
  <si>
    <t>BOBINADO 2 PARADO (N?O ESTA FUNCIONANDO )</t>
  </si>
  <si>
    <t>foi feita a troca</t>
  </si>
  <si>
    <t>A MACANETA DA PORTA DO MEZANINO DA EXTRUS?O PRECISA SER TROCADA</t>
  </si>
  <si>
    <t>418 - Hece 850</t>
  </si>
  <si>
    <t>o potenciometro saiu fora de posic?o e fim de curso
foi ajustado a fonte zero do potenciometro ate ajustar</t>
  </si>
  <si>
    <t>com problema     no  potenciometro   do  desbobinador
0</t>
  </si>
  <si>
    <t>404</t>
  </si>
  <si>
    <t>problema de variac?o de velocidade do maquinario, e preciso realizar alterac?es no inversor que causa esse problema</t>
  </si>
  <si>
    <t xml:space="preserve"> Bom dia, tudo bem ? Por favor, verificar com urgencia o por que da falha de sempre que parar a MQ a rosca n?o querer religar. Este problema nessa MQ tem sido frequente e esta ocasionando IMPACTO na Produc?o!</t>
  </si>
  <si>
    <t>foi trocado o bico do ar</t>
  </si>
  <si>
    <t xml:space="preserve"> Bom dia tudo bem ? precisamos que arrumem o bico de dar ar no Bal?o. O mesmo encontrasse quebrado! Obrigado!</t>
  </si>
  <si>
    <t>foi realizado um paliativo na maquina para que pudesse produzir</t>
  </si>
  <si>
    <t xml:space="preserve">SECAGEM ENTRE CORES E FINAL DA IMPRESSORA 207
N?O ACIONA, ESTAMOS NO AGUARDO DA MANUTENC?O
</t>
  </si>
  <si>
    <t xml:space="preserve">foi trocada a mangueira do dosador 2B </t>
  </si>
  <si>
    <t>trocar mangueira dosador 2B</t>
  </si>
  <si>
    <t>foi feito o conserto da tomada e troca do terminal do cabecote</t>
  </si>
  <si>
    <t>fio da  tomada que  aquece  o cabecote   cortado.</t>
  </si>
  <si>
    <t>foi feita a retirada</t>
  </si>
  <si>
    <t>RETIRAR CORTINA TRANSPARENTE QUE ESTA NA LATERAL DA EXT.</t>
  </si>
  <si>
    <t>o cano de entrada de ar do anel sugou um plastico</t>
  </si>
  <si>
    <t xml:space="preserve">AR DO ANEL PAROU DE FUNCIONAR
</t>
  </si>
  <si>
    <t>fei feita a limpeza na caixa da calandra</t>
  </si>
  <si>
    <t xml:space="preserve">limpar caixa da calandra nao esta circulando a agua </t>
  </si>
  <si>
    <t>foi feito o ajuste do pist?o</t>
  </si>
  <si>
    <t>AJUSTE NO PIST?O</t>
  </si>
  <si>
    <t>cabo de celula de carga estava rompido. 
o cabo foi arrumado e a balanca voltou a funcionar</t>
  </si>
  <si>
    <t xml:space="preserve">balanca de pesagem quebrada
</t>
  </si>
  <si>
    <t>foi realizado o rearme do equipamento</t>
  </si>
  <si>
    <t>ROSCA N?O ESTA LIGANDO</t>
  </si>
  <si>
    <t>o painel de tratamento que estava na maquina apresentou defeito. 
houve a troca do painel e transformador</t>
  </si>
  <si>
    <t>problema com tratador</t>
  </si>
  <si>
    <t>foi feita a limpeza da borra de material e o ajuste no troca-tela</t>
  </si>
  <si>
    <t xml:space="preserve">M.P. VAZANDO NO TROCA TELAS
</t>
  </si>
  <si>
    <t>REBOBINADEIRA-501</t>
  </si>
  <si>
    <t>foi trocado o rolamento e liberado para produc?o</t>
  </si>
  <si>
    <t xml:space="preserve">Rolamento do eixo do freio traseiro esta travado .
</t>
  </si>
  <si>
    <t xml:space="preserve">rele de temperatura fora de escala de temperatura </t>
  </si>
  <si>
    <t>temperatura  do cabecote ta    caindo.</t>
  </si>
  <si>
    <t>foi substituida a valvula de enchimento que estava com vazamento</t>
  </si>
  <si>
    <t>EIXO COM VAZAMENTO</t>
  </si>
  <si>
    <t>321</t>
  </si>
  <si>
    <t>foi feita a troca da camisa do eixo</t>
  </si>
  <si>
    <t>problema com camisa e silicone tratamento</t>
  </si>
  <si>
    <t>foi feita a limpeza do chiller</t>
  </si>
  <si>
    <t>IMPRESSORA 207 COM PROBLEMA NO CHILLER ENTRA EM ALARME CONSTANTEMENTE, IMPRESSORA ESTA TRABALHANDO MAS POR ESTE MOTIVO GERA MUITAS EMENDAS NA BOBINA E POR CONSEQUENCIA MUITAS APARAS.AGUARDAMOS UMA DEFINIC?O POIS ESTE PROBLEMA PERSISTE POR LONGA DATA, OBRIGADO!</t>
  </si>
  <si>
    <t>foi realizada a troca de saida da placa do alinhador</t>
  </si>
  <si>
    <t xml:space="preserve">Boa tarde ! Estou com problema no alinhador da rebobinadeira 506 ele esta falhando e n?o consegui fazer a leitura do filme 
</t>
  </si>
  <si>
    <t xml:space="preserve">verificou-se que o potenciometro estava com falso contato </t>
  </si>
  <si>
    <t xml:space="preserve">Boa tarde ! rebobinadeira 501 parada n?o estamos conseguindo dar velocidade o filme esta bambeando, quando acelera . Preciso de um eletricista com urgencia 
</t>
  </si>
  <si>
    <t>foi apertado o bot?o de ligar o monitor</t>
  </si>
  <si>
    <t xml:space="preserve">monitor principal n?o esta ligando
</t>
  </si>
  <si>
    <t>foi feito o ajuste no pist?o e voltou ao normal</t>
  </si>
  <si>
    <t xml:space="preserve">Boa noite ! Estou com a rebobinadeira 502 parada falha no recuo do index superior . Urgente </t>
  </si>
  <si>
    <t>387</t>
  </si>
  <si>
    <t>foi feita a troca dos ajustadores de press?o</t>
  </si>
  <si>
    <t xml:space="preserve"> Bom dia, tudo bem ?
 precisamos que troquem os ajustadores de press?o dos bracos das bobinadeira por favor. A maioria esta travado ou n?o esta mostrando o BAR correto!</t>
  </si>
  <si>
    <t>foi feita a manutenc?o do bobinador 1
devido a um curto o bobinador desarmou</t>
  </si>
  <si>
    <t xml:space="preserve"> Bom dia, tudo bem ? Favor verificar o motivo da bobinadeira 1 desarmar sempre que vamos fazer a troca. Gerando aparas sem necessidades.
</t>
  </si>
  <si>
    <t xml:space="preserve">foi feito o acompanhamento do equipamento </t>
  </si>
  <si>
    <t>VIDEO SCAN DA IMPRESSORA 207 N?O ESTA FUNCIONANDO, APAGOU A TELA</t>
  </si>
  <si>
    <t>rearme do disjuntor geral da maquina</t>
  </si>
  <si>
    <t>maquina parou e n?o religava</t>
  </si>
  <si>
    <t>foi feta a retirada do mesmo</t>
  </si>
  <si>
    <t xml:space="preserve"> Bom dia, tudo bem ? Precisamos que retirem com urgencia os 2 Grampos C que est?o na nova plataforma dos dosadores da MQ 117.</t>
  </si>
  <si>
    <t xml:space="preserve">foi feita a troca da camisa do rolo do tratamento </t>
  </si>
  <si>
    <t xml:space="preserve"> Bom dia, tudo bem ? Precisamos que verifiquem o rolo de camisa de tratamento da MQ 108. Obrigado!</t>
  </si>
  <si>
    <t>328</t>
  </si>
  <si>
    <t xml:space="preserve">foi feita a regulagem </t>
  </si>
  <si>
    <t xml:space="preserve">Bom dia ! Estou com problema nas maquina de colar cliche  preciso que faca a regulagem dos rolos 
</t>
  </si>
  <si>
    <t xml:space="preserve">calandra nao esta aquecendo </t>
  </si>
  <si>
    <t>foi feito o ajuste e liberado</t>
  </si>
  <si>
    <t xml:space="preserve">Boa tarde ! Preciso de um mecanico com urgemcia na rebobinadeira 507 o braco superior do robo n?o esta travando no eixo .
</t>
  </si>
  <si>
    <t>foi feito o reparo do eixo</t>
  </si>
  <si>
    <t>ROLO DE ALUMINO COM PROBLEMA DE ROLAMENTO E PROVAVELMENTE EIXO DANIFICADO.
OBS: EIXO QUE DA ENTRADA PARA O CONTRA PRESS?O DO TAMBOR CENTRAL</t>
  </si>
  <si>
    <t>LAVAGEM DE PECAS</t>
  </si>
  <si>
    <t>EDSON JUSTINIANO DA SILVA</t>
  </si>
  <si>
    <t>foi soldado o suporte de tubulac?o da tinta</t>
  </si>
  <si>
    <t>soldar a tampa da bomba.</t>
  </si>
  <si>
    <t>foi feita a limpeza no sensor de fluxo</t>
  </si>
  <si>
    <t>alta temperatura no motor k 1000
termo chiler , impossibilitando continuar com a produc?o</t>
  </si>
  <si>
    <t>foi realizada a troca da saida da placa do alinhador</t>
  </si>
  <si>
    <t xml:space="preserve">Boa tarde ! Preciso de um eletricista na rebobinadeira 506 estou com problema no alinhador n?o esta fazendo a leitura do filme 
</t>
  </si>
  <si>
    <t>foi reiniciada a impress?o e a falha resetou</t>
  </si>
  <si>
    <t xml:space="preserve">alarme no fonte de calor do tunel. </t>
  </si>
  <si>
    <t>a barra antiestatica estava obstruida com refile do compactador. 
foi feita a limpeza</t>
  </si>
  <si>
    <t xml:space="preserve"> Bom dia, tudo bem ? Estou abrindo uma OS do servico ja prestado pelo eletricista Marcio. Atuou na estatica do compactador. ( O servico foi prestado com o segundo turno, mas o responsavel pelo turno hoje n?o esta no grupo)       Att, johnCruz!</t>
  </si>
  <si>
    <t>DEFEITO: 
CHAVETA DO MOTOR DO FUSO QUEBRADA 
DESALINHAMENTO SEVERO DA GAIOLA 
CAUSA:
MOTOR ACIONADO 
POSSIVEL FALHA DO FIM DE CURSO 
SOLUC?O: 
RECONSTRUC?O DA CHAVETA DO MOTOR DO FUSO
AJUSTE E ALINHAMENTO DA GAIOLA</t>
  </si>
  <si>
    <t xml:space="preserve"> Bom dia, tudo bem ? Precisamos que arrumem com urgencia o motor da Primeira gaiola  ( de baixo pra cima ), pois n?o estamos conseguindo abrir na m?o. Essa noite perdamos o bal?o devido a largura ser grande e n?o ter espaco suficiente na gaiola. Para MQ n?o ficar parada, foi necessario mudar a sequencia de MQ, colocando uma largura menor!
</t>
  </si>
  <si>
    <t>ADRIANO DOS SANTOS ROSA</t>
  </si>
  <si>
    <t>foi realizada uma drenagem da agua do trocador de calor e limpeza de filtro</t>
  </si>
  <si>
    <t xml:space="preserve">temperatura elevada falha b90
</t>
  </si>
  <si>
    <t>as roscas foram calibradas</t>
  </si>
  <si>
    <t>ROSCA B ESTA MOSTRANDO UMA BAIXA PRODUTIVIDADE COM UM RPM ALTO (1100rpm ESTA MOSTRANDO 6Kg/h)</t>
  </si>
  <si>
    <t>realizado ajuste na ponta do braco</t>
  </si>
  <si>
    <t xml:space="preserve">Bom dia ! Preciso de mecanico na rebobinadeira 505 para fazer um desbaste na ponta do braco que apoia o eixo superior, 
</t>
  </si>
  <si>
    <t>foram trocadas duas luminarias no setor</t>
  </si>
  <si>
    <t xml:space="preserve">lampada  com problema  piscando  varias  vezes .
</t>
  </si>
  <si>
    <t>Teste realizado no wt</t>
  </si>
  <si>
    <t>limpeza dos gravimetros e ajuste da celula de carga do mix e calibrac?o</t>
  </si>
  <si>
    <t xml:space="preserve">calibragem de balaca </t>
  </si>
  <si>
    <t>defeito: desgaste das castanhas do bobinador
causa: desgaste natural
soluc?o: troca das castanhas (mancal boschert da FESC)</t>
  </si>
  <si>
    <t>problema no rebobinador que fica pulando</t>
  </si>
  <si>
    <t>defeito: eixo travado
causa: regulagem de engrenamento muito apertado
soluc?o: realizado ajuste do engrenamento</t>
  </si>
  <si>
    <t>EIXO DO DESBOBINADOR ESTA TRAVANDO</t>
  </si>
  <si>
    <t>foi feita a substituic?o do ventilador por outro</t>
  </si>
  <si>
    <t>Bom dia ! Estou com problema na rebobinadeira 505 ventilador do freio parado .</t>
  </si>
  <si>
    <t>maquina com problema de comunicac?o profibus. 
conector profibus com cabo rompido</t>
  </si>
  <si>
    <t xml:space="preserve">maquina nao inicializa .
</t>
  </si>
  <si>
    <t>ver OS 445</t>
  </si>
  <si>
    <t xml:space="preserve">maquina desarmando a cada dez minutos , falha geral de inicializac?o
</t>
  </si>
  <si>
    <t>chiller do drive travado. 
foi destravado o chiller e a maquina foi liberada</t>
  </si>
  <si>
    <t xml:space="preserve">alarme variador velocidade motor mct
</t>
  </si>
  <si>
    <t>escapou a mola do braco 
foi colocado novamento no lugar e liberado</t>
  </si>
  <si>
    <t>maquina quebrou a mola de Pressor bobinador  inferior maquina 501</t>
  </si>
  <si>
    <t xml:space="preserve">foi realizada a troca da mangueira de agua que refrigera a caixa da rosca B </t>
  </si>
  <si>
    <t xml:space="preserve">problema na mangueira de agua de resfriamento rosca B </t>
  </si>
  <si>
    <t>realizada a troca do redutor</t>
  </si>
  <si>
    <t>redutor vasando oleo</t>
  </si>
  <si>
    <t>foi feita reinicializac?o da maquina e aperto nas fontes da maquina</t>
  </si>
  <si>
    <t>IMPRESSORA PARADA POR FALHADE INICIALIZAC?O E PRESS?O BAIXA NO FREIO DE EMERGENCIA</t>
  </si>
  <si>
    <t xml:space="preserve">DEFEITO: alinhador n?o estava com sinal eletrico constante
CAUSA: fio mal apertado
SOLUC?O: reaperto dos terminais </t>
  </si>
  <si>
    <t>alinhador com problema, filme n?o alinha</t>
  </si>
  <si>
    <t>rele de estado solido em curto circuito</t>
  </si>
  <si>
    <t>secagem entre cores e final nao liga</t>
  </si>
  <si>
    <t>realizada limpeza na linha de ar da maquina</t>
  </si>
  <si>
    <t xml:space="preserve">agua   que  circula  no  cabecote  esta  bastante  quente.
</t>
  </si>
  <si>
    <t>PREDIO CONVERSAO</t>
  </si>
  <si>
    <t>CONVERSAO</t>
  </si>
  <si>
    <t>SUPORTE CONSTRUIDO E INSTALADO</t>
  </si>
  <si>
    <t>construc?o de um suporte para guardar rolos e eixos auxiliares de produc?o. 
o suporte precisa ser fixo na parede.</t>
  </si>
  <si>
    <t>foi trocado a camara e a valvula de entrada</t>
  </si>
  <si>
    <t xml:space="preserve">Boa tarde! Estou com um vazamento no eixo inferior da rebobinadeira 505 preciso que algum mecanico de uma olhada para mim estou com materiais com urgencia na maquina </t>
  </si>
  <si>
    <t>UTILIDADES</t>
  </si>
  <si>
    <t>COMPRESSOR-1</t>
  </si>
  <si>
    <t>COMPRESSOR 1</t>
  </si>
  <si>
    <t>Espuma para filtrar</t>
  </si>
  <si>
    <t>444</t>
  </si>
  <si>
    <t>IHM C701</t>
  </si>
  <si>
    <t>446</t>
  </si>
  <si>
    <t>foi realizado o acompanhamento do equipamento</t>
  </si>
  <si>
    <t>DOSADOR 4A DOSANDO MENOS</t>
  </si>
  <si>
    <t>foi realizada a troca das correias e facas</t>
  </si>
  <si>
    <t>SO ESTA COM UMA CORREIA, SOLITICO A REPOSIC?O DAS DEMAIS</t>
  </si>
  <si>
    <t>havia um cabo solto no sistema de alimentac?o dos bot?es</t>
  </si>
  <si>
    <t xml:space="preserve">Bom dia ! Estou com um problema no bot?o que liga e desliga do eixo superior maquina parada .
</t>
  </si>
  <si>
    <t xml:space="preserve">foi feito o ajuste de press?o </t>
  </si>
  <si>
    <t xml:space="preserve">parada para ajustar press?o </t>
  </si>
  <si>
    <t>ERIK EDGAR</t>
  </si>
  <si>
    <t>ORDEM CANCELADA</t>
  </si>
  <si>
    <t xml:space="preserve">fazer levantamento das pecas e componentes criticos para a operac?o desta maquina. </t>
  </si>
  <si>
    <t>foi feita a troca da resistencia, que estava queimada e acompanhamento do sistema de aquecimento.</t>
  </si>
  <si>
    <t>temperatura  nao  ta  subindo.</t>
  </si>
  <si>
    <t>foi trocado os reguladores de press?o e uma conex?o que estava quebrada</t>
  </si>
  <si>
    <t>SEM AR NOS BOBINADORES</t>
  </si>
  <si>
    <t>foi feita a troca da engrenagem</t>
  </si>
  <si>
    <t xml:space="preserve">engrenagem quebrou parafuso </t>
  </si>
  <si>
    <t>defeito: falha no inversor do rolo puxador
causa: temperatura alta no motor (motor principal roda em baixa rotac?o)
soluc?o: religar a ventilac?o forcada do motor</t>
  </si>
  <si>
    <t>rolo puxador desarmou ocasionando a parada da maquina</t>
  </si>
  <si>
    <t>falso contato nos bornes de alimentac?o do IHM</t>
  </si>
  <si>
    <t xml:space="preserve">Bom dia ! Preciso de um eletricista na rebobinadeira 507 problema na tela de comando </t>
  </si>
  <si>
    <t>foi solicitada a visita do tecnico.
ele compareceu e regulou a maquina.
o tecnico compareceu dia 15 de junho e atuou das 0930 ate 1138</t>
  </si>
  <si>
    <t xml:space="preserve">Bom dia ! Maquina de lavar cliche esta com problema quando vai fazer a limpeza esta danificando as placas precisam que solicitem um tecnico para regulagem </t>
  </si>
  <si>
    <t>OBS: FOI TROCADO O ROLAMENTO DO EIXO POREM O MESMO SE ENCONTRVA SEM O ROLAMENTO NA PONTA DELE.</t>
  </si>
  <si>
    <t xml:space="preserve">Boa tarde ! Preciso de um mecanico na rebobinadeira 505 problema no rolamento maquina parada </t>
  </si>
  <si>
    <t>150</t>
  </si>
  <si>
    <t xml:space="preserve">Foi verificado a lista de materiais e solicitado a compra deles.
foi feito:
 - limpeza das pecas
 - troca dos rolamentos 
 - troca dos retentores
 - troca de oleo 
havia dois rolamentos estourados dentro do redutor
o oleo foi 
</t>
  </si>
  <si>
    <t xml:space="preserve">Fazer preventiva do redutor da rosca A. 
</t>
  </si>
  <si>
    <t>defeito: eixo central saiu de posic?o
causa: n?o foi possivel diagnosticar
soluc?o: recolocar eixo central na posic?o inicial</t>
  </si>
  <si>
    <t xml:space="preserve">eixo central do braco Automatico sai do lugar
</t>
  </si>
  <si>
    <t>defeito: CAMARA DE AR FURADA
causa: DESGASTE NATURAL
soluc?o: SUBSTITUIC?O DA CAMARA DE AR</t>
  </si>
  <si>
    <t xml:space="preserve">Vazando ar no braco da maquina fazendo assim bobina perde totalmente faceamento  502
</t>
  </si>
  <si>
    <t>foi feito o ajuste do braco e o ajuste dos sensores</t>
  </si>
  <si>
    <t xml:space="preserve">eixo central do braco Automatico saiu do lugar
</t>
  </si>
  <si>
    <t xml:space="preserve">eixo do Braco AUTOMATICO SAIU DO LUGAR
</t>
  </si>
  <si>
    <t>foi feita a troca do bot?o de emergencia</t>
  </si>
  <si>
    <t>eletricista bateu na emergencia ocasinando a parada da maquina,aproveitou e ja vai fazer a manutenc?o do mesmo.</t>
  </si>
  <si>
    <t>MATERIAL COMPRADO</t>
  </si>
  <si>
    <t>FABRICAR TOTEM DE INDICAC?O "EM MANUTENC?O" PARA DISPONIBILIZAR NAS AREAS E SER USADO ENQUANTO MANUTENC?O OCORRE</t>
  </si>
  <si>
    <t>feita a retirada do parafuso2</t>
  </si>
  <si>
    <t xml:space="preserve">Boa tarde ! Preciso de um mecanico na rebobinadeira 505 parafuso quebrado no rolo de passagem do filme </t>
  </si>
  <si>
    <t>A EXTRUS?O NECESSITA DE TUBOS PARA DESCARTE DE LAMINAS USADAS E OUTRO PARA DESCARTE DE TELAS.
 - 7 TUBOS DE DESCARTE DE LAMINA
 - 7 TUBOS DE DESCARTE DE TELA</t>
  </si>
  <si>
    <t>foi realizado o ajuste e reapertado todos os parafusos do passador</t>
  </si>
  <si>
    <t xml:space="preserve"> Bom dia, tudo bem ? Precisamos que troquem a camisa do eixo microperfurado com ajuste. Pois estamos perdendo muito no Setup para ajustar a furac?o e fica passando fita para segurar a posic?o!</t>
  </si>
  <si>
    <t>foi realizada a troca de algumas mangueiras e tambem troado o regulador de press?o</t>
  </si>
  <si>
    <t>poblema com bobinador 1,n?o esta fazendo troca,foi aproveitado a parada e ja fez a calibrac?o da balanca</t>
  </si>
  <si>
    <t>foi desligado o motor do exaustor succ?o do tratamento (estava queimado o motor)
voltando a funcionar (sem o exaustor) por falta de um reserv</t>
  </si>
  <si>
    <t xml:space="preserve">falha no tratamento </t>
  </si>
  <si>
    <t>foi feito o reaperto da conex?o flexdata
reiniciada a impressora</t>
  </si>
  <si>
    <t>maquina apresentando falha na fonte de calor  tunel</t>
  </si>
  <si>
    <t>foi feito o reparo no cabo da balanca e foi liberada</t>
  </si>
  <si>
    <t>CABO DA BALANCA ROMPIDO</t>
  </si>
  <si>
    <t>foi recolocado o rolo que estava faltando na impressora</t>
  </si>
  <si>
    <t>Bom dia ! Estamos com problema na impressora 204 esta faltando rolo de passagem .</t>
  </si>
  <si>
    <t xml:space="preserve">realizada a troca dos rolamentos do rolinho esticador da esteira </t>
  </si>
  <si>
    <t>rolamento do rolo    da  esteira  quebrado.</t>
  </si>
  <si>
    <t>defeito: quebra da ponta do eixo
causa: queda de bobina em cima do eixo porque o mandril n?o estava travado enquanto realizava o tombo de troca automatica
soluc?o: usinada a ponta do eixo</t>
  </si>
  <si>
    <t xml:space="preserve">suporte do eixo troca automatica quebrou
</t>
  </si>
  <si>
    <t>foram efetuados testes no inversor da calandra, medic?es e foi verificado que o inversor e encoder estavam sem aterramento</t>
  </si>
  <si>
    <t>CALANDRA VARIANDO MPM</t>
  </si>
  <si>
    <t>foi feito o reparo no redutor reserva, aguardando a parada da 112 para fazer a troca</t>
  </si>
  <si>
    <t>o redutor do motor da rosca esta com problemas
 - vibrac?o excessiva
 - aquecimento 
 - vazamento de oleo</t>
  </si>
  <si>
    <t>o balancim estava desajustado</t>
  </si>
  <si>
    <t>foi retirado o mecalor para fazer a limpeza interna do filtro. 
o sistem estava com muita sujeira e crosta
a temperatura muito alta estava gerando falha na impressora</t>
  </si>
  <si>
    <t xml:space="preserve">alta temperatura motor b90
</t>
  </si>
  <si>
    <t>foi feita a troca da resistencia e acompanhamento do funcionamento do equipamento</t>
  </si>
  <si>
    <t>temperatura do cabecote nao esta  aquecendo.</t>
  </si>
  <si>
    <t>foi feita a regulagem na sensibilidade do sensor, fazendo que o dosador funcionasse perfeitamente</t>
  </si>
  <si>
    <t>DOSADOR 1 DANDO ALARME DE ALIMENTADOR MESMO COM O DOSADOR CHEIO, OALARME ESTA SENDO CONSTANTE</t>
  </si>
  <si>
    <t>foi adaptado um potenciometro no lugar do antigo</t>
  </si>
  <si>
    <t>falta de potenciometro</t>
  </si>
  <si>
    <t>realizada a troca da luminaria</t>
  </si>
  <si>
    <t xml:space="preserve">Bom dia ! Preciso de um eletricista  para fazer a troca de uma lampada na rebobinadeira 505 </t>
  </si>
  <si>
    <t>foi trocado os rolos do contra-press?o do tambor central por outro da calandra</t>
  </si>
  <si>
    <t xml:space="preserve">troca do rolos da calandra para o tambor central vez que rolo contra press?o tambor central necessita de manutecc?o
</t>
  </si>
  <si>
    <t>foi feita a troca do terminal que rompeu e acompanhamento do sistema</t>
  </si>
  <si>
    <t>temperatura  ocilando ..</t>
  </si>
  <si>
    <t>REBOBINADEIRA 501</t>
  </si>
  <si>
    <t>474</t>
  </si>
  <si>
    <t>a extrusora esta aguardando chegada da resistencia no gomo 7</t>
  </si>
  <si>
    <t xml:space="preserve"> Boa noite, tudo bem ? Por favor, verificar a resistencia numero 7 da MQ 108 por favor. N?o esta atingindo a temperatura programada! Obrigado!</t>
  </si>
  <si>
    <t>defeito: queima de 2 ventiladores de resfriamento do cilindro (canh?o)
causa: falta de fase em 1 ventilador; curto circuito no outro ventilador
soluc?o: adaptac?o de 2 ventiladores 
obs: n?o havia ventilador reserva</t>
  </si>
  <si>
    <t>problema com temperatura,queimou 2 ventiladores de resfriamento.</t>
  </si>
  <si>
    <t xml:space="preserve">foi realizada limpea no encanamento da calandra e esta OK </t>
  </si>
  <si>
    <t xml:space="preserve">calandra nao esta aquecendo por completo
</t>
  </si>
  <si>
    <t>foi feita a construc?o, instalac?o e pintura da protec?o do relogio de ponto da extrus?o. 
obs: servico executado pelos serralheiros (terceiros)</t>
  </si>
  <si>
    <t xml:space="preserve">o relogio de ponto da extrus?o precisa de uma protec?o mecanica para ele  </t>
  </si>
  <si>
    <t xml:space="preserve">DEFEITO: ROLO N?O TRACIONAVA O FILME
CAUSA: BAIXA PRESS?O PNEUMATICA 
SOLUC?O: AJUSTE DE PRESS?O </t>
  </si>
  <si>
    <t>problema com rolo puxador calandra</t>
  </si>
  <si>
    <t xml:space="preserve">foi solicitado ao Fernando a lista de materiais necessarios para executar a obra. 
 - metalon 20x20x2 (x1 unidade)
 - metalon 30x30x2 (x2 unidades)
 - chapa expandida 800x800x32x1/8"
O Felipe obteve orcamento dos itens e enviou para a SST </t>
  </si>
  <si>
    <t xml:space="preserve">melhoria do carrinho de transporte da seguranca do trabalho
</t>
  </si>
  <si>
    <t xml:space="preserve">o item foi confeccionado e entregue 
</t>
  </si>
  <si>
    <t>criar um suporte para armario metalico de EPI</t>
  </si>
  <si>
    <t>criar um tampo de balc?o para o refeitorio, para ser aplicado na mureta da pia</t>
  </si>
  <si>
    <t>Defeito: Falha dosador 1.
Causa: Erro do sistema.
Conclus?o: Foi reiniciado o sistema e esta funcionando.</t>
  </si>
  <si>
    <t>falha no dosador1</t>
  </si>
  <si>
    <t>O Parafuso que segura o rolo da maquina soltou. Foi efetuada a colocac?o do rolo e feito o aperto nos parafusos.</t>
  </si>
  <si>
    <t>rolo que  passa  o  
saco.</t>
  </si>
  <si>
    <t>Foi efetuado reparo nos parafusos de aperto da estatica e tambem foi passado o macho na rosca do suporte de entrada pois estava espanado.</t>
  </si>
  <si>
    <t xml:space="preserve"> Boa noite, tudo bem ? Precisamos que arrumem a estatica de refile da MQ 113 por favor! Obrigado!</t>
  </si>
  <si>
    <t>O disjuntor onde e ligada a rede de computador havia sido desligada para teste, foi rearmado o disjuntor da rede de computador.</t>
  </si>
  <si>
    <t>tomadas do computador da impressao nao esta funcionando</t>
  </si>
  <si>
    <t>DEFEITO: QUEBRA DO PARAFUSO DO SUPORTE DO ROLO DE PASSAGEM DE FILME
CAUSA: FADIGA DO PARAFUSO POR EXCESSO DE TENS?O DO FILME
SOLUC?O: SUBSTITUIC?O DO PARAFUSO</t>
  </si>
  <si>
    <t xml:space="preserve">quebrou parafuso dentro dor rolo </t>
  </si>
  <si>
    <t>Bot?o do Rebobinador estava com mal contato, foi efetuado o devido aperto nos terminais.</t>
  </si>
  <si>
    <t xml:space="preserve">rebobinador superior nao liga
</t>
  </si>
  <si>
    <t>422</t>
  </si>
  <si>
    <t>Causa: Valvula Solenoide esta com problema:
Conclus?o: Foi efetuada a troca.</t>
  </si>
  <si>
    <t xml:space="preserve"> Boa noite, tudo bem ? OS sobre o servico prestado pelo Adilson na bobinadeira 1  da MQ 113. ( Bobinador n?o esta efetuando a troca)</t>
  </si>
  <si>
    <t>foi efetuado o corte na mangueira e foi colocado novamente para fazer o resriamento da rosca</t>
  </si>
  <si>
    <t xml:space="preserve"> Bom dia, tudo bem ? Essa noite estourou a mangueira de agua do pe da rosca B da MQ 117. Foi retirada a parte da mangueira estourada e arrumada ate ate o momento. Precisa ver se n?o esta na hora de trocar essas mangueiras por favor. Obrigado!</t>
  </si>
  <si>
    <t>foi feita  a passagem de um cabo de rede para a ligac?o do telefone e rede de internet</t>
  </si>
  <si>
    <t xml:space="preserve">Boa tarde ! Preciso de um eletricista para religar o telefone da clicheira pois estamos precisando usar e estamos sem. 
</t>
  </si>
  <si>
    <t xml:space="preserve">defeito: bomba n?o estava ligando 
causa: fio interno rompido
soluc?o: reparo  do fio </t>
  </si>
  <si>
    <t xml:space="preserve">Boa Tarde ! Preciso de um mecanico na maquina que lava cliche n?o esta mandando agua </t>
  </si>
  <si>
    <t xml:space="preserve"> - contato foi feito com o fornecedor pelo email de atendimento. aguardando retorno.
 - orcamento foi recebido pelo fornecedor 4.7.23
 - orcamento aprovado 13.7.23
 - kit recebido 25.7.23
 - instalac?o concluida 25.7.23 </t>
  </si>
  <si>
    <t xml:space="preserve">a strechadeira quebrou o esticador do filme. 
ele precisa ser arrumado. </t>
  </si>
  <si>
    <t xml:space="preserve">Foi necessario fazer a regulagem do braco da maquina para abrir e fechar e foi feito a regulagem de posic?o e feito a regulagem do sensor.
</t>
  </si>
  <si>
    <t xml:space="preserve">braco da maquina nao esta abrindo
</t>
  </si>
  <si>
    <t>GABRIEL FERREIRA PRATES ROCHA DA SILVA</t>
  </si>
  <si>
    <t>O braco do desbobinador n?o esta descendo</t>
  </si>
  <si>
    <t>ROLO TRANSPORTADOR</t>
  </si>
  <si>
    <t>foi feita a troca da resistencia do cabecote da maquina</t>
  </si>
  <si>
    <t>com  problema   de temperatura  cabecote nao  ta  aquecendo.</t>
  </si>
  <si>
    <t>realizado reaperto dos parafusos do anel de ar da maquina</t>
  </si>
  <si>
    <t>Aperto do parafuso do anel d ar da maquina 112 solto.</t>
  </si>
  <si>
    <t>falha no sensor de temperatura 
temperatura muito alta no painel, defeito no cooler</t>
  </si>
  <si>
    <t xml:space="preserve">falha no tratamento ,maquina rodando </t>
  </si>
  <si>
    <t>troca dos rolos contrapressao da calandra</t>
  </si>
  <si>
    <t>instalar aba de convenc?o na maquina 113.</t>
  </si>
  <si>
    <t>DEFEITO: PROBLEMA NA LEITURA DO SENSOR
CAUSA: FALTA DE CALIBRAC?O 
SOLUC?O: CALIBRAC?O DO EQUIPAMETNO</t>
  </si>
  <si>
    <t>Problema com alinhador do lado esquerdo do rebobinador</t>
  </si>
  <si>
    <t>deu pane geral</t>
  </si>
  <si>
    <t>Defeito: Aquecimento da agua que refrigera o cabecote.
Causa: Sistema de circulac?o da agua entupido.
Soluc?o: Foi feita a limpeza do circuito.</t>
  </si>
  <si>
    <t xml:space="preserve">problema  na  temperatura e na  mangueira  de  agua. </t>
  </si>
  <si>
    <t>Foi feito uma furac?o central no eixo, encaixado a barra roscada aproximadamente 5MM dentro do eixo e efetuada solda com eletrodo de inox.</t>
  </si>
  <si>
    <t>quebrou o eixo da lavadoura de anilox</t>
  </si>
  <si>
    <t>118</t>
  </si>
  <si>
    <t>Foi contatado que as facas do moinho da extrusora 115 necessitava de ser trocado pois a facas estavam cegas, por isso ent?o foi efetuada a troca das facas do moinho.</t>
  </si>
  <si>
    <t xml:space="preserve"> Boa noite, tudo bem ?OS sobre servico prestado de troca de facas do moinho nda MQ 115!</t>
  </si>
  <si>
    <t>Foi feito a verificac?o de rolamento estourado no eixo da rebobinadeira, assim que foi efetuada a troca do eixo foi efetuado a troca dos rolamentos que estavam estourados.</t>
  </si>
  <si>
    <t xml:space="preserve"> Boa noite, tudo bem ? OS para troca de rolamento estourado do eixo da MQ 117!
</t>
  </si>
  <si>
    <t>Foi verificado que necessitava do ajuste do sensor pois o braco quando saia era acionado pelo sensor e o braco efetuava a parada, foi feito a regulagem para que o braco se abrisse por inteiro.</t>
  </si>
  <si>
    <t>braco n?o ta abrindo ate o fim</t>
  </si>
  <si>
    <t xml:space="preserve">Defeito: Lampadas queimadas 
Causa: Devido a algumas falta de energia na empresa acabaram danificando algumas luminarias.
Soluc?o: Foram trocadas todas as luminarias queimadas   </t>
  </si>
  <si>
    <t xml:space="preserve">lampadas queimadas tres </t>
  </si>
  <si>
    <t>DEFEITO: DESALINHAEMNTO DO BRACO
CAUSA: BUCHA SOLTA
SOLUC?O: REALINHAMENTO DO BRACO E REAPERTO DAS BUCHAS</t>
  </si>
  <si>
    <t xml:space="preserve">Bom dia ! Rebobinadeira 507 precisa de mecanico com urgencia braco do robo esta com a bucha solta .
</t>
  </si>
  <si>
    <t>412</t>
  </si>
  <si>
    <t xml:space="preserve">Devido a falta de iluminac?o adequada para trabalho em certos pontos da extrus?o,
foi feito troca e instalac?es de refletores nas maquinas (108 e 116).
Ja as luminarias queimadas do setor foram trocadas.  </t>
  </si>
  <si>
    <t xml:space="preserve"> Boa noite, tudo bem ? Estamos com 1 luminaria queimada proximo da MQ 112. No corredor de entrada entre as MQS 108 e 116 tambem n?o temos iluminac?o! Obrigado!</t>
  </si>
  <si>
    <t>retirado o parafuso e feita a substituic?o</t>
  </si>
  <si>
    <t>engrenagem  que  movimenta  a correia   quebrou o parafuso.</t>
  </si>
  <si>
    <t>117</t>
  </si>
  <si>
    <t>Foi feita a verificac?o que uma mangueira onde esta conectada junto ao regulador de press?o de ar do gravimetro estava aberta e faltava ar para os dosadores fazendo com que faltasse material e perdesse o bal?o. Foi colocado uma pistola de ar na mangueira para que n?o ocorra mais esse tipo de problema.</t>
  </si>
  <si>
    <t xml:space="preserve"> Bom dia tudo bem ? OS sobre o servico ja prestado na MQ 113. MQ parou por falta de ar nos dosadores. ( Motivo do problema: Havia uma mangueira sem a pistola de ar, jogando o ar fora).</t>
  </si>
  <si>
    <t>CORTE DE TUBOS</t>
  </si>
  <si>
    <t>Foi constatado que quebrou o parafuso que segura o braco, foi feita a remoc?o do braco, feito um novo furo pois o pedaco quebrado n?o saiu e foi feita uma nova rosca de 8MM e foi instalado novamente no lugar.</t>
  </si>
  <si>
    <t xml:space="preserve"> OS Sobre o servico ja prestado na MQ de tubete. Parafuso que segura o braco do disco espanou.</t>
  </si>
  <si>
    <t>foi trocado o cabo da tomada</t>
  </si>
  <si>
    <t>curto na tomada</t>
  </si>
  <si>
    <t xml:space="preserve">foi feito ajuste na fita termica </t>
  </si>
  <si>
    <t>Solda termica n?o esta esquentando</t>
  </si>
  <si>
    <t>ajuste do potenciometro do cabecote</t>
  </si>
  <si>
    <t>engrenagem</t>
  </si>
  <si>
    <t>feita a substituic?o do parafuso quebrado</t>
  </si>
  <si>
    <t xml:space="preserve">Defeito: Desarme da secagem final
Causa: Um de seus reles de controle do sistema de aquecimento ( rele de estado solido 3) acabou abrindo um de seus contatos gerando um aquecimento mais lento que o normal da maquina gerando um desarme na secagem.
Soluc?o: Foi preciso inibir o alarme para que a maquina voltasse a produzir
obs.: N?o foi feita a substituic?o do rele pois n?o havia outro em estoque, porem ja havia feita a solicitac?o de compra.  </t>
  </si>
  <si>
    <t>Problema Tunel de secagem</t>
  </si>
  <si>
    <t>foi instalada a tomada</t>
  </si>
  <si>
    <t>Instalac?o de 3 tomadas proxima a balanca para receber futuramente um terminal de apontamento</t>
  </si>
  <si>
    <t>foi feita a instalac?o</t>
  </si>
  <si>
    <t>Instalac?o de 3 tomadas proximas a balanca para futuramente receber um terminal de apontamento</t>
  </si>
  <si>
    <t>Fechamento dos ralos da extrus?o para adequac?o da nova certificac?o. Modelo em anexo no email (grade+tela)</t>
  </si>
  <si>
    <t xml:space="preserve">DEFEITO: ponta do eixo gasta, parafuso n?o trava a engrenagem e n?o da aperto
CAUSA: Desgaste
SOLUC?O: Eixo foi mandado pra usinagem </t>
  </si>
  <si>
    <t xml:space="preserve">ponta do eixo gasta  a  engrenagem nao segura parafuso nao da  aperto e chega  a  quebra.
</t>
  </si>
  <si>
    <t>realizada a troca dos pist?es</t>
  </si>
  <si>
    <t>Pist?o pneumatico do cabecote com problema de press?o.</t>
  </si>
  <si>
    <t>DEFEITO: PIST?O DE ACIONAMENTO DANIFICADO 
CAUSA: DESGASTE OPERACIONAL 
SOLUC?O: SUBSTITUIC?O DO PIST?O</t>
  </si>
  <si>
    <t>Cabecote pneumatico com problema de press?o. Produc?o parada.</t>
  </si>
  <si>
    <t>reiniciado o sistema de impress?o 
voltando a funcionar, resetando a falha</t>
  </si>
  <si>
    <t xml:space="preserve">maquina nao esta inicializando falha no servmotores
</t>
  </si>
  <si>
    <t>barra de estatica com folga, retirada para conserto e instalada novamente</t>
  </si>
  <si>
    <t>maquina com problema na estatitca.</t>
  </si>
  <si>
    <t>Foi verificado que ao ligar o Bobinador o eixo tinha uma velocidade muito alta fazendo com que chegasse a estourar o material, foi feita a retirada do cart?o que aciona o bobinador e possivelmente estava com falso contato pois voltou a operar normalmente e o balancinho estava travado foi desligado o pressostato e foi religado logo apos ent?o a maquina retornou ao trabalho.</t>
  </si>
  <si>
    <t>problema balancim</t>
  </si>
  <si>
    <t>feito o alinhamento do cabecote</t>
  </si>
  <si>
    <t>cabecote  da 407   fora  de  centro.</t>
  </si>
  <si>
    <t>foi feita a troca do motor do redutor e ajustes</t>
  </si>
  <si>
    <t>reversivel com problema</t>
  </si>
  <si>
    <t xml:space="preserve">Foi constatado que a porca do pist?o que faz abrir e fechar o dosador se perdeu, para n?o ter que parar a maquina foi retirado a parte de cima do dosador para ter acesso ate o pist?o, assim que teve acesso ao pist?o foi colocado uma arruela e colocado cola para travar a rosca da porca. </t>
  </si>
  <si>
    <t>DOSADOR 2 N?O ESTAVA DOSANDO.</t>
  </si>
  <si>
    <t>Foi verificado que a mangueira de ar de alimentac?o da calandra estava estourada fazendo com que ela n?o abrisse e fechasse. Foi feito o concerto da mangueira de ar.</t>
  </si>
  <si>
    <t>CALANDRA N?O ESTAVA ABRINDO, IDENTIFICAMOS POIS A MAQ ESTAVA PARADA PARA TROCA DE TELAS.</t>
  </si>
  <si>
    <t>orcamento recebido 5.7.23
solicitac?o de compra do item 10.7.23
realizado substituic?o e liberada!</t>
  </si>
  <si>
    <t>a resistencia eletrica da zona 7 esta queimada, necessita de substituic?o</t>
  </si>
  <si>
    <t>feita a substituic?o do rolamento</t>
  </si>
  <si>
    <t>rolamento do  rolo que movimenta a correia com  problema.</t>
  </si>
  <si>
    <t xml:space="preserve">
 - DEFEITO :  VENTILADOR  DE RESFRIAMENTO DE AR QUEIMADO
 - CAUSA VENTILADOR TRAVOU  OCORRENDO A QUEIMA
 SOLUC?O FOI EFETUADO A TROCA DO VENTILADOR OK 
 -MAQUINA LIBERADA
</t>
  </si>
  <si>
    <t xml:space="preserve">queimado  ventilador de ar </t>
  </si>
  <si>
    <t>Foi verificado que o contato NC do bot?o de acionamento n?o estava fechando o contato, portanto foi retirado o contato NC do bot?o de acionamento e efetuada a troca.</t>
  </si>
  <si>
    <t>BOBINADOR 1 N?O ESTAVA LIGANDO.</t>
  </si>
  <si>
    <t>FEITA A TROCA DOS ROLOS DE CONTRAPRESS?O</t>
  </si>
  <si>
    <t xml:space="preserve">trocar os rolos da 301 e 302 </t>
  </si>
  <si>
    <t>Defeito: Gravimetrico com problemas 
Causa: o tecnico Jeferson verificou e diagnosticou o problema como interferencia eletromagnetica
soluc?o :solicitou material para fazer a melhora do sistema</t>
  </si>
  <si>
    <t xml:space="preserve">o sistema vizuri esta com problemas para rodar no automatico. 
o tecnico Jeferson verificou e diagnosticou o problema como interferencia eletromagnetica
solicitou material para fazer a melhora do sistema </t>
  </si>
  <si>
    <t>MATHEUS CANDIDO FERNANDES DE SOUZA BARBOSA DOS SA</t>
  </si>
  <si>
    <t>revis?o do material, novas medidas 10.8.23
comprimento; 2100mm
largura: 600mm
profundidade 400mm 
lateral: 1,5 mm ou menor
tampa: acrilico 2100 x 600 x 5mm
metalon: 30x30x1,5 3 barras
CONCLUIDO</t>
  </si>
  <si>
    <t>Confeccionar armario para abrigo para a prancha de salvamento. Estrututa toda metalica e porta em acrilico de 0,05mm
Estrutura de fixac?o para parede com ressalto de 0,5cm
Altura: 2,5M
Largura: 0,60cm
profundidade: 0,30cm</t>
  </si>
  <si>
    <t>sensor do carrinho de troca automatica fora de posic?o 
servico de fixar o sensor na posic?o correta e recetar a falha</t>
  </si>
  <si>
    <t xml:space="preserve">carrinho da troca automatica nao finaliza o curso total
</t>
  </si>
  <si>
    <t xml:space="preserve">variao  da largura do  filme </t>
  </si>
  <si>
    <t>Foi verificado que o contator que aciona a bomba esta queimado, foi efetuada a troca do contator, sua queima foi gerada possivelmente por falta de fase.</t>
  </si>
  <si>
    <t>BOMBA DE SUCC?O DAS ROSCAS B/D DA EXTRUSORA 118 N?O ESTAVA ALIMENTANDO.</t>
  </si>
  <si>
    <t>DEFEITO: CILINDRO DO ANILOX ESTAVA TRAVADO 
CAUSA: TINTA ESTAVA ENTRE O CILINDRO PORTA ANILOX EO ANILOX, O QUE CAUSOU A TRAVA 
SOLUC?O: DESTRAVAMENTO DO ANILOX COM ALAVANCA</t>
  </si>
  <si>
    <t>ANILOX TYRAVOU NA TERCEIRA COR, MANUTENC?O FOI ACIONADA</t>
  </si>
  <si>
    <t>foi recolocado o eixo e feita a troca do rolamento</t>
  </si>
  <si>
    <t xml:space="preserve">o rolo contrapress?o do bobinador escapou </t>
  </si>
  <si>
    <t>feita a troca do ralo de escoamento</t>
  </si>
  <si>
    <t xml:space="preserve">maquina de lavar anilox esta vazando o produto popr baixo
</t>
  </si>
  <si>
    <t>fim de curso do sistema giratorio fora de posic?o, travando o sistema. 
acertar a posic?o correta e fazer o ciclo de movimento para ver se esta correto</t>
  </si>
  <si>
    <t>giratorio nao esta fucionando</t>
  </si>
  <si>
    <t>maquina esta com falha fonte do servomotor
desligar a maquina e reiniciar resetando as falhas</t>
  </si>
  <si>
    <t>maquina nao esta inicializando</t>
  </si>
  <si>
    <t>gaveta do dosador 3 estava travada impedindo de puxar material 
retirar a cacamba, destravar a gaveta e fazer uma nova calibrac?o do gravimetro</t>
  </si>
  <si>
    <t>problema no dosador nao esta puxando o material</t>
  </si>
  <si>
    <t>foi retirado o dosador (silo) para verificac?o e foi encontrado dentro dele um pedaco de acrilico impedindo que a dosagem corretamente.
foi retirado e voltou a dosar novamente</t>
  </si>
  <si>
    <t>2?TURNO SOLICITOU AUXILIO DA MANUTENC?O NO DOSADOR 2</t>
  </si>
  <si>
    <t>DEFEITO: ventilador de resfriamento solto da base
CAUSA: vibrac?o do equipamento causou perca do parafuso de fixac?o
SOLUC?O: ventilador fixado com novo parafuso</t>
  </si>
  <si>
    <t>VENTILADOR DE REFRIGERAC?O DA ZONA DE TEMPERATURA FAZENDO BARULHO</t>
  </si>
  <si>
    <t>foi feito o ajuste na base da camera</t>
  </si>
  <si>
    <t>CAMERA AVT DA IMPRESSORA ESTA ENCOSTANDO NO MATERIAL, BASE DA FRENTE DA CAMERA ESTA EMPENADO!</t>
  </si>
  <si>
    <t xml:space="preserve">maquina  com  o cabecote fora do  alinhamento.
</t>
  </si>
  <si>
    <t xml:space="preserve">DEFEITO: MANGUEIRAS DANIFICADAS 
CAUSA: MANGUEIRA SOBRE O CANH?O AQUECIDO, CAUSANDO DOBRA OU ROMPIMENTO DA MESMA
SOLUC?O: INSTALADO SUPORTE DE APOIO PARA AS MANGUERAS </t>
  </si>
  <si>
    <t xml:space="preserve">Solicito a construc?o de tubulac?es aereas para as mangueiras de dosagem da extrusora </t>
  </si>
  <si>
    <t>Solicito a contruc?o de tubulacoes aereas para a mangueira dos dosadores da extrusora</t>
  </si>
  <si>
    <t>Solicito a construc?o de calcos para os 3 carrinhos de elevac?o da extrus?o, conforme email enviado</t>
  </si>
  <si>
    <t xml:space="preserve">
 -SOLUC?O :FOI EFETUADA A TROCA DA  TOMADA </t>
  </si>
  <si>
    <t>carrinho  de elevasao de carga ta com problema na tomada.</t>
  </si>
  <si>
    <t xml:space="preserve">118 - Carnevalli Coex 5 camadas </t>
  </si>
  <si>
    <t>defeito: falta de ar
causa: mangueira do pist?o desconectada
soluc?o: encaixe da mangueira</t>
  </si>
  <si>
    <t>ROLO DO PRE ARRASTE ESTA SEM AR</t>
  </si>
  <si>
    <t>Foi verificado que o inversor havia desarmado apresentando falha de sobrecorrente na saida do inversor, foi verificado que ao ligar o inversor para o filme descer o filme era muito pesado formando o motor chegando a desarmar o inversor. foi passado orientac?es para o operador e lider.</t>
  </si>
  <si>
    <t>FALHA DRIVE PUXADOR / FALHA REDE CAN PUXADOR</t>
  </si>
  <si>
    <t>foi verificado que o inversor estava desarmando com a falha "605 sobrecarga na saida"
ent?o foi verificado que o filme era muito pesado e na hora que deu revers?o o filme travou ocasionando a falha</t>
  </si>
  <si>
    <t>FALHA NA REDE CAN DO INVERSOR /PUXADOR NAO ESTA ACIONANDO</t>
  </si>
  <si>
    <t>em conversa com o tecnico da carnevalli foi diagnosticado que o sinal de referencia para acionar o puxador n?o estava no lugar correto</t>
  </si>
  <si>
    <t>FALHA NA REDE CAN DO INVERSOR/PUXADOR NAO ESTA ACIONANDO</t>
  </si>
  <si>
    <t xml:space="preserve">suporte do rolo de trac?o espanado </t>
  </si>
  <si>
    <t>foi feita a regulagem do pist?o</t>
  </si>
  <si>
    <t>pist?o da troca superior travado</t>
  </si>
  <si>
    <t>feito ajuste na trava</t>
  </si>
  <si>
    <t>trva do fechamento do giro inferior com problema</t>
  </si>
  <si>
    <t>foi recolocado o eixo pescador</t>
  </si>
  <si>
    <t>precisa recolocar o pescador dentro da calandra</t>
  </si>
  <si>
    <t>feita a limpeza das mangueras e do trocador de calor devido ao n?o aquecimento do rolo da calandra
causa: estava entupido por sujeira</t>
  </si>
  <si>
    <t>limpeza do trocador de calor e das mangueiras da maquina</t>
  </si>
  <si>
    <t>Foi verificado que havia travado o painel do sistema vizuri, foi desconectado o cabo de alimentac?o da tela do gravimetro e foi religado e voltou a atuar novamente.</t>
  </si>
  <si>
    <t xml:space="preserve">PAINEL DA  VIZURI TRAVOU </t>
  </si>
  <si>
    <t>397</t>
  </si>
  <si>
    <t>foi feita a desmontagem do silo da estatica, feita a limpeza e feito o teste no estatico
foi normalizado o problema</t>
  </si>
  <si>
    <t xml:space="preserve"> Manutenc?o da estatica do moinho. Servico ja prestado</t>
  </si>
  <si>
    <t>o parafuso do redutor da gaiola quebrou
foi retirado o parafuso quebrado de dentro da peca e colocado um novo parafuso</t>
  </si>
  <si>
    <t>defeito: dosador 4 dosando menos 
causa: silo de material entupido
soluc?o: feito o desentupimento do silo</t>
  </si>
  <si>
    <t>PROBLEMA NO DOSADOR 4</t>
  </si>
  <si>
    <t>Limpeza no Chille</t>
  </si>
  <si>
    <t>DEFEITO : FALHA NO DOSADOR 2
CAUSA: ROMPIMENTO DA GAVETA SOLTOU APORCA DE FIXAC?O
SOLUC?O LIMPEZA E REGULAGEM E FIXAC?O DA GAVETA 
LIBERADO MAQUINA PARA PRODUC?O</t>
  </si>
  <si>
    <t>falha no dosador 2</t>
  </si>
  <si>
    <t>feita a retirada do eixo</t>
  </si>
  <si>
    <t xml:space="preserve">Bom dia ! Preciso de um mecanico na rebobinadeira 502 estou com problema no eixo inferior , o mesmo esta troto .
</t>
  </si>
  <si>
    <t xml:space="preserve">Bom dia ! Preciso de um mecanico na rebobinadeira 506 problema no eixo superior rolamento </t>
  </si>
  <si>
    <t>Adilson fechou um buraco da convers?o 19.7.23</t>
  </si>
  <si>
    <t xml:space="preserve">realizar interdic?o e reparo dos buracos que est?o abertos na estrutura da Convers?o
foram identificados pela Qualidade 5 aberturas
 - tela rasgada 
 - abertura para tubulac?o 
</t>
  </si>
  <si>
    <t>RAFAEL RODRIGUES</t>
  </si>
  <si>
    <t>televis?o instalada</t>
  </si>
  <si>
    <t>REALIZAR INSTALAC?O DE UMA TELEVIS?O NA SALA DA LOGISTICA</t>
  </si>
  <si>
    <t xml:space="preserve">DEFEITO: quebra do acoplamento do encoder
CAUSA: n?o foi possivel diagnosticar
SOLUC?O: troca do acoplamento </t>
  </si>
  <si>
    <t>maquina com problema no encoder.</t>
  </si>
  <si>
    <t>suporte de faca com adaptador quebrado.</t>
  </si>
  <si>
    <t xml:space="preserve"> 
 -DEFEITO TEMPERATURA DA ZONA 1 DA ROCA B BAICHA
 -CAUSA :RELE ESTADO SOLIDO QUEIMADO 
 - SOLUC?O :FOI EFETUADO A TROCA DO RELE ESTADO SOLIDO
 -MAQUINA LIBERADA</t>
  </si>
  <si>
    <t xml:space="preserve">rosca b tempetaratura n?o sobe </t>
  </si>
  <si>
    <t>foi feito o acompanhamento e foi verificado que estava dosando menos porque estava faltando material 
foi feita a orientac?o para lider e tambem operaador</t>
  </si>
  <si>
    <t>DOSADOR 2B DOSANDO MENOS</t>
  </si>
  <si>
    <t xml:space="preserve">defeito: estatica n?o estava funcionando 
causa: parafuso solto dentro da barra
soluc?o: retirado o parafuso e colocado a barra em funcionamento </t>
  </si>
  <si>
    <t xml:space="preserve">barra de estatica com problema </t>
  </si>
  <si>
    <t>DEFEITO: PARAFUSO DE SUSTENTAC?O DO EIXO INFERIOR QUEBRADO
CAUSA: DESGASTE OPERACIONAL
SOLUC?O: REMOC?O DO EIXO, SUBSTITUIC?O DA PECA E RECOLOCAC?O DO EIXO</t>
  </si>
  <si>
    <t>Bom dia ! Preciso de um mecanico na rebobinadeira 506 rolo de passagem o parafuso quebrou na ponta do eixo .</t>
  </si>
  <si>
    <t>TI resolveu</t>
  </si>
  <si>
    <t xml:space="preserve">n?o ta saindo etiqueta </t>
  </si>
  <si>
    <t>DEFEITO: CONEX?O DO RESEVATORIO DE SOLUC?O DE LIMPEZA QUEBRADA 
CAUSA: CORROS?O PELA SOLUC?O DE LIMPEZA
SOLUC?O: SUBSTITUIC?O DAA PECA CORROIDA</t>
  </si>
  <si>
    <t>Bom dia ! Maquina de lavar anilox esta jogando o produto fora preciso de um mecanico .</t>
  </si>
  <si>
    <t>a cabine foi ligada por uma tomada presente no local , so foi adicionada uma extens?o de filtro de linha, conectando a cabine e a impress?o juntos</t>
  </si>
  <si>
    <t xml:space="preserve">LAMPADAS DA CABINE DE LUZ DA APROVAC?O ENCONTRA-SE DESLIGADA, AGUARDAMOS MANUTENC?O!
</t>
  </si>
  <si>
    <t>GABRIEL CARDOSO</t>
  </si>
  <si>
    <t>Instalac?o de maquina de corte de tubetes nova.</t>
  </si>
  <si>
    <t xml:space="preserve">ajuste nos bracos da bobinadeiras  para usar  eixos de 3 polegadas </t>
  </si>
  <si>
    <t>Foi efetuada a solda na paleteira que estava quebrada e foi feito um reforco de solda.</t>
  </si>
  <si>
    <t>paleteira quebrada  precisa   solda.</t>
  </si>
  <si>
    <t>defeito: desbobinador parado
causa: falha 22 no inversor 
soluc?o: foram aumentados os parametros de acelerac?o e desacelerac?o</t>
  </si>
  <si>
    <t xml:space="preserve">der bombinador parando </t>
  </si>
  <si>
    <t>foi fabricado dois pinos e instalados na cor #2 e #8  da carenagem do anilox</t>
  </si>
  <si>
    <t xml:space="preserve">TERCEIRA ESTAC?O  ESTA COM PROBLEMA NO MANDDRIL DA CAMISA  DO PPORTA CLICHE, PINO DE SEGURANCA  DO  PARALAMA
N?O SEE  ENCONTRA NO LUGAR
</t>
  </si>
  <si>
    <t>problema: tratamento fraco 
causa: tap do trafo baixo 
soluc?o: aumentado o tap para maior potencia</t>
  </si>
  <si>
    <t>tratamento corona esta fraco</t>
  </si>
  <si>
    <t>defeito: curto circuito no polo da resistencia
causa: desarme do disjuntor
soluc?o: troca do cachimbo de isolac?o</t>
  </si>
  <si>
    <t>deu um curto na resistencia.</t>
  </si>
  <si>
    <t>defeito: faca gasta
causa: desgaste
soluc?o: enchimento com solda e afiac?o</t>
  </si>
  <si>
    <t xml:space="preserve"> Bom dia, tudo bem ? OS sobre o servico prestado no dia 19/07/2023.
 ( Trava tubete estava gasta ).</t>
  </si>
  <si>
    <t>Defeito: Mangueira de encher o eixo esta muito curta.
Causa: Cortaram a mangueira.
Soluc?o: efetuada a troca da mangueira e como na maquina era mangueira de 6MM foi efetuada a troca para 8MM.</t>
  </si>
  <si>
    <t xml:space="preserve"> Bom dia. OS sobre o servico ja prestado. 
 ( troca de mangueira de Ar no bobinador 1)</t>
  </si>
  <si>
    <t>defeito: vazamento no eixo 
causa: camara de ar furada
soluc?o: troca da camara de ar</t>
  </si>
  <si>
    <t>Bom dia, OS sobre prestac?o de servico no eixo de 6 polegadas. (O eixo esta vazando)</t>
  </si>
  <si>
    <t>defeito: maquina n?o corta o tubo 
causa: faca n?o chega o fim do curso 
solucao: troca e regulagem da faca</t>
  </si>
  <si>
    <t xml:space="preserve"> Bom dia. OS sobre servico ja prestado na MQ de corta tubos de 6 polegadas.</t>
  </si>
  <si>
    <t xml:space="preserve">FOI FEITA A INSTALAC?O DAS BARRAS MAGNETICAS NAS CAIXAS DE ALIMENTAC?O
</t>
  </si>
  <si>
    <t xml:space="preserve">Instalar barra magnetica nos 3 canh?es </t>
  </si>
  <si>
    <t xml:space="preserve">INSTALADO A BARRA MAGNETICA NOS 5 CANH?ES </t>
  </si>
  <si>
    <t>Instalar barra magnetica nos 5 canh?es</t>
  </si>
  <si>
    <t xml:space="preserve">INTALADO A BARRA MAGNETICA NO CANH?O B </t>
  </si>
  <si>
    <t>Instalar barra magnetica no canh?o B</t>
  </si>
  <si>
    <t xml:space="preserve">Defeito: Disjuntor do motor (moinho) desarmado
Causa: Devido as facas estarem com problemas de afiac?o, acabou ocasionando no travamento do moinho assim ocasionando no desarme do disjuntor.
Soluc?o: Apos a equipe da mecanica realizar a substituic?o das facas, foi rearmado o disjuntor e liberado o equipamento para o trabalho.  </t>
  </si>
  <si>
    <t>moinho do refile esta desarmando</t>
  </si>
  <si>
    <t>S?O 3 CARRINHOS DO CORTE E SOLDA 
CARRINHOS REPARADOS</t>
  </si>
  <si>
    <t>carrinho pra pegar  a bobina  esta  com  a  base  encrinada perigo de acidente.</t>
  </si>
  <si>
    <t>DEFEITO: BAIXA PRESS?O PNEUMATICA NA MAQUINA
CAUSA: PONTO DE AR ABERTO PARA REFRIGERAC?O DO CANH?O 116; SUBDIMENSIONAMENTO DA LINHA PNEUMATICA
SOLUC?O: REGULAGEM DO FLUXO DE AR DO CANH?O DA 116</t>
  </si>
  <si>
    <t>MAQUINA ESTA SEM AR NA BOBINADEIRA 2 DIFICULTANDO O   ALINHAMENTO DAS BOBINAS E O FACIAMENTO</t>
  </si>
  <si>
    <t xml:space="preserve">
Defeito: Vazamento de ar.
Causa: A camara de ar e muito curta por isso acontece o vazamento e por ela ser curta n?o consigo apertar os parafusos para estancar o ar.
Soluc?o: Foi efetuada a troca da camara de ar.</t>
  </si>
  <si>
    <t>2 EIXOS 6" COM VAZAMENTO</t>
  </si>
  <si>
    <t>defeito: corrente alta no motor do desbobinador
causa: rompimento do cabo de alimentac?o do motor
soluc?o: troca do cabo</t>
  </si>
  <si>
    <t xml:space="preserve">balancinho </t>
  </si>
  <si>
    <t>defeito: sensor n?o atuado
causa: deslocamento do sensor de posic?o por desbalanceamento por falta do eixo (aguardando substituic?o)
soluc?o: ajuste no acionamento do sensor</t>
  </si>
  <si>
    <t>Bom dia ! Estou com problema no rebobinadeira 502 index superior ele n?o quer destravar .</t>
  </si>
  <si>
    <t>MECANICA
 - Limpeza das coifas de secagem 
 - Lubrificac?o dos rolamentos 
 - Inspec?o geral 
ELETRICA
 - limpeza paineis 
 - troca de filtros 
 - limpeza AC
 - inspec?o 
 - troca de reles de aquecimento</t>
  </si>
  <si>
    <t>Defeito : O eixo n?o esta conseguindo tracionar fazendo com que o tubete rode em falso por isso esta dando falha na tens?o.
Causa : Conex?o que injeta ar para inflar o eixo estourou.
Conclus?o : Foi efetuada a troca da conex?o.</t>
  </si>
  <si>
    <t>problema na tens?o
?o do rebobinador</t>
  </si>
  <si>
    <t>Defeito: Problema na secagem.
Causa: Rele de estado solido com problema.
Conclus?o: Foi feito um jamper nos rele pois n?o havia para trocar.</t>
  </si>
  <si>
    <t xml:space="preserve">problema com a secagem entre cores fica desligando
erro 766
</t>
  </si>
  <si>
    <t>defeito: falha na 3a cor
causa: press?o excessiva na camisa
soluc?o: ajuste do operador na camisa</t>
  </si>
  <si>
    <t>impressora 206 com problema na Terceira cor, maquina n?o da partida</t>
  </si>
  <si>
    <t>foi feito o reparo da mangueira</t>
  </si>
  <si>
    <t xml:space="preserve">mangueirra de ar dos pistoes da trocaa automaticca estourou
</t>
  </si>
  <si>
    <t>Defeito: O tubete esta rodando falso no eixo e o tecnil esta gasto.
Causa: O eixo esta rodando falso porque a faca esta sem calco e o tecnil esta muito comido.
Conclus?o: Foi colocado um calco na faca e trocado e tecnil.</t>
  </si>
  <si>
    <t xml:space="preserve"> Bom dia, tudo bem ? OS sobre servico ja prestado na MQ de tubede de 3 polegadas!
</t>
  </si>
  <si>
    <t>Defeito: O ventilador n?o esta tendo forca.
Causa: A tela de entrada de ar esta toda entupida fazendo com que perca sua produtividade.
Conclus?o: Foi retirado a tela e feito a limpeza na mesma e instalado novamente.</t>
  </si>
  <si>
    <t xml:space="preserve"> Servico sendo prestado neste momento. ( Limpeza da tela da geladeira da MQ 116 ).</t>
  </si>
  <si>
    <t>defeito: problema na inicializac?o 
causa: CLP n?o reconheceu o programa
soluc?o: reset no sistema</t>
  </si>
  <si>
    <t>impressora 204 com problema de inicializac?o</t>
  </si>
  <si>
    <t xml:space="preserve">DEFEITO: TECNIL DANIFICADO
CAUSA: ERRO OPERACIONAL
SOLUC?O: SUBSTITUIC?O DO TECNIL </t>
  </si>
  <si>
    <t>problema na maquina nova de cortar tubetes</t>
  </si>
  <si>
    <t xml:space="preserve">Defeito: Inversor principal (Rosca) em falha
Causa: Devido a uma queda no sinal eletrico (subtensao) o equipamento entrou em falha para que n?o houvesse nenhum dano grave ao sistema 
Soluc?o: Depois de um tempo a energia voltou ao seu valor estavel ( 380v) assim conseguindo resetar a falha e liberando o equipamento para a operac?o </t>
  </si>
  <si>
    <t xml:space="preserve">inversor da rosca com falha </t>
  </si>
  <si>
    <t xml:space="preserve">
- DEFEITO :MAQUINA N?O RECONHECE A CALIBRAC?O 
 feito calibrac?o e liberada</t>
  </si>
  <si>
    <t xml:space="preserve">maquina nao reconhece calibrac?o
</t>
  </si>
  <si>
    <t>defeito: problema no desbobinador
causa: potenciometro ruim 
soluc?o: troca do potenciometro</t>
  </si>
  <si>
    <t xml:space="preserve">maquina  com  problema   no  desbobinador.
</t>
  </si>
  <si>
    <t>defeito: pino da trava do doctor blade 2a cor quebrou 
causa: fadiga do material 
soluc?o: foi retirado o pino do suporte (ficou sem pino)</t>
  </si>
  <si>
    <t xml:space="preserve">pino da trava do doctor blade soltou dentro do apoio de suporte fixado a maquina
</t>
  </si>
  <si>
    <t>o operador conseguiu resolver</t>
  </si>
  <si>
    <t xml:space="preserve">falha profibus maquina nao inicializa
</t>
  </si>
  <si>
    <t>Defeito: Tubo esta rodando em falso.
Causa: Faca esta gasta e n?o consegue travar o tubo.
Conclus?o: Foi feito enchimento com solda e feito uma amolac?o na ponta e instalada no lugar novamente.</t>
  </si>
  <si>
    <t xml:space="preserve">MAQUINA DE TUBOS 3" QUEBRADA
</t>
  </si>
  <si>
    <t>194</t>
  </si>
  <si>
    <t>DEFEITO: AQUECIMENTO ELEVADO NO MOTOR
CAUSA: NAO DIAGNOSTICADO 
SOLUC?O: FORCOU RESFRIAMENTO DO MOTOR E REARMOU O INVERSOR</t>
  </si>
  <si>
    <t xml:space="preserve">rosca C com problema,n?o queria ligar </t>
  </si>
  <si>
    <t>4 PALETEIRAS FORAM ENVIADOS PARA REPARO EXTERNO
DOIS DELES ESTAVAM NA GARANTIA E RETORNARAM O DIA 22 DE JULHO</t>
  </si>
  <si>
    <t>carrinhos/paleteiras ruins precisando de reparos</t>
  </si>
  <si>
    <t>MANUTENCAO PREDIAL</t>
  </si>
  <si>
    <t>Foi feito um circuito improvisado na sala para atender todas as pessoas que atuam no local, tendo 4 tomadas instaladas e utilizaveis com seguranca em cada mesa. (da tomada ate a mesa foi conectado um filtro de linha para facilitar o uso de conex?es de computadores e equipamentos.</t>
  </si>
  <si>
    <t>Solicito a instalac?o de uma tomada na sala da gerencia (mezanino da convers?o),  pois no momento atual a tomada que esta sendo utilizada esta longe da mesa, deixando o fio esticado ocasionando bloqueio da passagem entre a sala da gerencia e IP&amp;D, alem do risco de uma pessoa tropecar no fio e se machucar.</t>
  </si>
  <si>
    <t>foi feita a lubrificac?o
graxa premalub
foram lubrificados
 - rolos de passagem de filme
 - calandra (todos os rolos deste conjunto)</t>
  </si>
  <si>
    <t>realizar lubrificac?o da extrusora</t>
  </si>
  <si>
    <t>DEFEITO: MANGUEIRA ROMPIDA
CAUSA: DESGASTE 
SOLUC?O: SUBSTITUIC?O DA MANGUEIRA</t>
  </si>
  <si>
    <t xml:space="preserve">TROCA DA MANGUEIRA DO DOSADOR 3 A </t>
  </si>
  <si>
    <t>RECEPCAO / JARDINAGEM</t>
  </si>
  <si>
    <t>defeito: fim de curso n?o estava acionando 
causa: fim de curso interrompido 
soluc?o: limpeza no contato e ajuste</t>
  </si>
  <si>
    <t xml:space="preserve">o port?o principal n?o esta fechando 
</t>
  </si>
  <si>
    <t>defeito: caixa de exaust?o estava entupida
causa: acumulo de resina
soluc?o: desobstruc?o por limpeza</t>
  </si>
  <si>
    <t>limpeza da caixa de exaust?o de ar</t>
  </si>
  <si>
    <t>Giulia Rodrigues</t>
  </si>
  <si>
    <t xml:space="preserve">
defeito: luz queimada
causa: desgaste de uso
soluc?o: troca da lampada
.</t>
  </si>
  <si>
    <t>Armadilha luminosa da extrus?o com uma lampada queimada.</t>
  </si>
  <si>
    <t>Defeito: N?o esta dosando e nem ligando a bomba para encher o dosador.
Causa: A guilhotina que aciona o sensor para acionar a bomba travou e o sensor esta indicando que o dosador esta cheio.
Conclus?o: Foi efetuado o destravamento e estava entrando ar na parte superior foi recolocado a borracha de vedac?o que estava fora em uma parte e voltou a puxar normal a bomba.</t>
  </si>
  <si>
    <t>DOSADOR 3B N?O ESTA ALIMENTANDO.</t>
  </si>
  <si>
    <t>Defeito: N?o esta dosando corretamente.
Causa: Foi verificado que havia sujeira na saida do dosador impedindo a passagem correta do material.
Conclus?o: Foi feita a limpeza.</t>
  </si>
  <si>
    <t>DOSADOR 5A COM PROBLEMA NA DOSAGEM.</t>
  </si>
  <si>
    <t>Defeito : Mangueira estourada
Causa : Ficou em cima da rosca
Conclus?o: Foi efetuada a troca.</t>
  </si>
  <si>
    <t>TROCA DA MANGUEIRA DE SUCC?O QUE USAMOS PARA BATER AR NA MAQ.</t>
  </si>
  <si>
    <t>DEFEITO: CORTINA DE LUZ FORA DE POSIC?O
CAUSA: OPERADOR ESBARROU NA CORTINA, O QUE CAUSOU O DESALINHAMENTO
SOLUC?O: REALINHAMENTO DO SENSOR</t>
  </si>
  <si>
    <t>RELE DE SEGURANCA</t>
  </si>
  <si>
    <t>defeito: correias quebradas, n?o estavam na maquina
causa: desgaste natural
soluc?o: troca das correias</t>
  </si>
  <si>
    <t xml:space="preserve">correia da 418  que  guia  o saco pra cair  na mesa tem  varias  quebrada.
</t>
  </si>
  <si>
    <t>o braco n?o esta enconstando fazendo com que a bobina n?o saia da maquina
foi feita a regulagem e o devido reaperto no bucho</t>
  </si>
  <si>
    <t xml:space="preserve">braco Automatico da maquina 507 saiu do eixo
</t>
  </si>
  <si>
    <t>foi verificado que estava faltando fase na entrada por isso a maquina estava dando falha nos inversores e n?o estava aquecendo a zona 2
operador bateu bobina e desarmou disjuntor</t>
  </si>
  <si>
    <t>ZONA 2 DANDO TEMPERATURA MIN. N?O ATINGIDA, FAZENDO COM QUE A ROSCA DESARME.</t>
  </si>
  <si>
    <t>Defeito: Cabo de Alimentac?o esta rompido.
Causa: Eixo quebrou e caiu em cima do cabo.
Conclus?o: troca do cabo e isolador.</t>
  </si>
  <si>
    <t>CABO DE ALIMENTAC?O ROMPIDO DOS ELETRODES DO BOBINADOR 1</t>
  </si>
  <si>
    <t>foi verificado que estava faltando fase no disjuntor
foi efetuada troca do disjuntor</t>
  </si>
  <si>
    <t>TRATAMENTO N?O ESTA LIGANDO</t>
  </si>
  <si>
    <t>Defeito: Motor n?o esta funcionando.
Causa: Motor Queimado.
Conclus?o: Foi retirado o motor e levado para concerto.</t>
  </si>
  <si>
    <t>MOTOR DA SUCC?O DO COMPACTADOR N?O ESTA FUNCIONANDO</t>
  </si>
  <si>
    <t>foi realizado ajuste no braco da torre</t>
  </si>
  <si>
    <t xml:space="preserve">Bom dia! Foi realizado um ajuste na torre que sustenta o braco do robo
</t>
  </si>
  <si>
    <t>DEFEITO: PARAFUSOS DO ROLO CONTRAPRESS?O SOLTOS
CAUSA: DESAPERTO POR USO CONSTANTE
SOLUC?O: REAPERTO DOS PARAFUSOS</t>
  </si>
  <si>
    <t xml:space="preserve">Bom dia ! foi feita a troca do braco na rebobinadeira 502 </t>
  </si>
  <si>
    <t>DEFEITO: QUEBRA DE PARAFUSO DO SUPORTE DO ROLO CONTRAPRESS?O DO EIXO INFERIOR 
CAUSA: DESGASTE NATURAL
SOLUC?O: SUBSTITUIC?O DO PARAFUSO</t>
  </si>
  <si>
    <t xml:space="preserve">Boa tarde ! Rebobinadeira 502 parada problema no rolo inferior quebrou os parafusos da ponta do rolo de passagem maquina parada 
</t>
  </si>
  <si>
    <t>foi instalado os 4 furadores pneumaticos</t>
  </si>
  <si>
    <t xml:space="preserve">vai produzir  um material  que tem  furus  na  sanfona preciso de um mecanico pra fazer essas  mudancas.
</t>
  </si>
  <si>
    <t>Defeito: Faca esta quebrada.
Causa: Provavelmente falha operacional.
Conclus?o: Foi efetuada a troca da faca.</t>
  </si>
  <si>
    <t>MAQUINA DE TUBO 6" QUEBRADA</t>
  </si>
  <si>
    <t>Defeito; falha E10 e na 8a cor
Causa; falha E10, era contato falso e 8a cor esta com a correia danificada
Soluc?o; reaperto do disjuntor e feita a troca de correias</t>
  </si>
  <si>
    <t>maquina dando falha E10</t>
  </si>
  <si>
    <t xml:space="preserve">defeito: bucha do rolamento com folga
causa: desgaste normal
soluc?o: pulsionado o eixo, bucha inserida e travada e troca do rolamento </t>
  </si>
  <si>
    <t>Bom dia! Problema no rolo superior rolamento travado .</t>
  </si>
  <si>
    <t xml:space="preserve">defeito: correias quebradas
causa: desgaste natural
soluc?o: troca de correia  </t>
  </si>
  <si>
    <t xml:space="preserve">problema  no recuperador de refile correas danificadas  </t>
  </si>
  <si>
    <t xml:space="preserve">defeito: falha de sobrecorrente nos eixos porta-cliche  #1 e #2
causa: foi feita inspec?o visual no porta-cliche mas causa n?o identificada
soluc?o: feito reset da falha </t>
  </si>
  <si>
    <t>impressora apresentando falhas nas estac?es 1 e 2</t>
  </si>
  <si>
    <t>REBOBINADEIRA-507</t>
  </si>
  <si>
    <t>ATIVIDADE CONCLUIDA</t>
  </si>
  <si>
    <t>ampliar a grade de protec?o para a lateral da rebobinadeira 1.8.23</t>
  </si>
  <si>
    <t>192</t>
  </si>
  <si>
    <t xml:space="preserve">defeito: rolamento travado
causa: oxidac?o causada por ozonio
soluc?o: rolamento destravado com aplicac?o de desengripante
</t>
  </si>
  <si>
    <t xml:space="preserve">rolo do tratamento parado !
</t>
  </si>
  <si>
    <t xml:space="preserve">defeito: alarme de falha no dosador continuamente acionado
causa: rele de interface do acionamento da sirene estava com contatos colados
soluc?o: reaperto nas conex?es, limpeza nos contatos do relea
</t>
  </si>
  <si>
    <t>MAQUINA 108, DOSADORES MESMO CHEIO , O ALARME CONTINUA ALAMANDO .</t>
  </si>
  <si>
    <t xml:space="preserve">
 -DEFEITO: TROCA DE LELA N?O ACIONA
 - CAUSA: VALVULA CELENOIDE DUPLA  DANIFICADA
 -SOLUC?O : FOI EFETUADO A TROCA DA VALVULA CELENOIDE OK FUNCIONANDO
 -MAQUINA LIBERADA
</t>
  </si>
  <si>
    <t>troca tela da rosca A parou de funcionar !</t>
  </si>
  <si>
    <t>Defeito: troca tela travou.
Causa: valvula solenoide estourou, assim n?o aplicando press?o para abrir o troca tela.
Soluc?o: trocar a valvula.</t>
  </si>
  <si>
    <t xml:space="preserve">troca tela parou durante a troca de tela  
Rosca A </t>
  </si>
  <si>
    <t>152</t>
  </si>
  <si>
    <t>defeito: desarme do inversor do motor da Rosca C
causa: aquecimento elevado do motor/sobrecarga no motor
soluc?o: rearme do inversor com resfriamento forcado para possibilitar rearme</t>
  </si>
  <si>
    <t xml:space="preserve">motor da rosca C esta desarmando </t>
  </si>
  <si>
    <t>EXTRATOR DE BOBINA</t>
  </si>
  <si>
    <t>DEFEITO: HAVIA RETORNO DE UM DOS LADOS DO BRACO 
CAUSA:BRACO DA CONTRAPRESS?O INFERIOR ESTAVA COM UM PARAMETRO HABILITADO (DEVERIA ESTAR DESABILITADO)
SOLUC?O: DESABILITAR O PARAMETRO</t>
  </si>
  <si>
    <t>Boa tarde ! Estou com a rebobinadeira 502 parada problema no braco inferior   press?o  o rolo de press?o n?o quer levantar</t>
  </si>
  <si>
    <t>instalac?o de protec?es na maquina</t>
  </si>
  <si>
    <t>instalac?o suporte do display da balanca</t>
  </si>
  <si>
    <t>instalac?o do suporte do VEDOIS</t>
  </si>
  <si>
    <t xml:space="preserve">
 -DEFEITO : FALHA NO MOTOR B 90
 -CAUSA: TEMPERATURA MUITO ALTA DEVIDO OBISTRUIC?O DO FILTRO N?O DA PSSAGEM DE AGUA OCORRENDO A FALHA
 -SOLUC?O FOI FEITO A LIMPEZA DO FILTRO   E A RETIRADA  DE AGUA DO SISTEMA 
 -MAQUINA LIBERADA</t>
  </si>
  <si>
    <t xml:space="preserve">falha no motor b 90
</t>
  </si>
  <si>
    <t>DEFEITO: ROLO N?O PERCORRE ATE O FIM DE CURSO
CAUSA: PRESS?O PNEUMATICA BAIXA POR MANGUEIRA DOBRADA
SOLUC?O: DESDOBRAMENTO DA MANGUERA E REGULAGEM DO PIST?O</t>
  </si>
  <si>
    <t>problema rolo  contra press?o do rebobinador</t>
  </si>
  <si>
    <t>383</t>
  </si>
  <si>
    <t>DEFEITO: CONEX?O QUEBRADA
CAUSA: MANGUEIRA ENROLADA QUEBROU A CONEX?O 
SOLUC?O: SUBSTITUIC?O DE COMPONENTE</t>
  </si>
  <si>
    <t>CONECC?O RETA NO BOBINADOR 1 ESTA QUEBRADA.</t>
  </si>
  <si>
    <t>defeito: parafuso do balancim dianteiro quebrado
causa: desgaste natural
soluc?o: substituic?o do parafuso</t>
  </si>
  <si>
    <t xml:space="preserve">parafuso  quebrado </t>
  </si>
  <si>
    <t xml:space="preserve">DEFEITO: ALGUNS ROLOS DE PASSAGEM EST?O PARADOS
CAUSA: DESGASTE DOS ROLAMENTOS POR TEMPO DE USO 
SOLUC?O: INSPEC?O, LUBRIFICAC?O E TROCA DE ALGUNS ROLAMENTOS DANIFICADO </t>
  </si>
  <si>
    <t>FAZER REVIS?O DOS ROLOS DE PASSAGEM DO FILME DA IMPRESSORA 207 E IMPRESSORA 206, ALGUNS EST?O PARADOS</t>
  </si>
  <si>
    <t>DEFEITO: vazamento do troca tela da rosca A
CAUSA: provavel desvio no posicionamento de tela
SOLUC?O: realizac?o da limpeza e troca da tela</t>
  </si>
  <si>
    <t>vazamento no troca telas da rosca A</t>
  </si>
  <si>
    <t xml:space="preserve">refrigercac?o da calndra nao esta funcionado . nao comsigo dar velocidade na maquina
</t>
  </si>
  <si>
    <t>DEFEITO: MANGUEIRA SEM TERMINAL (PISTOLA DE AR)
CAUSA: PROVAVEL TER SIDO UTILIZAD EM OUTRA MAQUINA
SOLUC?O: TERMINAL SUBSTITUIDO</t>
  </si>
  <si>
    <t xml:space="preserve"> Bom dia, tudo bem ? OS sobre servico prestado . ( Havia uma mangueira sem a Pistola de dar Ar ).</t>
  </si>
  <si>
    <t xml:space="preserve">DEFEITO: Faca do cabecote superior n?o esta cortando corretamente 
CAUSA: Desgaste
SOLUC?O: Troca da faca e ajustade no suporte </t>
  </si>
  <si>
    <t>parada troca de faca e ajuste do suporte</t>
  </si>
  <si>
    <t xml:space="preserve">Bom dia ! Estou com a rebobinadeira 502 parada problema no braco inferior n?o estou conseguindo regular a valvula de press?o URGENTE </t>
  </si>
  <si>
    <t xml:space="preserve">
 -DEFEITO PROBLEMA ELETRICO NO FREIO TRASEIRO
- CAUSA DEVIDO ROMPIMENTO DO CABO CAUSOU O DEFEITO NO FREIO
 -SOLUC?O :FOI REFEITO A LIGAC?O DO FREIO
 -MAQUINA LIBERADA
 </t>
  </si>
  <si>
    <t xml:space="preserve">Boa tarde ! Estou com a rebobinadeira 505 parada problema eletrico o freio traseiro n?o esta funcionando </t>
  </si>
  <si>
    <t>feito limpeza maquina liberada</t>
  </si>
  <si>
    <t xml:space="preserve">Boa tarde ! Foi realizado uma limpeza na calandra da laminadora 302
</t>
  </si>
  <si>
    <t>DEFEITO: PINO DA TRAVA DO EIXO QUEBRADO
CAUSA: DESGASTE NATURAL
SOLUC?O: SUBSTITUIC?O POR PINO ELASTICO 10mm</t>
  </si>
  <si>
    <t xml:space="preserve">Boa tarde ! Rebobinadeira 505 parada problema mecanico o pino que trava o eixo traseiro se soltou n?o sendo possivel rodar a maquina </t>
  </si>
  <si>
    <t xml:space="preserve">  
 -FOI EFETUADO ATROCA DO CULHER DO PAINEL DA LAMINADORA 302
 -MAQUINA LIBERADA</t>
  </si>
  <si>
    <t xml:space="preserve">Boa tarde ! foi feita uma troca no ventilador da laminadora 302 </t>
  </si>
  <si>
    <t xml:space="preserve">
 -DEFEITO : ALTA TEMPERATURA MOTOR B 90
 - CAUSA TEMPERATURA MUITO ALTA DEVIDO OBISTRUIC?O DO FILTRO N?O DANDO PASSAGEM DE AGUA OCORRENDO A FALHA
SOLUC?O: FOI FEITO ALIMPEZA NO FILTRO RETIRADA AGUA DO SISTEMA
 -MAQUINA LIBERADA</t>
  </si>
  <si>
    <t xml:space="preserve">alta temperatura motor b 90
</t>
  </si>
  <si>
    <t>368</t>
  </si>
  <si>
    <t>DEFEITO:  DESALINHAMENTO DO BRACO
CAUSA: REGULADOR E MANOMETRO QUEBRADO
SOLUC?O: SUBSTITUIC?O DO REGULADOR E MANOMETRO 
( VER OS 707 )</t>
  </si>
  <si>
    <t>BOBINADOR 1 ESTAVA COM O BRACO DE TRANSPORTE DESALINHADO</t>
  </si>
  <si>
    <t>DEFEITO: MANOMETRO E REGULADOR DE PRESS?O QUEBRADOS 
CAUSA: DESGASTE OPERACIONAL 
SOLUC?O: TROCA DOS COMPONENTES</t>
  </si>
  <si>
    <t>MANOMETRO BOBINADOR 2 ESTAVA TRAVADO</t>
  </si>
  <si>
    <t>DEFEITO: RESISTENCIA EM CURTO CIRCUITO
CAUSA: ROMPIMENTO DA HASTE DE LIGAC?O POR SUPERAQUECIMENTO DA ADAPTAC?O REALIZADA 
(ADAPTAC?O REALIZADA PORQUE N?O HAVIA DISPONIVEL RESISTENCIA CORRETA)
SOLUC?O: SUBSTITUIC?O DA RESISTENCIA</t>
  </si>
  <si>
    <t xml:space="preserve">temperatura na? sobe </t>
  </si>
  <si>
    <t>DEFEITO: O MOINHO ESTA NEVANDO
CAUSA: ACUMULO DE SUJEIRA ESTATICA
SOLUC?O: LIMPEZA DO ELETRODA DA ESTATICA</t>
  </si>
  <si>
    <t>Bom dia,  tudo bem ? OS sobre servico ja prestado na estatica do moinho da MQ 117.</t>
  </si>
  <si>
    <t>DEFEITO: RELE #3 DO TUNEL DE SECAGEM EM FALHA
CAUSA: ROMPIMENTO DO CONTATO (N?O DIAGNOSTICADO)
SOLUC?O: INIBIC?O DA FALHA (JUMPEAMENTO DO CONTATO COM FALHA)</t>
  </si>
  <si>
    <t>SECAGEM ENTRE CORE N?O ESTA ACIONANDO</t>
  </si>
  <si>
    <t xml:space="preserve">Defeito: Falha alta temperatura motor B90
Causa: Filtro do sistema de agua gelada obstruido
Soluc?o: Foi realizada a limpeza do filtro e liberada a maquina para operac?o.
</t>
  </si>
  <si>
    <t xml:space="preserve">alta temepratura motor b 90
</t>
  </si>
  <si>
    <t xml:space="preserve">DEFEITO: Um dos pist?o do cabecote desregulado 
CAUSA: N?o esta soldando corretamente
SOLUC?O: Regulagem do pist?o </t>
  </si>
  <si>
    <t xml:space="preserve">regula pistao do cabessote </t>
  </si>
  <si>
    <t>DEFEITO: FALHA NO INVERSOR DO MOTOR DO BRACO DE APOIO.
CAUSA ENCODER COM POSIVEL QUEBRA OU QUEIMA
SOLUCAO FOI FEITO ATROCA COM OUTRO ENCODER PARA DIAGNOSTICO
CONSTATADO QUE A FALHA NAO SE APRESENTOU. DEFEITO NO ENCODER ORIGINAL
PARA MAQUINA FUNCIONAR FOI HABILITADO A FUNC?O TROCA SEM BRACO DE APOIO
LIBERADO MAQUINA PARA PRODUC?O .</t>
  </si>
  <si>
    <t>Boa tarde ! Preciso de um eletricista na rebobinadeira 502 maquina esta com falha no braco de apoio .</t>
  </si>
  <si>
    <t>DEFEITO: DOSADOR N?O ESTA DOSANDO CORRETAMENTE
CAUSA: OBSTRUC?O POR OBJETO (FITA ADESIVA)
SOLUC?O: REMOC?O DO OBJETO</t>
  </si>
  <si>
    <t>DOSADOR 4B DA COEX 118 N?O ESTA DOSANDO CORRETAMENTE</t>
  </si>
  <si>
    <t xml:space="preserve">DEFEITO: PARAFUSOS DA TORRE SOLTOS
CAUSA: VIBRAC?O NORMAL DA MAQUINA 
SOLUC?O: REAPERTO DOS PARAFUSOS
</t>
  </si>
  <si>
    <t>Bom dia ! Preciso de um mecanico na rebobinadeira 507 parafuso do braco do robo est?o soltos .</t>
  </si>
  <si>
    <t xml:space="preserve">ESPECIFICAC?O COLETADA 9.8.23
ORCAMENTO SOLICITADO AO FORNECEDOR 9.8.23
ITENS COMPRADO E COLETADOS 9.8.23
DEFEITO: CORREIA ROMPEU
CAUSA: DESGASTE NATURAL
SOLUC?O: TROCA DAS CORREIAS
OBS; MAIKOM OBSERVOU QUE HAVIAM OUTRAS CORREIAS QUE ESTAVAM DESGASTADAS E SOLICITOU TROCA DE TODAS ELAS
 </t>
  </si>
  <si>
    <t>correia  do rolo de tracao  quebrou.</t>
  </si>
  <si>
    <t>Defeito: A estatica esta entupindo a todo momento.
Causa: A fonte n?o esta funcionando adequadamente.
Conclus?o: Foi retirada a fonte da extrusora 115 e colocado na 117.</t>
  </si>
  <si>
    <t xml:space="preserve"> Bom dia, tudo bem ? OS spbre servico ja prestado na Estatica do compactador da MQ 117..</t>
  </si>
  <si>
    <t>DEFEITO: DIAFRAGMA ROMPIDO
CAUSA: DESGASTE NORMAL
SOLUC?O: SUBSTITUIC?O DO DIAFRAGMA</t>
  </si>
  <si>
    <t xml:space="preserve">diafragma da quinta estac?o provavelmente estourado
</t>
  </si>
  <si>
    <t xml:space="preserve">DEFEITO:BOMBA SUCC?O N?O LIGA
CAUSA: RELE  DE INTERFACE QUEIMADO POR USO
SOLUC?O: TROCA DO RELE
TESTE DE TENS?O ECORRENTE NOMINAL DO MOTOR
TESTE OK
 </t>
  </si>
  <si>
    <t>DOSADOR ALARMANDO SEM PARAR !</t>
  </si>
  <si>
    <t xml:space="preserve">DEFEITO: Rolos de press?o da maquina est?o marcando
CAUSA : Desgaste 
SOLUCAO: Substituic?o dos rolos de press?o </t>
  </si>
  <si>
    <t xml:space="preserve">rolos de press?o da maquina esta marcando . necessario realizar troca
</t>
  </si>
  <si>
    <t>Defeito: Parafuso quebrou.
Causa: Desgaste.
Conclus?o: Foi retirado e pedaco de parafuso quebrado. Foi colocado novamente na maquina e foi retirado o outro rolo pois estava danificado os rolamentos e rolo.
OBS: N?o foi efetuada a troca da camisa pois n?o tinha em estoque.</t>
  </si>
  <si>
    <t xml:space="preserve"> Bom dia, tudo bem ? OS sobre servico prestado na MQ 108. ( Quebrou o parafuso do rolo de tratamento e danificou a camisa do rolo ).</t>
  </si>
  <si>
    <t>aqui ouve um equivoco com o operador onde ele n?o sabia da pausa de maquina entre os ciclos achando que a maquina n?o estava operando de forma correta.</t>
  </si>
  <si>
    <t xml:space="preserve">maquina de lavar anilox com curso travado
</t>
  </si>
  <si>
    <t>DEFEITO: BOMBA N?O SUCCIONAVA 
CAUSA: CONTATOR QUEIMADO POR SOBRECARGA.
HAVIA OBSTRUC?O DO GRAVIMETRO
SOLUC?O: DESOBSTRUC?O E SUBSTITUIC?O DO CONTATOR</t>
  </si>
  <si>
    <t xml:space="preserve">disjunto desamor dos dosadores , parece q o motor parou de funcionar </t>
  </si>
  <si>
    <t>504 - rebobinadeiraShockFlex</t>
  </si>
  <si>
    <t xml:space="preserve">SUBSTITUIC?O DE TODOS ROLAMENTOS 
RETIFICA DOS ROLOS DE CONTRAPRESS?O 
TROCA  DAS CORTICAS DOS ROLOS DE PASSAGEM (4 ROLOS) 
AJUSTE DOS ROLOS DE CONTRAPRESS?O
LUBRIFICAC?O REALIZADA EM MANCAIS E ROLAMENTOS 
</t>
  </si>
  <si>
    <t xml:space="preserve">REALIZAR MANUTENC?O PREVENTIVA DA MAQUINA
</t>
  </si>
  <si>
    <t>DEFEITO: PARAFUSO DE FIXAC?O DO EIXO SOLTO 
CAUSA: VIBRAC?O DA MAQUINA
SOLUC?O: REAPERTO DO PARAFUSO</t>
  </si>
  <si>
    <t xml:space="preserve">rolamento de um rolo estourado
</t>
  </si>
  <si>
    <t xml:space="preserve">DEFEITO: RESISTENCIA EM CURTO CIRCUITO
CAUSA: ISOLAC?O DO CONECTOR DA RESISTENCIA ENCOSTOU NACARCACA DA MAQUINA
SOLUC?O: ISOLAC?O DO CONECTOR REFEITA
</t>
  </si>
  <si>
    <t>Bom dia ! preciso de um eletricista na rebobinadeira 507 problema na resistencia esta em curto .</t>
  </si>
  <si>
    <t>EXTRUSORA 118</t>
  </si>
  <si>
    <t>CONSTRUC?O DE UMA PLATAFORMA PRA ACESSO AOS GRAVIMETROS 
SIMILAR A PLATAFORMA CONSTRUIDA DA 117</t>
  </si>
  <si>
    <t>PLATAFORMA CONSTRUIDA E INSTALADA</t>
  </si>
  <si>
    <t xml:space="preserve">DEFEITO: COMPACTADOR ENTUPIDO
CAUSA: OBSTRUC?O DO FUNIL DO COMPACTADOR 
(PROVAVEL CAUSA: MOINHO E COMPACTADOR LIGADOS ANTES DE ACIONAR A ROSCA)
SOLUC?O: DESOBSTRUC?O  </t>
  </si>
  <si>
    <t xml:space="preserve">borra no moinho da rosca b </t>
  </si>
  <si>
    <t>DEFEITO: OS PARAFUSOS DO ROLO DE APOIO INFERIOR ESTAVAM SOLTOS 
CAUSA:: VIBRAC?O NORMAL DA MAQUINA
SOLUC?O: PARAFUSOS RECOLOCADOS E APERTADOS</t>
  </si>
  <si>
    <t xml:space="preserve">Boa tarde ! Preciso de uma mecanico na rebobinadeira 502 estou com problema no rolo de apoio inferior . </t>
  </si>
  <si>
    <t>DEFEITO: Correia quebrada 
CAUSA: corrente mal tensionada 
SOLUC?O: Substituic?o da correia, e ajuste de tens?o</t>
  </si>
  <si>
    <t xml:space="preserve">correia quebrada </t>
  </si>
  <si>
    <t>DEFEITO: FILTRO ENTUPIDO
CAUSA: SUJEIRA DA REDE
SOLUC?O: LIMPEZA DO FILTRO</t>
  </si>
  <si>
    <t xml:space="preserve">motor b 90
falha de aquecimento
</t>
  </si>
  <si>
    <t xml:space="preserve">Defeito: Tela travada.
Causa: Desconhecida.
Conclus?o: Foi retirado o cabo de alimentac?o para resetar.
</t>
  </si>
  <si>
    <t>tela operacional travando</t>
  </si>
  <si>
    <t xml:space="preserve">Defeito: Pneu furado.
Causa: Pneu rasgou e acabou furando a camara de ar.
Conclus?o: Foi efetuada a troca do pneu e da camara de ar. </t>
  </si>
  <si>
    <t>CARRINHO DE TRANSPORTAR TUBETE COM PNEU FURADO</t>
  </si>
  <si>
    <t>Defeito: Braco do carrinho esta quebrado.
Causa: Solda Quebrou.
Conclus?o: Foi soldado novamente.</t>
  </si>
  <si>
    <t>CARRINHO DE TRANSPORTAR TUBETE QUEBRADO</t>
  </si>
  <si>
    <t xml:space="preserve">Defeito: Video scan estava sem energia
Causa: Cabo solto na tomada de alimentac?o
Soluc?o: Conectado novamente o cabo na tomada  </t>
  </si>
  <si>
    <t>video scan apagou repentinamente</t>
  </si>
  <si>
    <t>As tiras foram substituidas por novas</t>
  </si>
  <si>
    <t>SOLICITO A SUBSTITUIC?O DAS TIRAS DE FREIOS DE BOBINAS 
 - 6 TIRAS DE 1,3M
 - 3 TIRAS DE 1M</t>
  </si>
  <si>
    <t>PREDIO RUAS DA EPEMA</t>
  </si>
  <si>
    <t>RUA DAS TINTAS</t>
  </si>
  <si>
    <t>ATIVIDADE CANCELADA</t>
  </si>
  <si>
    <t>CONSTRUC?O DE GRELHAS DE AGUA PARA O CAMINHO ENTRE CONVERS?O E TINTAS
AS GRELHAS ATUAIS S?O FRACAS PARA AGUENTAR PESO DE CAMINH?ES</t>
  </si>
  <si>
    <t>Defeito: Falta de iluminac?o no corte e solda.
Causa: Refletores queimados.
Conclus?o: Foi efetuada a troca dos refletores.</t>
  </si>
  <si>
    <t>lampada  com problema  no cetor  corte  solda</t>
  </si>
  <si>
    <t xml:space="preserve">DEFEITO: Um dos pist?o que movimenta o cabecote superior travado 
CAUSA : Desgaste 
SOLUC?O: Substituic?o do pist?o </t>
  </si>
  <si>
    <t>pist?o com probema</t>
  </si>
  <si>
    <t>Defeito: Falha no termostato do tunel
Causa: Sujeira na area de leitura do sensor
Soluc?o: Realizado a limpeza do termostato</t>
  </si>
  <si>
    <t>PROBLEMA NO TUNEL DE SECAGEM DA MAQUINA</t>
  </si>
  <si>
    <t xml:space="preserve">MELHORAR A PLATAFORMA DE ACESSO DO GRAVIMETRO DA EXTRUSORA
</t>
  </si>
  <si>
    <t>SUPORT CONFECTIONADO</t>
  </si>
  <si>
    <t xml:space="preserve">CRIAR SUPORTE PARA VENTLIADOR E TROCADOR DE CALOR DA MAQUINA
</t>
  </si>
  <si>
    <t>IMPRESSORA 207</t>
  </si>
  <si>
    <t>471</t>
  </si>
  <si>
    <t>feito resete geral da maquina</t>
  </si>
  <si>
    <t>maquina n?o esta funcionando</t>
  </si>
  <si>
    <t xml:space="preserve">DEFEITO: ALARME LEL
CAUSA: ATMOSFERA EXPLOSIVA DEVIDO A OBSTRUC?O DO EXAUSTOR DO TUNEL
SOLUC?O: LIMPEZA DO TUNEL </t>
  </si>
  <si>
    <t>temperatura  desarmando constantemente</t>
  </si>
  <si>
    <t xml:space="preserve">
 - DEFEITO :MAQUINA N?O ESTA HABILITANDO 
 CAUSA DIJUNTOR DESARMADO POR CURTO CICUITO NO POLO DA RESISTENCIA
 SOLUC?O FAZER O REPARO REARMAR O DIJUNTOR OK FUCIONANDO
 - MAQUINA LIBERADA
</t>
  </si>
  <si>
    <t>maquina  nao  ta   habilitando.</t>
  </si>
  <si>
    <t>DEFEITO: ROLOS DE PASSAGEM N?O GIRAVAM
CAUSA: FILME COM BAIXO TENSIONAMENTO N?O TRACIONAVA OS ROLOS
SOLUC?O: LUBRIFICAC?O REALIZADA</t>
  </si>
  <si>
    <t>IMPRESSORA COM VARIOS ROLOS DE PASSAGEM DE FILMES PARADOS, CAUSANDO MUITOS PROBLEMAS DE IMPRESS?O, PROBLEMA CRITICO!</t>
  </si>
  <si>
    <t xml:space="preserve">Defeito: Problema no inversor do balancim
Causa: Devido ao balancim estar encostando no rolo de cima ( passando de seu angulo ) ocasionava em um desarme no inversor.
Soluc?o: Foram feitos ajustes nos parametros do inversor ( tempo de acelerac?o e desacelerac?o)  para melhorar o sincronismo do balancim com restante do maquinario.
</t>
  </si>
  <si>
    <t xml:space="preserve">balancinho
</t>
  </si>
  <si>
    <t>SUPORT CONFECCIONADO</t>
  </si>
  <si>
    <t xml:space="preserve">SOLICITO SERVICO DE SERRALHERIA PARA FAZER O SUPORTE DO TERMINAL QUE VAI SER FIXADO NA PARTE FRONTAL DO ALMOXARIFADO, PARA SOLICITAC?ES DE MATERIAIS , PARA O CONTROLE DO ESTOQUE.
</t>
  </si>
  <si>
    <t>Defeito: Tinta vazando pelo suspiro.
Causa: Verificar se o diafragma da bomba n?o esta danificado.
Conclus?o: Foi desmontado a bomba e o diafragma esta em perfeita condic?o, voltou a bomba no lugar e parou de vazar tinta pelo suspiro, pode ser que o sistema tenha pego ar.</t>
  </si>
  <si>
    <t xml:space="preserve">saindo tinta pelo suspiro do doctor blade da segunda cor
</t>
  </si>
  <si>
    <t>DEFEITO NO REGULADOR DE PRESS?O NO BOBINADOR 1
CAUSA: N?O IDENTIFICADA
SOLUC?O: SUBSTITUIC?O DO REGULADOR DE PRESS?O</t>
  </si>
  <si>
    <t>defeito: as armadilhas luminosas n?o acendiam.
causa: foi concluido que as lampadas estavam queimadas, mas a causa da queima n?o foi descoberta, mas provavelmente que foi devido o desgaste natural.
soluc?o: foi feita a troca da lampadas queimadas.</t>
  </si>
  <si>
    <t>NO SETOR DE EXTRUS?O AS DUAS ARMADILHAS LUMINOSAS EST?O QUEIMADAS, SENDO NECESSARIO REALIZAR A TROCA DA LAMPADA.</t>
  </si>
  <si>
    <t>lampadas do terceiro piso quase todas queimadas piso superior somente funciona 1,precisamos de iluminac?o no ultimo piso</t>
  </si>
  <si>
    <t xml:space="preserve">DEFEITO: CAMARA DOS EIX0S FURADAS 
5 EIXOS DE 6" 
CAUSA: ESPESSURA DA CAMARA QUE VAI NO EIXO E FRACA E FURA MUITO RAPIDO 
SOLUC?O: TROCA DAS CAMARAS DE AR 
</t>
  </si>
  <si>
    <t xml:space="preserve">eixos da 118 liberados para manutenc?o </t>
  </si>
  <si>
    <t xml:space="preserve">DEFEITO: Eixos com vazamentos 
CAUSA: ESPESSURA DA CAMARA QUE VAI NO EIXO E FRACA E FURA MUITO RAPIDO 
SOLUC?O: Feito o reparo nos eixos, tirando assim todos os vazamentos </t>
  </si>
  <si>
    <t>eixos da 118 liberado para manutenc?o</t>
  </si>
  <si>
    <t>LAVADORA DE ANILOX 1</t>
  </si>
  <si>
    <t>Defeito: Bomba da maquina de lavar CLICHE n?o estava funcionando
causa: bomba queimada
soluc?o: substituic?o da bomba enviada pelo fornecedor</t>
  </si>
  <si>
    <t>a bomba maquina lavar anilox n?o esta funcionando</t>
  </si>
  <si>
    <t xml:space="preserve">Defeito: Bomba de solvente n?o funcionava.
Causa: Devido ao seu tempo de uso, acabou danificando os reparos da bomba.
Soluc?o: Foi feito a substituic?o da bomba e liberado para a operac?o. </t>
  </si>
  <si>
    <t>maquina de lavar cliches esta com prblena na bomba nao esta descendo solvente</t>
  </si>
  <si>
    <t>PCP</t>
  </si>
  <si>
    <t xml:space="preserve">
 -FOI EFETUADA A TROCA DA TOMADA OK FUNCIONANDO</t>
  </si>
  <si>
    <t>Tomada usada para ligar o frigobar n?o esta funcionando</t>
  </si>
  <si>
    <t xml:space="preserve">
 DEFEITO:FALHA NO MOTOR B 90
 -CAUSA : FILTRO OBESTRUIDO N?O DANDO PASSAGEM DE AGUA OCORRENDO A FALHA
 'SOLUC?O FOI EFETUADA A LIMPEZA NO FILTRO E NO SISTEMA COM RETIRADA DE AGUA DO EQUIPAMENTO OK
 MAQUINA LIBERADA</t>
  </si>
  <si>
    <t xml:space="preserve">falha motor b 90
</t>
  </si>
  <si>
    <t xml:space="preserve">
DEFEITO :ROLO DO DESBOBINADOR N?O PARA 
 CAUSA SENSOR SAIO FORA DE POSIC?O OCORRENDO O DISPARO DA BOBINA
 -SOLUC?O FOI EFETUADO A REGULAGEM DO SENSOR OK
 -MAQUINA LIBERADA</t>
  </si>
  <si>
    <t>rolo do  desbobinador  nao para  de  jirar .</t>
  </si>
  <si>
    <t>Defeito: Rolo do desbobinador n?o liga.
Causa: Sensor fora de posic?o.
Conclus?o: Foi feita a regulagem do sensor.</t>
  </si>
  <si>
    <t>problema no rolo do desbobinador.</t>
  </si>
  <si>
    <t>Causa: Sensor do Bobinador 1 n?o esta acionando.
Conclus?o: Foi efetuada a troca do sendor.</t>
  </si>
  <si>
    <t>Causa: Mangueira estourada.
Conclus?o: Efetuada a troca da mangueira e conex?o.</t>
  </si>
  <si>
    <t>foi colocada no lugar</t>
  </si>
  <si>
    <t xml:space="preserve">A ILUMINARIA DE EMERGENCIA DO CORTE DE TUBOS ESTA COM OS ENCAIXES DE PAREDE QUEBRADOS 
</t>
  </si>
  <si>
    <t>DEFEITO: VAZAMENTO NO SISTEMA PNEUMATICO DO CARRINHO 
CAUSA: VEDAC?O COMPROMETIDA POR TEMPO DE USO
SOLUC?O: SUBSTITUIC?O DE VEDAC?O</t>
  </si>
  <si>
    <t>carrinho do bico dosador esta vazando ar</t>
  </si>
  <si>
    <t>EFETUADA A TROCA DA CAMISA DE SILICONE DO EIXO INFERIOR 
EFETUADA A TROCA DOS ROLAMENTOS DO EIXO INFERIOR</t>
  </si>
  <si>
    <t xml:space="preserve">trocar camisa de silicone </t>
  </si>
  <si>
    <t xml:space="preserve">
 - DEFEITO: NO ACIONMENTO DA TRAC?O DO ROLO
 -CAUSA SENSOR FORA DE POSIC?O CAUSANDO DEFETO NO ROLO DE TRAC?O
 -SOLUC?O FOI FEITO AJUSTE NO SENSOR 
 -MAQUINA LIBERADA</t>
  </si>
  <si>
    <t xml:space="preserve">problema no  mesmo  rolo de tracao.
</t>
  </si>
  <si>
    <t>DEFEITO: SOBREPRESS?O NO SISTEMA DE ACIONAMENTO DO BRACO ROBO
CAUSA: VIBRAC?O NATURAL
SOLUC?O; AJUSTE DE PRESS?O</t>
  </si>
  <si>
    <t>Boa tarde ! Preciso de um mecanico na rebobinadeira 507 preciso que faca um ajuste no braco do robo quando ele esta fechando esta batendo muito forte .</t>
  </si>
  <si>
    <t>DEFEITO: SOBREAQUECIMENTO NO CHILLER
CAUSA: ENTUPIMENTO DO TROCADOR DE CALOR 
SOLUC?O LIMPEZA DO TROCADOR DE CALOR:</t>
  </si>
  <si>
    <t>DEFEITO: ROLAMENTO QUEBRADO
CAUSA: DESGASTE NATURAL 
SOLUC?O: SUBSTITUIC?O DOS ROLAMENTOS</t>
  </si>
  <si>
    <t xml:space="preserve">trocando  o rolamento    do rolo  do desbobinador.
</t>
  </si>
  <si>
    <t>Desfeito: Falha B-90
Causa: Temperatura elevada no Marse.
Conclus?o: Foi efetuada a troca da agua para poder fazer a troca de calor e baixar a temperatura de trabalho.</t>
  </si>
  <si>
    <t>problema no chiller que fica em cima da maquina super aquecimento da temperatura</t>
  </si>
  <si>
    <t>Causa: Pecas que passa refile estavam invertidas.
Conclus?o: Foi feita a invers?o das pecas.</t>
  </si>
  <si>
    <t xml:space="preserve"> Bom dia, tudo bem ? OS para pequeno ajuste nas pecas que passa o refile.</t>
  </si>
  <si>
    <t>DEFEITO:  CORREIA ESTOURADA
CAUSA: FOI EFETUADA UMA ADAPTAC?O UMA SEMANA ANTES E A CORREIA ADAPTADA ESTOUROU 
SOLUC?O: SUBSTITUIC?O DA CORREIA PELO  MODELO INADEQUADO</t>
  </si>
  <si>
    <t>coreia quebrada</t>
  </si>
  <si>
    <t>Defeito: Refile travou dentro do moinho.
Causa: Facas est?o cegas.
Conclus?o: Foi efetuada a troca das facas e das correias.</t>
  </si>
  <si>
    <t>Defeito: Braco do rolo de compress?o da calandra escapou a ponta do pist?o.
Causa: Pode ter ocasionado por falta de aperto.
Conclus?o: Foi efetuada a colocac?o da ponta do pist?o e feito o devido aperto.</t>
  </si>
  <si>
    <t>Defeito: N?o esta chegando fase nas tomadas que liga o video scan.
Causa: A impressora estava desligada e apos a inicializac?o n?o estava ligando mais.
Conclus?o: Foi verificado que havia um contator de contato aberto que n?o estava fechando quando acionada a contatora, foi efetuado o desligamento e ligamento da contatora e voltou a funcionar o video Scan.</t>
  </si>
  <si>
    <t>video scan nao esta ligando</t>
  </si>
  <si>
    <t>Causa: Sensor da maquina n?o esta regulado corretamente.
Conclus?o: Foi feita a regulagem do sensor e a maquina voltou a funcionar.</t>
  </si>
  <si>
    <t xml:space="preserve">maquina de lavar anilox nao esta girando
</t>
  </si>
  <si>
    <t xml:space="preserve">DEFEITO: ESPUMA SATURADA
CAUSA: USO DO MATERIAL 
SOLUC?O: TROCA DA ESPUMA </t>
  </si>
  <si>
    <t>TROCAR ESPUMA DO SUPORTE PARA LIMPEZA DO FILME A IMPRIMIR</t>
  </si>
  <si>
    <t>Defeito: Problema com a press?o do produto e aquecimento da agua de limpeza
Causa: Resistencia da agua limpa queimada e bico de injec?o do produto entupido
Soluc?o: Retirada da resistencia ( n?o havia outra em estoque para a troca)  e limpeza do bico injetor</t>
  </si>
  <si>
    <t>MAQUINA DE LAVAR ANILOX ESTA COM PROBLEMA, N?O LIMPA ANILOX, N?O ESTA AQUECENDO E ESTA SEM PRESS?O AO MANDAR PRODUTO</t>
  </si>
  <si>
    <t>Defeito: Geral da Rosca B desarmou.
Causa: Motor Queimado.
Conclus?o: Foi feita a remoc?o da Bomba e a maquina trabalhou somente com a rosca A e C pois n?o havia motor para substituir.</t>
  </si>
  <si>
    <t>MAQ. PAROU SOZINHA, IDENTIFICAMOS ROSCA B DESARMADA, IHM DESLIGADA E MOTOR DA BOMBA DE SUCC?O SAINDO FUMACA.</t>
  </si>
  <si>
    <t>Defeito: Diferenca de press?o em um dos lados do cabecote(lado joystick).
Causa: Eixo do pist?o solto porque de dois parafusos que o prendem um estava solto e o outro estava ausente.
Soluc?o: Inserido novo  parafuso, reaperto do parafuso e alinhamento do cabecote.</t>
  </si>
  <si>
    <t>problema  com pressao  do cabecote.</t>
  </si>
  <si>
    <t xml:space="preserve">DEFEITO: BRACO INFERIOR TRAVADO NA POSIC?O FECHADA
CAUSA: ACOPLAMENTO DO EIXO INFERIOR COM AJUSTE INADEQUADO
SOLUC?O: EIXO DESTRAVADO </t>
  </si>
  <si>
    <t>Bom dia ! Preciso de um mecanico na rebobinadeira 506 a ponta do pino que trava o eixo n?o quer recuar .</t>
  </si>
  <si>
    <t>Defeito: Controle n?o estava ligando
Causa: Cabo de alimentac?o rompido
Soluc?o: Troca do cabo de alimentac?o</t>
  </si>
  <si>
    <t>CONTROLE DE AJUSTE DE PRESS?O N? ESTAVA RESPONDENDO AOS COMANDOS</t>
  </si>
  <si>
    <t>Defeito: Balancim muito acelerado
Causa; Parametros desajustados
Soluc?o: Ajuste de parametrizac?o ( parametros de acelerac?o e desacelerac?o)</t>
  </si>
  <si>
    <t xml:space="preserve">probema balacinho
</t>
  </si>
  <si>
    <t xml:space="preserve">Defeito: Falha no sensor pressor inferior
Causa: Sensor do pressor desajustado
Soluc?o: Feito o ajuste do sensor </t>
  </si>
  <si>
    <t>Bom dia ! Estou com rebobinadeira 501 parada problema eletrico falha no sensor do giro .</t>
  </si>
  <si>
    <t>DEFEITO:  SOBRETEMPERATURA NO DISSIPADOR DE POTENCIA  DO INVERSOR
CAUSA: TROCA TERMICA REUDIZA POR SUJEIRA ACUMULADA NO INVERSOR
SOLUC?O: LIMPEZA DO INVERSOR</t>
  </si>
  <si>
    <t>ventilador da maquina parou (desamor )!</t>
  </si>
  <si>
    <t>DEFEITO: FONTE DO SERVOMOTOR #1 COR ANILOX
CAUSA: SOBPRESS?O NO AJUSTE DO ANILOX 
SOLUC?O: RESETAR A FONTE</t>
  </si>
  <si>
    <t xml:space="preserve">falha de torc?o do carrinho do porta cliche necessitando calibrac?o
</t>
  </si>
  <si>
    <t>Defeito: Problema no braco do robo maquina parada.
Causa: Braco saiu fora de posic?o.
Soluc?o: Foi ajustado e liberado.</t>
  </si>
  <si>
    <t>Boa tarde ! Problema no braco do robo maquina parada .</t>
  </si>
  <si>
    <t>265</t>
  </si>
  <si>
    <t>Causa: Parafuso esta furando o filme.
Conclus?o: Foi colocado arruela como calco e feito o aperto com porca e contra porca.</t>
  </si>
  <si>
    <t xml:space="preserve"> Bom dia, tudo bem ? OS sobre servico prestado no parafuso da tabua. ( Parafuso saiu do corpo da tabua, prejudicando ajuste do filme sanfonado).</t>
  </si>
  <si>
    <t>405</t>
  </si>
  <si>
    <t>Defeito: O mixer n?o esta funcionando:
Causa: Eixo esta gasto.
Conclus?o: Foi efetuada a troca da cumbuca e do eixo.</t>
  </si>
  <si>
    <t>Causa: Temperatura da rosca D esta muito alta.
Conclus?o: Foi retirada a mangueira de entrada de agua e foi verificado que estava entupido o sistema, foi efetuada a limpeza da rosca.</t>
  </si>
  <si>
    <t xml:space="preserve">
 DEFEITO: TEMPERATURA INFERIOR OCILANDO
 CAUSA:ROMPIMENTO DO TERMINAL OCORREU DEFEITO
 -SOLUC?O EFETUAR  A TROCA DO TERMINAL OK 
 - MAQUINA LIBERADA</t>
  </si>
  <si>
    <t>temperatura inferior ocilando bastante.</t>
  </si>
  <si>
    <t>Causa: Foi verificado que havia uma mangueira estourada.
Conclus?o: Foi efetuada a retirada do pedaco que estava furado e colocado uma emenda.</t>
  </si>
  <si>
    <t xml:space="preserve">VAZAMENTO DE AR </t>
  </si>
  <si>
    <t>Defeito: Operador solicitou manutenc?o pois o tubete estava correndo no eixo.
Causa: Retirar o eixo para verificar se ha algum vazamento.
Conclus?o: Foi feito o teste para verificac?o de vazamento de ar mais foi constatado que n?o ha nenhum vazamento de ar, provavelmente o problema seja no tubete.</t>
  </si>
  <si>
    <t>eixo do rebobinador estava muchando</t>
  </si>
  <si>
    <t>Causa: Mangueira de ar rasgou fazendo com que o operador perdesse o bal?o.
Conclus?o: Foi retirado a mangueira, retirado o pedaco que estava comprometido e feito a instalac?o novamente da mangueira.</t>
  </si>
  <si>
    <t>MANGUEIRA DO ANEL DE AR RACHOU.</t>
  </si>
  <si>
    <t xml:space="preserve">DEFEITO: Parafuso do esticador da corrente de transmiss?o quebrado 
CAUSA: Desgaste 
SOLUC?O: Troca do parafuso 
</t>
  </si>
  <si>
    <t xml:space="preserve">corrente
</t>
  </si>
  <si>
    <t xml:space="preserve">FEITA A ALTERAC?O DO ROLO FURADOR </t>
  </si>
  <si>
    <t xml:space="preserve">preciso que coloque o rolo furador que esta na maquina 116,
na maquica 117, pois vai ser necessario para extrussar os proximos pedidos 
</t>
  </si>
  <si>
    <t>Defeito: Mola quebrada.
Causa: Desgaste por tempo servico.
Conclus?o: Trocado a mola por uma nova.</t>
  </si>
  <si>
    <t>mola da  balanca do  desbobinador   quebrou.</t>
  </si>
  <si>
    <t>ADILSON JOSE DE SARRO</t>
  </si>
  <si>
    <t>Causa: Falta de iluminac?o no banheiro.
Defeito: Lampada queimada.
Conclus?o: Efetuada a troca das lampadas.</t>
  </si>
  <si>
    <t>Banheiro Masculino ( Impress?o) esta com lampadas queimadas.</t>
  </si>
  <si>
    <t>Defeito: Inversor do motor do balancim apresentava falha de sobre corrente 
Causa: Motor estava com problemas no bobinamento 
Soluc?o: Foi feito a substituic?o do motor</t>
  </si>
  <si>
    <t>probema balancinho</t>
  </si>
  <si>
    <t>EIXO COM FOLGA NO ROLAMENTO, FOI FEITO EMBUCHAMNETO NA USINAGEM. 
     OBS: INSTALADO 31/08/23</t>
  </si>
  <si>
    <t xml:space="preserve">motivo exo </t>
  </si>
  <si>
    <t>DEFEITO: TRAVA DO MANCAL QUEBRADA
SOLUC?O: ENVIO PARA USINAGEM (EXTERNA) E RECOLOCADO NA MAQUINA</t>
  </si>
  <si>
    <t>TRAVA DO MANCAL DO PORTA CLICHE DA QUINTA COR DA IMPRESSORA ESTA SEM A ALAVANCA DE APERTO</t>
  </si>
  <si>
    <t>Defeito: Redutor vazando oleo.
Causa: Desgaste normal pelo uso do equipamento.
Soluc?o: Foi feita a troca do redutor.</t>
  </si>
  <si>
    <t>maquina   com  vazamento  no motor   do  desbobinador</t>
  </si>
  <si>
    <t>DEFEITO: Falta de varias correia na esteira inferior da maquina
CAUSA: Desgaste de uso 
SOLUCAO: Substituic?o das correias inferiores</t>
  </si>
  <si>
    <t>maquina com  as correias  inferior  quebrada  sem  condicoes  de trabalhar.</t>
  </si>
  <si>
    <t xml:space="preserve">devido a modificac?es feitas no painel de alimentac?o da convers?o, n?o foi notado que o disjuntor de alimentac?o da balanca foi desligado. 
ao rearmar ele tudo voltou ao normal. </t>
  </si>
  <si>
    <t>BALANCA DO SETOR DE CONVERS?O N?O ESTA FUNCIONANDO</t>
  </si>
  <si>
    <t xml:space="preserve">Defeito: Cabecote da maquina desregulado 
Causa: Sensor fora de posic?o
Soluc?o: Ajuste do sensor </t>
  </si>
  <si>
    <t xml:space="preserve">probema no traspote
</t>
  </si>
  <si>
    <t>Causa: Mal uso de trabalho.
Conclus?o: Foi efetuada a troca dos ferros de travas das portas para ter uma travac?o melhor, foi soldada as dobradicas que estavam quebradas.</t>
  </si>
  <si>
    <t>GAIOLA DE APARAS QUEBRADA</t>
  </si>
  <si>
    <t>Defeito: Secagem final nao atinge temperatura
Causa: Um de seus reles que faz o controle de aquecimento do sistema ( rele estado solido 1) abriu o seu contato de potencia.
Soluc?o: Foi preciso inibir o alarme para liberar o equipamento a produc?o.
obs.: O equipamento foi liberado com a secagem demorando para chegar a sua temperatura devido a falta do componenete no estoque.</t>
  </si>
  <si>
    <t xml:space="preserve">SECAGEM DA IMPRESSORA N?O ATINGE TEMPERATURA IDEAL
</t>
  </si>
  <si>
    <t xml:space="preserve">Soluc?o
-Bot?o de emergencia foi recolocado no lugar
-Visor de acrilico necessita ser feito outro 
-Mangueira reapertada </t>
  </si>
  <si>
    <t>maquina de lavar anilox
 - bot?o de emergencia saiu do lugar
 - visor de acrilico quebrado 
 - mangueira de saida de agua solta</t>
  </si>
  <si>
    <t>Defeito:Dosador 5 Rosca C n?o esta dosando.
Causa: Verificar o porque n?o esta dosando.
Conclus?o: Foi verificado que o filtro de entrada esta entupido foi retirado e limpo.</t>
  </si>
  <si>
    <t xml:space="preserve">
 -DEFEITO: NO POTENCIOMETRO  DO DESBOBINADOR
 -CAUSA POTENCIOMETRO N?O DA MAIS AJUSTE COM DEFEITO
 -SOLUC?O : FOI EFETUADA A TROCA DO POTENCIOMETRO E FEITO AJUSTE OK
 -MAQUINA LIBERADA
</t>
  </si>
  <si>
    <t>problema no  potenciometro do desbobinador.</t>
  </si>
  <si>
    <t>Causa: Vazamento de tinta pelo suspiro, provavelmente o sistema esta com ar.
Conclus?o: Foi retirado a mangueira de retorno do doctor blade acionou a bomba ent?o retirou o ar do sitema e voltou a funcionar normalmente.</t>
  </si>
  <si>
    <t xml:space="preserve">fazamento de tinta por cima do doctor blade, tinta nao retornava
</t>
  </si>
  <si>
    <t>Defeito: Balancim com problemas
Causa: Havia escapado um cabo do potenciometro deslizante do balancim.
Soluc?o: Foi realizado a fixac?o novamente do cabo e liberado para a operac?o.</t>
  </si>
  <si>
    <t xml:space="preserve">probema balacin
</t>
  </si>
  <si>
    <t>Defeito: 1 lampada queimada
Causa: Tempo de uso
Soluc?o: substituic?o</t>
  </si>
  <si>
    <t>Lampada da sala esta oscilando</t>
  </si>
  <si>
    <t xml:space="preserve">DEFEITO: ROLO DE CONTRAPRESS?O N?O ESTAVAM ESCOSTADOS 
CAUSA: CILINDRO DESREGULADO
SOLUC?O:  REGULAGEM DO CILINDRO </t>
  </si>
  <si>
    <t xml:space="preserve">PROBLEMA NO ROLO DE CONTRAPRESS?O DA MAQUINA </t>
  </si>
  <si>
    <t xml:space="preserve">
 -DEFEITO ; FALHA NO TRATAMENTO N?O LIGA O SISTEMA
 CAUSA SENSOR DE TEMPERATURA ABRIL O CONTATO DEVIDO FALTA DE REFRIGERAC?O NO PAINEL
 - SOLUC?O  FOI EFETUADA A TROCA DO CULHER NO PAINEL VOLTANDO A REFRIGERAR OK
 MAQUINA LIBERADA</t>
  </si>
  <si>
    <t>falha no tratamento (moises)</t>
  </si>
  <si>
    <t xml:space="preserve">painel eletrico de potencia - 116 </t>
  </si>
  <si>
    <t>451</t>
  </si>
  <si>
    <t>Foi feita a retirada dos filtros, limpeza e troca das telas de protec?o</t>
  </si>
  <si>
    <t>COLADORA DE CLICHE</t>
  </si>
  <si>
    <t>REALIZAR LIMPEZA DE FILTROS DOS VENTILADORES DO PAINEL</t>
  </si>
  <si>
    <t>painel eletrico dos controles - 116</t>
  </si>
  <si>
    <t>452</t>
  </si>
  <si>
    <t xml:space="preserve">REALIZAR LIMPEZA DE FILTROS DOS VENTILADORES 
</t>
  </si>
  <si>
    <t>painel eletrico dos bobinadores - 116</t>
  </si>
  <si>
    <t>453</t>
  </si>
  <si>
    <t xml:space="preserve">REALIZAR LIMPEZA DOS FILTROS DOS VENTILADORES </t>
  </si>
  <si>
    <t>painel eletrico do gravimetrico - 116</t>
  </si>
  <si>
    <t>454</t>
  </si>
  <si>
    <t>REALIZAR LIMPEZA DOS FILTROS DOS VENTILADORES DO PAINEL</t>
  </si>
  <si>
    <t>painel eletrico do recuperador de aparas - 116</t>
  </si>
  <si>
    <t>455</t>
  </si>
  <si>
    <t>REALIZAR LIMPEZA DOS FILTROS DOS VENTILADORES DOS PAINEIS</t>
  </si>
  <si>
    <t>TRAVA DO SUPORTE QUE PRENDE O DOCTOR BLADE SOLTOU</t>
  </si>
  <si>
    <t>301</t>
  </si>
  <si>
    <t xml:space="preserve">Defeito: Exaustor de ozonio travado
Causa: Devido ao ozonio ser um gas muito prejudicial a superficies metalicas  e age diretamente nos rolamentos do exaustor, causam um travamento podendo gerar a queima do equipamento (motor)
Soluc?o: Foi realizada a substituic?o do exaustor para que nao fique sem a exaustao do gas. O motor avariado foi mandado a assistencia </t>
  </si>
  <si>
    <t xml:space="preserve">defeito bracos do bobinadeiras 1 ,2 
causa devido trabalho constante normal 
soluc?o feito alinhamentos dos bracos da bobinadeira  1,2 </t>
  </si>
  <si>
    <t xml:space="preserve">preciso que faca o alinhamento  dos bracos da bobinadeira 1 e 2
</t>
  </si>
  <si>
    <t xml:space="preserve">Defeito: Corrente torcida.
Causa: Operador abaixou de mais os rolos de saida do  filme encostando as corrente uma na outra.
Soluc?o: Foi realizada a substituic?o da correia.
</t>
  </si>
  <si>
    <t>corrente  com problema  soltando   da engrenagem.</t>
  </si>
  <si>
    <t>Defeito: soldas danificadas na gaiola de aparas
Causa: Peso excessivo fazendo com que a gaiola quebre.
Conclus?o: Foi efetuada a soldagem da gaiola.</t>
  </si>
  <si>
    <t>GAIOLA DE APARAS COM SOLDAS QUEBRADAS</t>
  </si>
  <si>
    <t>Causa: Rolo de furo n?o esta furando o material.
Defeito: As pontas dos pregos est?o pequenos e n?o consegue fazer os furos adequadamente.
Conclus?o: Foi feito uma amolac?o nas pontas.
OBS: Precisa efetuar a troca dos rolos de furo.</t>
  </si>
  <si>
    <t>Defeito: Mangueira no dosador da rosca A e B est?o muito curtas.
Causa: Provavelmente foram cortando as pontas porque estavam ruim.
Conclus?o: Foram efetuadas as trocas das mangueiras.</t>
  </si>
  <si>
    <t xml:space="preserve">DEFEITO: VALVULA PNEUMATICA N?O ESTA ATUANDO PARA ABRIR O TROCA-TELA DA ROSCA A
CAUSA: N?O IDENTIFICADA
SOLUC?O: SUBSTITUIR A VALVULA </t>
  </si>
  <si>
    <t xml:space="preserve">DEFEITO: Corrente de transmiss?o quebrada  
CAUSA: Desagaste
SOLUC?O: Colada uma emenda na corrente </t>
  </si>
  <si>
    <t xml:space="preserve">
 DEFEITO :DESARMOU O DIJUNTOR DE COMANDO DO ALINHADOR
 CAUSA :FALHA NO SISTEMA OCORREU DESARME DO DIJUNTOR
 SOLUC?O AJUSTE DOS TERMINAL DO CABO DE ALIMENTAC?O E REARMANDO O DIJUNTOR
 -LIBERAC?O DA MAQUINA
</t>
  </si>
  <si>
    <t>queda do disjuntor de alimentac?o  da maquina</t>
  </si>
  <si>
    <t xml:space="preserve">
 -DEFEITO : DIJUNTOR  DA MAQUINA DESARMOU
 CAUSA O RELE ESTADO SOLIDO QUEIMOU DA ZONA 5 OCORRENDO O DESARME DA MAQUINA
 -SOLUC?O EFETUAR A TROCA DO RELE ESTADO SOLIDO OK
 - MAQUINA LIBERADA</t>
  </si>
  <si>
    <t xml:space="preserve">disjutor da maquina desamou </t>
  </si>
  <si>
    <t>388</t>
  </si>
  <si>
    <t>Defeito: Braco do bobinador 2 esta travado.
Causa: Foi verificado que o pino do pist?o saindo deslocando ele vindo a travar.
Conclus?o: Foi destravado o eixo e feito a colocac?o do pino e sua respectiva trava.</t>
  </si>
  <si>
    <t xml:space="preserve">DEFEITO: Vazamento de tinta no Doctor Blade 
CAUSA: Ajuste no angulo 
SOLUC?O: Ajustado o angulo do doctor blade </t>
  </si>
  <si>
    <t>CONFERIR ANGULO DE DOCTOR BLADE, MUITO VAZAMENTO DE TINTA NA PRIMEIRA COR</t>
  </si>
  <si>
    <t>Defeito: Problema no controle de comando 
Causa: Pino da tomada de ligac?o afundado
Soluc?o: Acerto do pino de alimentac?o do controle</t>
  </si>
  <si>
    <t xml:space="preserve">CONTROLE DE REGISTRO INTERNO DA IMPRESSORA N?O ESTA FUNCIONANDO, MAQUINA PARADA
</t>
  </si>
  <si>
    <t>188</t>
  </si>
  <si>
    <t xml:space="preserve">DEFEITO: MANGUEIRA DE AR DO ANEL DA EXTRUSORA ESTAVA FURADA
CAUSA: N?O IDENTIFICADA
SOLUC?O: MANGUEIRA CORTADO O PEDACO DANIFICADO E CONECTADO </t>
  </si>
  <si>
    <t xml:space="preserve">SUBSTITUIC?O POR UM CABO MAIS LONGO </t>
  </si>
  <si>
    <t>carrinho eletrico  com o foi da tomada  de carregar  curto.</t>
  </si>
  <si>
    <t>Defeito: Bobinador 2 parou.
causa: O bot?o de ligar n?o esta acionando.
Conclus?o: Foi efetuada a troca do contato.</t>
  </si>
  <si>
    <t>Causa: Rolo da calandra n?o esta fechando.
Defeito: Mangueira de ar estourada.
Conclus?o: Foi efetuada o corte da mangueira e colocado uma emenda.</t>
  </si>
  <si>
    <t>Causa: Vazamento de ar.
Defeito: Mangueira esta estourada.
Conclus?o: Foi efetuada o corte na mangueira e retirado o pedaco furado e colocada uma emenda.</t>
  </si>
  <si>
    <t xml:space="preserve">DEIFEITO: roldana guia saiu do trilho de curso
CAUSA: N?o respeitando fim de curso
SOLUC?O: Centralizado a roldana 
</t>
  </si>
  <si>
    <t>CARRINHO ELETRICO DE ELEVAC?O ESTA COM ROLDANA GUIA DA CORRENTE QUEBRADO (ROLDANA TECNIL)</t>
  </si>
  <si>
    <t>Causa: Moinho travou com refile.
Defeito: Facas est?o sem corte.
Conclus?o: Foi feita a troca das facas.</t>
  </si>
  <si>
    <t>Defeito: Falta de mangueira de ar para limpeza.
Causa: indefinida
Conclus?o: Foi instalada uma mangueira e colocado o bico para limpeza.</t>
  </si>
  <si>
    <t xml:space="preserve">DEFEITO: Tubulac?o de agua entupido
CAUSA: Sujeira causou o entupimento
SOLUCAO: Limpeza no sistema de tubulac?o da agua 
 </t>
  </si>
  <si>
    <t>MAQUINA DE LIMPEZA DE ANILOX ESTA CO RETORNO DE AGUA ENTUPIDO, PRECISO DE MANUTENC?O</t>
  </si>
  <si>
    <t>DEFEITO: Rolamento soltou do alojamento do rolo do balancim 
CAUSA: folga no alojamento do rolo, desgaste de operac?o 
SOLUC?O: reposicionamento do rolamento</t>
  </si>
  <si>
    <t xml:space="preserve">rolamento quebrado </t>
  </si>
  <si>
    <t xml:space="preserve">DEFEITO: ROLAMENTO DE UM DOS ROLOS QUE MOVIMENTA A ESTEIRA DANIFICADO
CAUSA: TEMPO DE USO
SOLUC?O: SUBSTITUIC?O DO ROLAMENTO </t>
  </si>
  <si>
    <t>rolamento do rolo  das correias  com problema.</t>
  </si>
  <si>
    <t>Devido a largura do refila estar muito grande ouve um travamento do rotor desarmando o moinho.
OBS: Foi retirado o excesso de material, e feito ajuste nas facas.</t>
  </si>
  <si>
    <t>problema no moinho</t>
  </si>
  <si>
    <t xml:space="preserve">Foi feito um alivio nos parafusos do troca tela.
OBS: N?o foi possivel diagnosticar o porque deles estarem muito apertados. </t>
  </si>
  <si>
    <t xml:space="preserve"> Boa noite, tudo bem ? OS sobre servico prestado. ( Alivio do parafuso da Raquete " Troca tela " ). Obrigado!</t>
  </si>
  <si>
    <t xml:space="preserve">Defeito: Bomba n?o esta conseguindo encher muito bem os dosadores.
Causa: Mangueira saida da bomba esta dobrada.
Conclus?o: Foi efetuada a troca da mangueira por uma mais rigida. </t>
  </si>
  <si>
    <t xml:space="preserve"> Bom dia, tudo bem ? OS, sobre servico prestado na MQ 113. ( Troca da mangueira do filtro ).</t>
  </si>
  <si>
    <t>Defeito: Eixo inferior quebrou os parafusos danificando a rosca.
Causa: Vibrac?o.
Conclus?o: Foi efetuada a troca do eixo superior pelo inferior.</t>
  </si>
  <si>
    <t xml:space="preserve">Bom dia ! Foi feita a troca  do eixo superior para o eixo inferior da rebobinadeira 502 . </t>
  </si>
  <si>
    <t xml:space="preserve">DEFEITO: Parafuso do balancim quebrado 
CAUSA: Falha operacional no ajuste do parafuso do balancim 
SOLUC?O: Substituic?o do parafuso </t>
  </si>
  <si>
    <t xml:space="preserve">PARAFUSO QUEBRADO </t>
  </si>
  <si>
    <t xml:space="preserve">DEFEITO: Eixo com vazamento
CAUSA: Camara de ar estava com vazamento 
SOLUC?O: Feita a troca da camara de ar </t>
  </si>
  <si>
    <t>EIXO DE 3 POL MURCHANDO CONSTANTEMENTE</t>
  </si>
  <si>
    <t xml:space="preserve">HOUVE A NESCECIDADE DE TROCA, CABECOTE N?O ESTAVA SOLDANDO CORRETAMENTE O MATERIAL 
o cabecote trocado foi o que veio da manutenc?o preventiva na Hece
</t>
  </si>
  <si>
    <t>realizar substituic?o do cabecote 1400 da 417</t>
  </si>
  <si>
    <t>feito ajuste de parametros no gravimetro</t>
  </si>
  <si>
    <t>espessura fora  , maquina ta com 45 para bate 70 .</t>
  </si>
  <si>
    <t>DEFEITO: GELADEIRA COM FILTRO OBSTRUIDO 
CAUSA: ENTUPIMENTO POR SUJEIRA
SOLUC?O: LIMPEZA DO FILTRO DA GELADEIRA
OBS N?O CONDENSA MAIS</t>
  </si>
  <si>
    <t xml:space="preserve"> Bom dia, tudo bem ? OS sobre servico prestado na MQ 117. Estava caindo agua, risco de cair no material ou parte da MQ. ( OBS: N?o foi reportado no grupo, pois estou sem celular ).</t>
  </si>
  <si>
    <t xml:space="preserve">DEFEITO: Fixac?o do pist?o que trava o eixo superior soltou o parafuso 
CAUSA: Vibrac?o do equipamento fez com que o parafuso soltasse
SOLUC?O: Recolocado o parafuso </t>
  </si>
  <si>
    <t xml:space="preserve">Bom dia ! Estou com problema no eixo superior da bebobinadeira 506
ele esta travando na hora de dar o tombo . maquina parada </t>
  </si>
  <si>
    <t xml:space="preserve">INSTALAC?O DA VALVULA DE 3 VIAS E ENGATES DAS TINTAS </t>
  </si>
  <si>
    <t>SUBSTITUIC?O DOS ENGATES DAS TINTAS DA MAQUINA</t>
  </si>
  <si>
    <t xml:space="preserve">defeito camara  do eixo furada 
causa natura tem de uso 
soluc?o troca das camara do eixo </t>
  </si>
  <si>
    <t xml:space="preserve">Boa tarde  ! Preciso de um mecanico na rebobinadeira 506
maquina parada </t>
  </si>
  <si>
    <t xml:space="preserve">INSTALADO O NOVO QUADRO DE GEST?O </t>
  </si>
  <si>
    <t>colocar o novo quadro de gest?o a vista na extrus?o. 
o quadro esta na Qualidade</t>
  </si>
  <si>
    <t>realizado a instalac?o do novo quadro de gest?o</t>
  </si>
  <si>
    <t>realizar a instalac?o do novo quadro de gest?o a vista no setor. 
o quadro se encontra na Qualidade</t>
  </si>
  <si>
    <t xml:space="preserve">DEFEITO: Parafuso do balancim superior espanado
CAUSA: Problema no balancim
SOLUC?O: Substituic?o do parafuso </t>
  </si>
  <si>
    <t>parafuso espanado</t>
  </si>
  <si>
    <t>DEFEITO: TEMPERATURA ALTA COM FALHA NO SISTEMA
CAUSA: ENTUPIMENTO DO FILTRO
SOLUC?O: LIMPEZA DO FILTRO, RESET DA FALHA</t>
  </si>
  <si>
    <t>alarme marse chiller refrigeracao motor maquina</t>
  </si>
  <si>
    <t xml:space="preserve"> -DEFEITO:ALTA TEMPERATURA B 90 SENSOR DE FLUXO MOTOR DO MARSE 
 CAUSA: FILTRO OBESTRUIDO DIFICULTANDO A PASSAGEM DA AGUA GERANDO ALTA TEMPERATURA 
 -SOLUC?O:EFETUAR A LIMPEZA DOS FILTROS  E DO SISTEMA 
 - MAQUINA LIBERADA</t>
  </si>
  <si>
    <t>b90 alta temperatura sensor de fluxo motor maquina marse</t>
  </si>
  <si>
    <t>Defeito: rolo quebrado.
CAUSA: Quebrou parafuso.
Conclus?o: Foi retirado o pedaco quebrado e instalado novamente o rolo.</t>
  </si>
  <si>
    <t xml:space="preserve">rolo quebrou parafuso </t>
  </si>
  <si>
    <t>OS MANCAIS DOS EIXOS  DESBOBINADOR E REBOBINADOR DA IMPRESSORA 206 EST?O TRAVANDO</t>
  </si>
  <si>
    <t>DEFEITO: VAZAMENTO DE MATERIAL NO TROCA-TELAS
CAUSA: TRABALHO POR LONGO PERIODO SEM REALIZAR A TROCA DE TELA, ENTUPINDO O FILTRO E AUMENTO DE PRESS?O 
SOLUC?O: LIMPEZA DO TROCA-TELA
LIMPEZA DO EQUIPAMENTO 
TROCA DAS TELAS</t>
  </si>
  <si>
    <t xml:space="preserve">Defeito: sensor de fim de curso do eixo n?o aciona.
Causa: mal posicionado:
Soluc?o: Recolocar no lugar e reapertar o parafuso de press?o. </t>
  </si>
  <si>
    <t xml:space="preserve">Problema na rebobinadeira 506 sensor do eixo inferior esta falhando 
</t>
  </si>
  <si>
    <t xml:space="preserve">DEFEITO:  CILINDRO N?O ESTAVA SUBINDO
CAUSA: VALVULA PILOTANTO PRA UM LADO SO
SOLUC?O: FEITA A INVERS?O DAS MAGUEIRAS DO CILINDRO 
</t>
  </si>
  <si>
    <t xml:space="preserve">Bom dia ! Estou com a rebobinadeira 501
 parada problema no suporte do furador o eixo n?o quer subir </t>
  </si>
  <si>
    <t xml:space="preserve">
 -DEFEITO  : MAQUINA COM PROBLEMA NO ALINHADOR DO REBOBINADOR
 CAUSA ALINHADOR PEDEU A CONFIGURAC?O DO SISTEMA
 SOLUC?O EFETUAR A CALIBRAC?O DO ALINHADOR  OK FUNCONANDO
 MAQUINA LIBERDA</t>
  </si>
  <si>
    <t>maquina  com problema no alinhador do rebobinador.</t>
  </si>
  <si>
    <t>REMOCAO DA LONA AZUL QUE SE ENCONTRAVA NO CAMINHO DE PASSAGEM AO CORTE E SOLDA</t>
  </si>
  <si>
    <t>REMOVER A LONA AZUL QUE ESTA NA PASSAGEM DO CORTE E SOLDA E NA SALA DA LOGISTICA</t>
  </si>
  <si>
    <t>CORPO LAMINADOR DE FILME</t>
  </si>
  <si>
    <t xml:space="preserve">
 DEFEITO  MAQUINA N?O LIGA
 CAUSA: SENSOR MAGNETICO EM CURTO CIRCUITO NA FIAC?O
  SOLUC?O :  FOI FEITO    TROCA FIAC?O DO CIRCUITO DO SENSOR 
  MAQUINA LIBERA PARA TRABALHAR</t>
  </si>
  <si>
    <t>maquina nao liga</t>
  </si>
  <si>
    <t>Defeito: Alarme de temperatura alta B90
Causa: Devido aos filtros do chiller estarem sujos e obstruirem a circulac?o do sistema de refrigerac?o, causaram um aquecimeto elevado do sistema gerando a falha.
Soluc?o: Apos ser realizado a limpeza dos filtros, foi aguardado o chiller voltar a temperatura ideal de trabalho e assim liberando a maquina para operac?o.</t>
  </si>
  <si>
    <t>PROBLEMA DE ALTA  TEMPERATURA SENSOR DE FLUXO B90</t>
  </si>
  <si>
    <t>Defeito: lampada n?o acende.
Causa: 1 reator e 2 lampadas queimadas.
Soluc?o: troca do reator e das lampadas.</t>
  </si>
  <si>
    <t>Troca das lampadas das armadilhas luminosas na extrus?o. 
As lampadas est?o no Almoxarifado.</t>
  </si>
  <si>
    <t>Defeito: lampada n?o acende.
Causa: lampada queimada (tempo de uso).
Soluc?o: troca da lampada por uma nova.</t>
  </si>
  <si>
    <t xml:space="preserve">Trocar as lampadas da armadilha luminosa do refeitorio.
</t>
  </si>
  <si>
    <t>DEFEITO: Vazamento na solda do dreno do botij?o de solvente 
CAUSA: Operador relatou que ao longo do tempo, outros operadores quando manuseiam o botij?o se apoiam na estrutura
SOLUC?O: Substituic?o do botij?o</t>
  </si>
  <si>
    <t>BOTIJ?O DE SOLVENTE DA IMPRESSORA 201
COM VAZAMENTO</t>
  </si>
  <si>
    <t xml:space="preserve">MANIPULO DO DOCTOR BLADE DA OITAVA COR DA IMPRESSORA 206 ESTA COM PROBLEMA
</t>
  </si>
  <si>
    <t>AMAURY ALBERTO ARENA RACCO</t>
  </si>
  <si>
    <t>Devido a substituic?o do suporte de acrilico solicitamos a retirada dos antigos suportes dispostos nas maquinas, pois est?o presos por parafuso.
(todas as maquinas).</t>
  </si>
  <si>
    <t xml:space="preserve">
 DEFEITO: DETECTOR DE VAZ?O DO MOTR DA MAQUINA B90 REFRIGERAC?O DO CHILHER
 - CAUSA FILTRO DO CHILHER OBESTRUIDO SUJO
 SOLUC?O LIMPEZA DOS FILTROS OK 
 - MAQUINA LIBERADA</t>
  </si>
  <si>
    <t>alarme  detector de vazao  motor maquina b90  refrigeracao do chiler</t>
  </si>
  <si>
    <t>Defeito: corrente desalinhada escapando das engrenagens.
Causa: Engrenagem desalinhada  e esticador da corrente com folga.
Conclus?o. Foi feito alinhamento das engrenagens e fabricado um novo esticador da corrente.</t>
  </si>
  <si>
    <t>engrnagem  desalinhada  corrente escapa comendo o eixo na  lateral.</t>
  </si>
  <si>
    <t xml:space="preserve">
 DEVIDO A REFORMA DAS SALAS DO COMERCIAL FOI DESLIGADA</t>
  </si>
  <si>
    <t>lampada    da  tenda  perto  do  quiosque nao estar  acedendo  a noite  pedir  pra o eletricista  da uma  verificada.</t>
  </si>
  <si>
    <t xml:space="preserve">DEFEITO PLAFON QUEIMADO
Soluc?o foi feita troca do driver 
Plafon ok funcionando corretamente
</t>
  </si>
  <si>
    <t>UM DOS PLAFON DA CLAUSURA DA CONVERS?O ESTA QUEIMADO.
SOLICITO TROCA</t>
  </si>
  <si>
    <t xml:space="preserve">Defeito: Termopar aberto
Causa: Termopar do cabecote superior soltou um de seus cabos
Soluc?o: Foi realizado a fixac?o do cabo novamente e liberado para a operac?o. </t>
  </si>
  <si>
    <t xml:space="preserve">termopar aberto </t>
  </si>
  <si>
    <t>QUALIDADE</t>
  </si>
  <si>
    <t>Instalac?o das pastas isoflex no GRAFICO DIARIO DA QUALIDADE DE TODOS SETORES DA EMPRESA</t>
  </si>
  <si>
    <t>Instalac?o das pastas isoflex no GRAFICO DIARIO DA QUALIDADE dos setores de EXTRUS?O, CORTE E SOLDA, IMPRESS?O, REBOBINADEIRA E LAMINAC?O.
OBS. A pasta deve ser instalada na lateral do quadro.</t>
  </si>
  <si>
    <t xml:space="preserve">
 -DEFEITO: B90 ALTA TEMPERATURA DO SENSOR DE FLUXO MOTOR MARSE
 -CAUSA FILTRO OBESTRUIDO N?O DANDO PASSAGEM DE AGUA GERANDO ALTA TEMPERATURA E FALHA NO SISTEMA
 SOLUC?O LIMPEZA DOS FILTROS E DO SISTEMA MARSE OK
 -MAQUINA LIBERADA
</t>
  </si>
  <si>
    <t>b90 alta temperatura do sensor  fluxo motor marse</t>
  </si>
  <si>
    <t>lavatorio  que  lava  as maos  com  vazamento  de agua.</t>
  </si>
  <si>
    <t xml:space="preserve">
 -DEFEITO: MOTOR DO PORTA CLICHE DA 5 ESTAC?O ESTA COM FALHAS
 CAUSA : DEFEITO NO CABO DE ALIMENTAC?O DO PORTA CLICHE  E CUTO CIRCUITO NA CAIXA DO SERVO MOTOR
 SOLUC?O :TROCA DO CABO DE ALIMENTAC?O DO PORTA CLICHE E REFAZER A LIGAC?O DO  SERVO MOTOR
 MAQUINA LIBERADA</t>
  </si>
  <si>
    <t>motor porta cliche 5 estacao falha sinamics 7900</t>
  </si>
  <si>
    <t xml:space="preserve">DEFEITO: BOMBA N?O MANDA TINTA 
CAUSA: DIAFRAGMA DANIFICADO 
SOLUC?O: REPARO DO KIT DIAFRAGMA </t>
  </si>
  <si>
    <t>PRIMEIRA COR DA IMPRESSORA 207 PAROU DE MANDAR TINTA, PROVAVELMENTE DIAFRAGMA.
PRIMEIRA,QUINTA E SEXTA COR PRECISA CALIBRAR VISCOSIMETRO NAO TEM COMO LIGAR</t>
  </si>
  <si>
    <t>Defeito: Problema no dosador 3
Causa: Devido a tela de vedac?o estar mal posicionada no dosador ( aparentemente a operac?o tentou resolver o problema por isso deixaram ela mal posicionada) no momento em que foi feita a succ?o para o abastecimento do material, o material acabou passndo pela tela de vedac?o mal posicionada entupindo a succao do dosador 3.
Soluc?o: Foi desmontado a mangueira do dosador para que podesse ser feita uma limpeza no sistema assim desobistruindo o mesmo.</t>
  </si>
  <si>
    <t xml:space="preserve">Defeito: Sensor de recuo do braco de apoio inferior fora de posic?o 
Causa: Devido a maquina estar com um excesso de vibraca?, o sensor acabou se soltando do pist?o
Soluc?o: Foi feita a fixac?o novamente do sensor e ajustado </t>
  </si>
  <si>
    <t>Bom dia ! Estou com um problema eletrico na rebobinadeira 506
Eixo rebobinador 2 n?o travado .</t>
  </si>
  <si>
    <t xml:space="preserve">Defeito: Problema no controle ( Acionamento da 1 a 4 cor) 
Causa: Devido ao operador precisar movimentar repentinamente o controle, um de seus cabos que v?o no bot?o de registro se rompeu.
Soluc?o: Como no controle possui mais cabos sem uso, foi substituido por um cabo bom e liberada a maquina para produc?o. </t>
  </si>
  <si>
    <t>PROBLEMA COM O  CONTROLE DE REGISTRO, N?O ESTA REGISTRANDO</t>
  </si>
  <si>
    <t>DEFEITO ALINHADOR N?O CENTRALIZA O FILME
CAUSA:ALINHADOR PERDE A REFERENCIA
SOLUC?O: FEITA CALIBRAC?O NO EQUIPAMENTO
LIBERADA A MAQUINA PARA TRABLHAR</t>
  </si>
  <si>
    <t xml:space="preserve">problema com alinhador </t>
  </si>
  <si>
    <t xml:space="preserve">Defeito: O inversor do Bobinador estava desarmado.
Causa: N?o foi possivel determinar a causa. 
Conclus?o: Teste de corrente, estava normal.
Teste de tens?o, estava normal.
N?o foi possivel detectar a falha pois o inversor estava sem IHM.
</t>
  </si>
  <si>
    <t xml:space="preserve"> Boa noite, tudo bem ? OS, sobre servico prestado no Bbinador 1 da MQ 108 ( Bobinador desarmou ). " N?o mandei no grupo, pois estou sem celular".</t>
  </si>
  <si>
    <t>Defeito: Regulador de press?o estava quebrado.
Causa: Provavelmente erro operacional.
Conclus?o: Foi efetuada a troca do regulador.</t>
  </si>
  <si>
    <t xml:space="preserve"> Bom dia, tudo bem ? OS para prestac?o de servico no Bobinador 2 da MQ 116. Regulador do braco direito esta travado. " N?o mandei no grupo, porque estou sem celular"</t>
  </si>
  <si>
    <t>Defeito: Vazamento de ar na mangueira do pist?o.
,
Causa: Mangueira de ar do pist?o esta furada n?o foi possivel indicar o motivo.
.
Conclus?o: Foi feita a colocac?o de uma emenda.</t>
  </si>
  <si>
    <t xml:space="preserve">Vazamento na mangueira do pista da tampa da secagem final
</t>
  </si>
  <si>
    <t xml:space="preserve">DEFEITO: Cabecote fora de posic?o
CAUSA: N?o diagnosticada 
SOLUC?O: Ajuste e calibrac?o conforme a necessidade da produc?o  </t>
  </si>
  <si>
    <t>calibra cabecote</t>
  </si>
  <si>
    <t>Defeito: Maquina desencaixando a 3 cor 
Causa; Em conversa com o Plant?o da comexi ( Guilherme nos atendeu no dia), apos alguns testes ele concluiu que a maquina poderia ter feito um calculo errado na hora que foi feito o encaixe da camisa.
Soluc?o: Foi retirado a camisa do mandril e colocada novamente para fazer o encaixe certo .</t>
  </si>
  <si>
    <t>IMPRESSORA N?O ESTA SEGURANDO REGISTRO</t>
  </si>
  <si>
    <t xml:space="preserve">DEFEITO: DIAFRAGMA DANIFICADO
CAUSA: TEMPO DE USO
SOLUC?O: REPARO NO KIT DIAFRAGMA </t>
  </si>
  <si>
    <t xml:space="preserve">BOMBA DE TINTA DA PRIMEIRA COR PAROU NOVAMENTE
</t>
  </si>
  <si>
    <t>Defeito: Falha de alta temperatura motor B90
Causa: Como o chiller esta apresentando problemas para fazer a troca de calor nos sistemas da maquina, foi instalado um climatizador para dar uma ajuda nesse problema, porem ele estava desligado.
Soluc?o: Como ja havia parado a maquina, foi feita a limpeza dos filtros do chiler junto a mecanica e religado novamente o climatizador.</t>
  </si>
  <si>
    <t>alta temperatura b90</t>
  </si>
  <si>
    <t>DEFEITO:ALTA TEMPERATURA SENSOR DE FLUXO MOTOR DA MAQUINA (MARSE)
CAUSA:FILTRO OBESTRUIDO SUJO DE RESIDUO N?O DA PASSAGEM DA AGUA  GERANDO UMA ALTA TEMPERATURA.
SOLUC?O: DESLIGA O EQUIPAMENTO PARA FAZER LIMPEZA DOS FILTROS RETIRANDO AGUA DO SISTEMA DE TEMPERATURA ELEVADA.</t>
  </si>
  <si>
    <t>maquina parada com alta temperatura noo mecalor b90
,</t>
  </si>
  <si>
    <t xml:space="preserve">DEFEITO: Diagnosticado vazamento em umas das camaras de ar
CAUSA: Desgaste ao longo do tempo de trabalho 
SOLUC?O: Feita a substituic?o da camara de ar que estava danificada </t>
  </si>
  <si>
    <t xml:space="preserve">EIXOS DO DESBOBINADOR DA IMPRESSORA 204
COM PROBLEMAS
</t>
  </si>
  <si>
    <t xml:space="preserve">Defeito: Problema de temperatura nos paineis.
Causa: Devido aos ar condicionado terem desarmado ocasionaram no aumento de temperatura.
Soluc?o: Foi realizado rearme dos mesmos e liberado para a produc?o.
</t>
  </si>
  <si>
    <t xml:space="preserve">TEMPERATURA MUITO ALTA, </t>
  </si>
  <si>
    <t xml:space="preserve">
 DEFEITO: MOINHO PAROU DEFUNCIONA JOGANDO MATERIAL
 -CAUSA: DIJUNTOR DO EXAUSTOR DE SUCC?O DESARMOU POR ECESSO DE MATERIAL
 SOLUC?O:LIMPEZA DO EXAUSTOR REARME DO DIJUNTOR OK
 -MAQUINA LIBERADA
</t>
  </si>
  <si>
    <t xml:space="preserve">moinho parou de funcionar , jogando material para fora !
</t>
  </si>
  <si>
    <t>Defeito: bot?o de ligar a maquina solto.
Causa: parafuso solto.
Soluc?o: colocar o bot?o no lugar (apertar o parafuso de press?o).</t>
  </si>
  <si>
    <t xml:space="preserve">botao de ligar a maquina quebrado , precisa recolacar
</t>
  </si>
  <si>
    <t>Defeito: Estava caindo agua na materia prima.
Causa: Trocador de calor da maquina condensando agua na superficie.
Conclus?o: Foi alterado  a temperatura  septada  no chiller (12 para 14).</t>
  </si>
  <si>
    <t xml:space="preserve"> Bom dia, tudo bem ? OS sobre servico prestado na MQ 118. Onde estava caindo agua na Materia Prima. ( N?o mandei no grupo, pois ainda estou sem celular)!</t>
  </si>
  <si>
    <t xml:space="preserve">VALVULA ESTAVA SEM UM DOS PARAFUSOS DE FIXAC?O, FOI FEITA A FIXAC?O CORRETAMENTE. </t>
  </si>
  <si>
    <t>? PIA DA CLAUSURA DA CONVERS?O ESTA COM A VALVULA ACIONADA PELO JOELHO SOLTA. 
PRECISA SOLDAR ELA DE VOLTA</t>
  </si>
  <si>
    <t>instalar duas balancas no setor de extrus?o ( verificar as condic?es eletricas).</t>
  </si>
  <si>
    <t xml:space="preserve">Port?o da extrus?o centrado no trilho. </t>
  </si>
  <si>
    <t xml:space="preserve">Port?o da extrus?o fora do trilho. </t>
  </si>
  <si>
    <t xml:space="preserve">DEFEITO: Braco do robo extrator fora de posic?o
CAUSA: N?o diagnosticado 
SOLUC?O: Calibrac?o e centralizac?o do braco robo </t>
  </si>
  <si>
    <t xml:space="preserve">Bom dia ! Preciso de um mecanico na rebobinadeira 507 braco do robo fora de posic?o </t>
  </si>
  <si>
    <t>iluminac?o - 116</t>
  </si>
  <si>
    <t>450</t>
  </si>
  <si>
    <t xml:space="preserve">
 FOI FEITO A TROCA DA LUMINARIA</t>
  </si>
  <si>
    <t>Solicito a ordem de servico para trocar a luminaria do almoxarifado que queimou</t>
  </si>
  <si>
    <t>DEFEITO: Rolamento do cambe, travado
CAUSA: Desgaste 
SOLUC?O: Substituic?o do rolamento e regulagem do cabecote</t>
  </si>
  <si>
    <t xml:space="preserve">DEFEITO: ANILOX DA TERCEIRA COR DA IMPRESSORA ESTA TRAVADO NO MANDRIL
CAUSA: Travada por excesso de tinta no mandril  
SOLUC?O: Destravada a camisa </t>
  </si>
  <si>
    <t>ANILOX DA TERCEIRA COR DA IMPRESSORA ESTA TRAVADO NO MANDRIL</t>
  </si>
  <si>
    <t xml:space="preserve">Defeito: dosador 5 com mal funcionamento, dosando em quantidades inadequadas.
Causa: devido ao estado critico das tampas de vedac?o dos dosadores, n?o tinha vacuo no circuito de succ?o de ar.
Soluc?o: como tinha sido solicitado a compra de tampas novas (de tecnil), foi feita a troca, resolvido o problema. </t>
  </si>
  <si>
    <t>problema no dosador 5</t>
  </si>
  <si>
    <t>Defeito: Bomba n?o esta puxando material.
Causa: Filtro da Bomba esta entupido, dosador 5 esta com o filtro fora por isso esta retornando material para bomba.
Conclus?o: Feita troca da mangueira e Limpeza do filtro e colocado a o filtro do dosador 5 no lugar.</t>
  </si>
  <si>
    <t>MATERIAL ENTUPINDO MOTOR DA BOMBA DE SUCC?O (SERVICO JA PRESTADO NA NOITE ANTERIOR)</t>
  </si>
  <si>
    <t>Defeito: Inversor da rosca estava desarmando.
Causa: Foi apontado erro operacional pois o operador estava partindo a maquina com RPM muito baixo fazendo com que a corrente de saida aumentasse vindo a desarmar o inversor.
Conclus?o: Foi aumentado o RPM e partiu a maquina.</t>
  </si>
  <si>
    <t>DOSADOR 2 PAROU DE ALIMENTAR CAUSANDO PARADA NA MAQUINA, LOGO APOS O INVERSOR DO MOTOR PRINCIPAL DESAMOU 2X TENTANDO PARTIR A MAQUINA (SERVICO JA PRESTADO NA NOITE ANTERIOR)</t>
  </si>
  <si>
    <t>Defeito: Falha dosador 4, IHM alarmando mesmo com material.
Causa: Sensor Dosador 4 esta queimado.
Conclus?o: Foi efetuada a troca do sensor dosador 4 com o do dosador 6.</t>
  </si>
  <si>
    <t>DOSADOR 4 ESTA COM ALIMENTAC?O LIGADA CONSTANTE, FAZENDO COM QUE O ALARME DE ALIMENTADOR APITE O TEMPO TODO.</t>
  </si>
  <si>
    <t>Defeito: Falha no sensor que da o tombo do rolo.
Causa: Sensor esta desalinhado com o refletivo.
Conclus?o: Foi feito ajuste do sensor.</t>
  </si>
  <si>
    <t xml:space="preserve">falha no sensor que aciona o tombo nos rolos da maquina
</t>
  </si>
  <si>
    <t>COLADORA DE CLICHE 1</t>
  </si>
  <si>
    <t xml:space="preserve">Defeito: Maquina de colar cliche desarmou 
Causa: Maquina estava com o disjuntor geral desarmado ( causa sem diagnostico provavel)
Soluc?o: Foi feita rearme do disjuntor e liberada a maquina para o operador.
 </t>
  </si>
  <si>
    <t>A MAQUINA DE COLAR CLICHE (MAQUINA 1) ESTAVA FUNCIONANDO E DESLIGOU REPENTINAMENTE.
OPERADOR TENTOU RELIGAR ELA E O PROBLEMA PERSISTE</t>
  </si>
  <si>
    <t>Defeito: Parafuso prisioneiro que trava a engrenagem ao eixo escapou.
Causa: Vibrac?o.
Soluc?o: Foi colocado um outro parafuso e travado.</t>
  </si>
  <si>
    <t>parafuso  da engrenagem   solto.</t>
  </si>
  <si>
    <t>Defeito: Chaveta da engrenagem soltou  sendo assim o eixo do motor rodava livre.
Causa:  O parafuso que prende a chaveta soltou.
Soluc?o: Foi colocado a chaveta no lugar, a engrenagem e ajustado.</t>
  </si>
  <si>
    <t xml:space="preserve">rebobinador nao esta ligando
</t>
  </si>
  <si>
    <t>Defeito: Moinho esta parado pois travou.
Causa: Travou pois o corte da faca esta muito aberta e enroscou muito refile vindo a travar.
Conclus?o: Foi feito a regulagem das facas.</t>
  </si>
  <si>
    <t xml:space="preserve">2?T  ACIONOU MANUTENC?O NA TROCA DE TURNOS, </t>
  </si>
  <si>
    <t>Defeito: Alta temperatura no Marse.
Causa: Desconhecida.
Conclus?o: Foi dado reset na falha e voltou a funcionar.</t>
  </si>
  <si>
    <t>B-90 alta temperatura no sensor de fluxo do motor da maquina (marse)</t>
  </si>
  <si>
    <t>Defeito: Tratamento parou de funcionar.
Causa: Placa principal esta com problema.
Conclus?o: Foi feito a troca da placa que foi retirada do painel do tratamento que esta na oficina.</t>
  </si>
  <si>
    <t>TRATAMENTO PAROU DE FUNCIONAR</t>
  </si>
  <si>
    <t>Defeito: Alta temperatura Marse.
Causa: Chiller  desarmou pois desarmou o termico do compressor por causa de alta temperatura.
Conclus?o: Foi feito rearme e efetuada a troca da agua do Marse.</t>
  </si>
  <si>
    <t>B90 alarme de temperatura (marse)</t>
  </si>
  <si>
    <t xml:space="preserve">Defeito: Braco do corte automatico n?o estava descendo.
Causa: Sensor esta fora de posic?o por conta da vibrac?o da maquina.
Conclus?o:Foi feito a regulagem do sensor. </t>
  </si>
  <si>
    <t>braco do corte automatico nao desceu apos o troca automatica de bobina , no desbobinador</t>
  </si>
  <si>
    <t xml:space="preserve">defeito anilha de vedac?o quebrou  esta vazando oleo hidralico 
causa anilha da conex?o quebrada 
soluc?o troca da anilha  </t>
  </si>
  <si>
    <t>Bom dia ! A rebobinadeira 507 esta com um vazamento na mangueira do braco do rob? quando e acionado o vazamento fica mais forte .</t>
  </si>
  <si>
    <t xml:space="preserve">DEFEITO: Engrenagem superior da esteira quebrada
CAUSA: N?o diagnosticado
SOLUC?O: Substituic?o da mesma </t>
  </si>
  <si>
    <t xml:space="preserve">engrenagem quebrada </t>
  </si>
  <si>
    <t xml:space="preserve">Defeito: Falha no drive da 4? cor 
Causa: Possivel problema no motor porta cliche 4
Soluc?o: 
No periodo da manh? foi desabilitada a 4a cor e liberada para produc?o
no periodo da tarde, foi retirado motor  da 4? e colocado na 5? para ver se havia problema no motor, porem nao houve mais falha </t>
  </si>
  <si>
    <t>IMPRESSORA COM FALHA NO DRIVE DO PORTA CLICHE DA QUARTA COR</t>
  </si>
  <si>
    <t>Defeito: Desbobinador n?o estava fazendo giro.
Causa: Devido a sujeira no sensor de seguranca, a maquina n?o fazia o giro por completo.
Soluc?o: Foi realizado a limpeza do sensor e liberado a maquina.</t>
  </si>
  <si>
    <t>BRACO DESLOCADOR DO DESBOBINADOR N?O ESTA FAZENDO O GIRO COMPLETO</t>
  </si>
  <si>
    <t>Defeito: Temperatura alta no Marse.
Causa: Chiller desarmou o termico do compressor.
Conclus?o: Foi feito o rearme e feita a troca da agua do Marse.</t>
  </si>
  <si>
    <t>alarme B90 alta temperatura no motor (marse)</t>
  </si>
  <si>
    <t>Defeito: Alarme de Temperatura.
Causa: Termico do compressor desarmou.
Conclus?o: Foi rearmado, feita a troca da agua e limpeza dos filtros.</t>
  </si>
  <si>
    <t>alarme de temperatura B90 (marse)</t>
  </si>
  <si>
    <t xml:space="preserve">Defeito: Falha rede can rosca E
Causa: Abertura de termico devido a aquecimento no motor por baixa rotac?o
Soluc?o: Partida de maquina com a rotac?o mais alta </t>
  </si>
  <si>
    <t xml:space="preserve">DEFEITO: Camisa ANILOX travada 
CAUSA: N?o diagnosticado
SOLUC?O: Foi feita uma alavanca na camisa </t>
  </si>
  <si>
    <t>CAMISA ANILOX TRAVOU NO MANDRIL QUINTA COR</t>
  </si>
  <si>
    <t>REALIZADA A RETIRADA DO PORT?O DA ESTRUTURA DE FRENTE AO ALMOXARIFADO</t>
  </si>
  <si>
    <t>AJUSTE DA GRADE DO ALMOXARIFADO PARA A AMPLIAC?O DA SALA DO CPO</t>
  </si>
  <si>
    <t xml:space="preserve">INSTALADA A MANGUEIRA QUE LEVA AGUA PARA A CALANDRA </t>
  </si>
  <si>
    <t xml:space="preserve">INSTALAC?O DE MANGUEIRA PARA LEVAR AGUA GELADA A CALANDRA </t>
  </si>
  <si>
    <t>Defeito: Temperatura elevada nos controladores de temperaturas acima do setpoint.
Causa: Possivelmente a tela estava interrompendo a passagem do material criando mais atrito na rosca e elevando a temperatura.
Conclus?o: Foi feito teste nas resistencias e ventiladores e estavam okay e tambem foi efetuada a troca da tela, temperatura voltou ao normal.</t>
  </si>
  <si>
    <t xml:space="preserve"> Bom dia, tudo bem ? OS sobre servico prestado. Obrigado!!!</t>
  </si>
  <si>
    <t xml:space="preserve">Defeito: Maquina nao abaixava o braco de apoio
Causa: Sensor fora de posicao
Soluc?o: Foi feito o ajuste do sensor </t>
  </si>
  <si>
    <t>Bom dia ! Ontem foi feito um ajuste no sensor do braco da rebobinadeira 501 .</t>
  </si>
  <si>
    <t>DEFEITO: FALTA E PRESS?O NO ROLO CONTRA-PRESS?O
CAUSA: AJUSTE DE ROTINA
SOLUC?O: REALIZAO O AJUSTE DE PRESS?O NOS ROLOS DE CONTRA-PRESS?O E INSTALADO 4 ROLOS DE PASSAGEM DE FILME</t>
  </si>
  <si>
    <t>presao no rolo</t>
  </si>
  <si>
    <t>Defeito: Balanca de pesagem em falha
Causa: Devido a balanca estar solta (ainda n?o foi feito o corte no ch?o) ao colocarem o pallet para pesar acabou danificando o cabo de alimentac?o.
Soluc?o: Foi feita a substituic?o do cabo e uma mudanca na passagem do mesmo.</t>
  </si>
  <si>
    <t xml:space="preserve">probema na balasa </t>
  </si>
  <si>
    <t>Defeito: entupida
Causa: Mangueira estava dobrada.
Soluc?o: destorce da mangueira.</t>
  </si>
  <si>
    <t xml:space="preserve">esta entupidando  maquina de anilox </t>
  </si>
  <si>
    <t xml:space="preserve">Defeito :dosador 2  sem forca de succ?o 
CCAUSA: TAMPA DE VEDAC?O ABERTA PORQUE A TRAVA ESTAVA SOLTA
soluc?o reapertar tampa de vedac?o do dosador 
Dosador succ?o normal de alimentac?o
</t>
  </si>
  <si>
    <t xml:space="preserve">problema no dosador 2
</t>
  </si>
  <si>
    <t>Foi feita instalac?o do servo motor (porta cliche) da 3? cor da 204, depois de colocado na maquina foi ativado no programa da maquina ja para uso do operador. De acordo com ele n?o sera utilizado nesse pedido atual, foi deixado de aviso que quando for rodar algo que utilize a 3? cor, a manutenc?o vai ser acionada para acompanhar o equipamento e verificar se n?o tera nenhuma desavenca no equipamento instalado.</t>
  </si>
  <si>
    <t>REALIZAR A INSTALAC?O DO MOTOR QUE FOI PARA REPARO NA AUTENTICA (MOTOR DA 3a COR DO ANILOX)  NA MAQUINA
SUBSTITUIC?O DO MOTOR DA 3a COR DO ANILOX</t>
  </si>
  <si>
    <t>STRECHADEIRA 3</t>
  </si>
  <si>
    <t>Defeito: Motor de sob/desce n?o funciona
Causa: Strech passou do fim de curso (limite de sob/desce), travando o motor (sob/desce) em sua rotac?o.
Soluc?o: Destravar o motor (fazendo rotac?o contraria) e retornar o fim de curso lugar,</t>
  </si>
  <si>
    <t xml:space="preserve"> maquina de strech  parou</t>
  </si>
  <si>
    <t>REALIZADO A ORGANIZAC?O DAS CORREIAS DE ALGOD?O NAS NOVAS CAIXAS ORGANIZADORAS IDENTIFICADAS</t>
  </si>
  <si>
    <t>REALIZAR A ORGANIZAC?O DAS CORREIAS DE ALGOD?O NAS NOVAS CAIXAS ORGANIZADORAS IDENTIFICADAS</t>
  </si>
  <si>
    <t xml:space="preserve">Defeito: Verificac?o de dosagem.
Causa: Provavelmente faltou material no dosador.
Conclus?o: Foi feito a verificac?o e estava dosando corretamente.
</t>
  </si>
  <si>
    <t xml:space="preserve">Servico ja prestado na MQ 108. Verificac?o de dosagem.
</t>
  </si>
  <si>
    <t xml:space="preserve">Defeito: Sensor do braco superior fora de posic?o.
Causa: Devido a vibrac?o do maquinario, acabou saindo fora de posicionamento o sensor assim nao deixando a maquina realizar o giro.
Soluc?o: Foi feito um ajuste no sensor e liberado a maquina para a operac?o. </t>
  </si>
  <si>
    <t xml:space="preserve">Bom dia ! Foi feito um ajuste no sensor do eixo superior da rebobinadeira 506 estava fora de possic?o </t>
  </si>
  <si>
    <t>Defeito: Pino do eixo superior travou:
Causa: Provavelmente falta de lubrificac?o.
Conclus?o: Foi destravado e feito a lubrificac?o.</t>
  </si>
  <si>
    <t xml:space="preserve">Bom dia ! Foi feito um ajuste no pino superior do eixo da rebobinadeira 506 ele estava travando </t>
  </si>
  <si>
    <t>DEFEITO: FALTA DE PRESS?O NOS ROLOS 
CAUSA natural
SOLUC?O: AJUSTE DE PRESS?O DOS ROLOS</t>
  </si>
  <si>
    <t xml:space="preserve">ajute de presao do rolo trasposte </t>
  </si>
  <si>
    <t>Defeito: Bomba de succ?o n?o ligava
Causa: Cabo do neutro do circuito de potencia havia escapado do borne.
Soluc?o: Apos diagnosticar o problema, foi colocado novamente o cabo de neutro em seu devido lugar.</t>
  </si>
  <si>
    <t xml:space="preserve">dosadores falhando  </t>
  </si>
  <si>
    <t xml:space="preserve">INSPEC?O E LUBRIFICAC?O DOS ROLAMENTOS DE TODA A MAQUINA, SERVICO REALIZADO POR OPORTUNIDADE DA PARADA DO PROBLEMA  NO GRAVIMETRICO </t>
  </si>
  <si>
    <t>REALIZAR  A INSPEC?O E LUBRIFICAC?O DOS ROLAMENTOS DE TODA A MAQUINA 
OBS: SERVICO REALIZADO POR OPORTUNIDADE DA PARADA DO PROBLEMA  NO GRAVIMETRICO  
OS 955</t>
  </si>
  <si>
    <t xml:space="preserve">realizado lubrificac?o dos rolamentos e buchas da extrusora 108
obs; sem  uni?o rotativa a calandra
maquina estava por motivo  gravimetrico </t>
  </si>
  <si>
    <t xml:space="preserve">EM INSPEC?O REALIZADA HOJE DETECTOU-SE QUE 1 UNI?O ROTATIVA (3/4") DA CALANDRA ESTA DANIFICADA E N?O CONSEGUE REPARO. 
 </t>
  </si>
  <si>
    <t xml:space="preserve">DEFEITO: MANGUEIRA FURADA
CAUSA: TEMPO DE USO
SOLUC?O: SUBSTITUIC?O DAS MANGUEIRAS </t>
  </si>
  <si>
    <t>REALIZAR A SUBSTITUIC?O DE MANGUEIRAS DE SUCC?O DO DOSADOR
 - DOSADOR #3
 - DOSADOR #6</t>
  </si>
  <si>
    <t>PREDIO EXTRUSAO</t>
  </si>
  <si>
    <t>DEFEITO: armadilha n?o acendia as lampadas.
CAUSA: depois de testar e trocar as lampadas foi visto que o problema era o reator.
SOLUC?O: troca do reator queimado por outro.</t>
  </si>
  <si>
    <t>Reparo da armadilha de insetos da Extrus?o (armadilha proxima ao bebedouro)</t>
  </si>
  <si>
    <t>DEFEITO: MOINHO ENTUPIDO
CAUSA: N?O IDENTIFICADA
SOLUC?O: DESENTUPIMENTO DO MOINHO E REAJUSTE DE FACAS</t>
  </si>
  <si>
    <t>mecanico Maicon  corrigiu problemas na faca</t>
  </si>
  <si>
    <t xml:space="preserve">DEFEITO: SOLTOU OS PARAFUSOS QUE TRAVAM AS CASTANHAS DO BRACO INFERIOR 
CAUSA: PROCESSO DE TRABALHO
SOLUC?O: REAJUSTE DAS CASTANHAS E REAPERTO DE PARAFUSOS
FEITO ACOMPANHAMENTO </t>
  </si>
  <si>
    <t>ajuste nas castanha da 501</t>
  </si>
  <si>
    <t xml:space="preserve">
 - DEFEITO : FURADOR N?O ACIONA
 - CAUSA: BOBINA DA VALVULA CELENOIDE QUEIMADA
 -SOLUC?O FOI EFETUADO A TROCA DA VALVULA CELENOIDE  OK
 -MAQUINA LIBERADA
</t>
  </si>
  <si>
    <t xml:space="preserve">furador nao  ta  acionamdo .
</t>
  </si>
  <si>
    <t xml:space="preserve">DEFEITO EGRENAGEM OS DENTE QUEBRADOS  
CAUSA MEDIDAS  ERRADAS DA ENGRENAGEM 
SOLUC?O TROCA DA ENGRENAGEM </t>
  </si>
  <si>
    <t>engrenagem  da esteira de tracao. quebrou</t>
  </si>
  <si>
    <t>Defeito: Inversor com problema na entrada digital
Causa: Inversor saturado
Soluc?o: Efetuado troca do inversor</t>
  </si>
  <si>
    <t>volocidade   da esteira  que  trasnporta  o  saco  nao  esta  aumentando</t>
  </si>
  <si>
    <t>DEFEITO: ENGRENAGEM SOLTA.
CAUSA: PARAFUSO SOLTO.
SOLUC?O: RECOLOCADO A ENGRENAGEM E APERTADO OS PARAFUSOS.</t>
  </si>
  <si>
    <t xml:space="preserve">engrenagem  que  movimenta  a correia  soltou.
</t>
  </si>
  <si>
    <t>DEFEITO: ROLO CORRENDO.
CAUSA: MANCAL SOLTO.
SOLUC?O: FOI REAPERTADO.</t>
  </si>
  <si>
    <t>mancal   do rolo do tracionador   quebrou.</t>
  </si>
  <si>
    <t>Defeito: Mangueira fechou e n?o esta puxando material.
Causa: Erro operacional pois deixando em cima da rosca e derreteu a mangueira.
Conclus?o: Foi cortado a parte derretida e instalada novamente.</t>
  </si>
  <si>
    <t xml:space="preserve"> Bom dia, tudo bem ? Troca da mangueira do dosador da Rosca C</t>
  </si>
  <si>
    <t>Defeito: Maquina parando cabecote
Causa: Devido o sensor de angulo do cabecote estar desajustado, ele parava a maquina pois n?o conseguia fazer o calculo da posic?o.
Soluc?o: Foi feito o ajuste do sensor e liberado para a operac?o.</t>
  </si>
  <si>
    <t xml:space="preserve">maquina parando no traspote </t>
  </si>
  <si>
    <t xml:space="preserve">DEFEITO: FACAS SEM CORTE DO MOINHO MQ115
CAUSA: TEMPO DE USO
SOLUC?O: SUBSTITUIC?O E REGULAGEM DAS FACAS
</t>
  </si>
  <si>
    <t>Foi colocada a placa nova que havia sido solicitada a corona no tratamento reserva, devido a queima de uma placa do tratamento da placa da maquina 113.</t>
  </si>
  <si>
    <t>REALIZAR A SUBSTITUIC?O DA PLACA DE CONTROLE DO PAINEL CB-40 CUJA PLACA DE CONTROLE FOI RETIRADA PARA SUBSTITUIR NO PAINEL CB-40 QUE ESTAVA NA 113 (APRESENTOU FALHA)</t>
  </si>
  <si>
    <t>CANALIZADO A AGUA DA CONDENSAC?O DE AMBOS TROCADORES DE CALOR DO SISTEMA DE REFRIGERAC?O DO ANEL DE AR</t>
  </si>
  <si>
    <t>CANALIZAR A AGUA DA CONDENSAC?O DE AMBOS TROCADORES DE CALOR DO SISTEMA DE REFRIGERAC?O DO ANEL DE AR</t>
  </si>
  <si>
    <t>DEFEITO: ROLOS DE BORRACHAS RUIM E ROLAMENTOS COM DESGSTE.
CAUSA : EM RELAC?O AOS ROLOS E PELO USO, JA OS ROLAMENTOS S?O PELO DESGATE OCORRIDO NAS PONTAS DO EIXO.
SOLUC?O: FOI TROCADO OS ROLOS E TAMBEM OS ROLAMENTOS.</t>
  </si>
  <si>
    <t xml:space="preserve">trocar os rolos de borracha trocar rolamento do rolo </t>
  </si>
  <si>
    <t>Defeito: Dosador 6A esta alarmando.
Causa: Dosador 6 n?o esta dosando corretamente pois esta com sujeira na saida do dosador fazendo com que interrompa a saida do material.
Conclus?o: Foi feita uma limpeza na saida do dosador.</t>
  </si>
  <si>
    <t xml:space="preserve"> Bom dia, tudo bem ? OS para verificac?o de dosagem. Dosador 6 A alarmando com frequencia.</t>
  </si>
  <si>
    <t xml:space="preserve">IMPRESSORA COM FALHAS </t>
  </si>
  <si>
    <t xml:space="preserve"> DEFEITO:CURTO NO TERMINAL DA RESISTECIA  DESARMOU O DIJUNTOR
 CAUSA:TERMINL SE FUNDIU COM RESITENCIA FECHANDO CURTO CIRCUITO
CAUSANDO A QUEIMA DO RELE ESTADO SOLIDO
 SOLUC?O FAZER ATROCA DO RELE ESTADO SOLIDO
 REARMAR O DIJUNTOR 
</t>
  </si>
  <si>
    <t xml:space="preserve">deu  curto  na maquina  desarmou o  dejuntor.
</t>
  </si>
  <si>
    <t>DEFEITO: ALOJAMENTO DO ROLAMNETO QUEBROU.
CAUSA: DESGASTE.
SOLUC?O: FOI SOLDADO UMA ARREULA NO MANCAL E COLOCADO DE VOLTA NO ROLO.</t>
  </si>
  <si>
    <t xml:space="preserve">manccal  do rolo  tracionador  com poblema   dinovo.
</t>
  </si>
  <si>
    <t xml:space="preserve">Defeito: Sensor dosador 5 esta dando falha de falta de material.
Causa: Provavelmente algum operador mexeu na sensibilidade do sensor.
Conclus?o: Foi feita a regulagem da sensibilidade do sensor. </t>
  </si>
  <si>
    <t>Bom dia, tudo bem ? OS para verificac?o do sensor do dosador 5 .</t>
  </si>
  <si>
    <t>Defeito: Dosador esta acusando falta de material.
Causa: Sensibilidade do sensor esta regulada errada e esta pegando ar na bomba hora de encher o dosador.
Conclus?o: Foi feita a regulagem da sensibilidade do sensor e foi ajustado o filtro que estava pegando ar na bomba.</t>
  </si>
  <si>
    <t>OS para verificac?o do dosador 3.</t>
  </si>
  <si>
    <t xml:space="preserve">defeito rolamento e roda  quebrado 
causa desgaste por tempo de trabalho
soluc?o troca dos rolamentos e das rodas </t>
  </si>
  <si>
    <t xml:space="preserve">CARRINHO DE ELEVAC?O DO SETOR DE CONVERS?O ESTA COM A RODA MENOR QUEBRADA, COM DIFICIL LOCOMOC?O,AGUARDAMOS A TROCA DA MESMA!
</t>
  </si>
  <si>
    <t>Defeito: Problema no bot?o de emergencia.
Causa: Devido ao tempo de uso do bot?o, ele acabou abrindo o seu contato. 
Soluc?o: Foi feita a substituic?o do contato e liberado para a operac?o.</t>
  </si>
  <si>
    <t>botao  nao ta acionamdo  para  ligar o cabecote.</t>
  </si>
  <si>
    <t xml:space="preserve">
  : DEFEITO PROBLEMA ELETRICO NO RECUPERADOR DE REFILE N?O LIGA  A MAQUINA
 : CAUSA DESARMOU DIJUNTOR  DEVIDO TRAVAMENTO DO MOTOR DO MOINHO
 :SOLUC?O LIMPAR E DESTRAVAR O MOINHO REARMAR O DIJUNTOR
</t>
  </si>
  <si>
    <t xml:space="preserve">problema eletrico  no recuperador de  apara </t>
  </si>
  <si>
    <t xml:space="preserve"> DEFEITO:PAINEL DO SISTEMA DE TEMPERATURA DA MATRIZ N?O LIGA
 CAUSA: ROMPEU TERMINAL DO CABO NEUTRO DE ALIMENTC?O
 SOLUC?O:FAZER A TROCA DO TERMINAL DO CABO NEUTRO DEALIMENTAC?O 
 LIBERAC?O DA MAQUINA</t>
  </si>
  <si>
    <t>painel e temperatura da matriz parou de aquecer ;</t>
  </si>
  <si>
    <t>DEFEITO: ROSSOU OS DENTES DA ENGRENAGEM DO MOTOR DO BOBINADOR
CAUSA: N?O IDENTIFICADA.
SOLUC?O: FOI TROCADA A ENGRENAGEM E AJUSTADA.</t>
  </si>
  <si>
    <t xml:space="preserve">problemas na engrenagem do rebobinador
</t>
  </si>
  <si>
    <t xml:space="preserve"> SOLUC?O FOI TROCADA LAMPADA DE LED TUBULAR 
 NA REBOBINADEIRA</t>
  </si>
  <si>
    <t xml:space="preserve">trocar lampada da 301
</t>
  </si>
  <si>
    <t>Defeito: Corrente quebrada.
Causa:  Travamento de filme na esteira.
Soluc?o:  Foi trocada a corrente.</t>
  </si>
  <si>
    <t>corrente  quebrou</t>
  </si>
  <si>
    <t>REPARADO O PE DA MESA DA SALA DE TREINAMENTO DA CONVERS?O</t>
  </si>
  <si>
    <t xml:space="preserve">REPARAR O PE DA MESA DA SALA DE TREINAMENTO DA CONVERS?O </t>
  </si>
  <si>
    <t xml:space="preserve">REALIZADO LIMPEZA E ORGANIZAC?O NA OFICINA  DE MENUTEC?O 
FOI ORGANIZADO OS EQUIPAMENTOS QUE EST?O  AGUARDANDO MANUTEC?O 
</t>
  </si>
  <si>
    <t xml:space="preserve">REALIZAR A LIMPEZA E ORGANIZAC?O DA OFICINA DE MANUTENC?O]
</t>
  </si>
  <si>
    <t xml:space="preserve">
 DEFEITO : CALANDRA PAROU DE FUNCIONAR
 CAUSA REFRIGERAC?O FORSADA DO MOTOR CULHER QUEIMOU OCORREU FALHA NO INVERSOR DA CALANDRA
 SOLUC?O FOI FEITO A TROCA DO CULHER VOUTANDO A REFRIGERAR O MOTOR OK 
 _MAQUINA LIBERADA
</t>
  </si>
  <si>
    <t>coolerda calandra parou de funcionar</t>
  </si>
  <si>
    <t xml:space="preserve"> 
 DEFEITO:FALHA NO DOSADOR C PAROU DE DOSAR
 CAUSA IMTUPIMENTO CAUSANDO A PASSAGEM DO MATERIAL
 SOLUC?O: LIMPESA DO MATERIAL QUE TA OBESTRUINDO A PASSAGEM
 MAQUINA LIBERADA DOSANDO CORRETAMENTE</t>
  </si>
  <si>
    <t xml:space="preserve">dosadores da rosca c parou de dosar </t>
  </si>
  <si>
    <t xml:space="preserve">DEFEITO: Bomba eletrica com vazamento no sistema de entrada do motor 
CAUSA: Rosca da conex?o TEE danificado 
SOLUC?O: Substituido o TEE de conex?o do sistema da bomba  </t>
  </si>
  <si>
    <t xml:space="preserve">BOMBA ELETRICA DE TINTA COM VAZAMENTO NA ENTRADA DO MOTOR, VAZAMENTO POR FALTA DE REAPERTO NO SISTEMA </t>
  </si>
  <si>
    <t>Defeito: Slit nao ligava
Causa: Tomada de alimentac?o sem energia ( MOTIVO DO DESARME NAO IDENTIFICADO)
Soluc?o: Feito o rearme do disjuntor da toamad.</t>
  </si>
  <si>
    <t>problema com slit n?o esta ligando</t>
  </si>
  <si>
    <t xml:space="preserve">  
 DEFEITO:INVERSOR DO PAINEL DO COMPACTADOR COM FALHA
 CAUSA :TRAVOU COM MATERIAL
 SOLUC?O FOI FEITA INVERS?O DO SENTIDO DE ROTAC?O  OK FUNCIONANDO
  - MQUINA LIBERADA
 </t>
  </si>
  <si>
    <t>painel do refile desligado , parando de puxa refile</t>
  </si>
  <si>
    <t>Defeito: Barulho essecivo vindo da engrenagem.
ENGRENAGEM MOTORA
Causa: A engrenagem estava com a maior parte dos dentes quebrados oque ocasiona esse barulho.
Soluc?o: Foi colocado uma outra engrenagem sanando o barulho.</t>
  </si>
  <si>
    <t>engrenagem  com  problema.</t>
  </si>
  <si>
    <t xml:space="preserve">
  DEFEITO: TEMPERATURA DO CABECOTE SUPERIOR MUITO BAICHA
CAUSA: 
ROMPEU TERMINAL DO CABO DE ALIMENTAC?O DAS RESISTENCIA
SOLUC?O
FEITA A TROCA DO TERMINAL 
FEITO TESTE DE CORRENTE NOMINAL, RESULTADO OK 
FEITO TESTE DO RELE DE ESTADO SOLIDO, RESULTADO OK
MAQUINA LIBERADA</t>
  </si>
  <si>
    <t>temperatura do cabecote  superior   caindo.</t>
  </si>
  <si>
    <t xml:space="preserve">Defeito: Resistencia em curto
Causa: Devido ao seu tempo de uso, a mesma acabou abrindo seus polos e entrando em curto com a carcaca.
Soluc?o: Foi feito uma adaptac?o de uma resistencia no lugar devido a nao ter a original no estoque. </t>
  </si>
  <si>
    <t xml:space="preserve"> Bom dia, tudo bem ? OS para prestac?o de servico na Matriz. (Esta dando curto).</t>
  </si>
  <si>
    <t>Defeito: Inversor do motor principal em falha
Causa: Devido a alta temperatura da caixa de resfriamento da maquina, estava desarmando o equipamento para nao ocorrer danos no equipamento ( Na caixa de resfriamento)
Soluc?o: Foi feito um ajuste de setpoint no desarme e verificado a causa de nao estar refrigerando.</t>
  </si>
  <si>
    <t>motor principal desarmando</t>
  </si>
  <si>
    <t xml:space="preserve">O.S DUPLICADA </t>
  </si>
  <si>
    <t xml:space="preserve">VAZAMENTO DE OLEO NO REDUTOR DA CALANDRA </t>
  </si>
  <si>
    <t>Defeito: falha no drive do porta cliche 4 cor 
Causa: problema de reconhecimento encoder 
Soluc?o: Feito o desligamento do equipamento e a substituic?o do cabo ruim que estava gerando essa falha.</t>
  </si>
  <si>
    <t>FALHA NO DRIVE DA QUARTA COR</t>
  </si>
  <si>
    <t>Defeito: Falha no drive porta cliche 4
Causa: Ainda nao diagnosticada
Soluc?o: Foi preciso desabilitar a cor para a maquina voltar a produc?o.</t>
  </si>
  <si>
    <t>IMPRESSORA COM PROBLEMA DE DRIVE NOVAMENTE</t>
  </si>
  <si>
    <t xml:space="preserve">DEFEITO: Conex?o pneumatica se soltou do eixo de contra press?o 
CAUSA: Conex?o pneumatica inapropriada 
SOLUC?O: Substituic?o da conex?o pneumatica </t>
  </si>
  <si>
    <t xml:space="preserve">Bom dia ! Problema na conex?o que vai na ponta do eixo soltou da rosca maquina 502 rebobinadeira parada 
</t>
  </si>
  <si>
    <t>PREDIO SALA DA QUALIDADE</t>
  </si>
  <si>
    <t>SALA DA QUALIDADE</t>
  </si>
  <si>
    <t xml:space="preserve">SERVICO EXECUTADO PELA UNI?O ESTRUTURAS METALICAS </t>
  </si>
  <si>
    <t>Estamos com problemas de pombos na area da convers?o. 
Primeiro ponto: Proximo ao laboratorio da Qualidade, ha aberturas, possibilitando a entrada das pombas.</t>
  </si>
  <si>
    <t>SERVICO REALIZADO COM A UNIAO ESTRUTURAS METALICAS</t>
  </si>
  <si>
    <t>Estamos com problemas de pombos na area da convers?o. 
Segundo ponto: Janela na impress?o (atras das Comexis) est?o sem a tela de protec?o.</t>
  </si>
  <si>
    <t>ATIVIDADE REALIZADA
UNIAO ESTRUTURAS METALICAS</t>
  </si>
  <si>
    <t>Estamos com problemas de pombos na area da convers?o. 
Terceiro ponto: Cortina de plastico no port?o do estoque de bobina em processo est?o caidas e com aberturas nas laterais, possiblitando a entrada das pombas.</t>
  </si>
  <si>
    <t>ATIVIDAD CONCLUIDA</t>
  </si>
  <si>
    <t>Estamos com problemas de pombos na area da convers?o. 
Quarto ponto: Aberturas proximo a sala de cliches/convers?o.</t>
  </si>
  <si>
    <t>Estamos com problemas de pombos na area da convers?o. 
Quinto ponto: Na parte lateral da impress?o (onde esta localizado a torre) ha aberturas.</t>
  </si>
  <si>
    <t>Estamos com problemas de pombos na area da convers?o. 
Sexto ponto: Lateral da laminac?o ha aberturas.</t>
  </si>
  <si>
    <t xml:space="preserve">Defeito: Aquecimento elevado do sistema de resfriamento da maquina ( Chiller)
Causa: Devido ao climatizador que foi instalado para ajudar na troca de calor estar desligado, acabou com que fizesse a temperatura subir excessivamente.
Soluc?o: Foi feito o religue do climatizador e limpeza nos filtros da maquina para ser liberada a operac?o </t>
  </si>
  <si>
    <t>TERMOCHILLER (MECALOR COM PROBLEMA DE SUPERAQUECIMENTO</t>
  </si>
  <si>
    <t>Defeito: Paleteira eletrica nao estava carregando
Causa: Plug macho da paleteira danificado
Soluc?o: Foi feita a troca do plug</t>
  </si>
  <si>
    <t>CARRINHO DE ELEVAC?O NUMERO 4 DO SETOR DE CONVERS?O N?O ESTA CARREGANDO</t>
  </si>
  <si>
    <t xml:space="preserve">Dia 13/10/2023 foi feita a limpeza da parte eletrica da manutenc?o. </t>
  </si>
  <si>
    <t>REALIZAR LIMPEZA E ORGANIZAC?O DA MANUTEN?O</t>
  </si>
  <si>
    <t>REALIZADO LIMPEZA E ORGANIZAC?O DO SETOR DA MANUTEC?O</t>
  </si>
  <si>
    <t>REALIZAR A LIMPEZA E ORGANIZAC?O DO SETOR DA MANUTENCAO</t>
  </si>
  <si>
    <t>REALIZADO  A MONTAGEM DO REDUTOR RESERVA DA MAQUINA
obs: redutor reseva para as maquinas 112 e 113</t>
  </si>
  <si>
    <t xml:space="preserve">REALIZAR  A MONTAGEM DO REDUTOR RESERVA DA MAQUINA 
 - 112
 - 113
</t>
  </si>
  <si>
    <t>REBOBINADEIRA-505</t>
  </si>
  <si>
    <t>Defeito: Rolo de borracha n?o estava pressionando a calandra.
Causa: Indefinido.
Soluc?o: Foi feito um ajuste na press?o do rolo.</t>
  </si>
  <si>
    <t>calandra n?o esta puxando o filme</t>
  </si>
  <si>
    <t xml:space="preserve">defeito pino guia de trava do eixo inferior desgastou
causa desgaste natural de trabalho 
soluc?0 troca do pino guia </t>
  </si>
  <si>
    <t xml:space="preserve">flexor da ponta do eixo da 502 estorou </t>
  </si>
  <si>
    <t>Defeito: Rolo com folga
Causa: Desgaste por uso
Soluc?o: Foi trocado o rolo</t>
  </si>
  <si>
    <t xml:space="preserve">troca de rolo </t>
  </si>
  <si>
    <t>Defeito: Vazamento de agua vindo da geladeira.
Causa: O dreno estava entupido, oque ocasionou acumulo de agua dentro da geladeira.
Soluc?o: Foi feita a desobistruc?o do dreno e retirada a agua da geladeira.</t>
  </si>
  <si>
    <t>vazamento de agua na geladeira !</t>
  </si>
  <si>
    <t xml:space="preserve">
 -DEFEITO VIDIO  SCAN TRAVADO NO DRIVE PRIMEIRA ESTAC?O
 CAUSA ESTAVA TRAVADO O CARRINHO N?O MOVIMENTANO A VIDIO SCAN
 -SOLUC?O FOI DESTRAVADO OCARRINHO DA VIDIO SCAN E REINICIADO O SISTEMA
</t>
  </si>
  <si>
    <t>video scan travado , falha no drive primeira estac?o</t>
  </si>
  <si>
    <t xml:space="preserve"> 
DEFEITO :PAINEL DO GRAVIMETRO PAROU , TRAVANDO ACESSO A PRODUC?O
 - CAUSA: COM VAZAMENTO DE AGUA EM CIMA DO PAINEL MOLH?NDO O SUIT FICANDO SEM ACESSO DE COMUNICAC?O
 - SOLUC?O: FOI FEITO LIMPEZA NO SUIT COM AR COMPRIMIDO ATE SECAR VOLTANDO A FUNCIONAR
 - MAQUINA LIBERADA</t>
  </si>
  <si>
    <t xml:space="preserve">painel de produc?o parou , n?o ta mostrando referencia de produc?o
</t>
  </si>
  <si>
    <t xml:space="preserve">DEFEITO: Mangueira do dosador 5A danificada  
CAUSA: N?o diagnosticada 
SOLUC?O: Substituic?o da mesma </t>
  </si>
  <si>
    <t xml:space="preserve"> Bom dia, tudo bem ? OS devido prestac?o de servico na MQ 117. Troca de mangueira no dosador 5A</t>
  </si>
  <si>
    <t>feito limpeza no painel e no cooler do inversor de frequencia</t>
  </si>
  <si>
    <t xml:space="preserve">maquina desamando motor e voltado ,fazendo perde o bal?o </t>
  </si>
  <si>
    <t>Defeito: Falta de iluminac?o.
Causa: Iluminarias quebrou e entrou em curto desarmando o disjuntor.
Conclus?o: Foi efetuada a troca do disjuntor e retirada as lampadas em curto.</t>
  </si>
  <si>
    <t xml:space="preserve"> Boa noite, tudo bem ? Precisamos que seja corrigido com urgencia a iluminac?o da torre. Obrigado</t>
  </si>
  <si>
    <t>ajuste nos parametros do inversor da rosca C</t>
  </si>
  <si>
    <t>Rosca C n?o esta armando.</t>
  </si>
  <si>
    <t>151</t>
  </si>
  <si>
    <t>Defeito: Desarme inversor motor principal
Causa: Devido a uma queda de tens?o, o inversor veio a desarmar
Soluc?o: Foi realizado o rearme e acompanhamento no equipamento</t>
  </si>
  <si>
    <t>motor principal desarmou logo em seguida religou novamente.</t>
  </si>
  <si>
    <t>Defeito: Refile travou o moinho.
Causa: Facas cegas e quebra das correias.
Conclus?o: Efetuada a troca das facas e da correia.</t>
  </si>
  <si>
    <t xml:space="preserve"> Boa noite, tudo bem ? Verificac?o do moinho.</t>
  </si>
  <si>
    <t>Defeito: Disjuntor Geral da lampadas com defeito e calhas de lampadas do 2? e 3 ? andar quebrou.
Causa: Provavelmente bateram alguma coisa nas calhas para quebrar e o disjuntor com defeito.
Conclus?o: Foi retirado as calhas quebrada e feito a troca do disjuntor.</t>
  </si>
  <si>
    <t xml:space="preserve"> Bom dia, tudo bem ? Foi preciso trocar o disjuntor e as lampadas do Segundo e Terceiro andar.</t>
  </si>
  <si>
    <t>Defeito: O motor da Rosca esta parando.
Causa: A temperatura atinge 120? e para a rosca porque aciona o alarme, provavelmente o termopar esta com problema.
Conclus?o: Foi aumentado o SETPOINT (estava 120? aumentou para 130?) e esta sendo feito o acompanhamento.</t>
  </si>
  <si>
    <t xml:space="preserve"> Verificac?o do porque a MQ esta desarmando.</t>
  </si>
  <si>
    <t>Defeito: Temperatura na Zona 1 muito alta.
Causa: Zona 1 esta sem o ventilador de refrigerac?o.
Conclus?o: Foi feita a instalac?o do ventilador na Zona 1.</t>
  </si>
  <si>
    <t xml:space="preserve"> Verificac?o de temperaturas alta na rosca.</t>
  </si>
  <si>
    <t>Defeito: Eletroldos dos tratamento com folga.
Causa: Indefinido
Soluc?o: Foi feito o ajuste dos eletroldos.</t>
  </si>
  <si>
    <t xml:space="preserve"> Precisa ajustar as facas de tratamento. As facas est?o pegando em uma das partes do filme, pra n?o ficar pegando no filme, temos que regular com pedacos de madeira. Correndo o risco das facas se afastarem e dar falha no tratamento.</t>
  </si>
  <si>
    <t xml:space="preserve">defeito braco desalinhado
causa peso da bobina e trabalho consdante nolma
soluc?o alinhamento do braco </t>
  </si>
  <si>
    <t xml:space="preserve">BRACO DE RETIRADA DE BOBINA DO REBOBINADOR FORA DE ALINHAMENTO
</t>
  </si>
  <si>
    <t>Defeito: Falha no motor porta cliche 4 cor.
Causa: Apos alguns testes executados a pedido do engenheiro da comexi ( Guilherme), chegamos a conclus?o que o cabo de ligac?o do encoder estava com problemas.
Soluc?o: Foi feita a substituic?o do cabo por um novo e liberado a maquina para a operac?o.</t>
  </si>
  <si>
    <t>IMPRESSORA COM FALHA NA QUARTA COR, IMPOSSIVEL PARTIR</t>
  </si>
  <si>
    <t xml:space="preserve">
 - DEDFEITO  ESTATICA   N?O ESTA FONCIONDO CORRETAMENTE DANDO CHOQUE      
 -CAUSA ESTATICA DA DO FULGA NA CARCACA LIMITANDO SUA TENS?O
 - SOLUC?O FOI FEITA UMA REVIS?O NA ESTATICA OK FUNCIONANDO
 - MAQUINA LIBERADA</t>
  </si>
  <si>
    <t xml:space="preserve">com  poblema  na estatica  operador tomando  choque  e nao  tirando a  e nao tirando   a emtencidade  do  material  
</t>
  </si>
  <si>
    <t xml:space="preserve"> 
 - DEFEITO: TENS?O DA MAQUINA N?O CORRESPONDE
 - CAUSA : DESGASTE DO POTENCIOMETRO
 - SOLUC?O : FOI FEITO A TROCA DO POTENCIOMETRO
 -MAQUINA LIBERADA
</t>
  </si>
  <si>
    <t>tensao dada na maquina nao responde</t>
  </si>
  <si>
    <t>Defeito: Anilox travado.
Causa: Possivelmente tinta secou dificultando a saida.
Conclus?o: Foi feito uma alavanca com pe de cabra e foi retirado o Anilox.</t>
  </si>
  <si>
    <t xml:space="preserve">anilox da terceira cor esta travado , nao conseguimos tirar de maquina para entrar com um novo pedido </t>
  </si>
  <si>
    <t>Defeito: Falha na 3? Cor.
Causa: Correia do motor esta frouxa.
Conclus?o: Foi esticada a correia.</t>
  </si>
  <si>
    <t xml:space="preserve">falha ao ligar a batec?o do anilox 3 cor </t>
  </si>
  <si>
    <t>Defeito: Calandra n?o esta fechando.
Causa: Mangueira estourada.
Conclus?o: Foi retirado o pedaco que estava estourado e feito a emenda.</t>
  </si>
  <si>
    <t xml:space="preserve"> Bom dia, tudo bem ? Precisamos que troquem uma mangueira do pre arraste. Quando acionado para fechar, n?o responde. Obrigado!</t>
  </si>
  <si>
    <t>realizado manutenc?o mecannica na extrosora 113 
 - troca do kit rosca canh? caixa de alimentaca?
 - lubrificados os rolamentos dos rolos de passagem de fime,
 - instalada a geladeira de refrigec?o de agua 
OBS foi trocado o redutor da rosca com os rolamento ruim de saida .</t>
  </si>
  <si>
    <t>REALIZAR A SUBSTITUIC?O DO KIT 
ROSCA-CANH?-CAIXA DE ALIMENTAC?O ?65MM
E EXECUTAR INSPEC?ES MECANICAS</t>
  </si>
  <si>
    <t xml:space="preserve"> - FOI FEITO TROCA DO CABO ZONA 6
 -  LIMPEZA DO PAINEL CONTROLE DE POTENCIA
 - FOI FEITO AJUSTE NOS COMPONENTES DO PAINEL DE POTENCIA
-REALIZADO A SUBSTITUIC?O DE DOIS VENTILADORES DE RESFRIAMENTO DO CANH?O
- SUBSTITUIC?O DE LAMPADAS QUEIMADAS
- SUBSTITUIC?O DE LUMINARIAS QUEBRADAS
- INSTALAC?O DO SISTEMA DE SEGURANCA DO TRATAMENTO CORONA
- TESTES DE ISOLAC?O NOS MOTORES
- CALIBRACA? DOS DOSADORES
- TROCA DO EXAUSTOR DE OZONIO 
-REALIZADO MELHORIA NA PASSAGEM DOS CABOS DO GRAVIMETRICO/PAINEL PRINCIPAL
</t>
  </si>
  <si>
    <t xml:space="preserve">REALIZAR MANUTENC?O PREVENTIVA ELETRICA 
REALIZAR INSPEC?ES ELETRICAS </t>
  </si>
  <si>
    <t xml:space="preserve"> 
 - FOI ESTALADO SENSOR MAGNETICO NAS PORTAS DO TRATAMENTO DEVIDO SITEMA ALTA VOLTAGEM
 -</t>
  </si>
  <si>
    <t xml:space="preserve">INSTALAC?O DE SENSORES MAGNETICO NA ESTAC?O DE TRATAMENTO CORONA 
(ABRE-PORTA E DESARMA O SISTEMA DE ALTA VOLTAGEM)
</t>
  </si>
  <si>
    <t xml:space="preserve">Materiais utilizados na sala da clicheria: 
tubos 1'' / condulete 1'' /abracadeira 1'' / cabo 1,5mm azul e preto / cabo 2,5mm preto azul e verde / cabo 4mm preto / luminarias t8 
Utilizac?o:
Com os tubos 1'' foi feito o percurso  para passagem dos cabos em geral e conex?o dos condulete 1'' no teto e paredes, sendo a do teto para a maioria dos cabos como passagem e para a iluminac?o, ja nas paredes para as tomadas. (Feita a passagem de tubulac?o e cabos para o andar de cima para o painel).
20/10 foi realocado as maquinas para o local pre-determinado para alimentac?o delas por meio do circuito instalado na sala.   </t>
  </si>
  <si>
    <t>REALIZAR A INSTALAC?O ELETRICA DA NOVA SALA DA CLICHERIA</t>
  </si>
  <si>
    <t>COMERCIAL</t>
  </si>
  <si>
    <t xml:space="preserve">Materiais utilizados na obra;
Cabos 2,5mm (preto, azul e verde), 4mm preto, 1,5 (preto e azul), pp 2,5x3.
perfilado, trilho eletrificado, spots, caixa de passagem, conduite, condulete, disjuntores, quadro de alimentac?o, arandela, filtro de linha, plafon, espelhos de tomadas (4x2 4x4).
Todos os itens listados acima foram utilizados para fazer toda parte eletrica do ambiente, realizando assim total funcionamento da iluminac?o e circuito de tomadas de utilizac?o diaria dos funcionarios do local. </t>
  </si>
  <si>
    <t>REALIZAR INSTALAC?O ELETRICA DA REFORMA DA SALA DO COMERCIAL</t>
  </si>
  <si>
    <t>rearme de disjuntor</t>
  </si>
  <si>
    <t xml:space="preserve">arrumar uma tomada </t>
  </si>
  <si>
    <t>STRECHADEIRA 1</t>
  </si>
  <si>
    <t xml:space="preserve">
 INSPEC?O REALIZADA  
 - CABO DA TOMADA DE ALIMENTC?O SOLTO 
 - FOI EFETUADO O AJUSTE
 - PARTE ELETRICA OK 
 - OPERAC?O NORMAL
MAQUINA LIBERADA</t>
  </si>
  <si>
    <t xml:space="preserve">REALIZAR MANUTENC?O PREVENTIVA ELETRICA
 - INSPEC?O
 </t>
  </si>
  <si>
    <t>Inspec?o realizada.
Montagem cabecote tensionamento.
Mecanica ok.
Maquina liberada</t>
  </si>
  <si>
    <t xml:space="preserve">REALIZAR MANUTENC?O PREVENTIVA
 - INSPEC?O 
 - LUBRIFICAC?O
</t>
  </si>
  <si>
    <t>STRECHADEIRA 2</t>
  </si>
  <si>
    <t xml:space="preserve"> INSPEC?O REALIZADA 
 - FALTA DE FASE OCORREU A QUEIMA DO INVERSOR DE FLEQUENCIA
 - COLOQUEI  A SAIDA DO MOTOR SOBI DESCE NO GIRATORIO
 - PARTE ELETRICA OK
OPERAC?O NORMAL
MAQUINA LIBERADA</t>
  </si>
  <si>
    <t>REALIZAR MANUTENC?O PREVENTIVA 
 - INSPEC?O</t>
  </si>
  <si>
    <t>INSPEC?O MECANICA REALIZADA
 - SUBSTITUIC?O DO CABECOTE DE TENSIONAMENTO
 - MECANICA OK 
OPERAC?O NORMAL
MAQUINA LIBERADA</t>
  </si>
  <si>
    <t>REALIZAR MANUTENC?O PREVENTIVA 
 - INSPEC?O
 - LUBRIFICAC?O</t>
  </si>
  <si>
    <t>FOI FEITO A MUDANCA DA STRECHADEIRA
INSPEC?O ELETRICA DA MAQUINA
OPERAC?O NORMAL
MAQUINA LIBERADA</t>
  </si>
  <si>
    <t xml:space="preserve">REALIZAR MANUTENC?O PREVENTIVA 
 - INSPEC?O
</t>
  </si>
  <si>
    <t>INSPEC?O REALIZADA 
 - CORRENTE OK
 - ROLAMENTOS OK
  - MECANICA OK</t>
  </si>
  <si>
    <t>STRECHADEIRA 4</t>
  </si>
  <si>
    <t xml:space="preserve">INSPEC?O FEITA
 FOI FEITO A LIGAC?O DO MOTOR 
 OPERAC?O NORMAL
 MAQUINA LIBERADA  </t>
  </si>
  <si>
    <t>Inspec?o realizada.
Mecanica ok.
Vazamento de oleo no redutor</t>
  </si>
  <si>
    <t>601 - gofradeira</t>
  </si>
  <si>
    <t>REALIZADA A INSPEC?O E LUBRIFICAC?O DA MAQUINA</t>
  </si>
  <si>
    <t xml:space="preserve">REALIZAR MANUTENC?O MECANICA 
 - INSPEC?O 
 - LUBRIFICAC?O
</t>
  </si>
  <si>
    <t xml:space="preserve">
 - DEFEITO SETOR DO TRATAMENTO SEM PROTC?O DE SEGURANCA
 - CAUSA :DEVIDO SETOR DO TRATAMENTO FICAR SEM PROTC?O DE SEGURANCA PODE CAUSAR RISCOS MUITO GRAVE   ALTA TEN?O
 FOI ESTALADO UM SISTEMA SENSOR MAGNETICO DE SEGURANCA NAS PORTAS PARA EVITAR SERIOS POBLEMAS
  -</t>
  </si>
  <si>
    <t>Defeito: Disjuntor do compressor desarmado
Causa: Devido ao climatizar que foi instalado para ajudar na troca de calor estar desligado, o compressor precisou trabalhar acima de seu tempo ocasionando o seu desarme.
Soluc?o: Foi religado novamente o climatizador para ajudar na troca de calor do chlller.</t>
  </si>
  <si>
    <t>TERMOCHILLER ENTROU EM MODO ALARME</t>
  </si>
  <si>
    <t>GOFRADEIRA 601</t>
  </si>
  <si>
    <t>feito mudanca das posicoes dos botoes</t>
  </si>
  <si>
    <t xml:space="preserve">MUDAR POSIC?O DE UMA DAS BOTOEIRAS DE EMERGENCIA
TORRE DA MAQUINA)
 - MUDANCA DE ALTURA 
 - MUDANCA DE POSIC?O (LADO) </t>
  </si>
  <si>
    <t xml:space="preserve">DEFEITO: Borra de material saindo pelo troca tela
CAUSA: Tela suja, ocasionando alta press?o sendo assim causando o vazamento 
SOLUC?O: Retirada da borra, possibilitando a troca de tela. </t>
  </si>
  <si>
    <t xml:space="preserve">retirar borra do troca tela </t>
  </si>
  <si>
    <t>Foi realizada a instalac?o de uma pinca ( lado esquerdo do alinhador) devido a que estava a tempos atras instalada ser danificada pela operac?o.</t>
  </si>
  <si>
    <t>INSTALAC?O DO SENSOR ULTRASSONICO (PINCA DO ALINHADOR)</t>
  </si>
  <si>
    <t xml:space="preserve">DEFEITO: Rolo superior de contra press?o n?o esta levantando
CAUSA: Diagnosticado que a valvula solenoide esta pilotando para um lado so 
SOLUC?O: Feita invers?o das mangueiras pneumaticas do cilindro. </t>
  </si>
  <si>
    <t>CONTRA PRESS?O N?O ESTA LEVANTANDO PAR RETIRADA DA BOBINA</t>
  </si>
  <si>
    <t>Defeito: Controle remoto da maquina estava com problemas
Causa: Devido o operador precisar trocar o controle de lugar para poder usar nas 8 cores da maquina, acabou que o pino de alimentac?o entortou.
Soluc?o: Foi desentortado o pino e liberado a maquina para operac?o.</t>
  </si>
  <si>
    <t>CONTROLE DE AJUSTE DE PRESS?O E REGISTRO N?O ESTA FUNCIONANDO</t>
  </si>
  <si>
    <t xml:space="preserve">Defeito: Lampada florescente da armadilha n?o ascende.
Causa: Reator de uma das lampadas queimou.
Soluc?o: feita a troca do reator queimado.  </t>
  </si>
  <si>
    <t xml:space="preserve">Lampadas da armadilha luminosa queimadas. Necessario realizar a troca.
</t>
  </si>
  <si>
    <t xml:space="preserve">Defeito: Maquina de lavar anilox parando 
Causa: Devido a um mal contato no sensor de porta aberta, a maquina parava o seu ciclo.
Soluc?o: Foi realizado um reaperto nas no sensor e liberado para a operac?o. </t>
  </si>
  <si>
    <t>Maquina de Anilox esta parando no meio do processo de limpeza</t>
  </si>
  <si>
    <t xml:space="preserve">defeito parafuso quebrado 
causa rolamento travou e quebrou os parafusos 
soluc?o foi trocados os parafusos e o rolamento </t>
  </si>
  <si>
    <t>parafuso quebrados
rolamentos do disco central danificados</t>
  </si>
  <si>
    <t xml:space="preserve">Defeito: Lampada florescente da armadilha n?o ascende.
Causa: Devido a queda de energia 21/10 o reator de uma das lampadas queimou.
Soluc?o: feita a troca do reator queimado.  </t>
  </si>
  <si>
    <t>Lampada da armadilha luminosa do Corte e Solda queimada. Necessario realizar a troca.</t>
  </si>
  <si>
    <t xml:space="preserve">Defeito: Lampada florescente da armadilha n?o ascende.
Causa: Devido a queda de energia 21/10 o reator de uma das lampadas queimou.
Soluc?o: Fazer a troca do reator queimado.  </t>
  </si>
  <si>
    <t xml:space="preserve">Lampada da armadilha luminosa do setor de Extrus?o esta queimada. Necessario realizar a troca. </t>
  </si>
  <si>
    <t xml:space="preserve">Defeito: As lampadas da armadilha (localizada do lado do portao de caminho para a casa de tintas) n?o estavam ascendendo.
Causa: Dijuntor que alimenta a armadilha estava desarmado( localizado no painel atras da comexi 206.
Soluc?o: Foi feito rearme do dijuntor, assim energizando a armadilha e ligando as lampadas. </t>
  </si>
  <si>
    <t>LIGAR A L?MPADA-ARMADILHA DE INSETO DA CONVERS?O
ENTRADA DE TINTAS</t>
  </si>
  <si>
    <t>Defeito: Faca quebrou.
Causa: Erro operacional pois n?o fizeram o aperto do suporte da faca.
Conclus?o: Foi efetuada a troca da faca.</t>
  </si>
  <si>
    <t xml:space="preserve"> Boa noite, tudo bem ? Disco da MQ de tubo de 6 polegadas quebrou.</t>
  </si>
  <si>
    <t>Defeito: Mangueira rachou e quebrou.
Causa: Possivelmente por movimentar e com o tempo rachou.
Conclus?o: Foi cortado o pedaco que rachou e feita a instalac?o novamente.</t>
  </si>
  <si>
    <t xml:space="preserve"> Manutec?o na Mangueira do dosador 3.</t>
  </si>
  <si>
    <t>Defeito: Quebra do suporte que segura o pist?o.
Causa: Quebrou pois sofre impacto do pist?o.
Conclus?o: Foi efetuada a troca.</t>
  </si>
  <si>
    <t>quebra do suporte do pistao do rolo contra press?o rebobinador</t>
  </si>
  <si>
    <t xml:space="preserve">DEFEITO: CORREIA DA 3 COR COM FOLGA 
CAUSA: TEMPO DE USO
SOLUC?O: FOI TENSIONADA A CORREIA </t>
  </si>
  <si>
    <t>TERCEIRA COR DA IMPRESSORA ESTA FAZENDO MUITO BARULHO,
PROVAVELMENTE CORREIA</t>
  </si>
  <si>
    <t>FEITA A SUBSTITUIC?O DA ENGRENAGEM DE TRAC?O DOS ROLOS INFERIORES DAS CORREIAS DE ALGOD?O</t>
  </si>
  <si>
    <t>rolo de passagem  do filme  rolamento com  poblema</t>
  </si>
  <si>
    <t xml:space="preserve">
 - DEFEITO BOT?O DE AVANCO DO MATERIAL N?O ACIONA
 -CAUSA : BOT?O DE AVANCO DANIFICADO NAO LIGA O PROCESSO
 -SOLUC?O FOI EFETUADO A TROCA DO BOT?O OK FUNCIONANDO
 - MAQUINA LIBERADA
</t>
  </si>
  <si>
    <t>botao  de avanco  do    material cor poblama.</t>
  </si>
  <si>
    <t>Defeito: Operador diz que a bomba n?o esta com forca para sugar o material.
Causa: Ajuste operacional.
Conclus?o: Foi mudado a forma de colocar a caneta no material e puxou material normalmente.</t>
  </si>
  <si>
    <t xml:space="preserve"> Bom dia, tudo bem ? MQ com pouca forca de succ?o.</t>
  </si>
  <si>
    <t>Defeito: Gerador do tratamento queimou
Causa: N?o foi diagnosticada 
Soluc?o: Foi realizado a troca do gerador e trafo do tratamento.</t>
  </si>
  <si>
    <t xml:space="preserve">painel de tratamento queimou </t>
  </si>
  <si>
    <t xml:space="preserve">Defeito: Gravimetrico parou de funcionar
Causa: Mangueira de alimentac?o de ar estourada
Soluc?o: Foi feita a troca da mangueira 
</t>
  </si>
  <si>
    <t xml:space="preserve">maquina parou de dosar </t>
  </si>
  <si>
    <t>Defeito: Refile nevando:
Causa: Cabo da fonte esta rompido.
Conclus?o: Foi efetuada a emenda do cabo.</t>
  </si>
  <si>
    <t>REFILE NEVANDO, PROBLEMA COM ESTATICA.</t>
  </si>
  <si>
    <t>Defeito: Dosador 4A n?o esta dosando.
Causa: Saida esta com sujeira e as celulas de carga tambem.
Conclus?o: Foi feito a limpeza do mesmo.</t>
  </si>
  <si>
    <t>DOSADOR 4A COM PROBLEMA NA DOSAGEM</t>
  </si>
  <si>
    <t>Defeito: Dosador 6C n?o esta dosando.
Causa: Conex?o esta quebrada.
Conclus?o: Foi efetuada a troca da conex?o.</t>
  </si>
  <si>
    <t>DOSADOR 6C COM PROBLEMA NA DOSAGEM</t>
  </si>
  <si>
    <t>efeito: sensor do alinhador com erro de leitura
Causa: Possivel sujeira na lente do sensor
Soluc?o: Feito limpeza no sensor e calibrc?o dos mesmos</t>
  </si>
  <si>
    <t xml:space="preserve">alinhador do rebobinador nao esta segurando leitura
</t>
  </si>
  <si>
    <t>TINTAS</t>
  </si>
  <si>
    <t xml:space="preserve">DEFEITO: VEDAC?O DA VALVULA COM FALHA
CAUSA: DESGASTE NAS VEDAC?ES DEVIDO AO ATAQUE DO SOLVENTE 
SOLUC?O: SUBSTITUIC?O DA VALVULA </t>
  </si>
  <si>
    <t xml:space="preserve">VALVULA DA TUBULAC?O DE SOLVENTE ESTA COM FALHA, N?O VEDA MAIS E VAZA </t>
  </si>
  <si>
    <t>FEITA A INSTALAC?O DE FITAS ANTIDERRAPANTE NA ESCADA DO MEZANINO</t>
  </si>
  <si>
    <t>REALIZAR INSTALAC?O DE FITAS ANTIDERRAPANTES NA ESCADA DE ACESSO AO MEZANINO</t>
  </si>
  <si>
    <t>FEITA A CONSTRUC?O DA TUBULAC?O PNEUMATICA PARA AS MAQUINAS COLADORAS DE CLICHES
 - INSTALAC?O DAS VALVULAS 1" FEITAS NA SEGUNDA-FEIRA</t>
  </si>
  <si>
    <t>CONSTRUIR TUBULAC?O PNEUMATICA PARA AS COLADORAS DE CLICHE</t>
  </si>
  <si>
    <t>FEITA A RETIRADA DAS M?OS-FRANCESAS</t>
  </si>
  <si>
    <t>REALIZAR A RETIRADA DAS M?OS-FRANCESAS QUE ESTAVAM FIXADAS NOS PILARES DE SUSTENTAC?O DO TELHADO</t>
  </si>
  <si>
    <t>FEITA A SUBSTITUIC?O  DO ROLO DE CONTRAPRESS?O</t>
  </si>
  <si>
    <t>SUBSTITUIC?O DOS ROLOS DE CONTRAPRESS?O (VERMELHOS) DA MAQUINA</t>
  </si>
  <si>
    <t>Defeito: Bomba n?o puxa tinta.
Causa: Tubulac?o entupida.
Soluc?o: Foi feita limpeza na tubulac?o.</t>
  </si>
  <si>
    <t xml:space="preserve">A BOMBA N?O ESTA PUXANDO TINTA. 
O MOTOR N?O APRESENTOU NENHUM PROBLEMA 
</t>
  </si>
  <si>
    <t>Apos ter feito limpeza nos sensores foi feito acompanhamento e alterado ajuste da func?o taper de 10 para 20%.</t>
  </si>
  <si>
    <t xml:space="preserve">alinhador do rebobinador nao esta fazendo a leitura 
</t>
  </si>
  <si>
    <t>Apos ter feito limpeza nos sensores foi feito acompanhamento e alterado ajuste do taper dev10 para 20%.</t>
  </si>
  <si>
    <t>alinhador do rebobinador nao esta realizando a leitura apos certo diametro</t>
  </si>
  <si>
    <t xml:space="preserve">DEFEITO: VAZAMENTO DE SOLVENTE NA MANGUEIRA DO TANQUE DE SOLVENTE
CAUSA: RESSECAMENTO NATURAL
SOLUC?O: SUBSTITUIC?O DA MANGUEIRA </t>
  </si>
  <si>
    <t>MANGUEIRA DE SOLVENTE RACHADA</t>
  </si>
  <si>
    <t>Defeito: Engrenagem rodando em falso no eixo.
Causa: Parafuso de fixac?o soltou.
Soluc?o: Foi reapertado os parafusos.</t>
  </si>
  <si>
    <t>cor poblema na engrenagem</t>
  </si>
  <si>
    <t xml:space="preserve">Defeito: Ar condicionado dos paineis em falha.
Causa: Temperatura dentro dos paineis muito alta 
Soluc?o: Foi feito o reset dos ar condicionados para que pudesse fazer a troca de calor correta. </t>
  </si>
  <si>
    <t>IMPRESSORA PARADA COM PROBLEMA NO RELE DO AR CONDICIONAD</t>
  </si>
  <si>
    <t xml:space="preserve">Defeito: Mixer n?o estava funcionando
Causa: Apos algumas avaliac?es, identificamos que o parametro de tempo de mistura do equipamento estava zerado.
Soluc?o: Foi feito a alterac?o do parametro e o equipamento voltou ao seu funcionamento.  </t>
  </si>
  <si>
    <t xml:space="preserve"> Bom dia, tudo bem ? Mixer da Rosca C parou. </t>
  </si>
  <si>
    <t xml:space="preserve">DEFEITO: Vazamento em umas das camaras de ar do eixo desbobinador 
CAUSA: Camara estava furada devido ao tempo de trabalho
SOLUC?O: Substituic?o da camara que estava danificada </t>
  </si>
  <si>
    <t>Bom dia ! Estou com vazamento na mangueira do eixo de trac?o da rebobinadeira 502 .</t>
  </si>
  <si>
    <t>Defeito: Plug da tomada de carregamento da paleteira eletrica danificado.
Causa: Devido a movimentac?o da paleteira, o operador acabou passando por cima da tomada.
Soluc?o: Foi realizada a troca do plug e liberado para a operac?o.</t>
  </si>
  <si>
    <t>TROCA DE PINO DE TOMADA DO CARRINHO ELETRICO DE ELEVAC?O NO SETOR DE CONVERS?O</t>
  </si>
  <si>
    <t xml:space="preserve">DEFEITO:  TORNEIRA DA PIA DA CLAUSURA DA EXTRUS?O ESTA VAZANDO
CAUSA: VALVULA TRAVADA POR EXCESSO DE SUJEIRA 
SOLUC?O: LIMPEZA E DESTRAVAMENTO DA VALVULA </t>
  </si>
  <si>
    <t>A TORNEIRA DA PIA DA CLAUSURA DA EXTRUS?O ESTA VAZANDO</t>
  </si>
  <si>
    <t>Defeito: Chave geral na maquina desarmando.
Causa: A chave de seguranca da maquina ( que se encontra ao lado do painel do operador ) estava em modo ON (ligada) porem ela deve estar em OFF (desligada) para que nao haja o desarme na chave geral.
Soluc?o: Foi colocado a chave na posic?o correta e liberado para operac?o.</t>
  </si>
  <si>
    <t>DISJUNTOR CHAVE GERAL DA IMPRESSORA N?O PARA ARMADO</t>
  </si>
  <si>
    <t>REALIZADO INSTALAC?O DE FILTRO MODULAR NA LINHA DE AGUA DA CALANDRA DA MAQUINA</t>
  </si>
  <si>
    <t>REALIZAR INSTALAC?O DE FILTRO MODULAR NA LINHA DE AGUA DA CALANDRA DA MAQUINA</t>
  </si>
  <si>
    <t>REALIZADO INSTALAC?O DE FILTRO MODULAR NA LINHA DE AGUA DA PIA DE LAVAR A M?O DA CLAUSURA</t>
  </si>
  <si>
    <t>REALIZAR INSTALAC?O DE FILTRO MODULAR NA LINHA DE AGUA DA PIA DE LAVAR A M?O DA CLAUSURA</t>
  </si>
  <si>
    <t xml:space="preserve">DEFEITO:  ALTA TEMPERATURA NO SENSOR DO FLUXO DO MARSE
CAUSA: ACUMULO DE SUJEIRA NO FILTRO
SOLUC?O: LIMPEZA DO FILTRO </t>
  </si>
  <si>
    <t>PROBLEMA DE ALTA TEMPERATURA NO SENSOR DO FLUXO DO MARSE</t>
  </si>
  <si>
    <t>Defeito; Parafuso do rolo corrugado sem regulagem.
Causa: Rosca espanada.
Soluc?o: Foi feita uma nova rosca e trocado o parafuso.</t>
  </si>
  <si>
    <t>perafuso de  regulagem  para caida do saco  espanado.</t>
  </si>
  <si>
    <t>PREDIO GALPAO TITAS-LAVPECAS-BOPP</t>
  </si>
  <si>
    <t>CASA DE TINTAS</t>
  </si>
  <si>
    <t>HERIK ARRUDA</t>
  </si>
  <si>
    <t xml:space="preserve">SOLICITADA A VISITA DE TECNICO PARA REALIZAR A LIMPEZA DA UNIDADE </t>
  </si>
  <si>
    <t xml:space="preserve">Estamos com problemas no Ar condicionado, precisamos manter as retenc?es em temperatura ambiente e alem disso o ar fica pingando e com cheiro de poeira ao ligar. </t>
  </si>
  <si>
    <t xml:space="preserve"> - DEFEITO: PALETEIRA ELETRICA N?O SOBI
 - CAUSA: DESGASTE DA ESCOVA MOTOR PARTIDA N?O DEICHANDO ACIONAR OMOTOR
 - SOLU?O : FOI FEITO A TROCA DE DUAS ESCOVAS
 -PALETERA ELETRICA LIBERADA
 </t>
  </si>
  <si>
    <t>carrinho   com poblema  pra  subi.</t>
  </si>
  <si>
    <t>114</t>
  </si>
  <si>
    <t>Defeito: Balanca n?o esta fechando.
Causa: Bobina da valvula solenoide queimou.
Conclus?o: Efetuada a troca da bobina.</t>
  </si>
  <si>
    <t>BALANCA N?O ESTA FECHANDO</t>
  </si>
  <si>
    <t xml:space="preserve">FOI COLOCADO PARAFUSO AUTO BROCANTE PARA FIXAC?O DA JANELA </t>
  </si>
  <si>
    <t>TELA DA JANELA DA CONVERS?O ATRAS DA IMPRESSORA 206
N?O PARA NO LUGAR, FAVOR FIXAR TRAVA PARA A MESMA</t>
  </si>
  <si>
    <t xml:space="preserve">OBS: ESSA OS SERA APENAS PARA TROCA DAS LAMPADAS. 
</t>
  </si>
  <si>
    <t xml:space="preserve">trocar lampadas da 301  e arrumar o carrinho do bico dosador 301 e 302
</t>
  </si>
  <si>
    <t>Defeito: Eixo n?o esta dando tombo para troca da bobina.
Causa: Sensor fora de posic?o.
Conclus?o: Feito alinhamento com o refletivo.</t>
  </si>
  <si>
    <t>sensor de troca de bobina fora de posic?o</t>
  </si>
  <si>
    <t>Defeito: Secagem final n?o esta ligando.
Causa: Erro no parametro.
Conclus?o: Feito ajuste no parametro.</t>
  </si>
  <si>
    <t>secagem final da maquina n?o esta funcionando</t>
  </si>
  <si>
    <t xml:space="preserve">REALIZADO A TROCA DE TODOS OS FILTROS DE AGUA DA EMPRESA </t>
  </si>
  <si>
    <t>Necessario realizar a troca dos filtros de toda a empresa, pois os mesmos ja est?o vencidos.
Os refis encontram-se no Almoxarifado.</t>
  </si>
  <si>
    <t xml:space="preserve">DEFEITO: CARRINHO EXT22 COM UMA DAS RODAS DANIFICADA
CAUSA: TEMPO DE USO
SOLUC?O: SUBSTITUIC?O DA RODA DANIFICADA 
</t>
  </si>
  <si>
    <t xml:space="preserve">CARRINHO EXT22 COM UMA DAS RODINHAS COM ROLAMENTO ESTOURADO.
</t>
  </si>
  <si>
    <t>Defeito: Alta temperatura na calandra.
Causa: Mangueira de entrada e retorno est?o entupidas.
Conclus?o: Foi feita a limpeza nas mangueiras e instaladas novamente.</t>
  </si>
  <si>
    <t>temperatura elevada da calandra</t>
  </si>
  <si>
    <t>REALIZADA A LIMPEZA DE TODAS AS CAIXAS DE ALIMENTAC?O
REALIZADO O DRENO DA AGUA SUJA DA TORRE DE REFRIGERAC?O DA EXTRUS?O.</t>
  </si>
  <si>
    <t>REALIZAR A LIMPEZA DA TUBULAC?O DE AGUA QUE REFRIGER AS CAIXAS DE ALIMENTAC?O DA EXTRUSORA
OBS: TODAS AS 5 CAIXAS DE ALIMENTAC?O</t>
  </si>
  <si>
    <t xml:space="preserve">REALIZADA A FABRICACA? E INSTALAC?O DOS PUXADORES  </t>
  </si>
  <si>
    <t>FABRICAC?O E INSTALAC?O DE PUXADORES NO PORT?O DA EXPEDIC?O</t>
  </si>
  <si>
    <t>FEITA A MONTAGEM DA FOLHA INFERIOR DO PORT?O DA EXPEDIC?O</t>
  </si>
  <si>
    <t>REALIZAR A MONTAGEM DA FOLHA INFERIOR DO PORT?O DA EXPEDIC?O</t>
  </si>
  <si>
    <t xml:space="preserve"> - MATRIZES E ANEIS FORAM TRANSPORTADOS PARA O BARRAC?O 2
 - DESCARTE DE SUCATA NO FUNDO DA EMPRESA</t>
  </si>
  <si>
    <t>REALIZAR A LIMPEZA E ORGANIZAC?O DA OFICINA</t>
  </si>
  <si>
    <t>EIXOS REVISADOS 
 - TESTE DE VAZAMENTOS (OK)
 - REAPERTO DOS PARAFUSOS DAS PONTEIRAS (OK)</t>
  </si>
  <si>
    <t xml:space="preserve">REVISAR OS EIXOS PNEUMATICOS DEIXADOS PELA EXTRUS?O
 - 4 EIXOS 
 - 3" </t>
  </si>
  <si>
    <t>263</t>
  </si>
  <si>
    <t xml:space="preserve">DEFEITO: PARAFUSO QUE TRAVA A REGULAGEM DAS TABUAS SANFONADA SE SOLTOU
CAUSA: N?O DIAGNOSTICADA 
SOLUC?O: FIXAC?O DO PARAFUSO 
</t>
  </si>
  <si>
    <t xml:space="preserve"> 
 - DEFEITO : FALHA NO DRIVE DO PORTA CLICHE DA 8 COR
 -CAUSA : CABO DE ALIMENTAC?O DO MOTOR DO PORTA CLICHE
 - SOLUC?O: DESATIVAR A 8 COR DO PORTA CLICHE EA 8 COR DO PORTA LINOX RECETANDO A FALHA
 LIBERAR A MAQUINA
</t>
  </si>
  <si>
    <t>falha no drive porta cliche da 8 cor</t>
  </si>
  <si>
    <t>Defeito: Inversor Desarmado com falha OPF.
Causa: Tomada que liga inversor ao motor esta mal encaixada.
Conclus?o: Foi encaixada adquadamente.</t>
  </si>
  <si>
    <t xml:space="preserve"> Bom dia, tudo bem ? Compactador n?o estava funcionando.</t>
  </si>
  <si>
    <t xml:space="preserve">DEFEITO: EIXO DE 3" COM VAZAMENTO
CAUSA: N?O DIAGNOSTICADO
SOLUC?O: TROCA DAS CAMARAS DANIFICADAS </t>
  </si>
  <si>
    <t>EIXO DE 3POL DA IMPRESSORA COMEXI SE ENCONTRA COM VAZAMENTO E ESTAMOS PRECISANDO MUIT DELE</t>
  </si>
  <si>
    <t xml:space="preserve">DEFEITO:  CORREIA DA TERCEIRA COR DANIFICADA
CAUSA: TEMPO DE USO
SOLUC?O: SUBSTITUIC?O DA CORRERIA DANIFICADA 
</t>
  </si>
  <si>
    <t>CORREIA DA TERCEIRA COR DA IMPRESSORA 206 ESTOUROU</t>
  </si>
  <si>
    <t xml:space="preserve">DEFEITO: COMPACTOR DE REFILE NEVANDO.
CAUSA: SISTEMA ENTUPIDO.
SOLUC?O: FEITA LIMPEZA NO COMPACTADOR, DESENTUPINDO ASSIM O MESMO. </t>
  </si>
  <si>
    <t xml:space="preserve"> Boa noite, tudo bem ? Compactador do refile nevando.</t>
  </si>
  <si>
    <t xml:space="preserve">DEFETO: ROLAMENTO DO GIRO DO BOBINADOR 1 ESTA DANIFICADO
CAUSA: TEMPO DE USO
SOLUC?O: SUBSTITUIC?O DO ROLAMAMENTO </t>
  </si>
  <si>
    <t xml:space="preserve"> Bom dia, tudo bem ? Bracinho do giro do bobinador 1 n?o esta trazendo o eixo. Arrumar urgente, por favor! Risco de acidente!</t>
  </si>
  <si>
    <t>COLADORA DE CLICHE 2</t>
  </si>
  <si>
    <t xml:space="preserve">defeito:  vazamento de massa no troca tela 
causa:  parafuso do troca  tela solto ,posic?o da raquete fora de lugar 
soluc?o: desmontagem do troca tela ,pra limpeza  da valvula , e realizar alinhamento  
da raquete  </t>
  </si>
  <si>
    <t xml:space="preserve">mangueira de ar furada </t>
  </si>
  <si>
    <t>defeito conex?o pneumatica estourada 
causa tempo  de uso ressecou a conex?o 
soluc?o troca da conex?o</t>
  </si>
  <si>
    <t>calandra n?o abre . so abre puxando com a m?o !</t>
  </si>
  <si>
    <t>REALIZADO A TROCA DA ESPUMA DE UM DOS ROLOS DE PASSAGEM DA MAQUINA 206</t>
  </si>
  <si>
    <t>REALIZAR A TROCA DA ESPUMA DA MAQUINA 206.</t>
  </si>
  <si>
    <t>FOI TRANSPORTADO PARA O BARRAC?O 2 
 - ROSCAS E CILINDROS (5 PARES) 
 - ANEL DE AR (RETIRADO DA 115) 
 - PECAS DE REPOSIC?O (108 E 116) DO ANEL DE AR
OBS: TROUXERAM 2 CARRINHOS AMARELOS PARA SEREM REPARADOS E RECOLOCADOS EM OPERAC?O</t>
  </si>
  <si>
    <t xml:space="preserve">ORGANIZAR A FRENTE DA OFICINA </t>
  </si>
  <si>
    <t>Defeito: Temperatura da agua que alimenta o cabecote muito alta.
Causa: Sistema de circulac?o de agua  entupido.
Soluc?o: Foi feito o desentupimento.</t>
  </si>
  <si>
    <t xml:space="preserve">poblema na  temperatura   da  agua aquecendo   bastante.
</t>
  </si>
  <si>
    <t>Defeito: Vazamento de ar mangueira pist?o secagem.
Causa: Mangueira rachada.
Soluc?o: Foi feita a troca das mangueiras.</t>
  </si>
  <si>
    <t xml:space="preserve">mangueira de ar do pistao porta elevac?o com vazamentos 
</t>
  </si>
  <si>
    <t>Defeito: Vazamento de ar.
Causa: Mangueira de ar rachada.
Soluc?o: Foi feita a troca da mangueira.</t>
  </si>
  <si>
    <t>vazamento de ar na maquina 116 !</t>
  </si>
  <si>
    <t>PREDIOS ADMINISTRATIVOS</t>
  </si>
  <si>
    <t>PORTARIA</t>
  </si>
  <si>
    <t>Foi feita a verificac?o da trava e constatado que a mesma havia sido danificada, foi realizada a substituic?o do equipamento.</t>
  </si>
  <si>
    <t>PROBLEMA COM A TRAVA MAGNETICA DO PORT?O DE ENTRADA DE PEDESTRES NA PORTARIA</t>
  </si>
  <si>
    <t>Defeito: Bomba de tinta queimada
Causa: Devido ter escapado um cabo na tomada da bomba ela veio a queimar
Soluc?o: Foi feita a substituic?o da bomba por outra.</t>
  </si>
  <si>
    <t>BOMBA DE TINTA DA IMPRESSORA ESTA EM CURTO, TODA VEZ QUE COLOCA NA TOMADA CAI A CHAVE</t>
  </si>
  <si>
    <t xml:space="preserve"> - SUBSTITUIC?O DOS ROLAMENTOS 
 - SUBSTITUIC?O DA TALHA 
 - INSTALAC?O DE CALCO PARA TRAVAR BOBINA 
 - PINTURA </t>
  </si>
  <si>
    <t>INSPEC?O E REPARO DO CARRINHO DE ELEVAC?O DE CARGA MANUAL (400KG) QUE ESTAVA NO BARRAC?O 2</t>
  </si>
  <si>
    <t>Defeito: Falha de red can e painel do gravimetro travou.
Causa: Desconhecida.
Conclus?o: Foi feita verificac?o dos inversores e nada constava e foi resetada a tela do gravimetro e voltou funcionar.</t>
  </si>
  <si>
    <t xml:space="preserve"> Bom dia, tudo bem ? Falha na Rede CAN do Inversor causando a parada de MQ. ( Proximo da 01:00 HRS.</t>
  </si>
  <si>
    <t>Soluc?o: Desmontagem da mesa de material pra instalac?o de outra.</t>
  </si>
  <si>
    <t xml:space="preserve">fazer uma troca de mesa  na maquina  417.
</t>
  </si>
  <si>
    <t>Soluc?o: Foi feito um novo suporte e colocado mais pra traz.</t>
  </si>
  <si>
    <t>COLOCAR O SUPORTE DO FREIO DA BOBINA MAIS PARA CIMA 
A FIM DE EVITAR QUE OS PESOS ENCOSTEM NO CH?O QUANDO A BOBINA ESTIVER PEQUENA</t>
  </si>
  <si>
    <t>Soluc?o: Suporte soldado e refeita a furac?o.</t>
  </si>
  <si>
    <t>suporte  do freio  da maqiuna  416  precisando de manutencao parafuso  espanado.</t>
  </si>
  <si>
    <t>Defeito: Mangueira de ar rachada.
Causa: Desgaste natural.
Soluc?o: Foi realizada a troca da mangueira.</t>
  </si>
  <si>
    <t xml:space="preserve">vazamento de ar mangueira do pist?o quinta estcc?o
</t>
  </si>
  <si>
    <t>Defeito: vazamento de ar.
Causa: Conex?o estourou.
Conclus?o: Foi efetuada a troca da conex?o.</t>
  </si>
  <si>
    <t xml:space="preserve"> Bom dia, tudo bem ? OS sobre servico ja prestado. ( Vazamento de Ar proximo ao Bobinador 1). Obrigado!</t>
  </si>
  <si>
    <t>Defeito: Maquina n?o esta alarmando fazendo com que faltasse materia prima.
Causa: Falso contato no disjuntor de comando do painel do gravimetro e mangueira da bomba esta dobrada e filtro da bomba entupido.
Conclus?o: Foi feito reaperto no disjuntor e feita limpeza do filtro e troca da mangueira.</t>
  </si>
  <si>
    <t xml:space="preserve"> OS sobre servico ja prestado. A MQ n?o estava alarmando, fazendo com que faltasse Materia Prima. ( A MQ acabou parando devido ao mesmo).</t>
  </si>
  <si>
    <t xml:space="preserve">DEFEITO: REGULADOR DE PRESS?O N?O ESTAVA DANDO REGULAGEM 
CAUSA: TEMPO DE USO
SOLUC?O:  SUBSTITUIC?O DO REGULADOR DE PRESS?O </t>
  </si>
  <si>
    <t>poblema com o  botao  de regulagem do  ar  de  guia.</t>
  </si>
  <si>
    <t xml:space="preserve">
  DEFEITO:TEMPERATURA ALTA NO B 90
 - CAUSA FILTRO OBESTRUINDO PASSAGEM DE AGUA GERANDO FALHA NO SISTEMA
 SOLUC?O : EFETUAR LIMPEZA NOS FILTROS E LIMPEZA NO SISTEMA  OK 
 MAQUINA LIBERADA
</t>
  </si>
  <si>
    <t xml:space="preserve">temperatura alta no motor b90
</t>
  </si>
  <si>
    <t xml:space="preserve">Defeito: Secagem final n?o esta ligando.
Causa: Temperatura setada errada.
Conclus?o: Foi feito ajuste no set de temperatura.
</t>
  </si>
  <si>
    <t>n?o esta funcionando a secagem final</t>
  </si>
  <si>
    <t xml:space="preserve">DEFEITO: EIXO COM VAZAMENTO
CAUSA: UMA DAS CAMARAS DE AR ESTAVA FURADA
SOLUC?O: TROCA DA CAMARA DE AR
</t>
  </si>
  <si>
    <t>EIXO DE 3 POL. DA COMEXI ESTA'FURADO</t>
  </si>
  <si>
    <t>Defeito: Secagem final n?o esta acionando.
Causa: Parametro setado errado.
Conclus?o: Foi alterado o set e voltou funcionar.</t>
  </si>
  <si>
    <t>secagem final n?o esta funcionando</t>
  </si>
  <si>
    <t>Defeito: Balanca esta variando peso.
Causa: Possivelmente problema na celula d carga.
Conclus?o: Foi passado para lideranca acionar tecnico.</t>
  </si>
  <si>
    <t>balanca da impress?o n?o esta funcionando corretamente</t>
  </si>
  <si>
    <t xml:space="preserve">DEFEITO: MQ ESTAVA ENTUPIDA. 
CAUSA: SUJEIRA NA TUBULAC?O CAUSANDO ENTUPIMENTO. 
SOLUC?O: LIMPEZA COM AR COMPRIMIDO NA TUBULAC?O.
</t>
  </si>
  <si>
    <t>MAQUINA DE LAVAR ANILOX N?O ESTA FUNCIONANDO</t>
  </si>
  <si>
    <t>CALANDRA</t>
  </si>
  <si>
    <t>limpeza dos flitors do chiller</t>
  </si>
  <si>
    <t>Defeito: Faca de corte da bobinadeira 1 n?o esta acionando.
Causa: Conex?o de ar estourada.
Conclus?o: Foi efetuada a troca da conex?o e da mangueira.</t>
  </si>
  <si>
    <t xml:space="preserve"> Bom dia, tudo bem ? Faca da bobinadeira 01.</t>
  </si>
  <si>
    <t>Defeito: Maquina n?o esta ligando.
Causa: Mal contato no borne do bot?o.
Conclus?o: Feito aperto no borne.</t>
  </si>
  <si>
    <t xml:space="preserve"> Manutec?o na Maquina de tubo de 3 polegadas.</t>
  </si>
  <si>
    <t>Defeito: Lampadas da armadilha luminosa queimadas.
Causa: Apos uma queda de energia acabou danificando as reatores.
Soluc?o: Foi feita a substituic?o dos componentes.</t>
  </si>
  <si>
    <t xml:space="preserve">Lampadas da armadilha luminosa localizada na Extrus?o queimadas. Necessario realizar a troca. </t>
  </si>
  <si>
    <t>Defeito: Eixo com folga no rolamento.
Causa: Desgaste por uso.
Soluc?o: Foi refeita a ponta na usinagem.</t>
  </si>
  <si>
    <t xml:space="preserve">curva do eixo desgaste no rolamento
</t>
  </si>
  <si>
    <t>Defeito: AVT n?o esta ligando.
Causa: E necessario realizar um backup.
Conclus?o: Foi feito o backup.</t>
  </si>
  <si>
    <t xml:space="preserve">AVT n?o esta funcionando, esta acusando falha no ID
</t>
  </si>
  <si>
    <t>Defeito: AVT n?o esta se movimentando.
Causa: O AVT n?o estava buscando referencias.
Conclus?o: Foi reiniciado o programa e voltou funcionar.</t>
  </si>
  <si>
    <t>AVT dando falha de limete de ponte alcancado, ai nao conseguimos movimentar a camera</t>
  </si>
  <si>
    <t>MIXER-1</t>
  </si>
  <si>
    <t xml:space="preserve">DEFEITO: SILO BATEDOR COM UMA FRESTA OCASIONANDO VAZAMENTO NA TAMPA SUPERIOR
CAUSA: TEMPO DE USO 
SOLUC?O: FOI FIXADO COM PARAFUSO BROCANTE E VEDADO COM SILICONE </t>
  </si>
  <si>
    <t xml:space="preserve"> Bom dia, tudo bem ? Silo ( Batedor ) verde vazando material por cima.</t>
  </si>
  <si>
    <t xml:space="preserve">DEFEITO: PARAFUSO SE SOLTOU DO SUPORTE QUE SEGURA O CILINDRO DO ALINHADOR 
CAUSA: VIBRAC?O DA MAQUINA 
SOLUC?O: REAPERTO DOS PARAFUSOS </t>
  </si>
  <si>
    <t>Bom dia ! Rebobinadeira 501 estava com o suporte que segura o cilindro do alinhador caindo , mas o mecanico Vitor ja liberou a maquina .</t>
  </si>
  <si>
    <t xml:space="preserve">DEFEITO: EIXO COM VAZAMENTO 
CAUSA: TEMPO DE USO 
SOLUC?O: FEITO O REPARO NA CAMARA DE AR DANIFICADA </t>
  </si>
  <si>
    <t>EIXO EXPANSIVO DE 6 POL. DA COMEXI N?O ESTA FUNCIONANDO CORRETAMENTE, GARRAS DE FIXAC?O DE TUBETES N?O SE EXPANDE</t>
  </si>
  <si>
    <t>rearme do disjuntor da bomba do chiller</t>
  </si>
  <si>
    <t>IMPRESSORA CO ALTA TEMPERATURA SENSOR DE FLUXO B90</t>
  </si>
  <si>
    <t>feito ajuste na sensibilidade do sensor de nivel do material</t>
  </si>
  <si>
    <t xml:space="preserve">DOSADOR 4 N?O ESTA PUXANDO MATERIAL </t>
  </si>
  <si>
    <t xml:space="preserve">
 -DEFEITO: ALTA TEMPERATURA ALARME B 90
 -CAUSA  FILTRO OBESTRUIDO SUJO DIFICULTANDO A PASSAGEM DA AGUA GERANDO FALHA NO SISTEM
 SOLUC?O EFETUAR LIMPEZA DOS FILTROS E DO SISTEMA DE REFRIGERAC?O
 </t>
  </si>
  <si>
    <t xml:space="preserve">alarne b90
alta temeprautura
</t>
  </si>
  <si>
    <t>BOMBA DE TINTA PNEUMATICA SEXTA COR DA IMPRESSORA N?O ESTA FUNCIONANDO</t>
  </si>
  <si>
    <t>chiller da impressora esta em modo de alarme e n?o resfria</t>
  </si>
  <si>
    <t xml:space="preserve">Foi realizada uma limpeza do chiller ( radiador), limpeza de reservatorio de agua, filtros. </t>
  </si>
  <si>
    <t>IMPRESSORA PARADA, PROBLEMA COM CHILLER</t>
  </si>
  <si>
    <t xml:space="preserve">
 -DEFEITO: PROBLEMAS NOS DOSADORES N?O ESTAVA PUXANDO MATERIAL
E VARIAC?ES NO SISTEMA
 CAUSA  DOSAGENS INCORRETA 
  -SOLUC?O: CALIBRAC?O DO GRAVIMETRO 
 -MAQUINA LIBERADA</t>
  </si>
  <si>
    <t xml:space="preserve">problemas nos dosadores  nao esta  puxando o material </t>
  </si>
  <si>
    <t>Defeito: Mangueira do dosador 4 esta curta.
Causa: Quebraram a mangueira.
Conclus?o: Foi efetuada a troca.</t>
  </si>
  <si>
    <t>MANGUEIRA DO DOSADOR 4 ESTA MUITO CURTA</t>
  </si>
  <si>
    <t xml:space="preserve">DEFEITO: EIXO ESTAVA SEM ANEL DE TRAVA 
CAUSA: ANEL DE TRAVADA COM FOLGA ACABOU ESCAPANDO
SOLUC?O: SUBSTITUIC?O DOS ANEIS DE TRAVA 
</t>
  </si>
  <si>
    <t xml:space="preserve">Bom dia ! Preciso de um mecanico na rebobinadeira 505 rolo de press?o superior esta travado </t>
  </si>
  <si>
    <t>Defeito: Controle remoto da maquina com problemas
Causa: Pino de alimentac?o da tomada estava afundado ( devido a movimentac?o com o controle)
Soluc?o: Foi puxado novamente o pino para sua posic?o e liberado a maquina para operac?o.</t>
  </si>
  <si>
    <t>CONTROLE DE AJUSTE DE COR DA IMPRESSORA N?O ESTA ATUANDO</t>
  </si>
  <si>
    <t xml:space="preserve">DEFEITO: CASTANHA DO REBOBINADOR TRAVADA
CAUSA: FALTA DE LUBRIFICAC?O 
SOLUC?O: LIMPEZA E LUBRIFICAC?O </t>
  </si>
  <si>
    <t>castanha do rebobinador travando para abrir</t>
  </si>
  <si>
    <t xml:space="preserve">INSTALADO O ROLO DE PASSAGEM DO BALANCIM QUE FOI ENCAMINHADO PRA USINAGEM </t>
  </si>
  <si>
    <t>INSTALAR O ROLO DE PASSAGEM QUE FOI ENCAMINHADO PRA USINAGEM NO BALANCIM DA MAQUINA</t>
  </si>
  <si>
    <t xml:space="preserve">FEITA A FIXAC?O DA BASE DO COMPUTADOR </t>
  </si>
  <si>
    <t>parafusar a base do computador  porque  ja  bateram  e  quebrou a tela  e com poblema  quando  chove  molha os computador ja  foi trocada as duas  telas por molhar.</t>
  </si>
  <si>
    <t xml:space="preserve">braco de desgarga automatica travando </t>
  </si>
  <si>
    <t>troca de rolamento rolo superior</t>
  </si>
  <si>
    <t xml:space="preserve">DEFEITO: MANGUEIRA DANIFICADA 
CAUSA: RESSECAMENTO DA MANGUEIRA 
SOLUC?O: EMENDA DA MANGUEIRA </t>
  </si>
  <si>
    <t>mangueira de ar com vazamento</t>
  </si>
  <si>
    <t xml:space="preserve">
 DEFEITO SECAGEM FINAL N?O ESTA LIGANDO
 CAUSA </t>
  </si>
  <si>
    <t xml:space="preserve">secagem final n?o esta ligando
</t>
  </si>
  <si>
    <t>Defeito:  Motor do mixer queimou.
Causa: Motor esquentou de mais, derreteu a ventuinha e travou o motor.
Conclus?o: Foi efetuada a troca do motor e feito revis?o no redutor.</t>
  </si>
  <si>
    <t xml:space="preserve">motor do mixes queimou </t>
  </si>
  <si>
    <t>181</t>
  </si>
  <si>
    <t xml:space="preserve">DEFEITO: MANGUEIRA E CONEX?ES RESSECADAS 
CAUSA: TEMPO DE USO
SOLUC?O: EMENDA DA MANGUEIRA E SUBSTITUIC?O DA CONEX?O DANIFICADA  
OBS: AS DUAS VEZES RELATAS PELA OPERAC?O S?O DE PONTOS DIFERENTES. </t>
  </si>
  <si>
    <t>mangueira de resfriamento escapando,saiu duas vezes ocasionando a parada da maquina nas duas vezes</t>
  </si>
  <si>
    <t xml:space="preserve">DEFEITO: VALVULA TRAVADA
CAUSA: SUJEIRA NA LINHA 
SOLUC?O: LIMPEZA E LUBRIFICAC?O </t>
  </si>
  <si>
    <t>VERIFICAR A TORNEIRA DA PIA DE LAVAR AS M?OS DA CLAUSURA D EXTRUS?O. 
A VALVULA ESTA TRAVADA</t>
  </si>
  <si>
    <t xml:space="preserve">calibrac?o do alinhador
</t>
  </si>
  <si>
    <t xml:space="preserve">
 - DEFEITO CALIBRAC?O DO ALINHADOR
 - CAUSA: PERDEU A CONFIGURAC?O DEVIDO TRABALHO CONTINUO
 -SOLUC?O :FAZER UMA NOVA CALIBRAC?O
  LIBERAC?O DA MAQUINA</t>
  </si>
  <si>
    <t xml:space="preserve">calibrac?o do alinhador 
</t>
  </si>
  <si>
    <t xml:space="preserve">
 -DEFEITO : TRATAMENTO N?O ACIONA COM FALHA
 CAUSA TRANSFORMADOR GERANDO AQUECIMENTO SOBRE TERMOTATO GERANDO FALHA NO SISTEMA
 - SOLUC?O EFETUAR A TROCA DO TRANSFOMADOR OK
 -MAQUINA LIBERADA
 </t>
  </si>
  <si>
    <t xml:space="preserve">problema no tratamento </t>
  </si>
  <si>
    <t>Defeito: Balanca n?o esta ligando.
Causa: Bateria da balanca esta com problema.
Conclus?o: Foi retirada a bateria e deixou a balanca ligada direta.</t>
  </si>
  <si>
    <t>balanca do setor da  impress?o n?o esta funcionando</t>
  </si>
  <si>
    <t>392</t>
  </si>
  <si>
    <t>Defeito: Ao fazer a troca da bobina o suporte do braco n?o segurava o eixo.
Causa: Braco esta sem o rolomento.
Defeito: Foi colocado novamente o rolamento.</t>
  </si>
  <si>
    <t>FEZ O REAPERTO DO ROLAMENTO DO BRACINHO QUE PEGA O EXO DO LADO DIREITO</t>
  </si>
  <si>
    <t>DEFEITO: ROLAMENTO TRAVADO
CAUSA: ROLAMENTO ESTAVA SEM A BLINDAGEM, ENTRANDO SUJEIRA DENTRO DELE CAUSANDO ASSIM O TRAVAMENTO DO MESMO
SOLUC?O: SUBSTITUIC?O DO ROLAMENTO</t>
  </si>
  <si>
    <t>ROLAMENTO GUIA DO GIRO DA TROCA AUTOMATICA DO DESBOBINADOR ESTA TRAVADO</t>
  </si>
  <si>
    <t>Defeito: Mangueira vazando ar:
Causa: Ressecamento:
Soluc?o: Foi feita a troca da mangueira.</t>
  </si>
  <si>
    <t>MANGUEIRA DO SISTEMA DE AR DA MAQUINA   DANIFICADA</t>
  </si>
  <si>
    <t>Defeito: N?o esta dando tens?o no filme.
Causa: Mangueira do rolo do bobinador estava dobrada.
Conclus?o: Foi desdobrada e voltou funcionar normalmente.</t>
  </si>
  <si>
    <t>falta de tens?o no filme</t>
  </si>
  <si>
    <t xml:space="preserve">Defeito: Mangueira de entrada de agua das roscas estourou.
Causa: Possivelmente foi ocasionada pelo tempo.
Conclus?o: Foi retirada e cortada o pedaco furado e colocado novamente na maquina. </t>
  </si>
  <si>
    <t>mangueira de agua de entrada furada</t>
  </si>
  <si>
    <t>caixa de material de abastecimento quebrou o pe</t>
  </si>
  <si>
    <t>Defeito: Engate da mangueira quebrou.
Causa: Ressecamento.
Soluc?o: Foi colocado outro engate.</t>
  </si>
  <si>
    <t xml:space="preserve">doctor blade da impressora 204 quebrou o sistema de engate de mangueira de tinta
</t>
  </si>
  <si>
    <t>Solicito a ordem de servico para instalac?o de uma pia no estoque do almoxarifado ,ja temos o encanamento com agua, seria mais puxar para o fundo e fazer a parte de saida da agua.</t>
  </si>
  <si>
    <t>verificar bebedouro, nao esta gelando !</t>
  </si>
  <si>
    <t>Defeito: Corrente quebrada.
Causa: Travamento do filme.
Soluc?o: Trocado a corrente.</t>
  </si>
  <si>
    <t>corrente que  movimenta as correias  quebrou.</t>
  </si>
  <si>
    <t>Defeito: Desbobinador n?o esta ligando.
Causa: Sensor fora de posic?o.
Conclus?o: Foi feita a regulagem do sensor.</t>
  </si>
  <si>
    <t xml:space="preserve">desbobinador nao esta ligando
</t>
  </si>
  <si>
    <t xml:space="preserve">DEFEITO: CONEX?O PNEUMATICA DANIFICADA 
CAUSA: CONEX?O ESTAVA RESSECADA, OCASIONANDO A QUEBRA 
SOLUC?O: SUBSTIUIC?O DA CONEX?O DANIFICADA </t>
  </si>
  <si>
    <t xml:space="preserve">Boa tarde ! Preciso de um mecanico na rebobinadeira 507 quebrou a conex?o que libera ar para a maquina 
</t>
  </si>
  <si>
    <t>Defeito: Mangueira do anel de ar rasgou.
Causa: Ressecamento.
Soluc?o: Foi retirado o pedaco rasgado e colocado no anel novamente.</t>
  </si>
  <si>
    <t xml:space="preserve">mangueira de ar do anel ,rasgou ! </t>
  </si>
  <si>
    <t xml:space="preserve">DEFEITO: MANOMETRO SEM PRESS?O ADEQUADA 
CAUSA: DIAGNOSTICADO VAZAMENTO DE AR 
SOLUC?O: POSTO UMA EMENDA DE 8MM ONDE SE ENCONTRAVA O VAZAMENTO </t>
  </si>
  <si>
    <t>press?o do bobinador,1 lado  direito monometro sem a press?o adequada</t>
  </si>
  <si>
    <t>Defeito: Falta de ar no sistema.
Causa: Compressor de ar desarmou.
Conclus?o: Compressor foi rearmado.</t>
  </si>
  <si>
    <t xml:space="preserve">falta de ar
</t>
  </si>
  <si>
    <t>Defeito: Necessario fazer calibrac?o da balanca.
Causa: Variac?o no peso do mixer.
Conclus?o: Feito Calibrac?o na maquina.</t>
  </si>
  <si>
    <t>OS sobre servico prestado. Calibrac?o dos dosadores e componentes.</t>
  </si>
  <si>
    <t>Defeito: Mangueira da bomba esta ruim.
Causa: Mangueira ressecada e dobrada.
Conclus?o Efetuada a troca da mangueira.</t>
  </si>
  <si>
    <t>Troca da mangueira da bomba succ?o</t>
  </si>
  <si>
    <t>Defeito: Ibc esta ocorrendo variac?o.
Causa: Curva escapou ocasionando ent?o a variac?o.
Conclus?o: Foi feito encaixe da curva, fixado com brocante  e envolvido com fita.</t>
  </si>
  <si>
    <t>Conex?o da saida do IBC escapou.</t>
  </si>
  <si>
    <t>Defeito: Suporte da faca cortou rolo de borracha.
Causa: Parafuso que segura o suporte da faca quebrou.
Conclus?o: Foi colocado outro parafuso e outra faca.</t>
  </si>
  <si>
    <t xml:space="preserve"> Bom dia, tudo bem ? Suporte da faca do bobinador 2 com problema. </t>
  </si>
  <si>
    <t xml:space="preserve">Defeito: Alarme termostato tunel
Causa: Devido aos filtros de sujeira que v?o na entrada de ar do tunel estarem sujos acabaram entupindo o sistema gerando o alarme.
Soluc?o: Foi feita a substituic?o dos filtros e liberado a maquina para a operac?o.
</t>
  </si>
  <si>
    <t>ALARME VENTILADOR TUNEL</t>
  </si>
  <si>
    <t xml:space="preserve">REALIZADO LIMPEZA DO RADIARDO DO CHILLER 212KCal </t>
  </si>
  <si>
    <t xml:space="preserve">REALIZAR A LIMPEZA DO RADIADOR DO CHILLER 212 KCal
</t>
  </si>
  <si>
    <t xml:space="preserve">REALIZADO LIMPEZA DO TROCADOR DE CALOR CHILLER MQ 204 </t>
  </si>
  <si>
    <t xml:space="preserve">REALIZAR LIMPEZA DO TROCADOR DE CALOR DO CHILLER DA 204 </t>
  </si>
  <si>
    <t xml:space="preserve">REALIZADO LIMPEZA DA OFICINA E ORGANIZAC?O DE BANCADA </t>
  </si>
  <si>
    <t>REALIZAR LIMPEZA E ORGANIZAC?O DA OFICINA</t>
  </si>
  <si>
    <t>VITOR HUGO DE SOUZA MIGUEL</t>
  </si>
  <si>
    <t xml:space="preserve">DEFEITO: BALACIM DESGASTADO
CAUSA: TEMPO DE USO
SOLUC?O: SUBSTITUIC?O DOS DOIS BALACIM E DAS QUATRO MOLAS </t>
  </si>
  <si>
    <t xml:space="preserve">BALACIM QUEBRADO </t>
  </si>
  <si>
    <t>Defeito: Rolamentos dos eixos expansivos quebrados.
Causa: Desgaste pelo trabalho exercido.
Soluc?o: Feita a troca dos rolamentos.</t>
  </si>
  <si>
    <t xml:space="preserve">rolamento do eixo  danificado   </t>
  </si>
  <si>
    <t>Defeito: Moinho esta "nevando".
Causa: Estatica esta toda suja por conta da sujeira fica entupindo.
Conclus?o: Feita limpeza na estatica.</t>
  </si>
  <si>
    <t xml:space="preserve"> Limpeza da estatica do moinho, devido estar nevando.</t>
  </si>
  <si>
    <t xml:space="preserve">Defeito: Braco do eixo do bobinador n?o esta descendo para retirada da bobina.,
Causa: Sensor do pist?o esta fora pois operador bateu ar diretamente no sensor e saiu fora.
Conclus?o: Foi feito a regulagem do sensor.
</t>
  </si>
  <si>
    <t>falha no sensor do braco da rebobinadeira</t>
  </si>
  <si>
    <t>Defeito: Secagem final n?o estava funcionando
Causa: Parametros de vaz?o do ventilador da secagem final estava fora do valor convencional.
Soluc?o: Foi feito a alterac?o desse parametro e liberado a maquina para a produc?o.</t>
  </si>
  <si>
    <t>SECAGEM FINAL N?O ESTA LIGANDO</t>
  </si>
  <si>
    <t xml:space="preserve">DEFEITO: EIXO SUPERIOR ROLAMENTO DANIFICADO, AJUSTE NA BASE INFERIOR 
CAUSA: TEMPO DE USO 
SOLUC?O: SUBSTITUIC?O DO ROLAMENTO DANIFICADO, E AJUSTE COM ESMERILHADEIRA NA BASE INFERIOR ONDE O EIXO INFERIOR SE APOIA </t>
  </si>
  <si>
    <t>Boa tarde ! Estamos com problema nos dois eixos da rebobinadeira 505 no eixo superior o rolamento esta travando, no eixo inferior o mesmo esta travando na base de apoio .</t>
  </si>
  <si>
    <t xml:space="preserve">DEFEITO: FILTRO DO CHILLER OBSTRUIDO COM SUJEIRA
CAUSA: SUJEIRA NA LINHA 
SOLUC?O: LIMPEZA DOS FILTROS DO CHILLER </t>
  </si>
  <si>
    <t xml:space="preserve">super aquecimento motor b 90
</t>
  </si>
  <si>
    <t xml:space="preserve">mesa  da maqiuna  417  e preciso  aumentar  o pe  estar usando pedacos  de tubo.    
</t>
  </si>
  <si>
    <t>carrinho  eletrico  bateria  carregada  mas  nao ta   erguendo o garfo.</t>
  </si>
  <si>
    <t xml:space="preserve">
  -DEFEITO: AQUECIMENTO MOTOR B90
  - CAUSA FILTRO OBESTRUIDO CAUSANDO FALHA NO SISTEMA
  SOLUC?O LIMPEZA DO FILTRO E DO SISTEMA 
 MAQUINA LIBERADA
</t>
  </si>
  <si>
    <t>Defeito: Mangueira de ar do dozador estourou.
Causa: Ressecamento natural.
Soluc?o: Foi trocada a mangueira.</t>
  </si>
  <si>
    <t>mangueira de ar estouro as 17:30 !</t>
  </si>
  <si>
    <t>IMPRESSORA FALHA EM B90 (RESOLVIDO)</t>
  </si>
  <si>
    <t>Defeito: Alta temperatura motor B90
Causa: Devido ao filtro de saida de agua suja estar obstruido, ocasionou no desarme
Soluc?o: Foi realizado a limpeza do filtro e librado para a operac?o.</t>
  </si>
  <si>
    <t>IMPRESSORA PARADA COM FALHA EM B90</t>
  </si>
  <si>
    <t xml:space="preserve">Defeito: Vazamento de agua na mangueira da calandra.
Causa: Mangueira de agua da calandra esta furada caindo agua na rosca.
Conclus?o: Foi retirada a mangueira cortado o pedaco furado e encaixado novamente.
</t>
  </si>
  <si>
    <t xml:space="preserve"> Bom dia, tudo bem ? Servico ja prestado. ( Vazamento de agua na mangueira da calandra)</t>
  </si>
  <si>
    <t>Defeito: Moinho travado.
Causa: Facas cegas.
Soluc?o: Foi trocado as facas por novas.</t>
  </si>
  <si>
    <t>moinho entupido desarmando disjuntor, causando perda de refile</t>
  </si>
  <si>
    <t>Soluc?o: Rolamento esta se soltando, foi feito um ajuste e colocado no lugar.</t>
  </si>
  <si>
    <t>carrinho com  poblema  no  rolamento.</t>
  </si>
  <si>
    <t xml:space="preserve">Defeito: Tubulac?o entupida.
Causa: Sujeira na rede.
Soluc?o: Foi realizado a limpeza  da rede. </t>
  </si>
  <si>
    <t>agua nao ta  circulando e   estar  aquecendo  as mangueiras.</t>
  </si>
  <si>
    <t>TUNEL DE SECAGEM</t>
  </si>
  <si>
    <t>Defeito: Secagem entre cores e final n?o estava funcionando.
Causa: Problema no contator que ligava as duas secagens.
Soluc?o: Foi realizado a substituic?o do componente e liberado a maquina.</t>
  </si>
  <si>
    <t>TEMPERATURA DE SECAGEM ENTRE CORES E FINAL N?O EST?O FUNCIONANDO</t>
  </si>
  <si>
    <t xml:space="preserve">DEFEITO: FILTRO ENTUPIDO
CAUSA: ACUMULO DE BACTERIA NO FILTRO CAUSANDO ENTUPIMENTO
SOLUC?O: LIMPEZA DO FILTRO </t>
  </si>
  <si>
    <t>CHILLER COM PROBLEMA, MANUTENC?O RESOLVEU</t>
  </si>
  <si>
    <t>Defeito: Maquina n?o faz o giro no rebobinador
Causa: Devido ao index superior ter travado, a maquina n?o conseguia dar o tombo
Soluc?o: Foi feito o destravamento do index e liberado para a operac?o.</t>
  </si>
  <si>
    <t xml:space="preserve">Boa tarde ! Estamos com problema eletrico na rebobinadeira 505 n?o quer dar o giro nos eixo 
</t>
  </si>
  <si>
    <t xml:space="preserve">
 DEFEITO: AQUECIMENTO MOTOR B90
 -CAUSA FILTRO OBESTRUIDO CAUSANDO A PASSAGEM DE AGUA GERANDO FALHA NO SISTEMA
 - SOLUC?O : LIMPEZA DO FILTRO E DO SISTEMA </t>
  </si>
  <si>
    <t xml:space="preserve">super aquecimento motor b90
</t>
  </si>
  <si>
    <t>Defeito: Sensor com fio quebrado.
Causa: Provavelmente operac?o bateu eixo no cabo.
Conclus?o: Foi feita emenda no fio do sensor.</t>
  </si>
  <si>
    <t xml:space="preserve"> Bom dia, tudo bem ? Troca do sensor da Bobinadeira 1.</t>
  </si>
  <si>
    <t>Defeito: Maquina lavar anilox n?o faz o ciclo.
Causa: Rele do comando estava com problemas.
Soluc?o: Foi realizada a troca do componente e liberada para a operac?o.</t>
  </si>
  <si>
    <t>MAQUINA DE LAVAR ANILOX LIGA MAS N?O GIRA O ANILOX</t>
  </si>
  <si>
    <t>DEFEITO: EIXOS COM VAZAMENTOS NAS CAMARAS DE AR 
CAUSA: TEMPO DE USO 
SOLUC?O: SUBSTITUIC?O DE TODAS AS CAMARAS DE AR QUE ESTAVAM COM VAZAMENTO ( CAMARAS DE 25mm )</t>
  </si>
  <si>
    <t>REPARAR VAZAMENTO DE AR DOS QUATRO EIXOS DE 6"</t>
  </si>
  <si>
    <t xml:space="preserve">
 - DEFEITO: N?O FUNCIONA GAIOLA N?O ABRE NEM FECHA N?O LIGA BOMBA DE REFRIGERAC?O DA CALANDRA
 - CAUSA : FAUTA DE FASE NO CONTATOR DO ACIONAMENTO DA GAILA E BOMBA DE REFRIGERAC?O COM FAUTA DE CELO NO ACIONAMENTO
 SOLUC?O LIMPEZA NO CONTATOR DA GAIOLA E LIPEZA DO CONTATOR AUXILIAR DA BOMBA DE REFRIGERAC?O DA CALANDRA  OK FUNCIONADO
 MAQUINA LIBERADA
 </t>
  </si>
  <si>
    <t>maquina parou de funcionar a gaiola e o ar da calandra</t>
  </si>
  <si>
    <t xml:space="preserve">Defeito: Eixo vazando ar.
Causa: Valvula com defeito.
Soluc?o: Foi trocado a valvula. </t>
  </si>
  <si>
    <t xml:space="preserve">Boa tarde ! Eixo da rebobinadeira 505 esta furado na foi deixado na mecanica 
</t>
  </si>
  <si>
    <t xml:space="preserve">REALIZADA INSTALAC?O DAS GRADES DE ISOLAMENTO DO DEPOSITO DE MATERIA PRIMA </t>
  </si>
  <si>
    <t>REALIZAR INSTALAC?O DE GRADES DE ISOLAC?O DO DEPOSITO DE MATERIA-PRIMA</t>
  </si>
  <si>
    <t>REALIZAR MANUTENC?O PREVENTIVA ELETRICA
OBS: MANUTENC?O POR OPORTUNIDADE DA FALHA DO TROCA-TELA</t>
  </si>
  <si>
    <t xml:space="preserve">REALIZADA MANUTENC?O PREVENTIVA
 -  INSPEC?O E LUBRIFICAC?O DOS ROLOS DE PASSAGEM 
 -  PONTOS DE VAZAMENTOS DE AR 
 -  LEVADA AGUA DE RESFRIAMENTO PARA A CALANDRA
 -  INSTALC?O UNI?O ROTATIVA NA CALANDRA
 -  INSPEC?O NO MOINHO E TROCA DE CORREIA 
 -  SUBSTITUIC?O DO TROCA DELA DO LADO DO CANH?O </t>
  </si>
  <si>
    <t>REALIZAR MANUTENC?O PREVENTIVA MECANICA
OBS: MANUTENC?O POR OPORTUNIDADE DA FALHA DO TROCA-TELA</t>
  </si>
  <si>
    <t xml:space="preserve">TROCA-TELAS DA MAQUINA ESTOUROU
</t>
  </si>
  <si>
    <t>Defeito: Resistencia desarmando.
Causa: Foi verificado e n?o foi encontrada nenhuma resistencia em curto.
Conclus?o: Foi rearmado o dijuntor.</t>
  </si>
  <si>
    <t>Resistencia da Matriz estava desarmando.</t>
  </si>
  <si>
    <t>problema no dosador 1 da rosca B nao estava puxando o material</t>
  </si>
  <si>
    <t>defeito: pist?o rolo de borracha do aplicador n?o esta funcionando
causa: conector do regulador de fluxo do cilindro com defeito   
soluc?o: efetuado a troca do regulador de fluxo do cilindro</t>
  </si>
  <si>
    <t>pist?o rolo de borracha do aplicador n?o esta funcionando</t>
  </si>
  <si>
    <t>Defeito: Tratamento com falha
Causa: Tratamento esta dando fuga.
Conclus?o: Feito limpeza nos eletrodo.</t>
  </si>
  <si>
    <t xml:space="preserve">tratamento com falha </t>
  </si>
  <si>
    <t xml:space="preserve">DEFEITO: FILTRO DO CHILLER EXCESSO DE SUJEIRA 
CAUSA: OXIDAC?O NA AGUA 
SOLUC?O: LIMPEZA DO FILTRO </t>
  </si>
  <si>
    <t xml:space="preserve">impressora com problema n chiller B90
</t>
  </si>
  <si>
    <t xml:space="preserve">DEFEITO: ROLAMENTO DANIFICADO
CAUSA: TEMPO DE USO 
SOLUC?O: SUBSCTITUIC?O DO ROLAMENTO </t>
  </si>
  <si>
    <t xml:space="preserve">Bom dia ! Preciso de um mecanico na rebobinadeira 505 maquina parada problema no rolamento do eixo refilador .
</t>
  </si>
  <si>
    <t>CABECOTE DA 413</t>
  </si>
  <si>
    <t>507</t>
  </si>
  <si>
    <t xml:space="preserve">Defeito: Problema de aquecimento.
Causa: Resistencia do cabecote havia queimado.
Soluc?o: Foi realizado a troca da resistencia.
</t>
  </si>
  <si>
    <t>maquina  n?o   ta  aquecendo  a temperatura</t>
  </si>
  <si>
    <t>Defeito: Tratamento dando falha.
Causa: Tratamento estava dando fuga.
Conclus?o: Feito a limpeza dos eletrodos e voltou a funcionar.</t>
  </si>
  <si>
    <t>TRATAMENTO APRESENTANDO FALHA</t>
  </si>
  <si>
    <t xml:space="preserve">IMPRESSORA 207 COM FALHA B90
</t>
  </si>
  <si>
    <t>VIDEOSCAN</t>
  </si>
  <si>
    <t>Defeito: VideoScan desligando.
Causa: Foi diagnosticado que o cabo de alimentac?o da CPU estava mal conectado.
Soluc?o: Foi melhorado a conex?o do cabo de alimentac?o e liberado o equipamento.</t>
  </si>
  <si>
    <t>AVT DA IMPRESSORA DESLIGANDO</t>
  </si>
  <si>
    <t>Defeito: Falha B90.
Causa: Baixa press?o no sensor.
Conclus?o: Problema n?o solucionado.</t>
  </si>
  <si>
    <t>falha ,alarme B90</t>
  </si>
  <si>
    <t>ESTACAO TRATAMENTO DA 113</t>
  </si>
  <si>
    <t>508</t>
  </si>
  <si>
    <t>Defeito: Tratamento n?o estava funcionando.
Causa: Sensor de rotac?o do rolo estava quebrado.
Soluc?o: Foi realizado a troca do componente e liberado o equipamento.</t>
  </si>
  <si>
    <t xml:space="preserve">tratamento n?o esta funcionando
</t>
  </si>
  <si>
    <t>estatica  com problema.</t>
  </si>
  <si>
    <t xml:space="preserve">
 - DEFEITO : SUPER AQUECIMENTO MOTOR K 1000 
 - : CAUSA  COMPRESSOR AQUECENDO  MUITO GERANDO FALHA NO SISTEMA
 - :SOLUC?O FAZER LIMPEZA NO RADIADOR E NOS FILTROS MQUINA LIBERADA
</t>
  </si>
  <si>
    <t xml:space="preserve">super aquecimento motor k 1000
</t>
  </si>
  <si>
    <t xml:space="preserve">DEFEITO: BOMBA N?O ESTAVA PUXANDO 
CAUSA: DIAFRAGMA DANIFICADO 
SOLUC?O: TROCA DO KIT REPARO DIAFRAGMA 
 </t>
  </si>
  <si>
    <t xml:space="preserve">BOMBA DE TINTA DA IMPRESSORA N?O ESTA MANDANDO TINTA </t>
  </si>
  <si>
    <t xml:space="preserve">DEFEITO: EIXO DE 6" COM VAZAMENTO
CAUSA: TEMPO DE USO
SOLUC?O: SUBSTITUIC?O DA CAMARA DE AR DANIFICADA </t>
  </si>
  <si>
    <t xml:space="preserve">eixo de 6 polegada na 117 furado </t>
  </si>
  <si>
    <t>ARMADILHAS LUMINOSAS DA EXTRUS?O QUEIMADAS. NECESSARIO REALIZAR A TROCA. 
ARMADILHA PROXIMO A ENTRADA DA EXTRUS?O E NO PORT?O PROXIMO AO ESTOQUE DE MP.</t>
  </si>
  <si>
    <t>WALLISON DA SILVA BRAND?O</t>
  </si>
  <si>
    <t>Defeito: Lampada do estroboscopio n?o estava funcionando
Causa: Devido ao rompimento de um de seus conectores (lampada), o instrumento parou de funcionar.
Soluc?o: Foi realizada uma solda com estanho no conector e liberada para a produc?o.</t>
  </si>
  <si>
    <t xml:space="preserve">Lampada do GRAFISTROB queimada. </t>
  </si>
  <si>
    <t xml:space="preserve">Defeito: Motor com ruido
Causa: Ventoinha de refrigerac?o do motor solta e pegava na carcaca 
Soluc?o: Foi feita a fixac?o novamente da ventoinha. </t>
  </si>
  <si>
    <t xml:space="preserve">Bom dia ! Motor da rebobinadeira 505 a Helice esta pegando na carenagem e esta fazendo um barulho estranho preciso de um eletricista 
</t>
  </si>
  <si>
    <t>FEITA VERIFICAC?O E SUBSTITUIC?O DE TODAS AS MANGUEIRAS DANIFICADAS DO DOSADOR MQ 117</t>
  </si>
  <si>
    <t xml:space="preserve">verificar dosadores e tubulacoes com fitas e emendas improvisadas e retirar 
</t>
  </si>
  <si>
    <t>FEITA VERIFICAC?O E SUBSTITUIC?O DE TODAS AS MANGUEIRAS DANIFICADAS DO DOSADOR MQ 112</t>
  </si>
  <si>
    <t xml:space="preserve">verificar dosadores e tubulac?es com fitas e emendas </t>
  </si>
  <si>
    <t>FEITA VERIFICAC?O E SUBSTITUIC?O DE TODAS AS MANGUEIRAS DANIFICADAS DO DOSADOR MQ 113</t>
  </si>
  <si>
    <t xml:space="preserve">verificar dosadores e tubulac?o com fitas </t>
  </si>
  <si>
    <t>FEITA VERIFICAC?O E SUBSTITUIC?O DE TODAS AS MANGUEIRAS DANIFICADAS DO DOSADOR MQ 115</t>
  </si>
  <si>
    <t>verificar mangueiras emendas com fitas e nas tubulac?o</t>
  </si>
  <si>
    <t>FEITA VERIFICAC?O E SUBSTITUIC?O DE TODAS AS MANGUEIRAS DANIFICADAS DO DOSADOR MQ 116</t>
  </si>
  <si>
    <t xml:space="preserve">verificar tubulac?o com emendas e dosadores com fitas </t>
  </si>
  <si>
    <t>FEITA VERIFICAC?O E SUBSTITUIC?O DE TODAS AS MANGUEIRAS DANIFICADAS DO DOSADOR MQ 108</t>
  </si>
  <si>
    <t>verificar dosadores com fitas e tubulac?o com emendas</t>
  </si>
  <si>
    <t xml:space="preserve">EIXO FURADOR INSTALADO </t>
  </si>
  <si>
    <t xml:space="preserve">Bom dia ! Preciso de um mecanico na rebobinadeira 507 para fazer a instalac?o do eixo furador 
</t>
  </si>
  <si>
    <t xml:space="preserve">
  -DEFEITO : SUPERAQUECIMENTO DO MOTOR B90
 - CAUSA:COMPRESSOR COM SUPER AQUECIMENTO 
 -SOLUC?O TEMPO DE PARADA PARA RESFRIAMENTO OK 
 -MAQUINA LIBERADA</t>
  </si>
  <si>
    <t xml:space="preserve">SUPERAQUECIMENTO DO MOTOR B90
</t>
  </si>
  <si>
    <t xml:space="preserve">
 DEFEITO : SAIDA DO GRAVIMETRO PARA ROSCA OBESTRUIDO 
CAUSA :MATERIAL OBESTRUINDO A PASSAGEM PARA ROSCA
 SOLUC?O RETIRAR O MATERIAL QUE ESTA OBESTRUINDO A PASSAGEM OK
 MAQUINA LIBERADA
 </t>
  </si>
  <si>
    <t xml:space="preserve">dosador e mixer parou de dosar, maquina parada </t>
  </si>
  <si>
    <t>Defeito: Sensor fora de posic?o.
Causa: Vibrac?o.
Soluc?o: Ajustado o sensor na posic?o.</t>
  </si>
  <si>
    <t>falha no sensor de recuo</t>
  </si>
  <si>
    <t>Defeito: Chave Geral desarmou.
Causa: Desconhecida.
Conclus?o: Foi feito acionamento novamente da chave geral.
OBS: Foi efetuada a medic?o de tens?o, corrente e estava tudo normalizado.</t>
  </si>
  <si>
    <t>CHAVE GERAL DESARMOU COMO SE ALGUEM TIVESSE DESLIGADO CHAVE GERAL</t>
  </si>
  <si>
    <t>CHILLER-6 22kcal 207</t>
  </si>
  <si>
    <t xml:space="preserve">REALIZADA LIMPEZA DOS FILTROS DO CHILLER 207 E LIMPEZA DO MARSE </t>
  </si>
  <si>
    <t xml:space="preserve">REALIZAR A LIMPEZA DE FILTROS DE AGUA DO CHILLER DA 207 
 - FILTRO MODULAR PRETO 
 - FILTRO Y 
 - FILTRO Y
LIMPAR O MARSE
 - FILTRO Y </t>
  </si>
  <si>
    <t>CHILLER-5 22kcal 206</t>
  </si>
  <si>
    <t xml:space="preserve">REALIZADA LIMPEZA DOS FILTROS DO CHILLER DA 206 </t>
  </si>
  <si>
    <t xml:space="preserve">REALIZAR A LIMPEZA DOS FILTROS DO CHILLER DA 206
 - FILTRO MODULAR PRETO 
 - FILTRO Y 
 - FILTRO Y </t>
  </si>
  <si>
    <t>TORRE DE RESFRIAMENTO-3</t>
  </si>
  <si>
    <t>FOI FEITA LIMPEZA  NO FILTRO DE ALIMENTAC?O  DA TORRE 3</t>
  </si>
  <si>
    <t xml:space="preserve">REALIZAR A LIMPEZA DO FILTRO MODULAR DA TORRE DE RESFRIAMENTO DA CONVERS?O
 - FILTRO MODULAR PRETO </t>
  </si>
  <si>
    <t>CHILLER-7 212 ext</t>
  </si>
  <si>
    <t>LIMPEZA EXECUTADA</t>
  </si>
  <si>
    <t>REALIZAR A LIMPEZA DAS TELAS DO CHILLER DA EXTRUS?O 
 - 4 PORTAS</t>
  </si>
  <si>
    <t>Foi realizado limpeza nas telas de protec?o do chiller e climatizador.</t>
  </si>
  <si>
    <t xml:space="preserve">CHILLER DA 207 
LIMPEZAS 
 - TELA DO CHILLER 
 - TELA DO CLIMATIZADOR
</t>
  </si>
  <si>
    <t xml:space="preserve">REALIZAR A LIMPEZA DO FILTRO DE AR DO COMPRESSOR 
</t>
  </si>
  <si>
    <t xml:space="preserve">Defeito: Pino elastico estava saindo que trava o rolo.
Causa: Vibrac?o.
Soluc?o: Foi recolocado o pino. </t>
  </si>
  <si>
    <t>parafuso   do rolo  de trac?o  saindo .</t>
  </si>
  <si>
    <t>Defeito: maquina com falha B90 (temperatura alta do chiller)
Causa: Filtro sujo.
Soluc?o: Foi feito limpeza dos filtros.</t>
  </si>
  <si>
    <t xml:space="preserve">REDUTOR DO GIRATORIO 
 - VAZAMENTO DETECTADO 
REDUTOR DA CALANDRA 
 - VAZAMENTO DETECTADO 
MOTOR DA CALANDRA 
 - BARULHO E VIBRAC?O ANORMAL 
 - POSSIVEL ROLAMENTO DANIFICADO 
ROLOS DE PASSAGEM 
 - ROLO SAIDA DO ALINHADOR COM TRAVA SOLTA 
 - ROLO POS CALANDRA COM ROLAMENTO DANIFICADO 
REFRIGERAC?O DA CALANDRA 
 - AUSENCIA DE SISTEMA HIDRAULICO PARA REFRIGERAC?O 
   -  TUBULAC?O 
   -  JUNTA ROTATIVA 
   -  PESCADOR 
</t>
  </si>
  <si>
    <t>REALIZAR INSPEC?O MECANICA DA EXTRUSORA
 - ROLOS DE PASSAGEM 
 - MOTORES
 - REDUTORES 
 - SISTEMA PNEUMATICO 
 - SISTEMA HIDRAULICO</t>
  </si>
  <si>
    <t xml:space="preserve">REDUTOR DO GIRATORIO 
 - VAZAMENTO DETECTADO 
REDUTOR DA CALANDRA 
 - VAZAMENTO DETECTADO 
MOTOR DA CALANDRA 
 - BARULHO E VIBRAC?O ANORMAL 
 - POSSIVEL ROLAMENTO DANIFICADO 
QUADRO DO ALINHADOR 
 - SULCO NO GUIA 
REFRIGERAC?O DA CALANDRA 
 - AUSENCIA DE SISTEMA HIDRAULICO PARA REFRIGERAC?O 
   -  TUBULAC?O 
   -  JUNTA ROTATIVA 
   -  PESCADOR </t>
  </si>
  <si>
    <t xml:space="preserve">REFRIGERAC?O DA CALANDRA 
 - CALANDRA QUENTE
   -  AUSENCIA DE PESCADOR 
MOTOR DA CALANDRA 
 - SUJEIRA DIFICULTANDO TROCA TERMICA 
 - CONTATO ELETRICO DO MOTOR COM SUJEIRA
REDUTOR DA CALANDRA 
 - VAZAMENTO DETECTADO 
</t>
  </si>
  <si>
    <t xml:space="preserve">VAZAMENTO DE OLEO NO REDUTOR DO GIRATORIO 
</t>
  </si>
  <si>
    <t xml:space="preserve">REDUTOR DA CALANDRA COM VAZAMENTO DE OLEO </t>
  </si>
  <si>
    <t xml:space="preserve">MOTOR DA CALANDRA COM 
 - BARULHO ANORMAL 
 - VIBRAC?O ANORMAL 
OBS: POSSIVEL ROLAMENTO DANIFICADO </t>
  </si>
  <si>
    <t xml:space="preserve">ROLOS DE PASSAGEM DANIFICADOS 
 - ROLO DE SAIDA DO ALINHADOR 
    -  TRAVA SOLTA 
 - ROLO POS CALANDRA 
    -  ROLAMENTO DANIFICADO </t>
  </si>
  <si>
    <t xml:space="preserve">REDUTOR DO GIRATORIO ESTA VAZANDO OLEO </t>
  </si>
  <si>
    <t>MOTOR DA CALANDRAR COM 
 - BARULHO ANORMAL 
 - VIBRAC?O ANORMAL 
OBS: POSSIVEL ROLAMENTO DANIFICADO</t>
  </si>
  <si>
    <t xml:space="preserve">GUIA DO QUADRO ALINHADOR ESTA DANIFICADO 
 - ESTA COM UM SULCO </t>
  </si>
  <si>
    <t xml:space="preserve">REDUTOR DA CALANDRA ESTA COM VAZAMENTO DE OLEO </t>
  </si>
  <si>
    <t xml:space="preserve">ESTUFA COM PROBLEMA, N?O AQUECE. </t>
  </si>
  <si>
    <t>Defeito: Quebrou parafuso do braco de apoio do contra press?o.
Causa: Indefinido.
Soluc?o: Foi retirada a rosca quebrada e colocado outros parafusos.</t>
  </si>
  <si>
    <t xml:space="preserve">Boa tarde ! Preciso de mecanico na rebobinadeira 502 quebrou o parafuso que sustenta o braco de apoio superior .
</t>
  </si>
  <si>
    <t>Defeito: Controle n?o esta funcionando.
Causa: Foi verificado e havia fio rompido e pino da tomada fora.
Conclus?o: Foi feita recolocac?o dos pinos e feito a troca do fio rompido.</t>
  </si>
  <si>
    <t>controle manual nao esta funcionando</t>
  </si>
  <si>
    <t>defeito: pistola de ar quebrada
causa: indefinida
soluc?o: efetuada a troca da mesma</t>
  </si>
  <si>
    <t>pistola de ar do desbobinador esta quebrada</t>
  </si>
  <si>
    <t xml:space="preserve">ENERGIA RETORNOU </t>
  </si>
  <si>
    <t xml:space="preserve">QUEDA DE ENERGIA </t>
  </si>
  <si>
    <t>ENERGIA REESTABELECIDA</t>
  </si>
  <si>
    <t>QUEDA DE ENERGIA</t>
  </si>
  <si>
    <t>Defeito: 3 lampadas queimadas.
Causa: Devido a picos de energia, as luminarias vieram a queimar 
Soluc?o: Foi realizado a troca das luminarias.</t>
  </si>
  <si>
    <t>Necessitamos a troca de tres lampadas na sala de gerencia da convers?o.</t>
  </si>
  <si>
    <t>REALIZAR INSPEC?O ELETRICA DA MAQUINA (PARADA)
 - CALIBRAC?O CELULA DE CARGA 
 - ALINHADOR (LIMPEZA)
 - INSPEC?O E LIMPEZA DOS SENSORES INDUTIVOS 
 - INSPEC?O E LIMPEZA DO SENSOR REFLETIVO
 - PAINEL ELETRICO 1 
    - LIMPEZA
    - REAPERTO DE CONEX?ES 
    - INSPEC?O DE INTEGRIDADE DE BOT?ES
 - PAINEL ELETRICO 2 
    - LIMPEZA
    - REAPERTO DE CONEX?ES 
    - INSPEC?O DE INTEGRIDADE DE BOT?ES
 - PAINEL ELETRICO 3 
    - LIMPEZA
    - REAPERTO DE CONEX?ES 
    - INSPEC?O DE INTEGRIDADE DE BOT?ES
OBS: REPORTAR NA OS OUTROS PROBLEMAS ENCONTRADOS PARA ABRIR OS CORRETIVAS</t>
  </si>
  <si>
    <t>SUPORTE DO BALANCIM ESTA DANIFICADO 
 - PRECISA SUBSTITUIR AS MOLAS</t>
  </si>
  <si>
    <t xml:space="preserve">DEFEITO: REDUTOR COM VAZAMENTO
CAUSA: TEMPO DE USO
SOLUC?O: SUBSTITUIC?O DO REDUTOR 
 -  OBS: FOI COFECCIONADO BRACO DE TORQUE ( VITOR E MAIKON ) </t>
  </si>
  <si>
    <t xml:space="preserve">SUBSTITUIC?O DO REDUTOR DO DESBOBINADOR. 
VAZAMENTO DE OLEO </t>
  </si>
  <si>
    <t>CORREIAS TRANSPORTADORAS</t>
  </si>
  <si>
    <t>DEFEITO: MANCAL DE UM DOS EIXOS (EIXO TRACIONADO PELA CORREIA) ESTAVA DESGASTADO
CAUSA: ROLAMENTO TRAVADO, FIM DA VIDA UTIL 
SOLUCAO: USINAGEM DE PONTA DE EIXO E SUBSTITUICAO DO ROLAMENTO</t>
  </si>
  <si>
    <t xml:space="preserve">ESTICADOR DA ESTEIRA SUPERIOR ESTA COM ROLAMENTO DANIFICADO. 
POSSIVELMENTE O EIXO TAMBEM 
NECESSARIO 
 - SUBSTITUIR ROLAMENTO
 - AVALIAR EIXO
</t>
  </si>
  <si>
    <t xml:space="preserve">Boa tarde ! Foi deixado um carrinho hidralico na manutencao divido a preca de press?o na hora de levantar os paletes ocasionando um acidente com um colaborador .
</t>
  </si>
  <si>
    <t>REALIZAR INSPEC?O ELETRICA DA MAQUINA (PARADA)
 - CALIBRAC?O CELULA DE CARGA 
 - ALINHADOR (LIMPEZA)
 - INSPEC?O E LIMPEZA DOS SENSORES INDUTIVOS 
 - INSPEC?O E LIMPEZA DO SENSOR REFLETIVO
 - PAINEL ELETRICO BOBINADOR (1)
    - LIMPEZA
    - REAPERTO DE CONEX?ES 
    - INSPEC?O DE INTEGRIDADE DE BOT?ES
 - PAINEL ELETRICO CONTROLE (2) 
    - LIMPEZA
    - REAPERTO DE CONEX?ES 
    - INSPEC?O DE INTEGRIDADE DE BOT?ES
 - PAINEL ELETRICO GERAL (3) 
    - LIMPEZA
    - REAPERTO DE CONEX?ES 
    - INSPEC?O DE INTEGRIDADE DE BOT?ES
OBS: REPORTAR NA OS OUTROS PROBLEMAS ENCONTRADOS PARA ABRIR OS CORRETIVAS</t>
  </si>
  <si>
    <t>Foi realizada a inspec?o e limpeza dos sensores.
Limpeza Painel Eletrico.
Reaperto das conex?es.
inspec?es dos bot?es.</t>
  </si>
  <si>
    <t>REALIZAR INSPEC?O ELETRICA DA MAQUINA (PARADA)
 - CALIBRAC?O CELULA DE CARGA 
 - ALINHADOR (LIMPEZA)
 - INSPEC?O E LIMPEZA DOS SENSORES INDUTIVOS 
 - INSPEC?O E LIMPEZA DO SENSOR REFLETIVO
 - PAINEL ELETRICO GERAL (1) 
    - LIMPEZA
    - REAPERTO DE CONEX?ES 
    - INSPEC?O DE INTEGRIDADE DE BOT?ES
OBS: REPORTAR NA OS OUTROS PROBLEMAS ENCONTRADOS PARA ABRIR OS CORRETIVAS</t>
  </si>
  <si>
    <t>REALIZAR INSPEC?O ELETRICA DA MAQUINA (PARADA)
 - CALIBRAC?O CELULA DE CARGA 
 - ALINHADOR (LIMPEZA)
 - INSPEC?O E LIMPEZA DOS SENSORES INDUTIVOS 
 - INSPEC?O E LIMPEZA DO SENSOR REFLETIVO
 - PAINEL ELETRICO BOBINADOR (1) 
    - LIMPEZA
    - REAPERTO DE CONEX?ES 
    - INSPEC?O DE INTEGRIDADE DE BOT?ES
 - PAINEL ELETRICO CONTROLE (2) 
    - LIMPEZA
    - REAPERTO DE CONEX?ES 
    - INSPEC?O DE INTEGRIDADE DE BOT?ES
 - PAINEL ELETRICO GERAL (3) 
    - LIMPEZA
    - REAPERTO DE CONEX?ES 
    - INSPEC?O DE INTEGRIDADE DE BOT?ES
OBS: REPORTAR NA OS OUTROS PROBLEMAS ENCONTRADOS PARA ABRIR OS CORRETIVAS</t>
  </si>
  <si>
    <t>ACOPLAMENTO DA MAQUINA
 - DESALINHADO 
 - ELEMENTO ELASTICO DANIFICADO
DIMENS?ES: ACOPLAMENTO ELASTICO EA-82</t>
  </si>
  <si>
    <t xml:space="preserve">FOI REALIZADO INSPEC?O MECANICA NA MAQUINA (PARADA)
 - ROLOS DE PASSAGEM E ROLAMENTOS
 - ROLOS DE PRESS?O E BORRACHA
 - SISTEMA PNEUMATICO
   -  VAZAMENTOS
 - MOTORES 
 - REDUTORES
 - FOI LUBRIFICADO COM GRAXA ALIMENTICIA 
</t>
  </si>
  <si>
    <t xml:space="preserve">REALIZAR INSPEC?O MECANICA NA MAQUINA (PARADA)
 - ROLOS DE PASSAGEM E ROLAMENTOS
 - ROLOS DE PRESS?O E BORRACHA
 - SISTEMA PNEUMATICO
   -  VAZAMENTOS
 - MOTORES 
 - REDUTORES
 - LUBRIFICAR COM GRAXA ALIMENTICIA 
OBS: REPORTAR NA O.S. OUTROS PROBLEMAS ENCONTRADOS PARA ABRIR O.S. CORRETIVAS
</t>
  </si>
  <si>
    <t xml:space="preserve">TODOS OS ITENS FORAM INSPECIONADOS.
PROBLEMAS ENCONTRADOS: 
 - POLIA SINCRONIZADA DESGASTADA 
 - VALVULA PNEUMATICA DIRECIONAL COM DEFEITO </t>
  </si>
  <si>
    <t>REALIZAR INSPEC?O MECANICA NA MAQUINA (PARADA)
 - ROLOS DE PASSAGEM E ROLAMENTOS
 - ROLOS DE PRESS?O E BORRACHA
 - SISTEMA PNEUMATICO
   -  VAZAMENTOS
 - MOTORES 
 - REDUTORES
 - LUBRIFICAR COM GRAXA ALIMENTICIA 
OBS: REPORTAR NA O.S. OUTROS PROBLEMAS ENCONTRADOS PARA ABRIR O.S. CORRETIVAS</t>
  </si>
  <si>
    <t>INSPEC?O EXECUTADA
NENHUM PROBLEMA RELATADO</t>
  </si>
  <si>
    <t>INSPEC?O REALIZADA
  TODOS OS PONTOS EST?O OK 
  FEITA A LUBRIFICAC?O</t>
  </si>
  <si>
    <t xml:space="preserve">     Foi feito limpeza e verificac?o de filtros do chiller, Temperatura da agua fria estava com 33 ?C e a agua quente com 35?C. Foi ligado motor do compressor direto para resfriar a agua fria e aberto By pass da agua quente para resfria-la. Retirado falha e liberado para uso.  </t>
  </si>
  <si>
    <t>impressora parada com problema de aquecimento B90</t>
  </si>
  <si>
    <t>Foi feito um melhoramento na maquina que foi necessario retirada do motor, mas acabou ocasionando a troca de fase na ligac?o do motor.
Foi feito a troca dos cabos na ligac?o e liberado a maquina.</t>
  </si>
  <si>
    <t>motor  do desbobinador  invertido.</t>
  </si>
  <si>
    <t>Defeito: Maquina com falha B90 (Falha de temperatura CHILLER)
Causa: Disjuntor do compressor desarmado, devido ao calor, alarmando no chiller termico do compressor.
Soluc?o: rearmar o disjuntor, e forcar o chiller ate a temperatura ideal para liberar a maquina.</t>
  </si>
  <si>
    <t xml:space="preserve">super aquecimento motor b 90
</t>
  </si>
  <si>
    <t xml:space="preserve">
 -DEFEITO  ESTA ALTERANDO A TENC?O DO FILME DA MAQUINA  GERANDO FALHA
CAUSA PIST?O DE APOIO COM DEFEITO TRAVANDO O EIXO
 SOLUC?O FAZER A TROCA DO REPARO DO PIST?O
 MAQUINA LIBERADA</t>
  </si>
  <si>
    <t xml:space="preserve">Boa tarde ! Estou com um problema na rebobinadeira 501 esta alterando a tenca? sozinha n?o sendo possivel rodar a maquina </t>
  </si>
  <si>
    <t xml:space="preserve">REALIZAR INSPEC?O ELETRICA DA MAQUINA (PARADA)
 - CALIBRAC?O CELULA DE CARGA 	
 - ALINHADOR (LIMPEZA)	
 - INSPEC?O E LIMPEZA DOS SENSORES INDUTIVOS 	
 - INSPEC?O E LIMPEZA DO SENSOR REFLETIVO	
 - PAINEL ELETRICO 1 	
	    - LIMPEZA
	    - REAPERTO DE CONEX?ES 
	    - INSPEC?O DE INTEGRIDADE DE BOT?ES
 - PAINEL ELETRICO 2 	
	    - LIMPEZA
	    - REAPERTO DE CONEX?ES 
	    - INSPEC?O DE INTEGRIDADE DE BOT?ES
 - PAINEL ELETRICO 3 	
	    - LIMPEZA
	    - REAPERTO DE CONEX?ES 
	    - INSPEC?O DE INTEGRIDADE DE BOT?ES
</t>
  </si>
  <si>
    <t>INSPEC?O REALIZADA
REDUTOR DA CALANDRA ESTA COM VAZAMENTO</t>
  </si>
  <si>
    <t xml:space="preserve">REALIZAR INSPEC?O MECANICA NA MAQUINA (PARADA)
 - ROLOS DE PASSAGEM 
 - CALANDRA 
 - ROLOS DE CONTRA-PRESS?O (VERMELHO)
 - SISTEMA PNEUMATICO 
 - MOTORES 
 - REDUTORES
 - LUBRIFICAR A MAQUINA COM GRAXA FOODGRADE
- REALIZAR A LIMPEZA DO FILTRO MODULAR (FILTRO PRETO) 
</t>
  </si>
  <si>
    <t>Defeito: Trava do eixo bobinador travada.
Causa: Embolo do pist?o se soltou.
Soluc?o: Foi colocado rosqueado o embolo de volta e destravado a trava.</t>
  </si>
  <si>
    <t xml:space="preserve">trava do eixo index nao recua
</t>
  </si>
  <si>
    <t xml:space="preserve">DEFEITO: MANOMETRO SOLTO 
CAUSA: TRAVA COM ROSCA SE SOLTOU
SOLUC?O: RECOLOCADA A TRAVA </t>
  </si>
  <si>
    <t xml:space="preserve">Bom dia ! Preciso de um Mecanico na rebobinadeira 501 o manonetro da maquina esta solto e o operador n?o esta conseguindo regular a press?o </t>
  </si>
  <si>
    <t xml:space="preserve">DEFEITO: ROLAMENTO DO EIXO SEM LUBRIFICAC?O 
CAUSA: TEMPO DE USO 
SOLUC?O: LUBRIFICAC?O DO EQUIPAMENTO </t>
  </si>
  <si>
    <t xml:space="preserve">Bom dia ! Preciso de um mecanico na rebobinadeira 506 o operador esta reclamando que o eixo inferior esta pesado e com dificuldade rodar </t>
  </si>
  <si>
    <t xml:space="preserve">  Foi invertido sentido de rotac?o do motor da bomba de tinta, pois o mesmo n?o estava mandando tinta. Logo apos invers?o do sentido de rotac?o do motor foi testado e liberado para uso. </t>
  </si>
  <si>
    <t>bomba de tinta eletrica da impressora esta girando
 em sentido contrario, precisa inverter a rotac?o</t>
  </si>
  <si>
    <t xml:space="preserve">
   -DEFEITO FALHA NO ENCONDER DA 3 E 4 ESTAC?O
SOLUC?O DESLIGAR A CHAVEGERAL DA IMPRESSORA RECETANDO A FALHA
 MAQUINA LIBERADA</t>
  </si>
  <si>
    <t>Falha no encouder da 3? e 4? estac?o.</t>
  </si>
  <si>
    <t xml:space="preserve">REALIZADO A LIMPEZA ANTIOXIDANTE E LUBRIFICAC?O DO GUIA LINEAR DO BRACO ROBO </t>
  </si>
  <si>
    <t xml:space="preserve">REALIZAR A LIMPEZA ANTIOXIDANTE E LUBRIFICAC?O DO GUIA LINEAR DO BRACO ROBO </t>
  </si>
  <si>
    <t>Defeito: Bomba de tinta n?o ta retornando.
Causa: Foi desmontada a bomba porem n?o se encontrou nenhum problema com o diafragma.
Soluc?o: Foi feita uma limpeza e montada novamente.</t>
  </si>
  <si>
    <t xml:space="preserve">diafragma de succ?o da quinta estac?o n?o esta sugando a tinta 
</t>
  </si>
  <si>
    <t>REALIZAR A SUBSTITUIC?O DOS MICROVENTILADORES DO DRIVE
 - 6 PECAS
Modelo: sunon PMD2404PQB1 - A (2).B5001.F.GN.I56
DC 26V 4.48W</t>
  </si>
  <si>
    <t xml:space="preserve">REALIZAR INSPEC?O ELETRICA DA MAQUINA (PARADA)
 - CALIBRAC?O CELULA DE CARGA 	
 - ALINHADOR (LIMPEZA)	
 - INSPEC?O E LIMPEZA DOS SENSORES INDUTIVOS 	
 - INSPEC?O E LIMPEZA DO SENSOR REFLETIVO	
 - PAINEL ELETRICO DA MAQUINA 	
	    - LIMPEZA
	    - REAPERTO DE CONEX?ES 
	    - INSPEC?O DE INTEGRIDADE DE BOT?ES
            - SISTEMAS DE REFRIGERAC?O
</t>
  </si>
  <si>
    <t>Defeito: Anel de ar falha E022
Causa: Desconhecida.
Conclus?o: Foi efetuado o processo e retirada a falha.</t>
  </si>
  <si>
    <t>falha no anel de ar da maq...118</t>
  </si>
  <si>
    <t xml:space="preserve"> Impressora parou por temperatura no chiller alta. Temperatura da agua quente do Chiller estava 37?C e da agua fria 31?C. Foi ligado compressor do chiller direto para resfriar a agua fria e abaixado set da agua quente de 30?C para 16?C para resfria-la.
Apos a agua quente atingir 30?C voltado o set para 30?C.Foi retirado falha e liberado para uso.</t>
  </si>
  <si>
    <t>RELE DO AR CONDICIONADO</t>
  </si>
  <si>
    <t xml:space="preserve">DEFEITO: CORREIA DO MOINHO ROMPIDA 
CAUSA: MOINHO ENTUPIDO, CAUSANDO TRAVAMENTO E ASSIM ROMPENDO A CORREIA
SOLUC?O: SUBSTITUIC?O DAS CORREIAS </t>
  </si>
  <si>
    <t>correia do moinho danificada</t>
  </si>
  <si>
    <t xml:space="preserve">DEFEITO: MOINHO ENTUPIDO
CAUSA: REFILE COM A LARGURA MAIOR, CAUSANDO O TRAVAMENTO DAS FACAS 
SOLUC?O: DESTRAVAMENTO DO MOINHO. 
            - OBS: OPERADOR FOI ORIENTADO A DIMINUIR A LARGURA DO REFILE. </t>
  </si>
  <si>
    <t xml:space="preserve">desentopimento do moinho </t>
  </si>
  <si>
    <t xml:space="preserve">Defeito: Comporta do dosador 4 n?o fecha.
Causa: Valvula travada.
Soluc?o: Foi retirada a valvula feita uma limpeza e montada. </t>
  </si>
  <si>
    <t xml:space="preserve">comporta travando aberta, material descendo de uma vez
</t>
  </si>
  <si>
    <t>Defeito: correia do moinho patinando, moinho entupido.
Causa: As facas estav?o cegas.
Soluc?o: Foi feita a troca das facas e tambem das correias</t>
  </si>
  <si>
    <t>correia do moinho patinando, moinho entupido</t>
  </si>
  <si>
    <t xml:space="preserve">Defeito: Correias danificadas.
Causa: O moinho travou devido as facas estarem cegas danificando as correias.
Soluc?o: Foi trocada as facas e as correias.
</t>
  </si>
  <si>
    <t>moinho precisa troca correia</t>
  </si>
  <si>
    <t>POLIA SINCRONIZADORA ESTA DESGASTADA. 
NECESSITA A TROCA 
polia sincronizadora de 28 dentes para correia de 35mm com ?int de 52mm</t>
  </si>
  <si>
    <t>VALVULA PNEUMATICA DIRECIONAL ESTA COM VAZAMENTO 
NECESSITA SUBSTITUIC?O</t>
  </si>
  <si>
    <t xml:space="preserve">VAZAMENTO NO REDUTOR DA CALANDRA
DETECTADO NA INSPEC?O OS 1346 </t>
  </si>
  <si>
    <t>Defeito: Falha K1000.
Causa: Desconhecida.
Conclus?o: Foi resetada a falha e maquina voltou a funcionar.</t>
  </si>
  <si>
    <t>falha no mercalor</t>
  </si>
  <si>
    <t xml:space="preserve">    Equipamento presentou falha 0224-Temtral K1000 Controlador de temperatura parado(mecalor). Verificado Temperatura do chiller e resetado falha.liberado para uso.</t>
  </si>
  <si>
    <t xml:space="preserve">maquina parada com problema de temperatura mecalor </t>
  </si>
  <si>
    <t xml:space="preserve"> 
 -DEFEITO FALHA NO MECALOR
 SOLUC?O: RECETAR A FALHA MAQUINA LIBERADA</t>
  </si>
  <si>
    <t>FALHA MOTOR DB90 ALTA TEMPERATURA.</t>
  </si>
  <si>
    <t>visita solicitada 11.12.23</t>
  </si>
  <si>
    <t>AR CONDICIONADO DA QUALIDADE N?O ESTA GELANDO.</t>
  </si>
  <si>
    <t>Defeito: Regulador de press?o quebrado.
Causa: Desgaste por uso. 
Soluc?o: Foi feita a troca do regulador.</t>
  </si>
  <si>
    <t xml:space="preserve"> Bom dia, tudo bem ? Precisamos que troquem o manimetro do bobinador 2. Obrigado</t>
  </si>
  <si>
    <t xml:space="preserve">Defeito: Paleteira eletrica com problemas.
Causa: Plug do carregador da bateria quebrado.
Soluc?o: Foi realizado a substituic?o do plug.
</t>
  </si>
  <si>
    <t>CARRINH DE ELEVAC?O DE BOBINAS (ELETRICO) N?O ESTA CARREGANDO</t>
  </si>
  <si>
    <t xml:space="preserve">DEFEITO: INDEX N?O RECUAVA.
CAUSA: REPARO DO CILINDRO QUE MOVIMENTA O INDEX, DANIFICADO.
SOLUC?O: TROCA DO REPARO DO CILINDRO. 
</t>
  </si>
  <si>
    <t xml:space="preserve">Boa tarde ! Preciso de um mecanico na rebobinadeira 506 o pino do index n?o quer recuar eixo superior e inferior </t>
  </si>
  <si>
    <t xml:space="preserve">Defeito: Rolamento do eixo expansivo quebrado.
Causa: Indefinida.
Soluc?o: Foi efetuada a troca dos rolamentos. </t>
  </si>
  <si>
    <t>rolamento do eixo danificado</t>
  </si>
  <si>
    <t>limpeza e regulagem  da  raquete  de troca telas  da rosca C</t>
  </si>
  <si>
    <t xml:space="preserve">PAINEL DE CONTROLE DO ALINHADOR PAROU DE FUNCIONAR. 
NECESSITA SER SUBSTITUIDO </t>
  </si>
  <si>
    <t>Defeito: mangueira do anel de ar escapou.
Causa: Ressecamento.
Soluc?o: Foi cortado o pedaco que estava ruim.</t>
  </si>
  <si>
    <t>mangueira do anel de ar escapol</t>
  </si>
  <si>
    <t xml:space="preserve">DEFEITO:  ROLAMENTO DO FREIO TRAVANDO
CAUSA: ROLAMENTO SEM A BLINDAGEM, SUJEIRA NAS ESFERAS CAUSANDO O TRAVAMENTO 
SOLUC?O: SUBSTITUIC?O DO ROLAMENTO DANIFICADO </t>
  </si>
  <si>
    <t>Bom dia ! Preciso de um mecanico na rebobinadeira 502 esta com problema no rolamento do freio .</t>
  </si>
  <si>
    <t>Defeito: Bomba de succ?o com problemas.
Causa: Bomba acabou estourando o rolamento.
Soluc?o: Foi feita a substituic?o da bomba e liberado a maquina.</t>
  </si>
  <si>
    <t>bomba do puxador com problema</t>
  </si>
  <si>
    <t>B90</t>
  </si>
  <si>
    <t>problema com gravimetro teve que calibrar balanca</t>
  </si>
  <si>
    <t>VIDRO DA CLAUSURA DA CONVERS?O QUEBROU APOS CILINDRO QUE ESTAVA NO PALLET CAIR SOBRE O VIDRO.</t>
  </si>
  <si>
    <t>AREA FOI ISOLADA 
FORNECEDOR DE VIDROS (MOYSES) FOI CONTATADO
FEZ A LIMPEZA 
INSTALOU NOVO VIDRO
LIBEROU A AREA</t>
  </si>
  <si>
    <t>UM DOS VIDROS DA CLAUSURA ESTA QUEBRADO. 
PRECISA ISOLAR A AREA</t>
  </si>
  <si>
    <t xml:space="preserve">
 -DEFEITO  FALHA NO ENCODER DA 4, 3 ESTAC?O
  -CAUSA AR CONDICIONADO DO PAINEL COM DEFEITO GERANDO ALTA TEMPERATURA E FALHA NO SISTEMA
 SOLUC?O REINICIAR A MAQUINA </t>
  </si>
  <si>
    <t>falha no encoder da 4,3,2estacao.</t>
  </si>
  <si>
    <t>Defeito: Mangueira de alta press?o de agua quebrou
Causa: Indefinido
Soluc?o: Foi trocado a mangueira.</t>
  </si>
  <si>
    <t>probrema na lavadora de anilox</t>
  </si>
  <si>
    <t xml:space="preserve">
- DEFEITO FALHA CAM OPEM 4 . COR
 - CAUSA DEVIDO A CALIBRAC?O DO PORTA CLICHE  GEROU FALHA NA FONTE
 SOLUC?O REINICIAR A FONTE
 -MAQUINA LIBERADA
</t>
  </si>
  <si>
    <t xml:space="preserve">FALHA "CAM OPEN" 
4A COR 
</t>
  </si>
  <si>
    <t>Defeito: EIXO 3'' ESTA VAZANDO.
Causa: Camara furada.
Soluc?o: Foi trocado as camaras que estav?o vazando.</t>
  </si>
  <si>
    <t xml:space="preserve">EIXO 3'' ESTA VAZANDO </t>
  </si>
  <si>
    <t>Defeito: Bomba n?o puxa tinta.
Causa: Tubulac?o que suga a tinta estava entupida, e o motor estava com os rolamentos quebrados.
Soluc?o: Foi feita a troca dos rolamentos do motor, e feita uma limpeza na tubulac?o da bomba.</t>
  </si>
  <si>
    <t>primeira co nao reconhece bomba puxando pouca tinta</t>
  </si>
  <si>
    <t xml:space="preserve">bomba nao esa mandando tinta 
</t>
  </si>
  <si>
    <t xml:space="preserve">FEITA A INVERS?O DAS MANGUEIRAS DO CILINDRO, ASSIM DESTRAVANDO O INDEX E LIMPERANDO A MAQUINA PARA A PRODUC?O. CAUSA DO TRAVAMENTO N?O FOI DIAGNOSTICADA. </t>
  </si>
  <si>
    <t>Bom dia ! Foi feita uma manutenc?o mecanica na rebibinadeira 506 o pino do index n?o queria recuar .</t>
  </si>
  <si>
    <t xml:space="preserve">DEFEITO: CILINDRO DO BRACO ROBO FORA DE POSIC?O 
CAUSA: N?O DIAGNOSTICADA 
SOLUC?O: AJUSTE NAS BUCHAS DO ROBO </t>
  </si>
  <si>
    <t xml:space="preserve">Bom dia ! Preciso de um mecanico com urgencia na rebobinadeira 507 o braco do robo n?o quer abrir </t>
  </si>
  <si>
    <t xml:space="preserve">DEFEITO: PINO INDEX N?O RECUA 
CAUSA: N?O DIAGNOSTIADA 
SOLUC?O: INVERTIDA AS MANGUEIRAS DO CILINDRO DO INDEX PARA O DESTRAVAMENTO </t>
  </si>
  <si>
    <t>Bom dia ! Preciso de um mecanico com urgencia na rebobinadeira 506 o index n?o quer recuar maquina parada .</t>
  </si>
  <si>
    <t xml:space="preserve">Defeito: Falha na impressora (B90)
Causa: Filtro sujo, dificultando fluxo de agua
Soluc?o: Retirado filtro e feito limpeza, retirado falha e liberado para uso </t>
  </si>
  <si>
    <t xml:space="preserve">B90
</t>
  </si>
  <si>
    <t>defeito: correia do moinho quebrou
causa: faca travou por excesso de refile
soluc?o: efetuado a troca das correias B38</t>
  </si>
  <si>
    <t>CORREIA DO MOINHO QUEBROU</t>
  </si>
  <si>
    <t xml:space="preserve">maquina com falha no drive , e calibrac?o na balanca </t>
  </si>
  <si>
    <t>Defeito: Barulho na ponta do eixo.
Causa: O mancal do eixo soltou os parafusos.
Soluc?o: Foi feito o reaperto dos parafusos.</t>
  </si>
  <si>
    <t>corrente  com problema.</t>
  </si>
  <si>
    <t>Defeito: Polia  do motor   estourou  o rolamento.
Causa: Tempo de uso.
Soluc?o: Foi realizada a troca dos rolamentos.</t>
  </si>
  <si>
    <t>polia  do motor   estourou  o rolamento.</t>
  </si>
  <si>
    <t>Defeito: Falta de iluminac?o no ultimo andar da maquina.
Causa: Muitas luminarias estavam quebradas ou com lampadas queimadas.
Soluc?o: Foi realizado a instalac?o de 4 refletores para melhoria da iluminac?o.</t>
  </si>
  <si>
    <t xml:space="preserve"> Bom dia. Falta iluminac?o no ultimo ultimo piso da MQ 117</t>
  </si>
  <si>
    <t xml:space="preserve">FEITA A SUBSTITUIC?O DAS PECAS DANIFICADAS DO SISTEMA DE SUCC?O DO MOINHO </t>
  </si>
  <si>
    <t xml:space="preserve"> Bom dia. Trocar as Conex?es do moinho, as mesmas est?o sendo seguradas por fitas</t>
  </si>
  <si>
    <t>318</t>
  </si>
  <si>
    <t xml:space="preserve">DEFEITO: FALHA NO GERADOR DO TRATAMENTO CORONA
CAUSA: CAMISA DO TRATAMENTO DANIFICADA 
SOLUC?O: SUBSTITUIC?O DA CAMISA </t>
  </si>
  <si>
    <t xml:space="preserve"> Bom dia. Camisa do tratamento esta furada. Causando falhas de tratamento.</t>
  </si>
  <si>
    <t>Defeito: Maquina esta desarmada falha B-90
Causa: Controlador de fluxo esta abaixo de 12 e n?o liga.
Conclus?o: Foi efetuada a limpeza do sensor e voltou a funcionar.</t>
  </si>
  <si>
    <t>falha no b90 alta temperatura....</t>
  </si>
  <si>
    <t>Defeito: Compactador esta desamado.
Causa: travou pela quantidade de material.
Conclus?o: Foi feita a revers?o da rosca sem fim e retirado o material que estava travando.</t>
  </si>
  <si>
    <t>COMPACTADOR N?O ESTAVA LIGANDO</t>
  </si>
  <si>
    <t>defeito: calandra com vazamento de ar
causa: desgaste natural
soluc?o: efetuado troca da conexao do cilindro pneumatico</t>
  </si>
  <si>
    <t>CALANDRA COM VAZAMENTO DE AR</t>
  </si>
  <si>
    <t xml:space="preserve">Defeito: Falha na impressora (B90)
Causa: Filtro esta sujo, dificultando passagem de agua
Soluc?o: Efetuado retirada do filtro para limpeza, retirado falha e liberado para uso </t>
  </si>
  <si>
    <t>impressora parada com problema de codigo B90</t>
  </si>
  <si>
    <t>Defeito: Index n?o funciona
Causa: Pino do index n?o trava
Soluc?o: recolocado pino e liberado para uso</t>
  </si>
  <si>
    <t xml:space="preserve">Bom dia ! Preciso de um eletricista na rebobinadeira 506
pino do index n?o esta travando 
</t>
  </si>
  <si>
    <t>Defeito: Eixo vazando.
Causa: Camara furada.
Soluc?o: Foi trocada a camara.</t>
  </si>
  <si>
    <t>EIXO DE 3 POLEGADAS DA IMPRESSORA 204 SE ENCONTRA VAZANDO</t>
  </si>
  <si>
    <t xml:space="preserve">Defeito: Falha na laminadora
Causa: Coolers dos drives parados (travados)
Soluc?o: Efetuado limpeza dos coolers e destravado, retirado falha da maquina e liberado para uso  
</t>
  </si>
  <si>
    <t xml:space="preserve">Bom dia ! Preciso de um eletricista na laminadora 302
problema nos ventiladores est?o parado </t>
  </si>
  <si>
    <t xml:space="preserve">Defeito: Estrechadeira n?o esta girando.
Causa: Tampa de protec?o travando a corrente.
Soluc?o: Foi destravada a corrente e desentortada a tampa. </t>
  </si>
  <si>
    <t>robopac  na?  jirando para  estrecha o palet.</t>
  </si>
  <si>
    <t xml:space="preserve">
 DEFEITO : FALHA B90 NA MAQUINA DETECTOR DE VAZ?O
  CAUSA: DESCONHECIDA FILTRO LIMPO SISTEMA OK 
 SOLUC?O REINICIAR A MAQUINA  E LIBERAR</t>
  </si>
  <si>
    <t xml:space="preserve">INSTALADO SISTEMA DE FILTRO MODULAR </t>
  </si>
  <si>
    <t xml:space="preserve">INSTALAR SISTEMA DE FILTRO MODULAR (PARALELOS) NA LINHA DE RETORNO DO CHILLER DA CALANDRA/TAMBOR CENTRAL
</t>
  </si>
  <si>
    <t>LAVADORA DE CLICHE 1</t>
  </si>
  <si>
    <t xml:space="preserve">UMA DAS MANGUEIRA ESTAVA RESSECADA, FOI FEITA A SUBSTITUIC?O DA MESMA. </t>
  </si>
  <si>
    <t xml:space="preserve">Bom dia ! Preciso de um mecanico na clicheria maquina lava cliche esta com a magueira resecada e vazando agua 
</t>
  </si>
  <si>
    <t xml:space="preserve">b90 alta temperatura sensor de fluxo motor maquina ...
</t>
  </si>
  <si>
    <t xml:space="preserve"> FOI DIAGNOSTICADO QUE N?O HAVIA NENHUM PROBLEMA MECANICO, MEDIANTE ACOMPANHAMENTO DE UM ELETRICISTA FOI DIAGNOSTICADO QUE HAVIA UM DIJUNTOR DESARMADO, FOI FEITO O REARME DO MESMO. </t>
  </si>
  <si>
    <t xml:space="preserve">Bom dia ! Preciso de um mecanico para dar uma olha na estrechadeira a base n?o esta rodando </t>
  </si>
  <si>
    <t>159</t>
  </si>
  <si>
    <t xml:space="preserve">DEFEITO: ROLAMENTOS DANIFICADOS 
CAUSA: TEMPO DE USO
SOLUC?O: SUBSTITUIC?O DOS ROLAMENTOS QUE ESTAVAM DANIFICADOS </t>
  </si>
  <si>
    <t>trocou rolomento de 2 eixos</t>
  </si>
  <si>
    <t>impressora parada, motivo B90</t>
  </si>
  <si>
    <t xml:space="preserve">
impressora parada aguardando manutencao, problema B90</t>
  </si>
  <si>
    <t xml:space="preserve">REALIZADO LIMPEZA NOS REDUTORES E RESPIRO DOS REDUTORES DO CANH?O </t>
  </si>
  <si>
    <t>REALIZAR LIMPEZA DOS REDUTORES</t>
  </si>
  <si>
    <t>Defeito: Maquina n?o liga por falha
Causa: Falha no B90
Soluc?o: Retirado falha e liberado para uso</t>
  </si>
  <si>
    <t xml:space="preserve">impressora parada com problema de aquecimento B90
</t>
  </si>
  <si>
    <t>Defeito: Lampada queimada.
Causa: Tempo de uso.
Conclus?o: Foi efetuada a troca da lampada com uma do armazenamento.</t>
  </si>
  <si>
    <t>lampada com problema proximo a  maquina 418  n?o estar  acendendo.</t>
  </si>
  <si>
    <t xml:space="preserve">
 -DEFEITO : B90
 -CAUSA :AQUECIMENTO NO SISTEMA GEROU A FALHA 
 -SOLUC?O  LIMPAR OS FILTROS E FORCAR O COMPRESSOR ATE BAIXAR A TEMPERATURA 
</t>
  </si>
  <si>
    <t>Defeito: Balanca com vazamento de  material.
Causa: a lateral da balanca esta com uma rachadura.
Conclus?o: Foi feito uma regulagem no curso do cilindro para fazer o fechamento da balanca.</t>
  </si>
  <si>
    <t>BALANCA VAZANDO MATERIL</t>
  </si>
  <si>
    <t>impressora com falha no tunel, fonte de calor</t>
  </si>
  <si>
    <t>Defeito: Maquina n?o esta ligando
Causa: Sensor de giro fora de posic?o
Soluc?o: Feito alinhamento do sensor e liberado para uso</t>
  </si>
  <si>
    <t xml:space="preserve">Bom dia ! Preciso de um mecanico na rebobinadeira 507 problema no sensor de giro . O eletricista Daniel e Vitor ja resolveram
</t>
  </si>
  <si>
    <t>Defeito: Tinta esta retornando pelo respiro.
Causa: Diafragma esta estourado.
Soluc?o: Foi substituido o diafragma.</t>
  </si>
  <si>
    <t>problema na bomba da 8 cor.</t>
  </si>
  <si>
    <t>Defeito: Variac?o nos bobinadores.
Causa: Celulas de cargas descalibradas.
Conclus?o: Foi efetuada a calibrac?o das celulas de carga.</t>
  </si>
  <si>
    <t>calibracao das bobinadeiras</t>
  </si>
  <si>
    <t xml:space="preserve">ANILOX TRAVADO POR EXESSO DE SUJEIRA, FEITO O DESTRAVAMENTO DO MESMO </t>
  </si>
  <si>
    <t>ANILOX DA PRIMEIRA COR DA IMPRESSORA ESTA TRAVADO, N?O ESTAMOS CONSEGUINDO TIRAR</t>
  </si>
  <si>
    <t>TUBULAC?O DE AGUA ENTUPIDA CAUSANDO TEMPERATURA ELEVADA NO REDUTOR.
  - INSPEC?O NO REDUTOR 
  - TROCA DE OLEO DO REDUTOR 
  - LIMPEZA NO TROCADOR DE CALOR
  - LIMPEZA NA CAIXA DE REFRIGERAC?O</t>
  </si>
  <si>
    <t>Agua do redutor muito quente. A MQ foi preciso ser parada, para manutec?o atuar.</t>
  </si>
  <si>
    <t>Defeito: Maquina com IHM desligado
Causa: Disjuntor de alimentac?o desarmado
Soluc?o: Rearmado disjuntor e liberado para uso</t>
  </si>
  <si>
    <t>A MQ n?o estava aceitando programc?o de temperatura.</t>
  </si>
  <si>
    <t xml:space="preserve">Defeito: Alinhador parou
Causa: Equipamento descalibrado
Soluc?o: Feito calibrac?o e liberado para uso
</t>
  </si>
  <si>
    <t xml:space="preserve"> O Alinhador havia parado de fazer a leitura.</t>
  </si>
  <si>
    <t>Defeito: Maquina saindo de alinhamento
Causa: Bobinadeiras descalibradas
Soluc?o: Feito calibrac?o das duas bobinadeiras e do pre arraste, limpeza e verificac?o da celulas de carga, foi trocado as 2 celulas de caga do pre arraste.</t>
  </si>
  <si>
    <t xml:space="preserve"> A MQ precisou ser parad para calibrar as bobinadeiras.</t>
  </si>
  <si>
    <t>442</t>
  </si>
  <si>
    <t xml:space="preserve">Defeito: Maquina n?o liga
Causa: Maquina com disjuntor da resistencia desarmado
Soluc?o: Rearmado disjuntor e liberado para uso  </t>
  </si>
  <si>
    <t>A resistencia da Matriz estava desarmando, impossibilitando o aquecimento da mesma.</t>
  </si>
  <si>
    <t>O compactador n?o estava funcionando.</t>
  </si>
  <si>
    <t xml:space="preserve"> A MQ estava apresentando uma falha, que impossibilitava armar a Roscca C.</t>
  </si>
  <si>
    <t xml:space="preserve"> o Compactador n?o estava armando, causando a oscilac?o do bal?o</t>
  </si>
  <si>
    <t>b90 alta temperatura no fluxo  marse........</t>
  </si>
  <si>
    <t>Defeito: Falha na tens?o do filme.
Causa: Provavelmente se deu essa falha pois as mangueiras de agua entrou dentro do rolo da calandra causando variac?o.
Conclus?o: Foi retirada a mangueira do meio dos rolos e feito o acompanhamento e a tens?o se normalizou.</t>
  </si>
  <si>
    <t>falha na tensao na bobinadeiras</t>
  </si>
  <si>
    <t>Defeito: Dosador 1B n?o esta conseguindo puxar o material.
Causa: Material e um pouco mais pesado e estava com a mangueira entupida.
Conclus?o: Foi feita a fixac?o da mangueira do Bast?o que estava solto e desentupida a mangueira e voltou puxar normalmente.</t>
  </si>
  <si>
    <t>dosador 1 B  sem forca de puxar</t>
  </si>
  <si>
    <t>Defeito: Maquina com falha
Causa: Falha no B90
Soluc?o: Efetuado limpeza do filtro e retirado falha, logo apos liberado para uso</t>
  </si>
  <si>
    <t xml:space="preserve">Alarme B90
</t>
  </si>
  <si>
    <t>Defeito: Falha no B90
Causa: Aquecimento no sistema de refrigerac?o
Soluc?o: Retirado falha, feito limpeza nos filtros e liberado para uso</t>
  </si>
  <si>
    <t xml:space="preserve">IMPRESSORA PARADA COM PROBLEMA AQUECIMENTO B90
</t>
  </si>
  <si>
    <t>B90 alta temperatura  do sensor de fluxo motor marse....</t>
  </si>
  <si>
    <t>fazer   a instalacao  do cabecote.</t>
  </si>
  <si>
    <t>alarme pressosta ventilador da extracao do  tinteiros......</t>
  </si>
  <si>
    <t xml:space="preserve">
 - DEFEITO : ALTA TEMPERATURA NO MOTOR DO MARSE
 - CAUSA : PEGOU AR NO SISTEMA DO MARSE
 SOLUC?O RETIRAR O AR DO SISTEMA  OK MAQUINA LIBERADA
</t>
  </si>
  <si>
    <t>B90 alta temperatura no motor do marse...........</t>
  </si>
  <si>
    <t>B90
ALTA TEMPERATURA NO MOTOR NO FLUXO DO MARSE......</t>
  </si>
  <si>
    <t xml:space="preserve">
 -DEFEITO FALHA NO B90 ALTA TEMPERATURA NO FLUXO DO MOTOR MARSE
 -CAUSA  PEGOU AR NO SITEMA GERANDO A FALHA 
 -SOLUC?O DESLIGAR O SISTEMA  E RETIRAR O AR  OK MAQUINA LIBERADA
</t>
  </si>
  <si>
    <t>novamente falha no B90 alta temperatura no fluxo do motor do marse...............</t>
  </si>
  <si>
    <t>Defeito: Falha no inversor redcan.
Causa: desconhecida.
Conclus?o: Foi resetada a falha.</t>
  </si>
  <si>
    <t xml:space="preserve">FALHA INVERSOR ROSCA E.
</t>
  </si>
  <si>
    <t>Defeito: Secagem final n?o esta ligando.
causa: Porcentagem da vaz?o do ventilador esta baixa.
Conclus?o: Foi aumentado a vaz?o do ventilador.</t>
  </si>
  <si>
    <t xml:space="preserve">nao esta ligando secagem final
</t>
  </si>
  <si>
    <t>Defeito: Matriz da maquina n?o estava aquecendo.
Causa: Disjuntor mal dimensionado (desarmava toda hora)
Soluc?o: Retira o disjuntor de 80A e colocar um de 100A</t>
  </si>
  <si>
    <t xml:space="preserve"> Temperatura da matriz n?o esta atingindo a programada, causando escamas no filme, devido temperatura baixa.</t>
  </si>
  <si>
    <t>Feito a calibrac?o dos dosadores.</t>
  </si>
  <si>
    <t>calibracao dos dosadores</t>
  </si>
  <si>
    <t>Defeito: Maquina n?o estava aquecendo.
Causa: O CLP n?o estava ligando.
Conclus?o:  Foi retirado os cart?es e feito limpeza e voltou a funcionar.</t>
  </si>
  <si>
    <t>maquina nao estava aquecendo</t>
  </si>
  <si>
    <t xml:space="preserve">Defeito: Secagem final da maquina n?o acionava.
Causa: Desconhecida, esta em analise, foi informado a Flexo e estamos tentando solucionar esse problema.
Soluc?o: Para a maquina poder rodar foi aumentado a vaz?o da secagem e colocado no manual. </t>
  </si>
  <si>
    <t>SECAGEM ENTRE CORES DA IMPRESSORA N?O ESTA FUNCIONANDO</t>
  </si>
  <si>
    <t xml:space="preserve">Defeito: Rebobinador 2, n?o rodava
Causa: Falha no inversor sobre o Encoder.
Soluc?o: desligar o encoder e conectar novamente, para rearmar o inversor  </t>
  </si>
  <si>
    <t>Bom dia ! Preciso de um eletricista na rebobinadeira 506 esta com dando falha no rebobinador 2</t>
  </si>
  <si>
    <t xml:space="preserve">Defeito: Maquina nao aquece 
Causa: Disjuntor de alimentac?o desarmado
Soluc?o: Rearmado disjuntor e liberado para uso
</t>
  </si>
  <si>
    <t xml:space="preserve"> Bom dia. Matriz n?o estava aquecendo.</t>
  </si>
  <si>
    <t>Defeito: calandra n?o rodava.
Causa: inversor n?o liberava para RUN. (sigla que mostra que o inversor esta pronto para rodar.
Soluc?o Foi feito limpeza, reaperto, analise, troca de cooler (adaptac?o). Feito teste de jumper, dentre outros para liberar o inversor.</t>
  </si>
  <si>
    <t xml:space="preserve"> a Calandra ma MQ 108 esta desarmando. </t>
  </si>
  <si>
    <t>RESISTENCIAS DO CANH?O</t>
  </si>
  <si>
    <t>436</t>
  </si>
  <si>
    <t xml:space="preserve">Defeito: Zona 6 n?o esquentava.
Causa: Cabo da resistencia estava estourado.
Soluc?o: conectar o cabo na resistencia. </t>
  </si>
  <si>
    <t xml:space="preserve"> Resistencia da zona 6 da MQ 116 n?o esta aquecendo. </t>
  </si>
  <si>
    <t>410</t>
  </si>
  <si>
    <t>Defeito: inversor desarmado!
Causa: F0091 (temperatura), causado devido ao calor ou forcar o motor!!
Soluc?o: Tacar um ar no inversor para limpeza e resfriamento, modificac?o no P0234 para rodar a rosca.</t>
  </si>
  <si>
    <t xml:space="preserve"> Driver da MQ 113 desarmou.</t>
  </si>
  <si>
    <t xml:space="preserve">Como pedido da casa de tintas, foi instalado uma tomada e ponto de rede na parte externa do laboratorio para utilizac?o de um computador, para apontamentos internos do setor.
Tomada instalada no local foi derivada de uma interna, sendo ela 220V, proporcionando o ligamento do aparelho que e Bivolt.
O ponto de rede foi puxado da localizac?o antiga do aparelho.
OBS: esta instalac?o e provisoria devido ao projeto que sera feito no local futuramente </t>
  </si>
  <si>
    <t>Instalac?o de uma tomada externa do laboratorio, para instalac?o do computador do espectro</t>
  </si>
  <si>
    <t xml:space="preserve">DEFEITO: CALANDRA N?O ESTA ESQUENTANDO 
CAUSA: MANGUEIRA DO SISTEMA OBSTRUIDAS
SOLUC?O: DESOBSTRUC?O DAS MANGUEIRAS </t>
  </si>
  <si>
    <t>Calandra da maquina 301 n?o esta esquentando, o que esta gerando bolhas no item durante a produc?o, alem de que a maquina para algumas vezes por esse problema.</t>
  </si>
  <si>
    <t xml:space="preserve">
 DEFEITO SECAGEM FINAL N?O LIGA
 CAUSA RELE INTERFACE COM DEFEITO
  SOLUC?O FAZER TROCA DO RELE INTERFACE OK MAQUINA LIBERADA
</t>
  </si>
  <si>
    <t xml:space="preserve">secagem final nao esta ligando
</t>
  </si>
  <si>
    <t>Defeito: Verificac?o das resistencias.
Causa: Espessura do material estava alterado e foi contatado um falso contato na saida da contator para a resistencia.
Conclus?o: Foi feito reaperto e esta funcionando normalmente.</t>
  </si>
  <si>
    <t>VERIFICAC?O AQUECIMENTO DA MATRIZ</t>
  </si>
  <si>
    <t>Defeito: Dosador 4 com problemas
Causa: Devido ao reparo do pist?o estar avariado, o dosador n?o conseguia dosar a quantidade adequada de material.
Soluc?o: Foi realizado a troca do pist?o.</t>
  </si>
  <si>
    <t xml:space="preserve"> Bom dia, problema com dosagem no dosador 4.</t>
  </si>
  <si>
    <t>Defeito: Maquina alarmando Falha B90.
Causa: Desconhecida, precisa de mais analise, muitos fatores internos e externos podem ocasionar nessa falha
Soluc?o; Como soluc?o foi feita limpeza dos filtros e rearme do chiller. (mas o problema n?o foi totalmente resolvido, como outra soluc?o possivel foi diminuido, o fluxo de agua que e derivada para a MAQ204).</t>
  </si>
  <si>
    <t>IMPRESSORA PARADA POR AQUECIMENTO B90</t>
  </si>
  <si>
    <t xml:space="preserve"> 
 - DEFEITO CONTROLE DA IMPRESS?O  204 COM DEFEITO
 - CAUSA  O CONTROLE ESTAVA COM OS PINOS DANIFICADOS E SOLTOS
  SOLUC?O REFAZER AS TROCAS DOS PINOS TESTE OK FUNCIONANDO</t>
  </si>
  <si>
    <t xml:space="preserve">controle da maquina nao esta funcionando
</t>
  </si>
  <si>
    <t>Defeito: Alinhador parou
Causa: Falha no Alinhador
Soluc?o: Retirado falha e feito calibrac?o</t>
  </si>
  <si>
    <t xml:space="preserve"> Bom dia. o Alinhador havia parado de fazer a leitura,causando a perca do refile.</t>
  </si>
  <si>
    <t xml:space="preserve">DEFEITO: ANILOX TRAVADO
CAUSA: EXCESSO DE TINTA OCASIONANDO O TRAVAMENTO
SOLUC?O: EFETUADO O DESTRAVAMENTO DO ANILOX
</t>
  </si>
  <si>
    <t>ANILOX ESTA TRAVADO NA TERCEIRA COR E PRECISAMOS DA AJUDA DA MANUTENC?O</t>
  </si>
  <si>
    <t xml:space="preserve">SUBSTITUIC?O DA PECA DANIFICADA </t>
  </si>
  <si>
    <t>engate rapido da mangueira da 1 cor quebrado.</t>
  </si>
  <si>
    <t xml:space="preserve">Foi colocado outros parafusos e feito o reaperto.
</t>
  </si>
  <si>
    <t>escada solta por falta de parafuso</t>
  </si>
  <si>
    <t>defeito: eixo furado
causa: indefinida
soluc?o: efetuado a troca de duas camaras de ar</t>
  </si>
  <si>
    <t xml:space="preserve">eixo furado </t>
  </si>
  <si>
    <t>Defeito: Faca da troca travou e n?o consegue mais fazer troca das bobinas.
Causa: Sensor deve ter feito alguma leitura errada e veio travar.
Conclus?o: Foi efetuada o destravamento manualmente e voltou a funcionar.</t>
  </si>
  <si>
    <t xml:space="preserve">faca da troca automatica travou 
</t>
  </si>
  <si>
    <t>Defeito: Faltando tens?o no filme.
Causa: Calibrar as celulas de Carga.
Conclus?o: Foi feito a calibragem das celulas de carga.</t>
  </si>
  <si>
    <t>calibrar pre-arraste e bobinadeiras tensionamento variando</t>
  </si>
  <si>
    <t>Troca de rolos de barracha.</t>
  </si>
  <si>
    <t>Solicitac?o da troca dos dois rolos prensor (rolos de borracha).
A maquina ja esta LIBERADA para realizac?o da troca, porem amanh? cedo ela ja estara em horario produtivo novamente, por isso pedimos que a roca seja realizada hoje a noite/madrugada.</t>
  </si>
  <si>
    <t xml:space="preserve">Defeito: Falha nos drives.
Causa: Apos um pico de energia, a maquina desligou e perdeu sua parametrizac?o.
Soluc?o: Foi colocado novamente os parametros e liberado a maquina.
</t>
  </si>
  <si>
    <t>MAQ 204 parada por falha no drive da 1 a 8 estac?o, perdeu todos os parametros. aguardando manutenc?o.</t>
  </si>
  <si>
    <t xml:space="preserve">Defeito: Lampada piscando
Causa: Lampada queimada
Soluc?o: Trocado Lampada  </t>
  </si>
  <si>
    <t xml:space="preserve">L?MPADA COM PROBLEMA, N?O ACENDE FICA PISCANDO
</t>
  </si>
  <si>
    <t xml:space="preserve">FEITO O DESTRAVAMENTO DO SUPORTE, ADAPTADO UM MANIPULO NO SUPORTE DE FACA </t>
  </si>
  <si>
    <t>MANIPULO DO SUPORTE DE FACA DA OITAVA COR ESTA GIRANDO LIVRE N?O SOLTA O SUPORTE</t>
  </si>
  <si>
    <t xml:space="preserve">Foram substituidas  todas as armadilhas luminosas antigas ( as que possuiam lampadas com reator), por armadilhas com lampadas de LED. </t>
  </si>
  <si>
    <t xml:space="preserve">INSTALAC?O DAS NOVAS ARMADILHAS LUMINOSAS. 
SETORES: EXTRUS?O/CONVERS?O/CORTE E SOLDA. </t>
  </si>
  <si>
    <t>Balancinho esta com problema na regulagem, fazendo com que o filme enrosque na esteira de vez em quando, gerando transtorno no processo produtivo.</t>
  </si>
  <si>
    <t>Barra antiestatica n?o estafuncionando 100% dificultando o processo produtivo.</t>
  </si>
  <si>
    <t xml:space="preserve">Defeito: Barra estatica sem eficiencia
Causa: Barra fora de posic?o
Soluc?o: Ajustado posic?o da barra, testado e librado para uso </t>
  </si>
  <si>
    <t xml:space="preserve">DEFEITO: BALANCIM DESREGULADO, MATERIAL ENROSCANDO NA ESTEIRA
CAUSA: REGULAGEM DO BALANCIM
SOLUC?O: REGULAGEM DO BALANCIM </t>
  </si>
  <si>
    <t>Balancinho desregulado, material enrosca na esteira de vez em quando gerando transtorno no processo produtivo.</t>
  </si>
  <si>
    <t>Defeito: Falha no B90
Causa: Aquecimento no sistema de refrigerac?o
Soluc?o: Retirado falha, feito limpeza de filtros e liberado para uso</t>
  </si>
  <si>
    <t>IMPRESSORA PARADA COM PROBLEMA DE AQUECIMENTO B90</t>
  </si>
  <si>
    <t xml:space="preserve">  
 -DEFEITO : MAQUINA COM FALHA NO B90
 -CAUSA FILTRO OBESTRUIDO CALZANDO FALHA  NO SISTEMA
 -SOLUC?O LIMPEZA DOS FILTROS E DO SISTEMA E  DO CHILHER </t>
  </si>
  <si>
    <t>maquina novamente para por b90 alta temperatura no fluxo do motor do marse......</t>
  </si>
  <si>
    <t xml:space="preserve">DEFEITO: TUBULAC?O ENTUPIDA, CAUSANDO AQUECIMENTO NA AGUA E DELATANDO A VALVULA DE RETORNO
   -LIMPEZA NA CAIXA DE ALIMENTAC?O E TROCA DAS MANGUEIRAS </t>
  </si>
  <si>
    <t xml:space="preserve">tubulac?o, cano estourou, vazando agua </t>
  </si>
  <si>
    <t xml:space="preserve">DEFEITO: MANGUEIRA SE ENCONTRAVA RASGADA
CAUSA: N?O DIAGNOSTICADA
SOLUC?O:  FEITO UMA EMENDA PROVISORIO CESSANDO ASSIM O VAZAMENTO.    </t>
  </si>
  <si>
    <t>chiller da impressora 204 com muito vazamento de agua</t>
  </si>
  <si>
    <t xml:space="preserve">DEFEITO: BRACO ROBO FORA DE POSIC?O 
CAUSA: BUCHA DO BRACO COM DESGASTE
SOLUC?O: FEITO O AJUSTE NESCESSARIO </t>
  </si>
  <si>
    <t xml:space="preserve">Bom dia ! Preciso de um mecanico na rebobinadeira 507 o braco do robo n?o esta fechando totalmente
</t>
  </si>
  <si>
    <t xml:space="preserve">RODA GUIA DA PORTA DE ACRILICO ESTAVA SEM PARAFUSO DE FIXAC?O, FOI RECOLOCADO O PARAFUSO </t>
  </si>
  <si>
    <t>rodinha da porta de acrilico da impressora esta caindo e tambem o manipulo da oitava cor n?o esta funcionando</t>
  </si>
  <si>
    <t xml:space="preserve">Defeito: Dosador com falha
Causa: Falha de press?o na bomba do catalisador
Soluc?o: Feito limpeza no sistema, retirado falha e liberado para uso  </t>
  </si>
  <si>
    <t>DOSADOR DA LAMINADORA 301 ESTA COM PROBLEMA</t>
  </si>
  <si>
    <t xml:space="preserve">FOI RETIRADO O VIDRO, E DESCARTADO EM LUGAR APROPRIADO </t>
  </si>
  <si>
    <t>MESA DE LAMINAC?O COM VIDRO QUEBRADO. NECESSARIO RETIRAR O VIDRO DO SETOR.</t>
  </si>
  <si>
    <t xml:space="preserve">
 - DEDEITO FALHA NO TRATAMENTO
 - CAUSA CABO DE ALIMENTAC?O DO ELETRODO GEROU FULGA NO SUPORTE GERANDO FALHA NO SITEMA
 - SOLUC?O FAZER LIMPEZA NO SUPORTE DOS ELETRODOS E TROCAR O CABO  E A ISOLAC?O OK LIBERAR A MAQUINA
</t>
  </si>
  <si>
    <t>falha no tratamento,
fio derretido</t>
  </si>
  <si>
    <t xml:space="preserve">
 DEFEITO  N?O ESTA LIGANDO A EXTRUS?O
   CAUSA DIJUNTOR DEZARMADO DA ZONA 4 GERANDO FALHA NA MAQUINA
 SOLUC?O REARMAR O DIJUNTOR OK MAQUINA LIBERADA
     </t>
  </si>
  <si>
    <t>N?O ESTAVA LIGANDO</t>
  </si>
  <si>
    <t xml:space="preserve">REALIZADO O ALINHAMENTO DO CABECOTE E O AJUSTE DO BALANCIM </t>
  </si>
  <si>
    <t xml:space="preserve">REALIZAR NO CABECOTE 
 - ALINHAMENTO 
REALIZAR NO BALANCIM 
 - AJUSTE </t>
  </si>
  <si>
    <t>Foi colocado parafuso para fixac?o do acionamento.</t>
  </si>
  <si>
    <t>ARRUMAR O LAVATORIO DA CLAUSURA DA CONVERS?O
O ACIONAMENTO ESTA SOLTO</t>
  </si>
  <si>
    <t xml:space="preserve">
 -DEFEITO: ZONA 3 DA  MATRIZ DEMORANDO PARA AQUECER 
 - CAUSA  DEVIDO ALGUMA SUB TENS?O NO EQUIPAMENTO GEROU A QUEIMA DO FUSIVEL  50A
 - FAZER A TROCA DO FUSIVEL  OK </t>
  </si>
  <si>
    <t>ZONA 3 DA MATRIZ DEMORANDO MUITO PARA AQUECER</t>
  </si>
  <si>
    <t xml:space="preserve">Defeito: n?o esta mandando tinta.
Causa: Diafragma  esta danificado.
Soluc?o: Foi realizada a troca dos diafragmas e montada na maquina. </t>
  </si>
  <si>
    <t xml:space="preserve">problemas com diafragma da setima estac?o
</t>
  </si>
  <si>
    <t>defeito: vazamento de agua na mangueira de saida da bandeija
causa: mangueira rachada por ser menor do que o conector
soluc?o: FOI EFETUDO UMA EMENDA NA MAGUERIRA DE SAIDA DA BANDEIJA DO CHILLER</t>
  </si>
  <si>
    <t>IMPRESSORA 204 COM VAZAMENTO NO CHILLER</t>
  </si>
  <si>
    <t>FRANCINILDO GONZAGA DE FREITAS</t>
  </si>
  <si>
    <t>Defeito: Bomba de agua n?o liga
Causa: Cabo de alimentac?o da bomba solto
Soluc?o: Refeito conex?o de alimentac?o da bomba</t>
  </si>
  <si>
    <t xml:space="preserve">PROBLEMA COM  BOMBA DE AGUA, E OUTRAS OBERVAC?ES COMO
ALGUMAS VIBRAC?O, ANORMAL  CAUSANDO AFROUXAMENTO DAS PORCAS, POSSIVELMENTE MANUTENC?O DO EQUIPAMENTO PODERA SER SOLICITADO. 
</t>
  </si>
  <si>
    <t>problema  no recuperador de refile</t>
  </si>
  <si>
    <t>OS DUPLICADA
REFERENCIA OS 1497</t>
  </si>
  <si>
    <t xml:space="preserve">   
 - FOI FEITA  CALIBRAC?O DOS DOSADORES DA EXTRUS?O 115 DA ROSCA  A ROSCA B ROSCA C</t>
  </si>
  <si>
    <t>Defeito: Falha no dosador 
Causa: Eixo do motor do dosador com cola
Soluc?o: Feito Limpeza e liberado para uso</t>
  </si>
  <si>
    <t>Esta com press?o alta no dosador, ocasionando a n?o dosagem na maquina</t>
  </si>
  <si>
    <t xml:space="preserve">DEFEITO: PARAFUSO DA FACA DE CORTE RAPIDO ESTAVA SOLTO
CAUSA: N?O DIAGNOSTICADA 
SOLUC?O: REAPERTO DOS PARAFUSOS DA FACA </t>
  </si>
  <si>
    <t>CORTE RAPIDO DA IMPRESSORA N?O ESTA FUNCIONANANDO</t>
  </si>
  <si>
    <t xml:space="preserve">DEFEITO: MOINHO TRAVADO 
CAUSA: FACAS SEM CORTE, OCASIONANDO TRAVAMENTO 
SOLUC?O: TROCA E AJUSTES DAS FACAS </t>
  </si>
  <si>
    <t xml:space="preserve">MOINHO TRAVADO </t>
  </si>
  <si>
    <t xml:space="preserve">FEITA A LIGAC?O DOS FURADORES </t>
  </si>
  <si>
    <t>Necessitamos de um mecanico para fazer a ligac?o do furador. Desde ja, agradeco.</t>
  </si>
  <si>
    <t xml:space="preserve">DEFEITO: BOMBA DE TINTA COM RETORNO 
CAUSA: VEDAC?O DA BOMBA DANIFICADA
SOLUC?O: SUBSTITUIC?O DA PECA DANIFICADA </t>
  </si>
  <si>
    <t>Problema na 8? cor da maquina, achamos que e a bomba</t>
  </si>
  <si>
    <t xml:space="preserve">feito ajuste nas pressoes de dos rolos de 6kg para 3,5kg </t>
  </si>
  <si>
    <t>Maquina esta com problema de ventilac?o, operador n?o esta conseguindo dar velocidade na maquina, consequentemente atrasando a produc?o.</t>
  </si>
  <si>
    <t>ajuste no sensor de diametro do bobinador</t>
  </si>
  <si>
    <t xml:space="preserve">carga de tens?o da maquina 502  </t>
  </si>
  <si>
    <t>Foi desmontada a bomba para inspec?o porem n?o se visualizou nenhum defeito critico. Ent?o foi montada novamente e liberada a impress?o.</t>
  </si>
  <si>
    <t>Bamba da 8 cor parou de funcionar.</t>
  </si>
  <si>
    <t>Foi trocado o parafuso.</t>
  </si>
  <si>
    <t xml:space="preserve">parafuso espanado </t>
  </si>
  <si>
    <t>Foi retirado material de cima da matrix e limpado o gap</t>
  </si>
  <si>
    <t>limpiza do gep da matriz</t>
  </si>
  <si>
    <t xml:space="preserve">DEFEITO: CALIBRAC?O DO DOCTOR BLADE, SEGUNDA E QUARTA ESTAC?O COM VAZAMENTO
CAUSA: N?O IDENTIFICADO 
SOLUC?O: CALIBRAC?O DAS ESTAC?ES </t>
  </si>
  <si>
    <t xml:space="preserve">calibrac?o doctor blade segunda e quarta estac?o . estac?es com vazamentos 
</t>
  </si>
  <si>
    <t xml:space="preserve">aquecimento motor b90
</t>
  </si>
  <si>
    <t xml:space="preserve">calibrac?o do doctor blade segunda e quarta estac?es vazamentos constantes </t>
  </si>
  <si>
    <t xml:space="preserve">DEFEITO: ANILOX TRAVADO
CAUSA: ANILOX TRAVADO POR EXCESSO DE TINTA
SOLUC?O: DESTRAVAMENTO DO ANILOX </t>
  </si>
  <si>
    <t>ANILOX DA SEXTA COR ESTA TRVADO NO MANDRIL</t>
  </si>
  <si>
    <t xml:space="preserve">
DEFEITO B9O ALTA TEMPERATURA NO MOTOR DO FLUXO DO MARSE
CAUSA PEGOU AR NO SISTEMA GERANDO FALHA NO MARSE
 SOLUC?O RETIRAR O AR DO SISTEMA E LIBERAR A MAQUINA
</t>
  </si>
  <si>
    <t>B90 alta temperatura no motor do fluxo do marse....</t>
  </si>
  <si>
    <t>DEFEITO: vazamento de ar no sistema pneumatico
CAUSA: mangueira de ar dobrada
SOLUC?O: vazamento retirado com uso de uni?o pneumatica</t>
  </si>
  <si>
    <t>canh?o de corte n?o quer abaixar, travou no meio.</t>
  </si>
  <si>
    <t>Tubo central do IBC estava solto, foi feito rosca e colocado parafuso.</t>
  </si>
  <si>
    <t>reparo no ibc, adaptac?o</t>
  </si>
  <si>
    <t xml:space="preserve">
  - DEFEITO ROSCA C N?O LIGA  N?O RECETA A FALHA 
  -CAUSA PARAMETRO 234= 0025 
 -SOLUC?O  ALTERAR PARAMETRO 234=0000
</t>
  </si>
  <si>
    <t xml:space="preserve">rosca ''C'' NAO LIGA </t>
  </si>
  <si>
    <t>defeito:alinhador travando 
causa: atuador eletrico com defeito
soluc?o:foi lubrificado os rolamentos mas o problema era no atuador e nao tinha reserva</t>
  </si>
  <si>
    <t xml:space="preserve">alinhador travando </t>
  </si>
  <si>
    <t>defeito: bobinadeira sem pressao
causa:  o regulador de pressao quebrou 
soluc?o: o regulador de pressao quebrou e nao havia outro...foi conectado o ar direto no cilimdro</t>
  </si>
  <si>
    <t>bobinadeira sem pressao</t>
  </si>
  <si>
    <t xml:space="preserve">Defeito: Maquina com variac?o ao enrolar a bobina
Causa: Perca de calibrac?o nas celulas de carga
Soluc?o: Foi efetuado calibrac?o nas celulas de carga das rebobinadeiras 1, 2 e do pre arraste, trocado cabo de uma das celulas de carga do pre arraste.   </t>
  </si>
  <si>
    <t>calibracao da balanca</t>
  </si>
  <si>
    <t>EXTRATOR</t>
  </si>
  <si>
    <t>DEFEITO: BRACO DO ROBO FORE DE POSIC?O
CAUSA: DESCONHECIDA 
SOLUC?O: REPOSICIONAMENTO DO BRACO</t>
  </si>
  <si>
    <t>falso contato no conector de ligac?o do ventilaodr</t>
  </si>
  <si>
    <t>Bom dia ! Preciso de um mecanico na rebobinadeira 502 ventilador que resfria o freio esta parado .</t>
  </si>
  <si>
    <t>feito a aferic?o das balancas do gravimetro</t>
  </si>
  <si>
    <t xml:space="preserve">calibrac?o das balancas </t>
  </si>
  <si>
    <t xml:space="preserve">Defeito: Maquina n?o faz troca de bobina automatica
Causa: Sensor do eixo do motor fora de posic?o
Soluc?o: Ajustado sensor que estava fora de posic?o
</t>
  </si>
  <si>
    <t>sensor do desbobinador saiu de posic?o</t>
  </si>
  <si>
    <t>Defeito: Falha na rebobinadeira
Causa: Falha no sensor no eixo rebobinador
Soluc?o: Retirado falha e ajustado sensor</t>
  </si>
  <si>
    <t xml:space="preserve">Bom dia ! Preciso de um eletricista na rebobinadeira 506 falha eixo rebobinador n?o travado 
</t>
  </si>
  <si>
    <t xml:space="preserve">DEFEITO: LUVA 3'' ESTAVA TRAVADA COM PEDACOS DE PAPEL?O
CAUSA: TEMPO DE USO 
SOLUC?O: SUBSTITUIC?O DA LUVA </t>
  </si>
  <si>
    <t xml:space="preserve">GARRA QUE SEGURA O TUBO PARA O CORTE DE TUBO DE PAPEL?O 3'' ESTA DESGASTADA E PRECISA CONFECCIONAR UMA NOVA </t>
  </si>
  <si>
    <t xml:space="preserve">DEFEITO: PALETEIRA COM VAZAMENTO 
CAUSA: PARAFUSO DO BUJ?O DE OLEO ESTAVA SEM VEDAC?O 
SOLUC?O: COLOCADO UM ANEL ORING PARA VEDAC?O </t>
  </si>
  <si>
    <t xml:space="preserve">PALETEIRA DO ALMOXARIFADO ESTA VAZANDO.
JA FOI COMPLETADA DE OLEO MAS CONTINUOU O VAZMENTO </t>
  </si>
  <si>
    <t>Defeito: Maquina n?o liga
Causa: Alarme no braco inferior
Soluc?o: Retirado falha e liberado para uso</t>
  </si>
  <si>
    <t>OPERADOR RELATOU QUE A MAQUINA N?O LIGA. 
ALARME NO BRACO INFERIOR.</t>
  </si>
  <si>
    <t xml:space="preserve">
  - DEFEITO  ALTA TEMPERATURA B 90 NO MOTOR NO FLUXO DO MARSE
  - CAUSA FILTRO OBESTRUIDO DO CHILHER GERANDO FALHA B90
  -SOLUC?O DESLIGAR E FAZER UMA LIMPEZA DOS FILTROS E DO SISTEMA B90 OK MAQUINA LIBERADA
</t>
  </si>
  <si>
    <t>b90 alta temperatura  no motor no fluxo do marse...............</t>
  </si>
  <si>
    <t xml:space="preserve">
 - DEFEITO  ALTA TEMPERATURA  B90 NO MOTOR FLUXO MARSE 
 -CAUSA  CHILHER COM TEMPERATURA ALTA GERANDO FALHA NO MARSE
  - SOLUC?O  FORCAR O COMPRESSOR ATE ABAIXAR A TEMPERATURA OK LIBERAR A MAQUINA
</t>
  </si>
  <si>
    <t xml:space="preserve">b90 alta temperatura no motor no fluxo marse
</t>
  </si>
  <si>
    <t xml:space="preserve">DEFEITO: DOSADOR ESTAVA SEM BORRACHA DE VEDAC?O POSSIBILITANDO ENTRADA DE AR FAZENDO COM QUE O DOSADOR PERCA FORCA DE SUCC?O
CAUSA: DESGASTE 
SOLUC?O: RECOLOCADO BORRACHA DE VEDAC?O </t>
  </si>
  <si>
    <t xml:space="preserve">dosador 4 esta sem tampa </t>
  </si>
  <si>
    <t>Defeito: Maquina n?o liga
Causa: Falha no B90
Soluc?o: Retirado falha e liberado para uso</t>
  </si>
  <si>
    <t>Falha B90, super aquecimento</t>
  </si>
  <si>
    <t xml:space="preserve">EIXO 3'' N?O ESTA ENCHENDO 
</t>
  </si>
  <si>
    <t xml:space="preserve">
  DEFEITO: DOSADOR COM FALHA N?O LIGA
   CAUSA :VALVULA CELENOIDE COM DEFEITO N?O ATUA
   SOLUC?O REAPERTO NO BROCO DA VALVULA COM VAZAMENTO OK MAQUINA LIBERADA
</t>
  </si>
  <si>
    <t xml:space="preserve">dosador C1 PAROU DE PUXAR SUCC?O FALHA
</t>
  </si>
  <si>
    <t>ROLO DE PASSAGEM</t>
  </si>
  <si>
    <t>correia do aplicador quebrou....</t>
  </si>
  <si>
    <t>maquina parada novamente por alta temeperatura b90..........</t>
  </si>
  <si>
    <t xml:space="preserve">  
 -DEFEITO EXTRUS?O 118 DESARMOU DIJUNTOR GERAL DO PAINEL
 -CAUSA  N?O FOI ENCONTRADO NENHUMA CAUSA
 - SOLUC?O REARMAR O DIJUNTOR  DO PAINEL GERAL  OK MAQUINA LIBERADA
</t>
  </si>
  <si>
    <t xml:space="preserve">BLACKOUT, MAQUINA DESARMOU GERAL  
PAINEIS 
</t>
  </si>
  <si>
    <t xml:space="preserve">DEFEITO: FILTRO MARSE OBSTRUIDO
CAUSA: SUJEIRA NA LINHA
SOLUC?O: LIMPEZA DO FILTRO </t>
  </si>
  <si>
    <t xml:space="preserve">IMPRESSORA PARADA COM PROBLEMA B90
</t>
  </si>
  <si>
    <t xml:space="preserve">Defeito: Lampada Piscando
Causa: Lampada com vida util no final
Soluc?o: Troca do lampada      </t>
  </si>
  <si>
    <t>Troca de lampada laminadora 301, esta piscando e prejudicando a vis?o do operador, consequentemente  dificultando a produc?o do mesmo.</t>
  </si>
  <si>
    <t>refeito cabo de aterramento do recipiente de aparas</t>
  </si>
  <si>
    <t xml:space="preserve">Bom dia ! Preciso de um eletricista na rebobinadeira 505 a caixa de refile esta dando choque </t>
  </si>
  <si>
    <t>Defeito: maquina com falha
Causa: Falha no B90
Soluc?o: Retirado falha e liberado para uso</t>
  </si>
  <si>
    <t xml:space="preserve">IMPRESSORA PARADA NOVAMENTE COM PROBLEMA B90
</t>
  </si>
  <si>
    <t>MEZANINO</t>
  </si>
  <si>
    <t>ATIVIDADE EXECUTADA</t>
  </si>
  <si>
    <t>LIMPEZA PREVENTIVA EM AR CONDICIONADO.</t>
  </si>
  <si>
    <t xml:space="preserve">DEFEITO: REGULADOR DE PRESS?O BOBINADOR 2 TRAVADO 
CAUSA: DESGASTE POR USO
SOLUC?O: EFETUADO MAUTENC?O NO MESMO POIS NAO TEM RESERVA
 </t>
  </si>
  <si>
    <t>REGULADOR DE PRESS?O BOBINADOR 2 TRAVADO</t>
  </si>
  <si>
    <t>refeito conector de ligac?o do sensor</t>
  </si>
  <si>
    <t>fotocelula com problema.</t>
  </si>
  <si>
    <t xml:space="preserve"> 
   DEFEITO MAQUINA COM ALTA TEMPERATURA NO FLUXO DO MOTOR MARSE
 CAUSA TEMPERATURA MUITO ELEVADA  CAUSANDO FALHA NO SISTEMA 
   SOLUC?O FORCAR O COMPRESSOR DO CHILHER ATE ABAIXAR A TEMPERATURA OK MAQUINA LIBERADA
</t>
  </si>
  <si>
    <t xml:space="preserve">maquina parada novamente por alta temperatura no fluxo do motor marse
b90
</t>
  </si>
  <si>
    <t>Defeito: Rolamentos do eixo do freio a po travados.
Causa: Desgaste por tempo de trabalho da maquina.
Soluc?o: Substituido os rolamentos.</t>
  </si>
  <si>
    <t xml:space="preserve">eixo traseiro da maquina travou  </t>
  </si>
  <si>
    <t>Defeito: Barra que do eixo contra press?o quebrou os parafusos.
Causa: Vibrac?o.
Soluc?o: Foi trocada a barra.</t>
  </si>
  <si>
    <t>rolo inferior da maquina 502 quebrou o parafuso</t>
  </si>
  <si>
    <t>......maquina parada por alta temperatura b90.......</t>
  </si>
  <si>
    <t>foi instalado fonte geradora de estatica</t>
  </si>
  <si>
    <t>RELIGAR BARRA DE ESTATICA.</t>
  </si>
  <si>
    <t xml:space="preserve">
  -DEFEITO: BOBINADOR 1 N?O ESTA DANDO REGULAGEMDO TENCIONAMENTO
 - CAUSA: MANGUEIRA DE AR ROMPIDA NA CONECC?O
 SOLUC?O: TROCAR A CONECC?O OK  MAQUINA FUNCIONANDO
</t>
  </si>
  <si>
    <t>BOBINADOR 1, N?O ESTA DANDO REGULAGEM DO TENSIONAMENTO</t>
  </si>
  <si>
    <t>balanca quebrada</t>
  </si>
  <si>
    <t>RECUPERAC?O DE APARAS</t>
  </si>
  <si>
    <t>DEFEITO: MOINHO DE REFILE TRAVADO
CAUSA: TIRA DE REFILE COM ESPESSURA MAIOR 
SOLUC?O: DESTRAVAMENTO DO MOINHO E AJUSTE NAS FACAS 
     OBS: OPERAC?O FOI ORIENTADA A DIMINUIR A ESPESSURA DO REFILE</t>
  </si>
  <si>
    <t>recuperadora de refile travado</t>
  </si>
  <si>
    <t>Defeito: Falha motor B90
Causa: Devido a um problema em uma valvula do controlador marse, o mesmo n?o conseguia fazer a troca de calor do motor do tambor central.
Soluc?o: Foi feito a substituic?o da valvula e liberada a maquina para a operac?o.</t>
  </si>
  <si>
    <t xml:space="preserve">falha motor b 90
constantes </t>
  </si>
  <si>
    <t xml:space="preserve">ANEL DE AR </t>
  </si>
  <si>
    <t xml:space="preserve">FEITA LIMPEZA DO MATERIAL ESCORRIDO SOBRE O ANEL DE AR </t>
  </si>
  <si>
    <t>BAL?O RASGOU CAUSANDO ACUMULO DE M.P. POR DEBAIXO DO ANEL DE AR</t>
  </si>
  <si>
    <t>Defeito botoeira do controle remoto nao funciona 
causa fio solto da conexao
soluc?o feito aperto na conexoes da botoeira</t>
  </si>
  <si>
    <t>CONTROLE DE AJUSTE N?O ESTA OBEDECENDO DE UM LADO DA MAQUINA, PARTE INTERNA</t>
  </si>
  <si>
    <t>O.S DUPLICATA DA 1555</t>
  </si>
  <si>
    <t>bobinador 2 com problema no braco de transporte o mesmo parece esta desalinhado,difcultando o bobinamento</t>
  </si>
  <si>
    <t xml:space="preserve">DEFEITO: VAZAMENTO DE AR CAUSANDO INEFICIENCIA NO EQUIPAMENTO
CAUSA: MANGUEIRA DANIFICADA 
SOLUC?O: COLOCADO UMA EMENDA NA MANGUEIRA DANIFICADA
               OBS: FOI NESCESSARIO A TROCA DE UM REGULADOR DE PRESS?O QUE N?O ESTAVA FUNCIONANDO CORRETAMENTE </t>
  </si>
  <si>
    <t>bobinador 2 com problema no braco de transporte</t>
  </si>
  <si>
    <t>EXTRUSORA 112</t>
  </si>
  <si>
    <t xml:space="preserve">INSPEC?O EXECUTADA 
MARCIO (M), DANIEL (D), LEANDRO (L)
 - 2.1.3 TEMPERATURA DO MOTOR PRINCIPAL = 115oC (M)
 - 2.2 VENTILADOR 4a ZONA FALTANDO (EM REPARO NO FORN.)  (M D L)
 - 4.5 LUMINARIAS FALTANDO (L)
 - 5.1 FALTA 1 ALINHADOR "PINCA"  (L D)
 - 7.4.2 SENSOR DO BOBINADOR 1 AVARIADO (L D)
</t>
  </si>
  <si>
    <t>REALIZAR A INSPEC?O PREVENTIVA BIMESTRAL DA EXTRUSORA. 
OBS: UTILIZAR O CHECKLIST 
"INSPEC?O PREVENTIVA EM EXTRUSORA - INSPEC?O ELETRICA"</t>
  </si>
  <si>
    <t>462</t>
  </si>
  <si>
    <t>Defeito: Pouca iluminac?o no maquinario.
Causa: Falta de algumas luminarias nos andares e lampadas queimadas. 
Soluc?o: Foi feita a substituic?o das lampadas e instalado as luminarias.</t>
  </si>
  <si>
    <t>LUMINARIAS FALTANDO NA EXTRUSORA 
DETECTADAS NA INSPEC?O PREVENTIVA BIMESTRAL ELETRICA
OS #1556</t>
  </si>
  <si>
    <t>O ALINHADOR ESTA COM UMA PINCA FALTANDO
INSPEC?O BIMESTRAL ELETRICA
OS 1556</t>
  </si>
  <si>
    <t xml:space="preserve">INSPEC?O REALIZADA 
FERNANDO, DEVANIR, MAIKOM, VITOR
 - 2.2 VAZAMENTO DE AR CILINDRO LADO ESQUERDO
 - 3.1 ROLOS COM FOLGA NOS ROLAMENTOS 
 - 3.2 TAMPA FRONTAL DO TRATAMENTO PRECISA TROCAR DOBRADICAS
 - 3.3 VAZAMENTO DE AR NA MANGUEIRA DE ALIMENTAC?O DO  TRATAMENTO 
 - 6.1 ROLO DE BORRACHA APRESENTA SULCOS PROFUNDOS E TRINCAS
 - 6.4 REDUTOR DO ROLO CROMADO ESTA COM VAZAMENTO
 - 7.1.2 O RESPIRO ESTA FALTANDO FILTRO
 - 7.1.3 MANOMETRO DE PRESSAO DO OLEO DO REDUTOR N?O ESTA MARCANDO
 - 9 TAMPAS DO MOINHO PRECISAM DE NOVAS FECHADURAS
 - 10.5 REDUTOR DO MOTOR DO COMPACTADOR COM RUIDO E TEMPERATURA ELEVADA
 </t>
  </si>
  <si>
    <t>REALIZAR A INSPEC?O PREVENTIVA BIMESTRAL DA EXTRUSORA. 
OBS: UTILIZAR O CHECKLIST 
"INSPEC?O PREVENTIVA EM EXTRUSORA - INSPEC?O MECANICA"</t>
  </si>
  <si>
    <t>BOBINADOR ESTA COM VAZAMENTO 
INSPEC?O PREVENTIVA MECANICA 
#OS 1559</t>
  </si>
  <si>
    <t>ROLOS COM FOLGA NOS ROLAMENTOS 
INSPEC?O PREVENTIVA MECANICA 
#OS 1559</t>
  </si>
  <si>
    <t>Defeito: Dobradicas quebradas.
Causa: Devido a exposic?o ao gas liberado no tratamento.
Soluc?o: Foi tocada as dobradicas.</t>
  </si>
  <si>
    <t>TAMPA FRONTAL DO TRATAMENTO ESTA COM DOBRADICA DANIFICADA.
NECESSITA SUBSTITUIC?O
INSPEC?O PREVENTIVA MECANICA 
#OS 1559</t>
  </si>
  <si>
    <t>VAZAMENTO DE AR NA MANGUEIRA DE ALIMENTAC?O
INSPEC?O PREVENTIVA MECANICA 
#OS 1559</t>
  </si>
  <si>
    <t>ROLO DE BORRACHA ESTA COM SULCO PROFUNDO E TRINCAS. 
INSPEC?O PREVENTIVA MECANICA 
#OS 1559</t>
  </si>
  <si>
    <t>REDUTOR DO ROLO CROMADO ESTA COM VAZAMENTO.
INSPEC?O PREVENTIVA MECANICA 
#OS 1559</t>
  </si>
  <si>
    <t>RESPIRO DO REDUTOR ESTA FALTANDO FILTRO 
INSPEC?O PREVENTIVA MECANICA 
#OS 1559</t>
  </si>
  <si>
    <t xml:space="preserve"> SUBSTITUIDAS AS FECHADURAS DO MOINHO. MQ 112</t>
  </si>
  <si>
    <t>FECHADURAS DA TAMPA DO MOINHO PRECISAM SER SUBSTITUIIDAS
INSPEC?O PREVENTIVA MECANICA 
#OS 1559</t>
  </si>
  <si>
    <t xml:space="preserve">REDUTOR DO MOTOR DO COMPACTADOR APRESENTA
 - RUIDO 
 - TEMPERATURA ELEVADA
INSPEC?O PREVENTIVA MECANICA 
#OS 1559
</t>
  </si>
  <si>
    <t xml:space="preserve">INSPEC?O PARCIAL REALIZADA
2.2 falta 1 ventilador de refrigerac?o na zona 3
4.1 motor da calandra com rolamento ruim 
5.2 cabo do atuador ressecado
</t>
  </si>
  <si>
    <t>REALIZAR A INSPEC?O PREVENTIVA BIMESTRAL DA EXTRUSORA 
OBS: 
UTILIZAR O CHECKLIST 
"INSPEC?O PREVENTIVA EM EXTRUSORA - INSPEC?O ELETRICA"</t>
  </si>
  <si>
    <t>INSPEC?O MECANICA REALIZADA
2.2 substituir regulador de press?o do bobinador 2, lado direito
3.2 substituir as dobradicas das portas da estac?o de tratamento 
3.0 inspecionar pist?es pneumaticos do rolo pre-arraste. 
Possivel vazamento interno
5.2 faltam 2 roletes da gaiola 
5.3 necessita executar ajuste na gaiola 
6.4 redutor do giratorio com vazamento. 
necessaria substituic?o dos retentores
GERAR OS
6.4motorredutor da calandra com vazamento e ruido.
necessaria substituic?o do conjunto 
7.1.1 vazamento de oleo do redutor da rosca.
Necessaria substituic?o do retentor
8.1 mangueiras do anel de ar com fitas. 
Possivel vazamento</t>
  </si>
  <si>
    <t>REALIZAR A INSPEC?O PREVENTIVA BIMESTRAL DA EXTRUSORA 
OBS: 
UTILIZAR O CHECKLIST 
"INSPEC?O PREVENTIVA EM EXTRUSORA - INSPEC?O MECANICA"</t>
  </si>
  <si>
    <t>INSPEC?O REALIZADA 
6.2.1 ISOLADOR DA ESTAC?O ESTA QUEBRADO 
7.13.2 CELULA DE CARGA PRE ARRASTE  
SENSOR COM ISOLAC?O CORTADA
NECESSITA SUBSTITUIC?O</t>
  </si>
  <si>
    <t xml:space="preserve">INSPEC?O PREVENTIVA MECANICA  REALIZADA
6.4 pequeno vazamento entre motor e redutor do giratorio
6.6 calandra quente 
7.2.1 rosca B troca-tela possivel vazamento 
10.3 rosca C dosador 1 vazamento pneumatico
valvula solenoide 5/2 de 1/4''
10.5.1 compactador com pequeno vazamento na flange do motor 
10.4 rosca C vazamento nos dosadores
 - dosador 1
 - dosador 3
 - dosador 4
</t>
  </si>
  <si>
    <t>Defeito: mangueira furada.
Causa: Ressecamento.
Soluc?o: Foi trocada a mangueira.</t>
  </si>
  <si>
    <t>falta de ar no bobinador  2</t>
  </si>
  <si>
    <t xml:space="preserve">FOI FEITA A REFORMA DO CARRINHO DE TRANSPORTE DE MATERIA PRIMA </t>
  </si>
  <si>
    <t xml:space="preserve">REFORMA DO CARRINHO DE TRANSPORTE DE MATERIA PRIMA </t>
  </si>
  <si>
    <t>Defeito: Eixo inferior n?o quer da o giro.
Causa: Sensor do pist?o recuado fora de posic?o.
Soluc?o: Foi feito o ajuste e liberado para a produc?o.</t>
  </si>
  <si>
    <t xml:space="preserve">Bom dia ! Preciso de um eletricista na rebobinadeira 506 maquina parada problema no eixo inferior falha rebobinador
</t>
  </si>
  <si>
    <t>Defeito: Tela de comando da maquina com problemas.
Causa: Possivel erro no sistema da maquina.
Soluc?o: Foi realizado uma reinicializac?o no monitor da maquina.</t>
  </si>
  <si>
    <t>monitor de inspec?o de impress?o da impressora esta aparecendo uma mensagem e n?o conseguimos remover da tela</t>
  </si>
  <si>
    <t>Defeito: Falha motor anilox 1cor
Causa: Possivel problema no motor.
Soluc?o: Feita a troca do motor 1 com o da cor 2 para testar e diagnosticado que o motor estava com problemas, feito o desativamento da cor 1 e liberado a maquina.</t>
  </si>
  <si>
    <t>impressora 204 com falhas, solicitamos manutenc?o urgente</t>
  </si>
  <si>
    <t xml:space="preserve">DEFEITO: PARAFUSO DE FIXACA? DO ROLAMENTO DA TROCA AUTOMATICA ESTAVA FROUXO
CAUSA: N?O DIAGNOSTICADA
SOLUC?O: REAPERTO DO PARAFUSO </t>
  </si>
  <si>
    <t>PARAFUSO DE FIXACA? DO ROLAMENTO DA TROCA AUTOMATICA ESTAVA FROUXO</t>
  </si>
  <si>
    <t>DEFEITO: VAZAMENTO DE AR NA MANGUEIRA DO TRATAMENTO CORONA
CAUSA: MANGUEIRA DANIFICADA 
SOLUC?O: COLOCADO UMA IMENDA 6MM</t>
  </si>
  <si>
    <t>VAZAMENTO DE AR NA MANGUEIRA DO TRATAMENTO CORONA</t>
  </si>
  <si>
    <t xml:space="preserve">DEFEITO: SUPORTE DE FIXAC?O DO ROLO DE PASSAGEM SOLTO. 
CAUSA: N?O DIAGNOSTICADA 
SOLUC?O: REAPERTO DOS PARAFUSOS </t>
  </si>
  <si>
    <t xml:space="preserve">SUPORTE DE FIXAC?O DO ROLO DE PASSAGEM SOLTO. 
</t>
  </si>
  <si>
    <t>Defeito: Sistema de agua quente nao esta funcionando 
Causa: Apos um diagnostico visual, foi constatado que a resistencia n?o estava funcionando.
Soluc?o: Foi retirada a resistencia para a compra de uma nova</t>
  </si>
  <si>
    <t>agua quente nao esta funcionando.</t>
  </si>
  <si>
    <t>REALIZAR FECHAMENTO DAS PARTES ABERTAS NA CONVERS?O.
INSTALAR BORRACHAS FIXAS NOS RODAPES E LATERAIS DOS PORT?ES DE ACESSO DA PRODUC?O.</t>
  </si>
  <si>
    <t>Defeito: N?o esta subindo tinta.
Causa: Diafragma rompido.
Soluc?o: Foi retirada a bomba da 2 cor da 206 e colocada na 5 cor da 207 ate trocar o diafragma.</t>
  </si>
  <si>
    <t>maquina parada com problema na bomba  da 5 estacao  nao estA subindo tinta problema no diafrgma......</t>
  </si>
  <si>
    <t xml:space="preserve">CABECOTE REGULADO </t>
  </si>
  <si>
    <t>regular cabecote</t>
  </si>
  <si>
    <t>BALANCA EXTRUSAO</t>
  </si>
  <si>
    <t>BALANCA DA EXTRUSAO</t>
  </si>
  <si>
    <t xml:space="preserve">
  DEFEITO BALANCA OO1 DA EXTRUS?O 117 DANDO VARIAC?O DE PESO
 CAUSA :CABO COM FALSO CONTATO DANDO VARIAC?O DE PESO 
  SOLUC?O REFAZER  A CONECC?O DO CABO OK BALANCA LIBERADA
</t>
  </si>
  <si>
    <t>BALANCA 001 DA EXTRUS?O (PROXIMO A ESCADA) ESTA DANDO VARIAC?O DE PESO.</t>
  </si>
  <si>
    <t>defeito: rolo com desgaste
causa: desgaste por uso
soluc?o: efetuar a troca</t>
  </si>
  <si>
    <t xml:space="preserve">troca do rolo  de prensa da calandra </t>
  </si>
  <si>
    <t xml:space="preserve">Defeito: Ventilador de resfriamento do freio do desbobinador estava fazendo barulho e vibrando.
Causa: helice do ventilador estava danifica, fazendo o ventilador ficar desbalanceado.
Soluc?o: trocar o ventilador.  </t>
  </si>
  <si>
    <t xml:space="preserve">troca do ventilador do freio do desbobinador </t>
  </si>
  <si>
    <t>OS PARA TESTAR MODIFICACAO SISTEMA</t>
  </si>
  <si>
    <t>Foi efetuada a troca do rolo.</t>
  </si>
  <si>
    <t>trocar rolo da maquina 507</t>
  </si>
  <si>
    <t xml:space="preserve">
 -DEFEITO ROSCA B DESARMANDO OCORRENDO FALHA
 - CAUSA MOTOR DA ROSCA B ROMPEU FECHAMENTO DO MOTOR OCORRENDO A QUEIMA 
 -SOLUC?O TROCAR O MOTOR DA ROSCA B OK MAQUINA LIBERADA</t>
  </si>
  <si>
    <t>rorca "B' desarmando motor do compactador cheirando queimado parado</t>
  </si>
  <si>
    <t xml:space="preserve">DEFEITO: ALARME B90
CAUSA: ACUMULO DE SUJEIRA NO FILTRO 
SOLUC?O: LIMPEZA DO FILTRO </t>
  </si>
  <si>
    <t>Alarme B90 alta temperatura desde as 06:00 horas a maquina esta parada.</t>
  </si>
  <si>
    <t>DEFEITO: PISTAO PNEUMATICO COM VAZAMENTO 
CAUSA: DESGASTE DE USO 
SOLUCAO: SUBSTITUICAO DO PISTAO</t>
  </si>
  <si>
    <t>pistao dosador 1 rosca (C)</t>
  </si>
  <si>
    <t xml:space="preserve">feito limpezas dos filtros de agua </t>
  </si>
  <si>
    <t xml:space="preserve">impressora com problema B90
</t>
  </si>
  <si>
    <t xml:space="preserve">DEFEITO: MANGUEIRA RESSECADA, CAUSANDO O ROMPIMENTO DA MESMA
CAUSA: DESGASTE 
SOLUC?O: COLOCADO UMA EMENDA NA MANGUEIRA  </t>
  </si>
  <si>
    <t xml:space="preserve">Bom dia ! Preciso de um mecanico na laminadora 301 vazamento de ar na mangueira que trava a bobina .
</t>
  </si>
  <si>
    <t>Defeito: Regulador de press?o quebrado.
Causa: Uso incorreto pelo operador.
Soluc?o: Foi feita troca do mesmo.</t>
  </si>
  <si>
    <t>SUBSTITUIR O REGULADOR DE PRESS?O DO BOBINADOR 2 
LADO DIREITO 
INSPECAO BIMESTRAL 113
OS 1570</t>
  </si>
  <si>
    <t xml:space="preserve">FEITA A SUBSTITUIC?O DAS DOBRADICAS DAS PORTAS DO TRATAMENTO </t>
  </si>
  <si>
    <t>SUBSTITUIR DOBRADICAS DAS PORTAS DA ESTAC?O DE TRATAMENTO
Insp.Bm 
OS 1570</t>
  </si>
  <si>
    <t xml:space="preserve">FEITA A MANOBRA PARA UM SEGUNDO PONTO DE AR. </t>
  </si>
  <si>
    <t xml:space="preserve">SOLICITAC?O DE UM SEGUNDO PONTO DE AR PARA O BATEDOR DE TINTA PNEUMATICO. </t>
  </si>
  <si>
    <t xml:space="preserve">
 DEFEITO:ALTA TEMPERATURA B90 NO SISTEMA
  CAUSA  FILTRO OBESTRUIDO GERANDO AQUECIMENTO NO SISTEMA  GERANDO FALHA
  SOLUC?O LIMPEZA DOS FILTROS E DO SISTEMA  DO MARSE
   </t>
  </si>
  <si>
    <t>Maquina parada alta temperatura B90</t>
  </si>
  <si>
    <t xml:space="preserve">Defeito: maquina com falha de inicializac?o
Causa: Fonte em falha, devido ao posicionamento torto do cliche
Soluc?o: calibrar o cliche e reiniciar a fonte.  </t>
  </si>
  <si>
    <t xml:space="preserve">falha de inicisalizac?o / calibarac?o 
</t>
  </si>
  <si>
    <t>MANGUEIRA DE AR ESTA VAZANDO</t>
  </si>
  <si>
    <t>defeito: cilindro pneumatico danificado
causa: desgaste
soluc?o: efetuar reparo do cilindro</t>
  </si>
  <si>
    <t>pistao do carrinho de  troca automatica quebrou .....</t>
  </si>
  <si>
    <t>ESTACAO 5</t>
  </si>
  <si>
    <t>Defeito: N?o ta subindo tinta.
Causa: Tubulac?o de tinta entupida.
Soluc?o: Foi pedido ao operador para deixar circulando solvente ate limpar.</t>
  </si>
  <si>
    <t>problema na bomba da 5 estacao   nao estA SUBINDO TINTA.</t>
  </si>
  <si>
    <t>defeito:SUPORTE DE ALCOOL GEL QUEBRADO
causa: desconhecida
soluc?o: efetuar a troca</t>
  </si>
  <si>
    <t>SUPORTE DE ALCOOL GEL QUEBRADO (ENTRADA EXTRUS?O PROXIMO AO RELOGIO DE PONTO)</t>
  </si>
  <si>
    <t>DOSADOR ROSCA C 
VAZAMENTO PNEUMATICO
 - DOSADOR 1 
    VALVULA 5/2 DE 1/4'' ESTA COM VAZAMENTO. 
 - DOSADOR 3
 - DOSADOR 4
NECESSITA DE PARADA DE MAQUINA PARA REALIZAR REPARO
InspBm OS 1575</t>
  </si>
  <si>
    <t xml:space="preserve">
 DEFEITO TRATAMENTO DESARMANDO EM  FLEQUENCIA
 CAUSA TRATAMENTO DANDO FULGA NO ISOLADOR CAUSANDO FALHA NO SISTEMA
 SOLUC?O FAZER UMA LIPEZA NO ISOLADOR OK REINICIAR O SITEMA MAQUINA LIBERADA</t>
  </si>
  <si>
    <t>problema no tratamento   desarmando varias vezes seguidas</t>
  </si>
  <si>
    <t>Defeito: Suporte lamina solto.
Causa: Estava sem manipulos.
Soluc?o: Foi repassada a rosca e colocado manipulos.</t>
  </si>
  <si>
    <t xml:space="preserve">arrumou os suporte  de  colocar  as laminas </t>
  </si>
  <si>
    <t>Bom dia ! Preciso de um necanico com urgencia na laminadora 301 vazamento na mangueira que movimenta as pincas .</t>
  </si>
  <si>
    <t>CABECOTE DA 416</t>
  </si>
  <si>
    <t>504</t>
  </si>
  <si>
    <t xml:space="preserve">
  DEFEITO: FECHOU CURTO CIRCUITO NO CABECOTE DA MAQUINA
  CAUSA: DEVIDO ROMPIMENTO DO TERMINAL DO CABO OCASIONANDO O CURTO CIRCUITO
  SOLUC?O TROCAR O TERMINAL DO CABO REAPERTAR REARMAR O DIJUNTOR OK MAQUINA LIBERADA</t>
  </si>
  <si>
    <t>OPERADOR ESCUTOU UM ESTOURO NA MAQUINA
A TEMPERATURA DO CABECOTE INFERIOR COMECOU A CAIR</t>
  </si>
  <si>
    <t>Defeito: Reversivel desarmando.
Causa: Contator de comando que habilita o equipamento esta com problemas.
Soluc?o: Foi realizado um paliativo (jumper no contato) ate uma parada da maquina para ser substituido o contator.</t>
  </si>
  <si>
    <t>giratorio travado</t>
  </si>
  <si>
    <t>Defeito: Painel dos bobinadores apagou geral.
Causa: N?o se sabe o porque ou quem fez, um dos cabos de emergencias estava fora de posic?o.
Soluc?o: Regular o cabo e dar reset no painel.</t>
  </si>
  <si>
    <t>painel da bobinadeira apagou geral</t>
  </si>
  <si>
    <t>defeito: tratamento sem ar porta travada
causa: desconhecida
soluc?o: nao foi tomada nenhuma ac?o a pedido do lider....</t>
  </si>
  <si>
    <t>tratamento sem ar porta travada</t>
  </si>
  <si>
    <t>Defeito: Capa do isolador de alta tens?o quebrado.
Causa: n?o diagnosticada
Soluc?o: Foi realizada a substituic?o da capa.</t>
  </si>
  <si>
    <t>troca do insolador do tratamento tava fugindo corrente</t>
  </si>
  <si>
    <t>SUBSTITUIR UM DOS ISOLADORES DA ESTAC?O
ESTA QUEBRADO 
Insp. Bm
OS 1571</t>
  </si>
  <si>
    <t>CABO DA CELULA DE CARGA DO PRE-ARRASTE ESTA COM A ISOLAC?O CORTADA
PRECISA SUBSTITUIR</t>
  </si>
  <si>
    <t xml:space="preserve">
 FOI RETIRADO ARMADILHA DE L?MPADA FLORECENTE    
 FOI ESTALADO ARMADILHA  DE LED                          </t>
  </si>
  <si>
    <t xml:space="preserve">INSTALAR ARMADILHA DE INSETO DE LED </t>
  </si>
  <si>
    <t xml:space="preserve"> 
  FOI RETIRADO ARMADILHA DE LAMPADA FLORECENTE
  FOI ESTALADA ARMADILHA DE LAMPADA DE LED
 2 UNIDADES</t>
  </si>
  <si>
    <t>INSTALAR ARMADILHA CONTRA INSETO DE LED 
 - 2 UNIDADES</t>
  </si>
  <si>
    <t>MOTOR REPARADO E INSTALADO</t>
  </si>
  <si>
    <t xml:space="preserve">115 ROSCA B DEASRMOU 
MOTOR DA 113 RETIRADO 
SUBSTITUIDO NA 115 B
MOTOR 75 CV ENVIADO PARA REPARO NA WPP
</t>
  </si>
  <si>
    <t>DEFEITO: NAO ESTAVA BOMBEANDO TINTA 
CAUSA: SUJEIRA ENTUPINDO A LINHA  (TINTA ENCRUSTADA)
SOLUCAO: LIMPEZA NO SUPORTE DA FACA</t>
  </si>
  <si>
    <t>QUINTA COR DA IMPRESSORA N?O ESTA SUBINDO TINTA</t>
  </si>
  <si>
    <t xml:space="preserve">SUBSTITUIR O ANEL DE FIXAC?O DO BRACO EXTRATOR </t>
  </si>
  <si>
    <t>ESTACAO 3</t>
  </si>
  <si>
    <t>DEFEITO: ENTUPIMENTO DE TINTA NA TUBULAC?O DA 3a COR 
CAUSA: ENCRUSTAMENTO DEVIDO A FALTA DE LIMPEZA DO SISTEMA. 
SOLUC?O: REALIZADDA A LIMPEZA NO SISTEMA DA 3a COR</t>
  </si>
  <si>
    <t>bomba da 3 cor parou de mandar tinta.</t>
  </si>
  <si>
    <t>459</t>
  </si>
  <si>
    <t>defeito:cano de agua quebrou 
causa: forte chuva, excesso de agua
soluc?o: foi efetudo reparo</t>
  </si>
  <si>
    <t xml:space="preserve">cano de agua quebrou </t>
  </si>
  <si>
    <t>Defeito: Sistema da caixa de solvente sujo com problema.
Causa: Falha no sistema de monitoramento das bombas solvente sujo
Soluc?o: Foi realizado um reset no sistema e liberado para a produc?o.</t>
  </si>
  <si>
    <t xml:space="preserve">IMPRESSORA 207 COM PROBLEMA NA CAIXA DE SOLVENTE SUJO, CAIXA INTERNA N?O MANDA PARA CONTAINER
</t>
  </si>
  <si>
    <t>b90 alta temperatura no motor do fluxo do marse.....</t>
  </si>
  <si>
    <t>Defeito: Triturador do refile nevando jogando  triturado pra fora.
Causa: Eletrodos da estatica estav?o sujos.
Soluc?o: Foi feita uma limpeza e liberada a produc?o.</t>
  </si>
  <si>
    <t>triturador do refile nevando jogando  triturado pra fora</t>
  </si>
  <si>
    <t>Defeito: Refile triturado n?o esta voltando pra maquina, esta jogando pra fora 
(nevando).
Causa: Eletrodos da estatica esta com muita sujeira.
Soluc?o: Foi feita limpeza e liberada a produc?o.</t>
  </si>
  <si>
    <t xml:space="preserve">refile triturado nao esta voltando pra maquina, esta jogando pra fora 
(nevando) </t>
  </si>
  <si>
    <t>EXTRUSORA 116</t>
  </si>
  <si>
    <t>Defeito: Resistencia matriz com defeito.
Causa: Devido ao rompimento do contato, a resistencia parou de funcionar.
Soluc?o: Foi feita a substituic?o da resistencia com problemas.</t>
  </si>
  <si>
    <t xml:space="preserve">resistencia da matriz queimada </t>
  </si>
  <si>
    <t>ESTACAO 6</t>
  </si>
  <si>
    <t>Defeito: Falha no motor 6 cor 
Causa: Devido a muita press?o na camisa ( porta cliche) ocorreu uma sobre corrente desarmando o inversor.
Soluc?o: Foi feito um acerto na press?o junto ao operador e liberado para a produc?o.</t>
  </si>
  <si>
    <t>ALARME NA SEXTA COR, IMPRESSORA AGUARDANDO MANUTENC?O</t>
  </si>
  <si>
    <t>FOI DESMONTADA A BOMBA 
NENHUM PROBLEMA FOI IDENTIFICADO 
FOI REMONTADA
INSTALADA NO LOCAL</t>
  </si>
  <si>
    <t>IMPRESSORA 207 AGUARDANDO COLOCAR BOMBA DE TINTA PNEUMATICA</t>
  </si>
  <si>
    <t>DEFEITO: TINTA N?O ESTAVA SENDO BOMBEADA
CAUSA: SUJEIRA ENTUPINDO A LINHA (BORRA DE TINTA)
SOLUCAO: LIMPEZA E SUBSTITUICAO DO FILTRO DA LINHA DE BOMBA</t>
  </si>
  <si>
    <t>LIMPEZA DO SUPORTE DO DOCTOR BLADE, ESTA ENTUPIDO</t>
  </si>
  <si>
    <t>BALANCA IMPRESSAO</t>
  </si>
  <si>
    <t>BALANCA DA IMPRESSAO</t>
  </si>
  <si>
    <t>Defeito: Balanca com problemas
Causa: Cabo de comunicac?o rompido.
Soluc?o: Foi realizado uma troca do cabo e colocado o equipamento em funcionamento.</t>
  </si>
  <si>
    <t>balanca do setor de convers?o esta com problema</t>
  </si>
  <si>
    <t>SUBSTITUIR O CONTATOR DO GIRATORIO
O EQUIPAMENTO FOI JUMPEADO EM 1-FEV-24 E PRECISA SER SUBSTITUIDO 
OS REF: 1609</t>
  </si>
  <si>
    <t>goteira no telhado em frente a maquina 115</t>
  </si>
  <si>
    <t>Goteira atras da 115, na grade vermelha de circulac?o de ar</t>
  </si>
  <si>
    <t>tampa quebrada do contentor de resina da 118 ( aquele que veio de fabrica da vizuri)</t>
  </si>
  <si>
    <t xml:space="preserve">Defeito: Eixo superior n?o estava fazendo giro.
Causa: Freio do motor mal ajustado.
Soluc?o: Foi realizado o ajuste do equipamento e liberado a maquina.
</t>
  </si>
  <si>
    <t xml:space="preserve">Bom dia ! Preciso de um eletricista na rebobinadeira 506 eixo superior n?o esta girando 
</t>
  </si>
  <si>
    <t>DESBOBINADOR INTERNO</t>
  </si>
  <si>
    <t>Bom dia ! Laminadora 302 estava parada problema eletrico Amarildo ja esta atuando no problema .</t>
  </si>
  <si>
    <t>Defeito: Cabecote desalinhado.
Causa: Indefinida.
Soluc?o: Foi feito o alinhamento e liberada a produc?o.</t>
  </si>
  <si>
    <t>preciso de um  mecanico pra  alinhar o  cabecote  que ta  desalinhado</t>
  </si>
  <si>
    <t>DEFEITO: MANGUEIRA  AUSENTE 
CAUSA: PROVAVELMENTE UTILIZADA EM OUTRO DOSADOR 
SOLUC?O: SUBSTITUIC?O DAS MANGUEIRAS  DOS DOSADORES
 - 3
 - 4
 - 5
 - 6</t>
  </si>
  <si>
    <t xml:space="preserve">dosador  6C esta sem a mangueira
</t>
  </si>
  <si>
    <t>Defeito: Resistencia da matriz n?o estava aquecendo.
Causa: Resistencia estava aberta.
Soluc?o: Foi realizado a troca da resistencia e liberado a maquina.</t>
  </si>
  <si>
    <t>Resistencia da matriz sem aquecimento constante</t>
  </si>
  <si>
    <t>ALEX GARCIA DA ROSA</t>
  </si>
  <si>
    <t>DEFEITO: INSTALAC?O NOVA MAQUINA TEXPACK DE CORTE DE TUBOS.
CAUSA: INSTALAC?O NOVA MAQUINA TEXPACK DE CORTE DE TUBOS.
SOLUC?O: FOI INSTALADO A NOVA MAQUINA TEXPACK DE CORTE DE TUBOS.</t>
  </si>
  <si>
    <t>INSTALAC?O NOVA MAQUINA TEXPACK DE CORTE DE TUBOS.</t>
  </si>
  <si>
    <t>CONCLUS?O DAS INSTALAC?ES DE INFRAESTRUTURA DE ELETRICA, RETIRADA DE AR CONDICIONADO VELHO COM FECHAMENTO DO ALOJAMENTO DO MESMO E LIGAC?O DO NOVO AR - TOMADA, ATUALMENTE ESTA NA EXTENS?O.</t>
  </si>
  <si>
    <t>EXECUTAR CORTE EM IBC'S PARA ORGANIZAC?O DOS TUBOS DA LOGISTICA REVERSA E MELHORIA DA AREA DE PATIO DOS TUBOS.</t>
  </si>
  <si>
    <t>DEFEITO: REALIZAR INSPECAO DE TODAS AS CORREIAS DA MAQUINA 
 - ANILOX
 - CARRINHO 
 - DESBOBINADOR 
 - BOBINADOR]
CAUSA: REALIZAR INSPECAO DE TODAS AS CORREIAS DA MAQUINA 
 - ANILOX
 - CARRINHO 
 - DESBOBINADOR 
 - BOBINADOR]
SOLUC?O: EFETUADO INSPEC?O</t>
  </si>
  <si>
    <t xml:space="preserve">REALIZAR INSPECAO DE TODAS AS CORREIAS DA MAQUINA 
 - ANILOX
 - CARRINHO 
 - DESBOBINADOR 
 - BOBINADOR]
</t>
  </si>
  <si>
    <t>REALIZAR A MANUTENC?O PREVENTIVA ANUAL</t>
  </si>
  <si>
    <t>Defeito: Regulador de press?o quebrou.
Causa: Por tempo de uso.
Conclus?o: Foi efetuada a troca dos reguladores de press?o.</t>
  </si>
  <si>
    <t xml:space="preserve">regulador de pressao quebrado
</t>
  </si>
  <si>
    <t>IBC E CONTROLE DE ESPESSURA</t>
  </si>
  <si>
    <t>Defeito: IBC variando.
Causa: Pedaco de plastico na entrada do IBC.
Conclus?o: Retirado material e liberado.</t>
  </si>
  <si>
    <t>IBC VARIANDO A LARGURA</t>
  </si>
  <si>
    <t>Defeito: Faca do Tratamento est?o tortas riscando o filme.
Causa: Eixo das facas entortou.
Conclus?o: foi desentortado o eixo.</t>
  </si>
  <si>
    <t>FACA DO TRATAMENTO TORTA , E O ROLO ESTA QUEBRADO</t>
  </si>
  <si>
    <t>Defeito: Parafuso quebrou.
Causa: desconhecida.
Conclus?o: Foi feito parafuso com barra roscada e fixado redutor.</t>
  </si>
  <si>
    <t>PARAFUSO QUEBRADO NO BOBINADOR 1</t>
  </si>
  <si>
    <t>Foi efetuada a troca das mangueiras.</t>
  </si>
  <si>
    <t>TROCA DA MANGUEIRA DOS DOSADORES 1 E 3</t>
  </si>
  <si>
    <t>DEFEITO: A Zona 5 da rosca B da Maquina 115 n?o subia temperatura, impedindo startup de tal.
CAUSA: Depois de efetuado testes no rele de estado solido e fusivel, foi analisado que uma das resistencias ( RESISTENCIA QUE ENCAIXA A SONDA E O TERMOPAR) onde se localiza no troca tela da rosca B da maquina estava queimada.
SOLUC?O: Depois de uma busca por outra resistencia para substituir, foi necessario adaptar uma maior do que a presente na maquina, pois n?o foi encontrada a adequada.
Observac?o: A resistencia correta para ser colocada na maquina tem as seguintes especificac?es 
-------- ? 690x95mm (3250W 220V)--------</t>
  </si>
  <si>
    <t>ZONA 5 DA ROSCA B N?O ESTA AQUECENDO</t>
  </si>
  <si>
    <t xml:space="preserve">REALIZAR A INSPEC?O BIMESTRAL PREVENTIVA MECANICA </t>
  </si>
  <si>
    <t>ATIVIDADE REALIZADA</t>
  </si>
  <si>
    <t>REALIZAR A INSPECAO BIMESTRAL PREVENTIVA</t>
  </si>
  <si>
    <t>DEFEITO: CLICHE NAO PASSAVA NO PERCURSO
CAUSA: CALHA DE PASSAGEM DESREGULADA
SOLUCAO: AJUSTE NAS CALHAS DE PASSAGEM DO CLICHE</t>
  </si>
  <si>
    <t xml:space="preserve">
PRECISANDO DE REGULAGEM NOS ROLOS, OU OU
TRAS VARIVAEIS!
</t>
  </si>
  <si>
    <t>defeito: corticas danificada
causa: desgaste
soluc?o: efetuar a troca da cortica</t>
  </si>
  <si>
    <t>SUBSTITUIR AS CORTICAS DOS ROLOS</t>
  </si>
  <si>
    <t>defeito: cilindro pneumatico com vazamento
causa: desgaste
soluc?o: efetuara a troca do cilindro pneumatico</t>
  </si>
  <si>
    <t>RETIRAR VAZAMENTOS PNEUMATICOS DA MAQUINA</t>
  </si>
  <si>
    <t xml:space="preserve">defeiro: REALIZAR LIMPEZA NA MAQUINA 
causa: REALIZAR LIMPEZA NA MAQUINA 
soluc?o: EFETUADO LIMPEZA </t>
  </si>
  <si>
    <t>REALIZAR LIMPEZA NA MAQUINA 
 - LIMPEZA DE TANQUE DE TINTA LIMPA E TINTA SUJA 
 - SUBSTITUICAO DO FILTRO DE AR
 - REGULAGEM DE FACAS</t>
  </si>
  <si>
    <t xml:space="preserve">REALIZAR LIMPEZA 
 - LIMPEZA DE PAINEL ELETRICO E REAPERTOS
 - LIMPEZA DE AR CONDICIONADO 
</t>
  </si>
  <si>
    <t>Defeito: AGUA N?O ESTA CIRCULANDO NO CABECOTE. 
ELE ESTA COM ALTA TEMPERATURA.
Causa: Sujeira na tubulac?o.
Soluc?o: Foi feita a limpeza da linha.</t>
  </si>
  <si>
    <t>AGUA N?O ESTA CIRCULANDO NO CABECOTE. 
ELE ESTA COM ALTA TEMPERATURA</t>
  </si>
  <si>
    <t>PREDIO CORTE E SOLDA</t>
  </si>
  <si>
    <t>defeito: REMOVER NO PILAR DA ESTRUTURA FERROS QUE ESTAO SOLDADOS NA ESTRUTURA
causa: REMOVER NO PILAR DA ESTRUTURA FERROS QUE ESTAO SOLDADOS NA ESTRUTURA
soluc?o: foi retirado a estrutura</t>
  </si>
  <si>
    <t>REMOVER NO PILAR DA ESTRUTURA FERROS QUE ESTAO SOLDADOS NA ESTRUTURA</t>
  </si>
  <si>
    <t xml:space="preserve">
 DEFEITO EXTRUS?O 117 COM FALHA NA ROSCA B DESARMANTO 
  CAUSA CONECTOR DE COMUNICAC?O COM FALSO CONTATO GERANDO FALHA NO SISTEMA
  SOLUC?O REAPERTAR O CONECTOR EOS CABOS DE COMANDO RECETAR A FALHA OK MAQUINA LIBERADA</t>
  </si>
  <si>
    <t>maquina desamandor rosca b (falha no driver)</t>
  </si>
  <si>
    <t>Defeito: Valvula 1 do eixo da maquina esta travando o eixo.
Causa: Extens?o do pist?o esta avancada.
Soluc?o: Foi feito um ajuste na trava.</t>
  </si>
  <si>
    <t>vauvula 1 do eixo da maquina esta travando o eixo</t>
  </si>
  <si>
    <t xml:space="preserve">CONSTRUIR PLATAFORMA DO GRAVIMETRO
</t>
  </si>
  <si>
    <t>Defeito: Agua  do cabecote   estar  muito  quente.
Causa: Mangueiras estavam invertidas.
Soluc?o: Foi feita a invers?o e liberada a produc?o.</t>
  </si>
  <si>
    <t>agua  do cabecote   estar  muito  quente.</t>
  </si>
  <si>
    <t>Defeito: Redutor com vazamento de oleo
Causa: N?o foi colocado suspiro no redutor por isso ocorreu vazamento de oleo pelos retentores.
Conclus?o: Foi efetuada a troca do redutor.</t>
  </si>
  <si>
    <t>SUBSTITUIR O REDUTOR PELO QUE FOI REVISADO</t>
  </si>
  <si>
    <t xml:space="preserve">DEFEITO: Nenhum
CAUSA: Nenhuma
SOLUC?O:SO APERTAR O BOT?O DE LIGAR o Chiller e esperar normalizar a temperatura. </t>
  </si>
  <si>
    <t xml:space="preserve">falha motor b 90
</t>
  </si>
  <si>
    <t xml:space="preserve">Bom dia ! Preciso de um  eletricista na impressora 204 problema no Schiller o Operador falou que esta com falha </t>
  </si>
  <si>
    <t xml:space="preserve">Bom dia ! Preciso de um mecanico com urgencia na impressora 207 encoder da 6 cor quebrou </t>
  </si>
  <si>
    <t xml:space="preserve">Bom dia ! Preciso de um mecanico na rebobinadeira 506 eixo superior n?o quer dar o tombo travado </t>
  </si>
  <si>
    <t>CONSTRUIR PLATAFORMA DO GRAVIMETRO DA MAQUINA</t>
  </si>
  <si>
    <t>APARAS</t>
  </si>
  <si>
    <t>CONSTRUIR UM SUPORTE PARA O COMPUTADOR DO SETOR</t>
  </si>
  <si>
    <t xml:space="preserve">SUPORTE DE CAIXINHA TIPO BIN </t>
  </si>
  <si>
    <t>CONSTRUIR PLATAFORMA DO GRAVIMETRO</t>
  </si>
  <si>
    <t>COMPRAS</t>
  </si>
  <si>
    <t>SUPORTE CONSTRUIDO</t>
  </si>
  <si>
    <t>CONSTRUIR SUPORTE PARA BAGS DE 1 TON 
 - CONSTRUIR 2 UNIDADES</t>
  </si>
  <si>
    <t>SOLICITACAO CANCELADA</t>
  </si>
  <si>
    <t>CONSTRUIR GUARDA-CORPO NA ENTRADA 
SOLICITACAO SEGURANCA DO TRABALHO</t>
  </si>
  <si>
    <t>defeito: alta temperatura b90....
causa: sujeira no filtro
soluc?o: efetuado limpeza do filtro</t>
  </si>
  <si>
    <t xml:space="preserve">alta temperatura b90....
</t>
  </si>
  <si>
    <t>defeito: quebrou parafuso  que segura o facao que faz corte  do desbobinador
causa: vibrac?o
soluc?o: foi colocado parafusos novos</t>
  </si>
  <si>
    <t xml:space="preserve">quebrou parafuso  que segura o facao que faz corte  do desbobinador..]
</t>
  </si>
  <si>
    <t>ANTIESTATICA</t>
  </si>
  <si>
    <t xml:space="preserve">
 DEFEITO :ESTATICA N?O ESTA LIGANDO
 :CAUSA ESTATICA ESTA COM FULGA MAU CONTATO NO CABO
  SOLUC?O REFAZER O CABO DA ESTATICA OK ESTATICA FUNCIONANDO
</t>
  </si>
  <si>
    <t>estatica  nao ta   funcionando.</t>
  </si>
  <si>
    <t>ALINHADOR DE ENTRADA</t>
  </si>
  <si>
    <t xml:space="preserve">
 DEFEITO (BITO, ENCONDER  NUMBER : O REASON 0XOOOO4OOOh
 CAUSA  N?O APRESENTADA  PODE SER NO PROPRIO DRIVE
 SOLUC?O REINICIAR A MAQUINA  UNS 5 MINUTOS  E LIBERAR OK</t>
  </si>
  <si>
    <t>problema no encoder...</t>
  </si>
  <si>
    <t>TINTEIRO 5</t>
  </si>
  <si>
    <t xml:space="preserve">
 DEFEITO FALHA NO DIJUNTOR 
 CAUSA  CABO SOLTO COM FALCO CONTATO GEROU FALHA NO SISTEMA
 SOLUC?O REAPERTAR O CABO NO DIJUNTOR RECETAR A FALHA OK MAQUINA LIBERADA</t>
  </si>
  <si>
    <t>Falha no disjuntor da tinta.</t>
  </si>
  <si>
    <t xml:space="preserve">Defeito: Eixo superior n?o queria realizar o giro.
Causa: Sensor de pino do index estava desajustado.
Soluc?o: Foi feito o ajuste e liberado a maquina. </t>
  </si>
  <si>
    <t xml:space="preserve">Bom dia ! Preciso de um eletricista na rebobinadeira 506 eixo superior n?o quer dar o tombo 
</t>
  </si>
  <si>
    <t>IMPRESSORA 206</t>
  </si>
  <si>
    <t>470</t>
  </si>
  <si>
    <t>Defeito: Falha na 6 cor
Causa: Devido a uma falta de tensionamento adequado na correia, ocorreu a falha.
Foi realizado o tensionamento na correia e liberado a maquina.</t>
  </si>
  <si>
    <t xml:space="preserve">Bom dia ! Preciso de um eletricista na impressora 206 problema no encoder da sxta cor
</t>
  </si>
  <si>
    <t>ESTACAO 7</t>
  </si>
  <si>
    <t xml:space="preserve">Maquina parada desde as 10:00 prolema na est?o 7 </t>
  </si>
  <si>
    <t>maquina parada por alta temperatura no fluxo do marse b90....</t>
  </si>
  <si>
    <t>Defeito: rolamento  que movimenta a esteira  com problema.
Causa: Vibrac?o.
Soluc?o: Foi colocado o rolamento de volta.</t>
  </si>
  <si>
    <t>rolamento  que movimenta a esteira  com poblema</t>
  </si>
  <si>
    <t xml:space="preserve">
 DEFEITO FALHA NO B90 ALTA TEMPERATURA 
  CAUSA FILTRO DO CHILHER OBESTRUIDO SUJO CAUSANDO FALHA
 SOLUC?O LIMPEZA NO FILTRO E NO SISTEMA  MAQUINA LIBERADA
</t>
  </si>
  <si>
    <t>Defeito: Faca da maquina esta quebrada.
Causa: Pode ser por mal uso operacional.
Conclus?o: Efetuada a troca da faca.</t>
  </si>
  <si>
    <t>troca de disco do tubos (quebrado)</t>
  </si>
  <si>
    <t>INSTALAR UMA TOMADA PROXIMO AO CLIMATIZADOR. 
CONVERSAR COM O ERICK PARA ORIENTAC?O</t>
  </si>
  <si>
    <t>DEFEITO: vazamento de ar na mangueira 
CAUSA:  indeterminada
SOLUC?O: vazamento retirado com uso de uni?o pneumatica</t>
  </si>
  <si>
    <t xml:space="preserve">mangueira de ar estourada </t>
  </si>
  <si>
    <t>esteira algodao 30x3000</t>
  </si>
  <si>
    <t>456</t>
  </si>
  <si>
    <t>defeito: correias transportadoras danificadas
causa: desgaste
soluc?o: efetuar ttroca</t>
  </si>
  <si>
    <t>teste realizado com sucesso</t>
  </si>
  <si>
    <t>teste
gerac?o de OS pelo programador de manutenc?o proprio</t>
  </si>
  <si>
    <t>DEFEITO: PARAFUSO SOLTO 
CAUSA: AFROUXAMENTO NATURAL DO PROCESSO
SOLUC?O: REAPOERTO DOS PARAFUSOS</t>
  </si>
  <si>
    <t xml:space="preserve">BOBINADOR INTERNO 
BRACO DIREITO COM OS PARAFUSOS SOLTOS 
 </t>
  </si>
  <si>
    <t>defeito: vazamento de ar
causa: mangueira delatada
soluc?o: efetuar troca</t>
  </si>
  <si>
    <t>GRAVIMETRICO DA ROSCA C 
VAZAMENTO PNEUMATICO DE AR NA ALIMENTACAO DO MANIFOLD</t>
  </si>
  <si>
    <t>ESTACAO 4</t>
  </si>
  <si>
    <t xml:space="preserve">defeito; valvula travada
causa: desgaste e falta de lubrificac?o
soluc?o: lubrificac?o e destravamento </t>
  </si>
  <si>
    <t xml:space="preserve">BOMBA DE TINTA 
ACIONAMENTO DA VALVULA SOLENOIDE TRAVADO
 </t>
  </si>
  <si>
    <t xml:space="preserve">defeito: diafragma rompido
causa: montagem da arruela com canto vivo para baixo
soluc?o: troca do diafragma </t>
  </si>
  <si>
    <t xml:space="preserve">BOMBA DE TINTA
DIAFRAGMA ROMPIDO </t>
  </si>
  <si>
    <t>defeito: torneira danificada
causa: desgaste
soluc?o: efetuar troca</t>
  </si>
  <si>
    <t>BEBEDOURO DA EXTRUSAO 
TORNEIRA DO MEIO DANIFICADA 
NECESSITA SUBSTITUIR
MAIKOM</t>
  </si>
  <si>
    <t>LIMPEZA REALIZADA
OS 1713</t>
  </si>
  <si>
    <t>REALIZAR LIMPEZA DO TROCADOR DE CALOR DO ANEL DE AR
MAIKOM</t>
  </si>
  <si>
    <t>LIMPEZA REALIZADA 
OS 1714</t>
  </si>
  <si>
    <t>REALIZER LIMPEZA DO TROCADOR DE CALOR DO IBC</t>
  </si>
  <si>
    <t>ESTACAO 2</t>
  </si>
  <si>
    <t>CALIBRACAO VALIDADA
LIMPEZA REALIZDA
CARRINHO LUBRIFICADO</t>
  </si>
  <si>
    <t>VALIDAR CALIBRACAO DA FACA DA COR 
LIMPAR E LUBRIFICAR O CARRINHO DA FACA</t>
  </si>
  <si>
    <t xml:space="preserve">Montadora de cliches, n?o esta segurando registro quando s?o itens montado com duas pistas ou mais, quando existem deslocamento na montagem, usando recurso radial.
Ja estamos 2 horas buscando acerta um item em maquina, devido a esse problema.
</t>
  </si>
  <si>
    <t xml:space="preserve">     
   DEFEITO ESTATICA  N?O ESTA FUNCONANDO
  CAUSA ESTATICA COM FULGA NO ISOLADOR E CABO ROMPIDO
  SOLUC?O EFETUAR A TROCA DOS ISOLADORES E REFAZER A CONECC?O DO CABO OK MAQUINA LIBERADA
</t>
  </si>
  <si>
    <t>estatica da 406 nao   estar  funcionando.</t>
  </si>
  <si>
    <t>defeito: camisa danificada
causa: indefinida
soluc?o: efetuar troca</t>
  </si>
  <si>
    <t xml:space="preserve">Trocar camisa de tratamento </t>
  </si>
  <si>
    <t xml:space="preserve">realizar as trocas do filtro da bomba de vacuo e verificar a bomba de vacuo </t>
  </si>
  <si>
    <t>Foi realizada a substituic?o de duas luminarias queimadas atras da laminadora, onde estava mais critica a iluminac?o. Devido n?o ter todas as luminarias, n?o foi feita a troca de todas porem ja esta em andamento a compra das que faltam.</t>
  </si>
  <si>
    <t>Estamos com pelo menos 5 lampadas queimadas no setor de convers?o, incluindo os tres subsetores (impress?o, laminac?o e acabamento), o que acaba dificultando o trabalho da operac?o, principalmente no turno da noite.</t>
  </si>
  <si>
    <t>REDUTOR E16 - 115 B</t>
  </si>
  <si>
    <t>457</t>
  </si>
  <si>
    <t xml:space="preserve">REALIZADA AS SEGUINTES TAREFAS 
 - SUBSTITUICAO DE TODOS OS RETENTORES
 - AVALIACAO DE FOLGAS DO ENGRENAMENTO, ESTAVAM OK
 - AVALIACAO DOS ROLAMENTOS, ESTAVAM OK
REDUTOR REINSTALADO
</t>
  </si>
  <si>
    <t>REDUTOR</t>
  </si>
  <si>
    <t>O REDUTOR ESTAH COM VAZAMENTO DE OLEO 
PRECISA RETIRAR PARA AVALIAR OS ITENS INTERNOS</t>
  </si>
  <si>
    <t>RETENTOR SUBSTITUIDO</t>
  </si>
  <si>
    <t>REDUTOR DO GIRATORIO ESTAH COM VAZAMENTO DE OLEO
SUBSTITUIR O RETENTOR</t>
  </si>
  <si>
    <t>BOBINADOR EXTERNO DA 115</t>
  </si>
  <si>
    <t>568</t>
  </si>
  <si>
    <t>ENVIADO PARA WPP PARA MANUTENCAO
MANUTENCAO REALIZADA
INSTALACAO CONCLUIDA</t>
  </si>
  <si>
    <t>BOBINADOR EXTERNO 
REDUTOR ESTAH COM DESGASTE 
PRECISA AVALIAR DESGASTE NO ACOPLAMENTO</t>
  </si>
  <si>
    <t>ESTACAO TRATAMENTO CORONA 115</t>
  </si>
  <si>
    <t>460</t>
  </si>
  <si>
    <t>TODAS AS MANGUEIRAS PNEUMATICAS FORAM SUBSTITUIDAS</t>
  </si>
  <si>
    <t>SUBSTITUIR TODAS AS MANGUEIRAS PNEUMATICAS DO TRATAMENTO CORONA 
MANGUEIRA 8mm</t>
  </si>
  <si>
    <t xml:space="preserve">LUBRIFICACAO REALIZADA
GRAXA: LUBRISINT NEUTROIL FG-2
LOTE: 51347 </t>
  </si>
  <si>
    <t>LUBRIFICAR A MAQUINA
USAR GRAXA ALIMENTICIA</t>
  </si>
  <si>
    <t>GRAVIMETRICOS DA 115</t>
  </si>
  <si>
    <t>573</t>
  </si>
  <si>
    <t>TODAS AS MANGUEIRAS SUBSTITUIDOS</t>
  </si>
  <si>
    <t xml:space="preserve">SUBSTITUIR TODAS AS MANGUEIRAS DO SISTEMA PNEUMATICO  </t>
  </si>
  <si>
    <t>TC ANEL DE AR DA 115</t>
  </si>
  <si>
    <t>550</t>
  </si>
  <si>
    <t>LIMPEZA REALIZADA</t>
  </si>
  <si>
    <t>TROCADOR DE CALOR</t>
  </si>
  <si>
    <t xml:space="preserve">REALIZAR LIMPEZA DO TROCADOR DE CALOR
</t>
  </si>
  <si>
    <t>TC IBC DA 115</t>
  </si>
  <si>
    <t>548</t>
  </si>
  <si>
    <t>REALIZAR A LIMPEZA DO TROCADOR DE CALOR</t>
  </si>
  <si>
    <t>OLEO SUBSTITUIDO</t>
  </si>
  <si>
    <t>REALIZAR SUBSTITUICAO DO OLEO DOS REDUTORES 
 - ROSCA A
 - ROSCA C</t>
  </si>
  <si>
    <t>INSPECAO REALIZADA</t>
  </si>
  <si>
    <t>REALIZAR A INSPECAO ELETRICA PREVENTIVA</t>
  </si>
  <si>
    <t>REALIZAR A INSPECAO PREVENTIVA BIMESTRAL</t>
  </si>
  <si>
    <t>REDUTOR COM VAZAMENTO DE OLEO 
 - NECESSARIO LIMPEZA DO FILTRO
N?O FOI NECESSARIO COMPLETAR O NIVEL DE OLEO</t>
  </si>
  <si>
    <t>0</t>
  </si>
  <si>
    <t xml:space="preserve">INSPECIONAR O REDUTOR DA ROSCA B 
 - LIMPAR O VAZAMENTO
 - VERIFICAR NIVEL DE OLEO 
 - VERIFICAR VAZAMENTO
 - COMPLETAR SE NECESSARIO
</t>
  </si>
  <si>
    <t>MATERIAL USINADO E ESTALADO</t>
  </si>
  <si>
    <t>ROLO COM A PONTA DANIFICADA 
ULTIMO ROLO DO TRATAMENTO CORONA ESTAH COM AS DUAS PONTAS DANIFICADAS
PRECISA ENVIAR PARA USINAGEM 
 - RETIHFICA DAS DUAS PONTAS 
LARGURA = 2600mm</t>
  </si>
  <si>
    <t>LAMINADORA 301</t>
  </si>
  <si>
    <t>TROCA EFETUADA</t>
  </si>
  <si>
    <t xml:space="preserve">REALIZAR A TROCA DOS ROLOS VERMELHOS (CONTRAPRESSAO) 
</t>
  </si>
  <si>
    <t>REALIZAR LIMPEZA DO FILTRO DO CHILLER DA MAQUINA</t>
  </si>
  <si>
    <t>REALIZAR A LIMPEZA DO FILTRO DO CHILLER DA MAQUINA</t>
  </si>
  <si>
    <t>CORREIAS TRANSPORTADORAS 413</t>
  </si>
  <si>
    <t>498</t>
  </si>
  <si>
    <t>TROCA DE CORREIAS PROGRAMADAS 
OS 1726</t>
  </si>
  <si>
    <t xml:space="preserve">maquina    413  precisa  ser trocada  as correias estamos  com  dificuldade  pra  corta  sacos .
</t>
  </si>
  <si>
    <t>INSPECIONAR E MONITORAR O REDUTOR DA ROSCA B 
 - LIMPAR O REDUTOR E AO SEU REDOR 
 - VERIFICAR NIVEL DE OLEO 
  - COMPLETAR SE NECESSARIO 
 - VERIFICAR VAZAMENTO</t>
  </si>
  <si>
    <t>DESCONTINUADO</t>
  </si>
  <si>
    <t>COZINHA</t>
  </si>
  <si>
    <t>REALIZAR FECHAMENTO DE FRESTAS.
E-MAIL REFERENCIA "OS 1725".</t>
  </si>
  <si>
    <t>defeito: REALIZAR A SUBSTITUICAO DAS CORREIAS DE ALGODAO DA MAQUINA
causa: REALIZAR A SUBSTITUICAO DAS CORREIAS DE ALGODAO DA MAQUINA
soluc?o: REALIZAR A SUBSTITUICAO DAS CORREIAS DE ALGODAO DA MAQUINA</t>
  </si>
  <si>
    <t>REALIZAR A SUBSTITUICAO DAS CORREIAS DE ALGODAO DA MAQUINA</t>
  </si>
  <si>
    <t xml:space="preserve">
    DEFEITO LAMPADAS QUEIMADAS DA CLICHERIA
    CAUSA  DEVIDO  USO OU SOBRETENS?O OCORRENDO A QUEIMA
  SOLUC?O FAZER A TROCA DAAS LAMPADAS
</t>
  </si>
  <si>
    <t>TROCA DE LAMPADA QUEIMADA
 - 3 LAMPADA DE TETO
 -  TROCA LAMPADA DE LUGAR</t>
  </si>
  <si>
    <t xml:space="preserve">
 DEFEITO ALINHADOR N?O FUNCIONA CORRETAMENTE
 CAUSA SENSOR DO ALINHADOR N?O SEGURA A CONFIGURAC?O 
SOLUC?O FOI FEITO TROCA DO SENSOR DO ALINHADOR OK MAQUINA LIBERADA
</t>
  </si>
  <si>
    <t>alinhador nao funciona</t>
  </si>
  <si>
    <t>DEFEITO: BOMBA SEM SILENCIADOR PNEUMATICO
CAUSA: SE SOLTOU COM A VIBRAC?O
SOLUC?O: FOI COLOCADO E REAPERTADO</t>
  </si>
  <si>
    <t xml:space="preserve">maquina fazendo barulho no motor da 1 estacao. </t>
  </si>
  <si>
    <t>Defeito: Esta dando falta de material a todo momento.
Causa: Silo esta cheio mais o sensor n?o esta regulado corretamente a sensibilidade.
Conclus?o: Foi feita regulagem do sensor.</t>
  </si>
  <si>
    <t>REGULAR O SENSOR DO DOSADOR 2</t>
  </si>
  <si>
    <t>Defeito: Gaiola n?o esta fechando.
Causa: O fuso saiu fora do redutor.
Conclus?o: Foi feita a colocac?o do fuso novamente.</t>
  </si>
  <si>
    <t>GAIOLA NAO FUNCIONA ESTA TRAVADA</t>
  </si>
  <si>
    <t xml:space="preserve">Defeito: Problema na anti-estatica.
Causa: Cabo de ligac?o estava solto na barra.
Soluc?o: Foi colocado novamente o cabo na barra e liberado a maquina.
</t>
  </si>
  <si>
    <t>estatica  da maquina 406 nao  funciona foi retirada  da maquina 416 pra  colocar  na  406  mas  ta o mesmo  poblema  cerar que e  mesmo  a barra de  estatica.</t>
  </si>
  <si>
    <t xml:space="preserve">alinhador parou </t>
  </si>
  <si>
    <t>limpeza do gap</t>
  </si>
  <si>
    <t>EQUIPAMENTO PARA TESTE-1</t>
  </si>
  <si>
    <t>510</t>
  </si>
  <si>
    <t xml:space="preserve">removi o equipamento (510) da maquina (cadastro de equipamentos SMI003) 
adicionei o equipamento 511 
o equipamento 510 ainda continua no registro da OS
fui abrir uma OS para procurar o equipamento 511
encontrado no cadastro 
</t>
  </si>
  <si>
    <t>TESTE
se gerar uma OS com esse equipamento (510)
remove-lo da maquina (enviar pra manutencao)
e colocar outro (511) no lugar, como que isso se comporta?</t>
  </si>
  <si>
    <t>DESCONSIDERAR ESTA ORDEM DE SERVICO</t>
  </si>
  <si>
    <t>REALIZAR MONITORAMENTO DO REDUTOR 115-B</t>
  </si>
  <si>
    <t>DEFEITO: PARAFUSO QUE SEGURA O ROLO DA CAMISA DE SILICONE QUEBROU 
ROLO SUPERIOR
CAUSA: OXIDAC?O POR OXONIO 
SOLUC?O: SUBSTITUIC?O DO PARAFUSO</t>
  </si>
  <si>
    <t>PARAFUSO OXIDADO QUEBROU DENTRO DO SEU ALOJAMENTO 
PARAFUSO QUE TRAVA O ROLO DO TRATAMENTO</t>
  </si>
  <si>
    <t>DEFEITO:  CAMISA DE SILICONE DO ROLO SUPERIOR DANIFICADA 
CAUSA: INDETERMINADA 
SOLUCAO: SUBSTITUICAO DA CAMISA
OBS: OPERACAO DA EXTRUSAO REALIZOU A SUBSTITUICAO</t>
  </si>
  <si>
    <t>CAMISA DE SILICONE DO TRATAMENTO DANIFICADA.
NECESSITA SUBSTITUICAO</t>
  </si>
  <si>
    <t>LIMPEZA DA MATRIZ E PORTA MATRIZ REALIZADA
A MATRIZ ESTAH SEM CONDICOES DE USO PORQUE ESTAH SEM CROMO</t>
  </si>
  <si>
    <t xml:space="preserve">REALIZAR A LIMPEZA DA MATRIZ E DO PORTA MATRIZ </t>
  </si>
  <si>
    <t>LIMPEZA NAO REALIZADA</t>
  </si>
  <si>
    <t>REALIZAR LIMPEZA DO FILTRO DE AGUA DA TORRE DO CHILLER</t>
  </si>
  <si>
    <t>VESTIARIO MASCULINO 2</t>
  </si>
  <si>
    <t>DEFEITO: SUPORTE QUEBRADO
CAUSA: DESCONHECIDA
SOLUC?O: EFETUAR TROCA</t>
  </si>
  <si>
    <t xml:space="preserve">TROCAR O SUPORTE DE PAPEL TOALHA DO BANHEIRO 
O ATUAL ESTA QUEBRADO </t>
  </si>
  <si>
    <t>solicito um suporte para deixar a etiquetadora zebra zd230 do cpo em uma altura boa que n?o prejudica a coluna .</t>
  </si>
  <si>
    <t>DOSADOR DE COLA DA LAMINADORA
REALIZAR O APERTO DOS FUSOS EM 1/4 
CONFORME ORIENTACAO DO FORNECEDOR</t>
  </si>
  <si>
    <t>DEFEITO: TEMPERATURA MUITO ELEVADA DA AGUA DE RESFRIAMENTO DAS ROSCAS.
CAUSA: MANGUEIRAS ENTUPIDAS.
CONCLUS?O: FOI FEITO O DESENTUPIMENTO DAS MANGUEIRAS.</t>
  </si>
  <si>
    <t>TEMPERATURA DA AGUA NO REDUTOR ACIMA DE 100?</t>
  </si>
  <si>
    <t>DEFEITO: MANGUEIRA DOSADOR 5C PRECISA SER TROCADA.
CAUSA: DEIXARAM A MANGUEIRA EM CIMA DA ROSCA E DERRETEU.
CONCLUS?O: FOI EFETUADA A TROCA.</t>
  </si>
  <si>
    <t>TROCA DA MANGUEIRA DO DOSADOR 5C</t>
  </si>
  <si>
    <t>Defeito: Compactador nevando
Causa: devido a queima da fonte geradora de estatica, a estatica n?o estava atuando fazendo empelotar o material na entrada do compactador.
Soluc?o: Trocar a fonte e fazer limpeza na entrada do compactador.
Obs: A fonte colocada no lugar esta em fuga, foi feito um isolador improvisado para liberar a maquina ( PRECISA-SE COMPRAR MAIS FONTES).</t>
  </si>
  <si>
    <t>COMPACTADOR NEVANDO</t>
  </si>
  <si>
    <t xml:space="preserve">DEFEITO: TEMPERATURA ELEVADA DA AGUA DE RESFRIAMENTO.
CAUSA: MANGUEIRAS ENTUPIDAS.
CONCLUS?O: FOI RETIRADA AS MANGUEIRA E FEITO O DESENTUPIMENTO.
</t>
  </si>
  <si>
    <t>TEMPERATURA ALTA DA AGUA NO REDUTOR DAS ROSCAS A/D</t>
  </si>
  <si>
    <t xml:space="preserve">LEME TRAVADO </t>
  </si>
  <si>
    <t xml:space="preserve">REALIZAR SUBSTITUICAO E REPARO NOS REDUTORES DOS BOBINADORES </t>
  </si>
  <si>
    <t>Defeito: Tratamento corona desarmando.
Causa: Devido a potencia do equipamento estar muito alta, ele acabou sobreaquecendo o sistema e desarmando.
Soluc?o: Foi realizado um ajuste na potencia do equipamento.</t>
  </si>
  <si>
    <t>TRATAMENTO ESTA DESARMANDO</t>
  </si>
  <si>
    <t>Defeito: Bomba de succ?o travada.
Causa: Devido a sujeira ter entrado no caracol da bomba, ocasionou seu travamento.
Soluc?o: Foi realizado a substituic?o da bomba.
obs; foi colocada uma bomba de menor potencia, devido a isso o gravimetro esta com perda na puxada de material.
obs 2: a bomba foi reparada e recolocada no seu lugar</t>
  </si>
  <si>
    <t xml:space="preserve">DISJUNTOR DA BOMBA ESTA DESARMANDO </t>
  </si>
  <si>
    <t>PREDIOS DA RUA DA EXTRUSAO</t>
  </si>
  <si>
    <t>CASA DE BOMBAS</t>
  </si>
  <si>
    <t>DURANTE CHUVA OCORREU VAZAMENTO NO TETO DA SALA DO COMERCIAL 
NAS ILUMINARIAS ACIMA DO FRIGOBAR</t>
  </si>
  <si>
    <t xml:space="preserve">Bom dia ! Preciso que de uma atenc?o nesse nosso carrinho de pegarmos bobina pois a manivela esta soltando com facilidade, o correndo risco de machucar algum colaborador </t>
  </si>
  <si>
    <t>INVERSOR QUEIMOU
ENVIADO PARA REPARO NA ESERVICE
INSTALADO E MAQUINA LIBERADA</t>
  </si>
  <si>
    <t xml:space="preserve">CAIU AGUA DO TELHADO
EM CIMA DO BOBINADOR 117 
</t>
  </si>
  <si>
    <t xml:space="preserve">VAZAMENTO DE AGUA DO TELHADO DO PREDIO
</t>
  </si>
  <si>
    <t>ATIVIDADE EXECUTADA
CALHA ENTUPIDA</t>
  </si>
  <si>
    <t>VAZAMENTO DE AGUA NA TUBULACAO DA CALHA
PROXIMO A MAQUINA 112 
PARTE DEBAIXO</t>
  </si>
  <si>
    <t>ATIVIDADE CONCLUIDA
HUDSON EXECUTOU A CAIXARIA E PINTURA</t>
  </si>
  <si>
    <t>REPAROS EM PAREDES  
CONSTRUCAO DE UMA BASE NO PE DA COLUNA</t>
  </si>
  <si>
    <t>CONSTRUIR GUARD-RAIL NA ENTRADA DA CONVERS?O
SEPARACAO DO PASSEIO E DO ARMAZENAMENTO DE MATERIAL ACABADO</t>
  </si>
  <si>
    <t>REBOBINADEIRA-506</t>
  </si>
  <si>
    <t>SUBSTITUICAO DOS ELEMENTOS ELASTICOS DOS ACOPLAMENTOS 
AVALIACAO DOS ACOPLAMENTOS</t>
  </si>
  <si>
    <t>suporte  que segura o freio  das maquinas  precisa de uma melhoria  operador  fica  emprovizando  pedaco de fita pra   prender  os freios  da maquina.</t>
  </si>
  <si>
    <t>Defeito: Compactador estava nevando;
Causa: Defeito na estatica da maquina.
Soluc?o: Depois de testes foi constatado que a estatica na entrada do compactador estava muito fraca e empacocando o plastico, foi feito a troca e voltou a funcionar normalmente.</t>
  </si>
  <si>
    <t>Defeito: Tratamento esta fraco.
Causa: As facas est?o tortas fazendo com que n?o consiga fazer o devido ajuste.
Cocnlus?o: Foi retirado as facas feito ajuste das facas e colocadas no lugar e feito a regulagem.</t>
  </si>
  <si>
    <t>TRATAMENTO FRACO NO LADO DO BOBINADOR 1</t>
  </si>
  <si>
    <t>Defeito: Balanca n?o estava funcionando.
Causa: Cabo das celulas de carga rompido.
Soluc?o: Foi feito a substituic?o do cabo.</t>
  </si>
  <si>
    <t>VERIFICAC?O DA BALANCA DA  EXTRUSORA 117 QUE N?O ESTA FUNCIONANDO CORRETAMENTE.</t>
  </si>
  <si>
    <t xml:space="preserve"> 
  DEFEITO BALANCA APRESENTA FALHA NO VISOR
 CAUSA CONECTOR COM FALCO CONTATO APRESENTANDO FALHA NO VISOR
  SOLUC?O REAPERTAR A FIAC?O DO CONECTOR OK BALANCA LIBERADA</t>
  </si>
  <si>
    <t xml:space="preserve">REALIZAR INSPECAO NA BALANCA PROXIMO DA 117
ELA APRESENTA FALHA NO VISOR </t>
  </si>
  <si>
    <t xml:space="preserve">Bom dia ! Preciso de um mecanico com urgencia na rebobinadeira 507 braco do robo com os parafusos soltos </t>
  </si>
  <si>
    <t>CONSTRUIR ARMARIO PARA A LAMINACAO ACONDICIONAR PEQUENOS MATERIAIS UTILIZADOS PARA AS ATIVIDADES</t>
  </si>
  <si>
    <t>DESBOBINADOR DA 506</t>
  </si>
  <si>
    <t>555</t>
  </si>
  <si>
    <t>DEFEITO: QUEBROU A SOLDA DO SUPORTE
CAUSA: SOLDA DANIFICADA
SOLU?O: EFETUAR NOVA SOLDA</t>
  </si>
  <si>
    <t>pressor  da maquina 506 quebrado</t>
  </si>
  <si>
    <t>defeito: Faca de corte subiu e n?o quer mais descer, n?o e possivel fazer a troca de bobina.
causa: suporte da faca fora do sensor
soluc?o: foi efetuado manobra para equipamento chegar ate o sensor</t>
  </si>
  <si>
    <t>Faca de corte subiu e n?o quer mais descer, n?o e possivel fazer a troca de bobina.</t>
  </si>
  <si>
    <t xml:space="preserve">
  DEFEITO :CLIMATIZADOR FAZENDO BARULHO
 CAUSA  CORREIA SOLTA  OU BALANCIAR O EQUIPAMENTO  VELOCIDADE MUITO ALTA OCORRENDO VIBRAC?O
 SOLUC?O ASSIONAR PESSSOAL DA ASSISTENCIA
</t>
  </si>
  <si>
    <t>clamatizador fazendo  bastante   barulho.</t>
  </si>
  <si>
    <t>DEFEITO: CONDENSAC?O DE AGUA 
CAUSA: FALTA DE BANDEIJA EM BAIXO DO TROCADOR DE CALOR
SOLUC?: FOI CONFECCIONADO E INSTALADO UMA BANDEIJA ...E RETIRADO VAZAMENTO DE AGUA NA MANGUEIRA DE DESCARTE DE AGUA CONDENSADA</t>
  </si>
  <si>
    <t xml:space="preserve">CONDENSACAO NOS TROCADORES DE CALOR DA 117 
CONSTRUIR BANDEIJA PARA CONTER A AGUA </t>
  </si>
  <si>
    <t>defeito: corte da troca automatica nao esta funcionando 
causa: faca caiu por falta de parafuso
soluc?o: a faca foi fixada novamente no lugar</t>
  </si>
  <si>
    <t xml:space="preserve">corte da troca automatica nao esta funcionando </t>
  </si>
  <si>
    <t xml:space="preserve">
  DEFEITO  LUMINARIA DA EXTRUS?O 115 SOLTA 
  CAUSA  LUMINARIA SOLTOU DO SUPORTE 
 SOLUC?O FIXAR A LUMINARIA OK
</t>
  </si>
  <si>
    <t>lampada da maquina 115 caindo (, perigo cai na cabeca de alguem )</t>
  </si>
  <si>
    <t xml:space="preserve">
  DEFEITO LUMINARIA SOLTA 
 CAUSA  SOLTOU SUPORTE
 SOLUC?O FIXAR A LUMINARIA OK</t>
  </si>
  <si>
    <t xml:space="preserve">lampada perto do dosador b caindo , precisa arrumar .
dosadores segurando com durex, precisando troca as travas .
</t>
  </si>
  <si>
    <t>Inspec?o maquina 108
3? Andar
? Adicionar refletores
? Substituir luminarias
? Executar limpeza
2? Andar
? Adicionar refletores
? Executar limpeza
? Substituir luminarias
? Adicionar luminarias
? Fazer suporte para instalac?o de refletores na parte frontal da maquina
1? Andar
? Executar limpeza
Terreo
? Substituir luminarias
? Trocar lampadas
? Adicionar coolers no painel principal
? Adicionar lampada no painel principal
? Adicionar lampada nos paineis dos rebobinadores
? Executar limpeza
Materiais necessarios para executar as ac?es acima
1. 8 refletores 30W
2. 8 plugs macho 10A
3. 8 plugs femea 10A
4. 2 coolers 200mm
5. 20 Lampadas T8 120mm
6. 10 Luminarias hermeticas
7. 4 lampadas T8 60mm
8. 8 abracadeira para lampadas T8
9. 8 soquetes T8
10. Sindal ate cabos 2,5mm
11. Cantoneira 50x50mm com espessura de 2,5 (3 metros)
Obs: A limpeza estrutural da maquina, imagino que sera feita por parte da produc?o</t>
  </si>
  <si>
    <t>INSPEC?O ELETRICA NA MAQUINA 
PROCURAR POR 
 - PROBLEMAS ELETRICOS
 - SUJEIRAS
 - GAMBIARRAS
REPORTAR OS PROBLEMAS ENCONTRADOS</t>
  </si>
  <si>
    <t>Inspec?o maquina 112
3? andar
? Trocar luminarias
? Trocar lampadas
? Executar limpeza geral
2? andar
? trocar luminarias
? Trocar lampadas
? Executar limpeza geral
1? andar
? Executar limpeza no tratamento
? Trocar lampadas
? Trocar luminarias
? Executar limpeza geral
terreo
? Limpar painel principal e fazer reaperto
? Trocar lampadas
? Trocar luminarias
? Trocar refletor
? Limpar painel rebobinadores
? Limpeza geral
Materiais necessarios
? Lampadas T8
? Luminarias para lampadas T8
? Refletores
? Plugs macho 10A
? Plugs femea 10A
? Sindal ate cabos 2,5mm
Obs: Se for executar melhorias, alem de arrumar gambiarras e problemas eletricos
Seria de grande auxilio comprar:
? Lampadas T8 60mm
? Abracadeira para lampadas T8
? Soquetes T8
? Cabo singelo 1,5mm azul e preto.
? Refletores
? Cantoneira 50x50mm com espessura de 2,5 (4 metros)</t>
  </si>
  <si>
    <t>INSPEC?O ELETRICA NA MAQUINA 
PROCURAR POR 
 - PROBLEMAS ELETRICOS
 - LAMPADAS QUEIMADAS
 - SUJEIRAS
 - GAMBIARRAS
REPORTAR OS PROBLEMAS ENCONTRADOS</t>
  </si>
  <si>
    <t xml:space="preserve">Inspec?o maquina 113
3? andar
? Trocar luminarias
? Trocar lampadas
? Executar limpeza geral
? Verificar motor do reversivel
2? andar
? trocar luminarias
? Trocar lampadas
? Executar limpeza geral
1? andar
? Executar limpeza no tratamento
? Trocar lampadas
? Trocar luminarias
? Executar limpeza geral
terreo
? Limpar painel principal e fazer reaperto
? Trocar lampadas
? Trocar luminarias
? Trocar refletor
? Limpar painel rebobinadores
? Limpeza geral
? Conferir resistencias da rosca e matriz
Materiais necessarios
? Lampadas T8
? Luminarias para lampadas T8
? Refletores
? Plugs macho 10A
? Plugs femea 10A
? Sindal ate cabos 2,5mm
Obs: Se for executar melhorias, alem de arrumar gambiarras e problemas eletricos
Seria de grande auxilio comprar:
? Lampadas T8 60mm
? Abracadeira para lampadas T8
? Soquetes T8
? Cabo singelo 1,5mm azul e preto.
?Refletores
?Cantoneira 50x50mm com espessura de 2.5 (4 metros)
</t>
  </si>
  <si>
    <t>defeito: moinho jogando material para fora .
causa: eixo da rosca quebrou
soluc?o: foi retirado e aguardando usinagem</t>
  </si>
  <si>
    <t>moinho jogando material para fora .</t>
  </si>
  <si>
    <t xml:space="preserve">
  DEFEITO: BALANCA COM  VARIAC?O N?O FUNCIONA QUEBRADA
 CAUSA  ROMPEU O CABO DA CELULAS DE CARGA  
 SOLUC?O REFAZER O CABO DA CELULA DE CARGA OK BALANCA LIBERADA
</t>
  </si>
  <si>
    <t>balanca debaixo do escritorio quebrada , por favor arruma  na extrus?o</t>
  </si>
  <si>
    <t>INSPECAO REALIZADA
PROBLEMAS LEVANTADOS E PASSADOS AO PCM</t>
  </si>
  <si>
    <t>465</t>
  </si>
  <si>
    <t>Inspec?o maquina 116
3? Andar
? Adicionar refletores;
? Substituir luminarias instaladas;
? Executar limpeza geral do andar;
? Melhorar infra de passagem de cabos.
2? Andar
? Adicionar refletores;
? Executar limpeza geral do andar.
1? Andar
? Executar limpeza geral do andar.
Terreo
? Substituir refletores queimados
? Colocar cooler no painel principal
? Arrumar luminaria solta rebobinadores
? Executar limpeza geral do andar
? Confeccionar suporte para a bomba do gravimetro
Materias necessarios para executar melhorias e consertos
1. 9 refletores 30W;
2. 9 plugs femea 10A;
3. 9 plugs macho 10A;
4. 2 coolers 250mm?;
5. 20 Lampadas T8 120mm;
6. 8 Luminarias hermeticas;
7. 4 lampadas T8 60mm;
8. 8 abracadeira para lampadas T8;
9. 8 soquetes T8;
10. Sindal ate cabos 2,5mm;
11. Sindal ate cabos 4mm;
12. Cantoneira 50x50mm com espessura de 2,5mm (5 metros);
13. Parabolt 5/16.
Obs: a limpeza que tem que ser executada na maquina s?o da parte operacional, toda area
estrutural da maquina esta em estado precario no quesito limpeza</t>
  </si>
  <si>
    <t xml:space="preserve">
 OK INSPEC?O CONCRUIDA</t>
  </si>
  <si>
    <t>467</t>
  </si>
  <si>
    <t>ATIVIDADE CONCLUIDA
REPORTE NA FOLHA ANEXA</t>
  </si>
  <si>
    <t>defeito: inspec?o
causa: inspec?o
soluc?o: todos os defeitos foram reportados via chek list</t>
  </si>
  <si>
    <t>INSPEC?O MECANICA NA MAQUINA 
PROCURAR POR 
 - PROBLEMAS MECANICOS
 - SUJEIRAS
 - GAMBIARRAS
REPORTAR OS PROBLEMAS ENCONTRADOS 
 - LISTAR NA OS</t>
  </si>
  <si>
    <t>Defeito: Braco do leme amarrado com fita.
Causa: O maniplo n?o esta regulando devido o aperto da contra porca existente.
Conclus?o: Foi solto a contra porca do maniplo e feito o ajuste correto e retirado a fita.</t>
  </si>
  <si>
    <t>BRACO DO LEME EST COM FITA PORQUE AS PRECILHAS NAO EST?O SEGURANDO MAIS</t>
  </si>
  <si>
    <t>defeito: mangueira de descarte de agua solta
causa: desconhecida
soluc?o: mangueira foi conectada ao cano de descarte</t>
  </si>
  <si>
    <t>bebedouro com  vazamento  problema  na  boia.</t>
  </si>
  <si>
    <t>Defeito: Balanca com vazamento de material n?o fazendo a pesagem correta do material inteferindo na dosagem.
Causa: O cilindro pneumatico n?o esta chegando ao limite de fechamento correto da balanca.
Conclus?o: Foi feito ajuste do cilindxro peneumatico e feito a limpeza da celula de carga.</t>
  </si>
  <si>
    <t>REGULAR A BALANCA QUE ESTAVA FASANDO MATERIAU</t>
  </si>
  <si>
    <t>Defeito: Problema no acionamento da secagem.
Causa: Devido a queima de um rele de estado solido e um fusivel, a secagem n?o estava acionando.
Soluc?o: Foi realizado a troca do rele juntamente com o fusivel.</t>
  </si>
  <si>
    <t>Maquina com o alarme "AL193 - Tempo excedido para atingir temperatura secagem entre cores", maquina ja resetada, porem a falha retorna</t>
  </si>
  <si>
    <t>Foi realizado a substituic?o de duas luminarias queimadas nas cores 2 e 3.</t>
  </si>
  <si>
    <t>Maquinas com lampadas queimadas ou danificadas, dificultando o processo de regulagem e registro.</t>
  </si>
  <si>
    <t>REALIZADA 
 - TROCA DE FACA
 - SUBSTITUICAO DAS CORREIAS</t>
  </si>
  <si>
    <t>REALIZAR TROCA DE FACA E CORREIAS DO MOINHO DA 117</t>
  </si>
  <si>
    <t>RETIRADO GRAVIMETRICO E COMPACTADOR.
REALIZADA A LIMPEZA DO COMPACTADOR
REMONTADO E LIBERADO</t>
  </si>
  <si>
    <t>REALIZAR LIMPEZA NO COMPACTADOR</t>
  </si>
  <si>
    <t>FEITA A SUBSTITUICAO DA ROSCA
LIBERADO PARA PRODUCAO</t>
  </si>
  <si>
    <t>MONTAGEM DA ROSCA DO GRAVIMETRICO.
A ROSCA ANTERIOR QUEBROU O EIXO PROXIMO A CHAVETA</t>
  </si>
  <si>
    <t>Foi realizado reaperto do parafuso de fixac?o da celula de carga e trocado o cabo de comunicac?o.</t>
  </si>
  <si>
    <t>DIFERENCA DE VALOR INDICADO ENTRE AS 4 CELULAS DE CARGA</t>
  </si>
  <si>
    <t>Foi realizada a troca da armadilha luminosa da cozinha por uma de lampadas de LED.</t>
  </si>
  <si>
    <t>INSPECIONAR A ARMADILHA LUMINOSA
POSSIVEL QUE 2 LAMPADAS ESTEJAM QUEIMADAS</t>
  </si>
  <si>
    <t>FEITA A SUBSTITUICAO DO SENSOR E CABO</t>
  </si>
  <si>
    <t>SUBSTITUICAO DO SENSOR DE TROCA AUTOMATICA DO BOBINADOR INTERNO</t>
  </si>
  <si>
    <t>DEFEITO: BOTAO DE EMERGENCIA ACIONADO
CAUSA: ACIONAMENTO ACIDENTAL
SOLUCAO: RESET DO BOTAO E LIBERACAO DA MAQUINA</t>
  </si>
  <si>
    <t xml:space="preserve">LEITOR DE ESPESSURA COM PROBLEMA. 
</t>
  </si>
  <si>
    <t>472</t>
  </si>
  <si>
    <t>Defeito: Maquina n?o resetava.
Causa; Cabo solto no bot?o reset.
Soluc?o: Feito o reaperto do cabo e liberado o equipamento.</t>
  </si>
  <si>
    <t>MAQUINA NAO RESETA</t>
  </si>
  <si>
    <t>ELIEL ODACI DE MELO</t>
  </si>
  <si>
    <t xml:space="preserve">defeito: giratorio reversivel, travando, gira um pouco e para.
causa: fim de curso fora do lugar
soluc?o: foi fixado o fim de curso corretamente </t>
  </si>
  <si>
    <t xml:space="preserve">giratorio reversivel, travando, gira um pouco e para.
</t>
  </si>
  <si>
    <t>Defeito: Falha motor B90
Causa: Sujeira no sistema de agua gelada 
Soluc?o: Foi realizada a limpeza dos filtros.</t>
  </si>
  <si>
    <t>Bom dia ! Preciso de um eletricista na impressora 207 problema B90</t>
  </si>
  <si>
    <t>DEFEITO:ROLAMENTO DANIFICADO
CAUSA: DESGASTE
SOLUC?O: EFETUAR  TROCA DOS MESMOS</t>
  </si>
  <si>
    <t>REALIZAR A MONTAGEM DO REDUTOR RESERVA DO BOBINADOR DA EXTRUSORA 108</t>
  </si>
  <si>
    <t>REALIZAR LIMPEZA DO FILTRO DO CHILLER DA 206</t>
  </si>
  <si>
    <t>REALIZAR A LIMPEZA DO FILTRO DO CHILLER</t>
  </si>
  <si>
    <t xml:space="preserve">eixo  que  coloca   a bobina compoblema.
</t>
  </si>
  <si>
    <t>CONSTRUIR ESTALEIRO PARA OS EIXOS DA EXTRUSAO</t>
  </si>
  <si>
    <t>REALIZAR MUDANCA DA TUBULACAO DE EXAUSTAO DO IBC 
ORIENTAR A SAIDA PARA O TETO</t>
  </si>
  <si>
    <t>MATRIZ DA 115</t>
  </si>
  <si>
    <t>515</t>
  </si>
  <si>
    <t>REALIZADA A LIMPEZA DA MATRIZ
PARAFUSOS SUBSTITUIDOS</t>
  </si>
  <si>
    <t>CABECOTE E MATRIZ</t>
  </si>
  <si>
    <t>REALIZAR A LIMPEZA DA MATRIZ 
SUBSTITUIR PARAFUSOS DO GAP</t>
  </si>
  <si>
    <t>REJUVENESCIMENTO DOS TRES MOTORES PRINCIPAIS REALIZADA
FORNECEDRO - WPP
ORCAMENTOS 5351 - 5352 - 5353 
MOTORES INSTALADOS E LIBERADORS</t>
  </si>
  <si>
    <t xml:space="preserve">REALIZAR REJUVENESCIMENTO DOS MOTORES PRINCIPAIS
</t>
  </si>
  <si>
    <t>MANUTENCAO REALIZADA NOS INVERSORES:
 - TODOS DO PAINEL DE POTENCIA
 - OS TRES DO BOBINADOR
PROPOSTA COMERCIAL #181 PELA INVERSOFT</t>
  </si>
  <si>
    <t>REALIZAR MANUTENCAO PREVENTIVA DOS INVERSORES DE FREQUENCIA DA MAQUINA 
- PAINEL PRINCIPAL 
- BOBINADORES</t>
  </si>
  <si>
    <t xml:space="preserve">Defeito: Bobinadeiras desarmando.
Causa: Plataforma de passagem entre as bobinadeiras cortou o cabo do cord?o de emergencia.
Soluc?o: Foi realizado a troca do cabo.  </t>
  </si>
  <si>
    <t>mal contato nas bobinadeiras</t>
  </si>
  <si>
    <t>CABECOTE DA 417</t>
  </si>
  <si>
    <t>505</t>
  </si>
  <si>
    <t xml:space="preserve">DEFEITO: mangueira  que vai a  agua  no cabecote com bastante  sujeira.
CAUSA: SUJEIRA NA LINHA
SOLUC?O: EFETUAR LIMPEZA
</t>
  </si>
  <si>
    <t>mangueira  que vai a  agua  no cabecote com bastante  sujeira.</t>
  </si>
  <si>
    <t>defeito: sem press?o no braco do bobinador 01 lado direito
causa: regulador de pressao danificado 
soluc?o : efetuar troca</t>
  </si>
  <si>
    <t xml:space="preserve">sem press?o no braco do bobinador 01 lado direito
</t>
  </si>
  <si>
    <t>Defeito: Sensor do dosador de cola n?o estava funcionando.
Causa: Devido ao tempo de uso e por ser uma area muito nociva ao equipamento acabou danificando o mesmo.
Soluc?o: Foi realizada a substituic?o do sensor por outro com as mesma caracteristicas porem n?o o original.</t>
  </si>
  <si>
    <t>Bom dia ! Laminadora 301 parada problema no sensor do dispositivo que libera a cola , o eletricista ja esta atuando .</t>
  </si>
  <si>
    <t xml:space="preserve">Bom dia ! Mecanico ja atuando na laminadora 301 vai ser preciso trocar uma correia dentada </t>
  </si>
  <si>
    <t>ROLO DE PASSAGEM DE FILME ESTAH COM FOLGA NUMA DAS PONTAS 
NECESSITA SERVICO DE USINAGEM NAS PONTAS 
COMPRIMENTO APROXIMADO DE 1700mm</t>
  </si>
  <si>
    <t>Foi realizado um ajuste na velocidade dos climatizadores, devido estar atrapalhando a produc?o.</t>
  </si>
  <si>
    <t xml:space="preserve">preciso  de um  eietricista  pra   regular o climatizador  o ar atrapalhando a producao   da maquina.
</t>
  </si>
  <si>
    <t>defeito: caiu a esfera da balanca.
causa: desgaste
soluc?o: recolocar a mesma no lugar</t>
  </si>
  <si>
    <t>caiu a esfera da balanca.</t>
  </si>
  <si>
    <t xml:space="preserve">Defeito: Resistencia da zona 5 Rosca B n?o esta atingindo temperatura.
Causa: Cabo de alimentac?o da resistencia esta quebrado.
Conclus?o: Foi efetuada a ligac?o da resistencia.
</t>
  </si>
  <si>
    <t>RESISTENCIA DA ZONA 3 DA RLOSCA B ESTAVA COM PROBLEMA</t>
  </si>
  <si>
    <t>Defeito: Falha B90 
Causa: Devido a um vazamento no sistema de circulac?o de agua do tambor central (MARSE) estava causando a falha.
Soluc?o: Foi feita uma melhoria de vedac?o do sistema.</t>
  </si>
  <si>
    <t>Bom dia ! impressora 207 parada problema eletrico Leandro ja esta atuando B90 Parada desde das 06:30</t>
  </si>
  <si>
    <t>Bom dia ! preciso de um mecanico na rebobinadeira 502 fazer um furo para poder colocar o suporte da gillete .</t>
  </si>
  <si>
    <t>defeito: mangueiras danificadas
causa: desgaste
soluc?o: efetuar troca</t>
  </si>
  <si>
    <t>troca de mangueira dos dosadores</t>
  </si>
  <si>
    <t>robopac  com poblema eletrico.</t>
  </si>
  <si>
    <t>Defeito: N?o esta fazendo a troca.
Causa: defeito no sensor.
Conclus?o: Foi efetuada a troca do sensor.</t>
  </si>
  <si>
    <t>TROCARAO O SENSORT DA BOBINADEIRA QUE FAZ O TROCA</t>
  </si>
  <si>
    <t>Defeito: Dosador 4C n?o esta alimentando.
Causa: A portinhola que faz o sensor acionar mandando sinal que esta dosador vazio estava fora de posic?o.
Conclus?o: Foi efetuada a regulagem da portinhola para regular o sensor.</t>
  </si>
  <si>
    <t>DOSADDOR 4 DA ROSCA C NAO MESTVA PUXANDO O MATERIAL</t>
  </si>
  <si>
    <t xml:space="preserve">Defeito: Alarme B-90 e constatado que o chiller estava com vazamento de oleo.
Causa: Torre de resfriamento que manda agua para o chiller estava desligado.
Conclus?o: Foi ligado as bombas da torre.
</t>
  </si>
  <si>
    <t>alarme B90</t>
  </si>
  <si>
    <t>Defeito: Maquina apresentou falha 1? Cor.
Causa: Correia Quebrou.
Conclus?o: Foi efetuada a troca da correia.</t>
  </si>
  <si>
    <t>Maquina apresentou falha na batec?o 1? cor.</t>
  </si>
  <si>
    <t>Defeito: Giratorio n?o estava funcionando.
Causa: Devido a um desgaste no acoplamento, o motor acabou sendo danificado juntamente com o redutor.
Soluc?o: Foi realizado a substituic?o do conjunto.</t>
  </si>
  <si>
    <t>GIRATORIO PAROU DE FUNCIONAR</t>
  </si>
  <si>
    <t>defeito: rolamento  do  carrinho  com  problema.
causa: desconhecida
soluc?o: efetuar troca</t>
  </si>
  <si>
    <t>rolamento  do  carrinho  com  poblema.</t>
  </si>
  <si>
    <t>PAINEIS ELETRICOS</t>
  </si>
  <si>
    <t>Foi realizado:
-Limpeza nos paineis eletricos
-Reaperto nas conexoes
-Limpeza dos filtros
-Limpeza dos ventiladores</t>
  </si>
  <si>
    <t>REALIZAR AS ACOES
 - LIMPEZA 
 - REAPERTO DE CONEXOES</t>
  </si>
  <si>
    <t xml:space="preserve">Foi feita a limpeza dos ar condicionados da maquina
- Limpeza dos ventiladores
- Limpeza do trocador de calor
- Reaperto nas conex?es
</t>
  </si>
  <si>
    <t>LIMPEZA DOS ARES CONDICIONADOS DE PAINEIS</t>
  </si>
  <si>
    <t>Foi realizado:
-Troca de lampadas queimadas.
-Limpeza das luminarias.
-Troca de componentes das luminarias avariados.</t>
  </si>
  <si>
    <t>SUBSITUICAO DE LAMPADAS QUEIMADAS</t>
  </si>
  <si>
    <t>CORREIA INSPECIONADA 
HOUVE NECESSIDADE DE TENSIONAR</t>
  </si>
  <si>
    <t>INSPECAO DAS CORREIAS</t>
  </si>
  <si>
    <t>INSPECAO REALIZADA 
CORREIA MOTOR ANILOX
CORREIA OK</t>
  </si>
  <si>
    <t>INSPECAO DAS CORREIAS DO MOTOR</t>
  </si>
  <si>
    <t>INSPECAO REALIZADA 
CORREIA MOTOR ANILOX
CORREIA TENSIONADA</t>
  </si>
  <si>
    <t xml:space="preserve">INSPECAO REALIZADA 
CORREIA MOTOR ANILOX
CORREIA OK
</t>
  </si>
  <si>
    <t>ESTACAO 8</t>
  </si>
  <si>
    <t>INSPECAO REALIZADA 
 - REAPERTO DOS PARAFUSOS DE FIXACAO DOS ROLOS, LADO DO SENSOR DE ALINHAMENTO</t>
  </si>
  <si>
    <t>INSPECAO DOS ROLOS DE PASSAGEM</t>
  </si>
  <si>
    <t>LUBRIFICACAO REALIZADA 
GRAXA LUBRIGREASE NEUTROIL FG-2</t>
  </si>
  <si>
    <t>REALIZAR A LUBRIFICACAO DA MAQUINA</t>
  </si>
  <si>
    <t>REALIZAR LIMPEZA DO VISCOSIMETRO</t>
  </si>
  <si>
    <t>CALIBRACAO REALIZADA</t>
  </si>
  <si>
    <t>REALIZAR CALIBRACAO DO DOCTOR BLADE</t>
  </si>
  <si>
    <t>CALIBRACAO REALIZADA
DESAJUSTE GRANDE REPORTADO</t>
  </si>
  <si>
    <t xml:space="preserve">  
  DEFEITO ALARME B9O CAUSANDO FALHA NO SISTEMA
 CAUSA OCORREU DESARME DO DIJUNTOR DA BOMBA
  SOLUC?O FAZER O REPARO E REARMAR O DIJUNTOR  OK MAQUINA LIBERA
</t>
  </si>
  <si>
    <t>Alarme B90</t>
  </si>
  <si>
    <t>Foi realizado a limpeza do filtro de ar compressor 1.</t>
  </si>
  <si>
    <t>LIMPAR O FILTRO DE AR DO COMPRESSOR</t>
  </si>
  <si>
    <t>COMPRESSOR-2</t>
  </si>
  <si>
    <t>COMPRESSOR 2</t>
  </si>
  <si>
    <t>514</t>
  </si>
  <si>
    <t>Foi realizado a limpeza do filtro de ar do compressor 2.</t>
  </si>
  <si>
    <t>REALIZAR LIMPEZA DO FILTRO DE AR DO COMPRESSOR</t>
  </si>
  <si>
    <t>Defeito: Pre arraste n?o estava funcionando.
Causa: Correia do sistema estava mal tensionada.
Soluc?o: Foi realizado o tensionamento na correia.</t>
  </si>
  <si>
    <t>BOBINADOR ESTA PARANDO E CHEIRANDO QUEIMANDO NO PAINEL</t>
  </si>
  <si>
    <t>493</t>
  </si>
  <si>
    <t>LAVADORA</t>
  </si>
  <si>
    <t xml:space="preserve">Agua esta transferindo para reservatorio de solvente, regulagem ja foram feito, uma algum analise n?o foi resolvido. </t>
  </si>
  <si>
    <t>PROBLEMA NO MOTOR ANILOX 3</t>
  </si>
  <si>
    <t>Defeito: Alarme B90
Causa: Devido a uma press?o muito alta no sistema de refrigerac?o, o chiller veio a desarmar.
Soluc?o: Foi realizada uma limpeza nos filtros e no sistema do chiller</t>
  </si>
  <si>
    <t xml:space="preserve">Bom dia ! Preciso de um  eletricista na impressora 207 problema eletrico nasa B90
</t>
  </si>
  <si>
    <t>LAMINADORA 302</t>
  </si>
  <si>
    <t>473</t>
  </si>
  <si>
    <t>defeito: rolo danificado
causa: indeterminada
soluc?o: efetuar a troca do rolo</t>
  </si>
  <si>
    <t>Boa tarde ! Preciso de um mecanico com urgencia na laminadora 302 o rolo de boracha esta super aquecido .</t>
  </si>
  <si>
    <t>defeito: rolo com desgaste
causa: desgaste
soluc?o: foi retirado e usinado o rolo</t>
  </si>
  <si>
    <t>rolo grofador da  maquina  417  com poblema  de ajuste no meio do rolonao gofra  como  na lateral .</t>
  </si>
  <si>
    <t>defeito:O alarme 553 fica aparecendo de maneira recorrente
causa: foi encontrado um mancal solto
soluc?o: foi feito reaperto do mancal</t>
  </si>
  <si>
    <t>O alarme 553 fica aparecendo de maneira recorrente na maquina, alem de viscosimetros 7 e 8 n?o funcionando.</t>
  </si>
  <si>
    <t>defeito: eixo torto
causa: indeterminada
soluc?o: foi retirado</t>
  </si>
  <si>
    <t>Boa tarde  ! Preciso de um mecanico na rebobinadeira 502 preciso que retire um eixo inferior pois ele esta torto</t>
  </si>
  <si>
    <t>defeito: limpeza periodica dos filtros
causa: sujeira na linha
soluc?o: realizar limpeza no filtro</t>
  </si>
  <si>
    <t>REALIZAR  A INSPECAO PREVENTIVA BIMESTRAL 
CONSULTAR CHECKLIST DE INSPECAO</t>
  </si>
  <si>
    <t xml:space="preserve">INSPECAO REALIZADA
APONTAMENTOS FEITOS NO CHECKLIST
</t>
  </si>
  <si>
    <t>REALIZAR A INSPECAO PREVENTIVA MECANICA
CONSULTAR CHECKLIST DE INSPECAO</t>
  </si>
  <si>
    <t>DEFEITO: REALIZAR A INSPECAO PREVENTIVA MECANICA
SOULUC?O: INSPEC?O CONCLUIDA</t>
  </si>
  <si>
    <t>REALIZAR A INSPECAO PREVENTIVA MECANICA
CONSULTAR CHECKLIST</t>
  </si>
  <si>
    <t>NAO FOI POSSIVEL IDENTIFICAF O AUTOR PARA FINALIZAR</t>
  </si>
  <si>
    <t>Problema com o bobinador na 207, aparentemente envolve conjunto macho e femea</t>
  </si>
  <si>
    <t xml:space="preserve">DEFEITO: PARAFUSO DO CILINDRO DO TROCA AUTOMATICA QUEBRADO 
CAUSA: N?O DIAGNOSTICADA
SOLUC?O: EXTRAIDO O PARAFUSO QUEBRADO E FEITA A SUBSTITUIC?O DO MESMO </t>
  </si>
  <si>
    <t>Parafuso do pist?o quebrou e n?o esta sendo possivel realizar a troca automatica.</t>
  </si>
  <si>
    <t xml:space="preserve">DEFEITO: ROLAMENTO DE APOIO DA BASE DE ELEVAC?O DANIFICADO
CAUSA: EXCESSO DE PESO
SOLUC?O: SUBSTITUIC?O DO ROLAMENTO DANIFICADO </t>
  </si>
  <si>
    <t>carrinho com  o mesmo  poblema  de rolamento.</t>
  </si>
  <si>
    <t>SUBSTITUIR A RESISTENCIA QUEIMADA
 - ROSCA B
 - ZONA 5
DIMENSOES
690 x 95 x 220V x 3250W
obs: resistencia que encaixa a solda e o termopar</t>
  </si>
  <si>
    <t xml:space="preserve">
 N?O TEM OCORRENCIA</t>
  </si>
  <si>
    <t xml:space="preserve">DEFEITO: DESARME DAS ROSCAS A C 
CAUSA: EXCESSO DE TEMPERATURA DEVIDO A BAIXA ROTACAO DO MOTOR
SOLUCAO: ORIENTACAO A OPERACAO PARA AUMENTAR A ROTACAO </t>
  </si>
  <si>
    <t xml:space="preserve">maquina com desarme de motor rosca A e C  com frequencia </t>
  </si>
  <si>
    <t>Defeito: O pist?o que encosta as camisas n?o esta fazendo a aplicac?o.
Causa: Pist?o esta com um pouco de folga n?o chegando ate o final.
Conclus?o: Foi feito regulagem na haste do pist?o.</t>
  </si>
  <si>
    <t xml:space="preserve">Bom dia ! Preciso de um mecanico na laminadora 302 rolo do cilindro do aplicador esta com folga! </t>
  </si>
  <si>
    <t xml:space="preserve">DEFEITO: VAZAMENTO DE AR, CAUSANDO INEFICIENCIA NO EQUIPAMENTO  
CAUSA: DESGASTE 
SOLUC?O: FEITO RAPARO COM UMA EMENDA PNEUMATICA </t>
  </si>
  <si>
    <t>Bom dia ! Preciso de um mecanico na laminadora 302 maquina esta parada problema no cilindro do aplicador de cola .</t>
  </si>
  <si>
    <t>maquina parada para manutencao</t>
  </si>
  <si>
    <t xml:space="preserve">DEFEITO: TROCA TELA TRAVADO 
CAUSA: N?O DIAGNOSTICADA 
SOLUC?O: FEITO O DESTRAVAMENTO DO TROCA TELA SOLTANDO OS PARAFUSOS DE FIXAC?O. </t>
  </si>
  <si>
    <t>troca tela travado</t>
  </si>
  <si>
    <t>GRAVIMETRICO - ROSCA A - 115</t>
  </si>
  <si>
    <t>560</t>
  </si>
  <si>
    <t>Foi feita a alterac?o do manifold do gravimetrico, rosca A.</t>
  </si>
  <si>
    <t>DOSADOR A 
ALTERAR LOCAL DO MANIFOLD PARA O OUTRO LADO 
PLATAFORMA DO GRAVIMETRO FICA ENCOSTANDO</t>
  </si>
  <si>
    <t>ATIVIDADE INVALIDA
SUBSTITUIDAS POR OUTRAS OS'S</t>
  </si>
  <si>
    <t>LIMPAR OS PAINEIS ELETRICOS DA MAQUINA</t>
  </si>
  <si>
    <t>LIMPAR O VENTILADOR DO ANEL DE AR</t>
  </si>
  <si>
    <t>LIMPAR
 - VENTILADOR DO IBC
 - VENTILADOR EXAUSTAO IBC</t>
  </si>
  <si>
    <t>TROCAR OS SEAL TUBOS DO TOPO DA CALANDRA</t>
  </si>
  <si>
    <t>Defeito: Problema no balancim de saida.
Causa: Apos conversa com a Comexi, foi diagnosticado que havia alguns parametros mal ajustados na maquina. 
Soluc?o: Foi realizado ajuste nos parametros e liberado a maquina.</t>
  </si>
  <si>
    <t>Bom dia ! preciso de um eletricista na impressora 206 problema no balancinho maquina parada</t>
  </si>
  <si>
    <t>Defeito: Vazamento de material balanca rosca A
Causa: Balanca superior estava com uma abertura 
Soluc?o: Foi realizado um ajuste no pistao da balanca.</t>
  </si>
  <si>
    <t>ajuste na balanca do gravimetro da rosca A pois estava vazando material</t>
  </si>
  <si>
    <t xml:space="preserve">
  DEFETO NO CLP DO BOBINADOR 1
 CAUSA  CART?O DO CLP EM CURTO CIRCUITO CAUSANDO FALHA
  SOLUC?O EFETUAR A TROCA DO CART?O DE CONTROLE DO CLP  E FAZER ACOMPANHAMENTO OK MAQUINA LIBERADA</t>
  </si>
  <si>
    <t>maquina com problema no plc do bobinado 1</t>
  </si>
  <si>
    <t>alinhador parou de funcionar desde o dia 09 sabado e nao veio ninguem da eletrica para consertar, somente o mecanico maike apareceu hoje dia 10 domingo e pediu para desligar e ligar a maquina para ver se volta ao normal, dificil trabalhar assim sem assistencia</t>
  </si>
  <si>
    <t xml:space="preserve">  
  DEFEITO MIX PARADO 
 CAUSA PORTA ABERTA DA BALANCA COM SENSOR SOLTO OCORREU A FALHA
  SOLUC?O FECHAR APORTA DA BALANCA E AJUSTAR O SENSOR
 </t>
  </si>
  <si>
    <t xml:space="preserve">maquina com o mixer da balanca parado
</t>
  </si>
  <si>
    <t>Defeito: Balanca com defeito.
Causa: Cabo de comunicac?o rompido.
Soluc?o: Foi realizado a troca do cabo</t>
  </si>
  <si>
    <t>balanca de pesagem n?o esta pensando, apenas fica zerada 0,0</t>
  </si>
  <si>
    <t>Balanca da impress?o n?o esta funcionando.</t>
  </si>
  <si>
    <t>Rolo contra press?o desnivelado com o rolo aplicador.</t>
  </si>
  <si>
    <t>fiu da maqiuna puxa saco  solto  e o botao  da bomba de agua que faz o teste com agua com  poblema.</t>
  </si>
  <si>
    <t xml:space="preserve">DEFEITO: CHAPA QUE PRENDE O CILINDRO DO ALINHADOR ESTAVA COM UM DOS QUATRO PARAFUSOS DE FIXAC?O QUEBRADO  
CAUSA: N?O DIAGNOSTICADA 
SOLUC?O: EXTRAIDO O PARAFUSO QUEBRADO E RECOLOCADO OUTRO NO LUGAR </t>
  </si>
  <si>
    <t>Suporte do alinhador da 501 esta solto.</t>
  </si>
  <si>
    <t>Defeito: Motor calandra n?o queria partir.
Causa: Devido ao aquecimento elevado do motor, o inversor do mesmo entrou em falha.
Soluc?o: Foi feita uma limpeza nos canais de resfriamento do motor e ajustes operacionais para melhorar o funcionamento do motor.</t>
  </si>
  <si>
    <t>Motor da calandra n?o esta funcionando</t>
  </si>
  <si>
    <t>ESTACAO TRATAMENTO CORONA 112</t>
  </si>
  <si>
    <t>461</t>
  </si>
  <si>
    <t>defeito: tampa do tratamento quebrado .
causa: dobradica com defeito
soluc?o: efetuar troca</t>
  </si>
  <si>
    <t>tampa do tratamento quebrado .</t>
  </si>
  <si>
    <t>CABECOTE DA 406</t>
  </si>
  <si>
    <t>502</t>
  </si>
  <si>
    <t xml:space="preserve">Defeito: Cabecote superior com superaquecimento.
Causa: Tomadas de controle liga/desliga resistencia estavam invertidas. 
Soluc?o: Foi realizado a invers?o das tomadas. </t>
  </si>
  <si>
    <t>cabecote da parte  superior esta  bastante quente. maquina  406.</t>
  </si>
  <si>
    <t xml:space="preserve">FILTRO DE ENTRADA AGUA DA TORRE ENTUPIDO COM SUJEIRA, EFETUADO A LIMPEZA DO FILTRO </t>
  </si>
  <si>
    <t>Maquina 207 parada por alarme B90</t>
  </si>
  <si>
    <t>Maquina com vazamento de agua no painel de refrigerac?o.</t>
  </si>
  <si>
    <t>MANCAL BOSCHERT ESTAH DAIFICADO
NECESSITA REPARO</t>
  </si>
  <si>
    <t>defeito: pino do rebobinador saiu do luga
causa: desgaste
soluc?o: confeccionar outro pino e efetuar troca</t>
  </si>
  <si>
    <t>pino do rebobinador saiu do lugar</t>
  </si>
  <si>
    <t>Defeito: Falta de tens?o no filme.
Causa: Calibrar celulas de carga
Conclus?o: Foi efetuada a calibrac?o das celulas de cargas.</t>
  </si>
  <si>
    <t>calibracao das rebubinadeira</t>
  </si>
  <si>
    <t>REBOBINADEIRA 502</t>
  </si>
  <si>
    <t>475</t>
  </si>
  <si>
    <t>Ha invers?o do "eixo 1" do bobinador pelo outro "eixo 1", pois o que esta em funcionamento esta com folga, ambos os eixos est?o na maquina.
Obs: a maquina estara parada entre 10:30h ate 11:30h para almoco do operador, seria uma boa janela para execuc?o do servico.</t>
  </si>
  <si>
    <t>defeito: Problema com alarme B90
causa: filtro sujo
soluc?o: efetuar limpeza</t>
  </si>
  <si>
    <t>Problema com alarme B90</t>
  </si>
  <si>
    <t xml:space="preserve"> 
 DEFEITO AVT N?O ESTA FUNCIONANDO
 CAUSA DESCONHECIDA 
 SOLC?O REINICIAR O SISTEMA AVT OK MAQUINA LIBERADA
</t>
  </si>
  <si>
    <t>AVT da maquina n?o esta funcionando</t>
  </si>
  <si>
    <t xml:space="preserve">bico dosador apresntando falhas 
</t>
  </si>
  <si>
    <t xml:space="preserve">DEFEITO: cabecote  com  pouca  press?o  na lateral  e no meio bastante press?o
CAUSA: CILINDRO DESREGULADO 
SOLUC?O: REGULAGEM DOS CILINDROS DO CABECOTE </t>
  </si>
  <si>
    <t>cabecote  com  pouca  pressao  na lateral  e no meio bastante pressao</t>
  </si>
  <si>
    <t>Maquina 207, videoscan parou de funcionar</t>
  </si>
  <si>
    <t>Defeito: Dosador n?o esta dosando.
Causa: Balanca soltou o pe por isso n?o esta dosando corretamente.
Conclus?o: Foi feito a regulagem do pe da balanca e voltou dosar normalmente.</t>
  </si>
  <si>
    <t xml:space="preserve">dosador 6 da rosca (A) com falha </t>
  </si>
  <si>
    <t>defeito: braco da maquina muchando
causa: camara de ar furada
soluc?o: efetuar troca</t>
  </si>
  <si>
    <t>braco da maquina muchando</t>
  </si>
  <si>
    <t>maquina parada B90</t>
  </si>
  <si>
    <t>Defeito: Freio magnetico da maquina super aquecendo.
Causa: Ventilador de resfriamento do freio queimado.
Soluc?o: Foi realizado a substituic?o do ventilador e liberado a maquina.</t>
  </si>
  <si>
    <t xml:space="preserve">freio da maquina esta super aquecendo </t>
  </si>
  <si>
    <t>LIMPEZA NOS PAINEIS DE POTENCIA 
 - PORTA A
 - PORTA B
 - PORTA C
 - PORTA D</t>
  </si>
  <si>
    <t>PAINEL ELETRICO - MOINHO - 115</t>
  </si>
  <si>
    <t>526</t>
  </si>
  <si>
    <t>LIMPEZA DO PAINEL DO RECUPERADOR DE APARAS</t>
  </si>
  <si>
    <t>Foi realizado a limpeza dos paineis.
-Limpeza de cabos e componentes
-Reaperto nas conex?es
-Limpeza dos ventiladores
-Troca dos filtros</t>
  </si>
  <si>
    <t>LIMPEZA DOS PAINEIS DE POTENCIA 
 - PORTA E
 - PORTA F
 - PORTA G
 - PORTA H</t>
  </si>
  <si>
    <t>PNEL CONTROLE OCTAGON 115</t>
  </si>
  <si>
    <t>539</t>
  </si>
  <si>
    <t xml:space="preserve">Foi realizado inspec?o do painel eletrico OCTAGON.
- Realizado reaperto das conex?es.
- Limpeza 
 </t>
  </si>
  <si>
    <t>LIMPEZA DO PAINEL ELETRICO DA OCTAGON</t>
  </si>
  <si>
    <t>MEDIDOR DE ESPESSURA - OCTAGON - 115</t>
  </si>
  <si>
    <t>543</t>
  </si>
  <si>
    <t xml:space="preserve">Foi feita a inspec?o sensores ultrassonicos gaiola e espessura Octagon.
- Limpeza dos sensores 
- Limpeza dos suportes dos sensores
- Reaperto paineis
- Melhoria passagem dos cabos  </t>
  </si>
  <si>
    <t>SENSOR</t>
  </si>
  <si>
    <t>LIMPEZA DO SENSOR ULTRASSONICO DE ESPESSURA 
"SENSOR GIRATORIO"</t>
  </si>
  <si>
    <t>PNEL BOBINADOR 115</t>
  </si>
  <si>
    <t>525</t>
  </si>
  <si>
    <t>Foi efetuada a limpeza.</t>
  </si>
  <si>
    <t>LIMPEZA NO PAINEL ELETRICO DO BOBINADOR</t>
  </si>
  <si>
    <t>PAINEL GERADOR MP-80</t>
  </si>
  <si>
    <t>535</t>
  </si>
  <si>
    <t>REALIZAR A LIMPEZA NO PAINEL ELETRICO</t>
  </si>
  <si>
    <t>INSPECIONAR CONEXOES DAS RESISTENCIAS</t>
  </si>
  <si>
    <t>ROSCA E CANHAO ?55 (115A)</t>
  </si>
  <si>
    <t>557</t>
  </si>
  <si>
    <t xml:space="preserve">Foi feita a inspec?o das resistencias
-Limpeza das resistencias
-Reaperto das conex?es
-Megagem de todas as resistencias. </t>
  </si>
  <si>
    <t>ROSCA E CANHAO</t>
  </si>
  <si>
    <t>INSPECIONAR AS CONEXOES DAS RESISTENCIAS ELETRICAS</t>
  </si>
  <si>
    <t>ROSCA E CANHAO ?65 (115B)</t>
  </si>
  <si>
    <t>559</t>
  </si>
  <si>
    <t>Foi realizada a inspec?o nas resistencias
-Realizada a limpeza
-Realizado reaperto nas conex?es
-Megagem de todas as resistencias.</t>
  </si>
  <si>
    <t>VENTILADOR</t>
  </si>
  <si>
    <t>ROSCA E CANHAO ?55 (115C)</t>
  </si>
  <si>
    <t>558</t>
  </si>
  <si>
    <t>Realizada inspec?o nas resistencias canh?o C.
-Feito a limpeza das resistencias
-Reaperto das conex?es.
-Megagem de todas as resistencias.</t>
  </si>
  <si>
    <t>VENTILADOR 30CV ANEL DE AR 115</t>
  </si>
  <si>
    <t>549</t>
  </si>
  <si>
    <t>LIMPEZA DO VELTILADOR</t>
  </si>
  <si>
    <t>REBOBINADEIRA 506</t>
  </si>
  <si>
    <t>478</t>
  </si>
  <si>
    <t xml:space="preserve">DEFEITO: EIXO COM VAZAMENTO PELA VALVULA 
CAUSA: VALVULA COM VAZAMENTO 
SOLUC?O: SUBSTITUIC?O DA VALVULA </t>
  </si>
  <si>
    <t>Maquina 506 com eixo inferior furado, maquina esta parada,</t>
  </si>
  <si>
    <t>VENTILADOR 15CV ENTRADA IBC 115</t>
  </si>
  <si>
    <t>546</t>
  </si>
  <si>
    <t>Foi realizada a limpeza do motor anel de ar.</t>
  </si>
  <si>
    <t>LIMPEZA DO VENTILADOR DE ENTRADA DO ANEL DE AR</t>
  </si>
  <si>
    <t>VENTILADOR 15CV SAIDA IBC 115</t>
  </si>
  <si>
    <t>547</t>
  </si>
  <si>
    <t>Foi realizado a limpeza do motor.</t>
  </si>
  <si>
    <t>LIMPEZA DO VENTILADOR DE SAIDA DO ANEL DE AR</t>
  </si>
  <si>
    <t>GAIOLA DA 115</t>
  </si>
  <si>
    <t>544</t>
  </si>
  <si>
    <t>LIMPEZA DO MOTOR DA GAIOLA</t>
  </si>
  <si>
    <t>REVERSIVEL DA 115</t>
  </si>
  <si>
    <t>545</t>
  </si>
  <si>
    <t>Foi efetuada  a limpeza dos motores.</t>
  </si>
  <si>
    <t>LIMPEZA DO MOTOR DO REVERSIVEL
 - PLATAFORMA GIRATORIA
 - ARRASTE</t>
  </si>
  <si>
    <t>SUBSTITUIR BOTOEIRA DE EMERGENCIA DO PISO #4</t>
  </si>
  <si>
    <t xml:space="preserve">Foi feita a invers?o do Manifold.
- Limpeza do sistema. 
- Troca de mangueiras.
- Reaperto nos acionamentos eletricos.
- Troca de conex?es avariadas. 
</t>
  </si>
  <si>
    <t>TROCAR MANIFOLD ELETROPNEUMATICO PARA O OUTRO LADO DEVIDO A INSTALACAO DA PLATAFORMA DO GRAVIMETRICO</t>
  </si>
  <si>
    <t>Atividade realizada.</t>
  </si>
  <si>
    <t>INSTALAR A ILUMINACAO 
 - PISO #1
 - PISO #2
 - PISO #3
 - PISO #4</t>
  </si>
  <si>
    <t xml:space="preserve">TROCAR OS SEALTUBOS (TUBO TOMBACK) </t>
  </si>
  <si>
    <t>ALINHADOR DA 115</t>
  </si>
  <si>
    <t>552</t>
  </si>
  <si>
    <t>Foi feita a inspec?o do sistema eletrico do alinhador.
- Troca de cabos avariados
- Limpeza (externa e interna) painel alinhador
- Melhoria na passagem dos cabos (pincas/motor)
-Calibrac?o da pinca</t>
  </si>
  <si>
    <t>INSPECIONAR O SISTEMA ELETRICO DO ALINHADOR</t>
  </si>
  <si>
    <t>SUBSTITUIR OS SENSORES MAGNETICOS DA ESTACAO DE TRATAMENTO</t>
  </si>
  <si>
    <t>defeito: correia da da maquina ruin
causa: desgaste
soluc?o: efetuar troca</t>
  </si>
  <si>
    <t xml:space="preserve">correia da da maquina ruin
</t>
  </si>
  <si>
    <t>DEFEITO: FACAS DO MOINHO SEM CORTE
CAUSA: DESGASTE 
SOLUC?O: FEITA A SUBSTITUIC?O DAS FACAS</t>
  </si>
  <si>
    <t>problema nas facas do moinho de refile</t>
  </si>
  <si>
    <t>PUXA SACO</t>
  </si>
  <si>
    <t>Defeito: Maquina puxa saco n?o estava esquentando.
Causa: Fio de alimentac?o da resistencia estava quebrado.
Soluc?o: Foi feito o reparo e liberado a maquina.</t>
  </si>
  <si>
    <t>maquina  puxa  saco  com fio  solto.</t>
  </si>
  <si>
    <t xml:space="preserve">Foram feitas a substituic?es de todas as luminarias queimadas que estavam nas salas do mezanino. </t>
  </si>
  <si>
    <t>A sala de PCP e a sala da gerencia est?o com inumeras lampadas queimadas (8), est?o muito escura as salas.</t>
  </si>
  <si>
    <t>estamos  com dois  carrinhos com poblema  mecanico.</t>
  </si>
  <si>
    <t>E</t>
  </si>
  <si>
    <t>SENSOR DO BRACO EXTRATOR PAROU DE FUNCIONAR</t>
  </si>
  <si>
    <t>defeito: sujeira na linha de agua do cacote
causa: sujeira
soluc?o: fazer drenagem no sistema</t>
  </si>
  <si>
    <t>agua  do cabecote   nao ta circulando mangueira  bastante  quente</t>
  </si>
  <si>
    <t>Defeito: Gravimetrico n?o estava dosando.
Causa: Mangueira de ar estourada.
Soluc?o: Foi realizado o reparo na mangueira.</t>
  </si>
  <si>
    <t>maquina parou de dosar material .</t>
  </si>
  <si>
    <t>defeito: maquina com a moinho entopido
causa: faca fora de regulagem
soluc?o: efetuar regulagem</t>
  </si>
  <si>
    <t>maquina com a moinho entopido</t>
  </si>
  <si>
    <t>Defeito: Tela do moinho quebrou.
Causa: desconhecida.
Conclus?o: Foi efetuada a troca da tela.</t>
  </si>
  <si>
    <t>tela do meinho quebrou</t>
  </si>
  <si>
    <t>Defeito: Rosca deslocou e saiu no troca tela.
Causa: Possivelmente hora que abriu o troca tela a rosca ligou e saiu pra fora.
Conclus?o: Foi desmontado a matriz, retirado a rosca, feito a limpeza e encaixado novamente.</t>
  </si>
  <si>
    <t>rosca deslocou para frente na troca de tela</t>
  </si>
  <si>
    <t>Painel dosador da maquina 301 e 302 apagou e n?o quer acender</t>
  </si>
  <si>
    <t xml:space="preserve">INSPECIONAR AS BALANCAS DA EXTRUS?O
 </t>
  </si>
  <si>
    <t>Defeito: Braco n?o esta dando giro.
Causa: sensor do pist?o fora.
Conclus?o: Foi feito a regulagem do sensor.</t>
  </si>
  <si>
    <t xml:space="preserve">giro do braco do rebobinador 
</t>
  </si>
  <si>
    <t>Defeito: Painel TSW travou.
Causa: Cabo de comunicac?o das roscas saiu fora.
Conclus?o: Foi colocado o cabo novamente de comunicac?o e voltou a funcionar.</t>
  </si>
  <si>
    <t>painel travol</t>
  </si>
  <si>
    <t>defeito: mancal nao abre
causa: sujeira
soluc?o: destravar e fazer limpeza</t>
  </si>
  <si>
    <t>faca da 7 cor n?o.</t>
  </si>
  <si>
    <t>Defeito: Barra antiestatica com problema.
Causa: Quebra do cabo de alimentac?o.
Soluc?o: Foi realizado a troca da barra por uma nova.</t>
  </si>
  <si>
    <t>Barra antiestatica n?o esta funcionando.</t>
  </si>
  <si>
    <t xml:space="preserve">NESTE DIA A OPERAC?O ACABOU LUBRIFICANDO O EIXO POR SE TRATAR DE UM DOMINGO </t>
  </si>
  <si>
    <t xml:space="preserve">maquina precisa de lubrificacao interna no eixo rebobinador </t>
  </si>
  <si>
    <t>Segundo o Operador e apenas informativo essa OS, pois o mesmo disse que o mecanico ja veio arrumar o problema da Calandra</t>
  </si>
  <si>
    <t xml:space="preserve">DEFEITO: CAMISA DO ANILOX TRAVADA
CAUSA: EXCESSO DE TINTA, CAUSANDO A FIXAC?O DA MESMA 
SOLUC?O: DESTRAVAMENTO DA CAMISA </t>
  </si>
  <si>
    <t>Mancal da 7 cor esta travado, Operador n?o consegue puxar o mesmo para trocar Camisas para o proximo Servico.</t>
  </si>
  <si>
    <t xml:space="preserve">DEFEITO: ROLAMENTO DO TAMBOR DA TROCA AUTOMATICA DANIFICADO
CAUSA: N?O DIAGNOSTICADO 
SOLUC?O: EFETUADA A SUBSTITUIC?O DO ROLAMENTO DANIFICADO </t>
  </si>
  <si>
    <t>Estamos com problema no rolamento de apoio do tambor da troca automatica da 207.</t>
  </si>
  <si>
    <t>DEFEITO: cabecote e manguiera  de agua  esquentando bastante.
CAUSA: SUJEIRA NA LINHA
SOLUC?O: FEITO DRENAGEMM NA LINHA</t>
  </si>
  <si>
    <t>cabecote e manguiera  de agua  esquentando bastante.</t>
  </si>
  <si>
    <t>INSPECAO REALIZADA
OCORRENCIAS REPORTADAS NO CHECKLIST
OS'S ABERTAS</t>
  </si>
  <si>
    <t xml:space="preserve">REALIZAR INSPECAO PREVENTIVA MECANICA </t>
  </si>
  <si>
    <t>INSPECAO ELETRICA REALIZADA
CONSULTAR CHECKLIST</t>
  </si>
  <si>
    <t>REALIZAR INSPECAO PREVENTIVA NA EXTRUSORA</t>
  </si>
  <si>
    <t>VISITA DO TECNICO JEFFERSON
FEITO O RETROFIT DO EQUIPAMENTO</t>
  </si>
  <si>
    <t>REALIZAR O RETROFIT DO GRAVIMETRICO 
- RETIRAR TSW
- INSTALAR VIZURI</t>
  </si>
  <si>
    <t>MANUTENCAO REALIZADA 
FORNECEDOR - WPP MOTORES
ORCAMENTOS 5354 E 5355
MOTORES INSTALADOS E LIBERADOS</t>
  </si>
  <si>
    <t>REALIZAR MANUTENCAO PREVENTIVA DOS DOIS VENTILADORES DO COLCHAO DE AR DO REVERSIVEL</t>
  </si>
  <si>
    <t>REALIZAR A MANUTENCAO NO MOTORREDUTOR DO ROLO XADREZ
O EQUIPAMENTO APRESENTA VIBRACAO EXCESSIVA</t>
  </si>
  <si>
    <t>ACESSO REMOTO DA CARNEVALLI PARA CONFIGURAR O BOBINADOR</t>
  </si>
  <si>
    <t>SUBSTITUIR OS SENSORES INDUTIVOS DO BOBINADOR</t>
  </si>
  <si>
    <t>SUBSITUIR OS TERMOPARES</t>
  </si>
  <si>
    <t>BOBINADORES DA 501</t>
  </si>
  <si>
    <t>572</t>
  </si>
  <si>
    <t>defeito :maquina nao  dando tensao 
causa: conector danificado
soluc?o: efetuar troca do conector</t>
  </si>
  <si>
    <t xml:space="preserve">maqui nao  dando tensao </t>
  </si>
  <si>
    <t>INVERSOR CFW 700 ROSCA B 1A1</t>
  </si>
  <si>
    <t>527</t>
  </si>
  <si>
    <t>Defeito: Rosca B desabilitou e parou.
Causa: N?o consta nenhuma falha no inversor de frequencia.
Conclus?o: Foi feito a alterac?o do parametro 234 e voltou a habilitar novamente a rosca.</t>
  </si>
  <si>
    <t>INVERSOR DE FREQUENCIA</t>
  </si>
  <si>
    <t>ROSCA (B) DESARMOU 2 VEZES</t>
  </si>
  <si>
    <t>DEFEITO: MANGUEIRAS ROMPIDAS 
CAUSA: TEMPO DE USO
SOLUCAO: SUBSTITUICAO DAS MANGUEIRAS</t>
  </si>
  <si>
    <t>SUBSTITUIR AS MANGUEIRAS DE AR DOS VENTILADORES DO REVERSIVEL 
"COLCHAO DE AR"</t>
  </si>
  <si>
    <t>SUPORTE FABRICADO E INSTALADO</t>
  </si>
  <si>
    <t>FABRICACAO DE SUPORTTE PARA FIXACAO DO ENCANAMENTO DE EXAUSTOR DE OZONIO DO TRATAMENTO</t>
  </si>
  <si>
    <t>ROLOS DE PASSAGEM DA 115</t>
  </si>
  <si>
    <t>556</t>
  </si>
  <si>
    <t>OS TRES ROLOS FORAM LEVADOS PARA O LEMAO PARA USINAGEM</t>
  </si>
  <si>
    <t>3 ROLOS DE PASSAGEM ESTAO COM AS PONTAS DANIFICADAS
LEVAR PARA USINAGEM</t>
  </si>
  <si>
    <t>REMOVEDOR DE REFILE</t>
  </si>
  <si>
    <t>Defeito: Filme com variac?o na tens?o.
Causa: Enroscou refile na polia do motor fazendo com que houvesse essa alterac?o.
conclus?o: Foi retirado o motor fora, retirado a polia e retirado todo material enroscado.</t>
  </si>
  <si>
    <t xml:space="preserve"> tens?o do freio ( problema operacional)
</t>
  </si>
  <si>
    <t>Ponta do eixo esta quebrada, precisamos de conserto.</t>
  </si>
  <si>
    <t>O DOSADOR APRESENTOU PROBLEMA 
A GRAMATURA INDICADA (3,6) N?O FOI A MESMA QUE A MEDIDA PELA AMANDA.(1,6)</t>
  </si>
  <si>
    <t>BOBINADOR 2 (EXTERNO) DA 117</t>
  </si>
  <si>
    <t>590</t>
  </si>
  <si>
    <t xml:space="preserve">SUBSTITUIR TODAS AS MANGUEIRAS PNEUMATICAS 
BOBINADOR EXTERNO
</t>
  </si>
  <si>
    <t>TROCA DA VALVULA E DA SEDE DO TROCA-TELA DA ROSCA C</t>
  </si>
  <si>
    <t>GRAVIMETRICO "A"  - 117</t>
  </si>
  <si>
    <t>600</t>
  </si>
  <si>
    <t>ATIVIDADE CONCLUDA</t>
  </si>
  <si>
    <t>TROCAR AS MANGUEIRAS PNEUMATICAS 
 - GRAVIMETRICO A</t>
  </si>
  <si>
    <t>OS INATIVA
OS REFERENCIA - 2195</t>
  </si>
  <si>
    <t xml:space="preserve">LIMPEZA DO TROCADOR DE CALOR </t>
  </si>
  <si>
    <t>OS INVALIDADA
OS REFERENCIA - 1998</t>
  </si>
  <si>
    <t>LIMPEZA DO TROCADOR DE CALOR</t>
  </si>
  <si>
    <t xml:space="preserve">FEITA A SUBSTITUIC?O DAS MANGUEIRA, MAS N?O HOUVE A NESCESSIDADE DE SUBSTITUIR TODAS POIS ALGUMAS ESTAVAM EM BOAS CONDICOES </t>
  </si>
  <si>
    <t>SUBSTITUIR TODAS AS MANGUEIRAS DO ANEL DE AR</t>
  </si>
  <si>
    <t xml:space="preserve">FORAM SUBSTITUIDAS TODAS AS MANGUEIRAS DOS GRAVIMETRICOS </t>
  </si>
  <si>
    <t>SUBSTITUIR TODAS AS MANGUEIRAS DE SUCCAO DO GRAVIMETRICO</t>
  </si>
  <si>
    <t>ENVIAR ROLOS DE PASSAGEM PARA USINAGEM</t>
  </si>
  <si>
    <t>defeito: Sugador de refile da maquina 501 parou de puxar refil
causa: tubulac?o entupida
soluc?o: foi efetuado limpeza</t>
  </si>
  <si>
    <t>Sugador de refile da maquina 501 parou de puxar refile, a maquina esta parada.</t>
  </si>
  <si>
    <t>defeito: precisamos retirar  a mesa  da maquina pra colocar  a outra mesa que vai colocar  as rodas
causa:  colocar  a outra mesa que vai colocar  as rodas
soluc?o: foi retirado  a mesa  da maquina pra colocar  a outra mesa que vai colocar  as rodas</t>
  </si>
  <si>
    <t>precisamos retirar  a mesa  da maquina pra colocar  a outra mesa que vai colocar  as rodas</t>
  </si>
  <si>
    <t>RECUPERADOR DE APARA</t>
  </si>
  <si>
    <t>defeito: moinho entopido, correia patinando
causa: excesso de aparas
soluc?o: foi destravado e efetuado limpeza</t>
  </si>
  <si>
    <t>moinho entopido, correia patinando.</t>
  </si>
  <si>
    <t>Defeito: Maquina com problema na dosagem.
Causa: Perda de calibrac?o do gravimetrico
Soluc?o: Foi realizado a calibrac?o das balancas e liberado a maquina.</t>
  </si>
  <si>
    <t>calibracao  dos dosadores</t>
  </si>
  <si>
    <t xml:space="preserve">DEFEITO: SUPORTE DO BALANCIM DANIFICADO ONDE FIXA A MOLA 
CAUSA: DESGASTE DA PECA, TEMPO DE USO
SOLUC?O: SUBSTITUIC?O DA PECA DANIFICADA E DAS MOLAS DO BALANCIM </t>
  </si>
  <si>
    <t>supororte  que   segura   a   mola   do desbobinador   quebrou.</t>
  </si>
  <si>
    <t>DEFEITO: ALARME DE PRESSAO ALTA NO CONDENSADOR
CAUSA: POSSIVEL ENTUPIMENTO DO CONDENSADOR 
SOLUCAO: 
 - CARGA DE GAS REFRIGERANTE NO CHILLER MICROGEL
 - SUBSITUITCAO DO CHILLER PELO RESERVA</t>
  </si>
  <si>
    <t>COMPRESSOR DO CHILLER DESARMANDO.
"PRESSAO DE ALTA"
POSSIVEL FALTA DE GAS
ASSISTENCIA TECNICA ACIONADA
 - ARATEC</t>
  </si>
  <si>
    <t xml:space="preserve">Foi feito a instalac?o das novas luminarias </t>
  </si>
  <si>
    <t xml:space="preserve">INSTALAR NOVAS LUMINARIAS NA MAQUINA
</t>
  </si>
  <si>
    <t xml:space="preserve">Foi feito a verificac?o e troca das luminarias quebradas e lampadas queimadas.  </t>
  </si>
  <si>
    <t>SUBSTITUIR 
- LUMINARIAS QUEIMADAS
- LUMINARIAS HERMETICAS QUEBRADAS</t>
  </si>
  <si>
    <t>TODAS AS RESISTENCIAS DO FILTRO TROCA-TELAS ATEH O CABECOTE
 - ROSCA A</t>
  </si>
  <si>
    <t>RESISTENCIA TUBULAR OU CARTUCHO 
FILTRO TROCA-TELAS 
 - ROSCA B 
x2 RESISTENCIAS</t>
  </si>
  <si>
    <t>RESISTENCIA TUBULAR OU CARTUCHO 
FILTRO TROCA-TELAS 
 - ROSCA C
x2 RESISTENCIAS</t>
  </si>
  <si>
    <t>FOI RESOLVIDO INTERNAMENTE</t>
  </si>
  <si>
    <t>GRAVIMETRO A
BALANCA SUPERIOR
PORTINHOLA DO DOSADOR ESTAH COM FOLGA
ORCAR NA TSW
ORCAR CONSTRUCAO DUM NOVO COM THIAGO</t>
  </si>
  <si>
    <t>troca do termochiller</t>
  </si>
  <si>
    <t>PAINEL ELETRICO - CONTROLE - 115</t>
  </si>
  <si>
    <t>516</t>
  </si>
  <si>
    <t>OS DESQUALIFICADA POR ESTAR REPETIDA 
OS 2032</t>
  </si>
  <si>
    <t>REALIZAR A LIMPEZA DE PAINEL</t>
  </si>
  <si>
    <t>Defeito: Tratamento n?o esta ligando.
Causa: Isoladores est?o dando fuga e os cabos de entrada do transformador est?o danificados.
Conclus?o: Foi feita a escovac?o nos isoladores e feito o concerto do cabo.</t>
  </si>
  <si>
    <t>PROBLEMA NO TRATAMENTO</t>
  </si>
  <si>
    <t>OS DUPLICADA 
          CONSIDERAR A OS 2022</t>
  </si>
  <si>
    <t>variacao de espessura tem que ser feito a calibracao da matriz</t>
  </si>
  <si>
    <t xml:space="preserve">DEFEITO: CARRINHO DO ALINHADOR TRAVADO POR FALTA DE LUBRIFICAC?O
CAUSA: TEMPO DE USO 
SOLUC?O: FEITA LUBRIFICAC?O DE TODOS CARRINHOS </t>
  </si>
  <si>
    <t xml:space="preserve">carrinho do alinhador estourou rolamentos 
</t>
  </si>
  <si>
    <t>defeito O cabo de alimentado da estatica estava solto 
causa devido alguma interferencia externa o cabo pode ter sido rompido impossibilitando a utilizac?o da barra de estatica da maquina 
soluc?o foi feito a solda do cabo de conex?o no lugar e liberado para uso (lembrando que a estatica n?o impede da maquina roda, so n?o facilita a saida do plastico da maquina corretamente).</t>
  </si>
  <si>
    <t>estatica  da maquina nao  estar  funcionando.</t>
  </si>
  <si>
    <t xml:space="preserve">DEFEITO: PARAFUSO DE FIXAC?O DO CILINTRO ESTAVA SOLTO
CAUSA: N?O DIAGNOSTICADA 
SOLUC?O: REAPERTO DOS PARAFUSOS </t>
  </si>
  <si>
    <t>Pist?o da 1? cor esta solto.</t>
  </si>
  <si>
    <t>Defeito: Resistencias troca tela queimadas
Causa: Nao diagnosticada.
Soluc?o: Foi realizado a adaptac?o de duas resistencia e liberado a maquina.</t>
  </si>
  <si>
    <t>Troca da resistencia troca tela</t>
  </si>
  <si>
    <t xml:space="preserve">FEITO O POLIMENTO DA MATRIZ E A CALIBRAC?O DA MESMA </t>
  </si>
  <si>
    <t>CALIBRAR A MATRIZ DA 115</t>
  </si>
  <si>
    <t>Defeito: Maquina n?o da o trombo.
Causa:  refletivo de seguranca danificado. 
Soluc?o: Foi feito a substituic?o do refletivo de seguranca da maquina 507</t>
  </si>
  <si>
    <t>Substituic?o do refletivo</t>
  </si>
  <si>
    <t>DEFEITO: INSPECIONAR O BOBINADOR
CAUSA: REGULADOR DE DE PRESSAO DIGITAL COM DEFEITO
SOLUC?O: FOI FEITO REGULAGEM NO REGULADOR E LIBERADO</t>
  </si>
  <si>
    <t>INSPECIONAR O BOBINADOR
FOI REPORTADO UM VAZAMENTO DE AR 
QUE DESABILITOU A TROCA AUTOMATICA DAS BOBINAS</t>
  </si>
  <si>
    <t xml:space="preserve">DEFEITO: tambor da troca automatica de bobinas na saida.
CAUSA: FALHA NA VALVULA REGULADORA DE PRESSAO
SOLUC?O: FOI SOLICITADO AO FABRICANTE DO EQUIPAMENTO UM AVALIAC?O </t>
  </si>
  <si>
    <t>tambor da troca automatica de bobinas na saida.</t>
  </si>
  <si>
    <t xml:space="preserve">OCORREU CURTO CIRCUITO NO PAINEL DA IMPRESSORA 
HOUVE UM INCENCIO E QUE FOI RAPIDAMENTE CONTROLADO
</t>
  </si>
  <si>
    <t>CABECOTE - 113</t>
  </si>
  <si>
    <t>512</t>
  </si>
  <si>
    <t>DEFEITO: troca telas, raquete travou nao esta abrindo
CAUSA: ROSCA CORREU TRAVANDO O TROCA TELA
SOLUC?O: FOI DESMONTADO E COLOCADO A ROSCA NO LUGAR</t>
  </si>
  <si>
    <t>troca telas, raquete travou nao esta abrindo</t>
  </si>
  <si>
    <t>defeito: correias danificadas 
causa: desgaste
soluc?o: foi efetuado a troca das e correias</t>
  </si>
  <si>
    <t xml:space="preserve">moinho travou,entupido </t>
  </si>
  <si>
    <t>Defeito: Maquina n?o quer dar o tombo eixo superior.
Causa: Eixo estava travado.
Conclus?o: Foi destravado manualmente e voltou a operar normalmente.</t>
  </si>
  <si>
    <t>maquina nao quer dar o tombo</t>
  </si>
  <si>
    <t xml:space="preserve">DEFEITO: VAZAMENTO PELA CONEX?O DE SAIDA DA TUBULAC?O 
CAUSA: DESGASTE 
SOLUC?O: FOI TROCADA A CONEX?O </t>
  </si>
  <si>
    <t xml:space="preserve">A TUBULACAO DE AGUA FRIA DA TORRE APRESENTOU VAZAMENTO NA VALVULA E ESTAH PINGANDO AGUA NO CHAO </t>
  </si>
  <si>
    <t>DEFEITO: RECUPERADORA DE REFILE TRAVADA, FAZENDO COM QUE A MESMA DESARME
CAUSA: REFILE COM A LARGURA MAIOR, CAUSANDO O TRAVAMENTO DAS FACAS 
SOLUC?O: DESTRAVAMENTO DAS FACAS
  *OBS: FOI ORIENTADO A PRODUC?O QUE DIMINUA A LARGURA DO REFILE</t>
  </si>
  <si>
    <t>recumperador de refile nao esta fucionando</t>
  </si>
  <si>
    <t xml:space="preserve">Paineis limpos.  </t>
  </si>
  <si>
    <t>LIMPAR OS PAINEIS ELETRICOS DA MAQUINA 
 - PAINEL DE CONTROLE
 - PAINEL DO IBC
 - PAINEL DE POTENCIA (PORTAS A - H)
 - PAINEL DO BOBINADOR
 - PANEL DO TRATAMENTO CORONA
 - PAINEL DO RECUPERADOR DE REFILE
 - PAINEL DO SENSOR GIRATORIO</t>
  </si>
  <si>
    <t>Defeito: O carrinho utilizado para carregar bobinas, n?o estava fazendo a ac?o de subir.
Causa: Ao certo n?o se sabe o motivo, mas o contato da placa com a chave de ativac?o n?o estava funcionando.
Soluc?o: fazer ligac?o direta com a chave seletora.</t>
  </si>
  <si>
    <t>Carrinho de transportar bobinas n?o esta carregando, equipamento ja foi encaminhado para a manutenc?o.</t>
  </si>
  <si>
    <t>DEFEITO: MOINHO TRAVOU
CAUSA: FACAS SEM CORTE
SOLUC?O: EFETUADO A TROCA DAS FACAS</t>
  </si>
  <si>
    <t>moinho da maquina entupido !</t>
  </si>
  <si>
    <t>Defeito: Resistencia Queimada na Matriz.
Causa: Desconhecida.
Conclus?o: Foi efetuada a troca da resistencia.
OBS: Os cart?es parou de funcionar tambem, foi retirados fora e aquecido e voltou funcionar.</t>
  </si>
  <si>
    <t>troca de resistencia</t>
  </si>
  <si>
    <t>Defeito: Troca tela n?o esta abrindo e tem uma resistencia com cabo quebrado.
Causa: Cabo aqueceu demais.
Conclus?o: Foi efetuada a troca dos terminais das resistencias e solto os parafusos do troca tela.</t>
  </si>
  <si>
    <t>soltar troca tela</t>
  </si>
  <si>
    <t xml:space="preserve">Defeito: Rosca A n?o esta dosando, Rosca B dosador 2 n?o esta dosando corretamente e Rosca C n?o esta dosando.
Causa: Rosca A Mixer n?o esta ligando, B gaveta estava com parafuso solto e rosca C esta descalibrada.
Conclus?o: Foi retirado o rele do mixer e colocado novamente e voltou funcionar, Rosca B feito aperto da porca e Rosca C feita a calibrac?o da balanca.
</t>
  </si>
  <si>
    <t>calibracao e ajuste</t>
  </si>
  <si>
    <t>Defeito: Alarme de alta temperatura no redutor.
Causa: Foi verificado o temopar mais n?o era era os cart?es de leitura.
Conclus?o: Foi retirado o 3? cart?o e colocado novamente e voltou a temperatura normal.</t>
  </si>
  <si>
    <t>temperatura alta redutor</t>
  </si>
  <si>
    <t>Defeito: Alta temperatura da agua fria.
Causa: ao certo n?o se sabe, mas foi feito algumas ac?es.
Soluc?o: Foi feito limpeza dos filtros, verificac?o do compressor, (se estava ativando), foi feito uma manobra para forcar o compressor a ativar e estabilizar a temperatura.</t>
  </si>
  <si>
    <t>Alta temperatura no CHILLER</t>
  </si>
  <si>
    <t xml:space="preserve">O problema era mecanico
Defeito: as facas do moinho tinham travado com o reflle
Causa: Por causa da grossura da refile, as facas que ja estavam gastas travaram o moinho
Soluc?o: depois de feito o destravamento removendo o plastico um mecanico trocou as facas </t>
  </si>
  <si>
    <t>recumperador de refile parou de fucionar</t>
  </si>
  <si>
    <t xml:space="preserve">Limpeza executada. </t>
  </si>
  <si>
    <t>REALIZAR A LIMPEZA DOS PAINEIS ELETRICOS DA MAQUINA</t>
  </si>
  <si>
    <t>defeito: falta de circulac?o de agua
causa: bomba parada
soluc?o:  bomba foi ligada</t>
  </si>
  <si>
    <t xml:space="preserve">agua nao  estar circulando no cabecote.
</t>
  </si>
  <si>
    <t>Problema no Chiller, atendimento ja ocorreu das 10:18h ate as 10:50h.</t>
  </si>
  <si>
    <t>DEFEITO: ENTUPIMENTO DO FILTRO DE AGUA DA TORRE
CAUSA: MATERIA ORGANICA RETIDA NO FILTRO
SOLUCAO: LIMPEZA</t>
  </si>
  <si>
    <t>Maquina havia parado por B90, manutenc?o ja atuou</t>
  </si>
  <si>
    <t>defeito: Cilindro e mancal da maquina 206 danificado
causa: desgaste
solic?o: foi retirado e mandado usinar..</t>
  </si>
  <si>
    <t>Cilindro e mancal da maquina 206 est?o com muita folga, risco de causar acidente.</t>
  </si>
  <si>
    <t xml:space="preserve">Foi realizado a Lubrificac?o da 118.
GRAXA: LUBRISINT NEUTROIL FG-2
LOTE: 51347 </t>
  </si>
  <si>
    <t>REALIZAR A LUBRIFICACAO DA EXTRUSORA
UTILIZAR CHECKLIST DE LUBRIICACAO
UTILIZAR GRAXA FOOD GRADE</t>
  </si>
  <si>
    <t>MOINHO DA 115</t>
  </si>
  <si>
    <t>541</t>
  </si>
  <si>
    <t>MOINHO</t>
  </si>
  <si>
    <t xml:space="preserve">moinho entupido
</t>
  </si>
  <si>
    <t xml:space="preserve"> - QUANTAS CASTANHAS A MAQUINA UTILIZA?
    62 CASTANHAS
 - QUANTAS CASTANHAS EST?O NECESSITANDO SUBSTITUIR?
    PRECISAMOS DE 20 CASTANHAS NOVAS 
    PRECISAMOS DE 30 ESFERAS E 15 TRAVAS PARA AS CASTANHAS </t>
  </si>
  <si>
    <t xml:space="preserve">INSPECIONAR AS CASTANHAS DE 3'' DOS EIXOS.
 - QUANTAS CASTANHAS A MAQUINA UTILIZA?
 - QUANTAS CASTANHAS EST?O NECESSITANDO SUBSTITUIR? </t>
  </si>
  <si>
    <t xml:space="preserve"> - QUANTAS CASTANHAS A MAQUINA UTILIZA?
    108 CASTANHAS
 - QUANTAS CASTANHAS EST?O NECESSITANDO SUBSTITUIR?
    PRECISAMOS DE 40 ESFERAS E 15 TRAVAS PARA AS CASTANHAS </t>
  </si>
  <si>
    <t>MAQUINA N?O UTILIZA CASTANHA NOS EIXOS</t>
  </si>
  <si>
    <t xml:space="preserve">REALIZAR A SUBSTITUICAO DO TROCADOR DE CALOR QUE ESTAH COM AREA DE TROCA REDUZIDA (75% DA AREA ORIGINAL)
</t>
  </si>
  <si>
    <t>defeito: camisa do rolo do tratamento danificada
causa: desconhecida
soluc?o: efetuar a troca</t>
  </si>
  <si>
    <t>SUBSTITUIR AS DUAS CAMISASA DA ESTACAO DE TRATAMENTO CORONA</t>
  </si>
  <si>
    <t>potenciometro saio do lugar</t>
  </si>
  <si>
    <t>Defeito: Pinca esquerda do alinhador  com problema
Causa: Afundamento do sensor de leitura
Soluc?o: Foi realizado a substituic?o da pinca.</t>
  </si>
  <si>
    <t>SUBSTITUIR O SENSOR DE ALINHAMENTO NA MAQUINA</t>
  </si>
  <si>
    <t>defeito: moinho entupido
causa: tubulac?o entupida de refile
soluc?o: foi retirado a tubulac?o e desentupido</t>
  </si>
  <si>
    <t>Defeito: Chiller desarmou o geral.
Causa: A fonte do chiller entrou em curto e queimou.
Conclus?o: Foi efetuada a troca da fonte, troca de um fusivel e adaptado um disjuntor mono.</t>
  </si>
  <si>
    <t xml:space="preserve">fonte do mecalor em curto , motor b 90 
</t>
  </si>
  <si>
    <t>Defeito: Bomba n?o esta alimentando os dosadores corretamente.
Causa: Filtro entupido.
Conclus?o: Foi efetuada a troca do filtro.</t>
  </si>
  <si>
    <t xml:space="preserve">troca do filtro da bomba de succ?o </t>
  </si>
  <si>
    <t>Defeito: Tratamento parou de funcionar.
Causa: Tratamento esta com pontos de fuga, terminais de entrada soltos e transformador esta com defeito.
Conclus?o: Foi efetuada a troca do transformador com o da 108, tirado os pontos de fuga e colocado novos terminais.</t>
  </si>
  <si>
    <t>tratamento parou de funcionar</t>
  </si>
  <si>
    <t xml:space="preserve">DEFEITO: BOBINA ESTAVA CORRENDO NO EIXO, CAUSANDO IRREGULARIDADE NO FILME CONFORME O PADR?O DESEJADO. 
CAUSA: CILINDRO QUE MOVIMENTA O BRACO DO BOBINADOR DESREGULADO, FAZENDO COM QUE UM LADO TENHA MAIS PRESS?O QUE O OUTRO.
SOLUC?O: REGULAGEM DOS CILINDRO
             *OBS: 1 - ROLO DE BORRACHA (XADREZ) PRECISA DE RETIFICA.
                        2 - DIAGNOSTICADO QUE UM DOS EIXO DO BOBINADOR ESTA ENPENADO.  
              </t>
  </si>
  <si>
    <t>problema no braco do bobinador 1</t>
  </si>
  <si>
    <t>CS 417</t>
  </si>
  <si>
    <t>484</t>
  </si>
  <si>
    <t xml:space="preserve">DEFEITO: Alinhador da maquina estava com mal funcionamento  
CAUSA: O garfo do alinhador estava obstruido 
SOLUCAO: Limpar a entrada e saida de ar do alinhador. </t>
  </si>
  <si>
    <t>alinhador  da maquina 417 nao estar funcionando.</t>
  </si>
  <si>
    <t>defeito: PROBLEMA NO PINO DO PISTAO DO BRACO AUTOMATICO
causa: soltou a trava do pino que prende o cilindro pneumatico
soluc?o: foi desmontado e colocado no lugar</t>
  </si>
  <si>
    <t>PROBLEMA NO PINO DO PISTAO DO BRACO AUTOMATICO</t>
  </si>
  <si>
    <t>defeito: PROBLEMA NA REGULAGEM DO CILINDRO PNEUMATICO DO ROLO TRANSPORTADOR
causa: desgaste
soluc?o: foi efetuado a troca do regulador</t>
  </si>
  <si>
    <t>PROBLEMA NA REGULAGEM DO CILINDRO PNEUMATICO DO ROLO TRANSPORTADOR</t>
  </si>
  <si>
    <t xml:space="preserve">Defeito: Bot?o liga e desliga bomba do teste de vas?o estava com mal funcionamento.
Causa: O bot?o estava solto (girando em falso).
Soluc?o: Foi feito reaperto na porca do bot?o e ajuste de posic?o da botoeira. </t>
  </si>
  <si>
    <t>botao que  liga   a bomba  de teste   com agua   com poblema.</t>
  </si>
  <si>
    <t>REBOBINADEIRA 507</t>
  </si>
  <si>
    <t>479</t>
  </si>
  <si>
    <t>boa tarde ! Suporte do degrau da rebobinadeira 507 esta com uma rachadura e os operadores corem risco de acidente .</t>
  </si>
  <si>
    <t xml:space="preserve">ROLO DE PASSAGEM NO ULTIMO PISO COM ROLAMENTO DANIFICADO.
</t>
  </si>
  <si>
    <t>TROCAR ROLAMENTO DO ULTIMO ROLO EMBAIXO DAS FACAS</t>
  </si>
  <si>
    <t>PROBLEMA NO EXAUSTOR DE OZONIO. 
NAO LIGA</t>
  </si>
  <si>
    <t>REALIZAR A LUBRIFICACAO DA MAQUINA
SEGUIR O CHECKLIST DE LUBRIFICACAO</t>
  </si>
  <si>
    <t>Foi realizada inspec?o mecanica preventiva da extrusora 108.</t>
  </si>
  <si>
    <t>REALIZAR A INSPECAO MECANICA PREVENTIVA
CONSULTAR CHECKLIST</t>
  </si>
  <si>
    <t>KELTON TIAGO BUENO</t>
  </si>
  <si>
    <t xml:space="preserve">Defeito: Sensor indutivo n?o aciona.
Causa: Sensor danificado.
Soluc?o: foi efetuado troca do sensor </t>
  </si>
  <si>
    <t>Sensor Indutivo do bobinador 1 n?o esta acionando impedindo a troca da bobina.</t>
  </si>
  <si>
    <t>BOBINADOR INTERNO DA 115</t>
  </si>
  <si>
    <t>567</t>
  </si>
  <si>
    <t xml:space="preserve">Defeito: O sensor do bobinador interno da maquina foi danificado.
Causa Foi danificado quando foi efetuado a troca automatica da maquina, a bobina bateu e amassou o componente.
Soluc?o; efetuar a troca do sensor indutivo pnp da maquina por outro novo   </t>
  </si>
  <si>
    <t>BOMBA PNEUMATICA</t>
  </si>
  <si>
    <t>Sensor indutivo do bobinaodor interno da maquina esta danificado.</t>
  </si>
  <si>
    <t>PRENSA DE APARAS</t>
  </si>
  <si>
    <t xml:space="preserve">Defeito: sensor da prensa estava alarmando toda hora so pelo uso da maquina
Causa: quando a maquina acionava a prensagem o sensor saia do lugar e alarmava.
Soluc?o: foi feito um ajuste calcando o sensor para permanecer de acordo com sua outra metade assim assegurando a seguranca da maquina e funcionarios.   </t>
  </si>
  <si>
    <t>Sendo de seguranca da porta esta alarmando toda hora,</t>
  </si>
  <si>
    <t xml:space="preserve">Defeito: Maquina n?o queria partir.
Causa: Sensor do braco de apoio fora de posic?o.
Soluc?o: Foi feito o ajuste do sensor e liberado a maquina.
</t>
  </si>
  <si>
    <t>maquina nao quer dar partida</t>
  </si>
  <si>
    <t>pitao da faca   sem pressao.</t>
  </si>
  <si>
    <t>ESTACAO DE TRATAMENTO CORONA DA 117 - CORONA MACHINE</t>
  </si>
  <si>
    <t>574</t>
  </si>
  <si>
    <t>ESTACAO DE TRATAMENTO INSTALADA</t>
  </si>
  <si>
    <t>REALIZAR A INSTALACAO DA NOVA ESTACAO DE TRATAMENTO CORONA, DA CORONA MACHINE.
SUBSTITUIR A ESTACAO DE TRATAMENTO DA TSW MAQUINAS</t>
  </si>
  <si>
    <t>colocar correia no moinho !</t>
  </si>
  <si>
    <t>LUBRIFICACAO REALIZADA 
APONTAMENTOS NO CHECKLIST
GRAXA: LUBRIGREASE NEUTROIL FG-2
LOTE: 51347</t>
  </si>
  <si>
    <t>REALIZAR LUBRIFICACAO DA MAQUINA
CONSULTAR CHECKLIST</t>
  </si>
  <si>
    <t>Defeito: Temperatura da zona 3 esta baixa.
Causa: Termopar com problema.
Conclus?o: Foi efetuada a troca do termopar.</t>
  </si>
  <si>
    <t>termopar zona 3 com problema</t>
  </si>
  <si>
    <t>defeito: correias danificadas e facas sem corte
causa: desgaste
soluc?o: foi efetuado a troca das facas e correias</t>
  </si>
  <si>
    <t>troca das facas do moinho</t>
  </si>
  <si>
    <t>troca das correias do moinho</t>
  </si>
  <si>
    <t xml:space="preserve">Defeito: O eixo superior n?o estava dando tombo na bobina
Causa: A maquina estava rodando um pedido que utilizava de um eixo de 6'' e com bobinas de grande porte, ocasionando num travamento na hora do tombo
Soluc?o foi feito uma pequena regulagem no freio do motor aliviando a carga.  </t>
  </si>
  <si>
    <t>Bom dia ! Preciso de um eletricista na rebobinadeira 506 eixo superior  n?o quer dar o tombo maquina parada .</t>
  </si>
  <si>
    <t>REALIZAR A INSPEC?O PREVENTIVA MECANICA 
CONFORME CHECKLIST 
OBS: HOUVE UM ERRO NA PROGRAMACAO DA ATIVIDADE. 
ESTA OS EH REFERENCIA DA 2071</t>
  </si>
  <si>
    <t>MOTOR DO COLCHAO DE AR APRESENTA RUIDO SIGNIFICATIVO
OS REF - 2085 E 2071</t>
  </si>
  <si>
    <t>DEFEITO: PROBLEMA NO TENSIONAMENTO DO BOBINADOR 1 
CAUSA: DIAGNOSTICADO QUE UM DOS LADO DO BOBINADOR ESTAVA SEM ALIMENTAC?O DE AR
SOLUC?O: REFEITA A LIGAC?O DO AR E SUBSTITUIDO UM DOS REGULADORES DE PRESS?O</t>
  </si>
  <si>
    <t xml:space="preserve">problema de tensionamento no bobinador 1
troca do regulador de pressao </t>
  </si>
  <si>
    <t>Foi trocado o bico de ar</t>
  </si>
  <si>
    <t>Boa tarde ! Preciso de um mecanico na rebobinadeira 501 esta com vazamento de ar no bico da curva maquina parada .</t>
  </si>
  <si>
    <t>CS 418</t>
  </si>
  <si>
    <t>485</t>
  </si>
  <si>
    <t xml:space="preserve">Defeito: o alinhador da maquina para de funcionar constantemente aleatoriamente.
Causa: Para a instalac?o do alinhador, foi feito uma adaptac?o em um dos contatores inoperantes, onde era pra ser utilizado para apara/refile, mas esta func?o e programada pela ihm.
Soluc?o: Depois de avaliado e configurado para se manter ligado durante a operac?o da maquina, foi orientado o operador onde ativa e desativa tal func?o.   </t>
  </si>
  <si>
    <t xml:space="preserve">alinhador  da  maquina  ta  rodando  do  nada   para.
</t>
  </si>
  <si>
    <t>491</t>
  </si>
  <si>
    <t>Defeito: Lider relatou que a strechadeira n?o estava funcionando.
Causa: N?o foi encontrado nenhum problema no equipamento.
Soluc?o: Foi testado e liberado o equipamento a produc?o.</t>
  </si>
  <si>
    <t xml:space="preserve">strechadeira  parou </t>
  </si>
  <si>
    <t>Defeito: vazamento de ar.
Causa: Quebrou conex?o pneumatica do eixo do bobinador.
Soluc?o: Foi substituida a conex?o.</t>
  </si>
  <si>
    <t>vazamento de ar</t>
  </si>
  <si>
    <t>Defeito: Rosca B desarmando
Causa: Devido ao compactador estar ligado, havia uma referencia sendo transmitida ao inversor principal bloqueando a sua habilitac?o no painel de controle.
Soluc?o: Foi realizado o desligamento do compactador para o operador habilitar o motor principal.</t>
  </si>
  <si>
    <t>rosca b desarmada</t>
  </si>
  <si>
    <t>REVISAO DAS FACAS, COM AJUSTE REALIZADO
SUBSTITUICAO DAS CORREIAS 
LUBRIFICACAO DO MOINHO</t>
  </si>
  <si>
    <t>MOINHO 
 - AJUSTE DAS FACAS
 - TROCA DAS CORREIAS</t>
  </si>
  <si>
    <t>TRAFO 28KVA DA 117</t>
  </si>
  <si>
    <t>576</t>
  </si>
  <si>
    <t>Foi feito a instalac?o do trafo no tratamento da 117, depois de instalado foi executado os testes como o fabricante solicitou e liberado para a produc?o</t>
  </si>
  <si>
    <t>TRAFO</t>
  </si>
  <si>
    <t>INSTALAR O NOVO TRAFO (28KVA) NA ESTACAO DE TRATAMENTO
TRAFO DA CORONA MACHINE</t>
  </si>
  <si>
    <t>Defeito: tabuas travadas, rolamentos.
Causa: Foi feita abertura no limite.
Soluc?o: Foi destravada e liberada a produc?o.</t>
  </si>
  <si>
    <t>tabuas travadas, rolamentos</t>
  </si>
  <si>
    <t>SALA DA LOGISTICA</t>
  </si>
  <si>
    <t>Foi substituida a fechadura por nova.</t>
  </si>
  <si>
    <t>MACANETA DA PORTA DA SALA ESTAH DANIFICADA
SUBSTITUIR O ITEM</t>
  </si>
  <si>
    <t xml:space="preserve"> OS DUPLICADA, CONSIDERAR OS 2101</t>
  </si>
  <si>
    <t xml:space="preserve">EIXO SUPERIOR COM VAZAMENTO </t>
  </si>
  <si>
    <t xml:space="preserve">INSPECIONAR TODOS OS ROLOS DE PASSAGEM DO FILME 
</t>
  </si>
  <si>
    <t>Foi feito reaperto e aspirac?o de todos os paineis da maquina.</t>
  </si>
  <si>
    <t>REALIZAR LIMPEZA DE PAINEL ELETRICO</t>
  </si>
  <si>
    <t xml:space="preserve">DEFEITO: EIXO COM VAZAMENTO 
CAUSA: N?O DIAGNOSTICADA 
SOLUC?O: FEITA A SUBSTITUIC?O DA CAMARA DE AR DANIFICADA </t>
  </si>
  <si>
    <t>Boa tarde ! Estou com a rebobinadeira 505 parada devido o eixo estar vazando o mesmo ja se encontra no setor da manutenc?o .</t>
  </si>
  <si>
    <t xml:space="preserve">DEFEITO: EIXO SUPERIOR COM VAZAMENTO 
CAUSA: N?O DIAGNOSTICADA 
SOLUC?O: SUBSTITUIC?O DA CAMARA QUE ESTAVA COM VAZAMENTO </t>
  </si>
  <si>
    <t>Boa tarde ! Foi realizado uma manutenc?o no eixo da rebobinadeira 505 no turno da manh? pois o eixo superior estava com vazamento .</t>
  </si>
  <si>
    <t xml:space="preserve">DEFEITO: ROLAMENTO DANIFICADO 
CAUSA: TEMPO DE USO 
SOLUC?O: SUBSTITUIC?O DO ROLAMENTO DANIFICADO </t>
  </si>
  <si>
    <t xml:space="preserve">Bom dia ! Rebobinadeira 505 parada rolo de passagem do filme com o rolamento estourado o mesmo ja esta no setor da manutenc?o </t>
  </si>
  <si>
    <t xml:space="preserve">DEFEITO: PINO QUE TRAVA O EIXO DESBOBINADOR, DANIFICADO.
CAUSA: DESGASTE POR TEMPO DE USO 
SOLUC?O: FOI ADAPTADO UM PINO ESLASTICO POR N?O TERMOS A PECA CORRETA </t>
  </si>
  <si>
    <t xml:space="preserve">Bom dia ! Rebobinadeira 505 parada eixo de tras do desbobinador esta travando preciso de um mecanico </t>
  </si>
  <si>
    <t xml:space="preserve">Defeito: nao consigo fazer a limpeza dos anilox da 1 a 4 cor tanque de solvete cheio.
Causa:  bomba estava pegando ar.
Soluc?o: Foi feita limpeza do tanque.
</t>
  </si>
  <si>
    <t>nao consigo fazer a limpeza dos anilox da 1 a 4 cor tanque de solvete cheio.</t>
  </si>
  <si>
    <t>Foi feita a substituic?o da fechadura.</t>
  </si>
  <si>
    <t>SUBSTITUIR A FECHADURA DA PORTA DO REFEITORIO</t>
  </si>
  <si>
    <t>Defeito: correia  que movimenta  o rolo  de trac?o soltou.
Causa: Parafuso solto devido a vibrac?o.
Soluc?o: foi feito o reaperto e colocado a correia no lugar.</t>
  </si>
  <si>
    <t>correia  que movimenta  o rolo  de tracao soltou.</t>
  </si>
  <si>
    <t>ANEL DE AR DA 115</t>
  </si>
  <si>
    <t>551</t>
  </si>
  <si>
    <t xml:space="preserve">Defeito: Bal?o com barriga
Causa: Anel de ar descalibrado e 1 resistencia com cabo estourado 
Soluc?o: Calibrar o anel de ar e arrumar o cabo da resistencia </t>
  </si>
  <si>
    <t>VARIACAO DE AR NO ANEL</t>
  </si>
  <si>
    <t xml:space="preserve">Defeito: os sensores so estavam fora de posic?o
Causa: nenhuma em especifico
Soluc?o: reposicionar os sensores </t>
  </si>
  <si>
    <t xml:space="preserve">Bom dia ! Preciso de um eletricista na laminadora 301 ajuste do sensor de diametro </t>
  </si>
  <si>
    <t>Defeito: Boa tarde  ! Preciso de um mecanico na laminadora 301 para fazer a troca dos rolos de borracha .
Causa: Desgaste da borracha.
Soluc?o: Foi feita a troca dos rolos.</t>
  </si>
  <si>
    <t xml:space="preserve">Boa tarde  ! Preciso de um mecanico na laminadora 301 para fazer a troca dos rolos de borracha .
</t>
  </si>
  <si>
    <t>ATIVIDADE NAO REALIZADA</t>
  </si>
  <si>
    <t>REALIZAR LIMPEZA PREVENTIVA DOS PAINEIS ELETRICOS</t>
  </si>
  <si>
    <t>APOIAR UMA DAS EXTREMIDADES DO EIXO DA MAQUINA DE CORTUBO</t>
  </si>
  <si>
    <t xml:space="preserve">verificar resistencias, filme esta escamando
</t>
  </si>
  <si>
    <t>succ?o  do refile, nao  esta puxando refile, esta jogando pra fora</t>
  </si>
  <si>
    <t>BOBINADOR EXTERNO DA 118</t>
  </si>
  <si>
    <t>593</t>
  </si>
  <si>
    <t xml:space="preserve">Tomada instalada com sucesso no bobinador 1 para o uso da balanca </t>
  </si>
  <si>
    <t>INSTALAR UMA TOMADA PARA USO DA BALANCA DA EXTRUSAO</t>
  </si>
  <si>
    <t>INSTALAR FECHADURAS NO PAINEL DA MAQUINA</t>
  </si>
  <si>
    <t>Defeito: Maquina com problema na temperatura.
Causa: Resistencia da maquina havia sido danificada.
Soluc?o: Foi feita a substituic?o da resistencia.</t>
  </si>
  <si>
    <t>maquina  puxa  saco  nao  ta  aquecendo</t>
  </si>
  <si>
    <t>Foi feita inspec?o n?o se achou nenhum defeito mecanico, feita limpeza e montagem.</t>
  </si>
  <si>
    <t xml:space="preserve">REALIZAR INSPECAO MECANICA NO ANEL DE AR RESERVA DA 115
  - INSPECAO MECANICA 
  - LIMPEZA DA SUPERFICIE INTERNA
  - PINTURA </t>
  </si>
  <si>
    <t>CPU COMUNICARION POS, NAO FICOU VERDE.</t>
  </si>
  <si>
    <t xml:space="preserve">DEFEITO: ESTAVA COM marca no bal?o.
CAUSA: PODERIA TER SIDO O ANEL DE AR VARIANDO, GAP SUJO, RESISTENCIA RUIM, DENTRE OUTRAS COISAS.
SOLUC?O: FOI FEITO LIMPEZA DO GAP, LIMPEZA E CALIBRAC?O DO ANEL DE AR, TESTE NAS RESISITENCIAS. </t>
  </si>
  <si>
    <t>FAIXA SAINDO DA MATRIZ</t>
  </si>
  <si>
    <t xml:space="preserve">APRESENTA IRREGULARIDADE NO FILME COM UMA FAIXA. 
CONCLUS?O: FEITA LIMPEZA DO GAP, LIMPEZA NO IBC, LIMPEZA NOS CARRINHOS QUE CONTROLAM O FLUXO DE AR DO ANEL DE AR </t>
  </si>
  <si>
    <t xml:space="preserve">limpeza do  gap </t>
  </si>
  <si>
    <t>lubrificac?o concluida
usado lubrificante - lubrigrease neutrol fg2
lote 51650</t>
  </si>
  <si>
    <t>REALIZAR A LUBRIFICACAO DA MAQUINA 
CONSULTAR CHECKLIST 
- QUAL O LUBRIFICANTE UTILIZADO?
- QUAL O LOTE DO LUBRIFICANTE UTILIZADO?</t>
  </si>
  <si>
    <t>Boa tarde ! Estou com hidraulico na manutenc?o ele n?o esta abaixando totalmente .</t>
  </si>
  <si>
    <t>Defeito: agua  do   cabecote  n?o ta  circulando.
Causa: Bomba estava desligada.
Soluc?o: Foi ligada a bomba e normalizada a temperatura do cabecote.</t>
  </si>
  <si>
    <t>agua  do   cabecote  nao ta  circulando.</t>
  </si>
  <si>
    <t>BOBINADOR EXTERNO DA 116</t>
  </si>
  <si>
    <t>587</t>
  </si>
  <si>
    <t>Defeito: Problema com a troca das bobinas.
Causa: Sensor fora de posic?o.
Soluc?o: Foi posicionado o sensor novamente.</t>
  </si>
  <si>
    <t>problema com a troca das bobinas</t>
  </si>
  <si>
    <t>Defeito: Curto circuito levando a maquina desarmar o geral da matriz.
Causa: Escovas derreteram vindo a entrar em curto.
Conclus?o: Foi efetuada a troca das escovas.</t>
  </si>
  <si>
    <t xml:space="preserve">DEFEITO: TINTA NAO ESTAVA PASSANDO PARA O ANILOX
CAUSA: ANILOX ENTUPIDO
SOLUCAO:
 - SUBISTITUICAO DAS BOMBAS (NAO FUNCIONOU)
 - REALIZADOS TESTES DE ENVIO DE TINTA PRO ANILOX
 - PERCEBEU-SE QUE O ANILOX NAO SUJAVA DE TINTA
</t>
  </si>
  <si>
    <t>problema na 5e 8 estacao  pois nao esta mandando tinta no doctor blade....</t>
  </si>
  <si>
    <t>Dosador  b1 nao esta puxando maderial coretamente</t>
  </si>
  <si>
    <t xml:space="preserve">dosador 1 B  esta apresentando problema para sugar a materia prima esta puxando muito devagar comprometendo o processo </t>
  </si>
  <si>
    <t>Defeito: Falha de sensor eixo superior e emergencia acionada.
Causa: Sensor do pist?o eixo superior estava fora de posic?o e corda de parada de emergencia estava acionado.
Conclus?o: Foi feito regulagem do sensor e foi regulado o cabo de parada de emergecia.</t>
  </si>
  <si>
    <t xml:space="preserve">falha sensor eixo superior e emergencia </t>
  </si>
  <si>
    <t>Deito: Bomba n?o esta puxando tinta.
Causa: Diafragma estourado.
Conclus?o: Foi efetuada a troca da bomba.</t>
  </si>
  <si>
    <t xml:space="preserve">diafragma da bomba quarta estac?o
</t>
  </si>
  <si>
    <t xml:space="preserve">Defeito: Tratamento esta dando falha.
Causa: Camisa esta rasgada.
Conclus?o: Foi colocado silicone e fechado o rasgo da camisa.
</t>
  </si>
  <si>
    <t xml:space="preserve">camisa cortada </t>
  </si>
  <si>
    <t>BOBINADOR EXTERNO DA 108</t>
  </si>
  <si>
    <t>578</t>
  </si>
  <si>
    <t xml:space="preserve">problema de tensionamento </t>
  </si>
  <si>
    <t>DEFEITO: NAO FOI POSSIVEL FAZER A LIMPEZA DOS ANILOXES
CAUSA: AR NA LINHA DA BOMBA
SOLUCAO: FOI FEITA A LIMPEZA DO TANQUE</t>
  </si>
  <si>
    <t>OS DE REFERENCIA 2104
PROBLEMA NA 4A COR</t>
  </si>
  <si>
    <t>Boa tarde ! Preciso de um mecanico na rebobinadeira 506 eixo inferior esta vazando .</t>
  </si>
  <si>
    <t>Defeito: Maquina com possivel fuga de tensao.
Causa: Apos analise, foi verificado que quando a bobina entrava em movimento (giratorio) produzia uma certa estatica que estava gerando o choque eletrico.
Soluc?o: Foi realizado um aterramento a esse cavalete.</t>
  </si>
  <si>
    <t>maquina  dando  choque  quando   toca  no  cavalete</t>
  </si>
  <si>
    <t>Defeito: Bomba n?o esta puxando tinta.
Causa: Diafragma da bomba esta estourado.
Conclus?o: Foi colocado uma bomba reserva e foi feito a troca do diafragma.</t>
  </si>
  <si>
    <t xml:space="preserve">troca da bomba sexta estac?o
</t>
  </si>
  <si>
    <t>defeito: troca tela travado
causa: desconhecida
soluc?o: foi efetuado limpeza e destravado</t>
  </si>
  <si>
    <t xml:space="preserve">problema no troca tela </t>
  </si>
  <si>
    <t>GRAVIMETRICOS DA 117</t>
  </si>
  <si>
    <t>595</t>
  </si>
  <si>
    <t>Defeito: Material esta caindo fora da balanca.
Causa: Provavelmente operador deixou faltar material e a maquina foi atualizando e hora que dosador encheu transbordou a balanca.
Conclus?o: Foi efetuada a limpeza e a calibrac?o da maquina.</t>
  </si>
  <si>
    <t>calibracao da balanca rosca A</t>
  </si>
  <si>
    <t xml:space="preserve">Bom dia ! Foi deixado um rolo da impressora 204 no setor da manutenc?o pra troca dos rolamentos do mancar 
</t>
  </si>
  <si>
    <t>limpeza de borra no troca telas</t>
  </si>
  <si>
    <t>Foi trocado os filtros de todos os setores.</t>
  </si>
  <si>
    <t>TROCAR OS REFILES DE FILTRO DE AGUA DA FABRICA
- PORTARIA
- COZINHA
- COMERCIAL 
- EXTRUSAO
- CORTE E SOLDA
- LOGISTICA
- IMPRESSAO
- REBOBINADEIRA
- OFICINA DE MANUTENCAO
- PRENSA DE APARAS</t>
  </si>
  <si>
    <t xml:space="preserve">Foi colocado uma mangueira de ar na maquina.
</t>
  </si>
  <si>
    <t>precisamos   de uma  mangueira  de  ar  na maquina   418
pra   encher  o eixo   pneumatico.</t>
  </si>
  <si>
    <t>foi efetuado a lubrificac?o conforme solicitado via checklist
lubrificante: LUBRIGREASE NEUTROIL FG2
lote: 51347</t>
  </si>
  <si>
    <t>REALIZAR A LUBRIFICACAO DA MAQUINA 
CONSULTAR CHECKLIST 
- QUAL O LUBRIFICANTE UTILIZADO?
- QUAL O LOTE DO LUBRIFICANTE?</t>
  </si>
  <si>
    <t>REALIZAR A LIMPEZA DE TODOS OS PAINEIS ELETRICOS DA MAQUINA</t>
  </si>
  <si>
    <t xml:space="preserve">Defeito: Freio n?o esta segurando.
Causa: Vazou o po magnetico que vai dentro dele.
Soluc?o: Foi retirado para manutenc?o e colocado outro, maquina funcionando normal. </t>
  </si>
  <si>
    <t xml:space="preserve">Boa tarde ! Preciso de um mecanico na laminadora 301 o freio n?o segurando estamos segurando com a m?o pra poder parar
</t>
  </si>
  <si>
    <t>lubrificac?o realizada
lubrigrease neultroil fg-2
lote/51347</t>
  </si>
  <si>
    <t>REALIZAR A LUBRIFICACAO DA MAQUINA
CONSULTAR CHECKLIST
 - QUAL O NOME DA GRAXA UTILIZADA?
 - QUAL O LOTE DE FABRICACAO DA GRAXA?</t>
  </si>
  <si>
    <t>Foi feito aspirac?o, limpeza e reaperto de componentes
Todos os paineis passaram por este processo.</t>
  </si>
  <si>
    <t>REALIZAR A LIMPEZA EM TODOS OS PAINEIS ELETRICOS DA MAQUINA</t>
  </si>
  <si>
    <t>Defeito: Queima de duas resistencia troca tela.
Causa: Nao diagnosticada.
Soluc?o: Foi feita a substituic?o das resistencias.</t>
  </si>
  <si>
    <t>TROCAR AS RESISTENCIAS DO CANHAO
 - FLANGE
 - FILTRO</t>
  </si>
  <si>
    <t>INSPECIONAR OS FUSOS DA GAIOLA E DAS TABUAS 
 - LIMPAR</t>
  </si>
  <si>
    <t>Bom dia ! Preciso de um mecanico na rebobinadeira 501 eixo superior esta perdendo a tenc?o .</t>
  </si>
  <si>
    <t>Defeito: ROLAMENTO DANIFICADO PONTA DE EIXO DANFICADA NECESSARIA A SUBSTITUICAO.
Causa: Desgaste pelo uso natural da peca.
Soluc?o: Foi Usinada a ponta e trocado os rolamentos.</t>
  </si>
  <si>
    <t>ROLAMENTO DANIFICADO
PONTA DE EIXO DANFICADA
NECESSARIA A SUBSTITUICAO</t>
  </si>
  <si>
    <t xml:space="preserve">ROLAMENTO DANIFICADO
PONTA DE EIXO DANIFICADA
</t>
  </si>
  <si>
    <t>468</t>
  </si>
  <si>
    <t>REALIZAR LUBRIFICACAO DA MAQUINA COMPLETA
 - QUAL A GRAXA UTILIZADA?
 - QUAL O LOTE DO LUBRIFICANTE?</t>
  </si>
  <si>
    <t>SUBSTITUIR TODAS AS MANGUEIRAS DE SUCCAO
 - GRAVIMETRICO A</t>
  </si>
  <si>
    <t>INSTALAC?O DE SINALIZADOR DE TRANSITO DE EMPILHADEIRAS E ESPELHO CONCAVO</t>
  </si>
  <si>
    <t>moinho entupido, jogando reifile triturado para fora da maq</t>
  </si>
  <si>
    <t>Defeito: Rolo com avaria na borracha( risco ).
Causa: Indefinido.
Soluc?o: Foi feita a troca do rolo.</t>
  </si>
  <si>
    <t xml:space="preserve">Boa tarde ! Preciso de um mecanico na laminadora 301 pra troca do rolo laminador </t>
  </si>
  <si>
    <t>Defeito: Alinhador com problemas.
Causa: Devido a sujeira que havia na pinca, o alinhador n?o conseguia realizar a leitura.
Soluc?o: Foi feita a limpeza do equipamento e liberado a maquina.</t>
  </si>
  <si>
    <t>alinhador, com problema</t>
  </si>
  <si>
    <t xml:space="preserve">dosador 1A, 2A  NAO ESTA PUXUNDO MATERIAL
</t>
  </si>
  <si>
    <t>GALPAO DE MATERIA-PRIMA</t>
  </si>
  <si>
    <t>REALIZAR INSTALACAO ELETRICA PARA FAZER LIGACAO DO MOTOR ELETRICO DO PORTAO</t>
  </si>
  <si>
    <t>Defeito: o motor do rebobinador inferior (2) ao chegar em certo ponto da bobina alarmava e desarmava
Causa: a causa do problema ao certo nao foi identificada, mas com o reset no inversor o problema desapareceu
Soluc?o: como mencionado foi feito reset no inversor da maquina, teve um acompanhamento para avaliar e observar se poderia ter tido alguma interferencia externa, mas tudo funcionou normal.</t>
  </si>
  <si>
    <t>Bom dia ! Preciso de um eletricista na rebobinadeira 506 desbobinador 2 esta desarmando .</t>
  </si>
  <si>
    <t>CLAUSURA</t>
  </si>
  <si>
    <t>lavatorio da extrus?o travado correndo agua</t>
  </si>
  <si>
    <t xml:space="preserve">Defeito: alinhador n?o estava alinhando 
Causa; sujeira no leitor do alinhador.
Soluc?o: limpar o leito suavemente com um pano e alcool. </t>
  </si>
  <si>
    <t xml:space="preserve">alinhador com defeito
</t>
  </si>
  <si>
    <t>Foi feita desmontagem e limpeza do trocador de calor.</t>
  </si>
  <si>
    <t>REALIZAR LIMPEZA DO TROCADOR DE CALOR DO CHILLER QUE ESTAH NA MAQUINA (CHILLER DA 204)</t>
  </si>
  <si>
    <t xml:space="preserve">DEFEITO: PINO ELASTICO QUE TRAVA O ROLO DE TRAC?O, QUEBRADO 
CAUSA: N?O DIAGNOSTICADA 
SOLUC?O: SUBSTITUIC?O DO PINO ELASTICO </t>
  </si>
  <si>
    <t>pino  que trava  o rolo de  tracao   quebrou.</t>
  </si>
  <si>
    <t>anomalia sistema Ar condicionado</t>
  </si>
  <si>
    <t>BOBINADORES DA 506</t>
  </si>
  <si>
    <t>615</t>
  </si>
  <si>
    <t xml:space="preserve">defeito: eixo superior da maquina n?o da o tombo
causa: freio do motor esta com dificuldade de se manter estabilizado
soluc?o foi feita a regulagem do freio e liberado a maquina </t>
  </si>
  <si>
    <t>maquina 506 nao quer dar o tombo</t>
  </si>
  <si>
    <t xml:space="preserve">Defeito: Alarme na fonte de calor.
Causa: Provavelmente pode ser filtro de ar.
Conclus?o: Foi efetuada a limpeza no filtro de ar e foi instalada novamente e foi liberada a maquina. </t>
  </si>
  <si>
    <t xml:space="preserve">alarme fonte de calor </t>
  </si>
  <si>
    <t>TINTEIROS</t>
  </si>
  <si>
    <t>OS MANGOTES DOS TUNEIS DE AR QUENTE ESTAO COM AS MANGUEIRAS DANIFICADAS E VAZANDO AR QUENTE</t>
  </si>
  <si>
    <t>Foi feito desligamento.</t>
  </si>
  <si>
    <t>DESLIGAR E DESCONECTAR AS 3 BOMBAS DE VACUO</t>
  </si>
  <si>
    <t>foi desacoplado e encaminhado a manutenc?o</t>
  </si>
  <si>
    <t xml:space="preserve">DESACOPLAR SUPORTE DAS BOMBAS DE VACUO
</t>
  </si>
  <si>
    <t>foi desacoplado o motor da rosca A</t>
  </si>
  <si>
    <t>DESACOPLAR E SOLTAR O MOTOR A</t>
  </si>
  <si>
    <t>Foi feito Desligamento.</t>
  </si>
  <si>
    <t>DESLIGAR O MOTOR A</t>
  </si>
  <si>
    <t>foi desacoplado o motor da rosca B</t>
  </si>
  <si>
    <t>DESACOPLAR E SOLTAR O MOTOR B</t>
  </si>
  <si>
    <t>DESLIGAR O MOTOR B</t>
  </si>
  <si>
    <t>foi desacoplado o motor da rosca C</t>
  </si>
  <si>
    <t>DESACOPLAR E SOLTAR O MOTOR C</t>
  </si>
  <si>
    <t>Foi efetuado o desligamento.</t>
  </si>
  <si>
    <t>DESLIGAR O MOTOR C</t>
  </si>
  <si>
    <t>foi desacoplado o motor do anel de ar</t>
  </si>
  <si>
    <t>DESACOPLAR E SOLTAR O MOTOR DO ANEL DE AR</t>
  </si>
  <si>
    <t xml:space="preserve">Foi feito o desligamento.
</t>
  </si>
  <si>
    <t>DESLIGAR O MOTOR DO ANEL DE AR</t>
  </si>
  <si>
    <t>foi desacoplado o motor de entrada do iIBC</t>
  </si>
  <si>
    <t>DESACOPLAR E SOLTAR O MOTOR DE ENTRADA DO IBC</t>
  </si>
  <si>
    <t>Foi feito o desligamento do motor.</t>
  </si>
  <si>
    <t>DESLIGAR O MOTOR DE ENTRADA DO IBC</t>
  </si>
  <si>
    <t>foi desacoplado o motor de saida do ibc</t>
  </si>
  <si>
    <t>DESACOPLAR E SOLTAR O MOTOR DE SAIDA DO IBC</t>
  </si>
  <si>
    <t>DESLIGAR O MOTOR DE SAIDA DO IBC</t>
  </si>
  <si>
    <t>FOI CFECHADO CIRCULACAO DE AGUA
DESACOPLADO E SOLTADO
TROCADOR DE CALOR DO ANEL DE AR</t>
  </si>
  <si>
    <t>FECHAR CIRCULACAO DE AGUA
DESACOPLAR E SOLTAR
TROCADOR DE CALOR DO ANEL DE AR</t>
  </si>
  <si>
    <t>FOI FECHADO CIRCULACAO DE AGUA
DESACOPLADO E SOLTADO
TROCADOR DE CALOR DO IBC</t>
  </si>
  <si>
    <t>FECHAR CIRCULACAO DE AGUA
DESACOPLAR E SOLTAR
TROCADOR DE CALOR DO IBC</t>
  </si>
  <si>
    <t>MATERIAL RETIRADO E TRANSPORTADO PARA A OFICINA
MAIKOM RETIROU O ANEL DE AR COM A EMPILHADEIRA</t>
  </si>
  <si>
    <t>RETIRAR OS EQUIPAMENTOS DA EXTRUSORA
TRANSPORTAR PARA A OFICINA</t>
  </si>
  <si>
    <t xml:space="preserve">Operac?o concluida.
</t>
  </si>
  <si>
    <t>ORGANIZAR OS EQUIPAMENTOS NA OFICINA
SEPARAR OS MOTORES EM PALLETS PARA COLETA
COBRIR OS MOTORES</t>
  </si>
  <si>
    <t>MATRIZ DA 117</t>
  </si>
  <si>
    <t>594</t>
  </si>
  <si>
    <t>DESACOPLAR E SOLTAR A MATRIZ</t>
  </si>
  <si>
    <t>DESLIGAR A MATRIZ</t>
  </si>
  <si>
    <t>DESACOPLAR E SOLTAR O ANEL DE AR</t>
  </si>
  <si>
    <t xml:space="preserve">ATIVIDADE CONCLUIDA
</t>
  </si>
  <si>
    <t>DESLIGAR O ANEL DE AR</t>
  </si>
  <si>
    <t>Foi feito</t>
  </si>
  <si>
    <t>LIGAR E AQUECER A MATRIZ</t>
  </si>
  <si>
    <t>ATIVIDADE REALIZADA
ACOMPANHARAM OS TECNICOS DA CARNEVALLI 
 - ISMAEL
 - ELCIO</t>
  </si>
  <si>
    <t>REALIZAR MANUTENCAO PREVENTIVA NA MATRIZ
COM SUPORTE DA ASSISTENCIA TECNICA DA CARNEVALLI</t>
  </si>
  <si>
    <t>ANEL DE AR DA 117 K-DESIGN</t>
  </si>
  <si>
    <t>599</t>
  </si>
  <si>
    <t xml:space="preserve">Junto da equipe da Carnevalli foi efetuado a preventiva do equipamento Anel de ar da maquina 117, com ac?es de limpeza e verificac?o, o equipamento esta finalizado, no aguardo para instalac?o na maquina. 
</t>
  </si>
  <si>
    <t>REALIZAR MANUTENCAO PREVENTIVA NO ANEL DE ARA
COM SUPORTE DA ASSISTENCIA TECNICA DA CARNEVALLI</t>
  </si>
  <si>
    <t>LIMPAR O TROCADOR DE CALOR DO ANEL DE AR</t>
  </si>
  <si>
    <t>LIMPAR O TROCADOR DE CALOR DO IBC</t>
  </si>
  <si>
    <t>foi efetuado a troca de oleo...nao temos recipientes adequados para fazer inspec?o visual do lubrificante que saiu do redutor....
OLEO UTILIZADO: LUBRAX 320
LOTE: 187560/389030
FABRICACAO: 27/12/2023 1712HRS</t>
  </si>
  <si>
    <t xml:space="preserve">REDUTOR A
 - LIMPEZA (CONJUNTO REDUTOR + BASE)
 - INSPECAO
 - TROCA DE OLEO
</t>
  </si>
  <si>
    <t>foi efetuado a troca de oleo...nao temos recipientes adequados para fazer inspec?o visual do lubrificante que saiu do redutor....
OLEO UTILIZADO: LUBRAX 320
LOTE: 187560/389030
FABRICACAO: 27/12/2023 1712HRS</t>
  </si>
  <si>
    <t xml:space="preserve">REDUTOR B
 - LIMPEZA (CONJUNTO REDUTOR + BASE)
 - INSPECAO
 - TROCA DE OLEO
</t>
  </si>
  <si>
    <t xml:space="preserve">REDUTOR C
 - LIMPEZA (CONJUNTO REDUTOR + BASE)
 - INSPECAO
 - TROCA DE OLEO
</t>
  </si>
  <si>
    <t>ATIVIDADE CONCLUIDA
DESLIGADO APENAS PARA RETIRADA DOS INVERSORES</t>
  </si>
  <si>
    <t>DESLIGAR O QGBT DA MAQUINA</t>
  </si>
  <si>
    <t xml:space="preserve">Foi executado limpeza dos paineis </t>
  </si>
  <si>
    <t xml:space="preserve">LIMPAR O PAINEL DE POTENCIA
 - PORTA A - D
      ADILSON
 - PORTA E - F
     MARCIO
</t>
  </si>
  <si>
    <t>BOBINADOR 1 (INTERNO) DA 117</t>
  </si>
  <si>
    <t>589</t>
  </si>
  <si>
    <t xml:space="preserve">TROCADOS TODAS AS MANGUEIRAS PNUEMATICAS </t>
  </si>
  <si>
    <t>TROCAR AS MANGUEIRAS PNEUMATICAS</t>
  </si>
  <si>
    <t xml:space="preserve">Foi feito a instalac?o das novas luminarias. </t>
  </si>
  <si>
    <t>INSTALAR NOVAS LUMINARIAS</t>
  </si>
  <si>
    <t>LIMPEZA DA RAQUETE DO TROCA-TELA
ROSCA A</t>
  </si>
  <si>
    <t>LIMPEZA DA RAQUETE DO TROCA-TELA
ROSCA B</t>
  </si>
  <si>
    <t>LIMPEZA DA RAQUETE DO TROCA-TELA
ROSCA C</t>
  </si>
  <si>
    <t>Foi feita  inspec?o das conex?es e troca somente de 2 conex?es que estavam com o cabo gasto e emendado.</t>
  </si>
  <si>
    <t>INSPECIONAR AS CONEXOES ELETRICAS DAS RESISTENCIAS 
 - MATRIZ E CABECOTE</t>
  </si>
  <si>
    <t>INSPECIONAR AS CONEXOES ELETRICAS DAS RESISTENCIAS 
 - ROSCA A</t>
  </si>
  <si>
    <t>INSPECIONAR AS CONEXOES ELETRICAS DAS RESISTENCIAS 
 - ROSCA B</t>
  </si>
  <si>
    <t>INSPECIONAR AS CONEXOES ELETRICAS DAS RESISTENCIAS 
 - ROSCA C</t>
  </si>
  <si>
    <t>INSPECIONAR OS VENTILADORES DE REFRIGERACAO 
 - ROSCA A</t>
  </si>
  <si>
    <t>INSPECIONAR OS VENTILADORES DE REFRIGERACAO 
 - ROSCA B</t>
  </si>
  <si>
    <t>INSPECIONAR OS VENTILADORES DE REFRIGERACAO 
 - ROSCA C</t>
  </si>
  <si>
    <t xml:space="preserve">Os ja preenchida na Os 2231
</t>
  </si>
  <si>
    <t>LIMPEZA DO SENSOR MEDIDOR DE ESPESSURA</t>
  </si>
  <si>
    <t>INSPECAO DO CONJUNTO ALINHADOR 
 - SENSOR
 - ATUADOR
 - IHM</t>
  </si>
  <si>
    <t>DRENAR E LIMPAR A CAIXA DE ALIMENTACAO
 - ROSCA A</t>
  </si>
  <si>
    <t>DRENAR E LIMPAR A CAIXA DE ALIMENTACAO
 - ROSCA B</t>
  </si>
  <si>
    <t>DRENAR E LIMPAR A CAIXA DE ALIMENTACAO
 - ROSCA C</t>
  </si>
  <si>
    <t>Foi executado a troca.</t>
  </si>
  <si>
    <t>TROCAR OS FILTROS DOS VENTILADORES
 - COLCHAO DE AR</t>
  </si>
  <si>
    <t>PAINEL DO BOBINADOR  -  117</t>
  </si>
  <si>
    <t>603</t>
  </si>
  <si>
    <t xml:space="preserve">Foi executadolimpeza do painel e aperto das conexoes </t>
  </si>
  <si>
    <t>LIMPAR O PAINEL DO BOBINADOR</t>
  </si>
  <si>
    <t>Foi executado limpeza e aperto das conexoes</t>
  </si>
  <si>
    <t>LIMPAR O PAINEL GERADOR DE TRATAMENTO</t>
  </si>
  <si>
    <t>GRAVIMETRICO "B"  - 117</t>
  </si>
  <si>
    <t>601</t>
  </si>
  <si>
    <t>TROCAR AS MANGUEIRAS PNEUMATICAS 
 - GRAVIMETRICO B</t>
  </si>
  <si>
    <t>GRAVIMETRICO "C"  -  117</t>
  </si>
  <si>
    <t>602</t>
  </si>
  <si>
    <t>TROCAR AS MANGUEIRAS PNEUMATICAS 
 - GRAVIMETRICO C</t>
  </si>
  <si>
    <t>LIMPAR O PAINEL DO GRAVIMETRICO 
 - GRAVIMETRICO A</t>
  </si>
  <si>
    <t>LIMPAR O PAINEL DO GRAVIMETRICO 
 - GRAVIMETRICO B</t>
  </si>
  <si>
    <t>LIMPAR O PAINEL DO GRAVIMETRICO 
 - GRAVIMETRICO C</t>
  </si>
  <si>
    <t xml:space="preserve">No painel do moinho foi feito limpeza, troca dos filtros e reaperto dos componentes, ac?o preventiva realizada com sucesso, equipamento no aguardo da instalac?o na maquina. </t>
  </si>
  <si>
    <t>LIMPAR O PAINEL ELETRICO 
 - MOINHO</t>
  </si>
  <si>
    <t>SUBSTITUIR TODAS AS MANGUEIRAS DE SUCCAO 
 - GRAVIMETRICO B</t>
  </si>
  <si>
    <t>SUBSTITUIR TODAS AS MANGUEIRAS DE SUCCAO 
 - GRAVIMETRICO C</t>
  </si>
  <si>
    <t>Foi executado a limpeza do sensor.</t>
  </si>
  <si>
    <t>LIMPEZA DE MECANISMO 
SENSOR MEDIDOR DE ESPESSURA
NECESSARIO ACOMPANHAMENTO DE MECANICO</t>
  </si>
  <si>
    <t>Foi esxecutado limpeza do painel e reaperto das conexes.</t>
  </si>
  <si>
    <t xml:space="preserve">LIMPAR OS PAINEIS DO K-DESIGN
</t>
  </si>
  <si>
    <t xml:space="preserve"> Foi realizado a limpeza dos sensores
 Para concluir a limpeza do equipamento foi utilizado:
 Pano alcool e limpa contato.</t>
  </si>
  <si>
    <t>LIMPAR OS SENSORES MEDIDORES DE DIAMETRO DO BALAO
 - 3 SENSORES ULTRASSONICOS DA GAIOLA</t>
  </si>
  <si>
    <t>ALTERAR A POSICAO DO TRAFO
COLOCAR NO OUTRO LADO DA ESTACAO DE TRATAMENTO</t>
  </si>
  <si>
    <t>INSTALAR SENSORES MAGNETICOS</t>
  </si>
  <si>
    <t>ACOPLAR E FIXAR O MOTOR 
 - ROSCA C</t>
  </si>
  <si>
    <t>LIGAR O MOTOR 
 - ROSCA C</t>
  </si>
  <si>
    <t>ACOPLAR E FIXAR O MOTOR 
 - ROSCA B</t>
  </si>
  <si>
    <t>LIGAR O MOTOR 
 - ROSCA B</t>
  </si>
  <si>
    <t>ACOPLAR E FIXAR O MOTOR 
 - ROSCA A</t>
  </si>
  <si>
    <t>LIGAR O MOTOR
 - ROSCA A</t>
  </si>
  <si>
    <t>FIXAR SUPORTE DAS BOMBAS DE VACUO</t>
  </si>
  <si>
    <t>Foi efetuada a ligac?o das bombas de Vacuo.</t>
  </si>
  <si>
    <t>LIGAR AS BOMBAS DE VACUO</t>
  </si>
  <si>
    <t>COLETAR OS EQUIPAMENTOS NA OFICINA
POSICIONAR OS EQUIPAMENTOS NA MAQUINA PARA INSTALACAO</t>
  </si>
  <si>
    <t>ACOPLAR FIXAR E LIGAR O TROCADOR DE CALOR DO ANEL DE AR</t>
  </si>
  <si>
    <t>ACOPLAR, FIXAR E LIGAR O TROCADOR DE CALOR IBC</t>
  </si>
  <si>
    <t>ACOPLAR E FIXAR O MOTOR DE EXAUSTAO DO IBC</t>
  </si>
  <si>
    <t>LIGAR O MOTOR DE EXAUSTAO DO IBC</t>
  </si>
  <si>
    <t>ACOPLAR E FIXAR O MOTOR DO ANEL DE AR</t>
  </si>
  <si>
    <t>LIGAR O MOTOR DO ANEL DE AR</t>
  </si>
  <si>
    <t>ACOPLAR E FIXAR O MOTOR DE ENTRADA DO IBC</t>
  </si>
  <si>
    <t>LIGAR O MOTOR DE ENTRADA DO IBC</t>
  </si>
  <si>
    <t>ACOPLAR E FIXAR A MATRIZ</t>
  </si>
  <si>
    <t>LIGAR A MATRIZ</t>
  </si>
  <si>
    <t>ACOPLAR E FIXAR O ANEL DE AR</t>
  </si>
  <si>
    <t>LIGAR O ANEL DE AR</t>
  </si>
  <si>
    <t>RETROFIT DOS GRAVIMETRICOS
 - SAI TSW
 - ENTRA VIZURI</t>
  </si>
  <si>
    <t>CALIBRAR CELULAS DE CARGA
 - BOBINADOR 1 (INTERNO)</t>
  </si>
  <si>
    <t>CALIBRAR CELULAS DE CARGA 
 - BOBINADOR 2 (EXTERNO)</t>
  </si>
  <si>
    <t>PRE-ARRASTE DA 117</t>
  </si>
  <si>
    <t>604</t>
  </si>
  <si>
    <t>CALIBRAR CELULAS DE CARGA
  PRE ARRASTE</t>
  </si>
  <si>
    <t>Foi executado limpeza do painel e reaperto das conexoes.</t>
  </si>
  <si>
    <t>LIMPAR O PAINEL 
 - PAINEL DE CONTROLE</t>
  </si>
  <si>
    <t xml:space="preserve">Preciso de um mecanico com urgencia na rebobinadeira 507 flha no braco de apoio falha no inversor </t>
  </si>
  <si>
    <t>gaiola travada, nao abre nem fecha</t>
  </si>
  <si>
    <t>FOI RETIRADO SILO. E LEVADO PARA MANUTENC?O
CALDERARIA FEZ A TROCA
EQUIPAMENTO FOI INSTALADO</t>
  </si>
  <si>
    <t>TROCAR OS FECHOS DO SILO #1</t>
  </si>
  <si>
    <t xml:space="preserve">Defeito: Estava travando na hora de abrir.
Soluc?o: Foi feito um ajustenos trilhos.
</t>
  </si>
  <si>
    <t>ARRUMAR A PORTA DO BALCAO DE ATENDIMENTO</t>
  </si>
  <si>
    <t>ARRUMAR A CARCACA DA BALANCA DA REBOBINADEIRA
TEM UMA "ORELHA" NA CARCACA</t>
  </si>
  <si>
    <t>Defeito: Quebrou suporte da rodinha.
Causa: desgaste.
Soluc?o: Foi soldada novamente e liberada a produc?o.</t>
  </si>
  <si>
    <t xml:space="preserve">Boa tarde ! Carinho eletrico quebrou a roda da frente preciso dele com urgencia </t>
  </si>
  <si>
    <t>CORREIAS TRANSPORTADORAS 406</t>
  </si>
  <si>
    <t>496</t>
  </si>
  <si>
    <t>foi efetuado a troca das correias 
foi efetuado na troca do rolamento da polia do rolo de trac?o das correias</t>
  </si>
  <si>
    <t>TROCAR AS CORREIAS DE ALGODAO DA MAQUINA</t>
  </si>
  <si>
    <t>ALINHADOR DE SAIDA</t>
  </si>
  <si>
    <t>alinhador de saida paraou de funcionar</t>
  </si>
  <si>
    <t>Resistencia do cabecote pegou fogo. Maquina esta parada comprometendo a data de entrega do material que esta rodando nela.</t>
  </si>
  <si>
    <t>CORREIAS TRANSPORTADORAS 416</t>
  </si>
  <si>
    <t>499</t>
  </si>
  <si>
    <t>foi efetuado a troca da correias de algod?o</t>
  </si>
  <si>
    <t xml:space="preserve">TROCAR AS CORREIAS DE ALGODAO </t>
  </si>
  <si>
    <t>CORREIAS TRANSPORTADORAS 417</t>
  </si>
  <si>
    <t>500</t>
  </si>
  <si>
    <t>TROCAR AS CORREIAS DE ALGODAO</t>
  </si>
  <si>
    <t>CS 416</t>
  </si>
  <si>
    <t>lampada  do corte solda   queimada.</t>
  </si>
  <si>
    <t>FOI FEITA A LIMPEZA DAS TRES BOMBAS
TROCADO OS ROLAMENTOS DAS BOMBAS "A" E "C"</t>
  </si>
  <si>
    <t>REVISAR AS BOMBAS DE SUCCAO</t>
  </si>
  <si>
    <t>defeito: bomba nao manda tinta
causa: diafragma danificado
soluc?o: foi efetuado a troca da bomba por uma reserva</t>
  </si>
  <si>
    <t>bomba de tinta nao esta mandando tinta suficiente no dostor blade . provavelmente diafragma com problemas</t>
  </si>
  <si>
    <t xml:space="preserve">DEFEITO: VALVULA DO APLICADOR DE CATALISADOR TRAVADO
CAUSA: CATALISADOR ENDURECIDO, OCASIONANDO O TRAVAMENTO DA VALVULA  
SOLUC?O: DESTRAVAMENTO DA VALVULA </t>
  </si>
  <si>
    <t xml:space="preserve">Bom dia ! Preciso de um mecanico na laminadora 301 problema no bico dosador so esta mandando cola 
</t>
  </si>
  <si>
    <t>Alarme B90, maike ja fez a limpeza do filtro, mais continua o alarme, como a eletrica colocou uma telinha que n?o funciona no chiller, nao tem como saber o que esta acontecendo, favor providenciar a concerto e colocar a telinha do chiller de volta</t>
  </si>
  <si>
    <t xml:space="preserve">Bom dia !! Preciso de um eletricista na impressora 207 falha de sincronizac?o na 8 cor
</t>
  </si>
  <si>
    <t>Defeito: estatica nao estva funcionando
Causa: Cabo solto 
Soluc?o foi feito a solda do cabo na estatica e maquina liberada.</t>
  </si>
  <si>
    <t>estatica  com  fio  solto.</t>
  </si>
  <si>
    <t>alarme b 90</t>
  </si>
  <si>
    <t>temperatura  inferior   nao  ta  aquecendo.</t>
  </si>
  <si>
    <t>Defeito: Correia  do rolo  de  tracao    soltou da engranagem. 
Causa: Soltou o parafuso que prende o rolo.
Soluc?o: Foi feito o reaperto do parafuso.</t>
  </si>
  <si>
    <t>correia  do rolo  de  tracao    soltou da engranagem.</t>
  </si>
  <si>
    <t>Defeito: nenhum
Causa: Cabo de alimentac?o do monitor solto
Soluc?o: Plugar o cabo.</t>
  </si>
  <si>
    <t xml:space="preserve">Tela de Operac?o
</t>
  </si>
  <si>
    <t xml:space="preserve">fluxo no marse b90
</t>
  </si>
  <si>
    <t>braco de apoio nao esta fazendo o movimento correto</t>
  </si>
  <si>
    <t xml:space="preserve">Defeito: falha de encoder
Causa: Ao certo a motivo da falha nao e conhecido.
Soluc?o: Depois de varios testes e analises nos cabos para ver se tinha algum componente (drive ou cabo ruim) a falha saiu. Foi feito um acompanhamento e ate o momento tudo parece estar de acordo com os padroes da maquina.
Possivelmente era algum cabo com falso contato ocasionando a falha. </t>
  </si>
  <si>
    <t xml:space="preserve">falha na quarta estac?o da 206
</t>
  </si>
  <si>
    <t xml:space="preserve">falha no bobinador
</t>
  </si>
  <si>
    <t>temperatura inferior nao  ta aquecendo.</t>
  </si>
  <si>
    <t>monitor do AVT desligou e n?o quer funcionar, sem imagem da impress?o.</t>
  </si>
  <si>
    <t>Lampadas do Setor de Convers?o queimadas, localizac?o; 1 Localizada no setor de Laminac?o, 1 Localizada no corredor entre Impress?o e Laminac?o 2 no setor de Impress?o. 
Se tiver duvidas na Localizac?o por favor me chamar, obrigado.</t>
  </si>
  <si>
    <t>Defeito: Vazando ar.
Causa: O eixo estava com as camaras furadas.
Soluc?o: Foi feita a troca das camaras.</t>
  </si>
  <si>
    <t>Boa tarde ! Deixei um eixo da rebobinadeira 505 na manutenc?o esta com vazamento .</t>
  </si>
  <si>
    <t>falha no motor principal, falha na calandra, zona 6 alarme de temperatura</t>
  </si>
  <si>
    <t>rolamento   do   alinnhador  com  poblema.</t>
  </si>
  <si>
    <t>Defeito: MAQUINA TRAVOU 
Causa: Rolamento do eixo do freio a po travou gerando folga no eixo, foi preciso levar para usinagem.
Soluc?o: Foi trocado os rolamentos, montado o eixo e feita a montagem na maquina.</t>
  </si>
  <si>
    <t xml:space="preserve">MAQUINA TRAVOU </t>
  </si>
  <si>
    <t xml:space="preserve">falha no tratamento corona </t>
  </si>
  <si>
    <t>GRAVIMETRICOS DA 116</t>
  </si>
  <si>
    <t>596</t>
  </si>
  <si>
    <t xml:space="preserve">Defeito: Material caiu fora da balanca prejudicando no peso.
Causa: Provavelmente erro operacional.
Conclus?o: Foi feito a limpeza da celula de carga do mixer.
</t>
  </si>
  <si>
    <t>limpeza da balanca</t>
  </si>
  <si>
    <t xml:space="preserve">defeito: prisioneiro do doctor blade da quinta estac?o espanado
causa: desgaste
soluc?o: foi retirado trocado o parafuso que prende macaneta e e aplicado cola de alto torque entao instalado novamente </t>
  </si>
  <si>
    <t>prisioneiro do doctor blade da quinta estac?o espanado</t>
  </si>
  <si>
    <t>Boa tarde ! Preciso de um eletricista na rebobinadeira 506 maquina esta parando sozinha .</t>
  </si>
  <si>
    <t>preciso  de  um  eletricista  pra  ligar  os  fios   do  cabecote.</t>
  </si>
  <si>
    <t>Defeito: Temperatura da maquina parou de funcionar.
Causa: Cart?o do CLP parou de funcionar.
Conclus?o: Foi retirado o cart?o passado no soprador e instalado novamente e voltou na funcionar.</t>
  </si>
  <si>
    <t>PROBLEMA NO PAINEL DE TEMPERATURA</t>
  </si>
  <si>
    <t xml:space="preserve">DEFEITO: ALONGADOR DE REGULAGEM DO SANFONADOR DANIFICADO 
CAUSA: N?O DIAGNOSTICADA 
SOLUC?O: FABRICADO UM NOVO ALONGADOR PARA REGULAGEM DO SANFONADOR </t>
  </si>
  <si>
    <t xml:space="preserve">alongador do ferro sanfonador quebrado </t>
  </si>
  <si>
    <t xml:space="preserve">DEFEITO: FACAS MAL AJUSTADAS 
CAUSA: TEMPO DE USO 
SOLUC?O: AJUSTE DAS FACAS </t>
  </si>
  <si>
    <t>moinho entupido</t>
  </si>
  <si>
    <t>Defeito: Motor rebobinador 2 nao liga.
Causa: Encoder do motor estava solto.
Soluc?o: Foi feito o aperto do encoder e liberado para a produc?o.</t>
  </si>
  <si>
    <t xml:space="preserve">Bom dia ! Rebobinadeira 506 parada motor 2 esta desligando sozinho preciso de um eletricista </t>
  </si>
  <si>
    <t>Defeito: Falha no alinhador.
Causa: Problema com a calibrac?o da pinca.
Soluc?o: Foi realizado a calibrac?o do equipamento e liberado para a operac?o.</t>
  </si>
  <si>
    <t xml:space="preserve">ALINHADOR DANDO FALHA GERANDO APARAS 
</t>
  </si>
  <si>
    <t>PROBLEMA COM A SECAGEM</t>
  </si>
  <si>
    <t>filtro de estatica do moinho faltando parafusos, vibrando saindo da posic?o correta, e vazando (nevando) pelo buraco do parafuso....</t>
  </si>
  <si>
    <t xml:space="preserve">Defeito: Parafuso  da  esteira  da maquina  416
espanado.
Causa: Indefinada.
Soluc?o: Foi refeita o rosca e liberada a produc?o.
</t>
  </si>
  <si>
    <t>parafuso  da  esteira  da maquina  416
espanado.</t>
  </si>
  <si>
    <t>temperatura  nao ta  aquecendo.</t>
  </si>
  <si>
    <t>Defeito: Muito  ruido no eixo rebobinador da maquina 501
Causa: Ouve um desgaste no encaixe do rolamento gerando folga no eixo.
Soluc?o: Foi retirado o eixo para usinagem e transferido o eixo superior para baixo, e liberada a maquina para produc?o.</t>
  </si>
  <si>
    <t>muito  ruido no eixo rebobinador da maquina 501</t>
  </si>
  <si>
    <t xml:space="preserve">calandra (puxador) falhando
</t>
  </si>
  <si>
    <t>Instalar Rele 24VCC 6A 1NA 389170249024 FINDER - PROJETO AUTOFLEX</t>
  </si>
  <si>
    <t>REBOBINADEIRA-502</t>
  </si>
  <si>
    <t xml:space="preserve"> -FOI EFETUADO  A   ESTALAC?O DO RELE INTERFACE REBO 502</t>
  </si>
  <si>
    <t>Instalar Rele 24VCC 6A 1NA 389170249024 FINDER - PROJETO AUTOFLEX + ligar maquina no painel do autoflex</t>
  </si>
  <si>
    <t>Alarme B90 alta temperatura no chiller</t>
  </si>
  <si>
    <t xml:space="preserve">Bom dia ! Preciso de um eletricista na rebobinadeira 501 falha no refile </t>
  </si>
  <si>
    <t>Defeito: Solda nao quer esquentar.
Causa: Foi identificado que a resistencia estava rompida.
Soluc?o: Foi feita a substituic?o da resistencia e liberado a maquina.</t>
  </si>
  <si>
    <t xml:space="preserve">Bom dia ! Preciso de um eletricista na rebobinadeira 502 soldador n?o quer esquenta </t>
  </si>
  <si>
    <t xml:space="preserve">DEFEITO: VAZAMENTO DE TINTA NA QUINTA ESTAC?O 
CAUSA: PIST?O COM REPARO DANIFICADO, CAUSANDO O RECUO DO MESMO 
SOLUC?O: TROCA DO REPARO DO PIST?O </t>
  </si>
  <si>
    <t>problema na 5 estac?o, esta vazando muita tinta</t>
  </si>
  <si>
    <t xml:space="preserve">DEFEITO: VAZAMENTO DE MATERIAL PELA SONDA PROXIMA AO TROCA TELA 
CAUSA: SONDA SEM ABERTO 
SOLUC?O: LIMPEZA DO EXCESSO DE MATERIAL E APERTO DA SONDA  </t>
  </si>
  <si>
    <t>Limpeza proximo ao troca telas. ( Excesso de borras ).</t>
  </si>
  <si>
    <t xml:space="preserve">octagon, nao esta fazendo a medic?o correta... leitor de epessura </t>
  </si>
  <si>
    <t>INSPECIONAR A BALANCA PROXIMA DA 116 E 108
ELA NAO ESTAH LIGANDO</t>
  </si>
  <si>
    <t xml:space="preserve">DEFEITO: TROCA TELA TRAVADO 
CAUSA: N?O DIAGNOSTICADA 
SOLUC?O: AFROUXAMENTO DOS PARAFUSOS DE FIXAC?O DO TROCA TELA, POSSIBILITANDO A SUBIDA DO MESMO </t>
  </si>
  <si>
    <t>troca telas travado
.</t>
  </si>
  <si>
    <t>Defeito: Matriz nao ligava.
Causa: Problema nas escovas que alimentam o painel de controle das resistencias.
Soluc?o: Foi feito uma limpeza no anel e a troca das escovas avariadas.</t>
  </si>
  <si>
    <t xml:space="preserve">zona da matriz nao liga </t>
  </si>
  <si>
    <t>Defeito: Paleteira eletrica n?o estava carregando.
Causa: Bateria do equipamento estava avariada.
Soluc?o: Foi realizado a substituic?o da bateria e liberado o equipamento.</t>
  </si>
  <si>
    <t xml:space="preserve">preciso  que  um elricista  venha  verificar o  carrinho eletrico  ja tem tres dias  que ta carregando  e ainda  nao carregou.
</t>
  </si>
  <si>
    <t xml:space="preserve">Defeito: Rolamento estourado.
Causa: Desgate pelo tempo.
Solc?o: Foi tocado o rolamento e liberada a produc?o. </t>
  </si>
  <si>
    <t xml:space="preserve">Boa tarde !! Preciso de um rolamento pra ponta da castanha da rebobinadeira 501 maquina parada .
</t>
  </si>
  <si>
    <t xml:space="preserve">dosador 3 parou de dosar perdeu balao </t>
  </si>
  <si>
    <t>Defeito: Temperatura alta no redutor.
Causa: Cart?o do CLP com problema.
Conclus?o: Foi invertido o cart?o do CLP.</t>
  </si>
  <si>
    <t xml:space="preserve">DEFEITO: EIXO COM FOLGA  
CAUSA: PORCA CASTELO AFASTADA, CAUSANDO FOLGA NO ROLAMENTO 
SOLUC?O: APERTO DA PORCA CASTELO
</t>
  </si>
  <si>
    <t>Bom dia ! Preciso de um mecanico na rebobinadeira 502 eixo inferior esta solto .</t>
  </si>
  <si>
    <t>INSTALAR RODIZIOS NA BALANCA PEQUENA</t>
  </si>
  <si>
    <t>RUA DO ESTACIONAMENTO/EXPEDICAO</t>
  </si>
  <si>
    <t>CONSTRUIR PORTAO DE ACESSO PARA O CHILLER DA EXTRUSAO</t>
  </si>
  <si>
    <t>LAVAGEM DE PECAS (DESCONTINUADO)</t>
  </si>
  <si>
    <t>CONSTRUIR PORTAO PARA VENTILACAO DO SISTEMA DE RECUPERACAO DE SOLVENTE</t>
  </si>
  <si>
    <t>CONSTRUIR 2 CAVALETES PARA SUPORTAR O DOCTOR BLAD</t>
  </si>
  <si>
    <t>CONSTRUIR CALCOS PARA AS LANCAS DOS CARRINHOS DE ELEVACAO DE CARGA DA EXTRUSAO</t>
  </si>
  <si>
    <t>O SILO 1 ESTAH COM PROBLEMA DE VEDACAO
SUBSTITUIR O FECHO HERMETICO</t>
  </si>
  <si>
    <t>FABRICAR 4 BERCOS DE CURA PARA AS BOBINAS</t>
  </si>
  <si>
    <t>GALPAO BOPP (DESCONTINUADO)</t>
  </si>
  <si>
    <t>ARMAZEM BOPP</t>
  </si>
  <si>
    <t>FABRICAR PORTAO DE 2 FOLHAS PARA FECHAR O GALPAO DE BOPP</t>
  </si>
  <si>
    <t>FABRICAR PORTAO E PORTAO TELA PARA ENTRADA BOPP</t>
  </si>
  <si>
    <t>FABRICAR PORTAO TELA PARA PASSAGEM DOS COLORISTS</t>
  </si>
  <si>
    <t>FABRICAR 3 CARRINHO PARA SETUP DE FACAS</t>
  </si>
  <si>
    <t>ATIVIDADE INVALIDADA</t>
  </si>
  <si>
    <t>FABRICAR 4 MESAS DE APOIO PARA A OPERACAO</t>
  </si>
  <si>
    <t>FABRICAR 2 MESA DE SUPORTE PARA DYNAS</t>
  </si>
  <si>
    <t>DEFEITO: EIXO COM  FOLGA NO COLO DO ROLAMENTO
CAUSA: DESGASTE POR USO
SOLUCAO: EIXO ENCAMINHADO PARA USINAGEM E INSTALADO
O EIXO FOI RETIRADO E ENCAMINHADO PARA O LEMAO (TORNEIRO) REPARAR.
ELE TROUXE DO REPARO O OUTRO EIXO (MESMA MAQUINA)
QUE FOI INSTALADO</t>
  </si>
  <si>
    <t>Bom dia !! Preciso de um mecanico na rebobinadeira 501 eixo inferior esta com folga no mancou deixando o eixo solto.</t>
  </si>
  <si>
    <t xml:space="preserve"> 
  DEFEITO REBOBINADEIRA  506 EIXO SUPERIOR N?O ACIONA
   CAUSA SENSOR DE POSICONAMENTO FORA DE POSIC?O
 SOLUC?O AJUSTAR O SENSOR NA POSIC?O CORRETA OK MAQUINA LIBERADA</t>
  </si>
  <si>
    <t xml:space="preserve">Boa tarde ! Preciso de um eletricista na rebobinadeira 506 eixo superior n?o quer dar o tombom ! </t>
  </si>
  <si>
    <t xml:space="preserve">falha no dosador 1b, queda do bal?o as  17;00 horas
</t>
  </si>
  <si>
    <t>defeito: alinhador quebrado
causa: desgaste do pino do suporte
soluc?o: foi retirado pino de um atuador reserva e colocado no mesmo</t>
  </si>
  <si>
    <t>alinhador quebrado</t>
  </si>
  <si>
    <t>DEFEITO: CABO ROMPIDO
CAUSA: INDETERMINADA
SOLUCAO: TROCA DO TERMINAL E REAPERTO DA RESISTENCIA</t>
  </si>
  <si>
    <t>RESISTENCIA POS TROCA-TELAS ESTAH COM CABO ROMPIDO</t>
  </si>
  <si>
    <t>PREDIO CABINE PRIMARIA</t>
  </si>
  <si>
    <t>FABRICADO E INSTALADO EM FEVEREIRO DE 2024</t>
  </si>
  <si>
    <t>FABRICAR E INSTALAR BACIA DE CONTENCAO</t>
  </si>
  <si>
    <t>FECHAMENTO REALIZADO EM FEVEREIRO DE 2024, APOS O SERVIO NA BACIA DE CONTENCAO (OS 2351)</t>
  </si>
  <si>
    <t>FECHAMENTO DO TELHADO DA SALA</t>
  </si>
  <si>
    <t>REFORMA CONCLUIDA</t>
  </si>
  <si>
    <t xml:space="preserve">REFORMA DA GRADE DE PROTECAO E PORTAS DE ACESSO AO QGBT </t>
  </si>
  <si>
    <t>FIXAR OS GUARDA CORPOS UM NO OUTRO, AUMENTANDO A RIGIDEZ DA ESTRUTURA</t>
  </si>
  <si>
    <t>SALA DE TREINAMENTO</t>
  </si>
  <si>
    <t>FABRICAR E INSTALAR GUARD-RAIL PARA A SALA DE TREINAMENTO</t>
  </si>
  <si>
    <t>FABRICAR E INSTALAR BATENTES AO REDOR DA MAQUINA</t>
  </si>
  <si>
    <t>falha no dosador 1B</t>
  </si>
  <si>
    <t xml:space="preserve">   
   DEFEITO FALHA NO TRATAMENTO 
    CAUSA SENSOR INDUTIVO DO ROLO COM  DEFEITO 
    SOLUC?O EFETUAR ATROCA DO SENSOR OK MAQUINA LIBERADA
</t>
  </si>
  <si>
    <t>falha no tratamento, precisou parar a maq</t>
  </si>
  <si>
    <t>BOBINADOR EXTERNO DA 113</t>
  </si>
  <si>
    <t>584</t>
  </si>
  <si>
    <t>Defeito: Regulagem da press?o do ar fraca.
Causa: Reguladores travados.
Soluc?o: Foi realizada a troca dos reguladores de press?o.</t>
  </si>
  <si>
    <t xml:space="preserve">regulagem da pressao do ar fraca </t>
  </si>
  <si>
    <t>STRECHADEIR 1</t>
  </si>
  <si>
    <t>489</t>
  </si>
  <si>
    <t>Defeito: Strechadeira n?o liga.
Causa: Inversor de frequencia queimou.
conclus?o: Foi efetuada a instalac?o de outro inversor.</t>
  </si>
  <si>
    <t>quebrada</t>
  </si>
  <si>
    <t>Bom dia !! Preciso de um eletricista na rebobinadeira 506 o alinhador n?o quer estabilizar .</t>
  </si>
  <si>
    <t xml:space="preserve">   
     DEFEITO SENSOR DO ALINHADOR N?O ESTA ATUANDO
      CAUSA   SENSOR COM CONECC?O SOLTA   
      SOLUC?O REAPERTAR CONECC?O DO SENSOR OK MAQUINA LIBERADA
   </t>
  </si>
  <si>
    <t xml:space="preserve">Boa tarde !! Preciso de um electricista na rebobinadera 506 o sensor do alinhador n?o esta pegando . </t>
  </si>
  <si>
    <t xml:space="preserve">TROCA DA BOMBA DE TINTA </t>
  </si>
  <si>
    <t xml:space="preserve">BOMBA DA 3? COR ESTA FALHANDO
</t>
  </si>
  <si>
    <t xml:space="preserve">O EQUIPAMENTO INDICAVA A LEITURA DO VALOR ZERO 
O ALARME ACIONADO ERA O #12 - FILME NAO ENCOSTANDO NO CABECOTE
FORAM FEITAS LIMPEZA E REAPERTO DE CONEXOES E N?O FUNCIONOU 
FOI FEITO CONTATO COM A KDESIGN E SUGERIDO ACESSO REMOTO
O ACESSO REMOTO FOI EXECUTADO (4 / 6 / 24) E CONSTATOU-SE QUE O CABECOTE ESTAH DEFEITUOSO
ORCAMENTO DE UM NOVO ENCAMINHADO  </t>
  </si>
  <si>
    <t>O MEDIDOR DE ESPESSURA NAO ESTAH MEDINDO A ESPESSURA</t>
  </si>
  <si>
    <t>DOSADOR DE ADESIVO</t>
  </si>
  <si>
    <t>VISITA DO TECNICO DA GOMATECH
 - TROCA DO CABECOTE DE DOSAGEM
 - TROCA DAS MANGUEIRAS DE ADESIVO E CATALISADOR
 - TREINAMENTO AOS OPERADORES: CALIBRACAO DA PROPORCAO DE ADESIVO X COLA</t>
  </si>
  <si>
    <t>PROBLEMA COM O DOSADOR DE ADESIVO 
SOLICITADO PELA PRODUCAO</t>
  </si>
  <si>
    <t>Boa tarde !! Deixei 7 pecas dos furador do Bem Brasil na manutenc?o para troca dos pregos .</t>
  </si>
  <si>
    <t>Defeito: Silo n?o esta enchendo dando falta de material.
Causa: Sensor n?o esta lendo e n?o manda encher.
Conclus?o: Foi constatado um fio do sensor solto no painel, foi feito a ligac?o dele e voltou ao normal.</t>
  </si>
  <si>
    <t>dosador 3 A com falha</t>
  </si>
  <si>
    <t xml:space="preserve">Defeito: matriz n?o estava aquecendo. Disjuntor que alimenta o cabecote estava desarmado
Causa: a escova estava gasta, fechou curto entre os polos 
Soluc?o: foi eliminado um dos polos por falta de escovas no estoque  para reposic?o
</t>
  </si>
  <si>
    <t>probema  na zona de temperatura da matriz nao esta ligando</t>
  </si>
  <si>
    <t xml:space="preserve">Defeito: Eixo com rolamentos quebrados e ponta do eixo danificada.
Causa: Excesso de peso nas bobinas.
Soluc?o:  Foi feita manutenc?o na ponta do eixo e feita a troca dos rolamentos
</t>
  </si>
  <si>
    <t>Bom dia, tudo bem ? Precisamos que arrumem o eixo. Temos varios que precisam de manutec?o. 1 deles ja esta na oficina.</t>
  </si>
  <si>
    <t xml:space="preserve">Defeito: Disjuntor bomba de succao desarmando.
Causa: Mangueira de alimentac?o de ar do gravimetro rompida, causando sobrecorrente na bomba devido aos dosadores nao abrirem o sistema de succao.
Soluc?o: Foi feita a troca da magueira. </t>
  </si>
  <si>
    <t>Disjuntor da Rosca C desarmando.</t>
  </si>
  <si>
    <t xml:space="preserve">FOI DIAGNOSTICADA QUE A ABRACADEIRA QUE PRENDE A MANGUEIRA ESTAVA SEM APERTO, FOI FEITO O REAPERTO E LIBERADA A MAQUINA </t>
  </si>
  <si>
    <t xml:space="preserve"> Mangueira do Anel de Ar escapando.</t>
  </si>
  <si>
    <t>Defeito: Maquina de lavar cliche nao liga
Causa: Curto circuito na tomada ocasionando rompimento do cabo.
Soluc?o: Foi feita a troca da tomada.</t>
  </si>
  <si>
    <t>LAVADORA DE CLICHE N?O ESTA LIGANDO.</t>
  </si>
  <si>
    <t xml:space="preserve">
      DEFEITO BOBINADOR PERDENDO A TENS?O DO FILME
      CAUSA  PRESS?O DO AR MUITO BAIXA
     SOLUC?O REGULAGEM DA PRESS?O DO AR NOS MANOMETROS OK TENS?O NORMAL DO FILME 
      </t>
  </si>
  <si>
    <t>BOBIBNADOR 1 ESTA PERDENDO A TENS?O BAMBIANDO O FILME</t>
  </si>
  <si>
    <t>Defeito: ESTAVA TRAVADO A REGUA DA TROCA DA BOBINA 
Causa: Braco que conduz o eixo saiu fora de posic?o.
Soluc?o: Foi posicionado novamente e nliberada a produc?o.</t>
  </si>
  <si>
    <t xml:space="preserve">ESTAVA TRAVADO A REGUA DA TROCA DA BOBINA </t>
  </si>
  <si>
    <t>BOBINADOR INTERNO DA 112</t>
  </si>
  <si>
    <t>580</t>
  </si>
  <si>
    <t xml:space="preserve">
  DEFEITO SENSOR DO BOBINADOR 1 N?O FAZ A TROCA 
  CAUSA SENSOR DANIFICADO COM DEFEITO 
  SOLUC?O FAZER A TROCA DO SENSOR OK MAQUINA LIBERADA
</t>
  </si>
  <si>
    <t>TROCA DO SENSOR DO BOBINADOR 1</t>
  </si>
  <si>
    <t>Defeito: Tratamento desarmando.
Causa: Devido a uma das portas estar com as dobradicas ruins, acabou saindo de posic?o o sensor magnetico.
Soluc?o: Foram realizados a substituic?o das dobradicas e liberado a maquina.</t>
  </si>
  <si>
    <t xml:space="preserve"> Boa tarde, tudo bem ? Tratamento desarmando.</t>
  </si>
  <si>
    <t>Defeito: Na rebobinadeira 501 a bobina esta rodando mas a ponta do eixo esta parada.
Causa: Garras do eixo com desgaste.
Soluc?o:  Foi feito um ajuste nas garras e liberado a produc?o.</t>
  </si>
  <si>
    <t>Boa tarde !! Preciso de um mecanico na rebobinadeira 501 a bobina esta rodando mas a ponta do eixo esta parada.</t>
  </si>
  <si>
    <t>Foi retirado o pist?o para avaliac?o, mas como n?o tem outro para substituir e nem reparo foi colocado novamente na maquina e liberada a produc?o.</t>
  </si>
  <si>
    <t xml:space="preserve">pistao da maquina 406  com vazamento  de   ar.
</t>
  </si>
  <si>
    <t>D: eixo expansivo do desbobinador com vazamento de ar.
C: ponta do eixo estava com micros furos.
S: Foi levado par usinagem para refazer 
.</t>
  </si>
  <si>
    <t xml:space="preserve">eixo  da  maquina  413  com  vazamento  de ar.
</t>
  </si>
  <si>
    <t>GRAVIMETRICOS DA 118</t>
  </si>
  <si>
    <t>617</t>
  </si>
  <si>
    <t>Defeito: Dosadores 2B e 2D nao estavam puxando.
Causa: Foi constatado que os dois dosadores nao estavam com as vedac?es certas, o que nao estava deixando eles encherem.
Soluc?o: Foi melhorada a vedac?o dos dosadores e liberado a maquina.</t>
  </si>
  <si>
    <t>problema nos dosadores 2b e 2d nao esta puxando material</t>
  </si>
  <si>
    <t>DFEITO: CURTO CIRCUITO NO COLETOR PORTA ESCOVA
CAUSA: DESGASTE DA ESCOVA
SOLUCAO: SUBSTITUICAO DA ESCOVA</t>
  </si>
  <si>
    <t>DIJUNTOR NAO QUER ARMAR ESTA DESARMANDO DIRETO RESISTENCIA DA MATRIZ DESLIGADA</t>
  </si>
  <si>
    <t>Defeito: Resistencia n?o esta esquentando.
Causa: Cabo de alimentac?o esta estourado.
Conclus?o: Foi feito concerto do cabo.</t>
  </si>
  <si>
    <t>resistencia zona 8 com falha de aquecimento</t>
  </si>
  <si>
    <t>DEFEITO: CORREIAS ARREBENTARAM
CAUSA: FACAS SEM CORTE
SOLUC?O: EFETUADO A TROCA DAS FACAS E CORREIAS 
OBS: FOI MANTIDO UMA DAS FACAS ESTACIONARIA POS NO JOGO QUE TINHAMOS UMA FACA ESTACA DANIFICADA E OUTRA FACA DO OUTRO JOGO NAO DAVA REGULOAGEM</t>
  </si>
  <si>
    <t xml:space="preserve">troca das correia do muinho e facas </t>
  </si>
  <si>
    <t>Defeito: Sensor da troca do bobinador quebrado.
Causa: Devido ao sensor estar mal ajustado, quando a maquina realizou a troca e dispensou a bobina o eixo veio a danificar o sensor.
Soluc?o: Foi realizado a troca do sensor e liberado o equipamento.</t>
  </si>
  <si>
    <t>sensor quebrado do descanso da bobinadeira 2</t>
  </si>
  <si>
    <t>Defeito: Bomba de succ?o travada.
Causa: Devido ao tempo de uso, a bomba veio a ocasionar um travamento em seu rolamento.
Soluc?o: Foi realizada a substituic?o da bomba e liberada a maquina para a produc?o.</t>
  </si>
  <si>
    <t xml:space="preserve">problema na  bomba </t>
  </si>
  <si>
    <t xml:space="preserve">HOUVE A NECESSIDA DE AJUSTE NA CORREIA DE ESTEIRA DA MAQUINA, SEGUNDO OPERAC?O ESTAVA CAUSANDO DOBRA NO FILME </t>
  </si>
  <si>
    <t xml:space="preserve">correia   da maquina   folgada  precisa  de um  ajuste.
</t>
  </si>
  <si>
    <t xml:space="preserve">Defeito: maquina nao fazia o tombo para troca da bobina
Causa: O sensor do pistao de trava do eixo estava fora de posic?o 
Soluc?o: Foi ajustado o sensor e liberado a maquina 
</t>
  </si>
  <si>
    <t>Boa tarde !! Preciso de um eletricista na rebobinadeira 506 n?o quer fazer o giro .</t>
  </si>
  <si>
    <t xml:space="preserve">Defeito: maquina nao fazia o tombo para troca da bobina
Causa: O sensor do pistao que trava o eixo estava fora de posic?o (sensor localizado dentro do painel direito da maquina) 
Soluc?o: Foi ajustado o sensor e colado, liberando a maquina 
</t>
  </si>
  <si>
    <t xml:space="preserve">Boa tarde !! Preciso novamente de um eletricista ne rebobinadeira 506 a maquina parou novamente , preciso que revolva esse problema materia que esta em maquina e urgente </t>
  </si>
  <si>
    <t>Defeito: peca  do  balancinho   o saco passa  e  forma dobra no saco.
Causa: Um dos suportes do eixo estava montado invertido.
Soluc?o: Foi desmontado e colocado na posic?o normal.</t>
  </si>
  <si>
    <t>peca  do  balancinho   o saco passa  e  forma dobra no saco.</t>
  </si>
  <si>
    <t>Defeito: Pino de trava eixo n?o estava descendo.
Causa: Falta de lubrificac?o no pist?o.
Soluc?o: Foi desmontado o pist?o e lubrificado o mesmo montado novamento voltou a atuar normalmente.</t>
  </si>
  <si>
    <t xml:space="preserve">Boa tarde !! O mecanico Willian Ja um ajuste no pino da trava do eixo </t>
  </si>
  <si>
    <t xml:space="preserve">Defeito: Rolamento do moinho estourado.
Causa:  Desgaste pelo tempo.
Soluc?o: Foi feita a troca dos rolamentos. 
</t>
  </si>
  <si>
    <t xml:space="preserve">moinho com rolamento estourado </t>
  </si>
  <si>
    <t>BOBINADOR EXTERNO DA 112</t>
  </si>
  <si>
    <t>581</t>
  </si>
  <si>
    <t>Defeito: giro de troca bobina  do bobinador  2
esta travado  correndo risco de gerar acidente.
Causa: Rolamento quebrado.
Soluc?o: Foi feita a troca dos rolamentos.</t>
  </si>
  <si>
    <t>giro de troca bobina  do bobinador  2
esta travado  correndo risco de gerar acidente</t>
  </si>
  <si>
    <t xml:space="preserve"> Bom dia, tudo bem ? Rosca A esta desarmando. N?o estamos conseguindo usar mais que 15 % da camada</t>
  </si>
  <si>
    <t>Defeito: bomba de tinta n?o esta puxando.
Causa: Diafragma estava rompido.
Soluc?o: Foi substituida a bomba e voltou a funcionar.</t>
  </si>
  <si>
    <t>Durante a produc?o o operador necessitou reduzir a velocidade da maquina, pois uma das bombas comecou a apresentar falhas. Ate o momento n?o conseguimos identificar o problema, mas pela experiencia do operador o mesmo acredita que a bomba voltara a falhar em breve. Pedimos que no momento do proximo setup (sera avisado no grupo de manutenc?o) se algum mecanico poderia ir ate a maquina para examinar a bomba.</t>
  </si>
  <si>
    <t xml:space="preserve"> DEFEITO NO PANEL COM MENSAGEM DE FALHA
 CAUSA BALANCIM TRAVADO SENSOR FORA DE POSIC?O DO ACIONAMENTO
  SOLUC?O DESTRAVAR O BALANCIM E REINICIAR A MAQUINA OK FUNCONANDO
</t>
  </si>
  <si>
    <t>maquina  com poblema eletrico  mensagem  no painel   de parada  imediata.</t>
  </si>
  <si>
    <t>Foi substituido os dispenser que estav?o quebrados.</t>
  </si>
  <si>
    <t>A SABONETEIRA ESTAH QUEBRADA</t>
  </si>
  <si>
    <t>Defeito: Rolo de transporte quebrado.
Causa: Desgaste natural.
Soluc?o: Foi feita usinagem e montado na maquina.</t>
  </si>
  <si>
    <t>rolos    de   transporte  da   esteira  com  rolamento   quebrado.</t>
  </si>
  <si>
    <t>CONSTRUIDO 6.8.24</t>
  </si>
  <si>
    <t>CONSTRUIR MESA DE APOIO PARA A EXTRUSORA</t>
  </si>
  <si>
    <t>CONSTRUIR MESA DE APOIO</t>
  </si>
  <si>
    <t>CONSTRUIR MESA DE CONFERENCIA DE MATERIAL</t>
  </si>
  <si>
    <t xml:space="preserve">ARMARIO CONSTURIDO E ENTREGUE 
</t>
  </si>
  <si>
    <t>CONSTRUIR ARMARIO DE PECAS PARA LAMINACAO</t>
  </si>
  <si>
    <t>LABORATORIO</t>
  </si>
  <si>
    <t>JOAO PEDRO CORASSARI VELLOSA</t>
  </si>
  <si>
    <t>Defeito: As tomadas estava com a tens?o baixa
Causa: Disjuntor da rede estabilizada desarmado
Soluc?o: Rearme do disjuntor</t>
  </si>
  <si>
    <t xml:space="preserve">As tomadas do laboratorio da extrus?o est?o conduzinho pouca energia </t>
  </si>
  <si>
    <t>GRAVIMETRICOS DA 112</t>
  </si>
  <si>
    <t>598</t>
  </si>
  <si>
    <t xml:space="preserve">
 DEFEITO FALHA NA DOSAGEM DOSADOR 1 
  CAUSA CELULA DE CARGA  SOLTA  DA CUMBUCA
 SOLUC?O FAZER AJUSTE DA CELULA DE CARGA   FAZER A  CALIBRAC?O DO GRAVIMETRO
</t>
  </si>
  <si>
    <t xml:space="preserve"> MQ Parou, devido falha de dosagem do Dosador  1. ( Excesso de Dosagem ).
 Servico ja prestado.</t>
  </si>
  <si>
    <t xml:space="preserve">problema no dosador 1 parou de dosar
</t>
  </si>
  <si>
    <t>defeito: solvente nao sobe para o anilox
causa: provavelmente era sujeira de tinta no encanamento interno do suporte da faca
soluc?o: apos deixar o solvente circulando o solvente subiu para o anilox</t>
  </si>
  <si>
    <t xml:space="preserve">diafragma da bomba segunda estac?o
</t>
  </si>
  <si>
    <t>Defeito: Falta de tens?o.
Causa: Camaras de ar est?o furadas.
Conclus?o: Foi efetuada a troca das camaras de ar.</t>
  </si>
  <si>
    <t xml:space="preserve">troca de camaras do eixo inferior 
</t>
  </si>
  <si>
    <t xml:space="preserve">DEFEITO: FILTRO ENTUPIDO
CAUSA: SUJEIRA NA LINHA DE AGUA 
SOLUC?O: LIMPEZA DO FILTRO </t>
  </si>
  <si>
    <t>Boa tarde !! preciso de um eletricista na impressora 207
B90 problema eletrico</t>
  </si>
  <si>
    <t xml:space="preserve">Foi feito a troca de todas as lampadas queimadas do mezanio da conversao </t>
  </si>
  <si>
    <t>TROCAR AS LAMPADAS QUEIMADAS DO MEZANINO</t>
  </si>
  <si>
    <t xml:space="preserve">FEITA A TROCA DOS FILTROS DE AR </t>
  </si>
  <si>
    <t>TROCAR OS FILTROS DE AR</t>
  </si>
  <si>
    <t xml:space="preserve">FEITA A LIMPEZA </t>
  </si>
  <si>
    <t>ABRIR E LIMPAR APENAS A MATRIZ</t>
  </si>
  <si>
    <t>ALINHAR A ESTRUTURA COM A MATRIZ</t>
  </si>
  <si>
    <t>Foi trocada a mangueira que estava dobrada por nova.</t>
  </si>
  <si>
    <t>TROCAR MANGUEIRA DE AR DOBRADA</t>
  </si>
  <si>
    <t xml:space="preserve">SUBSTITUIDA A UNI?O ROTATIVA </t>
  </si>
  <si>
    <t>TROCAR A UNIAO ROTATIVA DA CALANDRA</t>
  </si>
  <si>
    <t>INSPECIONAR OS ROLOS DE PASSAGEM</t>
  </si>
  <si>
    <t>APLICAR CERA NAS TABUAS</t>
  </si>
  <si>
    <t xml:space="preserve">
  CALIBRAC?O DOS GRAVIMETROS  OK LIBERADA
</t>
  </si>
  <si>
    <t>CALIBRAR OS TRES GRAVIMETRICOS</t>
  </si>
  <si>
    <t xml:space="preserve">Foi feito a infra e instalac?o da luminaria silanizadora na entrada da extrusao   </t>
  </si>
  <si>
    <t>INSTALAR SINAL LUMINOSO DE AVISO DE TRANSITO DE VEICULOS NO PORTAO DE ENTRADA DA EXTRUSAO</t>
  </si>
  <si>
    <t>Foi feita a limpeza dos filtros dos dois trocadores de calor.</t>
  </si>
  <si>
    <t>Defeito: magueira   de agua   das  maquinas   com agua   bastante  suja.
Causa: Cabecotes estav?o entupidos n?o deixando circular a agua.
Soluc?o: Foi desentupido os cabecotes e a agua voltou a circular.</t>
  </si>
  <si>
    <t>magueira   de agua   das  maquinas   com agua   bastante  suja.</t>
  </si>
  <si>
    <t xml:space="preserve">Foi feito o interruptor interno paralelo com o externo da sala do CPO, para ativac?o da iluminac?o do estoque do almoxarifado
O ventilador so tinha que ser feito uma tomada para ativac?o de tal, intalada na lateral do pilar de sustentac?o do estoque </t>
  </si>
  <si>
    <t>INSTALAR INTERRUPTOR DE LUZ
INSTALAR VENTILADOR NO ESTOQUE</t>
  </si>
  <si>
    <t xml:space="preserve"> Caixa do leme.</t>
  </si>
  <si>
    <t>Defeito: Falha B-90
Causa: Compressor desarmando por press?o alta.
Conclus?o: Foi rearmado o compressor.</t>
  </si>
  <si>
    <t xml:space="preserve">falha motor b 90
</t>
  </si>
  <si>
    <t>OS sobre os servicos prestados. ( Troca da Bomba Succ?o e Abertura do Leque para troca telas.</t>
  </si>
  <si>
    <t>Defeito: Falha b90 na maquina.
Causa: Filtro de entrada da agua da torre entupido.
Soluc?o: Foi realizado a limpeza no filtro e liberado a maquina.</t>
  </si>
  <si>
    <t>Boa tarde maquima parada B90</t>
  </si>
  <si>
    <t>Defeito: Moinho de refile nevando.
Causa: Entupimento do gerador anti-estatica.
Soluc?o: Foi feito o desentupimento do equipamento e liberado.</t>
  </si>
  <si>
    <t xml:space="preserve"> Bom dia, tudo bem ? Precisamos que verifiquem a estatica do moinho. Esta nevando.</t>
  </si>
  <si>
    <t xml:space="preserve">DEFEITO: FACAS DO TRATAMENTO MAL AJUSTADA 
CAUSA: N?O DIAGNOSTICADA 
SOLUC?O: FEITA A REGULAGEM NO SUPORTE DAS FACAS </t>
  </si>
  <si>
    <t xml:space="preserve"> Ajuste nas facas de tratamento. Se encosta muito pega no filme, se afasta e a MQ trepida, o tratamento acaba saindo de posic?o e da falha de tratamento. A vezes e preciso colocar Calco para seguras as facas do tratamento.</t>
  </si>
  <si>
    <t>Defeito: Falha motor do rebobinador 2
Causa: Encoder do motor havia soltado do suporte.
Soluc?o: Foi realizado um reaperto no suporte do encoder e liberado a maquina.</t>
  </si>
  <si>
    <t>Bom dia !! Preciso de um eletricista na rebobinadeira 506 esta com falha no motor numero 2</t>
  </si>
  <si>
    <t>Alarme fonte de Calor tunel</t>
  </si>
  <si>
    <t>MURILO TESTE</t>
  </si>
  <si>
    <t>Foi feita a remoc?o do equipamento (Vdois) da 204.</t>
  </si>
  <si>
    <t>Retirar equipamentos do Vedois da 204</t>
  </si>
  <si>
    <t>Foi a remoc?o do equipamento (Vdois) da 206.</t>
  </si>
  <si>
    <t>Retirar equipamentos do Vedois da 206</t>
  </si>
  <si>
    <t>Foi realizado a remoc?o do equimanto (Vdois) da maquina 207.</t>
  </si>
  <si>
    <t>Retirar equipamentos do Vedois da 207</t>
  </si>
  <si>
    <t xml:space="preserve">Ar Condicionado 1 </t>
  </si>
  <si>
    <t>447</t>
  </si>
  <si>
    <t xml:space="preserve">Foi feita a ligac?o da maquina para o trafo, do trafo para o painel.
cabo pp 4x16mm 4M
cabo pp 4x6mm 3M
trafo 380V&gt;&gt;&gt;220V
</t>
  </si>
  <si>
    <t>FAZER A LIGACAO ELETRICA DA MAQUINA</t>
  </si>
  <si>
    <t>Foi feito a instalac?o
materiais utilizados:
2 interruptores paralelos
cabo preto 1,5mm 8M
1 plug macho 10A
cabo pp 2,5mm 1M</t>
  </si>
  <si>
    <t>INSTALAR INTERRUPTORES E TOMADAS NO ALMOXARIFADO</t>
  </si>
  <si>
    <t>Foi feito a instalac?o de 2 luminarias de 4 lampadas na mesa de testes do desenvolvimento.
Materiais utilizados
2 luminarias
4 lampadas
cabo azul 1,5mm 3M
cabo branco 1.5 3M
cabo pp 1,5 1M
1 interruptor
plug macho 10A</t>
  </si>
  <si>
    <t>INSTALAR LUMINARIA NA MESA DE TESTES DO DESENVOLVIMENTO</t>
  </si>
  <si>
    <t>Instalado tres luminarias hermeticas e confecc?o da infra para as mesmas</t>
  </si>
  <si>
    <t>INSTALAR ILUMINACAO NA CABINE PRIMARIA</t>
  </si>
  <si>
    <t xml:space="preserve">    
    DEFEITO FALHA NO MOTOR DO BOBINADOR 2 
    CAUSA FALHA NO ENCODER DO BOBINADOR 2
      SOLUC?O FOI DESLIGADO A MAQUINA REAPERTO NO CABO DO ENCODER OK MAQUINA TRABALHANDO</t>
  </si>
  <si>
    <t>Boa tarde !! Preciso de um eletricista na rebobinadeira 506 falha no motor 2</t>
  </si>
  <si>
    <t>Defeito: Rolamento   com  barulho.
Causa: O barulho em quest?o era de um anel que se soltou ocasionando o barulho.
Soluc?o: Foi retirado o anel e liberado a produc?o.</t>
  </si>
  <si>
    <t xml:space="preserve">rolamento   com  barulho </t>
  </si>
  <si>
    <t>Defeito: N?o esta dando tombo no eixo.
Causa: Sensor fim de curso n?o esta fechando contato.
Conclus?o: Foi feito a regulagem do fim de curso.</t>
  </si>
  <si>
    <t xml:space="preserve">nao estava dando tombo no eixo do desbobinador  </t>
  </si>
  <si>
    <t xml:space="preserve">DEFEITO: EIXO COM DOIS ROLAMENTOS DANIFICADOS 
CAUSA: N?O DIAGNOSTICADA 
SOLUC?O: FEITA A SUBSTITUIC?O DOS ROLAMENTOS DANIFICADOS </t>
  </si>
  <si>
    <t xml:space="preserve"> Bom dia, tudo bem ? Eixo da MQ 116, faltando rolamento. Precisamos arrumar com urgencia, por favor..</t>
  </si>
  <si>
    <t>Defeito: Torre da empilhadeira subiu e n?o desce.
Causa: Problema na placa de comando.
Conclus?o: Foi encaixado novamente a placa de comando e voltou a funcionar normalmente.</t>
  </si>
  <si>
    <t>A EMPILHADEIRA ELETRICA ESTAH COM PROBLEMAS DE COMANDO
ALUGADA DA ABC EMPILHADEIRAS</t>
  </si>
  <si>
    <t>defeito :deslocamento da rosca
causa: desgaste no eixo
soluc?o: foi colocado no lugar usando dispositivo</t>
  </si>
  <si>
    <t>PROBLEMA COM A ROSCA DO CONJUNTO.</t>
  </si>
  <si>
    <t>BOBINADOR DA 507</t>
  </si>
  <si>
    <t>612</t>
  </si>
  <si>
    <t>defeito: FOLGA NO EIXO DO BOBINADOR
causa: folga na bucha do rolamento
soluc?o: foi desmontado e efetuado reaperto da bucha</t>
  </si>
  <si>
    <t>FOLGA NO EIXO DO BOBINADOR</t>
  </si>
  <si>
    <t xml:space="preserve">Defeito: Alarme de Temperatura no Redutor.
Causa: Os cart?es est?o com problemas.
Conclus?o: Foi retirado os cart?es e e recolocados novamente e voltou ao normal.
</t>
  </si>
  <si>
    <t>ALARME DE TEMPERATURA ALTA NO REDUTOR</t>
  </si>
  <si>
    <t xml:space="preserve">Boa tarde !!! Preciso de um mecanico na laminadora 301 problema no rolamento do carinho de aplicac?o . </t>
  </si>
  <si>
    <t xml:space="preserve">
  DEFEITO FONTE DO PAINEL REBOBINADEIRA QUEIMADA
 CAUSA SOBRETENS?O NO CIRCUITO ELETRICO
 SOLUC?O EFETUAR A TROCA DA FONTE</t>
  </si>
  <si>
    <t>BOBINADOR NAO FUNCIONA. PROBLEMA NO PAINEL ELETRICO.
FONTE QUEIMADA</t>
  </si>
  <si>
    <t>INSTALAR PROTECOES NA MAQUINA</t>
  </si>
  <si>
    <t>Defeito: Cabo rompido, faiscando.
Causa: Rolo de passagem do filme, rompeu o cabo.
Soluc?o: Foi feito a troca do cabo.</t>
  </si>
  <si>
    <t>fio    saindo   faisca.</t>
  </si>
  <si>
    <t>Defeito: braco que faz a troca travando.
Causa: Rolamentos quebrado.
Soluc?o: Foi feita a troca dos rolamentos.</t>
  </si>
  <si>
    <t>FOI FEITO A TROCA DO ROLAMENTO DO BRACO QUE FAZ A TROCA DO EIXO</t>
  </si>
  <si>
    <t>Defeito: Moinho travado.
Causa: Correias bambas.
Soluc?o:Foi feito o esticamento das correias.</t>
  </si>
  <si>
    <t>FOI FEITO O ESTICAMENTO DAS CORREIAS EO AJUSTE DAS FACAS DO RECUPERADOR</t>
  </si>
  <si>
    <t xml:space="preserve">O precisamo de alguem da manutenc?o para troca rolas de agua e solvente.
E solicitar mais 4 rolos de espuma para lavadora, e precisamos urgencia um dos rolos n?o sera possivel aproveita estamos sem rersevas. </t>
  </si>
  <si>
    <t xml:space="preserve">Falha B90
</t>
  </si>
  <si>
    <t xml:space="preserve">DEFEITO: MOINHO TRAVADO 
CAUSA: FACAS MAL  AJUSTADAS 
SOLUC?O: FEITO AJUSTE NAS FACAS </t>
  </si>
  <si>
    <t xml:space="preserve"> Bom dia, tudo bem ? Faca do moinho travada. Desperdicando refile.</t>
  </si>
  <si>
    <t xml:space="preserve"> Acompanhamento na dosagem, 1 B.</t>
  </si>
  <si>
    <t xml:space="preserve">DEFEITO: CORREIA DANIFICADA 
CAUSA: TEMPO DE USO 
SOLUC?O: SUBSTITUIC?O DA CORREIA DANIFICADA </t>
  </si>
  <si>
    <t>PERCA DA CORRERIA DA 7? ESTAC?O</t>
  </si>
  <si>
    <t>Defeito: Vibrac?o no carrinho de aplicac?o da cola.
Causa:  Correia do rolo quebrada.
Soluc?o: Foi trocada a correia e parou a vibrac?o.</t>
  </si>
  <si>
    <t>Boa tarde !! Preciso de um mecanico na laminadora 302 .</t>
  </si>
  <si>
    <t>ESTACIONAMENTO</t>
  </si>
  <si>
    <t xml:space="preserve">Foi feito a ligac?o da iluminac?o do estacionamento com a fotocelula das cabines dos transformadores, fechando um unico circuito de iluminac?o para o periodo noturno.  </t>
  </si>
  <si>
    <t>INTERLIGAR A ILUMINACAO NO ESTACIONAMENTO</t>
  </si>
  <si>
    <t>defeito: moinho travado
causa: facas desreguladas
soluc?o: foi efetuado regulagem das facas</t>
  </si>
  <si>
    <t>moinho travado</t>
  </si>
  <si>
    <t xml:space="preserve">Defeito: maquina alarmando falha no pressostato do tunel de secagem 
Causa: setpoint incorreto da produc?o na porcentagem de velocidade do motor fazendo entra em conflito (motor de succ?o estava atrapalhando o da secagem fazendo alarmar o pressostato.
Soluc?o: ajudar o setpoint do motor que estava em 80% para 50% deixando uma media de 10% maior que o da secagem </t>
  </si>
  <si>
    <t xml:space="preserve">Bom dia !! Preciso de um eletricista na impressora 206 problema na secagem do tunel </t>
  </si>
  <si>
    <t>GRAVIMETRICO 115B</t>
  </si>
  <si>
    <t>561</t>
  </si>
  <si>
    <t xml:space="preserve">DEFEITO: ESTAVA FALTANDO UMA MANGUEIRA NO DOSADOR 5B 
CAUSA: N?O DIAGNOSTICADA 
SOLUC?O: MANGUEIRA COLOCADA NO BICO DO DOSADOR 5B </t>
  </si>
  <si>
    <t xml:space="preserve"> Bom dia, tudo bem ? Esta faltando uma mangueira no dosador 5 B da MQ.</t>
  </si>
  <si>
    <t xml:space="preserve"> Precisamos de Alavanca de troca telas. MQ 112-1, MQ 113-1, MQ 115-3.
 Precisamos tambem dos alongadores do Sanfonador. MQ 108-2, MQ 112-2, MQ 113-2 e MQ 115-2.</t>
  </si>
  <si>
    <t xml:space="preserve">DEFEITO: MOINHO DE REFILE ESTAVA COM FACAS SEM CORTE 
CAUSA: TEMPO DE USO 
SOLUC?O: TROCA E AJUSTE DAS FACAS </t>
  </si>
  <si>
    <t xml:space="preserve"> Estamos com o Refile caindo no ch?o. Problema com as facas.</t>
  </si>
  <si>
    <t>Defeito; Moinho de refile nevando
Causa: Entupimento do buj?o anti-estatica.
Soluc?o: Foi feito o desentupimento do equipamento e liberado.</t>
  </si>
  <si>
    <t xml:space="preserve"> Moinho nevando.</t>
  </si>
  <si>
    <t>Defeito: Medidor de espessura parado.
Causa: Depois de algumas verificac?es, foi constatado que o set de espessura estava errado e o sensor entrou em falha.
Soluc?o: Foi realizado um reset no sistema e feito a correc?o do valor da espessura.</t>
  </si>
  <si>
    <t>O Octagon esta desarmando.</t>
  </si>
  <si>
    <t xml:space="preserve"> 
  REGULAGEM OPERACIONAL</t>
  </si>
  <si>
    <t>todos   primeiro  saco  quando   para a   maquina o comprimento  vem maior.</t>
  </si>
  <si>
    <t>defeito: correia danificada
causa: desgaste
soluc?o: foi efetuado a troca</t>
  </si>
  <si>
    <t xml:space="preserve">troca da correia do anilox setima estac?o </t>
  </si>
  <si>
    <t>Defeito: Produto caindo direto dentro da balanca ocasionando perde de material e falha na dosagem.
Causa: Suporte do cilindro pneumatico que fecha a porta da balanca saiu fora.
Conclus?o: Foi feito o rosqueamento da peca e conectado na balanca novamente.</t>
  </si>
  <si>
    <t>regulagem da balanca</t>
  </si>
  <si>
    <t>487</t>
  </si>
  <si>
    <t xml:space="preserve">
   DEFEITO CLICHERIA  FORA DE PONTO
   CAUSA  MAQUINA N?O CORRESPONDE O FUNCIONAMENTO
    SOLUC?O RETIRAR O MANDRIL ESTALAR NA OUTRA MAQUINA OK MAQUINA TRABALHANDO</t>
  </si>
  <si>
    <t xml:space="preserve">Bom dia!
Coladora de cliches n?o funcionando direito,  esta fora de ponto  desquilibrada.Urgente maquina parada!!!!.
</t>
  </si>
  <si>
    <t>Chiller removido para o barrac?o externo</t>
  </si>
  <si>
    <t>REMOVER O CHILLER DO LOCAL</t>
  </si>
  <si>
    <t>Retirada dos componentes e readequac?o da ligac?o das bombas, no qual foi remontado o painel</t>
  </si>
  <si>
    <t>RETIRAR COMPONENTES DO PAINEL ELETRICO DAS BOMBAS DAGUA DA TORRE</t>
  </si>
  <si>
    <t>Defeito: Falha no Bobinador 2.
Causa: Falha no encoder.
Conclus?o: Foi feito reaperto no cabo e voltou a funcionar.</t>
  </si>
  <si>
    <t xml:space="preserve">falha no bobinador 2
</t>
  </si>
  <si>
    <t>DEFEITO: SEM A PECA GUIA DO AJUSTADOR DO SANFONADOR 
CAUSA: N?O DIAGNOSTICADA 
SOLUC?O: REALIZADO A FABRICAC?O DE UMA NOVA PECA GUIA PARA O AJUSTADOR DO SANFONADOR</t>
  </si>
  <si>
    <t xml:space="preserve"> Bom dia, tudo bem ? Precisamos que arrumem o ajustador do sanfonador.</t>
  </si>
  <si>
    <t>Foi feita uma vistoria na calandra e constatou a necessidade da retirada para usinar a ponta do rolo e fazer a troca dos rolamentos.</t>
  </si>
  <si>
    <t>Um lado da calandra esta praticamente sem o Rolamento.</t>
  </si>
  <si>
    <t xml:space="preserve">DEFEITO: ROLAMENTO SAIU DA PONTA DO EIXO, OCASIONANDO DESGASTE NO ALOJAMENTO DO ROLAMENTO 
CAUSA: N?O DIAGNOSTICADA
SOLUC?O: FOI REALIZADO UM PREENCHIMENTO DE SOLTA NA PONTA DO EIXO E AJUSTADO O ROLAMENTO </t>
  </si>
  <si>
    <t xml:space="preserve"> Estaos com 1 eixo danificado. Eixo usado nas MQS 116 e 117.</t>
  </si>
  <si>
    <t>GRAVIMETRICO C - 118</t>
  </si>
  <si>
    <t>621</t>
  </si>
  <si>
    <t xml:space="preserve">DEFEITO: CONEX?O PNEUMATICA DANIFICADA 
CAUSA: CONEX?O RESSECADA, TEMPO DE USO 
SOLUC?O: TROCA DA CONEX?O DANIFICADA </t>
  </si>
  <si>
    <t xml:space="preserve"> Troca pneumatica dosador 1C</t>
  </si>
  <si>
    <t>Defeito: Monitor do dosador em falha.
Causa: Em conversa com o tecnico da Gomatec (Fernando), foi constatado um problema na bios do equipamento.
Soluc?o: Foi realizado um reset no sistema do equipamento e liberado para a produc?o.</t>
  </si>
  <si>
    <t>Problema no Monitor do dosador.</t>
  </si>
  <si>
    <t>Defeito: Falha no braco de apoio.
Causa: Sensor do braco de apoio fora de posic?o.
Soluc?o: Foi feito o ajuste do sensor e liberado a maquina.</t>
  </si>
  <si>
    <t xml:space="preserve">Bom dia !! Preciso de um eletricista na rebobinadeira 502 estou trabalhando com o braco de apoio a baixado devido a falha que fica aparecendo 
</t>
  </si>
  <si>
    <t>DEFEITO BOBINADOR N?O LIGA 
 CAUSA BOT?O DE COMANDO DANIFICADO 
 SOLUC?O EFETUAR A TROCA DO BOT?O DE COMANDO OK MAQUINA LIBERADA</t>
  </si>
  <si>
    <t xml:space="preserve"> Bobinador 2, desarmou e n?o rearmou mais.</t>
  </si>
  <si>
    <t xml:space="preserve">defeito: ponta de eixo e rolamento do rolo calandra danificado 
causa: desgaste
soluc?o: foi feito um embuchamento provisorio e efetuado a troca do rolamento (palhativo)  </t>
  </si>
  <si>
    <t xml:space="preserve">troca do rolamento </t>
  </si>
  <si>
    <t>Defeito: Inversor do motor principal desarmou.
Causa: Falha de offset de encoder. (falha81)
Conclus?o: Foi feito ajuste no encoder e rearmado o inversor.</t>
  </si>
  <si>
    <t>motor principal desarmou</t>
  </si>
  <si>
    <t>Defeito: Falha no Bobinador 2.
Causa: Falha de encoder.
Conclus?o: Foi efetuada reaperto no cabo.</t>
  </si>
  <si>
    <t xml:space="preserve">falha no bobinador 2 </t>
  </si>
  <si>
    <t>Defeito: Rebobinador inferior nao liga.
Causa: Ocorreu uma falha no encoder (Possivel avaria no encoder)
Soluc?o: Foi feita a invers?o do encoder superior com o inferior e liberado a maquina.</t>
  </si>
  <si>
    <t xml:space="preserve">Bom dia !! Preciso de um eletrecista na rebobinadeira 506 motor 2 esta parado </t>
  </si>
  <si>
    <t xml:space="preserve"> Tensionamento das Bobinadeiras n?o estavem corrigindo. </t>
  </si>
  <si>
    <t xml:space="preserve">
   DEFEITO MOTOR DA ROSCA DA EXTRUS?O 108 DESARMOU 
 CAUSA  FALSO CONTATO NA CHAVE SECCIONADORA  DO INVERSOR
  SOLUC?O FAZER LIMPEZA NA CHAVE REAPERTAR AS CONECC?ES OK MAQUINA LIBERADA
</t>
  </si>
  <si>
    <t xml:space="preserve"> Motor da MQ parou.</t>
  </si>
  <si>
    <t>Defeito:  Mangueira do Anel de Ar rasgada.
Causa:  Ressecamento devido a alta temperatura.
Soluc?o Foi feita a troca da mangueira.</t>
  </si>
  <si>
    <t xml:space="preserve"> Mangueira do Anel de Ar rasgada.</t>
  </si>
  <si>
    <t>GALPAO DE EXPEDICAO</t>
  </si>
  <si>
    <t xml:space="preserve">
   DEFEITO TIMER POGRAMADOR HORARIO COM DEFEITO DA ILUMINAC?O EXTERNA DO GALP?O
 CAUSA TIMER PROGRAMDOR HORARIO DANIFICADO N?O ACIONA
 SOLUC?O FAZER A ESTALAC?O DE UM NOVO TIMER OK ILUMINAC?O FUNCIONANDO</t>
  </si>
  <si>
    <t>INSTALAR TIMER NO PAINEL DA ILUMINACAO EXTERNA DO GALPAO</t>
  </si>
  <si>
    <t xml:space="preserve"> Bom dia, tudo bem ? Estamos precisando de suporte para colocar as laminas. Tambem precisamos que arrumem os suporte das laminas de todas as MQS. Alguns est?o sem a presilha de aperto ou est?o espanados.</t>
  </si>
  <si>
    <t xml:space="preserve">Bom dia !! preciso de um mecanico na impressora 206 problema balancinho </t>
  </si>
  <si>
    <t>AUXILIARES DA EXTRUSAO</t>
  </si>
  <si>
    <t>GAIOLA DE APARAS</t>
  </si>
  <si>
    <t xml:space="preserve">DEFEITO :  REPAROS NA SOLDA
 - REPAROS NOS RODIZIOS
 - REPARO EM OUTROS PONTOS DANIFICADOS
CAUSA: N?O DIAGNOSTICADA 
SOLUC?O: FEITO A SOLTA PARA A FIXAC?O DOS RODIZIOS, E PARADO OS PONTOS DANIFICADOS </t>
  </si>
  <si>
    <t>GAIOLA DE APARAS DANIFICADA
 REALIZAR
 - REPAROS NA SOLDA
 - REPAROS NOS RODIZIOS
 - REPARO EM OUTROS PONTOS DANIFICADOS</t>
  </si>
  <si>
    <t xml:space="preserve">GAIOLA DANIFICADA, FEITO REPARO E ADEQUAC?ES NECESSARIAS </t>
  </si>
  <si>
    <t>GAIOLA DE APARAS DANIFICADA
REALIZAR REPAROS E ADEQUACOES NECESSARIAS</t>
  </si>
  <si>
    <t xml:space="preserve">FEITA A LIMPEZA DO FILTRO DA AGUA DA TORRE </t>
  </si>
  <si>
    <t>LIMPEZA DE FILTRO DE AGUA DA TORRE</t>
  </si>
  <si>
    <t>LIMPEZA DO FILTRO DA AGUA DA TORRE</t>
  </si>
  <si>
    <t>LIMPEZA DO FILTRO DE AGUA DA TORRE</t>
  </si>
  <si>
    <t xml:space="preserve">Bom dia !! Preciso de um eletricista na rebobinadeira 502 estou com problema no braco de , apoio ele esta parando quando esta completando o giro correndo o risco de entortar o eixo 
</t>
  </si>
  <si>
    <t xml:space="preserve">FOI REALIZADO A TROCA DO SUPORTE DE COPOS DO BEBEDOURO </t>
  </si>
  <si>
    <t>SUPORTE DE COPOS DO BEBEDOURO DA IMPRESSAO ESTAH DANIFICADO</t>
  </si>
  <si>
    <t xml:space="preserve">DEFEITO: FACA DO CORTE AUTOMATICO ESTAVA SOLTA.
CAUSA: POSSIVEL VIBRAC?O, OCASIONANDO NO AFROUXAMENTO DOS PARAFUSOS
SOLUC?O: REAPERTO DOS PARAFUSOS DO CONJUNTO </t>
  </si>
  <si>
    <t>FACA DO CORTE AUTOMATICO ESTAVA SOLTA.
REAPERTAR O CONJUNTO</t>
  </si>
  <si>
    <t xml:space="preserve">DEFEITO: MOINHO TRAVADO 
CAUSA: LARGURA REFILE MAIOR 
SOLUC?O: AJUSTE DAS FACAS 
OBS: FOI ORIENTADO A PRODUC?O QUE DIMINUISSE A LARGURA DO REFILE </t>
  </si>
  <si>
    <t>Facas do moinho, travadas.</t>
  </si>
  <si>
    <t>Defeito: Tratamento n?o ligava.
Causa: Sensor de movimento estava mal posicionado.
Soluc?o: Foi feito o ajuste do sensor e liberado.</t>
  </si>
  <si>
    <t xml:space="preserve"> Tratamento n?o estava funcionando.</t>
  </si>
  <si>
    <t>Defeito: Dosadores 2c e 2b com problema.
Causa: Dosador 2c sensor de nivel de material mal ajustado, e o dosador 2b trava da vedac?o estava solta.
Soluc?o: Foi feito o ajuste do sensor e o travamento correto da vedac?o.</t>
  </si>
  <si>
    <t xml:space="preserve"> Alarme de dosagem acionando a todo momento.</t>
  </si>
  <si>
    <t>PREDIO GALPAO MAN-TUBOS-APARAS</t>
  </si>
  <si>
    <t>OFICINA DA MANUTENCAO</t>
  </si>
  <si>
    <t>Foi feito organizac?o e limpeza do setor eletrico da manutenc?o, separac?o dos componentes danificados e componentes funcionais para reserva do estoque.</t>
  </si>
  <si>
    <t>LIMPEZA E ORGANIZACAO DA OFICINA</t>
  </si>
  <si>
    <t>Foi feito a reforma,</t>
  </si>
  <si>
    <t>REFORMAR A BANCADA DE TESTES DA OFICINA ELETRICA</t>
  </si>
  <si>
    <t xml:space="preserve">Defeito: Calandra n?o esta resfriando.
Causa: Mangueira torcida e pouca press?o no sistema.
Soluc?o: Foi destorcida a mangueira e aumentado a press?o. </t>
  </si>
  <si>
    <t xml:space="preserve">calandra n?o esta resfriando </t>
  </si>
  <si>
    <t xml:space="preserve">
     DEFEITO BRACO DE APOIO N?O ACIONA
    CAUSA - SENSOR SAIU FORA DE POSIC?O DANIFICANDO SUPORTE
      SOLUC?O CONCERTAR O SUPORTE E AJUSTAR O SENSOR OK MAQUINA LIBERADA
</t>
  </si>
  <si>
    <t xml:space="preserve">braco de apoio com problemas </t>
  </si>
  <si>
    <t>BOBINADOR INTERNO DA 108</t>
  </si>
  <si>
    <t>577</t>
  </si>
  <si>
    <t>Muito provavel que teria sido erro operacional pois ao chegar na maquina apertou o bot?o e fez a troca corretamente.</t>
  </si>
  <si>
    <t>bobinadeira (01) sem fazer troca</t>
  </si>
  <si>
    <t xml:space="preserve">defeito: regulagem do braco esta fora
causa: parafusos que prende o mesmo se soltaram
soluc?o: foram colocados novos parafusos </t>
  </si>
  <si>
    <t>regulagem do braco da bobinadeira (01)</t>
  </si>
  <si>
    <t xml:space="preserve">FOI FEITA A LIMPEZA E POLIMENTO DA MATRIZ </t>
  </si>
  <si>
    <t xml:space="preserve"> Bom dia, tudo bem ? Limpeza da Matriz.</t>
  </si>
  <si>
    <t>GRAVIMETRICO DA 108</t>
  </si>
  <si>
    <t>613</t>
  </si>
  <si>
    <t>foi feita a calibrac?o do gravimetrico</t>
  </si>
  <si>
    <t xml:space="preserve"> Aproveitando a MQ parada, vamos calibrar os dosadores e balanca.</t>
  </si>
  <si>
    <t xml:space="preserve">DEFEITO: ROLAMENTOS DO ALINHADOR DANIFICADOS
CAUSA: TEMPO DE USO 
SOLUC?O: TROCA DOS ROLAMENTOS 
 OBS: RODANAS COM DESGASTES, NECESSARIO USINAGEM </t>
  </si>
  <si>
    <t>ROLAMENTOS DO ALINHADOR ESTAO COM PROBLEMAS
REALIZAR A TROCA</t>
  </si>
  <si>
    <t>INSPECAO NAO REALIZADA</t>
  </si>
  <si>
    <t>REALIZAR INSPECAO ELETRICA
UTILIZAR CHECKLIST</t>
  </si>
  <si>
    <t xml:space="preserve">   
     DEFEITO MOINHO DO REFILE N?O LIGA
      CAUSA FALCO CONTATO  DO NEUTRO NO PAINEL ELETRICO N?O LIGA O SISTEMA
      SOLUC?O RECONECTAR O CABO NEUTRO NO CONECTOR DE PASSAGEM OK MAQUINA LIBERADA         </t>
  </si>
  <si>
    <t xml:space="preserve"> Moinho desarmando.</t>
  </si>
  <si>
    <t>REALIZAR INSPECAO MECANICA
UTILIZAR CHECKLIST</t>
  </si>
  <si>
    <t>ATIVIDADE CONLUIDA
GRAXA NEUTROIL FG-2
LOTE 51347</t>
  </si>
  <si>
    <t>REALIZAR LUBRIFICACAO DA MAQUINA
UTILIZAR CHECKLIST
QUAL O LUBRIFICANTE UTILIZADO?
QUAL O LOTE DO LUBRIFICANTE</t>
  </si>
  <si>
    <t xml:space="preserve"> 
  FOI CONCLUIDA A ESPEC?O ELETRICA  NA LAMINADORA 302
</t>
  </si>
  <si>
    <t>REALIZAR INSPECAO MECANICA 
UTILIZAR CHECKLIST</t>
  </si>
  <si>
    <t>ATIVIDADE CONCLUIDA
NEUTROIL FG2
LOTE 51347</t>
  </si>
  <si>
    <t>REALIZAR LUBRIFICACAO DA 302
UTILIZAR CHECKLIST
QUAL O LUBRIFICANTE UTILIZADO?
QUAL O LOTE DO LUBRIFICANTE UTILIZADO?</t>
  </si>
  <si>
    <t xml:space="preserve">DEFEITO&gt; sistema de seguranca da maquina n?o liberava entrada do operador para retirada da bobina da maquina apos troca automatica.
CAUSA&gt; como ja apresentado antes este problema ser devido a posic?o dos fim de curso utilizados na troca automatica, logo foi verificado se estavam em suas posic?es ja que um mero desalinhamento pode causar o intertravamento do sistema impedindo o CLP acionar a cortina permitindo a entrada do operador no bobinador  
SOLUC?O&gt; apos ser feito o alinhamento do fim de curso do eixo 2 da maquina e executado testes na maquina, foi liberada. </t>
  </si>
  <si>
    <t xml:space="preserve">Bom dia !! Preciso de um eletricista na impressora 207 problema no desbobinador </t>
  </si>
  <si>
    <t xml:space="preserve">DEFEITO: COMPACTADOR ENTUPIDO
CAUSA: N?O DIAGNOSTICADA 
SOLUC?O: DESENTUPIMENTO DO COMPACTADOR </t>
  </si>
  <si>
    <t xml:space="preserve"> Bom dia, tudo bem ? Recuperador de Refile nevando. Estamos perdendo o refile da Produc?o.</t>
  </si>
  <si>
    <t>Defeito: Balanca com mal contato.
Causa: Tomada de entrada esta com o pino para dentro impedindo que a balanca funcione adequadamente.
Conclus?o: Foi feito concerto no pino da tomada.</t>
  </si>
  <si>
    <t>BALANCA COM MAL CONTATO</t>
  </si>
  <si>
    <t>CARRINHO DE TUBOS</t>
  </si>
  <si>
    <t xml:space="preserve">FOI RETIRADO O PNEU COM CAMARA E SUBSTITUIDO POR UM SEM CAMARA </t>
  </si>
  <si>
    <t xml:space="preserve">pneu do carrinho de tubo rasgado sem condic?es de uso.
</t>
  </si>
  <si>
    <t>Trava na tela</t>
  </si>
  <si>
    <t xml:space="preserve">Defeito&gt; Maquina apresentando falha na 4? cor do porta cliche 
Causa&gt; depois de alguns testes foi constado que o problema estava no cabo. (possivelmente um falso contato) devido a vibrac?es da maquina  
Soluc?o&gt; Foi feito procedimento de desligamento da maquina e feita retirada da conex?o do cabo para limpeza com limpa contatos e depois feito o reset na maquina. Solucionando o problema da falha e liberando a maquina para partir.  </t>
  </si>
  <si>
    <t>Bom dia !! Impressora 206 problema do porta cliche da quarta cor .</t>
  </si>
  <si>
    <t>Bom dia !! Preciso de um eletricista na impressora 206 problema no AVT</t>
  </si>
  <si>
    <t>Defeito: Travas da porta quebradas.
Causa: Possivel desgaste com o tempo.
Soluc?o: Foi realizado a substituic?o das travas.</t>
  </si>
  <si>
    <t>Bom dia !! Preciso de um eletricista na rebobinadeira 506 preciso que troque a chaveta da porta .</t>
  </si>
  <si>
    <t xml:space="preserve">REALIZADA A RETIRADO DO REDUTOR DA BASE, TRANSPORTADO PARA OFICINA PARA AVALIAC?O, DESMONTAGEM E TROCA DE ROLAMENTO E RETENTOR </t>
  </si>
  <si>
    <t>O REDUTOR DA ROSCA C TRAVOU.
RETIRAR E INSPECIONAR O EQUIPAMENTO</t>
  </si>
  <si>
    <t xml:space="preserve">DEFEITO: EIXO COM VAZAMENTO 
CAUSA: N?O DIAGNOSTICADA 
SOLUC?O: SUBSTITUIC?O DA CAMARA DE AR DANIFICADA </t>
  </si>
  <si>
    <t>Bom dia !! Eixo da impressora 206 furado preciso dele com urgencia .</t>
  </si>
  <si>
    <t>Defeito: Rosca B n?o estava dosando nenhum dosador.
Causa: Precisa efetuar a calibrac?o.
Conclus?o: Foi efetuada a calibrac?o dos dosadores e a maquina voltou a dosar normalmente.</t>
  </si>
  <si>
    <t xml:space="preserve"> Calibrac?o.</t>
  </si>
  <si>
    <t xml:space="preserve">DEFEITO: MOINHO TRAVADO
CAUSA: MOTOR DO MOINHO COM A ROTAC?O INVERTIDA 
SOLUC?O: INVERC?O DO MOTOR FEITA POR UM ELETRICISTA 
 OBS: MEDIANTE A AVALIC?O DO CONJUNTO RECUPERADORA DE APARA, FOI NECESSARIO A TROCA DAS CORREIAS DE TRANSMISS?O DO MOINHO </t>
  </si>
  <si>
    <t xml:space="preserve"> Troca das correias do moinho.</t>
  </si>
  <si>
    <t>AVT n?o esta funcionando corretamente, tem que fazer a verificac?o manual com a camera, quando colaco no automatico a tela trava.</t>
  </si>
  <si>
    <t xml:space="preserve">DEFEITO: TINTEIRO 3? COR VAZANDO
CAUSA: EXCECO DE TINTA EM UM DOS COMPARTIMENTOS DO CONJUNTO FACAS
SOLUC?O: LIMPEZA NO COMPARTIMENTO </t>
  </si>
  <si>
    <t>TINTEIRO 3? COR VAZANDO</t>
  </si>
  <si>
    <t>defeito: O BOBINADOR NAO CONSEGUE DAR O TOMBO NA MAQUINA E NAO DA PRA RETIRAR A BOBINA
causa: desconhecida
soluc?o: apos tentativas ele voltou a funcionar
observac?o: ...motor do redutor do tombo do bobinador com vibrac?o e ruido anormal.....necessario uma melhor avaliac?o</t>
  </si>
  <si>
    <t>O BOBINADOR NAO CONSEGUE DAR O TOMBO NA MAQUINA E NAO DA PRA RETIRAR A BOBINA</t>
  </si>
  <si>
    <t>problema de tensoinamento  no bobinador 1</t>
  </si>
  <si>
    <t xml:space="preserve">FEITO O REPARO COM SOLDA NO OLHAL DO CADEADO PORT?O EXTRUS?O </t>
  </si>
  <si>
    <t xml:space="preserve">Soldar o olhal do cadeado do port?o da extrus?o </t>
  </si>
  <si>
    <t>INSPECAO ELETRICA CONFORME CHECKLIST</t>
  </si>
  <si>
    <t xml:space="preserve">Foi concluida a inspec?o na extrusora 118
</t>
  </si>
  <si>
    <t>INSPECAO MECANICA CONFORME CHECKLIST</t>
  </si>
  <si>
    <t xml:space="preserve">
  DEFEITO  VISCOSIMETRO DA 7 COR N?O ESTA ATUANDO
 CAUSA VISCOSIMETRO COM SUJEIRA NO NUCLEO INTERIOR DANIFICANDO A LEITURA
  SOLUC?O FAZER BATEC?O COM SOLVENTE POR 30 MINUTOS DESLIGAR A MAQUINA FAZER LIMPEZA NO VISCOZIMETRO COM SOLVENTE FICAR PARADA EM TORNO DE 30 MINUTOS REINICIAR  A MAQUINA E FAZER A CALIBRAC?O OK MAQUINA LIBERADA
</t>
  </si>
  <si>
    <t>fazer calibracao no viscosimetro da 7 estacao. esta lavando a  tinta...</t>
  </si>
  <si>
    <t>Foi feita a troca dos rolos</t>
  </si>
  <si>
    <t>troca de rolos padr?o de furac?o unilever
maq parada</t>
  </si>
  <si>
    <t xml:space="preserve"> 
   DEFEITO BOBINADOR 1 E 2  DA  EXTRUS?O 116 N?O TAVA FAFENDO A TROCA 
   CAUSA  ROMPEU FIO DO COMANDO DOS BOT?ES BROCO DE ACIONAMENTO SOLTO DO BOBINADOR 1 BOBINADOR 2 BROCO DE CONTATO SOLTO CHAVE SELETORA DANIFICADA
   SOLUC?O  FIXAR OS BROCOS DE CONTATOS DO B1 E B2 TROCAR CHAVE SELETORA DE 3 POSIC?ES FAZER TROCAS DE TERMINAIS DO CABO ROMPIDO</t>
  </si>
  <si>
    <t>troca de bobina nao etava acionando</t>
  </si>
  <si>
    <t>moinho, nao ligava, ja arrumou</t>
  </si>
  <si>
    <t>feito suporte de cantoneira no primeiro degrau da escada</t>
  </si>
  <si>
    <t>A ESCADA-PLATAFORMA ESTAH DANIFICADA E NECESSITA DE REPAROS</t>
  </si>
  <si>
    <t xml:space="preserve">Defeito: Foi constatado que a estatica da maquina n?o estava funcionando (fraca)
Causa: Depois de um a verificac?o na barra e conex?es eletricas foi visto que n?o estava aterrado na fonte geradora de estatica.
Soluc?o: Soluc?o foi feito o aterramento na fonte, ocasionando no funcionamento da barra adequadamente. </t>
  </si>
  <si>
    <t xml:space="preserve"> Bom dia, tudo bem ? Barra estatica dos bobinadores n?o est?o funcionando. </t>
  </si>
  <si>
    <t xml:space="preserve">DEFEITO: ROLAMENTO DA PONTA DO EIXO DANIFICADO 
CAUSA: DESGASTE POR TEMPO DE USO 
SOLUC?O: FEITA A SUBSTITUIC?O DO ROLAMENTO DANIFICADO </t>
  </si>
  <si>
    <t xml:space="preserve"> O Rolamento do eixo que encosta no sensor de troca, esta quebrado.</t>
  </si>
  <si>
    <t>LIMPEZA CONCLUIDA</t>
  </si>
  <si>
    <t>LIMPAR A BORRA  QUE ESTAH VAZANDO DO CABECOTE</t>
  </si>
  <si>
    <t>Defeito: falha inversor de frequencia( falha de sobrecarga)
causa: palete mal colocado na plataforma
soluc?o: readequac?o do palete e resete no inversor</t>
  </si>
  <si>
    <t xml:space="preserve"> Strechadeira n?o esta funcionando.</t>
  </si>
  <si>
    <t>VISITA DO TECNICO IBANES DA ALLPRINT
TROCA DE DUAS CAMERAS E ENGRENAGM MOTORA.
ALINHAMENTO DO EQUIPAMENTO
INSTALACAO DE FONTE 12VCC
MAQUINA TESTADA E LIBERADA PARA SERVICO</t>
  </si>
  <si>
    <t>SOLICITAR ASSISTENCIA TECNICA PARA MANUTENCAO PREVENTIVA NA COLADORA DE CLICHE</t>
  </si>
  <si>
    <t xml:space="preserve">VISITA DO TECNICO IBANES DA ALLPRINT
REALINHAMENTO DA MAQUINA
AJUSTE DO MOTOR
</t>
  </si>
  <si>
    <t>JHONATAN MARQUES DOS SANTOS</t>
  </si>
  <si>
    <t xml:space="preserve">DEFEITO: MANGUEIRA RESSECADA
CAUSA: DESGASTE POR TEMPO DE USO 
SOLUC?O: SUBSTITUIC?O DA MANGUEIRA DANIFICADA </t>
  </si>
  <si>
    <t>mangueira do anel de ar quebrou</t>
  </si>
  <si>
    <t>VALDENIO DA SILVA BEZERRA</t>
  </si>
  <si>
    <t xml:space="preserve"> Bom dia, tudo bem ? A calandra n?o estava funcionando.</t>
  </si>
  <si>
    <t xml:space="preserve">DEFEITO: CILINDRO DO BRACO DO BOBINADOR 2 DESREGULADO, OCASIONANDO O ATRASADO DO CILINDRO 
CAUSA: N?O DIAGNOSTICADA 
SOLUC?O: REGULAEM DOS CILINDROS </t>
  </si>
  <si>
    <t xml:space="preserve"> Braco do bobinador 2 do lado direito precisando de regulagem. ( Bobinas caindo no ch?o).</t>
  </si>
  <si>
    <t xml:space="preserve">Tomada foi feita e instalada no painel de carregamento da empilhadeira eletrica. </t>
  </si>
  <si>
    <t>INSTALAR TOMADA PARA CARREGAR MAQUINA DE LIMPAR PISO</t>
  </si>
  <si>
    <t xml:space="preserve">DEFEITO: FURADOR N?O ESTAVA PERFURANDO O MATERIAL
CAUSA: ASTE DO CILINDRO ESTAVA CURTA
SOLUC?O: FEITA A REGULAGEM NA ASTE DO CILINDRO </t>
  </si>
  <si>
    <t>furador   nao ta  perfurando  o material</t>
  </si>
  <si>
    <t>gravimetrico instalado e calibrado</t>
  </si>
  <si>
    <t>INSTALAR E CALIBRAR O GRAVIMETRICO C</t>
  </si>
  <si>
    <t>Bom dia !! Preciso de um eletricista na impressora 206 problema na 4 cor.</t>
  </si>
  <si>
    <t xml:space="preserve"> Bom dia, tudo bem ? Bomba de Succ?o da Rosca C, n?o esta puxando M.P.</t>
  </si>
  <si>
    <t xml:space="preserve">Bom dia !! Preciso de um eletricista na 207 problema na secagem do tinteiro </t>
  </si>
  <si>
    <t>494</t>
  </si>
  <si>
    <t xml:space="preserve">Devido a inexperiencia do operador com a maquina e falta de orientac?o foi observado que a maquina estava em plenas condic?es de uso, depois de um dialogo explicativo de como e o ciclo de trabalho da maquina foi liberada para uso </t>
  </si>
  <si>
    <t xml:space="preserve">Preciso de um mecanico na lavagem de pecas maquina lava anilox so esta lavando e n?o enxaquando </t>
  </si>
  <si>
    <t>DEFEITO: PORTA QUEBROU NA NSOLDA
CAUSA: SOLDA COM POUCO MATERIAL
SOLUC?O: EFETUADO UMA SOLDA MAIS REFORCADA</t>
  </si>
  <si>
    <t>REPARAR A PORTA SUPERIOR DA PRENSA</t>
  </si>
  <si>
    <t xml:space="preserve">Defeito&gt; cabo de comunicac?o falhando
Causa&gt; conector rj45 com mal contato
Soluc?o&gt;  refazer conex?o </t>
  </si>
  <si>
    <t xml:space="preserve"> Roscas A e C desarmando. Painel travando.</t>
  </si>
  <si>
    <t>CS 601</t>
  </si>
  <si>
    <t>486</t>
  </si>
  <si>
    <t xml:space="preserve"> 
   FAZER ESTALAC?O DO SISTEMA GOFRADEIRA 
    ESTALAC?O COMCLUIDA  
</t>
  </si>
  <si>
    <t>FAZER A LIGACAO DA GOFRADEIRA</t>
  </si>
  <si>
    <t>CABECOTE DA 407</t>
  </si>
  <si>
    <t>503</t>
  </si>
  <si>
    <t xml:space="preserve">DEFEITOS: CORREIA DANIFICADA 
CAUSA: DESGASTE POR TEMPO DE USO 
SOLUC?O: SUBSTITUIC?O DA MESMA </t>
  </si>
  <si>
    <t>A CORREIA DO CABECOTE ESTAH DESGASTADA</t>
  </si>
  <si>
    <t>CONSTRUIR UM DISTRIBUIDOR DE AGUA PARA PE DE ROSCA DA EXTRUSORA 118</t>
  </si>
  <si>
    <t>defeito: COMPACTADOR ENTUPIDO
causa: compactador desarmou
soluc?o: foi rearmado e efetuado limpeza</t>
  </si>
  <si>
    <t>defeito: MOINHO TRAVADO E CORREIAS DANIFICADAS
causa: faltavam 2 parafusos do pe do motor que causou a falta de tensao nas correias
soluc?o: foi destravado, trocado as correias e colocado os parafusos do motor</t>
  </si>
  <si>
    <t>MOINHO TRAVADO E CORREIAS DANIFICADAS</t>
  </si>
  <si>
    <t>PROBLEMA: MANGUEIRA DE RETORNO DE SOLVENTE SUJO DANIFICADA
CAUSA: MANGUEIRA RESSECADA 
SOLUC?O: FOI EFETUADO A TROCA</t>
  </si>
  <si>
    <t>MANGUEIRA DE RETORNO DE SOLVENTE SUJO ESTAH VAZANDO</t>
  </si>
  <si>
    <t>TAMBOR CENTRAL</t>
  </si>
  <si>
    <t>DEFEITO: B90
CAUSA: FILTRO SUJO
SOLUC?O: EFETUADO LIMPEZA E ACOMPANHAMENTO</t>
  </si>
  <si>
    <t>ALARME B90</t>
  </si>
  <si>
    <t>Defeito: Ponta do index n?o avanca.
Causa: Sujeira entre os encaixe.
Soluc?o: Foi feita uma limpeza e lubrificac?o.</t>
  </si>
  <si>
    <t xml:space="preserve">Boa tarde !! Preciso de um mecanico n arebobinadeira 507 o pino que em caixa na ponto do eixo n?o esta'saindo totalmente </t>
  </si>
  <si>
    <t>Defeito: Eixo furado vazando ar.
Causa: Camara de ar furada.
Soluc?o: Foi trocada as camaras de ar.</t>
  </si>
  <si>
    <t>TROCAR A CAMARA DE AR DO EIXO PNEUMATICO</t>
  </si>
  <si>
    <t>CS 413</t>
  </si>
  <si>
    <t>482</t>
  </si>
  <si>
    <t xml:space="preserve">DEFEITO: EIXO COM VAZAMENTO DE AR
CAUSA: CAMARA DE AR DO EIXO COM MICROFUROS CAUSANDO O VAZAMENTO DO EIXO 
SOLUC?O: TROCA DAS CAMARAS DE AR DANIFICADAS </t>
  </si>
  <si>
    <t>AUXILIARES DA REBOBINADEIRA</t>
  </si>
  <si>
    <t>PALETEIRAS HIDRAULICAS</t>
  </si>
  <si>
    <t>Boa tarde !! Foi feito uma troca de parafuso no hidraulico aqui da rebobinadeira .</t>
  </si>
  <si>
    <t>A SALA DA QUALIDADE ESTAH COM FORMIGAS ENTRANDO POR FRESTAS AO REDOR. NECESSARIO FAZER VEDACAO</t>
  </si>
  <si>
    <t>208 - Comexi 8 cores</t>
  </si>
  <si>
    <t>IMPRESSORA 208</t>
  </si>
  <si>
    <t>REALIZAR A PINTURA DAS ELETROCALHAS RECUPERADAS. SERAO UTILIZADAS PARA INFRA DA 208</t>
  </si>
  <si>
    <t>REALIZAR A PINTURA DO SUPORTE DE BAGS</t>
  </si>
  <si>
    <t>Defeito: Tratamento n?o esta ligando.
Causa: Sensor do rolo n?o esta acionado.
Conclus?o: Foi feito regulagens do sensor do Rolo.</t>
  </si>
  <si>
    <t xml:space="preserve">falha no tratamento, nao liga </t>
  </si>
  <si>
    <t>Defeito: Operac?o esta dizendo que o IBC esta variando com isso est?o perdendo bal?o.
Causa: Foi verificado e n?o foi encontrado variac?o alguma no IBC, Foi feito o acompanhamento e foi verificado que a press?o de massa da Rosca C estava praticamente ZERADA ent?o foi contatado que o compactador estava entupido e estava faltando material na rosca fazendo com que perdessem o bal?o.
Conclus?o: Foi desentupido o compactador e a rosca comecou mandar material ent?o foi solucionado o problema.</t>
  </si>
  <si>
    <t>O FILME APRESENTA VARIACAO DE ESPESSURA E ESTAMOS PERDENDO O BALAO</t>
  </si>
  <si>
    <t>Defeito:  Filme enroscando no rolo.
Causa: Rolo esta com desgaste precisando retificar.
Soluc?o: Foi feita a troca dos rolos e solucionou o problema.</t>
  </si>
  <si>
    <t>maquina  com  poblema  enroscando o filme do plastico  no  rolo.</t>
  </si>
  <si>
    <t>Defeito: Bobinador n?o esta dando o tombo.
Causa: Sensor fora de posic?o.
Conclus?o: Foi feito ajuste e foi resetado a falha e voltou funcionar.</t>
  </si>
  <si>
    <t>Falha no desbobinador. N?o esta dando tombo.</t>
  </si>
  <si>
    <t>REALIZAR ANALISE DE VIBRACAO NA MAQUINA
 - 5 MOTORES PRINCIPAIS
 - 5 REDUTORES PRINCIPAIS
 - VENTILADOR ANEL DE AR
 - 2 VENTILADORES IBC</t>
  </si>
  <si>
    <t xml:space="preserve">DEFEITO: BOMBA N?O ESTAVA MANDANDO TINTA ATE O ANILOX
CAUSA: FOI DIAGNOSTICADA QUE O DIAFRAGMA ESTAVA DANIFICADO
SOLUC?O: FEITA A SUBSTITUIC?O DA BOMBA </t>
  </si>
  <si>
    <t>PROBLEMA COM A BOMBA DA 1a ESTACAO</t>
  </si>
  <si>
    <t>INSTALAR AS MANGUEIRAS DE CONEXAO DA LINHA DE AGUA GELADA DA EXTRUSAO</t>
  </si>
  <si>
    <t xml:space="preserve">Defeito&gt; maquina com o bobinador 1 sem funcionar
Causa. Inversor com falha de sobrecarga, de acordo com operadores maquina n?o rodou durante madrugada por falta de operador ent?o n?o se sabe o motivo da falha
Soluc?o&gt; foi feito o rearme do inverso e acompanhamento para ver se n?o teve algum travamento mecanico forcando o motor. depois de tais ac?es maquina foi liberada </t>
  </si>
  <si>
    <t>BOBINADOR NAO LIGA</t>
  </si>
  <si>
    <t>mangueira rompida na saida do pist?o, feito o reparo</t>
  </si>
  <si>
    <t>PROBLEMA COM O BOBINADOR</t>
  </si>
  <si>
    <t>Painel e cabos retirados com sucesso</t>
  </si>
  <si>
    <t>RETIRAR O PAINEL DE DISJUNTORES E CABO DE ALIMENTACAO</t>
  </si>
  <si>
    <t>tela mal colocada resultando no vazamento, danificou 3 termopares e 2 cabos de resistencia, foi necessario tambem a retirada da matriz para limpeza completa da borra</t>
  </si>
  <si>
    <t>VAZAMENTO NO TROCA-TELAS. FAZER A LIMPEZA</t>
  </si>
  <si>
    <t>Defeito: Os dosadores da rosca A n?o est?o dosando.
Causa: Foi verificado que os dosadores estavam faltando material pois todos os filtros estavam entupidos, principalmente o filtro da bomba.
Conclus?o: Foi feito limpeza em todo o sistema.</t>
  </si>
  <si>
    <t>falha nas dosagem</t>
  </si>
  <si>
    <t xml:space="preserve">  
    DEFEITO FALHA NA DOSAGEM 1B 
  CAUSA DOSADOR 1 B VAZIO CRIANDO VACO N?O CONSEGUINDO FAZER SUCC?O DO MATERIAL N?O PUCHA
  SOLUC?O ABASTECER MANUAL ODOSADOR PELO MEIO OK MAQUINA LIBERADA
</t>
  </si>
  <si>
    <t>Foi efetuada a troca do eixo de furac?o.</t>
  </si>
  <si>
    <t xml:space="preserve">troca do eixo de furacao </t>
  </si>
  <si>
    <t xml:space="preserve">DEFEITO&gt; Dosadores mesmo cheios est?o sinalizando falha
CAUSA&gt; Sensibilidade dos sensores estavam baixas (n?o estavam fazendo leitura do material)
SOLUC?O&gt; Fazer o ajuste na sensibilidade do sensor.
OBS&gt; Foi feito nos dosadores 1C e 2B </t>
  </si>
  <si>
    <t xml:space="preserve"> Bom dia, tudo bem? Estamos com muita sensibilidade na dosagem.</t>
  </si>
  <si>
    <t xml:space="preserve">CORTAR PEDACOS DE MADEIRA PARA A EXTRUSAO
APROX 25X10cm
 </t>
  </si>
  <si>
    <t xml:space="preserve">DEFEITO: FACAS SEM CORTE, OCASIONANDO O TRAVAMNETO DO MOINHO 
CAUSA: DESGASTE POR TEMPO DE USO 
SOLUC?O: FEITA A TROCA E AJUSTE DAS FACAS </t>
  </si>
  <si>
    <t xml:space="preserve"> Conjunto de Facas do Moinho.</t>
  </si>
  <si>
    <t xml:space="preserve">DEFEITO: ROLAMENTO DO EIXO DANIFICADO 
CAUSA: DESGASTE POR TEMPO DE USO 
SOLUC?O: SUBSTITUIC?O DO ROLAMENTO DANIFICADO </t>
  </si>
  <si>
    <t xml:space="preserve"> Rolamento do Eixo. Falta do  Rolamento que pega nos sensores.</t>
  </si>
  <si>
    <t xml:space="preserve">DEFEITO: FALTANDO 3/4 PARAFUSOS DO SILO, FAZENDO COM QUE OCORRA O VAZAMNETO PELA TAMPA 
CAUSA: N?O DIAGNOSTICADA 
SOLUC?O: RECOLOCADO OS 3 PARAFUSOS QUE ESTAVAM FALTANDO 
</t>
  </si>
  <si>
    <t xml:space="preserve"> Vazando refile do compactador. Causando transtorno na Extrus?o.</t>
  </si>
  <si>
    <t>GRAVIMETRICO 115C</t>
  </si>
  <si>
    <t>562</t>
  </si>
  <si>
    <t xml:space="preserve">DEFEITO: MANGUEIRA CURTA DO DOSADOR 2C 
CAUSA: NESCESSIDADE DE UMA MANGUEIRA MAIOR 
SOLUC?O: SUBSTITUIC?O COM UMA MANGUEIRA MAIOR </t>
  </si>
  <si>
    <t>Mangueira curta do dosador 2C.</t>
  </si>
  <si>
    <t xml:space="preserve">Defeito: Maquina com o mesmo  problema  fazendo  um furo  no  saco
Causa: Rebarba nos garfos sopradores.
Soluc?o: Foi feito um ajuste e parou de rasgar. </t>
  </si>
  <si>
    <t>maquina com o mesmo  poblema  fazendo  um furo  no  saco</t>
  </si>
  <si>
    <t xml:space="preserve">
  DEFEITO TEMPERATURA OCILANDO  E MUITO ALTA ACIMA DO VALOR PROGRAMADO  CAUSANDO O DESARME DO DIJUNTOR
  CAUSA  DEFEITO NO MODULO DO CLP N?O COMUNICA COM OS CART?O OCORRENDO ESSE DEFEITO 
  SOLUC?O REINICIAR A MAQUINA ATE ENTRAR EM CONTATO COM ASSISTENCIA TECNICA
  </t>
  </si>
  <si>
    <t xml:space="preserve">temperatura  ta   ocilando.
</t>
  </si>
  <si>
    <t xml:space="preserve">DEFEITO: MOINHO TRAVADO 
CAUSA: FACAS SEM CORTE
SOLUC?O: SUBSTITUIC?O E AJUSTE DO JOGO DE FACAS </t>
  </si>
  <si>
    <t xml:space="preserve"> Succ?o do Refile Emtupido.</t>
  </si>
  <si>
    <t>Defeito: Ponta do index n?o recua.
Causa: Parafuso que prende ele soltou.
Soluc?o: Foi refeita a rosca e montado novamente</t>
  </si>
  <si>
    <t xml:space="preserve">Boa tarde !! Preciso de um mecanico na rebobinadeira 506 pino do index inferior n?o quer recuar </t>
  </si>
  <si>
    <t>Defeito: Correia est?o quebradas.
Causa: Moinho entupiu por conta das facas que est?o ruim.
Conclus?o: Foi efetuada a troca das correias so que n?o havia facas para serem substituidas ent?o foi feita regulagem das facas.</t>
  </si>
  <si>
    <t>CORREIA DO MOINHO ARREBENTADA. NECESSARIO FAZER A TROCA</t>
  </si>
  <si>
    <t>Defeito: Rolo de Compress?o est?o com eixo estourado.
Causa: Rolamento estourou e causou desgaste.
Conclus?o: Foi retirado o eixo para levar para usinagem.</t>
  </si>
  <si>
    <t>O ROLO CONTRAPRESSAO ESTAH SEM ROLAMENTO. RETIRAR O ROLO E LEVAR PARA USINAGEM</t>
  </si>
  <si>
    <t>PRE-ARRASTE DA 115</t>
  </si>
  <si>
    <t>608</t>
  </si>
  <si>
    <t xml:space="preserve">maquina trabalhando somente com uma celula de carga, foi necessario ajustar parametro 1019 no inversor de frequencia </t>
  </si>
  <si>
    <t>AJUSTAR PARAMETROS DO PRE-ARRASTE</t>
  </si>
  <si>
    <t xml:space="preserve">REALIZADA A DIVIS?O DAS CARENAGENS AO MEIO PARA FACILITAR A DESMONTAGEM </t>
  </si>
  <si>
    <t>DIVIDIR AS CARENAGENS DOS REDUTORES AO MEIO PARA FACILITAR A SUA REMOCAO</t>
  </si>
  <si>
    <t>Sensor 2 do gravimetrico da rosca B ajustado a sensibilidade</t>
  </si>
  <si>
    <t>ROSCA B - AJUSTE DE SENSOR. 
QUAL O SENSOR AJUSTADO?</t>
  </si>
  <si>
    <t>DEMARCAR OS LOCAIS DE PALLETS COM FITA ADESIVA</t>
  </si>
  <si>
    <t>Defeito: O braco do robo da 507 n?o esta abrindo.
Causa: Esta fora de posic?o.
Soluc?o: Foi colocado na posic?o novamente.</t>
  </si>
  <si>
    <t xml:space="preserve">Boa noite !! O mecanico Fernando fez um ajuste no braco do robo da rebobinadeira 507 pois parou fora de posic?o </t>
  </si>
  <si>
    <t>Defeito: Tratamento parou de funcionar.
Causa: Isolador do tratamento derreteu, Cabo do capacitor derreteu e contator da bomba queimou.
Conclus?o: Foi efetuada a troca do isolador, troca do cabo e troca do contator.</t>
  </si>
  <si>
    <t xml:space="preserve">Bom dia !! Impressora 207 parada problema eletrico termostato IFM tinteiros eletrica ja esta atuando </t>
  </si>
  <si>
    <t xml:space="preserve">DEFEITO: ALINHADOR AMARRADO COM FITA 
CAUSA: N?O DIAGNOSTICADA 
SOLUC?O:  FIXADO A BASE DO CONTROLE DO ALINHADOR A CARCACA DA MAQUINA </t>
  </si>
  <si>
    <t>ALINHADOR ESTAH AMARRADO COM FITA. ADEQUAR O EQUIPAMENTO</t>
  </si>
  <si>
    <t xml:space="preserve">DEFEITO: MANGUEIRA DO ANEL DE AR FURADA.
MANGUEIRA DE ENTRADA DO VENTILADOR DESCONECTADA
CAUSA: DESGATE POR TEMPO DE USO 
SOLUC?O: SUBSTITUIC?O DA MANGUEIRA DANIFICADA, E ENGATE DA MANGUEIRA QUE SE DESCONECTOU DO VENTILADOR </t>
  </si>
  <si>
    <t>MANGUEIRA DO ANEL DE AR FURADA.
MANGUEIRA DE ENTRADA DO VENTILADOR DESCONECTADA</t>
  </si>
  <si>
    <t>Defeito: Matriz nao ligava
Causa: Escovas de alimentac?o da matriz estavam totalmente danificadas e gastas 
Soluc?o: infelizmente foi necessario a espera da compra de novas escovas e instalac?o de tal na maquina.</t>
  </si>
  <si>
    <t>matriz nao liga....</t>
  </si>
  <si>
    <t>Defeito: Troca telas n?o esta abrindo.
Causa: parafusos est?o muito apertados.
Conclus?o: Foi solto parafuso e apos a troca da tela foi feito o reaperto.</t>
  </si>
  <si>
    <t>troca telas n?o esta abrindo.</t>
  </si>
  <si>
    <t>Defeito: Giratorio parou de rodar.  
Causa: Foi retirado motor e constatado que o acoplamento havia dado defeito.
Conclus?o: Foi trocado o acoplamento e colocado para rodar.</t>
  </si>
  <si>
    <t>giratorio parou de rodar</t>
  </si>
  <si>
    <t>Bom dia !!! Preciso de um eletricista na impressora 207 pane eletrica .</t>
  </si>
  <si>
    <t xml:space="preserve">DEFEITO: ABRACADEIRA QUE PRENDE A MANGUEIRA  AO ANEL DE ARTE SOLTA
CAUSA: N?O DIAGNOSTICADA  
SOLUC?O: REAPERTO DA ABRACADEIRA </t>
  </si>
  <si>
    <t xml:space="preserve"> Boa tarde, tudo bem ? Precisamos que apertem uma das mangueiras da conex?o do Anel de Ar.</t>
  </si>
  <si>
    <t>ATIVIDADE CONCLUIDA
TODOS OS CONJUNTOS ANALISADOS ESTAO NORMAIS</t>
  </si>
  <si>
    <t>REALIZAR A ANALISE DE VIBRACAO DA MAQUINA
- MOTORES (x5) E REDUTORES (x5) PRINCIPAIS 
- VENTILADORS (x3)</t>
  </si>
  <si>
    <t>robopac   com poblema  no botao  de ligar.</t>
  </si>
  <si>
    <t xml:space="preserve">Defeito: Maquina n?o faz o tombo
Causa: RUW com defeito
Defeito: Foi feito uma troca por outra maquina ocasionando em outro problema na maquina (com maior facilidade de arranjo tecnico) ent?o foi feito um comando direto da RUW para a botoeira de comando. </t>
  </si>
  <si>
    <t>TOMBO NAO FUNCIONA NA 506</t>
  </si>
  <si>
    <t xml:space="preserve">Defeito: Colch?o de ar n?o funciona 
Causa: Cabo do motor rompido
Soluc?o: Foi feito o ajuste do cabo e liberado para uso. </t>
  </si>
  <si>
    <t xml:space="preserve"> Bom dia,  tudo bem ? Motor do colch?o de Ar esta parado.</t>
  </si>
  <si>
    <t xml:space="preserve">FOI RETIRADO FILTROS PARA LIMPEZA </t>
  </si>
  <si>
    <t>CHILLER COM PROBLEMA DE AQUECIMENTO</t>
  </si>
  <si>
    <t>Defeito: Alinhador esta caido e cabos todos fora da eletrocalha.
Causa: Parafuso esta solto.
Conclus?o: Foi efetuada a troca do parafuso da pinca do alinhador e feito a regulagem do mesmo e foi efetuado a acomodac?o dos cabos dentro da eletrocalha.</t>
  </si>
  <si>
    <t xml:space="preserve"> Alinhador MQ 117</t>
  </si>
  <si>
    <t>Defeito: Mangueira de Ozonio caiu.
Causa: Operador dever ter batido e retirado fora.
Conclus?o: Foi feita a instalac?o e colocado abracadeira para melhor fixar.</t>
  </si>
  <si>
    <t xml:space="preserve"> Mangueira Succ?o de Ozonio.</t>
  </si>
  <si>
    <t>Defeito: Camara ionizadora do compactador retiraram fora.
Causa: Provavelmente retiraram para limpar e perderam.
Conclus?o: Foi efetuada a limpeza do compactador e colocado uma nova camara.</t>
  </si>
  <si>
    <t xml:space="preserve"> Camara Ionizadora do Compactador.</t>
  </si>
  <si>
    <t>Defeito: Braco de apoio desceu e n?o sobe mais.
Causa: Operador quebrou a lamina do estilete e ficou um fragmento preso no sensor.
Conclus?o: Foi retirado o fragmento e o braco de apoio voltou a posic?o correta.</t>
  </si>
  <si>
    <t xml:space="preserve"> Ajuste no braco de apoio.</t>
  </si>
  <si>
    <t>CONJUNTO EXTRUSOR - 115 C</t>
  </si>
  <si>
    <t>628</t>
  </si>
  <si>
    <t xml:space="preserve">Defeito: Press?o da Rosca C esta alta.
Causa: Provavelmente Rosca esta com sujeira.
Conclus?o: Foi feito a troca da tela e tambem fez regulagem das temperaturas.
</t>
  </si>
  <si>
    <t xml:space="preserve"> Limpeza da tela Imantada.</t>
  </si>
  <si>
    <t xml:space="preserve">FEITA A LIMPEZA E CALIBRAC?O DO CONJUNTO SUPERIOR MACHO E FEMEA DA MATRIZ </t>
  </si>
  <si>
    <t xml:space="preserve"> Limpeza do GAP.</t>
  </si>
  <si>
    <t>calibrac?o feita</t>
  </si>
  <si>
    <t xml:space="preserve"> Calibrac?o dos Dosadores.</t>
  </si>
  <si>
    <t xml:space="preserve">Foi feito limpeza dos paineis eletricos da maquina </t>
  </si>
  <si>
    <t>LIMPAR OS PAINEIS DA MAQUINA</t>
  </si>
  <si>
    <t xml:space="preserve">Foi feito calibrac?o e limpeza do gravimetrico </t>
  </si>
  <si>
    <t>CALIBRAR O GRAVIMETRICO</t>
  </si>
  <si>
    <t xml:space="preserve">Defeito: Maquina n?o dava tombo
Causa: Rele queimado
Soluc?o: trocar o bloco finder do rele </t>
  </si>
  <si>
    <t xml:space="preserve">Boa tarde !! Preciso de um eletricista na rebobinadeira 506 eixo inferior n?o quer dar o tombo maq parada </t>
  </si>
  <si>
    <t xml:space="preserve">DEFEITO: VAZAMENTO NA TUBULACAO DE AGUA GELADA DA EXTRUSORA 117
CAUSA: CANO ROMPEU
SOULUC?O: FOI EFTUADO CORTE DA EMENDA ONDE ROMPEU E EFETUADO SOLDA DE UM NOVO PEDACO DA TUBULAC?O
</t>
  </si>
  <si>
    <t>VAZAMENTO NA TUBULACAO DE AGUA GELADA DA EXTRUSORA 117</t>
  </si>
  <si>
    <t xml:space="preserve">DEFEITO: FILTRO DE ENTRADA AGUA DA TORRE DO CHILLER SUJO 
CAUSA: SUJEIRA NA LINHA CAUSANDO O ENTUPIMENTO DO FILTRO 
SOLUC?O: LIMPEZA DOS FILTROS </t>
  </si>
  <si>
    <t>termopar quebrado, o mesmo foi reparado</t>
  </si>
  <si>
    <t>maquina com  a temperatua  ocilando.</t>
  </si>
  <si>
    <t>DEFEITO: DUTO DE AR ESCAPANDO
CADUSA: DESGASTE
SOLUC?O: FOI EFETUADO A TROCA</t>
  </si>
  <si>
    <t>magueira do ventilador escando,presilha gasta...perca do bal?o</t>
  </si>
  <si>
    <t>Foi necessario recalibrar o gravimetrico da rosca B e ajustar a sensibilidade de todos os sensores dos silos</t>
  </si>
  <si>
    <t xml:space="preserve"> Bom dia, tudo bem ?
 Sirene da MQ acionando com frequencia.</t>
  </si>
  <si>
    <t>PRE-ARRASTE DA 113</t>
  </si>
  <si>
    <t>607</t>
  </si>
  <si>
    <t>Ajustado parametro no inversor de frequencia</t>
  </si>
  <si>
    <t xml:space="preserve"> Tens?o do Pre arraste das bobinadeiras n?o esta corrigindo. Estamos perdendo a qualidade da Produc?o.</t>
  </si>
  <si>
    <t>REALIZADA A LUBRIFICAC?O DOS BOBINADORES 
PRODUTO: LUBRIGREASE NEUTROIL FG-2 
GRAXA A BASE DE COMPLEXO DE ALUMINO, ATOXICA E INODORA ( GRAU ALIMENTICIO) 
LOTE: 51347</t>
  </si>
  <si>
    <t xml:space="preserve">LUBRIFICAR OS BOBINADORES DA MAQUINA
QUAL GRAXA FOI UTILIZADA?
QUAL O LOTE DA GRAXA? </t>
  </si>
  <si>
    <t>REALIZADA A LUBRIFICAC?O DOS MOTORES INTERLIGADOS AO CANH?O/ROSCA 
PRODUTO: LUBRIGREASE NEUTROIL FG-2 
GRAXA A BASE DE COMPLEXO DE ALUMINO, ATOXICA E INODORA ( GRAU ALIMENTICIO) 
LOTE: 51347</t>
  </si>
  <si>
    <t>REALIZAR A LUBRIFICACAO DOS MOTORES DA MAQUINA
QUAL GRAXA FOI UTILIZADA?
QUAL O LOTE DA GRAXA UTILIZADA?</t>
  </si>
  <si>
    <t xml:space="preserve">DEFEITO: MANGUEIRA DE SUCC?O DANIFICADA 
CAUSA: DESGASTE POR TEMPO DE USO 
SOLUC?O: SUBSTITUIC?O DA PECA DANIFICADA </t>
  </si>
  <si>
    <t xml:space="preserve"> Troca das Mangueiras curta dos dosadores.</t>
  </si>
  <si>
    <t xml:space="preserve"> Motor da Bomba A esta ficando ligado direto. Mesmo que desligado no painel.</t>
  </si>
  <si>
    <t>INSTALAR EMISSOR ULTRASSONICO PARA ESPANTAR POMBOS NO ESTOQUE DE PALLETS STRECHADOS</t>
  </si>
  <si>
    <t>ADEQUAR PALLETS PARA SUPORTE DE BOBINAS NA EXTRUSAO</t>
  </si>
  <si>
    <t>Disjuntor estava desarmado, o mesmo foi armado e foi feito uma analise no circuito, maquina liberada</t>
  </si>
  <si>
    <t>O AC DO DESENVOLVIMENTO NAO ESTAH LIGANDO. REALIZAR INSPECAO ELETRICA E REPORTAR</t>
  </si>
  <si>
    <t>DEFEITO: PARAFUSO SE SOLTOU
CAUSA: POSSIVELMENTE VIBRAC?O
SOLUC?O: COLOCADO NO LUGAR E EFETUADO APERTO</t>
  </si>
  <si>
    <t>parafuso do   cabecote  soltou.</t>
  </si>
  <si>
    <t>CONJUNTO EXTRUSOR - 113</t>
  </si>
  <si>
    <t>638</t>
  </si>
  <si>
    <t>DEFEITO: REDUTOR COM NIVEL DE OLEO BAIXO
CAUSA: VAZAMENTO
SOLUC?O: EFETUADO REPOSIC?O DO OLEO</t>
  </si>
  <si>
    <t>REPOR OLEO DO REDUTOR</t>
  </si>
  <si>
    <t>Inversor de frequencia com erro de sobrecarga, foi reiniciado e contatado que o pallet estava mal posicionado na plataforma</t>
  </si>
  <si>
    <t>PROBLEMA ELETRICO NA STRECHADEIRA</t>
  </si>
  <si>
    <t>Limpeza efetuada</t>
  </si>
  <si>
    <t>REALIZAR LIMPEZA DO FILTRO DE AR DA BOMBA DE VACUO</t>
  </si>
  <si>
    <t>CS 407</t>
  </si>
  <si>
    <t>Botao foi substituido</t>
  </si>
  <si>
    <t>PROBLEMA COM O BOTAO DE PARADA (STOP)</t>
  </si>
  <si>
    <t>PROBLEMA COM O SINAL DO TRATAMENTO CORONA - 112</t>
  </si>
  <si>
    <t>Foi feito limpeza do chiller.</t>
  </si>
  <si>
    <t>REALIZAR A LIMPEZA DO CHILLER DA 206</t>
  </si>
  <si>
    <t>VESTIARIO FEMININO 1</t>
  </si>
  <si>
    <t>VAZAMENTO NA PIA DO BANHEIRO</t>
  </si>
  <si>
    <t>VESTIARIO MASCULINO 1</t>
  </si>
  <si>
    <t>TROCAR O DISPENSER DE SABAO LIQUIDO</t>
  </si>
  <si>
    <t>ATIVIDADES CONLUIDAS</t>
  </si>
  <si>
    <t>REALIZAR AS SEGUINTES MELHORIAS
 - INSTALAR TORNEIRA DE AGUA PARA LIMPEZA
 - INSTALAR DISPENSER PARA SABAO</t>
  </si>
  <si>
    <t>PINTURA DE PALLETS PARA SUPORTE DE TUBOS</t>
  </si>
  <si>
    <t>trocar rolo do microperfurado.</t>
  </si>
  <si>
    <t>Defeito: Maquina n?o estava mandando material para dentro da rosca.
Causa: Tela imantada estava com sujeira.
Conclus?o: Foi efetuada a limpeza do mesmo.
OBS: Rosca n?o estava desarmada pois hora que a manutenc?o chegou para operar na maquina estava com a rosca ligada.</t>
  </si>
  <si>
    <t xml:space="preserve">rosca desarmando, dosagem parando; mixer vazio </t>
  </si>
  <si>
    <t>CONJUNTO EXTRUSOR - 116</t>
  </si>
  <si>
    <t>624</t>
  </si>
  <si>
    <t>Defeito: Troca telas n?o abre.
Causa: Provavelmente esta danificado a rosca dos parafusos do troca tela.
Conclus?o: Foi solto dois parafusos, POSSIBILITANDO A ABERTURA DO TROC TELAS 
OBS: Foi passado para Manutenc?o 1? turno o ocorrido e que os 2 parafusos estavam soltos para dar continuidade no servico.</t>
  </si>
  <si>
    <t>troca telas. abrir leque</t>
  </si>
  <si>
    <t>GRAVIMETRICOS DA 113</t>
  </si>
  <si>
    <t>597</t>
  </si>
  <si>
    <t xml:space="preserve">DEFEITO: FALHA NA DOSAGEM, SUCC?O FRACA
DEFEITO: TAMPA DO SILO DOSADOR ESTAVA COM A VEDAC?O DANIFICADA 
SOLUC?O: RECOLOCADA A VEDAC?O NA TAMPA DO SILO DOSADOR </t>
  </si>
  <si>
    <t>falha na dosagem, succ?o fraca, ocasionou perda do bal?o</t>
  </si>
  <si>
    <t xml:space="preserve">DEFEITO: CORREIA SINCRONIZADORA DO ROLO DE TRAC?O ARREBENTOU
CAUSA: TEMPO DE USO
SOLUCAO: SUBSTITUICAO </t>
  </si>
  <si>
    <t xml:space="preserve">coreia </t>
  </si>
  <si>
    <t>Boa tarde!
Estamos com maquina parada, problema no acionamento do levantamento do cilindro e extrema urgencia.</t>
  </si>
  <si>
    <t>Defeito: Mangueira do anel de ar estourada.
Causa: Provavelmente alguem bateu e rachou.
Conclus?o: Foi efetuada a troca da mesma.</t>
  </si>
  <si>
    <t>TROCAR A MANGUEIRA DO ANEL DE AR</t>
  </si>
  <si>
    <t xml:space="preserve">Boa tarde !! Maquina rebobinadeira 506 parada eixo inferior n?o quer dar o tombo
</t>
  </si>
  <si>
    <t>Defeito: Rolo de passagem com rolamento estourado.
Causa: Tempo de uso e falta de lubrificac?o.
Conclus?o: Foi efetuada a troca dos rolamentos.</t>
  </si>
  <si>
    <t>troca de rolo rolamento quebrado</t>
  </si>
  <si>
    <t>Defeito: Faltando material na Rosca o mixer esta vazio e esta marcando 5kg.
Causa: Celula de Carga esta com problema.
Conclus?o: Foi calibrado a balanca e o mixer mesmo com a celula de carga com Defeito.
OBS: Necessario compra para fazer a substituic?o, Celula de carga 50KG.</t>
  </si>
  <si>
    <t>calibracao da balanca e troca da selula de carga</t>
  </si>
  <si>
    <t xml:space="preserve">DEFEITO: SISTEMA DE BOMBEAMENTO PAROU DE MANDAR TINTA 
CAUSA: N?O DIAGNOSTICADA 
SOLUC?O: TROCA DA BOMBA DA 2 COR  
 OBS: FEITA A LIMPEZA DA CAIXA DO SISTEMA DE RETORNO QUE FICA NO PORTA FACAS  </t>
  </si>
  <si>
    <t>SISTEMA DE BOMBEAMENTO #2 PAROU DE ENVIAR TINTA</t>
  </si>
  <si>
    <t>Defeito: Balanca rosca B da maquina 115 n?o estava funcionando corretamente.
Causa: Transdutor com defeito.
Soluc?o: Foi feito a troca do transdutor e calibrac?o da maquina.</t>
  </si>
  <si>
    <t xml:space="preserve"> Bom dia, tudo bem ? 
 A balanca da rosca B, estava abrindo a todo tempo. Mesmo que sem Material. Causando impacto na Produc?o.</t>
  </si>
  <si>
    <t>Defeito: compactador n?o funciona (redutor travado )
Causa: devido ao giro continuo do motor do compactador mesmo com a rosca desligada ocasionou no travamento do redutor.
Soluc?o: foi feito concerto do redutor e uma verificac?o do motor para garantir que n?o estava queimado, apos instalado foi visto que o disjuntor tinha queimado devido ao acontecimento foi feito a troca de tal.</t>
  </si>
  <si>
    <t xml:space="preserve"> Compactador da Rosca B travou, devido ficar rodando com a Rosca desligada.</t>
  </si>
  <si>
    <t>chave geral desarmada, a mesma foi restabelecida</t>
  </si>
  <si>
    <t xml:space="preserve"> A MQ apagou geral. </t>
  </si>
  <si>
    <t>DEFEITO: VAZAMENTO DE MATERIAL NO TROCA TELA
CAUSA: PARAFUSO DE FIXAC?O DO LEQUE TROCA TELA ESTAVA SOLTO
SOLUC?O: REAPERTO DOS PARAFUSOS</t>
  </si>
  <si>
    <t xml:space="preserve"> Material vazando no troca tela.</t>
  </si>
  <si>
    <t xml:space="preserve"> Zona 7 n?o estava aquecendo.</t>
  </si>
  <si>
    <t>lampada    com poblema  prejudicando  a    visualizacao  do operador</t>
  </si>
  <si>
    <t xml:space="preserve">DEFEITO: PARAFUSO DE FIXAC?O DO EIXO DO TRATAMENTO QUEBRADO, OCASIONANDO A QUEDA DO EIXO E ASSIM DANIFICANDO A CAMISA DO EIXO/TRATAMENTO 
CAUSA: N?O DIAGNOSTICADA
SOLUC?O: TROCA DOS ROLAMENTOS; TROCA DA CAMISA; REPASSADO O MACHO 8M PARA FACILITAR A ENTRADA DO PARAFUSO QUE HAVIA DANIFICADO A ROSCA. </t>
  </si>
  <si>
    <t>rolo de tratamento quebrou</t>
  </si>
  <si>
    <t>Defeito: Correia da 8? Cor se rompeu.
Causa: Tempo de uso gerando o desgaste da mesma.
Conclus?o: Foi efetuada a troca da correia.</t>
  </si>
  <si>
    <t>TROCAR A CORREIA DA #8 COR</t>
  </si>
  <si>
    <t>Defeito: Os conjuntos est?o com os parafusos soltos.
Causa: Pode ser causado por vibrac?es e pela movimentac?o das pecas.
Conclus?o: Foi feito reaperto em todos os parafusos.</t>
  </si>
  <si>
    <t>REAPERTAR OS PARAFUSOS DO CONJUNTO IMPRESSOR</t>
  </si>
  <si>
    <t>UTILIDADES DA EXTRUSAO</t>
  </si>
  <si>
    <t>CHILLER 1</t>
  </si>
  <si>
    <t>REALIZAR A LIGACAO DA LINHA DE AGUA GELADA E TESTES HIDRAULICOS</t>
  </si>
  <si>
    <t xml:space="preserve">DEFEITO: PARAFUSOS DO SUSPORTE DO PIST?O ESTAVAM SOLTO, VAZENDO COM QUE O PIST?O N?O RECUASSE  
CAUSA: N?O DIAGNOSTICADA 
SOLUC?O: REAPERTO DOS PARAFUSOS DO SUPORTE </t>
  </si>
  <si>
    <t>pino do eixo superior nao esta respondendo</t>
  </si>
  <si>
    <t>rebobinador nao estAVA DANDO TOMBO</t>
  </si>
  <si>
    <t>AJUSTAR O SENSOR DO GRAVIMETRICO</t>
  </si>
  <si>
    <t>DEFEITO: EMBUXAMENTO DO ALOJAMENTO DO ROLAMENTO DO ROLO SE DESPRENDEU E ESTA SAINDO DO MESMO
CAUSA: DESGASTE
SOLUC?O: O DEFEITO N?O IMPEDE DE A MAQUINA DE RODAR E SERA EFETUADO A MANUTENC? QUANDO A PRODUC?O LIBERAR</t>
  </si>
  <si>
    <t>rolo com poblema  no rolamento.</t>
  </si>
  <si>
    <t>Defeito: Parafuso do Rolo Quebrou.
Causa: Parafuso esta com oxidac?o devido ao ozonio da maquina.
Conclus?o: Foi retirado o parafuso do alojamento e feita a instalac?o do rolo novamente.</t>
  </si>
  <si>
    <t>parafuso que segura rolo quebrou</t>
  </si>
  <si>
    <t>Defeito: Bobinador 01 com tens?o muito elevada.
Causa: O ajuste de tensionado n?o esta se fazendo automatico.
Conclus?o: Foi feito a regulagem do tensionamento manualmente.</t>
  </si>
  <si>
    <t>regulagem do tensionamento</t>
  </si>
  <si>
    <t>Defeito: Rolo quebrou o parafuso e ficou alojado dentro da rosca.
Causa: Parafuso estava oxidado e rolamentos ruins, camisa tambem rasgou devido a queda.
Conclus?o: Foi efetuada a retirada do pedaco do parafuso alojado, trocado os rolamentos e foi efetuada a troca da camisa.</t>
  </si>
  <si>
    <t>colocacao do rolo</t>
  </si>
  <si>
    <t>rolamento fora do rolo</t>
  </si>
  <si>
    <t xml:space="preserve">defeito: A bomba de cola n?o desliga
Causa: Sensor n?o esta mandando sinal
soluc?o: Limpeza do sensor com excesso de cola e cabo rompido no conector </t>
  </si>
  <si>
    <t>Bom dia !! Laminadora 301 vai parar sensor dosador de adesivo esta quebrado preciso que um eletricista de uma olhada pra mim</t>
  </si>
  <si>
    <t>Defeito: tensionamento do filme alta
causa: placa do freio eletronico descalibrada
soluc?o: calibrac?o da placa do freio</t>
  </si>
  <si>
    <t xml:space="preserve">Bom dia !! Preciso de um eletricista na rebobinadeira 505 a tenc?o do freio traseiro esta um pouco alta 
</t>
  </si>
  <si>
    <t>Defeito: Sensor de cola danificado, n?o manda sinal
Causa: Excesso de cola na ponta do sensor
Soluc?o: substituic?o do sensor por outro, necessario adaptac?o pois o que foi colocado n?o tinha as mesmas dimens?es do primeiro</t>
  </si>
  <si>
    <t xml:space="preserve">Bom dia !! Laminadora 302 parada problema no sensor do dosador de adesivo </t>
  </si>
  <si>
    <t>DEFEITO: ROLAMENRO DANIFICADO
CAUSA: DESGASTE
SOLUC?O: EFETUADO A TROCA</t>
  </si>
  <si>
    <t>rolamento  do eixo  que colocar a bobina  com  poblema.</t>
  </si>
  <si>
    <t>CONJUNTO EXTRUSOR - 117 C</t>
  </si>
  <si>
    <t>631</t>
  </si>
  <si>
    <t>defeito: Motor da rosca C desarmando
causa: Press?o da rosca muito alta, devido a falta de troca de tela
soluc?o: limpeza do troca trelas com a parafusadeira e a troca da tela</t>
  </si>
  <si>
    <t>LIMPAR O TROCA-TELAS ROSCA C</t>
  </si>
  <si>
    <t xml:space="preserve">defeito: rosca suporte da faca espanada
causa: n?o identificado
soluc?o: foi necessario ajustar parafuso do suporte </t>
  </si>
  <si>
    <t>AJUSTAR O PARAFUSO DA FACAOS</t>
  </si>
  <si>
    <t>defeito: Pre arraste sem leitura
causa: filme n?o estava passando pelo rolo, e tambem parametro no inversor desajustado
soluc?o: foi pedido a operac?o para passar o filme no local certo e ajustado parametro no inversor</t>
  </si>
  <si>
    <t xml:space="preserve"> Pre arraste da bobinadeira parando de fazer a leitura.</t>
  </si>
  <si>
    <t>Foi feito a instalac?o de 1 tomada na parede da esquerda da porta.</t>
  </si>
  <si>
    <t>INSTALAR 2 TOMADAS NAS PAREDES DA SALA DE REUNIAO</t>
  </si>
  <si>
    <t xml:space="preserve"> Rosca C desarmando.</t>
  </si>
  <si>
    <t xml:space="preserve"> Inverter os rolamentos dos eixos novos.</t>
  </si>
  <si>
    <t xml:space="preserve"> Saiu a porca que segura o braco do pist?o. Fazendo com que n?o dose os aditivos. Dosador 4</t>
  </si>
  <si>
    <t>defeito: rosca A desarmada
causa: n?o identificado
soluc?o: Aumento da temperatura das resistencias</t>
  </si>
  <si>
    <t xml:space="preserve"> Rosca A desarmou por duas vezes.</t>
  </si>
  <si>
    <t>problema no tensionamento bobinador 2, muito esticado,
   setpoint desatualizado.</t>
  </si>
  <si>
    <t xml:space="preserve">DEFEITO: PONTA DE EIXO DO ROLO VERMELHO DE CONTRA PRESS?O COM DESGASTE, FAZENDO COM QUE O ROLO TREPIDASSE 
CAUSA: N?O DIAGNOSTICADA 
SOLUC?O: ENVIO DO ROLO PARA MANUTENC?O EXTERNA NA PONTA DE EIXO 
      FOI FEITA A SUBSTITUIC?O DO ROLO PARA QUE A MAQUINA N?O FICASSE PARADA </t>
  </si>
  <si>
    <t xml:space="preserve">Bom dia !! Preciso de um mecanico na laminadora 301  maquina parada  problema no rolamento do rolo de passagem , causando rugas no filme </t>
  </si>
  <si>
    <t xml:space="preserve">REQUISICAO 22928
   DISPENSER INSTALADO </t>
  </si>
  <si>
    <t>INSTALAR DISPENSER DE COPOS AO LADO DO BEBEDOURO DA LOGISTICA</t>
  </si>
  <si>
    <t xml:space="preserve">DEFEITO: UM ROLO DA MAQUINA ESTAVA INVERTIDO FAZENDO COM QUE A DOBRA DO FILME FECHASSE AO INVES DE ABRIR
CAUSA: N?O DIAGNOSTICADA
SOLUC?O:  FOI FEITA A INVERS?O DO ROLO </t>
  </si>
  <si>
    <t xml:space="preserve"> Alguns rolos das bobinadeiras est?o invertidos.</t>
  </si>
  <si>
    <t>REALIZAR A LUBRIFICACA? DA MAQUINA DE ACORDO COM O CHECKLIST
QUAL LUBRIFICANTE FOI UTILIZADO?
QUAL O LOTE DO LUBRIFICANTE?</t>
  </si>
  <si>
    <t xml:space="preserve">Durante uma verificac?o das resistencias da matriz foi constatado 2 resistencias queimadas no pescoco do canh?o e cabo da resistencia da flange estava com cabo rompido. Foi feito a conex?o novamente e passado adiante sobre as que estavam queimadas. </t>
  </si>
  <si>
    <t>RESISTENCIA DA FLANGE COM CABO ROMPIDO</t>
  </si>
  <si>
    <t xml:space="preserve"> Bobinador 2 parando de fazer a leitura.</t>
  </si>
  <si>
    <t xml:space="preserve"> Quando parar a MQ essa noite, precisa fazer a correc?o do tamanho das Mangueiras do Anel de Ar.</t>
  </si>
  <si>
    <t xml:space="preserve"> Arrumar o regulador do sanfonador. Espanado e Travado.</t>
  </si>
  <si>
    <t xml:space="preserve"> Verificar o alinhamento da Matriz com a Calandra.</t>
  </si>
  <si>
    <t>BOBINADORES DA 507</t>
  </si>
  <si>
    <t>616</t>
  </si>
  <si>
    <t>BOBINADOR SUPERIOR N?O ESTA DANDO O TOMBOM</t>
  </si>
  <si>
    <t xml:space="preserve"> Parou de Puxar o Refile.</t>
  </si>
  <si>
    <t xml:space="preserve">O ALINHADOR PAROU DE LER DURANTE P PROCESSO </t>
  </si>
  <si>
    <t>OS TESTE</t>
  </si>
  <si>
    <t xml:space="preserve">DEFEITO: FREIO N?O ESTAVA MANTANDO MAGNESTIMO
CAUSA: POSSIVEL AQUECIMENTO NO FREIO 
SOLUC?O: SUBSTITUIDO O FREIO A PO </t>
  </si>
  <si>
    <t xml:space="preserve">rolamento do freio da 507 travou
</t>
  </si>
  <si>
    <t xml:space="preserve">  
  DEFEITO REBOBINADOR 2  DESARMANDO TRAVANDO
 CAUSA REDUTOR DANIFICADO OCORRENDO ESSA FALHA
  SOLUC?O ESTALAR UM NOVO MOTO REDUTOR NO LOCAL OK MAQUINA LIBERADA</t>
  </si>
  <si>
    <t xml:space="preserve">problema no redutor </t>
  </si>
  <si>
    <t>Defeito: Pre arraste esta com o tensionamento muito alto.
Causa: Celula de carga provavelmente esta com problemas.
Conclus?o: Foi feito a regulagem no inversor.</t>
  </si>
  <si>
    <t xml:space="preserve">calibracao </t>
  </si>
  <si>
    <t>Defeito: Dosador 4 n?o esta dosando.
Causa: Portinhola esta travando.
Conclus?o: Foi efetuada a regulagem da portinhola.</t>
  </si>
  <si>
    <t>falha na dosagem dosador 4</t>
  </si>
  <si>
    <t xml:space="preserve">DEFEITO: PROBLEMA COM O ROLO DE PRES?O VERMELHO, CAUSANDO FALHA NO MATERIAL
CAUSA: INPERFEC?O NA SUPERFICIE DO ROLO 
SOLUC?O: FEITA UM PALEATIVO COM LIXA D'AGUA 150, AMENIZANDO A SUPERFICIE IMPERFEITA ATE A CHEGADA DOS ROLOS QUE EST?O NA USINAGEM. 
         </t>
  </si>
  <si>
    <t xml:space="preserve">Bom dia !! Laminadora 301 problema com o rolo de prensa que foi colocado ontem, ele continua trabalhando com muita prec?o e falhando sem condic?es de rodar a maquina </t>
  </si>
  <si>
    <t xml:space="preserve">DEFEITO: BOBINADOR 2 ESTAVA SEM PRESS?O 
CAUSA: MANGUEIRA DE AR DESCONECTADA 
SOLUC?O: FOI RECONECTADA A MANGUEIRA </t>
  </si>
  <si>
    <t xml:space="preserve"> Bobinador  2 estava sem press?o e havia uma folga nos bracos tambem.</t>
  </si>
  <si>
    <t>defeito: moinho travou
causa. perda de vacuo na tubulac?o 
soluc?o: destravado ...e concertado tubulac?o</t>
  </si>
  <si>
    <t>Defeito: Strchadeira n?o esta ligando.
Causa: Devido ao peso inversor veio a desarmar.
Conclus?o: Foi efetuado o rearme do mesmo e voltou a funcionar.</t>
  </si>
  <si>
    <t>PROBLEMA COM A STRECHADEIRA</t>
  </si>
  <si>
    <t xml:space="preserve">
 DEFEITO STRECHADEIRA DESARMANDO
  CAUSA PALETE FORA DA  STRECHADEIRA  TRAVANDO
  SOLUC?O CORREGIR  COLOCAR PALETE CERTO NA STRECHADEIRA  REARMAR O INVERSOR OK MAQUINA LIBERADA
</t>
  </si>
  <si>
    <t xml:space="preserve">PROBLEMA COM  A STRECHADEIRA
</t>
  </si>
  <si>
    <t>CONJUNTO EXTRUSOR - 118 B</t>
  </si>
  <si>
    <t>633</t>
  </si>
  <si>
    <t>Defeito: Vazou material no troca telas Rosca B.
Causa: Acoplamento certamente esta com defeito.
Conclus?o: Foi efetuada a limpeza do troca telas.</t>
  </si>
  <si>
    <t>VAZOU MATERIAL NO TROCA-TELAS. FAZER LIMPEZA</t>
  </si>
  <si>
    <t xml:space="preserve">PROBLEMA NO TENSIONAMENTO 
</t>
  </si>
  <si>
    <t>problema no tensionamento da bobinadeira  2</t>
  </si>
  <si>
    <t xml:space="preserve">DEFEITO: LEQUE DO TROCA TELA N?O ABRE 
CAUSA: TEMOS UM DOS TRES PARAFUSOS ESPANADOS IMPOSSIBILITANDO A ARBETURA DO MESMO 
SOLUCAO: DESAPERTO DOS OUTROS DOIS PARAFUSOS ALIVIANDO O LEQUE PARA A SUA ABERTURA </t>
  </si>
  <si>
    <t xml:space="preserve"> Bom dia, tudo bem ? Precisamos que soltem o leque do troca telas.</t>
  </si>
  <si>
    <t>Defeito: Matriz esta desarmando e Controlador de temperatura esta com defeito:
Causa: Porta escova estava mal regulado pegando no equipamento entrando em curto e desarmando.
Conclus?o: Foi feito a regulagem do porta escova e foi efetuada a troca do Controlador de temperatura.</t>
  </si>
  <si>
    <t>matriz desarmando</t>
  </si>
  <si>
    <t xml:space="preserve">DEFEITO: ROLO DE PASSAGEM COM ROLAMENTO TRAVADO 
CAUSA: DESGASTE POR TEMPO DE USO 
SOLUC?O: SUBSTITUIC?O DOS ROLAMNETO DO EIXO </t>
  </si>
  <si>
    <t>troca do rolamento</t>
  </si>
  <si>
    <t xml:space="preserve">OS sem informac?o, talvez aberta por engano. </t>
  </si>
  <si>
    <t>defeito: vazamento de ar
causa: N?o identificado
Soluc?o: Troca do cotovelo danificado por um novo</t>
  </si>
  <si>
    <t>PONTO DE AR PROXIMO DA 118 ESTAH COM VAZAMENTO.
NECESSITA REPARO</t>
  </si>
  <si>
    <t xml:space="preserve">foram trocadas 3 luminarias e feito 1 ponto novo para iluminac?o </t>
  </si>
  <si>
    <t>TROCAR LUMINARIAS QUEIMADAS</t>
  </si>
  <si>
    <t xml:space="preserve">foi feito a instalac?o </t>
  </si>
  <si>
    <t>INSTALAR AS LUMINARIAS NOVAS NO BARRACAO DE TINTAS</t>
  </si>
  <si>
    <t xml:space="preserve">calibrac?o feita </t>
  </si>
  <si>
    <t>Sensor ajustado</t>
  </si>
  <si>
    <t>AJUSTAR O SENSOR DO BOBINADOR</t>
  </si>
  <si>
    <t>PROJEDATA - KEVIN MACEDO</t>
  </si>
  <si>
    <t>OS GERADA AUTOMATICAMENTE POR PROJEDATA - KEVIN MACEDO OBRIGATORIO APONTAR O PROBLEMA MANUTENC?O CORRETIVA (FALHA/QUEBRA)</t>
  </si>
  <si>
    <t xml:space="preserve">DEFEITO: ROLAMENTO DO EIXO TRAVADO 
CAUSA: DESGASTE POR TEMPO DE USO 
SOLUC?O: SUBSTITUIC?O DO ROLAMENTO DANIFICADO </t>
  </si>
  <si>
    <t>rolamento  travado  nao  roda   sujando  saco.</t>
  </si>
  <si>
    <t>Defeito: Maquina com tensionamento muito alto.
Causa: Freio estava com regulagem no maximo (placa com programac?o elevada) 
Soluc?o: Foi feito um ajuste de 12 giros no regulador superior e 3 giros no regulador inferior.</t>
  </si>
  <si>
    <t>freio da maquina forcando o filme</t>
  </si>
  <si>
    <t>EFETUADO A LUBRIFICAC?O
LUBRIGREASE NEULTROIL FG-2
51347</t>
  </si>
  <si>
    <t>REALIZAR LUBRIFICACAO DA MAQUINA DE ACORDO COM O CHECKLIST
- QUAL O LUBRIFICANTE UTILIZADO?
- QUAL O LOTE DO LUBRIFICANTE UTILIZADO?</t>
  </si>
  <si>
    <t>EFETUADO A LUBRIFICAC?O
LUBREGREASE NEULTROIL FG-2
LOTE= 51347</t>
  </si>
  <si>
    <t>REALIZA LUBRIFICACAO DA MAQUINA DE ACORODO COM O CHECKLIST
- QUAL O LUBRIFICANTE UTILIZADO? 
- QUAL O LOTE DO LUBRIFICANTE?</t>
  </si>
  <si>
    <t>REALIZAR LUBRIFICACAO DA MAQUINA DE ACORDO COM CHECKLIST
- QUAL O LUBRIFICANTE UTILIZADO?
- QUAL O LOTE DO LUBRIFICANTE UTILIZADO?</t>
  </si>
  <si>
    <t>REALIZAR LUBRIFICACAO NA MAQUINA DE ACORDO COM CHECKLIST
- QUAL O LUBRIFICANTE UTILIZADO?
- QUAL O LOTE DO LUBRIFICANTE?</t>
  </si>
  <si>
    <t>Calibrac?o feita</t>
  </si>
  <si>
    <t xml:space="preserve"> Calibrac?o do Gravimetrico.</t>
  </si>
  <si>
    <t>Defeito: sensor danificado
Causa: sensor desajustado, rolamento do rolo bateu nele e o danificou
soluc?o: efetuada a troca do sensor, e feito o ajuste</t>
  </si>
  <si>
    <t xml:space="preserve"> Sensor do Bobinador 2 Danificado.</t>
  </si>
  <si>
    <t>REALIZAR LUBRIFICACAO DA MAQUINA CONFORME CHECKLIST
- QUAL O LUBRIFICANTE UTILIZADO?
- QUAL O LOTE UTILIZADO?</t>
  </si>
  <si>
    <t xml:space="preserve"> Bobinador 2 n?o estava fazendo a troca completa.</t>
  </si>
  <si>
    <t xml:space="preserve"> Rosca A e C, seguem desarmando com frequencia,</t>
  </si>
  <si>
    <t>TORRE DE RESFRIAMENTO - 2</t>
  </si>
  <si>
    <t xml:space="preserve">DEFEITO: VAZAMENTO DE AGUA 
CAUSA: ABRACADEIRA COM FOLGA
SOLUC?O: SUBSTITUIC?O DA ABRACADEIRA </t>
  </si>
  <si>
    <t xml:space="preserve"> Vazamento de agua. ( Mangueira da Geladeira).</t>
  </si>
  <si>
    <t>CS 406</t>
  </si>
  <si>
    <t>480</t>
  </si>
  <si>
    <t>Defeito: Maquina n?o estava ligando nem manualmente.
Causa: Fio do bot?o esta solto.
Conclus?o: Foi reconectado o fio do bot?o e a maquina voltou a funcionar.</t>
  </si>
  <si>
    <t xml:space="preserve">maquina nao que liga e nen entra manual </t>
  </si>
  <si>
    <t>TESTE DE OS</t>
  </si>
  <si>
    <t>problema na bomba do tinteiro 2 estacao</t>
  </si>
  <si>
    <t>viscocimetro n?o esta funcionando.</t>
  </si>
  <si>
    <t>UTILIDADES DA IMPRESSAO</t>
  </si>
  <si>
    <t>TORRE DE RESFRIAMENTO - 3 (206 / 207)</t>
  </si>
  <si>
    <t xml:space="preserve">REPARAR A TORRE DE RESFRIAMENTO </t>
  </si>
  <si>
    <t>PAULO ROBERTO PACE</t>
  </si>
  <si>
    <t>OS GERADA AUTOMATICAMENTE POR PAULO ROBERTO PACE OBRIGATORIO APONTAR O PROBLEMA MANUTENC?O CORRETIVA (FALHA/QUEBRA)</t>
  </si>
  <si>
    <t>Bom dia !! Preciso de um mecanico na laminadora 301 problema no motor aplicador</t>
  </si>
  <si>
    <t>FELIPE MORAIS JULIAO DA SILVA</t>
  </si>
  <si>
    <t>OS GERADA AUTOMATICAMENTE POR FELIPE MORAIS JULIAO DA SILVA OBRIGATORIO APONTAR O PROBLEMA MANUTENC?O CORRETIVA (FALHA/QUEBRA)</t>
  </si>
  <si>
    <t>FACA DO DESBOBINADOR ESTA SOLTANDO.</t>
  </si>
  <si>
    <t>ANTONIO MARCOS VIRGINIO ISHIZAKI</t>
  </si>
  <si>
    <t>OS GERADA AUTOMATICAMENTE POR ANTONIO MARCOS VIRGINIO ISHIZAKI OBRIGATORIO APONTAR O PROBLEMA MANUTENC?O CORRETIVA (FALHA/QUEBRA)</t>
  </si>
  <si>
    <t>defeito: parafusos do  contra pressao do rolo superior quebrou
causa: desgaste
soluc?o: foi retirado para manutenc?o e liberado a maquina com apenas uma pista</t>
  </si>
  <si>
    <t xml:space="preserve">parafusos do  contra pressao quebrou
</t>
  </si>
  <si>
    <t>defeito: eixo da rosca do compactador quebrou
causa: desconhecida
soluc?o: foi retirado para manutenc?o e liberado a maquina sem o compactador</t>
  </si>
  <si>
    <t>borra no pe do compaquitador</t>
  </si>
  <si>
    <t>PROBLEMA: problema no pistao dosador 4
CAUSA: MAL CONTATO NA BOBINA DA VALVULA PNEUMATICA
SOLUC?O: EFETUADO APERTO</t>
  </si>
  <si>
    <t>problema no pistao dosador 4</t>
  </si>
  <si>
    <t>giratorio  travado</t>
  </si>
  <si>
    <t>DAVID DA CRUZ MALHEIROS</t>
  </si>
  <si>
    <t>OS GERADA AUTOMATICAMENTE POR DAVID DA CRUZ MALHEIROS OBRIGATORIO APONTAR O PROBLEMA MANUTENC?O CORRETIVA (FALHA/QUEBRA)</t>
  </si>
  <si>
    <t>erro de leitura , nao fazendo dosagm correta de adesivo</t>
  </si>
  <si>
    <t xml:space="preserve">
   DEFEITO ALTA TEMPERATURA NO CHILHER 
  CAUSA FILTRO OBESTRUIDO CAUSANDO A FALHA
   SOLUC?O FAZER LIMPEZA DO FILTRO E RESETAR A FLHA 
 OK MAQUINA LIBERADA
</t>
  </si>
  <si>
    <t>Boa tarde !! Preciso de um eletricista na impressora 207 alta temperatura no chiler</t>
  </si>
  <si>
    <t>IVANILDO NASCIMENTO DA SILVA</t>
  </si>
  <si>
    <t>OS GERADA AUTOMATICAMENTE POR IVANILDO NASCIMENTO DA SILVA OBRIGATORIO APONTAR O PROBLEMA MANUTENC?O CORRETIVA (FALHA/QUEBRA)</t>
  </si>
  <si>
    <t xml:space="preserve">DEFEITO: ENGRENAGEM DO ACOPLAMENTO ENTRE MOTOR E REDUTOR DANIFICADA
CAUSA: DESGASTE POR TEMPO DE USO 
SOLUC?O: FEITA A INVERS?O DA ENGRENAGEM POIS N?O TEMOS PECA DE REPOSIC?O </t>
  </si>
  <si>
    <t>redutor do giratorio quebrou</t>
  </si>
  <si>
    <t xml:space="preserve">balacinho a selerado </t>
  </si>
  <si>
    <t>CLAUDINEI AZEVEDO JUNIOR</t>
  </si>
  <si>
    <t>OS GERADA AUTOMATICAMENTE POR CLAUDINEI AZEVEDO JUNIOR OBRIGATORIO APONTAR O PROBLEMA MANUTENC?O CORRETIVA (FALHA/QUEBRA)</t>
  </si>
  <si>
    <t>DEFEITO: FILTRO SUJO
CAUSA: SUJEIRA NA LINHA
SOLUC?O: EFETUADO LIMPEZA NO FILTRO</t>
  </si>
  <si>
    <t>b90 alta temperaura sensor de fluxo motor maquina.
e necessario fazer  a limpeza no filtro...</t>
  </si>
  <si>
    <t>REPARAR A TORRE DE RESFRIAMENTO PARA A 208 
 - LIMPEZA DA ESTRUTURA
 - LIMPEZA DA TUBULACAO E DOS BICOS ASPERSORES
 - REPARO DA RACHADURA
 - REFORCO DA ESTRUTURA INFERIOR
 - CALAFETACAO  
 - PINTURA</t>
  </si>
  <si>
    <t xml:space="preserve">pistao esta vibrando ocasionando vazamento de tinta
</t>
  </si>
  <si>
    <t xml:space="preserve">anilox preso
</t>
  </si>
  <si>
    <t>ERONILDO JOSE LINS DA SILVA</t>
  </si>
  <si>
    <t>OS GERADA AUTOMATICAMENTE POR ERONILDO JOSE LINS DA SILVA OBRIGATORIO APONTAR O PROBLEMA MANUTENC?O CORRETIVA (FALHA/QUEBRA)</t>
  </si>
  <si>
    <t>problema no tensionamento bobinadeira 2</t>
  </si>
  <si>
    <t>ALEX FERNANDES RIBEIRO</t>
  </si>
  <si>
    <t>OS GERADA AUTOMATICAMENTE POR ALEX FERNANDES RIBEIRO OBRIGATORIO APONTAR O PROBLEMA MANUTENC?O CORRETIVA (FALHA/QUEBRA)</t>
  </si>
  <si>
    <t>IZAEL DA SILVA RODRIGUES</t>
  </si>
  <si>
    <t>OS GERADA AUTOMATICAMENTE POR IZAEL DA SILVA RODRIGUES OBRIGATORIO APONTAR O PROBLEMA MANUTENC?O CORRETIVA (FALHA/QUEBRA)</t>
  </si>
  <si>
    <t>MICHAEL DE OLIVEIRA BATISTA</t>
  </si>
  <si>
    <t>OS GERADA AUTOMATICAMENTE POR MICHAEL DE OLIVEIRA BATISTA OBRIGATORIO APONTAR O PROBLEMA MANUTENC?O CORRETIVA (FALHA/QUEBRA)</t>
  </si>
  <si>
    <t>D: Eixo vazando.
C: Camara furada&gt;
S: Foi trocada a camara de ar</t>
  </si>
  <si>
    <t xml:space="preserve">TUBETE CORRENDO NO EIXO </t>
  </si>
  <si>
    <t>REALIZAR A INSPECAO ELETRICA CONFORME CHECKLIST</t>
  </si>
  <si>
    <t>inspec?o realizada</t>
  </si>
  <si>
    <t>REALIZAR INSPECAO MECANICA CONFORME CHECKLIST</t>
  </si>
  <si>
    <t>BALANCAS</t>
  </si>
  <si>
    <t>REALIZAR A LIMPEZA DAS 3 BALANCAS DA EXTRUSAO</t>
  </si>
  <si>
    <t>fio  que  aquece  o cabecote  solto.</t>
  </si>
  <si>
    <t xml:space="preserve">MARIA LUCILENE DOS SANTOS SILVA </t>
  </si>
  <si>
    <t>OS GERADA AUTOMATICAMENTE POR MARIA LUCILENE DOS SANTOS SILVA  OBRIGATORIO APONTAR O PROBLEMA MANUTENC?O CORRETIVA (FALHA/QUEBRA)</t>
  </si>
  <si>
    <t>HELENO JO?O PESSOA</t>
  </si>
  <si>
    <t>OS GERADA AUTOMATICAMENTE POR HELENO JO?O PESSOA OBRIGATORIO APONTAR O PROBLEMA MANUTENC?O CORRETIVA (FALHA/QUEBRA)</t>
  </si>
  <si>
    <t>Defeito: Bobinador 01 na hora de fazer a troca esta desalinhado
Causa: E necessario fazer a regulagem da regua do Bobinador.
Conclus?o: Foi feito a regulagem da regua do Bobinador.</t>
  </si>
  <si>
    <t>regulagem da bobinadeira</t>
  </si>
  <si>
    <t>?</t>
  </si>
  <si>
    <t>3 e 4 est?o fazando tinta.</t>
  </si>
  <si>
    <t>CARLOS EDUARDO FREITAS DE SOUZA</t>
  </si>
  <si>
    <t>OS GERADA AUTOMATICAMENTE POR CARLOS EDUARDO FREITAS DE SOUZA OBRIGATORIO APONTAR O PROBLEMA MANUTENC?O CORRETIVA (FALHA/QUEBRA)</t>
  </si>
  <si>
    <t xml:space="preserve">DEFEITO: motor do tombo travado
CAUSA: chapa do braco travando a corrente e desarmando o disjuntor motor
SOLUC?O: Retirada da chapa e reajuste na sua posic?o. Rearme do disjuntor motor
</t>
  </si>
  <si>
    <t>regulagem da bobinadeira (01)</t>
  </si>
  <si>
    <t>TROCA EFETUADA COM SUCESSO</t>
  </si>
  <si>
    <t>troca do rolo furador</t>
  </si>
  <si>
    <t>defeito: compactador entupido e eixo da rosca quebrado
causa: material derretido entupiu o alojamento da rosca 
soluc?o: foi desmontado e efetuado limpeza e efetuado a troca da rosca</t>
  </si>
  <si>
    <t>colocac?o da rosca do compaquitador</t>
  </si>
  <si>
    <t>REALIZAR A INSPECAO PREVENTIVA CONFORME CHECKLIST</t>
  </si>
  <si>
    <t>REALIZAR INSPECAO ELETRICA CONFORME CHECKLIST</t>
  </si>
  <si>
    <t xml:space="preserve">
 DEFEITO  MOTOR DO APLICADOR COM FALHA
  CAUSA ECESSO DE COLA E LIMPEZA DO SISTEMA
  SOLUC?O LIMPEZA DO SISTEMA DE APLICADOR RECETAR A FALHA MAQUINA LIBERADA
</t>
  </si>
  <si>
    <t>Bom dia !! Preciso de um eletricista na laminadora 301 variador velocidade motor M67, URGENCIA Maquina parada ...</t>
  </si>
  <si>
    <t xml:space="preserve">DEFEITO: PROBLEMA NA 5 e 6 ESTAC?O; VAZAMENTO DE TINTA PELO LADR?O DO DOCTOR BLADE
CAUSA: EXCESSO DE SUJEIRA NA CAIXA DO DOCTOR BLADE, CAUSANDO A VAZ?O PELO SUSPIRO 
SOLUC?O: LIMPEZA DA CAIXA 5 E 6 DO DOCTOR BLADE; TROCA DAS FACAS; TROCA DO ANILOX; LIMPEZA DOS SUSPIRO QUE ESTAVAM OBSTRUIDOS; BATEC?O DE SOLVENTE POR 40MIN. </t>
  </si>
  <si>
    <t xml:space="preserve">problema na 5 estacao vazamento de tinta pelo ladrao. e necessario  fazer uma limpeza no doctor blade.
</t>
  </si>
  <si>
    <t>REALIZAR A PINTURA DAS MESINHAS DA EXTRUSAO</t>
  </si>
  <si>
    <t>Boa tarde !! Preciso que troquem com URGENCIA  o manometro que controla o rolo aplicador de adesivo pois a maquina, esta desarmando devido a press?o que esta muito alta .</t>
  </si>
  <si>
    <t>alta temperatura no fluxo do marse b90 e preciso fazer limpeza no filtro do mecalor</t>
  </si>
  <si>
    <t>DEVANIR LINO DOS SANTOS SOUZA</t>
  </si>
  <si>
    <t>DEFEITO: MOINHO ENTUPIDO E TRAVADO
CAUSA: ECESSO DE MATERIAL PARA SER TRITURADO
SOLUC?O: EFETUADO LIM PEZA E DESTRAVADO O MESMO</t>
  </si>
  <si>
    <t>MOINHO ENTUPIDO E TRAVADO</t>
  </si>
  <si>
    <t>DEFEITO: MANUTENC?O NO REDUTOR RESERVA DO ROLO APLICADOR 
CAUSA: REDUTOR RESERVA
SOLUC?O: EFETUADO A TROCA DOS ROLAMENTOS DA COROA E TROCA DO PIN?O</t>
  </si>
  <si>
    <t xml:space="preserve">MANUTENC?O NO REDUTOR RESERVA DO ROLO APLICADOR </t>
  </si>
  <si>
    <t>DEFEITO: FALTA DE LUBRIFICANTE NO REDUTOR DO ROLO APLICADOR
CAUSA: VAZAMENTO PELO SUSPIRO COLOCADO NO REDUTOR
SOLUC?O: EFETUADO REPOSIC?O DO LUBRIFICANTE</t>
  </si>
  <si>
    <t>FALTA DE LUBRIFICANTE NO REDUTOR DO ROLO APLICADOR</t>
  </si>
  <si>
    <t>Bomba da 1 cor falta de fluxo</t>
  </si>
  <si>
    <t xml:space="preserve">DEFEITO: PINO QUE SEGURA UMA DAS PONTAS DO EIXO CORREU PRA TRAS DEIXANDO SUSPENSO EM UMA DAS PONTAS  
CAUSA: PONTA SEM A TRAVA DO ROLAMENTO, FAZENDO COM QUE NAO FICASSE FIXO 
SOLUC?O: RECOLOCADA A TRAVA E POSTO O PINO SUPORTE DO EIXO NO LUGAR </t>
  </si>
  <si>
    <t>ROLO DE PASSAGEM SUSPENSO. MECANICO JA NO LOCAL.
Precisei abrir em meu nome, pois o acesso do Zelivaldo esta bloqueado.</t>
  </si>
  <si>
    <t>ACOMPANHAMENTO REALIZADO</t>
  </si>
  <si>
    <t>ACOMPANHAR OS TECNICOS DA COMEXI NA INSTALACAO DA MAQUINA</t>
  </si>
  <si>
    <t xml:space="preserve">DEFEITO: ANILOX TRAVADO POR EXECESSO DE TINTA 
CAUSA: EXECESSO DE TINTA NAS EXTREMIDADE DO ANILOX 
SOLUC?O: DESTRAVAMENTO DO ANILOX 
 OBS: FOI ORIENTADO AO OPERADOR PARA QUE FIZESSE A LIMPEZA NO EXECESSO DE TINTA </t>
  </si>
  <si>
    <t xml:space="preserve">Anilox da 3? cor travado.
</t>
  </si>
  <si>
    <t xml:space="preserve">OS DE REFERENCIA 2812 </t>
  </si>
  <si>
    <t>Bom dia !! Preciso de um mecanico na impressora 207 para destravar o anilox da 3 cor .</t>
  </si>
  <si>
    <t xml:space="preserve">
   DEFEITO MOTOR DO APLICADOR COM FALHA 
  CAUSA  MOTOR DO APLICADOR EM CURTO CIRCUITO COM CONECTOR DO VENTILADOR
  SOLUC?O FAZER O REPARO E RECETAR A FALHA OK MAQUINA LIBERADA
</t>
  </si>
  <si>
    <t>Bom dia !! Preciso de um eletricista na laminadora 301 variador velocidade MOTOR M67 - aplic .</t>
  </si>
  <si>
    <t>IMP. TURNO 1</t>
  </si>
  <si>
    <t>nao esta mandando  tinta  bomba 3</t>
  </si>
  <si>
    <t xml:space="preserve">Foi executado a limpeza do gap, macho e femea da matriz, tambem foi feito a calibrac?o do anel de ar. </t>
  </si>
  <si>
    <t xml:space="preserve"> Maquina parada para limpeza do macho e femea da Matriz.</t>
  </si>
  <si>
    <t>obs: maquina parada para limpeza da matriz e foi constatado tal problema na inspec?o eletrica. 
Defeito: Resistencia da zona 11 n?o estava esquentando 
Causa: Resistencia com cabo rompido e sindal ruim.
Soluc?o: Feito adaptac?o no cabo (ja que o que rompeu era da resistencia para o sindal) e trocado os parafusos do sindal.</t>
  </si>
  <si>
    <t xml:space="preserve"> Resistencia da Matriz.</t>
  </si>
  <si>
    <t xml:space="preserve">DEFEITO: MANCAIS DO DESBOBINADOR COM DESGASTE, CAUSANDO FOLGA NO EIXO 
CAUSA: DESGASTE POR TEMPO DE USO 
SOLUC?O: SUBSTITUIC?O DOS MANCAISA DANIFICADOS </t>
  </si>
  <si>
    <t xml:space="preserve">mancal do desbobinador 
 necessario fazer a troca  </t>
  </si>
  <si>
    <t>ADEQUAR BARRICAS DE MATERIA-PRIMA PRA EXTRUSAO
FORAM EFETUADOS MANUFATURA DE 02 BARRICAS, AGUARDANDO MATERIAL PARA MANUFATURA DE OUTRAS</t>
  </si>
  <si>
    <t>ADEQUAR BARRICAS DE MATERIA-PRIMA PRA EXTRUSAO</t>
  </si>
  <si>
    <t>INSTALAR ELETROCALHAS PARA A 208 
  &gt; REMOVER ELETROCALHAS DA EXTRUSAO
  &gt; LIMPAR AS ELETROCALHAS
  &gt; LANCAR AS ELETROCALHAS NA CONVERSAO</t>
  </si>
  <si>
    <t>feito</t>
  </si>
  <si>
    <t>INSTALAR O PAINEL ELETRICO DA 208</t>
  </si>
  <si>
    <t>LANCAR O CABEAMENTO ELETRICO PARA A 208</t>
  </si>
  <si>
    <t>Defeito: Temperatura n?o esta subindo.
Causa: Rele de estado solidos est?o com defeitos.
Conclus?o: foi instalados reles novos.</t>
  </si>
  <si>
    <t>INSTALAR 3 RELES DE ESTADO SOLIDO DO BANCO DE AQUECIMENTO</t>
  </si>
  <si>
    <t>ATIVIDADE CONLUIDA</t>
  </si>
  <si>
    <t>PINTAR AS ELETROCALHAS PARA A 208</t>
  </si>
  <si>
    <t>Defeito: Braco do bobinador 1 n?o sobe.
Causa: Cabo solto na botoeira que aciona o braco.
Soluc?o: fazer reaperto do cabo e liberar a maquina.</t>
  </si>
  <si>
    <t>Braco do Bobinador n?o estava subindo.</t>
  </si>
  <si>
    <t>RETIRAR A VALVULA DO LAVADOR DE MAOS , QUE ESTA TRAVANDO</t>
  </si>
  <si>
    <t xml:space="preserve">DEFEITO: VALVULA TRAVANDO
CAUSA: DESGASTE
SOLUC?O: FOI EFUTUA A RETIRADA DA MESMA </t>
  </si>
  <si>
    <t>DEFITO:SUPORTE DO ROLO ESTA SOLTO
CAUSA: VIBRAC?O
SOLUC?O: EFETUADO DESMONTAGEM E REAPERTO</t>
  </si>
  <si>
    <t>SUPORTE DO ROLO ESTA SOLTO</t>
  </si>
  <si>
    <t>DEFEITO: BOMBA RESERVA PARA REVISAO
CAUSA: BOMBA NAO MANDA TINTA
SOLUC?O: EFETUADO A REVISAO</t>
  </si>
  <si>
    <t xml:space="preserve">REVISAO NA BOMBA RESERVA DE TINTA </t>
  </si>
  <si>
    <t>Defeito: E necessario efetuar a calibrac?o do balancin
Causa: esta descalibrado.
Conclus?o: Foi efetuada a calibrac?o do balancin tanto do bobinador quanto do desbobinador.</t>
  </si>
  <si>
    <t>fazer a calibracao do balancinho..</t>
  </si>
  <si>
    <t>Defeito: Bomba 7? cor n?o esta puxando tinta.
Causa: Possivelmente problema no diafragma.
Conclus?o: Foi efetuada a troca da bomba.</t>
  </si>
  <si>
    <t>Bomba da 7 cor parou de puxar a tinta, pode ser diafragma.</t>
  </si>
  <si>
    <t>ROLAMENTOS INVERTIDOS</t>
  </si>
  <si>
    <t xml:space="preserve"> Bom dia, tudo bem ? Inverter os rolamentos dos eixos novos.</t>
  </si>
  <si>
    <t>FOI REALIZADO A INSPECAO PREVENTIVA CONFORME CHECKLIST</t>
  </si>
  <si>
    <t>ATIVIDADE NAO CONCLUIDA</t>
  </si>
  <si>
    <t>REALIZAR A INSPECAO DO SISTEMA DE RECUPERACAO DE APARAS</t>
  </si>
  <si>
    <t>TODAS AS ATIVIDADES FORAM EXECUTADAS, EXCETO TROCA DE ROLAMENTOS</t>
  </si>
  <si>
    <t xml:space="preserve"> Retirada do GAP e limpeza.
 Troca de Mangueiras de Ar do Anel.
 Rolamento do Rolo de Tratamento.
 Inverter rolos das Bobinadeiras ( Estao rodando em sentido contrario ).
 Descer o Prumo da Calandra a Matriz.</t>
  </si>
  <si>
    <t>Foi efetuada a calibrac?o do gravimetro.</t>
  </si>
  <si>
    <t>DEFEITO: CORREIAS SUJAS
CAUSA: SUJAS POR TEMPO DE USO
SOLUC?O: EFETUADO A TROCA</t>
  </si>
  <si>
    <t xml:space="preserve">TROCAR AS CORREIAS INFERIORES DE ALGODAO </t>
  </si>
  <si>
    <t>EVANDRO PEREIRA DA SILVA</t>
  </si>
  <si>
    <t>Defeito: mangueira cortada
Causa: n?o identificado
Soluc?o: troca da mangueira e emendas</t>
  </si>
  <si>
    <t>Mangueira de ar do bobinador danificada</t>
  </si>
  <si>
    <t>Limpeza concluida</t>
  </si>
  <si>
    <t>Limpeza de borra no giratorio da matriz</t>
  </si>
  <si>
    <t>TINTAS/LAVAGEM DE PECAS</t>
  </si>
  <si>
    <t>Defeito: Batedor de tinta n?o esta ligando.
Causa: Inversor de frequencia desarmou por sobrecarga na saida.
Conclus?o: Foi rearmado e foi feito acompanhamento e n?o desarmou mais.</t>
  </si>
  <si>
    <t>Batetor de tinta n?o esta ligando.</t>
  </si>
  <si>
    <t>DEFEITO: n?o liga
CAUSA: N?o identificado
SOLUC?O: Parametro ajustado para outra func?o da maquina, o mesmo foi ajustado</t>
  </si>
  <si>
    <t xml:space="preserve">nao que liga
</t>
  </si>
  <si>
    <t>Defeito: Porca que trava eixo da laminadora espanou.
Causa: Provavelmente operador colocou a porca errada e estragou a rosca.
Conclus?o: Foi efetuada a troca da porca.</t>
  </si>
  <si>
    <t>efeito: Porca que trava eixo da laminadora espanou.
Causa: Provavelmente operador colocou a porca errada e estragou a rosca.
Conclus?o: Foi efetuada a troca da porca.</t>
  </si>
  <si>
    <t xml:space="preserve">Bom dia !! Preciso de um mecanico na laminadora 301 rolo da camisa esta com o parafuso que trava espanado, deixando o rolo solto </t>
  </si>
  <si>
    <t>Defeito: maquina n?o habilitava para partir 
Causa: Circuito de emergencia acionado (Sem estar em uso).  Foi constatado um cabo do sensor que estava com o cabo prensado na carenagem da maquina
Soluc?o: Foi feito o conserto do cabo e liberado a maquina para rodar</t>
  </si>
  <si>
    <t xml:space="preserve">O.S Duplicada </t>
  </si>
  <si>
    <t xml:space="preserve">sirene </t>
  </si>
  <si>
    <t>O.S duplicada</t>
  </si>
  <si>
    <t>Feito melhoria da sirene da maquina</t>
  </si>
  <si>
    <t>Defeito: Maquina desligou com pico de energia e apareceu uma falha na tela.
Causa: Foi entrado em contato com a comexi e os tecnicos orientaram a reiniciar a maquina.
Conclus?o: Foi reiniciada a maquina e voltou a funcionar.</t>
  </si>
  <si>
    <t xml:space="preserve">Problema com o programa da maquina
</t>
  </si>
  <si>
    <t xml:space="preserve">   
  DEFEITO NO MONITOR N?O LIGA
 CAUSA DEVIDO UM PICO DE ENERGIA 
 SOLUC?O REINICIAR A CPU  OK MAQUINA LIBERADA
</t>
  </si>
  <si>
    <t xml:space="preserve">Problema com o monitor
</t>
  </si>
  <si>
    <t xml:space="preserve"> </t>
  </si>
  <si>
    <t xml:space="preserve">faca da 5 cor nao fecha </t>
  </si>
  <si>
    <t xml:space="preserve">problema na 8 cor
</t>
  </si>
  <si>
    <t>PRENSA/TUBOS/APARAS</t>
  </si>
  <si>
    <t>DEFEITO: DOBRADICA E FECHADURA QUEBRADA
CAUSA: DESGASTE
SOLUC?O: EFETUADO UMA NOVA DOBRADICA E EFETUADO SOLDA</t>
  </si>
  <si>
    <t>SOLDAR A DOBRADICA GONZO NA PORTA DA PRENSA</t>
  </si>
  <si>
    <t>Defeito: Barra estatica n?o esta funcionando.
Causa: Fio do aterramento esta solto.
Conclus?o: Foi feito a instalac?o do cabo terra.,</t>
  </si>
  <si>
    <t xml:space="preserve">barra de estatica </t>
  </si>
  <si>
    <t xml:space="preserve">DENILSON DA SILVA </t>
  </si>
  <si>
    <t>OS GERADA AUTOMATICAMENTE POR DENILSON DA SILVA  OBRIGATORIO APONTAR O PROBLEMA MANUTENC?O CORRETIVA (FALHA/QUEBRA)</t>
  </si>
  <si>
    <t>AUXILIARES DA CLICHERIA</t>
  </si>
  <si>
    <t>CARRINHO DE TRANSPORTE DE ANILOX</t>
  </si>
  <si>
    <t>O CARRINHO DE TRANSPORTE DE ANILOX ESTAH COM DOIS RODIZIIOS DANIFICADOS E PRECISAM SER SUBSTITUIDOS</t>
  </si>
  <si>
    <t xml:space="preserve"> Troca e alinhamento das facas do moinho.</t>
  </si>
  <si>
    <t xml:space="preserve">
 DEFEITO NO PORTA ESCOVA  E NO RELE CONTROLADOR DE TEMPERATURA
  CAUSA  RELE CONTROLADOR DE TEMPERATURA COM DEFEITO
ESCOVAS DANIFICADAS
 SOLUC?O EFETUAR A TROCA DO RELE T  E A TROCA DAS ESCOVAS
OK MAQUINA LIBERADA
</t>
  </si>
  <si>
    <t>FOI TROCADA A VALVULA E CONEXOES  QUE FICAM NO  CABECOTE INFERIOR, QUE ALIMENTAM AR PARA SUBIR O BALAO</t>
  </si>
  <si>
    <t xml:space="preserve"> Soltar os parafusos do troca tela.
 Manutenc?o no registro da Matriz, onde damos o Ar no bal?o . </t>
  </si>
  <si>
    <t xml:space="preserve">DEFEITO: MANGUEIRA COM VAZAMENTO 
CAUSA: DESGASTE POR TEMPO DE USO 
SOLUC?O: SUBSTITUIC?O DA MANGUEIRA  </t>
  </si>
  <si>
    <t>mangueira de solvente na parte de dentro da maquina esta rachada, fazando solvene, necessario a troca da mesma.</t>
  </si>
  <si>
    <t xml:space="preserve">Defeito: Rolo aplicador esta com pouca press?o.
Causa: Regulador de press?o esta com vazamento.
Conclus?o: Foi efetuada a troca dos reguladores de press?o.
</t>
  </si>
  <si>
    <t xml:space="preserve">troca de regulador de pressao
</t>
  </si>
  <si>
    <t>instalac?o concluida</t>
  </si>
  <si>
    <t xml:space="preserve">INSTALAR O ROLO CONTRAPRESSAO </t>
  </si>
  <si>
    <t xml:space="preserve">PROBLEMA: PINGANDO AGUA DA GELADEIRA EM CIMA DO MOTOR ROSCA B
CAUSA: DRENO DA GELADEIRA SOPRANDO AGUA PRA FORA DA BANDEIJA
SOLUC?O: EFETUADO REPARO E EFETUADO DRENAGEM DA AGUA NO CHAO
</t>
  </si>
  <si>
    <t>pingando muita agua da geladeira encima do motor da roca *B*</t>
  </si>
  <si>
    <t xml:space="preserve">coreia
</t>
  </si>
  <si>
    <t xml:space="preserve">DEFEITO: MOINHO DO RECUPERADOR DE REFILE TRAVADO 
CAUSA: FACAS SEM CORTE E MAL AJUSTADAS 
SOLUC?O: SUBSTITUIC?O DAS FACAS E REGULAGEM DA MESMA </t>
  </si>
  <si>
    <t>recuperador de refile criou borra</t>
  </si>
  <si>
    <t>BOMBA PNEUMATICA 1</t>
  </si>
  <si>
    <t>569</t>
  </si>
  <si>
    <t>Defeito:  Bomba n?o esta mandando tinta.
Causa: diafragma esta estourada.
Conclus?o: Foi efetuada a troca do diafragma.</t>
  </si>
  <si>
    <t xml:space="preserve">TINTEIRO 6 COR GEARLESS
ALARME DE REGULANGEM INSTAVELMOTOR PORTA CLICHE TINTEIRO 6 COR
</t>
  </si>
  <si>
    <t>SILVANIO MOTA DE OLIVEIRA</t>
  </si>
  <si>
    <t>OS GERADA AUTOMATICAMENTE POR SILVANIO MOTA DE OLIVEIRA OBRIGATORIO APONTAR O PROBLEMA MANUTENC?O CORRETIVA (FALHA/QUEBRA)</t>
  </si>
  <si>
    <t>ANDRE SOUZA DOS SANTOS</t>
  </si>
  <si>
    <t>OS GERADA AUTOMATICAMENTE POR ANDRE SOUZA DOS SANTOS OBRIGATORIO APONTAR O PROBLEMA MANUTENC?O CORRETIVA (FALHA/QUEBRA)</t>
  </si>
  <si>
    <t>DEFEITO: Disjuntor desarmado
CAUSA: N?o identificado
SOLUC?O: Ajuste na corrente do disjuntor motor e rearme do mesmo</t>
  </si>
  <si>
    <t>DIJUNTOR DO BRACO DE DSCANSO ESTA DESARMANDO DIRETO E ESTA ATRAPALHANDO A FAZER A TROCA DE BOBINA</t>
  </si>
  <si>
    <t xml:space="preserve">CLAUDIO FERREIRA DA SILVA </t>
  </si>
  <si>
    <t>DEFEITO; MANCAL TRAVADO
CAUSA: SUJEIRA
SOLUC?O: DESTGRAVADO E  EFETUADO LIMPEZA</t>
  </si>
  <si>
    <t xml:space="preserve">mancal da 2 cor nao esta abrindo
</t>
  </si>
  <si>
    <t>DEFEITO: MOINHO TRAVADO
CAUSA: ECESSO DE MATERIAL
SOLUC?O: DESTRAVADO E EFTUADO LIMPEZA</t>
  </si>
  <si>
    <t>BOBINADORES DA 505</t>
  </si>
  <si>
    <t>614</t>
  </si>
  <si>
    <t xml:space="preserve">defeito: Braco dos pist?o n?o esta subindo.
Causa: Falta de ar.
Conclus?o: Compressor havia desarmado dando falta de ar na maquina. </t>
  </si>
  <si>
    <t>Bom dia !! Preciso de um mecanico na rebobinadeira 505 pist?o do eixo inferior n?o quer subir maquina parada</t>
  </si>
  <si>
    <t>Defeito: Falha de ar na laminadora.
Causa: faltou ar na maquina pois compressor havia parado.
Conclus?o: Foi estabilizado o compressor e voltou a funcionar normalmente.</t>
  </si>
  <si>
    <t>Bom dia ! Preciso de um eletricista na laminadora 301 falha descarregador DB2</t>
  </si>
  <si>
    <t>Defeito: Maquina esta jogando produto fora.
Causa: Bomba n?o esta puxando.
Conclus?o: Foi efetuada a troca da bomba.</t>
  </si>
  <si>
    <t xml:space="preserve">Problema com maquina de lavar anilox esta jogando pruduto pra fora d equipamento
</t>
  </si>
  <si>
    <t xml:space="preserve"> 
  DEFEITO EFETUAR CALIBRAC?O DO GRAVIMETRO
 CAUSA TENDO VARIAC?ES NO FILME
  SOLUC?O EFETUAR CALIBRAC?O DO GRAVIMETRO OK MAQUINA LIBERADA
</t>
  </si>
  <si>
    <t>PARAFUSOS AFROUXADOS</t>
  </si>
  <si>
    <t xml:space="preserve"> Soltar os Parafusos do troca telas.</t>
  </si>
  <si>
    <t>Defeito: Octagon descalibrado.
Causa: E necessario efetuar a calubrac?o.
Conclus?o: Foi efetuada a calibrac?o.</t>
  </si>
  <si>
    <t xml:space="preserve"> Calibrac?o do Octagon " Anel de Ar".</t>
  </si>
  <si>
    <t xml:space="preserve">Defeito: Maquina n?o esta dando tombo.
Causa: Sensor otico n?o Fazendo a leitura.
Conclus?o: Foi efetuada a regulagem do sensor otico.  </t>
  </si>
  <si>
    <t xml:space="preserve">sensor de dar o tombo  desligado maquina nao respondendo ao comando </t>
  </si>
  <si>
    <t>CONJUNTO EXTRUSOR - 117 B</t>
  </si>
  <si>
    <t>630</t>
  </si>
  <si>
    <t>Instalac?o concluida</t>
  </si>
  <si>
    <t>INSTALAR A ROSCA DO COMPACTADOR</t>
  </si>
  <si>
    <t>efetuado lubrificac?o  em todos o rolos de passagem, calandra e bobinadores
ultilizado lubrificante : lubrigrease neultrol fg-2 lote 51347</t>
  </si>
  <si>
    <t>lubrificac?o geral</t>
  </si>
  <si>
    <t>defeito: cilndro pneumatico nao esta atuando
causa: mal contato na bobina da valvula
soluc?o: efetuado aperto do suporte</t>
  </si>
  <si>
    <t>pist?o dosador (2) (B) travado</t>
  </si>
  <si>
    <t>DEFEITO: Anel de ar n?o funciona
CAUSA: Contator com mal contato
SOLUC?O: Foi necessario fazer um jump do contato</t>
  </si>
  <si>
    <t>Anel de ar n?o funciona</t>
  </si>
  <si>
    <t>PREDIO GALPAO COMPRESSOR</t>
  </si>
  <si>
    <t>GALPAO DO COMPRESSOR</t>
  </si>
  <si>
    <t>DEFEITO: Compressor de ar desligado
CAUSA: houve queda de energia
SOLUC?O: Foi necessario rearmar o disjuntor e acionar o compressor</t>
  </si>
  <si>
    <t>Compressor de ar desligou</t>
  </si>
  <si>
    <t>DEFEITO: Bico n?o esta atuando
CAUSA: O bico esta bloqueado
SOLUC?O: Foi necessaria a troca do bico</t>
  </si>
  <si>
    <t>Bico dosador n?o funciona</t>
  </si>
  <si>
    <t xml:space="preserve">DEFEITO: Moinho n?o liga
CAUSA: moinho travado
SOLUC?O: Foi necessario Ac?o para destravar o moinho, logo em seguida o rearme do disjuntor motor </t>
  </si>
  <si>
    <t>Moinho do refile parado n?o liga</t>
  </si>
  <si>
    <t>DEFEITO: moinho n?o aciona
CAUSA: moinho travado
SOLUC?O: foi necessaria ac?o mecanica e limpeza para o destravamento, logo em seguida necessario o rearme do disjuntor motor</t>
  </si>
  <si>
    <t>Moinho do refile n?o liga</t>
  </si>
  <si>
    <t>foi eftuado montagem dos rolamentos e fixado a tampa na qual da suporte ao redutor e a rosca</t>
  </si>
  <si>
    <t>montagem dos rolamentos no eixo/rosca do compactador da 117</t>
  </si>
  <si>
    <t>ATIVIDADE CONCLUIDA
PROBLEMAS ENCONTRADOS
 - MOTOR C: FOLGA NO ROLAMENTO 
 - VENTILADOR ANEL DE AR: DESBALANCEAMENTO
 - VENTILADOR IBC ENTRADA: DESBALANCEAMENTO
 - VENTILADOR IBC SAIDA: DESBALANCEAMENTO</t>
  </si>
  <si>
    <t xml:space="preserve">REALIZAR ANALISE DE VIBRACAO
  - MOTORES E REDUTORES PRINCIPAIS (x3)
  - VENTILADORES (ANEL, IBCin IBCout) </t>
  </si>
  <si>
    <t>ATIVIDADE CONCLUIDA
PROBLEMAS ENCONTRADOS
 - VENTILADOR ANEL DE AR: DESBALANCEAMENTO</t>
  </si>
  <si>
    <t>REALIZAR ANALISE DE VIBRACAO
  - CONJUNTO MOTOR 
  - ANEL DE AR</t>
  </si>
  <si>
    <t>maquina para com alta temperatura no marse. preciso de um mecanico pra realizar a limpeza do fiitro....</t>
  </si>
  <si>
    <t>Foi feito uma verificac?o na maquina em geral, mas n?o foi constatado nenhuma irregularidade, ent?o foi feito uns ajustes nos parametros da maquina para melhorar a situac?o.</t>
  </si>
  <si>
    <t>Boa tarde !! Preciso de um eletricista na rebobinadeira 501 a maquina esta parando antes do diametro programado .</t>
  </si>
  <si>
    <t>Inspec?o concluida</t>
  </si>
  <si>
    <t>LAMPADA QUEIMADA NA PORTARIA</t>
  </si>
  <si>
    <t>RH / FINANCEIRO / SST / TI</t>
  </si>
  <si>
    <t>LAMPADA DO BANHEIRO DO RH QUEIMADA</t>
  </si>
  <si>
    <t>CORREIAS TRANSPORTADORAS 418</t>
  </si>
  <si>
    <t>501</t>
  </si>
  <si>
    <t>rolamento  dos  rolo que  movimenta  correia    com  poblema.</t>
  </si>
  <si>
    <t>DEFEITO: MANGUEIRA DO ANEL DE AR ESCAPANDO
CAUSA: ABRACADEIRA SEM APERTO 
SOLUC?O: SUBSTITUIC?O DA ABRACADEIRA</t>
  </si>
  <si>
    <t>Mangueira do anel de ar escapando.</t>
  </si>
  <si>
    <t>defeito: mola quebrada
causa: desgaste
soluc?o: foi colocado uma outra mola</t>
  </si>
  <si>
    <t xml:space="preserve">troca de mola </t>
  </si>
  <si>
    <t>CABECOTE / MATRIZ - 116</t>
  </si>
  <si>
    <t>639</t>
  </si>
  <si>
    <t xml:space="preserve">DEFEITO: FILME SAINDO COM RISCO DA MATRIZ
CAUSA: LIMPEZA NO GAP 
SOLUC?O: LIMPEZA NO GAP </t>
  </si>
  <si>
    <t>risco saindo dentro da matriz</t>
  </si>
  <si>
    <t xml:space="preserve">DEFEITO: ROSCA DO COMPACTADOR QUEBRADA
CAUSA: DESGASTE POR TEMPO DE USO
SOLUC?O: FEITA A MANUTENC?O EXTERNA NA ROSCA E RECOLOCADA NO COMPACTADOR </t>
  </si>
  <si>
    <t>colocac?o do rolo e rosca do recuperador de refile</t>
  </si>
  <si>
    <t xml:space="preserve">troca de rolamento </t>
  </si>
  <si>
    <t>O PISO DA ENTRADA DA CONVERSAO (REBOBINADEIRA) ESTA QUEBRADO. REPARAR O BURACO</t>
  </si>
  <si>
    <t>6 cor apresentando falha  alarme inconder</t>
  </si>
  <si>
    <t>defeito: rolo danificado
causa: desgaste
soluc?o: efetuado a troca</t>
  </si>
  <si>
    <t>Boa Tarde !! Preciso de um mecanico na laminadora 302 para fazer a troca dos dois rolos de  borracha .</t>
  </si>
  <si>
    <t xml:space="preserve">DEFEITO: Filme n?o tensiona
CAUSA: motor do freio n?o esta ligado
SOLUC?O: Foi necessario resetar o inversor de frequencia e reajusta-lo  </t>
  </si>
  <si>
    <t>Filme n?o estica</t>
  </si>
  <si>
    <t>fazer limpeza no barramento da matriz</t>
  </si>
  <si>
    <t>DEFEITO: Maquina n?o liga
CAUSA: Botoeira de stop fora do lugar
SOLUC?O: Foi necessario reajustar todas botoeiras de stop e cord?o de seguranca</t>
  </si>
  <si>
    <t>Bobinador n?o liga</t>
  </si>
  <si>
    <t>TROCAS REALIZADAS: FACAS, TUBULACAO E CORREIA</t>
  </si>
  <si>
    <t xml:space="preserve"> Troca das facas do moinho.
 Troca do cano do moinho e correia.</t>
  </si>
  <si>
    <t>DEFEITO: REGULADOR COM PROBLEMA
CAUSA: NAO IDENTIFICADA
SOLUCAO: TROCA DE COMPONENTES</t>
  </si>
  <si>
    <t xml:space="preserve"> Regulagem do braco do bobinador e troca do Regulador de Press?o.</t>
  </si>
  <si>
    <t xml:space="preserve"> Desmontagem do GAP e Limpeza da Matriz.
 Correc?o dos tamanhos das mangeuiras.
 Verificac?o do Prumo da Matriz.</t>
  </si>
  <si>
    <t xml:space="preserve"> Desmontagem do GAP e Limpeza da Matriz.
 Correc?o dos tamanhos das mangeuiras.
 Verificac?o do Prumo da Matriz.</t>
  </si>
  <si>
    <t xml:space="preserve"> Foi trocado os prisioneiro que trava o leme.</t>
  </si>
  <si>
    <t>DEFEITO:  RAQUETE DO TROCA-TELAS TRAVADA NA  POSICAO FECHADA
CAUSA: 
SOLUCAO: DESTRAVAMENTO</t>
  </si>
  <si>
    <t xml:space="preserve"> Abertura da Raquete do troca tela.</t>
  </si>
  <si>
    <t>LIMPEZA REALIZADA
TROCA REALIZADA</t>
  </si>
  <si>
    <t xml:space="preserve"> Limpeza das Facas do tratamento.
 Troca de duas camisad do Rolo de Tratamento.</t>
  </si>
  <si>
    <t>Trocado os rolos de borracha.</t>
  </si>
  <si>
    <t xml:space="preserve">Bom dia !! Preciso de um mecanico na 301 para fazer a troca do rolo de borracha vermelho !! </t>
  </si>
  <si>
    <t xml:space="preserve">problema no chiller
</t>
  </si>
  <si>
    <t>TORNEIRA PROXIMA AO BEBEDOURO DA REBOBINADEIRA VAZANDO.
TORNEIRA EXTERNA PROXIMA AO BANHEIRO DA CONVERSAO VAZANDO</t>
  </si>
  <si>
    <t>alta  temeperatura no b90  e necessario fazer limpeza no filtro...</t>
  </si>
  <si>
    <t>GABRIEL GONCALVES SIMONETTI</t>
  </si>
  <si>
    <t>OS GERADA AUTOMATICAMENTE POR GABRIEL GONCALVES SIMONETTI OBRIGATORIO APONTAR O PROBLEMA MANUTENC?O CORRETIVA (FALHA/QUEBRA)</t>
  </si>
  <si>
    <t>rolamento  do  rolo  de transporte das   correias com  poblema.</t>
  </si>
  <si>
    <t>DEFEITO: Camisa furada
CAUSA: n?o identificado
SOLUC?O: Foi necessario retirada do rolo para troca da camisa, tambem foi necessario efetuar a limpeza nas facas</t>
  </si>
  <si>
    <t xml:space="preserve">Verificar camisa do tratamento, queimada </t>
  </si>
  <si>
    <t>CONJUNTO EXTRUSOR - 112</t>
  </si>
  <si>
    <t>637</t>
  </si>
  <si>
    <t>DEFEITO: Resistencias nenhuma ligando, controlador n?o aciona
CAUSA: falta de energia CPFL
SOLUC?O: foi necessario aquecer o cart?o principal do controlador com o soprador termico, assim ele voltou a funciona e consequentemente as resistencias tambem</t>
  </si>
  <si>
    <t>Resistencias todas n?o liga</t>
  </si>
  <si>
    <t>DEFEITO: interface travada
CAUSA: falta de energia CPFL
SOLUC?O: foi necessario fazer um reset na interface</t>
  </si>
  <si>
    <t>Alinhador interface travada</t>
  </si>
  <si>
    <t>Defeito: Vazamento de tinta pelo respiro.
Causa: Diafragma rompido.
Soluc?o: Foi feita a troca dos diafragma.</t>
  </si>
  <si>
    <t>vazamento de tinta pelo espiro da 7 cor</t>
  </si>
  <si>
    <t>DEFEITO: FILTRO DO CHILLER SUJO
CAUSA: SUJEIRA NA LINHA
SOLUC?O: EFETUADO LIMPEZA</t>
  </si>
  <si>
    <t>DEFEITO:CHILER COM ALARME
CAUSA: FILTRO SUJO
SOLUC?O : EFETUADO LIMPEZA</t>
  </si>
  <si>
    <t>ALEX CALDEIRA MEDEIROS</t>
  </si>
  <si>
    <t>OS GERADA AUTOMATICAMENTE POR ALEX CALDEIRA MEDEIROS OBRIGATORIO APONTAR O PROBLEMA MANUTENC?O CORRETIVA (FALHA/QUEBRA)</t>
  </si>
  <si>
    <t>DEFEITO: FILTRO DE ENTRADA DO CHILLER ENTUPIDO (AGUA DE CONDENSACAO)
CAUSA: SUJEIRA NA LINHA
SOLUCAO: LIMPEZA DO FILTRO</t>
  </si>
  <si>
    <t>Problema com fluxo [ narse]</t>
  </si>
  <si>
    <t xml:space="preserve">falha no drive
</t>
  </si>
  <si>
    <t xml:space="preserve">MARIA SUZANILDA DOS SANTOS SILVA </t>
  </si>
  <si>
    <t>OS GERADA AUTOMATICAMENTE POR MARIA SUZANILDA DOS SANTOS SILVA  OBRIGATORIO APONTAR O PROBLEMA MANUTENC?O CORRETIVA (FALHA/QUEBRA)</t>
  </si>
  <si>
    <t>FALHA NO DRIVE</t>
  </si>
  <si>
    <t>LAMPADA DA CLAUSURA QUEIMADA</t>
  </si>
  <si>
    <t>INSTALAR AS GRADES DOS VENTILADORES</t>
  </si>
  <si>
    <t>Defeito: Problema na 2? cor.
Causa: Diafragma estourado.
Conclus?o: Foi efetuada a troca do diafragma e voltou a funcionar.</t>
  </si>
  <si>
    <t xml:space="preserve">problema na bomba da 2 cor
</t>
  </si>
  <si>
    <t>DEFEITO: cabo dos sensores da troca em curto
CAUSA: mangueira de ar rompeu, ficou se debatendo e acertou os cabos
SOLUC?O: os cabos foram reparados</t>
  </si>
  <si>
    <t>tela interface apagada</t>
  </si>
  <si>
    <t>DEFEITO: Sensor n?o aciona
CAUSA: N?o identificado
SOLUC?O: Necessario ajuste no sensor e no seu espelho</t>
  </si>
  <si>
    <t>Sensor do braco n?o funciona</t>
  </si>
  <si>
    <t>RAFAEL FERNANDO PINHEIRO</t>
  </si>
  <si>
    <t>OS GERADA AUTOMATICAMENTE POR RAFAEL FERNANDO PINHEIRO OBRIGATORIO APONTAR O PROBLEMA MANUTENC?O CORRETIVA (FALHA/QUEBRA)</t>
  </si>
  <si>
    <t>Defeito: Temperatura alta no Marse.
Causa: Filtro entupido.
Conclus?o: Foi necessario fazer limpeza da torre.</t>
  </si>
  <si>
    <t>b90 alta temperatura no fluxo do marse. e necessario fazer a limpeza no filtro.</t>
  </si>
  <si>
    <t xml:space="preserve">calibracao do bobinador  2
</t>
  </si>
  <si>
    <t>alarme B90 alta temperatura do chiller</t>
  </si>
  <si>
    <t>Defeito: Vazamento de tinta pelo respiro da 7 cor.
Causa: Diafragma da bomba rompido.
Soluc?o: Foi trocada a bomba e liberada a maquina.</t>
  </si>
  <si>
    <t>vazamento de tinta pelo espiro da 7-cor</t>
  </si>
  <si>
    <t>YURI FIRMANI NAPOLE?O</t>
  </si>
  <si>
    <t xml:space="preserve">  
  DEFEITO NA SECAGEM DO TINTEIRO SECAGEM FINAL
CAUSA OCORREU AQUEIMA DO RELE ESTADO SOLIDO 
 SOLUC?O EFETUAR ATROCA DO RELE ESTADO SOLIDO OK MAQUINA LIBERADA AQUECENDO
</t>
  </si>
  <si>
    <t xml:space="preserve">Problema com secagem do tinteiro rele do estado solido da 2 cor
</t>
  </si>
  <si>
    <t xml:space="preserve">
   DEFEITO BALANCA N?O LIGA
 CAUSA  OCORREU CURTO CIRCUITO NO CABO DESARMANDO O DIJUNTOR
  SOLUC?O    ESTALAR NOVO CABO E REARMAR O DIJUNTOR OK LIBERADO
   </t>
  </si>
  <si>
    <t xml:space="preserve">Balanca n?o esta funcionando
</t>
  </si>
  <si>
    <t>troca</t>
  </si>
  <si>
    <t>ANDREA PEREIRA SOARES</t>
  </si>
  <si>
    <t>OS GERADA AUTOMATICAMENTE POR ANDREA PEREIRA SOARES OBRIGATORIO APONTAR O PROBLEMA MANUTENC?O CORRETIVA (FALHA/QUEBRA)</t>
  </si>
  <si>
    <t xml:space="preserve">defeito:vazamento de material no troca tela
causa:  troca tela mal posicionado 
soluc?o: efetuado limpeza e posicionamento
</t>
  </si>
  <si>
    <t>fazamento no troca tela</t>
  </si>
  <si>
    <t>defeito: vazamento mangueira de ar rosca (A)
causa: mangueira danificada
soluc?o: efetuado a troca</t>
  </si>
  <si>
    <t>vazamento mangueira de ar rosca (A)</t>
  </si>
  <si>
    <t>Defeito:  Vazamento de ar no eixo expansivo.
Causa: Parafusos da trava solto.
Soluc?o: Foi feito o reaperto dos parafusos.</t>
  </si>
  <si>
    <t xml:space="preserve">Boa tarde !! Preciso de um mecanico na rebobinadeira 506 esta com problema na valvular de ar eixo murchando , estamos trabalhando so com um </t>
  </si>
  <si>
    <t>DEFEITO: disjuntor motor desarmando
CAUSA: depois de acompanhado o ciclo foi constatado contator com falta de fase
SOLUC?O: efetuada a troca do contator</t>
  </si>
  <si>
    <t>bomba de vacuo rosca A desarmando</t>
  </si>
  <si>
    <t xml:space="preserve">troca do rolo </t>
  </si>
  <si>
    <t>ROLO TROCADO</t>
  </si>
  <si>
    <t>GEILDA PEREIRA DE SOUZA</t>
  </si>
  <si>
    <t>OS GERADA AUTOMATICAMENTE POR GEILDA PEREIRA DE SOUZA OBRIGATORIO APONTAR O PROBLEMA MANUTENC?O CORRETIVA (FALHA/QUEBRA)</t>
  </si>
  <si>
    <t>Durante essa madrugada do dia 20 montador do turno da noite, teve dificuldade de acerta a posic?o da camera, ele notou  barulho na camera e travamento, agora de manh? notamos tambem um fio solto.
Devido  a isso voltamos para montadora anterior que tambem n?o tem boa precis?o.  Obs: Ambas as maquina foram revisada pelo tecnico, mas sem muito resultados significativo.</t>
  </si>
  <si>
    <t xml:space="preserve">B90 ALTA TEMPERATURA SENSOR DE FLUXO MOTOR MAQUINA NARSE
</t>
  </si>
  <si>
    <t>BOBINADORES DA 118</t>
  </si>
  <si>
    <t>591</t>
  </si>
  <si>
    <t>TROCA DOS MANOMETROS</t>
  </si>
  <si>
    <t xml:space="preserve"> Troca dos Relogios de Press?o.</t>
  </si>
  <si>
    <t>DEFEITO: MANGUEIRA FURADA
CAUSA: DESGASTE POR TEMPO DE USO
SOLUCAO: TROCA DA MANGUEIRA</t>
  </si>
  <si>
    <t>EXTRUSORA PARADA PARA INSPECIONAR O CONJUNTO MECANICO DA ROSCA C.
IDENTIFICADA FOLGA NO ALOJAMENTO DA CAIXA DO REDUTOR</t>
  </si>
  <si>
    <t xml:space="preserve"> Foi Retirado a Tampa de inspec?o do redutor da rosca A, para avaliac?o dos rolamentos e engrenamento.</t>
  </si>
  <si>
    <t xml:space="preserve">sensor de troca </t>
  </si>
  <si>
    <t xml:space="preserve">balacinho </t>
  </si>
  <si>
    <t xml:space="preserve"> Retirada da cortina e a troca do redutor Principal.
 Limpeza do cabecote.
 Nivelamento e Prumo da matriz.
 Limpeza Interna do Anel de Ar.</t>
  </si>
  <si>
    <t>Defeito: Problema na dosagem. 
Causa: Calibrac?o das balancas estavam fora.
Soluc?o: Foi realizado uma calibrac?o e lberado a maquina.</t>
  </si>
  <si>
    <t xml:space="preserve">trroca decorreias </t>
  </si>
  <si>
    <t>Defeito: Alta temperatura do Marse.
Causa: Filtro entupido.
Conclus?o: Foi efetuada a limpeza do filtro.</t>
  </si>
  <si>
    <t>b90 alta temperatura no fluxo do marse .. e necessario fazer limpa no filtro.</t>
  </si>
  <si>
    <t>Defeito: Temperatura alta no chiller(b90).
Causa: Filtro entupido.
Soluc?o: Foi feita uma limpeza no sistema de refrigerac?o e no filtro.</t>
  </si>
  <si>
    <t xml:space="preserve">b90
chiller
</t>
  </si>
  <si>
    <t>Defeito:  Filtro entupido.
Causa: Torre esta com sujeira.
conclus?o: Foi feita limpeza da torre e limpeza do filtro.</t>
  </si>
  <si>
    <t>b90 foi feito a limpeza do filtro mais nao resolveu o problema do fluxo do marse.......</t>
  </si>
  <si>
    <t xml:space="preserve">
  DEFEITO STRECHADEIRA PAROU DE TENCIONAR
  CAUSA POTENCIOMETRO COM DEFEITO
  SOLUC?O EFETUAR A TROCA DO POTENCIOMETRO  E AJUSTE NOS PARAMETROS 
</t>
  </si>
  <si>
    <t>Boa tarde !! Preciso de um eletricista na strechadeira parou de tensionar novamente .</t>
  </si>
  <si>
    <t>CONSERTO DO SUPORTE PARA FAZER O FILME COM ABA</t>
  </si>
  <si>
    <t>PROBLEMA NA ZONA 5 ,6 E A 2 NAO QUER ESQUENTAR</t>
  </si>
  <si>
    <t>Defeito: Monitor apresentando tela preta.
Causa: Em contato com a comexi Foi dito que poderia estar relacionado a licenca do visual studio.
Conclus?o: Foi reiniciado a maquina e voltou a funcionar.</t>
  </si>
  <si>
    <t xml:space="preserve">MONITOR COM PROBLEMA
</t>
  </si>
  <si>
    <t>ATIVIDADE CONLUIDA
- HUDSON LUIZ</t>
  </si>
  <si>
    <t xml:space="preserve"> Solda da peca que fazemos a aba quebrou.
 Aproveitamos para fazer a Pintura do suporte.</t>
  </si>
  <si>
    <t>RETROFIT SISTEMA ELETRICO PELA POLIMETRICA</t>
  </si>
  <si>
    <t>LIMPEZA DOS PAINEIS ELETRICOS DO BOBINADOR
POLIMEITRICA EXECUTA NO AMBITO DO RETROFIT 
OS 2994</t>
  </si>
  <si>
    <t>BRACO ROBO 507</t>
  </si>
  <si>
    <t>495</t>
  </si>
  <si>
    <t>Defeito: Inversor do braco extrator esta com falha OPF
Causa: Cabo de alimentac?o do motor esta com rompimento
Conclus?o: Foi efetuada a troca do cabo.</t>
  </si>
  <si>
    <t>Boa tarde !! Preciso de um eletricista na rebobinadeira 507 no inversor do extrator</t>
  </si>
  <si>
    <t>CALIBRAR AS CELULAS DE CARGA
POLIMETRICA EXECUTA A ATIVIDADE NO AMBITO DO RETROFIT</t>
  </si>
  <si>
    <t xml:space="preserve">------------------------------------------------------------------------------------------------------------------------------
INSPECIONAR O MOTORREDUTOR DO BOBINADOR 1
FOI DETECTADO MOVIMENTACAO  DO EQUIPAMENTO
------------------------------------------------------------------------------------------------------------------------------
   ==&gt; QUAL A SITUACAO ENCONTRADA?
   ==&gt; QUAL A ACAO  TOMADA?
------------------------------------------------------------------------------------------------------------------------------
</t>
  </si>
  <si>
    <t>ATIVIDADE CONLCUIDA</t>
  </si>
  <si>
    <t xml:space="preserve">------------------------------------------------------------------------------------------------------------------------------
TROCAR MANOMETROS E REGULADORES DE PRESSAO
------------------------------------------------------------------------------------------------------------------------------
   ==&gt; BOBINADOR 1
   ==&gt; BOBINADOR 2
------------------------------------------------------------------------------------------------------------------------------
</t>
  </si>
  <si>
    <t xml:space="preserve">------------------------------------------------------------------------------------------------------------------------------
TROCAR AS MANGUEIRAS PNEUMATICAS DO BOBINADOR
------------------------------------------------------------------------------------------------------------------------------
  ==&gt; BOBINADOR 1
  ==&gt; BOBINADOR 2
  ==&gt; PRE-ARRASTE
------------------------------------------------------------------------------------------------------------------------------
</t>
  </si>
  <si>
    <t>CONJUNTO EXTRUSOR - 108</t>
  </si>
  <si>
    <t>625</t>
  </si>
  <si>
    <t>-------------------------------------------------------------------------------------------
REALIZAR LIMPEZA E POLIMENTO DO CONJUNTO EXTRUSOR
   ==&gt; CANHAO
   ==&gt; PESCOCO
   ==&gt; CABECOTE
   ==&gt; MATRIZ
-----------------------------------------------------------------------------------------
ETAPAS
   ==&gt; DESMONTAGEM DO CONJUNTO 
   ==&gt; LIMPEZA E POLIMENTO
   ==&gt; REMONTAGEM DO CONJUNTO
   ==&gt; CALIBRACAO DO CONJUNTO
           ==&gt; CENTRALIZACAO
           ==&gt; NIVELAMENTO
-----------------------------------------------------------------------------------------</t>
  </si>
  <si>
    <t>LIMPAR OS ORIFICIOS  DO TROCA-TELAS</t>
  </si>
  <si>
    <t>-----------------------------------------------------------------------------------------------
REALIZAR INSPECAO DO CONJUNTO ROSCA E CANHAO
   ==&gt; INSPECAO VISUAL
           ==&gt; EVIDENCIAR COM FOTOGRAFIAS
           ==&gt; ANEXAR AS EVIDENCIAS NA OS, NO SISTEMA
   ==&gt; INSPECAO MECANICA
          ==&gt; MEDIR AS DIMENSOES DA ROSCA (UTILIZAR PAQUIMETRO)
----------------------------------------------------------------------------------------------------------------------------</t>
  </si>
  <si>
    <t>----------------------------------------------------------------------------------------------
INSPECIONAR OS VENTILADORES DE REFRIGERACAO DO CANHAO
   ==&gt; O QUE FOI INSPECIONADO?
----------------------------------------------------------------------------------------
   ==&gt; FOI REPORTADO QUE 1 VENTILADOR ESTA FAZENDO BARULHO
   ==&gt; IDENTIFICAR E ATUAR NO PROBLEMAFIXACAO
-----------------------------------------------------------------------------------------</t>
  </si>
  <si>
    <t xml:space="preserve">---------------------------------------------------------------------------------------------------------------------
INSPECIONAR OS COMPONENTES ELETRICOS DO CONJUNTO EXTRUSOR
   ==&gt; CANH?O
           ==&gt; RESISTENCIAS
           ==&gt; TERMOPARES
           ==&gt; TRANSDUTOR
   ==&gt; CABECOTE / MATRIZ
           ==&gt; RESISTENCIAS
           ==&gt; TERMOPARES
-------------------------------------------------------------------------------------------------------------------------
</t>
  </si>
  <si>
    <t>------------------------------------------------------------------------------------------
LIMPAR O PAINEL ELETRICO DE CONTROLE E POTENCIA
   ==&gt; REAPERTAR AS CONEXOES ELETRICAS
------------------------------------------------------------------------------------------
   ==&gt; PORTA A     
   ==&gt; PORTA B
   ==&gt; PORTA C
   ==&gt; PORTA D
------------------------------------------------------------------------------------------</t>
  </si>
  <si>
    <t>REALIZAR MANUTENCAO PREVENTIVA DOS INVERSORES DE FREQUENCIA 
   ==&gt; CFW 08 30A 20CV
   ==&gt; SIEMENS 110A 75CV
   ==&gt; CFW 500 6,5A 3CV
   ==&gt; SIEMENS 110A 75</t>
  </si>
  <si>
    <t xml:space="preserve">------------------------------------------------------------------------------------------------------------------------
MEGAR O MOTOR PRINCIPAL.
ANOTE OS VALORES NESTE DOCUMENTO
obs: medir na escala de 500V
-----------------------------------------------------------------------------------------------------------------------
MEDICAO COM RELACAO A MASSA
  ==&gt; FASE R  = 
  ==&gt; FASE S  = 
  ==&gt; FASE T  =
--------------------------------------------------------------------------------------------------------------------------
MEDICAO ENTRE BOBINAS
  ==&gt; R - S  = 
  ==&gt; R - T  =
  ==&gt; S - T  =    
------------------------------------------------------------------------------------------------------------------------
</t>
  </si>
  <si>
    <t>----------------------------------------------------------------------------------------
ALINHAR O CONJUNTO EXTRUSOR COM O REVERSIVEL
   ==&gt; CENTRALIZACAO
   ==&gt; NIVELAMENTO
-----------------------------------------------------------------------------------------</t>
  </si>
  <si>
    <t>-----------------------------------------------------------------------------------------------
INSTALAR MICROVENTILADORES DO PAINEL
----------------------------------------------------------------------------------------------
APOS INSTALACAO
   ==&gt; VERIFICAR CIRCULACAO DE AR NO PAINEL
------------------------------------------------------------------------------------------</t>
  </si>
  <si>
    <t>TROCAR O OLEO DO REDUTOR PRINCIPAL</t>
  </si>
  <si>
    <t xml:space="preserve">-------------------------------------------------------------------------------------------------------------------------------
LIMPAR A GAIOLA - LIMPEZA NA MAQUINA
-------------------------------------------------------------------------------------------------------------------------------
   ==&gt; RETIRAR A GAIOLA
   ==&gt; LIMPAR A GAIOLA 
   ==&gt; INSTALAR A GAIOLA
-----------------------------------------------------------------------------------------------------------------------------
</t>
  </si>
  <si>
    <t>---------------------------------------------------------------------------------------------
INSPECIONAR A GAIOLA 
   ==&gt; ATUAR NAS SITUACOES ENCONTRADAS
   ==&gt; APONTAR AS SOLUCOES
---------------------------------------------------------------------------------------------</t>
  </si>
  <si>
    <t>--------------------------------------------------------------------------------------------
INSPECIONAR O SENSOR FIM DE CURSO
   ==&gt; ATUAR CONFORME NECESSIDADE 
   ==&gt; APONTAR ATUACOES
--------------------------------------------------------------------------------------------</t>
  </si>
  <si>
    <t>---------------------------------------------------------------------------------------------
LIMPAR O ROLO FLAUTA
---------------------------------------------------------------------------------------------
   ==&gt; RETIRAR O ROLO 
   ==&gt; LIMPAR O ROLO (PRODUCAO)
   ==&gt; INSPECIONAR O ROLO (MECANICA)
           ==&gt; O QUE FOI ENCONTRADO?
           ==&gt; QUAL ACAO TOMADA?
   ==&gt; INSTALAR O ROLO
------------------------------------------------------------------------------------------</t>
  </si>
  <si>
    <t xml:space="preserve">
---------------------------------------------------------------------------------------------
RETIRAR O ROLO CONTRAPRESSAO DA CALANDRA
---------------------------------------------------------------------------------------------</t>
  </si>
  <si>
    <t>EMBORRACHAR O ROLO CONTRAPRESSAO
   ==&gt; ENVIAR PARA FORNECEDOR
   ==&gt; ACOMPANHAR EVOLUCAO DO SERVICO
   ==&gt; SUBSTITUIR O ITEM NA MAQUINA
   ==&gt; TROCAR OS ROLAMENTOS</t>
  </si>
  <si>
    <t>---------------------------------------------------------------------------------------------
INSPECIONAR O MOTORREDUTOR DA CALANDRA
FOI REPORTADA VIBRACAO NO EQUIPAMENTO
---------------------------------------------------------------------------------------------
   ==&gt; RETIRAR O EQUIPAMENTO 
   ==&gt; INSPECIONAR O EQUIPAMENTO
          ==&gt; PROBLEMAS ENCONTRADOS
          ==&gt; SOLUCOES TOMADAS       
   ==&gt; INSTALAR O EQUIPAMENTO
-------------------------------------------------------------------------------------------</t>
  </si>
  <si>
    <t>------------------------------------------------------------------------------------------
OS PISTOES PNEUMATICOS DO ROLO CONTRAPRESSAO NAO ABREM O ROLO SIMULTANEAMENTE
-----------------------------------------------------------------------------------------
INSPECIONAR PROBLEMAS MECANICOS
   ==&gt; VAZAMENTO
   ==&gt; AJUSTE DE AR
   ==&gt; OUTROS PROBLEMAS
   ==&gt; O QUE FOI ENCONTRADO?
   ==&gt; QUAL ACAO FOI TOMADA?
------------------------------------------------------------------------------------------</t>
  </si>
  <si>
    <t>LIMPAR A VOLUTA DOS DOIS VENTILADORES
   ==&gt; RETIRAR O VENTILADOR #1
   ==&gt; RETIRAR O VENTILADOR #2
   ==&gt; INSPECIONAR E ATUAR NO EQUIPAMENTO #1
   ==&gt; INSPECIONAR E ATUAR NO EQUIPAMENTO #2
   ==&gt; LIMPAR O EQUIPAMENTO #1
   ==&gt; LIMPAR O EQUIPAMENTO #2
   ==&gt; INSTALAR O EQUIPAMENTO #1
   ==&gt; INSTALAR O EQUIPAMENTO #2</t>
  </si>
  <si>
    <t>--------------------------------------------------------------------------------------------
REORIENTAR O MOTORREDUTOR QUE ACIONA O MOVIMENTO GIRATORIO DO REVERSIVEL
--------------------------------------------------------------------------------------------
   ==&gt; RETIRAR O EQUIPAMENTO
   ==&gt; INSPECIONAR O EQUIPAMENTO (MECANICA)
   ==&gt; LUBRIFICAR O EQUIPAMENTO 
   ==&gt; INSTALAR O EQUIPAMENTO NA ORIENTACAO HORIZONTAL
--------------------------------------------------------------------------------------------</t>
  </si>
  <si>
    <t>------------------------------------------------------------------------------------------
LIMPAR A SUPERFICIE DOS ROLOS DE PASSAGEM 
-----------------------------------------------------------------------------------------
   ==&gt; RETIRAR OS ROLOS
   ==&gt; LIMPAR A SUPERFICIE DOS ROLOS (PRODUCAO)
   ==&gt; TROCAR OS ROLAMENTOS (MANUTENCAO)
   ==&gt; INSTALAR OS ROLOS
   ==&gt; CALIBRAR OS ROLOS
          ==&gt; PARALELISMO 
          ==&gt; NIVELAMENTO
----------------------------------------------------------------------------------------</t>
  </si>
  <si>
    <t>-----------------------------------------------------------------------------------------------
LIMPEZA DO ALINHADOR
-----------------------------------------------------------------------------------------------
   ==&gt; LIMPAR O SENSOR
   ==&gt; INSPECAO DO CONJUNTO ALINHADOR
          ==&gt; INSPECIONAR TERMINAIS DE CABOS
          ==&gt; INSPECIONAR TERMINAIS DE EQUIPAMENTOS
          ==&gt; INSPECIONAR POR SINAIS DE FERRUGEM
   ==&gt; QUAIS SITUACOES FORAM ENCONTRADAS?
   ==&gt; QUAIS ACOES FORAM TOMADAS?
-----------------------------------------------------------------------------------------------</t>
  </si>
  <si>
    <t>ORGANIZAR O CABEAMENTO DO EQUIPAMENTO</t>
  </si>
  <si>
    <t>-----------------------------------------------------------------------------------------------
LIMPAR O PAINEL GERADOR DE TRATAMENTO CORONA
   ==&gt; REAPERTAR CONEXOES ELETRICAS
----------------------------------------------------------------------------------------------</t>
  </si>
  <si>
    <t>--------------------------------------------------------------------------------------------
LIMPAR OS ELETRODOS APLICADORES DE TRATAMENTO
-------------------------------------------------------------------------------------------
   ==&gt; RETIRAR O CONJUNTO
   ==&gt; LIMPAR O CONJUNTO
   ==&gt; INSPECIONAR O CONJUNTO
          ==&gt; ESTADO FISICO GERAL
   ==&gt; INSTALAR O CONJUNTO
          ==&gt; NIVELAMENTO
          ==&gt; PARALELISMO
 ------------------------------------------------------------------------------------------</t>
  </si>
  <si>
    <t xml:space="preserve">-----------------------------------------------------------------------------------------------
TROCAR OS ROLAMENTOS
TODOS OS ROLOS DE PASSAGEM 
----------------------------------------------------------------------------------------------
   ==&gt; INSPECIONAR OS ROLOS 
           ==&gt; SUPERFICIE
           ==&gt; PONTAS DE EIXO
   ==&gt; QUAIS SITUACOES FORAM ENCONTRADAS?
   ==&gt; QUAIS ACOES FORAM TOMADAS?
----------------------------------------------------------------------------------------------
</t>
  </si>
  <si>
    <t xml:space="preserve">------------------------------------------------------------------------------------------------------------------------------------------
INSPECIONAR O SISTEMA MECANICO DOS BOBINADORES
---------------------------------------------------------------------------------------------------------------------------------------
   ==&gt; PRE ARRASTE
          ==&gt; ROLAMENTOS 
          ==&gt; MANCAIS
   ==&gt; BOBINADOR 1
          ==&gt; ROLAMENTOS 
          ==&gt; MANCAIS
   ==&gt; BOBINADOR 2
          ==&gt; ROLAMENTOS 
          ==&gt; MANCAIS
---------------------------------------------------------------------------------------------------------------------------------------
</t>
  </si>
  <si>
    <t>LIMPAR O PAINEL ELETRICO DO GRAVIMETRICO</t>
  </si>
  <si>
    <t xml:space="preserve">Situac?es anormais encontrada: Muitos fio estavam soltos tanto no CLP quanto em bornes e tambem foi encontrada fio quebrado no CLP.
Ac?es tomadas: Foi feito a limpeza do painel, reaperto dos cabos e refeito o fio que estava quebrado, limpeza do bloco manifold.
</t>
  </si>
  <si>
    <t>------------------------------------------------------------------------------------------------------------------------
INSPECIONAR O SISTEMA ELETRICO DO GRAVIMETRICO
   ==&gt; REAPERTAR CONEXOES ELETRICAS
-------------------------------------------------------------------------------------------------------------------------
ATUAR CONFORME NECESSIDADE
APONTAR QUAIS AC?ES FORAM TOAMDAS
-------------------------------------------------------------------------------------------------------------------------
   ==&gt; SENSORES CAPACITIVOS
   ==&gt; SENSORES INDUTIVOS
   ==&gt; VALVULAS SOLENOIDES
   ==&gt; BOMBA DE VACUO
------------------------------------------------------------------------------------------------------------------------
   ==&gt; QUAIS SITUACOES FORAM ENCONTRADAS?
   ==&gt; QUAIS ACOES FORAM TOMADAS?
-------------------------------------------------------------------------------------------------------------------------</t>
  </si>
  <si>
    <t xml:space="preserve">------------------------------------------------------------------------------------------------------------------------
INSPECIONAR O SISTEMA PNEUMATICO DO GRAVIMETRICO
------------------------------------------------------------------------------------------------------------------------
ATUAR CONFORME NECESSIDADE
APONTAR QUAIS AC?ES FORAM TOAMDAS
--------------------------------------------------------------------------------------------------------------------------
   ==&gt; VALVULAS PNEUMATICAS
   ==&gt; CONEXOES PNEUMATICAS
   ==&gt; MANGUEIRAS DE SUCCAO
   ==&gt; VEDACAO HERMETICA DOS SILOS
----------------------------------------------------------------------------------------------------------------------------
   ==&gt; QUAIS SITUACOES ENCONTRADAS?
   ==&gt; QUAIS ACOES TOMADAS?
------------------------------------------------------------------------------------------------------------------------
</t>
  </si>
  <si>
    <t xml:space="preserve">------------------------------------------------------------------------------------------------------------------
INSPECIONAR O MOTORREDUTOR DO COMPACTADOR
FOI DETECTADA VIBRACAO NO MOTOR, 
POSSIVELMENTE ROLAMENTO TRASEIRO ESTAH DANIFICADO
------------------------------------------------------------------------------------------------------------------
   ==&gt; RETIRAR O EQUIPAMENTO
   ==&gt; INSPECIONAR O EQUIPAMENTO 
   ==&gt; MONTAR O EQUIPAMENTO
--------------------------------------------------------------------------------------------------------------------
   ==&gt; QUAL A SITUACAO DO EQUIPAMENTO?
   ==&gt; QUAL ACAO FOI TOMADA?
--------------------------------------------------------------------------------------------------------------------
</t>
  </si>
  <si>
    <t>Situac?es encontradas: Borne estava com parafuso espanado deixando o cabo solto, foi encontrada sujeira nos cabos e tambem no cooler de refrigerac?o do painel.
Ac?o tomada: Foi feito a limpeza do painel, feito a troca do borne, feito a limpeza do cooler e tambem do filtro do cooler.</t>
  </si>
  <si>
    <t>----------------------------------------------------------------------------------------------------------------------
REALIZAR A LIMPEZA DO PAINEL ELETRICO DO COMPACTADOR
     ==&gt; REAPERTAR AS CONEXOES ELETRICAS
------------------------------------------------------------------------------------------------------------------
   ==&gt; ATUAR CONFORME NECESSIDADE
   ==&gt; APONTAR QUAIS SITUACOES FORAM ENCONTRADAS
------------------------------------------------------------------------------------------------------------------</t>
  </si>
  <si>
    <t>--------------------------------------------------------------------------------------------
REALIZAR A LIMPEZA INTERNA DO MOINHO
--------------------------------------------------------------------------------------------
   ==&gt; ATUAR CONFORME NECESSIDADE
   ==&gt; APONTAR QUAIS SITUACOES FORAM  ENCONTRADAS
--------------------------------------------------------------------------------------------</t>
  </si>
  <si>
    <t xml:space="preserve">--------------------------------------------------------------------------------------------
REALIZAR A LIMPEZA INTERNA DO TROCADOR DE CALOR
   ==&gt; RETIRAR O EQUIPAMENTO PARA AREA EXTERNA
   ==&gt; DESMONTAR O EQUIPAMENTO
   ==&gt; LIMPAR O EQUIPAMENTO 
   ==&gt; INSPECIONAR O EQUIPAMENTO 
          ==&gt; CONDICAO DAS ALETAS
          ==&gt; CONDICAO DA TUBULACAO
   ==&gt; MONTAR O EQUIPAMENTO
   ==&gt; INSTALAR O EQUIPAMENTO
-----------------------------------------------------------------------------------------
</t>
  </si>
  <si>
    <t>-------------------------------------------------------------------------------------------
LIMPAR O ANEL DE AR
   ==&gt; RETIRAR O ANEL DE AR
   ==&gt; LIMPAR O ANEL DE AR (PRODUC?O)
   ==&gt; INSTALAR O ANEL DE AR
          ==&gt; FOI SOLICITADO INSTALAR VEDACAO HERMETICA NA MONTAGEM DO EQUIPAMENTO 
----------------------------------------------------------------------------------------</t>
  </si>
  <si>
    <t xml:space="preserve">-------------------------------------------------------------------------------------------------------------------------------
TROCAR AS MANGUEIRAS DE AR DO ANEL
------------------------------------------------------------------------------------------------------------------------------
   ==&gt;INSPECIONAR TAMANHO FINAL
         ==&gt; O TAMANHO DELAS DEVE SER IGUAL
------------------------------------------------------------------------------------------------------------------------------
</t>
  </si>
  <si>
    <t>------------------------------------------------------------------------------------------------------------------------
VENTILADOR COM MUITA VIBRACAO
REALIZAR LIMPEZA DA VOLUTA
------------------------------------------------------------------------------------------------------------------------
   ==&gt; RETIRAR O EQUIPAMENTO
   ==&gt; REGISTRAR COM FOTO A CONDICAO ANTES DA  LIMPEZA
   ==&gt; LIMPAR A VOLUTA
   ==&gt; REGISTRAR COM FOTO A CONDICAO POS LIMPEZA
   ==&gt; TESTAR O EQUIPAMENTO 
           ==&gt; REPORTAR O NIVEL DE VIBRACAO 
-------------------------------------------------------------------------------------------------------------------------</t>
  </si>
  <si>
    <t>--------------------------------------------------------------------------------------------------------------------------------
INSTALAR PES VIBRASTOP NO VENTILADOR
-------------------------------------------------------------------------------------------------------------------------------
   ==&gt; UTILIZAR O VIBRASTOP QUE ESTA NO BARRACAO #2,  EQUIPAMENTO #14
------------------------------------------------------------------------------------------------------------------------------</t>
  </si>
  <si>
    <t>DEBORA ALVES BATISTA</t>
  </si>
  <si>
    <t>OS GERADA AUTOMATICAMENTE POR DEBORA ALVES BATISTA OBRIGATORIO APONTAR O PROBLEMA MANUTENC?O CORRETIVA (FALHA/QUEBRA)</t>
  </si>
  <si>
    <t>AGRICIO RODRIGUES</t>
  </si>
  <si>
    <t>OS GERADA AUTOMATICAMENTE POR AGRICIO RODRIGUES OBRIGATORIO APONTAR O PROBLEMA MANUTENC?O CORRETIVA (FALHA/QUEBRA)</t>
  </si>
  <si>
    <t>JOSENIR FERNANDES DA SILVA</t>
  </si>
  <si>
    <t>OS GERADA AUTOMATICAMENTE POR JOSENIR FERNANDES DA SILVA OBRIGATORIO APONTAR O PROBLEMA MANUTENC?O CORRETIVA (FALHA/QUEBRA)</t>
  </si>
  <si>
    <t>----------------------------------------------------------------------------------------------
RETIRAR OS ROLOS BANANAS PARA ENCAMINHAR PARA FORNECEDOR AVALIAR
   ==&gt; ROLO PROXIMO CALANDRA
   ==&gt; ROLO PROXIMO TRATAMENTO CORONA
   ==&gt; ROLO BOBINADOR 1
   ==&gt; ROLO BOBINADOR 2
-------------------------------------------------------------------------------------------</t>
  </si>
  <si>
    <t xml:space="preserve">-----------------------------------------------------------------------------------------------
INSPECIONAR AS CAMISAS DO TRATAMENTO
   ==&gt; VERIFICAR ESTADO FISICO 
          ==&gt; PROCURAR POR BOLHAS
          ==&gt; PROCURAR POR QUEIMADURAS
   ==&gt; QUAL SITUACAO FOI ENCONTRADA?
   ==&gt; QUAL ACAO FOI TOMADA? 
------------------------------------------------------------------------------------------
</t>
  </si>
  <si>
    <t>-----------------------------------------------------------------------------------------------
INSPECIONAR OS ROLOS DE PASSAGEM 
   ==&gt; PONTAS DE EIXO
   ==&gt; SUPERFICIE
           ==&gt; DANOS NA SUPERFICIE
           ==&gt; CONDICAO DAS ESPIRAIS
   ==&gt; QUAIS SITUACOES FORAM ENCONTRADAS
   ==&gt; QUAIS AS ACOES TOMADAS
------------------------------------------------------------------------------------------</t>
  </si>
  <si>
    <t>---------------------------------------------------------------------------------------------------------------------------------
REALIZAR LIMPEZA DAS SAIAS
---------------------------------------------------------------------------------------------------------------------------------
   ==&gt; RETIRAR AS SAIAS (MECANICA)
   ==&gt; LIMPAR AS SAIAS (PRODUCAO)
   ==&gt; INSTALAR AS SAIAS (MECANICA)
---------------------------------------------------------------------------------------------------------------------------------</t>
  </si>
  <si>
    <t>-------------------------------------------------------------------------------------------------------------------------------
ADEQUAR O SLITTER AO LADO DO PAINEL DE CONTROLE DO ALINAHDOR
-------------------------------------------------------------------------------------------------------------------------------
   ==&gt; INSPECIONAR O EQUIPAMENTO
   ==&gt; ADEQUAR OS CABOS ELETRICOS 
   ==&gt; APONTAR ACOES TOMADAS
-------------------------------------------------------------------------------------------------------------------------------</t>
  </si>
  <si>
    <t>PRE-ARRASTE DA 108</t>
  </si>
  <si>
    <t>605</t>
  </si>
  <si>
    <t>-------------------------------------------------------------------------------------------------------------------------------
REPARAR AMBOS FACOES DOS PRE-ARRASTES
-------------------------------------------------------------------------------------------------------------------------------
   ==&gt; QUAIS ACOES FORAM  TOMADAS
-------------------------------------------------------------------------------------------------------------------------------</t>
  </si>
  <si>
    <t>-------------------------------------------------------------------------------------------------------------------------------
CRIAR UM SUPORTE DE PAREDE PARA A ESCADA AUXILIAR DA IMPRESSORA 207 
   ==&gt; CONSTRUIR O SUPORTE
   ==&gt; PINTAR O SUPORTE
   ==&gt; INSTALAR O SUPORTE
   ==&gt; APONTAR O QUE FOI FEITO
-------------------------------------------------------------------------------------------------------------------------------</t>
  </si>
  <si>
    <t>-------------------------------------------------------------------------------------------------------------------------------
O SILO ESTA TRANSBORDANDO MATERIAL.
INSPECIONAR O SILO
-------------------------------------------------------------------------------------------------------------------------------
   ==&gt; O QUE ACONTECE COM O MATERIAL?
   ==&gt; POR QUE O MATERIAL TRANSBORDA?
-------------------------------------------------------------------------------------------------------------------------------</t>
  </si>
  <si>
    <t xml:space="preserve">----------------------------------------------------------------------------------------------------------------------------------
   ==&gt; TROCAR LUMINARIAS E REFLETORES QUEIMADOS
----------------------------------------------------------------------------------------------------------------------------------
</t>
  </si>
  <si>
    <t xml:space="preserve">----------------------------------------------------------------------------------------------------------------------------
TROCAR O SENSOR DO BRACO DE APOIO DO EIXO  
   ==&gt; FOI  INFORMADO QUE ESTA COM PROBLEMA
----------------------------------------------------------------------------------------------------------------------------
   ==&gt; QUAL ACAO FOI TOMADA?
----------------------------------------------------------------------------------------------------------------------------
</t>
  </si>
  <si>
    <t>ATIVIDADE CONCLUIDA
LUBRIFICANTE - LUBRISINT LUBRIGREASE FG-2
LOTE - 51347</t>
  </si>
  <si>
    <t>lubrificar a extrusora 108
------------------------------------------------------------------------------------------------------------------------------------------
REALIZAR LUBRIFICACAO DA EXTRUSORA 108
CONSULTAR E APONTAR NO ROTEIRO ANEXO (R-105)
   ==&gt; QUAL GRAXA FOI UTILIZADA?
   ==&gt; QUAL O LOTE UTILIZADO?
----------------------------------------------------------------------------------------------------------------------------------------------</t>
  </si>
  <si>
    <t>Defeito: Falha na 8? cor.
Causa: Falha de encoder.
Conclus?o: Foi desligada a maquina e feito reaperto nas conex?es e principalmente no cabo do encoder.</t>
  </si>
  <si>
    <t xml:space="preserve"> maquina esta apresentando falha  no encoder da 8 estacao. ..foi obrigado desligar a geral pra poder mexer no encoder.</t>
  </si>
  <si>
    <t xml:space="preserve">----------------------------------------------------------------------------------------------------------------------------
REALIZAR REPARO NO CARRINHO DE TRANSPORTE DE TINTAS
----------------------------------------------------------------------------------------------------------------------------
   ==&gt; APONTAR O QUE FOI EXECUTADO
----------------------------------------------------------------------------------------------------------------------------
</t>
  </si>
  <si>
    <t xml:space="preserve">NILTON CESAR DA SILVA </t>
  </si>
  <si>
    <t>DEFEITO: lampada n?o acende
CAUSA: Reator queimado
SOLUC?O: foi efetuada a troca do reator</t>
  </si>
  <si>
    <t>lampada   nao   acende  na entrada  do corte solda.</t>
  </si>
  <si>
    <t>alarme baixa press?o de ar</t>
  </si>
  <si>
    <t>DEFEITO: Resistencia sem energia
CAUSA: N?o identificado
SOLUC?O: Fuzivel queimado, foi efetuada a troca</t>
  </si>
  <si>
    <t>Resistencia n?o atinge a temperatura</t>
  </si>
  <si>
    <t>DEFEITO; Bot?o desencaixado
CAUSA: n?o identificado
SOLUC?O: foi necessario abrir o painel para encaixe do bot?o</t>
  </si>
  <si>
    <t>botao de acionamento quebrado</t>
  </si>
  <si>
    <t>AUXILIARES DO CORTE E SOLDA</t>
  </si>
  <si>
    <t>CARRINHO DE ELEVACAO ELETRICO</t>
  </si>
  <si>
    <t>DEFEITO: plug macho danificado
CAUSA: N?o identificado
SOLUC?O: Troca do plug macho</t>
  </si>
  <si>
    <t>preciso  de  um  elricista   pra comcerta  o plug  do carrinho  eletrico.</t>
  </si>
  <si>
    <t>Falha de dijuntor, maq. parada desde as 03:00 da manha.
ja foi reiniciada varias vezes e problema continua.</t>
  </si>
  <si>
    <t>OS GERADA AUTOMATICAMENTE POR MATHEUS FELIPE DA SILVA OBRIGATORIO APONTAR O PROBLEMA MANUTENC?O CORRETIVA (FALHA/QUEBRA)</t>
  </si>
  <si>
    <t>Defeito: Maquina n?o queria ligar.
Causa: Fonte de alimentac?o 24v em curto.
Soluc?o: Foi realizado a substituic?o do componente.</t>
  </si>
  <si>
    <t>probema  na fonte</t>
  </si>
  <si>
    <t>OS GERADA AUTOMATICAMENTE POR SERGIO PIRES OBRIGATORIO APONTAR O PROBLEMA MANUTENC?O CORRETIVA (FALHA/QUEBRA)</t>
  </si>
  <si>
    <t>Defeito: Extens?o dos cabos est?o caidos.
Causa: Extens?o soltou do suporte.
Conclus?o: Foi colocado novamente a extens?o e feito concerto do sensor otico.</t>
  </si>
  <si>
    <t xml:space="preserve">Bom dia !! Preciso de um eletricista na rebobinadeira 507 maquina parada extenc?o esta caindo URGENTE 
</t>
  </si>
  <si>
    <t>Defeito: Bomba 2? cor parada.
Causa: Bomba esta com diafragma ruim.
Conclus?o: Foi efetuada a troca da bomba e troca do filtro de tinta.</t>
  </si>
  <si>
    <t>bomba da segunda cor parada</t>
  </si>
  <si>
    <t xml:space="preserve">DEFEITO: EXCESSO DE BORRA ( VAZAMENTO DE MATERIAL) NA PARTE DE BAIXO DA MATRIZ
CAUSA: N?O DIAGNOSTICADA 
SOLUC?O: RETIRADA DO EXCESSO DE MATERIAL QUE HAVIA VAZADO POR BAIXO DA MATRIZ </t>
  </si>
  <si>
    <t xml:space="preserve"> Retirada da Borra de Baixo da Matriz.</t>
  </si>
  <si>
    <t xml:space="preserve">DEFEITO: RECUPERADORA DE APARA TRAVADO 
CAUSA: FACAS DESREGULADAS, CORREIAS DE TRANSMISS?O COM DESGASTE 
SOLUC?O: REGULAGEM DAS FACAS E SUBSTITUIC?O DAS CORREIA DE TRANSMISS?O </t>
  </si>
  <si>
    <t>Regulagem das Facas e Troca das Correas do moinho.</t>
  </si>
  <si>
    <t xml:space="preserve">DEFEITO: MANCAL DA 7 COR TRAVADO, IMPOSSIBILITANDO A TROCA DA CAMISA DO ANILOX 
CAUSA: EXCESSO DE TINTA OCASIONANDO O TRAVAMENTO 
SOLUC?O: DESTRAVADO O MANCAL E FEITA A LIMPEZA ONDE HAVIA TINTA </t>
  </si>
  <si>
    <t xml:space="preserve">mancal travado d 7 cor
</t>
  </si>
  <si>
    <t>DEFEITO: Cabo do sensor de press?o em curto
CAUSA: n?o identificado
SOLUC?O: retirada do cabo para ser refeita solda nos terminais</t>
  </si>
  <si>
    <t xml:space="preserve"> Press?o de Massa Alta, marcando " 699 BAR na Rosca B" com a com Parada.</t>
  </si>
  <si>
    <t>DEFEITO: Bot?o n?o aciona
CAUSA: N?o identificado
SOLUC?O: Foi retirado o bloco do bot?o e feito limpeza com spray limpa contato ja solicitado a compra dos mesmos</t>
  </si>
  <si>
    <t xml:space="preserve"> Problema com o Bot?o de ligar o Pre arraste da Bobinadeira.</t>
  </si>
  <si>
    <t>-----------------------------------------------------------------------------------------------------------------------------
TROCAR AS CORREIAS DE ALGODAO DA MAQUINA 417
-----------------------------------------------------------------------------------------------------------------------------
   ==&gt; CORREIA SUPERIOR
   ==&gt; CORREIA INFERIOR
-----------------------------------------------------------------------------------------------------------------------------</t>
  </si>
  <si>
    <t>DEFEITO: sem tens?o nas resistencias
CAUSA: n?o identificado
SOLUC?O: Disjuntor desarmado, foi restabelecido</t>
  </si>
  <si>
    <t>resistencias das matriz desligadas</t>
  </si>
  <si>
    <t>Defeito: Estufa com problema.
Causa: Mangotes soltos.
Soluc?o: Foi feita limpeza e reaperto das abracadeiras.</t>
  </si>
  <si>
    <t xml:space="preserve"> estufa com problema da 1 e 8
</t>
  </si>
  <si>
    <t>Lampada foi substituida</t>
  </si>
  <si>
    <t>Lampada do painel piscando</t>
  </si>
  <si>
    <t>Defeito: Bomba n?o esta mandando tinta.
Causa: Valvula solenoide travada.
Soluc?o: Foi retirada a valvula e feito limpeza na mesma.</t>
  </si>
  <si>
    <t xml:space="preserve">BOMBA DA 8 COR COM PROBLEMA
</t>
  </si>
  <si>
    <t xml:space="preserve">Foi feito no reaperto dos parafusos do braco do robo.
</t>
  </si>
  <si>
    <t xml:space="preserve">Bom dia !! Preciso de um mecanico na rebobinadeira 507 parafusos do braco do robo est?o com folga </t>
  </si>
  <si>
    <t xml:space="preserve">Defeito: Pino que trava o braco quebrou.
Causa:  Desgaste da peca.
Soluc?o foi feito um outro pino e colocada no lugar. </t>
  </si>
  <si>
    <t>Bom dia !! Mecanico Fernando ja esta sabendo fazer o pino do pedal do braco de descarrego da rebobinadeira 502</t>
  </si>
  <si>
    <t>ATIVIDADE CONCLUIDA ENTRE  23 A 28 DE AGOSTO DE 2024
-------------------------------------------------------------------------------------------------------------------------------</t>
  </si>
  <si>
    <t xml:space="preserve">-----------------------------------------------------------------------------------------------------------------------------
CONSTRUIR SUPORTE PARA A TORRE DE RESFRIAMENTO DA IMPRESSORA 208
-----------------------------------------------------------------------------------------------------------------------------
   ==&gt; DIMENSIONAR
   ==&gt; CORTAR E SOLDAR 
   ==&gt; PINTURA DO SUPORTE 
   ==&gt; INSTALAC?O DO SUPORTE
-----------------------------------------------------------------------------------------------------------------------------
</t>
  </si>
  <si>
    <t xml:space="preserve">DEFEITO: FACAS SEM CORTE 
CAUSA: DESGASTE POR TEMPO DE USO 
SOLUC?O: SUBSTITUIC?O DAS FACAS E REGULAGEM DA MESMA </t>
  </si>
  <si>
    <t xml:space="preserve"> Troca das Facas do Moinho e Regulagem.</t>
  </si>
  <si>
    <t xml:space="preserve">DEFEITO: TROCA TELA TRAVADO 
CAUSA: EXCESSO DE MATERIAL SOBRE O MESMO, CAUSANDO O TRAVAMENETO
SOLUC?O: LIMPEZA DO MATERIAL E DESTRAVAMENTO DO TROCA TELAS </t>
  </si>
  <si>
    <t xml:space="preserve"> Pist?o do Troca telas da Rosca D n?o estava subindo.</t>
  </si>
  <si>
    <t>OS GERADA AUTOMATICAMENTE POR JHONATAN MARQUES DOS SANTOS OBRIGATORIO APONTAR O PROBLEMA MANUTENC?O CORRETIVA (FALHA/QUEBRA)</t>
  </si>
  <si>
    <t xml:space="preserve">Balancinho com problema 
</t>
  </si>
  <si>
    <t>MISAEL BORGES</t>
  </si>
  <si>
    <t>OS GERADA AUTOMATICAMENTE POR MISAEL BORGES OBRIGATORIO APONTAR O PROBLEMA MANUTENC?O CORRETIVA (FALHA/QUEBRA)</t>
  </si>
  <si>
    <t>BANHEIRO</t>
  </si>
  <si>
    <t xml:space="preserve">----------------------------------------------------------------------------------------------------------------------------
TORNEIRA NA PAREDE DO BANHEIRO ESTA VAZANDO.
REALIZAR O REPARO
-------------------------------------------------------------------------------------------------------------------------------
   ==&gt;  APONTAR CONCLUSAO AQUI
-------------------------------------------------------------------------------------------------------------------------------
</t>
  </si>
  <si>
    <t>SALA DE TESTE DE ESTANQUEIDADE</t>
  </si>
  <si>
    <t>-------------------------------------------------------------------------------------------------------------------------------
REALIZAR CALAFETACAO DA SALA DE TESTE DE ESTANQUEIDADE
-------------------------------------------------------------------------------------------------------------------------------
   ==&gt; APONTAR CONCLUSAO AQUI
-------------------------------------------------------------------------------------------------------------------------------</t>
  </si>
  <si>
    <t xml:space="preserve">DEFEITO: RECUPERADORA DE APARAS SEM AS FACAS, DEVIDO O DESGASTE DAS FACAS E N?O TERMOS REPOSIC?O DA MESMA 
CAUSA: DESGASTE POR TEMPO DE USO 
SOLUC?O: TROCA DAS FACAS E REGULAGEM 
 OBS: RECUPERADORA DE REFILE DA 118 N?O TEM CORREIA E SIM UMA POLIA </t>
  </si>
  <si>
    <t xml:space="preserve"> Regulagem das Facas e da Correia do moinho.</t>
  </si>
  <si>
    <t xml:space="preserve">
  DEFEITO BOMBA DE SUCC?O OCORRENDO DESARME COM FREQUENCIA
  CAUSA ROLAMENTO RUSTIDO TRAVANDO 
   SOLUC?O EFETUAR A TROCA DA BOMBA OK MAQUINA LIBERADA
</t>
  </si>
  <si>
    <t xml:space="preserve"> Disjuntor Bomba A desarmando com frequencia.</t>
  </si>
  <si>
    <t xml:space="preserve">
  DEFEITO OCORREU O DESARME DO DIJUNTOR GERAL
  CAUSA  DIJUNTOR SATURADO OCORRENDO ESSE DESARME
   SOLUC?O REARMAR NOVAMENTE O DIJUNTOR OK MAQUINA LIBERADA
</t>
  </si>
  <si>
    <t xml:space="preserve"> Maquina apagou geral. Senguda vez que ocorre no mesmo Mes.</t>
  </si>
  <si>
    <t>Foi soltos os parafusos para que a produc?o pudesse trocar as telas</t>
  </si>
  <si>
    <t xml:space="preserve"> Abertura do troca Telas.</t>
  </si>
  <si>
    <t>Defeito: Vazamento de material no troca tela.
Causa: Troca telas com falha na regulagem.
Soluc?o: Foi feito um ajuste na regulagem e liberada a produc?o.</t>
  </si>
  <si>
    <t xml:space="preserve"> Precisamos parar a Maquina para regulagem do troca telas. Esta com vazamento.</t>
  </si>
  <si>
    <t>PATIO DA CONVERSAO</t>
  </si>
  <si>
    <t xml:space="preserve">----------------------------------------------------------------------------------------------------------------------------
A CALCADA DA ENTRADA DA CONVERS?O ESTA COM O PISO QUEBRADO.
REALIZAR O REPARO DA ESTRUTURA
------------------------------------------------------------------------------------------------------------------------
   ==&gt; APONTAR AS AC?ES REALIZADAS AQUI
------------------------------------------------------------------------------------------------------------------------
</t>
  </si>
  <si>
    <t xml:space="preserve"> Dosador 4 C n?o esta dosando.</t>
  </si>
  <si>
    <t>Defeito: Tratamento desarmando.
Causa: Fuga na magueira devido a mesma estar danificada.
Soluc?o: Foi realizado a troca da mangueira e liberado o equipamento.</t>
  </si>
  <si>
    <t xml:space="preserve">Falha no tratamento fuga de corrente, maquina em produc?o </t>
  </si>
  <si>
    <t>Defeito: Falha de sobrecarga.
Causa: Em contato com a comexi informaram que pode esta com sobrecarga em algum script.
Conclus?o: Foi reiniciada novamente e voltou a funcionar.</t>
  </si>
  <si>
    <t xml:space="preserve">monitor central esta travando, falha de sobrecarga
</t>
  </si>
  <si>
    <t>Defeito: Bobinador nao liga.
Causa: Contato do botao liga/desliga danificado.
Soluc?o: Foi feito a troca do contato e liberado a maquina.</t>
  </si>
  <si>
    <t xml:space="preserve">Falha no bobinador desarmou </t>
  </si>
  <si>
    <t>Defeito: Botao de descarga do eixo nao estava funcionando.
Causa: Cabo solto no contato do botao.
Soluc?o: Foi colocado novamente o cabo no contato e liberado a maquina.</t>
  </si>
  <si>
    <t xml:space="preserve">Fio do sensor rompido </t>
  </si>
  <si>
    <t>DANIEL PEREIRA COELHO</t>
  </si>
  <si>
    <t xml:space="preserve">alinhador nao responde </t>
  </si>
  <si>
    <t>LIMPEZA REALIZADA NO FILTRO DO CHILLER</t>
  </si>
  <si>
    <t xml:space="preserve">chiller com alta temperatura
</t>
  </si>
  <si>
    <t xml:space="preserve">Defeito: Alta temperatura.
Causa: Filtro sujo.
Soluc?o&gt; Foi feita limpeza </t>
  </si>
  <si>
    <t xml:space="preserve">B90 narse </t>
  </si>
  <si>
    <t>Defeito: maquina nao estava fazendo a troca de bobina
Causa: Cabo rompido no controle de comando
Soluc?o: colocar o cabo de volta na botoeira</t>
  </si>
  <si>
    <t xml:space="preserve"> Bobinador 1 n?o estava fazendo a Troca.</t>
  </si>
  <si>
    <t xml:space="preserve"> Painel Externo e Interno travado.</t>
  </si>
  <si>
    <t xml:space="preserve">   
   DEFEITO STRECHADEIRA PAROU N?O LIGA
 CAUSA CHAVE SELETORA COMDEFEITO  
  SOLUC?O FOI EFETUADA ATROCA DA CHAVE SELETORA OK MAQUINA LIBERADA
</t>
  </si>
  <si>
    <t xml:space="preserve"> Strechadeira parou de Rodar.</t>
  </si>
  <si>
    <t>DEFEITO: Tomada danificada
CAUSA: N?o identificado
SOLUC?O: Efetuada troca tomada femea</t>
  </si>
  <si>
    <t>Tomada quebrada da Extenc?o da 117.</t>
  </si>
  <si>
    <t>DEFEITO: sem tens?o eletrica na matriz
CAUSA; Carv?o da alimentac?o quebrado
SOLUC?O: feito a substituic?o do carv?o</t>
  </si>
  <si>
    <t xml:space="preserve"> Matriz n?o estava aquecendo.</t>
  </si>
  <si>
    <t>Borra retirada</t>
  </si>
  <si>
    <t xml:space="preserve">Defeito: Falha no porta cliche 4 cor.
Causa: Cabo encoder estava mal apertado.
Soluc?o: Foi realizado um reaperto no conector do encoder e liberado a maquina.
</t>
  </si>
  <si>
    <t>falha na quarta estac?o</t>
  </si>
  <si>
    <t xml:space="preserve">Defeito: Bomba 7 cor com problemas.
Causa: Possivel diafragma avariado.
Soluc?o: Foi feita a substituic?o da bomba.
</t>
  </si>
  <si>
    <t>bomba da setima cor com problemas</t>
  </si>
  <si>
    <t>Abrir leque do troca telas</t>
  </si>
  <si>
    <t>Ar condicionado da sala de gerencia (sala do cardoso), esta com cheiro de queimado. Assim que iniciamos o expediente, ligamos o ar condicionado e o mesmo expeliu muito cheiro de queimado.</t>
  </si>
  <si>
    <t>ATIVIDADE CONCLUIDA
HUDSON, 31.8.24</t>
  </si>
  <si>
    <t xml:space="preserve">----------------------------------------------------------------------------------------------------------------------------
SUBSTITUIR O MICTORIO DO BANHEIRO MASCULINO
----------------------------------------------------------------------------------------------------------------------------
   ==&gt; APONTAR CONCLUSAO AQUI 
----------------------------------------------------------------------------------------------------------------------------
</t>
  </si>
  <si>
    <t>COMPRESSOR ALUGADO E INSTALADO NO LOCAL</t>
  </si>
  <si>
    <t>QUEDA DE ENERGIA QUEIMOU O INVERSOR DO COMPRESSOR</t>
  </si>
  <si>
    <t>QUEDA NO COMPRESSOR</t>
  </si>
  <si>
    <t>COMPRESSOR ALUGADO E INSTALADO  NO LOCAL</t>
  </si>
  <si>
    <t>COMPRESSOR ALUGADO  E INSTALADO</t>
  </si>
  <si>
    <t>QUEDA NO COMPRESSOR DA FABRICA</t>
  </si>
  <si>
    <t>COMPRESSOR REESTABELECIDO</t>
  </si>
  <si>
    <t>QUEDA DO COMPRESSOR</t>
  </si>
  <si>
    <t>COMPRESSOR ALUGADO E INSTALADO</t>
  </si>
  <si>
    <t>COMPRESSOR REARMADO</t>
  </si>
  <si>
    <t>COMRPESSOR REESTABELECIDO</t>
  </si>
  <si>
    <t>QUEDA NO  COMPRESSOR</t>
  </si>
  <si>
    <t>REESTABELECIMENTO DO COMPRESSOR</t>
  </si>
  <si>
    <t>QUEDA DO  COMPRESSOR</t>
  </si>
  <si>
    <t>REBOBINADEIRA 505</t>
  </si>
  <si>
    <t>477</t>
  </si>
  <si>
    <t>481</t>
  </si>
  <si>
    <t>COMPPRESSOR REESTABELECIDO</t>
  </si>
  <si>
    <t>COMMPRESSOR REESTABELECIDO</t>
  </si>
  <si>
    <t>Defeito: Bombas parou de funcionar.
Causa: Falha profebus das valvulas pneumaticas.
Conclus?o: Foi feito reaperto das conecx?es juntos com pessoal da comexi.</t>
  </si>
  <si>
    <t xml:space="preserve">bombas de tintas 5,6,7,8. n?o est?o funcinando corretamente </t>
  </si>
  <si>
    <t>483</t>
  </si>
  <si>
    <t>CONJUNTO EXTRUSOR - 115 A</t>
  </si>
  <si>
    <t>626</t>
  </si>
  <si>
    <t>TROCA TELAS TRAVADO</t>
  </si>
  <si>
    <t xml:space="preserve">Defeito: Bombas 1 e 6 com problemas.
Causa: Possivel problema com os diafragmas.
Soluc?o: Foi feita a substituic?o das bombas e liberado a maquina.
</t>
  </si>
  <si>
    <t>bombas da 1 e 6 cor com defeito, jogando tinta pra fora da panela</t>
  </si>
  <si>
    <t xml:space="preserve">ACOMPANHAMENTO EM CAMPO DA TOMADA
COMPUTADOR LIGADO  E ACOMPANHADO POR 10 MINUTOS
NADA ACONTECEU 
LIBERADO
</t>
  </si>
  <si>
    <t>verificar a possibilidade de ligar computador proximo a 117</t>
  </si>
  <si>
    <t xml:space="preserve">
 DEFEITO ALINHADOR N?O ESTA LIGANDO
CAUSA FALSO CONTATO NA CONECC?O DO EQUIPAMENTO
 SOLUC?O REFAZER ACONECC?O OK MAQUINA LIBERADA
</t>
  </si>
  <si>
    <t xml:space="preserve">Problema com alinhador de entrada e drave da 4 cor
</t>
  </si>
  <si>
    <t>Foi solto os parafusos para que a produc?o pudesse trocar as telas.</t>
  </si>
  <si>
    <t xml:space="preserve">troca tela
</t>
  </si>
  <si>
    <t>BOBINADOR INTERNO DA 118</t>
  </si>
  <si>
    <t>592</t>
  </si>
  <si>
    <t>alarme disparado no bobinador</t>
  </si>
  <si>
    <t>--------------------------------------------------------------------------------------------------------------------------
INSTALAR SUPORTE DE JALECOS NA CLAUSURA.
*FALAR COM ERIK SOBRE LOCAL EXATO ONDE SERA INSTALADO*
----------------------------------------------------------------------------------------------------------------------</t>
  </si>
  <si>
    <t>ATIVIDADE CONCLUIDA 3-9-24</t>
  </si>
  <si>
    <t>----------------------------------------------------------------------------------------------------------------------------
ARRUMAR A CUBA DA PIA DA COZINHA
----------------------------------------------------------------------------------------------------------------------------</t>
  </si>
  <si>
    <t xml:space="preserve"> Tratamento da Maquina 117, continua desarmando sempre que passamos de 55 na POTENCIA.</t>
  </si>
  <si>
    <t>----------------------------------------------------------------------------------------------------------------------------
TROCAR A MANGUEIRA DA PIA DE LAVAR A MAO NA ENTRADA DA COZINHA
-------------------------------------------------------------------------------------------------------------------------</t>
  </si>
  <si>
    <t>Defeito: Controle n?o esta funcionando.
Causa: Mal contato no cabo.
Conclus?o: Foi feito reaperto e voltou a funcionar.</t>
  </si>
  <si>
    <t xml:space="preserve">controle n?o esta funcionando
</t>
  </si>
  <si>
    <t>defeito: anel de ar muito quente
causa: magueira de resfriamento ligado na linha de agua inativa
soluc?o: efetua a ligac?o das mangueiras na linha antiga de agua gelada</t>
  </si>
  <si>
    <t>ligac?o da agual do anel de ar</t>
  </si>
  <si>
    <t xml:space="preserve">
  DEFEITO  BARRA DE ESTATICA SOUTA
  CAUSA ROMPEU O PARAFUSO DE FIXAC?O
 SOLUC?O FAZER UMA NOVA FIXAC?O OK MAQUINA LIBERADA
</t>
  </si>
  <si>
    <t>barra antietatica</t>
  </si>
  <si>
    <t xml:space="preserve">Foi feita um afrouxamento dos parafusos e feita a troca das telas </t>
  </si>
  <si>
    <t xml:space="preserve"> Soltar os Parafusos, para fazer a troca das Telas.</t>
  </si>
  <si>
    <t>Defeito: Index n?o recua.
Causa: Falta de lubrificac?o.
Soluc?o: Foi feita limpeza e lubrificado</t>
  </si>
  <si>
    <t>Bom dia !! Preciso de um mecanico na rebobinadeira 507 o pino do index , quando recua n?o esta voltando totalmente n?o liberando o eixo pra dar o tombo .</t>
  </si>
  <si>
    <t xml:space="preserve">DEFEITO: PIST?O QUE ACIONA O BRACO DE DESGARGA FORA DE POSIC?O 
CAUSA: BOBINA TRAVADA ENTRE O EIXO DESBOBINADOR E O BRACO DE DESCARGA FORCANDO O PIST?O A SAIR DE POSIC?O  
SOLUC?O: REGULAGEM DO BRACO DE DESCARGA </t>
  </si>
  <si>
    <t xml:space="preserve">Bom dia !! Preciso de um mecanico na rebobinadeira 507 braco do robo fora de posic?o </t>
  </si>
  <si>
    <t>CALCADAS E PASSEIO</t>
  </si>
  <si>
    <t>ATIVIDADE  CONCLUIDA 3-9-24</t>
  </si>
  <si>
    <t>----------------------------------------------------------------------------------------------------------------------------
REALIZAR O REPARO NA TORNEIRA DO  PASSEIO
----------------------------------------------------------------------------------------------------------------------------
APONTE AQUI A CONCLUSAO
----------------------------------------------------------------------------------------------------------------------------</t>
  </si>
  <si>
    <t>SERVICO REALIZADO PELO PRESTADOR DE SERVICO MOISES</t>
  </si>
  <si>
    <t>Macaneta da sala de treinamento da convers?o esta quebrada, solicitamos troca da macaneta.</t>
  </si>
  <si>
    <t>Parou de mandar solvente limpo para as maquinas,</t>
  </si>
  <si>
    <t>Defeito: Conector da resistencia quebrado.
Causa: Operador realizou e troca de telas e acabou puxando o cabo, o que ocasionou na quebra do conector.
Soluc?o: Feito a troca do conector.</t>
  </si>
  <si>
    <t>fio da resistencia  rompido</t>
  </si>
  <si>
    <t>rolamento do eixo danficado</t>
  </si>
  <si>
    <t>Defeito: zona 5 com problemas.
Causa: Rele de estado solido queimado.
Soluc?o: Foi feito a substituic?o do componente.</t>
  </si>
  <si>
    <t xml:space="preserve">Troca do rele da zona de aquecimento 5 </t>
  </si>
  <si>
    <t>Defeito: Parafuso que prende a barra do contra press?o quebrou.
Causa: Desgaste pelo tempo.
Soluc?o: Foi colocado outros parafusos.</t>
  </si>
  <si>
    <t>Bom dia !! Ontem o mecanico Fernando fez um ajuste numa barra do eixo da rebobinadeira 507 que estava com os parafusos  solto .</t>
  </si>
  <si>
    <t xml:space="preserve"> Bom dia, tudo bem ? Precisamos que coloquem o rolamento no eixo do Bobinador 2.</t>
  </si>
  <si>
    <t>Foi trocado o rolo de borracha do bobinador.</t>
  </si>
  <si>
    <t>Bom dia !! Preciso de um mecanico na laminadora 302 para trocar o rolo de laminac?o .</t>
  </si>
  <si>
    <t xml:space="preserve">Preciso que corte 2000 calcos de madeira para a extrus?o para ficarmos com a quantidade necessaria para movimentac?o interna de bobinas. </t>
  </si>
  <si>
    <t xml:space="preserve">DEFEITO: REGULADOR DE PRESS?O DO DOSADOR QUEBRADO
CAUSA: N?O DIAGNOSTICADA 
SOLUC?O: TROCA DO REGULADOR DE PRESS?O </t>
  </si>
  <si>
    <t>problema na dosagem e na balanca</t>
  </si>
  <si>
    <t>DEFEITO: os controles de temperatura n?o atigem a mesma temperatura
CAUSA: faltando carv?o 
SOLUC?O: os circuitos das resistencias foram unidos</t>
  </si>
  <si>
    <t xml:space="preserve"> Bom dia, tudo bem ? Precisamos que realizem a inspec?o de aquecimento da Matriz.</t>
  </si>
  <si>
    <t>Foi efetuada a instalac?o do sensor ultrassom na parte de estoque de embalagens da convers?o.</t>
  </si>
  <si>
    <t>----------------------------------------------------------------------------------------------------------------------------
INSTALAR APARELHO ULTRASSOM PARA ESPANTAR POMBOS
----------------------------------------------------------------------------------------------------------------------------
   ==&gt; APONTAR CONCLUSAO AQUI
----------------------------------------------------------------------------------------------------------------------------</t>
  </si>
  <si>
    <t>EDILAINE PEREIRA DE JESUS MARQUES</t>
  </si>
  <si>
    <t>OS GERADA AUTOMATICAMENTE POR EDILAINE PEREIRA DE JESUS MARQUES OBRIGATORIO APONTAR O PROBLEMA MANUTENC?O CORRETIVA (FALHA/QUEBRA)</t>
  </si>
  <si>
    <t xml:space="preserve"> Tratamento da Maquina 113 n?o esta desarmando quando a Maquina para. Risco de Acidente, e Risco de pegar fogo!</t>
  </si>
  <si>
    <t xml:space="preserve"> Motor da Bomba de Succ?o queimou. a maquina acabou parando devido ao mesmo.</t>
  </si>
  <si>
    <t xml:space="preserve"> Ajuste no Braco do Bobinador 1.</t>
  </si>
  <si>
    <t>Defeito: Bomba parou de mandar tinta.
Causa: bomba com diafragma estourado.
Conclus?o: Foi efetuada a troca da bomba.</t>
  </si>
  <si>
    <t>bomba da 7 estacao parou de mandar tinta no doctor blade...</t>
  </si>
  <si>
    <t>VINIVIUS DE FREITA LIMA</t>
  </si>
  <si>
    <t>OS GERADA AUTOMATICAMENTE POR VINIVIUS DE FREITA LIMA OBRIGATORIO APONTAR O PROBLEMA MANUTENC?O CORRETIVA (FALHA/QUEBRA)</t>
  </si>
  <si>
    <t>Defeito: Disjuntor da matriz desarmado.
Causa: Curto circuito entre as escovas.
Soluc?o: Devido ao curto circuito, foi avariada uma escova, foi feita a troca e liberado o equipamento.</t>
  </si>
  <si>
    <t>DIJUNTOR DA MATRIZ DESARMADO</t>
  </si>
  <si>
    <t>JOSE RODRIGO BEZERRA DAS NEVES</t>
  </si>
  <si>
    <t xml:space="preserve">Defeito: Falha no encoder 6 cor.
Causa: Quebra do acoplamento porta cliche.
Soluc?o: Foi passado trocado a estac?o de uso por outra devido a n?o ter a peca em estoque.
</t>
  </si>
  <si>
    <t xml:space="preserve">falha eletrica no tinteiro 6 cor
  </t>
  </si>
  <si>
    <t xml:space="preserve">  
DEFEITO PROBLEMA 6 COR COM FALHA
  CAUSA ACOPLAMENTO ROMPIDO   DO PORTA CLICHE
  SOLUC?O EFETUAR TROCA DO ACOPLAMENTO E CALIBRAC?O DO PONTO ZERO
</t>
  </si>
  <si>
    <t xml:space="preserve">problema com a 6 cor driver
</t>
  </si>
  <si>
    <t>Defeito: Falha de encoder.
Causa: Falso contato do cabo.
Conclus?o: Foi feito reaperto dos cabos e voltou funcionar normalmente.</t>
  </si>
  <si>
    <t xml:space="preserve">
DEFEITO MATRIZ N?O AQUECE COM TEMPERATURA BAIXA
  CAUSA RESISTENCIA OCORREU FAUSO CONTATO NO BORNE DE LIGAC?O
  SOLUC?O EFETUAR TROCA DE TERMINAL E LIGAR A RESISTENCIA
</t>
  </si>
  <si>
    <t>problema na zona de temperatura da matriz nao esta  aquecendo corretamente  causando barriga no balao com alta variacao de espessura</t>
  </si>
  <si>
    <t xml:space="preserve">
DEFEITO VARIAC?O PESO DOS DOSADORES
  CAUSA VARIAC?O DEVIDO VIBRAC?O
  SOLUC?O EFETUAR A CALIBRAC?O
</t>
  </si>
  <si>
    <t>ATIVIDADE  CONCLUIDA</t>
  </si>
  <si>
    <t>----------------------------------------------------------------------------------------------------------------------------
REALIZAR REPARO NO PISO DO PREDIO DO ADM
----------------------------------------------------------------------------------------------------------------------------</t>
  </si>
  <si>
    <t xml:space="preserve">---------------------------------------------------------------------------------------------------------------------------
REPARAR OS PISOS E TOMADAS NO CHAO DA SALA DO FINANCEIRO
---------------------------------------------------------------------------------------------------------------------------
</t>
  </si>
  <si>
    <t>DANILO RODRIGO SANTOS DA SILVA</t>
  </si>
  <si>
    <t>OS GERADA AUTOMATICAMENTE POR DANILO RODRIGO SANTOS DA SILVA OBRIGATORIO APONTAR O PROBLEMA MANUTENC?O CORRETIVA (FALHA/QUEBRA)</t>
  </si>
  <si>
    <t>Defeito: Barra do contra press?o soltou os parafusos.
Causa: Vibrac?o.
Soluc?o: Foi colocados os parafuso no lugar e reapertado.</t>
  </si>
  <si>
    <t>Bom dia  !! Preciso de um mecanico na rebobinadeira 501 barra que segura os rolos de passagem quebrou os parafusos .</t>
  </si>
  <si>
    <t xml:space="preserve"> Bom dia, tudo bem ? Precisamos que soltem os parafusos para troca de telas. Maquina parada!</t>
  </si>
  <si>
    <t>Defeito: Alarme B90.
Causa: Alta teperatura causada pelo entupimento do filtro de entrada.
Conclus?o: Foi feita a limpeza do filtro.</t>
  </si>
  <si>
    <t xml:space="preserve">falha no b 90 </t>
  </si>
  <si>
    <t>-----------------------------------------------------------------------------------------------------------------------------
REALIZAR A PINTURA DA MAQUINA. 
    ==&gt; GUARDA-CORPO
    ==&gt; ESTRUTURA DA MAQUINA
-----------------------------------------------------------------------------------------------------------------------------</t>
  </si>
  <si>
    <t>-----------------------------------------------------------------------------------------------------------------------------
O  DISJUNTOR DA MAQUINA ESQUENTOU E PEGOU FOGO
    ==&gt; O QUE  ACONTECEU 
    ==&gt; O QUE FOI FEITO PARA RESOLVER O PROBLEMA
    ==&gt; ESSE DISJUNTOR ERA DE QUAL PARTE DA MAQUINA?
-----------------------------------------------------------------------------------------------------------------------------</t>
  </si>
  <si>
    <t xml:space="preserve">-----------------------------------------------------------------------------------------------------------------------------------------
REALIZAR INSPECAO ELETRICA CONFORME CHECKLIST
-----------------------------------------------------------------------------------------------------------------------------------------
    ==&gt; APONTAR NO CHECKLIST ANEXO
-----------------------------------------------------------------------------------------------------------------------------------------
</t>
  </si>
  <si>
    <t xml:space="preserve">-----------------------------------------------------------------------------------------------------------------------------------------
REALIZAR INSPECAO MECANICA NA EXTRUSORA
-----------------------------------------------------------------------------------------------------------------------------------------
    ==&gt; APONTAR NO CHECKLIST
-----------------------------------------------------------------------------------------------------------------------------------------
</t>
  </si>
  <si>
    <t>atividade executada</t>
  </si>
  <si>
    <t xml:space="preserve">Bom dia !! Preciso de um eletricista na strechadeira o filme n?o quer esticar por mais que gire o potenciometro n?o da tenc?o 
</t>
  </si>
  <si>
    <t>---------------------------------------------------------------------------------------------------------------------------
AFIAR GILHOTINA 
---------------------------------------------------------------------------------------------------------------------------</t>
  </si>
  <si>
    <t>Defeito: Falha na 4 estac?o.
Causa: Conector encoder mal apertado
Soluc?o: Feito o aperto do conector e liberado para a produc?o.</t>
  </si>
  <si>
    <t>falha no incolder 4 cor</t>
  </si>
  <si>
    <t xml:space="preserve">Dosador 1B esvaziou n?o enche mais </t>
  </si>
  <si>
    <t xml:space="preserve">dosador com problema para dosagem e para encher
</t>
  </si>
  <si>
    <t>Defeito: Vazamento de ar.
Causa: Ressecamento das mangueiras.
Soluc?o: Foi trocada as mangueiras de 6mm e 4mm.</t>
  </si>
  <si>
    <t xml:space="preserve">Bom dia !! Preciso de um mecanico na laminadora 301 conex?o da mangueira de ar com vazamento , impossibilitando o fechamento da pinca que trava a bobina </t>
  </si>
  <si>
    <t>Defeito: Problema na bomba da sexta estac?o.
Causa: Diafragma estourada.
Conclus?o: Foi efetuada a troca da bomba.</t>
  </si>
  <si>
    <t>problema com diafragma da sexta estac?o</t>
  </si>
  <si>
    <t>GABRIEL LUIZ FERREIRA DA SILVA</t>
  </si>
  <si>
    <t>OS GERADA AUTOMATICAMENTE POR GABRIEL LUIZ FERREIRA DA SILVA OBRIGATORIO APONTAR O PROBLEMA MANUTENC?O CORRETIVA (FALHA/QUEBRA)</t>
  </si>
  <si>
    <t xml:space="preserve">ATIVIDADE REALIZADA PELO PRESTADOR DE SERVICO MOISES </t>
  </si>
  <si>
    <t>----------------------------------------------------------------------------------------------------------------------------
MACANETA SALA PCP ESTA QUEBRADA
TROCAR A MACANETA
-----------------------------------------------------------------------------------------------------------------------</t>
  </si>
  <si>
    <t xml:space="preserve"> Conex?o que tras o Ar comprimido estourou.</t>
  </si>
  <si>
    <t>pistao  da faca  pneumatica  com  poblema</t>
  </si>
  <si>
    <t>TRAFO DA 208 SUBSTITUIDO POR UM EMPRESTADO DO ODESCIO
PRATIKA ATUOU
VECTORIAL  COLETOU O TRAFO E LEVOU PARA ANALISE
COMPRESSOR REARMADO E LIBERADO</t>
  </si>
  <si>
    <t>QUEDA DE ENERGIA
TRAFO  DA 208 QUEIMADO
COMPRESSOR DESARMADO</t>
  </si>
  <si>
    <t>==&gt; TRAFO DA 208 SUBSTITUIDO POR UM EMPRESTADO DO ODESCIO
==&gt; PRATIKA ATUOU
==&gt; VECTORIAL  COLETOU O TRAFO E LEVOU PARA ANALISE
==&gt; COMPRESSOR REARMADO E LIBERADO</t>
  </si>
  <si>
    <t>LUCIA ALVES DE LIMA BASTO</t>
  </si>
  <si>
    <t>OS GERADA AUTOMATICAMENTE POR LUCIA ALVES DE LIMA BASTO OBRIGATORIO APONTAR O PROBLEMA MANUTENC?O CORRETIVA (FALHA/QUEBRA)</t>
  </si>
  <si>
    <t>DEFEITO:  DIAFRAGMA ROMPIDO
CAUSA: INDETERMINADA
SOLUC?O: TROCA DA BOMBA</t>
  </si>
  <si>
    <t>diafragma da bomba  5</t>
  </si>
  <si>
    <t xml:space="preserve">RICARDO FERNANDES FELIX </t>
  </si>
  <si>
    <t>OS GERADA AUTOMATICAMENTE POR RICARDO FERNANDES FELIX  OBRIGATORIO APONTAR O PROBLEMA MANUTENC?O CORRETIVA (FALHA/QUEBRA)</t>
  </si>
  <si>
    <t>Problema com o braco ao trocar a bobina</t>
  </si>
  <si>
    <t>PALETEIRA HIDRAULICA</t>
  </si>
  <si>
    <t>paleteira  com poblema  na parte   dianteira.</t>
  </si>
  <si>
    <t>Defeito: Alarme B90.
Causa: Falha causado por conta de entupimento do filtro de entrada.
Conclus?o: Foi feito a limpeza do filtro.</t>
  </si>
  <si>
    <t>DEFEITO: CORREIA SINCRONIZADORA DESGASTADA
CAUSA: TEMPO DE USO
SOLUCAO: TROCA  DA CORREIA</t>
  </si>
  <si>
    <t xml:space="preserve">troca de coreia e rolamento </t>
  </si>
  <si>
    <t>Defeito: Bomba n?o esta puxando tinta.
Causa: Diafragma rompido.
Soluc?o: Foi trocado os diafragmas.</t>
  </si>
  <si>
    <t xml:space="preserve">Problema no diafragma da 5 estac?o. </t>
  </si>
  <si>
    <t>PAULO EDUARDO PEREIRA DA FONSECA</t>
  </si>
  <si>
    <t>OS GERADA AUTOMATICAMENTE POR PAULO EDUARDO PEREIRA DA FONSECA OBRIGATORIO APONTAR O PROBLEMA MANUTENC?O CORRETIVA (FALHA/QUEBRA)</t>
  </si>
  <si>
    <t>Defeito: falha na 8? cor.
causa: falta de aperto na correia.
Conclus?o feito aperto na correia.</t>
  </si>
  <si>
    <t>ajustes nas correias do motor do anilox , teve q apertar as correias das 8 estacoes</t>
  </si>
  <si>
    <t>LEONARDO LUIZ RAMOS ROQUE</t>
  </si>
  <si>
    <t xml:space="preserve">------------------------------------------------------------------------------------------------------------------------------------------
PROBLEMA NO PORTA-ESCOVA DA MAQUINA
------------------------------------------------------------------------------------------------------------------------------------------
</t>
  </si>
  <si>
    <t>OS GERADA AUTOMATICAMENTE POR LEONARDO LUIZ RAMOS ROQUE OBRIGATORIO APONTAR O PROBLEMA MANUTENC?O CORRETIVA (FALHA/QUEBRA)</t>
  </si>
  <si>
    <t>falha na sexta estac?o</t>
  </si>
  <si>
    <t>Defeito: Strechadeira n?o esta esticando.
Causa: Precisa fazer ajuste do potenciometro.
Conclus?o: Foi feito ajuste no potenciometro e colocado uma mola para esticar corretamente.</t>
  </si>
  <si>
    <t>Boa tarde !! Preciso de um eletricista na strechadeira o filme n?o quer esticar .</t>
  </si>
  <si>
    <t>Defeito: Braco do robo fora de posic?o.
Causa:  Sensor.
Soluc?o: Foi feita regulagem e voltou ao lugar.</t>
  </si>
  <si>
    <t xml:space="preserve">Boa tarde !! Foi feito um ajuste no braco da rebobinadeira 507 o mesmo estava fora de posic?o </t>
  </si>
  <si>
    <t>Defeito: Pist?o do contra press?o com vazamento.
Causa. Ressecamento das vedac?es internas.
Soluc?o: Foi trocado os reparos.</t>
  </si>
  <si>
    <t>Boa tarde !!! Foi feita a troca do reparo do pist?o da rebobinadeira 505 pois estava com vazamento , n?o sendo possivel rodar o eixo de baixo .</t>
  </si>
  <si>
    <t>OS GERADA AUTOMATICAMENTE POR MURILO FLORENCIO DE SANTANA OBRIGATORIO APONTAR O PROBLEMA MANUTENC?O CORRETIVA (FALHA/QUEBRA)</t>
  </si>
  <si>
    <t xml:space="preserve">Geladeira vazando muita agua </t>
  </si>
  <si>
    <t>falha no enconder da oitava estac?o</t>
  </si>
  <si>
    <t>poblema  eletrico</t>
  </si>
  <si>
    <t>---------------------------------------------------------------------------------------------------------------------------
CONSTRUIR SUPORTE PARA A ESCADA DA IMPRESSORA 207
   ==&gt; SIMILAR AO SUPORTE DA 206
------------------------------------------------------------------------------------------------------------------------</t>
  </si>
  <si>
    <t xml:space="preserve">--------------------------------------------------------------------------------------------------------------------------
CONSTRUIR FERRAMENTA PARA BOBINA DE STRETCH PARA A EXPEDICAO
--------------------------------------------------------------------------------------------------------------------------
</t>
  </si>
  <si>
    <t>---------------------------------------------------------------------------------------------------------------------------
REALIZAR REPAROS NO PISO DAS IMPRESSORAS 
   ==&gt; PISO ENTRE 206 X 208
   ==&gt; PISO NO BOBINADOR 1207
---------------------------------------------------------------------------------------------------------------------------</t>
  </si>
  <si>
    <t>---------------------------------------------------------------------------------------------------------------------------
REPARAR AS COLUNAS ENTRE AS MAQUINAS 206 E 208
   ==&gt; REPARAR O REBOCO
   ==&gt; SUBIR A ALTURA DA CAIXA DE CONCRETO
   ==&gt; PINTURA DE SINALIZACAO
---------------------------------------------------------------------------------------------------------------------------</t>
  </si>
  <si>
    <t xml:space="preserve">  
  DEFEITO STRECHADEIRA  N?O AUMENTA  A TENC?O DO FILME
 CAUSA DEFEITO NO POTENCIOMETRO COM FALCO CONTATO 
  SOLUC?O REAPERTAR CONECC?O OK MAQUINA LIBERADA
</t>
  </si>
  <si>
    <t>Bom dia ! Preciso de um eletricista na strechadeira ela esta sem forca para girar o palete .</t>
  </si>
  <si>
    <t xml:space="preserve">
  DEFEITO SENSOR DO DOSADOR 3 DO GRAVIMETRO ROSCA A 
 CAUSA SENSOR COM DEFEITO N?O ATUA 
   SOLUC?O EFETUAR ATROCA DO SENSOR
</t>
  </si>
  <si>
    <t xml:space="preserve"> Sensor do dosador 3 da Rosca A com defeito.</t>
  </si>
  <si>
    <t>GRAVIMETRICO E - 118</t>
  </si>
  <si>
    <t>623</t>
  </si>
  <si>
    <t xml:space="preserve">
 DEFEITO MIXI DA ROSCA E DA EXTRUS?O 118 DESARMADO
  CAUSA  FIAC?O DO TERMICO SOLTO OCORRENDO DESARME
  SOLUC?O REAPERTAR A FIAC?O DO TERMICO OK MIX LIBERADO
</t>
  </si>
  <si>
    <t xml:space="preserve"> Mixer da Rosca E n?o estava fazendo a Mistura.</t>
  </si>
  <si>
    <t xml:space="preserve"> Disjuntor do recuperador de Refile estava desarmando.</t>
  </si>
  <si>
    <t>----------------------------------------------------------------------------------------------------------------------------
A LIXEIRA EXTERNA ESTA COM  A PORTA DANIFICADA
REALIZAR O REPARO DA ESTRUTURA
   ==&gt; APONTAR O QUE FOI FEITO
------------------------------------------------------------------------------------------------------------------------</t>
  </si>
  <si>
    <t>----------------------------------------------------------------------------------------------------------------------------
REPARAR A TORNEIRA DO BARRACAO EXTERNO (B2)
     ==&gt; APONTAR O QUE FOI FEITO
----------------------------------------------------------------------------------------------------------------------------</t>
  </si>
  <si>
    <t>----------------------------------------------------------------------------------------------------------------------------
REALIZAR ORGANZAC?O NA OFICINA
   ==&gt; TUBULACAO
   ==&gt; METAIS
   ==&gt; PEQUENAS PECAS
----------------------------------------------------------------------------------------------------------------------------</t>
  </si>
  <si>
    <t xml:space="preserve">DEFEITO: FILTRO DE ENTRADA DE AGUA OBSTRUIDO IMPOSSIBILITANDO O FLUXO DE AGUA 
CAUSA: SUJEIRA NA LINHA
SOLUC?O: LIMPEZA DO FILTRO </t>
  </si>
  <si>
    <t>agua  das  mamgueira  bastante   suja.</t>
  </si>
  <si>
    <t>maquina  com  poblema  eltrico  , produzindo  do  nada   para.</t>
  </si>
  <si>
    <t xml:space="preserve">Substituir bico da mangueira, sem o engate.urgencia </t>
  </si>
  <si>
    <t xml:space="preserve">Quebra da strechadeira da extrus?o </t>
  </si>
  <si>
    <t xml:space="preserve">Foi feito uma analise nos motores, correia, encoder, e inversores. mas nada aparente que poderia causar as paradas aleatorias, depois de avaliar os itens citados foi feito reaperto nos componentes relacionados e feito teste para verificar se a maquina iria continuar com o problema, mas felizmente a maquina rodou normalmente
Obs: possivelmente um dos itens citados pode ter ocasionado o problema.  </t>
  </si>
  <si>
    <t xml:space="preserve">maquina parando </t>
  </si>
  <si>
    <t>GUILHERME ARAUJO DOS SANTOS</t>
  </si>
  <si>
    <t>OS GERADA AUTOMATICAMENTE POR GUILHERME ARAUJO DOS SANTOS OBRIGATORIO APONTAR O PROBLEMA MANUTENC?O CORRETIVA (FALHA/QUEBRA)</t>
  </si>
  <si>
    <t xml:space="preserve">DEFEITO: MOINHO DA RECUPERADORA DE REFILE TRAVADO
CAUSA: DESGASTE NAS FACAS, OCASIONANDO O TRAVAMENTO 
SOLUC?O: SUBSTITUIC?O DAS FACAS </t>
  </si>
  <si>
    <t xml:space="preserve"> Troca das facas do moinho. " Refile estava enroscando nas bobinas, gerando aparas e transtorno na linha de produc?o.</t>
  </si>
  <si>
    <t xml:space="preserve"> Retiras a estrutura de protec?o que fica em volta das bobinadeiras. Alto risco de acidente.</t>
  </si>
  <si>
    <t xml:space="preserve"> Maquina parada para limpeza completa da Matriz ( devido estar saindo faixas no filme ).</t>
  </si>
  <si>
    <t>MAQUINA REESTABELECIDA</t>
  </si>
  <si>
    <t>PICO DE ENERGIA REGISTRADO</t>
  </si>
  <si>
    <t>PICO DE ENERGIA, MAQUINA PAROU PRODUCAO</t>
  </si>
  <si>
    <t>PICO DE ENERGIA</t>
  </si>
  <si>
    <t xml:space="preserve">
ATIVIDADE REALIZADA </t>
  </si>
  <si>
    <t>---------------------------------------------------------------------------------------------------------------------------
REALIZAR LIMPEZA E POLIMENTO
   ==&gt; MATRIZ E PORTA MATRIZ
   ==&gt; CABECOTE
ETAPAS
   ==&gt; DESMONTAGEM
   ==&gt; POLIMENTO E LIMPEZA
   ==&gt; MONTAGEM
---------------------------------------------------------------------------------------------------------------------------</t>
  </si>
  <si>
    <t xml:space="preserve">---------------------------------------------------------------------------------------------------------------------------
REALIZAR LIMPEZA DO TROCA-TELAS 
   ==&gt; ROSCA A
---------------------------------------------------------------------------------------------------------------------------
</t>
  </si>
  <si>
    <t>CONJUNTO EXTRUSOR - 115 B</t>
  </si>
  <si>
    <t>627</t>
  </si>
  <si>
    <t>---------------------------------------------------------------------------------------------------------------------------
REALIZAR LIMPEZA DO TROCA-TELAS 
   ==&gt; ROSCA B
---------------------------------------------------------------------------------------------------------------------------</t>
  </si>
  <si>
    <t>---------------------------------------------------------------------------------------------------------------------------
REALIZAR LIIMPEZA DO TROCA-TELAS 
   ==&gt;  ROSCA C
---------------------------------------------------------------------------------------------------------------------------</t>
  </si>
  <si>
    <t xml:space="preserve">
 DEFEITO ROMPEU CABO DA SONDA
CAUSA DEVIDO AC?O OPERACIONAL NA TROCA DE TELA
SOLUC?O REFAZER A CONECC?O DO CABO OK MAQINA LIBERADA
</t>
  </si>
  <si>
    <t>rompeu o cabo da sonda-</t>
  </si>
  <si>
    <t>MOTOR 115 - A</t>
  </si>
  <si>
    <t>642</t>
  </si>
  <si>
    <t>---------------------------------------------------------------------------------------------------------------------------
REALIZAR INSPECAO NO ACOPLAMENTO MOTOR X REDUTOR
   ==&gt; IDENTIFICADO DESALINHAMENTO NA ANALISE DE VIBRACAO
---------------------------------------------------------------------------------------------------------------------------</t>
  </si>
  <si>
    <t>ATIVIDADE CONCLUIDA
 - ROLAMENTOS 22308 TROCADO
 - ROLAMENTO 22218 TROCADO</t>
  </si>
  <si>
    <t xml:space="preserve">---------------------------------------------------------------------------------------------------------------------------
REALIZAR INSPECAO  NO REDUTOR B 
    ==&gt; DETECTADO INICIO DE FALHA NOS ROLAMENTOS 
           ==&gt; EIXO ENTRADA 22308 PISTA EXTERNA
           ==&gt; EIXO DE SAIDA 22218 PISTA INTERNA
----------------------------------------------------------------------------------------------------------------------- </t>
  </si>
  <si>
    <t>---------------------------------------------------------------------------------------------------------------------------
REALIZAR A SUBSTITUICAO DO TROCADOR DE CALOR DE OLEO
   ==&gt; REDUTOR B
---------------------------------------------------------------------------------------------------------------------------</t>
  </si>
  <si>
    <t xml:space="preserve">
ATIVIDADE REALIZADA </t>
  </si>
  <si>
    <t>---------------------------------------------------------------------------------------------------------------------------
REALIZAR A TROCA DE OLEO 
   ==&gt; REDUTOR B
---------------------------------------------------------------------------------------------------------------------------</t>
  </si>
  <si>
    <t>ATIVIDADE CONCLUIDA, TUDO OK</t>
  </si>
  <si>
    <t>---------------------------------------------------------------------------------------------------------------------------
REALIZAR INSPECAO NO CONJUNTO EXTRUSOR A
APONTAR ATIVIDADES EXECUTADAS
   ==&gt; RESISTENCIAS
   ==&gt; TERMOPARES
---------------------------------------------------------------------------------------------------------------------------</t>
  </si>
  <si>
    <t>INSPEC?O REALIZADA, TUDO OK</t>
  </si>
  <si>
    <t xml:space="preserve">---------------------------------------------------------------------------------------------------------------------------
REALIZAR INSPECAO ELETRICA
   ==&gt; CONJUNTO EXTRUSOR B
APONTAR ATIVIDADES EXECUTADAS
   ==&gt; RESISTENCIAS
   ==&gt; TERMOPARES
---------------------------------------------------------------------------------------------------------------------------
</t>
  </si>
  <si>
    <t>---------------------------------------------------------------------------------------------------------------------------
REALIZAR INSPECAO ELETRICA
   ==&gt; CONJUNTO EXTRUSOR C
APONTAR ATIVIDADES EXECUTADAS
   ==&gt; RESISTENCIAS
   ==&gt; TERMOPARES
---------------------------------------------------------------------------------------------------------------------------</t>
  </si>
  <si>
    <t>---------------------------------------------------------------------------------------------------------------------------
REALIZAR INSPECAO ELETRICA
    ==&gt; CABECOTE  E MATRIZ
    ==&gt; RESISTENCIAS ELETRICAS
    ==&gt; TERMOPARES
---------------------------------------------------------------------------------------------------------------------------</t>
  </si>
  <si>
    <t>megagem realizada, 3 ventiladores OK (5.5 Ohm)</t>
  </si>
  <si>
    <t>---------------------------------------------------------------------------------------------------------------------------
REALIZAR INSPECAO ELETRICA
    ==&gt; CONJUNTO EXTRUSOR A
    ==&gt; VENTILADORES DE REFRIGERAC?O
---------------------------------------------------------------------------------------------------------------------------</t>
  </si>
  <si>
    <t xml:space="preserve">DEFEITO: MOINHO DA RECUPERADORA DE APARAS TRAVADO 
CAUSA: FACAS SEM CORTE E MAL AJUSTADAS 
SOLUC?O: SUBSTITUIC?O DAS FACAS E AJUSTE DAS MESMA, TROCA DAS CORREIAS DE TRANSMISS?O </t>
  </si>
  <si>
    <t>troca das correias e facas</t>
  </si>
  <si>
    <t>troca  de rola mento</t>
  </si>
  <si>
    <t xml:space="preserve">Defeito: Pist?o com vazamento interno e rolamento do index travado.
Causa:  Pist?o desgaste dos reparos e rolamento sem lubrificac?o.
Soluc?o: Foi trocado o pist?o e o rolamento.
</t>
  </si>
  <si>
    <t>Bom dia !! Mecanico Fernando ja esta atuando problema pist?o 506 vazamento nos reparos .</t>
  </si>
  <si>
    <t xml:space="preserve">problemas com monitor </t>
  </si>
  <si>
    <t xml:space="preserve">----------------------------------------------------------------------------------------------------------------------------
REPARAR O CARRINHO DE TRANSPORTE DE TUBOS DO SETOR
----------------------------------------------------------------------------------------------------------------------------
</t>
  </si>
  <si>
    <t>3 ventiladores OK (Megagem 5,5 Ohm), 1 ruim (0 Ohm)</t>
  </si>
  <si>
    <t>---------------------------------------------------------------------------------------------------------------------------
REALIZAR INSPECAO ELETRICA
    ==&gt; CONJUNTO EXTRUSOR B
    ==&gt; VENTILADORES DE REFRIGERAC?O
---------------------------------------------------------------------------------------------------------------------------</t>
  </si>
  <si>
    <t>atividade concluida, megagem 3 ventiladores 5,5 e 0</t>
  </si>
  <si>
    <t>---------------------------------------------------------------------------------------------------------------------------
REALIZAR INSPECAO ELETRICA
    ==&gt; CONJUNTO EXTRUSOR C
    ==&gt; VENTILADORES DE REFRIGERAC?O
---------------------------------------------------------------------------------------------------------------------------</t>
  </si>
  <si>
    <t>ATIVIDADE CONCLUIDA, MOTOR OK</t>
  </si>
  <si>
    <t>------------------------------------------------------------------------------------------------------------------------
MEGAR O MOTOR CONJUNTO A
------------------------------------------------------------------------------------------------------------------------
MEDIR COM RELAC?O  A MASSA
   ==&gt; FASE R = 
   ==&gt; FASE S = 
   ==&gt; FASE T = 
--------------------------------------------------------------------------------------------------------------------
MEDIC?O ENTRE BOBINAS
   ==&gt; R - S 
   ==&gt; R - T
   ==&gt; S - T
----------------------------------------------------------------------------------------------------------------------</t>
  </si>
  <si>
    <t>MOTOR 115 - B</t>
  </si>
  <si>
    <t>643</t>
  </si>
  <si>
    <t>------------------------------------------------------------------------------------------------------------------------
MEGAR O MOTOR CONJUNTO B
------------------------------------------------------------------------------------------------------------------------
MEDIR COM RELAC?O  A MASSA
   ==&gt; FASE R = 
   ==&gt; FASE S = 
   ==&gt; FASE T = 
--------------------------------------------------------------------------------------------------------------------
MEDIC?O ENTRE BOBINAS
   ==&gt; R - S 
   ==&gt; R - T
   ==&gt; S - T
----------------------------------------------------------------------------------------------------------------------</t>
  </si>
  <si>
    <t>MOTOR 115 - C</t>
  </si>
  <si>
    <t>641</t>
  </si>
  <si>
    <t>------------------------------------------------------------------------------------------------------------------------
MEGAR O MOTOR CONJUNTO C
------------------------------------------------------------------------------------------------------------------------
MEDIR COM RELAC?O  A MASSA
   ==&gt; FASE R = 
   ==&gt; FASE S = 
   ==&gt; FASE T = 
--------------------------------------------------------------------------------------------------------------------
MEDIC?O ENTRE BOBINAS
   ==&gt; R - S 
   ==&gt; R - T
   ==&gt; S - T
----------------------------------------------------------------------------------------------------------------------</t>
  </si>
  <si>
    <t xml:space="preserve"> A dosagem n?o esta acompanhando a produc?o da maquina.</t>
  </si>
  <si>
    <t>-------------------------------------------------------------------------------------------------------------------------
REALIZAR LIMPEZA DO PAINEL ELETRICO DE POTENCIA 
APONTAR O SEU NOME NO PAINEL QUE VOCE LIMPOU
    ==&gt; PORTA A 
    ==&gt; PORTA B 
    ==&gt; PORTA C 
    ==&gt; PORTA D 
    ==&gt; PORTA E
    ==&gt; PORTA F 
    ==&gt; PORTA G 
    ==&gt; PORTA H 
-------------------------------------------------------------------------------------------------------------------------</t>
  </si>
  <si>
    <t>------------------------------------------------------------------------------------------------------------------------
INSPECIONAR  OS MICROVENTILADORES DOS PAINESI DE POTENCIA
   ==&gt; TROCAR SE NECESSARIO
   ==&gt; APONTAR O QUE FOI REALIZADO
--------------------------------------------------------------------------------------------------------------------</t>
  </si>
  <si>
    <t xml:space="preserve">---------------------------------------------------------------------------------------------------------------------------
REALIZAR ATIVIDADES NA GAIOLA
    ==&gt; LIMPEZA
    ==&gt; INSPEC?O DE ROLAMENTOS
    ==&gt; APONTAR OUTRAS ATIVIDADES REALIZADAS
</t>
  </si>
  <si>
    <t>--------------------------------------------------------------------------------------------------------------------------
REALIZAR INSPEC?O NOS EQUIPAMENTOS ELETRICOS DA GAIOLA
----------------------------------------------------------------------------------------------------------------------
   ==&gt; APONTE AQUI AS ATIVIDADES REALIZADAS
------------------------------------------------------------------------------------------------------------------------</t>
  </si>
  <si>
    <t>atividade concluida</t>
  </si>
  <si>
    <t>---------------------------------------------------------------------------------------------------------------------------
REALIZAR INSPEC?O NO SISTEMA PNEUMATICO DO REVERSIVEL 
    ==&gt; MANGUEIRAS PNEUMATICAS
    ==&gt; CILINDROS PNEUMATICOS
---------------------------------------------------------------------------------------------------------------------------</t>
  </si>
  <si>
    <t>rolo retirado, liimpo e instalado. 
rolamentos trocados</t>
  </si>
  <si>
    <t xml:space="preserve">---------------------------------------------------------------------------------------------------------------------------
REALIZAR LIMPEZA DO ROLO FLAUTA
    ==&gt; REMOC?O DO ROLO 
    ==&gt; LIMPEZA DO ROLO 
    ==&gt; INSTALAC?O DO ROLO 
            ==&gt; TROCAR OS ROLAMENTOS DO ROLO (1208 Z )
---------------------------------------------------------------------------------------------------------------------------
</t>
  </si>
  <si>
    <t>Defeito: Maquina n?o estava fazendo o tombo da bobina.
Causa: sensor fora de posic?o.
Soluc?o: colocar o sensor no lugar.</t>
  </si>
  <si>
    <t>Boa tarde !! Preciso de um eletricista na rebobinadeira 506 com URGENCIA  maquina parada.</t>
  </si>
  <si>
    <t>Foi concluida a retirada do rolo contra press?o do rolo da calandra.</t>
  </si>
  <si>
    <t>---------------------------------------------------------------------------------------------------------------------------
ROLO CONTRAPRESS?O DA CALANDRA
    ==&gt; RETIRADA DO ROLO NOVO
    ==&gt; INSTALAC?O DO ROLO REFORMADO
          ==&gt; TROCA DOS ROLAMENTOS (1208)
----------------------------------------------------------------------------------------------------------------------
---------------------------------------------------------------------------------------------------------------------------</t>
  </si>
  <si>
    <t>---------------------------------------------------------------------------------------------------------------------------
INSPECIONAR O MOTORREDUTOR DO ROLO CALANDRA
---------------------------------------------------------------------------------------------------------------------------</t>
  </si>
  <si>
    <t>---------------------------------------------------------------------------------------------------------------------------
INSPECIONAR O MOTORREDUTOR  DO GIRATORIO
---------------------------------------------------------------------------------------------------------------------------</t>
  </si>
  <si>
    <t xml:space="preserve">
REALIZADA PREENCHIMENTO COM SOLDA NO GUIA DO GIRATORIO E FEITO  ACABAMENTO DEIXANDO PLANO A SUPERFICIE  </t>
  </si>
  <si>
    <t xml:space="preserve">--------------------------------------------------------------------------------------------------------------------------
REALIZAR REPARO NO TRILHO DO GIRATORIO
    ==&gt; APONTAR ATIVIDADES EXECUTADAS
--------------------------------------------------------------------------------------------------------------------------
</t>
  </si>
  <si>
    <t xml:space="preserve">
RETIRADO EQUIPAMENTO; FEITO REPARO ONDE ESTAVA FALTANDO TABUA, PASSADO A CERA DE CARNAUBA COMO ACABAMENTO, E EM UM DOS LEMES FOI FEITA A MANUTENC?O EXTERNA POIS ESTAVA SEM CONDIC?O DE REPARO INTERNO.  </t>
  </si>
  <si>
    <t>--------------------------------------------------------------------------------------------------------------------------
REPARAR AMBOS  LEMES DE MADEIRA
    ==&gt; RETIRAR O EQUIPAMENTO
    ==&gt; REPARAR O EQUIPAMENTO
    ==&gt; INSTALAR O EQUIPAMENTO 
    ====&gt; APONTAR O QUE FOI REALIZADO
-----------------------------------------------------------------------------------------------------------------------</t>
  </si>
  <si>
    <t>------------------------------------------------------------------------------------------------------------------------
INSPECIONAR A SAIA
    ==&gt; ROLETES E ROLAMENTOS 
---------------------------------------------------------------------------------------------------------------------</t>
  </si>
  <si>
    <t xml:space="preserve">------------------------------------------------------------------------------------------------------------------------
INSPECIONAR O SISEMA DE ENGRENAGENS DO REVERSIVEL 
    ==&gt; SISTEMA NO TOPO DO GIRATORIO
    ====&gt; O QUE FOI ENCONTRADO?
    ====&gt; QUAIS AC?ES FORAM TOMADAS?
------------------------------------------------------------------------------------------------------------------------
</t>
  </si>
  <si>
    <t>CARRINHOS DE ELEVACAO</t>
  </si>
  <si>
    <t xml:space="preserve">
FOI FEITA A INSTALAC?O DAS BARRAS NA PLATAFORMA DOS CARRINHOS DE ELEVAC?O DA EXTRUS?O </t>
  </si>
  <si>
    <t>------------------------------------------------------------------------------------------------------------------------
INSTALAR BARRAS NAS PLATAFORMAS DOS CARRINHOS DE ELEVAC?O.
BARRAS PARA EVITAR AS BOBINAS DE CORRER
------------------------------------------------------------------------------------------------------------------------</t>
  </si>
  <si>
    <t>ATIVIDADES CONCLUIDAS</t>
  </si>
  <si>
    <t>-------------------------------------------------------------------------------------------------------------------------
VENTILADORES DO COLCH?O DE AR
    ==&gt; RETIRAR OS VENTILADORES
    ==&gt; REALIZAR LIMPEZA NA CARCACA
    ==&gt; REALIZAR TESTES NOS VENTILADORES
    ==&gt; INSTALAR OS  VENTILADORES
-----------------------------------------------------------------------------------------------------------------</t>
  </si>
  <si>
    <t>ATIVIDADES CONCLUIDAS
 - RETIRADA
 - LIMPEZA
 - INSTALAC?O
 - CALIBRAC?O</t>
  </si>
  <si>
    <t>----------------------------------------------------------------------------------------------------------------------------
REALIZAR MANUTENC?O NOS  ROLOS DE PASSAGEM 
    ==&gt; RETIRAR OS ROLOS
    ==&gt; LIMPAR OS ROLOS
    ==&gt; INSTALAR OS ROLOS
    ==&gt; CALIBRAR OS ROLOS (NIVEL)
-----------------------------------------------------------------------------------------------------------------------</t>
  </si>
  <si>
    <t>-------------------------------------------------------------------------------------------------------------------------
INSPECIONAR OS ROLOS BANANAS DA MAQUINA 
    ==&gt;  APONTAR A CONDIC?O DOS ROLOS AQUI EMBAIXO
--------------------------------------------------------------------------------------------------------------------</t>
  </si>
  <si>
    <t>--------------------------------------------------------------------------------------------------------------------------
REALIZAR INSPEC?O MECANICA DO ALINHADOR 
    ==&gt; ROLAMENTOS
    ==&gt; TRILHOS
    ==&gt; OUTRAS PARTES
--------------------------------------------------------------------------------------------------------------------------</t>
  </si>
  <si>
    <t>--------------------------------------------------------------------------------------------------------------------------
REALIZAR INSPEC?O ELETRICA DO ALINHADOR 
    ==&gt; SENSORES
    ==&gt; CABOS E CONEX?ES
    ==&gt; MOTOR ATUADOR
    ==&gt; ALINHADOR
    ==&gt; APONTAR AQUI QUAIS SITUAC?ES ENCONTRADAS
--------------------------------------------------------------------------------------------------------------------------</t>
  </si>
  <si>
    <t>REALIZADA LIMPEZA NAS FACAS E NAS BOBINAS DA CAMISA</t>
  </si>
  <si>
    <t>------------------------------------------------------------------------------------------------------------------------
REALIZAR INSPEC?O MECANICA NA ESTAC?O DE TRATAMENTO CORONA
    ==&gt; ROLAMENTOS
    ==&gt; CAMISAS 
    ==&gt; FACAS APLICADORAS DE TRATAMENTO
    ==&gt; ESTRUTURA DA ESTAC?O DE TRATAMENTO 
----------------------------------------------------------------------------------------------------------------------
------------------------------------------------------------------------------------------------------------------------</t>
  </si>
  <si>
    <t>limpeza realizada</t>
  </si>
  <si>
    <t>--------------------------------------------------------------------------------------------------------------------------
REALIZAR A LIMPEZA DO PAINEL GERADOR DE TRATAMENTO CORONA
--------------------------------------------------------------------------------------------------------------------------</t>
  </si>
  <si>
    <t>--------------------------------------------------------------------------------------------------------------------------
TESTAR O ACIONAMENTO DOS SENSORES MAGNETICOS DA ESTAC?O DE TRATAMENTO CORONA
    ==&gt; DESCREVA A CONDIC?O DE FUNCIONAMENTO DO SENSOR
--------------------------------------------------------------------------------------------------------------------------</t>
  </si>
  <si>
    <t>--------------------------------------------------------------------------------------------------------------------------
REALIZAR INSPEC?O DO BOBINADOR 2
    ==&gt; MOTORREDUTOR
    ==&gt; SISTEMA  PNEUMATICO
           ==&gt; MANGUEIRAS  
            ==&gt; MANOMETROS
            ==&gt; REGULADORES DE PRESS?O
    ==&gt; ROLAMENTOS E MANCAIS
    ==&gt; ROLOS DE PASSAGEM 
-----------------------------------------------------------------------------------------------------------------------</t>
  </si>
  <si>
    <t>--------------------------------------------------------------------------------------------------------------------------
REALIZAR INSPEC?O DO BOBINADOR 1
    ==&gt; MOTORREDUTOR
    ==&gt; SISTEMA  PNEUMATICO
           ==&gt; MANGUEIRAS  
            ==&gt; MANOMETROS
            ==&gt; REGULADORES DE PRESS?O
    ==&gt; ROLAMENTOS E MANCAIS
    ==&gt; ROLOS DE PASSAGEM 
-----------------------------------------------------------------------------------------------------------------------</t>
  </si>
  <si>
    <t>item retirado, ecaminhado e instalado</t>
  </si>
  <si>
    <t>--------------------------------------------------------------------------------------------------------------------------
REALIZAR RETIFICA DO ROLO  PRE-ARRASTE
    ==&gt; RETIRADA DO ROLO
    ==&gt; ENVIO PARA FORNECEDOR
    ==&gt; RETORNO DO FORNECEDOR
    ==&gt; INSTALAC?O  DO ROLO 
           ==&gt; TROCAR ROLAMENTOS
-----------------------------------------------------------------------------------------------------------------------</t>
  </si>
  <si>
    <t>---------------------------------------------------------------------------------------------------------------------------
REALIZAR INSPEC?O ELETRICA NO BOBINADOR 1
    ==&gt; SENSORES ELETRICOS
    ==&gt; CELULAS DE CARGA
---------------------------------------------------------------------------------------------------------------------</t>
  </si>
  <si>
    <t>---------------------------------------------------------------------------------------------------------------------------
REALIZAR INSPEC?O ELETRICA NO BOBINADOR 2
    ==&gt; SENSORES ELETRICOS
    ==&gt; CELULAS DE CARGA
---------------------------------------------------------------------------------------------------------------------</t>
  </si>
  <si>
    <t>---------------------------------------------------------------------------------------------------------------------------
REALIZAR INSPEC?O ELETRICA NO PRE-ARRASTE
    ==&gt; SENSORES ELETRICOS
    ==&gt; CELULAS DE CARGA
---------------------------------------------------------------------------------------------------------------------</t>
  </si>
  <si>
    <t>---------------------------------------------------------------------------------------------------------------------------
REALIZAR LIMPEZA ELETRICA DO PAINEL DOBOBINADOR
---------------------------------------------------------------------------------------------------------------------</t>
  </si>
  <si>
    <t>-----------------------------------------------------------------------------------------------------------------------
REALIZAR INSPEC?O MECANICA NO GRAVIMETRICO ROSCA A
    ===&gt; SISTEMA PNEUMATICO
    ===&gt; SISTEMA MECANICO
------------------------------------------------------------------------------------------------------------------------</t>
  </si>
  <si>
    <t>-----------------------------------------------------------------------------------------------------------------------
REALIZAR INSPEC?O MECANICA NO GRAVIMETRICO ROSCA B
    ===&gt; SISTEMA PNEUMATICO
    ===&gt; SISTEMA MECANICO
------------------------------------------------------------------------------------------------------------------------</t>
  </si>
  <si>
    <t>-----------------------------------------------------------------------------------------------------------------------
REALIZAR INSPEC?O MECANICA NO GRAVIMETRICO ROSCA C
    ===&gt; SISTEMA PNEUMATICO
    ===&gt; SISTEMA MECANICO
------------------------------------------------------------------------------------------------------------------------</t>
  </si>
  <si>
    <t>BOMBAS FORAM INSTALADAS</t>
  </si>
  <si>
    <t>-----------------------------------------------------------------------------------------------------------------------
REALIZAR INSPEC?O MECANICA NAS BOMBAS DE VACUO DOS 
GRAVIMETRICOS
VAZAMENTO APRESENTADOS
    ===&gt; BOMBA ROSCA A
    ===&gt; BOMBA ROSCA B
    ===&gt; BOMBA ROSCA C
------------------------------------------------------------------------------------------------------------------------</t>
  </si>
  <si>
    <t>ATIVIDADE CONCLUIDA. TODO OK</t>
  </si>
  <si>
    <t>--------------------------------------------------------------------------------------------------------------------------
REALIZAR INSPECA? ELETRICA NO PAINEL GRAVIMETRICO A
     ==&gt; REALIZAR LIIMPEZA 
    ==&gt; REALIZAR INSPEC?O
--------------------------------------------------------------------------------------------------------------------------
--------------------------------------------------------------------------------------------------------------------------</t>
  </si>
  <si>
    <t>--------------------------------------------------------------------------------------------------------------------------
REALIZAR INSPECA? ELETRICA NO PAINEL GRAVIMETRICO B
     ==&gt; REALIZAR LIIMPEZA 
    ==&gt; REALIZAR INSPEC?O
--------------------------------------------------------------------------------------------------------------------------</t>
  </si>
  <si>
    <t xml:space="preserve">inspec?o realizada, itens OK </t>
  </si>
  <si>
    <t>--------------------------------------------------------------------------------------------------------------------------
REALIZAR INSPECA? ELETRICA NO PAINEL GRAVIMETRICO C
     ==&gt; REALIZAR LIIMPEZA 
    ==&gt; REALIZAR INSPEC?O
--------------------------------------------------------------------------------------------------------------------------</t>
  </si>
  <si>
    <t>GRAVIMETRICOS CALIBRADOS, TODOS OK
FEITO REPARO NA PORTA DO GRAVIMETRICO C</t>
  </si>
  <si>
    <t>--------------------------------------------------------------------------------------------------------------------------
REALIZAR CALIBRAC?O  DOS GRAVIMETRICOS
APONTAR NOS  REGISTROS 
    ==&gt; GRAVIMETRICO A
           ==&gt; NOME
           ==&gt; DATA
           ==&gt; OBSERVAC?O
    ==&gt; GRAVIMETRICO B
           ==&gt; NOME
           ==&gt; DATA
           ==&gt; OBSERVAC?O
    ==&gt; GRAVIMETRICO C
           ==&gt; NOME
           ==&gt; DATA
           ==&gt; OBSERVAC?O
--------------------------------------------------------------------------------------------------------------------------</t>
  </si>
  <si>
    <t>---------------------------------------------------------------------------------------------------------------------------
REALIZAR INSPEC?O MECANICA NO SISTEMA DE RECUPERAC?O DE APARAS
    ==&gt; MOTORREDUTOR DO COMPACTADOR
           ==&gt; NOME
           ==&gt; DATA
    ==&gt; MOINHO DE REFILE E CORREIAS
           ==&gt; NOME
           ==&gt; DATA
    ==&gt; MOTORREDUTOR DO COMPACTADOR
           ==&gt; NOME
           ==&gt; DATA
--------------------------------------------------------------------------------------------------------------------</t>
  </si>
  <si>
    <t>atividade concluida, tudo OK</t>
  </si>
  <si>
    <t>-----------------------------------------------------------------------------------------------------------------------
REALIZAR INSPEC?O ELETRICA DO SISTEMA DE RECUPERAC?O DE  APARAS
    ==&gt; PAINEL ELETRICO
           ==&gt; NOME
           ==&gt; DATA
-----------------------------------------------------------------------------------------------------------------------</t>
  </si>
  <si>
    <t>Defeito: resistencia estava ficando avermelhada e sobreaquecendo. 
Causa: Suporte estava folgado fazendo pouca transferencia de calor para o cabecote, ao verificar o cabecote foi notado um dos cabos quase rompido e encostando na carcaca da maquina.
Soluc?o: feito aperto do suporte e troca do cabo.</t>
  </si>
  <si>
    <t>resistencia a quesendo</t>
  </si>
  <si>
    <t xml:space="preserve">VANIA CLAUDINA PEREIRA </t>
  </si>
  <si>
    <t>OS GERADA AUTOMATICAMENTE POR VANIA CLAUDINA PEREIRA  OBRIGATORIO APONTAR O PROBLEMA MANUTENC?O CORRETIVA (FALHA/QUEBRA)</t>
  </si>
  <si>
    <t>OS GERADA AUTOMATICAMENTE POR LUCAS MOREIRA DE SANTANA DE JESUS OBRIGATORIO APONTAR O PROBLEMA MANUTENC?O CORRETIVA (FALHA/QUEBRA)</t>
  </si>
  <si>
    <t xml:space="preserve">
 DEFEITO STRECHADEIRA COM ROTAC?O BAIXA
 CAUSA POTENCIOMETRO FIAC?O SOLTA 
 SOLUC?O REAPERTAR A BORNEIRA OK MAQUINA LIBERADA
</t>
  </si>
  <si>
    <t>Bom dia !! Preciso de um eletricista com URGENCIA na strechadeira ela esta em rotac?o baixa .</t>
  </si>
  <si>
    <t>ATIVIDADE CONCLUIDA (TROCADOR DE CALOR)</t>
  </si>
  <si>
    <t>-------------------------------------------------------------------------------------------------------------------------
REALIZAR A LIIMPEZA DO TROCADOR DE CALOR DO ANEL DE AR
    ==&gt; RETIRAR O ANEL DE AR
           ==&gt; NOME E DATA
           ==&gt; NOME E DATA
    ==&gt; LIIMPAR O ANEL DE AR
           ==&gt; NOME E DATA
           ==&gt; NOME E DATA
    ==&gt; INSTALAR O ANEL DE AR 
           ==&gt; NOME E DATA
           ==&gt; NOME E DATA
-------------------------------------------------------------------------------------------------------------------------</t>
  </si>
  <si>
    <t>--------------------------------------------------------------------------------------------------------------------------
REALIZAR A LIMPEZA DO TROCADOR DE CALOR DO IBC
    ==&gt; DESMONTAR
           ==&gt; NOME E DATA
           ==&gt; NOME E DATA
    ==&gt; LIMPAR
           ==&gt; NOME E DATA
           ==&gt; NOME E DATA
     ==&gt; MONTAR
           ==&gt; NOME E DATA
           ==&gt; NOME E DATA
--------------------------------------------------------------------------------------------------------------------</t>
  </si>
  <si>
    <t>------------------------------------------------------------------------------------------------------------------------
REALIZAR LIMPEZA DO ANEL DE AR
    ==&gt; DESMONTAR
           ==&gt; NOME E DATA
    ==&gt; LIMPAR
           ==&gt; NOME E DATA
    ==&gt; MONTAR
           ==&gt; NOME E DATA
---------------------------------------------------------------------------------------------------------------------</t>
  </si>
  <si>
    <t>---------------------------------------------------------------------------------------------------------------------------
REALIZAR LIMPEZA DOS VENTILADORES DA MAQUINA 
    ==&gt; ANEL DE AR
    ==&gt; IBC ENTRADA
    ==&gt; IBC SAIDA
----------------------------------------------------------------------------------------------------------------------
    ==&gt; DESLIGAR E RETIRAR OS VENTILADORES
    ==&gt; LIMPAR A CARCACA DOS VENTILADORES
    ==&gt; LIGAR E INSTALAR OS VENTILADORES
----------------------------------------------------------------------------------------------------------------------</t>
  </si>
  <si>
    <t>-------------------------------------------------------------------------------------------------------------------------
INSPECIONAR TUBULAC?O DE  EXAUSTAO DO IBC
    ==&gt; AVALIAR NIVEL DE INCRUSTAC?O NAS PAREDES
--------------------------------------------------------------------------------------------------------------------</t>
  </si>
  <si>
    <t>ventilador OK (5.5 e 0ohm)</t>
  </si>
  <si>
    <t>--------------------------------------------------------------------------------------------------------------------------
MEGAR O MOTOR DO VENTILADOR DO ANEL DE AR 
-------------------------------------------------------------------------------------------------------------------------
MEDIR COM RELAC?O A MASSA
    ==&gt; FASE R = 
    ==&gt; FASE S = 
    ==&gt; FASE T = 
-----------------------------------------------------------------------------------------------------------------------
MEDIR ENTRE BOBINAS
    ==&gt; BOBINAS R - S  = 
    ==&gt; BOBINAS R - T  = 
    ==&gt; BOBINAS S - T = 
----------------------------------------------------------------------------------------------------------------------</t>
  </si>
  <si>
    <t>--------------------------------------------------------------------------------------------------------------------------
MEGAR O MOTOR DO VENTILADOR IBC ENTRADA
-------------------------------------------------------------------------------------------------------------------------
MEDIR COM RELAC?O A MASSA
    ==&gt; FASE R = 
    ==&gt; FASE S = 
    ==&gt; FASE T = 
-----------------------------------------------------------------------------------------------------------------------
MEDIR ENTRE BOBINAS
    ==&gt; BOBINAS R - S  = 
    ==&gt; BOBINAS R - T  = 
    ==&gt; BOBINAS S - T = 
----------------------------------------------------------------------------------------------------------------------</t>
  </si>
  <si>
    <t>atividade concluida (4,50 e 0ohm)</t>
  </si>
  <si>
    <t>--------------------------------------------------------------------------------------------------------------------------
MEGAR O MOTOR DO VENTILADOR DO IBC SAIDA
-------------------------------------------------------------------------------------------------------------------------
MEDIR COM RELAC?O A MASSA
    ==&gt; FASE R = 
    ==&gt; FASE S = 
    ==&gt; FASE T = 
-----------------------------------------------------------------------------------------------------------------------
MEDIR ENTRE BOBINAS
    ==&gt; BOBINAS R - S  = 
    ==&gt; BOBINAS R - T  = 
    ==&gt; BOBINAS S - T = 
----------------------------------------------------------------------------------------------------------------------</t>
  </si>
  <si>
    <t>Defeito: Maquina n?o quer dar giro inferior.
Causa: Falha operacional.
Conclus?o: Foi feita a instruc?o para operador de como operar a maquina.</t>
  </si>
  <si>
    <t>Boa tarde !! Eletricista ADILSON Ja esta atuando na rebobinadeira 506, maquina n?o quer dar o giro inferior .</t>
  </si>
  <si>
    <t>Operador n?o passou o filme pelo eixo do motor que controla a tens?o do filme.</t>
  </si>
  <si>
    <t>Boa tarde !! Preciso de um eletricista na strechadeira  o filme n?o quer tenc?o .</t>
  </si>
  <si>
    <t>Defeito: Falha no motor aplicador.
Causa: Inversor parou de comunicar com a maquina por isso apareceu esta falha.
Conclus?o: Foi feito reaperto no inversor do motor aplicador e voltou a funcionar</t>
  </si>
  <si>
    <t xml:space="preserve">falha no motor aplicador
</t>
  </si>
  <si>
    <t>ATIVIDADE CONCLUIDA
LUBRIFICANTE LUBRISINT
LOTE 51347</t>
  </si>
  <si>
    <t xml:space="preserve">--------------------------------------------------------------------------------------------------------------------------------------
REALIZAR LUBRIFICAC?O DA MAQUINA CONFORME CHECKLIST
--------------------------------------------------------------------------------------------------------------------------------------
    ==&gt; QUAL LUBRIFICANTE FOI UTILIZADO?
    ==&gt; QUAL O LOTE  DO LUBRIFICANTE?
--------------------------------------------------------------------------------------------------------------------------------------
</t>
  </si>
  <si>
    <t>Necessario trocar a lampada do Tambor Central e ajustar ela para melhor vizualic?o.</t>
  </si>
  <si>
    <t xml:space="preserve">
  DEFEITO GAIOLA N?O FECHA N?O ACIONA
 CAUSA MAU CONTATO CONTATOR N?O ACIONA
 SOLUC?O  FOI FEITO LIMPESA DOS CONTATOS  E REAPERTO DOS CONPONENTES OK MAQUINA LIBERADA
</t>
  </si>
  <si>
    <t xml:space="preserve"> Gaiola n?o estava fechando.</t>
  </si>
  <si>
    <t xml:space="preserve"> 
  DEFEITO COMPACTADOR N?O LIGA
 CAUSA EMERGENCIA SOLTA 
  SOLUC?O CONECTAR  FIXAR A CHAVE DE EMERGENCIA OK LIBERADA
</t>
  </si>
  <si>
    <t xml:space="preserve"> Conjunto compactador n?o estava ligando.</t>
  </si>
  <si>
    <t xml:space="preserve">
   DEFEITO MAQUINA FALHA NO MIX
   CAUSA CLP TRAVANDO OCORRENDO  FALHA NO IHM
 SOLUC?O ANALISAR SE ALGUM DEFEITO REINICIAR O SISTEMA
</t>
  </si>
  <si>
    <t xml:space="preserve"> Maquina dando falha de mixer baixo.</t>
  </si>
  <si>
    <t xml:space="preserve"> Bom dia. Precisamos que verifiquem o bebedouro instalado na Extrus?o, o mesmo n?o esta refrigerando a agua.</t>
  </si>
  <si>
    <t xml:space="preserve"> Rosca C desarmou.</t>
  </si>
  <si>
    <t xml:space="preserve"> Falha de mixer baixo, fazendo com que faltasse material na maquina.</t>
  </si>
  <si>
    <t xml:space="preserve">Defeito: Recuperador de aparas n?o ligava.
Causa: Mal contato na tomada de ligac?o ocasionando derretimento de pinos de ligac?o havendo um possivel curto-circuito.
Soluc?o: Foi feita a substituic?o da tomada e liberado o equipamento.
</t>
  </si>
  <si>
    <t>LIGAC?O DO RECUPERADOR DE REFILE</t>
  </si>
  <si>
    <t xml:space="preserve">DEFEITO: MANGUEIRA DE AR DO PISTAO DO DOSADOR ROMPIDA
CAUSA: MANGUEIRA RECECADA 
SOLUC?O: SUBSTITUIC?O DA MANGUEIRA ROMPIDA </t>
  </si>
  <si>
    <t>REGULAGEM DOSADOR 2</t>
  </si>
  <si>
    <t xml:space="preserve">
DEFEITO: FACAS DO TRATAMENTO TRAVADA 
CAUSA: N?O DIAGNOSTICADA  
SOLUC?O: DESTRAVAMENTO E LIMPEZA DAS FACAS  </t>
  </si>
  <si>
    <t xml:space="preserve"> Facas de tratamento travadas.</t>
  </si>
  <si>
    <t xml:space="preserve">controle da maquina 206 esta apresentando defeito, </t>
  </si>
  <si>
    <t>Defeito: Bombas de 1 a 8 n?o est?o funcionando.
Causa: Falha de pressostato.
Conclus?o: Foi verificado que operador encheu o tanque de solvente acima do nivel da boia, fazendo com que a mesma pare de funcionar.</t>
  </si>
  <si>
    <t xml:space="preserve">falta de ar nas bomba de 1 a 8
</t>
  </si>
  <si>
    <t>----------------------------------------------------------------------------------------------------------------------
REALIZAR INSTALAC?O ELETRICA DE ILUMINAC?O 
    ===&gt; BARRAC?O DE BOPP
    ==&gt; BARRAC?O LONADO
---------------------------------------------------------------------------------------------------------------------</t>
  </si>
  <si>
    <t xml:space="preserve">RESULTADOS
    ==&gt; CONJUNTO PRINCIPAL (A, B, C) (MOTOR E REDUTOR
           ===&gt; MOTOR E REDUTOR A
                    DESALINHAMENTO MOTOR X REDUTOR
           ===&gt; MOTOR E REDUTOR B
                    ROLAMENTO 22308 (EIXO ENTRADA) PROBLEMA PISTA EXTERNA
                    ROLAMENTO 22218 (EIXO SAIDA) PROBLEMA PISTA INTERNA
           ===&gt; MOTOR E REDUTOR C
    ==&gt; VENTILADORES
           ===&gt; VENTILADOR ANEL DE AR
                     DESBALANCEAMENTO
           ===&gt; VENTILADOR IBC ENTRADA
                     DESBALANCEAMENTO
           ===&gt; VENTILADOR IBC SAIDA
                     DESBALANCEAMENTO
</t>
  </si>
  <si>
    <t>REALIZAR ANALISE DE VIBRAC?O DA EXTRUSORA 
    ==&gt; CONJUNTO PRINCIPAL (A, B, C) (MOTOR E REDUTOR
           ===&gt; MOTOR E REDUTOR A
           ===&gt; MOTOR E REDUTOR B
           ===&gt; MOTOR E REDUTOR C
    ==&gt; VENTILADORES
           ===&gt; VENTILADOR ANEL DE AR
           ===&gt; VENTILADOR IBC ENTRADA
           ===&gt; VENTILADOR IBC SAIDA</t>
  </si>
  <si>
    <t>Defeito: Dosador 2 n?o esta puxando material.
Causa: Cilindro pneumatico esta com reparo estourado.
Conclus?o: Foi efetuada a troca do mesmo.</t>
  </si>
  <si>
    <t>PROBLEMA NA SUCCAO DO DOSADOR 2</t>
  </si>
  <si>
    <t>Defeito: Alarme B90
Causa: Filtro de agua entupido.
Conclus?o: Foi efetuada a limpeza do filtro.</t>
  </si>
  <si>
    <t>Alarme B90.</t>
  </si>
  <si>
    <t xml:space="preserve">alarme B90
</t>
  </si>
  <si>
    <t>GRAVIMETRICO A - 118</t>
  </si>
  <si>
    <t>619</t>
  </si>
  <si>
    <t xml:space="preserve">Defeito: Dosador n?o estava puxando.
Causa: Cabo solto cachimbo da valvula solenoide.
Soluc?o: Feito a conex?o do cabo e liberado para a dosagem.  </t>
  </si>
  <si>
    <t>dosador (3) (A) sem poxar</t>
  </si>
  <si>
    <t>DEFEITO: cabecote quente
CAUSA: sistema de arrefecimento do cabecote entupido
SOLUC?O: realizado o desentupimento do sistema</t>
  </si>
  <si>
    <t>maquina  com o cabecote  superior muito  quente.</t>
  </si>
  <si>
    <t>Bom dia !! Preciso de um eletricista na laminadora 301 , variador de velocidade motor m67</t>
  </si>
  <si>
    <t>Defeito: Maquina n?o estava dando tombo na bobina.
Causa: sensor do pist?o fora de posic?o.
Soluc?o: regular o sensor.</t>
  </si>
  <si>
    <t xml:space="preserve">Bom dia !! Preciso de um eletricista na rebobinadeira 506 ,eixo rebobinador 1 n?o esta travado </t>
  </si>
  <si>
    <t>Defeito: Rolo de passagem travado.
Causa: rolo desalinhado e falta de graxa.
Conclus?o: Foi feito alinhamento do rolo e feita a lubrificac?o do rolomento.</t>
  </si>
  <si>
    <t xml:space="preserve"> Rolo de passagem travando.</t>
  </si>
  <si>
    <t>Defeito:  Variac?o no filme.
Causa: Necessario a calibrac?o do octagon.
Conclus?o: Foi efetuada a calibrac?o do octagon.</t>
  </si>
  <si>
    <t xml:space="preserve"> Calibrac?o do Octagon.</t>
  </si>
  <si>
    <t>Defeito: Variac?o no filme.
Causa: E necessario efetuar a calibrac?o do octagon.
Conclus?o: Foi efetuada a calibrac?o.</t>
  </si>
  <si>
    <t>Calibrac?o do Octagon.</t>
  </si>
  <si>
    <t xml:space="preserve">D: Bomba n?o esta mandando tinta.
C: Rompimento do diafragma.
S: Foi trocado a bomba
</t>
  </si>
  <si>
    <t>problema com diafragma sexta estac?o</t>
  </si>
  <si>
    <t>Defeito: Freio do desbobinador traseiro travando.
Causa: Rolamento ruim freio travado.
Soluc?o: Foi trocado os rolamentos e o freio a po.</t>
  </si>
  <si>
    <t xml:space="preserve">
Bom dia !! Problema mecanico na rebobinadeira 505 o mecanico , Fernando ja esta atuando na troca do freio traseiro e rolamentos .</t>
  </si>
  <si>
    <t>DEFEITO: Mangueira do solvente solta
CAUSA: N?o encontrado
SOLUC?O: troca da abracadeira, reencaixe da mangueira e aperto</t>
  </si>
  <si>
    <t xml:space="preserve">Mecanico ja esta atuando na impressora 208 tivemos uma mangueira do solvente que se rompeu causando vazamento </t>
  </si>
  <si>
    <t>CONJUNTO EXTRUSOR - 118 C</t>
  </si>
  <si>
    <t>634</t>
  </si>
  <si>
    <t xml:space="preserve">DEFEITO: MANGUEIRA DE AR ROMPIDA
CAUSA: MANGUEIRA RECECADA 
SOLUC?O: SUBSTITUIC?O DA MANGUEIRA ROMPIDA </t>
  </si>
  <si>
    <t>DEFEITO: rosca n?o funciona
CAUSA: N?o identificado
SOLUC?O: feito reset no inversor</t>
  </si>
  <si>
    <t>Rosca B desarmou</t>
  </si>
  <si>
    <t>A maquina n?o apresentava nenhuma irregularidade, foi somente uma falta de atenc?o do operador n?o verificar se o manometro estava na press?o correta.
Correc?o da descric?o da OS e que o tal braco de suporte e na verdade o rolo de contra press?o do eixo inferior.</t>
  </si>
  <si>
    <t>Boa tarde !! Preciso de um mecanico com urgencia na rebobinadeira 506 braco de suporte n?o quer abaixar .</t>
  </si>
  <si>
    <t>Defeito: Bomba n?o esta puxando tinta.
Causa: Diafragma da bomba rompido
Soluc?o: Foi troca a bomba</t>
  </si>
  <si>
    <t>problema diafragma da bomba primeira estac?o</t>
  </si>
  <si>
    <t>Erro operacional, eixo de compress?o ativo, impedindo a ac?o de tombo da maquina.</t>
  </si>
  <si>
    <t xml:space="preserve">Bom dia !! Preciso de um eletricista na rebobinadeira 506 esta com falha no eixo superior , mas n?o estamos usando o mesmo </t>
  </si>
  <si>
    <t>Defeito: Vazamento de tinta.
Causa: Vedac?o gasta 
Soluc?o: Foi trocada as vedac?es.</t>
  </si>
  <si>
    <t>vazamento doctor blade 7 estac?o</t>
  </si>
  <si>
    <t>ROBERTO RIBEIRO DE SOUZA</t>
  </si>
  <si>
    <t>OS GERADA AUTOMATICAMENTE POR ROBERTO RIBEIRO DE SOUZA OBRIGATORIO APONTAR O PROBLEMA MANUTENC?O CORRETIVA (FALHA/QUEBRA)</t>
  </si>
  <si>
    <t>Defeito: Freio traseiro travando..
Causa: Rolamento ruim.
Soluc?o: Foi feita a troca dos rolamentos.</t>
  </si>
  <si>
    <t>Boa tarde !! Mecanico Fernando ja esta atuando na Rebobinadeira 507 , vai precisar fazer a troca do rolamento do frio traseiro .</t>
  </si>
  <si>
    <t>n?o foi feito nada, ao chegar na maquina, ela ja estava rodando normalmente.</t>
  </si>
  <si>
    <t>falha na bomba do chiler</t>
  </si>
  <si>
    <t>defeito: sensor fora de posic?o
causa indeterminada
soluc?o: reposicionar o sensor</t>
  </si>
  <si>
    <t>Boa tarde !! Preciso de um mecanico na rebobinadeira 506 eixo inferior n?o que dar o tombo.</t>
  </si>
  <si>
    <t>KLEYTON DOUGLAS SANTOS FRAGOSO</t>
  </si>
  <si>
    <t>OS GERADA AUTOMATICAMENTE POR KLEYTON DOUGLAS SANTOS FRAGOSO OBRIGATORIO APONTAR O PROBLEMA MANUTENC?O CORRETIVA (FALHA/QUEBRA)</t>
  </si>
  <si>
    <t>Defeito: Modulo de controle temperaturas apagado.
Causa: Devido a um defeito na placa do equipamento, o mesmo veio a desligar.
Soluc?o: Foi feito uma limpeza e reaperto e liberado a maquina.</t>
  </si>
  <si>
    <t>modulo apagado</t>
  </si>
  <si>
    <t xml:space="preserve">DEFEITO: CORREIAS DANIFICADAS E  CONJUNTO DE FACAS SEM CORTE 
CAUSA: DESGASTE POR TEMPO DE USO 
SOLUC?O: TROCAS DAS CORREIAS E SUBSTITUIC?O E AJUSTE DAS FACAS </t>
  </si>
  <si>
    <t>troca das faca e correia do moinho</t>
  </si>
  <si>
    <t>Defeito: Octagon com variac?o fora da nominal
Causa: Ao certo n?o sabe o motivo exato para tal acontecimento
soluc?o: Avaliando o aparelho, foi feito limpeza do equipamento, calibrac?o, ajuste na manivela da corrente de ar, troca das molas do fim de curso dos sensores de leitura. Depois desse pequena ac?o a maquina foi liberada e depois de testes a espessura normalizou.</t>
  </si>
  <si>
    <t xml:space="preserve"> Problema com Octagon.</t>
  </si>
  <si>
    <t xml:space="preserve">
DEFEITO: FECHADURA DA PORTA DO LABORATORIO DANIFICADA 
CAUSA: DESGASTE POR TEMPO DE USO 
SOLUC?O: SUBSTITUIC?O DA FECHADURA DANIFICADA </t>
  </si>
  <si>
    <t xml:space="preserve"> Estamos com problema na abertura da porta do laboratorio da Extrus?o.</t>
  </si>
  <si>
    <t>Defeito: ! Preciso de um mecanico na laminadora 302 falha entrada geral do ar.
Causa: VAzamento de ar mangueira rachada.
Soluc?o: foi trocada as mangueiras.</t>
  </si>
  <si>
    <t>Bom dia !! Preciso de um mecanico na laminadora 302 falha entrada geral do ar .</t>
  </si>
  <si>
    <t>tramos comprobema natomada do computador</t>
  </si>
  <si>
    <t xml:space="preserve">
  DEFEITO BOMBA DE TINTA N?O LIGA
  CAUSA  CONECX?O SOLTA 
 SOLUC?O  FOI EFETUADO APERTO DA CONECX?O OK MAQUINA LIBERADA
</t>
  </si>
  <si>
    <t xml:space="preserve">Bom dia !! Preciso de um eletricista na impressora 207 bombo de tinta n?o esta ligando </t>
  </si>
  <si>
    <t>DEFEITO: fonte antiestatica n?o liga
CAUSA: n?o identificado
SOLUC?O: disjuntor desarmado o mesmo foi restabelecido</t>
  </si>
  <si>
    <t>barra sem fucao</t>
  </si>
  <si>
    <t xml:space="preserve">DEFEITO: SUJEIRA NO FILTRO DA COMEIA 
CAUSA: TEMPO DE USO
SOLUC?O: LIMPEZA NO FILTRO DA COMEIA </t>
  </si>
  <si>
    <t xml:space="preserve"> Limpeza da comeia e da caixaria do anel de ar.</t>
  </si>
  <si>
    <t xml:space="preserve">ABERTURA DO TROCA TELAS QUE ESTAVA TRAVADO </t>
  </si>
  <si>
    <t xml:space="preserve"> Abertura do troca telas.</t>
  </si>
  <si>
    <t xml:space="preserve">
  DEFEITO ZONA 2 N?O AQUECE
  CAUSA FIAC?O DO RELE ESTADO SOLIDO SOLTO 
  SOLUC?O EFETUAR APERTO DA CONECC?O OK MAQUINA LIBERADA
</t>
  </si>
  <si>
    <t xml:space="preserve"> Zona 2 esta levando muito tempo para aquecer.</t>
  </si>
  <si>
    <t xml:space="preserve">   
 DEFEITO IMPRESSORA N?O FAZ ATROCA AUTOMATICA
 CAUSA SENSOR FORA DE POSIC?O OCORRENDO FALHA
 SOLUC?O EFETUAR O AJUSTE DO SENSOR MAQUINA LIBERADA
</t>
  </si>
  <si>
    <t>Bom dia !! Preciso de um eletricista na impressora 207 troca automatica nos eixos da frente n?o quer fazer a troca .</t>
  </si>
  <si>
    <t xml:space="preserve">DEFEITO: MOINHO DA RECUPEERADORA DE APARA TRAVADO
CAUSA: FACAS SEM CORTE E MAL AJUSTADAS
SOLUC?O: SUBSTITUIC?O DAS FACAS E REGULAGEM DA MESMA </t>
  </si>
  <si>
    <t>Moinho travou</t>
  </si>
  <si>
    <t xml:space="preserve">DEFEITO: COMPACTADOR NEVANDO 
CAUSA: OBSTRUC?O DO COMPACTOR COM APARAS
SOLUC?O: DESOBSTRUIDO O MESMO </t>
  </si>
  <si>
    <t xml:space="preserve">Moinho nevando </t>
  </si>
  <si>
    <t>Defeito: Vazamento de tinta 
Causa: Faca encostando no paralama
Soluc?o: Foi feito um ajuste e liberado a produc?o.</t>
  </si>
  <si>
    <t>vazamento na faca primeira estacao</t>
  </si>
  <si>
    <t>Defeito: Bomba n?o esta puxando tinta.
Causa: Diafragma rompido.
Soluc?o: Foi trocado a bomba.</t>
  </si>
  <si>
    <t>diafragma da bomba sexta estac?o</t>
  </si>
  <si>
    <t>falha eletrica</t>
  </si>
  <si>
    <t>Defeito: Vazamento de tinta.
Causa: Diafragma da bomba rompido.
Soluc?o: Foi trocado a bomba.</t>
  </si>
  <si>
    <t>vazamento na segunda estac?o</t>
  </si>
  <si>
    <t>Defeito: Camisa estava travada.
Causa: sujeira de cola no eixo.
Soluc?o: Foi destravada e feito limpeza.</t>
  </si>
  <si>
    <t xml:space="preserve">Bom dia !! Preciso de um mecanico com urgencia na laminadora 301, a maquina esta parada problema com a camisa </t>
  </si>
  <si>
    <t>Defeito: Falha motor B90
causa: Filtro de agua entupido.
Conclus?o: Foi efetuada a limpeza do filtro.</t>
  </si>
  <si>
    <t xml:space="preserve">feito a troca </t>
  </si>
  <si>
    <t xml:space="preserve">troca prugue  carrinho </t>
  </si>
  <si>
    <t xml:space="preserve">Erro operacional, Cord?o de emergencia foi acionado ocasionando na parada do comando da maquina </t>
  </si>
  <si>
    <t>Pist?o do troca tela A n?o estava acionando.</t>
  </si>
  <si>
    <t>Depois de uma avaliac?o no aparelho, foi observado um filme de strech pressionando a tomada de alimentac?o do quadro do pist?o.
Obs: Falha operacional.</t>
  </si>
  <si>
    <t xml:space="preserve"> Pist?o do Anel de Ar n?o esta acionando.</t>
  </si>
  <si>
    <t xml:space="preserve">DEFEITO: TUBULAC?O DO RECUPERADORA DE APARA QUEBRADA 
CAUSA: QUEBRA POR TEMPO DE USO 
SOLUC?O: SUBSTITUIC?O DA TUBULAC?O QUEBRADA </t>
  </si>
  <si>
    <t xml:space="preserve"> Cano do recuperador de refile danificado. Perdendo forca na hora de puxar o refile.</t>
  </si>
  <si>
    <t>DEFEITO: GAIOLA NAO SE MOVIMENTA
CAUSA: MOTOR QUEIMADO
SOLUC?O: RETIRADA DO MOTOR E AJUSTE MANUAL DA POSIC?O DA GAIOLA</t>
  </si>
  <si>
    <t>O motor da gaiola esta parando.</t>
  </si>
  <si>
    <t xml:space="preserve">DEFEITO: MANGUEIRA DANIFICADA 
CAUSA: MANGUEIRA RECECADA, POR TEMPO DE USO 
SOLUC?O: SUBSTITUIC?O DA MANGUEIRA </t>
  </si>
  <si>
    <t xml:space="preserve"> Vazamento proximo ao acionador do pist?o do tratamento.</t>
  </si>
  <si>
    <t>DEFEITO: Plug quebrado
CAUSA: N?o identificado
SOLUC?O: Troca do plug</t>
  </si>
  <si>
    <t>plug    do carrinho  quebrado.</t>
  </si>
  <si>
    <t>Defeito: Sensor n?o esta liberando cola.
Causa: Sensor precisa que aumente um pouco a sensibilidade.
Conclus?o: Foi feito ajuste da sensibilidade.</t>
  </si>
  <si>
    <t xml:space="preserve">Boa tarde !! Preciso de um eletricista na laminadora 302 sensor que libera a cola esta parando </t>
  </si>
  <si>
    <t>DEFEITO: resitencias desligadas
CAUSA: drive dos cartoes com defeito
SOLUCC?O: Foi necessario aquecer os cartoes pra volta funcionar</t>
  </si>
  <si>
    <t>falha no drive</t>
  </si>
  <si>
    <t xml:space="preserve">
MAQUINA INSPECIONADA </t>
  </si>
  <si>
    <t>----------------------------------------------------------------------------------------------------------------------------------------
REALIZAR INSPEC?O MECANICA NA EXTRUSORA 113
UTILIZAR CHECKLIST ANEXO
APONTAR NO CHECKLIST
---------------------------------------------------------------------------------------------------------------------------------------</t>
  </si>
  <si>
    <t>---------------------------------------------------------------------------------------------------------------------------------------
REALIZAR INSPEC?O ELETRICA NA EXTRUSORA 113
UTILIZAR O CHECKLIST ANEXO
APONTAR NO CHECKLIST ANEXO
-------------------------------------------------------------------------------------------------------------------------------------</t>
  </si>
  <si>
    <t xml:space="preserve">
DEFEITO: OBSTRUIDO ENTRADA DE AGUA DE REFRIGERAC?O DO CABECOTE 
CAUSA: EXCESSO DE SUJEIRA NA LINHA  
SOLUC?O: LIMPEZA DE FILTRO, LIMPEZA DO SISTEMA DE REFRIGERAC?O </t>
  </si>
  <si>
    <t>agua do cabecote   estar  bastante  quente</t>
  </si>
  <si>
    <t xml:space="preserve">Defeito: barra estatica ruim   
Causa: Fonte geradora de estatica com defeito
Soluc?o: Trocar a fonte, fonte que n?o tinha e foi retirada da maquina 407 que se encontra parada.
Obs: comprar fonte geradora de estatica </t>
  </si>
  <si>
    <t xml:space="preserve">com probema nabarra de antiestatica </t>
  </si>
  <si>
    <t>FEITO RESET NO INVERSOR</t>
  </si>
  <si>
    <t xml:space="preserve">Bom dia !! Preciso de um eletricista para dar umas olhada na strechadeira , pois voce liga e a base n?o esta girando URGENTE </t>
  </si>
  <si>
    <t xml:space="preserve">SOLTAR OS PARAFUSOS DO TROCA TELA PARA A SUBSTITUIC?O DA TELA </t>
  </si>
  <si>
    <t xml:space="preserve"> Soltar os parafuso do troca tela.</t>
  </si>
  <si>
    <t xml:space="preserve">
   TERMOGRAFIA EFETUADA  DOS PAINEIS OK
</t>
  </si>
  <si>
    <t xml:space="preserve">---------------------------------------------------------------------------------------------------------------------------------------
REALIZAR A TERMOGRAFIA DOS PAINEIS ELETRICOS DA EXTRUSORA 113
REALIZAR APONTAMENTOS NO CHECKLIST ANEXO
    ===&gt; APONTAR NO CHECKLIST INTERVENC?ES REALIZADAS
---------------------------------------------------------------------------------------------------------------------------------------
</t>
  </si>
  <si>
    <t xml:space="preserve">R-112 - inspecao em painel eletrico da extrusora 113
--------------------------------------------------------------------------------------------------------------------------------------
REALIZAR INSPECAO DEPAINEIS ELETRICOS DA EXTRUSORA 113
CONSULTAR E APONTAR NO ROTEIRO ANEXO R-112
    ===&gt; APONTAR INTERVENC?ES NO CHECKLIST
--------------------------------------------------------------------------------------------------------------------------------------
</t>
  </si>
  <si>
    <t>Defeito: falha no inversor do desbobinador superior
Causa: erro interno de comunicac?o Ethernet
Soluc?o: Reiniciar o aparelho.</t>
  </si>
  <si>
    <t xml:space="preserve">Bom dia !! Preciso de um eletricista na rebobinadeira 501 falha no inversor </t>
  </si>
  <si>
    <t>Defeito: Alarme B90.
Causa: Temperatura do chiller alta, filtro estava entupido.
Soluc?o: Foi feita limpez no filtro e liberado a produc?o.</t>
  </si>
  <si>
    <t>LINHA DA TORRE DE RESFRIAMENTO</t>
  </si>
  <si>
    <t>DEFEITO: ENCANAMENTO ROMPIDO
CAUSA: AQUECIMENTO DA AGUA DE RETORNO 
SOLUC?O: TUBULAC?O REFEITA</t>
  </si>
  <si>
    <t xml:space="preserve">VAZAMENTO NA LINHA DE AGUA DA TORRE, EM CIMA DO VENTILADOR DA 108
</t>
  </si>
  <si>
    <t>ATIVIDADE CONCLUIDA
    ==&gt; ROSCA A OK
    ==&gt; ROSCA B OK
    ==&gt; ROSCA C OK</t>
  </si>
  <si>
    <t xml:space="preserve">PERFILAR AS ROSCAS A, B, C EM USO NA EXTRUSORA
</t>
  </si>
  <si>
    <t>LUCAS EDUARDO FERNANDES PINTO</t>
  </si>
  <si>
    <t>OS GERADA AUTOMATICAMENTE POR LUCAS EDUARDO FERNANDES PINTO OBRIGATORIO APONTAR O PROBLEMA MANUTENC?O CORRETIVA (FALHA/QUEBRA)</t>
  </si>
  <si>
    <t>Defeito: O rolo streche n?o esta subindo.
Causa: Bot?o de acionamento esta com o fio solto.
Conclus?o: Foi feito a conex?o do fio na botoeira novamente.</t>
  </si>
  <si>
    <t>Bom dia !! Problema na strechadeira eletricista ja esta atuando .</t>
  </si>
  <si>
    <t xml:space="preserve">DEFEITO: bobinador n?o da tombo
CAUSA: N?o identificado
SOLUC?O: Foi feito reset na maquina
</t>
  </si>
  <si>
    <t>bobinador dianteiro nao esta dando tombo</t>
  </si>
  <si>
    <t>DEFEITO: Erro de temperatura
CAUSA: Agua suja
SOLUC?O: Retirada do filtro do chiller e efetuada limpeza</t>
  </si>
  <si>
    <t>Erro B90</t>
  </si>
  <si>
    <t xml:space="preserve">INSTALAC?O DE 4 BARRAS DE APOIO PARA BOBINA NOS CARRINHOS </t>
  </si>
  <si>
    <t xml:space="preserve">INSTALAC?O DA BARRA DE APOIO PARA BOBINA NOS CARRINHOS </t>
  </si>
  <si>
    <t>ALINHADOR NORMAL, FOI FEITO AJUSTE NOS PARAMETROS DE MAQUINA</t>
  </si>
  <si>
    <t>alinhdor des regulado</t>
  </si>
  <si>
    <t>DEFEITO: resistencia zona 7 n?o aquece
CAUSA: pico de energia
SOLUC?O: disjuntor estava desarmado devido ao pico na volta da energia, o mesmo foi restabelecido</t>
  </si>
  <si>
    <t xml:space="preserve"> Resistencia da zona 7 n?o estava aquecendo.</t>
  </si>
  <si>
    <t>foi recolocado a mangueira e dado o devido aperto</t>
  </si>
  <si>
    <t xml:space="preserve"> Mangueira da geladeira escapou. Alto risco de molhar os materiais.</t>
  </si>
  <si>
    <t>DEFEITO: resistencias n?o ligam
CAUSA: Controlador com defeito
SOLUC?O: Foi nescessario aquecer o cart?o do controlador para volta funcionar com o soprador termico</t>
  </si>
  <si>
    <t xml:space="preserve"> As resistencias n?o estavam funcionando. </t>
  </si>
  <si>
    <t xml:space="preserve">
DEFEITO: TROCA TELA TRAVADO 
CAUSA: N?O DIAGNOSTICADA
SOLUC?O: SOLTAR OS PARAFUSOS PARA ABERTURA DO TROCA TELAS, APOS A TROCA DE TELAS APERTO DOS PARAFUSOS  </t>
  </si>
  <si>
    <t xml:space="preserve"> Abrir o troca telas.</t>
  </si>
  <si>
    <t xml:space="preserve">DEFEITO: TEMPERATURA ALTA NO REDUTOR
CAUSA: TUBULAC?O DA  AGUA DE RESFRIAMENTO ENTUPIDA 
SOLUC?O: PALEATIVO PARA DESOBSTRUC?O DA LINHA ENTUPIDA </t>
  </si>
  <si>
    <t xml:space="preserve"> Temperatura alta no redutor.</t>
  </si>
  <si>
    <t>DEFEITO: tratamento corona n?o funciona
CAUSA: n?o identificado
SOLUC?O: foi necessario efetuar a troca do painel de potencia, foi retirado da maquina 108 e colocado na 115</t>
  </si>
  <si>
    <t>PROBLEMA NO PAINEL GERADOR DO TRATAMENTO CORONA</t>
  </si>
  <si>
    <t xml:space="preserve">Feito troca das luminarias do C&amp;S </t>
  </si>
  <si>
    <t>TROCAR AS LUMINARIAS QUEIMADAS NO SETOR</t>
  </si>
  <si>
    <t>==&gt; SUBSTITUIR OS  ROLOS DE CONTRA PRESS?O, O MESMO SE ENCONTRA COM O EMBORRACHAMENTO GASTO; CAUSANDO O DESLISE DO FILME NA SUA PASSAGEM 
==&gt; TROCA DE CORREIAS  DE ALGOD?O (SUP E INF)
==&gt; ROLO DO BALANCIM INFERIOR COM FOLGA NO ALOJAMENTO DO  ROLAMENTO
==&gt; LIMPEZA DO EQUIPAMENTO 
==&gt;LUBRIFICAC?O DO EQUIPAMENTO</t>
  </si>
  <si>
    <t xml:space="preserve">ACOMPANHAMENTO JUNTO AO TECNICO DA HACE </t>
  </si>
  <si>
    <t>DEFEITO: MANGUEIRAS DA TUBULAC?O DO TROCADOR DE CALOR CONDENSANDO
CAUSA: SETPOINT DO CHILLER EM 10? 
SOLUC?O: LIMPEZA SOBRE A PISO QUE ESTAVA MOLHADIO E  AJUSTE NO SETPOINT DO CHILLER EM 15?</t>
  </si>
  <si>
    <t xml:space="preserve">MANGUEIRAS DA TUBULAC?O DO TROCADOR DE CALOR CONDENSANDO
</t>
  </si>
  <si>
    <t>Defeito: Alta temperatura no chiller.
Causa: Filtro entupido.
Soluc?o: Foi feita limpeza no filtro.</t>
  </si>
  <si>
    <t>Alta temperatura no chiller</t>
  </si>
  <si>
    <t>RECUPERADORA DE SOLVENTE FLEXOLINER FSR-400 EXD</t>
  </si>
  <si>
    <t>RECUPERADORA FSR 400 EXD</t>
  </si>
  <si>
    <t xml:space="preserve">INSTALAR PAINEL ELETRICO DA RECUEPRADORA DE SOLVENTE
</t>
  </si>
  <si>
    <t xml:space="preserve">
 FOI EFETUADO A PASSAGEM DE CABOS ELETRICOS  DO PAINELDA RECUPERADORA
</t>
  </si>
  <si>
    <t>LANCAR CABOS ELETRICOS DO PAINEL ELETRICO PARA RECUPERADORA DE SOLVENTE</t>
  </si>
  <si>
    <t>CONFECCIONAR TUBULAC?O ELETRICA PARA O PAINEL ELETRICO  E A MAQUIN</t>
  </si>
  <si>
    <t xml:space="preserve">INSTALAR TUBULAC?O HIDRAULICA DA RECUPERADORA DE  SOLVENTES
</t>
  </si>
  <si>
    <t>INSTALAR TUBULAC?O PNEUMATICA DA RECUPERADORA DE SOLVENTE</t>
  </si>
  <si>
    <t>BOBINADORES DA 502</t>
  </si>
  <si>
    <t>611</t>
  </si>
  <si>
    <t>INSTALAR O EIXO SUPERIOR NA REBOBINADEIRA</t>
  </si>
  <si>
    <t>PINTURA REALIZADA</t>
  </si>
  <si>
    <t>PINTAR A CABINE DO PAINEL ELETRICO  DA RECUPERADORA DE SOLVENTE</t>
  </si>
  <si>
    <t>INSTALAR O EMISSOR ULTRASSONICO PARA ESPANTAR POMBOS</t>
  </si>
  <si>
    <t>Defeito: Operac?o reclamando que as facas da 1? a 4? cor estava com vazamento.
Causa: Foi verificado os DOCTOR BLADE e estavam com muita sujeira e verificado que os suportes que fecham as facas estavam errados.
Conclus?o: Foi feito a limpeza dos doctor blade e feito a troca das pecas que estavam errada e foi sanado o problema.</t>
  </si>
  <si>
    <t xml:space="preserve">limpeza no sistema de alimentac?o dos tinteiros .
 </t>
  </si>
  <si>
    <t>Foi necessario fazer ajuste nos parametros no inversor</t>
  </si>
  <si>
    <t>problema com o tensionamento  do pre arraste</t>
  </si>
  <si>
    <t>DEFEITO: placa de controle das temperaturas com defeito
CAUSA: N?o encontrado
SOLUC?O: foi necessario fazer o aquecimento da placa com o soprador</t>
  </si>
  <si>
    <t>problema com as zonas de temperatura nao estavam aquecendo</t>
  </si>
  <si>
    <t>Defeito: Alta temperatura.
Causa: Verificar o filtro que pode estar entupido.
Conclus?o: Foi verificado o filtro e constatado que o mesmo n?o estava entupido foi retirado o alarme e voltou a funcionar.
OBS: Precisa chamar empresa tecnica para verificar se o gas da maquina esta correto.</t>
  </si>
  <si>
    <t>Chiller com alta temperatura causando falha e parando a maquina.</t>
  </si>
  <si>
    <t>DEFEITO: CILINDRO N?O ABRE 
CAUSA: VAZAMENTO DE AR IMPOSSIBILITANDO A ABERTURA DO CILINDRO 
SOLUC?O: COLOCADO UMA EMENDA ONDE HAVIA O VAZAMENTO DE AR</t>
  </si>
  <si>
    <t xml:space="preserve">pistao nao ta fecha </t>
  </si>
  <si>
    <t>Fazer limpeza no filtro de agua.</t>
  </si>
  <si>
    <t>Instalac?o do filtro de agua.</t>
  </si>
  <si>
    <t>No meio do rolo de borracha esta gasto, n?o segurando o material e dando problemas de comprimento, gerando apara.</t>
  </si>
  <si>
    <t xml:space="preserve">Maquina funcionando normalmente, ocorreu uma falha operacional, maquina estava com o modo de  tombo automatico ligado, sendo que tal n?o e utilizado. foi-se necessario somente alterar para o manual.   </t>
  </si>
  <si>
    <t>Bom dia !! Preciso de um eletricista na rebobinadeira 506 , eixo inferior n?o quer dar o tombo .</t>
  </si>
  <si>
    <t>LINHA PNEUMATICA DA EXTRUSAO</t>
  </si>
  <si>
    <t xml:space="preserve">WILLIAN FERNANDO FERREIRA </t>
  </si>
  <si>
    <t>Foi feita um repara na linha, proximo a extrusora 115.</t>
  </si>
  <si>
    <t>Vazamento rede pneumatica</t>
  </si>
  <si>
    <t xml:space="preserve">Defeito: Tela travada.
Causa: Operador colocou medida da camisa errada e hora de criar ficha dava erro e parecia travada.
Conclus?o: Foi feita a correc?o da camisa e voltou ao normal.
</t>
  </si>
  <si>
    <t>Tela de criar ficha esta travada.</t>
  </si>
  <si>
    <t>D: Bomba n?o esta mandando tinta.
C: Diafragma rompido.
S: Foi trocada a bomba.</t>
  </si>
  <si>
    <t>problema no diafragma da bomba 6 cor</t>
  </si>
  <si>
    <t xml:space="preserve">
DEFEITO: CAMISA DE SILICONE DO TRATAMENTO COM COMPRIMENTO MENOR, DIFICULTANDO TRATAR FILMES MAIORES DO QUE 1850MM 
CAUSA: CAMISA MENOR POIS ESTAVAMOS SEM O TAMANHO ADEQUADO EM ESTOQUE
SOLUC?O: COLOCADA A CAMISA CORRETA  </t>
  </si>
  <si>
    <t xml:space="preserve">TROCAR A CAMISA DE TRATAMENTO  REFERENTE A BOBINADEIRA  POIS ESTA CURTA  DIFICULTANDO TRATAR QUANDO E LAGURA ACIMA DE 1850MM TOTAL
</t>
  </si>
  <si>
    <t>falha no enconder  da sexta estac?o</t>
  </si>
  <si>
    <t>DEFEITO: n?o liga
CAUSA: inversor erro de subtens?o  devido a falda de energia
SOLUC?O: reset do inversor</t>
  </si>
  <si>
    <t xml:space="preserve"> Anel de ar n?o estava armando.</t>
  </si>
  <si>
    <t>DEFEITO: bobinadeira n?o liga
CAUSA: bloco do stop do painel desencaixado
SOLUC?O: encaixe a juste do bloco do stop</t>
  </si>
  <si>
    <t xml:space="preserve"> Bobinadeiras n?o estavam armando.</t>
  </si>
  <si>
    <t>DEFEITO: reversivel travado
CAUSA: fim de curso fora de posic?o
SOLUC?O: ajuste do fim de curso</t>
  </si>
  <si>
    <t xml:space="preserve"> Reversivel n?o estava funcionando.</t>
  </si>
  <si>
    <t xml:space="preserve"> Calibrac?o do gravimetrico.</t>
  </si>
  <si>
    <t>DEFEITO: temperatura oscilando
CAUSA: termopar quebrado
SOLUC?O: substituic?o do termopar</t>
  </si>
  <si>
    <t xml:space="preserve"> Temperatura da matriz com alta oscilac?o.</t>
  </si>
  <si>
    <t>DEFEITO: compactador travado
CAUSA: rosca entupida
SOLUC?O: foi necessario dar revers?o no motor e realcizar a limpeza da rosca</t>
  </si>
  <si>
    <t xml:space="preserve"> Motor do compactador travado.</t>
  </si>
  <si>
    <t xml:space="preserve">DEFEITO: mangueira cortada
CAUSA: n?o identificado
SOLUC?O: foi necessario instalar uma emenda pneumatica </t>
  </si>
  <si>
    <t xml:space="preserve"> Problema com a mangueira de ar.</t>
  </si>
  <si>
    <t xml:space="preserve">
DEFEITO: TUBULAC?O DANIFICADA 
CAUSA: DESGASTE POR TEMPO DE USO 
SOLUC?O: SUBSTITUIC?O DAS PECAS DANIFICADAS</t>
  </si>
  <si>
    <t xml:space="preserve"> Trocar pecas danificada do recuperador de arparas. (Canos)</t>
  </si>
  <si>
    <t xml:space="preserve">Defeito: Alarme B:90
Causa: Filtro de entrada entupido
Conclus?o: Feito a limpeza no filtro.
</t>
  </si>
  <si>
    <t xml:space="preserve">falha no motor b 90 </t>
  </si>
  <si>
    <t xml:space="preserve">
DEFEITO: MANOMETRO DO BOBINADOR DANIFICADO  
CAUSA: N?O DIAGNOSTICADA 
SOLUC?O: SUBSTITUIC?O DO MANOMETRO </t>
  </si>
  <si>
    <t xml:space="preserve"> Manometro do bobinador  2.</t>
  </si>
  <si>
    <t xml:space="preserve">Sensor do pist?o do do apoio do eixo fora de posic?o </t>
  </si>
  <si>
    <t xml:space="preserve">Bom dia !! Preciso de um eletricista na rebobinadeira 506 falha eletrica eixo 1 n?o travado </t>
  </si>
  <si>
    <t>Defeito: Vazamento de ar pelo regulador de press?o.
Causa: Regulador esta com defeito.
Conclus?o: Foi efetuada a troca do regulador de press?o.</t>
  </si>
  <si>
    <t>Bom dia !! Foi feita uma troca de um manometro da rebobinadeira 502, estava com vazamento n?o regulando o ar corretamente .</t>
  </si>
  <si>
    <t xml:space="preserve">
DEFEITO: ROLAMENTOS DA PONTA DO EIXO DANIFICADO 
CAUSA: DESGASTE POR TEMPO DE USO 
SOLUC?O: SUBSTITUIC?O DOS 6 ROLAMENTOS DO EIXO </t>
  </si>
  <si>
    <t>Rolamento do eixo quebrou.</t>
  </si>
  <si>
    <t>FILTRO ENTUPIDO E LIMPO</t>
  </si>
  <si>
    <t>Alta Temperatura B90</t>
  </si>
  <si>
    <t>Defeito: N?o faz a troca de bobina 
Causa; Peca de leitura do sensor com parafuso solto, afetando na troca de bobina da maquina.
Soluc?o: apertar o parafuso da peca.</t>
  </si>
  <si>
    <t>Sensor da Castanha</t>
  </si>
  <si>
    <t xml:space="preserve">DEFEITO: TROCA TELA TRAVADO 
CAUSA: N?O DIAGNOSTICADA 
SOLUC?O: PARAFUSO SOLTA PARA DESTRAVAR O TROCA TELAS, DEPOIS DE TROCADO A TELA FOI REAPERTADO  </t>
  </si>
  <si>
    <t xml:space="preserve"> Soltar os parafusos do troca tela.</t>
  </si>
  <si>
    <t>Defeito: Balanca com vazamento de material.
Causa: Parafuso de fixac?o da portinhola esta com desgaste no furo.
Conclus?o: Foi soldado o furo e feito a reabertura de outro e feito alinhamento da portinhola e instalada no lugar novamente.</t>
  </si>
  <si>
    <t xml:space="preserve"> Balanca da rosca A vazando.</t>
  </si>
  <si>
    <t xml:space="preserve">
REALIZADA A LUBRIFICAC?O </t>
  </si>
  <si>
    <t>LUBRIFICAR MOTOR PRINCIPAL E VENTILADOR</t>
  </si>
  <si>
    <t>LUBRIFICAR O MOTOR PRINCIPAL E O VENTILADOR</t>
  </si>
  <si>
    <t>LUBRIFICAR OS MOTORES PRINCIPAIS E OS VENTILADORES</t>
  </si>
  <si>
    <t>feita a troca de duas lampadas e luminarias</t>
  </si>
  <si>
    <t>TROCAR A LAMPADA DA COZINHA</t>
  </si>
  <si>
    <t>Defeito: Bot?o de para da maquina n?o esta funcionando.
Causa: Mal contato nos bot?es.
Conclus?o: Feito aperto nos bot?es.</t>
  </si>
  <si>
    <t>Boa tarde !! Foi feito um ajuste eletrico nos bot?es do painel da rebobinadeira 502, pois os mesmo estavam falhando . O eletricista Adilson ja fez a limpeza .</t>
  </si>
  <si>
    <t>DEFEITO: rolamento danificado
CAUSA: n?o identificado
SOLUC?O: retirada do motor para troca dos rolamentos</t>
  </si>
  <si>
    <t xml:space="preserve"> Rolamento do exaustor danificado.</t>
  </si>
  <si>
    <t>suporte tinha escapado, foi recolocado e devidamente preso</t>
  </si>
  <si>
    <t xml:space="preserve"> Suporte quebrado.</t>
  </si>
  <si>
    <t>tampa tinha escapado, foi recolocada</t>
  </si>
  <si>
    <t xml:space="preserve"> Motor do anel de ar sem tampa.</t>
  </si>
  <si>
    <t>troca da mangueira efetuada</t>
  </si>
  <si>
    <t xml:space="preserve"> Mangueira do redutor danificada.</t>
  </si>
  <si>
    <t>DEFEITO: falta de energia no quadro eletrico
CAUSA: cabo de alimentac?o em curto proximo a rosca A
SOLUC?O: foi feito reparo no cabo</t>
  </si>
  <si>
    <t xml:space="preserve"> Gravimetrico da rosca A com defeito.</t>
  </si>
  <si>
    <t>MARCIO DOS SANTOS REGINALDO</t>
  </si>
  <si>
    <t xml:space="preserve">
  DEFEITO  RESISTENCIA N?O AQUECE
   CAUSA  CART?O DE CONTROLE COM FALSO CONTATO GERANDO FALHA
    SOLUC?O FAZER UM AJUSTE E LIMPEZA DO CART?O OK MAQUINA LIBERADA
</t>
  </si>
  <si>
    <t xml:space="preserve">   RESISTENCA N?O AQIUECENDO
</t>
  </si>
  <si>
    <t>CONSTRUIR UM SUPORTE PARA BAG, CONFORME ULTIMO CONSTRUIDO</t>
  </si>
  <si>
    <t>BOBINADOR INTERNO DA 116</t>
  </si>
  <si>
    <t>586</t>
  </si>
  <si>
    <t xml:space="preserve">
DEFEITO: MANGUEIRA ROMPIDA 
CAUSA: MANGUEIRA RESSECADA 
SOLUC?O: SUBSTITUIC?O DA MANGUEIRA DANIFICADA </t>
  </si>
  <si>
    <t xml:space="preserve"> Retirada de vazamento do bobinador 1.</t>
  </si>
  <si>
    <t xml:space="preserve">
DEFEITO: GAVETA DA TELA IMANTADA DANIFICADA, IMPOSSIBILITANDO A ABERTURA
CAUSA: POSSIVEL ESBARRAMENTO, DANIFICANDO ASSIM O EQUIPAMENTO 
SOLUC?O: FEITO BALEATIVO, CONCERTANDO ASSIM O EQUIPAMENTO QUE ESTAVA DANIFICADO </t>
  </si>
  <si>
    <t xml:space="preserve"> Ajuste para abertura da barra imantada.</t>
  </si>
  <si>
    <t>REPARO CONCLUIDO
- TROCA DE RODIZIO
- SOLDA</t>
  </si>
  <si>
    <t>RODIZO ESTA QUEBRADO. FAZER REPARO</t>
  </si>
  <si>
    <t>-------------------------------------------------------------------------------------------------------------------------
INSTALAR FILTRO NO RECALQUE DA TORRE DE RESFRIAMENTO 
    ==&gt; MONTAR O SISTEMA
    ==&gt; INSTALAR O SISTEMA
-------------------------------------------------------------------------------------------------------------------------</t>
  </si>
  <si>
    <t>calibrac?o concluida</t>
  </si>
  <si>
    <t>Realizado organizac?o nos cabos da iluminac?o que estavam exposto, a pedido do Sr Claudio</t>
  </si>
  <si>
    <t xml:space="preserve"> Ajuste nos cabos da iluminac?o. (Organizac?o)</t>
  </si>
  <si>
    <t>MAICON DOUGLAS BARBOSA</t>
  </si>
  <si>
    <t>os duplicada cabos de  energia da iluminac?o expostas ja ajustados</t>
  </si>
  <si>
    <t xml:space="preserve">ajuste de fio eletrico  solto </t>
  </si>
  <si>
    <t>filtro da maquina foi limpo</t>
  </si>
  <si>
    <t xml:space="preserve">limpeza do filtro de agua </t>
  </si>
  <si>
    <t xml:space="preserve">Foi feito a instalac?o dos refletores e configurac?o do timer. </t>
  </si>
  <si>
    <t xml:space="preserve">Instalar 3 refletores:
1 apontado para a entrada da portaria
1 para entrada do carro da enjoy
1 para porta da cozinha </t>
  </si>
  <si>
    <t>Boa tarde !! Preciso de um eletricista na rebobibadeira 506 eixo inferior n?o quer dar o tombo .</t>
  </si>
  <si>
    <t>troca do rolo efetuada</t>
  </si>
  <si>
    <t>TROCA DO ROLO FURADOR</t>
  </si>
  <si>
    <t>DEFEITO: motorse n?o ligam
CAUSA: rolamentos travados
SOLUC?O: retirada dos motores para realizar balanceamento e manutenc?o externa</t>
  </si>
  <si>
    <t xml:space="preserve">PROBLEMA NA REFRIGERACAO DO CANHAO
MOTORES Z1 E Z2 DESARMANDO
</t>
  </si>
  <si>
    <t>D: braco do robo n?o encaixa.
C: Desalinhamento no pist?o
S: Foi feito um ajuste e liberado a produc?o.</t>
  </si>
  <si>
    <t>braco do robo n?o encaixa.</t>
  </si>
  <si>
    <t>Defeito: maquina sem dar tombo
Causa: sensor fora de posic?o
Soluc?o: foi colado o sensor com silicone vermelho de alta temperatura.</t>
  </si>
  <si>
    <t>Boa tarde !! O eletricista Kelton fez um ajuste no sensor de giro do eixo da rebobinadeira 506 devido a vibrac?o da maquina o mesmo fica saindo forra de posic?o .</t>
  </si>
  <si>
    <t>CONJUNTO EXTRUSOR - 118 D</t>
  </si>
  <si>
    <t>635</t>
  </si>
  <si>
    <t>limpeza da troca tela</t>
  </si>
  <si>
    <t>DEFEITO: sensor PNP 24 Vcc n?o funciona
CAUSA: n?o identificado
SOLUC?O: troca do sensor por outro</t>
  </si>
  <si>
    <t xml:space="preserve">Sensor do braco n?o funciona
</t>
  </si>
  <si>
    <t>DEFEITO: motores travados
CAUSA: rolamentos travados
SOLUC?O: efetuada a troca dos rolamentos</t>
  </si>
  <si>
    <t xml:space="preserve">motores resfriamentos Z1 e Z2 rolamentos travados </t>
  </si>
  <si>
    <t>D: Preciso de um mecanico na rebobinadeira 505 rolamento da ponta do eixo esta estourado e travando o eixo 
C: Desgaste natural da peca.
S: Foi trocado o rolamento da ponta do eixo.</t>
  </si>
  <si>
    <t>Bom dia !! Preciso de um mecanico na rebobinadeira 505 rolamento da ponta do eixo esta estourado e travando o eixo .</t>
  </si>
  <si>
    <t>D: Castanha do desbobinador esta travada.
C: Estava com rebarbas na sua superficie.
S: Foi retirada a castanha para ser feito um ajuste.</t>
  </si>
  <si>
    <t xml:space="preserve">troca da castanha do desbobinador </t>
  </si>
  <si>
    <t xml:space="preserve">Solicito a instalac?o de uma prateleira na mesa de apontamentos da maquina 115 para colocar uma impressora de A4., ser?o necessarias 4 cantoneiras e uma chapa de metal para fazer a plataforma. </t>
  </si>
  <si>
    <t xml:space="preserve">
FOI CONFECCIONADO UM BANCO PARA MESA DA COZINHA </t>
  </si>
  <si>
    <t xml:space="preserve">CONFECCIONAR UM BANCO PARA MESA DA COZINHA </t>
  </si>
  <si>
    <t>foi realizado ajuste no retrofite novo</t>
  </si>
  <si>
    <t>verificar zonas de temperatura  se esta aquecendo normalmente pois nao esta marcando corretamente nos parametos de temperatura.</t>
  </si>
  <si>
    <t>CARRINHOS MANUAIS
 - CATRACA DE 800KG
    x3 pecas
-  RODIZIO PEQUENO PU 30 x 75
    x6 pecas
-  RODIZIO GRANDE PU 200 x 45 
    x4 pecas</t>
  </si>
  <si>
    <t>CARRINHOS DE ELEVAC?O ESTAO COM PROBLEMAS
    ==&gt; 3 CARRINHOS MANUAIS
    ==&gt; 2 ELETRICOS</t>
  </si>
  <si>
    <t>DEFEITO: mangueira de ar cortada vazando ar
CAUSA: n?o identificado
SOLUC?O: troca da mangueira rompida por outra</t>
  </si>
  <si>
    <t>Mangueira de ar rompida</t>
  </si>
  <si>
    <t>Cabos tinham escapado da calha, foram devidamente recolocados no lugar</t>
  </si>
  <si>
    <t>Cabos da iluminac?o a mostra em cima do painel de operac?o</t>
  </si>
  <si>
    <t xml:space="preserve">
AVALIAC?O DO CABECOTE E DESMONTAGEM DA PARTE INFERIOR BAINHA PARA INSTALAR ELETROUDO DE SOLDA FUNDO </t>
  </si>
  <si>
    <t>manutencao   do cabecte  do  corte solda.</t>
  </si>
  <si>
    <t>O CABECOTE 1400 FOI PREPARADO PARA ENVIAR PARA MANUTENC?O EXTERNA
O OUTRO CABECOTE 1400 FOI MONTADO COM AS PECAS DO CABECOTE QUE FOI MANUSEADO (CANIBALIZADO)</t>
  </si>
  <si>
    <t>manutencao   do cabecote   do  corte solda.</t>
  </si>
  <si>
    <t>D: VAZAMENTO DE AR PELO BICO
C: TEMPO DE USO
S: TROCA DO BICO</t>
  </si>
  <si>
    <t>avaliar  o eixo   pneumatico da  maquina   418  nao  ta  segurando  ar.</t>
  </si>
  <si>
    <t>RODIZIO TROCADO</t>
  </si>
  <si>
    <t xml:space="preserve">RODIZIO DO CARRINHO ESTA QUEBRADO. 
    ==&gt; TROCAR O RODIZIO
    ==&gt; PINTAR O CARRINHO
</t>
  </si>
  <si>
    <t xml:space="preserve">Defeito: Faca suja.
Causa:: Tempo de uso.
Soluc?o: Limpeza do equipamento.
</t>
  </si>
  <si>
    <t>Retirada do painel da 108 para instalac?o na 115</t>
  </si>
  <si>
    <t>Retirada e instalac?o painel tratamento corona</t>
  </si>
  <si>
    <t>Retirada do painel da 115 e instalac?o na 108</t>
  </si>
  <si>
    <t>CHILLER PAINEL ELETRICO IMPRESSAO</t>
  </si>
  <si>
    <t xml:space="preserve">Foi efetuada a limpeza das telas do chiller. </t>
  </si>
  <si>
    <t xml:space="preserve">LIMPAR OS PAINEIS DOS CHILLERS DA IMPRESS?O
   ==&gt; CHILLER DOS PAINEIS ELETRICOS DAS IMPRESSORAS
</t>
  </si>
  <si>
    <t>TORRE DE RESFRIAMENTO - 4 (208)</t>
  </si>
  <si>
    <t>Foi efetuada a Limpeza dos Filtros da torre de Resfriamento 208 e SKID 207.</t>
  </si>
  <si>
    <t xml:space="preserve">LIMPAR OS SEGUINTES FILTROS
    ==&gt; TORRE DE RESFRIAMENTO DA 208
    ==&gt; SKID DO CHILLER DA 207 </t>
  </si>
  <si>
    <t>Foi efetuada a Limpeza das Telas dos Chiler.</t>
  </si>
  <si>
    <t>LIMPAR AS TELAS DOS CHILLERS DA EXTRUSAO
    ==&gt; CHILLER 1
    ==&gt; CHILLER 2</t>
  </si>
  <si>
    <t>--------------------------------------------------------------------------------------------------------------------------
CONSTRUIR E INSTALAR SUPORTES PARA OS EIXOS DA EXTRUSORA 117 
    ==&gt; CONSTRUIR 
    ==&gt; INSTALAR NA PAREDE AO LADO DA EXTRUSORA</t>
  </si>
  <si>
    <t xml:space="preserve">
  FOI EFETUADO ESTALAC?O TERMOSTATO E UM CONTROLE DE TEMPERATURA  NO BANHO MARIA DO LABORATORIO DA EXTRUS?O 
</t>
  </si>
  <si>
    <t>INSTALAR TERMOSTATO NO BANHO-MARIA DO LABORATORIO DA EXTRUSAO</t>
  </si>
  <si>
    <t>Foi feito levantamento de pecas da recuperadora de solvente e tambem de agua potavel do chiler dos paineis eletricos.</t>
  </si>
  <si>
    <t>LEVANTAR LISTA DE MATERIAIS PARA FAZER O SERVICO DE INSTALAC?O DA LINHA DE AGUA POTAVEL PARA ALIMENTAR O CHILLER DOS PAINEIS ELETRICOS</t>
  </si>
  <si>
    <t>MONTAR A LINHA DE AGUA DE REPOSICAO DO CHILLER DO PAINEL ELETRICO DA IMPRESSAO</t>
  </si>
  <si>
    <t>Montada a linha de resfriamento da Recuperadora de solvente ja esta em funcionamento.</t>
  </si>
  <si>
    <t>MONTAR LINHA DE AGUA FRIA PARA A RECUPERADORA DE SOLVENTE</t>
  </si>
  <si>
    <t>----------------------------------------------------------------------------------------------------------------------
TROCAR OS  REFILES DE FILTROS DOS BEBEDOUROS 
    ==&gt; PORTARIA
    ==&gt; COZINHA
    ==&gt; COMERCIAL
    ==&gt; EXTRUS?O
    ==&gt; LOGISTICA
    ==&gt; CORTE E SOLDA
    ==&gt; MANUTENC?O
    ==&gt; PRENSA E APARAS
    ==&gt; IMPRESS?O
    ==&gt; REBOBINADEIRA    
------------------------------------------------------------------------------------------------------------------------</t>
  </si>
  <si>
    <t>DEFEITO: motor desarmado no disjuntor motor
CAUSA: refile muito grosso, causando o travamento e desarme do motor
SOLUC?O: limpeza das facas, rearme do motor, e ajuste do disjuntor motor</t>
  </si>
  <si>
    <t>Moinho do refile travado</t>
  </si>
  <si>
    <t>CONJUNTO EXTRUSOR - 117 A</t>
  </si>
  <si>
    <t>629</t>
  </si>
  <si>
    <t xml:space="preserve">DEFEITO: rosca A desarmando
CAUSA: Inversor com falha, temperatura muito alta na caixa do motor
SOLUC?O: efetuado reparo na fiac?o do motor, limpeza dos inversores e painel de comando </t>
  </si>
  <si>
    <t>Rosca A desarmando</t>
  </si>
  <si>
    <t>calibrac?o e limpeza gravimetricos  A ,B e C efetuado com sucesso</t>
  </si>
  <si>
    <t>Calibrar todos os gravimetricos</t>
  </si>
  <si>
    <t xml:space="preserve">
DEFEITO: MANGUEIRA ROMPIDA 
CAUSA: MAGUEIRA RESSECADA 
SOLUC?O: SUBSTITUIC?O DA MANGUEIRA DANIFICADA </t>
  </si>
  <si>
    <t xml:space="preserve">VAZAMENTO DE AR NA ENTRADA PRINCIPAL DOS BOBINADORES </t>
  </si>
  <si>
    <t>BOBINADOR INTERNO DA 113</t>
  </si>
  <si>
    <t>583</t>
  </si>
  <si>
    <t>feito ajustes nos parametros do inversor 1 e acompanhamento</t>
  </si>
  <si>
    <t>tensionamento da bobina n?o funciona</t>
  </si>
  <si>
    <t xml:space="preserve">
DEFEITO: FAZENDO DE AR NO BOBINADOR E REGULADOR DE AR DANIFICADO 
CAUSA: N?O DIAGNOSTICADA 
SOLUC?O: SUBSTITUIC?O DA MANGUEIRA E DO REGULADOR DANIFICADO </t>
  </si>
  <si>
    <t xml:space="preserve">FAZENDO DE AR E REGULADOR DE AR DANIFICADO </t>
  </si>
  <si>
    <t xml:space="preserve">
DEFEITO: MANGUEIRA DE AR DO GRAVIMETRICO ROMPIDA 
CAUSA: DESGASTE POR TEMPO DE USO 
SOLUC?O: COLOCADO UMA EMENDA NA MANGUEIRA </t>
  </si>
  <si>
    <t xml:space="preserve">MANGUEIRA DE AR DO GRAVIMETRICO ROMPIDA </t>
  </si>
  <si>
    <t xml:space="preserve">
DEFEITO: MOINHO DA RECUPERADORA DE REFILE TRAVADO 
CAUSA: FACAS MAL AJUSTADAS
SOLUC?O: FEITA A LIMPEZA DO MOINHO, E AJUSTE DAS FACAS </t>
  </si>
  <si>
    <t xml:space="preserve"> MOINHO TRAVADO </t>
  </si>
  <si>
    <t>LINEKER FELIPE DE ANDRADE GRECCO</t>
  </si>
  <si>
    <t>OS GERADA AUTOMATICAMENTE POR LINEKER FELIPE DE ANDRADE GRECCO OBRIGATORIO APONTAR O PROBLEMA MANUTENC?O CORRETIVA (FALHA/QUEBRA)</t>
  </si>
  <si>
    <t>Foi trocada a bomba e liberada a maquina.</t>
  </si>
  <si>
    <t>bomba da 2 cor n?o esta subindo tinta ( problema no diafragma).</t>
  </si>
  <si>
    <t>BARRAS DE SUPORTE INSERIDAS</t>
  </si>
  <si>
    <t xml:space="preserve">fazer adapitacao  nos tres  carrinhos  corte  solda calson  </t>
  </si>
  <si>
    <t>Defeito: Parafuso do eixo que fica acoplado o streche quebrou o parafuso.
Causa: Quebra por tempo de uso.
Conclus?o: Foi efetuada a remoc?o do parafuso quebrado e foi instalado outro no local.</t>
  </si>
  <si>
    <t xml:space="preserve">Bom dia !! Adilson ja esta mexendo quebrou o parafuso do eixo da strechadeira , estamos com urgencia bastante palete pra fazer
</t>
  </si>
  <si>
    <t>Defeito:  Ventiladores dos ar condicionados e paineis est?o sujos.
Conclus?o:  Foi efetuada a limpeza dos ventiladores e dos paineis.</t>
  </si>
  <si>
    <t>LIMPAR OS ACP's DA IMPRESSORA</t>
  </si>
  <si>
    <t>Defeito: Succ?o do dosador 2 n?o esta funcionando.
Causa: Mangueira de ar da valvula de abertura para succ?o esta estourada.
Conclus?o: Foi feito concerto da mangueira e foi feito o acompanhamento da maquina.</t>
  </si>
  <si>
    <t>DOSADOR 2 NAO ESTAVA SUCCIONANDO MATERIAL</t>
  </si>
  <si>
    <t>Defeito: Braco de suporte da Bobina n?o esta retornando para posic?o inicial.
Causa: Botoeira esta com fio solto.
Conclus?o: Foi efetuada a colocac?o do fio na botoeira  e voltou a funcionar normalmente.</t>
  </si>
  <si>
    <t>BRACO DE SUPORTE DA BOBINA NAO ERGUE (NAO RETORNA PARA A POSICAO)</t>
  </si>
  <si>
    <t>foi colocado uma tampa na eletrocalha</t>
  </si>
  <si>
    <t>eletrocalha de alimentac?o do moinho com fios expostos</t>
  </si>
  <si>
    <t>Foi feito a construc?o de suportes para passar tubulac?o.</t>
  </si>
  <si>
    <t>CONSTRUIR INFRAESTRUTURA DE SUPORTE PARA TUBULAC?ES DE UTILIDADES</t>
  </si>
  <si>
    <t>D: Rolamento estourado.
C: Sem lubrificac?o.
S: Foi feita a troca do rolamento e montado o eixo.</t>
  </si>
  <si>
    <t>INSTALAR ROLAMENTO NO EIXO SUPERIOR DO BOBINADOR</t>
  </si>
  <si>
    <t>ENCANAMENTO REFEITO 
UTILIZADO CURVAS DE 45?
ATIVIDADE CONCLUIDA</t>
  </si>
  <si>
    <t>RECONSTRUIR SUPORTE E TUBULAC?O DO REFILE</t>
  </si>
  <si>
    <t>PAINEL RETIRADO E CABOS REMOVIDOS</t>
  </si>
  <si>
    <t xml:space="preserve">DESINSTALAR E RETIRAR PAINEL ELETRICO DO CHILLER DE RESFRIAMENTO DO PAINEL ELETRICO
</t>
  </si>
  <si>
    <t xml:space="preserve">
  DEFEITO NO BOT?O DE PARTIDA 
  CAUSA  BOT?O DE COMANDO BROCO DE CONTATO SOLTO
  SOLUC?O FIXAR O BOT?O OK MAQUINA LIBERADA
</t>
  </si>
  <si>
    <t xml:space="preserve">
Boa tarde !! Preciso de um eletricista com urgencia na rebobinadeira 506 bot?o de partida n?o esta ligando </t>
  </si>
  <si>
    <t>Defeito: Bomba n?o esta retornando tinta.
Causa: Diafragma da bomba esta estourado.
Conclus?o: Foi efetuada a troca do diafragma da bomba e testado e bomba esta okay para operar.</t>
  </si>
  <si>
    <t>Fazer revis?o na bomba de tinta que n?o esta retornando tinta.</t>
  </si>
  <si>
    <t>D: Parafuso quebrado.
C: Indefinida.
S: Foi retirada a ponta quebrada e substituido o parafuso.</t>
  </si>
  <si>
    <t xml:space="preserve">
Boa tarde !! O Mecanico Fernando fez uma troca do parafuso que quebrou da ponta do eixo da rebobinadeira 501 rolo do furador </t>
  </si>
  <si>
    <t>D: Porta sem travas.
C: Indefinida.
S: Foi feito travas para as portas.</t>
  </si>
  <si>
    <t xml:space="preserve">Boa tarde !! Preciso de um mecanico para colocar a trava na porta da rebobinadeira 506 , pois a mesma fica caindo risco de acerta algum colaborador </t>
  </si>
  <si>
    <t>PECAS LEVANTAS E LISTADAS</t>
  </si>
  <si>
    <t>LEVANTAR PECAS PARA FAZER O SKID DA TORRE</t>
  </si>
  <si>
    <t>Foi construido e instalado na torre 3 no dia 30/12/2024.</t>
  </si>
  <si>
    <t>CONSTRUIR O SKID DO FILTRO PARA A TORRE DE RESFRIAMENTO DA IMPRESSORA 207 E 206</t>
  </si>
  <si>
    <t>LIMPEZA DO FILTRO DE AGUA DO CABECOTE</t>
  </si>
  <si>
    <t>LIMPEZA FEITA</t>
  </si>
  <si>
    <t>LIMPAR A AGUA DO CABECOTE</t>
  </si>
  <si>
    <t>Foi executado desmontagem do cabecote, limpeza  e polimento.</t>
  </si>
  <si>
    <t>RETIRAR O CABECOTE DA MAQUINA</t>
  </si>
  <si>
    <t>ATIVIDAE CONCLUIDA
CABECOTE FOI ENVIADO PARA A CMMAQ PARA RECUPERACAO E FOI INSTALADO</t>
  </si>
  <si>
    <t>INSTALAR O NOVO CABECOTE</t>
  </si>
  <si>
    <t>FOI FEITA LIMPEZA DO TROCA TELAS E INSPEC?O DA RAQUETE</t>
  </si>
  <si>
    <t>REALIZAR A LIMPEZA DO TROCA TELAS COM FURADEIRA</t>
  </si>
  <si>
    <t>REALIAZA A RETIRADA DO REDUTOR PARA INSTALAC?O DO NOVO REDUTOR</t>
  </si>
  <si>
    <t>RETIRAR O REDUTOR PRINCIPAL</t>
  </si>
  <si>
    <t>FOI FEITA INTAL?C?O DO REDUTOR NOVOI</t>
  </si>
  <si>
    <t>INSTALAR O NOVO REDUTOR PRINCIPAL</t>
  </si>
  <si>
    <t>PERFILAR A ROSCA DA EXTRUSORA</t>
  </si>
  <si>
    <t>INSPECIONAR AS RESISTENCIAS E SENSORES DO CABECOTE</t>
  </si>
  <si>
    <t>INSPECIONAR RESISTENCIAS E SENSORES DO CANHAO</t>
  </si>
  <si>
    <t>feita inspec?o, feita a troca dos rolamentos</t>
  </si>
  <si>
    <t>INSPECIONAR OS VENTILADORES DE REFRIGERAC?O DO CANH?O</t>
  </si>
  <si>
    <t>ATIVIDADE CONCLUIDA. 
(1,16 GOhm e 0 Ohm)</t>
  </si>
  <si>
    <t>------------------------------------------------------------------------------------------------------------------------
MEGAR O MOTOR PRINCIPAL
------------------------------------------------------------------------------------------------------------------------
MEDIR COM RELAC?O  A MASSA
   ==&gt; FASE R = 
   ==&gt; FASE S = 
   ==&gt; FASE T = 
--------------------------------------------------------------------------------------------------------------------
MEDIC?O ENTRE BOBINAS
   ==&gt; R - S 
   ==&gt; R - T
   ==&gt; S - T
----------------------------------------------------------------------------------------------------------------------</t>
  </si>
  <si>
    <t>foi feito retirada do rolo</t>
  </si>
  <si>
    <t>RETIRAR O ROLO DE CONTRAPRESSAO DA CALANDRA</t>
  </si>
  <si>
    <t>INSTALAR O ROLO CONTRAPRESSAO NA CALANDRA</t>
  </si>
  <si>
    <t>REVERSIVEL - 113</t>
  </si>
  <si>
    <t>670</t>
  </si>
  <si>
    <t>Foi feito retirada.</t>
  </si>
  <si>
    <t>--------------------------------------------------------------------------------------------------------------------
REALIZAR INSPEC?O NO MOTORREDUTOR DA CALANDRA
    ==&gt; DESLIGAMENTO E RETIRADA 
--------------------------------------------------------------------------------------------------------------------</t>
  </si>
  <si>
    <t xml:space="preserve">feita inspec?o </t>
  </si>
  <si>
    <t>--------------------------------------------------------------------------------------------------------------------
INSPECIONAR O MOTORREDUTOR DA CALANDRA
--------------------------------------------------------------------------------------------------------------------</t>
  </si>
  <si>
    <t>Foi efetuada a instalac?o mecanica e eletrica.</t>
  </si>
  <si>
    <t>--------------------------------------------------------------------------------------------------------------------
INSTALAR O MOTORREDUTOR NA CALANDRA
    ==&gt; INSTALAC?O MECANICA
    ==&gt; INSTALAC?O ELETRICA
--------------------------------------------------------------------------------------------------------------------</t>
  </si>
  <si>
    <t>--------------------------------------------------------------------------------------------------------------------
LIMPAR OS VENTILADORES DO ROLO FLAUTA
    ==&gt; DESLIGAMENTO E RETIRADA
    ==&gt; INSPEC?O E LIMPEZA
    ==&gt; INSTALAC?O E LIGAC?O ELETRICA
--------------------------------------------------------------------------------------------------------------------</t>
  </si>
  <si>
    <t>ATIVIDADE CONCLUIDA 
LUBRIFICANTE LUBRISINT 
LOTE 51347</t>
  </si>
  <si>
    <t>-------------------------------------------------------------------------------------------------------------------------------------
REALIZAR A LUBRIFICAC?O DA MAQUINA CONFORME CHECKLIST ANEXO
    ==&gt; QUAL O LUBRIFICANTE UTILIZADO?
    ==&gt; QUAL O LOTE DO LUBRIFICANTE?
------------------------------------------------------------------------------------------------------------------------------------</t>
  </si>
  <si>
    <t xml:space="preserve">
DEFEITO: FUSO DO REGULADOR DO ROLO DE SAIDA ESPANADO 
CAUSA: DESGASTE POR TEMPO DE USO 
SOLUC?O: TROCA DO FUSO </t>
  </si>
  <si>
    <t xml:space="preserve">rosca espanada
</t>
  </si>
  <si>
    <t xml:space="preserve">
DEFEITO: PINO ELASTICO QUE TRAVA O EIXO DANIFICADO
CAUSA: DESGASTE POR TEMPO DE USO 
SOLUC?O: SUBSTITUIC?O DO PINO ELASTICO </t>
  </si>
  <si>
    <t>Bom dia !! Preciso de um mecanico com urgencia na rebobinadeira 505 , eixo traseiro travou maquina parada .</t>
  </si>
  <si>
    <t>OS GERADA AUTOMATICAMENTE POR YURI FIRMANI NAPOLE?O OBRIGATORIO APONTAR O PROBLEMA MANUTENC?O CORRETIVA (FALHA/QUEBRA)</t>
  </si>
  <si>
    <t>disjuntor desarmado, o mesmo foi rearmado</t>
  </si>
  <si>
    <t xml:space="preserve">probema na barra de estatica </t>
  </si>
  <si>
    <t>OS GERADA AUTOMATICAMENTE POR ELIEL ODACI DE MELO OBRIGATORIO APONTAR O PROBLEMA MANUTENC?O CORRETIVA (FALHA/QUEBRA)</t>
  </si>
  <si>
    <t>CORTE DE TUBOS 1</t>
  </si>
  <si>
    <t>CORREIAS DA MAQUINA ESTAO DANIFICADAS</t>
  </si>
  <si>
    <t>INSTALAR O ALINHADOR NA MAQUINA 506</t>
  </si>
  <si>
    <t>INSPEC?O DE CALHAS E TUBULAC?ES PARA ENTUPIMENTO DE FOLHAS</t>
  </si>
  <si>
    <t>DEFEITO: motor succ?o do gavimetrico n?o liga
CAUSA: rolamento do rotor estourado
SOLUC?O: foi retirado o motor para troca do rolamento e foi novamente instalado</t>
  </si>
  <si>
    <t>MOTOR CHEIRANDO QUEIMADO</t>
  </si>
  <si>
    <t xml:space="preserve">
REALIZADO A TROCA DO OLEO DO REDUTOR PRINCIPAL; SUBSTITUIC?O DO FILTRO DE OLEO DO REDUTOR PRINCIPAL </t>
  </si>
  <si>
    <t>TROCAR OLEO E FILTRO DE OLEO DO REDUTOR PRINCIPAL DA 112</t>
  </si>
  <si>
    <t>DEFEITO: succ?o fraca
CAUSA: tampa mal encaixada
SOLUC?O: retirada da tampa, aproveitado e feito revis?o no pist?o depois feito a devida vedac?o</t>
  </si>
  <si>
    <t>silo 4 do gravimetrico puxando fraco</t>
  </si>
  <si>
    <t>mangueiras devidamente ajustadas</t>
  </si>
  <si>
    <t xml:space="preserve">mangueiras curvadas impedindo a succ?o
</t>
  </si>
  <si>
    <t>INSTALAR CONEXOES HIDRAULICAS NO CHILLER PARA CONECTAR A LINHA NOVA</t>
  </si>
  <si>
    <t xml:space="preserve">Defeito: alinhador n?o estava tendo resposta rapida na leitura do filme 
Causa: parametros fora do padr?o 
Soluc?o: mudar os parametros da placa para melhorar a leitura  </t>
  </si>
  <si>
    <t xml:space="preserve">BOA TARDE !! PRECISO DE UM ELETRICSTA NA REBOBINADEIRA 506 PARA REGULAR A SENCIBILIDADE DO SENSOR </t>
  </si>
  <si>
    <t>troca realizada</t>
  </si>
  <si>
    <t>TROCAR O CONJUNTO EXTRUSOR A 55mm</t>
  </si>
  <si>
    <t>TROCAR O CONJUNTO EXTRUSOR C 55mm</t>
  </si>
  <si>
    <t>GEOMETRIA REALIZADA</t>
  </si>
  <si>
    <t>REALIZAR O AJUSTE GEOMETRICO DA EXTRUSORA 
 - REVERSIVEL 
 - GAIOLA
 - CABECOTE</t>
  </si>
  <si>
    <t>CHILLER</t>
  </si>
  <si>
    <t>FEITA MONTAGEM DE CAIXA E FIXAC?O DA TOMADA E PLUG 63A</t>
  </si>
  <si>
    <t xml:space="preserve">INSTALAC?O DE TOMADA E PLUG PARA O CHILLER </t>
  </si>
  <si>
    <t xml:space="preserve">Sensor fora de posic?o </t>
  </si>
  <si>
    <t xml:space="preserve">Boa tarde !! Preciso de um eletricista na rebobinadeira 506 flah eixo superior 
</t>
  </si>
  <si>
    <t>D: MANGUEIRA PNEUMATICA DANIFICADA
C: RESSECAMENTO 
S: TROCA DE MANGUEIRAS E DAS CONEXOES</t>
  </si>
  <si>
    <t>MANGUEIRA PNEUMATICA DANIFICADA</t>
  </si>
  <si>
    <t>ATIVIDADE CONCLUIDA
PONTO QUENTE ENCONTRADO NO PAINEL DE POTENCIA..
REAPERTO DO COMPONENTE REALIZADO, TEMPERATURA NORMALIZADA</t>
  </si>
  <si>
    <t>REALIZAR TERMOGRAFIA ELETRICA DA EXTRUSURA 108
CONSULTAR E APONTAR NO CHECKLIST ANEXO</t>
  </si>
  <si>
    <t>ATIVIDADE CONCLUIDA
NENHUMA ANORMALIDADE ENCONTRADA</t>
  </si>
  <si>
    <t>REALIZAR TERMOGRAFIA ELETRICA DA EXTRUSORA 112
CONSULTAR E APONTAR NO CHECKLIST ANEXO</t>
  </si>
  <si>
    <t>ATIVIDADE CONCLUIDA
NENHUMA ANORMALIDADE DETECTADA</t>
  </si>
  <si>
    <t>REALIZAR TERMOGRAFIA ELETRICA DA EXTRUSORA 115
CONSULTAR E APONTAR NO CHECKLIST ANEXO</t>
  </si>
  <si>
    <t xml:space="preserve">inspecao eletrica na extrusora 117
----------------------------------------------------------------------------------------------------------------------------------------
REALIZAR INSPEC?O PREVENTIVA ELETRICA NA EXTRUSORA 117
CONSULTAR E APONTAR NO CHECKLIST ANEXO R-110
----------------------------------------------------------------------------------------------------------------------------------------
</t>
  </si>
  <si>
    <t xml:space="preserve">rodas de 2 carrinhos eletricos quebradas </t>
  </si>
  <si>
    <t xml:space="preserve">D: BLOCK JOYSTICK NAO RESPONDE AOS COMANDOS
C: INDETERMIANDA
S: AJUSTE NO BLOCO DO JOYSTICK
</t>
  </si>
  <si>
    <t xml:space="preserve">botao con probema </t>
  </si>
  <si>
    <t>ATIVIDADE CONCLUIDA
 - RETIRADA DAS RESISTENCIAS
 - LIMPEZA DAS RESISTENCIAS
 - ORGANIZACAO DOS CABOS ELETRICOS</t>
  </si>
  <si>
    <t>DESLIGAMENTO ELETRICO DA MATRIZ E CABECOTE</t>
  </si>
  <si>
    <t>FEITA LIGAC?O DAS RESISTENCIAS E PAINEL DE ALIMENTAC?O</t>
  </si>
  <si>
    <t>FAZER A LIGAC?O ELETRICA DA MATRIZ</t>
  </si>
  <si>
    <t>DESLIGAR O MOTOR ELETRICO PRINCIPAL</t>
  </si>
  <si>
    <t>LIGAR O MOTOR ELETRICO PRINCIPAL</t>
  </si>
  <si>
    <t>TODOS OS ROLAMENTOS FORAM TROCADOS</t>
  </si>
  <si>
    <t>TROCAR OS ROLAMENTOS DA ESTAC?O DE TRATAMENTO CORONA</t>
  </si>
  <si>
    <t xml:space="preserve">feito limpeza </t>
  </si>
  <si>
    <t>LIMPAR O PAINEL GERADOR DE TRATAMENTO CORONA</t>
  </si>
  <si>
    <t xml:space="preserve">TESTAR O DESARME AUTOMATICO (TRAVA DE SEGURANCA) DA ESTAC?O DE TRATAMENTO </t>
  </si>
  <si>
    <t>CALIBRAR CELULAS DE CARGA DO PRE-ARRASTE</t>
  </si>
  <si>
    <t>CALIBRAR AS CELULAS DE CARGA DO BOBINADOR INTERNO</t>
  </si>
  <si>
    <t>CALIBRAR AS CELULAS DE CARGA DO BOBINADOR EXTERNO</t>
  </si>
  <si>
    <t>Foi realizado inspec?o mecanica no gravimetrico, foi efetuada a troca veda fresta dos visor que estavam com fitas, verificados as valvulas manifold.</t>
  </si>
  <si>
    <t>REALIZAR INSPEC?O MECANICA NO GRAVIMETRICO</t>
  </si>
  <si>
    <t>Defeito: Inspecionar bomba e fazer limpeza nos filtros da bomba.
Causa: Preventiva.
Conclus?o: Foi efetuada a inspec?o e limpeza da mesma.</t>
  </si>
  <si>
    <t>INSPECIONAR A BOMBA DE VACUO. 
LIMPAR A VOLUTA DELA</t>
  </si>
  <si>
    <t>FEITO LIMPEZA</t>
  </si>
  <si>
    <t>LIMPEZA NO PAINEL ELETRICO DO GRAVIMETRICO</t>
  </si>
  <si>
    <t>Foi efetuada a calibrac?o do gravimetro.
OS referencia: 3889</t>
  </si>
  <si>
    <t>CALIBRAR AS CELULAS DE CARGA DO GRAVIMETRICO</t>
  </si>
  <si>
    <t>MOINHO DE REFILE - 113</t>
  </si>
  <si>
    <t>644</t>
  </si>
  <si>
    <t>FOI INSPECIONADO E AJUSTADO AS FACAS E INSTALADO TUBULAC?O</t>
  </si>
  <si>
    <t xml:space="preserve">ABRIR O MOINHO
 - LIMPEZA INTERNA
 - TROCAR AS FACAS DO MOINHO 
</t>
  </si>
  <si>
    <t>Foi efetuada a limpeza do Painel eletrico e aperto dos componentes.</t>
  </si>
  <si>
    <t>LIMPAR O PAINEL ELETRICO DO MOINHO DE REFILE</t>
  </si>
  <si>
    <t>BOMBA SUBSTITUIDA, FOSSA EM FUNCIONAMENTO</t>
  </si>
  <si>
    <t>BOMBA DA FOSSA QUEIMADA. REALIZAR A SUBSTITUIC?O</t>
  </si>
  <si>
    <t>troca do rolo perfurador</t>
  </si>
  <si>
    <t>OS GERADA AUTOMATICAMENTE POR DANIEL FERRARI OBRIGATORIO APONTAR O PROBLEMA MANUTENC?O CORRETIVA (FALHA/QUEBRA)</t>
  </si>
  <si>
    <t>DEFEITO: TROCA-TELAS TRAVADO
CAUSA: LEQUE EMPENADO
SOLUC?O: SOLTAR PARAFUSOS</t>
  </si>
  <si>
    <t>ABERTURA DO TROCA-TELAS DA EXTRUSORA 116</t>
  </si>
  <si>
    <t>D: Vazamento de solvente.
C: Mangueira ressecada estava soltando do espig?o.
S: Foi trocada a mangueira e liberada a produc?o.</t>
  </si>
  <si>
    <t>Bom dia !! Preciso de um mecanico na lavadora de clich .</t>
  </si>
  <si>
    <t>AUXILIARES DA LAMINACAO</t>
  </si>
  <si>
    <t>SERVICO EXECUTADO PELO EDINALDO</t>
  </si>
  <si>
    <t>Construir mesa de apontamento para laminac?o</t>
  </si>
  <si>
    <t>DEFEITO: eixo fora de posic?o
CAUSA: N?o identificado
SOLUC?O: realizado nivelamento do conjunto da troca de eixo do rebobinador 1</t>
  </si>
  <si>
    <t xml:space="preserve"> Eixo do bobinador 1 n?o esta encostando no filme quando fazemos a troca!</t>
  </si>
  <si>
    <t>OS REPETIDA - 3770</t>
  </si>
  <si>
    <t xml:space="preserve"> Troca de tela.</t>
  </si>
  <si>
    <t>D: vazamento de material
C: parafusos da caixa de refrigerac?o soltos
S: reaperto dos parafusos da caixa da refrigerac?o</t>
  </si>
  <si>
    <t xml:space="preserve"> Vazamento de Material na rosca A.</t>
  </si>
  <si>
    <t>DEFEITO: conex?o rompida
CAUSA: n?o identificado
SOLUC?O: efetuada a troca da conex?o</t>
  </si>
  <si>
    <t xml:space="preserve"> Vazamento de Ar de baixo do bobinador  2.</t>
  </si>
  <si>
    <t>DEFEITO: magueiras dobradas
CAUSA: n?o identificado
SOLUC?O: realizado ajustes nas mangueiras</t>
  </si>
  <si>
    <t xml:space="preserve"> Ajuste nas mangueiras dos dosadores.</t>
  </si>
  <si>
    <t>DEFEITO: abracadeira com folga e mangueira rompida
CAUSA: n?o identificado
SOLUC?O: foi trocado a mangueira e a abracadeira</t>
  </si>
  <si>
    <t xml:space="preserve"> Mangueira do ar principal dos dosadores se soltou, causando a parada da maquina.</t>
  </si>
  <si>
    <t>painel foi reorientado em 45? para esquerda ficando em paralelo com a rosca, dando melhor acesso para manutenc?o e facilidade para produc?o.</t>
  </si>
  <si>
    <t>REORIENTAR O PAINEL ELETRICO DE POTENCIA E CONTROLE</t>
  </si>
  <si>
    <t>D: Vazamento pelo respiro do redutor
C: nivel do oleo acima do normal
S: colocar no nivel adequado</t>
  </si>
  <si>
    <t xml:space="preserve"> Vazamento de oleo contaminando a maquina.</t>
  </si>
  <si>
    <t xml:space="preserve">feita retirada </t>
  </si>
  <si>
    <t>RETIRAR O ROLO DO COLCHAO DE AR PARA LIMPEZA</t>
  </si>
  <si>
    <t>Feito limpeza</t>
  </si>
  <si>
    <t>LIMPEZA DO ROLO DO COLCHAO DE AR</t>
  </si>
  <si>
    <t>DEFEITO: Mangueira rompida
CAUSA: caixa de refrigerac?o entupida 
SOLUC?O: troca de mangueira e desentupimento da caixa de refrigerac?o</t>
  </si>
  <si>
    <t xml:space="preserve"> Vazamento de agua na rosca B.</t>
  </si>
  <si>
    <t xml:space="preserve">feito instalac?o </t>
  </si>
  <si>
    <t>INSTALAR O ROLO DO COLCHAO DE AR NA EXTRUSORA</t>
  </si>
  <si>
    <t>REALIZADO A RFETIRADA DA ROSCA</t>
  </si>
  <si>
    <t>RETIRAR A ROSCA DA EXTRUSORA</t>
  </si>
  <si>
    <t xml:space="preserve">INSTALAC?O DA ROSCA </t>
  </si>
  <si>
    <t>INSTALAR A ROSCA DA EXTRUSORA</t>
  </si>
  <si>
    <t>Defeito: sensor do alinhador n?o esta lendo o Cameron.
Causa: Indefinida.
Conclus?o: Foi feito a troca do parametro do sensor e voltou a ler normalmente.</t>
  </si>
  <si>
    <t>Boa tarde !! Preciso de um eletricista na rebobinadeira 506 , o sensor do alinhandor parou novamente maquina parada .</t>
  </si>
  <si>
    <t>Defeito: Vazamento de agua pelo ladr?o do trocador de calor.
Causa: Mangueiras de entrada e saida da calandra est?o entupidos.
Conclus?o: Foi retirada as mangueiras e feito a limpeza mangueiras e calandra.</t>
  </si>
  <si>
    <t>VAZAMENTO DE AGUA NO LADRAO DO TROCADOR DE CALOR</t>
  </si>
  <si>
    <t>D: Eixo do bobinador inferior com folga no rolamento.
C: Desgaste na ponta do eixo.
S: Foi trocado o eixo e os rolamentos.</t>
  </si>
  <si>
    <t>Eixo do bobinador inferior com folga no rolamento.</t>
  </si>
  <si>
    <t>SAMUEL PEDROSA DA SILVA</t>
  </si>
  <si>
    <t>OS GERADA AUTOMATICAMENTE POR SAMUEL PEDROSA DA SILVA OBRIGATORIO APONTAR O PROBLEMA MANUTENC?O CORRETIVA (FALHA/QUEBRA)</t>
  </si>
  <si>
    <t xml:space="preserve">D: ERRO DE PROGRAMAC?O DE PAR?METRO
C: INDEFINIDO
S: PROGRAMAC?O DO EQUIPAMENTO </t>
  </si>
  <si>
    <t>ALINHADOR NAO ESTA FUNCIONANDO, NAO CENTRALIZA NO CAMERON</t>
  </si>
  <si>
    <t>LUCIANA ABREU DA SILVA</t>
  </si>
  <si>
    <t>OS GERADA AUTOMATICAMENTE POR LUCIANA ABREU DA SILVA OBRIGATORIO APONTAR O PROBLEMA MANUTENC?O CORRETIVA (FALHA/QUEBRA)</t>
  </si>
  <si>
    <t>LUCAS PERAL</t>
  </si>
  <si>
    <t>OS GERADA AUTOMATICAMENTE POR LUCAS PERAL OBRIGATORIO APONTAR O PROBLEMA MANUTENC?O CORRETIVA (FALHA/QUEBRA)</t>
  </si>
  <si>
    <t xml:space="preserve">Defeito: Casa de tinta e lavagem de pecas sem energia.
Causa: Cabo de alimentac?o dos setores em curto com a carcaca.
Soluc?o: Foi realizado uma isolac?o no cabo avariado. 
</t>
  </si>
  <si>
    <t>acabou a energia na casa de tintas e lavagem de pecas</t>
  </si>
  <si>
    <t xml:space="preserve">Defeito: Coladora de cliche com defeito.
Causa: Rele n?o estava acionando.
Soluc?o: Foi realizada a troca do componente e liberado a maquina. </t>
  </si>
  <si>
    <t>maquina nao ligava</t>
  </si>
  <si>
    <t>tomada da CPU quebrada, foi substituida</t>
  </si>
  <si>
    <t xml:space="preserve">troca de tomada
</t>
  </si>
  <si>
    <t xml:space="preserve">GOTEJAMENTO DE AGUA DA LINHA DO CHILLER
VAZAMENTO ENTRE A 117 E 108
PAROU SOZINHO
</t>
  </si>
  <si>
    <t>VAZAMENTO NA LINHA ANTIGA DE AGUA GELADA DA EXTRUSAO</t>
  </si>
  <si>
    <t xml:space="preserve">feito troca de 8 lampadas e instalado 2 luminarias  </t>
  </si>
  <si>
    <t>REALIZAR TROCA DAS LAMPADAS E LUMINARIAS QUEIMADAS</t>
  </si>
  <si>
    <t>EVAPORADORA E CONDESANDORA LIMPAS PELA ARATEC</t>
  </si>
  <si>
    <t>LIMPAR EVAPORADORA E CONDENSADORA DO PCP</t>
  </si>
  <si>
    <t>ATIVIDADE CONCLUIDA PELA ARATEC</t>
  </si>
  <si>
    <t>LIMPAR A CONDENSADORA E EVAPORADORA DA SALA DE COMPRAS</t>
  </si>
  <si>
    <t>LIMPAR A EVAPORADORA DA SALA DE REUNIOES</t>
  </si>
  <si>
    <t>LIMPAR A EVAPORADORA DA SALA DE DESENVOLVIMENTO</t>
  </si>
  <si>
    <t>LIMPAR A CONDENSADORA E EVAPORADORA DA SALA DE TREINAMENTO</t>
  </si>
  <si>
    <t>COMERCIAL / SALA REUNIAO 1  E 2</t>
  </si>
  <si>
    <t>LIMPAR A EVAPORADORA DA SALA DO COMERCIAL</t>
  </si>
  <si>
    <t xml:space="preserve">    
     OK EXTENS?O PRONTA</t>
  </si>
  <si>
    <t>solicito  duas   extensao para o computador  do corte solda.</t>
  </si>
  <si>
    <t>GALPAO LONADO</t>
  </si>
  <si>
    <t xml:space="preserve">
OK ESTALADAS
  </t>
  </si>
  <si>
    <t>INSTALAR ILUMINARIAS NO GALPAO LONADO</t>
  </si>
  <si>
    <t>rebobinador nao esta dando tombo .</t>
  </si>
  <si>
    <t>MOINHO DE REFILE - 116</t>
  </si>
  <si>
    <t>660</t>
  </si>
  <si>
    <t>Defeito: Recuperador de refile n?o ligava.
Causa: Disjuntor do moinho desarmado, ocasionado pelo acumulo de refile nas facas.
Soluc?o: Feito a retirada do acumulo de refile e liberado o equipamento.</t>
  </si>
  <si>
    <t>PROBLEMA NO RECUPERADOR DE REFILE , N?O ESTA QUERENDO LIGAR</t>
  </si>
  <si>
    <t>Defeito: Recuperador de refile esta nevando.
Causa: Estatica esta entupido.
Conclus?o: Foi feito limpeza na estatica.</t>
  </si>
  <si>
    <t xml:space="preserve"> Recuperador de Refile nevando!</t>
  </si>
  <si>
    <t>Foi retirado eixo desmontado os rolamentos, encaminhado para usinagem.</t>
  </si>
  <si>
    <t>Anilox esquentando o rolamento e travando.</t>
  </si>
  <si>
    <t>TROCAR A SABONETEIRA DO BANHEIRO MASCULINO</t>
  </si>
  <si>
    <t>D: Eixo anilox esta esquentando e fazendo barulho.
C: Desgaste no alojamento do rolamento e rolamento tambem esta ruim.
S: Foi levado a usinagem refeita a ponta retornando foi feita a montagem com rolamentos novos.</t>
  </si>
  <si>
    <t xml:space="preserve">EIXO ANILOX ESTA COM A PONTA DESGASTADA.
ENVIAR PARA TORNEIRO
TROCAR ROLAMENTOS
OBS: NA MONTAGEM, INVERTER O ANILOX 1 (RETORNANDODO TORNEIRO) COM O ANILOX 2.
</t>
  </si>
  <si>
    <t>Eixos, trocar as grapas, verificar os rolamento e se n?o est?o empenado. 4 eixos.</t>
  </si>
  <si>
    <t>Eixos, trocar as grapas, verificar os rolamento e se n?o est?o empenado. 4 eixos. 2 talvez so precise substituir a camera de ar.</t>
  </si>
  <si>
    <t>Eixos, trocar as grapas, verificar os rolamento e se n?o est?o empenado. 4 Eixos. 2 talvez seja o caso de trocar apenas a camera de ar</t>
  </si>
  <si>
    <t>INSTALAR AC NA PORTARIA</t>
  </si>
  <si>
    <t xml:space="preserve">Eixos, trocar as grapas, verificar os rolamento e se n?o est?o empenado.
Estamos com apenas 3 eixos.  </t>
  </si>
  <si>
    <t>RETIRAR OS TRES EIXOS PARA USINAGEM</t>
  </si>
  <si>
    <t>FAZER PONTA DE EIXO NOS TRES ROLOS ( OS 3825)</t>
  </si>
  <si>
    <t>INSTALAR OS 3 EIXOS NA MAQUINA (OS's 3825 3826</t>
  </si>
  <si>
    <t>INSTALAR TAMPA DOS BATENTES DAS BALANCAS</t>
  </si>
  <si>
    <t>PRESSAO DO SISTEMA AFERIDA E ESTA OK</t>
  </si>
  <si>
    <t>DESINSTALAR O AR CONDICIONADO MENOR DA SALA DO FINANCEIRO.
LEVAR PARA FAZER LIMPEZA</t>
  </si>
  <si>
    <t>RETIRAR MATERIAL VAZADO NO PE DA ROSCA A</t>
  </si>
  <si>
    <t>BANHEIRO MASCULINO - EXTRUSAO</t>
  </si>
  <si>
    <t>LEANDRO MARQUES</t>
  </si>
  <si>
    <t>Defeito: Banheiros sem energia.
Causa: Circuito antigo que estava ligado junto ao da iluminac?o do banheiro em curto.
Soluc?o: Foi desativado o circuito em curto.</t>
  </si>
  <si>
    <t>Banheiros sem energia.</t>
  </si>
  <si>
    <t>Defeito: Rosca A desarmando
Causa: Cabo do sensor de press?o estava solto.
Soluc?o: Foi realizado a conex?o do cabo novamente e liberado a maquina.</t>
  </si>
  <si>
    <t>rosca A desarmou problema no sensor de press?o</t>
  </si>
  <si>
    <t>D: EIXO INFERIOR SOLTO
C: ANEL TRAVA ARANHA SOLTO
S: DESMONTAGEM DO EIXO, REINSERC?O DA TRAVA ARANHA E REMONTAGEM</t>
  </si>
  <si>
    <t xml:space="preserve">BOM DIA !! PRECISO DE UM MECANICO COM URGENCIA NA REBOBINADEIRA , 501 EIXO INFERIOR ESTA SOLTO .MAQUINA PARADA </t>
  </si>
  <si>
    <t>CONJUNTO SOLTO, TELAS TROCADCAS E CONJUNTO REAPERTADO</t>
  </si>
  <si>
    <t xml:space="preserve"> Trocar as telas da 116.</t>
  </si>
  <si>
    <t>D: MANGUEIRA RESSECADA
C: TEMPO DE USO
S: TROCA DA MANGUEIRA</t>
  </si>
  <si>
    <t xml:space="preserve"> Mangueira dosador 2 dobrando.</t>
  </si>
  <si>
    <t>GABRIEL CORREIA DA SILVA</t>
  </si>
  <si>
    <t>OS GERADA AUTOMATICAMENTE POR GABRIEL CORREIA DA SILVA OBRIGATORIO APONTAR O PROBLEMA MANUTENC?O CORRETIVA (FALHA/QUEBRA)</t>
  </si>
  <si>
    <t>DEFEITO: vazamento de agua
CAUSA: filtro dos trocadores de calor sujos
SOLUC?O: foi necessario a parada da maquina para desmontagem dos filtros e limpeza</t>
  </si>
  <si>
    <t xml:space="preserve"> Vazamento de agua.</t>
  </si>
  <si>
    <t>REALIZAR TERMOGRAFIA DA EXTRUSORA 116 
CONSULTAR E APONTAR NO CHECKLIST ANEXO</t>
  </si>
  <si>
    <t xml:space="preserve">FOI EFETUADA  TERMOGRAFIA  NA EXTRUS?O 117
NENHUMA ANORMALIDADE DETECTADA
</t>
  </si>
  <si>
    <t>REALIZAR TERMOGRAFIA DA EXTRUSORA 117
CONSULTAR E APONTAR NO CHECKLIST ANEXO</t>
  </si>
  <si>
    <t>REALIZAR TERMOGRAFIA DA EXTRUSORA 118
CONSULTAR E APONTAR NO CHECKLIST ANEXO</t>
  </si>
  <si>
    <t>Defeito: Zona 5 n?o estava aquecendo.
Causa: Fusivel de alimentac?o estava queimado.
Soluc?o: Feito a substituic?o do fusivel.</t>
  </si>
  <si>
    <t>problema na zona de aquecimento, nao esta aqucendo, apos queda de energia.</t>
  </si>
  <si>
    <t>QUEDA DE ENERGIA, DESARME DO COMPRESSOR</t>
  </si>
  <si>
    <t>PICO DE ENERGIA, QUEDA NO COMPRESSOR</t>
  </si>
  <si>
    <t>PICO DE ENERGIA QUEDA NO COMPRESSOR</t>
  </si>
  <si>
    <t>D: MAQUINA NAO EXECUTA GIRO
C: SENSOR FORA DE POSICAO
S: REPOSICIONAMENTO DO SENSOR</t>
  </si>
  <si>
    <t>BOM DIA !! PRECISO DE UM ELETRICISTA NA REBOBINADEIRA 506 ,MAQUINA N?O QUER DAR O GIRO URGENCIA !!</t>
  </si>
  <si>
    <t>D: PINO DA PONTA DO INDEX QUEBROU .
C: Indefinido.
S: Foi feito outro pino e colocado no eixo.</t>
  </si>
  <si>
    <t>BOM DIA !! PRECISO DE UM MECANICO NA REBOBINADEIRA 506 , PINO DA PONTA DO INDEX QUEBROU .</t>
  </si>
  <si>
    <t>D: PISTAO COM REPARO ROMPIDO (DANIFICADO)
C: TEMPO DE USO
S: TROCA DO PISTAO</t>
  </si>
  <si>
    <t xml:space="preserve"> Bom dia, tudo bem ?
 Pist?o do dosador 3 travado.</t>
  </si>
  <si>
    <t>N?o foi executado nenhuma ac?o na maquina, somente verificado o cabo do encoder e posic?o do eixo.</t>
  </si>
  <si>
    <t xml:space="preserve">nao esta dando tombo no  braco do rebobinador pra tirar bobina
</t>
  </si>
  <si>
    <t>Valvula solenide estava fora de posic?o, foi ajustado</t>
  </si>
  <si>
    <t xml:space="preserve"> Alguns dosadores n?o esta puxando as M.P.</t>
  </si>
  <si>
    <t xml:space="preserve">Foi feito calibrac?o dos 5 gravimetricos da extrusora 108 </t>
  </si>
  <si>
    <t>CALIBRAR OS GRAVIMETRICOS DA EXTRUSORA</t>
  </si>
  <si>
    <t>VAZAMENTO ESTANCADO</t>
  </si>
  <si>
    <t>VAZAMENTO NA LINHA DE AGUA DE ALIMENTACAO DO BANHEIRO</t>
  </si>
  <si>
    <t>REORGANIZACAO LAYOUT MEZANINO</t>
  </si>
  <si>
    <t>TROCAR O ROLAMENTO QUEBRADO DO TRILHO DO GIRATORIO</t>
  </si>
  <si>
    <t>FOI FEITO GEOMETRIA DE NIVELAMENTO DO REVERSIVEL, GAIOLA E CONJUNTO MATRIZ E CANH?O</t>
  </si>
  <si>
    <t>FAZER A GEOMETRIA DA EXTRUSORA (MATRIZ GAIOLA REVERSIVEL)</t>
  </si>
  <si>
    <t>ATIVIDADE CONCLUIDA. (CONJUNTO EXTRUSOR, ANEL DE AR, COMPACTADOR)</t>
  </si>
  <si>
    <t>REALIZAR A PINTURA DA EXTRUSORA</t>
  </si>
  <si>
    <t xml:space="preserve">Boia do reservatorio interno da maquina de solvente sujo estava cheio, mas a boia n?o acionava, foi retirado a boia e feito limpeza, depois de recolocada, acionou normalmente, sujeira obstruindo o seu fluxo natural. </t>
  </si>
  <si>
    <t xml:space="preserve">falha no pressostato de 1 a 4 </t>
  </si>
  <si>
    <t xml:space="preserve">Mangueira de solvente da maquina estava furada, foi feito uma emenda nela com uni?o 45? e 2 espig?es. </t>
  </si>
  <si>
    <t xml:space="preserve">substituic?o de mangueira de solvente </t>
  </si>
  <si>
    <t>DESBOBINADOR EXTERNO</t>
  </si>
  <si>
    <t>Defeito: Desbobinador 2 n?o esta dando tens?o.
Causa: Mal contato no cabo de carta de controle.
Conclus?o: Foi feito reaperto na carta de controle da maquina.</t>
  </si>
  <si>
    <t xml:space="preserve">tens?o do desbobinador 2
</t>
  </si>
  <si>
    <t>JOSE RIAN MENDONCA DA SILVA</t>
  </si>
  <si>
    <t>OS GERADA AUTOMATICAMENTE POR JOSE RIAN MENDONCA DA SILVA OBRIGATORIO APONTAR O PROBLEMA MANUTENC?O CORRETIVA (FALHA/QUEBRA)</t>
  </si>
  <si>
    <t>faltando bobina solenoide 24 vcc conforme foto enviada ao Sr Felipe e ao Sr Amarildo</t>
  </si>
  <si>
    <t xml:space="preserve"> Conector solto.</t>
  </si>
  <si>
    <t>PARAFUSO SOLTO, TELA TROCADA</t>
  </si>
  <si>
    <t>MOINHO DE REFILE - 108</t>
  </si>
  <si>
    <t>654</t>
  </si>
  <si>
    <t>troca de correia efetuada</t>
  </si>
  <si>
    <t xml:space="preserve"> Troca das correias.</t>
  </si>
  <si>
    <t>PRE-ARRASTE DA 116</t>
  </si>
  <si>
    <t>609</t>
  </si>
  <si>
    <t>D: rolo n?o encosta
C: pist?o fora de posic?o
S: foi feito ajuste na posic?o  do pist?o</t>
  </si>
  <si>
    <t xml:space="preserve"> Pre arraste n?o esta encostando.</t>
  </si>
  <si>
    <t>D: VALVULA SOLENOIDE DO ACIONAMENTO DO ALIMENTADOR 2C COM DEFEITO
C: CURTO CIRCUITO CAUSADO PELA QUEDA DA INFRAESTRUTURA ELETRICA DAS BOMBAS D EVACUO
S: SUBSTITUICAO DO COMPONENTE</t>
  </si>
  <si>
    <t>Problema com succ?o.</t>
  </si>
  <si>
    <t>trocado o rolo da contra press?o</t>
  </si>
  <si>
    <t>BOA TARDE !! PRECISO DE UM MECANICO PARA FAZER A TROCA DO ROLO DE CONTRA PRES?O DA , LAMINADORA 301 MAQUINA ESTA PARADA AGUARDANDO .</t>
  </si>
  <si>
    <t>REPARO NO PISO PROXIMO AS IMPRESSORAS (207)</t>
  </si>
  <si>
    <t>AC COM VAZAMENTO, EQUIPAMENTO RESTAURADO
LIMPEZA E HIGIENIZACAO REALIZADA
ARATEC RESPONSAVEL</t>
  </si>
  <si>
    <t xml:space="preserve">AC DA LOGISTICA NAO ESTA GELANDO. </t>
  </si>
  <si>
    <t>FOI FEITA A LIMPEZA</t>
  </si>
  <si>
    <t>LIMPAR A GAIOLA DA MAQUINA</t>
  </si>
  <si>
    <t>1 MANOMETRO TROCADO</t>
  </si>
  <si>
    <t xml:space="preserve">manometros fazer a substituic?o  </t>
  </si>
  <si>
    <t>PREDIO PREDIO DA EPEMA</t>
  </si>
  <si>
    <t>ATIVIDADE CONCLUIDA
REFILES TROCADOS E IDENTIFICADOS (ETIQUETADOS)</t>
  </si>
  <si>
    <t xml:space="preserve">TROCAR OS REFILES DOS 10 BEBEDOUROS DA FABRICA
    ==&gt; PORTARIA
    ==&gt; COZINHA
    ==&gt; COMERCIAL
    ==&gt; EXTRUSAO
    ==&gt; LOGISTICA
    ==&gt; CORTE E SOLDA
    ==&gt; MANUTENCAO
    ==&gt; PRENSA E APARAS
    ==&gt; TINTAS
    ==&gt; REBOBINADEIRA
</t>
  </si>
  <si>
    <t>FOI FEITA CALIBRAC?O DO GRAVIMETRICO</t>
  </si>
  <si>
    <t>CALIBRAR O GRAVIMETRICO DA EXTRUSORA 113</t>
  </si>
  <si>
    <t>TROCAR A CAIXA ACOPLADA DO BANHEIRO NA RUA DA EXTRUSAO</t>
  </si>
  <si>
    <t>TROCAR A TORNEIRA DE JARDIM DA ENTRADA DA CONVERSAO</t>
  </si>
  <si>
    <t xml:space="preserve">D: PARAFUSO TROCA-TELAS QUEBROU, ROMPENDO O SSITEMA TROCA-TELAS
C: PRESSAO EXCESSIVA DE MASSA
S: 
</t>
  </si>
  <si>
    <t>troca tela estourou</t>
  </si>
  <si>
    <t>maquina desarmando resistencia interna</t>
  </si>
  <si>
    <t>DEFEITO:  dosador 3- chapa da gaveta interna do pist?o torta 
dosador 2 - mangueira dobrada obstruindo a succ?o
CAUSA: n?o identificado
SOLUC?O: dosador 3 - foi nescessario a retirada do silo e gaveta do pist?o para o devido ajuste
dosador 2 - retirada da mangueira e feito o devido ajuste</t>
  </si>
  <si>
    <t xml:space="preserve"> Gravimetrico, pist?o do dosador 3 travada.
 Mangueira do dosador 2 ruim.</t>
  </si>
  <si>
    <t>foi realizado a devida lubrificac?o</t>
  </si>
  <si>
    <t xml:space="preserve"> Bracinho do bobinador 1 travado.</t>
  </si>
  <si>
    <t xml:space="preserve"> Tratamento desarmando.</t>
  </si>
  <si>
    <t>Painel estava muito aquecido, foi feito resfriamento com ar e reiniciado o tratamento</t>
  </si>
  <si>
    <t xml:space="preserve">D: JOYSTICK NAO RESPONDE AOS COMANDOS
C: INDETERMINADA
S: AJUSTE NO BLOCO DO JOYSTICK </t>
  </si>
  <si>
    <t>PROBLEMA NO JOYSTICK DE CONTROLE DE PARAMETROS DA MAQUINA</t>
  </si>
  <si>
    <t>D: BRACINHO BOBINADOR 1 TRAVADO
C: BAIXA VAZAO DE AR
S:REGULAGEM DA VAZAO DE AR</t>
  </si>
  <si>
    <t xml:space="preserve"> Bracinho do bobinador 1 travando.</t>
  </si>
  <si>
    <t>Foi refeita as laterais do carrinho e trocados os pneus.</t>
  </si>
  <si>
    <t>REPARAR O CARRINHO DE TUBOS</t>
  </si>
  <si>
    <t xml:space="preserve">DEFEITO: cachimbo da solenoide estava fora da bobina
CAUSA: cachimbo estava sem parafuso, a vibrac?o do proprio pist?o fez ele se soltar
SOLUC?O; foi recolocado o cachimbo na bobina e tambem colocado o parafuso para fixa-los </t>
  </si>
  <si>
    <t xml:space="preserve"> Dosador 2 C n?o esta puxando a M.P.</t>
  </si>
  <si>
    <t>MOVIMENTAR O QUADRO DE INDICADORES. INSTALAR ELE NA PARADE DO PORTAO DE ENRADA DE MATERIA PRIMA</t>
  </si>
  <si>
    <t xml:space="preserve">maquina n?o da tombo 
Sensor fora de posic?o
Sensor reposicionado </t>
  </si>
  <si>
    <t>Bom dia !! Foi feito um ajuste eletrico  na rebobinadeira 506 eixo superior n?o queria dar o tombo .</t>
  </si>
  <si>
    <t>Foi trocado o rolo contra press?o.</t>
  </si>
  <si>
    <t>Bom dia !! Preciso  de um mecanico para fazer a troca do rolo de contra press?o da laminadora 301 , maquina parada .</t>
  </si>
  <si>
    <t>D: Vazamento de ar.
C: Valvulas de entrada com vazamento.
S: Foi substituida a valvula.</t>
  </si>
  <si>
    <t>Bom dia !! Preciso de um mecanico na rebobinadeira 506, eixos superior e inferior est?o com vazamento fazendo com que as bobinas escorreguem .</t>
  </si>
  <si>
    <t>AUXILIARES DA LAVAGEM DE PECAS</t>
  </si>
  <si>
    <t>CARRINHO DE TRANSPORTE DE FACAS</t>
  </si>
  <si>
    <t>Foi trocado a camara de ar.</t>
  </si>
  <si>
    <t>TROCAR PNEU E CAMARA DE AR E LUBRIFICAR O CARRINHO</t>
  </si>
  <si>
    <t xml:space="preserve">Trabalho executado </t>
  </si>
  <si>
    <t>LIGACAO ELETRICA DOS REFLETORES DE ILUMINACAO DAS TORRES DE REFRIGERACAO DA CONVERSAO NAS FOTOCELULAS</t>
  </si>
  <si>
    <t>PREDIOS DA EPEMA</t>
  </si>
  <si>
    <t xml:space="preserve">Foi realizado inspec?o em todos os banheiros da empresa.
Necessario a compra de paflons, lampadas, lampadas t8.
Somente o banheiros do escritorios est?o sem iluminac?o  </t>
  </si>
  <si>
    <t>INSPECIONAR AS LUMINARIAS DOS BANHEIROS DA EPEMA
==&gt; VESTIARIO MASCULINO ENTRADA
==&gt; VESTIARIO FEMININO ENTRADA
==&gt; BANHEIRO MASCULINO RUA DA EXTRUSAO
==&gt; BANHEIRO FEMININO RUA DA EXTRUSAO
==&gt; BANHEIRO MASCULINO DA CONVERSAO
==&gt; BANHEIRO PREDIOS ADMINISTRATIVOS</t>
  </si>
  <si>
    <t xml:space="preserve">ABERTO FURO NA PAREDE PARA TUBULACAO ELETRICA E DE AGUA
</t>
  </si>
  <si>
    <t>ABRIR O FURO NA PAREDE PARA PASSAGEM DA TUBULACAO ELETRICA</t>
  </si>
  <si>
    <t>sensor fora de posic?o, o mesmo foi ajustado</t>
  </si>
  <si>
    <t xml:space="preserve">O conta metros da bobinadeira n?o esta contando os metros das bobinas, a operac?o insere a metragem desejada, porem n?o esta contando os metros  produzidos.  </t>
  </si>
  <si>
    <t>foi feito rearme da maquina e acompanhamento tecnico</t>
  </si>
  <si>
    <t>BOBINADEIRA 2 ESTA DESARMANDO</t>
  </si>
  <si>
    <t>LIMIPAR A CAIXA DE ALIMENTACAO E  FILTRO DE ENTRADA DE AGUA DE REFRIGERACAO DA EXTRUSORA 113</t>
  </si>
  <si>
    <t>TOMADA DO QUADRO DE ENERGIA DE ILUMINACAO DO GALPAO DA EXPEDICAO ESTA COM TOMADA DANIFICADA</t>
  </si>
  <si>
    <t>FOI TROCADO DOIS ROLAMENTOS DO EIXO</t>
  </si>
  <si>
    <t>ROLO PRESSOR DO PRE ARRASTE ESTA TRAVADO</t>
  </si>
  <si>
    <t>CONSTRUIR UMA JANELA MOSQUITEIRO NO GALPAO PARA OPERACAO DA RECUPERADORA DE SOLVENTES</t>
  </si>
  <si>
    <t xml:space="preserve">O conta metros da bobinadeira n?o esta contando os metros das bobinas, a operac?o insere a metragem desejada, porem n?o esta contando os metros produzidos </t>
  </si>
  <si>
    <t>sensor coberto de plastico, foram retirados e sensor ajustado</t>
  </si>
  <si>
    <t xml:space="preserve">o conta metros da bobinadeira n?o esta contando os metros das bobinas. </t>
  </si>
  <si>
    <t>Sensor fora de posic?o, foi feito ajuste</t>
  </si>
  <si>
    <t xml:space="preserve">Conta metros n?o esta realizando a leitura da metragem produzida, operac?o digita a metragem desejada, porem a maquina n?o mostra no painel nem aciona o alarme. </t>
  </si>
  <si>
    <t>REFORMAR O PORTAO BASCULANTE DE ENTRADA DE MATERIA-PRIMA DA CONVERSAO</t>
  </si>
  <si>
    <t>REALIZAR O FECHAMENTO DO ESTOQUE DE MATERIA-PRIMA DA CONVERSAO</t>
  </si>
  <si>
    <t>realizado ajustes no drive, porem n?o resolveu pois o problema deve ser no atrito</t>
  </si>
  <si>
    <t xml:space="preserve"> Temperatura da zona 1 e 2 fora do programado.</t>
  </si>
  <si>
    <t>CONSTRUIR PORTAO TELADO SUSPENSO O PORTAO DE ENTRADA DAS TINTAS DA CONVERSAO</t>
  </si>
  <si>
    <t>CONSTRUIR TELAS PARA AS VENEZIANAS NAS PAREDES DA EXTRUSAO</t>
  </si>
  <si>
    <t>O PORTAO DE ACESSO AO BANHEIRO PROXIMO A LAMINACAO ESTA EMPERRADO</t>
  </si>
  <si>
    <t>ESTALEIRO CONSTRUIDO E UTILIZADO NA 206 FOI TRANSFERIDO PARA A EXTRUSAO E ESTA EM USO</t>
  </si>
  <si>
    <t>CONSTRUIR ESTALEIRO PARA OS EIXOS DA MAQUINA</t>
  </si>
  <si>
    <t>D tela travada
C conjunto troca tela empenado
S alivio dos parafusos para fazer o ajuste</t>
  </si>
  <si>
    <t>Troca tela.</t>
  </si>
  <si>
    <t xml:space="preserve">feita instalac?o do suporte e tomadas para o computador do almoxarifado. </t>
  </si>
  <si>
    <t>INSTALAR O COMPUTADOR EXTERNO DO ALMOXARIFADO AO LADO DA PORTA DE ENTRADA.</t>
  </si>
  <si>
    <t xml:space="preserve">Foi feito um paliativo, instalando refletor, mas ainda tem que finalizar colocando luminarias corretas   </t>
  </si>
  <si>
    <t>ADEQUAR A ILUMINACAO ELETRICA DA ENTRADA DO ALMOXARIFADO</t>
  </si>
  <si>
    <t>TUBULACAO DE REFILE - 108</t>
  </si>
  <si>
    <t>655</t>
  </si>
  <si>
    <t>REFORMAR A TUBULACAO DE REFILE MOIDO</t>
  </si>
  <si>
    <t>TUBULACAO DE REFILE - 112</t>
  </si>
  <si>
    <t>653</t>
  </si>
  <si>
    <t>Defeito: Alinhador n?o esta atuando.
Causa: Mancha no sensor do alinhador e sera necessario uma calibrac?o.
Conclus?o: Foi feito a limpeza do sensor e feito a calibrac?o.</t>
  </si>
  <si>
    <t xml:space="preserve">calibracao alinhador diamteiro
</t>
  </si>
  <si>
    <t xml:space="preserve">Foi realizada limpeza e ajustes nos patins. (5a e 8a estacao)
</t>
  </si>
  <si>
    <t xml:space="preserve">limpeza doctor blade
</t>
  </si>
  <si>
    <t>TUBULACAO DE REFILE - 115</t>
  </si>
  <si>
    <t>658</t>
  </si>
  <si>
    <t>Defeito: Valvula de dosagem de solvente esta dosando direto enchendo a tinta com solvente.
Causa: Sera necessario a troca da valvula.
Conclus?o: Foi efetuada a troca da valvula.</t>
  </si>
  <si>
    <t xml:space="preserve">problema na valvula de tetencao de solvente
</t>
  </si>
  <si>
    <t>TUBULACAO DE REFILE - 116</t>
  </si>
  <si>
    <t>661</t>
  </si>
  <si>
    <t>TUBULACAO DE REFILE - 117</t>
  </si>
  <si>
    <t>664</t>
  </si>
  <si>
    <t>VAZAMENTO NA VALVULA DO TROCA-TELAS DA ROSCA B</t>
  </si>
  <si>
    <t>TROCAR A RESISTENCIA DA SONDA</t>
  </si>
  <si>
    <t>TROCAR A RESISTENCIA DA SONDA - ROSCA B</t>
  </si>
  <si>
    <t>SANDRO GASPARI</t>
  </si>
  <si>
    <t>OS GERADA AUTOMATICAMENTE POR SANDRO GASPARINI OBRIGATORIO APONTAR O PROBLEMA MANUTENC?O CORRETIVA (FALHA/QUEBRA)</t>
  </si>
  <si>
    <t>AC HIGIENIZADO E DRENO DESENTUPIDO
SERVICO PRESTADO PELA ARATEC</t>
  </si>
  <si>
    <t xml:space="preserve"> Ar condicionado respingando.</t>
  </si>
  <si>
    <t>MOINHO DE REFILE - 118</t>
  </si>
  <si>
    <t>666</t>
  </si>
  <si>
    <t>D facas travada
C facas cegas
S foram limpas e destravadas</t>
  </si>
  <si>
    <t xml:space="preserve"> Facas travadas.</t>
  </si>
  <si>
    <t>D: bucha do giratorio da matriz danificada
C: desgaste natuiral
S: foi nescessario fabricac?o de outra bucha e instalac?o, foi feito montagem e desmontagem da matriz</t>
  </si>
  <si>
    <t xml:space="preserve"> Vazamento por baixo da matriz.</t>
  </si>
  <si>
    <t>LIMPEZA REALIZADA, DRENO LIMPO, FEITO PELA ARATEC</t>
  </si>
  <si>
    <t>FAZER A LIIMPEZA DO AC DO LABORATORIO DE TINTAS</t>
  </si>
  <si>
    <t>FILTROS  HIGIENIZADOS PELA ARATEC</t>
  </si>
  <si>
    <t>LIMPAR O AC DA SALA DE MONTAGEM DE CLICHES</t>
  </si>
  <si>
    <t xml:space="preserve">D: GAVETA DOSADOR 1A ESTAVA TRAVADA, 
     VAZAMENTO NO SISTEMA PNEUMATICO (ANTES DO MANIFOLD)
     VAZAMENTO NO SISTEMA PNEUMATICO (ENTRADA BLOCO DE VALVULA)
C: SUJEIRA TRAVOU A CHAPA DA GAVETA
     VAZAMENTO ANTES DO MANIFOLD - RESSECAMENTO DA MANGUEIRA
S: LIIMPEZA DA CHAPA
    TROCA DA MANGUEIRA
</t>
  </si>
  <si>
    <t>problema  de dosagem</t>
  </si>
  <si>
    <t>cano foi novamente fixado</t>
  </si>
  <si>
    <t xml:space="preserve"> Cano de ozonio  se soltou, danificando o vidro da janela.</t>
  </si>
  <si>
    <t>DEFEITO: canosolto
CAUSA: n?o identificado
SOLUC?O: fixac?o do cano</t>
  </si>
  <si>
    <t xml:space="preserve"> Cano se soltou.</t>
  </si>
  <si>
    <t>Defeito: Balancinho, n?o estava atuando de forma correta
Causa: Trava que une o potenciometro a peca estava solto ocasionando no giro em falso do potenciometro.
Soluc?o: Apertar o parafuso da trava e ajustar o potenciometro no ponto zero</t>
  </si>
  <si>
    <t>So estava desligado.</t>
  </si>
  <si>
    <t>alinhador nao   estar  funcionando.</t>
  </si>
  <si>
    <t>D:  reversivel parado
C: reversivel passou do ponto do fim de curso
S: foi necessario fazer ajuste no fim de curso</t>
  </si>
  <si>
    <t xml:space="preserve"> Reversivel parou.</t>
  </si>
  <si>
    <t>Defeito: Revisar motor e redutor.
Causa: Rolamentos do motor ruins e redutor com retentores ruins.
Conclus?o: Foi efetuada a troca dos mesmo.</t>
  </si>
  <si>
    <t>REVISAR E MONTAR O MOTORREDUTOR DA CALANDRA DA 113</t>
  </si>
  <si>
    <t>Foram calibrados todos os gravimetricos rosca A ,B e C</t>
  </si>
  <si>
    <t>CALIBRAR OS GRAVIMETRICOS DA 117
QUAIS GRAVIMETRICOS FORAM CALIBRADOS?</t>
  </si>
  <si>
    <t>VAZAMENTO NA ENTRADA DO BLOCO  DE VALVULAS. 
PRECISA TROCAR A CONEXAO</t>
  </si>
  <si>
    <t xml:space="preserve">FEITA A CALIBRACAO </t>
  </si>
  <si>
    <t>CALIBRAR A MATRIZ DA 113</t>
  </si>
  <si>
    <t>D: MANGUEIRA DANIFICADA
C: RESSECAMENTO POR TEMPO DE USO
S: TROCA DA MANGUEIRA</t>
  </si>
  <si>
    <t>mangueira de ar furada vazando ar e comprometendo bobinador</t>
  </si>
  <si>
    <t>DEFEITO: maquina parou
CAUSA: n?o identificado
SOLUC?O: disjuntor no painel de potencia estava desarmado, o mesmo foi restabelecido e a maquina voltou operar normalmente</t>
  </si>
  <si>
    <t xml:space="preserve"> Painel d  o compactador apagou.</t>
  </si>
  <si>
    <t>sensor foi ajustado,Porem nao resolveu, necessario trocar por outro e precisa providencia-lo</t>
  </si>
  <si>
    <t>problema com sensor 2 B.</t>
  </si>
  <si>
    <t xml:space="preserve">D: AGUA DO SISTMA DE REFRIGERAC?O AQUECIDA
C: AGUA DE REPOSICAO DA TORRE COM VALVULA FECHADA
S: ABERTURA DA VALVULA QUE ESTAVA FECHADA, INSPECAO DE TODA A LINHA DE DISTRIBUIC?O DE AGUA DA TORRE (LINHA AMOLECIDA MAS NAO FOI DETECTADO ROMPIMENTO).. 
OBS: EM CADA UMA DAS EXTRUSORAS FOI ABERTO O SISTEMA DE AGUA PARA LIBERACAO DO VAPOR E PASSADO AR COMPRIMIDO PARA REFRIGERAC?O.  </t>
  </si>
  <si>
    <t xml:space="preserve">TUBULAC?O AMOLECIDA </t>
  </si>
  <si>
    <t>problema na balanca da rosca c vazando material</t>
  </si>
  <si>
    <t>D: NADA DETECTADO
S: CARRINHO ESPETADO NA TOMADA PARA CARREGAR</t>
  </si>
  <si>
    <t xml:space="preserve">carrinho na? ta carregando </t>
  </si>
  <si>
    <t>D motor com folga na tampoa
C- desgaste 
S- foi retirada uma bomba da 117 e colocado la na 112</t>
  </si>
  <si>
    <t xml:space="preserve"> Disjuntor termico bomba desarmando.</t>
  </si>
  <si>
    <t>D vazamento de agua na entrada da caixa de alimentacao
C mangueira rompida
S troca da mangueira</t>
  </si>
  <si>
    <t xml:space="preserve">Defeito: Vazamento de solvente.
Causa: Foi verificado e constatado que o solvente que estava na linha, retornou e causou um transbordamento no reservatorio. 
Soluc?o: Feito a limpeza do solvente que transbordou e liberado a maquina. </t>
  </si>
  <si>
    <t xml:space="preserve">vazamento de solvente no interior da maquina </t>
  </si>
  <si>
    <t xml:space="preserve">Os rolamento est?o ok, foi verificado que a velocidade do motor esta abaixo do normal. aguardando resposta do suporte tecnico. </t>
  </si>
  <si>
    <t>Bom dia !! Preciso de um mecanico na rebobinadeira 506, para dar uma olhada no rolamento da mesa pois a mesma esta travando quando o alinhador tem que se mexer .</t>
  </si>
  <si>
    <t>realizado limpeza e destravamento</t>
  </si>
  <si>
    <t>Moinho travou.</t>
  </si>
  <si>
    <t>Foi refeita a rosca e trocado o parafuso.</t>
  </si>
  <si>
    <t>Parafuso do suporte da faca espanado.</t>
  </si>
  <si>
    <t>BORRACHAS DE FIXACAO DO ROLO TRANSPORTADOR ESTAO DESGASTADAS, PRECISA TROCAR</t>
  </si>
  <si>
    <t>DEFEITO:rolamento travado
CAUSA: desgaste natural
SOLUC?O: troca do rolo</t>
  </si>
  <si>
    <t>rolo  com  poblema  de rolamento.</t>
  </si>
  <si>
    <t>D: N?o esta puxando tinta:
C: Diafragma do retorno rompido.
S: Foi trocado o diafragma.</t>
  </si>
  <si>
    <t>REVISAR 1 BOMBA DE TINTA</t>
  </si>
  <si>
    <t xml:space="preserve">DEFETO; quebra do rodizio
CAUSA: solda mal feita
SOLUC?O: Fixac?o do rodizio </t>
  </si>
  <si>
    <t xml:space="preserve">solda rodinha cavalete </t>
  </si>
  <si>
    <t>troca efetuada</t>
  </si>
  <si>
    <t>TROCAR BOMBA DE SUCCAO ROSCA B PELA BOMBA DE 10CV. 
FAZER ISSO PARA LIBERAR A BOMBA PARA SUBSTITUIR NA 112, QUE ESTA DANIFICADA</t>
  </si>
  <si>
    <t>Foi instalada bomba reserva na rosca B da 117, e a bomba que retirou da mesma foi instalada na 112</t>
  </si>
  <si>
    <t>A BOMBA DE VACUO DA 112 ESTA DANIFICADA. 
SUBSTITUIR PELA BOMBA DE VACUO RETIRADA DA 117B (OS 3989)</t>
  </si>
  <si>
    <t>Troca de bombas efetuada com sucesso</t>
  </si>
  <si>
    <t>troca da bomba de vacuo.</t>
  </si>
  <si>
    <t>troca da bomba efetuada com sucesso</t>
  </si>
  <si>
    <t xml:space="preserve"> troca da bomba de vacuo.</t>
  </si>
  <si>
    <t>Efetuada troca da resistencia e reparo no cabo neutro da alimentac?o</t>
  </si>
  <si>
    <t xml:space="preserve"> Curto na resistencia da matriz.</t>
  </si>
  <si>
    <t>DEFEITO: feiche de vedac?o danificado
CAUSA: n?o identificado
SOLUC?O: troca dos feiches e ajuste no silo</t>
  </si>
  <si>
    <t xml:space="preserve"> Problema com succ?o dosador 2</t>
  </si>
  <si>
    <t>VINICIUS FERNANDO CORDEIRO</t>
  </si>
  <si>
    <t>Instalacao de tomada na laminacao, para instalcao de terminal de apontamento. Instalar 4 tomadas do lado do painel do carregar de bateria da empilhadeira, localizada na laminacao.</t>
  </si>
  <si>
    <t>D: REDUTOR TRAVADO
C:NAO IDENTIFICADA
S: TROCA DO REDUTOR PELO QUE ESTAVA NA 113</t>
  </si>
  <si>
    <t>EXTRUSORA NAO INICIA. REDUTOR TRAVADO</t>
  </si>
  <si>
    <t>REALIZAR INSPECAO ELETRICA NA EXTRUSORA
REPORTAR E APONTAR NO CHECKLIST ANEXO</t>
  </si>
  <si>
    <t>REALIZAR INSPECAO MECANICA NA EXTRUSORA
REPORTAR E APONTAR NO CHECKLIST ANEXO</t>
  </si>
  <si>
    <t>D: BRACO DESREGULADO
C: PARAFUSOS DE FIXACAO ESTAVAM SOLTOS
S: REAPERTO DOS PARAFUSOS E REGULAGEM DO BRACO</t>
  </si>
  <si>
    <t>BRACINHO DO BOBINADOR SEM REGULAGEM</t>
  </si>
  <si>
    <t>DEFEITO: aste do fim de curso passou do ponto
CAUSA: n?o identificado
SOLUC?O: ajuste da aste na 'posic?o certa e foi feito reset da octagon</t>
  </si>
  <si>
    <t xml:space="preserve"> Octagon n?o eta fazendo a leitura.</t>
  </si>
  <si>
    <t>feito mudanca no tap do transformador e ajuste do ponteiro de medic?o, a maquina ja esta operando em potencia maxima</t>
  </si>
  <si>
    <t xml:space="preserve"> Potencia do tratamento fraco.</t>
  </si>
  <si>
    <t>D: Carrinho do adesivo travado.
C: Sujeira nos guia.
S: Foi feita limpeza e lubrificac?o.</t>
  </si>
  <si>
    <t xml:space="preserve">Bom dia !! O mecanico Fernando fez um ajuste no carrinho do adesivo de cola da laminadora 301 estava com problema 
</t>
  </si>
  <si>
    <t>PECAS FORA DE POSIC?O, FORAM AJUSTADAS</t>
  </si>
  <si>
    <t>MOINHO DE REFILE - 115</t>
  </si>
  <si>
    <t>657</t>
  </si>
  <si>
    <t>Moinho entupido causando o travamento, o mesmo foi limpo e destravado</t>
  </si>
  <si>
    <t xml:space="preserve"> Moinho travado.</t>
  </si>
  <si>
    <t>JANAINA CRISTINA DE LIMA SILVA</t>
  </si>
  <si>
    <t>OS GERADA AUTOMATICAMENTE POR JANAINA CRISTINA DE LIMA SILVA OBRIGATORIO APONTAR O PROBLEMA MANUTENC?O CORRETIVA (FALHA/QUEBRA)</t>
  </si>
  <si>
    <t>Defeito: Alinhador nao funciona corretamente 
Causa: Alinhador perdeu programac?o por assim dizer 
Soluc?o: Foi feito ajustes nos parametros e feito a invers?o de rotac?o do motor.</t>
  </si>
  <si>
    <t>Boa tarde !! Preciso de um eletricista na rebobinadeira 506 estou com um material que preciso usar o alinhador , mas ele n?o esta segurando o filme na posic?o correta .</t>
  </si>
  <si>
    <t>REALIZADA LIMPEZA DO CONJUNTO</t>
  </si>
  <si>
    <t xml:space="preserve">VAZAMENTO ENTRE A CAIXA DE ALIMENTACAO E O CANHAO AINDA PERSISTE. 
REALIZAR REAPERTO DO CONJUNTO </t>
  </si>
  <si>
    <t>TEMPERATURA DA ROSCA C ESTA COM INDICACAO ERRADA. 
INSPECIONAR</t>
  </si>
  <si>
    <t>DEFEITO: Fuzivel queimado
CAUSA:n?o identificado
SOLUC?O: Troca de dois fuziveis e acompanhamento para ver se atinge temperatura adequada, porem esta subindo devagar, houve vazamento de borra no local e isso nafetou a resistencia, nescessario programar troca e providenciar a resistencia</t>
  </si>
  <si>
    <t xml:space="preserve"> Problema com resistencia 1 da rosca A.</t>
  </si>
  <si>
    <t>EQUIPAMENTOS RESERVA EXTRUSAO</t>
  </si>
  <si>
    <t>EQUIPAMENTOS RESERVA</t>
  </si>
  <si>
    <t>REDUTOR E16 - 112 113</t>
  </si>
  <si>
    <t>669</t>
  </si>
  <si>
    <t>REVISAR E TROCAR OS ROLAMENTOS DO REDUTOR QUE DANIFICOU-SE NA EXTRUSORA 112 (OS 3997)</t>
  </si>
  <si>
    <t>FILTRO DE 1'' INSTALADO</t>
  </si>
  <si>
    <t>INSTALAR O FILTRO DE AGUA NA ENTRADA DA LINHA DE AGUA DE REFRIGERACAO</t>
  </si>
  <si>
    <t>ATIVIDADE CONCLUIDA
FILTRO DE 1'' INSTALADO</t>
  </si>
  <si>
    <t>INSTALAR FILTRO NA ENTRADA DA LINHA DE AGUA DE REFRIGERCAO</t>
  </si>
  <si>
    <t>FILTRO INSTALADO</t>
  </si>
  <si>
    <t>INSTALAR FILTRO NA ENTRADA DA LINHA DE AGUA DE REFRIGERACAO</t>
  </si>
  <si>
    <t xml:space="preserve">
 DEFEITO REBOBINADOR N?O DANDO O GIRO
 CAUSA MAU CONTATO NAS CONECX?ES E MUITA POEIRA
 SOLUC?O FAZER LINPEZA NO PAINEL E SOLTAR AS CONEX?S EREAPERTAR NOVAMENTE OK MAQUINA LIBERADA
</t>
  </si>
  <si>
    <t>rebobinador nao dando o giro</t>
  </si>
  <si>
    <t xml:space="preserve">Fio constatado vazamento interno no pist?o do Index necessitando da troca dos reparos.
</t>
  </si>
  <si>
    <t>Bom dia !! Preciso de um mecanico na rebobinadeira 502 pino do index superior esta travando na hora de recuar tendo que ficar batendo para solta o pino .</t>
  </si>
  <si>
    <t>COMPACTADOR DE REFILE - 113</t>
  </si>
  <si>
    <t>645</t>
  </si>
  <si>
    <t>foi reapertado parafusos do motor e do redutor</t>
  </si>
  <si>
    <t>MOTORREDUTOR DO COMPACTADOR ESTA VAZANDO OLEO</t>
  </si>
  <si>
    <t>488</t>
  </si>
  <si>
    <t xml:space="preserve">Defeito: Monitor da maquina n?o mostrava o programa
Causa: BIOS da maquina n?o carregava ( bateria da BIOS fraca) 
Soluc?o: Trocar a bateria e resetar o equipamento
Obs: maquina estava sem a valvula do sobe e desce do braco de apoio, foi adaptado uma menor para poder ter a funcionalidade. (maquina estava sem uso, mas v?o utilizar para o treinamento dos novos funcionarios, decidimos fazer este reparo, mesmo sendo desnecessario). </t>
  </si>
  <si>
    <t>Monitor da montadora de cliche n?o esta aparecendo imagem das cameras de precis?o.</t>
  </si>
  <si>
    <t>TORRE DE RESFRIAMENTO - 3</t>
  </si>
  <si>
    <t>648</t>
  </si>
  <si>
    <t>Feita limpeza dos filtros.</t>
  </si>
  <si>
    <t>TORRE DE RESFRIAMENTO</t>
  </si>
  <si>
    <t>LIMPEZA PERIODICA DOS FILTROS DA TORRE DE RESFRIAMENTO.</t>
  </si>
  <si>
    <t>PREDIO CASA DE TINTAS</t>
  </si>
  <si>
    <t>BATEDOR DE TINTAS</t>
  </si>
  <si>
    <t>D: HASTE DO BATEDOR ESTA EMPENADA
C: Indefinida.
S: Foi preciso encaminhar a usinagem para o desempeno.</t>
  </si>
  <si>
    <t>HASTE DO BATEDOR ESTA EMPENADA</t>
  </si>
  <si>
    <t>AUXILIARES DA IMPRESSORA</t>
  </si>
  <si>
    <t>Foi feita uma lubrificac?o e reapertado a porca.</t>
  </si>
  <si>
    <t>CARRINHO COM A RODA SOLTA.</t>
  </si>
  <si>
    <t>Refeita as rosca do suporte do alinhador.</t>
  </si>
  <si>
    <t>MANIPULOS COM A ROSCA ESPANADA</t>
  </si>
  <si>
    <t>Feita limpeza dos filtros</t>
  </si>
  <si>
    <t xml:space="preserve">Limpeza dos filtros do Skid </t>
  </si>
  <si>
    <t>falha no cart?o drive da temperatura, no primeiro momento foi feito reset, a noite foi feita a troca do cart?o</t>
  </si>
  <si>
    <t xml:space="preserve"> Maquina desarmou pela segunda vez e n?o apresenta falha.</t>
  </si>
  <si>
    <t xml:space="preserve">Painel estava aquecido, foi nescessario fazer o resfriamento com ar comprimido e acompanhamento </t>
  </si>
  <si>
    <t xml:space="preserve"> Tratamento desarmando com frequencia. Ja desarmou 3 vezes.</t>
  </si>
  <si>
    <t>Rolo foi colocado na posic?o  correta</t>
  </si>
  <si>
    <t>Rolo do bobinador 1 invertido.</t>
  </si>
  <si>
    <t>foi feito a retirada do silo e feito limpeza na fonte estatica com ar comprimido</t>
  </si>
  <si>
    <t xml:space="preserve"> Recuperador do refile nevando.</t>
  </si>
  <si>
    <t>Pinca de leitura danificada, foi nescessario retirar uma pinca da maquina 108 para colocar na 112</t>
  </si>
  <si>
    <t xml:space="preserve"> Problema com alinhador.</t>
  </si>
  <si>
    <t>PAINEL ELETRICO - CONTROLE E POTENCIA - 112</t>
  </si>
  <si>
    <t>689</t>
  </si>
  <si>
    <t xml:space="preserve">
  DEFEITO   CART?O DE CONTROLE COM FALHA N?O ACIONA 
  CAUSA  CART?O DANIFICADO
  SOLUC?O EFETUAR A TROCA DO CART?O QUE ESTA COM DEFEITO
OK MAQUINA LIBERADA PARA AQUECER
</t>
  </si>
  <si>
    <t>PROBLEMA NO AQUECIMENTO DA ZONAS DA MAQUINA , PAROU O MOTOR</t>
  </si>
  <si>
    <t>Defeito: Bobinador 1 n?o fazia a troca. 
Causa: Sensor do braco de descarga quebrado.
Soluc?o: Foi feito a substituic?o do sensor.</t>
  </si>
  <si>
    <t>SENSOR DA TROCA ESTA QUEBRADO</t>
  </si>
  <si>
    <t xml:space="preserve">DEFEITO: cavalete quebrou a solda
CAUSA: Solda mal feita
SOLUC?O: Foi refeito a solda
</t>
  </si>
  <si>
    <t xml:space="preserve">solda  cavalete </t>
  </si>
  <si>
    <t>Foi feita lubrificac?o da Impressora.
GRAXA UTILIZADA: LUBRIGREASE NEUTROIL FG-2
LOTE: 51347</t>
  </si>
  <si>
    <t>Fazer lubrificac?o da impressora.</t>
  </si>
  <si>
    <t>D: Tanque de solvente sujo n?o esta bombeando.
C: Foi encontrado dentro do tanque panos causando o entupimento da tubulac?o.
S: Foi retirado os panos e liberado.</t>
  </si>
  <si>
    <t>Tanque de solvente sujo n?o esta bombeando.</t>
  </si>
  <si>
    <t>foi feito reset na tela interna</t>
  </si>
  <si>
    <t xml:space="preserve"> Problema com Octagon e tela.</t>
  </si>
  <si>
    <t>Feito limpeza dos filtros da 207 no SKID.</t>
  </si>
  <si>
    <t>Realizar limpeza dos filtros.</t>
  </si>
  <si>
    <t>Maquina esta com os servos sujos fazendo com que o motor sobreaqueca e desarme. Foi constatado o problema e feito a programac?o de parada para limpeza.</t>
  </si>
  <si>
    <t>Laminadora com muitas paradas causando muitas emendas durante a produc?o.
Alarme variador velocidade motor mla-laminador</t>
  </si>
  <si>
    <t>D: Roda do carrinho travando.
C: Eixo escapou.
S: Foi colocado o eixo de volta e travado.</t>
  </si>
  <si>
    <t>Roda do carrinho travando.</t>
  </si>
  <si>
    <t>Trocado os rolamentos e o eixo.</t>
  </si>
  <si>
    <t xml:space="preserve">Boa tarde !! Preciso de um mecanico na laminadora 302 para , trocar o rolo laminador maquina parada URGENCIA </t>
  </si>
  <si>
    <t>Boa tarde !! Rebobinadeira 506 parada com problema no alinhador precisamos resolver .</t>
  </si>
  <si>
    <t xml:space="preserve">feito paliativo na mangueira para suportar ate a troca de tal. </t>
  </si>
  <si>
    <t>vazamento de agua</t>
  </si>
  <si>
    <t>Feito paliativo para continuar rodando a maquina ate a troca da mangueira.</t>
  </si>
  <si>
    <t xml:space="preserve">mangueira da calandra estourada ... vazando agua no filme </t>
  </si>
  <si>
    <t xml:space="preserve">
D: TRATAMENTO NAO L IGA O SISTENMA
C: MANGUEIRAS DANIFICADAS E FECHOS DAS PORTAS QUEBRADAS
S: TROCA DAS MANGUEIRAS DO PISTAO E AJUSTE NOS FECHOS DAS PORTAS</t>
  </si>
  <si>
    <t xml:space="preserve">Defeito: Tanque intermediario transbordou.
Causa: Bomba que joga solvente sujo n?o atuou.
Conclus?o: Foi retirado a boia e forcou a bomba atuar. </t>
  </si>
  <si>
    <t>vamento de solvente no tanque interno da 1,2,3,4 estacao</t>
  </si>
  <si>
    <t>DEFEITO: troca tela travado
CAUSA: cabecote empenado
SOLUC?O:Parafusos do cabecote foram  feitos</t>
  </si>
  <si>
    <t>soltar parafusos para fazer a troca de telas , raquete travada</t>
  </si>
  <si>
    <t>soltar parafusos do troca telas raquete travada</t>
  </si>
  <si>
    <t>problema nas zonas de temperatura nao esta aquecendo.</t>
  </si>
  <si>
    <t xml:space="preserve">troca da mangueira da saida do IBC 
</t>
  </si>
  <si>
    <t>BARRICAS DE MATERIA-PRIMA</t>
  </si>
  <si>
    <t>ATIVIDADE CONCLUIDA
FOI CONSTRUIDA PLATAFORMA PARA 6 TAMBORES DE MATERIA PRIMA E ALOCADA NA 115</t>
  </si>
  <si>
    <t>ADEQUAR BARRICAS DE METAL PARA A EXTRUSAO</t>
  </si>
  <si>
    <t>Foi feita uma limpeza e ajustes nos patins e lubrificac?o na 6 e 7.</t>
  </si>
  <si>
    <t>Mecanico esta atuando fazendo a limpeza da 6? e 7? estac?o.</t>
  </si>
  <si>
    <t>executado a calibrac?o.</t>
  </si>
  <si>
    <t>CALIBRAR O GRAVIMETRICO DO DOSADOR</t>
  </si>
  <si>
    <t>Feita limpeza no inversor.</t>
  </si>
  <si>
    <t>LIMPAR O INVERSOR DA ROSCA DA EXTRUSORA 112</t>
  </si>
  <si>
    <t>Mangueira foi concertada</t>
  </si>
  <si>
    <t xml:space="preserve">mangueira estourada da rede principal de ar da maquina </t>
  </si>
  <si>
    <t>ATIVIDADE CONCLUIDA. 
NENHUMA ANORMALIDADE DETECTADA (Tmax = 66,2oC)</t>
  </si>
  <si>
    <t>REALIZAR A TERMOGRAFIA DA LAMINADORA.
APONTAR NO CHECKLIST ANEXO</t>
  </si>
  <si>
    <t>ATIVIDADE CONCLUIDA
VARIAS ANOMALIAS DETECTADAS
Tmax = 90.0 oC
Tmin = 54,0 oC</t>
  </si>
  <si>
    <t>REALIZAR TERMOGRAFIA NA LAMINADORA
APONTAR NO CHECKLIST ANEXO</t>
  </si>
  <si>
    <t>ZELIVALDO CORREIA DA SILVA JUNIOR</t>
  </si>
  <si>
    <t>Defeito: Escada com rodas soltas.
Causa: Parafusos soltos.
Conclus?o: Foi feito reaperto dos parafusos e foi instalados parafusos que estavam faltando.</t>
  </si>
  <si>
    <t xml:space="preserve">A roda da escada esta solta
</t>
  </si>
  <si>
    <t xml:space="preserve">Feito limpeza de todos os servomotores
feito limpeza dos paineis eletricos
executado ajuste nos pist?es dos rolos de aplicac?o do material
troca de rolamentos ruins
</t>
  </si>
  <si>
    <t>Bom dia !! Laminadora 302 parada para manutenc?o e melhoramentos eletrico e macanico corretiva .</t>
  </si>
  <si>
    <t>D bico puxando pouco
C bico no saco, quando o saco s esvazia o bico cai e n?o suga
S foi orientado aos operadores colocar o produto no local adequado</t>
  </si>
  <si>
    <t>dosador 5 maq 108 com problemas na succ?o.</t>
  </si>
  <si>
    <t>/Rolos invertidos</t>
  </si>
  <si>
    <t xml:space="preserve">inverter rolos de passagem da bobina dera 1 </t>
  </si>
  <si>
    <t>FEITO INSPEC?O,ESTA FALTANDO MOTOREDUTOR E O FUSO</t>
  </si>
  <si>
    <t xml:space="preserve">verificar motor de abrir e fechar a gaiola inferior </t>
  </si>
  <si>
    <t>Rolos instalados</t>
  </si>
  <si>
    <t xml:space="preserve">rolos para refile </t>
  </si>
  <si>
    <t>Barra fixada</t>
  </si>
  <si>
    <t xml:space="preserve">fixar barra que segura mangueiras dos dosadores  </t>
  </si>
  <si>
    <t>D- Sensor n?o esta fazendo leitura
C- cabo do sensor rompido
S- foi necessario desmontar todo o sensor para refazer a ligac?o do cabo e depois acompanhamento da maquina</t>
  </si>
  <si>
    <t xml:space="preserve"> Kdesing n?o esta fazendo a leitura.</t>
  </si>
  <si>
    <t>D: magueira ressecada
C: n?o identificado
S: troca da mangueira</t>
  </si>
  <si>
    <t xml:space="preserve"> Mangueira do ar principal rompeu.</t>
  </si>
  <si>
    <t>D- Tratamento desajustado
C- N?o identificado
S- foi necessario fazer ajuste no transformador e no trimpot da placa e acompanhamento da maquina</t>
  </si>
  <si>
    <t xml:space="preserve"> Tratamento fraco.</t>
  </si>
  <si>
    <t>D facas entupidas
C N?o identificado
S feito desentupimento das facas</t>
  </si>
  <si>
    <t>rolos devidamente ajustados</t>
  </si>
  <si>
    <t>Rolos invertidos, causando rugas nas bobinas.</t>
  </si>
  <si>
    <t>D- troca telas duro
C-cabecote empenado
S- parafuso do trocador de telas foram abertos</t>
  </si>
  <si>
    <t xml:space="preserve"> Estamos tendo que fazer muita forca para trocar as telas.</t>
  </si>
  <si>
    <t>D bico n?o puxa
C bico estava invertido
S foi ajustado o bico e feito corte para succ?o</t>
  </si>
  <si>
    <t>Problema com succ?o 4B.</t>
  </si>
  <si>
    <t>protec?o recolocada</t>
  </si>
  <si>
    <t xml:space="preserve">capa traseira  do motor do ventilador da maquina  116 se soltou </t>
  </si>
  <si>
    <t xml:space="preserve">capa traseira do motor do ventilador da maquina 108 escapou  </t>
  </si>
  <si>
    <t xml:space="preserve">INSTALAR UM DEFLETOR DE AR CONDICIONADO NO AC DA SALA DE REUNIAO 1 DO COMERCIAL </t>
  </si>
  <si>
    <t>RETIRAR O CABECOTE ANTIGO</t>
  </si>
  <si>
    <t>INSTALAR O NOVO CABECOTE NA EXTRUSORA</t>
  </si>
  <si>
    <t>DESMONTAR O CONJUNTO EXTRUSOR E RETIRAR A ROSCA</t>
  </si>
  <si>
    <t>PERFILAR A ROSCA ?65 QUE ESTA EM USO NA 112</t>
  </si>
  <si>
    <t>MONTAR A NOVA ROSCA ?65 NA EXTRUSORA</t>
  </si>
  <si>
    <t>REALIZAR DESLIGAMENTO ELETRICO DO CABECOTE E MATRIZ PARA A SUBSTITUICAO</t>
  </si>
  <si>
    <t>REALZIAR A INSPECAO ELETRICA DO CABECOTE NOVO
RESISTENCIAS E TERMOPARES</t>
  </si>
  <si>
    <t>REALIZAR A LIGACAO ELETRICA DO CABECOTE</t>
  </si>
  <si>
    <t>REALIZAR A INSPECAO ELETRICA DO CONJUNTO EXTRUSOR. RESISTENCIAS E TERMOPARES</t>
  </si>
  <si>
    <t>INSPECIONAR OS VENTILADORES DE REFRIGERACAO</t>
  </si>
  <si>
    <t>PAINEL ELETRICO CONTROLE E POTENCIA - LIMPEZA E REAPERTO DE CONEXOES</t>
  </si>
  <si>
    <t xml:space="preserve">RETROFIT REALIZADO, REALIZADA SUBSTITUICAO DOS CARTOES WEST PARA CARTOES AUTONICS </t>
  </si>
  <si>
    <t>REALIZAR O RETROFIT DO SISTEMA DE CONTROLE DE TEMPERATURA DO CONJUNTO EXTRUSOR</t>
  </si>
  <si>
    <t>REVERSIVEL - 112</t>
  </si>
  <si>
    <t>671</t>
  </si>
  <si>
    <t xml:space="preserve">RETIRAR O ROLO CONTRAPRESSAO DA CALANDRA DO REVERSIVEL </t>
  </si>
  <si>
    <t>REALIZAR O EMBORRACHAMENTO DO ROLO CONTRAPRESSAO DA CALANDRA DA 112</t>
  </si>
  <si>
    <t>INSTALAR O ROLO CONTRAPRESSAO NO REVERSIVEL</t>
  </si>
  <si>
    <t>RETIRAR O MOTORREDUTOR DA CALANDRA</t>
  </si>
  <si>
    <t>INSPECIONAR O MOTORREDUTOR RETIRADO DA CALANDRA</t>
  </si>
  <si>
    <t>INSTALAR O MOTORREDUTOR REVISADO</t>
  </si>
  <si>
    <t>INSTALAR A UNIAO ROTATIVA NA CALANDRA</t>
  </si>
  <si>
    <t>TROCAR OS ROLAMENTOS DO GUIA DO GIRATORIO</t>
  </si>
  <si>
    <t>Defeito: Faca se movimentando com a batec?o.
Causa: Suporte de saida de ar da bomba esta entupido.
Conclus?o: Foi efetuada a limpeza e resolveu o problema.</t>
  </si>
  <si>
    <t xml:space="preserve">pistao da terceira estac?o com vibrac?o </t>
  </si>
  <si>
    <t>INSTALAR 2 VENTILADORES (CARACOL) DE REFRIGERACAO NO CANHAO DA EXTRUSORA 112</t>
  </si>
  <si>
    <t>INSPECIONAR OS DOIS VENTILADORES DOS ROLOS FLAUTAS. 
REALIZAR A LIMPEZA DA CARCACA</t>
  </si>
  <si>
    <t>REALIZAR O DESLIGAMENTO ELETRICO DO MOTORREDUTOR DA CALANDRA</t>
  </si>
  <si>
    <t>REALIZAR A L IGACAO ELETRICA DO MOTORREDUTOR DA CALANDRA</t>
  </si>
  <si>
    <t>TROCAR A TUBULACAO DO SISTEMA PNEUAMTICO DO REVERSIVEL</t>
  </si>
  <si>
    <t>LIMPEZA E REAPERTO DO PAINEL GERADOR</t>
  </si>
  <si>
    <t xml:space="preserve">TESTAR O ACIONAMENTO DOS SENSORES DE SEGURANCA DO DESARME DO TRATAMENTO
 </t>
  </si>
  <si>
    <t>TROCAR AS MANGUEIRAS DO SISTEMA PNEUMATICO DO BOBINADOR</t>
  </si>
  <si>
    <t>TROCAR AS MANGUEIRAS DO SISTEMA PNEUMATICO</t>
  </si>
  <si>
    <t>PRE-ARRASTE DA 112</t>
  </si>
  <si>
    <t>606</t>
  </si>
  <si>
    <t>TROCAR AS MANGUEIRAS DO SISTEMA PNEUMATICO DO PRE-ARRASTE</t>
  </si>
  <si>
    <t>CALIBRAR AS CELULAS DE CARGA DO BOBINADOR 2 (EXTERNO)</t>
  </si>
  <si>
    <t>CALIBRAR AS CELULAS DE CARGA DO BOBINADOR 1 (INTERNO)</t>
  </si>
  <si>
    <t>CALIBRAR AS CELULAS DE CARGA DO PRE-ARRASTE</t>
  </si>
  <si>
    <t>LIMPAR E REAPERTAR O PAINEL ELETRICO DOS BOBINADORES</t>
  </si>
  <si>
    <t>INSPECIONAR O GRAVIMETRICO. SISTEMA PNEUMATICO E ACIONAMENTOS MECANICOS</t>
  </si>
  <si>
    <t>AJUSTAR A POSICAO DO FILTRO DA BOMBA DE VACUO DO GRAVIMETRICO</t>
  </si>
  <si>
    <t>LIMPAR E REAPERTAR O PAINEL ELETRICO DO GRAVIMETRICO</t>
  </si>
  <si>
    <t>DESLIGAR A BOMBA DE VACUO DO GRAVIMETRICO</t>
  </si>
  <si>
    <t>INSPECIONAR A BOMBA DE VACUO</t>
  </si>
  <si>
    <t>INSTALAR A BOMBA DE VACUO NO GRAVIMETRICO</t>
  </si>
  <si>
    <t>MOINHO DE REFILE - 112</t>
  </si>
  <si>
    <t>651</t>
  </si>
  <si>
    <t>LIMPAR E REAPERTAR O PAINEL ELETRICO DO MOINHO</t>
  </si>
  <si>
    <t>COMPACTADOR DE REFILE - 112</t>
  </si>
  <si>
    <t>652</t>
  </si>
  <si>
    <t>INSPECIONAR O MOTORREDUTOR DO COMPACTADOR</t>
  </si>
  <si>
    <t>INSPECIONAR INTERNAMENTE O MOINHO E AJUSTAR AS FACAS</t>
  </si>
  <si>
    <t>REALIZAR LUBRIFICACAO DA EXTRUSORA 112
CONSULTAR E APONTAR NO CHECKLIST
QUAL A GRAXA UTILIZADA?
QUAL O LOTE DA GRAXA?</t>
  </si>
  <si>
    <t>CALIBRAR, NIVELAR E REALIZAR A GEOMETRIA DA MAQUINA</t>
  </si>
  <si>
    <t>REFAZER A CONEXAO ELETRICA NA CAIXA DE CONEXAO DO MOTOR</t>
  </si>
  <si>
    <t>DESLIGAR O VENTILADOR DO ANEL DE AR</t>
  </si>
  <si>
    <t>LIMPAR A VOLUTA DO VENTILADOR DO ANEL DE AR</t>
  </si>
  <si>
    <t>REALIZAR A LIGAC?O ELETRICA DO VENTILADOR DO ANEL DE AR</t>
  </si>
  <si>
    <t>Defeito: Alinhador perdeu as configurac?es.
Causa: Desconhecida ate o momento.
Conclus?o: Foi efetuada a calibrac?o do equipamento.</t>
  </si>
  <si>
    <t xml:space="preserve">ALINHADOR PERDEU OS PARAMETROS. PRECISA FAZER A CONFIGURACAO </t>
  </si>
  <si>
    <t>D: peneiras muito suja
C: N?o identificado
S: retirada das peneiras para devida limpeza</t>
  </si>
  <si>
    <t xml:space="preserve"> Succ?o fraca.</t>
  </si>
  <si>
    <t>D: rolamento travado
C: n?o identificado
S: troca dos dois rolamentos, tambem depois de inspec?o foi necessario realizar a troca da camisa</t>
  </si>
  <si>
    <t xml:space="preserve"> Rolamento do eixo do rolo de tratamento danificado.
troca da camisa de tratamento.</t>
  </si>
  <si>
    <t>D: vazando produto pela gaveta
C: n?o identificado
S: foi necessario a retirada da gaveta da balanca para devido ajuste, tambem foi necessario fazer a calibragem das balancas</t>
  </si>
  <si>
    <t xml:space="preserve"> Balanca da rosca C estava com vazamento de material.</t>
  </si>
  <si>
    <t xml:space="preserve">D: mangueira de agua de resfriamento solta
C: N?o identificado
S: mangueira foi ajustada e recolocada </t>
  </si>
  <si>
    <t>Mangueira de resfriamento da rosca B escapou.</t>
  </si>
  <si>
    <t>FILIAL - STRETCH</t>
  </si>
  <si>
    <t>D: maquina n?o consegue ser operada
C: bot?o solto
S: foi necessario ajuste e reaperto do bot?o</t>
  </si>
  <si>
    <t xml:space="preserve"> O bot?o n?o estava funcionando.</t>
  </si>
  <si>
    <t xml:space="preserve">Realizado inspec?o no tratamento corona da 115 juntamente com o suporte tecnico da Corona, foi constatado que a tens?o da rede esta abaixo do adequado </t>
  </si>
  <si>
    <t xml:space="preserve"> Revis?o na potencia do tratamento.</t>
  </si>
  <si>
    <t>D: facas travadas
C: n?o identificado
S: necessario abertura do moinho para o destravamento das facas</t>
  </si>
  <si>
    <t xml:space="preserve">D: motores desarmando
C: aquecimento e tens?o da rede baixa
S: foi necessario resfriar inversores e o motor da rosca A, o mesmo ja esta apresentando desgaste e aquecimento dos cabos, foi refeita a isolac?o e tambem a instalac?o de um coooler </t>
  </si>
  <si>
    <t xml:space="preserve"> Roscas A e C desarmando com frequencia.</t>
  </si>
  <si>
    <t>D:DOBRAS NAS BOBINAS
C: REGULADOR DE PRESSAO DANIFICADO
S: TROCA DO COMPONENTE</t>
  </si>
  <si>
    <t xml:space="preserve"> Dobras na bobina ao lado do rolo machucado.</t>
  </si>
  <si>
    <t>Feita limpeza dos filtros do chiller da 207.</t>
  </si>
  <si>
    <t>Limpeza periodica do chiller.</t>
  </si>
  <si>
    <t>CARRINHO DE ELEVACAO MANUAL</t>
  </si>
  <si>
    <t>foi trocado dois rolamentos da roda traseira.
OBS: Mas precisa trocar os rodizios da frente.</t>
  </si>
  <si>
    <t>Carrinho travando.</t>
  </si>
  <si>
    <t>Valvula de alimentac?o do ar estava solta.</t>
  </si>
  <si>
    <t>Eixo espansivo 6 polegadas vazando ar.</t>
  </si>
  <si>
    <t>D: Vazando ar
C: Camaras de ar furadas
S: Foi trocada as camaras.</t>
  </si>
  <si>
    <t>Eixo expansivo vazando ar.</t>
  </si>
  <si>
    <t>CARRINHO DE ELEVAR CILINDRO</t>
  </si>
  <si>
    <t>Defeito: Rodizio do carrinho caiu a roda.
Causa: Eixo da roda perdeu a rosca a porca acabou saindo.
Conclus?o: Foi efetuado o concerto da rosca do eixo.</t>
  </si>
  <si>
    <t>REPARAR O RODIZIO DO CARRINHO DE ELEVACAO DE CILINDRO DA LAMINACAO</t>
  </si>
  <si>
    <t>D: CABECOTE DESALINHADO, POR ISSO  NAO SOLDA
C EMPENAMENTO
S: REGULAGEM PALIATIVA PARA RETORNO DAS FUNCOES</t>
  </si>
  <si>
    <t>cabecote  desalinhador  nao  da pra  ajustar  a  solda.</t>
  </si>
  <si>
    <t xml:space="preserve">MARINALVA ALVES DOS SANTOS </t>
  </si>
  <si>
    <t>OS GERADA AUTOMATICAMENTE POR MARINALVA ALVES DOS SANTOS  OBRIGATORIO APONTAR O PROBLEMA MANUTENC?O CORRETIVA (FALHA/QUEBRA)</t>
  </si>
  <si>
    <t>D: VAZAMENTO NO TROCA-TELAS
C: ALTA PRESSAO POR CAUSA DE TELA SUJA
S: LIMPEZA E TROCA DA TELA</t>
  </si>
  <si>
    <t>troca telas rosca B nao abre cheio de borra</t>
  </si>
  <si>
    <t>D: bucha de vedacao do giratorio do cabecote danificada 
C: erosao do material
S: substituicao da bucha por uma usinada</t>
  </si>
  <si>
    <t>Defeito: Balancas com calibrac?o ruim.
Causa: Apos muito tempo sem calibrar, acabaram perdendo referencia. 
Soluc?o: Foi feito a calibrac?o das balancas.</t>
  </si>
  <si>
    <t xml:space="preserve">balancas descalibradas </t>
  </si>
  <si>
    <t>D Moinho travado
C n?o identificado
S foi destravado o moinho, tambem foi feito inspec?o nas correias, sendo necessario realizar a troca, foi feito tambem ajustes das facas</t>
  </si>
  <si>
    <t xml:space="preserve"> Problema com moinho.</t>
  </si>
  <si>
    <t>D moinho travado e correias quebradas
C n?o identificado
S feito destravamento do moinho e troca das correias</t>
  </si>
  <si>
    <t xml:space="preserve"> Correias danificadas.</t>
  </si>
  <si>
    <t>Defeito: Tanque intermediario transbordou.
Causa: Bomba que puxa solvente para fora n?o acionou.
Conclus?o: Foi retirado a boia e forcado para que a bomba ligasse e mandasse solvente fora.</t>
  </si>
  <si>
    <t>Defeito: Falha de termostato do LEL.
Causa: Filtros de entrada est?o entupidos.
Conclus?o: Foi efetuada a limpeza dos filtros de entrada.</t>
  </si>
  <si>
    <t>falha no termostato (LEL)</t>
  </si>
  <si>
    <t>LAIS ALVES CAMPOS DE ALEMIDA</t>
  </si>
  <si>
    <t>OS GERADA AUTOMATICAMENTE POR LAIS ALVES CAMPOS DE ALEMIDA OBRIGATORIO APONTAR O PROBLEMA MANUTENC?O CORRETIVA (FALHA/QUEBRA)</t>
  </si>
  <si>
    <t>TROCAR OS ROLAMENTOS DO MOTOR</t>
  </si>
  <si>
    <t>INSPECIONAR OS ITENS INTERNOS DO MOTOR 
 - ROTOR
 - ESTATOR
 - TAMPA TRASEIRA
 - TAMPA DIANTEIRA</t>
  </si>
  <si>
    <t>EIXO DO BOBINADOR ESTA COM COLO DE ROLAMENTO DANIFICADO.
PRECISA DE USINAGEM</t>
  </si>
  <si>
    <t>Foi feita uma lubrificac?o, e liberada a produc?o pois n?o tem peca para reposic?o</t>
  </si>
  <si>
    <t>CARRINHO DE ELEVACAO MANUAL ESTA COM OS RODIZIOS TRASEIROS DANIFICADOS. PRECISA TROCAR</t>
  </si>
  <si>
    <t>TROCAR A MANGUEIRA DA UNIAO ROTATIVA DA CALANDRA DA 117</t>
  </si>
  <si>
    <t>D: Eixo index travando ao retornar.
C: Pist?o com vazamento interno.
S: Precisa trocar os reparos internos.</t>
  </si>
  <si>
    <t>Eixo index travando ao retornar.</t>
  </si>
  <si>
    <t>Feita limpeza dos filtros 
.</t>
  </si>
  <si>
    <t>Limpeza dos filtros</t>
  </si>
  <si>
    <t>Feita limpeza dos filtros da 207</t>
  </si>
  <si>
    <t>fazer limpeza dos filtros.</t>
  </si>
  <si>
    <t>BOMBA DE SUCCAO ESTA FRACA. 
NECESSARIO TROCAR A BOMBA POR UMA MAIS FORTE?</t>
  </si>
  <si>
    <t>ARMADILHA LUMINOSA PROXIMO A CLAUSURA NAO ESTA FUNCIONANDO. 
INSPECIONAR</t>
  </si>
  <si>
    <t>INSTALAR CORTE AUTOMATICO NA 108</t>
  </si>
  <si>
    <t>INSPECAO DOS ROLOS DA SAIA. ALGUNS ESTAO TRAVADOS</t>
  </si>
  <si>
    <t>CROMAR MATRIZ MACHO E FEMEA</t>
  </si>
  <si>
    <t>MATERIAL AO SER DESPEJADO NA CUMBUCA CAI PARA FORA</t>
  </si>
  <si>
    <t>REDE PNEUAMTICA DA 112 COM MUITAS PERDAS - SUBDIMENSIONADA</t>
  </si>
  <si>
    <t>Defeito: Resistencia n?o estava esquentando.
Causa: Disjuntor de alimentac?o da matriz estava com um de seus contatos abertos.
Soluc?o: Feito a substituic?o do disjuntor e liberado a maquina.</t>
  </si>
  <si>
    <t>problema na resistencia da matriz</t>
  </si>
  <si>
    <t>INSTALAR 5 FECHOS CARACOL NA ESTACAO DE TRATAMENTO</t>
  </si>
  <si>
    <t>FEITO
TROCA DAS LUMINARIAS DA MAQUINA 201, BANCADA 502 E 2 DO ESTOQUE.</t>
  </si>
  <si>
    <t>TROCAR LUMINARIAS NA CONVERSAO</t>
  </si>
  <si>
    <t>Foi retirada  a uni?o e feita uma avaliac?o dela.
OBS: Ela esta com rolamento estourado e com vedac?o rompida causando o vazamento de agua.
          Sera preciso pedir direto na Comexi pois n?o temos peca para repor.</t>
  </si>
  <si>
    <t>UNIAO ROTATIVA DA CALANDRA ESTA QUEBRADA. 
PRECISA TROCAR</t>
  </si>
  <si>
    <t>FORNECEDOR REALIZOU O DESENTUPIMENTO (ALCATEC)</t>
  </si>
  <si>
    <t>RALOS DE ESCOAMENTO DE AGUA DA EXTRUSAO  ESTAO ENTUPIDOS</t>
  </si>
  <si>
    <t>FORNECEDOR VEIO REALIZAR O DESENTUPIMENTO (ALCATEC)</t>
  </si>
  <si>
    <t xml:space="preserve">VESTIARIO MASCULINO CABINE 1  ESTA ENTUPIDA </t>
  </si>
  <si>
    <t>realizada limpeza nos filtros</t>
  </si>
  <si>
    <t xml:space="preserve">Fazer limpeza dos filtros do ESKID </t>
  </si>
  <si>
    <t>Foi confeccionado 3 saca anilox para as impressoras.</t>
  </si>
  <si>
    <t>Parafosos foram soltos, tela foi trocada e parafusos reapertados</t>
  </si>
  <si>
    <t xml:space="preserve"> Abrir o troca tela.</t>
  </si>
  <si>
    <t>D:  erro 022 no controlador do elevador
C:  n?o identificadoi
S: Foi necessario contato com assistencia tecnica da octagon, foi seguido procedimento de configurac?o do controlador</t>
  </si>
  <si>
    <t xml:space="preserve"> Anel de ar n?o sobe, nem desce.</t>
  </si>
  <si>
    <t>D; passando do peso programado
C: Celula de carga
S: necessario trocar a celula de carga, mas n?o ha em estoque, necessario providenciar outra</t>
  </si>
  <si>
    <t xml:space="preserve"> Dosador  A descontrolado.</t>
  </si>
  <si>
    <t>Defeito: Bomba n?o esta puxando tinta.
Causa: Pode ser que a solenoide esteja fora ou diafragma.
Conclus?o: Foi feita a regulagem da solenoide e a bomba voltou a puxar normalmente.</t>
  </si>
  <si>
    <t>problemas com diafragma da bomba terceira estac?o</t>
  </si>
  <si>
    <t>executado limpeza
Motor aplicador
Motor maquina
Motor desbobinador externo 
Motor rebobinador
Motor desbobinador interno</t>
  </si>
  <si>
    <t xml:space="preserve">REALIZAR A LIMPEZA DOS SERVOMOTORES, IMPREGNADOS DE COLA. </t>
  </si>
  <si>
    <t>Defeito: Controle da parte externa da maquina n?o esta funcionando, e o controle do operador esta com a carenagem desmontada.
Causa: Provavelmente houve um queda do controle da parte externa da maquina vindo a ocasionar falha no controle.
Conclus?o: Foi desmontado o controle feito devido reaperto nos terminais e passado limpa contato e do controle do operador foi efetuada a montagem da carenagem.</t>
  </si>
  <si>
    <t>problemas com controle externo</t>
  </si>
  <si>
    <t>Foi realizado inspec?o eletrica do painel e feito limpeza.</t>
  </si>
  <si>
    <t>INSPEC?O DE PAINEL ELETRICO DA LAMINADORA
------------------------------------------------------------------------------------------------------------------------------
REALIZAR INSPEC?O PAINEL ELETRIO DA LAMINADORA
CONSULTAR E APONTAR NO CHECKLIST
------------------------------------------------------------------------------------------------------------------------------</t>
  </si>
  <si>
    <t>Defeito:  Fazer limpeza e reaperto dos componentes e limpeza do painel.
Causa: Preventiva.
Conclus?o: Foi feito limpeza dos componentes e painel e feito aperto dos componentes.</t>
  </si>
  <si>
    <t>INSPECAO PAINEL ELETRICO LAMINADORA 302
----------------------------------------------------------------------------------------------------------------------------------
REALIZAR INSPECAO NO PAINEL ELETRICO  LAMINADORA 302
CONSULTAR E APONTAR NO CHECKLIST ANEXO (R-114)
----------------------------------------------------------------------------------------------------------------------------------</t>
  </si>
  <si>
    <t>OS GERADA AUTOMATICAMENTE POR JOAO PEDRO CORASSARI VELLOSA OBRIGATORIO APONTAR O PROBLEMA MANUTENC?O CORRETIVA (FALHA/QUEBRA)</t>
  </si>
  <si>
    <t>Defeito: Maquina n?o esta iniciando.
Causa: Sensor do index esta fora de posic?o.
Conclus?o: Foi feito a regulagem do sensor.</t>
  </si>
  <si>
    <t>MAQUINA NAO INICIA. SENSOR DO INDEX COM PROBLEMA</t>
  </si>
  <si>
    <t>TROCAR O KIT REPARO DO PISTAO DO INDEX BOBINADOR SUPERIOR</t>
  </si>
  <si>
    <t xml:space="preserve"> Melhoria para padronizac?o de furac?o.</t>
  </si>
  <si>
    <t>ATIVIDADE CONCLUIDA
CONDICOES ENCONTRADAS: 
 - MOTOR PRINCIPAL 
 - REDUTOR PRINCIPAL 
 - VENTILADOR PRINCIPAL
CONSULTAR RELATORIO</t>
  </si>
  <si>
    <t>REALIZAR ANALISE DE VIBRACAO NA EXTRUSORA 112
 - MOTOR PRINCIPAL 
 - REDUTOR PRINCIPAL 
 - VENTILADOR</t>
  </si>
  <si>
    <t>REALIZAR ANALISE DE VIBRACAO DA EXTRUSORA 116</t>
  </si>
  <si>
    <t>cabo foi concertado</t>
  </si>
  <si>
    <t xml:space="preserve"> Fio rompido.</t>
  </si>
  <si>
    <t>D: maquina travada
C: n?o encontrado
S: abertura da maquina para limpeza e ajustes das facas</t>
  </si>
  <si>
    <t xml:space="preserve"> Problema com recuperador de refile.</t>
  </si>
  <si>
    <t>D: B90
C: Filtro sujo.
S: Feito limpeza do filtro.</t>
  </si>
  <si>
    <t>Boa tarde !! Preciso de um mecanico na impressora 206 B90</t>
  </si>
  <si>
    <t>D: B90
C: Filtro sujo.
S: Feito limpeza no filtro</t>
  </si>
  <si>
    <t xml:space="preserve">
Boa tarde !! Impressora 206 parou novamente o mesmo problema B90
</t>
  </si>
  <si>
    <t>Defeito: Zonas 3 e 5 com defeito.
Causa: Ambas estavam com os bornes mal apertados.
Soluc?o: Feito o reaperto dos bornes e liberado a maquina.</t>
  </si>
  <si>
    <t xml:space="preserve">PROBLEMA NA ZONA 3 E 5 </t>
  </si>
  <si>
    <t>Defeito: Vazamento de agua na linha do chiller dos paineis eletricos.
Causa: Curva de abastecimento de agua esta furado.
Conclus?o: Foi efetuada a troca da cura.</t>
  </si>
  <si>
    <t>VAZAMENTO NA LINHA DO CHILLER QUE REFRIGERA O PAINEL ELETRICO</t>
  </si>
  <si>
    <t>atividade concluida. eixo foi e retornou da usinagem RR Usinagem</t>
  </si>
  <si>
    <t>EIXO EMPENADO, NECESSARIA USINAGEM</t>
  </si>
  <si>
    <t>atividade concluida, eixo foi e retornoou da usinagem no Rafael "Lemao"</t>
  </si>
  <si>
    <t>EIXO DO BOBINADOR EMPENADO. PRECISA DE USINAGEM</t>
  </si>
  <si>
    <t>Defeito: Pino do index n?o quer recuar.
Causa: Sensor do index n?o quer recuar.
Conclus?o: Foi feito a regulagem do sensor do index.</t>
  </si>
  <si>
    <t>Bom dia !! Preciso de um eletricista na rebobinadeira 506, pino do index n?o quer recuar maquina parada .</t>
  </si>
  <si>
    <t xml:space="preserve">Temperaturas dos canh?es est?o altas </t>
  </si>
  <si>
    <t>ROTAS DE MANUTENCAO</t>
  </si>
  <si>
    <t>R-101 LIMPEZA FILTRO AGUA EXTRUSAO - A/B</t>
  </si>
  <si>
    <t>------------------------------------------------------------------------------------------------------------------
LIMPAR OS FILTROS DE AGUA ADA EXRUSAO
CONSULTAR E APONTAR NO CHECKLIST ANEXO (R-101)
------------------------------------------------------------------------------------------------------------------
EXECUTAR NA SEGUNDA-FEIRA
------------------------------------------------------------------------------------------------------------------</t>
  </si>
  <si>
    <t>-----------------------------------------------------------------------------------------------------------------------------------
LIMPAR OS FILTROS DE AGUA DA EXTRUSAO
CONSULTAR E APONTAR NO CHECKLIST ANEXO (R-101)
-----------------------------------------------------------------------------------------------------------------------------------
EXECUTAR SEXTA-FEIRA
-----------------------------------------------------------------------------------------------------------------------------------</t>
  </si>
  <si>
    <t>ATIVIDADE CONCLUIDA 
TAMBEM FORAM LIMPOS O FILTRO DA TORRE 1 E O CABECOTE DO CORTE E SOLDA (416)</t>
  </si>
  <si>
    <t xml:space="preserve">------------------------------------------------------------------------------------------------------------------
LIMPAR OS FILTROS DE AGUA DA EXTRUSAO
CONSULTAR E APONTAR NO CHECKLIST ANEXO (R-101)
------------------------------------------------------------------------------------------------------------------
EXECUTAR NA TERCA-FEIRA
------------------------------------------------------------------------------------------------------------------
</t>
  </si>
  <si>
    <t>------------------------------------------------------------------------------------------------------------------
LIMPAR OS FILTROS DE AGUA DA EXTRUSAO
CONSULTAR E APONTAR NO CHECKLIST ANEXO (R-101)
------------------------------------------------------------------------------------------------------------------
QUARTA-FEIRA
------------------------------------------------------------------------------------------------------------------</t>
  </si>
  <si>
    <t>------------------------------------------------------------------------------------------------------------------
LIMPAR OS FILTROS DE AGUA DA EXTRUSAO
CONSULTAR E APONTAR NO CHECKLIST ANEXO (R-101)
------------------------------------------------------------------------------------------------------------------
QUINTA-FEIRA
------------------------------------------------------------------------------------------------------------------</t>
  </si>
  <si>
    <t>ROTAS DE MANUTENCAO CONVERSAO</t>
  </si>
  <si>
    <t>R-102 LIMPEZA FILTRO AGUA REFRIGERACAO</t>
  </si>
  <si>
    <t>-----------------------------------------------------------------------------------------------------------------------------------
LIMPAR OS FILTROS DE AGUA DA CONVERSAO 
CONSULTAR E APONTAR NO CHECKLIST ANEXO (R-102)
-----------------------------------------------------------------------------------------------------------------------------------
EXECUTAR SEGUNDA-FEIRA
-----------------------------------------------------------------------------------------------------------------------------------</t>
  </si>
  <si>
    <t>-----------------------------------------------------------------------------------------------------------------------------------
LIMPAR OS FILTROS DE AGUA DA CONVERSAO 
CONSULTAR E APONTAR NO CHECKLIST ANEXO (R-102)
-----------------------------------------------------------------------------------------------------------------------------------
EXECUTAR QUINTA-FEIRA
-----------------------------------------------------------------------------------------------------------------------------------</t>
  </si>
  <si>
    <t>D: Calandra n?o esta refrigerando.
C: Indefinida.
S: Foi feita uma limpeza voltou a refrigerar.</t>
  </si>
  <si>
    <t>calandra n?o estava refrigerando</t>
  </si>
  <si>
    <t xml:space="preserve">
 DEFEITO FALHA NO SISTEMA DO CHILER
  CAUSA  FILTRO OBESTRUIDO 
  SOLUC?O    FAZER LIMPEZA NO FILTRO E NO SISTEMA OK MAQUINA LIBERADA
</t>
  </si>
  <si>
    <t>falha no alarme do chileer</t>
  </si>
  <si>
    <t>COMPACTADOR DE REFILE - 117</t>
  </si>
  <si>
    <t>665</t>
  </si>
  <si>
    <t>D: moinho travado
C: correias danificadas
S: correias trocadas</t>
  </si>
  <si>
    <t>troca das correas</t>
  </si>
  <si>
    <t>D: maquina n?o parte
C: Erro 91 no inversor rosca C
S: foi necessario resfriar o inversor com ar comprimido e resetar</t>
  </si>
  <si>
    <t>rosca c desarmou foi necessario da reset</t>
  </si>
  <si>
    <t>D: MANGUEIRA DE AR ROMPIDA
C - RESSECAMENTO
S: TROCA DA MANGUEIRA</t>
  </si>
  <si>
    <t>mangueira de ar com  vazamento.</t>
  </si>
  <si>
    <t>D: ROLAMENTO DO ROLINHO DANIFICADO
C: DESGASTE DE USO
S: TROCA DO ROLINHO</t>
  </si>
  <si>
    <t>rolo   transportador com poblema no rolamento.</t>
  </si>
  <si>
    <t xml:space="preserve">REMOVER PAINEL ELETRICO DA ILUMINACAO DA CONVERSAO
</t>
  </si>
  <si>
    <t>CONSTRUIR 7 SUPORTES DE IBC E 1 ESCADA PARA ACESSO AOS IBC's</t>
  </si>
  <si>
    <t xml:space="preserve"> 
  FOI EFETUADO TROCA DE LAMPAS NO SETOR DOS COMPRESSORES
  </t>
  </si>
  <si>
    <t>TROCAR 4 LAMPADAS NA CASA DO COMPRESSOR</t>
  </si>
  <si>
    <t>REORIENTAR O PAINEL DE CONTROLE DA MAQUINA 112</t>
  </si>
  <si>
    <t>TROCA-TELAS - 112</t>
  </si>
  <si>
    <t>672</t>
  </si>
  <si>
    <t>LIMPAR O TROCA-TELAS DA 112</t>
  </si>
  <si>
    <t xml:space="preserve">D borra sobre resistencia 
C vazamento na caixa de refrigerac?o
S no momento foi feita a retirada da borra, aguardando a gest?o decidir sobrer a manutenc?o da caixa </t>
  </si>
  <si>
    <t xml:space="preserve"> Retirada da borra na rosca A. (Esta com vazamento)</t>
  </si>
  <si>
    <t>Inspec?o realizada com sucesso, co0nstatado que esta faltando um motor na zona 1</t>
  </si>
  <si>
    <t xml:space="preserve"> Inspec?o dos ventiladores de resfriamento da rosca B.</t>
  </si>
  <si>
    <t>D inversor erro91
C painel muito aquecido
S foi necessario fazer o resfriamento com ar comprimido e fazer o reset no inversor</t>
  </si>
  <si>
    <t xml:space="preserve"> Rosca C desarmando com frequencia.</t>
  </si>
  <si>
    <t>D: vazamento de ar
C: mangueira de ar cortada
S: troca da mangueira de ar</t>
  </si>
  <si>
    <t xml:space="preserve"> Mangueira do dosador danificada.</t>
  </si>
  <si>
    <t>Defeito: Maquina n?o esta dosando solvente no automatico.
Causa: Erro operacional.
Conclus?o: Operadores n?o estava setando corretamente a dosagem de solvente, foi feito a regulagem do setpoint e a maquina esta dosando corretamente.</t>
  </si>
  <si>
    <t>MAQUINA NAO DOSA SOLVENTE CORRETAMENTE</t>
  </si>
  <si>
    <t>ATIVIDADE CONCLUIDA
LUBRIGREASE NEUTROIL FG-2
LOTE 51347</t>
  </si>
  <si>
    <t>REALIZAR LUBRIFICACAO DA 118
--------------------------------------------------------------------------------------------------------------------------------------
REALIZAR LUBRIFICACAO DA EXTRUSORA 118
CONSULTAR E APONTAR ROTEIRO DE LUBRIFICACAO (R-304)
--------------------------------------------------------------------------------------------------------------------------------------
  ==&gt; QUAL A GRAXA UTILIZADA?
  ==&gt; QUAL O LOTE DA GRAXA UTILIZADA?
--------------------------------------------------------------------------------------------------------------------------------------</t>
  </si>
  <si>
    <t>ATIVIDADE CONLUIDA.
NENHUM PONTO  DE CALOR DETECTADO</t>
  </si>
  <si>
    <t>TERMOGRAFIA PAINEIS EXTRUSORA 113
-------------------------------------------------------------------------------------------------------------------------------------
REALIZAR TERMOGRAFIA NA EXTRUSORA 113
CONSULTAR E APONTAR NO CHECKLIST ANEXO (R-403)
    ==&gt; INDICAR QUAIS COMPONENTES ESTAVAM QUENTES (DISJUNTOR, COTNATOR...)
-------------------------------------------------------------------------------------------------------------------------------------</t>
  </si>
  <si>
    <t>MANOMETROS TROCADOS</t>
  </si>
  <si>
    <t xml:space="preserve"> Manometros das bobinadeiras.</t>
  </si>
  <si>
    <t>INSPECAO REALIZADA
PROBLEMAS RELATADOS NO CHECKLIST ANEXO</t>
  </si>
  <si>
    <t>INSPECAO MECANICA EXTRUSORA 116
---------------------------------------------------------------------------------------------------------------------------------------
REALIZAR INSPECAO PREVENTIVA DA 116
CONSULTAR E APONTAR NO CHECKLIST ANEXO (R-302.1)
---------------------------------------------------------------------------------------------------------------------------------------</t>
  </si>
  <si>
    <t>ATIVIDADE CONCLUIDA
OCORRENCIAS APONTADAS NO CHECKLIST ANEXO</t>
  </si>
  <si>
    <t xml:space="preserve">INSPECAO ELETRICA DA 116
---------------------------------------------------------------------------------------------------------------------------------------
REALZIAR INSPECAO ELETRICA DA EXTRUSORA 116
CONSULTAR E APONTAR NO CHECKLIST ANEXO (R-301.1)
---------------------------------------------------------------------------------------------------------------------------------------
</t>
  </si>
  <si>
    <t>D: MANGUEIRA DO ANEL DE AR FURADA
C: INDETERMIANDA
S: TROCA DA MANGUEIRA</t>
  </si>
  <si>
    <t xml:space="preserve"> Troca da mangeuira. Foi avisado no grupo no dia 14/11/24</t>
  </si>
  <si>
    <t xml:space="preserve">
  DEFEITO  ROMPEU CABO DO SISTEMA DO GIRATORIO
  CAUSA  DEVIDO ROMPIMENTO DO BOX  DANIFICANDO O CABO
 SOLUC?O  EFETUAR A TROCA DO CACBO OK MAQUINA LIBERADA
</t>
  </si>
  <si>
    <t xml:space="preserve">EDIVAN LIMA DE AZEVEDO </t>
  </si>
  <si>
    <t>OS GERADA AUTOMATICAMENTE POR EDIVAN LIMA DE AZEVEDO  OBRIGATORIO APONTAR O PROBLEMA MANUTENC?O CORRETIVA (FALHA/QUEBRA)</t>
  </si>
  <si>
    <t>D: vazamento na setima estac?o.
C: indefinida.
S: foi feita uma limpeza e liberada.
obs:  constatao problema nas vedacoes, todos os parametros estavam normais</t>
  </si>
  <si>
    <t>vazamento na setima estac?o</t>
  </si>
  <si>
    <t>CONSTRUIR ESTALEIRO PARA FACAS E BANDEIAJS DE TINTAS</t>
  </si>
  <si>
    <t>D: filme riscado
C: matriz e cabecote sujos
S: foi necessario desmontagem da matriz para fazer limpeza e polimento, montagem troca dos parafusos, alinhamento e nivelamentoda matrize calicragem</t>
  </si>
  <si>
    <t xml:space="preserve"> Risco no filme.</t>
  </si>
  <si>
    <t>Parafusos foram soltos , tela foi trocada depois foram reapertados</t>
  </si>
  <si>
    <t xml:space="preserve"> Precisa soltar os parafusos do troca tela.</t>
  </si>
  <si>
    <t xml:space="preserve"> Algumas zonas de temperatura n?o est?o chegando na temperatura programada.</t>
  </si>
  <si>
    <t xml:space="preserve"> 
   DEFEITO TRATAMENTO N?O LIGA MOTOR DE SUCC?O
  CAUSA  MOTOR ESTA EM CURTO CIRCUITO QUEIMADO
  SOLUC?O EFETUAR TROCA DO EXAUSTOR
</t>
  </si>
  <si>
    <t xml:space="preserve"> Cheiro forte de ozonio entre as maquinas 112 e 113.</t>
  </si>
  <si>
    <t>CORREIAS DO MOINHO TROCADAS</t>
  </si>
  <si>
    <t>FORNECEDOR INSTALOU O AC QUE FOI RETIRADO (E REVISADO) DA SALA DO FINANCEIRO</t>
  </si>
  <si>
    <t xml:space="preserve"> Ar condicionado laboratorio extrus?o n?o esta funcionando.  Esta dando curto e desarmando a chave.</t>
  </si>
  <si>
    <t>carrinho eletrico  precisa fazer a furacao  para colocar o  calco.</t>
  </si>
  <si>
    <t>Defeito: Port?o corte de tubos quebrado.
Causa: Quebrou na solda.
Conclus?o: Foi efetuada a solda do port?o.</t>
  </si>
  <si>
    <t>PORTAO CORTE DE TUBOS QUEBROU. REPARAR</t>
  </si>
  <si>
    <t>REPARAR O PISTAO PNEUMATICO DO BRACO BOBINADOR</t>
  </si>
  <si>
    <t>D: Pist?o do carrinho estava solto e o rolo de passagem com parafuso solto.
C: Indefinida.
S: Foi colocado uma trava no eixo e reapertado os parafuso.</t>
  </si>
  <si>
    <t xml:space="preserve">pist?o do rebobinador esta solto
</t>
  </si>
  <si>
    <t>carrinho   eletrico nao  ta carregando.</t>
  </si>
  <si>
    <t>Boa tarde! Umas das cameras escureceu e esta prejudicando a visibilidade dos micro pontos, o ajuste ou a troca pode se fazer necessario.</t>
  </si>
  <si>
    <t>CONJUNTO SOLTO E TELA TROCADA</t>
  </si>
  <si>
    <t>troca tela</t>
  </si>
  <si>
    <t>Defeito: Zona 5 n?o estava aquecendo.
Causa: Fusivel estava queimado.
Soluc?o: Foi feita a substituic?o do componente e liberado a maquina.</t>
  </si>
  <si>
    <t>temperatu zona 5 n?o aquecendo</t>
  </si>
  <si>
    <t>D: led de bloqueio aceso
C: n?o identificado
S: foi necessario abertura do carrinho para retirada do polo da bateria para resetar o controlador</t>
  </si>
  <si>
    <t xml:space="preserve">carrinho eletrico nao ta carregando </t>
  </si>
  <si>
    <t>Defeito: Monitor da videoscan esta caido.
Causa: Parafusos da parte traseira est?o soltos.
Conclus?o: Foi efetuado o aperto dos mesmo.</t>
  </si>
  <si>
    <t>MONITOR DO PAINEL DE COMANDO ESTA CAIDO. PRECISA AJUSTAR</t>
  </si>
  <si>
    <t>Defeito: Motor superior n?o esta desligando podendo queimar.
Causa: Foi alterado o comando.
Conclus?o: Foi efetuado um novo comando para que o motor possa ficar desligado enquanto n?o for acionado.</t>
  </si>
  <si>
    <t>MOTOR DO GIRO DA PARTE INFERIOR COM PROBLEMA</t>
  </si>
  <si>
    <t>REPARAR A LINHA DE ABASTECIMENTO DE AGUA DE REPOSICAO</t>
  </si>
  <si>
    <t>FEITO</t>
  </si>
  <si>
    <t xml:space="preserve">RETIRADA DA TV  SALA DE REUNIAO 1 </t>
  </si>
  <si>
    <t xml:space="preserve">EXECUTADO
  ==&gt; RETIRADA DA TV
  ==&gt; TROCAR LAMPADA QUEIMADA
  ==&gt; LUBRIFICACAO DA TRAVA NA PORTA DA PORTARIA
</t>
  </si>
  <si>
    <t xml:space="preserve">EXECUTAR AS SEGUINTES ATIVIDADES NA PORTARIA
  ==&gt; RETIRADA DA TV
  ==&gt; TROCAR LAMPADA QUEIMADA
  ==&gt;  TROCA DOS REFLETORES DA PORTARIA 
  ==&gt; LUBRIFICACAO DA TRAVA NA PORTA DA PORTARIA
</t>
  </si>
  <si>
    <t>PASSAGEM DO CABO DE REDE PARA LIGAR O COMPUTADOR NA NOVA POSICAO, ENTRADA DO ALMOXARIFADO</t>
  </si>
  <si>
    <t>FORNECEDOR REALIZOU O REPARO</t>
  </si>
  <si>
    <t xml:space="preserve">PROBLEMA NO AR CONDICIONA DA COZINHA </t>
  </si>
  <si>
    <t>agua  do bebedouro nao ta  escoando.</t>
  </si>
  <si>
    <t xml:space="preserve">Defeito: Dosadores com falha.
Causa: Descalibrac?o da balanca superior.
Soluc?o: Feita a calibrac?o e liberado a maquina. </t>
  </si>
  <si>
    <t>dosadores, dando falha, ocasionou queda do bal?o</t>
  </si>
  <si>
    <t>MANOMETRO TROCADO</t>
  </si>
  <si>
    <t>manometro quebrou...</t>
  </si>
  <si>
    <t>Foi trocado o rolo de posic?o para dar mais tens?o do filme.</t>
  </si>
  <si>
    <t>Trocar rolo de passagem do filme.</t>
  </si>
  <si>
    <t>D: Eixo do Desbobinador travado.
C: Pontas do eixo est?o gastas ocasionando o travamento.
S: Foi retirado o eixo, mas precisa trocar as ponteiras.</t>
  </si>
  <si>
    <t>Eixo do Desbobinador travado</t>
  </si>
  <si>
    <t xml:space="preserve"> Protec?o dos sensores das bobinadeiras.</t>
  </si>
  <si>
    <t xml:space="preserve"> Maquina trabalhando apenas com 1 alinhador.</t>
  </si>
  <si>
    <t xml:space="preserve"> Molde para o rolo de furac?o.</t>
  </si>
  <si>
    <t xml:space="preserve">  Molde para o rolo de furac?o.</t>
  </si>
  <si>
    <t xml:space="preserve"> Pontos de furo no telhado. Gotejando sobre o filme e levando para a torre de tratamento.</t>
  </si>
  <si>
    <t xml:space="preserve">Solicito a instalac?o de uma prateleira na mesa da maquina 115, para colorar a impressora nova. </t>
  </si>
  <si>
    <t>Defeito: Camera estava com a imagem na cor rosa.
Causa: Cabo VGA estava com fio com a solda ruim.
Conclus?o: Foi refeito a solda do cabo.</t>
  </si>
  <si>
    <t>CAMERA DA COLADORA ESTAVA COM A IMAGEM NA COR ROSA</t>
  </si>
  <si>
    <t xml:space="preserve">Defeito: maquina n?o faz a ac?o de troca de bobina
Causa: devido ao agrave nas RUW da maquina, outros componentes est?o sendo afetados, neste caso ocasionando na queima de 2 reles. 
Maquina apresentava sensor fora de posic?o, freio motor tensionado, falhas operacionais.
Soluc?o: Depois das trocas de componentes e ajustes tecnicos nos sensores e orientac?es tomadas na maquina, foi liberada.
Obs: Maquina em funcionamento na hora do reparo sempre em testes.
Este equipamento tem que ir logo para retrofit   </t>
  </si>
  <si>
    <t>MAQUINA NAO DA O TOMBO DO BRACO BOBINADOR</t>
  </si>
  <si>
    <t>JANELA NO FUNDO DO BARRACAO PRECISA SER VEDADA PARA EVITAR ENTRADA DE AGUA NO AMBIENTE</t>
  </si>
  <si>
    <t>D: inversor com erro de sobrecarga
C: n?o identificado
S: foi feito reset no inversor e inspec?o no moinho e compactador</t>
  </si>
  <si>
    <t xml:space="preserve"> Compactador travado.</t>
  </si>
  <si>
    <t>D: recuperador entupido
C: n?o identificado
S: foi necessario desmontagem para a limpeza do mesmo</t>
  </si>
  <si>
    <t xml:space="preserve"> Recuperador nevando. Precisa desmontar e ver a necessidade de limpeza da estatica.</t>
  </si>
  <si>
    <t>Feito suporte para monitor do Nilton seguranca do trabalho.</t>
  </si>
  <si>
    <t>Fazer suporte para monitor.</t>
  </si>
  <si>
    <t>Defeito: Ventilador de Extrac?o esta com barulho nos rolamentos.
Causa: Rolamentos esta ruins.
Conclus?o: Foi efetuada a troca dos rolamentos do Motor.</t>
  </si>
  <si>
    <t>VENTILADOR DE EXAUSTAO DO SOLVENTE ESTA COM PROBLEMA NO ROLAMENTO ( BARULHO)</t>
  </si>
  <si>
    <t>ATIVIDADE CONCLUIDA
FORAM TROCADAS DUAS MANGUEIRAS</t>
  </si>
  <si>
    <t>TROCAR AS MANGUEIRAS DE AR - DISTRIBUIDOR X ANEL DE AR</t>
  </si>
  <si>
    <t>REVISAR O SLITTER DA 108</t>
  </si>
  <si>
    <t>D: choque da barra anti estatica fraco
C: cabo fio terra solto
S:cabo terra foi reinstalado com sucesso</t>
  </si>
  <si>
    <t>probema antietatica</t>
  </si>
  <si>
    <t>restaurar corte automatico bobinador 115
-----------------------------------------------------------------------------------------------------------------------
RESTAURAR CORTE AUTOMATICO DOS BOBINADORES
IDENTIFICAR O PORQUE DO CORTE NAO FUNCIONAR
-----------------------------------------------------------------------------------------------------------------------</t>
  </si>
  <si>
    <t>RESTAURAR CORTE AUTOMATICO DOS BOBINADORES</t>
  </si>
  <si>
    <t>PARAFUSO AJUSTADO</t>
  </si>
  <si>
    <t>AJUSTAR O PARAFUSO FIM DE CURSO DO TROCA-TELAS DA 115. VAZAMENTO QUANDO OCORRE O AJUSTE DA TELA</t>
  </si>
  <si>
    <t>REDUTOR - 116</t>
  </si>
  <si>
    <t>458</t>
  </si>
  <si>
    <t>TROCAR OS RETENTORES DO REDUTOR PRINCIPAL</t>
  </si>
  <si>
    <t>D: cabo fora da calha
C: n?o identificado
S: foi recolocado o cabo novamente dentro da calha</t>
  </si>
  <si>
    <t xml:space="preserve"> Melhoria do cabo do gravimetrico.</t>
  </si>
  <si>
    <t xml:space="preserve">R-101 LIMPEZA DE FILTROS DE AGUA 
------------------------------------------------------------------------------------------------------------------------------------
REALIZAR LIMPEZA DE FILTROS DA EXTRUSAO E CORTE E SOLDA
CONSULTAR E APONTAR O CHECKLIST ANEXO
------------------------------------------------------------------------------------------------------------------------------------
OBS: INDICAR O QUE FOI FEITO E O QUE N?O FOI FEITO
------------------------------------------------------------------------------------------------------------------------------------
</t>
  </si>
  <si>
    <t>R-102 LIMPEZA FILTRO AGUA CONVRSAO - A/B</t>
  </si>
  <si>
    <t xml:space="preserve">limpeza dos filtros da convers?o 
------------------------------------------------------------------------------------------------------------------------------------
REALIZAR AS LIMPEZAS DOS FILTROS DE AGUA 
CONSULTAR E APONTAR NO CHECKLIST ANEXO
------------------------------------------------------------------------------------------------------------------------------------
</t>
  </si>
  <si>
    <t>R-104 LIMPEZA DO COMPRESSOR</t>
  </si>
  <si>
    <t>Feito</t>
  </si>
  <si>
    <t xml:space="preserve">limpeza dos pre-filtros dos compressores
-----------------------------------------------------------------------------------------------------------------------------------
REALIZAR LIMPEZA 
  ==&gt; PRE-FILTROS DOS COMPRESSORES
  ==&gt; TELAS DOS CHILLERS
CONSULTAR E APONTAR O CHECKLIST ANEXO
------------------------------------------------------------------------------------------------------------------------------------
</t>
  </si>
  <si>
    <t>LUBRIFICACAO 116
------------------------------------------------------------------------------------------------------------------------------------
REALIZAR LUBRIFICACAO DA EXTRUSURA 116
CONSULTAR E APONTAR O CHECKLIST ANEXO
----------------------------------------------------------------------------------------------------------------------------------
QUAL O LUBRIFICANTE UTILIZADO?
QUAL O LOTE DO LUBRIFICANTE?
-----------------------------------------------------------------------------------------------------------------------</t>
  </si>
  <si>
    <t xml:space="preserve">R-108 inspec?o mecanica na 118
--------------------------------------------------------------------------------------------------------------------------------------
REALIZAR INSPEC?O MECANICA NA EXTRUSORA 118
CONSULTAR E APONTAR NO CHECKLIST ANEXO R-108
----------------------------------------------------------------------------------------------------------------------------------------
</t>
  </si>
  <si>
    <t>Eixos superiores do Bobinador instalados.</t>
  </si>
  <si>
    <t>INSTALAR OS DOIS EIXOS DOS BOBINADORES</t>
  </si>
  <si>
    <t>508 - REBOBINADEIRA 508</t>
  </si>
  <si>
    <t>REBOBINADEIRA-508</t>
  </si>
  <si>
    <t>REALIZAR A INSTALACAO MECANICA DA REBOBINADEIRA 508</t>
  </si>
  <si>
    <t xml:space="preserve">Foi Realizado a infraestrutura, passado todos os cabos necessarios e feita a instalac?o da tubulac?o de ar. </t>
  </si>
  <si>
    <t>REALIZAR A INSTALACAO ELETRICA DA REBOBINADEIRA 508</t>
  </si>
  <si>
    <t>TERMOGRAFIA DOS PAINEIS ELETERICOS DA 112
------------------------------------------------------------------------------------------------------------------------------------------
REALIZAR A TERMOGRAFIA DOS PAIENEIS ELETRICOS DA 112
CONSULTAR E APONTAR NO CHECKLIST ANEXO R-113
------------------------------------------------------------------------------------------------------------------------------------------</t>
  </si>
  <si>
    <t>realizar inspec?o nos paineis eletricos da 112
---------------------------------------------------------------------------------------------------------------------------------
REALIZAR INSPEC?O ELETRICA NOS PAINEIS DA EXTRUSORA 112
CONSULTAR E APONTAR NO CHECKLIST ANEXO R-309
---------------------------------------------------------------------------------------------------------------------------------</t>
  </si>
  <si>
    <t>inspecao eletrica na 118
---------------------------------------------------------------------------------------------------------------------------------------
REALIZAR A INSPEC?O ELETRICA NA EXTRUSORA 118
CONSULTAR E APONTAR NO CHECKLIST ANEXO R301.3
---------------------------------------------------------------------------------------------------------------------------------------</t>
  </si>
  <si>
    <t xml:space="preserve">    
   JA FOI EFETUADO A CALIBRAC?O DOS GRAVIMETROS DA EXTRU?O 115</t>
  </si>
  <si>
    <t>calibracao dos gravimetricos da 115
-------------------------------------------------------------------------------------------------------------------------------------
REALIZAR CALIBRACAO DOS GRAVIMETRICOS DA 115
CONSULTAR E APONTAR NO CHECKLIST ANEXO R-136
-------------------------------------------------------------------------------------------------------------------------------------</t>
  </si>
  <si>
    <t>ENCAIXE DA MAGUEIRA DO BOBINADOR ROMPIDO.</t>
  </si>
  <si>
    <t>D: RODIZIOS DANIFICADOS
C TEMPO DE USO
S: NECESSARIA TROCA DOS RODIZIOS</t>
  </si>
  <si>
    <t>verificar strechadeira da extrus?o</t>
  </si>
  <si>
    <t xml:space="preserve">Defeito: Alinhador n?o estava funcionando.
Causa: Cabo de alimentac?o do sensor ruim. 
Soluc?o: Foi realizado a substituic?o do cabo.
</t>
  </si>
  <si>
    <t>troca do cabo do alinhador</t>
  </si>
  <si>
    <t>RIXARDI DONATO DE ANDRADE</t>
  </si>
  <si>
    <t>OS GERADA AUTOMATICAMENTE POR RIXARDI DONATO DE ANDRADE OBRIGATORIO APONTAR O PROBLEMA MANUTENC?O CORRETIVA (FALHA/QUEBRA)</t>
  </si>
  <si>
    <t>climatizador  velocidade das  paleta  nao  ta  compativel   com a velocidade   progamada.</t>
  </si>
  <si>
    <t>D: moinho entupido
C: n?o encontrado
S: foi efetuada a limpeza e regulagem das facas</t>
  </si>
  <si>
    <t>Moinho travado.</t>
  </si>
  <si>
    <t>D: temperaturas muito acima do setpoint
C: reles colados
S: foi necessario esperar abaixar a temperaturae e efetuar a troca dos reles</t>
  </si>
  <si>
    <t xml:space="preserve"> Zonas super aquecida.</t>
  </si>
  <si>
    <t>D: rosca desacoplou
C: N?o encontrado
S: foi necessario desmontagem do pescoco do troca telas para acoplagem da rosca, tbm foi aproveitado e feito reparos nos terminais das resistencias do conjunto</t>
  </si>
  <si>
    <t xml:space="preserve"> Problema com troca telas.</t>
  </si>
  <si>
    <t>D: sensor do embolo do pist?o solto
C: n?o identificado
S: foi necessario ajuste de posic?o e fixac?o</t>
  </si>
  <si>
    <t xml:space="preserve"> Fio de curso solto, causando o giro errado do porta lamina.</t>
  </si>
  <si>
    <t>Fazer o ligamento do cabo de rede  (TERMINAL DE REQUISIC?O SEM INTERNET)</t>
  </si>
  <si>
    <t>RETIRAR O PORT?O DE CORRER DE DENTRO DO ALMOXARIFADO
ESTAMOS COM PORT?O NOVO( N?O SERA UTILIZADO )</t>
  </si>
  <si>
    <t xml:space="preserve"> Estalac?o de bico de ar.</t>
  </si>
  <si>
    <t>D: SUJEIRA PRESA NA MATRIZ
C: TROCA-TELAS NA POSICAO QUE NAO TINHA TELA
S: DESMONTAGEM DO PORTA MATRIZ, MATRIZ INFERIOR E SUPERIOR PARA LIMPEZA</t>
  </si>
  <si>
    <t xml:space="preserve"> Faixa vindo da matriz.</t>
  </si>
  <si>
    <t xml:space="preserve">D: ROLAMENTO DANIFICADO
C: EXPOSICAO AO OZONIO
S: TROCA DO ROLAMENTO </t>
  </si>
  <si>
    <t xml:space="preserve"> Rolamento da camisa de tratamento danificado.</t>
  </si>
  <si>
    <t xml:space="preserve">executado. </t>
  </si>
  <si>
    <t>INSTALAR INTERFONE NA PORTARIA</t>
  </si>
  <si>
    <t>Defeito: AVT esta saindo com manchas rosas na tela.
Causa: Cabo HDMI esta mal conectado.
Conclus?o: Foi feito a instalac?o correta do cabo.</t>
  </si>
  <si>
    <t>AVT saindo do rolo</t>
  </si>
  <si>
    <t>FEITA LIMPEZA NA ROSCA DA TAMPA PARA TIRAR O VAZAMENTO</t>
  </si>
  <si>
    <t xml:space="preserve">filtro  de agua com  vazamento.
</t>
  </si>
  <si>
    <t>Defeito: Alarme de temperatura no pressostato do MARSE.
Causa: Foi verificado e constatado o filtro todo sujo.
Conclus?o: Foi feito a limpeza do filtro e logo apos n?o apareceu mais a falha.</t>
  </si>
  <si>
    <t xml:space="preserve">alarme temperatura marse </t>
  </si>
  <si>
    <t>Defeito: Falha no Exaustor de Extrac?o.
Causa: Pressostato pode estar com falha.
Conclus?o: Foi feito o aumento na porcentagem de extrac?o de 50 para 65% e saiu totalmente a falha.</t>
  </si>
  <si>
    <t xml:space="preserve">exaustor de extrac?o </t>
  </si>
  <si>
    <t>Defeito: Mancal do anilox n?o esta dando aperto.
Causa: Provavelmente perderam a arruela que vai embaixo da porca de aperto.
Conclus?o: Foi Colocado uma arruela embaixo da porca.</t>
  </si>
  <si>
    <t>mancal do anilox n?o estava fechando</t>
  </si>
  <si>
    <t>GIRATORIO - 108</t>
  </si>
  <si>
    <t>675</t>
  </si>
  <si>
    <t xml:space="preserve">Defeito: Reversivel n?o liga. 
Causa: Motor do equipamento estava queimado.
Soluc?o: Foi feita a substituic?o do motor e mangueira estourada. </t>
  </si>
  <si>
    <t>reversivel parou de funcionar,
e tem uma mangueira de ar estourada 
bobinador 1</t>
  </si>
  <si>
    <t>D: TUBULACAO DE EXAUSTAO DE OZONIO ESTAVA DESCONECTADA
C: VIBRACAO DO CONJUNTO
S: ENCAIXE DAS PECAS SOLTAS</t>
  </si>
  <si>
    <t xml:space="preserve">tubulac?o do gas do tratamento solta vazando gases </t>
  </si>
  <si>
    <t xml:space="preserve">TROCAR O MANOMETRO DO BOBINADOR EXTERNO
</t>
  </si>
  <si>
    <t>CALANDRA - 108</t>
  </si>
  <si>
    <t>674</t>
  </si>
  <si>
    <t xml:space="preserve">PESCADOR SE SOLTOU DA UNIAO ROTATIVA E ESTA SOLTO NA CALANDRA.
</t>
  </si>
  <si>
    <t>INSPECAO MECANICA DA 117
-------------------------------------------------------------------------------------------------------------------------------------
REALIZAR INSPECAO MECANICA NA 117
CONSULTAR E APONTARO NO CHECKLIST ANEXO 
-------------------------------------------------------------------------------------------------------------------------------------</t>
  </si>
  <si>
    <t>TROCA-TELAS - 108</t>
  </si>
  <si>
    <t>687</t>
  </si>
  <si>
    <t xml:space="preserve"> Soltar o troca tela.</t>
  </si>
  <si>
    <t xml:space="preserve">   
   DEFEITO  CALIBRAC?O DO GRAVIMETRO
   CAUSA VARIAC?O NO PROCESSO 
   SOLUC?O EFETUAR A CALIBRAC?O OK MAQUINA LIBERADA
 </t>
  </si>
  <si>
    <t xml:space="preserve"> instalac?o da ventoinha.</t>
  </si>
  <si>
    <t>D: maquina desarmando
C: painel do bobinador entro agua
S: foi realizado limpeza das telas e resfriamento dos motores,fgoi feito tbm ajuste no gravimetrico da rosca A</t>
  </si>
  <si>
    <t xml:space="preserve"> Maquina com varios desarmes. Painel do bobinador n?o esta funcionando.</t>
  </si>
  <si>
    <t xml:space="preserve">
  JA FOI EFETUADO A CALIBRAC?O DO GRAVIMETRO DA EXTRUS?O 108</t>
  </si>
  <si>
    <t xml:space="preserve">calibrar o gravimetrico da 108
-------------------------------------------------------------------------------------------------------------------------------------
CALIBRAR O GRAVIMETRICO DA 108
CONSULTAR E APONTAR O CHECKLIST ANEXO (R-136)
-------------------------------------------------------------------------------------------------------------------------------------
</t>
  </si>
  <si>
    <t xml:space="preserve">STRECHADEIRA 2 </t>
  </si>
  <si>
    <t>490</t>
  </si>
  <si>
    <t>DEFEITO: BASE NAO GIRA
CAUSA: INVERSOR DESARMADO, POSIVELMENTE COLOCARAM PALLET DE FORMA INDEVIDA E TRAVOU A BASE FORCANDO O MOTOR
SOLUC?O: RESETAR A FALHA.</t>
  </si>
  <si>
    <t>robopac  nao  ta  acionando pra  jirar  o disco.</t>
  </si>
  <si>
    <t>Motores instalados</t>
  </si>
  <si>
    <t>realizar instalac?o motor resfriamento zona 1 e zona 4</t>
  </si>
  <si>
    <t>D: succ?o n?o funciona
C: tubulac?o entupida
S: foi feito o desentupimento da tubulac?o, foi constatado que o refile estava grosso e dobrado</t>
  </si>
  <si>
    <t>moinho n?o esta puxando</t>
  </si>
  <si>
    <t>maquina esta nevando e moinho travado</t>
  </si>
  <si>
    <t>rosca C desarmou</t>
  </si>
  <si>
    <t xml:space="preserve">
   FOI EFETUADO A ESTALAC?O DO IGBTS
</t>
  </si>
  <si>
    <t xml:space="preserve">INSTALAR OS 2 IGBT'S NO PAINEL GERADOR DE TRATAMENTO </t>
  </si>
  <si>
    <t>Defeito: Porta da Prensa entortou.
Causa: Erro Operacional ocasionou esse problema.
Conclus?o: Foi efetuado a retirada da porta e desamassada.</t>
  </si>
  <si>
    <t>PORTA DA PRENSA ENTORTOU</t>
  </si>
  <si>
    <t>Defeito: Alinhador esta descalibrado.
Causa: N?o identificada.
Conclus?o: Foi feito a calibrac?o do alinhador.</t>
  </si>
  <si>
    <t>CALIBRAR O ALINHADOR DA 506</t>
  </si>
  <si>
    <t>Defeito: Falha de B-90
Causa: Filtro entupido.
Conclus?o: Foi efetuada a limpeza do filtro do sensor de fluxo.</t>
  </si>
  <si>
    <t xml:space="preserve">FALHA B90
</t>
  </si>
  <si>
    <t>Defeito: Braco da rebobinadeira travou e abriu o pist?o.
Causa: Parafusos da bucha estavam um pouco solto.
Conclus?o: Foi solto as buchas e regulado o braco novamente logo apos foi feito aperto das buchas.</t>
  </si>
  <si>
    <t>BOM DIA ! PRECISO COM URGENCIA DE UM MECANICO NA REBOBINADEIRA 507 , BRACO DO ROBO SAIU FORRA DE POSIC?O MAQUINA ESTA PARADA.</t>
  </si>
  <si>
    <t>D: refrigerac?o da calandra n?o estava funcionado
C: Indefinida
S: Foi feita uma inspec?o na maquina feita limpeza e voltou a refrigerar.</t>
  </si>
  <si>
    <t>refrigerac?o da calandra n?o estava funcionado</t>
  </si>
  <si>
    <t>Defeito: Falha B-90
Causa: Filtros entupidos
Conclus?o: Foi efetuada a limpeza dos filtros.</t>
  </si>
  <si>
    <t xml:space="preserve">limpeza dos filtros b 90
</t>
  </si>
  <si>
    <t>Defeito: Falha no termostato do desbobinador.
Causa: Painel esta com as entradas de ar do cooler sujas.
Conclus?o: Foi efetuada limpeza do filtro do cooler.</t>
  </si>
  <si>
    <t xml:space="preserve">falha no termostato do desbobinador </t>
  </si>
  <si>
    <t>ATIVIDADES NAO EXECUTADAS</t>
  </si>
  <si>
    <t>limpar os filtros de agua da extrusao e CS
------------------------------------------------------------------------------------------------------------------------------------
REALIZAR LIMPEZA DOS FILTROS DE AGUA DA CONVERSAO
CONSULTAR E APONTAR NO ROTEIRO R-101
------------------------------------------------------------------------------------------------------------------------------------</t>
  </si>
  <si>
    <t xml:space="preserve">realizar as limpezas dos filtros de agua da conversao
---------------------------------------------------------------------------------------------------------------------------------------
REALIZAR AS LIMPEZAS NOS FILTROS DE AGUA DA CONVERSAO
CONSULTAR E APONTAR NO ROTEIRO R-102
---------------------------------------------------------------------------------------------------------------------------------------
</t>
  </si>
  <si>
    <t>R-128 MONITORAMENTO - COMPRESSOR</t>
  </si>
  <si>
    <t xml:space="preserve">TUDO NOS CONFORMES.
COMPRESSOR 1
HORIMETRO OK, 15.348 HORAS
HISTORICO DE FALHA OK, ULTIMA FALHA 30/11/24 12:15
COMPRESSOR 2
HORIMETRO OK, 28.073 HORAS
HISTORICO DE FALHA OK, ULTIMA FALHA 30/11/24 16:26
CHILLER EXTRUSAO
MANOMETRO SUPERIOR OK, NAO ESTA EM USO
MANOMETRO INFERIOR OK, 2.4 BAR </t>
  </si>
  <si>
    <t xml:space="preserve">realizar monitoramento dos compressores
----------------------------------------------------------------------------------------------------------------------------------------
REALIZAR MONITORAMENTO CONFORME ROTEIRO 
CONSULTAR E APONTAR NO ROTEIRO ANEXO (R-128)
----------------------------------------------------------------------------------------------------------------------------------------
</t>
  </si>
  <si>
    <t>COMPACTADOR DE REFILE - 118</t>
  </si>
  <si>
    <t>668</t>
  </si>
  <si>
    <t>D: COMPACTADOR OBSTUIRIDO
C: DESREGULAGEM DA MAQUINA
S: LIMPEZA E AJUSTE DA MAQUINA</t>
  </si>
  <si>
    <t>D: ROSCA ESPANADA
C: DESGASTE POR TEMPO DE USO
S TROCA DO PARAFUSO</t>
  </si>
  <si>
    <t>rosca  do prarafuso   espanada  nao  ta  dando  aperto</t>
  </si>
  <si>
    <t xml:space="preserve">inspecao dos paineis eletricos da 108
--------------------------------------------------------------------------------------------------------------------------------------------------
REALIZAR A INSPECAO E REAPERTO DOS PAINEIS ELETRICOS DA 108
CONSULTAR E APONTAR NO CHECKLIST ANEXO, R--112
----------------------------------------------------------------------------------------------------------------------------------------
</t>
  </si>
  <si>
    <t xml:space="preserve">  
      JA FOI EFETUADO TERMOGRAFIA DA EXTRUS?O 108
</t>
  </si>
  <si>
    <t xml:space="preserve">realizar termografia dos paienis da 108
----------------------------------------------------------------------------------------------------------------------------------------
REALIZAR TERMOGRAFIA DOS PAINEIS DA EXTRUSORA 108
CONSULTAR E APONTAR O CHECKLIST ANEXO R-113
----------------------------------------------------------------------------------------------------------------------------------------
</t>
  </si>
  <si>
    <t xml:space="preserve">realizar calibracao periodica dos gravimetricos da 118
----------------------------------------------------------------------------------------------------------------------------------------
REALIZAR CALIBRACAO PERIODICA DOS GRAVIMETRICOS DA 118
CONSULTAR E APONTAR O CHECKLIST ANEXO R-136
----------------------------------------------------------------------------------------------------------------------------------------
</t>
  </si>
  <si>
    <t xml:space="preserve">D: Lavadora de cliche n?o esta puxando.
C: Rolinhos travados.
S: Foi destravado os rolinhos e liberada. </t>
  </si>
  <si>
    <t>Lavadora de cliche n?o esta pexando.</t>
  </si>
  <si>
    <t>foi feita lubrificac?o das rodinhas.</t>
  </si>
  <si>
    <t>Esta travando as rodas</t>
  </si>
  <si>
    <t>Foi colocado os pinos nas bandejas.</t>
  </si>
  <si>
    <t xml:space="preserve">bandeja com falta de pino.
</t>
  </si>
  <si>
    <t>TORRE DE RESFRIAMENTO - 4</t>
  </si>
  <si>
    <t>649</t>
  </si>
  <si>
    <t>INSTALAR A BOMBA DA TORRE 4 QUE RETORNOU DA MANUTENCAO</t>
  </si>
  <si>
    <t xml:space="preserve">Solicitac?o de urgencia de mais rolos de espuma da lavadora, solvente de limpeza derreteu os rolos , devido formulac?o errada do solvente.
</t>
  </si>
  <si>
    <t xml:space="preserve">Defeito: gravimetrico com conex?es estouradas 
Causa: Desgaste natural do uso 
Soluc?o: Trocar as conex?es </t>
  </si>
  <si>
    <t>TROCAR AS CONEXOES DO GRAVIMETRICO</t>
  </si>
  <si>
    <t xml:space="preserve">Defeito: Disjuntor do moinho desarmado
Causa: Moinho travado cheio de material
Soluc?o: Destravar o moinho e rearmar o disjuntor </t>
  </si>
  <si>
    <t>MOINHO TRAVADO</t>
  </si>
  <si>
    <t xml:space="preserve">Defeito: Mangueira do puxador rompida
Causa: Mangueira estava ressecada, ocasionando no rompimento
Soluc?o: substituir uma parte dela e emendar  </t>
  </si>
  <si>
    <t>PROBLEMA COM A EMENDA DA MANGUEIRA PNEUMATICA DO PUXADOR</t>
  </si>
  <si>
    <t xml:space="preserve">Defeito: Bot?o quebrado 
Causa: Botoeira de acionamento automatico estava desmontado, parafuso de trava tinha escapado 
Soluc?o: Feito reaperto do parafuso </t>
  </si>
  <si>
    <t>BOTAO DA STRECHADEIRA QUEBRADO</t>
  </si>
  <si>
    <t xml:space="preserve">Defeito: Tratamento trabalhando em potencia maxima sem poder diminuir 
Causa: Depois de testes no potenciometro e placas de circuito, foi constatado que alguem alterou a chave de controle de potencia da placa.
Soluc?o: retornar a chave na posic?o correta </t>
  </si>
  <si>
    <t xml:space="preserve">PAINEL DE TRATAMENTO NAO CONSEGUE DIMINUIR A INTENSIDADE DO TRATAMENTO
</t>
  </si>
  <si>
    <t>COMPACTADOR DE REFILE - 115</t>
  </si>
  <si>
    <t>659</t>
  </si>
  <si>
    <t>D: ROSCA DO COMPACTADOR TRAVADA
C: COMPACTADOR PARADO, DOSAGEM DE REFILE OCORRENDO, AO LIGAR, HOUVE DERRETIMENTO DO REFILE NO COMPACTADOR, O QUE CAUSOU O ENTUPIMENTO 
S: RETIRADA DA ROSCA DO COMPACTADOR E REMOCAO DO MATERIAL ENTUPIDO</t>
  </si>
  <si>
    <t>compactador travado</t>
  </si>
  <si>
    <t>D:CORREIA DANIFICADA
C: FOLGA NA POLIA
S: TROCA DAS CORREIAS</t>
  </si>
  <si>
    <t xml:space="preserve">crimatizador com probema </t>
  </si>
  <si>
    <t xml:space="preserve">troca da borracha de guia material  borrachas gasta </t>
  </si>
  <si>
    <t>A leitura do bobinador 1 n?o esta batendo com a programada. Podemos ter problema com cliente em bloque e no desbobinamento da bobina.</t>
  </si>
  <si>
    <t>Defeito: A camera esta desalinhada.
Causa: A camera perdeu o alinhamento.
Conclus?o: Foi feito a calibrac?o da camera.</t>
  </si>
  <si>
    <t>CALIBRAR A CAMERA DE COLAGEM DO CLICHE</t>
  </si>
  <si>
    <t>CORREIAS E FACAS TROCADAS</t>
  </si>
  <si>
    <t>TROCAR CORREIAS E FACAS</t>
  </si>
  <si>
    <t xml:space="preserve">troca das borracha de guia material  </t>
  </si>
  <si>
    <t xml:space="preserve">troca das borracha de guia material </t>
  </si>
  <si>
    <t>troca das borracha de guia material</t>
  </si>
  <si>
    <t>TROCAR O ENCODER INCREMENTAL DA MAQUINA</t>
  </si>
  <si>
    <t>Defeito: Parafuso do Cilindro pneumatico do braco pressor quebrou.
Causa: Possivelmente estava batendo seco de mais.
Conclus?o: Foi retirado o parafuso quebrado e trocado por outro e feito a regulagem do pist?o.</t>
  </si>
  <si>
    <t xml:space="preserve">Boa tarde !! Mecanico Adson ja esta atuando na rebobinadeira 502, quebrou o parafuso que segura o pist?o do eixo superior </t>
  </si>
  <si>
    <t xml:space="preserve">Defeito: Filme n?o estava dando tens?o.
Causa: As castanhas est?o faltando esferas.
conclus?o: Foi efetuada a troca das castanhas com algumas que tinha esferas.
</t>
  </si>
  <si>
    <t>Boa tarde !! Foi feito um ajuste no braco da  rebobinadeira 501 no horario da manh? , fizemos a remoc?o das gastanhas para a troca das esferas pois o eixo n?o estava tensionado .</t>
  </si>
  <si>
    <t>Defeito: Braco n?o conseguia acompanhar o eixo na hora da troca forcando o eixo ate entortar.
Causa: Enconder do braco esta com defeito.
Conclus?o: Foi efetuada a troca do enconder.</t>
  </si>
  <si>
    <t xml:space="preserve">Boa tarde !! Rebobinadeira 507 vai ficar parada pra  fazer a troca  de um componente , vamos trocar o incoder do braco de apoio  Mecanico Adson ja esta atuando na troca. </t>
  </si>
  <si>
    <t>limpeza e polimento do cabecote
----------------------------------------------------------------------------------------------------------------------
REALIZAR A LIMPEZA E POLIMENTO DO CABECOTE
----------------------------------------------------------------------------------------------------------------------
    ==&gt; DESMONTAGEM DA EXTRUSORA
    ==&gt; DESMONTAGEM DO CABECOTE
    ==&gt; LIMPEZA E POLIMENTO 
    ==&gt; MONTAGEM DO CABECOTE
    ==&gt; MONTAGEM NA EXTRUSORA
----------------------------------------------------------------------------------------------------------------------</t>
  </si>
  <si>
    <t>Instalar batentes ao redor da impressora</t>
  </si>
  <si>
    <t>MOVIMENTAR OS TANQUES DE SOLVENTE PARA BARRACAO DE LIMPEZA DE PECAS</t>
  </si>
  <si>
    <t>FEITO INSTALAC?O DA LUMINARIA PARA A STRECHADEIRA.</t>
  </si>
  <si>
    <t>ADEQUAR ILUMINACAO STRECHADEIRA</t>
  </si>
  <si>
    <t>ISNSPECIONAR EMISSOR ULTRASSONICO DE POMBOTS</t>
  </si>
  <si>
    <t>eixo  apresenta vazamento na valvula.</t>
  </si>
  <si>
    <t xml:space="preserve">   
    FOI EFETUADO REARME DO DIJUNTOR OK FUNCIONANDO   LIBERADO
</t>
  </si>
  <si>
    <t>A SALA DO MEZANINO NAO ESTA COM TENSAO NAS TOMADAS</t>
  </si>
  <si>
    <t>ADEQUAR ILUMINACAO NA STRECHADEIRA DA CONVERSAO</t>
  </si>
  <si>
    <t>CALANDRA - 113</t>
  </si>
  <si>
    <t>678</t>
  </si>
  <si>
    <t>INSTALAR UNIAO ROTATIVA NA CALANDRA</t>
  </si>
  <si>
    <t xml:space="preserve">R-109 inspecao eletrica na 113
------------------------------------------------------------------------------------------------------------------------------------
REALIZAR INSPECAO ELETRICA NA EXTRUSORA 113
CONSULTAR E APONTAR NO CHECKLIST ANEXO (R-109)
------------------------------------------------------------------------------------------------------------------------------------
</t>
  </si>
  <si>
    <t>COMPACTADOR DE REFILE - 108</t>
  </si>
  <si>
    <t>656</t>
  </si>
  <si>
    <t xml:space="preserve">recuperador de refle </t>
  </si>
  <si>
    <t>UTILIDADES DO CORTE E SOLDA</t>
  </si>
  <si>
    <t>painel  da   balanca  nao  ta  funcionando.</t>
  </si>
  <si>
    <t>CALANDRA - 112</t>
  </si>
  <si>
    <t>676</t>
  </si>
  <si>
    <t>INSTALAR UNIAO ROTATIVA NA CALANDRA DA 112</t>
  </si>
  <si>
    <t>CALANDRA - 116</t>
  </si>
  <si>
    <t>682</t>
  </si>
  <si>
    <t>INSTALAR MANGUEIRA PARA LEVAR AGUA NA CALANDRA</t>
  </si>
  <si>
    <t>CALANDRA - 115</t>
  </si>
  <si>
    <t>680</t>
  </si>
  <si>
    <t>INSTALAR A AGUA GELADA NA CALANDRA</t>
  </si>
  <si>
    <t>CALANDRA - 118</t>
  </si>
  <si>
    <t>686</t>
  </si>
  <si>
    <t>INSTALAR AGUA GELADA NA CALANDRA</t>
  </si>
  <si>
    <t>problema no painel de controle do comando.</t>
  </si>
  <si>
    <t>Defeito: Tratamento n?o liga. 
Causa: Sensor de movimento avariado.
Soluc?o: Feito a substituic?o do sensor.</t>
  </si>
  <si>
    <t>troca do sensor do rolo de tratamento</t>
  </si>
  <si>
    <t>D: BORRA TRAVOU O TROCA-TELAS
C: TELA SUJA OCASIONOU O VAZAMENTO
S: TROCA DA TELA</t>
  </si>
  <si>
    <t xml:space="preserve"> Problema com troca tela.</t>
  </si>
  <si>
    <t>Foi feita uma inspec?o no eixo do bobinador inferior, foi constatado folga no eixo podendo prejudicar o bom funcionamento da maquina, porem o lider e o gestor da area nao permitiu a parada da maquina para manutenc?o.</t>
  </si>
  <si>
    <t>FOLGA NO EIXO INFERIOR DO BOBINADOR</t>
  </si>
  <si>
    <t>Defeito: Maquina parou todos componentes e deu falha no LEL.
Causa: Emergencia acionada.
Conclus?o: Foi soltado o emergencia e foi resetado a falha e voltou.</t>
  </si>
  <si>
    <t>falha no LEL</t>
  </si>
  <si>
    <t>Eixo estava apenas com as travas soltas foi reapertado e liberado a produc?o.</t>
  </si>
  <si>
    <t>eixo espansivo de tres polegadas com vazamentos</t>
  </si>
  <si>
    <t>Foi feita uma inspec?o e constatado o vazamento na uni?o rotativa, porem a manutenc?o esta esperando a parada da maquina para a substituic?o da peca.</t>
  </si>
  <si>
    <t>uni?o rotativo da calandra com vazamento</t>
  </si>
  <si>
    <t>Defeito: Secagem esta com uma ma qualidade
Causa: Filtros de entrada de ar esta todos obstruidos.
Conclus?o: Foi efetuada a limpeza dos filtros.</t>
  </si>
  <si>
    <t xml:space="preserve">limpeza dos filtros da secagem superior </t>
  </si>
  <si>
    <t>SENSOR COM PROBLEMA DE ALINHAMENTO</t>
  </si>
  <si>
    <t>D: bot?o emergencia solto
C: n?o  identificado
S: foi necessario fazer reaperto do bot?o</t>
  </si>
  <si>
    <t>botao  de emergencia   com poblema.</t>
  </si>
  <si>
    <t>CONSTRUIR SUPORTE PARA 3 TAMBORES DE ARMAZENAMENTO DE MATERIA-PRIMA</t>
  </si>
  <si>
    <t>TROCAR AS MANGUEIRAS DE  ALIMENTACAO DOS DOSADORES POR MANGUEIRAS BRANCAS (ALIMENTICIAS)</t>
  </si>
  <si>
    <t>calibrac?o da bobinadeira (01)</t>
  </si>
  <si>
    <t>D: VAZAMENTO DE OLEO NO ALINHADOR
C: ALINHADOR NAO ESTAVA FIXADO NA SUA BASE
S: FIXACAO DO ALINHADOR NA BASE E LIMPEZA</t>
  </si>
  <si>
    <t xml:space="preserve">linhador  con vazamento de oleo </t>
  </si>
  <si>
    <t>D: VAZAMENTO NA BUCHA DE VEDACAO DO GIRATORIO</t>
  </si>
  <si>
    <t xml:space="preserve"> Vazamento por baixo da matriz</t>
  </si>
  <si>
    <t xml:space="preserve"> 
   FOI AVALIADO O DISPLAY  TEM QUE EFETUAR UMA CALIBRAC?O DA BALANCA</t>
  </si>
  <si>
    <t>O DISPLAY DA BALANCA ESTA COM OS NUMEROS OSCILANDO CONSTANTEMENTE. 
INSPECIONAR A BALANCA</t>
  </si>
  <si>
    <t>ADEQUAR ILUMINACAO NO BARRACAO DA CONVERSAO</t>
  </si>
  <si>
    <t>DESENVOLVER UM SUGADOR DE RESIDUOS DE FURACAO PARA PRODUTOS BEM BRASIL</t>
  </si>
  <si>
    <t>MELHORAR A EXAUSTAO DE NEVOA DE COLA DA MAQUINA</t>
  </si>
  <si>
    <t>Defeito: Succ?o da nevoa da cola n?o esta muito boa.
Causa: Verificar como esta exaustor
Conclus?o: Foi verificado muita cola nas helices do exaustor, foi retirado e feito limpeza em todo o exaustor.</t>
  </si>
  <si>
    <t>MELHORAR A EXAUSTAO  DE NEVOA DE COLA</t>
  </si>
  <si>
    <t>Eixo do bobinador ja tinha sido arrumado quando abriu essa os.</t>
  </si>
  <si>
    <t>INSPECIONAR OS EIXOS SUPERIORES, EMPENAMENTO REPORTADO</t>
  </si>
  <si>
    <t>D: Eixo do bobinador empenado.
C: Indefinida.
S: Foi retirado e levado a usinagem, retornando foi montado na maquina.</t>
  </si>
  <si>
    <t>INSPECIONAR EIXOS SUPERIORES - EMPENAMENTO REPORTADO</t>
  </si>
  <si>
    <t xml:space="preserve">Foi feita uma inspec?o nos eixo foi constatado que o eixo inferior esta com folga na base do eixo. </t>
  </si>
  <si>
    <t>INSPECIONAR EIXOS SUPERIORES - FOLGA NO PE DO EIXO</t>
  </si>
  <si>
    <t>CALANDRA - 201</t>
  </si>
  <si>
    <t>715</t>
  </si>
  <si>
    <t>REFRIGERAR A CALANDRA</t>
  </si>
  <si>
    <t>TUNEL DE SECAGEM - 201</t>
  </si>
  <si>
    <t>716</t>
  </si>
  <si>
    <t>TUNEL DE SECAGEM ESTA COM VAZAMENTO DE AR QUENTE NA SUA CARCACA</t>
  </si>
  <si>
    <t>ESTOQUE DA REBOBINADEIRA - ADEQUAR CABOS DE REDES SOLTOS</t>
  </si>
  <si>
    <t>CABOS DE ACO PENDURADO AO LONGO DO PREDIO - ADEQUAR SITUACAO</t>
  </si>
  <si>
    <t xml:space="preserve">Dia 16: passagem do cabo para a maquina 
Dia 18: ligac?o da rede na maquina
Dia 19: remoc?o do cabo provisorio </t>
  </si>
  <si>
    <t>ADEQUAR CABO DE REDE DA IMPRESSORA 208</t>
  </si>
  <si>
    <t>REMOVER CABOS DA IMPRESSORA 204 QUE ESTEJAM PENDURADOS E SOLTOS</t>
  </si>
  <si>
    <t>REMOVER TUBO DE AR PROXIMO DA REBOBINADEIRA 508</t>
  </si>
  <si>
    <t>Foi retirado os tubos galvanizados.</t>
  </si>
  <si>
    <t>REMOVER TUBOS GALVANIZADOS PROXIMOS AS REBOBINADEIRAS</t>
  </si>
  <si>
    <t>Defeito: Cabos e tomadas est?o caidos.
Causa: Alguem pode ter mexido e esqueceu de arrumar.
Conclus?o: Foi efetuada a organizac?o dos cabos.</t>
  </si>
  <si>
    <t>ADEQUAR CABOS E TOMADAS PROXIMOS AO BEBEDOURO DA REBOBINADEIRA</t>
  </si>
  <si>
    <t>Foi retirado a luminaria.</t>
  </si>
  <si>
    <t>REMOVER LUMINARIAS PROXIMAS A REBOBINADEIRA 508</t>
  </si>
  <si>
    <t>ADEQUAR ILUMINACAO PROXIMO A REBOBINADEIRA 508</t>
  </si>
  <si>
    <t>THIAGO DOS SANTOS LIMA</t>
  </si>
  <si>
    <t>OS GERADA AUTOMATICAMENTE POR THIAGO DOS SANTOS LIMA OBRIGATORIO APONTAR O PROBLEMA MANUTENC?O CORRETIVA (FALHA/QUEBRA)</t>
  </si>
  <si>
    <t xml:space="preserve"> Problema com succ?o. Maquina ja parou 2 vezes por falta de material.</t>
  </si>
  <si>
    <t>REALIZAR CALAFETACAO DO TELHADO DA EXTRUSAO</t>
  </si>
  <si>
    <t>realizar termografia eletrica da 117
---------------------------------------------------------------------------------------------------------------------------------------------
REALIZAR INSPECAO TERMOGRAFICA NA 117
CONSULTAR E APONTAR O CHECKLIST ANEXO R-117
------------------------------------------------------------------------------------------------------------------------------------------</t>
  </si>
  <si>
    <t xml:space="preserve">limipar os pre-filtros dos compressores e chillers
-----------------------------------------------------------------------------------------------------------------------------------------------
REALIZAR A LIMPEZA DOS PRE-FILTROS DOS COMPRESSORES E TELAS DOS CHILLERS
CONSLUTAR E APONTAR NO CHECKLIST ANEXO R-104
-----------------------------------------------------------------------------------------------------------------------------------------------
</t>
  </si>
  <si>
    <t>troca do rolamento da bomba de vaco</t>
  </si>
  <si>
    <t xml:space="preserve"> Ajuste no rolo furador.</t>
  </si>
  <si>
    <t xml:space="preserve">  
     DEFEITO MOTOR EM CURTO CIRCUITO
    CAUSA  ROLAMENTO DO MOTOR DANIFCADO TRAVADO
    SOLUC?O EFETUAR TROCA DO MOTOREDUTOR  AJUSTAR A BASE OK LIBERADO
</t>
  </si>
  <si>
    <t xml:space="preserve">cabo rompido </t>
  </si>
  <si>
    <t>ERICK GABRIEL MORAIS DA SILVA</t>
  </si>
  <si>
    <t>OS GERADA AUTOMATICAMENTE POR ERICK GABRIEL MORAIS DA SILVA OBRIGATORIO APONTAR O PROBLEMA MANUTENC?O CORRETIVA (FALHA/QUEBRA)</t>
  </si>
  <si>
    <t>DAWAN JOSE DA SILVA</t>
  </si>
  <si>
    <t>OS GERADA AUTOMATICAMENTE POR DAWAN JOSE DA SILVA OBRIGATORIO APONTAR O PROBLEMA MANUTENC?O CORRETIVA (FALHA/QUEBRA)</t>
  </si>
  <si>
    <t>compactador entupido, borra.</t>
  </si>
  <si>
    <t>D: ACOPLAMENTO DO MOTOR DO MOINHO DANIFICADO
C DESGASTE NATURAL
S: TROCA DO ELEMENTO ELASTICO</t>
  </si>
  <si>
    <t>moinho travado.</t>
  </si>
  <si>
    <t>Defeito: Sensor quebrado.
Causa: Eixo da bobina acabou avariando o sensor.
Soluc?o: Feito a troca do sensor.</t>
  </si>
  <si>
    <t>troca do sensor da bobindeira (02)</t>
  </si>
  <si>
    <t xml:space="preserve">D; ROLAMENTO ESTOURADO, DANIFICOU O SEU MANCAL
C:DESGATE NATURAL DO ROLAMENTO 
S: USINAGEM </t>
  </si>
  <si>
    <t>rolo do tratamento com rolamento estourado</t>
  </si>
  <si>
    <t xml:space="preserve"> Problema com strechadeira.</t>
  </si>
  <si>
    <t>realizar limpeza dos filtros de agua da conversao
--------------------------------------------------------------------------------------------------------------------------------------
REALIZAR A LIMPEZA NOS FILTROS DE AGUA DA EXTRUSAO
CONSULTAR E APONTAR  NO ROTEIRO R-101
--------------------------------------------------------------------------------------------------------------------------------------</t>
  </si>
  <si>
    <t>realizar limpeza dos filtros de agua da conversao 
-----------------------------------------------------------------------------------------------------------------------------------------
REALIZAR AS LIMPEZAS NOS FILTROS DE AGUA DA EXTRUSAO E CONVERSAO
CONSULTAR E APONTAR NO ROTEIRO R-102
-----------------------------------------------------------------------------------------------------------------------------------------</t>
  </si>
  <si>
    <t xml:space="preserve">rolo   com lateral   estourada  no rolamento.
</t>
  </si>
  <si>
    <t xml:space="preserve"> Eixo novo vazando.</t>
  </si>
  <si>
    <t xml:space="preserve"> Calibrac?o do Kdezing.</t>
  </si>
  <si>
    <t>Foi feita a limpeza da torre 3 no dia 30/12/2024.</t>
  </si>
  <si>
    <t>LIIMPAR A COLMEIA DA TORRE 3</t>
  </si>
  <si>
    <t>LIMPAR A TELA DO TROCADOR DE CALOR 
  ==&gt; ANEL DE AR
  ==&gt; IBC</t>
  </si>
  <si>
    <t>PESCADOR DA CALANDRA ESTA SOLTO E FAZ BARULHO NA CALANDRA</t>
  </si>
  <si>
    <t>D: Pist?o da porta com vazamento.
C: Fita de vedac?o danificada.
S: Aguardando compra do material para reparo.</t>
  </si>
  <si>
    <t>Pist?o da porta do aplicador de adesivo com vazamento.</t>
  </si>
  <si>
    <t>Foi feito um reparo no degrau da escada e liberada a produc?o.</t>
  </si>
  <si>
    <t>Escada com degrau quebrado.</t>
  </si>
  <si>
    <t>Retirado o eixo empenado e levado a usinagem.</t>
  </si>
  <si>
    <t>Eixo do bobinador inferior empenou.</t>
  </si>
  <si>
    <t>GIRATORIO - 113</t>
  </si>
  <si>
    <t>679</t>
  </si>
  <si>
    <t>TROCAR OS ROLAMENTOS DO TRILHO DO GIRATORIO</t>
  </si>
  <si>
    <t>BALANCIM - DESBOBINADOR 206</t>
  </si>
  <si>
    <t>717</t>
  </si>
  <si>
    <t>Defeito: Balancim esta desbalanceado.
Causa: O balancim fica oscilando fazendo com que o filme enrole no tambor.
Conclus?o: Foi efetuada a calibrac?o do balancim.</t>
  </si>
  <si>
    <t>BALANCIM DESCALIBRADO - REALIZAR CALIBRACAO</t>
  </si>
  <si>
    <t>SENSOR INDEX - EIXO SUPERIOR - 508</t>
  </si>
  <si>
    <t>723</t>
  </si>
  <si>
    <t>Defeito: Rebobinadeira esta com problema na abertura do index.
Causa: Sensor esta fora de posic?o.
Conclus?o: Foi efetuada a regulagem dos sensores e eixo inferior havia travado no parafuso que tambem foi destravado.</t>
  </si>
  <si>
    <t>SENSOR INDEX FORA DE POSICAO</t>
  </si>
  <si>
    <t xml:space="preserve">Defeito: Chiler esta desarmado por falta de agua.
Causa: Registro de abastecimento de agua estava fechado.
Conclus?o: Abriu o registro e encheu novamente do tanque com agua potavel.
</t>
  </si>
  <si>
    <t>CHILER DESARMOU - FALTA DE AGUA</t>
  </si>
  <si>
    <t>Defeito: Chiler esta desarmado ventilador de Refrigerac?o.
Causa: N?o foi encontrado nenhuma anomalia.
Conclus?o: Foi efetuado reaperto das conex?es, rearmado o disjuntor e feito acompanhamento da amperagem mais estava tudo OK.</t>
  </si>
  <si>
    <t>CHILER DESARMOU - VENTILADOR DE REFRIGERACAO DESARMADO</t>
  </si>
  <si>
    <t>PAINEL ELETRICO - K-Design - 117</t>
  </si>
  <si>
    <t>696</t>
  </si>
  <si>
    <t>LIIMPAR E ORGANIZAR O PAINEL ELETRICO - Kdesign</t>
  </si>
  <si>
    <t>Defeito: Prensa esta dando alarme de porta aberta.
Causa: Rele de seguranca esta com problema.
Conclus?o: Foi Feito jampe na saida do rele para poder acionar normalmente.
OBS: Precisa comprar outro rele de seguranca para ser trocado.</t>
  </si>
  <si>
    <t>PROBLEMA NO RELE DE SEGURANCA DA PRENSA</t>
  </si>
  <si>
    <t>CABINE PRIMARIA</t>
  </si>
  <si>
    <t xml:space="preserve">REALIZAR INSTALACAO 
  ==&gt; TROCAR DISJUNTOR GERAL
  ==&gt; PAINEL DE CONTROLE REMOTO
</t>
  </si>
  <si>
    <t xml:space="preserve">REALIZAR ANALISE DE OLEO 
  ==&gt; CROMATOGRAFIA
  ==&gt; ANALISE FISICO-QUIMICA
</t>
  </si>
  <si>
    <t>Defeito: Falha no Tambor central n?o esta ligando no controle.
Causa: Falha na placa de controle.
Conclus?o: Foi feito reaperto nas conex?es do cart?o de entrada pois estava com falso contato.</t>
  </si>
  <si>
    <t>FALHA NO TAMBOR CENTRAL</t>
  </si>
  <si>
    <t>Foi retirado um painel do setor de rebobinadeiras devido ao fato de estar inutilizado no setor.</t>
  </si>
  <si>
    <t>RETIRAR PAINEL ELETRICO ATRAS DA REBOBINADEIRA 508</t>
  </si>
  <si>
    <t>OS GERADA AUTOMATICAMENTE POR MAICON DOUGLAS BARBOSA OBRIGATORIO APONTAR O PROBLEMA MANUTENC?O CORRETIVA (FALHA/QUEBRA)</t>
  </si>
  <si>
    <t>Defeito: Alinhador desligado.
Causa: Alguem retirou o cabo do leitor do alinhador fora.
Conclus?o: Foi desligado geral do alinhador e ligado o leitor.</t>
  </si>
  <si>
    <t>ALINHADOR DESLIGADO</t>
  </si>
  <si>
    <t>D: vazando material na gaveta
C: n?o identificado
S: foi necessario fazer um ajuste na rosca do embolo do pist?o</t>
  </si>
  <si>
    <t>PROBLEMA NA GAVETA DO GRAVIMETRICO - ROSCA C</t>
  </si>
  <si>
    <t>D: material n?o puxava
C: sensor desregulado
S: regulagem e ajuste do sensor</t>
  </si>
  <si>
    <t>REGULAR SENSOR - GRAVIMETRICO  ROSCA B</t>
  </si>
  <si>
    <t xml:space="preserve">D: vazamento de borra sobre as resistencias da zona 1 e 2 rosca A
C:vazamento no cilindro
S: retirada da borra provisoriamente </t>
  </si>
  <si>
    <t>RETIRAR BORRA DA CAIXA DE ALIMENTACAO - ROSCA A</t>
  </si>
  <si>
    <t>D: tratamento n?o partia
C: furo na camisa
S: foi primeiro momento feito reparo no furo, mas n?o resolveu, ent?o foi necessaria troca da camisa</t>
  </si>
  <si>
    <t>TROCAR CAMISA DA ESTACAO DE TRATAMENTO</t>
  </si>
  <si>
    <t>SERVICO DE DESENTUPIMENTO ACIONADO (ALCATEC)</t>
  </si>
  <si>
    <t>PRIVADA 1 ESTA ENTUPIDA</t>
  </si>
  <si>
    <t>SERVICO CONCLUIDO PELA ALCATEC</t>
  </si>
  <si>
    <t>2 PRIVADAS ENTUPIDAS</t>
  </si>
  <si>
    <t>REBOBINADOR - CONJUNTO SUPERIOR - 506</t>
  </si>
  <si>
    <t>725</t>
  </si>
  <si>
    <t>Defeito: Operador relatou que a maquina n?o estava dando tombo no eixo superior.
Causa: Falha operacional.
Conclus?o: Foi feito a instruc?o para operador.</t>
  </si>
  <si>
    <t>BOBINADOR SUPERIOR NAO DA O TOMBO</t>
  </si>
  <si>
    <t xml:space="preserve"> Problema com ar passante no filme.</t>
  </si>
  <si>
    <t xml:space="preserve"> Anel de ar da maquina 115 esta com folga. Aproveitar a parada de final de Ano para correc?o. Pois influencia de mais na espessura do filme.</t>
  </si>
  <si>
    <t>Gravimetrico rosca C.</t>
  </si>
  <si>
    <t xml:space="preserve"> Gravimetrico rosca B.</t>
  </si>
  <si>
    <t xml:space="preserve"> Vazamento rosca A.</t>
  </si>
  <si>
    <t xml:space="preserve"> Troca da camisa. Maquina gerando aparas.</t>
  </si>
  <si>
    <t>Defeito: Foi retirado o Octagon para fazer calibrac?o da matriz.
Causa: Bal?o estava com variac?o.
Conclus?o: Foi efetuada a calibrac?o do anel de ar.</t>
  </si>
  <si>
    <t>Defeito: Vazamento de ar dosador rosca B.
Causa: Mangueira estourada.
Conclus?o: Foi efetuada a troca da mangueira de ar.</t>
  </si>
  <si>
    <t xml:space="preserve"> Vazamento dosador da rosca B.</t>
  </si>
  <si>
    <t>D: vazamento de ar
C: mangueira  cortada proximo a valvula
S: substituic?o da maguiera</t>
  </si>
  <si>
    <t>VAZAMENTO PNEUMATICO NO GRAVIMETRICO ROSCA A</t>
  </si>
  <si>
    <t>D: vazamento de ar
C: uni?o T com vazamento
S: feito a troca da uni?o</t>
  </si>
  <si>
    <t>VAZAMENTO NA ENTRADA DO SISTEMA PNEUMATICO DA EXTRUSORA</t>
  </si>
  <si>
    <t>PAINEL ELETRICO - CONTROLE E POTENCIA - 113</t>
  </si>
  <si>
    <t>692</t>
  </si>
  <si>
    <t>D: maquima parou
C:rosca andou e voltou
S: foi feito reset na maquina, foi pedido para trocar a tela</t>
  </si>
  <si>
    <t>FALHA NO DRIVER</t>
  </si>
  <si>
    <t>EXECUTAR ANALISE DE VIBRACAO DA EXTRUSORA 118</t>
  </si>
  <si>
    <t>REALIZAR ANALISE DE VIBRACAO DA EXTRUSORA 108</t>
  </si>
  <si>
    <t>BOMBA DO CHILLER ESTA FAZENDO BARULHO</t>
  </si>
  <si>
    <t>D: material vazando pela gaveta
C: porcas lock que seguram as gavetas gastas
S: foi trocada as porcas lock e feito ajuste na haste do pist?o</t>
  </si>
  <si>
    <t>Balanca C com vazamento de material. Causando disparo frequente da rosca e variac?o de espessura.</t>
  </si>
  <si>
    <t>Foi realizada a limpeza e o polimento do cabeco.</t>
  </si>
  <si>
    <t>limpeza e polimento do cabecote e matriz
-----------------------------------------------------------------------------------------------------------------------
REALIZAR LIMPEZA E POLIMENTO DO CABECOTE
APONTAR NOME E DATA DE REALIZAC?O DA ATIVIDADE
    ==&gt; DESMONTAGEM MECANICA
    ==&gt; LIMPEZA E POLIMENTO
    ==&gt; MONTAGEM MECANICA
------------------------------------------------------------------------------------------------------------------</t>
  </si>
  <si>
    <t>TROCA-TELAS - 117 A</t>
  </si>
  <si>
    <t>727</t>
  </si>
  <si>
    <t>Realizada a limpeza do troca tela</t>
  </si>
  <si>
    <t xml:space="preserve">limpar os furos do troca telas 117 A
---------------------------------------------------------------------------------------------------------------------------
REALIZAR A LIMIPEZA DOS FUROS DO TROCA-TELAS 
    ==&gt; 117 A
---------------------------------------------------------------------------------------------------------------------------
</t>
  </si>
  <si>
    <t>D: maquina desarmou
C: vazamento de borra empurrou o termopar
S: foi feito a limpeza da borra e o termopar foi colocado no lugar</t>
  </si>
  <si>
    <t xml:space="preserve"> Maquina desarmou. Problema com borra na temperatura da Rosca A.</t>
  </si>
  <si>
    <t>Defeito: Carrinhos com rodizios ruins
Causa: Rolamentos estourados e com falta de graxa.
Conclus?o: Foi efetuada a troca de um par de rodizio e feita a lubrificac?o nos demais carrinhos.</t>
  </si>
  <si>
    <t>RODAS DOS CARRINHOS ESTAO TRAVANDO</t>
  </si>
  <si>
    <t>TROCA-TELAS - 117 B</t>
  </si>
  <si>
    <t>728</t>
  </si>
  <si>
    <t>Realizada limpeza dos troca tela</t>
  </si>
  <si>
    <t xml:space="preserve">limpar os furos do troca telas 117 B
---------------------------------------------------------------------------------------------------------------------------
REALIZAR A LIMIPEZA DOS FUROS DO TROCA-TELAS 
    ==&gt; 117 B
---------------------------------------------------------------------------------------------------------------------------
</t>
  </si>
  <si>
    <t>Realizada a limpeza dos troca telas</t>
  </si>
  <si>
    <t xml:space="preserve">limpar os furos do troca telas 117 C
---------------------------------------------------------------------------------------------------------------------------
REALIZAR A LIMIPEZA DOS FUROS DO TROCA-TELAS 
    ==&gt; 117 C
---------------------------------------------------------------------------------------------------------------------------
</t>
  </si>
  <si>
    <t>REDUTOR E-16 - 117 A</t>
  </si>
  <si>
    <t>730</t>
  </si>
  <si>
    <t>Feita a desacoplagem do redutor</t>
  </si>
  <si>
    <t xml:space="preserve">RETIRAR O REDUTOR PARA ENCAMINAHR PRA REVISAO
---------------------------------------------------------------------------------------------------------------------
DESACOPLAR O REDUTOR
    ==&gt; ENCAMINHAR PARA REVISAO
---------------------------------------------------------------------------------------------------------------------
</t>
  </si>
  <si>
    <t>D: termico desarmado 
C: motor exaustor queimado
S: foi efetuada a troca do motor</t>
  </si>
  <si>
    <t xml:space="preserve">problema no termico do ventilador </t>
  </si>
  <si>
    <t>D: luminaria danificada
C: n?o identificado
S: foi necessario abertura da luminaria e foi feito uma nova instalac?o</t>
  </si>
  <si>
    <t>luminaria quebrada</t>
  </si>
  <si>
    <t>D: fios expostos sobre a matriz e sobre o tratamento
C: n?o identidficado
S: os mesmos foram readequados</t>
  </si>
  <si>
    <t xml:space="preserve">fios expostos 
de onde sao esses fios? 
</t>
  </si>
  <si>
    <t>Feita a desacoplagem do conjunto extrusor</t>
  </si>
  <si>
    <t xml:space="preserve">desacoplar o conjunto extrusor A
---------------------------------------------------------------------------------------------------------------
DESACOPLAR O CONJUNTO EXTRUSOR
    ==&gt; ROSCA A
PREPARAR O CINLINDRO E A CAIXA PARA TRANSPORTE
---------------------------------------------------------------------------------------------------------------
</t>
  </si>
  <si>
    <t xml:space="preserve">desacoplar o conjunto extrusor B
---------------------------------------------------------------------------------------------------------------
DESACOPLAR O CONJUNTO EXTRUSOR
    ==&gt; ROSCA B
PREPARAR O CINLINDRO E A CAIXA PARA TRANSPORTE
---------------------------------------------------------------------------------------------------------------
</t>
  </si>
  <si>
    <t>TROCA-TELAS - 117 C</t>
  </si>
  <si>
    <t>729</t>
  </si>
  <si>
    <t>Foi feita desacoplagem</t>
  </si>
  <si>
    <t xml:space="preserve">'desacoplar o conjunto extrusor C
---------------------------------------------------------------------------------------------------------------
DESACOPLAR O CONJUNTO EXTRUSOR
    ==&gt; ROSCA C
PREPARAR O CINLINDRO E A CAIXA PARA TRANSPORTE
---------------------------------------------------------------------------------------------------------------
</t>
  </si>
  <si>
    <t>perfilar a rosca ?65A
------------------------------------------------------------------------------------------------------------------------
PERFILAR A ROSCA ?65 
    ==&gt; ROSCA A
------------------------------------------------------------------------------------------------------------------------</t>
  </si>
  <si>
    <t>perfilar a rosca ?100 B
------------------------------------------------------------------------------------------------------------------------
PERFILAR A ROSCA ?100
    ==&gt; ROSCA B
------------------------------------------------------------------------------------------------------------------------</t>
  </si>
  <si>
    <t>perfilar a rosca ?65 C
------------------------------------------------------------------------------------------------------------------------
PERFILAR A ROSCA ?65 
    ==&gt; ROSCA C
------------------------------------------------------------------------------------------------------------------------</t>
  </si>
  <si>
    <t>Feita a acoplagem do conjunto extrusor</t>
  </si>
  <si>
    <t>MONTAR O CONJUNTO EXTRUSOR ROSCA A
-------------------------------------------------------------------------------------------------------------------------
ACOPLAR OU MONTAR O CONJUNTO EXTRUSOR 
   ==&gt; ROSCA A
-------------------------------------------------------------------------------------------------------------------------</t>
  </si>
  <si>
    <t>Feita a montagem do conjunto extrusor</t>
  </si>
  <si>
    <t>MONTAR O CONJUNTO EXTRUSOR ROSCA B
-------------------------------------------------------------------------------------------------------------------------
ACOPLAR OU MONTAR O CONJUNTO EXTRUSOR 
   ==&gt; ROSCA B
-------------------------------------------------------------------------------------------------------------------------</t>
  </si>
  <si>
    <t>Feita  a acoplagem do conjunto extrusor</t>
  </si>
  <si>
    <t>MONTAR O CONJUNTO EXTRUSOR ROSCA C
-------------------------------------------------------------------------------------------------------------------------
ACOPLAR OU MONTAR O CONJUNTO EXTRUSOR 
   ==&gt; ROSCA C
-------------------------------------------------------------------------------------------------------------------------</t>
  </si>
  <si>
    <t xml:space="preserve">FAZER O DESLIGAMENTO ELETRICO DO CABECOTE
-----------------------------------------------------------------------------------------------------------------------
DESLIGAR TODOS OS  COMPONENTES ELETRICOS DO CABECOTE
-----------------------------------------------------------------------------------------------------------------------
</t>
  </si>
  <si>
    <t xml:space="preserve">FAZER A LIGACAO ELETRICA DO CABECOTE
-----------------------------------------------------------------------------------------------------------------------
LIGAR TODOS OS  COMPONENTES ELETRICOS DO CABECOTE
-----------------------------------------------------------------------------------------------------------------------
</t>
  </si>
  <si>
    <t xml:space="preserve">REALIZAR A INSPEC?O DOS COMPONENTES ELETRICOS DO CABECOTE
----------------------------------------------------------------------------------------------------------------
REALIZAR A INSPEC?O DOS COMPONENTES ELETRICOS DO CABECOTE
----------------------------------------------------------------------------------------------------------------
</t>
  </si>
  <si>
    <t xml:space="preserve">INSPECAO ELETRICA - ROSCA A
----------------------------------------------------------------------------------------------------------------------------
REALIZAR INSPECAO ELETRICA - ROSCA A
    ==&gt; SENSORES ELETRICOS
    ==&gt; RESISTENCIAS
    ==&gt; VENTILADORES DE REFRIGERACAO
----------------------------------------------------------------------------------------------------------------------------
</t>
  </si>
  <si>
    <t xml:space="preserve">INSPECAO ELETRICA - ROSCA B
----------------------------------------------------------------------------------------------------------------------------
REALIZAR INSPECAO ELETRICA - ROSCA B
    ==&gt; SENSORES ELETRICOS
    ==&gt; RESISTENCIAS
    ==&gt; VENTILADORES DE REFRIGERACAO
----------------------------------------------------------------------------------------------------------------------------
</t>
  </si>
  <si>
    <t xml:space="preserve">INSPECAO ELETRICA - ROSCA C
----------------------------------------------------------------------------------------------------------------------------
REALIZAR INSPECAO ELETRICA - ROSCA C
    ==&gt; SENSORES ELETRICOS
    ==&gt; RESISTENCIAS
    ==&gt; VENTILADORES DE REFRIGERACAO
----------------------------------------------------------------------------------------------------------------------------
</t>
  </si>
  <si>
    <t xml:space="preserve">desligamento eletrico do  motor - rosca A
--------------------------------------------------------------------------------------------------------------------
DESLIGAMENTO ELETRICO DO MOTOR 
    ==&gt; ROSCA A
--------------------------------------------------------------------------------------------------------------------
</t>
  </si>
  <si>
    <t xml:space="preserve">desligamento eletrico do  motor - rosca B
--------------------------------------------------------------------------------------------------------------------
DESLIGAMENTO ELETRICO DO MOTOR 
    ==&gt; ROSCA B
--------------------------------------------------------------------------------------------------------------------
</t>
  </si>
  <si>
    <t xml:space="preserve">desligamento eletrico do  motor - rosca C
--------------------------------------------------------------------------------------------------------------------
DESLIGAMENTO ELETRICO DO MOTOR 
    ==&gt; ROSCA C
--------------------------------------------------------------------------------------------------------------------
</t>
  </si>
  <si>
    <t xml:space="preserve">LIGAC?O ELETRICA DO MOTOR - rosca A
--------------------------------------------------------------------------------------------------------------------
LIGAC?O ELETRICA DO MOTOR 
    ==&gt; ROSCA A
--------------------------------------------------------------------------------------------------------------------
</t>
  </si>
  <si>
    <t xml:space="preserve">LIGAC?O ELETRICA DO MOTOR - rosca B
--------------------------------------------------------------------------------------------------------------------
LIGAC?O ELETRICA DO MOTOR 
    ==&gt; ROSCA B
--------------------------------------------------------------------------------------------------------------------
</t>
  </si>
  <si>
    <t xml:space="preserve">LIGAC?O ELETRICA DO MOTOR - rosca C
--------------------------------------------------------------------------------------------------------------------
LIGAC?O ELETRICA DO MOTOR 
    ==&gt; ROSCA C
--------------------------------------------------------------------------------------------------------------------
</t>
  </si>
  <si>
    <t xml:space="preserve">LIMPEZA DE PAINEL ELETRICO 
--------------------------------------------------------------------------------------------------------------------------------------
REALIZAR INSPEC?O E LIMPEZA DE PAINEL ELETRICO 
CONSULTAR E APONTAR O ROTEIRO ANEXO R-112
--------------------------------------------------------------------------------------------------------------------------------------
</t>
  </si>
  <si>
    <t>ROLOS COLCHAO DE AR - 117</t>
  </si>
  <si>
    <t>731</t>
  </si>
  <si>
    <t>Feita a limpeza dos rolos flauta.</t>
  </si>
  <si>
    <t xml:space="preserve">LIMPEZA DOS ROLOS FLAUTA - 117
-------------------------------------------------------------------------------------------------------------------------
REALIZAR A LIMPEZA DOS ROLOS FLAUTA
    ==&gt; RETIRADA DOS  ROLOS
    ==&gt; LIMPEZA DOS ROLOS
    ==&gt; INSTALAC?O DOS ROLOS    
-------------------------------------------------------------------------------------------------------------------------
</t>
  </si>
  <si>
    <t>ROLO CONTRAPRESSAO - 117</t>
  </si>
  <si>
    <t>732</t>
  </si>
  <si>
    <t>Retirado os rolo para transporte</t>
  </si>
  <si>
    <t xml:space="preserve">RETIRAR O ROLO  CONTRAPRESSAO
-----------------------------------------------------------------------------------------------------------------------
RETIRAR O ROLO CONTRAPRESSAO
PREPARAR PARA TRANSPORTE
-----------------------------------------------------------------------------------------------------------------------
</t>
  </si>
  <si>
    <t>Feita a instalac?o do rolo</t>
  </si>
  <si>
    <t xml:space="preserve">INSTALAR O ROLO CONTRAPRESSAO
------------------------------------------------------------------------------------------------------------------------
INSTALAR O ROLO CONTRAPRESSAO NO REVERSIVEL
------------------------------------------------------------------------------------------------------------------------
</t>
  </si>
  <si>
    <t>CALANDRA - 117</t>
  </si>
  <si>
    <t>684</t>
  </si>
  <si>
    <t>Foi retirado o rolo para realizac?o do servico porem n?o foi possivel a retirada .</t>
  </si>
  <si>
    <t xml:space="preserve">TUBO PESCADOR ESTA SOLTO. ARRUMAR
----------------------------------------------------------------------------------------------------------------
TUBO PESCADOR ESTA SOLTO. ARRUMAR
----------------------------------------------------------------------------------------------------------------
</t>
  </si>
  <si>
    <t xml:space="preserve">desligar os ventiladores do colchao de ar
--------------------------------------------------------------------------------------------------------------------
VENTILADORES DOS ROLOS COLCHAO DE AR
    ==&gt; DESLIGAR
    ==&gt; SOLTAR
            ==&gt; VENTILADOR SUPERIOR
            ==&gt; VENTILADOR INFERIOR
--------------------------------------------------------------------------------------------------------------------
</t>
  </si>
  <si>
    <t xml:space="preserve">ligar os ventiladores do colchao de ar
--------------------------------------------------------------------------------------------------------------------
VENTILADORES DOS ROLOS COLCHAO DE AR
    ==&gt; LIGAR
    ==&gt; FIXAR
            ==&gt; VENTILADOR SUPERIOR
            ==&gt; VENTILADOR INFERIOR
--------------------------------------------------------------------------------------------------------------------
</t>
  </si>
  <si>
    <t>QUADRO ALINHADOR - 117</t>
  </si>
  <si>
    <t>733</t>
  </si>
  <si>
    <t>Trocado os rolamentos</t>
  </si>
  <si>
    <t xml:space="preserve">trocar os rolamentos do quadro 
----------------------------------------------------------------------------------------------------------------------------
TROCAR OS ROLAMENTOS DO QUADRO 
----------------------------------------------------------------------------------------------------------------------------
</t>
  </si>
  <si>
    <t>feito inspec?o completa no sistema de alinhamento da maquina e limpeza.</t>
  </si>
  <si>
    <t>LIMPAR OS COMPONENTES ELETRONICOS DO SISTEMA DE ALINHAMENTO 
-------------------------------------------------------------------------------------------------------------
LIMPAR OS COMPONENTES ELETRONICOS DO SISTEMA DE ALINHAMENTO 
    ==&gt; PINCA
    ==&gt; IHM
    ==&gt; CABEAMENTO ELETRICO
    ==&gt; MOTOR
-------------------------------------------------------------------------------------------------------------</t>
  </si>
  <si>
    <t>Avaliac?o OK</t>
  </si>
  <si>
    <t xml:space="preserve">avaliacao mecanica da estacao de tratamento
-------------------------------------------------------------------------------------------------------------------
AVALIAC?O MECANICA DA ESTAC?O DE TRATAMENTO CORONA
    ==&gt; ROLAMENTOS
    ==&gt; PORTAS
    ==&gt; FACAS
    ==&gt; PISTAO PNEUMATICO
-------------------------------------------------------------------------------------------------------------------
</t>
  </si>
  <si>
    <t xml:space="preserve">feito inspec?o completa do sistema de tratamento corona. </t>
  </si>
  <si>
    <t xml:space="preserve">AVALIACAO ELETRICA DA ESTACAO DE TRATAMENTO CORONA
-------------------------------------------------------------------------------------------------------------------
REALIZAR AVALIAC?O ELETRICA DA ESTAC?O DE TRATAMENTO CORONA
    ==&gt; TRAFO
    ==&gt; FACAS APLICADORAS
    ==&gt; SENSORES
    ==&gt; CABOS ELETRICOS
-------------------------------------------------------------------------------------------------------------------
</t>
  </si>
  <si>
    <t xml:space="preserve">D: BARULHO NA MOVIMENTACAO 
C: FALTA DE LUBRIFICACAO
S: LUBRIFICACAO
</t>
  </si>
  <si>
    <t>ALINHADOR DE SAIDA ESTA FAZENDO BARULHO</t>
  </si>
  <si>
    <t>D: FACA ABRINDO
C: PRESSAO DE TINTA REGULADA NO SISTEMA (5a a 8a) ESTAVA MUITO ALTA,E O RETORNO ESTAVA COM BAIXA VAZAO, O QUE CAUSOU ACUMULO
S: REDUCAO DA PRESSAO DO REGULADOR DE PRESSAO DAS BOMBAS</t>
  </si>
  <si>
    <t>FACA DA 6a ESTACAO ESTAVA ABRINDO</t>
  </si>
  <si>
    <t>Defeito: Rodas travando .
Causa: Rolamentos axial est?o ruins e falta graxa.
Conclus?o: Foi efetuado a lubrificac?o dos rolamentos dos carrinhos de elevac?o.</t>
  </si>
  <si>
    <t>LUBRIFICAR CARRINHOS DE ELEVACAO DE CARGA - 
  ==&gt; RODIZIOS</t>
  </si>
  <si>
    <t>alinhador  com  vazamento de   oleo.</t>
  </si>
  <si>
    <t>Trocado as mangueiras do pneumaticas.</t>
  </si>
  <si>
    <t xml:space="preserve">trocar as mangueiras pneumaticas do bobinador 1
--------------------------------------------------------------------------------------------------------------------
REALIZAR A TROCA DAS MANGUEIRAS PNEUMATICAS DO BOBINADOR 1 (INTERNO )
--------------------------------------------------------------------------------------------------------------------
</t>
  </si>
  <si>
    <t>Trocado as mangueiras pneumaticas.</t>
  </si>
  <si>
    <t xml:space="preserve">trocar as mangueiras pneumaticas do bobinador 2
--------------------------------------------------------------------------------------------------------------------
REALIZAR A TROCA DAS MANGUEIRAS PNEUMATICAS DO BOBINADOR 2 (EXTERNO )
--------------------------------------------------------------------------------------------------------------------
</t>
  </si>
  <si>
    <t>Feita a troca das mangueiras</t>
  </si>
  <si>
    <t xml:space="preserve">trocar as mangueiras pneumaticas do pre arraste
--------------------------------------------------------------------------------------------------------------------
REALIZAR A TROCA DAS MANGUEIRAS PNEUMATICAS DO PRE-ARRASTE
--------------------------------------------------------------------------------------------------------------------
</t>
  </si>
  <si>
    <t>Retirado os rolos para transporte</t>
  </si>
  <si>
    <t xml:space="preserve">soltar os rolos contrapressao do pre-arraste
trocar as mangueiras pneumaticas do bobinador 1
--------------------------------------------------------------------------------------------------------------------
SOLTAR OS ROLOS DE CONTRAPRESSA DO PRE ARRASTE
PREPARAR PARA TRANSPORTE
--------------------------------------------------------------------------------------------------------------------
</t>
  </si>
  <si>
    <t>Feita a instalac?o dos rolos</t>
  </si>
  <si>
    <t xml:space="preserve">instalar rolos contrapressao no pre arraste
--------------------------------------------------------------------------------------------------------------------
INSTALAR OS ROLOS DE CONTRAPRESSAO NO PRE-ARRASTE
--------------------------------------------------------------------------------------------------------------------
</t>
  </si>
  <si>
    <t xml:space="preserve">calibrar as celulas de carga do bobinador 1 (interno)
------------------------------------------------------------------------------------------------------------------------
CALIBRAR AS CELULAS DE CARGA DO BOBINADOR 1
------------------------------------------------------------------------------------------------------------------------
</t>
  </si>
  <si>
    <t xml:space="preserve">calibrar as celulas de carga do bobinador 2 (EXterno)
------------------------------------------------------------------------------------------------------------------------
CALIBRAR AS CELULAS DE CARGA DO BOBINADOR 2 (EXTERNO)
------------------------------------------------------------------------------------------------------------------------
</t>
  </si>
  <si>
    <t>Foi feita a troca das mangueiras do Gravimetro</t>
  </si>
  <si>
    <t>trocar as mangueiras pneumaticas do gravimetrico A
---------------------------------------------------------------------------------------------------------------------------
TROCAR AS MANGUEIRAS PNEUMATICAS 
    ==&gt; GRAVIMETRICO A
---------------------------------------------------------------------------------------------------------------------------</t>
  </si>
  <si>
    <t>Feita a troca das mangueiras do Gravimetro</t>
  </si>
  <si>
    <t>trocar as mangueiras pneumaticas do gravimetrico B
---------------------------------------------------------------------------------------------------------------------------
TROCAR AS MANGUEIRAS PNEUMATICAS 
    ==&gt; GRAVIMETRICO B
---------------------------------------------------------------------------------------------------------------------------</t>
  </si>
  <si>
    <t>Trocadas as mangueiras do Gravimetro</t>
  </si>
  <si>
    <t>trocar as mangueiras pneumaticas do gravimetrico C
---------------------------------------------------------------------------------------------------------------------------
TROCAR AS MANGUEIRAS PNEUMATICAS 
    ==&gt; GRAVIMETRICO C
---------------------------------------------------------------------------------------------------------------------------</t>
  </si>
  <si>
    <t>calibracao dos gravimetricos 117
----------------------------------------------------------------------------------------------------------------------------------
CALIBRAR OS GRAVIMETRICOS DA 117 
CONSULTAR E APONTAR NO ROTEIRO ANEXO R-136
----------------------------------------------------------------------------------------------------------------------------------</t>
  </si>
  <si>
    <t>BOMBA DE VACUO - 117 A</t>
  </si>
  <si>
    <t>735</t>
  </si>
  <si>
    <t>DESLIGAR A BOMBA DE VACUO - ROSCA A
-----------------------------------------------------------------------------------------------------------------------
BOMBA DE VACUO - ROSCA A
    ==&gt; DESLIGAMENTO ELETRICO
    ==&gt; PREPARO PARA TRANSPORTE
-----------------------------------------------------------------------------------------------------------------</t>
  </si>
  <si>
    <t>BOMBA DE VACUO - 117 C</t>
  </si>
  <si>
    <t>737</t>
  </si>
  <si>
    <t>DESLIGAR A BOMBA DE VACUO - ROSCA C
-----------------------------------------------------------------------------------------------------------------------
BOMBA DE VACUO - ROSCA C
    ==&gt; DESLIGAMENTO ELETRICO
    ==&gt; PREPARO PARA TRANSPORTE
-----------------------------------------------------------------------------------------------------------------</t>
  </si>
  <si>
    <t>LIGAR A BOMBA DE VACUO - ROSCA A
-----------------------------------------------------------------------------------------------------------------------
BOMBA DE VACUO - ROSCA A
    ==&gt; LIGAC?O ELETRICA
-----------------------------------------------------------------------------------------------------------------</t>
  </si>
  <si>
    <t>LIGAR A BOMBA DE VACUO - ROSCA C
-----------------------------------------------------------------------------------------------------------------------
BOMBA DE VACUO - ROSCA C
    ==&gt; LIGAC?O ELETRICA
-----------------------------------------------------------------------------------------------------------------</t>
  </si>
  <si>
    <t>MOINHO DE REFILE - 117</t>
  </si>
  <si>
    <t>663</t>
  </si>
  <si>
    <t>Feita a limpeza e o ajuste das facas</t>
  </si>
  <si>
    <t xml:space="preserve">LIMPEZA E AJUSTE DO MOINHO DA 117
----------------------------------------------------------------------------------------------------------------------
MOINHO DA 117
    ==&gt; LIMPEZA INTERNA
    ==&gt; AJUSTE DE FACAS
----------------------------------------------------------------------------------------------------------------------
</t>
  </si>
  <si>
    <t>TROCADOR DE CALOR - ANEL DE AR - 117</t>
  </si>
  <si>
    <t>738</t>
  </si>
  <si>
    <t xml:space="preserve"> ==&gt; DESMONTAGEM Evandro
    ==&gt; LIMPEZA  Amrildo
    ==&gt; MONTAGEM Marcio</t>
  </si>
  <si>
    <t xml:space="preserve">LIIMPAR O TROCADOR DE CALOR DO ANEL DE AR DA 117
----------------------------------------------------------------------------------------------------------------------
REALIZAR LIIMPEZA INTERNA DO TROCADOR DE CALOR 
    ==&gt; DESMONTAGEM
    ==&gt; LIMPEZA
    ==&gt; MONTAGEM
---------------------------------------------------------------------------------------------------------------------
</t>
  </si>
  <si>
    <t>TROCADOR DE CALOR - IBC - 117</t>
  </si>
  <si>
    <t>739</t>
  </si>
  <si>
    <t xml:space="preserve">LIIMPAR O TROCADOR DE CALOR DO IBC DA 117
----------------------------------------------------------------------------------------------------------------------
REALIZAR LIIMPEZA INTERNA DO TROCADOR DE CALOR 
    ==&gt; DESMONTAGEM
    ==&gt; LIMPEZA
    ==&gt; MONTAGEM
---------------------------------------------------------------------------------------------------------------------
</t>
  </si>
  <si>
    <t>VENTILADOR 40CV - ANEL DE AR - 117</t>
  </si>
  <si>
    <t>740</t>
  </si>
  <si>
    <t>DESLIGAR O VENTILADOR DO ANEL DE AR
-----------------------------------------------------------------------------------------------------------------------
DESLIGAR O VENTILADOR DO ANEL DE AR 
    ==&gt; DESLIGAMENTO ELETRICO
    ==&gt; PREPARAR PARA TRANSPORTE
------------------------------------------------------------------------------------------------------------------</t>
  </si>
  <si>
    <t>VENTILADOR 20CV - IBC ENTRADA - 117</t>
  </si>
  <si>
    <t>741</t>
  </si>
  <si>
    <t>DESLIGAR O VENTILADOR DE ENTRADA DO IBC
-----------------------------------------------------------------------------------------------------------------------
DESLIGAR O VENTILADOR DE ENTRADA DO IBC
    ==&gt; DESLIGAMENTO ELETRICO
    ==&gt; PREPARAR PARA TRANSPORTE
------------------------------------------------------------------------------------------------------------------</t>
  </si>
  <si>
    <t>VENTILADOR 15CV - IBC SAIDA  - 117</t>
  </si>
  <si>
    <t>742</t>
  </si>
  <si>
    <t>DESLIGAR O VENTILADOR DO IBC DE SAIDA
-----------------------------------------------------------------------------------------------------------------------
DESLIGAR O VENTILADOR DO IBC  DE SAIDA
    ==&gt; DESLIGAMENTO ELETRICO
    ==&gt; PREPARAR PARA TRANSPORTE
------------------------------------------------------------------------------------------------------------------</t>
  </si>
  <si>
    <t>LIGAR O VENTILADOR DO ANEL DE AR
-----------------------------------------------------------------------------------------------------------------------
LIGAR O VENTILADOR DO ANEL DE AR 
    ==&gt; LIGAC?O ELETRICA
------------------------------------------------------------------------------------------------------------------</t>
  </si>
  <si>
    <t>LIGAR O VENTILADOR DO IBC DE ENTRADA
-----------------------------------------------------------------------------------------------------------------------
LIGAR O VENTILADOR DO IBC DE ENTRADA
    ==&gt; LIGAC?O ELETRICA
------------------------------------------------------------------------------------------------------------------</t>
  </si>
  <si>
    <t>LIGAR O VENTILADOR DO IBC DE SAIDA
-----------------------------------------------------------------------------------------------------------------------
LIGAR O VENTILADOR DO IBC DE SAIDA
    ==&gt; LIGAC?O ELETRICA
------------------------------------------------------------------------------------------------------------------</t>
  </si>
  <si>
    <t>Feita lubrificac?o</t>
  </si>
  <si>
    <t xml:space="preserve">R-105 - Lubrificacao - extrusora                                                           
-------------------------------------------------------------------------------------------------------------------------------
LUBRIFICAR A EXTRUSORA 117
CONSULTAR E APONTAR O ROTEIRO ANEXO R-105
-------------------------------------------------------------------------------------------------------------------------------
</t>
  </si>
  <si>
    <t>Calibrado a extrusora Pelo Maikon</t>
  </si>
  <si>
    <t>CALIBRAR A EXTRUSORA 117
---------------------------------------------------------------------------------------------------------------------
CALIBRAR A EXTRUSORA 117 
    ==&gt; ALINHAMENTO REVERSIVEL x GAIOLA x MATRIZ
    ==&gt; GEOMETRIA DA MAQUINA 
---------------------------------------------------------------------------------------------------------------------</t>
  </si>
  <si>
    <t xml:space="preserve">Calibrac?o feita </t>
  </si>
  <si>
    <t xml:space="preserve">CALIBRAR O GRAVIMETRICO DA EXTRUSORA 113
----------------------------------------------------------------------------------------------------------------------------------
CALIBRAR O GRAVIMETRICO DA EXTRUSORA 113
CONSULTAR E APONTAR NO ROTEIRO ANEXO  R-136
----------------------------------------------------------------------------------------------------------------------------------
</t>
  </si>
  <si>
    <t>mesa instalada</t>
  </si>
  <si>
    <t>INSTALAR A MESA DE INSPECAO DE FILMES</t>
  </si>
  <si>
    <t xml:space="preserve">REALIZAR LIMPEZA DOS FILTROS DE AGUA DA CONVERSAO
-----------------------------------------------------------------------------------------------------------------------------------
REALIZAR AS LIMPEZAS DOS FILTROS DE AGUA DA CONVERSAO
CONSULTAR E APONTAR NO ROTEIRO ANEXO R-102
-----------------------------------------------------------------------------------------------------------------------------------
</t>
  </si>
  <si>
    <t xml:space="preserve">TERMOGRAFIA LETRICA DA EXTRUSORA 116
C
REALIZAR TERMOGRAFIA ELETRICA DA EXTRUSORA 116
CONSULTAR E APONTAR NO ROTEIRO ANEXO R-113
-----------------------------------------------------------------------------------------------------------------------------------
</t>
  </si>
  <si>
    <t xml:space="preserve">lubrificacao da extrusora 115
---------------------------------------------------------------------------------------------------------------------------------------
REALIZAR A LUBRIFICACAO DA EXTRUSORA 115
CONSULTAR E APONTAR NO ROTEIRO ANEXO R-105
---------------------------------------------------------------------------------------------------------------------------------------
</t>
  </si>
  <si>
    <t>termografia eletrica da 302
------------------------------------------------------------------------------------------------------------------------------
REALIZAR A TERMOGRAFIA ELETRICA DA LAMINADORA 302
CONSULTAR E APONTAR O ROTEIRO ANEXO R-115
------------------------------------------------------------------------------------------------------------------------------</t>
  </si>
  <si>
    <t>Defeito: Rolos do balancim est?o soltos.
Causa: Parafuso que trava do porta rolos quebrou.
Conclus?o: Foi soldado outra barra roscada e travado o porta rolos.</t>
  </si>
  <si>
    <t>Tres rolos de passagem do balancinho soltaram.</t>
  </si>
  <si>
    <t>Rolamento do rolo inferior de passagem das correias de algod?o esta apresentando problema.</t>
  </si>
  <si>
    <t xml:space="preserve"> Foi realizado a Termografia da laminadora 301.</t>
  </si>
  <si>
    <t xml:space="preserve">realizar termografia eletrica da 301
---------------------------------------------------------------------------------------------------------------------------------
REALIZAR A TERMOGRAFIA ELETRICA DA LAMINADORA 301
CONSULTAR  E APONTAR NO ROTEIRO ANEXO - R-115
---------------------------------------------------------------------------------------------------------------------------------
</t>
  </si>
  <si>
    <t>D: maquina parada
C: rosca desarmou falha 003 no inversor, tens?o baixa
S: foi feito reset no inversor</t>
  </si>
  <si>
    <t xml:space="preserve"> Rosca desarmou.</t>
  </si>
  <si>
    <t>D: recuperador nevando
C:silo entupido
S: foi feito limpeza com ar comprimido</t>
  </si>
  <si>
    <t xml:space="preserve"> Recuperador de aparas nevando. Quando ocorrido faz com que tenha oscilac?o na rosca e variac?o na espessura.</t>
  </si>
  <si>
    <t>Tomada instalada</t>
  </si>
  <si>
    <t xml:space="preserve"> Instalac?o de tomadas para analise de bancada.</t>
  </si>
  <si>
    <t xml:space="preserve"> Troca de manometros.</t>
  </si>
  <si>
    <t xml:space="preserve">calibrar as celulas de cara do gravimetrico
----------------------------------------------------------------------------------------------------------------------
CALIBRAR AS CELULAS DE CARGA DO PRE-ARRASTE
----------------------------------------------------------------------------------------------------------------------
</t>
  </si>
  <si>
    <t>quebra de parafuso do rolo das correias</t>
  </si>
  <si>
    <t>alinhador com vasamento de oleo</t>
  </si>
  <si>
    <t xml:space="preserve">rolo das coreia estorado </t>
  </si>
  <si>
    <t>fazer  a  ligacao  do  alinhador .</t>
  </si>
  <si>
    <t>PAULO SERGIO VIRGINIO ISHIZAKI</t>
  </si>
  <si>
    <t>Defeito: motor de posic?o da camera n?o estava funcionando 
Causa: motor estava faltando uma fase, cabo rompido 
Soluc?o: solar o cabo.</t>
  </si>
  <si>
    <t xml:space="preserve">  camera  de de foco n?o funcionando </t>
  </si>
  <si>
    <t>Ar Condicionado 2</t>
  </si>
  <si>
    <t>448</t>
  </si>
  <si>
    <t>O AR CONDICIONADO N?O ESTA LIGANDO, APOS REARMAR O DISJUNTOR, O MESMO CAIU NOVAMENTE,</t>
  </si>
  <si>
    <t xml:space="preserve">abri rosca  parafuso nao da aperto </t>
  </si>
  <si>
    <t>PROBLEMA COM A MAQUINA</t>
  </si>
  <si>
    <t>servico realizado pela Aratec</t>
  </si>
  <si>
    <t>O AC DA SALA NAO ESTA GELANDO</t>
  </si>
  <si>
    <t>Defeito: cabo em curto
Causa: provavel desgaste na protec?o do cabo de devido ao tempo
Soluc?o: trocar o cabo.</t>
  </si>
  <si>
    <t>O AC DA SALA DA QUALIDADE PAROU DE FUNCIONAR</t>
  </si>
  <si>
    <t xml:space="preserve">Defeito: luzes n?o ascendem 
Causa: interruptor com Osmar (Mal contato)
Soluc?o: dar aperto no cabo e ajustar gatilho. </t>
  </si>
  <si>
    <t xml:space="preserve">AS LUZES DA SALA DE REUNIOES NAO ESTAO ACENDENDO. </t>
  </si>
  <si>
    <t>EUGENIO MOREIRA DA SILVA</t>
  </si>
  <si>
    <t>OS GERADA AUTOMATICAMENTE POR EUGENIO MOREIRA DA SILVA OBRIGATORIO APONTAR O PROBLEMA MANUTENC?O CORRETIVA (FALHA/QUEBRA)</t>
  </si>
  <si>
    <t>D: Castanha travada.
C: Ferrugem no eixo e rolamento quebrado.
S: Foi limpo a ponta do eixo e trocado o rolamento.</t>
  </si>
  <si>
    <t>Castanha do bobinador travada.</t>
  </si>
  <si>
    <t>Foi preciso refazer a rosca e colocar um manipulo.</t>
  </si>
  <si>
    <t>Suporte do alinhador n?o esta travando.</t>
  </si>
  <si>
    <t>Defeito: Saida do IBC com pouca vaz?o de ar.
Causa: Mangueira debaixo da matriz esta com obstruc?o.
Conclus?o: Foi efetuada a troca da mangueira.</t>
  </si>
  <si>
    <t xml:space="preserve"> Saida do IBC com pouca vaz?o, dificultando no processo de operac?o.</t>
  </si>
  <si>
    <t>Defeito: Faca do moinho travou com material dentro.
Causa: Facas est?o cegas e n?o tem facas a serem trocadas.
Conclus?o: Foi efetuada a limpeza e ajuste das facas.</t>
  </si>
  <si>
    <t xml:space="preserve"> Facas do moinho travada.</t>
  </si>
  <si>
    <t>Defeito: Material vazando na balanca.
Causa: Cilindro pneumatico com pouco alcance para fechamento total.
Conclus?o: Foi efetuada o aumento do curso do cilindro, e parou de vazar material.</t>
  </si>
  <si>
    <t xml:space="preserve"> Vazamento de material na balanca da rosca C. Fazendo com que tenhamos oscilac?o na rosca e espessura.</t>
  </si>
  <si>
    <t>Defeito: Vazamento de ar no dosador 6C.
Causa: Conex?o e mangueira quebrada.
Conclus?o: Foi feito a troca da mangueira e da conex?o.</t>
  </si>
  <si>
    <t xml:space="preserve"> Vazamento e conex?o quebrada do dosador 6C.</t>
  </si>
  <si>
    <t>Defeito: Balanca com papel?o em volta.
Causa: Provavelmente operador colocou papel?o para material n?o cair.
Conclus?o: Foi retirado papel?o e feito a limpeza da balanca.</t>
  </si>
  <si>
    <t xml:space="preserve"> Ajuste na balanca.</t>
  </si>
  <si>
    <t>Troca tela B n?o esta subindo, devido excesso de borra vazada sobre o mesmo.</t>
  </si>
  <si>
    <t>Falha na rede CAN do inersor C.</t>
  </si>
  <si>
    <t>D: facas cegas e desajustadas
C: n?o identrificado
S: foi feito a troca das facas e ajustes</t>
  </si>
  <si>
    <t xml:space="preserve">facas dos moinho desalinhadas </t>
  </si>
  <si>
    <t>vazamento de agua, gotejando proximo aos  motores do ibc primeiro andar</t>
  </si>
  <si>
    <t xml:space="preserve">com probema no rolamento quebrado </t>
  </si>
  <si>
    <t>Defeito: Eixo com vazamento de ar.
Causa: Camara de ar furada.
Conclus?o: Foi feito a troca da camara de ar.</t>
  </si>
  <si>
    <t xml:space="preserve">reparo no eixo de 3 polegadas
</t>
  </si>
  <si>
    <t>D: facas do tratamento sujas
C: n?o identificado
S: desmontagem das facas, limpeza e montagem das facas</t>
  </si>
  <si>
    <t xml:space="preserve"> Precisa fazer a limpeza das facas de tratamento.</t>
  </si>
  <si>
    <t>Foi refeita as rosca no suporte.</t>
  </si>
  <si>
    <t>Braco do balancim com parafusos espanados.</t>
  </si>
  <si>
    <t>vazamento de baixo da matriz</t>
  </si>
  <si>
    <t>Vazamento de agua.</t>
  </si>
  <si>
    <t>D: Pino que trava o index quebou.
C: Desgaste Natural.
S: Foi colocado um outro pino.</t>
  </si>
  <si>
    <t>Boa tarde !! O Mecanico Fernando fez a troca do pino do index da rebobinadeira 506, pois o mesmo estava com umas da ponta quebrada .</t>
  </si>
  <si>
    <t>D:  b90
C: Filtro do chiller sujo.
S: Foi feita limpeza do filtro.</t>
  </si>
  <si>
    <t xml:space="preserve">problema no b90
</t>
  </si>
  <si>
    <t xml:space="preserve">Maquina apresenta defeito no sensor do alinhador, depois de uma bateria de testes e tecnico vendo o programa do aparelho remotamente, foi constatado que realmente o problema se origina no sensor do aparelho, equipe de manutenc?o ja esta correndo para fazer a substituic?o de tal, visando que a maquina ainda esta em garantia. </t>
  </si>
  <si>
    <t>Bom dia !! Preciso de um eletricista na rebobinadeira 508 mesa  do alinhador n?o quer mexer .</t>
  </si>
  <si>
    <t>DEU FALHA NO INVERSOR DA ROSCA B</t>
  </si>
  <si>
    <t>FAZAMENTO DE AGUA NAEXTRUSOURA 117</t>
  </si>
  <si>
    <t>Defeito&gt; secagem entre cores n?o estava sendo acionada quando partia a maquina  
Causa&gt; provavel falso contato no comando dos reles de acionamento
Soluc?o&gt; Depois de feito testes de corrente e tens?o no circuito foi feito reaperto dos componentes e executado testes, onde maquina funcionou corretamente</t>
  </si>
  <si>
    <t>secagem entre cores n?o esta ligando</t>
  </si>
  <si>
    <t>Defeito: Vazamento de agua nas conex?es do chiller.
Causa: Mal aperto nas abracadeiras.
Conclus?o: Foi feito aperto nas abracadeiras e parou de vazar.</t>
  </si>
  <si>
    <t xml:space="preserve">vazamento de agua em um dos canos </t>
  </si>
  <si>
    <t>Defeito: Agua caindo em cima do tambor central.
Causa: Mangueira do Marse esta condensando.
Conclus?o: Foi feito o aumento da temperatura do chiller e feito a limpeza do equipamento.</t>
  </si>
  <si>
    <t>vazamento na mangueira do chiler</t>
  </si>
  <si>
    <t>Defeito: Rolo de passagem com problema no rolamento.
Causa: Alojamento do rolamento gasto.
Conclus?o: Foi efetuada a troca dos rolos de passagem e mandado o rolo para concerto.</t>
  </si>
  <si>
    <t>troca dos rolos de passagem</t>
  </si>
  <si>
    <t>CALANDRA - 206</t>
  </si>
  <si>
    <t>748</t>
  </si>
  <si>
    <t xml:space="preserve">Defeito: Falha B-90
Causa: Filtro do chiller entupido.
Conclus?o: Foi efetuada a limpeza.
</t>
  </si>
  <si>
    <t xml:space="preserve">parafuso  do  alinhador  solto poblema  de cai   a baze  do alinhador.
</t>
  </si>
  <si>
    <t xml:space="preserve">connexao con vasamento </t>
  </si>
  <si>
    <t>D: MOINHO TRAVADO
C:N?O IDENTIFICADO
S: LIMPEZA DO MOINHO E AJUSTES DAS FACAS</t>
  </si>
  <si>
    <t>limpeza do moinho</t>
  </si>
  <si>
    <t xml:space="preserve">
   FOI EFETUADO A ESTALAC?O DO ALINHADOR OK MAQUINA LIBERADA
</t>
  </si>
  <si>
    <t xml:space="preserve">liga linhado </t>
  </si>
  <si>
    <t>AR CONDICIONADO DA SALA DE COMPRAS NAO ESTA GELANDO</t>
  </si>
  <si>
    <t xml:space="preserve">Defeito: Alta temperatura na estac?o.
Causa: Ventilador de resfriamento dos componentes estava parado.
Soluc?o: Feito concerto do componente e liberado. </t>
  </si>
  <si>
    <t>TRATAMENTO CORONA PAROU DE FUNCINAR ( DEU ALTA TEMPERATURA)</t>
  </si>
  <si>
    <t>JAIRO DOURADO NASCIMENTO</t>
  </si>
  <si>
    <t>OS GERADA AUTOMATICAMENTE POR JAIRO DOURADO NASCIMENTO OBRIGATORIO APONTAR O PROBLEMA MANUTENC?O CORRETIVA (FALHA/QUEBRA)</t>
  </si>
  <si>
    <t>MANGUERA DE AR ESTA RESECADA PRECISA TROCAR</t>
  </si>
  <si>
    <t xml:space="preserve">Defeito&gt; tratamento nao liga
Causa&gt; cabo rompido no trafo
Soluc?o&gt; refazer a conex?o do cabo </t>
  </si>
  <si>
    <t>TRATAMENTO NAO ESTA QUERENDO LIGAR</t>
  </si>
  <si>
    <t>Defeito: Bomba seta estac?o n?o esta puxando tinta.
Causa: Valvula solenoide esta com problema.
Conclus?o: Foi efetuada a troca da valvula.</t>
  </si>
  <si>
    <t>diafragama da bomba sexta estac?o</t>
  </si>
  <si>
    <t xml:space="preserve">Defeito: tratamento esta dando falha
Causa: sujeira, terminais ruins, fuga de corrente, mal dimensionamento dos eletrodos.
Soluc?o: limpar o tratamento, refazer conex?es e cabos, ajustar os eletrodos. </t>
  </si>
  <si>
    <t xml:space="preserve">foi feita a  troca dos cabos e conectores e limpeza </t>
  </si>
  <si>
    <t xml:space="preserve">aproveitando parada da maquina foi feito calibrac?o dos gravimetricos </t>
  </si>
  <si>
    <t>calibrac?o dos dosadores</t>
  </si>
  <si>
    <t xml:space="preserve">
  DEFEITO DESBOBINADOR  ACELERANDO MUITO 
  CAUSA POTENCIOMETRO FORA DE CICLO
  SOLUC?O EFETUAR TROCA AJUSTE DO POTENCIOMETRO NO CICLO CERTO OK MAQUINA LIBERADA
</t>
  </si>
  <si>
    <t>desbobinador  bastante  acelerado.</t>
  </si>
  <si>
    <t>Foi feito a limpeza do pe da rosca a onde se encontrava com borra.</t>
  </si>
  <si>
    <t>LIMPEZA DE BORRA NO INICIO DA ROSCA A</t>
  </si>
  <si>
    <t>OS GERADA AUTOMATICAMENTE POR NILTON CESAR DA SILVA  OBRIGATORIO APONTAR O PROBLEMA MANUTENC?O CORRETIVA (FALHA/QUEBRA)</t>
  </si>
  <si>
    <t>D: Lavadora de Cliche , n?o esta saindo solvente.
C: Mangueira estava rachada pegando ar quando ia puxar o solvente.
S: Foi trocada a mangueira e voltou a puxar.</t>
  </si>
  <si>
    <t>Bom dia !! Preciso de um mecanico na lavadora de cliche , n?o esta saindo solvente .</t>
  </si>
  <si>
    <t>TROCADOR DE CALOR - ANEL DE AR - 116</t>
  </si>
  <si>
    <t>743</t>
  </si>
  <si>
    <t>D: SUJEIRA NO RADIADOR
C:USO DO EQUIPAMENTO</t>
  </si>
  <si>
    <t>TROCADOR DE CALOR APRESENTA VAZAMENTO DE AGUA (CONDENSACAO EXCESSIVA)</t>
  </si>
  <si>
    <t xml:space="preserve">Aproveitando uma parada da maquina por causa de um problema de borra no compactador da maquina foi feito calibrac?o dos gravimetricos.  </t>
  </si>
  <si>
    <t>calibrac?o do octagon</t>
  </si>
  <si>
    <t>D: bomba vacuo queimada
C: n?o identificado
S: foi retirada a bomba do gravimetrico B da 117 e colocado la na 113</t>
  </si>
  <si>
    <t>troca da bomba de vacuo</t>
  </si>
  <si>
    <t>D: CORREIA FROUXA
C: N?O IDENTIFICADO
S: TROCA DA CORREIA</t>
  </si>
  <si>
    <t xml:space="preserve">troca de correia  do crimitizador </t>
  </si>
  <si>
    <t>Foi realizado a calibrac?o.</t>
  </si>
  <si>
    <t xml:space="preserve">REALIZAR CALIBRACAO DOS GRAVIMETRICOS
----------------------------------------------------------------------------------------------------------------
REALIZAR CALIBRACAO DOS GRAVIMETRICOS DA 115
CONSULTAR E APONTAR NO CHECKLIST ANEXO R-136
----------------------------------------------------------------------------------------------------------------
</t>
  </si>
  <si>
    <t>Foi realizado calibrac?o do gravimetro.</t>
  </si>
  <si>
    <t xml:space="preserve">REALIZAR CALIBRACAO DOS GRAVIMETRICOS DA 116
-------------------------------------------------------------------------------------------------------------------------------
REALIZAR CALIBRAC?O DOS GRAVIMETRICOS DA 116
CONSULTAR E APONTAR NO CHECKLIST ANEXO R-136
-------------------------------------------------------------------------------------------------------------------------------
</t>
  </si>
  <si>
    <t>R-138 - Manutencao preventiva anual</t>
  </si>
  <si>
    <t>AR CONDICIONADO DA PORTARIA NAO ESTA FUNCIONANDO</t>
  </si>
  <si>
    <t>KAIO HENRIQUE DE OLIVEIRA</t>
  </si>
  <si>
    <t>OS GERADA AUTOMATICAMENTE POR KAIO HENRIQUE DE OLIVEIRA OBRIGATORIO APONTAR O PROBLEMA MANUTENC?O CORRETIVA (FALHA/QUEBRA)</t>
  </si>
  <si>
    <t>D: moinho travado
C: n?o identificado
S: destravamento do moinho e ajuste das facas</t>
  </si>
  <si>
    <t xml:space="preserve">moinho travado  refile caindo no ch?o gerando aparas . </t>
  </si>
  <si>
    <t>D:  trava do braco superior n?o esta acionando precisa , estar soltando na m?o quando e acionado
C: Pist?o esta sem ar devido seu regulador esta fechado.
S: Foi reaberto e voltou a funcionar.</t>
  </si>
  <si>
    <t>Bom dia !! Preciso de um mecanico na rebobinadeira 501 trava do braco superior n?o esta acionando precisa , estar soltando na m?o quando e acionado .</t>
  </si>
  <si>
    <t>SENSOR INDEX - EIXO INFERIOR - 508</t>
  </si>
  <si>
    <t>724</t>
  </si>
  <si>
    <t xml:space="preserve">Bom dia !! Preciso de um eletricista na rebobinadeira 508 braco inferior n?o quer dar o giro </t>
  </si>
  <si>
    <t>AC Cozinha - nao funciona</t>
  </si>
  <si>
    <t>teste</t>
  </si>
  <si>
    <t>Foi efetuada a troca dos Rolamentos do PC, Anilox, Feito limpeza nos doctor blade, alinhamento e calibrac?o dos eixos e posicionamento dos encodeer, Calibrac?o e offset.
Foi efetuada a limpeza dos paineis e feito os apertos.
Os motores do PC e Anilox foi efetuada a troca dos rolamentos.</t>
  </si>
  <si>
    <t>R-102 - limpeza de filtros da conversao                                                                      
CONSULTAR E APONTAR NO ROTEIRO ANEXO R-102</t>
  </si>
  <si>
    <t xml:space="preserve">R-101 - limpeza filtros - EXT e CS                                                                               
REALIZAR LIMPEZA DOS FILTROS DE AGUA DA EXTRUSAO E CORTE E SOLDA
CONSULTAR E APONTAR NO ROTEIRO ANEXO R-101
</t>
  </si>
  <si>
    <t>AUGUSTO INACIO</t>
  </si>
  <si>
    <t>TROCAR TOMADA DA COZINHA E DO ARCONDICIONADO</t>
  </si>
  <si>
    <t xml:space="preserve">Instalar rele e cabo de comunicac?o para coleta de dados do AUTOFLEX </t>
  </si>
  <si>
    <t>D: vazamento na gaveta
C: n?o identificado
S: retirada da gaveta para ajustes</t>
  </si>
  <si>
    <t xml:space="preserve">vazando material na balanca da rosca c causando oscilac?es no bal?o  </t>
  </si>
  <si>
    <t xml:space="preserve">coloca pino do  carrinho </t>
  </si>
  <si>
    <t>PAINEL ELETRICO  - BOBINADORES - 117</t>
  </si>
  <si>
    <t>701</t>
  </si>
  <si>
    <t xml:space="preserve">
  FOI  EFETUADO A LIMPEZA  E REAPERTO DO PAINEL ELETRICO  DOS BOBINADORES
</t>
  </si>
  <si>
    <t>REALIZAR A LIMPEZA E REAPERTO DO PAINEL ELETRICO DOS BOBINADORES</t>
  </si>
  <si>
    <t>PAINEL ELETRICO - CONTROLE - 117</t>
  </si>
  <si>
    <t>695</t>
  </si>
  <si>
    <t>REALIZAR A LIMPEZA DO PAINEL ELETRICO DE CONTROLE</t>
  </si>
  <si>
    <t>PAINEL GERADOR - TRATAMENTO CORONA - MP80 - 117</t>
  </si>
  <si>
    <t>744</t>
  </si>
  <si>
    <t xml:space="preserve">
 FOI   EFETUADO LIMPEZA E REAPERTO DOS COMPONENTESDO PAINEL ELETRICODO TRATAMENTO</t>
  </si>
  <si>
    <t xml:space="preserve">REALIZAR A LIMPEZA E REAPERTO DOS COMPONENTES DO PAINEL ELETRICO GERADOR DE TRATAMENTO </t>
  </si>
  <si>
    <t>Defeito: Bomba segunda estac?o n?o esta puxando tinta.
Causa: Erro operacional.
Conclus?o: Foi detectado que a faca estava entupida e a tinta estava com muito pouca diluic?o de tinta e a tinta estava muito grossa por isso n?o subia tinta.</t>
  </si>
  <si>
    <t>diafragma da bomba segunda estac?o</t>
  </si>
  <si>
    <t xml:space="preserve">Atividade concluida.  </t>
  </si>
  <si>
    <t>ADEQUAR DRENO DE AGUA DOS TROCADORES DE CALOR</t>
  </si>
  <si>
    <t>CRIAR SUPORTE DE MATERIA-PRIMA PARA A EXTRUSORA 117</t>
  </si>
  <si>
    <t>ADEQUAR POSICAO DO TRAFO DO TRATAMENTO CORONA (PARA FORA DA MAQUINA)</t>
  </si>
  <si>
    <t>ALGUMAS TOMADAS DA SALA DO FINANCEIRO NAO ESTAO ENERGIZADAS E OUTRAS ESAO. 
INSPECIONAR</t>
  </si>
  <si>
    <t>Defeito: Braco extrator de bobina n?o esta abrindo completamente.
Causa: Equipamento saiu fora de posic?o.
Soluc?o: Foi feito o ajuste no mesmo e liberado.</t>
  </si>
  <si>
    <t>Braco robo n?o esta abrindo por completo.</t>
  </si>
  <si>
    <t>D: cabo quebrado
C: n?o identificado
S: foi reparado o cabo</t>
  </si>
  <si>
    <t xml:space="preserve">cabo do carrinho quebrado </t>
  </si>
  <si>
    <t xml:space="preserve">para fusa  puxado da porta </t>
  </si>
  <si>
    <t>Defeito:  Alinhador n?o esta alinhando.
Causa: Alinhador descalibrado.
Conclus?o: Foi efetuada a calibrac?o do sensor.</t>
  </si>
  <si>
    <t>BOM DIA !! PRECISO DE UM ELETRICISTA NA REBOBINADEIRA 506, SENSOR DO ALINHADOR N?O ESTA LENDO .</t>
  </si>
  <si>
    <t>D: Index n?o esta recuando.
C: Sujeira e ferrugem .
S: Foi feito uma limpeza e lubrificac?o.</t>
  </si>
  <si>
    <t>BOM DIA !! ONTEM O MECANICO FERNANDO FEZ UMA LIMPEZA NO PIST?O DO INDEX , SUPERIOR  DA REBOBINADEIRA 506, ESTAVA TRAVANDO NA HORA DE SER ASSIONADO .</t>
  </si>
  <si>
    <t>BOMBA CONECTADA COM O FILTRO</t>
  </si>
  <si>
    <t>BOMBA DE VACO, CONECTAR COM O FILTRO</t>
  </si>
  <si>
    <t>BRACO DO BOBINADOR SEM AS TRAVAS PARA SEGURAR O EIXO, CAUSANDO PROBLEMA COM FACIAMENTO.</t>
  </si>
  <si>
    <t>Foi trocado de posic?o a macaneta e reapertado.</t>
  </si>
  <si>
    <t>Macaneta da porta esta solta.</t>
  </si>
  <si>
    <t xml:space="preserve">Defeito: Inversor com falha.
Causa: desconhecida.
Conclus?o: Foi efetuada o desligamento do inversor e resetou a falha.
</t>
  </si>
  <si>
    <t>Boa tarde !! Preciso de um mecanico na rebobinadeira 501 , falha no inversor superior .</t>
  </si>
  <si>
    <t xml:space="preserve">  
  FOI EFETUADO TESTE DO CIRCUITO DE SEGURANCA DA MAQUINA </t>
  </si>
  <si>
    <t>TESTE DO CIRCUITO DO SISTEMA DE SEGURANCA DA MAQUINA 
APONTAR ANORMALIDADES ENCONTRADAS E SOLUCAO APRESENTADA</t>
  </si>
  <si>
    <t>D; silo esava entupido
C: n?o identificado
S: foi retirado o silo e feito a devida limpeza</t>
  </si>
  <si>
    <t>MOINHO YTAVADO</t>
  </si>
  <si>
    <t>D: Mangueira n?o puxa
C: peneira suja e mangueira rachada
S: recolocac?o da mangueira e limpeza da peneira</t>
  </si>
  <si>
    <t>FALHA NA DOSAGEM DO 6B</t>
  </si>
  <si>
    <t xml:space="preserve">D: Bomba de solvente sujo n?o esta funcionando.
C: Foi feita uma inspec?o e contatou que a linha esta entupida.
S: Foi feito a desobstruc?o e limpeza da linha.
</t>
  </si>
  <si>
    <t xml:space="preserve">Bomba de solvente sujo n?o esta funcionando.
</t>
  </si>
  <si>
    <t>D: entupimento no doctor blade oitava estac?o.
C: Tinta ressecada no compartimento.
S: Foi feita limpeza.</t>
  </si>
  <si>
    <t>entupimento no doctor blade oitava estac?o</t>
  </si>
  <si>
    <t>D: Roda do carrinho de trocar camisa solta.
C: parafuso espanou a rosca.
S: Foi colocado um outro parafuso.</t>
  </si>
  <si>
    <t>Roda do carrinho de trocar camisa solta.</t>
  </si>
  <si>
    <t>D: moinho travado
C: n?o identificado
S: necessario destravamento do moinho e ajuste das facas</t>
  </si>
  <si>
    <t>PROBLEMA COM O MOINHO DA 118</t>
  </si>
  <si>
    <t xml:space="preserve">TECNICO DA ERHARDT-LEIMER REALIZOU A VISITA E CONSEGUIU RESTAURAR O ALINHADOR </t>
  </si>
  <si>
    <t>ALINHADOR N?O ESTA FUNCIONANDO. SOLICITAR VISITA DO TECNICODA EL PELA MEGASTEEL</t>
  </si>
  <si>
    <t xml:space="preserve">RETROFIT DO GRAVIMETRICO. SAI TSW ENTRA VIZURI </t>
  </si>
  <si>
    <t>CLIMATIZADOR - 1</t>
  </si>
  <si>
    <t>745</t>
  </si>
  <si>
    <t>CLIMATIZADOR</t>
  </si>
  <si>
    <t>Climatizador CS - vazando agua pelo ladrao</t>
  </si>
  <si>
    <t>CLIMATIZADOR - 2</t>
  </si>
  <si>
    <t>746</t>
  </si>
  <si>
    <t xml:space="preserve"> 
   DEFEITO CLIMATIZADOR CS COLMEIA SECA N?O REFRIGERANDO 
   CAUSA  SISTEMA DE CIRCULAC?O DE AGUA SUJO DE FOLHA N?O DANDO PASSAGEM DE AGUA
  SOLUC?O EFETUAR LIMPEZA DO SISTEMA  TROCAR AGUA DO RESERVATORIO OK MAQUINA LIBERADA
</t>
  </si>
  <si>
    <t>Climatizador CS - colmeia seca e velocidade baixa</t>
  </si>
  <si>
    <t>Carrinho de tintas com a roda solta.</t>
  </si>
  <si>
    <t xml:space="preserve">
  DEFEITO TRATAMENTO DEU FUGA NO CABO PEGANDO FOGO 
   CAUSA  CABO COM ROMPIDO NA EXTRUTURA
   SOLUC?O EFETUAR TROCA DO CABO E TESTAR O EQUIPAMENTO OK MAQUINA LIBERADA
</t>
  </si>
  <si>
    <t>TRATAMENTO PEGOU FOGO, TROCA DO CABO DE ENEGIA</t>
  </si>
  <si>
    <t xml:space="preserve"> AJUSTE DA BALANCA ROSCA C</t>
  </si>
  <si>
    <t>problema com a dosagem do 3. dificultando a produc?o</t>
  </si>
  <si>
    <t>D: troca telas duro
C: n?o identificado
S: foi necessario soltar os parafusose depois reapertalos</t>
  </si>
  <si>
    <t>troca de tela</t>
  </si>
  <si>
    <t>Uni?o Rotativa da calandra quebrada - trocar</t>
  </si>
  <si>
    <t xml:space="preserve">AC da portaria nao funciona </t>
  </si>
  <si>
    <t>AC - compras nao gela adequadamente.</t>
  </si>
  <si>
    <t>AC - Qualidade nao esta funcionando da maneira adequada.</t>
  </si>
  <si>
    <t>R-105 - lubrificacao - extrusora.</t>
  </si>
  <si>
    <t>JOSE ROBERTO ALBINO MARQUES</t>
  </si>
  <si>
    <t>OS GERADA AUTOMATICAMENTE POR JOSE ROBERTO ALBINO MARQUES OBRIGATORIO APONTAR O PROBLEMA MANUTENC?O CORRETIVA (FALHA/QUEBRA)</t>
  </si>
  <si>
    <t>Defeito:  Foi retirado a peca pois quebrou novamente.
Causa: Rosca da peca com defeito.
Conclus?o: Foi levado a a peca para concerto e instalado novamente no lugar.</t>
  </si>
  <si>
    <t>Boa tarde !! Rebobinadeira 508 quebrou o parafuso que segura o pist?o do abre e fecha . O supervisor Amarildo ja atuou no problema .</t>
  </si>
  <si>
    <t>D: Rolo da calandra fazendo barulho.
C: Rolamento travado.
S: Foi trocado os rolamentos.</t>
  </si>
  <si>
    <t xml:space="preserve">Boa tarde !! Na sexta feira o mecanico Fernando fez a troca dos rolamentos do rolo da calandra da rebobinadeira 501, pois eles estavam travando </t>
  </si>
  <si>
    <t>D: troca tela duro
C: n?o identificado
S: foi necessario soltar os parafusos para a movimentac?o do troca telas, depois foram reapertados</t>
  </si>
  <si>
    <t xml:space="preserve">n?o estamos troca a tela raquete  muito dura precisado da manutenc?o para fazer a troca da mesma </t>
  </si>
  <si>
    <t>Boa tarde !! Eletricista Adson fez um ajuste no index da Rebobinadeira 501, o sensor estava fora de posic?o .</t>
  </si>
  <si>
    <t>Bom dia !! Preciso de um mecanico na laminadora 302 para troca do rolo laminador e de transferencia  .</t>
  </si>
  <si>
    <t>Foi efetuada a limpeza dos filtros 112, 113, 117, 118, 116, 108, 115.</t>
  </si>
  <si>
    <t>R-102 - Limpeza dos filtros da convers?o.</t>
  </si>
  <si>
    <t xml:space="preserve">Problema com bomba de vacuo </t>
  </si>
  <si>
    <t>Defeito: Bomba de solvente do tanque intermediario n?o esta puxando solvente.
Causa: Bomba Deck 1 a 4 estava entupida e deck 5 a 8 estava com diafragma estourado.
Conclus?o: Foi desentupido uma linha e feito o reparo da outra bomba.</t>
  </si>
  <si>
    <t>bomba de succ?o de solvente sujo n?o esta funcionando</t>
  </si>
  <si>
    <t xml:space="preserve"> 
 DEFEITO  FALHA NO DRIVE 
 CAUSA  TEMPERATURA MUITO ALTA NO INVERSOR
 SOLUC?O FAZER LIMPEZA NO CULHER DE REFRIGERAC?O OK MAQUINA LIBERADA
</t>
  </si>
  <si>
    <t xml:space="preserve">falha do drive </t>
  </si>
  <si>
    <t>PAINEL ELETRICO - GRAVIMETRICO - 108</t>
  </si>
  <si>
    <t>707</t>
  </si>
  <si>
    <t>falha disjuntor mixer</t>
  </si>
  <si>
    <t xml:space="preserve">
 DEFEITO BOMBA DE VACUO SOLTANDO  MATERIAL
CAUSA DOSADOR  1 SEM FILTRO PASSANDO MATERIAL PARA BOMBA
  SOLUC?O COLOCAR FILTRO NO DOSADOR OK MAQUINA LIBERADA
</t>
  </si>
  <si>
    <t>bomba de vacuo soltando material</t>
  </si>
  <si>
    <t>Foi efetuada a instalac?o da Balanca.</t>
  </si>
  <si>
    <t>Boa tarde 
Favor instalar a balanca de 500kg que estava na rebobinadeira no lugar do carregador da empilhadeira eletrica, conforme alinhado com o Sergio Cardoso</t>
  </si>
  <si>
    <t xml:space="preserve">Construir mesa de apontamento para impress?o </t>
  </si>
  <si>
    <t>D: vazamento de agua   em alguma das  roscas 
C: O vazamento era na mangueira da 118 .
S: Foi trocada a mangueira e sanado o vazamento.</t>
  </si>
  <si>
    <t xml:space="preserve">vazamento de agua   em alguma das  roscas </t>
  </si>
  <si>
    <t xml:space="preserve">presilha que prende a tampa do dosador 2B esta quebra interferindo na succ?o do material  
 </t>
  </si>
  <si>
    <t>DANIEL OLIVEIRA DO NASCIMENTO</t>
  </si>
  <si>
    <t>OS GERADA AUTOMATICAMENTE POR DANIEL OLIVEIRA DO NASCIMENTO OBRIGATORIO APONTAR O PROBLEMA MANUTENC?O CORRETIVA (FALHA/QUEBRA)</t>
  </si>
  <si>
    <t>MANUTENCAO ELETRICA</t>
  </si>
  <si>
    <t>Foi feita revis?o em duas bombas reserva da impressora.</t>
  </si>
  <si>
    <t>revis?o em duas bombas da impressora.</t>
  </si>
  <si>
    <t>Defeito: Vazamento de tinta pelo ladr?o.
Causa: Acionamento de rampa da bomba estava alto.
Conclus?o: Foi feito o desligamento de acelerac?o da bomba e parou de vazar tinta.</t>
  </si>
  <si>
    <t>vazamentyo na sexta estac?o</t>
  </si>
  <si>
    <t xml:space="preserve"> Operador Deixou a faca aberta e a impressora 208 tem um dispositivo que n?o deixa a bomba acionar se a faca estiver aberta.</t>
  </si>
  <si>
    <t>terceira estac?o n?o estava subindo tinta</t>
  </si>
  <si>
    <t>Defeito: IHM n?o esta ligando.
Causa: Provavelmente um mal contato na tela.
Conclus?o: Foi efetuado o desligamento da tela IHM e conectado novamente e voltou a funcionar.</t>
  </si>
  <si>
    <t>IHM  n?o liga</t>
  </si>
  <si>
    <t>Valvula que manda solvente para as tintas esta dando passagem de solvente e esta jogando solvente fora, por isso foi fechado registro comunicado Operac?o e Jonas, enquanto n?o chegar a valvula precisa fazer dosagem manualmente.</t>
  </si>
  <si>
    <t xml:space="preserve">valvula do solvente da terceira estac?o com problema </t>
  </si>
  <si>
    <t>Defeito: Bomba da 5? estac?o n?o esta subindo tinta.
Causa: Diafragma estourado.
Conclus?o: Foi efetuada a troca da bomba.</t>
  </si>
  <si>
    <t xml:space="preserve">diafragma da bomba quinta estac?o </t>
  </si>
  <si>
    <t>Defeito: Filtros de secagem est?o sujos.
Causa: Muito poeira.
Conclus?o: Foi efetuada a limpeza do mesmo.</t>
  </si>
  <si>
    <t>limpeza dos filtros da secagem</t>
  </si>
  <si>
    <t>Defeito: Falha no porta cliche 1? Estac?o.
Causa: Algo esta fazendo com que a camisa trave.
Conclus?o: Havia um pano entre o porta cliche e tambor central.</t>
  </si>
  <si>
    <t>falha no porta cliche primeira estac?o</t>
  </si>
  <si>
    <t>Defeito: Falha motor B-90
Causa: Filtro entupido.
Conclus?o: Foi efetuada a limpeza do filtro.</t>
  </si>
  <si>
    <t>CALANDRA - 207</t>
  </si>
  <si>
    <t>749</t>
  </si>
  <si>
    <t>Defeito: Falha B-90
Causa: Filtro entupido.
Conclus?o: Foi efetuada a limpeza do filtro.</t>
  </si>
  <si>
    <t>D: correia frouxa e barulhenta
C: polia gasta e correia maior
S:vai ser necessario a compra de outra polia e tambem a compra da correia A55</t>
  </si>
  <si>
    <t xml:space="preserve">troca da correia do crimitizador </t>
  </si>
  <si>
    <t xml:space="preserve">
  DEFEITO FALHA NO DRIVE
  CAUSA TEMPERATURA INTERNA NO INVERSOR DE FREQUENCIA
 SOLUC?O EFETUAR LIMPEZA DO CULHER DE REFRIGERAC?O E DO INVERSOR OK MAQUINA LIBERADA
</t>
  </si>
  <si>
    <t>D: BATERIA N?O CARREGA
C: FONTE ENTROU NO MODO PROTEC?O
S: FOI FEITO RESET NA PLACA DO CARREGADOR</t>
  </si>
  <si>
    <t xml:space="preserve">carrinho nao ta carregando </t>
  </si>
  <si>
    <t>Defeito: Corpo impressor esta descalibrado, gerando problemas para ajustar no AVT.
Causa: Calibrac?o vertical dos portas cliche esta fora.
Conclus?o: Foi efetuada a a calibrac?o Vertical do porta cliche</t>
  </si>
  <si>
    <t xml:space="preserve">calibrac?o dos mancais do porta cliche e registro
</t>
  </si>
  <si>
    <t>Maquina em perfeitas condic?es de uso e livre de contaminantes</t>
  </si>
  <si>
    <t xml:space="preserve">balanca descalibrou,
</t>
  </si>
  <si>
    <t>GUSTAVO JOSE BETTI DA SILVA</t>
  </si>
  <si>
    <t>OS GERADA AUTOMATICAMENTE POR GUSTAVO JOSE BETTI DA SILVA OBRIGATORIO APONTAR O PROBLEMA MANUTENC?O CORRETIVA (FALHA/QUEBRA)</t>
  </si>
  <si>
    <t>D: TRANSDUTOR QUEIMADO
C: ENTROU AGUA NO PAINEL
S: FOI NECESSARIO FAZER A TROCA DO TRANSDUTOR</t>
  </si>
  <si>
    <t>falha no mixer</t>
  </si>
  <si>
    <t>Bateria do carrinho de elevac?o eletrico N?o esta carregando e esta esquentando muito enquanto esta na tomada.</t>
  </si>
  <si>
    <t>Feito a troca das camisas e do rolo de passagem</t>
  </si>
  <si>
    <t>fazer a troca das camisas, do rolo de passagem</t>
  </si>
  <si>
    <t>troca da mangueira que estava furada.</t>
  </si>
  <si>
    <t>trocar mangueira  furada.</t>
  </si>
  <si>
    <t xml:space="preserve">
  D - REBOBINADEIRA 508 COM DEFEITO DE ACIONAMENTO DO PINO INDEX N?O LIBERA
  C - TRAVOU PIST?O DE ACIONAMENTO
  S - FAZER UM AJUSTE NO PIST?O OK MAQUINA LIBERADA
</t>
  </si>
  <si>
    <t xml:space="preserve">Boa tarde !! Preciso de um eletricista na rebobinadeira 508, pino do index n?o quer liberar </t>
  </si>
  <si>
    <t>Defeito: Parafusos que sustenta o eixo quebrou.
Causa: Desgaste dos parafusos e eixo batendo seco.
Conclus?o: Foi efetuada a retirada dos parafusos quebrados e instalado o rolo novamente.</t>
  </si>
  <si>
    <t>Boa tarde !! O Mecanico Adison fez a troca dos parafusos da barra que segura o eixo de apoio . 
Da rebobinadeira 502</t>
  </si>
  <si>
    <t>Feita instalac?o do rolo de passagem</t>
  </si>
  <si>
    <t>Instalar o rolo de passagem na 108</t>
  </si>
  <si>
    <t>Boa tarde !! O Mecanico Leandro fez um ajuste na rebobinadeira 502 nessa madrugada o pino do index n?o estava recuando .</t>
  </si>
  <si>
    <t xml:space="preserve">Boa tarde !! O eletricista Leandro fez um ajuste no sensor da  celula de carga da rebobinadeira 501, bobina estava saindo fora do diametro </t>
  </si>
  <si>
    <t>Dreno do chiller instalado</t>
  </si>
  <si>
    <t>Dreno do Chiller da Extrusao quebrou</t>
  </si>
  <si>
    <t>feita a instalac?o</t>
  </si>
  <si>
    <t>Trocar do ventilador do chiller</t>
  </si>
  <si>
    <t>troca de Rolamento do rolo Laminador</t>
  </si>
  <si>
    <t xml:space="preserve"> 
 DEFEITO EXTRECHADEIRA N?O DESCE
 CAUSA  CABO ROMPIDO DO FIM DE CURSO 
SOLUC?O EFETUAR TROCA DO CABO OK MAQUINA LIBERADA
</t>
  </si>
  <si>
    <t xml:space="preserve"> maquina n?o desce</t>
  </si>
  <si>
    <t>bobinadeira (2) travada</t>
  </si>
  <si>
    <t>AMARILDO MATOS</t>
  </si>
  <si>
    <t>Instalar 4 refletores, (deficiencia de iluminac?o)</t>
  </si>
  <si>
    <t>D: DOSADOR 4 B N?O DOSA
C; LIGAC?O CABO BOBINA SOLENOIDE INVERTIDA
S: FOI FEITA A LIGAC?O CORRETA</t>
  </si>
  <si>
    <t>dosador 4B n?o estava dosando</t>
  </si>
  <si>
    <t>DESACOPLADO TROCA TELAS LOGO EM SEGUIDA ACOPLADO NOVAMENTE</t>
  </si>
  <si>
    <t>soltar  desacoplar a raquete para fazer a troca de telas</t>
  </si>
  <si>
    <t>D:BOMBA DE VACUO COM ACOPLAMENTO SOLTO
C: ROSCA ESPANADA
S: FOI NECESSARIO REFAZER A ROSCA DO ACOPLAMENTO</t>
  </si>
  <si>
    <t xml:space="preserve">parou de puxar o  material  mangueira da bomba de vacuo estava solta  </t>
  </si>
  <si>
    <t xml:space="preserve">troca da mangueira de ar do doctor blade 
</t>
  </si>
  <si>
    <t>Motor do giratorio com falta de fase.</t>
  </si>
  <si>
    <t>abertura do troca dela rosca (A)</t>
  </si>
  <si>
    <t xml:space="preserve">realizar troca da lampada </t>
  </si>
  <si>
    <t>Defeito: Alinhador descalibrado.
Causa: Descalibrac?o.
Conclus?o: Foi efetuada a calibrac?o do alinhador.</t>
  </si>
  <si>
    <t xml:space="preserve">Bom dia !! Preciso de um eletricista na rebobinadeira 506, alinhador parou de pegar maquina parada </t>
  </si>
  <si>
    <t>OS GERADA AUTOMATICAMENTE POR SANDRO GASPARI OBRIGATORIO APONTAR O PROBLEMA MANUTENC?O CORRETIVA (FALHA/QUEBRA)</t>
  </si>
  <si>
    <t>D:redutor quente e po de ferro no troca telas
C: rosca do compactador quebrou e ficou encostando na rosca da extrusora
S: foi retirado o compactador e a rosca quebrada e mandado pra manutenc?o externa</t>
  </si>
  <si>
    <t xml:space="preserve"> Redutor quente e fazendo barulho. maquina perdeu produtividade.</t>
  </si>
  <si>
    <t>D: vazamento por baixo da matriz
C: bucha danificada
S: foi necessario desmontagem da matriz retirada da bucha, foi necessario fazer outra bucha no torneiro e remontagem da matriz</t>
  </si>
  <si>
    <t xml:space="preserve"> Vazamento constante por baixo da matriz.</t>
  </si>
  <si>
    <t xml:space="preserve"> Maquina parada para retirada da borra da rosca A.</t>
  </si>
  <si>
    <t xml:space="preserve">
 DEFEITO -  RECUPERADOR DE REFILE N? LIGA
 CAUSA MOTOR EM CURTO CIRCUITO 
 SOLUC?O EFETUAR A TROCA DO MOTOR OK MAQUINA LIBERADA
</t>
  </si>
  <si>
    <t xml:space="preserve"> Recuperador parou, fazendo com que o refile enrole com frequencia nas bobinas e gere aparas.</t>
  </si>
  <si>
    <t>Defeito: Rolamento do mancal esta ruim.
Causa: Fazer a troca do rolamento.
Conclus?o: Foi efetuada a troca do rolamento.</t>
  </si>
  <si>
    <t xml:space="preserve">troca dp rolamento do rebobinador </t>
  </si>
  <si>
    <t>Defeito: Mangueira furada de solvente.
Causa: Fazer a troca da mangueira.
Conclus?o: Foi efetuada a troca da mangueira.</t>
  </si>
  <si>
    <t>troca da mangueira de solvente do viscosimetro</t>
  </si>
  <si>
    <t>PAINEL ELETRICO - GRAVIMETRICO B - 117</t>
  </si>
  <si>
    <t>704</t>
  </si>
  <si>
    <t>Defeito: Dosador 4B n?o esta dosando.
Causa: cabo da valvula esta ligada errada no CLP.
Conclus?o: Foi efetuada a instalac?o correta do cabo.</t>
  </si>
  <si>
    <t xml:space="preserve"> Dosador 4 B n?o estava dosando, houve um aumento de aparas devido ao motivo. (Era para dosar o Master Branco).</t>
  </si>
  <si>
    <t>dick foi esvaziado</t>
  </si>
  <si>
    <t xml:space="preserve"> Esvaziar o Dick geladeira.</t>
  </si>
  <si>
    <t>Defeito:  Mangueira de agua de refrigerac?o de solvente esta vazando agua.
Causa: Abracadeira da mangueira esta ruim e com vazamento.
Conclus?o: Foi colocado novas abracadeiras.</t>
  </si>
  <si>
    <t xml:space="preserve">vazamento na mangueira de refrigeracao dos tambores de solvente </t>
  </si>
  <si>
    <t xml:space="preserve">Bom dia !! Preciso de um mecanico na rebobinadeira 508 a chaveta que trava a polia caiu calandra n?o esta rodando </t>
  </si>
  <si>
    <t xml:space="preserve"> 
 DEFEITO - PALETEIRA ELETRICA N?O CARREGA
   CAUSA  - FONTE COM DEFEITO NO RELE
   SOLUC?O EFETUAR REPARO  NA FONTE  OK LIBERADA
</t>
  </si>
  <si>
    <t xml:space="preserve">concerto dos carrinhos </t>
  </si>
  <si>
    <t xml:space="preserve"> Troca tela A n?o sobe.</t>
  </si>
  <si>
    <t>PAINEL ELETRICO - CONTROLE E POTENCIA - 116</t>
  </si>
  <si>
    <t>710</t>
  </si>
  <si>
    <t xml:space="preserve">Defeito: Zona 5 temperatura baixa.
Causa: Contator que foi colocado estava ligado errado.
Soluc?o: Feito o acerto da ligac?o e liberado a maquina. </t>
  </si>
  <si>
    <t>zona (5) nao  esta aquecendo</t>
  </si>
  <si>
    <t>alinhador aquebra</t>
  </si>
  <si>
    <t xml:space="preserve">Termopar temperatura fora do lugar </t>
  </si>
  <si>
    <t>Defeito: Calandra n?o esta resfriando.
Causa: Fazer troca da mangueira de retorno para ver se consegue diminuir a caloria .
Conclus?o: Foi feito a troca da mangueira.</t>
  </si>
  <si>
    <t xml:space="preserve">troca de mangueira da calandra </t>
  </si>
  <si>
    <t>Defeito: Telas do chiller sujas.
Causa: Fazer limpeza.
Conclus?o: Foi efetuada a limpeza das telas.</t>
  </si>
  <si>
    <t>limpeza das telas do chiler</t>
  </si>
  <si>
    <t>Defeito:  Grade do sensor esta fora.
Causa: Parafusos que segura a protec?o caiu.
Conclus?o: Foi efetuada a colocac?o de novos parafusos.</t>
  </si>
  <si>
    <t>grade do sensor da terceira estac?o</t>
  </si>
  <si>
    <t>Foi realizada a limpeza da matriz interna e externa</t>
  </si>
  <si>
    <t xml:space="preserve"> Limpeza da Matriz.</t>
  </si>
  <si>
    <t xml:space="preserve"> Maquina parou devido pico de energia. vamos aproveitar e trocar as telas.</t>
  </si>
  <si>
    <t xml:space="preserve"> Mixer da 112
n?o esta funcionando.</t>
  </si>
  <si>
    <t xml:space="preserve">Defeito: Tratamento desarmando.
Causa: Provavelmente o desarme estava sendo ocasionado por sujeira.
Soluc?o: Foi feita limpeza das camisas/facas de eletrodos.  </t>
  </si>
  <si>
    <t>tratamento apresentando falha</t>
  </si>
  <si>
    <t>GIRATORIO - 117</t>
  </si>
  <si>
    <t>683</t>
  </si>
  <si>
    <t xml:space="preserve">Defeito: Sanfonador e saia n?o estavam funcionando.
Causa: Cabos dos motores desses equipamentos estavam rompidos.
Soluc?o: Foi feito emendas nos cabos e liberado o maquinario. 
</t>
  </si>
  <si>
    <t>tabua de centralizar bal?o travada</t>
  </si>
  <si>
    <t>D:  Faca travou. Verificar correias e lamina.
C: Facas estav?o cegas e correias estourou.
S: Foi trocado e ajustado as facas e trocado as correias.</t>
  </si>
  <si>
    <t xml:space="preserve"> Faca travou. Verificar correias e lamina.</t>
  </si>
  <si>
    <t xml:space="preserve"> Porta do banheiro masculino proximo ao refeitorio batendo com muita forca, logo quebrara o vidro.</t>
  </si>
  <si>
    <t>Foi feito um ajuste nos rolos de passagem, nas mangueira do IBC n?o se encontrou nenhuma erregularidade.</t>
  </si>
  <si>
    <t xml:space="preserve"> Maquina parada para alinhamento de rolos de passagem. Devido rolos estamos tendo diversos problemas com a produc?o.
 Verificar tambem as mangueiras do IBC de entrada por baixo da matriz, pois o ar ja esta fraco novamente, fazendo com que percamos produtividade.</t>
  </si>
  <si>
    <t xml:space="preserve"> Alarme do material disparando, acusando porta aberta.</t>
  </si>
  <si>
    <t xml:space="preserve"> Problema com rolo flauta, devido ao esta riscando o filme. Podemos ter problema de qualidade.</t>
  </si>
  <si>
    <t xml:space="preserve">  
 DEFEITO CARRINHO ELETRICO N?O ESTA CARREGANDO
  CAUSA  FONTE DE CARREGAR COM DEFEITO NO RELE 
   SOLUC?O EFETUAR ESTALAC?O DE UM RELE INTERFACE  OK PALETERA LIBERADA
</t>
  </si>
  <si>
    <t>Defeito: Eixo do index esta travando.
Causa: ponta do eixo esta desregulada fazendo com que o index trave no eixo.
Conclus?o: Foi efetuado o alinhamento do eixo.</t>
  </si>
  <si>
    <t xml:space="preserve">Bom dia ! O Mecanico Adison fez um ajuste nos eixos da rebobinadeira 508 , deixando eles sincronizados  </t>
  </si>
  <si>
    <t>Medidor de temperatura de massa esta marcando 500?C, temperatura muito alta</t>
  </si>
  <si>
    <t>Defeito: Tratamento n?o estava ligando. 
Causa: Sensor de movimento estava errado.
Soluc?o: Foi feito a substituic?o do componente e liberado.</t>
  </si>
  <si>
    <t>tratamento nao liga... maq gerando aparas</t>
  </si>
  <si>
    <t>fechadura da porta sala de tintas</t>
  </si>
  <si>
    <t>TAMPAS LATERAIS COLOCADAS</t>
  </si>
  <si>
    <t>Maquina com algumas tampas laterais soltas, ou abertas.</t>
  </si>
  <si>
    <t>TAMPAS LATERAIS COLOCADAS E REAPERTADAS</t>
  </si>
  <si>
    <t>TAMPAS LATERIAS COLOCADAS E REAPERTADAS</t>
  </si>
  <si>
    <t>TAMPAS COLOCADAS E REAPERTADAS</t>
  </si>
  <si>
    <t>D:  Suporte de encaixe das laminas 3 furos est?o espanados ou faltando a presilha para travar.
C: Furos com rosca espanados.
S: Foi refeita as roscas.</t>
  </si>
  <si>
    <t xml:space="preserve"> Suporte de encaixe das laminas 3 furos est?o espanados ou faltando a presilha para travar.</t>
  </si>
  <si>
    <t>Defeito: Calandra n?o esta permanecendo aberta.
Causa: Pode ser que esteja com alguma func?o desabilitada.
Conclus?o: Foi habilitada e esta acionando normalmente.</t>
  </si>
  <si>
    <t xml:space="preserve">calandra n?o esta ficando aberta </t>
  </si>
  <si>
    <t xml:space="preserve">  
 DEFEITO  - PALETEIRA ELETRICA N?O LIGA 
 CAUSA - AUTOMATICO COM DEFEITO
 SOLUC?O - EFETUAR TROCA DO AUTOMATICO OK MAQUINA LIBERADA
</t>
  </si>
  <si>
    <t>troca do automatioc</t>
  </si>
  <si>
    <t xml:space="preserve"> Vazamento de material pela balanca.</t>
  </si>
  <si>
    <t xml:space="preserve">
  DEFEITO -   REBOBINADEIRA N?O ACIONA O GIRO 
  CAUSA  PIST?O TRAVADO N?O OCORRE O GIRO 
  SOLUC?O DESTRAVAR O PIST?O OK MAQUINA LIBERADA
</t>
  </si>
  <si>
    <t xml:space="preserve">Bom dia !! Ontem o eletricista Marcio fez um ajuste no eixo inferior da rebobinadeira 508 , pois eles estavam fora de sincronia </t>
  </si>
  <si>
    <t>BALANCA 020 E 022 RETIRADA DA EXTRUS?O POIS N?O EST?O FUNCIONANDO (FIAC?O)
LEVADAS NO SRTOR DE MANUTENC?O PARA CONSERTO.</t>
  </si>
  <si>
    <t xml:space="preserve"> 
 DEFEITO LASER N?O LIGA N?O ACENDE
  CAUSA  DEFEITO NA FONTE DE ALIMENTAC?O DOS LASER
  SOLUC?O EFETUAR CONSERTO DA FONTE DAS SAIDA LASER OK MAQUINA LIBERADA
</t>
  </si>
  <si>
    <t xml:space="preserve">Bom dia !! Preciso que um eletricista de uma olha nos sensores de laser da , rebobinadeira 507 pois estou com 10 pecas sem ligar e vamos rodar SOBEL com 18 pistas </t>
  </si>
  <si>
    <t>Verificac?o de alinhamento e fixac?o dos componentes estruturais.
Conferencia de folgas em mancais, rolamentos e buchas.
Checagem de alongamento em correias, correntes e engrenagens.
Lubrificac?o de pontos criticos.
Avaliac?o de desgaste em facas, laminas ou rolos de trac?o.</t>
  </si>
  <si>
    <t>Verificac?o de alinhamento e fixac?o dos componentes estruturais.
Conferencia de folgas em mancais, rolamentos e buchas; e engrenagens.
 Lubrificac?o de pontos criticos.
Avaliac?o de desgaste em facas, laminas ou rolos de trac?o.</t>
  </si>
  <si>
    <t>FAZER INSPEC?O DA MAQUINA 501
DETALHAR TUDO QUANTO FOR NECESSARIO</t>
  </si>
  <si>
    <t>Teste de continuidade e isolamento de cabos e conectores.
Verificac?o da alimentac?o eletrica e fusiveis.
Inspec?o de motores, inversores e paineis de comando.
Conferencia dos sensores de seguranca e emergencia.
Teste de funcionamento dos ac?es e controles.</t>
  </si>
  <si>
    <t xml:space="preserve">D:n?o carrega
C:placa em bloqueio
S: feito reset na placa </t>
  </si>
  <si>
    <t>CARRINHO ELETRICO NAO TA CAREGANDO</t>
  </si>
  <si>
    <t xml:space="preserve">O sensor de press?o de massa esta com defeito n?o mostrando corretamente a press?o </t>
  </si>
  <si>
    <t xml:space="preserve">O sensor de temperatura de massa esta com defeito, n?o sendo possivel realizar a leitura correta da temperatura </t>
  </si>
  <si>
    <t xml:space="preserve">O Bot?o de emergencia do tratamento esta em uma posic?o propensa a um acionamento sem ter intenc?o, sendo assim seria necessario a construc?o de uma clausura (Barreira fisica) para instalar no local evitando erros e o acionamento por acidente do bot?o. </t>
  </si>
  <si>
    <t>Falha no moinho de refile extrusora 118</t>
  </si>
  <si>
    <t>tratamento desarmando</t>
  </si>
  <si>
    <t xml:space="preserve">Indicador de press?o de massa esta marcando 0 </t>
  </si>
  <si>
    <t xml:space="preserve">FEITA A TROCA DO ROLAMENTO CAVALETE  </t>
  </si>
  <si>
    <t xml:space="preserve">TROCA DO ROLAMENTO CAVALETE  </t>
  </si>
  <si>
    <t xml:space="preserve">Revisar todo o conjunto do tratamento,, foi evidenciado rolamento travando e calcos para apoiar, materiais em risco de incendio </t>
  </si>
  <si>
    <t>PAINEL ELETRICO - BOBINADOR - 116</t>
  </si>
  <si>
    <t>713</t>
  </si>
  <si>
    <t xml:space="preserve">
D - SENSOR BOBINADOR 1 
 C  -  SENSOR COM DEFEITO DANIFICADO 
 S - EFETUAR TROCA DO SENSOR OK MAQUINA LIBERADA
</t>
  </si>
  <si>
    <t>Trocar o sensor do bobinador 1</t>
  </si>
  <si>
    <t xml:space="preserve">
 D - AJUSTE NO BOT?O DA TROCA DA BOBINA DO BOBINADOR 1
 C - BROCO DO BO?O FORA DE POSIC?O
 S - EFETUAR AJUSTE DO BOT?O OK MAQUINA LIBERADA
</t>
  </si>
  <si>
    <t xml:space="preserve">Ajuste no bot?o de troca de bobina </t>
  </si>
  <si>
    <t xml:space="preserve"> 
 - FOI EFETUADO A CALIBRAC?O DO GRAVIMETRO DA EXTRUS?O 108
   FOI FEITO AJUSTE DO ROLAMENTO NO ROLO DO TRATAMENTO OK MAQUINA LIBERADA
 </t>
  </si>
  <si>
    <t xml:space="preserve">Realizar a calibrac?o dos dosadores </t>
  </si>
  <si>
    <t xml:space="preserve">Trava do tratamento corona </t>
  </si>
  <si>
    <t>Foi concluida a calibrac?o da matrix</t>
  </si>
  <si>
    <t xml:space="preserve"> Calibrac?o da matriz.</t>
  </si>
  <si>
    <t>Limpeza realizada</t>
  </si>
  <si>
    <t xml:space="preserve"> Limpeza do Anel de Ar.</t>
  </si>
  <si>
    <t xml:space="preserve"> Limpeza da matriz e ajuste da regulagem do Anel de Ar. OS ja foi feita ( 4961). Desconsiderar a nova, pois n?o estamos conseguindo excluir.</t>
  </si>
  <si>
    <t>Defeito: Conjunto da 6 cor n?o avancou.
Causa: Falha no motor do porta cliche.
Soluc?o: Foi feito um reset no sistema da maquina e liberado o equipamento.</t>
  </si>
  <si>
    <t>falha no encoder da 6 cor</t>
  </si>
  <si>
    <t>Defeito: Falha alimentador dosador 3
Causa: Sensor do dosador estava ruim.
Soluc?o: Foi feito a substituic?o do sensor.</t>
  </si>
  <si>
    <t>troca do sensor dosador (3)</t>
  </si>
  <si>
    <t>bobinadeiras com mal contato</t>
  </si>
  <si>
    <t>Foi trocada a mangueira e a conexao</t>
  </si>
  <si>
    <t>mangueira de ar rachada bobinadeira (2)</t>
  </si>
  <si>
    <t>toca do bico de ar debaixo da matriz</t>
  </si>
  <si>
    <t>vazamento de agua no pe da rosca (B)</t>
  </si>
  <si>
    <t>Foi feito o reaperto do parafuso.</t>
  </si>
  <si>
    <t>alinhador soltou parafuso</t>
  </si>
  <si>
    <t xml:space="preserve">
  D - PAINEL DE CONTROLE TRAVOL
  C - DEVIDO TEMPERATURA  DO PAINEL 
  S - SOLUC?O REINICIAR O IHM OK MAQUINA LIBERADA
   </t>
  </si>
  <si>
    <t xml:space="preserve">painel de controle travou </t>
  </si>
  <si>
    <t>troca do fusivel rosca (B) zona (5)</t>
  </si>
  <si>
    <t>D: DOIS MANOMETROS DANIFICADOS NO BOBINADOR 2
C: N?O IDENTIFICADO
S: FOI FEITO A TROCA DOS MANOMETROS</t>
  </si>
  <si>
    <t xml:space="preserve">Verificar os manometros da maquina 116 esta apresentando falhas e dificuldades na regulagem </t>
  </si>
  <si>
    <t xml:space="preserve"> Ar condicionado do laboratorio vazando.</t>
  </si>
  <si>
    <t xml:space="preserve"> Vazamento do ar principal das bobinadeiras. Mangueiras ressecadas. </t>
  </si>
  <si>
    <t>motor ventilador parou</t>
  </si>
  <si>
    <t>dosador (5) com falha</t>
  </si>
  <si>
    <t>O GIRATORIO ESTA PARNDO DE GIRAR A PARTE DE CIMA NO ANEL DE AR OCASONANDO CAROSO NA BOBINAS</t>
  </si>
  <si>
    <t xml:space="preserve">Defeito: Tintas da estac?es est?o lavando com solvente.
Causa: Sera necessario fazer a limpeza e calibrac?o dos viscosimetro.
Conclus?o: Foi efetuada a limpeza e calibrac?o dos viscosimetro.
</t>
  </si>
  <si>
    <t>calibrac?o viscosimetro</t>
  </si>
  <si>
    <t>Defeito: Estac?es da impressora est?o lavando com solvente.
Causa: Viscosimetro precisa ser calibrado.
Conclus?o: Foi feito a limpeza e calibrac?o de todas as estac?es.</t>
  </si>
  <si>
    <t>calibrac?o do viscosimetro</t>
  </si>
  <si>
    <t>Defeito: Vazamento de ar no eixo 3 polegadas.
Causa: Amassaram o eixo e acabou furando a camara de ar.
Conclus?o: Foi desamassado a regi?o que estava torta e foi efetuada a troca da camara de ar.</t>
  </si>
  <si>
    <t>vazamento do eixo 3 polegadas</t>
  </si>
  <si>
    <t>Defeito:  Calandra, n?o esta refrigerando.
Causa: Valvula de entrada de agua n?o esta abrindo.
Conclus?o: Foi efetuada a retirada da valvula e colocado a mangueira direto na entrada da calandra.</t>
  </si>
  <si>
    <t>refrigerac?o da calandra</t>
  </si>
  <si>
    <t>Defeito: BST n?o esta ligando.
Causa: Problemas no flasch.
Conclus?o: Foi feito chamada com departamento da BST e foram efetuados os testes que eles pediram ainda assim n?o foi solucionado o problema por conta disso foi acionado a assistencia para poder vir verificar o problema.</t>
  </si>
  <si>
    <t>prblemas com sistema bst (videoscan)</t>
  </si>
  <si>
    <t>D; bobina bamba
C: n?o identificado
S: ajuste de parametros no inversor</t>
  </si>
  <si>
    <t xml:space="preserve"> Problema com tensionamento do bobinador 1.</t>
  </si>
  <si>
    <t>D: matriz toda sem energia
C: parafusos da hastes que seguram as escovas estavam soltos
S: reapertos dos parafusos e ajuste das escovas</t>
  </si>
  <si>
    <t xml:space="preserve"> Termo par da matriz desligado.</t>
  </si>
  <si>
    <t>Ajuste das reguas de tratamento.</t>
  </si>
  <si>
    <t>D: alarme no inversor 
C: n?o identificado
S: foi necessario resetar a maquina toda</t>
  </si>
  <si>
    <t>Falha no driver.</t>
  </si>
  <si>
    <t>D: pico de energia maquina n?o parte
C: pico de energia e alarme no inversor da rosca
S: necessario fazer o rearme no inversor da rosca</t>
  </si>
  <si>
    <t xml:space="preserve">pico de energia
rearme realizado </t>
  </si>
  <si>
    <t xml:space="preserve">D: verificar manometros
C: travado sem ajuste 
S: troca de manometros </t>
  </si>
  <si>
    <t xml:space="preserve">verificar os manometros
</t>
  </si>
  <si>
    <t xml:space="preserve">troca das correia do meinho </t>
  </si>
  <si>
    <t>Defeito: Rolo aplicador esta empurrando o rolo cromado.
Causa: Foi verificado que o rolamento do rolo aplicador estava com folga axial.
Conclus?o: Foi efetuada a troca dos rolamentos do rolo aplicador.</t>
  </si>
  <si>
    <t>Troca do  Rolamento do Rolo Aplicador</t>
  </si>
  <si>
    <t xml:space="preserve">Retirar os fios soltos nas janelas da extrus?o, atras da maquina 118, e necessario equipamento para trabalho em altura pois a janela esta localizada aproximadamente 10 m do ch?o. </t>
  </si>
  <si>
    <t>Defeito: Anilox da 7? estac?o n?o esta ligando e dando falha.
Causa: Correia esta estourada.
Conclus?o: Foi efetuada a troca da Correia.</t>
  </si>
  <si>
    <t>ocorre a falha assim q ligamos a batec?o do anilox da 7 cor</t>
  </si>
  <si>
    <t>PROBLEMA NO GIRATORIO</t>
  </si>
  <si>
    <t>D: suporte das escovas torto
C: n?o identificado
S: foi necessario a retirada do suporte para substituic?o da peca torta</t>
  </si>
  <si>
    <t xml:space="preserve"> Reparo nas escovas da matriz.</t>
  </si>
  <si>
    <t>Defeito: Dosador 4 esta dosando so que fica alarmando a todo momento.
Causa: Saida do dosador para a balanca esta com sujeira impedindo que ele dose corretamente e o sensor dele precisa regular.
Conclus?o: Foi efetuada a limpeza do dosador e feito a regulagem do sensor.</t>
  </si>
  <si>
    <t xml:space="preserve"> Dosador 4 alarmando.</t>
  </si>
  <si>
    <t>D:roda do eixo fora de posic?o
C:n?o identificado
S: ajuste da roda</t>
  </si>
  <si>
    <t>ajuste no esconder da calandra.</t>
  </si>
  <si>
    <t>D: resistencias n?o estavam esquentando
C:fuzivel queimado
S: substituic?o do fuzivel</t>
  </si>
  <si>
    <t xml:space="preserve"> Problema com aquecimento na rosca B.</t>
  </si>
  <si>
    <t>D: luminaria quebrou
C: n?o identificado
S: troca da luminaria</t>
  </si>
  <si>
    <t xml:space="preserve"> Luminaria quebrada.</t>
  </si>
  <si>
    <t>D: na? carrega
C:placa em bloqueio
S: feito reset na placa</t>
  </si>
  <si>
    <t>carrinho eletrico nao ta carregando</t>
  </si>
  <si>
    <t xml:space="preserve">D: mangueira com abracadeira espanada
C:N?o identificado
S: foi necessario fazer a troca da abracadeira </t>
  </si>
  <si>
    <t xml:space="preserve"> Ajuste na mangueira do anel de ar.</t>
  </si>
  <si>
    <t>Foi colocado e instalado o trocador na 116</t>
  </si>
  <si>
    <t xml:space="preserve"> Recolocar o trocador de calor.
 (Assim que pararmos a maquina avisaremos).</t>
  </si>
  <si>
    <t>Foi instalado o trocador de calor.</t>
  </si>
  <si>
    <t>Borras retiradas</t>
  </si>
  <si>
    <t xml:space="preserve"> Limpeza de vazamento proximo ao troca telas.</t>
  </si>
  <si>
    <t xml:space="preserve"> Limpeza do vazamento proximo ao troca telas.</t>
  </si>
  <si>
    <t>retirada das borras efetuada</t>
  </si>
  <si>
    <t xml:space="preserve">Defeito: Operac?o disse que sexta estac?o n?o esta retornando tinta.
Causa: Falha operac?o.
Conclus?o: Registro da sexta estac?o estava fechada fazendo com a tinta n?o retornasse. </t>
  </si>
  <si>
    <t>sexta estac?o n?o estava subindo tinta</t>
  </si>
  <si>
    <t>Defeito: Quarta estac?o esta mandando muito solvente e lavando a tinta.
Causa: Valvula que manda solvente esta aberta direta.
Conclus?o:  Foi aberto a valvula e feito limpeza e passado graxa nos reparos e voltou a funcionar normalmente.</t>
  </si>
  <si>
    <t>quarta estac?o do viscosimetro reparo na valvula</t>
  </si>
  <si>
    <t>Defeito: Eixo do index n?o esta abrindo.
Causa: Muito peso na ponta do eixo fazendo com que o eixo do index trave para abrir.
Conclus?o: Foi feito orientac?o ao operador para levar a bobina mais para o centro do eixo.</t>
  </si>
  <si>
    <t>eixo blindex n?o estava abrindo</t>
  </si>
  <si>
    <t>Defeito: Eixo superior havia sido retirado para manutenc?o.
Causa: Eixo havia entortado.
Conclus?o: Foi efetuada a instalac?o do eixo, instalac?o das camaras de ar, instalac?o das castanhas e foi liberada a maquina.</t>
  </si>
  <si>
    <t xml:space="preserve">instalac?o do eixo </t>
  </si>
  <si>
    <t>D: curto na alimentac?o da matriz
C: operador esqueceu de retirar a barra de movimentac?o do troca telas e ligou o giratorio, ocasionando colis?o com o painel de alimentac?o que por sua vez gerou o curto circuito no coletor de escovas 
S:foi retirada a barra do troca telas, foi desentortada a chapa de protec?o dos aneis, foi trocado o disjuntor geral, pois devido ao curto se danificou e foi preciso desativar o anel de uma das fases sendo assim foi necessario realizar uma ligac?o provisoria para n?o parar a produc?o da maquina</t>
  </si>
  <si>
    <t xml:space="preserve"> Anel alimentac?o da matriz.</t>
  </si>
  <si>
    <t xml:space="preserve"> Limpeza do vazamento dos troca telas.</t>
  </si>
  <si>
    <t>D: vazando ar
C: conex?o estourada
S: conex?o foi trocada</t>
  </si>
  <si>
    <t xml:space="preserve"> Vazamento de Ar no revolver da bobinadeira 1.</t>
  </si>
  <si>
    <t>bomba de sucess?o nao quer ligar</t>
  </si>
  <si>
    <t xml:space="preserve">D. Cano de entrada de ar do bal?o quebrou, (ERRO OERACIONAL)
C. n?o se sabe ao certo o motivo da quebra, mas por causa do historico de esquecimento do operador em retira a mangueira ou ferro de apoio do abre e fecha do troca tela, devesse supor que foi erro operacional novamente.
S. Como resultado da quebra do cano foi necessario sua remoc?o e adaptac?o somente da curva 45? e as conex?es Nipres, que infelizmente tambem foram danificadas, feito troca das pecas e instalac?o, maquina foi liberada  </t>
  </si>
  <si>
    <t>cano de entrada de ar do bal?o quebrou, dificultando a produc?o</t>
  </si>
  <si>
    <t>moinho travou</t>
  </si>
  <si>
    <t xml:space="preserve"> Rosca andou. Manutenc?o atuando.</t>
  </si>
  <si>
    <t>D:sensor danificado
C: n?o identificado
S: efetuada a troca do sensor</t>
  </si>
  <si>
    <t xml:space="preserve"> substituic?o do sensor do Bobinador 1.</t>
  </si>
  <si>
    <t xml:space="preserve"> Uma das conex?es do lavatorio da Extrus?o esta solta.</t>
  </si>
  <si>
    <t>D:mal cheiro
C: um gambazinho encontrado morto entre as fases de alimentac?o dentro do painel, tambem foi constatado que ha mais 3 animais dentro da caixa de passagens de cabos bem abaixo do painel
S: foi feito a retirada do animal morto, porem com relac?o aos animais vivos, esta sendo estuda uma forma de retirada dos mesmo junto com a diretoria e a seguranca do trabalho</t>
  </si>
  <si>
    <t xml:space="preserve"> Mal cheiro, aparentemente vindo do painel eletrico proximo a maquina 115.</t>
  </si>
  <si>
    <t>D: barulho na correia
C: polia gasta e correia larga
S: foi provicidenciado a compra de outra polia e outra correia, momentaneamente foi resolvido o problema com aplicac?o de spray anti derrapante para correias</t>
  </si>
  <si>
    <t>correia  do climatizador  com poblema  bastante barulho.</t>
  </si>
  <si>
    <t xml:space="preserve">troca tela rosca A </t>
  </si>
  <si>
    <t>D: temperatura n?o atinge
C: termopar danificado na ponta
S: foi refeita ponta do termopar</t>
  </si>
  <si>
    <t xml:space="preserve">con probema  na temperatura </t>
  </si>
  <si>
    <t xml:space="preserve"> Problema com as facas.</t>
  </si>
  <si>
    <t>borra retirada sobre as resistencias</t>
  </si>
  <si>
    <t xml:space="preserve"> Limpeza do vazamento da rosca A.</t>
  </si>
  <si>
    <t xml:space="preserve"> 
  D -TRA TAMENTO  DESARMANDO 
  C - CABO ALIMENTAC?O DO TRANSFORMADOR COM FULGA NO TERMINAL 
   S - EFETUAR TROCA DO TERMINAL  OK TRATAMENTO LIBERADO
</t>
  </si>
  <si>
    <t>Defeito: Rolo da maquina n?o esta rodando.
Causa: Corrente da maquina escapou.
Conclus?o: Foi retirado a corrente e foi encurtado a corrente e feito encaixe novamente e feito os devidos ajustes.</t>
  </si>
  <si>
    <t xml:space="preserve">D. freio do aplicador travado
C. placa de controle ruim e cart?o do CLP em curto
S. trocar os componentes
Demora no concerto devido demora na entrega dos componentes </t>
  </si>
  <si>
    <t>Freio desbobinador 01 travado.</t>
  </si>
  <si>
    <t>trava de seguranca do descanso da  bobinadeira, quebrado</t>
  </si>
  <si>
    <t>D: correia frouxa
C: n?o identificado
S: troca da correia</t>
  </si>
  <si>
    <t xml:space="preserve">tamos com os dois carrinho eletrico sen carregar  </t>
  </si>
  <si>
    <t xml:space="preserve">rolamento  proximo   ao  pistao   do cabecote  com poblema.
</t>
  </si>
  <si>
    <t xml:space="preserve">D: resistencia n?o esta aquecendo
C: cabo quebrado no terminal
S: troca do terminal </t>
  </si>
  <si>
    <t xml:space="preserve"> Problema com resistencia 1 da matriz. Filme escamando.</t>
  </si>
  <si>
    <t>D: n?o carrega
C: fonte com defeito
S: foi trocado o carrinho</t>
  </si>
  <si>
    <t>D:Cabo do terra quebrado no terminal
C: N?o identificado
S: Cabo foi reparado</t>
  </si>
  <si>
    <t>barra de estatisca com ofio quebrado</t>
  </si>
  <si>
    <t>Defeito: Falha nas estac?es de 1 a 4.
Causa: Foi verificado que o painel dos drives estavam muito quentes;
Conclus?o: Foi efetuado o desligamento da maquina feito limpeza nos drives e passado ar para abaixar a temperatura.</t>
  </si>
  <si>
    <t xml:space="preserve">falha nos tinteiros de 1 a 4
</t>
  </si>
  <si>
    <t>Defeito: Falha no Porta Cliche da 1? estac?o
Causa: Falha operacional.
Conclus?o: Operador colocou a medida errada da camisa e quando avancava o PC esmagava a camisa. Foi feito a correc?o da medida e voltou trabalhar sem falha.</t>
  </si>
  <si>
    <t>falha no porta cliche (operacional)</t>
  </si>
  <si>
    <t>Defeito: Maquina alarmou B-90
Causa: Filtro entupido.
Conclus?o: Foi efetuada a limpeza do filtro e voltou ao normal.</t>
  </si>
  <si>
    <t xml:space="preserve">falha no b90
</t>
  </si>
  <si>
    <t>falha no drive quarta estac?o</t>
  </si>
  <si>
    <t>Foi efetuada a instalac?o do SKID no Chiller da 207.</t>
  </si>
  <si>
    <t>instalac?o do skid</t>
  </si>
  <si>
    <t xml:space="preserve"> Tratamento n?o liga.</t>
  </si>
  <si>
    <t>D: resistencias n?o aquecem
C: terminais quebrados
S: troca dos terminais</t>
  </si>
  <si>
    <t xml:space="preserve"> Problema com aquecimento.
Zonas 3, 4 e 11.</t>
  </si>
  <si>
    <t xml:space="preserve">D: barra estatica desfixada
C: Suporte espanado
S:foi necessario readequar o suporte </t>
  </si>
  <si>
    <t xml:space="preserve"> Instalac?o da barra estatica.</t>
  </si>
  <si>
    <t>Defeito: Alinhador n?o esta conseguindo alinhar.
Causa: Alinhador perdeu a referencia.
Conclus?o: Foi efetuada a calibrac?o do alinhador.</t>
  </si>
  <si>
    <t xml:space="preserve">calibrac?o do alinhador </t>
  </si>
  <si>
    <t>Defeito: Tubete enroscou nas castanhas e o couro de protec?o rasgou.
Causa: Falta de lubrificac?o das correias de couro.
Conclus?o: Foi efetuado recorde de novas correias, lubrificadas e feita troca das castanhas.</t>
  </si>
  <si>
    <t>troca das castanhas</t>
  </si>
  <si>
    <t>com  poblema   no rolamento  do  cabecote.</t>
  </si>
  <si>
    <t xml:space="preserve">CURTOCIRCUITO EMBAIXO DO GIRATORIO, DESARMOU MATRIZ. ESFRIOU MAQ </t>
  </si>
  <si>
    <t>CLAYDISON RIBEIRO DE ARAUJO</t>
  </si>
  <si>
    <t>OS GERADA AUTOMATICAMENTE POR CLAYDISON RIBEIRO DE ARAUJO OBRIGATORIO APONTAR O PROBLEMA MANUTENC?O CORRETIVA (FALHA/QUEBRA)</t>
  </si>
  <si>
    <t>D: resistencias zona 5, 6 e 7 n?o aquecem
C: fuzivel do cart?o de operac?o queimado
S: foi realizada a troca do fuzivel</t>
  </si>
  <si>
    <t xml:space="preserve"> Temperatura da Rosca B n?o sobe.</t>
  </si>
  <si>
    <t>D: motor n?o liga
C: cabo rompido e motor com rolamentos danificados
S: foi trocado o motor e trocado o cabo de alimentac?o</t>
  </si>
  <si>
    <t xml:space="preserve"> Problema com colch?o de ar do reversivel.</t>
  </si>
  <si>
    <t>carrinhos da extrusao com rolamento estourado.</t>
  </si>
  <si>
    <t>retirada do rolo de tratamento para repor na maq...115</t>
  </si>
  <si>
    <t>rolo de tratamento quebrado</t>
  </si>
  <si>
    <t>borra no pe da rosca</t>
  </si>
  <si>
    <t>mangueira  da agua   com vazamento.</t>
  </si>
  <si>
    <t>D:vazamento de refile
C: abracadeira com folga e mangueira cortada
S: foi feito o devido ajuste na mangueira e troca da abracadeira</t>
  </si>
  <si>
    <t xml:space="preserve"> Vazamento no recuperador de refile.</t>
  </si>
  <si>
    <t xml:space="preserve"> Problema com dosagem.</t>
  </si>
  <si>
    <t xml:space="preserve"> Presilha dos braco do bobinador.</t>
  </si>
  <si>
    <t xml:space="preserve"> Recuperador de aparas.</t>
  </si>
  <si>
    <t xml:space="preserve"> Recuperador de refile. Substituir cano e arrumar para que n?o precise colocar fita para segurar.</t>
  </si>
  <si>
    <t xml:space="preserve">cano quebrado boca de esgoto aberta  </t>
  </si>
  <si>
    <t xml:space="preserve"> Rosca andou.</t>
  </si>
  <si>
    <t>D. matriz apresentando um risco no filme, danificando a produc?o
C. sujeira na matriz
S. devido a complicac?es na desmontagem da matriz para executar a limpeza, foi feito a  troca por outra matriz, podendo possibilitar a maquina a produzir rapidamente. agora com mais atenc?o e tempo iremos executar a desmontagem da matriz e analisar corretamente o que pode  estar acontecendo com ela.</t>
  </si>
  <si>
    <t xml:space="preserve"> Risco vindo da matriz.</t>
  </si>
  <si>
    <t>reparo da gaiola</t>
  </si>
  <si>
    <t>Temos 2 janelas abertas, proximo a 115 e 116.
 Tambem temos 1 janela sem vidro, proximo a 117.</t>
  </si>
  <si>
    <t xml:space="preserve"> Vazamento sala Superior da Extrus?o.</t>
  </si>
  <si>
    <t xml:space="preserve"> Ajustar o aperto da mangueira do anel de ar.</t>
  </si>
  <si>
    <t xml:space="preserve"> Troca das correas.</t>
  </si>
  <si>
    <t>LUMINARIA INSTALADA NOVAMENTE</t>
  </si>
  <si>
    <t>Lampada caida sobre o painel.</t>
  </si>
  <si>
    <t>ENCANAMENTO RETIRADO</t>
  </si>
  <si>
    <t xml:space="preserve">Retirar os canos que n?o est?o sendo utilizados da parede da maquina 112
</t>
  </si>
  <si>
    <t>AS LUMINARIAS FORAM RETIRADAS</t>
  </si>
  <si>
    <t xml:space="preserve">Trocar as lampadas suspensas na maquina 112 n?o est?o funcionando e est?o penduradas com risco de acidente </t>
  </si>
  <si>
    <t xml:space="preserve">Concertar a tubulac?o  que conduz ozonio do tratamento da 112 para que seja despejado corretamente. </t>
  </si>
  <si>
    <t>BOMBAS DE VACUO - 117</t>
  </si>
  <si>
    <t>734</t>
  </si>
  <si>
    <t xml:space="preserve">Providenciar uma tampa para a bomba de vacuo da maquina 117 </t>
  </si>
  <si>
    <t xml:space="preserve">Trocar o acrilico do bobinador da 112 </t>
  </si>
  <si>
    <t xml:space="preserve">Providenciar um acrilico/ barreira fisica para o gravimetrico da 112 pois esta caindo polietileno no ch?o </t>
  </si>
  <si>
    <t xml:space="preserve">Verificar as temperaturas das zonas de aquecimento </t>
  </si>
  <si>
    <t>PAINEL ELETRICO - CONTROLE GRAVIMETRICO - 116</t>
  </si>
  <si>
    <t>711</t>
  </si>
  <si>
    <t>falha do dosador, jogando volume maior que o programado de material</t>
  </si>
  <si>
    <t>D: CABO BARRA ESTATICA ROMPIDO
C: N?O ENCONTRADO
S: RETIRADA DA BARRA PARA REFAZER A SOLDA DO CABO</t>
  </si>
  <si>
    <t>fio da barra de estatica quebrado</t>
  </si>
  <si>
    <t xml:space="preserve">exo que soutou parafuso </t>
  </si>
  <si>
    <t>REPARO NO CARRINHO DAS APARAS. (JONAS)</t>
  </si>
  <si>
    <t xml:space="preserve"> Eixos vazando.</t>
  </si>
  <si>
    <t xml:space="preserve">resistencia com problema </t>
  </si>
  <si>
    <t>D. Barra estatica falhando / fraca.
C. Cabo com falso contato
S. prensar o cabo novamente no lugar.</t>
  </si>
  <si>
    <t xml:space="preserve"> Troca do sensor do bobinador 2.</t>
  </si>
  <si>
    <t>Mangueira pneumatica soltou do conector do cabecote. Tentamos conectar novamente, mas a mangueira n?o trava no conector.</t>
  </si>
  <si>
    <t xml:space="preserve">PORTA COPOS INSTALADO </t>
  </si>
  <si>
    <t xml:space="preserve">Instalar o porta copos no bebedouro da extrus?o </t>
  </si>
  <si>
    <t>D:BOT?O STOP SOLTO
C: N?O IDENTIFICADO
S: REAPERTO E ENCAIXE DO BOT?O DE STOP</t>
  </si>
  <si>
    <t>Bobinadeiras desarmou.</t>
  </si>
  <si>
    <t xml:space="preserve"> Vazamento de oleo na parte superior das bobinadeiras.</t>
  </si>
  <si>
    <t xml:space="preserve"> Calandra n?o esta abrindo quando acionado o pist?o.</t>
  </si>
  <si>
    <t>Alarme do Motor M67, Maquina Parando constantemente.</t>
  </si>
  <si>
    <t>Balanca de Pesagem de Bobinas com  Problemas, N?o esta Efetuando pesagem.</t>
  </si>
  <si>
    <t>os  dois climatizador estar precisando de manutencao, com barulho nas correias ea velocidade  com   poblema.</t>
  </si>
  <si>
    <t xml:space="preserve"> Troca tela.</t>
  </si>
  <si>
    <t xml:space="preserve"> Ver se tem alguma coisa obstruindo a passagem do material.</t>
  </si>
  <si>
    <t>Calibrac?o.</t>
  </si>
  <si>
    <t xml:space="preserve"> Vazamento na capela de encolhimento.</t>
  </si>
  <si>
    <t xml:space="preserve"> Puxador no manual, quando colocado no automatico n?o esta corrigindo.</t>
  </si>
  <si>
    <t xml:space="preserve"> Calibrac?o do Anel de ar.</t>
  </si>
  <si>
    <t>problema  na   lavanca  que colocar  a maquina  em  ciclo.</t>
  </si>
  <si>
    <t>problema no motor rosca (C)</t>
  </si>
  <si>
    <t>rolamento dos  triangulo com  problema precisa de manutencao.</t>
  </si>
  <si>
    <t>Execuc?o realizada</t>
  </si>
  <si>
    <t>Cabo sliter descascado maquina 108</t>
  </si>
  <si>
    <t xml:space="preserve"> Verificar resistencia da matriz.</t>
  </si>
  <si>
    <t>Paleteira apresenta defeito mecanico. Durante utilizac?o o braco do equipamento vira sozinho podendo causar algum tipo de acidente.</t>
  </si>
  <si>
    <t xml:space="preserve">nao esta abrindo a mesa </t>
  </si>
  <si>
    <t>vibrac?o no eixo suoerior</t>
  </si>
  <si>
    <t xml:space="preserve"> Rolo do tratamento travado.</t>
  </si>
  <si>
    <t>ATIVIDADE</t>
  </si>
  <si>
    <t>DESCRICAO</t>
  </si>
  <si>
    <t>INICIO</t>
  </si>
  <si>
    <t>FIM</t>
  </si>
  <si>
    <t>DESC_MAQUINA</t>
  </si>
  <si>
    <t>DESCRICAO2</t>
  </si>
  <si>
    <t>SITUAÇÃO_OS</t>
  </si>
  <si>
    <t>OFICINA2</t>
  </si>
  <si>
    <t>TEMPO_TRABALHADO</t>
  </si>
  <si>
    <t>PERCILIO MANOEL FRANCISCO</t>
  </si>
  <si>
    <t>CORRETIVA DA PREVENTIVA</t>
  </si>
  <si>
    <t>Mecanico</t>
  </si>
  <si>
    <t>MARCOS ROBERTO RODRIGUES</t>
  </si>
  <si>
    <t>CORRETIVA</t>
  </si>
  <si>
    <t>Eletrico</t>
  </si>
  <si>
    <t>CLEITON ADRIANO DE JESUS</t>
  </si>
  <si>
    <t xml:space="preserve">EDSON DOS SANTOS </t>
  </si>
  <si>
    <t>PREVENTIVA</t>
  </si>
  <si>
    <t>Terceiro</t>
  </si>
  <si>
    <t xml:space="preserve">SILVIO JOSE COLETTI </t>
  </si>
  <si>
    <t>WILIAN FERNANDO DE OLIVEIRA</t>
  </si>
  <si>
    <t xml:space="preserve">JOAO CARLOS BARBOSA DA SILVA </t>
  </si>
  <si>
    <t>AUTOMATICO - TROCAR</t>
  </si>
  <si>
    <t>Falha Operacinal</t>
  </si>
  <si>
    <t>PREDITIVA</t>
  </si>
  <si>
    <t>MARCIO LUIS AGUIAR JUNIOR</t>
  </si>
  <si>
    <t>MAIKOM DOUGLAS BATISTA</t>
  </si>
  <si>
    <t>FERNANDO SANTANA ARAUJO</t>
  </si>
  <si>
    <t>MAIKON BATISTA</t>
  </si>
  <si>
    <t>LEANDRO MARQUES NEVES TEIXEIRA</t>
  </si>
  <si>
    <t>MELHORIA</t>
  </si>
  <si>
    <t>DANIEL DE SOUZA ALVES</t>
  </si>
  <si>
    <t>LIMPEZA E ORGANIZACAO</t>
  </si>
  <si>
    <t>ANDRE LUIZ GABRIEL PIO</t>
  </si>
  <si>
    <t>CORRETIVA PROGRAMADA</t>
  </si>
  <si>
    <t>CORRETIVA DA PREDITIVA</t>
  </si>
  <si>
    <t>VITOR HUGO LUVIAN CHIUZULI</t>
  </si>
  <si>
    <t xml:space="preserve">JOSUE SATIRO DE OLIVEIRA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</si>
</sst>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16]d\-mmm\-yy;@"/>
    <numFmt numFmtId="165" formatCode="[h]:mm:ss;@"/>
  </numFmts>
  <fonts count="2" x14ac:knownFonts="1">
    <font>
      <sz val="11"/>
      <color theme="1"/>
      <name val="Aptos Narrow"/>
      <family val="2"/>
      <scheme val="minor"/>
    </font>
    <font>
      <b/>
      <sz val="12"/>
      <color theme="1"/>
      <name val="Aptos Narrow"/>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5">
    <xf numFmtId="0" fontId="0" fillId="0" borderId="0" xfId="0"/>
    <xf numFmtId="0" fontId="1" fillId="0" borderId="0" xfId="0" applyFont="1" applyAlignment="1">
      <alignment horizontal="center" vertical="center"/>
    </xf>
    <xf numFmtId="0" fontId="1"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left" vertical="center"/>
    </xf>
    <xf numFmtId="0" fontId="0" fillId="0" borderId="0" xfId="0" quotePrefix="1" applyAlignment="1">
      <alignment horizontal="center" vertical="center"/>
    </xf>
    <xf numFmtId="0" fontId="0" fillId="0" borderId="0" xfId="0" applyAlignment="1">
      <alignment vertical="top"/>
    </xf>
    <xf numFmtId="0" fontId="0" fillId="0" borderId="0" xfId="0" applyAlignment="1">
      <alignment horizontal="center"/>
    </xf>
    <xf numFmtId="0" fontId="0" fillId="0" borderId="0" xfId="0" applyAlignment="1">
      <alignment horizontal="left"/>
    </xf>
    <xf numFmtId="22" fontId="0" fillId="0" borderId="0" xfId="0" applyNumberFormat="1"/>
    <xf numFmtId="0" fontId="0" fillId="2" borderId="0" xfId="0" applyFill="1"/>
    <xf numFmtId="0" fontId="0" fillId="0" borderId="1" xfId="0" applyBorder="1"/>
    <xf numFmtId="0" fontId="0" fillId="0" borderId="0" xfId="0" applyAlignment="1">
      <alignment wrapText="1"/>
    </xf>
    <xf numFmtId="164" fontId="0" fillId="0" borderId="0" xfId="0" applyNumberFormat="1"/>
    <xf numFmtId="165" fontId="0" fillId="0" borderId="0" xfId="0" applyNumberFormat="1"/>
  </cellXfs>
  <cellStyles count="1">
    <cellStyle name="Normal" xfId="0" builtinId="0"/>
  </cellStyles>
  <dxfs count="48">
    <dxf>
      <numFmt numFmtId="165" formatCode="[h]:mm:ss;@"/>
    </dxf>
    <dxf>
      <numFmt numFmtId="0" formatCode="General"/>
    </dxf>
    <dxf>
      <numFmt numFmtId="0" formatCode="General"/>
      <alignment horizontal="center" vertical="bottom" textRotation="0" wrapText="0" indent="0" justifyLastLine="0" shrinkToFit="0" readingOrder="0"/>
    </dxf>
    <dxf>
      <numFmt numFmtId="164" formatCode="[$-416]d\-mmm\-yy;@"/>
    </dxf>
    <dxf>
      <numFmt numFmtId="27" formatCode="dd/mm/yyyy\ hh:mm"/>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alignment horizontal="left" vertical="bottom" textRotation="0" wrapText="0" indent="0" justifyLastLine="0" shrinkToFit="0" readingOrder="0"/>
    </dxf>
    <dxf>
      <numFmt numFmtId="0" formatCode="General"/>
    </dxf>
    <dxf>
      <alignment horizontal="center" vertical="bottom" textRotation="0" wrapText="0" indent="0" justifyLastLine="0" shrinkToFit="0" readingOrder="0"/>
    </dxf>
    <dxf>
      <alignment horizontal="general" vertical="top" textRotation="0" indent="0" justifyLastLine="0" shrinkToFit="0" readingOrder="0"/>
    </dxf>
    <dxf>
      <fill>
        <patternFill>
          <bgColor theme="0" tint="-0.24994659260841701"/>
        </patternFill>
      </fill>
    </dxf>
    <dxf>
      <font>
        <color theme="0"/>
      </font>
      <fill>
        <patternFill>
          <bgColor theme="1" tint="0.24994659260841701"/>
        </patternFill>
      </fill>
    </dxf>
    <dxf>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left"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border outline="0">
        <left style="medium">
          <color indexed="64"/>
        </left>
      </border>
    </dxf>
    <dxf>
      <fill>
        <patternFill patternType="solid">
          <fgColor indexed="64"/>
          <bgColor rgb="FF8FFF8F"/>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Aptos Narrow"/>
        <family val="2"/>
        <scheme val="minor"/>
      </font>
      <fill>
        <patternFill patternType="solid">
          <fgColor indexed="64"/>
          <bgColor rgb="FF00E600"/>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s>
  <tableStyles count="1" defaultTableStyle="TableStyleMedium2" defaultPivotStyle="PivotStyleLight16">
    <tableStyle name="Estilo de Tabela 1 2" pivot="0" count="2" xr9:uid="{A8CEBBFF-4354-4B3F-B5BF-AC178BBC6289}">
      <tableStyleElement type="headerRow" dxfId="35"/>
      <tableStyleElement type="firstRowStripe" dxfId="3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adminepema.sharepoint.com/sites/SGO/Shared%20Documents/SGO%20(Sistema%20de%20Gest&#227;o%20Operacional)/10%20-%20Manuten&#231;&#227;o/11%20-%20Felipe/indicadores.xlsm" TargetMode="External"/><Relationship Id="rId1" Type="http://schemas.openxmlformats.org/officeDocument/2006/relationships/externalLinkPath" Target="https://adminepema.sharepoint.com/sites/SGO/Shared%20Documents/SGO%20(Sistema%20de%20Gest&#227;o%20Operacional)/10%20-%20Manuten&#231;&#227;o/11%20-%20Felipe/indicador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MIOS"/>
      <sheetName val="agenda"/>
      <sheetName val="Plano"/>
      <sheetName val="OS's"/>
      <sheetName val="man.prog"/>
      <sheetName val="horas individuais"/>
      <sheetName val="man.sys"/>
      <sheetName val="horas da manutenção"/>
      <sheetName val="Detalhe1"/>
      <sheetName val="Detalhe2"/>
      <sheetName val="Planilha1"/>
      <sheetName val="52S.2025-1"/>
      <sheetName val="52S.2025"/>
      <sheetName val="Horas Extras"/>
      <sheetName val="52S.2024"/>
      <sheetName val="C101"/>
      <sheetName val="C102"/>
      <sheetName val="C103"/>
      <sheetName val="C104"/>
      <sheetName val="queda.energia"/>
      <sheetName val="agua e luz"/>
      <sheetName val="custo.man"/>
      <sheetName val="SMIEQUIPAMENTO"/>
      <sheetName val="SMIOS (2)"/>
      <sheetName val="SMIMANUTPGIT"/>
      <sheetName val="SMIOSSUBMOTIVO"/>
      <sheetName val="SMIMANUTPG"/>
      <sheetName val="RLT.man.tempo"/>
      <sheetName val="RLT.setores"/>
      <sheetName val="equipamentos"/>
      <sheetName val="SMIOSMOTIVO"/>
      <sheetName val="SMIOSATIVID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4" connectionId="1" xr16:uid="{1FBB30A6-FC70-4ABC-B2FC-87DD1E80A56E}" autoFormatId="16" applyNumberFormats="0" applyBorderFormats="0" applyFontFormats="0" applyPatternFormats="0" applyAlignmentFormats="0" applyWidthHeightFormats="0">
  <queryTableRefresh nextId="71" unboundColumnsRight="2">
    <queryTableFields count="23">
      <queryTableField id="1" name="OS" tableColumnId="1"/>
      <queryTableField id="39" name="SETOR" tableColumnId="2"/>
      <queryTableField id="40" name="COD_MAQUINA" tableColumnId="4"/>
      <queryTableField id="3" name="maquina" tableColumnId="3"/>
      <queryTableField id="41" name="DIVISAO" tableColumnId="5"/>
      <queryTableField id="42" name="EQUIPAMENTO" tableColumnId="6"/>
      <queryTableField id="43" name="COD_EQUIPAMENTO" tableColumnId="7"/>
      <queryTableField id="44" name="NOME" tableColumnId="8"/>
      <queryTableField id="45" name="DATA_ABERTURA" tableColumnId="10"/>
      <queryTableField id="46" name="DATA_PARADA" tableColumnId="11"/>
      <queryTableField id="47" name="DATA_REINICIO" tableColumnId="12"/>
      <queryTableField id="48" name="DATA_FECHAMENTO" tableColumnId="13"/>
      <queryTableField id="18" name="conclusao" tableColumnId="18"/>
      <queryTableField id="49" name="SITUACAO_OS" tableColumnId="14"/>
      <queryTableField id="50" name="SITUACAO_MAQUINA" tableColumnId="15"/>
      <queryTableField id="9" name="turno" tableColumnId="9"/>
      <queryTableField id="51" name="TIPO_EQUIPAMENTO" tableColumnId="16"/>
      <queryTableField id="52" name="DETALHES" tableColumnId="17"/>
      <queryTableField id="68" name="DATA_ALTERACAO" tableColumnId="21"/>
      <queryTableField id="69" name="USUARIO_ALTERACAO" tableColumnId="22"/>
      <queryTableField id="70" name="TIPO_ACAO" tableColumnId="23"/>
      <queryTableField id="66" dataBound="0" tableColumnId="19"/>
      <queryTableField id="67" dataBound="0"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79EDD7FA-658F-4DC3-A2E7-92D1C93FDE68}" autoFormatId="16" applyNumberFormats="0" applyBorderFormats="0" applyFontFormats="0" applyPatternFormats="0" applyAlignmentFormats="0" applyWidthHeightFormats="0">
  <queryTableRefresh nextId="16" unboundColumnsRight="4">
    <queryTableFields count="15">
      <queryTableField id="1" name="NOME" tableColumnId="1"/>
      <queryTableField id="2" name="OS" tableColumnId="2"/>
      <queryTableField id="3" name="ATIVIDADE" tableColumnId="3"/>
      <queryTableField id="4" name="DESCRICAO" tableColumnId="4"/>
      <queryTableField id="5" name="INICIO" tableColumnId="5"/>
      <queryTableField id="6" name="FIM" tableColumnId="6"/>
      <queryTableField id="7" name="MAQUINA" tableColumnId="7"/>
      <queryTableField id="8" name="DESC_MAQUINA" tableColumnId="8"/>
      <queryTableField id="9" name="SETOR" tableColumnId="9"/>
      <queryTableField id="10" name="DESCRICAO2" tableColumnId="10"/>
      <queryTableField id="11" name="DATA_FECHAMENTO" tableColumnId="11"/>
      <queryTableField id="12" dataBound="0" tableColumnId="12"/>
      <queryTableField id="13" dataBound="0" tableColumnId="13"/>
      <queryTableField id="14" dataBound="0" tableColumnId="14"/>
      <queryTableField id="15" dataBound="0" tableColumnId="15"/>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2F6FF3-41BF-491D-9B67-276262E4AD86}" name="Tabela1" displayName="Tabela1" ref="A1:I47" totalsRowShown="0" headerRowDxfId="47" dataDxfId="46" tableBorderDxfId="45">
  <autoFilter ref="A1:I47" xr:uid="{A32F6FF3-41BF-491D-9B67-276262E4AD86}"/>
  <tableColumns count="9">
    <tableColumn id="1" xr3:uid="{11928778-F93F-41DD-B68E-49BED41CF0B1}" name="TIPO" dataDxfId="44"/>
    <tableColumn id="2" xr3:uid="{B9F250AD-A02A-470F-AEAE-2D94E1ED821C}" name="IDENTIFICAÇÃO" dataDxfId="43"/>
    <tableColumn id="3" xr3:uid="{5D4F6BCD-2F9E-4E8D-B415-1DFBCCA5148E}" name="FABRICANTE" dataDxfId="42"/>
    <tableColumn id="4" xr3:uid="{C7AAAEFD-8B9D-4F46-AE0E-1563AFE51EA0}" name="MODELO" dataDxfId="41"/>
    <tableColumn id="5" xr3:uid="{D40FA9A1-0C20-43A6-8538-D173B63AC527}" name="FABRICAÇÃO" dataDxfId="40"/>
    <tableColumn id="6" xr3:uid="{1AE541A7-02AB-4892-9066-66361F614446}" name="Nº SERIE" dataDxfId="39"/>
    <tableColumn id="7" xr3:uid="{A1D11DE8-1481-44E9-9ED1-8473F3AA8859}" name="OP" dataDxfId="38"/>
    <tableColumn id="8" xr3:uid="{63EABD4B-0A8D-49A5-BF58-E7A75FA0D078}" name="LOCALIZAÇÃO" dataDxfId="37"/>
    <tableColumn id="9" xr3:uid="{FFB638BF-966D-4F4B-9D0C-D1E41313F0DD}" name="Status" dataDxfId="3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667119-E982-4B7F-9EFE-4C705567CF3F}" name="tb_C101" displayName="tb_C101" ref="A1:W5365" tableType="queryTable" totalsRowShown="0" headerRowDxfId="33">
  <autoFilter ref="A1:W5365" xr:uid="{6C667119-E982-4B7F-9EFE-4C705567CF3F}"/>
  <sortState xmlns:xlrd2="http://schemas.microsoft.com/office/spreadsheetml/2017/richdata2" ref="A2:W5365">
    <sortCondition ref="A2:A5366"/>
  </sortState>
  <tableColumns count="23">
    <tableColumn id="1" xr3:uid="{D52505FA-5831-4483-AE48-B60F61F34695}" uniqueName="1" name="OS" queryTableFieldId="1" dataDxfId="32"/>
    <tableColumn id="2" xr3:uid="{BAACB1B7-76A2-4BDB-AE96-CE4CB6A3803D}" uniqueName="2" name="SETOR" queryTableFieldId="39" dataDxfId="31"/>
    <tableColumn id="4" xr3:uid="{79677D62-0A88-49BB-B715-DD59B16FA8CC}" uniqueName="4" name="COD_MAQUINA" queryTableFieldId="40"/>
    <tableColumn id="3" xr3:uid="{5FD175C3-96FE-4DDB-9B78-9E929AD81157}" uniqueName="3" name="MAQUINA" queryTableFieldId="3" dataDxfId="30"/>
    <tableColumn id="5" xr3:uid="{B3B46CCE-0B79-46FB-98AE-8BD9E01AE43E}" uniqueName="5" name="DIVISAO" queryTableFieldId="41" dataDxfId="29"/>
    <tableColumn id="6" xr3:uid="{96DC66FF-D01F-441F-B631-DBA7031D0157}" uniqueName="6" name="EQUIPAMENTO" queryTableFieldId="42" dataDxfId="28"/>
    <tableColumn id="7" xr3:uid="{1116B78A-B54C-41AF-A268-997705DBCCF0}" uniqueName="7" name="COD_EQUIPAMENTO" queryTableFieldId="43" dataDxfId="27"/>
    <tableColumn id="8" xr3:uid="{821955C8-3F84-45E0-97BB-6E3E36B42C54}" uniqueName="8" name="NOME" queryTableFieldId="44" dataDxfId="26"/>
    <tableColumn id="10" xr3:uid="{A5FCAF76-5A96-4EA5-8E00-96BFD03F66E2}" uniqueName="10" name="DATA_ABERTURA" queryTableFieldId="45" dataDxfId="25"/>
    <tableColumn id="11" xr3:uid="{525559E7-C1F4-4795-99DF-D00E014404CE}" uniqueName="11" name="DATA_PARADA" queryTableFieldId="46" dataDxfId="24"/>
    <tableColumn id="12" xr3:uid="{444EA458-BE2F-4D51-91F5-29BABC7ADB6A}" uniqueName="12" name="DATA_REINICIO" queryTableFieldId="47" dataDxfId="23"/>
    <tableColumn id="13" xr3:uid="{7B373049-BBA0-460A-A90D-9C107211B267}" uniqueName="13" name="DATA_FECHAMENTO" queryTableFieldId="48" dataDxfId="22"/>
    <tableColumn id="18" xr3:uid="{25B4E5AD-7F08-4563-93E7-3CBFB5B25896}" uniqueName="18" name="CONCLUSAO" queryTableFieldId="18" dataDxfId="21"/>
    <tableColumn id="14" xr3:uid="{E4CD17D3-4523-46D6-9C3A-839FBA3EA4E2}" uniqueName="14" name="SITUACAO_OS" queryTableFieldId="49" dataDxfId="20"/>
    <tableColumn id="15" xr3:uid="{305884DD-AD2C-4575-9295-A5CDF8036F47}" uniqueName="15" name="SITUACAO_MAQUINA" queryTableFieldId="50" dataDxfId="19"/>
    <tableColumn id="9" xr3:uid="{EA7D4309-6484-42F9-B9DB-F6DC45ACFCAC}" uniqueName="9" name="TURNO" queryTableFieldId="9" dataDxfId="18"/>
    <tableColumn id="16" xr3:uid="{594E3DCF-A0BE-43AB-A2AF-99F998E75511}" uniqueName="16" name="TIPO_EQUIPAMENTO" queryTableFieldId="51" dataDxfId="17"/>
    <tableColumn id="17" xr3:uid="{A6D9FF0F-C88F-4185-8D93-412D27AB99AD}" uniqueName="17" name="DETALHES" queryTableFieldId="52" dataDxfId="16"/>
    <tableColumn id="21" xr3:uid="{9BC5ECE9-8B85-4E5A-B591-85316F163243}" uniqueName="21" name="DATA_ALTERACAO" queryTableFieldId="68" dataDxfId="15"/>
    <tableColumn id="22" xr3:uid="{35C2A97C-3FE9-4375-AC42-EDEAB9881D63}" uniqueName="22" name="USUARIO_ALTERACAO" queryTableFieldId="69"/>
    <tableColumn id="23" xr3:uid="{AC48FC66-CD45-4E2C-8B4B-B2B1F46C8E33}" uniqueName="23" name="TIPO_ACAO" queryTableFieldId="70" dataDxfId="14"/>
    <tableColumn id="19" xr3:uid="{8AE7EBC9-6C0B-4122-86C3-EE1DC83F2983}" uniqueName="19" name="MOTIVO" queryTableFieldId="66" dataDxfId="13">
      <calculatedColumnFormula>IFERROR(_xlfn.XLOOKUP(tb_C101[[#This Row],[OS]],[1]!tb_C103[OS],[1]!tb_C103[DESCRICAO]),"0")</calculatedColumnFormula>
    </tableColumn>
    <tableColumn id="20" xr3:uid="{4200E0C1-680B-41C6-AF53-6514694C96C5}" uniqueName="20" name="OFICINA" queryTableFieldId="67" dataDxfId="12">
      <calculatedColumnFormula>IFERROR(_xlfn.XLOOKUP(tb_C101[[#This Row],[OS]],[1]!tb_C103[OS],[1]!tb_C103[DESCRICAO2]),"0")</calculatedColumnFormula>
    </tableColumn>
  </tableColumns>
  <tableStyleInfo name="Estilo de Tabela 1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276DD95-C6C2-46C7-A4BD-25DAEFAEFC7C}" name="tb_C103" displayName="tb_C103" ref="A1:O9564" tableType="queryTable" totalsRowShown="0">
  <autoFilter ref="A1:O9564" xr:uid="{F276DD95-C6C2-46C7-A4BD-25DAEFAEFC7C}"/>
  <sortState xmlns:xlrd2="http://schemas.microsoft.com/office/spreadsheetml/2017/richdata2" ref="A2:O9564">
    <sortCondition ref="B1:B9564"/>
  </sortState>
  <tableColumns count="15">
    <tableColumn id="1" xr3:uid="{F7A28CBE-73C2-42E8-B5DF-D81257EB3797}" uniqueName="1" name="NOME" queryTableFieldId="1" dataDxfId="11"/>
    <tableColumn id="2" xr3:uid="{781780D9-F1BB-44A9-B3F4-AE5CDE9B03FC}" uniqueName="2" name="OS" queryTableFieldId="2"/>
    <tableColumn id="3" xr3:uid="{7243C504-ABB2-4B6C-AEEE-FEB514E0BC9B}" uniqueName="3" name="ATIVIDADE" queryTableFieldId="3"/>
    <tableColumn id="4" xr3:uid="{C4134A6D-3CC3-43D8-9E4C-D6EA680032B4}" uniqueName="4" name="DESCRICAO" queryTableFieldId="4" dataDxfId="10"/>
    <tableColumn id="5" xr3:uid="{E92CF459-F718-4017-A66C-CEB0B8603622}" uniqueName="5" name="INICIO" queryTableFieldId="5" dataDxfId="9"/>
    <tableColumn id="6" xr3:uid="{C0A1F6DD-EED9-4136-9269-4093997C4257}" uniqueName="6" name="FIM" queryTableFieldId="6" dataDxfId="8"/>
    <tableColumn id="7" xr3:uid="{37529C6C-B74C-4932-9A5C-B6136CF0A921}" uniqueName="7" name="MAQUINA" queryTableFieldId="7"/>
    <tableColumn id="8" xr3:uid="{978EC669-05D7-40AF-B9A7-14E9CE9FAC04}" uniqueName="8" name="DESC_MAQUINA" queryTableFieldId="8" dataDxfId="7"/>
    <tableColumn id="9" xr3:uid="{F409A3F6-8367-438B-B504-0EE9ADBD4EE3}" uniqueName="9" name="SETOR" queryTableFieldId="9" dataDxfId="6"/>
    <tableColumn id="10" xr3:uid="{82B9209E-7BD1-4388-BEB1-940185416AA9}" uniqueName="10" name="DESCRICAO2" queryTableFieldId="10" dataDxfId="5"/>
    <tableColumn id="11" xr3:uid="{1A987F1E-9039-476D-8B22-A9774766AD49}" uniqueName="11" name="DATA_FECHAMENTO" queryTableFieldId="11" dataDxfId="4"/>
    <tableColumn id="12" xr3:uid="{BEF5276E-771E-4140-8F2A-6F018C838274}" uniqueName="12" name="DATA_ABERTURA" queryTableFieldId="12" dataDxfId="3">
      <calculatedColumnFormula>IFERROR(_xlfn.XLOOKUP(tb_C103[[#This Row],[OS]],[1]!tb_C101[OS],[1]!tb_C101[DATA_ABERTURA]),0)</calculatedColumnFormula>
    </tableColumn>
    <tableColumn id="13" xr3:uid="{59B4DE24-6168-4CFA-97F7-EC86C33F8720}" uniqueName="13" name="SITUAÇÃO_OS" queryTableFieldId="13" dataDxfId="2">
      <calculatedColumnFormula>IFERROR(_xlfn.XLOOKUP(tb_C103[[#This Row],[OS]],[1]!tb_C101[OS],[1]!tb_C101[SITUACAO_OS]),0)</calculatedColumnFormula>
    </tableColumn>
    <tableColumn id="14" xr3:uid="{C710310F-A3D2-4AB4-A472-27F5E464EA34}" uniqueName="14" name="OFICINA2" queryTableFieldId="14" dataDxfId="1">
      <calculatedColumnFormula>_xlfn.XLOOKUP(tb_C103[[#This Row],[OS]],[1]!tb_C101[OS],[1]!tb_C101[OFICINA])</calculatedColumnFormula>
    </tableColumn>
    <tableColumn id="15" xr3:uid="{DBC77854-53B0-4C4C-91E7-F08CB1C136EE}" uniqueName="15" name="TEMPO_TRABALHADO" queryTableFieldId="15" dataDxfId="0">
      <calculatedColumnFormula>tb_C103[[#This Row],[FIM]] - tb_C103[[#This Row],[INICIO]]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19E64-8DAB-44AD-B5C2-9754273329AF}">
  <dimension ref="A1:I47"/>
  <sheetViews>
    <sheetView workbookViewId="0">
      <selection sqref="A1:I47"/>
    </sheetView>
  </sheetViews>
  <sheetFormatPr defaultRowHeight="15" x14ac:dyDescent="0.25"/>
  <sheetData>
    <row r="1" spans="1:9" ht="15.75" x14ac:dyDescent="0.25">
      <c r="A1" s="1" t="s">
        <v>143</v>
      </c>
      <c r="B1" s="1" t="s">
        <v>144</v>
      </c>
      <c r="C1" s="1" t="s">
        <v>145</v>
      </c>
      <c r="D1" s="2" t="s">
        <v>146</v>
      </c>
      <c r="E1" s="1" t="s">
        <v>147</v>
      </c>
      <c r="F1" s="1" t="s">
        <v>148</v>
      </c>
      <c r="G1" s="1" t="s">
        <v>149</v>
      </c>
      <c r="H1" s="1" t="s">
        <v>150</v>
      </c>
      <c r="I1" s="3" t="s">
        <v>151</v>
      </c>
    </row>
    <row r="2" spans="1:9" x14ac:dyDescent="0.25">
      <c r="A2" s="3" t="s">
        <v>0</v>
      </c>
      <c r="B2" s="3" t="s">
        <v>1</v>
      </c>
      <c r="C2" s="3" t="s">
        <v>2</v>
      </c>
      <c r="D2" s="4" t="s">
        <v>3</v>
      </c>
      <c r="E2" s="3">
        <v>2008</v>
      </c>
      <c r="F2" s="3" t="s">
        <v>4</v>
      </c>
      <c r="G2" s="3">
        <v>3147</v>
      </c>
      <c r="H2" s="3" t="s">
        <v>5</v>
      </c>
      <c r="I2" s="3"/>
    </row>
    <row r="3" spans="1:9" x14ac:dyDescent="0.25">
      <c r="A3" s="3" t="s">
        <v>0</v>
      </c>
      <c r="B3" s="3" t="s">
        <v>6</v>
      </c>
      <c r="C3" s="3" t="s">
        <v>7</v>
      </c>
      <c r="D3" s="4" t="s">
        <v>8</v>
      </c>
      <c r="E3" s="3">
        <v>2010</v>
      </c>
      <c r="F3" s="3" t="s">
        <v>9</v>
      </c>
      <c r="G3" s="3">
        <v>755</v>
      </c>
      <c r="H3" s="3" t="s">
        <v>5</v>
      </c>
      <c r="I3" s="3"/>
    </row>
    <row r="4" spans="1:9" x14ac:dyDescent="0.25">
      <c r="A4" s="3" t="s">
        <v>0</v>
      </c>
      <c r="B4" s="3" t="s">
        <v>10</v>
      </c>
      <c r="C4" s="3" t="s">
        <v>7</v>
      </c>
      <c r="D4" s="4" t="s">
        <v>8</v>
      </c>
      <c r="E4" s="3">
        <v>2010</v>
      </c>
      <c r="F4" s="3" t="s">
        <v>9</v>
      </c>
      <c r="G4" s="3">
        <v>711</v>
      </c>
      <c r="H4" s="3" t="s">
        <v>5</v>
      </c>
      <c r="I4" s="3"/>
    </row>
    <row r="5" spans="1:9" x14ac:dyDescent="0.25">
      <c r="A5" s="3" t="s">
        <v>0</v>
      </c>
      <c r="B5" s="3" t="s">
        <v>11</v>
      </c>
      <c r="C5" s="3" t="s">
        <v>2</v>
      </c>
      <c r="D5" s="4" t="s">
        <v>12</v>
      </c>
      <c r="E5" s="3"/>
      <c r="F5" s="3" t="s">
        <v>9</v>
      </c>
      <c r="G5" s="3">
        <v>3501</v>
      </c>
      <c r="H5" s="3" t="s">
        <v>5</v>
      </c>
      <c r="I5" s="3"/>
    </row>
    <row r="6" spans="1:9" x14ac:dyDescent="0.25">
      <c r="A6" s="3" t="s">
        <v>0</v>
      </c>
      <c r="B6" s="3" t="s">
        <v>13</v>
      </c>
      <c r="C6" s="3" t="s">
        <v>2</v>
      </c>
      <c r="D6" s="4" t="s">
        <v>12</v>
      </c>
      <c r="E6" s="3"/>
      <c r="F6" s="3" t="s">
        <v>9</v>
      </c>
      <c r="G6" s="3">
        <v>3502</v>
      </c>
      <c r="H6" s="3" t="s">
        <v>5</v>
      </c>
      <c r="I6" s="3"/>
    </row>
    <row r="7" spans="1:9" x14ac:dyDescent="0.25">
      <c r="A7" s="3" t="s">
        <v>14</v>
      </c>
      <c r="B7" s="3" t="s">
        <v>15</v>
      </c>
      <c r="C7" s="3" t="s">
        <v>2</v>
      </c>
      <c r="D7" s="4" t="s">
        <v>16</v>
      </c>
      <c r="E7" s="3">
        <v>2017</v>
      </c>
      <c r="F7" s="3" t="s">
        <v>9</v>
      </c>
      <c r="G7" s="3">
        <v>3823</v>
      </c>
      <c r="H7" s="3" t="s">
        <v>5</v>
      </c>
      <c r="I7" s="3" t="s">
        <v>17</v>
      </c>
    </row>
    <row r="8" spans="1:9" x14ac:dyDescent="0.25">
      <c r="A8" s="3" t="s">
        <v>0</v>
      </c>
      <c r="B8" s="3" t="s">
        <v>18</v>
      </c>
      <c r="C8" s="3" t="s">
        <v>2</v>
      </c>
      <c r="D8" s="4" t="s">
        <v>3</v>
      </c>
      <c r="E8" s="3"/>
      <c r="F8" s="3" t="s">
        <v>9</v>
      </c>
      <c r="G8" s="3">
        <v>3111</v>
      </c>
      <c r="H8" s="3" t="s">
        <v>5</v>
      </c>
      <c r="I8" s="3"/>
    </row>
    <row r="9" spans="1:9" x14ac:dyDescent="0.25">
      <c r="A9" s="3" t="s">
        <v>14</v>
      </c>
      <c r="B9" s="3" t="s">
        <v>19</v>
      </c>
      <c r="C9" s="3" t="s">
        <v>2</v>
      </c>
      <c r="D9" s="4" t="s">
        <v>20</v>
      </c>
      <c r="E9" s="3">
        <v>2020</v>
      </c>
      <c r="F9" s="3" t="s">
        <v>9</v>
      </c>
      <c r="G9" s="3">
        <v>4062</v>
      </c>
      <c r="H9" s="3" t="s">
        <v>5</v>
      </c>
      <c r="I9" s="3" t="s">
        <v>17</v>
      </c>
    </row>
    <row r="10" spans="1:9" x14ac:dyDescent="0.25">
      <c r="A10" s="3" t="s">
        <v>21</v>
      </c>
      <c r="B10" s="3" t="s">
        <v>22</v>
      </c>
      <c r="C10" s="3" t="s">
        <v>2</v>
      </c>
      <c r="D10" s="4" t="s">
        <v>23</v>
      </c>
      <c r="E10" s="3">
        <v>2022</v>
      </c>
      <c r="F10" s="5" t="s">
        <v>9</v>
      </c>
      <c r="G10" s="3">
        <v>4305</v>
      </c>
      <c r="H10" s="3" t="s">
        <v>5</v>
      </c>
      <c r="I10" s="3"/>
    </row>
    <row r="11" spans="1:9" x14ac:dyDescent="0.25">
      <c r="A11" s="3" t="s">
        <v>24</v>
      </c>
      <c r="B11" s="3" t="s">
        <v>25</v>
      </c>
      <c r="C11" s="3" t="s">
        <v>7</v>
      </c>
      <c r="D11" s="4" t="s">
        <v>26</v>
      </c>
      <c r="E11" s="3">
        <v>2021</v>
      </c>
      <c r="F11" s="3">
        <v>1552</v>
      </c>
      <c r="G11" s="3">
        <v>518</v>
      </c>
      <c r="H11" s="3" t="s">
        <v>27</v>
      </c>
      <c r="I11" s="3"/>
    </row>
    <row r="12" spans="1:9" x14ac:dyDescent="0.25">
      <c r="A12" s="3" t="s">
        <v>24</v>
      </c>
      <c r="B12" s="3" t="s">
        <v>28</v>
      </c>
      <c r="C12" s="3" t="s">
        <v>7</v>
      </c>
      <c r="D12" s="4" t="s">
        <v>29</v>
      </c>
      <c r="E12" s="3">
        <v>2022</v>
      </c>
      <c r="F12" s="3">
        <v>962</v>
      </c>
      <c r="G12" s="3">
        <v>7279</v>
      </c>
      <c r="H12" s="3" t="s">
        <v>27</v>
      </c>
      <c r="I12" s="3"/>
    </row>
    <row r="13" spans="1:9" x14ac:dyDescent="0.25">
      <c r="A13" s="3" t="s">
        <v>24</v>
      </c>
      <c r="B13" s="3" t="s">
        <v>30</v>
      </c>
      <c r="C13" s="3" t="s">
        <v>31</v>
      </c>
      <c r="D13" s="4" t="s">
        <v>32</v>
      </c>
      <c r="E13" s="3">
        <v>2015</v>
      </c>
      <c r="F13" s="3" t="s">
        <v>9</v>
      </c>
      <c r="G13" s="3">
        <v>40935</v>
      </c>
      <c r="H13" s="3" t="s">
        <v>27</v>
      </c>
      <c r="I13" s="3" t="s">
        <v>33</v>
      </c>
    </row>
    <row r="14" spans="1:9" x14ac:dyDescent="0.25">
      <c r="A14" s="3" t="s">
        <v>24</v>
      </c>
      <c r="B14" s="3" t="s">
        <v>34</v>
      </c>
      <c r="C14" s="3" t="s">
        <v>35</v>
      </c>
      <c r="D14" s="4" t="s">
        <v>36</v>
      </c>
      <c r="E14" s="3">
        <v>2011</v>
      </c>
      <c r="F14" s="3" t="s">
        <v>9</v>
      </c>
      <c r="G14" s="3" t="s">
        <v>37</v>
      </c>
      <c r="H14" s="3" t="s">
        <v>27</v>
      </c>
      <c r="I14" s="3"/>
    </row>
    <row r="15" spans="1:9" x14ac:dyDescent="0.25">
      <c r="A15" s="3" t="s">
        <v>24</v>
      </c>
      <c r="B15" s="3" t="s">
        <v>38</v>
      </c>
      <c r="C15" s="3" t="s">
        <v>39</v>
      </c>
      <c r="D15" s="4" t="s">
        <v>40</v>
      </c>
      <c r="E15" s="3">
        <v>2010</v>
      </c>
      <c r="F15" s="3">
        <v>16</v>
      </c>
      <c r="G15" s="3">
        <v>167434</v>
      </c>
      <c r="H15" s="3" t="s">
        <v>27</v>
      </c>
      <c r="I15" s="3"/>
    </row>
    <row r="16" spans="1:9" x14ac:dyDescent="0.25">
      <c r="A16" s="3" t="s">
        <v>24</v>
      </c>
      <c r="B16" s="3" t="s">
        <v>41</v>
      </c>
      <c r="C16" s="3" t="s">
        <v>7</v>
      </c>
      <c r="D16" s="4" t="s">
        <v>42</v>
      </c>
      <c r="E16" s="3">
        <v>2021</v>
      </c>
      <c r="F16" s="3">
        <v>1538</v>
      </c>
      <c r="G16" s="3">
        <v>16531</v>
      </c>
      <c r="H16" s="3" t="s">
        <v>27</v>
      </c>
      <c r="I16" s="3"/>
    </row>
    <row r="17" spans="1:9" x14ac:dyDescent="0.25">
      <c r="A17" s="3" t="s">
        <v>43</v>
      </c>
      <c r="B17" s="3" t="s">
        <v>44</v>
      </c>
      <c r="C17" s="3" t="s">
        <v>45</v>
      </c>
      <c r="D17" s="4" t="s">
        <v>46</v>
      </c>
      <c r="E17" s="3">
        <v>2010</v>
      </c>
      <c r="F17" s="3" t="s">
        <v>9</v>
      </c>
      <c r="G17" s="3" t="s">
        <v>47</v>
      </c>
      <c r="H17" s="3" t="s">
        <v>27</v>
      </c>
      <c r="I17" s="3"/>
    </row>
    <row r="18" spans="1:9" x14ac:dyDescent="0.25">
      <c r="A18" s="3" t="s">
        <v>43</v>
      </c>
      <c r="B18" s="3" t="s">
        <v>48</v>
      </c>
      <c r="C18" s="3" t="s">
        <v>45</v>
      </c>
      <c r="D18" s="4" t="s">
        <v>49</v>
      </c>
      <c r="E18" s="3">
        <v>2021</v>
      </c>
      <c r="F18" s="3" t="s">
        <v>9</v>
      </c>
      <c r="G18" s="3" t="s">
        <v>50</v>
      </c>
      <c r="H18" s="3" t="s">
        <v>27</v>
      </c>
      <c r="I18" s="3"/>
    </row>
    <row r="19" spans="1:9" x14ac:dyDescent="0.25">
      <c r="A19" s="3" t="s">
        <v>51</v>
      </c>
      <c r="B19" s="3" t="s">
        <v>52</v>
      </c>
      <c r="C19" s="3" t="s">
        <v>53</v>
      </c>
      <c r="D19" s="4" t="s">
        <v>54</v>
      </c>
      <c r="E19" s="3">
        <v>2021</v>
      </c>
      <c r="F19" s="3" t="s">
        <v>9</v>
      </c>
      <c r="G19" s="3">
        <v>403</v>
      </c>
      <c r="H19" s="3" t="s">
        <v>27</v>
      </c>
      <c r="I19" s="3"/>
    </row>
    <row r="20" spans="1:9" x14ac:dyDescent="0.25">
      <c r="A20" s="3" t="s">
        <v>55</v>
      </c>
      <c r="B20" s="3" t="s">
        <v>56</v>
      </c>
      <c r="C20" s="3" t="s">
        <v>57</v>
      </c>
      <c r="D20" s="4" t="s">
        <v>58</v>
      </c>
      <c r="E20" s="3">
        <v>1995</v>
      </c>
      <c r="F20" s="3" t="s">
        <v>9</v>
      </c>
      <c r="G20" s="3">
        <v>1789</v>
      </c>
      <c r="H20" s="3" t="s">
        <v>27</v>
      </c>
      <c r="I20" s="3"/>
    </row>
    <row r="21" spans="1:9" x14ac:dyDescent="0.25">
      <c r="A21" s="3" t="s">
        <v>55</v>
      </c>
      <c r="B21" s="3" t="s">
        <v>59</v>
      </c>
      <c r="C21" s="3" t="s">
        <v>60</v>
      </c>
      <c r="D21" s="4" t="s">
        <v>61</v>
      </c>
      <c r="E21" s="3">
        <v>2014</v>
      </c>
      <c r="F21" s="3">
        <v>437</v>
      </c>
      <c r="G21" s="3">
        <v>20178</v>
      </c>
      <c r="H21" s="3" t="s">
        <v>27</v>
      </c>
      <c r="I21" s="3" t="s">
        <v>33</v>
      </c>
    </row>
    <row r="22" spans="1:9" x14ac:dyDescent="0.25">
      <c r="A22" s="3" t="s">
        <v>55</v>
      </c>
      <c r="B22" s="3" t="s">
        <v>62</v>
      </c>
      <c r="C22" s="3" t="s">
        <v>45</v>
      </c>
      <c r="D22" s="4" t="s">
        <v>63</v>
      </c>
      <c r="E22" s="3">
        <v>2020</v>
      </c>
      <c r="F22" s="3" t="s">
        <v>9</v>
      </c>
      <c r="G22" s="3" t="s">
        <v>64</v>
      </c>
      <c r="H22" s="3" t="s">
        <v>27</v>
      </c>
      <c r="I22" s="3"/>
    </row>
    <row r="23" spans="1:9" x14ac:dyDescent="0.25">
      <c r="A23" s="3" t="s">
        <v>55</v>
      </c>
      <c r="B23" s="3" t="s">
        <v>65</v>
      </c>
      <c r="C23" s="3" t="s">
        <v>45</v>
      </c>
      <c r="D23" s="4" t="s">
        <v>66</v>
      </c>
      <c r="E23" s="3">
        <v>2021</v>
      </c>
      <c r="F23" s="3" t="s">
        <v>9</v>
      </c>
      <c r="G23" s="3" t="s">
        <v>67</v>
      </c>
      <c r="H23" s="3" t="s">
        <v>27</v>
      </c>
      <c r="I23" s="3"/>
    </row>
    <row r="24" spans="1:9" x14ac:dyDescent="0.25">
      <c r="A24" s="3" t="s">
        <v>68</v>
      </c>
      <c r="B24" s="3" t="s">
        <v>9</v>
      </c>
      <c r="C24" s="3" t="s">
        <v>69</v>
      </c>
      <c r="D24" s="4" t="s">
        <v>70</v>
      </c>
      <c r="E24" s="3">
        <v>2018</v>
      </c>
      <c r="F24" s="3" t="s">
        <v>9</v>
      </c>
      <c r="G24" s="3" t="s">
        <v>71</v>
      </c>
      <c r="H24" s="3" t="s">
        <v>27</v>
      </c>
      <c r="I24" s="3"/>
    </row>
    <row r="25" spans="1:9" x14ac:dyDescent="0.25">
      <c r="A25" s="3" t="s">
        <v>72</v>
      </c>
      <c r="B25" s="3" t="s">
        <v>9</v>
      </c>
      <c r="C25" s="3" t="s">
        <v>73</v>
      </c>
      <c r="D25" s="4" t="s">
        <v>74</v>
      </c>
      <c r="E25" s="3">
        <v>2012</v>
      </c>
      <c r="F25" s="3" t="s">
        <v>9</v>
      </c>
      <c r="G25" s="3" t="s">
        <v>75</v>
      </c>
      <c r="H25" s="3" t="s">
        <v>27</v>
      </c>
      <c r="I25" s="3"/>
    </row>
    <row r="26" spans="1:9" x14ac:dyDescent="0.25">
      <c r="A26" s="3" t="s">
        <v>76</v>
      </c>
      <c r="B26" s="3" t="s">
        <v>9</v>
      </c>
      <c r="C26" s="3" t="s">
        <v>77</v>
      </c>
      <c r="D26" s="4" t="s">
        <v>78</v>
      </c>
      <c r="E26" s="3">
        <v>2013</v>
      </c>
      <c r="F26" s="3">
        <v>26806</v>
      </c>
      <c r="G26" s="3">
        <v>2085</v>
      </c>
      <c r="H26" s="3" t="s">
        <v>27</v>
      </c>
      <c r="I26" s="3"/>
    </row>
    <row r="27" spans="1:9" x14ac:dyDescent="0.25">
      <c r="A27" s="3" t="s">
        <v>76</v>
      </c>
      <c r="B27" s="3" t="s">
        <v>9</v>
      </c>
      <c r="C27" s="3"/>
      <c r="D27" s="4"/>
      <c r="E27" s="3"/>
      <c r="F27" s="3"/>
      <c r="G27" s="3"/>
      <c r="H27" s="3" t="s">
        <v>27</v>
      </c>
      <c r="I27" s="3"/>
    </row>
    <row r="28" spans="1:9" x14ac:dyDescent="0.25">
      <c r="A28" s="3" t="s">
        <v>79</v>
      </c>
      <c r="B28" s="3" t="s">
        <v>80</v>
      </c>
      <c r="C28" s="3" t="s">
        <v>81</v>
      </c>
      <c r="D28" s="4" t="s">
        <v>82</v>
      </c>
      <c r="E28" s="3">
        <v>2008</v>
      </c>
      <c r="F28" s="3" t="s">
        <v>9</v>
      </c>
      <c r="G28" s="3">
        <v>3167</v>
      </c>
      <c r="H28" s="3" t="s">
        <v>79</v>
      </c>
      <c r="I28" s="3"/>
    </row>
    <row r="29" spans="1:9" x14ac:dyDescent="0.25">
      <c r="A29" s="3" t="s">
        <v>79</v>
      </c>
      <c r="B29" s="3" t="s">
        <v>83</v>
      </c>
      <c r="C29" s="3" t="s">
        <v>84</v>
      </c>
      <c r="D29" s="4" t="s">
        <v>85</v>
      </c>
      <c r="E29" s="3" t="s">
        <v>9</v>
      </c>
      <c r="F29" s="3" t="s">
        <v>9</v>
      </c>
      <c r="G29" s="3">
        <v>512700</v>
      </c>
      <c r="H29" s="3" t="s">
        <v>79</v>
      </c>
      <c r="I29" s="3" t="s">
        <v>86</v>
      </c>
    </row>
    <row r="30" spans="1:9" x14ac:dyDescent="0.25">
      <c r="A30" s="3" t="s">
        <v>79</v>
      </c>
      <c r="B30" s="3" t="s">
        <v>87</v>
      </c>
      <c r="C30" s="3" t="s">
        <v>88</v>
      </c>
      <c r="D30" s="4" t="s">
        <v>9</v>
      </c>
      <c r="E30" s="3" t="s">
        <v>9</v>
      </c>
      <c r="F30" s="3" t="s">
        <v>9</v>
      </c>
      <c r="G30" s="3" t="s">
        <v>9</v>
      </c>
      <c r="H30" s="3" t="s">
        <v>79</v>
      </c>
      <c r="I30" s="3" t="s">
        <v>86</v>
      </c>
    </row>
    <row r="31" spans="1:9" x14ac:dyDescent="0.25">
      <c r="A31" s="3" t="s">
        <v>79</v>
      </c>
      <c r="B31" s="3" t="s">
        <v>89</v>
      </c>
      <c r="C31" s="3" t="s">
        <v>90</v>
      </c>
      <c r="D31" s="4" t="s">
        <v>91</v>
      </c>
      <c r="E31" s="3">
        <v>2011</v>
      </c>
      <c r="F31" s="3" t="s">
        <v>9</v>
      </c>
      <c r="G31" s="3">
        <v>3726</v>
      </c>
      <c r="H31" s="3" t="s">
        <v>79</v>
      </c>
      <c r="I31" s="3"/>
    </row>
    <row r="32" spans="1:9" x14ac:dyDescent="0.25">
      <c r="A32" s="3" t="s">
        <v>79</v>
      </c>
      <c r="B32" s="3" t="s">
        <v>92</v>
      </c>
      <c r="C32" s="3" t="s">
        <v>81</v>
      </c>
      <c r="D32" s="4" t="s">
        <v>93</v>
      </c>
      <c r="E32" s="3">
        <v>2011</v>
      </c>
      <c r="F32" s="3" t="s">
        <v>9</v>
      </c>
      <c r="G32" s="3">
        <v>3690</v>
      </c>
      <c r="H32" s="3" t="s">
        <v>79</v>
      </c>
      <c r="I32" s="3"/>
    </row>
    <row r="33" spans="1:9" x14ac:dyDescent="0.25">
      <c r="A33" s="3" t="s">
        <v>79</v>
      </c>
      <c r="B33" s="3" t="s">
        <v>94</v>
      </c>
      <c r="C33" s="3" t="s">
        <v>81</v>
      </c>
      <c r="D33" s="4" t="s">
        <v>93</v>
      </c>
      <c r="E33" s="3">
        <v>2008</v>
      </c>
      <c r="F33" s="3" t="s">
        <v>9</v>
      </c>
      <c r="G33" s="3">
        <v>3178</v>
      </c>
      <c r="H33" s="3" t="s">
        <v>79</v>
      </c>
      <c r="I33" s="3"/>
    </row>
    <row r="34" spans="1:9" x14ac:dyDescent="0.25">
      <c r="A34" s="3" t="s">
        <v>79</v>
      </c>
      <c r="B34" s="3" t="s">
        <v>95</v>
      </c>
      <c r="C34" s="3" t="s">
        <v>81</v>
      </c>
      <c r="D34" s="4" t="s">
        <v>96</v>
      </c>
      <c r="E34" s="3">
        <v>2021</v>
      </c>
      <c r="F34" s="3" t="s">
        <v>9</v>
      </c>
      <c r="G34" s="3">
        <v>4918</v>
      </c>
      <c r="H34" s="3" t="s">
        <v>79</v>
      </c>
      <c r="I34" s="3"/>
    </row>
    <row r="35" spans="1:9" x14ac:dyDescent="0.25">
      <c r="A35" s="3" t="s">
        <v>97</v>
      </c>
      <c r="B35" s="3" t="s">
        <v>98</v>
      </c>
      <c r="C35" s="3" t="s">
        <v>90</v>
      </c>
      <c r="D35" s="4" t="s">
        <v>99</v>
      </c>
      <c r="E35" s="3">
        <v>2013</v>
      </c>
      <c r="F35" s="3" t="s">
        <v>9</v>
      </c>
      <c r="G35" s="3">
        <v>3889</v>
      </c>
      <c r="H35" s="3" t="s">
        <v>79</v>
      </c>
      <c r="I35" s="3" t="s">
        <v>100</v>
      </c>
    </row>
    <row r="36" spans="1:9" x14ac:dyDescent="0.25">
      <c r="A36" s="3" t="s">
        <v>97</v>
      </c>
      <c r="B36" s="3" t="s">
        <v>101</v>
      </c>
      <c r="C36" s="3" t="s">
        <v>81</v>
      </c>
      <c r="D36" s="4" t="s">
        <v>102</v>
      </c>
      <c r="E36" s="3">
        <v>2014</v>
      </c>
      <c r="F36" s="3" t="s">
        <v>9</v>
      </c>
      <c r="G36" s="3">
        <v>4045</v>
      </c>
      <c r="H36" s="3" t="s">
        <v>79</v>
      </c>
      <c r="I36" s="3" t="s">
        <v>100</v>
      </c>
    </row>
    <row r="37" spans="1:9" x14ac:dyDescent="0.25">
      <c r="A37" s="3" t="s">
        <v>103</v>
      </c>
      <c r="B37" s="3" t="s">
        <v>104</v>
      </c>
      <c r="C37" s="3" t="s">
        <v>81</v>
      </c>
      <c r="D37" s="4" t="s">
        <v>105</v>
      </c>
      <c r="E37" s="3">
        <v>2019</v>
      </c>
      <c r="F37" s="3" t="s">
        <v>9</v>
      </c>
      <c r="G37" s="3">
        <v>4494</v>
      </c>
      <c r="H37" s="3" t="s">
        <v>79</v>
      </c>
      <c r="I37" s="3"/>
    </row>
    <row r="38" spans="1:9" x14ac:dyDescent="0.25">
      <c r="A38" s="3" t="s">
        <v>106</v>
      </c>
      <c r="B38" s="3" t="s">
        <v>107</v>
      </c>
      <c r="C38" s="3" t="s">
        <v>7</v>
      </c>
      <c r="D38" s="4" t="s">
        <v>9</v>
      </c>
      <c r="E38" s="3">
        <v>2009</v>
      </c>
      <c r="F38" s="3">
        <v>569</v>
      </c>
      <c r="G38" s="3">
        <v>4536</v>
      </c>
      <c r="H38" s="3" t="s">
        <v>79</v>
      </c>
      <c r="I38" s="3"/>
    </row>
    <row r="39" spans="1:9" x14ac:dyDescent="0.25">
      <c r="A39" s="3" t="s">
        <v>108</v>
      </c>
      <c r="B39" s="3" t="s">
        <v>109</v>
      </c>
      <c r="C39" s="3" t="s">
        <v>110</v>
      </c>
      <c r="D39" s="4" t="s">
        <v>111</v>
      </c>
      <c r="E39" s="3">
        <v>2012</v>
      </c>
      <c r="F39" s="3" t="s">
        <v>9</v>
      </c>
      <c r="G39" s="3">
        <v>1912</v>
      </c>
      <c r="H39" s="3" t="s">
        <v>79</v>
      </c>
      <c r="I39" s="3"/>
    </row>
    <row r="40" spans="1:9" x14ac:dyDescent="0.25">
      <c r="A40" s="3" t="s">
        <v>112</v>
      </c>
      <c r="B40" s="3" t="s">
        <v>113</v>
      </c>
      <c r="C40" s="3" t="s">
        <v>114</v>
      </c>
      <c r="D40" s="4" t="s">
        <v>115</v>
      </c>
      <c r="E40" s="3">
        <v>2019</v>
      </c>
      <c r="F40" s="3" t="s">
        <v>9</v>
      </c>
      <c r="G40" s="3" t="s">
        <v>116</v>
      </c>
      <c r="H40" s="3" t="s">
        <v>117</v>
      </c>
      <c r="I40" s="3"/>
    </row>
    <row r="41" spans="1:9" x14ac:dyDescent="0.25">
      <c r="A41" s="3" t="s">
        <v>112</v>
      </c>
      <c r="B41" s="3" t="s">
        <v>118</v>
      </c>
      <c r="C41" s="3" t="s">
        <v>114</v>
      </c>
      <c r="D41" s="4" t="s">
        <v>115</v>
      </c>
      <c r="E41" s="3">
        <v>2021</v>
      </c>
      <c r="F41" s="3" t="s">
        <v>9</v>
      </c>
      <c r="G41" s="3" t="s">
        <v>119</v>
      </c>
      <c r="H41" s="3" t="s">
        <v>117</v>
      </c>
      <c r="I41" s="3"/>
    </row>
    <row r="42" spans="1:9" x14ac:dyDescent="0.25">
      <c r="A42" s="3" t="s">
        <v>120</v>
      </c>
      <c r="B42" s="3" t="s">
        <v>121</v>
      </c>
      <c r="C42" s="3" t="s">
        <v>122</v>
      </c>
      <c r="D42" s="4" t="s">
        <v>123</v>
      </c>
      <c r="E42" s="3">
        <v>2012</v>
      </c>
      <c r="F42" s="3" t="s">
        <v>9</v>
      </c>
      <c r="G42" s="3" t="s">
        <v>124</v>
      </c>
      <c r="H42" s="3" t="s">
        <v>117</v>
      </c>
      <c r="I42" s="3"/>
    </row>
    <row r="43" spans="1:9" x14ac:dyDescent="0.25">
      <c r="A43" s="3" t="s">
        <v>125</v>
      </c>
      <c r="B43" s="3" t="s">
        <v>126</v>
      </c>
      <c r="C43" s="3" t="s">
        <v>127</v>
      </c>
      <c r="D43" s="4" t="s">
        <v>128</v>
      </c>
      <c r="E43" s="3">
        <v>2016</v>
      </c>
      <c r="F43" s="3" t="s">
        <v>9</v>
      </c>
      <c r="G43" s="3" t="s">
        <v>129</v>
      </c>
      <c r="H43" s="3" t="s">
        <v>130</v>
      </c>
      <c r="I43" s="3"/>
    </row>
    <row r="44" spans="1:9" x14ac:dyDescent="0.25">
      <c r="A44" s="3" t="s">
        <v>131</v>
      </c>
      <c r="B44" s="3" t="s">
        <v>132</v>
      </c>
      <c r="C44" s="3" t="s">
        <v>133</v>
      </c>
      <c r="D44" s="4" t="s">
        <v>134</v>
      </c>
      <c r="E44" s="3">
        <v>2011</v>
      </c>
      <c r="F44" s="3" t="s">
        <v>9</v>
      </c>
      <c r="G44" s="3" t="s">
        <v>135</v>
      </c>
      <c r="H44" s="3" t="s">
        <v>5</v>
      </c>
      <c r="I44" s="3"/>
    </row>
    <row r="45" spans="1:9" x14ac:dyDescent="0.25">
      <c r="A45" s="3" t="s">
        <v>131</v>
      </c>
      <c r="B45" s="3" t="s">
        <v>136</v>
      </c>
      <c r="C45" s="3" t="s">
        <v>133</v>
      </c>
      <c r="D45" s="4" t="s">
        <v>134</v>
      </c>
      <c r="E45" s="3">
        <v>2012</v>
      </c>
      <c r="F45" s="3" t="s">
        <v>9</v>
      </c>
      <c r="G45" s="3" t="s">
        <v>137</v>
      </c>
      <c r="H45" s="3" t="s">
        <v>79</v>
      </c>
      <c r="I45" s="3"/>
    </row>
    <row r="46" spans="1:9" x14ac:dyDescent="0.25">
      <c r="A46" s="3" t="s">
        <v>131</v>
      </c>
      <c r="B46" s="3" t="s">
        <v>138</v>
      </c>
      <c r="C46" s="3" t="s">
        <v>9</v>
      </c>
      <c r="D46" s="4" t="s">
        <v>9</v>
      </c>
      <c r="E46" s="3" t="s">
        <v>9</v>
      </c>
      <c r="F46" s="3" t="s">
        <v>9</v>
      </c>
      <c r="G46" s="3" t="s">
        <v>9</v>
      </c>
      <c r="H46" s="3" t="s">
        <v>27</v>
      </c>
      <c r="I46" s="3"/>
    </row>
    <row r="47" spans="1:9" x14ac:dyDescent="0.25">
      <c r="A47" s="3" t="s">
        <v>131</v>
      </c>
      <c r="B47" s="3" t="s">
        <v>139</v>
      </c>
      <c r="C47" s="3" t="s">
        <v>133</v>
      </c>
      <c r="D47" s="4" t="s">
        <v>140</v>
      </c>
      <c r="E47" s="3">
        <v>2008</v>
      </c>
      <c r="F47" s="3" t="s">
        <v>9</v>
      </c>
      <c r="G47" s="3" t="s">
        <v>141</v>
      </c>
      <c r="H47" s="3" t="s">
        <v>142</v>
      </c>
      <c r="I47" s="3"/>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A2834-3B1F-423F-8375-8E099CAE7387}">
  <dimension ref="A1:W5365"/>
  <sheetViews>
    <sheetView workbookViewId="0">
      <selection activeCell="I3" sqref="I3"/>
    </sheetView>
  </sheetViews>
  <sheetFormatPr defaultRowHeight="15" x14ac:dyDescent="0.25"/>
  <cols>
    <col min="9" max="9" width="17.85546875" bestFit="1" customWidth="1"/>
    <col min="10" max="10" width="15.85546875" bestFit="1" customWidth="1"/>
    <col min="11" max="11" width="16.7109375" bestFit="1" customWidth="1"/>
    <col min="12" max="12" width="21" bestFit="1" customWidth="1"/>
    <col min="19" max="19" width="18.85546875" bestFit="1" customWidth="1"/>
  </cols>
  <sheetData>
    <row r="1" spans="1:23" x14ac:dyDescent="0.25">
      <c r="A1" s="6" t="s">
        <v>152</v>
      </c>
      <c r="B1" t="s">
        <v>153</v>
      </c>
      <c r="C1" t="s">
        <v>154</v>
      </c>
      <c r="D1" s="6" t="s">
        <v>155</v>
      </c>
      <c r="E1" t="s">
        <v>156</v>
      </c>
      <c r="F1" t="s">
        <v>157</v>
      </c>
      <c r="G1" t="s">
        <v>158</v>
      </c>
      <c r="H1" t="s">
        <v>159</v>
      </c>
      <c r="I1" t="s">
        <v>160</v>
      </c>
      <c r="J1" t="s">
        <v>161</v>
      </c>
      <c r="K1" t="s">
        <v>162</v>
      </c>
      <c r="L1" t="s">
        <v>163</v>
      </c>
      <c r="M1" s="6" t="s">
        <v>164</v>
      </c>
      <c r="N1" t="s">
        <v>165</v>
      </c>
      <c r="O1" t="s">
        <v>166</v>
      </c>
      <c r="P1" s="6" t="s">
        <v>167</v>
      </c>
      <c r="Q1" t="s">
        <v>168</v>
      </c>
      <c r="R1" t="s">
        <v>169</v>
      </c>
      <c r="S1" t="s">
        <v>170</v>
      </c>
      <c r="T1" t="s">
        <v>171</v>
      </c>
      <c r="U1" t="s">
        <v>172</v>
      </c>
      <c r="V1" s="6" t="s">
        <v>173</v>
      </c>
      <c r="W1" s="6" t="s">
        <v>174</v>
      </c>
    </row>
    <row r="2" spans="1:23" x14ac:dyDescent="0.25">
      <c r="A2" s="7">
        <v>1</v>
      </c>
      <c r="B2" t="s">
        <v>175</v>
      </c>
      <c r="C2">
        <v>203</v>
      </c>
      <c r="D2" s="8" t="s">
        <v>176</v>
      </c>
      <c r="E2" t="s">
        <v>177</v>
      </c>
      <c r="H2" t="s">
        <v>178</v>
      </c>
      <c r="I2" s="9">
        <v>43146.731481481482</v>
      </c>
      <c r="J2" s="9"/>
      <c r="K2" s="9"/>
      <c r="L2" s="9">
        <v>43235.430555555555</v>
      </c>
      <c r="M2" t="s">
        <v>179</v>
      </c>
      <c r="N2" t="s">
        <v>180</v>
      </c>
      <c r="O2" t="s">
        <v>181</v>
      </c>
      <c r="P2" t="s">
        <v>182</v>
      </c>
      <c r="S2" s="9">
        <v>45027.735300925924</v>
      </c>
      <c r="T2">
        <v>54932351100</v>
      </c>
      <c r="U2" t="s">
        <v>183</v>
      </c>
      <c r="V2" t="str">
        <f>IFERROR(_xlfn.XLOOKUP(tb_C101[[#This Row],[OS]],[1]!tb_C103[OS],[1]!tb_C103[DESCRICAO]),"0")</f>
        <v>CORRETIVA DA PREVENTIVA</v>
      </c>
      <c r="W2" t="str">
        <f>IFERROR(_xlfn.XLOOKUP(tb_C101[[#This Row],[OS]],[1]!tb_C103[OS],[1]!tb_C103[DESCRICAO2]),"0")</f>
        <v>Mecanico</v>
      </c>
    </row>
    <row r="3" spans="1:23" x14ac:dyDescent="0.25">
      <c r="A3" s="7">
        <v>2</v>
      </c>
      <c r="B3" t="s">
        <v>184</v>
      </c>
      <c r="C3">
        <v>109</v>
      </c>
      <c r="D3" s="8" t="s">
        <v>185</v>
      </c>
      <c r="E3" t="s">
        <v>186</v>
      </c>
      <c r="H3" t="s">
        <v>187</v>
      </c>
      <c r="I3" s="9">
        <v>43248.801770833335</v>
      </c>
      <c r="J3" s="9"/>
      <c r="K3" s="9"/>
      <c r="L3" s="9">
        <v>43248.811111111114</v>
      </c>
      <c r="M3" t="s">
        <v>188</v>
      </c>
      <c r="N3" t="s">
        <v>180</v>
      </c>
      <c r="O3" t="s">
        <v>181</v>
      </c>
      <c r="P3" t="s">
        <v>189</v>
      </c>
      <c r="R3" t="s">
        <v>190</v>
      </c>
      <c r="S3" s="9">
        <v>43248.811574074076</v>
      </c>
      <c r="T3">
        <v>4593329965</v>
      </c>
      <c r="U3" t="s">
        <v>183</v>
      </c>
      <c r="V3" t="str">
        <f>IFERROR(_xlfn.XLOOKUP(tb_C101[[#This Row],[OS]],[1]!tb_C103[OS],[1]!tb_C103[DESCRICAO]),"0")</f>
        <v>CORRETIVA DA PREVENTIVA</v>
      </c>
      <c r="W3" t="str">
        <f>IFERROR(_xlfn.XLOOKUP(tb_C101[[#This Row],[OS]],[1]!tb_C103[OS],[1]!tb_C103[DESCRICAO2]),"0")</f>
        <v>Mecanico</v>
      </c>
    </row>
    <row r="4" spans="1:23" x14ac:dyDescent="0.25">
      <c r="A4" s="7">
        <v>3</v>
      </c>
      <c r="B4" t="s">
        <v>184</v>
      </c>
      <c r="C4">
        <v>109</v>
      </c>
      <c r="D4" s="8" t="s">
        <v>185</v>
      </c>
      <c r="E4" t="s">
        <v>186</v>
      </c>
      <c r="H4" t="s">
        <v>191</v>
      </c>
      <c r="I4" s="9">
        <v>43249.718159722222</v>
      </c>
      <c r="J4" s="9"/>
      <c r="K4" s="9"/>
      <c r="L4" s="9">
        <v>43249.726388888892</v>
      </c>
      <c r="M4" t="s">
        <v>179</v>
      </c>
      <c r="N4" t="s">
        <v>180</v>
      </c>
      <c r="O4" t="s">
        <v>181</v>
      </c>
      <c r="P4" t="s">
        <v>189</v>
      </c>
      <c r="R4" t="s">
        <v>192</v>
      </c>
      <c r="S4" s="9">
        <v>43249.730451388888</v>
      </c>
      <c r="T4">
        <v>42874179841</v>
      </c>
      <c r="U4" t="s">
        <v>183</v>
      </c>
      <c r="V4" t="str">
        <f>IFERROR(_xlfn.XLOOKUP(tb_C101[[#This Row],[OS]],[1]!tb_C103[OS],[1]!tb_C103[DESCRICAO]),"0")</f>
        <v>CORRETIVA DA PREVENTIVA</v>
      </c>
      <c r="W4" t="str">
        <f>IFERROR(_xlfn.XLOOKUP(tb_C101[[#This Row],[OS]],[1]!tb_C103[OS],[1]!tb_C103[DESCRICAO2]),"0")</f>
        <v>Mecanico</v>
      </c>
    </row>
    <row r="5" spans="1:23" x14ac:dyDescent="0.25">
      <c r="A5" s="7">
        <v>4</v>
      </c>
      <c r="B5" t="s">
        <v>193</v>
      </c>
      <c r="D5" s="8"/>
      <c r="H5" t="s">
        <v>194</v>
      </c>
      <c r="I5" s="9">
        <v>43251.759236111109</v>
      </c>
      <c r="J5" s="9">
        <v>43251.758136574077</v>
      </c>
      <c r="K5" s="9">
        <v>43251.758333333331</v>
      </c>
      <c r="L5" s="9">
        <v>43251.763888888891</v>
      </c>
      <c r="M5" t="s">
        <v>179</v>
      </c>
      <c r="N5" t="s">
        <v>180</v>
      </c>
      <c r="O5" t="s">
        <v>195</v>
      </c>
      <c r="P5" t="s">
        <v>189</v>
      </c>
      <c r="R5" t="s">
        <v>196</v>
      </c>
      <c r="S5" s="9">
        <v>43251.765069444446</v>
      </c>
      <c r="T5">
        <v>36957156850</v>
      </c>
      <c r="U5" t="s">
        <v>183</v>
      </c>
      <c r="V5" t="str">
        <f>IFERROR(_xlfn.XLOOKUP(tb_C101[[#This Row],[OS]],[1]!tb_C103[OS],[1]!tb_C103[DESCRICAO]),"0")</f>
        <v>CORRETIVA</v>
      </c>
      <c r="W5" t="str">
        <f>IFERROR(_xlfn.XLOOKUP(tb_C101[[#This Row],[OS]],[1]!tb_C103[OS],[1]!tb_C103[DESCRICAO2]),"0")</f>
        <v>Eletrico</v>
      </c>
    </row>
    <row r="6" spans="1:23" x14ac:dyDescent="0.25">
      <c r="A6" s="7">
        <v>5</v>
      </c>
      <c r="B6" t="s">
        <v>184</v>
      </c>
      <c r="C6">
        <v>115</v>
      </c>
      <c r="D6" s="8" t="s">
        <v>197</v>
      </c>
      <c r="E6" t="s">
        <v>198</v>
      </c>
      <c r="H6" t="s">
        <v>199</v>
      </c>
      <c r="I6" s="9">
        <v>43347.597187500003</v>
      </c>
      <c r="J6" s="9"/>
      <c r="K6" s="9"/>
      <c r="L6" s="9">
        <v>43347.650694444441</v>
      </c>
      <c r="M6" t="s">
        <v>200</v>
      </c>
      <c r="N6" t="s">
        <v>180</v>
      </c>
      <c r="O6" t="s">
        <v>181</v>
      </c>
      <c r="P6" t="s">
        <v>189</v>
      </c>
      <c r="S6" s="9">
        <v>43441.483703703707</v>
      </c>
      <c r="T6">
        <v>45372332816</v>
      </c>
      <c r="U6" t="s">
        <v>183</v>
      </c>
      <c r="V6" t="str">
        <f>IFERROR(_xlfn.XLOOKUP(tb_C101[[#This Row],[OS]],[1]!tb_C103[OS],[1]!tb_C103[DESCRICAO]),"0")</f>
        <v>CORRETIVA DA PREVENTIVA</v>
      </c>
      <c r="W6" t="str">
        <f>IFERROR(_xlfn.XLOOKUP(tb_C101[[#This Row],[OS]],[1]!tb_C103[OS],[1]!tb_C103[DESCRICAO2]),"0")</f>
        <v>Mecanico</v>
      </c>
    </row>
    <row r="7" spans="1:23" x14ac:dyDescent="0.25">
      <c r="A7" s="7">
        <v>6</v>
      </c>
      <c r="B7" t="s">
        <v>184</v>
      </c>
      <c r="C7">
        <v>109</v>
      </c>
      <c r="D7" s="8" t="s">
        <v>185</v>
      </c>
      <c r="E7" t="s">
        <v>186</v>
      </c>
      <c r="H7" t="s">
        <v>199</v>
      </c>
      <c r="I7" s="9">
        <v>43347.615127314813</v>
      </c>
      <c r="J7" s="9"/>
      <c r="K7" s="9"/>
      <c r="L7" s="9">
        <v>43347.711805555555</v>
      </c>
      <c r="N7" t="s">
        <v>180</v>
      </c>
      <c r="O7" t="s">
        <v>181</v>
      </c>
      <c r="P7" t="s">
        <v>189</v>
      </c>
      <c r="S7" s="9">
        <v>43441.483298611114</v>
      </c>
      <c r="T7">
        <v>45372332816</v>
      </c>
      <c r="U7" t="s">
        <v>183</v>
      </c>
      <c r="V7" t="str">
        <f>IFERROR(_xlfn.XLOOKUP(tb_C101[[#This Row],[OS]],[1]!tb_C103[OS],[1]!tb_C103[DESCRICAO]),"0")</f>
        <v>CORRETIVA DA PREVENTIVA</v>
      </c>
      <c r="W7" t="str">
        <f>IFERROR(_xlfn.XLOOKUP(tb_C101[[#This Row],[OS]],[1]!tb_C103[OS],[1]!tb_C103[DESCRICAO2]),"0")</f>
        <v>Mecanico</v>
      </c>
    </row>
    <row r="8" spans="1:23" x14ac:dyDescent="0.25">
      <c r="A8" s="7">
        <v>7</v>
      </c>
      <c r="B8" t="s">
        <v>103</v>
      </c>
      <c r="C8">
        <v>604</v>
      </c>
      <c r="D8" s="8" t="s">
        <v>201</v>
      </c>
      <c r="E8" t="s">
        <v>202</v>
      </c>
      <c r="H8" t="s">
        <v>203</v>
      </c>
      <c r="I8" s="9">
        <v>43437.678946759261</v>
      </c>
      <c r="J8" s="9">
        <v>43437.677037037036</v>
      </c>
      <c r="K8" s="9">
        <v>43437.677083333336</v>
      </c>
      <c r="L8" s="9">
        <v>43437.692361111112</v>
      </c>
      <c r="N8" t="s">
        <v>180</v>
      </c>
      <c r="O8" t="s">
        <v>204</v>
      </c>
      <c r="P8" t="s">
        <v>189</v>
      </c>
      <c r="R8" t="s">
        <v>205</v>
      </c>
      <c r="S8" s="9">
        <v>43437.693576388891</v>
      </c>
      <c r="T8">
        <v>50001</v>
      </c>
      <c r="U8" t="s">
        <v>183</v>
      </c>
      <c r="V8" t="str">
        <f>IFERROR(_xlfn.XLOOKUP(tb_C101[[#This Row],[OS]],[1]!tb_C103[OS],[1]!tb_C103[DESCRICAO]),"0")</f>
        <v>PREVENTIVA</v>
      </c>
      <c r="W8" t="str">
        <f>IFERROR(_xlfn.XLOOKUP(tb_C101[[#This Row],[OS]],[1]!tb_C103[OS],[1]!tb_C103[DESCRICAO2]),"0")</f>
        <v>Eletrico</v>
      </c>
    </row>
    <row r="9" spans="1:23" x14ac:dyDescent="0.25">
      <c r="A9" s="7">
        <v>8</v>
      </c>
      <c r="B9" t="s">
        <v>103</v>
      </c>
      <c r="C9">
        <v>604</v>
      </c>
      <c r="D9" s="8" t="s">
        <v>201</v>
      </c>
      <c r="E9" t="s">
        <v>202</v>
      </c>
      <c r="H9" t="s">
        <v>203</v>
      </c>
      <c r="I9" s="9">
        <v>43437.699282407404</v>
      </c>
      <c r="J9" s="9">
        <v>43437.698229166665</v>
      </c>
      <c r="K9" s="9">
        <v>43437.708333333336</v>
      </c>
      <c r="L9" s="9">
        <v>43437.716666666667</v>
      </c>
      <c r="N9" t="s">
        <v>180</v>
      </c>
      <c r="O9" t="s">
        <v>204</v>
      </c>
      <c r="P9" t="s">
        <v>189</v>
      </c>
      <c r="R9" t="s">
        <v>206</v>
      </c>
      <c r="S9" s="9">
        <v>43462.717465277776</v>
      </c>
      <c r="T9">
        <v>50000</v>
      </c>
      <c r="U9" t="s">
        <v>183</v>
      </c>
      <c r="V9" t="str">
        <f>IFERROR(_xlfn.XLOOKUP(tb_C101[[#This Row],[OS]],[1]!tb_C103[OS],[1]!tb_C103[DESCRICAO]),"0")</f>
        <v>CORRETIVA DA PREVENTIVA</v>
      </c>
      <c r="W9" t="str">
        <f>IFERROR(_xlfn.XLOOKUP(tb_C101[[#This Row],[OS]],[1]!tb_C103[OS],[1]!tb_C103[DESCRICAO2]),"0")</f>
        <v>Mecanico</v>
      </c>
    </row>
    <row r="10" spans="1:23" x14ac:dyDescent="0.25">
      <c r="A10" s="7">
        <v>9</v>
      </c>
      <c r="B10" t="s">
        <v>24</v>
      </c>
      <c r="C10">
        <v>503</v>
      </c>
      <c r="D10" s="8" t="s">
        <v>207</v>
      </c>
      <c r="E10" t="s">
        <v>208</v>
      </c>
      <c r="H10" t="s">
        <v>203</v>
      </c>
      <c r="I10" s="9">
        <v>43444.624074074076</v>
      </c>
      <c r="J10" s="9"/>
      <c r="K10" s="9"/>
      <c r="L10" s="9">
        <v>43439.629166666666</v>
      </c>
      <c r="N10" t="s">
        <v>180</v>
      </c>
      <c r="O10" t="s">
        <v>181</v>
      </c>
      <c r="P10" t="s">
        <v>189</v>
      </c>
      <c r="R10" t="s">
        <v>209</v>
      </c>
      <c r="S10" s="9">
        <v>43444.629374999997</v>
      </c>
      <c r="T10">
        <v>50001</v>
      </c>
      <c r="U10" t="s">
        <v>183</v>
      </c>
      <c r="V10" t="str">
        <f>IFERROR(_xlfn.XLOOKUP(tb_C101[[#This Row],[OS]],[1]!tb_C103[OS],[1]!tb_C103[DESCRICAO]),"0")</f>
        <v>PREVENTIVA</v>
      </c>
      <c r="W10" t="str">
        <f>IFERROR(_xlfn.XLOOKUP(tb_C101[[#This Row],[OS]],[1]!tb_C103[OS],[1]!tb_C103[DESCRICAO2]),"0")</f>
        <v>Eletrico</v>
      </c>
    </row>
    <row r="11" spans="1:23" x14ac:dyDescent="0.25">
      <c r="A11" s="7">
        <v>10</v>
      </c>
      <c r="B11" t="s">
        <v>199</v>
      </c>
      <c r="D11" s="8"/>
      <c r="H11" t="s">
        <v>203</v>
      </c>
      <c r="I11" s="9">
        <v>43444.631562499999</v>
      </c>
      <c r="J11" s="9"/>
      <c r="K11" s="9"/>
      <c r="L11" s="9">
        <v>43447.71597222222</v>
      </c>
      <c r="N11" t="s">
        <v>180</v>
      </c>
      <c r="O11" t="s">
        <v>181</v>
      </c>
      <c r="P11" t="s">
        <v>189</v>
      </c>
      <c r="R11" t="s">
        <v>210</v>
      </c>
      <c r="S11" s="9">
        <v>43462.716180555559</v>
      </c>
      <c r="T11">
        <v>50000</v>
      </c>
      <c r="U11" t="s">
        <v>183</v>
      </c>
      <c r="V11" t="str">
        <f>IFERROR(_xlfn.XLOOKUP(tb_C101[[#This Row],[OS]],[1]!tb_C103[OS],[1]!tb_C103[DESCRICAO]),"0")</f>
        <v>CORRETIVA DA PREVENTIVA</v>
      </c>
      <c r="W11" t="str">
        <f>IFERROR(_xlfn.XLOOKUP(tb_C101[[#This Row],[OS]],[1]!tb_C103[OS],[1]!tb_C103[DESCRICAO2]),"0")</f>
        <v>Mecanico</v>
      </c>
    </row>
    <row r="12" spans="1:23" x14ac:dyDescent="0.25">
      <c r="A12" s="7">
        <v>11</v>
      </c>
      <c r="B12" t="s">
        <v>199</v>
      </c>
      <c r="D12" s="8"/>
      <c r="H12" t="s">
        <v>203</v>
      </c>
      <c r="I12" s="9">
        <v>43444.635925925926</v>
      </c>
      <c r="J12" s="9">
        <v>43386.3125</v>
      </c>
      <c r="K12" s="9">
        <v>43386.315972222219</v>
      </c>
      <c r="L12" s="9">
        <v>43447.361805555556</v>
      </c>
      <c r="M12" t="s">
        <v>211</v>
      </c>
      <c r="N12" t="s">
        <v>180</v>
      </c>
      <c r="O12" t="s">
        <v>195</v>
      </c>
      <c r="P12" t="s">
        <v>189</v>
      </c>
      <c r="R12" t="s">
        <v>212</v>
      </c>
      <c r="S12" s="9">
        <v>43467.362592592595</v>
      </c>
      <c r="T12">
        <v>45004259852</v>
      </c>
      <c r="U12" t="s">
        <v>183</v>
      </c>
      <c r="V12" t="str">
        <f>IFERROR(_xlfn.XLOOKUP(tb_C101[[#This Row],[OS]],[1]!tb_C103[OS],[1]!tb_C103[DESCRICAO]),"0")</f>
        <v>CORRETIVA DA PREVENTIVA</v>
      </c>
      <c r="W12" t="str">
        <f>IFERROR(_xlfn.XLOOKUP(tb_C101[[#This Row],[OS]],[1]!tb_C103[OS],[1]!tb_C103[DESCRICAO2]),"0")</f>
        <v>Terceiro</v>
      </c>
    </row>
    <row r="13" spans="1:23" x14ac:dyDescent="0.25">
      <c r="A13" s="7">
        <v>12</v>
      </c>
      <c r="B13" t="s">
        <v>184</v>
      </c>
      <c r="C13">
        <v>113</v>
      </c>
      <c r="D13" s="8" t="s">
        <v>213</v>
      </c>
      <c r="E13" t="s">
        <v>198</v>
      </c>
      <c r="H13" t="s">
        <v>214</v>
      </c>
      <c r="I13" s="9">
        <v>43452.454652777778</v>
      </c>
      <c r="J13" s="9">
        <v>43452.454560185186</v>
      </c>
      <c r="K13" s="9">
        <v>43452.454861111109</v>
      </c>
      <c r="L13" s="9"/>
      <c r="N13" t="s">
        <v>215</v>
      </c>
      <c r="O13" t="s">
        <v>204</v>
      </c>
      <c r="P13" t="s">
        <v>189</v>
      </c>
      <c r="R13" t="s">
        <v>216</v>
      </c>
      <c r="S13" s="9">
        <v>45586.631018518521</v>
      </c>
      <c r="T13">
        <v>648952</v>
      </c>
      <c r="U13" t="s">
        <v>183</v>
      </c>
      <c r="V13" t="str">
        <f>IFERROR(_xlfn.XLOOKUP(tb_C101[[#This Row],[OS]],[1]!tb_C103[OS],[1]!tb_C103[DESCRICAO]),"0")</f>
        <v>CORRETIVA DA PREVENTIVA</v>
      </c>
      <c r="W13" t="str">
        <f>IFERROR(_xlfn.XLOOKUP(tb_C101[[#This Row],[OS]],[1]!tb_C103[OS],[1]!tb_C103[DESCRICAO2]),"0")</f>
        <v>Mecanico</v>
      </c>
    </row>
    <row r="14" spans="1:23" x14ac:dyDescent="0.25">
      <c r="A14" s="7">
        <v>13</v>
      </c>
      <c r="B14" t="s">
        <v>184</v>
      </c>
      <c r="C14">
        <v>115</v>
      </c>
      <c r="D14" s="8" t="s">
        <v>197</v>
      </c>
      <c r="E14" t="s">
        <v>198</v>
      </c>
      <c r="H14" t="s">
        <v>214</v>
      </c>
      <c r="I14" s="9">
        <v>43452.494247685187</v>
      </c>
      <c r="J14" s="9">
        <v>43452.493564814817</v>
      </c>
      <c r="K14" s="9">
        <v>43452.496527777781</v>
      </c>
      <c r="L14" s="9">
        <v>43467.363888888889</v>
      </c>
      <c r="N14" t="s">
        <v>180</v>
      </c>
      <c r="O14" t="s">
        <v>204</v>
      </c>
      <c r="P14" t="s">
        <v>189</v>
      </c>
      <c r="R14" t="s">
        <v>217</v>
      </c>
      <c r="S14" s="9">
        <v>43467.363923611112</v>
      </c>
      <c r="T14">
        <v>45004259852</v>
      </c>
      <c r="U14" t="s">
        <v>183</v>
      </c>
      <c r="V14" t="str">
        <f>IFERROR(_xlfn.XLOOKUP(tb_C101[[#This Row],[OS]],[1]!tb_C103[OS],[1]!tb_C103[DESCRICAO]),"0")</f>
        <v>CORRETIVA DA PREVENTIVA</v>
      </c>
      <c r="W14" t="str">
        <f>IFERROR(_xlfn.XLOOKUP(tb_C101[[#This Row],[OS]],[1]!tb_C103[OS],[1]!tb_C103[DESCRICAO2]),"0")</f>
        <v>Mecanico</v>
      </c>
    </row>
    <row r="15" spans="1:23" x14ac:dyDescent="0.25">
      <c r="A15" s="7">
        <v>14</v>
      </c>
      <c r="B15" t="s">
        <v>184</v>
      </c>
      <c r="C15">
        <v>114</v>
      </c>
      <c r="D15" s="8" t="s">
        <v>218</v>
      </c>
      <c r="E15" t="s">
        <v>186</v>
      </c>
      <c r="H15" t="s">
        <v>199</v>
      </c>
      <c r="I15" s="9">
        <v>43461.668252314812</v>
      </c>
      <c r="J15" s="9">
        <v>43461.3125</v>
      </c>
      <c r="K15" s="9">
        <v>43461.315972222219</v>
      </c>
      <c r="L15" s="9">
        <v>43467.363888888889</v>
      </c>
      <c r="N15" t="s">
        <v>180</v>
      </c>
      <c r="O15" t="s">
        <v>204</v>
      </c>
      <c r="P15" t="s">
        <v>189</v>
      </c>
      <c r="R15" t="s">
        <v>219</v>
      </c>
      <c r="S15" s="9">
        <v>43467.364178240743</v>
      </c>
      <c r="T15">
        <v>45004259852</v>
      </c>
      <c r="U15" t="s">
        <v>183</v>
      </c>
      <c r="V15" t="str">
        <f>IFERROR(_xlfn.XLOOKUP(tb_C101[[#This Row],[OS]],[1]!tb_C103[OS],[1]!tb_C103[DESCRICAO]),"0")</f>
        <v>CORRETIVA DA PREVENTIVA</v>
      </c>
      <c r="W15" t="str">
        <f>IFERROR(_xlfn.XLOOKUP(tb_C101[[#This Row],[OS]],[1]!tb_C103[OS],[1]!tb_C103[DESCRICAO2]),"0")</f>
        <v>Mecanico</v>
      </c>
    </row>
    <row r="16" spans="1:23" x14ac:dyDescent="0.25">
      <c r="A16" s="7">
        <v>15</v>
      </c>
      <c r="B16" t="s">
        <v>220</v>
      </c>
      <c r="C16">
        <v>301</v>
      </c>
      <c r="D16" s="8" t="s">
        <v>221</v>
      </c>
      <c r="E16" t="s">
        <v>222</v>
      </c>
      <c r="H16" t="s">
        <v>199</v>
      </c>
      <c r="I16" s="9">
        <v>43462.332708333335</v>
      </c>
      <c r="J16" s="9">
        <v>43461.708333333336</v>
      </c>
      <c r="K16" s="9">
        <v>43461.75</v>
      </c>
      <c r="L16" s="9">
        <v>43461.751388888886</v>
      </c>
      <c r="N16" t="s">
        <v>180</v>
      </c>
      <c r="O16" t="s">
        <v>204</v>
      </c>
      <c r="P16" t="s">
        <v>189</v>
      </c>
      <c r="R16" t="s">
        <v>223</v>
      </c>
      <c r="S16" s="9">
        <v>43462.335011574076</v>
      </c>
      <c r="T16">
        <v>50000</v>
      </c>
      <c r="U16" t="s">
        <v>183</v>
      </c>
      <c r="V16" t="str">
        <f>IFERROR(_xlfn.XLOOKUP(tb_C101[[#This Row],[OS]],[1]!tb_C103[OS],[1]!tb_C103[DESCRICAO]),"0")</f>
        <v>CORRETIVA DA PREVENTIVA</v>
      </c>
      <c r="W16" t="str">
        <f>IFERROR(_xlfn.XLOOKUP(tb_C101[[#This Row],[OS]],[1]!tb_C103[OS],[1]!tb_C103[DESCRICAO2]),"0")</f>
        <v>Mecanico</v>
      </c>
    </row>
    <row r="17" spans="1:23" x14ac:dyDescent="0.25">
      <c r="A17" s="7">
        <v>16</v>
      </c>
      <c r="B17" t="s">
        <v>184</v>
      </c>
      <c r="D17" s="8"/>
      <c r="H17" t="s">
        <v>214</v>
      </c>
      <c r="I17" s="9">
        <v>43467.343692129631</v>
      </c>
      <c r="J17" s="9"/>
      <c r="K17" s="9"/>
      <c r="L17" s="9">
        <v>43472.73541666667</v>
      </c>
      <c r="N17" t="s">
        <v>180</v>
      </c>
      <c r="O17" t="s">
        <v>181</v>
      </c>
      <c r="P17" t="s">
        <v>189</v>
      </c>
      <c r="R17" t="s">
        <v>224</v>
      </c>
      <c r="S17" s="9">
        <v>43472.735590277778</v>
      </c>
      <c r="T17">
        <v>50000</v>
      </c>
      <c r="U17" t="s">
        <v>183</v>
      </c>
      <c r="V17" t="str">
        <f>IFERROR(_xlfn.XLOOKUP(tb_C101[[#This Row],[OS]],[1]!tb_C103[OS],[1]!tb_C103[DESCRICAO]),"0")</f>
        <v>PREVENTIVA</v>
      </c>
      <c r="W17" t="str">
        <f>IFERROR(_xlfn.XLOOKUP(tb_C101[[#This Row],[OS]],[1]!tb_C103[OS],[1]!tb_C103[DESCRICAO2]),"0")</f>
        <v>Eletrico</v>
      </c>
    </row>
    <row r="18" spans="1:23" x14ac:dyDescent="0.25">
      <c r="A18" s="7">
        <v>17</v>
      </c>
      <c r="B18" t="s">
        <v>184</v>
      </c>
      <c r="C18">
        <v>111</v>
      </c>
      <c r="D18" s="8" t="s">
        <v>225</v>
      </c>
      <c r="E18" t="s">
        <v>226</v>
      </c>
      <c r="H18" t="s">
        <v>199</v>
      </c>
      <c r="I18" s="9">
        <v>43467.357662037037</v>
      </c>
      <c r="J18" s="9">
        <v>43467.354953703703</v>
      </c>
      <c r="K18" s="9">
        <v>43468.666666666664</v>
      </c>
      <c r="L18" s="9">
        <v>43468.464583333334</v>
      </c>
      <c r="N18" t="s">
        <v>180</v>
      </c>
      <c r="O18" t="s">
        <v>195</v>
      </c>
      <c r="P18" t="s">
        <v>189</v>
      </c>
      <c r="R18" t="s">
        <v>227</v>
      </c>
      <c r="S18" s="9">
        <v>43500.464884259258</v>
      </c>
      <c r="T18">
        <v>50001</v>
      </c>
      <c r="U18" t="s">
        <v>183</v>
      </c>
      <c r="V18" t="str">
        <f>IFERROR(_xlfn.XLOOKUP(tb_C101[[#This Row],[OS]],[1]!tb_C103[OS],[1]!tb_C103[DESCRICAO]),"0")</f>
        <v>CORRETIVA DA PREVENTIVA</v>
      </c>
      <c r="W18" t="str">
        <f>IFERROR(_xlfn.XLOOKUP(tb_C101[[#This Row],[OS]],[1]!tb_C103[OS],[1]!tb_C103[DESCRICAO2]),"0")</f>
        <v>Mecanico</v>
      </c>
    </row>
    <row r="19" spans="1:23" x14ac:dyDescent="0.25">
      <c r="A19" s="7">
        <v>18</v>
      </c>
      <c r="B19" t="s">
        <v>24</v>
      </c>
      <c r="C19">
        <v>501</v>
      </c>
      <c r="D19" s="8" t="s">
        <v>228</v>
      </c>
      <c r="E19" t="s">
        <v>229</v>
      </c>
      <c r="H19" t="s">
        <v>230</v>
      </c>
      <c r="I19" s="9">
        <v>43467.376296296294</v>
      </c>
      <c r="J19" s="9"/>
      <c r="K19" s="9"/>
      <c r="L19" s="9">
        <v>43470.464583333334</v>
      </c>
      <c r="M19" t="s">
        <v>231</v>
      </c>
      <c r="N19" t="s">
        <v>180</v>
      </c>
      <c r="O19" t="s">
        <v>181</v>
      </c>
      <c r="P19" t="s">
        <v>189</v>
      </c>
      <c r="R19" t="s">
        <v>232</v>
      </c>
      <c r="S19" s="9">
        <v>43500.46534722222</v>
      </c>
      <c r="T19">
        <v>50001</v>
      </c>
      <c r="U19" t="s">
        <v>183</v>
      </c>
      <c r="V19" t="str">
        <f>IFERROR(_xlfn.XLOOKUP(tb_C101[[#This Row],[OS]],[1]!tb_C103[OS],[1]!tb_C103[DESCRICAO]),"0")</f>
        <v>CORRETIVA DA PREVENTIVA</v>
      </c>
      <c r="W19" t="str">
        <f>IFERROR(_xlfn.XLOOKUP(tb_C101[[#This Row],[OS]],[1]!tb_C103[OS],[1]!tb_C103[DESCRICAO2]),"0")</f>
        <v>Terceiro</v>
      </c>
    </row>
    <row r="20" spans="1:23" x14ac:dyDescent="0.25">
      <c r="A20" s="7">
        <v>19</v>
      </c>
      <c r="B20" t="s">
        <v>184</v>
      </c>
      <c r="C20">
        <v>111</v>
      </c>
      <c r="D20" s="8" t="s">
        <v>225</v>
      </c>
      <c r="E20" t="s">
        <v>186</v>
      </c>
      <c r="H20" t="s">
        <v>230</v>
      </c>
      <c r="I20" s="9">
        <v>43467.37767361111</v>
      </c>
      <c r="J20" s="9"/>
      <c r="K20" s="9"/>
      <c r="L20" s="9">
        <v>43476.711805555555</v>
      </c>
      <c r="N20" t="s">
        <v>180</v>
      </c>
      <c r="O20" t="s">
        <v>181</v>
      </c>
      <c r="P20" t="s">
        <v>189</v>
      </c>
      <c r="R20" t="s">
        <v>232</v>
      </c>
      <c r="S20" s="9">
        <v>43480.461956018517</v>
      </c>
      <c r="T20">
        <v>50001</v>
      </c>
      <c r="U20" t="s">
        <v>183</v>
      </c>
      <c r="V20" t="str">
        <f>IFERROR(_xlfn.XLOOKUP(tb_C101[[#This Row],[OS]],[1]!tb_C103[OS],[1]!tb_C103[DESCRICAO]),"0")</f>
        <v>CORRETIVA DA PREVENTIVA</v>
      </c>
      <c r="W20" t="str">
        <f>IFERROR(_xlfn.XLOOKUP(tb_C101[[#This Row],[OS]],[1]!tb_C103[OS],[1]!tb_C103[DESCRICAO2]),"0")</f>
        <v>Terceiro</v>
      </c>
    </row>
    <row r="21" spans="1:23" x14ac:dyDescent="0.25">
      <c r="A21" s="7">
        <v>20</v>
      </c>
      <c r="B21" t="s">
        <v>103</v>
      </c>
      <c r="C21">
        <v>604</v>
      </c>
      <c r="D21" s="8" t="s">
        <v>201</v>
      </c>
      <c r="E21" t="s">
        <v>233</v>
      </c>
      <c r="H21" t="s">
        <v>230</v>
      </c>
      <c r="I21" s="9">
        <v>43467.378518518519</v>
      </c>
      <c r="J21" s="9"/>
      <c r="K21" s="9"/>
      <c r="L21" s="9">
        <v>43601.751388888886</v>
      </c>
      <c r="N21" t="s">
        <v>180</v>
      </c>
      <c r="O21" t="s">
        <v>204</v>
      </c>
      <c r="P21" t="s">
        <v>189</v>
      </c>
      <c r="R21" t="s">
        <v>234</v>
      </c>
      <c r="S21" s="9">
        <v>43775.653587962966</v>
      </c>
      <c r="T21">
        <v>44593985838</v>
      </c>
      <c r="U21" t="s">
        <v>183</v>
      </c>
      <c r="V21" t="str">
        <f>IFERROR(_xlfn.XLOOKUP(tb_C101[[#This Row],[OS]],[1]!tb_C103[OS],[1]!tb_C103[DESCRICAO]),"0")</f>
        <v>CORRETIVA DA PREVENTIVA</v>
      </c>
      <c r="W21" t="str">
        <f>IFERROR(_xlfn.XLOOKUP(tb_C101[[#This Row],[OS]],[1]!tb_C103[OS],[1]!tb_C103[DESCRICAO2]),"0")</f>
        <v>Terceiro</v>
      </c>
    </row>
    <row r="22" spans="1:23" x14ac:dyDescent="0.25">
      <c r="A22" s="7">
        <v>21</v>
      </c>
      <c r="B22" t="s">
        <v>184</v>
      </c>
      <c r="C22">
        <v>109</v>
      </c>
      <c r="D22" s="8" t="s">
        <v>185</v>
      </c>
      <c r="E22" t="s">
        <v>202</v>
      </c>
      <c r="H22" t="s">
        <v>199</v>
      </c>
      <c r="I22" s="9">
        <v>43467.420451388891</v>
      </c>
      <c r="J22" s="9">
        <v>43467.354166666664</v>
      </c>
      <c r="K22" s="9">
        <v>43467.381944444445</v>
      </c>
      <c r="L22" s="9">
        <v>43467.425694444442</v>
      </c>
      <c r="M22" t="s">
        <v>235</v>
      </c>
      <c r="N22" t="s">
        <v>180</v>
      </c>
      <c r="O22" t="s">
        <v>204</v>
      </c>
      <c r="P22" t="s">
        <v>189</v>
      </c>
      <c r="R22" t="s">
        <v>236</v>
      </c>
      <c r="S22" s="9">
        <v>43467.426249999997</v>
      </c>
      <c r="T22">
        <v>50000</v>
      </c>
      <c r="U22" t="s">
        <v>183</v>
      </c>
      <c r="V22" t="str">
        <f>IFERROR(_xlfn.XLOOKUP(tb_C101[[#This Row],[OS]],[1]!tb_C103[OS],[1]!tb_C103[DESCRICAO]),"0")</f>
        <v>PREVENTIVA</v>
      </c>
      <c r="W22" t="str">
        <f>IFERROR(_xlfn.XLOOKUP(tb_C101[[#This Row],[OS]],[1]!tb_C103[OS],[1]!tb_C103[DESCRICAO2]),"0")</f>
        <v>Eletrico</v>
      </c>
    </row>
    <row r="23" spans="1:23" x14ac:dyDescent="0.25">
      <c r="A23" s="7">
        <v>22</v>
      </c>
      <c r="B23" t="s">
        <v>184</v>
      </c>
      <c r="C23">
        <v>112</v>
      </c>
      <c r="D23" s="8" t="s">
        <v>237</v>
      </c>
      <c r="E23" t="s">
        <v>238</v>
      </c>
      <c r="H23" t="s">
        <v>199</v>
      </c>
      <c r="I23" s="9">
        <v>43467.506828703707</v>
      </c>
      <c r="J23" s="9">
        <v>43467.451388888891</v>
      </c>
      <c r="K23" s="9">
        <v>43467.493055555555</v>
      </c>
      <c r="L23" s="9">
        <v>43467.315972222219</v>
      </c>
      <c r="N23" t="s">
        <v>180</v>
      </c>
      <c r="O23" t="s">
        <v>204</v>
      </c>
      <c r="P23" t="s">
        <v>189</v>
      </c>
      <c r="R23" t="s">
        <v>239</v>
      </c>
      <c r="S23" s="9">
        <v>43473.316238425927</v>
      </c>
      <c r="T23">
        <v>50000</v>
      </c>
      <c r="U23" t="s">
        <v>183</v>
      </c>
      <c r="V23" t="str">
        <f>IFERROR(_xlfn.XLOOKUP(tb_C101[[#This Row],[OS]],[1]!tb_C103[OS],[1]!tb_C103[DESCRICAO]),"0")</f>
        <v>PREVENTIVA</v>
      </c>
      <c r="W23" t="str">
        <f>IFERROR(_xlfn.XLOOKUP(tb_C101[[#This Row],[OS]],[1]!tb_C103[OS],[1]!tb_C103[DESCRICAO2]),"0")</f>
        <v>Eletrico</v>
      </c>
    </row>
    <row r="24" spans="1:23" x14ac:dyDescent="0.25">
      <c r="A24" s="7">
        <v>23</v>
      </c>
      <c r="B24" t="s">
        <v>184</v>
      </c>
      <c r="C24">
        <v>113</v>
      </c>
      <c r="D24" s="8" t="s">
        <v>213</v>
      </c>
      <c r="E24" t="s">
        <v>240</v>
      </c>
      <c r="H24" t="s">
        <v>199</v>
      </c>
      <c r="I24" s="9">
        <v>43472.724803240744</v>
      </c>
      <c r="J24" s="9">
        <v>43470.951388888891</v>
      </c>
      <c r="K24" s="9">
        <v>43470.986111111109</v>
      </c>
      <c r="L24" s="9">
        <v>43472.315972222219</v>
      </c>
      <c r="N24" t="s">
        <v>180</v>
      </c>
      <c r="O24" t="s">
        <v>195</v>
      </c>
      <c r="P24" t="s">
        <v>189</v>
      </c>
      <c r="S24" s="9">
        <v>43473.316435185188</v>
      </c>
      <c r="T24">
        <v>50000</v>
      </c>
      <c r="U24" t="s">
        <v>183</v>
      </c>
      <c r="V24" t="str">
        <f>IFERROR(_xlfn.XLOOKUP(tb_C101[[#This Row],[OS]],[1]!tb_C103[OS],[1]!tb_C103[DESCRICAO]),"0")</f>
        <v>PREVENTIVA</v>
      </c>
      <c r="W24" t="str">
        <f>IFERROR(_xlfn.XLOOKUP(tb_C101[[#This Row],[OS]],[1]!tb_C103[OS],[1]!tb_C103[DESCRICAO2]),"0")</f>
        <v>Eletrico</v>
      </c>
    </row>
    <row r="25" spans="1:23" x14ac:dyDescent="0.25">
      <c r="A25" s="7">
        <v>24</v>
      </c>
      <c r="B25" t="s">
        <v>184</v>
      </c>
      <c r="C25">
        <v>113</v>
      </c>
      <c r="D25" s="8" t="s">
        <v>213</v>
      </c>
      <c r="E25" t="s">
        <v>240</v>
      </c>
      <c r="H25" t="s">
        <v>199</v>
      </c>
      <c r="I25" s="9">
        <v>43472.730358796296</v>
      </c>
      <c r="J25" s="9">
        <v>43105.381944444445</v>
      </c>
      <c r="K25" s="9">
        <v>43470.534722222219</v>
      </c>
      <c r="L25" s="9">
        <v>43470.317361111112</v>
      </c>
      <c r="M25" t="s">
        <v>235</v>
      </c>
      <c r="N25" t="s">
        <v>180</v>
      </c>
      <c r="O25" t="s">
        <v>195</v>
      </c>
      <c r="P25" t="s">
        <v>189</v>
      </c>
      <c r="S25" s="9">
        <v>43473.31759259259</v>
      </c>
      <c r="T25">
        <v>50000</v>
      </c>
      <c r="U25" t="s">
        <v>183</v>
      </c>
      <c r="V25" t="str">
        <f>IFERROR(_xlfn.XLOOKUP(tb_C101[[#This Row],[OS]],[1]!tb_C103[OS],[1]!tb_C103[DESCRICAO]),"0")</f>
        <v>PREVENTIVA</v>
      </c>
      <c r="W25" t="str">
        <f>IFERROR(_xlfn.XLOOKUP(tb_C101[[#This Row],[OS]],[1]!tb_C103[OS],[1]!tb_C103[DESCRICAO2]),"0")</f>
        <v>Terceiro</v>
      </c>
    </row>
    <row r="26" spans="1:23" x14ac:dyDescent="0.25">
      <c r="A26" s="7">
        <v>25</v>
      </c>
      <c r="B26" t="s">
        <v>241</v>
      </c>
      <c r="D26" s="8"/>
      <c r="H26" t="s">
        <v>199</v>
      </c>
      <c r="I26" s="9">
        <v>43472.740393518521</v>
      </c>
      <c r="J26" s="9">
        <v>43470.3125</v>
      </c>
      <c r="K26" s="9">
        <v>43470.493055555555</v>
      </c>
      <c r="L26" s="9">
        <v>43472.315972222219</v>
      </c>
      <c r="N26" t="s">
        <v>180</v>
      </c>
      <c r="O26" t="s">
        <v>204</v>
      </c>
      <c r="P26" t="s">
        <v>189</v>
      </c>
      <c r="R26" t="s">
        <v>242</v>
      </c>
      <c r="S26" s="9">
        <v>43473.317118055558</v>
      </c>
      <c r="T26">
        <v>50000</v>
      </c>
      <c r="U26" t="s">
        <v>183</v>
      </c>
      <c r="V26" t="str">
        <f>IFERROR(_xlfn.XLOOKUP(tb_C101[[#This Row],[OS]],[1]!tb_C103[OS],[1]!tb_C103[DESCRICAO]),"0")</f>
        <v>CORRETIVA DA PREVENTIVA</v>
      </c>
      <c r="W26" t="str">
        <f>IFERROR(_xlfn.XLOOKUP(tb_C101[[#This Row],[OS]],[1]!tb_C103[OS],[1]!tb_C103[DESCRICAO2]),"0")</f>
        <v>Terceiro</v>
      </c>
    </row>
    <row r="27" spans="1:23" x14ac:dyDescent="0.25">
      <c r="A27" s="7">
        <v>26</v>
      </c>
      <c r="B27" t="s">
        <v>79</v>
      </c>
      <c r="C27">
        <v>412</v>
      </c>
      <c r="D27" s="8" t="s">
        <v>243</v>
      </c>
      <c r="E27" t="s">
        <v>202</v>
      </c>
      <c r="H27" t="s">
        <v>199</v>
      </c>
      <c r="I27" s="9">
        <v>43473.450925925928</v>
      </c>
      <c r="J27" s="9">
        <v>43473.416666666664</v>
      </c>
      <c r="K27" s="9">
        <v>43473.4375</v>
      </c>
      <c r="L27" s="9">
        <v>43473.451388888891</v>
      </c>
      <c r="N27" t="s">
        <v>180</v>
      </c>
      <c r="O27" t="s">
        <v>204</v>
      </c>
      <c r="P27" t="s">
        <v>189</v>
      </c>
      <c r="R27" t="s">
        <v>244</v>
      </c>
      <c r="S27" s="9">
        <v>43473.452141203707</v>
      </c>
      <c r="T27">
        <v>50000</v>
      </c>
      <c r="U27" t="s">
        <v>183</v>
      </c>
      <c r="V27" t="str">
        <f>IFERROR(_xlfn.XLOOKUP(tb_C101[[#This Row],[OS]],[1]!tb_C103[OS],[1]!tb_C103[DESCRICAO]),"0")</f>
        <v>PREVENTIVA</v>
      </c>
      <c r="W27" t="str">
        <f>IFERROR(_xlfn.XLOOKUP(tb_C101[[#This Row],[OS]],[1]!tb_C103[OS],[1]!tb_C103[DESCRICAO2]),"0")</f>
        <v>Eletrico</v>
      </c>
    </row>
    <row r="28" spans="1:23" x14ac:dyDescent="0.25">
      <c r="A28" s="7">
        <v>27</v>
      </c>
      <c r="B28" t="s">
        <v>241</v>
      </c>
      <c r="D28" s="8"/>
      <c r="H28" t="s">
        <v>199</v>
      </c>
      <c r="I28" s="9">
        <v>43473.454710648148</v>
      </c>
      <c r="J28" s="9">
        <v>43473.3125</v>
      </c>
      <c r="K28" s="9">
        <v>43473.333333333336</v>
      </c>
      <c r="L28" s="9">
        <v>43775.65625</v>
      </c>
      <c r="N28" t="s">
        <v>180</v>
      </c>
      <c r="O28" t="s">
        <v>195</v>
      </c>
      <c r="P28" t="s">
        <v>189</v>
      </c>
      <c r="S28" s="9">
        <v>43775.657175925924</v>
      </c>
      <c r="T28">
        <v>44593985838</v>
      </c>
      <c r="U28" t="s">
        <v>183</v>
      </c>
      <c r="V28" t="str">
        <f>IFERROR(_xlfn.XLOOKUP(tb_C101[[#This Row],[OS]],[1]!tb_C103[OS],[1]!tb_C103[DESCRICAO]),"0")</f>
        <v>PREVENTIVA</v>
      </c>
      <c r="W28" t="str">
        <f>IFERROR(_xlfn.XLOOKUP(tb_C101[[#This Row],[OS]],[1]!tb_C103[OS],[1]!tb_C103[DESCRICAO2]),"0")</f>
        <v>Eletrico</v>
      </c>
    </row>
    <row r="29" spans="1:23" x14ac:dyDescent="0.25">
      <c r="A29" s="7">
        <v>28</v>
      </c>
      <c r="B29" t="s">
        <v>184</v>
      </c>
      <c r="C29">
        <v>112</v>
      </c>
      <c r="D29" s="8" t="s">
        <v>237</v>
      </c>
      <c r="E29" t="s">
        <v>245</v>
      </c>
      <c r="H29" t="s">
        <v>199</v>
      </c>
      <c r="I29" s="9">
        <v>43474.32739583333</v>
      </c>
      <c r="J29" s="9">
        <v>43473.673611111109</v>
      </c>
      <c r="K29" s="9">
        <v>43473.694444444445</v>
      </c>
      <c r="L29" s="9">
        <v>43474.349305555559</v>
      </c>
      <c r="N29" t="s">
        <v>180</v>
      </c>
      <c r="O29" t="s">
        <v>204</v>
      </c>
      <c r="P29" t="s">
        <v>189</v>
      </c>
      <c r="R29" t="s">
        <v>235</v>
      </c>
      <c r="S29" s="9">
        <v>43474.349409722221</v>
      </c>
      <c r="T29">
        <v>50000</v>
      </c>
      <c r="U29" t="s">
        <v>183</v>
      </c>
      <c r="V29" t="str">
        <f>IFERROR(_xlfn.XLOOKUP(tb_C101[[#This Row],[OS]],[1]!tb_C103[OS],[1]!tb_C103[DESCRICAO]),"0")</f>
        <v>PREVENTIVA</v>
      </c>
      <c r="W29" t="str">
        <f>IFERROR(_xlfn.XLOOKUP(tb_C101[[#This Row],[OS]],[1]!tb_C103[OS],[1]!tb_C103[DESCRICAO2]),"0")</f>
        <v>Eletrico</v>
      </c>
    </row>
    <row r="30" spans="1:23" x14ac:dyDescent="0.25">
      <c r="A30" s="7">
        <v>29</v>
      </c>
      <c r="B30" t="s">
        <v>24</v>
      </c>
      <c r="C30">
        <v>502</v>
      </c>
      <c r="D30" s="8" t="s">
        <v>246</v>
      </c>
      <c r="E30" t="s">
        <v>229</v>
      </c>
      <c r="H30" t="s">
        <v>199</v>
      </c>
      <c r="I30" s="9">
        <v>43474.334027777775</v>
      </c>
      <c r="J30" s="9">
        <v>43473.340277777781</v>
      </c>
      <c r="K30" s="9">
        <v>43473.368055555555</v>
      </c>
      <c r="L30" s="9">
        <v>43473.340277777781</v>
      </c>
      <c r="N30" t="s">
        <v>180</v>
      </c>
      <c r="O30" t="s">
        <v>204</v>
      </c>
      <c r="P30" t="s">
        <v>189</v>
      </c>
      <c r="R30" t="s">
        <v>247</v>
      </c>
      <c r="S30" s="9">
        <v>43474.348090277781</v>
      </c>
      <c r="T30">
        <v>50000</v>
      </c>
      <c r="U30" t="s">
        <v>183</v>
      </c>
      <c r="V30" t="str">
        <f>IFERROR(_xlfn.XLOOKUP(tb_C101[[#This Row],[OS]],[1]!tb_C103[OS],[1]!tb_C103[DESCRICAO]),"0")</f>
        <v>CORRETIVA DA PREVENTIVA</v>
      </c>
      <c r="W30" t="str">
        <f>IFERROR(_xlfn.XLOOKUP(tb_C101[[#This Row],[OS]],[1]!tb_C103[OS],[1]!tb_C103[DESCRICAO2]),"0")</f>
        <v>Terceiro</v>
      </c>
    </row>
    <row r="31" spans="1:23" x14ac:dyDescent="0.25">
      <c r="A31" s="7">
        <v>30</v>
      </c>
      <c r="B31" t="s">
        <v>175</v>
      </c>
      <c r="C31">
        <v>203</v>
      </c>
      <c r="D31" s="8" t="s">
        <v>176</v>
      </c>
      <c r="H31" t="s">
        <v>199</v>
      </c>
      <c r="I31" s="9">
        <v>43474.340081018519</v>
      </c>
      <c r="J31" s="9">
        <v>43474.339490740742</v>
      </c>
      <c r="K31" s="9">
        <v>43474.708333333336</v>
      </c>
      <c r="L31" s="9">
        <v>43601.75277777778</v>
      </c>
      <c r="N31" t="s">
        <v>180</v>
      </c>
      <c r="O31" t="s">
        <v>204</v>
      </c>
      <c r="P31" t="s">
        <v>189</v>
      </c>
      <c r="R31" t="s">
        <v>248</v>
      </c>
      <c r="S31" s="9">
        <v>43601.753298611111</v>
      </c>
      <c r="T31">
        <v>45004259852</v>
      </c>
      <c r="U31" t="s">
        <v>183</v>
      </c>
      <c r="V31" t="str">
        <f>IFERROR(_xlfn.XLOOKUP(tb_C101[[#This Row],[OS]],[1]!tb_C103[OS],[1]!tb_C103[DESCRICAO]),"0")</f>
        <v>CORRETIVA DA PREVENTIVA</v>
      </c>
      <c r="W31" t="str">
        <f>IFERROR(_xlfn.XLOOKUP(tb_C101[[#This Row],[OS]],[1]!tb_C103[OS],[1]!tb_C103[DESCRICAO2]),"0")</f>
        <v>Terceiro</v>
      </c>
    </row>
    <row r="32" spans="1:23" x14ac:dyDescent="0.25">
      <c r="A32" s="7">
        <v>31</v>
      </c>
      <c r="B32" t="s">
        <v>249</v>
      </c>
      <c r="D32" s="8"/>
      <c r="H32" t="s">
        <v>199</v>
      </c>
      <c r="I32" s="9">
        <v>43475.494293981479</v>
      </c>
      <c r="J32" s="9">
        <v>43474.375</v>
      </c>
      <c r="K32" s="9">
        <v>43474.479166666664</v>
      </c>
      <c r="L32" s="9">
        <v>43475.495833333334</v>
      </c>
      <c r="N32" t="s">
        <v>180</v>
      </c>
      <c r="O32" t="s">
        <v>204</v>
      </c>
      <c r="P32" t="s">
        <v>189</v>
      </c>
      <c r="R32" t="s">
        <v>250</v>
      </c>
      <c r="S32" s="9">
        <v>43475.496817129628</v>
      </c>
      <c r="T32">
        <v>50000</v>
      </c>
      <c r="U32" t="s">
        <v>183</v>
      </c>
      <c r="V32" t="str">
        <f>IFERROR(_xlfn.XLOOKUP(tb_C101[[#This Row],[OS]],[1]!tb_C103[OS],[1]!tb_C103[DESCRICAO]),"0")</f>
        <v>CORRETIVA DA PREVENTIVA</v>
      </c>
      <c r="W32" t="str">
        <f>IFERROR(_xlfn.XLOOKUP(tb_C101[[#This Row],[OS]],[1]!tb_C103[OS],[1]!tb_C103[DESCRICAO2]),"0")</f>
        <v>Terceiro</v>
      </c>
    </row>
    <row r="33" spans="1:23" x14ac:dyDescent="0.25">
      <c r="A33" s="7">
        <v>32</v>
      </c>
      <c r="B33" t="s">
        <v>103</v>
      </c>
      <c r="C33">
        <v>604</v>
      </c>
      <c r="D33" s="8" t="s">
        <v>201</v>
      </c>
      <c r="E33" t="s">
        <v>251</v>
      </c>
      <c r="H33" t="s">
        <v>199</v>
      </c>
      <c r="I33" s="9">
        <v>43475.499039351853</v>
      </c>
      <c r="J33" s="9"/>
      <c r="K33" s="9"/>
      <c r="L33" s="9">
        <v>43475.500694444447</v>
      </c>
      <c r="N33" t="s">
        <v>180</v>
      </c>
      <c r="O33" t="s">
        <v>181</v>
      </c>
      <c r="P33" t="s">
        <v>189</v>
      </c>
      <c r="R33" t="s">
        <v>252</v>
      </c>
      <c r="S33" s="9">
        <v>43475.501226851855</v>
      </c>
      <c r="T33">
        <v>50000</v>
      </c>
      <c r="U33" t="s">
        <v>183</v>
      </c>
      <c r="V33" t="str">
        <f>IFERROR(_xlfn.XLOOKUP(tb_C101[[#This Row],[OS]],[1]!tb_C103[OS],[1]!tb_C103[DESCRICAO]),"0")</f>
        <v>PREVENTIVA</v>
      </c>
      <c r="W33" t="str">
        <f>IFERROR(_xlfn.XLOOKUP(tb_C101[[#This Row],[OS]],[1]!tb_C103[OS],[1]!tb_C103[DESCRICAO2]),"0")</f>
        <v>Eletrico</v>
      </c>
    </row>
    <row r="34" spans="1:23" x14ac:dyDescent="0.25">
      <c r="A34" s="7">
        <v>33</v>
      </c>
      <c r="B34" t="s">
        <v>253</v>
      </c>
      <c r="C34">
        <v>602</v>
      </c>
      <c r="D34" s="8" t="s">
        <v>254</v>
      </c>
      <c r="E34" t="s">
        <v>251</v>
      </c>
      <c r="H34" t="s">
        <v>199</v>
      </c>
      <c r="I34" s="9">
        <v>43477.346631944441</v>
      </c>
      <c r="J34" s="9">
        <v>43475.319444444445</v>
      </c>
      <c r="K34" s="9">
        <v>43475.451388888891</v>
      </c>
      <c r="L34" s="9">
        <v>43601.753472222219</v>
      </c>
      <c r="M34" t="s">
        <v>235</v>
      </c>
      <c r="N34" t="s">
        <v>180</v>
      </c>
      <c r="O34" t="s">
        <v>204</v>
      </c>
      <c r="P34" t="s">
        <v>189</v>
      </c>
      <c r="S34" s="9">
        <v>43601.753738425927</v>
      </c>
      <c r="T34">
        <v>45004259852</v>
      </c>
      <c r="U34" t="s">
        <v>183</v>
      </c>
      <c r="V34" t="str">
        <f>IFERROR(_xlfn.XLOOKUP(tb_C101[[#This Row],[OS]],[1]!tb_C103[OS],[1]!tb_C103[DESCRICAO]),"0")</f>
        <v>PREVENTIVA</v>
      </c>
      <c r="W34" t="str">
        <f>IFERROR(_xlfn.XLOOKUP(tb_C101[[#This Row],[OS]],[1]!tb_C103[OS],[1]!tb_C103[DESCRICAO2]),"0")</f>
        <v>Eletrico</v>
      </c>
    </row>
    <row r="35" spans="1:23" x14ac:dyDescent="0.25">
      <c r="A35" s="7">
        <v>34</v>
      </c>
      <c r="B35" t="s">
        <v>184</v>
      </c>
      <c r="C35">
        <v>115</v>
      </c>
      <c r="D35" s="8" t="s">
        <v>197</v>
      </c>
      <c r="E35" t="s">
        <v>238</v>
      </c>
      <c r="H35" t="s">
        <v>199</v>
      </c>
      <c r="I35" s="9">
        <v>43479.666851851849</v>
      </c>
      <c r="J35" s="9"/>
      <c r="K35" s="9"/>
      <c r="L35" s="9">
        <v>43475.454861111109</v>
      </c>
      <c r="N35" t="s">
        <v>180</v>
      </c>
      <c r="O35" t="s">
        <v>181</v>
      </c>
      <c r="P35" t="s">
        <v>189</v>
      </c>
      <c r="R35" t="s">
        <v>255</v>
      </c>
      <c r="S35" s="9">
        <v>43480.455509259256</v>
      </c>
      <c r="T35">
        <v>50001</v>
      </c>
      <c r="U35" t="s">
        <v>183</v>
      </c>
      <c r="V35" t="str">
        <f>IFERROR(_xlfn.XLOOKUP(tb_C101[[#This Row],[OS]],[1]!tb_C103[OS],[1]!tb_C103[DESCRICAO]),"0")</f>
        <v>PREVENTIVA</v>
      </c>
      <c r="W35" t="str">
        <f>IFERROR(_xlfn.XLOOKUP(tb_C101[[#This Row],[OS]],[1]!tb_C103[OS],[1]!tb_C103[DESCRICAO2]),"0")</f>
        <v>Eletrico</v>
      </c>
    </row>
    <row r="36" spans="1:23" x14ac:dyDescent="0.25">
      <c r="A36" s="7">
        <v>35</v>
      </c>
      <c r="B36" t="s">
        <v>184</v>
      </c>
      <c r="C36">
        <v>111</v>
      </c>
      <c r="D36" s="8" t="s">
        <v>225</v>
      </c>
      <c r="E36" t="s">
        <v>202</v>
      </c>
      <c r="H36" t="s">
        <v>203</v>
      </c>
      <c r="I36" s="9">
        <v>43480.439618055556</v>
      </c>
      <c r="J36" s="9"/>
      <c r="K36" s="9"/>
      <c r="L36" s="9">
        <v>43475.440972222219</v>
      </c>
      <c r="N36" t="s">
        <v>180</v>
      </c>
      <c r="O36" t="s">
        <v>181</v>
      </c>
      <c r="P36" t="s">
        <v>189</v>
      </c>
      <c r="R36" t="s">
        <v>256</v>
      </c>
      <c r="S36" s="9">
        <v>43480.442557870374</v>
      </c>
      <c r="T36">
        <v>50001</v>
      </c>
      <c r="U36" t="s">
        <v>183</v>
      </c>
      <c r="V36" t="str">
        <f>IFERROR(_xlfn.XLOOKUP(tb_C101[[#This Row],[OS]],[1]!tb_C103[OS],[1]!tb_C103[DESCRICAO]),"0")</f>
        <v>CORRETIVA DA PREVENTIVA</v>
      </c>
      <c r="W36" t="str">
        <f>IFERROR(_xlfn.XLOOKUP(tb_C101[[#This Row],[OS]],[1]!tb_C103[OS],[1]!tb_C103[DESCRICAO2]),"0")</f>
        <v>Mecanico</v>
      </c>
    </row>
    <row r="37" spans="1:23" x14ac:dyDescent="0.25">
      <c r="A37" s="7">
        <v>35</v>
      </c>
      <c r="B37" t="s">
        <v>184</v>
      </c>
      <c r="C37">
        <v>111</v>
      </c>
      <c r="D37" s="8" t="s">
        <v>225</v>
      </c>
      <c r="E37" t="s">
        <v>202</v>
      </c>
      <c r="H37" t="s">
        <v>203</v>
      </c>
      <c r="I37" s="9">
        <v>43480.439618055556</v>
      </c>
      <c r="J37" s="9"/>
      <c r="K37" s="9"/>
      <c r="L37" s="9">
        <v>43475.440972222219</v>
      </c>
      <c r="N37" t="s">
        <v>180</v>
      </c>
      <c r="O37" t="s">
        <v>181</v>
      </c>
      <c r="P37" t="s">
        <v>189</v>
      </c>
      <c r="R37" t="s">
        <v>256</v>
      </c>
      <c r="S37" s="9">
        <v>43480.442557870374</v>
      </c>
      <c r="T37">
        <v>50001</v>
      </c>
      <c r="U37" t="s">
        <v>183</v>
      </c>
      <c r="V37" t="str">
        <f>IFERROR(_xlfn.XLOOKUP(tb_C101[[#This Row],[OS]],[1]!tb_C103[OS],[1]!tb_C103[DESCRICAO]),"0")</f>
        <v>CORRETIVA DA PREVENTIVA</v>
      </c>
      <c r="W37" t="str">
        <f>IFERROR(_xlfn.XLOOKUP(tb_C101[[#This Row],[OS]],[1]!tb_C103[OS],[1]!tb_C103[DESCRICAO2]),"0")</f>
        <v>Mecanico</v>
      </c>
    </row>
    <row r="38" spans="1:23" x14ac:dyDescent="0.25">
      <c r="A38" s="7">
        <v>36</v>
      </c>
      <c r="B38" t="s">
        <v>184</v>
      </c>
      <c r="C38">
        <v>115</v>
      </c>
      <c r="D38" s="8" t="s">
        <v>197</v>
      </c>
      <c r="E38" t="s">
        <v>198</v>
      </c>
      <c r="H38" t="s">
        <v>203</v>
      </c>
      <c r="I38" s="9">
        <v>43480.445254629631</v>
      </c>
      <c r="J38" s="9"/>
      <c r="K38" s="9"/>
      <c r="L38" s="9">
        <v>43475.455555555556</v>
      </c>
      <c r="N38" t="s">
        <v>180</v>
      </c>
      <c r="O38" t="s">
        <v>181</v>
      </c>
      <c r="P38" t="s">
        <v>189</v>
      </c>
      <c r="R38" t="s">
        <v>257</v>
      </c>
      <c r="S38" s="9">
        <v>43480.455810185187</v>
      </c>
      <c r="T38">
        <v>50001</v>
      </c>
      <c r="U38" t="s">
        <v>183</v>
      </c>
      <c r="V38" t="str">
        <f>IFERROR(_xlfn.XLOOKUP(tb_C101[[#This Row],[OS]],[1]!tb_C103[OS],[1]!tb_C103[DESCRICAO]),"0")</f>
        <v>PREVENTIVA</v>
      </c>
      <c r="W38" t="str">
        <f>IFERROR(_xlfn.XLOOKUP(tb_C101[[#This Row],[OS]],[1]!tb_C103[OS],[1]!tb_C103[DESCRICAO2]),"0")</f>
        <v>Eletrico</v>
      </c>
    </row>
    <row r="39" spans="1:23" x14ac:dyDescent="0.25">
      <c r="A39" s="7">
        <v>37</v>
      </c>
      <c r="B39" t="s">
        <v>199</v>
      </c>
      <c r="D39" s="8"/>
      <c r="H39" t="s">
        <v>203</v>
      </c>
      <c r="I39" s="9">
        <v>43480.447175925925</v>
      </c>
      <c r="J39" s="9"/>
      <c r="K39" s="9"/>
      <c r="L39" s="9">
        <v>43480.460416666669</v>
      </c>
      <c r="N39" t="s">
        <v>180</v>
      </c>
      <c r="O39" t="s">
        <v>181</v>
      </c>
      <c r="P39" t="s">
        <v>189</v>
      </c>
      <c r="S39" s="9">
        <v>43480.461099537039</v>
      </c>
      <c r="T39">
        <v>50001</v>
      </c>
      <c r="U39" t="s">
        <v>183</v>
      </c>
      <c r="V39" t="str">
        <f>IFERROR(_xlfn.XLOOKUP(tb_C101[[#This Row],[OS]],[1]!tb_C103[OS],[1]!tb_C103[DESCRICAO]),"0")</f>
        <v>CORRETIVA DA PREVENTIVA</v>
      </c>
      <c r="W39" t="str">
        <f>IFERROR(_xlfn.XLOOKUP(tb_C101[[#This Row],[OS]],[1]!tb_C103[OS],[1]!tb_C103[DESCRICAO2]),"0")</f>
        <v>Terceiro</v>
      </c>
    </row>
    <row r="40" spans="1:23" x14ac:dyDescent="0.25">
      <c r="A40" s="7">
        <v>38</v>
      </c>
      <c r="B40" t="s">
        <v>79</v>
      </c>
      <c r="D40" s="8"/>
      <c r="H40" t="s">
        <v>203</v>
      </c>
      <c r="I40" s="9">
        <v>43480.449756944443</v>
      </c>
      <c r="J40" s="9"/>
      <c r="K40" s="9"/>
      <c r="L40" s="9">
        <v>43476.456944444442</v>
      </c>
      <c r="N40" t="s">
        <v>180</v>
      </c>
      <c r="O40" t="s">
        <v>181</v>
      </c>
      <c r="P40" t="s">
        <v>189</v>
      </c>
      <c r="R40" t="s">
        <v>258</v>
      </c>
      <c r="S40" s="9">
        <v>43480.457638888889</v>
      </c>
      <c r="T40">
        <v>50001</v>
      </c>
      <c r="U40" t="s">
        <v>183</v>
      </c>
      <c r="V40" t="str">
        <f>IFERROR(_xlfn.XLOOKUP(tb_C101[[#This Row],[OS]],[1]!tb_C103[OS],[1]!tb_C103[DESCRICAO]),"0")</f>
        <v>CORRETIVA DA PREVENTIVA</v>
      </c>
      <c r="W40" t="str">
        <f>IFERROR(_xlfn.XLOOKUP(tb_C101[[#This Row],[OS]],[1]!tb_C103[OS],[1]!tb_C103[DESCRICAO2]),"0")</f>
        <v>Terceiro</v>
      </c>
    </row>
    <row r="41" spans="1:23" x14ac:dyDescent="0.25">
      <c r="A41" s="7">
        <v>39</v>
      </c>
      <c r="B41" t="s">
        <v>184</v>
      </c>
      <c r="C41">
        <v>114</v>
      </c>
      <c r="D41" s="8" t="s">
        <v>218</v>
      </c>
      <c r="E41" t="s">
        <v>186</v>
      </c>
      <c r="H41" t="s">
        <v>203</v>
      </c>
      <c r="I41" s="9">
        <v>43480.451354166667</v>
      </c>
      <c r="J41" s="9"/>
      <c r="K41" s="9"/>
      <c r="L41" s="9">
        <v>43476.458333333336</v>
      </c>
      <c r="N41" t="s">
        <v>180</v>
      </c>
      <c r="O41" t="s">
        <v>181</v>
      </c>
      <c r="P41" t="s">
        <v>189</v>
      </c>
      <c r="R41" t="s">
        <v>259</v>
      </c>
      <c r="S41" s="9">
        <v>43775.677847222221</v>
      </c>
      <c r="T41">
        <v>44593985838</v>
      </c>
      <c r="U41" t="s">
        <v>183</v>
      </c>
      <c r="V41" t="str">
        <f>IFERROR(_xlfn.XLOOKUP(tb_C101[[#This Row],[OS]],[1]!tb_C103[OS],[1]!tb_C103[DESCRICAO]),"0")</f>
        <v>CORRETIVA DA PREVENTIVA</v>
      </c>
      <c r="W41" t="str">
        <f>IFERROR(_xlfn.XLOOKUP(tb_C101[[#This Row],[OS]],[1]!tb_C103[OS],[1]!tb_C103[DESCRICAO2]),"0")</f>
        <v>Mecanico</v>
      </c>
    </row>
    <row r="42" spans="1:23" x14ac:dyDescent="0.25">
      <c r="A42" s="7">
        <v>40</v>
      </c>
      <c r="B42" t="s">
        <v>79</v>
      </c>
      <c r="D42" s="8"/>
      <c r="H42" t="s">
        <v>203</v>
      </c>
      <c r="I42" s="9">
        <v>43480.453634259262</v>
      </c>
      <c r="J42" s="9"/>
      <c r="K42" s="9"/>
      <c r="L42" s="9">
        <v>44664.681944444441</v>
      </c>
      <c r="N42" t="s">
        <v>180</v>
      </c>
      <c r="O42" t="s">
        <v>181</v>
      </c>
      <c r="P42" t="s">
        <v>182</v>
      </c>
      <c r="S42" s="9">
        <v>44664.682557870372</v>
      </c>
      <c r="T42">
        <v>42874179841</v>
      </c>
      <c r="U42" t="s">
        <v>183</v>
      </c>
      <c r="V42" t="str">
        <f>IFERROR(_xlfn.XLOOKUP(tb_C101[[#This Row],[OS]],[1]!tb_C103[OS],[1]!tb_C103[DESCRICAO]),"0")</f>
        <v>CORRETIVA DA PREVENTIVA</v>
      </c>
      <c r="W42" t="str">
        <f>IFERROR(_xlfn.XLOOKUP(tb_C101[[#This Row],[OS]],[1]!tb_C103[OS],[1]!tb_C103[DESCRICAO2]),"0")</f>
        <v>Terceiro</v>
      </c>
    </row>
    <row r="43" spans="1:23" x14ac:dyDescent="0.25">
      <c r="A43" s="7">
        <v>41</v>
      </c>
      <c r="B43" t="s">
        <v>79</v>
      </c>
      <c r="D43" s="8"/>
      <c r="H43" t="s">
        <v>203</v>
      </c>
      <c r="I43" s="9">
        <v>43480.453634259262</v>
      </c>
      <c r="J43" s="9"/>
      <c r="K43" s="9"/>
      <c r="L43" s="9">
        <v>43475.460416666669</v>
      </c>
      <c r="N43" t="s">
        <v>180</v>
      </c>
      <c r="O43" t="s">
        <v>181</v>
      </c>
      <c r="P43" t="s">
        <v>189</v>
      </c>
      <c r="R43" t="s">
        <v>260</v>
      </c>
      <c r="S43" s="9">
        <v>43480.460775462961</v>
      </c>
      <c r="T43">
        <v>50001</v>
      </c>
      <c r="U43" t="s">
        <v>183</v>
      </c>
      <c r="V43" t="str">
        <f>IFERROR(_xlfn.XLOOKUP(tb_C101[[#This Row],[OS]],[1]!tb_C103[OS],[1]!tb_C103[DESCRICAO]),"0")</f>
        <v>CORRETIVA DA PREVENTIVA</v>
      </c>
      <c r="W43" t="str">
        <f>IFERROR(_xlfn.XLOOKUP(tb_C101[[#This Row],[OS]],[1]!tb_C103[OS],[1]!tb_C103[DESCRICAO2]),"0")</f>
        <v>Terceiro</v>
      </c>
    </row>
    <row r="44" spans="1:23" x14ac:dyDescent="0.25">
      <c r="A44" s="7">
        <v>42</v>
      </c>
      <c r="B44" t="s">
        <v>184</v>
      </c>
      <c r="C44">
        <v>112</v>
      </c>
      <c r="D44" s="8" t="s">
        <v>237</v>
      </c>
      <c r="E44" t="s">
        <v>198</v>
      </c>
      <c r="H44" t="s">
        <v>214</v>
      </c>
      <c r="I44" s="9">
        <v>43508.690578703703</v>
      </c>
      <c r="J44" s="9">
        <v>43508.425000000003</v>
      </c>
      <c r="K44" s="9">
        <v>43508.586805555555</v>
      </c>
      <c r="L44" s="9">
        <v>43473.694444444445</v>
      </c>
      <c r="M44" t="s">
        <v>261</v>
      </c>
      <c r="N44" t="s">
        <v>180</v>
      </c>
      <c r="O44" t="s">
        <v>204</v>
      </c>
      <c r="P44" t="s">
        <v>189</v>
      </c>
      <c r="R44" t="s">
        <v>262</v>
      </c>
      <c r="S44" s="9">
        <v>43508.695752314816</v>
      </c>
      <c r="T44">
        <v>45372332816</v>
      </c>
      <c r="U44" t="s">
        <v>183</v>
      </c>
      <c r="V44" t="str">
        <f>IFERROR(_xlfn.XLOOKUP(tb_C101[[#This Row],[OS]],[1]!tb_C103[OS],[1]!tb_C103[DESCRICAO]),"0")</f>
        <v>CORRETIVA DA PREVENTIVA</v>
      </c>
      <c r="W44" t="str">
        <f>IFERROR(_xlfn.XLOOKUP(tb_C101[[#This Row],[OS]],[1]!tb_C103[OS],[1]!tb_C103[DESCRICAO2]),"0")</f>
        <v>Mecanico</v>
      </c>
    </row>
    <row r="45" spans="1:23" x14ac:dyDescent="0.25">
      <c r="A45" s="7">
        <v>43</v>
      </c>
      <c r="B45" t="s">
        <v>241</v>
      </c>
      <c r="D45" s="8"/>
      <c r="H45" t="s">
        <v>203</v>
      </c>
      <c r="I45" s="9">
        <v>43560.398611111108</v>
      </c>
      <c r="J45" s="9">
        <v>43560.398611111108</v>
      </c>
      <c r="K45" s="9">
        <v>43560.708333333336</v>
      </c>
      <c r="L45" s="9">
        <v>43601.753472222219</v>
      </c>
      <c r="N45" t="s">
        <v>180</v>
      </c>
      <c r="O45" t="s">
        <v>204</v>
      </c>
      <c r="P45" t="s">
        <v>189</v>
      </c>
      <c r="R45" t="s">
        <v>263</v>
      </c>
      <c r="S45" s="9">
        <v>43601.754016203704</v>
      </c>
      <c r="T45">
        <v>45004259852</v>
      </c>
      <c r="U45" t="s">
        <v>183</v>
      </c>
      <c r="V45" t="str">
        <f>IFERROR(_xlfn.XLOOKUP(tb_C101[[#This Row],[OS]],[1]!tb_C103[OS],[1]!tb_C103[DESCRICAO]),"0")</f>
        <v>PREVENTIVA</v>
      </c>
      <c r="W45" t="str">
        <f>IFERROR(_xlfn.XLOOKUP(tb_C101[[#This Row],[OS]],[1]!tb_C103[OS],[1]!tb_C103[DESCRICAO2]),"0")</f>
        <v>Eletrico</v>
      </c>
    </row>
    <row r="46" spans="1:23" x14ac:dyDescent="0.25">
      <c r="A46" s="7">
        <v>44</v>
      </c>
      <c r="B46" t="s">
        <v>103</v>
      </c>
      <c r="C46">
        <v>604</v>
      </c>
      <c r="D46" s="8" t="s">
        <v>201</v>
      </c>
      <c r="E46" t="s">
        <v>203</v>
      </c>
      <c r="H46" t="s">
        <v>203</v>
      </c>
      <c r="I46" s="9">
        <v>43560.405462962961</v>
      </c>
      <c r="J46" s="9">
        <v>43560.404791666668</v>
      </c>
      <c r="K46" s="9">
        <v>43560.75</v>
      </c>
      <c r="L46" s="9">
        <v>44664.690972222219</v>
      </c>
      <c r="N46" t="s">
        <v>180</v>
      </c>
      <c r="O46" t="s">
        <v>204</v>
      </c>
      <c r="P46" t="s">
        <v>189</v>
      </c>
      <c r="R46" t="s">
        <v>264</v>
      </c>
      <c r="S46" s="9">
        <v>44664.690995370373</v>
      </c>
      <c r="T46">
        <v>42874179841</v>
      </c>
      <c r="U46" t="s">
        <v>183</v>
      </c>
      <c r="V46" t="str">
        <f>IFERROR(_xlfn.XLOOKUP(tb_C101[[#This Row],[OS]],[1]!tb_C103[OS],[1]!tb_C103[DESCRICAO]),"0")</f>
        <v>PREVENTIVA</v>
      </c>
      <c r="W46" t="str">
        <f>IFERROR(_xlfn.XLOOKUP(tb_C101[[#This Row],[OS]],[1]!tb_C103[OS],[1]!tb_C103[DESCRICAO2]),"0")</f>
        <v>Eletrico</v>
      </c>
    </row>
    <row r="47" spans="1:23" x14ac:dyDescent="0.25">
      <c r="A47" s="7">
        <v>45</v>
      </c>
      <c r="B47" t="s">
        <v>184</v>
      </c>
      <c r="C47">
        <v>115</v>
      </c>
      <c r="D47" s="8" t="s">
        <v>197</v>
      </c>
      <c r="E47" t="s">
        <v>198</v>
      </c>
      <c r="H47" t="s">
        <v>230</v>
      </c>
      <c r="I47" s="9">
        <v>43601.747835648152</v>
      </c>
      <c r="J47" s="9">
        <v>43601.333333333336</v>
      </c>
      <c r="K47" s="9">
        <v>43601.75</v>
      </c>
      <c r="L47" s="9">
        <v>44664.685416666667</v>
      </c>
      <c r="N47" t="s">
        <v>180</v>
      </c>
      <c r="O47" t="s">
        <v>204</v>
      </c>
      <c r="P47" t="s">
        <v>189</v>
      </c>
      <c r="R47" t="s">
        <v>265</v>
      </c>
      <c r="S47" s="9">
        <v>44664.68608796296</v>
      </c>
      <c r="T47">
        <v>42874179841</v>
      </c>
      <c r="U47" t="s">
        <v>183</v>
      </c>
      <c r="V47" t="str">
        <f>IFERROR(_xlfn.XLOOKUP(tb_C101[[#This Row],[OS]],[1]!tb_C103[OS],[1]!tb_C103[DESCRICAO]),"0")</f>
        <v>CORRETIVA DA PREVENTIVA</v>
      </c>
      <c r="W47" t="str">
        <f>IFERROR(_xlfn.XLOOKUP(tb_C101[[#This Row],[OS]],[1]!tb_C103[OS],[1]!tb_C103[DESCRICAO2]),"0")</f>
        <v>Terceiro</v>
      </c>
    </row>
    <row r="48" spans="1:23" x14ac:dyDescent="0.25">
      <c r="A48" s="7">
        <v>46</v>
      </c>
      <c r="B48" t="s">
        <v>175</v>
      </c>
      <c r="C48">
        <v>203</v>
      </c>
      <c r="D48" s="8" t="s">
        <v>176</v>
      </c>
      <c r="E48" t="s">
        <v>177</v>
      </c>
      <c r="H48" t="s">
        <v>230</v>
      </c>
      <c r="I48" s="9">
        <v>43601.750173611108</v>
      </c>
      <c r="J48" s="9">
        <v>43603.416666666664</v>
      </c>
      <c r="K48" s="9">
        <v>43603.5</v>
      </c>
      <c r="L48" s="9">
        <v>44664.690972222219</v>
      </c>
      <c r="N48" t="s">
        <v>180</v>
      </c>
      <c r="O48" t="s">
        <v>204</v>
      </c>
      <c r="P48" t="s">
        <v>182</v>
      </c>
      <c r="R48" t="s">
        <v>266</v>
      </c>
      <c r="S48" s="9">
        <v>44664.691516203704</v>
      </c>
      <c r="T48">
        <v>42874179841</v>
      </c>
      <c r="U48" t="s">
        <v>183</v>
      </c>
      <c r="V48" t="str">
        <f>IFERROR(_xlfn.XLOOKUP(tb_C101[[#This Row],[OS]],[1]!tb_C103[OS],[1]!tb_C103[DESCRICAO]),"0")</f>
        <v>PREVENTIVA</v>
      </c>
      <c r="W48" t="str">
        <f>IFERROR(_xlfn.XLOOKUP(tb_C101[[#This Row],[OS]],[1]!tb_C103[OS],[1]!tb_C103[DESCRICAO2]),"0")</f>
        <v>Eletrico</v>
      </c>
    </row>
    <row r="49" spans="1:23" x14ac:dyDescent="0.25">
      <c r="A49" s="7">
        <v>47</v>
      </c>
      <c r="B49" t="s">
        <v>175</v>
      </c>
      <c r="C49">
        <v>201</v>
      </c>
      <c r="D49" s="8" t="s">
        <v>267</v>
      </c>
      <c r="E49" t="s">
        <v>268</v>
      </c>
      <c r="H49" t="s">
        <v>230</v>
      </c>
      <c r="I49" s="9">
        <v>43601.752083333333</v>
      </c>
      <c r="J49" s="9">
        <v>43605.722222222219</v>
      </c>
      <c r="K49" s="9">
        <v>43606.75</v>
      </c>
      <c r="L49" s="9">
        <v>44664.688194444447</v>
      </c>
      <c r="N49" t="s">
        <v>180</v>
      </c>
      <c r="O49" t="s">
        <v>204</v>
      </c>
      <c r="P49" t="s">
        <v>182</v>
      </c>
      <c r="R49" t="s">
        <v>269</v>
      </c>
      <c r="S49" s="9">
        <v>44664.688761574071</v>
      </c>
      <c r="T49">
        <v>42874179841</v>
      </c>
      <c r="U49" t="s">
        <v>183</v>
      </c>
      <c r="V49" t="str">
        <f>IFERROR(_xlfn.XLOOKUP(tb_C101[[#This Row],[OS]],[1]!tb_C103[OS],[1]!tb_C103[DESCRICAO]),"0")</f>
        <v>CORRETIVA DA PREVENTIVA</v>
      </c>
      <c r="W49" t="str">
        <f>IFERROR(_xlfn.XLOOKUP(tb_C101[[#This Row],[OS]],[1]!tb_C103[OS],[1]!tb_C103[DESCRICAO2]),"0")</f>
        <v>Mecanico</v>
      </c>
    </row>
    <row r="50" spans="1:23" x14ac:dyDescent="0.25">
      <c r="A50" s="7">
        <v>48</v>
      </c>
      <c r="B50" t="s">
        <v>79</v>
      </c>
      <c r="C50">
        <v>407</v>
      </c>
      <c r="D50" s="8" t="s">
        <v>270</v>
      </c>
      <c r="E50" t="s">
        <v>271</v>
      </c>
      <c r="H50" t="s">
        <v>230</v>
      </c>
      <c r="I50" s="9">
        <v>43607.670856481483</v>
      </c>
      <c r="J50" s="9">
        <v>43607.416666666664</v>
      </c>
      <c r="K50" s="9">
        <v>43608.602777777778</v>
      </c>
      <c r="L50" s="9">
        <v>43608.602777777778</v>
      </c>
      <c r="M50" t="s">
        <v>272</v>
      </c>
      <c r="N50" t="s">
        <v>180</v>
      </c>
      <c r="O50" t="s">
        <v>204</v>
      </c>
      <c r="P50" t="s">
        <v>189</v>
      </c>
      <c r="R50" t="s">
        <v>273</v>
      </c>
      <c r="S50" s="9">
        <v>43775.603391203702</v>
      </c>
      <c r="T50">
        <v>45372332816</v>
      </c>
      <c r="U50" t="s">
        <v>183</v>
      </c>
      <c r="V50" t="str">
        <f>IFERROR(_xlfn.XLOOKUP(tb_C101[[#This Row],[OS]],[1]!tb_C103[OS],[1]!tb_C103[DESCRICAO]),"0")</f>
        <v>CORRETIVA DA PREVENTIVA</v>
      </c>
      <c r="W50" t="str">
        <f>IFERROR(_xlfn.XLOOKUP(tb_C101[[#This Row],[OS]],[1]!tb_C103[OS],[1]!tb_C103[DESCRICAO2]),"0")</f>
        <v>Mecanico</v>
      </c>
    </row>
    <row r="51" spans="1:23" x14ac:dyDescent="0.25">
      <c r="A51" s="7">
        <v>49</v>
      </c>
      <c r="B51" t="s">
        <v>184</v>
      </c>
      <c r="D51" s="8"/>
      <c r="H51" t="s">
        <v>214</v>
      </c>
      <c r="I51" s="9">
        <v>43775.596724537034</v>
      </c>
      <c r="J51" s="9"/>
      <c r="K51" s="9"/>
      <c r="L51" s="9">
        <v>44664.6875</v>
      </c>
      <c r="N51" t="s">
        <v>180</v>
      </c>
      <c r="O51" t="s">
        <v>181</v>
      </c>
      <c r="P51" t="s">
        <v>189</v>
      </c>
      <c r="R51" t="s">
        <v>274</v>
      </c>
      <c r="S51" s="9">
        <v>44664.687789351854</v>
      </c>
      <c r="T51">
        <v>42874179841</v>
      </c>
      <c r="U51" t="s">
        <v>183</v>
      </c>
      <c r="V51" t="str">
        <f>IFERROR(_xlfn.XLOOKUP(tb_C101[[#This Row],[OS]],[1]!tb_C103[OS],[1]!tb_C103[DESCRICAO]),"0")</f>
        <v>PREVENTIVA</v>
      </c>
      <c r="W51" t="str">
        <f>IFERROR(_xlfn.XLOOKUP(tb_C101[[#This Row],[OS]],[1]!tb_C103[OS],[1]!tb_C103[DESCRICAO2]),"0")</f>
        <v>Terceiro</v>
      </c>
    </row>
    <row r="52" spans="1:23" x14ac:dyDescent="0.25">
      <c r="A52" s="7">
        <v>50</v>
      </c>
      <c r="B52" t="s">
        <v>175</v>
      </c>
      <c r="C52">
        <v>203</v>
      </c>
      <c r="D52" s="8" t="s">
        <v>176</v>
      </c>
      <c r="H52" t="s">
        <v>214</v>
      </c>
      <c r="I52" s="9">
        <v>43775.604537037034</v>
      </c>
      <c r="J52" s="9"/>
      <c r="K52" s="9"/>
      <c r="L52" s="9">
        <v>43774.61041666667</v>
      </c>
      <c r="M52" t="s">
        <v>275</v>
      </c>
      <c r="N52" t="s">
        <v>180</v>
      </c>
      <c r="O52" t="s">
        <v>181</v>
      </c>
      <c r="P52" t="s">
        <v>189</v>
      </c>
      <c r="S52" s="9">
        <v>43775.619988425926</v>
      </c>
      <c r="T52">
        <v>45372332816</v>
      </c>
      <c r="U52" t="s">
        <v>183</v>
      </c>
      <c r="V52" t="str">
        <f>IFERROR(_xlfn.XLOOKUP(tb_C101[[#This Row],[OS]],[1]!tb_C103[OS],[1]!tb_C103[DESCRICAO]),"0")</f>
        <v>PREVENTIVA</v>
      </c>
      <c r="W52" t="str">
        <f>IFERROR(_xlfn.XLOOKUP(tb_C101[[#This Row],[OS]],[1]!tb_C103[OS],[1]!tb_C103[DESCRICAO2]),"0")</f>
        <v>Eletrico</v>
      </c>
    </row>
    <row r="53" spans="1:23" x14ac:dyDescent="0.25">
      <c r="A53" s="7">
        <v>51</v>
      </c>
      <c r="B53" t="s">
        <v>184</v>
      </c>
      <c r="C53">
        <v>112</v>
      </c>
      <c r="D53" s="8" t="s">
        <v>237</v>
      </c>
      <c r="E53" t="s">
        <v>198</v>
      </c>
      <c r="H53" t="s">
        <v>214</v>
      </c>
      <c r="I53" s="9">
        <v>43775.61146990741</v>
      </c>
      <c r="J53" s="9"/>
      <c r="K53" s="9"/>
      <c r="L53" s="9">
        <v>44664.684027777781</v>
      </c>
      <c r="N53" t="s">
        <v>180</v>
      </c>
      <c r="O53" t="s">
        <v>181</v>
      </c>
      <c r="P53" t="s">
        <v>189</v>
      </c>
      <c r="R53" t="s">
        <v>276</v>
      </c>
      <c r="S53" s="9">
        <v>44664.684282407405</v>
      </c>
      <c r="T53">
        <v>42874179841</v>
      </c>
      <c r="U53" t="s">
        <v>183</v>
      </c>
      <c r="V53" t="str">
        <f>IFERROR(_xlfn.XLOOKUP(tb_C101[[#This Row],[OS]],[1]!tb_C103[OS],[1]!tb_C103[DESCRICAO]),"0")</f>
        <v>CORRETIVA DA PREVENTIVA</v>
      </c>
      <c r="W53" t="str">
        <f>IFERROR(_xlfn.XLOOKUP(tb_C101[[#This Row],[OS]],[1]!tb_C103[OS],[1]!tb_C103[DESCRICAO2]),"0")</f>
        <v>Mecanico</v>
      </c>
    </row>
    <row r="54" spans="1:23" x14ac:dyDescent="0.25">
      <c r="A54" s="7">
        <v>52</v>
      </c>
      <c r="B54" t="s">
        <v>184</v>
      </c>
      <c r="C54">
        <v>112</v>
      </c>
      <c r="D54" s="8" t="s">
        <v>237</v>
      </c>
      <c r="E54" t="s">
        <v>198</v>
      </c>
      <c r="H54" t="s">
        <v>214</v>
      </c>
      <c r="I54" s="9">
        <v>43775.61414351852</v>
      </c>
      <c r="J54" s="9"/>
      <c r="K54" s="9"/>
      <c r="L54" s="9">
        <v>44664.68472222222</v>
      </c>
      <c r="N54" t="s">
        <v>180</v>
      </c>
      <c r="O54" t="s">
        <v>181</v>
      </c>
      <c r="P54" t="s">
        <v>189</v>
      </c>
      <c r="R54" t="s">
        <v>277</v>
      </c>
      <c r="S54" s="9">
        <v>44664.68540509259</v>
      </c>
      <c r="T54">
        <v>42874179841</v>
      </c>
      <c r="U54" t="s">
        <v>183</v>
      </c>
      <c r="V54" t="str">
        <f>IFERROR(_xlfn.XLOOKUP(tb_C101[[#This Row],[OS]],[1]!tb_C103[OS],[1]!tb_C103[DESCRICAO]),"0")</f>
        <v>CORRETIVA DA PREVENTIVA</v>
      </c>
      <c r="W54" t="str">
        <f>IFERROR(_xlfn.XLOOKUP(tb_C101[[#This Row],[OS]],[1]!tb_C103[OS],[1]!tb_C103[DESCRICAO2]),"0")</f>
        <v>Mecanico</v>
      </c>
    </row>
    <row r="55" spans="1:23" x14ac:dyDescent="0.25">
      <c r="A55" s="7">
        <v>53</v>
      </c>
      <c r="B55" t="s">
        <v>184</v>
      </c>
      <c r="C55">
        <v>112</v>
      </c>
      <c r="D55" s="8" t="s">
        <v>237</v>
      </c>
      <c r="E55" t="s">
        <v>198</v>
      </c>
      <c r="H55" t="s">
        <v>214</v>
      </c>
      <c r="I55" s="9">
        <v>43775.615046296298</v>
      </c>
      <c r="J55" s="9"/>
      <c r="K55" s="9"/>
      <c r="L55" s="9">
        <v>44664.684027777781</v>
      </c>
      <c r="N55" t="s">
        <v>180</v>
      </c>
      <c r="O55" t="s">
        <v>181</v>
      </c>
      <c r="P55" t="s">
        <v>189</v>
      </c>
      <c r="R55" t="s">
        <v>278</v>
      </c>
      <c r="S55" s="9">
        <v>44664.684513888889</v>
      </c>
      <c r="T55">
        <v>42874179841</v>
      </c>
      <c r="U55" t="s">
        <v>183</v>
      </c>
      <c r="V55" t="str">
        <f>IFERROR(_xlfn.XLOOKUP(tb_C101[[#This Row],[OS]],[1]!tb_C103[OS],[1]!tb_C103[DESCRICAO]),"0")</f>
        <v>CORRETIVA DA PREVENTIVA</v>
      </c>
      <c r="W55" t="str">
        <f>IFERROR(_xlfn.XLOOKUP(tb_C101[[#This Row],[OS]],[1]!tb_C103[OS],[1]!tb_C103[DESCRICAO2]),"0")</f>
        <v>Mecanico</v>
      </c>
    </row>
    <row r="56" spans="1:23" x14ac:dyDescent="0.25">
      <c r="A56" s="7">
        <v>54</v>
      </c>
      <c r="B56" t="s">
        <v>79</v>
      </c>
      <c r="C56">
        <v>408</v>
      </c>
      <c r="D56" s="8" t="s">
        <v>279</v>
      </c>
      <c r="E56" t="s">
        <v>202</v>
      </c>
      <c r="H56" t="s">
        <v>214</v>
      </c>
      <c r="I56" s="9">
        <v>43775.616203703707</v>
      </c>
      <c r="J56" s="9"/>
      <c r="K56" s="9"/>
      <c r="L56" s="9">
        <v>44664.68472222222</v>
      </c>
      <c r="N56" t="s">
        <v>180</v>
      </c>
      <c r="O56" t="s">
        <v>181</v>
      </c>
      <c r="P56" t="s">
        <v>189</v>
      </c>
      <c r="R56" t="s">
        <v>280</v>
      </c>
      <c r="S56" s="9">
        <v>44664.685150462959</v>
      </c>
      <c r="T56">
        <v>42874179841</v>
      </c>
      <c r="U56" t="s">
        <v>183</v>
      </c>
      <c r="V56" t="str">
        <f>IFERROR(_xlfn.XLOOKUP(tb_C101[[#This Row],[OS]],[1]!tb_C103[OS],[1]!tb_C103[DESCRICAO]),"0")</f>
        <v>CORRETIVA DA PREVENTIVA</v>
      </c>
      <c r="W56" t="str">
        <f>IFERROR(_xlfn.XLOOKUP(tb_C101[[#This Row],[OS]],[1]!tb_C103[OS],[1]!tb_C103[DESCRICAO2]),"0")</f>
        <v>Mecanico</v>
      </c>
    </row>
    <row r="57" spans="1:23" x14ac:dyDescent="0.25">
      <c r="A57" s="7">
        <v>55</v>
      </c>
      <c r="B57" t="s">
        <v>184</v>
      </c>
      <c r="D57" s="8"/>
      <c r="H57" t="s">
        <v>214</v>
      </c>
      <c r="I57" s="9">
        <v>43775.61922453704</v>
      </c>
      <c r="J57" s="9">
        <v>43775.61922453704</v>
      </c>
      <c r="K57" s="9">
        <v>43776.418055555558</v>
      </c>
      <c r="L57" s="9">
        <v>43776.699305555558</v>
      </c>
      <c r="N57" t="s">
        <v>180</v>
      </c>
      <c r="O57" t="s">
        <v>204</v>
      </c>
      <c r="P57" t="s">
        <v>189</v>
      </c>
      <c r="R57" t="s">
        <v>281</v>
      </c>
      <c r="S57" s="9">
        <v>43868.699444444443</v>
      </c>
      <c r="T57">
        <v>44593985838</v>
      </c>
      <c r="U57" t="s">
        <v>183</v>
      </c>
      <c r="V57" t="str">
        <f>IFERROR(_xlfn.XLOOKUP(tb_C101[[#This Row],[OS]],[1]!tb_C103[OS],[1]!tb_C103[DESCRICAO]),"0")</f>
        <v>CORRETIVA DA PREVENTIVA</v>
      </c>
      <c r="W57" t="str">
        <f>IFERROR(_xlfn.XLOOKUP(tb_C101[[#This Row],[OS]],[1]!tb_C103[OS],[1]!tb_C103[DESCRICAO2]),"0")</f>
        <v>Terceiro</v>
      </c>
    </row>
    <row r="58" spans="1:23" x14ac:dyDescent="0.25">
      <c r="A58" s="7">
        <v>56</v>
      </c>
      <c r="B58" t="s">
        <v>175</v>
      </c>
      <c r="C58">
        <v>204</v>
      </c>
      <c r="D58" s="8" t="s">
        <v>282</v>
      </c>
      <c r="E58" t="s">
        <v>283</v>
      </c>
      <c r="F58" t="s">
        <v>283</v>
      </c>
      <c r="G58" t="s">
        <v>284</v>
      </c>
      <c r="H58" t="s">
        <v>285</v>
      </c>
      <c r="I58" s="9">
        <v>43865.587569444448</v>
      </c>
      <c r="J58" s="9"/>
      <c r="K58" s="9"/>
      <c r="L58" s="9">
        <v>45443.644907407404</v>
      </c>
      <c r="N58" t="s">
        <v>180</v>
      </c>
      <c r="O58" t="s">
        <v>181</v>
      </c>
      <c r="P58" t="s">
        <v>189</v>
      </c>
      <c r="Q58" t="s">
        <v>55</v>
      </c>
      <c r="S58" s="9">
        <v>45443.644930555558</v>
      </c>
      <c r="T58">
        <v>43181706833</v>
      </c>
      <c r="U58" t="s">
        <v>183</v>
      </c>
      <c r="V58" t="str">
        <f>IFERROR(_xlfn.XLOOKUP(tb_C101[[#This Row],[OS]],[1]!tb_C103[OS],[1]!tb_C103[DESCRICAO]),"0")</f>
        <v>CORRETIVA</v>
      </c>
      <c r="W58" t="str">
        <f>IFERROR(_xlfn.XLOOKUP(tb_C101[[#This Row],[OS]],[1]!tb_C103[OS],[1]!tb_C103[DESCRICAO2]),"0")</f>
        <v>AUTOMATICO - TROCAR</v>
      </c>
    </row>
    <row r="59" spans="1:23" x14ac:dyDescent="0.25">
      <c r="A59" s="7">
        <v>57</v>
      </c>
      <c r="B59" t="s">
        <v>175</v>
      </c>
      <c r="C59">
        <v>201</v>
      </c>
      <c r="D59" s="8" t="s">
        <v>267</v>
      </c>
      <c r="E59" t="s">
        <v>286</v>
      </c>
      <c r="H59" t="s">
        <v>285</v>
      </c>
      <c r="I59" s="9">
        <v>43865.587569444448</v>
      </c>
      <c r="J59" s="9">
        <v>43819.291666666664</v>
      </c>
      <c r="K59" s="9">
        <v>43819.722222222219</v>
      </c>
      <c r="L59" s="9">
        <v>43819.666666666664</v>
      </c>
      <c r="N59" t="s">
        <v>180</v>
      </c>
      <c r="O59" t="s">
        <v>204</v>
      </c>
      <c r="P59" t="s">
        <v>189</v>
      </c>
      <c r="R59" t="s">
        <v>287</v>
      </c>
      <c r="S59" s="9">
        <v>43868.66678240741</v>
      </c>
      <c r="T59">
        <v>44593985838</v>
      </c>
      <c r="U59" t="s">
        <v>183</v>
      </c>
      <c r="V59" t="str">
        <f>IFERROR(_xlfn.XLOOKUP(tb_C101[[#This Row],[OS]],[1]!tb_C103[OS],[1]!tb_C103[DESCRICAO]),"0")</f>
        <v>PREVENTIVA</v>
      </c>
      <c r="W59" t="str">
        <f>IFERROR(_xlfn.XLOOKUP(tb_C101[[#This Row],[OS]],[1]!tb_C103[OS],[1]!tb_C103[DESCRICAO2]),"0")</f>
        <v>Terceiro</v>
      </c>
    </row>
    <row r="60" spans="1:23" x14ac:dyDescent="0.25">
      <c r="A60" s="7">
        <v>58</v>
      </c>
      <c r="B60" t="s">
        <v>184</v>
      </c>
      <c r="C60">
        <v>109</v>
      </c>
      <c r="D60" s="8" t="s">
        <v>185</v>
      </c>
      <c r="E60" t="s">
        <v>186</v>
      </c>
      <c r="H60" t="s">
        <v>285</v>
      </c>
      <c r="I60" s="9">
        <v>43865.590173611112</v>
      </c>
      <c r="J60" s="9">
        <v>43839.333333333336</v>
      </c>
      <c r="K60" s="9">
        <v>43840.333333333336</v>
      </c>
      <c r="L60" s="9">
        <v>44664.6875</v>
      </c>
      <c r="N60" t="s">
        <v>180</v>
      </c>
      <c r="O60" t="s">
        <v>195</v>
      </c>
      <c r="P60" t="s">
        <v>189</v>
      </c>
      <c r="R60" t="s">
        <v>288</v>
      </c>
      <c r="S60" s="9">
        <v>44664.687685185185</v>
      </c>
      <c r="T60">
        <v>42874179841</v>
      </c>
      <c r="U60" t="s">
        <v>183</v>
      </c>
      <c r="V60" t="str">
        <f>IFERROR(_xlfn.XLOOKUP(tb_C101[[#This Row],[OS]],[1]!tb_C103[OS],[1]!tb_C103[DESCRICAO]),"0")</f>
        <v>CORRETIVA DA PREVENTIVA</v>
      </c>
      <c r="W60" t="str">
        <f>IFERROR(_xlfn.XLOOKUP(tb_C101[[#This Row],[OS]],[1]!tb_C103[OS],[1]!tb_C103[DESCRICAO2]),"0")</f>
        <v>Terceiro</v>
      </c>
    </row>
    <row r="61" spans="1:23" x14ac:dyDescent="0.25">
      <c r="A61" s="7">
        <v>59</v>
      </c>
      <c r="B61" t="s">
        <v>184</v>
      </c>
      <c r="C61">
        <v>109</v>
      </c>
      <c r="D61" s="8" t="s">
        <v>185</v>
      </c>
      <c r="E61" t="s">
        <v>202</v>
      </c>
      <c r="H61" t="s">
        <v>285</v>
      </c>
      <c r="I61" s="9">
        <v>43865.591365740744</v>
      </c>
      <c r="J61" s="9">
        <v>43839.333333333336</v>
      </c>
      <c r="K61" s="9">
        <v>43840.319444444445</v>
      </c>
      <c r="L61" s="9">
        <v>43839.665277777778</v>
      </c>
      <c r="N61" t="s">
        <v>180</v>
      </c>
      <c r="O61" t="s">
        <v>204</v>
      </c>
      <c r="P61" t="s">
        <v>189</v>
      </c>
      <c r="R61" t="s">
        <v>289</v>
      </c>
      <c r="S61" s="9">
        <v>43868.665659722225</v>
      </c>
      <c r="T61">
        <v>44593985838</v>
      </c>
      <c r="U61" t="s">
        <v>183</v>
      </c>
      <c r="V61" t="str">
        <f>IFERROR(_xlfn.XLOOKUP(tb_C101[[#This Row],[OS]],[1]!tb_C103[OS],[1]!tb_C103[DESCRICAO]),"0")</f>
        <v>PREVENTIVA</v>
      </c>
      <c r="W61" t="str">
        <f>IFERROR(_xlfn.XLOOKUP(tb_C101[[#This Row],[OS]],[1]!tb_C103[OS],[1]!tb_C103[DESCRICAO2]),"0")</f>
        <v>Eletrico</v>
      </c>
    </row>
    <row r="62" spans="1:23" x14ac:dyDescent="0.25">
      <c r="A62" s="7">
        <v>60</v>
      </c>
      <c r="B62" t="s">
        <v>184</v>
      </c>
      <c r="C62">
        <v>116</v>
      </c>
      <c r="D62" s="8" t="s">
        <v>290</v>
      </c>
      <c r="E62" t="s">
        <v>291</v>
      </c>
      <c r="H62" t="s">
        <v>285</v>
      </c>
      <c r="I62" s="9">
        <v>43865.593124999999</v>
      </c>
      <c r="J62" s="9">
        <v>43848.375</v>
      </c>
      <c r="K62" s="9">
        <v>43849.375</v>
      </c>
      <c r="L62" s="9">
        <v>44664.6875</v>
      </c>
      <c r="N62" t="s">
        <v>180</v>
      </c>
      <c r="O62" t="s">
        <v>195</v>
      </c>
      <c r="P62" t="s">
        <v>189</v>
      </c>
      <c r="R62" t="s">
        <v>292</v>
      </c>
      <c r="S62" s="9">
        <v>44664.688125000001</v>
      </c>
      <c r="T62">
        <v>42874179841</v>
      </c>
      <c r="U62" t="s">
        <v>183</v>
      </c>
      <c r="V62" t="str">
        <f>IFERROR(_xlfn.XLOOKUP(tb_C101[[#This Row],[OS]],[1]!tb_C103[OS],[1]!tb_C103[DESCRICAO]),"0")</f>
        <v>PREVENTIVA</v>
      </c>
      <c r="W62" t="str">
        <f>IFERROR(_xlfn.XLOOKUP(tb_C101[[#This Row],[OS]],[1]!tb_C103[OS],[1]!tb_C103[DESCRICAO2]),"0")</f>
        <v>Terceiro</v>
      </c>
    </row>
    <row r="63" spans="1:23" x14ac:dyDescent="0.25">
      <c r="A63" s="7">
        <v>61</v>
      </c>
      <c r="B63" t="s">
        <v>184</v>
      </c>
      <c r="C63">
        <v>116</v>
      </c>
      <c r="D63" s="8" t="s">
        <v>290</v>
      </c>
      <c r="E63" t="s">
        <v>291</v>
      </c>
      <c r="H63" t="s">
        <v>285</v>
      </c>
      <c r="I63" s="9">
        <v>43865.594421296293</v>
      </c>
      <c r="J63" s="9">
        <v>43852.333333333336</v>
      </c>
      <c r="K63" s="9">
        <v>43852.666666666664</v>
      </c>
      <c r="L63" s="9">
        <v>43868.663888888892</v>
      </c>
      <c r="N63" t="s">
        <v>180</v>
      </c>
      <c r="O63" t="s">
        <v>204</v>
      </c>
      <c r="P63" t="s">
        <v>189</v>
      </c>
      <c r="R63" t="s">
        <v>293</v>
      </c>
      <c r="S63" s="9">
        <v>43868.66479166667</v>
      </c>
      <c r="T63">
        <v>44593985838</v>
      </c>
      <c r="U63" t="s">
        <v>183</v>
      </c>
      <c r="V63" t="str">
        <f>IFERROR(_xlfn.XLOOKUP(tb_C101[[#This Row],[OS]],[1]!tb_C103[OS],[1]!tb_C103[DESCRICAO]),"0")</f>
        <v>CORRETIVA DA PREVENTIVA</v>
      </c>
      <c r="W63" t="str">
        <f>IFERROR(_xlfn.XLOOKUP(tb_C101[[#This Row],[OS]],[1]!tb_C103[OS],[1]!tb_C103[DESCRICAO2]),"0")</f>
        <v>Mecanico</v>
      </c>
    </row>
    <row r="64" spans="1:23" x14ac:dyDescent="0.25">
      <c r="A64" s="7">
        <v>62</v>
      </c>
      <c r="B64" t="s">
        <v>184</v>
      </c>
      <c r="C64">
        <v>116</v>
      </c>
      <c r="D64" s="8" t="s">
        <v>290</v>
      </c>
      <c r="E64" t="s">
        <v>291</v>
      </c>
      <c r="H64" t="s">
        <v>285</v>
      </c>
      <c r="I64" s="9">
        <v>43865.597407407404</v>
      </c>
      <c r="J64" s="9">
        <v>43855.333333333336</v>
      </c>
      <c r="K64" s="9">
        <v>44587.333333333336</v>
      </c>
      <c r="L64" s="9">
        <v>44664.686805555553</v>
      </c>
      <c r="N64" t="s">
        <v>180</v>
      </c>
      <c r="O64" t="s">
        <v>204</v>
      </c>
      <c r="P64" t="s">
        <v>189</v>
      </c>
      <c r="R64" t="s">
        <v>294</v>
      </c>
      <c r="S64" s="9">
        <v>44664.687395833331</v>
      </c>
      <c r="T64">
        <v>42874179841</v>
      </c>
      <c r="U64" t="s">
        <v>183</v>
      </c>
      <c r="V64" t="str">
        <f>IFERROR(_xlfn.XLOOKUP(tb_C101[[#This Row],[OS]],[1]!tb_C103[OS],[1]!tb_C103[DESCRICAO]),"0")</f>
        <v>CORRETIVA DA PREVENTIVA</v>
      </c>
      <c r="W64" t="str">
        <f>IFERROR(_xlfn.XLOOKUP(tb_C101[[#This Row],[OS]],[1]!tb_C103[OS],[1]!tb_C103[DESCRICAO2]),"0")</f>
        <v>Terceiro</v>
      </c>
    </row>
    <row r="65" spans="1:23" x14ac:dyDescent="0.25">
      <c r="A65" s="7">
        <v>63</v>
      </c>
      <c r="B65" t="s">
        <v>79</v>
      </c>
      <c r="C65">
        <v>413</v>
      </c>
      <c r="D65" s="8" t="s">
        <v>295</v>
      </c>
      <c r="E65" t="s">
        <v>271</v>
      </c>
      <c r="H65" t="s">
        <v>285</v>
      </c>
      <c r="I65" s="9">
        <v>43865.59851851852</v>
      </c>
      <c r="J65" s="9">
        <v>43855.5</v>
      </c>
      <c r="K65" s="9">
        <v>43855.569444444445</v>
      </c>
      <c r="L65" s="9">
        <v>43855.569444444445</v>
      </c>
      <c r="N65" t="s">
        <v>180</v>
      </c>
      <c r="O65" t="s">
        <v>204</v>
      </c>
      <c r="P65" t="s">
        <v>189</v>
      </c>
      <c r="R65" t="s">
        <v>296</v>
      </c>
      <c r="S65" s="9">
        <v>43868.662418981483</v>
      </c>
      <c r="T65">
        <v>44593985838</v>
      </c>
      <c r="U65" t="s">
        <v>183</v>
      </c>
      <c r="V65" t="str">
        <f>IFERROR(_xlfn.XLOOKUP(tb_C101[[#This Row],[OS]],[1]!tb_C103[OS],[1]!tb_C103[DESCRICAO]),"0")</f>
        <v>PREVENTIVA</v>
      </c>
      <c r="W65" t="str">
        <f>IFERROR(_xlfn.XLOOKUP(tb_C101[[#This Row],[OS]],[1]!tb_C103[OS],[1]!tb_C103[DESCRICAO2]),"0")</f>
        <v>Eletrico</v>
      </c>
    </row>
    <row r="66" spans="1:23" x14ac:dyDescent="0.25">
      <c r="A66" s="7">
        <v>64</v>
      </c>
      <c r="B66" t="s">
        <v>175</v>
      </c>
      <c r="C66">
        <v>204</v>
      </c>
      <c r="D66" s="8" t="s">
        <v>282</v>
      </c>
      <c r="E66" t="s">
        <v>283</v>
      </c>
      <c r="H66" t="s">
        <v>285</v>
      </c>
      <c r="I66" s="9">
        <v>43865.612361111111</v>
      </c>
      <c r="J66" s="9">
        <v>43859.645833333336</v>
      </c>
      <c r="K66" s="9">
        <v>43859.895833333336</v>
      </c>
      <c r="L66" s="9">
        <v>43859.660416666666</v>
      </c>
      <c r="N66" t="s">
        <v>180</v>
      </c>
      <c r="O66" t="s">
        <v>204</v>
      </c>
      <c r="P66" t="s">
        <v>189</v>
      </c>
      <c r="R66" t="s">
        <v>297</v>
      </c>
      <c r="S66" s="9">
        <v>43868.660462962966</v>
      </c>
      <c r="T66">
        <v>44593985838</v>
      </c>
      <c r="U66" t="s">
        <v>183</v>
      </c>
      <c r="V66" t="str">
        <f>IFERROR(_xlfn.XLOOKUP(tb_C101[[#This Row],[OS]],[1]!tb_C103[OS],[1]!tb_C103[DESCRICAO]),"0")</f>
        <v>CORRETIVA DA PREVENTIVA</v>
      </c>
      <c r="W66" t="str">
        <f>IFERROR(_xlfn.XLOOKUP(tb_C101[[#This Row],[OS]],[1]!tb_C103[OS],[1]!tb_C103[DESCRICAO2]),"0")</f>
        <v>Mecanico</v>
      </c>
    </row>
    <row r="67" spans="1:23" x14ac:dyDescent="0.25">
      <c r="A67" s="7">
        <v>65</v>
      </c>
      <c r="B67" t="s">
        <v>184</v>
      </c>
      <c r="C67">
        <v>111</v>
      </c>
      <c r="D67" s="8" t="s">
        <v>225</v>
      </c>
      <c r="E67" t="s">
        <v>186</v>
      </c>
      <c r="H67" t="s">
        <v>285</v>
      </c>
      <c r="I67" s="9">
        <v>43865.614270833335</v>
      </c>
      <c r="J67" s="9">
        <v>43860.25</v>
      </c>
      <c r="K67" s="9">
        <v>43862.5</v>
      </c>
      <c r="L67" s="9">
        <v>43862.659722222219</v>
      </c>
      <c r="N67" t="s">
        <v>180</v>
      </c>
      <c r="O67" t="s">
        <v>204</v>
      </c>
      <c r="P67" t="s">
        <v>189</v>
      </c>
      <c r="R67" t="s">
        <v>298</v>
      </c>
      <c r="S67" s="9">
        <v>43868.660150462965</v>
      </c>
      <c r="T67">
        <v>44593985838</v>
      </c>
      <c r="U67" t="s">
        <v>183</v>
      </c>
      <c r="V67" t="str">
        <f>IFERROR(_xlfn.XLOOKUP(tb_C101[[#This Row],[OS]],[1]!tb_C103[OS],[1]!tb_C103[DESCRICAO]),"0")</f>
        <v>CORRETIVA DA PREVENTIVA</v>
      </c>
      <c r="W67" t="str">
        <f>IFERROR(_xlfn.XLOOKUP(tb_C101[[#This Row],[OS]],[1]!tb_C103[OS],[1]!tb_C103[DESCRICAO2]),"0")</f>
        <v>Terceiro</v>
      </c>
    </row>
    <row r="68" spans="1:23" x14ac:dyDescent="0.25">
      <c r="A68" s="7">
        <v>66</v>
      </c>
      <c r="B68" t="s">
        <v>184</v>
      </c>
      <c r="C68">
        <v>109</v>
      </c>
      <c r="D68" s="8" t="s">
        <v>185</v>
      </c>
      <c r="E68" t="s">
        <v>186</v>
      </c>
      <c r="H68" t="s">
        <v>285</v>
      </c>
      <c r="I68" s="9">
        <v>43865.615972222222</v>
      </c>
      <c r="J68" s="9">
        <v>43865.3125</v>
      </c>
      <c r="K68" s="9">
        <v>43866.625</v>
      </c>
      <c r="L68" s="9">
        <v>43866.658333333333</v>
      </c>
      <c r="N68" t="s">
        <v>180</v>
      </c>
      <c r="O68" t="s">
        <v>204</v>
      </c>
      <c r="P68" t="s">
        <v>189</v>
      </c>
      <c r="R68" t="s">
        <v>299</v>
      </c>
      <c r="S68" s="9">
        <v>43868.659039351849</v>
      </c>
      <c r="T68">
        <v>44593985838</v>
      </c>
      <c r="U68" t="s">
        <v>183</v>
      </c>
      <c r="V68" t="str">
        <f>IFERROR(_xlfn.XLOOKUP(tb_C101[[#This Row],[OS]],[1]!tb_C103[OS],[1]!tb_C103[DESCRICAO]),"0")</f>
        <v>CORRETIVA DA PREVENTIVA</v>
      </c>
      <c r="W68" t="str">
        <f>IFERROR(_xlfn.XLOOKUP(tb_C101[[#This Row],[OS]],[1]!tb_C103[OS],[1]!tb_C103[DESCRICAO2]),"0")</f>
        <v>Mecanico</v>
      </c>
    </row>
    <row r="69" spans="1:23" x14ac:dyDescent="0.25">
      <c r="A69" s="7">
        <v>67</v>
      </c>
      <c r="B69" t="s">
        <v>184</v>
      </c>
      <c r="C69">
        <v>112</v>
      </c>
      <c r="D69" s="8" t="s">
        <v>237</v>
      </c>
      <c r="E69" t="s">
        <v>300</v>
      </c>
      <c r="H69" t="s">
        <v>285</v>
      </c>
      <c r="I69" s="9">
        <v>43868.644432870373</v>
      </c>
      <c r="J69" s="9"/>
      <c r="K69" s="9"/>
      <c r="L69" s="9">
        <v>43836.656944444447</v>
      </c>
      <c r="N69" t="s">
        <v>180</v>
      </c>
      <c r="O69" t="s">
        <v>204</v>
      </c>
      <c r="P69" t="s">
        <v>189</v>
      </c>
      <c r="R69" t="s">
        <v>301</v>
      </c>
      <c r="S69" s="9">
        <v>43868.657083333332</v>
      </c>
      <c r="T69">
        <v>44593985838</v>
      </c>
      <c r="U69" t="s">
        <v>183</v>
      </c>
      <c r="V69" t="str">
        <f>IFERROR(_xlfn.XLOOKUP(tb_C101[[#This Row],[OS]],[1]!tb_C103[OS],[1]!tb_C103[DESCRICAO]),"0")</f>
        <v>PREVENTIVA</v>
      </c>
      <c r="W69" t="str">
        <f>IFERROR(_xlfn.XLOOKUP(tb_C101[[#This Row],[OS]],[1]!tb_C103[OS],[1]!tb_C103[DESCRICAO2]),"0")</f>
        <v>Eletrico</v>
      </c>
    </row>
    <row r="70" spans="1:23" x14ac:dyDescent="0.25">
      <c r="A70" s="7">
        <v>67</v>
      </c>
      <c r="B70" t="s">
        <v>184</v>
      </c>
      <c r="C70">
        <v>112</v>
      </c>
      <c r="D70" s="8" t="s">
        <v>237</v>
      </c>
      <c r="E70" t="s">
        <v>300</v>
      </c>
      <c r="H70" t="s">
        <v>285</v>
      </c>
      <c r="I70" s="9">
        <v>43868.644432870373</v>
      </c>
      <c r="J70" s="9">
        <v>43836.458333333336</v>
      </c>
      <c r="K70" s="9">
        <v>43836.645833333336</v>
      </c>
      <c r="L70" s="9">
        <v>43836.656944444447</v>
      </c>
      <c r="N70" t="s">
        <v>180</v>
      </c>
      <c r="O70" t="s">
        <v>204</v>
      </c>
      <c r="P70" t="s">
        <v>189</v>
      </c>
      <c r="R70" t="s">
        <v>301</v>
      </c>
      <c r="S70" s="9">
        <v>43868.657083333332</v>
      </c>
      <c r="T70">
        <v>44593985838</v>
      </c>
      <c r="U70" t="s">
        <v>183</v>
      </c>
      <c r="V70" t="str">
        <f>IFERROR(_xlfn.XLOOKUP(tb_C101[[#This Row],[OS]],[1]!tb_C103[OS],[1]!tb_C103[DESCRICAO]),"0")</f>
        <v>PREVENTIVA</v>
      </c>
      <c r="W70" t="str">
        <f>IFERROR(_xlfn.XLOOKUP(tb_C101[[#This Row],[OS]],[1]!tb_C103[OS],[1]!tb_C103[DESCRICAO2]),"0")</f>
        <v>Eletrico</v>
      </c>
    </row>
    <row r="71" spans="1:23" x14ac:dyDescent="0.25">
      <c r="A71" s="7">
        <v>68</v>
      </c>
      <c r="B71" t="s">
        <v>175</v>
      </c>
      <c r="C71">
        <v>204</v>
      </c>
      <c r="D71" s="8" t="s">
        <v>282</v>
      </c>
      <c r="E71" t="s">
        <v>302</v>
      </c>
      <c r="H71" t="s">
        <v>199</v>
      </c>
      <c r="I71" s="9">
        <v>43903.55972222222</v>
      </c>
      <c r="J71" s="9"/>
      <c r="K71" s="9"/>
      <c r="L71" s="9">
        <v>44664.688194444447</v>
      </c>
      <c r="N71" t="s">
        <v>180</v>
      </c>
      <c r="O71" t="s">
        <v>181</v>
      </c>
      <c r="P71" t="s">
        <v>189</v>
      </c>
      <c r="R71" t="s">
        <v>303</v>
      </c>
      <c r="S71" s="9">
        <v>44664.688449074078</v>
      </c>
      <c r="T71">
        <v>42874179841</v>
      </c>
      <c r="U71" t="s">
        <v>183</v>
      </c>
      <c r="V71" t="str">
        <f>IFERROR(_xlfn.XLOOKUP(tb_C101[[#This Row],[OS]],[1]!tb_C103[OS],[1]!tb_C103[DESCRICAO]),"0")</f>
        <v>CORRETIVA DA PREVENTIVA</v>
      </c>
      <c r="W71" t="str">
        <f>IFERROR(_xlfn.XLOOKUP(tb_C101[[#This Row],[OS]],[1]!tb_C103[OS],[1]!tb_C103[DESCRICAO2]),"0")</f>
        <v>Eletrico</v>
      </c>
    </row>
    <row r="72" spans="1:23" x14ac:dyDescent="0.25">
      <c r="A72" s="7">
        <v>69</v>
      </c>
      <c r="B72" t="s">
        <v>184</v>
      </c>
      <c r="C72">
        <v>109</v>
      </c>
      <c r="D72" s="8" t="s">
        <v>185</v>
      </c>
      <c r="E72" t="s">
        <v>304</v>
      </c>
      <c r="H72" t="s">
        <v>191</v>
      </c>
      <c r="I72" s="9">
        <v>44411.726076388892</v>
      </c>
      <c r="J72" s="9"/>
      <c r="K72" s="9"/>
      <c r="L72" s="9">
        <v>44664.686805555553</v>
      </c>
      <c r="N72" t="s">
        <v>180</v>
      </c>
      <c r="O72" t="s">
        <v>181</v>
      </c>
      <c r="P72" t="s">
        <v>189</v>
      </c>
      <c r="R72" t="s">
        <v>305</v>
      </c>
      <c r="S72" s="9">
        <v>44664.687025462961</v>
      </c>
      <c r="T72">
        <v>42874179841</v>
      </c>
      <c r="U72" t="s">
        <v>183</v>
      </c>
      <c r="V72" t="str">
        <f>IFERROR(_xlfn.XLOOKUP(tb_C101[[#This Row],[OS]],[1]!tb_C103[OS],[1]!tb_C103[DESCRICAO]),"0")</f>
        <v>CORRETIVA DA PREVENTIVA</v>
      </c>
      <c r="W72" t="str">
        <f>IFERROR(_xlfn.XLOOKUP(tb_C101[[#This Row],[OS]],[1]!tb_C103[OS],[1]!tb_C103[DESCRICAO2]),"0")</f>
        <v>Terceiro</v>
      </c>
    </row>
    <row r="73" spans="1:23" x14ac:dyDescent="0.25">
      <c r="A73" s="7">
        <v>71</v>
      </c>
      <c r="B73" t="s">
        <v>184</v>
      </c>
      <c r="C73">
        <v>109</v>
      </c>
      <c r="D73" s="8" t="s">
        <v>185</v>
      </c>
      <c r="E73" t="s">
        <v>186</v>
      </c>
      <c r="F73" t="s">
        <v>306</v>
      </c>
      <c r="G73" t="s">
        <v>307</v>
      </c>
      <c r="H73" t="s">
        <v>191</v>
      </c>
      <c r="I73" s="9">
        <v>44459.613067129627</v>
      </c>
      <c r="J73" s="9"/>
      <c r="K73" s="9"/>
      <c r="L73" s="9">
        <v>44459.618750000001</v>
      </c>
      <c r="N73" t="s">
        <v>180</v>
      </c>
      <c r="O73" t="s">
        <v>181</v>
      </c>
      <c r="P73" t="s">
        <v>189</v>
      </c>
      <c r="Q73" t="s">
        <v>308</v>
      </c>
      <c r="S73" s="9">
        <v>44459.619050925925</v>
      </c>
      <c r="T73">
        <v>42874179841</v>
      </c>
      <c r="U73" t="s">
        <v>183</v>
      </c>
      <c r="V73" t="str">
        <f>IFERROR(_xlfn.XLOOKUP(tb_C101[[#This Row],[OS]],[1]!tb_C103[OS],[1]!tb_C103[DESCRICAO]),"0")</f>
        <v>CORRETIVA</v>
      </c>
      <c r="W73" t="str">
        <f>IFERROR(_xlfn.XLOOKUP(tb_C101[[#This Row],[OS]],[1]!tb_C103[OS],[1]!tb_C103[DESCRICAO2]),"0")</f>
        <v>Mecanico</v>
      </c>
    </row>
    <row r="74" spans="1:23" x14ac:dyDescent="0.25">
      <c r="A74" s="7">
        <v>71</v>
      </c>
      <c r="B74" t="s">
        <v>184</v>
      </c>
      <c r="C74">
        <v>109</v>
      </c>
      <c r="D74" s="8" t="s">
        <v>185</v>
      </c>
      <c r="E74" t="s">
        <v>186</v>
      </c>
      <c r="F74" t="s">
        <v>306</v>
      </c>
      <c r="G74" t="s">
        <v>307</v>
      </c>
      <c r="H74" t="s">
        <v>191</v>
      </c>
      <c r="I74" s="9">
        <v>44459.613067129627</v>
      </c>
      <c r="J74" s="9"/>
      <c r="K74" s="9"/>
      <c r="L74" s="9">
        <v>44459.618750000001</v>
      </c>
      <c r="N74" t="s">
        <v>180</v>
      </c>
      <c r="O74" t="s">
        <v>181</v>
      </c>
      <c r="P74" t="s">
        <v>189</v>
      </c>
      <c r="Q74" t="s">
        <v>308</v>
      </c>
      <c r="S74" s="9">
        <v>44459.619050925925</v>
      </c>
      <c r="T74">
        <v>42874179841</v>
      </c>
      <c r="U74" t="s">
        <v>183</v>
      </c>
      <c r="V74" t="str">
        <f>IFERROR(_xlfn.XLOOKUP(tb_C101[[#This Row],[OS]],[1]!tb_C103[OS],[1]!tb_C103[DESCRICAO]),"0")</f>
        <v>CORRETIVA</v>
      </c>
      <c r="W74" t="str">
        <f>IFERROR(_xlfn.XLOOKUP(tb_C101[[#This Row],[OS]],[1]!tb_C103[OS],[1]!tb_C103[DESCRICAO2]),"0")</f>
        <v>Mecanico</v>
      </c>
    </row>
    <row r="75" spans="1:23" x14ac:dyDescent="0.25">
      <c r="A75" s="7">
        <v>73</v>
      </c>
      <c r="B75" t="s">
        <v>184</v>
      </c>
      <c r="C75">
        <v>109</v>
      </c>
      <c r="D75" s="8" t="s">
        <v>185</v>
      </c>
      <c r="E75" t="s">
        <v>186</v>
      </c>
      <c r="F75" t="s">
        <v>309</v>
      </c>
      <c r="G75" t="s">
        <v>310</v>
      </c>
      <c r="H75" t="s">
        <v>191</v>
      </c>
      <c r="I75" s="9">
        <v>44461.601921296293</v>
      </c>
      <c r="J75" s="9"/>
      <c r="K75" s="9"/>
      <c r="L75" s="9">
        <v>44461.621527777781</v>
      </c>
      <c r="N75" t="s">
        <v>180</v>
      </c>
      <c r="O75" t="s">
        <v>181</v>
      </c>
      <c r="P75" t="s">
        <v>189</v>
      </c>
      <c r="Q75" t="s">
        <v>308</v>
      </c>
      <c r="S75" s="9">
        <v>44461.622245370374</v>
      </c>
      <c r="T75">
        <v>42874179841</v>
      </c>
      <c r="U75" t="s">
        <v>183</v>
      </c>
      <c r="V75" t="str">
        <f>IFERROR(_xlfn.XLOOKUP(tb_C101[[#This Row],[OS]],[1]!tb_C103[OS],[1]!tb_C103[DESCRICAO]),"0")</f>
        <v>CORRETIVA</v>
      </c>
      <c r="W75" t="str">
        <f>IFERROR(_xlfn.XLOOKUP(tb_C101[[#This Row],[OS]],[1]!tb_C103[OS],[1]!tb_C103[DESCRICAO2]),"0")</f>
        <v>Mecanico</v>
      </c>
    </row>
    <row r="76" spans="1:23" x14ac:dyDescent="0.25">
      <c r="A76" s="7">
        <v>73</v>
      </c>
      <c r="B76" t="s">
        <v>184</v>
      </c>
      <c r="C76">
        <v>109</v>
      </c>
      <c r="D76" s="8" t="s">
        <v>185</v>
      </c>
      <c r="E76" t="s">
        <v>186</v>
      </c>
      <c r="F76" t="s">
        <v>309</v>
      </c>
      <c r="G76" t="s">
        <v>310</v>
      </c>
      <c r="H76" t="s">
        <v>191</v>
      </c>
      <c r="I76" s="9">
        <v>44461.601921296293</v>
      </c>
      <c r="J76" s="9"/>
      <c r="K76" s="9"/>
      <c r="L76" s="9">
        <v>44461.621527777781</v>
      </c>
      <c r="N76" t="s">
        <v>180</v>
      </c>
      <c r="O76" t="s">
        <v>181</v>
      </c>
      <c r="P76" t="s">
        <v>189</v>
      </c>
      <c r="Q76" t="s">
        <v>308</v>
      </c>
      <c r="R76" t="s">
        <v>311</v>
      </c>
      <c r="S76" s="9">
        <v>44461.622245370374</v>
      </c>
      <c r="T76">
        <v>42874179841</v>
      </c>
      <c r="U76" t="s">
        <v>183</v>
      </c>
      <c r="V76" t="str">
        <f>IFERROR(_xlfn.XLOOKUP(tb_C101[[#This Row],[OS]],[1]!tb_C103[OS],[1]!tb_C103[DESCRICAO]),"0")</f>
        <v>CORRETIVA</v>
      </c>
      <c r="W76" t="str">
        <f>IFERROR(_xlfn.XLOOKUP(tb_C101[[#This Row],[OS]],[1]!tb_C103[OS],[1]!tb_C103[DESCRICAO2]),"0")</f>
        <v>Mecanico</v>
      </c>
    </row>
    <row r="77" spans="1:23" x14ac:dyDescent="0.25">
      <c r="A77" s="7">
        <v>74</v>
      </c>
      <c r="B77" t="s">
        <v>184</v>
      </c>
      <c r="C77">
        <v>109</v>
      </c>
      <c r="D77" s="8" t="s">
        <v>185</v>
      </c>
      <c r="E77" t="s">
        <v>186</v>
      </c>
      <c r="F77" t="s">
        <v>312</v>
      </c>
      <c r="G77" t="s">
        <v>182</v>
      </c>
      <c r="H77" t="s">
        <v>191</v>
      </c>
      <c r="I77" s="9">
        <v>44488.597511574073</v>
      </c>
      <c r="J77" s="9"/>
      <c r="K77" s="9"/>
      <c r="L77" s="9">
        <v>44664.686805555553</v>
      </c>
      <c r="N77" t="s">
        <v>180</v>
      </c>
      <c r="O77" t="s">
        <v>181</v>
      </c>
      <c r="P77" t="s">
        <v>189</v>
      </c>
      <c r="Q77" t="s">
        <v>308</v>
      </c>
      <c r="S77" s="9">
        <v>44664.686932870369</v>
      </c>
      <c r="T77">
        <v>42874179841</v>
      </c>
      <c r="U77" t="s">
        <v>183</v>
      </c>
      <c r="V77" t="str">
        <f>IFERROR(_xlfn.XLOOKUP(tb_C101[[#This Row],[OS]],[1]!tb_C103[OS],[1]!tb_C103[DESCRICAO]),"0")</f>
        <v>CORRETIVA</v>
      </c>
      <c r="W77" t="str">
        <f>IFERROR(_xlfn.XLOOKUP(tb_C101[[#This Row],[OS]],[1]!tb_C103[OS],[1]!tb_C103[DESCRICAO2]),"0")</f>
        <v>Terceiro</v>
      </c>
    </row>
    <row r="78" spans="1:23" x14ac:dyDescent="0.25">
      <c r="A78" s="7">
        <v>74</v>
      </c>
      <c r="B78" t="s">
        <v>184</v>
      </c>
      <c r="C78">
        <v>109</v>
      </c>
      <c r="D78" s="8" t="s">
        <v>185</v>
      </c>
      <c r="E78" t="s">
        <v>186</v>
      </c>
      <c r="F78" t="s">
        <v>312</v>
      </c>
      <c r="G78" t="s">
        <v>182</v>
      </c>
      <c r="H78" t="s">
        <v>191</v>
      </c>
      <c r="I78" s="9">
        <v>44488.597511574073</v>
      </c>
      <c r="J78" s="9"/>
      <c r="K78" s="9"/>
      <c r="L78" s="9">
        <v>44664.686805555553</v>
      </c>
      <c r="N78" t="s">
        <v>180</v>
      </c>
      <c r="O78" t="s">
        <v>181</v>
      </c>
      <c r="P78" t="s">
        <v>189</v>
      </c>
      <c r="Q78" t="s">
        <v>308</v>
      </c>
      <c r="S78" s="9">
        <v>44664.686932870369</v>
      </c>
      <c r="T78">
        <v>42874179841</v>
      </c>
      <c r="U78" t="s">
        <v>183</v>
      </c>
      <c r="V78" t="str">
        <f>IFERROR(_xlfn.XLOOKUP(tb_C101[[#This Row],[OS]],[1]!tb_C103[OS],[1]!tb_C103[DESCRICAO]),"0")</f>
        <v>CORRETIVA</v>
      </c>
      <c r="W78" t="str">
        <f>IFERROR(_xlfn.XLOOKUP(tb_C101[[#This Row],[OS]],[1]!tb_C103[OS],[1]!tb_C103[DESCRICAO2]),"0")</f>
        <v>Terceiro</v>
      </c>
    </row>
    <row r="79" spans="1:23" x14ac:dyDescent="0.25">
      <c r="A79" s="7">
        <v>75</v>
      </c>
      <c r="B79" t="s">
        <v>184</v>
      </c>
      <c r="C79">
        <v>115</v>
      </c>
      <c r="D79" s="8" t="s">
        <v>197</v>
      </c>
      <c r="E79" t="s">
        <v>245</v>
      </c>
      <c r="F79" t="s">
        <v>313</v>
      </c>
      <c r="G79" t="s">
        <v>314</v>
      </c>
      <c r="H79" t="s">
        <v>315</v>
      </c>
      <c r="I79" s="9">
        <v>44587.374791666669</v>
      </c>
      <c r="J79" s="9">
        <v>44587.374791666669</v>
      </c>
      <c r="K79" s="9">
        <v>44589.333333333336</v>
      </c>
      <c r="L79" s="9">
        <v>44664.686111111114</v>
      </c>
      <c r="N79" t="s">
        <v>180</v>
      </c>
      <c r="O79" t="s">
        <v>204</v>
      </c>
      <c r="P79" t="s">
        <v>189</v>
      </c>
      <c r="Q79" t="s">
        <v>308</v>
      </c>
      <c r="R79" t="s">
        <v>316</v>
      </c>
      <c r="S79" s="9">
        <v>44664.686805555553</v>
      </c>
      <c r="T79">
        <v>42874179841</v>
      </c>
      <c r="U79" t="s">
        <v>183</v>
      </c>
      <c r="V79" t="str">
        <f>IFERROR(_xlfn.XLOOKUP(tb_C101[[#This Row],[OS]],[1]!tb_C103[OS],[1]!tb_C103[DESCRICAO]),"0")</f>
        <v>PREVENTIVA</v>
      </c>
      <c r="W79" t="str">
        <f>IFERROR(_xlfn.XLOOKUP(tb_C101[[#This Row],[OS]],[1]!tb_C103[OS],[1]!tb_C103[DESCRICAO2]),"0")</f>
        <v>Mecanico</v>
      </c>
    </row>
    <row r="80" spans="1:23" x14ac:dyDescent="0.25">
      <c r="A80" s="7">
        <v>75</v>
      </c>
      <c r="B80" t="s">
        <v>184</v>
      </c>
      <c r="C80">
        <v>115</v>
      </c>
      <c r="D80" s="8" t="s">
        <v>197</v>
      </c>
      <c r="E80" t="s">
        <v>245</v>
      </c>
      <c r="F80" t="s">
        <v>313</v>
      </c>
      <c r="G80" t="s">
        <v>314</v>
      </c>
      <c r="H80" t="s">
        <v>315</v>
      </c>
      <c r="I80" s="9">
        <v>44587.374791666669</v>
      </c>
      <c r="J80" s="9">
        <v>44587.374791666669</v>
      </c>
      <c r="K80" s="9"/>
      <c r="L80" s="9">
        <v>44664.686111111114</v>
      </c>
      <c r="N80" t="s">
        <v>180</v>
      </c>
      <c r="O80" t="s">
        <v>204</v>
      </c>
      <c r="P80" t="s">
        <v>189</v>
      </c>
      <c r="Q80" t="s">
        <v>308</v>
      </c>
      <c r="S80" s="9">
        <v>44664.686805555553</v>
      </c>
      <c r="T80">
        <v>42874179841</v>
      </c>
      <c r="U80" t="s">
        <v>183</v>
      </c>
      <c r="V80" t="str">
        <f>IFERROR(_xlfn.XLOOKUP(tb_C101[[#This Row],[OS]],[1]!tb_C103[OS],[1]!tb_C103[DESCRICAO]),"0")</f>
        <v>PREVENTIVA</v>
      </c>
      <c r="W80" t="str">
        <f>IFERROR(_xlfn.XLOOKUP(tb_C101[[#This Row],[OS]],[1]!tb_C103[OS],[1]!tb_C103[DESCRICAO2]),"0")</f>
        <v>Mecanico</v>
      </c>
    </row>
    <row r="81" spans="1:23" x14ac:dyDescent="0.25">
      <c r="A81" s="7">
        <v>75</v>
      </c>
      <c r="B81" t="s">
        <v>184</v>
      </c>
      <c r="C81">
        <v>115</v>
      </c>
      <c r="D81" s="8" t="s">
        <v>197</v>
      </c>
      <c r="E81" t="s">
        <v>245</v>
      </c>
      <c r="F81" t="s">
        <v>313</v>
      </c>
      <c r="G81" t="s">
        <v>314</v>
      </c>
      <c r="H81" t="s">
        <v>315</v>
      </c>
      <c r="I81" s="9">
        <v>44587.374791666669</v>
      </c>
      <c r="J81" s="9">
        <v>44587.374791666669</v>
      </c>
      <c r="K81" s="9"/>
      <c r="L81" s="9">
        <v>44664.686111111114</v>
      </c>
      <c r="N81" t="s">
        <v>180</v>
      </c>
      <c r="O81" t="s">
        <v>204</v>
      </c>
      <c r="P81" t="s">
        <v>189</v>
      </c>
      <c r="Q81" t="s">
        <v>308</v>
      </c>
      <c r="R81" t="s">
        <v>316</v>
      </c>
      <c r="S81" s="9">
        <v>44664.686805555553</v>
      </c>
      <c r="T81">
        <v>42874179841</v>
      </c>
      <c r="U81" t="s">
        <v>183</v>
      </c>
      <c r="V81" t="str">
        <f>IFERROR(_xlfn.XLOOKUP(tb_C101[[#This Row],[OS]],[1]!tb_C103[OS],[1]!tb_C103[DESCRICAO]),"0")</f>
        <v>PREVENTIVA</v>
      </c>
      <c r="W81" t="str">
        <f>IFERROR(_xlfn.XLOOKUP(tb_C101[[#This Row],[OS]],[1]!tb_C103[OS],[1]!tb_C103[DESCRICAO2]),"0")</f>
        <v>Mecanico</v>
      </c>
    </row>
    <row r="82" spans="1:23" x14ac:dyDescent="0.25">
      <c r="A82" s="7">
        <v>75</v>
      </c>
      <c r="B82" t="s">
        <v>184</v>
      </c>
      <c r="C82">
        <v>115</v>
      </c>
      <c r="D82" s="8" t="s">
        <v>197</v>
      </c>
      <c r="E82" t="s">
        <v>245</v>
      </c>
      <c r="F82" t="s">
        <v>313</v>
      </c>
      <c r="G82" t="s">
        <v>314</v>
      </c>
      <c r="H82" t="s">
        <v>315</v>
      </c>
      <c r="I82" s="9">
        <v>44587.374791666669</v>
      </c>
      <c r="J82" s="9">
        <v>44587.374791666669</v>
      </c>
      <c r="K82" s="9">
        <v>44589.333333333336</v>
      </c>
      <c r="L82" s="9">
        <v>44664.686111111114</v>
      </c>
      <c r="N82" t="s">
        <v>180</v>
      </c>
      <c r="O82" t="s">
        <v>204</v>
      </c>
      <c r="P82" t="s">
        <v>189</v>
      </c>
      <c r="Q82" t="s">
        <v>308</v>
      </c>
      <c r="S82" s="9">
        <v>44664.686805555553</v>
      </c>
      <c r="T82">
        <v>42874179841</v>
      </c>
      <c r="U82" t="s">
        <v>183</v>
      </c>
      <c r="V82" t="str">
        <f>IFERROR(_xlfn.XLOOKUP(tb_C101[[#This Row],[OS]],[1]!tb_C103[OS],[1]!tb_C103[DESCRICAO]),"0")</f>
        <v>PREVENTIVA</v>
      </c>
      <c r="W82" t="str">
        <f>IFERROR(_xlfn.XLOOKUP(tb_C101[[#This Row],[OS]],[1]!tb_C103[OS],[1]!tb_C103[DESCRICAO2]),"0")</f>
        <v>Mecanico</v>
      </c>
    </row>
    <row r="83" spans="1:23" x14ac:dyDescent="0.25">
      <c r="A83" s="7">
        <v>76</v>
      </c>
      <c r="B83" t="s">
        <v>184</v>
      </c>
      <c r="C83">
        <v>108</v>
      </c>
      <c r="D83" s="8" t="s">
        <v>317</v>
      </c>
      <c r="E83" t="s">
        <v>198</v>
      </c>
      <c r="F83" t="s">
        <v>318</v>
      </c>
      <c r="G83" t="s">
        <v>319</v>
      </c>
      <c r="H83" t="s">
        <v>315</v>
      </c>
      <c r="I83" s="9">
        <v>44587.390335648146</v>
      </c>
      <c r="J83" s="9"/>
      <c r="K83" s="9"/>
      <c r="L83" s="9">
        <v>44664.685416666667</v>
      </c>
      <c r="N83" t="s">
        <v>180</v>
      </c>
      <c r="O83" t="s">
        <v>181</v>
      </c>
      <c r="P83" t="s">
        <v>189</v>
      </c>
      <c r="Q83" t="s">
        <v>308</v>
      </c>
      <c r="S83" s="9">
        <v>44664.685925925929</v>
      </c>
      <c r="T83">
        <v>42874179841</v>
      </c>
      <c r="U83" t="s">
        <v>183</v>
      </c>
      <c r="V83" t="str">
        <f>IFERROR(_xlfn.XLOOKUP(tb_C101[[#This Row],[OS]],[1]!tb_C103[OS],[1]!tb_C103[DESCRICAO]),"0")</f>
        <v>CORRETIVA</v>
      </c>
      <c r="W83" t="str">
        <f>IFERROR(_xlfn.XLOOKUP(tb_C101[[#This Row],[OS]],[1]!tb_C103[OS],[1]!tb_C103[DESCRICAO2]),"0")</f>
        <v>Terceiro</v>
      </c>
    </row>
    <row r="84" spans="1:23" x14ac:dyDescent="0.25">
      <c r="A84" s="7">
        <v>76</v>
      </c>
      <c r="B84" t="s">
        <v>184</v>
      </c>
      <c r="C84">
        <v>108</v>
      </c>
      <c r="D84" s="8" t="s">
        <v>317</v>
      </c>
      <c r="E84" t="s">
        <v>198</v>
      </c>
      <c r="F84" t="s">
        <v>318</v>
      </c>
      <c r="G84" t="s">
        <v>319</v>
      </c>
      <c r="H84" t="s">
        <v>315</v>
      </c>
      <c r="I84" s="9">
        <v>44587.390335648146</v>
      </c>
      <c r="J84" s="9"/>
      <c r="K84" s="9"/>
      <c r="L84" s="9">
        <v>44664.685416666667</v>
      </c>
      <c r="N84" t="s">
        <v>180</v>
      </c>
      <c r="O84" t="s">
        <v>181</v>
      </c>
      <c r="P84" t="s">
        <v>189</v>
      </c>
      <c r="Q84" t="s">
        <v>308</v>
      </c>
      <c r="R84" t="s">
        <v>320</v>
      </c>
      <c r="S84" s="9">
        <v>44664.685925925929</v>
      </c>
      <c r="T84">
        <v>42874179841</v>
      </c>
      <c r="U84" t="s">
        <v>183</v>
      </c>
      <c r="V84" t="str">
        <f>IFERROR(_xlfn.XLOOKUP(tb_C101[[#This Row],[OS]],[1]!tb_C103[OS],[1]!tb_C103[DESCRICAO]),"0")</f>
        <v>CORRETIVA</v>
      </c>
      <c r="W84" t="str">
        <f>IFERROR(_xlfn.XLOOKUP(tb_C101[[#This Row],[OS]],[1]!tb_C103[OS],[1]!tb_C103[DESCRICAO2]),"0")</f>
        <v>Terceiro</v>
      </c>
    </row>
    <row r="85" spans="1:23" x14ac:dyDescent="0.25">
      <c r="A85" s="7">
        <v>77</v>
      </c>
      <c r="B85" t="s">
        <v>184</v>
      </c>
      <c r="C85">
        <v>108</v>
      </c>
      <c r="D85" s="8" t="s">
        <v>317</v>
      </c>
      <c r="E85" t="s">
        <v>198</v>
      </c>
      <c r="F85" t="s">
        <v>318</v>
      </c>
      <c r="G85" t="s">
        <v>319</v>
      </c>
      <c r="H85" t="s">
        <v>315</v>
      </c>
      <c r="I85" s="9">
        <v>44587.390879629631</v>
      </c>
      <c r="J85" s="9"/>
      <c r="K85" s="9"/>
      <c r="L85" s="9">
        <v>44664.685416666667</v>
      </c>
      <c r="N85" t="s">
        <v>180</v>
      </c>
      <c r="O85" t="s">
        <v>181</v>
      </c>
      <c r="P85" t="s">
        <v>189</v>
      </c>
      <c r="Q85" t="s">
        <v>308</v>
      </c>
      <c r="S85" s="9">
        <v>44664.685624999998</v>
      </c>
      <c r="T85">
        <v>42874179841</v>
      </c>
      <c r="U85" t="s">
        <v>183</v>
      </c>
      <c r="V85" t="str">
        <f>IFERROR(_xlfn.XLOOKUP(tb_C101[[#This Row],[OS]],[1]!tb_C103[OS],[1]!tb_C103[DESCRICAO]),"0")</f>
        <v>PREVENTIVA</v>
      </c>
      <c r="W85" t="str">
        <f>IFERROR(_xlfn.XLOOKUP(tb_C101[[#This Row],[OS]],[1]!tb_C103[OS],[1]!tb_C103[DESCRICAO2]),"0")</f>
        <v>Terceiro</v>
      </c>
    </row>
    <row r="86" spans="1:23" x14ac:dyDescent="0.25">
      <c r="A86" s="7">
        <v>77</v>
      </c>
      <c r="B86" t="s">
        <v>184</v>
      </c>
      <c r="C86">
        <v>108</v>
      </c>
      <c r="D86" s="8" t="s">
        <v>317</v>
      </c>
      <c r="E86" t="s">
        <v>198</v>
      </c>
      <c r="F86" t="s">
        <v>318</v>
      </c>
      <c r="G86" t="s">
        <v>319</v>
      </c>
      <c r="H86" t="s">
        <v>315</v>
      </c>
      <c r="I86" s="9">
        <v>44587.390879629631</v>
      </c>
      <c r="J86" s="9"/>
      <c r="K86" s="9"/>
      <c r="L86" s="9">
        <v>44664.685416666667</v>
      </c>
      <c r="N86" t="s">
        <v>180</v>
      </c>
      <c r="O86" t="s">
        <v>181</v>
      </c>
      <c r="P86" t="s">
        <v>189</v>
      </c>
      <c r="Q86" t="s">
        <v>308</v>
      </c>
      <c r="R86" t="s">
        <v>320</v>
      </c>
      <c r="S86" s="9">
        <v>44664.685624999998</v>
      </c>
      <c r="T86">
        <v>42874179841</v>
      </c>
      <c r="U86" t="s">
        <v>183</v>
      </c>
      <c r="V86" t="str">
        <f>IFERROR(_xlfn.XLOOKUP(tb_C101[[#This Row],[OS]],[1]!tb_C103[OS],[1]!tb_C103[DESCRICAO]),"0")</f>
        <v>PREVENTIVA</v>
      </c>
      <c r="W86" t="str">
        <f>IFERROR(_xlfn.XLOOKUP(tb_C101[[#This Row],[OS]],[1]!tb_C103[OS],[1]!tb_C103[DESCRICAO2]),"0")</f>
        <v>Terceiro</v>
      </c>
    </row>
    <row r="87" spans="1:23" x14ac:dyDescent="0.25">
      <c r="A87" s="7">
        <v>78</v>
      </c>
      <c r="B87" t="s">
        <v>184</v>
      </c>
      <c r="C87">
        <v>116</v>
      </c>
      <c r="D87" s="8" t="s">
        <v>290</v>
      </c>
      <c r="E87" t="s">
        <v>321</v>
      </c>
      <c r="F87" t="s">
        <v>322</v>
      </c>
      <c r="G87" t="s">
        <v>323</v>
      </c>
      <c r="H87" t="s">
        <v>199</v>
      </c>
      <c r="I87" s="9">
        <v>44587.434606481482</v>
      </c>
      <c r="J87" s="9"/>
      <c r="K87" s="9"/>
      <c r="L87" s="9">
        <v>44664.68472222222</v>
      </c>
      <c r="N87" t="s">
        <v>180</v>
      </c>
      <c r="O87" t="s">
        <v>181</v>
      </c>
      <c r="P87" t="s">
        <v>189</v>
      </c>
      <c r="Q87" t="s">
        <v>308</v>
      </c>
      <c r="S87" s="9">
        <v>44664.684942129628</v>
      </c>
      <c r="T87">
        <v>42874179841</v>
      </c>
      <c r="U87" t="s">
        <v>183</v>
      </c>
      <c r="V87" t="str">
        <f>IFERROR(_xlfn.XLOOKUP(tb_C101[[#This Row],[OS]],[1]!tb_C103[OS],[1]!tb_C103[DESCRICAO]),"0")</f>
        <v>CORRETIVA</v>
      </c>
      <c r="W87" t="str">
        <f>IFERROR(_xlfn.XLOOKUP(tb_C101[[#This Row],[OS]],[1]!tb_C103[OS],[1]!tb_C103[DESCRICAO2]),"0")</f>
        <v>Eletrico</v>
      </c>
    </row>
    <row r="88" spans="1:23" x14ac:dyDescent="0.25">
      <c r="A88" s="7">
        <v>78</v>
      </c>
      <c r="B88" t="s">
        <v>184</v>
      </c>
      <c r="C88">
        <v>116</v>
      </c>
      <c r="D88" s="8" t="s">
        <v>290</v>
      </c>
      <c r="E88" t="s">
        <v>321</v>
      </c>
      <c r="F88" t="s">
        <v>322</v>
      </c>
      <c r="G88" t="s">
        <v>323</v>
      </c>
      <c r="H88" t="s">
        <v>199</v>
      </c>
      <c r="I88" s="9">
        <v>44587.434606481482</v>
      </c>
      <c r="J88" s="9"/>
      <c r="K88" s="9"/>
      <c r="L88" s="9">
        <v>44664.68472222222</v>
      </c>
      <c r="N88" t="s">
        <v>180</v>
      </c>
      <c r="O88" t="s">
        <v>181</v>
      </c>
      <c r="P88" t="s">
        <v>189</v>
      </c>
      <c r="Q88" t="s">
        <v>308</v>
      </c>
      <c r="R88" t="s">
        <v>324</v>
      </c>
      <c r="S88" s="9">
        <v>44664.684942129628</v>
      </c>
      <c r="T88">
        <v>42874179841</v>
      </c>
      <c r="U88" t="s">
        <v>183</v>
      </c>
      <c r="V88" t="str">
        <f>IFERROR(_xlfn.XLOOKUP(tb_C101[[#This Row],[OS]],[1]!tb_C103[OS],[1]!tb_C103[DESCRICAO]),"0")</f>
        <v>CORRETIVA</v>
      </c>
      <c r="W88" t="str">
        <f>IFERROR(_xlfn.XLOOKUP(tb_C101[[#This Row],[OS]],[1]!tb_C103[OS],[1]!tb_C103[DESCRICAO2]),"0")</f>
        <v>Eletrico</v>
      </c>
    </row>
    <row r="89" spans="1:23" x14ac:dyDescent="0.25">
      <c r="A89" s="7">
        <v>79</v>
      </c>
      <c r="B89" t="s">
        <v>184</v>
      </c>
      <c r="C89">
        <v>108</v>
      </c>
      <c r="D89" s="8" t="s">
        <v>317</v>
      </c>
      <c r="E89" t="s">
        <v>198</v>
      </c>
      <c r="F89" t="s">
        <v>312</v>
      </c>
      <c r="G89" t="s">
        <v>325</v>
      </c>
      <c r="H89" t="s">
        <v>326</v>
      </c>
      <c r="I89" s="9">
        <v>44684.422858796293</v>
      </c>
      <c r="J89" s="9"/>
      <c r="K89" s="9"/>
      <c r="L89" s="9">
        <v>44872.363194444442</v>
      </c>
      <c r="N89" t="s">
        <v>180</v>
      </c>
      <c r="O89" t="s">
        <v>181</v>
      </c>
      <c r="P89" t="s">
        <v>189</v>
      </c>
      <c r="Q89" t="s">
        <v>308</v>
      </c>
      <c r="S89" s="9">
        <v>44872.36414351852</v>
      </c>
      <c r="T89">
        <v>43667176899</v>
      </c>
      <c r="U89" t="s">
        <v>183</v>
      </c>
      <c r="V89" t="str">
        <f>IFERROR(_xlfn.XLOOKUP(tb_C101[[#This Row],[OS]],[1]!tb_C103[OS],[1]!tb_C103[DESCRICAO]),"0")</f>
        <v>CORRETIVA</v>
      </c>
      <c r="W89" t="str">
        <f>IFERROR(_xlfn.XLOOKUP(tb_C101[[#This Row],[OS]],[1]!tb_C103[OS],[1]!tb_C103[DESCRICAO2]),"0")</f>
        <v>Eletrico</v>
      </c>
    </row>
    <row r="90" spans="1:23" x14ac:dyDescent="0.25">
      <c r="A90" s="7">
        <v>79</v>
      </c>
      <c r="B90" t="s">
        <v>184</v>
      </c>
      <c r="C90">
        <v>108</v>
      </c>
      <c r="D90" s="8" t="s">
        <v>317</v>
      </c>
      <c r="E90" t="s">
        <v>198</v>
      </c>
      <c r="F90" t="s">
        <v>312</v>
      </c>
      <c r="G90" t="s">
        <v>325</v>
      </c>
      <c r="H90" t="s">
        <v>326</v>
      </c>
      <c r="I90" s="9">
        <v>44684.422858796293</v>
      </c>
      <c r="J90" s="9"/>
      <c r="K90" s="9"/>
      <c r="L90" s="9">
        <v>44872.363194444442</v>
      </c>
      <c r="N90" t="s">
        <v>180</v>
      </c>
      <c r="O90" t="s">
        <v>181</v>
      </c>
      <c r="P90" t="s">
        <v>189</v>
      </c>
      <c r="Q90" t="s">
        <v>308</v>
      </c>
      <c r="S90" s="9">
        <v>44872.36414351852</v>
      </c>
      <c r="T90">
        <v>43667176899</v>
      </c>
      <c r="U90" t="s">
        <v>183</v>
      </c>
      <c r="V90" t="str">
        <f>IFERROR(_xlfn.XLOOKUP(tb_C101[[#This Row],[OS]],[1]!tb_C103[OS],[1]!tb_C103[DESCRICAO]),"0")</f>
        <v>CORRETIVA</v>
      </c>
      <c r="W90" t="str">
        <f>IFERROR(_xlfn.XLOOKUP(tb_C101[[#This Row],[OS]],[1]!tb_C103[OS],[1]!tb_C103[DESCRICAO2]),"0")</f>
        <v>Eletrico</v>
      </c>
    </row>
    <row r="91" spans="1:23" x14ac:dyDescent="0.25">
      <c r="A91" s="7">
        <v>80</v>
      </c>
      <c r="B91" t="s">
        <v>184</v>
      </c>
      <c r="C91">
        <v>108</v>
      </c>
      <c r="D91" s="8" t="s">
        <v>317</v>
      </c>
      <c r="E91" t="s">
        <v>198</v>
      </c>
      <c r="F91" t="s">
        <v>312</v>
      </c>
      <c r="G91" t="s">
        <v>325</v>
      </c>
      <c r="H91" t="s">
        <v>326</v>
      </c>
      <c r="I91" s="9">
        <v>44684.422974537039</v>
      </c>
      <c r="J91" s="9"/>
      <c r="K91" s="9"/>
      <c r="L91" s="9">
        <v>44872.363888888889</v>
      </c>
      <c r="N91" t="s">
        <v>180</v>
      </c>
      <c r="O91" t="s">
        <v>181</v>
      </c>
      <c r="P91" t="s">
        <v>189</v>
      </c>
      <c r="Q91" t="s">
        <v>308</v>
      </c>
      <c r="S91" s="9">
        <v>44872.36446759259</v>
      </c>
      <c r="T91">
        <v>43667176899</v>
      </c>
      <c r="U91" t="s">
        <v>183</v>
      </c>
      <c r="V91" t="str">
        <f>IFERROR(_xlfn.XLOOKUP(tb_C101[[#This Row],[OS]],[1]!tb_C103[OS],[1]!tb_C103[DESCRICAO]),"0")</f>
        <v>CORRETIVA</v>
      </c>
      <c r="W91" t="str">
        <f>IFERROR(_xlfn.XLOOKUP(tb_C101[[#This Row],[OS]],[1]!tb_C103[OS],[1]!tb_C103[DESCRICAO2]),"0")</f>
        <v>Eletrico</v>
      </c>
    </row>
    <row r="92" spans="1:23" x14ac:dyDescent="0.25">
      <c r="A92" s="7">
        <v>80</v>
      </c>
      <c r="B92" t="s">
        <v>184</v>
      </c>
      <c r="C92">
        <v>108</v>
      </c>
      <c r="D92" s="8" t="s">
        <v>317</v>
      </c>
      <c r="E92" t="s">
        <v>198</v>
      </c>
      <c r="F92" t="s">
        <v>312</v>
      </c>
      <c r="G92" t="s">
        <v>325</v>
      </c>
      <c r="H92" t="s">
        <v>326</v>
      </c>
      <c r="I92" s="9">
        <v>44684.422974537039</v>
      </c>
      <c r="J92" s="9"/>
      <c r="K92" s="9"/>
      <c r="L92" s="9">
        <v>44872.363888888889</v>
      </c>
      <c r="N92" t="s">
        <v>180</v>
      </c>
      <c r="O92" t="s">
        <v>181</v>
      </c>
      <c r="P92" t="s">
        <v>189</v>
      </c>
      <c r="Q92" t="s">
        <v>308</v>
      </c>
      <c r="S92" s="9">
        <v>44872.36446759259</v>
      </c>
      <c r="T92">
        <v>43667176899</v>
      </c>
      <c r="U92" t="s">
        <v>183</v>
      </c>
      <c r="V92" t="str">
        <f>IFERROR(_xlfn.XLOOKUP(tb_C101[[#This Row],[OS]],[1]!tb_C103[OS],[1]!tb_C103[DESCRICAO]),"0")</f>
        <v>CORRETIVA</v>
      </c>
      <c r="W92" t="str">
        <f>IFERROR(_xlfn.XLOOKUP(tb_C101[[#This Row],[OS]],[1]!tb_C103[OS],[1]!tb_C103[DESCRICAO2]),"0")</f>
        <v>Eletrico</v>
      </c>
    </row>
    <row r="93" spans="1:23" x14ac:dyDescent="0.25">
      <c r="A93" s="7">
        <v>81</v>
      </c>
      <c r="B93" t="s">
        <v>184</v>
      </c>
      <c r="C93">
        <v>113</v>
      </c>
      <c r="D93" s="8" t="s">
        <v>213</v>
      </c>
      <c r="E93" t="s">
        <v>198</v>
      </c>
      <c r="F93" t="s">
        <v>327</v>
      </c>
      <c r="G93" t="s">
        <v>328</v>
      </c>
      <c r="H93" t="s">
        <v>329</v>
      </c>
      <c r="I93" s="9">
        <v>44705.624502314815</v>
      </c>
      <c r="J93" s="9">
        <v>44705.581944444442</v>
      </c>
      <c r="K93" s="9">
        <v>44705.916666666664</v>
      </c>
      <c r="L93" s="9">
        <v>44872.363888888889</v>
      </c>
      <c r="N93" t="s">
        <v>180</v>
      </c>
      <c r="O93" t="s">
        <v>204</v>
      </c>
      <c r="P93" t="s">
        <v>182</v>
      </c>
      <c r="Q93" t="s">
        <v>308</v>
      </c>
      <c r="S93" s="9">
        <v>44872.365115740744</v>
      </c>
      <c r="T93">
        <v>43667176899</v>
      </c>
      <c r="U93" t="s">
        <v>183</v>
      </c>
      <c r="V93" t="str">
        <f>IFERROR(_xlfn.XLOOKUP(tb_C101[[#This Row],[OS]],[1]!tb_C103[OS],[1]!tb_C103[DESCRICAO]),"0")</f>
        <v>CORRETIVA</v>
      </c>
      <c r="W93" t="str">
        <f>IFERROR(_xlfn.XLOOKUP(tb_C101[[#This Row],[OS]],[1]!tb_C103[OS],[1]!tb_C103[DESCRICAO2]),"0")</f>
        <v>Mecanico</v>
      </c>
    </row>
    <row r="94" spans="1:23" x14ac:dyDescent="0.25">
      <c r="A94" s="7">
        <v>81</v>
      </c>
      <c r="B94" t="s">
        <v>184</v>
      </c>
      <c r="C94">
        <v>113</v>
      </c>
      <c r="D94" s="8" t="s">
        <v>213</v>
      </c>
      <c r="E94" t="s">
        <v>198</v>
      </c>
      <c r="F94" t="s">
        <v>327</v>
      </c>
      <c r="G94" t="s">
        <v>328</v>
      </c>
      <c r="H94" t="s">
        <v>329</v>
      </c>
      <c r="I94" s="9">
        <v>44705.624502314815</v>
      </c>
      <c r="J94" s="9">
        <v>44705.581944444442</v>
      </c>
      <c r="K94" s="9">
        <v>44705.916666666664</v>
      </c>
      <c r="L94" s="9">
        <v>44872.363888888889</v>
      </c>
      <c r="N94" t="s">
        <v>180</v>
      </c>
      <c r="O94" t="s">
        <v>204</v>
      </c>
      <c r="P94" t="s">
        <v>182</v>
      </c>
      <c r="Q94" t="s">
        <v>308</v>
      </c>
      <c r="S94" s="9">
        <v>44872.365115740744</v>
      </c>
      <c r="T94">
        <v>43667176899</v>
      </c>
      <c r="U94" t="s">
        <v>183</v>
      </c>
      <c r="V94" t="str">
        <f>IFERROR(_xlfn.XLOOKUP(tb_C101[[#This Row],[OS]],[1]!tb_C103[OS],[1]!tb_C103[DESCRICAO]),"0")</f>
        <v>CORRETIVA</v>
      </c>
      <c r="W94" t="str">
        <f>IFERROR(_xlfn.XLOOKUP(tb_C101[[#This Row],[OS]],[1]!tb_C103[OS],[1]!tb_C103[DESCRICAO2]),"0")</f>
        <v>Mecanico</v>
      </c>
    </row>
    <row r="95" spans="1:23" x14ac:dyDescent="0.25">
      <c r="A95" s="7">
        <v>82</v>
      </c>
      <c r="B95" t="s">
        <v>184</v>
      </c>
      <c r="C95">
        <v>112</v>
      </c>
      <c r="D95" s="8" t="s">
        <v>237</v>
      </c>
      <c r="E95" t="s">
        <v>198</v>
      </c>
      <c r="F95" t="s">
        <v>300</v>
      </c>
      <c r="G95" t="s">
        <v>330</v>
      </c>
      <c r="H95" t="s">
        <v>329</v>
      </c>
      <c r="I95" s="9">
        <v>44707.571331018517</v>
      </c>
      <c r="J95" s="9">
        <v>44707.445138888892</v>
      </c>
      <c r="K95" s="9">
        <v>44707.5</v>
      </c>
      <c r="L95" s="9">
        <v>44872.364583333336</v>
      </c>
      <c r="N95" t="s">
        <v>180</v>
      </c>
      <c r="O95" t="s">
        <v>204</v>
      </c>
      <c r="P95" t="s">
        <v>331</v>
      </c>
      <c r="Q95" t="s">
        <v>308</v>
      </c>
      <c r="S95" s="9">
        <v>44872.365405092591</v>
      </c>
      <c r="T95">
        <v>43667176899</v>
      </c>
      <c r="U95" t="s">
        <v>183</v>
      </c>
      <c r="V95" t="str">
        <f>IFERROR(_xlfn.XLOOKUP(tb_C101[[#This Row],[OS]],[1]!tb_C103[OS],[1]!tb_C103[DESCRICAO]),"0")</f>
        <v>CORRETIVA</v>
      </c>
      <c r="W95" t="str">
        <f>IFERROR(_xlfn.XLOOKUP(tb_C101[[#This Row],[OS]],[1]!tb_C103[OS],[1]!tb_C103[DESCRICAO2]),"0")</f>
        <v>Mecanico</v>
      </c>
    </row>
    <row r="96" spans="1:23" x14ac:dyDescent="0.25">
      <c r="A96" s="7">
        <v>82</v>
      </c>
      <c r="B96" t="s">
        <v>184</v>
      </c>
      <c r="C96">
        <v>112</v>
      </c>
      <c r="D96" s="8" t="s">
        <v>237</v>
      </c>
      <c r="E96" t="s">
        <v>198</v>
      </c>
      <c r="F96" t="s">
        <v>300</v>
      </c>
      <c r="G96" t="s">
        <v>330</v>
      </c>
      <c r="H96" t="s">
        <v>329</v>
      </c>
      <c r="I96" s="9">
        <v>44707.571331018517</v>
      </c>
      <c r="J96" s="9">
        <v>44707.445138888892</v>
      </c>
      <c r="K96" s="9">
        <v>44707.5</v>
      </c>
      <c r="L96" s="9">
        <v>44872.364583333336</v>
      </c>
      <c r="N96" t="s">
        <v>180</v>
      </c>
      <c r="O96" t="s">
        <v>204</v>
      </c>
      <c r="P96" t="s">
        <v>331</v>
      </c>
      <c r="Q96" t="s">
        <v>308</v>
      </c>
      <c r="S96" s="9">
        <v>44872.365405092591</v>
      </c>
      <c r="T96">
        <v>43667176899</v>
      </c>
      <c r="U96" t="s">
        <v>183</v>
      </c>
      <c r="V96" t="str">
        <f>IFERROR(_xlfn.XLOOKUP(tb_C101[[#This Row],[OS]],[1]!tb_C103[OS],[1]!tb_C103[DESCRICAO]),"0")</f>
        <v>CORRETIVA</v>
      </c>
      <c r="W96" t="str">
        <f>IFERROR(_xlfn.XLOOKUP(tb_C101[[#This Row],[OS]],[1]!tb_C103[OS],[1]!tb_C103[DESCRICAO2]),"0")</f>
        <v>Mecanico</v>
      </c>
    </row>
    <row r="97" spans="1:23" x14ac:dyDescent="0.25">
      <c r="A97" s="7">
        <v>83</v>
      </c>
      <c r="B97" t="s">
        <v>184</v>
      </c>
      <c r="C97">
        <v>109</v>
      </c>
      <c r="D97" s="8" t="s">
        <v>185</v>
      </c>
      <c r="E97" t="s">
        <v>304</v>
      </c>
      <c r="H97" t="s">
        <v>326</v>
      </c>
      <c r="I97" s="9">
        <v>44711.62290509259</v>
      </c>
      <c r="J97" s="9"/>
      <c r="K97" s="9"/>
      <c r="L97" s="9">
        <v>44872.365277777775</v>
      </c>
      <c r="N97" t="s">
        <v>180</v>
      </c>
      <c r="O97" t="s">
        <v>181</v>
      </c>
      <c r="P97" t="s">
        <v>332</v>
      </c>
      <c r="S97" s="9">
        <v>44872.365520833337</v>
      </c>
      <c r="T97">
        <v>43667176899</v>
      </c>
      <c r="U97" t="s">
        <v>183</v>
      </c>
      <c r="V97" t="str">
        <f>IFERROR(_xlfn.XLOOKUP(tb_C101[[#This Row],[OS]],[1]!tb_C103[OS],[1]!tb_C103[DESCRICAO]),"0")</f>
        <v>PREVENTIVA</v>
      </c>
      <c r="W97" t="str">
        <f>IFERROR(_xlfn.XLOOKUP(tb_C101[[#This Row],[OS]],[1]!tb_C103[OS],[1]!tb_C103[DESCRICAO2]),"0")</f>
        <v>Eletrico</v>
      </c>
    </row>
    <row r="98" spans="1:23" x14ac:dyDescent="0.25">
      <c r="A98" s="7">
        <v>83</v>
      </c>
      <c r="B98" t="s">
        <v>184</v>
      </c>
      <c r="C98">
        <v>109</v>
      </c>
      <c r="D98" s="8" t="s">
        <v>185</v>
      </c>
      <c r="E98" t="s">
        <v>304</v>
      </c>
      <c r="H98" t="s">
        <v>326</v>
      </c>
      <c r="I98" s="9">
        <v>44711.62290509259</v>
      </c>
      <c r="J98" s="9"/>
      <c r="K98" s="9"/>
      <c r="L98" s="9">
        <v>44872.365277777775</v>
      </c>
      <c r="N98" t="s">
        <v>180</v>
      </c>
      <c r="O98" t="s">
        <v>181</v>
      </c>
      <c r="P98" t="s">
        <v>332</v>
      </c>
      <c r="R98" t="s">
        <v>333</v>
      </c>
      <c r="S98" s="9">
        <v>44872.365520833337</v>
      </c>
      <c r="T98">
        <v>43667176899</v>
      </c>
      <c r="U98" t="s">
        <v>183</v>
      </c>
      <c r="V98" t="str">
        <f>IFERROR(_xlfn.XLOOKUP(tb_C101[[#This Row],[OS]],[1]!tb_C103[OS],[1]!tb_C103[DESCRICAO]),"0")</f>
        <v>PREVENTIVA</v>
      </c>
      <c r="W98" t="str">
        <f>IFERROR(_xlfn.XLOOKUP(tb_C101[[#This Row],[OS]],[1]!tb_C103[OS],[1]!tb_C103[DESCRICAO2]),"0")</f>
        <v>Eletrico</v>
      </c>
    </row>
    <row r="99" spans="1:23" x14ac:dyDescent="0.25">
      <c r="A99" s="7">
        <v>84</v>
      </c>
      <c r="B99" t="s">
        <v>184</v>
      </c>
      <c r="C99">
        <v>109</v>
      </c>
      <c r="D99" s="8" t="s">
        <v>185</v>
      </c>
      <c r="E99" t="s">
        <v>226</v>
      </c>
      <c r="F99" t="s">
        <v>334</v>
      </c>
      <c r="G99" t="s">
        <v>335</v>
      </c>
      <c r="H99" t="s">
        <v>336</v>
      </c>
      <c r="I99" s="9">
        <v>44712.347615740742</v>
      </c>
      <c r="J99" s="9"/>
      <c r="K99" s="9"/>
      <c r="L99" s="9">
        <v>44872.365277777775</v>
      </c>
      <c r="N99" t="s">
        <v>180</v>
      </c>
      <c r="O99" t="s">
        <v>181</v>
      </c>
      <c r="P99" t="s">
        <v>189</v>
      </c>
      <c r="Q99" t="s">
        <v>308</v>
      </c>
      <c r="S99" s="9">
        <v>44872.365613425929</v>
      </c>
      <c r="T99">
        <v>43667176899</v>
      </c>
      <c r="U99" t="s">
        <v>183</v>
      </c>
      <c r="V99" t="str">
        <f>IFERROR(_xlfn.XLOOKUP(tb_C101[[#This Row],[OS]],[1]!tb_C103[OS],[1]!tb_C103[DESCRICAO]),"0")</f>
        <v>PREDITIVA</v>
      </c>
      <c r="W99" t="str">
        <f>IFERROR(_xlfn.XLOOKUP(tb_C101[[#This Row],[OS]],[1]!tb_C103[OS],[1]!tb_C103[DESCRICAO2]),"0")</f>
        <v>Mecanico</v>
      </c>
    </row>
    <row r="100" spans="1:23" x14ac:dyDescent="0.25">
      <c r="A100" s="7">
        <v>84</v>
      </c>
      <c r="B100" t="s">
        <v>184</v>
      </c>
      <c r="C100">
        <v>109</v>
      </c>
      <c r="D100" s="8" t="s">
        <v>185</v>
      </c>
      <c r="E100" t="s">
        <v>226</v>
      </c>
      <c r="F100" t="s">
        <v>334</v>
      </c>
      <c r="G100" t="s">
        <v>335</v>
      </c>
      <c r="H100" t="s">
        <v>336</v>
      </c>
      <c r="I100" s="9">
        <v>44712.347615740742</v>
      </c>
      <c r="J100" s="9"/>
      <c r="K100" s="9"/>
      <c r="L100" s="9">
        <v>44872.365277777775</v>
      </c>
      <c r="N100" t="s">
        <v>180</v>
      </c>
      <c r="O100" t="s">
        <v>181</v>
      </c>
      <c r="P100" t="s">
        <v>189</v>
      </c>
      <c r="Q100" t="s">
        <v>308</v>
      </c>
      <c r="S100" s="9">
        <v>44872.365613425929</v>
      </c>
      <c r="T100">
        <v>43667176899</v>
      </c>
      <c r="U100" t="s">
        <v>183</v>
      </c>
      <c r="V100" t="str">
        <f>IFERROR(_xlfn.XLOOKUP(tb_C101[[#This Row],[OS]],[1]!tb_C103[OS],[1]!tb_C103[DESCRICAO]),"0")</f>
        <v>PREDITIVA</v>
      </c>
      <c r="W100" t="str">
        <f>IFERROR(_xlfn.XLOOKUP(tb_C101[[#This Row],[OS]],[1]!tb_C103[OS],[1]!tb_C103[DESCRICAO2]),"0")</f>
        <v>Mecanico</v>
      </c>
    </row>
    <row r="101" spans="1:23" x14ac:dyDescent="0.25">
      <c r="A101" s="7">
        <v>85</v>
      </c>
      <c r="B101" t="s">
        <v>184</v>
      </c>
      <c r="C101">
        <v>108</v>
      </c>
      <c r="D101" s="8" t="s">
        <v>317</v>
      </c>
      <c r="E101" t="s">
        <v>337</v>
      </c>
      <c r="H101" t="s">
        <v>336</v>
      </c>
      <c r="I101" s="9">
        <v>44712.347615740742</v>
      </c>
      <c r="J101" s="9"/>
      <c r="K101" s="9"/>
      <c r="L101" s="9">
        <v>45443.645601851851</v>
      </c>
      <c r="N101" t="s">
        <v>180</v>
      </c>
      <c r="O101" t="s">
        <v>181</v>
      </c>
      <c r="P101" t="s">
        <v>189</v>
      </c>
      <c r="S101" s="9">
        <v>45443.645624999997</v>
      </c>
      <c r="T101">
        <v>43181706833</v>
      </c>
      <c r="U101" t="s">
        <v>183</v>
      </c>
      <c r="V101" t="str">
        <f>IFERROR(_xlfn.XLOOKUP(tb_C101[[#This Row],[OS]],[1]!tb_C103[OS],[1]!tb_C103[DESCRICAO]),"0")</f>
        <v>CORRETIVA</v>
      </c>
      <c r="W101" t="str">
        <f>IFERROR(_xlfn.XLOOKUP(tb_C101[[#This Row],[OS]],[1]!tb_C103[OS],[1]!tb_C103[DESCRICAO2]),"0")</f>
        <v>AUTOMATICO - TROCAR</v>
      </c>
    </row>
    <row r="102" spans="1:23" x14ac:dyDescent="0.25">
      <c r="A102" s="7">
        <v>86</v>
      </c>
      <c r="B102" t="s">
        <v>184</v>
      </c>
      <c r="C102">
        <v>108</v>
      </c>
      <c r="D102" s="8" t="s">
        <v>317</v>
      </c>
      <c r="E102" t="s">
        <v>245</v>
      </c>
      <c r="F102" t="s">
        <v>334</v>
      </c>
      <c r="G102" t="s">
        <v>335</v>
      </c>
      <c r="H102" t="s">
        <v>336</v>
      </c>
      <c r="I102" s="9">
        <v>44712.347615740742</v>
      </c>
      <c r="J102" s="9"/>
      <c r="K102" s="9"/>
      <c r="L102" s="9">
        <v>45443.646574074075</v>
      </c>
      <c r="N102" t="s">
        <v>180</v>
      </c>
      <c r="O102" t="s">
        <v>181</v>
      </c>
      <c r="P102" t="s">
        <v>189</v>
      </c>
      <c r="Q102" t="s">
        <v>308</v>
      </c>
      <c r="S102" s="9">
        <v>45443.646608796298</v>
      </c>
      <c r="T102">
        <v>43181706833</v>
      </c>
      <c r="U102" t="s">
        <v>183</v>
      </c>
      <c r="V102" t="str">
        <f>IFERROR(_xlfn.XLOOKUP(tb_C101[[#This Row],[OS]],[1]!tb_C103[OS],[1]!tb_C103[DESCRICAO]),"0")</f>
        <v>CORRETIVA</v>
      </c>
      <c r="W102" t="str">
        <f>IFERROR(_xlfn.XLOOKUP(tb_C101[[#This Row],[OS]],[1]!tb_C103[OS],[1]!tb_C103[DESCRICAO2]),"0")</f>
        <v>AUTOMATICO - TROCAR</v>
      </c>
    </row>
    <row r="103" spans="1:23" x14ac:dyDescent="0.25">
      <c r="A103" s="7">
        <v>87</v>
      </c>
      <c r="B103" t="s">
        <v>184</v>
      </c>
      <c r="C103">
        <v>113</v>
      </c>
      <c r="D103" s="8" t="s">
        <v>213</v>
      </c>
      <c r="E103" t="s">
        <v>240</v>
      </c>
      <c r="F103" t="s">
        <v>238</v>
      </c>
      <c r="G103" t="s">
        <v>338</v>
      </c>
      <c r="H103" t="s">
        <v>339</v>
      </c>
      <c r="I103" s="9">
        <v>44718.690775462965</v>
      </c>
      <c r="J103" s="9">
        <v>44718.659722222219</v>
      </c>
      <c r="K103" s="9">
        <v>44718.791666666664</v>
      </c>
      <c r="L103" s="9">
        <v>44872.365277777775</v>
      </c>
      <c r="N103" t="s">
        <v>180</v>
      </c>
      <c r="O103" t="s">
        <v>204</v>
      </c>
      <c r="P103" t="s">
        <v>332</v>
      </c>
      <c r="Q103" t="s">
        <v>308</v>
      </c>
      <c r="S103" s="9">
        <v>44872.365914351853</v>
      </c>
      <c r="T103">
        <v>43667176899</v>
      </c>
      <c r="U103" t="s">
        <v>183</v>
      </c>
      <c r="V103" t="str">
        <f>IFERROR(_xlfn.XLOOKUP(tb_C101[[#This Row],[OS]],[1]!tb_C103[OS],[1]!tb_C103[DESCRICAO]),"0")</f>
        <v>CORRETIVA</v>
      </c>
      <c r="W103" t="str">
        <f>IFERROR(_xlfn.XLOOKUP(tb_C101[[#This Row],[OS]],[1]!tb_C103[OS],[1]!tb_C103[DESCRICAO2]),"0")</f>
        <v>Terceiro</v>
      </c>
    </row>
    <row r="104" spans="1:23" x14ac:dyDescent="0.25">
      <c r="A104" s="7">
        <v>87</v>
      </c>
      <c r="B104" t="s">
        <v>184</v>
      </c>
      <c r="C104">
        <v>113</v>
      </c>
      <c r="D104" s="8" t="s">
        <v>213</v>
      </c>
      <c r="E104" t="s">
        <v>240</v>
      </c>
      <c r="F104" t="s">
        <v>238</v>
      </c>
      <c r="G104" t="s">
        <v>338</v>
      </c>
      <c r="H104" t="s">
        <v>339</v>
      </c>
      <c r="I104" s="9">
        <v>44718.690775462965</v>
      </c>
      <c r="J104" s="9">
        <v>44718.659722222219</v>
      </c>
      <c r="K104" s="9">
        <v>44718.791666666664</v>
      </c>
      <c r="L104" s="9">
        <v>44872.365277777775</v>
      </c>
      <c r="N104" t="s">
        <v>180</v>
      </c>
      <c r="O104" t="s">
        <v>204</v>
      </c>
      <c r="P104" t="s">
        <v>332</v>
      </c>
      <c r="Q104" t="s">
        <v>308</v>
      </c>
      <c r="S104" s="9">
        <v>44872.365914351853</v>
      </c>
      <c r="T104">
        <v>43667176899</v>
      </c>
      <c r="U104" t="s">
        <v>183</v>
      </c>
      <c r="V104" t="str">
        <f>IFERROR(_xlfn.XLOOKUP(tb_C101[[#This Row],[OS]],[1]!tb_C103[OS],[1]!tb_C103[DESCRICAO]),"0")</f>
        <v>CORRETIVA</v>
      </c>
      <c r="W104" t="str">
        <f>IFERROR(_xlfn.XLOOKUP(tb_C101[[#This Row],[OS]],[1]!tb_C103[OS],[1]!tb_C103[DESCRICAO2]),"0")</f>
        <v>Terceiro</v>
      </c>
    </row>
    <row r="105" spans="1:23" x14ac:dyDescent="0.25">
      <c r="A105" s="7">
        <v>88</v>
      </c>
      <c r="B105" t="s">
        <v>184</v>
      </c>
      <c r="C105">
        <v>116</v>
      </c>
      <c r="D105" s="8" t="s">
        <v>290</v>
      </c>
      <c r="E105" t="s">
        <v>238</v>
      </c>
      <c r="F105" t="s">
        <v>340</v>
      </c>
      <c r="G105" t="s">
        <v>341</v>
      </c>
      <c r="H105" t="s">
        <v>339</v>
      </c>
      <c r="I105" s="9">
        <v>44719.769768518519</v>
      </c>
      <c r="J105" s="9"/>
      <c r="K105" s="9"/>
      <c r="L105" s="9">
        <v>44872.365972222222</v>
      </c>
      <c r="N105" t="s">
        <v>180</v>
      </c>
      <c r="O105" t="s">
        <v>181</v>
      </c>
      <c r="P105" t="s">
        <v>332</v>
      </c>
      <c r="Q105" t="s">
        <v>308</v>
      </c>
      <c r="S105" s="9">
        <v>44872.366006944445</v>
      </c>
      <c r="T105">
        <v>43667176899</v>
      </c>
      <c r="U105" t="s">
        <v>183</v>
      </c>
      <c r="V105" t="str">
        <f>IFERROR(_xlfn.XLOOKUP(tb_C101[[#This Row],[OS]],[1]!tb_C103[OS],[1]!tb_C103[DESCRICAO]),"0")</f>
        <v>CORRETIVA</v>
      </c>
      <c r="W105" t="str">
        <f>IFERROR(_xlfn.XLOOKUP(tb_C101[[#This Row],[OS]],[1]!tb_C103[OS],[1]!tb_C103[DESCRICAO2]),"0")</f>
        <v>Eletrico</v>
      </c>
    </row>
    <row r="106" spans="1:23" x14ac:dyDescent="0.25">
      <c r="A106" s="7">
        <v>88</v>
      </c>
      <c r="B106" t="s">
        <v>184</v>
      </c>
      <c r="C106">
        <v>116</v>
      </c>
      <c r="D106" s="8" t="s">
        <v>290</v>
      </c>
      <c r="E106" t="s">
        <v>238</v>
      </c>
      <c r="F106" t="s">
        <v>340</v>
      </c>
      <c r="G106" t="s">
        <v>341</v>
      </c>
      <c r="H106" t="s">
        <v>339</v>
      </c>
      <c r="I106" s="9">
        <v>44719.769768518519</v>
      </c>
      <c r="J106" s="9"/>
      <c r="K106" s="9"/>
      <c r="L106" s="9">
        <v>44872.365972222222</v>
      </c>
      <c r="N106" t="s">
        <v>180</v>
      </c>
      <c r="O106" t="s">
        <v>181</v>
      </c>
      <c r="P106" t="s">
        <v>332</v>
      </c>
      <c r="Q106" t="s">
        <v>308</v>
      </c>
      <c r="R106" t="s">
        <v>342</v>
      </c>
      <c r="S106" s="9">
        <v>44872.366006944445</v>
      </c>
      <c r="T106">
        <v>43667176899</v>
      </c>
      <c r="U106" t="s">
        <v>183</v>
      </c>
      <c r="V106" t="str">
        <f>IFERROR(_xlfn.XLOOKUP(tb_C101[[#This Row],[OS]],[1]!tb_C103[OS],[1]!tb_C103[DESCRICAO]),"0")</f>
        <v>CORRETIVA</v>
      </c>
      <c r="W106" t="str">
        <f>IFERROR(_xlfn.XLOOKUP(tb_C101[[#This Row],[OS]],[1]!tb_C103[OS],[1]!tb_C103[DESCRICAO2]),"0")</f>
        <v>Eletrico</v>
      </c>
    </row>
    <row r="107" spans="1:23" x14ac:dyDescent="0.25">
      <c r="A107" s="7">
        <v>89</v>
      </c>
      <c r="B107" t="s">
        <v>184</v>
      </c>
      <c r="C107">
        <v>108</v>
      </c>
      <c r="D107" s="8" t="s">
        <v>317</v>
      </c>
      <c r="E107" t="s">
        <v>245</v>
      </c>
      <c r="H107" t="s">
        <v>343</v>
      </c>
      <c r="I107" s="9">
        <v>44720.890393518515</v>
      </c>
      <c r="J107" s="9"/>
      <c r="K107" s="9"/>
      <c r="L107" s="9">
        <v>44872.365972222222</v>
      </c>
      <c r="N107" t="s">
        <v>180</v>
      </c>
      <c r="O107" t="s">
        <v>181</v>
      </c>
      <c r="P107" t="s">
        <v>182</v>
      </c>
      <c r="S107" s="9">
        <v>44872.366087962961</v>
      </c>
      <c r="T107">
        <v>43667176899</v>
      </c>
      <c r="U107" t="s">
        <v>183</v>
      </c>
      <c r="V107" t="str">
        <f>IFERROR(_xlfn.XLOOKUP(tb_C101[[#This Row],[OS]],[1]!tb_C103[OS],[1]!tb_C103[DESCRICAO]),"0")</f>
        <v>CORRETIVA</v>
      </c>
      <c r="W107" t="str">
        <f>IFERROR(_xlfn.XLOOKUP(tb_C101[[#This Row],[OS]],[1]!tb_C103[OS],[1]!tb_C103[DESCRICAO2]),"0")</f>
        <v>Falha Operacinal</v>
      </c>
    </row>
    <row r="108" spans="1:23" x14ac:dyDescent="0.25">
      <c r="A108" s="7">
        <v>89</v>
      </c>
      <c r="B108" t="s">
        <v>184</v>
      </c>
      <c r="C108">
        <v>108</v>
      </c>
      <c r="D108" s="8" t="s">
        <v>317</v>
      </c>
      <c r="E108" t="s">
        <v>245</v>
      </c>
      <c r="H108" t="s">
        <v>343</v>
      </c>
      <c r="I108" s="9">
        <v>44720.890393518515</v>
      </c>
      <c r="J108" s="9"/>
      <c r="K108" s="9"/>
      <c r="L108" s="9">
        <v>44872.365972222222</v>
      </c>
      <c r="N108" t="s">
        <v>180</v>
      </c>
      <c r="O108" t="s">
        <v>181</v>
      </c>
      <c r="P108" t="s">
        <v>182</v>
      </c>
      <c r="R108" t="s">
        <v>344</v>
      </c>
      <c r="S108" s="9">
        <v>44872.366087962961</v>
      </c>
      <c r="T108">
        <v>43667176899</v>
      </c>
      <c r="U108" t="s">
        <v>183</v>
      </c>
      <c r="V108" t="str">
        <f>IFERROR(_xlfn.XLOOKUP(tb_C101[[#This Row],[OS]],[1]!tb_C103[OS],[1]!tb_C103[DESCRICAO]),"0")</f>
        <v>CORRETIVA</v>
      </c>
      <c r="W108" t="str">
        <f>IFERROR(_xlfn.XLOOKUP(tb_C101[[#This Row],[OS]],[1]!tb_C103[OS],[1]!tb_C103[DESCRICAO2]),"0")</f>
        <v>Falha Operacinal</v>
      </c>
    </row>
    <row r="109" spans="1:23" x14ac:dyDescent="0.25">
      <c r="A109" s="7">
        <v>90</v>
      </c>
      <c r="B109" t="s">
        <v>184</v>
      </c>
      <c r="C109">
        <v>116</v>
      </c>
      <c r="D109" s="8" t="s">
        <v>290</v>
      </c>
      <c r="E109" t="s">
        <v>345</v>
      </c>
      <c r="H109" t="s">
        <v>343</v>
      </c>
      <c r="I109" s="9">
        <v>44721.699212962965</v>
      </c>
      <c r="J109" s="9"/>
      <c r="K109" s="9"/>
      <c r="L109" s="9">
        <v>44872.365972222222</v>
      </c>
      <c r="N109" t="s">
        <v>180</v>
      </c>
      <c r="O109" t="s">
        <v>181</v>
      </c>
      <c r="P109" t="s">
        <v>189</v>
      </c>
      <c r="S109" s="9">
        <v>44872.366273148145</v>
      </c>
      <c r="T109">
        <v>43667176899</v>
      </c>
      <c r="U109" t="s">
        <v>183</v>
      </c>
      <c r="V109" t="str">
        <f>IFERROR(_xlfn.XLOOKUP(tb_C101[[#This Row],[OS]],[1]!tb_C103[OS],[1]!tb_C103[DESCRICAO]),"0")</f>
        <v>CORRETIVA</v>
      </c>
      <c r="W109" t="str">
        <f>IFERROR(_xlfn.XLOOKUP(tb_C101[[#This Row],[OS]],[1]!tb_C103[OS],[1]!tb_C103[DESCRICAO2]),"0")</f>
        <v>Mecanico</v>
      </c>
    </row>
    <row r="110" spans="1:23" x14ac:dyDescent="0.25">
      <c r="A110" s="7">
        <v>90</v>
      </c>
      <c r="B110" t="s">
        <v>184</v>
      </c>
      <c r="C110">
        <v>116</v>
      </c>
      <c r="D110" s="8" t="s">
        <v>290</v>
      </c>
      <c r="E110" t="s">
        <v>345</v>
      </c>
      <c r="H110" t="s">
        <v>343</v>
      </c>
      <c r="I110" s="9">
        <v>44721.699212962965</v>
      </c>
      <c r="J110" s="9"/>
      <c r="K110" s="9"/>
      <c r="L110" s="9">
        <v>44872.365972222222</v>
      </c>
      <c r="N110" t="s">
        <v>180</v>
      </c>
      <c r="O110" t="s">
        <v>181</v>
      </c>
      <c r="P110" t="s">
        <v>189</v>
      </c>
      <c r="S110" s="9">
        <v>44872.366273148145</v>
      </c>
      <c r="T110">
        <v>43667176899</v>
      </c>
      <c r="U110" t="s">
        <v>183</v>
      </c>
      <c r="V110" t="str">
        <f>IFERROR(_xlfn.XLOOKUP(tb_C101[[#This Row],[OS]],[1]!tb_C103[OS],[1]!tb_C103[DESCRICAO]),"0")</f>
        <v>CORRETIVA</v>
      </c>
      <c r="W110" t="str">
        <f>IFERROR(_xlfn.XLOOKUP(tb_C101[[#This Row],[OS]],[1]!tb_C103[OS],[1]!tb_C103[DESCRICAO2]),"0")</f>
        <v>Mecanico</v>
      </c>
    </row>
    <row r="111" spans="1:23" x14ac:dyDescent="0.25">
      <c r="A111" s="7">
        <v>91</v>
      </c>
      <c r="B111" t="s">
        <v>184</v>
      </c>
      <c r="C111">
        <v>115</v>
      </c>
      <c r="D111" s="8" t="s">
        <v>197</v>
      </c>
      <c r="E111" t="s">
        <v>240</v>
      </c>
      <c r="F111" t="s">
        <v>238</v>
      </c>
      <c r="G111" t="s">
        <v>346</v>
      </c>
      <c r="H111" t="s">
        <v>343</v>
      </c>
      <c r="I111" s="9">
        <v>44722.660937499997</v>
      </c>
      <c r="J111" s="9"/>
      <c r="K111" s="9"/>
      <c r="L111" s="9">
        <v>44872.365972222222</v>
      </c>
      <c r="N111" t="s">
        <v>180</v>
      </c>
      <c r="O111" t="s">
        <v>181</v>
      </c>
      <c r="P111" t="s">
        <v>189</v>
      </c>
      <c r="Q111" t="s">
        <v>308</v>
      </c>
      <c r="R111" t="s">
        <v>347</v>
      </c>
      <c r="S111" s="9">
        <v>44872.366481481484</v>
      </c>
      <c r="T111">
        <v>43667176899</v>
      </c>
      <c r="U111" t="s">
        <v>183</v>
      </c>
      <c r="V111" t="str">
        <f>IFERROR(_xlfn.XLOOKUP(tb_C101[[#This Row],[OS]],[1]!tb_C103[OS],[1]!tb_C103[DESCRICAO]),"0")</f>
        <v>PREVENTIVA</v>
      </c>
      <c r="W111" t="str">
        <f>IFERROR(_xlfn.XLOOKUP(tb_C101[[#This Row],[OS]],[1]!tb_C103[OS],[1]!tb_C103[DESCRICAO2]),"0")</f>
        <v>Terceiro</v>
      </c>
    </row>
    <row r="112" spans="1:23" x14ac:dyDescent="0.25">
      <c r="A112" s="7">
        <v>91</v>
      </c>
      <c r="B112" t="s">
        <v>184</v>
      </c>
      <c r="C112">
        <v>115</v>
      </c>
      <c r="D112" s="8" t="s">
        <v>197</v>
      </c>
      <c r="E112" t="s">
        <v>240</v>
      </c>
      <c r="F112" t="s">
        <v>238</v>
      </c>
      <c r="G112" t="s">
        <v>346</v>
      </c>
      <c r="H112" t="s">
        <v>343</v>
      </c>
      <c r="I112" s="9">
        <v>44722.660937499997</v>
      </c>
      <c r="J112" s="9"/>
      <c r="K112" s="9"/>
      <c r="L112" s="9">
        <v>44872.365972222222</v>
      </c>
      <c r="N112" t="s">
        <v>180</v>
      </c>
      <c r="O112" t="s">
        <v>181</v>
      </c>
      <c r="P112" t="s">
        <v>189</v>
      </c>
      <c r="Q112" t="s">
        <v>308</v>
      </c>
      <c r="S112" s="9">
        <v>44872.366481481484</v>
      </c>
      <c r="T112">
        <v>43667176899</v>
      </c>
      <c r="U112" t="s">
        <v>183</v>
      </c>
      <c r="V112" t="str">
        <f>IFERROR(_xlfn.XLOOKUP(tb_C101[[#This Row],[OS]],[1]!tb_C103[OS],[1]!tb_C103[DESCRICAO]),"0")</f>
        <v>PREVENTIVA</v>
      </c>
      <c r="W112" t="str">
        <f>IFERROR(_xlfn.XLOOKUP(tb_C101[[#This Row],[OS]],[1]!tb_C103[OS],[1]!tb_C103[DESCRICAO2]),"0")</f>
        <v>Terceiro</v>
      </c>
    </row>
    <row r="113" spans="1:23" x14ac:dyDescent="0.25">
      <c r="A113" s="7">
        <v>92</v>
      </c>
      <c r="B113" t="s">
        <v>184</v>
      </c>
      <c r="C113">
        <v>108</v>
      </c>
      <c r="D113" s="8" t="s">
        <v>317</v>
      </c>
      <c r="E113" t="s">
        <v>240</v>
      </c>
      <c r="F113" t="s">
        <v>348</v>
      </c>
      <c r="G113" t="s">
        <v>349</v>
      </c>
      <c r="H113" t="s">
        <v>343</v>
      </c>
      <c r="I113" s="9">
        <v>44722.672233796293</v>
      </c>
      <c r="J113" s="9"/>
      <c r="K113" s="9"/>
      <c r="L113" s="9">
        <v>44872.366666666669</v>
      </c>
      <c r="N113" t="s">
        <v>180</v>
      </c>
      <c r="O113" t="s">
        <v>181</v>
      </c>
      <c r="P113" t="s">
        <v>189</v>
      </c>
      <c r="Q113" t="s">
        <v>308</v>
      </c>
      <c r="R113" t="s">
        <v>350</v>
      </c>
      <c r="S113" s="9">
        <v>44872.366689814815</v>
      </c>
      <c r="T113">
        <v>43667176899</v>
      </c>
      <c r="U113" t="s">
        <v>183</v>
      </c>
      <c r="V113" t="str">
        <f>IFERROR(_xlfn.XLOOKUP(tb_C101[[#This Row],[OS]],[1]!tb_C103[OS],[1]!tb_C103[DESCRICAO]),"0")</f>
        <v>CORRETIVA</v>
      </c>
      <c r="W113" t="str">
        <f>IFERROR(_xlfn.XLOOKUP(tb_C101[[#This Row],[OS]],[1]!tb_C103[OS],[1]!tb_C103[DESCRICAO2]),"0")</f>
        <v>Mecanico</v>
      </c>
    </row>
    <row r="114" spans="1:23" x14ac:dyDescent="0.25">
      <c r="A114" s="7">
        <v>92</v>
      </c>
      <c r="B114" t="s">
        <v>184</v>
      </c>
      <c r="C114">
        <v>108</v>
      </c>
      <c r="D114" s="8" t="s">
        <v>317</v>
      </c>
      <c r="E114" t="s">
        <v>240</v>
      </c>
      <c r="F114" t="s">
        <v>348</v>
      </c>
      <c r="G114" t="s">
        <v>349</v>
      </c>
      <c r="H114" t="s">
        <v>343</v>
      </c>
      <c r="I114" s="9">
        <v>44722.672233796293</v>
      </c>
      <c r="J114" s="9"/>
      <c r="K114" s="9"/>
      <c r="L114" s="9">
        <v>44872.366666666669</v>
      </c>
      <c r="N114" t="s">
        <v>180</v>
      </c>
      <c r="O114" t="s">
        <v>181</v>
      </c>
      <c r="P114" t="s">
        <v>189</v>
      </c>
      <c r="Q114" t="s">
        <v>308</v>
      </c>
      <c r="S114" s="9">
        <v>44872.366689814815</v>
      </c>
      <c r="T114">
        <v>43667176899</v>
      </c>
      <c r="U114" t="s">
        <v>183</v>
      </c>
      <c r="V114" t="str">
        <f>IFERROR(_xlfn.XLOOKUP(tb_C101[[#This Row],[OS]],[1]!tb_C103[OS],[1]!tb_C103[DESCRICAO]),"0")</f>
        <v>CORRETIVA</v>
      </c>
      <c r="W114" t="str">
        <f>IFERROR(_xlfn.XLOOKUP(tb_C101[[#This Row],[OS]],[1]!tb_C103[OS],[1]!tb_C103[DESCRICAO2]),"0")</f>
        <v>Mecanico</v>
      </c>
    </row>
    <row r="115" spans="1:23" x14ac:dyDescent="0.25">
      <c r="A115" s="7">
        <v>93</v>
      </c>
      <c r="B115" t="s">
        <v>184</v>
      </c>
      <c r="C115">
        <v>113</v>
      </c>
      <c r="D115" s="8" t="s">
        <v>213</v>
      </c>
      <c r="E115" t="s">
        <v>198</v>
      </c>
      <c r="F115" t="s">
        <v>300</v>
      </c>
      <c r="G115" t="s">
        <v>351</v>
      </c>
      <c r="H115" t="s">
        <v>352</v>
      </c>
      <c r="I115" s="9">
        <v>44723.198344907411</v>
      </c>
      <c r="J115" s="9">
        <v>44722.916666666664</v>
      </c>
      <c r="K115" s="9">
        <v>44722.917361111111</v>
      </c>
      <c r="L115" s="9">
        <v>45138.392893518518</v>
      </c>
      <c r="N115" t="s">
        <v>180</v>
      </c>
      <c r="O115" t="s">
        <v>204</v>
      </c>
      <c r="P115" t="s">
        <v>331</v>
      </c>
      <c r="Q115" t="s">
        <v>308</v>
      </c>
      <c r="S115" s="9">
        <v>45138.392916666664</v>
      </c>
      <c r="T115">
        <v>43181706833</v>
      </c>
      <c r="U115" t="s">
        <v>183</v>
      </c>
      <c r="V115" t="str">
        <f>IFERROR(_xlfn.XLOOKUP(tb_C101[[#This Row],[OS]],[1]!tb_C103[OS],[1]!tb_C103[DESCRICAO]),"0")</f>
        <v>CORRETIVA</v>
      </c>
      <c r="W115" t="str">
        <f>IFERROR(_xlfn.XLOOKUP(tb_C101[[#This Row],[OS]],[1]!tb_C103[OS],[1]!tb_C103[DESCRICAO2]),"0")</f>
        <v>Terceiro</v>
      </c>
    </row>
    <row r="116" spans="1:23" x14ac:dyDescent="0.25">
      <c r="A116" s="7">
        <v>93</v>
      </c>
      <c r="B116" t="s">
        <v>184</v>
      </c>
      <c r="C116">
        <v>113</v>
      </c>
      <c r="D116" s="8" t="s">
        <v>213</v>
      </c>
      <c r="E116" t="s">
        <v>198</v>
      </c>
      <c r="F116" t="s">
        <v>300</v>
      </c>
      <c r="G116" t="s">
        <v>351</v>
      </c>
      <c r="H116" t="s">
        <v>352</v>
      </c>
      <c r="I116" s="9">
        <v>44723.198344907411</v>
      </c>
      <c r="J116" s="9">
        <v>44722.916666666664</v>
      </c>
      <c r="K116" s="9">
        <v>44722.917361111111</v>
      </c>
      <c r="L116" s="9">
        <v>45138.392893518518</v>
      </c>
      <c r="N116" t="s">
        <v>180</v>
      </c>
      <c r="O116" t="s">
        <v>204</v>
      </c>
      <c r="P116" t="s">
        <v>331</v>
      </c>
      <c r="Q116" t="s">
        <v>308</v>
      </c>
      <c r="R116" t="s">
        <v>353</v>
      </c>
      <c r="S116" s="9">
        <v>45138.392916666664</v>
      </c>
      <c r="T116">
        <v>43181706833</v>
      </c>
      <c r="U116" t="s">
        <v>183</v>
      </c>
      <c r="V116" t="str">
        <f>IFERROR(_xlfn.XLOOKUP(tb_C101[[#This Row],[OS]],[1]!tb_C103[OS],[1]!tb_C103[DESCRICAO]),"0")</f>
        <v>CORRETIVA</v>
      </c>
      <c r="W116" t="str">
        <f>IFERROR(_xlfn.XLOOKUP(tb_C101[[#This Row],[OS]],[1]!tb_C103[OS],[1]!tb_C103[DESCRICAO2]),"0")</f>
        <v>Terceiro</v>
      </c>
    </row>
    <row r="117" spans="1:23" x14ac:dyDescent="0.25">
      <c r="A117" s="7">
        <v>94</v>
      </c>
      <c r="B117" t="s">
        <v>184</v>
      </c>
      <c r="C117">
        <v>117</v>
      </c>
      <c r="D117" s="8" t="s">
        <v>354</v>
      </c>
      <c r="E117" t="s">
        <v>240</v>
      </c>
      <c r="F117" t="s">
        <v>238</v>
      </c>
      <c r="G117" t="s">
        <v>355</v>
      </c>
      <c r="H117" t="s">
        <v>343</v>
      </c>
      <c r="I117" s="9">
        <v>44729.633310185185</v>
      </c>
      <c r="J117" s="9"/>
      <c r="K117" s="9"/>
      <c r="L117" s="9">
        <v>44872.366666666669</v>
      </c>
      <c r="N117" t="s">
        <v>180</v>
      </c>
      <c r="O117" t="s">
        <v>181</v>
      </c>
      <c r="P117" t="s">
        <v>189</v>
      </c>
      <c r="Q117" t="s">
        <v>308</v>
      </c>
      <c r="S117" s="9">
        <v>44872.366863425923</v>
      </c>
      <c r="T117">
        <v>43667176899</v>
      </c>
      <c r="U117" t="s">
        <v>183</v>
      </c>
      <c r="V117" t="str">
        <f>IFERROR(_xlfn.XLOOKUP(tb_C101[[#This Row],[OS]],[1]!tb_C103[OS],[1]!tb_C103[DESCRICAO]),"0")</f>
        <v>CORRETIVA</v>
      </c>
      <c r="W117" t="str">
        <f>IFERROR(_xlfn.XLOOKUP(tb_C101[[#This Row],[OS]],[1]!tb_C103[OS],[1]!tb_C103[DESCRICAO2]),"0")</f>
        <v>Eletrico</v>
      </c>
    </row>
    <row r="118" spans="1:23" x14ac:dyDescent="0.25">
      <c r="A118" s="7">
        <v>94</v>
      </c>
      <c r="B118" t="s">
        <v>184</v>
      </c>
      <c r="C118">
        <v>117</v>
      </c>
      <c r="D118" s="8" t="s">
        <v>354</v>
      </c>
      <c r="E118" t="s">
        <v>240</v>
      </c>
      <c r="F118" t="s">
        <v>238</v>
      </c>
      <c r="G118" t="s">
        <v>355</v>
      </c>
      <c r="H118" t="s">
        <v>343</v>
      </c>
      <c r="I118" s="9">
        <v>44729.633310185185</v>
      </c>
      <c r="J118" s="9"/>
      <c r="K118" s="9"/>
      <c r="L118" s="9">
        <v>44872.366666666669</v>
      </c>
      <c r="N118" t="s">
        <v>180</v>
      </c>
      <c r="O118" t="s">
        <v>181</v>
      </c>
      <c r="P118" t="s">
        <v>189</v>
      </c>
      <c r="Q118" t="s">
        <v>308</v>
      </c>
      <c r="R118" t="s">
        <v>356</v>
      </c>
      <c r="S118" s="9">
        <v>44872.366863425923</v>
      </c>
      <c r="T118">
        <v>43667176899</v>
      </c>
      <c r="U118" t="s">
        <v>183</v>
      </c>
      <c r="V118" t="str">
        <f>IFERROR(_xlfn.XLOOKUP(tb_C101[[#This Row],[OS]],[1]!tb_C103[OS],[1]!tb_C103[DESCRICAO]),"0")</f>
        <v>CORRETIVA</v>
      </c>
      <c r="W118" t="str">
        <f>IFERROR(_xlfn.XLOOKUP(tb_C101[[#This Row],[OS]],[1]!tb_C103[OS],[1]!tb_C103[DESCRICAO2]),"0")</f>
        <v>Eletrico</v>
      </c>
    </row>
    <row r="119" spans="1:23" x14ac:dyDescent="0.25">
      <c r="A119" s="7">
        <v>95</v>
      </c>
      <c r="B119" t="s">
        <v>184</v>
      </c>
      <c r="C119">
        <v>115</v>
      </c>
      <c r="D119" s="8" t="s">
        <v>197</v>
      </c>
      <c r="E119" t="s">
        <v>240</v>
      </c>
      <c r="F119" t="s">
        <v>238</v>
      </c>
      <c r="G119" t="s">
        <v>346</v>
      </c>
      <c r="H119" t="s">
        <v>343</v>
      </c>
      <c r="I119" s="9">
        <v>44729.635891203703</v>
      </c>
      <c r="J119" s="9"/>
      <c r="K119" s="9"/>
      <c r="L119" s="9">
        <v>44872.366666666669</v>
      </c>
      <c r="N119" t="s">
        <v>180</v>
      </c>
      <c r="O119" t="s">
        <v>181</v>
      </c>
      <c r="P119" t="s">
        <v>189</v>
      </c>
      <c r="Q119" t="s">
        <v>308</v>
      </c>
      <c r="S119" s="9">
        <v>44872.367071759261</v>
      </c>
      <c r="T119">
        <v>43667176899</v>
      </c>
      <c r="U119" t="s">
        <v>183</v>
      </c>
      <c r="V119" t="str">
        <f>IFERROR(_xlfn.XLOOKUP(tb_C101[[#This Row],[OS]],[1]!tb_C103[OS],[1]!tb_C103[DESCRICAO]),"0")</f>
        <v>CORRETIVA</v>
      </c>
      <c r="W119" t="str">
        <f>IFERROR(_xlfn.XLOOKUP(tb_C101[[#This Row],[OS]],[1]!tb_C103[OS],[1]!tb_C103[DESCRICAO2]),"0")</f>
        <v>Eletrico</v>
      </c>
    </row>
    <row r="120" spans="1:23" x14ac:dyDescent="0.25">
      <c r="A120" s="7">
        <v>95</v>
      </c>
      <c r="B120" t="s">
        <v>184</v>
      </c>
      <c r="C120">
        <v>115</v>
      </c>
      <c r="D120" s="8" t="s">
        <v>197</v>
      </c>
      <c r="E120" t="s">
        <v>240</v>
      </c>
      <c r="F120" t="s">
        <v>238</v>
      </c>
      <c r="G120" t="s">
        <v>346</v>
      </c>
      <c r="H120" t="s">
        <v>343</v>
      </c>
      <c r="I120" s="9">
        <v>44729.635891203703</v>
      </c>
      <c r="J120" s="9"/>
      <c r="K120" s="9"/>
      <c r="L120" s="9">
        <v>44872.366666666669</v>
      </c>
      <c r="N120" t="s">
        <v>180</v>
      </c>
      <c r="O120" t="s">
        <v>181</v>
      </c>
      <c r="P120" t="s">
        <v>189</v>
      </c>
      <c r="Q120" t="s">
        <v>308</v>
      </c>
      <c r="R120" t="s">
        <v>357</v>
      </c>
      <c r="S120" s="9">
        <v>44872.367071759261</v>
      </c>
      <c r="T120">
        <v>43667176899</v>
      </c>
      <c r="U120" t="s">
        <v>183</v>
      </c>
      <c r="V120" t="str">
        <f>IFERROR(_xlfn.XLOOKUP(tb_C101[[#This Row],[OS]],[1]!tb_C103[OS],[1]!tb_C103[DESCRICAO]),"0")</f>
        <v>CORRETIVA</v>
      </c>
      <c r="W120" t="str">
        <f>IFERROR(_xlfn.XLOOKUP(tb_C101[[#This Row],[OS]],[1]!tb_C103[OS],[1]!tb_C103[DESCRICAO2]),"0")</f>
        <v>Eletrico</v>
      </c>
    </row>
    <row r="121" spans="1:23" x14ac:dyDescent="0.25">
      <c r="A121" s="7">
        <v>96</v>
      </c>
      <c r="B121" t="s">
        <v>184</v>
      </c>
      <c r="C121">
        <v>115</v>
      </c>
      <c r="D121" s="8" t="s">
        <v>197</v>
      </c>
      <c r="E121" t="s">
        <v>245</v>
      </c>
      <c r="H121" t="s">
        <v>343</v>
      </c>
      <c r="I121" s="9">
        <v>44729.638055555559</v>
      </c>
      <c r="J121" s="9"/>
      <c r="K121" s="9"/>
      <c r="L121" s="9">
        <v>44872.366666666669</v>
      </c>
      <c r="N121" t="s">
        <v>180</v>
      </c>
      <c r="O121" t="s">
        <v>181</v>
      </c>
      <c r="P121" t="s">
        <v>189</v>
      </c>
      <c r="S121" s="9">
        <v>44872.367256944446</v>
      </c>
      <c r="T121">
        <v>43667176899</v>
      </c>
      <c r="U121" t="s">
        <v>183</v>
      </c>
      <c r="V121" t="str">
        <f>IFERROR(_xlfn.XLOOKUP(tb_C101[[#This Row],[OS]],[1]!tb_C103[OS],[1]!tb_C103[DESCRICAO]),"0")</f>
        <v>CORRETIVA</v>
      </c>
      <c r="W121" t="str">
        <f>IFERROR(_xlfn.XLOOKUP(tb_C101[[#This Row],[OS]],[1]!tb_C103[OS],[1]!tb_C103[DESCRICAO2]),"0")</f>
        <v>Mecanico</v>
      </c>
    </row>
    <row r="122" spans="1:23" x14ac:dyDescent="0.25">
      <c r="A122" s="7">
        <v>96</v>
      </c>
      <c r="B122" t="s">
        <v>184</v>
      </c>
      <c r="C122">
        <v>115</v>
      </c>
      <c r="D122" s="8" t="s">
        <v>197</v>
      </c>
      <c r="E122" t="s">
        <v>245</v>
      </c>
      <c r="H122" t="s">
        <v>343</v>
      </c>
      <c r="I122" s="9">
        <v>44729.638055555559</v>
      </c>
      <c r="J122" s="9"/>
      <c r="K122" s="9"/>
      <c r="L122" s="9">
        <v>44872.366666666669</v>
      </c>
      <c r="N122" t="s">
        <v>180</v>
      </c>
      <c r="O122" t="s">
        <v>181</v>
      </c>
      <c r="P122" t="s">
        <v>189</v>
      </c>
      <c r="R122" t="s">
        <v>358</v>
      </c>
      <c r="S122" s="9">
        <v>44872.367256944446</v>
      </c>
      <c r="T122">
        <v>43667176899</v>
      </c>
      <c r="U122" t="s">
        <v>183</v>
      </c>
      <c r="V122" t="str">
        <f>IFERROR(_xlfn.XLOOKUP(tb_C101[[#This Row],[OS]],[1]!tb_C103[OS],[1]!tb_C103[DESCRICAO]),"0")</f>
        <v>CORRETIVA</v>
      </c>
      <c r="W122" t="str">
        <f>IFERROR(_xlfn.XLOOKUP(tb_C101[[#This Row],[OS]],[1]!tb_C103[OS],[1]!tb_C103[DESCRICAO2]),"0")</f>
        <v>Mecanico</v>
      </c>
    </row>
    <row r="123" spans="1:23" x14ac:dyDescent="0.25">
      <c r="A123" s="7">
        <v>97</v>
      </c>
      <c r="B123" t="s">
        <v>184</v>
      </c>
      <c r="C123">
        <v>117</v>
      </c>
      <c r="D123" s="8" t="s">
        <v>354</v>
      </c>
      <c r="E123" t="s">
        <v>245</v>
      </c>
      <c r="H123" t="s">
        <v>343</v>
      </c>
      <c r="I123" s="9">
        <v>44729.639652777776</v>
      </c>
      <c r="J123" s="9"/>
      <c r="K123" s="9"/>
      <c r="L123" s="9">
        <v>44872.367361111108</v>
      </c>
      <c r="N123" t="s">
        <v>180</v>
      </c>
      <c r="O123" t="s">
        <v>181</v>
      </c>
      <c r="P123" t="s">
        <v>182</v>
      </c>
      <c r="R123" t="s">
        <v>359</v>
      </c>
      <c r="S123" s="9">
        <v>44872.367372685185</v>
      </c>
      <c r="T123">
        <v>43667176899</v>
      </c>
      <c r="U123" t="s">
        <v>183</v>
      </c>
      <c r="V123" t="str">
        <f>IFERROR(_xlfn.XLOOKUP(tb_C101[[#This Row],[OS]],[1]!tb_C103[OS],[1]!tb_C103[DESCRICAO]),"0")</f>
        <v>CORRETIVA</v>
      </c>
      <c r="W123" t="str">
        <f>IFERROR(_xlfn.XLOOKUP(tb_C101[[#This Row],[OS]],[1]!tb_C103[OS],[1]!tb_C103[DESCRICAO2]),"0")</f>
        <v>Mecanico</v>
      </c>
    </row>
    <row r="124" spans="1:23" x14ac:dyDescent="0.25">
      <c r="A124" s="7">
        <v>97</v>
      </c>
      <c r="B124" t="s">
        <v>184</v>
      </c>
      <c r="C124">
        <v>117</v>
      </c>
      <c r="D124" s="8" t="s">
        <v>354</v>
      </c>
      <c r="E124" t="s">
        <v>245</v>
      </c>
      <c r="H124" t="s">
        <v>343</v>
      </c>
      <c r="I124" s="9">
        <v>44729.639652777776</v>
      </c>
      <c r="J124" s="9"/>
      <c r="K124" s="9"/>
      <c r="L124" s="9">
        <v>44872.367361111108</v>
      </c>
      <c r="N124" t="s">
        <v>180</v>
      </c>
      <c r="O124" t="s">
        <v>181</v>
      </c>
      <c r="P124" t="s">
        <v>182</v>
      </c>
      <c r="S124" s="9">
        <v>44872.367372685185</v>
      </c>
      <c r="T124">
        <v>43667176899</v>
      </c>
      <c r="U124" t="s">
        <v>183</v>
      </c>
      <c r="V124" t="str">
        <f>IFERROR(_xlfn.XLOOKUP(tb_C101[[#This Row],[OS]],[1]!tb_C103[OS],[1]!tb_C103[DESCRICAO]),"0")</f>
        <v>CORRETIVA</v>
      </c>
      <c r="W124" t="str">
        <f>IFERROR(_xlfn.XLOOKUP(tb_C101[[#This Row],[OS]],[1]!tb_C103[OS],[1]!tb_C103[DESCRICAO2]),"0")</f>
        <v>Mecanico</v>
      </c>
    </row>
    <row r="125" spans="1:23" x14ac:dyDescent="0.25">
      <c r="A125" s="7">
        <v>98</v>
      </c>
      <c r="B125" t="s">
        <v>184</v>
      </c>
      <c r="C125">
        <v>109</v>
      </c>
      <c r="D125" s="8" t="s">
        <v>185</v>
      </c>
      <c r="E125" t="s">
        <v>186</v>
      </c>
      <c r="H125" t="s">
        <v>352</v>
      </c>
      <c r="I125" s="9">
        <v>44739.176793981482</v>
      </c>
      <c r="J125" s="9">
        <v>44738.920138888891</v>
      </c>
      <c r="K125" s="9">
        <v>44739.125</v>
      </c>
      <c r="L125" s="9">
        <v>44872.367361111108</v>
      </c>
      <c r="N125" t="s">
        <v>180</v>
      </c>
      <c r="O125" t="s">
        <v>204</v>
      </c>
      <c r="P125" t="s">
        <v>331</v>
      </c>
      <c r="S125" s="9">
        <v>44872.367893518516</v>
      </c>
      <c r="T125">
        <v>43667176899</v>
      </c>
      <c r="U125" t="s">
        <v>183</v>
      </c>
      <c r="V125" t="str">
        <f>IFERROR(_xlfn.XLOOKUP(tb_C101[[#This Row],[OS]],[1]!tb_C103[OS],[1]!tb_C103[DESCRICAO]),"0")</f>
        <v>CORRETIVA</v>
      </c>
      <c r="W125" t="str">
        <f>IFERROR(_xlfn.XLOOKUP(tb_C101[[#This Row],[OS]],[1]!tb_C103[OS],[1]!tb_C103[DESCRICAO2]),"0")</f>
        <v>Eletrico</v>
      </c>
    </row>
    <row r="126" spans="1:23" x14ac:dyDescent="0.25">
      <c r="A126" s="7">
        <v>98</v>
      </c>
      <c r="B126" t="s">
        <v>184</v>
      </c>
      <c r="C126">
        <v>109</v>
      </c>
      <c r="D126" s="8" t="s">
        <v>185</v>
      </c>
      <c r="E126" t="s">
        <v>186</v>
      </c>
      <c r="H126" t="s">
        <v>352</v>
      </c>
      <c r="I126" s="9">
        <v>44739.176793981482</v>
      </c>
      <c r="J126" s="9">
        <v>44738.920138888891</v>
      </c>
      <c r="K126" s="9">
        <v>44739.125</v>
      </c>
      <c r="L126" s="9">
        <v>44872.367361111108</v>
      </c>
      <c r="N126" t="s">
        <v>180</v>
      </c>
      <c r="O126" t="s">
        <v>204</v>
      </c>
      <c r="P126" t="s">
        <v>331</v>
      </c>
      <c r="R126" t="s">
        <v>360</v>
      </c>
      <c r="S126" s="9">
        <v>44872.367893518516</v>
      </c>
      <c r="T126">
        <v>43667176899</v>
      </c>
      <c r="U126" t="s">
        <v>183</v>
      </c>
      <c r="V126" t="str">
        <f>IFERROR(_xlfn.XLOOKUP(tb_C101[[#This Row],[OS]],[1]!tb_C103[OS],[1]!tb_C103[DESCRICAO]),"0")</f>
        <v>CORRETIVA</v>
      </c>
      <c r="W126" t="str">
        <f>IFERROR(_xlfn.XLOOKUP(tb_C101[[#This Row],[OS]],[1]!tb_C103[OS],[1]!tb_C103[DESCRICAO2]),"0")</f>
        <v>Eletrico</v>
      </c>
    </row>
    <row r="127" spans="1:23" x14ac:dyDescent="0.25">
      <c r="A127" s="7">
        <v>99</v>
      </c>
      <c r="B127" t="s">
        <v>184</v>
      </c>
      <c r="C127">
        <v>108</v>
      </c>
      <c r="D127" s="8" t="s">
        <v>317</v>
      </c>
      <c r="E127" t="s">
        <v>198</v>
      </c>
      <c r="H127" t="s">
        <v>352</v>
      </c>
      <c r="I127" s="9">
        <v>44742.135625000003</v>
      </c>
      <c r="J127" s="9">
        <v>44742.125</v>
      </c>
      <c r="K127" s="9">
        <v>44742.25</v>
      </c>
      <c r="L127" s="9">
        <v>44872.367361111108</v>
      </c>
      <c r="N127" t="s">
        <v>180</v>
      </c>
      <c r="O127" t="s">
        <v>204</v>
      </c>
      <c r="P127" t="s">
        <v>331</v>
      </c>
      <c r="R127" t="s">
        <v>361</v>
      </c>
      <c r="S127" s="9">
        <v>44872.368148148147</v>
      </c>
      <c r="T127">
        <v>43667176899</v>
      </c>
      <c r="U127" t="s">
        <v>183</v>
      </c>
      <c r="V127" t="str">
        <f>IFERROR(_xlfn.XLOOKUP(tb_C101[[#This Row],[OS]],[1]!tb_C103[OS],[1]!tb_C103[DESCRICAO]),"0")</f>
        <v>CORRETIVA</v>
      </c>
      <c r="W127" t="str">
        <f>IFERROR(_xlfn.XLOOKUP(tb_C101[[#This Row],[OS]],[1]!tb_C103[OS],[1]!tb_C103[DESCRICAO2]),"0")</f>
        <v>Eletrico</v>
      </c>
    </row>
    <row r="128" spans="1:23" x14ac:dyDescent="0.25">
      <c r="A128" s="7">
        <v>99</v>
      </c>
      <c r="B128" t="s">
        <v>184</v>
      </c>
      <c r="C128">
        <v>108</v>
      </c>
      <c r="D128" s="8" t="s">
        <v>317</v>
      </c>
      <c r="E128" t="s">
        <v>198</v>
      </c>
      <c r="H128" t="s">
        <v>352</v>
      </c>
      <c r="I128" s="9">
        <v>44742.135625000003</v>
      </c>
      <c r="J128" s="9">
        <v>44742.125</v>
      </c>
      <c r="K128" s="9">
        <v>44742.25</v>
      </c>
      <c r="L128" s="9">
        <v>44872.367361111108</v>
      </c>
      <c r="N128" t="s">
        <v>180</v>
      </c>
      <c r="O128" t="s">
        <v>204</v>
      </c>
      <c r="P128" t="s">
        <v>331</v>
      </c>
      <c r="S128" s="9">
        <v>44872.368148148147</v>
      </c>
      <c r="T128">
        <v>43667176899</v>
      </c>
      <c r="U128" t="s">
        <v>183</v>
      </c>
      <c r="V128" t="str">
        <f>IFERROR(_xlfn.XLOOKUP(tb_C101[[#This Row],[OS]],[1]!tb_C103[OS],[1]!tb_C103[DESCRICAO]),"0")</f>
        <v>CORRETIVA</v>
      </c>
      <c r="W128" t="str">
        <f>IFERROR(_xlfn.XLOOKUP(tb_C101[[#This Row],[OS]],[1]!tb_C103[OS],[1]!tb_C103[DESCRICAO2]),"0")</f>
        <v>Eletrico</v>
      </c>
    </row>
    <row r="129" spans="1:23" x14ac:dyDescent="0.25">
      <c r="A129" s="7">
        <v>100</v>
      </c>
      <c r="B129" t="s">
        <v>184</v>
      </c>
      <c r="C129">
        <v>117</v>
      </c>
      <c r="D129" s="8" t="s">
        <v>354</v>
      </c>
      <c r="E129" t="s">
        <v>240</v>
      </c>
      <c r="F129" t="s">
        <v>238</v>
      </c>
      <c r="G129" t="s">
        <v>355</v>
      </c>
      <c r="H129" t="s">
        <v>329</v>
      </c>
      <c r="I129" s="9">
        <v>44783.66196759259</v>
      </c>
      <c r="J129" s="9">
        <v>44783.65625</v>
      </c>
      <c r="K129" s="9">
        <v>44783.75</v>
      </c>
      <c r="L129" s="9">
        <v>44872.368055555555</v>
      </c>
      <c r="N129" t="s">
        <v>180</v>
      </c>
      <c r="O129" t="s">
        <v>195</v>
      </c>
      <c r="P129" t="s">
        <v>332</v>
      </c>
      <c r="Q129" t="s">
        <v>308</v>
      </c>
      <c r="R129" t="s">
        <v>362</v>
      </c>
      <c r="S129" s="9">
        <v>44872.368530092594</v>
      </c>
      <c r="T129">
        <v>43667176899</v>
      </c>
      <c r="U129" t="s">
        <v>183</v>
      </c>
      <c r="V129" t="str">
        <f>IFERROR(_xlfn.XLOOKUP(tb_C101[[#This Row],[OS]],[1]!tb_C103[OS],[1]!tb_C103[DESCRICAO]),"0")</f>
        <v>CORRETIVA</v>
      </c>
      <c r="W129" t="str">
        <f>IFERROR(_xlfn.XLOOKUP(tb_C101[[#This Row],[OS]],[1]!tb_C103[OS],[1]!tb_C103[DESCRICAO2]),"0")</f>
        <v>Mecanico</v>
      </c>
    </row>
    <row r="130" spans="1:23" x14ac:dyDescent="0.25">
      <c r="A130" s="7">
        <v>100</v>
      </c>
      <c r="B130" t="s">
        <v>184</v>
      </c>
      <c r="C130">
        <v>117</v>
      </c>
      <c r="D130" s="8" t="s">
        <v>354</v>
      </c>
      <c r="E130" t="s">
        <v>240</v>
      </c>
      <c r="F130" t="s">
        <v>238</v>
      </c>
      <c r="G130" t="s">
        <v>355</v>
      </c>
      <c r="H130" t="s">
        <v>329</v>
      </c>
      <c r="I130" s="9">
        <v>44783.66196759259</v>
      </c>
      <c r="J130" s="9">
        <v>44783.66196759259</v>
      </c>
      <c r="K130" s="9">
        <v>44783.75</v>
      </c>
      <c r="L130" s="9">
        <v>44872.368055555555</v>
      </c>
      <c r="N130" t="s">
        <v>180</v>
      </c>
      <c r="O130" t="s">
        <v>195</v>
      </c>
      <c r="P130" t="s">
        <v>332</v>
      </c>
      <c r="Q130" t="s">
        <v>308</v>
      </c>
      <c r="S130" s="9">
        <v>44872.368530092594</v>
      </c>
      <c r="T130">
        <v>43667176899</v>
      </c>
      <c r="U130" t="s">
        <v>183</v>
      </c>
      <c r="V130" t="str">
        <f>IFERROR(_xlfn.XLOOKUP(tb_C101[[#This Row],[OS]],[1]!tb_C103[OS],[1]!tb_C103[DESCRICAO]),"0")</f>
        <v>CORRETIVA</v>
      </c>
      <c r="W130" t="str">
        <f>IFERROR(_xlfn.XLOOKUP(tb_C101[[#This Row],[OS]],[1]!tb_C103[OS],[1]!tb_C103[DESCRICAO2]),"0")</f>
        <v>Mecanico</v>
      </c>
    </row>
    <row r="131" spans="1:23" x14ac:dyDescent="0.25">
      <c r="A131" s="7">
        <v>100</v>
      </c>
      <c r="B131" t="s">
        <v>184</v>
      </c>
      <c r="C131">
        <v>117</v>
      </c>
      <c r="D131" s="8" t="s">
        <v>354</v>
      </c>
      <c r="E131" t="s">
        <v>240</v>
      </c>
      <c r="F131" t="s">
        <v>238</v>
      </c>
      <c r="G131" t="s">
        <v>355</v>
      </c>
      <c r="H131" t="s">
        <v>329</v>
      </c>
      <c r="I131" s="9">
        <v>44783.66196759259</v>
      </c>
      <c r="J131" s="9">
        <v>44783.66196759259</v>
      </c>
      <c r="K131" s="9">
        <v>44783.75</v>
      </c>
      <c r="L131" s="9">
        <v>44872.368055555555</v>
      </c>
      <c r="N131" t="s">
        <v>180</v>
      </c>
      <c r="O131" t="s">
        <v>195</v>
      </c>
      <c r="P131" t="s">
        <v>332</v>
      </c>
      <c r="Q131" t="s">
        <v>308</v>
      </c>
      <c r="R131" t="s">
        <v>362</v>
      </c>
      <c r="S131" s="9">
        <v>44872.368530092594</v>
      </c>
      <c r="T131">
        <v>43667176899</v>
      </c>
      <c r="U131" t="s">
        <v>183</v>
      </c>
      <c r="V131" t="str">
        <f>IFERROR(_xlfn.XLOOKUP(tb_C101[[#This Row],[OS]],[1]!tb_C103[OS],[1]!tb_C103[DESCRICAO]),"0")</f>
        <v>CORRETIVA</v>
      </c>
      <c r="W131" t="str">
        <f>IFERROR(_xlfn.XLOOKUP(tb_C101[[#This Row],[OS]],[1]!tb_C103[OS],[1]!tb_C103[DESCRICAO2]),"0")</f>
        <v>Mecanico</v>
      </c>
    </row>
    <row r="132" spans="1:23" x14ac:dyDescent="0.25">
      <c r="A132" s="7">
        <v>100</v>
      </c>
      <c r="B132" t="s">
        <v>184</v>
      </c>
      <c r="C132">
        <v>117</v>
      </c>
      <c r="D132" s="8" t="s">
        <v>354</v>
      </c>
      <c r="E132" t="s">
        <v>240</v>
      </c>
      <c r="F132" t="s">
        <v>238</v>
      </c>
      <c r="G132" t="s">
        <v>355</v>
      </c>
      <c r="H132" t="s">
        <v>329</v>
      </c>
      <c r="I132" s="9">
        <v>44783.66196759259</v>
      </c>
      <c r="J132" s="9">
        <v>44783.65625</v>
      </c>
      <c r="K132" s="9">
        <v>44783.75</v>
      </c>
      <c r="L132" s="9">
        <v>44872.368055555555</v>
      </c>
      <c r="N132" t="s">
        <v>180</v>
      </c>
      <c r="O132" t="s">
        <v>195</v>
      </c>
      <c r="P132" t="s">
        <v>332</v>
      </c>
      <c r="Q132" t="s">
        <v>308</v>
      </c>
      <c r="S132" s="9">
        <v>44872.368530092594</v>
      </c>
      <c r="T132">
        <v>43667176899</v>
      </c>
      <c r="U132" t="s">
        <v>183</v>
      </c>
      <c r="V132" t="str">
        <f>IFERROR(_xlfn.XLOOKUP(tb_C101[[#This Row],[OS]],[1]!tb_C103[OS],[1]!tb_C103[DESCRICAO]),"0")</f>
        <v>CORRETIVA</v>
      </c>
      <c r="W132" t="str">
        <f>IFERROR(_xlfn.XLOOKUP(tb_C101[[#This Row],[OS]],[1]!tb_C103[OS],[1]!tb_C103[DESCRICAO2]),"0")</f>
        <v>Mecanico</v>
      </c>
    </row>
    <row r="133" spans="1:23" x14ac:dyDescent="0.25">
      <c r="A133" s="7">
        <v>101</v>
      </c>
      <c r="B133" t="s">
        <v>184</v>
      </c>
      <c r="C133">
        <v>112</v>
      </c>
      <c r="D133" s="8" t="s">
        <v>237</v>
      </c>
      <c r="E133" t="s">
        <v>238</v>
      </c>
      <c r="F133" t="s">
        <v>363</v>
      </c>
      <c r="G133" t="s">
        <v>364</v>
      </c>
      <c r="H133" t="s">
        <v>329</v>
      </c>
      <c r="I133" s="9">
        <v>44791.523333333331</v>
      </c>
      <c r="J133" s="9"/>
      <c r="K133" s="9"/>
      <c r="L133" s="9">
        <v>44872.368055555555</v>
      </c>
      <c r="N133" t="s">
        <v>180</v>
      </c>
      <c r="O133" t="s">
        <v>181</v>
      </c>
      <c r="P133" t="s">
        <v>182</v>
      </c>
      <c r="Q133" t="s">
        <v>308</v>
      </c>
      <c r="S133" s="9">
        <v>44872.368692129632</v>
      </c>
      <c r="T133">
        <v>43667176899</v>
      </c>
      <c r="U133" t="s">
        <v>183</v>
      </c>
      <c r="V133" t="str">
        <f>IFERROR(_xlfn.XLOOKUP(tb_C101[[#This Row],[OS]],[1]!tb_C103[OS],[1]!tb_C103[DESCRICAO]),"0")</f>
        <v>CORRETIVA</v>
      </c>
      <c r="W133" t="str">
        <f>IFERROR(_xlfn.XLOOKUP(tb_C101[[#This Row],[OS]],[1]!tb_C103[OS],[1]!tb_C103[DESCRICAO2]),"0")</f>
        <v>Mecanico</v>
      </c>
    </row>
    <row r="134" spans="1:23" x14ac:dyDescent="0.25">
      <c r="A134" s="7">
        <v>101</v>
      </c>
      <c r="B134" t="s">
        <v>184</v>
      </c>
      <c r="C134">
        <v>112</v>
      </c>
      <c r="D134" s="8" t="s">
        <v>237</v>
      </c>
      <c r="E134" t="s">
        <v>238</v>
      </c>
      <c r="F134" t="s">
        <v>363</v>
      </c>
      <c r="G134" t="s">
        <v>364</v>
      </c>
      <c r="H134" t="s">
        <v>329</v>
      </c>
      <c r="I134" s="9">
        <v>44791.523333333331</v>
      </c>
      <c r="J134" s="9"/>
      <c r="K134" s="9"/>
      <c r="L134" s="9">
        <v>44872.368055555555</v>
      </c>
      <c r="N134" t="s">
        <v>180</v>
      </c>
      <c r="O134" t="s">
        <v>181</v>
      </c>
      <c r="P134" t="s">
        <v>182</v>
      </c>
      <c r="Q134" t="s">
        <v>308</v>
      </c>
      <c r="R134" t="s">
        <v>365</v>
      </c>
      <c r="S134" s="9">
        <v>44872.368692129632</v>
      </c>
      <c r="T134">
        <v>43667176899</v>
      </c>
      <c r="U134" t="s">
        <v>183</v>
      </c>
      <c r="V134" t="str">
        <f>IFERROR(_xlfn.XLOOKUP(tb_C101[[#This Row],[OS]],[1]!tb_C103[OS],[1]!tb_C103[DESCRICAO]),"0")</f>
        <v>CORRETIVA</v>
      </c>
      <c r="W134" t="str">
        <f>IFERROR(_xlfn.XLOOKUP(tb_C101[[#This Row],[OS]],[1]!tb_C103[OS],[1]!tb_C103[DESCRICAO2]),"0")</f>
        <v>Mecanico</v>
      </c>
    </row>
    <row r="135" spans="1:23" x14ac:dyDescent="0.25">
      <c r="A135" s="7">
        <v>102</v>
      </c>
      <c r="B135" t="s">
        <v>184</v>
      </c>
      <c r="C135">
        <v>109</v>
      </c>
      <c r="D135" s="8" t="s">
        <v>185</v>
      </c>
      <c r="E135" t="s">
        <v>186</v>
      </c>
      <c r="F135" t="s">
        <v>327</v>
      </c>
      <c r="G135" t="s">
        <v>366</v>
      </c>
      <c r="H135" t="s">
        <v>329</v>
      </c>
      <c r="I135" s="9">
        <v>44792.677858796298</v>
      </c>
      <c r="J135" s="9">
        <v>44792.645833333336</v>
      </c>
      <c r="K135" s="9">
        <v>44792.75</v>
      </c>
      <c r="L135" s="9">
        <v>44872.368750000001</v>
      </c>
      <c r="N135" t="s">
        <v>180</v>
      </c>
      <c r="O135" t="s">
        <v>204</v>
      </c>
      <c r="P135" t="s">
        <v>331</v>
      </c>
      <c r="Q135" t="s">
        <v>308</v>
      </c>
      <c r="R135" t="s">
        <v>367</v>
      </c>
      <c r="S135" s="9">
        <v>44872.368981481479</v>
      </c>
      <c r="T135">
        <v>43667176899</v>
      </c>
      <c r="U135" t="s">
        <v>183</v>
      </c>
      <c r="V135" t="str">
        <f>IFERROR(_xlfn.XLOOKUP(tb_C101[[#This Row],[OS]],[1]!tb_C103[OS],[1]!tb_C103[DESCRICAO]),"0")</f>
        <v>CORRETIVA</v>
      </c>
      <c r="W135" t="str">
        <f>IFERROR(_xlfn.XLOOKUP(tb_C101[[#This Row],[OS]],[1]!tb_C103[OS],[1]!tb_C103[DESCRICAO2]),"0")</f>
        <v>Mecanico</v>
      </c>
    </row>
    <row r="136" spans="1:23" x14ac:dyDescent="0.25">
      <c r="A136" s="7">
        <v>102</v>
      </c>
      <c r="B136" t="s">
        <v>184</v>
      </c>
      <c r="C136">
        <v>109</v>
      </c>
      <c r="D136" s="8" t="s">
        <v>185</v>
      </c>
      <c r="E136" t="s">
        <v>186</v>
      </c>
      <c r="F136" t="s">
        <v>327</v>
      </c>
      <c r="G136" t="s">
        <v>366</v>
      </c>
      <c r="H136" t="s">
        <v>329</v>
      </c>
      <c r="I136" s="9">
        <v>44792.677858796298</v>
      </c>
      <c r="J136" s="9">
        <v>44792.645833333336</v>
      </c>
      <c r="K136" s="9">
        <v>44792.75</v>
      </c>
      <c r="L136" s="9">
        <v>44872.368750000001</v>
      </c>
      <c r="N136" t="s">
        <v>180</v>
      </c>
      <c r="O136" t="s">
        <v>204</v>
      </c>
      <c r="P136" t="s">
        <v>331</v>
      </c>
      <c r="Q136" t="s">
        <v>308</v>
      </c>
      <c r="S136" s="9">
        <v>44872.368981481479</v>
      </c>
      <c r="T136">
        <v>43667176899</v>
      </c>
      <c r="U136" t="s">
        <v>183</v>
      </c>
      <c r="V136" t="str">
        <f>IFERROR(_xlfn.XLOOKUP(tb_C101[[#This Row],[OS]],[1]!tb_C103[OS],[1]!tb_C103[DESCRICAO]),"0")</f>
        <v>CORRETIVA</v>
      </c>
      <c r="W136" t="str">
        <f>IFERROR(_xlfn.XLOOKUP(tb_C101[[#This Row],[OS]],[1]!tb_C103[OS],[1]!tb_C103[DESCRICAO2]),"0")</f>
        <v>Mecanico</v>
      </c>
    </row>
    <row r="137" spans="1:23" x14ac:dyDescent="0.25">
      <c r="A137" s="7">
        <v>103</v>
      </c>
      <c r="B137" t="s">
        <v>184</v>
      </c>
      <c r="C137">
        <v>117</v>
      </c>
      <c r="D137" s="8" t="s">
        <v>354</v>
      </c>
      <c r="E137" t="s">
        <v>345</v>
      </c>
      <c r="F137" t="s">
        <v>322</v>
      </c>
      <c r="G137" t="s">
        <v>368</v>
      </c>
      <c r="H137" t="s">
        <v>343</v>
      </c>
      <c r="I137" s="9">
        <v>44794.910983796297</v>
      </c>
      <c r="J137" s="9"/>
      <c r="K137" s="9"/>
      <c r="L137" s="9">
        <v>44872.368750000001</v>
      </c>
      <c r="N137" t="s">
        <v>180</v>
      </c>
      <c r="O137" t="s">
        <v>181</v>
      </c>
      <c r="P137" t="s">
        <v>182</v>
      </c>
      <c r="Q137" t="s">
        <v>308</v>
      </c>
      <c r="R137" t="s">
        <v>369</v>
      </c>
      <c r="S137" s="9">
        <v>44872.369131944448</v>
      </c>
      <c r="T137">
        <v>43667176899</v>
      </c>
      <c r="U137" t="s">
        <v>183</v>
      </c>
      <c r="V137" t="str">
        <f>IFERROR(_xlfn.XLOOKUP(tb_C101[[#This Row],[OS]],[1]!tb_C103[OS],[1]!tb_C103[DESCRICAO]),"0")</f>
        <v>CORRETIVA</v>
      </c>
      <c r="W137" t="str">
        <f>IFERROR(_xlfn.XLOOKUP(tb_C101[[#This Row],[OS]],[1]!tb_C103[OS],[1]!tb_C103[DESCRICAO2]),"0")</f>
        <v>Eletrico</v>
      </c>
    </row>
    <row r="138" spans="1:23" x14ac:dyDescent="0.25">
      <c r="A138" s="7">
        <v>103</v>
      </c>
      <c r="B138" t="s">
        <v>184</v>
      </c>
      <c r="C138">
        <v>117</v>
      </c>
      <c r="D138" s="8" t="s">
        <v>354</v>
      </c>
      <c r="E138" t="s">
        <v>345</v>
      </c>
      <c r="F138" t="s">
        <v>322</v>
      </c>
      <c r="G138" t="s">
        <v>368</v>
      </c>
      <c r="H138" t="s">
        <v>343</v>
      </c>
      <c r="I138" s="9">
        <v>44794.910983796297</v>
      </c>
      <c r="J138" s="9"/>
      <c r="K138" s="9"/>
      <c r="L138" s="9">
        <v>44872.368750000001</v>
      </c>
      <c r="N138" t="s">
        <v>180</v>
      </c>
      <c r="O138" t="s">
        <v>181</v>
      </c>
      <c r="P138" t="s">
        <v>182</v>
      </c>
      <c r="Q138" t="s">
        <v>308</v>
      </c>
      <c r="S138" s="9">
        <v>44872.369131944448</v>
      </c>
      <c r="T138">
        <v>43667176899</v>
      </c>
      <c r="U138" t="s">
        <v>183</v>
      </c>
      <c r="V138" t="str">
        <f>IFERROR(_xlfn.XLOOKUP(tb_C101[[#This Row],[OS]],[1]!tb_C103[OS],[1]!tb_C103[DESCRICAO]),"0")</f>
        <v>CORRETIVA</v>
      </c>
      <c r="W138" t="str">
        <f>IFERROR(_xlfn.XLOOKUP(tb_C101[[#This Row],[OS]],[1]!tb_C103[OS],[1]!tb_C103[DESCRICAO2]),"0")</f>
        <v>Eletrico</v>
      </c>
    </row>
    <row r="139" spans="1:23" x14ac:dyDescent="0.25">
      <c r="A139" s="7">
        <v>104</v>
      </c>
      <c r="B139" t="s">
        <v>184</v>
      </c>
      <c r="C139">
        <v>115</v>
      </c>
      <c r="D139" s="8" t="s">
        <v>197</v>
      </c>
      <c r="E139" t="s">
        <v>238</v>
      </c>
      <c r="F139" t="s">
        <v>370</v>
      </c>
      <c r="G139" t="s">
        <v>371</v>
      </c>
      <c r="H139" t="s">
        <v>343</v>
      </c>
      <c r="I139" s="9">
        <v>44802.681203703702</v>
      </c>
      <c r="J139" s="9"/>
      <c r="K139" s="9"/>
      <c r="L139" s="9">
        <v>44872.368750000001</v>
      </c>
      <c r="N139" t="s">
        <v>180</v>
      </c>
      <c r="O139" t="s">
        <v>181</v>
      </c>
      <c r="P139" t="s">
        <v>182</v>
      </c>
      <c r="Q139" t="s">
        <v>308</v>
      </c>
      <c r="S139" s="9">
        <v>44872.369317129633</v>
      </c>
      <c r="T139">
        <v>43667176899</v>
      </c>
      <c r="U139" t="s">
        <v>183</v>
      </c>
      <c r="V139" t="str">
        <f>IFERROR(_xlfn.XLOOKUP(tb_C101[[#This Row],[OS]],[1]!tb_C103[OS],[1]!tb_C103[DESCRICAO]),"0")</f>
        <v>CORRETIVA</v>
      </c>
      <c r="W139" t="str">
        <f>IFERROR(_xlfn.XLOOKUP(tb_C101[[#This Row],[OS]],[1]!tb_C103[OS],[1]!tb_C103[DESCRICAO2]),"0")</f>
        <v>Mecanico</v>
      </c>
    </row>
    <row r="140" spans="1:23" x14ac:dyDescent="0.25">
      <c r="A140" s="7">
        <v>104</v>
      </c>
      <c r="B140" t="s">
        <v>184</v>
      </c>
      <c r="C140">
        <v>115</v>
      </c>
      <c r="D140" s="8" t="s">
        <v>197</v>
      </c>
      <c r="E140" t="s">
        <v>238</v>
      </c>
      <c r="F140" t="s">
        <v>370</v>
      </c>
      <c r="G140" t="s">
        <v>371</v>
      </c>
      <c r="H140" t="s">
        <v>343</v>
      </c>
      <c r="I140" s="9">
        <v>44802.681203703702</v>
      </c>
      <c r="J140" s="9"/>
      <c r="K140" s="9"/>
      <c r="L140" s="9">
        <v>44872.368750000001</v>
      </c>
      <c r="N140" t="s">
        <v>180</v>
      </c>
      <c r="O140" t="s">
        <v>181</v>
      </c>
      <c r="P140" t="s">
        <v>182</v>
      </c>
      <c r="Q140" t="s">
        <v>308</v>
      </c>
      <c r="R140" t="s">
        <v>372</v>
      </c>
      <c r="S140" s="9">
        <v>44872.369317129633</v>
      </c>
      <c r="T140">
        <v>43667176899</v>
      </c>
      <c r="U140" t="s">
        <v>183</v>
      </c>
      <c r="V140" t="str">
        <f>IFERROR(_xlfn.XLOOKUP(tb_C101[[#This Row],[OS]],[1]!tb_C103[OS],[1]!tb_C103[DESCRICAO]),"0")</f>
        <v>CORRETIVA</v>
      </c>
      <c r="W140" t="str">
        <f>IFERROR(_xlfn.XLOOKUP(tb_C101[[#This Row],[OS]],[1]!tb_C103[OS],[1]!tb_C103[DESCRICAO2]),"0")</f>
        <v>Mecanico</v>
      </c>
    </row>
    <row r="141" spans="1:23" x14ac:dyDescent="0.25">
      <c r="A141" s="7">
        <v>105</v>
      </c>
      <c r="B141" t="s">
        <v>184</v>
      </c>
      <c r="C141">
        <v>116</v>
      </c>
      <c r="D141" s="8" t="s">
        <v>290</v>
      </c>
      <c r="E141" t="s">
        <v>238</v>
      </c>
      <c r="F141" t="s">
        <v>373</v>
      </c>
      <c r="G141" t="s">
        <v>374</v>
      </c>
      <c r="H141" t="s">
        <v>343</v>
      </c>
      <c r="I141" s="9">
        <v>44805.672268518516</v>
      </c>
      <c r="J141" s="9"/>
      <c r="K141" s="9"/>
      <c r="L141" s="9">
        <v>44872.369444444441</v>
      </c>
      <c r="N141" t="s">
        <v>180</v>
      </c>
      <c r="O141" t="s">
        <v>181</v>
      </c>
      <c r="P141" t="s">
        <v>182</v>
      </c>
      <c r="Q141" t="s">
        <v>308</v>
      </c>
      <c r="R141" t="s">
        <v>375</v>
      </c>
      <c r="S141" s="9">
        <v>44872.369479166664</v>
      </c>
      <c r="T141">
        <v>43667176899</v>
      </c>
      <c r="U141" t="s">
        <v>183</v>
      </c>
      <c r="V141" t="str">
        <f>IFERROR(_xlfn.XLOOKUP(tb_C101[[#This Row],[OS]],[1]!tb_C103[OS],[1]!tb_C103[DESCRICAO]),"0")</f>
        <v>CORRETIVA</v>
      </c>
      <c r="W141" t="str">
        <f>IFERROR(_xlfn.XLOOKUP(tb_C101[[#This Row],[OS]],[1]!tb_C103[OS],[1]!tb_C103[DESCRICAO2]),"0")</f>
        <v>Mecanico</v>
      </c>
    </row>
    <row r="142" spans="1:23" x14ac:dyDescent="0.25">
      <c r="A142" s="7">
        <v>105</v>
      </c>
      <c r="B142" t="s">
        <v>184</v>
      </c>
      <c r="C142">
        <v>116</v>
      </c>
      <c r="D142" s="8" t="s">
        <v>290</v>
      </c>
      <c r="E142" t="s">
        <v>238</v>
      </c>
      <c r="F142" t="s">
        <v>373</v>
      </c>
      <c r="G142" t="s">
        <v>374</v>
      </c>
      <c r="H142" t="s">
        <v>343</v>
      </c>
      <c r="I142" s="9">
        <v>44805.672268518516</v>
      </c>
      <c r="J142" s="9"/>
      <c r="K142" s="9"/>
      <c r="L142" s="9">
        <v>44872.369444444441</v>
      </c>
      <c r="N142" t="s">
        <v>180</v>
      </c>
      <c r="O142" t="s">
        <v>181</v>
      </c>
      <c r="P142" t="s">
        <v>182</v>
      </c>
      <c r="Q142" t="s">
        <v>308</v>
      </c>
      <c r="S142" s="9">
        <v>44872.369479166664</v>
      </c>
      <c r="T142">
        <v>43667176899</v>
      </c>
      <c r="U142" t="s">
        <v>183</v>
      </c>
      <c r="V142" t="str">
        <f>IFERROR(_xlfn.XLOOKUP(tb_C101[[#This Row],[OS]],[1]!tb_C103[OS],[1]!tb_C103[DESCRICAO]),"0")</f>
        <v>CORRETIVA</v>
      </c>
      <c r="W142" t="str">
        <f>IFERROR(_xlfn.XLOOKUP(tb_C101[[#This Row],[OS]],[1]!tb_C103[OS],[1]!tb_C103[DESCRICAO2]),"0")</f>
        <v>Mecanico</v>
      </c>
    </row>
    <row r="143" spans="1:23" x14ac:dyDescent="0.25">
      <c r="A143" s="7">
        <v>106</v>
      </c>
      <c r="B143" t="s">
        <v>184</v>
      </c>
      <c r="C143">
        <v>117</v>
      </c>
      <c r="D143" s="8" t="s">
        <v>354</v>
      </c>
      <c r="E143" t="s">
        <v>198</v>
      </c>
      <c r="F143" t="s">
        <v>300</v>
      </c>
      <c r="G143" t="s">
        <v>376</v>
      </c>
      <c r="H143" t="s">
        <v>343</v>
      </c>
      <c r="I143" s="9">
        <v>44818.596898148149</v>
      </c>
      <c r="J143" s="9"/>
      <c r="K143" s="9"/>
      <c r="L143" s="9">
        <v>44872.369444444441</v>
      </c>
      <c r="N143" t="s">
        <v>180</v>
      </c>
      <c r="O143" t="s">
        <v>181</v>
      </c>
      <c r="P143" t="s">
        <v>182</v>
      </c>
      <c r="Q143" t="s">
        <v>308</v>
      </c>
      <c r="S143" s="9">
        <v>44872.369629629633</v>
      </c>
      <c r="T143">
        <v>43667176899</v>
      </c>
      <c r="U143" t="s">
        <v>183</v>
      </c>
      <c r="V143" t="str">
        <f>IFERROR(_xlfn.XLOOKUP(tb_C101[[#This Row],[OS]],[1]!tb_C103[OS],[1]!tb_C103[DESCRICAO]),"0")</f>
        <v>CORRETIVA</v>
      </c>
      <c r="W143" t="str">
        <f>IFERROR(_xlfn.XLOOKUP(tb_C101[[#This Row],[OS]],[1]!tb_C103[OS],[1]!tb_C103[DESCRICAO2]),"0")</f>
        <v>Mecanico</v>
      </c>
    </row>
    <row r="144" spans="1:23" x14ac:dyDescent="0.25">
      <c r="A144" s="7">
        <v>106</v>
      </c>
      <c r="B144" t="s">
        <v>184</v>
      </c>
      <c r="C144">
        <v>117</v>
      </c>
      <c r="D144" s="8" t="s">
        <v>354</v>
      </c>
      <c r="E144" t="s">
        <v>198</v>
      </c>
      <c r="F144" t="s">
        <v>300</v>
      </c>
      <c r="G144" t="s">
        <v>376</v>
      </c>
      <c r="H144" t="s">
        <v>343</v>
      </c>
      <c r="I144" s="9">
        <v>44818.596898148149</v>
      </c>
      <c r="J144" s="9"/>
      <c r="K144" s="9"/>
      <c r="L144" s="9">
        <v>44872.369444444441</v>
      </c>
      <c r="N144" t="s">
        <v>180</v>
      </c>
      <c r="O144" t="s">
        <v>181</v>
      </c>
      <c r="P144" t="s">
        <v>182</v>
      </c>
      <c r="Q144" t="s">
        <v>308</v>
      </c>
      <c r="R144" t="s">
        <v>377</v>
      </c>
      <c r="S144" s="9">
        <v>44872.369629629633</v>
      </c>
      <c r="T144">
        <v>43667176899</v>
      </c>
      <c r="U144" t="s">
        <v>183</v>
      </c>
      <c r="V144" t="str">
        <f>IFERROR(_xlfn.XLOOKUP(tb_C101[[#This Row],[OS]],[1]!tb_C103[OS],[1]!tb_C103[DESCRICAO]),"0")</f>
        <v>CORRETIVA</v>
      </c>
      <c r="W144" t="str">
        <f>IFERROR(_xlfn.XLOOKUP(tb_C101[[#This Row],[OS]],[1]!tb_C103[OS],[1]!tb_C103[DESCRICAO2]),"0")</f>
        <v>Mecanico</v>
      </c>
    </row>
    <row r="145" spans="1:23" x14ac:dyDescent="0.25">
      <c r="A145" s="7">
        <v>107</v>
      </c>
      <c r="B145" t="s">
        <v>184</v>
      </c>
      <c r="C145">
        <v>108</v>
      </c>
      <c r="D145" s="8" t="s">
        <v>317</v>
      </c>
      <c r="E145" t="s">
        <v>198</v>
      </c>
      <c r="H145" t="s">
        <v>352</v>
      </c>
      <c r="I145" s="9">
        <v>44824.242083333331</v>
      </c>
      <c r="J145" s="9">
        <v>44824.208333333336</v>
      </c>
      <c r="K145" s="9">
        <v>44824.5</v>
      </c>
      <c r="L145" s="9">
        <v>44872.369444444441</v>
      </c>
      <c r="N145" t="s">
        <v>180</v>
      </c>
      <c r="O145" t="s">
        <v>204</v>
      </c>
      <c r="P145" t="s">
        <v>331</v>
      </c>
      <c r="R145" t="s">
        <v>378</v>
      </c>
      <c r="S145" s="9">
        <v>44872.36986111111</v>
      </c>
      <c r="T145">
        <v>43667176899</v>
      </c>
      <c r="U145" t="s">
        <v>183</v>
      </c>
      <c r="V145" t="str">
        <f>IFERROR(_xlfn.XLOOKUP(tb_C101[[#This Row],[OS]],[1]!tb_C103[OS],[1]!tb_C103[DESCRICAO]),"0")</f>
        <v>CORRETIVA</v>
      </c>
      <c r="W145" t="str">
        <f>IFERROR(_xlfn.XLOOKUP(tb_C101[[#This Row],[OS]],[1]!tb_C103[OS],[1]!tb_C103[DESCRICAO2]),"0")</f>
        <v>Eletrico</v>
      </c>
    </row>
    <row r="146" spans="1:23" x14ac:dyDescent="0.25">
      <c r="A146" s="7">
        <v>107</v>
      </c>
      <c r="B146" t="s">
        <v>184</v>
      </c>
      <c r="C146">
        <v>108</v>
      </c>
      <c r="D146" s="8" t="s">
        <v>317</v>
      </c>
      <c r="E146" t="s">
        <v>198</v>
      </c>
      <c r="H146" t="s">
        <v>352</v>
      </c>
      <c r="I146" s="9">
        <v>44824.242083333331</v>
      </c>
      <c r="J146" s="9">
        <v>44824.208333333336</v>
      </c>
      <c r="K146" s="9">
        <v>44824.5</v>
      </c>
      <c r="L146" s="9">
        <v>44872.369444444441</v>
      </c>
      <c r="N146" t="s">
        <v>180</v>
      </c>
      <c r="O146" t="s">
        <v>204</v>
      </c>
      <c r="P146" t="s">
        <v>331</v>
      </c>
      <c r="S146" s="9">
        <v>44872.36986111111</v>
      </c>
      <c r="T146">
        <v>43667176899</v>
      </c>
      <c r="U146" t="s">
        <v>183</v>
      </c>
      <c r="V146" t="str">
        <f>IFERROR(_xlfn.XLOOKUP(tb_C101[[#This Row],[OS]],[1]!tb_C103[OS],[1]!tb_C103[DESCRICAO]),"0")</f>
        <v>CORRETIVA</v>
      </c>
      <c r="W146" t="str">
        <f>IFERROR(_xlfn.XLOOKUP(tb_C101[[#This Row],[OS]],[1]!tb_C103[OS],[1]!tb_C103[DESCRICAO2]),"0")</f>
        <v>Eletrico</v>
      </c>
    </row>
    <row r="147" spans="1:23" x14ac:dyDescent="0.25">
      <c r="A147" s="7">
        <v>108</v>
      </c>
      <c r="B147" t="s">
        <v>184</v>
      </c>
      <c r="C147">
        <v>117</v>
      </c>
      <c r="D147" s="8" t="s">
        <v>354</v>
      </c>
      <c r="E147" t="s">
        <v>198</v>
      </c>
      <c r="F147" t="s">
        <v>379</v>
      </c>
      <c r="G147" t="s">
        <v>380</v>
      </c>
      <c r="H147" t="s">
        <v>352</v>
      </c>
      <c r="I147" s="9">
        <v>44827.240543981483</v>
      </c>
      <c r="J147" s="9">
        <v>44827.208333333336</v>
      </c>
      <c r="K147" s="9">
        <v>44827.416666666664</v>
      </c>
      <c r="L147" s="9">
        <v>44872.369444444441</v>
      </c>
      <c r="N147" t="s">
        <v>180</v>
      </c>
      <c r="O147" t="s">
        <v>204</v>
      </c>
      <c r="P147" t="s">
        <v>331</v>
      </c>
      <c r="Q147" t="s">
        <v>308</v>
      </c>
      <c r="S147" s="9">
        <v>44872.370185185187</v>
      </c>
      <c r="T147">
        <v>43667176899</v>
      </c>
      <c r="U147" t="s">
        <v>183</v>
      </c>
      <c r="V147" t="str">
        <f>IFERROR(_xlfn.XLOOKUP(tb_C101[[#This Row],[OS]],[1]!tb_C103[OS],[1]!tb_C103[DESCRICAO]),"0")</f>
        <v>PREVENTIVA</v>
      </c>
      <c r="W147" t="str">
        <f>IFERROR(_xlfn.XLOOKUP(tb_C101[[#This Row],[OS]],[1]!tb_C103[OS],[1]!tb_C103[DESCRICAO2]),"0")</f>
        <v>Mecanico</v>
      </c>
    </row>
    <row r="148" spans="1:23" x14ac:dyDescent="0.25">
      <c r="A148" s="7">
        <v>108</v>
      </c>
      <c r="B148" t="s">
        <v>184</v>
      </c>
      <c r="C148">
        <v>117</v>
      </c>
      <c r="D148" s="8" t="s">
        <v>354</v>
      </c>
      <c r="E148" t="s">
        <v>198</v>
      </c>
      <c r="F148" t="s">
        <v>379</v>
      </c>
      <c r="G148" t="s">
        <v>380</v>
      </c>
      <c r="H148" t="s">
        <v>352</v>
      </c>
      <c r="I148" s="9">
        <v>44827.240543981483</v>
      </c>
      <c r="J148" s="9">
        <v>44827.208333333336</v>
      </c>
      <c r="K148" s="9">
        <v>44827.416666666664</v>
      </c>
      <c r="L148" s="9">
        <v>44872.369444444441</v>
      </c>
      <c r="N148" t="s">
        <v>180</v>
      </c>
      <c r="O148" t="s">
        <v>204</v>
      </c>
      <c r="P148" t="s">
        <v>331</v>
      </c>
      <c r="Q148" t="s">
        <v>308</v>
      </c>
      <c r="S148" s="9">
        <v>44872.370185185187</v>
      </c>
      <c r="T148">
        <v>43667176899</v>
      </c>
      <c r="U148" t="s">
        <v>183</v>
      </c>
      <c r="V148" t="str">
        <f>IFERROR(_xlfn.XLOOKUP(tb_C101[[#This Row],[OS]],[1]!tb_C103[OS],[1]!tb_C103[DESCRICAO]),"0")</f>
        <v>PREVENTIVA</v>
      </c>
      <c r="W148" t="str">
        <f>IFERROR(_xlfn.XLOOKUP(tb_C101[[#This Row],[OS]],[1]!tb_C103[OS],[1]!tb_C103[DESCRICAO2]),"0")</f>
        <v>Mecanico</v>
      </c>
    </row>
    <row r="149" spans="1:23" x14ac:dyDescent="0.25">
      <c r="A149" s="7">
        <v>109</v>
      </c>
      <c r="B149" t="s">
        <v>184</v>
      </c>
      <c r="C149">
        <v>115</v>
      </c>
      <c r="D149" s="8" t="s">
        <v>197</v>
      </c>
      <c r="E149" t="s">
        <v>245</v>
      </c>
      <c r="H149" t="s">
        <v>343</v>
      </c>
      <c r="I149" s="9">
        <v>44840.855092592596</v>
      </c>
      <c r="J149" s="9"/>
      <c r="K149" s="9"/>
      <c r="L149" s="9">
        <v>44872.370138888888</v>
      </c>
      <c r="N149" t="s">
        <v>180</v>
      </c>
      <c r="O149" t="s">
        <v>181</v>
      </c>
      <c r="P149" t="s">
        <v>182</v>
      </c>
      <c r="S149" s="9">
        <v>44872.370439814818</v>
      </c>
      <c r="T149">
        <v>43667176899</v>
      </c>
      <c r="U149" t="s">
        <v>183</v>
      </c>
      <c r="V149" t="str">
        <f>IFERROR(_xlfn.XLOOKUP(tb_C101[[#This Row],[OS]],[1]!tb_C103[OS],[1]!tb_C103[DESCRICAO]),"0")</f>
        <v>CORRETIVA</v>
      </c>
      <c r="W149" t="str">
        <f>IFERROR(_xlfn.XLOOKUP(tb_C101[[#This Row],[OS]],[1]!tb_C103[OS],[1]!tb_C103[DESCRICAO2]),"0")</f>
        <v>Eletrico</v>
      </c>
    </row>
    <row r="150" spans="1:23" x14ac:dyDescent="0.25">
      <c r="A150" s="7">
        <v>109</v>
      </c>
      <c r="B150" t="s">
        <v>184</v>
      </c>
      <c r="C150">
        <v>115</v>
      </c>
      <c r="D150" s="8" t="s">
        <v>197</v>
      </c>
      <c r="E150" t="s">
        <v>245</v>
      </c>
      <c r="H150" t="s">
        <v>343</v>
      </c>
      <c r="I150" s="9">
        <v>44840.855092592596</v>
      </c>
      <c r="J150" s="9"/>
      <c r="K150" s="9"/>
      <c r="L150" s="9">
        <v>44872.370138888888</v>
      </c>
      <c r="N150" t="s">
        <v>180</v>
      </c>
      <c r="O150" t="s">
        <v>181</v>
      </c>
      <c r="P150" t="s">
        <v>182</v>
      </c>
      <c r="S150" s="9">
        <v>44872.370439814818</v>
      </c>
      <c r="T150">
        <v>43667176899</v>
      </c>
      <c r="U150" t="s">
        <v>183</v>
      </c>
      <c r="V150" t="str">
        <f>IFERROR(_xlfn.XLOOKUP(tb_C101[[#This Row],[OS]],[1]!tb_C103[OS],[1]!tb_C103[DESCRICAO]),"0")</f>
        <v>CORRETIVA</v>
      </c>
      <c r="W150" t="str">
        <f>IFERROR(_xlfn.XLOOKUP(tb_C101[[#This Row],[OS]],[1]!tb_C103[OS],[1]!tb_C103[DESCRICAO2]),"0")</f>
        <v>Eletrico</v>
      </c>
    </row>
    <row r="151" spans="1:23" x14ac:dyDescent="0.25">
      <c r="A151" s="7">
        <v>110</v>
      </c>
      <c r="B151" t="s">
        <v>184</v>
      </c>
      <c r="C151">
        <v>115</v>
      </c>
      <c r="D151" s="8" t="s">
        <v>197</v>
      </c>
      <c r="E151" t="s">
        <v>245</v>
      </c>
      <c r="H151" t="s">
        <v>343</v>
      </c>
      <c r="I151" s="9">
        <v>44840.855127314811</v>
      </c>
      <c r="J151" s="9"/>
      <c r="K151" s="9"/>
      <c r="L151" s="9">
        <v>44872.370138888888</v>
      </c>
      <c r="N151" t="s">
        <v>180</v>
      </c>
      <c r="O151" t="s">
        <v>181</v>
      </c>
      <c r="P151" t="s">
        <v>331</v>
      </c>
      <c r="S151" s="9">
        <v>44872.370787037034</v>
      </c>
      <c r="T151">
        <v>43667176899</v>
      </c>
      <c r="U151" t="s">
        <v>183</v>
      </c>
      <c r="V151" t="str">
        <f>IFERROR(_xlfn.XLOOKUP(tb_C101[[#This Row],[OS]],[1]!tb_C103[OS],[1]!tb_C103[DESCRICAO]),"0")</f>
        <v>CORRETIVA</v>
      </c>
      <c r="W151" t="str">
        <f>IFERROR(_xlfn.XLOOKUP(tb_C101[[#This Row],[OS]],[1]!tb_C103[OS],[1]!tb_C103[DESCRICAO2]),"0")</f>
        <v>Eletrico</v>
      </c>
    </row>
    <row r="152" spans="1:23" x14ac:dyDescent="0.25">
      <c r="A152" s="7">
        <v>110</v>
      </c>
      <c r="B152" t="s">
        <v>184</v>
      </c>
      <c r="C152">
        <v>115</v>
      </c>
      <c r="D152" s="8" t="s">
        <v>197</v>
      </c>
      <c r="E152" t="s">
        <v>245</v>
      </c>
      <c r="H152" t="s">
        <v>343</v>
      </c>
      <c r="I152" s="9">
        <v>44840.855127314811</v>
      </c>
      <c r="J152" s="9"/>
      <c r="K152" s="9"/>
      <c r="L152" s="9">
        <v>44872.370138888888</v>
      </c>
      <c r="N152" t="s">
        <v>180</v>
      </c>
      <c r="O152" t="s">
        <v>181</v>
      </c>
      <c r="P152" t="s">
        <v>331</v>
      </c>
      <c r="S152" s="9">
        <v>44872.370787037034</v>
      </c>
      <c r="T152">
        <v>43667176899</v>
      </c>
      <c r="U152" t="s">
        <v>183</v>
      </c>
      <c r="V152" t="str">
        <f>IFERROR(_xlfn.XLOOKUP(tb_C101[[#This Row],[OS]],[1]!tb_C103[OS],[1]!tb_C103[DESCRICAO]),"0")</f>
        <v>CORRETIVA</v>
      </c>
      <c r="W152" t="str">
        <f>IFERROR(_xlfn.XLOOKUP(tb_C101[[#This Row],[OS]],[1]!tb_C103[OS],[1]!tb_C103[DESCRICAO2]),"0")</f>
        <v>Eletrico</v>
      </c>
    </row>
    <row r="153" spans="1:23" x14ac:dyDescent="0.25">
      <c r="A153" s="7">
        <v>111</v>
      </c>
      <c r="B153" t="s">
        <v>184</v>
      </c>
      <c r="C153">
        <v>115</v>
      </c>
      <c r="D153" s="8" t="s">
        <v>197</v>
      </c>
      <c r="E153" t="s">
        <v>245</v>
      </c>
      <c r="H153" t="s">
        <v>343</v>
      </c>
      <c r="I153" s="9">
        <v>44840.855300925927</v>
      </c>
      <c r="J153" s="9"/>
      <c r="K153" s="9"/>
      <c r="L153" s="9">
        <v>44872.370833333334</v>
      </c>
      <c r="N153" t="s">
        <v>180</v>
      </c>
      <c r="O153" t="s">
        <v>181</v>
      </c>
      <c r="P153" t="s">
        <v>332</v>
      </c>
      <c r="S153" s="9">
        <v>44872.371018518519</v>
      </c>
      <c r="T153">
        <v>43667176899</v>
      </c>
      <c r="U153" t="s">
        <v>183</v>
      </c>
      <c r="V153" t="str">
        <f>IFERROR(_xlfn.XLOOKUP(tb_C101[[#This Row],[OS]],[1]!tb_C103[OS],[1]!tb_C103[DESCRICAO]),"0")</f>
        <v>CORRETIVA</v>
      </c>
      <c r="W153" t="str">
        <f>IFERROR(_xlfn.XLOOKUP(tb_C101[[#This Row],[OS]],[1]!tb_C103[OS],[1]!tb_C103[DESCRICAO2]),"0")</f>
        <v>Eletrico</v>
      </c>
    </row>
    <row r="154" spans="1:23" x14ac:dyDescent="0.25">
      <c r="A154" s="7">
        <v>111</v>
      </c>
      <c r="B154" t="s">
        <v>184</v>
      </c>
      <c r="C154">
        <v>115</v>
      </c>
      <c r="D154" s="8" t="s">
        <v>197</v>
      </c>
      <c r="E154" t="s">
        <v>245</v>
      </c>
      <c r="H154" t="s">
        <v>343</v>
      </c>
      <c r="I154" s="9">
        <v>44840.855300925927</v>
      </c>
      <c r="J154" s="9"/>
      <c r="K154" s="9"/>
      <c r="L154" s="9">
        <v>44872.370833333334</v>
      </c>
      <c r="N154" t="s">
        <v>180</v>
      </c>
      <c r="O154" t="s">
        <v>181</v>
      </c>
      <c r="P154" t="s">
        <v>332</v>
      </c>
      <c r="S154" s="9">
        <v>44872.371018518519</v>
      </c>
      <c r="T154">
        <v>43667176899</v>
      </c>
      <c r="U154" t="s">
        <v>183</v>
      </c>
      <c r="V154" t="str">
        <f>IFERROR(_xlfn.XLOOKUP(tb_C101[[#This Row],[OS]],[1]!tb_C103[OS],[1]!tb_C103[DESCRICAO]),"0")</f>
        <v>CORRETIVA</v>
      </c>
      <c r="W154" t="str">
        <f>IFERROR(_xlfn.XLOOKUP(tb_C101[[#This Row],[OS]],[1]!tb_C103[OS],[1]!tb_C103[DESCRICAO2]),"0")</f>
        <v>Eletrico</v>
      </c>
    </row>
    <row r="155" spans="1:23" x14ac:dyDescent="0.25">
      <c r="A155" s="7">
        <v>112</v>
      </c>
      <c r="B155" t="s">
        <v>184</v>
      </c>
      <c r="C155">
        <v>115</v>
      </c>
      <c r="D155" s="8" t="s">
        <v>197</v>
      </c>
      <c r="E155" t="s">
        <v>381</v>
      </c>
      <c r="F155" t="s">
        <v>381</v>
      </c>
      <c r="G155" t="s">
        <v>382</v>
      </c>
      <c r="H155" t="s">
        <v>343</v>
      </c>
      <c r="I155" s="9">
        <v>44840.855347222219</v>
      </c>
      <c r="J155" s="9"/>
      <c r="K155" s="9"/>
      <c r="L155" s="9">
        <v>45443.647268518522</v>
      </c>
      <c r="N155" t="s">
        <v>180</v>
      </c>
      <c r="O155" t="s">
        <v>181</v>
      </c>
      <c r="P155" t="s">
        <v>189</v>
      </c>
      <c r="Q155" t="s">
        <v>186</v>
      </c>
      <c r="S155" s="9">
        <v>45443.647280092591</v>
      </c>
      <c r="T155">
        <v>43181706833</v>
      </c>
      <c r="U155" t="s">
        <v>183</v>
      </c>
      <c r="V155" t="str">
        <f>IFERROR(_xlfn.XLOOKUP(tb_C101[[#This Row],[OS]],[1]!tb_C103[OS],[1]!tb_C103[DESCRICAO]),"0")</f>
        <v>CORRETIVA</v>
      </c>
      <c r="W155" t="str">
        <f>IFERROR(_xlfn.XLOOKUP(tb_C101[[#This Row],[OS]],[1]!tb_C103[OS],[1]!tb_C103[DESCRICAO2]),"0")</f>
        <v>AUTOMATICO - TROCAR</v>
      </c>
    </row>
    <row r="156" spans="1:23" x14ac:dyDescent="0.25">
      <c r="A156" s="7">
        <v>113</v>
      </c>
      <c r="B156" t="s">
        <v>184</v>
      </c>
      <c r="C156">
        <v>115</v>
      </c>
      <c r="D156" s="8" t="s">
        <v>197</v>
      </c>
      <c r="E156" t="s">
        <v>381</v>
      </c>
      <c r="F156" t="s">
        <v>381</v>
      </c>
      <c r="G156" t="s">
        <v>382</v>
      </c>
      <c r="H156" t="s">
        <v>343</v>
      </c>
      <c r="I156" s="9">
        <v>44840.855798611112</v>
      </c>
      <c r="J156" s="9"/>
      <c r="K156" s="9"/>
      <c r="L156" s="9">
        <v>44872.370833333334</v>
      </c>
      <c r="N156" t="s">
        <v>180</v>
      </c>
      <c r="O156" t="s">
        <v>181</v>
      </c>
      <c r="P156" t="s">
        <v>189</v>
      </c>
      <c r="Q156" t="s">
        <v>186</v>
      </c>
      <c r="S156" s="9">
        <v>45443.647581018522</v>
      </c>
      <c r="T156">
        <v>43181706833</v>
      </c>
      <c r="U156" t="s">
        <v>183</v>
      </c>
      <c r="V156" t="str">
        <f>IFERROR(_xlfn.XLOOKUP(tb_C101[[#This Row],[OS]],[1]!tb_C103[OS],[1]!tb_C103[DESCRICAO]),"0")</f>
        <v>CORRETIVA</v>
      </c>
      <c r="W156" t="str">
        <f>IFERROR(_xlfn.XLOOKUP(tb_C101[[#This Row],[OS]],[1]!tb_C103[OS],[1]!tb_C103[DESCRICAO2]),"0")</f>
        <v>AUTOMATICO - TROCAR</v>
      </c>
    </row>
    <row r="157" spans="1:23" x14ac:dyDescent="0.25">
      <c r="A157" s="7">
        <v>113</v>
      </c>
      <c r="B157" t="s">
        <v>184</v>
      </c>
      <c r="C157">
        <v>115</v>
      </c>
      <c r="D157" s="8" t="s">
        <v>197</v>
      </c>
      <c r="E157" t="s">
        <v>381</v>
      </c>
      <c r="F157" t="s">
        <v>381</v>
      </c>
      <c r="G157" t="s">
        <v>382</v>
      </c>
      <c r="H157" t="s">
        <v>343</v>
      </c>
      <c r="I157" s="9">
        <v>44840.855798611112</v>
      </c>
      <c r="J157" s="9"/>
      <c r="K157" s="9"/>
      <c r="L157" s="9">
        <v>44872.370833333334</v>
      </c>
      <c r="N157" t="s">
        <v>180</v>
      </c>
      <c r="O157" t="s">
        <v>181</v>
      </c>
      <c r="P157" t="s">
        <v>189</v>
      </c>
      <c r="Q157" t="s">
        <v>186</v>
      </c>
      <c r="R157" t="s">
        <v>383</v>
      </c>
      <c r="S157" s="9">
        <v>45443.647581018522</v>
      </c>
      <c r="T157">
        <v>43181706833</v>
      </c>
      <c r="U157" t="s">
        <v>183</v>
      </c>
      <c r="V157" t="str">
        <f>IFERROR(_xlfn.XLOOKUP(tb_C101[[#This Row],[OS]],[1]!tb_C103[OS],[1]!tb_C103[DESCRICAO]),"0")</f>
        <v>CORRETIVA</v>
      </c>
      <c r="W157" t="str">
        <f>IFERROR(_xlfn.XLOOKUP(tb_C101[[#This Row],[OS]],[1]!tb_C103[OS],[1]!tb_C103[DESCRICAO2]),"0")</f>
        <v>AUTOMATICO - TROCAR</v>
      </c>
    </row>
    <row r="158" spans="1:23" x14ac:dyDescent="0.25">
      <c r="A158" s="7">
        <v>114</v>
      </c>
      <c r="B158" t="s">
        <v>184</v>
      </c>
      <c r="C158">
        <v>112</v>
      </c>
      <c r="D158" s="8" t="s">
        <v>237</v>
      </c>
      <c r="E158" t="s">
        <v>198</v>
      </c>
      <c r="F158" t="s">
        <v>312</v>
      </c>
      <c r="G158" t="s">
        <v>384</v>
      </c>
      <c r="H158" t="s">
        <v>343</v>
      </c>
      <c r="I158" s="9">
        <v>44867.908692129633</v>
      </c>
      <c r="J158" s="9"/>
      <c r="K158" s="9"/>
      <c r="L158" s="9">
        <v>44923.679861111108</v>
      </c>
      <c r="M158" t="s">
        <v>385</v>
      </c>
      <c r="N158" t="s">
        <v>180</v>
      </c>
      <c r="O158" t="s">
        <v>181</v>
      </c>
      <c r="P158" t="s">
        <v>182</v>
      </c>
      <c r="Q158" t="s">
        <v>308</v>
      </c>
      <c r="S158" s="9">
        <v>44923.680393518516</v>
      </c>
      <c r="T158">
        <v>43181706833</v>
      </c>
      <c r="U158" t="s">
        <v>183</v>
      </c>
      <c r="V158" t="str">
        <f>IFERROR(_xlfn.XLOOKUP(tb_C101[[#This Row],[OS]],[1]!tb_C103[OS],[1]!tb_C103[DESCRICAO]),"0")</f>
        <v>CORRETIVA</v>
      </c>
      <c r="W158" t="str">
        <f>IFERROR(_xlfn.XLOOKUP(tb_C101[[#This Row],[OS]],[1]!tb_C103[OS],[1]!tb_C103[DESCRICAO2]),"0")</f>
        <v>Mecanico</v>
      </c>
    </row>
    <row r="159" spans="1:23" x14ac:dyDescent="0.25">
      <c r="A159" s="7">
        <v>114</v>
      </c>
      <c r="B159" t="s">
        <v>184</v>
      </c>
      <c r="C159">
        <v>112</v>
      </c>
      <c r="D159" s="8" t="s">
        <v>237</v>
      </c>
      <c r="E159" t="s">
        <v>198</v>
      </c>
      <c r="F159" t="s">
        <v>312</v>
      </c>
      <c r="G159" t="s">
        <v>384</v>
      </c>
      <c r="H159" t="s">
        <v>343</v>
      </c>
      <c r="I159" s="9">
        <v>44867.908692129633</v>
      </c>
      <c r="J159" s="9"/>
      <c r="K159" s="9"/>
      <c r="L159" s="9">
        <v>44923.679861111108</v>
      </c>
      <c r="N159" t="s">
        <v>180</v>
      </c>
      <c r="O159" t="s">
        <v>181</v>
      </c>
      <c r="P159" t="s">
        <v>182</v>
      </c>
      <c r="Q159" t="s">
        <v>308</v>
      </c>
      <c r="R159" t="s">
        <v>386</v>
      </c>
      <c r="S159" s="9">
        <v>44923.680393518516</v>
      </c>
      <c r="T159">
        <v>43181706833</v>
      </c>
      <c r="U159" t="s">
        <v>183</v>
      </c>
      <c r="V159" t="str">
        <f>IFERROR(_xlfn.XLOOKUP(tb_C101[[#This Row],[OS]],[1]!tb_C103[OS],[1]!tb_C103[DESCRICAO]),"0")</f>
        <v>CORRETIVA</v>
      </c>
      <c r="W159" t="str">
        <f>IFERROR(_xlfn.XLOOKUP(tb_C101[[#This Row],[OS]],[1]!tb_C103[OS],[1]!tb_C103[DESCRICAO2]),"0")</f>
        <v>Mecanico</v>
      </c>
    </row>
    <row r="160" spans="1:23" x14ac:dyDescent="0.25">
      <c r="A160" s="7">
        <v>115</v>
      </c>
      <c r="B160" t="s">
        <v>184</v>
      </c>
      <c r="C160">
        <v>117</v>
      </c>
      <c r="D160" s="8" t="s">
        <v>354</v>
      </c>
      <c r="E160" t="s">
        <v>198</v>
      </c>
      <c r="F160" t="s">
        <v>387</v>
      </c>
      <c r="G160" t="s">
        <v>388</v>
      </c>
      <c r="H160" t="s">
        <v>329</v>
      </c>
      <c r="I160" s="9">
        <v>44872.502557870372</v>
      </c>
      <c r="J160" s="9"/>
      <c r="K160" s="9"/>
      <c r="L160" s="9">
        <v>44872.681250000001</v>
      </c>
      <c r="M160" t="s">
        <v>389</v>
      </c>
      <c r="N160" t="s">
        <v>180</v>
      </c>
      <c r="O160" t="s">
        <v>181</v>
      </c>
      <c r="P160" t="s">
        <v>182</v>
      </c>
      <c r="Q160" t="s">
        <v>308</v>
      </c>
      <c r="S160" s="9">
        <v>44923.681944444441</v>
      </c>
      <c r="T160">
        <v>43181706833</v>
      </c>
      <c r="U160" t="s">
        <v>183</v>
      </c>
      <c r="V160" t="str">
        <f>IFERROR(_xlfn.XLOOKUP(tb_C101[[#This Row],[OS]],[1]!tb_C103[OS],[1]!tb_C103[DESCRICAO]),"0")</f>
        <v>CORRETIVA</v>
      </c>
      <c r="W160" t="str">
        <f>IFERROR(_xlfn.XLOOKUP(tb_C101[[#This Row],[OS]],[1]!tb_C103[OS],[1]!tb_C103[DESCRICAO2]),"0")</f>
        <v>Mecanico</v>
      </c>
    </row>
    <row r="161" spans="1:23" x14ac:dyDescent="0.25">
      <c r="A161" s="7">
        <v>115</v>
      </c>
      <c r="B161" t="s">
        <v>184</v>
      </c>
      <c r="C161">
        <v>117</v>
      </c>
      <c r="D161" s="8" t="s">
        <v>354</v>
      </c>
      <c r="E161" t="s">
        <v>198</v>
      </c>
      <c r="F161" t="s">
        <v>387</v>
      </c>
      <c r="G161" t="s">
        <v>388</v>
      </c>
      <c r="H161" t="s">
        <v>329</v>
      </c>
      <c r="I161" s="9">
        <v>44872.502557870372</v>
      </c>
      <c r="J161" s="9"/>
      <c r="K161" s="9"/>
      <c r="L161" s="9">
        <v>44872.681250000001</v>
      </c>
      <c r="N161" t="s">
        <v>180</v>
      </c>
      <c r="O161" t="s">
        <v>181</v>
      </c>
      <c r="P161" t="s">
        <v>182</v>
      </c>
      <c r="Q161" t="s">
        <v>308</v>
      </c>
      <c r="R161" t="s">
        <v>390</v>
      </c>
      <c r="S161" s="9">
        <v>44923.681944444441</v>
      </c>
      <c r="T161">
        <v>43181706833</v>
      </c>
      <c r="U161" t="s">
        <v>183</v>
      </c>
      <c r="V161" t="str">
        <f>IFERROR(_xlfn.XLOOKUP(tb_C101[[#This Row],[OS]],[1]!tb_C103[OS],[1]!tb_C103[DESCRICAO]),"0")</f>
        <v>CORRETIVA</v>
      </c>
      <c r="W161" t="str">
        <f>IFERROR(_xlfn.XLOOKUP(tb_C101[[#This Row],[OS]],[1]!tb_C103[OS],[1]!tb_C103[DESCRICAO2]),"0")</f>
        <v>Mecanico</v>
      </c>
    </row>
    <row r="162" spans="1:23" x14ac:dyDescent="0.25">
      <c r="A162" s="7">
        <v>116</v>
      </c>
      <c r="B162" t="s">
        <v>184</v>
      </c>
      <c r="C162">
        <v>117</v>
      </c>
      <c r="D162" s="8" t="s">
        <v>354</v>
      </c>
      <c r="E162" t="s">
        <v>198</v>
      </c>
      <c r="F162" t="s">
        <v>387</v>
      </c>
      <c r="G162" t="s">
        <v>388</v>
      </c>
      <c r="H162" t="s">
        <v>329</v>
      </c>
      <c r="I162" s="9">
        <v>44872.50271990741</v>
      </c>
      <c r="J162" s="9"/>
      <c r="K162" s="9"/>
      <c r="L162" s="9">
        <v>44872.696527777778</v>
      </c>
      <c r="N162" t="s">
        <v>180</v>
      </c>
      <c r="O162" t="s">
        <v>181</v>
      </c>
      <c r="P162" t="s">
        <v>189</v>
      </c>
      <c r="Q162" t="s">
        <v>308</v>
      </c>
      <c r="R162" t="s">
        <v>390</v>
      </c>
      <c r="S162" s="9">
        <v>44923.696666666663</v>
      </c>
      <c r="T162">
        <v>43181706833</v>
      </c>
      <c r="U162" t="s">
        <v>183</v>
      </c>
      <c r="V162" t="str">
        <f>IFERROR(_xlfn.XLOOKUP(tb_C101[[#This Row],[OS]],[1]!tb_C103[OS],[1]!tb_C103[DESCRICAO]),"0")</f>
        <v>CORRETIVA</v>
      </c>
      <c r="W162" t="str">
        <f>IFERROR(_xlfn.XLOOKUP(tb_C101[[#This Row],[OS]],[1]!tb_C103[OS],[1]!tb_C103[DESCRICAO2]),"0")</f>
        <v>Mecanico</v>
      </c>
    </row>
    <row r="163" spans="1:23" x14ac:dyDescent="0.25">
      <c r="A163" s="7">
        <v>116</v>
      </c>
      <c r="B163" t="s">
        <v>184</v>
      </c>
      <c r="C163">
        <v>117</v>
      </c>
      <c r="D163" s="8" t="s">
        <v>354</v>
      </c>
      <c r="E163" t="s">
        <v>198</v>
      </c>
      <c r="F163" t="s">
        <v>387</v>
      </c>
      <c r="G163" t="s">
        <v>388</v>
      </c>
      <c r="H163" t="s">
        <v>329</v>
      </c>
      <c r="I163" s="9">
        <v>44872.50271990741</v>
      </c>
      <c r="J163" s="9"/>
      <c r="K163" s="9"/>
      <c r="L163" s="9">
        <v>44872.696527777778</v>
      </c>
      <c r="M163" t="s">
        <v>391</v>
      </c>
      <c r="N163" t="s">
        <v>180</v>
      </c>
      <c r="O163" t="s">
        <v>181</v>
      </c>
      <c r="P163" t="s">
        <v>189</v>
      </c>
      <c r="Q163" t="s">
        <v>308</v>
      </c>
      <c r="S163" s="9">
        <v>44923.696666666663</v>
      </c>
      <c r="T163">
        <v>43181706833</v>
      </c>
      <c r="U163" t="s">
        <v>183</v>
      </c>
      <c r="V163" t="str">
        <f>IFERROR(_xlfn.XLOOKUP(tb_C101[[#This Row],[OS]],[1]!tb_C103[OS],[1]!tb_C103[DESCRICAO]),"0")</f>
        <v>CORRETIVA</v>
      </c>
      <c r="W163" t="str">
        <f>IFERROR(_xlfn.XLOOKUP(tb_C101[[#This Row],[OS]],[1]!tb_C103[OS],[1]!tb_C103[DESCRICAO2]),"0")</f>
        <v>Mecanico</v>
      </c>
    </row>
    <row r="164" spans="1:23" x14ac:dyDescent="0.25">
      <c r="A164" s="7">
        <v>117</v>
      </c>
      <c r="B164" t="s">
        <v>184</v>
      </c>
      <c r="C164">
        <v>115</v>
      </c>
      <c r="D164" s="8" t="s">
        <v>197</v>
      </c>
      <c r="E164" t="s">
        <v>198</v>
      </c>
      <c r="F164" t="s">
        <v>387</v>
      </c>
      <c r="G164" t="s">
        <v>392</v>
      </c>
      <c r="H164" t="s">
        <v>329</v>
      </c>
      <c r="I164" s="9">
        <v>44872.504710648151</v>
      </c>
      <c r="J164" s="9"/>
      <c r="K164" s="9"/>
      <c r="L164" s="9">
        <v>44923.699305555558</v>
      </c>
      <c r="N164" t="s">
        <v>180</v>
      </c>
      <c r="O164" t="s">
        <v>181</v>
      </c>
      <c r="P164" t="s">
        <v>189</v>
      </c>
      <c r="Q164" t="s">
        <v>308</v>
      </c>
      <c r="R164" t="s">
        <v>393</v>
      </c>
      <c r="S164" s="9">
        <v>44923.699421296296</v>
      </c>
      <c r="T164">
        <v>43181706833</v>
      </c>
      <c r="U164" t="s">
        <v>183</v>
      </c>
      <c r="V164" t="str">
        <f>IFERROR(_xlfn.XLOOKUP(tb_C101[[#This Row],[OS]],[1]!tb_C103[OS],[1]!tb_C103[DESCRICAO]),"0")</f>
        <v>CORRETIVA</v>
      </c>
      <c r="W164" t="str">
        <f>IFERROR(_xlfn.XLOOKUP(tb_C101[[#This Row],[OS]],[1]!tb_C103[OS],[1]!tb_C103[DESCRICAO2]),"0")</f>
        <v>Mecanico</v>
      </c>
    </row>
    <row r="165" spans="1:23" x14ac:dyDescent="0.25">
      <c r="A165" s="7">
        <v>117</v>
      </c>
      <c r="B165" t="s">
        <v>184</v>
      </c>
      <c r="C165">
        <v>115</v>
      </c>
      <c r="D165" s="8" t="s">
        <v>197</v>
      </c>
      <c r="E165" t="s">
        <v>198</v>
      </c>
      <c r="F165" t="s">
        <v>387</v>
      </c>
      <c r="G165" t="s">
        <v>392</v>
      </c>
      <c r="H165" t="s">
        <v>329</v>
      </c>
      <c r="I165" s="9">
        <v>44872.504710648151</v>
      </c>
      <c r="J165" s="9"/>
      <c r="K165" s="9"/>
      <c r="L165" s="9">
        <v>44923.699305555558</v>
      </c>
      <c r="M165" t="s">
        <v>394</v>
      </c>
      <c r="N165" t="s">
        <v>180</v>
      </c>
      <c r="O165" t="s">
        <v>181</v>
      </c>
      <c r="P165" t="s">
        <v>189</v>
      </c>
      <c r="Q165" t="s">
        <v>308</v>
      </c>
      <c r="S165" s="9">
        <v>44923.699421296296</v>
      </c>
      <c r="T165">
        <v>43181706833</v>
      </c>
      <c r="U165" t="s">
        <v>183</v>
      </c>
      <c r="V165" t="str">
        <f>IFERROR(_xlfn.XLOOKUP(tb_C101[[#This Row],[OS]],[1]!tb_C103[OS],[1]!tb_C103[DESCRICAO]),"0")</f>
        <v>CORRETIVA</v>
      </c>
      <c r="W165" t="str">
        <f>IFERROR(_xlfn.XLOOKUP(tb_C101[[#This Row],[OS]],[1]!tb_C103[OS],[1]!tb_C103[DESCRICAO2]),"0")</f>
        <v>Mecanico</v>
      </c>
    </row>
    <row r="166" spans="1:23" x14ac:dyDescent="0.25">
      <c r="A166" s="7">
        <v>118</v>
      </c>
      <c r="B166" t="s">
        <v>184</v>
      </c>
      <c r="C166">
        <v>113</v>
      </c>
      <c r="D166" s="8" t="s">
        <v>213</v>
      </c>
      <c r="E166" t="s">
        <v>198</v>
      </c>
      <c r="F166" t="s">
        <v>387</v>
      </c>
      <c r="G166" t="s">
        <v>395</v>
      </c>
      <c r="H166" t="s">
        <v>329</v>
      </c>
      <c r="I166" s="9">
        <v>44872.506585648145</v>
      </c>
      <c r="J166" s="9"/>
      <c r="K166" s="9"/>
      <c r="L166" s="9">
        <v>44923.7</v>
      </c>
      <c r="N166" t="s">
        <v>180</v>
      </c>
      <c r="O166" t="s">
        <v>181</v>
      </c>
      <c r="P166" t="s">
        <v>189</v>
      </c>
      <c r="Q166" t="s">
        <v>308</v>
      </c>
      <c r="R166" t="s">
        <v>396</v>
      </c>
      <c r="S166" s="9">
        <v>44923.700578703705</v>
      </c>
      <c r="T166">
        <v>43181706833</v>
      </c>
      <c r="U166" t="s">
        <v>183</v>
      </c>
      <c r="V166" t="str">
        <f>IFERROR(_xlfn.XLOOKUP(tb_C101[[#This Row],[OS]],[1]!tb_C103[OS],[1]!tb_C103[DESCRICAO]),"0")</f>
        <v>CORRETIVA</v>
      </c>
      <c r="W166" t="str">
        <f>IFERROR(_xlfn.XLOOKUP(tb_C101[[#This Row],[OS]],[1]!tb_C103[OS],[1]!tb_C103[DESCRICAO2]),"0")</f>
        <v>Mecanico</v>
      </c>
    </row>
    <row r="167" spans="1:23" x14ac:dyDescent="0.25">
      <c r="A167" s="7">
        <v>118</v>
      </c>
      <c r="B167" t="s">
        <v>184</v>
      </c>
      <c r="C167">
        <v>113</v>
      </c>
      <c r="D167" s="8" t="s">
        <v>213</v>
      </c>
      <c r="E167" t="s">
        <v>198</v>
      </c>
      <c r="F167" t="s">
        <v>387</v>
      </c>
      <c r="G167" t="s">
        <v>395</v>
      </c>
      <c r="H167" t="s">
        <v>329</v>
      </c>
      <c r="I167" s="9">
        <v>44872.506585648145</v>
      </c>
      <c r="J167" s="9"/>
      <c r="K167" s="9"/>
      <c r="L167" s="9">
        <v>44923.7</v>
      </c>
      <c r="M167" t="s">
        <v>397</v>
      </c>
      <c r="N167" t="s">
        <v>180</v>
      </c>
      <c r="O167" t="s">
        <v>181</v>
      </c>
      <c r="P167" t="s">
        <v>189</v>
      </c>
      <c r="Q167" t="s">
        <v>308</v>
      </c>
      <c r="S167" s="9">
        <v>44923.700578703705</v>
      </c>
      <c r="T167">
        <v>43181706833</v>
      </c>
      <c r="U167" t="s">
        <v>183</v>
      </c>
      <c r="V167" t="str">
        <f>IFERROR(_xlfn.XLOOKUP(tb_C101[[#This Row],[OS]],[1]!tb_C103[OS],[1]!tb_C103[DESCRICAO]),"0")</f>
        <v>CORRETIVA</v>
      </c>
      <c r="W167" t="str">
        <f>IFERROR(_xlfn.XLOOKUP(tb_C101[[#This Row],[OS]],[1]!tb_C103[OS],[1]!tb_C103[DESCRICAO2]),"0")</f>
        <v>Mecanico</v>
      </c>
    </row>
    <row r="168" spans="1:23" x14ac:dyDescent="0.25">
      <c r="A168" s="7">
        <v>119</v>
      </c>
      <c r="B168" t="s">
        <v>184</v>
      </c>
      <c r="C168">
        <v>113</v>
      </c>
      <c r="D168" s="8" t="s">
        <v>213</v>
      </c>
      <c r="E168" t="s">
        <v>198</v>
      </c>
      <c r="F168" t="s">
        <v>387</v>
      </c>
      <c r="G168" t="s">
        <v>395</v>
      </c>
      <c r="H168" t="s">
        <v>343</v>
      </c>
      <c r="I168" s="9">
        <v>44872.579050925924</v>
      </c>
      <c r="J168" s="9"/>
      <c r="K168" s="9"/>
      <c r="L168" s="9">
        <v>44924.770833333336</v>
      </c>
      <c r="N168" t="s">
        <v>180</v>
      </c>
      <c r="O168" t="s">
        <v>181</v>
      </c>
      <c r="P168" t="s">
        <v>189</v>
      </c>
      <c r="Q168" t="s">
        <v>308</v>
      </c>
      <c r="R168" t="s">
        <v>398</v>
      </c>
      <c r="S168" s="9">
        <v>44924.771053240744</v>
      </c>
      <c r="T168">
        <v>43181706833</v>
      </c>
      <c r="U168" t="s">
        <v>183</v>
      </c>
      <c r="V168" t="str">
        <f>IFERROR(_xlfn.XLOOKUP(tb_C101[[#This Row],[OS]],[1]!tb_C103[OS],[1]!tb_C103[DESCRICAO]),"0")</f>
        <v>CORRETIVA</v>
      </c>
      <c r="W168" t="str">
        <f>IFERROR(_xlfn.XLOOKUP(tb_C101[[#This Row],[OS]],[1]!tb_C103[OS],[1]!tb_C103[DESCRICAO2]),"0")</f>
        <v>Mecanico</v>
      </c>
    </row>
    <row r="169" spans="1:23" x14ac:dyDescent="0.25">
      <c r="A169" s="7">
        <v>119</v>
      </c>
      <c r="B169" t="s">
        <v>184</v>
      </c>
      <c r="C169">
        <v>113</v>
      </c>
      <c r="D169" s="8" t="s">
        <v>213</v>
      </c>
      <c r="E169" t="s">
        <v>198</v>
      </c>
      <c r="F169" t="s">
        <v>387</v>
      </c>
      <c r="G169" t="s">
        <v>395</v>
      </c>
      <c r="H169" t="s">
        <v>343</v>
      </c>
      <c r="I169" s="9">
        <v>44872.579050925924</v>
      </c>
      <c r="J169" s="9"/>
      <c r="K169" s="9"/>
      <c r="L169" s="9">
        <v>44924.770833333336</v>
      </c>
      <c r="M169" t="s">
        <v>399</v>
      </c>
      <c r="N169" t="s">
        <v>180</v>
      </c>
      <c r="O169" t="s">
        <v>181</v>
      </c>
      <c r="P169" t="s">
        <v>189</v>
      </c>
      <c r="Q169" t="s">
        <v>308</v>
      </c>
      <c r="S169" s="9">
        <v>44924.771053240744</v>
      </c>
      <c r="T169">
        <v>43181706833</v>
      </c>
      <c r="U169" t="s">
        <v>183</v>
      </c>
      <c r="V169" t="str">
        <f>IFERROR(_xlfn.XLOOKUP(tb_C101[[#This Row],[OS]],[1]!tb_C103[OS],[1]!tb_C103[DESCRICAO]),"0")</f>
        <v>CORRETIVA</v>
      </c>
      <c r="W169" t="str">
        <f>IFERROR(_xlfn.XLOOKUP(tb_C101[[#This Row],[OS]],[1]!tb_C103[OS],[1]!tb_C103[DESCRICAO2]),"0")</f>
        <v>Mecanico</v>
      </c>
    </row>
    <row r="170" spans="1:23" x14ac:dyDescent="0.25">
      <c r="A170" s="7">
        <v>120</v>
      </c>
      <c r="B170" t="s">
        <v>184</v>
      </c>
      <c r="C170">
        <v>108</v>
      </c>
      <c r="D170" s="8" t="s">
        <v>317</v>
      </c>
      <c r="E170" t="s">
        <v>238</v>
      </c>
      <c r="F170" t="s">
        <v>363</v>
      </c>
      <c r="G170" t="s">
        <v>400</v>
      </c>
      <c r="H170" t="s">
        <v>329</v>
      </c>
      <c r="I170" s="9">
        <v>44873.477048611108</v>
      </c>
      <c r="J170" s="9"/>
      <c r="K170" s="9"/>
      <c r="L170" s="9">
        <v>44921.631944444445</v>
      </c>
      <c r="M170" t="s">
        <v>401</v>
      </c>
      <c r="N170" t="s">
        <v>180</v>
      </c>
      <c r="O170" t="s">
        <v>181</v>
      </c>
      <c r="P170" t="s">
        <v>189</v>
      </c>
      <c r="Q170" t="s">
        <v>308</v>
      </c>
      <c r="S170" s="9">
        <v>44921.632615740738</v>
      </c>
      <c r="T170">
        <v>43181706833</v>
      </c>
      <c r="U170" t="s">
        <v>183</v>
      </c>
      <c r="V170" t="str">
        <f>IFERROR(_xlfn.XLOOKUP(tb_C101[[#This Row],[OS]],[1]!tb_C103[OS],[1]!tb_C103[DESCRICAO]),"0")</f>
        <v>CORRETIVA</v>
      </c>
      <c r="W170" t="str">
        <f>IFERROR(_xlfn.XLOOKUP(tb_C101[[#This Row],[OS]],[1]!tb_C103[OS],[1]!tb_C103[DESCRICAO2]),"0")</f>
        <v>Eletrico</v>
      </c>
    </row>
    <row r="171" spans="1:23" x14ac:dyDescent="0.25">
      <c r="A171" s="7">
        <v>120</v>
      </c>
      <c r="B171" t="s">
        <v>184</v>
      </c>
      <c r="C171">
        <v>108</v>
      </c>
      <c r="D171" s="8" t="s">
        <v>317</v>
      </c>
      <c r="E171" t="s">
        <v>238</v>
      </c>
      <c r="F171" t="s">
        <v>363</v>
      </c>
      <c r="G171" t="s">
        <v>400</v>
      </c>
      <c r="H171" t="s">
        <v>329</v>
      </c>
      <c r="I171" s="9">
        <v>44873.477048611108</v>
      </c>
      <c r="J171" s="9"/>
      <c r="K171" s="9"/>
      <c r="L171" s="9">
        <v>44921.631944444445</v>
      </c>
      <c r="N171" t="s">
        <v>180</v>
      </c>
      <c r="O171" t="s">
        <v>181</v>
      </c>
      <c r="P171" t="s">
        <v>189</v>
      </c>
      <c r="Q171" t="s">
        <v>308</v>
      </c>
      <c r="S171" s="9">
        <v>44921.632615740738</v>
      </c>
      <c r="T171">
        <v>43181706833</v>
      </c>
      <c r="U171" t="s">
        <v>183</v>
      </c>
      <c r="V171" t="str">
        <f>IFERROR(_xlfn.XLOOKUP(tb_C101[[#This Row],[OS]],[1]!tb_C103[OS],[1]!tb_C103[DESCRICAO]),"0")</f>
        <v>CORRETIVA</v>
      </c>
      <c r="W171" t="str">
        <f>IFERROR(_xlfn.XLOOKUP(tb_C101[[#This Row],[OS]],[1]!tb_C103[OS],[1]!tb_C103[DESCRICAO2]),"0")</f>
        <v>Eletrico</v>
      </c>
    </row>
    <row r="172" spans="1:23" x14ac:dyDescent="0.25">
      <c r="A172" s="7">
        <v>121</v>
      </c>
      <c r="B172" t="s">
        <v>184</v>
      </c>
      <c r="C172">
        <v>115</v>
      </c>
      <c r="D172" s="8" t="s">
        <v>197</v>
      </c>
      <c r="E172" t="s">
        <v>240</v>
      </c>
      <c r="F172" t="s">
        <v>373</v>
      </c>
      <c r="G172" t="s">
        <v>402</v>
      </c>
      <c r="H172" t="s">
        <v>329</v>
      </c>
      <c r="I172" s="9">
        <v>44875.456342592595</v>
      </c>
      <c r="J172" s="9"/>
      <c r="K172" s="9"/>
      <c r="L172" s="9">
        <v>44924.771527777775</v>
      </c>
      <c r="N172" t="s">
        <v>180</v>
      </c>
      <c r="O172" t="s">
        <v>181</v>
      </c>
      <c r="P172" t="s">
        <v>189</v>
      </c>
      <c r="Q172" t="s">
        <v>308</v>
      </c>
      <c r="R172" t="s">
        <v>403</v>
      </c>
      <c r="S172" s="9">
        <v>44924.771932870368</v>
      </c>
      <c r="T172">
        <v>43181706833</v>
      </c>
      <c r="U172" t="s">
        <v>183</v>
      </c>
      <c r="V172" t="str">
        <f>IFERROR(_xlfn.XLOOKUP(tb_C101[[#This Row],[OS]],[1]!tb_C103[OS],[1]!tb_C103[DESCRICAO]),"0")</f>
        <v>CORRETIVA</v>
      </c>
      <c r="W172" t="str">
        <f>IFERROR(_xlfn.XLOOKUP(tb_C101[[#This Row],[OS]],[1]!tb_C103[OS],[1]!tb_C103[DESCRICAO2]),"0")</f>
        <v>Mecanico</v>
      </c>
    </row>
    <row r="173" spans="1:23" x14ac:dyDescent="0.25">
      <c r="A173" s="7">
        <v>121</v>
      </c>
      <c r="B173" t="s">
        <v>184</v>
      </c>
      <c r="C173">
        <v>115</v>
      </c>
      <c r="D173" s="8" t="s">
        <v>197</v>
      </c>
      <c r="E173" t="s">
        <v>240</v>
      </c>
      <c r="F173" t="s">
        <v>373</v>
      </c>
      <c r="G173" t="s">
        <v>402</v>
      </c>
      <c r="H173" t="s">
        <v>329</v>
      </c>
      <c r="I173" s="9">
        <v>44875.456342592595</v>
      </c>
      <c r="J173" s="9"/>
      <c r="K173" s="9"/>
      <c r="L173" s="9">
        <v>44924.771527777775</v>
      </c>
      <c r="M173" t="s">
        <v>404</v>
      </c>
      <c r="N173" t="s">
        <v>180</v>
      </c>
      <c r="O173" t="s">
        <v>181</v>
      </c>
      <c r="P173" t="s">
        <v>189</v>
      </c>
      <c r="Q173" t="s">
        <v>308</v>
      </c>
      <c r="S173" s="9">
        <v>44924.771932870368</v>
      </c>
      <c r="T173">
        <v>43181706833</v>
      </c>
      <c r="U173" t="s">
        <v>183</v>
      </c>
      <c r="V173" t="str">
        <f>IFERROR(_xlfn.XLOOKUP(tb_C101[[#This Row],[OS]],[1]!tb_C103[OS],[1]!tb_C103[DESCRICAO]),"0")</f>
        <v>CORRETIVA</v>
      </c>
      <c r="W173" t="str">
        <f>IFERROR(_xlfn.XLOOKUP(tb_C101[[#This Row],[OS]],[1]!tb_C103[OS],[1]!tb_C103[DESCRICAO2]),"0")</f>
        <v>Mecanico</v>
      </c>
    </row>
    <row r="174" spans="1:23" x14ac:dyDescent="0.25">
      <c r="A174" s="7">
        <v>122</v>
      </c>
      <c r="B174" t="s">
        <v>184</v>
      </c>
      <c r="C174">
        <v>113</v>
      </c>
      <c r="D174" s="8" t="s">
        <v>213</v>
      </c>
      <c r="E174" t="s">
        <v>345</v>
      </c>
      <c r="F174" t="s">
        <v>322</v>
      </c>
      <c r="G174" t="s">
        <v>405</v>
      </c>
      <c r="H174" t="s">
        <v>326</v>
      </c>
      <c r="I174" s="9">
        <v>44876.38244212963</v>
      </c>
      <c r="J174" s="9"/>
      <c r="K174" s="9"/>
      <c r="L174" s="9">
        <v>44936.469444444447</v>
      </c>
      <c r="N174" t="s">
        <v>180</v>
      </c>
      <c r="O174" t="s">
        <v>181</v>
      </c>
      <c r="P174" t="s">
        <v>332</v>
      </c>
      <c r="Q174" t="s">
        <v>308</v>
      </c>
      <c r="R174" t="s">
        <v>406</v>
      </c>
      <c r="S174" s="9">
        <v>44936.469953703701</v>
      </c>
      <c r="T174">
        <v>43181706833</v>
      </c>
      <c r="U174" t="s">
        <v>183</v>
      </c>
      <c r="V174" t="str">
        <f>IFERROR(_xlfn.XLOOKUP(tb_C101[[#This Row],[OS]],[1]!tb_C103[OS],[1]!tb_C103[DESCRICAO]),"0")</f>
        <v>CORRETIVA</v>
      </c>
      <c r="W174" t="str">
        <f>IFERROR(_xlfn.XLOOKUP(tb_C101[[#This Row],[OS]],[1]!tb_C103[OS],[1]!tb_C103[DESCRICAO2]),"0")</f>
        <v>Eletrico</v>
      </c>
    </row>
    <row r="175" spans="1:23" x14ac:dyDescent="0.25">
      <c r="A175" s="7">
        <v>122</v>
      </c>
      <c r="B175" t="s">
        <v>184</v>
      </c>
      <c r="C175">
        <v>113</v>
      </c>
      <c r="D175" s="8" t="s">
        <v>213</v>
      </c>
      <c r="E175" t="s">
        <v>345</v>
      </c>
      <c r="F175" t="s">
        <v>322</v>
      </c>
      <c r="G175" t="s">
        <v>405</v>
      </c>
      <c r="H175" t="s">
        <v>326</v>
      </c>
      <c r="I175" s="9">
        <v>44876.38244212963</v>
      </c>
      <c r="J175" s="9"/>
      <c r="K175" s="9"/>
      <c r="L175" s="9">
        <v>44936.469444444447</v>
      </c>
      <c r="N175" t="s">
        <v>180</v>
      </c>
      <c r="O175" t="s">
        <v>181</v>
      </c>
      <c r="P175" t="s">
        <v>332</v>
      </c>
      <c r="Q175" t="s">
        <v>308</v>
      </c>
      <c r="S175" s="9">
        <v>44936.469953703701</v>
      </c>
      <c r="T175">
        <v>43181706833</v>
      </c>
      <c r="U175" t="s">
        <v>183</v>
      </c>
      <c r="V175" t="str">
        <f>IFERROR(_xlfn.XLOOKUP(tb_C101[[#This Row],[OS]],[1]!tb_C103[OS],[1]!tb_C103[DESCRICAO]),"0")</f>
        <v>CORRETIVA</v>
      </c>
      <c r="W175" t="str">
        <f>IFERROR(_xlfn.XLOOKUP(tb_C101[[#This Row],[OS]],[1]!tb_C103[OS],[1]!tb_C103[DESCRICAO2]),"0")</f>
        <v>Eletrico</v>
      </c>
    </row>
    <row r="176" spans="1:23" x14ac:dyDescent="0.25">
      <c r="A176" s="7">
        <v>123</v>
      </c>
      <c r="B176" t="s">
        <v>184</v>
      </c>
      <c r="C176">
        <v>111</v>
      </c>
      <c r="D176" s="8" t="s">
        <v>225</v>
      </c>
      <c r="E176" t="s">
        <v>226</v>
      </c>
      <c r="F176" t="s">
        <v>407</v>
      </c>
      <c r="G176" t="s">
        <v>408</v>
      </c>
      <c r="H176" t="s">
        <v>329</v>
      </c>
      <c r="I176" s="9">
        <v>44876.673935185187</v>
      </c>
      <c r="J176" s="9"/>
      <c r="K176" s="9"/>
      <c r="L176" s="9">
        <v>44936.469444444447</v>
      </c>
      <c r="N176" t="s">
        <v>180</v>
      </c>
      <c r="O176" t="s">
        <v>181</v>
      </c>
      <c r="P176" t="s">
        <v>182</v>
      </c>
      <c r="Q176" t="s">
        <v>308</v>
      </c>
      <c r="S176" s="9">
        <v>44936.469560185185</v>
      </c>
      <c r="T176">
        <v>43181706833</v>
      </c>
      <c r="U176" t="s">
        <v>183</v>
      </c>
      <c r="V176" t="str">
        <f>IFERROR(_xlfn.XLOOKUP(tb_C101[[#This Row],[OS]],[1]!tb_C103[OS],[1]!tb_C103[DESCRICAO]),"0")</f>
        <v>CORRETIVA</v>
      </c>
      <c r="W176" t="str">
        <f>IFERROR(_xlfn.XLOOKUP(tb_C101[[#This Row],[OS]],[1]!tb_C103[OS],[1]!tb_C103[DESCRICAO2]),"0")</f>
        <v>Eletrico</v>
      </c>
    </row>
    <row r="177" spans="1:23" x14ac:dyDescent="0.25">
      <c r="A177" s="7">
        <v>123</v>
      </c>
      <c r="B177" t="s">
        <v>184</v>
      </c>
      <c r="C177">
        <v>111</v>
      </c>
      <c r="D177" s="8" t="s">
        <v>225</v>
      </c>
      <c r="E177" t="s">
        <v>226</v>
      </c>
      <c r="F177" t="s">
        <v>407</v>
      </c>
      <c r="G177" t="s">
        <v>408</v>
      </c>
      <c r="H177" t="s">
        <v>329</v>
      </c>
      <c r="I177" s="9">
        <v>44876.673935185187</v>
      </c>
      <c r="J177" s="9"/>
      <c r="K177" s="9"/>
      <c r="L177" s="9">
        <v>44936.469444444447</v>
      </c>
      <c r="M177" t="s">
        <v>409</v>
      </c>
      <c r="N177" t="s">
        <v>180</v>
      </c>
      <c r="O177" t="s">
        <v>181</v>
      </c>
      <c r="P177" t="s">
        <v>182</v>
      </c>
      <c r="Q177" t="s">
        <v>308</v>
      </c>
      <c r="S177" s="9">
        <v>44936.469560185185</v>
      </c>
      <c r="T177">
        <v>43181706833</v>
      </c>
      <c r="U177" t="s">
        <v>183</v>
      </c>
      <c r="V177" t="str">
        <f>IFERROR(_xlfn.XLOOKUP(tb_C101[[#This Row],[OS]],[1]!tb_C103[OS],[1]!tb_C103[DESCRICAO]),"0")</f>
        <v>CORRETIVA</v>
      </c>
      <c r="W177" t="str">
        <f>IFERROR(_xlfn.XLOOKUP(tb_C101[[#This Row],[OS]],[1]!tb_C103[OS],[1]!tb_C103[DESCRICAO2]),"0")</f>
        <v>Eletrico</v>
      </c>
    </row>
    <row r="178" spans="1:23" x14ac:dyDescent="0.25">
      <c r="A178" s="7">
        <v>124</v>
      </c>
      <c r="B178" t="s">
        <v>184</v>
      </c>
      <c r="C178">
        <v>111</v>
      </c>
      <c r="D178" s="8" t="s">
        <v>225</v>
      </c>
      <c r="E178" t="s">
        <v>202</v>
      </c>
      <c r="F178" t="s">
        <v>410</v>
      </c>
      <c r="G178" t="s">
        <v>411</v>
      </c>
      <c r="H178" t="s">
        <v>343</v>
      </c>
      <c r="I178" s="9">
        <v>44877.620138888888</v>
      </c>
      <c r="J178" s="9"/>
      <c r="K178" s="9"/>
      <c r="L178" s="9">
        <v>45030.354375000003</v>
      </c>
      <c r="M178" t="s">
        <v>412</v>
      </c>
      <c r="N178" t="s">
        <v>180</v>
      </c>
      <c r="O178" t="s">
        <v>181</v>
      </c>
      <c r="P178" t="s">
        <v>182</v>
      </c>
      <c r="Q178" t="s">
        <v>308</v>
      </c>
      <c r="R178" t="s">
        <v>413</v>
      </c>
      <c r="S178" s="9">
        <v>45030.354386574072</v>
      </c>
      <c r="T178">
        <v>43181706833</v>
      </c>
      <c r="U178" t="s">
        <v>183</v>
      </c>
      <c r="V178" t="str">
        <f>IFERROR(_xlfn.XLOOKUP(tb_C101[[#This Row],[OS]],[1]!tb_C103[OS],[1]!tb_C103[DESCRICAO]),"0")</f>
        <v>CORRETIVA</v>
      </c>
      <c r="W178" t="str">
        <f>IFERROR(_xlfn.XLOOKUP(tb_C101[[#This Row],[OS]],[1]!tb_C103[OS],[1]!tb_C103[DESCRICAO2]),"0")</f>
        <v>Mecanico</v>
      </c>
    </row>
    <row r="179" spans="1:23" x14ac:dyDescent="0.25">
      <c r="A179" s="7">
        <v>124</v>
      </c>
      <c r="B179" t="s">
        <v>184</v>
      </c>
      <c r="C179">
        <v>111</v>
      </c>
      <c r="D179" s="8" t="s">
        <v>225</v>
      </c>
      <c r="E179" t="s">
        <v>202</v>
      </c>
      <c r="F179" t="s">
        <v>410</v>
      </c>
      <c r="G179" t="s">
        <v>411</v>
      </c>
      <c r="H179" t="s">
        <v>343</v>
      </c>
      <c r="I179" s="9">
        <v>44877.620138888888</v>
      </c>
      <c r="J179" s="9"/>
      <c r="K179" s="9"/>
      <c r="L179" s="9">
        <v>45030.354375000003</v>
      </c>
      <c r="N179" t="s">
        <v>180</v>
      </c>
      <c r="O179" t="s">
        <v>181</v>
      </c>
      <c r="P179" t="s">
        <v>182</v>
      </c>
      <c r="Q179" t="s">
        <v>308</v>
      </c>
      <c r="S179" s="9">
        <v>45030.354386574072</v>
      </c>
      <c r="T179">
        <v>43181706833</v>
      </c>
      <c r="U179" t="s">
        <v>183</v>
      </c>
      <c r="V179" t="str">
        <f>IFERROR(_xlfn.XLOOKUP(tb_C101[[#This Row],[OS]],[1]!tb_C103[OS],[1]!tb_C103[DESCRICAO]),"0")</f>
        <v>CORRETIVA</v>
      </c>
      <c r="W179" t="str">
        <f>IFERROR(_xlfn.XLOOKUP(tb_C101[[#This Row],[OS]],[1]!tb_C103[OS],[1]!tb_C103[DESCRICAO2]),"0")</f>
        <v>Mecanico</v>
      </c>
    </row>
    <row r="180" spans="1:23" x14ac:dyDescent="0.25">
      <c r="A180" s="7">
        <v>125</v>
      </c>
      <c r="B180" t="s">
        <v>184</v>
      </c>
      <c r="C180">
        <v>116</v>
      </c>
      <c r="D180" s="8" t="s">
        <v>290</v>
      </c>
      <c r="E180" t="s">
        <v>345</v>
      </c>
      <c r="F180" t="s">
        <v>414</v>
      </c>
      <c r="G180" t="s">
        <v>415</v>
      </c>
      <c r="H180" t="s">
        <v>326</v>
      </c>
      <c r="I180" s="9">
        <v>44878.658483796295</v>
      </c>
      <c r="J180" s="9"/>
      <c r="K180" s="9"/>
      <c r="L180" s="9">
        <v>44880.369444444441</v>
      </c>
      <c r="M180" t="s">
        <v>416</v>
      </c>
      <c r="N180" t="s">
        <v>180</v>
      </c>
      <c r="O180" t="s">
        <v>181</v>
      </c>
      <c r="P180" t="s">
        <v>182</v>
      </c>
      <c r="Q180" t="s">
        <v>308</v>
      </c>
      <c r="R180" t="s">
        <v>417</v>
      </c>
      <c r="S180" s="9">
        <v>44880.369884259257</v>
      </c>
      <c r="T180">
        <v>43667176899</v>
      </c>
      <c r="U180" t="s">
        <v>183</v>
      </c>
      <c r="V180" t="str">
        <f>IFERROR(_xlfn.XLOOKUP(tb_C101[[#This Row],[OS]],[1]!tb_C103[OS],[1]!tb_C103[DESCRICAO]),"0")</f>
        <v>PREDITIVA</v>
      </c>
      <c r="W180" t="str">
        <f>IFERROR(_xlfn.XLOOKUP(tb_C101[[#This Row],[OS]],[1]!tb_C103[OS],[1]!tb_C103[DESCRICAO2]),"0")</f>
        <v>Mecanico</v>
      </c>
    </row>
    <row r="181" spans="1:23" x14ac:dyDescent="0.25">
      <c r="A181" s="7">
        <v>125</v>
      </c>
      <c r="B181" t="s">
        <v>184</v>
      </c>
      <c r="C181">
        <v>116</v>
      </c>
      <c r="D181" s="8" t="s">
        <v>290</v>
      </c>
      <c r="E181" t="s">
        <v>345</v>
      </c>
      <c r="F181" t="s">
        <v>414</v>
      </c>
      <c r="G181" t="s">
        <v>415</v>
      </c>
      <c r="H181" t="s">
        <v>326</v>
      </c>
      <c r="I181" s="9">
        <v>44878.658483796295</v>
      </c>
      <c r="J181" s="9"/>
      <c r="K181" s="9"/>
      <c r="L181" s="9">
        <v>44880.369444444441</v>
      </c>
      <c r="N181" t="s">
        <v>180</v>
      </c>
      <c r="O181" t="s">
        <v>181</v>
      </c>
      <c r="P181" t="s">
        <v>182</v>
      </c>
      <c r="Q181" t="s">
        <v>308</v>
      </c>
      <c r="S181" s="9">
        <v>44880.369884259257</v>
      </c>
      <c r="T181">
        <v>43667176899</v>
      </c>
      <c r="U181" t="s">
        <v>183</v>
      </c>
      <c r="V181" t="str">
        <f>IFERROR(_xlfn.XLOOKUP(tb_C101[[#This Row],[OS]],[1]!tb_C103[OS],[1]!tb_C103[DESCRICAO]),"0")</f>
        <v>PREDITIVA</v>
      </c>
      <c r="W181" t="str">
        <f>IFERROR(_xlfn.XLOOKUP(tb_C101[[#This Row],[OS]],[1]!tb_C103[OS],[1]!tb_C103[DESCRICAO2]),"0")</f>
        <v>Mecanico</v>
      </c>
    </row>
    <row r="182" spans="1:23" x14ac:dyDescent="0.25">
      <c r="A182" s="7">
        <v>126</v>
      </c>
      <c r="B182" t="s">
        <v>184</v>
      </c>
      <c r="C182">
        <v>115</v>
      </c>
      <c r="D182" s="8" t="s">
        <v>197</v>
      </c>
      <c r="E182" t="s">
        <v>345</v>
      </c>
      <c r="F182" t="s">
        <v>418</v>
      </c>
      <c r="G182" t="s">
        <v>419</v>
      </c>
      <c r="H182" t="s">
        <v>343</v>
      </c>
      <c r="I182" s="9">
        <v>44881.686527777776</v>
      </c>
      <c r="J182" s="9"/>
      <c r="K182" s="9"/>
      <c r="L182" s="9">
        <v>44936.504861111112</v>
      </c>
      <c r="N182" t="s">
        <v>180</v>
      </c>
      <c r="O182" t="s">
        <v>181</v>
      </c>
      <c r="P182" t="s">
        <v>182</v>
      </c>
      <c r="Q182" t="s">
        <v>308</v>
      </c>
      <c r="R182" t="s">
        <v>420</v>
      </c>
      <c r="S182" s="9">
        <v>44936.504918981482</v>
      </c>
      <c r="T182">
        <v>43181706833</v>
      </c>
      <c r="U182" t="s">
        <v>183</v>
      </c>
      <c r="V182" t="str">
        <f>IFERROR(_xlfn.XLOOKUP(tb_C101[[#This Row],[OS]],[1]!tb_C103[OS],[1]!tb_C103[DESCRICAO]),"0")</f>
        <v>CORRETIVA</v>
      </c>
      <c r="W182" t="str">
        <f>IFERROR(_xlfn.XLOOKUP(tb_C101[[#This Row],[OS]],[1]!tb_C103[OS],[1]!tb_C103[DESCRICAO2]),"0")</f>
        <v>Eletrico</v>
      </c>
    </row>
    <row r="183" spans="1:23" x14ac:dyDescent="0.25">
      <c r="A183" s="7">
        <v>127</v>
      </c>
      <c r="B183" t="s">
        <v>184</v>
      </c>
      <c r="C183">
        <v>116</v>
      </c>
      <c r="D183" s="8" t="s">
        <v>290</v>
      </c>
      <c r="E183" t="s">
        <v>238</v>
      </c>
      <c r="F183" t="s">
        <v>348</v>
      </c>
      <c r="G183" t="s">
        <v>421</v>
      </c>
      <c r="H183" t="s">
        <v>343</v>
      </c>
      <c r="I183" s="9">
        <v>44882.716863425929</v>
      </c>
      <c r="J183" s="9"/>
      <c r="K183" s="9"/>
      <c r="L183" s="9">
        <v>44914.636805555558</v>
      </c>
      <c r="M183" t="s">
        <v>422</v>
      </c>
      <c r="N183" t="s">
        <v>180</v>
      </c>
      <c r="O183" t="s">
        <v>181</v>
      </c>
      <c r="P183" t="s">
        <v>182</v>
      </c>
      <c r="Q183" t="s">
        <v>308</v>
      </c>
      <c r="R183" t="s">
        <v>423</v>
      </c>
      <c r="S183" s="9">
        <v>44921.637395833335</v>
      </c>
      <c r="T183">
        <v>43181706833</v>
      </c>
      <c r="U183" t="s">
        <v>183</v>
      </c>
      <c r="V183" t="str">
        <f>IFERROR(_xlfn.XLOOKUP(tb_C101[[#This Row],[OS]],[1]!tb_C103[OS],[1]!tb_C103[DESCRICAO]),"0")</f>
        <v>CORRETIVA</v>
      </c>
      <c r="W183" t="str">
        <f>IFERROR(_xlfn.XLOOKUP(tb_C101[[#This Row],[OS]],[1]!tb_C103[OS],[1]!tb_C103[DESCRICAO2]),"0")</f>
        <v>Mecanico</v>
      </c>
    </row>
    <row r="184" spans="1:23" x14ac:dyDescent="0.25">
      <c r="A184" s="7">
        <v>128</v>
      </c>
      <c r="B184" t="s">
        <v>184</v>
      </c>
      <c r="C184">
        <v>112</v>
      </c>
      <c r="D184" s="8" t="s">
        <v>237</v>
      </c>
      <c r="E184" t="s">
        <v>198</v>
      </c>
      <c r="F184" t="s">
        <v>424</v>
      </c>
      <c r="G184" t="s">
        <v>425</v>
      </c>
      <c r="H184" t="s">
        <v>326</v>
      </c>
      <c r="I184" s="9">
        <v>44884.451249999998</v>
      </c>
      <c r="J184" s="9"/>
      <c r="K184" s="9"/>
      <c r="L184" s="9">
        <v>44924.772222222222</v>
      </c>
      <c r="M184" t="s">
        <v>426</v>
      </c>
      <c r="N184" t="s">
        <v>180</v>
      </c>
      <c r="O184" t="s">
        <v>181</v>
      </c>
      <c r="P184" t="s">
        <v>332</v>
      </c>
      <c r="Q184" t="s">
        <v>308</v>
      </c>
      <c r="R184" t="s">
        <v>427</v>
      </c>
      <c r="S184" s="9">
        <v>44924.772777777776</v>
      </c>
      <c r="T184">
        <v>43181706833</v>
      </c>
      <c r="U184" t="s">
        <v>183</v>
      </c>
      <c r="V184" t="str">
        <f>IFERROR(_xlfn.XLOOKUP(tb_C101[[#This Row],[OS]],[1]!tb_C103[OS],[1]!tb_C103[DESCRICAO]),"0")</f>
        <v>CORRETIVA</v>
      </c>
      <c r="W184" t="str">
        <f>IFERROR(_xlfn.XLOOKUP(tb_C101[[#This Row],[OS]],[1]!tb_C103[OS],[1]!tb_C103[DESCRICAO2]),"0")</f>
        <v>Mecanico</v>
      </c>
    </row>
    <row r="185" spans="1:23" x14ac:dyDescent="0.25">
      <c r="A185" s="7">
        <v>129</v>
      </c>
      <c r="B185" t="s">
        <v>184</v>
      </c>
      <c r="C185">
        <v>115</v>
      </c>
      <c r="D185" s="8" t="s">
        <v>197</v>
      </c>
      <c r="E185" t="s">
        <v>238</v>
      </c>
      <c r="F185" t="s">
        <v>428</v>
      </c>
      <c r="G185" t="s">
        <v>429</v>
      </c>
      <c r="H185" t="s">
        <v>343</v>
      </c>
      <c r="I185" s="9">
        <v>44884.595671296294</v>
      </c>
      <c r="J185" s="9"/>
      <c r="K185" s="9"/>
      <c r="L185" s="9">
        <v>44914.638888888891</v>
      </c>
      <c r="M185" t="s">
        <v>430</v>
      </c>
      <c r="N185" t="s">
        <v>180</v>
      </c>
      <c r="O185" t="s">
        <v>181</v>
      </c>
      <c r="P185" t="s">
        <v>182</v>
      </c>
      <c r="Q185" t="s">
        <v>308</v>
      </c>
      <c r="R185" t="s">
        <v>431</v>
      </c>
      <c r="S185" s="9">
        <v>44921.639594907407</v>
      </c>
      <c r="T185">
        <v>43181706833</v>
      </c>
      <c r="U185" t="s">
        <v>183</v>
      </c>
      <c r="V185" t="str">
        <f>IFERROR(_xlfn.XLOOKUP(tb_C101[[#This Row],[OS]],[1]!tb_C103[OS],[1]!tb_C103[DESCRICAO]),"0")</f>
        <v>CORRETIVA</v>
      </c>
      <c r="W185" t="str">
        <f>IFERROR(_xlfn.XLOOKUP(tb_C101[[#This Row],[OS]],[1]!tb_C103[OS],[1]!tb_C103[DESCRICAO2]),"0")</f>
        <v>Mecanico</v>
      </c>
    </row>
    <row r="186" spans="1:23" x14ac:dyDescent="0.25">
      <c r="A186" s="7">
        <v>130</v>
      </c>
      <c r="B186" t="s">
        <v>184</v>
      </c>
      <c r="C186">
        <v>108</v>
      </c>
      <c r="D186" s="8" t="s">
        <v>317</v>
      </c>
      <c r="E186" t="s">
        <v>198</v>
      </c>
      <c r="F186" t="s">
        <v>300</v>
      </c>
      <c r="G186" t="s">
        <v>432</v>
      </c>
      <c r="H186" t="s">
        <v>343</v>
      </c>
      <c r="I186" s="9">
        <v>44888.808275462965</v>
      </c>
      <c r="J186" s="9"/>
      <c r="K186" s="9"/>
      <c r="L186" s="9">
        <v>44924.773611111108</v>
      </c>
      <c r="M186" t="s">
        <v>433</v>
      </c>
      <c r="N186" t="s">
        <v>180</v>
      </c>
      <c r="O186" t="s">
        <v>181</v>
      </c>
      <c r="P186" t="s">
        <v>182</v>
      </c>
      <c r="Q186" t="s">
        <v>308</v>
      </c>
      <c r="R186" t="s">
        <v>434</v>
      </c>
      <c r="S186" s="9">
        <v>44924.774201388886</v>
      </c>
      <c r="T186">
        <v>43181706833</v>
      </c>
      <c r="U186" t="s">
        <v>183</v>
      </c>
      <c r="V186" t="str">
        <f>IFERROR(_xlfn.XLOOKUP(tb_C101[[#This Row],[OS]],[1]!tb_C103[OS],[1]!tb_C103[DESCRICAO]),"0")</f>
        <v>CORRETIVA</v>
      </c>
      <c r="W186" t="str">
        <f>IFERROR(_xlfn.XLOOKUP(tb_C101[[#This Row],[OS]],[1]!tb_C103[OS],[1]!tb_C103[DESCRICAO2]),"0")</f>
        <v>Eletrico</v>
      </c>
    </row>
    <row r="187" spans="1:23" x14ac:dyDescent="0.25">
      <c r="A187" s="7">
        <v>131</v>
      </c>
      <c r="B187" t="s">
        <v>184</v>
      </c>
      <c r="C187">
        <v>109</v>
      </c>
      <c r="D187" s="8" t="s">
        <v>185</v>
      </c>
      <c r="E187" t="s">
        <v>202</v>
      </c>
      <c r="F187" t="s">
        <v>435</v>
      </c>
      <c r="G187" t="s">
        <v>436</v>
      </c>
      <c r="H187" t="s">
        <v>343</v>
      </c>
      <c r="I187" s="9">
        <v>44890.634583333333</v>
      </c>
      <c r="J187" s="9"/>
      <c r="K187" s="9"/>
      <c r="L187" s="9">
        <v>44924.775000000001</v>
      </c>
      <c r="M187" t="s">
        <v>433</v>
      </c>
      <c r="N187" t="s">
        <v>180</v>
      </c>
      <c r="O187" t="s">
        <v>181</v>
      </c>
      <c r="P187" t="s">
        <v>182</v>
      </c>
      <c r="Q187" t="s">
        <v>308</v>
      </c>
      <c r="R187" t="s">
        <v>437</v>
      </c>
      <c r="S187" s="9">
        <v>44924.77511574074</v>
      </c>
      <c r="T187">
        <v>43181706833</v>
      </c>
      <c r="U187" t="s">
        <v>183</v>
      </c>
      <c r="V187" t="str">
        <f>IFERROR(_xlfn.XLOOKUP(tb_C101[[#This Row],[OS]],[1]!tb_C103[OS],[1]!tb_C103[DESCRICAO]),"0")</f>
        <v>CORRETIVA</v>
      </c>
      <c r="W187" t="str">
        <f>IFERROR(_xlfn.XLOOKUP(tb_C101[[#This Row],[OS]],[1]!tb_C103[OS],[1]!tb_C103[DESCRICAO2]),"0")</f>
        <v>Eletrico</v>
      </c>
    </row>
    <row r="188" spans="1:23" x14ac:dyDescent="0.25">
      <c r="A188" s="7">
        <v>132</v>
      </c>
      <c r="B188" t="s">
        <v>184</v>
      </c>
      <c r="C188">
        <v>108</v>
      </c>
      <c r="D188" s="8" t="s">
        <v>317</v>
      </c>
      <c r="E188" t="s">
        <v>238</v>
      </c>
      <c r="F188" t="s">
        <v>370</v>
      </c>
      <c r="G188" t="s">
        <v>438</v>
      </c>
      <c r="H188" t="s">
        <v>352</v>
      </c>
      <c r="I188" s="9">
        <v>44891.13894675926</v>
      </c>
      <c r="J188" s="9"/>
      <c r="K188" s="9"/>
      <c r="L188" s="9">
        <v>44924.776388888888</v>
      </c>
      <c r="M188" t="s">
        <v>439</v>
      </c>
      <c r="N188" t="s">
        <v>180</v>
      </c>
      <c r="O188" t="s">
        <v>181</v>
      </c>
      <c r="P188" t="s">
        <v>331</v>
      </c>
      <c r="Q188" t="s">
        <v>308</v>
      </c>
      <c r="R188" t="s">
        <v>236</v>
      </c>
      <c r="S188" s="9">
        <v>44924.776689814818</v>
      </c>
      <c r="T188">
        <v>43181706833</v>
      </c>
      <c r="U188" t="s">
        <v>183</v>
      </c>
      <c r="V188" t="str">
        <f>IFERROR(_xlfn.XLOOKUP(tb_C101[[#This Row],[OS]],[1]!tb_C103[OS],[1]!tb_C103[DESCRICAO]),"0")</f>
        <v>CORRETIVA</v>
      </c>
      <c r="W188" t="str">
        <f>IFERROR(_xlfn.XLOOKUP(tb_C101[[#This Row],[OS]],[1]!tb_C103[OS],[1]!tb_C103[DESCRICAO2]),"0")</f>
        <v>Mecanico</v>
      </c>
    </row>
    <row r="189" spans="1:23" x14ac:dyDescent="0.25">
      <c r="A189" s="7">
        <v>133</v>
      </c>
      <c r="B189" t="s">
        <v>184</v>
      </c>
      <c r="C189">
        <v>115</v>
      </c>
      <c r="D189" s="8" t="s">
        <v>197</v>
      </c>
      <c r="E189" t="s">
        <v>238</v>
      </c>
      <c r="F189" t="s">
        <v>428</v>
      </c>
      <c r="G189" t="s">
        <v>429</v>
      </c>
      <c r="H189" t="s">
        <v>343</v>
      </c>
      <c r="I189" s="9">
        <v>44891.884282407409</v>
      </c>
      <c r="J189" s="9"/>
      <c r="K189" s="9"/>
      <c r="L189" s="9">
        <v>44936.505555555559</v>
      </c>
      <c r="M189" t="s">
        <v>440</v>
      </c>
      <c r="N189" t="s">
        <v>180</v>
      </c>
      <c r="O189" t="s">
        <v>181</v>
      </c>
      <c r="P189" t="s">
        <v>182</v>
      </c>
      <c r="Q189" t="s">
        <v>308</v>
      </c>
      <c r="R189" t="s">
        <v>441</v>
      </c>
      <c r="S189" s="9">
        <v>44936.505613425928</v>
      </c>
      <c r="T189">
        <v>43181706833</v>
      </c>
      <c r="U189" t="s">
        <v>183</v>
      </c>
      <c r="V189" t="str">
        <f>IFERROR(_xlfn.XLOOKUP(tb_C101[[#This Row],[OS]],[1]!tb_C103[OS],[1]!tb_C103[DESCRICAO]),"0")</f>
        <v>CORRETIVA</v>
      </c>
      <c r="W189" t="str">
        <f>IFERROR(_xlfn.XLOOKUP(tb_C101[[#This Row],[OS]],[1]!tb_C103[OS],[1]!tb_C103[DESCRICAO2]),"0")</f>
        <v>Mecanico</v>
      </c>
    </row>
    <row r="190" spans="1:23" x14ac:dyDescent="0.25">
      <c r="A190" s="7">
        <v>134</v>
      </c>
      <c r="B190" t="s">
        <v>184</v>
      </c>
      <c r="C190">
        <v>117</v>
      </c>
      <c r="D190" s="8" t="s">
        <v>354</v>
      </c>
      <c r="E190" t="s">
        <v>238</v>
      </c>
      <c r="H190" t="s">
        <v>326</v>
      </c>
      <c r="I190" s="9">
        <v>44892.460347222222</v>
      </c>
      <c r="J190" s="9">
        <v>44892.430555555555</v>
      </c>
      <c r="K190" s="9">
        <v>44892.431250000001</v>
      </c>
      <c r="L190" s="9">
        <v>44936.505555555559</v>
      </c>
      <c r="N190" t="s">
        <v>180</v>
      </c>
      <c r="O190" t="s">
        <v>204</v>
      </c>
      <c r="P190" t="s">
        <v>332</v>
      </c>
      <c r="R190" t="s">
        <v>442</v>
      </c>
      <c r="S190" s="9">
        <v>44936.506319444445</v>
      </c>
      <c r="T190">
        <v>43181706833</v>
      </c>
      <c r="U190" t="s">
        <v>183</v>
      </c>
      <c r="V190" t="str">
        <f>IFERROR(_xlfn.XLOOKUP(tb_C101[[#This Row],[OS]],[1]!tb_C103[OS],[1]!tb_C103[DESCRICAO]),"0")</f>
        <v>CORRETIVA</v>
      </c>
      <c r="W190" t="str">
        <f>IFERROR(_xlfn.XLOOKUP(tb_C101[[#This Row],[OS]],[1]!tb_C103[OS],[1]!tb_C103[DESCRICAO2]),"0")</f>
        <v>Eletrico</v>
      </c>
    </row>
    <row r="191" spans="1:23" x14ac:dyDescent="0.25">
      <c r="A191" s="7">
        <v>135</v>
      </c>
      <c r="B191" t="s">
        <v>184</v>
      </c>
      <c r="C191">
        <v>117</v>
      </c>
      <c r="D191" s="8" t="s">
        <v>354</v>
      </c>
      <c r="E191" t="s">
        <v>443</v>
      </c>
      <c r="F191" t="s">
        <v>443</v>
      </c>
      <c r="G191" t="s">
        <v>444</v>
      </c>
      <c r="H191" t="s">
        <v>326</v>
      </c>
      <c r="I191" s="9">
        <v>44893.408159722225</v>
      </c>
      <c r="J191" s="9"/>
      <c r="K191" s="9"/>
      <c r="L191" s="9">
        <v>45443.728703703702</v>
      </c>
      <c r="N191" t="s">
        <v>180</v>
      </c>
      <c r="O191" t="s">
        <v>181</v>
      </c>
      <c r="P191" t="s">
        <v>189</v>
      </c>
      <c r="Q191" t="s">
        <v>186</v>
      </c>
      <c r="S191" s="9">
        <v>45443.728726851848</v>
      </c>
      <c r="T191">
        <v>43181706833</v>
      </c>
      <c r="U191" t="s">
        <v>183</v>
      </c>
      <c r="V191" t="str">
        <f>IFERROR(_xlfn.XLOOKUP(tb_C101[[#This Row],[OS]],[1]!tb_C103[OS],[1]!tb_C103[DESCRICAO]),"0")</f>
        <v>CORRETIVA</v>
      </c>
      <c r="W191" t="str">
        <f>IFERROR(_xlfn.XLOOKUP(tb_C101[[#This Row],[OS]],[1]!tb_C103[OS],[1]!tb_C103[DESCRICAO2]),"0")</f>
        <v>AUTOMATICO - TROCAR</v>
      </c>
    </row>
    <row r="192" spans="1:23" x14ac:dyDescent="0.25">
      <c r="A192" s="7">
        <v>136</v>
      </c>
      <c r="B192" t="s">
        <v>184</v>
      </c>
      <c r="C192">
        <v>117</v>
      </c>
      <c r="D192" s="8" t="s">
        <v>354</v>
      </c>
      <c r="E192" t="s">
        <v>198</v>
      </c>
      <c r="F192" t="s">
        <v>300</v>
      </c>
      <c r="G192" t="s">
        <v>376</v>
      </c>
      <c r="H192" t="s">
        <v>326</v>
      </c>
      <c r="I192" s="9">
        <v>44893.408159722225</v>
      </c>
      <c r="J192" s="9"/>
      <c r="K192" s="9"/>
      <c r="L192" s="9">
        <v>44924.777777777781</v>
      </c>
      <c r="M192" t="s">
        <v>445</v>
      </c>
      <c r="N192" t="s">
        <v>180</v>
      </c>
      <c r="O192" t="s">
        <v>181</v>
      </c>
      <c r="P192" t="s">
        <v>332</v>
      </c>
      <c r="Q192" t="s">
        <v>308</v>
      </c>
      <c r="R192" t="s">
        <v>446</v>
      </c>
      <c r="S192" s="9">
        <v>44924.778101851851</v>
      </c>
      <c r="T192">
        <v>43181706833</v>
      </c>
      <c r="U192" t="s">
        <v>183</v>
      </c>
      <c r="V192" t="str">
        <f>IFERROR(_xlfn.XLOOKUP(tb_C101[[#This Row],[OS]],[1]!tb_C103[OS],[1]!tb_C103[DESCRICAO]),"0")</f>
        <v>PREVENTIVA</v>
      </c>
      <c r="W192" t="str">
        <f>IFERROR(_xlfn.XLOOKUP(tb_C101[[#This Row],[OS]],[1]!tb_C103[OS],[1]!tb_C103[DESCRICAO2]),"0")</f>
        <v>Falha Operacinal</v>
      </c>
    </row>
    <row r="193" spans="1:23" x14ac:dyDescent="0.25">
      <c r="A193" s="7">
        <v>137</v>
      </c>
      <c r="B193" t="s">
        <v>184</v>
      </c>
      <c r="C193">
        <v>108</v>
      </c>
      <c r="D193" s="8" t="s">
        <v>317</v>
      </c>
      <c r="E193" t="s">
        <v>345</v>
      </c>
      <c r="F193" t="s">
        <v>447</v>
      </c>
      <c r="G193" t="s">
        <v>448</v>
      </c>
      <c r="H193" t="s">
        <v>343</v>
      </c>
      <c r="I193" s="9">
        <v>44893.863900462966</v>
      </c>
      <c r="J193" s="9"/>
      <c r="K193" s="9"/>
      <c r="L193" s="9">
        <v>44924.779166666667</v>
      </c>
      <c r="M193" t="s">
        <v>433</v>
      </c>
      <c r="N193" t="s">
        <v>180</v>
      </c>
      <c r="O193" t="s">
        <v>181</v>
      </c>
      <c r="P193" t="s">
        <v>182</v>
      </c>
      <c r="Q193" t="s">
        <v>308</v>
      </c>
      <c r="R193" t="s">
        <v>449</v>
      </c>
      <c r="S193" s="9">
        <v>44924.779398148145</v>
      </c>
      <c r="T193">
        <v>43181706833</v>
      </c>
      <c r="U193" t="s">
        <v>183</v>
      </c>
      <c r="V193" t="str">
        <f>IFERROR(_xlfn.XLOOKUP(tb_C101[[#This Row],[OS]],[1]!tb_C103[OS],[1]!tb_C103[DESCRICAO]),"0")</f>
        <v>CORRETIVA</v>
      </c>
      <c r="W193" t="str">
        <f>IFERROR(_xlfn.XLOOKUP(tb_C101[[#This Row],[OS]],[1]!tb_C103[OS],[1]!tb_C103[DESCRICAO2]),"0")</f>
        <v>Eletrico</v>
      </c>
    </row>
    <row r="194" spans="1:23" x14ac:dyDescent="0.25">
      <c r="A194" s="7">
        <v>138</v>
      </c>
      <c r="B194" t="s">
        <v>184</v>
      </c>
      <c r="C194">
        <v>115</v>
      </c>
      <c r="D194" s="8" t="s">
        <v>197</v>
      </c>
      <c r="E194" t="s">
        <v>240</v>
      </c>
      <c r="H194" t="s">
        <v>326</v>
      </c>
      <c r="I194" s="9">
        <v>44894.888483796298</v>
      </c>
      <c r="J194" s="9"/>
      <c r="K194" s="9"/>
      <c r="L194" s="9">
        <v>44924.781944444447</v>
      </c>
      <c r="M194" t="s">
        <v>450</v>
      </c>
      <c r="N194" t="s">
        <v>180</v>
      </c>
      <c r="O194" t="s">
        <v>181</v>
      </c>
      <c r="P194" t="s">
        <v>332</v>
      </c>
      <c r="R194" t="s">
        <v>451</v>
      </c>
      <c r="S194" s="9">
        <v>44924.782210648147</v>
      </c>
      <c r="T194">
        <v>43181706833</v>
      </c>
      <c r="U194" t="s">
        <v>183</v>
      </c>
      <c r="V194" t="str">
        <f>IFERROR(_xlfn.XLOOKUP(tb_C101[[#This Row],[OS]],[1]!tb_C103[OS],[1]!tb_C103[DESCRICAO]),"0")</f>
        <v>CORRETIVA</v>
      </c>
      <c r="W194" t="str">
        <f>IFERROR(_xlfn.XLOOKUP(tb_C101[[#This Row],[OS]],[1]!tb_C103[OS],[1]!tb_C103[DESCRICAO2]),"0")</f>
        <v>Falha Operacinal</v>
      </c>
    </row>
    <row r="195" spans="1:23" x14ac:dyDescent="0.25">
      <c r="A195" s="7">
        <v>139</v>
      </c>
      <c r="B195" t="s">
        <v>184</v>
      </c>
      <c r="C195">
        <v>117</v>
      </c>
      <c r="D195" s="8" t="s">
        <v>354</v>
      </c>
      <c r="E195" t="s">
        <v>245</v>
      </c>
      <c r="F195" t="s">
        <v>452</v>
      </c>
      <c r="G195" t="s">
        <v>453</v>
      </c>
      <c r="H195" t="s">
        <v>343</v>
      </c>
      <c r="I195" s="9">
        <v>44896.625416666669</v>
      </c>
      <c r="J195" s="9"/>
      <c r="K195" s="9"/>
      <c r="L195" s="9">
        <v>44936.506249999999</v>
      </c>
      <c r="N195" t="s">
        <v>180</v>
      </c>
      <c r="O195" t="s">
        <v>181</v>
      </c>
      <c r="P195" t="s">
        <v>182</v>
      </c>
      <c r="Q195" t="s">
        <v>308</v>
      </c>
      <c r="R195" t="s">
        <v>454</v>
      </c>
      <c r="S195" s="9">
        <v>44936.506655092591</v>
      </c>
      <c r="T195">
        <v>43181706833</v>
      </c>
      <c r="U195" t="s">
        <v>183</v>
      </c>
      <c r="V195" t="str">
        <f>IFERROR(_xlfn.XLOOKUP(tb_C101[[#This Row],[OS]],[1]!tb_C103[OS],[1]!tb_C103[DESCRICAO]),"0")</f>
        <v>CORRETIVA</v>
      </c>
      <c r="W195" t="str">
        <f>IFERROR(_xlfn.XLOOKUP(tb_C101[[#This Row],[OS]],[1]!tb_C103[OS],[1]!tb_C103[DESCRICAO2]),"0")</f>
        <v>Falha Operacinal</v>
      </c>
    </row>
    <row r="196" spans="1:23" x14ac:dyDescent="0.25">
      <c r="A196" s="7">
        <v>140</v>
      </c>
      <c r="B196" t="s">
        <v>184</v>
      </c>
      <c r="C196">
        <v>108</v>
      </c>
      <c r="D196" s="8" t="s">
        <v>317</v>
      </c>
      <c r="E196" t="s">
        <v>345</v>
      </c>
      <c r="F196" t="s">
        <v>447</v>
      </c>
      <c r="G196" t="s">
        <v>448</v>
      </c>
      <c r="H196" t="s">
        <v>343</v>
      </c>
      <c r="I196" s="9">
        <v>44898.878171296295</v>
      </c>
      <c r="J196" s="9"/>
      <c r="K196" s="9"/>
      <c r="L196" s="9">
        <v>44936.470138888886</v>
      </c>
      <c r="N196" t="s">
        <v>180</v>
      </c>
      <c r="O196" t="s">
        <v>181</v>
      </c>
      <c r="P196" t="s">
        <v>182</v>
      </c>
      <c r="Q196" t="s">
        <v>308</v>
      </c>
      <c r="R196" t="s">
        <v>455</v>
      </c>
      <c r="S196" s="9">
        <v>44936.470451388886</v>
      </c>
      <c r="T196">
        <v>43181706833</v>
      </c>
      <c r="U196" t="s">
        <v>183</v>
      </c>
      <c r="V196" t="str">
        <f>IFERROR(_xlfn.XLOOKUP(tb_C101[[#This Row],[OS]],[1]!tb_C103[OS],[1]!tb_C103[DESCRICAO]),"0")</f>
        <v>CORRETIVA</v>
      </c>
      <c r="W196" t="str">
        <f>IFERROR(_xlfn.XLOOKUP(tb_C101[[#This Row],[OS]],[1]!tb_C103[OS],[1]!tb_C103[DESCRICAO2]),"0")</f>
        <v>Eletrico</v>
      </c>
    </row>
    <row r="197" spans="1:23" x14ac:dyDescent="0.25">
      <c r="A197" s="7">
        <v>141</v>
      </c>
      <c r="B197" t="s">
        <v>184</v>
      </c>
      <c r="C197">
        <v>108</v>
      </c>
      <c r="D197" s="8" t="s">
        <v>317</v>
      </c>
      <c r="E197" t="s">
        <v>345</v>
      </c>
      <c r="F197" t="s">
        <v>447</v>
      </c>
      <c r="G197" t="s">
        <v>448</v>
      </c>
      <c r="H197" t="s">
        <v>343</v>
      </c>
      <c r="I197" s="9">
        <v>44899.662060185183</v>
      </c>
      <c r="J197" s="9"/>
      <c r="K197" s="9"/>
      <c r="L197" s="9">
        <v>44936.470833333333</v>
      </c>
      <c r="N197" t="s">
        <v>180</v>
      </c>
      <c r="O197" t="s">
        <v>181</v>
      </c>
      <c r="P197" t="s">
        <v>182</v>
      </c>
      <c r="Q197" t="s">
        <v>308</v>
      </c>
      <c r="R197" t="s">
        <v>456</v>
      </c>
      <c r="S197" s="9">
        <v>44936.470937500002</v>
      </c>
      <c r="T197">
        <v>43181706833</v>
      </c>
      <c r="U197" t="s">
        <v>183</v>
      </c>
      <c r="V197" t="str">
        <f>IFERROR(_xlfn.XLOOKUP(tb_C101[[#This Row],[OS]],[1]!tb_C103[OS],[1]!tb_C103[DESCRICAO]),"0")</f>
        <v>CORRETIVA</v>
      </c>
      <c r="W197" t="str">
        <f>IFERROR(_xlfn.XLOOKUP(tb_C101[[#This Row],[OS]],[1]!tb_C103[OS],[1]!tb_C103[DESCRICAO2]),"0")</f>
        <v>Eletrico</v>
      </c>
    </row>
    <row r="198" spans="1:23" x14ac:dyDescent="0.25">
      <c r="A198" s="7">
        <v>142</v>
      </c>
      <c r="B198" t="s">
        <v>184</v>
      </c>
      <c r="C198">
        <v>117</v>
      </c>
      <c r="D198" s="8" t="s">
        <v>354</v>
      </c>
      <c r="E198" t="s">
        <v>345</v>
      </c>
      <c r="F198" t="s">
        <v>300</v>
      </c>
      <c r="G198" t="s">
        <v>376</v>
      </c>
      <c r="H198" t="s">
        <v>343</v>
      </c>
      <c r="I198" s="9">
        <v>44901.601030092592</v>
      </c>
      <c r="J198" s="9"/>
      <c r="K198" s="9"/>
      <c r="L198" s="9">
        <v>44936.470833333333</v>
      </c>
      <c r="N198" t="s">
        <v>180</v>
      </c>
      <c r="O198" t="s">
        <v>181</v>
      </c>
      <c r="P198" t="s">
        <v>182</v>
      </c>
      <c r="Q198" t="s">
        <v>308</v>
      </c>
      <c r="R198" t="s">
        <v>457</v>
      </c>
      <c r="S198" s="9">
        <v>44936.471319444441</v>
      </c>
      <c r="T198">
        <v>43181706833</v>
      </c>
      <c r="U198" t="s">
        <v>183</v>
      </c>
      <c r="V198" t="str">
        <f>IFERROR(_xlfn.XLOOKUP(tb_C101[[#This Row],[OS]],[1]!tb_C103[OS],[1]!tb_C103[DESCRICAO]),"0")</f>
        <v>CORRETIVA</v>
      </c>
      <c r="W198" t="str">
        <f>IFERROR(_xlfn.XLOOKUP(tb_C101[[#This Row],[OS]],[1]!tb_C103[OS],[1]!tb_C103[DESCRICAO2]),"0")</f>
        <v>Eletrico</v>
      </c>
    </row>
    <row r="199" spans="1:23" x14ac:dyDescent="0.25">
      <c r="A199" s="7">
        <v>143</v>
      </c>
      <c r="B199" t="s">
        <v>184</v>
      </c>
      <c r="C199">
        <v>115</v>
      </c>
      <c r="D199" s="8" t="s">
        <v>197</v>
      </c>
      <c r="E199" t="s">
        <v>238</v>
      </c>
      <c r="F199" t="s">
        <v>428</v>
      </c>
      <c r="G199" t="s">
        <v>429</v>
      </c>
      <c r="H199" t="s">
        <v>343</v>
      </c>
      <c r="I199" s="9">
        <v>44905.904953703706</v>
      </c>
      <c r="J199" s="9"/>
      <c r="K199" s="9"/>
      <c r="L199" s="9">
        <v>44905.643750000003</v>
      </c>
      <c r="M199" t="s">
        <v>458</v>
      </c>
      <c r="N199" t="s">
        <v>180</v>
      </c>
      <c r="O199" t="s">
        <v>181</v>
      </c>
      <c r="P199" t="s">
        <v>182</v>
      </c>
      <c r="Q199" t="s">
        <v>308</v>
      </c>
      <c r="R199" t="s">
        <v>459</v>
      </c>
      <c r="S199" s="9">
        <v>44921.643958333334</v>
      </c>
      <c r="T199">
        <v>43181706833</v>
      </c>
      <c r="U199" t="s">
        <v>183</v>
      </c>
      <c r="V199" t="str">
        <f>IFERROR(_xlfn.XLOOKUP(tb_C101[[#This Row],[OS]],[1]!tb_C103[OS],[1]!tb_C103[DESCRICAO]),"0")</f>
        <v>CORRETIVA</v>
      </c>
      <c r="W199" t="str">
        <f>IFERROR(_xlfn.XLOOKUP(tb_C101[[#This Row],[OS]],[1]!tb_C103[OS],[1]!tb_C103[DESCRICAO2]),"0")</f>
        <v>Mecanico</v>
      </c>
    </row>
    <row r="200" spans="1:23" x14ac:dyDescent="0.25">
      <c r="A200" s="7">
        <v>144</v>
      </c>
      <c r="B200" t="s">
        <v>184</v>
      </c>
      <c r="C200">
        <v>111</v>
      </c>
      <c r="D200" s="8" t="s">
        <v>225</v>
      </c>
      <c r="E200" t="s">
        <v>186</v>
      </c>
      <c r="H200" t="s">
        <v>343</v>
      </c>
      <c r="I200" s="9">
        <v>44905.90834490741</v>
      </c>
      <c r="J200" s="9"/>
      <c r="K200" s="9"/>
      <c r="L200" s="9">
        <v>44906.645138888889</v>
      </c>
      <c r="M200" t="s">
        <v>460</v>
      </c>
      <c r="N200" t="s">
        <v>180</v>
      </c>
      <c r="O200" t="s">
        <v>181</v>
      </c>
      <c r="P200" t="s">
        <v>182</v>
      </c>
      <c r="R200" t="s">
        <v>461</v>
      </c>
      <c r="S200" s="9">
        <v>44921.645555555559</v>
      </c>
      <c r="T200">
        <v>43181706833</v>
      </c>
      <c r="U200" t="s">
        <v>183</v>
      </c>
      <c r="V200" t="str">
        <f>IFERROR(_xlfn.XLOOKUP(tb_C101[[#This Row],[OS]],[1]!tb_C103[OS],[1]!tb_C103[DESCRICAO]),"0")</f>
        <v>CORRETIVA</v>
      </c>
      <c r="W200" t="str">
        <f>IFERROR(_xlfn.XLOOKUP(tb_C101[[#This Row],[OS]],[1]!tb_C103[OS],[1]!tb_C103[DESCRICAO2]),"0")</f>
        <v>Mecanico</v>
      </c>
    </row>
    <row r="201" spans="1:23" x14ac:dyDescent="0.25">
      <c r="A201" s="7">
        <v>145</v>
      </c>
      <c r="B201" t="s">
        <v>184</v>
      </c>
      <c r="C201">
        <v>108</v>
      </c>
      <c r="D201" s="8" t="s">
        <v>317</v>
      </c>
      <c r="E201" t="s">
        <v>245</v>
      </c>
      <c r="H201" t="s">
        <v>343</v>
      </c>
      <c r="I201" s="9">
        <v>44907.65185185185</v>
      </c>
      <c r="J201" s="9"/>
      <c r="K201" s="9"/>
      <c r="L201" s="9">
        <v>44936.47152777778</v>
      </c>
      <c r="N201" t="s">
        <v>180</v>
      </c>
      <c r="O201" t="s">
        <v>181</v>
      </c>
      <c r="P201" t="s">
        <v>182</v>
      </c>
      <c r="R201" t="s">
        <v>462</v>
      </c>
      <c r="S201" s="9">
        <v>44936.472118055557</v>
      </c>
      <c r="T201">
        <v>43181706833</v>
      </c>
      <c r="U201" t="s">
        <v>183</v>
      </c>
      <c r="V201" t="str">
        <f>IFERROR(_xlfn.XLOOKUP(tb_C101[[#This Row],[OS]],[1]!tb_C103[OS],[1]!tb_C103[DESCRICAO]),"0")</f>
        <v>CORRETIVA</v>
      </c>
      <c r="W201" t="str">
        <f>IFERROR(_xlfn.XLOOKUP(tb_C101[[#This Row],[OS]],[1]!tb_C103[OS],[1]!tb_C103[DESCRICAO2]),"0")</f>
        <v>Eletrico</v>
      </c>
    </row>
    <row r="202" spans="1:23" x14ac:dyDescent="0.25">
      <c r="A202" s="7">
        <v>146</v>
      </c>
      <c r="B202" t="s">
        <v>184</v>
      </c>
      <c r="C202">
        <v>117</v>
      </c>
      <c r="D202" s="8" t="s">
        <v>354</v>
      </c>
      <c r="E202" t="s">
        <v>238</v>
      </c>
      <c r="H202" t="s">
        <v>343</v>
      </c>
      <c r="I202" s="9">
        <v>44907.655173611114</v>
      </c>
      <c r="J202" s="9"/>
      <c r="K202" s="9"/>
      <c r="L202" s="9">
        <v>44914.649305555555</v>
      </c>
      <c r="M202" t="s">
        <v>463</v>
      </c>
      <c r="N202" t="s">
        <v>180</v>
      </c>
      <c r="O202" t="s">
        <v>181</v>
      </c>
      <c r="P202" t="s">
        <v>182</v>
      </c>
      <c r="R202" t="s">
        <v>464</v>
      </c>
      <c r="S202" s="9">
        <v>44921.649976851855</v>
      </c>
      <c r="T202">
        <v>43181706833</v>
      </c>
      <c r="U202" t="s">
        <v>183</v>
      </c>
      <c r="V202" t="str">
        <f>IFERROR(_xlfn.XLOOKUP(tb_C101[[#This Row],[OS]],[1]!tb_C103[OS],[1]!tb_C103[DESCRICAO]),"0")</f>
        <v>PREVENTIVA</v>
      </c>
      <c r="W202" t="str">
        <f>IFERROR(_xlfn.XLOOKUP(tb_C101[[#This Row],[OS]],[1]!tb_C103[OS],[1]!tb_C103[DESCRICAO2]),"0")</f>
        <v>Mecanico</v>
      </c>
    </row>
    <row r="203" spans="1:23" x14ac:dyDescent="0.25">
      <c r="A203" s="7">
        <v>147</v>
      </c>
      <c r="B203" t="s">
        <v>184</v>
      </c>
      <c r="C203">
        <v>109</v>
      </c>
      <c r="D203" s="8" t="s">
        <v>185</v>
      </c>
      <c r="E203" t="s">
        <v>418</v>
      </c>
      <c r="F203" t="s">
        <v>465</v>
      </c>
      <c r="G203" t="s">
        <v>466</v>
      </c>
      <c r="H203" t="s">
        <v>343</v>
      </c>
      <c r="I203" s="9">
        <v>44907.906412037039</v>
      </c>
      <c r="J203" s="9"/>
      <c r="K203" s="9"/>
      <c r="L203" s="9">
        <v>44936.472222222219</v>
      </c>
      <c r="N203" t="s">
        <v>180</v>
      </c>
      <c r="O203" t="s">
        <v>181</v>
      </c>
      <c r="P203" t="s">
        <v>182</v>
      </c>
      <c r="Q203" t="s">
        <v>308</v>
      </c>
      <c r="R203" t="s">
        <v>467</v>
      </c>
      <c r="S203" s="9">
        <v>44936.47284722222</v>
      </c>
      <c r="T203">
        <v>43181706833</v>
      </c>
      <c r="U203" t="s">
        <v>183</v>
      </c>
      <c r="V203" t="str">
        <f>IFERROR(_xlfn.XLOOKUP(tb_C101[[#This Row],[OS]],[1]!tb_C103[OS],[1]!tb_C103[DESCRICAO]),"0")</f>
        <v>CORRETIVA</v>
      </c>
      <c r="W203" t="str">
        <f>IFERROR(_xlfn.XLOOKUP(tb_C101[[#This Row],[OS]],[1]!tb_C103[OS],[1]!tb_C103[DESCRICAO2]),"0")</f>
        <v>Eletrico</v>
      </c>
    </row>
    <row r="204" spans="1:23" x14ac:dyDescent="0.25">
      <c r="A204" s="7">
        <v>148</v>
      </c>
      <c r="B204" t="s">
        <v>184</v>
      </c>
      <c r="C204">
        <v>117</v>
      </c>
      <c r="D204" s="8" t="s">
        <v>354</v>
      </c>
      <c r="E204" t="s">
        <v>198</v>
      </c>
      <c r="F204" t="s">
        <v>387</v>
      </c>
      <c r="G204" t="s">
        <v>388</v>
      </c>
      <c r="H204" t="s">
        <v>343</v>
      </c>
      <c r="I204" s="9">
        <v>44909.864444444444</v>
      </c>
      <c r="J204" s="9"/>
      <c r="K204" s="9"/>
      <c r="L204" s="9">
        <v>44911.613888888889</v>
      </c>
      <c r="M204" t="s">
        <v>468</v>
      </c>
      <c r="N204" t="s">
        <v>180</v>
      </c>
      <c r="O204" t="s">
        <v>181</v>
      </c>
      <c r="P204" t="s">
        <v>182</v>
      </c>
      <c r="Q204" t="s">
        <v>308</v>
      </c>
      <c r="R204" t="s">
        <v>469</v>
      </c>
      <c r="S204" s="9">
        <v>44921.614571759259</v>
      </c>
      <c r="T204">
        <v>43181706833</v>
      </c>
      <c r="U204" t="s">
        <v>183</v>
      </c>
      <c r="V204" t="str">
        <f>IFERROR(_xlfn.XLOOKUP(tb_C101[[#This Row],[OS]],[1]!tb_C103[OS],[1]!tb_C103[DESCRICAO]),"0")</f>
        <v>CORRETIVA</v>
      </c>
      <c r="W204" t="str">
        <f>IFERROR(_xlfn.XLOOKUP(tb_C101[[#This Row],[OS]],[1]!tb_C103[OS],[1]!tb_C103[DESCRICAO2]),"0")</f>
        <v>Mecanico</v>
      </c>
    </row>
    <row r="205" spans="1:23" x14ac:dyDescent="0.25">
      <c r="A205" s="7">
        <v>149</v>
      </c>
      <c r="B205" t="s">
        <v>184</v>
      </c>
      <c r="C205">
        <v>117</v>
      </c>
      <c r="D205" s="8" t="s">
        <v>354</v>
      </c>
      <c r="E205" t="s">
        <v>345</v>
      </c>
      <c r="F205" t="s">
        <v>447</v>
      </c>
      <c r="G205" t="s">
        <v>470</v>
      </c>
      <c r="H205" t="s">
        <v>343</v>
      </c>
      <c r="I205" s="9">
        <v>44909.866840277777</v>
      </c>
      <c r="J205" s="9"/>
      <c r="K205" s="9"/>
      <c r="L205" s="9">
        <v>44936.472916666666</v>
      </c>
      <c r="N205" t="s">
        <v>180</v>
      </c>
      <c r="O205" t="s">
        <v>181</v>
      </c>
      <c r="P205" t="s">
        <v>182</v>
      </c>
      <c r="Q205" t="s">
        <v>308</v>
      </c>
      <c r="R205" t="s">
        <v>471</v>
      </c>
      <c r="S205" s="9">
        <v>44936.473587962966</v>
      </c>
      <c r="T205">
        <v>43181706833</v>
      </c>
      <c r="U205" t="s">
        <v>183</v>
      </c>
      <c r="V205" t="str">
        <f>IFERROR(_xlfn.XLOOKUP(tb_C101[[#This Row],[OS]],[1]!tb_C103[OS],[1]!tb_C103[DESCRICAO]),"0")</f>
        <v>CORRETIVA</v>
      </c>
      <c r="W205" t="str">
        <f>IFERROR(_xlfn.XLOOKUP(tb_C101[[#This Row],[OS]],[1]!tb_C103[OS],[1]!tb_C103[DESCRICAO2]),"0")</f>
        <v>Eletrico</v>
      </c>
    </row>
    <row r="206" spans="1:23" x14ac:dyDescent="0.25">
      <c r="A206" s="7">
        <v>150</v>
      </c>
      <c r="B206" t="s">
        <v>184</v>
      </c>
      <c r="C206">
        <v>113</v>
      </c>
      <c r="D206" s="8" t="s">
        <v>213</v>
      </c>
      <c r="E206" t="s">
        <v>240</v>
      </c>
      <c r="F206" t="s">
        <v>348</v>
      </c>
      <c r="G206" t="s">
        <v>472</v>
      </c>
      <c r="H206" t="s">
        <v>343</v>
      </c>
      <c r="I206" s="9">
        <v>44913.917858796296</v>
      </c>
      <c r="J206" s="9"/>
      <c r="K206" s="9"/>
      <c r="L206" s="9">
        <v>44936.506249999999</v>
      </c>
      <c r="M206" t="s">
        <v>473</v>
      </c>
      <c r="N206" t="s">
        <v>180</v>
      </c>
      <c r="O206" t="s">
        <v>181</v>
      </c>
      <c r="P206" t="s">
        <v>182</v>
      </c>
      <c r="Q206" t="s">
        <v>308</v>
      </c>
      <c r="R206" t="s">
        <v>474</v>
      </c>
      <c r="S206" s="9">
        <v>44936.506886574076</v>
      </c>
      <c r="T206">
        <v>43181706833</v>
      </c>
      <c r="U206" t="s">
        <v>183</v>
      </c>
      <c r="V206" t="str">
        <f>IFERROR(_xlfn.XLOOKUP(tb_C101[[#This Row],[OS]],[1]!tb_C103[OS],[1]!tb_C103[DESCRICAO]),"0")</f>
        <v>CORRETIVA</v>
      </c>
      <c r="W206" t="str">
        <f>IFERROR(_xlfn.XLOOKUP(tb_C101[[#This Row],[OS]],[1]!tb_C103[OS],[1]!tb_C103[DESCRICAO2]),"0")</f>
        <v>Mecanico</v>
      </c>
    </row>
    <row r="207" spans="1:23" x14ac:dyDescent="0.25">
      <c r="A207" s="7">
        <v>151</v>
      </c>
      <c r="B207" t="s">
        <v>184</v>
      </c>
      <c r="C207">
        <v>112</v>
      </c>
      <c r="D207" s="8" t="s">
        <v>237</v>
      </c>
      <c r="E207" t="s">
        <v>245</v>
      </c>
      <c r="F207" t="s">
        <v>475</v>
      </c>
      <c r="G207" t="s">
        <v>476</v>
      </c>
      <c r="H207" t="s">
        <v>329</v>
      </c>
      <c r="I207" s="9">
        <v>44914.335636574076</v>
      </c>
      <c r="J207" s="9"/>
      <c r="K207" s="9"/>
      <c r="L207" s="9">
        <v>44924.783333333333</v>
      </c>
      <c r="M207" t="s">
        <v>433</v>
      </c>
      <c r="N207" t="s">
        <v>180</v>
      </c>
      <c r="O207" t="s">
        <v>181</v>
      </c>
      <c r="P207" t="s">
        <v>182</v>
      </c>
      <c r="Q207" t="s">
        <v>308</v>
      </c>
      <c r="S207" s="9">
        <v>44924.783472222225</v>
      </c>
      <c r="T207">
        <v>43181706833</v>
      </c>
      <c r="U207" t="s">
        <v>183</v>
      </c>
      <c r="V207" t="str">
        <f>IFERROR(_xlfn.XLOOKUP(tb_C101[[#This Row],[OS]],[1]!tb_C103[OS],[1]!tb_C103[DESCRICAO]),"0")</f>
        <v>CORRETIVA</v>
      </c>
      <c r="W207" t="str">
        <f>IFERROR(_xlfn.XLOOKUP(tb_C101[[#This Row],[OS]],[1]!tb_C103[OS],[1]!tb_C103[DESCRICAO2]),"0")</f>
        <v>Mecanico</v>
      </c>
    </row>
    <row r="208" spans="1:23" x14ac:dyDescent="0.25">
      <c r="A208" s="7">
        <v>152</v>
      </c>
      <c r="B208" t="s">
        <v>184</v>
      </c>
      <c r="C208">
        <v>117</v>
      </c>
      <c r="D208" s="8" t="s">
        <v>354</v>
      </c>
      <c r="E208" t="s">
        <v>345</v>
      </c>
      <c r="F208" t="s">
        <v>447</v>
      </c>
      <c r="G208" t="s">
        <v>470</v>
      </c>
      <c r="H208" t="s">
        <v>343</v>
      </c>
      <c r="I208" s="9">
        <v>44914.793229166666</v>
      </c>
      <c r="J208" s="9"/>
      <c r="K208" s="9"/>
      <c r="L208" s="9">
        <v>44936.473611111112</v>
      </c>
      <c r="N208" t="s">
        <v>180</v>
      </c>
      <c r="O208" t="s">
        <v>181</v>
      </c>
      <c r="P208" t="s">
        <v>182</v>
      </c>
      <c r="Q208" t="s">
        <v>308</v>
      </c>
      <c r="R208" t="s">
        <v>477</v>
      </c>
      <c r="S208" s="9">
        <v>44936.473958333336</v>
      </c>
      <c r="T208">
        <v>43181706833</v>
      </c>
      <c r="U208" t="s">
        <v>183</v>
      </c>
      <c r="V208" t="str">
        <f>IFERROR(_xlfn.XLOOKUP(tb_C101[[#This Row],[OS]],[1]!tb_C103[OS],[1]!tb_C103[DESCRICAO]),"0")</f>
        <v>CORRETIVA</v>
      </c>
      <c r="W208" t="str">
        <f>IFERROR(_xlfn.XLOOKUP(tb_C101[[#This Row],[OS]],[1]!tb_C103[OS],[1]!tb_C103[DESCRICAO2]),"0")</f>
        <v>Eletrico</v>
      </c>
    </row>
    <row r="209" spans="1:23" x14ac:dyDescent="0.25">
      <c r="A209" s="7">
        <v>153</v>
      </c>
      <c r="B209" t="s">
        <v>184</v>
      </c>
      <c r="C209">
        <v>116</v>
      </c>
      <c r="D209" s="8" t="s">
        <v>290</v>
      </c>
      <c r="E209" t="s">
        <v>345</v>
      </c>
      <c r="H209" t="s">
        <v>326</v>
      </c>
      <c r="I209" s="9">
        <v>44916.364016203705</v>
      </c>
      <c r="J209" s="9"/>
      <c r="K209" s="9"/>
      <c r="L209" s="9">
        <v>44924.78402777778</v>
      </c>
      <c r="M209" t="s">
        <v>478</v>
      </c>
      <c r="N209" t="s">
        <v>180</v>
      </c>
      <c r="O209" t="s">
        <v>181</v>
      </c>
      <c r="P209" t="s">
        <v>332</v>
      </c>
      <c r="R209" t="s">
        <v>479</v>
      </c>
      <c r="S209" s="9">
        <v>44924.784687500003</v>
      </c>
      <c r="T209">
        <v>43181706833</v>
      </c>
      <c r="U209" t="s">
        <v>183</v>
      </c>
      <c r="V209" t="str">
        <f>IFERROR(_xlfn.XLOOKUP(tb_C101[[#This Row],[OS]],[1]!tb_C103[OS],[1]!tb_C103[DESCRICAO]),"0")</f>
        <v>CORRETIVA</v>
      </c>
      <c r="W209" t="str">
        <f>IFERROR(_xlfn.XLOOKUP(tb_C101[[#This Row],[OS]],[1]!tb_C103[OS],[1]!tb_C103[DESCRICAO2]),"0")</f>
        <v>Mecanico</v>
      </c>
    </row>
    <row r="210" spans="1:23" x14ac:dyDescent="0.25">
      <c r="A210" s="7">
        <v>154</v>
      </c>
      <c r="B210" t="s">
        <v>184</v>
      </c>
      <c r="C210">
        <v>111</v>
      </c>
      <c r="D210" s="8" t="s">
        <v>225</v>
      </c>
      <c r="E210" t="s">
        <v>304</v>
      </c>
      <c r="F210" t="s">
        <v>428</v>
      </c>
      <c r="G210" t="s">
        <v>480</v>
      </c>
      <c r="H210" t="s">
        <v>326</v>
      </c>
      <c r="I210" s="9">
        <v>44917.279305555552</v>
      </c>
      <c r="J210" s="9"/>
      <c r="K210" s="9"/>
      <c r="L210" s="9">
        <v>44936.506944444445</v>
      </c>
      <c r="M210" t="s">
        <v>481</v>
      </c>
      <c r="N210" t="s">
        <v>180</v>
      </c>
      <c r="O210" t="s">
        <v>181</v>
      </c>
      <c r="P210" t="s">
        <v>332</v>
      </c>
      <c r="Q210" t="s">
        <v>308</v>
      </c>
      <c r="R210" t="s">
        <v>482</v>
      </c>
      <c r="S210" s="9">
        <v>44936.507060185184</v>
      </c>
      <c r="T210">
        <v>43181706833</v>
      </c>
      <c r="U210" t="s">
        <v>183</v>
      </c>
      <c r="V210" t="str">
        <f>IFERROR(_xlfn.XLOOKUP(tb_C101[[#This Row],[OS]],[1]!tb_C103[OS],[1]!tb_C103[DESCRICAO]),"0")</f>
        <v>CORRETIVA</v>
      </c>
      <c r="W210" t="str">
        <f>IFERROR(_xlfn.XLOOKUP(tb_C101[[#This Row],[OS]],[1]!tb_C103[OS],[1]!tb_C103[DESCRICAO2]),"0")</f>
        <v>Mecanico</v>
      </c>
    </row>
    <row r="211" spans="1:23" x14ac:dyDescent="0.25">
      <c r="A211" s="7">
        <v>155</v>
      </c>
      <c r="B211" t="s">
        <v>184</v>
      </c>
      <c r="C211">
        <v>108</v>
      </c>
      <c r="D211" s="8" t="s">
        <v>317</v>
      </c>
      <c r="E211" t="s">
        <v>345</v>
      </c>
      <c r="F211" t="s">
        <v>483</v>
      </c>
      <c r="G211" t="s">
        <v>484</v>
      </c>
      <c r="H211" t="s">
        <v>339</v>
      </c>
      <c r="I211" s="9">
        <v>44917.464247685188</v>
      </c>
      <c r="J211" s="9"/>
      <c r="K211" s="9"/>
      <c r="L211" s="9">
        <v>44936.474305555559</v>
      </c>
      <c r="N211" t="s">
        <v>180</v>
      </c>
      <c r="O211" t="s">
        <v>181</v>
      </c>
      <c r="P211" t="s">
        <v>332</v>
      </c>
      <c r="Q211" t="s">
        <v>308</v>
      </c>
      <c r="R211" t="s">
        <v>485</v>
      </c>
      <c r="S211" s="9">
        <v>44936.474976851852</v>
      </c>
      <c r="T211">
        <v>43181706833</v>
      </c>
      <c r="U211" t="s">
        <v>183</v>
      </c>
      <c r="V211" t="str">
        <f>IFERROR(_xlfn.XLOOKUP(tb_C101[[#This Row],[OS]],[1]!tb_C103[OS],[1]!tb_C103[DESCRICAO]),"0")</f>
        <v>CORRETIVA</v>
      </c>
      <c r="W211" t="str">
        <f>IFERROR(_xlfn.XLOOKUP(tb_C101[[#This Row],[OS]],[1]!tb_C103[OS],[1]!tb_C103[DESCRICAO2]),"0")</f>
        <v>Eletrico</v>
      </c>
    </row>
    <row r="212" spans="1:23" x14ac:dyDescent="0.25">
      <c r="A212" s="7">
        <v>156</v>
      </c>
      <c r="B212" t="s">
        <v>184</v>
      </c>
      <c r="C212">
        <v>108</v>
      </c>
      <c r="D212" s="8" t="s">
        <v>317</v>
      </c>
      <c r="E212" t="s">
        <v>345</v>
      </c>
      <c r="F212" t="s">
        <v>447</v>
      </c>
      <c r="G212" t="s">
        <v>448</v>
      </c>
      <c r="H212" t="s">
        <v>343</v>
      </c>
      <c r="I212" s="9">
        <v>44917.660590277781</v>
      </c>
      <c r="J212" s="9"/>
      <c r="K212" s="9"/>
      <c r="L212" s="9">
        <v>44936.474999999999</v>
      </c>
      <c r="N212" t="s">
        <v>180</v>
      </c>
      <c r="O212" t="s">
        <v>181</v>
      </c>
      <c r="P212" t="s">
        <v>182</v>
      </c>
      <c r="Q212" t="s">
        <v>308</v>
      </c>
      <c r="R212" t="s">
        <v>486</v>
      </c>
      <c r="S212" s="9">
        <v>44936.475405092591</v>
      </c>
      <c r="T212">
        <v>43181706833</v>
      </c>
      <c r="U212" t="s">
        <v>183</v>
      </c>
      <c r="V212" t="str">
        <f>IFERROR(_xlfn.XLOOKUP(tb_C101[[#This Row],[OS]],[1]!tb_C103[OS],[1]!tb_C103[DESCRICAO]),"0")</f>
        <v>CORRETIVA</v>
      </c>
      <c r="W212" t="str">
        <f>IFERROR(_xlfn.XLOOKUP(tb_C101[[#This Row],[OS]],[1]!tb_C103[OS],[1]!tb_C103[DESCRICAO2]),"0")</f>
        <v>Eletrico</v>
      </c>
    </row>
    <row r="213" spans="1:23" x14ac:dyDescent="0.25">
      <c r="A213" s="7">
        <v>157</v>
      </c>
      <c r="B213" t="s">
        <v>184</v>
      </c>
      <c r="C213">
        <v>116</v>
      </c>
      <c r="D213" s="8" t="s">
        <v>290</v>
      </c>
      <c r="E213" t="s">
        <v>238</v>
      </c>
      <c r="F213" t="s">
        <v>487</v>
      </c>
      <c r="G213" t="s">
        <v>488</v>
      </c>
      <c r="H213" t="s">
        <v>339</v>
      </c>
      <c r="I213" s="9">
        <v>44918.636655092596</v>
      </c>
      <c r="J213" s="9"/>
      <c r="K213" s="9"/>
      <c r="L213" s="9">
        <v>44936.506944444445</v>
      </c>
      <c r="N213" t="s">
        <v>180</v>
      </c>
      <c r="O213" t="s">
        <v>181</v>
      </c>
      <c r="P213" t="s">
        <v>332</v>
      </c>
      <c r="Q213" t="s">
        <v>308</v>
      </c>
      <c r="R213" t="s">
        <v>489</v>
      </c>
      <c r="S213" s="9">
        <v>44936.507245370369</v>
      </c>
      <c r="T213">
        <v>43181706833</v>
      </c>
      <c r="U213" t="s">
        <v>183</v>
      </c>
      <c r="V213" t="str">
        <f>IFERROR(_xlfn.XLOOKUP(tb_C101[[#This Row],[OS]],[1]!tb_C103[OS],[1]!tb_C103[DESCRICAO]),"0")</f>
        <v>CORRETIVA</v>
      </c>
      <c r="W213" t="str">
        <f>IFERROR(_xlfn.XLOOKUP(tb_C101[[#This Row],[OS]],[1]!tb_C103[OS],[1]!tb_C103[DESCRICAO2]),"0")</f>
        <v>Mecanico</v>
      </c>
    </row>
    <row r="214" spans="1:23" x14ac:dyDescent="0.25">
      <c r="A214" s="7">
        <v>158</v>
      </c>
      <c r="B214" t="s">
        <v>184</v>
      </c>
      <c r="C214">
        <v>108</v>
      </c>
      <c r="D214" s="8" t="s">
        <v>317</v>
      </c>
      <c r="E214" t="s">
        <v>345</v>
      </c>
      <c r="F214" t="s">
        <v>447</v>
      </c>
      <c r="G214" t="s">
        <v>448</v>
      </c>
      <c r="H214" t="s">
        <v>343</v>
      </c>
      <c r="I214" s="9">
        <v>44921.69258101852</v>
      </c>
      <c r="J214" s="9"/>
      <c r="K214" s="9"/>
      <c r="L214" s="9">
        <v>44936.475694444445</v>
      </c>
      <c r="N214" t="s">
        <v>180</v>
      </c>
      <c r="O214" t="s">
        <v>181</v>
      </c>
      <c r="P214" t="s">
        <v>182</v>
      </c>
      <c r="Q214" t="s">
        <v>308</v>
      </c>
      <c r="R214" t="s">
        <v>490</v>
      </c>
      <c r="S214" s="9">
        <v>44936.47587962963</v>
      </c>
      <c r="T214">
        <v>43181706833</v>
      </c>
      <c r="U214" t="s">
        <v>183</v>
      </c>
      <c r="V214" t="str">
        <f>IFERROR(_xlfn.XLOOKUP(tb_C101[[#This Row],[OS]],[1]!tb_C103[OS],[1]!tb_C103[DESCRICAO]),"0")</f>
        <v>CORRETIVA</v>
      </c>
      <c r="W214" t="str">
        <f>IFERROR(_xlfn.XLOOKUP(tb_C101[[#This Row],[OS]],[1]!tb_C103[OS],[1]!tb_C103[DESCRICAO2]),"0")</f>
        <v>Eletrico</v>
      </c>
    </row>
    <row r="215" spans="1:23" x14ac:dyDescent="0.25">
      <c r="A215" s="7">
        <v>159</v>
      </c>
      <c r="B215" t="s">
        <v>184</v>
      </c>
      <c r="C215">
        <v>117</v>
      </c>
      <c r="D215" s="8" t="s">
        <v>354</v>
      </c>
      <c r="E215" t="s">
        <v>198</v>
      </c>
      <c r="F215" t="s">
        <v>300</v>
      </c>
      <c r="G215" t="s">
        <v>376</v>
      </c>
      <c r="H215" t="s">
        <v>336</v>
      </c>
      <c r="I215" s="9">
        <v>44923.311597222222</v>
      </c>
      <c r="J215" s="9"/>
      <c r="K215" s="9"/>
      <c r="L215" s="9">
        <v>44936.476388888892</v>
      </c>
      <c r="N215" t="s">
        <v>180</v>
      </c>
      <c r="O215" t="s">
        <v>181</v>
      </c>
      <c r="P215" t="s">
        <v>189</v>
      </c>
      <c r="Q215" t="s">
        <v>308</v>
      </c>
      <c r="S215" s="9">
        <v>44936.476435185185</v>
      </c>
      <c r="T215">
        <v>43181706833</v>
      </c>
      <c r="U215" t="s">
        <v>183</v>
      </c>
      <c r="V215" t="str">
        <f>IFERROR(_xlfn.XLOOKUP(tb_C101[[#This Row],[OS]],[1]!tb_C103[OS],[1]!tb_C103[DESCRICAO]),"0")</f>
        <v>PREDITIVA</v>
      </c>
      <c r="W215" t="str">
        <f>IFERROR(_xlfn.XLOOKUP(tb_C101[[#This Row],[OS]],[1]!tb_C103[OS],[1]!tb_C103[DESCRICAO2]),"0")</f>
        <v>Eletrico</v>
      </c>
    </row>
    <row r="216" spans="1:23" x14ac:dyDescent="0.25">
      <c r="A216" s="7">
        <v>160</v>
      </c>
      <c r="B216" t="s">
        <v>184</v>
      </c>
      <c r="C216">
        <v>117</v>
      </c>
      <c r="D216" s="8" t="s">
        <v>354</v>
      </c>
      <c r="E216" t="s">
        <v>443</v>
      </c>
      <c r="F216" t="s">
        <v>443</v>
      </c>
      <c r="G216" t="s">
        <v>444</v>
      </c>
      <c r="H216" t="s">
        <v>336</v>
      </c>
      <c r="I216" s="9">
        <v>44923.314108796294</v>
      </c>
      <c r="J216" s="9"/>
      <c r="K216" s="9"/>
      <c r="L216" s="9">
        <v>45443.648043981484</v>
      </c>
      <c r="N216" t="s">
        <v>180</v>
      </c>
      <c r="O216" t="s">
        <v>181</v>
      </c>
      <c r="P216" t="s">
        <v>189</v>
      </c>
      <c r="Q216" t="s">
        <v>186</v>
      </c>
      <c r="S216" s="9">
        <v>45443.64806712963</v>
      </c>
      <c r="T216">
        <v>43181706833</v>
      </c>
      <c r="U216" t="s">
        <v>183</v>
      </c>
      <c r="V216" t="str">
        <f>IFERROR(_xlfn.XLOOKUP(tb_C101[[#This Row],[OS]],[1]!tb_C103[OS],[1]!tb_C103[DESCRICAO]),"0")</f>
        <v>CORRETIVA</v>
      </c>
      <c r="W216" t="str">
        <f>IFERROR(_xlfn.XLOOKUP(tb_C101[[#This Row],[OS]],[1]!tb_C103[OS],[1]!tb_C103[DESCRICAO2]),"0")</f>
        <v>AUTOMATICO - TROCAR</v>
      </c>
    </row>
    <row r="217" spans="1:23" x14ac:dyDescent="0.25">
      <c r="A217" s="7">
        <v>161</v>
      </c>
      <c r="B217" t="s">
        <v>184</v>
      </c>
      <c r="C217">
        <v>117</v>
      </c>
      <c r="D217" s="8" t="s">
        <v>354</v>
      </c>
      <c r="E217" t="s">
        <v>198</v>
      </c>
      <c r="F217" t="s">
        <v>491</v>
      </c>
      <c r="G217" t="s">
        <v>492</v>
      </c>
      <c r="H217" t="s">
        <v>336</v>
      </c>
      <c r="I217" s="9">
        <v>44923.314108796294</v>
      </c>
      <c r="J217" s="9"/>
      <c r="K217" s="9"/>
      <c r="L217" s="9">
        <v>44936.506944444445</v>
      </c>
      <c r="M217" t="s">
        <v>493</v>
      </c>
      <c r="N217" t="s">
        <v>180</v>
      </c>
      <c r="O217" t="s">
        <v>181</v>
      </c>
      <c r="P217" t="s">
        <v>189</v>
      </c>
      <c r="Q217" t="s">
        <v>308</v>
      </c>
      <c r="S217" s="9">
        <v>44936.507384259261</v>
      </c>
      <c r="T217">
        <v>43181706833</v>
      </c>
      <c r="U217" t="s">
        <v>183</v>
      </c>
      <c r="V217" t="str">
        <f>IFERROR(_xlfn.XLOOKUP(tb_C101[[#This Row],[OS]],[1]!tb_C103[OS],[1]!tb_C103[DESCRICAO]),"0")</f>
        <v>PREDITIVA</v>
      </c>
      <c r="W217" t="str">
        <f>IFERROR(_xlfn.XLOOKUP(tb_C101[[#This Row],[OS]],[1]!tb_C103[OS],[1]!tb_C103[DESCRICAO2]),"0")</f>
        <v>Mecanico</v>
      </c>
    </row>
    <row r="218" spans="1:23" x14ac:dyDescent="0.25">
      <c r="A218" s="7">
        <v>162</v>
      </c>
      <c r="B218" t="s">
        <v>184</v>
      </c>
      <c r="C218">
        <v>116</v>
      </c>
      <c r="D218" s="8" t="s">
        <v>290</v>
      </c>
      <c r="E218" t="s">
        <v>494</v>
      </c>
      <c r="F218" t="s">
        <v>495</v>
      </c>
      <c r="G218" t="s">
        <v>496</v>
      </c>
      <c r="H218" t="s">
        <v>336</v>
      </c>
      <c r="I218" s="9">
        <v>44923.398668981485</v>
      </c>
      <c r="J218" s="9">
        <v>44923.398090277777</v>
      </c>
      <c r="K218" s="9">
        <v>44923.458333333336</v>
      </c>
      <c r="L218" s="9">
        <v>45112.700057870374</v>
      </c>
      <c r="M218" t="s">
        <v>497</v>
      </c>
      <c r="N218" t="s">
        <v>180</v>
      </c>
      <c r="O218" t="s">
        <v>195</v>
      </c>
      <c r="P218" t="s">
        <v>189</v>
      </c>
      <c r="Q218" t="s">
        <v>308</v>
      </c>
      <c r="S218" s="9">
        <v>45112.700185185182</v>
      </c>
      <c r="T218">
        <v>43181706833</v>
      </c>
      <c r="U218" t="s">
        <v>183</v>
      </c>
      <c r="V218" t="str">
        <f>IFERROR(_xlfn.XLOOKUP(tb_C101[[#This Row],[OS]],[1]!tb_C103[OS],[1]!tb_C103[DESCRICAO]),"0")</f>
        <v>CORRETIVA</v>
      </c>
      <c r="W218" t="str">
        <f>IFERROR(_xlfn.XLOOKUP(tb_C101[[#This Row],[OS]],[1]!tb_C103[OS],[1]!tb_C103[DESCRICAO2]),"0")</f>
        <v>Mecanico</v>
      </c>
    </row>
    <row r="219" spans="1:23" x14ac:dyDescent="0.25">
      <c r="A219" s="7">
        <v>163</v>
      </c>
      <c r="B219" t="s">
        <v>184</v>
      </c>
      <c r="C219">
        <v>108</v>
      </c>
      <c r="D219" s="8" t="s">
        <v>317</v>
      </c>
      <c r="E219" t="s">
        <v>198</v>
      </c>
      <c r="H219" t="s">
        <v>343</v>
      </c>
      <c r="I219" s="9">
        <v>44923.665694444448</v>
      </c>
      <c r="J219" s="9"/>
      <c r="K219" s="9"/>
      <c r="L219" s="9">
        <v>44936.507638888892</v>
      </c>
      <c r="N219" t="s">
        <v>180</v>
      </c>
      <c r="O219" t="s">
        <v>181</v>
      </c>
      <c r="P219" t="s">
        <v>182</v>
      </c>
      <c r="R219" t="s">
        <v>498</v>
      </c>
      <c r="S219" s="9">
        <v>44936.508275462962</v>
      </c>
      <c r="T219">
        <v>43181706833</v>
      </c>
      <c r="U219" t="s">
        <v>183</v>
      </c>
      <c r="V219" t="str">
        <f>IFERROR(_xlfn.XLOOKUP(tb_C101[[#This Row],[OS]],[1]!tb_C103[OS],[1]!tb_C103[DESCRICAO]),"0")</f>
        <v>CORRETIVA</v>
      </c>
      <c r="W219" t="str">
        <f>IFERROR(_xlfn.XLOOKUP(tb_C101[[#This Row],[OS]],[1]!tb_C103[OS],[1]!tb_C103[DESCRICAO2]),"0")</f>
        <v>Mecanico</v>
      </c>
    </row>
    <row r="220" spans="1:23" x14ac:dyDescent="0.25">
      <c r="A220" s="7">
        <v>164</v>
      </c>
      <c r="B220" t="s">
        <v>184</v>
      </c>
      <c r="C220">
        <v>115</v>
      </c>
      <c r="D220" s="8" t="s">
        <v>197</v>
      </c>
      <c r="E220" t="s">
        <v>198</v>
      </c>
      <c r="F220" t="s">
        <v>387</v>
      </c>
      <c r="G220" t="s">
        <v>392</v>
      </c>
      <c r="H220" t="s">
        <v>326</v>
      </c>
      <c r="I220" s="9">
        <v>44924.299131944441</v>
      </c>
      <c r="J220" s="9"/>
      <c r="K220" s="9"/>
      <c r="L220" s="9">
        <v>44936.508333333331</v>
      </c>
      <c r="M220" t="s">
        <v>499</v>
      </c>
      <c r="N220" t="s">
        <v>180</v>
      </c>
      <c r="O220" t="s">
        <v>181</v>
      </c>
      <c r="P220" t="s">
        <v>332</v>
      </c>
      <c r="Q220" t="s">
        <v>308</v>
      </c>
      <c r="R220" t="s">
        <v>500</v>
      </c>
      <c r="S220" s="9">
        <v>44936.508460648147</v>
      </c>
      <c r="T220">
        <v>43181706833</v>
      </c>
      <c r="U220" t="s">
        <v>183</v>
      </c>
      <c r="V220" t="str">
        <f>IFERROR(_xlfn.XLOOKUP(tb_C101[[#This Row],[OS]],[1]!tb_C103[OS],[1]!tb_C103[DESCRICAO]),"0")</f>
        <v>CORRETIVA</v>
      </c>
      <c r="W220" t="str">
        <f>IFERROR(_xlfn.XLOOKUP(tb_C101[[#This Row],[OS]],[1]!tb_C103[OS],[1]!tb_C103[DESCRICAO2]),"0")</f>
        <v>Mecanico</v>
      </c>
    </row>
    <row r="221" spans="1:23" x14ac:dyDescent="0.25">
      <c r="A221" s="7">
        <v>165</v>
      </c>
      <c r="B221" t="s">
        <v>184</v>
      </c>
      <c r="C221">
        <v>112</v>
      </c>
      <c r="D221" s="8" t="s">
        <v>237</v>
      </c>
      <c r="E221" t="s">
        <v>494</v>
      </c>
      <c r="F221" t="s">
        <v>501</v>
      </c>
      <c r="G221" t="s">
        <v>502</v>
      </c>
      <c r="H221" t="s">
        <v>339</v>
      </c>
      <c r="I221" s="9">
        <v>44924.480902777781</v>
      </c>
      <c r="J221" s="9">
        <v>44924.478865740741</v>
      </c>
      <c r="K221" s="9">
        <v>44924.625</v>
      </c>
      <c r="L221" s="9">
        <v>45044.786805555559</v>
      </c>
      <c r="M221" t="s">
        <v>503</v>
      </c>
      <c r="N221" t="s">
        <v>180</v>
      </c>
      <c r="O221" t="s">
        <v>204</v>
      </c>
      <c r="P221" t="s">
        <v>332</v>
      </c>
      <c r="Q221" t="s">
        <v>308</v>
      </c>
      <c r="R221" t="s">
        <v>504</v>
      </c>
      <c r="S221" s="9">
        <v>45044.786828703705</v>
      </c>
      <c r="T221">
        <v>43181706833</v>
      </c>
      <c r="U221" t="s">
        <v>183</v>
      </c>
      <c r="V221" t="str">
        <f>IFERROR(_xlfn.XLOOKUP(tb_C101[[#This Row],[OS]],[1]!tb_C103[OS],[1]!tb_C103[DESCRICAO]),"0")</f>
        <v>CORRETIVA</v>
      </c>
      <c r="W221" t="str">
        <f>IFERROR(_xlfn.XLOOKUP(tb_C101[[#This Row],[OS]],[1]!tb_C103[OS],[1]!tb_C103[DESCRICAO2]),"0")</f>
        <v>Falha Operacinal</v>
      </c>
    </row>
    <row r="222" spans="1:23" x14ac:dyDescent="0.25">
      <c r="A222" s="7">
        <v>166</v>
      </c>
      <c r="B222" t="s">
        <v>184</v>
      </c>
      <c r="D222" s="8"/>
      <c r="F222" t="s">
        <v>312</v>
      </c>
      <c r="G222" t="s">
        <v>325</v>
      </c>
      <c r="H222" t="s">
        <v>329</v>
      </c>
      <c r="I222" s="9">
        <v>44924.677604166667</v>
      </c>
      <c r="J222" s="9"/>
      <c r="K222" s="9"/>
      <c r="L222" s="9">
        <v>44936.509027777778</v>
      </c>
      <c r="M222" t="s">
        <v>505</v>
      </c>
      <c r="N222" t="s">
        <v>180</v>
      </c>
      <c r="O222" t="s">
        <v>181</v>
      </c>
      <c r="P222" t="s">
        <v>182</v>
      </c>
      <c r="Q222" t="s">
        <v>308</v>
      </c>
      <c r="R222" t="s">
        <v>506</v>
      </c>
      <c r="S222" s="9">
        <v>45104.750972222224</v>
      </c>
      <c r="T222">
        <v>43181706833</v>
      </c>
      <c r="U222" t="s">
        <v>183</v>
      </c>
      <c r="V222" t="str">
        <f>IFERROR(_xlfn.XLOOKUP(tb_C101[[#This Row],[OS]],[1]!tb_C103[OS],[1]!tb_C103[DESCRICAO]),"0")</f>
        <v>CORRETIVA</v>
      </c>
      <c r="W222" t="str">
        <f>IFERROR(_xlfn.XLOOKUP(tb_C101[[#This Row],[OS]],[1]!tb_C103[OS],[1]!tb_C103[DESCRICAO2]),"0")</f>
        <v>Mecanico</v>
      </c>
    </row>
    <row r="223" spans="1:23" x14ac:dyDescent="0.25">
      <c r="A223" s="7">
        <v>167</v>
      </c>
      <c r="B223" t="s">
        <v>184</v>
      </c>
      <c r="C223">
        <v>112</v>
      </c>
      <c r="D223" s="8" t="s">
        <v>237</v>
      </c>
      <c r="E223" t="s">
        <v>198</v>
      </c>
      <c r="F223" t="s">
        <v>312</v>
      </c>
      <c r="G223" t="s">
        <v>384</v>
      </c>
      <c r="H223" t="s">
        <v>343</v>
      </c>
      <c r="I223" s="9">
        <v>44924.697847222225</v>
      </c>
      <c r="J223" s="9"/>
      <c r="K223" s="9"/>
      <c r="L223" s="9">
        <v>44936.476388888892</v>
      </c>
      <c r="N223" t="s">
        <v>180</v>
      </c>
      <c r="O223" t="s">
        <v>181</v>
      </c>
      <c r="P223" t="s">
        <v>182</v>
      </c>
      <c r="Q223" t="s">
        <v>308</v>
      </c>
      <c r="R223" t="s">
        <v>507</v>
      </c>
      <c r="S223" s="9">
        <v>44936.477083333331</v>
      </c>
      <c r="T223">
        <v>43181706833</v>
      </c>
      <c r="U223" t="s">
        <v>183</v>
      </c>
      <c r="V223" t="str">
        <f>IFERROR(_xlfn.XLOOKUP(tb_C101[[#This Row],[OS]],[1]!tb_C103[OS],[1]!tb_C103[DESCRICAO]),"0")</f>
        <v>CORRETIVA</v>
      </c>
      <c r="W223" t="str">
        <f>IFERROR(_xlfn.XLOOKUP(tb_C101[[#This Row],[OS]],[1]!tb_C103[OS],[1]!tb_C103[DESCRICAO2]),"0")</f>
        <v>Eletrico</v>
      </c>
    </row>
    <row r="224" spans="1:23" x14ac:dyDescent="0.25">
      <c r="A224" s="7">
        <v>168</v>
      </c>
      <c r="B224" t="s">
        <v>184</v>
      </c>
      <c r="C224">
        <v>111</v>
      </c>
      <c r="D224" s="8" t="s">
        <v>225</v>
      </c>
      <c r="E224" t="s">
        <v>226</v>
      </c>
      <c r="F224" t="s">
        <v>373</v>
      </c>
      <c r="G224" t="s">
        <v>508</v>
      </c>
      <c r="H224" t="s">
        <v>336</v>
      </c>
      <c r="I224" s="9">
        <v>44929.354201388887</v>
      </c>
      <c r="J224" s="9"/>
      <c r="K224" s="9"/>
      <c r="L224" s="9">
        <v>44936.477083333331</v>
      </c>
      <c r="N224" t="s">
        <v>180</v>
      </c>
      <c r="O224" t="s">
        <v>181</v>
      </c>
      <c r="P224" t="s">
        <v>189</v>
      </c>
      <c r="Q224" t="s">
        <v>308</v>
      </c>
      <c r="S224" s="9">
        <v>44936.477569444447</v>
      </c>
      <c r="T224">
        <v>43181706833</v>
      </c>
      <c r="U224" t="s">
        <v>183</v>
      </c>
      <c r="V224" t="str">
        <f>IFERROR(_xlfn.XLOOKUP(tb_C101[[#This Row],[OS]],[1]!tb_C103[OS],[1]!tb_C103[DESCRICAO]),"0")</f>
        <v>PREDITIVA</v>
      </c>
      <c r="W224" t="str">
        <f>IFERROR(_xlfn.XLOOKUP(tb_C101[[#This Row],[OS]],[1]!tb_C103[OS],[1]!tb_C103[DESCRICAO2]),"0")</f>
        <v>Eletrico</v>
      </c>
    </row>
    <row r="225" spans="1:23" x14ac:dyDescent="0.25">
      <c r="A225" s="7">
        <v>169</v>
      </c>
      <c r="B225" t="s">
        <v>184</v>
      </c>
      <c r="C225">
        <v>115</v>
      </c>
      <c r="D225" s="8" t="s">
        <v>197</v>
      </c>
      <c r="E225" t="s">
        <v>245</v>
      </c>
      <c r="H225" t="s">
        <v>326</v>
      </c>
      <c r="I225" s="9">
        <v>44929.401504629626</v>
      </c>
      <c r="J225" s="9"/>
      <c r="K225" s="9"/>
      <c r="L225" s="9">
        <v>45071.634502314817</v>
      </c>
      <c r="M225" t="s">
        <v>509</v>
      </c>
      <c r="N225" t="s">
        <v>180</v>
      </c>
      <c r="O225" t="s">
        <v>181</v>
      </c>
      <c r="P225" t="s">
        <v>189</v>
      </c>
      <c r="R225" t="s">
        <v>510</v>
      </c>
      <c r="S225" s="9">
        <v>45071.634525462963</v>
      </c>
      <c r="T225">
        <v>43181706833</v>
      </c>
      <c r="U225" t="s">
        <v>183</v>
      </c>
      <c r="V225" t="str">
        <f>IFERROR(_xlfn.XLOOKUP(tb_C101[[#This Row],[OS]],[1]!tb_C103[OS],[1]!tb_C103[DESCRICAO]),"0")</f>
        <v>CORRETIVA</v>
      </c>
      <c r="W225" t="str">
        <f>IFERROR(_xlfn.XLOOKUP(tb_C101[[#This Row],[OS]],[1]!tb_C103[OS],[1]!tb_C103[DESCRICAO2]),"0")</f>
        <v>Terceiro</v>
      </c>
    </row>
    <row r="226" spans="1:23" x14ac:dyDescent="0.25">
      <c r="A226" s="7">
        <v>170</v>
      </c>
      <c r="B226" t="s">
        <v>184</v>
      </c>
      <c r="C226">
        <v>109</v>
      </c>
      <c r="D226" s="8" t="s">
        <v>185</v>
      </c>
      <c r="E226" t="s">
        <v>186</v>
      </c>
      <c r="H226" t="s">
        <v>343</v>
      </c>
      <c r="I226" s="9">
        <v>44929.660243055558</v>
      </c>
      <c r="J226" s="9"/>
      <c r="K226" s="9"/>
      <c r="L226" s="9">
        <v>45020.658333333333</v>
      </c>
      <c r="M226" t="s">
        <v>511</v>
      </c>
      <c r="N226" t="s">
        <v>180</v>
      </c>
      <c r="O226" t="s">
        <v>181</v>
      </c>
      <c r="P226" t="s">
        <v>182</v>
      </c>
      <c r="R226" t="s">
        <v>512</v>
      </c>
      <c r="S226" s="9">
        <v>45020.658437500002</v>
      </c>
      <c r="T226">
        <v>43181706833</v>
      </c>
      <c r="U226" t="s">
        <v>183</v>
      </c>
      <c r="V226" t="str">
        <f>IFERROR(_xlfn.XLOOKUP(tb_C101[[#This Row],[OS]],[1]!tb_C103[OS],[1]!tb_C103[DESCRICAO]),"0")</f>
        <v>CORRETIVA</v>
      </c>
      <c r="W226" t="str">
        <f>IFERROR(_xlfn.XLOOKUP(tb_C101[[#This Row],[OS]],[1]!tb_C103[OS],[1]!tb_C103[DESCRICAO2]),"0")</f>
        <v>Mecanico</v>
      </c>
    </row>
    <row r="227" spans="1:23" x14ac:dyDescent="0.25">
      <c r="A227" s="7">
        <v>171</v>
      </c>
      <c r="B227" t="s">
        <v>184</v>
      </c>
      <c r="C227">
        <v>108</v>
      </c>
      <c r="D227" s="8" t="s">
        <v>317</v>
      </c>
      <c r="E227" t="s">
        <v>300</v>
      </c>
      <c r="H227" t="s">
        <v>339</v>
      </c>
      <c r="I227" s="9">
        <v>44931.210358796299</v>
      </c>
      <c r="J227" s="9">
        <v>44931.208495370367</v>
      </c>
      <c r="K227" s="9">
        <v>44931.270833333336</v>
      </c>
      <c r="L227" s="9">
        <v>45026.364166666666</v>
      </c>
      <c r="M227" t="s">
        <v>513</v>
      </c>
      <c r="N227" t="s">
        <v>180</v>
      </c>
      <c r="O227" t="s">
        <v>204</v>
      </c>
      <c r="P227" t="s">
        <v>331</v>
      </c>
      <c r="R227" t="s">
        <v>514</v>
      </c>
      <c r="S227" s="9">
        <v>45357.682685185187</v>
      </c>
      <c r="T227">
        <v>43181706833</v>
      </c>
      <c r="U227" t="s">
        <v>183</v>
      </c>
      <c r="V227" t="str">
        <f>IFERROR(_xlfn.XLOOKUP(tb_C101[[#This Row],[OS]],[1]!tb_C103[OS],[1]!tb_C103[DESCRICAO]),"0")</f>
        <v>CORRETIVA</v>
      </c>
      <c r="W227" t="str">
        <f>IFERROR(_xlfn.XLOOKUP(tb_C101[[#This Row],[OS]],[1]!tb_C103[OS],[1]!tb_C103[DESCRICAO2]),"0")</f>
        <v>Eletrico</v>
      </c>
    </row>
    <row r="228" spans="1:23" x14ac:dyDescent="0.25">
      <c r="A228" s="7">
        <v>172</v>
      </c>
      <c r="B228" t="s">
        <v>184</v>
      </c>
      <c r="C228">
        <v>117</v>
      </c>
      <c r="D228" s="8" t="s">
        <v>354</v>
      </c>
      <c r="E228" t="s">
        <v>245</v>
      </c>
      <c r="F228" t="s">
        <v>515</v>
      </c>
      <c r="G228" t="s">
        <v>516</v>
      </c>
      <c r="H228" t="s">
        <v>336</v>
      </c>
      <c r="I228" s="9">
        <v>44931.347766203704</v>
      </c>
      <c r="J228" s="9"/>
      <c r="K228" s="9"/>
      <c r="L228" s="9">
        <v>45054.720451388886</v>
      </c>
      <c r="M228" t="s">
        <v>517</v>
      </c>
      <c r="N228" t="s">
        <v>180</v>
      </c>
      <c r="O228" t="s">
        <v>181</v>
      </c>
      <c r="P228" t="s">
        <v>189</v>
      </c>
      <c r="Q228" t="s">
        <v>308</v>
      </c>
      <c r="S228" s="9">
        <v>45054.72047453704</v>
      </c>
      <c r="T228">
        <v>43181706833</v>
      </c>
      <c r="U228" t="s">
        <v>183</v>
      </c>
      <c r="V228" t="str">
        <f>IFERROR(_xlfn.XLOOKUP(tb_C101[[#This Row],[OS]],[1]!tb_C103[OS],[1]!tb_C103[DESCRICAO]),"0")</f>
        <v>PREDITIVA</v>
      </c>
      <c r="W228" t="str">
        <f>IFERROR(_xlfn.XLOOKUP(tb_C101[[#This Row],[OS]],[1]!tb_C103[OS],[1]!tb_C103[DESCRICAO2]),"0")</f>
        <v>Mecanico</v>
      </c>
    </row>
    <row r="229" spans="1:23" x14ac:dyDescent="0.25">
      <c r="A229" s="7">
        <v>173</v>
      </c>
      <c r="B229" t="s">
        <v>184</v>
      </c>
      <c r="C229">
        <v>108</v>
      </c>
      <c r="D229" s="8" t="s">
        <v>317</v>
      </c>
      <c r="E229" t="s">
        <v>198</v>
      </c>
      <c r="H229" t="s">
        <v>343</v>
      </c>
      <c r="I229" s="9">
        <v>44933.592141203706</v>
      </c>
      <c r="J229" s="9"/>
      <c r="K229" s="9"/>
      <c r="L229" s="9">
        <v>45070.559374999997</v>
      </c>
      <c r="M229" t="s">
        <v>518</v>
      </c>
      <c r="N229" t="s">
        <v>180</v>
      </c>
      <c r="O229" t="s">
        <v>181</v>
      </c>
      <c r="P229" t="s">
        <v>182</v>
      </c>
      <c r="R229" t="s">
        <v>519</v>
      </c>
      <c r="S229" s="9">
        <v>45357.684328703705</v>
      </c>
      <c r="T229">
        <v>43181706833</v>
      </c>
      <c r="U229" t="s">
        <v>183</v>
      </c>
      <c r="V229" t="str">
        <f>IFERROR(_xlfn.XLOOKUP(tb_C101[[#This Row],[OS]],[1]!tb_C103[OS],[1]!tb_C103[DESCRICAO]),"0")</f>
        <v>CORRETIVA</v>
      </c>
      <c r="W229" t="str">
        <f>IFERROR(_xlfn.XLOOKUP(tb_C101[[#This Row],[OS]],[1]!tb_C103[OS],[1]!tb_C103[DESCRICAO2]),"0")</f>
        <v>Eletrico</v>
      </c>
    </row>
    <row r="230" spans="1:23" x14ac:dyDescent="0.25">
      <c r="A230" s="7">
        <v>174</v>
      </c>
      <c r="B230" t="s">
        <v>184</v>
      </c>
      <c r="C230">
        <v>111</v>
      </c>
      <c r="D230" s="8" t="s">
        <v>225</v>
      </c>
      <c r="E230" t="s">
        <v>202</v>
      </c>
      <c r="H230" t="s">
        <v>326</v>
      </c>
      <c r="I230" s="9">
        <v>44934.417592592596</v>
      </c>
      <c r="J230" s="9"/>
      <c r="K230" s="9"/>
      <c r="L230" s="9">
        <v>45112.702708333331</v>
      </c>
      <c r="M230" t="s">
        <v>520</v>
      </c>
      <c r="N230" t="s">
        <v>180</v>
      </c>
      <c r="O230" t="s">
        <v>181</v>
      </c>
      <c r="P230" t="s">
        <v>189</v>
      </c>
      <c r="R230" t="s">
        <v>521</v>
      </c>
      <c r="S230" s="9">
        <v>45112.702731481484</v>
      </c>
      <c r="T230">
        <v>43181706833</v>
      </c>
      <c r="U230" t="s">
        <v>183</v>
      </c>
      <c r="V230" t="str">
        <f>IFERROR(_xlfn.XLOOKUP(tb_C101[[#This Row],[OS]],[1]!tb_C103[OS],[1]!tb_C103[DESCRICAO]),"0")</f>
        <v>CORRETIVA</v>
      </c>
      <c r="W230" t="str">
        <f>IFERROR(_xlfn.XLOOKUP(tb_C101[[#This Row],[OS]],[1]!tb_C103[OS],[1]!tb_C103[DESCRICAO2]),"0")</f>
        <v>Terceiro</v>
      </c>
    </row>
    <row r="231" spans="1:23" x14ac:dyDescent="0.25">
      <c r="A231" s="7">
        <v>175</v>
      </c>
      <c r="B231" t="s">
        <v>184</v>
      </c>
      <c r="C231">
        <v>111</v>
      </c>
      <c r="D231" s="8" t="s">
        <v>225</v>
      </c>
      <c r="E231" t="s">
        <v>202</v>
      </c>
      <c r="F231" t="s">
        <v>501</v>
      </c>
      <c r="G231" t="s">
        <v>522</v>
      </c>
      <c r="H231" t="s">
        <v>326</v>
      </c>
      <c r="I231" s="9">
        <v>44934.419699074075</v>
      </c>
      <c r="J231" s="9"/>
      <c r="K231" s="9"/>
      <c r="L231" s="9">
        <v>45043.77416666667</v>
      </c>
      <c r="M231" t="s">
        <v>523</v>
      </c>
      <c r="N231" t="s">
        <v>180</v>
      </c>
      <c r="O231" t="s">
        <v>181</v>
      </c>
      <c r="P231" t="s">
        <v>189</v>
      </c>
      <c r="Q231" t="s">
        <v>308</v>
      </c>
      <c r="R231" t="s">
        <v>524</v>
      </c>
      <c r="S231" s="9">
        <v>45043.774201388886</v>
      </c>
      <c r="T231">
        <v>43181706833</v>
      </c>
      <c r="U231" t="s">
        <v>183</v>
      </c>
      <c r="V231" t="str">
        <f>IFERROR(_xlfn.XLOOKUP(tb_C101[[#This Row],[OS]],[1]!tb_C103[OS],[1]!tb_C103[DESCRICAO]),"0")</f>
        <v>CORRETIVA</v>
      </c>
      <c r="W231" t="str">
        <f>IFERROR(_xlfn.XLOOKUP(tb_C101[[#This Row],[OS]],[1]!tb_C103[OS],[1]!tb_C103[DESCRICAO2]),"0")</f>
        <v>Terceiro</v>
      </c>
    </row>
    <row r="232" spans="1:23" x14ac:dyDescent="0.25">
      <c r="A232" s="7">
        <v>176</v>
      </c>
      <c r="B232" t="s">
        <v>184</v>
      </c>
      <c r="C232">
        <v>111</v>
      </c>
      <c r="D232" s="8" t="s">
        <v>225</v>
      </c>
      <c r="E232" t="s">
        <v>186</v>
      </c>
      <c r="F232" t="s">
        <v>300</v>
      </c>
      <c r="G232" t="s">
        <v>525</v>
      </c>
      <c r="H232" t="s">
        <v>326</v>
      </c>
      <c r="I232" s="9">
        <v>44934.422291666669</v>
      </c>
      <c r="J232" s="9"/>
      <c r="K232" s="9"/>
      <c r="L232" s="9">
        <v>45033.622743055559</v>
      </c>
      <c r="M232" t="s">
        <v>526</v>
      </c>
      <c r="N232" t="s">
        <v>180</v>
      </c>
      <c r="O232" t="s">
        <v>181</v>
      </c>
      <c r="P232" t="s">
        <v>189</v>
      </c>
      <c r="Q232" t="s">
        <v>308</v>
      </c>
      <c r="R232" t="s">
        <v>527</v>
      </c>
      <c r="S232" s="9">
        <v>45033.622766203705</v>
      </c>
      <c r="T232">
        <v>43181706833</v>
      </c>
      <c r="U232" t="s">
        <v>183</v>
      </c>
      <c r="V232" t="str">
        <f>IFERROR(_xlfn.XLOOKUP(tb_C101[[#This Row],[OS]],[1]!tb_C103[OS],[1]!tb_C103[DESCRICAO]),"0")</f>
        <v>PREVENTIVA</v>
      </c>
      <c r="W232" t="str">
        <f>IFERROR(_xlfn.XLOOKUP(tb_C101[[#This Row],[OS]],[1]!tb_C103[OS],[1]!tb_C103[DESCRICAO2]),"0")</f>
        <v>Falha Operacinal</v>
      </c>
    </row>
    <row r="233" spans="1:23" x14ac:dyDescent="0.25">
      <c r="A233" s="7">
        <v>177</v>
      </c>
      <c r="B233" t="s">
        <v>184</v>
      </c>
      <c r="C233">
        <v>111</v>
      </c>
      <c r="D233" s="8" t="s">
        <v>225</v>
      </c>
      <c r="E233" t="s">
        <v>186</v>
      </c>
      <c r="F233" t="s">
        <v>379</v>
      </c>
      <c r="G233" t="s">
        <v>528</v>
      </c>
      <c r="H233" t="s">
        <v>326</v>
      </c>
      <c r="I233" s="9">
        <v>44934.424247685187</v>
      </c>
      <c r="J233" s="9"/>
      <c r="K233" s="9"/>
      <c r="L233" s="9">
        <v>45054.718506944446</v>
      </c>
      <c r="M233" t="s">
        <v>529</v>
      </c>
      <c r="N233" t="s">
        <v>180</v>
      </c>
      <c r="O233" t="s">
        <v>181</v>
      </c>
      <c r="P233" t="s">
        <v>189</v>
      </c>
      <c r="Q233" t="s">
        <v>308</v>
      </c>
      <c r="R233" t="s">
        <v>530</v>
      </c>
      <c r="S233" s="9">
        <v>45054.718518518515</v>
      </c>
      <c r="T233">
        <v>43181706833</v>
      </c>
      <c r="U233" t="s">
        <v>183</v>
      </c>
      <c r="V233" t="str">
        <f>IFERROR(_xlfn.XLOOKUP(tb_C101[[#This Row],[OS]],[1]!tb_C103[OS],[1]!tb_C103[DESCRICAO]),"0")</f>
        <v>CORRETIVA</v>
      </c>
      <c r="W233" t="str">
        <f>IFERROR(_xlfn.XLOOKUP(tb_C101[[#This Row],[OS]],[1]!tb_C103[OS],[1]!tb_C103[DESCRICAO2]),"0")</f>
        <v>Terceiro</v>
      </c>
    </row>
    <row r="234" spans="1:23" x14ac:dyDescent="0.25">
      <c r="A234" s="7">
        <v>178</v>
      </c>
      <c r="B234" t="s">
        <v>184</v>
      </c>
      <c r="C234">
        <v>113</v>
      </c>
      <c r="D234" s="8" t="s">
        <v>213</v>
      </c>
      <c r="E234" t="s">
        <v>198</v>
      </c>
      <c r="F234" t="s">
        <v>300</v>
      </c>
      <c r="G234" t="s">
        <v>351</v>
      </c>
      <c r="H234" t="s">
        <v>326</v>
      </c>
      <c r="I234" s="9">
        <v>44934.425752314812</v>
      </c>
      <c r="J234" s="9"/>
      <c r="K234" s="9"/>
      <c r="L234" s="9">
        <v>45030.247233796297</v>
      </c>
      <c r="M234" t="s">
        <v>531</v>
      </c>
      <c r="N234" t="s">
        <v>180</v>
      </c>
      <c r="O234" t="s">
        <v>181</v>
      </c>
      <c r="P234" t="s">
        <v>189</v>
      </c>
      <c r="Q234" t="s">
        <v>308</v>
      </c>
      <c r="R234" t="s">
        <v>532</v>
      </c>
      <c r="S234" s="9">
        <v>45030.247256944444</v>
      </c>
      <c r="T234">
        <v>43181706833</v>
      </c>
      <c r="U234" t="s">
        <v>183</v>
      </c>
      <c r="V234" t="str">
        <f>IFERROR(_xlfn.XLOOKUP(tb_C101[[#This Row],[OS]],[1]!tb_C103[OS],[1]!tb_C103[DESCRICAO]),"0")</f>
        <v>CORRETIVA</v>
      </c>
      <c r="W234" t="str">
        <f>IFERROR(_xlfn.XLOOKUP(tb_C101[[#This Row],[OS]],[1]!tb_C103[OS],[1]!tb_C103[DESCRICAO2]),"0")</f>
        <v>Eletrico</v>
      </c>
    </row>
    <row r="235" spans="1:23" x14ac:dyDescent="0.25">
      <c r="A235" s="7">
        <v>179</v>
      </c>
      <c r="B235" t="s">
        <v>184</v>
      </c>
      <c r="C235">
        <v>113</v>
      </c>
      <c r="D235" s="8" t="s">
        <v>213</v>
      </c>
      <c r="E235" t="s">
        <v>198</v>
      </c>
      <c r="F235" t="s">
        <v>387</v>
      </c>
      <c r="G235" t="s">
        <v>395</v>
      </c>
      <c r="H235" t="s">
        <v>326</v>
      </c>
      <c r="I235" s="9">
        <v>44934.427303240744</v>
      </c>
      <c r="J235" s="9"/>
      <c r="K235" s="9"/>
      <c r="L235" s="9">
        <v>45019.719444444447</v>
      </c>
      <c r="M235" t="s">
        <v>533</v>
      </c>
      <c r="N235" t="s">
        <v>180</v>
      </c>
      <c r="O235" t="s">
        <v>181</v>
      </c>
      <c r="P235" t="s">
        <v>189</v>
      </c>
      <c r="Q235" t="s">
        <v>308</v>
      </c>
      <c r="R235" t="s">
        <v>534</v>
      </c>
      <c r="S235" s="9">
        <v>45019.719722222224</v>
      </c>
      <c r="T235">
        <v>43181706833</v>
      </c>
      <c r="U235" t="s">
        <v>183</v>
      </c>
      <c r="V235" t="str">
        <f>IFERROR(_xlfn.XLOOKUP(tb_C101[[#This Row],[OS]],[1]!tb_C103[OS],[1]!tb_C103[DESCRICAO]),"0")</f>
        <v>CORRETIVA</v>
      </c>
      <c r="W235" t="str">
        <f>IFERROR(_xlfn.XLOOKUP(tb_C101[[#This Row],[OS]],[1]!tb_C103[OS],[1]!tb_C103[DESCRICAO2]),"0")</f>
        <v>Mecanico</v>
      </c>
    </row>
    <row r="236" spans="1:23" x14ac:dyDescent="0.25">
      <c r="A236" s="7">
        <v>180</v>
      </c>
      <c r="B236" t="s">
        <v>184</v>
      </c>
      <c r="C236">
        <v>112</v>
      </c>
      <c r="D236" s="8" t="s">
        <v>237</v>
      </c>
      <c r="E236" t="s">
        <v>198</v>
      </c>
      <c r="F236" t="s">
        <v>312</v>
      </c>
      <c r="G236" t="s">
        <v>384</v>
      </c>
      <c r="H236" t="s">
        <v>326</v>
      </c>
      <c r="I236" s="9">
        <v>44934.428287037037</v>
      </c>
      <c r="J236" s="9"/>
      <c r="K236" s="9"/>
      <c r="L236" s="9">
        <v>45114.593622685185</v>
      </c>
      <c r="M236" t="s">
        <v>535</v>
      </c>
      <c r="N236" t="s">
        <v>180</v>
      </c>
      <c r="O236" t="s">
        <v>181</v>
      </c>
      <c r="P236" t="s">
        <v>189</v>
      </c>
      <c r="Q236" t="s">
        <v>308</v>
      </c>
      <c r="R236" t="s">
        <v>536</v>
      </c>
      <c r="S236" s="9">
        <v>45114.593645833331</v>
      </c>
      <c r="T236">
        <v>43181706833</v>
      </c>
      <c r="U236" t="s">
        <v>183</v>
      </c>
      <c r="V236" t="str">
        <f>IFERROR(_xlfn.XLOOKUP(tb_C101[[#This Row],[OS]],[1]!tb_C103[OS],[1]!tb_C103[DESCRICAO]),"0")</f>
        <v>CORRETIVA</v>
      </c>
      <c r="W236" t="str">
        <f>IFERROR(_xlfn.XLOOKUP(tb_C101[[#This Row],[OS]],[1]!tb_C103[OS],[1]!tb_C103[DESCRICAO2]),"0")</f>
        <v>Mecanico</v>
      </c>
    </row>
    <row r="237" spans="1:23" x14ac:dyDescent="0.25">
      <c r="A237" s="7">
        <v>181</v>
      </c>
      <c r="B237" t="s">
        <v>184</v>
      </c>
      <c r="C237">
        <v>115</v>
      </c>
      <c r="D237" s="8" t="s">
        <v>197</v>
      </c>
      <c r="E237" t="s">
        <v>494</v>
      </c>
      <c r="F237" t="s">
        <v>410</v>
      </c>
      <c r="G237" t="s">
        <v>537</v>
      </c>
      <c r="H237" t="s">
        <v>339</v>
      </c>
      <c r="I237" s="9">
        <v>44936.263078703705</v>
      </c>
      <c r="J237" s="9">
        <v>44936.262129629627</v>
      </c>
      <c r="K237" s="9">
        <v>44936.3125</v>
      </c>
      <c r="L237" s="9">
        <v>45104.737696759257</v>
      </c>
      <c r="M237" t="s">
        <v>538</v>
      </c>
      <c r="N237" t="s">
        <v>180</v>
      </c>
      <c r="O237" t="s">
        <v>204</v>
      </c>
      <c r="P237" t="s">
        <v>331</v>
      </c>
      <c r="Q237" t="s">
        <v>308</v>
      </c>
      <c r="R237" t="s">
        <v>539</v>
      </c>
      <c r="S237" s="9">
        <v>45104.737719907411</v>
      </c>
      <c r="T237">
        <v>43181706833</v>
      </c>
      <c r="U237" t="s">
        <v>183</v>
      </c>
      <c r="V237" t="str">
        <f>IFERROR(_xlfn.XLOOKUP(tb_C101[[#This Row],[OS]],[1]!tb_C103[OS],[1]!tb_C103[DESCRICAO]),"0")</f>
        <v>CORRETIVA</v>
      </c>
      <c r="W237" t="str">
        <f>IFERROR(_xlfn.XLOOKUP(tb_C101[[#This Row],[OS]],[1]!tb_C103[OS],[1]!tb_C103[DESCRICAO2]),"0")</f>
        <v>Falha Operacinal</v>
      </c>
    </row>
    <row r="238" spans="1:23" x14ac:dyDescent="0.25">
      <c r="A238" s="7">
        <v>182</v>
      </c>
      <c r="B238" t="s">
        <v>184</v>
      </c>
      <c r="C238">
        <v>115</v>
      </c>
      <c r="D238" s="8" t="s">
        <v>197</v>
      </c>
      <c r="E238" t="s">
        <v>198</v>
      </c>
      <c r="F238" t="s">
        <v>300</v>
      </c>
      <c r="G238" t="s">
        <v>540</v>
      </c>
      <c r="H238" t="s">
        <v>339</v>
      </c>
      <c r="I238" s="9">
        <v>44936.26462962963</v>
      </c>
      <c r="J238" s="9">
        <v>44936.264131944445</v>
      </c>
      <c r="K238" s="9">
        <v>44936.270833333336</v>
      </c>
      <c r="L238" s="9">
        <v>44936.305555555555</v>
      </c>
      <c r="M238" t="s">
        <v>541</v>
      </c>
      <c r="N238" t="s">
        <v>180</v>
      </c>
      <c r="O238" t="s">
        <v>204</v>
      </c>
      <c r="P238" t="s">
        <v>331</v>
      </c>
      <c r="Q238" t="s">
        <v>308</v>
      </c>
      <c r="R238" t="s">
        <v>542</v>
      </c>
      <c r="S238" s="9">
        <v>45033.621805555558</v>
      </c>
      <c r="T238">
        <v>43181706833</v>
      </c>
      <c r="U238" t="s">
        <v>183</v>
      </c>
      <c r="V238" t="str">
        <f>IFERROR(_xlfn.XLOOKUP(tb_C101[[#This Row],[OS]],[1]!tb_C103[OS],[1]!tb_C103[DESCRICAO]),"0")</f>
        <v>CORRETIVA</v>
      </c>
      <c r="W238" t="str">
        <f>IFERROR(_xlfn.XLOOKUP(tb_C101[[#This Row],[OS]],[1]!tb_C103[OS],[1]!tb_C103[DESCRICAO2]),"0")</f>
        <v>Falha Operacinal</v>
      </c>
    </row>
    <row r="239" spans="1:23" x14ac:dyDescent="0.25">
      <c r="A239" s="7">
        <v>183</v>
      </c>
      <c r="B239" t="s">
        <v>184</v>
      </c>
      <c r="C239">
        <v>109</v>
      </c>
      <c r="D239" s="8" t="s">
        <v>185</v>
      </c>
      <c r="E239" t="s">
        <v>202</v>
      </c>
      <c r="F239" t="s">
        <v>435</v>
      </c>
      <c r="G239" t="s">
        <v>436</v>
      </c>
      <c r="H239" t="s">
        <v>336</v>
      </c>
      <c r="I239" s="9">
        <v>44937.565324074072</v>
      </c>
      <c r="J239" s="9">
        <v>44937.564837962964</v>
      </c>
      <c r="K239" s="9">
        <v>44937.576388888891</v>
      </c>
      <c r="L239" s="9">
        <v>44937.579861111109</v>
      </c>
      <c r="M239" t="s">
        <v>543</v>
      </c>
      <c r="N239" t="s">
        <v>180</v>
      </c>
      <c r="O239" t="s">
        <v>204</v>
      </c>
      <c r="P239" t="s">
        <v>189</v>
      </c>
      <c r="Q239" t="s">
        <v>308</v>
      </c>
      <c r="S239" s="9">
        <v>45033.620462962965</v>
      </c>
      <c r="T239">
        <v>43181706833</v>
      </c>
      <c r="U239" t="s">
        <v>183</v>
      </c>
      <c r="V239" t="str">
        <f>IFERROR(_xlfn.XLOOKUP(tb_C101[[#This Row],[OS]],[1]!tb_C103[OS],[1]!tb_C103[DESCRICAO]),"0")</f>
        <v>PREDITIVA</v>
      </c>
      <c r="W239" t="str">
        <f>IFERROR(_xlfn.XLOOKUP(tb_C101[[#This Row],[OS]],[1]!tb_C103[OS],[1]!tb_C103[DESCRICAO2]),"0")</f>
        <v>Eletrico</v>
      </c>
    </row>
    <row r="240" spans="1:23" x14ac:dyDescent="0.25">
      <c r="A240" s="7">
        <v>184</v>
      </c>
      <c r="B240" t="s">
        <v>184</v>
      </c>
      <c r="C240">
        <v>113</v>
      </c>
      <c r="D240" s="8" t="s">
        <v>213</v>
      </c>
      <c r="E240" t="s">
        <v>198</v>
      </c>
      <c r="F240" t="s">
        <v>544</v>
      </c>
      <c r="G240" t="s">
        <v>545</v>
      </c>
      <c r="H240" t="s">
        <v>343</v>
      </c>
      <c r="I240" s="9">
        <v>44937.628599537034</v>
      </c>
      <c r="J240" s="9"/>
      <c r="K240" s="9"/>
      <c r="L240" s="9">
        <v>45030.359178240738</v>
      </c>
      <c r="M240" t="s">
        <v>546</v>
      </c>
      <c r="N240" t="s">
        <v>180</v>
      </c>
      <c r="O240" t="s">
        <v>181</v>
      </c>
      <c r="P240" t="s">
        <v>182</v>
      </c>
      <c r="Q240" t="s">
        <v>308</v>
      </c>
      <c r="R240" t="s">
        <v>547</v>
      </c>
      <c r="S240" s="9">
        <v>45030.359212962961</v>
      </c>
      <c r="T240">
        <v>43181706833</v>
      </c>
      <c r="U240" t="s">
        <v>183</v>
      </c>
      <c r="V240" t="str">
        <f>IFERROR(_xlfn.XLOOKUP(tb_C101[[#This Row],[OS]],[1]!tb_C103[OS],[1]!tb_C103[DESCRICAO]),"0")</f>
        <v>CORRETIVA</v>
      </c>
      <c r="W240" t="str">
        <f>IFERROR(_xlfn.XLOOKUP(tb_C101[[#This Row],[OS]],[1]!tb_C103[OS],[1]!tb_C103[DESCRICAO2]),"0")</f>
        <v>Mecanico</v>
      </c>
    </row>
    <row r="241" spans="1:23" x14ac:dyDescent="0.25">
      <c r="A241" s="7">
        <v>185</v>
      </c>
      <c r="B241" t="s">
        <v>184</v>
      </c>
      <c r="C241">
        <v>117</v>
      </c>
      <c r="D241" s="8" t="s">
        <v>354</v>
      </c>
      <c r="H241" t="s">
        <v>548</v>
      </c>
      <c r="I241" s="9">
        <v>44937.684618055559</v>
      </c>
      <c r="J241" s="9"/>
      <c r="K241" s="9"/>
      <c r="L241" s="9">
        <v>45019.553472222222</v>
      </c>
      <c r="M241" t="s">
        <v>549</v>
      </c>
      <c r="N241" t="s">
        <v>180</v>
      </c>
      <c r="O241" t="s">
        <v>181</v>
      </c>
      <c r="P241" t="s">
        <v>182</v>
      </c>
      <c r="R241" t="s">
        <v>550</v>
      </c>
      <c r="S241" s="9">
        <v>45019.553831018522</v>
      </c>
      <c r="T241">
        <v>43181706833</v>
      </c>
      <c r="U241" t="s">
        <v>183</v>
      </c>
      <c r="V241" t="str">
        <f>IFERROR(_xlfn.XLOOKUP(tb_C101[[#This Row],[OS]],[1]!tb_C103[OS],[1]!tb_C103[DESCRICAO]),"0")</f>
        <v>CORRETIVA</v>
      </c>
      <c r="W241" t="str">
        <f>IFERROR(_xlfn.XLOOKUP(tb_C101[[#This Row],[OS]],[1]!tb_C103[OS],[1]!tb_C103[DESCRICAO2]),"0")</f>
        <v>Mecanico</v>
      </c>
    </row>
    <row r="242" spans="1:23" x14ac:dyDescent="0.25">
      <c r="A242" s="7">
        <v>186</v>
      </c>
      <c r="B242" t="s">
        <v>184</v>
      </c>
      <c r="C242">
        <v>115</v>
      </c>
      <c r="D242" s="8" t="s">
        <v>197</v>
      </c>
      <c r="H242" t="s">
        <v>548</v>
      </c>
      <c r="I242" s="9">
        <v>44937.687557870369</v>
      </c>
      <c r="J242" s="9"/>
      <c r="K242" s="9"/>
      <c r="L242" s="9">
        <v>45043.731041666666</v>
      </c>
      <c r="M242" t="s">
        <v>551</v>
      </c>
      <c r="N242" t="s">
        <v>180</v>
      </c>
      <c r="O242" t="s">
        <v>181</v>
      </c>
      <c r="P242" t="s">
        <v>182</v>
      </c>
      <c r="R242" t="s">
        <v>552</v>
      </c>
      <c r="S242" s="9">
        <v>45043.731064814812</v>
      </c>
      <c r="T242">
        <v>43181706833</v>
      </c>
      <c r="U242" t="s">
        <v>183</v>
      </c>
      <c r="V242" t="str">
        <f>IFERROR(_xlfn.XLOOKUP(tb_C101[[#This Row],[OS]],[1]!tb_C103[OS],[1]!tb_C103[DESCRICAO]),"0")</f>
        <v>CORRETIVA</v>
      </c>
      <c r="W242" t="str">
        <f>IFERROR(_xlfn.XLOOKUP(tb_C101[[#This Row],[OS]],[1]!tb_C103[OS],[1]!tb_C103[DESCRICAO2]),"0")</f>
        <v>Mecanico</v>
      </c>
    </row>
    <row r="243" spans="1:23" x14ac:dyDescent="0.25">
      <c r="A243" s="7">
        <v>187</v>
      </c>
      <c r="B243" t="s">
        <v>184</v>
      </c>
      <c r="C243">
        <v>115</v>
      </c>
      <c r="D243" s="8" t="s">
        <v>197</v>
      </c>
      <c r="E243" t="s">
        <v>198</v>
      </c>
      <c r="F243" t="s">
        <v>424</v>
      </c>
      <c r="G243" t="s">
        <v>553</v>
      </c>
      <c r="H243" t="s">
        <v>336</v>
      </c>
      <c r="I243" s="9">
        <v>44938.350960648146</v>
      </c>
      <c r="J243" s="9"/>
      <c r="K243" s="9"/>
      <c r="L243" s="9">
        <v>45114.600671296299</v>
      </c>
      <c r="M243" t="s">
        <v>554</v>
      </c>
      <c r="N243" t="s">
        <v>180</v>
      </c>
      <c r="O243" t="s">
        <v>181</v>
      </c>
      <c r="P243" t="s">
        <v>189</v>
      </c>
      <c r="Q243" t="s">
        <v>308</v>
      </c>
      <c r="S243" s="9">
        <v>45114.600694444445</v>
      </c>
      <c r="T243">
        <v>43181706833</v>
      </c>
      <c r="U243" t="s">
        <v>183</v>
      </c>
      <c r="V243" t="str">
        <f>IFERROR(_xlfn.XLOOKUP(tb_C101[[#This Row],[OS]],[1]!tb_C103[OS],[1]!tb_C103[DESCRICAO]),"0")</f>
        <v>PREDITIVA</v>
      </c>
      <c r="W243" t="str">
        <f>IFERROR(_xlfn.XLOOKUP(tb_C101[[#This Row],[OS]],[1]!tb_C103[OS],[1]!tb_C103[DESCRICAO2]),"0")</f>
        <v>Mecanico</v>
      </c>
    </row>
    <row r="244" spans="1:23" x14ac:dyDescent="0.25">
      <c r="A244" s="7">
        <v>188</v>
      </c>
      <c r="B244" t="s">
        <v>184</v>
      </c>
      <c r="C244">
        <v>115</v>
      </c>
      <c r="D244" s="8" t="s">
        <v>197</v>
      </c>
      <c r="E244" t="s">
        <v>198</v>
      </c>
      <c r="F244" t="s">
        <v>555</v>
      </c>
      <c r="G244" t="s">
        <v>556</v>
      </c>
      <c r="H244" t="s">
        <v>557</v>
      </c>
      <c r="I244" s="9">
        <v>44938.35527777778</v>
      </c>
      <c r="J244" s="9"/>
      <c r="K244" s="9"/>
      <c r="L244" s="9">
        <v>45125.73232638889</v>
      </c>
      <c r="M244" t="s">
        <v>558</v>
      </c>
      <c r="N244" t="s">
        <v>180</v>
      </c>
      <c r="O244" t="s">
        <v>181</v>
      </c>
      <c r="P244" t="s">
        <v>189</v>
      </c>
      <c r="Q244" t="s">
        <v>308</v>
      </c>
      <c r="S244" s="9">
        <v>45125.73233796296</v>
      </c>
      <c r="T244">
        <v>43181706833</v>
      </c>
      <c r="U244" t="s">
        <v>183</v>
      </c>
      <c r="V244" t="str">
        <f>IFERROR(_xlfn.XLOOKUP(tb_C101[[#This Row],[OS]],[1]!tb_C103[OS],[1]!tb_C103[DESCRICAO]),"0")</f>
        <v>PREDITIVA</v>
      </c>
      <c r="W244" t="str">
        <f>IFERROR(_xlfn.XLOOKUP(tb_C101[[#This Row],[OS]],[1]!tb_C103[OS],[1]!tb_C103[DESCRICAO2]),"0")</f>
        <v>Mecanico</v>
      </c>
    </row>
    <row r="245" spans="1:23" x14ac:dyDescent="0.25">
      <c r="A245" s="7">
        <v>189</v>
      </c>
      <c r="B245" t="s">
        <v>184</v>
      </c>
      <c r="C245">
        <v>108</v>
      </c>
      <c r="D245" s="8" t="s">
        <v>317</v>
      </c>
      <c r="E245" t="s">
        <v>198</v>
      </c>
      <c r="H245" t="s">
        <v>557</v>
      </c>
      <c r="I245" s="9">
        <v>44938.539490740739</v>
      </c>
      <c r="J245" s="9">
        <v>44938.539456018516</v>
      </c>
      <c r="K245" s="9">
        <v>44938.539583333331</v>
      </c>
      <c r="L245" s="9">
        <v>45138.723946759259</v>
      </c>
      <c r="N245" t="s">
        <v>180</v>
      </c>
      <c r="O245" t="s">
        <v>204</v>
      </c>
      <c r="P245" t="s">
        <v>189</v>
      </c>
      <c r="S245" s="9">
        <v>45138.72420138889</v>
      </c>
      <c r="T245">
        <v>43181706833</v>
      </c>
      <c r="U245" t="s">
        <v>183</v>
      </c>
      <c r="V245" t="str">
        <f>IFERROR(_xlfn.XLOOKUP(tb_C101[[#This Row],[OS]],[1]!tb_C103[OS],[1]!tb_C103[DESCRICAO]),"0")</f>
        <v>PREDITIVA</v>
      </c>
      <c r="W245" t="str">
        <f>IFERROR(_xlfn.XLOOKUP(tb_C101[[#This Row],[OS]],[1]!tb_C103[OS],[1]!tb_C103[DESCRICAO2]),"0")</f>
        <v>Eletrico</v>
      </c>
    </row>
    <row r="246" spans="1:23" x14ac:dyDescent="0.25">
      <c r="A246" s="7">
        <v>190</v>
      </c>
      <c r="B246" t="s">
        <v>184</v>
      </c>
      <c r="C246">
        <v>108</v>
      </c>
      <c r="D246" s="8" t="s">
        <v>317</v>
      </c>
      <c r="E246" t="s">
        <v>198</v>
      </c>
      <c r="F246" t="s">
        <v>300</v>
      </c>
      <c r="G246" t="s">
        <v>432</v>
      </c>
      <c r="H246" t="s">
        <v>336</v>
      </c>
      <c r="I246" s="9">
        <v>44939.467858796299</v>
      </c>
      <c r="J246" s="9">
        <v>44939.466168981482</v>
      </c>
      <c r="K246" s="9">
        <v>44939.506944444445</v>
      </c>
      <c r="L246" s="9">
        <v>45030.327025462961</v>
      </c>
      <c r="M246" t="s">
        <v>559</v>
      </c>
      <c r="N246" t="s">
        <v>180</v>
      </c>
      <c r="O246" t="s">
        <v>204</v>
      </c>
      <c r="P246" t="s">
        <v>189</v>
      </c>
      <c r="Q246" t="s">
        <v>308</v>
      </c>
      <c r="S246" s="9">
        <v>45030.327048611114</v>
      </c>
      <c r="T246">
        <v>43181706833</v>
      </c>
      <c r="U246" t="s">
        <v>183</v>
      </c>
      <c r="V246" t="str">
        <f>IFERROR(_xlfn.XLOOKUP(tb_C101[[#This Row],[OS]],[1]!tb_C103[OS],[1]!tb_C103[DESCRICAO]),"0")</f>
        <v>PREDITIVA</v>
      </c>
      <c r="W246" t="str">
        <f>IFERROR(_xlfn.XLOOKUP(tb_C101[[#This Row],[OS]],[1]!tb_C103[OS],[1]!tb_C103[DESCRICAO2]),"0")</f>
        <v>Eletrico</v>
      </c>
    </row>
    <row r="247" spans="1:23" x14ac:dyDescent="0.25">
      <c r="A247" s="7">
        <v>191</v>
      </c>
      <c r="B247" t="s">
        <v>184</v>
      </c>
      <c r="C247">
        <v>113</v>
      </c>
      <c r="D247" s="8" t="s">
        <v>213</v>
      </c>
      <c r="E247" t="s">
        <v>240</v>
      </c>
      <c r="F247" t="s">
        <v>348</v>
      </c>
      <c r="G247" t="s">
        <v>472</v>
      </c>
      <c r="H247" t="s">
        <v>343</v>
      </c>
      <c r="I247" s="9">
        <v>44939.718043981484</v>
      </c>
      <c r="J247" s="9"/>
      <c r="K247" s="9"/>
      <c r="L247" s="9">
        <v>45054.699988425928</v>
      </c>
      <c r="M247" t="s">
        <v>560</v>
      </c>
      <c r="N247" t="s">
        <v>180</v>
      </c>
      <c r="O247" t="s">
        <v>181</v>
      </c>
      <c r="P247" t="s">
        <v>182</v>
      </c>
      <c r="Q247" t="s">
        <v>308</v>
      </c>
      <c r="R247" t="s">
        <v>561</v>
      </c>
      <c r="S247" s="9">
        <v>45054.700011574074</v>
      </c>
      <c r="T247">
        <v>43181706833</v>
      </c>
      <c r="U247" t="s">
        <v>183</v>
      </c>
      <c r="V247" t="str">
        <f>IFERROR(_xlfn.XLOOKUP(tb_C101[[#This Row],[OS]],[1]!tb_C103[OS],[1]!tb_C103[DESCRICAO]),"0")</f>
        <v>CORRETIVA</v>
      </c>
      <c r="W247" t="str">
        <f>IFERROR(_xlfn.XLOOKUP(tb_C101[[#This Row],[OS]],[1]!tb_C103[OS],[1]!tb_C103[DESCRICAO2]),"0")</f>
        <v>Mecanico</v>
      </c>
    </row>
    <row r="248" spans="1:23" x14ac:dyDescent="0.25">
      <c r="A248" s="7">
        <v>192</v>
      </c>
      <c r="B248" t="s">
        <v>184</v>
      </c>
      <c r="C248">
        <v>117</v>
      </c>
      <c r="D248" s="8" t="s">
        <v>354</v>
      </c>
      <c r="E248" t="s">
        <v>345</v>
      </c>
      <c r="F248" t="s">
        <v>487</v>
      </c>
      <c r="G248" t="s">
        <v>562</v>
      </c>
      <c r="H248" t="s">
        <v>343</v>
      </c>
      <c r="I248" s="9">
        <v>44940.618483796294</v>
      </c>
      <c r="J248" s="9"/>
      <c r="K248" s="9"/>
      <c r="L248" s="9">
        <v>45030.339502314811</v>
      </c>
      <c r="M248" t="s">
        <v>563</v>
      </c>
      <c r="N248" t="s">
        <v>180</v>
      </c>
      <c r="O248" t="s">
        <v>181</v>
      </c>
      <c r="P248" t="s">
        <v>182</v>
      </c>
      <c r="Q248" t="s">
        <v>308</v>
      </c>
      <c r="R248" t="s">
        <v>564</v>
      </c>
      <c r="S248" s="9">
        <v>45030.339513888888</v>
      </c>
      <c r="T248">
        <v>43181706833</v>
      </c>
      <c r="U248" t="s">
        <v>183</v>
      </c>
      <c r="V248" t="str">
        <f>IFERROR(_xlfn.XLOOKUP(tb_C101[[#This Row],[OS]],[1]!tb_C103[OS],[1]!tb_C103[DESCRICAO]),"0")</f>
        <v>CORRETIVA</v>
      </c>
      <c r="W248" t="str">
        <f>IFERROR(_xlfn.XLOOKUP(tb_C101[[#This Row],[OS]],[1]!tb_C103[OS],[1]!tb_C103[DESCRICAO2]),"0")</f>
        <v>Falha Operacinal</v>
      </c>
    </row>
    <row r="249" spans="1:23" x14ac:dyDescent="0.25">
      <c r="A249" s="7">
        <v>193</v>
      </c>
      <c r="B249" t="s">
        <v>184</v>
      </c>
      <c r="C249">
        <v>115</v>
      </c>
      <c r="D249" s="8" t="s">
        <v>197</v>
      </c>
      <c r="E249" t="s">
        <v>245</v>
      </c>
      <c r="H249" t="s">
        <v>343</v>
      </c>
      <c r="I249" s="9">
        <v>44941.887604166666</v>
      </c>
      <c r="J249" s="9"/>
      <c r="K249" s="9"/>
      <c r="L249" s="9">
        <v>45030.361828703702</v>
      </c>
      <c r="M249" t="s">
        <v>565</v>
      </c>
      <c r="N249" t="s">
        <v>180</v>
      </c>
      <c r="O249" t="s">
        <v>181</v>
      </c>
      <c r="P249" t="s">
        <v>182</v>
      </c>
      <c r="R249" t="s">
        <v>566</v>
      </c>
      <c r="S249" s="9">
        <v>45030.361863425926</v>
      </c>
      <c r="T249">
        <v>43181706833</v>
      </c>
      <c r="U249" t="s">
        <v>183</v>
      </c>
      <c r="V249" t="str">
        <f>IFERROR(_xlfn.XLOOKUP(tb_C101[[#This Row],[OS]],[1]!tb_C103[OS],[1]!tb_C103[DESCRICAO]),"0")</f>
        <v>CORRETIVA</v>
      </c>
      <c r="W249" t="str">
        <f>IFERROR(_xlfn.XLOOKUP(tb_C101[[#This Row],[OS]],[1]!tb_C103[OS],[1]!tb_C103[DESCRICAO2]),"0")</f>
        <v>Mecanico</v>
      </c>
    </row>
    <row r="250" spans="1:23" x14ac:dyDescent="0.25">
      <c r="A250" s="7">
        <v>194</v>
      </c>
      <c r="B250" t="s">
        <v>184</v>
      </c>
      <c r="C250">
        <v>109</v>
      </c>
      <c r="D250" s="8" t="s">
        <v>185</v>
      </c>
      <c r="E250" t="s">
        <v>418</v>
      </c>
      <c r="F250" t="s">
        <v>567</v>
      </c>
      <c r="G250" t="s">
        <v>568</v>
      </c>
      <c r="H250" t="s">
        <v>336</v>
      </c>
      <c r="I250" s="9">
        <v>44942.281585648147</v>
      </c>
      <c r="J250" s="9">
        <v>44942.281157407408</v>
      </c>
      <c r="K250" s="9">
        <v>44942.319444444445</v>
      </c>
      <c r="L250" s="9">
        <v>45030.245428240742</v>
      </c>
      <c r="M250" t="s">
        <v>569</v>
      </c>
      <c r="N250" t="s">
        <v>180</v>
      </c>
      <c r="O250" t="s">
        <v>204</v>
      </c>
      <c r="P250" t="s">
        <v>189</v>
      </c>
      <c r="Q250" t="s">
        <v>308</v>
      </c>
      <c r="S250" s="9">
        <v>45030.245474537034</v>
      </c>
      <c r="T250">
        <v>43181706833</v>
      </c>
      <c r="U250" t="s">
        <v>183</v>
      </c>
      <c r="V250" t="str">
        <f>IFERROR(_xlfn.XLOOKUP(tb_C101[[#This Row],[OS]],[1]!tb_C103[OS],[1]!tb_C103[DESCRICAO]),"0")</f>
        <v>PREDITIVA</v>
      </c>
      <c r="W250" t="str">
        <f>IFERROR(_xlfn.XLOOKUP(tb_C101[[#This Row],[OS]],[1]!tb_C103[OS],[1]!tb_C103[DESCRICAO2]),"0")</f>
        <v>Eletrico</v>
      </c>
    </row>
    <row r="251" spans="1:23" x14ac:dyDescent="0.25">
      <c r="A251" s="7">
        <v>195</v>
      </c>
      <c r="B251" t="s">
        <v>184</v>
      </c>
      <c r="C251">
        <v>109</v>
      </c>
      <c r="D251" s="8" t="s">
        <v>185</v>
      </c>
      <c r="E251" t="s">
        <v>226</v>
      </c>
      <c r="F251" t="s">
        <v>373</v>
      </c>
      <c r="G251" t="s">
        <v>570</v>
      </c>
      <c r="H251" t="s">
        <v>326</v>
      </c>
      <c r="I251" s="9">
        <v>44942.416481481479</v>
      </c>
      <c r="J251" s="9"/>
      <c r="K251" s="9"/>
      <c r="L251" s="9">
        <v>45118.631620370368</v>
      </c>
      <c r="M251" t="s">
        <v>571</v>
      </c>
      <c r="N251" t="s">
        <v>180</v>
      </c>
      <c r="O251" t="s">
        <v>181</v>
      </c>
      <c r="P251" t="s">
        <v>189</v>
      </c>
      <c r="Q251" t="s">
        <v>308</v>
      </c>
      <c r="S251" s="9">
        <v>45118.631643518522</v>
      </c>
      <c r="T251">
        <v>43181706833</v>
      </c>
      <c r="U251" t="s">
        <v>183</v>
      </c>
      <c r="V251" t="str">
        <f>IFERROR(_xlfn.XLOOKUP(tb_C101[[#This Row],[OS]],[1]!tb_C103[OS],[1]!tb_C103[DESCRICAO]),"0")</f>
        <v>CORRETIVA</v>
      </c>
      <c r="W251" t="str">
        <f>IFERROR(_xlfn.XLOOKUP(tb_C101[[#This Row],[OS]],[1]!tb_C103[OS],[1]!tb_C103[DESCRICAO2]),"0")</f>
        <v>Mecanico</v>
      </c>
    </row>
    <row r="252" spans="1:23" x14ac:dyDescent="0.25">
      <c r="A252" s="7">
        <v>196</v>
      </c>
      <c r="B252" t="s">
        <v>184</v>
      </c>
      <c r="D252" s="8"/>
      <c r="H252" t="s">
        <v>326</v>
      </c>
      <c r="I252" s="9">
        <v>44942.418483796297</v>
      </c>
      <c r="J252" s="9"/>
      <c r="K252" s="9"/>
      <c r="L252" s="9">
        <v>45104.763912037037</v>
      </c>
      <c r="M252" t="s">
        <v>572</v>
      </c>
      <c r="N252" t="s">
        <v>180</v>
      </c>
      <c r="O252" t="s">
        <v>181</v>
      </c>
      <c r="P252" t="s">
        <v>189</v>
      </c>
      <c r="R252" t="s">
        <v>573</v>
      </c>
      <c r="S252" s="9">
        <v>45104.763935185183</v>
      </c>
      <c r="T252">
        <v>43181706833</v>
      </c>
      <c r="U252" t="s">
        <v>183</v>
      </c>
      <c r="V252" t="str">
        <f>IFERROR(_xlfn.XLOOKUP(tb_C101[[#This Row],[OS]],[1]!tb_C103[OS],[1]!tb_C103[DESCRICAO]),"0")</f>
        <v>PREDITIVA</v>
      </c>
      <c r="W252" t="str">
        <f>IFERROR(_xlfn.XLOOKUP(tb_C101[[#This Row],[OS]],[1]!tb_C103[OS],[1]!tb_C103[DESCRICAO2]),"0")</f>
        <v>Terceiro</v>
      </c>
    </row>
    <row r="253" spans="1:23" x14ac:dyDescent="0.25">
      <c r="A253" s="7">
        <v>197</v>
      </c>
      <c r="B253" t="s">
        <v>184</v>
      </c>
      <c r="D253" s="8"/>
      <c r="H253" t="s">
        <v>326</v>
      </c>
      <c r="I253" s="9">
        <v>44942.420277777775</v>
      </c>
      <c r="J253" s="9"/>
      <c r="K253" s="9"/>
      <c r="L253" s="9">
        <v>45138.740578703706</v>
      </c>
      <c r="N253" t="s">
        <v>180</v>
      </c>
      <c r="O253" t="s">
        <v>181</v>
      </c>
      <c r="P253" t="s">
        <v>189</v>
      </c>
      <c r="R253" t="s">
        <v>574</v>
      </c>
      <c r="S253" s="9">
        <v>45138.740601851852</v>
      </c>
      <c r="T253">
        <v>43181706833</v>
      </c>
      <c r="U253" t="s">
        <v>183</v>
      </c>
      <c r="V253" t="str">
        <f>IFERROR(_xlfn.XLOOKUP(tb_C101[[#This Row],[OS]],[1]!tb_C103[OS],[1]!tb_C103[DESCRICAO]),"0")</f>
        <v>CORRETIVA</v>
      </c>
      <c r="W253" t="str">
        <f>IFERROR(_xlfn.XLOOKUP(tb_C101[[#This Row],[OS]],[1]!tb_C103[OS],[1]!tb_C103[DESCRICAO2]),"0")</f>
        <v>Mecanico</v>
      </c>
    </row>
    <row r="254" spans="1:23" x14ac:dyDescent="0.25">
      <c r="A254" s="7">
        <v>198</v>
      </c>
      <c r="B254" t="s">
        <v>184</v>
      </c>
      <c r="C254">
        <v>116</v>
      </c>
      <c r="D254" s="8" t="s">
        <v>290</v>
      </c>
      <c r="E254" t="s">
        <v>345</v>
      </c>
      <c r="H254" t="s">
        <v>326</v>
      </c>
      <c r="I254" s="9">
        <v>44942.423414351855</v>
      </c>
      <c r="J254" s="9"/>
      <c r="K254" s="9"/>
      <c r="L254" s="9">
        <v>45012.410416666666</v>
      </c>
      <c r="M254" t="s">
        <v>575</v>
      </c>
      <c r="N254" t="s">
        <v>180</v>
      </c>
      <c r="O254" t="s">
        <v>181</v>
      </c>
      <c r="P254" t="s">
        <v>189</v>
      </c>
      <c r="R254" t="s">
        <v>576</v>
      </c>
      <c r="S254" s="9">
        <v>45012.410428240742</v>
      </c>
      <c r="T254">
        <v>43181706833</v>
      </c>
      <c r="U254" t="s">
        <v>183</v>
      </c>
      <c r="V254" t="str">
        <f>IFERROR(_xlfn.XLOOKUP(tb_C101[[#This Row],[OS]],[1]!tb_C103[OS],[1]!tb_C103[DESCRICAO]),"0")</f>
        <v>CORRETIVA</v>
      </c>
      <c r="W254" t="str">
        <f>IFERROR(_xlfn.XLOOKUP(tb_C101[[#This Row],[OS]],[1]!tb_C103[OS],[1]!tb_C103[DESCRICAO2]),"0")</f>
        <v>Mecanico</v>
      </c>
    </row>
    <row r="255" spans="1:23" x14ac:dyDescent="0.25">
      <c r="A255" s="7">
        <v>199</v>
      </c>
      <c r="B255" t="s">
        <v>184</v>
      </c>
      <c r="C255">
        <v>115</v>
      </c>
      <c r="D255" s="8" t="s">
        <v>197</v>
      </c>
      <c r="E255" t="s">
        <v>245</v>
      </c>
      <c r="F255" t="s">
        <v>515</v>
      </c>
      <c r="G255" t="s">
        <v>577</v>
      </c>
      <c r="H255" t="s">
        <v>336</v>
      </c>
      <c r="I255" s="9">
        <v>44942.449421296296</v>
      </c>
      <c r="J255" s="9"/>
      <c r="K255" s="9"/>
      <c r="L255" s="9">
        <v>45138.733055555553</v>
      </c>
      <c r="M255" t="s">
        <v>578</v>
      </c>
      <c r="N255" t="s">
        <v>180</v>
      </c>
      <c r="O255" t="s">
        <v>181</v>
      </c>
      <c r="P255" t="s">
        <v>189</v>
      </c>
      <c r="Q255" t="s">
        <v>308</v>
      </c>
      <c r="S255" s="9">
        <v>45138.733067129629</v>
      </c>
      <c r="T255">
        <v>43181706833</v>
      </c>
      <c r="U255" t="s">
        <v>183</v>
      </c>
      <c r="V255" t="str">
        <f>IFERROR(_xlfn.XLOOKUP(tb_C101[[#This Row],[OS]],[1]!tb_C103[OS],[1]!tb_C103[DESCRICAO]),"0")</f>
        <v>PREDITIVA</v>
      </c>
      <c r="W255" t="str">
        <f>IFERROR(_xlfn.XLOOKUP(tb_C101[[#This Row],[OS]],[1]!tb_C103[OS],[1]!tb_C103[DESCRICAO2]),"0")</f>
        <v>Mecanico</v>
      </c>
    </row>
    <row r="256" spans="1:23" x14ac:dyDescent="0.25">
      <c r="A256" s="7">
        <v>200</v>
      </c>
      <c r="B256" t="s">
        <v>184</v>
      </c>
      <c r="C256">
        <v>115</v>
      </c>
      <c r="D256" s="8" t="s">
        <v>197</v>
      </c>
      <c r="E256" t="s">
        <v>245</v>
      </c>
      <c r="F256" t="s">
        <v>414</v>
      </c>
      <c r="G256" t="s">
        <v>579</v>
      </c>
      <c r="H256" t="s">
        <v>336</v>
      </c>
      <c r="I256" s="9">
        <v>44943.469664351855</v>
      </c>
      <c r="J256" s="9"/>
      <c r="K256" s="9"/>
      <c r="L256" s="9">
        <v>45138.733240740738</v>
      </c>
      <c r="N256" t="s">
        <v>180</v>
      </c>
      <c r="O256" t="s">
        <v>181</v>
      </c>
      <c r="P256" t="s">
        <v>189</v>
      </c>
      <c r="Q256" t="s">
        <v>308</v>
      </c>
      <c r="S256" s="9">
        <v>45138.733263888891</v>
      </c>
      <c r="T256">
        <v>43181706833</v>
      </c>
      <c r="U256" t="s">
        <v>183</v>
      </c>
      <c r="V256" t="str">
        <f>IFERROR(_xlfn.XLOOKUP(tb_C101[[#This Row],[OS]],[1]!tb_C103[OS],[1]!tb_C103[DESCRICAO]),"0")</f>
        <v>PREDITIVA</v>
      </c>
      <c r="W256" t="str">
        <f>IFERROR(_xlfn.XLOOKUP(tb_C101[[#This Row],[OS]],[1]!tb_C103[OS],[1]!tb_C103[DESCRICAO2]),"0")</f>
        <v>Mecanico</v>
      </c>
    </row>
    <row r="257" spans="1:23" x14ac:dyDescent="0.25">
      <c r="A257" s="7">
        <v>201</v>
      </c>
      <c r="B257" t="s">
        <v>184</v>
      </c>
      <c r="C257">
        <v>108</v>
      </c>
      <c r="D257" s="8" t="s">
        <v>317</v>
      </c>
      <c r="E257" t="s">
        <v>580</v>
      </c>
      <c r="H257" t="s">
        <v>326</v>
      </c>
      <c r="I257" s="9">
        <v>44943.512824074074</v>
      </c>
      <c r="J257" s="9"/>
      <c r="K257" s="9"/>
      <c r="L257" s="9">
        <v>45033.594421296293</v>
      </c>
      <c r="M257" t="s">
        <v>581</v>
      </c>
      <c r="N257" t="s">
        <v>180</v>
      </c>
      <c r="O257" t="s">
        <v>181</v>
      </c>
      <c r="P257" t="s">
        <v>189</v>
      </c>
      <c r="R257" t="s">
        <v>582</v>
      </c>
      <c r="S257" s="9">
        <v>45357.685081018521</v>
      </c>
      <c r="T257">
        <v>43181706833</v>
      </c>
      <c r="U257" t="s">
        <v>183</v>
      </c>
      <c r="V257" t="str">
        <f>IFERROR(_xlfn.XLOOKUP(tb_C101[[#This Row],[OS]],[1]!tb_C103[OS],[1]!tb_C103[DESCRICAO]),"0")</f>
        <v>CORRETIVA</v>
      </c>
      <c r="W257" t="str">
        <f>IFERROR(_xlfn.XLOOKUP(tb_C101[[#This Row],[OS]],[1]!tb_C103[OS],[1]!tb_C103[DESCRICAO2]),"0")</f>
        <v>Mecanico</v>
      </c>
    </row>
    <row r="258" spans="1:23" x14ac:dyDescent="0.25">
      <c r="A258" s="7">
        <v>202</v>
      </c>
      <c r="B258" t="s">
        <v>184</v>
      </c>
      <c r="C258">
        <v>117</v>
      </c>
      <c r="D258" s="8" t="s">
        <v>354</v>
      </c>
      <c r="E258" t="s">
        <v>198</v>
      </c>
      <c r="F258" t="s">
        <v>555</v>
      </c>
      <c r="G258" t="s">
        <v>583</v>
      </c>
      <c r="H258" t="s">
        <v>326</v>
      </c>
      <c r="I258" s="9">
        <v>44943.604988425926</v>
      </c>
      <c r="J258" s="9"/>
      <c r="K258" s="9"/>
      <c r="L258" s="9">
        <v>45043.741469907407</v>
      </c>
      <c r="M258" t="s">
        <v>584</v>
      </c>
      <c r="N258" t="s">
        <v>180</v>
      </c>
      <c r="O258" t="s">
        <v>181</v>
      </c>
      <c r="P258" t="s">
        <v>182</v>
      </c>
      <c r="Q258" t="s">
        <v>308</v>
      </c>
      <c r="S258" s="9">
        <v>45043.741493055553</v>
      </c>
      <c r="T258">
        <v>43181706833</v>
      </c>
      <c r="U258" t="s">
        <v>183</v>
      </c>
      <c r="V258" t="str">
        <f>IFERROR(_xlfn.XLOOKUP(tb_C101[[#This Row],[OS]],[1]!tb_C103[OS],[1]!tb_C103[DESCRICAO]),"0")</f>
        <v>CORRETIVA</v>
      </c>
      <c r="W258" t="str">
        <f>IFERROR(_xlfn.XLOOKUP(tb_C101[[#This Row],[OS]],[1]!tb_C103[OS],[1]!tb_C103[DESCRICAO2]),"0")</f>
        <v>Terceiro</v>
      </c>
    </row>
    <row r="259" spans="1:23" x14ac:dyDescent="0.25">
      <c r="A259" s="7">
        <v>203</v>
      </c>
      <c r="B259" t="s">
        <v>184</v>
      </c>
      <c r="C259">
        <v>108</v>
      </c>
      <c r="D259" s="8" t="s">
        <v>317</v>
      </c>
      <c r="E259" t="s">
        <v>300</v>
      </c>
      <c r="H259" t="s">
        <v>585</v>
      </c>
      <c r="I259" s="9">
        <v>44943.755787037036</v>
      </c>
      <c r="J259" s="9"/>
      <c r="K259" s="9"/>
      <c r="L259" s="9">
        <v>45093.325636574074</v>
      </c>
      <c r="M259" t="s">
        <v>586</v>
      </c>
      <c r="N259" t="s">
        <v>180</v>
      </c>
      <c r="O259" t="s">
        <v>181</v>
      </c>
      <c r="P259" t="s">
        <v>182</v>
      </c>
      <c r="R259" t="s">
        <v>587</v>
      </c>
      <c r="S259" s="9">
        <v>45357.6950462963</v>
      </c>
      <c r="T259">
        <v>43181706833</v>
      </c>
      <c r="U259" t="s">
        <v>183</v>
      </c>
      <c r="V259" t="str">
        <f>IFERROR(_xlfn.XLOOKUP(tb_C101[[#This Row],[OS]],[1]!tb_C103[OS],[1]!tb_C103[DESCRICAO]),"0")</f>
        <v>CORRETIVA</v>
      </c>
      <c r="W259" t="str">
        <f>IFERROR(_xlfn.XLOOKUP(tb_C101[[#This Row],[OS]],[1]!tb_C103[OS],[1]!tb_C103[DESCRICAO2]),"0")</f>
        <v>Eletrico</v>
      </c>
    </row>
    <row r="260" spans="1:23" x14ac:dyDescent="0.25">
      <c r="A260" s="7">
        <v>204</v>
      </c>
      <c r="B260" t="s">
        <v>184</v>
      </c>
      <c r="C260">
        <v>117</v>
      </c>
      <c r="D260" s="8" t="s">
        <v>354</v>
      </c>
      <c r="E260" t="s">
        <v>198</v>
      </c>
      <c r="F260" t="s">
        <v>312</v>
      </c>
      <c r="G260" t="s">
        <v>588</v>
      </c>
      <c r="H260" t="s">
        <v>326</v>
      </c>
      <c r="I260" s="9">
        <v>44944.395601851851</v>
      </c>
      <c r="J260" s="9"/>
      <c r="K260" s="9"/>
      <c r="L260" s="9">
        <v>45138.740729166668</v>
      </c>
      <c r="N260" t="s">
        <v>180</v>
      </c>
      <c r="O260" t="s">
        <v>181</v>
      </c>
      <c r="P260" t="s">
        <v>189</v>
      </c>
      <c r="Q260" t="s">
        <v>308</v>
      </c>
      <c r="R260" t="s">
        <v>589</v>
      </c>
      <c r="S260" s="9">
        <v>45138.740763888891</v>
      </c>
      <c r="T260">
        <v>43181706833</v>
      </c>
      <c r="U260" t="s">
        <v>183</v>
      </c>
      <c r="V260" t="str">
        <f>IFERROR(_xlfn.XLOOKUP(tb_C101[[#This Row],[OS]],[1]!tb_C103[OS],[1]!tb_C103[DESCRICAO]),"0")</f>
        <v>CORRETIVA</v>
      </c>
      <c r="W260" t="str">
        <f>IFERROR(_xlfn.XLOOKUP(tb_C101[[#This Row],[OS]],[1]!tb_C103[OS],[1]!tb_C103[DESCRICAO2]),"0")</f>
        <v>Terceiro</v>
      </c>
    </row>
    <row r="261" spans="1:23" x14ac:dyDescent="0.25">
      <c r="A261" s="7">
        <v>205</v>
      </c>
      <c r="B261" t="s">
        <v>184</v>
      </c>
      <c r="C261">
        <v>116</v>
      </c>
      <c r="D261" s="8" t="s">
        <v>290</v>
      </c>
      <c r="E261" t="s">
        <v>345</v>
      </c>
      <c r="H261" t="s">
        <v>326</v>
      </c>
      <c r="I261" s="9">
        <v>44944.583831018521</v>
      </c>
      <c r="J261" s="9"/>
      <c r="K261" s="9"/>
      <c r="L261" s="9">
        <v>45043.742824074077</v>
      </c>
      <c r="M261" t="s">
        <v>590</v>
      </c>
      <c r="N261" t="s">
        <v>180</v>
      </c>
      <c r="O261" t="s">
        <v>181</v>
      </c>
      <c r="P261" t="s">
        <v>182</v>
      </c>
      <c r="S261" s="9">
        <v>45043.742847222224</v>
      </c>
      <c r="T261">
        <v>43181706833</v>
      </c>
      <c r="U261" t="s">
        <v>183</v>
      </c>
      <c r="V261" t="str">
        <f>IFERROR(_xlfn.XLOOKUP(tb_C101[[#This Row],[OS]],[1]!tb_C103[OS],[1]!tb_C103[DESCRICAO]),"0")</f>
        <v>CORRETIVA</v>
      </c>
      <c r="W261" t="str">
        <f>IFERROR(_xlfn.XLOOKUP(tb_C101[[#This Row],[OS]],[1]!tb_C103[OS],[1]!tb_C103[DESCRICAO2]),"0")</f>
        <v>Mecanico</v>
      </c>
    </row>
    <row r="262" spans="1:23" x14ac:dyDescent="0.25">
      <c r="A262" s="7">
        <v>206</v>
      </c>
      <c r="B262" t="s">
        <v>184</v>
      </c>
      <c r="C262">
        <v>117</v>
      </c>
      <c r="D262" s="8" t="s">
        <v>354</v>
      </c>
      <c r="E262" t="s">
        <v>238</v>
      </c>
      <c r="F262" t="s">
        <v>591</v>
      </c>
      <c r="G262" t="s">
        <v>592</v>
      </c>
      <c r="H262" t="s">
        <v>326</v>
      </c>
      <c r="I262" s="9">
        <v>44946.682754629626</v>
      </c>
      <c r="J262" s="9"/>
      <c r="K262" s="9"/>
      <c r="L262" s="9">
        <v>45043.767384259256</v>
      </c>
      <c r="M262" t="s">
        <v>593</v>
      </c>
      <c r="N262" t="s">
        <v>180</v>
      </c>
      <c r="O262" t="s">
        <v>181</v>
      </c>
      <c r="P262" t="s">
        <v>182</v>
      </c>
      <c r="Q262" t="s">
        <v>308</v>
      </c>
      <c r="R262" t="s">
        <v>594</v>
      </c>
      <c r="S262" s="9">
        <v>45043.767407407409</v>
      </c>
      <c r="T262">
        <v>43181706833</v>
      </c>
      <c r="U262" t="s">
        <v>183</v>
      </c>
      <c r="V262" t="str">
        <f>IFERROR(_xlfn.XLOOKUP(tb_C101[[#This Row],[OS]],[1]!tb_C103[OS],[1]!tb_C103[DESCRICAO]),"0")</f>
        <v>CORRETIVA</v>
      </c>
      <c r="W262" t="str">
        <f>IFERROR(_xlfn.XLOOKUP(tb_C101[[#This Row],[OS]],[1]!tb_C103[OS],[1]!tb_C103[DESCRICAO2]),"0")</f>
        <v>Terceiro</v>
      </c>
    </row>
    <row r="263" spans="1:23" x14ac:dyDescent="0.25">
      <c r="A263" s="7">
        <v>207</v>
      </c>
      <c r="B263" t="s">
        <v>184</v>
      </c>
      <c r="C263">
        <v>115</v>
      </c>
      <c r="D263" s="8" t="s">
        <v>197</v>
      </c>
      <c r="E263" t="s">
        <v>238</v>
      </c>
      <c r="H263" t="s">
        <v>557</v>
      </c>
      <c r="I263" s="9">
        <v>44949.702523148146</v>
      </c>
      <c r="J263" s="9"/>
      <c r="K263" s="9"/>
      <c r="L263" s="9">
        <v>45138.740960648145</v>
      </c>
      <c r="N263" t="s">
        <v>180</v>
      </c>
      <c r="O263" t="s">
        <v>181</v>
      </c>
      <c r="P263" t="s">
        <v>189</v>
      </c>
      <c r="S263" s="9">
        <v>45138.740983796299</v>
      </c>
      <c r="T263">
        <v>43181706833</v>
      </c>
      <c r="U263" t="s">
        <v>183</v>
      </c>
      <c r="V263" t="str">
        <f>IFERROR(_xlfn.XLOOKUP(tb_C101[[#This Row],[OS]],[1]!tb_C103[OS],[1]!tb_C103[DESCRICAO]),"0")</f>
        <v>CORRETIVA</v>
      </c>
      <c r="W263" t="str">
        <f>IFERROR(_xlfn.XLOOKUP(tb_C101[[#This Row],[OS]],[1]!tb_C103[OS],[1]!tb_C103[DESCRICAO2]),"0")</f>
        <v>Terceiro</v>
      </c>
    </row>
    <row r="264" spans="1:23" x14ac:dyDescent="0.25">
      <c r="A264" s="7">
        <v>208</v>
      </c>
      <c r="B264" t="s">
        <v>184</v>
      </c>
      <c r="C264">
        <v>115</v>
      </c>
      <c r="D264" s="8" t="s">
        <v>197</v>
      </c>
      <c r="E264" t="s">
        <v>494</v>
      </c>
      <c r="F264" t="s">
        <v>435</v>
      </c>
      <c r="G264" t="s">
        <v>595</v>
      </c>
      <c r="H264" t="s">
        <v>326</v>
      </c>
      <c r="I264" s="9">
        <v>44950.573854166665</v>
      </c>
      <c r="J264" s="9"/>
      <c r="K264" s="9"/>
      <c r="L264" s="9">
        <v>44950.642361111109</v>
      </c>
      <c r="M264" t="s">
        <v>596</v>
      </c>
      <c r="N264" t="s">
        <v>180</v>
      </c>
      <c r="O264" t="s">
        <v>181</v>
      </c>
      <c r="P264" t="s">
        <v>189</v>
      </c>
      <c r="Q264" t="s">
        <v>308</v>
      </c>
      <c r="R264" t="s">
        <v>597</v>
      </c>
      <c r="S264" s="9">
        <v>45033.612951388888</v>
      </c>
      <c r="T264">
        <v>43181706833</v>
      </c>
      <c r="U264" t="s">
        <v>183</v>
      </c>
      <c r="V264" t="str">
        <f>IFERROR(_xlfn.XLOOKUP(tb_C101[[#This Row],[OS]],[1]!tb_C103[OS],[1]!tb_C103[DESCRICAO]),"0")</f>
        <v>CORRETIVA</v>
      </c>
      <c r="W264" t="str">
        <f>IFERROR(_xlfn.XLOOKUP(tb_C101[[#This Row],[OS]],[1]!tb_C103[OS],[1]!tb_C103[DESCRICAO2]),"0")</f>
        <v>Eletrico</v>
      </c>
    </row>
    <row r="265" spans="1:23" x14ac:dyDescent="0.25">
      <c r="A265" s="7">
        <v>209</v>
      </c>
      <c r="B265" t="s">
        <v>184</v>
      </c>
      <c r="C265">
        <v>115</v>
      </c>
      <c r="D265" s="8" t="s">
        <v>197</v>
      </c>
      <c r="E265" t="s">
        <v>198</v>
      </c>
      <c r="H265" t="s">
        <v>585</v>
      </c>
      <c r="I265" s="9">
        <v>44950.676076388889</v>
      </c>
      <c r="J265" s="9"/>
      <c r="K265" s="9"/>
      <c r="L265" s="9">
        <v>45125.738969907405</v>
      </c>
      <c r="M265" t="s">
        <v>598</v>
      </c>
      <c r="N265" t="s">
        <v>180</v>
      </c>
      <c r="O265" t="s">
        <v>181</v>
      </c>
      <c r="P265" t="s">
        <v>182</v>
      </c>
      <c r="R265" t="s">
        <v>599</v>
      </c>
      <c r="S265" s="9">
        <v>45125.738981481481</v>
      </c>
      <c r="T265">
        <v>43181706833</v>
      </c>
      <c r="U265" t="s">
        <v>183</v>
      </c>
      <c r="V265" t="str">
        <f>IFERROR(_xlfn.XLOOKUP(tb_C101[[#This Row],[OS]],[1]!tb_C103[OS],[1]!tb_C103[DESCRICAO]),"0")</f>
        <v>CORRETIVA</v>
      </c>
      <c r="W265" t="str">
        <f>IFERROR(_xlfn.XLOOKUP(tb_C101[[#This Row],[OS]],[1]!tb_C103[OS],[1]!tb_C103[DESCRICAO2]),"0")</f>
        <v>Eletrico</v>
      </c>
    </row>
    <row r="266" spans="1:23" x14ac:dyDescent="0.25">
      <c r="A266" s="7">
        <v>210</v>
      </c>
      <c r="B266" t="s">
        <v>184</v>
      </c>
      <c r="C266">
        <v>113</v>
      </c>
      <c r="D266" s="8" t="s">
        <v>213</v>
      </c>
      <c r="E266" t="s">
        <v>238</v>
      </c>
      <c r="F266" t="s">
        <v>363</v>
      </c>
      <c r="G266" t="s">
        <v>600</v>
      </c>
      <c r="H266" t="s">
        <v>336</v>
      </c>
      <c r="I266" s="9">
        <v>44951.309166666666</v>
      </c>
      <c r="J266" s="9"/>
      <c r="K266" s="9"/>
      <c r="L266" s="9">
        <v>45103.340277777781</v>
      </c>
      <c r="M266" t="s">
        <v>601</v>
      </c>
      <c r="N266" t="s">
        <v>180</v>
      </c>
      <c r="O266" t="s">
        <v>181</v>
      </c>
      <c r="P266" t="s">
        <v>189</v>
      </c>
      <c r="Q266" t="s">
        <v>308</v>
      </c>
      <c r="S266" s="9">
        <v>45033.611076388886</v>
      </c>
      <c r="T266">
        <v>43181706833</v>
      </c>
      <c r="U266" t="s">
        <v>183</v>
      </c>
      <c r="V266" t="str">
        <f>IFERROR(_xlfn.XLOOKUP(tb_C101[[#This Row],[OS]],[1]!tb_C103[OS],[1]!tb_C103[DESCRICAO]),"0")</f>
        <v>PREDITIVA</v>
      </c>
      <c r="W266" t="str">
        <f>IFERROR(_xlfn.XLOOKUP(tb_C101[[#This Row],[OS]],[1]!tb_C103[OS],[1]!tb_C103[DESCRICAO2]),"0")</f>
        <v>Eletrico</v>
      </c>
    </row>
    <row r="267" spans="1:23" x14ac:dyDescent="0.25">
      <c r="A267" s="7">
        <v>211</v>
      </c>
      <c r="B267" t="s">
        <v>184</v>
      </c>
      <c r="C267">
        <v>116</v>
      </c>
      <c r="D267" s="8" t="s">
        <v>290</v>
      </c>
      <c r="E267" t="s">
        <v>345</v>
      </c>
      <c r="F267" t="s">
        <v>414</v>
      </c>
      <c r="G267" t="s">
        <v>415</v>
      </c>
      <c r="H267" t="s">
        <v>336</v>
      </c>
      <c r="I267" s="9">
        <v>44951.311226851853</v>
      </c>
      <c r="J267" s="9"/>
      <c r="K267" s="9"/>
      <c r="L267" s="9">
        <v>45043.749305555553</v>
      </c>
      <c r="M267" t="s">
        <v>602</v>
      </c>
      <c r="N267" t="s">
        <v>180</v>
      </c>
      <c r="O267" t="s">
        <v>181</v>
      </c>
      <c r="P267" t="s">
        <v>189</v>
      </c>
      <c r="Q267" t="s">
        <v>308</v>
      </c>
      <c r="S267" s="9">
        <v>45043.749328703707</v>
      </c>
      <c r="T267">
        <v>43181706833</v>
      </c>
      <c r="U267" t="s">
        <v>183</v>
      </c>
      <c r="V267" t="str">
        <f>IFERROR(_xlfn.XLOOKUP(tb_C101[[#This Row],[OS]],[1]!tb_C103[OS],[1]!tb_C103[DESCRICAO]),"0")</f>
        <v>PREDITIVA</v>
      </c>
      <c r="W267" t="str">
        <f>IFERROR(_xlfn.XLOOKUP(tb_C101[[#This Row],[OS]],[1]!tb_C103[OS],[1]!tb_C103[DESCRICAO2]),"0")</f>
        <v>Mecanico</v>
      </c>
    </row>
    <row r="268" spans="1:23" x14ac:dyDescent="0.25">
      <c r="A268" s="7">
        <v>212</v>
      </c>
      <c r="B268" t="s">
        <v>184</v>
      </c>
      <c r="C268">
        <v>115</v>
      </c>
      <c r="D268" s="8" t="s">
        <v>197</v>
      </c>
      <c r="E268" t="s">
        <v>198</v>
      </c>
      <c r="F268" t="s">
        <v>603</v>
      </c>
      <c r="G268" t="s">
        <v>604</v>
      </c>
      <c r="H268" t="s">
        <v>336</v>
      </c>
      <c r="I268" s="9">
        <v>44951.450289351851</v>
      </c>
      <c r="J268" s="9"/>
      <c r="K268" s="9"/>
      <c r="L268" s="9">
        <v>45138.733460648145</v>
      </c>
      <c r="N268" t="s">
        <v>180</v>
      </c>
      <c r="O268" t="s">
        <v>181</v>
      </c>
      <c r="P268" t="s">
        <v>189</v>
      </c>
      <c r="Q268" t="s">
        <v>308</v>
      </c>
      <c r="S268" s="9">
        <v>45138.733472222222</v>
      </c>
      <c r="T268">
        <v>43181706833</v>
      </c>
      <c r="U268" t="s">
        <v>183</v>
      </c>
      <c r="V268" t="str">
        <f>IFERROR(_xlfn.XLOOKUP(tb_C101[[#This Row],[OS]],[1]!tb_C103[OS],[1]!tb_C103[DESCRICAO]),"0")</f>
        <v>PREDITIVA</v>
      </c>
      <c r="W268" t="str">
        <f>IFERROR(_xlfn.XLOOKUP(tb_C101[[#This Row],[OS]],[1]!tb_C103[OS],[1]!tb_C103[DESCRICAO2]),"0")</f>
        <v>Mecanico</v>
      </c>
    </row>
    <row r="269" spans="1:23" x14ac:dyDescent="0.25">
      <c r="A269" s="7">
        <v>213</v>
      </c>
      <c r="B269" t="s">
        <v>184</v>
      </c>
      <c r="C269">
        <v>115</v>
      </c>
      <c r="D269" s="8" t="s">
        <v>197</v>
      </c>
      <c r="E269" t="s">
        <v>238</v>
      </c>
      <c r="F269" t="s">
        <v>591</v>
      </c>
      <c r="G269" t="s">
        <v>605</v>
      </c>
      <c r="H269" t="s">
        <v>336</v>
      </c>
      <c r="I269" s="9">
        <v>44951.480833333335</v>
      </c>
      <c r="J269" s="9"/>
      <c r="K269" s="9"/>
      <c r="L269" s="9">
        <v>45117.671805555554</v>
      </c>
      <c r="M269" t="s">
        <v>606</v>
      </c>
      <c r="N269" t="s">
        <v>180</v>
      </c>
      <c r="O269" t="s">
        <v>181</v>
      </c>
      <c r="P269" t="s">
        <v>189</v>
      </c>
      <c r="Q269" t="s">
        <v>308</v>
      </c>
      <c r="S269" s="9">
        <v>45117.6718287037</v>
      </c>
      <c r="T269">
        <v>43181706833</v>
      </c>
      <c r="U269" t="s">
        <v>183</v>
      </c>
      <c r="V269" t="str">
        <f>IFERROR(_xlfn.XLOOKUP(tb_C101[[#This Row],[OS]],[1]!tb_C103[OS],[1]!tb_C103[DESCRICAO]),"0")</f>
        <v>PREDITIVA</v>
      </c>
      <c r="W269" t="str">
        <f>IFERROR(_xlfn.XLOOKUP(tb_C101[[#This Row],[OS]],[1]!tb_C103[OS],[1]!tb_C103[DESCRICAO2]),"0")</f>
        <v>Eletrico</v>
      </c>
    </row>
    <row r="270" spans="1:23" x14ac:dyDescent="0.25">
      <c r="A270" s="7">
        <v>214</v>
      </c>
      <c r="B270" t="s">
        <v>184</v>
      </c>
      <c r="C270">
        <v>112</v>
      </c>
      <c r="D270" s="8" t="s">
        <v>237</v>
      </c>
      <c r="E270" t="s">
        <v>245</v>
      </c>
      <c r="H270" t="s">
        <v>585</v>
      </c>
      <c r="I270" s="9">
        <v>44952.699444444443</v>
      </c>
      <c r="J270" s="9"/>
      <c r="K270" s="9"/>
      <c r="L270" s="9">
        <v>45030.355775462966</v>
      </c>
      <c r="M270" t="s">
        <v>607</v>
      </c>
      <c r="N270" t="s">
        <v>180</v>
      </c>
      <c r="O270" t="s">
        <v>181</v>
      </c>
      <c r="P270" t="s">
        <v>182</v>
      </c>
      <c r="S270" s="9">
        <v>45030.355821759258</v>
      </c>
      <c r="T270">
        <v>43181706833</v>
      </c>
      <c r="U270" t="s">
        <v>183</v>
      </c>
      <c r="V270" t="str">
        <f>IFERROR(_xlfn.XLOOKUP(tb_C101[[#This Row],[OS]],[1]!tb_C103[OS],[1]!tb_C103[DESCRICAO]),"0")</f>
        <v>CORRETIVA</v>
      </c>
      <c r="W270" t="str">
        <f>IFERROR(_xlfn.XLOOKUP(tb_C101[[#This Row],[OS]],[1]!tb_C103[OS],[1]!tb_C103[DESCRICAO2]),"0")</f>
        <v>Mecanico</v>
      </c>
    </row>
    <row r="271" spans="1:23" x14ac:dyDescent="0.25">
      <c r="A271" s="7">
        <v>215</v>
      </c>
      <c r="B271" t="s">
        <v>184</v>
      </c>
      <c r="C271">
        <v>117</v>
      </c>
      <c r="D271" s="8" t="s">
        <v>354</v>
      </c>
      <c r="E271" t="s">
        <v>198</v>
      </c>
      <c r="F271" t="s">
        <v>387</v>
      </c>
      <c r="G271" t="s">
        <v>388</v>
      </c>
      <c r="H271" t="s">
        <v>585</v>
      </c>
      <c r="I271" s="9">
        <v>44952.868692129632</v>
      </c>
      <c r="J271" s="9"/>
      <c r="K271" s="9"/>
      <c r="L271" s="9">
        <v>45030.353136574071</v>
      </c>
      <c r="M271" t="s">
        <v>608</v>
      </c>
      <c r="N271" t="s">
        <v>180</v>
      </c>
      <c r="O271" t="s">
        <v>181</v>
      </c>
      <c r="P271" t="s">
        <v>182</v>
      </c>
      <c r="Q271" t="s">
        <v>308</v>
      </c>
      <c r="S271" s="9">
        <v>45030.353159722225</v>
      </c>
      <c r="T271">
        <v>43181706833</v>
      </c>
      <c r="U271" t="s">
        <v>183</v>
      </c>
      <c r="V271" t="str">
        <f>IFERROR(_xlfn.XLOOKUP(tb_C101[[#This Row],[OS]],[1]!tb_C103[OS],[1]!tb_C103[DESCRICAO]),"0")</f>
        <v>CORRETIVA</v>
      </c>
      <c r="W271" t="str">
        <f>IFERROR(_xlfn.XLOOKUP(tb_C101[[#This Row],[OS]],[1]!tb_C103[OS],[1]!tb_C103[DESCRICAO2]),"0")</f>
        <v>Mecanico</v>
      </c>
    </row>
    <row r="272" spans="1:23" x14ac:dyDescent="0.25">
      <c r="A272" s="7">
        <v>216</v>
      </c>
      <c r="B272" t="s">
        <v>184</v>
      </c>
      <c r="C272">
        <v>108</v>
      </c>
      <c r="D272" s="8" t="s">
        <v>317</v>
      </c>
      <c r="E272" t="s">
        <v>580</v>
      </c>
      <c r="H272" t="s">
        <v>557</v>
      </c>
      <c r="I272" s="9">
        <v>44953.407337962963</v>
      </c>
      <c r="J272" s="9"/>
      <c r="K272" s="9"/>
      <c r="L272" s="9">
        <v>44953.443055555559</v>
      </c>
      <c r="M272" t="s">
        <v>609</v>
      </c>
      <c r="N272" t="s">
        <v>180</v>
      </c>
      <c r="O272" t="s">
        <v>181</v>
      </c>
      <c r="P272" t="s">
        <v>189</v>
      </c>
      <c r="S272" s="9">
        <v>45357.695243055554</v>
      </c>
      <c r="T272">
        <v>43181706833</v>
      </c>
      <c r="U272" t="s">
        <v>183</v>
      </c>
      <c r="V272" t="str">
        <f>IFERROR(_xlfn.XLOOKUP(tb_C101[[#This Row],[OS]],[1]!tb_C103[OS],[1]!tb_C103[DESCRICAO]),"0")</f>
        <v>CORRETIVA</v>
      </c>
      <c r="W272" t="str">
        <f>IFERROR(_xlfn.XLOOKUP(tb_C101[[#This Row],[OS]],[1]!tb_C103[OS],[1]!tb_C103[DESCRICAO2]),"0")</f>
        <v>Eletrico</v>
      </c>
    </row>
    <row r="273" spans="1:23" x14ac:dyDescent="0.25">
      <c r="A273" s="7">
        <v>217</v>
      </c>
      <c r="B273" t="s">
        <v>184</v>
      </c>
      <c r="C273">
        <v>108</v>
      </c>
      <c r="D273" s="8" t="s">
        <v>317</v>
      </c>
      <c r="E273" t="s">
        <v>345</v>
      </c>
      <c r="H273" t="s">
        <v>326</v>
      </c>
      <c r="I273" s="9">
        <v>44953.574895833335</v>
      </c>
      <c r="J273" s="9"/>
      <c r="K273" s="9"/>
      <c r="L273" s="9">
        <v>45043.769155092596</v>
      </c>
      <c r="M273" t="s">
        <v>610</v>
      </c>
      <c r="N273" t="s">
        <v>180</v>
      </c>
      <c r="O273" t="s">
        <v>181</v>
      </c>
      <c r="P273" t="s">
        <v>189</v>
      </c>
      <c r="R273" t="s">
        <v>611</v>
      </c>
      <c r="S273" s="9">
        <v>45357.695543981485</v>
      </c>
      <c r="T273">
        <v>43181706833</v>
      </c>
      <c r="U273" t="s">
        <v>183</v>
      </c>
      <c r="V273" t="str">
        <f>IFERROR(_xlfn.XLOOKUP(tb_C101[[#This Row],[OS]],[1]!tb_C103[OS],[1]!tb_C103[DESCRICAO]),"0")</f>
        <v>CORRETIVA</v>
      </c>
      <c r="W273" t="str">
        <f>IFERROR(_xlfn.XLOOKUP(tb_C101[[#This Row],[OS]],[1]!tb_C103[OS],[1]!tb_C103[DESCRICAO2]),"0")</f>
        <v>Mecanico</v>
      </c>
    </row>
    <row r="274" spans="1:23" x14ac:dyDescent="0.25">
      <c r="A274" s="7">
        <v>218</v>
      </c>
      <c r="B274" t="s">
        <v>184</v>
      </c>
      <c r="C274">
        <v>108</v>
      </c>
      <c r="D274" s="8" t="s">
        <v>317</v>
      </c>
      <c r="E274" t="s">
        <v>345</v>
      </c>
      <c r="H274" t="s">
        <v>585</v>
      </c>
      <c r="I274" s="9">
        <v>44953.595150462963</v>
      </c>
      <c r="J274" s="9"/>
      <c r="K274" s="9"/>
      <c r="L274" s="9">
        <v>45043.743946759256</v>
      </c>
      <c r="M274" s="6" t="s">
        <v>612</v>
      </c>
      <c r="N274" t="s">
        <v>180</v>
      </c>
      <c r="O274" t="s">
        <v>181</v>
      </c>
      <c r="P274" s="6" t="s">
        <v>182</v>
      </c>
      <c r="S274" s="9">
        <v>45357.695694444446</v>
      </c>
      <c r="T274">
        <v>43181706833</v>
      </c>
      <c r="U274" t="s">
        <v>183</v>
      </c>
      <c r="V274" t="str">
        <f>IFERROR(_xlfn.XLOOKUP(tb_C101[[#This Row],[OS]],[1]!tb_C103[OS],[1]!tb_C103[DESCRICAO]),"0")</f>
        <v>CORRETIVA</v>
      </c>
      <c r="W274" t="str">
        <f>IFERROR(_xlfn.XLOOKUP(tb_C101[[#This Row],[OS]],[1]!tb_C103[OS],[1]!tb_C103[DESCRICAO2]),"0")</f>
        <v>Mecanico</v>
      </c>
    </row>
    <row r="275" spans="1:23" x14ac:dyDescent="0.25">
      <c r="A275" s="7">
        <v>219</v>
      </c>
      <c r="B275" t="s">
        <v>184</v>
      </c>
      <c r="C275">
        <v>115</v>
      </c>
      <c r="D275" s="8" t="s">
        <v>197</v>
      </c>
      <c r="E275" t="s">
        <v>198</v>
      </c>
      <c r="F275" t="s">
        <v>300</v>
      </c>
      <c r="G275" t="s">
        <v>540</v>
      </c>
      <c r="H275" t="s">
        <v>326</v>
      </c>
      <c r="I275" s="9">
        <v>44956.632615740738</v>
      </c>
      <c r="J275" s="9"/>
      <c r="K275" s="9"/>
      <c r="L275" s="9">
        <v>45125.739849537036</v>
      </c>
      <c r="M275" t="s">
        <v>613</v>
      </c>
      <c r="N275" t="s">
        <v>180</v>
      </c>
      <c r="O275" t="s">
        <v>181</v>
      </c>
      <c r="P275" t="s">
        <v>182</v>
      </c>
      <c r="Q275" t="s">
        <v>308</v>
      </c>
      <c r="R275" t="s">
        <v>614</v>
      </c>
      <c r="S275" s="9">
        <v>45125.739907407406</v>
      </c>
      <c r="T275">
        <v>43181706833</v>
      </c>
      <c r="U275" t="s">
        <v>183</v>
      </c>
      <c r="V275" t="str">
        <f>IFERROR(_xlfn.XLOOKUP(tb_C101[[#This Row],[OS]],[1]!tb_C103[OS],[1]!tb_C103[DESCRICAO]),"0")</f>
        <v>CORRETIVA</v>
      </c>
      <c r="W275" t="str">
        <f>IFERROR(_xlfn.XLOOKUP(tb_C101[[#This Row],[OS]],[1]!tb_C103[OS],[1]!tb_C103[DESCRICAO2]),"0")</f>
        <v>Eletrico</v>
      </c>
    </row>
    <row r="276" spans="1:23" x14ac:dyDescent="0.25">
      <c r="A276" s="7">
        <v>220</v>
      </c>
      <c r="B276" t="s">
        <v>184</v>
      </c>
      <c r="C276">
        <v>115</v>
      </c>
      <c r="D276" s="8" t="s">
        <v>197</v>
      </c>
      <c r="E276" t="s">
        <v>198</v>
      </c>
      <c r="H276" t="s">
        <v>326</v>
      </c>
      <c r="I276" s="9">
        <v>44957.918495370373</v>
      </c>
      <c r="J276" s="9"/>
      <c r="K276" s="9"/>
      <c r="L276" s="9">
        <v>45071.640486111108</v>
      </c>
      <c r="M276" t="s">
        <v>615</v>
      </c>
      <c r="N276" t="s">
        <v>180</v>
      </c>
      <c r="O276" t="s">
        <v>181</v>
      </c>
      <c r="P276" t="s">
        <v>182</v>
      </c>
      <c r="R276" t="s">
        <v>616</v>
      </c>
      <c r="S276" s="9">
        <v>45071.640509259261</v>
      </c>
      <c r="T276">
        <v>43181706833</v>
      </c>
      <c r="U276" t="s">
        <v>183</v>
      </c>
      <c r="V276" t="str">
        <f>IFERROR(_xlfn.XLOOKUP(tb_C101[[#This Row],[OS]],[1]!tb_C103[OS],[1]!tb_C103[DESCRICAO]),"0")</f>
        <v>CORRETIVA</v>
      </c>
      <c r="W276" t="str">
        <f>IFERROR(_xlfn.XLOOKUP(tb_C101[[#This Row],[OS]],[1]!tb_C103[OS],[1]!tb_C103[DESCRICAO2]),"0")</f>
        <v>Eletrico</v>
      </c>
    </row>
    <row r="277" spans="1:23" x14ac:dyDescent="0.25">
      <c r="A277" s="7">
        <v>221</v>
      </c>
      <c r="B277" t="s">
        <v>184</v>
      </c>
      <c r="C277">
        <v>115</v>
      </c>
      <c r="D277" s="8" t="s">
        <v>197</v>
      </c>
      <c r="E277" t="s">
        <v>198</v>
      </c>
      <c r="H277" t="s">
        <v>585</v>
      </c>
      <c r="I277" s="9">
        <v>44958.638009259259</v>
      </c>
      <c r="J277" s="9"/>
      <c r="K277" s="9"/>
      <c r="L277" s="9">
        <v>45071.640613425923</v>
      </c>
      <c r="M277" t="s">
        <v>617</v>
      </c>
      <c r="N277" t="s">
        <v>180</v>
      </c>
      <c r="O277" t="s">
        <v>181</v>
      </c>
      <c r="P277" t="s">
        <v>182</v>
      </c>
      <c r="R277" t="s">
        <v>618</v>
      </c>
      <c r="S277" s="9">
        <v>45071.640636574077</v>
      </c>
      <c r="T277">
        <v>43181706833</v>
      </c>
      <c r="U277" t="s">
        <v>183</v>
      </c>
      <c r="V277" t="str">
        <f>IFERROR(_xlfn.XLOOKUP(tb_C101[[#This Row],[OS]],[1]!tb_C103[OS],[1]!tb_C103[DESCRICAO]),"0")</f>
        <v>CORRETIVA</v>
      </c>
      <c r="W277" t="str">
        <f>IFERROR(_xlfn.XLOOKUP(tb_C101[[#This Row],[OS]],[1]!tb_C103[OS],[1]!tb_C103[DESCRICAO2]),"0")</f>
        <v>Eletrico</v>
      </c>
    </row>
    <row r="278" spans="1:23" x14ac:dyDescent="0.25">
      <c r="A278" s="7">
        <v>222</v>
      </c>
      <c r="B278" t="s">
        <v>184</v>
      </c>
      <c r="C278">
        <v>116</v>
      </c>
      <c r="D278" s="8" t="s">
        <v>290</v>
      </c>
      <c r="E278" t="s">
        <v>345</v>
      </c>
      <c r="F278" t="s">
        <v>475</v>
      </c>
      <c r="G278" t="s">
        <v>619</v>
      </c>
      <c r="H278" t="s">
        <v>336</v>
      </c>
      <c r="I278" s="9">
        <v>44960.330821759257</v>
      </c>
      <c r="J278" s="9">
        <v>44960.328819444447</v>
      </c>
      <c r="K278" s="9">
        <v>44960.520833333336</v>
      </c>
      <c r="L278" s="9">
        <v>45125.734479166669</v>
      </c>
      <c r="M278" t="s">
        <v>620</v>
      </c>
      <c r="N278" t="s">
        <v>180</v>
      </c>
      <c r="O278" t="s">
        <v>204</v>
      </c>
      <c r="P278" t="s">
        <v>189</v>
      </c>
      <c r="Q278" t="s">
        <v>308</v>
      </c>
      <c r="S278" s="9">
        <v>45125.7346412037</v>
      </c>
      <c r="T278">
        <v>43181706833</v>
      </c>
      <c r="U278" t="s">
        <v>183</v>
      </c>
      <c r="V278" t="str">
        <f>IFERROR(_xlfn.XLOOKUP(tb_C101[[#This Row],[OS]],[1]!tb_C103[OS],[1]!tb_C103[DESCRICAO]),"0")</f>
        <v>CORRETIVA</v>
      </c>
      <c r="W278" t="str">
        <f>IFERROR(_xlfn.XLOOKUP(tb_C101[[#This Row],[OS]],[1]!tb_C103[OS],[1]!tb_C103[DESCRICAO2]),"0")</f>
        <v>Mecanico</v>
      </c>
    </row>
    <row r="279" spans="1:23" x14ac:dyDescent="0.25">
      <c r="A279" s="7">
        <v>223</v>
      </c>
      <c r="B279" t="s">
        <v>184</v>
      </c>
      <c r="C279">
        <v>116</v>
      </c>
      <c r="D279" s="8" t="s">
        <v>290</v>
      </c>
      <c r="E279" t="s">
        <v>345</v>
      </c>
      <c r="F279" t="s">
        <v>621</v>
      </c>
      <c r="G279" t="s">
        <v>622</v>
      </c>
      <c r="H279" t="s">
        <v>336</v>
      </c>
      <c r="I279" s="9">
        <v>44960.346203703702</v>
      </c>
      <c r="J279" s="9">
        <v>44960.345520833333</v>
      </c>
      <c r="K279" s="9">
        <v>44960.416666666664</v>
      </c>
      <c r="L279" s="9">
        <v>45118.630636574075</v>
      </c>
      <c r="M279" t="s">
        <v>623</v>
      </c>
      <c r="N279" t="s">
        <v>180</v>
      </c>
      <c r="O279" t="s">
        <v>204</v>
      </c>
      <c r="P279" t="s">
        <v>189</v>
      </c>
      <c r="Q279" t="s">
        <v>308</v>
      </c>
      <c r="R279" t="s">
        <v>624</v>
      </c>
      <c r="S279" s="9">
        <v>45118.63076388889</v>
      </c>
      <c r="T279">
        <v>43181706833</v>
      </c>
      <c r="U279" t="s">
        <v>183</v>
      </c>
      <c r="V279" t="str">
        <f>IFERROR(_xlfn.XLOOKUP(tb_C101[[#This Row],[OS]],[1]!tb_C103[OS],[1]!tb_C103[DESCRICAO]),"0")</f>
        <v>CORRETIVA</v>
      </c>
      <c r="W279" t="str">
        <f>IFERROR(_xlfn.XLOOKUP(tb_C101[[#This Row],[OS]],[1]!tb_C103[OS],[1]!tb_C103[DESCRICAO2]),"0")</f>
        <v>Mecanico</v>
      </c>
    </row>
    <row r="280" spans="1:23" x14ac:dyDescent="0.25">
      <c r="A280" s="7">
        <v>224</v>
      </c>
      <c r="B280" t="s">
        <v>184</v>
      </c>
      <c r="C280">
        <v>115</v>
      </c>
      <c r="D280" s="8" t="s">
        <v>197</v>
      </c>
      <c r="E280" t="s">
        <v>245</v>
      </c>
      <c r="F280" t="s">
        <v>313</v>
      </c>
      <c r="G280" t="s">
        <v>314</v>
      </c>
      <c r="H280" t="s">
        <v>336</v>
      </c>
      <c r="I280" s="9">
        <v>44960.549085648148</v>
      </c>
      <c r="J280" s="9"/>
      <c r="K280" s="9"/>
      <c r="L280" s="9">
        <v>45112.697013888886</v>
      </c>
      <c r="M280" t="s">
        <v>625</v>
      </c>
      <c r="N280" t="s">
        <v>180</v>
      </c>
      <c r="O280" t="s">
        <v>181</v>
      </c>
      <c r="P280" t="s">
        <v>189</v>
      </c>
      <c r="Q280" t="s">
        <v>308</v>
      </c>
      <c r="S280" s="9">
        <v>45112.697025462963</v>
      </c>
      <c r="T280">
        <v>43181706833</v>
      </c>
      <c r="U280" t="s">
        <v>183</v>
      </c>
      <c r="V280" t="str">
        <f>IFERROR(_xlfn.XLOOKUP(tb_C101[[#This Row],[OS]],[1]!tb_C103[OS],[1]!tb_C103[DESCRICAO]),"0")</f>
        <v>CORRETIVA</v>
      </c>
      <c r="W280" t="str">
        <f>IFERROR(_xlfn.XLOOKUP(tb_C101[[#This Row],[OS]],[1]!tb_C103[OS],[1]!tb_C103[DESCRICAO2]),"0")</f>
        <v>Mecanico</v>
      </c>
    </row>
    <row r="281" spans="1:23" x14ac:dyDescent="0.25">
      <c r="A281" s="7">
        <v>225</v>
      </c>
      <c r="B281" t="s">
        <v>184</v>
      </c>
      <c r="C281">
        <v>115</v>
      </c>
      <c r="D281" s="8" t="s">
        <v>197</v>
      </c>
      <c r="E281" t="s">
        <v>381</v>
      </c>
      <c r="F281" t="s">
        <v>381</v>
      </c>
      <c r="G281" t="s">
        <v>382</v>
      </c>
      <c r="H281" t="s">
        <v>343</v>
      </c>
      <c r="I281" s="9">
        <v>44960.658807870372</v>
      </c>
      <c r="J281" s="9"/>
      <c r="K281" s="9"/>
      <c r="L281" s="9">
        <v>45443.648402777777</v>
      </c>
      <c r="N281" t="s">
        <v>180</v>
      </c>
      <c r="O281" t="s">
        <v>181</v>
      </c>
      <c r="P281" t="s">
        <v>189</v>
      </c>
      <c r="Q281" t="s">
        <v>186</v>
      </c>
      <c r="S281" s="9">
        <v>45443.648414351854</v>
      </c>
      <c r="T281">
        <v>43181706833</v>
      </c>
      <c r="U281" t="s">
        <v>183</v>
      </c>
      <c r="V281" t="str">
        <f>IFERROR(_xlfn.XLOOKUP(tb_C101[[#This Row],[OS]],[1]!tb_C103[OS],[1]!tb_C103[DESCRICAO]),"0")</f>
        <v>CORRETIVA</v>
      </c>
      <c r="W281" t="str">
        <f>IFERROR(_xlfn.XLOOKUP(tb_C101[[#This Row],[OS]],[1]!tb_C103[OS],[1]!tb_C103[DESCRICAO2]),"0")</f>
        <v>AUTOMATICO - TROCAR</v>
      </c>
    </row>
    <row r="282" spans="1:23" x14ac:dyDescent="0.25">
      <c r="A282" s="7">
        <v>226</v>
      </c>
      <c r="B282" t="s">
        <v>184</v>
      </c>
      <c r="C282">
        <v>115</v>
      </c>
      <c r="D282" s="8" t="s">
        <v>197</v>
      </c>
      <c r="E282" t="s">
        <v>245</v>
      </c>
      <c r="F282" t="s">
        <v>626</v>
      </c>
      <c r="G282" t="s">
        <v>627</v>
      </c>
      <c r="H282" t="s">
        <v>343</v>
      </c>
      <c r="I282" s="9">
        <v>44960.658807870372</v>
      </c>
      <c r="J282" s="9"/>
      <c r="K282" s="9"/>
      <c r="L282" s="9">
        <v>45030.356724537036</v>
      </c>
      <c r="M282" t="s">
        <v>628</v>
      </c>
      <c r="N282" t="s">
        <v>180</v>
      </c>
      <c r="O282" t="s">
        <v>181</v>
      </c>
      <c r="P282" t="s">
        <v>182</v>
      </c>
      <c r="Q282" t="s">
        <v>308</v>
      </c>
      <c r="R282" t="s">
        <v>629</v>
      </c>
      <c r="S282" s="9">
        <v>45030.356747685182</v>
      </c>
      <c r="T282">
        <v>43181706833</v>
      </c>
      <c r="U282" t="s">
        <v>183</v>
      </c>
      <c r="V282" t="str">
        <f>IFERROR(_xlfn.XLOOKUP(tb_C101[[#This Row],[OS]],[1]!tb_C103[OS],[1]!tb_C103[DESCRICAO]),"0")</f>
        <v>CORRETIVA</v>
      </c>
      <c r="W282" t="str">
        <f>IFERROR(_xlfn.XLOOKUP(tb_C101[[#This Row],[OS]],[1]!tb_C103[OS],[1]!tb_C103[DESCRICAO2]),"0")</f>
        <v>Mecanico</v>
      </c>
    </row>
    <row r="283" spans="1:23" x14ac:dyDescent="0.25">
      <c r="A283" s="7">
        <v>227</v>
      </c>
      <c r="B283" t="s">
        <v>184</v>
      </c>
      <c r="C283">
        <v>108</v>
      </c>
      <c r="D283" s="8" t="s">
        <v>317</v>
      </c>
      <c r="E283" t="s">
        <v>580</v>
      </c>
      <c r="H283" t="s">
        <v>326</v>
      </c>
      <c r="I283" s="9">
        <v>44960.886643518519</v>
      </c>
      <c r="J283" s="9"/>
      <c r="K283" s="9"/>
      <c r="L283" s="9">
        <v>45043.745057870372</v>
      </c>
      <c r="M283" t="s">
        <v>630</v>
      </c>
      <c r="N283" t="s">
        <v>180</v>
      </c>
      <c r="O283" t="s">
        <v>181</v>
      </c>
      <c r="P283" t="s">
        <v>182</v>
      </c>
      <c r="R283" t="s">
        <v>631</v>
      </c>
      <c r="S283" s="9">
        <v>45358.287743055553</v>
      </c>
      <c r="T283">
        <v>43181706833</v>
      </c>
      <c r="U283" t="s">
        <v>183</v>
      </c>
      <c r="V283" t="str">
        <f>IFERROR(_xlfn.XLOOKUP(tb_C101[[#This Row],[OS]],[1]!tb_C103[OS],[1]!tb_C103[DESCRICAO]),"0")</f>
        <v>CORRETIVA</v>
      </c>
      <c r="W283" t="str">
        <f>IFERROR(_xlfn.XLOOKUP(tb_C101[[#This Row],[OS]],[1]!tb_C103[OS],[1]!tb_C103[DESCRICAO2]),"0")</f>
        <v>Mecanico</v>
      </c>
    </row>
    <row r="284" spans="1:23" x14ac:dyDescent="0.25">
      <c r="A284" s="7">
        <v>228</v>
      </c>
      <c r="B284" t="s">
        <v>184</v>
      </c>
      <c r="C284">
        <v>116</v>
      </c>
      <c r="D284" s="8" t="s">
        <v>290</v>
      </c>
      <c r="E284" t="s">
        <v>345</v>
      </c>
      <c r="F284" t="s">
        <v>626</v>
      </c>
      <c r="G284" t="s">
        <v>632</v>
      </c>
      <c r="H284" t="s">
        <v>343</v>
      </c>
      <c r="I284" s="9">
        <v>44961.620752314811</v>
      </c>
      <c r="J284" s="9"/>
      <c r="K284" s="9"/>
      <c r="L284" s="9">
        <v>45030.357534722221</v>
      </c>
      <c r="M284" t="s">
        <v>633</v>
      </c>
      <c r="N284" t="s">
        <v>180</v>
      </c>
      <c r="O284" t="s">
        <v>181</v>
      </c>
      <c r="P284" t="s">
        <v>182</v>
      </c>
      <c r="Q284" t="s">
        <v>308</v>
      </c>
      <c r="R284" t="s">
        <v>634</v>
      </c>
      <c r="S284" s="9">
        <v>45030.357557870368</v>
      </c>
      <c r="T284">
        <v>43181706833</v>
      </c>
      <c r="U284" t="s">
        <v>183</v>
      </c>
      <c r="V284" t="str">
        <f>IFERROR(_xlfn.XLOOKUP(tb_C101[[#This Row],[OS]],[1]!tb_C103[OS],[1]!tb_C103[DESCRICAO]),"0")</f>
        <v>CORRETIVA</v>
      </c>
      <c r="W284" t="str">
        <f>IFERROR(_xlfn.XLOOKUP(tb_C101[[#This Row],[OS]],[1]!tb_C103[OS],[1]!tb_C103[DESCRICAO2]),"0")</f>
        <v>Mecanico</v>
      </c>
    </row>
    <row r="285" spans="1:23" x14ac:dyDescent="0.25">
      <c r="A285" s="7">
        <v>229</v>
      </c>
      <c r="B285" t="s">
        <v>184</v>
      </c>
      <c r="C285">
        <v>115</v>
      </c>
      <c r="D285" s="8" t="s">
        <v>197</v>
      </c>
      <c r="E285" t="s">
        <v>238</v>
      </c>
      <c r="H285" t="s">
        <v>343</v>
      </c>
      <c r="I285" s="9">
        <v>44962.700879629629</v>
      </c>
      <c r="J285" s="9"/>
      <c r="K285" s="9"/>
      <c r="L285" s="9">
        <v>45125.740717592591</v>
      </c>
      <c r="M285" t="s">
        <v>635</v>
      </c>
      <c r="N285" t="s">
        <v>180</v>
      </c>
      <c r="O285" t="s">
        <v>181</v>
      </c>
      <c r="P285" t="s">
        <v>182</v>
      </c>
      <c r="R285" t="s">
        <v>636</v>
      </c>
      <c r="S285" s="9">
        <v>45125.740740740737</v>
      </c>
      <c r="T285">
        <v>43181706833</v>
      </c>
      <c r="U285" t="s">
        <v>183</v>
      </c>
      <c r="V285" t="str">
        <f>IFERROR(_xlfn.XLOOKUP(tb_C101[[#This Row],[OS]],[1]!tb_C103[OS],[1]!tb_C103[DESCRICAO]),"0")</f>
        <v>CORRETIVA</v>
      </c>
      <c r="W285" t="str">
        <f>IFERROR(_xlfn.XLOOKUP(tb_C101[[#This Row],[OS]],[1]!tb_C103[OS],[1]!tb_C103[DESCRICAO2]),"0")</f>
        <v>Eletrico</v>
      </c>
    </row>
    <row r="286" spans="1:23" x14ac:dyDescent="0.25">
      <c r="A286" s="7">
        <v>230</v>
      </c>
      <c r="B286" t="s">
        <v>184</v>
      </c>
      <c r="C286">
        <v>108</v>
      </c>
      <c r="D286" s="8" t="s">
        <v>317</v>
      </c>
      <c r="E286" t="s">
        <v>245</v>
      </c>
      <c r="H286" t="s">
        <v>557</v>
      </c>
      <c r="I286" s="9">
        <v>44963.401203703703</v>
      </c>
      <c r="J286" s="9"/>
      <c r="K286" s="9"/>
      <c r="L286" s="9">
        <v>44963.440972222219</v>
      </c>
      <c r="M286" t="s">
        <v>637</v>
      </c>
      <c r="N286" t="s">
        <v>180</v>
      </c>
      <c r="O286" t="s">
        <v>181</v>
      </c>
      <c r="P286" t="s">
        <v>189</v>
      </c>
      <c r="S286" s="9">
        <v>45358.288124999999</v>
      </c>
      <c r="T286">
        <v>43181706833</v>
      </c>
      <c r="U286" t="s">
        <v>183</v>
      </c>
      <c r="V286" t="str">
        <f>IFERROR(_xlfn.XLOOKUP(tb_C101[[#This Row],[OS]],[1]!tb_C103[OS],[1]!tb_C103[DESCRICAO]),"0")</f>
        <v>CORRETIVA</v>
      </c>
      <c r="W286" t="str">
        <f>IFERROR(_xlfn.XLOOKUP(tb_C101[[#This Row],[OS]],[1]!tb_C103[OS],[1]!tb_C103[DESCRICAO2]),"0")</f>
        <v>Eletrico</v>
      </c>
    </row>
    <row r="287" spans="1:23" x14ac:dyDescent="0.25">
      <c r="A287" s="7">
        <v>231</v>
      </c>
      <c r="B287" t="s">
        <v>184</v>
      </c>
      <c r="C287">
        <v>108</v>
      </c>
      <c r="D287" s="8" t="s">
        <v>317</v>
      </c>
      <c r="E287" t="s">
        <v>300</v>
      </c>
      <c r="H287" t="s">
        <v>326</v>
      </c>
      <c r="I287" s="9">
        <v>44964.350810185184</v>
      </c>
      <c r="J287" s="9"/>
      <c r="K287" s="9"/>
      <c r="L287" s="9">
        <v>44964.378472222219</v>
      </c>
      <c r="M287" t="s">
        <v>638</v>
      </c>
      <c r="N287" t="s">
        <v>180</v>
      </c>
      <c r="O287" t="s">
        <v>181</v>
      </c>
      <c r="P287" t="s">
        <v>189</v>
      </c>
      <c r="R287" t="s">
        <v>639</v>
      </c>
      <c r="S287" s="9">
        <v>45358.291620370372</v>
      </c>
      <c r="T287">
        <v>43181706833</v>
      </c>
      <c r="U287" t="s">
        <v>183</v>
      </c>
      <c r="V287" t="str">
        <f>IFERROR(_xlfn.XLOOKUP(tb_C101[[#This Row],[OS]],[1]!tb_C103[OS],[1]!tb_C103[DESCRICAO]),"0")</f>
        <v>CORRETIVA</v>
      </c>
      <c r="W287" t="str">
        <f>IFERROR(_xlfn.XLOOKUP(tb_C101[[#This Row],[OS]],[1]!tb_C103[OS],[1]!tb_C103[DESCRICAO2]),"0")</f>
        <v>Eletrico</v>
      </c>
    </row>
    <row r="288" spans="1:23" x14ac:dyDescent="0.25">
      <c r="A288" s="7">
        <v>232</v>
      </c>
      <c r="B288" t="s">
        <v>184</v>
      </c>
      <c r="C288">
        <v>109</v>
      </c>
      <c r="D288" s="8" t="s">
        <v>185</v>
      </c>
      <c r="E288" t="s">
        <v>640</v>
      </c>
      <c r="F288" t="s">
        <v>238</v>
      </c>
      <c r="G288" t="s">
        <v>641</v>
      </c>
      <c r="H288" t="s">
        <v>343</v>
      </c>
      <c r="I288" s="9">
        <v>44970.706192129626</v>
      </c>
      <c r="J288" s="9"/>
      <c r="K288" s="9"/>
      <c r="L288" s="9">
        <v>45203.889166666668</v>
      </c>
      <c r="M288" t="s">
        <v>642</v>
      </c>
      <c r="N288" t="s">
        <v>180</v>
      </c>
      <c r="O288" t="s">
        <v>181</v>
      </c>
      <c r="P288" t="s">
        <v>182</v>
      </c>
      <c r="Q288" t="s">
        <v>308</v>
      </c>
      <c r="R288" t="s">
        <v>643</v>
      </c>
      <c r="S288" s="9">
        <v>45203.889189814814</v>
      </c>
      <c r="T288">
        <v>43181706833</v>
      </c>
      <c r="U288" t="s">
        <v>183</v>
      </c>
      <c r="V288" t="str">
        <f>IFERROR(_xlfn.XLOOKUP(tb_C101[[#This Row],[OS]],[1]!tb_C103[OS],[1]!tb_C103[DESCRICAO]),"0")</f>
        <v>CORRETIVA</v>
      </c>
      <c r="W288" t="str">
        <f>IFERROR(_xlfn.XLOOKUP(tb_C101[[#This Row],[OS]],[1]!tb_C103[OS],[1]!tb_C103[DESCRICAO2]),"0")</f>
        <v>Mecanico</v>
      </c>
    </row>
    <row r="289" spans="1:23" x14ac:dyDescent="0.25">
      <c r="A289" s="7">
        <v>233</v>
      </c>
      <c r="B289" t="s">
        <v>184</v>
      </c>
      <c r="C289">
        <v>109</v>
      </c>
      <c r="D289" s="8" t="s">
        <v>185</v>
      </c>
      <c r="E289" t="s">
        <v>186</v>
      </c>
      <c r="H289" t="s">
        <v>557</v>
      </c>
      <c r="I289" s="9">
        <v>44971.409930555557</v>
      </c>
      <c r="J289" s="9"/>
      <c r="K289" s="9"/>
      <c r="L289" s="9">
        <v>45125.733761574076</v>
      </c>
      <c r="M289" t="s">
        <v>644</v>
      </c>
      <c r="N289" t="s">
        <v>180</v>
      </c>
      <c r="O289" t="s">
        <v>181</v>
      </c>
      <c r="P289" t="s">
        <v>189</v>
      </c>
      <c r="S289" s="9">
        <v>45125.733773148146</v>
      </c>
      <c r="T289">
        <v>43181706833</v>
      </c>
      <c r="U289" t="s">
        <v>183</v>
      </c>
      <c r="V289" t="str">
        <f>IFERROR(_xlfn.XLOOKUP(tb_C101[[#This Row],[OS]],[1]!tb_C103[OS],[1]!tb_C103[DESCRICAO]),"0")</f>
        <v>CORRETIVA</v>
      </c>
      <c r="W289" t="str">
        <f>IFERROR(_xlfn.XLOOKUP(tb_C101[[#This Row],[OS]],[1]!tb_C103[OS],[1]!tb_C103[DESCRICAO2]),"0")</f>
        <v>Terceiro</v>
      </c>
    </row>
    <row r="290" spans="1:23" x14ac:dyDescent="0.25">
      <c r="A290" s="7">
        <v>234</v>
      </c>
      <c r="B290" t="s">
        <v>184</v>
      </c>
      <c r="C290">
        <v>109</v>
      </c>
      <c r="D290" s="8" t="s">
        <v>185</v>
      </c>
      <c r="E290" t="s">
        <v>418</v>
      </c>
      <c r="F290" t="s">
        <v>322</v>
      </c>
      <c r="G290" t="s">
        <v>645</v>
      </c>
      <c r="H290" t="s">
        <v>557</v>
      </c>
      <c r="I290" s="9">
        <v>44971.411354166667</v>
      </c>
      <c r="J290" s="9"/>
      <c r="K290" s="9"/>
      <c r="L290" s="9">
        <v>45138.741261574076</v>
      </c>
      <c r="N290" t="s">
        <v>180</v>
      </c>
      <c r="O290" t="s">
        <v>181</v>
      </c>
      <c r="P290" t="s">
        <v>189</v>
      </c>
      <c r="Q290" t="s">
        <v>308</v>
      </c>
      <c r="S290" s="9">
        <v>45138.741284722222</v>
      </c>
      <c r="T290">
        <v>43181706833</v>
      </c>
      <c r="U290" t="s">
        <v>183</v>
      </c>
      <c r="V290" t="str">
        <f>IFERROR(_xlfn.XLOOKUP(tb_C101[[#This Row],[OS]],[1]!tb_C103[OS],[1]!tb_C103[DESCRICAO]),"0")</f>
        <v>CORRETIVA</v>
      </c>
      <c r="W290" t="str">
        <f>IFERROR(_xlfn.XLOOKUP(tb_C101[[#This Row],[OS]],[1]!tb_C103[OS],[1]!tb_C103[DESCRICAO2]),"0")</f>
        <v>Terceiro</v>
      </c>
    </row>
    <row r="291" spans="1:23" x14ac:dyDescent="0.25">
      <c r="A291" s="7">
        <v>235</v>
      </c>
      <c r="B291" t="s">
        <v>184</v>
      </c>
      <c r="C291">
        <v>108</v>
      </c>
      <c r="D291" s="8" t="s">
        <v>317</v>
      </c>
      <c r="E291" t="s">
        <v>580</v>
      </c>
      <c r="H291" t="s">
        <v>336</v>
      </c>
      <c r="I291" s="9">
        <v>44971.45453703704</v>
      </c>
      <c r="J291" s="9"/>
      <c r="K291" s="9"/>
      <c r="L291" s="9">
        <v>45118.633680555555</v>
      </c>
      <c r="M291" t="s">
        <v>646</v>
      </c>
      <c r="N291" t="s">
        <v>180</v>
      </c>
      <c r="O291" t="s">
        <v>181</v>
      </c>
      <c r="P291" t="s">
        <v>189</v>
      </c>
      <c r="S291" s="9">
        <v>45358.291944444441</v>
      </c>
      <c r="T291">
        <v>43181706833</v>
      </c>
      <c r="U291" t="s">
        <v>183</v>
      </c>
      <c r="V291" t="str">
        <f>IFERROR(_xlfn.XLOOKUP(tb_C101[[#This Row],[OS]],[1]!tb_C103[OS],[1]!tb_C103[DESCRICAO]),"0")</f>
        <v>PREDITIVA</v>
      </c>
      <c r="W291" t="str">
        <f>IFERROR(_xlfn.XLOOKUP(tb_C101[[#This Row],[OS]],[1]!tb_C103[OS],[1]!tb_C103[DESCRICAO2]),"0")</f>
        <v>Mecanico</v>
      </c>
    </row>
    <row r="292" spans="1:23" x14ac:dyDescent="0.25">
      <c r="A292" s="7">
        <v>236</v>
      </c>
      <c r="B292" t="s">
        <v>184</v>
      </c>
      <c r="C292">
        <v>116</v>
      </c>
      <c r="D292" s="8" t="s">
        <v>290</v>
      </c>
      <c r="E292" t="s">
        <v>291</v>
      </c>
      <c r="F292" t="s">
        <v>424</v>
      </c>
      <c r="G292" t="s">
        <v>647</v>
      </c>
      <c r="H292" t="s">
        <v>557</v>
      </c>
      <c r="I292" s="9">
        <v>44972.426203703704</v>
      </c>
      <c r="J292" s="9"/>
      <c r="K292" s="9"/>
      <c r="L292" s="9">
        <v>45138.393611111111</v>
      </c>
      <c r="M292" t="s">
        <v>648</v>
      </c>
      <c r="N292" t="s">
        <v>180</v>
      </c>
      <c r="O292" t="s">
        <v>181</v>
      </c>
      <c r="P292" t="s">
        <v>189</v>
      </c>
      <c r="Q292" t="s">
        <v>308</v>
      </c>
      <c r="S292" s="9">
        <v>45138.393634259257</v>
      </c>
      <c r="T292">
        <v>43181706833</v>
      </c>
      <c r="U292" t="s">
        <v>183</v>
      </c>
      <c r="V292" t="str">
        <f>IFERROR(_xlfn.XLOOKUP(tb_C101[[#This Row],[OS]],[1]!tb_C103[OS],[1]!tb_C103[DESCRICAO]),"0")</f>
        <v>CORRETIVA</v>
      </c>
      <c r="W292" t="str">
        <f>IFERROR(_xlfn.XLOOKUP(tb_C101[[#This Row],[OS]],[1]!tb_C103[OS],[1]!tb_C103[DESCRICAO2]),"0")</f>
        <v>Mecanico</v>
      </c>
    </row>
    <row r="293" spans="1:23" x14ac:dyDescent="0.25">
      <c r="A293" s="7">
        <v>237</v>
      </c>
      <c r="B293" t="s">
        <v>184</v>
      </c>
      <c r="C293">
        <v>115</v>
      </c>
      <c r="D293" s="8" t="s">
        <v>197</v>
      </c>
      <c r="E293" t="s">
        <v>494</v>
      </c>
      <c r="F293" t="s">
        <v>435</v>
      </c>
      <c r="G293" t="s">
        <v>595</v>
      </c>
      <c r="H293" t="s">
        <v>557</v>
      </c>
      <c r="I293" s="9">
        <v>44973.326006944444</v>
      </c>
      <c r="J293" s="9"/>
      <c r="K293" s="9"/>
      <c r="L293" s="9">
        <v>44973.399305555555</v>
      </c>
      <c r="M293" t="s">
        <v>649</v>
      </c>
      <c r="N293" t="s">
        <v>180</v>
      </c>
      <c r="O293" t="s">
        <v>181</v>
      </c>
      <c r="P293" t="s">
        <v>189</v>
      </c>
      <c r="Q293" t="s">
        <v>308</v>
      </c>
      <c r="R293" t="s">
        <v>650</v>
      </c>
      <c r="S293" s="9">
        <v>45033.6169212963</v>
      </c>
      <c r="T293">
        <v>43181706833</v>
      </c>
      <c r="U293" t="s">
        <v>183</v>
      </c>
      <c r="V293" t="str">
        <f>IFERROR(_xlfn.XLOOKUP(tb_C101[[#This Row],[OS]],[1]!tb_C103[OS],[1]!tb_C103[DESCRICAO]),"0")</f>
        <v>CORRETIVA</v>
      </c>
      <c r="W293" t="str">
        <f>IFERROR(_xlfn.XLOOKUP(tb_C101[[#This Row],[OS]],[1]!tb_C103[OS],[1]!tb_C103[DESCRICAO2]),"0")</f>
        <v>Eletrico</v>
      </c>
    </row>
    <row r="294" spans="1:23" x14ac:dyDescent="0.25">
      <c r="A294" s="7">
        <v>238</v>
      </c>
      <c r="B294" t="s">
        <v>184</v>
      </c>
      <c r="C294">
        <v>108</v>
      </c>
      <c r="D294" s="8" t="s">
        <v>317</v>
      </c>
      <c r="E294" t="s">
        <v>345</v>
      </c>
      <c r="H294" t="s">
        <v>343</v>
      </c>
      <c r="I294" s="9">
        <v>44973.65179398148</v>
      </c>
      <c r="J294" s="9"/>
      <c r="K294" s="9"/>
      <c r="L294" s="9">
        <v>45030.360543981478</v>
      </c>
      <c r="M294" t="s">
        <v>651</v>
      </c>
      <c r="N294" t="s">
        <v>180</v>
      </c>
      <c r="O294" t="s">
        <v>181</v>
      </c>
      <c r="P294" t="s">
        <v>182</v>
      </c>
      <c r="R294" t="s">
        <v>652</v>
      </c>
      <c r="S294" s="9">
        <v>45358.292118055557</v>
      </c>
      <c r="T294">
        <v>43181706833</v>
      </c>
      <c r="U294" t="s">
        <v>183</v>
      </c>
      <c r="V294" t="str">
        <f>IFERROR(_xlfn.XLOOKUP(tb_C101[[#This Row],[OS]],[1]!tb_C103[OS],[1]!tb_C103[DESCRICAO]),"0")</f>
        <v>CORRETIVA</v>
      </c>
      <c r="W294" t="str">
        <f>IFERROR(_xlfn.XLOOKUP(tb_C101[[#This Row],[OS]],[1]!tb_C103[OS],[1]!tb_C103[DESCRICAO2]),"0")</f>
        <v>Mecanico</v>
      </c>
    </row>
    <row r="295" spans="1:23" x14ac:dyDescent="0.25">
      <c r="A295" s="7">
        <v>239</v>
      </c>
      <c r="B295" t="s">
        <v>184</v>
      </c>
      <c r="C295">
        <v>112</v>
      </c>
      <c r="D295" s="8" t="s">
        <v>237</v>
      </c>
      <c r="E295" t="s">
        <v>245</v>
      </c>
      <c r="F295" t="s">
        <v>653</v>
      </c>
      <c r="G295" t="s">
        <v>654</v>
      </c>
      <c r="H295" t="s">
        <v>343</v>
      </c>
      <c r="I295" s="9">
        <v>44973.718252314815</v>
      </c>
      <c r="J295" s="9"/>
      <c r="K295" s="9"/>
      <c r="L295" s="9">
        <v>45030.350740740738</v>
      </c>
      <c r="M295" t="s">
        <v>655</v>
      </c>
      <c r="N295" t="s">
        <v>180</v>
      </c>
      <c r="O295" t="s">
        <v>181</v>
      </c>
      <c r="P295" t="s">
        <v>182</v>
      </c>
      <c r="Q295" t="s">
        <v>308</v>
      </c>
      <c r="R295" t="s">
        <v>656</v>
      </c>
      <c r="S295" s="9">
        <v>45030.350763888891</v>
      </c>
      <c r="T295">
        <v>43181706833</v>
      </c>
      <c r="U295" t="s">
        <v>183</v>
      </c>
      <c r="V295" t="str">
        <f>IFERROR(_xlfn.XLOOKUP(tb_C101[[#This Row],[OS]],[1]!tb_C103[OS],[1]!tb_C103[DESCRICAO]),"0")</f>
        <v>CORRETIVA</v>
      </c>
      <c r="W295" t="str">
        <f>IFERROR(_xlfn.XLOOKUP(tb_C101[[#This Row],[OS]],[1]!tb_C103[OS],[1]!tb_C103[DESCRICAO2]),"0")</f>
        <v>Mecanico</v>
      </c>
    </row>
    <row r="296" spans="1:23" x14ac:dyDescent="0.25">
      <c r="A296" s="7">
        <v>240</v>
      </c>
      <c r="B296" t="s">
        <v>184</v>
      </c>
      <c r="C296">
        <v>108</v>
      </c>
      <c r="D296" s="8" t="s">
        <v>317</v>
      </c>
      <c r="E296" t="s">
        <v>345</v>
      </c>
      <c r="H296" t="s">
        <v>336</v>
      </c>
      <c r="I296" s="9">
        <v>44974.487974537034</v>
      </c>
      <c r="J296" s="9"/>
      <c r="K296" s="9"/>
      <c r="L296" s="9">
        <v>45033.596458333333</v>
      </c>
      <c r="M296" t="s">
        <v>657</v>
      </c>
      <c r="N296" t="s">
        <v>180</v>
      </c>
      <c r="O296" t="s">
        <v>181</v>
      </c>
      <c r="P296" t="s">
        <v>189</v>
      </c>
      <c r="S296" s="9">
        <v>45358.292291666665</v>
      </c>
      <c r="T296">
        <v>43181706833</v>
      </c>
      <c r="U296" t="s">
        <v>183</v>
      </c>
      <c r="V296" t="str">
        <f>IFERROR(_xlfn.XLOOKUP(tb_C101[[#This Row],[OS]],[1]!tb_C103[OS],[1]!tb_C103[DESCRICAO]),"0")</f>
        <v>PREDITIVA</v>
      </c>
      <c r="W296" t="str">
        <f>IFERROR(_xlfn.XLOOKUP(tb_C101[[#This Row],[OS]],[1]!tb_C103[OS],[1]!tb_C103[DESCRICAO2]),"0")</f>
        <v>Mecanico</v>
      </c>
    </row>
    <row r="297" spans="1:23" x14ac:dyDescent="0.25">
      <c r="A297" s="7">
        <v>241</v>
      </c>
      <c r="B297" t="s">
        <v>184</v>
      </c>
      <c r="C297">
        <v>116</v>
      </c>
      <c r="D297" s="8" t="s">
        <v>290</v>
      </c>
      <c r="E297" t="s">
        <v>494</v>
      </c>
      <c r="F297" t="s">
        <v>435</v>
      </c>
      <c r="G297" t="s">
        <v>658</v>
      </c>
      <c r="H297" t="s">
        <v>336</v>
      </c>
      <c r="I297" s="9">
        <v>44975.318888888891</v>
      </c>
      <c r="J297" s="9"/>
      <c r="K297" s="9"/>
      <c r="L297" s="9">
        <v>45030.328194444446</v>
      </c>
      <c r="M297" t="s">
        <v>659</v>
      </c>
      <c r="N297" t="s">
        <v>180</v>
      </c>
      <c r="O297" t="s">
        <v>181</v>
      </c>
      <c r="P297" t="s">
        <v>189</v>
      </c>
      <c r="Q297" t="s">
        <v>308</v>
      </c>
      <c r="S297" s="9">
        <v>45030.328217592592</v>
      </c>
      <c r="T297">
        <v>43181706833</v>
      </c>
      <c r="U297" t="s">
        <v>183</v>
      </c>
      <c r="V297" t="str">
        <f>IFERROR(_xlfn.XLOOKUP(tb_C101[[#This Row],[OS]],[1]!tb_C103[OS],[1]!tb_C103[DESCRICAO]),"0")</f>
        <v>PREDITIVA</v>
      </c>
      <c r="W297" t="str">
        <f>IFERROR(_xlfn.XLOOKUP(tb_C101[[#This Row],[OS]],[1]!tb_C103[OS],[1]!tb_C103[DESCRICAO2]),"0")</f>
        <v>Eletrico</v>
      </c>
    </row>
    <row r="298" spans="1:23" x14ac:dyDescent="0.25">
      <c r="A298" s="7">
        <v>242</v>
      </c>
      <c r="B298" t="s">
        <v>184</v>
      </c>
      <c r="C298">
        <v>117</v>
      </c>
      <c r="D298" s="8" t="s">
        <v>354</v>
      </c>
      <c r="E298" t="s">
        <v>245</v>
      </c>
      <c r="H298" t="s">
        <v>557</v>
      </c>
      <c r="I298" s="9">
        <v>44977.425717592596</v>
      </c>
      <c r="J298" s="9"/>
      <c r="K298" s="9"/>
      <c r="L298" s="9">
        <v>45128.554710648146</v>
      </c>
      <c r="M298" t="s">
        <v>660</v>
      </c>
      <c r="N298" t="s">
        <v>180</v>
      </c>
      <c r="O298" t="s">
        <v>181</v>
      </c>
      <c r="P298" t="s">
        <v>189</v>
      </c>
      <c r="S298" s="9">
        <v>45128.5547337963</v>
      </c>
      <c r="T298">
        <v>43181706833</v>
      </c>
      <c r="U298" t="s">
        <v>183</v>
      </c>
      <c r="V298" t="str">
        <f>IFERROR(_xlfn.XLOOKUP(tb_C101[[#This Row],[OS]],[1]!tb_C103[OS],[1]!tb_C103[DESCRICAO]),"0")</f>
        <v>CORRETIVA</v>
      </c>
      <c r="W298" t="str">
        <f>IFERROR(_xlfn.XLOOKUP(tb_C101[[#This Row],[OS]],[1]!tb_C103[OS],[1]!tb_C103[DESCRICAO2]),"0")</f>
        <v>Mecanico</v>
      </c>
    </row>
    <row r="299" spans="1:23" x14ac:dyDescent="0.25">
      <c r="A299" s="7">
        <v>243</v>
      </c>
      <c r="B299" t="s">
        <v>184</v>
      </c>
      <c r="C299">
        <v>108</v>
      </c>
      <c r="D299" s="8" t="s">
        <v>317</v>
      </c>
      <c r="E299" t="s">
        <v>198</v>
      </c>
      <c r="H299" t="s">
        <v>343</v>
      </c>
      <c r="I299" s="9">
        <v>44978.617245370369</v>
      </c>
      <c r="J299" s="9"/>
      <c r="K299" s="9"/>
      <c r="L299" s="9">
        <v>45030.335150462961</v>
      </c>
      <c r="M299" s="6" t="s">
        <v>661</v>
      </c>
      <c r="N299" t="s">
        <v>180</v>
      </c>
      <c r="O299" t="s">
        <v>181</v>
      </c>
      <c r="P299" s="6" t="s">
        <v>182</v>
      </c>
      <c r="R299" t="s">
        <v>662</v>
      </c>
      <c r="S299" s="9">
        <v>45358.292534722219</v>
      </c>
      <c r="T299">
        <v>43181706833</v>
      </c>
      <c r="U299" t="s">
        <v>183</v>
      </c>
      <c r="V299" t="str">
        <f>IFERROR(_xlfn.XLOOKUP(tb_C101[[#This Row],[OS]],[1]!tb_C103[OS],[1]!tb_C103[DESCRICAO]),"0")</f>
        <v>CORRETIVA</v>
      </c>
      <c r="W299" t="str">
        <f>IFERROR(_xlfn.XLOOKUP(tb_C101[[#This Row],[OS]],[1]!tb_C103[OS],[1]!tb_C103[DESCRICAO2]),"0")</f>
        <v>Eletrico</v>
      </c>
    </row>
    <row r="300" spans="1:23" x14ac:dyDescent="0.25">
      <c r="A300" s="7">
        <v>244</v>
      </c>
      <c r="B300" t="s">
        <v>184</v>
      </c>
      <c r="C300">
        <v>115</v>
      </c>
      <c r="D300" s="8" t="s">
        <v>197</v>
      </c>
      <c r="E300" t="s">
        <v>198</v>
      </c>
      <c r="H300" t="s">
        <v>343</v>
      </c>
      <c r="I300" s="9">
        <v>44979.722291666665</v>
      </c>
      <c r="J300" s="9"/>
      <c r="K300" s="9"/>
      <c r="L300" s="9">
        <v>45030.345324074071</v>
      </c>
      <c r="M300" t="s">
        <v>663</v>
      </c>
      <c r="N300" t="s">
        <v>180</v>
      </c>
      <c r="O300" t="s">
        <v>181</v>
      </c>
      <c r="P300" t="s">
        <v>182</v>
      </c>
      <c r="R300" t="s">
        <v>664</v>
      </c>
      <c r="S300" s="9">
        <v>45030.345335648148</v>
      </c>
      <c r="T300">
        <v>43181706833</v>
      </c>
      <c r="U300" t="s">
        <v>183</v>
      </c>
      <c r="V300" t="str">
        <f>IFERROR(_xlfn.XLOOKUP(tb_C101[[#This Row],[OS]],[1]!tb_C103[OS],[1]!tb_C103[DESCRICAO]),"0")</f>
        <v>CORRETIVA</v>
      </c>
      <c r="W300" t="str">
        <f>IFERROR(_xlfn.XLOOKUP(tb_C101[[#This Row],[OS]],[1]!tb_C103[OS],[1]!tb_C103[DESCRICAO2]),"0")</f>
        <v>Mecanico</v>
      </c>
    </row>
    <row r="301" spans="1:23" x14ac:dyDescent="0.25">
      <c r="A301" s="7">
        <v>245</v>
      </c>
      <c r="B301" t="s">
        <v>184</v>
      </c>
      <c r="C301">
        <v>108</v>
      </c>
      <c r="D301" s="8" t="s">
        <v>317</v>
      </c>
      <c r="E301" t="s">
        <v>665</v>
      </c>
      <c r="H301" t="s">
        <v>343</v>
      </c>
      <c r="I301" s="9">
        <v>44979.776944444442</v>
      </c>
      <c r="J301" s="9"/>
      <c r="K301" s="9"/>
      <c r="L301" s="9">
        <v>45030.34784722222</v>
      </c>
      <c r="M301" t="s">
        <v>666</v>
      </c>
      <c r="N301" t="s">
        <v>180</v>
      </c>
      <c r="O301" t="s">
        <v>181</v>
      </c>
      <c r="P301" t="s">
        <v>182</v>
      </c>
      <c r="R301" t="s">
        <v>667</v>
      </c>
      <c r="S301" s="9">
        <v>45358.292766203704</v>
      </c>
      <c r="T301">
        <v>43181706833</v>
      </c>
      <c r="U301" t="s">
        <v>183</v>
      </c>
      <c r="V301" t="str">
        <f>IFERROR(_xlfn.XLOOKUP(tb_C101[[#This Row],[OS]],[1]!tb_C103[OS],[1]!tb_C103[DESCRICAO]),"0")</f>
        <v>CORRETIVA</v>
      </c>
      <c r="W301" t="str">
        <f>IFERROR(_xlfn.XLOOKUP(tb_C101[[#This Row],[OS]],[1]!tb_C103[OS],[1]!tb_C103[DESCRICAO2]),"0")</f>
        <v>Mecanico</v>
      </c>
    </row>
    <row r="302" spans="1:23" x14ac:dyDescent="0.25">
      <c r="A302" s="7">
        <v>246</v>
      </c>
      <c r="B302" t="s">
        <v>184</v>
      </c>
      <c r="C302">
        <v>112</v>
      </c>
      <c r="D302" s="8" t="s">
        <v>237</v>
      </c>
      <c r="E302" t="s">
        <v>238</v>
      </c>
      <c r="F302" t="s">
        <v>591</v>
      </c>
      <c r="G302" t="s">
        <v>668</v>
      </c>
      <c r="H302" t="s">
        <v>343</v>
      </c>
      <c r="I302" s="9">
        <v>44981.901377314818</v>
      </c>
      <c r="J302" s="9"/>
      <c r="K302" s="9"/>
      <c r="L302" s="9">
        <v>45070.556504629632</v>
      </c>
      <c r="M302" t="s">
        <v>669</v>
      </c>
      <c r="N302" t="s">
        <v>180</v>
      </c>
      <c r="O302" t="s">
        <v>181</v>
      </c>
      <c r="P302" t="s">
        <v>182</v>
      </c>
      <c r="Q302" t="s">
        <v>308</v>
      </c>
      <c r="R302" t="s">
        <v>670</v>
      </c>
      <c r="S302" s="9">
        <v>45070.556527777779</v>
      </c>
      <c r="T302">
        <v>43181706833</v>
      </c>
      <c r="U302" t="s">
        <v>183</v>
      </c>
      <c r="V302" t="str">
        <f>IFERROR(_xlfn.XLOOKUP(tb_C101[[#This Row],[OS]],[1]!tb_C103[OS],[1]!tb_C103[DESCRICAO]),"0")</f>
        <v>PREVENTIVA</v>
      </c>
      <c r="W302" t="str">
        <f>IFERROR(_xlfn.XLOOKUP(tb_C101[[#This Row],[OS]],[1]!tb_C103[OS],[1]!tb_C103[DESCRICAO2]),"0")</f>
        <v>Eletrico</v>
      </c>
    </row>
    <row r="303" spans="1:23" x14ac:dyDescent="0.25">
      <c r="A303" s="7">
        <v>247</v>
      </c>
      <c r="B303" t="s">
        <v>184</v>
      </c>
      <c r="C303">
        <v>117</v>
      </c>
      <c r="D303" s="8" t="s">
        <v>354</v>
      </c>
      <c r="E303" t="s">
        <v>198</v>
      </c>
      <c r="H303" t="s">
        <v>352</v>
      </c>
      <c r="I303" s="9">
        <v>44984.218865740739</v>
      </c>
      <c r="J303" s="9"/>
      <c r="K303" s="9"/>
      <c r="L303" s="9">
        <v>44984.232638888891</v>
      </c>
      <c r="M303" t="s">
        <v>671</v>
      </c>
      <c r="N303" t="s">
        <v>180</v>
      </c>
      <c r="O303" t="s">
        <v>181</v>
      </c>
      <c r="P303" t="s">
        <v>189</v>
      </c>
      <c r="S303" s="9">
        <v>45033.617905092593</v>
      </c>
      <c r="T303">
        <v>43181706833</v>
      </c>
      <c r="U303" t="s">
        <v>183</v>
      </c>
      <c r="V303" t="str">
        <f>IFERROR(_xlfn.XLOOKUP(tb_C101[[#This Row],[OS]],[1]!tb_C103[OS],[1]!tb_C103[DESCRICAO]),"0")</f>
        <v>CORRETIVA</v>
      </c>
      <c r="W303" t="str">
        <f>IFERROR(_xlfn.XLOOKUP(tb_C101[[#This Row],[OS]],[1]!tb_C103[OS],[1]!tb_C103[DESCRICAO2]),"0")</f>
        <v>Eletrico</v>
      </c>
    </row>
    <row r="304" spans="1:23" x14ac:dyDescent="0.25">
      <c r="A304" s="7">
        <v>248</v>
      </c>
      <c r="B304" t="s">
        <v>184</v>
      </c>
      <c r="C304">
        <v>116</v>
      </c>
      <c r="D304" s="8" t="s">
        <v>290</v>
      </c>
      <c r="E304" t="s">
        <v>238</v>
      </c>
      <c r="F304" t="s">
        <v>672</v>
      </c>
      <c r="G304" t="s">
        <v>673</v>
      </c>
      <c r="H304" t="s">
        <v>336</v>
      </c>
      <c r="I304" s="9">
        <v>44985.392939814818</v>
      </c>
      <c r="J304" s="9"/>
      <c r="K304" s="9"/>
      <c r="L304" s="9">
        <v>45033.597650462965</v>
      </c>
      <c r="M304" t="s">
        <v>674</v>
      </c>
      <c r="N304" t="s">
        <v>180</v>
      </c>
      <c r="O304" t="s">
        <v>181</v>
      </c>
      <c r="P304" t="s">
        <v>189</v>
      </c>
      <c r="Q304" t="s">
        <v>308</v>
      </c>
      <c r="S304" s="9">
        <v>45033.597673611112</v>
      </c>
      <c r="T304">
        <v>43181706833</v>
      </c>
      <c r="U304" t="s">
        <v>183</v>
      </c>
      <c r="V304" t="str">
        <f>IFERROR(_xlfn.XLOOKUP(tb_C101[[#This Row],[OS]],[1]!tb_C103[OS],[1]!tb_C103[DESCRICAO]),"0")</f>
        <v>PREDITIVA</v>
      </c>
      <c r="W304" t="str">
        <f>IFERROR(_xlfn.XLOOKUP(tb_C101[[#This Row],[OS]],[1]!tb_C103[OS],[1]!tb_C103[DESCRICAO2]),"0")</f>
        <v>Mecanico</v>
      </c>
    </row>
    <row r="305" spans="1:23" x14ac:dyDescent="0.25">
      <c r="A305" s="7">
        <v>249</v>
      </c>
      <c r="B305" t="s">
        <v>184</v>
      </c>
      <c r="C305">
        <v>115</v>
      </c>
      <c r="D305" s="8" t="s">
        <v>197</v>
      </c>
      <c r="E305" t="s">
        <v>245</v>
      </c>
      <c r="F305" t="s">
        <v>414</v>
      </c>
      <c r="G305" t="s">
        <v>579</v>
      </c>
      <c r="H305" t="s">
        <v>336</v>
      </c>
      <c r="I305" s="9">
        <v>44987.342233796298</v>
      </c>
      <c r="J305" s="9"/>
      <c r="K305" s="9"/>
      <c r="L305" s="9">
        <v>45030.239965277775</v>
      </c>
      <c r="M305" t="s">
        <v>675</v>
      </c>
      <c r="N305" t="s">
        <v>180</v>
      </c>
      <c r="O305" t="s">
        <v>181</v>
      </c>
      <c r="P305" t="s">
        <v>189</v>
      </c>
      <c r="Q305" t="s">
        <v>308</v>
      </c>
      <c r="R305" t="s">
        <v>676</v>
      </c>
      <c r="S305" s="9">
        <v>45030.239999999998</v>
      </c>
      <c r="T305">
        <v>43181706833</v>
      </c>
      <c r="U305" t="s">
        <v>183</v>
      </c>
      <c r="V305" t="str">
        <f>IFERROR(_xlfn.XLOOKUP(tb_C101[[#This Row],[OS]],[1]!tb_C103[OS],[1]!tb_C103[DESCRICAO]),"0")</f>
        <v>PREDITIVA</v>
      </c>
      <c r="W305" t="str">
        <f>IFERROR(_xlfn.XLOOKUP(tb_C101[[#This Row],[OS]],[1]!tb_C103[OS],[1]!tb_C103[DESCRICAO2]),"0")</f>
        <v>Eletrico</v>
      </c>
    </row>
    <row r="306" spans="1:23" x14ac:dyDescent="0.25">
      <c r="A306" s="7">
        <v>250</v>
      </c>
      <c r="B306" t="s">
        <v>184</v>
      </c>
      <c r="C306">
        <v>108</v>
      </c>
      <c r="D306" s="8" t="s">
        <v>317</v>
      </c>
      <c r="E306" t="s">
        <v>300</v>
      </c>
      <c r="H306" t="s">
        <v>336</v>
      </c>
      <c r="I306" s="9">
        <v>44987.476319444446</v>
      </c>
      <c r="J306" s="9"/>
      <c r="K306" s="9"/>
      <c r="L306" s="9">
        <v>45030.329189814816</v>
      </c>
      <c r="M306" t="s">
        <v>677</v>
      </c>
      <c r="N306" t="s">
        <v>180</v>
      </c>
      <c r="O306" t="s">
        <v>181</v>
      </c>
      <c r="P306" t="s">
        <v>189</v>
      </c>
      <c r="R306" t="s">
        <v>678</v>
      </c>
      <c r="S306" s="9">
        <v>45358.292997685188</v>
      </c>
      <c r="T306">
        <v>43181706833</v>
      </c>
      <c r="U306" t="s">
        <v>183</v>
      </c>
      <c r="V306" t="str">
        <f>IFERROR(_xlfn.XLOOKUP(tb_C101[[#This Row],[OS]],[1]!tb_C103[OS],[1]!tb_C103[DESCRICAO]),"0")</f>
        <v>PREDITIVA</v>
      </c>
      <c r="W306" t="str">
        <f>IFERROR(_xlfn.XLOOKUP(tb_C101[[#This Row],[OS]],[1]!tb_C103[OS],[1]!tb_C103[DESCRICAO2]),"0")</f>
        <v>Eletrico</v>
      </c>
    </row>
    <row r="307" spans="1:23" x14ac:dyDescent="0.25">
      <c r="A307" s="7">
        <v>251</v>
      </c>
      <c r="B307" t="s">
        <v>184</v>
      </c>
      <c r="C307">
        <v>113</v>
      </c>
      <c r="D307" s="8" t="s">
        <v>213</v>
      </c>
      <c r="E307" t="s">
        <v>245</v>
      </c>
      <c r="F307" t="s">
        <v>653</v>
      </c>
      <c r="G307" t="s">
        <v>679</v>
      </c>
      <c r="H307" t="s">
        <v>343</v>
      </c>
      <c r="I307" s="9">
        <v>44988.732766203706</v>
      </c>
      <c r="J307" s="9"/>
      <c r="K307" s="9"/>
      <c r="L307" s="9">
        <v>45030.346851851849</v>
      </c>
      <c r="M307" t="s">
        <v>680</v>
      </c>
      <c r="N307" t="s">
        <v>180</v>
      </c>
      <c r="O307" t="s">
        <v>181</v>
      </c>
      <c r="P307" t="s">
        <v>182</v>
      </c>
      <c r="Q307" t="s">
        <v>308</v>
      </c>
      <c r="R307" t="s">
        <v>681</v>
      </c>
      <c r="S307" s="9">
        <v>45030.346875000003</v>
      </c>
      <c r="T307">
        <v>43181706833</v>
      </c>
      <c r="U307" t="s">
        <v>183</v>
      </c>
      <c r="V307" t="str">
        <f>IFERROR(_xlfn.XLOOKUP(tb_C101[[#This Row],[OS]],[1]!tb_C103[OS],[1]!tb_C103[DESCRICAO]),"0")</f>
        <v>CORRETIVA</v>
      </c>
      <c r="W307" t="str">
        <f>IFERROR(_xlfn.XLOOKUP(tb_C101[[#This Row],[OS]],[1]!tb_C103[OS],[1]!tb_C103[DESCRICAO2]),"0")</f>
        <v>Mecanico</v>
      </c>
    </row>
    <row r="308" spans="1:23" x14ac:dyDescent="0.25">
      <c r="A308" s="7">
        <v>252</v>
      </c>
      <c r="B308" t="s">
        <v>184</v>
      </c>
      <c r="C308">
        <v>117</v>
      </c>
      <c r="D308" s="8" t="s">
        <v>354</v>
      </c>
      <c r="E308" t="s">
        <v>198</v>
      </c>
      <c r="F308" t="s">
        <v>373</v>
      </c>
      <c r="G308" t="s">
        <v>682</v>
      </c>
      <c r="H308" t="s">
        <v>336</v>
      </c>
      <c r="I308" s="9">
        <v>44992.421006944445</v>
      </c>
      <c r="J308" s="9">
        <v>44992.420486111114</v>
      </c>
      <c r="K308" s="9">
        <v>44992.479166666664</v>
      </c>
      <c r="L308" s="9">
        <v>45128.555162037039</v>
      </c>
      <c r="M308" t="s">
        <v>683</v>
      </c>
      <c r="N308" t="s">
        <v>180</v>
      </c>
      <c r="O308" t="s">
        <v>204</v>
      </c>
      <c r="P308" t="s">
        <v>189</v>
      </c>
      <c r="Q308" t="s">
        <v>308</v>
      </c>
      <c r="S308" s="9">
        <v>45128.55572916667</v>
      </c>
      <c r="T308">
        <v>43181706833</v>
      </c>
      <c r="U308" t="s">
        <v>183</v>
      </c>
      <c r="V308" t="str">
        <f>IFERROR(_xlfn.XLOOKUP(tb_C101[[#This Row],[OS]],[1]!tb_C103[OS],[1]!tb_C103[DESCRICAO]),"0")</f>
        <v>PREDITIVA</v>
      </c>
      <c r="W308" t="str">
        <f>IFERROR(_xlfn.XLOOKUP(tb_C101[[#This Row],[OS]],[1]!tb_C103[OS],[1]!tb_C103[DESCRICAO2]),"0")</f>
        <v>Mecanico</v>
      </c>
    </row>
    <row r="309" spans="1:23" x14ac:dyDescent="0.25">
      <c r="A309" s="7">
        <v>253</v>
      </c>
      <c r="B309" t="s">
        <v>184</v>
      </c>
      <c r="C309">
        <v>117</v>
      </c>
      <c r="D309" s="8" t="s">
        <v>354</v>
      </c>
      <c r="E309" t="s">
        <v>245</v>
      </c>
      <c r="H309" t="s">
        <v>585</v>
      </c>
      <c r="I309" s="9">
        <v>44995.612407407411</v>
      </c>
      <c r="J309" s="9"/>
      <c r="K309" s="9"/>
      <c r="L309" s="9">
        <v>45043.738263888888</v>
      </c>
      <c r="M309" t="s">
        <v>684</v>
      </c>
      <c r="N309" t="s">
        <v>180</v>
      </c>
      <c r="O309" t="s">
        <v>181</v>
      </c>
      <c r="P309" t="s">
        <v>182</v>
      </c>
      <c r="S309" s="9">
        <v>45043.738287037035</v>
      </c>
      <c r="T309">
        <v>43181706833</v>
      </c>
      <c r="U309" t="s">
        <v>183</v>
      </c>
      <c r="V309" t="str">
        <f>IFERROR(_xlfn.XLOOKUP(tb_C101[[#This Row],[OS]],[1]!tb_C103[OS],[1]!tb_C103[DESCRICAO]),"0")</f>
        <v>CORRETIVA</v>
      </c>
      <c r="W309" t="str">
        <f>IFERROR(_xlfn.XLOOKUP(tb_C101[[#This Row],[OS]],[1]!tb_C103[OS],[1]!tb_C103[DESCRICAO2]),"0")</f>
        <v>Mecanico</v>
      </c>
    </row>
    <row r="310" spans="1:23" x14ac:dyDescent="0.25">
      <c r="A310" s="7">
        <v>254</v>
      </c>
      <c r="B310" t="s">
        <v>184</v>
      </c>
      <c r="C310">
        <v>115</v>
      </c>
      <c r="D310" s="8" t="s">
        <v>197</v>
      </c>
      <c r="E310" t="s">
        <v>238</v>
      </c>
      <c r="F310" t="s">
        <v>591</v>
      </c>
      <c r="G310" t="s">
        <v>605</v>
      </c>
      <c r="H310" t="s">
        <v>585</v>
      </c>
      <c r="I310" s="9">
        <v>44998.698819444442</v>
      </c>
      <c r="J310" s="9"/>
      <c r="K310" s="9"/>
      <c r="L310" s="9">
        <v>45030.339247685188</v>
      </c>
      <c r="M310" t="s">
        <v>685</v>
      </c>
      <c r="N310" t="s">
        <v>180</v>
      </c>
      <c r="O310" t="s">
        <v>181</v>
      </c>
      <c r="P310" t="s">
        <v>182</v>
      </c>
      <c r="Q310" t="s">
        <v>308</v>
      </c>
      <c r="S310" s="9">
        <v>45030.339270833334</v>
      </c>
      <c r="T310">
        <v>43181706833</v>
      </c>
      <c r="U310" t="s">
        <v>183</v>
      </c>
      <c r="V310" t="str">
        <f>IFERROR(_xlfn.XLOOKUP(tb_C101[[#This Row],[OS]],[1]!tb_C103[OS],[1]!tb_C103[DESCRICAO]),"0")</f>
        <v>CORRETIVA</v>
      </c>
      <c r="W310" t="str">
        <f>IFERROR(_xlfn.XLOOKUP(tb_C101[[#This Row],[OS]],[1]!tb_C103[OS],[1]!tb_C103[DESCRICAO2]),"0")</f>
        <v>Eletrico</v>
      </c>
    </row>
    <row r="311" spans="1:23" x14ac:dyDescent="0.25">
      <c r="A311" s="7">
        <v>255</v>
      </c>
      <c r="B311" t="s">
        <v>184</v>
      </c>
      <c r="C311">
        <v>115</v>
      </c>
      <c r="D311" s="8" t="s">
        <v>197</v>
      </c>
      <c r="E311" t="s">
        <v>238</v>
      </c>
      <c r="H311" t="s">
        <v>557</v>
      </c>
      <c r="I311" s="9">
        <v>45000.478333333333</v>
      </c>
      <c r="J311" s="9"/>
      <c r="K311" s="9"/>
      <c r="L311" s="9">
        <v>45112.703842592593</v>
      </c>
      <c r="M311" t="s">
        <v>686</v>
      </c>
      <c r="N311" t="s">
        <v>180</v>
      </c>
      <c r="O311" t="s">
        <v>181</v>
      </c>
      <c r="P311" t="s">
        <v>189</v>
      </c>
      <c r="S311" s="9">
        <v>45112.70385416667</v>
      </c>
      <c r="T311">
        <v>43181706833</v>
      </c>
      <c r="U311" t="s">
        <v>183</v>
      </c>
      <c r="V311" t="str">
        <f>IFERROR(_xlfn.XLOOKUP(tb_C101[[#This Row],[OS]],[1]!tb_C103[OS],[1]!tb_C103[DESCRICAO]),"0")</f>
        <v>CORRETIVA</v>
      </c>
      <c r="W311" t="str">
        <f>IFERROR(_xlfn.XLOOKUP(tb_C101[[#This Row],[OS]],[1]!tb_C103[OS],[1]!tb_C103[DESCRICAO2]),"0")</f>
        <v>Terceiro</v>
      </c>
    </row>
    <row r="312" spans="1:23" x14ac:dyDescent="0.25">
      <c r="A312" s="7">
        <v>267</v>
      </c>
      <c r="B312" t="s">
        <v>184</v>
      </c>
      <c r="C312">
        <v>117</v>
      </c>
      <c r="D312" s="8" t="s">
        <v>354</v>
      </c>
      <c r="E312" t="s">
        <v>198</v>
      </c>
      <c r="H312" t="s">
        <v>557</v>
      </c>
      <c r="I312" s="9">
        <v>45005.296712962961</v>
      </c>
      <c r="J312" s="9">
        <v>45005.296666666669</v>
      </c>
      <c r="K312" s="9">
        <v>45005.354166666664</v>
      </c>
      <c r="L312" s="9">
        <v>45099.725127314814</v>
      </c>
      <c r="M312" t="s">
        <v>687</v>
      </c>
      <c r="N312" t="s">
        <v>180</v>
      </c>
      <c r="O312" t="s">
        <v>204</v>
      </c>
      <c r="P312" t="s">
        <v>189</v>
      </c>
      <c r="S312" s="9">
        <v>45099.725277777776</v>
      </c>
      <c r="T312">
        <v>43181706833</v>
      </c>
      <c r="U312" t="s">
        <v>183</v>
      </c>
      <c r="V312" t="str">
        <f>IFERROR(_xlfn.XLOOKUP(tb_C101[[#This Row],[OS]],[1]!tb_C103[OS],[1]!tb_C103[DESCRICAO]),"0")</f>
        <v>CORRETIVA</v>
      </c>
      <c r="W312" t="str">
        <f>IFERROR(_xlfn.XLOOKUP(tb_C101[[#This Row],[OS]],[1]!tb_C103[OS],[1]!tb_C103[DESCRICAO2]),"0")</f>
        <v>Eletrico</v>
      </c>
    </row>
    <row r="313" spans="1:23" x14ac:dyDescent="0.25">
      <c r="A313" s="7">
        <v>268</v>
      </c>
      <c r="B313" t="s">
        <v>184</v>
      </c>
      <c r="C313">
        <v>113</v>
      </c>
      <c r="D313" s="8" t="s">
        <v>213</v>
      </c>
      <c r="E313" t="s">
        <v>198</v>
      </c>
      <c r="F313" t="s">
        <v>387</v>
      </c>
      <c r="G313" t="s">
        <v>395</v>
      </c>
      <c r="H313" t="s">
        <v>557</v>
      </c>
      <c r="I313" s="9">
        <v>45005.297789351855</v>
      </c>
      <c r="J313" s="9"/>
      <c r="K313" s="9"/>
      <c r="L313" s="9">
        <v>45019.726388888892</v>
      </c>
      <c r="M313" t="s">
        <v>688</v>
      </c>
      <c r="N313" t="s">
        <v>180</v>
      </c>
      <c r="O313" t="s">
        <v>181</v>
      </c>
      <c r="P313" t="s">
        <v>189</v>
      </c>
      <c r="Q313" t="s">
        <v>308</v>
      </c>
      <c r="S313" s="9">
        <v>45019.726643518516</v>
      </c>
      <c r="T313">
        <v>43181706833</v>
      </c>
      <c r="U313" t="s">
        <v>183</v>
      </c>
      <c r="V313" t="str">
        <f>IFERROR(_xlfn.XLOOKUP(tb_C101[[#This Row],[OS]],[1]!tb_C103[OS],[1]!tb_C103[DESCRICAO]),"0")</f>
        <v>CORRETIVA</v>
      </c>
      <c r="W313" t="str">
        <f>IFERROR(_xlfn.XLOOKUP(tb_C101[[#This Row],[OS]],[1]!tb_C103[OS],[1]!tb_C103[DESCRICAO2]),"0")</f>
        <v>Mecanico</v>
      </c>
    </row>
    <row r="314" spans="1:23" x14ac:dyDescent="0.25">
      <c r="A314" s="7">
        <v>269</v>
      </c>
      <c r="B314" t="s">
        <v>184</v>
      </c>
      <c r="C314">
        <v>115</v>
      </c>
      <c r="D314" s="8" t="s">
        <v>197</v>
      </c>
      <c r="E314" t="s">
        <v>245</v>
      </c>
      <c r="H314" t="s">
        <v>585</v>
      </c>
      <c r="I314" s="9">
        <v>45007.726157407407</v>
      </c>
      <c r="J314" s="9"/>
      <c r="K314" s="9"/>
      <c r="L314" s="9">
        <v>45030.349120370367</v>
      </c>
      <c r="M314" t="s">
        <v>689</v>
      </c>
      <c r="N314" t="s">
        <v>180</v>
      </c>
      <c r="O314" t="s">
        <v>181</v>
      </c>
      <c r="P314" t="s">
        <v>182</v>
      </c>
      <c r="S314" s="9">
        <v>45030.349131944444</v>
      </c>
      <c r="T314">
        <v>43181706833</v>
      </c>
      <c r="U314" t="s">
        <v>183</v>
      </c>
      <c r="V314" t="str">
        <f>IFERROR(_xlfn.XLOOKUP(tb_C101[[#This Row],[OS]],[1]!tb_C103[OS],[1]!tb_C103[DESCRICAO]),"0")</f>
        <v>CORRETIVA</v>
      </c>
      <c r="W314" t="str">
        <f>IFERROR(_xlfn.XLOOKUP(tb_C101[[#This Row],[OS]],[1]!tb_C103[OS],[1]!tb_C103[DESCRICAO2]),"0")</f>
        <v>Mecanico</v>
      </c>
    </row>
    <row r="315" spans="1:23" x14ac:dyDescent="0.25">
      <c r="A315" s="7">
        <v>270</v>
      </c>
      <c r="B315" t="s">
        <v>184</v>
      </c>
      <c r="C315">
        <v>117</v>
      </c>
      <c r="D315" s="8" t="s">
        <v>354</v>
      </c>
      <c r="E315" t="s">
        <v>345</v>
      </c>
      <c r="F315" t="s">
        <v>418</v>
      </c>
      <c r="G315" t="s">
        <v>690</v>
      </c>
      <c r="H315" t="s">
        <v>343</v>
      </c>
      <c r="I315" s="9">
        <v>45009.662048611113</v>
      </c>
      <c r="J315" s="9"/>
      <c r="K315" s="9"/>
      <c r="L315" s="9">
        <v>45125.737928240742</v>
      </c>
      <c r="M315" t="s">
        <v>691</v>
      </c>
      <c r="N315" t="s">
        <v>180</v>
      </c>
      <c r="O315" t="s">
        <v>181</v>
      </c>
      <c r="P315" t="s">
        <v>182</v>
      </c>
      <c r="Q315" t="s">
        <v>308</v>
      </c>
      <c r="R315" t="s">
        <v>692</v>
      </c>
      <c r="S315" s="9">
        <v>45125.737951388888</v>
      </c>
      <c r="T315">
        <v>43181706833</v>
      </c>
      <c r="U315" t="s">
        <v>183</v>
      </c>
      <c r="V315" t="str">
        <f>IFERROR(_xlfn.XLOOKUP(tb_C101[[#This Row],[OS]],[1]!tb_C103[OS],[1]!tb_C103[DESCRICAO]),"0")</f>
        <v>CORRETIVA</v>
      </c>
      <c r="W315" t="str">
        <f>IFERROR(_xlfn.XLOOKUP(tb_C101[[#This Row],[OS]],[1]!tb_C103[OS],[1]!tb_C103[DESCRICAO2]),"0")</f>
        <v>Eletrico</v>
      </c>
    </row>
    <row r="316" spans="1:23" x14ac:dyDescent="0.25">
      <c r="A316" s="7">
        <v>271</v>
      </c>
      <c r="B316" t="s">
        <v>184</v>
      </c>
      <c r="C316">
        <v>115</v>
      </c>
      <c r="D316" s="8" t="s">
        <v>197</v>
      </c>
      <c r="E316" t="s">
        <v>198</v>
      </c>
      <c r="F316" t="s">
        <v>693</v>
      </c>
      <c r="G316" t="s">
        <v>694</v>
      </c>
      <c r="H316" t="s">
        <v>336</v>
      </c>
      <c r="I316" s="9">
        <v>45010.408530092594</v>
      </c>
      <c r="J316" s="9">
        <v>45010.407835648148</v>
      </c>
      <c r="K316" s="9">
        <v>45010.408333333333</v>
      </c>
      <c r="L316" s="9">
        <v>45138.727465277778</v>
      </c>
      <c r="M316" t="s">
        <v>695</v>
      </c>
      <c r="N316" t="s">
        <v>180</v>
      </c>
      <c r="O316" t="s">
        <v>204</v>
      </c>
      <c r="P316" t="s">
        <v>189</v>
      </c>
      <c r="Q316" t="s">
        <v>308</v>
      </c>
      <c r="R316" t="s">
        <v>696</v>
      </c>
      <c r="S316" s="9">
        <v>45138.727569444447</v>
      </c>
      <c r="T316">
        <v>43181706833</v>
      </c>
      <c r="U316" t="s">
        <v>183</v>
      </c>
      <c r="V316" t="str">
        <f>IFERROR(_xlfn.XLOOKUP(tb_C101[[#This Row],[OS]],[1]!tb_C103[OS],[1]!tb_C103[DESCRICAO]),"0")</f>
        <v>PREDITIVA</v>
      </c>
      <c r="W316" t="str">
        <f>IFERROR(_xlfn.XLOOKUP(tb_C101[[#This Row],[OS]],[1]!tb_C103[OS],[1]!tb_C103[DESCRICAO2]),"0")</f>
        <v>Eletrico</v>
      </c>
    </row>
    <row r="317" spans="1:23" x14ac:dyDescent="0.25">
      <c r="A317" s="7">
        <v>274</v>
      </c>
      <c r="B317" t="s">
        <v>184</v>
      </c>
      <c r="C317">
        <v>117</v>
      </c>
      <c r="D317" s="8" t="s">
        <v>354</v>
      </c>
      <c r="E317" t="s">
        <v>238</v>
      </c>
      <c r="F317" t="s">
        <v>697</v>
      </c>
      <c r="G317" t="s">
        <v>698</v>
      </c>
      <c r="H317" t="s">
        <v>585</v>
      </c>
      <c r="I317" s="9">
        <v>45014.6094212963</v>
      </c>
      <c r="J317" s="9"/>
      <c r="K317" s="9"/>
      <c r="L317" s="9">
        <v>45030.368067129632</v>
      </c>
      <c r="M317" t="s">
        <v>699</v>
      </c>
      <c r="N317" t="s">
        <v>180</v>
      </c>
      <c r="O317" t="s">
        <v>181</v>
      </c>
      <c r="P317" t="s">
        <v>182</v>
      </c>
      <c r="Q317" t="s">
        <v>308</v>
      </c>
      <c r="S317" s="9">
        <v>45030.368090277778</v>
      </c>
      <c r="T317">
        <v>43181706833</v>
      </c>
      <c r="U317" t="s">
        <v>183</v>
      </c>
      <c r="V317" t="str">
        <f>IFERROR(_xlfn.XLOOKUP(tb_C101[[#This Row],[OS]],[1]!tb_C103[OS],[1]!tb_C103[DESCRICAO]),"0")</f>
        <v>CORRETIVA</v>
      </c>
      <c r="W317" t="str">
        <f>IFERROR(_xlfn.XLOOKUP(tb_C101[[#This Row],[OS]],[1]!tb_C103[OS],[1]!tb_C103[DESCRICAO2]),"0")</f>
        <v>Eletrico</v>
      </c>
    </row>
    <row r="318" spans="1:23" x14ac:dyDescent="0.25">
      <c r="A318" s="7">
        <v>275</v>
      </c>
      <c r="B318" t="s">
        <v>184</v>
      </c>
      <c r="C318">
        <v>112</v>
      </c>
      <c r="D318" s="8" t="s">
        <v>237</v>
      </c>
      <c r="E318" t="s">
        <v>238</v>
      </c>
      <c r="H318" t="s">
        <v>585</v>
      </c>
      <c r="I318" s="9">
        <v>45014.611157407409</v>
      </c>
      <c r="J318" s="9"/>
      <c r="K318" s="9"/>
      <c r="L318" s="9">
        <v>45070.555185185185</v>
      </c>
      <c r="M318" t="s">
        <v>700</v>
      </c>
      <c r="N318" t="s">
        <v>180</v>
      </c>
      <c r="O318" t="s">
        <v>181</v>
      </c>
      <c r="P318" t="s">
        <v>182</v>
      </c>
      <c r="R318" t="s">
        <v>701</v>
      </c>
      <c r="S318" s="9">
        <v>45070.555208333331</v>
      </c>
      <c r="T318">
        <v>43181706833</v>
      </c>
      <c r="U318" t="s">
        <v>183</v>
      </c>
      <c r="V318" t="str">
        <f>IFERROR(_xlfn.XLOOKUP(tb_C101[[#This Row],[OS]],[1]!tb_C103[OS],[1]!tb_C103[DESCRICAO]),"0")</f>
        <v>PREVENTIVA</v>
      </c>
      <c r="W318" t="str">
        <f>IFERROR(_xlfn.XLOOKUP(tb_C101[[#This Row],[OS]],[1]!tb_C103[OS],[1]!tb_C103[DESCRICAO2]),"0")</f>
        <v>Eletrico</v>
      </c>
    </row>
    <row r="319" spans="1:23" x14ac:dyDescent="0.25">
      <c r="A319" s="7">
        <v>276</v>
      </c>
      <c r="B319" t="s">
        <v>184</v>
      </c>
      <c r="C319">
        <v>115</v>
      </c>
      <c r="D319" s="8" t="s">
        <v>197</v>
      </c>
      <c r="E319" t="s">
        <v>245</v>
      </c>
      <c r="H319" t="s">
        <v>585</v>
      </c>
      <c r="I319" s="9">
        <v>45014.641342592593</v>
      </c>
      <c r="J319" s="9"/>
      <c r="K319" s="9"/>
      <c r="L319" s="9">
        <v>45209.787766203706</v>
      </c>
      <c r="M319" t="s">
        <v>702</v>
      </c>
      <c r="N319" t="s">
        <v>180</v>
      </c>
      <c r="O319" t="s">
        <v>181</v>
      </c>
      <c r="P319" t="s">
        <v>182</v>
      </c>
      <c r="R319" t="s">
        <v>703</v>
      </c>
      <c r="S319" s="9">
        <v>45209.787800925929</v>
      </c>
      <c r="T319">
        <v>43181706833</v>
      </c>
      <c r="U319" t="s">
        <v>183</v>
      </c>
      <c r="V319" t="str">
        <f>IFERROR(_xlfn.XLOOKUP(tb_C101[[#This Row],[OS]],[1]!tb_C103[OS],[1]!tb_C103[DESCRICAO]),"0")</f>
        <v>CORRETIVA</v>
      </c>
      <c r="W319" t="str">
        <f>IFERROR(_xlfn.XLOOKUP(tb_C101[[#This Row],[OS]],[1]!tb_C103[OS],[1]!tb_C103[DESCRICAO2]),"0")</f>
        <v>Eletrico</v>
      </c>
    </row>
    <row r="320" spans="1:23" x14ac:dyDescent="0.25">
      <c r="A320" s="7">
        <v>276</v>
      </c>
      <c r="B320" t="s">
        <v>184</v>
      </c>
      <c r="C320">
        <v>115</v>
      </c>
      <c r="D320" s="8" t="s">
        <v>197</v>
      </c>
      <c r="E320" t="s">
        <v>245</v>
      </c>
      <c r="H320" t="s">
        <v>585</v>
      </c>
      <c r="I320" s="9">
        <v>45014.641342592593</v>
      </c>
      <c r="J320" s="9"/>
      <c r="K320" s="9"/>
      <c r="L320" s="9">
        <v>45209.787766203706</v>
      </c>
      <c r="N320" t="s">
        <v>180</v>
      </c>
      <c r="O320" t="s">
        <v>181</v>
      </c>
      <c r="P320" t="s">
        <v>182</v>
      </c>
      <c r="R320" t="s">
        <v>704</v>
      </c>
      <c r="S320" s="9">
        <v>45209.787800925929</v>
      </c>
      <c r="T320">
        <v>43181706833</v>
      </c>
      <c r="U320" t="s">
        <v>183</v>
      </c>
      <c r="V320" t="str">
        <f>IFERROR(_xlfn.XLOOKUP(tb_C101[[#This Row],[OS]],[1]!tb_C103[OS],[1]!tb_C103[DESCRICAO]),"0")</f>
        <v>CORRETIVA</v>
      </c>
      <c r="W320" t="str">
        <f>IFERROR(_xlfn.XLOOKUP(tb_C101[[#This Row],[OS]],[1]!tb_C103[OS],[1]!tb_C103[DESCRICAO2]),"0")</f>
        <v>Eletrico</v>
      </c>
    </row>
    <row r="321" spans="1:23" x14ac:dyDescent="0.25">
      <c r="A321" s="7">
        <v>277</v>
      </c>
      <c r="B321" t="s">
        <v>184</v>
      </c>
      <c r="C321">
        <v>112</v>
      </c>
      <c r="D321" s="8" t="s">
        <v>237</v>
      </c>
      <c r="E321" t="s">
        <v>300</v>
      </c>
      <c r="H321" t="s">
        <v>557</v>
      </c>
      <c r="I321" s="9">
        <v>45016.363530092596</v>
      </c>
      <c r="J321" s="9"/>
      <c r="K321" s="9"/>
      <c r="L321" s="9">
        <v>45019.724999999999</v>
      </c>
      <c r="M321" t="s">
        <v>705</v>
      </c>
      <c r="N321" t="s">
        <v>180</v>
      </c>
      <c r="O321" t="s">
        <v>181</v>
      </c>
      <c r="P321" t="s">
        <v>189</v>
      </c>
      <c r="S321" s="9">
        <v>45019.725358796299</v>
      </c>
      <c r="T321">
        <v>43181706833</v>
      </c>
      <c r="U321" t="s">
        <v>183</v>
      </c>
      <c r="V321" t="str">
        <f>IFERROR(_xlfn.XLOOKUP(tb_C101[[#This Row],[OS]],[1]!tb_C103[OS],[1]!tb_C103[DESCRICAO]),"0")</f>
        <v>CORRETIVA</v>
      </c>
      <c r="W321" t="str">
        <f>IFERROR(_xlfn.XLOOKUP(tb_C101[[#This Row],[OS]],[1]!tb_C103[OS],[1]!tb_C103[DESCRICAO2]),"0")</f>
        <v>Terceiro</v>
      </c>
    </row>
    <row r="322" spans="1:23" x14ac:dyDescent="0.25">
      <c r="A322" s="7">
        <v>278</v>
      </c>
      <c r="B322" t="s">
        <v>184</v>
      </c>
      <c r="C322">
        <v>112</v>
      </c>
      <c r="D322" s="8" t="s">
        <v>237</v>
      </c>
      <c r="E322" t="s">
        <v>238</v>
      </c>
      <c r="F322" t="s">
        <v>428</v>
      </c>
      <c r="G322" t="s">
        <v>706</v>
      </c>
      <c r="H322" t="s">
        <v>343</v>
      </c>
      <c r="I322" s="9">
        <v>45016.644976851851</v>
      </c>
      <c r="J322" s="9"/>
      <c r="K322" s="9"/>
      <c r="L322" s="9">
        <v>45138.745381944442</v>
      </c>
      <c r="M322" t="s">
        <v>707</v>
      </c>
      <c r="N322" t="s">
        <v>180</v>
      </c>
      <c r="O322" t="s">
        <v>181</v>
      </c>
      <c r="P322" t="s">
        <v>182</v>
      </c>
      <c r="Q322" t="s">
        <v>308</v>
      </c>
      <c r="R322" t="s">
        <v>708</v>
      </c>
      <c r="S322" s="9">
        <v>45138.745405092595</v>
      </c>
      <c r="T322">
        <v>43181706833</v>
      </c>
      <c r="U322" t="s">
        <v>183</v>
      </c>
      <c r="V322" t="str">
        <f>IFERROR(_xlfn.XLOOKUP(tb_C101[[#This Row],[OS]],[1]!tb_C103[OS],[1]!tb_C103[DESCRICAO]),"0")</f>
        <v>CORRETIVA</v>
      </c>
      <c r="W322" t="str">
        <f>IFERROR(_xlfn.XLOOKUP(tb_C101[[#This Row],[OS]],[1]!tb_C103[OS],[1]!tb_C103[DESCRICAO2]),"0")</f>
        <v>Mecanico</v>
      </c>
    </row>
    <row r="323" spans="1:23" x14ac:dyDescent="0.25">
      <c r="A323" s="7">
        <v>279</v>
      </c>
      <c r="B323" t="s">
        <v>184</v>
      </c>
      <c r="C323">
        <v>113</v>
      </c>
      <c r="D323" s="8" t="s">
        <v>213</v>
      </c>
      <c r="E323" t="s">
        <v>198</v>
      </c>
      <c r="H323" t="s">
        <v>557</v>
      </c>
      <c r="I323" s="9">
        <v>45017.465740740743</v>
      </c>
      <c r="J323" s="9"/>
      <c r="K323" s="9"/>
      <c r="L323" s="9">
        <v>45054.707673611112</v>
      </c>
      <c r="M323" t="s">
        <v>709</v>
      </c>
      <c r="N323" t="s">
        <v>180</v>
      </c>
      <c r="O323" t="s">
        <v>181</v>
      </c>
      <c r="P323" t="s">
        <v>189</v>
      </c>
      <c r="S323" s="9">
        <v>45054.707696759258</v>
      </c>
      <c r="T323">
        <v>43181706833</v>
      </c>
      <c r="U323" t="s">
        <v>183</v>
      </c>
      <c r="V323" t="str">
        <f>IFERROR(_xlfn.XLOOKUP(tb_C101[[#This Row],[OS]],[1]!tb_C103[OS],[1]!tb_C103[DESCRICAO]),"0")</f>
        <v>PREDITIVA</v>
      </c>
      <c r="W323" t="str">
        <f>IFERROR(_xlfn.XLOOKUP(tb_C101[[#This Row],[OS]],[1]!tb_C103[OS],[1]!tb_C103[DESCRICAO2]),"0")</f>
        <v>Terceiro</v>
      </c>
    </row>
    <row r="324" spans="1:23" x14ac:dyDescent="0.25">
      <c r="A324" s="7">
        <v>280</v>
      </c>
      <c r="B324" t="s">
        <v>184</v>
      </c>
      <c r="C324">
        <v>112</v>
      </c>
      <c r="D324" s="8" t="s">
        <v>237</v>
      </c>
      <c r="E324" t="s">
        <v>198</v>
      </c>
      <c r="F324" t="s">
        <v>387</v>
      </c>
      <c r="G324" t="s">
        <v>710</v>
      </c>
      <c r="H324" t="s">
        <v>343</v>
      </c>
      <c r="I324" s="9">
        <v>45018.9140625</v>
      </c>
      <c r="J324" s="9"/>
      <c r="K324" s="9"/>
      <c r="L324" s="9">
        <v>45019.72152777778</v>
      </c>
      <c r="M324" t="s">
        <v>711</v>
      </c>
      <c r="N324" t="s">
        <v>180</v>
      </c>
      <c r="O324" t="s">
        <v>181</v>
      </c>
      <c r="P324" t="s">
        <v>189</v>
      </c>
      <c r="Q324" t="s">
        <v>308</v>
      </c>
      <c r="R324" t="s">
        <v>712</v>
      </c>
      <c r="S324" s="9">
        <v>45019.722118055557</v>
      </c>
      <c r="T324">
        <v>43181706833</v>
      </c>
      <c r="U324" t="s">
        <v>183</v>
      </c>
      <c r="V324" t="str">
        <f>IFERROR(_xlfn.XLOOKUP(tb_C101[[#This Row],[OS]],[1]!tb_C103[OS],[1]!tb_C103[DESCRICAO]),"0")</f>
        <v>CORRETIVA</v>
      </c>
      <c r="W324" t="str">
        <f>IFERROR(_xlfn.XLOOKUP(tb_C101[[#This Row],[OS]],[1]!tb_C103[OS],[1]!tb_C103[DESCRICAO2]),"0")</f>
        <v>Eletrico</v>
      </c>
    </row>
    <row r="325" spans="1:23" x14ac:dyDescent="0.25">
      <c r="A325" s="7">
        <v>281</v>
      </c>
      <c r="B325" t="s">
        <v>184</v>
      </c>
      <c r="C325">
        <v>108</v>
      </c>
      <c r="D325" s="8" t="s">
        <v>317</v>
      </c>
      <c r="E325" t="s">
        <v>345</v>
      </c>
      <c r="H325" t="s">
        <v>336</v>
      </c>
      <c r="I325" s="9">
        <v>45019.300902777781</v>
      </c>
      <c r="J325" s="9"/>
      <c r="K325" s="9"/>
      <c r="L325" s="9">
        <v>45118.633009259262</v>
      </c>
      <c r="M325" t="s">
        <v>713</v>
      </c>
      <c r="N325" t="s">
        <v>180</v>
      </c>
      <c r="O325" t="s">
        <v>181</v>
      </c>
      <c r="P325" t="s">
        <v>189</v>
      </c>
      <c r="R325" t="s">
        <v>714</v>
      </c>
      <c r="S325" s="9">
        <v>45358.293587962966</v>
      </c>
      <c r="T325">
        <v>43181706833</v>
      </c>
      <c r="U325" t="s">
        <v>183</v>
      </c>
      <c r="V325" t="str">
        <f>IFERROR(_xlfn.XLOOKUP(tb_C101[[#This Row],[OS]],[1]!tb_C103[OS],[1]!tb_C103[DESCRICAO]),"0")</f>
        <v>CORRETIVA</v>
      </c>
      <c r="W325" t="str">
        <f>IFERROR(_xlfn.XLOOKUP(tb_C101[[#This Row],[OS]],[1]!tb_C103[OS],[1]!tb_C103[DESCRICAO2]),"0")</f>
        <v>Mecanico</v>
      </c>
    </row>
    <row r="326" spans="1:23" x14ac:dyDescent="0.25">
      <c r="A326" s="7">
        <v>281</v>
      </c>
      <c r="B326" t="s">
        <v>184</v>
      </c>
      <c r="C326">
        <v>108</v>
      </c>
      <c r="D326" s="8" t="s">
        <v>317</v>
      </c>
      <c r="E326" t="s">
        <v>345</v>
      </c>
      <c r="H326" t="s">
        <v>336</v>
      </c>
      <c r="I326" s="9">
        <v>45019.300902777781</v>
      </c>
      <c r="J326" s="9"/>
      <c r="K326" s="9"/>
      <c r="L326" s="9">
        <v>45118.633009259262</v>
      </c>
      <c r="N326" t="s">
        <v>180</v>
      </c>
      <c r="O326" t="s">
        <v>181</v>
      </c>
      <c r="P326" t="s">
        <v>189</v>
      </c>
      <c r="S326" s="9">
        <v>45358.293587962966</v>
      </c>
      <c r="T326">
        <v>43181706833</v>
      </c>
      <c r="U326" t="s">
        <v>183</v>
      </c>
      <c r="V326" t="str">
        <f>IFERROR(_xlfn.XLOOKUP(tb_C101[[#This Row],[OS]],[1]!tb_C103[OS],[1]!tb_C103[DESCRICAO]),"0")</f>
        <v>CORRETIVA</v>
      </c>
      <c r="W326" t="str">
        <f>IFERROR(_xlfn.XLOOKUP(tb_C101[[#This Row],[OS]],[1]!tb_C103[OS],[1]!tb_C103[DESCRICAO2]),"0")</f>
        <v>Mecanico</v>
      </c>
    </row>
    <row r="327" spans="1:23" x14ac:dyDescent="0.25">
      <c r="A327" s="7">
        <v>282</v>
      </c>
      <c r="B327" t="s">
        <v>715</v>
      </c>
      <c r="D327" s="8"/>
      <c r="H327" t="s">
        <v>716</v>
      </c>
      <c r="I327" s="9">
        <v>45019.645601851851</v>
      </c>
      <c r="J327" s="9"/>
      <c r="K327" s="9"/>
      <c r="L327" s="9">
        <v>45132.732627314814</v>
      </c>
      <c r="M327" t="s">
        <v>717</v>
      </c>
      <c r="N327" t="s">
        <v>180</v>
      </c>
      <c r="O327" t="s">
        <v>181</v>
      </c>
      <c r="P327" t="s">
        <v>718</v>
      </c>
      <c r="R327" t="s">
        <v>719</v>
      </c>
      <c r="S327" s="9">
        <v>45132.73265046296</v>
      </c>
      <c r="T327">
        <v>43181706833</v>
      </c>
      <c r="U327" t="s">
        <v>183</v>
      </c>
      <c r="V327" t="str">
        <f>IFERROR(_xlfn.XLOOKUP(tb_C101[[#This Row],[OS]],[1]!tb_C103[OS],[1]!tb_C103[DESCRICAO]),"0")</f>
        <v>PREDITIVA</v>
      </c>
      <c r="W327" t="str">
        <f>IFERROR(_xlfn.XLOOKUP(tb_C101[[#This Row],[OS]],[1]!tb_C103[OS],[1]!tb_C103[DESCRICAO2]),"0")</f>
        <v>Eletrico</v>
      </c>
    </row>
    <row r="328" spans="1:23" x14ac:dyDescent="0.25">
      <c r="A328" s="7">
        <v>283</v>
      </c>
      <c r="B328" t="s">
        <v>249</v>
      </c>
      <c r="D328" s="8"/>
      <c r="H328" t="s">
        <v>720</v>
      </c>
      <c r="I328" s="9">
        <v>45020.408460648148</v>
      </c>
      <c r="J328" s="9"/>
      <c r="K328" s="9"/>
      <c r="L328" s="9">
        <v>45030.333611111113</v>
      </c>
      <c r="M328" t="s">
        <v>721</v>
      </c>
      <c r="N328" t="s">
        <v>180</v>
      </c>
      <c r="O328" t="s">
        <v>181</v>
      </c>
      <c r="P328" t="s">
        <v>183</v>
      </c>
      <c r="R328" t="s">
        <v>722</v>
      </c>
      <c r="S328" s="9">
        <v>45030.333807870367</v>
      </c>
      <c r="T328">
        <v>43181706833</v>
      </c>
      <c r="U328" t="s">
        <v>183</v>
      </c>
      <c r="V328" t="str">
        <f>IFERROR(_xlfn.XLOOKUP(tb_C101[[#This Row],[OS]],[1]!tb_C103[OS],[1]!tb_C103[DESCRICAO]),"0")</f>
        <v>PREDITIVA</v>
      </c>
      <c r="W328" t="str">
        <f>IFERROR(_xlfn.XLOOKUP(tb_C101[[#This Row],[OS]],[1]!tb_C103[OS],[1]!tb_C103[DESCRICAO2]),"0")</f>
        <v>Terceiro</v>
      </c>
    </row>
    <row r="329" spans="1:23" x14ac:dyDescent="0.25">
      <c r="A329" s="7">
        <v>284</v>
      </c>
      <c r="B329" t="s">
        <v>175</v>
      </c>
      <c r="C329">
        <v>204</v>
      </c>
      <c r="D329" s="8" t="s">
        <v>282</v>
      </c>
      <c r="E329" t="s">
        <v>302</v>
      </c>
      <c r="H329" t="s">
        <v>723</v>
      </c>
      <c r="I329" s="9">
        <v>45020.646597222221</v>
      </c>
      <c r="J329" s="9">
        <v>45020.607638888891</v>
      </c>
      <c r="K329" s="9">
        <v>45020.697916666664</v>
      </c>
      <c r="L329" s="9">
        <v>45030.243877314817</v>
      </c>
      <c r="M329" t="s">
        <v>724</v>
      </c>
      <c r="N329" t="s">
        <v>180</v>
      </c>
      <c r="O329" t="s">
        <v>204</v>
      </c>
      <c r="P329" t="s">
        <v>182</v>
      </c>
      <c r="R329" t="s">
        <v>725</v>
      </c>
      <c r="S329" s="9">
        <v>45030.244039351855</v>
      </c>
      <c r="T329">
        <v>43181706833</v>
      </c>
      <c r="U329" t="s">
        <v>183</v>
      </c>
      <c r="V329" t="str">
        <f>IFERROR(_xlfn.XLOOKUP(tb_C101[[#This Row],[OS]],[1]!tb_C103[OS],[1]!tb_C103[DESCRICAO]),"0")</f>
        <v>CORRETIVA</v>
      </c>
      <c r="W329" t="str">
        <f>IFERROR(_xlfn.XLOOKUP(tb_C101[[#This Row],[OS]],[1]!tb_C103[OS],[1]!tb_C103[DESCRICAO2]),"0")</f>
        <v>Eletrico</v>
      </c>
    </row>
    <row r="330" spans="1:23" x14ac:dyDescent="0.25">
      <c r="A330" s="7">
        <v>285</v>
      </c>
      <c r="B330" t="s">
        <v>184</v>
      </c>
      <c r="C330">
        <v>117</v>
      </c>
      <c r="D330" s="8" t="s">
        <v>354</v>
      </c>
      <c r="E330" t="s">
        <v>198</v>
      </c>
      <c r="H330" t="s">
        <v>343</v>
      </c>
      <c r="I330" s="9">
        <v>45020.702222222222</v>
      </c>
      <c r="J330" s="9"/>
      <c r="K330" s="9"/>
      <c r="L330" s="9">
        <v>45030.351759259262</v>
      </c>
      <c r="M330" t="s">
        <v>726</v>
      </c>
      <c r="N330" t="s">
        <v>180</v>
      </c>
      <c r="O330" t="s">
        <v>181</v>
      </c>
      <c r="P330" t="s">
        <v>182</v>
      </c>
      <c r="R330" t="s">
        <v>727</v>
      </c>
      <c r="S330" s="9">
        <v>45030.351770833331</v>
      </c>
      <c r="T330">
        <v>43181706833</v>
      </c>
      <c r="U330" t="s">
        <v>183</v>
      </c>
      <c r="V330" t="str">
        <f>IFERROR(_xlfn.XLOOKUP(tb_C101[[#This Row],[OS]],[1]!tb_C103[OS],[1]!tb_C103[DESCRICAO]),"0")</f>
        <v>CORRETIVA</v>
      </c>
      <c r="W330" t="str">
        <f>IFERROR(_xlfn.XLOOKUP(tb_C101[[#This Row],[OS]],[1]!tb_C103[OS],[1]!tb_C103[DESCRICAO2]),"0")</f>
        <v>Mecanico</v>
      </c>
    </row>
    <row r="331" spans="1:23" x14ac:dyDescent="0.25">
      <c r="A331" s="7">
        <v>286</v>
      </c>
      <c r="B331" t="s">
        <v>184</v>
      </c>
      <c r="C331">
        <v>113</v>
      </c>
      <c r="D331" s="8" t="s">
        <v>213</v>
      </c>
      <c r="E331" t="s">
        <v>198</v>
      </c>
      <c r="H331" t="s">
        <v>326</v>
      </c>
      <c r="I331" s="9">
        <v>45021.288726851853</v>
      </c>
      <c r="J331" s="9">
        <v>45021.28800925926</v>
      </c>
      <c r="K331" s="9">
        <v>45021.298611111109</v>
      </c>
      <c r="L331" s="9">
        <v>45030.238321759258</v>
      </c>
      <c r="M331" t="s">
        <v>728</v>
      </c>
      <c r="N331" t="s">
        <v>180</v>
      </c>
      <c r="O331" t="s">
        <v>204</v>
      </c>
      <c r="P331" t="s">
        <v>189</v>
      </c>
      <c r="R331" t="s">
        <v>729</v>
      </c>
      <c r="S331" s="9">
        <v>45030.238344907404</v>
      </c>
      <c r="T331">
        <v>43181706833</v>
      </c>
      <c r="U331" t="s">
        <v>183</v>
      </c>
      <c r="V331" t="str">
        <f>IFERROR(_xlfn.XLOOKUP(tb_C101[[#This Row],[OS]],[1]!tb_C103[OS],[1]!tb_C103[DESCRICAO]),"0")</f>
        <v>CORRETIVA</v>
      </c>
      <c r="W331" t="str">
        <f>IFERROR(_xlfn.XLOOKUP(tb_C101[[#This Row],[OS]],[1]!tb_C103[OS],[1]!tb_C103[DESCRICAO2]),"0")</f>
        <v>Eletrico</v>
      </c>
    </row>
    <row r="332" spans="1:23" x14ac:dyDescent="0.25">
      <c r="A332" s="7">
        <v>287</v>
      </c>
      <c r="B332" t="s">
        <v>184</v>
      </c>
      <c r="C332">
        <v>117</v>
      </c>
      <c r="D332" s="8" t="s">
        <v>354</v>
      </c>
      <c r="E332" t="s">
        <v>198</v>
      </c>
      <c r="H332" t="s">
        <v>557</v>
      </c>
      <c r="I332" s="9">
        <v>45021.314918981479</v>
      </c>
      <c r="J332" s="9"/>
      <c r="K332" s="9"/>
      <c r="L332" s="9">
        <v>45138.742442129631</v>
      </c>
      <c r="M332" t="s">
        <v>730</v>
      </c>
      <c r="N332" t="s">
        <v>180</v>
      </c>
      <c r="O332" t="s">
        <v>181</v>
      </c>
      <c r="P332" t="s">
        <v>189</v>
      </c>
      <c r="S332" s="9">
        <v>45138.742465277777</v>
      </c>
      <c r="T332">
        <v>43181706833</v>
      </c>
      <c r="U332" t="s">
        <v>183</v>
      </c>
      <c r="V332" t="str">
        <f>IFERROR(_xlfn.XLOOKUP(tb_C101[[#This Row],[OS]],[1]!tb_C103[OS],[1]!tb_C103[DESCRICAO]),"0")</f>
        <v>CORRETIVA</v>
      </c>
      <c r="W332" t="str">
        <f>IFERROR(_xlfn.XLOOKUP(tb_C101[[#This Row],[OS]],[1]!tb_C103[OS],[1]!tb_C103[DESCRICAO2]),"0")</f>
        <v>Terceiro</v>
      </c>
    </row>
    <row r="333" spans="1:23" x14ac:dyDescent="0.25">
      <c r="A333" s="7">
        <v>288</v>
      </c>
      <c r="B333" t="s">
        <v>24</v>
      </c>
      <c r="C333">
        <v>502</v>
      </c>
      <c r="D333" s="8" t="s">
        <v>246</v>
      </c>
      <c r="H333" t="s">
        <v>731</v>
      </c>
      <c r="I333" s="9">
        <v>45022.636562500003</v>
      </c>
      <c r="J333" s="9">
        <v>45022.229166666664</v>
      </c>
      <c r="K333" s="9">
        <v>45022.354166666664</v>
      </c>
      <c r="L333" s="9">
        <v>45022.780995370369</v>
      </c>
      <c r="M333" t="s">
        <v>732</v>
      </c>
      <c r="N333" t="s">
        <v>180</v>
      </c>
      <c r="O333" t="s">
        <v>204</v>
      </c>
      <c r="P333" t="s">
        <v>189</v>
      </c>
      <c r="R333" t="s">
        <v>733</v>
      </c>
      <c r="S333" s="9">
        <v>45022.781018518515</v>
      </c>
      <c r="T333">
        <v>43181706833</v>
      </c>
      <c r="U333" t="s">
        <v>183</v>
      </c>
      <c r="V333" t="str">
        <f>IFERROR(_xlfn.XLOOKUP(tb_C101[[#This Row],[OS]],[1]!tb_C103[OS],[1]!tb_C103[DESCRICAO]),"0")</f>
        <v>CORRETIVA</v>
      </c>
      <c r="W333" t="str">
        <f>IFERROR(_xlfn.XLOOKUP(tb_C101[[#This Row],[OS]],[1]!tb_C103[OS],[1]!tb_C103[DESCRICAO2]),"0")</f>
        <v>Mecanico</v>
      </c>
    </row>
    <row r="334" spans="1:23" x14ac:dyDescent="0.25">
      <c r="A334" s="7">
        <v>289</v>
      </c>
      <c r="B334" t="s">
        <v>79</v>
      </c>
      <c r="C334">
        <v>407</v>
      </c>
      <c r="D334" s="8" t="s">
        <v>270</v>
      </c>
      <c r="E334" t="s">
        <v>229</v>
      </c>
      <c r="H334" t="s">
        <v>734</v>
      </c>
      <c r="I334" s="9">
        <v>45026.56517361111</v>
      </c>
      <c r="J334" s="9">
        <v>45026.498611111114</v>
      </c>
      <c r="K334" s="9">
        <v>45026.499305555553</v>
      </c>
      <c r="L334" s="9">
        <v>45027.508159722223</v>
      </c>
      <c r="M334" t="s">
        <v>735</v>
      </c>
      <c r="N334" t="s">
        <v>180</v>
      </c>
      <c r="O334" t="s">
        <v>204</v>
      </c>
      <c r="P334" t="s">
        <v>189</v>
      </c>
      <c r="S334" s="9">
        <v>45027.50818287037</v>
      </c>
      <c r="T334">
        <v>43181706833</v>
      </c>
      <c r="U334" t="s">
        <v>183</v>
      </c>
      <c r="V334" t="str">
        <f>IFERROR(_xlfn.XLOOKUP(tb_C101[[#This Row],[OS]],[1]!tb_C103[OS],[1]!tb_C103[DESCRICAO]),"0")</f>
        <v>CORRETIVA</v>
      </c>
      <c r="W334" t="str">
        <f>IFERROR(_xlfn.XLOOKUP(tb_C101[[#This Row],[OS]],[1]!tb_C103[OS],[1]!tb_C103[DESCRICAO2]),"0")</f>
        <v>Mecanico</v>
      </c>
    </row>
    <row r="335" spans="1:23" x14ac:dyDescent="0.25">
      <c r="A335" s="7">
        <v>290</v>
      </c>
      <c r="B335" t="s">
        <v>175</v>
      </c>
      <c r="C335">
        <v>204</v>
      </c>
      <c r="D335" s="8" t="s">
        <v>282</v>
      </c>
      <c r="E335" t="s">
        <v>736</v>
      </c>
      <c r="H335" t="s">
        <v>723</v>
      </c>
      <c r="I335" s="9">
        <v>45026.592129629629</v>
      </c>
      <c r="J335" s="9">
        <v>45026.5</v>
      </c>
      <c r="K335" s="9">
        <v>45026.720833333333</v>
      </c>
      <c r="L335" s="9">
        <v>45128.557245370372</v>
      </c>
      <c r="M335" t="s">
        <v>737</v>
      </c>
      <c r="N335" t="s">
        <v>180</v>
      </c>
      <c r="O335" t="s">
        <v>204</v>
      </c>
      <c r="P335" t="s">
        <v>182</v>
      </c>
      <c r="R335" t="s">
        <v>738</v>
      </c>
      <c r="S335" s="9">
        <v>45128.557268518518</v>
      </c>
      <c r="T335">
        <v>43181706833</v>
      </c>
      <c r="U335" t="s">
        <v>183</v>
      </c>
      <c r="V335" t="str">
        <f>IFERROR(_xlfn.XLOOKUP(tb_C101[[#This Row],[OS]],[1]!tb_C103[OS],[1]!tb_C103[DESCRICAO]),"0")</f>
        <v>CORRETIVA</v>
      </c>
      <c r="W335" t="str">
        <f>IFERROR(_xlfn.XLOOKUP(tb_C101[[#This Row],[OS]],[1]!tb_C103[OS],[1]!tb_C103[DESCRICAO2]),"0")</f>
        <v>Mecanico</v>
      </c>
    </row>
    <row r="336" spans="1:23" x14ac:dyDescent="0.25">
      <c r="A336" s="7">
        <v>291</v>
      </c>
      <c r="B336" t="s">
        <v>184</v>
      </c>
      <c r="C336">
        <v>115</v>
      </c>
      <c r="D336" s="8" t="s">
        <v>197</v>
      </c>
      <c r="E336" t="s">
        <v>245</v>
      </c>
      <c r="H336" t="s">
        <v>731</v>
      </c>
      <c r="I336" s="9">
        <v>45026.685810185183</v>
      </c>
      <c r="J336" s="9"/>
      <c r="K336" s="9"/>
      <c r="L336" s="9">
        <v>45138.394965277781</v>
      </c>
      <c r="M336" t="s">
        <v>739</v>
      </c>
      <c r="N336" t="s">
        <v>180</v>
      </c>
      <c r="O336" t="s">
        <v>181</v>
      </c>
      <c r="P336" t="s">
        <v>189</v>
      </c>
      <c r="R336" t="s">
        <v>740</v>
      </c>
      <c r="S336" s="9">
        <v>45138.394988425927</v>
      </c>
      <c r="T336">
        <v>43181706833</v>
      </c>
      <c r="U336" t="s">
        <v>183</v>
      </c>
      <c r="V336" t="str">
        <f>IFERROR(_xlfn.XLOOKUP(tb_C101[[#This Row],[OS]],[1]!tb_C103[OS],[1]!tb_C103[DESCRICAO]),"0")</f>
        <v>CORRETIVA</v>
      </c>
      <c r="W336" t="str">
        <f>IFERROR(_xlfn.XLOOKUP(tb_C101[[#This Row],[OS]],[1]!tb_C103[OS],[1]!tb_C103[DESCRICAO2]),"0")</f>
        <v>Mecanico</v>
      </c>
    </row>
    <row r="337" spans="1:23" x14ac:dyDescent="0.25">
      <c r="A337" s="7">
        <v>292</v>
      </c>
      <c r="B337" t="s">
        <v>79</v>
      </c>
      <c r="C337">
        <v>407</v>
      </c>
      <c r="D337" s="8" t="s">
        <v>270</v>
      </c>
      <c r="E337" t="s">
        <v>229</v>
      </c>
      <c r="H337" t="s">
        <v>741</v>
      </c>
      <c r="I337" s="9">
        <v>45026.71334490741</v>
      </c>
      <c r="J337" s="9">
        <v>45026.272222222222</v>
      </c>
      <c r="K337" s="9">
        <v>45026.395833333336</v>
      </c>
      <c r="L337" s="9">
        <v>45043.770636574074</v>
      </c>
      <c r="M337" t="s">
        <v>742</v>
      </c>
      <c r="N337" t="s">
        <v>180</v>
      </c>
      <c r="O337" t="s">
        <v>204</v>
      </c>
      <c r="P337" t="s">
        <v>189</v>
      </c>
      <c r="R337" t="s">
        <v>743</v>
      </c>
      <c r="S337" s="9">
        <v>45043.77065972222</v>
      </c>
      <c r="T337">
        <v>43181706833</v>
      </c>
      <c r="U337" t="s">
        <v>183</v>
      </c>
      <c r="V337" t="str">
        <f>IFERROR(_xlfn.XLOOKUP(tb_C101[[#This Row],[OS]],[1]!tb_C103[OS],[1]!tb_C103[DESCRICAO]),"0")</f>
        <v>CORRETIVA</v>
      </c>
      <c r="W337" t="str">
        <f>IFERROR(_xlfn.XLOOKUP(tb_C101[[#This Row],[OS]],[1]!tb_C103[OS],[1]!tb_C103[DESCRICAO2]),"0")</f>
        <v>Mecanico</v>
      </c>
    </row>
    <row r="338" spans="1:23" x14ac:dyDescent="0.25">
      <c r="A338" s="7">
        <v>293</v>
      </c>
      <c r="B338" t="s">
        <v>79</v>
      </c>
      <c r="C338">
        <v>407</v>
      </c>
      <c r="D338" s="8" t="s">
        <v>270</v>
      </c>
      <c r="E338" t="s">
        <v>229</v>
      </c>
      <c r="H338" t="s">
        <v>744</v>
      </c>
      <c r="I338" s="9">
        <v>45026.721284722225</v>
      </c>
      <c r="J338" s="9">
        <v>45026.496527777781</v>
      </c>
      <c r="K338" s="9">
        <v>45026.694444444445</v>
      </c>
      <c r="L338" s="9">
        <v>45138.478402777779</v>
      </c>
      <c r="M338" t="s">
        <v>745</v>
      </c>
      <c r="N338" t="s">
        <v>180</v>
      </c>
      <c r="O338" t="s">
        <v>204</v>
      </c>
      <c r="P338" t="s">
        <v>189</v>
      </c>
      <c r="R338" t="s">
        <v>746</v>
      </c>
      <c r="S338" s="9">
        <v>45138.478437500002</v>
      </c>
      <c r="T338">
        <v>43181706833</v>
      </c>
      <c r="U338" t="s">
        <v>183</v>
      </c>
      <c r="V338" t="str">
        <f>IFERROR(_xlfn.XLOOKUP(tb_C101[[#This Row],[OS]],[1]!tb_C103[OS],[1]!tb_C103[DESCRICAO]),"0")</f>
        <v>CORRETIVA</v>
      </c>
      <c r="W338" t="str">
        <f>IFERROR(_xlfn.XLOOKUP(tb_C101[[#This Row],[OS]],[1]!tb_C103[OS],[1]!tb_C103[DESCRICAO2]),"0")</f>
        <v>Mecanico</v>
      </c>
    </row>
    <row r="339" spans="1:23" x14ac:dyDescent="0.25">
      <c r="A339" s="7">
        <v>294</v>
      </c>
      <c r="B339" t="s">
        <v>747</v>
      </c>
      <c r="D339" s="8"/>
      <c r="H339" t="s">
        <v>748</v>
      </c>
      <c r="I339" s="9">
        <v>45027.279027777775</v>
      </c>
      <c r="J339" s="9"/>
      <c r="K339" s="9"/>
      <c r="L339" s="9">
        <v>45138.707060185188</v>
      </c>
      <c r="N339" t="s">
        <v>180</v>
      </c>
      <c r="O339" t="s">
        <v>181</v>
      </c>
      <c r="P339" t="s">
        <v>189</v>
      </c>
      <c r="R339" t="s">
        <v>749</v>
      </c>
      <c r="S339" s="9">
        <v>45138.707083333335</v>
      </c>
      <c r="T339">
        <v>43181706833</v>
      </c>
      <c r="U339" t="s">
        <v>183</v>
      </c>
      <c r="V339" t="str">
        <f>IFERROR(_xlfn.XLOOKUP(tb_C101[[#This Row],[OS]],[1]!tb_C103[OS],[1]!tb_C103[DESCRICAO]),"0")</f>
        <v>CORRETIVA</v>
      </c>
      <c r="W339" t="str">
        <f>IFERROR(_xlfn.XLOOKUP(tb_C101[[#This Row],[OS]],[1]!tb_C103[OS],[1]!tb_C103[DESCRICAO2]),"0")</f>
        <v>Terceiro</v>
      </c>
    </row>
    <row r="340" spans="1:23" x14ac:dyDescent="0.25">
      <c r="A340" s="7">
        <v>295</v>
      </c>
      <c r="B340" t="s">
        <v>24</v>
      </c>
      <c r="C340">
        <v>501</v>
      </c>
      <c r="D340" s="8" t="s">
        <v>228</v>
      </c>
      <c r="E340" t="s">
        <v>238</v>
      </c>
      <c r="H340" t="s">
        <v>750</v>
      </c>
      <c r="I340" s="9">
        <v>45027.480717592596</v>
      </c>
      <c r="J340" s="9">
        <v>44692.222222222219</v>
      </c>
      <c r="K340" s="9">
        <v>45027.229166666664</v>
      </c>
      <c r="L340" s="9">
        <v>45030.211064814815</v>
      </c>
      <c r="M340" t="s">
        <v>751</v>
      </c>
      <c r="N340" t="s">
        <v>180</v>
      </c>
      <c r="O340" t="s">
        <v>204</v>
      </c>
      <c r="P340" t="s">
        <v>189</v>
      </c>
      <c r="R340" t="s">
        <v>752</v>
      </c>
      <c r="S340" s="9">
        <v>45125.356631944444</v>
      </c>
      <c r="T340">
        <v>40451</v>
      </c>
      <c r="U340" t="s">
        <v>183</v>
      </c>
      <c r="V340" t="str">
        <f>IFERROR(_xlfn.XLOOKUP(tb_C101[[#This Row],[OS]],[1]!tb_C103[OS],[1]!tb_C103[DESCRICAO]),"0")</f>
        <v>CORRETIVA</v>
      </c>
      <c r="W340" t="str">
        <f>IFERROR(_xlfn.XLOOKUP(tb_C101[[#This Row],[OS]],[1]!tb_C103[OS],[1]!tb_C103[DESCRICAO2]),"0")</f>
        <v>Eletrico</v>
      </c>
    </row>
    <row r="341" spans="1:23" x14ac:dyDescent="0.25">
      <c r="A341" s="7">
        <v>296</v>
      </c>
      <c r="B341" t="s">
        <v>184</v>
      </c>
      <c r="D341" s="8"/>
      <c r="H341" t="s">
        <v>557</v>
      </c>
      <c r="I341" s="9">
        <v>45027.57539351852</v>
      </c>
      <c r="J341" s="9"/>
      <c r="K341" s="9"/>
      <c r="L341" s="9">
        <v>45128.337395833332</v>
      </c>
      <c r="M341" t="s">
        <v>753</v>
      </c>
      <c r="N341" t="s">
        <v>180</v>
      </c>
      <c r="O341" t="s">
        <v>181</v>
      </c>
      <c r="P341" t="s">
        <v>189</v>
      </c>
      <c r="R341" t="s">
        <v>754</v>
      </c>
      <c r="S341" s="9">
        <v>45128.337418981479</v>
      </c>
      <c r="T341">
        <v>43181706833</v>
      </c>
      <c r="U341" t="s">
        <v>183</v>
      </c>
      <c r="V341" t="str">
        <f>IFERROR(_xlfn.XLOOKUP(tb_C101[[#This Row],[OS]],[1]!tb_C103[OS],[1]!tb_C103[DESCRICAO]),"0")</f>
        <v>CORRETIVA</v>
      </c>
      <c r="W341" t="str">
        <f>IFERROR(_xlfn.XLOOKUP(tb_C101[[#This Row],[OS]],[1]!tb_C103[OS],[1]!tb_C103[DESCRICAO2]),"0")</f>
        <v>Eletrico</v>
      </c>
    </row>
    <row r="342" spans="1:23" x14ac:dyDescent="0.25">
      <c r="A342" s="7">
        <v>297</v>
      </c>
      <c r="B342" t="s">
        <v>184</v>
      </c>
      <c r="D342" s="8"/>
      <c r="H342" t="s">
        <v>557</v>
      </c>
      <c r="I342" s="9">
        <v>45027.578449074077</v>
      </c>
      <c r="J342" s="9"/>
      <c r="K342" s="9"/>
      <c r="L342" s="9">
        <v>45033.601018518515</v>
      </c>
      <c r="M342" t="s">
        <v>755</v>
      </c>
      <c r="N342" t="s">
        <v>180</v>
      </c>
      <c r="O342" t="s">
        <v>181</v>
      </c>
      <c r="P342" t="s">
        <v>182</v>
      </c>
      <c r="R342" t="s">
        <v>756</v>
      </c>
      <c r="S342" s="9">
        <v>45033.601041666669</v>
      </c>
      <c r="T342">
        <v>43181706833</v>
      </c>
      <c r="U342" t="s">
        <v>183</v>
      </c>
      <c r="V342" t="str">
        <f>IFERROR(_xlfn.XLOOKUP(tb_C101[[#This Row],[OS]],[1]!tb_C103[OS],[1]!tb_C103[DESCRICAO]),"0")</f>
        <v>CORRETIVA</v>
      </c>
      <c r="W342" t="str">
        <f>IFERROR(_xlfn.XLOOKUP(tb_C101[[#This Row],[OS]],[1]!tb_C103[OS],[1]!tb_C103[DESCRICAO2]),"0")</f>
        <v>Eletrico</v>
      </c>
    </row>
    <row r="343" spans="1:23" x14ac:dyDescent="0.25">
      <c r="A343" s="7">
        <v>298</v>
      </c>
      <c r="B343" t="s">
        <v>24</v>
      </c>
      <c r="C343">
        <v>507</v>
      </c>
      <c r="D343" s="8" t="s">
        <v>757</v>
      </c>
      <c r="H343" t="s">
        <v>750</v>
      </c>
      <c r="I343" s="9">
        <v>45027.61509259259</v>
      </c>
      <c r="J343" s="9"/>
      <c r="K343" s="9"/>
      <c r="L343" s="9">
        <v>45030.241249999999</v>
      </c>
      <c r="M343" t="s">
        <v>758</v>
      </c>
      <c r="N343" t="s">
        <v>180</v>
      </c>
      <c r="O343" t="s">
        <v>181</v>
      </c>
      <c r="P343" t="s">
        <v>182</v>
      </c>
      <c r="R343" t="s">
        <v>759</v>
      </c>
      <c r="S343" s="9">
        <v>45030.241273148145</v>
      </c>
      <c r="T343">
        <v>43181706833</v>
      </c>
      <c r="U343" t="s">
        <v>183</v>
      </c>
      <c r="V343" t="str">
        <f>IFERROR(_xlfn.XLOOKUP(tb_C101[[#This Row],[OS]],[1]!tb_C103[OS],[1]!tb_C103[DESCRICAO]),"0")</f>
        <v>CORRETIVA</v>
      </c>
      <c r="W343" t="str">
        <f>IFERROR(_xlfn.XLOOKUP(tb_C101[[#This Row],[OS]],[1]!tb_C103[OS],[1]!tb_C103[DESCRICAO2]),"0")</f>
        <v>Mecanico</v>
      </c>
    </row>
    <row r="344" spans="1:23" x14ac:dyDescent="0.25">
      <c r="A344" s="7">
        <v>299</v>
      </c>
      <c r="B344" t="s">
        <v>175</v>
      </c>
      <c r="C344">
        <v>207</v>
      </c>
      <c r="D344" s="8" t="s">
        <v>760</v>
      </c>
      <c r="H344" t="s">
        <v>178</v>
      </c>
      <c r="I344" s="9">
        <v>45027.738912037035</v>
      </c>
      <c r="J344" s="9">
        <v>45027.736875000002</v>
      </c>
      <c r="K344" s="9">
        <v>45027.740277777775</v>
      </c>
      <c r="L344" s="9">
        <v>45030.602430555555</v>
      </c>
      <c r="M344" t="s">
        <v>761</v>
      </c>
      <c r="N344" t="s">
        <v>180</v>
      </c>
      <c r="O344" t="s">
        <v>204</v>
      </c>
      <c r="P344" t="s">
        <v>182</v>
      </c>
      <c r="R344" t="s">
        <v>762</v>
      </c>
      <c r="S344" s="9">
        <v>45114.663113425922</v>
      </c>
      <c r="T344">
        <v>54932351100</v>
      </c>
      <c r="U344" t="s">
        <v>183</v>
      </c>
      <c r="V344" t="str">
        <f>IFERROR(_xlfn.XLOOKUP(tb_C101[[#This Row],[OS]],[1]!tb_C103[OS],[1]!tb_C103[DESCRICAO]),"0")</f>
        <v>CORRETIVA</v>
      </c>
      <c r="W344" t="str">
        <f>IFERROR(_xlfn.XLOOKUP(tb_C101[[#This Row],[OS]],[1]!tb_C103[OS],[1]!tb_C103[DESCRICAO2]),"0")</f>
        <v>Mecanico</v>
      </c>
    </row>
    <row r="345" spans="1:23" x14ac:dyDescent="0.25">
      <c r="A345" s="7">
        <v>300</v>
      </c>
      <c r="B345" t="s">
        <v>184</v>
      </c>
      <c r="C345">
        <v>112</v>
      </c>
      <c r="D345" s="8" t="s">
        <v>237</v>
      </c>
      <c r="E345" t="s">
        <v>198</v>
      </c>
      <c r="H345" t="s">
        <v>557</v>
      </c>
      <c r="I345" s="9">
        <v>45029.653495370374</v>
      </c>
      <c r="J345" s="9">
        <v>45028.815972222219</v>
      </c>
      <c r="K345" s="9">
        <v>45028.895833333336</v>
      </c>
      <c r="L345" s="9">
        <v>45033.625138888892</v>
      </c>
      <c r="M345" t="s">
        <v>763</v>
      </c>
      <c r="N345" t="s">
        <v>180</v>
      </c>
      <c r="O345" t="s">
        <v>204</v>
      </c>
      <c r="P345" t="s">
        <v>182</v>
      </c>
      <c r="R345" t="s">
        <v>764</v>
      </c>
      <c r="S345" s="9">
        <v>45033.625243055554</v>
      </c>
      <c r="T345">
        <v>43181706833</v>
      </c>
      <c r="U345" t="s">
        <v>183</v>
      </c>
      <c r="V345" t="str">
        <f>IFERROR(_xlfn.XLOOKUP(tb_C101[[#This Row],[OS]],[1]!tb_C103[OS],[1]!tb_C103[DESCRICAO]),"0")</f>
        <v>CORRETIVA</v>
      </c>
      <c r="W345" t="str">
        <f>IFERROR(_xlfn.XLOOKUP(tb_C101[[#This Row],[OS]],[1]!tb_C103[OS],[1]!tb_C103[DESCRICAO2]),"0")</f>
        <v>Mecanico</v>
      </c>
    </row>
    <row r="346" spans="1:23" x14ac:dyDescent="0.25">
      <c r="A346" s="7">
        <v>301</v>
      </c>
      <c r="B346" t="s">
        <v>184</v>
      </c>
      <c r="C346">
        <v>112</v>
      </c>
      <c r="D346" s="8" t="s">
        <v>237</v>
      </c>
      <c r="E346" t="s">
        <v>198</v>
      </c>
      <c r="H346" t="s">
        <v>557</v>
      </c>
      <c r="I346" s="9">
        <v>45029.657407407409</v>
      </c>
      <c r="J346" s="9"/>
      <c r="K346" s="9"/>
      <c r="L346" s="9">
        <v>45030.595555555556</v>
      </c>
      <c r="M346" t="s">
        <v>765</v>
      </c>
      <c r="N346" t="s">
        <v>180</v>
      </c>
      <c r="O346" t="s">
        <v>181</v>
      </c>
      <c r="P346" t="s">
        <v>182</v>
      </c>
      <c r="R346" t="s">
        <v>766</v>
      </c>
      <c r="S346" s="9">
        <v>45030.595567129632</v>
      </c>
      <c r="T346">
        <v>43181706833</v>
      </c>
      <c r="U346" t="s">
        <v>183</v>
      </c>
      <c r="V346" t="str">
        <f>IFERROR(_xlfn.XLOOKUP(tb_C101[[#This Row],[OS]],[1]!tb_C103[OS],[1]!tb_C103[DESCRICAO]),"0")</f>
        <v>CORRETIVA</v>
      </c>
      <c r="W346" t="str">
        <f>IFERROR(_xlfn.XLOOKUP(tb_C101[[#This Row],[OS]],[1]!tb_C103[OS],[1]!tb_C103[DESCRICAO2]),"0")</f>
        <v>Mecanico</v>
      </c>
    </row>
    <row r="347" spans="1:23" x14ac:dyDescent="0.25">
      <c r="A347" s="7">
        <v>302</v>
      </c>
      <c r="B347" t="s">
        <v>79</v>
      </c>
      <c r="C347">
        <v>407</v>
      </c>
      <c r="D347" s="8" t="s">
        <v>270</v>
      </c>
      <c r="E347" t="s">
        <v>229</v>
      </c>
      <c r="H347" t="s">
        <v>744</v>
      </c>
      <c r="I347" s="9">
        <v>45029.740289351852</v>
      </c>
      <c r="J347" s="9"/>
      <c r="K347" s="9"/>
      <c r="L347" s="9">
        <v>45069.893807870372</v>
      </c>
      <c r="M347" t="s">
        <v>767</v>
      </c>
      <c r="N347" t="s">
        <v>180</v>
      </c>
      <c r="O347" t="s">
        <v>181</v>
      </c>
      <c r="P347" t="s">
        <v>182</v>
      </c>
      <c r="R347" t="s">
        <v>768</v>
      </c>
      <c r="S347" s="9">
        <v>45069.893831018519</v>
      </c>
      <c r="T347">
        <v>43181706833</v>
      </c>
      <c r="U347" t="s">
        <v>183</v>
      </c>
      <c r="V347" t="str">
        <f>IFERROR(_xlfn.XLOOKUP(tb_C101[[#This Row],[OS]],[1]!tb_C103[OS],[1]!tb_C103[DESCRICAO]),"0")</f>
        <v>CORRETIVA</v>
      </c>
      <c r="W347" t="str">
        <f>IFERROR(_xlfn.XLOOKUP(tb_C101[[#This Row],[OS]],[1]!tb_C103[OS],[1]!tb_C103[DESCRICAO2]),"0")</f>
        <v>Mecanico</v>
      </c>
    </row>
    <row r="348" spans="1:23" x14ac:dyDescent="0.25">
      <c r="A348" s="7">
        <v>303</v>
      </c>
      <c r="B348" t="s">
        <v>184</v>
      </c>
      <c r="C348">
        <v>108</v>
      </c>
      <c r="D348" s="8" t="s">
        <v>317</v>
      </c>
      <c r="E348" t="s">
        <v>580</v>
      </c>
      <c r="H348" t="s">
        <v>326</v>
      </c>
      <c r="I348" s="9">
        <v>45029.767592592594</v>
      </c>
      <c r="J348" s="9">
        <v>45029.767592592594</v>
      </c>
      <c r="K348" s="9">
        <v>45029.822916666664</v>
      </c>
      <c r="L348" s="9">
        <v>45070.553391203706</v>
      </c>
      <c r="M348" t="s">
        <v>769</v>
      </c>
      <c r="N348" t="s">
        <v>180</v>
      </c>
      <c r="O348" t="s">
        <v>204</v>
      </c>
      <c r="P348" t="s">
        <v>189</v>
      </c>
      <c r="R348" t="s">
        <v>770</v>
      </c>
      <c r="S348" s="9">
        <v>45358.294293981482</v>
      </c>
      <c r="T348">
        <v>43181706833</v>
      </c>
      <c r="U348" t="s">
        <v>183</v>
      </c>
      <c r="V348" t="str">
        <f>IFERROR(_xlfn.XLOOKUP(tb_C101[[#This Row],[OS]],[1]!tb_C103[OS],[1]!tb_C103[DESCRICAO]),"0")</f>
        <v>CORRETIVA</v>
      </c>
      <c r="W348" t="str">
        <f>IFERROR(_xlfn.XLOOKUP(tb_C101[[#This Row],[OS]],[1]!tb_C103[OS],[1]!tb_C103[DESCRICAO2]),"0")</f>
        <v>Eletrico</v>
      </c>
    </row>
    <row r="349" spans="1:23" x14ac:dyDescent="0.25">
      <c r="A349" s="7">
        <v>304</v>
      </c>
      <c r="B349" t="s">
        <v>79</v>
      </c>
      <c r="C349">
        <v>606</v>
      </c>
      <c r="D349" s="8" t="s">
        <v>771</v>
      </c>
      <c r="H349" t="s">
        <v>744</v>
      </c>
      <c r="I349" s="9">
        <v>45029.858055555553</v>
      </c>
      <c r="J349" s="9"/>
      <c r="K349" s="9"/>
      <c r="L349" s="9">
        <v>45203.889733796299</v>
      </c>
      <c r="M349" t="s">
        <v>772</v>
      </c>
      <c r="N349" t="s">
        <v>180</v>
      </c>
      <c r="O349" t="s">
        <v>181</v>
      </c>
      <c r="P349" t="s">
        <v>182</v>
      </c>
      <c r="R349" t="s">
        <v>773</v>
      </c>
      <c r="S349" s="9">
        <v>45203.889756944445</v>
      </c>
      <c r="T349">
        <v>43181706833</v>
      </c>
      <c r="U349" t="s">
        <v>183</v>
      </c>
      <c r="V349" t="str">
        <f>IFERROR(_xlfn.XLOOKUP(tb_C101[[#This Row],[OS]],[1]!tb_C103[OS],[1]!tb_C103[DESCRICAO]),"0")</f>
        <v>CORRETIVA</v>
      </c>
      <c r="W349" t="str">
        <f>IFERROR(_xlfn.XLOOKUP(tb_C101[[#This Row],[OS]],[1]!tb_C103[OS],[1]!tb_C103[DESCRICAO2]),"0")</f>
        <v>Eletrico</v>
      </c>
    </row>
    <row r="350" spans="1:23" x14ac:dyDescent="0.25">
      <c r="A350" s="7">
        <v>305</v>
      </c>
      <c r="B350" t="s">
        <v>175</v>
      </c>
      <c r="D350" s="8"/>
      <c r="F350" t="s">
        <v>322</v>
      </c>
      <c r="G350" t="s">
        <v>323</v>
      </c>
      <c r="H350" t="s">
        <v>774</v>
      </c>
      <c r="I350" s="9">
        <v>45030.488738425927</v>
      </c>
      <c r="J350" s="9"/>
      <c r="K350" s="9"/>
      <c r="L350" s="9">
        <v>45030.551388888889</v>
      </c>
      <c r="M350" t="s">
        <v>775</v>
      </c>
      <c r="N350" t="s">
        <v>180</v>
      </c>
      <c r="O350" t="s">
        <v>181</v>
      </c>
      <c r="P350" t="s">
        <v>189</v>
      </c>
      <c r="Q350" t="s">
        <v>308</v>
      </c>
      <c r="R350" t="s">
        <v>776</v>
      </c>
      <c r="S350" s="9">
        <v>45033.7028587963</v>
      </c>
      <c r="T350">
        <v>43181706833</v>
      </c>
      <c r="U350" t="s">
        <v>183</v>
      </c>
      <c r="V350" t="str">
        <f>IFERROR(_xlfn.XLOOKUP(tb_C101[[#This Row],[OS]],[1]!tb_C103[OS],[1]!tb_C103[DESCRICAO]),"0")</f>
        <v>CORRETIVA</v>
      </c>
      <c r="W350" t="str">
        <f>IFERROR(_xlfn.XLOOKUP(tb_C101[[#This Row],[OS]],[1]!tb_C103[OS],[1]!tb_C103[DESCRICAO2]),"0")</f>
        <v>Eletrico</v>
      </c>
    </row>
    <row r="351" spans="1:23" x14ac:dyDescent="0.25">
      <c r="A351" s="7">
        <v>306</v>
      </c>
      <c r="B351" t="s">
        <v>184</v>
      </c>
      <c r="C351">
        <v>108</v>
      </c>
      <c r="D351" s="8" t="s">
        <v>317</v>
      </c>
      <c r="E351" t="s">
        <v>580</v>
      </c>
      <c r="H351" t="s">
        <v>326</v>
      </c>
      <c r="I351" s="9">
        <v>45030.531226851854</v>
      </c>
      <c r="J351" s="9">
        <v>45030.531226851854</v>
      </c>
      <c r="K351" s="9">
        <v>45030.552083333336</v>
      </c>
      <c r="L351" s="9">
        <v>45203.890173611115</v>
      </c>
      <c r="M351" t="s">
        <v>777</v>
      </c>
      <c r="N351" t="s">
        <v>180</v>
      </c>
      <c r="O351" t="s">
        <v>204</v>
      </c>
      <c r="P351" t="s">
        <v>189</v>
      </c>
      <c r="R351" t="s">
        <v>778</v>
      </c>
      <c r="S351" s="9">
        <v>45358.294618055559</v>
      </c>
      <c r="T351">
        <v>43181706833</v>
      </c>
      <c r="U351" t="s">
        <v>183</v>
      </c>
      <c r="V351" t="str">
        <f>IFERROR(_xlfn.XLOOKUP(tb_C101[[#This Row],[OS]],[1]!tb_C103[OS],[1]!tb_C103[DESCRICAO]),"0")</f>
        <v>CORRETIVA</v>
      </c>
      <c r="W351" t="str">
        <f>IFERROR(_xlfn.XLOOKUP(tb_C101[[#This Row],[OS]],[1]!tb_C103[OS],[1]!tb_C103[DESCRICAO2]),"0")</f>
        <v>Eletrico</v>
      </c>
    </row>
    <row r="352" spans="1:23" x14ac:dyDescent="0.25">
      <c r="A352" s="7">
        <v>307</v>
      </c>
      <c r="B352" t="s">
        <v>79</v>
      </c>
      <c r="C352">
        <v>413</v>
      </c>
      <c r="D352" s="8" t="s">
        <v>295</v>
      </c>
      <c r="E352" t="s">
        <v>229</v>
      </c>
      <c r="H352" t="s">
        <v>744</v>
      </c>
      <c r="I352" s="9">
        <v>45030.877442129633</v>
      </c>
      <c r="J352" s="9"/>
      <c r="K352" s="9"/>
      <c r="L352" s="9">
        <v>45138.666898148149</v>
      </c>
      <c r="M352" t="s">
        <v>779</v>
      </c>
      <c r="N352" t="s">
        <v>180</v>
      </c>
      <c r="O352" t="s">
        <v>181</v>
      </c>
      <c r="P352" t="s">
        <v>182</v>
      </c>
      <c r="R352" t="s">
        <v>780</v>
      </c>
      <c r="S352" s="9">
        <v>45138.666921296295</v>
      </c>
      <c r="T352">
        <v>43181706833</v>
      </c>
      <c r="U352" t="s">
        <v>183</v>
      </c>
      <c r="V352" t="str">
        <f>IFERROR(_xlfn.XLOOKUP(tb_C101[[#This Row],[OS]],[1]!tb_C103[OS],[1]!tb_C103[DESCRICAO]),"0")</f>
        <v>CORRETIVA</v>
      </c>
      <c r="W352" t="str">
        <f>IFERROR(_xlfn.XLOOKUP(tb_C101[[#This Row],[OS]],[1]!tb_C103[OS],[1]!tb_C103[DESCRICAO2]),"0")</f>
        <v>Mecanico</v>
      </c>
    </row>
    <row r="353" spans="1:23" x14ac:dyDescent="0.25">
      <c r="A353" s="7">
        <v>308</v>
      </c>
      <c r="B353" t="s">
        <v>79</v>
      </c>
      <c r="C353">
        <v>407</v>
      </c>
      <c r="D353" s="8" t="s">
        <v>270</v>
      </c>
      <c r="E353" t="s">
        <v>229</v>
      </c>
      <c r="H353" t="s">
        <v>744</v>
      </c>
      <c r="I353" s="9">
        <v>45030.906145833331</v>
      </c>
      <c r="J353" s="9"/>
      <c r="K353" s="9"/>
      <c r="L353" s="9">
        <v>45138.482488425929</v>
      </c>
      <c r="M353" t="s">
        <v>781</v>
      </c>
      <c r="N353" t="s">
        <v>180</v>
      </c>
      <c r="O353" t="s">
        <v>181</v>
      </c>
      <c r="P353" t="s">
        <v>182</v>
      </c>
      <c r="R353" t="s">
        <v>782</v>
      </c>
      <c r="S353" s="9">
        <v>45138.482499999998</v>
      </c>
      <c r="T353">
        <v>43181706833</v>
      </c>
      <c r="U353" t="s">
        <v>183</v>
      </c>
      <c r="V353" t="str">
        <f>IFERROR(_xlfn.XLOOKUP(tb_C101[[#This Row],[OS]],[1]!tb_C103[OS],[1]!tb_C103[DESCRICAO]),"0")</f>
        <v>CORRETIVA</v>
      </c>
      <c r="W353" t="str">
        <f>IFERROR(_xlfn.XLOOKUP(tb_C101[[#This Row],[OS]],[1]!tb_C103[OS],[1]!tb_C103[DESCRICAO2]),"0")</f>
        <v>Mecanico</v>
      </c>
    </row>
    <row r="354" spans="1:23" x14ac:dyDescent="0.25">
      <c r="A354" s="7">
        <v>309</v>
      </c>
      <c r="B354" t="s">
        <v>184</v>
      </c>
      <c r="C354">
        <v>108</v>
      </c>
      <c r="D354" s="8" t="s">
        <v>317</v>
      </c>
      <c r="E354" t="s">
        <v>345</v>
      </c>
      <c r="H354" t="s">
        <v>326</v>
      </c>
      <c r="I354" s="9">
        <v>45032.47583333333</v>
      </c>
      <c r="J354" s="9"/>
      <c r="K354" s="9"/>
      <c r="L354" s="9">
        <v>45044.789710648147</v>
      </c>
      <c r="M354" t="s">
        <v>783</v>
      </c>
      <c r="N354" t="s">
        <v>180</v>
      </c>
      <c r="O354" t="s">
        <v>181</v>
      </c>
      <c r="P354" t="s">
        <v>189</v>
      </c>
      <c r="R354" t="s">
        <v>784</v>
      </c>
      <c r="S354" s="9">
        <v>45358.294768518521</v>
      </c>
      <c r="T354">
        <v>43181706833</v>
      </c>
      <c r="U354" t="s">
        <v>183</v>
      </c>
      <c r="V354" t="str">
        <f>IFERROR(_xlfn.XLOOKUP(tb_C101[[#This Row],[OS]],[1]!tb_C103[OS],[1]!tb_C103[DESCRICAO]),"0")</f>
        <v>CORRETIVA</v>
      </c>
      <c r="W354" t="str">
        <f>IFERROR(_xlfn.XLOOKUP(tb_C101[[#This Row],[OS]],[1]!tb_C103[OS],[1]!tb_C103[DESCRICAO2]),"0")</f>
        <v>Eletrico</v>
      </c>
    </row>
    <row r="355" spans="1:23" x14ac:dyDescent="0.25">
      <c r="A355" s="7">
        <v>310</v>
      </c>
      <c r="B355" t="s">
        <v>747</v>
      </c>
      <c r="D355" s="8"/>
      <c r="H355" t="s">
        <v>748</v>
      </c>
      <c r="I355" s="9">
        <v>45033.40048611111</v>
      </c>
      <c r="J355" s="9"/>
      <c r="K355" s="9"/>
      <c r="L355" s="9">
        <v>45138.742824074077</v>
      </c>
      <c r="N355" t="s">
        <v>180</v>
      </c>
      <c r="O355" t="s">
        <v>181</v>
      </c>
      <c r="P355" t="s">
        <v>785</v>
      </c>
      <c r="R355" t="s">
        <v>786</v>
      </c>
      <c r="S355" s="9">
        <v>45138.742847222224</v>
      </c>
      <c r="T355">
        <v>43181706833</v>
      </c>
      <c r="U355" t="s">
        <v>183</v>
      </c>
      <c r="V355" t="str">
        <f>IFERROR(_xlfn.XLOOKUP(tb_C101[[#This Row],[OS]],[1]!tb_C103[OS],[1]!tb_C103[DESCRICAO]),"0")</f>
        <v>CORRETIVA</v>
      </c>
      <c r="W355" t="str">
        <f>IFERROR(_xlfn.XLOOKUP(tb_C101[[#This Row],[OS]],[1]!tb_C103[OS],[1]!tb_C103[DESCRICAO2]),"0")</f>
        <v>Terceiro</v>
      </c>
    </row>
    <row r="356" spans="1:23" x14ac:dyDescent="0.25">
      <c r="A356" s="7">
        <v>311</v>
      </c>
      <c r="B356" t="s">
        <v>220</v>
      </c>
      <c r="C356">
        <v>302</v>
      </c>
      <c r="D356" s="8" t="s">
        <v>787</v>
      </c>
      <c r="H356" t="s">
        <v>788</v>
      </c>
      <c r="I356" s="9">
        <v>45033.638495370367</v>
      </c>
      <c r="J356" s="9"/>
      <c r="K356" s="9"/>
      <c r="L356" s="9">
        <v>45203.890868055554</v>
      </c>
      <c r="M356" t="s">
        <v>789</v>
      </c>
      <c r="N356" t="s">
        <v>180</v>
      </c>
      <c r="O356" t="s">
        <v>181</v>
      </c>
      <c r="P356" t="s">
        <v>189</v>
      </c>
      <c r="R356" t="s">
        <v>790</v>
      </c>
      <c r="S356" s="9">
        <v>45203.8908912037</v>
      </c>
      <c r="T356">
        <v>43181706833</v>
      </c>
      <c r="U356" t="s">
        <v>183</v>
      </c>
      <c r="V356" t="str">
        <f>IFERROR(_xlfn.XLOOKUP(tb_C101[[#This Row],[OS]],[1]!tb_C103[OS],[1]!tb_C103[DESCRICAO]),"0")</f>
        <v>CORRETIVA</v>
      </c>
      <c r="W356" t="str">
        <f>IFERROR(_xlfn.XLOOKUP(tb_C101[[#This Row],[OS]],[1]!tb_C103[OS],[1]!tb_C103[DESCRICAO2]),"0")</f>
        <v>Eletrico</v>
      </c>
    </row>
    <row r="357" spans="1:23" x14ac:dyDescent="0.25">
      <c r="A357" s="7">
        <v>312</v>
      </c>
      <c r="B357" t="s">
        <v>79</v>
      </c>
      <c r="C357">
        <v>413</v>
      </c>
      <c r="D357" s="8" t="s">
        <v>295</v>
      </c>
      <c r="E357" t="s">
        <v>229</v>
      </c>
      <c r="H357" t="s">
        <v>744</v>
      </c>
      <c r="I357" s="9">
        <v>45033.727939814817</v>
      </c>
      <c r="J357" s="9"/>
      <c r="K357" s="9"/>
      <c r="L357" s="9">
        <v>45034.393437500003</v>
      </c>
      <c r="M357" t="s">
        <v>791</v>
      </c>
      <c r="N357" t="s">
        <v>180</v>
      </c>
      <c r="O357" t="s">
        <v>181</v>
      </c>
      <c r="P357" t="s">
        <v>182</v>
      </c>
      <c r="R357" t="s">
        <v>792</v>
      </c>
      <c r="S357" s="9">
        <v>45082.597719907404</v>
      </c>
      <c r="T357">
        <v>40999</v>
      </c>
      <c r="U357" t="s">
        <v>183</v>
      </c>
      <c r="V357" t="str">
        <f>IFERROR(_xlfn.XLOOKUP(tb_C101[[#This Row],[OS]],[1]!tb_C103[OS],[1]!tb_C103[DESCRICAO]),"0")</f>
        <v>CORRETIVA</v>
      </c>
      <c r="W357" t="str">
        <f>IFERROR(_xlfn.XLOOKUP(tb_C101[[#This Row],[OS]],[1]!tb_C103[OS],[1]!tb_C103[DESCRICAO2]),"0")</f>
        <v>Mecanico</v>
      </c>
    </row>
    <row r="358" spans="1:23" x14ac:dyDescent="0.25">
      <c r="A358" s="7">
        <v>313</v>
      </c>
      <c r="B358" t="s">
        <v>175</v>
      </c>
      <c r="C358">
        <v>206</v>
      </c>
      <c r="D358" s="8" t="s">
        <v>793</v>
      </c>
      <c r="H358" t="s">
        <v>774</v>
      </c>
      <c r="I358" s="9">
        <v>45034.328553240739</v>
      </c>
      <c r="J358" s="9"/>
      <c r="K358" s="9"/>
      <c r="L358" s="9">
        <v>45044.793680555558</v>
      </c>
      <c r="M358" t="s">
        <v>794</v>
      </c>
      <c r="N358" t="s">
        <v>180</v>
      </c>
      <c r="O358" t="s">
        <v>181</v>
      </c>
      <c r="P358" t="s">
        <v>189</v>
      </c>
      <c r="R358" t="s">
        <v>795</v>
      </c>
      <c r="S358" s="9">
        <v>45044.793703703705</v>
      </c>
      <c r="T358">
        <v>43181706833</v>
      </c>
      <c r="U358" t="s">
        <v>183</v>
      </c>
      <c r="V358" t="str">
        <f>IFERROR(_xlfn.XLOOKUP(tb_C101[[#This Row],[OS]],[1]!tb_C103[OS],[1]!tb_C103[DESCRICAO]),"0")</f>
        <v>CORRETIVA</v>
      </c>
      <c r="W358" t="str">
        <f>IFERROR(_xlfn.XLOOKUP(tb_C101[[#This Row],[OS]],[1]!tb_C103[OS],[1]!tb_C103[DESCRICAO2]),"0")</f>
        <v>AUTOMATICO - TROCAR</v>
      </c>
    </row>
    <row r="359" spans="1:23" x14ac:dyDescent="0.25">
      <c r="A359" s="7">
        <v>314</v>
      </c>
      <c r="B359" t="s">
        <v>175</v>
      </c>
      <c r="C359">
        <v>207</v>
      </c>
      <c r="D359" s="8" t="s">
        <v>760</v>
      </c>
      <c r="H359" t="s">
        <v>774</v>
      </c>
      <c r="I359" s="9">
        <v>45034.422662037039</v>
      </c>
      <c r="J359" s="9"/>
      <c r="K359" s="9"/>
      <c r="L359" s="9">
        <v>45034.427222222221</v>
      </c>
      <c r="M359" t="s">
        <v>796</v>
      </c>
      <c r="N359" t="s">
        <v>180</v>
      </c>
      <c r="O359" t="s">
        <v>181</v>
      </c>
      <c r="P359" t="s">
        <v>189</v>
      </c>
      <c r="R359" t="s">
        <v>797</v>
      </c>
      <c r="S359" s="9">
        <v>45034.427233796298</v>
      </c>
      <c r="T359">
        <v>43181706833</v>
      </c>
      <c r="U359" t="s">
        <v>183</v>
      </c>
      <c r="V359" t="str">
        <f>IFERROR(_xlfn.XLOOKUP(tb_C101[[#This Row],[OS]],[1]!tb_C103[OS],[1]!tb_C103[DESCRICAO]),"0")</f>
        <v>CORRETIVA</v>
      </c>
      <c r="W359" t="str">
        <f>IFERROR(_xlfn.XLOOKUP(tb_C101[[#This Row],[OS]],[1]!tb_C103[OS],[1]!tb_C103[DESCRICAO2]),"0")</f>
        <v>Eletrico</v>
      </c>
    </row>
    <row r="360" spans="1:23" x14ac:dyDescent="0.25">
      <c r="A360" s="7">
        <v>315</v>
      </c>
      <c r="B360" t="s">
        <v>175</v>
      </c>
      <c r="C360">
        <v>206</v>
      </c>
      <c r="D360" s="8" t="s">
        <v>793</v>
      </c>
      <c r="H360" t="s">
        <v>774</v>
      </c>
      <c r="I360" s="9">
        <v>45035.405960648146</v>
      </c>
      <c r="J360" s="9">
        <v>45035.404317129629</v>
      </c>
      <c r="K360" s="9">
        <v>45035.4375</v>
      </c>
      <c r="L360" s="9">
        <v>45044.796805555554</v>
      </c>
      <c r="M360" t="s">
        <v>798</v>
      </c>
      <c r="N360" t="s">
        <v>180</v>
      </c>
      <c r="O360" t="s">
        <v>204</v>
      </c>
      <c r="P360" t="s">
        <v>189</v>
      </c>
      <c r="R360" t="s">
        <v>799</v>
      </c>
      <c r="S360" s="9">
        <v>45044.7968287037</v>
      </c>
      <c r="T360">
        <v>43181706833</v>
      </c>
      <c r="U360" t="s">
        <v>183</v>
      </c>
      <c r="V360" t="str">
        <f>IFERROR(_xlfn.XLOOKUP(tb_C101[[#This Row],[OS]],[1]!tb_C103[OS],[1]!tb_C103[DESCRICAO]),"0")</f>
        <v>CORRETIVA</v>
      </c>
      <c r="W360" t="str">
        <f>IFERROR(_xlfn.XLOOKUP(tb_C101[[#This Row],[OS]],[1]!tb_C103[OS],[1]!tb_C103[DESCRICAO2]),"0")</f>
        <v>Eletrico</v>
      </c>
    </row>
    <row r="361" spans="1:23" x14ac:dyDescent="0.25">
      <c r="A361" s="7">
        <v>316</v>
      </c>
      <c r="B361" t="s">
        <v>184</v>
      </c>
      <c r="C361">
        <v>116</v>
      </c>
      <c r="D361" s="8" t="s">
        <v>290</v>
      </c>
      <c r="E361" t="s">
        <v>345</v>
      </c>
      <c r="F361" t="s">
        <v>515</v>
      </c>
      <c r="G361" t="s">
        <v>800</v>
      </c>
      <c r="H361" t="s">
        <v>326</v>
      </c>
      <c r="I361" s="9">
        <v>45036.671770833331</v>
      </c>
      <c r="J361" s="9"/>
      <c r="K361" s="9"/>
      <c r="L361" s="9">
        <v>45043.740127314813</v>
      </c>
      <c r="M361" t="s">
        <v>801</v>
      </c>
      <c r="N361" t="s">
        <v>180</v>
      </c>
      <c r="O361" t="s">
        <v>181</v>
      </c>
      <c r="P361" t="s">
        <v>182</v>
      </c>
      <c r="Q361" t="s">
        <v>308</v>
      </c>
      <c r="R361" t="s">
        <v>802</v>
      </c>
      <c r="S361" s="9">
        <v>45043.74015046296</v>
      </c>
      <c r="T361">
        <v>43181706833</v>
      </c>
      <c r="U361" t="s">
        <v>183</v>
      </c>
      <c r="V361" t="str">
        <f>IFERROR(_xlfn.XLOOKUP(tb_C101[[#This Row],[OS]],[1]!tb_C103[OS],[1]!tb_C103[DESCRICAO]),"0")</f>
        <v>CORRETIVA</v>
      </c>
      <c r="W361" t="str">
        <f>IFERROR(_xlfn.XLOOKUP(tb_C101[[#This Row],[OS]],[1]!tb_C103[OS],[1]!tb_C103[DESCRICAO2]),"0")</f>
        <v>Mecanico</v>
      </c>
    </row>
    <row r="362" spans="1:23" x14ac:dyDescent="0.25">
      <c r="A362" s="7">
        <v>317</v>
      </c>
      <c r="B362" t="s">
        <v>220</v>
      </c>
      <c r="C362">
        <v>302</v>
      </c>
      <c r="D362" s="8" t="s">
        <v>787</v>
      </c>
      <c r="H362" t="s">
        <v>788</v>
      </c>
      <c r="I362" s="9">
        <v>45037.380868055552</v>
      </c>
      <c r="J362" s="9"/>
      <c r="K362" s="9"/>
      <c r="L362" s="9">
        <v>45069.89267361111</v>
      </c>
      <c r="M362" t="s">
        <v>803</v>
      </c>
      <c r="N362" t="s">
        <v>180</v>
      </c>
      <c r="O362" t="s">
        <v>181</v>
      </c>
      <c r="P362" t="s">
        <v>189</v>
      </c>
      <c r="R362" t="s">
        <v>804</v>
      </c>
      <c r="S362" s="9">
        <v>45069.89271990741</v>
      </c>
      <c r="T362">
        <v>43181706833</v>
      </c>
      <c r="U362" t="s">
        <v>183</v>
      </c>
      <c r="V362" t="str">
        <f>IFERROR(_xlfn.XLOOKUP(tb_C101[[#This Row],[OS]],[1]!tb_C103[OS],[1]!tb_C103[DESCRICAO]),"0")</f>
        <v>PREDITIVA</v>
      </c>
      <c r="W362" t="str">
        <f>IFERROR(_xlfn.XLOOKUP(tb_C101[[#This Row],[OS]],[1]!tb_C103[OS],[1]!tb_C103[DESCRICAO2]),"0")</f>
        <v>Mecanico</v>
      </c>
    </row>
    <row r="363" spans="1:23" x14ac:dyDescent="0.25">
      <c r="A363" s="7">
        <v>318</v>
      </c>
      <c r="B363" t="s">
        <v>175</v>
      </c>
      <c r="C363">
        <v>207</v>
      </c>
      <c r="D363" s="8" t="s">
        <v>760</v>
      </c>
      <c r="H363" t="s">
        <v>774</v>
      </c>
      <c r="I363" s="9">
        <v>45037.458275462966</v>
      </c>
      <c r="J363" s="9"/>
      <c r="K363" s="9"/>
      <c r="L363" s="9">
        <v>45044.794444444444</v>
      </c>
      <c r="M363" t="s">
        <v>805</v>
      </c>
      <c r="N363" t="s">
        <v>180</v>
      </c>
      <c r="O363" t="s">
        <v>181</v>
      </c>
      <c r="P363" t="s">
        <v>189</v>
      </c>
      <c r="R363" t="s">
        <v>806</v>
      </c>
      <c r="S363" s="9">
        <v>45044.794479166667</v>
      </c>
      <c r="T363">
        <v>43181706833</v>
      </c>
      <c r="U363" t="s">
        <v>183</v>
      </c>
      <c r="V363" t="str">
        <f>IFERROR(_xlfn.XLOOKUP(tb_C101[[#This Row],[OS]],[1]!tb_C103[OS],[1]!tb_C103[DESCRICAO]),"0")</f>
        <v>CORRETIVA</v>
      </c>
      <c r="W363" t="str">
        <f>IFERROR(_xlfn.XLOOKUP(tb_C101[[#This Row],[OS]],[1]!tb_C103[OS],[1]!tb_C103[DESCRICAO2]),"0")</f>
        <v>Mecanico</v>
      </c>
    </row>
    <row r="364" spans="1:23" x14ac:dyDescent="0.25">
      <c r="A364" s="7">
        <v>319</v>
      </c>
      <c r="B364" t="s">
        <v>184</v>
      </c>
      <c r="C364">
        <v>112</v>
      </c>
      <c r="D364" s="8" t="s">
        <v>237</v>
      </c>
      <c r="E364" t="s">
        <v>245</v>
      </c>
      <c r="F364" t="s">
        <v>452</v>
      </c>
      <c r="G364" t="s">
        <v>807</v>
      </c>
      <c r="H364" t="s">
        <v>326</v>
      </c>
      <c r="I364" s="9">
        <v>45037.526400462964</v>
      </c>
      <c r="J364" s="9"/>
      <c r="K364" s="9"/>
      <c r="L364" s="9">
        <v>45044.792673611111</v>
      </c>
      <c r="M364" t="s">
        <v>808</v>
      </c>
      <c r="N364" t="s">
        <v>180</v>
      </c>
      <c r="O364" t="s">
        <v>181</v>
      </c>
      <c r="P364" t="s">
        <v>189</v>
      </c>
      <c r="Q364" t="s">
        <v>308</v>
      </c>
      <c r="R364" t="s">
        <v>809</v>
      </c>
      <c r="S364" s="9">
        <v>45044.792696759258</v>
      </c>
      <c r="T364">
        <v>43181706833</v>
      </c>
      <c r="U364" t="s">
        <v>183</v>
      </c>
      <c r="V364" t="str">
        <f>IFERROR(_xlfn.XLOOKUP(tb_C101[[#This Row],[OS]],[1]!tb_C103[OS],[1]!tb_C103[DESCRICAO]),"0")</f>
        <v>CORRETIVA</v>
      </c>
      <c r="W364" t="str">
        <f>IFERROR(_xlfn.XLOOKUP(tb_C101[[#This Row],[OS]],[1]!tb_C103[OS],[1]!tb_C103[DESCRICAO2]),"0")</f>
        <v>Terceiro</v>
      </c>
    </row>
    <row r="365" spans="1:23" x14ac:dyDescent="0.25">
      <c r="A365" s="7">
        <v>320</v>
      </c>
      <c r="B365" t="s">
        <v>184</v>
      </c>
      <c r="C365">
        <v>115</v>
      </c>
      <c r="D365" s="8" t="s">
        <v>197</v>
      </c>
      <c r="E365" t="s">
        <v>238</v>
      </c>
      <c r="H365" t="s">
        <v>326</v>
      </c>
      <c r="I365" s="9">
        <v>45037.532546296294</v>
      </c>
      <c r="J365" s="9"/>
      <c r="K365" s="9"/>
      <c r="L365" s="9">
        <v>45044.787847222222</v>
      </c>
      <c r="M365" t="s">
        <v>810</v>
      </c>
      <c r="N365" t="s">
        <v>180</v>
      </c>
      <c r="O365" t="s">
        <v>181</v>
      </c>
      <c r="P365" t="s">
        <v>189</v>
      </c>
      <c r="R365" t="s">
        <v>811</v>
      </c>
      <c r="S365" s="9">
        <v>45044.787881944445</v>
      </c>
      <c r="T365">
        <v>43181706833</v>
      </c>
      <c r="U365" t="s">
        <v>183</v>
      </c>
      <c r="V365" t="str">
        <f>IFERROR(_xlfn.XLOOKUP(tb_C101[[#This Row],[OS]],[1]!tb_C103[OS],[1]!tb_C103[DESCRICAO]),"0")</f>
        <v>PREVENTIVA</v>
      </c>
      <c r="W365" t="str">
        <f>IFERROR(_xlfn.XLOOKUP(tb_C101[[#This Row],[OS]],[1]!tb_C103[OS],[1]!tb_C103[DESCRICAO2]),"0")</f>
        <v>Eletrico</v>
      </c>
    </row>
    <row r="366" spans="1:23" x14ac:dyDescent="0.25">
      <c r="A366" s="7">
        <v>321</v>
      </c>
      <c r="B366" t="s">
        <v>184</v>
      </c>
      <c r="C366">
        <v>108</v>
      </c>
      <c r="D366" s="8" t="s">
        <v>317</v>
      </c>
      <c r="E366" t="s">
        <v>580</v>
      </c>
      <c r="H366" t="s">
        <v>326</v>
      </c>
      <c r="I366" s="9">
        <v>45038.545277777775</v>
      </c>
      <c r="J366" s="9"/>
      <c r="K366" s="9"/>
      <c r="L366" s="9">
        <v>45054.686030092591</v>
      </c>
      <c r="M366" t="s">
        <v>812</v>
      </c>
      <c r="N366" t="s">
        <v>180</v>
      </c>
      <c r="O366" t="s">
        <v>181</v>
      </c>
      <c r="P366" t="s">
        <v>189</v>
      </c>
      <c r="R366" t="s">
        <v>813</v>
      </c>
      <c r="S366" s="9">
        <v>45358.295208333337</v>
      </c>
      <c r="T366">
        <v>43181706833</v>
      </c>
      <c r="U366" t="s">
        <v>183</v>
      </c>
      <c r="V366" t="str">
        <f>IFERROR(_xlfn.XLOOKUP(tb_C101[[#This Row],[OS]],[1]!tb_C103[OS],[1]!tb_C103[DESCRICAO]),"0")</f>
        <v>CORRETIVA</v>
      </c>
      <c r="W366" t="str">
        <f>IFERROR(_xlfn.XLOOKUP(tb_C101[[#This Row],[OS]],[1]!tb_C103[OS],[1]!tb_C103[DESCRICAO2]),"0")</f>
        <v>Mecanico</v>
      </c>
    </row>
    <row r="367" spans="1:23" x14ac:dyDescent="0.25">
      <c r="A367" s="7">
        <v>322</v>
      </c>
      <c r="B367" t="s">
        <v>24</v>
      </c>
      <c r="C367">
        <v>507</v>
      </c>
      <c r="D367" s="8" t="s">
        <v>757</v>
      </c>
      <c r="H367" t="s">
        <v>814</v>
      </c>
      <c r="I367" s="9">
        <v>45038.562268518515</v>
      </c>
      <c r="J367" s="9">
        <v>45038.548611111109</v>
      </c>
      <c r="K367" s="9">
        <v>45038.652777777781</v>
      </c>
      <c r="L367" s="9">
        <v>45044.795347222222</v>
      </c>
      <c r="M367" t="s">
        <v>815</v>
      </c>
      <c r="N367" t="s">
        <v>180</v>
      </c>
      <c r="O367" t="s">
        <v>204</v>
      </c>
      <c r="P367" t="s">
        <v>182</v>
      </c>
      <c r="R367" t="s">
        <v>816</v>
      </c>
      <c r="S367" s="9">
        <v>45044.795567129629</v>
      </c>
      <c r="T367">
        <v>43181706833</v>
      </c>
      <c r="U367" t="s">
        <v>183</v>
      </c>
      <c r="V367" t="str">
        <f>IFERROR(_xlfn.XLOOKUP(tb_C101[[#This Row],[OS]],[1]!tb_C103[OS],[1]!tb_C103[DESCRICAO]),"0")</f>
        <v>CORRETIVA</v>
      </c>
      <c r="W367" t="str">
        <f>IFERROR(_xlfn.XLOOKUP(tb_C101[[#This Row],[OS]],[1]!tb_C103[OS],[1]!tb_C103[DESCRICAO2]),"0")</f>
        <v>Mecanico</v>
      </c>
    </row>
    <row r="368" spans="1:23" x14ac:dyDescent="0.25">
      <c r="A368" s="7">
        <v>323</v>
      </c>
      <c r="B368" t="s">
        <v>220</v>
      </c>
      <c r="C368">
        <v>302</v>
      </c>
      <c r="D368" s="8" t="s">
        <v>787</v>
      </c>
      <c r="H368" t="s">
        <v>814</v>
      </c>
      <c r="I368" s="9">
        <v>45038.571655092594</v>
      </c>
      <c r="J368" s="9">
        <v>45038.555555555555</v>
      </c>
      <c r="K368" s="9">
        <v>45038.604166666664</v>
      </c>
      <c r="L368" s="9">
        <v>45054.689479166664</v>
      </c>
      <c r="M368" t="s">
        <v>817</v>
      </c>
      <c r="N368" t="s">
        <v>180</v>
      </c>
      <c r="O368" t="s">
        <v>204</v>
      </c>
      <c r="P368" t="s">
        <v>182</v>
      </c>
      <c r="R368" t="s">
        <v>818</v>
      </c>
      <c r="S368" s="9">
        <v>45054.689988425926</v>
      </c>
      <c r="T368">
        <v>43181706833</v>
      </c>
      <c r="U368" t="s">
        <v>183</v>
      </c>
      <c r="V368" t="str">
        <f>IFERROR(_xlfn.XLOOKUP(tb_C101[[#This Row],[OS]],[1]!tb_C103[OS],[1]!tb_C103[DESCRICAO]),"0")</f>
        <v>CORRETIVA</v>
      </c>
      <c r="W368" t="str">
        <f>IFERROR(_xlfn.XLOOKUP(tb_C101[[#This Row],[OS]],[1]!tb_C103[OS],[1]!tb_C103[DESCRICAO2]),"0")</f>
        <v>Eletrico</v>
      </c>
    </row>
    <row r="369" spans="1:23" x14ac:dyDescent="0.25">
      <c r="A369" s="7">
        <v>324</v>
      </c>
      <c r="B369" t="s">
        <v>24</v>
      </c>
      <c r="C369">
        <v>506</v>
      </c>
      <c r="D369" s="8" t="s">
        <v>819</v>
      </c>
      <c r="H369" t="s">
        <v>750</v>
      </c>
      <c r="I369" s="9">
        <v>45040.324340277781</v>
      </c>
      <c r="J369" s="9"/>
      <c r="K369" s="9"/>
      <c r="L369" s="9">
        <v>45104.729618055557</v>
      </c>
      <c r="M369" t="s">
        <v>820</v>
      </c>
      <c r="N369" t="s">
        <v>180</v>
      </c>
      <c r="O369" t="s">
        <v>181</v>
      </c>
      <c r="P369" t="s">
        <v>189</v>
      </c>
      <c r="R369" t="s">
        <v>821</v>
      </c>
      <c r="S369" s="9">
        <v>45104.729641203703</v>
      </c>
      <c r="T369">
        <v>43181706833</v>
      </c>
      <c r="U369" t="s">
        <v>183</v>
      </c>
      <c r="V369" t="str">
        <f>IFERROR(_xlfn.XLOOKUP(tb_C101[[#This Row],[OS]],[1]!tb_C103[OS],[1]!tb_C103[DESCRICAO]),"0")</f>
        <v>CORRETIVA</v>
      </c>
      <c r="W369" t="str">
        <f>IFERROR(_xlfn.XLOOKUP(tb_C101[[#This Row],[OS]],[1]!tb_C103[OS],[1]!tb_C103[DESCRICAO2]),"0")</f>
        <v>Eletrico</v>
      </c>
    </row>
    <row r="370" spans="1:23" x14ac:dyDescent="0.25">
      <c r="A370" s="7">
        <v>325</v>
      </c>
      <c r="B370" t="s">
        <v>79</v>
      </c>
      <c r="C370">
        <v>406</v>
      </c>
      <c r="D370" s="8" t="s">
        <v>822</v>
      </c>
      <c r="H370" t="s">
        <v>734</v>
      </c>
      <c r="I370" s="9">
        <v>45040.481365740743</v>
      </c>
      <c r="J370" s="9">
        <v>45040.454861111109</v>
      </c>
      <c r="K370" s="9">
        <v>45040.517361111109</v>
      </c>
      <c r="L370" s="9">
        <v>45044.791122685187</v>
      </c>
      <c r="M370" t="s">
        <v>823</v>
      </c>
      <c r="N370" t="s">
        <v>180</v>
      </c>
      <c r="O370" t="s">
        <v>204</v>
      </c>
      <c r="P370" t="s">
        <v>189</v>
      </c>
      <c r="R370" t="s">
        <v>824</v>
      </c>
      <c r="S370" s="9">
        <v>45044.791284722225</v>
      </c>
      <c r="T370">
        <v>43181706833</v>
      </c>
      <c r="U370" t="s">
        <v>183</v>
      </c>
      <c r="V370" t="str">
        <f>IFERROR(_xlfn.XLOOKUP(tb_C101[[#This Row],[OS]],[1]!tb_C103[OS],[1]!tb_C103[DESCRICAO]),"0")</f>
        <v>CORRETIVA</v>
      </c>
      <c r="W370" t="str">
        <f>IFERROR(_xlfn.XLOOKUP(tb_C101[[#This Row],[OS]],[1]!tb_C103[OS],[1]!tb_C103[DESCRICAO2]),"0")</f>
        <v>Eletrico</v>
      </c>
    </row>
    <row r="371" spans="1:23" x14ac:dyDescent="0.25">
      <c r="A371" s="7">
        <v>326</v>
      </c>
      <c r="B371" t="s">
        <v>24</v>
      </c>
      <c r="C371">
        <v>501</v>
      </c>
      <c r="D371" s="8" t="s">
        <v>228</v>
      </c>
      <c r="E371" t="s">
        <v>345</v>
      </c>
      <c r="H371" t="s">
        <v>750</v>
      </c>
      <c r="I371" s="9">
        <v>45040.646041666667</v>
      </c>
      <c r="J371" s="9"/>
      <c r="K371" s="9"/>
      <c r="L371" s="9">
        <v>45054.692256944443</v>
      </c>
      <c r="M371" t="s">
        <v>825</v>
      </c>
      <c r="N371" t="s">
        <v>180</v>
      </c>
      <c r="O371" t="s">
        <v>181</v>
      </c>
      <c r="P371" t="s">
        <v>182</v>
      </c>
      <c r="R371" t="s">
        <v>826</v>
      </c>
      <c r="S371" s="9">
        <v>45054.692326388889</v>
      </c>
      <c r="T371">
        <v>43181706833</v>
      </c>
      <c r="U371" t="s">
        <v>183</v>
      </c>
      <c r="V371" t="str">
        <f>IFERROR(_xlfn.XLOOKUP(tb_C101[[#This Row],[OS]],[1]!tb_C103[OS],[1]!tb_C103[DESCRICAO]),"0")</f>
        <v>CORRETIVA</v>
      </c>
      <c r="W371" t="str">
        <f>IFERROR(_xlfn.XLOOKUP(tb_C101[[#This Row],[OS]],[1]!tb_C103[OS],[1]!tb_C103[DESCRICAO2]),"0")</f>
        <v>Eletrico</v>
      </c>
    </row>
    <row r="372" spans="1:23" x14ac:dyDescent="0.25">
      <c r="A372" s="7">
        <v>327</v>
      </c>
      <c r="B372" t="s">
        <v>184</v>
      </c>
      <c r="C372">
        <v>115</v>
      </c>
      <c r="D372" s="8" t="s">
        <v>197</v>
      </c>
      <c r="E372" t="s">
        <v>198</v>
      </c>
      <c r="F372" t="s">
        <v>410</v>
      </c>
      <c r="G372" t="s">
        <v>537</v>
      </c>
      <c r="H372" t="s">
        <v>827</v>
      </c>
      <c r="I372" s="9">
        <v>45040.73232638889</v>
      </c>
      <c r="J372" s="9">
        <v>45040.731562499997</v>
      </c>
      <c r="K372" s="9">
        <v>45040.833333333336</v>
      </c>
      <c r="L372" s="9">
        <v>45043.76390046296</v>
      </c>
      <c r="M372" t="s">
        <v>828</v>
      </c>
      <c r="N372" t="s">
        <v>180</v>
      </c>
      <c r="O372" t="s">
        <v>204</v>
      </c>
      <c r="P372" t="s">
        <v>182</v>
      </c>
      <c r="Q372" t="s">
        <v>308</v>
      </c>
      <c r="R372" t="s">
        <v>829</v>
      </c>
      <c r="S372" s="9">
        <v>45043.76425925926</v>
      </c>
      <c r="T372">
        <v>43181706833</v>
      </c>
      <c r="U372" t="s">
        <v>183</v>
      </c>
      <c r="V372" t="str">
        <f>IFERROR(_xlfn.XLOOKUP(tb_C101[[#This Row],[OS]],[1]!tb_C103[OS],[1]!tb_C103[DESCRICAO]),"0")</f>
        <v>CORRETIVA</v>
      </c>
      <c r="W372" t="str">
        <f>IFERROR(_xlfn.XLOOKUP(tb_C101[[#This Row],[OS]],[1]!tb_C103[OS],[1]!tb_C103[DESCRICAO2]),"0")</f>
        <v>Mecanico</v>
      </c>
    </row>
    <row r="373" spans="1:23" x14ac:dyDescent="0.25">
      <c r="A373" s="7">
        <v>328</v>
      </c>
      <c r="B373" t="s">
        <v>184</v>
      </c>
      <c r="C373">
        <v>117</v>
      </c>
      <c r="D373" s="8" t="s">
        <v>354</v>
      </c>
      <c r="E373" t="s">
        <v>198</v>
      </c>
      <c r="F373" t="s">
        <v>300</v>
      </c>
      <c r="G373" t="s">
        <v>376</v>
      </c>
      <c r="H373" t="s">
        <v>326</v>
      </c>
      <c r="I373" s="9">
        <v>45041.32309027778</v>
      </c>
      <c r="J373" s="9"/>
      <c r="K373" s="9"/>
      <c r="L373" s="9">
        <v>45093.705405092594</v>
      </c>
      <c r="M373" t="s">
        <v>830</v>
      </c>
      <c r="N373" t="s">
        <v>180</v>
      </c>
      <c r="O373" t="s">
        <v>181</v>
      </c>
      <c r="P373" t="s">
        <v>189</v>
      </c>
      <c r="Q373" t="s">
        <v>308</v>
      </c>
      <c r="R373" t="s">
        <v>831</v>
      </c>
      <c r="S373" s="9">
        <v>45093.705428240741</v>
      </c>
      <c r="T373">
        <v>43181706833</v>
      </c>
      <c r="U373" t="s">
        <v>183</v>
      </c>
      <c r="V373" t="str">
        <f>IFERROR(_xlfn.XLOOKUP(tb_C101[[#This Row],[OS]],[1]!tb_C103[OS],[1]!tb_C103[DESCRICAO]),"0")</f>
        <v>CORRETIVA</v>
      </c>
      <c r="W373" t="str">
        <f>IFERROR(_xlfn.XLOOKUP(tb_C101[[#This Row],[OS]],[1]!tb_C103[OS],[1]!tb_C103[DESCRICAO2]),"0")</f>
        <v>Terceiro</v>
      </c>
    </row>
    <row r="374" spans="1:23" x14ac:dyDescent="0.25">
      <c r="A374" s="7">
        <v>329</v>
      </c>
      <c r="B374" t="s">
        <v>175</v>
      </c>
      <c r="D374" s="8"/>
      <c r="H374" t="s">
        <v>774</v>
      </c>
      <c r="I374" s="9">
        <v>45041.415902777779</v>
      </c>
      <c r="J374" s="9"/>
      <c r="K374" s="9"/>
      <c r="L374" s="9">
        <v>45069.880694444444</v>
      </c>
      <c r="M374" t="s">
        <v>832</v>
      </c>
      <c r="N374" t="s">
        <v>180</v>
      </c>
      <c r="O374" t="s">
        <v>181</v>
      </c>
      <c r="P374" t="s">
        <v>189</v>
      </c>
      <c r="R374" t="s">
        <v>833</v>
      </c>
      <c r="S374" s="9">
        <v>45069.88071759259</v>
      </c>
      <c r="T374">
        <v>43181706833</v>
      </c>
      <c r="U374" t="s">
        <v>183</v>
      </c>
      <c r="V374" t="str">
        <f>IFERROR(_xlfn.XLOOKUP(tb_C101[[#This Row],[OS]],[1]!tb_C103[OS],[1]!tb_C103[DESCRICAO]),"0")</f>
        <v>CORRETIVA</v>
      </c>
      <c r="W374" t="str">
        <f>IFERROR(_xlfn.XLOOKUP(tb_C101[[#This Row],[OS]],[1]!tb_C103[OS],[1]!tb_C103[DESCRICAO2]),"0")</f>
        <v>Mecanico</v>
      </c>
    </row>
    <row r="375" spans="1:23" x14ac:dyDescent="0.25">
      <c r="A375" s="7">
        <v>330</v>
      </c>
      <c r="B375" t="s">
        <v>24</v>
      </c>
      <c r="C375">
        <v>507</v>
      </c>
      <c r="D375" s="8" t="s">
        <v>757</v>
      </c>
      <c r="H375" t="s">
        <v>750</v>
      </c>
      <c r="I375" s="9">
        <v>45041.598900462966</v>
      </c>
      <c r="J375" s="9"/>
      <c r="K375" s="9"/>
      <c r="L375" s="9">
        <v>45070.452164351853</v>
      </c>
      <c r="M375" t="s">
        <v>834</v>
      </c>
      <c r="N375" t="s">
        <v>180</v>
      </c>
      <c r="O375" t="s">
        <v>181</v>
      </c>
      <c r="P375" t="s">
        <v>182</v>
      </c>
      <c r="R375" t="s">
        <v>835</v>
      </c>
      <c r="S375" s="9">
        <v>45070.452187499999</v>
      </c>
      <c r="T375">
        <v>43181706833</v>
      </c>
      <c r="U375" t="s">
        <v>183</v>
      </c>
      <c r="V375" t="str">
        <f>IFERROR(_xlfn.XLOOKUP(tb_C101[[#This Row],[OS]],[1]!tb_C103[OS],[1]!tb_C103[DESCRICAO]),"0")</f>
        <v>CORRETIVA</v>
      </c>
      <c r="W375" t="str">
        <f>IFERROR(_xlfn.XLOOKUP(tb_C101[[#This Row],[OS]],[1]!tb_C103[OS],[1]!tb_C103[DESCRICAO2]),"0")</f>
        <v>Mecanico</v>
      </c>
    </row>
    <row r="376" spans="1:23" x14ac:dyDescent="0.25">
      <c r="A376" s="7">
        <v>331</v>
      </c>
      <c r="B376" t="s">
        <v>184</v>
      </c>
      <c r="C376">
        <v>117</v>
      </c>
      <c r="D376" s="8" t="s">
        <v>354</v>
      </c>
      <c r="E376" t="s">
        <v>198</v>
      </c>
      <c r="H376" t="s">
        <v>827</v>
      </c>
      <c r="I376" s="9">
        <v>45041.89947916667</v>
      </c>
      <c r="J376" s="9"/>
      <c r="K376" s="9"/>
      <c r="L376" s="9">
        <v>45070.45449074074</v>
      </c>
      <c r="M376" t="s">
        <v>836</v>
      </c>
      <c r="N376" t="s">
        <v>180</v>
      </c>
      <c r="O376" t="s">
        <v>181</v>
      </c>
      <c r="P376" t="s">
        <v>182</v>
      </c>
      <c r="R376" t="s">
        <v>837</v>
      </c>
      <c r="S376" s="9">
        <v>45070.454525462963</v>
      </c>
      <c r="T376">
        <v>43181706833</v>
      </c>
      <c r="U376" t="s">
        <v>183</v>
      </c>
      <c r="V376" t="str">
        <f>IFERROR(_xlfn.XLOOKUP(tb_C101[[#This Row],[OS]],[1]!tb_C103[OS],[1]!tb_C103[DESCRICAO]),"0")</f>
        <v>CORRETIVA</v>
      </c>
      <c r="W376" t="str">
        <f>IFERROR(_xlfn.XLOOKUP(tb_C101[[#This Row],[OS]],[1]!tb_C103[OS],[1]!tb_C103[DESCRICAO2]),"0")</f>
        <v>Eletrico</v>
      </c>
    </row>
    <row r="377" spans="1:23" x14ac:dyDescent="0.25">
      <c r="A377" s="7">
        <v>332</v>
      </c>
      <c r="B377" t="s">
        <v>175</v>
      </c>
      <c r="C377">
        <v>204</v>
      </c>
      <c r="D377" s="8" t="s">
        <v>282</v>
      </c>
      <c r="E377" t="s">
        <v>283</v>
      </c>
      <c r="F377" t="s">
        <v>283</v>
      </c>
      <c r="G377" t="s">
        <v>284</v>
      </c>
      <c r="H377" t="s">
        <v>774</v>
      </c>
      <c r="I377" s="9">
        <v>45042.40388888889</v>
      </c>
      <c r="J377" s="9"/>
      <c r="K377" s="9"/>
      <c r="L377" s="9">
        <v>45443.648819444446</v>
      </c>
      <c r="N377" t="s">
        <v>180</v>
      </c>
      <c r="O377" t="s">
        <v>181</v>
      </c>
      <c r="P377" t="s">
        <v>189</v>
      </c>
      <c r="Q377" t="s">
        <v>55</v>
      </c>
      <c r="S377" s="9">
        <v>45443.648831018516</v>
      </c>
      <c r="T377">
        <v>43181706833</v>
      </c>
      <c r="U377" t="s">
        <v>183</v>
      </c>
      <c r="V377" t="str">
        <f>IFERROR(_xlfn.XLOOKUP(tb_C101[[#This Row],[OS]],[1]!tb_C103[OS],[1]!tb_C103[DESCRICAO]),"0")</f>
        <v>CORRETIVA</v>
      </c>
      <c r="W377" t="str">
        <f>IFERROR(_xlfn.XLOOKUP(tb_C101[[#This Row],[OS]],[1]!tb_C103[OS],[1]!tb_C103[DESCRICAO2]),"0")</f>
        <v>AUTOMATICO - TROCAR</v>
      </c>
    </row>
    <row r="378" spans="1:23" x14ac:dyDescent="0.25">
      <c r="A378" s="7">
        <v>333</v>
      </c>
      <c r="B378" t="s">
        <v>175</v>
      </c>
      <c r="C378">
        <v>207</v>
      </c>
      <c r="D378" s="8" t="s">
        <v>760</v>
      </c>
      <c r="H378" t="s">
        <v>774</v>
      </c>
      <c r="I378" s="9">
        <v>45042.40388888889</v>
      </c>
      <c r="J378" s="9"/>
      <c r="K378" s="9"/>
      <c r="L378" s="9">
        <v>45209.788483796299</v>
      </c>
      <c r="M378" t="s">
        <v>838</v>
      </c>
      <c r="N378" t="s">
        <v>180</v>
      </c>
      <c r="O378" t="s">
        <v>181</v>
      </c>
      <c r="P378" t="s">
        <v>189</v>
      </c>
      <c r="R378" t="s">
        <v>839</v>
      </c>
      <c r="S378" s="9">
        <v>45209.788506944446</v>
      </c>
      <c r="T378">
        <v>43181706833</v>
      </c>
      <c r="U378" t="s">
        <v>183</v>
      </c>
      <c r="V378" t="str">
        <f>IFERROR(_xlfn.XLOOKUP(tb_C101[[#This Row],[OS]],[1]!tb_C103[OS],[1]!tb_C103[DESCRICAO]),"0")</f>
        <v>CORRETIVA</v>
      </c>
      <c r="W378" t="str">
        <f>IFERROR(_xlfn.XLOOKUP(tb_C101[[#This Row],[OS]],[1]!tb_C103[OS],[1]!tb_C103[DESCRICAO2]),"0")</f>
        <v>Eletrico</v>
      </c>
    </row>
    <row r="379" spans="1:23" x14ac:dyDescent="0.25">
      <c r="A379" s="7">
        <v>334</v>
      </c>
      <c r="B379" t="s">
        <v>184</v>
      </c>
      <c r="C379">
        <v>113</v>
      </c>
      <c r="D379" s="8" t="s">
        <v>213</v>
      </c>
      <c r="E379" t="s">
        <v>198</v>
      </c>
      <c r="H379" t="s">
        <v>827</v>
      </c>
      <c r="I379" s="9">
        <v>45042.642881944441</v>
      </c>
      <c r="J379" s="9">
        <v>45042.642800925925</v>
      </c>
      <c r="K379" s="9">
        <v>45042.666666666664</v>
      </c>
      <c r="L379" s="9">
        <v>45043.73578703704</v>
      </c>
      <c r="M379" t="s">
        <v>840</v>
      </c>
      <c r="N379" t="s">
        <v>180</v>
      </c>
      <c r="O379" t="s">
        <v>204</v>
      </c>
      <c r="P379" t="s">
        <v>182</v>
      </c>
      <c r="R379" t="s">
        <v>841</v>
      </c>
      <c r="S379" s="9">
        <v>45043.735810185186</v>
      </c>
      <c r="T379">
        <v>43181706833</v>
      </c>
      <c r="U379" t="s">
        <v>183</v>
      </c>
      <c r="V379" t="str">
        <f>IFERROR(_xlfn.XLOOKUP(tb_C101[[#This Row],[OS]],[1]!tb_C103[OS],[1]!tb_C103[DESCRICAO]),"0")</f>
        <v>MELHORIA</v>
      </c>
      <c r="W379" t="str">
        <f>IFERROR(_xlfn.XLOOKUP(tb_C101[[#This Row],[OS]],[1]!tb_C103[OS],[1]!tb_C103[DESCRICAO2]),"0")</f>
        <v>AUTOMATICO - TROCAR</v>
      </c>
    </row>
    <row r="380" spans="1:23" x14ac:dyDescent="0.25">
      <c r="A380" s="7">
        <v>335</v>
      </c>
      <c r="B380" t="s">
        <v>24</v>
      </c>
      <c r="C380">
        <v>501</v>
      </c>
      <c r="D380" s="8" t="s">
        <v>228</v>
      </c>
      <c r="E380" t="s">
        <v>345</v>
      </c>
      <c r="H380" t="s">
        <v>750</v>
      </c>
      <c r="I380" s="9">
        <v>45042.65452546296</v>
      </c>
      <c r="J380" s="9"/>
      <c r="K380" s="9"/>
      <c r="L380" s="9">
        <v>45209.788923611108</v>
      </c>
      <c r="M380" t="s">
        <v>842</v>
      </c>
      <c r="N380" t="s">
        <v>180</v>
      </c>
      <c r="O380" t="s">
        <v>181</v>
      </c>
      <c r="P380" t="s">
        <v>182</v>
      </c>
      <c r="R380" t="s">
        <v>843</v>
      </c>
      <c r="S380" s="9">
        <v>45209.788946759261</v>
      </c>
      <c r="T380">
        <v>43181706833</v>
      </c>
      <c r="U380" t="s">
        <v>183</v>
      </c>
      <c r="V380" t="str">
        <f>IFERROR(_xlfn.XLOOKUP(tb_C101[[#This Row],[OS]],[1]!tb_C103[OS],[1]!tb_C103[DESCRICAO]),"0")</f>
        <v>CORRETIVA</v>
      </c>
      <c r="W380" t="str">
        <f>IFERROR(_xlfn.XLOOKUP(tb_C101[[#This Row],[OS]],[1]!tb_C103[OS],[1]!tb_C103[DESCRICAO2]),"0")</f>
        <v>Eletrico</v>
      </c>
    </row>
    <row r="381" spans="1:23" x14ac:dyDescent="0.25">
      <c r="A381" s="7">
        <v>336</v>
      </c>
      <c r="B381" t="s">
        <v>184</v>
      </c>
      <c r="C381">
        <v>117</v>
      </c>
      <c r="D381" s="8" t="s">
        <v>354</v>
      </c>
      <c r="E381" t="s">
        <v>198</v>
      </c>
      <c r="F381" t="s">
        <v>544</v>
      </c>
      <c r="G381" t="s">
        <v>844</v>
      </c>
      <c r="H381" t="s">
        <v>827</v>
      </c>
      <c r="I381" s="9">
        <v>45042.725011574075</v>
      </c>
      <c r="J381" s="9"/>
      <c r="K381" s="9"/>
      <c r="L381" s="9">
        <v>45128.558981481481</v>
      </c>
      <c r="M381" t="s">
        <v>845</v>
      </c>
      <c r="N381" t="s">
        <v>180</v>
      </c>
      <c r="O381" t="s">
        <v>181</v>
      </c>
      <c r="P381" t="s">
        <v>182</v>
      </c>
      <c r="Q381" t="s">
        <v>308</v>
      </c>
      <c r="R381" t="s">
        <v>846</v>
      </c>
      <c r="S381" s="9">
        <v>45128.558993055558</v>
      </c>
      <c r="T381">
        <v>43181706833</v>
      </c>
      <c r="U381" t="s">
        <v>183</v>
      </c>
      <c r="V381" t="str">
        <f>IFERROR(_xlfn.XLOOKUP(tb_C101[[#This Row],[OS]],[1]!tb_C103[OS],[1]!tb_C103[DESCRICAO]),"0")</f>
        <v>CORRETIVA</v>
      </c>
      <c r="W381" t="str">
        <f>IFERROR(_xlfn.XLOOKUP(tb_C101[[#This Row],[OS]],[1]!tb_C103[OS],[1]!tb_C103[DESCRICAO2]),"0")</f>
        <v>Mecanico</v>
      </c>
    </row>
    <row r="382" spans="1:23" x14ac:dyDescent="0.25">
      <c r="A382" s="7">
        <v>337</v>
      </c>
      <c r="B382" t="s">
        <v>79</v>
      </c>
      <c r="C382">
        <v>606</v>
      </c>
      <c r="D382" s="8" t="s">
        <v>771</v>
      </c>
      <c r="H382" t="s">
        <v>744</v>
      </c>
      <c r="I382" s="9">
        <v>45042.854085648149</v>
      </c>
      <c r="J382" s="9"/>
      <c r="K382" s="9"/>
      <c r="L382" s="9">
        <v>45138.669988425929</v>
      </c>
      <c r="M382" t="s">
        <v>847</v>
      </c>
      <c r="N382" t="s">
        <v>180</v>
      </c>
      <c r="O382" t="s">
        <v>181</v>
      </c>
      <c r="P382" t="s">
        <v>182</v>
      </c>
      <c r="R382" t="s">
        <v>848</v>
      </c>
      <c r="S382" s="9">
        <v>45138.67</v>
      </c>
      <c r="T382">
        <v>43181706833</v>
      </c>
      <c r="U382" t="s">
        <v>183</v>
      </c>
      <c r="V382" t="str">
        <f>IFERROR(_xlfn.XLOOKUP(tb_C101[[#This Row],[OS]],[1]!tb_C103[OS],[1]!tb_C103[DESCRICAO]),"0")</f>
        <v>CORRETIVA</v>
      </c>
      <c r="W382" t="str">
        <f>IFERROR(_xlfn.XLOOKUP(tb_C101[[#This Row],[OS]],[1]!tb_C103[OS],[1]!tb_C103[DESCRICAO2]),"0")</f>
        <v>Mecanico</v>
      </c>
    </row>
    <row r="383" spans="1:23" x14ac:dyDescent="0.25">
      <c r="A383" s="7">
        <v>338</v>
      </c>
      <c r="B383" t="s">
        <v>184</v>
      </c>
      <c r="C383">
        <v>108</v>
      </c>
      <c r="D383" s="8" t="s">
        <v>317</v>
      </c>
      <c r="E383" t="s">
        <v>665</v>
      </c>
      <c r="H383" t="s">
        <v>557</v>
      </c>
      <c r="I383" s="9">
        <v>45043.353275462963</v>
      </c>
      <c r="J383" s="9">
        <v>45043.352337962962</v>
      </c>
      <c r="K383" s="9">
        <v>45043.375</v>
      </c>
      <c r="L383" s="9">
        <v>45117.670960648145</v>
      </c>
      <c r="M383" t="s">
        <v>849</v>
      </c>
      <c r="N383" t="s">
        <v>180</v>
      </c>
      <c r="O383" t="s">
        <v>204</v>
      </c>
      <c r="P383" t="s">
        <v>189</v>
      </c>
      <c r="R383" t="s">
        <v>850</v>
      </c>
      <c r="S383" s="9">
        <v>45358.296053240738</v>
      </c>
      <c r="T383">
        <v>43181706833</v>
      </c>
      <c r="U383" t="s">
        <v>183</v>
      </c>
      <c r="V383" t="str">
        <f>IFERROR(_xlfn.XLOOKUP(tb_C101[[#This Row],[OS]],[1]!tb_C103[OS],[1]!tb_C103[DESCRICAO]),"0")</f>
        <v>CORRETIVA</v>
      </c>
      <c r="W383" t="str">
        <f>IFERROR(_xlfn.XLOOKUP(tb_C101[[#This Row],[OS]],[1]!tb_C103[OS],[1]!tb_C103[DESCRICAO2]),"0")</f>
        <v>Mecanico</v>
      </c>
    </row>
    <row r="384" spans="1:23" x14ac:dyDescent="0.25">
      <c r="A384" s="7">
        <v>339</v>
      </c>
      <c r="B384" t="s">
        <v>24</v>
      </c>
      <c r="C384">
        <v>505</v>
      </c>
      <c r="D384" s="8" t="s">
        <v>851</v>
      </c>
      <c r="H384" t="s">
        <v>750</v>
      </c>
      <c r="I384" s="9">
        <v>45043.621631944443</v>
      </c>
      <c r="J384" s="9"/>
      <c r="K384" s="9"/>
      <c r="L384" s="9">
        <v>45209.789340277777</v>
      </c>
      <c r="M384" t="s">
        <v>852</v>
      </c>
      <c r="N384" t="s">
        <v>180</v>
      </c>
      <c r="O384" t="s">
        <v>181</v>
      </c>
      <c r="P384" t="s">
        <v>182</v>
      </c>
      <c r="R384" t="s">
        <v>853</v>
      </c>
      <c r="S384" s="9">
        <v>45209.789375</v>
      </c>
      <c r="T384">
        <v>43181706833</v>
      </c>
      <c r="U384" t="s">
        <v>183</v>
      </c>
      <c r="V384" t="str">
        <f>IFERROR(_xlfn.XLOOKUP(tb_C101[[#This Row],[OS]],[1]!tb_C103[OS],[1]!tb_C103[DESCRICAO]),"0")</f>
        <v>CORRETIVA</v>
      </c>
      <c r="W384" t="str">
        <f>IFERROR(_xlfn.XLOOKUP(tb_C101[[#This Row],[OS]],[1]!tb_C103[OS],[1]!tb_C103[DESCRICAO2]),"0")</f>
        <v>Eletrico</v>
      </c>
    </row>
    <row r="385" spans="1:23" x14ac:dyDescent="0.25">
      <c r="A385" s="7">
        <v>340</v>
      </c>
      <c r="B385" t="s">
        <v>184</v>
      </c>
      <c r="C385">
        <v>113</v>
      </c>
      <c r="D385" s="8" t="s">
        <v>213</v>
      </c>
      <c r="E385" t="s">
        <v>238</v>
      </c>
      <c r="H385" t="s">
        <v>326</v>
      </c>
      <c r="I385" s="9">
        <v>45048.558229166665</v>
      </c>
      <c r="J385" s="9">
        <v>45048.557662037034</v>
      </c>
      <c r="K385" s="9">
        <v>45048.625</v>
      </c>
      <c r="L385" s="9">
        <v>45209.790995370371</v>
      </c>
      <c r="M385" t="s">
        <v>854</v>
      </c>
      <c r="N385" t="s">
        <v>180</v>
      </c>
      <c r="O385" t="s">
        <v>204</v>
      </c>
      <c r="P385" t="s">
        <v>182</v>
      </c>
      <c r="R385" t="s">
        <v>855</v>
      </c>
      <c r="S385" s="9">
        <v>45209.791018518517</v>
      </c>
      <c r="T385">
        <v>43181706833</v>
      </c>
      <c r="U385" t="s">
        <v>183</v>
      </c>
      <c r="V385" t="str">
        <f>IFERROR(_xlfn.XLOOKUP(tb_C101[[#This Row],[OS]],[1]!tb_C103[OS],[1]!tb_C103[DESCRICAO]),"0")</f>
        <v>CORRETIVA</v>
      </c>
      <c r="W385" t="str">
        <f>IFERROR(_xlfn.XLOOKUP(tb_C101[[#This Row],[OS]],[1]!tb_C103[OS],[1]!tb_C103[DESCRICAO2]),"0")</f>
        <v>Eletrico</v>
      </c>
    </row>
    <row r="386" spans="1:23" x14ac:dyDescent="0.25">
      <c r="A386" s="7">
        <v>341</v>
      </c>
      <c r="B386" t="s">
        <v>184</v>
      </c>
      <c r="C386">
        <v>113</v>
      </c>
      <c r="D386" s="8" t="s">
        <v>213</v>
      </c>
      <c r="E386" t="s">
        <v>856</v>
      </c>
      <c r="F386" t="s">
        <v>856</v>
      </c>
      <c r="G386" t="s">
        <v>857</v>
      </c>
      <c r="H386" t="s">
        <v>827</v>
      </c>
      <c r="I386" s="9">
        <v>45048.671053240738</v>
      </c>
      <c r="J386" s="9"/>
      <c r="K386" s="9"/>
      <c r="L386" s="9">
        <v>45443.649143518516</v>
      </c>
      <c r="N386" t="s">
        <v>180</v>
      </c>
      <c r="O386" t="s">
        <v>181</v>
      </c>
      <c r="P386" t="s">
        <v>189</v>
      </c>
      <c r="Q386" t="s">
        <v>186</v>
      </c>
      <c r="S386" s="9">
        <v>45443.64916666667</v>
      </c>
      <c r="T386">
        <v>43181706833</v>
      </c>
      <c r="U386" t="s">
        <v>183</v>
      </c>
      <c r="V386" t="str">
        <f>IFERROR(_xlfn.XLOOKUP(tb_C101[[#This Row],[OS]],[1]!tb_C103[OS],[1]!tb_C103[DESCRICAO]),"0")</f>
        <v>CORRETIVA</v>
      </c>
      <c r="W386" t="str">
        <f>IFERROR(_xlfn.XLOOKUP(tb_C101[[#This Row],[OS]],[1]!tb_C103[OS],[1]!tb_C103[DESCRICAO2]),"0")</f>
        <v>AUTOMATICO - TROCAR</v>
      </c>
    </row>
    <row r="387" spans="1:23" x14ac:dyDescent="0.25">
      <c r="A387" s="7">
        <v>342</v>
      </c>
      <c r="B387" t="s">
        <v>858</v>
      </c>
      <c r="D387" s="8"/>
      <c r="H387" t="s">
        <v>750</v>
      </c>
      <c r="I387" s="9">
        <v>45049.428622685184</v>
      </c>
      <c r="J387" s="9"/>
      <c r="K387" s="9"/>
      <c r="L387" s="9">
        <v>45098.46234953704</v>
      </c>
      <c r="M387" t="s">
        <v>859</v>
      </c>
      <c r="N387" t="s">
        <v>180</v>
      </c>
      <c r="O387" t="s">
        <v>181</v>
      </c>
      <c r="P387" t="s">
        <v>182</v>
      </c>
      <c r="R387" t="s">
        <v>860</v>
      </c>
      <c r="S387" s="9">
        <v>45098.462384259263</v>
      </c>
      <c r="T387">
        <v>43181706833</v>
      </c>
      <c r="U387" t="s">
        <v>183</v>
      </c>
      <c r="V387" t="str">
        <f>IFERROR(_xlfn.XLOOKUP(tb_C101[[#This Row],[OS]],[1]!tb_C103[OS],[1]!tb_C103[DESCRICAO]),"0")</f>
        <v>CORRETIVA</v>
      </c>
      <c r="W387" t="str">
        <f>IFERROR(_xlfn.XLOOKUP(tb_C101[[#This Row],[OS]],[1]!tb_C103[OS],[1]!tb_C103[DESCRICAO2]),"0")</f>
        <v>Eletrico</v>
      </c>
    </row>
    <row r="388" spans="1:23" x14ac:dyDescent="0.25">
      <c r="A388" s="7">
        <v>343</v>
      </c>
      <c r="B388" t="s">
        <v>175</v>
      </c>
      <c r="C388">
        <v>204</v>
      </c>
      <c r="D388" s="8" t="s">
        <v>282</v>
      </c>
      <c r="H388" t="s">
        <v>774</v>
      </c>
      <c r="I388" s="9">
        <v>45049.487743055557</v>
      </c>
      <c r="J388" s="9"/>
      <c r="K388" s="9"/>
      <c r="L388" s="9">
        <v>45093.712453703702</v>
      </c>
      <c r="M388" t="s">
        <v>861</v>
      </c>
      <c r="N388" t="s">
        <v>180</v>
      </c>
      <c r="O388" t="s">
        <v>181</v>
      </c>
      <c r="P388" t="s">
        <v>189</v>
      </c>
      <c r="R388" t="s">
        <v>862</v>
      </c>
      <c r="S388" s="9">
        <v>45093.712476851855</v>
      </c>
      <c r="T388">
        <v>43181706833</v>
      </c>
      <c r="U388" t="s">
        <v>183</v>
      </c>
      <c r="V388" t="str">
        <f>IFERROR(_xlfn.XLOOKUP(tb_C101[[#This Row],[OS]],[1]!tb_C103[OS],[1]!tb_C103[DESCRICAO]),"0")</f>
        <v>CORRETIVA</v>
      </c>
      <c r="W388" t="str">
        <f>IFERROR(_xlfn.XLOOKUP(tb_C101[[#This Row],[OS]],[1]!tb_C103[OS],[1]!tb_C103[DESCRICAO2]),"0")</f>
        <v>Eletrico</v>
      </c>
    </row>
    <row r="389" spans="1:23" x14ac:dyDescent="0.25">
      <c r="A389" s="7">
        <v>344</v>
      </c>
      <c r="B389" t="s">
        <v>184</v>
      </c>
      <c r="C389">
        <v>116</v>
      </c>
      <c r="D389" s="8" t="s">
        <v>290</v>
      </c>
      <c r="E389" t="s">
        <v>291</v>
      </c>
      <c r="F389" t="s">
        <v>312</v>
      </c>
      <c r="G389" t="s">
        <v>863</v>
      </c>
      <c r="H389" t="s">
        <v>827</v>
      </c>
      <c r="I389" s="9">
        <v>45049.660324074073</v>
      </c>
      <c r="J389" s="9">
        <v>45049.660173611112</v>
      </c>
      <c r="K389" s="9">
        <v>45050.541666666664</v>
      </c>
      <c r="L389" s="9">
        <v>45128.560532407406</v>
      </c>
      <c r="M389" t="s">
        <v>864</v>
      </c>
      <c r="N389" t="s">
        <v>180</v>
      </c>
      <c r="O389" t="s">
        <v>204</v>
      </c>
      <c r="P389" t="s">
        <v>189</v>
      </c>
      <c r="Q389" t="s">
        <v>308</v>
      </c>
      <c r="R389" t="s">
        <v>865</v>
      </c>
      <c r="S389" s="9">
        <v>45128.560671296298</v>
      </c>
      <c r="T389">
        <v>43181706833</v>
      </c>
      <c r="U389" t="s">
        <v>183</v>
      </c>
      <c r="V389" t="str">
        <f>IFERROR(_xlfn.XLOOKUP(tb_C101[[#This Row],[OS]],[1]!tb_C103[OS],[1]!tb_C103[DESCRICAO]),"0")</f>
        <v>MELHORIA</v>
      </c>
      <c r="W389" t="str">
        <f>IFERROR(_xlfn.XLOOKUP(tb_C101[[#This Row],[OS]],[1]!tb_C103[OS],[1]!tb_C103[DESCRICAO2]),"0")</f>
        <v>Mecanico</v>
      </c>
    </row>
    <row r="390" spans="1:23" x14ac:dyDescent="0.25">
      <c r="A390" s="7">
        <v>345</v>
      </c>
      <c r="B390" t="s">
        <v>184</v>
      </c>
      <c r="C390">
        <v>116</v>
      </c>
      <c r="D390" s="8" t="s">
        <v>290</v>
      </c>
      <c r="E390" t="s">
        <v>291</v>
      </c>
      <c r="H390" t="s">
        <v>827</v>
      </c>
      <c r="I390" s="9">
        <v>45049.662442129629</v>
      </c>
      <c r="J390" s="9">
        <v>45049.660810185182</v>
      </c>
      <c r="K390" s="9">
        <v>45049.875</v>
      </c>
      <c r="L390" s="9">
        <v>45138.416666666664</v>
      </c>
      <c r="M390" t="s">
        <v>866</v>
      </c>
      <c r="N390" t="s">
        <v>180</v>
      </c>
      <c r="O390" t="s">
        <v>204</v>
      </c>
      <c r="P390" t="s">
        <v>182</v>
      </c>
      <c r="R390" t="s">
        <v>867</v>
      </c>
      <c r="S390" s="9">
        <v>45138.416689814818</v>
      </c>
      <c r="T390">
        <v>43181706833</v>
      </c>
      <c r="U390" t="s">
        <v>183</v>
      </c>
      <c r="V390" t="str">
        <f>IFERROR(_xlfn.XLOOKUP(tb_C101[[#This Row],[OS]],[1]!tb_C103[OS],[1]!tb_C103[DESCRICAO]),"0")</f>
        <v>CORRETIVA</v>
      </c>
      <c r="W390" t="str">
        <f>IFERROR(_xlfn.XLOOKUP(tb_C101[[#This Row],[OS]],[1]!tb_C103[OS],[1]!tb_C103[DESCRICAO2]),"0")</f>
        <v>Mecanico</v>
      </c>
    </row>
    <row r="391" spans="1:23" x14ac:dyDescent="0.25">
      <c r="A391" s="7">
        <v>346</v>
      </c>
      <c r="B391" t="s">
        <v>184</v>
      </c>
      <c r="C391">
        <v>115</v>
      </c>
      <c r="D391" s="8" t="s">
        <v>197</v>
      </c>
      <c r="E391" t="s">
        <v>198</v>
      </c>
      <c r="F391" t="s">
        <v>300</v>
      </c>
      <c r="G391" t="s">
        <v>540</v>
      </c>
      <c r="H391" t="s">
        <v>585</v>
      </c>
      <c r="I391" s="9">
        <v>45049.699189814812</v>
      </c>
      <c r="J391" s="9"/>
      <c r="K391" s="9"/>
      <c r="L391" s="9">
        <v>45128.339895833335</v>
      </c>
      <c r="M391" t="s">
        <v>868</v>
      </c>
      <c r="N391" t="s">
        <v>180</v>
      </c>
      <c r="O391" t="s">
        <v>181</v>
      </c>
      <c r="P391" t="s">
        <v>182</v>
      </c>
      <c r="Q391" t="s">
        <v>308</v>
      </c>
      <c r="R391" t="s">
        <v>869</v>
      </c>
      <c r="S391" s="9">
        <v>45128.339907407404</v>
      </c>
      <c r="T391">
        <v>43181706833</v>
      </c>
      <c r="U391" t="s">
        <v>183</v>
      </c>
      <c r="V391" t="str">
        <f>IFERROR(_xlfn.XLOOKUP(tb_C101[[#This Row],[OS]],[1]!tb_C103[OS],[1]!tb_C103[DESCRICAO]),"0")</f>
        <v>CORRETIVA</v>
      </c>
      <c r="W391" t="str">
        <f>IFERROR(_xlfn.XLOOKUP(tb_C101[[#This Row],[OS]],[1]!tb_C103[OS],[1]!tb_C103[DESCRICAO2]),"0")</f>
        <v>Eletrico</v>
      </c>
    </row>
    <row r="392" spans="1:23" x14ac:dyDescent="0.25">
      <c r="A392" s="7">
        <v>347</v>
      </c>
      <c r="B392" t="s">
        <v>79</v>
      </c>
      <c r="C392">
        <v>416</v>
      </c>
      <c r="D392" s="8" t="s">
        <v>870</v>
      </c>
      <c r="E392" t="s">
        <v>229</v>
      </c>
      <c r="H392" t="s">
        <v>744</v>
      </c>
      <c r="I392" s="9">
        <v>45049.909930555557</v>
      </c>
      <c r="J392" s="9"/>
      <c r="K392" s="9"/>
      <c r="L392" s="9">
        <v>45069.889224537037</v>
      </c>
      <c r="M392" t="s">
        <v>871</v>
      </c>
      <c r="N392" t="s">
        <v>180</v>
      </c>
      <c r="O392" t="s">
        <v>181</v>
      </c>
      <c r="P392" t="s">
        <v>182</v>
      </c>
      <c r="R392" t="s">
        <v>872</v>
      </c>
      <c r="S392" s="9">
        <v>45069.889247685183</v>
      </c>
      <c r="T392">
        <v>43181706833</v>
      </c>
      <c r="U392" t="s">
        <v>183</v>
      </c>
      <c r="V392" t="str">
        <f>IFERROR(_xlfn.XLOOKUP(tb_C101[[#This Row],[OS]],[1]!tb_C103[OS],[1]!tb_C103[DESCRICAO]),"0")</f>
        <v>CORRETIVA</v>
      </c>
      <c r="W392" t="str">
        <f>IFERROR(_xlfn.XLOOKUP(tb_C101[[#This Row],[OS]],[1]!tb_C103[OS],[1]!tb_C103[DESCRICAO2]),"0")</f>
        <v>Mecanico</v>
      </c>
    </row>
    <row r="393" spans="1:23" x14ac:dyDescent="0.25">
      <c r="A393" s="7">
        <v>348</v>
      </c>
      <c r="B393" t="s">
        <v>184</v>
      </c>
      <c r="C393">
        <v>112</v>
      </c>
      <c r="D393" s="8" t="s">
        <v>237</v>
      </c>
      <c r="E393" t="s">
        <v>238</v>
      </c>
      <c r="H393" t="s">
        <v>557</v>
      </c>
      <c r="I393" s="9">
        <v>45050.431828703702</v>
      </c>
      <c r="J393" s="9"/>
      <c r="K393" s="9"/>
      <c r="L393" s="9">
        <v>45138.733634259261</v>
      </c>
      <c r="M393" t="s">
        <v>549</v>
      </c>
      <c r="N393" t="s">
        <v>180</v>
      </c>
      <c r="O393" t="s">
        <v>181</v>
      </c>
      <c r="P393" t="s">
        <v>189</v>
      </c>
      <c r="R393" t="s">
        <v>873</v>
      </c>
      <c r="S393" s="9">
        <v>45138.733703703707</v>
      </c>
      <c r="T393">
        <v>43181706833</v>
      </c>
      <c r="U393" t="s">
        <v>183</v>
      </c>
      <c r="V393" t="str">
        <f>IFERROR(_xlfn.XLOOKUP(tb_C101[[#This Row],[OS]],[1]!tb_C103[OS],[1]!tb_C103[DESCRICAO]),"0")</f>
        <v>PREDITIVA</v>
      </c>
      <c r="W393" t="str">
        <f>IFERROR(_xlfn.XLOOKUP(tb_C101[[#This Row],[OS]],[1]!tb_C103[OS],[1]!tb_C103[DESCRICAO2]),"0")</f>
        <v>Eletrico</v>
      </c>
    </row>
    <row r="394" spans="1:23" x14ac:dyDescent="0.25">
      <c r="A394" s="7">
        <v>349</v>
      </c>
      <c r="B394" t="s">
        <v>874</v>
      </c>
      <c r="C394">
        <v>9004</v>
      </c>
      <c r="D394" s="8" t="s">
        <v>875</v>
      </c>
      <c r="E394" t="s">
        <v>876</v>
      </c>
      <c r="H394" t="s">
        <v>720</v>
      </c>
      <c r="I394" s="9">
        <v>45050.489236111112</v>
      </c>
      <c r="J394" s="9"/>
      <c r="K394" s="9"/>
      <c r="L394" s="9">
        <v>45383.904988425929</v>
      </c>
      <c r="M394" t="s">
        <v>877</v>
      </c>
      <c r="N394" t="s">
        <v>180</v>
      </c>
      <c r="O394" t="s">
        <v>181</v>
      </c>
      <c r="P394" t="s">
        <v>189</v>
      </c>
      <c r="R394" t="s">
        <v>878</v>
      </c>
      <c r="S394" s="9">
        <v>45383.905023148145</v>
      </c>
      <c r="T394">
        <v>43181706833</v>
      </c>
      <c r="U394" t="s">
        <v>183</v>
      </c>
      <c r="V394" t="str">
        <f>IFERROR(_xlfn.XLOOKUP(tb_C101[[#This Row],[OS]],[1]!tb_C103[OS],[1]!tb_C103[DESCRICAO]),"0")</f>
        <v>MELHORIA</v>
      </c>
      <c r="W394" t="str">
        <f>IFERROR(_xlfn.XLOOKUP(tb_C101[[#This Row],[OS]],[1]!tb_C103[OS],[1]!tb_C103[DESCRICAO2]),"0")</f>
        <v>Terceiro</v>
      </c>
    </row>
    <row r="395" spans="1:23" x14ac:dyDescent="0.25">
      <c r="A395" s="7">
        <v>350</v>
      </c>
      <c r="B395" t="s">
        <v>175</v>
      </c>
      <c r="C395">
        <v>207</v>
      </c>
      <c r="D395" s="8" t="s">
        <v>760</v>
      </c>
      <c r="H395" t="s">
        <v>748</v>
      </c>
      <c r="I395" s="9">
        <v>45050.508321759262</v>
      </c>
      <c r="J395" s="9"/>
      <c r="K395" s="9"/>
      <c r="L395" s="9">
        <v>45209.791504629633</v>
      </c>
      <c r="M395" t="s">
        <v>879</v>
      </c>
      <c r="N395" t="s">
        <v>180</v>
      </c>
      <c r="O395" t="s">
        <v>181</v>
      </c>
      <c r="P395" t="s">
        <v>189</v>
      </c>
      <c r="R395" t="s">
        <v>880</v>
      </c>
      <c r="S395" s="9">
        <v>45209.791539351849</v>
      </c>
      <c r="T395">
        <v>43181706833</v>
      </c>
      <c r="U395" t="s">
        <v>183</v>
      </c>
      <c r="V395" t="str">
        <f>IFERROR(_xlfn.XLOOKUP(tb_C101[[#This Row],[OS]],[1]!tb_C103[OS],[1]!tb_C103[DESCRICAO]),"0")</f>
        <v>CORRETIVA</v>
      </c>
      <c r="W395" t="str">
        <f>IFERROR(_xlfn.XLOOKUP(tb_C101[[#This Row],[OS]],[1]!tb_C103[OS],[1]!tb_C103[DESCRICAO2]),"0")</f>
        <v>Eletrico</v>
      </c>
    </row>
    <row r="396" spans="1:23" x14ac:dyDescent="0.25">
      <c r="A396" s="7">
        <v>351</v>
      </c>
      <c r="B396" t="s">
        <v>184</v>
      </c>
      <c r="D396" s="8"/>
      <c r="H396" t="s">
        <v>557</v>
      </c>
      <c r="I396" s="9">
        <v>45051.459953703707</v>
      </c>
      <c r="J396" s="9"/>
      <c r="K396" s="9"/>
      <c r="L396" s="9">
        <v>45138.735949074071</v>
      </c>
      <c r="M396" t="s">
        <v>881</v>
      </c>
      <c r="N396" t="s">
        <v>180</v>
      </c>
      <c r="O396" t="s">
        <v>181</v>
      </c>
      <c r="P396" t="s">
        <v>189</v>
      </c>
      <c r="R396" t="s">
        <v>882</v>
      </c>
      <c r="S396" s="9">
        <v>45138.735960648148</v>
      </c>
      <c r="T396">
        <v>43181706833</v>
      </c>
      <c r="U396" t="s">
        <v>183</v>
      </c>
      <c r="V396" t="str">
        <f>IFERROR(_xlfn.XLOOKUP(tb_C101[[#This Row],[OS]],[1]!tb_C103[OS],[1]!tb_C103[DESCRICAO]),"0")</f>
        <v>PREDITIVA</v>
      </c>
      <c r="W396" t="str">
        <f>IFERROR(_xlfn.XLOOKUP(tb_C101[[#This Row],[OS]],[1]!tb_C103[OS],[1]!tb_C103[DESCRICAO2]),"0")</f>
        <v>Terceiro</v>
      </c>
    </row>
    <row r="397" spans="1:23" x14ac:dyDescent="0.25">
      <c r="A397" s="7">
        <v>352</v>
      </c>
      <c r="B397" t="s">
        <v>79</v>
      </c>
      <c r="C397">
        <v>407</v>
      </c>
      <c r="D397" s="8" t="s">
        <v>270</v>
      </c>
      <c r="E397" t="s">
        <v>229</v>
      </c>
      <c r="H397" t="s">
        <v>744</v>
      </c>
      <c r="I397" s="9">
        <v>45052.663194444445</v>
      </c>
      <c r="J397" s="9"/>
      <c r="K397" s="9"/>
      <c r="L397" s="9">
        <v>45069.888229166667</v>
      </c>
      <c r="M397" t="s">
        <v>883</v>
      </c>
      <c r="N397" t="s">
        <v>180</v>
      </c>
      <c r="O397" t="s">
        <v>181</v>
      </c>
      <c r="P397" t="s">
        <v>182</v>
      </c>
      <c r="R397" t="s">
        <v>884</v>
      </c>
      <c r="S397" s="9">
        <v>45069.888240740744</v>
      </c>
      <c r="T397">
        <v>43181706833</v>
      </c>
      <c r="U397" t="s">
        <v>183</v>
      </c>
      <c r="V397" t="str">
        <f>IFERROR(_xlfn.XLOOKUP(tb_C101[[#This Row],[OS]],[1]!tb_C103[OS],[1]!tb_C103[DESCRICAO]),"0")</f>
        <v>CORRETIVA</v>
      </c>
      <c r="W397" t="str">
        <f>IFERROR(_xlfn.XLOOKUP(tb_C101[[#This Row],[OS]],[1]!tb_C103[OS],[1]!tb_C103[DESCRICAO2]),"0")</f>
        <v>Mecanico</v>
      </c>
    </row>
    <row r="398" spans="1:23" x14ac:dyDescent="0.25">
      <c r="A398" s="7">
        <v>353</v>
      </c>
      <c r="B398" t="s">
        <v>175</v>
      </c>
      <c r="C398">
        <v>207</v>
      </c>
      <c r="D398" s="8" t="s">
        <v>760</v>
      </c>
      <c r="H398" t="s">
        <v>774</v>
      </c>
      <c r="I398" s="9">
        <v>45054.238518518519</v>
      </c>
      <c r="J398" s="9">
        <v>45054.234479166669</v>
      </c>
      <c r="K398" s="9">
        <v>45054.354166666664</v>
      </c>
      <c r="L398" s="9">
        <v>45104.756041666667</v>
      </c>
      <c r="M398" t="s">
        <v>885</v>
      </c>
      <c r="N398" t="s">
        <v>180</v>
      </c>
      <c r="O398" t="s">
        <v>204</v>
      </c>
      <c r="P398" t="s">
        <v>189</v>
      </c>
      <c r="R398" t="s">
        <v>886</v>
      </c>
      <c r="S398" s="9">
        <v>45104.756550925929</v>
      </c>
      <c r="T398">
        <v>43181706833</v>
      </c>
      <c r="U398" t="s">
        <v>183</v>
      </c>
      <c r="V398" t="str">
        <f>IFERROR(_xlfn.XLOOKUP(tb_C101[[#This Row],[OS]],[1]!tb_C103[OS],[1]!tb_C103[DESCRICAO]),"0")</f>
        <v>CORRETIVA</v>
      </c>
      <c r="W398" t="str">
        <f>IFERROR(_xlfn.XLOOKUP(tb_C101[[#This Row],[OS]],[1]!tb_C103[OS],[1]!tb_C103[DESCRICAO2]),"0")</f>
        <v>Mecanico</v>
      </c>
    </row>
    <row r="399" spans="1:23" x14ac:dyDescent="0.25">
      <c r="A399" s="7">
        <v>354</v>
      </c>
      <c r="B399" t="s">
        <v>79</v>
      </c>
      <c r="C399">
        <v>416</v>
      </c>
      <c r="D399" s="8" t="s">
        <v>870</v>
      </c>
      <c r="E399" t="s">
        <v>271</v>
      </c>
      <c r="H399" t="s">
        <v>744</v>
      </c>
      <c r="I399" s="9">
        <v>45054.603321759256</v>
      </c>
      <c r="J399" s="9"/>
      <c r="K399" s="9"/>
      <c r="L399" s="9">
        <v>45209.792013888888</v>
      </c>
      <c r="M399" t="s">
        <v>887</v>
      </c>
      <c r="N399" t="s">
        <v>180</v>
      </c>
      <c r="O399" t="s">
        <v>181</v>
      </c>
      <c r="P399" t="s">
        <v>182</v>
      </c>
      <c r="R399" t="s">
        <v>888</v>
      </c>
      <c r="S399" s="9">
        <v>45209.792025462964</v>
      </c>
      <c r="T399">
        <v>43181706833</v>
      </c>
      <c r="U399" t="s">
        <v>183</v>
      </c>
      <c r="V399" t="str">
        <f>IFERROR(_xlfn.XLOOKUP(tb_C101[[#This Row],[OS]],[1]!tb_C103[OS],[1]!tb_C103[DESCRICAO]),"0")</f>
        <v>CORRETIVA</v>
      </c>
      <c r="W399" t="str">
        <f>IFERROR(_xlfn.XLOOKUP(tb_C101[[#This Row],[OS]],[1]!tb_C103[OS],[1]!tb_C103[DESCRICAO2]),"0")</f>
        <v>Eletrico</v>
      </c>
    </row>
    <row r="400" spans="1:23" x14ac:dyDescent="0.25">
      <c r="A400" s="7">
        <v>355</v>
      </c>
      <c r="B400" t="s">
        <v>184</v>
      </c>
      <c r="C400">
        <v>108</v>
      </c>
      <c r="D400" s="8" t="s">
        <v>317</v>
      </c>
      <c r="E400" t="s">
        <v>300</v>
      </c>
      <c r="H400" t="s">
        <v>585</v>
      </c>
      <c r="I400" s="9">
        <v>45054.677604166667</v>
      </c>
      <c r="J400" s="9"/>
      <c r="K400" s="9"/>
      <c r="L400" s="9">
        <v>45070.484884259262</v>
      </c>
      <c r="M400" t="s">
        <v>889</v>
      </c>
      <c r="N400" t="s">
        <v>180</v>
      </c>
      <c r="O400" t="s">
        <v>181</v>
      </c>
      <c r="P400" t="s">
        <v>182</v>
      </c>
      <c r="R400" t="s">
        <v>890</v>
      </c>
      <c r="S400" s="9">
        <v>45358.296435185184</v>
      </c>
      <c r="T400">
        <v>43181706833</v>
      </c>
      <c r="U400" t="s">
        <v>183</v>
      </c>
      <c r="V400" t="str">
        <f>IFERROR(_xlfn.XLOOKUP(tb_C101[[#This Row],[OS]],[1]!tb_C103[OS],[1]!tb_C103[DESCRICAO]),"0")</f>
        <v>CORRETIVA</v>
      </c>
      <c r="W400" t="str">
        <f>IFERROR(_xlfn.XLOOKUP(tb_C101[[#This Row],[OS]],[1]!tb_C103[OS],[1]!tb_C103[DESCRICAO2]),"0")</f>
        <v>Eletrico</v>
      </c>
    </row>
    <row r="401" spans="1:23" x14ac:dyDescent="0.25">
      <c r="A401" s="7">
        <v>356</v>
      </c>
      <c r="B401" t="s">
        <v>220</v>
      </c>
      <c r="C401">
        <v>302</v>
      </c>
      <c r="D401" s="8" t="s">
        <v>787</v>
      </c>
      <c r="E401" t="s">
        <v>418</v>
      </c>
      <c r="H401" t="s">
        <v>774</v>
      </c>
      <c r="I401" s="9">
        <v>45055.281759259262</v>
      </c>
      <c r="J401" s="9">
        <v>45055.280243055553</v>
      </c>
      <c r="K401" s="9">
        <v>45055.333333333336</v>
      </c>
      <c r="L401" s="9">
        <v>45393.468622685185</v>
      </c>
      <c r="M401" t="s">
        <v>891</v>
      </c>
      <c r="N401" t="s">
        <v>180</v>
      </c>
      <c r="O401" t="s">
        <v>204</v>
      </c>
      <c r="P401" t="s">
        <v>189</v>
      </c>
      <c r="R401" t="s">
        <v>892</v>
      </c>
      <c r="S401" s="9">
        <v>45393.468657407408</v>
      </c>
      <c r="T401">
        <v>43181706833</v>
      </c>
      <c r="U401" t="s">
        <v>183</v>
      </c>
      <c r="V401" t="str">
        <f>IFERROR(_xlfn.XLOOKUP(tb_C101[[#This Row],[OS]],[1]!tb_C103[OS],[1]!tb_C103[DESCRICAO]),"0")</f>
        <v>CORRETIVA</v>
      </c>
      <c r="W401" t="str">
        <f>IFERROR(_xlfn.XLOOKUP(tb_C101[[#This Row],[OS]],[1]!tb_C103[OS],[1]!tb_C103[DESCRICAO2]),"0")</f>
        <v>Eletrico</v>
      </c>
    </row>
    <row r="402" spans="1:23" x14ac:dyDescent="0.25">
      <c r="A402" s="7">
        <v>357</v>
      </c>
      <c r="B402" t="s">
        <v>184</v>
      </c>
      <c r="C402">
        <v>108</v>
      </c>
      <c r="D402" s="8" t="s">
        <v>317</v>
      </c>
      <c r="E402" t="s">
        <v>345</v>
      </c>
      <c r="F402" t="s">
        <v>893</v>
      </c>
      <c r="G402" t="s">
        <v>894</v>
      </c>
      <c r="H402" t="s">
        <v>326</v>
      </c>
      <c r="I402" s="9">
        <v>45056.413541666669</v>
      </c>
      <c r="J402" s="9"/>
      <c r="K402" s="9"/>
      <c r="L402" s="9"/>
      <c r="N402" t="s">
        <v>215</v>
      </c>
      <c r="O402" t="s">
        <v>181</v>
      </c>
      <c r="P402" t="s">
        <v>189</v>
      </c>
      <c r="Q402" t="s">
        <v>895</v>
      </c>
      <c r="R402" t="s">
        <v>896</v>
      </c>
      <c r="S402" s="9">
        <v>45443.649571759262</v>
      </c>
      <c r="T402">
        <v>43181706833</v>
      </c>
      <c r="U402" t="s">
        <v>183</v>
      </c>
      <c r="V402" t="str">
        <f>IFERROR(_xlfn.XLOOKUP(tb_C101[[#This Row],[OS]],[1]!tb_C103[OS],[1]!tb_C103[DESCRICAO]),"0")</f>
        <v>MELHORIA</v>
      </c>
      <c r="W402" t="str">
        <f>IFERROR(_xlfn.XLOOKUP(tb_C101[[#This Row],[OS]],[1]!tb_C103[OS],[1]!tb_C103[DESCRICAO2]),"0")</f>
        <v>Eletrico</v>
      </c>
    </row>
    <row r="403" spans="1:23" x14ac:dyDescent="0.25">
      <c r="A403" s="7">
        <v>358</v>
      </c>
      <c r="B403" t="s">
        <v>184</v>
      </c>
      <c r="C403">
        <v>112</v>
      </c>
      <c r="D403" s="8" t="s">
        <v>237</v>
      </c>
      <c r="E403" t="s">
        <v>345</v>
      </c>
      <c r="F403" t="s">
        <v>897</v>
      </c>
      <c r="G403" t="s">
        <v>898</v>
      </c>
      <c r="H403" t="s">
        <v>326</v>
      </c>
      <c r="I403" s="9">
        <v>45056.414386574077</v>
      </c>
      <c r="J403" s="9"/>
      <c r="K403" s="9"/>
      <c r="L403" s="9"/>
      <c r="N403" t="s">
        <v>215</v>
      </c>
      <c r="O403" t="s">
        <v>181</v>
      </c>
      <c r="P403" t="s">
        <v>189</v>
      </c>
      <c r="Q403" t="s">
        <v>895</v>
      </c>
      <c r="R403" t="s">
        <v>896</v>
      </c>
      <c r="S403" s="9">
        <v>45443.649884259263</v>
      </c>
      <c r="T403">
        <v>43181706833</v>
      </c>
      <c r="U403" t="s">
        <v>183</v>
      </c>
      <c r="V403" t="str">
        <f>IFERROR(_xlfn.XLOOKUP(tb_C101[[#This Row],[OS]],[1]!tb_C103[OS],[1]!tb_C103[DESCRICAO]),"0")</f>
        <v>MELHORIA</v>
      </c>
      <c r="W403" t="str">
        <f>IFERROR(_xlfn.XLOOKUP(tb_C101[[#This Row],[OS]],[1]!tb_C103[OS],[1]!tb_C103[DESCRICAO2]),"0")</f>
        <v>Eletrico</v>
      </c>
    </row>
    <row r="404" spans="1:23" x14ac:dyDescent="0.25">
      <c r="A404" s="7">
        <v>359</v>
      </c>
      <c r="B404" t="s">
        <v>184</v>
      </c>
      <c r="C404">
        <v>113</v>
      </c>
      <c r="D404" s="8" t="s">
        <v>213</v>
      </c>
      <c r="E404" t="s">
        <v>345</v>
      </c>
      <c r="F404" t="s">
        <v>899</v>
      </c>
      <c r="G404" t="s">
        <v>900</v>
      </c>
      <c r="H404" t="s">
        <v>326</v>
      </c>
      <c r="I404" s="9">
        <v>45056.414930555555</v>
      </c>
      <c r="J404" s="9"/>
      <c r="K404" s="9"/>
      <c r="L404" s="9"/>
      <c r="N404" t="s">
        <v>215</v>
      </c>
      <c r="O404" t="s">
        <v>181</v>
      </c>
      <c r="P404" t="s">
        <v>189</v>
      </c>
      <c r="Q404" t="s">
        <v>895</v>
      </c>
      <c r="R404" t="s">
        <v>896</v>
      </c>
      <c r="S404" s="9">
        <v>45443.650937500002</v>
      </c>
      <c r="T404">
        <v>43181706833</v>
      </c>
      <c r="U404" t="s">
        <v>183</v>
      </c>
      <c r="V404" t="str">
        <f>IFERROR(_xlfn.XLOOKUP(tb_C101[[#This Row],[OS]],[1]!tb_C103[OS],[1]!tb_C103[DESCRICAO]),"0")</f>
        <v>MELHORIA</v>
      </c>
      <c r="W404" t="str">
        <f>IFERROR(_xlfn.XLOOKUP(tb_C101[[#This Row],[OS]],[1]!tb_C103[OS],[1]!tb_C103[DESCRICAO2]),"0")</f>
        <v>Eletrico</v>
      </c>
    </row>
    <row r="405" spans="1:23" x14ac:dyDescent="0.25">
      <c r="A405" s="7">
        <v>360</v>
      </c>
      <c r="B405" t="s">
        <v>184</v>
      </c>
      <c r="C405">
        <v>115</v>
      </c>
      <c r="D405" s="8" t="s">
        <v>197</v>
      </c>
      <c r="E405" t="s">
        <v>345</v>
      </c>
      <c r="F405" t="s">
        <v>901</v>
      </c>
      <c r="G405" t="s">
        <v>902</v>
      </c>
      <c r="H405" t="s">
        <v>326</v>
      </c>
      <c r="I405" s="9">
        <v>45056.415324074071</v>
      </c>
      <c r="J405" s="9"/>
      <c r="K405" s="9"/>
      <c r="L405" s="9"/>
      <c r="N405" t="s">
        <v>215</v>
      </c>
      <c r="O405" t="s">
        <v>181</v>
      </c>
      <c r="P405" t="s">
        <v>189</v>
      </c>
      <c r="Q405" t="s">
        <v>895</v>
      </c>
      <c r="R405" t="s">
        <v>896</v>
      </c>
      <c r="S405" s="9">
        <v>45443.651331018518</v>
      </c>
      <c r="T405">
        <v>43181706833</v>
      </c>
      <c r="U405" t="s">
        <v>183</v>
      </c>
      <c r="V405" t="str">
        <f>IFERROR(_xlfn.XLOOKUP(tb_C101[[#This Row],[OS]],[1]!tb_C103[OS],[1]!tb_C103[DESCRICAO]),"0")</f>
        <v>MELHORIA</v>
      </c>
      <c r="W405" t="str">
        <f>IFERROR(_xlfn.XLOOKUP(tb_C101[[#This Row],[OS]],[1]!tb_C103[OS],[1]!tb_C103[DESCRICAO2]),"0")</f>
        <v>Eletrico</v>
      </c>
    </row>
    <row r="406" spans="1:23" x14ac:dyDescent="0.25">
      <c r="A406" s="7">
        <v>361</v>
      </c>
      <c r="B406" t="s">
        <v>184</v>
      </c>
      <c r="C406">
        <v>116</v>
      </c>
      <c r="D406" s="8" t="s">
        <v>290</v>
      </c>
      <c r="E406" t="s">
        <v>345</v>
      </c>
      <c r="F406" t="s">
        <v>903</v>
      </c>
      <c r="G406" t="s">
        <v>904</v>
      </c>
      <c r="H406" t="s">
        <v>326</v>
      </c>
      <c r="I406" s="9">
        <v>45056.415682870371</v>
      </c>
      <c r="J406" s="9"/>
      <c r="K406" s="9"/>
      <c r="L406" s="9"/>
      <c r="N406" t="s">
        <v>215</v>
      </c>
      <c r="O406" t="s">
        <v>181</v>
      </c>
      <c r="P406" t="s">
        <v>189</v>
      </c>
      <c r="Q406" t="s">
        <v>895</v>
      </c>
      <c r="R406" t="s">
        <v>896</v>
      </c>
      <c r="S406" s="9">
        <v>45443.656550925924</v>
      </c>
      <c r="T406">
        <v>43181706833</v>
      </c>
      <c r="U406" t="s">
        <v>183</v>
      </c>
      <c r="V406" t="str">
        <f>IFERROR(_xlfn.XLOOKUP(tb_C101[[#This Row],[OS]],[1]!tb_C103[OS],[1]!tb_C103[DESCRICAO]),"0")</f>
        <v>MELHORIA</v>
      </c>
      <c r="W406" t="str">
        <f>IFERROR(_xlfn.XLOOKUP(tb_C101[[#This Row],[OS]],[1]!tb_C103[OS],[1]!tb_C103[DESCRICAO2]),"0")</f>
        <v>Eletrico</v>
      </c>
    </row>
    <row r="407" spans="1:23" x14ac:dyDescent="0.25">
      <c r="A407" s="7">
        <v>362</v>
      </c>
      <c r="B407" t="s">
        <v>184</v>
      </c>
      <c r="C407">
        <v>117</v>
      </c>
      <c r="D407" s="8" t="s">
        <v>354</v>
      </c>
      <c r="E407" t="s">
        <v>345</v>
      </c>
      <c r="F407" t="s">
        <v>905</v>
      </c>
      <c r="G407" t="s">
        <v>906</v>
      </c>
      <c r="H407" t="s">
        <v>326</v>
      </c>
      <c r="I407" s="9">
        <v>45056.415972222225</v>
      </c>
      <c r="J407" s="9"/>
      <c r="K407" s="9"/>
      <c r="L407" s="9"/>
      <c r="N407" t="s">
        <v>215</v>
      </c>
      <c r="O407" t="s">
        <v>181</v>
      </c>
      <c r="P407" t="s">
        <v>189</v>
      </c>
      <c r="Q407" t="s">
        <v>895</v>
      </c>
      <c r="R407" t="s">
        <v>896</v>
      </c>
      <c r="S407" s="9">
        <v>45443.656840277778</v>
      </c>
      <c r="T407">
        <v>43181706833</v>
      </c>
      <c r="U407" t="s">
        <v>183</v>
      </c>
      <c r="V407" t="str">
        <f>IFERROR(_xlfn.XLOOKUP(tb_C101[[#This Row],[OS]],[1]!tb_C103[OS],[1]!tb_C103[DESCRICAO]),"0")</f>
        <v>MELHORIA</v>
      </c>
      <c r="W407" t="str">
        <f>IFERROR(_xlfn.XLOOKUP(tb_C101[[#This Row],[OS]],[1]!tb_C103[OS],[1]!tb_C103[DESCRICAO2]),"0")</f>
        <v>Eletrico</v>
      </c>
    </row>
    <row r="408" spans="1:23" x14ac:dyDescent="0.25">
      <c r="A408" s="7">
        <v>363</v>
      </c>
      <c r="B408" t="s">
        <v>24</v>
      </c>
      <c r="C408">
        <v>505</v>
      </c>
      <c r="D408" s="8" t="s">
        <v>851</v>
      </c>
      <c r="H408" t="s">
        <v>750</v>
      </c>
      <c r="I408" s="9">
        <v>45056.590150462966</v>
      </c>
      <c r="J408" s="9"/>
      <c r="K408" s="9"/>
      <c r="L408" s="9">
        <v>45209.792430555557</v>
      </c>
      <c r="M408" t="s">
        <v>907</v>
      </c>
      <c r="N408" t="s">
        <v>180</v>
      </c>
      <c r="O408" t="s">
        <v>181</v>
      </c>
      <c r="P408" t="s">
        <v>189</v>
      </c>
      <c r="R408" t="s">
        <v>908</v>
      </c>
      <c r="S408" s="9">
        <v>45209.792453703703</v>
      </c>
      <c r="T408">
        <v>43181706833</v>
      </c>
      <c r="U408" t="s">
        <v>183</v>
      </c>
      <c r="V408" t="str">
        <f>IFERROR(_xlfn.XLOOKUP(tb_C101[[#This Row],[OS]],[1]!tb_C103[OS],[1]!tb_C103[DESCRICAO]),"0")</f>
        <v>CORRETIVA</v>
      </c>
      <c r="W408" t="str">
        <f>IFERROR(_xlfn.XLOOKUP(tb_C101[[#This Row],[OS]],[1]!tb_C103[OS],[1]!tb_C103[DESCRICAO2]),"0")</f>
        <v>Eletrico</v>
      </c>
    </row>
    <row r="409" spans="1:23" x14ac:dyDescent="0.25">
      <c r="A409" s="7">
        <v>364</v>
      </c>
      <c r="B409" t="s">
        <v>184</v>
      </c>
      <c r="C409">
        <v>108</v>
      </c>
      <c r="D409" s="8" t="s">
        <v>317</v>
      </c>
      <c r="E409" t="s">
        <v>580</v>
      </c>
      <c r="H409" t="s">
        <v>827</v>
      </c>
      <c r="I409" s="9">
        <v>45056.654050925928</v>
      </c>
      <c r="J409" s="9"/>
      <c r="K409" s="9"/>
      <c r="L409" s="9">
        <v>45069.887071759258</v>
      </c>
      <c r="M409" t="s">
        <v>909</v>
      </c>
      <c r="N409" t="s">
        <v>180</v>
      </c>
      <c r="O409" t="s">
        <v>181</v>
      </c>
      <c r="P409" t="s">
        <v>182</v>
      </c>
      <c r="R409" t="s">
        <v>910</v>
      </c>
      <c r="S409" s="9">
        <v>45358.296643518515</v>
      </c>
      <c r="T409">
        <v>43181706833</v>
      </c>
      <c r="U409" t="s">
        <v>183</v>
      </c>
      <c r="V409" t="str">
        <f>IFERROR(_xlfn.XLOOKUP(tb_C101[[#This Row],[OS]],[1]!tb_C103[OS],[1]!tb_C103[DESCRICAO]),"0")</f>
        <v>CORRETIVA</v>
      </c>
      <c r="W409" t="str">
        <f>IFERROR(_xlfn.XLOOKUP(tb_C101[[#This Row],[OS]],[1]!tb_C103[OS],[1]!tb_C103[DESCRICAO2]),"0")</f>
        <v>Mecanico</v>
      </c>
    </row>
    <row r="410" spans="1:23" x14ac:dyDescent="0.25">
      <c r="A410" s="7">
        <v>365</v>
      </c>
      <c r="B410" t="s">
        <v>24</v>
      </c>
      <c r="C410">
        <v>505</v>
      </c>
      <c r="D410" s="8" t="s">
        <v>851</v>
      </c>
      <c r="H410" t="s">
        <v>814</v>
      </c>
      <c r="I410" s="9">
        <v>45056.734085648146</v>
      </c>
      <c r="J410" s="9">
        <v>45056.730115740742</v>
      </c>
      <c r="K410" s="9">
        <v>45056.763888888891</v>
      </c>
      <c r="L410" s="9">
        <v>45138.396597222221</v>
      </c>
      <c r="M410" t="s">
        <v>911</v>
      </c>
      <c r="N410" t="s">
        <v>180</v>
      </c>
      <c r="O410" t="s">
        <v>204</v>
      </c>
      <c r="P410" t="s">
        <v>182</v>
      </c>
      <c r="R410" t="s">
        <v>912</v>
      </c>
      <c r="S410" s="9">
        <v>45138.396620370368</v>
      </c>
      <c r="T410">
        <v>43181706833</v>
      </c>
      <c r="U410" t="s">
        <v>183</v>
      </c>
      <c r="V410" t="str">
        <f>IFERROR(_xlfn.XLOOKUP(tb_C101[[#This Row],[OS]],[1]!tb_C103[OS],[1]!tb_C103[DESCRICAO]),"0")</f>
        <v>CORRETIVA</v>
      </c>
      <c r="W410" t="str">
        <f>IFERROR(_xlfn.XLOOKUP(tb_C101[[#This Row],[OS]],[1]!tb_C103[OS],[1]!tb_C103[DESCRICAO2]),"0")</f>
        <v>Eletrico</v>
      </c>
    </row>
    <row r="411" spans="1:23" x14ac:dyDescent="0.25">
      <c r="A411" s="7">
        <v>366</v>
      </c>
      <c r="B411" t="s">
        <v>24</v>
      </c>
      <c r="C411">
        <v>505</v>
      </c>
      <c r="D411" s="8" t="s">
        <v>851</v>
      </c>
      <c r="H411" t="s">
        <v>774</v>
      </c>
      <c r="I411" s="9">
        <v>45057.286886574075</v>
      </c>
      <c r="J411" s="9">
        <v>45057.284907407404</v>
      </c>
      <c r="K411" s="9">
        <v>45088.3125</v>
      </c>
      <c r="L411" s="9">
        <v>45093.707708333335</v>
      </c>
      <c r="M411" t="s">
        <v>913</v>
      </c>
      <c r="N411" t="s">
        <v>180</v>
      </c>
      <c r="O411" t="s">
        <v>204</v>
      </c>
      <c r="P411" t="s">
        <v>189</v>
      </c>
      <c r="R411" t="s">
        <v>914</v>
      </c>
      <c r="S411" s="9">
        <v>45093.707870370374</v>
      </c>
      <c r="T411">
        <v>43181706833</v>
      </c>
      <c r="U411" t="s">
        <v>183</v>
      </c>
      <c r="V411" t="str">
        <f>IFERROR(_xlfn.XLOOKUP(tb_C101[[#This Row],[OS]],[1]!tb_C103[OS],[1]!tb_C103[DESCRICAO]),"0")</f>
        <v>CORRETIVA</v>
      </c>
      <c r="W411" t="str">
        <f>IFERROR(_xlfn.XLOOKUP(tb_C101[[#This Row],[OS]],[1]!tb_C103[OS],[1]!tb_C103[DESCRICAO2]),"0")</f>
        <v>Eletrico</v>
      </c>
    </row>
    <row r="412" spans="1:23" x14ac:dyDescent="0.25">
      <c r="A412" s="7">
        <v>367</v>
      </c>
      <c r="B412" t="s">
        <v>175</v>
      </c>
      <c r="D412" s="8"/>
      <c r="H412" t="s">
        <v>774</v>
      </c>
      <c r="I412" s="9">
        <v>45057.294664351852</v>
      </c>
      <c r="J412" s="9">
        <v>45057.292210648149</v>
      </c>
      <c r="K412" s="9">
        <v>45057.347222222219</v>
      </c>
      <c r="L412" s="9">
        <v>45138.398055555554</v>
      </c>
      <c r="M412" t="s">
        <v>915</v>
      </c>
      <c r="N412" t="s">
        <v>180</v>
      </c>
      <c r="O412" t="s">
        <v>204</v>
      </c>
      <c r="P412" t="s">
        <v>189</v>
      </c>
      <c r="R412" t="s">
        <v>916</v>
      </c>
      <c r="S412" s="9">
        <v>45138.39806712963</v>
      </c>
      <c r="T412">
        <v>43181706833</v>
      </c>
      <c r="U412" t="s">
        <v>183</v>
      </c>
      <c r="V412" t="str">
        <f>IFERROR(_xlfn.XLOOKUP(tb_C101[[#This Row],[OS]],[1]!tb_C103[OS],[1]!tb_C103[DESCRICAO]),"0")</f>
        <v>CORRETIVA</v>
      </c>
      <c r="W412" t="str">
        <f>IFERROR(_xlfn.XLOOKUP(tb_C101[[#This Row],[OS]],[1]!tb_C103[OS],[1]!tb_C103[DESCRICAO2]),"0")</f>
        <v>Mecanico</v>
      </c>
    </row>
    <row r="413" spans="1:23" x14ac:dyDescent="0.25">
      <c r="A413" s="7">
        <v>368</v>
      </c>
      <c r="B413" t="s">
        <v>184</v>
      </c>
      <c r="C413">
        <v>117</v>
      </c>
      <c r="D413" s="8" t="s">
        <v>354</v>
      </c>
      <c r="E413" t="s">
        <v>494</v>
      </c>
      <c r="H413" t="s">
        <v>557</v>
      </c>
      <c r="I413" s="9">
        <v>45057.306030092594</v>
      </c>
      <c r="J413" s="9"/>
      <c r="K413" s="9"/>
      <c r="L413" s="9">
        <v>45209.794236111113</v>
      </c>
      <c r="M413" t="s">
        <v>917</v>
      </c>
      <c r="N413" t="s">
        <v>180</v>
      </c>
      <c r="O413" t="s">
        <v>181</v>
      </c>
      <c r="P413" t="s">
        <v>189</v>
      </c>
      <c r="R413" t="s">
        <v>918</v>
      </c>
      <c r="S413" s="9">
        <v>45209.794270833336</v>
      </c>
      <c r="T413">
        <v>43181706833</v>
      </c>
      <c r="U413" t="s">
        <v>183</v>
      </c>
      <c r="V413" t="str">
        <f>IFERROR(_xlfn.XLOOKUP(tb_C101[[#This Row],[OS]],[1]!tb_C103[OS],[1]!tb_C103[DESCRICAO]),"0")</f>
        <v>CORRETIVA</v>
      </c>
      <c r="W413" t="str">
        <f>IFERROR(_xlfn.XLOOKUP(tb_C101[[#This Row],[OS]],[1]!tb_C103[OS],[1]!tb_C103[DESCRICAO2]),"0")</f>
        <v>Mecanico</v>
      </c>
    </row>
    <row r="414" spans="1:23" x14ac:dyDescent="0.25">
      <c r="A414" s="7">
        <v>369</v>
      </c>
      <c r="B414" t="s">
        <v>184</v>
      </c>
      <c r="C414">
        <v>115</v>
      </c>
      <c r="D414" s="8" t="s">
        <v>197</v>
      </c>
      <c r="E414" t="s">
        <v>198</v>
      </c>
      <c r="H414" t="s">
        <v>557</v>
      </c>
      <c r="I414" s="9">
        <v>45057.307060185187</v>
      </c>
      <c r="J414" s="9"/>
      <c r="K414" s="9"/>
      <c r="L414" s="9">
        <v>45209.794872685183</v>
      </c>
      <c r="M414" t="s">
        <v>919</v>
      </c>
      <c r="N414" t="s">
        <v>180</v>
      </c>
      <c r="O414" t="s">
        <v>181</v>
      </c>
      <c r="P414" t="s">
        <v>189</v>
      </c>
      <c r="R414" t="s">
        <v>920</v>
      </c>
      <c r="S414" s="9">
        <v>45209.794895833336</v>
      </c>
      <c r="T414">
        <v>43181706833</v>
      </c>
      <c r="U414" t="s">
        <v>183</v>
      </c>
      <c r="V414" t="str">
        <f>IFERROR(_xlfn.XLOOKUP(tb_C101[[#This Row],[OS]],[1]!tb_C103[OS],[1]!tb_C103[DESCRICAO]),"0")</f>
        <v>CORRETIVA</v>
      </c>
      <c r="W414" t="str">
        <f>IFERROR(_xlfn.XLOOKUP(tb_C101[[#This Row],[OS]],[1]!tb_C103[OS],[1]!tb_C103[DESCRICAO2]),"0")</f>
        <v>Eletrico</v>
      </c>
    </row>
    <row r="415" spans="1:23" x14ac:dyDescent="0.25">
      <c r="A415" s="7">
        <v>370</v>
      </c>
      <c r="B415" t="s">
        <v>24</v>
      </c>
      <c r="C415">
        <v>505</v>
      </c>
      <c r="D415" s="8" t="s">
        <v>851</v>
      </c>
      <c r="H415" t="s">
        <v>750</v>
      </c>
      <c r="I415" s="9">
        <v>45057.359502314815</v>
      </c>
      <c r="J415" s="9"/>
      <c r="K415" s="9"/>
      <c r="L415" s="9">
        <v>45069.877210648148</v>
      </c>
      <c r="M415" t="s">
        <v>921</v>
      </c>
      <c r="N415" t="s">
        <v>180</v>
      </c>
      <c r="O415" t="s">
        <v>181</v>
      </c>
      <c r="P415" t="s">
        <v>189</v>
      </c>
      <c r="R415" t="s">
        <v>922</v>
      </c>
      <c r="S415" s="9">
        <v>45069.877233796295</v>
      </c>
      <c r="T415">
        <v>43181706833</v>
      </c>
      <c r="U415" t="s">
        <v>183</v>
      </c>
      <c r="V415" t="str">
        <f>IFERROR(_xlfn.XLOOKUP(tb_C101[[#This Row],[OS]],[1]!tb_C103[OS],[1]!tb_C103[DESCRICAO]),"0")</f>
        <v>CORRETIVA</v>
      </c>
      <c r="W415" t="str">
        <f>IFERROR(_xlfn.XLOOKUP(tb_C101[[#This Row],[OS]],[1]!tb_C103[OS],[1]!tb_C103[DESCRICAO2]),"0")</f>
        <v>Eletrico</v>
      </c>
    </row>
    <row r="416" spans="1:23" x14ac:dyDescent="0.25">
      <c r="A416" s="7">
        <v>371</v>
      </c>
      <c r="B416" t="s">
        <v>220</v>
      </c>
      <c r="C416">
        <v>301</v>
      </c>
      <c r="D416" s="8" t="s">
        <v>221</v>
      </c>
      <c r="E416" t="s">
        <v>222</v>
      </c>
      <c r="H416" t="s">
        <v>788</v>
      </c>
      <c r="I416" s="9">
        <v>45057.517152777778</v>
      </c>
      <c r="J416" s="9">
        <v>45057.516597222224</v>
      </c>
      <c r="K416" s="9">
        <v>45057.5625</v>
      </c>
      <c r="L416" s="9">
        <v>45138.638807870368</v>
      </c>
      <c r="M416" t="s">
        <v>923</v>
      </c>
      <c r="N416" t="s">
        <v>180</v>
      </c>
      <c r="O416" t="s">
        <v>204</v>
      </c>
      <c r="P416" t="s">
        <v>189</v>
      </c>
      <c r="R416" t="s">
        <v>924</v>
      </c>
      <c r="S416" s="9">
        <v>45138.638831018521</v>
      </c>
      <c r="T416">
        <v>43181706833</v>
      </c>
      <c r="U416" t="s">
        <v>183</v>
      </c>
      <c r="V416" t="str">
        <f>IFERROR(_xlfn.XLOOKUP(tb_C101[[#This Row],[OS]],[1]!tb_C103[OS],[1]!tb_C103[DESCRICAO]),"0")</f>
        <v>CORRETIVA</v>
      </c>
      <c r="W416" t="str">
        <f>IFERROR(_xlfn.XLOOKUP(tb_C101[[#This Row],[OS]],[1]!tb_C103[OS],[1]!tb_C103[DESCRICAO2]),"0")</f>
        <v>Mecanico</v>
      </c>
    </row>
    <row r="417" spans="1:23" x14ac:dyDescent="0.25">
      <c r="A417" s="7">
        <v>372</v>
      </c>
      <c r="B417" t="s">
        <v>184</v>
      </c>
      <c r="C417">
        <v>115</v>
      </c>
      <c r="D417" s="8" t="s">
        <v>197</v>
      </c>
      <c r="E417" t="s">
        <v>198</v>
      </c>
      <c r="F417" t="s">
        <v>300</v>
      </c>
      <c r="G417" t="s">
        <v>540</v>
      </c>
      <c r="H417" t="s">
        <v>557</v>
      </c>
      <c r="I417" s="9">
        <v>45057.564305555556</v>
      </c>
      <c r="J417" s="9"/>
      <c r="K417" s="9"/>
      <c r="L417" s="9">
        <v>45217.762025462966</v>
      </c>
      <c r="M417" t="s">
        <v>925</v>
      </c>
      <c r="N417" t="s">
        <v>180</v>
      </c>
      <c r="O417" t="s">
        <v>181</v>
      </c>
      <c r="P417" t="s">
        <v>189</v>
      </c>
      <c r="Q417" t="s">
        <v>308</v>
      </c>
      <c r="R417" t="s">
        <v>926</v>
      </c>
      <c r="S417" s="9">
        <v>45217.762048611112</v>
      </c>
      <c r="T417">
        <v>43181706833</v>
      </c>
      <c r="U417" t="s">
        <v>183</v>
      </c>
      <c r="V417" t="str">
        <f>IFERROR(_xlfn.XLOOKUP(tb_C101[[#This Row],[OS]],[1]!tb_C103[OS],[1]!tb_C103[DESCRICAO]),"0")</f>
        <v>CORRETIVA</v>
      </c>
      <c r="W417" t="str">
        <f>IFERROR(_xlfn.XLOOKUP(tb_C101[[#This Row],[OS]],[1]!tb_C103[OS],[1]!tb_C103[DESCRICAO2]),"0")</f>
        <v>Eletrico</v>
      </c>
    </row>
    <row r="418" spans="1:23" x14ac:dyDescent="0.25">
      <c r="A418" s="7">
        <v>373</v>
      </c>
      <c r="B418" t="s">
        <v>79</v>
      </c>
      <c r="C418">
        <v>417</v>
      </c>
      <c r="D418" s="8" t="s">
        <v>927</v>
      </c>
      <c r="E418" t="s">
        <v>229</v>
      </c>
      <c r="H418" t="s">
        <v>744</v>
      </c>
      <c r="I418" s="9">
        <v>45057.631331018521</v>
      </c>
      <c r="J418" s="9"/>
      <c r="K418" s="9"/>
      <c r="L418" s="9">
        <v>45069.884201388886</v>
      </c>
      <c r="M418" t="s">
        <v>928</v>
      </c>
      <c r="N418" t="s">
        <v>180</v>
      </c>
      <c r="O418" t="s">
        <v>181</v>
      </c>
      <c r="P418" t="s">
        <v>182</v>
      </c>
      <c r="R418" t="s">
        <v>929</v>
      </c>
      <c r="S418" s="9">
        <v>45069.88422453704</v>
      </c>
      <c r="T418">
        <v>43181706833</v>
      </c>
      <c r="U418" t="s">
        <v>183</v>
      </c>
      <c r="V418" t="str">
        <f>IFERROR(_xlfn.XLOOKUP(tb_C101[[#This Row],[OS]],[1]!tb_C103[OS],[1]!tb_C103[DESCRICAO]),"0")</f>
        <v>CORRETIVA</v>
      </c>
      <c r="W418" t="str">
        <f>IFERROR(_xlfn.XLOOKUP(tb_C101[[#This Row],[OS]],[1]!tb_C103[OS],[1]!tb_C103[DESCRICAO2]),"0")</f>
        <v>Mecanico</v>
      </c>
    </row>
    <row r="419" spans="1:23" x14ac:dyDescent="0.25">
      <c r="A419" s="7">
        <v>374</v>
      </c>
      <c r="B419" t="s">
        <v>184</v>
      </c>
      <c r="C419">
        <v>113</v>
      </c>
      <c r="D419" s="8" t="s">
        <v>213</v>
      </c>
      <c r="E419" t="s">
        <v>245</v>
      </c>
      <c r="F419" t="s">
        <v>313</v>
      </c>
      <c r="G419" t="s">
        <v>930</v>
      </c>
      <c r="H419" t="s">
        <v>557</v>
      </c>
      <c r="I419" s="9">
        <v>45059.328564814816</v>
      </c>
      <c r="J419" s="9"/>
      <c r="K419" s="9"/>
      <c r="L419" s="9">
        <v>45069.883171296293</v>
      </c>
      <c r="M419" t="s">
        <v>931</v>
      </c>
      <c r="N419" t="s">
        <v>180</v>
      </c>
      <c r="O419" t="s">
        <v>181</v>
      </c>
      <c r="P419" t="s">
        <v>189</v>
      </c>
      <c r="Q419" t="s">
        <v>308</v>
      </c>
      <c r="R419" t="s">
        <v>932</v>
      </c>
      <c r="S419" s="9">
        <v>45069.883194444446</v>
      </c>
      <c r="T419">
        <v>43181706833</v>
      </c>
      <c r="U419" t="s">
        <v>183</v>
      </c>
      <c r="V419" t="str">
        <f>IFERROR(_xlfn.XLOOKUP(tb_C101[[#This Row],[OS]],[1]!tb_C103[OS],[1]!tb_C103[DESCRICAO]),"0")</f>
        <v>CORRETIVA</v>
      </c>
      <c r="W419" t="str">
        <f>IFERROR(_xlfn.XLOOKUP(tb_C101[[#This Row],[OS]],[1]!tb_C103[OS],[1]!tb_C103[DESCRICAO2]),"0")</f>
        <v>Terceiro</v>
      </c>
    </row>
    <row r="420" spans="1:23" x14ac:dyDescent="0.25">
      <c r="A420" s="7">
        <v>375</v>
      </c>
      <c r="B420" t="s">
        <v>175</v>
      </c>
      <c r="C420">
        <v>206</v>
      </c>
      <c r="D420" s="8" t="s">
        <v>793</v>
      </c>
      <c r="H420" t="s">
        <v>774</v>
      </c>
      <c r="I420" s="9">
        <v>45061.228449074071</v>
      </c>
      <c r="J420" s="9">
        <v>45061.226493055554</v>
      </c>
      <c r="K420" s="9">
        <v>45061.395833333336</v>
      </c>
      <c r="L420" s="9">
        <v>45104.744756944441</v>
      </c>
      <c r="M420" t="s">
        <v>554</v>
      </c>
      <c r="N420" t="s">
        <v>180</v>
      </c>
      <c r="O420" t="s">
        <v>204</v>
      </c>
      <c r="P420" t="s">
        <v>189</v>
      </c>
      <c r="R420" t="s">
        <v>933</v>
      </c>
      <c r="S420" s="9">
        <v>45104.744884259257</v>
      </c>
      <c r="T420">
        <v>43181706833</v>
      </c>
      <c r="U420" t="s">
        <v>183</v>
      </c>
      <c r="V420" t="str">
        <f>IFERROR(_xlfn.XLOOKUP(tb_C101[[#This Row],[OS]],[1]!tb_C103[OS],[1]!tb_C103[DESCRICAO]),"0")</f>
        <v>CORRETIVA</v>
      </c>
      <c r="W420" t="str">
        <f>IFERROR(_xlfn.XLOOKUP(tb_C101[[#This Row],[OS]],[1]!tb_C103[OS],[1]!tb_C103[DESCRICAO2]),"0")</f>
        <v>Mecanico</v>
      </c>
    </row>
    <row r="421" spans="1:23" x14ac:dyDescent="0.25">
      <c r="A421" s="7">
        <v>376</v>
      </c>
      <c r="B421" t="s">
        <v>184</v>
      </c>
      <c r="C421">
        <v>113</v>
      </c>
      <c r="D421" s="8" t="s">
        <v>213</v>
      </c>
      <c r="E421" t="s">
        <v>238</v>
      </c>
      <c r="H421" t="s">
        <v>326</v>
      </c>
      <c r="I421" s="9">
        <v>45061.251226851855</v>
      </c>
      <c r="J421" s="9"/>
      <c r="K421" s="9"/>
      <c r="L421" s="9">
        <v>45209.795856481483</v>
      </c>
      <c r="M421" t="s">
        <v>934</v>
      </c>
      <c r="N421" t="s">
        <v>180</v>
      </c>
      <c r="O421" t="s">
        <v>181</v>
      </c>
      <c r="P421" t="s">
        <v>331</v>
      </c>
      <c r="R421" t="s">
        <v>935</v>
      </c>
      <c r="S421" s="9">
        <v>45209.795891203707</v>
      </c>
      <c r="T421">
        <v>43181706833</v>
      </c>
      <c r="U421" t="s">
        <v>183</v>
      </c>
      <c r="V421" t="str">
        <f>IFERROR(_xlfn.XLOOKUP(tb_C101[[#This Row],[OS]],[1]!tb_C103[OS],[1]!tb_C103[DESCRICAO]),"0")</f>
        <v>CORRETIVA</v>
      </c>
      <c r="W421" t="str">
        <f>IFERROR(_xlfn.XLOOKUP(tb_C101[[#This Row],[OS]],[1]!tb_C103[OS],[1]!tb_C103[DESCRICAO2]),"0")</f>
        <v>Eletrico</v>
      </c>
    </row>
    <row r="422" spans="1:23" x14ac:dyDescent="0.25">
      <c r="A422" s="7">
        <v>377</v>
      </c>
      <c r="B422" t="s">
        <v>184</v>
      </c>
      <c r="C422">
        <v>113</v>
      </c>
      <c r="D422" s="8" t="s">
        <v>213</v>
      </c>
      <c r="E422" t="s">
        <v>198</v>
      </c>
      <c r="H422" t="s">
        <v>326</v>
      </c>
      <c r="I422" s="9">
        <v>45061.252233796295</v>
      </c>
      <c r="J422" s="9"/>
      <c r="K422" s="9"/>
      <c r="L422" s="9">
        <v>45209.796469907407</v>
      </c>
      <c r="M422" t="s">
        <v>936</v>
      </c>
      <c r="N422" t="s">
        <v>180</v>
      </c>
      <c r="O422" t="s">
        <v>181</v>
      </c>
      <c r="P422" t="s">
        <v>189</v>
      </c>
      <c r="R422" t="s">
        <v>937</v>
      </c>
      <c r="S422" s="9">
        <v>45209.79650462963</v>
      </c>
      <c r="T422">
        <v>43181706833</v>
      </c>
      <c r="U422" t="s">
        <v>183</v>
      </c>
      <c r="V422" t="str">
        <f>IFERROR(_xlfn.XLOOKUP(tb_C101[[#This Row],[OS]],[1]!tb_C103[OS],[1]!tb_C103[DESCRICAO]),"0")</f>
        <v>CORRETIVA</v>
      </c>
      <c r="W422" t="str">
        <f>IFERROR(_xlfn.XLOOKUP(tb_C101[[#This Row],[OS]],[1]!tb_C103[OS],[1]!tb_C103[DESCRICAO2]),"0")</f>
        <v>Mecanico</v>
      </c>
    </row>
    <row r="423" spans="1:23" x14ac:dyDescent="0.25">
      <c r="A423" s="7">
        <v>378</v>
      </c>
      <c r="B423" t="s">
        <v>184</v>
      </c>
      <c r="C423">
        <v>112</v>
      </c>
      <c r="D423" s="8" t="s">
        <v>237</v>
      </c>
      <c r="E423" t="s">
        <v>198</v>
      </c>
      <c r="F423" t="s">
        <v>312</v>
      </c>
      <c r="G423" t="s">
        <v>384</v>
      </c>
      <c r="H423" t="s">
        <v>326</v>
      </c>
      <c r="I423" s="9">
        <v>45061.298703703702</v>
      </c>
      <c r="J423" s="9"/>
      <c r="K423" s="9"/>
      <c r="L423" s="9">
        <v>45069.879687499997</v>
      </c>
      <c r="M423" t="s">
        <v>938</v>
      </c>
      <c r="N423" t="s">
        <v>180</v>
      </c>
      <c r="O423" t="s">
        <v>181</v>
      </c>
      <c r="P423" t="s">
        <v>189</v>
      </c>
      <c r="Q423" t="s">
        <v>308</v>
      </c>
      <c r="R423" t="s">
        <v>939</v>
      </c>
      <c r="S423" s="9">
        <v>45069.879710648151</v>
      </c>
      <c r="T423">
        <v>43181706833</v>
      </c>
      <c r="U423" t="s">
        <v>183</v>
      </c>
      <c r="V423" t="str">
        <f>IFERROR(_xlfn.XLOOKUP(tb_C101[[#This Row],[OS]],[1]!tb_C103[OS],[1]!tb_C103[DESCRICAO]),"0")</f>
        <v>CORRETIVA</v>
      </c>
      <c r="W423" t="str">
        <f>IFERROR(_xlfn.XLOOKUP(tb_C101[[#This Row],[OS]],[1]!tb_C103[OS],[1]!tb_C103[DESCRICAO2]),"0")</f>
        <v>Mecanico</v>
      </c>
    </row>
    <row r="424" spans="1:23" x14ac:dyDescent="0.25">
      <c r="A424" s="7">
        <v>379</v>
      </c>
      <c r="B424" t="s">
        <v>184</v>
      </c>
      <c r="C424">
        <v>112</v>
      </c>
      <c r="D424" s="8" t="s">
        <v>237</v>
      </c>
      <c r="E424" t="s">
        <v>238</v>
      </c>
      <c r="H424" t="s">
        <v>326</v>
      </c>
      <c r="I424" s="9">
        <v>45061.300671296296</v>
      </c>
      <c r="J424" s="9"/>
      <c r="K424" s="9"/>
      <c r="L424" s="9">
        <v>45209.798182870371</v>
      </c>
      <c r="M424" t="s">
        <v>940</v>
      </c>
      <c r="N424" t="s">
        <v>180</v>
      </c>
      <c r="O424" t="s">
        <v>181</v>
      </c>
      <c r="P424" t="s">
        <v>189</v>
      </c>
      <c r="R424" t="s">
        <v>941</v>
      </c>
      <c r="S424" s="9">
        <v>45209.798217592594</v>
      </c>
      <c r="T424">
        <v>43181706833</v>
      </c>
      <c r="U424" t="s">
        <v>183</v>
      </c>
      <c r="V424" t="str">
        <f>IFERROR(_xlfn.XLOOKUP(tb_C101[[#This Row],[OS]],[1]!tb_C103[OS],[1]!tb_C103[DESCRICAO]),"0")</f>
        <v>CORRETIVA</v>
      </c>
      <c r="W424" t="str">
        <f>IFERROR(_xlfn.XLOOKUP(tb_C101[[#This Row],[OS]],[1]!tb_C103[OS],[1]!tb_C103[DESCRICAO2]),"0")</f>
        <v>Mecanico</v>
      </c>
    </row>
    <row r="425" spans="1:23" x14ac:dyDescent="0.25">
      <c r="A425" s="7">
        <v>380</v>
      </c>
      <c r="B425" t="s">
        <v>184</v>
      </c>
      <c r="C425">
        <v>116</v>
      </c>
      <c r="D425" s="8" t="s">
        <v>290</v>
      </c>
      <c r="E425" t="s">
        <v>238</v>
      </c>
      <c r="F425" t="s">
        <v>348</v>
      </c>
      <c r="G425" t="s">
        <v>421</v>
      </c>
      <c r="H425" t="s">
        <v>326</v>
      </c>
      <c r="I425" s="9">
        <v>45061.51121527778</v>
      </c>
      <c r="J425" s="9"/>
      <c r="K425" s="9"/>
      <c r="L425" s="9">
        <v>45069.878564814811</v>
      </c>
      <c r="M425" t="s">
        <v>942</v>
      </c>
      <c r="N425" t="s">
        <v>180</v>
      </c>
      <c r="O425" t="s">
        <v>181</v>
      </c>
      <c r="P425" t="s">
        <v>189</v>
      </c>
      <c r="Q425" t="s">
        <v>308</v>
      </c>
      <c r="R425" t="s">
        <v>943</v>
      </c>
      <c r="S425" s="9">
        <v>45069.878587962965</v>
      </c>
      <c r="T425">
        <v>43181706833</v>
      </c>
      <c r="U425" t="s">
        <v>183</v>
      </c>
      <c r="V425" t="str">
        <f>IFERROR(_xlfn.XLOOKUP(tb_C101[[#This Row],[OS]],[1]!tb_C103[OS],[1]!tb_C103[DESCRICAO]),"0")</f>
        <v>CORRETIVA</v>
      </c>
      <c r="W425" t="str">
        <f>IFERROR(_xlfn.XLOOKUP(tb_C101[[#This Row],[OS]],[1]!tb_C103[OS],[1]!tb_C103[DESCRICAO2]),"0")</f>
        <v>Mecanico</v>
      </c>
    </row>
    <row r="426" spans="1:23" x14ac:dyDescent="0.25">
      <c r="A426" s="7">
        <v>381</v>
      </c>
      <c r="B426" t="s">
        <v>184</v>
      </c>
      <c r="C426">
        <v>115</v>
      </c>
      <c r="D426" s="8" t="s">
        <v>197</v>
      </c>
      <c r="E426" t="s">
        <v>198</v>
      </c>
      <c r="F426" t="s">
        <v>300</v>
      </c>
      <c r="G426" t="s">
        <v>540</v>
      </c>
      <c r="H426" t="s">
        <v>827</v>
      </c>
      <c r="I426" s="9">
        <v>45061.751851851855</v>
      </c>
      <c r="J426" s="9"/>
      <c r="K426" s="9"/>
      <c r="L426" s="9">
        <v>45070.481840277775</v>
      </c>
      <c r="M426" t="s">
        <v>944</v>
      </c>
      <c r="N426" t="s">
        <v>180</v>
      </c>
      <c r="O426" t="s">
        <v>181</v>
      </c>
      <c r="P426" t="s">
        <v>182</v>
      </c>
      <c r="Q426" t="s">
        <v>308</v>
      </c>
      <c r="R426" t="s">
        <v>945</v>
      </c>
      <c r="S426" s="9">
        <v>45070.481851851851</v>
      </c>
      <c r="T426">
        <v>43181706833</v>
      </c>
      <c r="U426" t="s">
        <v>183</v>
      </c>
      <c r="V426" t="str">
        <f>IFERROR(_xlfn.XLOOKUP(tb_C101[[#This Row],[OS]],[1]!tb_C103[OS],[1]!tb_C103[DESCRICAO]),"0")</f>
        <v>CORRETIVA</v>
      </c>
      <c r="W426" t="str">
        <f>IFERROR(_xlfn.XLOOKUP(tb_C101[[#This Row],[OS]],[1]!tb_C103[OS],[1]!tb_C103[DESCRICAO2]),"0")</f>
        <v>Eletrico</v>
      </c>
    </row>
    <row r="427" spans="1:23" x14ac:dyDescent="0.25">
      <c r="A427" s="7">
        <v>382</v>
      </c>
      <c r="B427" t="s">
        <v>175</v>
      </c>
      <c r="C427">
        <v>204</v>
      </c>
      <c r="D427" s="8" t="s">
        <v>282</v>
      </c>
      <c r="H427" t="s">
        <v>774</v>
      </c>
      <c r="I427" s="9">
        <v>45062.43204861111</v>
      </c>
      <c r="J427" s="9">
        <v>45062.430289351854</v>
      </c>
      <c r="K427" s="9">
        <v>45062.5</v>
      </c>
      <c r="L427" s="9">
        <v>45209.798796296294</v>
      </c>
      <c r="M427" t="s">
        <v>946</v>
      </c>
      <c r="N427" t="s">
        <v>180</v>
      </c>
      <c r="O427" t="s">
        <v>204</v>
      </c>
      <c r="P427" t="s">
        <v>189</v>
      </c>
      <c r="R427" t="s">
        <v>947</v>
      </c>
      <c r="S427" s="9">
        <v>45209.798935185187</v>
      </c>
      <c r="T427">
        <v>43181706833</v>
      </c>
      <c r="U427" t="s">
        <v>183</v>
      </c>
      <c r="V427" t="str">
        <f>IFERROR(_xlfn.XLOOKUP(tb_C101[[#This Row],[OS]],[1]!tb_C103[OS],[1]!tb_C103[DESCRICAO]),"0")</f>
        <v>CORRETIVA</v>
      </c>
      <c r="W427" t="str">
        <f>IFERROR(_xlfn.XLOOKUP(tb_C101[[#This Row],[OS]],[1]!tb_C103[OS],[1]!tb_C103[DESCRICAO2]),"0")</f>
        <v>Mecanico</v>
      </c>
    </row>
    <row r="428" spans="1:23" x14ac:dyDescent="0.25">
      <c r="A428" s="7">
        <v>383</v>
      </c>
      <c r="B428" t="s">
        <v>175</v>
      </c>
      <c r="C428">
        <v>207</v>
      </c>
      <c r="D428" s="8" t="s">
        <v>760</v>
      </c>
      <c r="H428" t="s">
        <v>723</v>
      </c>
      <c r="I428" s="9">
        <v>45062.569814814815</v>
      </c>
      <c r="J428" s="9">
        <v>45123.568055555559</v>
      </c>
      <c r="K428" s="9">
        <v>45123.618055555555</v>
      </c>
      <c r="L428" s="9">
        <v>45138.63690972222</v>
      </c>
      <c r="M428" t="s">
        <v>948</v>
      </c>
      <c r="N428" t="s">
        <v>180</v>
      </c>
      <c r="O428" t="s">
        <v>204</v>
      </c>
      <c r="P428" t="s">
        <v>189</v>
      </c>
      <c r="R428" t="s">
        <v>949</v>
      </c>
      <c r="S428" s="9">
        <v>45138.63722222222</v>
      </c>
      <c r="T428">
        <v>43181706833</v>
      </c>
      <c r="U428" t="s">
        <v>183</v>
      </c>
      <c r="V428" t="str">
        <f>IFERROR(_xlfn.XLOOKUP(tb_C101[[#This Row],[OS]],[1]!tb_C103[OS],[1]!tb_C103[DESCRICAO]),"0")</f>
        <v>CORRETIVA</v>
      </c>
      <c r="W428" t="str">
        <f>IFERROR(_xlfn.XLOOKUP(tb_C101[[#This Row],[OS]],[1]!tb_C103[OS],[1]!tb_C103[DESCRICAO2]),"0")</f>
        <v>Mecanico</v>
      </c>
    </row>
    <row r="429" spans="1:23" x14ac:dyDescent="0.25">
      <c r="A429" s="7">
        <v>384</v>
      </c>
      <c r="B429" t="s">
        <v>858</v>
      </c>
      <c r="D429" s="8"/>
      <c r="F429" t="s">
        <v>950</v>
      </c>
      <c r="G429" t="s">
        <v>951</v>
      </c>
      <c r="H429" t="s">
        <v>750</v>
      </c>
      <c r="I429" s="9">
        <v>45062.673564814817</v>
      </c>
      <c r="J429" s="9"/>
      <c r="K429" s="9"/>
      <c r="L429" s="9">
        <v>45112.701585648145</v>
      </c>
      <c r="M429" t="s">
        <v>952</v>
      </c>
      <c r="N429" t="s">
        <v>180</v>
      </c>
      <c r="O429" t="s">
        <v>181</v>
      </c>
      <c r="P429" t="s">
        <v>182</v>
      </c>
      <c r="Q429" t="s">
        <v>308</v>
      </c>
      <c r="R429" t="s">
        <v>953</v>
      </c>
      <c r="S429" s="9">
        <v>45112.701608796298</v>
      </c>
      <c r="T429">
        <v>43181706833</v>
      </c>
      <c r="U429" t="s">
        <v>183</v>
      </c>
      <c r="V429" t="str">
        <f>IFERROR(_xlfn.XLOOKUP(tb_C101[[#This Row],[OS]],[1]!tb_C103[OS],[1]!tb_C103[DESCRICAO]),"0")</f>
        <v>CORRETIVA</v>
      </c>
      <c r="W429" t="str">
        <f>IFERROR(_xlfn.XLOOKUP(tb_C101[[#This Row],[OS]],[1]!tb_C103[OS],[1]!tb_C103[DESCRICAO2]),"0")</f>
        <v>Mecanico</v>
      </c>
    </row>
    <row r="430" spans="1:23" x14ac:dyDescent="0.25">
      <c r="A430" s="7">
        <v>385</v>
      </c>
      <c r="B430" t="s">
        <v>220</v>
      </c>
      <c r="C430">
        <v>302</v>
      </c>
      <c r="D430" s="8" t="s">
        <v>787</v>
      </c>
      <c r="H430" t="s">
        <v>788</v>
      </c>
      <c r="I430" s="9">
        <v>45063.334305555552</v>
      </c>
      <c r="J430" s="9"/>
      <c r="K430" s="9"/>
      <c r="L430" s="9">
        <v>45089.740428240744</v>
      </c>
      <c r="M430" t="s">
        <v>954</v>
      </c>
      <c r="N430" t="s">
        <v>180</v>
      </c>
      <c r="O430" t="s">
        <v>181</v>
      </c>
      <c r="P430" t="s">
        <v>189</v>
      </c>
      <c r="S430" s="9">
        <v>45089.740439814814</v>
      </c>
      <c r="T430">
        <v>43181706833</v>
      </c>
      <c r="U430" t="s">
        <v>183</v>
      </c>
      <c r="V430" t="str">
        <f>IFERROR(_xlfn.XLOOKUP(tb_C101[[#This Row],[OS]],[1]!tb_C103[OS],[1]!tb_C103[DESCRICAO]),"0")</f>
        <v>CORRETIVA</v>
      </c>
      <c r="W430" t="str">
        <f>IFERROR(_xlfn.XLOOKUP(tb_C101[[#This Row],[OS]],[1]!tb_C103[OS],[1]!tb_C103[DESCRICAO2]),"0")</f>
        <v>Mecanico</v>
      </c>
    </row>
    <row r="431" spans="1:23" x14ac:dyDescent="0.25">
      <c r="A431" s="7">
        <v>386</v>
      </c>
      <c r="B431" t="s">
        <v>184</v>
      </c>
      <c r="C431">
        <v>113</v>
      </c>
      <c r="D431" s="8" t="s">
        <v>213</v>
      </c>
      <c r="E431" t="s">
        <v>245</v>
      </c>
      <c r="H431" t="s">
        <v>343</v>
      </c>
      <c r="I431" s="9">
        <v>45064.212083333332</v>
      </c>
      <c r="J431" s="9"/>
      <c r="K431" s="9"/>
      <c r="L431" s="9">
        <v>45128.342002314814</v>
      </c>
      <c r="M431" t="s">
        <v>955</v>
      </c>
      <c r="N431" t="s">
        <v>180</v>
      </c>
      <c r="O431" t="s">
        <v>181</v>
      </c>
      <c r="P431" t="s">
        <v>331</v>
      </c>
      <c r="R431" t="s">
        <v>956</v>
      </c>
      <c r="S431" s="9">
        <v>45128.34202546296</v>
      </c>
      <c r="T431">
        <v>43181706833</v>
      </c>
      <c r="U431" t="s">
        <v>183</v>
      </c>
      <c r="V431" t="str">
        <f>IFERROR(_xlfn.XLOOKUP(tb_C101[[#This Row],[OS]],[1]!tb_C103[OS],[1]!tb_C103[DESCRICAO]),"0")</f>
        <v>CORRETIVA</v>
      </c>
      <c r="W431" t="str">
        <f>IFERROR(_xlfn.XLOOKUP(tb_C101[[#This Row],[OS]],[1]!tb_C103[OS],[1]!tb_C103[DESCRICAO2]),"0")</f>
        <v>Mecanico</v>
      </c>
    </row>
    <row r="432" spans="1:23" x14ac:dyDescent="0.25">
      <c r="A432" s="7">
        <v>386</v>
      </c>
      <c r="B432" t="s">
        <v>184</v>
      </c>
      <c r="C432">
        <v>113</v>
      </c>
      <c r="D432" s="8" t="s">
        <v>213</v>
      </c>
      <c r="E432" t="s">
        <v>245</v>
      </c>
      <c r="H432" t="s">
        <v>343</v>
      </c>
      <c r="I432" s="9">
        <v>45064.212083333332</v>
      </c>
      <c r="J432" s="9"/>
      <c r="K432" s="9"/>
      <c r="L432" s="9">
        <v>45128.342002314814</v>
      </c>
      <c r="N432" t="s">
        <v>180</v>
      </c>
      <c r="O432" t="s">
        <v>181</v>
      </c>
      <c r="P432" t="s">
        <v>331</v>
      </c>
      <c r="R432" t="s">
        <v>957</v>
      </c>
      <c r="S432" s="9">
        <v>45128.34202546296</v>
      </c>
      <c r="T432">
        <v>43181706833</v>
      </c>
      <c r="U432" t="s">
        <v>183</v>
      </c>
      <c r="V432" t="str">
        <f>IFERROR(_xlfn.XLOOKUP(tb_C101[[#This Row],[OS]],[1]!tb_C103[OS],[1]!tb_C103[DESCRICAO]),"0")</f>
        <v>CORRETIVA</v>
      </c>
      <c r="W432" t="str">
        <f>IFERROR(_xlfn.XLOOKUP(tb_C101[[#This Row],[OS]],[1]!tb_C103[OS],[1]!tb_C103[DESCRICAO2]),"0")</f>
        <v>Mecanico</v>
      </c>
    </row>
    <row r="433" spans="1:23" x14ac:dyDescent="0.25">
      <c r="A433" s="7">
        <v>387</v>
      </c>
      <c r="B433" t="s">
        <v>184</v>
      </c>
      <c r="C433">
        <v>112</v>
      </c>
      <c r="D433" s="8" t="s">
        <v>237</v>
      </c>
      <c r="E433" t="s">
        <v>245</v>
      </c>
      <c r="H433" t="s">
        <v>343</v>
      </c>
      <c r="I433" s="9">
        <v>45064.214236111111</v>
      </c>
      <c r="J433" s="9"/>
      <c r="K433" s="9"/>
      <c r="L433" s="9">
        <v>45110.727951388886</v>
      </c>
      <c r="M433" t="s">
        <v>958</v>
      </c>
      <c r="N433" t="s">
        <v>180</v>
      </c>
      <c r="O433" t="s">
        <v>181</v>
      </c>
      <c r="P433" t="s">
        <v>189</v>
      </c>
      <c r="R433" t="s">
        <v>956</v>
      </c>
      <c r="S433" s="9">
        <v>45110.727962962963</v>
      </c>
      <c r="T433">
        <v>43181706833</v>
      </c>
      <c r="U433" t="s">
        <v>183</v>
      </c>
      <c r="V433" t="str">
        <f>IFERROR(_xlfn.XLOOKUP(tb_C101[[#This Row],[OS]],[1]!tb_C103[OS],[1]!tb_C103[DESCRICAO]),"0")</f>
        <v>CORRETIVA</v>
      </c>
      <c r="W433" t="str">
        <f>IFERROR(_xlfn.XLOOKUP(tb_C101[[#This Row],[OS]],[1]!tb_C103[OS],[1]!tb_C103[DESCRICAO2]),"0")</f>
        <v>Mecanico</v>
      </c>
    </row>
    <row r="434" spans="1:23" x14ac:dyDescent="0.25">
      <c r="A434" s="7">
        <v>388</v>
      </c>
      <c r="B434" t="s">
        <v>184</v>
      </c>
      <c r="C434">
        <v>108</v>
      </c>
      <c r="D434" s="8" t="s">
        <v>317</v>
      </c>
      <c r="E434" t="s">
        <v>198</v>
      </c>
      <c r="H434" t="s">
        <v>343</v>
      </c>
      <c r="I434" s="9">
        <v>45064.244317129633</v>
      </c>
      <c r="J434" s="9"/>
      <c r="K434" s="9"/>
      <c r="L434" s="9">
        <v>45104.727488425924</v>
      </c>
      <c r="M434" t="s">
        <v>959</v>
      </c>
      <c r="N434" t="s">
        <v>180</v>
      </c>
      <c r="O434" t="s">
        <v>181</v>
      </c>
      <c r="P434" t="s">
        <v>189</v>
      </c>
      <c r="R434" t="s">
        <v>960</v>
      </c>
      <c r="S434" s="9">
        <v>45358.2968287037</v>
      </c>
      <c r="T434">
        <v>43181706833</v>
      </c>
      <c r="U434" t="s">
        <v>183</v>
      </c>
      <c r="V434" t="str">
        <f>IFERROR(_xlfn.XLOOKUP(tb_C101[[#This Row],[OS]],[1]!tb_C103[OS],[1]!tb_C103[DESCRICAO]),"0")</f>
        <v>CORRETIVA</v>
      </c>
      <c r="W434" t="str">
        <f>IFERROR(_xlfn.XLOOKUP(tb_C101[[#This Row],[OS]],[1]!tb_C103[OS],[1]!tb_C103[DESCRICAO2]),"0")</f>
        <v>Mecanico</v>
      </c>
    </row>
    <row r="435" spans="1:23" x14ac:dyDescent="0.25">
      <c r="A435" s="7">
        <v>389</v>
      </c>
      <c r="B435" t="s">
        <v>184</v>
      </c>
      <c r="C435">
        <v>113</v>
      </c>
      <c r="D435" s="8" t="s">
        <v>213</v>
      </c>
      <c r="E435" t="s">
        <v>238</v>
      </c>
      <c r="H435" t="s">
        <v>557</v>
      </c>
      <c r="I435" s="9">
        <v>45064.395844907405</v>
      </c>
      <c r="J435" s="9"/>
      <c r="K435" s="9"/>
      <c r="L435" s="9">
        <v>45209.799560185187</v>
      </c>
      <c r="M435" t="s">
        <v>961</v>
      </c>
      <c r="N435" t="s">
        <v>180</v>
      </c>
      <c r="O435" t="s">
        <v>181</v>
      </c>
      <c r="P435" t="s">
        <v>189</v>
      </c>
      <c r="R435" t="s">
        <v>962</v>
      </c>
      <c r="S435" s="9">
        <v>45209.799583333333</v>
      </c>
      <c r="T435">
        <v>43181706833</v>
      </c>
      <c r="U435" t="s">
        <v>183</v>
      </c>
      <c r="V435" t="str">
        <f>IFERROR(_xlfn.XLOOKUP(tb_C101[[#This Row],[OS]],[1]!tb_C103[OS],[1]!tb_C103[DESCRICAO]),"0")</f>
        <v>CORRETIVA</v>
      </c>
      <c r="W435" t="str">
        <f>IFERROR(_xlfn.XLOOKUP(tb_C101[[#This Row],[OS]],[1]!tb_C103[OS],[1]!tb_C103[DESCRICAO2]),"0")</f>
        <v>Eletrico</v>
      </c>
    </row>
    <row r="436" spans="1:23" x14ac:dyDescent="0.25">
      <c r="A436" s="7">
        <v>390</v>
      </c>
      <c r="B436" t="s">
        <v>184</v>
      </c>
      <c r="C436">
        <v>108</v>
      </c>
      <c r="D436" s="8" t="s">
        <v>317</v>
      </c>
      <c r="E436" t="s">
        <v>300</v>
      </c>
      <c r="H436" t="s">
        <v>557</v>
      </c>
      <c r="I436" s="9">
        <v>45064.553402777776</v>
      </c>
      <c r="J436" s="9"/>
      <c r="K436" s="9"/>
      <c r="L436" s="9">
        <v>45217.764120370368</v>
      </c>
      <c r="M436" t="s">
        <v>963</v>
      </c>
      <c r="N436" t="s">
        <v>180</v>
      </c>
      <c r="O436" t="s">
        <v>181</v>
      </c>
      <c r="P436" t="s">
        <v>189</v>
      </c>
      <c r="R436" t="s">
        <v>964</v>
      </c>
      <c r="S436" s="9">
        <v>45358.297118055554</v>
      </c>
      <c r="T436">
        <v>43181706833</v>
      </c>
      <c r="U436" t="s">
        <v>183</v>
      </c>
      <c r="V436" t="str">
        <f>IFERROR(_xlfn.XLOOKUP(tb_C101[[#This Row],[OS]],[1]!tb_C103[OS],[1]!tb_C103[DESCRICAO]),"0")</f>
        <v>CORRETIVA</v>
      </c>
      <c r="W436" t="str">
        <f>IFERROR(_xlfn.XLOOKUP(tb_C101[[#This Row],[OS]],[1]!tb_C103[OS],[1]!tb_C103[DESCRICAO2]),"0")</f>
        <v>Eletrico</v>
      </c>
    </row>
    <row r="437" spans="1:23" x14ac:dyDescent="0.25">
      <c r="A437" s="7">
        <v>391</v>
      </c>
      <c r="B437" t="s">
        <v>184</v>
      </c>
      <c r="C437">
        <v>117</v>
      </c>
      <c r="D437" s="8" t="s">
        <v>354</v>
      </c>
      <c r="E437" t="s">
        <v>198</v>
      </c>
      <c r="F437" t="s">
        <v>300</v>
      </c>
      <c r="G437" t="s">
        <v>376</v>
      </c>
      <c r="H437" t="s">
        <v>326</v>
      </c>
      <c r="I437" s="9">
        <v>45065.441574074073</v>
      </c>
      <c r="J437" s="9"/>
      <c r="K437" s="9"/>
      <c r="L437" s="9">
        <v>45093.361689814818</v>
      </c>
      <c r="M437" t="s">
        <v>965</v>
      </c>
      <c r="N437" t="s">
        <v>180</v>
      </c>
      <c r="O437" t="s">
        <v>181</v>
      </c>
      <c r="P437" t="s">
        <v>189</v>
      </c>
      <c r="Q437" t="s">
        <v>308</v>
      </c>
      <c r="R437" t="s">
        <v>966</v>
      </c>
      <c r="S437" s="9">
        <v>45093.361712962964</v>
      </c>
      <c r="T437">
        <v>43181706833</v>
      </c>
      <c r="U437" t="s">
        <v>183</v>
      </c>
      <c r="V437" t="str">
        <f>IFERROR(_xlfn.XLOOKUP(tb_C101[[#This Row],[OS]],[1]!tb_C103[OS],[1]!tb_C103[DESCRICAO]),"0")</f>
        <v>CORRETIVA</v>
      </c>
      <c r="W437" t="str">
        <f>IFERROR(_xlfn.XLOOKUP(tb_C101[[#This Row],[OS]],[1]!tb_C103[OS],[1]!tb_C103[DESCRICAO2]),"0")</f>
        <v>Eletrico</v>
      </c>
    </row>
    <row r="438" spans="1:23" x14ac:dyDescent="0.25">
      <c r="A438" s="7">
        <v>392</v>
      </c>
      <c r="B438" t="s">
        <v>175</v>
      </c>
      <c r="C438">
        <v>207</v>
      </c>
      <c r="D438" s="8" t="s">
        <v>760</v>
      </c>
      <c r="H438" t="s">
        <v>774</v>
      </c>
      <c r="I438" s="9">
        <v>45065.568159722221</v>
      </c>
      <c r="J438" s="9">
        <v>45065.566967592589</v>
      </c>
      <c r="K438" s="9">
        <v>45065.796527777777</v>
      </c>
      <c r="L438" s="9">
        <v>45209.801134259258</v>
      </c>
      <c r="M438" t="s">
        <v>967</v>
      </c>
      <c r="N438" t="s">
        <v>180</v>
      </c>
      <c r="O438" t="s">
        <v>204</v>
      </c>
      <c r="P438" t="s">
        <v>189</v>
      </c>
      <c r="R438" t="s">
        <v>968</v>
      </c>
      <c r="S438" s="9">
        <v>45209.801157407404</v>
      </c>
      <c r="T438">
        <v>43181706833</v>
      </c>
      <c r="U438" t="s">
        <v>183</v>
      </c>
      <c r="V438" t="str">
        <f>IFERROR(_xlfn.XLOOKUP(tb_C101[[#This Row],[OS]],[1]!tb_C103[OS],[1]!tb_C103[DESCRICAO]),"0")</f>
        <v>CORRETIVA</v>
      </c>
      <c r="W438" t="str">
        <f>IFERROR(_xlfn.XLOOKUP(tb_C101[[#This Row],[OS]],[1]!tb_C103[OS],[1]!tb_C103[DESCRICAO2]),"0")</f>
        <v>Eletrico</v>
      </c>
    </row>
    <row r="439" spans="1:23" x14ac:dyDescent="0.25">
      <c r="A439" s="7">
        <v>393</v>
      </c>
      <c r="B439" t="s">
        <v>184</v>
      </c>
      <c r="C439">
        <v>116</v>
      </c>
      <c r="D439" s="8" t="s">
        <v>290</v>
      </c>
      <c r="E439" t="s">
        <v>494</v>
      </c>
      <c r="H439" t="s">
        <v>827</v>
      </c>
      <c r="I439" s="9">
        <v>45065.66302083333</v>
      </c>
      <c r="J439" s="9">
        <v>45065.662604166668</v>
      </c>
      <c r="K439" s="9">
        <v>45065.916666666664</v>
      </c>
      <c r="L439" s="9">
        <v>45071.642696759256</v>
      </c>
      <c r="M439" t="s">
        <v>969</v>
      </c>
      <c r="N439" t="s">
        <v>180</v>
      </c>
      <c r="O439" t="s">
        <v>204</v>
      </c>
      <c r="P439" t="s">
        <v>182</v>
      </c>
      <c r="R439" t="s">
        <v>970</v>
      </c>
      <c r="S439" s="9">
        <v>45071.64271990741</v>
      </c>
      <c r="T439">
        <v>43181706833</v>
      </c>
      <c r="U439" t="s">
        <v>183</v>
      </c>
      <c r="V439" t="str">
        <f>IFERROR(_xlfn.XLOOKUP(tb_C101[[#This Row],[OS]],[1]!tb_C103[OS],[1]!tb_C103[DESCRICAO]),"0")</f>
        <v>CORRETIVA</v>
      </c>
      <c r="W439" t="str">
        <f>IFERROR(_xlfn.XLOOKUP(tb_C101[[#This Row],[OS]],[1]!tb_C103[OS],[1]!tb_C103[DESCRICAO2]),"0")</f>
        <v>Mecanico</v>
      </c>
    </row>
    <row r="440" spans="1:23" x14ac:dyDescent="0.25">
      <c r="A440" s="7">
        <v>394</v>
      </c>
      <c r="B440" t="s">
        <v>184</v>
      </c>
      <c r="C440">
        <v>116</v>
      </c>
      <c r="D440" s="8" t="s">
        <v>290</v>
      </c>
      <c r="E440" t="s">
        <v>345</v>
      </c>
      <c r="H440" t="s">
        <v>827</v>
      </c>
      <c r="I440" s="9">
        <v>45065.66915509259</v>
      </c>
      <c r="J440" s="9">
        <v>45065.668761574074</v>
      </c>
      <c r="K440" s="9">
        <v>45065.732638888891</v>
      </c>
      <c r="L440" s="9">
        <v>45070.480624999997</v>
      </c>
      <c r="M440" t="s">
        <v>971</v>
      </c>
      <c r="N440" t="s">
        <v>180</v>
      </c>
      <c r="O440" t="s">
        <v>204</v>
      </c>
      <c r="P440" t="s">
        <v>182</v>
      </c>
      <c r="R440" t="s">
        <v>972</v>
      </c>
      <c r="S440" s="9">
        <v>45070.48064814815</v>
      </c>
      <c r="T440">
        <v>43181706833</v>
      </c>
      <c r="U440" t="s">
        <v>183</v>
      </c>
      <c r="V440" t="str">
        <f>IFERROR(_xlfn.XLOOKUP(tb_C101[[#This Row],[OS]],[1]!tb_C103[OS],[1]!tb_C103[DESCRICAO]),"0")</f>
        <v>CORRETIVA</v>
      </c>
      <c r="W440" t="str">
        <f>IFERROR(_xlfn.XLOOKUP(tb_C101[[#This Row],[OS]],[1]!tb_C103[OS],[1]!tb_C103[DESCRICAO2]),"0")</f>
        <v>Eletrico</v>
      </c>
    </row>
    <row r="441" spans="1:23" x14ac:dyDescent="0.25">
      <c r="A441" s="7">
        <v>395</v>
      </c>
      <c r="B441" t="s">
        <v>199</v>
      </c>
      <c r="D441" s="8"/>
      <c r="H441" t="s">
        <v>731</v>
      </c>
      <c r="I441" s="9">
        <v>45065.672511574077</v>
      </c>
      <c r="J441" s="9"/>
      <c r="K441" s="9"/>
      <c r="L441" s="9">
        <v>45069.833043981482</v>
      </c>
      <c r="M441" t="s">
        <v>973</v>
      </c>
      <c r="N441" t="s">
        <v>180</v>
      </c>
      <c r="O441" t="s">
        <v>181</v>
      </c>
      <c r="P441" t="s">
        <v>182</v>
      </c>
      <c r="R441" t="s">
        <v>974</v>
      </c>
      <c r="S441" s="9">
        <v>45069.833067129628</v>
      </c>
      <c r="T441">
        <v>43181706833</v>
      </c>
      <c r="U441" t="s">
        <v>183</v>
      </c>
      <c r="V441" t="str">
        <f>IFERROR(_xlfn.XLOOKUP(tb_C101[[#This Row],[OS]],[1]!tb_C103[OS],[1]!tb_C103[DESCRICAO]),"0")</f>
        <v>PREDITIVA</v>
      </c>
      <c r="W441" t="str">
        <f>IFERROR(_xlfn.XLOOKUP(tb_C101[[#This Row],[OS]],[1]!tb_C103[OS],[1]!tb_C103[DESCRICAO2]),"0")</f>
        <v>Mecanico</v>
      </c>
    </row>
    <row r="442" spans="1:23" x14ac:dyDescent="0.25">
      <c r="A442" s="7">
        <v>396</v>
      </c>
      <c r="B442" t="s">
        <v>79</v>
      </c>
      <c r="C442">
        <v>418</v>
      </c>
      <c r="D442" s="8" t="s">
        <v>975</v>
      </c>
      <c r="H442" t="s">
        <v>744</v>
      </c>
      <c r="I442" s="9">
        <v>45066.581770833334</v>
      </c>
      <c r="J442" s="9"/>
      <c r="K442" s="9"/>
      <c r="L442" s="9">
        <v>45070.479120370372</v>
      </c>
      <c r="M442" t="s">
        <v>976</v>
      </c>
      <c r="N442" t="s">
        <v>180</v>
      </c>
      <c r="O442" t="s">
        <v>181</v>
      </c>
      <c r="P442" t="s">
        <v>182</v>
      </c>
      <c r="R442" t="s">
        <v>977</v>
      </c>
      <c r="S442" s="9">
        <v>45070.479143518518</v>
      </c>
      <c r="T442">
        <v>43181706833</v>
      </c>
      <c r="U442" t="s">
        <v>183</v>
      </c>
      <c r="V442" t="str">
        <f>IFERROR(_xlfn.XLOOKUP(tb_C101[[#This Row],[OS]],[1]!tb_C103[OS],[1]!tb_C103[DESCRICAO]),"0")</f>
        <v>CORRETIVA</v>
      </c>
      <c r="W442" t="str">
        <f>IFERROR(_xlfn.XLOOKUP(tb_C101[[#This Row],[OS]],[1]!tb_C103[OS],[1]!tb_C103[DESCRICAO2]),"0")</f>
        <v>Eletrico</v>
      </c>
    </row>
    <row r="443" spans="1:23" x14ac:dyDescent="0.25">
      <c r="A443" s="7">
        <v>397</v>
      </c>
      <c r="B443" t="s">
        <v>184</v>
      </c>
      <c r="C443">
        <v>113</v>
      </c>
      <c r="D443" s="8" t="s">
        <v>213</v>
      </c>
      <c r="E443" t="s">
        <v>345</v>
      </c>
      <c r="F443" t="s">
        <v>487</v>
      </c>
      <c r="G443" t="s">
        <v>978</v>
      </c>
      <c r="H443" t="s">
        <v>343</v>
      </c>
      <c r="I443" s="9">
        <v>45068.203738425924</v>
      </c>
      <c r="J443" s="9"/>
      <c r="K443" s="9"/>
      <c r="L443" s="9">
        <v>45093.703472222223</v>
      </c>
      <c r="M443" t="s">
        <v>979</v>
      </c>
      <c r="N443" t="s">
        <v>180</v>
      </c>
      <c r="O443" t="s">
        <v>181</v>
      </c>
      <c r="P443" t="s">
        <v>189</v>
      </c>
      <c r="Q443" t="s">
        <v>308</v>
      </c>
      <c r="R443" t="s">
        <v>980</v>
      </c>
      <c r="S443" s="9">
        <v>45093.703530092593</v>
      </c>
      <c r="T443">
        <v>43181706833</v>
      </c>
      <c r="U443" t="s">
        <v>183</v>
      </c>
      <c r="V443" t="str">
        <f>IFERROR(_xlfn.XLOOKUP(tb_C101[[#This Row],[OS]],[1]!tb_C103[OS],[1]!tb_C103[DESCRICAO]),"0")</f>
        <v>CORRETIVA</v>
      </c>
      <c r="W443" t="str">
        <f>IFERROR(_xlfn.XLOOKUP(tb_C101[[#This Row],[OS]],[1]!tb_C103[OS],[1]!tb_C103[DESCRICAO2]),"0")</f>
        <v>Eletrico</v>
      </c>
    </row>
    <row r="444" spans="1:23" x14ac:dyDescent="0.25">
      <c r="A444" s="7">
        <v>398</v>
      </c>
      <c r="B444" t="s">
        <v>184</v>
      </c>
      <c r="C444">
        <v>112</v>
      </c>
      <c r="D444" s="8" t="s">
        <v>237</v>
      </c>
      <c r="H444" t="s">
        <v>343</v>
      </c>
      <c r="I444" s="9">
        <v>45068.207083333335</v>
      </c>
      <c r="J444" s="9"/>
      <c r="K444" s="9"/>
      <c r="L444" s="9">
        <v>45125.727858796294</v>
      </c>
      <c r="M444" t="s">
        <v>981</v>
      </c>
      <c r="N444" t="s">
        <v>180</v>
      </c>
      <c r="O444" t="s">
        <v>181</v>
      </c>
      <c r="P444" t="s">
        <v>331</v>
      </c>
      <c r="R444" t="s">
        <v>982</v>
      </c>
      <c r="S444" s="9">
        <v>45125.727870370371</v>
      </c>
      <c r="T444">
        <v>43181706833</v>
      </c>
      <c r="U444" t="s">
        <v>183</v>
      </c>
      <c r="V444" t="str">
        <f>IFERROR(_xlfn.XLOOKUP(tb_C101[[#This Row],[OS]],[1]!tb_C103[OS],[1]!tb_C103[DESCRICAO]),"0")</f>
        <v>CORRETIVA</v>
      </c>
      <c r="W444" t="str">
        <f>IFERROR(_xlfn.XLOOKUP(tb_C101[[#This Row],[OS]],[1]!tb_C103[OS],[1]!tb_C103[DESCRICAO2]),"0")</f>
        <v>Mecanico</v>
      </c>
    </row>
    <row r="445" spans="1:23" x14ac:dyDescent="0.25">
      <c r="A445" s="7">
        <v>399</v>
      </c>
      <c r="B445" t="s">
        <v>175</v>
      </c>
      <c r="C445">
        <v>207</v>
      </c>
      <c r="D445" s="8" t="s">
        <v>760</v>
      </c>
      <c r="H445" t="s">
        <v>774</v>
      </c>
      <c r="I445" s="9">
        <v>45068.234270833331</v>
      </c>
      <c r="J445" s="9">
        <v>45068.234270833331</v>
      </c>
      <c r="K445" s="9">
        <v>45068.3125</v>
      </c>
      <c r="L445" s="9">
        <v>45093.704444444447</v>
      </c>
      <c r="M445" t="s">
        <v>983</v>
      </c>
      <c r="N445" t="s">
        <v>180</v>
      </c>
      <c r="O445" t="s">
        <v>204</v>
      </c>
      <c r="P445" t="s">
        <v>189</v>
      </c>
      <c r="R445" t="s">
        <v>984</v>
      </c>
      <c r="S445" s="9">
        <v>45093.704594907409</v>
      </c>
      <c r="T445">
        <v>43181706833</v>
      </c>
      <c r="U445" t="s">
        <v>183</v>
      </c>
      <c r="V445" t="str">
        <f>IFERROR(_xlfn.XLOOKUP(tb_C101[[#This Row],[OS]],[1]!tb_C103[OS],[1]!tb_C103[DESCRICAO]),"0")</f>
        <v>CORRETIVA</v>
      </c>
      <c r="W445" t="str">
        <f>IFERROR(_xlfn.XLOOKUP(tb_C101[[#This Row],[OS]],[1]!tb_C103[OS],[1]!tb_C103[DESCRICAO2]),"0")</f>
        <v>Eletrico</v>
      </c>
    </row>
    <row r="446" spans="1:23" x14ac:dyDescent="0.25">
      <c r="A446" s="7">
        <v>399</v>
      </c>
      <c r="B446" t="s">
        <v>175</v>
      </c>
      <c r="C446">
        <v>207</v>
      </c>
      <c r="D446" s="8" t="s">
        <v>760</v>
      </c>
      <c r="H446" t="s">
        <v>774</v>
      </c>
      <c r="I446" s="9">
        <v>45068.234270833331</v>
      </c>
      <c r="J446" s="9">
        <v>45068.23238425926</v>
      </c>
      <c r="K446" s="9">
        <v>45068.3125</v>
      </c>
      <c r="L446" s="9">
        <v>45093.704444444447</v>
      </c>
      <c r="M446" t="s">
        <v>983</v>
      </c>
      <c r="N446" t="s">
        <v>180</v>
      </c>
      <c r="O446" t="s">
        <v>204</v>
      </c>
      <c r="P446" t="s">
        <v>189</v>
      </c>
      <c r="R446" t="s">
        <v>984</v>
      </c>
      <c r="S446" s="9">
        <v>45093.704594907409</v>
      </c>
      <c r="T446">
        <v>43181706833</v>
      </c>
      <c r="U446" t="s">
        <v>183</v>
      </c>
      <c r="V446" t="str">
        <f>IFERROR(_xlfn.XLOOKUP(tb_C101[[#This Row],[OS]],[1]!tb_C103[OS],[1]!tb_C103[DESCRICAO]),"0")</f>
        <v>CORRETIVA</v>
      </c>
      <c r="W446" t="str">
        <f>IFERROR(_xlfn.XLOOKUP(tb_C101[[#This Row],[OS]],[1]!tb_C103[OS],[1]!tb_C103[DESCRICAO2]),"0")</f>
        <v>Eletrico</v>
      </c>
    </row>
    <row r="447" spans="1:23" x14ac:dyDescent="0.25">
      <c r="A447" s="7">
        <v>400</v>
      </c>
      <c r="B447" t="s">
        <v>184</v>
      </c>
      <c r="C447">
        <v>115</v>
      </c>
      <c r="D447" s="8" t="s">
        <v>197</v>
      </c>
      <c r="E447" t="s">
        <v>198</v>
      </c>
      <c r="H447" t="s">
        <v>557</v>
      </c>
      <c r="I447" s="9">
        <v>45068.402303240742</v>
      </c>
      <c r="J447" s="9"/>
      <c r="K447" s="9"/>
      <c r="L447" s="9">
        <v>45128.342997685184</v>
      </c>
      <c r="M447" t="s">
        <v>985</v>
      </c>
      <c r="N447" t="s">
        <v>180</v>
      </c>
      <c r="O447" t="s">
        <v>181</v>
      </c>
      <c r="P447" t="s">
        <v>189</v>
      </c>
      <c r="R447" t="s">
        <v>986</v>
      </c>
      <c r="S447" s="9">
        <v>45128.34302083333</v>
      </c>
      <c r="T447">
        <v>43181706833</v>
      </c>
      <c r="U447" t="s">
        <v>183</v>
      </c>
      <c r="V447" t="str">
        <f>IFERROR(_xlfn.XLOOKUP(tb_C101[[#This Row],[OS]],[1]!tb_C103[OS],[1]!tb_C103[DESCRICAO]),"0")</f>
        <v>CORRETIVA</v>
      </c>
      <c r="W447" t="str">
        <f>IFERROR(_xlfn.XLOOKUP(tb_C101[[#This Row],[OS]],[1]!tb_C103[OS],[1]!tb_C103[DESCRICAO2]),"0")</f>
        <v>Mecanico</v>
      </c>
    </row>
    <row r="448" spans="1:23" x14ac:dyDescent="0.25">
      <c r="A448" s="7">
        <v>401</v>
      </c>
      <c r="B448" t="s">
        <v>79</v>
      </c>
      <c r="C448">
        <v>406</v>
      </c>
      <c r="D448" s="8" t="s">
        <v>822</v>
      </c>
      <c r="E448" t="s">
        <v>271</v>
      </c>
      <c r="H448" t="s">
        <v>744</v>
      </c>
      <c r="I448" s="9">
        <v>45068.906875000001</v>
      </c>
      <c r="J448" s="9"/>
      <c r="K448" s="9"/>
      <c r="L448" s="9">
        <v>45093.323680555557</v>
      </c>
      <c r="M448" t="s">
        <v>987</v>
      </c>
      <c r="N448" t="s">
        <v>180</v>
      </c>
      <c r="O448" t="s">
        <v>181</v>
      </c>
      <c r="P448" t="s">
        <v>182</v>
      </c>
      <c r="R448" t="s">
        <v>988</v>
      </c>
      <c r="S448" s="9">
        <v>45093.323703703703</v>
      </c>
      <c r="T448">
        <v>43181706833</v>
      </c>
      <c r="U448" t="s">
        <v>183</v>
      </c>
      <c r="V448" t="str">
        <f>IFERROR(_xlfn.XLOOKUP(tb_C101[[#This Row],[OS]],[1]!tb_C103[OS],[1]!tb_C103[DESCRICAO]),"0")</f>
        <v>CORRETIVA</v>
      </c>
      <c r="W448" t="str">
        <f>IFERROR(_xlfn.XLOOKUP(tb_C101[[#This Row],[OS]],[1]!tb_C103[OS],[1]!tb_C103[DESCRICAO2]),"0")</f>
        <v>Eletrico</v>
      </c>
    </row>
    <row r="449" spans="1:23" x14ac:dyDescent="0.25">
      <c r="A449" s="7">
        <v>403</v>
      </c>
      <c r="B449" t="s">
        <v>184</v>
      </c>
      <c r="C449">
        <v>116</v>
      </c>
      <c r="D449" s="8" t="s">
        <v>290</v>
      </c>
      <c r="E449" t="s">
        <v>291</v>
      </c>
      <c r="H449" t="s">
        <v>326</v>
      </c>
      <c r="I449" s="9">
        <v>45070.446435185186</v>
      </c>
      <c r="J449" s="9"/>
      <c r="K449" s="9"/>
      <c r="L449" s="9">
        <v>45089.737141203703</v>
      </c>
      <c r="M449" t="s">
        <v>989</v>
      </c>
      <c r="N449" t="s">
        <v>180</v>
      </c>
      <c r="O449" t="s">
        <v>181</v>
      </c>
      <c r="P449" t="s">
        <v>189</v>
      </c>
      <c r="R449" t="s">
        <v>990</v>
      </c>
      <c r="S449" s="9">
        <v>45089.737164351849</v>
      </c>
      <c r="T449">
        <v>43181706833</v>
      </c>
      <c r="U449" t="s">
        <v>183</v>
      </c>
      <c r="V449" t="str">
        <f>IFERROR(_xlfn.XLOOKUP(tb_C101[[#This Row],[OS]],[1]!tb_C103[OS],[1]!tb_C103[DESCRICAO]),"0")</f>
        <v>PREDITIVA</v>
      </c>
      <c r="W449" t="str">
        <f>IFERROR(_xlfn.XLOOKUP(tb_C101[[#This Row],[OS]],[1]!tb_C103[OS],[1]!tb_C103[DESCRICAO2]),"0")</f>
        <v>Terceiro</v>
      </c>
    </row>
    <row r="450" spans="1:23" x14ac:dyDescent="0.25">
      <c r="A450" s="7">
        <v>404</v>
      </c>
      <c r="B450" t="s">
        <v>184</v>
      </c>
      <c r="C450">
        <v>115</v>
      </c>
      <c r="D450" s="8" t="s">
        <v>197</v>
      </c>
      <c r="E450" t="s">
        <v>198</v>
      </c>
      <c r="F450" t="s">
        <v>424</v>
      </c>
      <c r="G450" t="s">
        <v>553</v>
      </c>
      <c r="H450" t="s">
        <v>326</v>
      </c>
      <c r="I450" s="9">
        <v>45071.344039351854</v>
      </c>
      <c r="J450" s="9">
        <v>45071.343460648146</v>
      </c>
      <c r="K450" s="9">
        <v>45071.354166666664</v>
      </c>
      <c r="L450" s="9">
        <v>45138.398969907408</v>
      </c>
      <c r="M450" t="s">
        <v>991</v>
      </c>
      <c r="N450" t="s">
        <v>180</v>
      </c>
      <c r="O450" t="s">
        <v>204</v>
      </c>
      <c r="P450" t="s">
        <v>189</v>
      </c>
      <c r="Q450" t="s">
        <v>308</v>
      </c>
      <c r="R450" t="s">
        <v>992</v>
      </c>
      <c r="S450" s="9">
        <v>45138.399097222224</v>
      </c>
      <c r="T450">
        <v>43181706833</v>
      </c>
      <c r="U450" t="s">
        <v>183</v>
      </c>
      <c r="V450" t="str">
        <f>IFERROR(_xlfn.XLOOKUP(tb_C101[[#This Row],[OS]],[1]!tb_C103[OS],[1]!tb_C103[DESCRICAO]),"0")</f>
        <v>CORRETIVA</v>
      </c>
      <c r="W450" t="str">
        <f>IFERROR(_xlfn.XLOOKUP(tb_C101[[#This Row],[OS]],[1]!tb_C103[OS],[1]!tb_C103[DESCRICAO2]),"0")</f>
        <v>Eletrico</v>
      </c>
    </row>
    <row r="451" spans="1:23" x14ac:dyDescent="0.25">
      <c r="A451" s="7">
        <v>405</v>
      </c>
      <c r="B451" t="s">
        <v>220</v>
      </c>
      <c r="C451">
        <v>302</v>
      </c>
      <c r="D451" s="8" t="s">
        <v>787</v>
      </c>
      <c r="H451" t="s">
        <v>788</v>
      </c>
      <c r="I451" s="9">
        <v>45071.390787037039</v>
      </c>
      <c r="J451" s="9"/>
      <c r="K451" s="9"/>
      <c r="L451" s="9">
        <v>45089.737951388888</v>
      </c>
      <c r="M451" t="s">
        <v>993</v>
      </c>
      <c r="N451" t="s">
        <v>180</v>
      </c>
      <c r="O451" t="s">
        <v>181</v>
      </c>
      <c r="P451" t="s">
        <v>189</v>
      </c>
      <c r="R451" t="s">
        <v>994</v>
      </c>
      <c r="S451" s="9">
        <v>45089.737974537034</v>
      </c>
      <c r="T451">
        <v>43181706833</v>
      </c>
      <c r="U451" t="s">
        <v>183</v>
      </c>
      <c r="V451" t="str">
        <f>IFERROR(_xlfn.XLOOKUP(tb_C101[[#This Row],[OS]],[1]!tb_C103[OS],[1]!tb_C103[DESCRICAO]),"0")</f>
        <v>CORRETIVA</v>
      </c>
      <c r="W451" t="str">
        <f>IFERROR(_xlfn.XLOOKUP(tb_C101[[#This Row],[OS]],[1]!tb_C103[OS],[1]!tb_C103[DESCRICAO2]),"0")</f>
        <v>Mecanico</v>
      </c>
    </row>
    <row r="452" spans="1:23" x14ac:dyDescent="0.25">
      <c r="A452" s="7">
        <v>406</v>
      </c>
      <c r="B452" t="s">
        <v>184</v>
      </c>
      <c r="C452">
        <v>108</v>
      </c>
      <c r="D452" s="8" t="s">
        <v>317</v>
      </c>
      <c r="E452" t="s">
        <v>345</v>
      </c>
      <c r="H452" t="s">
        <v>326</v>
      </c>
      <c r="I452" s="9">
        <v>45071.555439814816</v>
      </c>
      <c r="J452" s="9"/>
      <c r="K452" s="9"/>
      <c r="L452" s="9">
        <v>45089.736504629633</v>
      </c>
      <c r="M452" t="s">
        <v>995</v>
      </c>
      <c r="N452" t="s">
        <v>180</v>
      </c>
      <c r="O452" t="s">
        <v>181</v>
      </c>
      <c r="P452" t="s">
        <v>189</v>
      </c>
      <c r="R452" t="s">
        <v>996</v>
      </c>
      <c r="S452" s="9">
        <v>45358.297291666669</v>
      </c>
      <c r="T452">
        <v>43181706833</v>
      </c>
      <c r="U452" t="s">
        <v>183</v>
      </c>
      <c r="V452" t="str">
        <f>IFERROR(_xlfn.XLOOKUP(tb_C101[[#This Row],[OS]],[1]!tb_C103[OS],[1]!tb_C103[DESCRICAO]),"0")</f>
        <v>CORRETIVA</v>
      </c>
      <c r="W452" t="str">
        <f>IFERROR(_xlfn.XLOOKUP(tb_C101[[#This Row],[OS]],[1]!tb_C103[OS],[1]!tb_C103[DESCRICAO2]),"0")</f>
        <v>Mecanico</v>
      </c>
    </row>
    <row r="453" spans="1:23" x14ac:dyDescent="0.25">
      <c r="A453" s="7">
        <v>407</v>
      </c>
      <c r="B453" t="s">
        <v>175</v>
      </c>
      <c r="C453">
        <v>201</v>
      </c>
      <c r="D453" s="8" t="s">
        <v>267</v>
      </c>
      <c r="H453" t="s">
        <v>723</v>
      </c>
      <c r="I453" s="9">
        <v>45071.863310185188</v>
      </c>
      <c r="J453" s="9"/>
      <c r="K453" s="9"/>
      <c r="L453" s="9">
        <v>45093.322777777779</v>
      </c>
      <c r="M453" t="s">
        <v>997</v>
      </c>
      <c r="N453" t="s">
        <v>180</v>
      </c>
      <c r="O453" t="s">
        <v>181</v>
      </c>
      <c r="P453" t="s">
        <v>182</v>
      </c>
      <c r="R453" t="s">
        <v>998</v>
      </c>
      <c r="S453" s="9">
        <v>45093.322800925926</v>
      </c>
      <c r="T453">
        <v>43181706833</v>
      </c>
      <c r="U453" t="s">
        <v>183</v>
      </c>
      <c r="V453" t="str">
        <f>IFERROR(_xlfn.XLOOKUP(tb_C101[[#This Row],[OS]],[1]!tb_C103[OS],[1]!tb_C103[DESCRICAO]),"0")</f>
        <v>CORRETIVA</v>
      </c>
      <c r="W453" t="str">
        <f>IFERROR(_xlfn.XLOOKUP(tb_C101[[#This Row],[OS]],[1]!tb_C103[OS],[1]!tb_C103[DESCRICAO2]),"0")</f>
        <v>Eletrico</v>
      </c>
    </row>
    <row r="454" spans="1:23" x14ac:dyDescent="0.25">
      <c r="A454" s="7">
        <v>408</v>
      </c>
      <c r="B454" t="s">
        <v>184</v>
      </c>
      <c r="C454">
        <v>113</v>
      </c>
      <c r="D454" s="8" t="s">
        <v>213</v>
      </c>
      <c r="E454" t="s">
        <v>198</v>
      </c>
      <c r="H454" t="s">
        <v>326</v>
      </c>
      <c r="I454" s="9">
        <v>45072.302835648145</v>
      </c>
      <c r="J454" s="9">
        <v>45072.302233796298</v>
      </c>
      <c r="K454" s="9">
        <v>45072.3125</v>
      </c>
      <c r="L454" s="9">
        <v>45093.708796296298</v>
      </c>
      <c r="M454" t="s">
        <v>999</v>
      </c>
      <c r="N454" t="s">
        <v>180</v>
      </c>
      <c r="O454" t="s">
        <v>204</v>
      </c>
      <c r="P454" t="s">
        <v>189</v>
      </c>
      <c r="R454" t="s">
        <v>1000</v>
      </c>
      <c r="S454" s="9">
        <v>45093.708819444444</v>
      </c>
      <c r="T454">
        <v>43181706833</v>
      </c>
      <c r="U454" t="s">
        <v>183</v>
      </c>
      <c r="V454" t="str">
        <f>IFERROR(_xlfn.XLOOKUP(tb_C101[[#This Row],[OS]],[1]!tb_C103[OS],[1]!tb_C103[DESCRICAO]),"0")</f>
        <v>CORRETIVA</v>
      </c>
      <c r="W454" t="str">
        <f>IFERROR(_xlfn.XLOOKUP(tb_C101[[#This Row],[OS]],[1]!tb_C103[OS],[1]!tb_C103[DESCRICAO2]),"0")</f>
        <v>Eletrico</v>
      </c>
    </row>
    <row r="455" spans="1:23" x14ac:dyDescent="0.25">
      <c r="A455" s="7">
        <v>409</v>
      </c>
      <c r="B455" t="s">
        <v>220</v>
      </c>
      <c r="C455">
        <v>301</v>
      </c>
      <c r="D455" s="8" t="s">
        <v>221</v>
      </c>
      <c r="E455" t="s">
        <v>222</v>
      </c>
      <c r="H455" t="s">
        <v>788</v>
      </c>
      <c r="I455" s="9">
        <v>45072.3593287037</v>
      </c>
      <c r="J455" s="9"/>
      <c r="K455" s="9"/>
      <c r="L455" s="9">
        <v>45118.480682870373</v>
      </c>
      <c r="M455" t="s">
        <v>1001</v>
      </c>
      <c r="N455" t="s">
        <v>180</v>
      </c>
      <c r="O455" t="s">
        <v>181</v>
      </c>
      <c r="P455" t="s">
        <v>189</v>
      </c>
      <c r="R455" t="s">
        <v>1002</v>
      </c>
      <c r="S455" s="9">
        <v>45118.480706018519</v>
      </c>
      <c r="T455">
        <v>43181706833</v>
      </c>
      <c r="U455" t="s">
        <v>183</v>
      </c>
      <c r="V455" t="str">
        <f>IFERROR(_xlfn.XLOOKUP(tb_C101[[#This Row],[OS]],[1]!tb_C103[OS],[1]!tb_C103[DESCRICAO]),"0")</f>
        <v>PREDITIVA</v>
      </c>
      <c r="W455" t="str">
        <f>IFERROR(_xlfn.XLOOKUP(tb_C101[[#This Row],[OS]],[1]!tb_C103[OS],[1]!tb_C103[DESCRICAO2]),"0")</f>
        <v>Eletrico</v>
      </c>
    </row>
    <row r="456" spans="1:23" x14ac:dyDescent="0.25">
      <c r="A456" s="7">
        <v>410</v>
      </c>
      <c r="B456" t="s">
        <v>184</v>
      </c>
      <c r="C456">
        <v>113</v>
      </c>
      <c r="D456" s="8" t="s">
        <v>213</v>
      </c>
      <c r="E456" t="s">
        <v>198</v>
      </c>
      <c r="F456" t="s">
        <v>327</v>
      </c>
      <c r="G456" t="s">
        <v>328</v>
      </c>
      <c r="H456" t="s">
        <v>326</v>
      </c>
      <c r="I456" s="9">
        <v>45072.471562500003</v>
      </c>
      <c r="J456" s="9">
        <v>45072.469780092593</v>
      </c>
      <c r="K456" s="9">
        <v>45072.479166666664</v>
      </c>
      <c r="L456" s="9">
        <v>45104.734618055554</v>
      </c>
      <c r="M456" t="s">
        <v>1003</v>
      </c>
      <c r="N456" t="s">
        <v>180</v>
      </c>
      <c r="O456" t="s">
        <v>204</v>
      </c>
      <c r="P456" t="s">
        <v>189</v>
      </c>
      <c r="Q456" t="s">
        <v>308</v>
      </c>
      <c r="R456" t="s">
        <v>1004</v>
      </c>
      <c r="S456" s="9">
        <v>45104.7346412037</v>
      </c>
      <c r="T456">
        <v>43181706833</v>
      </c>
      <c r="U456" t="s">
        <v>183</v>
      </c>
      <c r="V456" t="str">
        <f>IFERROR(_xlfn.XLOOKUP(tb_C101[[#This Row],[OS]],[1]!tb_C103[OS],[1]!tb_C103[DESCRICAO]),"0")</f>
        <v>CORRETIVA</v>
      </c>
      <c r="W456" t="str">
        <f>IFERROR(_xlfn.XLOOKUP(tb_C101[[#This Row],[OS]],[1]!tb_C103[OS],[1]!tb_C103[DESCRICAO2]),"0")</f>
        <v>Mecanico</v>
      </c>
    </row>
    <row r="457" spans="1:23" x14ac:dyDescent="0.25">
      <c r="A457" s="7">
        <v>411</v>
      </c>
      <c r="B457" t="s">
        <v>24</v>
      </c>
      <c r="C457">
        <v>501</v>
      </c>
      <c r="D457" s="8" t="s">
        <v>228</v>
      </c>
      <c r="E457" t="s">
        <v>1005</v>
      </c>
      <c r="H457" t="s">
        <v>750</v>
      </c>
      <c r="I457" s="9">
        <v>45072.656342592592</v>
      </c>
      <c r="J457" s="9"/>
      <c r="K457" s="9"/>
      <c r="L457" s="9">
        <v>45089.745462962965</v>
      </c>
      <c r="M457" t="s">
        <v>1006</v>
      </c>
      <c r="N457" t="s">
        <v>180</v>
      </c>
      <c r="O457" t="s">
        <v>181</v>
      </c>
      <c r="P457" t="s">
        <v>182</v>
      </c>
      <c r="R457" t="s">
        <v>1007</v>
      </c>
      <c r="S457" s="9">
        <v>45089.745486111111</v>
      </c>
      <c r="T457">
        <v>43181706833</v>
      </c>
      <c r="U457" t="s">
        <v>183</v>
      </c>
      <c r="V457" t="str">
        <f>IFERROR(_xlfn.XLOOKUP(tb_C101[[#This Row],[OS]],[1]!tb_C103[OS],[1]!tb_C103[DESCRICAO]),"0")</f>
        <v>CORRETIVA</v>
      </c>
      <c r="W457" t="str">
        <f>IFERROR(_xlfn.XLOOKUP(tb_C101[[#This Row],[OS]],[1]!tb_C103[OS],[1]!tb_C103[DESCRICAO2]),"0")</f>
        <v>Mecanico</v>
      </c>
    </row>
    <row r="458" spans="1:23" x14ac:dyDescent="0.25">
      <c r="A458" s="7">
        <v>412</v>
      </c>
      <c r="B458" t="s">
        <v>79</v>
      </c>
      <c r="C458">
        <v>407</v>
      </c>
      <c r="D458" s="8" t="s">
        <v>270</v>
      </c>
      <c r="E458" t="s">
        <v>271</v>
      </c>
      <c r="H458" t="s">
        <v>744</v>
      </c>
      <c r="I458" s="9">
        <v>45072.735937500001</v>
      </c>
      <c r="J458" s="9"/>
      <c r="K458" s="9"/>
      <c r="L458" s="9">
        <v>45128.343831018516</v>
      </c>
      <c r="M458" t="s">
        <v>1008</v>
      </c>
      <c r="N458" t="s">
        <v>180</v>
      </c>
      <c r="O458" t="s">
        <v>181</v>
      </c>
      <c r="P458" t="s">
        <v>182</v>
      </c>
      <c r="R458" t="s">
        <v>1009</v>
      </c>
      <c r="S458" s="9">
        <v>45128.343854166669</v>
      </c>
      <c r="T458">
        <v>43181706833</v>
      </c>
      <c r="U458" t="s">
        <v>183</v>
      </c>
      <c r="V458" t="str">
        <f>IFERROR(_xlfn.XLOOKUP(tb_C101[[#This Row],[OS]],[1]!tb_C103[OS],[1]!tb_C103[DESCRICAO]),"0")</f>
        <v>CORRETIVA</v>
      </c>
      <c r="W458" t="str">
        <f>IFERROR(_xlfn.XLOOKUP(tb_C101[[#This Row],[OS]],[1]!tb_C103[OS],[1]!tb_C103[DESCRICAO2]),"0")</f>
        <v>Eletrico</v>
      </c>
    </row>
    <row r="459" spans="1:23" x14ac:dyDescent="0.25">
      <c r="A459" s="7">
        <v>413</v>
      </c>
      <c r="B459" t="s">
        <v>184</v>
      </c>
      <c r="C459">
        <v>116</v>
      </c>
      <c r="D459" s="8" t="s">
        <v>290</v>
      </c>
      <c r="E459" t="s">
        <v>345</v>
      </c>
      <c r="H459" t="s">
        <v>326</v>
      </c>
      <c r="I459" s="9">
        <v>45073.454710648148</v>
      </c>
      <c r="J459" s="9"/>
      <c r="K459" s="9"/>
      <c r="L459" s="9">
        <v>45089.744513888887</v>
      </c>
      <c r="M459" t="s">
        <v>1010</v>
      </c>
      <c r="N459" t="s">
        <v>180</v>
      </c>
      <c r="O459" t="s">
        <v>181</v>
      </c>
      <c r="P459" t="s">
        <v>182</v>
      </c>
      <c r="R459" t="s">
        <v>1011</v>
      </c>
      <c r="S459" s="9">
        <v>45089.74454861111</v>
      </c>
      <c r="T459">
        <v>43181706833</v>
      </c>
      <c r="U459" t="s">
        <v>183</v>
      </c>
      <c r="V459" t="str">
        <f>IFERROR(_xlfn.XLOOKUP(tb_C101[[#This Row],[OS]],[1]!tb_C103[OS],[1]!tb_C103[DESCRICAO]),"0")</f>
        <v>CORRETIVA</v>
      </c>
      <c r="W459" t="str">
        <f>IFERROR(_xlfn.XLOOKUP(tb_C101[[#This Row],[OS]],[1]!tb_C103[OS],[1]!tb_C103[DESCRICAO2]),"0")</f>
        <v>Mecanico</v>
      </c>
    </row>
    <row r="460" spans="1:23" x14ac:dyDescent="0.25">
      <c r="A460" s="7">
        <v>414</v>
      </c>
      <c r="B460" t="s">
        <v>184</v>
      </c>
      <c r="C460">
        <v>117</v>
      </c>
      <c r="D460" s="8" t="s">
        <v>354</v>
      </c>
      <c r="E460" t="s">
        <v>238</v>
      </c>
      <c r="F460" t="s">
        <v>370</v>
      </c>
      <c r="G460" t="s">
        <v>1012</v>
      </c>
      <c r="H460" t="s">
        <v>557</v>
      </c>
      <c r="I460" s="9">
        <v>45075.350451388891</v>
      </c>
      <c r="J460" s="9">
        <v>45075.349942129629</v>
      </c>
      <c r="K460" s="9">
        <v>45075.402777777781</v>
      </c>
      <c r="L460" s="9">
        <v>45104.763032407405</v>
      </c>
      <c r="M460" t="s">
        <v>1013</v>
      </c>
      <c r="N460" t="s">
        <v>180</v>
      </c>
      <c r="O460" t="s">
        <v>204</v>
      </c>
      <c r="P460" t="s">
        <v>189</v>
      </c>
      <c r="Q460" t="s">
        <v>308</v>
      </c>
      <c r="R460" t="s">
        <v>1014</v>
      </c>
      <c r="S460" s="9">
        <v>45104.763043981482</v>
      </c>
      <c r="T460">
        <v>43181706833</v>
      </c>
      <c r="U460" t="s">
        <v>183</v>
      </c>
      <c r="V460" t="str">
        <f>IFERROR(_xlfn.XLOOKUP(tb_C101[[#This Row],[OS]],[1]!tb_C103[OS],[1]!tb_C103[DESCRICAO]),"0")</f>
        <v>CORRETIVA</v>
      </c>
      <c r="W460" t="str">
        <f>IFERROR(_xlfn.XLOOKUP(tb_C101[[#This Row],[OS]],[1]!tb_C103[OS],[1]!tb_C103[DESCRICAO2]),"0")</f>
        <v>Terceiro</v>
      </c>
    </row>
    <row r="461" spans="1:23" x14ac:dyDescent="0.25">
      <c r="A461" s="7">
        <v>415</v>
      </c>
      <c r="B461" t="s">
        <v>175</v>
      </c>
      <c r="C461">
        <v>207</v>
      </c>
      <c r="D461" s="8" t="s">
        <v>760</v>
      </c>
      <c r="H461" t="s">
        <v>774</v>
      </c>
      <c r="I461" s="9">
        <v>45075.395949074074</v>
      </c>
      <c r="J461" s="9"/>
      <c r="K461" s="9"/>
      <c r="L461" s="9">
        <v>45104.754837962966</v>
      </c>
      <c r="M461" t="s">
        <v>1015</v>
      </c>
      <c r="N461" t="s">
        <v>180</v>
      </c>
      <c r="O461" t="s">
        <v>181</v>
      </c>
      <c r="P461" t="s">
        <v>189</v>
      </c>
      <c r="R461" t="s">
        <v>1016</v>
      </c>
      <c r="S461" s="9">
        <v>45104.754849537036</v>
      </c>
      <c r="T461">
        <v>43181706833</v>
      </c>
      <c r="U461" t="s">
        <v>183</v>
      </c>
      <c r="V461" t="str">
        <f>IFERROR(_xlfn.XLOOKUP(tb_C101[[#This Row],[OS]],[1]!tb_C103[OS],[1]!tb_C103[DESCRICAO]),"0")</f>
        <v>CORRETIVA</v>
      </c>
      <c r="W461" t="str">
        <f>IFERROR(_xlfn.XLOOKUP(tb_C101[[#This Row],[OS]],[1]!tb_C103[OS],[1]!tb_C103[DESCRICAO2]),"0")</f>
        <v>Mecanico</v>
      </c>
    </row>
    <row r="462" spans="1:23" x14ac:dyDescent="0.25">
      <c r="A462" s="7">
        <v>416</v>
      </c>
      <c r="B462" t="s">
        <v>24</v>
      </c>
      <c r="C462">
        <v>506</v>
      </c>
      <c r="D462" s="8" t="s">
        <v>819</v>
      </c>
      <c r="H462" t="s">
        <v>750</v>
      </c>
      <c r="I462" s="9">
        <v>45075.597615740742</v>
      </c>
      <c r="J462" s="9"/>
      <c r="K462" s="9"/>
      <c r="L462" s="9">
        <v>45093.360162037039</v>
      </c>
      <c r="M462" t="s">
        <v>1017</v>
      </c>
      <c r="N462" t="s">
        <v>180</v>
      </c>
      <c r="O462" t="s">
        <v>181</v>
      </c>
      <c r="P462" t="s">
        <v>189</v>
      </c>
      <c r="R462" t="s">
        <v>1018</v>
      </c>
      <c r="S462" s="9">
        <v>45093.360185185185</v>
      </c>
      <c r="T462">
        <v>43181706833</v>
      </c>
      <c r="U462" t="s">
        <v>183</v>
      </c>
      <c r="V462" t="str">
        <f>IFERROR(_xlfn.XLOOKUP(tb_C101[[#This Row],[OS]],[1]!tb_C103[OS],[1]!tb_C103[DESCRICAO]),"0")</f>
        <v>CORRETIVA</v>
      </c>
      <c r="W462" t="str">
        <f>IFERROR(_xlfn.XLOOKUP(tb_C101[[#This Row],[OS]],[1]!tb_C103[OS],[1]!tb_C103[DESCRICAO2]),"0")</f>
        <v>Eletrico</v>
      </c>
    </row>
    <row r="463" spans="1:23" x14ac:dyDescent="0.25">
      <c r="A463" s="7">
        <v>417</v>
      </c>
      <c r="B463" t="s">
        <v>24</v>
      </c>
      <c r="C463">
        <v>501</v>
      </c>
      <c r="D463" s="8" t="s">
        <v>228</v>
      </c>
      <c r="E463" t="s">
        <v>238</v>
      </c>
      <c r="H463" t="s">
        <v>750</v>
      </c>
      <c r="I463" s="9">
        <v>45076.604502314818</v>
      </c>
      <c r="J463" s="9"/>
      <c r="K463" s="9"/>
      <c r="L463" s="9">
        <v>45118.477708333332</v>
      </c>
      <c r="M463" t="s">
        <v>1019</v>
      </c>
      <c r="N463" t="s">
        <v>180</v>
      </c>
      <c r="O463" t="s">
        <v>181</v>
      </c>
      <c r="P463" t="s">
        <v>182</v>
      </c>
      <c r="R463" t="s">
        <v>1020</v>
      </c>
      <c r="S463" s="9">
        <v>45118.477719907409</v>
      </c>
      <c r="T463">
        <v>43181706833</v>
      </c>
      <c r="U463" t="s">
        <v>183</v>
      </c>
      <c r="V463" t="str">
        <f>IFERROR(_xlfn.XLOOKUP(tb_C101[[#This Row],[OS]],[1]!tb_C103[OS],[1]!tb_C103[DESCRICAO]),"0")</f>
        <v>CORRETIVA</v>
      </c>
      <c r="W463" t="str">
        <f>IFERROR(_xlfn.XLOOKUP(tb_C101[[#This Row],[OS]],[1]!tb_C103[OS],[1]!tb_C103[DESCRICAO2]),"0")</f>
        <v>Eletrico</v>
      </c>
    </row>
    <row r="464" spans="1:23" x14ac:dyDescent="0.25">
      <c r="A464" s="7">
        <v>418</v>
      </c>
      <c r="B464" t="s">
        <v>175</v>
      </c>
      <c r="C464">
        <v>204</v>
      </c>
      <c r="D464" s="8" t="s">
        <v>282</v>
      </c>
      <c r="E464" t="s">
        <v>302</v>
      </c>
      <c r="H464" t="s">
        <v>723</v>
      </c>
      <c r="I464" s="9">
        <v>45076.720312500001</v>
      </c>
      <c r="J464" s="9"/>
      <c r="K464" s="9"/>
      <c r="L464" s="9">
        <v>45128.344398148147</v>
      </c>
      <c r="M464" t="s">
        <v>1021</v>
      </c>
      <c r="N464" t="s">
        <v>180</v>
      </c>
      <c r="O464" t="s">
        <v>181</v>
      </c>
      <c r="P464" t="s">
        <v>182</v>
      </c>
      <c r="R464" t="s">
        <v>1022</v>
      </c>
      <c r="S464" s="9">
        <v>45128.344421296293</v>
      </c>
      <c r="T464">
        <v>43181706833</v>
      </c>
      <c r="U464" t="s">
        <v>183</v>
      </c>
      <c r="V464" t="str">
        <f>IFERROR(_xlfn.XLOOKUP(tb_C101[[#This Row],[OS]],[1]!tb_C103[OS],[1]!tb_C103[DESCRICAO]),"0")</f>
        <v>CORRETIVA</v>
      </c>
      <c r="W464" t="str">
        <f>IFERROR(_xlfn.XLOOKUP(tb_C101[[#This Row],[OS]],[1]!tb_C103[OS],[1]!tb_C103[DESCRICAO2]),"0")</f>
        <v>Eletrico</v>
      </c>
    </row>
    <row r="465" spans="1:23" x14ac:dyDescent="0.25">
      <c r="A465" s="7">
        <v>419</v>
      </c>
      <c r="B465" t="s">
        <v>24</v>
      </c>
      <c r="C465">
        <v>502</v>
      </c>
      <c r="D465" s="8" t="s">
        <v>246</v>
      </c>
      <c r="E465" t="s">
        <v>238</v>
      </c>
      <c r="H465" t="s">
        <v>750</v>
      </c>
      <c r="I465" s="9">
        <v>45076.749201388891</v>
      </c>
      <c r="J465" s="9"/>
      <c r="K465" s="9"/>
      <c r="L465" s="9">
        <v>45089.742905092593</v>
      </c>
      <c r="M465" t="s">
        <v>1023</v>
      </c>
      <c r="N465" t="s">
        <v>180</v>
      </c>
      <c r="O465" t="s">
        <v>181</v>
      </c>
      <c r="P465" t="s">
        <v>182</v>
      </c>
      <c r="R465" t="s">
        <v>1024</v>
      </c>
      <c r="S465" s="9">
        <v>45089.74291666667</v>
      </c>
      <c r="T465">
        <v>43181706833</v>
      </c>
      <c r="U465" t="s">
        <v>183</v>
      </c>
      <c r="V465" t="str">
        <f>IFERROR(_xlfn.XLOOKUP(tb_C101[[#This Row],[OS]],[1]!tb_C103[OS],[1]!tb_C103[DESCRICAO]),"0")</f>
        <v>CORRETIVA</v>
      </c>
      <c r="W465" t="str">
        <f>IFERROR(_xlfn.XLOOKUP(tb_C101[[#This Row],[OS]],[1]!tb_C103[OS],[1]!tb_C103[DESCRICAO2]),"0")</f>
        <v>Mecanico</v>
      </c>
    </row>
    <row r="466" spans="1:23" x14ac:dyDescent="0.25">
      <c r="A466" s="7">
        <v>420</v>
      </c>
      <c r="B466" t="s">
        <v>184</v>
      </c>
      <c r="C466">
        <v>115</v>
      </c>
      <c r="D466" s="8" t="s">
        <v>197</v>
      </c>
      <c r="E466" t="s">
        <v>245</v>
      </c>
      <c r="F466" t="s">
        <v>653</v>
      </c>
      <c r="G466" t="s">
        <v>1025</v>
      </c>
      <c r="H466" t="s">
        <v>343</v>
      </c>
      <c r="I466" s="9">
        <v>45077.229456018518</v>
      </c>
      <c r="J466" s="9"/>
      <c r="K466" s="9"/>
      <c r="L466" s="9">
        <v>45210.43377314815</v>
      </c>
      <c r="M466" t="s">
        <v>1026</v>
      </c>
      <c r="N466" t="s">
        <v>180</v>
      </c>
      <c r="O466" t="s">
        <v>181</v>
      </c>
      <c r="P466" t="s">
        <v>189</v>
      </c>
      <c r="Q466" t="s">
        <v>308</v>
      </c>
      <c r="R466" t="s">
        <v>1027</v>
      </c>
      <c r="S466" s="9">
        <v>45210.43378472222</v>
      </c>
      <c r="T466">
        <v>43181706833</v>
      </c>
      <c r="U466" t="s">
        <v>183</v>
      </c>
      <c r="V466" t="str">
        <f>IFERROR(_xlfn.XLOOKUP(tb_C101[[#This Row],[OS]],[1]!tb_C103[OS],[1]!tb_C103[DESCRICAO]),"0")</f>
        <v>CORRETIVA</v>
      </c>
      <c r="W466" t="str">
        <f>IFERROR(_xlfn.XLOOKUP(tb_C101[[#This Row],[OS]],[1]!tb_C103[OS],[1]!tb_C103[DESCRICAO2]),"0")</f>
        <v>Mecanico</v>
      </c>
    </row>
    <row r="467" spans="1:23" x14ac:dyDescent="0.25">
      <c r="A467" s="7">
        <v>421</v>
      </c>
      <c r="B467" t="s">
        <v>184</v>
      </c>
      <c r="C467">
        <v>116</v>
      </c>
      <c r="D467" s="8" t="s">
        <v>290</v>
      </c>
      <c r="E467" t="s">
        <v>345</v>
      </c>
      <c r="H467" t="s">
        <v>343</v>
      </c>
      <c r="I467" s="9">
        <v>45077.231145833335</v>
      </c>
      <c r="J467" s="9"/>
      <c r="K467" s="9"/>
      <c r="L467" s="9">
        <v>45093.711481481485</v>
      </c>
      <c r="M467" t="s">
        <v>1028</v>
      </c>
      <c r="N467" t="s">
        <v>180</v>
      </c>
      <c r="O467" t="s">
        <v>181</v>
      </c>
      <c r="P467" t="s">
        <v>331</v>
      </c>
      <c r="R467" t="s">
        <v>1029</v>
      </c>
      <c r="S467" s="9">
        <v>45093.711504629631</v>
      </c>
      <c r="T467">
        <v>43181706833</v>
      </c>
      <c r="U467" t="s">
        <v>183</v>
      </c>
      <c r="V467" t="str">
        <f>IFERROR(_xlfn.XLOOKUP(tb_C101[[#This Row],[OS]],[1]!tb_C103[OS],[1]!tb_C103[DESCRICAO]),"0")</f>
        <v>CORRETIVA</v>
      </c>
      <c r="W467" t="str">
        <f>IFERROR(_xlfn.XLOOKUP(tb_C101[[#This Row],[OS]],[1]!tb_C103[OS],[1]!tb_C103[DESCRICAO2]),"0")</f>
        <v>Eletrico</v>
      </c>
    </row>
    <row r="468" spans="1:23" x14ac:dyDescent="0.25">
      <c r="A468" s="7">
        <v>422</v>
      </c>
      <c r="B468" t="s">
        <v>175</v>
      </c>
      <c r="C468">
        <v>207</v>
      </c>
      <c r="D468" s="8" t="s">
        <v>760</v>
      </c>
      <c r="H468" t="s">
        <v>774</v>
      </c>
      <c r="I468" s="9">
        <v>45077.364328703705</v>
      </c>
      <c r="J468" s="9">
        <v>45077.363113425927</v>
      </c>
      <c r="K468" s="9">
        <v>45077.375</v>
      </c>
      <c r="L468" s="9">
        <v>45093.35224537037</v>
      </c>
      <c r="M468" t="s">
        <v>1030</v>
      </c>
      <c r="N468" t="s">
        <v>180</v>
      </c>
      <c r="O468" t="s">
        <v>204</v>
      </c>
      <c r="P468" t="s">
        <v>189</v>
      </c>
      <c r="R468" t="s">
        <v>1031</v>
      </c>
      <c r="S468" s="9">
        <v>45093.352268518516</v>
      </c>
      <c r="T468">
        <v>43181706833</v>
      </c>
      <c r="U468" t="s">
        <v>183</v>
      </c>
      <c r="V468" t="str">
        <f>IFERROR(_xlfn.XLOOKUP(tb_C101[[#This Row],[OS]],[1]!tb_C103[OS],[1]!tb_C103[DESCRICAO]),"0")</f>
        <v>CORRETIVA</v>
      </c>
      <c r="W468" t="str">
        <f>IFERROR(_xlfn.XLOOKUP(tb_C101[[#This Row],[OS]],[1]!tb_C103[OS],[1]!tb_C103[DESCRICAO2]),"0")</f>
        <v>Eletrico</v>
      </c>
    </row>
    <row r="469" spans="1:23" x14ac:dyDescent="0.25">
      <c r="A469" s="7">
        <v>423</v>
      </c>
      <c r="B469" t="s">
        <v>79</v>
      </c>
      <c r="C469">
        <v>606</v>
      </c>
      <c r="D469" s="8" t="s">
        <v>771</v>
      </c>
      <c r="H469" t="s">
        <v>734</v>
      </c>
      <c r="I469" s="9">
        <v>45077.444456018522</v>
      </c>
      <c r="J469" s="9">
        <v>45077.413888888892</v>
      </c>
      <c r="K469" s="9">
        <v>45077.458333333336</v>
      </c>
      <c r="L469" s="9">
        <v>45093.710185185184</v>
      </c>
      <c r="M469" t="s">
        <v>1032</v>
      </c>
      <c r="N469" t="s">
        <v>180</v>
      </c>
      <c r="O469" t="s">
        <v>204</v>
      </c>
      <c r="P469" t="s">
        <v>189</v>
      </c>
      <c r="R469" t="s">
        <v>1033</v>
      </c>
      <c r="S469" s="9">
        <v>45093.71020833333</v>
      </c>
      <c r="T469">
        <v>43181706833</v>
      </c>
      <c r="U469" t="s">
        <v>183</v>
      </c>
      <c r="V469" t="str">
        <f>IFERROR(_xlfn.XLOOKUP(tb_C101[[#This Row],[OS]],[1]!tb_C103[OS],[1]!tb_C103[DESCRICAO]),"0")</f>
        <v>CORRETIVA</v>
      </c>
      <c r="W469" t="str">
        <f>IFERROR(_xlfn.XLOOKUP(tb_C101[[#This Row],[OS]],[1]!tb_C103[OS],[1]!tb_C103[DESCRICAO2]),"0")</f>
        <v>Eletrico</v>
      </c>
    </row>
    <row r="470" spans="1:23" x14ac:dyDescent="0.25">
      <c r="A470" s="7">
        <v>424</v>
      </c>
      <c r="B470" t="s">
        <v>184</v>
      </c>
      <c r="C470">
        <v>117</v>
      </c>
      <c r="D470" s="8" t="s">
        <v>354</v>
      </c>
      <c r="E470" t="s">
        <v>240</v>
      </c>
      <c r="H470" t="s">
        <v>343</v>
      </c>
      <c r="I470" s="9">
        <v>45078.224606481483</v>
      </c>
      <c r="J470" s="9"/>
      <c r="K470" s="9"/>
      <c r="L470" s="9">
        <v>45118.629421296297</v>
      </c>
      <c r="M470" t="s">
        <v>1034</v>
      </c>
      <c r="N470" t="s">
        <v>180</v>
      </c>
      <c r="O470" t="s">
        <v>181</v>
      </c>
      <c r="P470" t="s">
        <v>189</v>
      </c>
      <c r="R470" t="s">
        <v>1035</v>
      </c>
      <c r="S470" s="9">
        <v>45118.629444444443</v>
      </c>
      <c r="T470">
        <v>43181706833</v>
      </c>
      <c r="U470" t="s">
        <v>183</v>
      </c>
      <c r="V470" t="str">
        <f>IFERROR(_xlfn.XLOOKUP(tb_C101[[#This Row],[OS]],[1]!tb_C103[OS],[1]!tb_C103[DESCRICAO]),"0")</f>
        <v>CORRETIVA</v>
      </c>
      <c r="W470" t="str">
        <f>IFERROR(_xlfn.XLOOKUP(tb_C101[[#This Row],[OS]],[1]!tb_C103[OS],[1]!tb_C103[DESCRICAO2]),"0")</f>
        <v>Mecanico</v>
      </c>
    </row>
    <row r="471" spans="1:23" x14ac:dyDescent="0.25">
      <c r="A471" s="7">
        <v>425</v>
      </c>
      <c r="B471" t="s">
        <v>184</v>
      </c>
      <c r="C471">
        <v>108</v>
      </c>
      <c r="D471" s="8" t="s">
        <v>317</v>
      </c>
      <c r="E471" t="s">
        <v>245</v>
      </c>
      <c r="H471" t="s">
        <v>343</v>
      </c>
      <c r="I471" s="9">
        <v>45078.226273148146</v>
      </c>
      <c r="J471" s="9"/>
      <c r="K471" s="9"/>
      <c r="L471" s="9">
        <v>45104.75371527778</v>
      </c>
      <c r="M471" t="s">
        <v>1036</v>
      </c>
      <c r="N471" t="s">
        <v>180</v>
      </c>
      <c r="O471" t="s">
        <v>181</v>
      </c>
      <c r="P471" t="s">
        <v>189</v>
      </c>
      <c r="R471" t="s">
        <v>1037</v>
      </c>
      <c r="S471" s="9">
        <v>45358.297523148147</v>
      </c>
      <c r="T471">
        <v>43181706833</v>
      </c>
      <c r="U471" t="s">
        <v>183</v>
      </c>
      <c r="V471" t="str">
        <f>IFERROR(_xlfn.XLOOKUP(tb_C101[[#This Row],[OS]],[1]!tb_C103[OS],[1]!tb_C103[DESCRICAO]),"0")</f>
        <v>CORRETIVA</v>
      </c>
      <c r="W471" t="str">
        <f>IFERROR(_xlfn.XLOOKUP(tb_C101[[#This Row],[OS]],[1]!tb_C103[OS],[1]!tb_C103[DESCRICAO2]),"0")</f>
        <v>Mecanico</v>
      </c>
    </row>
    <row r="472" spans="1:23" x14ac:dyDescent="0.25">
      <c r="A472" s="7">
        <v>426</v>
      </c>
      <c r="B472" t="s">
        <v>858</v>
      </c>
      <c r="D472" s="8"/>
      <c r="F472" t="s">
        <v>950</v>
      </c>
      <c r="G472" t="s">
        <v>1038</v>
      </c>
      <c r="H472" t="s">
        <v>750</v>
      </c>
      <c r="I472" s="9">
        <v>45078.484965277778</v>
      </c>
      <c r="J472" s="9"/>
      <c r="K472" s="9"/>
      <c r="L472" s="9">
        <v>45089.741689814815</v>
      </c>
      <c r="M472" t="s">
        <v>1039</v>
      </c>
      <c r="N472" t="s">
        <v>180</v>
      </c>
      <c r="O472" t="s">
        <v>181</v>
      </c>
      <c r="P472" t="s">
        <v>182</v>
      </c>
      <c r="Q472" t="s">
        <v>308</v>
      </c>
      <c r="R472" t="s">
        <v>1040</v>
      </c>
      <c r="S472" s="9">
        <v>45089.741712962961</v>
      </c>
      <c r="T472">
        <v>43181706833</v>
      </c>
      <c r="U472" t="s">
        <v>183</v>
      </c>
      <c r="V472" t="str">
        <f>IFERROR(_xlfn.XLOOKUP(tb_C101[[#This Row],[OS]],[1]!tb_C103[OS],[1]!tb_C103[DESCRICAO]),"0")</f>
        <v>CORRETIVA</v>
      </c>
      <c r="W472" t="str">
        <f>IFERROR(_xlfn.XLOOKUP(tb_C101[[#This Row],[OS]],[1]!tb_C103[OS],[1]!tb_C103[DESCRICAO2]),"0")</f>
        <v>Mecanico</v>
      </c>
    </row>
    <row r="473" spans="1:23" x14ac:dyDescent="0.25">
      <c r="A473" s="7">
        <v>427</v>
      </c>
      <c r="B473" t="s">
        <v>220</v>
      </c>
      <c r="C473">
        <v>302</v>
      </c>
      <c r="D473" s="8" t="s">
        <v>787</v>
      </c>
      <c r="H473" t="s">
        <v>788</v>
      </c>
      <c r="I473" s="9">
        <v>45078.718657407408</v>
      </c>
      <c r="J473" s="9"/>
      <c r="K473" s="9"/>
      <c r="L473" s="9">
        <v>45089.739791666667</v>
      </c>
      <c r="M473" t="s">
        <v>954</v>
      </c>
      <c r="N473" t="s">
        <v>180</v>
      </c>
      <c r="O473" t="s">
        <v>181</v>
      </c>
      <c r="P473" t="s">
        <v>182</v>
      </c>
      <c r="R473" t="s">
        <v>1041</v>
      </c>
      <c r="S473" s="9">
        <v>45089.739988425928</v>
      </c>
      <c r="T473">
        <v>43181706833</v>
      </c>
      <c r="U473" t="s">
        <v>183</v>
      </c>
      <c r="V473" t="str">
        <f>IFERROR(_xlfn.XLOOKUP(tb_C101[[#This Row],[OS]],[1]!tb_C103[OS],[1]!tb_C103[DESCRICAO]),"0")</f>
        <v>CORRETIVA</v>
      </c>
      <c r="W473" t="str">
        <f>IFERROR(_xlfn.XLOOKUP(tb_C101[[#This Row],[OS]],[1]!tb_C103[OS],[1]!tb_C103[DESCRICAO2]),"0")</f>
        <v>Mecanico</v>
      </c>
    </row>
    <row r="474" spans="1:23" x14ac:dyDescent="0.25">
      <c r="A474" s="7">
        <v>428</v>
      </c>
      <c r="B474" t="s">
        <v>24</v>
      </c>
      <c r="C474">
        <v>507</v>
      </c>
      <c r="D474" s="8" t="s">
        <v>757</v>
      </c>
      <c r="H474" t="s">
        <v>750</v>
      </c>
      <c r="I474" s="9">
        <v>45078.745833333334</v>
      </c>
      <c r="J474" s="9"/>
      <c r="K474" s="9"/>
      <c r="L474" s="9">
        <v>45089.747094907405</v>
      </c>
      <c r="M474" t="s">
        <v>1042</v>
      </c>
      <c r="N474" t="s">
        <v>180</v>
      </c>
      <c r="O474" t="s">
        <v>181</v>
      </c>
      <c r="P474" t="s">
        <v>182</v>
      </c>
      <c r="R474" t="s">
        <v>1043</v>
      </c>
      <c r="S474" s="9">
        <v>45089.747129629628</v>
      </c>
      <c r="T474">
        <v>43181706833</v>
      </c>
      <c r="U474" t="s">
        <v>183</v>
      </c>
      <c r="V474" t="str">
        <f>IFERROR(_xlfn.XLOOKUP(tb_C101[[#This Row],[OS]],[1]!tb_C103[OS],[1]!tb_C103[DESCRICAO]),"0")</f>
        <v>CORRETIVA</v>
      </c>
      <c r="W474" t="str">
        <f>IFERROR(_xlfn.XLOOKUP(tb_C101[[#This Row],[OS]],[1]!tb_C103[OS],[1]!tb_C103[DESCRICAO2]),"0")</f>
        <v>Mecanico</v>
      </c>
    </row>
    <row r="475" spans="1:23" x14ac:dyDescent="0.25">
      <c r="A475" s="7">
        <v>429</v>
      </c>
      <c r="B475" t="s">
        <v>175</v>
      </c>
      <c r="C475">
        <v>204</v>
      </c>
      <c r="D475" s="8" t="s">
        <v>282</v>
      </c>
      <c r="H475" t="s">
        <v>774</v>
      </c>
      <c r="I475" s="9">
        <v>45079.341550925928</v>
      </c>
      <c r="J475" s="9"/>
      <c r="K475" s="9"/>
      <c r="L475" s="9">
        <v>45089.733159722222</v>
      </c>
      <c r="M475" t="s">
        <v>1044</v>
      </c>
      <c r="N475" t="s">
        <v>180</v>
      </c>
      <c r="O475" t="s">
        <v>181</v>
      </c>
      <c r="P475" t="s">
        <v>189</v>
      </c>
      <c r="R475" t="s">
        <v>1045</v>
      </c>
      <c r="S475" s="9">
        <v>45089.733171296299</v>
      </c>
      <c r="T475">
        <v>43181706833</v>
      </c>
      <c r="U475" t="s">
        <v>183</v>
      </c>
      <c r="V475" t="str">
        <f>IFERROR(_xlfn.XLOOKUP(tb_C101[[#This Row],[OS]],[1]!tb_C103[OS],[1]!tb_C103[DESCRICAO]),"0")</f>
        <v>CORRETIVA</v>
      </c>
      <c r="W475" t="str">
        <f>IFERROR(_xlfn.XLOOKUP(tb_C101[[#This Row],[OS]],[1]!tb_C103[OS],[1]!tb_C103[DESCRICAO2]),"0")</f>
        <v>Mecanico</v>
      </c>
    </row>
    <row r="476" spans="1:23" x14ac:dyDescent="0.25">
      <c r="A476" s="7">
        <v>430</v>
      </c>
      <c r="B476" t="s">
        <v>1046</v>
      </c>
      <c r="D476" s="8"/>
      <c r="H476" t="s">
        <v>1047</v>
      </c>
      <c r="I476" s="9">
        <v>45079.366932870369</v>
      </c>
      <c r="J476" s="9"/>
      <c r="K476" s="9"/>
      <c r="L476" s="9">
        <v>45089.746157407404</v>
      </c>
      <c r="M476" t="s">
        <v>1048</v>
      </c>
      <c r="N476" t="s">
        <v>180</v>
      </c>
      <c r="O476" t="s">
        <v>181</v>
      </c>
      <c r="P476" t="s">
        <v>189</v>
      </c>
      <c r="R476" t="s">
        <v>1049</v>
      </c>
      <c r="S476" s="9">
        <v>45089.746203703704</v>
      </c>
      <c r="T476">
        <v>43181706833</v>
      </c>
      <c r="U476" t="s">
        <v>183</v>
      </c>
      <c r="V476" t="str">
        <f>IFERROR(_xlfn.XLOOKUP(tb_C101[[#This Row],[OS]],[1]!tb_C103[OS],[1]!tb_C103[DESCRICAO]),"0")</f>
        <v>CORRETIVA</v>
      </c>
      <c r="W476" t="str">
        <f>IFERROR(_xlfn.XLOOKUP(tb_C101[[#This Row],[OS]],[1]!tb_C103[OS],[1]!tb_C103[DESCRICAO2]),"0")</f>
        <v>Mecanico</v>
      </c>
    </row>
    <row r="477" spans="1:23" x14ac:dyDescent="0.25">
      <c r="A477" s="7">
        <v>431</v>
      </c>
      <c r="B477" t="s">
        <v>175</v>
      </c>
      <c r="C477">
        <v>207</v>
      </c>
      <c r="D477" s="8" t="s">
        <v>760</v>
      </c>
      <c r="H477" t="s">
        <v>723</v>
      </c>
      <c r="I477" s="9">
        <v>45079.640046296299</v>
      </c>
      <c r="J477" s="9">
        <v>45079.63858796296</v>
      </c>
      <c r="K477" s="9">
        <v>45079.6875</v>
      </c>
      <c r="L477" s="9">
        <v>45093.327847222223</v>
      </c>
      <c r="M477" t="s">
        <v>1050</v>
      </c>
      <c r="N477" t="s">
        <v>180</v>
      </c>
      <c r="O477" t="s">
        <v>204</v>
      </c>
      <c r="P477" t="s">
        <v>182</v>
      </c>
      <c r="R477" t="s">
        <v>1051</v>
      </c>
      <c r="S477" s="9">
        <v>45093.328020833331</v>
      </c>
      <c r="T477">
        <v>43181706833</v>
      </c>
      <c r="U477" t="s">
        <v>183</v>
      </c>
      <c r="V477" t="str">
        <f>IFERROR(_xlfn.XLOOKUP(tb_C101[[#This Row],[OS]],[1]!tb_C103[OS],[1]!tb_C103[DESCRICAO]),"0")</f>
        <v>CORRETIVA</v>
      </c>
      <c r="W477" t="str">
        <f>IFERROR(_xlfn.XLOOKUP(tb_C101[[#This Row],[OS]],[1]!tb_C103[OS],[1]!tb_C103[DESCRICAO2]),"0")</f>
        <v>Eletrico</v>
      </c>
    </row>
    <row r="478" spans="1:23" x14ac:dyDescent="0.25">
      <c r="A478" s="7">
        <v>431</v>
      </c>
      <c r="B478" t="s">
        <v>175</v>
      </c>
      <c r="C478">
        <v>207</v>
      </c>
      <c r="D478" s="8" t="s">
        <v>760</v>
      </c>
      <c r="H478" t="s">
        <v>723</v>
      </c>
      <c r="I478" s="9">
        <v>45079.640046296299</v>
      </c>
      <c r="J478" s="9">
        <v>45079.640046296299</v>
      </c>
      <c r="K478" s="9">
        <v>45079.6875</v>
      </c>
      <c r="L478" s="9">
        <v>45093.327847222223</v>
      </c>
      <c r="M478" t="s">
        <v>1050</v>
      </c>
      <c r="N478" t="s">
        <v>180</v>
      </c>
      <c r="O478" t="s">
        <v>204</v>
      </c>
      <c r="P478" t="s">
        <v>182</v>
      </c>
      <c r="R478" t="s">
        <v>1051</v>
      </c>
      <c r="S478" s="9">
        <v>45093.328020833331</v>
      </c>
      <c r="T478">
        <v>43181706833</v>
      </c>
      <c r="U478" t="s">
        <v>183</v>
      </c>
      <c r="V478" t="str">
        <f>IFERROR(_xlfn.XLOOKUP(tb_C101[[#This Row],[OS]],[1]!tb_C103[OS],[1]!tb_C103[DESCRICAO]),"0")</f>
        <v>CORRETIVA</v>
      </c>
      <c r="W478" t="str">
        <f>IFERROR(_xlfn.XLOOKUP(tb_C101[[#This Row],[OS]],[1]!tb_C103[OS],[1]!tb_C103[DESCRICAO2]),"0")</f>
        <v>Eletrico</v>
      </c>
    </row>
    <row r="479" spans="1:23" x14ac:dyDescent="0.25">
      <c r="A479" s="7">
        <v>432</v>
      </c>
      <c r="B479" t="s">
        <v>24</v>
      </c>
      <c r="C479">
        <v>506</v>
      </c>
      <c r="D479" s="8" t="s">
        <v>819</v>
      </c>
      <c r="H479" t="s">
        <v>750</v>
      </c>
      <c r="I479" s="9">
        <v>45079.742696759262</v>
      </c>
      <c r="J479" s="9"/>
      <c r="K479" s="9"/>
      <c r="L479" s="9">
        <v>45093.706597222219</v>
      </c>
      <c r="M479" t="s">
        <v>1052</v>
      </c>
      <c r="N479" t="s">
        <v>180</v>
      </c>
      <c r="O479" t="s">
        <v>181</v>
      </c>
      <c r="P479" t="s">
        <v>189</v>
      </c>
      <c r="R479" t="s">
        <v>1053</v>
      </c>
      <c r="S479" s="9">
        <v>45093.706620370373</v>
      </c>
      <c r="T479">
        <v>43181706833</v>
      </c>
      <c r="U479" t="s">
        <v>183</v>
      </c>
      <c r="V479" t="str">
        <f>IFERROR(_xlfn.XLOOKUP(tb_C101[[#This Row],[OS]],[1]!tb_C103[OS],[1]!tb_C103[DESCRICAO]),"0")</f>
        <v>CORRETIVA</v>
      </c>
      <c r="W479" t="str">
        <f>IFERROR(_xlfn.XLOOKUP(tb_C101[[#This Row],[OS]],[1]!tb_C103[OS],[1]!tb_C103[DESCRICAO2]),"0")</f>
        <v>Eletrico</v>
      </c>
    </row>
    <row r="480" spans="1:23" x14ac:dyDescent="0.25">
      <c r="A480" s="7">
        <v>433</v>
      </c>
      <c r="B480" t="s">
        <v>175</v>
      </c>
      <c r="C480">
        <v>207</v>
      </c>
      <c r="D480" s="8" t="s">
        <v>760</v>
      </c>
      <c r="H480" t="s">
        <v>723</v>
      </c>
      <c r="I480" s="9">
        <v>45079.903564814813</v>
      </c>
      <c r="J480" s="9"/>
      <c r="K480" s="9"/>
      <c r="L480" s="9">
        <v>45098.485115740739</v>
      </c>
      <c r="M480" t="s">
        <v>1054</v>
      </c>
      <c r="N480" t="s">
        <v>180</v>
      </c>
      <c r="O480" t="s">
        <v>181</v>
      </c>
      <c r="P480" t="s">
        <v>182</v>
      </c>
      <c r="R480" t="s">
        <v>1055</v>
      </c>
      <c r="S480" s="9">
        <v>45098.485138888886</v>
      </c>
      <c r="T480">
        <v>43181706833</v>
      </c>
      <c r="U480" t="s">
        <v>183</v>
      </c>
      <c r="V480" t="str">
        <f>IFERROR(_xlfn.XLOOKUP(tb_C101[[#This Row],[OS]],[1]!tb_C103[OS],[1]!tb_C103[DESCRICAO]),"0")</f>
        <v>CORRETIVA</v>
      </c>
      <c r="W480" t="str">
        <f>IFERROR(_xlfn.XLOOKUP(tb_C101[[#This Row],[OS]],[1]!tb_C103[OS],[1]!tb_C103[DESCRICAO2]),"0")</f>
        <v>Eletrico</v>
      </c>
    </row>
    <row r="481" spans="1:23" x14ac:dyDescent="0.25">
      <c r="A481" s="7">
        <v>434</v>
      </c>
      <c r="B481" t="s">
        <v>184</v>
      </c>
      <c r="C481">
        <v>117</v>
      </c>
      <c r="D481" s="8" t="s">
        <v>354</v>
      </c>
      <c r="E481" t="s">
        <v>198</v>
      </c>
      <c r="F481" t="s">
        <v>312</v>
      </c>
      <c r="G481" t="s">
        <v>588</v>
      </c>
      <c r="H481" t="s">
        <v>343</v>
      </c>
      <c r="I481" s="9">
        <v>45080.052870370368</v>
      </c>
      <c r="J481" s="9"/>
      <c r="K481" s="9"/>
      <c r="L481" s="9">
        <v>45098.488194444442</v>
      </c>
      <c r="M481" t="s">
        <v>1056</v>
      </c>
      <c r="N481" t="s">
        <v>180</v>
      </c>
      <c r="O481" t="s">
        <v>181</v>
      </c>
      <c r="P481" t="s">
        <v>331</v>
      </c>
      <c r="Q481" t="s">
        <v>308</v>
      </c>
      <c r="R481" t="s">
        <v>1057</v>
      </c>
      <c r="S481" s="9">
        <v>45098.488657407404</v>
      </c>
      <c r="T481">
        <v>43181706833</v>
      </c>
      <c r="U481" t="s">
        <v>183</v>
      </c>
      <c r="V481" t="str">
        <f>IFERROR(_xlfn.XLOOKUP(tb_C101[[#This Row],[OS]],[1]!tb_C103[OS],[1]!tb_C103[DESCRICAO]),"0")</f>
        <v>CORRETIVA</v>
      </c>
      <c r="W481" t="str">
        <f>IFERROR(_xlfn.XLOOKUP(tb_C101[[#This Row],[OS]],[1]!tb_C103[OS],[1]!tb_C103[DESCRICAO2]),"0")</f>
        <v>Eletrico</v>
      </c>
    </row>
    <row r="482" spans="1:23" x14ac:dyDescent="0.25">
      <c r="A482" s="7">
        <v>435</v>
      </c>
      <c r="B482" t="s">
        <v>184</v>
      </c>
      <c r="C482">
        <v>117</v>
      </c>
      <c r="D482" s="8" t="s">
        <v>354</v>
      </c>
      <c r="E482" t="s">
        <v>240</v>
      </c>
      <c r="H482" t="s">
        <v>343</v>
      </c>
      <c r="I482" s="9">
        <v>45080.188437500001</v>
      </c>
      <c r="J482" s="9"/>
      <c r="K482" s="9"/>
      <c r="L482" s="9">
        <v>45210.45988425926</v>
      </c>
      <c r="M482" t="s">
        <v>1058</v>
      </c>
      <c r="N482" t="s">
        <v>180</v>
      </c>
      <c r="O482" t="s">
        <v>181</v>
      </c>
      <c r="P482" t="s">
        <v>182</v>
      </c>
      <c r="R482" t="s">
        <v>1059</v>
      </c>
      <c r="S482" s="9">
        <v>45210.459907407407</v>
      </c>
      <c r="T482">
        <v>43181706833</v>
      </c>
      <c r="U482" t="s">
        <v>183</v>
      </c>
      <c r="V482" t="str">
        <f>IFERROR(_xlfn.XLOOKUP(tb_C101[[#This Row],[OS]],[1]!tb_C103[OS],[1]!tb_C103[DESCRICAO]),"0")</f>
        <v>CORRETIVA</v>
      </c>
      <c r="W482" t="str">
        <f>IFERROR(_xlfn.XLOOKUP(tb_C101[[#This Row],[OS]],[1]!tb_C103[OS],[1]!tb_C103[DESCRICAO2]),"0")</f>
        <v>Mecanico</v>
      </c>
    </row>
    <row r="483" spans="1:23" x14ac:dyDescent="0.25">
      <c r="A483" s="7">
        <v>436</v>
      </c>
      <c r="B483" t="s">
        <v>175</v>
      </c>
      <c r="C483">
        <v>207</v>
      </c>
      <c r="D483" s="8" t="s">
        <v>760</v>
      </c>
      <c r="H483" t="s">
        <v>1060</v>
      </c>
      <c r="I483" s="9">
        <v>45081.967928240738</v>
      </c>
      <c r="J483" s="9">
        <v>45081.958333333336</v>
      </c>
      <c r="K483" s="9">
        <v>45082.256944444445</v>
      </c>
      <c r="L483" s="9">
        <v>45098.470879629633</v>
      </c>
      <c r="M483" t="s">
        <v>1061</v>
      </c>
      <c r="N483" t="s">
        <v>180</v>
      </c>
      <c r="O483" t="s">
        <v>204</v>
      </c>
      <c r="P483" t="s">
        <v>331</v>
      </c>
      <c r="R483" t="s">
        <v>1062</v>
      </c>
      <c r="S483" s="9">
        <v>45098.470902777779</v>
      </c>
      <c r="T483">
        <v>43181706833</v>
      </c>
      <c r="U483" t="s">
        <v>183</v>
      </c>
      <c r="V483" t="str">
        <f>IFERROR(_xlfn.XLOOKUP(tb_C101[[#This Row],[OS]],[1]!tb_C103[OS],[1]!tb_C103[DESCRICAO]),"0")</f>
        <v>CORRETIVA</v>
      </c>
      <c r="W483" t="str">
        <f>IFERROR(_xlfn.XLOOKUP(tb_C101[[#This Row],[OS]],[1]!tb_C103[OS],[1]!tb_C103[DESCRICAO2]),"0")</f>
        <v>Eletrico</v>
      </c>
    </row>
    <row r="484" spans="1:23" x14ac:dyDescent="0.25">
      <c r="A484" s="7">
        <v>437</v>
      </c>
      <c r="B484" t="s">
        <v>184</v>
      </c>
      <c r="C484">
        <v>115</v>
      </c>
      <c r="D484" s="8" t="s">
        <v>197</v>
      </c>
      <c r="E484" t="s">
        <v>198</v>
      </c>
      <c r="H484" t="s">
        <v>326</v>
      </c>
      <c r="I484" s="9">
        <v>45082.183449074073</v>
      </c>
      <c r="J484" s="9">
        <v>45082.181180555555</v>
      </c>
      <c r="K484" s="9">
        <v>45082.243055555555</v>
      </c>
      <c r="L484" s="9">
        <v>45098.465543981481</v>
      </c>
      <c r="M484" t="s">
        <v>1063</v>
      </c>
      <c r="N484" t="s">
        <v>180</v>
      </c>
      <c r="O484" t="s">
        <v>204</v>
      </c>
      <c r="P484" t="s">
        <v>331</v>
      </c>
      <c r="R484" t="s">
        <v>1064</v>
      </c>
      <c r="S484" s="9">
        <v>45098.466273148151</v>
      </c>
      <c r="T484">
        <v>43181706833</v>
      </c>
      <c r="U484" t="s">
        <v>183</v>
      </c>
      <c r="V484" t="str">
        <f>IFERROR(_xlfn.XLOOKUP(tb_C101[[#This Row],[OS]],[1]!tb_C103[OS],[1]!tb_C103[DESCRICAO]),"0")</f>
        <v>CORRETIVA</v>
      </c>
      <c r="W484" t="str">
        <f>IFERROR(_xlfn.XLOOKUP(tb_C101[[#This Row],[OS]],[1]!tb_C103[OS],[1]!tb_C103[DESCRICAO2]),"0")</f>
        <v>Eletrico</v>
      </c>
    </row>
    <row r="485" spans="1:23" x14ac:dyDescent="0.25">
      <c r="A485" s="7">
        <v>438</v>
      </c>
      <c r="B485" t="s">
        <v>24</v>
      </c>
      <c r="C485">
        <v>505</v>
      </c>
      <c r="D485" s="8" t="s">
        <v>851</v>
      </c>
      <c r="H485" t="s">
        <v>750</v>
      </c>
      <c r="I485" s="9">
        <v>45082.387245370373</v>
      </c>
      <c r="J485" s="9"/>
      <c r="K485" s="9"/>
      <c r="L485" s="9">
        <v>45112.698819444442</v>
      </c>
      <c r="M485" t="s">
        <v>1065</v>
      </c>
      <c r="N485" t="s">
        <v>180</v>
      </c>
      <c r="O485" t="s">
        <v>181</v>
      </c>
      <c r="P485" t="s">
        <v>189</v>
      </c>
      <c r="R485" t="s">
        <v>1066</v>
      </c>
      <c r="S485" s="9">
        <v>45112.699259259258</v>
      </c>
      <c r="T485">
        <v>43181706833</v>
      </c>
      <c r="U485" t="s">
        <v>183</v>
      </c>
      <c r="V485" t="str">
        <f>IFERROR(_xlfn.XLOOKUP(tb_C101[[#This Row],[OS]],[1]!tb_C103[OS],[1]!tb_C103[DESCRICAO]),"0")</f>
        <v>CORRETIVA</v>
      </c>
      <c r="W485" t="str">
        <f>IFERROR(_xlfn.XLOOKUP(tb_C101[[#This Row],[OS]],[1]!tb_C103[OS],[1]!tb_C103[DESCRICAO2]),"0")</f>
        <v>Mecanico</v>
      </c>
    </row>
    <row r="486" spans="1:23" x14ac:dyDescent="0.25">
      <c r="A486" s="7">
        <v>439</v>
      </c>
      <c r="B486" t="s">
        <v>79</v>
      </c>
      <c r="D486" s="8"/>
      <c r="H486" t="s">
        <v>744</v>
      </c>
      <c r="I486" s="9">
        <v>45082.597731481481</v>
      </c>
      <c r="J486" s="9"/>
      <c r="K486" s="9"/>
      <c r="L486" s="9">
        <v>45117.667037037034</v>
      </c>
      <c r="M486" t="s">
        <v>1067</v>
      </c>
      <c r="N486" t="s">
        <v>180</v>
      </c>
      <c r="O486" t="s">
        <v>181</v>
      </c>
      <c r="P486" t="s">
        <v>182</v>
      </c>
      <c r="R486" t="s">
        <v>1068</v>
      </c>
      <c r="S486" s="9">
        <v>45117.667048611111</v>
      </c>
      <c r="T486">
        <v>43181706833</v>
      </c>
      <c r="U486" t="s">
        <v>183</v>
      </c>
      <c r="V486" t="str">
        <f>IFERROR(_xlfn.XLOOKUP(tb_C101[[#This Row],[OS]],[1]!tb_C103[OS],[1]!tb_C103[DESCRICAO]),"0")</f>
        <v>PREDITIVA</v>
      </c>
      <c r="W486" t="str">
        <f>IFERROR(_xlfn.XLOOKUP(tb_C101[[#This Row],[OS]],[1]!tb_C103[OS],[1]!tb_C103[DESCRICAO2]),"0")</f>
        <v>Eletrico</v>
      </c>
    </row>
    <row r="487" spans="1:23" x14ac:dyDescent="0.25">
      <c r="A487" s="7">
        <v>440</v>
      </c>
      <c r="B487" t="s">
        <v>184</v>
      </c>
      <c r="C487">
        <v>116</v>
      </c>
      <c r="D487" s="8" t="s">
        <v>290</v>
      </c>
      <c r="E487" t="s">
        <v>245</v>
      </c>
      <c r="H487" t="s">
        <v>187</v>
      </c>
      <c r="I487" s="9">
        <v>45082.647164351853</v>
      </c>
      <c r="J487" s="9"/>
      <c r="K487" s="9"/>
      <c r="L487" s="9">
        <v>45082.660787037035</v>
      </c>
      <c r="N487" t="s">
        <v>180</v>
      </c>
      <c r="O487" t="s">
        <v>181</v>
      </c>
      <c r="P487" t="s">
        <v>189</v>
      </c>
      <c r="R487" t="s">
        <v>1069</v>
      </c>
      <c r="S487" s="9">
        <v>45082.660810185182</v>
      </c>
      <c r="T487">
        <v>4593329965</v>
      </c>
      <c r="U487" t="s">
        <v>183</v>
      </c>
      <c r="V487" t="str">
        <f>IFERROR(_xlfn.XLOOKUP(tb_C101[[#This Row],[OS]],[1]!tb_C103[OS],[1]!tb_C103[DESCRICAO]),"0")</f>
        <v>CORRETIVA</v>
      </c>
      <c r="W487" t="str">
        <f>IFERROR(_xlfn.XLOOKUP(tb_C101[[#This Row],[OS]],[1]!tb_C103[OS],[1]!tb_C103[DESCRICAO2]),"0")</f>
        <v>Eletrico</v>
      </c>
    </row>
    <row r="488" spans="1:23" x14ac:dyDescent="0.25">
      <c r="A488" s="7">
        <v>441</v>
      </c>
      <c r="B488" t="s">
        <v>184</v>
      </c>
      <c r="C488">
        <v>108</v>
      </c>
      <c r="D488" s="8" t="s">
        <v>317</v>
      </c>
      <c r="E488" t="s">
        <v>300</v>
      </c>
      <c r="H488" t="s">
        <v>827</v>
      </c>
      <c r="I488" s="9">
        <v>45082.921388888892</v>
      </c>
      <c r="J488" s="9">
        <v>45082.921076388891</v>
      </c>
      <c r="K488" s="9">
        <v>45082.944444444445</v>
      </c>
      <c r="L488" s="9">
        <v>45098.480706018519</v>
      </c>
      <c r="M488" t="s">
        <v>1070</v>
      </c>
      <c r="N488" t="s">
        <v>180</v>
      </c>
      <c r="O488" t="s">
        <v>204</v>
      </c>
      <c r="P488" t="s">
        <v>182</v>
      </c>
      <c r="R488" t="s">
        <v>1071</v>
      </c>
      <c r="S488" s="9">
        <v>45358.297673611109</v>
      </c>
      <c r="T488">
        <v>43181706833</v>
      </c>
      <c r="U488" t="s">
        <v>183</v>
      </c>
      <c r="V488" t="str">
        <f>IFERROR(_xlfn.XLOOKUP(tb_C101[[#This Row],[OS]],[1]!tb_C103[OS],[1]!tb_C103[DESCRICAO]),"0")</f>
        <v>CORRETIVA</v>
      </c>
      <c r="W488" t="str">
        <f>IFERROR(_xlfn.XLOOKUP(tb_C101[[#This Row],[OS]],[1]!tb_C103[OS],[1]!tb_C103[DESCRICAO2]),"0")</f>
        <v>Eletrico</v>
      </c>
    </row>
    <row r="489" spans="1:23" x14ac:dyDescent="0.25">
      <c r="A489" s="7">
        <v>442</v>
      </c>
      <c r="B489" t="s">
        <v>175</v>
      </c>
      <c r="C489">
        <v>207</v>
      </c>
      <c r="D489" s="8" t="s">
        <v>760</v>
      </c>
      <c r="H489" t="s">
        <v>1060</v>
      </c>
      <c r="I489" s="9">
        <v>45083.053148148145</v>
      </c>
      <c r="J489" s="9">
        <v>45083.053148148145</v>
      </c>
      <c r="K489" s="9">
        <v>45083.4375</v>
      </c>
      <c r="L489" s="9">
        <v>45210.784259259257</v>
      </c>
      <c r="M489" t="s">
        <v>1072</v>
      </c>
      <c r="N489" t="s">
        <v>180</v>
      </c>
      <c r="O489" t="s">
        <v>204</v>
      </c>
      <c r="P489" t="s">
        <v>331</v>
      </c>
      <c r="R489" t="s">
        <v>1073</v>
      </c>
      <c r="S489" s="9">
        <v>45210.784282407411</v>
      </c>
      <c r="T489">
        <v>43181706833</v>
      </c>
      <c r="U489" t="s">
        <v>183</v>
      </c>
      <c r="V489" t="str">
        <f>IFERROR(_xlfn.XLOOKUP(tb_C101[[#This Row],[OS]],[1]!tb_C103[OS],[1]!tb_C103[DESCRICAO]),"0")</f>
        <v>CORRETIVA</v>
      </c>
      <c r="W489" t="str">
        <f>IFERROR(_xlfn.XLOOKUP(tb_C101[[#This Row],[OS]],[1]!tb_C103[OS],[1]!tb_C103[DESCRICAO2]),"0")</f>
        <v>Mecanico</v>
      </c>
    </row>
    <row r="490" spans="1:23" x14ac:dyDescent="0.25">
      <c r="A490" s="7">
        <v>443</v>
      </c>
      <c r="B490" t="s">
        <v>175</v>
      </c>
      <c r="C490">
        <v>204</v>
      </c>
      <c r="D490" s="8" t="s">
        <v>282</v>
      </c>
      <c r="H490" t="s">
        <v>774</v>
      </c>
      <c r="I490" s="9">
        <v>45083.329467592594</v>
      </c>
      <c r="J490" s="9">
        <v>45083.329398148147</v>
      </c>
      <c r="K490" s="9">
        <v>45083.479166666664</v>
      </c>
      <c r="L490" s="9">
        <v>45210.784895833334</v>
      </c>
      <c r="M490" t="s">
        <v>1074</v>
      </c>
      <c r="N490" t="s">
        <v>180</v>
      </c>
      <c r="O490" t="s">
        <v>204</v>
      </c>
      <c r="P490" t="s">
        <v>189</v>
      </c>
      <c r="R490" t="s">
        <v>1075</v>
      </c>
      <c r="S490" s="9">
        <v>45210.784907407404</v>
      </c>
      <c r="T490">
        <v>43181706833</v>
      </c>
      <c r="U490" t="s">
        <v>183</v>
      </c>
      <c r="V490" t="str">
        <f>IFERROR(_xlfn.XLOOKUP(tb_C101[[#This Row],[OS]],[1]!tb_C103[OS],[1]!tb_C103[DESCRICAO]),"0")</f>
        <v>CORRETIVA</v>
      </c>
      <c r="W490" t="str">
        <f>IFERROR(_xlfn.XLOOKUP(tb_C101[[#This Row],[OS]],[1]!tb_C103[OS],[1]!tb_C103[DESCRICAO2]),"0")</f>
        <v>Mecanico</v>
      </c>
    </row>
    <row r="491" spans="1:23" x14ac:dyDescent="0.25">
      <c r="A491" s="7">
        <v>444</v>
      </c>
      <c r="B491" t="s">
        <v>24</v>
      </c>
      <c r="C491">
        <v>505</v>
      </c>
      <c r="D491" s="8" t="s">
        <v>851</v>
      </c>
      <c r="H491" t="s">
        <v>750</v>
      </c>
      <c r="I491" s="9">
        <v>45083.375231481485</v>
      </c>
      <c r="J491" s="9"/>
      <c r="K491" s="9"/>
      <c r="L491" s="9">
        <v>45098.463217592594</v>
      </c>
      <c r="M491" t="s">
        <v>1076</v>
      </c>
      <c r="N491" t="s">
        <v>180</v>
      </c>
      <c r="O491" t="s">
        <v>181</v>
      </c>
      <c r="P491" t="s">
        <v>189</v>
      </c>
      <c r="R491" t="s">
        <v>1077</v>
      </c>
      <c r="S491" s="9">
        <v>45098.463240740741</v>
      </c>
      <c r="T491">
        <v>43181706833</v>
      </c>
      <c r="U491" t="s">
        <v>183</v>
      </c>
      <c r="V491" t="str">
        <f>IFERROR(_xlfn.XLOOKUP(tb_C101[[#This Row],[OS]],[1]!tb_C103[OS],[1]!tb_C103[DESCRICAO]),"0")</f>
        <v>CORRETIVA</v>
      </c>
      <c r="W491" t="str">
        <f>IFERROR(_xlfn.XLOOKUP(tb_C101[[#This Row],[OS]],[1]!tb_C103[OS],[1]!tb_C103[DESCRICAO2]),"0")</f>
        <v>Eletrico</v>
      </c>
    </row>
    <row r="492" spans="1:23" x14ac:dyDescent="0.25">
      <c r="A492" s="7">
        <v>445</v>
      </c>
      <c r="B492" t="s">
        <v>175</v>
      </c>
      <c r="C492">
        <v>204</v>
      </c>
      <c r="D492" s="8" t="s">
        <v>282</v>
      </c>
      <c r="H492" t="s">
        <v>723</v>
      </c>
      <c r="I492" s="9">
        <v>45083.578912037039</v>
      </c>
      <c r="J492" s="9"/>
      <c r="K492" s="9"/>
      <c r="L492" s="9">
        <v>45093.32949074074</v>
      </c>
      <c r="M492" t="s">
        <v>1078</v>
      </c>
      <c r="N492" t="s">
        <v>180</v>
      </c>
      <c r="O492" t="s">
        <v>181</v>
      </c>
      <c r="P492" t="s">
        <v>182</v>
      </c>
      <c r="R492" t="s">
        <v>1079</v>
      </c>
      <c r="S492" s="9">
        <v>45093.329525462963</v>
      </c>
      <c r="T492">
        <v>43181706833</v>
      </c>
      <c r="U492" t="s">
        <v>183</v>
      </c>
      <c r="V492" t="str">
        <f>IFERROR(_xlfn.XLOOKUP(tb_C101[[#This Row],[OS]],[1]!tb_C103[OS],[1]!tb_C103[DESCRICAO]),"0")</f>
        <v>CORRETIVA</v>
      </c>
      <c r="W492" t="str">
        <f>IFERROR(_xlfn.XLOOKUP(tb_C101[[#This Row],[OS]],[1]!tb_C103[OS],[1]!tb_C103[DESCRICAO2]),"0")</f>
        <v>Eletrico</v>
      </c>
    </row>
    <row r="493" spans="1:23" x14ac:dyDescent="0.25">
      <c r="A493" s="7">
        <v>446</v>
      </c>
      <c r="B493" t="s">
        <v>175</v>
      </c>
      <c r="C493">
        <v>204</v>
      </c>
      <c r="D493" s="8" t="s">
        <v>282</v>
      </c>
      <c r="H493" t="s">
        <v>723</v>
      </c>
      <c r="I493" s="9">
        <v>45083.705497685187</v>
      </c>
      <c r="J493" s="9"/>
      <c r="K493" s="9"/>
      <c r="L493" s="9">
        <v>45093.330127314817</v>
      </c>
      <c r="M493" t="s">
        <v>1080</v>
      </c>
      <c r="N493" t="s">
        <v>180</v>
      </c>
      <c r="O493" t="s">
        <v>181</v>
      </c>
      <c r="P493" t="s">
        <v>182</v>
      </c>
      <c r="R493" t="s">
        <v>1081</v>
      </c>
      <c r="S493" s="9">
        <v>45093.330138888887</v>
      </c>
      <c r="T493">
        <v>43181706833</v>
      </c>
      <c r="U493" t="s">
        <v>183</v>
      </c>
      <c r="V493" t="str">
        <f>IFERROR(_xlfn.XLOOKUP(tb_C101[[#This Row],[OS]],[1]!tb_C103[OS],[1]!tb_C103[DESCRICAO]),"0")</f>
        <v>CORRETIVA</v>
      </c>
      <c r="W493" t="str">
        <f>IFERROR(_xlfn.XLOOKUP(tb_C101[[#This Row],[OS]],[1]!tb_C103[OS],[1]!tb_C103[DESCRICAO2]),"0")</f>
        <v>Eletrico</v>
      </c>
    </row>
    <row r="494" spans="1:23" x14ac:dyDescent="0.25">
      <c r="A494" s="7">
        <v>447</v>
      </c>
      <c r="B494" t="s">
        <v>220</v>
      </c>
      <c r="C494">
        <v>302</v>
      </c>
      <c r="D494" s="8" t="s">
        <v>787</v>
      </c>
      <c r="H494" t="s">
        <v>723</v>
      </c>
      <c r="I494" s="9">
        <v>45083.802546296298</v>
      </c>
      <c r="J494" s="9"/>
      <c r="K494" s="9"/>
      <c r="L494" s="9">
        <v>45098.486805555556</v>
      </c>
      <c r="M494" t="s">
        <v>1082</v>
      </c>
      <c r="N494" t="s">
        <v>180</v>
      </c>
      <c r="O494" t="s">
        <v>181</v>
      </c>
      <c r="P494" t="s">
        <v>182</v>
      </c>
      <c r="R494" t="s">
        <v>1083</v>
      </c>
      <c r="S494" s="9">
        <v>45098.486828703702</v>
      </c>
      <c r="T494">
        <v>43181706833</v>
      </c>
      <c r="U494" t="s">
        <v>183</v>
      </c>
      <c r="V494" t="str">
        <f>IFERROR(_xlfn.XLOOKUP(tb_C101[[#This Row],[OS]],[1]!tb_C103[OS],[1]!tb_C103[DESCRICAO]),"0")</f>
        <v>CORRETIVA</v>
      </c>
      <c r="W494" t="str">
        <f>IFERROR(_xlfn.XLOOKUP(tb_C101[[#This Row],[OS]],[1]!tb_C103[OS],[1]!tb_C103[DESCRICAO2]),"0")</f>
        <v>Eletrico</v>
      </c>
    </row>
    <row r="495" spans="1:23" x14ac:dyDescent="0.25">
      <c r="A495" s="7">
        <v>448</v>
      </c>
      <c r="B495" t="s">
        <v>24</v>
      </c>
      <c r="C495">
        <v>501</v>
      </c>
      <c r="D495" s="8" t="s">
        <v>228</v>
      </c>
      <c r="H495" t="s">
        <v>814</v>
      </c>
      <c r="I495" s="9">
        <v>45083.831342592595</v>
      </c>
      <c r="J495" s="9">
        <v>45083.819444444445</v>
      </c>
      <c r="K495" s="9">
        <v>45083.88958333333</v>
      </c>
      <c r="L495" s="9">
        <v>45093.332951388889</v>
      </c>
      <c r="M495" t="s">
        <v>1084</v>
      </c>
      <c r="N495" t="s">
        <v>180</v>
      </c>
      <c r="O495" t="s">
        <v>204</v>
      </c>
      <c r="P495" t="s">
        <v>182</v>
      </c>
      <c r="R495" t="s">
        <v>1085</v>
      </c>
      <c r="S495" s="9">
        <v>45093.332986111112</v>
      </c>
      <c r="T495">
        <v>43181706833</v>
      </c>
      <c r="U495" t="s">
        <v>183</v>
      </c>
      <c r="V495" t="str">
        <f>IFERROR(_xlfn.XLOOKUP(tb_C101[[#This Row],[OS]],[1]!tb_C103[OS],[1]!tb_C103[DESCRICAO]),"0")</f>
        <v>CORRETIVA</v>
      </c>
      <c r="W495" t="str">
        <f>IFERROR(_xlfn.XLOOKUP(tb_C101[[#This Row],[OS]],[1]!tb_C103[OS],[1]!tb_C103[DESCRICAO2]),"0")</f>
        <v>Mecanico</v>
      </c>
    </row>
    <row r="496" spans="1:23" x14ac:dyDescent="0.25">
      <c r="A496" s="7">
        <v>450</v>
      </c>
      <c r="B496" t="s">
        <v>184</v>
      </c>
      <c r="C496">
        <v>117</v>
      </c>
      <c r="D496" s="8" t="s">
        <v>354</v>
      </c>
      <c r="E496" t="s">
        <v>198</v>
      </c>
      <c r="F496" t="s">
        <v>555</v>
      </c>
      <c r="G496" t="s">
        <v>583</v>
      </c>
      <c r="H496" t="s">
        <v>557</v>
      </c>
      <c r="I496" s="9">
        <v>45084.330752314818</v>
      </c>
      <c r="J496" s="9"/>
      <c r="K496" s="9"/>
      <c r="L496" s="9">
        <v>45098.47724537037</v>
      </c>
      <c r="M496" t="s">
        <v>1086</v>
      </c>
      <c r="N496" t="s">
        <v>180</v>
      </c>
      <c r="O496" t="s">
        <v>181</v>
      </c>
      <c r="P496" t="s">
        <v>189</v>
      </c>
      <c r="Q496" t="s">
        <v>308</v>
      </c>
      <c r="R496" t="s">
        <v>1087</v>
      </c>
      <c r="S496" s="9">
        <v>45098.477268518516</v>
      </c>
      <c r="T496">
        <v>43181706833</v>
      </c>
      <c r="U496" t="s">
        <v>183</v>
      </c>
      <c r="V496" t="str">
        <f>IFERROR(_xlfn.XLOOKUP(tb_C101[[#This Row],[OS]],[1]!tb_C103[OS],[1]!tb_C103[DESCRICAO]),"0")</f>
        <v>CORRETIVA</v>
      </c>
      <c r="W496" t="str">
        <f>IFERROR(_xlfn.XLOOKUP(tb_C101[[#This Row],[OS]],[1]!tb_C103[OS],[1]!tb_C103[DESCRICAO2]),"0")</f>
        <v>Mecanico</v>
      </c>
    </row>
    <row r="497" spans="1:23" x14ac:dyDescent="0.25">
      <c r="A497" s="7">
        <v>451</v>
      </c>
      <c r="B497" t="s">
        <v>220</v>
      </c>
      <c r="C497">
        <v>302</v>
      </c>
      <c r="D497" s="8" t="s">
        <v>787</v>
      </c>
      <c r="H497" t="s">
        <v>788</v>
      </c>
      <c r="I497" s="9">
        <v>45084.364062499997</v>
      </c>
      <c r="J497" s="9"/>
      <c r="K497" s="9"/>
      <c r="L497" s="9">
        <v>45112.695613425924</v>
      </c>
      <c r="M497" t="s">
        <v>1088</v>
      </c>
      <c r="N497" t="s">
        <v>180</v>
      </c>
      <c r="O497" t="s">
        <v>181</v>
      </c>
      <c r="P497" t="s">
        <v>189</v>
      </c>
      <c r="R497" t="s">
        <v>1089</v>
      </c>
      <c r="S497" s="9">
        <v>45112.695636574077</v>
      </c>
      <c r="T497">
        <v>43181706833</v>
      </c>
      <c r="U497" t="s">
        <v>183</v>
      </c>
      <c r="V497" t="str">
        <f>IFERROR(_xlfn.XLOOKUP(tb_C101[[#This Row],[OS]],[1]!tb_C103[OS],[1]!tb_C103[DESCRICAO]),"0")</f>
        <v>CORRETIVA</v>
      </c>
      <c r="W497" t="str">
        <f>IFERROR(_xlfn.XLOOKUP(tb_C101[[#This Row],[OS]],[1]!tb_C103[OS],[1]!tb_C103[DESCRICAO2]),"0")</f>
        <v>Mecanico</v>
      </c>
    </row>
    <row r="498" spans="1:23" x14ac:dyDescent="0.25">
      <c r="A498" s="7">
        <v>455</v>
      </c>
      <c r="B498" t="s">
        <v>175</v>
      </c>
      <c r="C498">
        <v>204</v>
      </c>
      <c r="D498" s="8" t="s">
        <v>282</v>
      </c>
      <c r="E498" t="s">
        <v>302</v>
      </c>
      <c r="H498" t="s">
        <v>774</v>
      </c>
      <c r="I498" s="9">
        <v>45084.561527777776</v>
      </c>
      <c r="J498" s="9">
        <v>45084.560486111113</v>
      </c>
      <c r="K498" s="9">
        <v>45084.604166666664</v>
      </c>
      <c r="L498" s="9">
        <v>45128.346331018518</v>
      </c>
      <c r="M498" t="s">
        <v>1090</v>
      </c>
      <c r="N498" t="s">
        <v>180</v>
      </c>
      <c r="O498" t="s">
        <v>204</v>
      </c>
      <c r="P498" t="s">
        <v>189</v>
      </c>
      <c r="R498" t="s">
        <v>1091</v>
      </c>
      <c r="S498" s="9">
        <v>45128.346342592595</v>
      </c>
      <c r="T498">
        <v>43181706833</v>
      </c>
      <c r="U498" t="s">
        <v>183</v>
      </c>
      <c r="V498" t="str">
        <f>IFERROR(_xlfn.XLOOKUP(tb_C101[[#This Row],[OS]],[1]!tb_C103[OS],[1]!tb_C103[DESCRICAO]),"0")</f>
        <v>CORRETIVA</v>
      </c>
      <c r="W498" t="str">
        <f>IFERROR(_xlfn.XLOOKUP(tb_C101[[#This Row],[OS]],[1]!tb_C103[OS],[1]!tb_C103[DESCRICAO2]),"0")</f>
        <v>Eletrico</v>
      </c>
    </row>
    <row r="499" spans="1:23" x14ac:dyDescent="0.25">
      <c r="A499" s="7">
        <v>456</v>
      </c>
      <c r="B499" t="s">
        <v>24</v>
      </c>
      <c r="C499">
        <v>501</v>
      </c>
      <c r="D499" s="8" t="s">
        <v>228</v>
      </c>
      <c r="H499" t="s">
        <v>731</v>
      </c>
      <c r="I499" s="9">
        <v>45085.90865740741</v>
      </c>
      <c r="J499" s="9"/>
      <c r="K499" s="9"/>
      <c r="L499" s="9">
        <v>45085.913761574076</v>
      </c>
      <c r="M499" t="s">
        <v>1092</v>
      </c>
      <c r="N499" t="s">
        <v>180</v>
      </c>
      <c r="O499" t="s">
        <v>181</v>
      </c>
      <c r="P499" t="s">
        <v>182</v>
      </c>
      <c r="R499" t="s">
        <v>1093</v>
      </c>
      <c r="S499" s="9">
        <v>45085.913807870369</v>
      </c>
      <c r="T499">
        <v>43181706833</v>
      </c>
      <c r="U499" t="s">
        <v>183</v>
      </c>
      <c r="V499" t="str">
        <f>IFERROR(_xlfn.XLOOKUP(tb_C101[[#This Row],[OS]],[1]!tb_C103[OS],[1]!tb_C103[DESCRICAO]),"0")</f>
        <v>CORRETIVA</v>
      </c>
      <c r="W499" t="str">
        <f>IFERROR(_xlfn.XLOOKUP(tb_C101[[#This Row],[OS]],[1]!tb_C103[OS],[1]!tb_C103[DESCRICAO2]),"0")</f>
        <v>Eletrico</v>
      </c>
    </row>
    <row r="500" spans="1:23" x14ac:dyDescent="0.25">
      <c r="A500" s="7">
        <v>457</v>
      </c>
      <c r="B500" t="s">
        <v>175</v>
      </c>
      <c r="D500" s="8"/>
      <c r="H500" t="s">
        <v>1060</v>
      </c>
      <c r="I500" s="9">
        <v>45086.162222222221</v>
      </c>
      <c r="J500" s="9">
        <v>45086.162002314813</v>
      </c>
      <c r="K500" s="9">
        <v>45086.347222222219</v>
      </c>
      <c r="L500" s="9">
        <v>45093.326516203706</v>
      </c>
      <c r="M500" t="s">
        <v>1094</v>
      </c>
      <c r="N500" t="s">
        <v>180</v>
      </c>
      <c r="O500" t="s">
        <v>204</v>
      </c>
      <c r="P500" t="s">
        <v>331</v>
      </c>
      <c r="R500" t="s">
        <v>1095</v>
      </c>
      <c r="S500" s="9">
        <v>45096.022581018522</v>
      </c>
      <c r="T500">
        <v>40804</v>
      </c>
      <c r="U500" t="s">
        <v>183</v>
      </c>
      <c r="V500" t="str">
        <f>IFERROR(_xlfn.XLOOKUP(tb_C101[[#This Row],[OS]],[1]!tb_C103[OS],[1]!tb_C103[DESCRICAO]),"0")</f>
        <v>CORRETIVA</v>
      </c>
      <c r="W500" t="str">
        <f>IFERROR(_xlfn.XLOOKUP(tb_C101[[#This Row],[OS]],[1]!tb_C103[OS],[1]!tb_C103[DESCRICAO2]),"0")</f>
        <v>Eletrico</v>
      </c>
    </row>
    <row r="501" spans="1:23" x14ac:dyDescent="0.25">
      <c r="A501" s="7">
        <v>457</v>
      </c>
      <c r="B501" t="s">
        <v>175</v>
      </c>
      <c r="D501" s="8"/>
      <c r="H501" t="s">
        <v>1060</v>
      </c>
      <c r="I501" s="9">
        <v>45086.162222222221</v>
      </c>
      <c r="J501" s="9">
        <v>45086.162222222221</v>
      </c>
      <c r="K501" s="9">
        <v>45086.347222222219</v>
      </c>
      <c r="L501" s="9">
        <v>45093.326516203706</v>
      </c>
      <c r="M501" t="s">
        <v>1094</v>
      </c>
      <c r="N501" t="s">
        <v>180</v>
      </c>
      <c r="O501" t="s">
        <v>204</v>
      </c>
      <c r="P501" t="s">
        <v>331</v>
      </c>
      <c r="R501" t="s">
        <v>1095</v>
      </c>
      <c r="S501" s="9">
        <v>45096.022581018522</v>
      </c>
      <c r="T501">
        <v>40804</v>
      </c>
      <c r="U501" t="s">
        <v>183</v>
      </c>
      <c r="V501" t="str">
        <f>IFERROR(_xlfn.XLOOKUP(tb_C101[[#This Row],[OS]],[1]!tb_C103[OS],[1]!tb_C103[DESCRICAO]),"0")</f>
        <v>CORRETIVA</v>
      </c>
      <c r="W501" t="str">
        <f>IFERROR(_xlfn.XLOOKUP(tb_C101[[#This Row],[OS]],[1]!tb_C103[OS],[1]!tb_C103[DESCRICAO2]),"0")</f>
        <v>Eletrico</v>
      </c>
    </row>
    <row r="502" spans="1:23" x14ac:dyDescent="0.25">
      <c r="A502" s="7">
        <v>460</v>
      </c>
      <c r="B502" t="s">
        <v>79</v>
      </c>
      <c r="C502">
        <v>606</v>
      </c>
      <c r="D502" s="8" t="s">
        <v>771</v>
      </c>
      <c r="H502" t="s">
        <v>744</v>
      </c>
      <c r="I502" s="9">
        <v>45086.483078703706</v>
      </c>
      <c r="J502" s="9"/>
      <c r="K502" s="9"/>
      <c r="L502" s="9">
        <v>45138.672638888886</v>
      </c>
      <c r="M502" t="s">
        <v>1096</v>
      </c>
      <c r="N502" t="s">
        <v>180</v>
      </c>
      <c r="O502" t="s">
        <v>181</v>
      </c>
      <c r="P502" t="s">
        <v>182</v>
      </c>
      <c r="R502" t="s">
        <v>1097</v>
      </c>
      <c r="S502" s="9">
        <v>45138.672662037039</v>
      </c>
      <c r="T502">
        <v>43181706833</v>
      </c>
      <c r="U502" t="s">
        <v>183</v>
      </c>
      <c r="V502" t="str">
        <f>IFERROR(_xlfn.XLOOKUP(tb_C101[[#This Row],[OS]],[1]!tb_C103[OS],[1]!tb_C103[DESCRICAO]),"0")</f>
        <v>CORRETIVA</v>
      </c>
      <c r="W502" t="str">
        <f>IFERROR(_xlfn.XLOOKUP(tb_C101[[#This Row],[OS]],[1]!tb_C103[OS],[1]!tb_C103[DESCRICAO2]),"0")</f>
        <v>Mecanico</v>
      </c>
    </row>
    <row r="503" spans="1:23" x14ac:dyDescent="0.25">
      <c r="A503" s="7">
        <v>461</v>
      </c>
      <c r="B503" t="s">
        <v>874</v>
      </c>
      <c r="C503">
        <v>9002</v>
      </c>
      <c r="D503" s="8" t="s">
        <v>1098</v>
      </c>
      <c r="E503" t="s">
        <v>1099</v>
      </c>
      <c r="H503" t="s">
        <v>731</v>
      </c>
      <c r="I503" s="9">
        <v>45086.509560185186</v>
      </c>
      <c r="J503" s="9"/>
      <c r="K503" s="9"/>
      <c r="L503" s="9">
        <v>45337.385706018518</v>
      </c>
      <c r="M503" t="s">
        <v>1100</v>
      </c>
      <c r="N503" t="s">
        <v>180</v>
      </c>
      <c r="O503" t="s">
        <v>181</v>
      </c>
      <c r="P503" t="s">
        <v>189</v>
      </c>
      <c r="R503" t="s">
        <v>1101</v>
      </c>
      <c r="S503" s="9">
        <v>45337.385740740741</v>
      </c>
      <c r="T503">
        <v>43181706833</v>
      </c>
      <c r="U503" t="s">
        <v>183</v>
      </c>
      <c r="V503" t="str">
        <f>IFERROR(_xlfn.XLOOKUP(tb_C101[[#This Row],[OS]],[1]!tb_C103[OS],[1]!tb_C103[DESCRICAO]),"0")</f>
        <v>MELHORIA</v>
      </c>
      <c r="W503" t="str">
        <f>IFERROR(_xlfn.XLOOKUP(tb_C101[[#This Row],[OS]],[1]!tb_C103[OS],[1]!tb_C103[DESCRICAO2]),"0")</f>
        <v>Terceiro</v>
      </c>
    </row>
    <row r="504" spans="1:23" x14ac:dyDescent="0.25">
      <c r="A504" s="7">
        <v>462</v>
      </c>
      <c r="B504" t="s">
        <v>24</v>
      </c>
      <c r="C504">
        <v>506</v>
      </c>
      <c r="D504" s="8" t="s">
        <v>819</v>
      </c>
      <c r="H504" t="s">
        <v>750</v>
      </c>
      <c r="I504" s="9">
        <v>45086.707395833335</v>
      </c>
      <c r="J504" s="9"/>
      <c r="K504" s="9"/>
      <c r="L504" s="9">
        <v>45093.349872685183</v>
      </c>
      <c r="M504" t="s">
        <v>1102</v>
      </c>
      <c r="N504" t="s">
        <v>180</v>
      </c>
      <c r="O504" t="s">
        <v>181</v>
      </c>
      <c r="P504" t="s">
        <v>189</v>
      </c>
      <c r="R504" t="s">
        <v>1103</v>
      </c>
      <c r="S504" s="9">
        <v>45093.349942129629</v>
      </c>
      <c r="T504">
        <v>43181706833</v>
      </c>
      <c r="U504" t="s">
        <v>183</v>
      </c>
      <c r="V504" t="str">
        <f>IFERROR(_xlfn.XLOOKUP(tb_C101[[#This Row],[OS]],[1]!tb_C103[OS],[1]!tb_C103[DESCRICAO]),"0")</f>
        <v>CORRETIVA</v>
      </c>
      <c r="W504" t="str">
        <f>IFERROR(_xlfn.XLOOKUP(tb_C101[[#This Row],[OS]],[1]!tb_C103[OS],[1]!tb_C103[DESCRICAO2]),"0")</f>
        <v>Mecanico</v>
      </c>
    </row>
    <row r="505" spans="1:23" x14ac:dyDescent="0.25">
      <c r="A505" s="7">
        <v>463</v>
      </c>
      <c r="B505" t="s">
        <v>1104</v>
      </c>
      <c r="C505">
        <v>701</v>
      </c>
      <c r="D505" s="8" t="s">
        <v>1105</v>
      </c>
      <c r="H505" t="s">
        <v>731</v>
      </c>
      <c r="I505" s="9">
        <v>45087.570115740738</v>
      </c>
      <c r="J505" s="9"/>
      <c r="K505" s="9"/>
      <c r="L505" s="9">
        <v>45087.598078703704</v>
      </c>
      <c r="N505" t="s">
        <v>180</v>
      </c>
      <c r="O505" t="s">
        <v>181</v>
      </c>
      <c r="S505" s="9">
        <v>45087.598101851851</v>
      </c>
      <c r="T505">
        <v>43181706833</v>
      </c>
      <c r="U505" t="s">
        <v>204</v>
      </c>
      <c r="V505" t="str">
        <f>IFERROR(_xlfn.XLOOKUP(tb_C101[[#This Row],[OS]],[1]!tb_C103[OS],[1]!tb_C103[DESCRICAO]),"0")</f>
        <v>PREVENTIVA</v>
      </c>
      <c r="W505" t="str">
        <f>IFERROR(_xlfn.XLOOKUP(tb_C101[[#This Row],[OS]],[1]!tb_C103[OS],[1]!tb_C103[DESCRICAO2]),"0")</f>
        <v>Falha Operacinal</v>
      </c>
    </row>
    <row r="506" spans="1:23" x14ac:dyDescent="0.25">
      <c r="A506" s="7">
        <v>464</v>
      </c>
      <c r="B506" t="s">
        <v>1104</v>
      </c>
      <c r="C506">
        <v>701</v>
      </c>
      <c r="D506" s="8" t="s">
        <v>1105</v>
      </c>
      <c r="E506" t="s">
        <v>1106</v>
      </c>
      <c r="F506" t="s">
        <v>1107</v>
      </c>
      <c r="G506" t="s">
        <v>1108</v>
      </c>
      <c r="H506" t="s">
        <v>731</v>
      </c>
      <c r="I506" s="9">
        <v>45087.599386574075</v>
      </c>
      <c r="J506" s="9"/>
      <c r="K506" s="9"/>
      <c r="L506" s="9">
        <v>45087.602500000001</v>
      </c>
      <c r="N506" t="s">
        <v>180</v>
      </c>
      <c r="O506" t="s">
        <v>181</v>
      </c>
      <c r="Q506" t="s">
        <v>24</v>
      </c>
      <c r="S506" s="9">
        <v>45087.60255787037</v>
      </c>
      <c r="T506">
        <v>43181706833</v>
      </c>
      <c r="U506" t="s">
        <v>204</v>
      </c>
      <c r="V506" t="str">
        <f>IFERROR(_xlfn.XLOOKUP(tb_C101[[#This Row],[OS]],[1]!tb_C103[OS],[1]!tb_C103[DESCRICAO]),"0")</f>
        <v>PREVENTIVA</v>
      </c>
      <c r="W506" t="str">
        <f>IFERROR(_xlfn.XLOOKUP(tb_C101[[#This Row],[OS]],[1]!tb_C103[OS],[1]!tb_C103[DESCRICAO2]),"0")</f>
        <v>Falha Operacinal</v>
      </c>
    </row>
    <row r="507" spans="1:23" x14ac:dyDescent="0.25">
      <c r="A507" s="7">
        <v>465</v>
      </c>
      <c r="B507" t="s">
        <v>1104</v>
      </c>
      <c r="C507">
        <v>701</v>
      </c>
      <c r="D507" s="8" t="s">
        <v>1105</v>
      </c>
      <c r="E507" t="s">
        <v>1109</v>
      </c>
      <c r="F507" t="s">
        <v>1106</v>
      </c>
      <c r="G507" t="s">
        <v>1110</v>
      </c>
      <c r="H507" t="s">
        <v>731</v>
      </c>
      <c r="I507" s="9">
        <v>45087.600740740738</v>
      </c>
      <c r="J507" s="9"/>
      <c r="K507" s="9"/>
      <c r="L507" s="9">
        <v>45087.602569444447</v>
      </c>
      <c r="N507" t="s">
        <v>180</v>
      </c>
      <c r="O507" t="s">
        <v>181</v>
      </c>
      <c r="Q507" t="s">
        <v>112</v>
      </c>
      <c r="S507" s="9">
        <v>45087.602592592593</v>
      </c>
      <c r="T507">
        <v>43181706833</v>
      </c>
      <c r="U507" t="s">
        <v>204</v>
      </c>
      <c r="V507" t="str">
        <f>IFERROR(_xlfn.XLOOKUP(tb_C101[[#This Row],[OS]],[1]!tb_C103[OS],[1]!tb_C103[DESCRICAO]),"0")</f>
        <v>PREVENTIVA</v>
      </c>
      <c r="W507" t="str">
        <f>IFERROR(_xlfn.XLOOKUP(tb_C101[[#This Row],[OS]],[1]!tb_C103[OS],[1]!tb_C103[DESCRICAO2]),"0")</f>
        <v>Falha Operacinal</v>
      </c>
    </row>
    <row r="508" spans="1:23" x14ac:dyDescent="0.25">
      <c r="A508" s="7">
        <v>466</v>
      </c>
      <c r="B508" t="s">
        <v>184</v>
      </c>
      <c r="C508">
        <v>117</v>
      </c>
      <c r="D508" s="8" t="s">
        <v>354</v>
      </c>
      <c r="E508" t="s">
        <v>198</v>
      </c>
      <c r="F508" t="s">
        <v>300</v>
      </c>
      <c r="G508" t="s">
        <v>376</v>
      </c>
      <c r="H508" t="s">
        <v>326</v>
      </c>
      <c r="I508" s="9">
        <v>45089.240104166667</v>
      </c>
      <c r="J508" s="9"/>
      <c r="K508" s="9"/>
      <c r="L508" s="9">
        <v>45093.716145833336</v>
      </c>
      <c r="M508" t="s">
        <v>1111</v>
      </c>
      <c r="N508" t="s">
        <v>180</v>
      </c>
      <c r="O508" t="s">
        <v>181</v>
      </c>
      <c r="P508" t="s">
        <v>331</v>
      </c>
      <c r="Q508" t="s">
        <v>308</v>
      </c>
      <c r="R508" t="s">
        <v>1112</v>
      </c>
      <c r="S508" s="9">
        <v>45093.716168981482</v>
      </c>
      <c r="T508">
        <v>43181706833</v>
      </c>
      <c r="U508" t="s">
        <v>183</v>
      </c>
      <c r="V508" t="str">
        <f>IFERROR(_xlfn.XLOOKUP(tb_C101[[#This Row],[OS]],[1]!tb_C103[OS],[1]!tb_C103[DESCRICAO]),"0")</f>
        <v>CORRETIVA</v>
      </c>
      <c r="W508" t="str">
        <f>IFERROR(_xlfn.XLOOKUP(tb_C101[[#This Row],[OS]],[1]!tb_C103[OS],[1]!tb_C103[DESCRICAO2]),"0")</f>
        <v>Eletrico</v>
      </c>
    </row>
    <row r="509" spans="1:23" x14ac:dyDescent="0.25">
      <c r="A509" s="7">
        <v>467</v>
      </c>
      <c r="B509" t="s">
        <v>184</v>
      </c>
      <c r="C509">
        <v>115</v>
      </c>
      <c r="D509" s="8" t="s">
        <v>197</v>
      </c>
      <c r="E509" t="s">
        <v>198</v>
      </c>
      <c r="F509" t="s">
        <v>387</v>
      </c>
      <c r="G509" t="s">
        <v>392</v>
      </c>
      <c r="H509" t="s">
        <v>326</v>
      </c>
      <c r="I509" s="9">
        <v>45089.241412037038</v>
      </c>
      <c r="J509" s="9"/>
      <c r="K509" s="9"/>
      <c r="L509" s="9">
        <v>45098.475694444445</v>
      </c>
      <c r="M509" t="s">
        <v>1113</v>
      </c>
      <c r="N509" t="s">
        <v>180</v>
      </c>
      <c r="O509" t="s">
        <v>181</v>
      </c>
      <c r="P509" t="s">
        <v>189</v>
      </c>
      <c r="Q509" t="s">
        <v>308</v>
      </c>
      <c r="R509" t="s">
        <v>1114</v>
      </c>
      <c r="S509" s="9">
        <v>45098.475740740738</v>
      </c>
      <c r="T509">
        <v>43181706833</v>
      </c>
      <c r="U509" t="s">
        <v>183</v>
      </c>
      <c r="V509" t="str">
        <f>IFERROR(_xlfn.XLOOKUP(tb_C101[[#This Row],[OS]],[1]!tb_C103[OS],[1]!tb_C103[DESCRICAO]),"0")</f>
        <v>CORRETIVA</v>
      </c>
      <c r="W509" t="str">
        <f>IFERROR(_xlfn.XLOOKUP(tb_C101[[#This Row],[OS]],[1]!tb_C103[OS],[1]!tb_C103[DESCRICAO2]),"0")</f>
        <v>Mecanico</v>
      </c>
    </row>
    <row r="510" spans="1:23" x14ac:dyDescent="0.25">
      <c r="A510" s="7">
        <v>468</v>
      </c>
      <c r="B510" t="s">
        <v>175</v>
      </c>
      <c r="C510">
        <v>204</v>
      </c>
      <c r="D510" s="8" t="s">
        <v>282</v>
      </c>
      <c r="H510" t="s">
        <v>750</v>
      </c>
      <c r="I510" s="9">
        <v>45089.363634259258</v>
      </c>
      <c r="J510" s="9"/>
      <c r="K510" s="9"/>
      <c r="L510" s="9">
        <v>45093.71402777778</v>
      </c>
      <c r="M510" t="s">
        <v>1115</v>
      </c>
      <c r="N510" t="s">
        <v>180</v>
      </c>
      <c r="O510" t="s">
        <v>181</v>
      </c>
      <c r="P510" t="s">
        <v>189</v>
      </c>
      <c r="R510" t="s">
        <v>1116</v>
      </c>
      <c r="S510" s="9">
        <v>45093.714062500003</v>
      </c>
      <c r="T510">
        <v>43181706833</v>
      </c>
      <c r="U510" t="s">
        <v>183</v>
      </c>
      <c r="V510" t="str">
        <f>IFERROR(_xlfn.XLOOKUP(tb_C101[[#This Row],[OS]],[1]!tb_C103[OS],[1]!tb_C103[DESCRICAO]),"0")</f>
        <v>CORRETIVA</v>
      </c>
      <c r="W510" t="str">
        <f>IFERROR(_xlfn.XLOOKUP(tb_C101[[#This Row],[OS]],[1]!tb_C103[OS],[1]!tb_C103[DESCRICAO2]),"0")</f>
        <v>Eletrico</v>
      </c>
    </row>
    <row r="511" spans="1:23" x14ac:dyDescent="0.25">
      <c r="A511" s="7">
        <v>469</v>
      </c>
      <c r="B511" t="s">
        <v>79</v>
      </c>
      <c r="C511">
        <v>606</v>
      </c>
      <c r="D511" s="8" t="s">
        <v>771</v>
      </c>
      <c r="H511" t="s">
        <v>734</v>
      </c>
      <c r="I511" s="9">
        <v>45089.543310185189</v>
      </c>
      <c r="J511" s="9">
        <v>45089.542719907404</v>
      </c>
      <c r="K511" s="9">
        <v>45089.5625</v>
      </c>
      <c r="L511" s="9">
        <v>45104.762025462966</v>
      </c>
      <c r="M511" t="s">
        <v>1117</v>
      </c>
      <c r="N511" t="s">
        <v>180</v>
      </c>
      <c r="O511" t="s">
        <v>204</v>
      </c>
      <c r="P511" t="s">
        <v>189</v>
      </c>
      <c r="R511" t="s">
        <v>1118</v>
      </c>
      <c r="S511" s="9">
        <v>45104.762442129628</v>
      </c>
      <c r="T511">
        <v>43181706833</v>
      </c>
      <c r="U511" t="s">
        <v>183</v>
      </c>
      <c r="V511" t="str">
        <f>IFERROR(_xlfn.XLOOKUP(tb_C101[[#This Row],[OS]],[1]!tb_C103[OS],[1]!tb_C103[DESCRICAO]),"0")</f>
        <v>CORRETIVA DA PREVENTIVA</v>
      </c>
      <c r="W511" t="str">
        <f>IFERROR(_xlfn.XLOOKUP(tb_C101[[#This Row],[OS]],[1]!tb_C103[OS],[1]!tb_C103[DESCRICAO2]),"0")</f>
        <v>Mecanico</v>
      </c>
    </row>
    <row r="512" spans="1:23" x14ac:dyDescent="0.25">
      <c r="A512" s="7">
        <v>470</v>
      </c>
      <c r="B512" t="s">
        <v>79</v>
      </c>
      <c r="C512">
        <v>606</v>
      </c>
      <c r="D512" s="8" t="s">
        <v>771</v>
      </c>
      <c r="H512" t="s">
        <v>1119</v>
      </c>
      <c r="I512" s="9">
        <v>45089.663402777776</v>
      </c>
      <c r="J512" s="9"/>
      <c r="K512" s="9"/>
      <c r="L512" s="9">
        <v>45383.905613425923</v>
      </c>
      <c r="M512" t="s">
        <v>1120</v>
      </c>
      <c r="N512" t="s">
        <v>180</v>
      </c>
      <c r="O512" t="s">
        <v>181</v>
      </c>
      <c r="P512" t="s">
        <v>182</v>
      </c>
      <c r="R512" t="s">
        <v>1121</v>
      </c>
      <c r="S512" s="9">
        <v>45383.905648148146</v>
      </c>
      <c r="T512">
        <v>43181706833</v>
      </c>
      <c r="U512" t="s">
        <v>183</v>
      </c>
      <c r="V512" t="str">
        <f>IFERROR(_xlfn.XLOOKUP(tb_C101[[#This Row],[OS]],[1]!tb_C103[OS],[1]!tb_C103[DESCRICAO]),"0")</f>
        <v>MELHORIA</v>
      </c>
      <c r="W512" t="str">
        <f>IFERROR(_xlfn.XLOOKUP(tb_C101[[#This Row],[OS]],[1]!tb_C103[OS],[1]!tb_C103[DESCRICAO2]),"0")</f>
        <v>Mecanico</v>
      </c>
    </row>
    <row r="513" spans="1:23" x14ac:dyDescent="0.25">
      <c r="A513" s="7">
        <v>471</v>
      </c>
      <c r="B513" t="s">
        <v>79</v>
      </c>
      <c r="C513">
        <v>413</v>
      </c>
      <c r="D513" s="8" t="s">
        <v>295</v>
      </c>
      <c r="E513" t="s">
        <v>271</v>
      </c>
      <c r="H513" t="s">
        <v>744</v>
      </c>
      <c r="I513" s="9">
        <v>45089.671111111114</v>
      </c>
      <c r="J513" s="9"/>
      <c r="K513" s="9"/>
      <c r="L513" s="9">
        <v>45098.483935185184</v>
      </c>
      <c r="M513" t="s">
        <v>1122</v>
      </c>
      <c r="N513" t="s">
        <v>180</v>
      </c>
      <c r="O513" t="s">
        <v>181</v>
      </c>
      <c r="P513" t="s">
        <v>182</v>
      </c>
      <c r="R513" t="s">
        <v>1123</v>
      </c>
      <c r="S513" s="9">
        <v>45098.483958333331</v>
      </c>
      <c r="T513">
        <v>43181706833</v>
      </c>
      <c r="U513" t="s">
        <v>183</v>
      </c>
      <c r="V513" t="str">
        <f>IFERROR(_xlfn.XLOOKUP(tb_C101[[#This Row],[OS]],[1]!tb_C103[OS],[1]!tb_C103[DESCRICAO]),"0")</f>
        <v>CORRETIVA</v>
      </c>
      <c r="W513" t="str">
        <f>IFERROR(_xlfn.XLOOKUP(tb_C101[[#This Row],[OS]],[1]!tb_C103[OS],[1]!tb_C103[DESCRICAO2]),"0")</f>
        <v>Eletrico</v>
      </c>
    </row>
    <row r="514" spans="1:23" x14ac:dyDescent="0.25">
      <c r="A514" s="7">
        <v>472</v>
      </c>
      <c r="B514" t="s">
        <v>184</v>
      </c>
      <c r="C514">
        <v>115</v>
      </c>
      <c r="D514" s="8" t="s">
        <v>197</v>
      </c>
      <c r="E514" t="s">
        <v>245</v>
      </c>
      <c r="H514" t="s">
        <v>326</v>
      </c>
      <c r="I514" s="9">
        <v>45089.947418981479</v>
      </c>
      <c r="J514" s="9"/>
      <c r="K514" s="9"/>
      <c r="L514" s="9">
        <v>45093.350995370369</v>
      </c>
      <c r="M514" t="s">
        <v>1124</v>
      </c>
      <c r="N514" t="s">
        <v>180</v>
      </c>
      <c r="O514" t="s">
        <v>181</v>
      </c>
      <c r="P514" t="s">
        <v>182</v>
      </c>
      <c r="R514" t="s">
        <v>1125</v>
      </c>
      <c r="S514" s="9">
        <v>45093.351030092592</v>
      </c>
      <c r="T514">
        <v>43181706833</v>
      </c>
      <c r="U514" t="s">
        <v>183</v>
      </c>
      <c r="V514" t="str">
        <f>IFERROR(_xlfn.XLOOKUP(tb_C101[[#This Row],[OS]],[1]!tb_C103[OS],[1]!tb_C103[DESCRICAO]),"0")</f>
        <v>CORRETIVA DA PREVENTIVA</v>
      </c>
      <c r="W514" t="str">
        <f>IFERROR(_xlfn.XLOOKUP(tb_C101[[#This Row],[OS]],[1]!tb_C103[OS],[1]!tb_C103[DESCRICAO2]),"0")</f>
        <v>Mecanico</v>
      </c>
    </row>
    <row r="515" spans="1:23" x14ac:dyDescent="0.25">
      <c r="A515" s="7">
        <v>473</v>
      </c>
      <c r="B515" t="s">
        <v>79</v>
      </c>
      <c r="C515">
        <v>407</v>
      </c>
      <c r="D515" s="8" t="s">
        <v>270</v>
      </c>
      <c r="E515" t="s">
        <v>229</v>
      </c>
      <c r="H515" t="s">
        <v>734</v>
      </c>
      <c r="I515" s="9">
        <v>45090.241111111114</v>
      </c>
      <c r="J515" s="9">
        <v>45090.239583333336</v>
      </c>
      <c r="K515" s="9">
        <v>45090.333333333336</v>
      </c>
      <c r="L515" s="9">
        <v>45138.660833333335</v>
      </c>
      <c r="M515" t="s">
        <v>1126</v>
      </c>
      <c r="N515" t="s">
        <v>180</v>
      </c>
      <c r="O515" t="s">
        <v>204</v>
      </c>
      <c r="P515" t="s">
        <v>189</v>
      </c>
      <c r="R515" t="s">
        <v>1127</v>
      </c>
      <c r="S515" s="9">
        <v>45138.661157407405</v>
      </c>
      <c r="T515">
        <v>43181706833</v>
      </c>
      <c r="U515" t="s">
        <v>183</v>
      </c>
      <c r="V515" t="str">
        <f>IFERROR(_xlfn.XLOOKUP(tb_C101[[#This Row],[OS]],[1]!tb_C103[OS],[1]!tb_C103[DESCRICAO]),"0")</f>
        <v>CORRETIVA</v>
      </c>
      <c r="W515" t="str">
        <f>IFERROR(_xlfn.XLOOKUP(tb_C101[[#This Row],[OS]],[1]!tb_C103[OS],[1]!tb_C103[DESCRICAO2]),"0")</f>
        <v>Mecanico</v>
      </c>
    </row>
    <row r="516" spans="1:23" x14ac:dyDescent="0.25">
      <c r="A516" s="7">
        <v>474</v>
      </c>
      <c r="B516" t="s">
        <v>184</v>
      </c>
      <c r="C516">
        <v>116</v>
      </c>
      <c r="D516" s="8" t="s">
        <v>290</v>
      </c>
      <c r="E516" t="s">
        <v>291</v>
      </c>
      <c r="H516" t="s">
        <v>557</v>
      </c>
      <c r="I516" s="9">
        <v>45090.315289351849</v>
      </c>
      <c r="J516" s="9">
        <v>45090.31527777778</v>
      </c>
      <c r="K516" s="9">
        <v>45090.333333333336</v>
      </c>
      <c r="L516" s="9">
        <v>45210.788263888891</v>
      </c>
      <c r="M516" t="s">
        <v>1128</v>
      </c>
      <c r="N516" t="s">
        <v>180</v>
      </c>
      <c r="O516" t="s">
        <v>204</v>
      </c>
      <c r="P516" t="s">
        <v>189</v>
      </c>
      <c r="R516" t="s">
        <v>1129</v>
      </c>
      <c r="S516" s="9">
        <v>45210.788287037038</v>
      </c>
      <c r="T516">
        <v>43181706833</v>
      </c>
      <c r="U516" t="s">
        <v>183</v>
      </c>
      <c r="V516" t="str">
        <f>IFERROR(_xlfn.XLOOKUP(tb_C101[[#This Row],[OS]],[1]!tb_C103[OS],[1]!tb_C103[DESCRICAO]),"0")</f>
        <v>CORRETIVA</v>
      </c>
      <c r="W516" t="str">
        <f>IFERROR(_xlfn.XLOOKUP(tb_C101[[#This Row],[OS]],[1]!tb_C103[OS],[1]!tb_C103[DESCRICAO2]),"0")</f>
        <v>Eletrico</v>
      </c>
    </row>
    <row r="517" spans="1:23" x14ac:dyDescent="0.25">
      <c r="A517" s="7">
        <v>475</v>
      </c>
      <c r="B517" t="s">
        <v>24</v>
      </c>
      <c r="C517">
        <v>507</v>
      </c>
      <c r="D517" s="8" t="s">
        <v>757</v>
      </c>
      <c r="H517" t="s">
        <v>750</v>
      </c>
      <c r="I517" s="9">
        <v>45090.394884259258</v>
      </c>
      <c r="J517" s="9"/>
      <c r="K517" s="9"/>
      <c r="L517" s="9">
        <v>45128.347071759257</v>
      </c>
      <c r="M517" t="s">
        <v>1130</v>
      </c>
      <c r="N517" t="s">
        <v>180</v>
      </c>
      <c r="O517" t="s">
        <v>181</v>
      </c>
      <c r="P517" t="s">
        <v>189</v>
      </c>
      <c r="R517" t="s">
        <v>1131</v>
      </c>
      <c r="S517" s="9">
        <v>45128.347083333334</v>
      </c>
      <c r="T517">
        <v>43181706833</v>
      </c>
      <c r="U517" t="s">
        <v>183</v>
      </c>
      <c r="V517" t="str">
        <f>IFERROR(_xlfn.XLOOKUP(tb_C101[[#This Row],[OS]],[1]!tb_C103[OS],[1]!tb_C103[DESCRICAO]),"0")</f>
        <v>CORRETIVA</v>
      </c>
      <c r="W517" t="str">
        <f>IFERROR(_xlfn.XLOOKUP(tb_C101[[#This Row],[OS]],[1]!tb_C103[OS],[1]!tb_C103[DESCRICAO2]),"0")</f>
        <v>Eletrico</v>
      </c>
    </row>
    <row r="518" spans="1:23" x14ac:dyDescent="0.25">
      <c r="A518" s="7">
        <v>476</v>
      </c>
      <c r="B518" t="s">
        <v>858</v>
      </c>
      <c r="D518" s="8"/>
      <c r="H518" t="s">
        <v>750</v>
      </c>
      <c r="I518" s="9">
        <v>45090.446412037039</v>
      </c>
      <c r="J518" s="9"/>
      <c r="K518" s="9"/>
      <c r="L518" s="9">
        <v>45092.652615740742</v>
      </c>
      <c r="M518" t="s">
        <v>1132</v>
      </c>
      <c r="N518" t="s">
        <v>180</v>
      </c>
      <c r="O518" t="s">
        <v>181</v>
      </c>
      <c r="P518" t="s">
        <v>189</v>
      </c>
      <c r="R518" t="s">
        <v>1133</v>
      </c>
      <c r="S518" s="9">
        <v>45092.652638888889</v>
      </c>
      <c r="T518">
        <v>43181706833</v>
      </c>
      <c r="U518" t="s">
        <v>183</v>
      </c>
      <c r="V518" t="str">
        <f>IFERROR(_xlfn.XLOOKUP(tb_C101[[#This Row],[OS]],[1]!tb_C103[OS],[1]!tb_C103[DESCRICAO]),"0")</f>
        <v>CORRETIVA</v>
      </c>
      <c r="W518" t="str">
        <f>IFERROR(_xlfn.XLOOKUP(tb_C101[[#This Row],[OS]],[1]!tb_C103[OS],[1]!tb_C103[DESCRICAO2]),"0")</f>
        <v>Terceiro</v>
      </c>
    </row>
    <row r="519" spans="1:23" x14ac:dyDescent="0.25">
      <c r="A519" s="7">
        <v>477</v>
      </c>
      <c r="B519" t="s">
        <v>24</v>
      </c>
      <c r="C519">
        <v>505</v>
      </c>
      <c r="D519" s="8" t="s">
        <v>851</v>
      </c>
      <c r="H519" t="s">
        <v>750</v>
      </c>
      <c r="I519" s="9">
        <v>45090.588518518518</v>
      </c>
      <c r="J519" s="9"/>
      <c r="K519" s="9"/>
      <c r="L519" s="9">
        <v>45090.761516203704</v>
      </c>
      <c r="M519" t="s">
        <v>1134</v>
      </c>
      <c r="N519" t="s">
        <v>180</v>
      </c>
      <c r="O519" t="s">
        <v>181</v>
      </c>
      <c r="P519" t="s">
        <v>182</v>
      </c>
      <c r="R519" t="s">
        <v>1135</v>
      </c>
      <c r="S519" s="9">
        <v>45090.76153935185</v>
      </c>
      <c r="T519">
        <v>43181706833</v>
      </c>
      <c r="U519" t="s">
        <v>183</v>
      </c>
      <c r="V519" t="str">
        <f>IFERROR(_xlfn.XLOOKUP(tb_C101[[#This Row],[OS]],[1]!tb_C103[OS],[1]!tb_C103[DESCRICAO]),"0")</f>
        <v>CORRETIVA</v>
      </c>
      <c r="W519" t="str">
        <f>IFERROR(_xlfn.XLOOKUP(tb_C101[[#This Row],[OS]],[1]!tb_C103[OS],[1]!tb_C103[DESCRICAO2]),"0")</f>
        <v>Mecanico</v>
      </c>
    </row>
    <row r="520" spans="1:23" x14ac:dyDescent="0.25">
      <c r="A520" s="7">
        <v>478</v>
      </c>
      <c r="B520" t="s">
        <v>184</v>
      </c>
      <c r="C520">
        <v>115</v>
      </c>
      <c r="D520" s="8" t="s">
        <v>197</v>
      </c>
      <c r="F520" t="s">
        <v>306</v>
      </c>
      <c r="G520" t="s">
        <v>1136</v>
      </c>
      <c r="H520" t="s">
        <v>731</v>
      </c>
      <c r="I520" s="9">
        <v>45090.6015625</v>
      </c>
      <c r="J520" s="9"/>
      <c r="K520" s="9"/>
      <c r="L520" s="9">
        <v>45104.741944444446</v>
      </c>
      <c r="M520" t="s">
        <v>1137</v>
      </c>
      <c r="N520" t="s">
        <v>180</v>
      </c>
      <c r="O520" t="s">
        <v>181</v>
      </c>
      <c r="P520" t="s">
        <v>182</v>
      </c>
      <c r="Q520" t="s">
        <v>308</v>
      </c>
      <c r="R520" t="s">
        <v>1138</v>
      </c>
      <c r="S520" s="9">
        <v>45104.741967592592</v>
      </c>
      <c r="T520">
        <v>43181706833</v>
      </c>
      <c r="U520" t="s">
        <v>183</v>
      </c>
      <c r="V520" t="str">
        <f>IFERROR(_xlfn.XLOOKUP(tb_C101[[#This Row],[OS]],[1]!tb_C103[OS],[1]!tb_C103[DESCRICAO]),"0")</f>
        <v>CORRETIVA</v>
      </c>
      <c r="W520" t="str">
        <f>IFERROR(_xlfn.XLOOKUP(tb_C101[[#This Row],[OS]],[1]!tb_C103[OS],[1]!tb_C103[DESCRICAO2]),"0")</f>
        <v>Mecanico</v>
      </c>
    </row>
    <row r="521" spans="1:23" x14ac:dyDescent="0.25">
      <c r="A521" s="7">
        <v>482</v>
      </c>
      <c r="B521" t="s">
        <v>24</v>
      </c>
      <c r="C521">
        <v>507</v>
      </c>
      <c r="D521" s="8" t="s">
        <v>757</v>
      </c>
      <c r="H521" t="s">
        <v>814</v>
      </c>
      <c r="I521" s="9">
        <v>45090.808958333335</v>
      </c>
      <c r="J521" s="9"/>
      <c r="K521" s="9"/>
      <c r="L521" s="9">
        <v>45210.788726851853</v>
      </c>
      <c r="M521" t="s">
        <v>1139</v>
      </c>
      <c r="N521" t="s">
        <v>180</v>
      </c>
      <c r="O521" t="s">
        <v>181</v>
      </c>
      <c r="P521" t="s">
        <v>182</v>
      </c>
      <c r="R521" t="s">
        <v>1140</v>
      </c>
      <c r="S521" s="9">
        <v>45210.788865740738</v>
      </c>
      <c r="T521">
        <v>43181706833</v>
      </c>
      <c r="U521" t="s">
        <v>183</v>
      </c>
      <c r="V521" t="str">
        <f>IFERROR(_xlfn.XLOOKUP(tb_C101[[#This Row],[OS]],[1]!tb_C103[OS],[1]!tb_C103[DESCRICAO]),"0")</f>
        <v>CORRETIVA</v>
      </c>
      <c r="W521" t="str">
        <f>IFERROR(_xlfn.XLOOKUP(tb_C101[[#This Row],[OS]],[1]!tb_C103[OS],[1]!tb_C103[DESCRICAO2]),"0")</f>
        <v>Mecanico</v>
      </c>
    </row>
    <row r="522" spans="1:23" x14ac:dyDescent="0.25">
      <c r="A522" s="7">
        <v>483</v>
      </c>
      <c r="B522" t="s">
        <v>24</v>
      </c>
      <c r="C522">
        <v>502</v>
      </c>
      <c r="D522" s="8" t="s">
        <v>246</v>
      </c>
      <c r="H522" t="s">
        <v>814</v>
      </c>
      <c r="I522" s="9">
        <v>45090.810173611113</v>
      </c>
      <c r="J522" s="9"/>
      <c r="K522" s="9"/>
      <c r="L522" s="9">
        <v>45210.789479166669</v>
      </c>
      <c r="M522" t="s">
        <v>1141</v>
      </c>
      <c r="N522" t="s">
        <v>180</v>
      </c>
      <c r="O522" t="s">
        <v>181</v>
      </c>
      <c r="P522" t="s">
        <v>182</v>
      </c>
      <c r="R522" t="s">
        <v>1142</v>
      </c>
      <c r="S522" s="9">
        <v>45210.789502314816</v>
      </c>
      <c r="T522">
        <v>43181706833</v>
      </c>
      <c r="U522" t="s">
        <v>183</v>
      </c>
      <c r="V522" t="str">
        <f>IFERROR(_xlfn.XLOOKUP(tb_C101[[#This Row],[OS]],[1]!tb_C103[OS],[1]!tb_C103[DESCRICAO]),"0")</f>
        <v>CORRETIVA</v>
      </c>
      <c r="W522" t="str">
        <f>IFERROR(_xlfn.XLOOKUP(tb_C101[[#This Row],[OS]],[1]!tb_C103[OS],[1]!tb_C103[DESCRICAO2]),"0")</f>
        <v>Mecanico</v>
      </c>
    </row>
    <row r="523" spans="1:23" x14ac:dyDescent="0.25">
      <c r="A523" s="7">
        <v>484</v>
      </c>
      <c r="B523" t="s">
        <v>24</v>
      </c>
      <c r="C523">
        <v>507</v>
      </c>
      <c r="D523" s="8" t="s">
        <v>757</v>
      </c>
      <c r="H523" t="s">
        <v>814</v>
      </c>
      <c r="I523" s="9">
        <v>45090.81659722222</v>
      </c>
      <c r="J523" s="9"/>
      <c r="K523" s="9"/>
      <c r="L523" s="9">
        <v>45093.32476851852</v>
      </c>
      <c r="M523" t="s">
        <v>1143</v>
      </c>
      <c r="N523" t="s">
        <v>180</v>
      </c>
      <c r="O523" t="s">
        <v>181</v>
      </c>
      <c r="P523" t="s">
        <v>182</v>
      </c>
      <c r="R523" t="s">
        <v>1144</v>
      </c>
      <c r="S523" s="9">
        <v>45093.324803240743</v>
      </c>
      <c r="T523">
        <v>43181706833</v>
      </c>
      <c r="U523" t="s">
        <v>183</v>
      </c>
      <c r="V523" t="str">
        <f>IFERROR(_xlfn.XLOOKUP(tb_C101[[#This Row],[OS]],[1]!tb_C103[OS],[1]!tb_C103[DESCRICAO]),"0")</f>
        <v>CORRETIVA</v>
      </c>
      <c r="W523" t="str">
        <f>IFERROR(_xlfn.XLOOKUP(tb_C101[[#This Row],[OS]],[1]!tb_C103[OS],[1]!tb_C103[DESCRICAO2]),"0")</f>
        <v>Eletrico</v>
      </c>
    </row>
    <row r="524" spans="1:23" x14ac:dyDescent="0.25">
      <c r="A524" s="7">
        <v>484</v>
      </c>
      <c r="B524" t="s">
        <v>24</v>
      </c>
      <c r="C524">
        <v>507</v>
      </c>
      <c r="D524" s="8" t="s">
        <v>757</v>
      </c>
      <c r="H524" t="s">
        <v>814</v>
      </c>
      <c r="I524" s="9">
        <v>45090.81659722222</v>
      </c>
      <c r="J524" s="9"/>
      <c r="K524" s="9"/>
      <c r="L524" s="9">
        <v>45093.32476851852</v>
      </c>
      <c r="N524" t="s">
        <v>180</v>
      </c>
      <c r="O524" t="s">
        <v>181</v>
      </c>
      <c r="P524" t="s">
        <v>182</v>
      </c>
      <c r="R524" t="s">
        <v>1145</v>
      </c>
      <c r="S524" s="9">
        <v>45093.324803240743</v>
      </c>
      <c r="T524">
        <v>43181706833</v>
      </c>
      <c r="U524" t="s">
        <v>183</v>
      </c>
      <c r="V524" t="str">
        <f>IFERROR(_xlfn.XLOOKUP(tb_C101[[#This Row],[OS]],[1]!tb_C103[OS],[1]!tb_C103[DESCRICAO]),"0")</f>
        <v>CORRETIVA</v>
      </c>
      <c r="W524" t="str">
        <f>IFERROR(_xlfn.XLOOKUP(tb_C101[[#This Row],[OS]],[1]!tb_C103[OS],[1]!tb_C103[DESCRICAO2]),"0")</f>
        <v>Eletrico</v>
      </c>
    </row>
    <row r="525" spans="1:23" x14ac:dyDescent="0.25">
      <c r="A525" s="7">
        <v>485</v>
      </c>
      <c r="B525" t="s">
        <v>184</v>
      </c>
      <c r="C525">
        <v>108</v>
      </c>
      <c r="D525" s="8" t="s">
        <v>317</v>
      </c>
      <c r="E525" t="s">
        <v>198</v>
      </c>
      <c r="H525" t="s">
        <v>557</v>
      </c>
      <c r="I525" s="9">
        <v>45091.423043981478</v>
      </c>
      <c r="J525" s="9"/>
      <c r="K525" s="9"/>
      <c r="L525" s="9">
        <v>45104.73065972222</v>
      </c>
      <c r="M525" t="s">
        <v>1146</v>
      </c>
      <c r="N525" t="s">
        <v>180</v>
      </c>
      <c r="O525" t="s">
        <v>181</v>
      </c>
      <c r="P525" t="s">
        <v>189</v>
      </c>
      <c r="R525" t="s">
        <v>1147</v>
      </c>
      <c r="S525" s="9">
        <v>45358.297905092593</v>
      </c>
      <c r="T525">
        <v>43181706833</v>
      </c>
      <c r="U525" t="s">
        <v>183</v>
      </c>
      <c r="V525" t="str">
        <f>IFERROR(_xlfn.XLOOKUP(tb_C101[[#This Row],[OS]],[1]!tb_C103[OS],[1]!tb_C103[DESCRICAO]),"0")</f>
        <v>CORRETIVA</v>
      </c>
      <c r="W525" t="str">
        <f>IFERROR(_xlfn.XLOOKUP(tb_C101[[#This Row],[OS]],[1]!tb_C103[OS],[1]!tb_C103[DESCRICAO2]),"0")</f>
        <v>Eletrico</v>
      </c>
    </row>
    <row r="526" spans="1:23" x14ac:dyDescent="0.25">
      <c r="A526" s="7">
        <v>486</v>
      </c>
      <c r="B526" t="s">
        <v>199</v>
      </c>
      <c r="D526" s="8"/>
      <c r="H526" t="s">
        <v>731</v>
      </c>
      <c r="I526" s="9">
        <v>45091.454629629632</v>
      </c>
      <c r="J526" s="9"/>
      <c r="K526" s="9"/>
      <c r="L526" s="9">
        <v>45217.766921296294</v>
      </c>
      <c r="M526" t="s">
        <v>1148</v>
      </c>
      <c r="N526" t="s">
        <v>180</v>
      </c>
      <c r="O526" t="s">
        <v>181</v>
      </c>
      <c r="P526" t="s">
        <v>189</v>
      </c>
      <c r="R526" t="s">
        <v>1149</v>
      </c>
      <c r="S526" s="9">
        <v>45217.766944444447</v>
      </c>
      <c r="T526">
        <v>43181706833</v>
      </c>
      <c r="U526" t="s">
        <v>183</v>
      </c>
      <c r="V526" t="str">
        <f>IFERROR(_xlfn.XLOOKUP(tb_C101[[#This Row],[OS]],[1]!tb_C103[OS],[1]!tb_C103[DESCRICAO]),"0")</f>
        <v>MELHORIA</v>
      </c>
      <c r="W526" t="str">
        <f>IFERROR(_xlfn.XLOOKUP(tb_C101[[#This Row],[OS]],[1]!tb_C103[OS],[1]!tb_C103[DESCRICAO2]),"0")</f>
        <v>Terceiro</v>
      </c>
    </row>
    <row r="527" spans="1:23" x14ac:dyDescent="0.25">
      <c r="A527" s="7">
        <v>487</v>
      </c>
      <c r="B527" t="s">
        <v>24</v>
      </c>
      <c r="C527">
        <v>506</v>
      </c>
      <c r="D527" s="8" t="s">
        <v>819</v>
      </c>
      <c r="H527" t="s">
        <v>750</v>
      </c>
      <c r="I527" s="9">
        <v>45091.641261574077</v>
      </c>
      <c r="J527" s="9"/>
      <c r="K527" s="9"/>
      <c r="L527" s="9">
        <v>45138.642337962963</v>
      </c>
      <c r="M527" t="s">
        <v>1150</v>
      </c>
      <c r="N527" t="s">
        <v>180</v>
      </c>
      <c r="O527" t="s">
        <v>181</v>
      </c>
      <c r="P527" t="s">
        <v>182</v>
      </c>
      <c r="R527" t="s">
        <v>1151</v>
      </c>
      <c r="S527" s="9">
        <v>45138.642361111109</v>
      </c>
      <c r="T527">
        <v>43181706833</v>
      </c>
      <c r="U527" t="s">
        <v>183</v>
      </c>
      <c r="V527" t="str">
        <f>IFERROR(_xlfn.XLOOKUP(tb_C101[[#This Row],[OS]],[1]!tb_C103[OS],[1]!tb_C103[DESCRICAO]),"0")</f>
        <v>CORRETIVA</v>
      </c>
      <c r="W527" t="str">
        <f>IFERROR(_xlfn.XLOOKUP(tb_C101[[#This Row],[OS]],[1]!tb_C103[OS],[1]!tb_C103[DESCRICAO2]),"0")</f>
        <v>Mecanico</v>
      </c>
    </row>
    <row r="528" spans="1:23" x14ac:dyDescent="0.25">
      <c r="A528" s="7">
        <v>488</v>
      </c>
      <c r="B528" t="s">
        <v>184</v>
      </c>
      <c r="D528" s="8"/>
      <c r="H528" t="s">
        <v>827</v>
      </c>
      <c r="I528" s="9">
        <v>45091.662997685184</v>
      </c>
      <c r="J528" s="9"/>
      <c r="K528" s="9"/>
      <c r="L528" s="9"/>
      <c r="N528" t="s">
        <v>215</v>
      </c>
      <c r="O528" t="s">
        <v>181</v>
      </c>
      <c r="P528" t="s">
        <v>182</v>
      </c>
      <c r="R528" t="s">
        <v>1152</v>
      </c>
      <c r="S528" s="9"/>
      <c r="U528" t="s">
        <v>183</v>
      </c>
      <c r="V528" t="str">
        <f>IFERROR(_xlfn.XLOOKUP(tb_C101[[#This Row],[OS]],[1]!tb_C103[OS],[1]!tb_C103[DESCRICAO]),"0")</f>
        <v>MELHORIA</v>
      </c>
      <c r="W528" t="str">
        <f>IFERROR(_xlfn.XLOOKUP(tb_C101[[#This Row],[OS]],[1]!tb_C103[OS],[1]!tb_C103[DESCRICAO2]),"0")</f>
        <v>Mecanico</v>
      </c>
    </row>
    <row r="529" spans="1:23" x14ac:dyDescent="0.25">
      <c r="A529" s="7">
        <v>489</v>
      </c>
      <c r="B529" t="s">
        <v>184</v>
      </c>
      <c r="C529">
        <v>116</v>
      </c>
      <c r="D529" s="8" t="s">
        <v>290</v>
      </c>
      <c r="E529" t="s">
        <v>345</v>
      </c>
      <c r="H529" t="s">
        <v>343</v>
      </c>
      <c r="I529" s="9">
        <v>45092.19090277778</v>
      </c>
      <c r="J529" s="9"/>
      <c r="K529" s="9"/>
      <c r="L529" s="9">
        <v>45104.743611111109</v>
      </c>
      <c r="M529" t="s">
        <v>1153</v>
      </c>
      <c r="N529" t="s">
        <v>180</v>
      </c>
      <c r="O529" t="s">
        <v>181</v>
      </c>
      <c r="P529" t="s">
        <v>331</v>
      </c>
      <c r="R529" t="s">
        <v>1154</v>
      </c>
      <c r="S529" s="9">
        <v>45104.743622685186</v>
      </c>
      <c r="T529">
        <v>43181706833</v>
      </c>
      <c r="U529" t="s">
        <v>183</v>
      </c>
      <c r="V529" t="str">
        <f>IFERROR(_xlfn.XLOOKUP(tb_C101[[#This Row],[OS]],[1]!tb_C103[OS],[1]!tb_C103[DESCRICAO]),"0")</f>
        <v>CORRETIVA</v>
      </c>
      <c r="W529" t="str">
        <f>IFERROR(_xlfn.XLOOKUP(tb_C101[[#This Row],[OS]],[1]!tb_C103[OS],[1]!tb_C103[DESCRICAO2]),"0")</f>
        <v>Mecanico</v>
      </c>
    </row>
    <row r="530" spans="1:23" x14ac:dyDescent="0.25">
      <c r="A530" s="7">
        <v>490</v>
      </c>
      <c r="B530" t="s">
        <v>184</v>
      </c>
      <c r="C530">
        <v>113</v>
      </c>
      <c r="D530" s="8" t="s">
        <v>213</v>
      </c>
      <c r="E530" t="s">
        <v>856</v>
      </c>
      <c r="F530" t="s">
        <v>856</v>
      </c>
      <c r="G530" t="s">
        <v>857</v>
      </c>
      <c r="H530" t="s">
        <v>557</v>
      </c>
      <c r="I530" s="9">
        <v>45092.363900462966</v>
      </c>
      <c r="J530" s="9"/>
      <c r="K530" s="9"/>
      <c r="L530" s="9">
        <v>45443.659201388888</v>
      </c>
      <c r="N530" t="s">
        <v>180</v>
      </c>
      <c r="O530" t="s">
        <v>181</v>
      </c>
      <c r="P530" t="s">
        <v>189</v>
      </c>
      <c r="Q530" t="s">
        <v>186</v>
      </c>
      <c r="S530" s="9">
        <v>45443.659212962964</v>
      </c>
      <c r="T530">
        <v>43181706833</v>
      </c>
      <c r="U530" t="s">
        <v>183</v>
      </c>
      <c r="V530" t="str">
        <f>IFERROR(_xlfn.XLOOKUP(tb_C101[[#This Row],[OS]],[1]!tb_C103[OS],[1]!tb_C103[DESCRICAO]),"0")</f>
        <v>CORRETIVA</v>
      </c>
      <c r="W530" t="str">
        <f>IFERROR(_xlfn.XLOOKUP(tb_C101[[#This Row],[OS]],[1]!tb_C103[OS],[1]!tb_C103[DESCRICAO2]),"0")</f>
        <v>AUTOMATICO - TROCAR</v>
      </c>
    </row>
    <row r="531" spans="1:23" x14ac:dyDescent="0.25">
      <c r="A531" s="7">
        <v>491</v>
      </c>
      <c r="B531" t="s">
        <v>184</v>
      </c>
      <c r="C531">
        <v>113</v>
      </c>
      <c r="D531" s="8" t="s">
        <v>213</v>
      </c>
      <c r="E531" t="s">
        <v>245</v>
      </c>
      <c r="F531" t="s">
        <v>313</v>
      </c>
      <c r="G531" t="s">
        <v>930</v>
      </c>
      <c r="H531" t="s">
        <v>557</v>
      </c>
      <c r="I531" s="9">
        <v>45092.363900462966</v>
      </c>
      <c r="J531" s="9"/>
      <c r="K531" s="9"/>
      <c r="L531" s="9">
        <v>45110.726770833331</v>
      </c>
      <c r="M531" t="s">
        <v>1155</v>
      </c>
      <c r="N531" t="s">
        <v>180</v>
      </c>
      <c r="O531" t="s">
        <v>181</v>
      </c>
      <c r="P531" t="s">
        <v>189</v>
      </c>
      <c r="Q531" t="s">
        <v>308</v>
      </c>
      <c r="R531" t="s">
        <v>1156</v>
      </c>
      <c r="S531" s="9">
        <v>45110.726793981485</v>
      </c>
      <c r="T531">
        <v>43181706833</v>
      </c>
      <c r="U531" t="s">
        <v>183</v>
      </c>
      <c r="V531" t="str">
        <f>IFERROR(_xlfn.XLOOKUP(tb_C101[[#This Row],[OS]],[1]!tb_C103[OS],[1]!tb_C103[DESCRICAO]),"0")</f>
        <v>CORRETIVA</v>
      </c>
      <c r="W531" t="str">
        <f>IFERROR(_xlfn.XLOOKUP(tb_C101[[#This Row],[OS]],[1]!tb_C103[OS],[1]!tb_C103[DESCRICAO2]),"0")</f>
        <v>Mecanico</v>
      </c>
    </row>
    <row r="532" spans="1:23" x14ac:dyDescent="0.25">
      <c r="A532" s="7">
        <v>492</v>
      </c>
      <c r="B532" t="s">
        <v>184</v>
      </c>
      <c r="C532">
        <v>115</v>
      </c>
      <c r="D532" s="8" t="s">
        <v>197</v>
      </c>
      <c r="E532" t="s">
        <v>198</v>
      </c>
      <c r="H532" t="s">
        <v>827</v>
      </c>
      <c r="I532" s="9">
        <v>45093.839537037034</v>
      </c>
      <c r="J532" s="9"/>
      <c r="K532" s="9"/>
      <c r="L532" s="9">
        <v>45110.724328703705</v>
      </c>
      <c r="M532" t="s">
        <v>1157</v>
      </c>
      <c r="N532" t="s">
        <v>180</v>
      </c>
      <c r="O532" t="s">
        <v>181</v>
      </c>
      <c r="P532" t="s">
        <v>182</v>
      </c>
      <c r="R532" t="s">
        <v>1158</v>
      </c>
      <c r="S532" s="9">
        <v>45110.724340277775</v>
      </c>
      <c r="T532">
        <v>43181706833</v>
      </c>
      <c r="U532" t="s">
        <v>183</v>
      </c>
      <c r="V532" t="str">
        <f>IFERROR(_xlfn.XLOOKUP(tb_C101[[#This Row],[OS]],[1]!tb_C103[OS],[1]!tb_C103[DESCRICAO]),"0")</f>
        <v>CORRETIVA</v>
      </c>
      <c r="W532" t="str">
        <f>IFERROR(_xlfn.XLOOKUP(tb_C101[[#This Row],[OS]],[1]!tb_C103[OS],[1]!tb_C103[DESCRICAO2]),"0")</f>
        <v>Eletrico</v>
      </c>
    </row>
    <row r="533" spans="1:23" x14ac:dyDescent="0.25">
      <c r="A533" s="7">
        <v>493</v>
      </c>
      <c r="B533" t="s">
        <v>175</v>
      </c>
      <c r="C533">
        <v>207</v>
      </c>
      <c r="D533" s="8" t="s">
        <v>760</v>
      </c>
      <c r="H533" t="s">
        <v>723</v>
      </c>
      <c r="I533" s="9">
        <v>45093.896678240744</v>
      </c>
      <c r="J533" s="9"/>
      <c r="K533" s="9"/>
      <c r="L533" s="9">
        <v>45110.725613425922</v>
      </c>
      <c r="M533" t="s">
        <v>1159</v>
      </c>
      <c r="N533" t="s">
        <v>180</v>
      </c>
      <c r="O533" t="s">
        <v>181</v>
      </c>
      <c r="P533" t="s">
        <v>182</v>
      </c>
      <c r="R533" t="s">
        <v>1160</v>
      </c>
      <c r="S533" s="9">
        <v>45110.725636574076</v>
      </c>
      <c r="T533">
        <v>43181706833</v>
      </c>
      <c r="U533" t="s">
        <v>183</v>
      </c>
      <c r="V533" t="str">
        <f>IFERROR(_xlfn.XLOOKUP(tb_C101[[#This Row],[OS]],[1]!tb_C103[OS],[1]!tb_C103[DESCRICAO]),"0")</f>
        <v>CORRETIVA</v>
      </c>
      <c r="W533" t="str">
        <f>IFERROR(_xlfn.XLOOKUP(tb_C101[[#This Row],[OS]],[1]!tb_C103[OS],[1]!tb_C103[DESCRICAO2]),"0")</f>
        <v>Eletrico</v>
      </c>
    </row>
    <row r="534" spans="1:23" x14ac:dyDescent="0.25">
      <c r="A534" s="7">
        <v>494</v>
      </c>
      <c r="B534" t="s">
        <v>184</v>
      </c>
      <c r="D534" s="8"/>
      <c r="H534" t="s">
        <v>326</v>
      </c>
      <c r="I534" s="9">
        <v>45095.955497685187</v>
      </c>
      <c r="J534" s="9"/>
      <c r="K534" s="9"/>
      <c r="L534" s="9">
        <v>45098.678506944445</v>
      </c>
      <c r="M534" t="s">
        <v>1161</v>
      </c>
      <c r="N534" t="s">
        <v>180</v>
      </c>
      <c r="O534" t="s">
        <v>181</v>
      </c>
      <c r="P534" t="s">
        <v>331</v>
      </c>
      <c r="R534" t="s">
        <v>1162</v>
      </c>
      <c r="S534" s="9">
        <v>45098.678530092591</v>
      </c>
      <c r="T534">
        <v>43181706833</v>
      </c>
      <c r="U534" t="s">
        <v>183</v>
      </c>
      <c r="V534" t="str">
        <f>IFERROR(_xlfn.XLOOKUP(tb_C101[[#This Row],[OS]],[1]!tb_C103[OS],[1]!tb_C103[DESCRICAO]),"0")</f>
        <v>PREDITIVA</v>
      </c>
      <c r="W534" t="str">
        <f>IFERROR(_xlfn.XLOOKUP(tb_C101[[#This Row],[OS]],[1]!tb_C103[OS],[1]!tb_C103[DESCRICAO2]),"0")</f>
        <v>Eletrico</v>
      </c>
    </row>
    <row r="535" spans="1:23" x14ac:dyDescent="0.25">
      <c r="A535" s="7">
        <v>495</v>
      </c>
      <c r="B535" t="s">
        <v>175</v>
      </c>
      <c r="C535">
        <v>204</v>
      </c>
      <c r="D535" s="8" t="s">
        <v>282</v>
      </c>
      <c r="H535" t="s">
        <v>750</v>
      </c>
      <c r="I535" s="9">
        <v>45096.412962962961</v>
      </c>
      <c r="J535" s="9"/>
      <c r="K535" s="9"/>
      <c r="L535" s="9">
        <v>45104.732523148145</v>
      </c>
      <c r="M535" t="s">
        <v>1163</v>
      </c>
      <c r="N535" t="s">
        <v>180</v>
      </c>
      <c r="O535" t="s">
        <v>181</v>
      </c>
      <c r="P535" t="s">
        <v>189</v>
      </c>
      <c r="R535" t="s">
        <v>1164</v>
      </c>
      <c r="S535" s="9">
        <v>45104.732534722221</v>
      </c>
      <c r="T535">
        <v>43181706833</v>
      </c>
      <c r="U535" t="s">
        <v>183</v>
      </c>
      <c r="V535" t="str">
        <f>IFERROR(_xlfn.XLOOKUP(tb_C101[[#This Row],[OS]],[1]!tb_C103[OS],[1]!tb_C103[DESCRICAO]),"0")</f>
        <v>CORRETIVA</v>
      </c>
      <c r="W535" t="str">
        <f>IFERROR(_xlfn.XLOOKUP(tb_C101[[#This Row],[OS]],[1]!tb_C103[OS],[1]!tb_C103[DESCRICAO2]),"0")</f>
        <v>Mecanico</v>
      </c>
    </row>
    <row r="536" spans="1:23" x14ac:dyDescent="0.25">
      <c r="A536" s="7">
        <v>496</v>
      </c>
      <c r="B536" t="s">
        <v>79</v>
      </c>
      <c r="C536">
        <v>406</v>
      </c>
      <c r="D536" s="8" t="s">
        <v>822</v>
      </c>
      <c r="H536" t="s">
        <v>744</v>
      </c>
      <c r="I536" s="9">
        <v>45096.599050925928</v>
      </c>
      <c r="J536" s="9"/>
      <c r="K536" s="9"/>
      <c r="L536" s="9">
        <v>45118.634826388887</v>
      </c>
      <c r="M536" t="s">
        <v>1165</v>
      </c>
      <c r="N536" t="s">
        <v>180</v>
      </c>
      <c r="O536" t="s">
        <v>181</v>
      </c>
      <c r="P536" t="s">
        <v>182</v>
      </c>
      <c r="R536" t="s">
        <v>1166</v>
      </c>
      <c r="S536" s="9">
        <v>45118.63484953704</v>
      </c>
      <c r="T536">
        <v>43181706833</v>
      </c>
      <c r="U536" t="s">
        <v>183</v>
      </c>
      <c r="V536" t="str">
        <f>IFERROR(_xlfn.XLOOKUP(tb_C101[[#This Row],[OS]],[1]!tb_C103[OS],[1]!tb_C103[DESCRICAO]),"0")</f>
        <v>CORRETIVA</v>
      </c>
      <c r="W536" t="str">
        <f>IFERROR(_xlfn.XLOOKUP(tb_C101[[#This Row],[OS]],[1]!tb_C103[OS],[1]!tb_C103[DESCRICAO2]),"0")</f>
        <v>Mecanico</v>
      </c>
    </row>
    <row r="537" spans="1:23" x14ac:dyDescent="0.25">
      <c r="A537" s="7">
        <v>497</v>
      </c>
      <c r="B537" t="s">
        <v>175</v>
      </c>
      <c r="C537">
        <v>207</v>
      </c>
      <c r="D537" s="8" t="s">
        <v>760</v>
      </c>
      <c r="H537" t="s">
        <v>723</v>
      </c>
      <c r="I537" s="9">
        <v>45096.649085648147</v>
      </c>
      <c r="J537" s="9"/>
      <c r="K537" s="9"/>
      <c r="L537" s="9">
        <v>45210.790208333332</v>
      </c>
      <c r="M537" t="s">
        <v>1167</v>
      </c>
      <c r="N537" t="s">
        <v>180</v>
      </c>
      <c r="O537" t="s">
        <v>181</v>
      </c>
      <c r="P537" t="s">
        <v>182</v>
      </c>
      <c r="R537" t="s">
        <v>1168</v>
      </c>
      <c r="S537" s="9">
        <v>45210.790231481478</v>
      </c>
      <c r="T537">
        <v>43181706833</v>
      </c>
      <c r="U537" t="s">
        <v>183</v>
      </c>
      <c r="V537" t="str">
        <f>IFERROR(_xlfn.XLOOKUP(tb_C101[[#This Row],[OS]],[1]!tb_C103[OS],[1]!tb_C103[DESCRICAO]),"0")</f>
        <v>CORRETIVA</v>
      </c>
      <c r="W537" t="str">
        <f>IFERROR(_xlfn.XLOOKUP(tb_C101[[#This Row],[OS]],[1]!tb_C103[OS],[1]!tb_C103[DESCRICAO2]),"0")</f>
        <v>Mecanico</v>
      </c>
    </row>
    <row r="538" spans="1:23" x14ac:dyDescent="0.25">
      <c r="A538" s="7">
        <v>498</v>
      </c>
      <c r="B538" t="s">
        <v>184</v>
      </c>
      <c r="C538">
        <v>113</v>
      </c>
      <c r="D538" s="8" t="s">
        <v>213</v>
      </c>
      <c r="E538" t="s">
        <v>198</v>
      </c>
      <c r="H538" t="s">
        <v>326</v>
      </c>
      <c r="I538" s="9">
        <v>45097.004861111112</v>
      </c>
      <c r="J538" s="9">
        <v>45097.004571759258</v>
      </c>
      <c r="K538" s="9">
        <v>45097.208333333336</v>
      </c>
      <c r="L538" s="9">
        <v>45118.481354166666</v>
      </c>
      <c r="M538" t="s">
        <v>1169</v>
      </c>
      <c r="N538" t="s">
        <v>180</v>
      </c>
      <c r="O538" t="s">
        <v>204</v>
      </c>
      <c r="P538" t="s">
        <v>331</v>
      </c>
      <c r="R538" t="s">
        <v>1170</v>
      </c>
      <c r="S538" s="9">
        <v>45118.481377314813</v>
      </c>
      <c r="T538">
        <v>43181706833</v>
      </c>
      <c r="U538" t="s">
        <v>183</v>
      </c>
      <c r="V538" t="str">
        <f>IFERROR(_xlfn.XLOOKUP(tb_C101[[#This Row],[OS]],[1]!tb_C103[OS],[1]!tb_C103[DESCRICAO]),"0")</f>
        <v>CORRETIVA</v>
      </c>
      <c r="W538" t="str">
        <f>IFERROR(_xlfn.XLOOKUP(tb_C101[[#This Row],[OS]],[1]!tb_C103[OS],[1]!tb_C103[DESCRICAO2]),"0")</f>
        <v>Eletrico</v>
      </c>
    </row>
    <row r="539" spans="1:23" x14ac:dyDescent="0.25">
      <c r="A539" s="7">
        <v>499</v>
      </c>
      <c r="B539" t="s">
        <v>184</v>
      </c>
      <c r="C539">
        <v>112</v>
      </c>
      <c r="D539" s="8" t="s">
        <v>237</v>
      </c>
      <c r="H539" t="s">
        <v>731</v>
      </c>
      <c r="I539" s="9">
        <v>45097.472939814812</v>
      </c>
      <c r="J539" s="9"/>
      <c r="K539" s="9"/>
      <c r="L539" s="9">
        <v>45104.760497685187</v>
      </c>
      <c r="M539" t="s">
        <v>1171</v>
      </c>
      <c r="N539" t="s">
        <v>180</v>
      </c>
      <c r="O539" t="s">
        <v>181</v>
      </c>
      <c r="P539" t="s">
        <v>189</v>
      </c>
      <c r="R539" t="s">
        <v>1172</v>
      </c>
      <c r="S539" s="9">
        <v>45104.760509259257</v>
      </c>
      <c r="T539">
        <v>43181706833</v>
      </c>
      <c r="U539" t="s">
        <v>183</v>
      </c>
      <c r="V539" t="str">
        <f>IFERROR(_xlfn.XLOOKUP(tb_C101[[#This Row],[OS]],[1]!tb_C103[OS],[1]!tb_C103[DESCRICAO]),"0")</f>
        <v>CORRETIVA</v>
      </c>
      <c r="W539" t="str">
        <f>IFERROR(_xlfn.XLOOKUP(tb_C101[[#This Row],[OS]],[1]!tb_C103[OS],[1]!tb_C103[DESCRICAO2]),"0")</f>
        <v>Mecanico</v>
      </c>
    </row>
    <row r="540" spans="1:23" x14ac:dyDescent="0.25">
      <c r="A540" s="7">
        <v>500</v>
      </c>
      <c r="B540" t="s">
        <v>79</v>
      </c>
      <c r="C540">
        <v>606</v>
      </c>
      <c r="D540" s="8" t="s">
        <v>771</v>
      </c>
      <c r="H540" t="s">
        <v>731</v>
      </c>
      <c r="I540" s="9">
        <v>45097.567303240743</v>
      </c>
      <c r="J540" s="9"/>
      <c r="K540" s="9"/>
      <c r="L540" s="9">
        <v>45128.455891203703</v>
      </c>
      <c r="N540" t="s">
        <v>180</v>
      </c>
      <c r="O540" t="s">
        <v>181</v>
      </c>
      <c r="P540" t="s">
        <v>189</v>
      </c>
      <c r="R540" t="s">
        <v>1173</v>
      </c>
      <c r="S540" s="9">
        <v>45128.455914351849</v>
      </c>
      <c r="T540">
        <v>43181706833</v>
      </c>
      <c r="U540" t="s">
        <v>183</v>
      </c>
      <c r="V540" t="str">
        <f>IFERROR(_xlfn.XLOOKUP(tb_C101[[#This Row],[OS]],[1]!tb_C103[OS],[1]!tb_C103[DESCRICAO]),"0")</f>
        <v>CORRETIVA</v>
      </c>
      <c r="W540" t="str">
        <f>IFERROR(_xlfn.XLOOKUP(tb_C101[[#This Row],[OS]],[1]!tb_C103[OS],[1]!tb_C103[DESCRICAO2]),"0")</f>
        <v>Eletrico</v>
      </c>
    </row>
    <row r="541" spans="1:23" x14ac:dyDescent="0.25">
      <c r="A541" s="7">
        <v>501</v>
      </c>
      <c r="B541" t="s">
        <v>175</v>
      </c>
      <c r="C541">
        <v>207</v>
      </c>
      <c r="D541" s="8" t="s">
        <v>760</v>
      </c>
      <c r="H541" t="s">
        <v>723</v>
      </c>
      <c r="I541" s="9">
        <v>45097.627962962964</v>
      </c>
      <c r="J541" s="9"/>
      <c r="K541" s="9"/>
      <c r="L541" s="9">
        <v>45110.722210648149</v>
      </c>
      <c r="M541" t="s">
        <v>1174</v>
      </c>
      <c r="N541" t="s">
        <v>180</v>
      </c>
      <c r="O541" t="s">
        <v>181</v>
      </c>
      <c r="P541" t="s">
        <v>182</v>
      </c>
      <c r="R541" t="s">
        <v>1175</v>
      </c>
      <c r="S541" s="9">
        <v>45110.722233796296</v>
      </c>
      <c r="T541">
        <v>43181706833</v>
      </c>
      <c r="U541" t="s">
        <v>183</v>
      </c>
      <c r="V541" t="str">
        <f>IFERROR(_xlfn.XLOOKUP(tb_C101[[#This Row],[OS]],[1]!tb_C103[OS],[1]!tb_C103[DESCRICAO]),"0")</f>
        <v>CORRETIVA</v>
      </c>
      <c r="W541" t="str">
        <f>IFERROR(_xlfn.XLOOKUP(tb_C101[[#This Row],[OS]],[1]!tb_C103[OS],[1]!tb_C103[DESCRICAO2]),"0")</f>
        <v>Eletrico</v>
      </c>
    </row>
    <row r="542" spans="1:23" x14ac:dyDescent="0.25">
      <c r="A542" s="7">
        <v>502</v>
      </c>
      <c r="B542" t="s">
        <v>79</v>
      </c>
      <c r="C542">
        <v>413</v>
      </c>
      <c r="D542" s="8" t="s">
        <v>295</v>
      </c>
      <c r="E542" t="s">
        <v>271</v>
      </c>
      <c r="H542" t="s">
        <v>744</v>
      </c>
      <c r="I542" s="9">
        <v>45097.898078703707</v>
      </c>
      <c r="J542" s="9"/>
      <c r="K542" s="9"/>
      <c r="L542" s="9">
        <v>45210.790706018517</v>
      </c>
      <c r="M542" t="s">
        <v>1176</v>
      </c>
      <c r="N542" t="s">
        <v>180</v>
      </c>
      <c r="O542" t="s">
        <v>181</v>
      </c>
      <c r="P542" t="s">
        <v>182</v>
      </c>
      <c r="R542" t="s">
        <v>1177</v>
      </c>
      <c r="S542" s="9">
        <v>45210.790717592594</v>
      </c>
      <c r="T542">
        <v>43181706833</v>
      </c>
      <c r="U542" t="s">
        <v>183</v>
      </c>
      <c r="V542" t="str">
        <f>IFERROR(_xlfn.XLOOKUP(tb_C101[[#This Row],[OS]],[1]!tb_C103[OS],[1]!tb_C103[DESCRICAO]),"0")</f>
        <v>CORRETIVA</v>
      </c>
      <c r="W542" t="str">
        <f>IFERROR(_xlfn.XLOOKUP(tb_C101[[#This Row],[OS]],[1]!tb_C103[OS],[1]!tb_C103[DESCRICAO2]),"0")</f>
        <v>Eletrico</v>
      </c>
    </row>
    <row r="543" spans="1:23" x14ac:dyDescent="0.25">
      <c r="A543" s="7">
        <v>503</v>
      </c>
      <c r="B543" t="s">
        <v>184</v>
      </c>
      <c r="C543">
        <v>108</v>
      </c>
      <c r="D543" s="8" t="s">
        <v>317</v>
      </c>
      <c r="E543" t="s">
        <v>300</v>
      </c>
      <c r="H543" t="s">
        <v>326</v>
      </c>
      <c r="I543" s="9">
        <v>45098.109907407408</v>
      </c>
      <c r="J543" s="9"/>
      <c r="K543" s="9"/>
      <c r="L543" s="9">
        <v>45104.765914351854</v>
      </c>
      <c r="M543" t="s">
        <v>1178</v>
      </c>
      <c r="N543" t="s">
        <v>180</v>
      </c>
      <c r="O543" t="s">
        <v>181</v>
      </c>
      <c r="P543" t="s">
        <v>331</v>
      </c>
      <c r="R543" t="s">
        <v>1179</v>
      </c>
      <c r="S543" s="9">
        <v>45358.298055555555</v>
      </c>
      <c r="T543">
        <v>43181706833</v>
      </c>
      <c r="U543" t="s">
        <v>183</v>
      </c>
      <c r="V543" t="str">
        <f>IFERROR(_xlfn.XLOOKUP(tb_C101[[#This Row],[OS]],[1]!tb_C103[OS],[1]!tb_C103[DESCRICAO]),"0")</f>
        <v>CORRETIVA</v>
      </c>
      <c r="W543" t="str">
        <f>IFERROR(_xlfn.XLOOKUP(tb_C101[[#This Row],[OS]],[1]!tb_C103[OS],[1]!tb_C103[DESCRICAO2]),"0")</f>
        <v>Eletrico</v>
      </c>
    </row>
    <row r="544" spans="1:23" x14ac:dyDescent="0.25">
      <c r="A544" s="7">
        <v>504</v>
      </c>
      <c r="B544" t="s">
        <v>79</v>
      </c>
      <c r="C544">
        <v>418</v>
      </c>
      <c r="D544" s="8" t="s">
        <v>975</v>
      </c>
      <c r="H544" t="s">
        <v>734</v>
      </c>
      <c r="I544" s="9">
        <v>45098.372384259259</v>
      </c>
      <c r="J544" s="9">
        <v>45098.372210648151</v>
      </c>
      <c r="K544" s="9">
        <v>45098.416666666664</v>
      </c>
      <c r="L544" s="9">
        <v>45138.401863425926</v>
      </c>
      <c r="M544" t="s">
        <v>1180</v>
      </c>
      <c r="N544" t="s">
        <v>180</v>
      </c>
      <c r="O544" t="s">
        <v>204</v>
      </c>
      <c r="P544" t="s">
        <v>189</v>
      </c>
      <c r="R544" t="s">
        <v>1181</v>
      </c>
      <c r="S544" s="9">
        <v>45138.401875000003</v>
      </c>
      <c r="T544">
        <v>43181706833</v>
      </c>
      <c r="U544" t="s">
        <v>183</v>
      </c>
      <c r="V544" t="str">
        <f>IFERROR(_xlfn.XLOOKUP(tb_C101[[#This Row],[OS]],[1]!tb_C103[OS],[1]!tb_C103[DESCRICAO]),"0")</f>
        <v>CORRETIVA</v>
      </c>
      <c r="W544" t="str">
        <f>IFERROR(_xlfn.XLOOKUP(tb_C101[[#This Row],[OS]],[1]!tb_C103[OS],[1]!tb_C103[DESCRICAO2]),"0")</f>
        <v>Eletrico</v>
      </c>
    </row>
    <row r="545" spans="1:23" x14ac:dyDescent="0.25">
      <c r="A545" s="7">
        <v>505</v>
      </c>
      <c r="B545" t="s">
        <v>24</v>
      </c>
      <c r="C545">
        <v>505</v>
      </c>
      <c r="D545" s="8" t="s">
        <v>851</v>
      </c>
      <c r="H545" t="s">
        <v>750</v>
      </c>
      <c r="I545" s="9">
        <v>45098.457303240742</v>
      </c>
      <c r="J545" s="9"/>
      <c r="K545" s="9"/>
      <c r="L545" s="9">
        <v>45117.668935185182</v>
      </c>
      <c r="M545" t="s">
        <v>1182</v>
      </c>
      <c r="N545" t="s">
        <v>180</v>
      </c>
      <c r="O545" t="s">
        <v>181</v>
      </c>
      <c r="P545" t="s">
        <v>189</v>
      </c>
      <c r="R545" t="s">
        <v>1183</v>
      </c>
      <c r="S545" s="9">
        <v>45117.668981481482</v>
      </c>
      <c r="T545">
        <v>43181706833</v>
      </c>
      <c r="U545" t="s">
        <v>183</v>
      </c>
      <c r="V545" t="str">
        <f>IFERROR(_xlfn.XLOOKUP(tb_C101[[#This Row],[OS]],[1]!tb_C103[OS],[1]!tb_C103[DESCRICAO]),"0")</f>
        <v>CORRETIVA</v>
      </c>
      <c r="W545" t="str">
        <f>IFERROR(_xlfn.XLOOKUP(tb_C101[[#This Row],[OS]],[1]!tb_C103[OS],[1]!tb_C103[DESCRICAO2]),"0")</f>
        <v>Eletrico</v>
      </c>
    </row>
    <row r="546" spans="1:23" x14ac:dyDescent="0.25">
      <c r="A546" s="7">
        <v>506</v>
      </c>
      <c r="B546" t="s">
        <v>175</v>
      </c>
      <c r="C546">
        <v>204</v>
      </c>
      <c r="D546" s="8" t="s">
        <v>282</v>
      </c>
      <c r="H546" t="s">
        <v>723</v>
      </c>
      <c r="I546" s="9">
        <v>45098.64</v>
      </c>
      <c r="J546" s="9">
        <v>45098.64</v>
      </c>
      <c r="K546" s="9">
        <v>45098.708333333336</v>
      </c>
      <c r="L546" s="9">
        <v>45104.752488425926</v>
      </c>
      <c r="M546" t="s">
        <v>1184</v>
      </c>
      <c r="N546" t="s">
        <v>180</v>
      </c>
      <c r="O546" t="s">
        <v>204</v>
      </c>
      <c r="P546" t="s">
        <v>182</v>
      </c>
      <c r="R546" t="s">
        <v>1185</v>
      </c>
      <c r="S546" s="9">
        <v>45104.752511574072</v>
      </c>
      <c r="T546">
        <v>43181706833</v>
      </c>
      <c r="U546" t="s">
        <v>183</v>
      </c>
      <c r="V546" t="str">
        <f>IFERROR(_xlfn.XLOOKUP(tb_C101[[#This Row],[OS]],[1]!tb_C103[OS],[1]!tb_C103[DESCRICAO]),"0")</f>
        <v>CORRETIVA</v>
      </c>
      <c r="W546" t="str">
        <f>IFERROR(_xlfn.XLOOKUP(tb_C101[[#This Row],[OS]],[1]!tb_C103[OS],[1]!tb_C103[DESCRICAO2]),"0")</f>
        <v>Mecanico</v>
      </c>
    </row>
    <row r="547" spans="1:23" x14ac:dyDescent="0.25">
      <c r="A547" s="7">
        <v>507</v>
      </c>
      <c r="B547" t="s">
        <v>79</v>
      </c>
      <c r="C547">
        <v>606</v>
      </c>
      <c r="D547" s="8" t="s">
        <v>771</v>
      </c>
      <c r="H547" t="s">
        <v>744</v>
      </c>
      <c r="I547" s="9">
        <v>45098.673182870371</v>
      </c>
      <c r="J547" s="9"/>
      <c r="K547" s="9"/>
      <c r="L547" s="9">
        <v>45128.463796296295</v>
      </c>
      <c r="M547" t="s">
        <v>1186</v>
      </c>
      <c r="N547" t="s">
        <v>180</v>
      </c>
      <c r="O547" t="s">
        <v>181</v>
      </c>
      <c r="P547" t="s">
        <v>182</v>
      </c>
      <c r="R547" t="s">
        <v>1187</v>
      </c>
      <c r="S547" s="9">
        <v>45128.463807870372</v>
      </c>
      <c r="T547">
        <v>43181706833</v>
      </c>
      <c r="U547" t="s">
        <v>183</v>
      </c>
      <c r="V547" t="str">
        <f>IFERROR(_xlfn.XLOOKUP(tb_C101[[#This Row],[OS]],[1]!tb_C103[OS],[1]!tb_C103[DESCRICAO]),"0")</f>
        <v>CORRETIVA</v>
      </c>
      <c r="W547" t="str">
        <f>IFERROR(_xlfn.XLOOKUP(tb_C101[[#This Row],[OS]],[1]!tb_C103[OS],[1]!tb_C103[DESCRICAO2]),"0")</f>
        <v>Eletrico</v>
      </c>
    </row>
    <row r="548" spans="1:23" x14ac:dyDescent="0.25">
      <c r="A548" s="7">
        <v>508</v>
      </c>
      <c r="B548" t="s">
        <v>24</v>
      </c>
      <c r="C548">
        <v>501</v>
      </c>
      <c r="D548" s="8" t="s">
        <v>228</v>
      </c>
      <c r="E548" t="s">
        <v>1005</v>
      </c>
      <c r="F548" t="s">
        <v>1188</v>
      </c>
      <c r="G548" t="s">
        <v>1189</v>
      </c>
      <c r="H548" t="s">
        <v>814</v>
      </c>
      <c r="I548" s="9">
        <v>45098.755706018521</v>
      </c>
      <c r="J548" s="9"/>
      <c r="K548" s="9"/>
      <c r="L548" s="9">
        <v>45443.659629629627</v>
      </c>
      <c r="N548" t="s">
        <v>180</v>
      </c>
      <c r="O548" t="s">
        <v>181</v>
      </c>
      <c r="P548" t="s">
        <v>189</v>
      </c>
      <c r="Q548" t="s">
        <v>24</v>
      </c>
      <c r="S548" s="9">
        <v>45443.65965277778</v>
      </c>
      <c r="T548">
        <v>43181706833</v>
      </c>
      <c r="U548" t="s">
        <v>183</v>
      </c>
      <c r="V548" t="str">
        <f>IFERROR(_xlfn.XLOOKUP(tb_C101[[#This Row],[OS]],[1]!tb_C103[OS],[1]!tb_C103[DESCRICAO]),"0")</f>
        <v>MELHORIA</v>
      </c>
      <c r="W548" t="str">
        <f>IFERROR(_xlfn.XLOOKUP(tb_C101[[#This Row],[OS]],[1]!tb_C103[OS],[1]!tb_C103[DESCRICAO2]),"0")</f>
        <v>AUTOMATICO - TROCAR</v>
      </c>
    </row>
    <row r="549" spans="1:23" x14ac:dyDescent="0.25">
      <c r="A549" s="7">
        <v>509</v>
      </c>
      <c r="B549" t="s">
        <v>184</v>
      </c>
      <c r="C549">
        <v>108</v>
      </c>
      <c r="D549" s="8" t="s">
        <v>317</v>
      </c>
      <c r="E549" t="s">
        <v>198</v>
      </c>
      <c r="H549" t="s">
        <v>343</v>
      </c>
      <c r="I549" s="9">
        <v>45098.969537037039</v>
      </c>
      <c r="J549" s="9"/>
      <c r="K549" s="9"/>
      <c r="L549" s="9">
        <v>45110.728912037041</v>
      </c>
      <c r="M549" t="s">
        <v>1190</v>
      </c>
      <c r="N549" t="s">
        <v>180</v>
      </c>
      <c r="O549" t="s">
        <v>181</v>
      </c>
      <c r="P549" t="s">
        <v>331</v>
      </c>
      <c r="R549" t="s">
        <v>1191</v>
      </c>
      <c r="S549" s="9">
        <v>45358.298356481479</v>
      </c>
      <c r="T549">
        <v>43181706833</v>
      </c>
      <c r="U549" t="s">
        <v>183</v>
      </c>
      <c r="V549" t="str">
        <f>IFERROR(_xlfn.XLOOKUP(tb_C101[[#This Row],[OS]],[1]!tb_C103[OS],[1]!tb_C103[DESCRICAO]),"0")</f>
        <v>CORRETIVA</v>
      </c>
      <c r="W549" t="str">
        <f>IFERROR(_xlfn.XLOOKUP(tb_C101[[#This Row],[OS]],[1]!tb_C103[OS],[1]!tb_C103[DESCRICAO2]),"0")</f>
        <v>Eletrico</v>
      </c>
    </row>
    <row r="550" spans="1:23" x14ac:dyDescent="0.25">
      <c r="A550" s="7">
        <v>510</v>
      </c>
      <c r="B550" t="s">
        <v>184</v>
      </c>
      <c r="C550">
        <v>113</v>
      </c>
      <c r="D550" s="8" t="s">
        <v>213</v>
      </c>
      <c r="E550" t="s">
        <v>198</v>
      </c>
      <c r="H550" t="s">
        <v>557</v>
      </c>
      <c r="I550" s="9">
        <v>45099.288634259261</v>
      </c>
      <c r="J550" s="9">
        <v>45099.288634259261</v>
      </c>
      <c r="K550" s="9">
        <v>45099.3125</v>
      </c>
      <c r="L550" s="9">
        <v>45210.792800925927</v>
      </c>
      <c r="M550" t="s">
        <v>1192</v>
      </c>
      <c r="N550" t="s">
        <v>180</v>
      </c>
      <c r="O550" t="s">
        <v>204</v>
      </c>
      <c r="P550" t="s">
        <v>189</v>
      </c>
      <c r="R550" t="s">
        <v>1193</v>
      </c>
      <c r="S550" s="9">
        <v>45210.792824074073</v>
      </c>
      <c r="T550">
        <v>43181706833</v>
      </c>
      <c r="U550" t="s">
        <v>183</v>
      </c>
      <c r="V550" t="str">
        <f>IFERROR(_xlfn.XLOOKUP(tb_C101[[#This Row],[OS]],[1]!tb_C103[OS],[1]!tb_C103[DESCRICAO]),"0")</f>
        <v>CORRETIVA</v>
      </c>
      <c r="W550" t="str">
        <f>IFERROR(_xlfn.XLOOKUP(tb_C101[[#This Row],[OS]],[1]!tb_C103[OS],[1]!tb_C103[DESCRICAO2]),"0")</f>
        <v>Eletrico</v>
      </c>
    </row>
    <row r="551" spans="1:23" x14ac:dyDescent="0.25">
      <c r="A551" s="7">
        <v>511</v>
      </c>
      <c r="B551" t="s">
        <v>220</v>
      </c>
      <c r="C551">
        <v>302</v>
      </c>
      <c r="D551" s="8" t="s">
        <v>787</v>
      </c>
      <c r="H551" t="s">
        <v>788</v>
      </c>
      <c r="I551" s="9">
        <v>45099.382175925923</v>
      </c>
      <c r="J551" s="9"/>
      <c r="K551" s="9"/>
      <c r="L551" s="9">
        <v>45138.736481481479</v>
      </c>
      <c r="M551" t="s">
        <v>1194</v>
      </c>
      <c r="N551" t="s">
        <v>180</v>
      </c>
      <c r="O551" t="s">
        <v>181</v>
      </c>
      <c r="P551" t="s">
        <v>189</v>
      </c>
      <c r="R551" t="s">
        <v>1195</v>
      </c>
      <c r="S551" s="9">
        <v>45138.736504629633</v>
      </c>
      <c r="T551">
        <v>43181706833</v>
      </c>
      <c r="U551" t="s">
        <v>183</v>
      </c>
      <c r="V551" t="str">
        <f>IFERROR(_xlfn.XLOOKUP(tb_C101[[#This Row],[OS]],[1]!tb_C103[OS],[1]!tb_C103[DESCRICAO]),"0")</f>
        <v>CORRETIVA</v>
      </c>
      <c r="W551" t="str">
        <f>IFERROR(_xlfn.XLOOKUP(tb_C101[[#This Row],[OS]],[1]!tb_C103[OS],[1]!tb_C103[DESCRICAO2]),"0")</f>
        <v>Mecanico</v>
      </c>
    </row>
    <row r="552" spans="1:23" x14ac:dyDescent="0.25">
      <c r="A552" s="7">
        <v>513</v>
      </c>
      <c r="B552" t="s">
        <v>184</v>
      </c>
      <c r="D552" s="8"/>
      <c r="H552" t="s">
        <v>731</v>
      </c>
      <c r="I552" s="9">
        <v>45099.464386574073</v>
      </c>
      <c r="J552" s="9"/>
      <c r="K552" s="9"/>
      <c r="L552" s="9">
        <v>45210.793611111112</v>
      </c>
      <c r="M552" t="s">
        <v>1196</v>
      </c>
      <c r="N552" t="s">
        <v>180</v>
      </c>
      <c r="O552" t="s">
        <v>181</v>
      </c>
      <c r="P552" t="s">
        <v>189</v>
      </c>
      <c r="R552" t="s">
        <v>1197</v>
      </c>
      <c r="S552" s="9">
        <v>45210.793634259258</v>
      </c>
      <c r="T552">
        <v>43181706833</v>
      </c>
      <c r="U552" t="s">
        <v>183</v>
      </c>
      <c r="V552" t="str">
        <f>IFERROR(_xlfn.XLOOKUP(tb_C101[[#This Row],[OS]],[1]!tb_C103[OS],[1]!tb_C103[DESCRICAO]),"0")</f>
        <v>MELHORIA</v>
      </c>
      <c r="W552" t="str">
        <f>IFERROR(_xlfn.XLOOKUP(tb_C101[[#This Row],[OS]],[1]!tb_C103[OS],[1]!tb_C103[DESCRICAO2]),"0")</f>
        <v>Mecanico</v>
      </c>
    </row>
    <row r="553" spans="1:23" x14ac:dyDescent="0.25">
      <c r="A553" s="7">
        <v>514</v>
      </c>
      <c r="B553" t="s">
        <v>184</v>
      </c>
      <c r="C553">
        <v>108</v>
      </c>
      <c r="D553" s="8" t="s">
        <v>317</v>
      </c>
      <c r="E553" t="s">
        <v>240</v>
      </c>
      <c r="F553" t="s">
        <v>300</v>
      </c>
      <c r="G553" t="s">
        <v>432</v>
      </c>
      <c r="H553" t="s">
        <v>557</v>
      </c>
      <c r="I553" s="9">
        <v>45099.542349537034</v>
      </c>
      <c r="J553" s="9">
        <v>45099.542291666665</v>
      </c>
      <c r="K553" s="9">
        <v>45099.5625</v>
      </c>
      <c r="L553" s="9">
        <v>45210.794999999998</v>
      </c>
      <c r="M553" t="s">
        <v>1198</v>
      </c>
      <c r="N553" t="s">
        <v>180</v>
      </c>
      <c r="O553" t="s">
        <v>204</v>
      </c>
      <c r="P553" t="s">
        <v>189</v>
      </c>
      <c r="Q553" t="s">
        <v>308</v>
      </c>
      <c r="R553" t="s">
        <v>1199</v>
      </c>
      <c r="S553" s="9">
        <v>45358.298587962963</v>
      </c>
      <c r="T553">
        <v>43181706833</v>
      </c>
      <c r="U553" t="s">
        <v>183</v>
      </c>
      <c r="V553" t="str">
        <f>IFERROR(_xlfn.XLOOKUP(tb_C101[[#This Row],[OS]],[1]!tb_C103[OS],[1]!tb_C103[DESCRICAO]),"0")</f>
        <v>CORRETIVA</v>
      </c>
      <c r="W553" t="str">
        <f>IFERROR(_xlfn.XLOOKUP(tb_C101[[#This Row],[OS]],[1]!tb_C103[OS],[1]!tb_C103[DESCRICAO2]),"0")</f>
        <v>Mecanico</v>
      </c>
    </row>
    <row r="554" spans="1:23" x14ac:dyDescent="0.25">
      <c r="A554" s="7">
        <v>515</v>
      </c>
      <c r="B554" t="s">
        <v>715</v>
      </c>
      <c r="D554" s="8"/>
      <c r="H554" t="s">
        <v>731</v>
      </c>
      <c r="I554" s="9">
        <v>45099.654097222221</v>
      </c>
      <c r="J554" s="9"/>
      <c r="K554" s="9"/>
      <c r="L554" s="9"/>
      <c r="M554" t="s">
        <v>1200</v>
      </c>
      <c r="N554" t="s">
        <v>215</v>
      </c>
      <c r="O554" t="s">
        <v>181</v>
      </c>
      <c r="R554" t="s">
        <v>1201</v>
      </c>
      <c r="S554" s="9"/>
      <c r="U554" t="s">
        <v>183</v>
      </c>
      <c r="V554" t="str">
        <f>IFERROR(_xlfn.XLOOKUP(tb_C101[[#This Row],[OS]],[1]!tb_C103[OS],[1]!tb_C103[DESCRICAO]),"0")</f>
        <v>MELHORIA</v>
      </c>
      <c r="W554" t="str">
        <f>IFERROR(_xlfn.XLOOKUP(tb_C101[[#This Row],[OS]],[1]!tb_C103[OS],[1]!tb_C103[DESCRICAO2]),"0")</f>
        <v>Mecanico</v>
      </c>
    </row>
    <row r="555" spans="1:23" x14ac:dyDescent="0.25">
      <c r="A555" s="7">
        <v>516</v>
      </c>
      <c r="B555" t="s">
        <v>715</v>
      </c>
      <c r="D555" s="8"/>
      <c r="H555" t="s">
        <v>731</v>
      </c>
      <c r="I555" s="9">
        <v>45099.65525462963</v>
      </c>
      <c r="J555" s="9"/>
      <c r="K555" s="9"/>
      <c r="L555" s="9">
        <v>45104.619641203702</v>
      </c>
      <c r="M555" t="s">
        <v>1202</v>
      </c>
      <c r="N555" t="s">
        <v>180</v>
      </c>
      <c r="O555" t="s">
        <v>181</v>
      </c>
      <c r="P555" t="s">
        <v>182</v>
      </c>
      <c r="R555" t="s">
        <v>1203</v>
      </c>
      <c r="S555" s="9">
        <v>45104.619664351849</v>
      </c>
      <c r="T555">
        <v>43181706833</v>
      </c>
      <c r="U555" t="s">
        <v>183</v>
      </c>
      <c r="V555" t="str">
        <f>IFERROR(_xlfn.XLOOKUP(tb_C101[[#This Row],[OS]],[1]!tb_C103[OS],[1]!tb_C103[DESCRICAO]),"0")</f>
        <v>MELHORIA</v>
      </c>
      <c r="W555" t="str">
        <f>IFERROR(_xlfn.XLOOKUP(tb_C101[[#This Row],[OS]],[1]!tb_C103[OS],[1]!tb_C103[DESCRICAO2]),"0")</f>
        <v>Mecanico</v>
      </c>
    </row>
    <row r="556" spans="1:23" x14ac:dyDescent="0.25">
      <c r="A556" s="7">
        <v>517</v>
      </c>
      <c r="B556" t="s">
        <v>715</v>
      </c>
      <c r="D556" s="8"/>
      <c r="H556" t="s">
        <v>731</v>
      </c>
      <c r="I556" s="9">
        <v>45099.657546296294</v>
      </c>
      <c r="J556" s="9"/>
      <c r="K556" s="9"/>
      <c r="L556" s="9"/>
      <c r="N556" t="s">
        <v>215</v>
      </c>
      <c r="O556" t="s">
        <v>181</v>
      </c>
      <c r="P556" t="s">
        <v>182</v>
      </c>
      <c r="R556" t="s">
        <v>1204</v>
      </c>
      <c r="S556" s="9">
        <v>45099.677488425928</v>
      </c>
      <c r="T556">
        <v>43181706833</v>
      </c>
      <c r="U556" t="s">
        <v>183</v>
      </c>
      <c r="V556" t="str">
        <f>IFERROR(_xlfn.XLOOKUP(tb_C101[[#This Row],[OS]],[1]!tb_C103[OS],[1]!tb_C103[DESCRICAO]),"0")</f>
        <v>MELHORIA</v>
      </c>
      <c r="W556" t="str">
        <f>IFERROR(_xlfn.XLOOKUP(tb_C101[[#This Row],[OS]],[1]!tb_C103[OS],[1]!tb_C103[DESCRICAO2]),"0")</f>
        <v>Mecanico</v>
      </c>
    </row>
    <row r="557" spans="1:23" x14ac:dyDescent="0.25">
      <c r="A557" s="7">
        <v>518</v>
      </c>
      <c r="B557" t="s">
        <v>184</v>
      </c>
      <c r="C557">
        <v>108</v>
      </c>
      <c r="D557" s="8" t="s">
        <v>317</v>
      </c>
      <c r="E557" t="s">
        <v>300</v>
      </c>
      <c r="H557" t="s">
        <v>827</v>
      </c>
      <c r="I557" s="9">
        <v>45099.908634259256</v>
      </c>
      <c r="J557" s="9"/>
      <c r="K557" s="9"/>
      <c r="L557" s="9">
        <v>45226.675312500003</v>
      </c>
      <c r="M557" t="s">
        <v>1205</v>
      </c>
      <c r="N557" t="s">
        <v>180</v>
      </c>
      <c r="O557" t="s">
        <v>181</v>
      </c>
      <c r="P557" t="s">
        <v>182</v>
      </c>
      <c r="R557" t="s">
        <v>1206</v>
      </c>
      <c r="S557" s="9">
        <v>45358.298796296294</v>
      </c>
      <c r="T557">
        <v>43181706833</v>
      </c>
      <c r="U557" t="s">
        <v>183</v>
      </c>
      <c r="V557" t="str">
        <f>IFERROR(_xlfn.XLOOKUP(tb_C101[[#This Row],[OS]],[1]!tb_C103[OS],[1]!tb_C103[DESCRICAO]),"0")</f>
        <v>CORRETIVA</v>
      </c>
      <c r="W557" t="str">
        <f>IFERROR(_xlfn.XLOOKUP(tb_C101[[#This Row],[OS]],[1]!tb_C103[OS],[1]!tb_C103[DESCRICAO2]),"0")</f>
        <v>Eletrico</v>
      </c>
    </row>
    <row r="558" spans="1:23" x14ac:dyDescent="0.25">
      <c r="A558" s="7">
        <v>519</v>
      </c>
      <c r="B558" t="s">
        <v>79</v>
      </c>
      <c r="C558">
        <v>406</v>
      </c>
      <c r="D558" s="8" t="s">
        <v>822</v>
      </c>
      <c r="E558" t="s">
        <v>229</v>
      </c>
      <c r="H558" t="s">
        <v>744</v>
      </c>
      <c r="I558" s="9">
        <v>45099.921678240738</v>
      </c>
      <c r="J558" s="9"/>
      <c r="K558" s="9"/>
      <c r="L558" s="9">
        <v>45110.731898148151</v>
      </c>
      <c r="M558" t="s">
        <v>1207</v>
      </c>
      <c r="N558" t="s">
        <v>180</v>
      </c>
      <c r="O558" t="s">
        <v>181</v>
      </c>
      <c r="P558" t="s">
        <v>182</v>
      </c>
      <c r="R558" t="s">
        <v>1208</v>
      </c>
      <c r="S558" s="9">
        <v>45110.731921296298</v>
      </c>
      <c r="T558">
        <v>43181706833</v>
      </c>
      <c r="U558" t="s">
        <v>183</v>
      </c>
      <c r="V558" t="str">
        <f>IFERROR(_xlfn.XLOOKUP(tb_C101[[#This Row],[OS]],[1]!tb_C103[OS],[1]!tb_C103[DESCRICAO]),"0")</f>
        <v>CORRETIVA</v>
      </c>
      <c r="W558" t="str">
        <f>IFERROR(_xlfn.XLOOKUP(tb_C101[[#This Row],[OS]],[1]!tb_C103[OS],[1]!tb_C103[DESCRICAO2]),"0")</f>
        <v>Mecanico</v>
      </c>
    </row>
    <row r="559" spans="1:23" x14ac:dyDescent="0.25">
      <c r="A559" s="7">
        <v>520</v>
      </c>
      <c r="B559" t="s">
        <v>184</v>
      </c>
      <c r="C559">
        <v>113</v>
      </c>
      <c r="D559" s="8" t="s">
        <v>213</v>
      </c>
      <c r="E559" t="s">
        <v>198</v>
      </c>
      <c r="F559" t="s">
        <v>387</v>
      </c>
      <c r="G559" t="s">
        <v>395</v>
      </c>
      <c r="H559" t="s">
        <v>343</v>
      </c>
      <c r="I559" s="9">
        <v>45100.956562500003</v>
      </c>
      <c r="J559" s="9"/>
      <c r="K559" s="9"/>
      <c r="L559" s="9">
        <v>45118.483344907407</v>
      </c>
      <c r="M559" t="s">
        <v>1209</v>
      </c>
      <c r="N559" t="s">
        <v>180</v>
      </c>
      <c r="O559" t="s">
        <v>181</v>
      </c>
      <c r="P559" t="s">
        <v>331</v>
      </c>
      <c r="Q559" t="s">
        <v>308</v>
      </c>
      <c r="R559" t="s">
        <v>1210</v>
      </c>
      <c r="S559" s="9">
        <v>45118.483368055553</v>
      </c>
      <c r="T559">
        <v>43181706833</v>
      </c>
      <c r="U559" t="s">
        <v>183</v>
      </c>
      <c r="V559" t="str">
        <f>IFERROR(_xlfn.XLOOKUP(tb_C101[[#This Row],[OS]],[1]!tb_C103[OS],[1]!tb_C103[DESCRICAO]),"0")</f>
        <v>CORRETIVA</v>
      </c>
      <c r="W559" t="str">
        <f>IFERROR(_xlfn.XLOOKUP(tb_C101[[#This Row],[OS]],[1]!tb_C103[OS],[1]!tb_C103[DESCRICAO2]),"0")</f>
        <v>Eletrico</v>
      </c>
    </row>
    <row r="560" spans="1:23" x14ac:dyDescent="0.25">
      <c r="A560" s="7">
        <v>521</v>
      </c>
      <c r="B560" t="s">
        <v>175</v>
      </c>
      <c r="D560" s="8"/>
      <c r="H560" t="s">
        <v>1060</v>
      </c>
      <c r="I560" s="9">
        <v>45101.061550925922</v>
      </c>
      <c r="J560" s="9"/>
      <c r="K560" s="9"/>
      <c r="L560" s="9">
        <v>45210.795682870368</v>
      </c>
      <c r="M560" t="s">
        <v>1211</v>
      </c>
      <c r="N560" t="s">
        <v>180</v>
      </c>
      <c r="O560" t="s">
        <v>181</v>
      </c>
      <c r="P560" t="s">
        <v>331</v>
      </c>
      <c r="R560" t="s">
        <v>1212</v>
      </c>
      <c r="S560" s="9">
        <v>45210.795706018522</v>
      </c>
      <c r="T560">
        <v>43181706833</v>
      </c>
      <c r="U560" t="s">
        <v>183</v>
      </c>
      <c r="V560" t="str">
        <f>IFERROR(_xlfn.XLOOKUP(tb_C101[[#This Row],[OS]],[1]!tb_C103[OS],[1]!tb_C103[DESCRICAO]),"0")</f>
        <v>PREDITIVA</v>
      </c>
      <c r="W560" t="str">
        <f>IFERROR(_xlfn.XLOOKUP(tb_C101[[#This Row],[OS]],[1]!tb_C103[OS],[1]!tb_C103[DESCRICAO2]),"0")</f>
        <v>Eletrico</v>
      </c>
    </row>
    <row r="561" spans="1:23" x14ac:dyDescent="0.25">
      <c r="A561" s="7">
        <v>522</v>
      </c>
      <c r="B561" t="s">
        <v>79</v>
      </c>
      <c r="C561">
        <v>413</v>
      </c>
      <c r="D561" s="8" t="s">
        <v>295</v>
      </c>
      <c r="H561" t="s">
        <v>734</v>
      </c>
      <c r="I561" s="9">
        <v>45101.287719907406</v>
      </c>
      <c r="J561" s="9">
        <v>45101.284722222219</v>
      </c>
      <c r="K561" s="9">
        <v>45101.706250000003</v>
      </c>
      <c r="L561" s="9">
        <v>45210.797569444447</v>
      </c>
      <c r="M561" t="s">
        <v>1213</v>
      </c>
      <c r="N561" t="s">
        <v>180</v>
      </c>
      <c r="O561" t="s">
        <v>204</v>
      </c>
      <c r="P561" t="s">
        <v>189</v>
      </c>
      <c r="R561" t="s">
        <v>1214</v>
      </c>
      <c r="S561" s="9">
        <v>45210.797592592593</v>
      </c>
      <c r="T561">
        <v>43181706833</v>
      </c>
      <c r="U561" t="s">
        <v>183</v>
      </c>
      <c r="V561" t="str">
        <f>IFERROR(_xlfn.XLOOKUP(tb_C101[[#This Row],[OS]],[1]!tb_C103[OS],[1]!tb_C103[DESCRICAO]),"0")</f>
        <v>CORRETIVA</v>
      </c>
      <c r="W561" t="str">
        <f>IFERROR(_xlfn.XLOOKUP(tb_C101[[#This Row],[OS]],[1]!tb_C103[OS],[1]!tb_C103[DESCRICAO2]),"0")</f>
        <v>Mecanico</v>
      </c>
    </row>
    <row r="562" spans="1:23" x14ac:dyDescent="0.25">
      <c r="A562" s="7">
        <v>523</v>
      </c>
      <c r="B562" t="s">
        <v>175</v>
      </c>
      <c r="C562">
        <v>204</v>
      </c>
      <c r="D562" s="8" t="s">
        <v>282</v>
      </c>
      <c r="E562" t="s">
        <v>302</v>
      </c>
      <c r="H562" t="s">
        <v>1060</v>
      </c>
      <c r="I562" s="9">
        <v>45102.981782407405</v>
      </c>
      <c r="J562" s="9">
        <v>45102.981689814813</v>
      </c>
      <c r="K562" s="9">
        <v>45103.006944444445</v>
      </c>
      <c r="L562" s="9">
        <v>45118.483796296299</v>
      </c>
      <c r="M562" t="s">
        <v>1215</v>
      </c>
      <c r="N562" t="s">
        <v>180</v>
      </c>
      <c r="O562" t="s">
        <v>204</v>
      </c>
      <c r="P562" t="s">
        <v>331</v>
      </c>
      <c r="R562" t="s">
        <v>1216</v>
      </c>
      <c r="S562" s="9">
        <v>45118.483819444446</v>
      </c>
      <c r="T562">
        <v>43181706833</v>
      </c>
      <c r="U562" t="s">
        <v>183</v>
      </c>
      <c r="V562" t="str">
        <f>IFERROR(_xlfn.XLOOKUP(tb_C101[[#This Row],[OS]],[1]!tb_C103[OS],[1]!tb_C103[DESCRICAO]),"0")</f>
        <v>CORRETIVA</v>
      </c>
      <c r="W562" t="str">
        <f>IFERROR(_xlfn.XLOOKUP(tb_C101[[#This Row],[OS]],[1]!tb_C103[OS],[1]!tb_C103[DESCRICAO2]),"0")</f>
        <v>Eletrico</v>
      </c>
    </row>
    <row r="563" spans="1:23" x14ac:dyDescent="0.25">
      <c r="A563" s="7">
        <v>524</v>
      </c>
      <c r="B563" t="s">
        <v>184</v>
      </c>
      <c r="C563">
        <v>113</v>
      </c>
      <c r="D563" s="8" t="s">
        <v>213</v>
      </c>
      <c r="E563" t="s">
        <v>345</v>
      </c>
      <c r="F563" t="s">
        <v>447</v>
      </c>
      <c r="G563" t="s">
        <v>1217</v>
      </c>
      <c r="H563" t="s">
        <v>343</v>
      </c>
      <c r="I563" s="9">
        <v>45103.010046296295</v>
      </c>
      <c r="J563" s="9"/>
      <c r="K563" s="9"/>
      <c r="L563" s="9">
        <v>45210.798020833332</v>
      </c>
      <c r="M563" t="s">
        <v>1218</v>
      </c>
      <c r="N563" t="s">
        <v>180</v>
      </c>
      <c r="O563" t="s">
        <v>181</v>
      </c>
      <c r="P563" t="s">
        <v>189</v>
      </c>
      <c r="Q563" t="s">
        <v>308</v>
      </c>
      <c r="R563" t="s">
        <v>1219</v>
      </c>
      <c r="S563" s="9">
        <v>45210.798032407409</v>
      </c>
      <c r="T563">
        <v>43181706833</v>
      </c>
      <c r="U563" t="s">
        <v>183</v>
      </c>
      <c r="V563" t="str">
        <f>IFERROR(_xlfn.XLOOKUP(tb_C101[[#This Row],[OS]],[1]!tb_C103[OS],[1]!tb_C103[DESCRICAO]),"0")</f>
        <v>CORRETIVA</v>
      </c>
      <c r="W563" t="str">
        <f>IFERROR(_xlfn.XLOOKUP(tb_C101[[#This Row],[OS]],[1]!tb_C103[OS],[1]!tb_C103[DESCRICAO2]),"0")</f>
        <v>Mecanico</v>
      </c>
    </row>
    <row r="564" spans="1:23" x14ac:dyDescent="0.25">
      <c r="A564" s="7">
        <v>525</v>
      </c>
      <c r="B564" t="s">
        <v>184</v>
      </c>
      <c r="C564">
        <v>117</v>
      </c>
      <c r="D564" s="8" t="s">
        <v>354</v>
      </c>
      <c r="E564" t="s">
        <v>198</v>
      </c>
      <c r="F564" t="s">
        <v>555</v>
      </c>
      <c r="G564" t="s">
        <v>583</v>
      </c>
      <c r="H564" t="s">
        <v>343</v>
      </c>
      <c r="I564" s="9">
        <v>45103.222384259258</v>
      </c>
      <c r="J564" s="9"/>
      <c r="K564" s="9"/>
      <c r="L564" s="9">
        <v>45110.731377314813</v>
      </c>
      <c r="M564" t="s">
        <v>1220</v>
      </c>
      <c r="N564" t="s">
        <v>180</v>
      </c>
      <c r="O564" t="s">
        <v>181</v>
      </c>
      <c r="P564" t="s">
        <v>331</v>
      </c>
      <c r="Q564" t="s">
        <v>308</v>
      </c>
      <c r="R564" t="s">
        <v>1221</v>
      </c>
      <c r="S564" s="9">
        <v>45110.731388888889</v>
      </c>
      <c r="T564">
        <v>43181706833</v>
      </c>
      <c r="U564" t="s">
        <v>183</v>
      </c>
      <c r="V564" t="str">
        <f>IFERROR(_xlfn.XLOOKUP(tb_C101[[#This Row],[OS]],[1]!tb_C103[OS],[1]!tb_C103[DESCRICAO]),"0")</f>
        <v>CORRETIVA</v>
      </c>
      <c r="W564" t="str">
        <f>IFERROR(_xlfn.XLOOKUP(tb_C101[[#This Row],[OS]],[1]!tb_C103[OS],[1]!tb_C103[DESCRICAO2]),"0")</f>
        <v>AUTOMATICO - TROCAR</v>
      </c>
    </row>
    <row r="565" spans="1:23" x14ac:dyDescent="0.25">
      <c r="A565" s="7">
        <v>526</v>
      </c>
      <c r="B565" t="s">
        <v>858</v>
      </c>
      <c r="D565" s="8"/>
      <c r="H565" t="s">
        <v>750</v>
      </c>
      <c r="I565" s="9">
        <v>45103.59851851852</v>
      </c>
      <c r="J565" s="9"/>
      <c r="K565" s="9"/>
      <c r="L565" s="9">
        <v>45128.454976851855</v>
      </c>
      <c r="M565" t="s">
        <v>1222</v>
      </c>
      <c r="N565" t="s">
        <v>180</v>
      </c>
      <c r="O565" t="s">
        <v>181</v>
      </c>
      <c r="P565" t="s">
        <v>182</v>
      </c>
      <c r="R565" t="s">
        <v>1223</v>
      </c>
      <c r="S565" s="9">
        <v>45128.455000000002</v>
      </c>
      <c r="T565">
        <v>43181706833</v>
      </c>
      <c r="U565" t="s">
        <v>183</v>
      </c>
      <c r="V565" t="str">
        <f>IFERROR(_xlfn.XLOOKUP(tb_C101[[#This Row],[OS]],[1]!tb_C103[OS],[1]!tb_C103[DESCRICAO]),"0")</f>
        <v>CORRETIVA</v>
      </c>
      <c r="W565" t="str">
        <f>IFERROR(_xlfn.XLOOKUP(tb_C101[[#This Row],[OS]],[1]!tb_C103[OS],[1]!tb_C103[DESCRICAO2]),"0")</f>
        <v>Eletrico</v>
      </c>
    </row>
    <row r="566" spans="1:23" x14ac:dyDescent="0.25">
      <c r="A566" s="7">
        <v>527</v>
      </c>
      <c r="B566" t="s">
        <v>858</v>
      </c>
      <c r="D566" s="8"/>
      <c r="H566" t="s">
        <v>750</v>
      </c>
      <c r="I566" s="9">
        <v>45103.670023148145</v>
      </c>
      <c r="J566" s="9"/>
      <c r="K566" s="9"/>
      <c r="L566" s="9">
        <v>45142.810694444444</v>
      </c>
      <c r="M566" t="s">
        <v>1224</v>
      </c>
      <c r="N566" t="s">
        <v>180</v>
      </c>
      <c r="O566" t="s">
        <v>181</v>
      </c>
      <c r="P566" t="s">
        <v>182</v>
      </c>
      <c r="R566" t="s">
        <v>1225</v>
      </c>
      <c r="S566" s="9">
        <v>45142.810717592591</v>
      </c>
      <c r="T566">
        <v>43181706833</v>
      </c>
      <c r="U566" t="s">
        <v>183</v>
      </c>
      <c r="V566" t="str">
        <f>IFERROR(_xlfn.XLOOKUP(tb_C101[[#This Row],[OS]],[1]!tb_C103[OS],[1]!tb_C103[DESCRICAO]),"0")</f>
        <v>CORRETIVA</v>
      </c>
      <c r="W566" t="str">
        <f>IFERROR(_xlfn.XLOOKUP(tb_C101[[#This Row],[OS]],[1]!tb_C103[OS],[1]!tb_C103[DESCRICAO2]),"0")</f>
        <v>Mecanico</v>
      </c>
    </row>
    <row r="567" spans="1:23" x14ac:dyDescent="0.25">
      <c r="A567" s="7">
        <v>528</v>
      </c>
      <c r="B567" t="s">
        <v>79</v>
      </c>
      <c r="D567" s="8"/>
      <c r="H567" t="s">
        <v>741</v>
      </c>
      <c r="I567" s="9">
        <v>45103.711354166669</v>
      </c>
      <c r="J567" s="9"/>
      <c r="K567" s="9"/>
      <c r="L567" s="9">
        <v>45132.713831018518</v>
      </c>
      <c r="M567" t="s">
        <v>1226</v>
      </c>
      <c r="N567" t="s">
        <v>180</v>
      </c>
      <c r="O567" t="s">
        <v>181</v>
      </c>
      <c r="P567" t="s">
        <v>182</v>
      </c>
      <c r="R567" t="s">
        <v>1227</v>
      </c>
      <c r="S567" s="9">
        <v>45132.713865740741</v>
      </c>
      <c r="T567">
        <v>43181706833</v>
      </c>
      <c r="U567" t="s">
        <v>183</v>
      </c>
      <c r="V567" t="str">
        <f>IFERROR(_xlfn.XLOOKUP(tb_C101[[#This Row],[OS]],[1]!tb_C103[OS],[1]!tb_C103[DESCRICAO]),"0")</f>
        <v>CORRETIVA</v>
      </c>
      <c r="W567" t="str">
        <f>IFERROR(_xlfn.XLOOKUP(tb_C101[[#This Row],[OS]],[1]!tb_C103[OS],[1]!tb_C103[DESCRICAO2]),"0")</f>
        <v>Mecanico</v>
      </c>
    </row>
    <row r="568" spans="1:23" x14ac:dyDescent="0.25">
      <c r="A568" s="7">
        <v>529</v>
      </c>
      <c r="B568" t="s">
        <v>24</v>
      </c>
      <c r="C568">
        <v>507</v>
      </c>
      <c r="D568" s="8" t="s">
        <v>757</v>
      </c>
      <c r="H568" t="s">
        <v>1060</v>
      </c>
      <c r="I568" s="9">
        <v>45104.145300925928</v>
      </c>
      <c r="J568" s="9"/>
      <c r="K568" s="9"/>
      <c r="L568" s="9">
        <v>45209.762407407405</v>
      </c>
      <c r="M568" t="s">
        <v>1228</v>
      </c>
      <c r="N568" t="s">
        <v>180</v>
      </c>
      <c r="O568" t="s">
        <v>181</v>
      </c>
      <c r="P568" t="s">
        <v>331</v>
      </c>
      <c r="R568" t="s">
        <v>1229</v>
      </c>
      <c r="S568" s="9">
        <v>45209.762430555558</v>
      </c>
      <c r="T568">
        <v>43181706833</v>
      </c>
      <c r="U568" t="s">
        <v>183</v>
      </c>
      <c r="V568" t="str">
        <f>IFERROR(_xlfn.XLOOKUP(tb_C101[[#This Row],[OS]],[1]!tb_C103[OS],[1]!tb_C103[DESCRICAO]),"0")</f>
        <v>CORRETIVA</v>
      </c>
      <c r="W568" t="str">
        <f>IFERROR(_xlfn.XLOOKUP(tb_C101[[#This Row],[OS]],[1]!tb_C103[OS],[1]!tb_C103[DESCRICAO2]),"0")</f>
        <v>Mecanico</v>
      </c>
    </row>
    <row r="569" spans="1:23" x14ac:dyDescent="0.25">
      <c r="A569" s="7">
        <v>530</v>
      </c>
      <c r="B569" t="s">
        <v>175</v>
      </c>
      <c r="C569">
        <v>207</v>
      </c>
      <c r="D569" s="8" t="s">
        <v>760</v>
      </c>
      <c r="H569" t="s">
        <v>1230</v>
      </c>
      <c r="I569" s="9">
        <v>45104.45453703704</v>
      </c>
      <c r="J569" s="9">
        <v>45104.452893518515</v>
      </c>
      <c r="K569" s="9"/>
      <c r="L569" s="9"/>
      <c r="N569" t="s">
        <v>215</v>
      </c>
      <c r="O569" t="s">
        <v>204</v>
      </c>
      <c r="P569" t="s">
        <v>189</v>
      </c>
      <c r="R569" t="s">
        <v>1231</v>
      </c>
      <c r="S569" s="9"/>
      <c r="U569" t="s">
        <v>183</v>
      </c>
      <c r="V569" t="str">
        <f>IFERROR(_xlfn.XLOOKUP(tb_C101[[#This Row],[OS]],[1]!tb_C103[OS],[1]!tb_C103[DESCRICAO]),"0")</f>
        <v>CORRETIVA</v>
      </c>
      <c r="W569" t="str">
        <f>IFERROR(_xlfn.XLOOKUP(tb_C101[[#This Row],[OS]],[1]!tb_C103[OS],[1]!tb_C103[DESCRICAO2]),"0")</f>
        <v>Mecanico</v>
      </c>
    </row>
    <row r="570" spans="1:23" x14ac:dyDescent="0.25">
      <c r="A570" s="7">
        <v>531</v>
      </c>
      <c r="B570" t="s">
        <v>79</v>
      </c>
      <c r="C570">
        <v>413</v>
      </c>
      <c r="D570" s="8" t="s">
        <v>295</v>
      </c>
      <c r="E570" t="s">
        <v>1232</v>
      </c>
      <c r="H570" t="s">
        <v>744</v>
      </c>
      <c r="I570" s="9">
        <v>45104.629270833335</v>
      </c>
      <c r="J570" s="9"/>
      <c r="K570" s="9"/>
      <c r="L570" s="9">
        <v>45128.565740740742</v>
      </c>
      <c r="M570" t="s">
        <v>1233</v>
      </c>
      <c r="N570" t="s">
        <v>180</v>
      </c>
      <c r="O570" t="s">
        <v>181</v>
      </c>
      <c r="P570" t="s">
        <v>182</v>
      </c>
      <c r="R570" t="s">
        <v>1234</v>
      </c>
      <c r="S570" s="9">
        <v>45128.565763888888</v>
      </c>
      <c r="T570">
        <v>43181706833</v>
      </c>
      <c r="U570" t="s">
        <v>183</v>
      </c>
      <c r="V570" t="str">
        <f>IFERROR(_xlfn.XLOOKUP(tb_C101[[#This Row],[OS]],[1]!tb_C103[OS],[1]!tb_C103[DESCRICAO]),"0")</f>
        <v>CORRETIVA</v>
      </c>
      <c r="W570" t="str">
        <f>IFERROR(_xlfn.XLOOKUP(tb_C101[[#This Row],[OS]],[1]!tb_C103[OS],[1]!tb_C103[DESCRICAO2]),"0")</f>
        <v>Eletrico</v>
      </c>
    </row>
    <row r="571" spans="1:23" x14ac:dyDescent="0.25">
      <c r="A571" s="7">
        <v>532</v>
      </c>
      <c r="B571" t="s">
        <v>184</v>
      </c>
      <c r="C571">
        <v>112</v>
      </c>
      <c r="D571" s="8" t="s">
        <v>237</v>
      </c>
      <c r="E571" t="s">
        <v>494</v>
      </c>
      <c r="H571" t="s">
        <v>827</v>
      </c>
      <c r="I571" s="9">
        <v>45104.753807870373</v>
      </c>
      <c r="J571" s="9"/>
      <c r="K571" s="9"/>
      <c r="L571" s="9">
        <v>45210.799363425926</v>
      </c>
      <c r="M571" t="s">
        <v>1235</v>
      </c>
      <c r="N571" t="s">
        <v>180</v>
      </c>
      <c r="O571" t="s">
        <v>181</v>
      </c>
      <c r="P571" t="s">
        <v>182</v>
      </c>
      <c r="R571" t="s">
        <v>1236</v>
      </c>
      <c r="S571" s="9">
        <v>45210.799375000002</v>
      </c>
      <c r="T571">
        <v>43181706833</v>
      </c>
      <c r="U571" t="s">
        <v>183</v>
      </c>
      <c r="V571" t="str">
        <f>IFERROR(_xlfn.XLOOKUP(tb_C101[[#This Row],[OS]],[1]!tb_C103[OS],[1]!tb_C103[DESCRICAO]),"0")</f>
        <v>CORRETIVA</v>
      </c>
      <c r="W571" t="str">
        <f>IFERROR(_xlfn.XLOOKUP(tb_C101[[#This Row],[OS]],[1]!tb_C103[OS],[1]!tb_C103[DESCRICAO2]),"0")</f>
        <v>Mecanico</v>
      </c>
    </row>
    <row r="572" spans="1:23" x14ac:dyDescent="0.25">
      <c r="A572" s="7">
        <v>533</v>
      </c>
      <c r="B572" t="s">
        <v>184</v>
      </c>
      <c r="C572">
        <v>117</v>
      </c>
      <c r="D572" s="8" t="s">
        <v>354</v>
      </c>
      <c r="E572" t="s">
        <v>238</v>
      </c>
      <c r="H572" t="s">
        <v>827</v>
      </c>
      <c r="I572" s="9">
        <v>45105.812789351854</v>
      </c>
      <c r="J572" s="9"/>
      <c r="K572" s="9"/>
      <c r="L572" s="9">
        <v>45128.572835648149</v>
      </c>
      <c r="M572" t="s">
        <v>1237</v>
      </c>
      <c r="N572" t="s">
        <v>180</v>
      </c>
      <c r="O572" t="s">
        <v>181</v>
      </c>
      <c r="P572" t="s">
        <v>182</v>
      </c>
      <c r="R572" t="s">
        <v>1238</v>
      </c>
      <c r="S572" s="9">
        <v>45128.572847222225</v>
      </c>
      <c r="T572">
        <v>43181706833</v>
      </c>
      <c r="U572" t="s">
        <v>183</v>
      </c>
      <c r="V572" t="str">
        <f>IFERROR(_xlfn.XLOOKUP(tb_C101[[#This Row],[OS]],[1]!tb_C103[OS],[1]!tb_C103[DESCRICAO]),"0")</f>
        <v>CORRETIVA</v>
      </c>
      <c r="W572" t="str">
        <f>IFERROR(_xlfn.XLOOKUP(tb_C101[[#This Row],[OS]],[1]!tb_C103[OS],[1]!tb_C103[DESCRICAO2]),"0")</f>
        <v>Eletrico</v>
      </c>
    </row>
    <row r="573" spans="1:23" x14ac:dyDescent="0.25">
      <c r="A573" s="7">
        <v>534</v>
      </c>
      <c r="B573" t="s">
        <v>220</v>
      </c>
      <c r="C573">
        <v>302</v>
      </c>
      <c r="D573" s="8" t="s">
        <v>787</v>
      </c>
      <c r="H573" t="s">
        <v>788</v>
      </c>
      <c r="I573" s="9">
        <v>45106.407083333332</v>
      </c>
      <c r="J573" s="9"/>
      <c r="K573" s="9"/>
      <c r="L573" s="9">
        <v>45138.640115740738</v>
      </c>
      <c r="M573" t="s">
        <v>1239</v>
      </c>
      <c r="N573" t="s">
        <v>180</v>
      </c>
      <c r="O573" t="s">
        <v>181</v>
      </c>
      <c r="P573" t="s">
        <v>189</v>
      </c>
      <c r="S573" s="9">
        <v>45138.640127314815</v>
      </c>
      <c r="T573">
        <v>43181706833</v>
      </c>
      <c r="U573" t="s">
        <v>183</v>
      </c>
      <c r="V573" t="str">
        <f>IFERROR(_xlfn.XLOOKUP(tb_C101[[#This Row],[OS]],[1]!tb_C103[OS],[1]!tb_C103[DESCRICAO]),"0")</f>
        <v>CORRETIVA</v>
      </c>
      <c r="W573" t="str">
        <f>IFERROR(_xlfn.XLOOKUP(tb_C101[[#This Row],[OS]],[1]!tb_C103[OS],[1]!tb_C103[DESCRICAO2]),"0")</f>
        <v>Mecanico</v>
      </c>
    </row>
    <row r="574" spans="1:23" x14ac:dyDescent="0.25">
      <c r="A574" s="7">
        <v>535</v>
      </c>
      <c r="B574" t="s">
        <v>184</v>
      </c>
      <c r="C574">
        <v>113</v>
      </c>
      <c r="D574" s="8" t="s">
        <v>213</v>
      </c>
      <c r="H574" t="s">
        <v>827</v>
      </c>
      <c r="I574" s="9">
        <v>45106.688703703701</v>
      </c>
      <c r="J574" s="9"/>
      <c r="K574" s="9"/>
      <c r="L574" s="9"/>
      <c r="N574" t="s">
        <v>215</v>
      </c>
      <c r="O574" t="s">
        <v>181</v>
      </c>
      <c r="R574" t="s">
        <v>1240</v>
      </c>
      <c r="S574" s="9"/>
      <c r="U574" t="s">
        <v>183</v>
      </c>
      <c r="V574" t="str">
        <f>IFERROR(_xlfn.XLOOKUP(tb_C101[[#This Row],[OS]],[1]!tb_C103[OS],[1]!tb_C103[DESCRICAO]),"0")</f>
        <v>CORRETIVA</v>
      </c>
      <c r="W574" t="str">
        <f>IFERROR(_xlfn.XLOOKUP(tb_C101[[#This Row],[OS]],[1]!tb_C103[OS],[1]!tb_C103[DESCRICAO2]),"0")</f>
        <v>Mecanico</v>
      </c>
    </row>
    <row r="575" spans="1:23" x14ac:dyDescent="0.25">
      <c r="A575" s="7">
        <v>536</v>
      </c>
      <c r="B575" t="s">
        <v>175</v>
      </c>
      <c r="C575">
        <v>207</v>
      </c>
      <c r="D575" s="8" t="s">
        <v>760</v>
      </c>
      <c r="H575" t="s">
        <v>1230</v>
      </c>
      <c r="I575" s="9">
        <v>45107.346643518518</v>
      </c>
      <c r="J575" s="9"/>
      <c r="K575" s="9"/>
      <c r="L575" s="9">
        <v>45210.801678240743</v>
      </c>
      <c r="M575" t="s">
        <v>1241</v>
      </c>
      <c r="N575" t="s">
        <v>180</v>
      </c>
      <c r="O575" t="s">
        <v>181</v>
      </c>
      <c r="P575" t="s">
        <v>189</v>
      </c>
      <c r="R575" t="s">
        <v>1242</v>
      </c>
      <c r="S575" s="9">
        <v>45210.801689814813</v>
      </c>
      <c r="T575">
        <v>43181706833</v>
      </c>
      <c r="U575" t="s">
        <v>183</v>
      </c>
      <c r="V575" t="str">
        <f>IFERROR(_xlfn.XLOOKUP(tb_C101[[#This Row],[OS]],[1]!tb_C103[OS],[1]!tb_C103[DESCRICAO]),"0")</f>
        <v>CORRETIVA</v>
      </c>
      <c r="W575" t="str">
        <f>IFERROR(_xlfn.XLOOKUP(tb_C101[[#This Row],[OS]],[1]!tb_C103[OS],[1]!tb_C103[DESCRICAO2]),"0")</f>
        <v>Eletrico</v>
      </c>
    </row>
    <row r="576" spans="1:23" x14ac:dyDescent="0.25">
      <c r="A576" s="7">
        <v>537</v>
      </c>
      <c r="B576" t="s">
        <v>184</v>
      </c>
      <c r="C576">
        <v>116</v>
      </c>
      <c r="D576" s="8" t="s">
        <v>290</v>
      </c>
      <c r="H576" t="s">
        <v>187</v>
      </c>
      <c r="I576" s="9">
        <v>45107.42396990741</v>
      </c>
      <c r="J576" s="9"/>
      <c r="K576" s="9"/>
      <c r="L576" s="9">
        <v>45107.428379629629</v>
      </c>
      <c r="N576" t="s">
        <v>180</v>
      </c>
      <c r="O576" t="s">
        <v>181</v>
      </c>
      <c r="P576" t="s">
        <v>189</v>
      </c>
      <c r="R576" t="s">
        <v>1243</v>
      </c>
      <c r="S576" s="9">
        <v>45107.428414351853</v>
      </c>
      <c r="T576">
        <v>4593329965</v>
      </c>
      <c r="U576" t="s">
        <v>183</v>
      </c>
      <c r="V576" t="str">
        <f>IFERROR(_xlfn.XLOOKUP(tb_C101[[#This Row],[OS]],[1]!tb_C103[OS],[1]!tb_C103[DESCRICAO]),"0")</f>
        <v>CORRETIVA</v>
      </c>
      <c r="W576" t="str">
        <f>IFERROR(_xlfn.XLOOKUP(tb_C101[[#This Row],[OS]],[1]!tb_C103[OS],[1]!tb_C103[DESCRICAO2]),"0")</f>
        <v>Eletrico</v>
      </c>
    </row>
    <row r="577" spans="1:23" x14ac:dyDescent="0.25">
      <c r="A577" s="7">
        <v>538</v>
      </c>
      <c r="B577" t="s">
        <v>79</v>
      </c>
      <c r="C577">
        <v>416</v>
      </c>
      <c r="D577" s="8" t="s">
        <v>870</v>
      </c>
      <c r="E577" t="s">
        <v>271</v>
      </c>
      <c r="H577" t="s">
        <v>744</v>
      </c>
      <c r="I577" s="9">
        <v>45107.627858796295</v>
      </c>
      <c r="J577" s="9"/>
      <c r="K577" s="9"/>
      <c r="L577" s="9">
        <v>45265.455706018518</v>
      </c>
      <c r="M577" t="s">
        <v>1244</v>
      </c>
      <c r="N577" t="s">
        <v>180</v>
      </c>
      <c r="O577" t="s">
        <v>181</v>
      </c>
      <c r="P577" t="s">
        <v>182</v>
      </c>
      <c r="R577" t="s">
        <v>1245</v>
      </c>
      <c r="S577" s="9">
        <v>45265.455717592595</v>
      </c>
      <c r="T577">
        <v>43181706833</v>
      </c>
      <c r="U577" t="s">
        <v>183</v>
      </c>
      <c r="V577" t="str">
        <f>IFERROR(_xlfn.XLOOKUP(tb_C101[[#This Row],[OS]],[1]!tb_C103[OS],[1]!tb_C103[DESCRICAO]),"0")</f>
        <v>CORRETIVA</v>
      </c>
      <c r="W577" t="str">
        <f>IFERROR(_xlfn.XLOOKUP(tb_C101[[#This Row],[OS]],[1]!tb_C103[OS],[1]!tb_C103[DESCRICAO2]),"0")</f>
        <v>Mecanico</v>
      </c>
    </row>
    <row r="578" spans="1:23" x14ac:dyDescent="0.25">
      <c r="A578" s="7">
        <v>539</v>
      </c>
      <c r="B578" t="s">
        <v>175</v>
      </c>
      <c r="D578" s="8"/>
      <c r="H578" t="s">
        <v>1060</v>
      </c>
      <c r="I578" s="9">
        <v>45108.19159722222</v>
      </c>
      <c r="J578" s="9"/>
      <c r="K578" s="9"/>
      <c r="L578" s="9">
        <v>45210.802604166667</v>
      </c>
      <c r="M578" t="s">
        <v>1246</v>
      </c>
      <c r="N578" t="s">
        <v>180</v>
      </c>
      <c r="O578" t="s">
        <v>181</v>
      </c>
      <c r="P578" t="s">
        <v>718</v>
      </c>
      <c r="R578" t="s">
        <v>1247</v>
      </c>
      <c r="S578" s="9">
        <v>45210.802627314813</v>
      </c>
      <c r="T578">
        <v>43181706833</v>
      </c>
      <c r="U578" t="s">
        <v>183</v>
      </c>
      <c r="V578" t="str">
        <f>IFERROR(_xlfn.XLOOKUP(tb_C101[[#This Row],[OS]],[1]!tb_C103[OS],[1]!tb_C103[DESCRICAO]),"0")</f>
        <v>CORRETIVA</v>
      </c>
      <c r="W578" t="str">
        <f>IFERROR(_xlfn.XLOOKUP(tb_C101[[#This Row],[OS]],[1]!tb_C103[OS],[1]!tb_C103[DESCRICAO2]),"0")</f>
        <v>Mecanico</v>
      </c>
    </row>
    <row r="579" spans="1:23" x14ac:dyDescent="0.25">
      <c r="A579" s="7">
        <v>540</v>
      </c>
      <c r="B579" t="s">
        <v>184</v>
      </c>
      <c r="C579">
        <v>115</v>
      </c>
      <c r="D579" s="8" t="s">
        <v>197</v>
      </c>
      <c r="E579" t="s">
        <v>198</v>
      </c>
      <c r="F579" t="s">
        <v>312</v>
      </c>
      <c r="G579" t="s">
        <v>1248</v>
      </c>
      <c r="H579" t="s">
        <v>343</v>
      </c>
      <c r="I579" s="9">
        <v>45109.999363425923</v>
      </c>
      <c r="J579" s="9"/>
      <c r="K579" s="9"/>
      <c r="L579" s="9">
        <v>45114.570335648146</v>
      </c>
      <c r="M579" t="s">
        <v>1249</v>
      </c>
      <c r="N579" t="s">
        <v>180</v>
      </c>
      <c r="O579" t="s">
        <v>181</v>
      </c>
      <c r="P579" t="s">
        <v>331</v>
      </c>
      <c r="Q579" t="s">
        <v>308</v>
      </c>
      <c r="R579" t="s">
        <v>1250</v>
      </c>
      <c r="S579" s="9">
        <v>45114.5703587963</v>
      </c>
      <c r="T579">
        <v>43181706833</v>
      </c>
      <c r="U579" t="s">
        <v>183</v>
      </c>
      <c r="V579" t="str">
        <f>IFERROR(_xlfn.XLOOKUP(tb_C101[[#This Row],[OS]],[1]!tb_C103[OS],[1]!tb_C103[DESCRICAO]),"0")</f>
        <v>CORRETIVA</v>
      </c>
      <c r="W579" t="str">
        <f>IFERROR(_xlfn.XLOOKUP(tb_C101[[#This Row],[OS]],[1]!tb_C103[OS],[1]!tb_C103[DESCRICAO2]),"0")</f>
        <v>Mecanico</v>
      </c>
    </row>
    <row r="580" spans="1:23" x14ac:dyDescent="0.25">
      <c r="A580" s="7">
        <v>541</v>
      </c>
      <c r="B580" t="s">
        <v>184</v>
      </c>
      <c r="C580">
        <v>117</v>
      </c>
      <c r="D580" s="8" t="s">
        <v>354</v>
      </c>
      <c r="E580" t="s">
        <v>245</v>
      </c>
      <c r="F580" t="s">
        <v>452</v>
      </c>
      <c r="G580" t="s">
        <v>453</v>
      </c>
      <c r="H580" t="s">
        <v>343</v>
      </c>
      <c r="I580" s="9">
        <v>45110.000509259262</v>
      </c>
      <c r="J580" s="9"/>
      <c r="K580" s="9"/>
      <c r="L580" s="9">
        <v>45114.571666666663</v>
      </c>
      <c r="M580" t="s">
        <v>1251</v>
      </c>
      <c r="N580" t="s">
        <v>180</v>
      </c>
      <c r="O580" t="s">
        <v>181</v>
      </c>
      <c r="P580" t="s">
        <v>331</v>
      </c>
      <c r="Q580" t="s">
        <v>308</v>
      </c>
      <c r="R580" t="s">
        <v>1252</v>
      </c>
      <c r="S580" s="9">
        <v>45114.57167824074</v>
      </c>
      <c r="T580">
        <v>43181706833</v>
      </c>
      <c r="U580" t="s">
        <v>183</v>
      </c>
      <c r="V580" t="str">
        <f>IFERROR(_xlfn.XLOOKUP(tb_C101[[#This Row],[OS]],[1]!tb_C103[OS],[1]!tb_C103[DESCRICAO]),"0")</f>
        <v>CORRETIVA</v>
      </c>
      <c r="W580" t="str">
        <f>IFERROR(_xlfn.XLOOKUP(tb_C101[[#This Row],[OS]],[1]!tb_C103[OS],[1]!tb_C103[DESCRICAO2]),"0")</f>
        <v>Mecanico</v>
      </c>
    </row>
    <row r="581" spans="1:23" x14ac:dyDescent="0.25">
      <c r="A581" s="7">
        <v>542</v>
      </c>
      <c r="B581" t="s">
        <v>24</v>
      </c>
      <c r="C581">
        <v>507</v>
      </c>
      <c r="D581" s="8" t="s">
        <v>757</v>
      </c>
      <c r="H581" t="s">
        <v>1060</v>
      </c>
      <c r="I581" s="9">
        <v>45110.069861111115</v>
      </c>
      <c r="J581" s="9"/>
      <c r="K581" s="9"/>
      <c r="L581" s="9">
        <v>45237.626782407409</v>
      </c>
      <c r="M581" t="s">
        <v>1253</v>
      </c>
      <c r="N581" t="s">
        <v>180</v>
      </c>
      <c r="O581" t="s">
        <v>181</v>
      </c>
      <c r="P581" t="s">
        <v>331</v>
      </c>
      <c r="R581" t="s">
        <v>1254</v>
      </c>
      <c r="S581" s="9">
        <v>45237.626805555556</v>
      </c>
      <c r="T581">
        <v>43181706833</v>
      </c>
      <c r="U581" t="s">
        <v>183</v>
      </c>
      <c r="V581" t="str">
        <f>IFERROR(_xlfn.XLOOKUP(tb_C101[[#This Row],[OS]],[1]!tb_C103[OS],[1]!tb_C103[DESCRICAO]),"0")</f>
        <v>CORRETIVA</v>
      </c>
      <c r="W581" t="str">
        <f>IFERROR(_xlfn.XLOOKUP(tb_C101[[#This Row],[OS]],[1]!tb_C103[OS],[1]!tb_C103[DESCRICAO2]),"0")</f>
        <v>Mecanico</v>
      </c>
    </row>
    <row r="582" spans="1:23" x14ac:dyDescent="0.25">
      <c r="A582" s="7">
        <v>543</v>
      </c>
      <c r="B582" t="s">
        <v>79</v>
      </c>
      <c r="D582" s="8"/>
      <c r="H582" t="s">
        <v>734</v>
      </c>
      <c r="I582" s="9">
        <v>45110.394212962965</v>
      </c>
      <c r="J582" s="9"/>
      <c r="K582" s="9"/>
      <c r="L582" s="9">
        <v>45226.676631944443</v>
      </c>
      <c r="M582" t="s">
        <v>1255</v>
      </c>
      <c r="N582" t="s">
        <v>180</v>
      </c>
      <c r="O582" t="s">
        <v>181</v>
      </c>
      <c r="P582" t="s">
        <v>189</v>
      </c>
      <c r="R582" t="s">
        <v>1256</v>
      </c>
      <c r="S582" s="9">
        <v>45226.67664351852</v>
      </c>
      <c r="T582">
        <v>43181706833</v>
      </c>
      <c r="U582" t="s">
        <v>183</v>
      </c>
      <c r="V582" t="str">
        <f>IFERROR(_xlfn.XLOOKUP(tb_C101[[#This Row],[OS]],[1]!tb_C103[OS],[1]!tb_C103[DESCRICAO]),"0")</f>
        <v>CORRETIVA</v>
      </c>
      <c r="W582" t="str">
        <f>IFERROR(_xlfn.XLOOKUP(tb_C101[[#This Row],[OS]],[1]!tb_C103[OS],[1]!tb_C103[DESCRICAO2]),"0")</f>
        <v>Eletrico</v>
      </c>
    </row>
    <row r="583" spans="1:23" x14ac:dyDescent="0.25">
      <c r="A583" s="7">
        <v>544</v>
      </c>
      <c r="B583" t="s">
        <v>24</v>
      </c>
      <c r="C583">
        <v>507</v>
      </c>
      <c r="D583" s="8" t="s">
        <v>757</v>
      </c>
      <c r="H583" t="s">
        <v>750</v>
      </c>
      <c r="I583" s="9">
        <v>45110.448599537034</v>
      </c>
      <c r="J583" s="9"/>
      <c r="K583" s="9"/>
      <c r="L583" s="9">
        <v>45210.804201388892</v>
      </c>
      <c r="M583" t="s">
        <v>1257</v>
      </c>
      <c r="N583" t="s">
        <v>180</v>
      </c>
      <c r="O583" t="s">
        <v>181</v>
      </c>
      <c r="P583" t="s">
        <v>182</v>
      </c>
      <c r="R583" t="s">
        <v>1258</v>
      </c>
      <c r="S583" s="9">
        <v>45210.804224537038</v>
      </c>
      <c r="T583">
        <v>43181706833</v>
      </c>
      <c r="U583" t="s">
        <v>183</v>
      </c>
      <c r="V583" t="str">
        <f>IFERROR(_xlfn.XLOOKUP(tb_C101[[#This Row],[OS]],[1]!tb_C103[OS],[1]!tb_C103[DESCRICAO]),"0")</f>
        <v>CORRETIVA</v>
      </c>
      <c r="W583" t="str">
        <f>IFERROR(_xlfn.XLOOKUP(tb_C101[[#This Row],[OS]],[1]!tb_C103[OS],[1]!tb_C103[DESCRICAO2]),"0")</f>
        <v>Mecanico</v>
      </c>
    </row>
    <row r="584" spans="1:23" x14ac:dyDescent="0.25">
      <c r="A584" s="7">
        <v>545</v>
      </c>
      <c r="B584" t="s">
        <v>184</v>
      </c>
      <c r="C584">
        <v>112</v>
      </c>
      <c r="D584" s="8" t="s">
        <v>237</v>
      </c>
      <c r="E584" t="s">
        <v>345</v>
      </c>
      <c r="F584" t="s">
        <v>418</v>
      </c>
      <c r="G584" t="s">
        <v>1259</v>
      </c>
      <c r="H584" t="s">
        <v>343</v>
      </c>
      <c r="I584" s="9">
        <v>45110.99732638889</v>
      </c>
      <c r="J584" s="9"/>
      <c r="K584" s="9"/>
      <c r="L584" s="9">
        <v>45300.759432870371</v>
      </c>
      <c r="M584" t="s">
        <v>1260</v>
      </c>
      <c r="N584" t="s">
        <v>180</v>
      </c>
      <c r="O584" t="s">
        <v>181</v>
      </c>
      <c r="P584" t="s">
        <v>331</v>
      </c>
      <c r="Q584" t="s">
        <v>308</v>
      </c>
      <c r="R584" t="s">
        <v>1261</v>
      </c>
      <c r="S584" s="9">
        <v>45300.759444444448</v>
      </c>
      <c r="T584">
        <v>43181706833</v>
      </c>
      <c r="U584" t="s">
        <v>183</v>
      </c>
      <c r="V584" t="str">
        <f>IFERROR(_xlfn.XLOOKUP(tb_C101[[#This Row],[OS]],[1]!tb_C103[OS],[1]!tb_C103[DESCRICAO]),"0")</f>
        <v>CORRETIVA</v>
      </c>
      <c r="W584" t="str">
        <f>IFERROR(_xlfn.XLOOKUP(tb_C101[[#This Row],[OS]],[1]!tb_C103[OS],[1]!tb_C103[DESCRICAO2]),"0")</f>
        <v>Eletrico</v>
      </c>
    </row>
    <row r="585" spans="1:23" x14ac:dyDescent="0.25">
      <c r="A585" s="7">
        <v>546</v>
      </c>
      <c r="B585" t="s">
        <v>79</v>
      </c>
      <c r="C585">
        <v>407</v>
      </c>
      <c r="D585" s="8" t="s">
        <v>270</v>
      </c>
      <c r="E585" t="s">
        <v>229</v>
      </c>
      <c r="H585" t="s">
        <v>744</v>
      </c>
      <c r="I585" s="9">
        <v>45111.630312499998</v>
      </c>
      <c r="J585" s="9"/>
      <c r="K585" s="9"/>
      <c r="L585" s="9">
        <v>45138.659270833334</v>
      </c>
      <c r="M585" t="s">
        <v>1262</v>
      </c>
      <c r="N585" t="s">
        <v>180</v>
      </c>
      <c r="O585" t="s">
        <v>181</v>
      </c>
      <c r="P585" t="s">
        <v>182</v>
      </c>
      <c r="R585" t="s">
        <v>1263</v>
      </c>
      <c r="S585" s="9">
        <v>45138.65929398148</v>
      </c>
      <c r="T585">
        <v>43181706833</v>
      </c>
      <c r="U585" t="s">
        <v>183</v>
      </c>
      <c r="V585" t="str">
        <f>IFERROR(_xlfn.XLOOKUP(tb_C101[[#This Row],[OS]],[1]!tb_C103[OS],[1]!tb_C103[DESCRICAO]),"0")</f>
        <v>CORRETIVA</v>
      </c>
      <c r="W585" t="str">
        <f>IFERROR(_xlfn.XLOOKUP(tb_C101[[#This Row],[OS]],[1]!tb_C103[OS],[1]!tb_C103[DESCRICAO2]),"0")</f>
        <v>Mecanico</v>
      </c>
    </row>
    <row r="586" spans="1:23" x14ac:dyDescent="0.25">
      <c r="A586" s="7">
        <v>547</v>
      </c>
      <c r="B586" t="s">
        <v>184</v>
      </c>
      <c r="C586">
        <v>113</v>
      </c>
      <c r="D586" s="8" t="s">
        <v>213</v>
      </c>
      <c r="E586" t="s">
        <v>198</v>
      </c>
      <c r="F586" t="s">
        <v>312</v>
      </c>
      <c r="G586" t="s">
        <v>1264</v>
      </c>
      <c r="H586" t="s">
        <v>343</v>
      </c>
      <c r="I586" s="9">
        <v>45112.217673611114</v>
      </c>
      <c r="J586" s="9"/>
      <c r="K586" s="9"/>
      <c r="L586" s="9">
        <v>45210.804976851854</v>
      </c>
      <c r="M586" t="s">
        <v>1265</v>
      </c>
      <c r="N586" t="s">
        <v>180</v>
      </c>
      <c r="O586" t="s">
        <v>181</v>
      </c>
      <c r="P586" t="s">
        <v>331</v>
      </c>
      <c r="Q586" t="s">
        <v>308</v>
      </c>
      <c r="R586" t="s">
        <v>1266</v>
      </c>
      <c r="S586" s="9">
        <v>45210.805011574077</v>
      </c>
      <c r="T586">
        <v>43181706833</v>
      </c>
      <c r="U586" t="s">
        <v>183</v>
      </c>
      <c r="V586" t="str">
        <f>IFERROR(_xlfn.XLOOKUP(tb_C101[[#This Row],[OS]],[1]!tb_C103[OS],[1]!tb_C103[DESCRICAO]),"0")</f>
        <v>CORRETIVA</v>
      </c>
      <c r="W586" t="str">
        <f>IFERROR(_xlfn.XLOOKUP(tb_C101[[#This Row],[OS]],[1]!tb_C103[OS],[1]!tb_C103[DESCRICAO2]),"0")</f>
        <v>Mecanico</v>
      </c>
    </row>
    <row r="587" spans="1:23" x14ac:dyDescent="0.25">
      <c r="A587" s="7">
        <v>548</v>
      </c>
      <c r="B587" t="s">
        <v>1267</v>
      </c>
      <c r="D587" s="8"/>
      <c r="H587" t="s">
        <v>343</v>
      </c>
      <c r="I587" s="9">
        <v>45112.219467592593</v>
      </c>
      <c r="J587" s="9"/>
      <c r="K587" s="9"/>
      <c r="L587" s="9">
        <v>45138.404351851852</v>
      </c>
      <c r="M587" t="s">
        <v>1268</v>
      </c>
      <c r="N587" t="s">
        <v>180</v>
      </c>
      <c r="O587" t="s">
        <v>181</v>
      </c>
      <c r="P587" t="s">
        <v>331</v>
      </c>
      <c r="R587" t="s">
        <v>1269</v>
      </c>
      <c r="S587" s="9">
        <v>45138.404374999998</v>
      </c>
      <c r="T587">
        <v>43181706833</v>
      </c>
      <c r="U587" t="s">
        <v>183</v>
      </c>
      <c r="V587" t="str">
        <f>IFERROR(_xlfn.XLOOKUP(tb_C101[[#This Row],[OS]],[1]!tb_C103[OS],[1]!tb_C103[DESCRICAO]),"0")</f>
        <v>CORRETIVA</v>
      </c>
      <c r="W587" t="str">
        <f>IFERROR(_xlfn.XLOOKUP(tb_C101[[#This Row],[OS]],[1]!tb_C103[OS],[1]!tb_C103[DESCRICAO2]),"0")</f>
        <v>AUTOMATICO - TROCAR</v>
      </c>
    </row>
    <row r="588" spans="1:23" x14ac:dyDescent="0.25">
      <c r="A588" s="7">
        <v>549</v>
      </c>
      <c r="B588" t="s">
        <v>79</v>
      </c>
      <c r="C588">
        <v>416</v>
      </c>
      <c r="D588" s="8" t="s">
        <v>870</v>
      </c>
      <c r="H588" t="s">
        <v>734</v>
      </c>
      <c r="I588" s="9">
        <v>45112.384432870371</v>
      </c>
      <c r="J588" s="9"/>
      <c r="K588" s="9"/>
      <c r="L588" s="9">
        <v>45117.667800925927</v>
      </c>
      <c r="M588" t="s">
        <v>1270</v>
      </c>
      <c r="N588" t="s">
        <v>180</v>
      </c>
      <c r="O588" t="s">
        <v>181</v>
      </c>
      <c r="P588" t="s">
        <v>189</v>
      </c>
      <c r="R588" t="s">
        <v>1271</v>
      </c>
      <c r="S588" s="9">
        <v>45117.667824074073</v>
      </c>
      <c r="T588">
        <v>43181706833</v>
      </c>
      <c r="U588" t="s">
        <v>183</v>
      </c>
      <c r="V588" t="str">
        <f>IFERROR(_xlfn.XLOOKUP(tb_C101[[#This Row],[OS]],[1]!tb_C103[OS],[1]!tb_C103[DESCRICAO]),"0")</f>
        <v>CORRETIVA</v>
      </c>
      <c r="W588" t="str">
        <f>IFERROR(_xlfn.XLOOKUP(tb_C101[[#This Row],[OS]],[1]!tb_C103[OS],[1]!tb_C103[DESCRICAO2]),"0")</f>
        <v>Eletrico</v>
      </c>
    </row>
    <row r="589" spans="1:23" x14ac:dyDescent="0.25">
      <c r="A589" s="7">
        <v>550</v>
      </c>
      <c r="B589" t="s">
        <v>24</v>
      </c>
      <c r="C589">
        <v>507</v>
      </c>
      <c r="D589" s="8" t="s">
        <v>757</v>
      </c>
      <c r="H589" t="s">
        <v>1230</v>
      </c>
      <c r="I589" s="9">
        <v>45112.550162037034</v>
      </c>
      <c r="J589" s="9">
        <v>45112.550081018519</v>
      </c>
      <c r="K589" s="9">
        <v>45112.572916666664</v>
      </c>
      <c r="L589" s="9">
        <v>45128.458067129628</v>
      </c>
      <c r="M589" t="s">
        <v>1272</v>
      </c>
      <c r="N589" t="s">
        <v>180</v>
      </c>
      <c r="O589" t="s">
        <v>204</v>
      </c>
      <c r="P589" t="s">
        <v>189</v>
      </c>
      <c r="R589" t="s">
        <v>1273</v>
      </c>
      <c r="S589" s="9">
        <v>45128.458078703705</v>
      </c>
      <c r="T589">
        <v>43181706833</v>
      </c>
      <c r="U589" t="s">
        <v>183</v>
      </c>
      <c r="V589" t="str">
        <f>IFERROR(_xlfn.XLOOKUP(tb_C101[[#This Row],[OS]],[1]!tb_C103[OS],[1]!tb_C103[DESCRICAO]),"0")</f>
        <v>CORRETIVA</v>
      </c>
      <c r="W589" t="str">
        <f>IFERROR(_xlfn.XLOOKUP(tb_C101[[#This Row],[OS]],[1]!tb_C103[OS],[1]!tb_C103[DESCRICAO2]),"0")</f>
        <v>Eletrico</v>
      </c>
    </row>
    <row r="590" spans="1:23" x14ac:dyDescent="0.25">
      <c r="A590" s="7">
        <v>551</v>
      </c>
      <c r="B590" t="s">
        <v>79</v>
      </c>
      <c r="C590">
        <v>407</v>
      </c>
      <c r="D590" s="8" t="s">
        <v>270</v>
      </c>
      <c r="H590" t="s">
        <v>734</v>
      </c>
      <c r="I590" s="9">
        <v>45112.58053240741</v>
      </c>
      <c r="J590" s="9"/>
      <c r="K590" s="9"/>
      <c r="L590" s="9">
        <v>45128.57540509259</v>
      </c>
      <c r="M590" t="s">
        <v>1274</v>
      </c>
      <c r="N590" t="s">
        <v>180</v>
      </c>
      <c r="O590" t="s">
        <v>181</v>
      </c>
      <c r="P590" t="s">
        <v>189</v>
      </c>
      <c r="R590" t="s">
        <v>1275</v>
      </c>
      <c r="S590" s="9">
        <v>45128.575428240743</v>
      </c>
      <c r="T590">
        <v>43181706833</v>
      </c>
      <c r="U590" t="s">
        <v>183</v>
      </c>
      <c r="V590" t="str">
        <f>IFERROR(_xlfn.XLOOKUP(tb_C101[[#This Row],[OS]],[1]!tb_C103[OS],[1]!tb_C103[DESCRICAO]),"0")</f>
        <v>CORRETIVA</v>
      </c>
      <c r="W590" t="str">
        <f>IFERROR(_xlfn.XLOOKUP(tb_C101[[#This Row],[OS]],[1]!tb_C103[OS],[1]!tb_C103[DESCRICAO2]),"0")</f>
        <v>Mecanico</v>
      </c>
    </row>
    <row r="591" spans="1:23" x14ac:dyDescent="0.25">
      <c r="A591" s="7">
        <v>551</v>
      </c>
      <c r="B591" t="s">
        <v>79</v>
      </c>
      <c r="C591">
        <v>407</v>
      </c>
      <c r="D591" s="8" t="s">
        <v>270</v>
      </c>
      <c r="H591" t="s">
        <v>734</v>
      </c>
      <c r="I591" s="9">
        <v>45112.58053240741</v>
      </c>
      <c r="J591" s="9"/>
      <c r="K591" s="9"/>
      <c r="L591" s="9">
        <v>45128.57540509259</v>
      </c>
      <c r="N591" t="s">
        <v>180</v>
      </c>
      <c r="O591" t="s">
        <v>181</v>
      </c>
      <c r="P591" t="s">
        <v>189</v>
      </c>
      <c r="S591" s="9">
        <v>45128.575428240743</v>
      </c>
      <c r="T591">
        <v>43181706833</v>
      </c>
      <c r="U591" t="s">
        <v>183</v>
      </c>
      <c r="V591" t="str">
        <f>IFERROR(_xlfn.XLOOKUP(tb_C101[[#This Row],[OS]],[1]!tb_C103[OS],[1]!tb_C103[DESCRICAO]),"0")</f>
        <v>CORRETIVA</v>
      </c>
      <c r="W591" t="str">
        <f>IFERROR(_xlfn.XLOOKUP(tb_C101[[#This Row],[OS]],[1]!tb_C103[OS],[1]!tb_C103[DESCRICAO2]),"0")</f>
        <v>Mecanico</v>
      </c>
    </row>
    <row r="592" spans="1:23" x14ac:dyDescent="0.25">
      <c r="A592" s="7">
        <v>552</v>
      </c>
      <c r="B592" t="s">
        <v>79</v>
      </c>
      <c r="C592">
        <v>407</v>
      </c>
      <c r="D592" s="8" t="s">
        <v>270</v>
      </c>
      <c r="H592" t="s">
        <v>734</v>
      </c>
      <c r="I592" s="9">
        <v>45113.239108796297</v>
      </c>
      <c r="J592" s="9"/>
      <c r="K592" s="9"/>
      <c r="L592" s="9">
        <v>45138.674467592595</v>
      </c>
      <c r="M592" t="s">
        <v>1276</v>
      </c>
      <c r="N592" t="s">
        <v>180</v>
      </c>
      <c r="O592" t="s">
        <v>181</v>
      </c>
      <c r="P592" t="s">
        <v>189</v>
      </c>
      <c r="R592" t="s">
        <v>1275</v>
      </c>
      <c r="S592" s="9">
        <v>45138.674479166664</v>
      </c>
      <c r="T592">
        <v>43181706833</v>
      </c>
      <c r="U592" t="s">
        <v>183</v>
      </c>
      <c r="V592" t="str">
        <f>IFERROR(_xlfn.XLOOKUP(tb_C101[[#This Row],[OS]],[1]!tb_C103[OS],[1]!tb_C103[DESCRICAO]),"0")</f>
        <v>CORRETIVA</v>
      </c>
      <c r="W592" t="str">
        <f>IFERROR(_xlfn.XLOOKUP(tb_C101[[#This Row],[OS]],[1]!tb_C103[OS],[1]!tb_C103[DESCRICAO2]),"0")</f>
        <v>Mecanico</v>
      </c>
    </row>
    <row r="593" spans="1:23" x14ac:dyDescent="0.25">
      <c r="A593" s="7">
        <v>552</v>
      </c>
      <c r="B593" t="s">
        <v>79</v>
      </c>
      <c r="C593">
        <v>407</v>
      </c>
      <c r="D593" s="8" t="s">
        <v>270</v>
      </c>
      <c r="H593" t="s">
        <v>734</v>
      </c>
      <c r="I593" s="9">
        <v>45113.239108796297</v>
      </c>
      <c r="J593" s="9"/>
      <c r="K593" s="9"/>
      <c r="L593" s="9">
        <v>45138.674467592595</v>
      </c>
      <c r="N593" t="s">
        <v>180</v>
      </c>
      <c r="O593" t="s">
        <v>181</v>
      </c>
      <c r="P593" t="s">
        <v>189</v>
      </c>
      <c r="S593" s="9">
        <v>45138.674479166664</v>
      </c>
      <c r="T593">
        <v>43181706833</v>
      </c>
      <c r="U593" t="s">
        <v>183</v>
      </c>
      <c r="V593" t="str">
        <f>IFERROR(_xlfn.XLOOKUP(tb_C101[[#This Row],[OS]],[1]!tb_C103[OS],[1]!tb_C103[DESCRICAO]),"0")</f>
        <v>CORRETIVA</v>
      </c>
      <c r="W593" t="str">
        <f>IFERROR(_xlfn.XLOOKUP(tb_C101[[#This Row],[OS]],[1]!tb_C103[OS],[1]!tb_C103[DESCRICAO2]),"0")</f>
        <v>Mecanico</v>
      </c>
    </row>
    <row r="594" spans="1:23" x14ac:dyDescent="0.25">
      <c r="A594" s="7">
        <v>553</v>
      </c>
      <c r="B594" t="s">
        <v>175</v>
      </c>
      <c r="C594">
        <v>207</v>
      </c>
      <c r="D594" s="8" t="s">
        <v>760</v>
      </c>
      <c r="H594" t="s">
        <v>1230</v>
      </c>
      <c r="I594" s="9">
        <v>45113.401666666665</v>
      </c>
      <c r="J594" s="9">
        <v>45113.359027777777</v>
      </c>
      <c r="K594" s="9">
        <v>45113.440972222219</v>
      </c>
      <c r="L594" s="9">
        <v>45226.688402777778</v>
      </c>
      <c r="M594" t="s">
        <v>1277</v>
      </c>
      <c r="N594" t="s">
        <v>180</v>
      </c>
      <c r="O594" t="s">
        <v>204</v>
      </c>
      <c r="P594" t="s">
        <v>189</v>
      </c>
      <c r="R594" t="s">
        <v>1278</v>
      </c>
      <c r="S594" s="9">
        <v>45226.688425925924</v>
      </c>
      <c r="T594">
        <v>43181706833</v>
      </c>
      <c r="U594" t="s">
        <v>183</v>
      </c>
      <c r="V594" t="str">
        <f>IFERROR(_xlfn.XLOOKUP(tb_C101[[#This Row],[OS]],[1]!tb_C103[OS],[1]!tb_C103[DESCRICAO]),"0")</f>
        <v>CORRETIVA</v>
      </c>
      <c r="W594" t="str">
        <f>IFERROR(_xlfn.XLOOKUP(tb_C101[[#This Row],[OS]],[1]!tb_C103[OS],[1]!tb_C103[DESCRICAO2]),"0")</f>
        <v>Eletrico</v>
      </c>
    </row>
    <row r="595" spans="1:23" x14ac:dyDescent="0.25">
      <c r="A595" s="7">
        <v>554</v>
      </c>
      <c r="B595" t="s">
        <v>184</v>
      </c>
      <c r="C595">
        <v>115</v>
      </c>
      <c r="D595" s="8" t="s">
        <v>197</v>
      </c>
      <c r="H595" t="s">
        <v>329</v>
      </c>
      <c r="I595" s="9">
        <v>45113.641365740739</v>
      </c>
      <c r="J595" s="9"/>
      <c r="K595" s="9"/>
      <c r="L595" s="9">
        <v>45138.737939814811</v>
      </c>
      <c r="M595" t="s">
        <v>1279</v>
      </c>
      <c r="N595" t="s">
        <v>180</v>
      </c>
      <c r="O595" t="s">
        <v>181</v>
      </c>
      <c r="P595" t="s">
        <v>182</v>
      </c>
      <c r="R595" t="s">
        <v>1280</v>
      </c>
      <c r="S595" s="9">
        <v>45138.737951388888</v>
      </c>
      <c r="T595">
        <v>43181706833</v>
      </c>
      <c r="U595" t="s">
        <v>183</v>
      </c>
      <c r="V595" t="str">
        <f>IFERROR(_xlfn.XLOOKUP(tb_C101[[#This Row],[OS]],[1]!tb_C103[OS],[1]!tb_C103[DESCRICAO]),"0")</f>
        <v>MELHORIA</v>
      </c>
      <c r="W595" t="str">
        <f>IFERROR(_xlfn.XLOOKUP(tb_C101[[#This Row],[OS]],[1]!tb_C103[OS],[1]!tb_C103[DESCRICAO2]),"0")</f>
        <v>Terceiro</v>
      </c>
    </row>
    <row r="596" spans="1:23" x14ac:dyDescent="0.25">
      <c r="A596" s="7">
        <v>555</v>
      </c>
      <c r="B596" t="s">
        <v>184</v>
      </c>
      <c r="C596">
        <v>117</v>
      </c>
      <c r="D596" s="8" t="s">
        <v>354</v>
      </c>
      <c r="H596" t="s">
        <v>329</v>
      </c>
      <c r="I596" s="9">
        <v>45113.64329861111</v>
      </c>
      <c r="J596" s="9"/>
      <c r="K596" s="9"/>
      <c r="L596" s="9">
        <v>45138.738657407404</v>
      </c>
      <c r="M596" t="s">
        <v>1281</v>
      </c>
      <c r="N596" t="s">
        <v>180</v>
      </c>
      <c r="O596" t="s">
        <v>181</v>
      </c>
      <c r="P596" t="s">
        <v>182</v>
      </c>
      <c r="R596" t="s">
        <v>1282</v>
      </c>
      <c r="S596" s="9">
        <v>45138.738668981481</v>
      </c>
      <c r="T596">
        <v>43181706833</v>
      </c>
      <c r="U596" t="s">
        <v>183</v>
      </c>
      <c r="V596" t="str">
        <f>IFERROR(_xlfn.XLOOKUP(tb_C101[[#This Row],[OS]],[1]!tb_C103[OS],[1]!tb_C103[DESCRICAO]),"0")</f>
        <v>MELHORIA</v>
      </c>
      <c r="W596" t="str">
        <f>IFERROR(_xlfn.XLOOKUP(tb_C101[[#This Row],[OS]],[1]!tb_C103[OS],[1]!tb_C103[DESCRICAO2]),"0")</f>
        <v>Terceiro</v>
      </c>
    </row>
    <row r="597" spans="1:23" x14ac:dyDescent="0.25">
      <c r="A597" s="7">
        <v>556</v>
      </c>
      <c r="B597" t="s">
        <v>184</v>
      </c>
      <c r="D597" s="8"/>
      <c r="H597" t="s">
        <v>329</v>
      </c>
      <c r="I597" s="9">
        <v>45113.647291666668</v>
      </c>
      <c r="J597" s="9"/>
      <c r="K597" s="9"/>
      <c r="L597" s="9">
        <v>45114.597314814811</v>
      </c>
      <c r="N597" t="s">
        <v>180</v>
      </c>
      <c r="O597" t="s">
        <v>181</v>
      </c>
      <c r="P597" t="s">
        <v>182</v>
      </c>
      <c r="R597" t="s">
        <v>1283</v>
      </c>
      <c r="S597" s="9">
        <v>45114.597337962965</v>
      </c>
      <c r="T597">
        <v>43181706833</v>
      </c>
      <c r="U597" t="s">
        <v>183</v>
      </c>
      <c r="V597" t="str">
        <f>IFERROR(_xlfn.XLOOKUP(tb_C101[[#This Row],[OS]],[1]!tb_C103[OS],[1]!tb_C103[DESCRICAO]),"0")</f>
        <v>PREDITIVA</v>
      </c>
      <c r="W597" t="str">
        <f>IFERROR(_xlfn.XLOOKUP(tb_C101[[#This Row],[OS]],[1]!tb_C103[OS],[1]!tb_C103[DESCRICAO2]),"0")</f>
        <v>Terceiro</v>
      </c>
    </row>
    <row r="598" spans="1:23" x14ac:dyDescent="0.25">
      <c r="A598" s="7">
        <v>557</v>
      </c>
      <c r="B598" t="s">
        <v>79</v>
      </c>
      <c r="C598">
        <v>407</v>
      </c>
      <c r="D598" s="8" t="s">
        <v>270</v>
      </c>
      <c r="E598" t="s">
        <v>229</v>
      </c>
      <c r="H598" t="s">
        <v>744</v>
      </c>
      <c r="I598" s="9">
        <v>45113.855868055558</v>
      </c>
      <c r="J598" s="9"/>
      <c r="K598" s="9"/>
      <c r="L598" s="9">
        <v>45210.806655092594</v>
      </c>
      <c r="M598" t="s">
        <v>1284</v>
      </c>
      <c r="N598" t="s">
        <v>180</v>
      </c>
      <c r="O598" t="s">
        <v>181</v>
      </c>
      <c r="P598" t="s">
        <v>182</v>
      </c>
      <c r="R598" t="s">
        <v>1285</v>
      </c>
      <c r="S598" s="9">
        <v>45210.806689814817</v>
      </c>
      <c r="T598">
        <v>43181706833</v>
      </c>
      <c r="U598" t="s">
        <v>183</v>
      </c>
      <c r="V598" t="str">
        <f>IFERROR(_xlfn.XLOOKUP(tb_C101[[#This Row],[OS]],[1]!tb_C103[OS],[1]!tb_C103[DESCRICAO]),"0")</f>
        <v>CORRETIVA</v>
      </c>
      <c r="W598" t="str">
        <f>IFERROR(_xlfn.XLOOKUP(tb_C101[[#This Row],[OS]],[1]!tb_C103[OS],[1]!tb_C103[DESCRICAO2]),"0")</f>
        <v>Mecanico</v>
      </c>
    </row>
    <row r="599" spans="1:23" x14ac:dyDescent="0.25">
      <c r="A599" s="7">
        <v>558</v>
      </c>
      <c r="B599" t="s">
        <v>79</v>
      </c>
      <c r="C599">
        <v>416</v>
      </c>
      <c r="D599" s="8" t="s">
        <v>870</v>
      </c>
      <c r="E599" t="s">
        <v>271</v>
      </c>
      <c r="H599" t="s">
        <v>734</v>
      </c>
      <c r="I599" s="9">
        <v>45114.479143518518</v>
      </c>
      <c r="J599" s="9">
        <v>45114.395833333336</v>
      </c>
      <c r="K599" s="9">
        <v>45114.625</v>
      </c>
      <c r="L599" s="9">
        <v>45138.688310185185</v>
      </c>
      <c r="M599" t="s">
        <v>1286</v>
      </c>
      <c r="N599" t="s">
        <v>180</v>
      </c>
      <c r="O599" t="s">
        <v>204</v>
      </c>
      <c r="P599" t="s">
        <v>189</v>
      </c>
      <c r="R599" t="s">
        <v>1287</v>
      </c>
      <c r="S599" s="9">
        <v>45138.688321759262</v>
      </c>
      <c r="T599">
        <v>43181706833</v>
      </c>
      <c r="U599" t="s">
        <v>183</v>
      </c>
      <c r="V599" t="str">
        <f>IFERROR(_xlfn.XLOOKUP(tb_C101[[#This Row],[OS]],[1]!tb_C103[OS],[1]!tb_C103[DESCRICAO]),"0")</f>
        <v>CORRETIVA</v>
      </c>
      <c r="W599" t="str">
        <f>IFERROR(_xlfn.XLOOKUP(tb_C101[[#This Row],[OS]],[1]!tb_C103[OS],[1]!tb_C103[DESCRICAO2]),"0")</f>
        <v>Mecanico</v>
      </c>
    </row>
    <row r="600" spans="1:23" x14ac:dyDescent="0.25">
      <c r="A600" s="7">
        <v>559</v>
      </c>
      <c r="B600" t="s">
        <v>79</v>
      </c>
      <c r="C600">
        <v>416</v>
      </c>
      <c r="D600" s="8" t="s">
        <v>870</v>
      </c>
      <c r="E600" t="s">
        <v>271</v>
      </c>
      <c r="H600" t="s">
        <v>734</v>
      </c>
      <c r="I600" s="9">
        <v>45114.484398148146</v>
      </c>
      <c r="J600" s="9">
        <v>45114.395833333336</v>
      </c>
      <c r="K600" s="9">
        <v>45114.4375</v>
      </c>
      <c r="L600" s="9">
        <v>45211.608726851853</v>
      </c>
      <c r="M600" t="s">
        <v>1288</v>
      </c>
      <c r="N600" t="s">
        <v>180</v>
      </c>
      <c r="O600" t="s">
        <v>204</v>
      </c>
      <c r="P600" t="s">
        <v>189</v>
      </c>
      <c r="R600" t="s">
        <v>1289</v>
      </c>
      <c r="S600" s="9">
        <v>45211.608749999999</v>
      </c>
      <c r="T600">
        <v>43181706833</v>
      </c>
      <c r="U600" t="s">
        <v>183</v>
      </c>
      <c r="V600" t="str">
        <f>IFERROR(_xlfn.XLOOKUP(tb_C101[[#This Row],[OS]],[1]!tb_C103[OS],[1]!tb_C103[DESCRICAO]),"0")</f>
        <v>CORRETIVA</v>
      </c>
      <c r="W600" t="str">
        <f>IFERROR(_xlfn.XLOOKUP(tb_C101[[#This Row],[OS]],[1]!tb_C103[OS],[1]!tb_C103[DESCRICAO2]),"0")</f>
        <v>Mecanico</v>
      </c>
    </row>
    <row r="601" spans="1:23" x14ac:dyDescent="0.25">
      <c r="A601" s="7">
        <v>560</v>
      </c>
      <c r="B601" t="s">
        <v>175</v>
      </c>
      <c r="C601">
        <v>204</v>
      </c>
      <c r="D601" s="8" t="s">
        <v>282</v>
      </c>
      <c r="H601" t="s">
        <v>178</v>
      </c>
      <c r="I601" s="9">
        <v>45114.663113425922</v>
      </c>
      <c r="J601" s="9">
        <v>45114.663090277776</v>
      </c>
      <c r="K601" s="9">
        <v>45114.684027777781</v>
      </c>
      <c r="L601" s="9">
        <v>45128.577546296299</v>
      </c>
      <c r="M601" t="s">
        <v>1290</v>
      </c>
      <c r="N601" t="s">
        <v>180</v>
      </c>
      <c r="O601" t="s">
        <v>204</v>
      </c>
      <c r="P601" t="s">
        <v>182</v>
      </c>
      <c r="R601" t="s">
        <v>1291</v>
      </c>
      <c r="S601" s="9">
        <v>45128.577569444446</v>
      </c>
      <c r="T601">
        <v>43181706833</v>
      </c>
      <c r="U601" t="s">
        <v>183</v>
      </c>
      <c r="V601" t="str">
        <f>IFERROR(_xlfn.XLOOKUP(tb_C101[[#This Row],[OS]],[1]!tb_C103[OS],[1]!tb_C103[DESCRICAO]),"0")</f>
        <v>CORRETIVA</v>
      </c>
      <c r="W601" t="str">
        <f>IFERROR(_xlfn.XLOOKUP(tb_C101[[#This Row],[OS]],[1]!tb_C103[OS],[1]!tb_C103[DESCRICAO2]),"0")</f>
        <v>Eletrico</v>
      </c>
    </row>
    <row r="602" spans="1:23" x14ac:dyDescent="0.25">
      <c r="A602" s="7">
        <v>561</v>
      </c>
      <c r="B602" t="s">
        <v>79</v>
      </c>
      <c r="C602">
        <v>416</v>
      </c>
      <c r="D602" s="8" t="s">
        <v>870</v>
      </c>
      <c r="E602" t="s">
        <v>1232</v>
      </c>
      <c r="H602" t="s">
        <v>744</v>
      </c>
      <c r="I602" s="9">
        <v>45114.683703703704</v>
      </c>
      <c r="J602" s="9"/>
      <c r="K602" s="9"/>
      <c r="L602" s="9">
        <v>45128.460324074076</v>
      </c>
      <c r="M602" t="s">
        <v>1292</v>
      </c>
      <c r="N602" t="s">
        <v>180</v>
      </c>
      <c r="O602" t="s">
        <v>181</v>
      </c>
      <c r="P602" t="s">
        <v>182</v>
      </c>
      <c r="R602" t="s">
        <v>1293</v>
      </c>
      <c r="S602" s="9">
        <v>45128.460335648146</v>
      </c>
      <c r="T602">
        <v>43181706833</v>
      </c>
      <c r="U602" t="s">
        <v>183</v>
      </c>
      <c r="V602" t="str">
        <f>IFERROR(_xlfn.XLOOKUP(tb_C101[[#This Row],[OS]],[1]!tb_C103[OS],[1]!tb_C103[DESCRICAO]),"0")</f>
        <v>CORRETIVA</v>
      </c>
      <c r="W602" t="str">
        <f>IFERROR(_xlfn.XLOOKUP(tb_C101[[#This Row],[OS]],[1]!tb_C103[OS],[1]!tb_C103[DESCRICAO2]),"0")</f>
        <v>Eletrico</v>
      </c>
    </row>
    <row r="603" spans="1:23" x14ac:dyDescent="0.25">
      <c r="A603" s="7">
        <v>562</v>
      </c>
      <c r="B603" t="s">
        <v>175</v>
      </c>
      <c r="C603">
        <v>204</v>
      </c>
      <c r="D603" s="8" t="s">
        <v>282</v>
      </c>
      <c r="E603" t="s">
        <v>302</v>
      </c>
      <c r="H603" t="s">
        <v>1060</v>
      </c>
      <c r="I603" s="9">
        <v>45115.067789351851</v>
      </c>
      <c r="J603" s="9">
        <v>45115.025694444441</v>
      </c>
      <c r="K603" s="9">
        <v>45115.067361111112</v>
      </c>
      <c r="L603" s="9">
        <v>45138.405104166668</v>
      </c>
      <c r="M603" t="s">
        <v>1294</v>
      </c>
      <c r="N603" t="s">
        <v>180</v>
      </c>
      <c r="O603" t="s">
        <v>204</v>
      </c>
      <c r="P603" t="s">
        <v>331</v>
      </c>
      <c r="R603" t="s">
        <v>1295</v>
      </c>
      <c r="S603" s="9">
        <v>45138.405127314814</v>
      </c>
      <c r="T603">
        <v>43181706833</v>
      </c>
      <c r="U603" t="s">
        <v>183</v>
      </c>
      <c r="V603" t="str">
        <f>IFERROR(_xlfn.XLOOKUP(tb_C101[[#This Row],[OS]],[1]!tb_C103[OS],[1]!tb_C103[DESCRICAO]),"0")</f>
        <v>CORRETIVA</v>
      </c>
      <c r="W603" t="str">
        <f>IFERROR(_xlfn.XLOOKUP(tb_C101[[#This Row],[OS]],[1]!tb_C103[OS],[1]!tb_C103[DESCRICAO2]),"0")</f>
        <v>Eletrico</v>
      </c>
    </row>
    <row r="604" spans="1:23" x14ac:dyDescent="0.25">
      <c r="A604" s="7">
        <v>563</v>
      </c>
      <c r="B604" t="s">
        <v>79</v>
      </c>
      <c r="C604">
        <v>407</v>
      </c>
      <c r="D604" s="8" t="s">
        <v>270</v>
      </c>
      <c r="E604" t="s">
        <v>271</v>
      </c>
      <c r="H604" t="s">
        <v>744</v>
      </c>
      <c r="I604" s="9">
        <v>45115.484907407408</v>
      </c>
      <c r="J604" s="9"/>
      <c r="K604" s="9"/>
      <c r="L604" s="9">
        <v>45138.689953703702</v>
      </c>
      <c r="M604" t="s">
        <v>1296</v>
      </c>
      <c r="N604" t="s">
        <v>180</v>
      </c>
      <c r="O604" t="s">
        <v>181</v>
      </c>
      <c r="P604" t="s">
        <v>182</v>
      </c>
      <c r="R604" t="s">
        <v>1297</v>
      </c>
      <c r="S604" s="9">
        <v>45138.689965277779</v>
      </c>
      <c r="T604">
        <v>43181706833</v>
      </c>
      <c r="U604" t="s">
        <v>183</v>
      </c>
      <c r="V604" t="str">
        <f>IFERROR(_xlfn.XLOOKUP(tb_C101[[#This Row],[OS]],[1]!tb_C103[OS],[1]!tb_C103[DESCRICAO]),"0")</f>
        <v>CORRETIVA</v>
      </c>
      <c r="W604" t="str">
        <f>IFERROR(_xlfn.XLOOKUP(tb_C101[[#This Row],[OS]],[1]!tb_C103[OS],[1]!tb_C103[DESCRICAO2]),"0")</f>
        <v>Mecanico</v>
      </c>
    </row>
    <row r="605" spans="1:23" x14ac:dyDescent="0.25">
      <c r="A605" s="7">
        <v>564</v>
      </c>
      <c r="B605" t="s">
        <v>184</v>
      </c>
      <c r="C605">
        <v>108</v>
      </c>
      <c r="D605" s="8" t="s">
        <v>317</v>
      </c>
      <c r="E605" t="s">
        <v>240</v>
      </c>
      <c r="H605" t="s">
        <v>557</v>
      </c>
      <c r="I605" s="9">
        <v>45116.425902777781</v>
      </c>
      <c r="J605" s="9"/>
      <c r="K605" s="9"/>
      <c r="L605" s="9">
        <v>45117.672430555554</v>
      </c>
      <c r="M605" t="s">
        <v>1298</v>
      </c>
      <c r="N605" t="s">
        <v>180</v>
      </c>
      <c r="O605" t="s">
        <v>181</v>
      </c>
      <c r="P605" t="s">
        <v>189</v>
      </c>
      <c r="R605" t="s">
        <v>1299</v>
      </c>
      <c r="S605" s="9">
        <v>45358.29896990741</v>
      </c>
      <c r="T605">
        <v>43181706833</v>
      </c>
      <c r="U605" t="s">
        <v>183</v>
      </c>
      <c r="V605" t="str">
        <f>IFERROR(_xlfn.XLOOKUP(tb_C101[[#This Row],[OS]],[1]!tb_C103[OS],[1]!tb_C103[DESCRICAO]),"0")</f>
        <v>CORRETIVA</v>
      </c>
      <c r="W605" t="str">
        <f>IFERROR(_xlfn.XLOOKUP(tb_C101[[#This Row],[OS]],[1]!tb_C103[OS],[1]!tb_C103[DESCRICAO2]),"0")</f>
        <v>Eletrico</v>
      </c>
    </row>
    <row r="606" spans="1:23" x14ac:dyDescent="0.25">
      <c r="A606" s="7">
        <v>565</v>
      </c>
      <c r="B606" t="s">
        <v>184</v>
      </c>
      <c r="C606">
        <v>108</v>
      </c>
      <c r="D606" s="8" t="s">
        <v>317</v>
      </c>
      <c r="E606" t="s">
        <v>300</v>
      </c>
      <c r="H606" t="s">
        <v>326</v>
      </c>
      <c r="I606" s="9">
        <v>45117.121689814812</v>
      </c>
      <c r="J606" s="9"/>
      <c r="K606" s="9"/>
      <c r="L606" s="9">
        <v>45138.405543981484</v>
      </c>
      <c r="M606" t="s">
        <v>1300</v>
      </c>
      <c r="N606" t="s">
        <v>180</v>
      </c>
      <c r="O606" t="s">
        <v>181</v>
      </c>
      <c r="P606" t="s">
        <v>331</v>
      </c>
      <c r="R606" t="s">
        <v>1301</v>
      </c>
      <c r="S606" s="9">
        <v>45358.299178240741</v>
      </c>
      <c r="T606">
        <v>43181706833</v>
      </c>
      <c r="U606" t="s">
        <v>183</v>
      </c>
      <c r="V606" t="str">
        <f>IFERROR(_xlfn.XLOOKUP(tb_C101[[#This Row],[OS]],[1]!tb_C103[OS],[1]!tb_C103[DESCRICAO]),"0")</f>
        <v>CORRETIVA</v>
      </c>
      <c r="W606" t="str">
        <f>IFERROR(_xlfn.XLOOKUP(tb_C101[[#This Row],[OS]],[1]!tb_C103[OS],[1]!tb_C103[DESCRICAO2]),"0")</f>
        <v>Eletrico</v>
      </c>
    </row>
    <row r="607" spans="1:23" x14ac:dyDescent="0.25">
      <c r="A607" s="7">
        <v>566</v>
      </c>
      <c r="B607" t="s">
        <v>184</v>
      </c>
      <c r="C607">
        <v>115</v>
      </c>
      <c r="D607" s="8" t="s">
        <v>197</v>
      </c>
      <c r="E607" t="s">
        <v>240</v>
      </c>
      <c r="F607" t="s">
        <v>373</v>
      </c>
      <c r="G607" t="s">
        <v>402</v>
      </c>
      <c r="H607" t="s">
        <v>326</v>
      </c>
      <c r="I607" s="9">
        <v>45117.124664351853</v>
      </c>
      <c r="J607" s="9"/>
      <c r="K607" s="9"/>
      <c r="L607" s="9">
        <v>45138.405902777777</v>
      </c>
      <c r="M607" t="s">
        <v>1302</v>
      </c>
      <c r="N607" t="s">
        <v>180</v>
      </c>
      <c r="O607" t="s">
        <v>181</v>
      </c>
      <c r="P607" t="s">
        <v>331</v>
      </c>
      <c r="Q607" t="s">
        <v>308</v>
      </c>
      <c r="R607" t="s">
        <v>1303</v>
      </c>
      <c r="S607" s="9">
        <v>45138.405925925923</v>
      </c>
      <c r="T607">
        <v>43181706833</v>
      </c>
      <c r="U607" t="s">
        <v>183</v>
      </c>
      <c r="V607" t="str">
        <f>IFERROR(_xlfn.XLOOKUP(tb_C101[[#This Row],[OS]],[1]!tb_C103[OS],[1]!tb_C103[DESCRICAO]),"0")</f>
        <v>CORRETIVA</v>
      </c>
      <c r="W607" t="str">
        <f>IFERROR(_xlfn.XLOOKUP(tb_C101[[#This Row],[OS]],[1]!tb_C103[OS],[1]!tb_C103[DESCRICAO2]),"0")</f>
        <v>Mecanico</v>
      </c>
    </row>
    <row r="608" spans="1:23" x14ac:dyDescent="0.25">
      <c r="A608" s="7">
        <v>567</v>
      </c>
      <c r="B608" t="s">
        <v>184</v>
      </c>
      <c r="C608">
        <v>108</v>
      </c>
      <c r="D608" s="8" t="s">
        <v>317</v>
      </c>
      <c r="E608" t="s">
        <v>198</v>
      </c>
      <c r="H608" t="s">
        <v>731</v>
      </c>
      <c r="I608" s="9">
        <v>45117.71193287037</v>
      </c>
      <c r="J608" s="9"/>
      <c r="K608" s="9"/>
      <c r="L608" s="9">
        <v>45303.77375</v>
      </c>
      <c r="M608" t="s">
        <v>1304</v>
      </c>
      <c r="N608" t="s">
        <v>180</v>
      </c>
      <c r="O608" t="s">
        <v>181</v>
      </c>
      <c r="P608" t="s">
        <v>182</v>
      </c>
      <c r="R608" t="s">
        <v>1305</v>
      </c>
      <c r="S608" s="9">
        <v>45358.299351851849</v>
      </c>
      <c r="T608">
        <v>43181706833</v>
      </c>
      <c r="U608" t="s">
        <v>183</v>
      </c>
      <c r="V608" t="str">
        <f>IFERROR(_xlfn.XLOOKUP(tb_C101[[#This Row],[OS]],[1]!tb_C103[OS],[1]!tb_C103[DESCRICAO]),"0")</f>
        <v>CORRETIVA</v>
      </c>
      <c r="W608" t="str">
        <f>IFERROR(_xlfn.XLOOKUP(tb_C101[[#This Row],[OS]],[1]!tb_C103[OS],[1]!tb_C103[DESCRICAO2]),"0")</f>
        <v>Eletrico</v>
      </c>
    </row>
    <row r="609" spans="1:23" x14ac:dyDescent="0.25">
      <c r="A609" s="7">
        <v>568</v>
      </c>
      <c r="B609" t="s">
        <v>79</v>
      </c>
      <c r="C609">
        <v>413</v>
      </c>
      <c r="D609" s="8" t="s">
        <v>295</v>
      </c>
      <c r="E609" t="s">
        <v>229</v>
      </c>
      <c r="H609" t="s">
        <v>744</v>
      </c>
      <c r="I609" s="9">
        <v>45117.715717592589</v>
      </c>
      <c r="J609" s="9"/>
      <c r="K609" s="9"/>
      <c r="L609" s="9">
        <v>45138.699756944443</v>
      </c>
      <c r="M609" t="s">
        <v>1306</v>
      </c>
      <c r="N609" t="s">
        <v>180</v>
      </c>
      <c r="O609" t="s">
        <v>181</v>
      </c>
      <c r="P609" t="s">
        <v>182</v>
      </c>
      <c r="R609" t="s">
        <v>1307</v>
      </c>
      <c r="S609" s="9">
        <v>45138.699780092589</v>
      </c>
      <c r="T609">
        <v>43181706833</v>
      </c>
      <c r="U609" t="s">
        <v>183</v>
      </c>
      <c r="V609" t="str">
        <f>IFERROR(_xlfn.XLOOKUP(tb_C101[[#This Row],[OS]],[1]!tb_C103[OS],[1]!tb_C103[DESCRICAO]),"0")</f>
        <v>CORRETIVA</v>
      </c>
      <c r="W609" t="str">
        <f>IFERROR(_xlfn.XLOOKUP(tb_C101[[#This Row],[OS]],[1]!tb_C103[OS],[1]!tb_C103[DESCRICAO2]),"0")</f>
        <v>Mecanico</v>
      </c>
    </row>
    <row r="610" spans="1:23" x14ac:dyDescent="0.25">
      <c r="A610" s="7">
        <v>569</v>
      </c>
      <c r="B610" t="s">
        <v>184</v>
      </c>
      <c r="C610">
        <v>108</v>
      </c>
      <c r="D610" s="8" t="s">
        <v>317</v>
      </c>
      <c r="E610" t="s">
        <v>665</v>
      </c>
      <c r="H610" t="s">
        <v>827</v>
      </c>
      <c r="I610" s="9">
        <v>45117.932881944442</v>
      </c>
      <c r="J610" s="9"/>
      <c r="K610" s="9"/>
      <c r="L610" s="9">
        <v>45237.49796296296</v>
      </c>
      <c r="M610" t="s">
        <v>1308</v>
      </c>
      <c r="N610" t="s">
        <v>180</v>
      </c>
      <c r="O610" t="s">
        <v>181</v>
      </c>
      <c r="P610" t="s">
        <v>189</v>
      </c>
      <c r="R610" t="s">
        <v>1309</v>
      </c>
      <c r="S610" s="9">
        <v>45358.299629629626</v>
      </c>
      <c r="T610">
        <v>43181706833</v>
      </c>
      <c r="U610" t="s">
        <v>183</v>
      </c>
      <c r="V610" t="str">
        <f>IFERROR(_xlfn.XLOOKUP(tb_C101[[#This Row],[OS]],[1]!tb_C103[OS],[1]!tb_C103[DESCRICAO]),"0")</f>
        <v>CORRETIVA</v>
      </c>
      <c r="W610" t="str">
        <f>IFERROR(_xlfn.XLOOKUP(tb_C101[[#This Row],[OS]],[1]!tb_C103[OS],[1]!tb_C103[DESCRICAO2]),"0")</f>
        <v>Eletrico</v>
      </c>
    </row>
    <row r="611" spans="1:23" x14ac:dyDescent="0.25">
      <c r="A611" s="7">
        <v>570</v>
      </c>
      <c r="B611" t="s">
        <v>184</v>
      </c>
      <c r="C611">
        <v>116</v>
      </c>
      <c r="D611" s="8" t="s">
        <v>290</v>
      </c>
      <c r="E611" t="s">
        <v>345</v>
      </c>
      <c r="H611" t="s">
        <v>326</v>
      </c>
      <c r="I611" s="9">
        <v>45118.189050925925</v>
      </c>
      <c r="J611" s="9"/>
      <c r="K611" s="9"/>
      <c r="L611" s="9">
        <v>45138.406354166669</v>
      </c>
      <c r="M611" t="s">
        <v>1310</v>
      </c>
      <c r="N611" t="s">
        <v>180</v>
      </c>
      <c r="O611" t="s">
        <v>181</v>
      </c>
      <c r="P611" t="s">
        <v>331</v>
      </c>
      <c r="R611" t="s">
        <v>1311</v>
      </c>
      <c r="S611" s="9">
        <v>45138.406377314815</v>
      </c>
      <c r="T611">
        <v>43181706833</v>
      </c>
      <c r="U611" t="s">
        <v>183</v>
      </c>
      <c r="V611" t="str">
        <f>IFERROR(_xlfn.XLOOKUP(tb_C101[[#This Row],[OS]],[1]!tb_C103[OS],[1]!tb_C103[DESCRICAO]),"0")</f>
        <v>CORRETIVA</v>
      </c>
      <c r="W611" t="str">
        <f>IFERROR(_xlfn.XLOOKUP(tb_C101[[#This Row],[OS]],[1]!tb_C103[OS],[1]!tb_C103[DESCRICAO2]),"0")</f>
        <v>Eletrico</v>
      </c>
    </row>
    <row r="612" spans="1:23" x14ac:dyDescent="0.25">
      <c r="A612" s="7">
        <v>571</v>
      </c>
      <c r="B612" t="s">
        <v>220</v>
      </c>
      <c r="C612">
        <v>301</v>
      </c>
      <c r="D612" s="8" t="s">
        <v>221</v>
      </c>
      <c r="E612" t="s">
        <v>222</v>
      </c>
      <c r="H612" t="s">
        <v>788</v>
      </c>
      <c r="I612" s="9">
        <v>45118.351597222223</v>
      </c>
      <c r="J612" s="9"/>
      <c r="K612" s="9"/>
      <c r="L612" s="9">
        <v>45211.609386574077</v>
      </c>
      <c r="M612" t="s">
        <v>1312</v>
      </c>
      <c r="N612" t="s">
        <v>180</v>
      </c>
      <c r="O612" t="s">
        <v>181</v>
      </c>
      <c r="P612" t="s">
        <v>189</v>
      </c>
      <c r="R612" t="s">
        <v>1313</v>
      </c>
      <c r="S612" s="9">
        <v>45211.609398148146</v>
      </c>
      <c r="T612">
        <v>43181706833</v>
      </c>
      <c r="U612" t="s">
        <v>183</v>
      </c>
      <c r="V612" t="str">
        <f>IFERROR(_xlfn.XLOOKUP(tb_C101[[#This Row],[OS]],[1]!tb_C103[OS],[1]!tb_C103[DESCRICAO]),"0")</f>
        <v>CORRETIVA</v>
      </c>
      <c r="W612" t="str">
        <f>IFERROR(_xlfn.XLOOKUP(tb_C101[[#This Row],[OS]],[1]!tb_C103[OS],[1]!tb_C103[DESCRICAO2]),"0")</f>
        <v>Mecanico</v>
      </c>
    </row>
    <row r="613" spans="1:23" x14ac:dyDescent="0.25">
      <c r="A613" s="7">
        <v>572</v>
      </c>
      <c r="B613" t="s">
        <v>184</v>
      </c>
      <c r="C613">
        <v>108</v>
      </c>
      <c r="D613" s="8" t="s">
        <v>317</v>
      </c>
      <c r="E613" t="s">
        <v>300</v>
      </c>
      <c r="H613" t="s">
        <v>731</v>
      </c>
      <c r="I613" s="9">
        <v>45118.457118055558</v>
      </c>
      <c r="J613" s="9"/>
      <c r="K613" s="9"/>
      <c r="L613" s="9">
        <v>45237.500509259262</v>
      </c>
      <c r="M613" t="s">
        <v>1314</v>
      </c>
      <c r="N613" t="s">
        <v>180</v>
      </c>
      <c r="O613" t="s">
        <v>181</v>
      </c>
      <c r="P613" t="s">
        <v>189</v>
      </c>
      <c r="R613" t="s">
        <v>1315</v>
      </c>
      <c r="S613" s="9">
        <v>45358.300104166665</v>
      </c>
      <c r="T613">
        <v>43181706833</v>
      </c>
      <c r="U613" t="s">
        <v>183</v>
      </c>
      <c r="V613" t="str">
        <f>IFERROR(_xlfn.XLOOKUP(tb_C101[[#This Row],[OS]],[1]!tb_C103[OS],[1]!tb_C103[DESCRICAO]),"0")</f>
        <v>CORRETIVA</v>
      </c>
      <c r="W613" t="str">
        <f>IFERROR(_xlfn.XLOOKUP(tb_C101[[#This Row],[OS]],[1]!tb_C103[OS],[1]!tb_C103[DESCRICAO2]),"0")</f>
        <v>Terceiro</v>
      </c>
    </row>
    <row r="614" spans="1:23" x14ac:dyDescent="0.25">
      <c r="A614" s="7">
        <v>573</v>
      </c>
      <c r="B614" t="s">
        <v>715</v>
      </c>
      <c r="D614" s="8"/>
      <c r="H614" t="s">
        <v>1316</v>
      </c>
      <c r="I614" s="9">
        <v>45118.489942129629</v>
      </c>
      <c r="J614" s="9"/>
      <c r="K614" s="9"/>
      <c r="L614" s="9">
        <v>45422.633692129632</v>
      </c>
      <c r="M614" t="s">
        <v>1317</v>
      </c>
      <c r="N614" t="s">
        <v>180</v>
      </c>
      <c r="O614" t="s">
        <v>181</v>
      </c>
      <c r="P614" t="s">
        <v>182</v>
      </c>
      <c r="R614" t="s">
        <v>1318</v>
      </c>
      <c r="S614" s="9">
        <v>45422.633715277778</v>
      </c>
      <c r="T614">
        <v>43181706833</v>
      </c>
      <c r="U614" t="s">
        <v>183</v>
      </c>
      <c r="V614" t="str">
        <f>IFERROR(_xlfn.XLOOKUP(tb_C101[[#This Row],[OS]],[1]!tb_C103[OS],[1]!tb_C103[DESCRICAO]),"0")</f>
        <v>MELHORIA</v>
      </c>
      <c r="W614" t="str">
        <f>IFERROR(_xlfn.XLOOKUP(tb_C101[[#This Row],[OS]],[1]!tb_C103[OS],[1]!tb_C103[DESCRICAO2]),"0")</f>
        <v>Terceiro</v>
      </c>
    </row>
    <row r="615" spans="1:23" x14ac:dyDescent="0.25">
      <c r="A615" s="7">
        <v>574</v>
      </c>
      <c r="B615" t="s">
        <v>175</v>
      </c>
      <c r="C615">
        <v>207</v>
      </c>
      <c r="D615" s="8" t="s">
        <v>760</v>
      </c>
      <c r="H615" t="s">
        <v>723</v>
      </c>
      <c r="I615" s="9">
        <v>45118.652766203704</v>
      </c>
      <c r="J615" s="9"/>
      <c r="K615" s="9"/>
      <c r="L615" s="9">
        <v>45128.583136574074</v>
      </c>
      <c r="M615" t="s">
        <v>1319</v>
      </c>
      <c r="N615" t="s">
        <v>180</v>
      </c>
      <c r="O615" t="s">
        <v>181</v>
      </c>
      <c r="P615" t="s">
        <v>182</v>
      </c>
      <c r="R615" t="s">
        <v>1320</v>
      </c>
      <c r="S615" s="9">
        <v>45128.58315972222</v>
      </c>
      <c r="T615">
        <v>43181706833</v>
      </c>
      <c r="U615" t="s">
        <v>183</v>
      </c>
      <c r="V615" t="str">
        <f>IFERROR(_xlfn.XLOOKUP(tb_C101[[#This Row],[OS]],[1]!tb_C103[OS],[1]!tb_C103[DESCRICAO]),"0")</f>
        <v>CORRETIVA</v>
      </c>
      <c r="W615" t="str">
        <f>IFERROR(_xlfn.XLOOKUP(tb_C101[[#This Row],[OS]],[1]!tb_C103[OS],[1]!tb_C103[DESCRICAO2]),"0")</f>
        <v>Eletrico</v>
      </c>
    </row>
    <row r="616" spans="1:23" x14ac:dyDescent="0.25">
      <c r="A616" s="7">
        <v>575</v>
      </c>
      <c r="B616" t="s">
        <v>184</v>
      </c>
      <c r="C616">
        <v>115</v>
      </c>
      <c r="D616" s="8" t="s">
        <v>197</v>
      </c>
      <c r="H616" t="s">
        <v>585</v>
      </c>
      <c r="I616" s="9">
        <v>45118.752893518518</v>
      </c>
      <c r="J616" s="9">
        <v>45118.625</v>
      </c>
      <c r="K616" s="9"/>
      <c r="L616" s="9"/>
      <c r="N616" t="s">
        <v>215</v>
      </c>
      <c r="O616" t="s">
        <v>204</v>
      </c>
      <c r="P616" t="s">
        <v>182</v>
      </c>
      <c r="R616" t="s">
        <v>1321</v>
      </c>
      <c r="S616" s="9"/>
      <c r="U616" t="s">
        <v>183</v>
      </c>
      <c r="V616" t="str">
        <f>IFERROR(_xlfn.XLOOKUP(tb_C101[[#This Row],[OS]],[1]!tb_C103[OS],[1]!tb_C103[DESCRICAO]),"0")</f>
        <v>CORRETIVA</v>
      </c>
      <c r="W616" t="str">
        <f>IFERROR(_xlfn.XLOOKUP(tb_C101[[#This Row],[OS]],[1]!tb_C103[OS],[1]!tb_C103[DESCRICAO2]),"0")</f>
        <v>Eletrico</v>
      </c>
    </row>
    <row r="617" spans="1:23" x14ac:dyDescent="0.25">
      <c r="A617" s="7">
        <v>576</v>
      </c>
      <c r="B617" t="s">
        <v>184</v>
      </c>
      <c r="D617" s="8"/>
      <c r="H617" t="s">
        <v>326</v>
      </c>
      <c r="I617" s="9">
        <v>45119.023715277777</v>
      </c>
      <c r="J617" s="9"/>
      <c r="K617" s="9"/>
      <c r="L617" s="9">
        <v>45138.406712962962</v>
      </c>
      <c r="M617" t="s">
        <v>1322</v>
      </c>
      <c r="N617" t="s">
        <v>180</v>
      </c>
      <c r="O617" t="s">
        <v>181</v>
      </c>
      <c r="P617" t="s">
        <v>331</v>
      </c>
      <c r="R617" t="s">
        <v>1323</v>
      </c>
      <c r="S617" s="9">
        <v>45138.406736111108</v>
      </c>
      <c r="T617">
        <v>43181706833</v>
      </c>
      <c r="U617" t="s">
        <v>183</v>
      </c>
      <c r="V617" t="str">
        <f>IFERROR(_xlfn.XLOOKUP(tb_C101[[#This Row],[OS]],[1]!tb_C103[OS],[1]!tb_C103[DESCRICAO]),"0")</f>
        <v>CORRETIVA</v>
      </c>
      <c r="W617" t="str">
        <f>IFERROR(_xlfn.XLOOKUP(tb_C101[[#This Row],[OS]],[1]!tb_C103[OS],[1]!tb_C103[DESCRICAO2]),"0")</f>
        <v>Eletrico</v>
      </c>
    </row>
    <row r="618" spans="1:23" x14ac:dyDescent="0.25">
      <c r="A618" s="7">
        <v>577</v>
      </c>
      <c r="B618" t="s">
        <v>175</v>
      </c>
      <c r="C618">
        <v>207</v>
      </c>
      <c r="D618" s="8" t="s">
        <v>760</v>
      </c>
      <c r="H618" t="s">
        <v>774</v>
      </c>
      <c r="I618" s="9">
        <v>45119.421469907407</v>
      </c>
      <c r="J618" s="9">
        <v>45119.305555555555</v>
      </c>
      <c r="K618" s="9">
        <v>45119.333333333336</v>
      </c>
      <c r="L618" s="9">
        <v>45211.609942129631</v>
      </c>
      <c r="M618" t="s">
        <v>1324</v>
      </c>
      <c r="N618" t="s">
        <v>180</v>
      </c>
      <c r="O618" t="s">
        <v>204</v>
      </c>
      <c r="P618" t="s">
        <v>189</v>
      </c>
      <c r="R618" t="s">
        <v>1325</v>
      </c>
      <c r="S618" s="9">
        <v>45211.609976851854</v>
      </c>
      <c r="T618">
        <v>43181706833</v>
      </c>
      <c r="U618" t="s">
        <v>183</v>
      </c>
      <c r="V618" t="str">
        <f>IFERROR(_xlfn.XLOOKUP(tb_C101[[#This Row],[OS]],[1]!tb_C103[OS],[1]!tb_C103[DESCRICAO]),"0")</f>
        <v>CORRETIVA</v>
      </c>
      <c r="W618" t="str">
        <f>IFERROR(_xlfn.XLOOKUP(tb_C101[[#This Row],[OS]],[1]!tb_C103[OS],[1]!tb_C103[DESCRICAO2]),"0")</f>
        <v>Mecanico</v>
      </c>
    </row>
    <row r="619" spans="1:23" x14ac:dyDescent="0.25">
      <c r="A619" s="7">
        <v>578</v>
      </c>
      <c r="B619" t="s">
        <v>220</v>
      </c>
      <c r="C619">
        <v>301</v>
      </c>
      <c r="D619" s="8" t="s">
        <v>221</v>
      </c>
      <c r="H619" t="s">
        <v>731</v>
      </c>
      <c r="I619" s="9">
        <v>45119.438611111109</v>
      </c>
      <c r="J619" s="9">
        <v>45118.666666666664</v>
      </c>
      <c r="K619" s="9">
        <v>45119.479166666664</v>
      </c>
      <c r="L619" s="9">
        <v>45125.725486111114</v>
      </c>
      <c r="M619" t="s">
        <v>1326</v>
      </c>
      <c r="N619" t="s">
        <v>180</v>
      </c>
      <c r="O619" t="s">
        <v>204</v>
      </c>
      <c r="P619" t="s">
        <v>182</v>
      </c>
      <c r="R619" t="s">
        <v>1327</v>
      </c>
      <c r="S619" s="9">
        <v>45125.725497685184</v>
      </c>
      <c r="T619">
        <v>43181706833</v>
      </c>
      <c r="U619" t="s">
        <v>183</v>
      </c>
      <c r="V619" t="str">
        <f>IFERROR(_xlfn.XLOOKUP(tb_C101[[#This Row],[OS]],[1]!tb_C103[OS],[1]!tb_C103[DESCRICAO]),"0")</f>
        <v>CORRETIVA</v>
      </c>
      <c r="W619" t="str">
        <f>IFERROR(_xlfn.XLOOKUP(tb_C101[[#This Row],[OS]],[1]!tb_C103[OS],[1]!tb_C103[DESCRICAO2]),"0")</f>
        <v>Mecanico</v>
      </c>
    </row>
    <row r="620" spans="1:23" x14ac:dyDescent="0.25">
      <c r="A620" s="7">
        <v>579</v>
      </c>
      <c r="B620" t="s">
        <v>175</v>
      </c>
      <c r="D620" s="8"/>
      <c r="H620" t="s">
        <v>723</v>
      </c>
      <c r="I620" s="9">
        <v>45119.651666666665</v>
      </c>
      <c r="J620" s="9"/>
      <c r="K620" s="9"/>
      <c r="L620" s="9">
        <v>45138.635925925926</v>
      </c>
      <c r="M620" t="s">
        <v>1328</v>
      </c>
      <c r="N620" t="s">
        <v>180</v>
      </c>
      <c r="O620" t="s">
        <v>181</v>
      </c>
      <c r="P620" t="s">
        <v>182</v>
      </c>
      <c r="R620" t="s">
        <v>1329</v>
      </c>
      <c r="S620" s="9">
        <v>45138.635937500003</v>
      </c>
      <c r="T620">
        <v>43181706833</v>
      </c>
      <c r="U620" t="s">
        <v>183</v>
      </c>
      <c r="V620" t="str">
        <f>IFERROR(_xlfn.XLOOKUP(tb_C101[[#This Row],[OS]],[1]!tb_C103[OS],[1]!tb_C103[DESCRICAO]),"0")</f>
        <v>CORRETIVA</v>
      </c>
      <c r="W620" t="str">
        <f>IFERROR(_xlfn.XLOOKUP(tb_C101[[#This Row],[OS]],[1]!tb_C103[OS],[1]!tb_C103[DESCRICAO2]),"0")</f>
        <v>Mecanico</v>
      </c>
    </row>
    <row r="621" spans="1:23" x14ac:dyDescent="0.25">
      <c r="A621" s="7">
        <v>580</v>
      </c>
      <c r="B621" t="s">
        <v>184</v>
      </c>
      <c r="C621">
        <v>112</v>
      </c>
      <c r="D621" s="8" t="s">
        <v>237</v>
      </c>
      <c r="E621" t="s">
        <v>198</v>
      </c>
      <c r="H621" t="s">
        <v>585</v>
      </c>
      <c r="I621" s="9">
        <v>45119.732222222221</v>
      </c>
      <c r="J621" s="9"/>
      <c r="K621" s="9"/>
      <c r="L621" s="9">
        <v>45128.586018518516</v>
      </c>
      <c r="M621" t="s">
        <v>1330</v>
      </c>
      <c r="N621" t="s">
        <v>180</v>
      </c>
      <c r="O621" t="s">
        <v>181</v>
      </c>
      <c r="P621" t="s">
        <v>182</v>
      </c>
      <c r="R621" t="s">
        <v>1331</v>
      </c>
      <c r="S621" s="9">
        <v>45128.586041666669</v>
      </c>
      <c r="T621">
        <v>43181706833</v>
      </c>
      <c r="U621" t="s">
        <v>183</v>
      </c>
      <c r="V621" t="str">
        <f>IFERROR(_xlfn.XLOOKUP(tb_C101[[#This Row],[OS]],[1]!tb_C103[OS],[1]!tb_C103[DESCRICAO]),"0")</f>
        <v>CORRETIVA</v>
      </c>
      <c r="W621" t="str">
        <f>IFERROR(_xlfn.XLOOKUP(tb_C101[[#This Row],[OS]],[1]!tb_C103[OS],[1]!tb_C103[DESCRICAO2]),"0")</f>
        <v>Eletrico</v>
      </c>
    </row>
    <row r="622" spans="1:23" x14ac:dyDescent="0.25">
      <c r="A622" s="7">
        <v>581</v>
      </c>
      <c r="B622" t="s">
        <v>175</v>
      </c>
      <c r="C622">
        <v>204</v>
      </c>
      <c r="D622" s="8" t="s">
        <v>282</v>
      </c>
      <c r="H622" t="s">
        <v>723</v>
      </c>
      <c r="I622" s="9">
        <v>45119.746018518519</v>
      </c>
      <c r="J622" s="9"/>
      <c r="K622" s="9"/>
      <c r="L622" s="9">
        <v>45128.587291666663</v>
      </c>
      <c r="M622" t="s">
        <v>1332</v>
      </c>
      <c r="N622" t="s">
        <v>180</v>
      </c>
      <c r="O622" t="s">
        <v>181</v>
      </c>
      <c r="P622" t="s">
        <v>182</v>
      </c>
      <c r="R622" t="s">
        <v>1333</v>
      </c>
      <c r="S622" s="9">
        <v>45128.58730324074</v>
      </c>
      <c r="T622">
        <v>43181706833</v>
      </c>
      <c r="U622" t="s">
        <v>183</v>
      </c>
      <c r="V622" t="str">
        <f>IFERROR(_xlfn.XLOOKUP(tb_C101[[#This Row],[OS]],[1]!tb_C103[OS],[1]!tb_C103[DESCRICAO]),"0")</f>
        <v>CORRETIVA</v>
      </c>
      <c r="W622" t="str">
        <f>IFERROR(_xlfn.XLOOKUP(tb_C101[[#This Row],[OS]],[1]!tb_C103[OS],[1]!tb_C103[DESCRICAO2]),"0")</f>
        <v>Eletrico</v>
      </c>
    </row>
    <row r="623" spans="1:23" x14ac:dyDescent="0.25">
      <c r="A623" s="7">
        <v>582</v>
      </c>
      <c r="B623" t="s">
        <v>184</v>
      </c>
      <c r="C623">
        <v>108</v>
      </c>
      <c r="D623" s="8" t="s">
        <v>317</v>
      </c>
      <c r="E623" t="s">
        <v>300</v>
      </c>
      <c r="H623" t="s">
        <v>585</v>
      </c>
      <c r="I623" s="9">
        <v>45119.836435185185</v>
      </c>
      <c r="J623" s="9">
        <v>45119.822916666664</v>
      </c>
      <c r="K623" s="9">
        <v>45119.875</v>
      </c>
      <c r="L623" s="9">
        <v>45128.588692129626</v>
      </c>
      <c r="M623" t="s">
        <v>1334</v>
      </c>
      <c r="N623" t="s">
        <v>180</v>
      </c>
      <c r="O623" t="s">
        <v>204</v>
      </c>
      <c r="P623" t="s">
        <v>182</v>
      </c>
      <c r="R623" t="s">
        <v>1335</v>
      </c>
      <c r="S623" s="9">
        <v>45358.300300925926</v>
      </c>
      <c r="T623">
        <v>43181706833</v>
      </c>
      <c r="U623" t="s">
        <v>183</v>
      </c>
      <c r="V623" t="str">
        <f>IFERROR(_xlfn.XLOOKUP(tb_C101[[#This Row],[OS]],[1]!tb_C103[OS],[1]!tb_C103[DESCRICAO]),"0")</f>
        <v>CORRETIVA</v>
      </c>
      <c r="W623" t="str">
        <f>IFERROR(_xlfn.XLOOKUP(tb_C101[[#This Row],[OS]],[1]!tb_C103[OS],[1]!tb_C103[DESCRICAO2]),"0")</f>
        <v>Eletrico</v>
      </c>
    </row>
    <row r="624" spans="1:23" x14ac:dyDescent="0.25">
      <c r="A624" s="7">
        <v>583</v>
      </c>
      <c r="B624" t="s">
        <v>184</v>
      </c>
      <c r="C624">
        <v>108</v>
      </c>
      <c r="D624" s="8" t="s">
        <v>317</v>
      </c>
      <c r="E624" t="s">
        <v>300</v>
      </c>
      <c r="H624" t="s">
        <v>326</v>
      </c>
      <c r="I624" s="9">
        <v>45120.23060185185</v>
      </c>
      <c r="J624" s="9"/>
      <c r="K624" s="9"/>
      <c r="L624" s="9">
        <v>45128.478043981479</v>
      </c>
      <c r="M624" t="s">
        <v>1336</v>
      </c>
      <c r="N624" t="s">
        <v>180</v>
      </c>
      <c r="O624" t="s">
        <v>181</v>
      </c>
      <c r="P624" t="s">
        <v>331</v>
      </c>
      <c r="R624" t="s">
        <v>1337</v>
      </c>
      <c r="S624" s="9">
        <v>45358.300509259258</v>
      </c>
      <c r="T624">
        <v>43181706833</v>
      </c>
      <c r="U624" t="s">
        <v>183</v>
      </c>
      <c r="V624" t="str">
        <f>IFERROR(_xlfn.XLOOKUP(tb_C101[[#This Row],[OS]],[1]!tb_C103[OS],[1]!tb_C103[DESCRICAO]),"0")</f>
        <v>CORRETIVA</v>
      </c>
      <c r="W624" t="str">
        <f>IFERROR(_xlfn.XLOOKUP(tb_C101[[#This Row],[OS]],[1]!tb_C103[OS],[1]!tb_C103[DESCRICAO2]),"0")</f>
        <v>Eletrico</v>
      </c>
    </row>
    <row r="625" spans="1:23" x14ac:dyDescent="0.25">
      <c r="A625" s="7">
        <v>584</v>
      </c>
      <c r="B625" t="s">
        <v>184</v>
      </c>
      <c r="C625">
        <v>108</v>
      </c>
      <c r="D625" s="8" t="s">
        <v>317</v>
      </c>
      <c r="E625" t="s">
        <v>198</v>
      </c>
      <c r="H625" t="s">
        <v>326</v>
      </c>
      <c r="I625" s="9">
        <v>45120.233831018515</v>
      </c>
      <c r="J625" s="9"/>
      <c r="K625" s="9"/>
      <c r="L625" s="9">
        <v>45211.610543981478</v>
      </c>
      <c r="M625" t="s">
        <v>1338</v>
      </c>
      <c r="N625" t="s">
        <v>180</v>
      </c>
      <c r="O625" t="s">
        <v>181</v>
      </c>
      <c r="P625" t="s">
        <v>331</v>
      </c>
      <c r="R625" t="s">
        <v>1339</v>
      </c>
      <c r="S625" s="9">
        <v>45211.610567129632</v>
      </c>
      <c r="T625">
        <v>43181706833</v>
      </c>
      <c r="U625" t="s">
        <v>183</v>
      </c>
      <c r="V625" t="str">
        <f>IFERROR(_xlfn.XLOOKUP(tb_C101[[#This Row],[OS]],[1]!tb_C103[OS],[1]!tb_C103[DESCRICAO]),"0")</f>
        <v>CORRETIVA</v>
      </c>
      <c r="W625" t="str">
        <f>IFERROR(_xlfn.XLOOKUP(tb_C101[[#This Row],[OS]],[1]!tb_C103[OS],[1]!tb_C103[DESCRICAO2]),"0")</f>
        <v>Eletrico</v>
      </c>
    </row>
    <row r="626" spans="1:23" x14ac:dyDescent="0.25">
      <c r="A626" s="7">
        <v>585</v>
      </c>
      <c r="B626" t="s">
        <v>175</v>
      </c>
      <c r="C626">
        <v>207</v>
      </c>
      <c r="D626" s="8" t="s">
        <v>760</v>
      </c>
      <c r="H626" t="s">
        <v>774</v>
      </c>
      <c r="I626" s="9">
        <v>45120.461516203701</v>
      </c>
      <c r="J626" s="9"/>
      <c r="K626" s="9"/>
      <c r="L626" s="9">
        <v>45128.44122685185</v>
      </c>
      <c r="M626" t="s">
        <v>1340</v>
      </c>
      <c r="N626" t="s">
        <v>180</v>
      </c>
      <c r="O626" t="s">
        <v>181</v>
      </c>
      <c r="P626" t="s">
        <v>189</v>
      </c>
      <c r="R626" t="s">
        <v>1341</v>
      </c>
      <c r="S626" s="9">
        <v>45128.441250000003</v>
      </c>
      <c r="T626">
        <v>43181706833</v>
      </c>
      <c r="U626" t="s">
        <v>183</v>
      </c>
      <c r="V626" t="str">
        <f>IFERROR(_xlfn.XLOOKUP(tb_C101[[#This Row],[OS]],[1]!tb_C103[OS],[1]!tb_C103[DESCRICAO]),"0")</f>
        <v>CORRETIVA</v>
      </c>
      <c r="W626" t="str">
        <f>IFERROR(_xlfn.XLOOKUP(tb_C101[[#This Row],[OS]],[1]!tb_C103[OS],[1]!tb_C103[DESCRICAO2]),"0")</f>
        <v>Mecanico</v>
      </c>
    </row>
    <row r="627" spans="1:23" x14ac:dyDescent="0.25">
      <c r="A627" s="7">
        <v>586</v>
      </c>
      <c r="B627" t="s">
        <v>79</v>
      </c>
      <c r="C627">
        <v>407</v>
      </c>
      <c r="D627" s="8" t="s">
        <v>270</v>
      </c>
      <c r="E627" t="s">
        <v>271</v>
      </c>
      <c r="H627" t="s">
        <v>744</v>
      </c>
      <c r="I627" s="9">
        <v>45120.593298611115</v>
      </c>
      <c r="J627" s="9"/>
      <c r="K627" s="9"/>
      <c r="L627" s="9">
        <v>45138.643229166664</v>
      </c>
      <c r="M627" t="s">
        <v>1296</v>
      </c>
      <c r="N627" t="s">
        <v>180</v>
      </c>
      <c r="O627" t="s">
        <v>181</v>
      </c>
      <c r="P627" t="s">
        <v>182</v>
      </c>
      <c r="R627" t="s">
        <v>1342</v>
      </c>
      <c r="S627" s="9">
        <v>45138.643240740741</v>
      </c>
      <c r="T627">
        <v>43181706833</v>
      </c>
      <c r="U627" t="s">
        <v>183</v>
      </c>
      <c r="V627" t="str">
        <f>IFERROR(_xlfn.XLOOKUP(tb_C101[[#This Row],[OS]],[1]!tb_C103[OS],[1]!tb_C103[DESCRICAO]),"0")</f>
        <v>CORRETIVA</v>
      </c>
      <c r="W627" t="str">
        <f>IFERROR(_xlfn.XLOOKUP(tb_C101[[#This Row],[OS]],[1]!tb_C103[OS],[1]!tb_C103[DESCRICAO2]),"0")</f>
        <v>Mecanico</v>
      </c>
    </row>
    <row r="628" spans="1:23" x14ac:dyDescent="0.25">
      <c r="A628" s="7">
        <v>587</v>
      </c>
      <c r="B628" t="s">
        <v>184</v>
      </c>
      <c r="C628">
        <v>115</v>
      </c>
      <c r="D628" s="8" t="s">
        <v>197</v>
      </c>
      <c r="E628" t="s">
        <v>300</v>
      </c>
      <c r="H628" t="s">
        <v>329</v>
      </c>
      <c r="I628" s="9">
        <v>45120.609317129631</v>
      </c>
      <c r="J628" s="9"/>
      <c r="K628" s="9"/>
      <c r="L628" s="9">
        <v>45310.699178240742</v>
      </c>
      <c r="M628" t="s">
        <v>1343</v>
      </c>
      <c r="N628" t="s">
        <v>180</v>
      </c>
      <c r="O628" t="s">
        <v>181</v>
      </c>
      <c r="P628" t="s">
        <v>182</v>
      </c>
      <c r="R628" t="s">
        <v>1344</v>
      </c>
      <c r="S628" s="9">
        <v>45310.699201388888</v>
      </c>
      <c r="T628">
        <v>43181706833</v>
      </c>
      <c r="U628" t="s">
        <v>183</v>
      </c>
      <c r="V628" t="str">
        <f>IFERROR(_xlfn.XLOOKUP(tb_C101[[#This Row],[OS]],[1]!tb_C103[OS],[1]!tb_C103[DESCRICAO]),"0")</f>
        <v>MELHORIA</v>
      </c>
      <c r="W628" t="str">
        <f>IFERROR(_xlfn.XLOOKUP(tb_C101[[#This Row],[OS]],[1]!tb_C103[OS],[1]!tb_C103[DESCRICAO2]),"0")</f>
        <v>Mecanico</v>
      </c>
    </row>
    <row r="629" spans="1:23" x14ac:dyDescent="0.25">
      <c r="A629" s="7">
        <v>588</v>
      </c>
      <c r="B629" t="s">
        <v>184</v>
      </c>
      <c r="C629">
        <v>117</v>
      </c>
      <c r="D629" s="8" t="s">
        <v>354</v>
      </c>
      <c r="E629" t="s">
        <v>300</v>
      </c>
      <c r="H629" t="s">
        <v>329</v>
      </c>
      <c r="I629" s="9">
        <v>45120.612893518519</v>
      </c>
      <c r="J629" s="9"/>
      <c r="K629" s="9"/>
      <c r="L629" s="9">
        <v>45310.699606481481</v>
      </c>
      <c r="M629" t="s">
        <v>1343</v>
      </c>
      <c r="N629" t="s">
        <v>180</v>
      </c>
      <c r="O629" t="s">
        <v>181</v>
      </c>
      <c r="P629" t="s">
        <v>182</v>
      </c>
      <c r="R629" t="s">
        <v>1345</v>
      </c>
      <c r="S629" s="9">
        <v>45310.699629629627</v>
      </c>
      <c r="T629">
        <v>43181706833</v>
      </c>
      <c r="U629" t="s">
        <v>183</v>
      </c>
      <c r="V629" t="str">
        <f>IFERROR(_xlfn.XLOOKUP(tb_C101[[#This Row],[OS]],[1]!tb_C103[OS],[1]!tb_C103[DESCRICAO]),"0")</f>
        <v>MELHORIA</v>
      </c>
      <c r="W629" t="str">
        <f>IFERROR(_xlfn.XLOOKUP(tb_C101[[#This Row],[OS]],[1]!tb_C103[OS],[1]!tb_C103[DESCRICAO2]),"0")</f>
        <v>Mecanico</v>
      </c>
    </row>
    <row r="630" spans="1:23" x14ac:dyDescent="0.25">
      <c r="A630" s="7">
        <v>589</v>
      </c>
      <c r="B630" t="s">
        <v>184</v>
      </c>
      <c r="D630" s="8"/>
      <c r="H630" t="s">
        <v>329</v>
      </c>
      <c r="I630" s="9">
        <v>45120.615891203706</v>
      </c>
      <c r="J630" s="9"/>
      <c r="K630" s="9"/>
      <c r="L630" s="9"/>
      <c r="N630" t="s">
        <v>215</v>
      </c>
      <c r="O630" t="s">
        <v>181</v>
      </c>
      <c r="P630" t="s">
        <v>182</v>
      </c>
      <c r="R630" t="s">
        <v>1346</v>
      </c>
      <c r="S630" s="9"/>
      <c r="U630" t="s">
        <v>183</v>
      </c>
      <c r="V630" t="str">
        <f>IFERROR(_xlfn.XLOOKUP(tb_C101[[#This Row],[OS]],[1]!tb_C103[OS],[1]!tb_C103[DESCRICAO]),"0")</f>
        <v>MELHORIA</v>
      </c>
      <c r="W630" t="str">
        <f>IFERROR(_xlfn.XLOOKUP(tb_C101[[#This Row],[OS]],[1]!tb_C103[OS],[1]!tb_C103[DESCRICAO2]),"0")</f>
        <v>Terceiro</v>
      </c>
    </row>
    <row r="631" spans="1:23" x14ac:dyDescent="0.25">
      <c r="A631" s="7">
        <v>590</v>
      </c>
      <c r="B631" t="s">
        <v>79</v>
      </c>
      <c r="D631" s="8"/>
      <c r="H631" t="s">
        <v>744</v>
      </c>
      <c r="I631" s="9">
        <v>45120.693287037036</v>
      </c>
      <c r="J631" s="9"/>
      <c r="K631" s="9"/>
      <c r="L631" s="9">
        <v>45226.688842592594</v>
      </c>
      <c r="M631" t="s">
        <v>1347</v>
      </c>
      <c r="N631" t="s">
        <v>180</v>
      </c>
      <c r="O631" t="s">
        <v>181</v>
      </c>
      <c r="P631" t="s">
        <v>182</v>
      </c>
      <c r="R631" t="s">
        <v>1348</v>
      </c>
      <c r="S631" s="9">
        <v>45226.68886574074</v>
      </c>
      <c r="T631">
        <v>43181706833</v>
      </c>
      <c r="U631" t="s">
        <v>183</v>
      </c>
      <c r="V631" t="str">
        <f>IFERROR(_xlfn.XLOOKUP(tb_C101[[#This Row],[OS]],[1]!tb_C103[OS],[1]!tb_C103[DESCRICAO]),"0")</f>
        <v>CORRETIVA</v>
      </c>
      <c r="W631" t="str">
        <f>IFERROR(_xlfn.XLOOKUP(tb_C101[[#This Row],[OS]],[1]!tb_C103[OS],[1]!tb_C103[DESCRICAO2]),"0")</f>
        <v>Eletrico</v>
      </c>
    </row>
    <row r="632" spans="1:23" x14ac:dyDescent="0.25">
      <c r="A632" s="7">
        <v>591</v>
      </c>
      <c r="B632" t="s">
        <v>184</v>
      </c>
      <c r="C632">
        <v>118</v>
      </c>
      <c r="D632" s="8" t="s">
        <v>1349</v>
      </c>
      <c r="H632" t="s">
        <v>326</v>
      </c>
      <c r="I632" s="9">
        <v>45121.086087962962</v>
      </c>
      <c r="J632" s="9">
        <v>45121.085706018515</v>
      </c>
      <c r="K632" s="9">
        <v>45121.104166666664</v>
      </c>
      <c r="L632" s="9">
        <v>45142.81349537037</v>
      </c>
      <c r="M632" t="s">
        <v>1350</v>
      </c>
      <c r="N632" t="s">
        <v>180</v>
      </c>
      <c r="O632" t="s">
        <v>204</v>
      </c>
      <c r="P632" t="s">
        <v>331</v>
      </c>
      <c r="R632" t="s">
        <v>1351</v>
      </c>
      <c r="S632" s="9">
        <v>45142.813668981478</v>
      </c>
      <c r="T632">
        <v>43181706833</v>
      </c>
      <c r="U632" t="s">
        <v>183</v>
      </c>
      <c r="V632" t="str">
        <f>IFERROR(_xlfn.XLOOKUP(tb_C101[[#This Row],[OS]],[1]!tb_C103[OS],[1]!tb_C103[DESCRICAO]),"0")</f>
        <v>CORRETIVA</v>
      </c>
      <c r="W632" t="str">
        <f>IFERROR(_xlfn.XLOOKUP(tb_C101[[#This Row],[OS]],[1]!tb_C103[OS],[1]!tb_C103[DESCRICAO2]),"0")</f>
        <v>Mecanico</v>
      </c>
    </row>
    <row r="633" spans="1:23" x14ac:dyDescent="0.25">
      <c r="A633" s="7">
        <v>592</v>
      </c>
      <c r="B633" t="s">
        <v>184</v>
      </c>
      <c r="C633">
        <v>113</v>
      </c>
      <c r="D633" s="8" t="s">
        <v>213</v>
      </c>
      <c r="E633" t="s">
        <v>345</v>
      </c>
      <c r="F633" t="s">
        <v>322</v>
      </c>
      <c r="G633" t="s">
        <v>405</v>
      </c>
      <c r="H633" t="s">
        <v>339</v>
      </c>
      <c r="I633" s="9">
        <v>45121.260682870372</v>
      </c>
      <c r="J633" s="9">
        <v>45121.201388888891</v>
      </c>
      <c r="K633" s="9">
        <v>45121.21875</v>
      </c>
      <c r="L633" s="9">
        <v>45128.482557870368</v>
      </c>
      <c r="M633" t="s">
        <v>1352</v>
      </c>
      <c r="N633" t="s">
        <v>180</v>
      </c>
      <c r="O633" t="s">
        <v>204</v>
      </c>
      <c r="P633" t="s">
        <v>331</v>
      </c>
      <c r="Q633" t="s">
        <v>308</v>
      </c>
      <c r="R633" t="s">
        <v>1353</v>
      </c>
      <c r="S633" s="9">
        <v>45128.482581018521</v>
      </c>
      <c r="T633">
        <v>43181706833</v>
      </c>
      <c r="U633" t="s">
        <v>183</v>
      </c>
      <c r="V633" t="str">
        <f>IFERROR(_xlfn.XLOOKUP(tb_C101[[#This Row],[OS]],[1]!tb_C103[OS],[1]!tb_C103[DESCRICAO]),"0")</f>
        <v>CORRETIVA</v>
      </c>
      <c r="W633" t="str">
        <f>IFERROR(_xlfn.XLOOKUP(tb_C101[[#This Row],[OS]],[1]!tb_C103[OS],[1]!tb_C103[DESCRICAO2]),"0")</f>
        <v>Eletrico</v>
      </c>
    </row>
    <row r="634" spans="1:23" x14ac:dyDescent="0.25">
      <c r="A634" s="7">
        <v>592</v>
      </c>
      <c r="B634" t="s">
        <v>184</v>
      </c>
      <c r="C634">
        <v>113</v>
      </c>
      <c r="D634" s="8" t="s">
        <v>213</v>
      </c>
      <c r="E634" t="s">
        <v>345</v>
      </c>
      <c r="F634" t="s">
        <v>322</v>
      </c>
      <c r="G634" t="s">
        <v>405</v>
      </c>
      <c r="H634" t="s">
        <v>339</v>
      </c>
      <c r="I634" s="9">
        <v>45121.260682870372</v>
      </c>
      <c r="J634" s="9">
        <v>45121.201388888891</v>
      </c>
      <c r="K634" s="9">
        <v>45121.21875</v>
      </c>
      <c r="L634" s="9">
        <v>45128.482557870368</v>
      </c>
      <c r="M634" t="s">
        <v>1354</v>
      </c>
      <c r="N634" t="s">
        <v>180</v>
      </c>
      <c r="O634" t="s">
        <v>204</v>
      </c>
      <c r="P634" t="s">
        <v>331</v>
      </c>
      <c r="Q634" t="s">
        <v>308</v>
      </c>
      <c r="R634" t="s">
        <v>1355</v>
      </c>
      <c r="S634" s="9">
        <v>45128.482581018521</v>
      </c>
      <c r="T634">
        <v>43181706833</v>
      </c>
      <c r="U634" t="s">
        <v>183</v>
      </c>
      <c r="V634" t="str">
        <f>IFERROR(_xlfn.XLOOKUP(tb_C101[[#This Row],[OS]],[1]!tb_C103[OS],[1]!tb_C103[DESCRICAO]),"0")</f>
        <v>CORRETIVA</v>
      </c>
      <c r="W634" t="str">
        <f>IFERROR(_xlfn.XLOOKUP(tb_C101[[#This Row],[OS]],[1]!tb_C103[OS],[1]!tb_C103[DESCRICAO2]),"0")</f>
        <v>Eletrico</v>
      </c>
    </row>
    <row r="635" spans="1:23" x14ac:dyDescent="0.25">
      <c r="A635" s="7">
        <v>593</v>
      </c>
      <c r="B635" t="s">
        <v>184</v>
      </c>
      <c r="C635">
        <v>118</v>
      </c>
      <c r="D635" s="8" t="s">
        <v>1349</v>
      </c>
      <c r="H635" t="s">
        <v>339</v>
      </c>
      <c r="I635" s="9">
        <v>45121.265300925923</v>
      </c>
      <c r="J635" s="9">
        <v>45121.265277777777</v>
      </c>
      <c r="K635" s="9">
        <v>45121.4375</v>
      </c>
      <c r="L635" s="9">
        <v>45128.590046296296</v>
      </c>
      <c r="M635" t="s">
        <v>1356</v>
      </c>
      <c r="N635" t="s">
        <v>180</v>
      </c>
      <c r="O635" t="s">
        <v>204</v>
      </c>
      <c r="P635" t="s">
        <v>331</v>
      </c>
      <c r="R635" t="s">
        <v>1357</v>
      </c>
      <c r="S635" s="9">
        <v>45128.590069444443</v>
      </c>
      <c r="T635">
        <v>43181706833</v>
      </c>
      <c r="U635" t="s">
        <v>183</v>
      </c>
      <c r="V635" t="str">
        <f>IFERROR(_xlfn.XLOOKUP(tb_C101[[#This Row],[OS]],[1]!tb_C103[OS],[1]!tb_C103[DESCRICAO]),"0")</f>
        <v>CORRETIVA</v>
      </c>
      <c r="W635" t="str">
        <f>IFERROR(_xlfn.XLOOKUP(tb_C101[[#This Row],[OS]],[1]!tb_C103[OS],[1]!tb_C103[DESCRICAO2]),"0")</f>
        <v>Eletrico</v>
      </c>
    </row>
    <row r="636" spans="1:23" x14ac:dyDescent="0.25">
      <c r="A636" s="7">
        <v>594</v>
      </c>
      <c r="B636" t="s">
        <v>79</v>
      </c>
      <c r="C636">
        <v>413</v>
      </c>
      <c r="D636" s="8" t="s">
        <v>295</v>
      </c>
      <c r="H636" t="s">
        <v>734</v>
      </c>
      <c r="I636" s="9">
        <v>45121.381562499999</v>
      </c>
      <c r="J636" s="9"/>
      <c r="K636" s="9"/>
      <c r="L636" s="9"/>
      <c r="N636" t="s">
        <v>215</v>
      </c>
      <c r="O636" t="s">
        <v>181</v>
      </c>
      <c r="P636" t="s">
        <v>189</v>
      </c>
      <c r="R636" t="s">
        <v>1358</v>
      </c>
      <c r="S636" s="9"/>
      <c r="U636" t="s">
        <v>183</v>
      </c>
      <c r="V636" t="str">
        <f>IFERROR(_xlfn.XLOOKUP(tb_C101[[#This Row],[OS]],[1]!tb_C103[OS],[1]!tb_C103[DESCRICAO]),"0")</f>
        <v>CORRETIVA</v>
      </c>
      <c r="W636" t="str">
        <f>IFERROR(_xlfn.XLOOKUP(tb_C101[[#This Row],[OS]],[1]!tb_C103[OS],[1]!tb_C103[DESCRICAO2]),"0")</f>
        <v>Mecanico</v>
      </c>
    </row>
    <row r="637" spans="1:23" x14ac:dyDescent="0.25">
      <c r="A637" s="7">
        <v>595</v>
      </c>
      <c r="B637" t="s">
        <v>24</v>
      </c>
      <c r="C637">
        <v>502</v>
      </c>
      <c r="D637" s="8" t="s">
        <v>246</v>
      </c>
      <c r="H637" t="s">
        <v>731</v>
      </c>
      <c r="I637" s="9">
        <v>45121.390370370369</v>
      </c>
      <c r="J637" s="9">
        <v>45121.270833333336</v>
      </c>
      <c r="K637" s="9">
        <v>45121.5625</v>
      </c>
      <c r="L637" s="9">
        <v>45128.451631944445</v>
      </c>
      <c r="M637" t="s">
        <v>1359</v>
      </c>
      <c r="N637" t="s">
        <v>180</v>
      </c>
      <c r="O637" t="s">
        <v>204</v>
      </c>
      <c r="P637" t="s">
        <v>189</v>
      </c>
      <c r="R637" t="s">
        <v>1360</v>
      </c>
      <c r="S637" s="9">
        <v>45128.451655092591</v>
      </c>
      <c r="T637">
        <v>43181706833</v>
      </c>
      <c r="U637" t="s">
        <v>183</v>
      </c>
      <c r="V637" t="str">
        <f>IFERROR(_xlfn.XLOOKUP(tb_C101[[#This Row],[OS]],[1]!tb_C103[OS],[1]!tb_C103[DESCRICAO]),"0")</f>
        <v>CORRETIVA</v>
      </c>
      <c r="W637" t="str">
        <f>IFERROR(_xlfn.XLOOKUP(tb_C101[[#This Row],[OS]],[1]!tb_C103[OS],[1]!tb_C103[DESCRICAO2]),"0")</f>
        <v>Mecanico</v>
      </c>
    </row>
    <row r="638" spans="1:23" x14ac:dyDescent="0.25">
      <c r="A638" s="7">
        <v>596</v>
      </c>
      <c r="B638" t="s">
        <v>24</v>
      </c>
      <c r="C638">
        <v>502</v>
      </c>
      <c r="D638" s="8" t="s">
        <v>246</v>
      </c>
      <c r="H638" t="s">
        <v>731</v>
      </c>
      <c r="I638" s="9">
        <v>45121.391238425924</v>
      </c>
      <c r="J638" s="9">
        <v>45121.333333333336</v>
      </c>
      <c r="K638" s="9">
        <v>45121.416666666664</v>
      </c>
      <c r="L638" s="9">
        <v>45128.453622685185</v>
      </c>
      <c r="M638" t="s">
        <v>1361</v>
      </c>
      <c r="N638" t="s">
        <v>180</v>
      </c>
      <c r="O638" t="s">
        <v>204</v>
      </c>
      <c r="P638" t="s">
        <v>189</v>
      </c>
      <c r="R638" t="s">
        <v>1362</v>
      </c>
      <c r="S638" s="9">
        <v>45128.453645833331</v>
      </c>
      <c r="T638">
        <v>43181706833</v>
      </c>
      <c r="U638" t="s">
        <v>183</v>
      </c>
      <c r="V638" t="str">
        <f>IFERROR(_xlfn.XLOOKUP(tb_C101[[#This Row],[OS]],[1]!tb_C103[OS],[1]!tb_C103[DESCRICAO]),"0")</f>
        <v>CORRETIVA</v>
      </c>
      <c r="W638" t="str">
        <f>IFERROR(_xlfn.XLOOKUP(tb_C101[[#This Row],[OS]],[1]!tb_C103[OS],[1]!tb_C103[DESCRICAO2]),"0")</f>
        <v>Mecanico</v>
      </c>
    </row>
    <row r="639" spans="1:23" x14ac:dyDescent="0.25">
      <c r="A639" s="7">
        <v>597</v>
      </c>
      <c r="B639" t="s">
        <v>220</v>
      </c>
      <c r="C639">
        <v>301</v>
      </c>
      <c r="D639" s="8" t="s">
        <v>221</v>
      </c>
      <c r="H639" t="s">
        <v>731</v>
      </c>
      <c r="I639" s="9">
        <v>45121.674270833333</v>
      </c>
      <c r="J639" s="9">
        <v>45120.416666666664</v>
      </c>
      <c r="K639" s="9">
        <v>45120.4375</v>
      </c>
      <c r="L639" s="9">
        <v>45125.602673611109</v>
      </c>
      <c r="M639" t="s">
        <v>1363</v>
      </c>
      <c r="N639" t="s">
        <v>180</v>
      </c>
      <c r="O639" t="s">
        <v>204</v>
      </c>
      <c r="P639" t="s">
        <v>189</v>
      </c>
      <c r="R639" t="s">
        <v>1364</v>
      </c>
      <c r="S639" s="9">
        <v>45125.602719907409</v>
      </c>
      <c r="T639">
        <v>43181706833</v>
      </c>
      <c r="U639" t="s">
        <v>183</v>
      </c>
      <c r="V639" t="str">
        <f>IFERROR(_xlfn.XLOOKUP(tb_C101[[#This Row],[OS]],[1]!tb_C103[OS],[1]!tb_C103[DESCRICAO]),"0")</f>
        <v>CORRETIVA</v>
      </c>
      <c r="W639" t="str">
        <f>IFERROR(_xlfn.XLOOKUP(tb_C101[[#This Row],[OS]],[1]!tb_C103[OS],[1]!tb_C103[DESCRICAO2]),"0")</f>
        <v>Mecanico</v>
      </c>
    </row>
    <row r="640" spans="1:23" x14ac:dyDescent="0.25">
      <c r="A640" s="7">
        <v>598</v>
      </c>
      <c r="B640" t="s">
        <v>220</v>
      </c>
      <c r="C640">
        <v>302</v>
      </c>
      <c r="D640" s="8" t="s">
        <v>787</v>
      </c>
      <c r="H640" t="s">
        <v>731</v>
      </c>
      <c r="I640" s="9">
        <v>45121.67523148148</v>
      </c>
      <c r="J640" s="9"/>
      <c r="K640" s="9"/>
      <c r="L640" s="9">
        <v>45125.730844907404</v>
      </c>
      <c r="M640" t="s">
        <v>1365</v>
      </c>
      <c r="N640" t="s">
        <v>180</v>
      </c>
      <c r="O640" t="s">
        <v>181</v>
      </c>
      <c r="P640" t="s">
        <v>189</v>
      </c>
      <c r="R640" t="s">
        <v>1366</v>
      </c>
      <c r="S640" s="9">
        <v>45125.730868055558</v>
      </c>
      <c r="T640">
        <v>43181706833</v>
      </c>
      <c r="U640" t="s">
        <v>183</v>
      </c>
      <c r="V640" t="str">
        <f>IFERROR(_xlfn.XLOOKUP(tb_C101[[#This Row],[OS]],[1]!tb_C103[OS],[1]!tb_C103[DESCRICAO]),"0")</f>
        <v>CORRETIVA</v>
      </c>
      <c r="W640" t="str">
        <f>IFERROR(_xlfn.XLOOKUP(tb_C101[[#This Row],[OS]],[1]!tb_C103[OS],[1]!tb_C103[DESCRICAO2]),"0")</f>
        <v>Mecanico</v>
      </c>
    </row>
    <row r="641" spans="1:23" x14ac:dyDescent="0.25">
      <c r="A641" s="7">
        <v>599</v>
      </c>
      <c r="B641" t="s">
        <v>184</v>
      </c>
      <c r="C641">
        <v>118</v>
      </c>
      <c r="D641" s="8" t="s">
        <v>1349</v>
      </c>
      <c r="H641" t="s">
        <v>339</v>
      </c>
      <c r="I641" s="9">
        <v>45124.046319444446</v>
      </c>
      <c r="J641" s="9"/>
      <c r="K641" s="9"/>
      <c r="L641" s="9">
        <v>45138.407083333332</v>
      </c>
      <c r="M641" t="s">
        <v>1367</v>
      </c>
      <c r="N641" t="s">
        <v>180</v>
      </c>
      <c r="O641" t="s">
        <v>181</v>
      </c>
      <c r="P641" t="s">
        <v>331</v>
      </c>
      <c r="R641" t="s">
        <v>1368</v>
      </c>
      <c r="S641" s="9">
        <v>45138.407094907408</v>
      </c>
      <c r="T641">
        <v>43181706833</v>
      </c>
      <c r="U641" t="s">
        <v>183</v>
      </c>
      <c r="V641" t="str">
        <f>IFERROR(_xlfn.XLOOKUP(tb_C101[[#This Row],[OS]],[1]!tb_C103[OS],[1]!tb_C103[DESCRICAO]),"0")</f>
        <v>CORRETIVA</v>
      </c>
      <c r="W641" t="str">
        <f>IFERROR(_xlfn.XLOOKUP(tb_C101[[#This Row],[OS]],[1]!tb_C103[OS],[1]!tb_C103[DESCRICAO2]),"0")</f>
        <v>Eletrico</v>
      </c>
    </row>
    <row r="642" spans="1:23" x14ac:dyDescent="0.25">
      <c r="A642" s="7">
        <v>600</v>
      </c>
      <c r="B642" t="s">
        <v>184</v>
      </c>
      <c r="C642">
        <v>112</v>
      </c>
      <c r="D642" s="8" t="s">
        <v>237</v>
      </c>
      <c r="E642" t="s">
        <v>345</v>
      </c>
      <c r="F642" t="s">
        <v>322</v>
      </c>
      <c r="G642" t="s">
        <v>1369</v>
      </c>
      <c r="H642" t="s">
        <v>343</v>
      </c>
      <c r="I642" s="9">
        <v>45124.266099537039</v>
      </c>
      <c r="J642" s="9"/>
      <c r="K642" s="9"/>
      <c r="L642" s="9">
        <v>45128.348298611112</v>
      </c>
      <c r="M642" t="s">
        <v>1370</v>
      </c>
      <c r="N642" t="s">
        <v>180</v>
      </c>
      <c r="O642" t="s">
        <v>181</v>
      </c>
      <c r="P642" t="s">
        <v>331</v>
      </c>
      <c r="Q642" t="s">
        <v>308</v>
      </c>
      <c r="R642" t="s">
        <v>1371</v>
      </c>
      <c r="S642" s="9">
        <v>45128.348333333335</v>
      </c>
      <c r="T642">
        <v>43181706833</v>
      </c>
      <c r="U642" t="s">
        <v>183</v>
      </c>
      <c r="V642" t="str">
        <f>IFERROR(_xlfn.XLOOKUP(tb_C101[[#This Row],[OS]],[1]!tb_C103[OS],[1]!tb_C103[DESCRICAO]),"0")</f>
        <v>CORRETIVA</v>
      </c>
      <c r="W642" t="str">
        <f>IFERROR(_xlfn.XLOOKUP(tb_C101[[#This Row],[OS]],[1]!tb_C103[OS],[1]!tb_C103[DESCRICAO2]),"0")</f>
        <v>Eletrico</v>
      </c>
    </row>
    <row r="643" spans="1:23" x14ac:dyDescent="0.25">
      <c r="A643" s="7">
        <v>601</v>
      </c>
      <c r="B643" t="s">
        <v>184</v>
      </c>
      <c r="C643">
        <v>117</v>
      </c>
      <c r="D643" s="8" t="s">
        <v>354</v>
      </c>
      <c r="E643" t="s">
        <v>240</v>
      </c>
      <c r="H643" t="s">
        <v>343</v>
      </c>
      <c r="I643" s="9">
        <v>45124.267152777778</v>
      </c>
      <c r="J643" s="9"/>
      <c r="K643" s="9"/>
      <c r="L643" s="9">
        <v>45125.485601851855</v>
      </c>
      <c r="M643" t="s">
        <v>1372</v>
      </c>
      <c r="N643" t="s">
        <v>180</v>
      </c>
      <c r="O643" t="s">
        <v>181</v>
      </c>
      <c r="P643" t="s">
        <v>331</v>
      </c>
      <c r="R643" t="s">
        <v>235</v>
      </c>
      <c r="S643" s="9">
        <v>45125.485625000001</v>
      </c>
      <c r="T643">
        <v>43181706833</v>
      </c>
      <c r="U643" t="s">
        <v>183</v>
      </c>
      <c r="V643" t="str">
        <f>IFERROR(_xlfn.XLOOKUP(tb_C101[[#This Row],[OS]],[1]!tb_C103[OS],[1]!tb_C103[DESCRICAO]),"0")</f>
        <v>CORRETIVA</v>
      </c>
      <c r="W643" t="str">
        <f>IFERROR(_xlfn.XLOOKUP(tb_C101[[#This Row],[OS]],[1]!tb_C103[OS],[1]!tb_C103[DESCRICAO2]),"0")</f>
        <v>AUTOMATICO - TROCAR</v>
      </c>
    </row>
    <row r="644" spans="1:23" x14ac:dyDescent="0.25">
      <c r="A644" s="7">
        <v>602</v>
      </c>
      <c r="B644" t="s">
        <v>184</v>
      </c>
      <c r="C644">
        <v>108</v>
      </c>
      <c r="D644" s="8" t="s">
        <v>317</v>
      </c>
      <c r="E644" t="s">
        <v>300</v>
      </c>
      <c r="H644" t="s">
        <v>557</v>
      </c>
      <c r="I644" s="9">
        <v>45124.370104166665</v>
      </c>
      <c r="J644" s="9"/>
      <c r="K644" s="9"/>
      <c r="L644" s="9">
        <v>45128.349351851852</v>
      </c>
      <c r="M644" t="s">
        <v>1373</v>
      </c>
      <c r="N644" t="s">
        <v>180</v>
      </c>
      <c r="O644" t="s">
        <v>181</v>
      </c>
      <c r="P644" t="s">
        <v>189</v>
      </c>
      <c r="R644" t="s">
        <v>1374</v>
      </c>
      <c r="S644" s="9">
        <v>45358.300925925927</v>
      </c>
      <c r="T644">
        <v>43181706833</v>
      </c>
      <c r="U644" t="s">
        <v>183</v>
      </c>
      <c r="V644" t="str">
        <f>IFERROR(_xlfn.XLOOKUP(tb_C101[[#This Row],[OS]],[1]!tb_C103[OS],[1]!tb_C103[DESCRICAO]),"0")</f>
        <v>CORRETIVA</v>
      </c>
      <c r="W644" t="str">
        <f>IFERROR(_xlfn.XLOOKUP(tb_C101[[#This Row],[OS]],[1]!tb_C103[OS],[1]!tb_C103[DESCRICAO2]),"0")</f>
        <v>Eletrico</v>
      </c>
    </row>
    <row r="645" spans="1:23" x14ac:dyDescent="0.25">
      <c r="A645" s="7">
        <v>603</v>
      </c>
      <c r="B645" t="s">
        <v>175</v>
      </c>
      <c r="C645">
        <v>206</v>
      </c>
      <c r="D645" s="8" t="s">
        <v>793</v>
      </c>
      <c r="H645" t="s">
        <v>1230</v>
      </c>
      <c r="I645" s="9">
        <v>45124.51458333333</v>
      </c>
      <c r="J645" s="9">
        <v>45124.514004629629</v>
      </c>
      <c r="K645" s="9">
        <v>45124.5625</v>
      </c>
      <c r="L645" s="9">
        <v>45138.634340277778</v>
      </c>
      <c r="M645" t="s">
        <v>554</v>
      </c>
      <c r="N645" t="s">
        <v>180</v>
      </c>
      <c r="O645" t="s">
        <v>204</v>
      </c>
      <c r="P645" t="s">
        <v>189</v>
      </c>
      <c r="R645" t="s">
        <v>1375</v>
      </c>
      <c r="S645" s="9">
        <v>45138.634363425925</v>
      </c>
      <c r="T645">
        <v>43181706833</v>
      </c>
      <c r="U645" t="s">
        <v>183</v>
      </c>
      <c r="V645" t="str">
        <f>IFERROR(_xlfn.XLOOKUP(tb_C101[[#This Row],[OS]],[1]!tb_C103[OS],[1]!tb_C103[DESCRICAO]),"0")</f>
        <v>CORRETIVA</v>
      </c>
      <c r="W645" t="str">
        <f>IFERROR(_xlfn.XLOOKUP(tb_C101[[#This Row],[OS]],[1]!tb_C103[OS],[1]!tb_C103[DESCRICAO2]),"0")</f>
        <v>Mecanico</v>
      </c>
    </row>
    <row r="646" spans="1:23" x14ac:dyDescent="0.25">
      <c r="A646" s="7">
        <v>604</v>
      </c>
      <c r="B646" t="s">
        <v>184</v>
      </c>
      <c r="C646">
        <v>112</v>
      </c>
      <c r="D646" s="8" t="s">
        <v>237</v>
      </c>
      <c r="H646" t="s">
        <v>827</v>
      </c>
      <c r="I646" s="9">
        <v>45124.668969907405</v>
      </c>
      <c r="J646" s="9">
        <v>45124.678472222222</v>
      </c>
      <c r="K646" s="9">
        <v>45124.746527777781</v>
      </c>
      <c r="L646" s="9">
        <v>45237.501064814816</v>
      </c>
      <c r="M646" t="s">
        <v>1376</v>
      </c>
      <c r="N646" t="s">
        <v>180</v>
      </c>
      <c r="O646" t="s">
        <v>204</v>
      </c>
      <c r="P646" t="s">
        <v>189</v>
      </c>
      <c r="R646" t="s">
        <v>1377</v>
      </c>
      <c r="S646" s="9">
        <v>45237.501111111109</v>
      </c>
      <c r="T646">
        <v>43181706833</v>
      </c>
      <c r="U646" t="s">
        <v>183</v>
      </c>
      <c r="V646" t="str">
        <f>IFERROR(_xlfn.XLOOKUP(tb_C101[[#This Row],[OS]],[1]!tb_C103[OS],[1]!tb_C103[DESCRICAO]),"0")</f>
        <v>CORRETIVA</v>
      </c>
      <c r="W646" t="str">
        <f>IFERROR(_xlfn.XLOOKUP(tb_C101[[#This Row],[OS]],[1]!tb_C103[OS],[1]!tb_C103[DESCRICAO2]),"0")</f>
        <v>Eletrico</v>
      </c>
    </row>
    <row r="647" spans="1:23" x14ac:dyDescent="0.25">
      <c r="A647" s="7">
        <v>605</v>
      </c>
      <c r="B647" t="s">
        <v>24</v>
      </c>
      <c r="C647">
        <v>502</v>
      </c>
      <c r="D647" s="8" t="s">
        <v>246</v>
      </c>
      <c r="H647" t="s">
        <v>750</v>
      </c>
      <c r="I647" s="9">
        <v>45125.338171296295</v>
      </c>
      <c r="J647" s="9"/>
      <c r="K647" s="9"/>
      <c r="L647" s="9">
        <v>45138.6328587963</v>
      </c>
      <c r="M647" t="s">
        <v>1378</v>
      </c>
      <c r="N647" t="s">
        <v>180</v>
      </c>
      <c r="O647" t="s">
        <v>181</v>
      </c>
      <c r="P647" t="s">
        <v>189</v>
      </c>
      <c r="R647" t="s">
        <v>1379</v>
      </c>
      <c r="S647" s="9">
        <v>45138.632870370369</v>
      </c>
      <c r="T647">
        <v>43181706833</v>
      </c>
      <c r="U647" t="s">
        <v>183</v>
      </c>
      <c r="V647" t="str">
        <f>IFERROR(_xlfn.XLOOKUP(tb_C101[[#This Row],[OS]],[1]!tb_C103[OS],[1]!tb_C103[DESCRICAO]),"0")</f>
        <v>CORRETIVA</v>
      </c>
      <c r="W647" t="str">
        <f>IFERROR(_xlfn.XLOOKUP(tb_C101[[#This Row],[OS]],[1]!tb_C103[OS],[1]!tb_C103[DESCRICAO2]),"0")</f>
        <v>Mecanico</v>
      </c>
    </row>
    <row r="648" spans="1:23" x14ac:dyDescent="0.25">
      <c r="A648" s="7">
        <v>606</v>
      </c>
      <c r="B648" t="s">
        <v>24</v>
      </c>
      <c r="C648">
        <v>506</v>
      </c>
      <c r="D648" s="8" t="s">
        <v>819</v>
      </c>
      <c r="H648" t="s">
        <v>750</v>
      </c>
      <c r="I648" s="9">
        <v>45125.359050925923</v>
      </c>
      <c r="J648" s="9"/>
      <c r="K648" s="9"/>
      <c r="L648" s="9">
        <v>45138.701319444444</v>
      </c>
      <c r="N648" t="s">
        <v>180</v>
      </c>
      <c r="O648" t="s">
        <v>181</v>
      </c>
      <c r="P648" t="s">
        <v>189</v>
      </c>
      <c r="R648" t="s">
        <v>1380</v>
      </c>
      <c r="S648" s="9">
        <v>45138.701342592591</v>
      </c>
      <c r="T648">
        <v>43181706833</v>
      </c>
      <c r="U648" t="s">
        <v>183</v>
      </c>
      <c r="V648" t="str">
        <f>IFERROR(_xlfn.XLOOKUP(tb_C101[[#This Row],[OS]],[1]!tb_C103[OS],[1]!tb_C103[DESCRICAO]),"0")</f>
        <v>CORRETIVA</v>
      </c>
      <c r="W648" t="str">
        <f>IFERROR(_xlfn.XLOOKUP(tb_C101[[#This Row],[OS]],[1]!tb_C103[OS],[1]!tb_C103[DESCRICAO2]),"0")</f>
        <v>Mecanico</v>
      </c>
    </row>
    <row r="649" spans="1:23" x14ac:dyDescent="0.25">
      <c r="A649" s="7">
        <v>607</v>
      </c>
      <c r="B649" t="s">
        <v>175</v>
      </c>
      <c r="D649" s="8"/>
      <c r="H649" t="s">
        <v>731</v>
      </c>
      <c r="I649" s="9">
        <v>45125.589965277781</v>
      </c>
      <c r="J649" s="9"/>
      <c r="K649" s="9"/>
      <c r="L649" s="9"/>
      <c r="M649" t="s">
        <v>1381</v>
      </c>
      <c r="N649" t="s">
        <v>215</v>
      </c>
      <c r="O649" t="s">
        <v>181</v>
      </c>
      <c r="P649" t="s">
        <v>182</v>
      </c>
      <c r="R649" t="s">
        <v>1382</v>
      </c>
      <c r="S649" s="9"/>
      <c r="U649" t="s">
        <v>183</v>
      </c>
      <c r="V649" t="str">
        <f>IFERROR(_xlfn.XLOOKUP(tb_C101[[#This Row],[OS]],[1]!tb_C103[OS],[1]!tb_C103[DESCRICAO]),"0")</f>
        <v>CORRETIVA</v>
      </c>
      <c r="W649" t="str">
        <f>IFERROR(_xlfn.XLOOKUP(tb_C101[[#This Row],[OS]],[1]!tb_C103[OS],[1]!tb_C103[DESCRICAO2]),"0")</f>
        <v>Mecanico</v>
      </c>
    </row>
    <row r="650" spans="1:23" x14ac:dyDescent="0.25">
      <c r="A650" s="7">
        <v>608</v>
      </c>
      <c r="B650" t="s">
        <v>241</v>
      </c>
      <c r="D650" s="8"/>
      <c r="H650" t="s">
        <v>1383</v>
      </c>
      <c r="I650" s="9">
        <v>45125.616203703707</v>
      </c>
      <c r="J650" s="9"/>
      <c r="K650" s="9"/>
      <c r="L650" s="9">
        <v>45211.611261574071</v>
      </c>
      <c r="M650" t="s">
        <v>1384</v>
      </c>
      <c r="N650" t="s">
        <v>180</v>
      </c>
      <c r="O650" t="s">
        <v>181</v>
      </c>
      <c r="P650" t="s">
        <v>182</v>
      </c>
      <c r="R650" t="s">
        <v>1385</v>
      </c>
      <c r="S650" s="9">
        <v>45211.611296296294</v>
      </c>
      <c r="T650">
        <v>43181706833</v>
      </c>
      <c r="U650" t="s">
        <v>183</v>
      </c>
      <c r="V650" t="str">
        <f>IFERROR(_xlfn.XLOOKUP(tb_C101[[#This Row],[OS]],[1]!tb_C103[OS],[1]!tb_C103[DESCRICAO]),"0")</f>
        <v>MELHORIA</v>
      </c>
      <c r="W650" t="str">
        <f>IFERROR(_xlfn.XLOOKUP(tb_C101[[#This Row],[OS]],[1]!tb_C103[OS],[1]!tb_C103[DESCRICAO2]),"0")</f>
        <v>Eletrico</v>
      </c>
    </row>
    <row r="651" spans="1:23" x14ac:dyDescent="0.25">
      <c r="A651" s="7">
        <v>609</v>
      </c>
      <c r="B651" t="s">
        <v>79</v>
      </c>
      <c r="C651">
        <v>417</v>
      </c>
      <c r="D651" s="8" t="s">
        <v>927</v>
      </c>
      <c r="H651" t="s">
        <v>744</v>
      </c>
      <c r="I651" s="9">
        <v>45125.625659722224</v>
      </c>
      <c r="J651" s="9">
        <v>45125.445138888892</v>
      </c>
      <c r="K651" s="9">
        <v>45125.666666666664</v>
      </c>
      <c r="L651" s="9">
        <v>45211.612071759257</v>
      </c>
      <c r="M651" t="s">
        <v>1386</v>
      </c>
      <c r="N651" t="s">
        <v>180</v>
      </c>
      <c r="O651" t="s">
        <v>204</v>
      </c>
      <c r="P651" t="s">
        <v>189</v>
      </c>
      <c r="R651" t="s">
        <v>1387</v>
      </c>
      <c r="S651" s="9">
        <v>45211.61209490741</v>
      </c>
      <c r="T651">
        <v>43181706833</v>
      </c>
      <c r="U651" t="s">
        <v>183</v>
      </c>
      <c r="V651" t="str">
        <f>IFERROR(_xlfn.XLOOKUP(tb_C101[[#This Row],[OS]],[1]!tb_C103[OS],[1]!tb_C103[DESCRICAO]),"0")</f>
        <v>CORRETIVA</v>
      </c>
      <c r="W651" t="str">
        <f>IFERROR(_xlfn.XLOOKUP(tb_C101[[#This Row],[OS]],[1]!tb_C103[OS],[1]!tb_C103[DESCRICAO2]),"0")</f>
        <v>Eletrico</v>
      </c>
    </row>
    <row r="652" spans="1:23" x14ac:dyDescent="0.25">
      <c r="A652" s="7">
        <v>610</v>
      </c>
      <c r="B652" t="s">
        <v>1046</v>
      </c>
      <c r="D652" s="8"/>
      <c r="H652" t="s">
        <v>1047</v>
      </c>
      <c r="I652" s="9">
        <v>45125.640590277777</v>
      </c>
      <c r="J652" s="9"/>
      <c r="K652" s="9"/>
      <c r="L652" s="9"/>
      <c r="N652" t="s">
        <v>215</v>
      </c>
      <c r="O652" t="s">
        <v>181</v>
      </c>
      <c r="P652" t="s">
        <v>189</v>
      </c>
      <c r="R652" t="s">
        <v>1388</v>
      </c>
      <c r="S652" s="9"/>
      <c r="U652" t="s">
        <v>183</v>
      </c>
      <c r="V652" t="str">
        <f>IFERROR(_xlfn.XLOOKUP(tb_C101[[#This Row],[OS]],[1]!tb_C103[OS],[1]!tb_C103[DESCRICAO]),"0")</f>
        <v>CORRETIVA</v>
      </c>
      <c r="W652" t="str">
        <f>IFERROR(_xlfn.XLOOKUP(tb_C101[[#This Row],[OS]],[1]!tb_C103[OS],[1]!tb_C103[DESCRICAO2]),"0")</f>
        <v>Mecanico</v>
      </c>
    </row>
    <row r="653" spans="1:23" x14ac:dyDescent="0.25">
      <c r="A653" s="7">
        <v>611</v>
      </c>
      <c r="B653" t="s">
        <v>184</v>
      </c>
      <c r="C653">
        <v>117</v>
      </c>
      <c r="D653" s="8" t="s">
        <v>354</v>
      </c>
      <c r="H653" t="s">
        <v>827</v>
      </c>
      <c r="I653" s="9">
        <v>45125.663877314815</v>
      </c>
      <c r="J653" s="9"/>
      <c r="K653" s="9"/>
      <c r="L653" s="9">
        <v>45237.501527777778</v>
      </c>
      <c r="M653" t="s">
        <v>1389</v>
      </c>
      <c r="N653" t="s">
        <v>180</v>
      </c>
      <c r="O653" t="s">
        <v>181</v>
      </c>
      <c r="P653" t="s">
        <v>189</v>
      </c>
      <c r="R653" t="s">
        <v>1390</v>
      </c>
      <c r="S653" s="9">
        <v>45237.501550925925</v>
      </c>
      <c r="T653">
        <v>43181706833</v>
      </c>
      <c r="U653" t="s">
        <v>183</v>
      </c>
      <c r="V653" t="str">
        <f>IFERROR(_xlfn.XLOOKUP(tb_C101[[#This Row],[OS]],[1]!tb_C103[OS],[1]!tb_C103[DESCRICAO]),"0")</f>
        <v>CORRETIVA</v>
      </c>
      <c r="W653" t="str">
        <f>IFERROR(_xlfn.XLOOKUP(tb_C101[[#This Row],[OS]],[1]!tb_C103[OS],[1]!tb_C103[DESCRICAO2]),"0")</f>
        <v>Eletrico</v>
      </c>
    </row>
    <row r="654" spans="1:23" x14ac:dyDescent="0.25">
      <c r="A654" s="7">
        <v>612</v>
      </c>
      <c r="B654" t="s">
        <v>184</v>
      </c>
      <c r="C654">
        <v>117</v>
      </c>
      <c r="D654" s="8" t="s">
        <v>354</v>
      </c>
      <c r="E654" t="s">
        <v>198</v>
      </c>
      <c r="F654" t="s">
        <v>300</v>
      </c>
      <c r="G654" t="s">
        <v>376</v>
      </c>
      <c r="H654" t="s">
        <v>326</v>
      </c>
      <c r="I654" s="9">
        <v>45126.076041666667</v>
      </c>
      <c r="J654" s="9"/>
      <c r="K654" s="9"/>
      <c r="L654" s="9">
        <v>45128.350219907406</v>
      </c>
      <c r="M654" t="s">
        <v>1391</v>
      </c>
      <c r="N654" t="s">
        <v>180</v>
      </c>
      <c r="O654" t="s">
        <v>181</v>
      </c>
      <c r="P654" t="s">
        <v>331</v>
      </c>
      <c r="Q654" t="s">
        <v>308</v>
      </c>
      <c r="R654" t="s">
        <v>1392</v>
      </c>
      <c r="S654" s="9">
        <v>45128.350243055553</v>
      </c>
      <c r="T654">
        <v>43181706833</v>
      </c>
      <c r="U654" t="s">
        <v>183</v>
      </c>
      <c r="V654" t="str">
        <f>IFERROR(_xlfn.XLOOKUP(tb_C101[[#This Row],[OS]],[1]!tb_C103[OS],[1]!tb_C103[DESCRICAO]),"0")</f>
        <v>CORRETIVA</v>
      </c>
      <c r="W654" t="str">
        <f>IFERROR(_xlfn.XLOOKUP(tb_C101[[#This Row],[OS]],[1]!tb_C103[OS],[1]!tb_C103[DESCRICAO2]),"0")</f>
        <v>Eletrico</v>
      </c>
    </row>
    <row r="655" spans="1:23" x14ac:dyDescent="0.25">
      <c r="A655" s="7">
        <v>613</v>
      </c>
      <c r="B655" t="s">
        <v>79</v>
      </c>
      <c r="C655">
        <v>416</v>
      </c>
      <c r="D655" s="8" t="s">
        <v>870</v>
      </c>
      <c r="E655" t="s">
        <v>1232</v>
      </c>
      <c r="H655" t="s">
        <v>734</v>
      </c>
      <c r="I655" s="9">
        <v>45126.272037037037</v>
      </c>
      <c r="J655" s="9"/>
      <c r="K655" s="9"/>
      <c r="L655" s="9">
        <v>45211.613611111112</v>
      </c>
      <c r="M655" t="s">
        <v>1393</v>
      </c>
      <c r="N655" t="s">
        <v>180</v>
      </c>
      <c r="O655" t="s">
        <v>181</v>
      </c>
      <c r="P655" t="s">
        <v>189</v>
      </c>
      <c r="R655" t="s">
        <v>1394</v>
      </c>
      <c r="S655" s="9">
        <v>45211.613645833335</v>
      </c>
      <c r="T655">
        <v>43181706833</v>
      </c>
      <c r="U655" t="s">
        <v>183</v>
      </c>
      <c r="V655" t="str">
        <f>IFERROR(_xlfn.XLOOKUP(tb_C101[[#This Row],[OS]],[1]!tb_C103[OS],[1]!tb_C103[DESCRICAO]),"0")</f>
        <v>CORRETIVA</v>
      </c>
      <c r="W655" t="str">
        <f>IFERROR(_xlfn.XLOOKUP(tb_C101[[#This Row],[OS]],[1]!tb_C103[OS],[1]!tb_C103[DESCRICAO2]),"0")</f>
        <v>Eletrico</v>
      </c>
    </row>
    <row r="656" spans="1:23" x14ac:dyDescent="0.25">
      <c r="A656" s="7">
        <v>614</v>
      </c>
      <c r="B656" t="s">
        <v>24</v>
      </c>
      <c r="C656">
        <v>506</v>
      </c>
      <c r="D656" s="8" t="s">
        <v>819</v>
      </c>
      <c r="H656" t="s">
        <v>750</v>
      </c>
      <c r="I656" s="9">
        <v>45126.342245370368</v>
      </c>
      <c r="J656" s="9"/>
      <c r="K656" s="9"/>
      <c r="L656" s="9">
        <v>45211.614351851851</v>
      </c>
      <c r="M656" t="s">
        <v>1395</v>
      </c>
      <c r="N656" t="s">
        <v>180</v>
      </c>
      <c r="O656" t="s">
        <v>181</v>
      </c>
      <c r="P656" t="s">
        <v>189</v>
      </c>
      <c r="R656" t="s">
        <v>1396</v>
      </c>
      <c r="S656" s="9">
        <v>45211.614374999997</v>
      </c>
      <c r="T656">
        <v>43181706833</v>
      </c>
      <c r="U656" t="s">
        <v>183</v>
      </c>
      <c r="V656" t="str">
        <f>IFERROR(_xlfn.XLOOKUP(tb_C101[[#This Row],[OS]],[1]!tb_C103[OS],[1]!tb_C103[DESCRICAO]),"0")</f>
        <v>CORRETIVA</v>
      </c>
      <c r="W656" t="str">
        <f>IFERROR(_xlfn.XLOOKUP(tb_C101[[#This Row],[OS]],[1]!tb_C103[OS],[1]!tb_C103[DESCRICAO2]),"0")</f>
        <v>Mecanico</v>
      </c>
    </row>
    <row r="657" spans="1:23" x14ac:dyDescent="0.25">
      <c r="A657" s="7">
        <v>615</v>
      </c>
      <c r="B657" t="s">
        <v>79</v>
      </c>
      <c r="D657" s="8"/>
      <c r="H657" t="s">
        <v>734</v>
      </c>
      <c r="I657" s="9">
        <v>45126.346979166665</v>
      </c>
      <c r="J657" s="9"/>
      <c r="K657" s="9"/>
      <c r="L657" s="9">
        <v>45138.739317129628</v>
      </c>
      <c r="M657" t="s">
        <v>1397</v>
      </c>
      <c r="N657" t="s">
        <v>180</v>
      </c>
      <c r="O657" t="s">
        <v>181</v>
      </c>
      <c r="P657" t="s">
        <v>189</v>
      </c>
      <c r="R657" t="s">
        <v>1398</v>
      </c>
      <c r="S657" s="9">
        <v>45138.739328703705</v>
      </c>
      <c r="T657">
        <v>43181706833</v>
      </c>
      <c r="U657" t="s">
        <v>183</v>
      </c>
      <c r="V657" t="str">
        <f>IFERROR(_xlfn.XLOOKUP(tb_C101[[#This Row],[OS]],[1]!tb_C103[OS],[1]!tb_C103[DESCRICAO]),"0")</f>
        <v>CORRETIVA</v>
      </c>
      <c r="W657" t="str">
        <f>IFERROR(_xlfn.XLOOKUP(tb_C101[[#This Row],[OS]],[1]!tb_C103[OS],[1]!tb_C103[DESCRICAO2]),"0")</f>
        <v>Eletrico</v>
      </c>
    </row>
    <row r="658" spans="1:23" x14ac:dyDescent="0.25">
      <c r="A658" s="7">
        <v>616</v>
      </c>
      <c r="B658" t="s">
        <v>858</v>
      </c>
      <c r="D658" s="8"/>
      <c r="H658" t="s">
        <v>750</v>
      </c>
      <c r="I658" s="9">
        <v>45126.347395833334</v>
      </c>
      <c r="J658" s="9"/>
      <c r="K658" s="9"/>
      <c r="L658" s="9"/>
      <c r="N658" t="s">
        <v>215</v>
      </c>
      <c r="O658" t="s">
        <v>181</v>
      </c>
      <c r="S658" s="9"/>
      <c r="U658" t="s">
        <v>183</v>
      </c>
      <c r="V658">
        <f>IFERROR(_xlfn.XLOOKUP(tb_C101[[#This Row],[OS]],[1]!tb_C103[OS],[1]!tb_C103[DESCRICAO]),"0")</f>
        <v>0</v>
      </c>
      <c r="W658">
        <f>IFERROR(_xlfn.XLOOKUP(tb_C101[[#This Row],[OS]],[1]!tb_C103[OS],[1]!tb_C103[DESCRICAO2]),"0")</f>
        <v>0</v>
      </c>
    </row>
    <row r="659" spans="1:23" x14ac:dyDescent="0.25">
      <c r="A659" s="7">
        <v>617</v>
      </c>
      <c r="B659" t="s">
        <v>175</v>
      </c>
      <c r="D659" s="8"/>
      <c r="H659" t="s">
        <v>750</v>
      </c>
      <c r="I659" s="9">
        <v>45126.347395833334</v>
      </c>
      <c r="J659" s="9"/>
      <c r="K659" s="9"/>
      <c r="L659" s="9">
        <v>45211.614988425928</v>
      </c>
      <c r="M659" t="s">
        <v>1399</v>
      </c>
      <c r="N659" t="s">
        <v>180</v>
      </c>
      <c r="O659" t="s">
        <v>181</v>
      </c>
      <c r="P659" t="s">
        <v>189</v>
      </c>
      <c r="R659" t="s">
        <v>1400</v>
      </c>
      <c r="S659" s="9">
        <v>45211.615011574075</v>
      </c>
      <c r="T659">
        <v>43181706833</v>
      </c>
      <c r="U659" t="s">
        <v>183</v>
      </c>
      <c r="V659" t="str">
        <f>IFERROR(_xlfn.XLOOKUP(tb_C101[[#This Row],[OS]],[1]!tb_C103[OS],[1]!tb_C103[DESCRICAO]),"0")</f>
        <v>CORRETIVA</v>
      </c>
      <c r="W659" t="str">
        <f>IFERROR(_xlfn.XLOOKUP(tb_C101[[#This Row],[OS]],[1]!tb_C103[OS],[1]!tb_C103[DESCRICAO2]),"0")</f>
        <v>Mecanico</v>
      </c>
    </row>
    <row r="660" spans="1:23" x14ac:dyDescent="0.25">
      <c r="A660" s="7">
        <v>618</v>
      </c>
      <c r="B660" t="s">
        <v>175</v>
      </c>
      <c r="C660">
        <v>201</v>
      </c>
      <c r="D660" s="8" t="s">
        <v>267</v>
      </c>
      <c r="E660" t="s">
        <v>286</v>
      </c>
      <c r="H660" t="s">
        <v>774</v>
      </c>
      <c r="I660" s="9">
        <v>45126.407187500001</v>
      </c>
      <c r="J660" s="9"/>
      <c r="K660" s="9"/>
      <c r="L660" s="9">
        <v>45128.439444444448</v>
      </c>
      <c r="M660" t="s">
        <v>1401</v>
      </c>
      <c r="N660" t="s">
        <v>180</v>
      </c>
      <c r="O660" t="s">
        <v>181</v>
      </c>
      <c r="P660" t="s">
        <v>189</v>
      </c>
      <c r="R660" t="s">
        <v>1402</v>
      </c>
      <c r="S660" s="9">
        <v>45128.439456018517</v>
      </c>
      <c r="T660">
        <v>43181706833</v>
      </c>
      <c r="U660" t="s">
        <v>183</v>
      </c>
      <c r="V660" t="str">
        <f>IFERROR(_xlfn.XLOOKUP(tb_C101[[#This Row],[OS]],[1]!tb_C103[OS],[1]!tb_C103[DESCRICAO]),"0")</f>
        <v>CORRETIVA</v>
      </c>
      <c r="W660" t="str">
        <f>IFERROR(_xlfn.XLOOKUP(tb_C101[[#This Row],[OS]],[1]!tb_C103[OS],[1]!tb_C103[DESCRICAO2]),"0")</f>
        <v>Eletrico</v>
      </c>
    </row>
    <row r="661" spans="1:23" x14ac:dyDescent="0.25">
      <c r="A661" s="7">
        <v>619</v>
      </c>
      <c r="B661" t="s">
        <v>1267</v>
      </c>
      <c r="D661" s="8"/>
      <c r="H661" t="s">
        <v>1403</v>
      </c>
      <c r="I661" s="9">
        <v>45126.466539351852</v>
      </c>
      <c r="J661" s="9"/>
      <c r="K661" s="9"/>
      <c r="L661" s="9"/>
      <c r="N661" t="s">
        <v>215</v>
      </c>
      <c r="O661" t="s">
        <v>181</v>
      </c>
      <c r="P661" t="s">
        <v>189</v>
      </c>
      <c r="R661" t="s">
        <v>1404</v>
      </c>
      <c r="S661" s="9"/>
      <c r="U661" t="s">
        <v>183</v>
      </c>
      <c r="V661" t="str">
        <f>IFERROR(_xlfn.XLOOKUP(tb_C101[[#This Row],[OS]],[1]!tb_C103[OS],[1]!tb_C103[DESCRICAO]),"0")</f>
        <v>MELHORIA</v>
      </c>
      <c r="W661" t="str">
        <f>IFERROR(_xlfn.XLOOKUP(tb_C101[[#This Row],[OS]],[1]!tb_C103[OS],[1]!tb_C103[DESCRICAO2]),"0")</f>
        <v>Mecanico</v>
      </c>
    </row>
    <row r="662" spans="1:23" x14ac:dyDescent="0.25">
      <c r="A662" s="7">
        <v>620</v>
      </c>
      <c r="B662" t="s">
        <v>184</v>
      </c>
      <c r="C662">
        <v>118</v>
      </c>
      <c r="D662" s="8" t="s">
        <v>1349</v>
      </c>
      <c r="H662" t="s">
        <v>585</v>
      </c>
      <c r="I662" s="9">
        <v>45126.874652777777</v>
      </c>
      <c r="J662" s="9"/>
      <c r="K662" s="9"/>
      <c r="L662" s="9"/>
      <c r="N662" t="s">
        <v>215</v>
      </c>
      <c r="O662" t="s">
        <v>181</v>
      </c>
      <c r="P662" t="s">
        <v>182</v>
      </c>
      <c r="R662" t="s">
        <v>1405</v>
      </c>
      <c r="S662" s="9">
        <v>45211.615543981483</v>
      </c>
      <c r="T662">
        <v>43181706833</v>
      </c>
      <c r="U662" t="s">
        <v>183</v>
      </c>
      <c r="V662" t="str">
        <f>IFERROR(_xlfn.XLOOKUP(tb_C101[[#This Row],[OS]],[1]!tb_C103[OS],[1]!tb_C103[DESCRICAO]),"0")</f>
        <v>MELHORIA</v>
      </c>
      <c r="W662" t="str">
        <f>IFERROR(_xlfn.XLOOKUP(tb_C101[[#This Row],[OS]],[1]!tb_C103[OS],[1]!tb_C103[DESCRICAO2]),"0")</f>
        <v>Mecanico</v>
      </c>
    </row>
    <row r="663" spans="1:23" x14ac:dyDescent="0.25">
      <c r="A663" s="7">
        <v>621</v>
      </c>
      <c r="B663" t="s">
        <v>79</v>
      </c>
      <c r="D663" s="8"/>
      <c r="H663" t="s">
        <v>744</v>
      </c>
      <c r="I663" s="9">
        <v>45126.916898148149</v>
      </c>
      <c r="J663" s="9"/>
      <c r="K663" s="9"/>
      <c r="L663" s="9">
        <v>45211.615879629629</v>
      </c>
      <c r="M663" t="s">
        <v>1406</v>
      </c>
      <c r="N663" t="s">
        <v>180</v>
      </c>
      <c r="O663" t="s">
        <v>181</v>
      </c>
      <c r="P663" t="s">
        <v>182</v>
      </c>
      <c r="R663" t="s">
        <v>1407</v>
      </c>
      <c r="S663" s="9">
        <v>45211.615902777776</v>
      </c>
      <c r="T663">
        <v>43181706833</v>
      </c>
      <c r="U663" t="s">
        <v>183</v>
      </c>
      <c r="V663" t="str">
        <f>IFERROR(_xlfn.XLOOKUP(tb_C101[[#This Row],[OS]],[1]!tb_C103[OS],[1]!tb_C103[DESCRICAO]),"0")</f>
        <v>CORRETIVA</v>
      </c>
      <c r="W663" t="str">
        <f>IFERROR(_xlfn.XLOOKUP(tb_C101[[#This Row],[OS]],[1]!tb_C103[OS],[1]!tb_C103[DESCRICAO2]),"0")</f>
        <v>Mecanico</v>
      </c>
    </row>
    <row r="664" spans="1:23" x14ac:dyDescent="0.25">
      <c r="A664" s="7">
        <v>622</v>
      </c>
      <c r="B664" t="s">
        <v>79</v>
      </c>
      <c r="C664">
        <v>418</v>
      </c>
      <c r="D664" s="8" t="s">
        <v>975</v>
      </c>
      <c r="H664" t="s">
        <v>734</v>
      </c>
      <c r="I664" s="9">
        <v>45127.240868055553</v>
      </c>
      <c r="J664" s="9"/>
      <c r="K664" s="9"/>
      <c r="L664" s="9">
        <v>45132.733946759261</v>
      </c>
      <c r="M664" t="s">
        <v>1408</v>
      </c>
      <c r="N664" t="s">
        <v>180</v>
      </c>
      <c r="O664" t="s">
        <v>181</v>
      </c>
      <c r="P664" t="s">
        <v>189</v>
      </c>
      <c r="R664" t="s">
        <v>1409</v>
      </c>
      <c r="S664" s="9">
        <v>45132.733969907407</v>
      </c>
      <c r="T664">
        <v>43181706833</v>
      </c>
      <c r="U664" t="s">
        <v>183</v>
      </c>
      <c r="V664" t="str">
        <f>IFERROR(_xlfn.XLOOKUP(tb_C101[[#This Row],[OS]],[1]!tb_C103[OS],[1]!tb_C103[DESCRICAO]),"0")</f>
        <v>CORRETIVA</v>
      </c>
      <c r="W664" t="str">
        <f>IFERROR(_xlfn.XLOOKUP(tb_C101[[#This Row],[OS]],[1]!tb_C103[OS],[1]!tb_C103[DESCRICAO2]),"0")</f>
        <v>Eletrico</v>
      </c>
    </row>
    <row r="665" spans="1:23" x14ac:dyDescent="0.25">
      <c r="A665" s="7">
        <v>623</v>
      </c>
      <c r="B665" t="s">
        <v>175</v>
      </c>
      <c r="C665">
        <v>207</v>
      </c>
      <c r="D665" s="8" t="s">
        <v>760</v>
      </c>
      <c r="H665" t="s">
        <v>774</v>
      </c>
      <c r="I665" s="9">
        <v>45127.338807870372</v>
      </c>
      <c r="J665" s="9">
        <v>45127.335266203707</v>
      </c>
      <c r="K665" s="9">
        <v>45127.395833333336</v>
      </c>
      <c r="L665" s="9">
        <v>45127.708078703705</v>
      </c>
      <c r="M665" t="s">
        <v>1410</v>
      </c>
      <c r="N665" t="s">
        <v>180</v>
      </c>
      <c r="O665" t="s">
        <v>204</v>
      </c>
      <c r="P665" t="s">
        <v>189</v>
      </c>
      <c r="R665" t="s">
        <v>1411</v>
      </c>
      <c r="S665" s="9">
        <v>45127.708101851851</v>
      </c>
      <c r="T665">
        <v>43181706833</v>
      </c>
      <c r="U665" t="s">
        <v>183</v>
      </c>
      <c r="V665" t="str">
        <f>IFERROR(_xlfn.XLOOKUP(tb_C101[[#This Row],[OS]],[1]!tb_C103[OS],[1]!tb_C103[DESCRICAO]),"0")</f>
        <v>CORRETIVA</v>
      </c>
      <c r="W665" t="str">
        <f>IFERROR(_xlfn.XLOOKUP(tb_C101[[#This Row],[OS]],[1]!tb_C103[OS],[1]!tb_C103[DESCRICAO2]),"0")</f>
        <v>Mecanico</v>
      </c>
    </row>
    <row r="666" spans="1:23" x14ac:dyDescent="0.25">
      <c r="A666" s="7">
        <v>624</v>
      </c>
      <c r="B666" t="s">
        <v>184</v>
      </c>
      <c r="C666">
        <v>118</v>
      </c>
      <c r="D666" s="8" t="s">
        <v>1349</v>
      </c>
      <c r="H666" t="s">
        <v>731</v>
      </c>
      <c r="I666" s="9">
        <v>45127.465173611112</v>
      </c>
      <c r="J666" s="9"/>
      <c r="K666" s="9"/>
      <c r="L666" s="9">
        <v>45132.735219907408</v>
      </c>
      <c r="M666" t="s">
        <v>1412</v>
      </c>
      <c r="N666" t="s">
        <v>180</v>
      </c>
      <c r="O666" t="s">
        <v>181</v>
      </c>
      <c r="P666" t="s">
        <v>189</v>
      </c>
      <c r="R666" t="s">
        <v>1413</v>
      </c>
      <c r="S666" s="9">
        <v>45132.735243055555</v>
      </c>
      <c r="T666">
        <v>43181706833</v>
      </c>
      <c r="U666" t="s">
        <v>183</v>
      </c>
      <c r="V666" t="str">
        <f>IFERROR(_xlfn.XLOOKUP(tb_C101[[#This Row],[OS]],[1]!tb_C103[OS],[1]!tb_C103[DESCRICAO]),"0")</f>
        <v>CORRETIVA</v>
      </c>
      <c r="W666" t="str">
        <f>IFERROR(_xlfn.XLOOKUP(tb_C101[[#This Row],[OS]],[1]!tb_C103[OS],[1]!tb_C103[DESCRICAO2]),"0")</f>
        <v>Eletrico</v>
      </c>
    </row>
    <row r="667" spans="1:23" x14ac:dyDescent="0.25">
      <c r="A667" s="7">
        <v>625</v>
      </c>
      <c r="B667" t="s">
        <v>79</v>
      </c>
      <c r="C667">
        <v>606</v>
      </c>
      <c r="D667" s="8" t="s">
        <v>771</v>
      </c>
      <c r="H667" t="s">
        <v>744</v>
      </c>
      <c r="I667" s="9">
        <v>45127.900023148148</v>
      </c>
      <c r="J667" s="9"/>
      <c r="K667" s="9"/>
      <c r="L667" s="9">
        <v>45128.573900462965</v>
      </c>
      <c r="M667" t="s">
        <v>1414</v>
      </c>
      <c r="N667" t="s">
        <v>180</v>
      </c>
      <c r="O667" t="s">
        <v>181</v>
      </c>
      <c r="P667" t="s">
        <v>182</v>
      </c>
      <c r="R667" t="s">
        <v>1415</v>
      </c>
      <c r="S667" s="9">
        <v>45128.573923611111</v>
      </c>
      <c r="T667">
        <v>43181706833</v>
      </c>
      <c r="U667" t="s">
        <v>183</v>
      </c>
      <c r="V667" t="str">
        <f>IFERROR(_xlfn.XLOOKUP(tb_C101[[#This Row],[OS]],[1]!tb_C103[OS],[1]!tb_C103[DESCRICAO]),"0")</f>
        <v>CORRETIVA</v>
      </c>
      <c r="W667" t="str">
        <f>IFERROR(_xlfn.XLOOKUP(tb_C101[[#This Row],[OS]],[1]!tb_C103[OS],[1]!tb_C103[DESCRICAO2]),"0")</f>
        <v>Eletrico</v>
      </c>
    </row>
    <row r="668" spans="1:23" x14ac:dyDescent="0.25">
      <c r="A668" s="7">
        <v>626</v>
      </c>
      <c r="B668" t="s">
        <v>1267</v>
      </c>
      <c r="D668" s="8"/>
      <c r="H668" t="s">
        <v>343</v>
      </c>
      <c r="I668" s="9">
        <v>45128.180671296293</v>
      </c>
      <c r="J668" s="9"/>
      <c r="K668" s="9"/>
      <c r="L668" s="9">
        <v>45129.460706018515</v>
      </c>
      <c r="M668" t="s">
        <v>1416</v>
      </c>
      <c r="N668" t="s">
        <v>180</v>
      </c>
      <c r="O668" t="s">
        <v>181</v>
      </c>
      <c r="P668" t="s">
        <v>331</v>
      </c>
      <c r="R668" t="s">
        <v>1417</v>
      </c>
      <c r="S668" s="9">
        <v>45129.460717592592</v>
      </c>
      <c r="T668">
        <v>43181706833</v>
      </c>
      <c r="U668" t="s">
        <v>183</v>
      </c>
      <c r="V668" t="str">
        <f>IFERROR(_xlfn.XLOOKUP(tb_C101[[#This Row],[OS]],[1]!tb_C103[OS],[1]!tb_C103[DESCRICAO]),"0")</f>
        <v>CORRETIVA</v>
      </c>
      <c r="W668" t="str">
        <f>IFERROR(_xlfn.XLOOKUP(tb_C101[[#This Row],[OS]],[1]!tb_C103[OS],[1]!tb_C103[DESCRICAO2]),"0")</f>
        <v>Mecanico</v>
      </c>
    </row>
    <row r="669" spans="1:23" x14ac:dyDescent="0.25">
      <c r="A669" s="7">
        <v>627</v>
      </c>
      <c r="B669" t="s">
        <v>184</v>
      </c>
      <c r="C669">
        <v>117</v>
      </c>
      <c r="D669" s="8" t="s">
        <v>354</v>
      </c>
      <c r="E669" t="s">
        <v>245</v>
      </c>
      <c r="H669" t="s">
        <v>343</v>
      </c>
      <c r="I669" s="9">
        <v>45128.182349537034</v>
      </c>
      <c r="J669" s="9"/>
      <c r="K669" s="9"/>
      <c r="L669" s="9">
        <v>45209.761006944442</v>
      </c>
      <c r="M669" t="s">
        <v>1418</v>
      </c>
      <c r="N669" t="s">
        <v>180</v>
      </c>
      <c r="O669" t="s">
        <v>181</v>
      </c>
      <c r="P669" t="s">
        <v>331</v>
      </c>
      <c r="R669" t="s">
        <v>1419</v>
      </c>
      <c r="S669" s="9">
        <v>45209.761030092595</v>
      </c>
      <c r="T669">
        <v>43181706833</v>
      </c>
      <c r="U669" t="s">
        <v>183</v>
      </c>
      <c r="V669" t="str">
        <f>IFERROR(_xlfn.XLOOKUP(tb_C101[[#This Row],[OS]],[1]!tb_C103[OS],[1]!tb_C103[DESCRICAO]),"0")</f>
        <v>CORRETIVA</v>
      </c>
      <c r="W669" t="str">
        <f>IFERROR(_xlfn.XLOOKUP(tb_C101[[#This Row],[OS]],[1]!tb_C103[OS],[1]!tb_C103[DESCRICAO2]),"0")</f>
        <v>Mecanico</v>
      </c>
    </row>
    <row r="670" spans="1:23" x14ac:dyDescent="0.25">
      <c r="A670" s="7">
        <v>628</v>
      </c>
      <c r="B670" t="s">
        <v>184</v>
      </c>
      <c r="C670">
        <v>115</v>
      </c>
      <c r="D670" s="8" t="s">
        <v>197</v>
      </c>
      <c r="E670" t="s">
        <v>245</v>
      </c>
      <c r="H670" t="s">
        <v>343</v>
      </c>
      <c r="I670" s="9">
        <v>45128.183981481481</v>
      </c>
      <c r="J670" s="9"/>
      <c r="K670" s="9"/>
      <c r="L670" s="9">
        <v>45129.458449074074</v>
      </c>
      <c r="M670" t="s">
        <v>1420</v>
      </c>
      <c r="N670" t="s">
        <v>180</v>
      </c>
      <c r="O670" t="s">
        <v>181</v>
      </c>
      <c r="P670" t="s">
        <v>331</v>
      </c>
      <c r="R670" t="s">
        <v>1421</v>
      </c>
      <c r="S670" s="9">
        <v>45129.458460648151</v>
      </c>
      <c r="T670">
        <v>43181706833</v>
      </c>
      <c r="U670" t="s">
        <v>183</v>
      </c>
      <c r="V670" t="str">
        <f>IFERROR(_xlfn.XLOOKUP(tb_C101[[#This Row],[OS]],[1]!tb_C103[OS],[1]!tb_C103[DESCRICAO]),"0")</f>
        <v>CORRETIVA</v>
      </c>
      <c r="W670" t="str">
        <f>IFERROR(_xlfn.XLOOKUP(tb_C101[[#This Row],[OS]],[1]!tb_C103[OS],[1]!tb_C103[DESCRICAO2]),"0")</f>
        <v>Mecanico</v>
      </c>
    </row>
    <row r="671" spans="1:23" x14ac:dyDescent="0.25">
      <c r="A671" s="7">
        <v>629</v>
      </c>
      <c r="B671" t="s">
        <v>1267</v>
      </c>
      <c r="D671" s="8"/>
      <c r="H671" t="s">
        <v>343</v>
      </c>
      <c r="I671" s="9">
        <v>45128.194293981483</v>
      </c>
      <c r="J671" s="9"/>
      <c r="K671" s="9"/>
      <c r="L671" s="9">
        <v>45129.459618055553</v>
      </c>
      <c r="M671" t="s">
        <v>1422</v>
      </c>
      <c r="N671" t="s">
        <v>180</v>
      </c>
      <c r="O671" t="s">
        <v>181</v>
      </c>
      <c r="P671" t="s">
        <v>331</v>
      </c>
      <c r="R671" t="s">
        <v>1423</v>
      </c>
      <c r="S671" s="9">
        <v>45129.459641203706</v>
      </c>
      <c r="T671">
        <v>43181706833</v>
      </c>
      <c r="U671" t="s">
        <v>183</v>
      </c>
      <c r="V671" t="str">
        <f>IFERROR(_xlfn.XLOOKUP(tb_C101[[#This Row],[OS]],[1]!tb_C103[OS],[1]!tb_C103[DESCRICAO]),"0")</f>
        <v>CORRETIVA</v>
      </c>
      <c r="W671" t="str">
        <f>IFERROR(_xlfn.XLOOKUP(tb_C101[[#This Row],[OS]],[1]!tb_C103[OS],[1]!tb_C103[DESCRICAO2]),"0")</f>
        <v>Mecanico</v>
      </c>
    </row>
    <row r="672" spans="1:23" x14ac:dyDescent="0.25">
      <c r="A672" s="7">
        <v>630</v>
      </c>
      <c r="B672" t="s">
        <v>184</v>
      </c>
      <c r="C672">
        <v>115</v>
      </c>
      <c r="D672" s="8" t="s">
        <v>197</v>
      </c>
      <c r="E672" t="s">
        <v>198</v>
      </c>
      <c r="H672" t="s">
        <v>329</v>
      </c>
      <c r="I672" s="9">
        <v>45128.418854166666</v>
      </c>
      <c r="J672" s="9"/>
      <c r="K672" s="9"/>
      <c r="L672" s="9">
        <v>45213.562337962961</v>
      </c>
      <c r="M672" t="s">
        <v>1424</v>
      </c>
      <c r="N672" t="s">
        <v>180</v>
      </c>
      <c r="O672" t="s">
        <v>181</v>
      </c>
      <c r="P672" t="s">
        <v>189</v>
      </c>
      <c r="R672" t="s">
        <v>1425</v>
      </c>
      <c r="S672" s="9">
        <v>45213.562372685185</v>
      </c>
      <c r="T672">
        <v>43181706833</v>
      </c>
      <c r="U672" t="s">
        <v>183</v>
      </c>
      <c r="V672" t="str">
        <f>IFERROR(_xlfn.XLOOKUP(tb_C101[[#This Row],[OS]],[1]!tb_C103[OS],[1]!tb_C103[DESCRICAO]),"0")</f>
        <v>MELHORIA</v>
      </c>
      <c r="W672" t="str">
        <f>IFERROR(_xlfn.XLOOKUP(tb_C101[[#This Row],[OS]],[1]!tb_C103[OS],[1]!tb_C103[DESCRICAO2]),"0")</f>
        <v>Mecanico</v>
      </c>
    </row>
    <row r="673" spans="1:23" x14ac:dyDescent="0.25">
      <c r="A673" s="7">
        <v>631</v>
      </c>
      <c r="B673" t="s">
        <v>184</v>
      </c>
      <c r="C673">
        <v>118</v>
      </c>
      <c r="D673" s="8" t="s">
        <v>1349</v>
      </c>
      <c r="H673" t="s">
        <v>329</v>
      </c>
      <c r="I673" s="9">
        <v>45128.420439814814</v>
      </c>
      <c r="J673" s="9"/>
      <c r="K673" s="9"/>
      <c r="L673" s="9">
        <v>45219.609953703701</v>
      </c>
      <c r="M673" t="s">
        <v>1426</v>
      </c>
      <c r="N673" t="s">
        <v>180</v>
      </c>
      <c r="O673" t="s">
        <v>181</v>
      </c>
      <c r="P673" t="s">
        <v>189</v>
      </c>
      <c r="R673" t="s">
        <v>1427</v>
      </c>
      <c r="S673" s="9">
        <v>45219.609965277778</v>
      </c>
      <c r="T673">
        <v>43181706833</v>
      </c>
      <c r="U673" t="s">
        <v>183</v>
      </c>
      <c r="V673" t="str">
        <f>IFERROR(_xlfn.XLOOKUP(tb_C101[[#This Row],[OS]],[1]!tb_C103[OS],[1]!tb_C103[DESCRICAO]),"0")</f>
        <v>MELHORIA</v>
      </c>
      <c r="W673" t="str">
        <f>IFERROR(_xlfn.XLOOKUP(tb_C101[[#This Row],[OS]],[1]!tb_C103[OS],[1]!tb_C103[DESCRICAO2]),"0")</f>
        <v>Mecanico</v>
      </c>
    </row>
    <row r="674" spans="1:23" x14ac:dyDescent="0.25">
      <c r="A674" s="7">
        <v>632</v>
      </c>
      <c r="B674" t="s">
        <v>184</v>
      </c>
      <c r="C674">
        <v>117</v>
      </c>
      <c r="D674" s="8" t="s">
        <v>354</v>
      </c>
      <c r="H674" t="s">
        <v>329</v>
      </c>
      <c r="I674" s="9">
        <v>45128.42119212963</v>
      </c>
      <c r="J674" s="9"/>
      <c r="K674" s="9"/>
      <c r="L674" s="9">
        <v>45219.642685185187</v>
      </c>
      <c r="M674" t="s">
        <v>1428</v>
      </c>
      <c r="N674" t="s">
        <v>180</v>
      </c>
      <c r="O674" t="s">
        <v>181</v>
      </c>
      <c r="P674" t="s">
        <v>189</v>
      </c>
      <c r="R674" t="s">
        <v>1429</v>
      </c>
      <c r="S674" s="9">
        <v>45219.642696759256</v>
      </c>
      <c r="T674">
        <v>43181706833</v>
      </c>
      <c r="U674" t="s">
        <v>183</v>
      </c>
      <c r="V674" t="str">
        <f>IFERROR(_xlfn.XLOOKUP(tb_C101[[#This Row],[OS]],[1]!tb_C103[OS],[1]!tb_C103[DESCRICAO]),"0")</f>
        <v>MELHORIA</v>
      </c>
      <c r="W674" t="str">
        <f>IFERROR(_xlfn.XLOOKUP(tb_C101[[#This Row],[OS]],[1]!tb_C103[OS],[1]!tb_C103[DESCRICAO2]),"0")</f>
        <v>Mecanico</v>
      </c>
    </row>
    <row r="675" spans="1:23" x14ac:dyDescent="0.25">
      <c r="A675" s="7">
        <v>633</v>
      </c>
      <c r="B675" t="s">
        <v>184</v>
      </c>
      <c r="C675">
        <v>118</v>
      </c>
      <c r="D675" s="8" t="s">
        <v>1349</v>
      </c>
      <c r="H675" t="s">
        <v>557</v>
      </c>
      <c r="I675" s="9">
        <v>45128.556562500002</v>
      </c>
      <c r="J675" s="9"/>
      <c r="K675" s="9"/>
      <c r="L675" s="9">
        <v>45226.690740740742</v>
      </c>
      <c r="M675" t="s">
        <v>1430</v>
      </c>
      <c r="N675" t="s">
        <v>180</v>
      </c>
      <c r="O675" t="s">
        <v>181</v>
      </c>
      <c r="P675" t="s">
        <v>189</v>
      </c>
      <c r="R675" t="s">
        <v>1431</v>
      </c>
      <c r="S675" s="9">
        <v>45226.690752314818</v>
      </c>
      <c r="T675">
        <v>43181706833</v>
      </c>
      <c r="U675" t="s">
        <v>183</v>
      </c>
      <c r="V675" t="str">
        <f>IFERROR(_xlfn.XLOOKUP(tb_C101[[#This Row],[OS]],[1]!tb_C103[OS],[1]!tb_C103[DESCRICAO]),"0")</f>
        <v>CORRETIVA</v>
      </c>
      <c r="W675" t="str">
        <f>IFERROR(_xlfn.XLOOKUP(tb_C101[[#This Row],[OS]],[1]!tb_C103[OS],[1]!tb_C103[DESCRICAO2]),"0")</f>
        <v>Eletrico</v>
      </c>
    </row>
    <row r="676" spans="1:23" x14ac:dyDescent="0.25">
      <c r="A676" s="7">
        <v>634</v>
      </c>
      <c r="B676" t="s">
        <v>79</v>
      </c>
      <c r="D676" s="8"/>
      <c r="H676" t="s">
        <v>744</v>
      </c>
      <c r="I676" s="9">
        <v>45128.605358796296</v>
      </c>
      <c r="J676" s="9"/>
      <c r="K676" s="9"/>
      <c r="L676" s="9"/>
      <c r="M676" t="s">
        <v>1432</v>
      </c>
      <c r="N676" t="s">
        <v>215</v>
      </c>
      <c r="O676" t="s">
        <v>181</v>
      </c>
      <c r="P676" t="s">
        <v>182</v>
      </c>
      <c r="R676" t="s">
        <v>1433</v>
      </c>
      <c r="S676" s="9"/>
      <c r="U676" t="s">
        <v>183</v>
      </c>
      <c r="V676" t="str">
        <f>IFERROR(_xlfn.XLOOKUP(tb_C101[[#This Row],[OS]],[1]!tb_C103[OS],[1]!tb_C103[DESCRICAO]),"0")</f>
        <v>MELHORIA</v>
      </c>
      <c r="W676" t="str">
        <f>IFERROR(_xlfn.XLOOKUP(tb_C101[[#This Row],[OS]],[1]!tb_C103[OS],[1]!tb_C103[DESCRICAO2]),"0")</f>
        <v>Mecanico</v>
      </c>
    </row>
    <row r="677" spans="1:23" x14ac:dyDescent="0.25">
      <c r="A677" s="7">
        <v>635</v>
      </c>
      <c r="B677" t="s">
        <v>184</v>
      </c>
      <c r="C677">
        <v>115</v>
      </c>
      <c r="D677" s="8" t="s">
        <v>197</v>
      </c>
      <c r="E677" t="s">
        <v>245</v>
      </c>
      <c r="F677" t="s">
        <v>313</v>
      </c>
      <c r="G677" t="s">
        <v>314</v>
      </c>
      <c r="H677" t="s">
        <v>585</v>
      </c>
      <c r="I677" s="9">
        <v>45128.618877314817</v>
      </c>
      <c r="J677" s="9"/>
      <c r="K677" s="9"/>
      <c r="L677" s="9">
        <v>45213.575092592589</v>
      </c>
      <c r="M677" t="s">
        <v>1434</v>
      </c>
      <c r="N677" t="s">
        <v>180</v>
      </c>
      <c r="O677" t="s">
        <v>181</v>
      </c>
      <c r="P677" t="s">
        <v>182</v>
      </c>
      <c r="Q677" t="s">
        <v>308</v>
      </c>
      <c r="R677" t="s">
        <v>1435</v>
      </c>
      <c r="S677" s="9">
        <v>45213.575115740743</v>
      </c>
      <c r="T677">
        <v>43181706833</v>
      </c>
      <c r="U677" t="s">
        <v>183</v>
      </c>
      <c r="V677" t="str">
        <f>IFERROR(_xlfn.XLOOKUP(tb_C101[[#This Row],[OS]],[1]!tb_C103[OS],[1]!tb_C103[DESCRICAO]),"0")</f>
        <v>CORRETIVA</v>
      </c>
      <c r="W677" t="str">
        <f>IFERROR(_xlfn.XLOOKUP(tb_C101[[#This Row],[OS]],[1]!tb_C103[OS],[1]!tb_C103[DESCRICAO2]),"0")</f>
        <v>Mecanico</v>
      </c>
    </row>
    <row r="678" spans="1:23" x14ac:dyDescent="0.25">
      <c r="A678" s="7">
        <v>636</v>
      </c>
      <c r="B678" t="s">
        <v>184</v>
      </c>
      <c r="C678">
        <v>115</v>
      </c>
      <c r="D678" s="8" t="s">
        <v>197</v>
      </c>
      <c r="E678" t="s">
        <v>245</v>
      </c>
      <c r="H678" t="s">
        <v>326</v>
      </c>
      <c r="I678" s="9">
        <v>45129.027060185188</v>
      </c>
      <c r="J678" s="9"/>
      <c r="K678" s="9"/>
      <c r="L678" s="9">
        <v>45129.457557870373</v>
      </c>
      <c r="M678" t="s">
        <v>1436</v>
      </c>
      <c r="N678" t="s">
        <v>180</v>
      </c>
      <c r="O678" t="s">
        <v>181</v>
      </c>
      <c r="P678" t="s">
        <v>331</v>
      </c>
      <c r="R678" t="s">
        <v>1437</v>
      </c>
      <c r="S678" s="9">
        <v>45129.457592592589</v>
      </c>
      <c r="T678">
        <v>43181706833</v>
      </c>
      <c r="U678" t="s">
        <v>183</v>
      </c>
      <c r="V678" t="str">
        <f>IFERROR(_xlfn.XLOOKUP(tb_C101[[#This Row],[OS]],[1]!tb_C103[OS],[1]!tb_C103[DESCRICAO]),"0")</f>
        <v>CORRETIVA</v>
      </c>
      <c r="W678" t="str">
        <f>IFERROR(_xlfn.XLOOKUP(tb_C101[[#This Row],[OS]],[1]!tb_C103[OS],[1]!tb_C103[DESCRICAO2]),"0")</f>
        <v>Mecanico</v>
      </c>
    </row>
    <row r="679" spans="1:23" x14ac:dyDescent="0.25">
      <c r="A679" s="7">
        <v>637</v>
      </c>
      <c r="B679" t="s">
        <v>79</v>
      </c>
      <c r="C679">
        <v>406</v>
      </c>
      <c r="D679" s="8" t="s">
        <v>822</v>
      </c>
      <c r="E679" t="s">
        <v>1232</v>
      </c>
      <c r="H679" t="s">
        <v>734</v>
      </c>
      <c r="I679" s="9">
        <v>45129.244143518517</v>
      </c>
      <c r="J679" s="9">
        <v>45129.244143518517</v>
      </c>
      <c r="K679" s="9">
        <v>45129.277777777781</v>
      </c>
      <c r="L679" s="9">
        <v>45129.464733796296</v>
      </c>
      <c r="M679" t="s">
        <v>1438</v>
      </c>
      <c r="N679" t="s">
        <v>180</v>
      </c>
      <c r="O679" t="s">
        <v>204</v>
      </c>
      <c r="P679" t="s">
        <v>189</v>
      </c>
      <c r="R679" t="s">
        <v>1439</v>
      </c>
      <c r="S679" s="9">
        <v>45129.464768518519</v>
      </c>
      <c r="T679">
        <v>43181706833</v>
      </c>
      <c r="U679" t="s">
        <v>183</v>
      </c>
      <c r="V679" t="str">
        <f>IFERROR(_xlfn.XLOOKUP(tb_C101[[#This Row],[OS]],[1]!tb_C103[OS],[1]!tb_C103[DESCRICAO]),"0")</f>
        <v>CORRETIVA</v>
      </c>
      <c r="W679" t="str">
        <f>IFERROR(_xlfn.XLOOKUP(tb_C101[[#This Row],[OS]],[1]!tb_C103[OS],[1]!tb_C103[DESCRICAO2]),"0")</f>
        <v>Eletrico</v>
      </c>
    </row>
    <row r="680" spans="1:23" x14ac:dyDescent="0.25">
      <c r="A680" s="7">
        <v>638</v>
      </c>
      <c r="B680" t="s">
        <v>24</v>
      </c>
      <c r="C680">
        <v>502</v>
      </c>
      <c r="D680" s="8" t="s">
        <v>246</v>
      </c>
      <c r="E680" t="s">
        <v>345</v>
      </c>
      <c r="H680" t="s">
        <v>750</v>
      </c>
      <c r="I680" s="9">
        <v>45129.267395833333</v>
      </c>
      <c r="J680" s="9">
        <v>45129.2655787037</v>
      </c>
      <c r="K680" s="9">
        <v>45129.277777777781</v>
      </c>
      <c r="L680" s="9">
        <v>45129.467245370368</v>
      </c>
      <c r="M680" t="s">
        <v>1440</v>
      </c>
      <c r="N680" t="s">
        <v>180</v>
      </c>
      <c r="O680" t="s">
        <v>204</v>
      </c>
      <c r="P680" t="s">
        <v>189</v>
      </c>
      <c r="R680" t="s">
        <v>1441</v>
      </c>
      <c r="S680" s="9">
        <v>45129.467256944445</v>
      </c>
      <c r="T680">
        <v>43181706833</v>
      </c>
      <c r="U680" t="s">
        <v>183</v>
      </c>
      <c r="V680" t="str">
        <f>IFERROR(_xlfn.XLOOKUP(tb_C101[[#This Row],[OS]],[1]!tb_C103[OS],[1]!tb_C103[DESCRICAO]),"0")</f>
        <v>CORRETIVA</v>
      </c>
      <c r="W680" t="str">
        <f>IFERROR(_xlfn.XLOOKUP(tb_C101[[#This Row],[OS]],[1]!tb_C103[OS],[1]!tb_C103[DESCRICAO2]),"0")</f>
        <v>Eletrico</v>
      </c>
    </row>
    <row r="681" spans="1:23" x14ac:dyDescent="0.25">
      <c r="A681" s="7">
        <v>639</v>
      </c>
      <c r="B681" t="s">
        <v>175</v>
      </c>
      <c r="C681">
        <v>207</v>
      </c>
      <c r="D681" s="8" t="s">
        <v>760</v>
      </c>
      <c r="H681" t="s">
        <v>731</v>
      </c>
      <c r="I681" s="9">
        <v>45129.377708333333</v>
      </c>
      <c r="J681" s="9">
        <v>45129.229166666664</v>
      </c>
      <c r="K681" s="9"/>
      <c r="L681" s="9"/>
      <c r="N681" t="s">
        <v>215</v>
      </c>
      <c r="O681" t="s">
        <v>204</v>
      </c>
      <c r="P681" t="s">
        <v>189</v>
      </c>
      <c r="R681" t="s">
        <v>1442</v>
      </c>
      <c r="S681" s="9"/>
      <c r="U681" t="s">
        <v>183</v>
      </c>
      <c r="V681" t="str">
        <f>IFERROR(_xlfn.XLOOKUP(tb_C101[[#This Row],[OS]],[1]!tb_C103[OS],[1]!tb_C103[DESCRICAO]),"0")</f>
        <v>PREVENTIVA</v>
      </c>
      <c r="W681" t="str">
        <f>IFERROR(_xlfn.XLOOKUP(tb_C101[[#This Row],[OS]],[1]!tb_C103[OS],[1]!tb_C103[DESCRICAO2]),"0")</f>
        <v>Falha Operacinal</v>
      </c>
    </row>
    <row r="682" spans="1:23" x14ac:dyDescent="0.25">
      <c r="A682" s="7">
        <v>640</v>
      </c>
      <c r="B682" t="s">
        <v>24</v>
      </c>
      <c r="C682">
        <v>502</v>
      </c>
      <c r="D682" s="8" t="s">
        <v>246</v>
      </c>
      <c r="E682" t="s">
        <v>229</v>
      </c>
      <c r="H682" t="s">
        <v>1060</v>
      </c>
      <c r="I682" s="9">
        <v>45130.990474537037</v>
      </c>
      <c r="J682" s="9">
        <v>45130.990416666667</v>
      </c>
      <c r="K682" s="9">
        <v>45131.031944444447</v>
      </c>
      <c r="L682" s="9">
        <v>45213.575543981482</v>
      </c>
      <c r="M682" t="s">
        <v>1443</v>
      </c>
      <c r="N682" t="s">
        <v>180</v>
      </c>
      <c r="O682" t="s">
        <v>204</v>
      </c>
      <c r="P682" t="s">
        <v>718</v>
      </c>
      <c r="R682" t="s">
        <v>1444</v>
      </c>
      <c r="S682" s="9">
        <v>45213.575555555559</v>
      </c>
      <c r="T682">
        <v>43181706833</v>
      </c>
      <c r="U682" t="s">
        <v>183</v>
      </c>
      <c r="V682" t="str">
        <f>IFERROR(_xlfn.XLOOKUP(tb_C101[[#This Row],[OS]],[1]!tb_C103[OS],[1]!tb_C103[DESCRICAO]),"0")</f>
        <v>CORRETIVA</v>
      </c>
      <c r="W682" t="str">
        <f>IFERROR(_xlfn.XLOOKUP(tb_C101[[#This Row],[OS]],[1]!tb_C103[OS],[1]!tb_C103[DESCRICAO2]),"0")</f>
        <v>Mecanico</v>
      </c>
    </row>
    <row r="683" spans="1:23" x14ac:dyDescent="0.25">
      <c r="A683" s="7">
        <v>641</v>
      </c>
      <c r="B683" t="s">
        <v>175</v>
      </c>
      <c r="D683" s="8"/>
      <c r="H683" t="s">
        <v>1060</v>
      </c>
      <c r="I683" s="9">
        <v>45131.203726851854</v>
      </c>
      <c r="J683" s="9">
        <v>45131.203668981485</v>
      </c>
      <c r="K683" s="9">
        <v>45131.21875</v>
      </c>
      <c r="L683" s="9">
        <v>45213.576932870368</v>
      </c>
      <c r="M683" t="s">
        <v>1445</v>
      </c>
      <c r="N683" t="s">
        <v>180</v>
      </c>
      <c r="O683" t="s">
        <v>204</v>
      </c>
      <c r="P683" t="s">
        <v>331</v>
      </c>
      <c r="R683" t="s">
        <v>1446</v>
      </c>
      <c r="S683" s="9">
        <v>45226.191793981481</v>
      </c>
      <c r="T683">
        <v>40804</v>
      </c>
      <c r="U683" t="s">
        <v>183</v>
      </c>
      <c r="V683" t="str">
        <f>IFERROR(_xlfn.XLOOKUP(tb_C101[[#This Row],[OS]],[1]!tb_C103[OS],[1]!tb_C103[DESCRICAO]),"0")</f>
        <v>CORRETIVA</v>
      </c>
      <c r="W683" t="str">
        <f>IFERROR(_xlfn.XLOOKUP(tb_C101[[#This Row],[OS]],[1]!tb_C103[OS],[1]!tb_C103[DESCRICAO2]),"0")</f>
        <v>Eletrico</v>
      </c>
    </row>
    <row r="684" spans="1:23" x14ac:dyDescent="0.25">
      <c r="A684" s="7">
        <v>642</v>
      </c>
      <c r="B684" t="s">
        <v>175</v>
      </c>
      <c r="C684">
        <v>206</v>
      </c>
      <c r="D684" s="8" t="s">
        <v>793</v>
      </c>
      <c r="H684" t="s">
        <v>774</v>
      </c>
      <c r="I684" s="9">
        <v>45131.261053240742</v>
      </c>
      <c r="J684" s="9">
        <v>45131.259421296294</v>
      </c>
      <c r="K684" s="9">
        <v>45131.270833333336</v>
      </c>
      <c r="L684" s="9">
        <v>45138.4609375</v>
      </c>
      <c r="M684" t="s">
        <v>1447</v>
      </c>
      <c r="N684" t="s">
        <v>180</v>
      </c>
      <c r="O684" t="s">
        <v>204</v>
      </c>
      <c r="P684" t="s">
        <v>189</v>
      </c>
      <c r="R684" t="s">
        <v>1448</v>
      </c>
      <c r="S684" s="9">
        <v>45138.460960648146</v>
      </c>
      <c r="T684">
        <v>43181706833</v>
      </c>
      <c r="U684" t="s">
        <v>183</v>
      </c>
      <c r="V684" t="str">
        <f>IFERROR(_xlfn.XLOOKUP(tb_C101[[#This Row],[OS]],[1]!tb_C103[OS],[1]!tb_C103[DESCRICAO]),"0")</f>
        <v>CORRETIVA</v>
      </c>
      <c r="W684" t="str">
        <f>IFERROR(_xlfn.XLOOKUP(tb_C101[[#This Row],[OS]],[1]!tb_C103[OS],[1]!tb_C103[DESCRICAO2]),"0")</f>
        <v>Eletrico</v>
      </c>
    </row>
    <row r="685" spans="1:23" x14ac:dyDescent="0.25">
      <c r="A685" s="7">
        <v>643</v>
      </c>
      <c r="B685" t="s">
        <v>175</v>
      </c>
      <c r="C685">
        <v>206</v>
      </c>
      <c r="D685" s="8" t="s">
        <v>793</v>
      </c>
      <c r="H685" t="s">
        <v>723</v>
      </c>
      <c r="I685" s="9">
        <v>45131.734710648147</v>
      </c>
      <c r="J685" s="9"/>
      <c r="K685" s="9"/>
      <c r="L685" s="9">
        <v>45138.566261574073</v>
      </c>
      <c r="M685" t="s">
        <v>1449</v>
      </c>
      <c r="N685" t="s">
        <v>180</v>
      </c>
      <c r="O685" t="s">
        <v>181</v>
      </c>
      <c r="P685" t="s">
        <v>182</v>
      </c>
      <c r="R685" t="s">
        <v>1450</v>
      </c>
      <c r="S685" s="9">
        <v>45138.566284722219</v>
      </c>
      <c r="T685">
        <v>43181706833</v>
      </c>
      <c r="U685" t="s">
        <v>183</v>
      </c>
      <c r="V685" t="str">
        <f>IFERROR(_xlfn.XLOOKUP(tb_C101[[#This Row],[OS]],[1]!tb_C103[OS],[1]!tb_C103[DESCRICAO]),"0")</f>
        <v>CORRETIVA</v>
      </c>
      <c r="W685" t="str">
        <f>IFERROR(_xlfn.XLOOKUP(tb_C101[[#This Row],[OS]],[1]!tb_C103[OS],[1]!tb_C103[DESCRICAO2]),"0")</f>
        <v>Mecanico</v>
      </c>
    </row>
    <row r="686" spans="1:23" x14ac:dyDescent="0.25">
      <c r="A686" s="7">
        <v>644</v>
      </c>
      <c r="B686" t="s">
        <v>1267</v>
      </c>
      <c r="D686" s="8"/>
      <c r="H686" t="s">
        <v>343</v>
      </c>
      <c r="I686" s="9">
        <v>45132.101921296293</v>
      </c>
      <c r="J686" s="9"/>
      <c r="K686" s="9"/>
      <c r="L686" s="9">
        <v>45213.577685185184</v>
      </c>
      <c r="M686" t="s">
        <v>1451</v>
      </c>
      <c r="N686" t="s">
        <v>180</v>
      </c>
      <c r="O686" t="s">
        <v>181</v>
      </c>
      <c r="P686" t="s">
        <v>331</v>
      </c>
      <c r="R686" t="s">
        <v>1452</v>
      </c>
      <c r="S686" s="9">
        <v>45213.577696759261</v>
      </c>
      <c r="T686">
        <v>43181706833</v>
      </c>
      <c r="U686" t="s">
        <v>183</v>
      </c>
      <c r="V686" t="str">
        <f>IFERROR(_xlfn.XLOOKUP(tb_C101[[#This Row],[OS]],[1]!tb_C103[OS],[1]!tb_C103[DESCRICAO]),"0")</f>
        <v>CORRETIVA</v>
      </c>
      <c r="W686" t="str">
        <f>IFERROR(_xlfn.XLOOKUP(tb_C101[[#This Row],[OS]],[1]!tb_C103[OS],[1]!tb_C103[DESCRICAO2]),"0")</f>
        <v>Mecanico</v>
      </c>
    </row>
    <row r="687" spans="1:23" x14ac:dyDescent="0.25">
      <c r="A687" s="7">
        <v>645</v>
      </c>
      <c r="B687" t="s">
        <v>184</v>
      </c>
      <c r="C687">
        <v>116</v>
      </c>
      <c r="D687" s="8" t="s">
        <v>290</v>
      </c>
      <c r="E687" t="s">
        <v>291</v>
      </c>
      <c r="F687" t="s">
        <v>424</v>
      </c>
      <c r="G687" t="s">
        <v>647</v>
      </c>
      <c r="H687" t="s">
        <v>343</v>
      </c>
      <c r="I687" s="9">
        <v>45132.103321759256</v>
      </c>
      <c r="J687" s="9"/>
      <c r="K687" s="9"/>
      <c r="L687" s="9">
        <v>45213.578460648147</v>
      </c>
      <c r="M687" t="s">
        <v>1453</v>
      </c>
      <c r="N687" t="s">
        <v>180</v>
      </c>
      <c r="O687" t="s">
        <v>181</v>
      </c>
      <c r="P687" t="s">
        <v>331</v>
      </c>
      <c r="Q687" t="s">
        <v>308</v>
      </c>
      <c r="R687" t="s">
        <v>1454</v>
      </c>
      <c r="S687" s="9">
        <v>45213.578483796293</v>
      </c>
      <c r="T687">
        <v>43181706833</v>
      </c>
      <c r="U687" t="s">
        <v>183</v>
      </c>
      <c r="V687" t="str">
        <f>IFERROR(_xlfn.XLOOKUP(tb_C101[[#This Row],[OS]],[1]!tb_C103[OS],[1]!tb_C103[DESCRICAO]),"0")</f>
        <v>CORRETIVA</v>
      </c>
      <c r="W687" t="str">
        <f>IFERROR(_xlfn.XLOOKUP(tb_C101[[#This Row],[OS]],[1]!tb_C103[OS],[1]!tb_C103[DESCRICAO2]),"0")</f>
        <v>Mecanico</v>
      </c>
    </row>
    <row r="688" spans="1:23" x14ac:dyDescent="0.25">
      <c r="A688" s="7">
        <v>646</v>
      </c>
      <c r="B688" t="s">
        <v>175</v>
      </c>
      <c r="C688">
        <v>204</v>
      </c>
      <c r="D688" s="8" t="s">
        <v>282</v>
      </c>
      <c r="E688" t="s">
        <v>302</v>
      </c>
      <c r="H688" t="s">
        <v>774</v>
      </c>
      <c r="I688" s="9">
        <v>45132.406689814816</v>
      </c>
      <c r="J688" s="9">
        <v>45132.405752314815</v>
      </c>
      <c r="K688" s="9">
        <v>45132.423611111109</v>
      </c>
      <c r="L688" s="9">
        <v>45138.466539351852</v>
      </c>
      <c r="M688" t="s">
        <v>1455</v>
      </c>
      <c r="N688" t="s">
        <v>180</v>
      </c>
      <c r="O688" t="s">
        <v>204</v>
      </c>
      <c r="P688" t="s">
        <v>189</v>
      </c>
      <c r="R688" t="s">
        <v>1456</v>
      </c>
      <c r="S688" s="9">
        <v>45138.466562499998</v>
      </c>
      <c r="T688">
        <v>43181706833</v>
      </c>
      <c r="U688" t="s">
        <v>183</v>
      </c>
      <c r="V688" t="str">
        <f>IFERROR(_xlfn.XLOOKUP(tb_C101[[#This Row],[OS]],[1]!tb_C103[OS],[1]!tb_C103[DESCRICAO]),"0")</f>
        <v>CORRETIVA</v>
      </c>
      <c r="W688" t="str">
        <f>IFERROR(_xlfn.XLOOKUP(tb_C101[[#This Row],[OS]],[1]!tb_C103[OS],[1]!tb_C103[DESCRICAO2]),"0")</f>
        <v>Eletrico</v>
      </c>
    </row>
    <row r="689" spans="1:23" x14ac:dyDescent="0.25">
      <c r="A689" s="7">
        <v>647</v>
      </c>
      <c r="B689" t="s">
        <v>1267</v>
      </c>
      <c r="D689" s="8"/>
      <c r="H689" t="s">
        <v>731</v>
      </c>
      <c r="I689" s="9">
        <v>45132.434363425928</v>
      </c>
      <c r="J689" s="9"/>
      <c r="K689" s="9"/>
      <c r="L689" s="9">
        <v>45213.579421296294</v>
      </c>
      <c r="M689" t="s">
        <v>1457</v>
      </c>
      <c r="N689" t="s">
        <v>180</v>
      </c>
      <c r="O689" t="s">
        <v>181</v>
      </c>
      <c r="P689" t="s">
        <v>189</v>
      </c>
      <c r="R689" t="s">
        <v>1458</v>
      </c>
      <c r="S689" s="9">
        <v>45213.579444444447</v>
      </c>
      <c r="T689">
        <v>43181706833</v>
      </c>
      <c r="U689" t="s">
        <v>183</v>
      </c>
      <c r="V689" t="str">
        <f>IFERROR(_xlfn.XLOOKUP(tb_C101[[#This Row],[OS]],[1]!tb_C103[OS],[1]!tb_C103[DESCRICAO]),"0")</f>
        <v>CORRETIVA</v>
      </c>
      <c r="W689" t="str">
        <f>IFERROR(_xlfn.XLOOKUP(tb_C101[[#This Row],[OS]],[1]!tb_C103[OS],[1]!tb_C103[DESCRICAO2]),"0")</f>
        <v>Mecanico</v>
      </c>
    </row>
    <row r="690" spans="1:23" x14ac:dyDescent="0.25">
      <c r="A690" s="7">
        <v>648</v>
      </c>
      <c r="B690" t="s">
        <v>184</v>
      </c>
      <c r="C690">
        <v>108</v>
      </c>
      <c r="D690" s="8" t="s">
        <v>317</v>
      </c>
      <c r="E690" t="s">
        <v>198</v>
      </c>
      <c r="H690" t="s">
        <v>557</v>
      </c>
      <c r="I690" s="9">
        <v>45132.569571759261</v>
      </c>
      <c r="J690" s="9"/>
      <c r="K690" s="9"/>
      <c r="L690" s="9">
        <v>45237.502199074072</v>
      </c>
      <c r="M690" t="s">
        <v>1459</v>
      </c>
      <c r="N690" t="s">
        <v>180</v>
      </c>
      <c r="O690" t="s">
        <v>181</v>
      </c>
      <c r="P690" t="s">
        <v>189</v>
      </c>
      <c r="R690" t="s">
        <v>1460</v>
      </c>
      <c r="S690" s="9">
        <v>45358.301423611112</v>
      </c>
      <c r="T690">
        <v>43181706833</v>
      </c>
      <c r="U690" t="s">
        <v>183</v>
      </c>
      <c r="V690" t="str">
        <f>IFERROR(_xlfn.XLOOKUP(tb_C101[[#This Row],[OS]],[1]!tb_C103[OS],[1]!tb_C103[DESCRICAO]),"0")</f>
        <v>CORRETIVA</v>
      </c>
      <c r="W690" t="str">
        <f>IFERROR(_xlfn.XLOOKUP(tb_C101[[#This Row],[OS]],[1]!tb_C103[OS],[1]!tb_C103[DESCRICAO2]),"0")</f>
        <v>Eletrico</v>
      </c>
    </row>
    <row r="691" spans="1:23" x14ac:dyDescent="0.25">
      <c r="A691" s="7">
        <v>649</v>
      </c>
      <c r="B691" t="s">
        <v>175</v>
      </c>
      <c r="C691">
        <v>204</v>
      </c>
      <c r="D691" s="8" t="s">
        <v>282</v>
      </c>
      <c r="H691" t="s">
        <v>723</v>
      </c>
      <c r="I691" s="9">
        <v>45132.600740740738</v>
      </c>
      <c r="J691" s="9">
        <v>45132.600162037037</v>
      </c>
      <c r="K691" s="9">
        <v>45132.645833333336</v>
      </c>
      <c r="L691" s="9">
        <v>45306.732094907406</v>
      </c>
      <c r="M691" t="s">
        <v>1461</v>
      </c>
      <c r="N691" t="s">
        <v>180</v>
      </c>
      <c r="O691" t="s">
        <v>204</v>
      </c>
      <c r="P691" t="s">
        <v>189</v>
      </c>
      <c r="R691" t="s">
        <v>1462</v>
      </c>
      <c r="S691" s="9">
        <v>45306.732106481482</v>
      </c>
      <c r="T691">
        <v>43181706833</v>
      </c>
      <c r="U691" t="s">
        <v>183</v>
      </c>
      <c r="V691" t="str">
        <f>IFERROR(_xlfn.XLOOKUP(tb_C101[[#This Row],[OS]],[1]!tb_C103[OS],[1]!tb_C103[DESCRICAO]),"0")</f>
        <v>CORRETIVA</v>
      </c>
      <c r="W691" t="str">
        <f>IFERROR(_xlfn.XLOOKUP(tb_C101[[#This Row],[OS]],[1]!tb_C103[OS],[1]!tb_C103[DESCRICAO2]),"0")</f>
        <v>Eletrico</v>
      </c>
    </row>
    <row r="692" spans="1:23" x14ac:dyDescent="0.25">
      <c r="A692" s="7">
        <v>650</v>
      </c>
      <c r="B692" t="s">
        <v>79</v>
      </c>
      <c r="C692">
        <v>418</v>
      </c>
      <c r="D692" s="8" t="s">
        <v>975</v>
      </c>
      <c r="H692" t="s">
        <v>744</v>
      </c>
      <c r="I692" s="9">
        <v>45132.645428240743</v>
      </c>
      <c r="J692" s="9"/>
      <c r="K692" s="9"/>
      <c r="L692" s="9">
        <v>45138.465567129628</v>
      </c>
      <c r="M692" t="s">
        <v>1463</v>
      </c>
      <c r="N692" t="s">
        <v>180</v>
      </c>
      <c r="O692" t="s">
        <v>181</v>
      </c>
      <c r="P692" t="s">
        <v>182</v>
      </c>
      <c r="R692" t="s">
        <v>1464</v>
      </c>
      <c r="S692" s="9">
        <v>45138.465590277781</v>
      </c>
      <c r="T692">
        <v>43181706833</v>
      </c>
      <c r="U692" t="s">
        <v>183</v>
      </c>
      <c r="V692" t="str">
        <f>IFERROR(_xlfn.XLOOKUP(tb_C101[[#This Row],[OS]],[1]!tb_C103[OS],[1]!tb_C103[DESCRICAO]),"0")</f>
        <v>CORRETIVA</v>
      </c>
      <c r="W692" t="str">
        <f>IFERROR(_xlfn.XLOOKUP(tb_C101[[#This Row],[OS]],[1]!tb_C103[OS],[1]!tb_C103[DESCRICAO2]),"0")</f>
        <v>Eletrico</v>
      </c>
    </row>
    <row r="693" spans="1:23" x14ac:dyDescent="0.25">
      <c r="A693" s="7">
        <v>651</v>
      </c>
      <c r="B693" t="s">
        <v>175</v>
      </c>
      <c r="C693">
        <v>206</v>
      </c>
      <c r="D693" s="8" t="s">
        <v>793</v>
      </c>
      <c r="H693" t="s">
        <v>723</v>
      </c>
      <c r="I693" s="9">
        <v>45132.761608796296</v>
      </c>
      <c r="J693" s="9"/>
      <c r="K693" s="9"/>
      <c r="L693" s="9">
        <v>45133.546284722222</v>
      </c>
      <c r="M693" t="s">
        <v>1465</v>
      </c>
      <c r="N693" t="s">
        <v>180</v>
      </c>
      <c r="O693" t="s">
        <v>181</v>
      </c>
      <c r="P693" t="s">
        <v>182</v>
      </c>
      <c r="R693" t="s">
        <v>1466</v>
      </c>
      <c r="S693" s="9">
        <v>45133.546307870369</v>
      </c>
      <c r="T693">
        <v>43181706833</v>
      </c>
      <c r="U693" t="s">
        <v>183</v>
      </c>
      <c r="V693" t="str">
        <f>IFERROR(_xlfn.XLOOKUP(tb_C101[[#This Row],[OS]],[1]!tb_C103[OS],[1]!tb_C103[DESCRICAO]),"0")</f>
        <v>CORRETIVA</v>
      </c>
      <c r="W693" t="str">
        <f>IFERROR(_xlfn.XLOOKUP(tb_C101[[#This Row],[OS]],[1]!tb_C103[OS],[1]!tb_C103[DESCRICAO2]),"0")</f>
        <v>Mecanico</v>
      </c>
    </row>
    <row r="694" spans="1:23" x14ac:dyDescent="0.25">
      <c r="A694" s="7">
        <v>652</v>
      </c>
      <c r="B694" t="s">
        <v>175</v>
      </c>
      <c r="C694">
        <v>204</v>
      </c>
      <c r="D694" s="8" t="s">
        <v>282</v>
      </c>
      <c r="H694" t="s">
        <v>723</v>
      </c>
      <c r="I694" s="9">
        <v>45132.845613425925</v>
      </c>
      <c r="J694" s="9">
        <v>45132.845173611109</v>
      </c>
      <c r="K694" s="9">
        <v>45132.902083333334</v>
      </c>
      <c r="L694" s="9">
        <v>45133.653124999997</v>
      </c>
      <c r="M694" t="s">
        <v>1467</v>
      </c>
      <c r="N694" t="s">
        <v>180</v>
      </c>
      <c r="O694" t="s">
        <v>204</v>
      </c>
      <c r="P694" t="s">
        <v>182</v>
      </c>
      <c r="R694" t="s">
        <v>1468</v>
      </c>
      <c r="S694" s="9">
        <v>45133.653136574074</v>
      </c>
      <c r="T694">
        <v>43181706833</v>
      </c>
      <c r="U694" t="s">
        <v>183</v>
      </c>
      <c r="V694" t="str">
        <f>IFERROR(_xlfn.XLOOKUP(tb_C101[[#This Row],[OS]],[1]!tb_C103[OS],[1]!tb_C103[DESCRICAO]),"0")</f>
        <v>CORRETIVA</v>
      </c>
      <c r="W694" t="str">
        <f>IFERROR(_xlfn.XLOOKUP(tb_C101[[#This Row],[OS]],[1]!tb_C103[OS],[1]!tb_C103[DESCRICAO2]),"0")</f>
        <v>Eletrico</v>
      </c>
    </row>
    <row r="695" spans="1:23" x14ac:dyDescent="0.25">
      <c r="A695" s="7">
        <v>653</v>
      </c>
      <c r="B695" t="s">
        <v>1267</v>
      </c>
      <c r="D695" s="8"/>
      <c r="H695" t="s">
        <v>326</v>
      </c>
      <c r="I695" s="9">
        <v>45133.270798611113</v>
      </c>
      <c r="J695" s="9"/>
      <c r="K695" s="9"/>
      <c r="L695" s="9">
        <v>45213.580034722225</v>
      </c>
      <c r="M695" t="s">
        <v>1469</v>
      </c>
      <c r="N695" t="s">
        <v>180</v>
      </c>
      <c r="O695" t="s">
        <v>181</v>
      </c>
      <c r="P695" t="s">
        <v>331</v>
      </c>
      <c r="R695" t="s">
        <v>1470</v>
      </c>
      <c r="S695" s="9">
        <v>45213.580069444448</v>
      </c>
      <c r="T695">
        <v>43181706833</v>
      </c>
      <c r="U695" t="s">
        <v>183</v>
      </c>
      <c r="V695" t="str">
        <f>IFERROR(_xlfn.XLOOKUP(tb_C101[[#This Row],[OS]],[1]!tb_C103[OS],[1]!tb_C103[DESCRICAO]),"0")</f>
        <v>CORRETIVA</v>
      </c>
      <c r="W695" t="str">
        <f>IFERROR(_xlfn.XLOOKUP(tb_C101[[#This Row],[OS]],[1]!tb_C103[OS],[1]!tb_C103[DESCRICAO2]),"0")</f>
        <v>Mecanico</v>
      </c>
    </row>
    <row r="696" spans="1:23" x14ac:dyDescent="0.25">
      <c r="A696" s="7">
        <v>654</v>
      </c>
      <c r="B696" t="s">
        <v>184</v>
      </c>
      <c r="C696">
        <v>117</v>
      </c>
      <c r="D696" s="8" t="s">
        <v>354</v>
      </c>
      <c r="E696" t="s">
        <v>198</v>
      </c>
      <c r="F696" t="s">
        <v>327</v>
      </c>
      <c r="G696" t="s">
        <v>1471</v>
      </c>
      <c r="H696" t="s">
        <v>557</v>
      </c>
      <c r="I696" s="9">
        <v>45133.418541666666</v>
      </c>
      <c r="J696" s="9">
        <v>45133.3125</v>
      </c>
      <c r="K696" s="9">
        <v>45133.430555555555</v>
      </c>
      <c r="L696" s="9">
        <v>45213.581099537034</v>
      </c>
      <c r="M696" t="s">
        <v>1472</v>
      </c>
      <c r="N696" t="s">
        <v>180</v>
      </c>
      <c r="O696" t="s">
        <v>204</v>
      </c>
      <c r="P696" t="s">
        <v>189</v>
      </c>
      <c r="Q696" t="s">
        <v>308</v>
      </c>
      <c r="R696" t="s">
        <v>1473</v>
      </c>
      <c r="S696" s="9">
        <v>45213.581122685187</v>
      </c>
      <c r="T696">
        <v>43181706833</v>
      </c>
      <c r="U696" t="s">
        <v>183</v>
      </c>
      <c r="V696" t="str">
        <f>IFERROR(_xlfn.XLOOKUP(tb_C101[[#This Row],[OS]],[1]!tb_C103[OS],[1]!tb_C103[DESCRICAO]),"0")</f>
        <v>CORRETIVA</v>
      </c>
      <c r="W696" t="str">
        <f>IFERROR(_xlfn.XLOOKUP(tb_C101[[#This Row],[OS]],[1]!tb_C103[OS],[1]!tb_C103[DESCRICAO2]),"0")</f>
        <v>Eletrico</v>
      </c>
    </row>
    <row r="697" spans="1:23" x14ac:dyDescent="0.25">
      <c r="A697" s="7">
        <v>655</v>
      </c>
      <c r="B697" t="s">
        <v>184</v>
      </c>
      <c r="D697" s="8"/>
      <c r="H697" t="s">
        <v>557</v>
      </c>
      <c r="I697" s="9">
        <v>45133.419965277775</v>
      </c>
      <c r="J697" s="9"/>
      <c r="K697" s="9"/>
      <c r="L697" s="9">
        <v>45213.581817129627</v>
      </c>
      <c r="M697" t="s">
        <v>1474</v>
      </c>
      <c r="N697" t="s">
        <v>180</v>
      </c>
      <c r="O697" t="s">
        <v>181</v>
      </c>
      <c r="P697" t="s">
        <v>182</v>
      </c>
      <c r="R697" t="s">
        <v>1475</v>
      </c>
      <c r="S697" s="9">
        <v>45213.58184027778</v>
      </c>
      <c r="T697">
        <v>43181706833</v>
      </c>
      <c r="U697" t="s">
        <v>183</v>
      </c>
      <c r="V697" t="str">
        <f>IFERROR(_xlfn.XLOOKUP(tb_C101[[#This Row],[OS]],[1]!tb_C103[OS],[1]!tb_C103[DESCRICAO]),"0")</f>
        <v>CORRETIVA</v>
      </c>
      <c r="W697" t="str">
        <f>IFERROR(_xlfn.XLOOKUP(tb_C101[[#This Row],[OS]],[1]!tb_C103[OS],[1]!tb_C103[DESCRICAO2]),"0")</f>
        <v>Terceiro</v>
      </c>
    </row>
    <row r="698" spans="1:23" x14ac:dyDescent="0.25">
      <c r="A698" s="7">
        <v>656</v>
      </c>
      <c r="B698" t="s">
        <v>1476</v>
      </c>
      <c r="D698" s="8"/>
      <c r="H698" t="s">
        <v>1230</v>
      </c>
      <c r="I698" s="9">
        <v>45133.512291666666</v>
      </c>
      <c r="J698" s="9"/>
      <c r="K698" s="9"/>
      <c r="L698" s="9">
        <v>45229.493043981478</v>
      </c>
      <c r="M698" t="s">
        <v>1477</v>
      </c>
      <c r="N698" t="s">
        <v>180</v>
      </c>
      <c r="O698" t="s">
        <v>181</v>
      </c>
      <c r="P698" t="s">
        <v>189</v>
      </c>
      <c r="R698" t="s">
        <v>1478</v>
      </c>
      <c r="S698" s="9">
        <v>45229.493055555555</v>
      </c>
      <c r="T698">
        <v>43181706833</v>
      </c>
      <c r="U698" t="s">
        <v>183</v>
      </c>
      <c r="V698" t="str">
        <f>IFERROR(_xlfn.XLOOKUP(tb_C101[[#This Row],[OS]],[1]!tb_C103[OS],[1]!tb_C103[DESCRICAO]),"0")</f>
        <v>MELHORIA</v>
      </c>
      <c r="W698" t="str">
        <f>IFERROR(_xlfn.XLOOKUP(tb_C101[[#This Row],[OS]],[1]!tb_C103[OS],[1]!tb_C103[DESCRICAO2]),"0")</f>
        <v>Eletrico</v>
      </c>
    </row>
    <row r="699" spans="1:23" x14ac:dyDescent="0.25">
      <c r="A699" s="7">
        <v>657</v>
      </c>
      <c r="B699" t="s">
        <v>184</v>
      </c>
      <c r="C699">
        <v>117</v>
      </c>
      <c r="D699" s="8" t="s">
        <v>354</v>
      </c>
      <c r="H699" t="s">
        <v>731</v>
      </c>
      <c r="I699" s="9">
        <v>45133.623831018522</v>
      </c>
      <c r="J699" s="9"/>
      <c r="K699" s="9"/>
      <c r="L699" s="9">
        <v>45133.625937500001</v>
      </c>
      <c r="M699" t="s">
        <v>1479</v>
      </c>
      <c r="N699" t="s">
        <v>180</v>
      </c>
      <c r="O699" t="s">
        <v>181</v>
      </c>
      <c r="P699" t="s">
        <v>189</v>
      </c>
      <c r="R699" t="s">
        <v>1480</v>
      </c>
      <c r="S699" s="9">
        <v>45133.625960648147</v>
      </c>
      <c r="T699">
        <v>43181706833</v>
      </c>
      <c r="U699" t="s">
        <v>183</v>
      </c>
      <c r="V699" t="str">
        <f>IFERROR(_xlfn.XLOOKUP(tb_C101[[#This Row],[OS]],[1]!tb_C103[OS],[1]!tb_C103[DESCRICAO]),"0")</f>
        <v>PREVENTIVA</v>
      </c>
      <c r="W699" t="str">
        <f>IFERROR(_xlfn.XLOOKUP(tb_C101[[#This Row],[OS]],[1]!tb_C103[OS],[1]!tb_C103[DESCRICAO2]),"0")</f>
        <v>Mecanico</v>
      </c>
    </row>
    <row r="700" spans="1:23" x14ac:dyDescent="0.25">
      <c r="A700" s="7">
        <v>658</v>
      </c>
      <c r="B700" t="s">
        <v>184</v>
      </c>
      <c r="C700">
        <v>115</v>
      </c>
      <c r="D700" s="8" t="s">
        <v>197</v>
      </c>
      <c r="E700" t="s">
        <v>198</v>
      </c>
      <c r="H700" t="s">
        <v>827</v>
      </c>
      <c r="I700" s="9">
        <v>45133.625277777777</v>
      </c>
      <c r="J700" s="9"/>
      <c r="K700" s="9"/>
      <c r="L700" s="9">
        <v>45213.582824074074</v>
      </c>
      <c r="M700" t="s">
        <v>1481</v>
      </c>
      <c r="N700" t="s">
        <v>180</v>
      </c>
      <c r="O700" t="s">
        <v>181</v>
      </c>
      <c r="P700" t="s">
        <v>182</v>
      </c>
      <c r="R700" t="s">
        <v>1482</v>
      </c>
      <c r="S700" s="9">
        <v>45213.58284722222</v>
      </c>
      <c r="T700">
        <v>43181706833</v>
      </c>
      <c r="U700" t="s">
        <v>183</v>
      </c>
      <c r="V700" t="str">
        <f>IFERROR(_xlfn.XLOOKUP(tb_C101[[#This Row],[OS]],[1]!tb_C103[OS],[1]!tb_C103[DESCRICAO]),"0")</f>
        <v>CORRETIVA</v>
      </c>
      <c r="W700" t="str">
        <f>IFERROR(_xlfn.XLOOKUP(tb_C101[[#This Row],[OS]],[1]!tb_C103[OS],[1]!tb_C103[DESCRICAO2]),"0")</f>
        <v>Mecanico</v>
      </c>
    </row>
    <row r="701" spans="1:23" x14ac:dyDescent="0.25">
      <c r="A701" s="7">
        <v>659</v>
      </c>
      <c r="B701" t="s">
        <v>1483</v>
      </c>
      <c r="D701" s="8"/>
      <c r="H701" t="s">
        <v>731</v>
      </c>
      <c r="I701" s="9">
        <v>45133.667743055557</v>
      </c>
      <c r="J701" s="9"/>
      <c r="K701" s="9"/>
      <c r="L701" s="9">
        <v>45226.691238425927</v>
      </c>
      <c r="M701" t="s">
        <v>1484</v>
      </c>
      <c r="N701" t="s">
        <v>180</v>
      </c>
      <c r="O701" t="s">
        <v>181</v>
      </c>
      <c r="P701" t="s">
        <v>182</v>
      </c>
      <c r="R701" t="s">
        <v>1485</v>
      </c>
      <c r="S701" s="9">
        <v>45226.691261574073</v>
      </c>
      <c r="T701">
        <v>43181706833</v>
      </c>
      <c r="U701" t="s">
        <v>183</v>
      </c>
      <c r="V701" t="str">
        <f>IFERROR(_xlfn.XLOOKUP(tb_C101[[#This Row],[OS]],[1]!tb_C103[OS],[1]!tb_C103[DESCRICAO]),"0")</f>
        <v>CORRETIVA</v>
      </c>
      <c r="W701" t="str">
        <f>IFERROR(_xlfn.XLOOKUP(tb_C101[[#This Row],[OS]],[1]!tb_C103[OS],[1]!tb_C103[DESCRICAO2]),"0")</f>
        <v>Eletrico</v>
      </c>
    </row>
    <row r="702" spans="1:23" x14ac:dyDescent="0.25">
      <c r="A702" s="7">
        <v>660</v>
      </c>
      <c r="B702" t="s">
        <v>220</v>
      </c>
      <c r="C702">
        <v>302</v>
      </c>
      <c r="D702" s="8" t="s">
        <v>787</v>
      </c>
      <c r="H702" t="s">
        <v>731</v>
      </c>
      <c r="I702" s="9">
        <v>45133.669652777775</v>
      </c>
      <c r="J702" s="9">
        <v>45132.354166666664</v>
      </c>
      <c r="K702" s="9">
        <v>45132.625</v>
      </c>
      <c r="L702" s="9">
        <v>45133.671909722223</v>
      </c>
      <c r="M702" t="s">
        <v>1486</v>
      </c>
      <c r="N702" t="s">
        <v>180</v>
      </c>
      <c r="O702" t="s">
        <v>204</v>
      </c>
      <c r="P702" t="s">
        <v>189</v>
      </c>
      <c r="R702" t="s">
        <v>1487</v>
      </c>
      <c r="S702" s="9">
        <v>45133.6719212963</v>
      </c>
      <c r="T702">
        <v>43181706833</v>
      </c>
      <c r="U702" t="s">
        <v>183</v>
      </c>
      <c r="V702" t="str">
        <f>IFERROR(_xlfn.XLOOKUP(tb_C101[[#This Row],[OS]],[1]!tb_C103[OS],[1]!tb_C103[DESCRICAO]),"0")</f>
        <v>CORRETIVA</v>
      </c>
      <c r="W702" t="str">
        <f>IFERROR(_xlfn.XLOOKUP(tb_C101[[#This Row],[OS]],[1]!tb_C103[OS],[1]!tb_C103[DESCRICAO2]),"0")</f>
        <v>Mecanico</v>
      </c>
    </row>
    <row r="703" spans="1:23" x14ac:dyDescent="0.25">
      <c r="A703" s="7">
        <v>661</v>
      </c>
      <c r="B703" t="s">
        <v>184</v>
      </c>
      <c r="D703" s="8"/>
      <c r="H703" t="s">
        <v>1488</v>
      </c>
      <c r="I703" s="9">
        <v>45133.688958333332</v>
      </c>
      <c r="J703" s="9"/>
      <c r="K703" s="9"/>
      <c r="L703" s="9">
        <v>45142.822962962964</v>
      </c>
      <c r="M703" t="s">
        <v>1489</v>
      </c>
      <c r="N703" t="s">
        <v>180</v>
      </c>
      <c r="O703" t="s">
        <v>181</v>
      </c>
      <c r="P703" t="s">
        <v>182</v>
      </c>
      <c r="R703" t="s">
        <v>1490</v>
      </c>
      <c r="S703" s="9">
        <v>45142.82298611111</v>
      </c>
      <c r="T703">
        <v>43181706833</v>
      </c>
      <c r="U703" t="s">
        <v>183</v>
      </c>
      <c r="V703" t="str">
        <f>IFERROR(_xlfn.XLOOKUP(tb_C101[[#This Row],[OS]],[1]!tb_C103[OS],[1]!tb_C103[DESCRICAO]),"0")</f>
        <v>CORRETIVA</v>
      </c>
      <c r="W703" t="str">
        <f>IFERROR(_xlfn.XLOOKUP(tb_C101[[#This Row],[OS]],[1]!tb_C103[OS],[1]!tb_C103[DESCRICAO2]),"0")</f>
        <v>Eletrico</v>
      </c>
    </row>
    <row r="704" spans="1:23" x14ac:dyDescent="0.25">
      <c r="A704" s="7">
        <v>662</v>
      </c>
      <c r="B704" t="s">
        <v>184</v>
      </c>
      <c r="C704">
        <v>118</v>
      </c>
      <c r="D704" s="8" t="s">
        <v>1349</v>
      </c>
      <c r="H704" t="s">
        <v>326</v>
      </c>
      <c r="I704" s="9">
        <v>45133.959560185183</v>
      </c>
      <c r="J704" s="9"/>
      <c r="K704" s="9"/>
      <c r="L704" s="9">
        <v>45213.583402777775</v>
      </c>
      <c r="M704" t="s">
        <v>1491</v>
      </c>
      <c r="N704" t="s">
        <v>180</v>
      </c>
      <c r="O704" t="s">
        <v>181</v>
      </c>
      <c r="P704" t="s">
        <v>331</v>
      </c>
      <c r="R704" t="s">
        <v>1492</v>
      </c>
      <c r="S704" s="9">
        <v>45213.583414351851</v>
      </c>
      <c r="T704">
        <v>43181706833</v>
      </c>
      <c r="U704" t="s">
        <v>183</v>
      </c>
      <c r="V704" t="str">
        <f>IFERROR(_xlfn.XLOOKUP(tb_C101[[#This Row],[OS]],[1]!tb_C103[OS],[1]!tb_C103[DESCRICAO]),"0")</f>
        <v>CORRETIVA</v>
      </c>
      <c r="W704" t="str">
        <f>IFERROR(_xlfn.XLOOKUP(tb_C101[[#This Row],[OS]],[1]!tb_C103[OS],[1]!tb_C103[DESCRICAO2]),"0")</f>
        <v>Eletrico</v>
      </c>
    </row>
    <row r="705" spans="1:23" x14ac:dyDescent="0.25">
      <c r="A705" s="7">
        <v>663</v>
      </c>
      <c r="B705" t="s">
        <v>184</v>
      </c>
      <c r="C705">
        <v>117</v>
      </c>
      <c r="D705" s="8" t="s">
        <v>354</v>
      </c>
      <c r="E705" t="s">
        <v>198</v>
      </c>
      <c r="F705" t="s">
        <v>300</v>
      </c>
      <c r="G705" t="s">
        <v>376</v>
      </c>
      <c r="H705" t="s">
        <v>326</v>
      </c>
      <c r="I705" s="9">
        <v>45134.207002314812</v>
      </c>
      <c r="J705" s="9"/>
      <c r="K705" s="9"/>
      <c r="L705" s="9">
        <v>45138.477071759262</v>
      </c>
      <c r="M705" t="s">
        <v>1493</v>
      </c>
      <c r="N705" t="s">
        <v>180</v>
      </c>
      <c r="O705" t="s">
        <v>181</v>
      </c>
      <c r="P705" t="s">
        <v>331</v>
      </c>
      <c r="Q705" t="s">
        <v>308</v>
      </c>
      <c r="R705" t="s">
        <v>1494</v>
      </c>
      <c r="S705" s="9">
        <v>45138.477094907408</v>
      </c>
      <c r="T705">
        <v>43181706833</v>
      </c>
      <c r="U705" t="s">
        <v>183</v>
      </c>
      <c r="V705" t="str">
        <f>IFERROR(_xlfn.XLOOKUP(tb_C101[[#This Row],[OS]],[1]!tb_C103[OS],[1]!tb_C103[DESCRICAO]),"0")</f>
        <v>CORRETIVA</v>
      </c>
      <c r="W705" t="str">
        <f>IFERROR(_xlfn.XLOOKUP(tb_C101[[#This Row],[OS]],[1]!tb_C103[OS],[1]!tb_C103[DESCRICAO2]),"0")</f>
        <v>Eletrico</v>
      </c>
    </row>
    <row r="706" spans="1:23" x14ac:dyDescent="0.25">
      <c r="A706" s="7">
        <v>664</v>
      </c>
      <c r="B706" t="s">
        <v>184</v>
      </c>
      <c r="C706">
        <v>117</v>
      </c>
      <c r="D706" s="8" t="s">
        <v>354</v>
      </c>
      <c r="E706" t="s">
        <v>198</v>
      </c>
      <c r="H706" t="s">
        <v>326</v>
      </c>
      <c r="I706" s="9">
        <v>45134.208356481482</v>
      </c>
      <c r="J706" s="9"/>
      <c r="K706" s="9"/>
      <c r="L706" s="9">
        <v>45213.584178240744</v>
      </c>
      <c r="M706" t="s">
        <v>1495</v>
      </c>
      <c r="N706" t="s">
        <v>180</v>
      </c>
      <c r="O706" t="s">
        <v>181</v>
      </c>
      <c r="P706" t="s">
        <v>331</v>
      </c>
      <c r="R706" t="s">
        <v>1496</v>
      </c>
      <c r="S706" s="9">
        <v>45213.584201388891</v>
      </c>
      <c r="T706">
        <v>43181706833</v>
      </c>
      <c r="U706" t="s">
        <v>183</v>
      </c>
      <c r="V706" t="str">
        <f>IFERROR(_xlfn.XLOOKUP(tb_C101[[#This Row],[OS]],[1]!tb_C103[OS],[1]!tb_C103[DESCRICAO]),"0")</f>
        <v>CORRETIVA</v>
      </c>
      <c r="W706" t="str">
        <f>IFERROR(_xlfn.XLOOKUP(tb_C101[[#This Row],[OS]],[1]!tb_C103[OS],[1]!tb_C103[DESCRICAO2]),"0")</f>
        <v>Mecanico</v>
      </c>
    </row>
    <row r="707" spans="1:23" x14ac:dyDescent="0.25">
      <c r="A707" s="7">
        <v>665</v>
      </c>
      <c r="B707" t="s">
        <v>79</v>
      </c>
      <c r="C707">
        <v>606</v>
      </c>
      <c r="D707" s="8" t="s">
        <v>771</v>
      </c>
      <c r="H707" t="s">
        <v>734</v>
      </c>
      <c r="I707" s="9">
        <v>45134.411932870367</v>
      </c>
      <c r="J707" s="9"/>
      <c r="K707" s="9"/>
      <c r="L707" s="9">
        <v>45213.584780092591</v>
      </c>
      <c r="M707" t="s">
        <v>1497</v>
      </c>
      <c r="N707" t="s">
        <v>180</v>
      </c>
      <c r="O707" t="s">
        <v>181</v>
      </c>
      <c r="P707" t="s">
        <v>189</v>
      </c>
      <c r="R707" t="s">
        <v>1498</v>
      </c>
      <c r="S707" s="9">
        <v>45213.584803240738</v>
      </c>
      <c r="T707">
        <v>43181706833</v>
      </c>
      <c r="U707" t="s">
        <v>183</v>
      </c>
      <c r="V707" t="str">
        <f>IFERROR(_xlfn.XLOOKUP(tb_C101[[#This Row],[OS]],[1]!tb_C103[OS],[1]!tb_C103[DESCRICAO]),"0")</f>
        <v>CORRETIVA</v>
      </c>
      <c r="W707" t="str">
        <f>IFERROR(_xlfn.XLOOKUP(tb_C101[[#This Row],[OS]],[1]!tb_C103[OS],[1]!tb_C103[DESCRICAO2]),"0")</f>
        <v>Eletrico</v>
      </c>
    </row>
    <row r="708" spans="1:23" x14ac:dyDescent="0.25">
      <c r="A708" s="7">
        <v>666</v>
      </c>
      <c r="B708" t="s">
        <v>79</v>
      </c>
      <c r="C708">
        <v>418</v>
      </c>
      <c r="D708" s="8" t="s">
        <v>975</v>
      </c>
      <c r="H708" t="s">
        <v>744</v>
      </c>
      <c r="I708" s="9">
        <v>45134.64025462963</v>
      </c>
      <c r="J708" s="9">
        <v>45133.583333333336</v>
      </c>
      <c r="K708" s="9">
        <v>45134.770833333336</v>
      </c>
      <c r="L708" s="9">
        <v>45213.585370370369</v>
      </c>
      <c r="M708" t="s">
        <v>1499</v>
      </c>
      <c r="N708" t="s">
        <v>180</v>
      </c>
      <c r="O708" t="s">
        <v>204</v>
      </c>
      <c r="P708" t="s">
        <v>182</v>
      </c>
      <c r="R708" t="s">
        <v>1500</v>
      </c>
      <c r="S708" s="9">
        <v>45213.585393518515</v>
      </c>
      <c r="T708">
        <v>43181706833</v>
      </c>
      <c r="U708" t="s">
        <v>183</v>
      </c>
      <c r="V708" t="str">
        <f>IFERROR(_xlfn.XLOOKUP(tb_C101[[#This Row],[OS]],[1]!tb_C103[OS],[1]!tb_C103[DESCRICAO]),"0")</f>
        <v>CORRETIVA</v>
      </c>
      <c r="W708" t="str">
        <f>IFERROR(_xlfn.XLOOKUP(tb_C101[[#This Row],[OS]],[1]!tb_C103[OS],[1]!tb_C103[DESCRICAO2]),"0")</f>
        <v>Mecanico</v>
      </c>
    </row>
    <row r="709" spans="1:23" x14ac:dyDescent="0.25">
      <c r="A709" s="7">
        <v>667</v>
      </c>
      <c r="B709" t="s">
        <v>24</v>
      </c>
      <c r="C709">
        <v>507</v>
      </c>
      <c r="D709" s="8" t="s">
        <v>757</v>
      </c>
      <c r="H709" t="s">
        <v>814</v>
      </c>
      <c r="I709" s="9">
        <v>45134.899722222224</v>
      </c>
      <c r="J709" s="9">
        <v>45134.899513888886</v>
      </c>
      <c r="K709" s="9">
        <v>45134.951388888891</v>
      </c>
      <c r="L709" s="9">
        <v>45138.4684837963</v>
      </c>
      <c r="M709" t="s">
        <v>1501</v>
      </c>
      <c r="N709" t="s">
        <v>180</v>
      </c>
      <c r="O709" t="s">
        <v>204</v>
      </c>
      <c r="P709" t="s">
        <v>182</v>
      </c>
      <c r="R709" t="s">
        <v>1502</v>
      </c>
      <c r="S709" s="9">
        <v>45138.468495370369</v>
      </c>
      <c r="T709">
        <v>43181706833</v>
      </c>
      <c r="U709" t="s">
        <v>183</v>
      </c>
      <c r="V709" t="str">
        <f>IFERROR(_xlfn.XLOOKUP(tb_C101[[#This Row],[OS]],[1]!tb_C103[OS],[1]!tb_C103[DESCRICAO]),"0")</f>
        <v>CORRETIVA</v>
      </c>
      <c r="W709" t="str">
        <f>IFERROR(_xlfn.XLOOKUP(tb_C101[[#This Row],[OS]],[1]!tb_C103[OS],[1]!tb_C103[DESCRICAO2]),"0")</f>
        <v>Mecanico</v>
      </c>
    </row>
    <row r="710" spans="1:23" x14ac:dyDescent="0.25">
      <c r="A710" s="7">
        <v>668</v>
      </c>
      <c r="B710" t="s">
        <v>184</v>
      </c>
      <c r="C710">
        <v>112</v>
      </c>
      <c r="D710" s="8" t="s">
        <v>237</v>
      </c>
      <c r="E710" t="s">
        <v>198</v>
      </c>
      <c r="H710" t="s">
        <v>326</v>
      </c>
      <c r="I710" s="9">
        <v>45135.000335648147</v>
      </c>
      <c r="J710" s="9"/>
      <c r="K710" s="9"/>
      <c r="L710" s="9">
        <v>45138.473402777781</v>
      </c>
      <c r="M710" t="s">
        <v>1503</v>
      </c>
      <c r="N710" t="s">
        <v>180</v>
      </c>
      <c r="O710" t="s">
        <v>181</v>
      </c>
      <c r="P710" t="s">
        <v>331</v>
      </c>
      <c r="R710" t="s">
        <v>1504</v>
      </c>
      <c r="S710" s="9">
        <v>45138.473414351851</v>
      </c>
      <c r="T710">
        <v>43181706833</v>
      </c>
      <c r="U710" t="s">
        <v>183</v>
      </c>
      <c r="V710" t="str">
        <f>IFERROR(_xlfn.XLOOKUP(tb_C101[[#This Row],[OS]],[1]!tb_C103[OS],[1]!tb_C103[DESCRICAO]),"0")</f>
        <v>CORRETIVA</v>
      </c>
      <c r="W710" t="str">
        <f>IFERROR(_xlfn.XLOOKUP(tb_C101[[#This Row],[OS]],[1]!tb_C103[OS],[1]!tb_C103[DESCRICAO2]),"0")</f>
        <v>Eletrico</v>
      </c>
    </row>
    <row r="711" spans="1:23" x14ac:dyDescent="0.25">
      <c r="A711" s="7">
        <v>669</v>
      </c>
      <c r="B711" t="s">
        <v>184</v>
      </c>
      <c r="C711">
        <v>108</v>
      </c>
      <c r="D711" s="8" t="s">
        <v>317</v>
      </c>
      <c r="E711" t="s">
        <v>345</v>
      </c>
      <c r="H711" t="s">
        <v>326</v>
      </c>
      <c r="I711" s="9">
        <v>45135.127743055556</v>
      </c>
      <c r="J711" s="9"/>
      <c r="K711" s="9"/>
      <c r="L711" s="9">
        <v>45213.5859375</v>
      </c>
      <c r="M711" t="s">
        <v>1505</v>
      </c>
      <c r="N711" t="s">
        <v>180</v>
      </c>
      <c r="O711" t="s">
        <v>181</v>
      </c>
      <c r="P711" t="s">
        <v>331</v>
      </c>
      <c r="R711" t="s">
        <v>1506</v>
      </c>
      <c r="S711" s="9">
        <v>45358.301689814813</v>
      </c>
      <c r="T711">
        <v>43181706833</v>
      </c>
      <c r="U711" t="s">
        <v>183</v>
      </c>
      <c r="V711" t="str">
        <f>IFERROR(_xlfn.XLOOKUP(tb_C101[[#This Row],[OS]],[1]!tb_C103[OS],[1]!tb_C103[DESCRICAO]),"0")</f>
        <v>CORRETIVA</v>
      </c>
      <c r="W711" t="str">
        <f>IFERROR(_xlfn.XLOOKUP(tb_C101[[#This Row],[OS]],[1]!tb_C103[OS],[1]!tb_C103[DESCRICAO2]),"0")</f>
        <v>Eletrico</v>
      </c>
    </row>
    <row r="712" spans="1:23" x14ac:dyDescent="0.25">
      <c r="A712" s="7">
        <v>670</v>
      </c>
      <c r="B712" t="s">
        <v>184</v>
      </c>
      <c r="C712">
        <v>112</v>
      </c>
      <c r="D712" s="8" t="s">
        <v>237</v>
      </c>
      <c r="E712" t="s">
        <v>238</v>
      </c>
      <c r="H712" t="s">
        <v>326</v>
      </c>
      <c r="I712" s="9">
        <v>45135.181331018517</v>
      </c>
      <c r="J712" s="9"/>
      <c r="K712" s="9"/>
      <c r="L712" s="9">
        <v>45138.470972222225</v>
      </c>
      <c r="M712" t="s">
        <v>1507</v>
      </c>
      <c r="N712" t="s">
        <v>180</v>
      </c>
      <c r="O712" t="s">
        <v>181</v>
      </c>
      <c r="P712" t="s">
        <v>331</v>
      </c>
      <c r="R712" t="s">
        <v>1508</v>
      </c>
      <c r="S712" s="9">
        <v>45138.470983796295</v>
      </c>
      <c r="T712">
        <v>43181706833</v>
      </c>
      <c r="U712" t="s">
        <v>183</v>
      </c>
      <c r="V712" t="str">
        <f>IFERROR(_xlfn.XLOOKUP(tb_C101[[#This Row],[OS]],[1]!tb_C103[OS],[1]!tb_C103[DESCRICAO]),"0")</f>
        <v>CORRETIVA</v>
      </c>
      <c r="W712" t="str">
        <f>IFERROR(_xlfn.XLOOKUP(tb_C101[[#This Row],[OS]],[1]!tb_C103[OS],[1]!tb_C103[DESCRICAO2]),"0")</f>
        <v>Eletrico</v>
      </c>
    </row>
    <row r="713" spans="1:23" x14ac:dyDescent="0.25">
      <c r="A713" s="7">
        <v>671</v>
      </c>
      <c r="B713" t="s">
        <v>184</v>
      </c>
      <c r="C713">
        <v>112</v>
      </c>
      <c r="D713" s="8" t="s">
        <v>237</v>
      </c>
      <c r="E713" t="s">
        <v>198</v>
      </c>
      <c r="F713" t="s">
        <v>312</v>
      </c>
      <c r="G713" t="s">
        <v>384</v>
      </c>
      <c r="H713" t="s">
        <v>326</v>
      </c>
      <c r="I713" s="9">
        <v>45135.185034722221</v>
      </c>
      <c r="J713" s="9"/>
      <c r="K713" s="9"/>
      <c r="L713" s="9">
        <v>45213.586469907408</v>
      </c>
      <c r="M713" t="s">
        <v>1509</v>
      </c>
      <c r="N713" t="s">
        <v>180</v>
      </c>
      <c r="O713" t="s">
        <v>181</v>
      </c>
      <c r="P713" t="s">
        <v>331</v>
      </c>
      <c r="Q713" t="s">
        <v>308</v>
      </c>
      <c r="R713" t="s">
        <v>1510</v>
      </c>
      <c r="S713" s="9">
        <v>45213.586481481485</v>
      </c>
      <c r="T713">
        <v>43181706833</v>
      </c>
      <c r="U713" t="s">
        <v>183</v>
      </c>
      <c r="V713" t="str">
        <f>IFERROR(_xlfn.XLOOKUP(tb_C101[[#This Row],[OS]],[1]!tb_C103[OS],[1]!tb_C103[DESCRICAO]),"0")</f>
        <v>CORRETIVA</v>
      </c>
      <c r="W713" t="str">
        <f>IFERROR(_xlfn.XLOOKUP(tb_C101[[#This Row],[OS]],[1]!tb_C103[OS],[1]!tb_C103[DESCRICAO2]),"0")</f>
        <v>Eletrico</v>
      </c>
    </row>
    <row r="714" spans="1:23" x14ac:dyDescent="0.25">
      <c r="A714" s="7">
        <v>672</v>
      </c>
      <c r="B714" t="s">
        <v>24</v>
      </c>
      <c r="C714">
        <v>507</v>
      </c>
      <c r="D714" s="8" t="s">
        <v>757</v>
      </c>
      <c r="H714" t="s">
        <v>750</v>
      </c>
      <c r="I714" s="9">
        <v>45135.38559027778</v>
      </c>
      <c r="J714" s="9"/>
      <c r="K714" s="9"/>
      <c r="L714" s="9">
        <v>45138.498680555553</v>
      </c>
      <c r="M714" t="s">
        <v>1511</v>
      </c>
      <c r="N714" t="s">
        <v>180</v>
      </c>
      <c r="O714" t="s">
        <v>181</v>
      </c>
      <c r="P714" t="s">
        <v>189</v>
      </c>
      <c r="R714" t="s">
        <v>1512</v>
      </c>
      <c r="S714" s="9">
        <v>45138.498703703706</v>
      </c>
      <c r="T714">
        <v>43181706833</v>
      </c>
      <c r="U714" t="s">
        <v>183</v>
      </c>
      <c r="V714" t="str">
        <f>IFERROR(_xlfn.XLOOKUP(tb_C101[[#This Row],[OS]],[1]!tb_C103[OS],[1]!tb_C103[DESCRICAO]),"0")</f>
        <v>CORRETIVA</v>
      </c>
      <c r="W714" t="str">
        <f>IFERROR(_xlfn.XLOOKUP(tb_C101[[#This Row],[OS]],[1]!tb_C103[OS],[1]!tb_C103[DESCRICAO2]),"0")</f>
        <v>Mecanico</v>
      </c>
    </row>
    <row r="715" spans="1:23" x14ac:dyDescent="0.25">
      <c r="A715" s="7">
        <v>673</v>
      </c>
      <c r="B715" t="s">
        <v>24</v>
      </c>
      <c r="C715">
        <v>502</v>
      </c>
      <c r="D715" s="8" t="s">
        <v>246</v>
      </c>
      <c r="E715" t="s">
        <v>238</v>
      </c>
      <c r="H715" t="s">
        <v>750</v>
      </c>
      <c r="I715" s="9">
        <v>45135.387708333335</v>
      </c>
      <c r="J715" s="9"/>
      <c r="K715" s="9"/>
      <c r="L715" s="9">
        <v>45213.58697916667</v>
      </c>
      <c r="M715" t="s">
        <v>1513</v>
      </c>
      <c r="N715" t="s">
        <v>180</v>
      </c>
      <c r="O715" t="s">
        <v>181</v>
      </c>
      <c r="P715" t="s">
        <v>182</v>
      </c>
      <c r="R715" t="s">
        <v>1514</v>
      </c>
      <c r="S715" s="9">
        <v>45213.587002314816</v>
      </c>
      <c r="T715">
        <v>43181706833</v>
      </c>
      <c r="U715" t="s">
        <v>183</v>
      </c>
      <c r="V715" t="str">
        <f>IFERROR(_xlfn.XLOOKUP(tb_C101[[#This Row],[OS]],[1]!tb_C103[OS],[1]!tb_C103[DESCRICAO]),"0")</f>
        <v>CORRETIVA</v>
      </c>
      <c r="W715" t="str">
        <f>IFERROR(_xlfn.XLOOKUP(tb_C101[[#This Row],[OS]],[1]!tb_C103[OS],[1]!tb_C103[DESCRICAO2]),"0")</f>
        <v>Mecanico</v>
      </c>
    </row>
    <row r="716" spans="1:23" x14ac:dyDescent="0.25">
      <c r="A716" s="7">
        <v>674</v>
      </c>
      <c r="B716" t="s">
        <v>24</v>
      </c>
      <c r="C716">
        <v>502</v>
      </c>
      <c r="D716" s="8" t="s">
        <v>246</v>
      </c>
      <c r="E716" t="s">
        <v>229</v>
      </c>
      <c r="H716" t="s">
        <v>750</v>
      </c>
      <c r="I716" s="9">
        <v>45135.594525462962</v>
      </c>
      <c r="J716" s="9"/>
      <c r="K716" s="9"/>
      <c r="L716" s="9">
        <v>45213.587442129632</v>
      </c>
      <c r="M716" t="s">
        <v>1515</v>
      </c>
      <c r="N716" t="s">
        <v>180</v>
      </c>
      <c r="O716" t="s">
        <v>181</v>
      </c>
      <c r="P716" t="s">
        <v>182</v>
      </c>
      <c r="R716" t="s">
        <v>1516</v>
      </c>
      <c r="S716" s="9">
        <v>45213.587465277778</v>
      </c>
      <c r="T716">
        <v>43181706833</v>
      </c>
      <c r="U716" t="s">
        <v>183</v>
      </c>
      <c r="V716" t="str">
        <f>IFERROR(_xlfn.XLOOKUP(tb_C101[[#This Row],[OS]],[1]!tb_C103[OS],[1]!tb_C103[DESCRICAO]),"0")</f>
        <v>CORRETIVA</v>
      </c>
      <c r="W716" t="str">
        <f>IFERROR(_xlfn.XLOOKUP(tb_C101[[#This Row],[OS]],[1]!tb_C103[OS],[1]!tb_C103[DESCRICAO2]),"0")</f>
        <v>Mecanico</v>
      </c>
    </row>
    <row r="717" spans="1:23" x14ac:dyDescent="0.25">
      <c r="A717" s="7">
        <v>675</v>
      </c>
      <c r="B717" t="s">
        <v>79</v>
      </c>
      <c r="C717">
        <v>418</v>
      </c>
      <c r="D717" s="8" t="s">
        <v>975</v>
      </c>
      <c r="H717" t="s">
        <v>744</v>
      </c>
      <c r="I717" s="9">
        <v>45135.638379629629</v>
      </c>
      <c r="J717" s="9"/>
      <c r="K717" s="9"/>
      <c r="L717" s="9">
        <v>45213.588159722225</v>
      </c>
      <c r="M717" t="s">
        <v>1517</v>
      </c>
      <c r="N717" t="s">
        <v>180</v>
      </c>
      <c r="O717" t="s">
        <v>181</v>
      </c>
      <c r="P717" t="s">
        <v>182</v>
      </c>
      <c r="R717" t="s">
        <v>1518</v>
      </c>
      <c r="S717" s="9">
        <v>45213.588171296295</v>
      </c>
      <c r="T717">
        <v>43181706833</v>
      </c>
      <c r="U717" t="s">
        <v>183</v>
      </c>
      <c r="V717" t="str">
        <f>IFERROR(_xlfn.XLOOKUP(tb_C101[[#This Row],[OS]],[1]!tb_C103[OS],[1]!tb_C103[DESCRICAO]),"0")</f>
        <v>MELHORIA</v>
      </c>
      <c r="W717" t="str">
        <f>IFERROR(_xlfn.XLOOKUP(tb_C101[[#This Row],[OS]],[1]!tb_C103[OS],[1]!tb_C103[DESCRICAO2]),"0")</f>
        <v>Mecanico</v>
      </c>
    </row>
    <row r="718" spans="1:23" x14ac:dyDescent="0.25">
      <c r="A718" s="7">
        <v>676</v>
      </c>
      <c r="B718" t="s">
        <v>184</v>
      </c>
      <c r="D718" s="8"/>
      <c r="H718" t="s">
        <v>326</v>
      </c>
      <c r="I718" s="9">
        <v>45138.195381944446</v>
      </c>
      <c r="J718" s="9"/>
      <c r="K718" s="9"/>
      <c r="L718" s="9">
        <v>45142.815960648149</v>
      </c>
      <c r="M718" t="s">
        <v>1519</v>
      </c>
      <c r="N718" t="s">
        <v>180</v>
      </c>
      <c r="O718" t="s">
        <v>181</v>
      </c>
      <c r="P718" t="s">
        <v>331</v>
      </c>
      <c r="R718" t="s">
        <v>1520</v>
      </c>
      <c r="S718" s="9">
        <v>45142.815995370373</v>
      </c>
      <c r="T718">
        <v>43181706833</v>
      </c>
      <c r="U718" t="s">
        <v>183</v>
      </c>
      <c r="V718" t="str">
        <f>IFERROR(_xlfn.XLOOKUP(tb_C101[[#This Row],[OS]],[1]!tb_C103[OS],[1]!tb_C103[DESCRICAO]),"0")</f>
        <v>CORRETIVA</v>
      </c>
      <c r="W718" t="str">
        <f>IFERROR(_xlfn.XLOOKUP(tb_C101[[#This Row],[OS]],[1]!tb_C103[OS],[1]!tb_C103[DESCRICAO2]),"0")</f>
        <v>Mecanico</v>
      </c>
    </row>
    <row r="719" spans="1:23" x14ac:dyDescent="0.25">
      <c r="A719" s="7">
        <v>677</v>
      </c>
      <c r="B719" t="s">
        <v>175</v>
      </c>
      <c r="C719">
        <v>207</v>
      </c>
      <c r="D719" s="8" t="s">
        <v>760</v>
      </c>
      <c r="H719" t="s">
        <v>1060</v>
      </c>
      <c r="I719" s="9">
        <v>45138.215682870374</v>
      </c>
      <c r="J719" s="9">
        <v>45138.215613425928</v>
      </c>
      <c r="K719" s="9">
        <v>45138.298611111109</v>
      </c>
      <c r="L719" s="9">
        <v>45209.759976851848</v>
      </c>
      <c r="M719" t="s">
        <v>1521</v>
      </c>
      <c r="N719" t="s">
        <v>180</v>
      </c>
      <c r="O719" t="s">
        <v>204</v>
      </c>
      <c r="P719" t="s">
        <v>331</v>
      </c>
      <c r="R719" t="s">
        <v>1522</v>
      </c>
      <c r="S719" s="9">
        <v>45209.760011574072</v>
      </c>
      <c r="T719">
        <v>43181706833</v>
      </c>
      <c r="U719" t="s">
        <v>183</v>
      </c>
      <c r="V719" t="str">
        <f>IFERROR(_xlfn.XLOOKUP(tb_C101[[#This Row],[OS]],[1]!tb_C103[OS],[1]!tb_C103[DESCRICAO]),"0")</f>
        <v>CORRETIVA</v>
      </c>
      <c r="W719" t="str">
        <f>IFERROR(_xlfn.XLOOKUP(tb_C101[[#This Row],[OS]],[1]!tb_C103[OS],[1]!tb_C103[DESCRICAO2]),"0")</f>
        <v>Eletrico</v>
      </c>
    </row>
    <row r="720" spans="1:23" x14ac:dyDescent="0.25">
      <c r="A720" s="7">
        <v>678</v>
      </c>
      <c r="B720" t="s">
        <v>24</v>
      </c>
      <c r="C720">
        <v>505</v>
      </c>
      <c r="D720" s="8" t="s">
        <v>851</v>
      </c>
      <c r="H720" t="s">
        <v>750</v>
      </c>
      <c r="I720" s="9">
        <v>45138.650752314818</v>
      </c>
      <c r="J720" s="9">
        <v>45138.385416666664</v>
      </c>
      <c r="K720" s="9">
        <v>45138.402777777781</v>
      </c>
      <c r="L720" s="9">
        <v>45138.68546296296</v>
      </c>
      <c r="M720" t="s">
        <v>1523</v>
      </c>
      <c r="N720" t="s">
        <v>180</v>
      </c>
      <c r="O720" t="s">
        <v>204</v>
      </c>
      <c r="P720" t="s">
        <v>189</v>
      </c>
      <c r="R720" t="s">
        <v>1524</v>
      </c>
      <c r="S720" s="9">
        <v>45138.685613425929</v>
      </c>
      <c r="T720">
        <v>43181706833</v>
      </c>
      <c r="U720" t="s">
        <v>183</v>
      </c>
      <c r="V720" t="str">
        <f>IFERROR(_xlfn.XLOOKUP(tb_C101[[#This Row],[OS]],[1]!tb_C103[OS],[1]!tb_C103[DESCRICAO]),"0")</f>
        <v>CORRETIVA</v>
      </c>
      <c r="W720" t="str">
        <f>IFERROR(_xlfn.XLOOKUP(tb_C101[[#This Row],[OS]],[1]!tb_C103[OS],[1]!tb_C103[DESCRICAO2]),"0")</f>
        <v>Mecanico</v>
      </c>
    </row>
    <row r="721" spans="1:23" x14ac:dyDescent="0.25">
      <c r="A721" s="7">
        <v>679</v>
      </c>
      <c r="B721" t="s">
        <v>184</v>
      </c>
      <c r="C721">
        <v>115</v>
      </c>
      <c r="D721" s="8" t="s">
        <v>197</v>
      </c>
      <c r="F721" t="s">
        <v>312</v>
      </c>
      <c r="G721" t="s">
        <v>1248</v>
      </c>
      <c r="H721" t="s">
        <v>585</v>
      </c>
      <c r="I721" s="9">
        <v>45138.723935185182</v>
      </c>
      <c r="J721" s="9"/>
      <c r="K721" s="9"/>
      <c r="L721" s="9">
        <v>45213.589016203703</v>
      </c>
      <c r="M721" t="s">
        <v>1525</v>
      </c>
      <c r="N721" t="s">
        <v>180</v>
      </c>
      <c r="O721" t="s">
        <v>181</v>
      </c>
      <c r="P721" t="s">
        <v>182</v>
      </c>
      <c r="Q721" t="s">
        <v>308</v>
      </c>
      <c r="R721" t="s">
        <v>1526</v>
      </c>
      <c r="S721" s="9">
        <v>45213.589039351849</v>
      </c>
      <c r="T721">
        <v>43181706833</v>
      </c>
      <c r="U721" t="s">
        <v>183</v>
      </c>
      <c r="V721" t="str">
        <f>IFERROR(_xlfn.XLOOKUP(tb_C101[[#This Row],[OS]],[1]!tb_C103[OS],[1]!tb_C103[DESCRICAO]),"0")</f>
        <v>CORRETIVA</v>
      </c>
      <c r="W721" t="str">
        <f>IFERROR(_xlfn.XLOOKUP(tb_C101[[#This Row],[OS]],[1]!tb_C103[OS],[1]!tb_C103[DESCRICAO2]),"0")</f>
        <v>Mecanico</v>
      </c>
    </row>
    <row r="722" spans="1:23" x14ac:dyDescent="0.25">
      <c r="A722" s="7">
        <v>680</v>
      </c>
      <c r="B722" t="s">
        <v>175</v>
      </c>
      <c r="C722">
        <v>207</v>
      </c>
      <c r="D722" s="8" t="s">
        <v>760</v>
      </c>
      <c r="H722" t="s">
        <v>774</v>
      </c>
      <c r="I722" s="9">
        <v>45139.327407407407</v>
      </c>
      <c r="J722" s="9">
        <v>45139.325821759259</v>
      </c>
      <c r="K722" s="9">
        <v>45139.351388888892</v>
      </c>
      <c r="L722" s="9">
        <v>45213.58935185185</v>
      </c>
      <c r="M722" t="s">
        <v>1527</v>
      </c>
      <c r="N722" t="s">
        <v>180</v>
      </c>
      <c r="O722" t="s">
        <v>204</v>
      </c>
      <c r="P722" t="s">
        <v>189</v>
      </c>
      <c r="R722" t="s">
        <v>1528</v>
      </c>
      <c r="S722" s="9">
        <v>45213.589363425926</v>
      </c>
      <c r="T722">
        <v>43181706833</v>
      </c>
      <c r="U722" t="s">
        <v>183</v>
      </c>
      <c r="V722" t="str">
        <f>IFERROR(_xlfn.XLOOKUP(tb_C101[[#This Row],[OS]],[1]!tb_C103[OS],[1]!tb_C103[DESCRICAO]),"0")</f>
        <v>CORRETIVA</v>
      </c>
      <c r="W722" t="str">
        <f>IFERROR(_xlfn.XLOOKUP(tb_C101[[#This Row],[OS]],[1]!tb_C103[OS],[1]!tb_C103[DESCRICAO2]),"0")</f>
        <v>Eletrico</v>
      </c>
    </row>
    <row r="723" spans="1:23" x14ac:dyDescent="0.25">
      <c r="A723" s="7">
        <v>681</v>
      </c>
      <c r="B723" t="s">
        <v>24</v>
      </c>
      <c r="C723">
        <v>507</v>
      </c>
      <c r="D723" s="8" t="s">
        <v>757</v>
      </c>
      <c r="E723" t="s">
        <v>1529</v>
      </c>
      <c r="H723" t="s">
        <v>731</v>
      </c>
      <c r="I723" s="9">
        <v>45139.465543981481</v>
      </c>
      <c r="J723" s="9"/>
      <c r="K723" s="9"/>
      <c r="L723" s="9">
        <v>45441.57267361111</v>
      </c>
      <c r="M723" t="s">
        <v>1530</v>
      </c>
      <c r="N723" t="s">
        <v>180</v>
      </c>
      <c r="O723" t="s">
        <v>181</v>
      </c>
      <c r="P723" t="s">
        <v>189</v>
      </c>
      <c r="R723" t="s">
        <v>1531</v>
      </c>
      <c r="S723" s="9">
        <v>45441.572696759256</v>
      </c>
      <c r="T723">
        <v>43181706833</v>
      </c>
      <c r="U723" t="s">
        <v>183</v>
      </c>
      <c r="V723" t="str">
        <f>IFERROR(_xlfn.XLOOKUP(tb_C101[[#This Row],[OS]],[1]!tb_C103[OS],[1]!tb_C103[DESCRICAO]),"0")</f>
        <v>MELHORIA</v>
      </c>
      <c r="W723" t="str">
        <f>IFERROR(_xlfn.XLOOKUP(tb_C101[[#This Row],[OS]],[1]!tb_C103[OS],[1]!tb_C103[DESCRICAO2]),"0")</f>
        <v>Terceiro</v>
      </c>
    </row>
    <row r="724" spans="1:23" x14ac:dyDescent="0.25">
      <c r="A724" s="7">
        <v>682</v>
      </c>
      <c r="B724" t="s">
        <v>184</v>
      </c>
      <c r="C724">
        <v>115</v>
      </c>
      <c r="D724" s="8" t="s">
        <v>197</v>
      </c>
      <c r="E724" t="s">
        <v>198</v>
      </c>
      <c r="F724" t="s">
        <v>327</v>
      </c>
      <c r="G724" t="s">
        <v>1532</v>
      </c>
      <c r="H724" t="s">
        <v>827</v>
      </c>
      <c r="I724" s="9">
        <v>45139.598449074074</v>
      </c>
      <c r="J724" s="9"/>
      <c r="K724" s="9"/>
      <c r="L724" s="9">
        <v>45213.59003472222</v>
      </c>
      <c r="M724" t="s">
        <v>1533</v>
      </c>
      <c r="N724" t="s">
        <v>180</v>
      </c>
      <c r="O724" t="s">
        <v>181</v>
      </c>
      <c r="P724" t="s">
        <v>182</v>
      </c>
      <c r="Q724" t="s">
        <v>308</v>
      </c>
      <c r="R724" t="s">
        <v>1534</v>
      </c>
      <c r="S724" s="9">
        <v>45213.590046296296</v>
      </c>
      <c r="T724">
        <v>43181706833</v>
      </c>
      <c r="U724" t="s">
        <v>183</v>
      </c>
      <c r="V724" t="str">
        <f>IFERROR(_xlfn.XLOOKUP(tb_C101[[#This Row],[OS]],[1]!tb_C103[OS],[1]!tb_C103[DESCRICAO]),"0")</f>
        <v>CORRETIVA</v>
      </c>
      <c r="W724" t="str">
        <f>IFERROR(_xlfn.XLOOKUP(tb_C101[[#This Row],[OS]],[1]!tb_C103[OS],[1]!tb_C103[DESCRICAO2]),"0")</f>
        <v>Mecanico</v>
      </c>
    </row>
    <row r="725" spans="1:23" x14ac:dyDescent="0.25">
      <c r="A725" s="7">
        <v>683</v>
      </c>
      <c r="B725" t="s">
        <v>184</v>
      </c>
      <c r="C725">
        <v>108</v>
      </c>
      <c r="D725" s="8" t="s">
        <v>317</v>
      </c>
      <c r="E725" t="s">
        <v>300</v>
      </c>
      <c r="H725" t="s">
        <v>827</v>
      </c>
      <c r="I725" s="9">
        <v>45139.737500000003</v>
      </c>
      <c r="J725" s="9"/>
      <c r="K725" s="9"/>
      <c r="L725" s="9">
        <v>45213.590312499997</v>
      </c>
      <c r="M725" t="s">
        <v>1535</v>
      </c>
      <c r="N725" t="s">
        <v>180</v>
      </c>
      <c r="O725" t="s">
        <v>181</v>
      </c>
      <c r="P725" t="s">
        <v>182</v>
      </c>
      <c r="R725" t="s">
        <v>1536</v>
      </c>
      <c r="S725" s="9">
        <v>45358.301828703705</v>
      </c>
      <c r="T725">
        <v>43181706833</v>
      </c>
      <c r="U725" t="s">
        <v>183</v>
      </c>
      <c r="V725" t="str">
        <f>IFERROR(_xlfn.XLOOKUP(tb_C101[[#This Row],[OS]],[1]!tb_C103[OS],[1]!tb_C103[DESCRICAO]),"0")</f>
        <v>CORRETIVA</v>
      </c>
      <c r="W725" t="str">
        <f>IFERROR(_xlfn.XLOOKUP(tb_C101[[#This Row],[OS]],[1]!tb_C103[OS],[1]!tb_C103[DESCRICAO2]),"0")</f>
        <v>Eletrico</v>
      </c>
    </row>
    <row r="726" spans="1:23" x14ac:dyDescent="0.25">
      <c r="A726" s="7">
        <v>684</v>
      </c>
      <c r="B726" t="s">
        <v>184</v>
      </c>
      <c r="C726">
        <v>117</v>
      </c>
      <c r="D726" s="8" t="s">
        <v>354</v>
      </c>
      <c r="H726" t="s">
        <v>827</v>
      </c>
      <c r="I726" s="9">
        <v>45139.795370370368</v>
      </c>
      <c r="J726" s="9"/>
      <c r="K726" s="9"/>
      <c r="L726" s="9">
        <v>45237.502465277779</v>
      </c>
      <c r="M726" t="s">
        <v>1537</v>
      </c>
      <c r="N726" t="s">
        <v>180</v>
      </c>
      <c r="O726" t="s">
        <v>181</v>
      </c>
      <c r="P726" t="s">
        <v>189</v>
      </c>
      <c r="R726" t="s">
        <v>1538</v>
      </c>
      <c r="S726" s="9">
        <v>45237.502488425926</v>
      </c>
      <c r="T726">
        <v>43181706833</v>
      </c>
      <c r="U726" t="s">
        <v>183</v>
      </c>
      <c r="V726" t="str">
        <f>IFERROR(_xlfn.XLOOKUP(tb_C101[[#This Row],[OS]],[1]!tb_C103[OS],[1]!tb_C103[DESCRICAO]),"0")</f>
        <v>CORRETIVA</v>
      </c>
      <c r="W726" t="str">
        <f>IFERROR(_xlfn.XLOOKUP(tb_C101[[#This Row],[OS]],[1]!tb_C103[OS],[1]!tb_C103[DESCRICAO2]),"0")</f>
        <v>Eletrico</v>
      </c>
    </row>
    <row r="727" spans="1:23" x14ac:dyDescent="0.25">
      <c r="A727" s="7">
        <v>685</v>
      </c>
      <c r="B727" t="s">
        <v>184</v>
      </c>
      <c r="C727">
        <v>117</v>
      </c>
      <c r="D727" s="8" t="s">
        <v>354</v>
      </c>
      <c r="E727" t="s">
        <v>198</v>
      </c>
      <c r="F727" t="s">
        <v>327</v>
      </c>
      <c r="G727" t="s">
        <v>1471</v>
      </c>
      <c r="H727" t="s">
        <v>827</v>
      </c>
      <c r="I727" s="9">
        <v>45139.797951388886</v>
      </c>
      <c r="J727" s="9"/>
      <c r="K727" s="9"/>
      <c r="L727" s="9">
        <v>45223.623703703706</v>
      </c>
      <c r="M727" t="s">
        <v>1539</v>
      </c>
      <c r="N727" t="s">
        <v>180</v>
      </c>
      <c r="O727" t="s">
        <v>181</v>
      </c>
      <c r="P727" t="s">
        <v>182</v>
      </c>
      <c r="Q727" t="s">
        <v>308</v>
      </c>
      <c r="R727" t="s">
        <v>1540</v>
      </c>
      <c r="S727" s="9">
        <v>45223.623738425929</v>
      </c>
      <c r="T727">
        <v>43181706833</v>
      </c>
      <c r="U727" t="s">
        <v>183</v>
      </c>
      <c r="V727" t="str">
        <f>IFERROR(_xlfn.XLOOKUP(tb_C101[[#This Row],[OS]],[1]!tb_C103[OS],[1]!tb_C103[DESCRICAO]),"0")</f>
        <v>CORRETIVA</v>
      </c>
      <c r="W727" t="str">
        <f>IFERROR(_xlfn.XLOOKUP(tb_C101[[#This Row],[OS]],[1]!tb_C103[OS],[1]!tb_C103[DESCRICAO2]),"0")</f>
        <v>Eletrico</v>
      </c>
    </row>
    <row r="728" spans="1:23" x14ac:dyDescent="0.25">
      <c r="A728" s="7">
        <v>686</v>
      </c>
      <c r="B728" t="s">
        <v>184</v>
      </c>
      <c r="C728">
        <v>117</v>
      </c>
      <c r="D728" s="8" t="s">
        <v>354</v>
      </c>
      <c r="E728" t="s">
        <v>198</v>
      </c>
      <c r="F728" t="s">
        <v>306</v>
      </c>
      <c r="G728" t="s">
        <v>1541</v>
      </c>
      <c r="H728" t="s">
        <v>557</v>
      </c>
      <c r="I728" s="9">
        <v>45140.574247685188</v>
      </c>
      <c r="J728" s="9"/>
      <c r="K728" s="9"/>
      <c r="L728" s="9">
        <v>45215.544895833336</v>
      </c>
      <c r="M728" t="s">
        <v>1542</v>
      </c>
      <c r="N728" t="s">
        <v>180</v>
      </c>
      <c r="O728" t="s">
        <v>181</v>
      </c>
      <c r="P728" t="s">
        <v>189</v>
      </c>
      <c r="Q728" t="s">
        <v>308</v>
      </c>
      <c r="R728" t="s">
        <v>1543</v>
      </c>
      <c r="S728" s="9">
        <v>45215.544918981483</v>
      </c>
      <c r="T728">
        <v>43181706833</v>
      </c>
      <c r="U728" t="s">
        <v>183</v>
      </c>
      <c r="V728" t="str">
        <f>IFERROR(_xlfn.XLOOKUP(tb_C101[[#This Row],[OS]],[1]!tb_C103[OS],[1]!tb_C103[DESCRICAO]),"0")</f>
        <v>CORRETIVA</v>
      </c>
      <c r="W728" t="str">
        <f>IFERROR(_xlfn.XLOOKUP(tb_C101[[#This Row],[OS]],[1]!tb_C103[OS],[1]!tb_C103[DESCRICAO2]),"0")</f>
        <v>Eletrico</v>
      </c>
    </row>
    <row r="729" spans="1:23" x14ac:dyDescent="0.25">
      <c r="A729" s="7">
        <v>687</v>
      </c>
      <c r="B729" t="s">
        <v>24</v>
      </c>
      <c r="C729">
        <v>502</v>
      </c>
      <c r="D729" s="8" t="s">
        <v>246</v>
      </c>
      <c r="E729" t="s">
        <v>1544</v>
      </c>
      <c r="H729" t="s">
        <v>750</v>
      </c>
      <c r="I729" s="9">
        <v>45140.590439814812</v>
      </c>
      <c r="J729" s="9">
        <v>45140.588171296295</v>
      </c>
      <c r="K729" s="9">
        <v>45140.604166666664</v>
      </c>
      <c r="L729" s="9">
        <v>45215.54587962963</v>
      </c>
      <c r="M729" t="s">
        <v>1545</v>
      </c>
      <c r="N729" t="s">
        <v>180</v>
      </c>
      <c r="O729" t="s">
        <v>204</v>
      </c>
      <c r="P729" t="s">
        <v>182</v>
      </c>
      <c r="R729" t="s">
        <v>1546</v>
      </c>
      <c r="S729" s="9">
        <v>45215.545902777776</v>
      </c>
      <c r="T729">
        <v>43181706833</v>
      </c>
      <c r="U729" t="s">
        <v>183</v>
      </c>
      <c r="V729" t="str">
        <f>IFERROR(_xlfn.XLOOKUP(tb_C101[[#This Row],[OS]],[1]!tb_C103[OS],[1]!tb_C103[DESCRICAO]),"0")</f>
        <v>CORRETIVA</v>
      </c>
      <c r="W729" t="str">
        <f>IFERROR(_xlfn.XLOOKUP(tb_C101[[#This Row],[OS]],[1]!tb_C103[OS],[1]!tb_C103[DESCRICAO2]),"0")</f>
        <v>Mecanico</v>
      </c>
    </row>
    <row r="730" spans="1:23" x14ac:dyDescent="0.25">
      <c r="A730" s="7">
        <v>688</v>
      </c>
      <c r="B730" t="s">
        <v>184</v>
      </c>
      <c r="C730">
        <v>118</v>
      </c>
      <c r="D730" s="8" t="s">
        <v>1349</v>
      </c>
      <c r="H730" t="s">
        <v>731</v>
      </c>
      <c r="I730" s="9">
        <v>45140.607453703706</v>
      </c>
      <c r="J730" s="9"/>
      <c r="K730" s="9"/>
      <c r="L730" s="9"/>
      <c r="N730" t="s">
        <v>215</v>
      </c>
      <c r="O730" t="s">
        <v>181</v>
      </c>
      <c r="P730" t="s">
        <v>182</v>
      </c>
      <c r="R730" t="s">
        <v>1547</v>
      </c>
      <c r="S730" s="9"/>
      <c r="U730" t="s">
        <v>183</v>
      </c>
      <c r="V730" t="str">
        <f>IFERROR(_xlfn.XLOOKUP(tb_C101[[#This Row],[OS]],[1]!tb_C103[OS],[1]!tb_C103[DESCRICAO]),"0")</f>
        <v>MELHORIA</v>
      </c>
      <c r="W730" t="str">
        <f>IFERROR(_xlfn.XLOOKUP(tb_C101[[#This Row],[OS]],[1]!tb_C103[OS],[1]!tb_C103[DESCRICAO2]),"0")</f>
        <v>Mecanico</v>
      </c>
    </row>
    <row r="731" spans="1:23" x14ac:dyDescent="0.25">
      <c r="A731" s="7">
        <v>689</v>
      </c>
      <c r="B731" t="s">
        <v>79</v>
      </c>
      <c r="D731" s="8"/>
      <c r="H731" t="s">
        <v>731</v>
      </c>
      <c r="I731" s="9">
        <v>45140.607881944445</v>
      </c>
      <c r="J731" s="9"/>
      <c r="K731" s="9"/>
      <c r="L731" s="9">
        <v>45722.556967592594</v>
      </c>
      <c r="N731" t="s">
        <v>180</v>
      </c>
      <c r="O731" t="s">
        <v>181</v>
      </c>
      <c r="P731" t="s">
        <v>182</v>
      </c>
      <c r="R731" t="s">
        <v>1548</v>
      </c>
      <c r="S731" s="9">
        <v>45722.556979166664</v>
      </c>
      <c r="T731">
        <v>209481</v>
      </c>
      <c r="U731" t="s">
        <v>183</v>
      </c>
      <c r="V731" t="str">
        <f>IFERROR(_xlfn.XLOOKUP(tb_C101[[#This Row],[OS]],[1]!tb_C103[OS],[1]!tb_C103[DESCRICAO]),"0")</f>
        <v>MELHORIA</v>
      </c>
      <c r="W731" t="str">
        <f>IFERROR(_xlfn.XLOOKUP(tb_C101[[#This Row],[OS]],[1]!tb_C103[OS],[1]!tb_C103[DESCRICAO2]),"0")</f>
        <v>Mecanico</v>
      </c>
    </row>
    <row r="732" spans="1:23" x14ac:dyDescent="0.25">
      <c r="A732" s="7">
        <v>690</v>
      </c>
      <c r="B732" t="s">
        <v>175</v>
      </c>
      <c r="C732">
        <v>206</v>
      </c>
      <c r="D732" s="8" t="s">
        <v>793</v>
      </c>
      <c r="H732" t="s">
        <v>731</v>
      </c>
      <c r="I732" s="9">
        <v>45140.608576388891</v>
      </c>
      <c r="J732" s="9"/>
      <c r="K732" s="9"/>
      <c r="L732" s="9"/>
      <c r="N732" t="s">
        <v>215</v>
      </c>
      <c r="O732" t="s">
        <v>181</v>
      </c>
      <c r="P732" t="s">
        <v>182</v>
      </c>
      <c r="R732" t="s">
        <v>1549</v>
      </c>
      <c r="S732" s="9"/>
      <c r="U732" t="s">
        <v>183</v>
      </c>
      <c r="V732" t="str">
        <f>IFERROR(_xlfn.XLOOKUP(tb_C101[[#This Row],[OS]],[1]!tb_C103[OS],[1]!tb_C103[DESCRICAO]),"0")</f>
        <v>MELHORIA</v>
      </c>
      <c r="W732" t="str">
        <f>IFERROR(_xlfn.XLOOKUP(tb_C101[[#This Row],[OS]],[1]!tb_C103[OS],[1]!tb_C103[DESCRICAO2]),"0")</f>
        <v>Mecanico</v>
      </c>
    </row>
    <row r="733" spans="1:23" x14ac:dyDescent="0.25">
      <c r="A733" s="7">
        <v>691</v>
      </c>
      <c r="B733" t="s">
        <v>175</v>
      </c>
      <c r="C733">
        <v>207</v>
      </c>
      <c r="D733" s="8" t="s">
        <v>760</v>
      </c>
      <c r="H733" t="s">
        <v>723</v>
      </c>
      <c r="I733" s="9">
        <v>45140.773692129631</v>
      </c>
      <c r="J733" s="9">
        <v>45140.773402777777</v>
      </c>
      <c r="K733" s="9">
        <v>45140.822916666664</v>
      </c>
      <c r="L733" s="9">
        <v>45237.593726851854</v>
      </c>
      <c r="M733" t="s">
        <v>1550</v>
      </c>
      <c r="N733" t="s">
        <v>180</v>
      </c>
      <c r="O733" t="s">
        <v>204</v>
      </c>
      <c r="P733" t="s">
        <v>189</v>
      </c>
      <c r="R733" t="s">
        <v>1551</v>
      </c>
      <c r="S733" s="9">
        <v>45237.593738425923</v>
      </c>
      <c r="T733">
        <v>43181706833</v>
      </c>
      <c r="U733" t="s">
        <v>183</v>
      </c>
      <c r="V733" t="str">
        <f>IFERROR(_xlfn.XLOOKUP(tb_C101[[#This Row],[OS]],[1]!tb_C103[OS],[1]!tb_C103[DESCRICAO]),"0")</f>
        <v>CORRETIVA</v>
      </c>
      <c r="W733" t="str">
        <f>IFERROR(_xlfn.XLOOKUP(tb_C101[[#This Row],[OS]],[1]!tb_C103[OS],[1]!tb_C103[DESCRICAO2]),"0")</f>
        <v>Eletrico</v>
      </c>
    </row>
    <row r="734" spans="1:23" x14ac:dyDescent="0.25">
      <c r="A734" s="7">
        <v>692</v>
      </c>
      <c r="B734" t="s">
        <v>24</v>
      </c>
      <c r="C734">
        <v>502</v>
      </c>
      <c r="D734" s="8" t="s">
        <v>246</v>
      </c>
      <c r="E734" t="s">
        <v>229</v>
      </c>
      <c r="H734" t="s">
        <v>1060</v>
      </c>
      <c r="I734" s="9">
        <v>45140.958032407405</v>
      </c>
      <c r="J734" s="9">
        <v>45140.916666666664</v>
      </c>
      <c r="K734" s="9">
        <v>45140.944444444445</v>
      </c>
      <c r="L734" s="9">
        <v>45209.76703703704</v>
      </c>
      <c r="M734" t="s">
        <v>1552</v>
      </c>
      <c r="N734" t="s">
        <v>180</v>
      </c>
      <c r="O734" t="s">
        <v>204</v>
      </c>
      <c r="P734" t="s">
        <v>331</v>
      </c>
      <c r="R734" t="s">
        <v>1553</v>
      </c>
      <c r="S734" s="9">
        <v>45209.767060185186</v>
      </c>
      <c r="T734">
        <v>43181706833</v>
      </c>
      <c r="U734" t="s">
        <v>183</v>
      </c>
      <c r="V734" t="str">
        <f>IFERROR(_xlfn.XLOOKUP(tb_C101[[#This Row],[OS]],[1]!tb_C103[OS],[1]!tb_C103[DESCRICAO]),"0")</f>
        <v>CORRETIVA</v>
      </c>
      <c r="W734" t="str">
        <f>IFERROR(_xlfn.XLOOKUP(tb_C101[[#This Row],[OS]],[1]!tb_C103[OS],[1]!tb_C103[DESCRICAO2]),"0")</f>
        <v>Mecanico</v>
      </c>
    </row>
    <row r="735" spans="1:23" x14ac:dyDescent="0.25">
      <c r="A735" s="7">
        <v>693</v>
      </c>
      <c r="B735" t="s">
        <v>184</v>
      </c>
      <c r="C735">
        <v>117</v>
      </c>
      <c r="D735" s="8" t="s">
        <v>354</v>
      </c>
      <c r="E735" t="s">
        <v>245</v>
      </c>
      <c r="F735" t="s">
        <v>313</v>
      </c>
      <c r="G735" t="s">
        <v>1554</v>
      </c>
      <c r="H735" t="s">
        <v>326</v>
      </c>
      <c r="I735" s="9">
        <v>45140.999467592592</v>
      </c>
      <c r="J735" s="9"/>
      <c r="K735" s="9"/>
      <c r="L735" s="9">
        <v>45149.773969907408</v>
      </c>
      <c r="M735" t="s">
        <v>1555</v>
      </c>
      <c r="N735" t="s">
        <v>180</v>
      </c>
      <c r="O735" t="s">
        <v>181</v>
      </c>
      <c r="P735" t="s">
        <v>331</v>
      </c>
      <c r="Q735" t="s">
        <v>308</v>
      </c>
      <c r="R735" t="s">
        <v>1556</v>
      </c>
      <c r="S735" s="9">
        <v>45149.773981481485</v>
      </c>
      <c r="T735">
        <v>43181706833</v>
      </c>
      <c r="U735" t="s">
        <v>183</v>
      </c>
      <c r="V735" t="str">
        <f>IFERROR(_xlfn.XLOOKUP(tb_C101[[#This Row],[OS]],[1]!tb_C103[OS],[1]!tb_C103[DESCRICAO]),"0")</f>
        <v>CORRETIVA</v>
      </c>
      <c r="W735" t="str">
        <f>IFERROR(_xlfn.XLOOKUP(tb_C101[[#This Row],[OS]],[1]!tb_C103[OS],[1]!tb_C103[DESCRICAO2]),"0")</f>
        <v>Mecanico</v>
      </c>
    </row>
    <row r="736" spans="1:23" x14ac:dyDescent="0.25">
      <c r="A736" s="7">
        <v>694</v>
      </c>
      <c r="B736" t="s">
        <v>79</v>
      </c>
      <c r="C736">
        <v>407</v>
      </c>
      <c r="D736" s="8" t="s">
        <v>270</v>
      </c>
      <c r="H736" t="s">
        <v>734</v>
      </c>
      <c r="I736" s="9">
        <v>45141.320983796293</v>
      </c>
      <c r="J736" s="9"/>
      <c r="K736" s="9"/>
      <c r="L736" s="9">
        <v>45215.546666666669</v>
      </c>
      <c r="M736" t="s">
        <v>1557</v>
      </c>
      <c r="N736" t="s">
        <v>180</v>
      </c>
      <c r="O736" t="s">
        <v>181</v>
      </c>
      <c r="P736" t="s">
        <v>189</v>
      </c>
      <c r="R736" t="s">
        <v>1558</v>
      </c>
      <c r="S736" s="9">
        <v>45215.546678240738</v>
      </c>
      <c r="T736">
        <v>43181706833</v>
      </c>
      <c r="U736" t="s">
        <v>183</v>
      </c>
      <c r="V736" t="str">
        <f>IFERROR(_xlfn.XLOOKUP(tb_C101[[#This Row],[OS]],[1]!tb_C103[OS],[1]!tb_C103[DESCRICAO]),"0")</f>
        <v>CORRETIVA</v>
      </c>
      <c r="W736" t="str">
        <f>IFERROR(_xlfn.XLOOKUP(tb_C101[[#This Row],[OS]],[1]!tb_C103[OS],[1]!tb_C103[DESCRICAO2]),"0")</f>
        <v>Mecanico</v>
      </c>
    </row>
    <row r="737" spans="1:23" x14ac:dyDescent="0.25">
      <c r="A737" s="7">
        <v>695</v>
      </c>
      <c r="B737" t="s">
        <v>175</v>
      </c>
      <c r="C737">
        <v>207</v>
      </c>
      <c r="D737" s="8" t="s">
        <v>760</v>
      </c>
      <c r="H737" t="s">
        <v>774</v>
      </c>
      <c r="I737" s="9">
        <v>45141.4533912037</v>
      </c>
      <c r="J737" s="9"/>
      <c r="K737" s="9"/>
      <c r="L737" s="9">
        <v>45231.715474537035</v>
      </c>
      <c r="M737" t="s">
        <v>1559</v>
      </c>
      <c r="N737" t="s">
        <v>180</v>
      </c>
      <c r="O737" t="s">
        <v>181</v>
      </c>
      <c r="P737" t="s">
        <v>189</v>
      </c>
      <c r="R737" t="s">
        <v>1560</v>
      </c>
      <c r="S737" s="9">
        <v>45231.715509259258</v>
      </c>
      <c r="T737">
        <v>43181706833</v>
      </c>
      <c r="U737" t="s">
        <v>183</v>
      </c>
      <c r="V737" t="str">
        <f>IFERROR(_xlfn.XLOOKUP(tb_C101[[#This Row],[OS]],[1]!tb_C103[OS],[1]!tb_C103[DESCRICAO]),"0")</f>
        <v>PREVENTIVA</v>
      </c>
      <c r="W737" t="str">
        <f>IFERROR(_xlfn.XLOOKUP(tb_C101[[#This Row],[OS]],[1]!tb_C103[OS],[1]!tb_C103[DESCRICAO2]),"0")</f>
        <v>Mecanico</v>
      </c>
    </row>
    <row r="738" spans="1:23" x14ac:dyDescent="0.25">
      <c r="A738" s="7">
        <v>696</v>
      </c>
      <c r="B738" t="s">
        <v>184</v>
      </c>
      <c r="C738">
        <v>117</v>
      </c>
      <c r="D738" s="8" t="s">
        <v>354</v>
      </c>
      <c r="E738" t="s">
        <v>198</v>
      </c>
      <c r="F738" t="s">
        <v>327</v>
      </c>
      <c r="G738" t="s">
        <v>1471</v>
      </c>
      <c r="H738" t="s">
        <v>557</v>
      </c>
      <c r="I738" s="9">
        <v>45141.56726851852</v>
      </c>
      <c r="J738" s="9">
        <v>45142.3125</v>
      </c>
      <c r="K738" s="9">
        <v>45142.479166666664</v>
      </c>
      <c r="L738" s="9">
        <v>45215.547407407408</v>
      </c>
      <c r="M738" t="s">
        <v>1561</v>
      </c>
      <c r="N738" t="s">
        <v>180</v>
      </c>
      <c r="O738" t="s">
        <v>204</v>
      </c>
      <c r="P738" t="s">
        <v>189</v>
      </c>
      <c r="Q738" t="s">
        <v>308</v>
      </c>
      <c r="R738" t="s">
        <v>1562</v>
      </c>
      <c r="S738" s="9">
        <v>45215.547418981485</v>
      </c>
      <c r="T738">
        <v>43181706833</v>
      </c>
      <c r="U738" t="s">
        <v>183</v>
      </c>
      <c r="V738" t="str">
        <f>IFERROR(_xlfn.XLOOKUP(tb_C101[[#This Row],[OS]],[1]!tb_C103[OS],[1]!tb_C103[DESCRICAO]),"0")</f>
        <v>CORRETIVA</v>
      </c>
      <c r="W738" t="str">
        <f>IFERROR(_xlfn.XLOOKUP(tb_C101[[#This Row],[OS]],[1]!tb_C103[OS],[1]!tb_C103[DESCRICAO2]),"0")</f>
        <v>Mecanico</v>
      </c>
    </row>
    <row r="739" spans="1:23" x14ac:dyDescent="0.25">
      <c r="A739" s="7">
        <v>697</v>
      </c>
      <c r="B739" t="s">
        <v>175</v>
      </c>
      <c r="C739">
        <v>201</v>
      </c>
      <c r="D739" s="8" t="s">
        <v>267</v>
      </c>
      <c r="H739" t="s">
        <v>723</v>
      </c>
      <c r="I739" s="9">
        <v>45141.584733796299</v>
      </c>
      <c r="J739" s="9"/>
      <c r="K739" s="9"/>
      <c r="L739" s="9"/>
      <c r="N739" t="s">
        <v>215</v>
      </c>
      <c r="O739" t="s">
        <v>181</v>
      </c>
      <c r="P739" t="s">
        <v>189</v>
      </c>
      <c r="R739" t="s">
        <v>1563</v>
      </c>
      <c r="S739" s="9">
        <v>45329.762233796297</v>
      </c>
      <c r="T739">
        <v>43181706833</v>
      </c>
      <c r="U739" t="s">
        <v>183</v>
      </c>
      <c r="V739" t="str">
        <f>IFERROR(_xlfn.XLOOKUP(tb_C101[[#This Row],[OS]],[1]!tb_C103[OS],[1]!tb_C103[DESCRICAO]),"0")</f>
        <v>CORRETIVA DA PREVENTIVA</v>
      </c>
      <c r="W739" t="str">
        <f>IFERROR(_xlfn.XLOOKUP(tb_C101[[#This Row],[OS]],[1]!tb_C103[OS],[1]!tb_C103[DESCRICAO2]),"0")</f>
        <v>Mecanico</v>
      </c>
    </row>
    <row r="740" spans="1:23" x14ac:dyDescent="0.25">
      <c r="A740" s="7">
        <v>698</v>
      </c>
      <c r="B740" t="s">
        <v>184</v>
      </c>
      <c r="C740">
        <v>117</v>
      </c>
      <c r="D740" s="8" t="s">
        <v>354</v>
      </c>
      <c r="E740" t="s">
        <v>198</v>
      </c>
      <c r="H740" t="s">
        <v>343</v>
      </c>
      <c r="I740" s="9">
        <v>45142.185173611113</v>
      </c>
      <c r="J740" s="9"/>
      <c r="K740" s="9"/>
      <c r="L740" s="9">
        <v>45149.772361111114</v>
      </c>
      <c r="M740" t="s">
        <v>1564</v>
      </c>
      <c r="N740" t="s">
        <v>180</v>
      </c>
      <c r="O740" t="s">
        <v>181</v>
      </c>
      <c r="P740" t="s">
        <v>331</v>
      </c>
      <c r="R740" t="s">
        <v>1565</v>
      </c>
      <c r="S740" s="9">
        <v>45149.772372685184</v>
      </c>
      <c r="T740">
        <v>43181706833</v>
      </c>
      <c r="U740" t="s">
        <v>183</v>
      </c>
      <c r="V740" t="str">
        <f>IFERROR(_xlfn.XLOOKUP(tb_C101[[#This Row],[OS]],[1]!tb_C103[OS],[1]!tb_C103[DESCRICAO]),"0")</f>
        <v>CORRETIVA</v>
      </c>
      <c r="W740" t="str">
        <f>IFERROR(_xlfn.XLOOKUP(tb_C101[[#This Row],[OS]],[1]!tb_C103[OS],[1]!tb_C103[DESCRICAO2]),"0")</f>
        <v>Mecanico</v>
      </c>
    </row>
    <row r="741" spans="1:23" x14ac:dyDescent="0.25">
      <c r="A741" s="7">
        <v>699</v>
      </c>
      <c r="B741" t="s">
        <v>79</v>
      </c>
      <c r="C741">
        <v>416</v>
      </c>
      <c r="D741" s="8" t="s">
        <v>870</v>
      </c>
      <c r="H741" t="s">
        <v>734</v>
      </c>
      <c r="I741" s="9">
        <v>45142.323993055557</v>
      </c>
      <c r="J741" s="9"/>
      <c r="K741" s="9"/>
      <c r="L741" s="9">
        <v>45219.647141203706</v>
      </c>
      <c r="M741" t="s">
        <v>1566</v>
      </c>
      <c r="N741" t="s">
        <v>180</v>
      </c>
      <c r="O741" t="s">
        <v>181</v>
      </c>
      <c r="P741" t="s">
        <v>189</v>
      </c>
      <c r="R741" t="s">
        <v>1567</v>
      </c>
      <c r="S741" s="9">
        <v>45219.647164351853</v>
      </c>
      <c r="T741">
        <v>43181706833</v>
      </c>
      <c r="U741" t="s">
        <v>183</v>
      </c>
      <c r="V741" t="str">
        <f>IFERROR(_xlfn.XLOOKUP(tb_C101[[#This Row],[OS]],[1]!tb_C103[OS],[1]!tb_C103[DESCRICAO]),"0")</f>
        <v>CORRETIVA</v>
      </c>
      <c r="W741" t="str">
        <f>IFERROR(_xlfn.XLOOKUP(tb_C101[[#This Row],[OS]],[1]!tb_C103[OS],[1]!tb_C103[DESCRICAO2]),"0")</f>
        <v>Mecanico</v>
      </c>
    </row>
    <row r="742" spans="1:23" x14ac:dyDescent="0.25">
      <c r="A742" s="7">
        <v>700</v>
      </c>
      <c r="B742" t="s">
        <v>24</v>
      </c>
      <c r="C742">
        <v>502</v>
      </c>
      <c r="D742" s="8" t="s">
        <v>246</v>
      </c>
      <c r="E742" t="s">
        <v>1544</v>
      </c>
      <c r="H742" t="s">
        <v>750</v>
      </c>
      <c r="I742" s="9">
        <v>45142.48265046296</v>
      </c>
      <c r="J742" s="9">
        <v>45142.480671296296</v>
      </c>
      <c r="K742" s="9">
        <v>45142.583333333336</v>
      </c>
      <c r="L742" s="9">
        <v>45215.54787037037</v>
      </c>
      <c r="M742" t="s">
        <v>1545</v>
      </c>
      <c r="N742" t="s">
        <v>180</v>
      </c>
      <c r="O742" t="s">
        <v>204</v>
      </c>
      <c r="P742" t="s">
        <v>189</v>
      </c>
      <c r="R742" t="s">
        <v>1568</v>
      </c>
      <c r="S742" s="9">
        <v>45215.547893518517</v>
      </c>
      <c r="T742">
        <v>43181706833</v>
      </c>
      <c r="U742" t="s">
        <v>183</v>
      </c>
      <c r="V742" t="str">
        <f>IFERROR(_xlfn.XLOOKUP(tb_C101[[#This Row],[OS]],[1]!tb_C103[OS],[1]!tb_C103[DESCRICAO]),"0")</f>
        <v>CORRETIVA</v>
      </c>
      <c r="W742" t="str">
        <f>IFERROR(_xlfn.XLOOKUP(tb_C101[[#This Row],[OS]],[1]!tb_C103[OS],[1]!tb_C103[DESCRICAO2]),"0")</f>
        <v>Mecanico</v>
      </c>
    </row>
    <row r="743" spans="1:23" x14ac:dyDescent="0.25">
      <c r="A743" s="7">
        <v>701</v>
      </c>
      <c r="B743" t="s">
        <v>24</v>
      </c>
      <c r="C743">
        <v>505</v>
      </c>
      <c r="D743" s="8" t="s">
        <v>851</v>
      </c>
      <c r="H743" t="s">
        <v>750</v>
      </c>
      <c r="I743" s="9">
        <v>45142.590358796297</v>
      </c>
      <c r="J743" s="9">
        <v>45142.589120370372</v>
      </c>
      <c r="K743" s="9">
        <v>45142.694444444445</v>
      </c>
      <c r="L743" s="9">
        <v>45237.599976851852</v>
      </c>
      <c r="M743" t="s">
        <v>1569</v>
      </c>
      <c r="N743" t="s">
        <v>180</v>
      </c>
      <c r="O743" t="s">
        <v>204</v>
      </c>
      <c r="P743" t="s">
        <v>189</v>
      </c>
      <c r="R743" t="s">
        <v>1570</v>
      </c>
      <c r="S743" s="9">
        <v>45237.600011574075</v>
      </c>
      <c r="T743">
        <v>43181706833</v>
      </c>
      <c r="U743" t="s">
        <v>183</v>
      </c>
      <c r="V743" t="str">
        <f>IFERROR(_xlfn.XLOOKUP(tb_C101[[#This Row],[OS]],[1]!tb_C103[OS],[1]!tb_C103[DESCRICAO]),"0")</f>
        <v>CORRETIVA</v>
      </c>
      <c r="W743" t="str">
        <f>IFERROR(_xlfn.XLOOKUP(tb_C101[[#This Row],[OS]],[1]!tb_C103[OS],[1]!tb_C103[DESCRICAO2]),"0")</f>
        <v>Eletrico</v>
      </c>
    </row>
    <row r="744" spans="1:23" x14ac:dyDescent="0.25">
      <c r="A744" s="7">
        <v>702</v>
      </c>
      <c r="B744" t="s">
        <v>220</v>
      </c>
      <c r="C744">
        <v>302</v>
      </c>
      <c r="D744" s="8" t="s">
        <v>787</v>
      </c>
      <c r="H744" t="s">
        <v>750</v>
      </c>
      <c r="I744" s="9">
        <v>45142.62096064815</v>
      </c>
      <c r="J744" s="9"/>
      <c r="K744" s="9"/>
      <c r="L744" s="9">
        <v>45303.778449074074</v>
      </c>
      <c r="M744" t="s">
        <v>1571</v>
      </c>
      <c r="N744" t="s">
        <v>180</v>
      </c>
      <c r="O744" t="s">
        <v>181</v>
      </c>
      <c r="P744" t="s">
        <v>189</v>
      </c>
      <c r="R744" t="s">
        <v>1572</v>
      </c>
      <c r="S744" s="9">
        <v>45303.77847222222</v>
      </c>
      <c r="T744">
        <v>22119749884</v>
      </c>
      <c r="U744" t="s">
        <v>183</v>
      </c>
      <c r="V744" t="str">
        <f>IFERROR(_xlfn.XLOOKUP(tb_C101[[#This Row],[OS]],[1]!tb_C103[OS],[1]!tb_C103[DESCRICAO]),"0")</f>
        <v>CORRETIVA</v>
      </c>
      <c r="W744" t="str">
        <f>IFERROR(_xlfn.XLOOKUP(tb_C101[[#This Row],[OS]],[1]!tb_C103[OS],[1]!tb_C103[DESCRICAO2]),"0")</f>
        <v>Eletrico</v>
      </c>
    </row>
    <row r="745" spans="1:23" x14ac:dyDescent="0.25">
      <c r="A745" s="7">
        <v>703</v>
      </c>
      <c r="B745" t="s">
        <v>24</v>
      </c>
      <c r="C745">
        <v>505</v>
      </c>
      <c r="D745" s="8" t="s">
        <v>851</v>
      </c>
      <c r="H745" t="s">
        <v>750</v>
      </c>
      <c r="I745" s="9">
        <v>45142.623020833336</v>
      </c>
      <c r="J745" s="9">
        <v>45142.621458333335</v>
      </c>
      <c r="K745" s="9">
        <v>45142.666666666664</v>
      </c>
      <c r="L745" s="9">
        <v>45215.548321759263</v>
      </c>
      <c r="M745" t="s">
        <v>1573</v>
      </c>
      <c r="N745" t="s">
        <v>180</v>
      </c>
      <c r="O745" t="s">
        <v>204</v>
      </c>
      <c r="P745" t="s">
        <v>182</v>
      </c>
      <c r="R745" t="s">
        <v>1574</v>
      </c>
      <c r="S745" s="9">
        <v>45215.548344907409</v>
      </c>
      <c r="T745">
        <v>43181706833</v>
      </c>
      <c r="U745" t="s">
        <v>183</v>
      </c>
      <c r="V745" t="str">
        <f>IFERROR(_xlfn.XLOOKUP(tb_C101[[#This Row],[OS]],[1]!tb_C103[OS],[1]!tb_C103[DESCRICAO]),"0")</f>
        <v>CORRETIVA</v>
      </c>
      <c r="W745" t="str">
        <f>IFERROR(_xlfn.XLOOKUP(tb_C101[[#This Row],[OS]],[1]!tb_C103[OS],[1]!tb_C103[DESCRICAO2]),"0")</f>
        <v>Mecanico</v>
      </c>
    </row>
    <row r="746" spans="1:23" x14ac:dyDescent="0.25">
      <c r="A746" s="7">
        <v>704</v>
      </c>
      <c r="B746" t="s">
        <v>220</v>
      </c>
      <c r="C746">
        <v>302</v>
      </c>
      <c r="D746" s="8" t="s">
        <v>787</v>
      </c>
      <c r="E746" t="s">
        <v>418</v>
      </c>
      <c r="H746" t="s">
        <v>750</v>
      </c>
      <c r="I746" s="9">
        <v>45142.626099537039</v>
      </c>
      <c r="J746" s="9"/>
      <c r="K746" s="9"/>
      <c r="L746" s="9">
        <v>45397.348715277774</v>
      </c>
      <c r="M746" t="s">
        <v>1575</v>
      </c>
      <c r="N746" t="s">
        <v>180</v>
      </c>
      <c r="O746" t="s">
        <v>181</v>
      </c>
      <c r="P746" t="s">
        <v>189</v>
      </c>
      <c r="R746" t="s">
        <v>1576</v>
      </c>
      <c r="S746" s="9">
        <v>45397.348738425928</v>
      </c>
      <c r="T746">
        <v>43181706833</v>
      </c>
      <c r="U746" t="s">
        <v>183</v>
      </c>
      <c r="V746" t="str">
        <f>IFERROR(_xlfn.XLOOKUP(tb_C101[[#This Row],[OS]],[1]!tb_C103[OS],[1]!tb_C103[DESCRICAO]),"0")</f>
        <v>CORRETIVA</v>
      </c>
      <c r="W746" t="str">
        <f>IFERROR(_xlfn.XLOOKUP(tb_C101[[#This Row],[OS]],[1]!tb_C103[OS],[1]!tb_C103[DESCRICAO2]),"0")</f>
        <v>Eletrico</v>
      </c>
    </row>
    <row r="747" spans="1:23" x14ac:dyDescent="0.25">
      <c r="A747" s="7">
        <v>705</v>
      </c>
      <c r="B747" t="s">
        <v>175</v>
      </c>
      <c r="C747">
        <v>207</v>
      </c>
      <c r="D747" s="8" t="s">
        <v>760</v>
      </c>
      <c r="H747" t="s">
        <v>723</v>
      </c>
      <c r="I747" s="9">
        <v>45142.641030092593</v>
      </c>
      <c r="J747" s="9">
        <v>45142.640601851854</v>
      </c>
      <c r="K747" s="9">
        <v>45142.690972222219</v>
      </c>
      <c r="L747" s="9">
        <v>45226.692118055558</v>
      </c>
      <c r="M747" t="s">
        <v>1577</v>
      </c>
      <c r="N747" t="s">
        <v>180</v>
      </c>
      <c r="O747" t="s">
        <v>204</v>
      </c>
      <c r="P747" t="s">
        <v>182</v>
      </c>
      <c r="R747" t="s">
        <v>1578</v>
      </c>
      <c r="S747" s="9">
        <v>45226.692141203705</v>
      </c>
      <c r="T747">
        <v>43181706833</v>
      </c>
      <c r="U747" t="s">
        <v>183</v>
      </c>
      <c r="V747" t="str">
        <f>IFERROR(_xlfn.XLOOKUP(tb_C101[[#This Row],[OS]],[1]!tb_C103[OS],[1]!tb_C103[DESCRICAO]),"0")</f>
        <v>CORRETIVA</v>
      </c>
      <c r="W747" t="str">
        <f>IFERROR(_xlfn.XLOOKUP(tb_C101[[#This Row],[OS]],[1]!tb_C103[OS],[1]!tb_C103[DESCRICAO2]),"0")</f>
        <v>Eletrico</v>
      </c>
    </row>
    <row r="748" spans="1:23" x14ac:dyDescent="0.25">
      <c r="A748" s="7">
        <v>706</v>
      </c>
      <c r="B748" t="s">
        <v>184</v>
      </c>
      <c r="C748">
        <v>113</v>
      </c>
      <c r="D748" s="8" t="s">
        <v>213</v>
      </c>
      <c r="E748" t="s">
        <v>245</v>
      </c>
      <c r="F748" t="s">
        <v>414</v>
      </c>
      <c r="G748" t="s">
        <v>1579</v>
      </c>
      <c r="H748" t="s">
        <v>326</v>
      </c>
      <c r="I748" s="9">
        <v>45143.254351851851</v>
      </c>
      <c r="J748" s="9"/>
      <c r="K748" s="9"/>
      <c r="L748" s="9">
        <v>45215.548750000002</v>
      </c>
      <c r="M748" t="s">
        <v>1580</v>
      </c>
      <c r="N748" t="s">
        <v>180</v>
      </c>
      <c r="O748" t="s">
        <v>181</v>
      </c>
      <c r="P748" t="s">
        <v>331</v>
      </c>
      <c r="Q748" t="s">
        <v>308</v>
      </c>
      <c r="R748" t="s">
        <v>1581</v>
      </c>
      <c r="S748" s="9">
        <v>45215.548761574071</v>
      </c>
      <c r="T748">
        <v>43181706833</v>
      </c>
      <c r="U748" t="s">
        <v>183</v>
      </c>
      <c r="V748" t="str">
        <f>IFERROR(_xlfn.XLOOKUP(tb_C101[[#This Row],[OS]],[1]!tb_C103[OS],[1]!tb_C103[DESCRICAO]),"0")</f>
        <v>CORRETIVA</v>
      </c>
      <c r="W748" t="str">
        <f>IFERROR(_xlfn.XLOOKUP(tb_C101[[#This Row],[OS]],[1]!tb_C103[OS],[1]!tb_C103[DESCRICAO2]),"0")</f>
        <v>Mecanico</v>
      </c>
    </row>
    <row r="749" spans="1:23" x14ac:dyDescent="0.25">
      <c r="A749" s="7">
        <v>707</v>
      </c>
      <c r="B749" t="s">
        <v>184</v>
      </c>
      <c r="C749">
        <v>113</v>
      </c>
      <c r="D749" s="8" t="s">
        <v>213</v>
      </c>
      <c r="E749" t="s">
        <v>245</v>
      </c>
      <c r="F749" t="s">
        <v>313</v>
      </c>
      <c r="G749" t="s">
        <v>930</v>
      </c>
      <c r="H749" t="s">
        <v>326</v>
      </c>
      <c r="I749" s="9">
        <v>45143.255312499998</v>
      </c>
      <c r="J749" s="9"/>
      <c r="K749" s="9"/>
      <c r="L749" s="9">
        <v>45149.77008101852</v>
      </c>
      <c r="M749" t="s">
        <v>1582</v>
      </c>
      <c r="N749" t="s">
        <v>180</v>
      </c>
      <c r="O749" t="s">
        <v>181</v>
      </c>
      <c r="P749" t="s">
        <v>331</v>
      </c>
      <c r="Q749" t="s">
        <v>308</v>
      </c>
      <c r="R749" t="s">
        <v>1583</v>
      </c>
      <c r="S749" s="9">
        <v>45149.770115740743</v>
      </c>
      <c r="T749">
        <v>43181706833</v>
      </c>
      <c r="U749" t="s">
        <v>183</v>
      </c>
      <c r="V749" t="str">
        <f>IFERROR(_xlfn.XLOOKUP(tb_C101[[#This Row],[OS]],[1]!tb_C103[OS],[1]!tb_C103[DESCRICAO]),"0")</f>
        <v>CORRETIVA</v>
      </c>
      <c r="W749" t="str">
        <f>IFERROR(_xlfn.XLOOKUP(tb_C101[[#This Row],[OS]],[1]!tb_C103[OS],[1]!tb_C103[DESCRICAO2]),"0")</f>
        <v>Mecanico</v>
      </c>
    </row>
    <row r="750" spans="1:23" x14ac:dyDescent="0.25">
      <c r="A750" s="7">
        <v>708</v>
      </c>
      <c r="B750" t="s">
        <v>79</v>
      </c>
      <c r="C750">
        <v>413</v>
      </c>
      <c r="D750" s="8" t="s">
        <v>295</v>
      </c>
      <c r="E750" t="s">
        <v>1232</v>
      </c>
      <c r="H750" t="s">
        <v>734</v>
      </c>
      <c r="I750" s="9">
        <v>45143.26834490741</v>
      </c>
      <c r="J750" s="9"/>
      <c r="K750" s="9"/>
      <c r="L750" s="9">
        <v>45215.550763888888</v>
      </c>
      <c r="M750" t="s">
        <v>1584</v>
      </c>
      <c r="N750" t="s">
        <v>180</v>
      </c>
      <c r="O750" t="s">
        <v>181</v>
      </c>
      <c r="P750" t="s">
        <v>189</v>
      </c>
      <c r="R750" t="s">
        <v>1585</v>
      </c>
      <c r="S750" s="9">
        <v>45215.550787037035</v>
      </c>
      <c r="T750">
        <v>43181706833</v>
      </c>
      <c r="U750" t="s">
        <v>183</v>
      </c>
      <c r="V750" t="str">
        <f>IFERROR(_xlfn.XLOOKUP(tb_C101[[#This Row],[OS]],[1]!tb_C103[OS],[1]!tb_C103[DESCRICAO]),"0")</f>
        <v>CORRETIVA</v>
      </c>
      <c r="W750" t="str">
        <f>IFERROR(_xlfn.XLOOKUP(tb_C101[[#This Row],[OS]],[1]!tb_C103[OS],[1]!tb_C103[DESCRICAO2]),"0")</f>
        <v>Eletrico</v>
      </c>
    </row>
    <row r="751" spans="1:23" x14ac:dyDescent="0.25">
      <c r="A751" s="7">
        <v>709</v>
      </c>
      <c r="B751" t="s">
        <v>184</v>
      </c>
      <c r="C751">
        <v>117</v>
      </c>
      <c r="D751" s="8" t="s">
        <v>354</v>
      </c>
      <c r="E751" t="s">
        <v>345</v>
      </c>
      <c r="F751" t="s">
        <v>322</v>
      </c>
      <c r="G751" t="s">
        <v>368</v>
      </c>
      <c r="H751" t="s">
        <v>343</v>
      </c>
      <c r="I751" s="9">
        <v>45143.276354166665</v>
      </c>
      <c r="J751" s="9"/>
      <c r="K751" s="9"/>
      <c r="L751" s="9">
        <v>45149.768391203703</v>
      </c>
      <c r="M751" t="s">
        <v>1586</v>
      </c>
      <c r="N751" t="s">
        <v>180</v>
      </c>
      <c r="O751" t="s">
        <v>181</v>
      </c>
      <c r="P751" t="s">
        <v>331</v>
      </c>
      <c r="Q751" t="s">
        <v>308</v>
      </c>
      <c r="R751" t="s">
        <v>1587</v>
      </c>
      <c r="S751" s="9">
        <v>45149.76840277778</v>
      </c>
      <c r="T751">
        <v>43181706833</v>
      </c>
      <c r="U751" t="s">
        <v>183</v>
      </c>
      <c r="V751" t="str">
        <f>IFERROR(_xlfn.XLOOKUP(tb_C101[[#This Row],[OS]],[1]!tb_C103[OS],[1]!tb_C103[DESCRICAO]),"0")</f>
        <v>CORRETIVA</v>
      </c>
      <c r="W751" t="str">
        <f>IFERROR(_xlfn.XLOOKUP(tb_C101[[#This Row],[OS]],[1]!tb_C103[OS],[1]!tb_C103[DESCRICAO2]),"0")</f>
        <v>Eletrico</v>
      </c>
    </row>
    <row r="752" spans="1:23" x14ac:dyDescent="0.25">
      <c r="A752" s="7">
        <v>710</v>
      </c>
      <c r="B752" t="s">
        <v>175</v>
      </c>
      <c r="C752">
        <v>207</v>
      </c>
      <c r="D752" s="8" t="s">
        <v>760</v>
      </c>
      <c r="H752" t="s">
        <v>774</v>
      </c>
      <c r="I752" s="9">
        <v>45143.292523148149</v>
      </c>
      <c r="J752" s="9">
        <v>45143.290694444448</v>
      </c>
      <c r="K752" s="9">
        <v>45143.319444444445</v>
      </c>
      <c r="L752" s="9">
        <v>45215.553090277775</v>
      </c>
      <c r="M752" t="s">
        <v>1588</v>
      </c>
      <c r="N752" t="s">
        <v>180</v>
      </c>
      <c r="O752" t="s">
        <v>204</v>
      </c>
      <c r="P752" t="s">
        <v>189</v>
      </c>
      <c r="R752" t="s">
        <v>1589</v>
      </c>
      <c r="S752" s="9">
        <v>45215.553113425929</v>
      </c>
      <c r="T752">
        <v>43181706833</v>
      </c>
      <c r="U752" t="s">
        <v>183</v>
      </c>
      <c r="V752" t="str">
        <f>IFERROR(_xlfn.XLOOKUP(tb_C101[[#This Row],[OS]],[1]!tb_C103[OS],[1]!tb_C103[DESCRICAO]),"0")</f>
        <v>CORRETIVA</v>
      </c>
      <c r="W752" t="str">
        <f>IFERROR(_xlfn.XLOOKUP(tb_C101[[#This Row],[OS]],[1]!tb_C103[OS],[1]!tb_C103[DESCRICAO2]),"0")</f>
        <v>Eletrico</v>
      </c>
    </row>
    <row r="753" spans="1:23" x14ac:dyDescent="0.25">
      <c r="A753" s="7">
        <v>711</v>
      </c>
      <c r="B753" t="s">
        <v>175</v>
      </c>
      <c r="C753">
        <v>206</v>
      </c>
      <c r="D753" s="8" t="s">
        <v>793</v>
      </c>
      <c r="H753" t="s">
        <v>723</v>
      </c>
      <c r="I753" s="9">
        <v>45143.559814814813</v>
      </c>
      <c r="J753" s="9">
        <v>45143.559490740743</v>
      </c>
      <c r="K753" s="9">
        <v>45143.579861111109</v>
      </c>
      <c r="L753" s="9">
        <v>45254.706944444442</v>
      </c>
      <c r="M753" t="s">
        <v>1590</v>
      </c>
      <c r="N753" t="s">
        <v>180</v>
      </c>
      <c r="O753" t="s">
        <v>204</v>
      </c>
      <c r="P753" t="s">
        <v>182</v>
      </c>
      <c r="R753" t="s">
        <v>1591</v>
      </c>
      <c r="S753" s="9">
        <v>45254.706967592596</v>
      </c>
      <c r="T753">
        <v>43181706833</v>
      </c>
      <c r="U753" t="s">
        <v>183</v>
      </c>
      <c r="V753" t="str">
        <f>IFERROR(_xlfn.XLOOKUP(tb_C101[[#This Row],[OS]],[1]!tb_C103[OS],[1]!tb_C103[DESCRICAO]),"0")</f>
        <v>CORRETIVA</v>
      </c>
      <c r="W753" t="str">
        <f>IFERROR(_xlfn.XLOOKUP(tb_C101[[#This Row],[OS]],[1]!tb_C103[OS],[1]!tb_C103[DESCRICAO2]),"0")</f>
        <v>Eletrico</v>
      </c>
    </row>
    <row r="754" spans="1:23" x14ac:dyDescent="0.25">
      <c r="A754" s="7">
        <v>712</v>
      </c>
      <c r="B754" t="s">
        <v>79</v>
      </c>
      <c r="C754">
        <v>416</v>
      </c>
      <c r="D754" s="8" t="s">
        <v>870</v>
      </c>
      <c r="H754" t="s">
        <v>734</v>
      </c>
      <c r="I754" s="9">
        <v>45145.475682870368</v>
      </c>
      <c r="J754" s="9"/>
      <c r="K754" s="9"/>
      <c r="L754" s="9">
        <v>45223.630150462966</v>
      </c>
      <c r="M754" t="s">
        <v>1592</v>
      </c>
      <c r="N754" t="s">
        <v>180</v>
      </c>
      <c r="O754" t="s">
        <v>181</v>
      </c>
      <c r="P754" t="s">
        <v>189</v>
      </c>
      <c r="R754" t="s">
        <v>1593</v>
      </c>
      <c r="S754" s="9">
        <v>45223.630173611113</v>
      </c>
      <c r="T754">
        <v>43181706833</v>
      </c>
      <c r="U754" t="s">
        <v>183</v>
      </c>
      <c r="V754" t="str">
        <f>IFERROR(_xlfn.XLOOKUP(tb_C101[[#This Row],[OS]],[1]!tb_C103[OS],[1]!tb_C103[DESCRICAO]),"0")</f>
        <v>CORRETIVA</v>
      </c>
      <c r="W754" t="str">
        <f>IFERROR(_xlfn.XLOOKUP(tb_C101[[#This Row],[OS]],[1]!tb_C103[OS],[1]!tb_C103[DESCRICAO2]),"0")</f>
        <v>Mecanico</v>
      </c>
    </row>
    <row r="755" spans="1:23" x14ac:dyDescent="0.25">
      <c r="A755" s="7">
        <v>713</v>
      </c>
      <c r="B755" t="s">
        <v>24</v>
      </c>
      <c r="C755">
        <v>502</v>
      </c>
      <c r="D755" s="8" t="s">
        <v>246</v>
      </c>
      <c r="H755" t="s">
        <v>750</v>
      </c>
      <c r="I755" s="9">
        <v>45145.639861111114</v>
      </c>
      <c r="J755" s="9">
        <v>45145.638310185182</v>
      </c>
      <c r="K755" s="9">
        <v>45145.666666666664</v>
      </c>
      <c r="L755" s="9">
        <v>45198.775729166664</v>
      </c>
      <c r="M755" t="s">
        <v>1594</v>
      </c>
      <c r="N755" t="s">
        <v>180</v>
      </c>
      <c r="O755" t="s">
        <v>204</v>
      </c>
      <c r="P755" t="s">
        <v>182</v>
      </c>
      <c r="R755" t="s">
        <v>1595</v>
      </c>
      <c r="S755" s="9">
        <v>45198.775752314818</v>
      </c>
      <c r="T755">
        <v>43181706833</v>
      </c>
      <c r="U755" t="s">
        <v>183</v>
      </c>
      <c r="V755" t="str">
        <f>IFERROR(_xlfn.XLOOKUP(tb_C101[[#This Row],[OS]],[1]!tb_C103[OS],[1]!tb_C103[DESCRICAO]),"0")</f>
        <v>CORRETIVA</v>
      </c>
      <c r="W755" t="str">
        <f>IFERROR(_xlfn.XLOOKUP(tb_C101[[#This Row],[OS]],[1]!tb_C103[OS],[1]!tb_C103[DESCRICAO2]),"0")</f>
        <v>Eletrico</v>
      </c>
    </row>
    <row r="756" spans="1:23" x14ac:dyDescent="0.25">
      <c r="A756" s="7">
        <v>714</v>
      </c>
      <c r="B756" t="s">
        <v>184</v>
      </c>
      <c r="C756">
        <v>118</v>
      </c>
      <c r="D756" s="8" t="s">
        <v>1349</v>
      </c>
      <c r="H756" t="s">
        <v>326</v>
      </c>
      <c r="I756" s="9">
        <v>45146.248449074075</v>
      </c>
      <c r="J756" s="9"/>
      <c r="K756" s="9"/>
      <c r="L756" s="9">
        <v>45215.553888888891</v>
      </c>
      <c r="M756" t="s">
        <v>1596</v>
      </c>
      <c r="N756" t="s">
        <v>180</v>
      </c>
      <c r="O756" t="s">
        <v>181</v>
      </c>
      <c r="P756" t="s">
        <v>189</v>
      </c>
      <c r="R756" t="s">
        <v>1597</v>
      </c>
      <c r="S756" s="9">
        <v>45215.553923611114</v>
      </c>
      <c r="T756">
        <v>43181706833</v>
      </c>
      <c r="U756" t="s">
        <v>183</v>
      </c>
      <c r="V756" t="str">
        <f>IFERROR(_xlfn.XLOOKUP(tb_C101[[#This Row],[OS]],[1]!tb_C103[OS],[1]!tb_C103[DESCRICAO]),"0")</f>
        <v>CORRETIVA</v>
      </c>
      <c r="W756" t="str">
        <f>IFERROR(_xlfn.XLOOKUP(tb_C101[[#This Row],[OS]],[1]!tb_C103[OS],[1]!tb_C103[DESCRICAO2]),"0")</f>
        <v>Eletrico</v>
      </c>
    </row>
    <row r="757" spans="1:23" x14ac:dyDescent="0.25">
      <c r="A757" s="7">
        <v>715</v>
      </c>
      <c r="B757" t="s">
        <v>24</v>
      </c>
      <c r="C757">
        <v>507</v>
      </c>
      <c r="D757" s="8" t="s">
        <v>757</v>
      </c>
      <c r="H757" t="s">
        <v>750</v>
      </c>
      <c r="I757" s="9">
        <v>45146.473113425927</v>
      </c>
      <c r="J757" s="9">
        <v>45146.470254629632</v>
      </c>
      <c r="K757" s="9">
        <v>45146.604166666664</v>
      </c>
      <c r="L757" s="9">
        <v>45215.554340277777</v>
      </c>
      <c r="M757" t="s">
        <v>1598</v>
      </c>
      <c r="N757" t="s">
        <v>180</v>
      </c>
      <c r="O757" t="s">
        <v>204</v>
      </c>
      <c r="P757" t="s">
        <v>189</v>
      </c>
      <c r="R757" t="s">
        <v>1599</v>
      </c>
      <c r="S757" s="9">
        <v>45215.554363425923</v>
      </c>
      <c r="T757">
        <v>43181706833</v>
      </c>
      <c r="U757" t="s">
        <v>183</v>
      </c>
      <c r="V757" t="str">
        <f>IFERROR(_xlfn.XLOOKUP(tb_C101[[#This Row],[OS]],[1]!tb_C103[OS],[1]!tb_C103[DESCRICAO]),"0")</f>
        <v>CORRETIVA</v>
      </c>
      <c r="W757" t="str">
        <f>IFERROR(_xlfn.XLOOKUP(tb_C101[[#This Row],[OS]],[1]!tb_C103[OS],[1]!tb_C103[DESCRICAO2]),"0")</f>
        <v>Mecanico</v>
      </c>
    </row>
    <row r="758" spans="1:23" x14ac:dyDescent="0.25">
      <c r="A758" s="7">
        <v>716</v>
      </c>
      <c r="B758" t="s">
        <v>79</v>
      </c>
      <c r="C758">
        <v>407</v>
      </c>
      <c r="D758" s="8" t="s">
        <v>270</v>
      </c>
      <c r="E758" t="s">
        <v>229</v>
      </c>
      <c r="H758" t="s">
        <v>744</v>
      </c>
      <c r="I758" s="9">
        <v>45146.763229166667</v>
      </c>
      <c r="J758" s="9"/>
      <c r="K758" s="9"/>
      <c r="L758" s="9">
        <v>45215.554780092592</v>
      </c>
      <c r="M758" t="s">
        <v>1600</v>
      </c>
      <c r="N758" t="s">
        <v>180</v>
      </c>
      <c r="O758" t="s">
        <v>181</v>
      </c>
      <c r="P758" t="s">
        <v>182</v>
      </c>
      <c r="R758" t="s">
        <v>1601</v>
      </c>
      <c r="S758" s="9">
        <v>45215.554791666669</v>
      </c>
      <c r="T758">
        <v>43181706833</v>
      </c>
      <c r="U758" t="s">
        <v>183</v>
      </c>
      <c r="V758" t="str">
        <f>IFERROR(_xlfn.XLOOKUP(tb_C101[[#This Row],[OS]],[1]!tb_C103[OS],[1]!tb_C103[DESCRICAO]),"0")</f>
        <v>CORRETIVA</v>
      </c>
      <c r="W758" t="str">
        <f>IFERROR(_xlfn.XLOOKUP(tb_C101[[#This Row],[OS]],[1]!tb_C103[OS],[1]!tb_C103[DESCRICAO2]),"0")</f>
        <v>Mecanico</v>
      </c>
    </row>
    <row r="759" spans="1:23" x14ac:dyDescent="0.25">
      <c r="A759" s="7">
        <v>717</v>
      </c>
      <c r="B759" t="s">
        <v>184</v>
      </c>
      <c r="C759">
        <v>117</v>
      </c>
      <c r="D759" s="8" t="s">
        <v>354</v>
      </c>
      <c r="E759" t="s">
        <v>345</v>
      </c>
      <c r="F759" t="s">
        <v>322</v>
      </c>
      <c r="G759" t="s">
        <v>368</v>
      </c>
      <c r="H759" t="s">
        <v>343</v>
      </c>
      <c r="I759" s="9">
        <v>45147.05300925926</v>
      </c>
      <c r="J759" s="9"/>
      <c r="K759" s="9"/>
      <c r="L759" s="9">
        <v>45226.692569444444</v>
      </c>
      <c r="M759" t="s">
        <v>1602</v>
      </c>
      <c r="N759" t="s">
        <v>180</v>
      </c>
      <c r="O759" t="s">
        <v>181</v>
      </c>
      <c r="P759" t="s">
        <v>331</v>
      </c>
      <c r="Q759" t="s">
        <v>308</v>
      </c>
      <c r="R759" t="s">
        <v>1603</v>
      </c>
      <c r="S759" s="9">
        <v>45226.69258101852</v>
      </c>
      <c r="T759">
        <v>43181706833</v>
      </c>
      <c r="U759" t="s">
        <v>183</v>
      </c>
      <c r="V759" t="str">
        <f>IFERROR(_xlfn.XLOOKUP(tb_C101[[#This Row],[OS]],[1]!tb_C103[OS],[1]!tb_C103[DESCRICAO]),"0")</f>
        <v>CORRETIVA</v>
      </c>
      <c r="W759" t="str">
        <f>IFERROR(_xlfn.XLOOKUP(tb_C101[[#This Row],[OS]],[1]!tb_C103[OS],[1]!tb_C103[DESCRICAO2]),"0")</f>
        <v>Eletrico</v>
      </c>
    </row>
    <row r="760" spans="1:23" x14ac:dyDescent="0.25">
      <c r="A760" s="7">
        <v>718</v>
      </c>
      <c r="B760" t="s">
        <v>175</v>
      </c>
      <c r="C760">
        <v>206</v>
      </c>
      <c r="D760" s="8" t="s">
        <v>793</v>
      </c>
      <c r="H760" t="s">
        <v>723</v>
      </c>
      <c r="I760" s="9">
        <v>45147.580520833333</v>
      </c>
      <c r="J760" s="9"/>
      <c r="K760" s="9"/>
      <c r="L760" s="9">
        <v>45215.556226851855</v>
      </c>
      <c r="M760" t="s">
        <v>1604</v>
      </c>
      <c r="N760" t="s">
        <v>180</v>
      </c>
      <c r="O760" t="s">
        <v>181</v>
      </c>
      <c r="P760" t="s">
        <v>182</v>
      </c>
      <c r="R760" t="s">
        <v>1605</v>
      </c>
      <c r="S760" s="9">
        <v>45215.556238425925</v>
      </c>
      <c r="T760">
        <v>43181706833</v>
      </c>
      <c r="U760" t="s">
        <v>183</v>
      </c>
      <c r="V760" t="str">
        <f>IFERROR(_xlfn.XLOOKUP(tb_C101[[#This Row],[OS]],[1]!tb_C103[OS],[1]!tb_C103[DESCRICAO]),"0")</f>
        <v>CORRETIVA</v>
      </c>
      <c r="W760" t="str">
        <f>IFERROR(_xlfn.XLOOKUP(tb_C101[[#This Row],[OS]],[1]!tb_C103[OS],[1]!tb_C103[DESCRICAO2]),"0")</f>
        <v>Mecanico</v>
      </c>
    </row>
    <row r="761" spans="1:23" x14ac:dyDescent="0.25">
      <c r="A761" s="7">
        <v>719</v>
      </c>
      <c r="B761" t="s">
        <v>184</v>
      </c>
      <c r="C761">
        <v>108</v>
      </c>
      <c r="D761" s="8" t="s">
        <v>317</v>
      </c>
      <c r="E761" t="s">
        <v>300</v>
      </c>
      <c r="H761" t="s">
        <v>827</v>
      </c>
      <c r="I761" s="9">
        <v>45147.629988425928</v>
      </c>
      <c r="J761" s="9"/>
      <c r="K761" s="9"/>
      <c r="L761" s="9">
        <v>45217.503078703703</v>
      </c>
      <c r="M761" t="s">
        <v>1606</v>
      </c>
      <c r="N761" t="s">
        <v>180</v>
      </c>
      <c r="O761" t="s">
        <v>181</v>
      </c>
      <c r="P761" t="s">
        <v>182</v>
      </c>
      <c r="R761" t="s">
        <v>1607</v>
      </c>
      <c r="S761" s="9">
        <v>45358.302118055559</v>
      </c>
      <c r="T761">
        <v>43181706833</v>
      </c>
      <c r="U761" t="s">
        <v>183</v>
      </c>
      <c r="V761" t="str">
        <f>IFERROR(_xlfn.XLOOKUP(tb_C101[[#This Row],[OS]],[1]!tb_C103[OS],[1]!tb_C103[DESCRICAO]),"0")</f>
        <v>CORRETIVA</v>
      </c>
      <c r="W761" t="str">
        <f>IFERROR(_xlfn.XLOOKUP(tb_C101[[#This Row],[OS]],[1]!tb_C103[OS],[1]!tb_C103[DESCRICAO2]),"0")</f>
        <v>Eletrico</v>
      </c>
    </row>
    <row r="762" spans="1:23" x14ac:dyDescent="0.25">
      <c r="A762" s="7">
        <v>720</v>
      </c>
      <c r="B762" t="s">
        <v>220</v>
      </c>
      <c r="C762">
        <v>302</v>
      </c>
      <c r="D762" s="8" t="s">
        <v>787</v>
      </c>
      <c r="H762" t="s">
        <v>723</v>
      </c>
      <c r="I762" s="9">
        <v>45147.899293981478</v>
      </c>
      <c r="J762" s="9">
        <v>45147.5</v>
      </c>
      <c r="K762" s="9">
        <v>45147.541666666664</v>
      </c>
      <c r="L762" s="9">
        <v>45225.72252314815</v>
      </c>
      <c r="M762" t="s">
        <v>1608</v>
      </c>
      <c r="N762" t="s">
        <v>180</v>
      </c>
      <c r="O762" t="s">
        <v>204</v>
      </c>
      <c r="P762" t="s">
        <v>182</v>
      </c>
      <c r="R762" t="s">
        <v>1609</v>
      </c>
      <c r="S762" s="9">
        <v>45225.722534722219</v>
      </c>
      <c r="T762">
        <v>43181706833</v>
      </c>
      <c r="U762" t="s">
        <v>183</v>
      </c>
      <c r="V762" t="str">
        <f>IFERROR(_xlfn.XLOOKUP(tb_C101[[#This Row],[OS]],[1]!tb_C103[OS],[1]!tb_C103[DESCRICAO]),"0")</f>
        <v>CORRETIVA</v>
      </c>
      <c r="W762" t="str">
        <f>IFERROR(_xlfn.XLOOKUP(tb_C101[[#This Row],[OS]],[1]!tb_C103[OS],[1]!tb_C103[DESCRICAO2]),"0")</f>
        <v>Mecanico</v>
      </c>
    </row>
    <row r="763" spans="1:23" x14ac:dyDescent="0.25">
      <c r="A763" s="7">
        <v>721</v>
      </c>
      <c r="B763" t="s">
        <v>184</v>
      </c>
      <c r="C763">
        <v>108</v>
      </c>
      <c r="D763" s="8" t="s">
        <v>317</v>
      </c>
      <c r="E763" t="s">
        <v>245</v>
      </c>
      <c r="H763" t="s">
        <v>343</v>
      </c>
      <c r="I763" s="9">
        <v>45148.279918981483</v>
      </c>
      <c r="J763" s="9"/>
      <c r="K763" s="9"/>
      <c r="L763" s="9">
        <v>45217.504675925928</v>
      </c>
      <c r="M763" t="s">
        <v>1610</v>
      </c>
      <c r="N763" t="s">
        <v>180</v>
      </c>
      <c r="O763" t="s">
        <v>181</v>
      </c>
      <c r="P763" t="s">
        <v>331</v>
      </c>
      <c r="R763" t="s">
        <v>1611</v>
      </c>
      <c r="S763" s="9">
        <v>45358.302349537036</v>
      </c>
      <c r="T763">
        <v>43181706833</v>
      </c>
      <c r="U763" t="s">
        <v>183</v>
      </c>
      <c r="V763" t="str">
        <f>IFERROR(_xlfn.XLOOKUP(tb_C101[[#This Row],[OS]],[1]!tb_C103[OS],[1]!tb_C103[DESCRICAO]),"0")</f>
        <v>CORRETIVA</v>
      </c>
      <c r="W763" t="str">
        <f>IFERROR(_xlfn.XLOOKUP(tb_C101[[#This Row],[OS]],[1]!tb_C103[OS],[1]!tb_C103[DESCRICAO2]),"0")</f>
        <v>Mecanico</v>
      </c>
    </row>
    <row r="764" spans="1:23" x14ac:dyDescent="0.25">
      <c r="A764" s="7">
        <v>722</v>
      </c>
      <c r="B764" t="s">
        <v>175</v>
      </c>
      <c r="C764">
        <v>207</v>
      </c>
      <c r="D764" s="8" t="s">
        <v>760</v>
      </c>
      <c r="H764" t="s">
        <v>723</v>
      </c>
      <c r="I764" s="9">
        <v>45148.608969907407</v>
      </c>
      <c r="J764" s="9"/>
      <c r="K764" s="9"/>
      <c r="L764" s="9">
        <v>45223.745648148149</v>
      </c>
      <c r="M764" t="s">
        <v>1612</v>
      </c>
      <c r="N764" t="s">
        <v>180</v>
      </c>
      <c r="O764" t="s">
        <v>181</v>
      </c>
      <c r="P764" t="s">
        <v>182</v>
      </c>
      <c r="R764" t="s">
        <v>1613</v>
      </c>
      <c r="S764" s="9">
        <v>45223.745659722219</v>
      </c>
      <c r="T764">
        <v>43181706833</v>
      </c>
      <c r="U764" t="s">
        <v>183</v>
      </c>
      <c r="V764" t="str">
        <f>IFERROR(_xlfn.XLOOKUP(tb_C101[[#This Row],[OS]],[1]!tb_C103[OS],[1]!tb_C103[DESCRICAO]),"0")</f>
        <v>CORRETIVA</v>
      </c>
      <c r="W764" t="str">
        <f>IFERROR(_xlfn.XLOOKUP(tb_C101[[#This Row],[OS]],[1]!tb_C103[OS],[1]!tb_C103[DESCRICAO2]),"0")</f>
        <v>Eletrico</v>
      </c>
    </row>
    <row r="765" spans="1:23" x14ac:dyDescent="0.25">
      <c r="A765" s="7">
        <v>723</v>
      </c>
      <c r="B765" t="s">
        <v>184</v>
      </c>
      <c r="C765">
        <v>116</v>
      </c>
      <c r="D765" s="8" t="s">
        <v>290</v>
      </c>
      <c r="E765" t="s">
        <v>321</v>
      </c>
      <c r="H765" t="s">
        <v>827</v>
      </c>
      <c r="I765" s="9">
        <v>45148.625300925924</v>
      </c>
      <c r="J765" s="9">
        <v>45148.625300925924</v>
      </c>
      <c r="K765" s="9">
        <v>45148.690972222219</v>
      </c>
      <c r="L765" s="9">
        <v>45217.50582175926</v>
      </c>
      <c r="M765" t="s">
        <v>1614</v>
      </c>
      <c r="N765" t="s">
        <v>180</v>
      </c>
      <c r="O765" t="s">
        <v>204</v>
      </c>
      <c r="P765" t="s">
        <v>182</v>
      </c>
      <c r="R765" t="s">
        <v>1615</v>
      </c>
      <c r="S765" s="9">
        <v>45217.505844907406</v>
      </c>
      <c r="T765">
        <v>43181706833</v>
      </c>
      <c r="U765" t="s">
        <v>183</v>
      </c>
      <c r="V765" t="str">
        <f>IFERROR(_xlfn.XLOOKUP(tb_C101[[#This Row],[OS]],[1]!tb_C103[OS],[1]!tb_C103[DESCRICAO]),"0")</f>
        <v>CORRETIVA</v>
      </c>
      <c r="W765" t="str">
        <f>IFERROR(_xlfn.XLOOKUP(tb_C101[[#This Row],[OS]],[1]!tb_C103[OS],[1]!tb_C103[DESCRICAO2]),"0")</f>
        <v>Eletrico</v>
      </c>
    </row>
    <row r="766" spans="1:23" x14ac:dyDescent="0.25">
      <c r="A766" s="7">
        <v>724</v>
      </c>
      <c r="B766" t="s">
        <v>24</v>
      </c>
      <c r="C766">
        <v>504</v>
      </c>
      <c r="D766" s="8" t="s">
        <v>1616</v>
      </c>
      <c r="H766" t="s">
        <v>731</v>
      </c>
      <c r="I766" s="9">
        <v>45148.701041666667</v>
      </c>
      <c r="J766" s="9"/>
      <c r="K766" s="9"/>
      <c r="L766" s="9">
        <v>45219.690949074073</v>
      </c>
      <c r="M766" t="s">
        <v>1617</v>
      </c>
      <c r="N766" t="s">
        <v>180</v>
      </c>
      <c r="O766" t="s">
        <v>181</v>
      </c>
      <c r="P766" t="s">
        <v>182</v>
      </c>
      <c r="R766" t="s">
        <v>1618</v>
      </c>
      <c r="S766" s="9">
        <v>45219.690972222219</v>
      </c>
      <c r="T766">
        <v>43181706833</v>
      </c>
      <c r="U766" t="s">
        <v>183</v>
      </c>
      <c r="V766" t="str">
        <f>IFERROR(_xlfn.XLOOKUP(tb_C101[[#This Row],[OS]],[1]!tb_C103[OS],[1]!tb_C103[DESCRICAO]),"0")</f>
        <v>PREVENTIVA</v>
      </c>
      <c r="W766" t="str">
        <f>IFERROR(_xlfn.XLOOKUP(tb_C101[[#This Row],[OS]],[1]!tb_C103[OS],[1]!tb_C103[DESCRICAO2]),"0")</f>
        <v>Mecanico</v>
      </c>
    </row>
    <row r="767" spans="1:23" x14ac:dyDescent="0.25">
      <c r="A767" s="7">
        <v>725</v>
      </c>
      <c r="B767" t="s">
        <v>220</v>
      </c>
      <c r="C767">
        <v>301</v>
      </c>
      <c r="D767" s="8" t="s">
        <v>221</v>
      </c>
      <c r="H767" t="s">
        <v>723</v>
      </c>
      <c r="I767" s="9">
        <v>45148.844965277778</v>
      </c>
      <c r="J767" s="9">
        <v>45148.844965277778</v>
      </c>
      <c r="K767" s="9">
        <v>45148.868055555555</v>
      </c>
      <c r="L767" s="9">
        <v>45217.514988425923</v>
      </c>
      <c r="M767" t="s">
        <v>1619</v>
      </c>
      <c r="N767" t="s">
        <v>180</v>
      </c>
      <c r="O767" t="s">
        <v>204</v>
      </c>
      <c r="P767" t="s">
        <v>182</v>
      </c>
      <c r="R767" t="s">
        <v>1620</v>
      </c>
      <c r="S767" s="9">
        <v>45217.514999999999</v>
      </c>
      <c r="T767">
        <v>43181706833</v>
      </c>
      <c r="U767" t="s">
        <v>183</v>
      </c>
      <c r="V767" t="str">
        <f>IFERROR(_xlfn.XLOOKUP(tb_C101[[#This Row],[OS]],[1]!tb_C103[OS],[1]!tb_C103[DESCRICAO]),"0")</f>
        <v>CORRETIVA</v>
      </c>
      <c r="W767" t="str">
        <f>IFERROR(_xlfn.XLOOKUP(tb_C101[[#This Row],[OS]],[1]!tb_C103[OS],[1]!tb_C103[DESCRICAO2]),"0")</f>
        <v>Mecanico</v>
      </c>
    </row>
    <row r="768" spans="1:23" x14ac:dyDescent="0.25">
      <c r="A768" s="7">
        <v>726</v>
      </c>
      <c r="B768" t="s">
        <v>24</v>
      </c>
      <c r="C768">
        <v>507</v>
      </c>
      <c r="D768" s="8" t="s">
        <v>757</v>
      </c>
      <c r="H768" t="s">
        <v>750</v>
      </c>
      <c r="I768" s="9">
        <v>45149.395370370374</v>
      </c>
      <c r="J768" s="9">
        <v>45149.393090277779</v>
      </c>
      <c r="K768" s="9">
        <v>45149.461805555555</v>
      </c>
      <c r="L768" s="9">
        <v>45217.521504629629</v>
      </c>
      <c r="M768" t="s">
        <v>1621</v>
      </c>
      <c r="N768" t="s">
        <v>180</v>
      </c>
      <c r="O768" t="s">
        <v>204</v>
      </c>
      <c r="P768" t="s">
        <v>189</v>
      </c>
      <c r="R768" t="s">
        <v>1622</v>
      </c>
      <c r="S768" s="9">
        <v>45217.521516203706</v>
      </c>
      <c r="T768">
        <v>43181706833</v>
      </c>
      <c r="U768" t="s">
        <v>183</v>
      </c>
      <c r="V768" t="str">
        <f>IFERROR(_xlfn.XLOOKUP(tb_C101[[#This Row],[OS]],[1]!tb_C103[OS],[1]!tb_C103[DESCRICAO]),"0")</f>
        <v>CORRETIVA</v>
      </c>
      <c r="W768" t="str">
        <f>IFERROR(_xlfn.XLOOKUP(tb_C101[[#This Row],[OS]],[1]!tb_C103[OS],[1]!tb_C103[DESCRICAO2]),"0")</f>
        <v>Eletrico</v>
      </c>
    </row>
    <row r="769" spans="1:23" x14ac:dyDescent="0.25">
      <c r="A769" s="7">
        <v>727</v>
      </c>
      <c r="B769" t="s">
        <v>184</v>
      </c>
      <c r="C769">
        <v>118</v>
      </c>
      <c r="D769" s="8" t="s">
        <v>1349</v>
      </c>
      <c r="E769" t="s">
        <v>1623</v>
      </c>
      <c r="H769" t="s">
        <v>731</v>
      </c>
      <c r="I769" s="9">
        <v>45149.476261574076</v>
      </c>
      <c r="J769" s="9"/>
      <c r="K769" s="9"/>
      <c r="L769" s="9"/>
      <c r="N769" t="s">
        <v>215</v>
      </c>
      <c r="O769" t="s">
        <v>181</v>
      </c>
      <c r="P769" t="s">
        <v>189</v>
      </c>
      <c r="R769" t="s">
        <v>1624</v>
      </c>
      <c r="S769" s="9">
        <v>45441.57476851852</v>
      </c>
      <c r="T769">
        <v>43181706833</v>
      </c>
      <c r="U769" t="s">
        <v>183</v>
      </c>
      <c r="V769" t="str">
        <f>IFERROR(_xlfn.XLOOKUP(tb_C101[[#This Row],[OS]],[1]!tb_C103[OS],[1]!tb_C103[DESCRICAO]),"0")</f>
        <v>MELHORIA</v>
      </c>
      <c r="W769" t="str">
        <f>IFERROR(_xlfn.XLOOKUP(tb_C101[[#This Row],[OS]],[1]!tb_C103[OS],[1]!tb_C103[DESCRICAO2]),"0")</f>
        <v>Terceiro</v>
      </c>
    </row>
    <row r="770" spans="1:23" x14ac:dyDescent="0.25">
      <c r="A770" s="7">
        <v>728</v>
      </c>
      <c r="B770" t="s">
        <v>184</v>
      </c>
      <c r="C770">
        <v>115</v>
      </c>
      <c r="D770" s="8" t="s">
        <v>197</v>
      </c>
      <c r="E770" t="s">
        <v>381</v>
      </c>
      <c r="H770" t="s">
        <v>731</v>
      </c>
      <c r="I770" s="9">
        <v>45149.477210648147</v>
      </c>
      <c r="J770" s="9"/>
      <c r="K770" s="9"/>
      <c r="L770" s="9">
        <v>45441.575057870374</v>
      </c>
      <c r="M770" t="s">
        <v>1625</v>
      </c>
      <c r="N770" t="s">
        <v>180</v>
      </c>
      <c r="O770" t="s">
        <v>181</v>
      </c>
      <c r="P770" t="s">
        <v>189</v>
      </c>
      <c r="R770" t="s">
        <v>1624</v>
      </c>
      <c r="S770" s="9">
        <v>45441.57508101852</v>
      </c>
      <c r="T770">
        <v>43181706833</v>
      </c>
      <c r="U770" t="s">
        <v>183</v>
      </c>
      <c r="V770" t="str">
        <f>IFERROR(_xlfn.XLOOKUP(tb_C101[[#This Row],[OS]],[1]!tb_C103[OS],[1]!tb_C103[DESCRICAO]),"0")</f>
        <v>MELHORIA</v>
      </c>
      <c r="W770" t="str">
        <f>IFERROR(_xlfn.XLOOKUP(tb_C101[[#This Row],[OS]],[1]!tb_C103[OS],[1]!tb_C103[DESCRICAO2]),"0")</f>
        <v>Terceiro</v>
      </c>
    </row>
    <row r="771" spans="1:23" x14ac:dyDescent="0.25">
      <c r="A771" s="7">
        <v>729</v>
      </c>
      <c r="B771" t="s">
        <v>184</v>
      </c>
      <c r="C771">
        <v>115</v>
      </c>
      <c r="D771" s="8" t="s">
        <v>197</v>
      </c>
      <c r="E771" t="s">
        <v>198</v>
      </c>
      <c r="H771" t="s">
        <v>827</v>
      </c>
      <c r="I771" s="9">
        <v>45149.618692129632</v>
      </c>
      <c r="J771" s="9"/>
      <c r="K771" s="9"/>
      <c r="L771" s="9">
        <v>45217.522048611114</v>
      </c>
      <c r="M771" t="s">
        <v>1626</v>
      </c>
      <c r="N771" t="s">
        <v>180</v>
      </c>
      <c r="O771" t="s">
        <v>181</v>
      </c>
      <c r="P771" t="s">
        <v>182</v>
      </c>
      <c r="R771" t="s">
        <v>1627</v>
      </c>
      <c r="S771" s="9">
        <v>45217.52207175926</v>
      </c>
      <c r="T771">
        <v>43181706833</v>
      </c>
      <c r="U771" t="s">
        <v>183</v>
      </c>
      <c r="V771" t="str">
        <f>IFERROR(_xlfn.XLOOKUP(tb_C101[[#This Row],[OS]],[1]!tb_C103[OS],[1]!tb_C103[DESCRICAO]),"0")</f>
        <v>CORRETIVA DA PREVENTIVA</v>
      </c>
      <c r="W771" t="str">
        <f>IFERROR(_xlfn.XLOOKUP(tb_C101[[#This Row],[OS]],[1]!tb_C103[OS],[1]!tb_C103[DESCRICAO2]),"0")</f>
        <v>Mecanico</v>
      </c>
    </row>
    <row r="772" spans="1:23" x14ac:dyDescent="0.25">
      <c r="A772" s="7">
        <v>730</v>
      </c>
      <c r="B772" t="s">
        <v>24</v>
      </c>
      <c r="C772">
        <v>502</v>
      </c>
      <c r="D772" s="8" t="s">
        <v>246</v>
      </c>
      <c r="H772" t="s">
        <v>750</v>
      </c>
      <c r="I772" s="9">
        <v>45149.62400462963</v>
      </c>
      <c r="J772" s="9">
        <v>45149.622314814813</v>
      </c>
      <c r="K772" s="9">
        <v>45149.644444444442</v>
      </c>
      <c r="L772" s="9">
        <v>45217.522418981483</v>
      </c>
      <c r="M772" t="s">
        <v>1628</v>
      </c>
      <c r="N772" t="s">
        <v>180</v>
      </c>
      <c r="O772" t="s">
        <v>204</v>
      </c>
      <c r="P772" t="s">
        <v>182</v>
      </c>
      <c r="R772" t="s">
        <v>1629</v>
      </c>
      <c r="S772" s="9">
        <v>45217.52244212963</v>
      </c>
      <c r="T772">
        <v>43181706833</v>
      </c>
      <c r="U772" t="s">
        <v>183</v>
      </c>
      <c r="V772" t="str">
        <f>IFERROR(_xlfn.XLOOKUP(tb_C101[[#This Row],[OS]],[1]!tb_C103[OS],[1]!tb_C103[DESCRICAO]),"0")</f>
        <v>CORRETIVA</v>
      </c>
      <c r="W772" t="str">
        <f>IFERROR(_xlfn.XLOOKUP(tb_C101[[#This Row],[OS]],[1]!tb_C103[OS],[1]!tb_C103[DESCRICAO2]),"0")</f>
        <v>Mecanico</v>
      </c>
    </row>
    <row r="773" spans="1:23" x14ac:dyDescent="0.25">
      <c r="A773" s="7">
        <v>731</v>
      </c>
      <c r="B773" t="s">
        <v>79</v>
      </c>
      <c r="C773">
        <v>407</v>
      </c>
      <c r="D773" s="8" t="s">
        <v>270</v>
      </c>
      <c r="H773" t="s">
        <v>734</v>
      </c>
      <c r="I773" s="9">
        <v>45150.232615740744</v>
      </c>
      <c r="J773" s="9"/>
      <c r="K773" s="9"/>
      <c r="L773" s="9">
        <v>45217.522974537038</v>
      </c>
      <c r="M773" t="s">
        <v>1630</v>
      </c>
      <c r="N773" t="s">
        <v>180</v>
      </c>
      <c r="O773" t="s">
        <v>181</v>
      </c>
      <c r="P773" t="s">
        <v>189</v>
      </c>
      <c r="R773" t="s">
        <v>1631</v>
      </c>
      <c r="S773" s="9">
        <v>45217.522997685184</v>
      </c>
      <c r="T773">
        <v>43181706833</v>
      </c>
      <c r="U773" t="s">
        <v>183</v>
      </c>
      <c r="V773" t="str">
        <f>IFERROR(_xlfn.XLOOKUP(tb_C101[[#This Row],[OS]],[1]!tb_C103[OS],[1]!tb_C103[DESCRICAO]),"0")</f>
        <v>PREVENTIVA</v>
      </c>
      <c r="W773" t="str">
        <f>IFERROR(_xlfn.XLOOKUP(tb_C101[[#This Row],[OS]],[1]!tb_C103[OS],[1]!tb_C103[DESCRICAO2]),"0")</f>
        <v>Mecanico</v>
      </c>
    </row>
    <row r="774" spans="1:23" x14ac:dyDescent="0.25">
      <c r="A774" s="7">
        <v>732</v>
      </c>
      <c r="B774" t="s">
        <v>175</v>
      </c>
      <c r="C774">
        <v>206</v>
      </c>
      <c r="D774" s="8" t="s">
        <v>793</v>
      </c>
      <c r="H774" t="s">
        <v>723</v>
      </c>
      <c r="I774" s="9">
        <v>45150.583067129628</v>
      </c>
      <c r="J774" s="9"/>
      <c r="K774" s="9"/>
      <c r="L774" s="9">
        <v>45217.523587962962</v>
      </c>
      <c r="M774" t="s">
        <v>1632</v>
      </c>
      <c r="N774" t="s">
        <v>180</v>
      </c>
      <c r="O774" t="s">
        <v>181</v>
      </c>
      <c r="P774" t="s">
        <v>182</v>
      </c>
      <c r="R774" t="s">
        <v>1633</v>
      </c>
      <c r="S774" s="9">
        <v>45217.523622685185</v>
      </c>
      <c r="T774">
        <v>43181706833</v>
      </c>
      <c r="U774" t="s">
        <v>183</v>
      </c>
      <c r="V774" t="str">
        <f>IFERROR(_xlfn.XLOOKUP(tb_C101[[#This Row],[OS]],[1]!tb_C103[OS],[1]!tb_C103[DESCRICAO]),"0")</f>
        <v>CORRETIVA</v>
      </c>
      <c r="W774" t="str">
        <f>IFERROR(_xlfn.XLOOKUP(tb_C101[[#This Row],[OS]],[1]!tb_C103[OS],[1]!tb_C103[DESCRICAO2]),"0")</f>
        <v>Mecanico</v>
      </c>
    </row>
    <row r="775" spans="1:23" x14ac:dyDescent="0.25">
      <c r="A775" s="7">
        <v>733</v>
      </c>
      <c r="B775" t="s">
        <v>184</v>
      </c>
      <c r="C775">
        <v>118</v>
      </c>
      <c r="D775" s="8" t="s">
        <v>1349</v>
      </c>
      <c r="H775" t="s">
        <v>585</v>
      </c>
      <c r="I775" s="9">
        <v>45151.915659722225</v>
      </c>
      <c r="J775" s="9"/>
      <c r="K775" s="9"/>
      <c r="L775" s="9">
        <v>45226.694085648145</v>
      </c>
      <c r="M775" t="s">
        <v>1634</v>
      </c>
      <c r="N775" t="s">
        <v>180</v>
      </c>
      <c r="O775" t="s">
        <v>181</v>
      </c>
      <c r="P775" t="s">
        <v>182</v>
      </c>
      <c r="R775" t="s">
        <v>1635</v>
      </c>
      <c r="S775" s="9">
        <v>45226.694108796299</v>
      </c>
      <c r="T775">
        <v>43181706833</v>
      </c>
      <c r="U775" t="s">
        <v>183</v>
      </c>
      <c r="V775" t="str">
        <f>IFERROR(_xlfn.XLOOKUP(tb_C101[[#This Row],[OS]],[1]!tb_C103[OS],[1]!tb_C103[DESCRICAO]),"0")</f>
        <v>CORRETIVA</v>
      </c>
      <c r="W775" t="str">
        <f>IFERROR(_xlfn.XLOOKUP(tb_C101[[#This Row],[OS]],[1]!tb_C103[OS],[1]!tb_C103[DESCRICAO2]),"0")</f>
        <v>Eletrico</v>
      </c>
    </row>
    <row r="776" spans="1:23" x14ac:dyDescent="0.25">
      <c r="A776" s="7">
        <v>734</v>
      </c>
      <c r="B776" t="s">
        <v>184</v>
      </c>
      <c r="D776" s="8"/>
      <c r="H776" t="s">
        <v>326</v>
      </c>
      <c r="I776" s="9">
        <v>45152.008506944447</v>
      </c>
      <c r="J776" s="9"/>
      <c r="K776" s="9"/>
      <c r="L776" s="9">
        <v>45217.524155092593</v>
      </c>
      <c r="M776" t="s">
        <v>1636</v>
      </c>
      <c r="N776" t="s">
        <v>180</v>
      </c>
      <c r="O776" t="s">
        <v>181</v>
      </c>
      <c r="P776" t="s">
        <v>331</v>
      </c>
      <c r="R776" t="s">
        <v>1637</v>
      </c>
      <c r="S776" s="9">
        <v>45217.52416666667</v>
      </c>
      <c r="T776">
        <v>43181706833</v>
      </c>
      <c r="U776" t="s">
        <v>183</v>
      </c>
      <c r="V776" t="str">
        <f>IFERROR(_xlfn.XLOOKUP(tb_C101[[#This Row],[OS]],[1]!tb_C103[OS],[1]!tb_C103[DESCRICAO]),"0")</f>
        <v>CORRETIVA</v>
      </c>
      <c r="W776" t="str">
        <f>IFERROR(_xlfn.XLOOKUP(tb_C101[[#This Row],[OS]],[1]!tb_C103[OS],[1]!tb_C103[DESCRICAO2]),"0")</f>
        <v>Mecanico</v>
      </c>
    </row>
    <row r="777" spans="1:23" x14ac:dyDescent="0.25">
      <c r="A777" s="7">
        <v>735</v>
      </c>
      <c r="B777" t="s">
        <v>184</v>
      </c>
      <c r="D777" s="8"/>
      <c r="H777" t="s">
        <v>326</v>
      </c>
      <c r="I777" s="9">
        <v>45152.009594907409</v>
      </c>
      <c r="J777" s="9"/>
      <c r="K777" s="9"/>
      <c r="L777" s="9">
        <v>45217.524895833332</v>
      </c>
      <c r="M777" t="s">
        <v>1638</v>
      </c>
      <c r="N777" t="s">
        <v>180</v>
      </c>
      <c r="O777" t="s">
        <v>181</v>
      </c>
      <c r="P777" t="s">
        <v>331</v>
      </c>
      <c r="R777" t="s">
        <v>1639</v>
      </c>
      <c r="S777" s="9">
        <v>45217.524930555555</v>
      </c>
      <c r="T777">
        <v>43181706833</v>
      </c>
      <c r="U777" t="s">
        <v>183</v>
      </c>
      <c r="V777" t="str">
        <f>IFERROR(_xlfn.XLOOKUP(tb_C101[[#This Row],[OS]],[1]!tb_C103[OS],[1]!tb_C103[DESCRICAO]),"0")</f>
        <v>CORRETIVA</v>
      </c>
      <c r="W777" t="str">
        <f>IFERROR(_xlfn.XLOOKUP(tb_C101[[#This Row],[OS]],[1]!tb_C103[OS],[1]!tb_C103[DESCRICAO2]),"0")</f>
        <v>Mecanico</v>
      </c>
    </row>
    <row r="778" spans="1:23" x14ac:dyDescent="0.25">
      <c r="A778" s="7">
        <v>736</v>
      </c>
      <c r="B778" t="s">
        <v>175</v>
      </c>
      <c r="C778">
        <v>204</v>
      </c>
      <c r="D778" s="8" t="s">
        <v>282</v>
      </c>
      <c r="E778" t="s">
        <v>302</v>
      </c>
      <c r="H778" t="s">
        <v>774</v>
      </c>
      <c r="I778" s="9">
        <v>45152.445567129631</v>
      </c>
      <c r="J778" s="9">
        <v>45152.444409722222</v>
      </c>
      <c r="K778" s="9">
        <v>45152.472222222219</v>
      </c>
      <c r="L778" s="9">
        <v>45217.525833333333</v>
      </c>
      <c r="M778" t="s">
        <v>1640</v>
      </c>
      <c r="N778" t="s">
        <v>180</v>
      </c>
      <c r="O778" t="s">
        <v>204</v>
      </c>
      <c r="P778" t="s">
        <v>189</v>
      </c>
      <c r="R778" t="s">
        <v>1641</v>
      </c>
      <c r="S778" s="9">
        <v>45217.525856481479</v>
      </c>
      <c r="T778">
        <v>43181706833</v>
      </c>
      <c r="U778" t="s">
        <v>183</v>
      </c>
      <c r="V778" t="str">
        <f>IFERROR(_xlfn.XLOOKUP(tb_C101[[#This Row],[OS]],[1]!tb_C103[OS],[1]!tb_C103[DESCRICAO]),"0")</f>
        <v>CORRETIVA</v>
      </c>
      <c r="W778" t="str">
        <f>IFERROR(_xlfn.XLOOKUP(tb_C101[[#This Row],[OS]],[1]!tb_C103[OS],[1]!tb_C103[DESCRICAO2]),"0")</f>
        <v>Eletrico</v>
      </c>
    </row>
    <row r="779" spans="1:23" x14ac:dyDescent="0.25">
      <c r="A779" s="7">
        <v>737</v>
      </c>
      <c r="B779" t="s">
        <v>79</v>
      </c>
      <c r="D779" s="8"/>
      <c r="H779" t="s">
        <v>731</v>
      </c>
      <c r="I779" s="9">
        <v>45152.499699074076</v>
      </c>
      <c r="J779" s="9"/>
      <c r="K779" s="9"/>
      <c r="L779" s="9">
        <v>45247.722083333334</v>
      </c>
      <c r="M779" t="s">
        <v>1642</v>
      </c>
      <c r="N779" t="s">
        <v>180</v>
      </c>
      <c r="O779" t="s">
        <v>181</v>
      </c>
      <c r="P779" t="s">
        <v>189</v>
      </c>
      <c r="R779" t="s">
        <v>1643</v>
      </c>
      <c r="S779" s="9">
        <v>45247.722094907411</v>
      </c>
      <c r="T779">
        <v>43181706833</v>
      </c>
      <c r="U779" t="s">
        <v>183</v>
      </c>
      <c r="V779" t="str">
        <f>IFERROR(_xlfn.XLOOKUP(tb_C101[[#This Row],[OS]],[1]!tb_C103[OS],[1]!tb_C103[DESCRICAO]),"0")</f>
        <v>CORRETIVA</v>
      </c>
      <c r="W779" t="str">
        <f>IFERROR(_xlfn.XLOOKUP(tb_C101[[#This Row],[OS]],[1]!tb_C103[OS],[1]!tb_C103[DESCRICAO2]),"0")</f>
        <v>Mecanico</v>
      </c>
    </row>
    <row r="780" spans="1:23" x14ac:dyDescent="0.25">
      <c r="A780" s="7">
        <v>738</v>
      </c>
      <c r="B780" t="s">
        <v>874</v>
      </c>
      <c r="C780">
        <v>9018</v>
      </c>
      <c r="D780" s="8" t="s">
        <v>1644</v>
      </c>
      <c r="E780" t="s">
        <v>1645</v>
      </c>
      <c r="H780" t="s">
        <v>731</v>
      </c>
      <c r="I780" s="9">
        <v>45152.73065972222</v>
      </c>
      <c r="J780" s="9"/>
      <c r="K780" s="9"/>
      <c r="L780" s="9">
        <v>45441.575671296298</v>
      </c>
      <c r="M780" t="s">
        <v>1646</v>
      </c>
      <c r="N780" t="s">
        <v>180</v>
      </c>
      <c r="O780" t="s">
        <v>181</v>
      </c>
      <c r="P780" t="s">
        <v>182</v>
      </c>
      <c r="R780" t="s">
        <v>1647</v>
      </c>
      <c r="S780" s="9">
        <v>45441.575694444444</v>
      </c>
      <c r="T780">
        <v>43181706833</v>
      </c>
      <c r="U780" t="s">
        <v>183</v>
      </c>
      <c r="V780" t="str">
        <f>IFERROR(_xlfn.XLOOKUP(tb_C101[[#This Row],[OS]],[1]!tb_C103[OS],[1]!tb_C103[DESCRICAO]),"0")</f>
        <v>MELHORIA</v>
      </c>
      <c r="W780" t="str">
        <f>IFERROR(_xlfn.XLOOKUP(tb_C101[[#This Row],[OS]],[1]!tb_C103[OS],[1]!tb_C103[DESCRICAO2]),"0")</f>
        <v>Terceiro</v>
      </c>
    </row>
    <row r="781" spans="1:23" x14ac:dyDescent="0.25">
      <c r="A781" s="7">
        <v>739</v>
      </c>
      <c r="B781" t="s">
        <v>79</v>
      </c>
      <c r="D781" s="8"/>
      <c r="H781" t="s">
        <v>744</v>
      </c>
      <c r="I781" s="9">
        <v>45152.915671296294</v>
      </c>
      <c r="J781" s="9"/>
      <c r="K781" s="9"/>
      <c r="L781" s="9">
        <v>45226.694594907407</v>
      </c>
      <c r="M781" t="s">
        <v>1648</v>
      </c>
      <c r="N781" t="s">
        <v>180</v>
      </c>
      <c r="O781" t="s">
        <v>181</v>
      </c>
      <c r="P781" t="s">
        <v>182</v>
      </c>
      <c r="R781" t="s">
        <v>1649</v>
      </c>
      <c r="S781" s="9">
        <v>45226.694618055553</v>
      </c>
      <c r="T781">
        <v>43181706833</v>
      </c>
      <c r="U781" t="s">
        <v>183</v>
      </c>
      <c r="V781" t="str">
        <f>IFERROR(_xlfn.XLOOKUP(tb_C101[[#This Row],[OS]],[1]!tb_C103[OS],[1]!tb_C103[DESCRICAO]),"0")</f>
        <v>CORRETIVA</v>
      </c>
      <c r="W781" t="str">
        <f>IFERROR(_xlfn.XLOOKUP(tb_C101[[#This Row],[OS]],[1]!tb_C103[OS],[1]!tb_C103[DESCRICAO2]),"0")</f>
        <v>Eletrico</v>
      </c>
    </row>
    <row r="782" spans="1:23" x14ac:dyDescent="0.25">
      <c r="A782" s="7">
        <v>740</v>
      </c>
      <c r="B782" t="s">
        <v>79</v>
      </c>
      <c r="C782">
        <v>416</v>
      </c>
      <c r="D782" s="8" t="s">
        <v>870</v>
      </c>
      <c r="E782" t="s">
        <v>271</v>
      </c>
      <c r="H782" t="s">
        <v>734</v>
      </c>
      <c r="I782" s="9">
        <v>45153.311712962961</v>
      </c>
      <c r="J782" s="9"/>
      <c r="K782" s="9"/>
      <c r="L782" s="9">
        <v>45217.52752314815</v>
      </c>
      <c r="M782" t="s">
        <v>1650</v>
      </c>
      <c r="N782" t="s">
        <v>180</v>
      </c>
      <c r="O782" t="s">
        <v>181</v>
      </c>
      <c r="P782" t="s">
        <v>189</v>
      </c>
      <c r="R782" t="s">
        <v>1651</v>
      </c>
      <c r="S782" s="9">
        <v>45217.527546296296</v>
      </c>
      <c r="T782">
        <v>43181706833</v>
      </c>
      <c r="U782" t="s">
        <v>183</v>
      </c>
      <c r="V782" t="str">
        <f>IFERROR(_xlfn.XLOOKUP(tb_C101[[#This Row],[OS]],[1]!tb_C103[OS],[1]!tb_C103[DESCRICAO]),"0")</f>
        <v>CORRETIVA</v>
      </c>
      <c r="W782" t="str">
        <f>IFERROR(_xlfn.XLOOKUP(tb_C101[[#This Row],[OS]],[1]!tb_C103[OS],[1]!tb_C103[DESCRICAO2]),"0")</f>
        <v>Mecanico</v>
      </c>
    </row>
    <row r="783" spans="1:23" x14ac:dyDescent="0.25">
      <c r="A783" s="7">
        <v>741</v>
      </c>
      <c r="B783" t="s">
        <v>175</v>
      </c>
      <c r="C783">
        <v>207</v>
      </c>
      <c r="D783" s="8" t="s">
        <v>760</v>
      </c>
      <c r="H783" t="s">
        <v>774</v>
      </c>
      <c r="I783" s="9">
        <v>45153.323425925926</v>
      </c>
      <c r="J783" s="9">
        <v>45153.321712962963</v>
      </c>
      <c r="K783" s="9">
        <v>45153.354166666664</v>
      </c>
      <c r="L783" s="9">
        <v>45217.528032407405</v>
      </c>
      <c r="M783" t="s">
        <v>1652</v>
      </c>
      <c r="N783" t="s">
        <v>180</v>
      </c>
      <c r="O783" t="s">
        <v>204</v>
      </c>
      <c r="P783" t="s">
        <v>189</v>
      </c>
      <c r="R783" t="s">
        <v>1653</v>
      </c>
      <c r="S783" s="9">
        <v>45217.528043981481</v>
      </c>
      <c r="T783">
        <v>43181706833</v>
      </c>
      <c r="U783" t="s">
        <v>183</v>
      </c>
      <c r="V783" t="str">
        <f>IFERROR(_xlfn.XLOOKUP(tb_C101[[#This Row],[OS]],[1]!tb_C103[OS],[1]!tb_C103[DESCRICAO]),"0")</f>
        <v>CORRETIVA</v>
      </c>
      <c r="W783" t="str">
        <f>IFERROR(_xlfn.XLOOKUP(tb_C101[[#This Row],[OS]],[1]!tb_C103[OS],[1]!tb_C103[DESCRICAO2]),"0")</f>
        <v>Eletrico</v>
      </c>
    </row>
    <row r="784" spans="1:23" x14ac:dyDescent="0.25">
      <c r="A784" s="7">
        <v>742</v>
      </c>
      <c r="B784" t="s">
        <v>184</v>
      </c>
      <c r="C784">
        <v>108</v>
      </c>
      <c r="D784" s="8" t="s">
        <v>317</v>
      </c>
      <c r="H784" t="s">
        <v>731</v>
      </c>
      <c r="I784" s="9">
        <v>45153.518252314818</v>
      </c>
      <c r="J784" s="9"/>
      <c r="K784" s="9"/>
      <c r="L784" s="9">
        <v>45670.62777777778</v>
      </c>
      <c r="N784" t="s">
        <v>180</v>
      </c>
      <c r="O784" t="s">
        <v>181</v>
      </c>
      <c r="P784" t="s">
        <v>189</v>
      </c>
      <c r="R784" t="s">
        <v>1654</v>
      </c>
      <c r="S784" s="9">
        <v>45670.627824074072</v>
      </c>
      <c r="T784">
        <v>883353</v>
      </c>
      <c r="U784" t="s">
        <v>183</v>
      </c>
      <c r="V784" t="str">
        <f>IFERROR(_xlfn.XLOOKUP(tb_C101[[#This Row],[OS]],[1]!tb_C103[OS],[1]!tb_C103[DESCRICAO]),"0")</f>
        <v>MELHORIA</v>
      </c>
      <c r="W784" t="str">
        <f>IFERROR(_xlfn.XLOOKUP(tb_C101[[#This Row],[OS]],[1]!tb_C103[OS],[1]!tb_C103[DESCRICAO2]),"0")</f>
        <v>Terceiro</v>
      </c>
    </row>
    <row r="785" spans="1:23" x14ac:dyDescent="0.25">
      <c r="A785" s="7">
        <v>743</v>
      </c>
      <c r="B785" t="s">
        <v>184</v>
      </c>
      <c r="C785">
        <v>116</v>
      </c>
      <c r="D785" s="8" t="s">
        <v>290</v>
      </c>
      <c r="E785" t="s">
        <v>665</v>
      </c>
      <c r="H785" t="s">
        <v>731</v>
      </c>
      <c r="I785" s="9">
        <v>45153.519537037035</v>
      </c>
      <c r="J785" s="9"/>
      <c r="K785" s="9"/>
      <c r="L785" s="9">
        <v>45441.571284722224</v>
      </c>
      <c r="M785" t="s">
        <v>1655</v>
      </c>
      <c r="N785" t="s">
        <v>180</v>
      </c>
      <c r="O785" t="s">
        <v>181</v>
      </c>
      <c r="P785" t="s">
        <v>189</v>
      </c>
      <c r="R785" t="s">
        <v>1656</v>
      </c>
      <c r="S785" s="9">
        <v>45441.57607638889</v>
      </c>
      <c r="T785">
        <v>43181706833</v>
      </c>
      <c r="U785" t="s">
        <v>183</v>
      </c>
      <c r="V785" t="str">
        <f>IFERROR(_xlfn.XLOOKUP(tb_C101[[#This Row],[OS]],[1]!tb_C103[OS],[1]!tb_C103[DESCRICAO]),"0")</f>
        <v>MELHORIA</v>
      </c>
      <c r="W785" t="str">
        <f>IFERROR(_xlfn.XLOOKUP(tb_C101[[#This Row],[OS]],[1]!tb_C103[OS],[1]!tb_C103[DESCRICAO2]),"0")</f>
        <v>Terceiro</v>
      </c>
    </row>
    <row r="786" spans="1:23" x14ac:dyDescent="0.25">
      <c r="A786" s="7">
        <v>744</v>
      </c>
      <c r="B786" t="s">
        <v>175</v>
      </c>
      <c r="C786">
        <v>207</v>
      </c>
      <c r="D786" s="8" t="s">
        <v>760</v>
      </c>
      <c r="E786" t="s">
        <v>1657</v>
      </c>
      <c r="F786" t="s">
        <v>1657</v>
      </c>
      <c r="G786" t="s">
        <v>1658</v>
      </c>
      <c r="H786" t="s">
        <v>723</v>
      </c>
      <c r="I786" s="9">
        <v>45153.593078703707</v>
      </c>
      <c r="J786" s="9"/>
      <c r="K786" s="9"/>
      <c r="L786" s="9">
        <v>45397.349004629628</v>
      </c>
      <c r="M786" t="s">
        <v>1659</v>
      </c>
      <c r="N786" t="s">
        <v>180</v>
      </c>
      <c r="O786" t="s">
        <v>181</v>
      </c>
      <c r="P786" t="s">
        <v>189</v>
      </c>
      <c r="Q786" t="s">
        <v>55</v>
      </c>
      <c r="R786" t="s">
        <v>1660</v>
      </c>
      <c r="S786" s="9">
        <v>45397.349016203705</v>
      </c>
      <c r="T786">
        <v>43181706833</v>
      </c>
      <c r="U786" t="s">
        <v>183</v>
      </c>
      <c r="V786" t="str">
        <f>IFERROR(_xlfn.XLOOKUP(tb_C101[[#This Row],[OS]],[1]!tb_C103[OS],[1]!tb_C103[DESCRICAO]),"0")</f>
        <v>CORRETIVA</v>
      </c>
      <c r="W786" t="str">
        <f>IFERROR(_xlfn.XLOOKUP(tb_C101[[#This Row],[OS]],[1]!tb_C103[OS],[1]!tb_C103[DESCRICAO2]),"0")</f>
        <v>Eletrico</v>
      </c>
    </row>
    <row r="787" spans="1:23" x14ac:dyDescent="0.25">
      <c r="A787" s="7">
        <v>745</v>
      </c>
      <c r="B787" t="s">
        <v>175</v>
      </c>
      <c r="C787">
        <v>207</v>
      </c>
      <c r="D787" s="8" t="s">
        <v>760</v>
      </c>
      <c r="H787" t="s">
        <v>723</v>
      </c>
      <c r="I787" s="9">
        <v>45153.615532407406</v>
      </c>
      <c r="J787" s="9">
        <v>45153.61515046296</v>
      </c>
      <c r="K787" s="9">
        <v>45153.635416666664</v>
      </c>
      <c r="L787" s="9">
        <v>45217.528379629628</v>
      </c>
      <c r="M787" t="s">
        <v>1661</v>
      </c>
      <c r="N787" t="s">
        <v>180</v>
      </c>
      <c r="O787" t="s">
        <v>204</v>
      </c>
      <c r="P787" t="s">
        <v>182</v>
      </c>
      <c r="R787" t="s">
        <v>1662</v>
      </c>
      <c r="S787" s="9">
        <v>45217.528402777774</v>
      </c>
      <c r="T787">
        <v>43181706833</v>
      </c>
      <c r="U787" t="s">
        <v>183</v>
      </c>
      <c r="V787" t="str">
        <f>IFERROR(_xlfn.XLOOKUP(tb_C101[[#This Row],[OS]],[1]!tb_C103[OS],[1]!tb_C103[DESCRICAO]),"0")</f>
        <v>CORRETIVA</v>
      </c>
      <c r="W787" t="str">
        <f>IFERROR(_xlfn.XLOOKUP(tb_C101[[#This Row],[OS]],[1]!tb_C103[OS],[1]!tb_C103[DESCRICAO2]),"0")</f>
        <v>Eletrico</v>
      </c>
    </row>
    <row r="788" spans="1:23" x14ac:dyDescent="0.25">
      <c r="A788" s="7">
        <v>746</v>
      </c>
      <c r="B788" t="s">
        <v>79</v>
      </c>
      <c r="C788">
        <v>606</v>
      </c>
      <c r="D788" s="8" t="s">
        <v>771</v>
      </c>
      <c r="H788" t="s">
        <v>744</v>
      </c>
      <c r="I788" s="9">
        <v>45153.733472222222</v>
      </c>
      <c r="J788" s="9"/>
      <c r="K788" s="9"/>
      <c r="L788" s="9">
        <v>45230.622106481482</v>
      </c>
      <c r="M788" t="s">
        <v>1663</v>
      </c>
      <c r="N788" t="s">
        <v>180</v>
      </c>
      <c r="O788" t="s">
        <v>181</v>
      </c>
      <c r="P788" t="s">
        <v>182</v>
      </c>
      <c r="R788" t="s">
        <v>1664</v>
      </c>
      <c r="S788" s="9">
        <v>45230.622129629628</v>
      </c>
      <c r="T788">
        <v>43181706833</v>
      </c>
      <c r="U788" t="s">
        <v>183</v>
      </c>
      <c r="V788" t="str">
        <f>IFERROR(_xlfn.XLOOKUP(tb_C101[[#This Row],[OS]],[1]!tb_C103[OS],[1]!tb_C103[DESCRICAO]),"0")</f>
        <v>CORRETIVA</v>
      </c>
      <c r="W788" t="str">
        <f>IFERROR(_xlfn.XLOOKUP(tb_C101[[#This Row],[OS]],[1]!tb_C103[OS],[1]!tb_C103[DESCRICAO2]),"0")</f>
        <v>Eletrico</v>
      </c>
    </row>
    <row r="789" spans="1:23" x14ac:dyDescent="0.25">
      <c r="A789" s="7">
        <v>747</v>
      </c>
      <c r="B789" t="s">
        <v>175</v>
      </c>
      <c r="C789">
        <v>207</v>
      </c>
      <c r="D789" s="8" t="s">
        <v>760</v>
      </c>
      <c r="H789" t="s">
        <v>774</v>
      </c>
      <c r="I789" s="9">
        <v>45154.333668981482</v>
      </c>
      <c r="J789" s="9"/>
      <c r="K789" s="9"/>
      <c r="L789" s="9">
        <v>45217.529085648152</v>
      </c>
      <c r="M789" t="s">
        <v>1665</v>
      </c>
      <c r="N789" t="s">
        <v>180</v>
      </c>
      <c r="O789" t="s">
        <v>181</v>
      </c>
      <c r="P789" t="s">
        <v>189</v>
      </c>
      <c r="R789" t="s">
        <v>1666</v>
      </c>
      <c r="S789" s="9">
        <v>45217.529108796298</v>
      </c>
      <c r="T789">
        <v>43181706833</v>
      </c>
      <c r="U789" t="s">
        <v>183</v>
      </c>
      <c r="V789" t="str">
        <f>IFERROR(_xlfn.XLOOKUP(tb_C101[[#This Row],[OS]],[1]!tb_C103[OS],[1]!tb_C103[DESCRICAO]),"0")</f>
        <v>CORRETIVA</v>
      </c>
      <c r="W789" t="str">
        <f>IFERROR(_xlfn.XLOOKUP(tb_C101[[#This Row],[OS]],[1]!tb_C103[OS],[1]!tb_C103[DESCRICAO2]),"0")</f>
        <v>Mecanico</v>
      </c>
    </row>
    <row r="790" spans="1:23" x14ac:dyDescent="0.25">
      <c r="A790" s="7">
        <v>748</v>
      </c>
      <c r="B790" t="s">
        <v>79</v>
      </c>
      <c r="C790">
        <v>406</v>
      </c>
      <c r="D790" s="8" t="s">
        <v>822</v>
      </c>
      <c r="E790" t="s">
        <v>1232</v>
      </c>
      <c r="H790" t="s">
        <v>734</v>
      </c>
      <c r="I790" s="9">
        <v>45154.454039351855</v>
      </c>
      <c r="J790" s="9"/>
      <c r="K790" s="9"/>
      <c r="L790" s="9">
        <v>45226.694965277777</v>
      </c>
      <c r="M790" t="s">
        <v>1667</v>
      </c>
      <c r="N790" t="s">
        <v>180</v>
      </c>
      <c r="O790" t="s">
        <v>181</v>
      </c>
      <c r="P790" t="s">
        <v>189</v>
      </c>
      <c r="R790" t="s">
        <v>1668</v>
      </c>
      <c r="S790" s="9">
        <v>45226.694988425923</v>
      </c>
      <c r="T790">
        <v>43181706833</v>
      </c>
      <c r="U790" t="s">
        <v>183</v>
      </c>
      <c r="V790" t="str">
        <f>IFERROR(_xlfn.XLOOKUP(tb_C101[[#This Row],[OS]],[1]!tb_C103[OS],[1]!tb_C103[DESCRICAO]),"0")</f>
        <v>CORRETIVA</v>
      </c>
      <c r="W790" t="str">
        <f>IFERROR(_xlfn.XLOOKUP(tb_C101[[#This Row],[OS]],[1]!tb_C103[OS],[1]!tb_C103[DESCRICAO2]),"0")</f>
        <v>Eletrico</v>
      </c>
    </row>
    <row r="791" spans="1:23" x14ac:dyDescent="0.25">
      <c r="A791" s="7">
        <v>749</v>
      </c>
      <c r="B791" t="s">
        <v>249</v>
      </c>
      <c r="D791" s="8"/>
      <c r="H791" t="s">
        <v>720</v>
      </c>
      <c r="I791" s="9">
        <v>45154.703298611108</v>
      </c>
      <c r="J791" s="9"/>
      <c r="K791" s="9"/>
      <c r="L791" s="9">
        <v>45441.576539351852</v>
      </c>
      <c r="M791" t="s">
        <v>1669</v>
      </c>
      <c r="N791" t="s">
        <v>180</v>
      </c>
      <c r="O791" t="s">
        <v>181</v>
      </c>
      <c r="P791" t="s">
        <v>189</v>
      </c>
      <c r="R791" t="s">
        <v>1670</v>
      </c>
      <c r="S791" s="9">
        <v>45441.576562499999</v>
      </c>
      <c r="T791">
        <v>43181706833</v>
      </c>
      <c r="U791" t="s">
        <v>183</v>
      </c>
      <c r="V791" t="str">
        <f>IFERROR(_xlfn.XLOOKUP(tb_C101[[#This Row],[OS]],[1]!tb_C103[OS],[1]!tb_C103[DESCRICAO]),"0")</f>
        <v>MELHORIA</v>
      </c>
      <c r="W791" t="str">
        <f>IFERROR(_xlfn.XLOOKUP(tb_C101[[#This Row],[OS]],[1]!tb_C103[OS],[1]!tb_C103[DESCRICAO2]),"0")</f>
        <v>Terceiro</v>
      </c>
    </row>
    <row r="792" spans="1:23" x14ac:dyDescent="0.25">
      <c r="A792" s="7">
        <v>750</v>
      </c>
      <c r="B792" t="s">
        <v>175</v>
      </c>
      <c r="C792">
        <v>206</v>
      </c>
      <c r="D792" s="8" t="s">
        <v>793</v>
      </c>
      <c r="H792" t="s">
        <v>1060</v>
      </c>
      <c r="I792" s="9">
        <v>45155.207708333335</v>
      </c>
      <c r="J792" s="9">
        <v>45155.145833333336</v>
      </c>
      <c r="K792" s="9">
        <v>45155.208333333336</v>
      </c>
      <c r="L792" s="9">
        <v>45217.529826388891</v>
      </c>
      <c r="M792" t="s">
        <v>1671</v>
      </c>
      <c r="N792" t="s">
        <v>180</v>
      </c>
      <c r="O792" t="s">
        <v>204</v>
      </c>
      <c r="P792" t="s">
        <v>331</v>
      </c>
      <c r="R792" t="s">
        <v>1672</v>
      </c>
      <c r="S792" s="9">
        <v>45217.529849537037</v>
      </c>
      <c r="T792">
        <v>43181706833</v>
      </c>
      <c r="U792" t="s">
        <v>183</v>
      </c>
      <c r="V792" t="str">
        <f>IFERROR(_xlfn.XLOOKUP(tb_C101[[#This Row],[OS]],[1]!tb_C103[OS],[1]!tb_C103[DESCRICAO]),"0")</f>
        <v>CORRETIVA</v>
      </c>
      <c r="W792" t="str">
        <f>IFERROR(_xlfn.XLOOKUP(tb_C101[[#This Row],[OS]],[1]!tb_C103[OS],[1]!tb_C103[DESCRICAO2]),"0")</f>
        <v>Mecanico</v>
      </c>
    </row>
    <row r="793" spans="1:23" x14ac:dyDescent="0.25">
      <c r="A793" s="7">
        <v>751</v>
      </c>
      <c r="B793" t="s">
        <v>184</v>
      </c>
      <c r="C793">
        <v>115</v>
      </c>
      <c r="D793" s="8" t="s">
        <v>197</v>
      </c>
      <c r="E793" t="s">
        <v>245</v>
      </c>
      <c r="F793" t="s">
        <v>653</v>
      </c>
      <c r="G793" t="s">
        <v>1025</v>
      </c>
      <c r="H793" t="s">
        <v>343</v>
      </c>
      <c r="I793" s="9">
        <v>45155.25540509259</v>
      </c>
      <c r="J793" s="9"/>
      <c r="K793" s="9"/>
      <c r="L793" s="9">
        <v>45203.854247685187</v>
      </c>
      <c r="M793" t="s">
        <v>1673</v>
      </c>
      <c r="N793" t="s">
        <v>180</v>
      </c>
      <c r="O793" t="s">
        <v>181</v>
      </c>
      <c r="P793" t="s">
        <v>331</v>
      </c>
      <c r="Q793" t="s">
        <v>308</v>
      </c>
      <c r="S793" s="9">
        <v>45203.85428240741</v>
      </c>
      <c r="T793">
        <v>43181706833</v>
      </c>
      <c r="U793" t="s">
        <v>183</v>
      </c>
      <c r="V793" t="str">
        <f>IFERROR(_xlfn.XLOOKUP(tb_C101[[#This Row],[OS]],[1]!tb_C103[OS],[1]!tb_C103[DESCRICAO]),"0")</f>
        <v>CORRETIVA</v>
      </c>
      <c r="W793" t="str">
        <f>IFERROR(_xlfn.XLOOKUP(tb_C101[[#This Row],[OS]],[1]!tb_C103[OS],[1]!tb_C103[DESCRICAO2]),"0")</f>
        <v>Mecanico</v>
      </c>
    </row>
    <row r="794" spans="1:23" x14ac:dyDescent="0.25">
      <c r="A794" s="7">
        <v>752</v>
      </c>
      <c r="B794" t="s">
        <v>184</v>
      </c>
      <c r="D794" s="8"/>
      <c r="H794" t="s">
        <v>1488</v>
      </c>
      <c r="I794" s="9">
        <v>45155.439386574071</v>
      </c>
      <c r="J794" s="9"/>
      <c r="K794" s="9"/>
      <c r="L794" s="9">
        <v>45229.568449074075</v>
      </c>
      <c r="M794" t="s">
        <v>1674</v>
      </c>
      <c r="N794" t="s">
        <v>180</v>
      </c>
      <c r="O794" t="s">
        <v>181</v>
      </c>
      <c r="P794" t="s">
        <v>189</v>
      </c>
      <c r="R794" t="s">
        <v>1675</v>
      </c>
      <c r="S794" s="9">
        <v>45229.568460648145</v>
      </c>
      <c r="T794">
        <v>43181706833</v>
      </c>
      <c r="U794" t="s">
        <v>183</v>
      </c>
      <c r="V794" t="str">
        <f>IFERROR(_xlfn.XLOOKUP(tb_C101[[#This Row],[OS]],[1]!tb_C103[OS],[1]!tb_C103[DESCRICAO]),"0")</f>
        <v>CORRETIVA</v>
      </c>
      <c r="W794" t="str">
        <f>IFERROR(_xlfn.XLOOKUP(tb_C101[[#This Row],[OS]],[1]!tb_C103[OS],[1]!tb_C103[DESCRICAO2]),"0")</f>
        <v>Eletrico</v>
      </c>
    </row>
    <row r="795" spans="1:23" x14ac:dyDescent="0.25">
      <c r="A795" s="7">
        <v>753</v>
      </c>
      <c r="B795" t="s">
        <v>184</v>
      </c>
      <c r="C795">
        <v>118</v>
      </c>
      <c r="D795" s="8" t="s">
        <v>1349</v>
      </c>
      <c r="H795" t="s">
        <v>557</v>
      </c>
      <c r="I795" s="9">
        <v>45155.450266203705</v>
      </c>
      <c r="J795" s="9"/>
      <c r="K795" s="9"/>
      <c r="L795" s="9">
        <v>45219.693981481483</v>
      </c>
      <c r="N795" t="s">
        <v>180</v>
      </c>
      <c r="O795" t="s">
        <v>181</v>
      </c>
      <c r="P795" t="s">
        <v>189</v>
      </c>
      <c r="R795" t="s">
        <v>1676</v>
      </c>
      <c r="S795" s="9">
        <v>45219.694004629629</v>
      </c>
      <c r="T795">
        <v>43181706833</v>
      </c>
      <c r="U795" t="s">
        <v>183</v>
      </c>
      <c r="V795" t="str">
        <f>IFERROR(_xlfn.XLOOKUP(tb_C101[[#This Row],[OS]],[1]!tb_C103[OS],[1]!tb_C103[DESCRICAO]),"0")</f>
        <v>PREDITIVA</v>
      </c>
      <c r="W795" t="str">
        <f>IFERROR(_xlfn.XLOOKUP(tb_C101[[#This Row],[OS]],[1]!tb_C103[OS],[1]!tb_C103[DESCRICAO2]),"0")</f>
        <v>Eletrico</v>
      </c>
    </row>
    <row r="796" spans="1:23" x14ac:dyDescent="0.25">
      <c r="A796" s="7">
        <v>753</v>
      </c>
      <c r="B796" t="s">
        <v>184</v>
      </c>
      <c r="C796">
        <v>118</v>
      </c>
      <c r="D796" s="8" t="s">
        <v>1349</v>
      </c>
      <c r="H796" t="s">
        <v>557</v>
      </c>
      <c r="I796" s="9">
        <v>45155.450266203705</v>
      </c>
      <c r="J796" s="9"/>
      <c r="K796" s="9"/>
      <c r="L796" s="9">
        <v>45219.693981481483</v>
      </c>
      <c r="M796" t="s">
        <v>1677</v>
      </c>
      <c r="N796" t="s">
        <v>180</v>
      </c>
      <c r="O796" t="s">
        <v>181</v>
      </c>
      <c r="P796" t="s">
        <v>189</v>
      </c>
      <c r="R796" t="s">
        <v>1678</v>
      </c>
      <c r="S796" s="9">
        <v>45219.694004629629</v>
      </c>
      <c r="T796">
        <v>43181706833</v>
      </c>
      <c r="U796" t="s">
        <v>183</v>
      </c>
      <c r="V796" t="str">
        <f>IFERROR(_xlfn.XLOOKUP(tb_C101[[#This Row],[OS]],[1]!tb_C103[OS],[1]!tb_C103[DESCRICAO]),"0")</f>
        <v>PREDITIVA</v>
      </c>
      <c r="W796" t="str">
        <f>IFERROR(_xlfn.XLOOKUP(tb_C101[[#This Row],[OS]],[1]!tb_C103[OS],[1]!tb_C103[DESCRICAO2]),"0")</f>
        <v>Eletrico</v>
      </c>
    </row>
    <row r="797" spans="1:23" x14ac:dyDescent="0.25">
      <c r="A797" s="7">
        <v>754</v>
      </c>
      <c r="B797" t="s">
        <v>184</v>
      </c>
      <c r="C797">
        <v>117</v>
      </c>
      <c r="D797" s="8" t="s">
        <v>354</v>
      </c>
      <c r="E797" t="s">
        <v>198</v>
      </c>
      <c r="H797" t="s">
        <v>557</v>
      </c>
      <c r="I797" s="9">
        <v>45155.453449074077</v>
      </c>
      <c r="J797" s="9"/>
      <c r="K797" s="9"/>
      <c r="L797" s="9">
        <v>45219.697141203702</v>
      </c>
      <c r="M797" t="s">
        <v>1679</v>
      </c>
      <c r="N797" t="s">
        <v>180</v>
      </c>
      <c r="O797" t="s">
        <v>181</v>
      </c>
      <c r="P797" t="s">
        <v>331</v>
      </c>
      <c r="R797" t="s">
        <v>1680</v>
      </c>
      <c r="S797" s="9">
        <v>45219.697164351855</v>
      </c>
      <c r="T797">
        <v>43181706833</v>
      </c>
      <c r="U797" t="s">
        <v>183</v>
      </c>
      <c r="V797" t="str">
        <f>IFERROR(_xlfn.XLOOKUP(tb_C101[[#This Row],[OS]],[1]!tb_C103[OS],[1]!tb_C103[DESCRICAO]),"0")</f>
        <v>CORRETIVA</v>
      </c>
      <c r="W797" t="str">
        <f>IFERROR(_xlfn.XLOOKUP(tb_C101[[#This Row],[OS]],[1]!tb_C103[OS],[1]!tb_C103[DESCRICAO2]),"0")</f>
        <v>Mecanico</v>
      </c>
    </row>
    <row r="798" spans="1:23" x14ac:dyDescent="0.25">
      <c r="A798" s="7">
        <v>755</v>
      </c>
      <c r="B798" t="s">
        <v>175</v>
      </c>
      <c r="C798">
        <v>1006</v>
      </c>
      <c r="D798" s="8" t="s">
        <v>1681</v>
      </c>
      <c r="H798" t="s">
        <v>731</v>
      </c>
      <c r="I798" s="9">
        <v>45155.463240740741</v>
      </c>
      <c r="J798" s="9"/>
      <c r="K798" s="9"/>
      <c r="L798" s="9">
        <v>45217.530694444446</v>
      </c>
      <c r="M798" t="s">
        <v>1682</v>
      </c>
      <c r="N798" t="s">
        <v>180</v>
      </c>
      <c r="O798" t="s">
        <v>181</v>
      </c>
      <c r="P798" t="s">
        <v>189</v>
      </c>
      <c r="R798" t="s">
        <v>1683</v>
      </c>
      <c r="S798" s="9">
        <v>45217.530706018515</v>
      </c>
      <c r="T798">
        <v>43181706833</v>
      </c>
      <c r="U798" t="s">
        <v>183</v>
      </c>
      <c r="V798" t="str">
        <f>IFERROR(_xlfn.XLOOKUP(tb_C101[[#This Row],[OS]],[1]!tb_C103[OS],[1]!tb_C103[DESCRICAO]),"0")</f>
        <v>CORRETIVA</v>
      </c>
      <c r="W798" t="str">
        <f>IFERROR(_xlfn.XLOOKUP(tb_C101[[#This Row],[OS]],[1]!tb_C103[OS],[1]!tb_C103[DESCRICAO2]),"0")</f>
        <v>Eletrico</v>
      </c>
    </row>
    <row r="799" spans="1:23" x14ac:dyDescent="0.25">
      <c r="A799" s="7">
        <v>756</v>
      </c>
      <c r="B799" t="s">
        <v>175</v>
      </c>
      <c r="C799">
        <v>207</v>
      </c>
      <c r="D799" s="8" t="s">
        <v>760</v>
      </c>
      <c r="H799" t="s">
        <v>723</v>
      </c>
      <c r="I799" s="9">
        <v>45155.575219907405</v>
      </c>
      <c r="J799" s="9"/>
      <c r="K799" s="9"/>
      <c r="L799" s="9">
        <v>45254.707442129627</v>
      </c>
      <c r="M799" t="s">
        <v>1684</v>
      </c>
      <c r="N799" t="s">
        <v>180</v>
      </c>
      <c r="O799" t="s">
        <v>181</v>
      </c>
      <c r="P799" t="s">
        <v>182</v>
      </c>
      <c r="R799" t="s">
        <v>1685</v>
      </c>
      <c r="S799" s="9">
        <v>45254.707465277781</v>
      </c>
      <c r="T799">
        <v>43181706833</v>
      </c>
      <c r="U799" t="s">
        <v>183</v>
      </c>
      <c r="V799" t="str">
        <f>IFERROR(_xlfn.XLOOKUP(tb_C101[[#This Row],[OS]],[1]!tb_C103[OS],[1]!tb_C103[DESCRICAO]),"0")</f>
        <v>CORRETIVA</v>
      </c>
      <c r="W799" t="str">
        <f>IFERROR(_xlfn.XLOOKUP(tb_C101[[#This Row],[OS]],[1]!tb_C103[OS],[1]!tb_C103[DESCRICAO2]),"0")</f>
        <v>Eletrico</v>
      </c>
    </row>
    <row r="800" spans="1:23" x14ac:dyDescent="0.25">
      <c r="A800" s="7">
        <v>757</v>
      </c>
      <c r="B800" t="s">
        <v>1686</v>
      </c>
      <c r="D800" s="8"/>
      <c r="H800" t="s">
        <v>731</v>
      </c>
      <c r="I800" s="9">
        <v>45155.646111111113</v>
      </c>
      <c r="J800" s="9"/>
      <c r="K800" s="9"/>
      <c r="L800" s="9">
        <v>45226.6953587963</v>
      </c>
      <c r="M800" t="s">
        <v>1687</v>
      </c>
      <c r="N800" t="s">
        <v>180</v>
      </c>
      <c r="O800" t="s">
        <v>181</v>
      </c>
      <c r="P800" t="s">
        <v>182</v>
      </c>
      <c r="R800" t="s">
        <v>1688</v>
      </c>
      <c r="S800" s="9">
        <v>45226.695381944446</v>
      </c>
      <c r="T800">
        <v>43181706833</v>
      </c>
      <c r="U800" t="s">
        <v>183</v>
      </c>
      <c r="V800" t="str">
        <f>IFERROR(_xlfn.XLOOKUP(tb_C101[[#This Row],[OS]],[1]!tb_C103[OS],[1]!tb_C103[DESCRICAO]),"0")</f>
        <v>CORRETIVA</v>
      </c>
      <c r="W800" t="str">
        <f>IFERROR(_xlfn.XLOOKUP(tb_C101[[#This Row],[OS]],[1]!tb_C103[OS],[1]!tb_C103[DESCRICAO2]),"0")</f>
        <v>Eletrico</v>
      </c>
    </row>
    <row r="801" spans="1:23" x14ac:dyDescent="0.25">
      <c r="A801" s="7">
        <v>758</v>
      </c>
      <c r="B801" t="s">
        <v>175</v>
      </c>
      <c r="C801">
        <v>207</v>
      </c>
      <c r="D801" s="8" t="s">
        <v>760</v>
      </c>
      <c r="H801" t="s">
        <v>723</v>
      </c>
      <c r="I801" s="9">
        <v>45155.737800925926</v>
      </c>
      <c r="J801" s="9">
        <v>45155.737581018519</v>
      </c>
      <c r="K801" s="9">
        <v>45155.791666666664</v>
      </c>
      <c r="L801" s="9">
        <v>45226.695810185185</v>
      </c>
      <c r="M801" t="s">
        <v>1689</v>
      </c>
      <c r="N801" t="s">
        <v>180</v>
      </c>
      <c r="O801" t="s">
        <v>204</v>
      </c>
      <c r="P801" t="s">
        <v>182</v>
      </c>
      <c r="R801" t="s">
        <v>1690</v>
      </c>
      <c r="S801" s="9">
        <v>45226.695821759262</v>
      </c>
      <c r="T801">
        <v>43181706833</v>
      </c>
      <c r="U801" t="s">
        <v>183</v>
      </c>
      <c r="V801" t="str">
        <f>IFERROR(_xlfn.XLOOKUP(tb_C101[[#This Row],[OS]],[1]!tb_C103[OS],[1]!tb_C103[DESCRICAO]),"0")</f>
        <v>CORRETIVA</v>
      </c>
      <c r="W801" t="str">
        <f>IFERROR(_xlfn.XLOOKUP(tb_C101[[#This Row],[OS]],[1]!tb_C103[OS],[1]!tb_C103[DESCRICAO2]),"0")</f>
        <v>Eletrico</v>
      </c>
    </row>
    <row r="802" spans="1:23" x14ac:dyDescent="0.25">
      <c r="A802" s="7">
        <v>759</v>
      </c>
      <c r="B802" t="s">
        <v>79</v>
      </c>
      <c r="C802">
        <v>406</v>
      </c>
      <c r="D802" s="8" t="s">
        <v>822</v>
      </c>
      <c r="H802" t="s">
        <v>744</v>
      </c>
      <c r="I802" s="9">
        <v>45155.854432870372</v>
      </c>
      <c r="J802" s="9"/>
      <c r="K802" s="9"/>
      <c r="L802" s="9">
        <v>45226.696145833332</v>
      </c>
      <c r="M802" t="s">
        <v>1691</v>
      </c>
      <c r="N802" t="s">
        <v>180</v>
      </c>
      <c r="O802" t="s">
        <v>181</v>
      </c>
      <c r="P802" t="s">
        <v>182</v>
      </c>
      <c r="R802" t="s">
        <v>1692</v>
      </c>
      <c r="S802" s="9">
        <v>45226.696168981478</v>
      </c>
      <c r="T802">
        <v>43181706833</v>
      </c>
      <c r="U802" t="s">
        <v>183</v>
      </c>
      <c r="V802" t="str">
        <f>IFERROR(_xlfn.XLOOKUP(tb_C101[[#This Row],[OS]],[1]!tb_C103[OS],[1]!tb_C103[DESCRICAO]),"0")</f>
        <v>CORRETIVA</v>
      </c>
      <c r="W802" t="str">
        <f>IFERROR(_xlfn.XLOOKUP(tb_C101[[#This Row],[OS]],[1]!tb_C103[OS],[1]!tb_C103[DESCRICAO2]),"0")</f>
        <v>Eletrico</v>
      </c>
    </row>
    <row r="803" spans="1:23" x14ac:dyDescent="0.25">
      <c r="A803" s="7">
        <v>760</v>
      </c>
      <c r="B803" t="s">
        <v>79</v>
      </c>
      <c r="C803">
        <v>406</v>
      </c>
      <c r="D803" s="8" t="s">
        <v>822</v>
      </c>
      <c r="H803" t="s">
        <v>744</v>
      </c>
      <c r="I803" s="9">
        <v>45155.918715277781</v>
      </c>
      <c r="J803" s="9"/>
      <c r="K803" s="9"/>
      <c r="L803" s="9">
        <v>45226.697962962964</v>
      </c>
      <c r="M803" t="s">
        <v>1693</v>
      </c>
      <c r="N803" t="s">
        <v>180</v>
      </c>
      <c r="O803" t="s">
        <v>181</v>
      </c>
      <c r="P803" t="s">
        <v>182</v>
      </c>
      <c r="R803" t="s">
        <v>1694</v>
      </c>
      <c r="S803" s="9">
        <v>45226.69798611111</v>
      </c>
      <c r="T803">
        <v>43181706833</v>
      </c>
      <c r="U803" t="s">
        <v>183</v>
      </c>
      <c r="V803" t="str">
        <f>IFERROR(_xlfn.XLOOKUP(tb_C101[[#This Row],[OS]],[1]!tb_C103[OS],[1]!tb_C103[DESCRICAO]),"0")</f>
        <v>CORRETIVA</v>
      </c>
      <c r="W803" t="str">
        <f>IFERROR(_xlfn.XLOOKUP(tb_C101[[#This Row],[OS]],[1]!tb_C103[OS],[1]!tb_C103[DESCRICAO2]),"0")</f>
        <v>Eletrico</v>
      </c>
    </row>
    <row r="804" spans="1:23" x14ac:dyDescent="0.25">
      <c r="A804" s="7">
        <v>761</v>
      </c>
      <c r="B804" t="s">
        <v>184</v>
      </c>
      <c r="C804">
        <v>115</v>
      </c>
      <c r="D804" s="8" t="s">
        <v>197</v>
      </c>
      <c r="E804" t="s">
        <v>245</v>
      </c>
      <c r="H804" t="s">
        <v>343</v>
      </c>
      <c r="I804" s="9">
        <v>45155.963472222225</v>
      </c>
      <c r="J804" s="9"/>
      <c r="K804" s="9"/>
      <c r="L804" s="9">
        <v>45219.772534722222</v>
      </c>
      <c r="M804" t="s">
        <v>1695</v>
      </c>
      <c r="N804" t="s">
        <v>180</v>
      </c>
      <c r="O804" t="s">
        <v>181</v>
      </c>
      <c r="P804" t="s">
        <v>331</v>
      </c>
      <c r="S804" s="9">
        <v>45219.772569444445</v>
      </c>
      <c r="T804">
        <v>43181706833</v>
      </c>
      <c r="U804" t="s">
        <v>183</v>
      </c>
      <c r="V804" t="str">
        <f>IFERROR(_xlfn.XLOOKUP(tb_C101[[#This Row],[OS]],[1]!tb_C103[OS],[1]!tb_C103[DESCRICAO]),"0")</f>
        <v>CORRETIVA</v>
      </c>
      <c r="W804" t="str">
        <f>IFERROR(_xlfn.XLOOKUP(tb_C101[[#This Row],[OS]],[1]!tb_C103[OS],[1]!tb_C103[DESCRICAO2]),"0")</f>
        <v>Eletrico</v>
      </c>
    </row>
    <row r="805" spans="1:23" x14ac:dyDescent="0.25">
      <c r="A805" s="7">
        <v>762</v>
      </c>
      <c r="B805" t="s">
        <v>184</v>
      </c>
      <c r="C805">
        <v>113</v>
      </c>
      <c r="D805" s="8" t="s">
        <v>213</v>
      </c>
      <c r="E805" t="s">
        <v>245</v>
      </c>
      <c r="H805" t="s">
        <v>343</v>
      </c>
      <c r="I805" s="9">
        <v>45155.98877314815</v>
      </c>
      <c r="J805" s="9"/>
      <c r="K805" s="9"/>
      <c r="L805" s="9">
        <v>45219.773287037038</v>
      </c>
      <c r="M805" t="s">
        <v>1696</v>
      </c>
      <c r="N805" t="s">
        <v>180</v>
      </c>
      <c r="O805" t="s">
        <v>181</v>
      </c>
      <c r="P805" t="s">
        <v>331</v>
      </c>
      <c r="S805" s="9">
        <v>45219.773310185185</v>
      </c>
      <c r="T805">
        <v>43181706833</v>
      </c>
      <c r="U805" t="s">
        <v>183</v>
      </c>
      <c r="V805" t="str">
        <f>IFERROR(_xlfn.XLOOKUP(tb_C101[[#This Row],[OS]],[1]!tb_C103[OS],[1]!tb_C103[DESCRICAO]),"0")</f>
        <v>CORRETIVA</v>
      </c>
      <c r="W805" t="str">
        <f>IFERROR(_xlfn.XLOOKUP(tb_C101[[#This Row],[OS]],[1]!tb_C103[OS],[1]!tb_C103[DESCRICAO2]),"0")</f>
        <v>Mecanico</v>
      </c>
    </row>
    <row r="806" spans="1:23" x14ac:dyDescent="0.25">
      <c r="A806" s="7">
        <v>763</v>
      </c>
      <c r="B806" t="s">
        <v>1267</v>
      </c>
      <c r="D806" s="8"/>
      <c r="H806" t="s">
        <v>731</v>
      </c>
      <c r="I806" s="9">
        <v>45156.399884259263</v>
      </c>
      <c r="J806" s="9"/>
      <c r="K806" s="9"/>
      <c r="L806" s="9">
        <v>45223.748240740744</v>
      </c>
      <c r="M806" t="s">
        <v>1697</v>
      </c>
      <c r="N806" t="s">
        <v>180</v>
      </c>
      <c r="O806" t="s">
        <v>181</v>
      </c>
      <c r="P806" t="s">
        <v>189</v>
      </c>
      <c r="R806" t="s">
        <v>1698</v>
      </c>
      <c r="S806" s="9">
        <v>45223.748252314814</v>
      </c>
      <c r="T806">
        <v>43181706833</v>
      </c>
      <c r="U806" t="s">
        <v>183</v>
      </c>
      <c r="V806" t="str">
        <f>IFERROR(_xlfn.XLOOKUP(tb_C101[[#This Row],[OS]],[1]!tb_C103[OS],[1]!tb_C103[DESCRICAO]),"0")</f>
        <v>CORRETIVA</v>
      </c>
      <c r="W806" t="str">
        <f>IFERROR(_xlfn.XLOOKUP(tb_C101[[#This Row],[OS]],[1]!tb_C103[OS],[1]!tb_C103[DESCRICAO2]),"0")</f>
        <v>Eletrico</v>
      </c>
    </row>
    <row r="807" spans="1:23" x14ac:dyDescent="0.25">
      <c r="A807" s="7">
        <v>764</v>
      </c>
      <c r="B807" t="s">
        <v>220</v>
      </c>
      <c r="C807">
        <v>302</v>
      </c>
      <c r="D807" s="8" t="s">
        <v>787</v>
      </c>
      <c r="H807" t="s">
        <v>788</v>
      </c>
      <c r="I807" s="9">
        <v>45156.432268518518</v>
      </c>
      <c r="J807" s="9"/>
      <c r="K807" s="9"/>
      <c r="L807" s="9">
        <v>45219.773888888885</v>
      </c>
      <c r="M807" t="s">
        <v>1699</v>
      </c>
      <c r="N807" t="s">
        <v>180</v>
      </c>
      <c r="O807" t="s">
        <v>181</v>
      </c>
      <c r="P807" t="s">
        <v>189</v>
      </c>
      <c r="R807" t="s">
        <v>1700</v>
      </c>
      <c r="S807" s="9">
        <v>45219.773900462962</v>
      </c>
      <c r="T807">
        <v>43181706833</v>
      </c>
      <c r="U807" t="s">
        <v>183</v>
      </c>
      <c r="V807" t="str">
        <f>IFERROR(_xlfn.XLOOKUP(tb_C101[[#This Row],[OS]],[1]!tb_C103[OS],[1]!tb_C103[DESCRICAO]),"0")</f>
        <v>CORRETIVA</v>
      </c>
      <c r="W807" t="str">
        <f>IFERROR(_xlfn.XLOOKUP(tb_C101[[#This Row],[OS]],[1]!tb_C103[OS],[1]!tb_C103[DESCRICAO2]),"0")</f>
        <v>Mecanico</v>
      </c>
    </row>
    <row r="808" spans="1:23" x14ac:dyDescent="0.25">
      <c r="A808" s="7">
        <v>765</v>
      </c>
      <c r="B808" t="s">
        <v>184</v>
      </c>
      <c r="C808">
        <v>108</v>
      </c>
      <c r="D808" s="8" t="s">
        <v>317</v>
      </c>
      <c r="E808" t="s">
        <v>245</v>
      </c>
      <c r="H808" t="s">
        <v>557</v>
      </c>
      <c r="I808" s="9">
        <v>45156.558217592596</v>
      </c>
      <c r="J808" s="9"/>
      <c r="K808" s="9"/>
      <c r="L808" s="9">
        <v>45219.774351851855</v>
      </c>
      <c r="M808" t="s">
        <v>1701</v>
      </c>
      <c r="N808" t="s">
        <v>180</v>
      </c>
      <c r="O808" t="s">
        <v>181</v>
      </c>
      <c r="P808" t="s">
        <v>182</v>
      </c>
      <c r="R808" t="s">
        <v>1702</v>
      </c>
      <c r="S808" s="9">
        <v>45358.302557870367</v>
      </c>
      <c r="T808">
        <v>43181706833</v>
      </c>
      <c r="U808" t="s">
        <v>183</v>
      </c>
      <c r="V808" t="str">
        <f>IFERROR(_xlfn.XLOOKUP(tb_C101[[#This Row],[OS]],[1]!tb_C103[OS],[1]!tb_C103[DESCRICAO]),"0")</f>
        <v>CORRETIVA</v>
      </c>
      <c r="W808" t="str">
        <f>IFERROR(_xlfn.XLOOKUP(tb_C101[[#This Row],[OS]],[1]!tb_C103[OS],[1]!tb_C103[DESCRICAO2]),"0")</f>
        <v>Mecanico</v>
      </c>
    </row>
    <row r="809" spans="1:23" x14ac:dyDescent="0.25">
      <c r="A809" s="7">
        <v>766</v>
      </c>
      <c r="B809" t="s">
        <v>79</v>
      </c>
      <c r="C809">
        <v>406</v>
      </c>
      <c r="D809" s="8" t="s">
        <v>822</v>
      </c>
      <c r="E809" t="s">
        <v>1232</v>
      </c>
      <c r="H809" t="s">
        <v>744</v>
      </c>
      <c r="I809" s="9">
        <v>45156.63585648148</v>
      </c>
      <c r="J809" s="9"/>
      <c r="K809" s="9"/>
      <c r="L809" s="9">
        <v>45227.306828703702</v>
      </c>
      <c r="M809" t="s">
        <v>1703</v>
      </c>
      <c r="N809" t="s">
        <v>180</v>
      </c>
      <c r="O809" t="s">
        <v>181</v>
      </c>
      <c r="P809" t="s">
        <v>182</v>
      </c>
      <c r="R809" t="s">
        <v>1704</v>
      </c>
      <c r="S809" s="9">
        <v>45227.306851851848</v>
      </c>
      <c r="T809">
        <v>43181706833</v>
      </c>
      <c r="U809" t="s">
        <v>183</v>
      </c>
      <c r="V809" t="str">
        <f>IFERROR(_xlfn.XLOOKUP(tb_C101[[#This Row],[OS]],[1]!tb_C103[OS],[1]!tb_C103[DESCRICAO]),"0")</f>
        <v>CORRETIVA</v>
      </c>
      <c r="W809" t="str">
        <f>IFERROR(_xlfn.XLOOKUP(tb_C101[[#This Row],[OS]],[1]!tb_C103[OS],[1]!tb_C103[DESCRICAO2]),"0")</f>
        <v>Eletrico</v>
      </c>
    </row>
    <row r="810" spans="1:23" x14ac:dyDescent="0.25">
      <c r="A810" s="7">
        <v>767</v>
      </c>
      <c r="B810" t="s">
        <v>24</v>
      </c>
      <c r="C810">
        <v>507</v>
      </c>
      <c r="D810" s="8" t="s">
        <v>757</v>
      </c>
      <c r="H810" t="s">
        <v>750</v>
      </c>
      <c r="I810" s="9">
        <v>45156.644907407404</v>
      </c>
      <c r="J810" s="9"/>
      <c r="K810" s="9"/>
      <c r="L810" s="9">
        <v>45219.774710648147</v>
      </c>
      <c r="M810" t="s">
        <v>1705</v>
      </c>
      <c r="N810" t="s">
        <v>180</v>
      </c>
      <c r="O810" t="s">
        <v>181</v>
      </c>
      <c r="P810" t="s">
        <v>182</v>
      </c>
      <c r="R810" t="s">
        <v>1706</v>
      </c>
      <c r="S810" s="9">
        <v>45219.774733796294</v>
      </c>
      <c r="T810">
        <v>43181706833</v>
      </c>
      <c r="U810" t="s">
        <v>183</v>
      </c>
      <c r="V810" t="str">
        <f>IFERROR(_xlfn.XLOOKUP(tb_C101[[#This Row],[OS]],[1]!tb_C103[OS],[1]!tb_C103[DESCRICAO]),"0")</f>
        <v>CORRETIVA</v>
      </c>
      <c r="W810" t="str">
        <f>IFERROR(_xlfn.XLOOKUP(tb_C101[[#This Row],[OS]],[1]!tb_C103[OS],[1]!tb_C103[DESCRICAO2]),"0")</f>
        <v>Mecanico</v>
      </c>
    </row>
    <row r="811" spans="1:23" x14ac:dyDescent="0.25">
      <c r="A811" s="7">
        <v>768</v>
      </c>
      <c r="B811" t="s">
        <v>175</v>
      </c>
      <c r="C811">
        <v>207</v>
      </c>
      <c r="D811" s="8" t="s">
        <v>760</v>
      </c>
      <c r="H811" t="s">
        <v>723</v>
      </c>
      <c r="I811" s="9">
        <v>45156.724374999998</v>
      </c>
      <c r="J811" s="9">
        <v>45156.724004629628</v>
      </c>
      <c r="K811" s="9">
        <v>45156.8125</v>
      </c>
      <c r="L811" s="9">
        <v>45219.775150462963</v>
      </c>
      <c r="M811" t="s">
        <v>1707</v>
      </c>
      <c r="N811" t="s">
        <v>180</v>
      </c>
      <c r="O811" t="s">
        <v>204</v>
      </c>
      <c r="P811" t="s">
        <v>182</v>
      </c>
      <c r="R811" t="s">
        <v>1551</v>
      </c>
      <c r="S811" s="9">
        <v>45219.775173611109</v>
      </c>
      <c r="T811">
        <v>43181706833</v>
      </c>
      <c r="U811" t="s">
        <v>183</v>
      </c>
      <c r="V811" t="str">
        <f>IFERROR(_xlfn.XLOOKUP(tb_C101[[#This Row],[OS]],[1]!tb_C103[OS],[1]!tb_C103[DESCRICAO]),"0")</f>
        <v>CORRETIVA</v>
      </c>
      <c r="W811" t="str">
        <f>IFERROR(_xlfn.XLOOKUP(tb_C101[[#This Row],[OS]],[1]!tb_C103[OS],[1]!tb_C103[DESCRICAO2]),"0")</f>
        <v>Eletrico</v>
      </c>
    </row>
    <row r="812" spans="1:23" x14ac:dyDescent="0.25">
      <c r="A812" s="7">
        <v>769</v>
      </c>
      <c r="B812" t="s">
        <v>79</v>
      </c>
      <c r="C812">
        <v>416</v>
      </c>
      <c r="D812" s="8" t="s">
        <v>870</v>
      </c>
      <c r="H812" t="s">
        <v>744</v>
      </c>
      <c r="I812" s="9">
        <v>45156.770844907405</v>
      </c>
      <c r="J812" s="9">
        <v>45156.768634259257</v>
      </c>
      <c r="K812" s="9">
        <v>45156.875</v>
      </c>
      <c r="L812" s="9">
        <v>45219.775567129633</v>
      </c>
      <c r="M812" t="s">
        <v>1708</v>
      </c>
      <c r="N812" t="s">
        <v>180</v>
      </c>
      <c r="O812" t="s">
        <v>204</v>
      </c>
      <c r="P812" t="s">
        <v>182</v>
      </c>
      <c r="R812" t="s">
        <v>1709</v>
      </c>
      <c r="S812" s="9">
        <v>45219.775729166664</v>
      </c>
      <c r="T812">
        <v>43181706833</v>
      </c>
      <c r="U812" t="s">
        <v>183</v>
      </c>
      <c r="V812" t="str">
        <f>IFERROR(_xlfn.XLOOKUP(tb_C101[[#This Row],[OS]],[1]!tb_C103[OS],[1]!tb_C103[DESCRICAO]),"0")</f>
        <v>CORRETIVA</v>
      </c>
      <c r="W812" t="str">
        <f>IFERROR(_xlfn.XLOOKUP(tb_C101[[#This Row],[OS]],[1]!tb_C103[OS],[1]!tb_C103[DESCRICAO2]),"0")</f>
        <v>Mecanico</v>
      </c>
    </row>
    <row r="813" spans="1:23" x14ac:dyDescent="0.25">
      <c r="A813" s="7">
        <v>770</v>
      </c>
      <c r="B813" t="s">
        <v>175</v>
      </c>
      <c r="C813">
        <v>207</v>
      </c>
      <c r="D813" s="8" t="s">
        <v>760</v>
      </c>
      <c r="H813" t="s">
        <v>1060</v>
      </c>
      <c r="I813" s="9">
        <v>45157.135300925926</v>
      </c>
      <c r="J813" s="9">
        <v>45156.993055555555</v>
      </c>
      <c r="K813" s="9">
        <v>45157.125</v>
      </c>
      <c r="L813" s="9">
        <v>45219.776469907411</v>
      </c>
      <c r="M813" t="s">
        <v>1710</v>
      </c>
      <c r="N813" t="s">
        <v>180</v>
      </c>
      <c r="O813" t="s">
        <v>204</v>
      </c>
      <c r="P813" t="s">
        <v>331</v>
      </c>
      <c r="R813" t="s">
        <v>1711</v>
      </c>
      <c r="S813" s="9">
        <v>45219.776493055557</v>
      </c>
      <c r="T813">
        <v>43181706833</v>
      </c>
      <c r="U813" t="s">
        <v>183</v>
      </c>
      <c r="V813" t="str">
        <f>IFERROR(_xlfn.XLOOKUP(tb_C101[[#This Row],[OS]],[1]!tb_C103[OS],[1]!tb_C103[DESCRICAO]),"0")</f>
        <v>CORRETIVA</v>
      </c>
      <c r="W813" t="str">
        <f>IFERROR(_xlfn.XLOOKUP(tb_C101[[#This Row],[OS]],[1]!tb_C103[OS],[1]!tb_C103[DESCRICAO2]),"0")</f>
        <v>Eletrico</v>
      </c>
    </row>
    <row r="814" spans="1:23" x14ac:dyDescent="0.25">
      <c r="A814" s="7">
        <v>771</v>
      </c>
      <c r="B814" t="s">
        <v>184</v>
      </c>
      <c r="C814">
        <v>118</v>
      </c>
      <c r="D814" s="8" t="s">
        <v>1349</v>
      </c>
      <c r="H814" t="s">
        <v>343</v>
      </c>
      <c r="I814" s="9">
        <v>45157.210231481484</v>
      </c>
      <c r="J814" s="9"/>
      <c r="K814" s="9"/>
      <c r="L814" s="9">
        <v>45219.776817129627</v>
      </c>
      <c r="M814" t="s">
        <v>1712</v>
      </c>
      <c r="N814" t="s">
        <v>180</v>
      </c>
      <c r="O814" t="s">
        <v>181</v>
      </c>
      <c r="P814" t="s">
        <v>331</v>
      </c>
      <c r="R814" t="s">
        <v>1713</v>
      </c>
      <c r="S814" s="9">
        <v>45219.77684027778</v>
      </c>
      <c r="T814">
        <v>43181706833</v>
      </c>
      <c r="U814" t="s">
        <v>183</v>
      </c>
      <c r="V814" t="str">
        <f>IFERROR(_xlfn.XLOOKUP(tb_C101[[#This Row],[OS]],[1]!tb_C103[OS],[1]!tb_C103[DESCRICAO]),"0")</f>
        <v>CORRETIVA</v>
      </c>
      <c r="W814" t="str">
        <f>IFERROR(_xlfn.XLOOKUP(tb_C101[[#This Row],[OS]],[1]!tb_C103[OS],[1]!tb_C103[DESCRICAO2]),"0")</f>
        <v>Mecanico</v>
      </c>
    </row>
    <row r="815" spans="1:23" x14ac:dyDescent="0.25">
      <c r="A815" s="7">
        <v>772</v>
      </c>
      <c r="B815" t="s">
        <v>79</v>
      </c>
      <c r="C815">
        <v>407</v>
      </c>
      <c r="D815" s="8" t="s">
        <v>270</v>
      </c>
      <c r="H815" t="s">
        <v>734</v>
      </c>
      <c r="I815" s="9">
        <v>45157.390219907407</v>
      </c>
      <c r="J815" s="9"/>
      <c r="K815" s="9"/>
      <c r="L815" s="9">
        <v>45219.777685185189</v>
      </c>
      <c r="M815" t="s">
        <v>1714</v>
      </c>
      <c r="N815" t="s">
        <v>180</v>
      </c>
      <c r="O815" t="s">
        <v>181</v>
      </c>
      <c r="P815" t="s">
        <v>189</v>
      </c>
      <c r="R815" t="s">
        <v>1715</v>
      </c>
      <c r="S815" s="9">
        <v>45219.777708333335</v>
      </c>
      <c r="T815">
        <v>43181706833</v>
      </c>
      <c r="U815" t="s">
        <v>183</v>
      </c>
      <c r="V815" t="str">
        <f>IFERROR(_xlfn.XLOOKUP(tb_C101[[#This Row],[OS]],[1]!tb_C103[OS],[1]!tb_C103[DESCRICAO]),"0")</f>
        <v>CORRETIVA</v>
      </c>
      <c r="W815" t="str">
        <f>IFERROR(_xlfn.XLOOKUP(tb_C101[[#This Row],[OS]],[1]!tb_C103[OS],[1]!tb_C103[DESCRICAO2]),"0")</f>
        <v>Mecanico</v>
      </c>
    </row>
    <row r="816" spans="1:23" x14ac:dyDescent="0.25">
      <c r="A816" s="7">
        <v>773</v>
      </c>
      <c r="B816" t="s">
        <v>184</v>
      </c>
      <c r="C816">
        <v>115</v>
      </c>
      <c r="D816" s="8" t="s">
        <v>197</v>
      </c>
      <c r="E816" t="s">
        <v>198</v>
      </c>
      <c r="F816" t="s">
        <v>387</v>
      </c>
      <c r="G816" t="s">
        <v>392</v>
      </c>
      <c r="H816" t="s">
        <v>343</v>
      </c>
      <c r="I816" s="9">
        <v>45159.02721064815</v>
      </c>
      <c r="J816" s="9"/>
      <c r="K816" s="9"/>
      <c r="L816" s="9">
        <v>45219.778032407405</v>
      </c>
      <c r="M816" t="s">
        <v>1716</v>
      </c>
      <c r="N816" t="s">
        <v>180</v>
      </c>
      <c r="O816" t="s">
        <v>181</v>
      </c>
      <c r="P816" t="s">
        <v>331</v>
      </c>
      <c r="Q816" t="s">
        <v>308</v>
      </c>
      <c r="S816" s="9">
        <v>45219.778043981481</v>
      </c>
      <c r="T816">
        <v>43181706833</v>
      </c>
      <c r="U816" t="s">
        <v>183</v>
      </c>
      <c r="V816" t="str">
        <f>IFERROR(_xlfn.XLOOKUP(tb_C101[[#This Row],[OS]],[1]!tb_C103[OS],[1]!tb_C103[DESCRICAO]),"0")</f>
        <v>CORRETIVA</v>
      </c>
      <c r="W816" t="str">
        <f>IFERROR(_xlfn.XLOOKUP(tb_C101[[#This Row],[OS]],[1]!tb_C103[OS],[1]!tb_C103[DESCRICAO2]),"0")</f>
        <v>Mecanico</v>
      </c>
    </row>
    <row r="817" spans="1:23" x14ac:dyDescent="0.25">
      <c r="A817" s="7">
        <v>774</v>
      </c>
      <c r="B817" t="s">
        <v>184</v>
      </c>
      <c r="C817">
        <v>113</v>
      </c>
      <c r="D817" s="8" t="s">
        <v>213</v>
      </c>
      <c r="E817" t="s">
        <v>245</v>
      </c>
      <c r="F817" t="s">
        <v>313</v>
      </c>
      <c r="G817" t="s">
        <v>930</v>
      </c>
      <c r="H817" t="s">
        <v>343</v>
      </c>
      <c r="I817" s="9">
        <v>45159.080833333333</v>
      </c>
      <c r="J817" s="9"/>
      <c r="K817" s="9"/>
      <c r="L817" s="9">
        <v>45219.778425925928</v>
      </c>
      <c r="M817" t="s">
        <v>1717</v>
      </c>
      <c r="N817" t="s">
        <v>180</v>
      </c>
      <c r="O817" t="s">
        <v>181</v>
      </c>
      <c r="P817" t="s">
        <v>331</v>
      </c>
      <c r="Q817" t="s">
        <v>308</v>
      </c>
      <c r="S817" s="9">
        <v>45219.778449074074</v>
      </c>
      <c r="T817">
        <v>43181706833</v>
      </c>
      <c r="U817" t="s">
        <v>183</v>
      </c>
      <c r="V817" t="str">
        <f>IFERROR(_xlfn.XLOOKUP(tb_C101[[#This Row],[OS]],[1]!tb_C103[OS],[1]!tb_C103[DESCRICAO]),"0")</f>
        <v>CORRETIVA</v>
      </c>
      <c r="W817" t="str">
        <f>IFERROR(_xlfn.XLOOKUP(tb_C101[[#This Row],[OS]],[1]!tb_C103[OS],[1]!tb_C103[DESCRICAO2]),"0")</f>
        <v>Mecanico</v>
      </c>
    </row>
    <row r="818" spans="1:23" x14ac:dyDescent="0.25">
      <c r="A818" s="7">
        <v>775</v>
      </c>
      <c r="B818" t="s">
        <v>175</v>
      </c>
      <c r="D818" s="8"/>
      <c r="H818" t="s">
        <v>1060</v>
      </c>
      <c r="I818" s="9">
        <v>45160.20952546296</v>
      </c>
      <c r="J818" s="9"/>
      <c r="K818" s="9"/>
      <c r="L818" s="9"/>
      <c r="N818" t="s">
        <v>215</v>
      </c>
      <c r="O818" t="s">
        <v>181</v>
      </c>
      <c r="S818" s="9"/>
      <c r="U818" t="s">
        <v>183</v>
      </c>
      <c r="V818">
        <f>IFERROR(_xlfn.XLOOKUP(tb_C101[[#This Row],[OS]],[1]!tb_C103[OS],[1]!tb_C103[DESCRICAO]),"0")</f>
        <v>0</v>
      </c>
      <c r="W818">
        <f>IFERROR(_xlfn.XLOOKUP(tb_C101[[#This Row],[OS]],[1]!tb_C103[OS],[1]!tb_C103[DESCRICAO2]),"0")</f>
        <v>0</v>
      </c>
    </row>
    <row r="819" spans="1:23" x14ac:dyDescent="0.25">
      <c r="A819" s="7">
        <v>776</v>
      </c>
      <c r="B819" t="s">
        <v>175</v>
      </c>
      <c r="C819">
        <v>204</v>
      </c>
      <c r="D819" s="8" t="s">
        <v>282</v>
      </c>
      <c r="E819" t="s">
        <v>302</v>
      </c>
      <c r="H819" t="s">
        <v>1060</v>
      </c>
      <c r="I819" s="9">
        <v>45160.20952546296</v>
      </c>
      <c r="J819" s="9">
        <v>45159.916666666664</v>
      </c>
      <c r="K819" s="9">
        <v>45160.208333333336</v>
      </c>
      <c r="L819" s="9">
        <v>45219.779108796298</v>
      </c>
      <c r="M819" t="s">
        <v>1718</v>
      </c>
      <c r="N819" t="s">
        <v>180</v>
      </c>
      <c r="O819" t="s">
        <v>204</v>
      </c>
      <c r="P819" t="s">
        <v>331</v>
      </c>
      <c r="R819" t="s">
        <v>1719</v>
      </c>
      <c r="S819" s="9">
        <v>45219.779120370367</v>
      </c>
      <c r="T819">
        <v>43181706833</v>
      </c>
      <c r="U819" t="s">
        <v>183</v>
      </c>
      <c r="V819" t="str">
        <f>IFERROR(_xlfn.XLOOKUP(tb_C101[[#This Row],[OS]],[1]!tb_C103[OS],[1]!tb_C103[DESCRICAO]),"0")</f>
        <v>CORRETIVA</v>
      </c>
      <c r="W819" t="str">
        <f>IFERROR(_xlfn.XLOOKUP(tb_C101[[#This Row],[OS]],[1]!tb_C103[OS],[1]!tb_C103[DESCRICAO2]),"0")</f>
        <v>Eletrico</v>
      </c>
    </row>
    <row r="820" spans="1:23" x14ac:dyDescent="0.25">
      <c r="A820" s="7">
        <v>777</v>
      </c>
      <c r="B820" t="s">
        <v>175</v>
      </c>
      <c r="D820" s="8"/>
      <c r="H820" t="s">
        <v>1060</v>
      </c>
      <c r="I820" s="9">
        <v>45160.211608796293</v>
      </c>
      <c r="J820" s="9">
        <v>45160.140277777777</v>
      </c>
      <c r="K820" s="9">
        <v>45160.208333333336</v>
      </c>
      <c r="L820" s="9">
        <v>45219.779699074075</v>
      </c>
      <c r="M820" t="s">
        <v>1720</v>
      </c>
      <c r="N820" t="s">
        <v>180</v>
      </c>
      <c r="O820" t="s">
        <v>204</v>
      </c>
      <c r="P820" t="s">
        <v>331</v>
      </c>
      <c r="R820" t="s">
        <v>1721</v>
      </c>
      <c r="S820" s="9">
        <v>45219.779722222222</v>
      </c>
      <c r="T820">
        <v>43181706833</v>
      </c>
      <c r="U820" t="s">
        <v>183</v>
      </c>
      <c r="V820" t="str">
        <f>IFERROR(_xlfn.XLOOKUP(tb_C101[[#This Row],[OS]],[1]!tb_C103[OS],[1]!tb_C103[DESCRICAO]),"0")</f>
        <v>CORRETIVA</v>
      </c>
      <c r="W820" t="str">
        <f>IFERROR(_xlfn.XLOOKUP(tb_C101[[#This Row],[OS]],[1]!tb_C103[OS],[1]!tb_C103[DESCRICAO2]),"0")</f>
        <v>Eletrico</v>
      </c>
    </row>
    <row r="821" spans="1:23" x14ac:dyDescent="0.25">
      <c r="A821" s="7">
        <v>778</v>
      </c>
      <c r="B821" t="s">
        <v>175</v>
      </c>
      <c r="C821">
        <v>206</v>
      </c>
      <c r="D821" s="8" t="s">
        <v>793</v>
      </c>
      <c r="H821" t="s">
        <v>774</v>
      </c>
      <c r="I821" s="9">
        <v>45160.333020833335</v>
      </c>
      <c r="J821" s="9">
        <v>45160.33152777778</v>
      </c>
      <c r="K821" s="9">
        <v>45160.375</v>
      </c>
      <c r="L821" s="9">
        <v>45219.78019675926</v>
      </c>
      <c r="M821" t="s">
        <v>1722</v>
      </c>
      <c r="N821" t="s">
        <v>180</v>
      </c>
      <c r="O821" t="s">
        <v>204</v>
      </c>
      <c r="P821" t="s">
        <v>189</v>
      </c>
      <c r="R821" t="s">
        <v>1723</v>
      </c>
      <c r="S821" s="9">
        <v>45219.78020833333</v>
      </c>
      <c r="T821">
        <v>43181706833</v>
      </c>
      <c r="U821" t="s">
        <v>183</v>
      </c>
      <c r="V821" t="str">
        <f>IFERROR(_xlfn.XLOOKUP(tb_C101[[#This Row],[OS]],[1]!tb_C103[OS],[1]!tb_C103[DESCRICAO]),"0")</f>
        <v>CORRETIVA</v>
      </c>
      <c r="W821" t="str">
        <f>IFERROR(_xlfn.XLOOKUP(tb_C101[[#This Row],[OS]],[1]!tb_C103[OS],[1]!tb_C103[DESCRICAO2]),"0")</f>
        <v>Mecanico</v>
      </c>
    </row>
    <row r="822" spans="1:23" x14ac:dyDescent="0.25">
      <c r="A822" s="7">
        <v>779</v>
      </c>
      <c r="B822" t="s">
        <v>175</v>
      </c>
      <c r="D822" s="8"/>
      <c r="H822" t="s">
        <v>774</v>
      </c>
      <c r="I822" s="9">
        <v>45160.336030092592</v>
      </c>
      <c r="J822" s="9"/>
      <c r="K822" s="9"/>
      <c r="L822" s="9">
        <v>45219.781585648147</v>
      </c>
      <c r="M822" t="s">
        <v>1724</v>
      </c>
      <c r="N822" t="s">
        <v>180</v>
      </c>
      <c r="O822" t="s">
        <v>181</v>
      </c>
      <c r="P822" t="s">
        <v>189</v>
      </c>
      <c r="R822" t="s">
        <v>1725</v>
      </c>
      <c r="S822" s="9">
        <v>45219.781608796293</v>
      </c>
      <c r="T822">
        <v>43181706833</v>
      </c>
      <c r="U822" t="s">
        <v>183</v>
      </c>
      <c r="V822" t="str">
        <f>IFERROR(_xlfn.XLOOKUP(tb_C101[[#This Row],[OS]],[1]!tb_C103[OS],[1]!tb_C103[DESCRICAO]),"0")</f>
        <v>CORRETIVA</v>
      </c>
      <c r="W822" t="str">
        <f>IFERROR(_xlfn.XLOOKUP(tb_C101[[#This Row],[OS]],[1]!tb_C103[OS],[1]!tb_C103[DESCRICAO2]),"0")</f>
        <v>Eletrico</v>
      </c>
    </row>
    <row r="823" spans="1:23" x14ac:dyDescent="0.25">
      <c r="A823" s="7">
        <v>780</v>
      </c>
      <c r="B823" t="s">
        <v>184</v>
      </c>
      <c r="C823">
        <v>117</v>
      </c>
      <c r="D823" s="8" t="s">
        <v>354</v>
      </c>
      <c r="E823" t="s">
        <v>198</v>
      </c>
      <c r="H823" t="s">
        <v>326</v>
      </c>
      <c r="I823" s="9">
        <v>45160.965856481482</v>
      </c>
      <c r="J823" s="9"/>
      <c r="K823" s="9"/>
      <c r="L823" s="9">
        <v>45219.781909722224</v>
      </c>
      <c r="M823" t="s">
        <v>1726</v>
      </c>
      <c r="N823" t="s">
        <v>180</v>
      </c>
      <c r="O823" t="s">
        <v>181</v>
      </c>
      <c r="P823" t="s">
        <v>331</v>
      </c>
      <c r="R823" t="s">
        <v>1727</v>
      </c>
      <c r="S823" s="9">
        <v>45219.781944444447</v>
      </c>
      <c r="T823">
        <v>43181706833</v>
      </c>
      <c r="U823" t="s">
        <v>183</v>
      </c>
      <c r="V823" t="str">
        <f>IFERROR(_xlfn.XLOOKUP(tb_C101[[#This Row],[OS]],[1]!tb_C103[OS],[1]!tb_C103[DESCRICAO]),"0")</f>
        <v>CORRETIVA</v>
      </c>
      <c r="W823" t="str">
        <f>IFERROR(_xlfn.XLOOKUP(tb_C101[[#This Row],[OS]],[1]!tb_C103[OS],[1]!tb_C103[DESCRICAO2]),"0")</f>
        <v>Eletrico</v>
      </c>
    </row>
    <row r="824" spans="1:23" x14ac:dyDescent="0.25">
      <c r="A824" s="7">
        <v>781</v>
      </c>
      <c r="B824" t="s">
        <v>79</v>
      </c>
      <c r="C824">
        <v>416</v>
      </c>
      <c r="D824" s="8" t="s">
        <v>870</v>
      </c>
      <c r="H824" t="s">
        <v>744</v>
      </c>
      <c r="I824" s="9">
        <v>45161.916296296295</v>
      </c>
      <c r="J824" s="9">
        <v>45161.909722222219</v>
      </c>
      <c r="K824" s="9">
        <v>45161.927083333336</v>
      </c>
      <c r="L824" s="9">
        <v>45219.782337962963</v>
      </c>
      <c r="M824" t="s">
        <v>1728</v>
      </c>
      <c r="N824" t="s">
        <v>180</v>
      </c>
      <c r="O824" t="s">
        <v>204</v>
      </c>
      <c r="P824" t="s">
        <v>182</v>
      </c>
      <c r="R824" t="s">
        <v>1729</v>
      </c>
      <c r="S824" s="9">
        <v>45219.782361111109</v>
      </c>
      <c r="T824">
        <v>43181706833</v>
      </c>
      <c r="U824" t="s">
        <v>183</v>
      </c>
      <c r="V824" t="str">
        <f>IFERROR(_xlfn.XLOOKUP(tb_C101[[#This Row],[OS]],[1]!tb_C103[OS],[1]!tb_C103[DESCRICAO]),"0")</f>
        <v>CORRETIVA</v>
      </c>
      <c r="W824" t="str">
        <f>IFERROR(_xlfn.XLOOKUP(tb_C101[[#This Row],[OS]],[1]!tb_C103[OS],[1]!tb_C103[DESCRICAO2]),"0")</f>
        <v>Mecanico</v>
      </c>
    </row>
    <row r="825" spans="1:23" x14ac:dyDescent="0.25">
      <c r="A825" s="7">
        <v>782</v>
      </c>
      <c r="B825" t="s">
        <v>24</v>
      </c>
      <c r="C825">
        <v>506</v>
      </c>
      <c r="D825" s="8" t="s">
        <v>819</v>
      </c>
      <c r="H825" t="s">
        <v>750</v>
      </c>
      <c r="I825" s="9">
        <v>45162.336388888885</v>
      </c>
      <c r="J825" s="9">
        <v>45162.334745370368</v>
      </c>
      <c r="K825" s="9">
        <v>45162.341666666667</v>
      </c>
      <c r="L825" s="9">
        <v>45219.782696759263</v>
      </c>
      <c r="M825" t="s">
        <v>1730</v>
      </c>
      <c r="N825" t="s">
        <v>180</v>
      </c>
      <c r="O825" t="s">
        <v>204</v>
      </c>
      <c r="P825" t="s">
        <v>189</v>
      </c>
      <c r="R825" t="s">
        <v>1731</v>
      </c>
      <c r="S825" s="9">
        <v>45219.782719907409</v>
      </c>
      <c r="T825">
        <v>43181706833</v>
      </c>
      <c r="U825" t="s">
        <v>183</v>
      </c>
      <c r="V825" t="str">
        <f>IFERROR(_xlfn.XLOOKUP(tb_C101[[#This Row],[OS]],[1]!tb_C103[OS],[1]!tb_C103[DESCRICAO]),"0")</f>
        <v>CORRETIVA</v>
      </c>
      <c r="W825" t="str">
        <f>IFERROR(_xlfn.XLOOKUP(tb_C101[[#This Row],[OS]],[1]!tb_C103[OS],[1]!tb_C103[DESCRICAO2]),"0")</f>
        <v>Mecanico</v>
      </c>
    </row>
    <row r="826" spans="1:23" x14ac:dyDescent="0.25">
      <c r="A826" s="7">
        <v>783</v>
      </c>
      <c r="B826" t="s">
        <v>175</v>
      </c>
      <c r="C826">
        <v>204</v>
      </c>
      <c r="D826" s="8" t="s">
        <v>282</v>
      </c>
      <c r="E826" t="s">
        <v>302</v>
      </c>
      <c r="H826" t="s">
        <v>774</v>
      </c>
      <c r="I826" s="9">
        <v>45163.284386574072</v>
      </c>
      <c r="J826" s="9"/>
      <c r="K826" s="9"/>
      <c r="L826" s="9">
        <v>45219.783032407409</v>
      </c>
      <c r="M826" t="s">
        <v>1732</v>
      </c>
      <c r="N826" t="s">
        <v>180</v>
      </c>
      <c r="O826" t="s">
        <v>181</v>
      </c>
      <c r="P826" t="s">
        <v>189</v>
      </c>
      <c r="R826" t="s">
        <v>1733</v>
      </c>
      <c r="S826" s="9">
        <v>45219.783067129632</v>
      </c>
      <c r="T826">
        <v>43181706833</v>
      </c>
      <c r="U826" t="s">
        <v>183</v>
      </c>
      <c r="V826" t="str">
        <f>IFERROR(_xlfn.XLOOKUP(tb_C101[[#This Row],[OS]],[1]!tb_C103[OS],[1]!tb_C103[DESCRICAO]),"0")</f>
        <v>CORRETIVA</v>
      </c>
      <c r="W826" t="str">
        <f>IFERROR(_xlfn.XLOOKUP(tb_C101[[#This Row],[OS]],[1]!tb_C103[OS],[1]!tb_C103[DESCRICAO2]),"0")</f>
        <v>Eletrico</v>
      </c>
    </row>
    <row r="827" spans="1:23" x14ac:dyDescent="0.25">
      <c r="A827" s="7">
        <v>784</v>
      </c>
      <c r="B827" t="s">
        <v>79</v>
      </c>
      <c r="C827">
        <v>406</v>
      </c>
      <c r="D827" s="8" t="s">
        <v>822</v>
      </c>
      <c r="E827" t="s">
        <v>1232</v>
      </c>
      <c r="H827" t="s">
        <v>734</v>
      </c>
      <c r="I827" s="9">
        <v>45163.317187499997</v>
      </c>
      <c r="J827" s="9"/>
      <c r="K827" s="9"/>
      <c r="L827" s="9">
        <v>45219.783437500002</v>
      </c>
      <c r="M827" t="s">
        <v>1734</v>
      </c>
      <c r="N827" t="s">
        <v>180</v>
      </c>
      <c r="O827" t="s">
        <v>181</v>
      </c>
      <c r="P827" t="s">
        <v>189</v>
      </c>
      <c r="R827" t="s">
        <v>1735</v>
      </c>
      <c r="S827" s="9">
        <v>45219.783472222225</v>
      </c>
      <c r="T827">
        <v>43181706833</v>
      </c>
      <c r="U827" t="s">
        <v>183</v>
      </c>
      <c r="V827" t="str">
        <f>IFERROR(_xlfn.XLOOKUP(tb_C101[[#This Row],[OS]],[1]!tb_C103[OS],[1]!tb_C103[DESCRICAO]),"0")</f>
        <v>CORRETIVA</v>
      </c>
      <c r="W827" t="str">
        <f>IFERROR(_xlfn.XLOOKUP(tb_C101[[#This Row],[OS]],[1]!tb_C103[OS],[1]!tb_C103[DESCRICAO2]),"0")</f>
        <v>Eletrico</v>
      </c>
    </row>
    <row r="828" spans="1:23" x14ac:dyDescent="0.25">
      <c r="A828" s="7">
        <v>785</v>
      </c>
      <c r="B828" t="s">
        <v>24</v>
      </c>
      <c r="C828">
        <v>502</v>
      </c>
      <c r="D828" s="8" t="s">
        <v>246</v>
      </c>
      <c r="H828" t="s">
        <v>750</v>
      </c>
      <c r="I828" s="9">
        <v>45163.513842592591</v>
      </c>
      <c r="J828" s="9">
        <v>45163.434027777781</v>
      </c>
      <c r="K828" s="9">
        <v>45163.444444444445</v>
      </c>
      <c r="L828" s="9">
        <v>45219.783750000002</v>
      </c>
      <c r="M828" t="s">
        <v>1736</v>
      </c>
      <c r="N828" t="s">
        <v>180</v>
      </c>
      <c r="O828" t="s">
        <v>204</v>
      </c>
      <c r="P828" t="s">
        <v>182</v>
      </c>
      <c r="R828" t="s">
        <v>1737</v>
      </c>
      <c r="S828" s="9">
        <v>45219.783773148149</v>
      </c>
      <c r="T828">
        <v>43181706833</v>
      </c>
      <c r="U828" t="s">
        <v>183</v>
      </c>
      <c r="V828" t="str">
        <f>IFERROR(_xlfn.XLOOKUP(tb_C101[[#This Row],[OS]],[1]!tb_C103[OS],[1]!tb_C103[DESCRICAO]),"0")</f>
        <v>CORRETIVA</v>
      </c>
      <c r="W828" t="str">
        <f>IFERROR(_xlfn.XLOOKUP(tb_C101[[#This Row],[OS]],[1]!tb_C103[OS],[1]!tb_C103[DESCRICAO2]),"0")</f>
        <v>Eletrico</v>
      </c>
    </row>
    <row r="829" spans="1:23" x14ac:dyDescent="0.25">
      <c r="A829" s="7">
        <v>786</v>
      </c>
      <c r="B829" t="s">
        <v>184</v>
      </c>
      <c r="C829">
        <v>108</v>
      </c>
      <c r="D829" s="8" t="s">
        <v>317</v>
      </c>
      <c r="E829" t="s">
        <v>198</v>
      </c>
      <c r="H829" t="s">
        <v>827</v>
      </c>
      <c r="I829" s="9">
        <v>45163.62672453704</v>
      </c>
      <c r="J829" s="9"/>
      <c r="K829" s="9"/>
      <c r="L829" s="9">
        <v>45219.784178240741</v>
      </c>
      <c r="M829" t="s">
        <v>1738</v>
      </c>
      <c r="N829" t="s">
        <v>180</v>
      </c>
      <c r="O829" t="s">
        <v>181</v>
      </c>
      <c r="P829" t="s">
        <v>182</v>
      </c>
      <c r="R829" t="s">
        <v>1739</v>
      </c>
      <c r="S829" s="9">
        <v>45358.302777777775</v>
      </c>
      <c r="T829">
        <v>43181706833</v>
      </c>
      <c r="U829" t="s">
        <v>183</v>
      </c>
      <c r="V829" t="str">
        <f>IFERROR(_xlfn.XLOOKUP(tb_C101[[#This Row],[OS]],[1]!tb_C103[OS],[1]!tb_C103[DESCRICAO]),"0")</f>
        <v>CORRETIVA</v>
      </c>
      <c r="W829" t="str">
        <f>IFERROR(_xlfn.XLOOKUP(tb_C101[[#This Row],[OS]],[1]!tb_C103[OS],[1]!tb_C103[DESCRICAO2]),"0")</f>
        <v>Eletrico</v>
      </c>
    </row>
    <row r="830" spans="1:23" x14ac:dyDescent="0.25">
      <c r="A830" s="7">
        <v>787</v>
      </c>
      <c r="B830" t="s">
        <v>175</v>
      </c>
      <c r="C830">
        <v>204</v>
      </c>
      <c r="D830" s="8" t="s">
        <v>282</v>
      </c>
      <c r="H830" t="s">
        <v>723</v>
      </c>
      <c r="I830" s="9">
        <v>45163.728310185186</v>
      </c>
      <c r="J830" s="9">
        <v>45163.727881944447</v>
      </c>
      <c r="K830" s="9">
        <v>45163.736111111109</v>
      </c>
      <c r="L830" s="9">
        <v>45219.784710648149</v>
      </c>
      <c r="M830" t="s">
        <v>1740</v>
      </c>
      <c r="N830" t="s">
        <v>180</v>
      </c>
      <c r="O830" t="s">
        <v>204</v>
      </c>
      <c r="P830" t="s">
        <v>182</v>
      </c>
      <c r="R830" t="s">
        <v>1741</v>
      </c>
      <c r="S830" s="9">
        <v>45219.784733796296</v>
      </c>
      <c r="T830">
        <v>43181706833</v>
      </c>
      <c r="U830" t="s">
        <v>183</v>
      </c>
      <c r="V830" t="str">
        <f>IFERROR(_xlfn.XLOOKUP(tb_C101[[#This Row],[OS]],[1]!tb_C103[OS],[1]!tb_C103[DESCRICAO]),"0")</f>
        <v>CORRETIVA</v>
      </c>
      <c r="W830" t="str">
        <f>IFERROR(_xlfn.XLOOKUP(tb_C101[[#This Row],[OS]],[1]!tb_C103[OS],[1]!tb_C103[DESCRICAO2]),"0")</f>
        <v>Eletrico</v>
      </c>
    </row>
    <row r="831" spans="1:23" x14ac:dyDescent="0.25">
      <c r="A831" s="7">
        <v>788</v>
      </c>
      <c r="B831" t="s">
        <v>24</v>
      </c>
      <c r="C831">
        <v>507</v>
      </c>
      <c r="D831" s="8" t="s">
        <v>757</v>
      </c>
      <c r="H831" t="s">
        <v>750</v>
      </c>
      <c r="I831" s="9">
        <v>45163.73773148148</v>
      </c>
      <c r="J831" s="9">
        <v>45163.735567129632</v>
      </c>
      <c r="K831" s="9">
        <v>45163.760416666664</v>
      </c>
      <c r="L831" s="9">
        <v>45316.590648148151</v>
      </c>
      <c r="M831" t="s">
        <v>1742</v>
      </c>
      <c r="N831" t="s">
        <v>180</v>
      </c>
      <c r="O831" t="s">
        <v>204</v>
      </c>
      <c r="P831" t="s">
        <v>182</v>
      </c>
      <c r="R831" t="s">
        <v>1743</v>
      </c>
      <c r="S831" s="9">
        <v>45316.590763888889</v>
      </c>
      <c r="T831">
        <v>43181706833</v>
      </c>
      <c r="U831" t="s">
        <v>183</v>
      </c>
      <c r="V831" t="str">
        <f>IFERROR(_xlfn.XLOOKUP(tb_C101[[#This Row],[OS]],[1]!tb_C103[OS],[1]!tb_C103[DESCRICAO]),"0")</f>
        <v>CORRETIVA</v>
      </c>
      <c r="W831" t="str">
        <f>IFERROR(_xlfn.XLOOKUP(tb_C101[[#This Row],[OS]],[1]!tb_C103[OS],[1]!tb_C103[DESCRICAO2]),"0")</f>
        <v>Mecanico</v>
      </c>
    </row>
    <row r="832" spans="1:23" x14ac:dyDescent="0.25">
      <c r="A832" s="7">
        <v>789</v>
      </c>
      <c r="B832" t="s">
        <v>184</v>
      </c>
      <c r="C832">
        <v>115</v>
      </c>
      <c r="D832" s="8" t="s">
        <v>197</v>
      </c>
      <c r="E832" t="s">
        <v>240</v>
      </c>
      <c r="F832" t="s">
        <v>348</v>
      </c>
      <c r="G832" t="s">
        <v>1744</v>
      </c>
      <c r="H832" t="s">
        <v>343</v>
      </c>
      <c r="I832" s="9">
        <v>45164.226122685184</v>
      </c>
      <c r="J832" s="9"/>
      <c r="K832" s="9"/>
      <c r="L832" s="9">
        <v>45219.785150462965</v>
      </c>
      <c r="M832" t="s">
        <v>1745</v>
      </c>
      <c r="N832" t="s">
        <v>180</v>
      </c>
      <c r="O832" t="s">
        <v>181</v>
      </c>
      <c r="P832" t="s">
        <v>331</v>
      </c>
      <c r="Q832" t="s">
        <v>308</v>
      </c>
      <c r="R832" t="s">
        <v>1746</v>
      </c>
      <c r="S832" s="9">
        <v>45219.785173611112</v>
      </c>
      <c r="T832">
        <v>43181706833</v>
      </c>
      <c r="U832" t="s">
        <v>183</v>
      </c>
      <c r="V832" t="str">
        <f>IFERROR(_xlfn.XLOOKUP(tb_C101[[#This Row],[OS]],[1]!tb_C103[OS],[1]!tb_C103[DESCRICAO]),"0")</f>
        <v>CORRETIVA</v>
      </c>
      <c r="W832" t="str">
        <f>IFERROR(_xlfn.XLOOKUP(tb_C101[[#This Row],[OS]],[1]!tb_C103[OS],[1]!tb_C103[DESCRICAO2]),"0")</f>
        <v>Mecanico</v>
      </c>
    </row>
    <row r="833" spans="1:23" x14ac:dyDescent="0.25">
      <c r="A833" s="7">
        <v>790</v>
      </c>
      <c r="B833" t="s">
        <v>184</v>
      </c>
      <c r="C833">
        <v>115</v>
      </c>
      <c r="D833" s="8" t="s">
        <v>197</v>
      </c>
      <c r="E833" t="s">
        <v>345</v>
      </c>
      <c r="F833" t="s">
        <v>487</v>
      </c>
      <c r="G833" t="s">
        <v>1747</v>
      </c>
      <c r="H833" t="s">
        <v>343</v>
      </c>
      <c r="I833" s="9">
        <v>45166.255624999998</v>
      </c>
      <c r="J833" s="9"/>
      <c r="K833" s="9"/>
      <c r="L833" s="9">
        <v>45219.785543981481</v>
      </c>
      <c r="M833" t="s">
        <v>1748</v>
      </c>
      <c r="N833" t="s">
        <v>180</v>
      </c>
      <c r="O833" t="s">
        <v>181</v>
      </c>
      <c r="P833" t="s">
        <v>331</v>
      </c>
      <c r="Q833" t="s">
        <v>308</v>
      </c>
      <c r="S833" s="9">
        <v>45219.785567129627</v>
      </c>
      <c r="T833">
        <v>43181706833</v>
      </c>
      <c r="U833" t="s">
        <v>183</v>
      </c>
      <c r="V833" t="str">
        <f>IFERROR(_xlfn.XLOOKUP(tb_C101[[#This Row],[OS]],[1]!tb_C103[OS],[1]!tb_C103[DESCRICAO]),"0")</f>
        <v>CORRETIVA</v>
      </c>
      <c r="W833" t="str">
        <f>IFERROR(_xlfn.XLOOKUP(tb_C101[[#This Row],[OS]],[1]!tb_C103[OS],[1]!tb_C103[DESCRICAO2]),"0")</f>
        <v>Mecanico</v>
      </c>
    </row>
    <row r="834" spans="1:23" x14ac:dyDescent="0.25">
      <c r="A834" s="7">
        <v>791</v>
      </c>
      <c r="B834" t="s">
        <v>184</v>
      </c>
      <c r="C834">
        <v>118</v>
      </c>
      <c r="D834" s="8" t="s">
        <v>1349</v>
      </c>
      <c r="H834" t="s">
        <v>343</v>
      </c>
      <c r="I834" s="9">
        <v>45166.255925925929</v>
      </c>
      <c r="J834" s="9"/>
      <c r="K834" s="9"/>
      <c r="L834" s="9">
        <v>45219.785902777781</v>
      </c>
      <c r="M834" t="s">
        <v>1749</v>
      </c>
      <c r="N834" t="s">
        <v>180</v>
      </c>
      <c r="O834" t="s">
        <v>181</v>
      </c>
      <c r="P834" t="s">
        <v>331</v>
      </c>
      <c r="S834" s="9">
        <v>45219.785925925928</v>
      </c>
      <c r="T834">
        <v>43181706833</v>
      </c>
      <c r="U834" t="s">
        <v>183</v>
      </c>
      <c r="V834" t="str">
        <f>IFERROR(_xlfn.XLOOKUP(tb_C101[[#This Row],[OS]],[1]!tb_C103[OS],[1]!tb_C103[DESCRICAO]),"0")</f>
        <v>CORRETIVA</v>
      </c>
      <c r="W834" t="str">
        <f>IFERROR(_xlfn.XLOOKUP(tb_C101[[#This Row],[OS]],[1]!tb_C103[OS],[1]!tb_C103[DESCRICAO2]),"0")</f>
        <v>Mecanico</v>
      </c>
    </row>
    <row r="835" spans="1:23" x14ac:dyDescent="0.25">
      <c r="A835" s="7">
        <v>792</v>
      </c>
      <c r="B835" t="s">
        <v>79</v>
      </c>
      <c r="C835">
        <v>417</v>
      </c>
      <c r="D835" s="8" t="s">
        <v>927</v>
      </c>
      <c r="E835" t="s">
        <v>271</v>
      </c>
      <c r="H835" t="s">
        <v>744</v>
      </c>
      <c r="I835" s="9">
        <v>45166.581620370373</v>
      </c>
      <c r="J835" s="9"/>
      <c r="K835" s="9"/>
      <c r="L835" s="9">
        <v>45226.698865740742</v>
      </c>
      <c r="M835" t="s">
        <v>1750</v>
      </c>
      <c r="N835" t="s">
        <v>180</v>
      </c>
      <c r="O835" t="s">
        <v>181</v>
      </c>
      <c r="P835" t="s">
        <v>182</v>
      </c>
      <c r="R835" t="s">
        <v>1751</v>
      </c>
      <c r="S835" s="9">
        <v>45226.698888888888</v>
      </c>
      <c r="T835">
        <v>43181706833</v>
      </c>
      <c r="U835" t="s">
        <v>183</v>
      </c>
      <c r="V835" t="str">
        <f>IFERROR(_xlfn.XLOOKUP(tb_C101[[#This Row],[OS]],[1]!tb_C103[OS],[1]!tb_C103[DESCRICAO]),"0")</f>
        <v>CORRETIVA</v>
      </c>
      <c r="W835" t="str">
        <f>IFERROR(_xlfn.XLOOKUP(tb_C101[[#This Row],[OS]],[1]!tb_C103[OS],[1]!tb_C103[DESCRICAO2]),"0")</f>
        <v>Eletrico</v>
      </c>
    </row>
    <row r="836" spans="1:23" x14ac:dyDescent="0.25">
      <c r="A836" s="7">
        <v>793</v>
      </c>
      <c r="B836" t="s">
        <v>184</v>
      </c>
      <c r="C836">
        <v>115</v>
      </c>
      <c r="D836" s="8" t="s">
        <v>197</v>
      </c>
      <c r="E836" t="s">
        <v>198</v>
      </c>
      <c r="H836" t="s">
        <v>326</v>
      </c>
      <c r="I836" s="9">
        <v>45167.09511574074</v>
      </c>
      <c r="J836" s="9"/>
      <c r="K836" s="9"/>
      <c r="L836" s="9">
        <v>45219.78628472222</v>
      </c>
      <c r="M836" t="s">
        <v>1752</v>
      </c>
      <c r="N836" t="s">
        <v>180</v>
      </c>
      <c r="O836" t="s">
        <v>181</v>
      </c>
      <c r="P836" t="s">
        <v>331</v>
      </c>
      <c r="R836" t="s">
        <v>1753</v>
      </c>
      <c r="S836" s="9">
        <v>45219.786307870374</v>
      </c>
      <c r="T836">
        <v>43181706833</v>
      </c>
      <c r="U836" t="s">
        <v>183</v>
      </c>
      <c r="V836" t="str">
        <f>IFERROR(_xlfn.XLOOKUP(tb_C101[[#This Row],[OS]],[1]!tb_C103[OS],[1]!tb_C103[DESCRICAO]),"0")</f>
        <v>CORRETIVA</v>
      </c>
      <c r="W836" t="str">
        <f>IFERROR(_xlfn.XLOOKUP(tb_C101[[#This Row],[OS]],[1]!tb_C103[OS],[1]!tb_C103[DESCRICAO2]),"0")</f>
        <v>Mecanico</v>
      </c>
    </row>
    <row r="837" spans="1:23" x14ac:dyDescent="0.25">
      <c r="A837" s="7">
        <v>794</v>
      </c>
      <c r="B837" t="s">
        <v>24</v>
      </c>
      <c r="C837">
        <v>506</v>
      </c>
      <c r="D837" s="8" t="s">
        <v>819</v>
      </c>
      <c r="H837" t="s">
        <v>1060</v>
      </c>
      <c r="I837" s="9">
        <v>45167.148645833331</v>
      </c>
      <c r="J837" s="9">
        <v>45167.104166666664</v>
      </c>
      <c r="K837" s="9">
        <v>45167.131944444445</v>
      </c>
      <c r="L837" s="9">
        <v>45219.786793981482</v>
      </c>
      <c r="M837" t="s">
        <v>1754</v>
      </c>
      <c r="N837" t="s">
        <v>180</v>
      </c>
      <c r="O837" t="s">
        <v>204</v>
      </c>
      <c r="P837" t="s">
        <v>331</v>
      </c>
      <c r="R837" t="s">
        <v>1755</v>
      </c>
      <c r="S837" s="9">
        <v>45219.786805555559</v>
      </c>
      <c r="T837">
        <v>43181706833</v>
      </c>
      <c r="U837" t="s">
        <v>183</v>
      </c>
      <c r="V837" t="str">
        <f>IFERROR(_xlfn.XLOOKUP(tb_C101[[#This Row],[OS]],[1]!tb_C103[OS],[1]!tb_C103[DESCRICAO]),"0")</f>
        <v>CORRETIVA</v>
      </c>
      <c r="W837" t="str">
        <f>IFERROR(_xlfn.XLOOKUP(tb_C101[[#This Row],[OS]],[1]!tb_C103[OS],[1]!tb_C103[DESCRICAO2]),"0")</f>
        <v>Mecanico</v>
      </c>
    </row>
    <row r="838" spans="1:23" x14ac:dyDescent="0.25">
      <c r="A838" s="7">
        <v>795</v>
      </c>
      <c r="B838" t="s">
        <v>184</v>
      </c>
      <c r="C838">
        <v>118</v>
      </c>
      <c r="D838" s="8" t="s">
        <v>1349</v>
      </c>
      <c r="H838" t="s">
        <v>326</v>
      </c>
      <c r="I838" s="9">
        <v>45167.183958333335</v>
      </c>
      <c r="J838" s="9"/>
      <c r="K838" s="9"/>
      <c r="L838" s="9">
        <v>45219.767430555556</v>
      </c>
      <c r="M838" t="s">
        <v>1756</v>
      </c>
      <c r="N838" t="s">
        <v>180</v>
      </c>
      <c r="O838" t="s">
        <v>181</v>
      </c>
      <c r="P838" t="s">
        <v>331</v>
      </c>
      <c r="R838" t="s">
        <v>1757</v>
      </c>
      <c r="S838" s="9">
        <v>45219.767453703702</v>
      </c>
      <c r="T838">
        <v>43181706833</v>
      </c>
      <c r="U838" t="s">
        <v>183</v>
      </c>
      <c r="V838" t="str">
        <f>IFERROR(_xlfn.XLOOKUP(tb_C101[[#This Row],[OS]],[1]!tb_C103[OS],[1]!tb_C103[DESCRICAO]),"0")</f>
        <v>CORRETIVA</v>
      </c>
      <c r="W838" t="str">
        <f>IFERROR(_xlfn.XLOOKUP(tb_C101[[#This Row],[OS]],[1]!tb_C103[OS],[1]!tb_C103[DESCRICAO2]),"0")</f>
        <v>Mecanico</v>
      </c>
    </row>
    <row r="839" spans="1:23" x14ac:dyDescent="0.25">
      <c r="A839" s="7">
        <v>796</v>
      </c>
      <c r="B839" t="s">
        <v>79</v>
      </c>
      <c r="C839">
        <v>407</v>
      </c>
      <c r="D839" s="8" t="s">
        <v>270</v>
      </c>
      <c r="H839" t="s">
        <v>734</v>
      </c>
      <c r="I839" s="9">
        <v>45167.376076388886</v>
      </c>
      <c r="J839" s="9"/>
      <c r="K839" s="9"/>
      <c r="L839" s="9">
        <v>45231.717187499999</v>
      </c>
      <c r="M839" t="s">
        <v>1758</v>
      </c>
      <c r="N839" t="s">
        <v>180</v>
      </c>
      <c r="O839" t="s">
        <v>181</v>
      </c>
      <c r="P839" t="s">
        <v>189</v>
      </c>
      <c r="R839" t="s">
        <v>1759</v>
      </c>
      <c r="S839" s="9">
        <v>45231.717199074075</v>
      </c>
      <c r="T839">
        <v>43181706833</v>
      </c>
      <c r="U839" t="s">
        <v>183</v>
      </c>
      <c r="V839" t="str">
        <f>IFERROR(_xlfn.XLOOKUP(tb_C101[[#This Row],[OS]],[1]!tb_C103[OS],[1]!tb_C103[DESCRICAO]),"0")</f>
        <v>CORRETIVA</v>
      </c>
      <c r="W839" t="str">
        <f>IFERROR(_xlfn.XLOOKUP(tb_C101[[#This Row],[OS]],[1]!tb_C103[OS],[1]!tb_C103[DESCRICAO2]),"0")</f>
        <v>Mecanico</v>
      </c>
    </row>
    <row r="840" spans="1:23" x14ac:dyDescent="0.25">
      <c r="A840" s="7">
        <v>797</v>
      </c>
      <c r="B840" t="s">
        <v>184</v>
      </c>
      <c r="C840">
        <v>117</v>
      </c>
      <c r="D840" s="8" t="s">
        <v>354</v>
      </c>
      <c r="E840" t="s">
        <v>198</v>
      </c>
      <c r="H840" t="s">
        <v>585</v>
      </c>
      <c r="I840" s="9">
        <v>45167.62872685185</v>
      </c>
      <c r="J840" s="9"/>
      <c r="K840" s="9"/>
      <c r="L840" s="9">
        <v>45225.722094907411</v>
      </c>
      <c r="M840" t="s">
        <v>1760</v>
      </c>
      <c r="N840" t="s">
        <v>180</v>
      </c>
      <c r="O840" t="s">
        <v>181</v>
      </c>
      <c r="P840" t="s">
        <v>182</v>
      </c>
      <c r="R840" t="s">
        <v>1761</v>
      </c>
      <c r="S840" s="9">
        <v>45225.722118055557</v>
      </c>
      <c r="T840">
        <v>43181706833</v>
      </c>
      <c r="U840" t="s">
        <v>183</v>
      </c>
      <c r="V840" t="str">
        <f>IFERROR(_xlfn.XLOOKUP(tb_C101[[#This Row],[OS]],[1]!tb_C103[OS],[1]!tb_C103[DESCRICAO]),"0")</f>
        <v>MELHORIA</v>
      </c>
      <c r="W840" t="str">
        <f>IFERROR(_xlfn.XLOOKUP(tb_C101[[#This Row],[OS]],[1]!tb_C103[OS],[1]!tb_C103[DESCRICAO2]),"0")</f>
        <v>Mecanico</v>
      </c>
    </row>
    <row r="841" spans="1:23" x14ac:dyDescent="0.25">
      <c r="A841" s="7">
        <v>798</v>
      </c>
      <c r="B841" t="s">
        <v>79</v>
      </c>
      <c r="C841">
        <v>406</v>
      </c>
      <c r="D841" s="8" t="s">
        <v>822</v>
      </c>
      <c r="E841" t="s">
        <v>229</v>
      </c>
      <c r="H841" t="s">
        <v>744</v>
      </c>
      <c r="I841" s="9">
        <v>45167.883368055554</v>
      </c>
      <c r="J841" s="9"/>
      <c r="K841" s="9"/>
      <c r="L841" s="9">
        <v>45219.765868055554</v>
      </c>
      <c r="M841" t="s">
        <v>1762</v>
      </c>
      <c r="N841" t="s">
        <v>180</v>
      </c>
      <c r="O841" t="s">
        <v>181</v>
      </c>
      <c r="P841" t="s">
        <v>182</v>
      </c>
      <c r="R841" t="s">
        <v>1763</v>
      </c>
      <c r="S841" s="9">
        <v>45219.7658912037</v>
      </c>
      <c r="T841">
        <v>43181706833</v>
      </c>
      <c r="U841" t="s">
        <v>183</v>
      </c>
      <c r="V841" t="str">
        <f>IFERROR(_xlfn.XLOOKUP(tb_C101[[#This Row],[OS]],[1]!tb_C103[OS],[1]!tb_C103[DESCRICAO]),"0")</f>
        <v>CORRETIVA</v>
      </c>
      <c r="W841" t="str">
        <f>IFERROR(_xlfn.XLOOKUP(tb_C101[[#This Row],[OS]],[1]!tb_C103[OS],[1]!tb_C103[DESCRICAO2]),"0")</f>
        <v>Mecanico</v>
      </c>
    </row>
    <row r="842" spans="1:23" x14ac:dyDescent="0.25">
      <c r="A842" s="7">
        <v>799</v>
      </c>
      <c r="B842" t="s">
        <v>199</v>
      </c>
      <c r="D842" s="8"/>
      <c r="H842" t="s">
        <v>1764</v>
      </c>
      <c r="I842" s="9">
        <v>45168.206689814811</v>
      </c>
      <c r="J842" s="9"/>
      <c r="K842" s="9"/>
      <c r="L842" s="9">
        <v>45219.765509259261</v>
      </c>
      <c r="M842" t="s">
        <v>1765</v>
      </c>
      <c r="N842" t="s">
        <v>180</v>
      </c>
      <c r="O842" t="s">
        <v>181</v>
      </c>
      <c r="P842" t="s">
        <v>331</v>
      </c>
      <c r="R842" t="s">
        <v>1766</v>
      </c>
      <c r="S842" s="9">
        <v>45219.765532407408</v>
      </c>
      <c r="T842">
        <v>43181706833</v>
      </c>
      <c r="U842" t="s">
        <v>183</v>
      </c>
      <c r="V842" t="str">
        <f>IFERROR(_xlfn.XLOOKUP(tb_C101[[#This Row],[OS]],[1]!tb_C103[OS],[1]!tb_C103[DESCRICAO]),"0")</f>
        <v>CORRETIVA</v>
      </c>
      <c r="W842" t="str">
        <f>IFERROR(_xlfn.XLOOKUP(tb_C101[[#This Row],[OS]],[1]!tb_C103[OS],[1]!tb_C103[DESCRICAO2]),"0")</f>
        <v>Eletrico</v>
      </c>
    </row>
    <row r="843" spans="1:23" x14ac:dyDescent="0.25">
      <c r="A843" s="7">
        <v>800</v>
      </c>
      <c r="B843" t="s">
        <v>79</v>
      </c>
      <c r="C843">
        <v>406</v>
      </c>
      <c r="D843" s="8" t="s">
        <v>822</v>
      </c>
      <c r="E843" t="s">
        <v>1232</v>
      </c>
      <c r="H843" t="s">
        <v>734</v>
      </c>
      <c r="I843" s="9">
        <v>45168.243668981479</v>
      </c>
      <c r="J843" s="9"/>
      <c r="K843" s="9"/>
      <c r="L843" s="9">
        <v>45219.771122685182</v>
      </c>
      <c r="M843" t="s">
        <v>1767</v>
      </c>
      <c r="N843" t="s">
        <v>180</v>
      </c>
      <c r="O843" t="s">
        <v>181</v>
      </c>
      <c r="P843" t="s">
        <v>189</v>
      </c>
      <c r="R843" t="s">
        <v>1768</v>
      </c>
      <c r="S843" s="9">
        <v>45219.771145833336</v>
      </c>
      <c r="T843">
        <v>43181706833</v>
      </c>
      <c r="U843" t="s">
        <v>183</v>
      </c>
      <c r="V843" t="str">
        <f>IFERROR(_xlfn.XLOOKUP(tb_C101[[#This Row],[OS]],[1]!tb_C103[OS],[1]!tb_C103[DESCRICAO]),"0")</f>
        <v>CORRETIVA</v>
      </c>
      <c r="W843" t="str">
        <f>IFERROR(_xlfn.XLOOKUP(tb_C101[[#This Row],[OS]],[1]!tb_C103[OS],[1]!tb_C103[DESCRICAO2]),"0")</f>
        <v>Eletrico</v>
      </c>
    </row>
    <row r="844" spans="1:23" x14ac:dyDescent="0.25">
      <c r="A844" s="7">
        <v>801</v>
      </c>
      <c r="B844" t="s">
        <v>79</v>
      </c>
      <c r="C844">
        <v>406</v>
      </c>
      <c r="D844" s="8" t="s">
        <v>822</v>
      </c>
      <c r="H844" t="s">
        <v>734</v>
      </c>
      <c r="I844" s="9">
        <v>45168.349386574075</v>
      </c>
      <c r="J844" s="9"/>
      <c r="K844" s="9"/>
      <c r="L844" s="9">
        <v>45310.699791666666</v>
      </c>
      <c r="M844" t="s">
        <v>1769</v>
      </c>
      <c r="N844" t="s">
        <v>180</v>
      </c>
      <c r="O844" t="s">
        <v>181</v>
      </c>
      <c r="P844" t="s">
        <v>189</v>
      </c>
      <c r="R844" t="s">
        <v>1770</v>
      </c>
      <c r="S844" s="9">
        <v>45310.699814814812</v>
      </c>
      <c r="T844">
        <v>43181706833</v>
      </c>
      <c r="U844" t="s">
        <v>183</v>
      </c>
      <c r="V844" t="str">
        <f>IFERROR(_xlfn.XLOOKUP(tb_C101[[#This Row],[OS]],[1]!tb_C103[OS],[1]!tb_C103[DESCRICAO]),"0")</f>
        <v>CORRETIVA</v>
      </c>
      <c r="W844" t="str">
        <f>IFERROR(_xlfn.XLOOKUP(tb_C101[[#This Row],[OS]],[1]!tb_C103[OS],[1]!tb_C103[DESCRICAO2]),"0")</f>
        <v>Mecanico</v>
      </c>
    </row>
    <row r="845" spans="1:23" x14ac:dyDescent="0.25">
      <c r="A845" s="7">
        <v>802</v>
      </c>
      <c r="B845" t="s">
        <v>175</v>
      </c>
      <c r="C845">
        <v>204</v>
      </c>
      <c r="D845" s="8" t="s">
        <v>282</v>
      </c>
      <c r="E845" t="s">
        <v>283</v>
      </c>
      <c r="H845" t="s">
        <v>774</v>
      </c>
      <c r="I845" s="9">
        <v>45168.471030092594</v>
      </c>
      <c r="J845" s="9"/>
      <c r="K845" s="9"/>
      <c r="L845" s="9">
        <v>45219.762743055559</v>
      </c>
      <c r="M845" t="s">
        <v>1771</v>
      </c>
      <c r="N845" t="s">
        <v>180</v>
      </c>
      <c r="O845" t="s">
        <v>181</v>
      </c>
      <c r="P845" t="s">
        <v>189</v>
      </c>
      <c r="R845" t="s">
        <v>1772</v>
      </c>
      <c r="S845" s="9">
        <v>45219.762777777774</v>
      </c>
      <c r="T845">
        <v>43181706833</v>
      </c>
      <c r="U845" t="s">
        <v>183</v>
      </c>
      <c r="V845" t="str">
        <f>IFERROR(_xlfn.XLOOKUP(tb_C101[[#This Row],[OS]],[1]!tb_C103[OS],[1]!tb_C103[DESCRICAO]),"0")</f>
        <v>CORRETIVA</v>
      </c>
      <c r="W845" t="str">
        <f>IFERROR(_xlfn.XLOOKUP(tb_C101[[#This Row],[OS]],[1]!tb_C103[OS],[1]!tb_C103[DESCRICAO2]),"0")</f>
        <v>Mecanico</v>
      </c>
    </row>
    <row r="846" spans="1:23" x14ac:dyDescent="0.25">
      <c r="A846" s="7">
        <v>803</v>
      </c>
      <c r="B846" t="s">
        <v>79</v>
      </c>
      <c r="C846">
        <v>416</v>
      </c>
      <c r="D846" s="8" t="s">
        <v>870</v>
      </c>
      <c r="E846" t="s">
        <v>271</v>
      </c>
      <c r="H846" t="s">
        <v>744</v>
      </c>
      <c r="I846" s="9">
        <v>45168.637430555558</v>
      </c>
      <c r="J846" s="9"/>
      <c r="K846" s="9"/>
      <c r="L846" s="9">
        <v>45314.49082175926</v>
      </c>
      <c r="M846" t="s">
        <v>1773</v>
      </c>
      <c r="N846" t="s">
        <v>180</v>
      </c>
      <c r="O846" t="s">
        <v>181</v>
      </c>
      <c r="P846" t="s">
        <v>182</v>
      </c>
      <c r="R846" t="s">
        <v>1774</v>
      </c>
      <c r="S846" s="9">
        <v>45314.490844907406</v>
      </c>
      <c r="T846">
        <v>43181706833</v>
      </c>
      <c r="U846" t="s">
        <v>183</v>
      </c>
      <c r="V846" t="str">
        <f>IFERROR(_xlfn.XLOOKUP(tb_C101[[#This Row],[OS]],[1]!tb_C103[OS],[1]!tb_C103[DESCRICAO]),"0")</f>
        <v>CORRETIVA</v>
      </c>
      <c r="W846" t="str">
        <f>IFERROR(_xlfn.XLOOKUP(tb_C101[[#This Row],[OS]],[1]!tb_C103[OS],[1]!tb_C103[DESCRICAO2]),"0")</f>
        <v>Mecanico</v>
      </c>
    </row>
    <row r="847" spans="1:23" x14ac:dyDescent="0.25">
      <c r="A847" s="7">
        <v>804</v>
      </c>
      <c r="B847" t="s">
        <v>79</v>
      </c>
      <c r="C847">
        <v>418</v>
      </c>
      <c r="D847" s="8" t="s">
        <v>975</v>
      </c>
      <c r="H847" t="s">
        <v>744</v>
      </c>
      <c r="I847" s="9">
        <v>45168.762523148151</v>
      </c>
      <c r="J847" s="9"/>
      <c r="K847" s="9"/>
      <c r="L847" s="9">
        <v>45219.761550925927</v>
      </c>
      <c r="M847" t="s">
        <v>1775</v>
      </c>
      <c r="N847" t="s">
        <v>180</v>
      </c>
      <c r="O847" t="s">
        <v>181</v>
      </c>
      <c r="P847" t="s">
        <v>182</v>
      </c>
      <c r="R847" t="s">
        <v>1776</v>
      </c>
      <c r="S847" s="9">
        <v>45219.761562500003</v>
      </c>
      <c r="T847">
        <v>43181706833</v>
      </c>
      <c r="U847" t="s">
        <v>183</v>
      </c>
      <c r="V847" t="str">
        <f>IFERROR(_xlfn.XLOOKUP(tb_C101[[#This Row],[OS]],[1]!tb_C103[OS],[1]!tb_C103[DESCRICAO]),"0")</f>
        <v>CORRETIVA</v>
      </c>
      <c r="W847" t="str">
        <f>IFERROR(_xlfn.XLOOKUP(tb_C101[[#This Row],[OS]],[1]!tb_C103[OS],[1]!tb_C103[DESCRICAO2]),"0")</f>
        <v>Mecanico</v>
      </c>
    </row>
    <row r="848" spans="1:23" x14ac:dyDescent="0.25">
      <c r="A848" s="7">
        <v>805</v>
      </c>
      <c r="B848" t="s">
        <v>175</v>
      </c>
      <c r="D848" s="8"/>
      <c r="H848" t="s">
        <v>774</v>
      </c>
      <c r="I848" s="9">
        <v>45169.423067129632</v>
      </c>
      <c r="J848" s="9"/>
      <c r="K848" s="9"/>
      <c r="L848" s="9">
        <v>45229.569768518515</v>
      </c>
      <c r="M848" t="s">
        <v>1777</v>
      </c>
      <c r="N848" t="s">
        <v>180</v>
      </c>
      <c r="O848" t="s">
        <v>181</v>
      </c>
      <c r="P848" t="s">
        <v>189</v>
      </c>
      <c r="R848" t="s">
        <v>1778</v>
      </c>
      <c r="S848" s="9">
        <v>45229.569791666669</v>
      </c>
      <c r="T848">
        <v>43181706833</v>
      </c>
      <c r="U848" t="s">
        <v>183</v>
      </c>
      <c r="V848" t="str">
        <f>IFERROR(_xlfn.XLOOKUP(tb_C101[[#This Row],[OS]],[1]!tb_C103[OS],[1]!tb_C103[DESCRICAO]),"0")</f>
        <v>CORRETIVA</v>
      </c>
      <c r="W848" t="str">
        <f>IFERROR(_xlfn.XLOOKUP(tb_C101[[#This Row],[OS]],[1]!tb_C103[OS],[1]!tb_C103[DESCRICAO2]),"0")</f>
        <v>Eletrico</v>
      </c>
    </row>
    <row r="849" spans="1:23" x14ac:dyDescent="0.25">
      <c r="A849" s="7">
        <v>806</v>
      </c>
      <c r="B849" t="s">
        <v>79</v>
      </c>
      <c r="C849">
        <v>406</v>
      </c>
      <c r="D849" s="8" t="s">
        <v>822</v>
      </c>
      <c r="E849" t="s">
        <v>1232</v>
      </c>
      <c r="H849" t="s">
        <v>734</v>
      </c>
      <c r="I849" s="9">
        <v>45169.425358796296</v>
      </c>
      <c r="J849" s="9"/>
      <c r="K849" s="9"/>
      <c r="L849" s="9">
        <v>45219.761157407411</v>
      </c>
      <c r="M849" t="s">
        <v>1779</v>
      </c>
      <c r="N849" t="s">
        <v>180</v>
      </c>
      <c r="O849" t="s">
        <v>181</v>
      </c>
      <c r="P849" t="s">
        <v>189</v>
      </c>
      <c r="R849" t="s">
        <v>1780</v>
      </c>
      <c r="S849" s="9">
        <v>45219.761180555557</v>
      </c>
      <c r="T849">
        <v>43181706833</v>
      </c>
      <c r="U849" t="s">
        <v>183</v>
      </c>
      <c r="V849" t="str">
        <f>IFERROR(_xlfn.XLOOKUP(tb_C101[[#This Row],[OS]],[1]!tb_C103[OS],[1]!tb_C103[DESCRICAO]),"0")</f>
        <v>CORRETIVA</v>
      </c>
      <c r="W849" t="str">
        <f>IFERROR(_xlfn.XLOOKUP(tb_C101[[#This Row],[OS]],[1]!tb_C103[OS],[1]!tb_C103[DESCRICAO2]),"0")</f>
        <v>Eletrico</v>
      </c>
    </row>
    <row r="850" spans="1:23" x14ac:dyDescent="0.25">
      <c r="A850" s="7">
        <v>807</v>
      </c>
      <c r="B850" t="s">
        <v>184</v>
      </c>
      <c r="D850" s="8"/>
      <c r="H850" t="s">
        <v>326</v>
      </c>
      <c r="I850" s="9">
        <v>45170.188969907409</v>
      </c>
      <c r="J850" s="9"/>
      <c r="K850" s="9"/>
      <c r="L850" s="9">
        <v>45219.760833333334</v>
      </c>
      <c r="M850" t="s">
        <v>1781</v>
      </c>
      <c r="N850" t="s">
        <v>180</v>
      </c>
      <c r="O850" t="s">
        <v>181</v>
      </c>
      <c r="P850" t="s">
        <v>331</v>
      </c>
      <c r="R850" t="s">
        <v>1782</v>
      </c>
      <c r="S850" s="9">
        <v>45219.76085648148</v>
      </c>
      <c r="T850">
        <v>43181706833</v>
      </c>
      <c r="U850" t="s">
        <v>183</v>
      </c>
      <c r="V850" t="str">
        <f>IFERROR(_xlfn.XLOOKUP(tb_C101[[#This Row],[OS]],[1]!tb_C103[OS],[1]!tb_C103[DESCRICAO]),"0")</f>
        <v>CORRETIVA</v>
      </c>
      <c r="W850" t="str">
        <f>IFERROR(_xlfn.XLOOKUP(tb_C101[[#This Row],[OS]],[1]!tb_C103[OS],[1]!tb_C103[DESCRICAO2]),"0")</f>
        <v>Mecanico</v>
      </c>
    </row>
    <row r="851" spans="1:23" x14ac:dyDescent="0.25">
      <c r="A851" s="7">
        <v>808</v>
      </c>
      <c r="B851" t="s">
        <v>175</v>
      </c>
      <c r="C851">
        <v>207</v>
      </c>
      <c r="D851" s="8" t="s">
        <v>760</v>
      </c>
      <c r="H851" t="s">
        <v>774</v>
      </c>
      <c r="I851" s="9">
        <v>45170.307118055556</v>
      </c>
      <c r="J851" s="9"/>
      <c r="K851" s="9"/>
      <c r="L851" s="9">
        <v>45229.5705787037</v>
      </c>
      <c r="M851" t="s">
        <v>1783</v>
      </c>
      <c r="N851" t="s">
        <v>180</v>
      </c>
      <c r="O851" t="s">
        <v>181</v>
      </c>
      <c r="P851" t="s">
        <v>189</v>
      </c>
      <c r="R851" t="s">
        <v>1784</v>
      </c>
      <c r="S851" s="9">
        <v>45229.570613425924</v>
      </c>
      <c r="T851">
        <v>43181706833</v>
      </c>
      <c r="U851" t="s">
        <v>183</v>
      </c>
      <c r="V851" t="str">
        <f>IFERROR(_xlfn.XLOOKUP(tb_C101[[#This Row],[OS]],[1]!tb_C103[OS],[1]!tb_C103[DESCRICAO]),"0")</f>
        <v>CORRETIVA</v>
      </c>
      <c r="W851" t="str">
        <f>IFERROR(_xlfn.XLOOKUP(tb_C101[[#This Row],[OS]],[1]!tb_C103[OS],[1]!tb_C103[DESCRICAO2]),"0")</f>
        <v>Eletrico</v>
      </c>
    </row>
    <row r="852" spans="1:23" x14ac:dyDescent="0.25">
      <c r="A852" s="7">
        <v>809</v>
      </c>
      <c r="B852" t="s">
        <v>175</v>
      </c>
      <c r="D852" s="8"/>
      <c r="H852" t="s">
        <v>731</v>
      </c>
      <c r="I852" s="9">
        <v>45170.595000000001</v>
      </c>
      <c r="J852" s="9"/>
      <c r="K852" s="9"/>
      <c r="L852" s="9">
        <v>45219.760497685187</v>
      </c>
      <c r="M852" t="s">
        <v>1785</v>
      </c>
      <c r="N852" t="s">
        <v>180</v>
      </c>
      <c r="O852" t="s">
        <v>181</v>
      </c>
      <c r="P852" t="s">
        <v>182</v>
      </c>
      <c r="R852" t="s">
        <v>1786</v>
      </c>
      <c r="S852" s="9">
        <v>45219.760509259257</v>
      </c>
      <c r="T852">
        <v>43181706833</v>
      </c>
      <c r="U852" t="s">
        <v>183</v>
      </c>
      <c r="V852" t="str">
        <f>IFERROR(_xlfn.XLOOKUP(tb_C101[[#This Row],[OS]],[1]!tb_C103[OS],[1]!tb_C103[DESCRICAO]),"0")</f>
        <v>CORRETIVA</v>
      </c>
      <c r="W852" t="str">
        <f>IFERROR(_xlfn.XLOOKUP(tb_C101[[#This Row],[OS]],[1]!tb_C103[OS],[1]!tb_C103[DESCRICAO2]),"0")</f>
        <v>Eletrico</v>
      </c>
    </row>
    <row r="853" spans="1:23" x14ac:dyDescent="0.25">
      <c r="A853" s="7">
        <v>810</v>
      </c>
      <c r="B853" t="s">
        <v>184</v>
      </c>
      <c r="C853">
        <v>115</v>
      </c>
      <c r="D853" s="8" t="s">
        <v>197</v>
      </c>
      <c r="E853" t="s">
        <v>198</v>
      </c>
      <c r="H853" t="s">
        <v>343</v>
      </c>
      <c r="I853" s="9">
        <v>45171.217615740738</v>
      </c>
      <c r="J853" s="9"/>
      <c r="K853" s="9"/>
      <c r="L853" s="9">
        <v>45219.758298611108</v>
      </c>
      <c r="M853" t="s">
        <v>1787</v>
      </c>
      <c r="N853" t="s">
        <v>180</v>
      </c>
      <c r="O853" t="s">
        <v>181</v>
      </c>
      <c r="P853" t="s">
        <v>331</v>
      </c>
      <c r="S853" s="9">
        <v>45219.758321759262</v>
      </c>
      <c r="T853">
        <v>43181706833</v>
      </c>
      <c r="U853" t="s">
        <v>183</v>
      </c>
      <c r="V853" t="str">
        <f>IFERROR(_xlfn.XLOOKUP(tb_C101[[#This Row],[OS]],[1]!tb_C103[OS],[1]!tb_C103[DESCRICAO]),"0")</f>
        <v>CORRETIVA</v>
      </c>
      <c r="W853" t="str">
        <f>IFERROR(_xlfn.XLOOKUP(tb_C101[[#This Row],[OS]],[1]!tb_C103[OS],[1]!tb_C103[DESCRICAO2]),"0")</f>
        <v>AUTOMATICO - TROCAR</v>
      </c>
    </row>
    <row r="854" spans="1:23" x14ac:dyDescent="0.25">
      <c r="A854" s="7">
        <v>811</v>
      </c>
      <c r="B854" t="s">
        <v>79</v>
      </c>
      <c r="C854">
        <v>416</v>
      </c>
      <c r="D854" s="8" t="s">
        <v>870</v>
      </c>
      <c r="E854" t="s">
        <v>229</v>
      </c>
      <c r="H854" t="s">
        <v>744</v>
      </c>
      <c r="I854" s="9">
        <v>45171.653900462959</v>
      </c>
      <c r="J854" s="9"/>
      <c r="K854" s="9"/>
      <c r="L854" s="9">
        <v>45229.571284722224</v>
      </c>
      <c r="M854" t="s">
        <v>1788</v>
      </c>
      <c r="N854" t="s">
        <v>180</v>
      </c>
      <c r="O854" t="s">
        <v>181</v>
      </c>
      <c r="P854" t="s">
        <v>182</v>
      </c>
      <c r="R854" t="s">
        <v>1789</v>
      </c>
      <c r="S854" s="9">
        <v>45229.57130787037</v>
      </c>
      <c r="T854">
        <v>43181706833</v>
      </c>
      <c r="U854" t="s">
        <v>183</v>
      </c>
      <c r="V854" t="str">
        <f>IFERROR(_xlfn.XLOOKUP(tb_C101[[#This Row],[OS]],[1]!tb_C103[OS],[1]!tb_C103[DESCRICAO]),"0")</f>
        <v>CORRETIVA</v>
      </c>
      <c r="W854" t="str">
        <f>IFERROR(_xlfn.XLOOKUP(tb_C101[[#This Row],[OS]],[1]!tb_C103[OS],[1]!tb_C103[DESCRICAO2]),"0")</f>
        <v>Eletrico</v>
      </c>
    </row>
    <row r="855" spans="1:23" x14ac:dyDescent="0.25">
      <c r="A855" s="7">
        <v>812</v>
      </c>
      <c r="B855" t="s">
        <v>175</v>
      </c>
      <c r="C855">
        <v>206</v>
      </c>
      <c r="D855" s="8" t="s">
        <v>793</v>
      </c>
      <c r="H855" t="s">
        <v>1060</v>
      </c>
      <c r="I855" s="9">
        <v>45173.196666666663</v>
      </c>
      <c r="J855" s="9">
        <v>45173.041666666664</v>
      </c>
      <c r="K855" s="9">
        <v>45173.076388888891</v>
      </c>
      <c r="L855" s="9">
        <v>45219.757928240739</v>
      </c>
      <c r="M855" t="s">
        <v>1790</v>
      </c>
      <c r="N855" t="s">
        <v>180</v>
      </c>
      <c r="O855" t="s">
        <v>204</v>
      </c>
      <c r="P855" t="s">
        <v>331</v>
      </c>
      <c r="R855" t="s">
        <v>1791</v>
      </c>
      <c r="S855" s="9">
        <v>45219.757951388892</v>
      </c>
      <c r="T855">
        <v>43181706833</v>
      </c>
      <c r="U855" t="s">
        <v>183</v>
      </c>
      <c r="V855" t="str">
        <f>IFERROR(_xlfn.XLOOKUP(tb_C101[[#This Row],[OS]],[1]!tb_C103[OS],[1]!tb_C103[DESCRICAO]),"0")</f>
        <v>CORRETIVA</v>
      </c>
      <c r="W855" t="str">
        <f>IFERROR(_xlfn.XLOOKUP(tb_C101[[#This Row],[OS]],[1]!tb_C103[OS],[1]!tb_C103[DESCRICAO2]),"0")</f>
        <v>Mecanico</v>
      </c>
    </row>
    <row r="856" spans="1:23" x14ac:dyDescent="0.25">
      <c r="A856" s="7">
        <v>813</v>
      </c>
      <c r="B856" t="s">
        <v>79</v>
      </c>
      <c r="C856">
        <v>407</v>
      </c>
      <c r="D856" s="8" t="s">
        <v>270</v>
      </c>
      <c r="E856" t="s">
        <v>1232</v>
      </c>
      <c r="H856" t="s">
        <v>734</v>
      </c>
      <c r="I856" s="9">
        <v>45173.386435185188</v>
      </c>
      <c r="J856" s="9"/>
      <c r="K856" s="9"/>
      <c r="L856" s="9">
        <v>45254.708495370367</v>
      </c>
      <c r="M856" t="s">
        <v>1792</v>
      </c>
      <c r="N856" t="s">
        <v>180</v>
      </c>
      <c r="O856" t="s">
        <v>181</v>
      </c>
      <c r="P856" t="s">
        <v>189</v>
      </c>
      <c r="R856" t="s">
        <v>1793</v>
      </c>
      <c r="S856" s="9">
        <v>45254.708518518521</v>
      </c>
      <c r="T856">
        <v>43181706833</v>
      </c>
      <c r="U856" t="s">
        <v>183</v>
      </c>
      <c r="V856" t="str">
        <f>IFERROR(_xlfn.XLOOKUP(tb_C101[[#This Row],[OS]],[1]!tb_C103[OS],[1]!tb_C103[DESCRICAO]),"0")</f>
        <v>CORRETIVA</v>
      </c>
      <c r="W856" t="str">
        <f>IFERROR(_xlfn.XLOOKUP(tb_C101[[#This Row],[OS]],[1]!tb_C103[OS],[1]!tb_C103[DESCRICAO2]),"0")</f>
        <v>Eletrico</v>
      </c>
    </row>
    <row r="857" spans="1:23" x14ac:dyDescent="0.25">
      <c r="A857" s="7">
        <v>814</v>
      </c>
      <c r="B857" t="s">
        <v>1686</v>
      </c>
      <c r="D857" s="8"/>
      <c r="H857" t="s">
        <v>731</v>
      </c>
      <c r="I857" s="9">
        <v>45173.41479166667</v>
      </c>
      <c r="J857" s="9"/>
      <c r="K857" s="9"/>
      <c r="L857" s="9">
        <v>45219.757152777776</v>
      </c>
      <c r="M857" t="s">
        <v>1794</v>
      </c>
      <c r="N857" t="s">
        <v>180</v>
      </c>
      <c r="O857" t="s">
        <v>181</v>
      </c>
      <c r="P857" t="s">
        <v>189</v>
      </c>
      <c r="R857" t="s">
        <v>1795</v>
      </c>
      <c r="S857" s="9">
        <v>45219.757175925923</v>
      </c>
      <c r="T857">
        <v>43181706833</v>
      </c>
      <c r="U857" t="s">
        <v>183</v>
      </c>
      <c r="V857" t="str">
        <f>IFERROR(_xlfn.XLOOKUP(tb_C101[[#This Row],[OS]],[1]!tb_C103[OS],[1]!tb_C103[DESCRICAO]),"0")</f>
        <v>CORRETIVA</v>
      </c>
      <c r="W857" t="str">
        <f>IFERROR(_xlfn.XLOOKUP(tb_C101[[#This Row],[OS]],[1]!tb_C103[OS],[1]!tb_C103[DESCRICAO2]),"0")</f>
        <v>Eletrico</v>
      </c>
    </row>
    <row r="858" spans="1:23" x14ac:dyDescent="0.25">
      <c r="A858" s="7">
        <v>815</v>
      </c>
      <c r="B858" t="s">
        <v>24</v>
      </c>
      <c r="C858">
        <v>505</v>
      </c>
      <c r="D858" s="8" t="s">
        <v>851</v>
      </c>
      <c r="H858" t="s">
        <v>731</v>
      </c>
      <c r="I858" s="9">
        <v>45173.538611111115</v>
      </c>
      <c r="J858" s="9">
        <v>45173.53125</v>
      </c>
      <c r="K858" s="9">
        <v>45173.541666666664</v>
      </c>
      <c r="L858" s="9">
        <v>45240.449386574073</v>
      </c>
      <c r="M858" t="s">
        <v>1796</v>
      </c>
      <c r="N858" t="s">
        <v>180</v>
      </c>
      <c r="O858" t="s">
        <v>204</v>
      </c>
      <c r="P858" t="s">
        <v>189</v>
      </c>
      <c r="R858" t="s">
        <v>1797</v>
      </c>
      <c r="S858" s="9">
        <v>45240.44939814815</v>
      </c>
      <c r="T858">
        <v>43181706833</v>
      </c>
      <c r="U858" t="s">
        <v>183</v>
      </c>
      <c r="V858" t="str">
        <f>IFERROR(_xlfn.XLOOKUP(tb_C101[[#This Row],[OS]],[1]!tb_C103[OS],[1]!tb_C103[DESCRICAO]),"0")</f>
        <v>CORRETIVA</v>
      </c>
      <c r="W858" t="str">
        <f>IFERROR(_xlfn.XLOOKUP(tb_C101[[#This Row],[OS]],[1]!tb_C103[OS],[1]!tb_C103[DESCRICAO2]),"0")</f>
        <v>Mecanico</v>
      </c>
    </row>
    <row r="859" spans="1:23" x14ac:dyDescent="0.25">
      <c r="A859" s="7">
        <v>816</v>
      </c>
      <c r="B859" t="s">
        <v>184</v>
      </c>
      <c r="C859">
        <v>115</v>
      </c>
      <c r="D859" s="8" t="s">
        <v>197</v>
      </c>
      <c r="E859" t="s">
        <v>238</v>
      </c>
      <c r="H859" t="s">
        <v>827</v>
      </c>
      <c r="I859" s="9">
        <v>45173.714467592596</v>
      </c>
      <c r="J859" s="9"/>
      <c r="K859" s="9"/>
      <c r="L859" s="9">
        <v>45229.571944444448</v>
      </c>
      <c r="M859" t="s">
        <v>1798</v>
      </c>
      <c r="N859" t="s">
        <v>180</v>
      </c>
      <c r="O859" t="s">
        <v>181</v>
      </c>
      <c r="P859" t="s">
        <v>189</v>
      </c>
      <c r="R859" t="s">
        <v>1799</v>
      </c>
      <c r="S859" s="9">
        <v>45229.571967592594</v>
      </c>
      <c r="T859">
        <v>43181706833</v>
      </c>
      <c r="U859" t="s">
        <v>183</v>
      </c>
      <c r="V859" t="str">
        <f>IFERROR(_xlfn.XLOOKUP(tb_C101[[#This Row],[OS]],[1]!tb_C103[OS],[1]!tb_C103[DESCRICAO]),"0")</f>
        <v>CORRETIVA</v>
      </c>
      <c r="W859" t="str">
        <f>IFERROR(_xlfn.XLOOKUP(tb_C101[[#This Row],[OS]],[1]!tb_C103[OS],[1]!tb_C103[DESCRICAO2]),"0")</f>
        <v>Eletrico</v>
      </c>
    </row>
    <row r="860" spans="1:23" x14ac:dyDescent="0.25">
      <c r="A860" s="7">
        <v>817</v>
      </c>
      <c r="B860" t="s">
        <v>184</v>
      </c>
      <c r="C860">
        <v>116</v>
      </c>
      <c r="D860" s="8" t="s">
        <v>290</v>
      </c>
      <c r="E860" t="s">
        <v>300</v>
      </c>
      <c r="F860" t="s">
        <v>1800</v>
      </c>
      <c r="G860" t="s">
        <v>1801</v>
      </c>
      <c r="H860" t="s">
        <v>731</v>
      </c>
      <c r="I860" s="9">
        <v>45173.760092592594</v>
      </c>
      <c r="J860" s="9"/>
      <c r="K860" s="9"/>
      <c r="L860" s="9">
        <v>45223.749641203707</v>
      </c>
      <c r="M860" t="s">
        <v>1802</v>
      </c>
      <c r="N860" t="s">
        <v>180</v>
      </c>
      <c r="O860" t="s">
        <v>181</v>
      </c>
      <c r="Q860" t="s">
        <v>1803</v>
      </c>
      <c r="R860" t="s">
        <v>1804</v>
      </c>
      <c r="S860" s="9">
        <v>45223.749652777777</v>
      </c>
      <c r="T860">
        <v>43181706833</v>
      </c>
      <c r="U860" t="s">
        <v>204</v>
      </c>
      <c r="V860" t="str">
        <f>IFERROR(_xlfn.XLOOKUP(tb_C101[[#This Row],[OS]],[1]!tb_C103[OS],[1]!tb_C103[DESCRICAO]),"0")</f>
        <v>PREVENTIVA</v>
      </c>
      <c r="W860" t="str">
        <f>IFERROR(_xlfn.XLOOKUP(tb_C101[[#This Row],[OS]],[1]!tb_C103[OS],[1]!tb_C103[DESCRICAO2]),"0")</f>
        <v>Eletrico</v>
      </c>
    </row>
    <row r="861" spans="1:23" x14ac:dyDescent="0.25">
      <c r="A861" s="7">
        <v>818</v>
      </c>
      <c r="B861" t="s">
        <v>184</v>
      </c>
      <c r="C861">
        <v>116</v>
      </c>
      <c r="D861" s="8" t="s">
        <v>290</v>
      </c>
      <c r="E861" t="s">
        <v>300</v>
      </c>
      <c r="F861" t="s">
        <v>1805</v>
      </c>
      <c r="G861" t="s">
        <v>1806</v>
      </c>
      <c r="H861" t="s">
        <v>731</v>
      </c>
      <c r="I861" s="9">
        <v>45173.76054398148</v>
      </c>
      <c r="J861" s="9"/>
      <c r="K861" s="9"/>
      <c r="L861" s="9">
        <v>45223.750034722223</v>
      </c>
      <c r="M861" t="s">
        <v>1802</v>
      </c>
      <c r="N861" t="s">
        <v>180</v>
      </c>
      <c r="O861" t="s">
        <v>181</v>
      </c>
      <c r="P861" t="s">
        <v>182</v>
      </c>
      <c r="Q861" t="s">
        <v>1803</v>
      </c>
      <c r="R861" t="s">
        <v>1807</v>
      </c>
      <c r="S861" s="9">
        <v>45223.7500462963</v>
      </c>
      <c r="T861">
        <v>43181706833</v>
      </c>
      <c r="U861" t="s">
        <v>204</v>
      </c>
      <c r="V861" t="str">
        <f>IFERROR(_xlfn.XLOOKUP(tb_C101[[#This Row],[OS]],[1]!tb_C103[OS],[1]!tb_C103[DESCRICAO]),"0")</f>
        <v>PREVENTIVA</v>
      </c>
      <c r="W861" t="str">
        <f>IFERROR(_xlfn.XLOOKUP(tb_C101[[#This Row],[OS]],[1]!tb_C103[OS],[1]!tb_C103[DESCRICAO2]),"0")</f>
        <v>Eletrico</v>
      </c>
    </row>
    <row r="862" spans="1:23" x14ac:dyDescent="0.25">
      <c r="A862" s="7">
        <v>819</v>
      </c>
      <c r="B862" t="s">
        <v>184</v>
      </c>
      <c r="C862">
        <v>116</v>
      </c>
      <c r="D862" s="8" t="s">
        <v>290</v>
      </c>
      <c r="E862" t="s">
        <v>300</v>
      </c>
      <c r="F862" t="s">
        <v>1808</v>
      </c>
      <c r="G862" t="s">
        <v>1809</v>
      </c>
      <c r="H862" t="s">
        <v>731</v>
      </c>
      <c r="I862" s="9">
        <v>45173.760937500003</v>
      </c>
      <c r="J862" s="9"/>
      <c r="K862" s="9"/>
      <c r="L862" s="9">
        <v>45223.750324074077</v>
      </c>
      <c r="M862" t="s">
        <v>1802</v>
      </c>
      <c r="N862" t="s">
        <v>180</v>
      </c>
      <c r="O862" t="s">
        <v>181</v>
      </c>
      <c r="Q862" t="s">
        <v>1803</v>
      </c>
      <c r="R862" t="s">
        <v>1810</v>
      </c>
      <c r="S862" s="9">
        <v>45223.750347222223</v>
      </c>
      <c r="T862">
        <v>43181706833</v>
      </c>
      <c r="U862" t="s">
        <v>204</v>
      </c>
      <c r="V862" t="str">
        <f>IFERROR(_xlfn.XLOOKUP(tb_C101[[#This Row],[OS]],[1]!tb_C103[OS],[1]!tb_C103[DESCRICAO]),"0")</f>
        <v>PREVENTIVA</v>
      </c>
      <c r="W862" t="str">
        <f>IFERROR(_xlfn.XLOOKUP(tb_C101[[#This Row],[OS]],[1]!tb_C103[OS],[1]!tb_C103[DESCRICAO2]),"0")</f>
        <v>Eletrico</v>
      </c>
    </row>
    <row r="863" spans="1:23" x14ac:dyDescent="0.25">
      <c r="A863" s="7">
        <v>820</v>
      </c>
      <c r="B863" t="s">
        <v>184</v>
      </c>
      <c r="C863">
        <v>116</v>
      </c>
      <c r="D863" s="8" t="s">
        <v>290</v>
      </c>
      <c r="E863" t="s">
        <v>300</v>
      </c>
      <c r="F863" t="s">
        <v>1811</v>
      </c>
      <c r="G863" t="s">
        <v>1812</v>
      </c>
      <c r="H863" t="s">
        <v>731</v>
      </c>
      <c r="I863" s="9">
        <v>45173.761180555557</v>
      </c>
      <c r="J863" s="9"/>
      <c r="K863" s="9"/>
      <c r="L863" s="9">
        <v>45223.750694444447</v>
      </c>
      <c r="M863" t="s">
        <v>1802</v>
      </c>
      <c r="N863" t="s">
        <v>180</v>
      </c>
      <c r="O863" t="s">
        <v>181</v>
      </c>
      <c r="Q863" t="s">
        <v>1803</v>
      </c>
      <c r="R863" t="s">
        <v>1813</v>
      </c>
      <c r="S863" s="9">
        <v>45223.750706018516</v>
      </c>
      <c r="T863">
        <v>43181706833</v>
      </c>
      <c r="U863" t="s">
        <v>204</v>
      </c>
      <c r="V863" t="str">
        <f>IFERROR(_xlfn.XLOOKUP(tb_C101[[#This Row],[OS]],[1]!tb_C103[OS],[1]!tb_C103[DESCRICAO]),"0")</f>
        <v>PREVENTIVA</v>
      </c>
      <c r="W863" t="str">
        <f>IFERROR(_xlfn.XLOOKUP(tb_C101[[#This Row],[OS]],[1]!tb_C103[OS],[1]!tb_C103[DESCRICAO2]),"0")</f>
        <v>Eletrico</v>
      </c>
    </row>
    <row r="864" spans="1:23" x14ac:dyDescent="0.25">
      <c r="A864" s="7">
        <v>821</v>
      </c>
      <c r="B864" t="s">
        <v>184</v>
      </c>
      <c r="C864">
        <v>116</v>
      </c>
      <c r="D864" s="8" t="s">
        <v>290</v>
      </c>
      <c r="E864" t="s">
        <v>300</v>
      </c>
      <c r="F864" t="s">
        <v>1814</v>
      </c>
      <c r="G864" t="s">
        <v>1815</v>
      </c>
      <c r="H864" t="s">
        <v>731</v>
      </c>
      <c r="I864" s="9">
        <v>45173.761377314811</v>
      </c>
      <c r="J864" s="9"/>
      <c r="K864" s="9"/>
      <c r="L864" s="9">
        <v>45223.751157407409</v>
      </c>
      <c r="M864" t="s">
        <v>1802</v>
      </c>
      <c r="N864" t="s">
        <v>180</v>
      </c>
      <c r="O864" t="s">
        <v>181</v>
      </c>
      <c r="Q864" t="s">
        <v>1803</v>
      </c>
      <c r="R864" t="s">
        <v>1816</v>
      </c>
      <c r="S864" s="9">
        <v>45223.751192129632</v>
      </c>
      <c r="T864">
        <v>43181706833</v>
      </c>
      <c r="U864" t="s">
        <v>204</v>
      </c>
      <c r="V864" t="str">
        <f>IFERROR(_xlfn.XLOOKUP(tb_C101[[#This Row],[OS]],[1]!tb_C103[OS],[1]!tb_C103[DESCRICAO]),"0")</f>
        <v>PREVENTIVA</v>
      </c>
      <c r="W864" t="str">
        <f>IFERROR(_xlfn.XLOOKUP(tb_C101[[#This Row],[OS]],[1]!tb_C103[OS],[1]!tb_C103[DESCRICAO2]),"0")</f>
        <v>Eletrico</v>
      </c>
    </row>
    <row r="865" spans="1:23" x14ac:dyDescent="0.25">
      <c r="A865" s="7">
        <v>822</v>
      </c>
      <c r="B865" t="s">
        <v>175</v>
      </c>
      <c r="C865">
        <v>206</v>
      </c>
      <c r="D865" s="8" t="s">
        <v>793</v>
      </c>
      <c r="H865" t="s">
        <v>774</v>
      </c>
      <c r="I865" s="9">
        <v>45174.414155092592</v>
      </c>
      <c r="J865" s="9">
        <v>45174.413113425922</v>
      </c>
      <c r="K865" s="9"/>
      <c r="L865" s="9"/>
      <c r="N865" t="s">
        <v>215</v>
      </c>
      <c r="O865" t="s">
        <v>204</v>
      </c>
      <c r="P865" t="s">
        <v>189</v>
      </c>
      <c r="R865" t="s">
        <v>1817</v>
      </c>
      <c r="S865" s="9"/>
      <c r="U865" t="s">
        <v>183</v>
      </c>
      <c r="V865" t="str">
        <f>IFERROR(_xlfn.XLOOKUP(tb_C101[[#This Row],[OS]],[1]!tb_C103[OS],[1]!tb_C103[DESCRICAO]),"0")</f>
        <v>CORRETIVA</v>
      </c>
      <c r="W865" t="str">
        <f>IFERROR(_xlfn.XLOOKUP(tb_C101[[#This Row],[OS]],[1]!tb_C103[OS],[1]!tb_C103[DESCRICAO2]),"0")</f>
        <v>Mecanico</v>
      </c>
    </row>
    <row r="866" spans="1:23" x14ac:dyDescent="0.25">
      <c r="A866" s="7">
        <v>823</v>
      </c>
      <c r="B866" t="s">
        <v>184</v>
      </c>
      <c r="C866">
        <v>115</v>
      </c>
      <c r="D866" s="8" t="s">
        <v>197</v>
      </c>
      <c r="E866" t="s">
        <v>238</v>
      </c>
      <c r="F866" t="s">
        <v>363</v>
      </c>
      <c r="G866" t="s">
        <v>1818</v>
      </c>
      <c r="H866" t="s">
        <v>352</v>
      </c>
      <c r="I866" s="9">
        <v>45174.567546296297</v>
      </c>
      <c r="J866" s="9"/>
      <c r="K866" s="9"/>
      <c r="L866" s="9">
        <v>45229.572638888887</v>
      </c>
      <c r="M866" t="s">
        <v>1819</v>
      </c>
      <c r="N866" t="s">
        <v>180</v>
      </c>
      <c r="O866" t="s">
        <v>181</v>
      </c>
      <c r="P866" t="s">
        <v>331</v>
      </c>
      <c r="Q866" t="s">
        <v>308</v>
      </c>
      <c r="S866" s="9">
        <v>45229.572650462964</v>
      </c>
      <c r="T866">
        <v>43181706833</v>
      </c>
      <c r="U866" t="s">
        <v>183</v>
      </c>
      <c r="V866" t="str">
        <f>IFERROR(_xlfn.XLOOKUP(tb_C101[[#This Row],[OS]],[1]!tb_C103[OS],[1]!tb_C103[DESCRICAO]),"0")</f>
        <v>CORRETIVA</v>
      </c>
      <c r="W866" t="str">
        <f>IFERROR(_xlfn.XLOOKUP(tb_C101[[#This Row],[OS]],[1]!tb_C103[OS],[1]!tb_C103[DESCRICAO2]),"0")</f>
        <v>Eletrico</v>
      </c>
    </row>
    <row r="867" spans="1:23" x14ac:dyDescent="0.25">
      <c r="A867" s="7">
        <v>824</v>
      </c>
      <c r="B867" t="s">
        <v>184</v>
      </c>
      <c r="C867">
        <v>113</v>
      </c>
      <c r="D867" s="8" t="s">
        <v>213</v>
      </c>
      <c r="E867" t="s">
        <v>245</v>
      </c>
      <c r="F867" t="s">
        <v>414</v>
      </c>
      <c r="G867" t="s">
        <v>1579</v>
      </c>
      <c r="H867" t="s">
        <v>585</v>
      </c>
      <c r="I867" s="9">
        <v>45174.697152777779</v>
      </c>
      <c r="J867" s="9"/>
      <c r="K867" s="9"/>
      <c r="L867" s="9">
        <v>45219.75681712963</v>
      </c>
      <c r="M867" t="s">
        <v>1820</v>
      </c>
      <c r="N867" t="s">
        <v>180</v>
      </c>
      <c r="O867" t="s">
        <v>181</v>
      </c>
      <c r="P867" t="s">
        <v>182</v>
      </c>
      <c r="Q867" t="s">
        <v>308</v>
      </c>
      <c r="R867" t="s">
        <v>1821</v>
      </c>
      <c r="S867" s="9">
        <v>45219.756828703707</v>
      </c>
      <c r="T867">
        <v>43181706833</v>
      </c>
      <c r="U867" t="s">
        <v>183</v>
      </c>
      <c r="V867" t="str">
        <f>IFERROR(_xlfn.XLOOKUP(tb_C101[[#This Row],[OS]],[1]!tb_C103[OS],[1]!tb_C103[DESCRICAO]),"0")</f>
        <v>CORRETIVA</v>
      </c>
      <c r="W867" t="str">
        <f>IFERROR(_xlfn.XLOOKUP(tb_C101[[#This Row],[OS]],[1]!tb_C103[OS],[1]!tb_C103[DESCRICAO2]),"0")</f>
        <v>Mecanico</v>
      </c>
    </row>
    <row r="868" spans="1:23" x14ac:dyDescent="0.25">
      <c r="A868" s="7">
        <v>825</v>
      </c>
      <c r="B868" t="s">
        <v>79</v>
      </c>
      <c r="C868">
        <v>407</v>
      </c>
      <c r="D868" s="8" t="s">
        <v>270</v>
      </c>
      <c r="E868" t="s">
        <v>229</v>
      </c>
      <c r="H868" t="s">
        <v>744</v>
      </c>
      <c r="I868" s="9">
        <v>45174.880706018521</v>
      </c>
      <c r="J868" s="9"/>
      <c r="K868" s="9"/>
      <c r="L868" s="9">
        <v>45219.768125000002</v>
      </c>
      <c r="M868" t="s">
        <v>1822</v>
      </c>
      <c r="N868" t="s">
        <v>180</v>
      </c>
      <c r="O868" t="s">
        <v>181</v>
      </c>
      <c r="P868" t="s">
        <v>182</v>
      </c>
      <c r="R868" t="s">
        <v>1823</v>
      </c>
      <c r="S868" s="9">
        <v>45219.768148148149</v>
      </c>
      <c r="T868">
        <v>43181706833</v>
      </c>
      <c r="U868" t="s">
        <v>183</v>
      </c>
      <c r="V868" t="str">
        <f>IFERROR(_xlfn.XLOOKUP(tb_C101[[#This Row],[OS]],[1]!tb_C103[OS],[1]!tb_C103[DESCRICAO]),"0")</f>
        <v>CORRETIVA</v>
      </c>
      <c r="W868" t="str">
        <f>IFERROR(_xlfn.XLOOKUP(tb_C101[[#This Row],[OS]],[1]!tb_C103[OS],[1]!tb_C103[DESCRICAO2]),"0")</f>
        <v>Mecanico</v>
      </c>
    </row>
    <row r="869" spans="1:23" x14ac:dyDescent="0.25">
      <c r="A869" s="7">
        <v>826</v>
      </c>
      <c r="B869" t="s">
        <v>184</v>
      </c>
      <c r="D869" s="8"/>
      <c r="H869" t="s">
        <v>326</v>
      </c>
      <c r="I869" s="9">
        <v>45174.994722222225</v>
      </c>
      <c r="J869" s="9"/>
      <c r="K869" s="9"/>
      <c r="L869" s="9">
        <v>45219.756006944444</v>
      </c>
      <c r="M869" t="s">
        <v>1824</v>
      </c>
      <c r="N869" t="s">
        <v>180</v>
      </c>
      <c r="O869" t="s">
        <v>181</v>
      </c>
      <c r="P869" t="s">
        <v>331</v>
      </c>
      <c r="R869" t="s">
        <v>1825</v>
      </c>
      <c r="S869" s="9">
        <v>45219.756018518521</v>
      </c>
      <c r="T869">
        <v>43181706833</v>
      </c>
      <c r="U869" t="s">
        <v>183</v>
      </c>
      <c r="V869" t="str">
        <f>IFERROR(_xlfn.XLOOKUP(tb_C101[[#This Row],[OS]],[1]!tb_C103[OS],[1]!tb_C103[DESCRICAO]),"0")</f>
        <v>CORRETIVA</v>
      </c>
      <c r="W869" t="str">
        <f>IFERROR(_xlfn.XLOOKUP(tb_C101[[#This Row],[OS]],[1]!tb_C103[OS],[1]!tb_C103[DESCRICAO2]),"0")</f>
        <v>Mecanico</v>
      </c>
    </row>
    <row r="870" spans="1:23" x14ac:dyDescent="0.25">
      <c r="A870" s="7">
        <v>827</v>
      </c>
      <c r="B870" t="s">
        <v>184</v>
      </c>
      <c r="C870">
        <v>116</v>
      </c>
      <c r="D870" s="8" t="s">
        <v>290</v>
      </c>
      <c r="H870" t="s">
        <v>343</v>
      </c>
      <c r="I870" s="9">
        <v>45175.197905092595</v>
      </c>
      <c r="J870" s="9"/>
      <c r="K870" s="9"/>
      <c r="L870" s="9">
        <v>45223.403240740743</v>
      </c>
      <c r="M870" t="s">
        <v>1826</v>
      </c>
      <c r="N870" t="s">
        <v>180</v>
      </c>
      <c r="O870" t="s">
        <v>181</v>
      </c>
      <c r="P870" t="s">
        <v>331</v>
      </c>
      <c r="S870" s="9">
        <v>45223.403263888889</v>
      </c>
      <c r="T870">
        <v>43181706833</v>
      </c>
      <c r="U870" t="s">
        <v>183</v>
      </c>
      <c r="V870" t="str">
        <f>IFERROR(_xlfn.XLOOKUP(tb_C101[[#This Row],[OS]],[1]!tb_C103[OS],[1]!tb_C103[DESCRICAO]),"0")</f>
        <v>CORRETIVA</v>
      </c>
      <c r="W870" t="str">
        <f>IFERROR(_xlfn.XLOOKUP(tb_C101[[#This Row],[OS]],[1]!tb_C103[OS],[1]!tb_C103[DESCRICAO2]),"0")</f>
        <v>Mecanico</v>
      </c>
    </row>
    <row r="871" spans="1:23" x14ac:dyDescent="0.25">
      <c r="A871" s="7">
        <v>828</v>
      </c>
      <c r="B871" t="s">
        <v>184</v>
      </c>
      <c r="C871">
        <v>115</v>
      </c>
      <c r="D871" s="8" t="s">
        <v>197</v>
      </c>
      <c r="H871" t="s">
        <v>343</v>
      </c>
      <c r="I871" s="9">
        <v>45176.013749999998</v>
      </c>
      <c r="J871" s="9"/>
      <c r="K871" s="9"/>
      <c r="L871" s="9">
        <v>45219.754467592589</v>
      </c>
      <c r="M871" t="s">
        <v>1827</v>
      </c>
      <c r="N871" t="s">
        <v>180</v>
      </c>
      <c r="O871" t="s">
        <v>181</v>
      </c>
      <c r="P871" t="s">
        <v>331</v>
      </c>
      <c r="S871" s="9">
        <v>45219.754479166666</v>
      </c>
      <c r="T871">
        <v>43181706833</v>
      </c>
      <c r="U871" t="s">
        <v>183</v>
      </c>
      <c r="V871" t="str">
        <f>IFERROR(_xlfn.XLOOKUP(tb_C101[[#This Row],[OS]],[1]!tb_C103[OS],[1]!tb_C103[DESCRICAO]),"0")</f>
        <v>CORRETIVA</v>
      </c>
      <c r="W871" t="str">
        <f>IFERROR(_xlfn.XLOOKUP(tb_C101[[#This Row],[OS]],[1]!tb_C103[OS],[1]!tb_C103[DESCRICAO2]),"0")</f>
        <v>Mecanico</v>
      </c>
    </row>
    <row r="872" spans="1:23" x14ac:dyDescent="0.25">
      <c r="A872" s="7">
        <v>829</v>
      </c>
      <c r="B872" t="s">
        <v>184</v>
      </c>
      <c r="C872">
        <v>117</v>
      </c>
      <c r="D872" s="8" t="s">
        <v>354</v>
      </c>
      <c r="E872" t="s">
        <v>198</v>
      </c>
      <c r="F872" t="s">
        <v>327</v>
      </c>
      <c r="G872" t="s">
        <v>1471</v>
      </c>
      <c r="H872" t="s">
        <v>329</v>
      </c>
      <c r="I872" s="9">
        <v>45177.386377314811</v>
      </c>
      <c r="J872" s="9"/>
      <c r="K872" s="9"/>
      <c r="L872" s="9">
        <v>45219.753935185188</v>
      </c>
      <c r="M872" t="s">
        <v>1828</v>
      </c>
      <c r="N872" t="s">
        <v>180</v>
      </c>
      <c r="O872" t="s">
        <v>181</v>
      </c>
      <c r="P872" t="s">
        <v>189</v>
      </c>
      <c r="Q872" t="s">
        <v>308</v>
      </c>
      <c r="S872" s="9">
        <v>45219.753958333335</v>
      </c>
      <c r="T872">
        <v>43181706833</v>
      </c>
      <c r="U872" t="s">
        <v>183</v>
      </c>
      <c r="V872" t="str">
        <f>IFERROR(_xlfn.XLOOKUP(tb_C101[[#This Row],[OS]],[1]!tb_C103[OS],[1]!tb_C103[DESCRICAO]),"0")</f>
        <v>CORRETIVA</v>
      </c>
      <c r="W872" t="str">
        <f>IFERROR(_xlfn.XLOOKUP(tb_C101[[#This Row],[OS]],[1]!tb_C103[OS],[1]!tb_C103[DESCRICAO2]),"0")</f>
        <v>Mecanico</v>
      </c>
    </row>
    <row r="873" spans="1:23" x14ac:dyDescent="0.25">
      <c r="A873" s="7">
        <v>830</v>
      </c>
      <c r="B873" t="s">
        <v>79</v>
      </c>
      <c r="C873">
        <v>407</v>
      </c>
      <c r="D873" s="8" t="s">
        <v>270</v>
      </c>
      <c r="H873" t="s">
        <v>734</v>
      </c>
      <c r="I873" s="9">
        <v>45177.425717592596</v>
      </c>
      <c r="J873" s="9"/>
      <c r="K873" s="9"/>
      <c r="L873" s="9">
        <v>45223.451574074075</v>
      </c>
      <c r="M873" t="s">
        <v>1829</v>
      </c>
      <c r="N873" t="s">
        <v>180</v>
      </c>
      <c r="O873" t="s">
        <v>181</v>
      </c>
      <c r="P873" t="s">
        <v>189</v>
      </c>
      <c r="R873" t="s">
        <v>1759</v>
      </c>
      <c r="S873" s="9">
        <v>45223.451597222222</v>
      </c>
      <c r="T873">
        <v>43181706833</v>
      </c>
      <c r="U873" t="s">
        <v>183</v>
      </c>
      <c r="V873" t="str">
        <f>IFERROR(_xlfn.XLOOKUP(tb_C101[[#This Row],[OS]],[1]!tb_C103[OS],[1]!tb_C103[DESCRICAO]),"0")</f>
        <v>CORRETIVA</v>
      </c>
      <c r="W873" t="str">
        <f>IFERROR(_xlfn.XLOOKUP(tb_C101[[#This Row],[OS]],[1]!tb_C103[OS],[1]!tb_C103[DESCRICAO2]),"0")</f>
        <v>Mecanico</v>
      </c>
    </row>
    <row r="874" spans="1:23" x14ac:dyDescent="0.25">
      <c r="A874" s="7">
        <v>831</v>
      </c>
      <c r="B874" t="s">
        <v>175</v>
      </c>
      <c r="C874">
        <v>206</v>
      </c>
      <c r="D874" s="8" t="s">
        <v>793</v>
      </c>
      <c r="H874" t="s">
        <v>814</v>
      </c>
      <c r="I874" s="9">
        <v>45177.661168981482</v>
      </c>
      <c r="J874" s="9"/>
      <c r="K874" s="9"/>
      <c r="L874" s="9">
        <v>45229.573067129626</v>
      </c>
      <c r="M874" t="s">
        <v>1830</v>
      </c>
      <c r="N874" t="s">
        <v>180</v>
      </c>
      <c r="O874" t="s">
        <v>181</v>
      </c>
      <c r="P874" t="s">
        <v>182</v>
      </c>
      <c r="R874" t="s">
        <v>1831</v>
      </c>
      <c r="S874" s="9">
        <v>45229.57309027778</v>
      </c>
      <c r="T874">
        <v>43181706833</v>
      </c>
      <c r="U874" t="s">
        <v>183</v>
      </c>
      <c r="V874" t="str">
        <f>IFERROR(_xlfn.XLOOKUP(tb_C101[[#This Row],[OS]],[1]!tb_C103[OS],[1]!tb_C103[DESCRICAO]),"0")</f>
        <v>CORRETIVA</v>
      </c>
      <c r="W874" t="str">
        <f>IFERROR(_xlfn.XLOOKUP(tb_C101[[#This Row],[OS]],[1]!tb_C103[OS],[1]!tb_C103[DESCRICAO2]),"0")</f>
        <v>Eletrico</v>
      </c>
    </row>
    <row r="875" spans="1:23" x14ac:dyDescent="0.25">
      <c r="A875" s="7">
        <v>832</v>
      </c>
      <c r="B875" t="s">
        <v>184</v>
      </c>
      <c r="C875">
        <v>113</v>
      </c>
      <c r="D875" s="8" t="s">
        <v>213</v>
      </c>
      <c r="H875" t="s">
        <v>827</v>
      </c>
      <c r="I875" s="9">
        <v>45180.880150462966</v>
      </c>
      <c r="J875" s="9"/>
      <c r="K875" s="9"/>
      <c r="L875" s="9">
        <v>45229.573449074072</v>
      </c>
      <c r="M875" t="s">
        <v>1832</v>
      </c>
      <c r="N875" t="s">
        <v>180</v>
      </c>
      <c r="O875" t="s">
        <v>181</v>
      </c>
      <c r="P875" t="s">
        <v>182</v>
      </c>
      <c r="R875" t="s">
        <v>1833</v>
      </c>
      <c r="S875" s="9">
        <v>45229.573460648149</v>
      </c>
      <c r="T875">
        <v>43181706833</v>
      </c>
      <c r="U875" t="s">
        <v>183</v>
      </c>
      <c r="V875" t="str">
        <f>IFERROR(_xlfn.XLOOKUP(tb_C101[[#This Row],[OS]],[1]!tb_C103[OS],[1]!tb_C103[DESCRICAO]),"0")</f>
        <v>CORRETIVA</v>
      </c>
      <c r="W875" t="str">
        <f>IFERROR(_xlfn.XLOOKUP(tb_C101[[#This Row],[OS]],[1]!tb_C103[OS],[1]!tb_C103[DESCRICAO2]),"0")</f>
        <v>Eletrico</v>
      </c>
    </row>
    <row r="876" spans="1:23" x14ac:dyDescent="0.25">
      <c r="A876" s="7">
        <v>833</v>
      </c>
      <c r="B876" t="s">
        <v>184</v>
      </c>
      <c r="C876">
        <v>116</v>
      </c>
      <c r="D876" s="8" t="s">
        <v>290</v>
      </c>
      <c r="E876" t="s">
        <v>345</v>
      </c>
      <c r="F876" t="s">
        <v>653</v>
      </c>
      <c r="G876" t="s">
        <v>1834</v>
      </c>
      <c r="H876" t="s">
        <v>343</v>
      </c>
      <c r="I876" s="9">
        <v>45181.228321759256</v>
      </c>
      <c r="J876" s="9"/>
      <c r="K876" s="9"/>
      <c r="L876" s="9">
        <v>45219.752974537034</v>
      </c>
      <c r="M876" t="s">
        <v>1835</v>
      </c>
      <c r="N876" t="s">
        <v>180</v>
      </c>
      <c r="O876" t="s">
        <v>181</v>
      </c>
      <c r="P876" t="s">
        <v>331</v>
      </c>
      <c r="Q876" t="s">
        <v>308</v>
      </c>
      <c r="S876" s="9">
        <v>45219.752997685187</v>
      </c>
      <c r="T876">
        <v>43181706833</v>
      </c>
      <c r="U876" t="s">
        <v>183</v>
      </c>
      <c r="V876" t="str">
        <f>IFERROR(_xlfn.XLOOKUP(tb_C101[[#This Row],[OS]],[1]!tb_C103[OS],[1]!tb_C103[DESCRICAO]),"0")</f>
        <v>CORRETIVA</v>
      </c>
      <c r="W876" t="str">
        <f>IFERROR(_xlfn.XLOOKUP(tb_C101[[#This Row],[OS]],[1]!tb_C103[OS],[1]!tb_C103[DESCRICAO2]),"0")</f>
        <v>Mecanico</v>
      </c>
    </row>
    <row r="877" spans="1:23" x14ac:dyDescent="0.25">
      <c r="A877" s="7">
        <v>834</v>
      </c>
      <c r="B877" t="s">
        <v>175</v>
      </c>
      <c r="C877">
        <v>204</v>
      </c>
      <c r="D877" s="8" t="s">
        <v>282</v>
      </c>
      <c r="E877" t="s">
        <v>283</v>
      </c>
      <c r="H877" t="s">
        <v>774</v>
      </c>
      <c r="I877" s="9">
        <v>45181.331979166665</v>
      </c>
      <c r="J877" s="9"/>
      <c r="K877" s="9"/>
      <c r="L877" s="9"/>
      <c r="M877" t="s">
        <v>1836</v>
      </c>
      <c r="N877" t="s">
        <v>215</v>
      </c>
      <c r="O877" t="s">
        <v>181</v>
      </c>
      <c r="P877" t="s">
        <v>189</v>
      </c>
      <c r="R877" t="s">
        <v>1837</v>
      </c>
      <c r="S877" s="9">
        <v>45219.752743055556</v>
      </c>
      <c r="T877">
        <v>43181706833</v>
      </c>
      <c r="U877" t="s">
        <v>183</v>
      </c>
      <c r="V877" t="str">
        <f>IFERROR(_xlfn.XLOOKUP(tb_C101[[#This Row],[OS]],[1]!tb_C103[OS],[1]!tb_C103[DESCRICAO]),"0")</f>
        <v>CORRETIVA</v>
      </c>
      <c r="W877" t="str">
        <f>IFERROR(_xlfn.XLOOKUP(tb_C101[[#This Row],[OS]],[1]!tb_C103[OS],[1]!tb_C103[DESCRICAO2]),"0")</f>
        <v>Mecanico</v>
      </c>
    </row>
    <row r="878" spans="1:23" x14ac:dyDescent="0.25">
      <c r="A878" s="7">
        <v>835</v>
      </c>
      <c r="B878" t="s">
        <v>175</v>
      </c>
      <c r="C878">
        <v>204</v>
      </c>
      <c r="D878" s="8" t="s">
        <v>282</v>
      </c>
      <c r="E878" t="s">
        <v>302</v>
      </c>
      <c r="H878" t="s">
        <v>774</v>
      </c>
      <c r="I878" s="9">
        <v>45181.421574074076</v>
      </c>
      <c r="J878" s="9">
        <v>45181.420486111114</v>
      </c>
      <c r="K878" s="9">
        <v>45181.4375</v>
      </c>
      <c r="L878" s="9">
        <v>45229.573831018519</v>
      </c>
      <c r="M878" t="s">
        <v>1838</v>
      </c>
      <c r="N878" t="s">
        <v>180</v>
      </c>
      <c r="O878" t="s">
        <v>204</v>
      </c>
      <c r="P878" t="s">
        <v>189</v>
      </c>
      <c r="R878" t="s">
        <v>1839</v>
      </c>
      <c r="S878" s="9">
        <v>45229.573842592596</v>
      </c>
      <c r="T878">
        <v>43181706833</v>
      </c>
      <c r="U878" t="s">
        <v>183</v>
      </c>
      <c r="V878" t="str">
        <f>IFERROR(_xlfn.XLOOKUP(tb_C101[[#This Row],[OS]],[1]!tb_C103[OS],[1]!tb_C103[DESCRICAO]),"0")</f>
        <v>CORRETIVA</v>
      </c>
      <c r="W878" t="str">
        <f>IFERROR(_xlfn.XLOOKUP(tb_C101[[#This Row],[OS]],[1]!tb_C103[OS],[1]!tb_C103[DESCRICAO2]),"0")</f>
        <v>Eletrico</v>
      </c>
    </row>
    <row r="879" spans="1:23" x14ac:dyDescent="0.25">
      <c r="A879" s="7">
        <v>836</v>
      </c>
      <c r="B879" t="s">
        <v>184</v>
      </c>
      <c r="C879">
        <v>117</v>
      </c>
      <c r="D879" s="8" t="s">
        <v>354</v>
      </c>
      <c r="E879" t="s">
        <v>198</v>
      </c>
      <c r="F879" t="s">
        <v>424</v>
      </c>
      <c r="G879" t="s">
        <v>1840</v>
      </c>
      <c r="H879" t="s">
        <v>352</v>
      </c>
      <c r="I879" s="9">
        <v>45181.576608796298</v>
      </c>
      <c r="J879" s="9">
        <v>45181.576585648145</v>
      </c>
      <c r="K879" s="9">
        <v>45181.625</v>
      </c>
      <c r="L879" s="9">
        <v>45203.856550925928</v>
      </c>
      <c r="M879" t="s">
        <v>1841</v>
      </c>
      <c r="N879" t="s">
        <v>180</v>
      </c>
      <c r="O879" t="s">
        <v>204</v>
      </c>
      <c r="P879" t="s">
        <v>189</v>
      </c>
      <c r="Q879" t="s">
        <v>308</v>
      </c>
      <c r="S879" s="9">
        <v>45203.856574074074</v>
      </c>
      <c r="T879">
        <v>43181706833</v>
      </c>
      <c r="U879" t="s">
        <v>183</v>
      </c>
      <c r="V879" t="str">
        <f>IFERROR(_xlfn.XLOOKUP(tb_C101[[#This Row],[OS]],[1]!tb_C103[OS],[1]!tb_C103[DESCRICAO]),"0")</f>
        <v>CORRETIVA</v>
      </c>
      <c r="W879" t="str">
        <f>IFERROR(_xlfn.XLOOKUP(tb_C101[[#This Row],[OS]],[1]!tb_C103[OS],[1]!tb_C103[DESCRICAO2]),"0")</f>
        <v>Mecanico</v>
      </c>
    </row>
    <row r="880" spans="1:23" x14ac:dyDescent="0.25">
      <c r="A880" s="7">
        <v>837</v>
      </c>
      <c r="B880" t="s">
        <v>79</v>
      </c>
      <c r="D880" s="8"/>
      <c r="H880" t="s">
        <v>744</v>
      </c>
      <c r="I880" s="9">
        <v>45181.689363425925</v>
      </c>
      <c r="J880" s="9"/>
      <c r="K880" s="9"/>
      <c r="L880" s="9">
        <v>45219.750821759262</v>
      </c>
      <c r="M880" t="s">
        <v>1842</v>
      </c>
      <c r="N880" t="s">
        <v>180</v>
      </c>
      <c r="O880" t="s">
        <v>181</v>
      </c>
      <c r="P880" t="s">
        <v>182</v>
      </c>
      <c r="R880" t="s">
        <v>1843</v>
      </c>
      <c r="S880" s="9">
        <v>45219.750844907408</v>
      </c>
      <c r="T880">
        <v>43181706833</v>
      </c>
      <c r="U880" t="s">
        <v>183</v>
      </c>
      <c r="V880" t="str">
        <f>IFERROR(_xlfn.XLOOKUP(tb_C101[[#This Row],[OS]],[1]!tb_C103[OS],[1]!tb_C103[DESCRICAO]),"0")</f>
        <v>CORRETIVA</v>
      </c>
      <c r="W880" t="str">
        <f>IFERROR(_xlfn.XLOOKUP(tb_C101[[#This Row],[OS]],[1]!tb_C103[OS],[1]!tb_C103[DESCRICAO2]),"0")</f>
        <v>Eletrico</v>
      </c>
    </row>
    <row r="881" spans="1:23" x14ac:dyDescent="0.25">
      <c r="A881" s="7">
        <v>838</v>
      </c>
      <c r="B881" t="s">
        <v>184</v>
      </c>
      <c r="C881">
        <v>117</v>
      </c>
      <c r="D881" s="8" t="s">
        <v>354</v>
      </c>
      <c r="E881" t="s">
        <v>245</v>
      </c>
      <c r="F881" t="s">
        <v>515</v>
      </c>
      <c r="G881" t="s">
        <v>516</v>
      </c>
      <c r="H881" t="s">
        <v>343</v>
      </c>
      <c r="I881" s="9">
        <v>45182.234398148146</v>
      </c>
      <c r="J881" s="9"/>
      <c r="K881" s="9"/>
      <c r="L881" s="9">
        <v>45226.700381944444</v>
      </c>
      <c r="M881" t="s">
        <v>1844</v>
      </c>
      <c r="N881" t="s">
        <v>180</v>
      </c>
      <c r="O881" t="s">
        <v>181</v>
      </c>
      <c r="P881" t="s">
        <v>331</v>
      </c>
      <c r="Q881" t="s">
        <v>308</v>
      </c>
      <c r="S881" s="9">
        <v>45226.70040509259</v>
      </c>
      <c r="T881">
        <v>43181706833</v>
      </c>
      <c r="U881" t="s">
        <v>183</v>
      </c>
      <c r="V881" t="str">
        <f>IFERROR(_xlfn.XLOOKUP(tb_C101[[#This Row],[OS]],[1]!tb_C103[OS],[1]!tb_C103[DESCRICAO]),"0")</f>
        <v>CORRETIVA</v>
      </c>
      <c r="W881" t="str">
        <f>IFERROR(_xlfn.XLOOKUP(tb_C101[[#This Row],[OS]],[1]!tb_C103[OS],[1]!tb_C103[DESCRICAO2]),"0")</f>
        <v>Eletrico</v>
      </c>
    </row>
    <row r="882" spans="1:23" x14ac:dyDescent="0.25">
      <c r="A882" s="7">
        <v>839</v>
      </c>
      <c r="B882" t="s">
        <v>184</v>
      </c>
      <c r="C882">
        <v>108</v>
      </c>
      <c r="D882" s="8" t="s">
        <v>317</v>
      </c>
      <c r="E882" t="s">
        <v>240</v>
      </c>
      <c r="H882" t="s">
        <v>343</v>
      </c>
      <c r="I882" s="9">
        <v>45182.235462962963</v>
      </c>
      <c r="J882" s="9"/>
      <c r="K882" s="9"/>
      <c r="L882" s="9">
        <v>45219.749641203707</v>
      </c>
      <c r="M882" t="s">
        <v>1845</v>
      </c>
      <c r="N882" t="s">
        <v>180</v>
      </c>
      <c r="O882" t="s">
        <v>181</v>
      </c>
      <c r="P882" t="s">
        <v>331</v>
      </c>
      <c r="S882" s="9">
        <v>45358.303020833337</v>
      </c>
      <c r="T882">
        <v>43181706833</v>
      </c>
      <c r="U882" t="s">
        <v>183</v>
      </c>
      <c r="V882" t="str">
        <f>IFERROR(_xlfn.XLOOKUP(tb_C101[[#This Row],[OS]],[1]!tb_C103[OS],[1]!tb_C103[DESCRICAO]),"0")</f>
        <v>CORRETIVA</v>
      </c>
      <c r="W882" t="str">
        <f>IFERROR(_xlfn.XLOOKUP(tb_C101[[#This Row],[OS]],[1]!tb_C103[OS],[1]!tb_C103[DESCRICAO2]),"0")</f>
        <v>Mecanico</v>
      </c>
    </row>
    <row r="883" spans="1:23" x14ac:dyDescent="0.25">
      <c r="A883" s="7">
        <v>840</v>
      </c>
      <c r="B883" t="s">
        <v>184</v>
      </c>
      <c r="C883">
        <v>115</v>
      </c>
      <c r="D883" s="8" t="s">
        <v>197</v>
      </c>
      <c r="E883" t="s">
        <v>198</v>
      </c>
      <c r="H883" t="s">
        <v>343</v>
      </c>
      <c r="I883" s="9">
        <v>45182.236828703702</v>
      </c>
      <c r="J883" s="9"/>
      <c r="K883" s="9"/>
      <c r="L883" s="9">
        <v>45219.749201388891</v>
      </c>
      <c r="M883" t="s">
        <v>1846</v>
      </c>
      <c r="N883" t="s">
        <v>180</v>
      </c>
      <c r="O883" t="s">
        <v>181</v>
      </c>
      <c r="P883" t="s">
        <v>331</v>
      </c>
      <c r="S883" s="9">
        <v>45219.749212962961</v>
      </c>
      <c r="T883">
        <v>43181706833</v>
      </c>
      <c r="U883" t="s">
        <v>183</v>
      </c>
      <c r="V883" t="str">
        <f>IFERROR(_xlfn.XLOOKUP(tb_C101[[#This Row],[OS]],[1]!tb_C103[OS],[1]!tb_C103[DESCRICAO]),"0")</f>
        <v>CORRETIVA</v>
      </c>
      <c r="W883" t="str">
        <f>IFERROR(_xlfn.XLOOKUP(tb_C101[[#This Row],[OS]],[1]!tb_C103[OS],[1]!tb_C103[DESCRICAO2]),"0")</f>
        <v>Mecanico</v>
      </c>
    </row>
    <row r="884" spans="1:23" x14ac:dyDescent="0.25">
      <c r="A884" s="7">
        <v>841</v>
      </c>
      <c r="B884" t="s">
        <v>175</v>
      </c>
      <c r="D884" s="8"/>
      <c r="H884" t="s">
        <v>774</v>
      </c>
      <c r="I884" s="9">
        <v>45182.350277777776</v>
      </c>
      <c r="J884" s="9"/>
      <c r="K884" s="9"/>
      <c r="L884" s="9">
        <v>45231.72550925926</v>
      </c>
      <c r="M884" t="s">
        <v>1847</v>
      </c>
      <c r="N884" t="s">
        <v>180</v>
      </c>
      <c r="O884" t="s">
        <v>181</v>
      </c>
      <c r="P884" t="s">
        <v>189</v>
      </c>
      <c r="R884" t="s">
        <v>1848</v>
      </c>
      <c r="S884" s="9">
        <v>45231.725532407407</v>
      </c>
      <c r="T884">
        <v>43181706833</v>
      </c>
      <c r="U884" t="s">
        <v>183</v>
      </c>
      <c r="V884" t="str">
        <f>IFERROR(_xlfn.XLOOKUP(tb_C101[[#This Row],[OS]],[1]!tb_C103[OS],[1]!tb_C103[DESCRICAO]),"0")</f>
        <v>CORRETIVA</v>
      </c>
      <c r="W884" t="str">
        <f>IFERROR(_xlfn.XLOOKUP(tb_C101[[#This Row],[OS]],[1]!tb_C103[OS],[1]!tb_C103[DESCRICAO2]),"0")</f>
        <v>Mecanico</v>
      </c>
    </row>
    <row r="885" spans="1:23" x14ac:dyDescent="0.25">
      <c r="A885" s="7">
        <v>842</v>
      </c>
      <c r="B885" t="s">
        <v>184</v>
      </c>
      <c r="C885">
        <v>108</v>
      </c>
      <c r="D885" s="8" t="s">
        <v>317</v>
      </c>
      <c r="E885" t="s">
        <v>580</v>
      </c>
      <c r="H885" t="s">
        <v>343</v>
      </c>
      <c r="I885" s="9">
        <v>45183.066747685189</v>
      </c>
      <c r="J885" s="9"/>
      <c r="K885" s="9"/>
      <c r="L885" s="9">
        <v>45219.74796296296</v>
      </c>
      <c r="M885" t="s">
        <v>1849</v>
      </c>
      <c r="N885" t="s">
        <v>180</v>
      </c>
      <c r="O885" t="s">
        <v>181</v>
      </c>
      <c r="P885" t="s">
        <v>331</v>
      </c>
      <c r="S885" s="9">
        <v>45358.303194444445</v>
      </c>
      <c r="T885">
        <v>43181706833</v>
      </c>
      <c r="U885" t="s">
        <v>183</v>
      </c>
      <c r="V885" t="str">
        <f>IFERROR(_xlfn.XLOOKUP(tb_C101[[#This Row],[OS]],[1]!tb_C103[OS],[1]!tb_C103[DESCRICAO]),"0")</f>
        <v>CORRETIVA</v>
      </c>
      <c r="W885" t="str">
        <f>IFERROR(_xlfn.XLOOKUP(tb_C101[[#This Row],[OS]],[1]!tb_C103[OS],[1]!tb_C103[DESCRICAO2]),"0")</f>
        <v>Mecanico</v>
      </c>
    </row>
    <row r="886" spans="1:23" x14ac:dyDescent="0.25">
      <c r="A886" s="7">
        <v>843</v>
      </c>
      <c r="B886" t="s">
        <v>184</v>
      </c>
      <c r="C886">
        <v>115</v>
      </c>
      <c r="D886" s="8" t="s">
        <v>197</v>
      </c>
      <c r="E886" t="s">
        <v>198</v>
      </c>
      <c r="H886" t="s">
        <v>343</v>
      </c>
      <c r="I886" s="9">
        <v>45183.240069444444</v>
      </c>
      <c r="J886" s="9"/>
      <c r="K886" s="9"/>
      <c r="L886" s="9">
        <v>45219.745625000003</v>
      </c>
      <c r="M886" t="s">
        <v>1850</v>
      </c>
      <c r="N886" t="s">
        <v>180</v>
      </c>
      <c r="O886" t="s">
        <v>181</v>
      </c>
      <c r="P886" t="s">
        <v>331</v>
      </c>
      <c r="S886" s="9">
        <v>45219.745648148149</v>
      </c>
      <c r="T886">
        <v>43181706833</v>
      </c>
      <c r="U886" t="s">
        <v>183</v>
      </c>
      <c r="V886" t="str">
        <f>IFERROR(_xlfn.XLOOKUP(tb_C101[[#This Row],[OS]],[1]!tb_C103[OS],[1]!tb_C103[DESCRICAO]),"0")</f>
        <v>CORRETIVA</v>
      </c>
      <c r="W886" t="str">
        <f>IFERROR(_xlfn.XLOOKUP(tb_C101[[#This Row],[OS]],[1]!tb_C103[OS],[1]!tb_C103[DESCRICAO2]),"0")</f>
        <v>Mecanico</v>
      </c>
    </row>
    <row r="887" spans="1:23" x14ac:dyDescent="0.25">
      <c r="A887" s="7">
        <v>844</v>
      </c>
      <c r="B887" t="s">
        <v>175</v>
      </c>
      <c r="C887">
        <v>1006</v>
      </c>
      <c r="D887" s="8" t="s">
        <v>1681</v>
      </c>
      <c r="H887" t="s">
        <v>774</v>
      </c>
      <c r="I887" s="9">
        <v>45183.340636574074</v>
      </c>
      <c r="J887" s="9">
        <v>45183.338194444441</v>
      </c>
      <c r="K887" s="9">
        <v>45183.354166666664</v>
      </c>
      <c r="L887" s="9">
        <v>45223.751481481479</v>
      </c>
      <c r="M887" t="s">
        <v>1851</v>
      </c>
      <c r="N887" t="s">
        <v>180</v>
      </c>
      <c r="O887" t="s">
        <v>204</v>
      </c>
      <c r="P887" t="s">
        <v>189</v>
      </c>
      <c r="R887" t="s">
        <v>1852</v>
      </c>
      <c r="S887" s="9">
        <v>45223.751736111109</v>
      </c>
      <c r="T887">
        <v>43181706833</v>
      </c>
      <c r="U887" t="s">
        <v>183</v>
      </c>
      <c r="V887" t="str">
        <f>IFERROR(_xlfn.XLOOKUP(tb_C101[[#This Row],[OS]],[1]!tb_C103[OS],[1]!tb_C103[DESCRICAO]),"0")</f>
        <v>CORRETIVA</v>
      </c>
      <c r="W887" t="str">
        <f>IFERROR(_xlfn.XLOOKUP(tb_C101[[#This Row],[OS]],[1]!tb_C103[OS],[1]!tb_C103[DESCRICAO2]),"0")</f>
        <v>Mecanico</v>
      </c>
    </row>
    <row r="888" spans="1:23" x14ac:dyDescent="0.25">
      <c r="A888" s="7">
        <v>845</v>
      </c>
      <c r="B888" t="s">
        <v>79</v>
      </c>
      <c r="C888">
        <v>417</v>
      </c>
      <c r="D888" s="8" t="s">
        <v>927</v>
      </c>
      <c r="H888" t="s">
        <v>734</v>
      </c>
      <c r="I888" s="9">
        <v>45183.558888888889</v>
      </c>
      <c r="J888" s="9">
        <v>45183.558888888889</v>
      </c>
      <c r="K888" s="9">
        <v>45183.645833333336</v>
      </c>
      <c r="L888" s="9">
        <v>45219.740578703706</v>
      </c>
      <c r="M888" t="s">
        <v>1853</v>
      </c>
      <c r="N888" t="s">
        <v>180</v>
      </c>
      <c r="O888" t="s">
        <v>204</v>
      </c>
      <c r="P888" t="s">
        <v>189</v>
      </c>
      <c r="R888" t="s">
        <v>1854</v>
      </c>
      <c r="S888" s="9">
        <v>45219.740613425929</v>
      </c>
      <c r="T888">
        <v>43181706833</v>
      </c>
      <c r="U888" t="s">
        <v>183</v>
      </c>
      <c r="V888" t="str">
        <f>IFERROR(_xlfn.XLOOKUP(tb_C101[[#This Row],[OS]],[1]!tb_C103[OS],[1]!tb_C103[DESCRICAO]),"0")</f>
        <v>CORRETIVA</v>
      </c>
      <c r="W888" t="str">
        <f>IFERROR(_xlfn.XLOOKUP(tb_C101[[#This Row],[OS]],[1]!tb_C103[OS],[1]!tb_C103[DESCRICAO2]),"0")</f>
        <v>Mecanico</v>
      </c>
    </row>
    <row r="889" spans="1:23" x14ac:dyDescent="0.25">
      <c r="A889" s="7">
        <v>846</v>
      </c>
      <c r="B889" t="s">
        <v>79</v>
      </c>
      <c r="C889">
        <v>417</v>
      </c>
      <c r="D889" s="8" t="s">
        <v>927</v>
      </c>
      <c r="E889" t="s">
        <v>229</v>
      </c>
      <c r="H889" t="s">
        <v>744</v>
      </c>
      <c r="I889" s="9">
        <v>45183.690462962964</v>
      </c>
      <c r="J889" s="9"/>
      <c r="K889" s="9"/>
      <c r="L889" s="9">
        <v>45237.63113425926</v>
      </c>
      <c r="M889" t="s">
        <v>1855</v>
      </c>
      <c r="N889" t="s">
        <v>180</v>
      </c>
      <c r="O889" t="s">
        <v>181</v>
      </c>
      <c r="P889" t="s">
        <v>182</v>
      </c>
      <c r="R889" t="s">
        <v>1856</v>
      </c>
      <c r="S889" s="9">
        <v>45237.631145833337</v>
      </c>
      <c r="T889">
        <v>43181706833</v>
      </c>
      <c r="U889" t="s">
        <v>183</v>
      </c>
      <c r="V889" t="str">
        <f>IFERROR(_xlfn.XLOOKUP(tb_C101[[#This Row],[OS]],[1]!tb_C103[OS],[1]!tb_C103[DESCRICAO]),"0")</f>
        <v>CORRETIVA</v>
      </c>
      <c r="W889" t="str">
        <f>IFERROR(_xlfn.XLOOKUP(tb_C101[[#This Row],[OS]],[1]!tb_C103[OS],[1]!tb_C103[DESCRICAO2]),"0")</f>
        <v>Mecanico</v>
      </c>
    </row>
    <row r="890" spans="1:23" x14ac:dyDescent="0.25">
      <c r="A890" s="7">
        <v>847</v>
      </c>
      <c r="B890" t="s">
        <v>184</v>
      </c>
      <c r="C890">
        <v>118</v>
      </c>
      <c r="D890" s="8" t="s">
        <v>1349</v>
      </c>
      <c r="H890" t="s">
        <v>585</v>
      </c>
      <c r="I890" s="9">
        <v>45183.768090277779</v>
      </c>
      <c r="J890" s="9"/>
      <c r="K890" s="9"/>
      <c r="L890" s="9">
        <v>45219.740115740744</v>
      </c>
      <c r="M890" t="s">
        <v>1857</v>
      </c>
      <c r="N890" t="s">
        <v>180</v>
      </c>
      <c r="O890" t="s">
        <v>181</v>
      </c>
      <c r="P890" t="s">
        <v>182</v>
      </c>
      <c r="R890" t="s">
        <v>1858</v>
      </c>
      <c r="S890" s="9">
        <v>45219.74013888889</v>
      </c>
      <c r="T890">
        <v>43181706833</v>
      </c>
      <c r="U890" t="s">
        <v>183</v>
      </c>
      <c r="V890" t="str">
        <f>IFERROR(_xlfn.XLOOKUP(tb_C101[[#This Row],[OS]],[1]!tb_C103[OS],[1]!tb_C103[DESCRICAO]),"0")</f>
        <v>CORRETIVA</v>
      </c>
      <c r="W890" t="str">
        <f>IFERROR(_xlfn.XLOOKUP(tb_C101[[#This Row],[OS]],[1]!tb_C103[OS],[1]!tb_C103[DESCRICAO2]),"0")</f>
        <v>Mecanico</v>
      </c>
    </row>
    <row r="891" spans="1:23" x14ac:dyDescent="0.25">
      <c r="A891" s="7">
        <v>848</v>
      </c>
      <c r="B891" t="s">
        <v>184</v>
      </c>
      <c r="C891">
        <v>116</v>
      </c>
      <c r="D891" s="8" t="s">
        <v>290</v>
      </c>
      <c r="E891" t="s">
        <v>494</v>
      </c>
      <c r="H891" t="s">
        <v>343</v>
      </c>
      <c r="I891" s="9">
        <v>45183.947546296295</v>
      </c>
      <c r="J891" s="9"/>
      <c r="K891" s="9"/>
      <c r="L891" s="9">
        <v>45219.739722222221</v>
      </c>
      <c r="M891" t="s">
        <v>1859</v>
      </c>
      <c r="N891" t="s">
        <v>180</v>
      </c>
      <c r="O891" t="s">
        <v>181</v>
      </c>
      <c r="P891" t="s">
        <v>331</v>
      </c>
      <c r="R891" t="s">
        <v>1860</v>
      </c>
      <c r="S891" s="9">
        <v>45219.739756944444</v>
      </c>
      <c r="T891">
        <v>43181706833</v>
      </c>
      <c r="U891" t="s">
        <v>183</v>
      </c>
      <c r="V891" t="str">
        <f>IFERROR(_xlfn.XLOOKUP(tb_C101[[#This Row],[OS]],[1]!tb_C103[OS],[1]!tb_C103[DESCRICAO]),"0")</f>
        <v>CORRETIVA</v>
      </c>
      <c r="W891" t="str">
        <f>IFERROR(_xlfn.XLOOKUP(tb_C101[[#This Row],[OS]],[1]!tb_C103[OS],[1]!tb_C103[DESCRICAO2]),"0")</f>
        <v>Mecanico</v>
      </c>
    </row>
    <row r="892" spans="1:23" x14ac:dyDescent="0.25">
      <c r="A892" s="7">
        <v>849</v>
      </c>
      <c r="B892" t="s">
        <v>184</v>
      </c>
      <c r="C892">
        <v>113</v>
      </c>
      <c r="D892" s="8" t="s">
        <v>213</v>
      </c>
      <c r="E892" t="s">
        <v>198</v>
      </c>
      <c r="H892" t="s">
        <v>343</v>
      </c>
      <c r="I892" s="9">
        <v>45185.222129629627</v>
      </c>
      <c r="J892" s="9"/>
      <c r="K892" s="9"/>
      <c r="L892" s="9">
        <v>45217.75403935185</v>
      </c>
      <c r="M892" t="s">
        <v>1861</v>
      </c>
      <c r="N892" t="s">
        <v>180</v>
      </c>
      <c r="O892" t="s">
        <v>181</v>
      </c>
      <c r="P892" t="s">
        <v>331</v>
      </c>
      <c r="R892" t="s">
        <v>1862</v>
      </c>
      <c r="S892" s="9">
        <v>45217.754050925927</v>
      </c>
      <c r="T892">
        <v>43181706833</v>
      </c>
      <c r="U892" t="s">
        <v>183</v>
      </c>
      <c r="V892" t="str">
        <f>IFERROR(_xlfn.XLOOKUP(tb_C101[[#This Row],[OS]],[1]!tb_C103[OS],[1]!tb_C103[DESCRICAO]),"0")</f>
        <v>CORRETIVA</v>
      </c>
      <c r="W892" t="str">
        <f>IFERROR(_xlfn.XLOOKUP(tb_C101[[#This Row],[OS]],[1]!tb_C103[OS],[1]!tb_C103[DESCRICAO2]),"0")</f>
        <v>Mecanico</v>
      </c>
    </row>
    <row r="893" spans="1:23" x14ac:dyDescent="0.25">
      <c r="A893" s="7">
        <v>850</v>
      </c>
      <c r="B893" t="s">
        <v>24</v>
      </c>
      <c r="C893">
        <v>502</v>
      </c>
      <c r="D893" s="8" t="s">
        <v>246</v>
      </c>
      <c r="E893" t="s">
        <v>229</v>
      </c>
      <c r="H893" t="s">
        <v>750</v>
      </c>
      <c r="I893" s="9">
        <v>45185.258518518516</v>
      </c>
      <c r="J893" s="9"/>
      <c r="K893" s="9"/>
      <c r="L893" s="9">
        <v>45217.753483796296</v>
      </c>
      <c r="M893" t="s">
        <v>1863</v>
      </c>
      <c r="N893" t="s">
        <v>180</v>
      </c>
      <c r="O893" t="s">
        <v>181</v>
      </c>
      <c r="P893" t="s">
        <v>189</v>
      </c>
      <c r="R893" t="s">
        <v>1864</v>
      </c>
      <c r="S893" s="9">
        <v>45217.753506944442</v>
      </c>
      <c r="T893">
        <v>43181706833</v>
      </c>
      <c r="U893" t="s">
        <v>183</v>
      </c>
      <c r="V893" t="str">
        <f>IFERROR(_xlfn.XLOOKUP(tb_C101[[#This Row],[OS]],[1]!tb_C103[OS],[1]!tb_C103[DESCRICAO]),"0")</f>
        <v>CORRETIVA</v>
      </c>
      <c r="W893" t="str">
        <f>IFERROR(_xlfn.XLOOKUP(tb_C101[[#This Row],[OS]],[1]!tb_C103[OS],[1]!tb_C103[DESCRICAO2]),"0")</f>
        <v>Mecanico</v>
      </c>
    </row>
    <row r="894" spans="1:23" x14ac:dyDescent="0.25">
      <c r="A894" s="7">
        <v>851</v>
      </c>
      <c r="B894" t="s">
        <v>79</v>
      </c>
      <c r="C894">
        <v>417</v>
      </c>
      <c r="D894" s="8" t="s">
        <v>927</v>
      </c>
      <c r="H894" t="s">
        <v>734</v>
      </c>
      <c r="I894" s="9">
        <v>45187.29347222222</v>
      </c>
      <c r="J894" s="9"/>
      <c r="K894" s="9"/>
      <c r="L894" s="9">
        <v>45217.752974537034</v>
      </c>
      <c r="M894" t="s">
        <v>1865</v>
      </c>
      <c r="N894" t="s">
        <v>180</v>
      </c>
      <c r="O894" t="s">
        <v>181</v>
      </c>
      <c r="P894" t="s">
        <v>189</v>
      </c>
      <c r="R894" t="s">
        <v>1866</v>
      </c>
      <c r="S894" s="9">
        <v>45217.752986111111</v>
      </c>
      <c r="T894">
        <v>43181706833</v>
      </c>
      <c r="U894" t="s">
        <v>183</v>
      </c>
      <c r="V894" t="str">
        <f>IFERROR(_xlfn.XLOOKUP(tb_C101[[#This Row],[OS]],[1]!tb_C103[OS],[1]!tb_C103[DESCRICAO]),"0")</f>
        <v>CORRETIVA</v>
      </c>
      <c r="W894" t="str">
        <f>IFERROR(_xlfn.XLOOKUP(tb_C101[[#This Row],[OS]],[1]!tb_C103[OS],[1]!tb_C103[DESCRICAO2]),"0")</f>
        <v>Mecanico</v>
      </c>
    </row>
    <row r="895" spans="1:23" x14ac:dyDescent="0.25">
      <c r="A895" s="7">
        <v>852</v>
      </c>
      <c r="B895" t="s">
        <v>175</v>
      </c>
      <c r="C895">
        <v>207</v>
      </c>
      <c r="D895" s="8" t="s">
        <v>760</v>
      </c>
      <c r="H895" t="s">
        <v>774</v>
      </c>
      <c r="I895" s="9">
        <v>45187.340428240743</v>
      </c>
      <c r="J895" s="9"/>
      <c r="K895" s="9"/>
      <c r="L895" s="9">
        <v>45219.739224537036</v>
      </c>
      <c r="M895" t="s">
        <v>1867</v>
      </c>
      <c r="N895" t="s">
        <v>180</v>
      </c>
      <c r="O895" t="s">
        <v>181</v>
      </c>
      <c r="P895" t="s">
        <v>189</v>
      </c>
      <c r="R895" t="s">
        <v>1868</v>
      </c>
      <c r="S895" s="9">
        <v>45219.739247685182</v>
      </c>
      <c r="T895">
        <v>43181706833</v>
      </c>
      <c r="U895" t="s">
        <v>183</v>
      </c>
      <c r="V895" t="str">
        <f>IFERROR(_xlfn.XLOOKUP(tb_C101[[#This Row],[OS]],[1]!tb_C103[OS],[1]!tb_C103[DESCRICAO]),"0")</f>
        <v>CORRETIVA</v>
      </c>
      <c r="W895" t="str">
        <f>IFERROR(_xlfn.XLOOKUP(tb_C101[[#This Row],[OS]],[1]!tb_C103[OS],[1]!tb_C103[DESCRICAO2]),"0")</f>
        <v>Mecanico</v>
      </c>
    </row>
    <row r="896" spans="1:23" x14ac:dyDescent="0.25">
      <c r="A896" s="7">
        <v>853</v>
      </c>
      <c r="B896" t="s">
        <v>79</v>
      </c>
      <c r="C896">
        <v>417</v>
      </c>
      <c r="D896" s="8" t="s">
        <v>927</v>
      </c>
      <c r="E896" t="s">
        <v>271</v>
      </c>
      <c r="H896" t="s">
        <v>731</v>
      </c>
      <c r="I896" s="9">
        <v>45187.618287037039</v>
      </c>
      <c r="J896" s="9"/>
      <c r="K896" s="9"/>
      <c r="L896" s="9">
        <v>45219.738865740743</v>
      </c>
      <c r="M896" t="s">
        <v>1869</v>
      </c>
      <c r="N896" t="s">
        <v>180</v>
      </c>
      <c r="O896" t="s">
        <v>181</v>
      </c>
      <c r="P896" t="s">
        <v>189</v>
      </c>
      <c r="R896" t="s">
        <v>1870</v>
      </c>
      <c r="S896" s="9">
        <v>45219.738888888889</v>
      </c>
      <c r="T896">
        <v>43181706833</v>
      </c>
      <c r="U896" t="s">
        <v>183</v>
      </c>
      <c r="V896" t="str">
        <f>IFERROR(_xlfn.XLOOKUP(tb_C101[[#This Row],[OS]],[1]!tb_C103[OS],[1]!tb_C103[DESCRICAO]),"0")</f>
        <v>PREVENTIVA</v>
      </c>
      <c r="W896" t="str">
        <f>IFERROR(_xlfn.XLOOKUP(tb_C101[[#This Row],[OS]],[1]!tb_C103[OS],[1]!tb_C103[DESCRICAO2]),"0")</f>
        <v>Mecanico</v>
      </c>
    </row>
    <row r="897" spans="1:23" x14ac:dyDescent="0.25">
      <c r="A897" s="7">
        <v>854</v>
      </c>
      <c r="B897" t="s">
        <v>184</v>
      </c>
      <c r="C897">
        <v>108</v>
      </c>
      <c r="D897" s="8" t="s">
        <v>317</v>
      </c>
      <c r="E897" t="s">
        <v>300</v>
      </c>
      <c r="H897" t="s">
        <v>827</v>
      </c>
      <c r="I897" s="9">
        <v>45187.711724537039</v>
      </c>
      <c r="J897" s="9"/>
      <c r="K897" s="9"/>
      <c r="L897" s="9">
        <v>45323.654988425929</v>
      </c>
      <c r="M897" t="s">
        <v>1871</v>
      </c>
      <c r="N897" t="s">
        <v>180</v>
      </c>
      <c r="O897" t="s">
        <v>181</v>
      </c>
      <c r="P897" t="s">
        <v>189</v>
      </c>
      <c r="R897" t="s">
        <v>1872</v>
      </c>
      <c r="S897" s="9">
        <v>45358.303796296299</v>
      </c>
      <c r="T897">
        <v>43181706833</v>
      </c>
      <c r="U897" t="s">
        <v>183</v>
      </c>
      <c r="V897" t="str">
        <f>IFERROR(_xlfn.XLOOKUP(tb_C101[[#This Row],[OS]],[1]!tb_C103[OS],[1]!tb_C103[DESCRICAO]),"0")</f>
        <v>CORRETIVA</v>
      </c>
      <c r="W897" t="str">
        <f>IFERROR(_xlfn.XLOOKUP(tb_C101[[#This Row],[OS]],[1]!tb_C103[OS],[1]!tb_C103[DESCRICAO2]),"0")</f>
        <v>Eletrico</v>
      </c>
    </row>
    <row r="898" spans="1:23" x14ac:dyDescent="0.25">
      <c r="A898" s="7">
        <v>855</v>
      </c>
      <c r="B898" t="s">
        <v>184</v>
      </c>
      <c r="C898">
        <v>117</v>
      </c>
      <c r="D898" s="8" t="s">
        <v>354</v>
      </c>
      <c r="E898" t="s">
        <v>240</v>
      </c>
      <c r="H898" t="s">
        <v>343</v>
      </c>
      <c r="I898" s="9">
        <v>45188.193032407406</v>
      </c>
      <c r="J898" s="9"/>
      <c r="K898" s="9"/>
      <c r="L898" s="9">
        <v>45203.860162037039</v>
      </c>
      <c r="M898" t="s">
        <v>1873</v>
      </c>
      <c r="N898" t="s">
        <v>180</v>
      </c>
      <c r="O898" t="s">
        <v>181</v>
      </c>
      <c r="P898" t="s">
        <v>331</v>
      </c>
      <c r="R898" t="s">
        <v>1874</v>
      </c>
      <c r="S898" s="9">
        <v>45203.860173611109</v>
      </c>
      <c r="T898">
        <v>43181706833</v>
      </c>
      <c r="U898" t="s">
        <v>183</v>
      </c>
      <c r="V898" t="str">
        <f>IFERROR(_xlfn.XLOOKUP(tb_C101[[#This Row],[OS]],[1]!tb_C103[OS],[1]!tb_C103[DESCRICAO]),"0")</f>
        <v>MELHORIA</v>
      </c>
      <c r="W898" t="str">
        <f>IFERROR(_xlfn.XLOOKUP(tb_C101[[#This Row],[OS]],[1]!tb_C103[OS],[1]!tb_C103[DESCRICAO2]),"0")</f>
        <v>Mecanico</v>
      </c>
    </row>
    <row r="899" spans="1:23" x14ac:dyDescent="0.25">
      <c r="A899" s="7">
        <v>857</v>
      </c>
      <c r="B899" t="s">
        <v>24</v>
      </c>
      <c r="C899">
        <v>506</v>
      </c>
      <c r="D899" s="8" t="s">
        <v>819</v>
      </c>
      <c r="H899" t="s">
        <v>750</v>
      </c>
      <c r="I899" s="9">
        <v>45188.493576388886</v>
      </c>
      <c r="J899" s="9">
        <v>45188.49114583333</v>
      </c>
      <c r="K899" s="9">
        <v>45188.5625</v>
      </c>
      <c r="L899" s="9">
        <v>45223.752303240741</v>
      </c>
      <c r="M899" t="s">
        <v>1875</v>
      </c>
      <c r="N899" t="s">
        <v>180</v>
      </c>
      <c r="O899" t="s">
        <v>204</v>
      </c>
      <c r="P899" t="s">
        <v>189</v>
      </c>
      <c r="R899" t="s">
        <v>1876</v>
      </c>
      <c r="S899" s="9">
        <v>45223.752326388887</v>
      </c>
      <c r="T899">
        <v>43181706833</v>
      </c>
      <c r="U899" t="s">
        <v>183</v>
      </c>
      <c r="V899" t="str">
        <f>IFERROR(_xlfn.XLOOKUP(tb_C101[[#This Row],[OS]],[1]!tb_C103[OS],[1]!tb_C103[DESCRICAO]),"0")</f>
        <v>CORRETIVA</v>
      </c>
      <c r="W899" t="str">
        <f>IFERROR(_xlfn.XLOOKUP(tb_C101[[#This Row],[OS]],[1]!tb_C103[OS],[1]!tb_C103[DESCRICAO2]),"0")</f>
        <v>Mecanico</v>
      </c>
    </row>
    <row r="900" spans="1:23" x14ac:dyDescent="0.25">
      <c r="A900" s="7">
        <v>858</v>
      </c>
      <c r="B900" t="s">
        <v>175</v>
      </c>
      <c r="C900">
        <v>206</v>
      </c>
      <c r="D900" s="8" t="s">
        <v>793</v>
      </c>
      <c r="H900" t="s">
        <v>731</v>
      </c>
      <c r="I900" s="9">
        <v>45188.565405092595</v>
      </c>
      <c r="J900" s="9"/>
      <c r="K900" s="9"/>
      <c r="L900" s="9">
        <v>45310.70003472222</v>
      </c>
      <c r="M900" t="s">
        <v>1877</v>
      </c>
      <c r="N900" t="s">
        <v>180</v>
      </c>
      <c r="O900" t="s">
        <v>181</v>
      </c>
      <c r="P900" t="s">
        <v>182</v>
      </c>
      <c r="R900" t="s">
        <v>1878</v>
      </c>
      <c r="S900" s="9">
        <v>45310.700057870374</v>
      </c>
      <c r="T900">
        <v>43181706833</v>
      </c>
      <c r="U900" t="s">
        <v>183</v>
      </c>
      <c r="V900" t="str">
        <f>IFERROR(_xlfn.XLOOKUP(tb_C101[[#This Row],[OS]],[1]!tb_C103[OS],[1]!tb_C103[DESCRICAO]),"0")</f>
        <v>CORRETIVA</v>
      </c>
      <c r="W900" t="str">
        <f>IFERROR(_xlfn.XLOOKUP(tb_C101[[#This Row],[OS]],[1]!tb_C103[OS],[1]!tb_C103[DESCRICAO2]),"0")</f>
        <v>Mecanico</v>
      </c>
    </row>
    <row r="901" spans="1:23" x14ac:dyDescent="0.25">
      <c r="A901" s="7">
        <v>859</v>
      </c>
      <c r="B901" t="s">
        <v>24</v>
      </c>
      <c r="C901">
        <v>506</v>
      </c>
      <c r="D901" s="8" t="s">
        <v>819</v>
      </c>
      <c r="H901" t="s">
        <v>750</v>
      </c>
      <c r="I901" s="9">
        <v>45188.591099537036</v>
      </c>
      <c r="J901" s="9">
        <v>45188.591099537036</v>
      </c>
      <c r="K901" s="9">
        <v>45188.625</v>
      </c>
      <c r="L901" s="9">
        <v>45217.750810185185</v>
      </c>
      <c r="M901" t="s">
        <v>1879</v>
      </c>
      <c r="N901" t="s">
        <v>180</v>
      </c>
      <c r="O901" t="s">
        <v>204</v>
      </c>
      <c r="P901" t="s">
        <v>189</v>
      </c>
      <c r="R901" t="s">
        <v>1880</v>
      </c>
      <c r="S901" s="9">
        <v>45217.750821759262</v>
      </c>
      <c r="T901">
        <v>43181706833</v>
      </c>
      <c r="U901" t="s">
        <v>183</v>
      </c>
      <c r="V901" t="str">
        <f>IFERROR(_xlfn.XLOOKUP(tb_C101[[#This Row],[OS]],[1]!tb_C103[OS],[1]!tb_C103[DESCRICAO]),"0")</f>
        <v>CORRETIVA</v>
      </c>
      <c r="W901" t="str">
        <f>IFERROR(_xlfn.XLOOKUP(tb_C101[[#This Row],[OS]],[1]!tb_C103[OS],[1]!tb_C103[DESCRICAO2]),"0")</f>
        <v>Mecanico</v>
      </c>
    </row>
    <row r="902" spans="1:23" x14ac:dyDescent="0.25">
      <c r="A902" s="7">
        <v>860</v>
      </c>
      <c r="B902" t="s">
        <v>184</v>
      </c>
      <c r="D902" s="8"/>
      <c r="H902" t="s">
        <v>1488</v>
      </c>
      <c r="I902" s="9">
        <v>45188.615324074075</v>
      </c>
      <c r="J902" s="9"/>
      <c r="K902" s="9"/>
      <c r="L902" s="9">
        <v>45231.725937499999</v>
      </c>
      <c r="M902" t="s">
        <v>1881</v>
      </c>
      <c r="N902" t="s">
        <v>180</v>
      </c>
      <c r="O902" t="s">
        <v>181</v>
      </c>
      <c r="P902" t="s">
        <v>182</v>
      </c>
      <c r="R902" t="s">
        <v>1882</v>
      </c>
      <c r="S902" s="9">
        <v>45231.725949074076</v>
      </c>
      <c r="T902">
        <v>43181706833</v>
      </c>
      <c r="U902" t="s">
        <v>183</v>
      </c>
      <c r="V902" t="str">
        <f>IFERROR(_xlfn.XLOOKUP(tb_C101[[#This Row],[OS]],[1]!tb_C103[OS],[1]!tb_C103[DESCRICAO]),"0")</f>
        <v>MELHORIA</v>
      </c>
      <c r="W902" t="str">
        <f>IFERROR(_xlfn.XLOOKUP(tb_C101[[#This Row],[OS]],[1]!tb_C103[OS],[1]!tb_C103[DESCRICAO2]),"0")</f>
        <v>Mecanico</v>
      </c>
    </row>
    <row r="903" spans="1:23" x14ac:dyDescent="0.25">
      <c r="A903" s="7">
        <v>861</v>
      </c>
      <c r="B903" t="s">
        <v>79</v>
      </c>
      <c r="D903" s="8"/>
      <c r="H903" t="s">
        <v>1488</v>
      </c>
      <c r="I903" s="9">
        <v>45188.616087962961</v>
      </c>
      <c r="J903" s="9"/>
      <c r="K903" s="9"/>
      <c r="L903" s="9">
        <v>45231.726331018515</v>
      </c>
      <c r="M903" t="s">
        <v>1883</v>
      </c>
      <c r="N903" t="s">
        <v>180</v>
      </c>
      <c r="O903" t="s">
        <v>181</v>
      </c>
      <c r="P903" t="s">
        <v>182</v>
      </c>
      <c r="R903" t="s">
        <v>1884</v>
      </c>
      <c r="S903" s="9">
        <v>45231.726342592592</v>
      </c>
      <c r="T903">
        <v>43181706833</v>
      </c>
      <c r="U903" t="s">
        <v>183</v>
      </c>
      <c r="V903" t="str">
        <f>IFERROR(_xlfn.XLOOKUP(tb_C101[[#This Row],[OS]],[1]!tb_C103[OS],[1]!tb_C103[DESCRICAO]),"0")</f>
        <v>MELHORIA</v>
      </c>
      <c r="W903" t="str">
        <f>IFERROR(_xlfn.XLOOKUP(tb_C101[[#This Row],[OS]],[1]!tb_C103[OS],[1]!tb_C103[DESCRICAO2]),"0")</f>
        <v>Mecanico</v>
      </c>
    </row>
    <row r="904" spans="1:23" x14ac:dyDescent="0.25">
      <c r="A904" s="7">
        <v>862</v>
      </c>
      <c r="B904" t="s">
        <v>79</v>
      </c>
      <c r="C904">
        <v>418</v>
      </c>
      <c r="D904" s="8" t="s">
        <v>975</v>
      </c>
      <c r="H904" t="s">
        <v>744</v>
      </c>
      <c r="I904" s="9">
        <v>45188.638495370367</v>
      </c>
      <c r="J904" s="9"/>
      <c r="K904" s="9"/>
      <c r="L904" s="9">
        <v>45219.738530092596</v>
      </c>
      <c r="M904" t="s">
        <v>1885</v>
      </c>
      <c r="N904" t="s">
        <v>180</v>
      </c>
      <c r="O904" t="s">
        <v>181</v>
      </c>
      <c r="P904" t="s">
        <v>182</v>
      </c>
      <c r="R904" t="s">
        <v>1886</v>
      </c>
      <c r="S904" s="9">
        <v>45219.738541666666</v>
      </c>
      <c r="T904">
        <v>43181706833</v>
      </c>
      <c r="U904" t="s">
        <v>183</v>
      </c>
      <c r="V904" t="str">
        <f>IFERROR(_xlfn.XLOOKUP(tb_C101[[#This Row],[OS]],[1]!tb_C103[OS],[1]!tb_C103[DESCRICAO]),"0")</f>
        <v>CORRETIVA</v>
      </c>
      <c r="W904" t="str">
        <f>IFERROR(_xlfn.XLOOKUP(tb_C101[[#This Row],[OS]],[1]!tb_C103[OS],[1]!tb_C103[DESCRICAO2]),"0")</f>
        <v>Mecanico</v>
      </c>
    </row>
    <row r="905" spans="1:23" x14ac:dyDescent="0.25">
      <c r="A905" s="7">
        <v>863</v>
      </c>
      <c r="B905" t="s">
        <v>175</v>
      </c>
      <c r="C905">
        <v>207</v>
      </c>
      <c r="D905" s="8" t="s">
        <v>760</v>
      </c>
      <c r="H905" t="s">
        <v>814</v>
      </c>
      <c r="I905" s="9">
        <v>45188.811064814814</v>
      </c>
      <c r="J905" s="9">
        <v>45188.811064814814</v>
      </c>
      <c r="K905" s="9">
        <v>45188.854166666664</v>
      </c>
      <c r="L905" s="9">
        <v>45203.885925925926</v>
      </c>
      <c r="M905" t="s">
        <v>1887</v>
      </c>
      <c r="N905" t="s">
        <v>180</v>
      </c>
      <c r="O905" t="s">
        <v>204</v>
      </c>
      <c r="P905" t="s">
        <v>331</v>
      </c>
      <c r="R905" t="s">
        <v>1888</v>
      </c>
      <c r="S905" s="9">
        <v>45203.885937500003</v>
      </c>
      <c r="T905">
        <v>43181706833</v>
      </c>
      <c r="U905" t="s">
        <v>183</v>
      </c>
      <c r="V905" t="str">
        <f>IFERROR(_xlfn.XLOOKUP(tb_C101[[#This Row],[OS]],[1]!tb_C103[OS],[1]!tb_C103[DESCRICAO]),"0")</f>
        <v>CORRETIVA</v>
      </c>
      <c r="W905" t="str">
        <f>IFERROR(_xlfn.XLOOKUP(tb_C101[[#This Row],[OS]],[1]!tb_C103[OS],[1]!tb_C103[DESCRICAO2]),"0")</f>
        <v>Eletrico</v>
      </c>
    </row>
    <row r="906" spans="1:23" x14ac:dyDescent="0.25">
      <c r="A906" s="7">
        <v>864</v>
      </c>
      <c r="B906" t="s">
        <v>175</v>
      </c>
      <c r="C906">
        <v>207</v>
      </c>
      <c r="D906" s="8" t="s">
        <v>760</v>
      </c>
      <c r="H906" t="s">
        <v>814</v>
      </c>
      <c r="I906" s="9">
        <v>45188.814097222225</v>
      </c>
      <c r="J906" s="9">
        <v>45188.814016203702</v>
      </c>
      <c r="K906" s="9">
        <v>45188.850694444445</v>
      </c>
      <c r="L906" s="9">
        <v>45231.726944444446</v>
      </c>
      <c r="M906" t="s">
        <v>1889</v>
      </c>
      <c r="N906" t="s">
        <v>180</v>
      </c>
      <c r="O906" t="s">
        <v>204</v>
      </c>
      <c r="P906" t="s">
        <v>182</v>
      </c>
      <c r="R906" t="s">
        <v>1890</v>
      </c>
      <c r="S906" s="9">
        <v>45231.726967592593</v>
      </c>
      <c r="T906">
        <v>43181706833</v>
      </c>
      <c r="U906" t="s">
        <v>183</v>
      </c>
      <c r="V906" t="str">
        <f>IFERROR(_xlfn.XLOOKUP(tb_C101[[#This Row],[OS]],[1]!tb_C103[OS],[1]!tb_C103[DESCRICAO]),"0")</f>
        <v>CORRETIVA</v>
      </c>
      <c r="W906" t="str">
        <f>IFERROR(_xlfn.XLOOKUP(tb_C101[[#This Row],[OS]],[1]!tb_C103[OS],[1]!tb_C103[DESCRICAO2]),"0")</f>
        <v>Eletrico</v>
      </c>
    </row>
    <row r="907" spans="1:23" x14ac:dyDescent="0.25">
      <c r="A907" s="7">
        <v>865</v>
      </c>
      <c r="B907" t="s">
        <v>79</v>
      </c>
      <c r="C907">
        <v>416</v>
      </c>
      <c r="D907" s="8" t="s">
        <v>870</v>
      </c>
      <c r="H907" t="s">
        <v>734</v>
      </c>
      <c r="I907" s="9">
        <v>45189.241886574076</v>
      </c>
      <c r="J907" s="9"/>
      <c r="K907" s="9"/>
      <c r="L907" s="9">
        <v>45198.716307870367</v>
      </c>
      <c r="M907" t="s">
        <v>1891</v>
      </c>
      <c r="N907" t="s">
        <v>180</v>
      </c>
      <c r="O907" t="s">
        <v>181</v>
      </c>
      <c r="P907" t="s">
        <v>189</v>
      </c>
      <c r="R907" t="s">
        <v>1892</v>
      </c>
      <c r="S907" s="9">
        <v>45198.716319444444</v>
      </c>
      <c r="T907">
        <v>43181706833</v>
      </c>
      <c r="U907" t="s">
        <v>183</v>
      </c>
      <c r="V907" t="str">
        <f>IFERROR(_xlfn.XLOOKUP(tb_C101[[#This Row],[OS]],[1]!tb_C103[OS],[1]!tb_C103[DESCRICAO]),"0")</f>
        <v>CORRETIVA</v>
      </c>
      <c r="W907" t="str">
        <f>IFERROR(_xlfn.XLOOKUP(tb_C101[[#This Row],[OS]],[1]!tb_C103[OS],[1]!tb_C103[DESCRICAO2]),"0")</f>
        <v>Mecanico</v>
      </c>
    </row>
    <row r="908" spans="1:23" x14ac:dyDescent="0.25">
      <c r="A908" s="7">
        <v>866</v>
      </c>
      <c r="B908" t="s">
        <v>175</v>
      </c>
      <c r="C908">
        <v>206</v>
      </c>
      <c r="D908" s="8" t="s">
        <v>793</v>
      </c>
      <c r="H908" t="s">
        <v>774</v>
      </c>
      <c r="I908" s="9">
        <v>45189.302835648145</v>
      </c>
      <c r="J908" s="9"/>
      <c r="K908" s="9"/>
      <c r="L908" s="9"/>
      <c r="N908" t="s">
        <v>215</v>
      </c>
      <c r="O908" t="s">
        <v>181</v>
      </c>
      <c r="P908" t="s">
        <v>189</v>
      </c>
      <c r="R908" t="s">
        <v>1893</v>
      </c>
      <c r="S908" s="9"/>
      <c r="U908" t="s">
        <v>183</v>
      </c>
      <c r="V908" t="str">
        <f>IFERROR(_xlfn.XLOOKUP(tb_C101[[#This Row],[OS]],[1]!tb_C103[OS],[1]!tb_C103[DESCRICAO]),"0")</f>
        <v>CORRETIVA</v>
      </c>
      <c r="W908" t="str">
        <f>IFERROR(_xlfn.XLOOKUP(tb_C101[[#This Row],[OS]],[1]!tb_C103[OS],[1]!tb_C103[DESCRICAO2]),"0")</f>
        <v>Mecanico</v>
      </c>
    </row>
    <row r="909" spans="1:23" x14ac:dyDescent="0.25">
      <c r="A909" s="7">
        <v>867</v>
      </c>
      <c r="B909" t="s">
        <v>184</v>
      </c>
      <c r="C909">
        <v>117</v>
      </c>
      <c r="D909" s="8" t="s">
        <v>354</v>
      </c>
      <c r="E909" t="s">
        <v>198</v>
      </c>
      <c r="F909" t="s">
        <v>327</v>
      </c>
      <c r="G909" t="s">
        <v>1471</v>
      </c>
      <c r="H909" t="s">
        <v>352</v>
      </c>
      <c r="I909" s="9">
        <v>45189.393946759257</v>
      </c>
      <c r="J909" s="9">
        <v>45189.393946759257</v>
      </c>
      <c r="K909" s="9">
        <v>45189.520833333336</v>
      </c>
      <c r="L909" s="9">
        <v>45203.858819444446</v>
      </c>
      <c r="M909" t="s">
        <v>1894</v>
      </c>
      <c r="N909" t="s">
        <v>180</v>
      </c>
      <c r="O909" t="s">
        <v>204</v>
      </c>
      <c r="P909" t="s">
        <v>189</v>
      </c>
      <c r="Q909" t="s">
        <v>308</v>
      </c>
      <c r="S909" s="9">
        <v>45203.858842592592</v>
      </c>
      <c r="T909">
        <v>43181706833</v>
      </c>
      <c r="U909" t="s">
        <v>183</v>
      </c>
      <c r="V909" t="str">
        <f>IFERROR(_xlfn.XLOOKUP(tb_C101[[#This Row],[OS]],[1]!tb_C103[OS],[1]!tb_C103[DESCRICAO]),"0")</f>
        <v>CORRETIVA</v>
      </c>
      <c r="W909" t="str">
        <f>IFERROR(_xlfn.XLOOKUP(tb_C101[[#This Row],[OS]],[1]!tb_C103[OS],[1]!tb_C103[DESCRICAO2]),"0")</f>
        <v>Mecanico</v>
      </c>
    </row>
    <row r="910" spans="1:23" x14ac:dyDescent="0.25">
      <c r="A910" s="7">
        <v>868</v>
      </c>
      <c r="B910" t="s">
        <v>24</v>
      </c>
      <c r="C910">
        <v>506</v>
      </c>
      <c r="D910" s="8" t="s">
        <v>819</v>
      </c>
      <c r="H910" t="s">
        <v>750</v>
      </c>
      <c r="I910" s="9">
        <v>45189.465277777781</v>
      </c>
      <c r="J910" s="9">
        <v>45189.46402777778</v>
      </c>
      <c r="K910" s="9">
        <v>45189.479166666664</v>
      </c>
      <c r="L910" s="9">
        <v>45219.738125000003</v>
      </c>
      <c r="M910" t="s">
        <v>1895</v>
      </c>
      <c r="N910" t="s">
        <v>180</v>
      </c>
      <c r="O910" t="s">
        <v>204</v>
      </c>
      <c r="P910" t="s">
        <v>189</v>
      </c>
      <c r="R910" t="s">
        <v>1896</v>
      </c>
      <c r="S910" s="9">
        <v>45219.738136574073</v>
      </c>
      <c r="T910">
        <v>43181706833</v>
      </c>
      <c r="U910" t="s">
        <v>183</v>
      </c>
      <c r="V910" t="str">
        <f>IFERROR(_xlfn.XLOOKUP(tb_C101[[#This Row],[OS]],[1]!tb_C103[OS],[1]!tb_C103[DESCRICAO]),"0")</f>
        <v>CORRETIVA</v>
      </c>
      <c r="W910" t="str">
        <f>IFERROR(_xlfn.XLOOKUP(tb_C101[[#This Row],[OS]],[1]!tb_C103[OS],[1]!tb_C103[DESCRICAO2]),"0")</f>
        <v>Eletrico</v>
      </c>
    </row>
    <row r="911" spans="1:23" x14ac:dyDescent="0.25">
      <c r="A911" s="7">
        <v>869</v>
      </c>
      <c r="B911" t="s">
        <v>24</v>
      </c>
      <c r="C911">
        <v>501</v>
      </c>
      <c r="D911" s="8" t="s">
        <v>228</v>
      </c>
      <c r="H911" t="s">
        <v>750</v>
      </c>
      <c r="I911" s="9">
        <v>45189.46875</v>
      </c>
      <c r="J911" s="9">
        <v>45189.416666666664</v>
      </c>
      <c r="K911" s="9">
        <v>45189.4375</v>
      </c>
      <c r="L911" s="9">
        <v>45225.719861111109</v>
      </c>
      <c r="M911" s="6" t="s">
        <v>1897</v>
      </c>
      <c r="N911" t="s">
        <v>180</v>
      </c>
      <c r="O911" t="s">
        <v>204</v>
      </c>
      <c r="P911" s="6" t="s">
        <v>189</v>
      </c>
      <c r="R911" t="s">
        <v>1898</v>
      </c>
      <c r="S911" s="9">
        <v>45225.719884259262</v>
      </c>
      <c r="T911">
        <v>43181706833</v>
      </c>
      <c r="U911" t="s">
        <v>183</v>
      </c>
      <c r="V911" t="str">
        <f>IFERROR(_xlfn.XLOOKUP(tb_C101[[#This Row],[OS]],[1]!tb_C103[OS],[1]!tb_C103[DESCRICAO]),"0")</f>
        <v>CORRETIVA</v>
      </c>
      <c r="W911" t="str">
        <f>IFERROR(_xlfn.XLOOKUP(tb_C101[[#This Row],[OS]],[1]!tb_C103[OS],[1]!tb_C103[DESCRICAO2]),"0")</f>
        <v>Mecanico</v>
      </c>
    </row>
    <row r="912" spans="1:23" x14ac:dyDescent="0.25">
      <c r="A912" s="7">
        <v>870</v>
      </c>
      <c r="B912" t="s">
        <v>175</v>
      </c>
      <c r="C912">
        <v>207</v>
      </c>
      <c r="D912" s="8" t="s">
        <v>760</v>
      </c>
      <c r="H912" t="s">
        <v>723</v>
      </c>
      <c r="I912" s="9">
        <v>45189.575358796297</v>
      </c>
      <c r="J912" s="9">
        <v>45189.573935185188</v>
      </c>
      <c r="K912" s="9">
        <v>45189.607638888891</v>
      </c>
      <c r="L912" s="9">
        <v>45231.727719907409</v>
      </c>
      <c r="M912" t="s">
        <v>1899</v>
      </c>
      <c r="N912" t="s">
        <v>180</v>
      </c>
      <c r="O912" t="s">
        <v>204</v>
      </c>
      <c r="P912" t="s">
        <v>182</v>
      </c>
      <c r="R912" t="s">
        <v>1900</v>
      </c>
      <c r="S912" s="9">
        <v>45231.727743055555</v>
      </c>
      <c r="T912">
        <v>43181706833</v>
      </c>
      <c r="U912" t="s">
        <v>183</v>
      </c>
      <c r="V912" t="str">
        <f>IFERROR(_xlfn.XLOOKUP(tb_C101[[#This Row],[OS]],[1]!tb_C103[OS],[1]!tb_C103[DESCRICAO]),"0")</f>
        <v>CORRETIVA</v>
      </c>
      <c r="W912" t="str">
        <f>IFERROR(_xlfn.XLOOKUP(tb_C101[[#This Row],[OS]],[1]!tb_C103[OS],[1]!tb_C103[DESCRICAO2]),"0")</f>
        <v>Eletrico</v>
      </c>
    </row>
    <row r="913" spans="1:23" x14ac:dyDescent="0.25">
      <c r="A913" s="7">
        <v>871</v>
      </c>
      <c r="B913" t="s">
        <v>79</v>
      </c>
      <c r="D913" s="8"/>
      <c r="H913" t="s">
        <v>731</v>
      </c>
      <c r="I913" s="9">
        <v>45189.652337962965</v>
      </c>
      <c r="J913" s="9"/>
      <c r="K913" s="9"/>
      <c r="L913" s="9">
        <v>45219.737361111111</v>
      </c>
      <c r="M913" t="s">
        <v>1901</v>
      </c>
      <c r="N913" t="s">
        <v>180</v>
      </c>
      <c r="O913" t="s">
        <v>181</v>
      </c>
      <c r="P913" t="s">
        <v>182</v>
      </c>
      <c r="R913" t="s">
        <v>1902</v>
      </c>
      <c r="S913" s="9">
        <v>45219.737384259257</v>
      </c>
      <c r="T913">
        <v>43181706833</v>
      </c>
      <c r="U913" t="s">
        <v>183</v>
      </c>
      <c r="V913" t="str">
        <f>IFERROR(_xlfn.XLOOKUP(tb_C101[[#This Row],[OS]],[1]!tb_C103[OS],[1]!tb_C103[DESCRICAO]),"0")</f>
        <v>PREDITIVA</v>
      </c>
      <c r="W913" t="str">
        <f>IFERROR(_xlfn.XLOOKUP(tb_C101[[#This Row],[OS]],[1]!tb_C103[OS],[1]!tb_C103[DESCRICAO2]),"0")</f>
        <v>Mecanico</v>
      </c>
    </row>
    <row r="914" spans="1:23" x14ac:dyDescent="0.25">
      <c r="A914" s="7">
        <v>872</v>
      </c>
      <c r="B914" t="s">
        <v>220</v>
      </c>
      <c r="C914">
        <v>301</v>
      </c>
      <c r="D914" s="8" t="s">
        <v>221</v>
      </c>
      <c r="E914" t="s">
        <v>1903</v>
      </c>
      <c r="H914" t="s">
        <v>788</v>
      </c>
      <c r="I914" s="9">
        <v>45189.724027777775</v>
      </c>
      <c r="J914" s="9"/>
      <c r="K914" s="9"/>
      <c r="L914" s="9">
        <v>45237.60050925926</v>
      </c>
      <c r="M914" t="s">
        <v>1904</v>
      </c>
      <c r="N914" t="s">
        <v>180</v>
      </c>
      <c r="O914" t="s">
        <v>181</v>
      </c>
      <c r="P914" t="s">
        <v>189</v>
      </c>
      <c r="R914" t="s">
        <v>1905</v>
      </c>
      <c r="S914" s="9">
        <v>45237.600532407407</v>
      </c>
      <c r="T914">
        <v>43181706833</v>
      </c>
      <c r="U914" t="s">
        <v>183</v>
      </c>
      <c r="V914" t="str">
        <f>IFERROR(_xlfn.XLOOKUP(tb_C101[[#This Row],[OS]],[1]!tb_C103[OS],[1]!tb_C103[DESCRICAO]),"0")</f>
        <v>PREDITIVA</v>
      </c>
      <c r="W914" t="str">
        <f>IFERROR(_xlfn.XLOOKUP(tb_C101[[#This Row],[OS]],[1]!tb_C103[OS],[1]!tb_C103[DESCRICAO2]),"0")</f>
        <v>Eletrico</v>
      </c>
    </row>
    <row r="915" spans="1:23" x14ac:dyDescent="0.25">
      <c r="A915" s="7">
        <v>873</v>
      </c>
      <c r="B915" t="s">
        <v>175</v>
      </c>
      <c r="D915" s="8"/>
      <c r="H915" t="s">
        <v>814</v>
      </c>
      <c r="I915" s="9">
        <v>45189.930138888885</v>
      </c>
      <c r="J915" s="9"/>
      <c r="K915" s="9"/>
      <c r="L915" s="9"/>
      <c r="N915" t="s">
        <v>215</v>
      </c>
      <c r="O915" t="s">
        <v>181</v>
      </c>
      <c r="S915" s="9"/>
      <c r="U915" t="s">
        <v>183</v>
      </c>
      <c r="V915">
        <f>IFERROR(_xlfn.XLOOKUP(tb_C101[[#This Row],[OS]],[1]!tb_C103[OS],[1]!tb_C103[DESCRICAO]),"0")</f>
        <v>0</v>
      </c>
      <c r="W915">
        <f>IFERROR(_xlfn.XLOOKUP(tb_C101[[#This Row],[OS]],[1]!tb_C103[OS],[1]!tb_C103[DESCRICAO2]),"0")</f>
        <v>0</v>
      </c>
    </row>
    <row r="916" spans="1:23" x14ac:dyDescent="0.25">
      <c r="A916" s="7">
        <v>874</v>
      </c>
      <c r="B916" t="s">
        <v>175</v>
      </c>
      <c r="C916">
        <v>207</v>
      </c>
      <c r="D916" s="8" t="s">
        <v>760</v>
      </c>
      <c r="H916" t="s">
        <v>774</v>
      </c>
      <c r="I916" s="9">
        <v>45190.275358796294</v>
      </c>
      <c r="J916" s="9">
        <v>45190.274027777778</v>
      </c>
      <c r="K916" s="9">
        <v>45190.3125</v>
      </c>
      <c r="L916" s="9">
        <v>45229.574224537035</v>
      </c>
      <c r="M916" t="s">
        <v>1906</v>
      </c>
      <c r="N916" t="s">
        <v>180</v>
      </c>
      <c r="O916" t="s">
        <v>204</v>
      </c>
      <c r="P916" t="s">
        <v>189</v>
      </c>
      <c r="R916" t="s">
        <v>1907</v>
      </c>
      <c r="S916" s="9">
        <v>45229.574247685188</v>
      </c>
      <c r="T916">
        <v>43181706833</v>
      </c>
      <c r="U916" t="s">
        <v>183</v>
      </c>
      <c r="V916" t="str">
        <f>IFERROR(_xlfn.XLOOKUP(tb_C101[[#This Row],[OS]],[1]!tb_C103[OS],[1]!tb_C103[DESCRICAO]),"0")</f>
        <v>CORRETIVA</v>
      </c>
      <c r="W916" t="str">
        <f>IFERROR(_xlfn.XLOOKUP(tb_C101[[#This Row],[OS]],[1]!tb_C103[OS],[1]!tb_C103[DESCRICAO2]),"0")</f>
        <v>Eletrico</v>
      </c>
    </row>
    <row r="917" spans="1:23" x14ac:dyDescent="0.25">
      <c r="A917" s="7">
        <v>875</v>
      </c>
      <c r="B917" t="s">
        <v>184</v>
      </c>
      <c r="D917" s="8"/>
      <c r="H917" t="s">
        <v>1488</v>
      </c>
      <c r="I917" s="9">
        <v>45190.338854166665</v>
      </c>
      <c r="J917" s="9"/>
      <c r="K917" s="9"/>
      <c r="L917" s="9">
        <v>45198.71303240741</v>
      </c>
      <c r="M917" t="s">
        <v>1908</v>
      </c>
      <c r="N917" t="s">
        <v>180</v>
      </c>
      <c r="O917" t="s">
        <v>181</v>
      </c>
      <c r="P917" t="s">
        <v>189</v>
      </c>
      <c r="R917" t="s">
        <v>1909</v>
      </c>
      <c r="S917" s="9">
        <v>45198.713055555556</v>
      </c>
      <c r="T917">
        <v>43181706833</v>
      </c>
      <c r="U917" t="s">
        <v>183</v>
      </c>
      <c r="V917" t="str">
        <f>IFERROR(_xlfn.XLOOKUP(tb_C101[[#This Row],[OS]],[1]!tb_C103[OS],[1]!tb_C103[DESCRICAO]),"0")</f>
        <v>CORRETIVA</v>
      </c>
      <c r="W917" t="str">
        <f>IFERROR(_xlfn.XLOOKUP(tb_C101[[#This Row],[OS]],[1]!tb_C103[OS],[1]!tb_C103[DESCRICAO2]),"0")</f>
        <v>Eletrico</v>
      </c>
    </row>
    <row r="918" spans="1:23" x14ac:dyDescent="0.25">
      <c r="A918" s="7">
        <v>875</v>
      </c>
      <c r="B918" t="s">
        <v>184</v>
      </c>
      <c r="D918" s="8"/>
      <c r="H918" t="s">
        <v>1488</v>
      </c>
      <c r="I918" s="9">
        <v>45190.338854166665</v>
      </c>
      <c r="J918" s="9"/>
      <c r="K918" s="9"/>
      <c r="L918" s="9">
        <v>45198.71303240741</v>
      </c>
      <c r="M918" t="s">
        <v>1910</v>
      </c>
      <c r="N918" t="s">
        <v>180</v>
      </c>
      <c r="O918" t="s">
        <v>181</v>
      </c>
      <c r="P918" t="s">
        <v>189</v>
      </c>
      <c r="R918" t="s">
        <v>1911</v>
      </c>
      <c r="S918" s="9">
        <v>45198.713055555556</v>
      </c>
      <c r="T918">
        <v>43181706833</v>
      </c>
      <c r="U918" t="s">
        <v>183</v>
      </c>
      <c r="V918" t="str">
        <f>IFERROR(_xlfn.XLOOKUP(tb_C101[[#This Row],[OS]],[1]!tb_C103[OS],[1]!tb_C103[DESCRICAO]),"0")</f>
        <v>CORRETIVA</v>
      </c>
      <c r="W918" t="str">
        <f>IFERROR(_xlfn.XLOOKUP(tb_C101[[#This Row],[OS]],[1]!tb_C103[OS],[1]!tb_C103[DESCRICAO2]),"0")</f>
        <v>Eletrico</v>
      </c>
    </row>
    <row r="919" spans="1:23" x14ac:dyDescent="0.25">
      <c r="A919" s="7">
        <v>876</v>
      </c>
      <c r="B919" t="s">
        <v>184</v>
      </c>
      <c r="C919">
        <v>118</v>
      </c>
      <c r="D919" s="8" t="s">
        <v>1349</v>
      </c>
      <c r="H919" t="s">
        <v>352</v>
      </c>
      <c r="I919" s="9">
        <v>45190.345763888887</v>
      </c>
      <c r="J919" s="9"/>
      <c r="K919" s="9"/>
      <c r="L919" s="9">
        <v>45379.505856481483</v>
      </c>
      <c r="N919" t="s">
        <v>180</v>
      </c>
      <c r="O919" t="s">
        <v>181</v>
      </c>
      <c r="P919" t="s">
        <v>189</v>
      </c>
      <c r="S919" s="9">
        <v>45379.505879629629</v>
      </c>
      <c r="T919">
        <v>43181706833</v>
      </c>
      <c r="U919" t="s">
        <v>183</v>
      </c>
      <c r="V919" t="str">
        <f>IFERROR(_xlfn.XLOOKUP(tb_C101[[#This Row],[OS]],[1]!tb_C103[OS],[1]!tb_C103[DESCRICAO]),"0")</f>
        <v>CORRETIVA</v>
      </c>
      <c r="W919" t="str">
        <f>IFERROR(_xlfn.XLOOKUP(tb_C101[[#This Row],[OS]],[1]!tb_C103[OS],[1]!tb_C103[DESCRICAO2]),"0")</f>
        <v>Eletrico</v>
      </c>
    </row>
    <row r="920" spans="1:23" x14ac:dyDescent="0.25">
      <c r="A920" s="7">
        <v>877</v>
      </c>
      <c r="B920" t="s">
        <v>184</v>
      </c>
      <c r="C920">
        <v>118</v>
      </c>
      <c r="D920" s="8" t="s">
        <v>1349</v>
      </c>
      <c r="H920" t="s">
        <v>352</v>
      </c>
      <c r="I920" s="9">
        <v>45190.345763888887</v>
      </c>
      <c r="J920" s="9">
        <v>45190.345659722225</v>
      </c>
      <c r="K920" s="9">
        <v>45190.345833333333</v>
      </c>
      <c r="L920" s="9">
        <v>45379.506319444445</v>
      </c>
      <c r="N920" t="s">
        <v>180</v>
      </c>
      <c r="O920" t="s">
        <v>204</v>
      </c>
      <c r="P920" t="s">
        <v>189</v>
      </c>
      <c r="S920" s="9">
        <v>45379.506365740737</v>
      </c>
      <c r="T920">
        <v>43181706833</v>
      </c>
      <c r="U920" t="s">
        <v>183</v>
      </c>
      <c r="V920" t="str">
        <f>IFERROR(_xlfn.XLOOKUP(tb_C101[[#This Row],[OS]],[1]!tb_C103[OS],[1]!tb_C103[DESCRICAO]),"0")</f>
        <v>CORRETIVA</v>
      </c>
      <c r="W920" t="str">
        <f>IFERROR(_xlfn.XLOOKUP(tb_C101[[#This Row],[OS]],[1]!tb_C103[OS],[1]!tb_C103[DESCRICAO2]),"0")</f>
        <v>Eletrico</v>
      </c>
    </row>
    <row r="921" spans="1:23" x14ac:dyDescent="0.25">
      <c r="A921" s="7">
        <v>878</v>
      </c>
      <c r="B921" t="s">
        <v>175</v>
      </c>
      <c r="C921">
        <v>201</v>
      </c>
      <c r="D921" s="8" t="s">
        <v>267</v>
      </c>
      <c r="H921" t="s">
        <v>774</v>
      </c>
      <c r="I921" s="9">
        <v>45190.364282407405</v>
      </c>
      <c r="J921" s="9"/>
      <c r="K921" s="9"/>
      <c r="L921" s="9">
        <v>45219.736967592595</v>
      </c>
      <c r="M921" t="s">
        <v>1912</v>
      </c>
      <c r="N921" t="s">
        <v>180</v>
      </c>
      <c r="O921" t="s">
        <v>181</v>
      </c>
      <c r="P921" t="s">
        <v>189</v>
      </c>
      <c r="R921" t="s">
        <v>1913</v>
      </c>
      <c r="S921" s="9">
        <v>45219.736990740741</v>
      </c>
      <c r="T921">
        <v>43181706833</v>
      </c>
      <c r="U921" t="s">
        <v>183</v>
      </c>
      <c r="V921" t="str">
        <f>IFERROR(_xlfn.XLOOKUP(tb_C101[[#This Row],[OS]],[1]!tb_C103[OS],[1]!tb_C103[DESCRICAO]),"0")</f>
        <v>CORRETIVA</v>
      </c>
      <c r="W921" t="str">
        <f>IFERROR(_xlfn.XLOOKUP(tb_C101[[#This Row],[OS]],[1]!tb_C103[OS],[1]!tb_C103[DESCRICAO2]),"0")</f>
        <v>Mecanico</v>
      </c>
    </row>
    <row r="922" spans="1:23" x14ac:dyDescent="0.25">
      <c r="A922" s="7">
        <v>879</v>
      </c>
      <c r="B922" t="s">
        <v>175</v>
      </c>
      <c r="C922">
        <v>206</v>
      </c>
      <c r="D922" s="8" t="s">
        <v>793</v>
      </c>
      <c r="H922" t="s">
        <v>774</v>
      </c>
      <c r="I922" s="9">
        <v>45190.378472222219</v>
      </c>
      <c r="J922" s="9"/>
      <c r="K922" s="9"/>
      <c r="L922" s="9"/>
      <c r="N922" t="s">
        <v>215</v>
      </c>
      <c r="O922" t="s">
        <v>181</v>
      </c>
      <c r="P922" t="s">
        <v>189</v>
      </c>
      <c r="R922" t="s">
        <v>1914</v>
      </c>
      <c r="S922" s="9"/>
      <c r="U922" t="s">
        <v>183</v>
      </c>
      <c r="V922" t="str">
        <f>IFERROR(_xlfn.XLOOKUP(tb_C101[[#This Row],[OS]],[1]!tb_C103[OS],[1]!tb_C103[DESCRICAO]),"0")</f>
        <v>CORRETIVA</v>
      </c>
      <c r="W922" t="str">
        <f>IFERROR(_xlfn.XLOOKUP(tb_C101[[#This Row],[OS]],[1]!tb_C103[OS],[1]!tb_C103[DESCRICAO2]),"0")</f>
        <v>Mecanico</v>
      </c>
    </row>
    <row r="923" spans="1:23" x14ac:dyDescent="0.25">
      <c r="A923" s="7">
        <v>880</v>
      </c>
      <c r="B923" t="s">
        <v>184</v>
      </c>
      <c r="D923" s="8"/>
      <c r="H923" t="s">
        <v>1915</v>
      </c>
      <c r="I923" s="9">
        <v>45190.506238425929</v>
      </c>
      <c r="J923" s="9"/>
      <c r="K923" s="9"/>
      <c r="L923" s="9"/>
      <c r="N923" t="s">
        <v>215</v>
      </c>
      <c r="O923" t="s">
        <v>181</v>
      </c>
      <c r="P923" t="s">
        <v>189</v>
      </c>
      <c r="R923" t="s">
        <v>1916</v>
      </c>
      <c r="S923" s="9">
        <v>45190.588842592595</v>
      </c>
      <c r="T923">
        <v>41128</v>
      </c>
      <c r="U923" t="s">
        <v>183</v>
      </c>
      <c r="V923" t="str">
        <f>IFERROR(_xlfn.XLOOKUP(tb_C101[[#This Row],[OS]],[1]!tb_C103[OS],[1]!tb_C103[DESCRICAO]),"0")</f>
        <v>MELHORIA</v>
      </c>
      <c r="W923" t="str">
        <f>IFERROR(_xlfn.XLOOKUP(tb_C101[[#This Row],[OS]],[1]!tb_C103[OS],[1]!tb_C103[DESCRICAO2]),"0")</f>
        <v>Mecanico</v>
      </c>
    </row>
    <row r="924" spans="1:23" x14ac:dyDescent="0.25">
      <c r="A924" s="7">
        <v>881</v>
      </c>
      <c r="B924" t="s">
        <v>175</v>
      </c>
      <c r="C924">
        <v>207</v>
      </c>
      <c r="D924" s="8" t="s">
        <v>760</v>
      </c>
      <c r="H924" t="s">
        <v>814</v>
      </c>
      <c r="I924" s="9">
        <v>45190.585706018515</v>
      </c>
      <c r="J924" s="9">
        <v>45190.585543981484</v>
      </c>
      <c r="K924" s="9">
        <v>45190.618055555555</v>
      </c>
      <c r="L924" s="9">
        <v>45259.715486111112</v>
      </c>
      <c r="M924" t="s">
        <v>1917</v>
      </c>
      <c r="N924" t="s">
        <v>180</v>
      </c>
      <c r="O924" t="s">
        <v>204</v>
      </c>
      <c r="P924" t="s">
        <v>182</v>
      </c>
      <c r="R924" t="s">
        <v>1918</v>
      </c>
      <c r="S924" s="9">
        <v>45259.715509259258</v>
      </c>
      <c r="T924">
        <v>43181706833</v>
      </c>
      <c r="U924" t="s">
        <v>183</v>
      </c>
      <c r="V924" t="str">
        <f>IFERROR(_xlfn.XLOOKUP(tb_C101[[#This Row],[OS]],[1]!tb_C103[OS],[1]!tb_C103[DESCRICAO]),"0")</f>
        <v>CORRETIVA</v>
      </c>
      <c r="W924" t="str">
        <f>IFERROR(_xlfn.XLOOKUP(tb_C101[[#This Row],[OS]],[1]!tb_C103[OS],[1]!tb_C103[DESCRICAO2]),"0")</f>
        <v>Eletrico</v>
      </c>
    </row>
    <row r="925" spans="1:23" x14ac:dyDescent="0.25">
      <c r="A925" s="7">
        <v>882</v>
      </c>
      <c r="B925" t="s">
        <v>79</v>
      </c>
      <c r="C925">
        <v>407</v>
      </c>
      <c r="D925" s="8" t="s">
        <v>270</v>
      </c>
      <c r="E925" t="s">
        <v>229</v>
      </c>
      <c r="H925" t="s">
        <v>744</v>
      </c>
      <c r="I925" s="9">
        <v>45190.674097222225</v>
      </c>
      <c r="J925" s="9">
        <v>45190.6875</v>
      </c>
      <c r="K925" s="9">
        <v>45190.78125</v>
      </c>
      <c r="L925" s="9">
        <v>45198.703738425924</v>
      </c>
      <c r="M925" t="s">
        <v>1919</v>
      </c>
      <c r="N925" t="s">
        <v>180</v>
      </c>
      <c r="O925" t="s">
        <v>204</v>
      </c>
      <c r="P925" t="s">
        <v>182</v>
      </c>
      <c r="R925" t="s">
        <v>1920</v>
      </c>
      <c r="S925" s="9">
        <v>45198.703761574077</v>
      </c>
      <c r="T925">
        <v>43181706833</v>
      </c>
      <c r="U925" t="s">
        <v>183</v>
      </c>
      <c r="V925" t="str">
        <f>IFERROR(_xlfn.XLOOKUP(tb_C101[[#This Row],[OS]],[1]!tb_C103[OS],[1]!tb_C103[DESCRICAO]),"0")</f>
        <v>CORRETIVA</v>
      </c>
      <c r="W925" t="str">
        <f>IFERROR(_xlfn.XLOOKUP(tb_C101[[#This Row],[OS]],[1]!tb_C103[OS],[1]!tb_C103[DESCRICAO2]),"0")</f>
        <v>Mecanico</v>
      </c>
    </row>
    <row r="926" spans="1:23" x14ac:dyDescent="0.25">
      <c r="A926" s="7">
        <v>882</v>
      </c>
      <c r="B926" t="s">
        <v>79</v>
      </c>
      <c r="C926">
        <v>407</v>
      </c>
      <c r="D926" s="8" t="s">
        <v>270</v>
      </c>
      <c r="E926" t="s">
        <v>229</v>
      </c>
      <c r="H926" t="s">
        <v>744</v>
      </c>
      <c r="I926" s="9">
        <v>45190.674097222225</v>
      </c>
      <c r="J926" s="9"/>
      <c r="K926" s="9"/>
      <c r="L926" s="9">
        <v>45198.703738425924</v>
      </c>
      <c r="M926" t="s">
        <v>1919</v>
      </c>
      <c r="N926" t="s">
        <v>180</v>
      </c>
      <c r="O926" t="s">
        <v>204</v>
      </c>
      <c r="P926" t="s">
        <v>182</v>
      </c>
      <c r="R926" t="s">
        <v>1920</v>
      </c>
      <c r="S926" s="9">
        <v>45198.703761574077</v>
      </c>
      <c r="T926">
        <v>43181706833</v>
      </c>
      <c r="U926" t="s">
        <v>183</v>
      </c>
      <c r="V926" t="str">
        <f>IFERROR(_xlfn.XLOOKUP(tb_C101[[#This Row],[OS]],[1]!tb_C103[OS],[1]!tb_C103[DESCRICAO]),"0")</f>
        <v>CORRETIVA</v>
      </c>
      <c r="W926" t="str">
        <f>IFERROR(_xlfn.XLOOKUP(tb_C101[[#This Row],[OS]],[1]!tb_C103[OS],[1]!tb_C103[DESCRICAO2]),"0")</f>
        <v>Mecanico</v>
      </c>
    </row>
    <row r="927" spans="1:23" x14ac:dyDescent="0.25">
      <c r="A927" s="7">
        <v>883</v>
      </c>
      <c r="B927" t="s">
        <v>79</v>
      </c>
      <c r="D927" s="8"/>
      <c r="H927" t="s">
        <v>744</v>
      </c>
      <c r="I927" s="9">
        <v>45190.697766203702</v>
      </c>
      <c r="J927" s="9"/>
      <c r="K927" s="9"/>
      <c r="L927" s="9">
        <v>45246.626828703702</v>
      </c>
      <c r="M927" t="s">
        <v>1921</v>
      </c>
      <c r="N927" t="s">
        <v>180</v>
      </c>
      <c r="O927" t="s">
        <v>181</v>
      </c>
      <c r="P927" t="s">
        <v>182</v>
      </c>
      <c r="R927" t="s">
        <v>1922</v>
      </c>
      <c r="S927" s="9">
        <v>45246.626840277779</v>
      </c>
      <c r="T927">
        <v>43181706833</v>
      </c>
      <c r="U927" t="s">
        <v>183</v>
      </c>
      <c r="V927" t="str">
        <f>IFERROR(_xlfn.XLOOKUP(tb_C101[[#This Row],[OS]],[1]!tb_C103[OS],[1]!tb_C103[DESCRICAO]),"0")</f>
        <v>CORRETIVA</v>
      </c>
      <c r="W927" t="str">
        <f>IFERROR(_xlfn.XLOOKUP(tb_C101[[#This Row],[OS]],[1]!tb_C103[OS],[1]!tb_C103[DESCRICAO2]),"0")</f>
        <v>Eletrico</v>
      </c>
    </row>
    <row r="928" spans="1:23" x14ac:dyDescent="0.25">
      <c r="A928" s="7">
        <v>884</v>
      </c>
      <c r="B928" t="s">
        <v>1476</v>
      </c>
      <c r="D928" s="8"/>
      <c r="H928" t="s">
        <v>731</v>
      </c>
      <c r="I928" s="9">
        <v>45190.790879629632</v>
      </c>
      <c r="J928" s="9"/>
      <c r="K928" s="9"/>
      <c r="L928" s="9">
        <v>45203.8825462963</v>
      </c>
      <c r="M928" t="s">
        <v>1923</v>
      </c>
      <c r="N928" t="s">
        <v>180</v>
      </c>
      <c r="O928" t="s">
        <v>181</v>
      </c>
      <c r="P928" t="s">
        <v>182</v>
      </c>
      <c r="R928" t="s">
        <v>1924</v>
      </c>
      <c r="S928" s="9">
        <v>45204.860243055555</v>
      </c>
      <c r="T928">
        <v>43181706833</v>
      </c>
      <c r="U928" t="s">
        <v>183</v>
      </c>
      <c r="V928" t="str">
        <f>IFERROR(_xlfn.XLOOKUP(tb_C101[[#This Row],[OS]],[1]!tb_C103[OS],[1]!tb_C103[DESCRICAO]),"0")</f>
        <v>CORRETIVA</v>
      </c>
      <c r="W928" t="str">
        <f>IFERROR(_xlfn.XLOOKUP(tb_C101[[#This Row],[OS]],[1]!tb_C103[OS],[1]!tb_C103[DESCRICAO2]),"0")</f>
        <v>Eletrico</v>
      </c>
    </row>
    <row r="929" spans="1:23" x14ac:dyDescent="0.25">
      <c r="A929" s="7">
        <v>885</v>
      </c>
      <c r="B929" t="s">
        <v>79</v>
      </c>
      <c r="C929">
        <v>418</v>
      </c>
      <c r="D929" s="8" t="s">
        <v>975</v>
      </c>
      <c r="H929" t="s">
        <v>734</v>
      </c>
      <c r="I929" s="9">
        <v>45191.245150462964</v>
      </c>
      <c r="J929" s="9"/>
      <c r="K929" s="9"/>
      <c r="L929" s="9">
        <v>45254.708692129629</v>
      </c>
      <c r="M929" t="s">
        <v>1925</v>
      </c>
      <c r="N929" t="s">
        <v>180</v>
      </c>
      <c r="O929" t="s">
        <v>181</v>
      </c>
      <c r="P929" t="s">
        <v>189</v>
      </c>
      <c r="R929" t="s">
        <v>1926</v>
      </c>
      <c r="S929" s="9">
        <v>45254.708715277775</v>
      </c>
      <c r="T929">
        <v>43181706833</v>
      </c>
      <c r="U929" t="s">
        <v>183</v>
      </c>
      <c r="V929" t="str">
        <f>IFERROR(_xlfn.XLOOKUP(tb_C101[[#This Row],[OS]],[1]!tb_C103[OS],[1]!tb_C103[DESCRICAO]),"0")</f>
        <v>CORRETIVA</v>
      </c>
      <c r="W929" t="str">
        <f>IFERROR(_xlfn.XLOOKUP(tb_C101[[#This Row],[OS]],[1]!tb_C103[OS],[1]!tb_C103[DESCRICAO2]),"0")</f>
        <v>Eletrico</v>
      </c>
    </row>
    <row r="930" spans="1:23" x14ac:dyDescent="0.25">
      <c r="A930" s="7">
        <v>886</v>
      </c>
      <c r="B930" t="s">
        <v>1927</v>
      </c>
      <c r="D930" s="8"/>
      <c r="H930" t="s">
        <v>1915</v>
      </c>
      <c r="I930" s="9">
        <v>45191.442476851851</v>
      </c>
      <c r="J930" s="9"/>
      <c r="K930" s="9"/>
      <c r="L930" s="9">
        <v>45237.632465277777</v>
      </c>
      <c r="M930" t="s">
        <v>1928</v>
      </c>
      <c r="N930" t="s">
        <v>180</v>
      </c>
      <c r="O930" t="s">
        <v>181</v>
      </c>
      <c r="P930" t="s">
        <v>189</v>
      </c>
      <c r="R930" t="s">
        <v>1929</v>
      </c>
      <c r="S930" s="9">
        <v>45237.632488425923</v>
      </c>
      <c r="T930">
        <v>43181706833</v>
      </c>
      <c r="U930" t="s">
        <v>183</v>
      </c>
      <c r="V930" t="str">
        <f>IFERROR(_xlfn.XLOOKUP(tb_C101[[#This Row],[OS]],[1]!tb_C103[OS],[1]!tb_C103[DESCRICAO]),"0")</f>
        <v>MELHORIA</v>
      </c>
      <c r="W930" t="str">
        <f>IFERROR(_xlfn.XLOOKUP(tb_C101[[#This Row],[OS]],[1]!tb_C103[OS],[1]!tb_C103[DESCRICAO2]),"0")</f>
        <v>Mecanico</v>
      </c>
    </row>
    <row r="931" spans="1:23" x14ac:dyDescent="0.25">
      <c r="A931" s="7">
        <v>887</v>
      </c>
      <c r="B931" t="s">
        <v>184</v>
      </c>
      <c r="C931">
        <v>112</v>
      </c>
      <c r="D931" s="8" t="s">
        <v>237</v>
      </c>
      <c r="E931" t="s">
        <v>245</v>
      </c>
      <c r="F931" t="s">
        <v>452</v>
      </c>
      <c r="G931" t="s">
        <v>807</v>
      </c>
      <c r="H931" t="s">
        <v>336</v>
      </c>
      <c r="I931" s="9">
        <v>45191.501840277779</v>
      </c>
      <c r="J931" s="9"/>
      <c r="K931" s="9"/>
      <c r="L931" s="9"/>
      <c r="N931" t="s">
        <v>215</v>
      </c>
      <c r="O931" t="s">
        <v>181</v>
      </c>
      <c r="P931" t="s">
        <v>189</v>
      </c>
      <c r="Q931" t="s">
        <v>308</v>
      </c>
      <c r="S931" s="9"/>
      <c r="U931" t="s">
        <v>183</v>
      </c>
      <c r="V931" t="str">
        <f>IFERROR(_xlfn.XLOOKUP(tb_C101[[#This Row],[OS]],[1]!tb_C103[OS],[1]!tb_C103[DESCRICAO]),"0")</f>
        <v>PREDITIVA</v>
      </c>
      <c r="W931" t="str">
        <f>IFERROR(_xlfn.XLOOKUP(tb_C101[[#This Row],[OS]],[1]!tb_C103[OS],[1]!tb_C103[DESCRICAO2]),"0")</f>
        <v>Mecanico</v>
      </c>
    </row>
    <row r="932" spans="1:23" x14ac:dyDescent="0.25">
      <c r="A932" s="7">
        <v>888</v>
      </c>
      <c r="B932" t="s">
        <v>175</v>
      </c>
      <c r="C932">
        <v>207</v>
      </c>
      <c r="D932" s="8" t="s">
        <v>760</v>
      </c>
      <c r="H932" t="s">
        <v>814</v>
      </c>
      <c r="I932" s="9">
        <v>45191.61818287037</v>
      </c>
      <c r="J932" s="9">
        <v>45191.618159722224</v>
      </c>
      <c r="K932" s="9">
        <v>45191.666666666664</v>
      </c>
      <c r="L932" s="9">
        <v>45229.574942129628</v>
      </c>
      <c r="M932" t="s">
        <v>1930</v>
      </c>
      <c r="N932" t="s">
        <v>180</v>
      </c>
      <c r="O932" t="s">
        <v>204</v>
      </c>
      <c r="P932" t="s">
        <v>182</v>
      </c>
      <c r="R932" t="s">
        <v>1931</v>
      </c>
      <c r="S932" s="9">
        <v>45229.574965277781</v>
      </c>
      <c r="T932">
        <v>43181706833</v>
      </c>
      <c r="U932" t="s">
        <v>183</v>
      </c>
      <c r="V932" t="str">
        <f>IFERROR(_xlfn.XLOOKUP(tb_C101[[#This Row],[OS]],[1]!tb_C103[OS],[1]!tb_C103[DESCRICAO]),"0")</f>
        <v>CORRETIVA</v>
      </c>
      <c r="W932" t="str">
        <f>IFERROR(_xlfn.XLOOKUP(tb_C101[[#This Row],[OS]],[1]!tb_C103[OS],[1]!tb_C103[DESCRICAO2]),"0")</f>
        <v>Eletrico</v>
      </c>
    </row>
    <row r="933" spans="1:23" x14ac:dyDescent="0.25">
      <c r="A933" s="7">
        <v>889</v>
      </c>
      <c r="B933" t="s">
        <v>79</v>
      </c>
      <c r="D933" s="8"/>
      <c r="H933" t="s">
        <v>744</v>
      </c>
      <c r="I933" s="9">
        <v>45191.64335648148</v>
      </c>
      <c r="J933" s="9"/>
      <c r="K933" s="9"/>
      <c r="L933" s="9"/>
      <c r="N933" t="s">
        <v>215</v>
      </c>
      <c r="O933" t="s">
        <v>181</v>
      </c>
      <c r="P933" t="s">
        <v>182</v>
      </c>
      <c r="R933" t="s">
        <v>1932</v>
      </c>
      <c r="S933" s="9"/>
      <c r="U933" t="s">
        <v>183</v>
      </c>
      <c r="V933" t="str">
        <f>IFERROR(_xlfn.XLOOKUP(tb_C101[[#This Row],[OS]],[1]!tb_C103[OS],[1]!tb_C103[DESCRICAO]),"0")</f>
        <v>CORRETIVA</v>
      </c>
      <c r="W933" t="str">
        <f>IFERROR(_xlfn.XLOOKUP(tb_C101[[#This Row],[OS]],[1]!tb_C103[OS],[1]!tb_C103[DESCRICAO2]),"0")</f>
        <v>Mecanico</v>
      </c>
    </row>
    <row r="934" spans="1:23" x14ac:dyDescent="0.25">
      <c r="A934" s="7">
        <v>890</v>
      </c>
      <c r="B934" t="s">
        <v>175</v>
      </c>
      <c r="C934">
        <v>206</v>
      </c>
      <c r="D934" s="8" t="s">
        <v>793</v>
      </c>
      <c r="H934" t="s">
        <v>814</v>
      </c>
      <c r="I934" s="9">
        <v>45191.674363425926</v>
      </c>
      <c r="J934" s="9">
        <v>45191.674224537041</v>
      </c>
      <c r="K934" s="9">
        <v>45191.75</v>
      </c>
      <c r="L934" s="9">
        <v>45259.723113425927</v>
      </c>
      <c r="M934" t="s">
        <v>1933</v>
      </c>
      <c r="N934" t="s">
        <v>180</v>
      </c>
      <c r="O934" t="s">
        <v>204</v>
      </c>
      <c r="P934" t="s">
        <v>182</v>
      </c>
      <c r="R934" t="s">
        <v>1934</v>
      </c>
      <c r="S934" s="9">
        <v>45259.723124999997</v>
      </c>
      <c r="T934">
        <v>43181706833</v>
      </c>
      <c r="U934" t="s">
        <v>183</v>
      </c>
      <c r="V934" t="str">
        <f>IFERROR(_xlfn.XLOOKUP(tb_C101[[#This Row],[OS]],[1]!tb_C103[OS],[1]!tb_C103[DESCRICAO]),"0")</f>
        <v>CORRETIVA</v>
      </c>
      <c r="W934" t="str">
        <f>IFERROR(_xlfn.XLOOKUP(tb_C101[[#This Row],[OS]],[1]!tb_C103[OS],[1]!tb_C103[DESCRICAO2]),"0")</f>
        <v>Eletrico</v>
      </c>
    </row>
    <row r="935" spans="1:23" x14ac:dyDescent="0.25">
      <c r="A935" s="7">
        <v>891</v>
      </c>
      <c r="B935" t="s">
        <v>175</v>
      </c>
      <c r="C935">
        <v>207</v>
      </c>
      <c r="D935" s="8" t="s">
        <v>760</v>
      </c>
      <c r="H935" t="s">
        <v>774</v>
      </c>
      <c r="I935" s="9">
        <v>45194.406689814816</v>
      </c>
      <c r="J935" s="9">
        <v>45194.404374999998</v>
      </c>
      <c r="K935" s="9">
        <v>45194.4375</v>
      </c>
      <c r="L935" s="9">
        <v>45240.457094907404</v>
      </c>
      <c r="M935" t="s">
        <v>1935</v>
      </c>
      <c r="N935" t="s">
        <v>180</v>
      </c>
      <c r="O935" t="s">
        <v>204</v>
      </c>
      <c r="P935" t="s">
        <v>189</v>
      </c>
      <c r="R935" t="s">
        <v>1936</v>
      </c>
      <c r="S935" s="9">
        <v>45240.457118055558</v>
      </c>
      <c r="T935">
        <v>43181706833</v>
      </c>
      <c r="U935" t="s">
        <v>183</v>
      </c>
      <c r="V935" t="str">
        <f>IFERROR(_xlfn.XLOOKUP(tb_C101[[#This Row],[OS]],[1]!tb_C103[OS],[1]!tb_C103[DESCRICAO]),"0")</f>
        <v>CORRETIVA</v>
      </c>
      <c r="W935" t="str">
        <f>IFERROR(_xlfn.XLOOKUP(tb_C101[[#This Row],[OS]],[1]!tb_C103[OS],[1]!tb_C103[DESCRICAO2]),"0")</f>
        <v>Mecanico</v>
      </c>
    </row>
    <row r="936" spans="1:23" x14ac:dyDescent="0.25">
      <c r="A936" s="7">
        <v>892</v>
      </c>
      <c r="B936" t="s">
        <v>184</v>
      </c>
      <c r="C936">
        <v>112</v>
      </c>
      <c r="D936" s="8" t="s">
        <v>237</v>
      </c>
      <c r="E936" t="s">
        <v>198</v>
      </c>
      <c r="F936" t="s">
        <v>424</v>
      </c>
      <c r="G936" t="s">
        <v>425</v>
      </c>
      <c r="H936" t="s">
        <v>352</v>
      </c>
      <c r="I936" s="9">
        <v>45194.415775462963</v>
      </c>
      <c r="J936" s="9"/>
      <c r="K936" s="9"/>
      <c r="L936" s="9"/>
      <c r="N936" t="s">
        <v>215</v>
      </c>
      <c r="O936" t="s">
        <v>181</v>
      </c>
      <c r="P936" t="s">
        <v>189</v>
      </c>
      <c r="Q936" t="s">
        <v>308</v>
      </c>
      <c r="S936" s="9"/>
      <c r="U936" t="s">
        <v>183</v>
      </c>
      <c r="V936" t="str">
        <f>IFERROR(_xlfn.XLOOKUP(tb_C101[[#This Row],[OS]],[1]!tb_C103[OS],[1]!tb_C103[DESCRICAO]),"0")</f>
        <v>CORRETIVA</v>
      </c>
      <c r="W936" t="str">
        <f>IFERROR(_xlfn.XLOOKUP(tb_C101[[#This Row],[OS]],[1]!tb_C103[OS],[1]!tb_C103[DESCRICAO2]),"0")</f>
        <v>Mecanico</v>
      </c>
    </row>
    <row r="937" spans="1:23" x14ac:dyDescent="0.25">
      <c r="A937" s="7">
        <v>893</v>
      </c>
      <c r="B937" t="s">
        <v>184</v>
      </c>
      <c r="C937">
        <v>108</v>
      </c>
      <c r="D937" s="8" t="s">
        <v>317</v>
      </c>
      <c r="E937" t="s">
        <v>300</v>
      </c>
      <c r="H937" t="s">
        <v>352</v>
      </c>
      <c r="I937" s="9">
        <v>45194.433368055557</v>
      </c>
      <c r="J937" s="9"/>
      <c r="K937" s="9"/>
      <c r="L937" s="9">
        <v>45229.575590277775</v>
      </c>
      <c r="M937" t="s">
        <v>1937</v>
      </c>
      <c r="N937" t="s">
        <v>180</v>
      </c>
      <c r="O937" t="s">
        <v>181</v>
      </c>
      <c r="P937" t="s">
        <v>189</v>
      </c>
      <c r="S937" s="9">
        <v>45358.304502314815</v>
      </c>
      <c r="T937">
        <v>43181706833</v>
      </c>
      <c r="U937" t="s">
        <v>183</v>
      </c>
      <c r="V937" t="str">
        <f>IFERROR(_xlfn.XLOOKUP(tb_C101[[#This Row],[OS]],[1]!tb_C103[OS],[1]!tb_C103[DESCRICAO]),"0")</f>
        <v>CORRETIVA</v>
      </c>
      <c r="W937" t="str">
        <f>IFERROR(_xlfn.XLOOKUP(tb_C101[[#This Row],[OS]],[1]!tb_C103[OS],[1]!tb_C103[DESCRICAO2]),"0")</f>
        <v>Eletrico</v>
      </c>
    </row>
    <row r="938" spans="1:23" x14ac:dyDescent="0.25">
      <c r="A938" s="7">
        <v>894</v>
      </c>
      <c r="B938" t="s">
        <v>24</v>
      </c>
      <c r="C938">
        <v>506</v>
      </c>
      <c r="D938" s="8" t="s">
        <v>819</v>
      </c>
      <c r="H938" t="s">
        <v>750</v>
      </c>
      <c r="I938" s="9">
        <v>45194.450254629628</v>
      </c>
      <c r="J938" s="9">
        <v>45194.448506944442</v>
      </c>
      <c r="K938" s="9">
        <v>45194.472222222219</v>
      </c>
      <c r="L938" s="9">
        <v>45229.576006944444</v>
      </c>
      <c r="M938" t="s">
        <v>1938</v>
      </c>
      <c r="N938" t="s">
        <v>180</v>
      </c>
      <c r="O938" t="s">
        <v>204</v>
      </c>
      <c r="P938" t="s">
        <v>189</v>
      </c>
      <c r="R938" t="s">
        <v>1939</v>
      </c>
      <c r="S938" s="9">
        <v>45229.576018518521</v>
      </c>
      <c r="T938">
        <v>43181706833</v>
      </c>
      <c r="U938" t="s">
        <v>183</v>
      </c>
      <c r="V938" t="str">
        <f>IFERROR(_xlfn.XLOOKUP(tb_C101[[#This Row],[OS]],[1]!tb_C103[OS],[1]!tb_C103[DESCRICAO]),"0")</f>
        <v>CORRETIVA</v>
      </c>
      <c r="W938" t="str">
        <f>IFERROR(_xlfn.XLOOKUP(tb_C101[[#This Row],[OS]],[1]!tb_C103[OS],[1]!tb_C103[DESCRICAO2]),"0")</f>
        <v>Eletrico</v>
      </c>
    </row>
    <row r="939" spans="1:23" x14ac:dyDescent="0.25">
      <c r="A939" s="7">
        <v>895</v>
      </c>
      <c r="B939" t="s">
        <v>175</v>
      </c>
      <c r="C939">
        <v>204</v>
      </c>
      <c r="D939" s="8" t="s">
        <v>282</v>
      </c>
      <c r="E939" t="s">
        <v>302</v>
      </c>
      <c r="H939" t="s">
        <v>774</v>
      </c>
      <c r="I939" s="9">
        <v>45194.460057870368</v>
      </c>
      <c r="J939" s="9">
        <v>45194.460057870368</v>
      </c>
      <c r="K939" s="9">
        <v>45194.496527777781</v>
      </c>
      <c r="L939" s="9">
        <v>45229.576516203706</v>
      </c>
      <c r="M939" t="s">
        <v>1940</v>
      </c>
      <c r="N939" t="s">
        <v>180</v>
      </c>
      <c r="O939" t="s">
        <v>204</v>
      </c>
      <c r="P939" t="s">
        <v>189</v>
      </c>
      <c r="R939" t="s">
        <v>1941</v>
      </c>
      <c r="S939" s="9">
        <v>45229.576539351852</v>
      </c>
      <c r="T939">
        <v>43181706833</v>
      </c>
      <c r="U939" t="s">
        <v>183</v>
      </c>
      <c r="V939" t="str">
        <f>IFERROR(_xlfn.XLOOKUP(tb_C101[[#This Row],[OS]],[1]!tb_C103[OS],[1]!tb_C103[DESCRICAO]),"0")</f>
        <v>CORRETIVA</v>
      </c>
      <c r="W939" t="str">
        <f>IFERROR(_xlfn.XLOOKUP(tb_C101[[#This Row],[OS]],[1]!tb_C103[OS],[1]!tb_C103[DESCRICAO2]),"0")</f>
        <v>Eletrico</v>
      </c>
    </row>
    <row r="940" spans="1:23" x14ac:dyDescent="0.25">
      <c r="A940" s="7">
        <v>896</v>
      </c>
      <c r="B940" t="s">
        <v>175</v>
      </c>
      <c r="C940">
        <v>207</v>
      </c>
      <c r="D940" s="8" t="s">
        <v>760</v>
      </c>
      <c r="H940" t="s">
        <v>723</v>
      </c>
      <c r="I940" s="9">
        <v>45194.697129629632</v>
      </c>
      <c r="J940" s="9">
        <v>45194.701388888891</v>
      </c>
      <c r="K940" s="9">
        <v>45194.722222222219</v>
      </c>
      <c r="L940" s="9">
        <v>45217.749791666669</v>
      </c>
      <c r="M940" t="s">
        <v>1942</v>
      </c>
      <c r="N940" t="s">
        <v>180</v>
      </c>
      <c r="O940" t="s">
        <v>204</v>
      </c>
      <c r="P940" t="s">
        <v>182</v>
      </c>
      <c r="R940" t="s">
        <v>1943</v>
      </c>
      <c r="S940" s="9">
        <v>45217.749814814815</v>
      </c>
      <c r="T940">
        <v>43181706833</v>
      </c>
      <c r="U940" t="s">
        <v>183</v>
      </c>
      <c r="V940" t="str">
        <f>IFERROR(_xlfn.XLOOKUP(tb_C101[[#This Row],[OS]],[1]!tb_C103[OS],[1]!tb_C103[DESCRICAO]),"0")</f>
        <v>CORRETIVA</v>
      </c>
      <c r="W940" t="str">
        <f>IFERROR(_xlfn.XLOOKUP(tb_C101[[#This Row],[OS]],[1]!tb_C103[OS],[1]!tb_C103[DESCRICAO2]),"0")</f>
        <v>Eletrico</v>
      </c>
    </row>
    <row r="941" spans="1:23" x14ac:dyDescent="0.25">
      <c r="A941" s="7">
        <v>897</v>
      </c>
      <c r="B941" t="s">
        <v>184</v>
      </c>
      <c r="C941">
        <v>108</v>
      </c>
      <c r="D941" s="8" t="s">
        <v>317</v>
      </c>
      <c r="E941" t="s">
        <v>345</v>
      </c>
      <c r="H941" t="s">
        <v>343</v>
      </c>
      <c r="I941" s="9">
        <v>45194.999351851853</v>
      </c>
      <c r="J941" s="9"/>
      <c r="K941" s="9"/>
      <c r="L941" s="9">
        <v>45203.880949074075</v>
      </c>
      <c r="M941" t="s">
        <v>1944</v>
      </c>
      <c r="N941" t="s">
        <v>180</v>
      </c>
      <c r="O941" t="s">
        <v>181</v>
      </c>
      <c r="P941" t="s">
        <v>331</v>
      </c>
      <c r="R941" t="s">
        <v>1945</v>
      </c>
      <c r="S941" s="9">
        <v>45358.3047337963</v>
      </c>
      <c r="T941">
        <v>43181706833</v>
      </c>
      <c r="U941" t="s">
        <v>183</v>
      </c>
      <c r="V941" t="str">
        <f>IFERROR(_xlfn.XLOOKUP(tb_C101[[#This Row],[OS]],[1]!tb_C103[OS],[1]!tb_C103[DESCRICAO]),"0")</f>
        <v>CORRETIVA</v>
      </c>
      <c r="W941" t="str">
        <f>IFERROR(_xlfn.XLOOKUP(tb_C101[[#This Row],[OS]],[1]!tb_C103[OS],[1]!tb_C103[DESCRICAO2]),"0")</f>
        <v>Eletrico</v>
      </c>
    </row>
    <row r="942" spans="1:23" x14ac:dyDescent="0.25">
      <c r="A942" s="7">
        <v>898</v>
      </c>
      <c r="B942" t="s">
        <v>184</v>
      </c>
      <c r="C942">
        <v>116</v>
      </c>
      <c r="D942" s="8" t="s">
        <v>290</v>
      </c>
      <c r="E942" t="s">
        <v>345</v>
      </c>
      <c r="H942" t="s">
        <v>343</v>
      </c>
      <c r="I942" s="9">
        <v>45195.088055555556</v>
      </c>
      <c r="J942" s="9"/>
      <c r="K942" s="9"/>
      <c r="L942" s="9">
        <v>45203.880381944444</v>
      </c>
      <c r="M942" t="s">
        <v>1946</v>
      </c>
      <c r="N942" t="s">
        <v>180</v>
      </c>
      <c r="O942" t="s">
        <v>181</v>
      </c>
      <c r="P942" t="s">
        <v>331</v>
      </c>
      <c r="R942" t="s">
        <v>1947</v>
      </c>
      <c r="S942" s="9">
        <v>45203.88040509259</v>
      </c>
      <c r="T942">
        <v>43181706833</v>
      </c>
      <c r="U942" t="s">
        <v>183</v>
      </c>
      <c r="V942" t="str">
        <f>IFERROR(_xlfn.XLOOKUP(tb_C101[[#This Row],[OS]],[1]!tb_C103[OS],[1]!tb_C103[DESCRICAO]),"0")</f>
        <v>CORRETIVA</v>
      </c>
      <c r="W942" t="str">
        <f>IFERROR(_xlfn.XLOOKUP(tb_C101[[#This Row],[OS]],[1]!tb_C103[OS],[1]!tb_C103[DESCRICAO2]),"0")</f>
        <v>Mecanico</v>
      </c>
    </row>
    <row r="943" spans="1:23" x14ac:dyDescent="0.25">
      <c r="A943" s="7">
        <v>899</v>
      </c>
      <c r="B943" t="s">
        <v>175</v>
      </c>
      <c r="C943">
        <v>204</v>
      </c>
      <c r="D943" s="8" t="s">
        <v>282</v>
      </c>
      <c r="E943" t="s">
        <v>302</v>
      </c>
      <c r="H943" t="s">
        <v>1060</v>
      </c>
      <c r="I943" s="9">
        <v>45195.112569444442</v>
      </c>
      <c r="J943" s="9"/>
      <c r="K943" s="9"/>
      <c r="L943" s="9">
        <v>45203.879814814813</v>
      </c>
      <c r="M943" t="s">
        <v>1948</v>
      </c>
      <c r="N943" t="s">
        <v>180</v>
      </c>
      <c r="O943" t="s">
        <v>181</v>
      </c>
      <c r="P943" t="s">
        <v>331</v>
      </c>
      <c r="R943" t="s">
        <v>1949</v>
      </c>
      <c r="S943" s="9">
        <v>45203.879826388889</v>
      </c>
      <c r="T943">
        <v>43181706833</v>
      </c>
      <c r="U943" t="s">
        <v>183</v>
      </c>
      <c r="V943" t="str">
        <f>IFERROR(_xlfn.XLOOKUP(tb_C101[[#This Row],[OS]],[1]!tb_C103[OS],[1]!tb_C103[DESCRICAO]),"0")</f>
        <v>CORRETIVA</v>
      </c>
      <c r="W943" t="str">
        <f>IFERROR(_xlfn.XLOOKUP(tb_C101[[#This Row],[OS]],[1]!tb_C103[OS],[1]!tb_C103[DESCRICAO2]),"0")</f>
        <v>Mecanico</v>
      </c>
    </row>
    <row r="944" spans="1:23" x14ac:dyDescent="0.25">
      <c r="A944" s="7">
        <v>900</v>
      </c>
      <c r="B944" t="s">
        <v>79</v>
      </c>
      <c r="C944">
        <v>417</v>
      </c>
      <c r="D944" s="8" t="s">
        <v>927</v>
      </c>
      <c r="E944" t="s">
        <v>271</v>
      </c>
      <c r="H944" t="s">
        <v>734</v>
      </c>
      <c r="I944" s="9">
        <v>45195.331365740742</v>
      </c>
      <c r="J944" s="9"/>
      <c r="K944" s="9"/>
      <c r="L944" s="9">
        <v>45219.736458333333</v>
      </c>
      <c r="M944" t="s">
        <v>1950</v>
      </c>
      <c r="N944" t="s">
        <v>180</v>
      </c>
      <c r="O944" t="s">
        <v>181</v>
      </c>
      <c r="P944" t="s">
        <v>189</v>
      </c>
      <c r="R944" t="s">
        <v>1951</v>
      </c>
      <c r="S944" s="9">
        <v>45219.73646990741</v>
      </c>
      <c r="T944">
        <v>43181706833</v>
      </c>
      <c r="U944" t="s">
        <v>183</v>
      </c>
      <c r="V944" t="str">
        <f>IFERROR(_xlfn.XLOOKUP(tb_C101[[#This Row],[OS]],[1]!tb_C103[OS],[1]!tb_C103[DESCRICAO]),"0")</f>
        <v>MELHORIA</v>
      </c>
      <c r="W944" t="str">
        <f>IFERROR(_xlfn.XLOOKUP(tb_C101[[#This Row],[OS]],[1]!tb_C103[OS],[1]!tb_C103[DESCRICAO2]),"0")</f>
        <v>Mecanico</v>
      </c>
    </row>
    <row r="945" spans="1:23" x14ac:dyDescent="0.25">
      <c r="A945" s="7">
        <v>901</v>
      </c>
      <c r="B945" t="s">
        <v>175</v>
      </c>
      <c r="C945">
        <v>207</v>
      </c>
      <c r="D945" s="8" t="s">
        <v>760</v>
      </c>
      <c r="H945" t="s">
        <v>774</v>
      </c>
      <c r="I945" s="9">
        <v>45195.421296296299</v>
      </c>
      <c r="J945" s="9">
        <v>45195.420173611114</v>
      </c>
      <c r="K945" s="9">
        <v>45195.465277777781</v>
      </c>
      <c r="L945" s="9">
        <v>45229.577210648145</v>
      </c>
      <c r="M945" t="s">
        <v>1952</v>
      </c>
      <c r="N945" t="s">
        <v>180</v>
      </c>
      <c r="O945" t="s">
        <v>204</v>
      </c>
      <c r="P945" t="s">
        <v>189</v>
      </c>
      <c r="R945" t="s">
        <v>1953</v>
      </c>
      <c r="S945" s="9">
        <v>45229.577222222222</v>
      </c>
      <c r="T945">
        <v>43181706833</v>
      </c>
      <c r="U945" t="s">
        <v>183</v>
      </c>
      <c r="V945" t="str">
        <f>IFERROR(_xlfn.XLOOKUP(tb_C101[[#This Row],[OS]],[1]!tb_C103[OS],[1]!tb_C103[DESCRICAO]),"0")</f>
        <v>CORRETIVA</v>
      </c>
      <c r="W945" t="str">
        <f>IFERROR(_xlfn.XLOOKUP(tb_C101[[#This Row],[OS]],[1]!tb_C103[OS],[1]!tb_C103[DESCRICAO2]),"0")</f>
        <v>Eletrico</v>
      </c>
    </row>
    <row r="946" spans="1:23" x14ac:dyDescent="0.25">
      <c r="A946" s="7">
        <v>902</v>
      </c>
      <c r="B946" t="s">
        <v>175</v>
      </c>
      <c r="C946">
        <v>207</v>
      </c>
      <c r="D946" s="8" t="s">
        <v>760</v>
      </c>
      <c r="H946" t="s">
        <v>774</v>
      </c>
      <c r="I946" s="9">
        <v>45195.521574074075</v>
      </c>
      <c r="J946" s="9">
        <v>45195.520787037036</v>
      </c>
      <c r="K946" s="9">
        <v>45195.5625</v>
      </c>
      <c r="L946" s="9">
        <v>45240.457916666666</v>
      </c>
      <c r="M946" t="s">
        <v>1954</v>
      </c>
      <c r="N946" t="s">
        <v>180</v>
      </c>
      <c r="O946" t="s">
        <v>204</v>
      </c>
      <c r="P946" t="s">
        <v>189</v>
      </c>
      <c r="R946" t="s">
        <v>1955</v>
      </c>
      <c r="S946" s="9">
        <v>45240.458124999997</v>
      </c>
      <c r="T946">
        <v>43181706833</v>
      </c>
      <c r="U946" t="s">
        <v>183</v>
      </c>
      <c r="V946" t="str">
        <f>IFERROR(_xlfn.XLOOKUP(tb_C101[[#This Row],[OS]],[1]!tb_C103[OS],[1]!tb_C103[DESCRICAO]),"0")</f>
        <v>CORRETIVA</v>
      </c>
      <c r="W946" t="str">
        <f>IFERROR(_xlfn.XLOOKUP(tb_C101[[#This Row],[OS]],[1]!tb_C103[OS],[1]!tb_C103[DESCRICAO2]),"0")</f>
        <v>Mecanico</v>
      </c>
    </row>
    <row r="947" spans="1:23" x14ac:dyDescent="0.25">
      <c r="A947" s="7">
        <v>903</v>
      </c>
      <c r="B947" t="s">
        <v>184</v>
      </c>
      <c r="C947">
        <v>112</v>
      </c>
      <c r="D947" s="8" t="s">
        <v>237</v>
      </c>
      <c r="E947" t="s">
        <v>198</v>
      </c>
      <c r="H947" t="s">
        <v>352</v>
      </c>
      <c r="I947" s="9">
        <v>45195.565081018518</v>
      </c>
      <c r="J947" s="9">
        <v>45195.565046296295</v>
      </c>
      <c r="K947" s="9">
        <v>45195.56527777778</v>
      </c>
      <c r="L947" s="9">
        <v>45379.506840277776</v>
      </c>
      <c r="N947" t="s">
        <v>180</v>
      </c>
      <c r="O947" t="s">
        <v>204</v>
      </c>
      <c r="P947" t="s">
        <v>189</v>
      </c>
      <c r="S947" s="9">
        <v>45379.506874999999</v>
      </c>
      <c r="T947">
        <v>43181706833</v>
      </c>
      <c r="U947" t="s">
        <v>183</v>
      </c>
      <c r="V947" t="str">
        <f>IFERROR(_xlfn.XLOOKUP(tb_C101[[#This Row],[OS]],[1]!tb_C103[OS],[1]!tb_C103[DESCRICAO]),"0")</f>
        <v>CORRETIVA</v>
      </c>
      <c r="W947" t="str">
        <f>IFERROR(_xlfn.XLOOKUP(tb_C101[[#This Row],[OS]],[1]!tb_C103[OS],[1]!tb_C103[DESCRICAO2]),"0")</f>
        <v>Eletrico</v>
      </c>
    </row>
    <row r="948" spans="1:23" x14ac:dyDescent="0.25">
      <c r="A948" s="7">
        <v>904</v>
      </c>
      <c r="B948" t="s">
        <v>175</v>
      </c>
      <c r="C948">
        <v>207</v>
      </c>
      <c r="D948" s="8" t="s">
        <v>760</v>
      </c>
      <c r="H948" t="s">
        <v>723</v>
      </c>
      <c r="I948" s="9">
        <v>45195.596168981479</v>
      </c>
      <c r="J948" s="9">
        <v>45195.596053240741</v>
      </c>
      <c r="K948" s="9">
        <v>45195.618055555555</v>
      </c>
      <c r="L948" s="9">
        <v>45229.577650462961</v>
      </c>
      <c r="M948" t="s">
        <v>1956</v>
      </c>
      <c r="N948" t="s">
        <v>180</v>
      </c>
      <c r="O948" t="s">
        <v>204</v>
      </c>
      <c r="P948" t="s">
        <v>182</v>
      </c>
      <c r="R948" t="s">
        <v>1957</v>
      </c>
      <c r="S948" s="9">
        <v>45229.577847222223</v>
      </c>
      <c r="T948">
        <v>43181706833</v>
      </c>
      <c r="U948" t="s">
        <v>183</v>
      </c>
      <c r="V948" t="str">
        <f>IFERROR(_xlfn.XLOOKUP(tb_C101[[#This Row],[OS]],[1]!tb_C103[OS],[1]!tb_C103[DESCRICAO]),"0")</f>
        <v>CORRETIVA</v>
      </c>
      <c r="W948" t="str">
        <f>IFERROR(_xlfn.XLOOKUP(tb_C101[[#This Row],[OS]],[1]!tb_C103[OS],[1]!tb_C103[DESCRICAO2]),"0")</f>
        <v>Eletrico</v>
      </c>
    </row>
    <row r="949" spans="1:23" x14ac:dyDescent="0.25">
      <c r="A949" s="7">
        <v>905</v>
      </c>
      <c r="B949" t="s">
        <v>175</v>
      </c>
      <c r="C949">
        <v>207</v>
      </c>
      <c r="D949" s="8" t="s">
        <v>760</v>
      </c>
      <c r="H949" t="s">
        <v>723</v>
      </c>
      <c r="I949" s="9">
        <v>45195.794571759259</v>
      </c>
      <c r="J949" s="9">
        <v>45195.794502314813</v>
      </c>
      <c r="K949" s="9">
        <v>45195.833333333336</v>
      </c>
      <c r="L949" s="9">
        <v>45203.877233796295</v>
      </c>
      <c r="M949" t="s">
        <v>1958</v>
      </c>
      <c r="N949" t="s">
        <v>180</v>
      </c>
      <c r="O949" t="s">
        <v>204</v>
      </c>
      <c r="P949" t="s">
        <v>182</v>
      </c>
      <c r="R949" t="s">
        <v>1959</v>
      </c>
      <c r="S949" s="9">
        <v>45203.877268518518</v>
      </c>
      <c r="T949">
        <v>43181706833</v>
      </c>
      <c r="U949" t="s">
        <v>183</v>
      </c>
      <c r="V949" t="str">
        <f>IFERROR(_xlfn.XLOOKUP(tb_C101[[#This Row],[OS]],[1]!tb_C103[OS],[1]!tb_C103[DESCRICAO]),"0")</f>
        <v>CORRETIVA</v>
      </c>
      <c r="W949" t="str">
        <f>IFERROR(_xlfn.XLOOKUP(tb_C101[[#This Row],[OS]],[1]!tb_C103[OS],[1]!tb_C103[DESCRICAO2]),"0")</f>
        <v>Eletrico</v>
      </c>
    </row>
    <row r="950" spans="1:23" x14ac:dyDescent="0.25">
      <c r="A950" s="7">
        <v>906</v>
      </c>
      <c r="B950" t="s">
        <v>175</v>
      </c>
      <c r="C950">
        <v>204</v>
      </c>
      <c r="D950" s="8" t="s">
        <v>282</v>
      </c>
      <c r="H950" t="s">
        <v>774</v>
      </c>
      <c r="I950" s="9">
        <v>45196.34101851852</v>
      </c>
      <c r="J950" s="9"/>
      <c r="K950" s="9"/>
      <c r="L950" s="9">
        <v>45225.718680555554</v>
      </c>
      <c r="M950" t="s">
        <v>1960</v>
      </c>
      <c r="N950" t="s">
        <v>180</v>
      </c>
      <c r="O950" t="s">
        <v>181</v>
      </c>
      <c r="P950" t="s">
        <v>189</v>
      </c>
      <c r="R950" t="s">
        <v>1961</v>
      </c>
      <c r="S950" s="9">
        <v>45225.718692129631</v>
      </c>
      <c r="T950">
        <v>43181706833</v>
      </c>
      <c r="U950" t="s">
        <v>183</v>
      </c>
      <c r="V950" t="str">
        <f>IFERROR(_xlfn.XLOOKUP(tb_C101[[#This Row],[OS]],[1]!tb_C103[OS],[1]!tb_C103[DESCRICAO]),"0")</f>
        <v>CORRETIVA</v>
      </c>
      <c r="W950" t="str">
        <f>IFERROR(_xlfn.XLOOKUP(tb_C101[[#This Row],[OS]],[1]!tb_C103[OS],[1]!tb_C103[DESCRICAO2]),"0")</f>
        <v>Mecanico</v>
      </c>
    </row>
    <row r="951" spans="1:23" x14ac:dyDescent="0.25">
      <c r="A951" s="7">
        <v>907</v>
      </c>
      <c r="B951" t="s">
        <v>175</v>
      </c>
      <c r="C951">
        <v>207</v>
      </c>
      <c r="D951" s="8" t="s">
        <v>760</v>
      </c>
      <c r="H951" t="s">
        <v>774</v>
      </c>
      <c r="I951" s="9">
        <v>45196.445231481484</v>
      </c>
      <c r="J951" s="9">
        <v>45196.443888888891</v>
      </c>
      <c r="K951" s="9">
        <v>45196.475694444445</v>
      </c>
      <c r="L951" s="9">
        <v>45254.712164351855</v>
      </c>
      <c r="M951" t="s">
        <v>1962</v>
      </c>
      <c r="N951" t="s">
        <v>180</v>
      </c>
      <c r="O951" t="s">
        <v>204</v>
      </c>
      <c r="P951" t="s">
        <v>189</v>
      </c>
      <c r="R951" t="s">
        <v>1963</v>
      </c>
      <c r="S951" s="9">
        <v>45254.712199074071</v>
      </c>
      <c r="T951">
        <v>43181706833</v>
      </c>
      <c r="U951" t="s">
        <v>183</v>
      </c>
      <c r="V951" t="str">
        <f>IFERROR(_xlfn.XLOOKUP(tb_C101[[#This Row],[OS]],[1]!tb_C103[OS],[1]!tb_C103[DESCRICAO]),"0")</f>
        <v>CORRETIVA</v>
      </c>
      <c r="W951" t="str">
        <f>IFERROR(_xlfn.XLOOKUP(tb_C101[[#This Row],[OS]],[1]!tb_C103[OS],[1]!tb_C103[DESCRICAO2]),"0")</f>
        <v>Eletrico</v>
      </c>
    </row>
    <row r="952" spans="1:23" x14ac:dyDescent="0.25">
      <c r="A952" s="7">
        <v>908</v>
      </c>
      <c r="B952" t="s">
        <v>184</v>
      </c>
      <c r="C952">
        <v>116</v>
      </c>
      <c r="D952" s="8" t="s">
        <v>290</v>
      </c>
      <c r="E952" t="s">
        <v>300</v>
      </c>
      <c r="F952" t="s">
        <v>1814</v>
      </c>
      <c r="G952" t="s">
        <v>1815</v>
      </c>
      <c r="H952" t="s">
        <v>827</v>
      </c>
      <c r="I952" s="9">
        <v>45196.648113425923</v>
      </c>
      <c r="J952" s="9"/>
      <c r="K952" s="9"/>
      <c r="L952" s="9">
        <v>45229.578541666669</v>
      </c>
      <c r="M952" t="s">
        <v>1964</v>
      </c>
      <c r="N952" t="s">
        <v>180</v>
      </c>
      <c r="O952" t="s">
        <v>181</v>
      </c>
      <c r="P952" t="s">
        <v>189</v>
      </c>
      <c r="Q952" t="s">
        <v>1803</v>
      </c>
      <c r="R952" t="s">
        <v>1965</v>
      </c>
      <c r="S952" s="9">
        <v>45229.578553240739</v>
      </c>
      <c r="T952">
        <v>43181706833</v>
      </c>
      <c r="U952" t="s">
        <v>183</v>
      </c>
      <c r="V952" t="str">
        <f>IFERROR(_xlfn.XLOOKUP(tb_C101[[#This Row],[OS]],[1]!tb_C103[OS],[1]!tb_C103[DESCRICAO]),"0")</f>
        <v>CORRETIVA</v>
      </c>
      <c r="W952" t="str">
        <f>IFERROR(_xlfn.XLOOKUP(tb_C101[[#This Row],[OS]],[1]!tb_C103[OS],[1]!tb_C103[DESCRICAO2]),"0")</f>
        <v>Eletrico</v>
      </c>
    </row>
    <row r="953" spans="1:23" x14ac:dyDescent="0.25">
      <c r="A953" s="7">
        <v>909</v>
      </c>
      <c r="B953" t="s">
        <v>220</v>
      </c>
      <c r="C953">
        <v>301</v>
      </c>
      <c r="D953" s="8" t="s">
        <v>221</v>
      </c>
      <c r="H953" t="s">
        <v>723</v>
      </c>
      <c r="I953" s="9">
        <v>45196.763159722221</v>
      </c>
      <c r="J953" s="9"/>
      <c r="K953" s="9"/>
      <c r="L953" s="9">
        <v>45217.748831018522</v>
      </c>
      <c r="M953" t="s">
        <v>1966</v>
      </c>
      <c r="N953" t="s">
        <v>180</v>
      </c>
      <c r="O953" t="s">
        <v>181</v>
      </c>
      <c r="P953" t="s">
        <v>182</v>
      </c>
      <c r="R953" t="s">
        <v>1967</v>
      </c>
      <c r="S953" s="9">
        <v>45217.748842592591</v>
      </c>
      <c r="T953">
        <v>43181706833</v>
      </c>
      <c r="U953" t="s">
        <v>183</v>
      </c>
      <c r="V953" t="str">
        <f>IFERROR(_xlfn.XLOOKUP(tb_C101[[#This Row],[OS]],[1]!tb_C103[OS],[1]!tb_C103[DESCRICAO]),"0")</f>
        <v>CORRETIVA</v>
      </c>
      <c r="W953" t="str">
        <f>IFERROR(_xlfn.XLOOKUP(tb_C101[[#This Row],[OS]],[1]!tb_C103[OS],[1]!tb_C103[DESCRICAO2]),"0")</f>
        <v>Eletrico</v>
      </c>
    </row>
    <row r="954" spans="1:23" x14ac:dyDescent="0.25">
      <c r="A954" s="7">
        <v>910</v>
      </c>
      <c r="B954" t="s">
        <v>184</v>
      </c>
      <c r="C954">
        <v>118</v>
      </c>
      <c r="D954" s="8" t="s">
        <v>1349</v>
      </c>
      <c r="H954" t="s">
        <v>343</v>
      </c>
      <c r="I954" s="9">
        <v>45197.138078703705</v>
      </c>
      <c r="J954" s="9"/>
      <c r="K954" s="9"/>
      <c r="L954" s="9">
        <v>45201.638611111113</v>
      </c>
      <c r="M954" t="s">
        <v>1968</v>
      </c>
      <c r="N954" t="s">
        <v>180</v>
      </c>
      <c r="O954" t="s">
        <v>181</v>
      </c>
      <c r="P954" t="s">
        <v>331</v>
      </c>
      <c r="R954" t="s">
        <v>1969</v>
      </c>
      <c r="S954" s="9">
        <v>45201.63863425926</v>
      </c>
      <c r="T954">
        <v>43181706833</v>
      </c>
      <c r="U954" t="s">
        <v>183</v>
      </c>
      <c r="V954" t="str">
        <f>IFERROR(_xlfn.XLOOKUP(tb_C101[[#This Row],[OS]],[1]!tb_C103[OS],[1]!tb_C103[DESCRICAO]),"0")</f>
        <v>CORRETIVA</v>
      </c>
      <c r="W954" t="str">
        <f>IFERROR(_xlfn.XLOOKUP(tb_C101[[#This Row],[OS]],[1]!tb_C103[OS],[1]!tb_C103[DESCRICAO2]),"0")</f>
        <v>Mecanico</v>
      </c>
    </row>
    <row r="955" spans="1:23" x14ac:dyDescent="0.25">
      <c r="A955" s="7">
        <v>911</v>
      </c>
      <c r="B955" t="s">
        <v>184</v>
      </c>
      <c r="C955">
        <v>117</v>
      </c>
      <c r="D955" s="8" t="s">
        <v>354</v>
      </c>
      <c r="E955" t="s">
        <v>198</v>
      </c>
      <c r="F955" t="s">
        <v>327</v>
      </c>
      <c r="G955" t="s">
        <v>1471</v>
      </c>
      <c r="H955" t="s">
        <v>352</v>
      </c>
      <c r="I955" s="9">
        <v>45197.325254629628</v>
      </c>
      <c r="J955" s="9">
        <v>45197.325219907405</v>
      </c>
      <c r="K955" s="9"/>
      <c r="L955" s="9"/>
      <c r="N955" t="s">
        <v>215</v>
      </c>
      <c r="O955" t="s">
        <v>204</v>
      </c>
      <c r="P955" t="s">
        <v>189</v>
      </c>
      <c r="Q955" t="s">
        <v>308</v>
      </c>
      <c r="S955" s="9"/>
      <c r="U955" t="s">
        <v>183</v>
      </c>
      <c r="V955" t="str">
        <f>IFERROR(_xlfn.XLOOKUP(tb_C101[[#This Row],[OS]],[1]!tb_C103[OS],[1]!tb_C103[DESCRICAO]),"0")</f>
        <v>CORRETIVA</v>
      </c>
      <c r="W955" t="str">
        <f>IFERROR(_xlfn.XLOOKUP(tb_C101[[#This Row],[OS]],[1]!tb_C103[OS],[1]!tb_C103[DESCRICAO2]),"0")</f>
        <v>Mecanico</v>
      </c>
    </row>
    <row r="956" spans="1:23" x14ac:dyDescent="0.25">
      <c r="A956" s="7">
        <v>912</v>
      </c>
      <c r="B956" t="s">
        <v>1476</v>
      </c>
      <c r="D956" s="8"/>
      <c r="H956" t="s">
        <v>731</v>
      </c>
      <c r="I956" s="9">
        <v>45197.421979166669</v>
      </c>
      <c r="J956" s="9"/>
      <c r="K956" s="9"/>
      <c r="L956" s="9">
        <v>45300.867094907408</v>
      </c>
      <c r="M956" t="s">
        <v>1970</v>
      </c>
      <c r="N956" t="s">
        <v>180</v>
      </c>
      <c r="O956" t="s">
        <v>181</v>
      </c>
      <c r="P956" t="s">
        <v>189</v>
      </c>
      <c r="R956" t="s">
        <v>1971</v>
      </c>
      <c r="S956" s="9">
        <v>45300.867118055554</v>
      </c>
      <c r="T956">
        <v>43181706833</v>
      </c>
      <c r="U956" t="s">
        <v>183</v>
      </c>
      <c r="V956" t="str">
        <f>IFERROR(_xlfn.XLOOKUP(tb_C101[[#This Row],[OS]],[1]!tb_C103[OS],[1]!tb_C103[DESCRICAO]),"0")</f>
        <v>CORRETIVA</v>
      </c>
      <c r="W956" t="str">
        <f>IFERROR(_xlfn.XLOOKUP(tb_C101[[#This Row],[OS]],[1]!tb_C103[OS],[1]!tb_C103[DESCRICAO2]),"0")</f>
        <v>Mecanico</v>
      </c>
    </row>
    <row r="957" spans="1:23" x14ac:dyDescent="0.25">
      <c r="A957" s="7">
        <v>913</v>
      </c>
      <c r="B957" t="s">
        <v>184</v>
      </c>
      <c r="D957" s="8"/>
      <c r="H957" t="s">
        <v>1488</v>
      </c>
      <c r="I957" s="9">
        <v>45197.448541666665</v>
      </c>
      <c r="J957" s="9"/>
      <c r="K957" s="9"/>
      <c r="L957" s="9">
        <v>45225.718310185184</v>
      </c>
      <c r="N957" t="s">
        <v>180</v>
      </c>
      <c r="O957" t="s">
        <v>181</v>
      </c>
      <c r="P957" t="s">
        <v>189</v>
      </c>
      <c r="R957" t="s">
        <v>1972</v>
      </c>
      <c r="S957" s="9">
        <v>45225.718333333331</v>
      </c>
      <c r="T957">
        <v>43181706833</v>
      </c>
      <c r="U957" t="s">
        <v>183</v>
      </c>
      <c r="V957" t="str">
        <f>IFERROR(_xlfn.XLOOKUP(tb_C101[[#This Row],[OS]],[1]!tb_C103[OS],[1]!tb_C103[DESCRICAO]),"0")</f>
        <v>CORRETIVA</v>
      </c>
      <c r="W957" t="str">
        <f>IFERROR(_xlfn.XLOOKUP(tb_C101[[#This Row],[OS]],[1]!tb_C103[OS],[1]!tb_C103[DESCRICAO2]),"0")</f>
        <v>Mecanico</v>
      </c>
    </row>
    <row r="958" spans="1:23" x14ac:dyDescent="0.25">
      <c r="A958" s="7">
        <v>913</v>
      </c>
      <c r="B958" t="s">
        <v>184</v>
      </c>
      <c r="D958" s="8"/>
      <c r="H958" t="s">
        <v>1488</v>
      </c>
      <c r="I958" s="9">
        <v>45197.448541666665</v>
      </c>
      <c r="J958" s="9"/>
      <c r="K958" s="9"/>
      <c r="L958" s="9">
        <v>45225.718310185184</v>
      </c>
      <c r="M958" t="s">
        <v>1973</v>
      </c>
      <c r="N958" t="s">
        <v>180</v>
      </c>
      <c r="O958" t="s">
        <v>181</v>
      </c>
      <c r="P958" t="s">
        <v>189</v>
      </c>
      <c r="R958" t="s">
        <v>1974</v>
      </c>
      <c r="S958" s="9">
        <v>45225.718333333331</v>
      </c>
      <c r="T958">
        <v>43181706833</v>
      </c>
      <c r="U958" t="s">
        <v>183</v>
      </c>
      <c r="V958" t="str">
        <f>IFERROR(_xlfn.XLOOKUP(tb_C101[[#This Row],[OS]],[1]!tb_C103[OS],[1]!tb_C103[DESCRICAO]),"0")</f>
        <v>CORRETIVA</v>
      </c>
      <c r="W958" t="str">
        <f>IFERROR(_xlfn.XLOOKUP(tb_C101[[#This Row],[OS]],[1]!tb_C103[OS],[1]!tb_C103[DESCRICAO2]),"0")</f>
        <v>Mecanico</v>
      </c>
    </row>
    <row r="959" spans="1:23" x14ac:dyDescent="0.25">
      <c r="A959" s="7">
        <v>914</v>
      </c>
      <c r="B959" t="s">
        <v>24</v>
      </c>
      <c r="C959">
        <v>507</v>
      </c>
      <c r="D959" s="8" t="s">
        <v>757</v>
      </c>
      <c r="H959" t="s">
        <v>750</v>
      </c>
      <c r="I959" s="9">
        <v>45197.501886574071</v>
      </c>
      <c r="J959" s="9">
        <v>45197.500972222224</v>
      </c>
      <c r="K959" s="9">
        <v>45197.541666666664</v>
      </c>
      <c r="L959" s="9">
        <v>45223.752789351849</v>
      </c>
      <c r="M959" t="s">
        <v>1975</v>
      </c>
      <c r="N959" t="s">
        <v>180</v>
      </c>
      <c r="O959" t="s">
        <v>204</v>
      </c>
      <c r="P959" t="s">
        <v>189</v>
      </c>
      <c r="R959" t="s">
        <v>1976</v>
      </c>
      <c r="S959" s="9">
        <v>45223.752812500003</v>
      </c>
      <c r="T959">
        <v>43181706833</v>
      </c>
      <c r="U959" t="s">
        <v>183</v>
      </c>
      <c r="V959" t="str">
        <f>IFERROR(_xlfn.XLOOKUP(tb_C101[[#This Row],[OS]],[1]!tb_C103[OS],[1]!tb_C103[DESCRICAO]),"0")</f>
        <v>CORRETIVA</v>
      </c>
      <c r="W959" t="str">
        <f>IFERROR(_xlfn.XLOOKUP(tb_C101[[#This Row],[OS]],[1]!tb_C103[OS],[1]!tb_C103[DESCRICAO2]),"0")</f>
        <v>Mecanico</v>
      </c>
    </row>
    <row r="960" spans="1:23" x14ac:dyDescent="0.25">
      <c r="A960" s="7">
        <v>915</v>
      </c>
      <c r="B960" t="s">
        <v>249</v>
      </c>
      <c r="D960" s="8"/>
      <c r="F960" t="s">
        <v>1977</v>
      </c>
      <c r="G960" t="s">
        <v>1978</v>
      </c>
      <c r="H960" t="s">
        <v>720</v>
      </c>
      <c r="I960" s="9">
        <v>45197.664583333331</v>
      </c>
      <c r="J960" s="9"/>
      <c r="K960" s="9"/>
      <c r="L960" s="9">
        <v>45217.746689814812</v>
      </c>
      <c r="M960" s="6" t="s">
        <v>1979</v>
      </c>
      <c r="N960" t="s">
        <v>180</v>
      </c>
      <c r="O960" t="s">
        <v>181</v>
      </c>
      <c r="P960" s="6" t="s">
        <v>189</v>
      </c>
      <c r="Q960" t="s">
        <v>1803</v>
      </c>
      <c r="R960" t="s">
        <v>1980</v>
      </c>
      <c r="S960" s="9">
        <v>45217.746712962966</v>
      </c>
      <c r="T960">
        <v>43181706833</v>
      </c>
      <c r="U960" t="s">
        <v>183</v>
      </c>
      <c r="V960" t="str">
        <f>IFERROR(_xlfn.XLOOKUP(tb_C101[[#This Row],[OS]],[1]!tb_C103[OS],[1]!tb_C103[DESCRICAO]),"0")</f>
        <v>PREDITIVA</v>
      </c>
      <c r="W960" t="str">
        <f>IFERROR(_xlfn.XLOOKUP(tb_C101[[#This Row],[OS]],[1]!tb_C103[OS],[1]!tb_C103[DESCRICAO2]),"0")</f>
        <v>Eletrico</v>
      </c>
    </row>
    <row r="961" spans="1:23" x14ac:dyDescent="0.25">
      <c r="A961" s="7">
        <v>916</v>
      </c>
      <c r="B961" t="s">
        <v>79</v>
      </c>
      <c r="C961">
        <v>406</v>
      </c>
      <c r="D961" s="8" t="s">
        <v>822</v>
      </c>
      <c r="H961" t="s">
        <v>734</v>
      </c>
      <c r="I961" s="9">
        <v>45198.27615740741</v>
      </c>
      <c r="J961" s="9"/>
      <c r="K961" s="9"/>
      <c r="L961" s="9">
        <v>45217.745810185188</v>
      </c>
      <c r="M961" t="s">
        <v>1981</v>
      </c>
      <c r="N961" t="s">
        <v>180</v>
      </c>
      <c r="O961" t="s">
        <v>181</v>
      </c>
      <c r="P961" t="s">
        <v>189</v>
      </c>
      <c r="R961" t="s">
        <v>1854</v>
      </c>
      <c r="S961" s="9">
        <v>45217.745833333334</v>
      </c>
      <c r="T961">
        <v>43181706833</v>
      </c>
      <c r="U961" t="s">
        <v>183</v>
      </c>
      <c r="V961" t="str">
        <f>IFERROR(_xlfn.XLOOKUP(tb_C101[[#This Row],[OS]],[1]!tb_C103[OS],[1]!tb_C103[DESCRICAO]),"0")</f>
        <v>CORRETIVA</v>
      </c>
      <c r="W961" t="str">
        <f>IFERROR(_xlfn.XLOOKUP(tb_C101[[#This Row],[OS]],[1]!tb_C103[OS],[1]!tb_C103[DESCRICAO2]),"0")</f>
        <v>Mecanico</v>
      </c>
    </row>
    <row r="962" spans="1:23" x14ac:dyDescent="0.25">
      <c r="A962" s="7">
        <v>917</v>
      </c>
      <c r="B962" t="s">
        <v>175</v>
      </c>
      <c r="C962">
        <v>207</v>
      </c>
      <c r="D962" s="8" t="s">
        <v>760</v>
      </c>
      <c r="H962" t="s">
        <v>774</v>
      </c>
      <c r="I962" s="9">
        <v>45198.468252314815</v>
      </c>
      <c r="J962" s="9">
        <v>45198.467233796298</v>
      </c>
      <c r="K962" s="9">
        <v>45198.473611111112</v>
      </c>
      <c r="L962" s="9">
        <v>45225.717141203706</v>
      </c>
      <c r="M962" t="s">
        <v>1982</v>
      </c>
      <c r="N962" t="s">
        <v>180</v>
      </c>
      <c r="O962" t="s">
        <v>204</v>
      </c>
      <c r="P962" t="s">
        <v>189</v>
      </c>
      <c r="R962" t="s">
        <v>1983</v>
      </c>
      <c r="S962" s="9">
        <v>45225.717152777775</v>
      </c>
      <c r="T962">
        <v>43181706833</v>
      </c>
      <c r="U962" t="s">
        <v>183</v>
      </c>
      <c r="V962" t="str">
        <f>IFERROR(_xlfn.XLOOKUP(tb_C101[[#This Row],[OS]],[1]!tb_C103[OS],[1]!tb_C103[DESCRICAO]),"0")</f>
        <v>CORRETIVA</v>
      </c>
      <c r="W962" t="str">
        <f>IFERROR(_xlfn.XLOOKUP(tb_C101[[#This Row],[OS]],[1]!tb_C103[OS],[1]!tb_C103[DESCRICAO2]),"0")</f>
        <v>Mecanico</v>
      </c>
    </row>
    <row r="963" spans="1:23" x14ac:dyDescent="0.25">
      <c r="A963" s="7">
        <v>918</v>
      </c>
      <c r="B963" t="s">
        <v>184</v>
      </c>
      <c r="C963">
        <v>108</v>
      </c>
      <c r="D963" s="8" t="s">
        <v>317</v>
      </c>
      <c r="E963" t="s">
        <v>300</v>
      </c>
      <c r="H963" t="s">
        <v>585</v>
      </c>
      <c r="I963" s="9">
        <v>45198.690150462964</v>
      </c>
      <c r="J963" s="9"/>
      <c r="K963" s="9"/>
      <c r="L963" s="9">
        <v>45217.745185185187</v>
      </c>
      <c r="M963" t="s">
        <v>1984</v>
      </c>
      <c r="N963" t="s">
        <v>180</v>
      </c>
      <c r="O963" t="s">
        <v>181</v>
      </c>
      <c r="P963" t="s">
        <v>182</v>
      </c>
      <c r="R963" t="s">
        <v>1985</v>
      </c>
      <c r="S963" s="9">
        <v>45358.304918981485</v>
      </c>
      <c r="T963">
        <v>43181706833</v>
      </c>
      <c r="U963" t="s">
        <v>183</v>
      </c>
      <c r="V963" t="str">
        <f>IFERROR(_xlfn.XLOOKUP(tb_C101[[#This Row],[OS]],[1]!tb_C103[OS],[1]!tb_C103[DESCRICAO]),"0")</f>
        <v>CORRETIVA</v>
      </c>
      <c r="W963" t="str">
        <f>IFERROR(_xlfn.XLOOKUP(tb_C101[[#This Row],[OS]],[1]!tb_C103[OS],[1]!tb_C103[DESCRICAO2]),"0")</f>
        <v>Eletrico</v>
      </c>
    </row>
    <row r="964" spans="1:23" x14ac:dyDescent="0.25">
      <c r="A964" s="7">
        <v>919</v>
      </c>
      <c r="B964" t="s">
        <v>184</v>
      </c>
      <c r="C964">
        <v>108</v>
      </c>
      <c r="D964" s="8" t="s">
        <v>317</v>
      </c>
      <c r="E964" t="s">
        <v>300</v>
      </c>
      <c r="H964" t="s">
        <v>326</v>
      </c>
      <c r="I964" s="9">
        <v>45198.951365740744</v>
      </c>
      <c r="J964" s="9"/>
      <c r="K964" s="9"/>
      <c r="L964" s="9">
        <v>45217.744768518518</v>
      </c>
      <c r="M964" t="s">
        <v>1986</v>
      </c>
      <c r="N964" t="s">
        <v>180</v>
      </c>
      <c r="O964" t="s">
        <v>181</v>
      </c>
      <c r="P964" t="s">
        <v>331</v>
      </c>
      <c r="R964" t="s">
        <v>1987</v>
      </c>
      <c r="S964" s="9">
        <v>45358.305196759262</v>
      </c>
      <c r="T964">
        <v>43181706833</v>
      </c>
      <c r="U964" t="s">
        <v>183</v>
      </c>
      <c r="V964" t="str">
        <f>IFERROR(_xlfn.XLOOKUP(tb_C101[[#This Row],[OS]],[1]!tb_C103[OS],[1]!tb_C103[DESCRICAO]),"0")</f>
        <v>CORRETIVA</v>
      </c>
      <c r="W964" t="str">
        <f>IFERROR(_xlfn.XLOOKUP(tb_C101[[#This Row],[OS]],[1]!tb_C103[OS],[1]!tb_C103[DESCRICAO2]),"0")</f>
        <v>Mecanico</v>
      </c>
    </row>
    <row r="965" spans="1:23" x14ac:dyDescent="0.25">
      <c r="A965" s="7">
        <v>920</v>
      </c>
      <c r="B965" t="s">
        <v>184</v>
      </c>
      <c r="C965">
        <v>116</v>
      </c>
      <c r="D965" s="8" t="s">
        <v>290</v>
      </c>
      <c r="H965" t="s">
        <v>326</v>
      </c>
      <c r="I965" s="9">
        <v>45198.952581018515</v>
      </c>
      <c r="J965" s="9"/>
      <c r="K965" s="9"/>
      <c r="L965" s="9">
        <v>45217.744212962964</v>
      </c>
      <c r="M965" t="s">
        <v>1988</v>
      </c>
      <c r="N965" t="s">
        <v>180</v>
      </c>
      <c r="O965" t="s">
        <v>181</v>
      </c>
      <c r="P965" t="s">
        <v>331</v>
      </c>
      <c r="R965" t="s">
        <v>1989</v>
      </c>
      <c r="S965" s="9">
        <v>45217.74423611111</v>
      </c>
      <c r="T965">
        <v>43181706833</v>
      </c>
      <c r="U965" t="s">
        <v>183</v>
      </c>
      <c r="V965" t="str">
        <f>IFERROR(_xlfn.XLOOKUP(tb_C101[[#This Row],[OS]],[1]!tb_C103[OS],[1]!tb_C103[DESCRICAO]),"0")</f>
        <v>CORRETIVA</v>
      </c>
      <c r="W965" t="str">
        <f>IFERROR(_xlfn.XLOOKUP(tb_C101[[#This Row],[OS]],[1]!tb_C103[OS],[1]!tb_C103[DESCRICAO2]),"0")</f>
        <v>Eletrico</v>
      </c>
    </row>
    <row r="966" spans="1:23" x14ac:dyDescent="0.25">
      <c r="A966" s="7">
        <v>921</v>
      </c>
      <c r="B966" t="s">
        <v>184</v>
      </c>
      <c r="C966">
        <v>108</v>
      </c>
      <c r="D966" s="8" t="s">
        <v>317</v>
      </c>
      <c r="E966" t="s">
        <v>300</v>
      </c>
      <c r="H966" t="s">
        <v>326</v>
      </c>
      <c r="I966" s="9">
        <v>45198.954386574071</v>
      </c>
      <c r="J966" s="9"/>
      <c r="K966" s="9"/>
      <c r="L966" s="9">
        <v>45201.633750000001</v>
      </c>
      <c r="M966" t="s">
        <v>1990</v>
      </c>
      <c r="N966" t="s">
        <v>180</v>
      </c>
      <c r="O966" t="s">
        <v>181</v>
      </c>
      <c r="P966" t="s">
        <v>331</v>
      </c>
      <c r="R966" t="s">
        <v>1991</v>
      </c>
      <c r="S966" s="9">
        <v>45358.305567129632</v>
      </c>
      <c r="T966">
        <v>43181706833</v>
      </c>
      <c r="U966" t="s">
        <v>183</v>
      </c>
      <c r="V966" t="str">
        <f>IFERROR(_xlfn.XLOOKUP(tb_C101[[#This Row],[OS]],[1]!tb_C103[OS],[1]!tb_C103[DESCRICAO]),"0")</f>
        <v>CORRETIVA</v>
      </c>
      <c r="W966" t="str">
        <f>IFERROR(_xlfn.XLOOKUP(tb_C101[[#This Row],[OS]],[1]!tb_C103[OS],[1]!tb_C103[DESCRICAO2]),"0")</f>
        <v>Eletrico</v>
      </c>
    </row>
    <row r="967" spans="1:23" x14ac:dyDescent="0.25">
      <c r="A967" s="7">
        <v>922</v>
      </c>
      <c r="B967" t="s">
        <v>24</v>
      </c>
      <c r="C967">
        <v>501</v>
      </c>
      <c r="D967" s="8" t="s">
        <v>228</v>
      </c>
      <c r="E967" t="s">
        <v>345</v>
      </c>
      <c r="H967" t="s">
        <v>1060</v>
      </c>
      <c r="I967" s="9">
        <v>45199.159930555557</v>
      </c>
      <c r="J967" s="9"/>
      <c r="K967" s="9"/>
      <c r="L967" s="9">
        <v>45226.700752314813</v>
      </c>
      <c r="M967" t="s">
        <v>1992</v>
      </c>
      <c r="N967" t="s">
        <v>180</v>
      </c>
      <c r="O967" t="s">
        <v>181</v>
      </c>
      <c r="P967" t="s">
        <v>331</v>
      </c>
      <c r="R967" t="s">
        <v>1993</v>
      </c>
      <c r="S967" s="9">
        <v>45226.70076388889</v>
      </c>
      <c r="T967">
        <v>43181706833</v>
      </c>
      <c r="U967" t="s">
        <v>183</v>
      </c>
      <c r="V967" t="str">
        <f>IFERROR(_xlfn.XLOOKUP(tb_C101[[#This Row],[OS]],[1]!tb_C103[OS],[1]!tb_C103[DESCRICAO]),"0")</f>
        <v>CORRETIVA</v>
      </c>
      <c r="W967" t="str">
        <f>IFERROR(_xlfn.XLOOKUP(tb_C101[[#This Row],[OS]],[1]!tb_C103[OS],[1]!tb_C103[DESCRICAO2]),"0")</f>
        <v>Eletrico</v>
      </c>
    </row>
    <row r="968" spans="1:23" x14ac:dyDescent="0.25">
      <c r="A968" s="7">
        <v>923</v>
      </c>
      <c r="B968" t="s">
        <v>858</v>
      </c>
      <c r="C968">
        <v>1007</v>
      </c>
      <c r="D968" s="8" t="s">
        <v>1994</v>
      </c>
      <c r="H968" t="s">
        <v>731</v>
      </c>
      <c r="I968" s="9">
        <v>45199.445925925924</v>
      </c>
      <c r="J968" s="9">
        <v>45199.445405092592</v>
      </c>
      <c r="K968" s="9">
        <v>45199.465277777781</v>
      </c>
      <c r="L968" s="9">
        <v>45229.579016203701</v>
      </c>
      <c r="M968" t="s">
        <v>1995</v>
      </c>
      <c r="N968" t="s">
        <v>180</v>
      </c>
      <c r="O968" t="s">
        <v>204</v>
      </c>
      <c r="P968" t="s">
        <v>189</v>
      </c>
      <c r="R968" t="s">
        <v>1996</v>
      </c>
      <c r="S968" s="9">
        <v>45229.579606481479</v>
      </c>
      <c r="T968">
        <v>43181706833</v>
      </c>
      <c r="U968" t="s">
        <v>183</v>
      </c>
      <c r="V968" t="str">
        <f>IFERROR(_xlfn.XLOOKUP(tb_C101[[#This Row],[OS]],[1]!tb_C103[OS],[1]!tb_C103[DESCRICAO]),"0")</f>
        <v>CORRETIVA</v>
      </c>
      <c r="W968" t="str">
        <f>IFERROR(_xlfn.XLOOKUP(tb_C101[[#This Row],[OS]],[1]!tb_C103[OS],[1]!tb_C103[DESCRICAO2]),"0")</f>
        <v>Eletrico</v>
      </c>
    </row>
    <row r="969" spans="1:23" x14ac:dyDescent="0.25">
      <c r="A969" s="7">
        <v>924</v>
      </c>
      <c r="B969" t="s">
        <v>79</v>
      </c>
      <c r="C969">
        <v>407</v>
      </c>
      <c r="D969" s="8" t="s">
        <v>270</v>
      </c>
      <c r="H969" t="s">
        <v>744</v>
      </c>
      <c r="I969" s="9">
        <v>45199.509328703702</v>
      </c>
      <c r="J969" s="9"/>
      <c r="K969" s="9"/>
      <c r="L969" s="9">
        <v>45201.633125</v>
      </c>
      <c r="M969" t="s">
        <v>1997</v>
      </c>
      <c r="N969" t="s">
        <v>180</v>
      </c>
      <c r="O969" t="s">
        <v>181</v>
      </c>
      <c r="P969" t="s">
        <v>182</v>
      </c>
      <c r="R969" t="s">
        <v>1998</v>
      </c>
      <c r="S969" s="9">
        <v>45201.633148148147</v>
      </c>
      <c r="T969">
        <v>43181706833</v>
      </c>
      <c r="U969" t="s">
        <v>183</v>
      </c>
      <c r="V969" t="str">
        <f>IFERROR(_xlfn.XLOOKUP(tb_C101[[#This Row],[OS]],[1]!tb_C103[OS],[1]!tb_C103[DESCRICAO]),"0")</f>
        <v>CORRETIVA</v>
      </c>
      <c r="W969" t="str">
        <f>IFERROR(_xlfn.XLOOKUP(tb_C101[[#This Row],[OS]],[1]!tb_C103[OS],[1]!tb_C103[DESCRICAO2]),"0")</f>
        <v>Mecanico</v>
      </c>
    </row>
    <row r="970" spans="1:23" x14ac:dyDescent="0.25">
      <c r="A970" s="7">
        <v>925</v>
      </c>
      <c r="B970" t="s">
        <v>175</v>
      </c>
      <c r="C970">
        <v>204</v>
      </c>
      <c r="D970" s="8" t="s">
        <v>282</v>
      </c>
      <c r="H970" t="s">
        <v>723</v>
      </c>
      <c r="I970" s="9">
        <v>45199.627210648148</v>
      </c>
      <c r="J970" s="9">
        <v>45199.626944444448</v>
      </c>
      <c r="K970" s="9">
        <v>45199.659722222219</v>
      </c>
      <c r="L970" s="9">
        <v>45217.743692129632</v>
      </c>
      <c r="M970" t="s">
        <v>1999</v>
      </c>
      <c r="N970" t="s">
        <v>180</v>
      </c>
      <c r="O970" t="s">
        <v>204</v>
      </c>
      <c r="P970" t="s">
        <v>182</v>
      </c>
      <c r="R970" t="s">
        <v>2000</v>
      </c>
      <c r="S970" s="9">
        <v>45217.743726851855</v>
      </c>
      <c r="T970">
        <v>43181706833</v>
      </c>
      <c r="U970" t="s">
        <v>183</v>
      </c>
      <c r="V970" t="str">
        <f>IFERROR(_xlfn.XLOOKUP(tb_C101[[#This Row],[OS]],[1]!tb_C103[OS],[1]!tb_C103[DESCRICAO]),"0")</f>
        <v>CORRETIVA</v>
      </c>
      <c r="W970" t="str">
        <f>IFERROR(_xlfn.XLOOKUP(tb_C101[[#This Row],[OS]],[1]!tb_C103[OS],[1]!tb_C103[DESCRICAO2]),"0")</f>
        <v>Mecanico</v>
      </c>
    </row>
    <row r="971" spans="1:23" x14ac:dyDescent="0.25">
      <c r="A971" s="7">
        <v>926</v>
      </c>
      <c r="B971" t="s">
        <v>184</v>
      </c>
      <c r="C971">
        <v>115</v>
      </c>
      <c r="D971" s="8" t="s">
        <v>197</v>
      </c>
      <c r="E971" t="s">
        <v>198</v>
      </c>
      <c r="F971" t="s">
        <v>387</v>
      </c>
      <c r="G971" t="s">
        <v>392</v>
      </c>
      <c r="H971" t="s">
        <v>326</v>
      </c>
      <c r="I971" s="9">
        <v>45201.00476851852</v>
      </c>
      <c r="J971" s="9"/>
      <c r="K971" s="9"/>
      <c r="L971" s="9">
        <v>45203.87605324074</v>
      </c>
      <c r="M971" t="s">
        <v>2001</v>
      </c>
      <c r="N971" t="s">
        <v>180</v>
      </c>
      <c r="O971" t="s">
        <v>181</v>
      </c>
      <c r="P971" t="s">
        <v>331</v>
      </c>
      <c r="Q971" t="s">
        <v>308</v>
      </c>
      <c r="R971" t="s">
        <v>2002</v>
      </c>
      <c r="S971" s="9">
        <v>45203.876076388886</v>
      </c>
      <c r="T971">
        <v>43181706833</v>
      </c>
      <c r="U971" t="s">
        <v>183</v>
      </c>
      <c r="V971" t="str">
        <f>IFERROR(_xlfn.XLOOKUP(tb_C101[[#This Row],[OS]],[1]!tb_C103[OS],[1]!tb_C103[DESCRICAO]),"0")</f>
        <v>CORRETIVA</v>
      </c>
      <c r="W971" t="str">
        <f>IFERROR(_xlfn.XLOOKUP(tb_C101[[#This Row],[OS]],[1]!tb_C103[OS],[1]!tb_C103[DESCRICAO2]),"0")</f>
        <v>Mecanico</v>
      </c>
    </row>
    <row r="972" spans="1:23" x14ac:dyDescent="0.25">
      <c r="A972" s="7">
        <v>927</v>
      </c>
      <c r="B972" t="s">
        <v>175</v>
      </c>
      <c r="C972">
        <v>207</v>
      </c>
      <c r="D972" s="8" t="s">
        <v>760</v>
      </c>
      <c r="H972" t="s">
        <v>1060</v>
      </c>
      <c r="I972" s="9">
        <v>45201.043622685182</v>
      </c>
      <c r="J972" s="9"/>
      <c r="K972" s="9"/>
      <c r="L972" s="9">
        <v>45226.701828703706</v>
      </c>
      <c r="M972" t="s">
        <v>2003</v>
      </c>
      <c r="N972" t="s">
        <v>180</v>
      </c>
      <c r="O972" t="s">
        <v>181</v>
      </c>
      <c r="P972" t="s">
        <v>331</v>
      </c>
      <c r="R972" t="s">
        <v>2004</v>
      </c>
      <c r="S972" s="9">
        <v>45226.701851851853</v>
      </c>
      <c r="T972">
        <v>43181706833</v>
      </c>
      <c r="U972" t="s">
        <v>183</v>
      </c>
      <c r="V972" t="str">
        <f>IFERROR(_xlfn.XLOOKUP(tb_C101[[#This Row],[OS]],[1]!tb_C103[OS],[1]!tb_C103[DESCRICAO]),"0")</f>
        <v>CORRETIVA</v>
      </c>
      <c r="W972" t="str">
        <f>IFERROR(_xlfn.XLOOKUP(tb_C101[[#This Row],[OS]],[1]!tb_C103[OS],[1]!tb_C103[DESCRICAO2]),"0")</f>
        <v>Eletrico</v>
      </c>
    </row>
    <row r="973" spans="1:23" x14ac:dyDescent="0.25">
      <c r="A973" s="7">
        <v>928</v>
      </c>
      <c r="B973" t="s">
        <v>184</v>
      </c>
      <c r="C973">
        <v>113</v>
      </c>
      <c r="D973" s="8" t="s">
        <v>213</v>
      </c>
      <c r="E973" t="s">
        <v>238</v>
      </c>
      <c r="H973" t="s">
        <v>326</v>
      </c>
      <c r="I973" s="9">
        <v>45201.073310185187</v>
      </c>
      <c r="J973" s="9"/>
      <c r="K973" s="9"/>
      <c r="L973" s="9">
        <v>45217.743275462963</v>
      </c>
      <c r="M973" t="s">
        <v>2005</v>
      </c>
      <c r="N973" t="s">
        <v>180</v>
      </c>
      <c r="O973" t="s">
        <v>181</v>
      </c>
      <c r="P973" t="s">
        <v>331</v>
      </c>
      <c r="R973" t="s">
        <v>2006</v>
      </c>
      <c r="S973" s="9">
        <v>45217.743298611109</v>
      </c>
      <c r="T973">
        <v>43181706833</v>
      </c>
      <c r="U973" t="s">
        <v>183</v>
      </c>
      <c r="V973" t="str">
        <f>IFERROR(_xlfn.XLOOKUP(tb_C101[[#This Row],[OS]],[1]!tb_C103[OS],[1]!tb_C103[DESCRICAO]),"0")</f>
        <v>CORRETIVA</v>
      </c>
      <c r="W973" t="str">
        <f>IFERROR(_xlfn.XLOOKUP(tb_C101[[#This Row],[OS]],[1]!tb_C103[OS],[1]!tb_C103[DESCRICAO2]),"0")</f>
        <v>Eletrico</v>
      </c>
    </row>
    <row r="974" spans="1:23" x14ac:dyDescent="0.25">
      <c r="A974" s="7">
        <v>929</v>
      </c>
      <c r="B974" t="s">
        <v>175</v>
      </c>
      <c r="C974">
        <v>207</v>
      </c>
      <c r="D974" s="8" t="s">
        <v>760</v>
      </c>
      <c r="H974" t="s">
        <v>1060</v>
      </c>
      <c r="I974" s="9">
        <v>45201.102372685185</v>
      </c>
      <c r="J974" s="9"/>
      <c r="K974" s="9"/>
      <c r="L974" s="9">
        <v>45215.599062499998</v>
      </c>
      <c r="M974" t="s">
        <v>2007</v>
      </c>
      <c r="N974" t="s">
        <v>180</v>
      </c>
      <c r="O974" t="s">
        <v>181</v>
      </c>
      <c r="P974" t="s">
        <v>331</v>
      </c>
      <c r="R974" t="s">
        <v>2008</v>
      </c>
      <c r="S974" s="9">
        <v>45215.599074074074</v>
      </c>
      <c r="T974">
        <v>43181706833</v>
      </c>
      <c r="U974" t="s">
        <v>183</v>
      </c>
      <c r="V974" t="str">
        <f>IFERROR(_xlfn.XLOOKUP(tb_C101[[#This Row],[OS]],[1]!tb_C103[OS],[1]!tb_C103[DESCRICAO]),"0")</f>
        <v>CORRETIVA</v>
      </c>
      <c r="W974" t="str">
        <f>IFERROR(_xlfn.XLOOKUP(tb_C101[[#This Row],[OS]],[1]!tb_C103[OS],[1]!tb_C103[DESCRICAO2]),"0")</f>
        <v>Eletrico</v>
      </c>
    </row>
    <row r="975" spans="1:23" x14ac:dyDescent="0.25">
      <c r="A975" s="7">
        <v>930</v>
      </c>
      <c r="B975" t="s">
        <v>175</v>
      </c>
      <c r="C975">
        <v>207</v>
      </c>
      <c r="D975" s="8" t="s">
        <v>760</v>
      </c>
      <c r="H975" t="s">
        <v>1060</v>
      </c>
      <c r="I975" s="9">
        <v>45201.168275462966</v>
      </c>
      <c r="J975" s="9"/>
      <c r="K975" s="9"/>
      <c r="L975" s="9">
        <v>45215.596643518518</v>
      </c>
      <c r="M975" t="s">
        <v>2009</v>
      </c>
      <c r="N975" t="s">
        <v>180</v>
      </c>
      <c r="O975" t="s">
        <v>181</v>
      </c>
      <c r="P975" t="s">
        <v>331</v>
      </c>
      <c r="R975" t="s">
        <v>2010</v>
      </c>
      <c r="S975" s="9">
        <v>45215.596666666665</v>
      </c>
      <c r="T975">
        <v>43181706833</v>
      </c>
      <c r="U975" t="s">
        <v>183</v>
      </c>
      <c r="V975" t="str">
        <f>IFERROR(_xlfn.XLOOKUP(tb_C101[[#This Row],[OS]],[1]!tb_C103[OS],[1]!tb_C103[DESCRICAO]),"0")</f>
        <v>CORRETIVA</v>
      </c>
      <c r="W975" t="str">
        <f>IFERROR(_xlfn.XLOOKUP(tb_C101[[#This Row],[OS]],[1]!tb_C103[OS],[1]!tb_C103[DESCRICAO2]),"0")</f>
        <v>Mecanico</v>
      </c>
    </row>
    <row r="976" spans="1:23" x14ac:dyDescent="0.25">
      <c r="A976" s="7">
        <v>931</v>
      </c>
      <c r="B976" t="s">
        <v>24</v>
      </c>
      <c r="C976">
        <v>507</v>
      </c>
      <c r="D976" s="8" t="s">
        <v>757</v>
      </c>
      <c r="H976" t="s">
        <v>750</v>
      </c>
      <c r="I976" s="9">
        <v>45201.242569444446</v>
      </c>
      <c r="J976" s="9">
        <v>45201.239444444444</v>
      </c>
      <c r="K976" s="9">
        <v>45201.333333333336</v>
      </c>
      <c r="L976" s="9">
        <v>45215.594664351855</v>
      </c>
      <c r="M976" t="s">
        <v>2011</v>
      </c>
      <c r="N976" t="s">
        <v>180</v>
      </c>
      <c r="O976" t="s">
        <v>204</v>
      </c>
      <c r="P976" t="s">
        <v>189</v>
      </c>
      <c r="R976" t="s">
        <v>2012</v>
      </c>
      <c r="S976" s="9">
        <v>45215.594675925924</v>
      </c>
      <c r="T976">
        <v>43181706833</v>
      </c>
      <c r="U976" t="s">
        <v>183</v>
      </c>
      <c r="V976" t="str">
        <f>IFERROR(_xlfn.XLOOKUP(tb_C101[[#This Row],[OS]],[1]!tb_C103[OS],[1]!tb_C103[DESCRICAO]),"0")</f>
        <v>CORRETIVA</v>
      </c>
      <c r="W976" t="str">
        <f>IFERROR(_xlfn.XLOOKUP(tb_C101[[#This Row],[OS]],[1]!tb_C103[OS],[1]!tb_C103[DESCRICAO2]),"0")</f>
        <v>Mecanico</v>
      </c>
    </row>
    <row r="977" spans="1:23" x14ac:dyDescent="0.25">
      <c r="A977" s="7">
        <v>932</v>
      </c>
      <c r="B977" t="s">
        <v>79</v>
      </c>
      <c r="C977">
        <v>407</v>
      </c>
      <c r="D977" s="8" t="s">
        <v>270</v>
      </c>
      <c r="H977" t="s">
        <v>734</v>
      </c>
      <c r="I977" s="9">
        <v>45201.268217592595</v>
      </c>
      <c r="J977" s="9">
        <v>45201.268217592595</v>
      </c>
      <c r="K977" s="9">
        <v>45201.291666666664</v>
      </c>
      <c r="L977" s="9">
        <v>45215.593321759261</v>
      </c>
      <c r="M977" t="s">
        <v>2013</v>
      </c>
      <c r="N977" t="s">
        <v>180</v>
      </c>
      <c r="O977" t="s">
        <v>204</v>
      </c>
      <c r="P977" t="s">
        <v>189</v>
      </c>
      <c r="R977" t="s">
        <v>2014</v>
      </c>
      <c r="S977" s="9">
        <v>45215.593344907407</v>
      </c>
      <c r="T977">
        <v>43181706833</v>
      </c>
      <c r="U977" t="s">
        <v>183</v>
      </c>
      <c r="V977" t="str">
        <f>IFERROR(_xlfn.XLOOKUP(tb_C101[[#This Row],[OS]],[1]!tb_C103[OS],[1]!tb_C103[DESCRICAO]),"0")</f>
        <v>CORRETIVA</v>
      </c>
      <c r="W977" t="str">
        <f>IFERROR(_xlfn.XLOOKUP(tb_C101[[#This Row],[OS]],[1]!tb_C103[OS],[1]!tb_C103[DESCRICAO2]),"0")</f>
        <v>Mecanico</v>
      </c>
    </row>
    <row r="978" spans="1:23" x14ac:dyDescent="0.25">
      <c r="A978" s="7">
        <v>933</v>
      </c>
      <c r="B978" t="s">
        <v>175</v>
      </c>
      <c r="C978">
        <v>204</v>
      </c>
      <c r="D978" s="8" t="s">
        <v>282</v>
      </c>
      <c r="E978" t="s">
        <v>283</v>
      </c>
      <c r="H978" t="s">
        <v>774</v>
      </c>
      <c r="I978" s="9">
        <v>45201.280717592592</v>
      </c>
      <c r="J978" s="9">
        <v>45201.279409722221</v>
      </c>
      <c r="K978" s="9">
        <v>45201.354166666664</v>
      </c>
      <c r="L978" s="9">
        <v>45223.756921296299</v>
      </c>
      <c r="M978" t="s">
        <v>2015</v>
      </c>
      <c r="N978" t="s">
        <v>180</v>
      </c>
      <c r="O978" t="s">
        <v>204</v>
      </c>
      <c r="P978" t="s">
        <v>189</v>
      </c>
      <c r="R978" t="s">
        <v>2016</v>
      </c>
      <c r="S978" s="9">
        <v>45223.756932870368</v>
      </c>
      <c r="T978">
        <v>43181706833</v>
      </c>
      <c r="U978" t="s">
        <v>183</v>
      </c>
      <c r="V978" t="str">
        <f>IFERROR(_xlfn.XLOOKUP(tb_C101[[#This Row],[OS]],[1]!tb_C103[OS],[1]!tb_C103[DESCRICAO]),"0")</f>
        <v>CORRETIVA</v>
      </c>
      <c r="W978" t="str">
        <f>IFERROR(_xlfn.XLOOKUP(tb_C101[[#This Row],[OS]],[1]!tb_C103[OS],[1]!tb_C103[DESCRICAO2]),"0")</f>
        <v>Eletrico</v>
      </c>
    </row>
    <row r="979" spans="1:23" x14ac:dyDescent="0.25">
      <c r="A979" s="7">
        <v>934</v>
      </c>
      <c r="B979" t="s">
        <v>175</v>
      </c>
      <c r="C979">
        <v>207</v>
      </c>
      <c r="D979" s="8" t="s">
        <v>760</v>
      </c>
      <c r="E979" t="s">
        <v>271</v>
      </c>
      <c r="H979" t="s">
        <v>774</v>
      </c>
      <c r="I979" s="9">
        <v>45201.559907407405</v>
      </c>
      <c r="J979" s="9">
        <v>45201.558935185189</v>
      </c>
      <c r="K979" s="9">
        <v>45201.576388888891</v>
      </c>
      <c r="L979" s="9">
        <v>45379.507141203707</v>
      </c>
      <c r="M979" t="s">
        <v>2017</v>
      </c>
      <c r="N979" t="s">
        <v>180</v>
      </c>
      <c r="O979" t="s">
        <v>204</v>
      </c>
      <c r="P979" t="s">
        <v>189</v>
      </c>
      <c r="R979" t="s">
        <v>2018</v>
      </c>
      <c r="S979" s="9">
        <v>45379.507164351853</v>
      </c>
      <c r="T979">
        <v>43181706833</v>
      </c>
      <c r="U979" t="s">
        <v>183</v>
      </c>
      <c r="V979" t="str">
        <f>IFERROR(_xlfn.XLOOKUP(tb_C101[[#This Row],[OS]],[1]!tb_C103[OS],[1]!tb_C103[DESCRICAO]),"0")</f>
        <v>CORRETIVA</v>
      </c>
      <c r="W979" t="str">
        <f>IFERROR(_xlfn.XLOOKUP(tb_C101[[#This Row],[OS]],[1]!tb_C103[OS],[1]!tb_C103[DESCRICAO2]),"0")</f>
        <v>Eletrico</v>
      </c>
    </row>
    <row r="980" spans="1:23" x14ac:dyDescent="0.25">
      <c r="A980" s="7">
        <v>935</v>
      </c>
      <c r="B980" t="s">
        <v>175</v>
      </c>
      <c r="C980">
        <v>207</v>
      </c>
      <c r="D980" s="8" t="s">
        <v>760</v>
      </c>
      <c r="H980" t="s">
        <v>1060</v>
      </c>
      <c r="I980" s="9">
        <v>45201.977060185185</v>
      </c>
      <c r="J980" s="9"/>
      <c r="K980" s="9"/>
      <c r="L980" s="9">
        <v>45215.544305555559</v>
      </c>
      <c r="M980" t="s">
        <v>2019</v>
      </c>
      <c r="N980" t="s">
        <v>180</v>
      </c>
      <c r="O980" t="s">
        <v>181</v>
      </c>
      <c r="P980" t="s">
        <v>331</v>
      </c>
      <c r="R980" t="s">
        <v>2020</v>
      </c>
      <c r="S980" s="9">
        <v>45215.544317129628</v>
      </c>
      <c r="T980">
        <v>43181706833</v>
      </c>
      <c r="U980" t="s">
        <v>183</v>
      </c>
      <c r="V980" t="str">
        <f>IFERROR(_xlfn.XLOOKUP(tb_C101[[#This Row],[OS]],[1]!tb_C103[OS],[1]!tb_C103[DESCRICAO]),"0")</f>
        <v>CORRETIVA</v>
      </c>
      <c r="W980" t="str">
        <f>IFERROR(_xlfn.XLOOKUP(tb_C101[[#This Row],[OS]],[1]!tb_C103[OS],[1]!tb_C103[DESCRICAO2]),"0")</f>
        <v>Eletrico</v>
      </c>
    </row>
    <row r="981" spans="1:23" x14ac:dyDescent="0.25">
      <c r="A981" s="7">
        <v>936</v>
      </c>
      <c r="B981" t="s">
        <v>175</v>
      </c>
      <c r="C981">
        <v>207</v>
      </c>
      <c r="D981" s="8" t="s">
        <v>760</v>
      </c>
      <c r="H981" t="s">
        <v>1060</v>
      </c>
      <c r="I981" s="9">
        <v>45202.20784722222</v>
      </c>
      <c r="J981" s="9">
        <v>45202.207800925928</v>
      </c>
      <c r="K981" s="9">
        <v>45202.25</v>
      </c>
      <c r="L981" s="9">
        <v>45215.534108796295</v>
      </c>
      <c r="M981" t="s">
        <v>2021</v>
      </c>
      <c r="N981" t="s">
        <v>180</v>
      </c>
      <c r="O981" t="s">
        <v>204</v>
      </c>
      <c r="P981" t="s">
        <v>331</v>
      </c>
      <c r="R981" t="s">
        <v>2022</v>
      </c>
      <c r="S981" s="9">
        <v>45215.534131944441</v>
      </c>
      <c r="T981">
        <v>43181706833</v>
      </c>
      <c r="U981" t="s">
        <v>183</v>
      </c>
      <c r="V981" t="str">
        <f>IFERROR(_xlfn.XLOOKUP(tb_C101[[#This Row],[OS]],[1]!tb_C103[OS],[1]!tb_C103[DESCRICAO]),"0")</f>
        <v>CORRETIVA</v>
      </c>
      <c r="W981" t="str">
        <f>IFERROR(_xlfn.XLOOKUP(tb_C101[[#This Row],[OS]],[1]!tb_C103[OS],[1]!tb_C103[DESCRICAO2]),"0")</f>
        <v>Eletrico</v>
      </c>
    </row>
    <row r="982" spans="1:23" x14ac:dyDescent="0.25">
      <c r="A982" s="7">
        <v>937</v>
      </c>
      <c r="B982" t="s">
        <v>184</v>
      </c>
      <c r="C982">
        <v>118</v>
      </c>
      <c r="D982" s="8" t="s">
        <v>1349</v>
      </c>
      <c r="H982" t="s">
        <v>352</v>
      </c>
      <c r="I982" s="9">
        <v>45202.542928240742</v>
      </c>
      <c r="J982" s="9"/>
      <c r="K982" s="9"/>
      <c r="L982" s="9"/>
      <c r="N982" t="s">
        <v>215</v>
      </c>
      <c r="O982" t="s">
        <v>181</v>
      </c>
      <c r="P982" t="s">
        <v>189</v>
      </c>
      <c r="S982" s="9">
        <v>45203.225081018521</v>
      </c>
      <c r="T982">
        <v>43181706833</v>
      </c>
      <c r="U982" t="s">
        <v>183</v>
      </c>
      <c r="V982">
        <f>IFERROR(_xlfn.XLOOKUP(tb_C101[[#This Row],[OS]],[1]!tb_C103[OS],[1]!tb_C103[DESCRICAO]),"0")</f>
        <v>0</v>
      </c>
      <c r="W982">
        <f>IFERROR(_xlfn.XLOOKUP(tb_C101[[#This Row],[OS]],[1]!tb_C103[OS],[1]!tb_C103[DESCRICAO2]),"0")</f>
        <v>0</v>
      </c>
    </row>
    <row r="983" spans="1:23" x14ac:dyDescent="0.25">
      <c r="A983" s="7">
        <v>938</v>
      </c>
      <c r="B983" t="s">
        <v>184</v>
      </c>
      <c r="C983">
        <v>118</v>
      </c>
      <c r="D983" s="8" t="s">
        <v>1349</v>
      </c>
      <c r="H983" t="s">
        <v>352</v>
      </c>
      <c r="I983" s="9">
        <v>45202.543993055559</v>
      </c>
      <c r="J983" s="9">
        <v>45202.4375</v>
      </c>
      <c r="K983" s="9">
        <v>45202.46875</v>
      </c>
      <c r="L983" s="9">
        <v>45203.87332175926</v>
      </c>
      <c r="M983" t="s">
        <v>2023</v>
      </c>
      <c r="N983" t="s">
        <v>180</v>
      </c>
      <c r="O983" t="s">
        <v>204</v>
      </c>
      <c r="P983" t="s">
        <v>189</v>
      </c>
      <c r="S983" s="9">
        <v>45203.873344907406</v>
      </c>
      <c r="T983">
        <v>43181706833</v>
      </c>
      <c r="U983" t="s">
        <v>183</v>
      </c>
      <c r="V983" t="str">
        <f>IFERROR(_xlfn.XLOOKUP(tb_C101[[#This Row],[OS]],[1]!tb_C103[OS],[1]!tb_C103[DESCRICAO]),"0")</f>
        <v>CORRETIVA</v>
      </c>
      <c r="W983" t="str">
        <f>IFERROR(_xlfn.XLOOKUP(tb_C101[[#This Row],[OS]],[1]!tb_C103[OS],[1]!tb_C103[DESCRICAO2]),"0")</f>
        <v>Eletrico</v>
      </c>
    </row>
    <row r="984" spans="1:23" x14ac:dyDescent="0.25">
      <c r="A984" s="7">
        <v>939</v>
      </c>
      <c r="B984" t="s">
        <v>175</v>
      </c>
      <c r="C984">
        <v>207</v>
      </c>
      <c r="D984" s="8" t="s">
        <v>760</v>
      </c>
      <c r="H984" t="s">
        <v>774</v>
      </c>
      <c r="I984" s="9">
        <v>45202.551446759258</v>
      </c>
      <c r="J984" s="9"/>
      <c r="K984" s="9"/>
      <c r="L984" s="9">
        <v>45203.872094907405</v>
      </c>
      <c r="M984" t="s">
        <v>2024</v>
      </c>
      <c r="N984" t="s">
        <v>180</v>
      </c>
      <c r="O984" t="s">
        <v>181</v>
      </c>
      <c r="P984" t="s">
        <v>189</v>
      </c>
      <c r="R984" t="s">
        <v>2025</v>
      </c>
      <c r="S984" s="9">
        <v>45203.872118055559</v>
      </c>
      <c r="T984">
        <v>43181706833</v>
      </c>
      <c r="U984" t="s">
        <v>183</v>
      </c>
      <c r="V984" t="str">
        <f>IFERROR(_xlfn.XLOOKUP(tb_C101[[#This Row],[OS]],[1]!tb_C103[OS],[1]!tb_C103[DESCRICAO]),"0")</f>
        <v>CORRETIVA</v>
      </c>
      <c r="W984" t="str">
        <f>IFERROR(_xlfn.XLOOKUP(tb_C101[[#This Row],[OS]],[1]!tb_C103[OS],[1]!tb_C103[DESCRICAO2]),"0")</f>
        <v>Mecanico</v>
      </c>
    </row>
    <row r="985" spans="1:23" x14ac:dyDescent="0.25">
      <c r="A985" s="7">
        <v>940</v>
      </c>
      <c r="B985" t="s">
        <v>249</v>
      </c>
      <c r="D985" s="8"/>
      <c r="H985" t="s">
        <v>731</v>
      </c>
      <c r="I985" s="9">
        <v>45202.68509259259</v>
      </c>
      <c r="J985" s="9"/>
      <c r="K985" s="9"/>
      <c r="L985" s="9">
        <v>45204.866018518522</v>
      </c>
      <c r="M985" t="s">
        <v>2026</v>
      </c>
      <c r="N985" t="s">
        <v>180</v>
      </c>
      <c r="O985" t="s">
        <v>181</v>
      </c>
      <c r="P985" t="s">
        <v>189</v>
      </c>
      <c r="R985" t="s">
        <v>2027</v>
      </c>
      <c r="S985" s="9">
        <v>45204.866041666668</v>
      </c>
      <c r="T985">
        <v>43181706833</v>
      </c>
      <c r="U985" t="s">
        <v>183</v>
      </c>
      <c r="V985" t="str">
        <f>IFERROR(_xlfn.XLOOKUP(tb_C101[[#This Row],[OS]],[1]!tb_C103[OS],[1]!tb_C103[DESCRICAO]),"0")</f>
        <v>MELHORIA</v>
      </c>
      <c r="W985" t="str">
        <f>IFERROR(_xlfn.XLOOKUP(tb_C101[[#This Row],[OS]],[1]!tb_C103[OS],[1]!tb_C103[DESCRICAO2]),"0")</f>
        <v>Mecanico</v>
      </c>
    </row>
    <row r="986" spans="1:23" x14ac:dyDescent="0.25">
      <c r="A986" s="7">
        <v>941</v>
      </c>
      <c r="B986" t="s">
        <v>184</v>
      </c>
      <c r="C986">
        <v>118</v>
      </c>
      <c r="D986" s="8" t="s">
        <v>1349</v>
      </c>
      <c r="H986" t="s">
        <v>731</v>
      </c>
      <c r="I986" s="9">
        <v>45202.691307870373</v>
      </c>
      <c r="J986" s="9"/>
      <c r="K986" s="9"/>
      <c r="L986" s="9">
        <v>45265.455057870371</v>
      </c>
      <c r="M986" t="s">
        <v>2028</v>
      </c>
      <c r="N986" t="s">
        <v>180</v>
      </c>
      <c r="O986" t="s">
        <v>181</v>
      </c>
      <c r="P986" t="s">
        <v>189</v>
      </c>
      <c r="R986" t="s">
        <v>2029</v>
      </c>
      <c r="S986" s="9">
        <v>45265.455092592594</v>
      </c>
      <c r="T986">
        <v>43181706833</v>
      </c>
      <c r="U986" t="s">
        <v>183</v>
      </c>
      <c r="V986" t="str">
        <f>IFERROR(_xlfn.XLOOKUP(tb_C101[[#This Row],[OS]],[1]!tb_C103[OS],[1]!tb_C103[DESCRICAO]),"0")</f>
        <v>MELHORIA</v>
      </c>
      <c r="W986" t="str">
        <f>IFERROR(_xlfn.XLOOKUP(tb_C101[[#This Row],[OS]],[1]!tb_C103[OS],[1]!tb_C103[DESCRICAO2]),"0")</f>
        <v>Mecanico</v>
      </c>
    </row>
    <row r="987" spans="1:23" x14ac:dyDescent="0.25">
      <c r="A987" s="7">
        <v>942</v>
      </c>
      <c r="B987" t="s">
        <v>184</v>
      </c>
      <c r="C987">
        <v>108</v>
      </c>
      <c r="D987" s="8" t="s">
        <v>317</v>
      </c>
      <c r="E987" t="s">
        <v>198</v>
      </c>
      <c r="H987" t="s">
        <v>343</v>
      </c>
      <c r="I987" s="9">
        <v>45203.072708333333</v>
      </c>
      <c r="J987" s="9"/>
      <c r="K987" s="9"/>
      <c r="L987" s="9">
        <v>45215.53365740741</v>
      </c>
      <c r="M987" t="s">
        <v>2030</v>
      </c>
      <c r="N987" t="s">
        <v>180</v>
      </c>
      <c r="O987" t="s">
        <v>181</v>
      </c>
      <c r="P987" t="s">
        <v>331</v>
      </c>
      <c r="R987" t="s">
        <v>2031</v>
      </c>
      <c r="S987" s="9">
        <v>45358.305914351855</v>
      </c>
      <c r="T987">
        <v>43181706833</v>
      </c>
      <c r="U987" t="s">
        <v>183</v>
      </c>
      <c r="V987" t="str">
        <f>IFERROR(_xlfn.XLOOKUP(tb_C101[[#This Row],[OS]],[1]!tb_C103[OS],[1]!tb_C103[DESCRICAO]),"0")</f>
        <v>CORRETIVA</v>
      </c>
      <c r="W987" t="str">
        <f>IFERROR(_xlfn.XLOOKUP(tb_C101[[#This Row],[OS]],[1]!tb_C103[OS],[1]!tb_C103[DESCRICAO2]),"0")</f>
        <v>Eletrico</v>
      </c>
    </row>
    <row r="988" spans="1:23" x14ac:dyDescent="0.25">
      <c r="A988" s="7">
        <v>943</v>
      </c>
      <c r="B988" t="s">
        <v>24</v>
      </c>
      <c r="C988">
        <v>501</v>
      </c>
      <c r="D988" s="8" t="s">
        <v>228</v>
      </c>
      <c r="H988" t="s">
        <v>750</v>
      </c>
      <c r="I988" s="9">
        <v>45203.318113425928</v>
      </c>
      <c r="J988" s="9"/>
      <c r="K988" s="9"/>
      <c r="L988" s="9">
        <v>45222.691921296297</v>
      </c>
      <c r="M988" t="s">
        <v>2032</v>
      </c>
      <c r="N988" t="s">
        <v>180</v>
      </c>
      <c r="O988" t="s">
        <v>181</v>
      </c>
      <c r="P988" t="s">
        <v>189</v>
      </c>
      <c r="R988" t="s">
        <v>2033</v>
      </c>
      <c r="S988" s="9">
        <v>45222.691944444443</v>
      </c>
      <c r="T988">
        <v>43181706833</v>
      </c>
      <c r="U988" t="s">
        <v>183</v>
      </c>
      <c r="V988" t="str">
        <f>IFERROR(_xlfn.XLOOKUP(tb_C101[[#This Row],[OS]],[1]!tb_C103[OS],[1]!tb_C103[DESCRICAO]),"0")</f>
        <v>CORRETIVA</v>
      </c>
      <c r="W988" t="str">
        <f>IFERROR(_xlfn.XLOOKUP(tb_C101[[#This Row],[OS]],[1]!tb_C103[OS],[1]!tb_C103[DESCRICAO2]),"0")</f>
        <v>Eletrico</v>
      </c>
    </row>
    <row r="989" spans="1:23" x14ac:dyDescent="0.25">
      <c r="A989" s="7">
        <v>944</v>
      </c>
      <c r="B989" t="s">
        <v>79</v>
      </c>
      <c r="C989">
        <v>407</v>
      </c>
      <c r="D989" s="8" t="s">
        <v>270</v>
      </c>
      <c r="E989" t="s">
        <v>229</v>
      </c>
      <c r="H989" t="s">
        <v>734</v>
      </c>
      <c r="I989" s="9">
        <v>45203.371620370373</v>
      </c>
      <c r="J989" s="9">
        <v>45203.371620370373</v>
      </c>
      <c r="K989" s="9">
        <v>45203.513888888891</v>
      </c>
      <c r="L989" s="9">
        <v>45204.864004629628</v>
      </c>
      <c r="M989" t="s">
        <v>2034</v>
      </c>
      <c r="N989" t="s">
        <v>180</v>
      </c>
      <c r="O989" t="s">
        <v>204</v>
      </c>
      <c r="P989" t="s">
        <v>189</v>
      </c>
      <c r="R989" t="s">
        <v>2035</v>
      </c>
      <c r="S989" s="9">
        <v>45204.864340277774</v>
      </c>
      <c r="T989">
        <v>43181706833</v>
      </c>
      <c r="U989" t="s">
        <v>183</v>
      </c>
      <c r="V989" t="str">
        <f>IFERROR(_xlfn.XLOOKUP(tb_C101[[#This Row],[OS]],[1]!tb_C103[OS],[1]!tb_C103[DESCRICAO]),"0")</f>
        <v>CORRETIVA</v>
      </c>
      <c r="W989" t="str">
        <f>IFERROR(_xlfn.XLOOKUP(tb_C101[[#This Row],[OS]],[1]!tb_C103[OS],[1]!tb_C103[DESCRICAO2]),"0")</f>
        <v>Mecanico</v>
      </c>
    </row>
    <row r="990" spans="1:23" x14ac:dyDescent="0.25">
      <c r="A990" s="7">
        <v>945</v>
      </c>
      <c r="B990" t="s">
        <v>79</v>
      </c>
      <c r="D990" s="8"/>
      <c r="H990" t="s">
        <v>734</v>
      </c>
      <c r="I990" s="9">
        <v>45203.423703703702</v>
      </c>
      <c r="J990" s="9"/>
      <c r="K990" s="9"/>
      <c r="L990" s="9">
        <v>45229.510162037041</v>
      </c>
      <c r="M990" t="s">
        <v>2036</v>
      </c>
      <c r="N990" t="s">
        <v>180</v>
      </c>
      <c r="O990" t="s">
        <v>181</v>
      </c>
      <c r="P990" t="s">
        <v>189</v>
      </c>
      <c r="R990" t="s">
        <v>2037</v>
      </c>
      <c r="S990" s="9">
        <v>45229.510185185187</v>
      </c>
      <c r="T990">
        <v>43181706833</v>
      </c>
      <c r="U990" t="s">
        <v>183</v>
      </c>
      <c r="V990" t="str">
        <f>IFERROR(_xlfn.XLOOKUP(tb_C101[[#This Row],[OS]],[1]!tb_C103[OS],[1]!tb_C103[DESCRICAO]),"0")</f>
        <v>CORRETIVA</v>
      </c>
      <c r="W990" t="str">
        <f>IFERROR(_xlfn.XLOOKUP(tb_C101[[#This Row],[OS]],[1]!tb_C103[OS],[1]!tb_C103[DESCRICAO2]),"0")</f>
        <v>Eletrico</v>
      </c>
    </row>
    <row r="991" spans="1:23" x14ac:dyDescent="0.25">
      <c r="A991" s="7">
        <v>946</v>
      </c>
      <c r="B991" t="s">
        <v>175</v>
      </c>
      <c r="C991">
        <v>1006</v>
      </c>
      <c r="D991" s="8" t="s">
        <v>1681</v>
      </c>
      <c r="H991" t="s">
        <v>814</v>
      </c>
      <c r="I991" s="9">
        <v>45203.607002314813</v>
      </c>
      <c r="J991" s="9"/>
      <c r="K991" s="9"/>
      <c r="L991" s="9">
        <v>45209.765474537038</v>
      </c>
      <c r="M991" t="s">
        <v>2038</v>
      </c>
      <c r="N991" t="s">
        <v>180</v>
      </c>
      <c r="O991" t="s">
        <v>181</v>
      </c>
      <c r="P991" t="s">
        <v>182</v>
      </c>
      <c r="R991" t="s">
        <v>2039</v>
      </c>
      <c r="S991" s="9">
        <v>45239.373136574075</v>
      </c>
      <c r="T991">
        <v>43181706833</v>
      </c>
      <c r="U991" t="s">
        <v>183</v>
      </c>
      <c r="V991" t="str">
        <f>IFERROR(_xlfn.XLOOKUP(tb_C101[[#This Row],[OS]],[1]!tb_C103[OS],[1]!tb_C103[DESCRICAO]),"0")</f>
        <v>CORRETIVA</v>
      </c>
      <c r="W991" t="str">
        <f>IFERROR(_xlfn.XLOOKUP(tb_C101[[#This Row],[OS]],[1]!tb_C103[OS],[1]!tb_C103[DESCRICAO2]),"0")</f>
        <v>Mecanico</v>
      </c>
    </row>
    <row r="992" spans="1:23" x14ac:dyDescent="0.25">
      <c r="A992" s="7">
        <v>947</v>
      </c>
      <c r="B992" t="s">
        <v>184</v>
      </c>
      <c r="C992">
        <v>108</v>
      </c>
      <c r="D992" s="8" t="s">
        <v>317</v>
      </c>
      <c r="E992" t="s">
        <v>300</v>
      </c>
      <c r="H992" t="s">
        <v>585</v>
      </c>
      <c r="I992" s="9">
        <v>45203.633055555554</v>
      </c>
      <c r="J992" s="9"/>
      <c r="K992" s="9"/>
      <c r="L992" s="9">
        <v>45209.808668981481</v>
      </c>
      <c r="M992" t="s">
        <v>2040</v>
      </c>
      <c r="N992" t="s">
        <v>180</v>
      </c>
      <c r="O992" t="s">
        <v>181</v>
      </c>
      <c r="P992" t="s">
        <v>182</v>
      </c>
      <c r="R992" t="s">
        <v>2041</v>
      </c>
      <c r="S992" s="9">
        <v>45358.306319444448</v>
      </c>
      <c r="T992">
        <v>43181706833</v>
      </c>
      <c r="U992" t="s">
        <v>183</v>
      </c>
      <c r="V992" t="str">
        <f>IFERROR(_xlfn.XLOOKUP(tb_C101[[#This Row],[OS]],[1]!tb_C103[OS],[1]!tb_C103[DESCRICAO]),"0")</f>
        <v>CORRETIVA</v>
      </c>
      <c r="W992" t="str">
        <f>IFERROR(_xlfn.XLOOKUP(tb_C101[[#This Row],[OS]],[1]!tb_C103[OS],[1]!tb_C103[DESCRICAO2]),"0")</f>
        <v>Eletrico</v>
      </c>
    </row>
    <row r="993" spans="1:23" x14ac:dyDescent="0.25">
      <c r="A993" s="7">
        <v>948</v>
      </c>
      <c r="B993" t="s">
        <v>175</v>
      </c>
      <c r="C993">
        <v>204</v>
      </c>
      <c r="D993" s="8" t="s">
        <v>282</v>
      </c>
      <c r="H993" t="s">
        <v>731</v>
      </c>
      <c r="I993" s="9">
        <v>45203.644965277781</v>
      </c>
      <c r="J993" s="9"/>
      <c r="K993" s="9"/>
      <c r="L993" s="9">
        <v>45203.870208333334</v>
      </c>
      <c r="M993" t="s">
        <v>2042</v>
      </c>
      <c r="N993" t="s">
        <v>180</v>
      </c>
      <c r="O993" t="s">
        <v>181</v>
      </c>
      <c r="P993" t="s">
        <v>182</v>
      </c>
      <c r="R993" t="s">
        <v>2043</v>
      </c>
      <c r="S993" s="9">
        <v>45203.870219907411</v>
      </c>
      <c r="T993">
        <v>43181706833</v>
      </c>
      <c r="U993" t="s">
        <v>183</v>
      </c>
      <c r="V993" t="str">
        <f>IFERROR(_xlfn.XLOOKUP(tb_C101[[#This Row],[OS]],[1]!tb_C103[OS],[1]!tb_C103[DESCRICAO]),"0")</f>
        <v>CORRETIVA</v>
      </c>
      <c r="W993" t="str">
        <f>IFERROR(_xlfn.XLOOKUP(tb_C101[[#This Row],[OS]],[1]!tb_C103[OS],[1]!tb_C103[DESCRICAO2]),"0")</f>
        <v>Eletrico</v>
      </c>
    </row>
    <row r="994" spans="1:23" x14ac:dyDescent="0.25">
      <c r="A994" s="7">
        <v>949</v>
      </c>
      <c r="B994" t="s">
        <v>24</v>
      </c>
      <c r="C994">
        <v>1003</v>
      </c>
      <c r="D994" s="8" t="s">
        <v>2044</v>
      </c>
      <c r="H994" t="s">
        <v>814</v>
      </c>
      <c r="I994" s="9">
        <v>45203.668414351851</v>
      </c>
      <c r="J994" s="9">
        <v>45203.668414351851</v>
      </c>
      <c r="K994" s="9">
        <v>45203.673611111109</v>
      </c>
      <c r="L994" s="9">
        <v>45203.869571759256</v>
      </c>
      <c r="M994" t="s">
        <v>2045</v>
      </c>
      <c r="N994" t="s">
        <v>180</v>
      </c>
      <c r="O994" t="s">
        <v>204</v>
      </c>
      <c r="P994" t="s">
        <v>182</v>
      </c>
      <c r="R994" t="s">
        <v>2046</v>
      </c>
      <c r="S994" s="9">
        <v>45239.375127314815</v>
      </c>
      <c r="T994">
        <v>43181706833</v>
      </c>
      <c r="U994" t="s">
        <v>183</v>
      </c>
      <c r="V994" t="str">
        <f>IFERROR(_xlfn.XLOOKUP(tb_C101[[#This Row],[OS]],[1]!tb_C103[OS],[1]!tb_C103[DESCRICAO]),"0")</f>
        <v>CORRETIVA</v>
      </c>
      <c r="W994" t="str">
        <f>IFERROR(_xlfn.XLOOKUP(tb_C101[[#This Row],[OS]],[1]!tb_C103[OS],[1]!tb_C103[DESCRICAO2]),"0")</f>
        <v>Eletrico</v>
      </c>
    </row>
    <row r="995" spans="1:23" x14ac:dyDescent="0.25">
      <c r="A995" s="7">
        <v>950</v>
      </c>
      <c r="B995" t="s">
        <v>249</v>
      </c>
      <c r="D995" s="8"/>
      <c r="H995" t="s">
        <v>731</v>
      </c>
      <c r="I995" s="9">
        <v>45203.852673611109</v>
      </c>
      <c r="J995" s="9"/>
      <c r="K995" s="9"/>
      <c r="L995" s="9">
        <v>45229.581805555557</v>
      </c>
      <c r="M995" t="s">
        <v>2047</v>
      </c>
      <c r="N995" t="s">
        <v>180</v>
      </c>
      <c r="O995" t="s">
        <v>181</v>
      </c>
      <c r="P995" t="s">
        <v>189</v>
      </c>
      <c r="R995" t="s">
        <v>2048</v>
      </c>
      <c r="S995" s="9">
        <v>45229.581828703704</v>
      </c>
      <c r="T995">
        <v>43181706833</v>
      </c>
      <c r="U995" t="s">
        <v>183</v>
      </c>
      <c r="V995" t="str">
        <f>IFERROR(_xlfn.XLOOKUP(tb_C101[[#This Row],[OS]],[1]!tb_C103[OS],[1]!tb_C103[DESCRICAO]),"0")</f>
        <v>MELHORIA</v>
      </c>
      <c r="W995" t="str">
        <f>IFERROR(_xlfn.XLOOKUP(tb_C101[[#This Row],[OS]],[1]!tb_C103[OS],[1]!tb_C103[DESCRICAO2]),"0")</f>
        <v>Mecanico</v>
      </c>
    </row>
    <row r="996" spans="1:23" x14ac:dyDescent="0.25">
      <c r="A996" s="7">
        <v>951</v>
      </c>
      <c r="B996" t="s">
        <v>184</v>
      </c>
      <c r="C996">
        <v>108</v>
      </c>
      <c r="D996" s="8" t="s">
        <v>317</v>
      </c>
      <c r="E996" t="s">
        <v>300</v>
      </c>
      <c r="H996" t="s">
        <v>343</v>
      </c>
      <c r="I996" s="9">
        <v>45204.26525462963</v>
      </c>
      <c r="J996" s="9"/>
      <c r="K996" s="9"/>
      <c r="L996" s="9">
        <v>45209.811840277776</v>
      </c>
      <c r="M996" t="s">
        <v>2049</v>
      </c>
      <c r="N996" t="s">
        <v>180</v>
      </c>
      <c r="O996" t="s">
        <v>181</v>
      </c>
      <c r="P996" t="s">
        <v>331</v>
      </c>
      <c r="R996" t="s">
        <v>2050</v>
      </c>
      <c r="S996" s="9">
        <v>45358.306504629632</v>
      </c>
      <c r="T996">
        <v>43181706833</v>
      </c>
      <c r="U996" t="s">
        <v>183</v>
      </c>
      <c r="V996" t="str">
        <f>IFERROR(_xlfn.XLOOKUP(tb_C101[[#This Row],[OS]],[1]!tb_C103[OS],[1]!tb_C103[DESCRICAO]),"0")</f>
        <v>CORRETIVA</v>
      </c>
      <c r="W996" t="str">
        <f>IFERROR(_xlfn.XLOOKUP(tb_C101[[#This Row],[OS]],[1]!tb_C103[OS],[1]!tb_C103[DESCRICAO2]),"0")</f>
        <v>Eletrico</v>
      </c>
    </row>
    <row r="997" spans="1:23" x14ac:dyDescent="0.25">
      <c r="A997" s="7">
        <v>952</v>
      </c>
      <c r="B997" t="s">
        <v>24</v>
      </c>
      <c r="C997">
        <v>506</v>
      </c>
      <c r="D997" s="8" t="s">
        <v>819</v>
      </c>
      <c r="H997" t="s">
        <v>750</v>
      </c>
      <c r="I997" s="9">
        <v>45204.281157407408</v>
      </c>
      <c r="J997" s="9">
        <v>45204.279907407406</v>
      </c>
      <c r="K997" s="9">
        <v>45204.298611111109</v>
      </c>
      <c r="L997" s="9">
        <v>45229.582511574074</v>
      </c>
      <c r="M997" t="s">
        <v>2051</v>
      </c>
      <c r="N997" t="s">
        <v>180</v>
      </c>
      <c r="O997" t="s">
        <v>204</v>
      </c>
      <c r="P997" t="s">
        <v>189</v>
      </c>
      <c r="R997" t="s">
        <v>2052</v>
      </c>
      <c r="S997" s="9">
        <v>45229.58253472222</v>
      </c>
      <c r="T997">
        <v>43181706833</v>
      </c>
      <c r="U997" t="s">
        <v>183</v>
      </c>
      <c r="V997" t="str">
        <f>IFERROR(_xlfn.XLOOKUP(tb_C101[[#This Row],[OS]],[1]!tb_C103[OS],[1]!tb_C103[DESCRICAO]),"0")</f>
        <v>CORRETIVA</v>
      </c>
      <c r="W997" t="str">
        <f>IFERROR(_xlfn.XLOOKUP(tb_C101[[#This Row],[OS]],[1]!tb_C103[OS],[1]!tb_C103[DESCRICAO2]),"0")</f>
        <v>Eletrico</v>
      </c>
    </row>
    <row r="998" spans="1:23" x14ac:dyDescent="0.25">
      <c r="A998" s="7">
        <v>953</v>
      </c>
      <c r="B998" t="s">
        <v>24</v>
      </c>
      <c r="C998">
        <v>506</v>
      </c>
      <c r="D998" s="8" t="s">
        <v>819</v>
      </c>
      <c r="H998" t="s">
        <v>750</v>
      </c>
      <c r="I998" s="9">
        <v>45204.28392361111</v>
      </c>
      <c r="J998" s="9">
        <v>45204.281736111108</v>
      </c>
      <c r="K998" s="9">
        <v>45204.291666666664</v>
      </c>
      <c r="L998" s="9">
        <v>45231.729664351849</v>
      </c>
      <c r="M998" t="s">
        <v>2053</v>
      </c>
      <c r="N998" t="s">
        <v>180</v>
      </c>
      <c r="O998" t="s">
        <v>204</v>
      </c>
      <c r="P998" t="s">
        <v>189</v>
      </c>
      <c r="R998" t="s">
        <v>2054</v>
      </c>
      <c r="S998" s="9">
        <v>45231.729687500003</v>
      </c>
      <c r="T998">
        <v>43181706833</v>
      </c>
      <c r="U998" t="s">
        <v>183</v>
      </c>
      <c r="V998" t="str">
        <f>IFERROR(_xlfn.XLOOKUP(tb_C101[[#This Row],[OS]],[1]!tb_C103[OS],[1]!tb_C103[DESCRICAO]),"0")</f>
        <v>CORRETIVA</v>
      </c>
      <c r="W998" t="str">
        <f>IFERROR(_xlfn.XLOOKUP(tb_C101[[#This Row],[OS]],[1]!tb_C103[OS],[1]!tb_C103[DESCRICAO2]),"0")</f>
        <v>Mecanico</v>
      </c>
    </row>
    <row r="999" spans="1:23" x14ac:dyDescent="0.25">
      <c r="A999" s="7">
        <v>954</v>
      </c>
      <c r="B999" t="s">
        <v>79</v>
      </c>
      <c r="C999">
        <v>407</v>
      </c>
      <c r="D999" s="8" t="s">
        <v>270</v>
      </c>
      <c r="E999" t="s">
        <v>229</v>
      </c>
      <c r="H999" t="s">
        <v>734</v>
      </c>
      <c r="I999" s="9">
        <v>45204.378113425926</v>
      </c>
      <c r="J999" s="9"/>
      <c r="K999" s="9"/>
      <c r="L999" s="9">
        <v>45209.778761574074</v>
      </c>
      <c r="M999" t="s">
        <v>2055</v>
      </c>
      <c r="N999" t="s">
        <v>180</v>
      </c>
      <c r="O999" t="s">
        <v>181</v>
      </c>
      <c r="P999" t="s">
        <v>189</v>
      </c>
      <c r="R999" t="s">
        <v>2056</v>
      </c>
      <c r="S999" s="9">
        <v>45209.778784722221</v>
      </c>
      <c r="T999">
        <v>43181706833</v>
      </c>
      <c r="U999" t="s">
        <v>183</v>
      </c>
      <c r="V999" t="str">
        <f>IFERROR(_xlfn.XLOOKUP(tb_C101[[#This Row],[OS]],[1]!tb_C103[OS],[1]!tb_C103[DESCRICAO]),"0")</f>
        <v>CORRETIVA</v>
      </c>
      <c r="W999" t="str">
        <f>IFERROR(_xlfn.XLOOKUP(tb_C101[[#This Row],[OS]],[1]!tb_C103[OS],[1]!tb_C103[DESCRICAO2]),"0")</f>
        <v>Mecanico</v>
      </c>
    </row>
    <row r="1000" spans="1:23" x14ac:dyDescent="0.25">
      <c r="A1000" s="7">
        <v>955</v>
      </c>
      <c r="B1000" t="s">
        <v>184</v>
      </c>
      <c r="C1000">
        <v>108</v>
      </c>
      <c r="D1000" s="8" t="s">
        <v>317</v>
      </c>
      <c r="E1000" t="s">
        <v>300</v>
      </c>
      <c r="H1000" t="s">
        <v>352</v>
      </c>
      <c r="I1000" s="9">
        <v>45204.380648148152</v>
      </c>
      <c r="J1000" s="9">
        <v>45204.380624999998</v>
      </c>
      <c r="K1000" s="9">
        <v>45204.409722222219</v>
      </c>
      <c r="L1000" s="9">
        <v>45237.602337962962</v>
      </c>
      <c r="M1000" t="s">
        <v>2057</v>
      </c>
      <c r="N1000" t="s">
        <v>180</v>
      </c>
      <c r="O1000" t="s">
        <v>204</v>
      </c>
      <c r="P1000" t="s">
        <v>189</v>
      </c>
      <c r="R1000" t="s">
        <v>2058</v>
      </c>
      <c r="S1000" s="9">
        <v>45358.306747685187</v>
      </c>
      <c r="T1000">
        <v>43181706833</v>
      </c>
      <c r="U1000" t="s">
        <v>183</v>
      </c>
      <c r="V1000" t="str">
        <f>IFERROR(_xlfn.XLOOKUP(tb_C101[[#This Row],[OS]],[1]!tb_C103[OS],[1]!tb_C103[DESCRICAO]),"0")</f>
        <v>CORRETIVA</v>
      </c>
      <c r="W1000" t="str">
        <f>IFERROR(_xlfn.XLOOKUP(tb_C101[[#This Row],[OS]],[1]!tb_C103[OS],[1]!tb_C103[DESCRICAO2]),"0")</f>
        <v>Eletrico</v>
      </c>
    </row>
    <row r="1001" spans="1:23" x14ac:dyDescent="0.25">
      <c r="A1001" s="7">
        <v>956</v>
      </c>
      <c r="B1001" t="s">
        <v>184</v>
      </c>
      <c r="C1001">
        <v>108</v>
      </c>
      <c r="D1001" s="8" t="s">
        <v>317</v>
      </c>
      <c r="E1001" t="s">
        <v>337</v>
      </c>
      <c r="H1001" t="s">
        <v>731</v>
      </c>
      <c r="I1001" s="9">
        <v>45204.442164351851</v>
      </c>
      <c r="J1001" s="9"/>
      <c r="K1001" s="9"/>
      <c r="L1001" s="9">
        <v>45209.779143518521</v>
      </c>
      <c r="M1001" t="s">
        <v>2059</v>
      </c>
      <c r="N1001" t="s">
        <v>180</v>
      </c>
      <c r="O1001" t="s">
        <v>181</v>
      </c>
      <c r="P1001" t="s">
        <v>189</v>
      </c>
      <c r="R1001" t="s">
        <v>2060</v>
      </c>
      <c r="S1001" s="9">
        <v>45358.307152777779</v>
      </c>
      <c r="T1001">
        <v>43181706833</v>
      </c>
      <c r="U1001" t="s">
        <v>183</v>
      </c>
      <c r="V1001" t="str">
        <f>IFERROR(_xlfn.XLOOKUP(tb_C101[[#This Row],[OS]],[1]!tb_C103[OS],[1]!tb_C103[DESCRICAO]),"0")</f>
        <v>PREVENTIVA</v>
      </c>
      <c r="W1001" t="str">
        <f>IFERROR(_xlfn.XLOOKUP(tb_C101[[#This Row],[OS]],[1]!tb_C103[OS],[1]!tb_C103[DESCRICAO2]),"0")</f>
        <v>Mecanico</v>
      </c>
    </row>
    <row r="1002" spans="1:23" x14ac:dyDescent="0.25">
      <c r="A1002" s="7">
        <v>957</v>
      </c>
      <c r="B1002" t="s">
        <v>184</v>
      </c>
      <c r="C1002">
        <v>108</v>
      </c>
      <c r="D1002" s="8" t="s">
        <v>317</v>
      </c>
      <c r="E1002" t="s">
        <v>300</v>
      </c>
      <c r="H1002" t="s">
        <v>731</v>
      </c>
      <c r="I1002" s="9">
        <v>45204.443854166668</v>
      </c>
      <c r="J1002" s="9"/>
      <c r="K1002" s="9"/>
      <c r="L1002" s="9">
        <v>45211.639282407406</v>
      </c>
      <c r="M1002" t="s">
        <v>2061</v>
      </c>
      <c r="N1002" t="s">
        <v>180</v>
      </c>
      <c r="O1002" t="s">
        <v>181</v>
      </c>
      <c r="P1002" t="s">
        <v>189</v>
      </c>
      <c r="R1002" t="s">
        <v>2062</v>
      </c>
      <c r="S1002" s="9">
        <v>45358.308009259257</v>
      </c>
      <c r="T1002">
        <v>43181706833</v>
      </c>
      <c r="U1002" t="s">
        <v>183</v>
      </c>
      <c r="V1002" t="str">
        <f>IFERROR(_xlfn.XLOOKUP(tb_C101[[#This Row],[OS]],[1]!tb_C103[OS],[1]!tb_C103[DESCRICAO]),"0")</f>
        <v>CORRETIVA</v>
      </c>
      <c r="W1002" t="str">
        <f>IFERROR(_xlfn.XLOOKUP(tb_C101[[#This Row],[OS]],[1]!tb_C103[OS],[1]!tb_C103[DESCRICAO2]),"0")</f>
        <v>Eletrico</v>
      </c>
    </row>
    <row r="1003" spans="1:23" x14ac:dyDescent="0.25">
      <c r="A1003" s="7">
        <v>958</v>
      </c>
      <c r="B1003" t="s">
        <v>184</v>
      </c>
      <c r="C1003">
        <v>108</v>
      </c>
      <c r="D1003" s="8" t="s">
        <v>317</v>
      </c>
      <c r="E1003" t="s">
        <v>300</v>
      </c>
      <c r="H1003" t="s">
        <v>731</v>
      </c>
      <c r="I1003" s="9">
        <v>45204.448368055557</v>
      </c>
      <c r="J1003" s="9"/>
      <c r="K1003" s="9"/>
      <c r="L1003" s="9">
        <v>45204.845381944448</v>
      </c>
      <c r="M1003" t="s">
        <v>2063</v>
      </c>
      <c r="N1003" t="s">
        <v>180</v>
      </c>
      <c r="O1003" t="s">
        <v>181</v>
      </c>
      <c r="P1003" t="s">
        <v>189</v>
      </c>
      <c r="R1003" t="s">
        <v>2064</v>
      </c>
      <c r="S1003" s="9">
        <v>45358.308159722219</v>
      </c>
      <c r="T1003">
        <v>43181706833</v>
      </c>
      <c r="U1003" t="s">
        <v>183</v>
      </c>
      <c r="V1003" t="str">
        <f>IFERROR(_xlfn.XLOOKUP(tb_C101[[#This Row],[OS]],[1]!tb_C103[OS],[1]!tb_C103[DESCRICAO]),"0")</f>
        <v>CORRETIVA</v>
      </c>
      <c r="W1003" t="str">
        <f>IFERROR(_xlfn.XLOOKUP(tb_C101[[#This Row],[OS]],[1]!tb_C103[OS],[1]!tb_C103[DESCRICAO2]),"0")</f>
        <v>Mecanico</v>
      </c>
    </row>
    <row r="1004" spans="1:23" x14ac:dyDescent="0.25">
      <c r="A1004" s="7">
        <v>959</v>
      </c>
      <c r="B1004" t="s">
        <v>2065</v>
      </c>
      <c r="D1004" s="8"/>
      <c r="H1004" t="s">
        <v>285</v>
      </c>
      <c r="I1004" s="9">
        <v>45204.47760416667</v>
      </c>
      <c r="J1004" s="9"/>
      <c r="K1004" s="9"/>
      <c r="L1004" s="9">
        <v>45223.723391203705</v>
      </c>
      <c r="M1004" t="s">
        <v>2066</v>
      </c>
      <c r="N1004" t="s">
        <v>180</v>
      </c>
      <c r="O1004" t="s">
        <v>181</v>
      </c>
      <c r="P1004" t="s">
        <v>189</v>
      </c>
      <c r="R1004" t="s">
        <v>2067</v>
      </c>
      <c r="S1004" s="9">
        <v>45223.723414351851</v>
      </c>
      <c r="T1004">
        <v>43181706833</v>
      </c>
      <c r="U1004" t="s">
        <v>183</v>
      </c>
      <c r="V1004" t="str">
        <f>IFERROR(_xlfn.XLOOKUP(tb_C101[[#This Row],[OS]],[1]!tb_C103[OS],[1]!tb_C103[DESCRICAO]),"0")</f>
        <v>CORRETIVA</v>
      </c>
      <c r="W1004" t="str">
        <f>IFERROR(_xlfn.XLOOKUP(tb_C101[[#This Row],[OS]],[1]!tb_C103[OS],[1]!tb_C103[DESCRICAO2]),"0")</f>
        <v>Eletrico</v>
      </c>
    </row>
    <row r="1005" spans="1:23" x14ac:dyDescent="0.25">
      <c r="A1005" s="7">
        <v>960</v>
      </c>
      <c r="B1005" t="s">
        <v>184</v>
      </c>
      <c r="C1005">
        <v>118</v>
      </c>
      <c r="D1005" s="8" t="s">
        <v>1349</v>
      </c>
      <c r="H1005" t="s">
        <v>329</v>
      </c>
      <c r="I1005" s="9">
        <v>45204.580833333333</v>
      </c>
      <c r="J1005" s="9"/>
      <c r="K1005" s="9"/>
      <c r="L1005" s="9">
        <v>45204.847638888888</v>
      </c>
      <c r="M1005" t="s">
        <v>2068</v>
      </c>
      <c r="N1005" t="s">
        <v>180</v>
      </c>
      <c r="O1005" t="s">
        <v>181</v>
      </c>
      <c r="P1005" t="s">
        <v>189</v>
      </c>
      <c r="R1005" t="s">
        <v>2069</v>
      </c>
      <c r="S1005" s="9">
        <v>45204.847650462965</v>
      </c>
      <c r="T1005">
        <v>43181706833</v>
      </c>
      <c r="U1005" t="s">
        <v>183</v>
      </c>
      <c r="V1005" t="str">
        <f>IFERROR(_xlfn.XLOOKUP(tb_C101[[#This Row],[OS]],[1]!tb_C103[OS],[1]!tb_C103[DESCRICAO]),"0")</f>
        <v>CORRETIVA</v>
      </c>
      <c r="W1005" t="str">
        <f>IFERROR(_xlfn.XLOOKUP(tb_C101[[#This Row],[OS]],[1]!tb_C103[OS],[1]!tb_C103[DESCRICAO2]),"0")</f>
        <v>Mecanico</v>
      </c>
    </row>
    <row r="1006" spans="1:23" x14ac:dyDescent="0.25">
      <c r="A1006" s="7">
        <v>961</v>
      </c>
      <c r="B1006" t="s">
        <v>24</v>
      </c>
      <c r="C1006">
        <v>501</v>
      </c>
      <c r="D1006" s="8" t="s">
        <v>228</v>
      </c>
      <c r="H1006" t="s">
        <v>814</v>
      </c>
      <c r="I1006" s="9">
        <v>45204.634432870371</v>
      </c>
      <c r="J1006" s="9"/>
      <c r="K1006" s="9"/>
      <c r="L1006" s="9">
        <v>45209.778217592589</v>
      </c>
      <c r="M1006" t="s">
        <v>2070</v>
      </c>
      <c r="N1006" t="s">
        <v>180</v>
      </c>
      <c r="O1006" t="s">
        <v>181</v>
      </c>
      <c r="P1006" t="s">
        <v>182</v>
      </c>
      <c r="R1006" t="s">
        <v>2071</v>
      </c>
      <c r="S1006" s="9">
        <v>45209.778240740743</v>
      </c>
      <c r="T1006">
        <v>43181706833</v>
      </c>
      <c r="U1006" t="s">
        <v>183</v>
      </c>
      <c r="V1006" t="str">
        <f>IFERROR(_xlfn.XLOOKUP(tb_C101[[#This Row],[OS]],[1]!tb_C103[OS],[1]!tb_C103[DESCRICAO]),"0")</f>
        <v>CORRETIVA</v>
      </c>
      <c r="W1006" t="str">
        <f>IFERROR(_xlfn.XLOOKUP(tb_C101[[#This Row],[OS]],[1]!tb_C103[OS],[1]!tb_C103[DESCRICAO2]),"0")</f>
        <v>Mecanico</v>
      </c>
    </row>
    <row r="1007" spans="1:23" x14ac:dyDescent="0.25">
      <c r="A1007" s="7">
        <v>962</v>
      </c>
      <c r="B1007" t="s">
        <v>79</v>
      </c>
      <c r="C1007">
        <v>416</v>
      </c>
      <c r="D1007" s="8" t="s">
        <v>870</v>
      </c>
      <c r="H1007" t="s">
        <v>744</v>
      </c>
      <c r="I1007" s="9">
        <v>45204.692557870374</v>
      </c>
      <c r="J1007" s="9"/>
      <c r="K1007" s="9"/>
      <c r="L1007" s="9">
        <v>45229.510787037034</v>
      </c>
      <c r="M1007" t="s">
        <v>2072</v>
      </c>
      <c r="N1007" t="s">
        <v>180</v>
      </c>
      <c r="O1007" t="s">
        <v>181</v>
      </c>
      <c r="P1007" t="s">
        <v>182</v>
      </c>
      <c r="R1007" t="s">
        <v>2073</v>
      </c>
      <c r="S1007" s="9">
        <v>45229.510810185187</v>
      </c>
      <c r="T1007">
        <v>43181706833</v>
      </c>
      <c r="U1007" t="s">
        <v>183</v>
      </c>
      <c r="V1007" t="str">
        <f>IFERROR(_xlfn.XLOOKUP(tb_C101[[#This Row],[OS]],[1]!tb_C103[OS],[1]!tb_C103[DESCRICAO]),"0")</f>
        <v>CORRETIVA</v>
      </c>
      <c r="W1007" t="str">
        <f>IFERROR(_xlfn.XLOOKUP(tb_C101[[#This Row],[OS]],[1]!tb_C103[OS],[1]!tb_C103[DESCRICAO2]),"0")</f>
        <v>Eletrico</v>
      </c>
    </row>
    <row r="1008" spans="1:23" x14ac:dyDescent="0.25">
      <c r="A1008" s="7">
        <v>963</v>
      </c>
      <c r="B1008" t="s">
        <v>79</v>
      </c>
      <c r="C1008">
        <v>407</v>
      </c>
      <c r="D1008" s="8" t="s">
        <v>270</v>
      </c>
      <c r="H1008" t="s">
        <v>744</v>
      </c>
      <c r="I1008" s="9">
        <v>45204.707951388889</v>
      </c>
      <c r="J1008" s="9">
        <v>45204.666666666664</v>
      </c>
      <c r="K1008" s="9">
        <v>45204.722222222219</v>
      </c>
      <c r="L1008" s="9">
        <v>45211.637870370374</v>
      </c>
      <c r="M1008" t="s">
        <v>2074</v>
      </c>
      <c r="N1008" t="s">
        <v>180</v>
      </c>
      <c r="O1008" t="s">
        <v>204</v>
      </c>
      <c r="P1008" t="s">
        <v>182</v>
      </c>
      <c r="R1008" t="s">
        <v>2075</v>
      </c>
      <c r="S1008" s="9">
        <v>45211.637881944444</v>
      </c>
      <c r="T1008">
        <v>43181706833</v>
      </c>
      <c r="U1008" t="s">
        <v>183</v>
      </c>
      <c r="V1008" t="str">
        <f>IFERROR(_xlfn.XLOOKUP(tb_C101[[#This Row],[OS]],[1]!tb_C103[OS],[1]!tb_C103[DESCRICAO]),"0")</f>
        <v>CORRETIVA</v>
      </c>
      <c r="W1008" t="str">
        <f>IFERROR(_xlfn.XLOOKUP(tb_C101[[#This Row],[OS]],[1]!tb_C103[OS],[1]!tb_C103[DESCRICAO2]),"0")</f>
        <v>Mecanico</v>
      </c>
    </row>
    <row r="1009" spans="1:23" x14ac:dyDescent="0.25">
      <c r="A1009" s="7">
        <v>964</v>
      </c>
      <c r="B1009" t="s">
        <v>79</v>
      </c>
      <c r="C1009">
        <v>416</v>
      </c>
      <c r="D1009" s="8" t="s">
        <v>870</v>
      </c>
      <c r="H1009" t="s">
        <v>744</v>
      </c>
      <c r="I1009" s="9">
        <v>45204.774050925924</v>
      </c>
      <c r="J1009" s="9"/>
      <c r="K1009" s="9"/>
      <c r="L1009" s="9">
        <v>45223.72283564815</v>
      </c>
      <c r="M1009" t="s">
        <v>2076</v>
      </c>
      <c r="N1009" t="s">
        <v>180</v>
      </c>
      <c r="O1009" t="s">
        <v>181</v>
      </c>
      <c r="P1009" t="s">
        <v>182</v>
      </c>
      <c r="R1009" t="s">
        <v>2077</v>
      </c>
      <c r="S1009" s="9">
        <v>45223.722858796296</v>
      </c>
      <c r="T1009">
        <v>43181706833</v>
      </c>
      <c r="U1009" t="s">
        <v>183</v>
      </c>
      <c r="V1009" t="str">
        <f>IFERROR(_xlfn.XLOOKUP(tb_C101[[#This Row],[OS]],[1]!tb_C103[OS],[1]!tb_C103[DESCRICAO]),"0")</f>
        <v>CORRETIVA</v>
      </c>
      <c r="W1009" t="str">
        <f>IFERROR(_xlfn.XLOOKUP(tb_C101[[#This Row],[OS]],[1]!tb_C103[OS],[1]!tb_C103[DESCRICAO2]),"0")</f>
        <v>Eletrico</v>
      </c>
    </row>
    <row r="1010" spans="1:23" x14ac:dyDescent="0.25">
      <c r="A1010" s="7">
        <v>965</v>
      </c>
      <c r="B1010" t="s">
        <v>79</v>
      </c>
      <c r="C1010">
        <v>407</v>
      </c>
      <c r="D1010" s="8" t="s">
        <v>270</v>
      </c>
      <c r="H1010" t="s">
        <v>744</v>
      </c>
      <c r="I1010" s="9">
        <v>45204.888611111113</v>
      </c>
      <c r="J1010" s="9">
        <v>45204.887708333335</v>
      </c>
      <c r="K1010" s="9">
        <v>45204.899305555555</v>
      </c>
      <c r="L1010" s="9">
        <v>45211.636990740742</v>
      </c>
      <c r="M1010" t="s">
        <v>2078</v>
      </c>
      <c r="N1010" t="s">
        <v>180</v>
      </c>
      <c r="O1010" t="s">
        <v>204</v>
      </c>
      <c r="P1010" t="s">
        <v>182</v>
      </c>
      <c r="R1010" t="s">
        <v>2079</v>
      </c>
      <c r="S1010" s="9">
        <v>45211.637013888889</v>
      </c>
      <c r="T1010">
        <v>43181706833</v>
      </c>
      <c r="U1010" t="s">
        <v>183</v>
      </c>
      <c r="V1010" t="str">
        <f>IFERROR(_xlfn.XLOOKUP(tb_C101[[#This Row],[OS]],[1]!tb_C103[OS],[1]!tb_C103[DESCRICAO]),"0")</f>
        <v>CORRETIVA</v>
      </c>
      <c r="W1010" t="str">
        <f>IFERROR(_xlfn.XLOOKUP(tb_C101[[#This Row],[OS]],[1]!tb_C103[OS],[1]!tb_C103[DESCRICAO2]),"0")</f>
        <v>Mecanico</v>
      </c>
    </row>
    <row r="1011" spans="1:23" x14ac:dyDescent="0.25">
      <c r="A1011" s="7">
        <v>966</v>
      </c>
      <c r="B1011" t="s">
        <v>79</v>
      </c>
      <c r="C1011">
        <v>407</v>
      </c>
      <c r="D1011" s="8" t="s">
        <v>270</v>
      </c>
      <c r="H1011" t="s">
        <v>744</v>
      </c>
      <c r="I1011" s="9">
        <v>45204.914594907408</v>
      </c>
      <c r="J1011" s="9">
        <v>45204.912870370368</v>
      </c>
      <c r="K1011" s="9">
        <v>45204.927083333336</v>
      </c>
      <c r="L1011" s="9">
        <v>45211.636342592596</v>
      </c>
      <c r="M1011" t="s">
        <v>2080</v>
      </c>
      <c r="N1011" t="s">
        <v>180</v>
      </c>
      <c r="O1011" t="s">
        <v>204</v>
      </c>
      <c r="P1011" t="s">
        <v>182</v>
      </c>
      <c r="R1011" t="s">
        <v>2081</v>
      </c>
      <c r="S1011" s="9">
        <v>45211.636365740742</v>
      </c>
      <c r="T1011">
        <v>43181706833</v>
      </c>
      <c r="U1011" t="s">
        <v>183</v>
      </c>
      <c r="V1011" t="str">
        <f>IFERROR(_xlfn.XLOOKUP(tb_C101[[#This Row],[OS]],[1]!tb_C103[OS],[1]!tb_C103[DESCRICAO]),"0")</f>
        <v>CORRETIVA</v>
      </c>
      <c r="W1011" t="str">
        <f>IFERROR(_xlfn.XLOOKUP(tb_C101[[#This Row],[OS]],[1]!tb_C103[OS],[1]!tb_C103[DESCRICAO2]),"0")</f>
        <v>Mecanico</v>
      </c>
    </row>
    <row r="1012" spans="1:23" x14ac:dyDescent="0.25">
      <c r="A1012" s="7">
        <v>967</v>
      </c>
      <c r="B1012" t="s">
        <v>184</v>
      </c>
      <c r="C1012">
        <v>117</v>
      </c>
      <c r="D1012" s="8" t="s">
        <v>354</v>
      </c>
      <c r="H1012" t="s">
        <v>343</v>
      </c>
      <c r="I1012" s="9">
        <v>45205.254895833335</v>
      </c>
      <c r="J1012" s="9"/>
      <c r="K1012" s="9"/>
      <c r="L1012" s="9">
        <v>45211.635833333334</v>
      </c>
      <c r="M1012" t="s">
        <v>2082</v>
      </c>
      <c r="N1012" t="s">
        <v>180</v>
      </c>
      <c r="O1012" t="s">
        <v>181</v>
      </c>
      <c r="P1012" t="s">
        <v>331</v>
      </c>
      <c r="R1012" t="s">
        <v>2083</v>
      </c>
      <c r="S1012" s="9">
        <v>45211.635868055557</v>
      </c>
      <c r="T1012">
        <v>43181706833</v>
      </c>
      <c r="U1012" t="s">
        <v>183</v>
      </c>
      <c r="V1012" t="str">
        <f>IFERROR(_xlfn.XLOOKUP(tb_C101[[#This Row],[OS]],[1]!tb_C103[OS],[1]!tb_C103[DESCRICAO]),"0")</f>
        <v>CORRETIVA</v>
      </c>
      <c r="W1012" t="str">
        <f>IFERROR(_xlfn.XLOOKUP(tb_C101[[#This Row],[OS]],[1]!tb_C103[OS],[1]!tb_C103[DESCRICAO2]),"0")</f>
        <v>Mecanico</v>
      </c>
    </row>
    <row r="1013" spans="1:23" x14ac:dyDescent="0.25">
      <c r="A1013" s="7">
        <v>968</v>
      </c>
      <c r="B1013" t="s">
        <v>79</v>
      </c>
      <c r="C1013">
        <v>416</v>
      </c>
      <c r="D1013" s="8" t="s">
        <v>870</v>
      </c>
      <c r="E1013" t="s">
        <v>1232</v>
      </c>
      <c r="H1013" t="s">
        <v>734</v>
      </c>
      <c r="I1013" s="9">
        <v>45205.295601851853</v>
      </c>
      <c r="J1013" s="9">
        <v>45205.295601851853</v>
      </c>
      <c r="K1013" s="9">
        <v>45205.322916666664</v>
      </c>
      <c r="L1013" s="9">
        <v>45237.604074074072</v>
      </c>
      <c r="M1013" t="s">
        <v>2084</v>
      </c>
      <c r="N1013" t="s">
        <v>180</v>
      </c>
      <c r="O1013" t="s">
        <v>204</v>
      </c>
      <c r="P1013" t="s">
        <v>189</v>
      </c>
      <c r="R1013" t="s">
        <v>2085</v>
      </c>
      <c r="S1013" s="9">
        <v>45237.604097222225</v>
      </c>
      <c r="T1013">
        <v>43181706833</v>
      </c>
      <c r="U1013" t="s">
        <v>183</v>
      </c>
      <c r="V1013" t="str">
        <f>IFERROR(_xlfn.XLOOKUP(tb_C101[[#This Row],[OS]],[1]!tb_C103[OS],[1]!tb_C103[DESCRICAO]),"0")</f>
        <v>MELHORIA</v>
      </c>
      <c r="W1013" t="str">
        <f>IFERROR(_xlfn.XLOOKUP(tb_C101[[#This Row],[OS]],[1]!tb_C103[OS],[1]!tb_C103[DESCRICAO2]),"0")</f>
        <v>Eletrico</v>
      </c>
    </row>
    <row r="1014" spans="1:23" x14ac:dyDescent="0.25">
      <c r="A1014" s="7">
        <v>969</v>
      </c>
      <c r="B1014" t="s">
        <v>184</v>
      </c>
      <c r="C1014">
        <v>115</v>
      </c>
      <c r="D1014" s="8" t="s">
        <v>197</v>
      </c>
      <c r="E1014" t="s">
        <v>198</v>
      </c>
      <c r="F1014" t="s">
        <v>387</v>
      </c>
      <c r="G1014" t="s">
        <v>392</v>
      </c>
      <c r="H1014" t="s">
        <v>352</v>
      </c>
      <c r="I1014" s="9">
        <v>45205.379467592589</v>
      </c>
      <c r="J1014" s="9"/>
      <c r="K1014" s="9"/>
      <c r="L1014" s="9">
        <v>45231.730949074074</v>
      </c>
      <c r="M1014" t="s">
        <v>2086</v>
      </c>
      <c r="N1014" t="s">
        <v>180</v>
      </c>
      <c r="O1014" t="s">
        <v>181</v>
      </c>
      <c r="P1014" t="s">
        <v>189</v>
      </c>
      <c r="Q1014" t="s">
        <v>308</v>
      </c>
      <c r="S1014" s="9">
        <v>45231.73097222222</v>
      </c>
      <c r="T1014">
        <v>43181706833</v>
      </c>
      <c r="U1014" t="s">
        <v>183</v>
      </c>
      <c r="V1014" t="str">
        <f>IFERROR(_xlfn.XLOOKUP(tb_C101[[#This Row],[OS]],[1]!tb_C103[OS],[1]!tb_C103[DESCRICAO]),"0")</f>
        <v>CORRETIVA</v>
      </c>
      <c r="W1014" t="str">
        <f>IFERROR(_xlfn.XLOOKUP(tb_C101[[#This Row],[OS]],[1]!tb_C103[OS],[1]!tb_C103[DESCRICAO2]),"0")</f>
        <v>Mecanico</v>
      </c>
    </row>
    <row r="1015" spans="1:23" x14ac:dyDescent="0.25">
      <c r="A1015" s="7">
        <v>970</v>
      </c>
      <c r="B1015" t="s">
        <v>184</v>
      </c>
      <c r="C1015">
        <v>112</v>
      </c>
      <c r="D1015" s="8" t="s">
        <v>237</v>
      </c>
      <c r="H1015" t="s">
        <v>731</v>
      </c>
      <c r="I1015" s="9">
        <v>45205.40829861111</v>
      </c>
      <c r="J1015" s="9"/>
      <c r="K1015" s="9"/>
      <c r="L1015" s="9">
        <v>45237.604386574072</v>
      </c>
      <c r="M1015" t="s">
        <v>2087</v>
      </c>
      <c r="N1015" t="s">
        <v>180</v>
      </c>
      <c r="O1015" t="s">
        <v>181</v>
      </c>
      <c r="P1015" t="s">
        <v>189</v>
      </c>
      <c r="R1015" t="s">
        <v>2088</v>
      </c>
      <c r="S1015" s="9">
        <v>45237.604398148149</v>
      </c>
      <c r="T1015">
        <v>43181706833</v>
      </c>
      <c r="U1015" t="s">
        <v>183</v>
      </c>
      <c r="V1015" t="str">
        <f>IFERROR(_xlfn.XLOOKUP(tb_C101[[#This Row],[OS]],[1]!tb_C103[OS],[1]!tb_C103[DESCRICAO]),"0")</f>
        <v>CORRETIVA</v>
      </c>
      <c r="W1015" t="str">
        <f>IFERROR(_xlfn.XLOOKUP(tb_C101[[#This Row],[OS]],[1]!tb_C103[OS],[1]!tb_C103[DESCRICAO2]),"0")</f>
        <v>Eletrico</v>
      </c>
    </row>
    <row r="1016" spans="1:23" x14ac:dyDescent="0.25">
      <c r="A1016" s="7">
        <v>971</v>
      </c>
      <c r="B1016" t="s">
        <v>184</v>
      </c>
      <c r="C1016">
        <v>118</v>
      </c>
      <c r="D1016" s="8" t="s">
        <v>1349</v>
      </c>
      <c r="H1016" t="s">
        <v>731</v>
      </c>
      <c r="I1016" s="9">
        <v>45205.623217592591</v>
      </c>
      <c r="J1016" s="9"/>
      <c r="K1016" s="9"/>
      <c r="L1016" s="9">
        <v>45211.635439814818</v>
      </c>
      <c r="M1016" t="s">
        <v>2089</v>
      </c>
      <c r="N1016" t="s">
        <v>180</v>
      </c>
      <c r="O1016" t="s">
        <v>181</v>
      </c>
      <c r="P1016" t="s">
        <v>189</v>
      </c>
      <c r="R1016" t="s">
        <v>2090</v>
      </c>
      <c r="S1016" s="9">
        <v>45211.635462962964</v>
      </c>
      <c r="T1016">
        <v>43181706833</v>
      </c>
      <c r="U1016" t="s">
        <v>183</v>
      </c>
      <c r="V1016" t="str">
        <f>IFERROR(_xlfn.XLOOKUP(tb_C101[[#This Row],[OS]],[1]!tb_C103[OS],[1]!tb_C103[DESCRICAO]),"0")</f>
        <v>MELHORIA</v>
      </c>
      <c r="W1016" t="str">
        <f>IFERROR(_xlfn.XLOOKUP(tb_C101[[#This Row],[OS]],[1]!tb_C103[OS],[1]!tb_C103[DESCRICAO2]),"0")</f>
        <v>Mecanico</v>
      </c>
    </row>
    <row r="1017" spans="1:23" x14ac:dyDescent="0.25">
      <c r="A1017" s="7">
        <v>972</v>
      </c>
      <c r="B1017" t="s">
        <v>220</v>
      </c>
      <c r="C1017">
        <v>302</v>
      </c>
      <c r="D1017" s="8" t="s">
        <v>787</v>
      </c>
      <c r="H1017" t="s">
        <v>788</v>
      </c>
      <c r="I1017" s="9">
        <v>45205.712245370371</v>
      </c>
      <c r="J1017" s="9"/>
      <c r="K1017" s="9"/>
      <c r="L1017" s="9">
        <v>45211.634988425925</v>
      </c>
      <c r="M1017" t="s">
        <v>2091</v>
      </c>
      <c r="N1017" t="s">
        <v>180</v>
      </c>
      <c r="O1017" t="s">
        <v>181</v>
      </c>
      <c r="P1017" t="s">
        <v>189</v>
      </c>
      <c r="R1017" t="s">
        <v>2092</v>
      </c>
      <c r="S1017" s="9">
        <v>45211.635000000002</v>
      </c>
      <c r="T1017">
        <v>43181706833</v>
      </c>
      <c r="U1017" t="s">
        <v>183</v>
      </c>
      <c r="V1017" t="str">
        <f>IFERROR(_xlfn.XLOOKUP(tb_C101[[#This Row],[OS]],[1]!tb_C103[OS],[1]!tb_C103[DESCRICAO]),"0")</f>
        <v>CORRETIVA</v>
      </c>
      <c r="W1017" t="str">
        <f>IFERROR(_xlfn.XLOOKUP(tb_C101[[#This Row],[OS]],[1]!tb_C103[OS],[1]!tb_C103[DESCRICAO2]),"0")</f>
        <v>Mecanico</v>
      </c>
    </row>
    <row r="1018" spans="1:23" x14ac:dyDescent="0.25">
      <c r="A1018" s="7">
        <v>973</v>
      </c>
      <c r="B1018" t="s">
        <v>184</v>
      </c>
      <c r="C1018">
        <v>117</v>
      </c>
      <c r="D1018" s="8" t="s">
        <v>354</v>
      </c>
      <c r="E1018" t="s">
        <v>345</v>
      </c>
      <c r="F1018" t="s">
        <v>447</v>
      </c>
      <c r="G1018" t="s">
        <v>470</v>
      </c>
      <c r="H1018" t="s">
        <v>343</v>
      </c>
      <c r="I1018" s="9">
        <v>45206.244293981479</v>
      </c>
      <c r="J1018" s="9"/>
      <c r="K1018" s="9"/>
      <c r="L1018" s="9">
        <v>45209.810532407406</v>
      </c>
      <c r="M1018" t="s">
        <v>2093</v>
      </c>
      <c r="N1018" t="s">
        <v>180</v>
      </c>
      <c r="O1018" t="s">
        <v>181</v>
      </c>
      <c r="P1018" t="s">
        <v>331</v>
      </c>
      <c r="Q1018" t="s">
        <v>308</v>
      </c>
      <c r="R1018" t="s">
        <v>2094</v>
      </c>
      <c r="S1018" s="9">
        <v>45209.810567129629</v>
      </c>
      <c r="T1018">
        <v>43181706833</v>
      </c>
      <c r="U1018" t="s">
        <v>183</v>
      </c>
      <c r="V1018" t="str">
        <f>IFERROR(_xlfn.XLOOKUP(tb_C101[[#This Row],[OS]],[1]!tb_C103[OS],[1]!tb_C103[DESCRICAO]),"0")</f>
        <v>CORRETIVA</v>
      </c>
      <c r="W1018" t="str">
        <f>IFERROR(_xlfn.XLOOKUP(tb_C101[[#This Row],[OS]],[1]!tb_C103[OS],[1]!tb_C103[DESCRICAO2]),"0")</f>
        <v>Eletrico</v>
      </c>
    </row>
    <row r="1019" spans="1:23" x14ac:dyDescent="0.25">
      <c r="A1019" s="7">
        <v>974</v>
      </c>
      <c r="B1019" t="s">
        <v>175</v>
      </c>
      <c r="D1019" s="8"/>
      <c r="H1019" t="s">
        <v>774</v>
      </c>
      <c r="I1019" s="9">
        <v>45206.290902777779</v>
      </c>
      <c r="J1019" s="9">
        <v>45206.289826388886</v>
      </c>
      <c r="K1019" s="9">
        <v>45206.290277777778</v>
      </c>
      <c r="L1019" s="9">
        <v>45379.508634259262</v>
      </c>
      <c r="N1019" t="s">
        <v>180</v>
      </c>
      <c r="O1019" t="s">
        <v>204</v>
      </c>
      <c r="P1019" t="s">
        <v>189</v>
      </c>
      <c r="R1019" t="s">
        <v>2095</v>
      </c>
      <c r="S1019" s="9">
        <v>45379.508657407408</v>
      </c>
      <c r="T1019">
        <v>43181706833</v>
      </c>
      <c r="U1019" t="s">
        <v>183</v>
      </c>
      <c r="V1019" t="str">
        <f>IFERROR(_xlfn.XLOOKUP(tb_C101[[#This Row],[OS]],[1]!tb_C103[OS],[1]!tb_C103[DESCRICAO]),"0")</f>
        <v>CORRETIVA</v>
      </c>
      <c r="W1019" t="str">
        <f>IFERROR(_xlfn.XLOOKUP(tb_C101[[#This Row],[OS]],[1]!tb_C103[OS],[1]!tb_C103[DESCRICAO2]),"0")</f>
        <v>Eletrico</v>
      </c>
    </row>
    <row r="1020" spans="1:23" x14ac:dyDescent="0.25">
      <c r="A1020" s="7">
        <v>975</v>
      </c>
      <c r="B1020" t="s">
        <v>79</v>
      </c>
      <c r="C1020">
        <v>417</v>
      </c>
      <c r="D1020" s="8" t="s">
        <v>927</v>
      </c>
      <c r="H1020" t="s">
        <v>744</v>
      </c>
      <c r="I1020" s="9">
        <v>45206.507268518515</v>
      </c>
      <c r="J1020" s="9">
        <v>45206.510416666664</v>
      </c>
      <c r="K1020" s="9">
        <v>45206.541666666664</v>
      </c>
      <c r="L1020" s="9">
        <v>45209.810011574074</v>
      </c>
      <c r="M1020" t="s">
        <v>2096</v>
      </c>
      <c r="N1020" t="s">
        <v>180</v>
      </c>
      <c r="O1020" t="s">
        <v>204</v>
      </c>
      <c r="P1020" t="s">
        <v>182</v>
      </c>
      <c r="R1020" t="s">
        <v>2097</v>
      </c>
      <c r="S1020" s="9">
        <v>45209.810046296298</v>
      </c>
      <c r="T1020">
        <v>43181706833</v>
      </c>
      <c r="U1020" t="s">
        <v>183</v>
      </c>
      <c r="V1020" t="str">
        <f>IFERROR(_xlfn.XLOOKUP(tb_C101[[#This Row],[OS]],[1]!tb_C103[OS],[1]!tb_C103[DESCRICAO]),"0")</f>
        <v>CORRETIVA</v>
      </c>
      <c r="W1020" t="str">
        <f>IFERROR(_xlfn.XLOOKUP(tb_C101[[#This Row],[OS]],[1]!tb_C103[OS],[1]!tb_C103[DESCRICAO2]),"0")</f>
        <v>Eletrico</v>
      </c>
    </row>
    <row r="1021" spans="1:23" x14ac:dyDescent="0.25">
      <c r="A1021" s="7">
        <v>976</v>
      </c>
      <c r="B1021" t="s">
        <v>79</v>
      </c>
      <c r="C1021">
        <v>407</v>
      </c>
      <c r="D1021" s="8" t="s">
        <v>270</v>
      </c>
      <c r="H1021" t="s">
        <v>744</v>
      </c>
      <c r="I1021" s="9">
        <v>45206.684305555558</v>
      </c>
      <c r="J1021" s="9"/>
      <c r="K1021" s="9"/>
      <c r="L1021" s="9">
        <v>45211.634351851855</v>
      </c>
      <c r="M1021" t="s">
        <v>2098</v>
      </c>
      <c r="N1021" t="s">
        <v>180</v>
      </c>
      <c r="O1021" t="s">
        <v>181</v>
      </c>
      <c r="P1021" t="s">
        <v>182</v>
      </c>
      <c r="R1021" t="s">
        <v>2099</v>
      </c>
      <c r="S1021" s="9">
        <v>45211.634375000001</v>
      </c>
      <c r="T1021">
        <v>43181706833</v>
      </c>
      <c r="U1021" t="s">
        <v>183</v>
      </c>
      <c r="V1021" t="str">
        <f>IFERROR(_xlfn.XLOOKUP(tb_C101[[#This Row],[OS]],[1]!tb_C103[OS],[1]!tb_C103[DESCRICAO]),"0")</f>
        <v>CORRETIVA</v>
      </c>
      <c r="W1021" t="str">
        <f>IFERROR(_xlfn.XLOOKUP(tb_C101[[#This Row],[OS]],[1]!tb_C103[OS],[1]!tb_C103[DESCRICAO2]),"0")</f>
        <v>Mecanico</v>
      </c>
    </row>
    <row r="1022" spans="1:23" x14ac:dyDescent="0.25">
      <c r="A1022" s="7">
        <v>977</v>
      </c>
      <c r="B1022" t="s">
        <v>184</v>
      </c>
      <c r="C1022">
        <v>108</v>
      </c>
      <c r="D1022" s="8" t="s">
        <v>317</v>
      </c>
      <c r="E1022" t="s">
        <v>300</v>
      </c>
      <c r="H1022" t="s">
        <v>343</v>
      </c>
      <c r="I1022" s="9">
        <v>45208.219363425924</v>
      </c>
      <c r="J1022" s="9"/>
      <c r="K1022" s="9"/>
      <c r="L1022" s="9">
        <v>45209.809606481482</v>
      </c>
      <c r="M1022" t="s">
        <v>2100</v>
      </c>
      <c r="N1022" t="s">
        <v>180</v>
      </c>
      <c r="O1022" t="s">
        <v>181</v>
      </c>
      <c r="P1022" t="s">
        <v>331</v>
      </c>
      <c r="R1022" t="s">
        <v>2101</v>
      </c>
      <c r="S1022" s="9">
        <v>45358.308298611111</v>
      </c>
      <c r="T1022">
        <v>43181706833</v>
      </c>
      <c r="U1022" t="s">
        <v>183</v>
      </c>
      <c r="V1022" t="str">
        <f>IFERROR(_xlfn.XLOOKUP(tb_C101[[#This Row],[OS]],[1]!tb_C103[OS],[1]!tb_C103[DESCRICAO]),"0")</f>
        <v>CORRETIVA</v>
      </c>
      <c r="W1022" t="str">
        <f>IFERROR(_xlfn.XLOOKUP(tb_C101[[#This Row],[OS]],[1]!tb_C103[OS],[1]!tb_C103[DESCRICAO2]),"0")</f>
        <v>Eletrico</v>
      </c>
    </row>
    <row r="1023" spans="1:23" x14ac:dyDescent="0.25">
      <c r="A1023" s="7">
        <v>978</v>
      </c>
      <c r="B1023" t="s">
        <v>184</v>
      </c>
      <c r="C1023">
        <v>108</v>
      </c>
      <c r="D1023" s="8" t="s">
        <v>317</v>
      </c>
      <c r="E1023" t="s">
        <v>300</v>
      </c>
      <c r="H1023" t="s">
        <v>343</v>
      </c>
      <c r="I1023" s="9">
        <v>45208.219884259262</v>
      </c>
      <c r="J1023" s="9"/>
      <c r="K1023" s="9"/>
      <c r="L1023" s="9">
        <v>45209.809178240743</v>
      </c>
      <c r="M1023" t="s">
        <v>2102</v>
      </c>
      <c r="N1023" t="s">
        <v>180</v>
      </c>
      <c r="O1023" t="s">
        <v>181</v>
      </c>
      <c r="P1023" t="s">
        <v>331</v>
      </c>
      <c r="R1023" t="s">
        <v>2103</v>
      </c>
      <c r="S1023" s="9">
        <v>45358.308530092596</v>
      </c>
      <c r="T1023">
        <v>43181706833</v>
      </c>
      <c r="U1023" t="s">
        <v>183</v>
      </c>
      <c r="V1023" t="str">
        <f>IFERROR(_xlfn.XLOOKUP(tb_C101[[#This Row],[OS]],[1]!tb_C103[OS],[1]!tb_C103[DESCRICAO]),"0")</f>
        <v>CORRETIVA</v>
      </c>
      <c r="W1023" t="str">
        <f>IFERROR(_xlfn.XLOOKUP(tb_C101[[#This Row],[OS]],[1]!tb_C103[OS],[1]!tb_C103[DESCRICAO2]),"0")</f>
        <v>Eletrico</v>
      </c>
    </row>
    <row r="1024" spans="1:23" x14ac:dyDescent="0.25">
      <c r="A1024" s="7">
        <v>979</v>
      </c>
      <c r="B1024" t="s">
        <v>175</v>
      </c>
      <c r="D1024" s="8"/>
      <c r="H1024" t="s">
        <v>774</v>
      </c>
      <c r="I1024" s="9">
        <v>45208.382662037038</v>
      </c>
      <c r="J1024" s="9"/>
      <c r="K1024" s="9"/>
      <c r="L1024" s="9">
        <v>45209.807858796295</v>
      </c>
      <c r="M1024" t="s">
        <v>2104</v>
      </c>
      <c r="N1024" t="s">
        <v>180</v>
      </c>
      <c r="O1024" t="s">
        <v>181</v>
      </c>
      <c r="P1024" t="s">
        <v>189</v>
      </c>
      <c r="R1024" t="s">
        <v>2105</v>
      </c>
      <c r="S1024" s="9">
        <v>45209.807881944442</v>
      </c>
      <c r="T1024">
        <v>43181706833</v>
      </c>
      <c r="U1024" t="s">
        <v>183</v>
      </c>
      <c r="V1024" t="str">
        <f>IFERROR(_xlfn.XLOOKUP(tb_C101[[#This Row],[OS]],[1]!tb_C103[OS],[1]!tb_C103[DESCRICAO]),"0")</f>
        <v>CORRETIVA</v>
      </c>
      <c r="W1024" t="str">
        <f>IFERROR(_xlfn.XLOOKUP(tb_C101[[#This Row],[OS]],[1]!tb_C103[OS],[1]!tb_C103[DESCRICAO2]),"0")</f>
        <v>Mecanico</v>
      </c>
    </row>
    <row r="1025" spans="1:23" x14ac:dyDescent="0.25">
      <c r="A1025" s="7">
        <v>980</v>
      </c>
      <c r="B1025" t="s">
        <v>79</v>
      </c>
      <c r="C1025">
        <v>407</v>
      </c>
      <c r="D1025" s="8" t="s">
        <v>270</v>
      </c>
      <c r="H1025" t="s">
        <v>744</v>
      </c>
      <c r="I1025" s="9">
        <v>45208.581759259258</v>
      </c>
      <c r="J1025" s="9">
        <v>45208.580023148148</v>
      </c>
      <c r="K1025" s="9">
        <v>45208.600694444445</v>
      </c>
      <c r="L1025" s="9">
        <v>45237.604641203703</v>
      </c>
      <c r="M1025" t="s">
        <v>2106</v>
      </c>
      <c r="N1025" t="s">
        <v>180</v>
      </c>
      <c r="O1025" t="s">
        <v>204</v>
      </c>
      <c r="P1025" t="s">
        <v>182</v>
      </c>
      <c r="R1025" t="s">
        <v>2107</v>
      </c>
      <c r="S1025" s="9">
        <v>45237.60465277778</v>
      </c>
      <c r="T1025">
        <v>43181706833</v>
      </c>
      <c r="U1025" t="s">
        <v>183</v>
      </c>
      <c r="V1025" t="str">
        <f>IFERROR(_xlfn.XLOOKUP(tb_C101[[#This Row],[OS]],[1]!tb_C103[OS],[1]!tb_C103[DESCRICAO]),"0")</f>
        <v>CORRETIVA</v>
      </c>
      <c r="W1025" t="str">
        <f>IFERROR(_xlfn.XLOOKUP(tb_C101[[#This Row],[OS]],[1]!tb_C103[OS],[1]!tb_C103[DESCRICAO2]),"0")</f>
        <v>Eletrico</v>
      </c>
    </row>
    <row r="1026" spans="1:23" x14ac:dyDescent="0.25">
      <c r="A1026" s="7">
        <v>981</v>
      </c>
      <c r="B1026" t="s">
        <v>184</v>
      </c>
      <c r="C1026">
        <v>118</v>
      </c>
      <c r="D1026" s="8" t="s">
        <v>1349</v>
      </c>
      <c r="H1026" t="s">
        <v>585</v>
      </c>
      <c r="I1026" s="9">
        <v>45208.6405787037</v>
      </c>
      <c r="J1026" s="9"/>
      <c r="K1026" s="9"/>
      <c r="L1026" s="9">
        <v>45300.868576388886</v>
      </c>
      <c r="M1026" t="s">
        <v>2108</v>
      </c>
      <c r="N1026" t="s">
        <v>180</v>
      </c>
      <c r="O1026" t="s">
        <v>181</v>
      </c>
      <c r="P1026" t="s">
        <v>182</v>
      </c>
      <c r="R1026" t="s">
        <v>2109</v>
      </c>
      <c r="S1026" s="9">
        <v>45300.868587962963</v>
      </c>
      <c r="T1026">
        <v>43181706833</v>
      </c>
      <c r="U1026" t="s">
        <v>183</v>
      </c>
      <c r="V1026" t="str">
        <f>IFERROR(_xlfn.XLOOKUP(tb_C101[[#This Row],[OS]],[1]!tb_C103[OS],[1]!tb_C103[DESCRICAO]),"0")</f>
        <v>CORRETIVA</v>
      </c>
      <c r="W1026" t="str">
        <f>IFERROR(_xlfn.XLOOKUP(tb_C101[[#This Row],[OS]],[1]!tb_C103[OS],[1]!tb_C103[DESCRICAO2]),"0")</f>
        <v>Eletrico</v>
      </c>
    </row>
    <row r="1027" spans="1:23" x14ac:dyDescent="0.25">
      <c r="A1027" s="7">
        <v>982</v>
      </c>
      <c r="B1027" t="s">
        <v>184</v>
      </c>
      <c r="C1027">
        <v>116</v>
      </c>
      <c r="D1027" s="8" t="s">
        <v>290</v>
      </c>
      <c r="E1027" t="s">
        <v>321</v>
      </c>
      <c r="H1027" t="s">
        <v>827</v>
      </c>
      <c r="I1027" s="9">
        <v>45208.695706018516</v>
      </c>
      <c r="J1027" s="9"/>
      <c r="K1027" s="9"/>
      <c r="L1027" s="9">
        <v>45209.807349537034</v>
      </c>
      <c r="M1027" t="s">
        <v>2110</v>
      </c>
      <c r="N1027" t="s">
        <v>180</v>
      </c>
      <c r="O1027" t="s">
        <v>181</v>
      </c>
      <c r="P1027" t="s">
        <v>182</v>
      </c>
      <c r="R1027" t="s">
        <v>2111</v>
      </c>
      <c r="S1027" s="9">
        <v>45209.80736111111</v>
      </c>
      <c r="T1027">
        <v>43181706833</v>
      </c>
      <c r="U1027" t="s">
        <v>183</v>
      </c>
      <c r="V1027" t="str">
        <f>IFERROR(_xlfn.XLOOKUP(tb_C101[[#This Row],[OS]],[1]!tb_C103[OS],[1]!tb_C103[DESCRICAO]),"0")</f>
        <v>CORRETIVA</v>
      </c>
      <c r="W1027" t="str">
        <f>IFERROR(_xlfn.XLOOKUP(tb_C101[[#This Row],[OS]],[1]!tb_C103[OS],[1]!tb_C103[DESCRICAO2]),"0")</f>
        <v>Eletrico</v>
      </c>
    </row>
    <row r="1028" spans="1:23" x14ac:dyDescent="0.25">
      <c r="A1028" s="7">
        <v>983</v>
      </c>
      <c r="B1028" t="s">
        <v>175</v>
      </c>
      <c r="C1028">
        <v>204</v>
      </c>
      <c r="D1028" s="8" t="s">
        <v>282</v>
      </c>
      <c r="H1028" t="s">
        <v>723</v>
      </c>
      <c r="I1028" s="9">
        <v>45208.700740740744</v>
      </c>
      <c r="J1028" s="9">
        <v>45208.700439814813</v>
      </c>
      <c r="K1028" s="9">
        <v>45208.746527777781</v>
      </c>
      <c r="L1028" s="9">
        <v>45211.633912037039</v>
      </c>
      <c r="M1028" t="s">
        <v>2112</v>
      </c>
      <c r="N1028" t="s">
        <v>180</v>
      </c>
      <c r="O1028" t="s">
        <v>204</v>
      </c>
      <c r="P1028" t="s">
        <v>182</v>
      </c>
      <c r="R1028" t="s">
        <v>2113</v>
      </c>
      <c r="S1028" s="9">
        <v>45211.633935185186</v>
      </c>
      <c r="T1028">
        <v>43181706833</v>
      </c>
      <c r="U1028" t="s">
        <v>183</v>
      </c>
      <c r="V1028" t="str">
        <f>IFERROR(_xlfn.XLOOKUP(tb_C101[[#This Row],[OS]],[1]!tb_C103[OS],[1]!tb_C103[DESCRICAO]),"0")</f>
        <v>CORRETIVA</v>
      </c>
      <c r="W1028" t="str">
        <f>IFERROR(_xlfn.XLOOKUP(tb_C101[[#This Row],[OS]],[1]!tb_C103[OS],[1]!tb_C103[DESCRICAO2]),"0")</f>
        <v>Mecanico</v>
      </c>
    </row>
    <row r="1029" spans="1:23" x14ac:dyDescent="0.25">
      <c r="A1029" s="7">
        <v>984</v>
      </c>
      <c r="B1029" t="s">
        <v>220</v>
      </c>
      <c r="C1029">
        <v>301</v>
      </c>
      <c r="D1029" s="8" t="s">
        <v>221</v>
      </c>
      <c r="E1029" t="s">
        <v>1903</v>
      </c>
      <c r="H1029" t="s">
        <v>788</v>
      </c>
      <c r="I1029" s="9">
        <v>45208.707997685182</v>
      </c>
      <c r="J1029" s="9"/>
      <c r="K1029" s="9"/>
      <c r="L1029" s="9">
        <v>45215.533171296294</v>
      </c>
      <c r="M1029" t="s">
        <v>2114</v>
      </c>
      <c r="N1029" t="s">
        <v>180</v>
      </c>
      <c r="O1029" t="s">
        <v>181</v>
      </c>
      <c r="P1029" t="s">
        <v>189</v>
      </c>
      <c r="R1029" t="s">
        <v>2115</v>
      </c>
      <c r="S1029" s="9">
        <v>45215.533182870371</v>
      </c>
      <c r="T1029">
        <v>43181706833</v>
      </c>
      <c r="U1029" t="s">
        <v>183</v>
      </c>
      <c r="V1029" t="str">
        <f>IFERROR(_xlfn.XLOOKUP(tb_C101[[#This Row],[OS]],[1]!tb_C103[OS],[1]!tb_C103[DESCRICAO]),"0")</f>
        <v>PREDITIVA</v>
      </c>
      <c r="W1029" t="str">
        <f>IFERROR(_xlfn.XLOOKUP(tb_C101[[#This Row],[OS]],[1]!tb_C103[OS],[1]!tb_C103[DESCRICAO2]),"0")</f>
        <v>Eletrico</v>
      </c>
    </row>
    <row r="1030" spans="1:23" x14ac:dyDescent="0.25">
      <c r="A1030" s="7">
        <v>985</v>
      </c>
      <c r="B1030" t="s">
        <v>79</v>
      </c>
      <c r="C1030">
        <v>407</v>
      </c>
      <c r="D1030" s="8" t="s">
        <v>270</v>
      </c>
      <c r="H1030" t="s">
        <v>744</v>
      </c>
      <c r="I1030" s="9">
        <v>45208.860185185185</v>
      </c>
      <c r="J1030" s="9">
        <v>45208.856840277775</v>
      </c>
      <c r="K1030" s="9">
        <v>45208.885416666664</v>
      </c>
      <c r="L1030" s="9">
        <v>45209.804895833331</v>
      </c>
      <c r="M1030" t="s">
        <v>2116</v>
      </c>
      <c r="N1030" t="s">
        <v>180</v>
      </c>
      <c r="O1030" t="s">
        <v>204</v>
      </c>
      <c r="P1030" t="s">
        <v>182</v>
      </c>
      <c r="R1030" t="s">
        <v>2117</v>
      </c>
      <c r="S1030" s="9">
        <v>45209.805208333331</v>
      </c>
      <c r="T1030">
        <v>43181706833</v>
      </c>
      <c r="U1030" t="s">
        <v>183</v>
      </c>
      <c r="V1030" t="str">
        <f>IFERROR(_xlfn.XLOOKUP(tb_C101[[#This Row],[OS]],[1]!tb_C103[OS],[1]!tb_C103[DESCRICAO]),"0")</f>
        <v>CORRETIVA</v>
      </c>
      <c r="W1030" t="str">
        <f>IFERROR(_xlfn.XLOOKUP(tb_C101[[#This Row],[OS]],[1]!tb_C103[OS],[1]!tb_C103[DESCRICAO2]),"0")</f>
        <v>Mecanico</v>
      </c>
    </row>
    <row r="1031" spans="1:23" x14ac:dyDescent="0.25">
      <c r="A1031" s="7">
        <v>986</v>
      </c>
      <c r="B1031" t="s">
        <v>1476</v>
      </c>
      <c r="D1031" s="8"/>
      <c r="H1031" t="s">
        <v>731</v>
      </c>
      <c r="I1031" s="9">
        <v>45209.537233796298</v>
      </c>
      <c r="J1031" s="9"/>
      <c r="K1031" s="9"/>
      <c r="L1031" s="9">
        <v>45231.73159722222</v>
      </c>
      <c r="M1031" t="s">
        <v>2118</v>
      </c>
      <c r="N1031" t="s">
        <v>180</v>
      </c>
      <c r="O1031" t="s">
        <v>181</v>
      </c>
      <c r="P1031" t="s">
        <v>189</v>
      </c>
      <c r="R1031" t="s">
        <v>2119</v>
      </c>
      <c r="S1031" s="9">
        <v>45239.375462962962</v>
      </c>
      <c r="T1031">
        <v>43181706833</v>
      </c>
      <c r="U1031" t="s">
        <v>183</v>
      </c>
      <c r="V1031" t="str">
        <f>IFERROR(_xlfn.XLOOKUP(tb_C101[[#This Row],[OS]],[1]!tb_C103[OS],[1]!tb_C103[DESCRICAO]),"0")</f>
        <v>CORRETIVA</v>
      </c>
      <c r="W1031" t="str">
        <f>IFERROR(_xlfn.XLOOKUP(tb_C101[[#This Row],[OS]],[1]!tb_C103[OS],[1]!tb_C103[DESCRICAO2]),"0")</f>
        <v>Mecanico</v>
      </c>
    </row>
    <row r="1032" spans="1:23" x14ac:dyDescent="0.25">
      <c r="A1032" s="7">
        <v>987</v>
      </c>
      <c r="B1032" t="s">
        <v>199</v>
      </c>
      <c r="D1032" s="8"/>
      <c r="H1032" t="s">
        <v>731</v>
      </c>
      <c r="I1032" s="9">
        <v>45209.674976851849</v>
      </c>
      <c r="J1032" s="9"/>
      <c r="K1032" s="9"/>
      <c r="L1032" s="9">
        <v>45215.531863425924</v>
      </c>
      <c r="M1032" t="s">
        <v>2120</v>
      </c>
      <c r="N1032" t="s">
        <v>180</v>
      </c>
      <c r="O1032" t="s">
        <v>181</v>
      </c>
      <c r="P1032" t="s">
        <v>189</v>
      </c>
      <c r="R1032" t="s">
        <v>2121</v>
      </c>
      <c r="S1032" s="9">
        <v>45215.531886574077</v>
      </c>
      <c r="T1032">
        <v>43181706833</v>
      </c>
      <c r="U1032" t="s">
        <v>183</v>
      </c>
      <c r="V1032" t="str">
        <f>IFERROR(_xlfn.XLOOKUP(tb_C101[[#This Row],[OS]],[1]!tb_C103[OS],[1]!tb_C103[DESCRICAO]),"0")</f>
        <v>LIMPEZA E ORGANIZACAO</v>
      </c>
      <c r="W1032" t="str">
        <f>IFERROR(_xlfn.XLOOKUP(tb_C101[[#This Row],[OS]],[1]!tb_C103[OS],[1]!tb_C103[DESCRICAO2]),"0")</f>
        <v>Mecanico</v>
      </c>
    </row>
    <row r="1033" spans="1:23" x14ac:dyDescent="0.25">
      <c r="A1033" s="7">
        <v>988</v>
      </c>
      <c r="B1033" t="s">
        <v>184</v>
      </c>
      <c r="C1033">
        <v>116</v>
      </c>
      <c r="D1033" s="8" t="s">
        <v>290</v>
      </c>
      <c r="E1033" t="s">
        <v>291</v>
      </c>
      <c r="H1033" t="s">
        <v>827</v>
      </c>
      <c r="I1033" s="9">
        <v>45209.846400462964</v>
      </c>
      <c r="J1033" s="9"/>
      <c r="K1033" s="9"/>
      <c r="L1033" s="9">
        <v>45229.511076388888</v>
      </c>
      <c r="M1033" t="s">
        <v>2122</v>
      </c>
      <c r="N1033" t="s">
        <v>180</v>
      </c>
      <c r="O1033" t="s">
        <v>181</v>
      </c>
      <c r="P1033" t="s">
        <v>189</v>
      </c>
      <c r="R1033" t="s">
        <v>2123</v>
      </c>
      <c r="S1033" s="9">
        <v>45229.511087962965</v>
      </c>
      <c r="T1033">
        <v>43181706833</v>
      </c>
      <c r="U1033" t="s">
        <v>183</v>
      </c>
      <c r="V1033" t="str">
        <f>IFERROR(_xlfn.XLOOKUP(tb_C101[[#This Row],[OS]],[1]!tb_C103[OS],[1]!tb_C103[DESCRICAO]),"0")</f>
        <v>CORRETIVA</v>
      </c>
      <c r="W1033" t="str">
        <f>IFERROR(_xlfn.XLOOKUP(tb_C101[[#This Row],[OS]],[1]!tb_C103[OS],[1]!tb_C103[DESCRICAO2]),"0")</f>
        <v>Eletrico</v>
      </c>
    </row>
    <row r="1034" spans="1:23" x14ac:dyDescent="0.25">
      <c r="A1034" s="7">
        <v>989</v>
      </c>
      <c r="B1034" t="s">
        <v>184</v>
      </c>
      <c r="C1034">
        <v>118</v>
      </c>
      <c r="D1034" s="8" t="s">
        <v>1349</v>
      </c>
      <c r="H1034" t="s">
        <v>827</v>
      </c>
      <c r="I1034" s="9">
        <v>45209.882002314815</v>
      </c>
      <c r="J1034" s="9"/>
      <c r="K1034" s="9"/>
      <c r="L1034" s="9">
        <v>45215.529039351852</v>
      </c>
      <c r="M1034" t="s">
        <v>2124</v>
      </c>
      <c r="N1034" t="s">
        <v>180</v>
      </c>
      <c r="O1034" t="s">
        <v>181</v>
      </c>
      <c r="P1034" t="s">
        <v>189</v>
      </c>
      <c r="R1034" t="s">
        <v>2125</v>
      </c>
      <c r="S1034" s="9">
        <v>45215.529062499998</v>
      </c>
      <c r="T1034">
        <v>43181706833</v>
      </c>
      <c r="U1034" t="s">
        <v>183</v>
      </c>
      <c r="V1034" t="str">
        <f>IFERROR(_xlfn.XLOOKUP(tb_C101[[#This Row],[OS]],[1]!tb_C103[OS],[1]!tb_C103[DESCRICAO]),"0")</f>
        <v>CORRETIVA</v>
      </c>
      <c r="W1034" t="str">
        <f>IFERROR(_xlfn.XLOOKUP(tb_C101[[#This Row],[OS]],[1]!tb_C103[OS],[1]!tb_C103[DESCRICAO2]),"0")</f>
        <v>Eletrico</v>
      </c>
    </row>
    <row r="1035" spans="1:23" x14ac:dyDescent="0.25">
      <c r="A1035" s="7">
        <v>990</v>
      </c>
      <c r="B1035" t="s">
        <v>175</v>
      </c>
      <c r="D1035" s="8"/>
      <c r="H1035" t="s">
        <v>774</v>
      </c>
      <c r="I1035" s="9">
        <v>45210.380624999998</v>
      </c>
      <c r="J1035" s="9"/>
      <c r="K1035" s="9"/>
      <c r="L1035" s="9"/>
      <c r="N1035" t="s">
        <v>215</v>
      </c>
      <c r="O1035" t="s">
        <v>181</v>
      </c>
      <c r="P1035" t="s">
        <v>189</v>
      </c>
      <c r="S1035" s="9">
        <v>45215.704062500001</v>
      </c>
      <c r="T1035">
        <v>43181706833</v>
      </c>
      <c r="U1035" t="s">
        <v>183</v>
      </c>
      <c r="V1035">
        <f>IFERROR(_xlfn.XLOOKUP(tb_C101[[#This Row],[OS]],[1]!tb_C103[OS],[1]!tb_C103[DESCRICAO]),"0")</f>
        <v>0</v>
      </c>
      <c r="W1035">
        <f>IFERROR(_xlfn.XLOOKUP(tb_C101[[#This Row],[OS]],[1]!tb_C103[OS],[1]!tb_C103[DESCRICAO2]),"0")</f>
        <v>0</v>
      </c>
    </row>
    <row r="1036" spans="1:23" x14ac:dyDescent="0.25">
      <c r="A1036" s="7">
        <v>991</v>
      </c>
      <c r="B1036" t="s">
        <v>175</v>
      </c>
      <c r="D1036" s="8"/>
      <c r="H1036" t="s">
        <v>774</v>
      </c>
      <c r="I1036" s="9">
        <v>45210.381041666667</v>
      </c>
      <c r="J1036" s="9"/>
      <c r="K1036" s="9"/>
      <c r="L1036" s="9"/>
      <c r="N1036" t="s">
        <v>215</v>
      </c>
      <c r="O1036" t="s">
        <v>181</v>
      </c>
      <c r="P1036" t="s">
        <v>189</v>
      </c>
      <c r="S1036" s="9">
        <v>45215.704062500001</v>
      </c>
      <c r="T1036">
        <v>43181706833</v>
      </c>
      <c r="U1036" t="s">
        <v>183</v>
      </c>
      <c r="V1036">
        <f>IFERROR(_xlfn.XLOOKUP(tb_C101[[#This Row],[OS]],[1]!tb_C103[OS],[1]!tb_C103[DESCRICAO]),"0")</f>
        <v>0</v>
      </c>
      <c r="W1036">
        <f>IFERROR(_xlfn.XLOOKUP(tb_C101[[#This Row],[OS]],[1]!tb_C103[OS],[1]!tb_C103[DESCRICAO2]),"0")</f>
        <v>0</v>
      </c>
    </row>
    <row r="1037" spans="1:23" x14ac:dyDescent="0.25">
      <c r="A1037" s="7">
        <v>992</v>
      </c>
      <c r="B1037" t="s">
        <v>175</v>
      </c>
      <c r="D1037" s="8"/>
      <c r="H1037" t="s">
        <v>774</v>
      </c>
      <c r="I1037" s="9">
        <v>45210.384502314817</v>
      </c>
      <c r="J1037" s="9"/>
      <c r="K1037" s="9"/>
      <c r="L1037" s="9"/>
      <c r="N1037" t="s">
        <v>215</v>
      </c>
      <c r="O1037" t="s">
        <v>181</v>
      </c>
      <c r="P1037" t="s">
        <v>189</v>
      </c>
      <c r="S1037" s="9">
        <v>45215.704062500001</v>
      </c>
      <c r="T1037">
        <v>43181706833</v>
      </c>
      <c r="U1037" t="s">
        <v>183</v>
      </c>
      <c r="V1037">
        <f>IFERROR(_xlfn.XLOOKUP(tb_C101[[#This Row],[OS]],[1]!tb_C103[OS],[1]!tb_C103[DESCRICAO]),"0")</f>
        <v>0</v>
      </c>
      <c r="W1037">
        <f>IFERROR(_xlfn.XLOOKUP(tb_C101[[#This Row],[OS]],[1]!tb_C103[OS],[1]!tb_C103[DESCRICAO2]),"0")</f>
        <v>0</v>
      </c>
    </row>
    <row r="1038" spans="1:23" x14ac:dyDescent="0.25">
      <c r="A1038" s="7">
        <v>993</v>
      </c>
      <c r="B1038" t="s">
        <v>175</v>
      </c>
      <c r="D1038" s="8"/>
      <c r="H1038" t="s">
        <v>774</v>
      </c>
      <c r="I1038" s="9">
        <v>45210.384502314817</v>
      </c>
      <c r="J1038" s="9"/>
      <c r="K1038" s="9"/>
      <c r="L1038" s="9">
        <v>45217.742800925924</v>
      </c>
      <c r="M1038" t="s">
        <v>2126</v>
      </c>
      <c r="N1038" t="s">
        <v>180</v>
      </c>
      <c r="O1038" t="s">
        <v>181</v>
      </c>
      <c r="P1038" t="s">
        <v>189</v>
      </c>
      <c r="R1038" t="s">
        <v>2127</v>
      </c>
      <c r="S1038" s="9">
        <v>45217.742824074077</v>
      </c>
      <c r="T1038">
        <v>43181706833</v>
      </c>
      <c r="U1038" t="s">
        <v>183</v>
      </c>
      <c r="V1038" t="str">
        <f>IFERROR(_xlfn.XLOOKUP(tb_C101[[#This Row],[OS]],[1]!tb_C103[OS],[1]!tb_C103[DESCRICAO]),"0")</f>
        <v>CORRETIVA</v>
      </c>
      <c r="W1038" t="str">
        <f>IFERROR(_xlfn.XLOOKUP(tb_C101[[#This Row],[OS]],[1]!tb_C103[OS],[1]!tb_C103[DESCRICAO2]),"0")</f>
        <v>Mecanico</v>
      </c>
    </row>
    <row r="1039" spans="1:23" x14ac:dyDescent="0.25">
      <c r="A1039" s="7">
        <v>994</v>
      </c>
      <c r="B1039" t="s">
        <v>184</v>
      </c>
      <c r="C1039">
        <v>112</v>
      </c>
      <c r="D1039" s="8" t="s">
        <v>237</v>
      </c>
      <c r="E1039" t="s">
        <v>198</v>
      </c>
      <c r="H1039" t="s">
        <v>557</v>
      </c>
      <c r="I1039" s="9">
        <v>45210.43309027778</v>
      </c>
      <c r="J1039" s="9"/>
      <c r="K1039" s="9"/>
      <c r="L1039" s="9">
        <v>45211.631585648145</v>
      </c>
      <c r="M1039" t="s">
        <v>2128</v>
      </c>
      <c r="N1039" t="s">
        <v>180</v>
      </c>
      <c r="O1039" t="s">
        <v>181</v>
      </c>
      <c r="P1039" t="s">
        <v>189</v>
      </c>
      <c r="R1039" t="s">
        <v>2129</v>
      </c>
      <c r="S1039" s="9">
        <v>45211.631608796299</v>
      </c>
      <c r="T1039">
        <v>43181706833</v>
      </c>
      <c r="U1039" t="s">
        <v>183</v>
      </c>
      <c r="V1039" t="str">
        <f>IFERROR(_xlfn.XLOOKUP(tb_C101[[#This Row],[OS]],[1]!tb_C103[OS],[1]!tb_C103[DESCRICAO]),"0")</f>
        <v>CORRETIVA</v>
      </c>
      <c r="W1039" t="str">
        <f>IFERROR(_xlfn.XLOOKUP(tb_C101[[#This Row],[OS]],[1]!tb_C103[OS],[1]!tb_C103[DESCRICAO2]),"0")</f>
        <v>Eletrico</v>
      </c>
    </row>
    <row r="1040" spans="1:23" x14ac:dyDescent="0.25">
      <c r="A1040" s="7">
        <v>995</v>
      </c>
      <c r="B1040" t="s">
        <v>184</v>
      </c>
      <c r="C1040">
        <v>116</v>
      </c>
      <c r="D1040" s="8" t="s">
        <v>290</v>
      </c>
      <c r="E1040" t="s">
        <v>321</v>
      </c>
      <c r="H1040" t="s">
        <v>827</v>
      </c>
      <c r="I1040" s="9">
        <v>45210.586388888885</v>
      </c>
      <c r="J1040" s="9"/>
      <c r="K1040" s="9"/>
      <c r="L1040" s="9">
        <v>45231.732418981483</v>
      </c>
      <c r="M1040" t="s">
        <v>2130</v>
      </c>
      <c r="N1040" t="s">
        <v>180</v>
      </c>
      <c r="O1040" t="s">
        <v>181</v>
      </c>
      <c r="P1040" t="s">
        <v>189</v>
      </c>
      <c r="R1040" t="s">
        <v>2131</v>
      </c>
      <c r="S1040" s="9">
        <v>45231.732430555552</v>
      </c>
      <c r="T1040">
        <v>43181706833</v>
      </c>
      <c r="U1040" t="s">
        <v>183</v>
      </c>
      <c r="V1040" t="str">
        <f>IFERROR(_xlfn.XLOOKUP(tb_C101[[#This Row],[OS]],[1]!tb_C103[OS],[1]!tb_C103[DESCRICAO]),"0")</f>
        <v>CORRETIVA</v>
      </c>
      <c r="W1040" t="str">
        <f>IFERROR(_xlfn.XLOOKUP(tb_C101[[#This Row],[OS]],[1]!tb_C103[OS],[1]!tb_C103[DESCRICAO2]),"0")</f>
        <v>Eletrico</v>
      </c>
    </row>
    <row r="1041" spans="1:23" x14ac:dyDescent="0.25">
      <c r="A1041" s="7">
        <v>996</v>
      </c>
      <c r="B1041" t="s">
        <v>79</v>
      </c>
      <c r="C1041">
        <v>407</v>
      </c>
      <c r="D1041" s="8" t="s">
        <v>270</v>
      </c>
      <c r="E1041" t="s">
        <v>229</v>
      </c>
      <c r="H1041" t="s">
        <v>744</v>
      </c>
      <c r="I1041" s="9">
        <v>45210.686365740738</v>
      </c>
      <c r="J1041" s="9">
        <v>45210.684895833336</v>
      </c>
      <c r="K1041" s="9">
        <v>45210.729166666664</v>
      </c>
      <c r="L1041" s="9">
        <v>45211.631157407406</v>
      </c>
      <c r="M1041" t="s">
        <v>2132</v>
      </c>
      <c r="N1041" t="s">
        <v>180</v>
      </c>
      <c r="O1041" t="s">
        <v>204</v>
      </c>
      <c r="P1041" t="s">
        <v>182</v>
      </c>
      <c r="R1041" t="s">
        <v>2133</v>
      </c>
      <c r="S1041" s="9">
        <v>45211.631168981483</v>
      </c>
      <c r="T1041">
        <v>43181706833</v>
      </c>
      <c r="U1041" t="s">
        <v>183</v>
      </c>
      <c r="V1041" t="str">
        <f>IFERROR(_xlfn.XLOOKUP(tb_C101[[#This Row],[OS]],[1]!tb_C103[OS],[1]!tb_C103[DESCRICAO]),"0")</f>
        <v>CORRETIVA</v>
      </c>
      <c r="W1041" t="str">
        <f>IFERROR(_xlfn.XLOOKUP(tb_C101[[#This Row],[OS]],[1]!tb_C103[OS],[1]!tb_C103[DESCRICAO2]),"0")</f>
        <v>Mecanico</v>
      </c>
    </row>
    <row r="1042" spans="1:23" x14ac:dyDescent="0.25">
      <c r="A1042" s="7">
        <v>997</v>
      </c>
      <c r="B1042" t="s">
        <v>79</v>
      </c>
      <c r="C1042">
        <v>406</v>
      </c>
      <c r="D1042" s="8" t="s">
        <v>822</v>
      </c>
      <c r="E1042" t="s">
        <v>271</v>
      </c>
      <c r="H1042" t="s">
        <v>744</v>
      </c>
      <c r="I1042" s="9">
        <v>45210.738240740742</v>
      </c>
      <c r="J1042" s="9">
        <v>45210.737199074072</v>
      </c>
      <c r="K1042" s="9">
        <v>45210.784722222219</v>
      </c>
      <c r="L1042" s="9">
        <v>45211.630196759259</v>
      </c>
      <c r="M1042" t="s">
        <v>2134</v>
      </c>
      <c r="N1042" t="s">
        <v>180</v>
      </c>
      <c r="O1042" t="s">
        <v>204</v>
      </c>
      <c r="P1042" t="s">
        <v>182</v>
      </c>
      <c r="R1042" t="s">
        <v>2135</v>
      </c>
      <c r="S1042" s="9">
        <v>45211.630219907405</v>
      </c>
      <c r="T1042">
        <v>43181706833</v>
      </c>
      <c r="U1042" t="s">
        <v>183</v>
      </c>
      <c r="V1042" t="str">
        <f>IFERROR(_xlfn.XLOOKUP(tb_C101[[#This Row],[OS]],[1]!tb_C103[OS],[1]!tb_C103[DESCRICAO]),"0")</f>
        <v>CORRETIVA</v>
      </c>
      <c r="W1042" t="str">
        <f>IFERROR(_xlfn.XLOOKUP(tb_C101[[#This Row],[OS]],[1]!tb_C103[OS],[1]!tb_C103[DESCRICAO2]),"0")</f>
        <v>Eletrico</v>
      </c>
    </row>
    <row r="1043" spans="1:23" x14ac:dyDescent="0.25">
      <c r="A1043" s="7">
        <v>998</v>
      </c>
      <c r="B1043" t="s">
        <v>184</v>
      </c>
      <c r="C1043">
        <v>116</v>
      </c>
      <c r="D1043" s="8" t="s">
        <v>290</v>
      </c>
      <c r="E1043" t="s">
        <v>494</v>
      </c>
      <c r="F1043" t="s">
        <v>435</v>
      </c>
      <c r="G1043" t="s">
        <v>658</v>
      </c>
      <c r="H1043" t="s">
        <v>343</v>
      </c>
      <c r="I1043" s="9">
        <v>45211.177986111114</v>
      </c>
      <c r="J1043" s="9"/>
      <c r="K1043" s="9"/>
      <c r="L1043" s="9">
        <v>45229.584675925929</v>
      </c>
      <c r="M1043" t="s">
        <v>2136</v>
      </c>
      <c r="N1043" t="s">
        <v>180</v>
      </c>
      <c r="O1043" t="s">
        <v>181</v>
      </c>
      <c r="P1043" t="s">
        <v>331</v>
      </c>
      <c r="Q1043" t="s">
        <v>308</v>
      </c>
      <c r="R1043" t="s">
        <v>2137</v>
      </c>
      <c r="S1043" s="9">
        <v>45229.584687499999</v>
      </c>
      <c r="T1043">
        <v>43181706833</v>
      </c>
      <c r="U1043" t="s">
        <v>183</v>
      </c>
      <c r="V1043" t="str">
        <f>IFERROR(_xlfn.XLOOKUP(tb_C101[[#This Row],[OS]],[1]!tb_C103[OS],[1]!tb_C103[DESCRICAO]),"0")</f>
        <v>CORRETIVA</v>
      </c>
      <c r="W1043" t="str">
        <f>IFERROR(_xlfn.XLOOKUP(tb_C101[[#This Row],[OS]],[1]!tb_C103[OS],[1]!tb_C103[DESCRICAO2]),"0")</f>
        <v>Eletrico</v>
      </c>
    </row>
    <row r="1044" spans="1:23" x14ac:dyDescent="0.25">
      <c r="A1044" s="7">
        <v>999</v>
      </c>
      <c r="B1044" t="s">
        <v>184</v>
      </c>
      <c r="C1044">
        <v>116</v>
      </c>
      <c r="D1044" s="8" t="s">
        <v>290</v>
      </c>
      <c r="E1044" t="s">
        <v>300</v>
      </c>
      <c r="F1044" t="s">
        <v>1805</v>
      </c>
      <c r="G1044" t="s">
        <v>1806</v>
      </c>
      <c r="H1044" t="s">
        <v>352</v>
      </c>
      <c r="I1044" s="9">
        <v>45211.409768518519</v>
      </c>
      <c r="J1044" s="9">
        <v>45211.409733796296</v>
      </c>
      <c r="K1044" s="9">
        <v>45211.440972222219</v>
      </c>
      <c r="L1044" s="9">
        <v>45219.73333333333</v>
      </c>
      <c r="M1044" t="s">
        <v>2138</v>
      </c>
      <c r="N1044" t="s">
        <v>180</v>
      </c>
      <c r="O1044" t="s">
        <v>204</v>
      </c>
      <c r="P1044" t="s">
        <v>189</v>
      </c>
      <c r="Q1044" t="s">
        <v>1803</v>
      </c>
      <c r="R1044" t="s">
        <v>2139</v>
      </c>
      <c r="S1044" s="9">
        <v>45219.733344907407</v>
      </c>
      <c r="T1044">
        <v>43181706833</v>
      </c>
      <c r="U1044" t="s">
        <v>183</v>
      </c>
      <c r="V1044" t="str">
        <f>IFERROR(_xlfn.XLOOKUP(tb_C101[[#This Row],[OS]],[1]!tb_C103[OS],[1]!tb_C103[DESCRICAO]),"0")</f>
        <v>CORRETIVA</v>
      </c>
      <c r="W1044" t="str">
        <f>IFERROR(_xlfn.XLOOKUP(tb_C101[[#This Row],[OS]],[1]!tb_C103[OS],[1]!tb_C103[DESCRICAO2]),"0")</f>
        <v>Eletrico</v>
      </c>
    </row>
    <row r="1045" spans="1:23" x14ac:dyDescent="0.25">
      <c r="A1045" s="7">
        <v>1000</v>
      </c>
      <c r="B1045" t="s">
        <v>184</v>
      </c>
      <c r="C1045">
        <v>116</v>
      </c>
      <c r="D1045" s="8" t="s">
        <v>290</v>
      </c>
      <c r="H1045" t="s">
        <v>731</v>
      </c>
      <c r="I1045" s="9">
        <v>45211.433113425926</v>
      </c>
      <c r="J1045" s="9"/>
      <c r="K1045" s="9"/>
      <c r="L1045" s="9">
        <v>45265.454791666663</v>
      </c>
      <c r="M1045" t="s">
        <v>2140</v>
      </c>
      <c r="N1045" t="s">
        <v>180</v>
      </c>
      <c r="O1045" t="s">
        <v>181</v>
      </c>
      <c r="P1045" t="s">
        <v>189</v>
      </c>
      <c r="R1045" t="s">
        <v>2141</v>
      </c>
      <c r="S1045" s="9">
        <v>45265.454814814817</v>
      </c>
      <c r="T1045">
        <v>43181706833</v>
      </c>
      <c r="U1045" t="s">
        <v>183</v>
      </c>
      <c r="V1045" t="str">
        <f>IFERROR(_xlfn.XLOOKUP(tb_C101[[#This Row],[OS]],[1]!tb_C103[OS],[1]!tb_C103[DESCRICAO]),"0")</f>
        <v>CORRETIVA</v>
      </c>
      <c r="W1045" t="str">
        <f>IFERROR(_xlfn.XLOOKUP(tb_C101[[#This Row],[OS]],[1]!tb_C103[OS],[1]!tb_C103[DESCRICAO2]),"0")</f>
        <v>Mecanico</v>
      </c>
    </row>
    <row r="1046" spans="1:23" x14ac:dyDescent="0.25">
      <c r="A1046" s="7">
        <v>1001</v>
      </c>
      <c r="B1046" t="s">
        <v>175</v>
      </c>
      <c r="C1046">
        <v>204</v>
      </c>
      <c r="D1046" s="8" t="s">
        <v>282</v>
      </c>
      <c r="E1046" t="s">
        <v>283</v>
      </c>
      <c r="H1046" t="s">
        <v>774</v>
      </c>
      <c r="I1046" s="9">
        <v>45211.452256944445</v>
      </c>
      <c r="J1046" s="9">
        <v>45211.450694444444</v>
      </c>
      <c r="K1046" s="9">
        <v>45211.472222222219</v>
      </c>
      <c r="L1046" s="9">
        <v>45237.605243055557</v>
      </c>
      <c r="M1046" t="s">
        <v>2142</v>
      </c>
      <c r="N1046" t="s">
        <v>180</v>
      </c>
      <c r="O1046" t="s">
        <v>204</v>
      </c>
      <c r="P1046" t="s">
        <v>189</v>
      </c>
      <c r="R1046" t="s">
        <v>2143</v>
      </c>
      <c r="S1046" s="9">
        <v>45237.605266203704</v>
      </c>
      <c r="T1046">
        <v>43181706833</v>
      </c>
      <c r="U1046" t="s">
        <v>183</v>
      </c>
      <c r="V1046" t="str">
        <f>IFERROR(_xlfn.XLOOKUP(tb_C101[[#This Row],[OS]],[1]!tb_C103[OS],[1]!tb_C103[DESCRICAO]),"0")</f>
        <v>CORRETIVA</v>
      </c>
      <c r="W1046" t="str">
        <f>IFERROR(_xlfn.XLOOKUP(tb_C101[[#This Row],[OS]],[1]!tb_C103[OS],[1]!tb_C103[DESCRICAO2]),"0")</f>
        <v>Eletrico</v>
      </c>
    </row>
    <row r="1047" spans="1:23" x14ac:dyDescent="0.25">
      <c r="A1047" s="7">
        <v>1002</v>
      </c>
      <c r="B1047" t="s">
        <v>175</v>
      </c>
      <c r="C1047">
        <v>204</v>
      </c>
      <c r="D1047" s="8" t="s">
        <v>282</v>
      </c>
      <c r="E1047" t="s">
        <v>302</v>
      </c>
      <c r="H1047" t="s">
        <v>774</v>
      </c>
      <c r="I1047" s="9">
        <v>45212.306122685186</v>
      </c>
      <c r="J1047" s="9">
        <v>45212.305277777778</v>
      </c>
      <c r="K1047" s="9">
        <v>45212.354166666664</v>
      </c>
      <c r="L1047" s="9">
        <v>45222.692523148151</v>
      </c>
      <c r="M1047" t="s">
        <v>2144</v>
      </c>
      <c r="N1047" t="s">
        <v>180</v>
      </c>
      <c r="O1047" t="s">
        <v>204</v>
      </c>
      <c r="P1047" t="s">
        <v>189</v>
      </c>
      <c r="R1047" t="s">
        <v>2145</v>
      </c>
      <c r="S1047" s="9">
        <v>45222.692546296297</v>
      </c>
      <c r="T1047">
        <v>43181706833</v>
      </c>
      <c r="U1047" t="s">
        <v>183</v>
      </c>
      <c r="V1047" t="str">
        <f>IFERROR(_xlfn.XLOOKUP(tb_C101[[#This Row],[OS]],[1]!tb_C103[OS],[1]!tb_C103[DESCRICAO]),"0")</f>
        <v>CORRETIVA</v>
      </c>
      <c r="W1047" t="str">
        <f>IFERROR(_xlfn.XLOOKUP(tb_C101[[#This Row],[OS]],[1]!tb_C103[OS],[1]!tb_C103[DESCRICAO2]),"0")</f>
        <v>Eletrico</v>
      </c>
    </row>
    <row r="1048" spans="1:23" x14ac:dyDescent="0.25">
      <c r="A1048" s="7">
        <v>1003</v>
      </c>
      <c r="B1048" t="s">
        <v>24</v>
      </c>
      <c r="C1048">
        <v>507</v>
      </c>
      <c r="D1048" s="8" t="s">
        <v>757</v>
      </c>
      <c r="H1048" t="s">
        <v>750</v>
      </c>
      <c r="I1048" s="9">
        <v>45212.346319444441</v>
      </c>
      <c r="J1048" s="9">
        <v>45212.342627314814</v>
      </c>
      <c r="K1048" s="9">
        <v>45212.347222222219</v>
      </c>
      <c r="L1048" s="9">
        <v>45223.721597222226</v>
      </c>
      <c r="M1048" t="s">
        <v>2146</v>
      </c>
      <c r="N1048" t="s">
        <v>180</v>
      </c>
      <c r="O1048" t="s">
        <v>204</v>
      </c>
      <c r="P1048" t="s">
        <v>189</v>
      </c>
      <c r="R1048" t="s">
        <v>2147</v>
      </c>
      <c r="S1048" s="9">
        <v>45223.721608796295</v>
      </c>
      <c r="T1048">
        <v>43181706833</v>
      </c>
      <c r="U1048" t="s">
        <v>183</v>
      </c>
      <c r="V1048" t="str">
        <f>IFERROR(_xlfn.XLOOKUP(tb_C101[[#This Row],[OS]],[1]!tb_C103[OS],[1]!tb_C103[DESCRICAO]),"0")</f>
        <v>CORRETIVA</v>
      </c>
      <c r="W1048" t="str">
        <f>IFERROR(_xlfn.XLOOKUP(tb_C101[[#This Row],[OS]],[1]!tb_C103[OS],[1]!tb_C103[DESCRICAO2]),"0")</f>
        <v>Mecanico</v>
      </c>
    </row>
    <row r="1049" spans="1:23" x14ac:dyDescent="0.25">
      <c r="A1049" s="7">
        <v>1004</v>
      </c>
      <c r="B1049" t="s">
        <v>874</v>
      </c>
      <c r="C1049">
        <v>9005</v>
      </c>
      <c r="D1049" s="8" t="s">
        <v>2148</v>
      </c>
      <c r="E1049" t="s">
        <v>2149</v>
      </c>
      <c r="H1049" t="s">
        <v>285</v>
      </c>
      <c r="I1049" s="9">
        <v>45212.369837962964</v>
      </c>
      <c r="J1049" s="9"/>
      <c r="K1049" s="9"/>
      <c r="L1049" s="9">
        <v>45407.63422453704</v>
      </c>
      <c r="M1049" t="s">
        <v>2150</v>
      </c>
      <c r="N1049" t="s">
        <v>180</v>
      </c>
      <c r="O1049" t="s">
        <v>181</v>
      </c>
      <c r="P1049" t="s">
        <v>189</v>
      </c>
      <c r="R1049" t="s">
        <v>2151</v>
      </c>
      <c r="S1049" s="9">
        <v>45407.634236111109</v>
      </c>
      <c r="T1049">
        <v>43181706833</v>
      </c>
      <c r="U1049" t="s">
        <v>183</v>
      </c>
      <c r="V1049" t="str">
        <f>IFERROR(_xlfn.XLOOKUP(tb_C101[[#This Row],[OS]],[1]!tb_C103[OS],[1]!tb_C103[DESCRICAO]),"0")</f>
        <v>CORRETIVA</v>
      </c>
      <c r="W1049" t="str">
        <f>IFERROR(_xlfn.XLOOKUP(tb_C101[[#This Row],[OS]],[1]!tb_C103[OS],[1]!tb_C103[DESCRICAO2]),"0")</f>
        <v>Terceiro</v>
      </c>
    </row>
    <row r="1050" spans="1:23" x14ac:dyDescent="0.25">
      <c r="A1050" s="7">
        <v>1005</v>
      </c>
      <c r="B1050" t="s">
        <v>874</v>
      </c>
      <c r="C1050">
        <v>9002</v>
      </c>
      <c r="D1050" s="8" t="s">
        <v>1098</v>
      </c>
      <c r="E1050" t="s">
        <v>1099</v>
      </c>
      <c r="H1050" t="s">
        <v>285</v>
      </c>
      <c r="I1050" s="9">
        <v>45212.370300925926</v>
      </c>
      <c r="J1050" s="9"/>
      <c r="K1050" s="9"/>
      <c r="L1050" s="9">
        <v>45407.634687500002</v>
      </c>
      <c r="M1050" t="s">
        <v>2152</v>
      </c>
      <c r="N1050" t="s">
        <v>180</v>
      </c>
      <c r="O1050" t="s">
        <v>181</v>
      </c>
      <c r="P1050" t="s">
        <v>189</v>
      </c>
      <c r="R1050" t="s">
        <v>2153</v>
      </c>
      <c r="S1050" s="9">
        <v>45407.634699074071</v>
      </c>
      <c r="T1050">
        <v>43181706833</v>
      </c>
      <c r="U1050" t="s">
        <v>183</v>
      </c>
      <c r="V1050" t="str">
        <f>IFERROR(_xlfn.XLOOKUP(tb_C101[[#This Row],[OS]],[1]!tb_C103[OS],[1]!tb_C103[DESCRICAO]),"0")</f>
        <v>CORRETIVA</v>
      </c>
      <c r="W1050" t="str">
        <f>IFERROR(_xlfn.XLOOKUP(tb_C101[[#This Row],[OS]],[1]!tb_C103[OS],[1]!tb_C103[DESCRICAO2]),"0")</f>
        <v>Terceiro</v>
      </c>
    </row>
    <row r="1051" spans="1:23" x14ac:dyDescent="0.25">
      <c r="A1051" s="7">
        <v>1006</v>
      </c>
      <c r="B1051" t="s">
        <v>874</v>
      </c>
      <c r="C1051">
        <v>9002</v>
      </c>
      <c r="D1051" s="8" t="s">
        <v>1098</v>
      </c>
      <c r="E1051" t="s">
        <v>1099</v>
      </c>
      <c r="H1051" t="s">
        <v>285</v>
      </c>
      <c r="I1051" s="9">
        <v>45212.370995370373</v>
      </c>
      <c r="J1051" s="9"/>
      <c r="K1051" s="9"/>
      <c r="L1051" s="9">
        <v>45407.636307870373</v>
      </c>
      <c r="M1051" t="s">
        <v>2154</v>
      </c>
      <c r="N1051" t="s">
        <v>180</v>
      </c>
      <c r="O1051" t="s">
        <v>181</v>
      </c>
      <c r="P1051" t="s">
        <v>189</v>
      </c>
      <c r="R1051" t="s">
        <v>2155</v>
      </c>
      <c r="S1051" s="9">
        <v>45407.636319444442</v>
      </c>
      <c r="T1051">
        <v>43181706833</v>
      </c>
      <c r="U1051" t="s">
        <v>183</v>
      </c>
      <c r="V1051" t="str">
        <f>IFERROR(_xlfn.XLOOKUP(tb_C101[[#This Row],[OS]],[1]!tb_C103[OS],[1]!tb_C103[DESCRICAO]),"0")</f>
        <v>CORRETIVA</v>
      </c>
      <c r="W1051" t="str">
        <f>IFERROR(_xlfn.XLOOKUP(tb_C101[[#This Row],[OS]],[1]!tb_C103[OS],[1]!tb_C103[DESCRICAO2]),"0")</f>
        <v>Terceiro</v>
      </c>
    </row>
    <row r="1052" spans="1:23" x14ac:dyDescent="0.25">
      <c r="A1052" s="7">
        <v>1007</v>
      </c>
      <c r="B1052" t="s">
        <v>874</v>
      </c>
      <c r="C1052">
        <v>9002</v>
      </c>
      <c r="D1052" s="8" t="s">
        <v>1098</v>
      </c>
      <c r="E1052" t="s">
        <v>1099</v>
      </c>
      <c r="H1052" t="s">
        <v>285</v>
      </c>
      <c r="I1052" s="9">
        <v>45212.371990740743</v>
      </c>
      <c r="J1052" s="9"/>
      <c r="K1052" s="9"/>
      <c r="L1052" s="9">
        <v>45441.577476851853</v>
      </c>
      <c r="M1052" t="s">
        <v>2156</v>
      </c>
      <c r="N1052" t="s">
        <v>180</v>
      </c>
      <c r="O1052" t="s">
        <v>181</v>
      </c>
      <c r="P1052" t="s">
        <v>189</v>
      </c>
      <c r="R1052" t="s">
        <v>2157</v>
      </c>
      <c r="S1052" s="9">
        <v>45441.577499999999</v>
      </c>
      <c r="T1052">
        <v>43181706833</v>
      </c>
      <c r="U1052" t="s">
        <v>183</v>
      </c>
      <c r="V1052" t="str">
        <f>IFERROR(_xlfn.XLOOKUP(tb_C101[[#This Row],[OS]],[1]!tb_C103[OS],[1]!tb_C103[DESCRICAO]),"0")</f>
        <v>CORRETIVA</v>
      </c>
      <c r="W1052" t="str">
        <f>IFERROR(_xlfn.XLOOKUP(tb_C101[[#This Row],[OS]],[1]!tb_C103[OS],[1]!tb_C103[DESCRICAO2]),"0")</f>
        <v>Terceiro</v>
      </c>
    </row>
    <row r="1053" spans="1:23" x14ac:dyDescent="0.25">
      <c r="A1053" s="7">
        <v>1008</v>
      </c>
      <c r="B1053" t="s">
        <v>874</v>
      </c>
      <c r="C1053">
        <v>9002</v>
      </c>
      <c r="D1053" s="8" t="s">
        <v>1098</v>
      </c>
      <c r="E1053" t="s">
        <v>1099</v>
      </c>
      <c r="H1053" t="s">
        <v>285</v>
      </c>
      <c r="I1053" s="9">
        <v>45212.372754629629</v>
      </c>
      <c r="J1053" s="9"/>
      <c r="K1053" s="9"/>
      <c r="L1053" s="9">
        <v>45441.577916666669</v>
      </c>
      <c r="M1053" t="s">
        <v>1530</v>
      </c>
      <c r="N1053" t="s">
        <v>180</v>
      </c>
      <c r="O1053" t="s">
        <v>181</v>
      </c>
      <c r="P1053" t="s">
        <v>189</v>
      </c>
      <c r="R1053" t="s">
        <v>2158</v>
      </c>
      <c r="S1053" s="9">
        <v>45441.577939814815</v>
      </c>
      <c r="T1053">
        <v>43181706833</v>
      </c>
      <c r="U1053" t="s">
        <v>183</v>
      </c>
      <c r="V1053" t="str">
        <f>IFERROR(_xlfn.XLOOKUP(tb_C101[[#This Row],[OS]],[1]!tb_C103[OS],[1]!tb_C103[DESCRICAO]),"0")</f>
        <v>CORRETIVA</v>
      </c>
      <c r="W1053" t="str">
        <f>IFERROR(_xlfn.XLOOKUP(tb_C101[[#This Row],[OS]],[1]!tb_C103[OS],[1]!tb_C103[DESCRICAO2]),"0")</f>
        <v>Terceiro</v>
      </c>
    </row>
    <row r="1054" spans="1:23" x14ac:dyDescent="0.25">
      <c r="A1054" s="7">
        <v>1009</v>
      </c>
      <c r="B1054" t="s">
        <v>1476</v>
      </c>
      <c r="D1054" s="8"/>
      <c r="H1054" t="s">
        <v>285</v>
      </c>
      <c r="I1054" s="9">
        <v>45212.373749999999</v>
      </c>
      <c r="J1054" s="9"/>
      <c r="K1054" s="9"/>
      <c r="L1054" s="9"/>
      <c r="N1054" t="s">
        <v>215</v>
      </c>
      <c r="O1054" t="s">
        <v>181</v>
      </c>
      <c r="P1054" t="s">
        <v>189</v>
      </c>
      <c r="R1054" t="s">
        <v>2159</v>
      </c>
      <c r="S1054" s="9">
        <v>45261.684664351851</v>
      </c>
      <c r="T1054">
        <v>43181706833</v>
      </c>
      <c r="U1054" t="s">
        <v>183</v>
      </c>
      <c r="V1054" t="str">
        <f>IFERROR(_xlfn.XLOOKUP(tb_C101[[#This Row],[OS]],[1]!tb_C103[OS],[1]!tb_C103[DESCRICAO]),"0")</f>
        <v>CORRETIVA</v>
      </c>
      <c r="W1054" t="str">
        <f>IFERROR(_xlfn.XLOOKUP(tb_C101[[#This Row],[OS]],[1]!tb_C103[OS],[1]!tb_C103[DESCRICAO2]),"0")</f>
        <v>Terceiro</v>
      </c>
    </row>
    <row r="1055" spans="1:23" x14ac:dyDescent="0.25">
      <c r="A1055" s="7">
        <v>1010</v>
      </c>
      <c r="B1055" t="s">
        <v>175</v>
      </c>
      <c r="C1055">
        <v>207</v>
      </c>
      <c r="D1055" s="8" t="s">
        <v>760</v>
      </c>
      <c r="H1055" t="s">
        <v>774</v>
      </c>
      <c r="I1055" s="9">
        <v>45212.403182870374</v>
      </c>
      <c r="J1055" s="9"/>
      <c r="K1055" s="9"/>
      <c r="L1055" s="9">
        <v>45237.60565972222</v>
      </c>
      <c r="M1055" t="s">
        <v>2160</v>
      </c>
      <c r="N1055" t="s">
        <v>180</v>
      </c>
      <c r="O1055" t="s">
        <v>181</v>
      </c>
      <c r="P1055" t="s">
        <v>189</v>
      </c>
      <c r="R1055" t="s">
        <v>2161</v>
      </c>
      <c r="S1055" s="9">
        <v>45237.605671296296</v>
      </c>
      <c r="T1055">
        <v>43181706833</v>
      </c>
      <c r="U1055" t="s">
        <v>183</v>
      </c>
      <c r="V1055" t="str">
        <f>IFERROR(_xlfn.XLOOKUP(tb_C101[[#This Row],[OS]],[1]!tb_C103[OS],[1]!tb_C103[DESCRICAO]),"0")</f>
        <v>CORRETIVA</v>
      </c>
      <c r="W1055" t="str">
        <f>IFERROR(_xlfn.XLOOKUP(tb_C101[[#This Row],[OS]],[1]!tb_C103[OS],[1]!tb_C103[DESCRICAO2]),"0")</f>
        <v>Eletrico</v>
      </c>
    </row>
    <row r="1056" spans="1:23" x14ac:dyDescent="0.25">
      <c r="A1056" s="7">
        <v>1011</v>
      </c>
      <c r="B1056" t="s">
        <v>175</v>
      </c>
      <c r="D1056" s="8"/>
      <c r="F1056" t="s">
        <v>322</v>
      </c>
      <c r="G1056" t="s">
        <v>323</v>
      </c>
      <c r="H1056" t="s">
        <v>774</v>
      </c>
      <c r="I1056" s="9">
        <v>45212.41306712963</v>
      </c>
      <c r="J1056" s="9"/>
      <c r="K1056" s="9"/>
      <c r="L1056" s="9">
        <v>45222.693090277775</v>
      </c>
      <c r="M1056" t="s">
        <v>2162</v>
      </c>
      <c r="N1056" t="s">
        <v>180</v>
      </c>
      <c r="O1056" t="s">
        <v>181</v>
      </c>
      <c r="P1056" t="s">
        <v>189</v>
      </c>
      <c r="Q1056" t="s">
        <v>308</v>
      </c>
      <c r="R1056" t="s">
        <v>2163</v>
      </c>
      <c r="S1056" s="9">
        <v>45222.693101851852</v>
      </c>
      <c r="T1056">
        <v>43181706833</v>
      </c>
      <c r="U1056" t="s">
        <v>183</v>
      </c>
      <c r="V1056" t="str">
        <f>IFERROR(_xlfn.XLOOKUP(tb_C101[[#This Row],[OS]],[1]!tb_C103[OS],[1]!tb_C103[DESCRICAO]),"0")</f>
        <v>CORRETIVA</v>
      </c>
      <c r="W1056" t="str">
        <f>IFERROR(_xlfn.XLOOKUP(tb_C101[[#This Row],[OS]],[1]!tb_C103[OS],[1]!tb_C103[DESCRICAO2]),"0")</f>
        <v>Eletrico</v>
      </c>
    </row>
    <row r="1057" spans="1:23" x14ac:dyDescent="0.25">
      <c r="A1057" s="7">
        <v>1012</v>
      </c>
      <c r="B1057" t="s">
        <v>175</v>
      </c>
      <c r="C1057">
        <v>207</v>
      </c>
      <c r="D1057" s="8" t="s">
        <v>760</v>
      </c>
      <c r="H1057" t="s">
        <v>774</v>
      </c>
      <c r="I1057" s="9">
        <v>45212.41306712963</v>
      </c>
      <c r="J1057" s="9"/>
      <c r="K1057" s="9"/>
      <c r="L1057" s="9"/>
      <c r="N1057" t="s">
        <v>215</v>
      </c>
      <c r="O1057" t="s">
        <v>181</v>
      </c>
      <c r="P1057" t="s">
        <v>189</v>
      </c>
      <c r="S1057" s="9">
        <v>45215.704062500001</v>
      </c>
      <c r="T1057">
        <v>43181706833</v>
      </c>
      <c r="U1057" t="s">
        <v>183</v>
      </c>
      <c r="V1057">
        <f>IFERROR(_xlfn.XLOOKUP(tb_C101[[#This Row],[OS]],[1]!tb_C103[OS],[1]!tb_C103[DESCRICAO]),"0")</f>
        <v>0</v>
      </c>
      <c r="W1057">
        <f>IFERROR(_xlfn.XLOOKUP(tb_C101[[#This Row],[OS]],[1]!tb_C103[OS],[1]!tb_C103[DESCRICAO2]),"0")</f>
        <v>0</v>
      </c>
    </row>
    <row r="1058" spans="1:23" x14ac:dyDescent="0.25">
      <c r="A1058" s="7">
        <v>1018</v>
      </c>
      <c r="B1058" t="s">
        <v>199</v>
      </c>
      <c r="D1058" s="8"/>
      <c r="H1058" t="s">
        <v>731</v>
      </c>
      <c r="I1058" s="9">
        <v>45212.507488425923</v>
      </c>
      <c r="J1058" s="9"/>
      <c r="K1058" s="9"/>
      <c r="L1058" s="9">
        <v>45223.721238425926</v>
      </c>
      <c r="M1058" t="s">
        <v>2164</v>
      </c>
      <c r="N1058" t="s">
        <v>180</v>
      </c>
      <c r="O1058" t="s">
        <v>181</v>
      </c>
      <c r="P1058" t="s">
        <v>189</v>
      </c>
      <c r="R1058" t="s">
        <v>2165</v>
      </c>
      <c r="S1058" s="9">
        <v>45223.721261574072</v>
      </c>
      <c r="T1058">
        <v>43181706833</v>
      </c>
      <c r="U1058" t="s">
        <v>183</v>
      </c>
      <c r="V1058" t="str">
        <f>IFERROR(_xlfn.XLOOKUP(tb_C101[[#This Row],[OS]],[1]!tb_C103[OS],[1]!tb_C103[DESCRICAO]),"0")</f>
        <v>LIMPEZA E ORGANIZACAO</v>
      </c>
      <c r="W1058" t="str">
        <f>IFERROR(_xlfn.XLOOKUP(tb_C101[[#This Row],[OS]],[1]!tb_C103[OS],[1]!tb_C103[DESCRICAO2]),"0")</f>
        <v>Eletrico</v>
      </c>
    </row>
    <row r="1059" spans="1:23" x14ac:dyDescent="0.25">
      <c r="A1059" s="7">
        <v>1019</v>
      </c>
      <c r="B1059" t="s">
        <v>199</v>
      </c>
      <c r="D1059" s="8"/>
      <c r="H1059" t="s">
        <v>731</v>
      </c>
      <c r="I1059" s="9">
        <v>45212.558206018519</v>
      </c>
      <c r="J1059" s="9"/>
      <c r="K1059" s="9"/>
      <c r="L1059" s="9">
        <v>45215.517893518518</v>
      </c>
      <c r="M1059" t="s">
        <v>2166</v>
      </c>
      <c r="N1059" t="s">
        <v>180</v>
      </c>
      <c r="O1059" t="s">
        <v>181</v>
      </c>
      <c r="P1059" t="s">
        <v>189</v>
      </c>
      <c r="R1059" t="s">
        <v>2167</v>
      </c>
      <c r="S1059" s="9">
        <v>45215.517916666664</v>
      </c>
      <c r="T1059">
        <v>43181706833</v>
      </c>
      <c r="U1059" t="s">
        <v>183</v>
      </c>
      <c r="V1059" t="str">
        <f>IFERROR(_xlfn.XLOOKUP(tb_C101[[#This Row],[OS]],[1]!tb_C103[OS],[1]!tb_C103[DESCRICAO]),"0")</f>
        <v>LIMPEZA E ORGANIZACAO</v>
      </c>
      <c r="W1059" t="str">
        <f>IFERROR(_xlfn.XLOOKUP(tb_C101[[#This Row],[OS]],[1]!tb_C103[OS],[1]!tb_C103[DESCRICAO2]),"0")</f>
        <v>Mecanico</v>
      </c>
    </row>
    <row r="1060" spans="1:23" x14ac:dyDescent="0.25">
      <c r="A1060" s="7">
        <v>1020</v>
      </c>
      <c r="B1060" t="s">
        <v>184</v>
      </c>
      <c r="C1060">
        <v>113</v>
      </c>
      <c r="D1060" s="8" t="s">
        <v>213</v>
      </c>
      <c r="H1060" t="s">
        <v>731</v>
      </c>
      <c r="I1060" s="9">
        <v>45212.558958333335</v>
      </c>
      <c r="J1060" s="9">
        <v>45212.3125</v>
      </c>
      <c r="K1060" s="9">
        <v>45212.604166666664</v>
      </c>
      <c r="L1060" s="9">
        <v>45240.459363425929</v>
      </c>
      <c r="M1060" t="s">
        <v>2168</v>
      </c>
      <c r="N1060" t="s">
        <v>180</v>
      </c>
      <c r="O1060" t="s">
        <v>204</v>
      </c>
      <c r="P1060" t="s">
        <v>189</v>
      </c>
      <c r="R1060" t="s">
        <v>2169</v>
      </c>
      <c r="S1060" s="9">
        <v>45240.459374999999</v>
      </c>
      <c r="T1060">
        <v>43181706833</v>
      </c>
      <c r="U1060" t="s">
        <v>183</v>
      </c>
      <c r="V1060" t="str">
        <f>IFERROR(_xlfn.XLOOKUP(tb_C101[[#This Row],[OS]],[1]!tb_C103[OS],[1]!tb_C103[DESCRICAO]),"0")</f>
        <v>PREVENTIVA</v>
      </c>
      <c r="W1060" t="str">
        <f>IFERROR(_xlfn.XLOOKUP(tb_C101[[#This Row],[OS]],[1]!tb_C103[OS],[1]!tb_C103[DESCRICAO2]),"0")</f>
        <v>Mecanico</v>
      </c>
    </row>
    <row r="1061" spans="1:23" x14ac:dyDescent="0.25">
      <c r="A1061" s="7">
        <v>1021</v>
      </c>
      <c r="B1061" t="s">
        <v>24</v>
      </c>
      <c r="C1061">
        <v>505</v>
      </c>
      <c r="D1061" s="8" t="s">
        <v>851</v>
      </c>
      <c r="E1061" t="s">
        <v>2170</v>
      </c>
      <c r="H1061" t="s">
        <v>814</v>
      </c>
      <c r="I1061" s="9">
        <v>45212.638483796298</v>
      </c>
      <c r="J1061" s="9">
        <v>45212.638888888891</v>
      </c>
      <c r="K1061" s="9">
        <v>45212.645833333336</v>
      </c>
      <c r="L1061" s="9">
        <v>45217.742372685185</v>
      </c>
      <c r="M1061" t="s">
        <v>2171</v>
      </c>
      <c r="N1061" t="s">
        <v>180</v>
      </c>
      <c r="O1061" t="s">
        <v>204</v>
      </c>
      <c r="P1061" t="s">
        <v>182</v>
      </c>
      <c r="R1061" t="s">
        <v>2172</v>
      </c>
      <c r="S1061" s="9">
        <v>45217.742395833331</v>
      </c>
      <c r="T1061">
        <v>43181706833</v>
      </c>
      <c r="U1061" t="s">
        <v>183</v>
      </c>
      <c r="V1061" t="str">
        <f>IFERROR(_xlfn.XLOOKUP(tb_C101[[#This Row],[OS]],[1]!tb_C103[OS],[1]!tb_C103[DESCRICAO]),"0")</f>
        <v>CORRETIVA</v>
      </c>
      <c r="W1061" t="str">
        <f>IFERROR(_xlfn.XLOOKUP(tb_C101[[#This Row],[OS]],[1]!tb_C103[OS],[1]!tb_C103[DESCRICAO2]),"0")</f>
        <v>Mecanico</v>
      </c>
    </row>
    <row r="1062" spans="1:23" x14ac:dyDescent="0.25">
      <c r="A1062" s="7">
        <v>1022</v>
      </c>
      <c r="B1062" t="s">
        <v>24</v>
      </c>
      <c r="C1062">
        <v>502</v>
      </c>
      <c r="D1062" s="8" t="s">
        <v>246</v>
      </c>
      <c r="H1062" t="s">
        <v>814</v>
      </c>
      <c r="I1062" s="9">
        <v>45212.640659722223</v>
      </c>
      <c r="J1062" s="9">
        <v>45212.640266203707</v>
      </c>
      <c r="K1062" s="9">
        <v>45212.666666666664</v>
      </c>
      <c r="L1062" s="9">
        <v>45223.438877314817</v>
      </c>
      <c r="M1062" t="s">
        <v>2173</v>
      </c>
      <c r="N1062" t="s">
        <v>180</v>
      </c>
      <c r="O1062" t="s">
        <v>204</v>
      </c>
      <c r="P1062" t="s">
        <v>182</v>
      </c>
      <c r="R1062" t="s">
        <v>2174</v>
      </c>
      <c r="S1062" s="9">
        <v>45223.438923611109</v>
      </c>
      <c r="T1062">
        <v>43181706833</v>
      </c>
      <c r="U1062" t="s">
        <v>183</v>
      </c>
      <c r="V1062" t="str">
        <f>IFERROR(_xlfn.XLOOKUP(tb_C101[[#This Row],[OS]],[1]!tb_C103[OS],[1]!tb_C103[DESCRICAO]),"0")</f>
        <v>CORRETIVA</v>
      </c>
      <c r="W1062" t="str">
        <f>IFERROR(_xlfn.XLOOKUP(tb_C101[[#This Row],[OS]],[1]!tb_C103[OS],[1]!tb_C103[DESCRICAO2]),"0")</f>
        <v>Mecanico</v>
      </c>
    </row>
    <row r="1063" spans="1:23" x14ac:dyDescent="0.25">
      <c r="A1063" s="7">
        <v>1023</v>
      </c>
      <c r="B1063" t="s">
        <v>24</v>
      </c>
      <c r="C1063">
        <v>507</v>
      </c>
      <c r="D1063" s="8" t="s">
        <v>757</v>
      </c>
      <c r="E1063" t="s">
        <v>229</v>
      </c>
      <c r="H1063" t="s">
        <v>814</v>
      </c>
      <c r="I1063" s="9">
        <v>45212.655289351853</v>
      </c>
      <c r="J1063" s="9">
        <v>45212.655127314814</v>
      </c>
      <c r="K1063" s="9">
        <v>45212.708333333336</v>
      </c>
      <c r="L1063" s="9">
        <v>45722.606423611112</v>
      </c>
      <c r="M1063" t="s">
        <v>2175</v>
      </c>
      <c r="N1063" t="s">
        <v>180</v>
      </c>
      <c r="O1063" t="s">
        <v>204</v>
      </c>
      <c r="P1063" t="s">
        <v>182</v>
      </c>
      <c r="R1063" t="s">
        <v>2176</v>
      </c>
      <c r="S1063" s="9">
        <v>45722.606435185182</v>
      </c>
      <c r="T1063">
        <v>209481</v>
      </c>
      <c r="U1063" t="s">
        <v>183</v>
      </c>
      <c r="V1063" t="str">
        <f>IFERROR(_xlfn.XLOOKUP(tb_C101[[#This Row],[OS]],[1]!tb_C103[OS],[1]!tb_C103[DESCRICAO]),"0")</f>
        <v>CORRETIVA</v>
      </c>
      <c r="W1063" t="str">
        <f>IFERROR(_xlfn.XLOOKUP(tb_C101[[#This Row],[OS]],[1]!tb_C103[OS],[1]!tb_C103[DESCRICAO2]),"0")</f>
        <v>Mecanico</v>
      </c>
    </row>
    <row r="1064" spans="1:23" x14ac:dyDescent="0.25">
      <c r="A1064" s="7">
        <v>1024</v>
      </c>
      <c r="B1064" t="s">
        <v>184</v>
      </c>
      <c r="C1064">
        <v>115</v>
      </c>
      <c r="D1064" s="8" t="s">
        <v>197</v>
      </c>
      <c r="H1064" t="s">
        <v>827</v>
      </c>
      <c r="I1064" s="9">
        <v>45212.682488425926</v>
      </c>
      <c r="J1064" s="9"/>
      <c r="K1064" s="9"/>
      <c r="L1064" s="9">
        <v>45217.741701388892</v>
      </c>
      <c r="M1064" t="s">
        <v>2177</v>
      </c>
      <c r="N1064" t="s">
        <v>180</v>
      </c>
      <c r="O1064" t="s">
        <v>181</v>
      </c>
      <c r="P1064" t="s">
        <v>189</v>
      </c>
      <c r="R1064" t="s">
        <v>2178</v>
      </c>
      <c r="S1064" s="9">
        <v>45217.741712962961</v>
      </c>
      <c r="T1064">
        <v>43181706833</v>
      </c>
      <c r="U1064" t="s">
        <v>183</v>
      </c>
      <c r="V1064" t="str">
        <f>IFERROR(_xlfn.XLOOKUP(tb_C101[[#This Row],[OS]],[1]!tb_C103[OS],[1]!tb_C103[DESCRICAO]),"0")</f>
        <v>CORRETIVA</v>
      </c>
      <c r="W1064" t="str">
        <f>IFERROR(_xlfn.XLOOKUP(tb_C101[[#This Row],[OS]],[1]!tb_C103[OS],[1]!tb_C103[DESCRICAO2]),"0")</f>
        <v>Mecanico</v>
      </c>
    </row>
    <row r="1065" spans="1:23" x14ac:dyDescent="0.25">
      <c r="A1065" s="7">
        <v>1025</v>
      </c>
      <c r="B1065" t="s">
        <v>175</v>
      </c>
      <c r="C1065">
        <v>204</v>
      </c>
      <c r="D1065" s="8" t="s">
        <v>282</v>
      </c>
      <c r="H1065" t="s">
        <v>723</v>
      </c>
      <c r="I1065" s="9">
        <v>45212.708368055559</v>
      </c>
      <c r="J1065" s="9">
        <v>45212.707997685182</v>
      </c>
      <c r="K1065" s="9">
        <v>45212.736111111109</v>
      </c>
      <c r="L1065" s="9">
        <v>45229.585173611114</v>
      </c>
      <c r="M1065" t="s">
        <v>2179</v>
      </c>
      <c r="N1065" t="s">
        <v>180</v>
      </c>
      <c r="O1065" t="s">
        <v>204</v>
      </c>
      <c r="P1065" t="s">
        <v>182</v>
      </c>
      <c r="R1065" t="s">
        <v>2180</v>
      </c>
      <c r="S1065" s="9">
        <v>45229.585185185184</v>
      </c>
      <c r="T1065">
        <v>43181706833</v>
      </c>
      <c r="U1065" t="s">
        <v>183</v>
      </c>
      <c r="V1065" t="str">
        <f>IFERROR(_xlfn.XLOOKUP(tb_C101[[#This Row],[OS]],[1]!tb_C103[OS],[1]!tb_C103[DESCRICAO]),"0")</f>
        <v>CORRETIVA</v>
      </c>
      <c r="W1065" t="str">
        <f>IFERROR(_xlfn.XLOOKUP(tb_C101[[#This Row],[OS]],[1]!tb_C103[OS],[1]!tb_C103[DESCRICAO2]),"0")</f>
        <v>Eletrico</v>
      </c>
    </row>
    <row r="1066" spans="1:23" x14ac:dyDescent="0.25">
      <c r="A1066" s="7">
        <v>1026</v>
      </c>
      <c r="B1066" t="s">
        <v>184</v>
      </c>
      <c r="C1066">
        <v>115</v>
      </c>
      <c r="D1066" s="8" t="s">
        <v>197</v>
      </c>
      <c r="H1066" t="s">
        <v>827</v>
      </c>
      <c r="I1066" s="9">
        <v>45212.767291666663</v>
      </c>
      <c r="J1066" s="9"/>
      <c r="K1066" s="9"/>
      <c r="L1066" s="9">
        <v>45226.702569444446</v>
      </c>
      <c r="M1066" t="s">
        <v>2181</v>
      </c>
      <c r="N1066" t="s">
        <v>180</v>
      </c>
      <c r="O1066" t="s">
        <v>181</v>
      </c>
      <c r="P1066" t="s">
        <v>189</v>
      </c>
      <c r="R1066" t="s">
        <v>2182</v>
      </c>
      <c r="S1066" s="9">
        <v>45226.702581018515</v>
      </c>
      <c r="T1066">
        <v>43181706833</v>
      </c>
      <c r="U1066" t="s">
        <v>183</v>
      </c>
      <c r="V1066" t="str">
        <f>IFERROR(_xlfn.XLOOKUP(tb_C101[[#This Row],[OS]],[1]!tb_C103[OS],[1]!tb_C103[DESCRICAO]),"0")</f>
        <v>CORRETIVA</v>
      </c>
      <c r="W1066" t="str">
        <f>IFERROR(_xlfn.XLOOKUP(tb_C101[[#This Row],[OS]],[1]!tb_C103[OS],[1]!tb_C103[DESCRICAO2]),"0")</f>
        <v>Eletrico</v>
      </c>
    </row>
    <row r="1067" spans="1:23" x14ac:dyDescent="0.25">
      <c r="A1067" s="7">
        <v>1027</v>
      </c>
      <c r="B1067" t="s">
        <v>184</v>
      </c>
      <c r="C1067">
        <v>117</v>
      </c>
      <c r="D1067" s="8" t="s">
        <v>354</v>
      </c>
      <c r="E1067" t="s">
        <v>198</v>
      </c>
      <c r="H1067" t="s">
        <v>343</v>
      </c>
      <c r="I1067" s="9">
        <v>45213.256469907406</v>
      </c>
      <c r="J1067" s="9"/>
      <c r="K1067" s="9"/>
      <c r="L1067" s="9">
        <v>45219.728842592594</v>
      </c>
      <c r="M1067" t="s">
        <v>2183</v>
      </c>
      <c r="N1067" t="s">
        <v>180</v>
      </c>
      <c r="O1067" t="s">
        <v>181</v>
      </c>
      <c r="P1067" t="s">
        <v>331</v>
      </c>
      <c r="R1067" t="s">
        <v>2184</v>
      </c>
      <c r="S1067" s="9">
        <v>45219.728854166664</v>
      </c>
      <c r="T1067">
        <v>43181706833</v>
      </c>
      <c r="U1067" t="s">
        <v>183</v>
      </c>
      <c r="V1067" t="str">
        <f>IFERROR(_xlfn.XLOOKUP(tb_C101[[#This Row],[OS]],[1]!tb_C103[OS],[1]!tb_C103[DESCRICAO]),"0")</f>
        <v>CORRETIVA</v>
      </c>
      <c r="W1067" t="str">
        <f>IFERROR(_xlfn.XLOOKUP(tb_C101[[#This Row],[OS]],[1]!tb_C103[OS],[1]!tb_C103[DESCRICAO2]),"0")</f>
        <v>Mecanico</v>
      </c>
    </row>
    <row r="1068" spans="1:23" x14ac:dyDescent="0.25">
      <c r="A1068" s="7">
        <v>1028</v>
      </c>
      <c r="B1068" t="s">
        <v>184</v>
      </c>
      <c r="C1068">
        <v>116</v>
      </c>
      <c r="D1068" s="8" t="s">
        <v>290</v>
      </c>
      <c r="E1068" t="s">
        <v>291</v>
      </c>
      <c r="H1068" t="s">
        <v>827</v>
      </c>
      <c r="I1068" s="9">
        <v>45213.606215277781</v>
      </c>
      <c r="J1068" s="9"/>
      <c r="K1068" s="9"/>
      <c r="L1068" s="9">
        <v>45397.349317129629</v>
      </c>
      <c r="M1068" t="s">
        <v>2185</v>
      </c>
      <c r="N1068" t="s">
        <v>180</v>
      </c>
      <c r="O1068" t="s">
        <v>181</v>
      </c>
      <c r="P1068" t="s">
        <v>189</v>
      </c>
      <c r="R1068" t="s">
        <v>2186</v>
      </c>
      <c r="S1068" s="9">
        <v>45397.349340277775</v>
      </c>
      <c r="T1068">
        <v>43181706833</v>
      </c>
      <c r="U1068" t="s">
        <v>183</v>
      </c>
      <c r="V1068" t="str">
        <f>IFERROR(_xlfn.XLOOKUP(tb_C101[[#This Row],[OS]],[1]!tb_C103[OS],[1]!tb_C103[DESCRICAO]),"0")</f>
        <v>CORRETIVA</v>
      </c>
      <c r="W1068" t="str">
        <f>IFERROR(_xlfn.XLOOKUP(tb_C101[[#This Row],[OS]],[1]!tb_C103[OS],[1]!tb_C103[DESCRICAO2]),"0")</f>
        <v>Eletrico</v>
      </c>
    </row>
    <row r="1069" spans="1:23" x14ac:dyDescent="0.25">
      <c r="A1069" s="7">
        <v>1029</v>
      </c>
      <c r="B1069" t="s">
        <v>184</v>
      </c>
      <c r="C1069">
        <v>108</v>
      </c>
      <c r="D1069" s="8" t="s">
        <v>317</v>
      </c>
      <c r="E1069" t="s">
        <v>337</v>
      </c>
      <c r="H1069" t="s">
        <v>343</v>
      </c>
      <c r="I1069" s="9">
        <v>45213.989722222221</v>
      </c>
      <c r="J1069" s="9"/>
      <c r="K1069" s="9"/>
      <c r="L1069" s="9">
        <v>45226.703113425923</v>
      </c>
      <c r="M1069" t="s">
        <v>2187</v>
      </c>
      <c r="N1069" t="s">
        <v>180</v>
      </c>
      <c r="O1069" t="s">
        <v>181</v>
      </c>
      <c r="P1069" t="s">
        <v>331</v>
      </c>
      <c r="R1069" t="s">
        <v>2188</v>
      </c>
      <c r="S1069" s="9">
        <v>45358.308680555558</v>
      </c>
      <c r="T1069">
        <v>43181706833</v>
      </c>
      <c r="U1069" t="s">
        <v>183</v>
      </c>
      <c r="V1069" t="str">
        <f>IFERROR(_xlfn.XLOOKUP(tb_C101[[#This Row],[OS]],[1]!tb_C103[OS],[1]!tb_C103[DESCRICAO]),"0")</f>
        <v>CORRETIVA</v>
      </c>
      <c r="W1069" t="str">
        <f>IFERROR(_xlfn.XLOOKUP(tb_C101[[#This Row],[OS]],[1]!tb_C103[OS],[1]!tb_C103[DESCRICAO2]),"0")</f>
        <v>Eletrico</v>
      </c>
    </row>
    <row r="1070" spans="1:23" x14ac:dyDescent="0.25">
      <c r="A1070" s="7">
        <v>1030</v>
      </c>
      <c r="B1070" t="s">
        <v>184</v>
      </c>
      <c r="C1070">
        <v>115</v>
      </c>
      <c r="D1070" s="8" t="s">
        <v>197</v>
      </c>
      <c r="E1070" t="s">
        <v>494</v>
      </c>
      <c r="H1070" t="s">
        <v>343</v>
      </c>
      <c r="I1070" s="9">
        <v>45213.9922337963</v>
      </c>
      <c r="J1070" s="9"/>
      <c r="K1070" s="9"/>
      <c r="L1070" s="9">
        <v>45323.65520833333</v>
      </c>
      <c r="M1070" t="s">
        <v>2189</v>
      </c>
      <c r="N1070" t="s">
        <v>180</v>
      </c>
      <c r="O1070" t="s">
        <v>181</v>
      </c>
      <c r="P1070" t="s">
        <v>331</v>
      </c>
      <c r="R1070" t="s">
        <v>2190</v>
      </c>
      <c r="S1070" s="9">
        <v>45323.655231481483</v>
      </c>
      <c r="T1070">
        <v>43181706833</v>
      </c>
      <c r="U1070" t="s">
        <v>183</v>
      </c>
      <c r="V1070" t="str">
        <f>IFERROR(_xlfn.XLOOKUP(tb_C101[[#This Row],[OS]],[1]!tb_C103[OS],[1]!tb_C103[DESCRICAO]),"0")</f>
        <v>CORRETIVA</v>
      </c>
      <c r="W1070" t="str">
        <f>IFERROR(_xlfn.XLOOKUP(tb_C101[[#This Row],[OS]],[1]!tb_C103[OS],[1]!tb_C103[DESCRICAO2]),"0")</f>
        <v>Eletrico</v>
      </c>
    </row>
    <row r="1071" spans="1:23" x14ac:dyDescent="0.25">
      <c r="A1071" s="7">
        <v>1031</v>
      </c>
      <c r="B1071" t="s">
        <v>184</v>
      </c>
      <c r="C1071">
        <v>116</v>
      </c>
      <c r="D1071" s="8" t="s">
        <v>290</v>
      </c>
      <c r="E1071" t="s">
        <v>291</v>
      </c>
      <c r="F1071" t="s">
        <v>306</v>
      </c>
      <c r="G1071" t="s">
        <v>2191</v>
      </c>
      <c r="H1071" t="s">
        <v>352</v>
      </c>
      <c r="I1071" s="9">
        <v>45214.55704861111</v>
      </c>
      <c r="J1071" s="9">
        <v>45214.557013888887</v>
      </c>
      <c r="K1071" s="9">
        <v>45214.572916666664</v>
      </c>
      <c r="L1071" s="9">
        <v>45254.712361111109</v>
      </c>
      <c r="M1071" t="s">
        <v>2192</v>
      </c>
      <c r="N1071" t="s">
        <v>180</v>
      </c>
      <c r="O1071" t="s">
        <v>204</v>
      </c>
      <c r="P1071" t="s">
        <v>189</v>
      </c>
      <c r="Q1071" t="s">
        <v>308</v>
      </c>
      <c r="R1071" t="s">
        <v>2193</v>
      </c>
      <c r="S1071" s="9">
        <v>45254.712407407409</v>
      </c>
      <c r="T1071">
        <v>43181706833</v>
      </c>
      <c r="U1071" t="s">
        <v>183</v>
      </c>
      <c r="V1071" t="str">
        <f>IFERROR(_xlfn.XLOOKUP(tb_C101[[#This Row],[OS]],[1]!tb_C103[OS],[1]!tb_C103[DESCRICAO]),"0")</f>
        <v>CORRETIVA</v>
      </c>
      <c r="W1071" t="str">
        <f>IFERROR(_xlfn.XLOOKUP(tb_C101[[#This Row],[OS]],[1]!tb_C103[OS],[1]!tb_C103[DESCRICAO2]),"0")</f>
        <v>Eletrico</v>
      </c>
    </row>
    <row r="1072" spans="1:23" x14ac:dyDescent="0.25">
      <c r="A1072" s="7">
        <v>1032</v>
      </c>
      <c r="B1072" t="s">
        <v>184</v>
      </c>
      <c r="C1072">
        <v>115</v>
      </c>
      <c r="D1072" s="8" t="s">
        <v>197</v>
      </c>
      <c r="E1072" t="s">
        <v>198</v>
      </c>
      <c r="F1072" t="s">
        <v>387</v>
      </c>
      <c r="G1072" t="s">
        <v>392</v>
      </c>
      <c r="H1072" t="s">
        <v>343</v>
      </c>
      <c r="I1072" s="9">
        <v>45214.945659722223</v>
      </c>
      <c r="J1072" s="9"/>
      <c r="K1072" s="9"/>
      <c r="L1072" s="9">
        <v>45215.517407407409</v>
      </c>
      <c r="M1072" t="s">
        <v>2194</v>
      </c>
      <c r="N1072" t="s">
        <v>180</v>
      </c>
      <c r="O1072" t="s">
        <v>181</v>
      </c>
      <c r="P1072" t="s">
        <v>331</v>
      </c>
      <c r="Q1072" t="s">
        <v>308</v>
      </c>
      <c r="R1072" t="s">
        <v>2195</v>
      </c>
      <c r="S1072" s="9">
        <v>45215.517453703702</v>
      </c>
      <c r="T1072">
        <v>43181706833</v>
      </c>
      <c r="U1072" t="s">
        <v>183</v>
      </c>
      <c r="V1072" t="str">
        <f>IFERROR(_xlfn.XLOOKUP(tb_C101[[#This Row],[OS]],[1]!tb_C103[OS],[1]!tb_C103[DESCRICAO]),"0")</f>
        <v>CORRETIVA</v>
      </c>
      <c r="W1072" t="str">
        <f>IFERROR(_xlfn.XLOOKUP(tb_C101[[#This Row],[OS]],[1]!tb_C103[OS],[1]!tb_C103[DESCRICAO2]),"0")</f>
        <v>Mecanico</v>
      </c>
    </row>
    <row r="1073" spans="1:23" x14ac:dyDescent="0.25">
      <c r="A1073" s="7">
        <v>1033</v>
      </c>
      <c r="B1073" t="s">
        <v>184</v>
      </c>
      <c r="C1073">
        <v>108</v>
      </c>
      <c r="D1073" s="8" t="s">
        <v>317</v>
      </c>
      <c r="E1073" t="s">
        <v>337</v>
      </c>
      <c r="H1073" t="s">
        <v>343</v>
      </c>
      <c r="I1073" s="9">
        <v>45215.04173611111</v>
      </c>
      <c r="J1073" s="9"/>
      <c r="K1073" s="9"/>
      <c r="L1073" s="9">
        <v>45215.516550925924</v>
      </c>
      <c r="M1073" t="s">
        <v>2196</v>
      </c>
      <c r="N1073" t="s">
        <v>180</v>
      </c>
      <c r="O1073" t="s">
        <v>181</v>
      </c>
      <c r="P1073" t="s">
        <v>331</v>
      </c>
      <c r="R1073" t="s">
        <v>2197</v>
      </c>
      <c r="S1073" s="9">
        <v>45358.308888888889</v>
      </c>
      <c r="T1073">
        <v>43181706833</v>
      </c>
      <c r="U1073" t="s">
        <v>183</v>
      </c>
      <c r="V1073" t="str">
        <f>IFERROR(_xlfn.XLOOKUP(tb_C101[[#This Row],[OS]],[1]!tb_C103[OS],[1]!tb_C103[DESCRICAO]),"0")</f>
        <v>CORRETIVA</v>
      </c>
      <c r="W1073" t="str">
        <f>IFERROR(_xlfn.XLOOKUP(tb_C101[[#This Row],[OS]],[1]!tb_C103[OS],[1]!tb_C103[DESCRICAO2]),"0")</f>
        <v>Eletrico</v>
      </c>
    </row>
    <row r="1074" spans="1:23" x14ac:dyDescent="0.25">
      <c r="A1074" s="7">
        <v>1034</v>
      </c>
      <c r="B1074" t="s">
        <v>184</v>
      </c>
      <c r="C1074">
        <v>116</v>
      </c>
      <c r="D1074" s="8" t="s">
        <v>290</v>
      </c>
      <c r="E1074" t="s">
        <v>291</v>
      </c>
      <c r="H1074" t="s">
        <v>343</v>
      </c>
      <c r="I1074" s="9">
        <v>45215.11681712963</v>
      </c>
      <c r="J1074" s="9"/>
      <c r="K1074" s="9"/>
      <c r="L1074" s="9">
        <v>45217.74114583333</v>
      </c>
      <c r="M1074" t="s">
        <v>2198</v>
      </c>
      <c r="N1074" t="s">
        <v>180</v>
      </c>
      <c r="O1074" t="s">
        <v>181</v>
      </c>
      <c r="P1074" t="s">
        <v>331</v>
      </c>
      <c r="R1074" t="s">
        <v>2199</v>
      </c>
      <c r="S1074" s="9">
        <v>45217.741168981483</v>
      </c>
      <c r="T1074">
        <v>43181706833</v>
      </c>
      <c r="U1074" t="s">
        <v>183</v>
      </c>
      <c r="V1074" t="str">
        <f>IFERROR(_xlfn.XLOOKUP(tb_C101[[#This Row],[OS]],[1]!tb_C103[OS],[1]!tb_C103[DESCRICAO]),"0")</f>
        <v>CORRETIVA</v>
      </c>
      <c r="W1074" t="str">
        <f>IFERROR(_xlfn.XLOOKUP(tb_C101[[#This Row],[OS]],[1]!tb_C103[OS],[1]!tb_C103[DESCRICAO2]),"0")</f>
        <v>Eletrico</v>
      </c>
    </row>
    <row r="1075" spans="1:23" x14ac:dyDescent="0.25">
      <c r="A1075" s="7">
        <v>1035</v>
      </c>
      <c r="B1075" t="s">
        <v>184</v>
      </c>
      <c r="C1075">
        <v>112</v>
      </c>
      <c r="D1075" s="8" t="s">
        <v>237</v>
      </c>
      <c r="E1075" t="s">
        <v>198</v>
      </c>
      <c r="H1075" t="s">
        <v>343</v>
      </c>
      <c r="I1075" s="9">
        <v>45215.122488425928</v>
      </c>
      <c r="J1075" s="9"/>
      <c r="K1075" s="9"/>
      <c r="L1075" s="9">
        <v>45215.510104166664</v>
      </c>
      <c r="M1075" t="s">
        <v>2200</v>
      </c>
      <c r="N1075" t="s">
        <v>180</v>
      </c>
      <c r="O1075" t="s">
        <v>181</v>
      </c>
      <c r="P1075" t="s">
        <v>331</v>
      </c>
      <c r="R1075" t="s">
        <v>2201</v>
      </c>
      <c r="S1075" s="9">
        <v>45215.510127314818</v>
      </c>
      <c r="T1075">
        <v>43181706833</v>
      </c>
      <c r="U1075" t="s">
        <v>183</v>
      </c>
      <c r="V1075" t="str">
        <f>IFERROR(_xlfn.XLOOKUP(tb_C101[[#This Row],[OS]],[1]!tb_C103[OS],[1]!tb_C103[DESCRICAO]),"0")</f>
        <v>CORRETIVA</v>
      </c>
      <c r="W1075" t="str">
        <f>IFERROR(_xlfn.XLOOKUP(tb_C101[[#This Row],[OS]],[1]!tb_C103[OS],[1]!tb_C103[DESCRICAO2]),"0")</f>
        <v>Eletrico</v>
      </c>
    </row>
    <row r="1076" spans="1:23" x14ac:dyDescent="0.25">
      <c r="A1076" s="7">
        <v>1036</v>
      </c>
      <c r="B1076" t="s">
        <v>184</v>
      </c>
      <c r="C1076">
        <v>108</v>
      </c>
      <c r="D1076" s="8" t="s">
        <v>317</v>
      </c>
      <c r="E1076" t="s">
        <v>245</v>
      </c>
      <c r="H1076" t="s">
        <v>343</v>
      </c>
      <c r="I1076" s="9">
        <v>45215.242106481484</v>
      </c>
      <c r="J1076" s="9"/>
      <c r="K1076" s="9"/>
      <c r="L1076" s="9">
        <v>45222.693495370368</v>
      </c>
      <c r="M1076" t="s">
        <v>2202</v>
      </c>
      <c r="N1076" t="s">
        <v>180</v>
      </c>
      <c r="O1076" t="s">
        <v>181</v>
      </c>
      <c r="P1076" t="s">
        <v>331</v>
      </c>
      <c r="R1076" t="s">
        <v>2203</v>
      </c>
      <c r="S1076" s="9">
        <v>45358.309166666666</v>
      </c>
      <c r="T1076">
        <v>43181706833</v>
      </c>
      <c r="U1076" t="s">
        <v>183</v>
      </c>
      <c r="V1076" t="str">
        <f>IFERROR(_xlfn.XLOOKUP(tb_C101[[#This Row],[OS]],[1]!tb_C103[OS],[1]!tb_C103[DESCRICAO]),"0")</f>
        <v>CORRETIVA</v>
      </c>
      <c r="W1076" t="str">
        <f>IFERROR(_xlfn.XLOOKUP(tb_C101[[#This Row],[OS]],[1]!tb_C103[OS],[1]!tb_C103[DESCRICAO2]),"0")</f>
        <v>Mecanico</v>
      </c>
    </row>
    <row r="1077" spans="1:23" x14ac:dyDescent="0.25">
      <c r="A1077" s="7">
        <v>1037</v>
      </c>
      <c r="B1077" t="s">
        <v>24</v>
      </c>
      <c r="C1077">
        <v>502</v>
      </c>
      <c r="D1077" s="8" t="s">
        <v>246</v>
      </c>
      <c r="E1077" t="s">
        <v>229</v>
      </c>
      <c r="H1077" t="s">
        <v>774</v>
      </c>
      <c r="I1077" s="9">
        <v>45215.409571759257</v>
      </c>
      <c r="J1077" s="9">
        <v>45215.3125</v>
      </c>
      <c r="K1077" s="9">
        <v>45215.340277777781</v>
      </c>
      <c r="L1077" s="9">
        <v>45217.739884259259</v>
      </c>
      <c r="M1077" t="s">
        <v>2204</v>
      </c>
      <c r="N1077" t="s">
        <v>180</v>
      </c>
      <c r="O1077" t="s">
        <v>204</v>
      </c>
      <c r="P1077" t="s">
        <v>189</v>
      </c>
      <c r="R1077" t="s">
        <v>2205</v>
      </c>
      <c r="S1077" s="9">
        <v>45217.739895833336</v>
      </c>
      <c r="T1077">
        <v>43181706833</v>
      </c>
      <c r="U1077" t="s">
        <v>183</v>
      </c>
      <c r="V1077" t="str">
        <f>IFERROR(_xlfn.XLOOKUP(tb_C101[[#This Row],[OS]],[1]!tb_C103[OS],[1]!tb_C103[DESCRICAO]),"0")</f>
        <v>CORRETIVA</v>
      </c>
      <c r="W1077" t="str">
        <f>IFERROR(_xlfn.XLOOKUP(tb_C101[[#This Row],[OS]],[1]!tb_C103[OS],[1]!tb_C103[DESCRICAO2]),"0")</f>
        <v>Mecanico</v>
      </c>
    </row>
    <row r="1078" spans="1:23" x14ac:dyDescent="0.25">
      <c r="A1078" s="7">
        <v>1038</v>
      </c>
      <c r="B1078" t="s">
        <v>175</v>
      </c>
      <c r="C1078">
        <v>206</v>
      </c>
      <c r="D1078" s="8" t="s">
        <v>793</v>
      </c>
      <c r="H1078" t="s">
        <v>774</v>
      </c>
      <c r="I1078" s="9">
        <v>45215.462847222225</v>
      </c>
      <c r="J1078" s="9">
        <v>45215.461909722224</v>
      </c>
      <c r="K1078" s="9">
        <v>45215.527777777781</v>
      </c>
      <c r="L1078" s="9">
        <v>45237.606076388889</v>
      </c>
      <c r="M1078" t="s">
        <v>2206</v>
      </c>
      <c r="N1078" t="s">
        <v>180</v>
      </c>
      <c r="O1078" t="s">
        <v>204</v>
      </c>
      <c r="P1078" t="s">
        <v>189</v>
      </c>
      <c r="R1078" t="s">
        <v>2207</v>
      </c>
      <c r="S1078" s="9">
        <v>45237.606168981481</v>
      </c>
      <c r="T1078">
        <v>43181706833</v>
      </c>
      <c r="U1078" t="s">
        <v>183</v>
      </c>
      <c r="V1078" t="str">
        <f>IFERROR(_xlfn.XLOOKUP(tb_C101[[#This Row],[OS]],[1]!tb_C103[OS],[1]!tb_C103[DESCRICAO]),"0")</f>
        <v>CORRETIVA</v>
      </c>
      <c r="W1078" t="str">
        <f>IFERROR(_xlfn.XLOOKUP(tb_C101[[#This Row],[OS]],[1]!tb_C103[OS],[1]!tb_C103[DESCRICAO2]),"0")</f>
        <v>Eletrico</v>
      </c>
    </row>
    <row r="1079" spans="1:23" x14ac:dyDescent="0.25">
      <c r="A1079" s="7">
        <v>1039</v>
      </c>
      <c r="B1079" t="s">
        <v>79</v>
      </c>
      <c r="C1079">
        <v>417</v>
      </c>
      <c r="D1079" s="8" t="s">
        <v>927</v>
      </c>
      <c r="E1079" t="s">
        <v>1232</v>
      </c>
      <c r="H1079" t="s">
        <v>744</v>
      </c>
      <c r="I1079" s="9">
        <v>45215.635706018518</v>
      </c>
      <c r="J1079" s="9"/>
      <c r="K1079" s="9"/>
      <c r="L1079" s="9">
        <v>45229.585694444446</v>
      </c>
      <c r="M1079" t="s">
        <v>2208</v>
      </c>
      <c r="N1079" t="s">
        <v>180</v>
      </c>
      <c r="O1079" t="s">
        <v>181</v>
      </c>
      <c r="P1079" t="s">
        <v>182</v>
      </c>
      <c r="R1079" t="s">
        <v>2209</v>
      </c>
      <c r="S1079" s="9">
        <v>45229.585706018515</v>
      </c>
      <c r="T1079">
        <v>43181706833</v>
      </c>
      <c r="U1079" t="s">
        <v>183</v>
      </c>
      <c r="V1079" t="str">
        <f>IFERROR(_xlfn.XLOOKUP(tb_C101[[#This Row],[OS]],[1]!tb_C103[OS],[1]!tb_C103[DESCRICAO]),"0")</f>
        <v>CORRETIVA</v>
      </c>
      <c r="W1079" t="str">
        <f>IFERROR(_xlfn.XLOOKUP(tb_C101[[#This Row],[OS]],[1]!tb_C103[OS],[1]!tb_C103[DESCRICAO2]),"0")</f>
        <v>Eletrico</v>
      </c>
    </row>
    <row r="1080" spans="1:23" x14ac:dyDescent="0.25">
      <c r="A1080" s="7">
        <v>1040</v>
      </c>
      <c r="B1080" t="s">
        <v>24</v>
      </c>
      <c r="C1080">
        <v>505</v>
      </c>
      <c r="D1080" s="8" t="s">
        <v>851</v>
      </c>
      <c r="H1080" t="s">
        <v>814</v>
      </c>
      <c r="I1080" s="9">
        <v>45215.641689814816</v>
      </c>
      <c r="J1080" s="9">
        <v>45215.625</v>
      </c>
      <c r="K1080" s="9">
        <v>45215.659722222219</v>
      </c>
      <c r="L1080" s="9">
        <v>45226.704456018517</v>
      </c>
      <c r="M1080" t="s">
        <v>2210</v>
      </c>
      <c r="N1080" t="s">
        <v>180</v>
      </c>
      <c r="O1080" t="s">
        <v>204</v>
      </c>
      <c r="P1080" t="s">
        <v>182</v>
      </c>
      <c r="R1080" t="s">
        <v>2211</v>
      </c>
      <c r="S1080" s="9">
        <v>45226.704467592594</v>
      </c>
      <c r="T1080">
        <v>43181706833</v>
      </c>
      <c r="U1080" t="s">
        <v>183</v>
      </c>
      <c r="V1080" t="str">
        <f>IFERROR(_xlfn.XLOOKUP(tb_C101[[#This Row],[OS]],[1]!tb_C103[OS],[1]!tb_C103[DESCRICAO]),"0")</f>
        <v>CORRETIVA</v>
      </c>
      <c r="W1080" t="str">
        <f>IFERROR(_xlfn.XLOOKUP(tb_C101[[#This Row],[OS]],[1]!tb_C103[OS],[1]!tb_C103[DESCRICAO2]),"0")</f>
        <v>Eletrico</v>
      </c>
    </row>
    <row r="1081" spans="1:23" x14ac:dyDescent="0.25">
      <c r="A1081" s="7">
        <v>1041</v>
      </c>
      <c r="B1081" t="s">
        <v>175</v>
      </c>
      <c r="C1081">
        <v>207</v>
      </c>
      <c r="D1081" s="8" t="s">
        <v>760</v>
      </c>
      <c r="H1081" t="s">
        <v>1060</v>
      </c>
      <c r="I1081" s="9">
        <v>45216.108634259261</v>
      </c>
      <c r="J1081" s="9">
        <v>45216.108587962961</v>
      </c>
      <c r="K1081" s="9">
        <v>45216.118055555555</v>
      </c>
      <c r="L1081" s="9">
        <v>45217.739340277774</v>
      </c>
      <c r="M1081" t="s">
        <v>2212</v>
      </c>
      <c r="N1081" t="s">
        <v>180</v>
      </c>
      <c r="O1081" t="s">
        <v>204</v>
      </c>
      <c r="P1081" t="s">
        <v>331</v>
      </c>
      <c r="R1081" t="s">
        <v>2213</v>
      </c>
      <c r="S1081" s="9">
        <v>45217.739363425928</v>
      </c>
      <c r="T1081">
        <v>43181706833</v>
      </c>
      <c r="U1081" t="s">
        <v>183</v>
      </c>
      <c r="V1081" t="str">
        <f>IFERROR(_xlfn.XLOOKUP(tb_C101[[#This Row],[OS]],[1]!tb_C103[OS],[1]!tb_C103[DESCRICAO]),"0")</f>
        <v>CORRETIVA</v>
      </c>
      <c r="W1081" t="str">
        <f>IFERROR(_xlfn.XLOOKUP(tb_C101[[#This Row],[OS]],[1]!tb_C103[OS],[1]!tb_C103[DESCRICAO2]),"0")</f>
        <v>Mecanico</v>
      </c>
    </row>
    <row r="1082" spans="1:23" x14ac:dyDescent="0.25">
      <c r="A1082" s="7">
        <v>1042</v>
      </c>
      <c r="B1082" t="s">
        <v>175</v>
      </c>
      <c r="C1082">
        <v>206</v>
      </c>
      <c r="D1082" s="8" t="s">
        <v>793</v>
      </c>
      <c r="H1082" t="s">
        <v>1060</v>
      </c>
      <c r="I1082" s="9">
        <v>45216.142847222225</v>
      </c>
      <c r="J1082" s="9">
        <v>45216.142800925925</v>
      </c>
      <c r="K1082" s="9">
        <v>45216.173611111109</v>
      </c>
      <c r="L1082" s="9">
        <v>45217.737835648149</v>
      </c>
      <c r="M1082" t="s">
        <v>2214</v>
      </c>
      <c r="N1082" t="s">
        <v>180</v>
      </c>
      <c r="O1082" t="s">
        <v>204</v>
      </c>
      <c r="P1082" t="s">
        <v>331</v>
      </c>
      <c r="R1082" t="s">
        <v>2215</v>
      </c>
      <c r="S1082" s="9">
        <v>45217.737847222219</v>
      </c>
      <c r="T1082">
        <v>43181706833</v>
      </c>
      <c r="U1082" t="s">
        <v>183</v>
      </c>
      <c r="V1082" t="str">
        <f>IFERROR(_xlfn.XLOOKUP(tb_C101[[#This Row],[OS]],[1]!tb_C103[OS],[1]!tb_C103[DESCRICAO]),"0")</f>
        <v>CORRETIVA</v>
      </c>
      <c r="W1082" t="str">
        <f>IFERROR(_xlfn.XLOOKUP(tb_C101[[#This Row],[OS]],[1]!tb_C103[OS],[1]!tb_C103[DESCRICAO2]),"0")</f>
        <v>Eletrico</v>
      </c>
    </row>
    <row r="1083" spans="1:23" x14ac:dyDescent="0.25">
      <c r="A1083" s="7">
        <v>1043</v>
      </c>
      <c r="B1083" t="s">
        <v>184</v>
      </c>
      <c r="C1083">
        <v>108</v>
      </c>
      <c r="D1083" s="8" t="s">
        <v>317</v>
      </c>
      <c r="E1083" t="s">
        <v>345</v>
      </c>
      <c r="H1083" t="s">
        <v>343</v>
      </c>
      <c r="I1083" s="9">
        <v>45216.218668981484</v>
      </c>
      <c r="J1083" s="9"/>
      <c r="K1083" s="9"/>
      <c r="L1083" s="9">
        <v>45217.737372685187</v>
      </c>
      <c r="M1083" t="s">
        <v>2216</v>
      </c>
      <c r="N1083" t="s">
        <v>180</v>
      </c>
      <c r="O1083" t="s">
        <v>181</v>
      </c>
      <c r="P1083" t="s">
        <v>331</v>
      </c>
      <c r="R1083" t="s">
        <v>2217</v>
      </c>
      <c r="S1083" s="9">
        <v>45358.309467592589</v>
      </c>
      <c r="T1083">
        <v>43181706833</v>
      </c>
      <c r="U1083" t="s">
        <v>183</v>
      </c>
      <c r="V1083" t="str">
        <f>IFERROR(_xlfn.XLOOKUP(tb_C101[[#This Row],[OS]],[1]!tb_C103[OS],[1]!tb_C103[DESCRICAO]),"0")</f>
        <v>CORRETIVA</v>
      </c>
      <c r="W1083" t="str">
        <f>IFERROR(_xlfn.XLOOKUP(tb_C101[[#This Row],[OS]],[1]!tb_C103[OS],[1]!tb_C103[DESCRICAO2]),"0")</f>
        <v>Mecanico</v>
      </c>
    </row>
    <row r="1084" spans="1:23" x14ac:dyDescent="0.25">
      <c r="A1084" s="7">
        <v>1044</v>
      </c>
      <c r="B1084" t="s">
        <v>184</v>
      </c>
      <c r="C1084">
        <v>113</v>
      </c>
      <c r="D1084" s="8" t="s">
        <v>213</v>
      </c>
      <c r="H1084" t="s">
        <v>731</v>
      </c>
      <c r="I1084" s="9">
        <v>45216.376006944447</v>
      </c>
      <c r="J1084" s="9">
        <v>45216.277777777781</v>
      </c>
      <c r="K1084" s="9">
        <v>45218.5</v>
      </c>
      <c r="L1084" s="9">
        <v>45225.715648148151</v>
      </c>
      <c r="M1084" t="s">
        <v>2218</v>
      </c>
      <c r="N1084" t="s">
        <v>180</v>
      </c>
      <c r="O1084" t="s">
        <v>204</v>
      </c>
      <c r="P1084" t="s">
        <v>189</v>
      </c>
      <c r="R1084" t="s">
        <v>2219</v>
      </c>
      <c r="S1084" s="9">
        <v>45225.715671296297</v>
      </c>
      <c r="T1084">
        <v>43181706833</v>
      </c>
      <c r="U1084" t="s">
        <v>183</v>
      </c>
      <c r="V1084" t="str">
        <f>IFERROR(_xlfn.XLOOKUP(tb_C101[[#This Row],[OS]],[1]!tb_C103[OS],[1]!tb_C103[DESCRICAO]),"0")</f>
        <v>PREVENTIVA</v>
      </c>
      <c r="W1084" t="str">
        <f>IFERROR(_xlfn.XLOOKUP(tb_C101[[#This Row],[OS]],[1]!tb_C103[OS],[1]!tb_C103[DESCRICAO2]),"0")</f>
        <v>Mecanico</v>
      </c>
    </row>
    <row r="1085" spans="1:23" x14ac:dyDescent="0.25">
      <c r="A1085" s="7">
        <v>1045</v>
      </c>
      <c r="B1085" t="s">
        <v>184</v>
      </c>
      <c r="C1085">
        <v>113</v>
      </c>
      <c r="D1085" s="8" t="s">
        <v>213</v>
      </c>
      <c r="H1085" t="s">
        <v>731</v>
      </c>
      <c r="I1085" s="9">
        <v>45216.379733796297</v>
      </c>
      <c r="J1085" s="9"/>
      <c r="K1085" s="9"/>
      <c r="L1085" s="9">
        <v>45254.713136574072</v>
      </c>
      <c r="M1085" t="s">
        <v>2220</v>
      </c>
      <c r="N1085" t="s">
        <v>180</v>
      </c>
      <c r="O1085" t="s">
        <v>181</v>
      </c>
      <c r="P1085" t="s">
        <v>189</v>
      </c>
      <c r="R1085" t="s">
        <v>2221</v>
      </c>
      <c r="S1085" s="9">
        <v>45254.713171296295</v>
      </c>
      <c r="T1085">
        <v>43181706833</v>
      </c>
      <c r="U1085" t="s">
        <v>183</v>
      </c>
      <c r="V1085" t="str">
        <f>IFERROR(_xlfn.XLOOKUP(tb_C101[[#This Row],[OS]],[1]!tb_C103[OS],[1]!tb_C103[DESCRICAO]),"0")</f>
        <v>PREVENTIVA</v>
      </c>
      <c r="W1085" t="str">
        <f>IFERROR(_xlfn.XLOOKUP(tb_C101[[#This Row],[OS]],[1]!tb_C103[OS],[1]!tb_C103[DESCRICAO2]),"0")</f>
        <v>Eletrico</v>
      </c>
    </row>
    <row r="1086" spans="1:23" x14ac:dyDescent="0.25">
      <c r="A1086" s="7">
        <v>1046</v>
      </c>
      <c r="B1086" t="s">
        <v>184</v>
      </c>
      <c r="C1086">
        <v>113</v>
      </c>
      <c r="D1086" s="8" t="s">
        <v>213</v>
      </c>
      <c r="H1086" t="s">
        <v>731</v>
      </c>
      <c r="I1086" s="9">
        <v>45216.406134259261</v>
      </c>
      <c r="J1086" s="9"/>
      <c r="K1086" s="9"/>
      <c r="L1086" s="9">
        <v>45223.716412037036</v>
      </c>
      <c r="M1086" t="s">
        <v>2222</v>
      </c>
      <c r="N1086" t="s">
        <v>180</v>
      </c>
      <c r="O1086" t="s">
        <v>181</v>
      </c>
      <c r="P1086" t="s">
        <v>189</v>
      </c>
      <c r="R1086" t="s">
        <v>2223</v>
      </c>
      <c r="S1086" s="9">
        <v>45223.716435185182</v>
      </c>
      <c r="T1086">
        <v>43181706833</v>
      </c>
      <c r="U1086" t="s">
        <v>183</v>
      </c>
      <c r="V1086" t="str">
        <f>IFERROR(_xlfn.XLOOKUP(tb_C101[[#This Row],[OS]],[1]!tb_C103[OS],[1]!tb_C103[DESCRICAO]),"0")</f>
        <v>MELHORIA</v>
      </c>
      <c r="W1086" t="str">
        <f>IFERROR(_xlfn.XLOOKUP(tb_C101[[#This Row],[OS]],[1]!tb_C103[OS],[1]!tb_C103[DESCRICAO2]),"0")</f>
        <v>Eletrico</v>
      </c>
    </row>
    <row r="1087" spans="1:23" x14ac:dyDescent="0.25">
      <c r="A1087" s="7">
        <v>1047</v>
      </c>
      <c r="B1087" t="s">
        <v>184</v>
      </c>
      <c r="C1087">
        <v>116</v>
      </c>
      <c r="D1087" s="8" t="s">
        <v>290</v>
      </c>
      <c r="E1087" t="s">
        <v>345</v>
      </c>
      <c r="H1087" t="s">
        <v>336</v>
      </c>
      <c r="I1087" s="9">
        <v>45216.420798611114</v>
      </c>
      <c r="J1087" s="9"/>
      <c r="K1087" s="9"/>
      <c r="L1087" s="9"/>
      <c r="N1087" t="s">
        <v>215</v>
      </c>
      <c r="O1087" t="s">
        <v>181</v>
      </c>
      <c r="P1087" t="s">
        <v>189</v>
      </c>
      <c r="S1087" s="9">
        <v>45216.552453703705</v>
      </c>
      <c r="T1087">
        <v>43181706833</v>
      </c>
      <c r="U1087" t="s">
        <v>183</v>
      </c>
      <c r="V1087">
        <f>IFERROR(_xlfn.XLOOKUP(tb_C101[[#This Row],[OS]],[1]!tb_C103[OS],[1]!tb_C103[DESCRICAO]),"0")</f>
        <v>0</v>
      </c>
      <c r="W1087">
        <f>IFERROR(_xlfn.XLOOKUP(tb_C101[[#This Row],[OS]],[1]!tb_C103[OS],[1]!tb_C103[DESCRICAO2]),"0")</f>
        <v>0</v>
      </c>
    </row>
    <row r="1088" spans="1:23" x14ac:dyDescent="0.25">
      <c r="A1088" s="7">
        <v>1048</v>
      </c>
      <c r="B1088" t="s">
        <v>1476</v>
      </c>
      <c r="D1088" s="8"/>
      <c r="H1088" t="s">
        <v>731</v>
      </c>
      <c r="I1088" s="9">
        <v>45216.425798611112</v>
      </c>
      <c r="J1088" s="9"/>
      <c r="K1088" s="9"/>
      <c r="L1088" s="9">
        <v>45223.71434027778</v>
      </c>
      <c r="M1088" t="s">
        <v>2224</v>
      </c>
      <c r="N1088" t="s">
        <v>180</v>
      </c>
      <c r="O1088" t="s">
        <v>181</v>
      </c>
      <c r="P1088" t="s">
        <v>189</v>
      </c>
      <c r="R1088" t="s">
        <v>2225</v>
      </c>
      <c r="S1088" s="9">
        <v>45223.714363425926</v>
      </c>
      <c r="T1088">
        <v>43181706833</v>
      </c>
      <c r="U1088" t="s">
        <v>183</v>
      </c>
      <c r="V1088" t="str">
        <f>IFERROR(_xlfn.XLOOKUP(tb_C101[[#This Row],[OS]],[1]!tb_C103[OS],[1]!tb_C103[DESCRICAO]),"0")</f>
        <v>MELHORIA</v>
      </c>
      <c r="W1088" t="str">
        <f>IFERROR(_xlfn.XLOOKUP(tb_C101[[#This Row],[OS]],[1]!tb_C103[OS],[1]!tb_C103[DESCRICAO2]),"0")</f>
        <v>Eletrico</v>
      </c>
    </row>
    <row r="1089" spans="1:23" x14ac:dyDescent="0.25">
      <c r="A1089" s="7">
        <v>1049</v>
      </c>
      <c r="B1089" t="s">
        <v>2226</v>
      </c>
      <c r="D1089" s="8"/>
      <c r="H1089" t="s">
        <v>731</v>
      </c>
      <c r="I1089" s="9">
        <v>45216.426562499997</v>
      </c>
      <c r="J1089" s="9"/>
      <c r="K1089" s="9"/>
      <c r="L1089" s="9">
        <v>45300.87023148148</v>
      </c>
      <c r="M1089" t="s">
        <v>2227</v>
      </c>
      <c r="N1089" t="s">
        <v>180</v>
      </c>
      <c r="O1089" t="s">
        <v>181</v>
      </c>
      <c r="P1089" t="s">
        <v>189</v>
      </c>
      <c r="R1089" t="s">
        <v>2228</v>
      </c>
      <c r="S1089" s="9">
        <v>45300.870243055557</v>
      </c>
      <c r="T1089">
        <v>43181706833</v>
      </c>
      <c r="U1089" t="s">
        <v>183</v>
      </c>
      <c r="V1089" t="str">
        <f>IFERROR(_xlfn.XLOOKUP(tb_C101[[#This Row],[OS]],[1]!tb_C103[OS],[1]!tb_C103[DESCRICAO]),"0")</f>
        <v>MELHORIA</v>
      </c>
      <c r="W1089" t="str">
        <f>IFERROR(_xlfn.XLOOKUP(tb_C101[[#This Row],[OS]],[1]!tb_C103[OS],[1]!tb_C103[DESCRICAO2]),"0")</f>
        <v>Eletrico</v>
      </c>
    </row>
    <row r="1090" spans="1:23" x14ac:dyDescent="0.25">
      <c r="A1090" s="7">
        <v>1050</v>
      </c>
      <c r="B1090" t="s">
        <v>858</v>
      </c>
      <c r="D1090" s="8"/>
      <c r="H1090" t="s">
        <v>788</v>
      </c>
      <c r="I1090" s="9">
        <v>45216.530648148146</v>
      </c>
      <c r="J1090" s="9"/>
      <c r="K1090" s="9"/>
      <c r="L1090" s="9">
        <v>45330.614791666667</v>
      </c>
      <c r="M1090" t="s">
        <v>2229</v>
      </c>
      <c r="N1090" t="s">
        <v>180</v>
      </c>
      <c r="O1090" t="s">
        <v>181</v>
      </c>
      <c r="P1090" t="s">
        <v>189</v>
      </c>
      <c r="R1090" t="s">
        <v>2230</v>
      </c>
      <c r="S1090" s="9">
        <v>45330.614872685182</v>
      </c>
      <c r="T1090">
        <v>22119749884</v>
      </c>
      <c r="U1090" t="s">
        <v>183</v>
      </c>
      <c r="V1090" t="str">
        <f>IFERROR(_xlfn.XLOOKUP(tb_C101[[#This Row],[OS]],[1]!tb_C103[OS],[1]!tb_C103[DESCRICAO]),"0")</f>
        <v>CORRETIVA</v>
      </c>
      <c r="W1090" t="str">
        <f>IFERROR(_xlfn.XLOOKUP(tb_C101[[#This Row],[OS]],[1]!tb_C103[OS],[1]!tb_C103[DESCRICAO2]),"0")</f>
        <v>Eletrico</v>
      </c>
    </row>
    <row r="1091" spans="1:23" x14ac:dyDescent="0.25">
      <c r="A1091" s="7">
        <v>1051</v>
      </c>
      <c r="B1091" t="s">
        <v>184</v>
      </c>
      <c r="C1091">
        <v>1001</v>
      </c>
      <c r="D1091" s="8" t="s">
        <v>2231</v>
      </c>
      <c r="H1091" t="s">
        <v>731</v>
      </c>
      <c r="I1091" s="9">
        <v>45216.55164351852</v>
      </c>
      <c r="J1091" s="9"/>
      <c r="K1091" s="9"/>
      <c r="L1091" s="9"/>
      <c r="N1091" t="s">
        <v>215</v>
      </c>
      <c r="O1091" t="s">
        <v>181</v>
      </c>
      <c r="P1091" t="s">
        <v>189</v>
      </c>
      <c r="S1091" s="9">
        <v>45216.552314814813</v>
      </c>
      <c r="T1091">
        <v>43181706833</v>
      </c>
      <c r="U1091" t="s">
        <v>183</v>
      </c>
      <c r="V1091">
        <f>IFERROR(_xlfn.XLOOKUP(tb_C101[[#This Row],[OS]],[1]!tb_C103[OS],[1]!tb_C103[DESCRICAO]),"0")</f>
        <v>0</v>
      </c>
      <c r="W1091">
        <f>IFERROR(_xlfn.XLOOKUP(tb_C101[[#This Row],[OS]],[1]!tb_C103[OS],[1]!tb_C103[DESCRICAO2]),"0")</f>
        <v>0</v>
      </c>
    </row>
    <row r="1092" spans="1:23" x14ac:dyDescent="0.25">
      <c r="A1092" s="7">
        <v>1052</v>
      </c>
      <c r="B1092" t="s">
        <v>184</v>
      </c>
      <c r="C1092">
        <v>1001</v>
      </c>
      <c r="D1092" s="8" t="s">
        <v>2231</v>
      </c>
      <c r="H1092" t="s">
        <v>731</v>
      </c>
      <c r="I1092" s="9">
        <v>45216.645972222221</v>
      </c>
      <c r="J1092" s="9"/>
      <c r="K1092" s="9"/>
      <c r="L1092" s="9">
        <v>45217.736990740741</v>
      </c>
      <c r="M1092" t="s">
        <v>2232</v>
      </c>
      <c r="N1092" t="s">
        <v>180</v>
      </c>
      <c r="O1092" t="s">
        <v>181</v>
      </c>
      <c r="P1092" t="s">
        <v>189</v>
      </c>
      <c r="R1092" t="s">
        <v>2233</v>
      </c>
      <c r="S1092" s="9">
        <v>45217.737013888887</v>
      </c>
      <c r="T1092">
        <v>43181706833</v>
      </c>
      <c r="U1092" t="s">
        <v>183</v>
      </c>
      <c r="V1092" t="str">
        <f>IFERROR(_xlfn.XLOOKUP(tb_C101[[#This Row],[OS]],[1]!tb_C103[OS],[1]!tb_C103[DESCRICAO]),"0")</f>
        <v>PREVENTIVA</v>
      </c>
      <c r="W1092" t="str">
        <f>IFERROR(_xlfn.XLOOKUP(tb_C101[[#This Row],[OS]],[1]!tb_C103[OS],[1]!tb_C103[DESCRICAO2]),"0")</f>
        <v>Eletrico</v>
      </c>
    </row>
    <row r="1093" spans="1:23" x14ac:dyDescent="0.25">
      <c r="A1093" s="7">
        <v>1053</v>
      </c>
      <c r="B1093" t="s">
        <v>184</v>
      </c>
      <c r="C1093">
        <v>1001</v>
      </c>
      <c r="D1093" s="8" t="s">
        <v>2231</v>
      </c>
      <c r="H1093" t="s">
        <v>731</v>
      </c>
      <c r="I1093" s="9">
        <v>45216.646828703706</v>
      </c>
      <c r="J1093" s="9"/>
      <c r="K1093" s="9"/>
      <c r="L1093" s="9">
        <v>45217.736342592594</v>
      </c>
      <c r="M1093" t="s">
        <v>2234</v>
      </c>
      <c r="N1093" t="s">
        <v>180</v>
      </c>
      <c r="O1093" t="s">
        <v>181</v>
      </c>
      <c r="P1093" t="s">
        <v>189</v>
      </c>
      <c r="R1093" t="s">
        <v>2235</v>
      </c>
      <c r="S1093" s="9">
        <v>45217.73636574074</v>
      </c>
      <c r="T1093">
        <v>43181706833</v>
      </c>
      <c r="U1093" t="s">
        <v>183</v>
      </c>
      <c r="V1093" t="str">
        <f>IFERROR(_xlfn.XLOOKUP(tb_C101[[#This Row],[OS]],[1]!tb_C103[OS],[1]!tb_C103[DESCRICAO]),"0")</f>
        <v>PREVENTIVA</v>
      </c>
      <c r="W1093" t="str">
        <f>IFERROR(_xlfn.XLOOKUP(tb_C101[[#This Row],[OS]],[1]!tb_C103[OS],[1]!tb_C103[DESCRICAO2]),"0")</f>
        <v>Mecanico</v>
      </c>
    </row>
    <row r="1094" spans="1:23" x14ac:dyDescent="0.25">
      <c r="A1094" s="7">
        <v>1054</v>
      </c>
      <c r="B1094" t="s">
        <v>79</v>
      </c>
      <c r="C1094">
        <v>1002</v>
      </c>
      <c r="D1094" s="8" t="s">
        <v>2236</v>
      </c>
      <c r="H1094" t="s">
        <v>731</v>
      </c>
      <c r="I1094" s="9">
        <v>45216.647465277776</v>
      </c>
      <c r="J1094" s="9"/>
      <c r="K1094" s="9"/>
      <c r="L1094" s="9">
        <v>45217.734803240739</v>
      </c>
      <c r="M1094" t="s">
        <v>2237</v>
      </c>
      <c r="N1094" t="s">
        <v>180</v>
      </c>
      <c r="O1094" t="s">
        <v>181</v>
      </c>
      <c r="P1094" t="s">
        <v>189</v>
      </c>
      <c r="R1094" t="s">
        <v>2238</v>
      </c>
      <c r="S1094" s="9">
        <v>45217.734826388885</v>
      </c>
      <c r="T1094">
        <v>43181706833</v>
      </c>
      <c r="U1094" t="s">
        <v>183</v>
      </c>
      <c r="V1094" t="str">
        <f>IFERROR(_xlfn.XLOOKUP(tb_C101[[#This Row],[OS]],[1]!tb_C103[OS],[1]!tb_C103[DESCRICAO]),"0")</f>
        <v>PREVENTIVA</v>
      </c>
      <c r="W1094" t="str">
        <f>IFERROR(_xlfn.XLOOKUP(tb_C101[[#This Row],[OS]],[1]!tb_C103[OS],[1]!tb_C103[DESCRICAO2]),"0")</f>
        <v>Eletrico</v>
      </c>
    </row>
    <row r="1095" spans="1:23" x14ac:dyDescent="0.25">
      <c r="A1095" s="7">
        <v>1055</v>
      </c>
      <c r="B1095" t="s">
        <v>79</v>
      </c>
      <c r="C1095">
        <v>1002</v>
      </c>
      <c r="D1095" s="8" t="s">
        <v>2236</v>
      </c>
      <c r="H1095" t="s">
        <v>731</v>
      </c>
      <c r="I1095" s="9">
        <v>45216.647962962961</v>
      </c>
      <c r="J1095" s="9"/>
      <c r="K1095" s="9"/>
      <c r="L1095" s="9">
        <v>45217.73400462963</v>
      </c>
      <c r="M1095" t="s">
        <v>2239</v>
      </c>
      <c r="N1095" t="s">
        <v>180</v>
      </c>
      <c r="O1095" t="s">
        <v>181</v>
      </c>
      <c r="P1095" t="s">
        <v>189</v>
      </c>
      <c r="R1095" t="s">
        <v>2240</v>
      </c>
      <c r="S1095" s="9">
        <v>45217.734016203707</v>
      </c>
      <c r="T1095">
        <v>43181706833</v>
      </c>
      <c r="U1095" t="s">
        <v>183</v>
      </c>
      <c r="V1095" t="str">
        <f>IFERROR(_xlfn.XLOOKUP(tb_C101[[#This Row],[OS]],[1]!tb_C103[OS],[1]!tb_C103[DESCRICAO]),"0")</f>
        <v>PREVENTIVA</v>
      </c>
      <c r="W1095" t="str">
        <f>IFERROR(_xlfn.XLOOKUP(tb_C101[[#This Row],[OS]],[1]!tb_C103[OS],[1]!tb_C103[DESCRICAO2]),"0")</f>
        <v>Mecanico</v>
      </c>
    </row>
    <row r="1096" spans="1:23" x14ac:dyDescent="0.25">
      <c r="A1096" s="7">
        <v>1056</v>
      </c>
      <c r="B1096" t="s">
        <v>24</v>
      </c>
      <c r="C1096">
        <v>1003</v>
      </c>
      <c r="D1096" s="8" t="s">
        <v>2044</v>
      </c>
      <c r="H1096" t="s">
        <v>731</v>
      </c>
      <c r="I1096" s="9">
        <v>45216.648842592593</v>
      </c>
      <c r="J1096" s="9"/>
      <c r="K1096" s="9"/>
      <c r="L1096" s="9">
        <v>45217.733252314814</v>
      </c>
      <c r="M1096" t="s">
        <v>2241</v>
      </c>
      <c r="N1096" t="s">
        <v>180</v>
      </c>
      <c r="O1096" t="s">
        <v>181</v>
      </c>
      <c r="P1096" t="s">
        <v>189</v>
      </c>
      <c r="R1096" t="s">
        <v>2242</v>
      </c>
      <c r="S1096" s="9">
        <v>45217.733275462961</v>
      </c>
      <c r="T1096">
        <v>43181706833</v>
      </c>
      <c r="U1096" t="s">
        <v>183</v>
      </c>
      <c r="V1096" t="str">
        <f>IFERROR(_xlfn.XLOOKUP(tb_C101[[#This Row],[OS]],[1]!tb_C103[OS],[1]!tb_C103[DESCRICAO]),"0")</f>
        <v>PREVENTIVA</v>
      </c>
      <c r="W1096" t="str">
        <f>IFERROR(_xlfn.XLOOKUP(tb_C101[[#This Row],[OS]],[1]!tb_C103[OS],[1]!tb_C103[DESCRICAO2]),"0")</f>
        <v>Eletrico</v>
      </c>
    </row>
    <row r="1097" spans="1:23" x14ac:dyDescent="0.25">
      <c r="A1097" s="7">
        <v>1057</v>
      </c>
      <c r="B1097" t="s">
        <v>24</v>
      </c>
      <c r="C1097">
        <v>1003</v>
      </c>
      <c r="D1097" s="8" t="s">
        <v>2044</v>
      </c>
      <c r="H1097" t="s">
        <v>731</v>
      </c>
      <c r="I1097" s="9">
        <v>45216.649247685185</v>
      </c>
      <c r="J1097" s="9"/>
      <c r="K1097" s="9"/>
      <c r="L1097" s="9">
        <v>45217.731793981482</v>
      </c>
      <c r="M1097" t="s">
        <v>2243</v>
      </c>
      <c r="N1097" t="s">
        <v>180</v>
      </c>
      <c r="O1097" t="s">
        <v>181</v>
      </c>
      <c r="P1097" t="s">
        <v>189</v>
      </c>
      <c r="R1097" t="s">
        <v>2238</v>
      </c>
      <c r="S1097" s="9">
        <v>45217.731817129628</v>
      </c>
      <c r="T1097">
        <v>43181706833</v>
      </c>
      <c r="U1097" t="s">
        <v>183</v>
      </c>
      <c r="V1097" t="str">
        <f>IFERROR(_xlfn.XLOOKUP(tb_C101[[#This Row],[OS]],[1]!tb_C103[OS],[1]!tb_C103[DESCRICAO]),"0")</f>
        <v>PREVENTIVA</v>
      </c>
      <c r="W1097" t="str">
        <f>IFERROR(_xlfn.XLOOKUP(tb_C101[[#This Row],[OS]],[1]!tb_C103[OS],[1]!tb_C103[DESCRICAO2]),"0")</f>
        <v>Mecanico</v>
      </c>
    </row>
    <row r="1098" spans="1:23" x14ac:dyDescent="0.25">
      <c r="A1098" s="7">
        <v>1058</v>
      </c>
      <c r="B1098" t="s">
        <v>1267</v>
      </c>
      <c r="C1098">
        <v>1004</v>
      </c>
      <c r="D1098" s="8" t="s">
        <v>2244</v>
      </c>
      <c r="H1098" t="s">
        <v>731</v>
      </c>
      <c r="I1098" s="9">
        <v>45216.650578703702</v>
      </c>
      <c r="J1098" s="9"/>
      <c r="K1098" s="9"/>
      <c r="L1098" s="9">
        <v>45217.726099537038</v>
      </c>
      <c r="M1098" t="s">
        <v>2245</v>
      </c>
      <c r="N1098" t="s">
        <v>180</v>
      </c>
      <c r="O1098" t="s">
        <v>181</v>
      </c>
      <c r="P1098" t="s">
        <v>189</v>
      </c>
      <c r="R1098" t="s">
        <v>2238</v>
      </c>
      <c r="S1098" s="9">
        <v>45217.726111111115</v>
      </c>
      <c r="T1098">
        <v>43181706833</v>
      </c>
      <c r="U1098" t="s">
        <v>183</v>
      </c>
      <c r="V1098" t="str">
        <f>IFERROR(_xlfn.XLOOKUP(tb_C101[[#This Row],[OS]],[1]!tb_C103[OS],[1]!tb_C103[DESCRICAO]),"0")</f>
        <v>PREVENTIVA</v>
      </c>
      <c r="W1098" t="str">
        <f>IFERROR(_xlfn.XLOOKUP(tb_C101[[#This Row],[OS]],[1]!tb_C103[OS],[1]!tb_C103[DESCRICAO2]),"0")</f>
        <v>Eletrico</v>
      </c>
    </row>
    <row r="1099" spans="1:23" x14ac:dyDescent="0.25">
      <c r="A1099" s="7">
        <v>1059</v>
      </c>
      <c r="B1099" t="s">
        <v>1267</v>
      </c>
      <c r="C1099">
        <v>1004</v>
      </c>
      <c r="D1099" s="8" t="s">
        <v>2244</v>
      </c>
      <c r="H1099" t="s">
        <v>731</v>
      </c>
      <c r="I1099" s="9">
        <v>45216.651134259257</v>
      </c>
      <c r="J1099" s="9"/>
      <c r="K1099" s="9"/>
      <c r="L1099" s="9">
        <v>45216.74145833333</v>
      </c>
      <c r="M1099" t="s">
        <v>2246</v>
      </c>
      <c r="N1099" t="s">
        <v>180</v>
      </c>
      <c r="O1099" t="s">
        <v>181</v>
      </c>
      <c r="P1099" t="s">
        <v>189</v>
      </c>
      <c r="R1099" t="s">
        <v>2238</v>
      </c>
      <c r="S1099" s="9">
        <v>45216.741481481484</v>
      </c>
      <c r="T1099">
        <v>43181706833</v>
      </c>
      <c r="U1099" t="s">
        <v>183</v>
      </c>
      <c r="V1099" t="str">
        <f>IFERROR(_xlfn.XLOOKUP(tb_C101[[#This Row],[OS]],[1]!tb_C103[OS],[1]!tb_C103[DESCRICAO]),"0")</f>
        <v>PREVENTIVA</v>
      </c>
      <c r="W1099" t="str">
        <f>IFERROR(_xlfn.XLOOKUP(tb_C101[[#This Row],[OS]],[1]!tb_C103[OS],[1]!tb_C103[DESCRICAO2]),"0")</f>
        <v>Mecanico</v>
      </c>
    </row>
    <row r="1100" spans="1:23" x14ac:dyDescent="0.25">
      <c r="A1100" s="7">
        <v>1060</v>
      </c>
      <c r="B1100" t="s">
        <v>79</v>
      </c>
      <c r="C1100">
        <v>601</v>
      </c>
      <c r="D1100" s="8" t="s">
        <v>2247</v>
      </c>
      <c r="H1100" t="s">
        <v>731</v>
      </c>
      <c r="I1100" s="9">
        <v>45216.710497685184</v>
      </c>
      <c r="J1100" s="9"/>
      <c r="K1100" s="9"/>
      <c r="L1100" s="9">
        <v>45261.6715625</v>
      </c>
      <c r="M1100" t="s">
        <v>2248</v>
      </c>
      <c r="N1100" t="s">
        <v>180</v>
      </c>
      <c r="O1100" t="s">
        <v>181</v>
      </c>
      <c r="P1100" t="s">
        <v>189</v>
      </c>
      <c r="R1100" t="s">
        <v>2249</v>
      </c>
      <c r="S1100" s="9">
        <v>45261.671585648146</v>
      </c>
      <c r="T1100">
        <v>43181706833</v>
      </c>
      <c r="U1100" t="s">
        <v>183</v>
      </c>
      <c r="V1100" t="str">
        <f>IFERROR(_xlfn.XLOOKUP(tb_C101[[#This Row],[OS]],[1]!tb_C103[OS],[1]!tb_C103[DESCRICAO]),"0")</f>
        <v>PREVENTIVA</v>
      </c>
      <c r="W1100" t="str">
        <f>IFERROR(_xlfn.XLOOKUP(tb_C101[[#This Row],[OS]],[1]!tb_C103[OS],[1]!tb_C103[DESCRICAO2]),"0")</f>
        <v>Mecanico</v>
      </c>
    </row>
    <row r="1101" spans="1:23" x14ac:dyDescent="0.25">
      <c r="A1101" s="7">
        <v>1062</v>
      </c>
      <c r="B1101" t="s">
        <v>184</v>
      </c>
      <c r="C1101">
        <v>112</v>
      </c>
      <c r="D1101" s="8" t="s">
        <v>237</v>
      </c>
      <c r="H1101" t="s">
        <v>731</v>
      </c>
      <c r="I1101" s="9">
        <v>45216.816296296296</v>
      </c>
      <c r="J1101" s="9"/>
      <c r="K1101" s="9"/>
      <c r="L1101" s="9">
        <v>45226.704930555556</v>
      </c>
      <c r="M1101" t="s">
        <v>2250</v>
      </c>
      <c r="N1101" t="s">
        <v>180</v>
      </c>
      <c r="O1101" t="s">
        <v>181</v>
      </c>
      <c r="P1101" t="s">
        <v>189</v>
      </c>
      <c r="R1101" t="s">
        <v>2223</v>
      </c>
      <c r="S1101" s="9">
        <v>45226.704942129632</v>
      </c>
      <c r="T1101">
        <v>43181706833</v>
      </c>
      <c r="U1101" t="s">
        <v>183</v>
      </c>
      <c r="V1101" t="str">
        <f>IFERROR(_xlfn.XLOOKUP(tb_C101[[#This Row],[OS]],[1]!tb_C103[OS],[1]!tb_C103[DESCRICAO]),"0")</f>
        <v>MELHORIA</v>
      </c>
      <c r="W1101" t="str">
        <f>IFERROR(_xlfn.XLOOKUP(tb_C101[[#This Row],[OS]],[1]!tb_C103[OS],[1]!tb_C103[DESCRICAO2]),"0")</f>
        <v>Eletrico</v>
      </c>
    </row>
    <row r="1102" spans="1:23" x14ac:dyDescent="0.25">
      <c r="A1102" s="7">
        <v>1063</v>
      </c>
      <c r="B1102" t="s">
        <v>175</v>
      </c>
      <c r="C1102">
        <v>207</v>
      </c>
      <c r="D1102" s="8" t="s">
        <v>760</v>
      </c>
      <c r="H1102" t="s">
        <v>774</v>
      </c>
      <c r="I1102" s="9">
        <v>45217.402870370373</v>
      </c>
      <c r="J1102" s="9"/>
      <c r="K1102" s="9"/>
      <c r="L1102" s="9">
        <v>45219.717511574076</v>
      </c>
      <c r="M1102" t="s">
        <v>2251</v>
      </c>
      <c r="N1102" t="s">
        <v>180</v>
      </c>
      <c r="O1102" t="s">
        <v>181</v>
      </c>
      <c r="P1102" t="s">
        <v>189</v>
      </c>
      <c r="R1102" t="s">
        <v>2252</v>
      </c>
      <c r="S1102" s="9">
        <v>45219.717534722222</v>
      </c>
      <c r="T1102">
        <v>43181706833</v>
      </c>
      <c r="U1102" t="s">
        <v>183</v>
      </c>
      <c r="V1102" t="str">
        <f>IFERROR(_xlfn.XLOOKUP(tb_C101[[#This Row],[OS]],[1]!tb_C103[OS],[1]!tb_C103[DESCRICAO]),"0")</f>
        <v>CORRETIVA</v>
      </c>
      <c r="W1102" t="str">
        <f>IFERROR(_xlfn.XLOOKUP(tb_C101[[#This Row],[OS]],[1]!tb_C103[OS],[1]!tb_C103[DESCRICAO2]),"0")</f>
        <v>Eletrico</v>
      </c>
    </row>
    <row r="1103" spans="1:23" x14ac:dyDescent="0.25">
      <c r="A1103" s="7">
        <v>1064</v>
      </c>
      <c r="B1103" t="s">
        <v>79</v>
      </c>
      <c r="C1103">
        <v>601</v>
      </c>
      <c r="D1103" s="8" t="s">
        <v>2247</v>
      </c>
      <c r="E1103" t="s">
        <v>2253</v>
      </c>
      <c r="H1103" t="s">
        <v>731</v>
      </c>
      <c r="I1103" s="9">
        <v>45217.759502314817</v>
      </c>
      <c r="J1103" s="9"/>
      <c r="K1103" s="9"/>
      <c r="L1103" s="9">
        <v>45397.349768518521</v>
      </c>
      <c r="M1103" t="s">
        <v>2254</v>
      </c>
      <c r="N1103" t="s">
        <v>180</v>
      </c>
      <c r="O1103" t="s">
        <v>181</v>
      </c>
      <c r="P1103" t="s">
        <v>189</v>
      </c>
      <c r="R1103" t="s">
        <v>2255</v>
      </c>
      <c r="S1103" s="9">
        <v>45397.349780092591</v>
      </c>
      <c r="T1103">
        <v>43181706833</v>
      </c>
      <c r="U1103" t="s">
        <v>183</v>
      </c>
      <c r="V1103" t="str">
        <f>IFERROR(_xlfn.XLOOKUP(tb_C101[[#This Row],[OS]],[1]!tb_C103[OS],[1]!tb_C103[DESCRICAO]),"0")</f>
        <v>MELHORIA</v>
      </c>
      <c r="W1103" t="str">
        <f>IFERROR(_xlfn.XLOOKUP(tb_C101[[#This Row],[OS]],[1]!tb_C103[OS],[1]!tb_C103[DESCRICAO2]),"0")</f>
        <v>Eletrico</v>
      </c>
    </row>
    <row r="1104" spans="1:23" x14ac:dyDescent="0.25">
      <c r="A1104" s="7">
        <v>1065</v>
      </c>
      <c r="B1104" t="s">
        <v>184</v>
      </c>
      <c r="C1104">
        <v>117</v>
      </c>
      <c r="D1104" s="8" t="s">
        <v>354</v>
      </c>
      <c r="E1104" t="s">
        <v>198</v>
      </c>
      <c r="F1104" t="s">
        <v>327</v>
      </c>
      <c r="G1104" t="s">
        <v>1471</v>
      </c>
      <c r="H1104" t="s">
        <v>352</v>
      </c>
      <c r="I1104" s="9">
        <v>45218.281747685185</v>
      </c>
      <c r="J1104" s="9">
        <v>45218.25</v>
      </c>
      <c r="K1104" s="9">
        <v>45218.263888888891</v>
      </c>
      <c r="L1104" s="9">
        <v>45219.713333333333</v>
      </c>
      <c r="M1104" t="s">
        <v>2256</v>
      </c>
      <c r="N1104" t="s">
        <v>180</v>
      </c>
      <c r="O1104" t="s">
        <v>204</v>
      </c>
      <c r="P1104" t="s">
        <v>189</v>
      </c>
      <c r="Q1104" t="s">
        <v>308</v>
      </c>
      <c r="R1104" t="s">
        <v>2257</v>
      </c>
      <c r="S1104" s="9">
        <v>45219.71334490741</v>
      </c>
      <c r="T1104">
        <v>43181706833</v>
      </c>
      <c r="U1104" t="s">
        <v>183</v>
      </c>
      <c r="V1104" t="str">
        <f>IFERROR(_xlfn.XLOOKUP(tb_C101[[#This Row],[OS]],[1]!tb_C103[OS],[1]!tb_C103[DESCRICAO]),"0")</f>
        <v>CORRETIVA</v>
      </c>
      <c r="W1104" t="str">
        <f>IFERROR(_xlfn.XLOOKUP(tb_C101[[#This Row],[OS]],[1]!tb_C103[OS],[1]!tb_C103[DESCRICAO2]),"0")</f>
        <v>Mecanico</v>
      </c>
    </row>
    <row r="1105" spans="1:23" x14ac:dyDescent="0.25">
      <c r="A1105" s="7">
        <v>1066</v>
      </c>
      <c r="B1105" t="s">
        <v>184</v>
      </c>
      <c r="C1105">
        <v>112</v>
      </c>
      <c r="D1105" s="8" t="s">
        <v>237</v>
      </c>
      <c r="H1105" t="s">
        <v>731</v>
      </c>
      <c r="I1105" s="9">
        <v>45218.375231481485</v>
      </c>
      <c r="J1105" s="9"/>
      <c r="K1105" s="9"/>
      <c r="L1105" s="9">
        <v>45237.607442129629</v>
      </c>
      <c r="M1105" t="s">
        <v>2258</v>
      </c>
      <c r="N1105" t="s">
        <v>180</v>
      </c>
      <c r="O1105" t="s">
        <v>181</v>
      </c>
      <c r="P1105" t="s">
        <v>189</v>
      </c>
      <c r="R1105" t="s">
        <v>2259</v>
      </c>
      <c r="S1105" s="9">
        <v>45237.607453703706</v>
      </c>
      <c r="T1105">
        <v>43181706833</v>
      </c>
      <c r="U1105" t="s">
        <v>183</v>
      </c>
      <c r="V1105" t="str">
        <f>IFERROR(_xlfn.XLOOKUP(tb_C101[[#This Row],[OS]],[1]!tb_C103[OS],[1]!tb_C103[DESCRICAO]),"0")</f>
        <v>MELHORIA</v>
      </c>
      <c r="W1105" t="str">
        <f>IFERROR(_xlfn.XLOOKUP(tb_C101[[#This Row],[OS]],[1]!tb_C103[OS],[1]!tb_C103[DESCRICAO2]),"0")</f>
        <v>Eletrico</v>
      </c>
    </row>
    <row r="1106" spans="1:23" x14ac:dyDescent="0.25">
      <c r="A1106" s="7">
        <v>1067</v>
      </c>
      <c r="B1106" t="s">
        <v>24</v>
      </c>
      <c r="C1106">
        <v>505</v>
      </c>
      <c r="D1106" s="8" t="s">
        <v>851</v>
      </c>
      <c r="H1106" t="s">
        <v>774</v>
      </c>
      <c r="I1106" s="9">
        <v>45218.37877314815</v>
      </c>
      <c r="J1106" s="9"/>
      <c r="K1106" s="9"/>
      <c r="L1106" s="9">
        <v>45219.712476851855</v>
      </c>
      <c r="M1106" t="s">
        <v>2260</v>
      </c>
      <c r="N1106" t="s">
        <v>180</v>
      </c>
      <c r="O1106" t="s">
        <v>181</v>
      </c>
      <c r="P1106" t="s">
        <v>189</v>
      </c>
      <c r="R1106" t="s">
        <v>2261</v>
      </c>
      <c r="S1106" s="9">
        <v>45219.712488425925</v>
      </c>
      <c r="T1106">
        <v>43181706833</v>
      </c>
      <c r="U1106" t="s">
        <v>183</v>
      </c>
      <c r="V1106" t="str">
        <f>IFERROR(_xlfn.XLOOKUP(tb_C101[[#This Row],[OS]],[1]!tb_C103[OS],[1]!tb_C103[DESCRICAO]),"0")</f>
        <v>CORRETIVA</v>
      </c>
      <c r="W1106" t="str">
        <f>IFERROR(_xlfn.XLOOKUP(tb_C101[[#This Row],[OS]],[1]!tb_C103[OS],[1]!tb_C103[DESCRICAO2]),"0")</f>
        <v>Mecanico</v>
      </c>
    </row>
    <row r="1107" spans="1:23" x14ac:dyDescent="0.25">
      <c r="A1107" s="7">
        <v>1068</v>
      </c>
      <c r="B1107" t="s">
        <v>175</v>
      </c>
      <c r="C1107">
        <v>204</v>
      </c>
      <c r="D1107" s="8" t="s">
        <v>282</v>
      </c>
      <c r="E1107" t="s">
        <v>302</v>
      </c>
      <c r="H1107" t="s">
        <v>774</v>
      </c>
      <c r="I1107" s="9">
        <v>45218.405370370368</v>
      </c>
      <c r="J1107" s="9">
        <v>45218.404270833336</v>
      </c>
      <c r="K1107" s="9">
        <v>45218.423611111109</v>
      </c>
      <c r="L1107" s="9">
        <v>45237.607719907406</v>
      </c>
      <c r="M1107" t="s">
        <v>2262</v>
      </c>
      <c r="N1107" t="s">
        <v>180</v>
      </c>
      <c r="O1107" t="s">
        <v>204</v>
      </c>
      <c r="P1107" t="s">
        <v>189</v>
      </c>
      <c r="R1107" t="s">
        <v>2263</v>
      </c>
      <c r="S1107" s="9">
        <v>45237.607731481483</v>
      </c>
      <c r="T1107">
        <v>43181706833</v>
      </c>
      <c r="U1107" t="s">
        <v>183</v>
      </c>
      <c r="V1107" t="str">
        <f>IFERROR(_xlfn.XLOOKUP(tb_C101[[#This Row],[OS]],[1]!tb_C103[OS],[1]!tb_C103[DESCRICAO]),"0")</f>
        <v>CORRETIVA</v>
      </c>
      <c r="W1107" t="str">
        <f>IFERROR(_xlfn.XLOOKUP(tb_C101[[#This Row],[OS]],[1]!tb_C103[OS],[1]!tb_C103[DESCRICAO2]),"0")</f>
        <v>Eletrico</v>
      </c>
    </row>
    <row r="1108" spans="1:23" x14ac:dyDescent="0.25">
      <c r="A1108" s="7">
        <v>1069</v>
      </c>
      <c r="B1108" t="s">
        <v>24</v>
      </c>
      <c r="D1108" s="8"/>
      <c r="H1108" t="s">
        <v>1488</v>
      </c>
      <c r="I1108" s="9">
        <v>45218.42659722222</v>
      </c>
      <c r="J1108" s="9"/>
      <c r="K1108" s="9"/>
      <c r="L1108" s="9">
        <v>45223.715416666666</v>
      </c>
      <c r="M1108" t="s">
        <v>2264</v>
      </c>
      <c r="N1108" t="s">
        <v>180</v>
      </c>
      <c r="O1108" t="s">
        <v>181</v>
      </c>
      <c r="P1108" t="s">
        <v>189</v>
      </c>
      <c r="R1108" t="s">
        <v>2265</v>
      </c>
      <c r="S1108" s="9">
        <v>45223.715439814812</v>
      </c>
      <c r="T1108">
        <v>43181706833</v>
      </c>
      <c r="U1108" t="s">
        <v>183</v>
      </c>
      <c r="V1108" t="str">
        <f>IFERROR(_xlfn.XLOOKUP(tb_C101[[#This Row],[OS]],[1]!tb_C103[OS],[1]!tb_C103[DESCRICAO]),"0")</f>
        <v>CORRETIVA</v>
      </c>
      <c r="W1108" t="str">
        <f>IFERROR(_xlfn.XLOOKUP(tb_C101[[#This Row],[OS]],[1]!tb_C103[OS],[1]!tb_C103[DESCRICAO2]),"0")</f>
        <v>Eletrico</v>
      </c>
    </row>
    <row r="1109" spans="1:23" x14ac:dyDescent="0.25">
      <c r="A1109" s="7">
        <v>1070</v>
      </c>
      <c r="B1109" t="s">
        <v>175</v>
      </c>
      <c r="C1109">
        <v>1006</v>
      </c>
      <c r="D1109" s="8" t="s">
        <v>1681</v>
      </c>
      <c r="H1109" t="s">
        <v>1230</v>
      </c>
      <c r="I1109" s="9">
        <v>45218.468043981484</v>
      </c>
      <c r="J1109" s="9"/>
      <c r="K1109" s="9"/>
      <c r="L1109" s="9">
        <v>45254.713483796295</v>
      </c>
      <c r="M1109" t="s">
        <v>2266</v>
      </c>
      <c r="N1109" t="s">
        <v>180</v>
      </c>
      <c r="O1109" t="s">
        <v>181</v>
      </c>
      <c r="P1109" t="s">
        <v>189</v>
      </c>
      <c r="R1109" t="s">
        <v>2267</v>
      </c>
      <c r="S1109" s="9">
        <v>45254.713761574072</v>
      </c>
      <c r="T1109">
        <v>43181706833</v>
      </c>
      <c r="U1109" t="s">
        <v>183</v>
      </c>
      <c r="V1109" t="str">
        <f>IFERROR(_xlfn.XLOOKUP(tb_C101[[#This Row],[OS]],[1]!tb_C103[OS],[1]!tb_C103[DESCRICAO]),"0")</f>
        <v>CORRETIVA</v>
      </c>
      <c r="W1109" t="str">
        <f>IFERROR(_xlfn.XLOOKUP(tb_C101[[#This Row],[OS]],[1]!tb_C103[OS],[1]!tb_C103[DESCRICAO2]),"0")</f>
        <v>Eletrico</v>
      </c>
    </row>
    <row r="1110" spans="1:23" x14ac:dyDescent="0.25">
      <c r="A1110" s="7">
        <v>1071</v>
      </c>
      <c r="B1110" t="s">
        <v>184</v>
      </c>
      <c r="C1110">
        <v>1001</v>
      </c>
      <c r="D1110" s="8" t="s">
        <v>2231</v>
      </c>
      <c r="H1110" t="s">
        <v>731</v>
      </c>
      <c r="I1110" s="9">
        <v>45218.637638888889</v>
      </c>
      <c r="J1110" s="9"/>
      <c r="K1110" s="9"/>
      <c r="L1110" s="9">
        <v>45223.415138888886</v>
      </c>
      <c r="M1110" t="s">
        <v>2268</v>
      </c>
      <c r="N1110" t="s">
        <v>180</v>
      </c>
      <c r="O1110" t="s">
        <v>181</v>
      </c>
      <c r="P1110" t="s">
        <v>182</v>
      </c>
      <c r="R1110" t="s">
        <v>2269</v>
      </c>
      <c r="S1110" s="9">
        <v>45223.415150462963</v>
      </c>
      <c r="T1110">
        <v>43181706833</v>
      </c>
      <c r="U1110" t="s">
        <v>183</v>
      </c>
      <c r="V1110" t="str">
        <f>IFERROR(_xlfn.XLOOKUP(tb_C101[[#This Row],[OS]],[1]!tb_C103[OS],[1]!tb_C103[DESCRICAO]),"0")</f>
        <v>CORRETIVA</v>
      </c>
      <c r="W1110" t="str">
        <f>IFERROR(_xlfn.XLOOKUP(tb_C101[[#This Row],[OS]],[1]!tb_C103[OS],[1]!tb_C103[DESCRICAO2]),"0")</f>
        <v>Mecanico</v>
      </c>
    </row>
    <row r="1111" spans="1:23" x14ac:dyDescent="0.25">
      <c r="A1111" s="7">
        <v>1072</v>
      </c>
      <c r="B1111" t="s">
        <v>79</v>
      </c>
      <c r="D1111" s="8"/>
      <c r="H1111" t="s">
        <v>1488</v>
      </c>
      <c r="I1111" s="9">
        <v>45218.710902777777</v>
      </c>
      <c r="J1111" s="9"/>
      <c r="K1111" s="9"/>
      <c r="L1111" s="9">
        <v>45223.71329861111</v>
      </c>
      <c r="M1111" t="s">
        <v>2270</v>
      </c>
      <c r="N1111" t="s">
        <v>180</v>
      </c>
      <c r="O1111" t="s">
        <v>181</v>
      </c>
      <c r="P1111" t="s">
        <v>182</v>
      </c>
      <c r="R1111" t="s">
        <v>2271</v>
      </c>
      <c r="S1111" s="9">
        <v>45223.713321759256</v>
      </c>
      <c r="T1111">
        <v>43181706833</v>
      </c>
      <c r="U1111" t="s">
        <v>183</v>
      </c>
      <c r="V1111" t="str">
        <f>IFERROR(_xlfn.XLOOKUP(tb_C101[[#This Row],[OS]],[1]!tb_C103[OS],[1]!tb_C103[DESCRICAO]),"0")</f>
        <v>CORRETIVA</v>
      </c>
      <c r="W1111" t="str">
        <f>IFERROR(_xlfn.XLOOKUP(tb_C101[[#This Row],[OS]],[1]!tb_C103[OS],[1]!tb_C103[DESCRICAO2]),"0")</f>
        <v>Eletrico</v>
      </c>
    </row>
    <row r="1112" spans="1:23" x14ac:dyDescent="0.25">
      <c r="A1112" s="7">
        <v>1073</v>
      </c>
      <c r="B1112" t="s">
        <v>2065</v>
      </c>
      <c r="D1112" s="8"/>
      <c r="H1112" t="s">
        <v>1488</v>
      </c>
      <c r="I1112" s="9">
        <v>45218.712754629632</v>
      </c>
      <c r="J1112" s="9"/>
      <c r="K1112" s="9"/>
      <c r="L1112" s="9">
        <v>45231.732789351852</v>
      </c>
      <c r="M1112" t="s">
        <v>2272</v>
      </c>
      <c r="N1112" t="s">
        <v>180</v>
      </c>
      <c r="O1112" t="s">
        <v>181</v>
      </c>
      <c r="P1112" t="s">
        <v>182</v>
      </c>
      <c r="R1112" t="s">
        <v>2273</v>
      </c>
      <c r="S1112" s="9">
        <v>45231.732800925929</v>
      </c>
      <c r="T1112">
        <v>43181706833</v>
      </c>
      <c r="U1112" t="s">
        <v>183</v>
      </c>
      <c r="V1112" t="str">
        <f>IFERROR(_xlfn.XLOOKUP(tb_C101[[#This Row],[OS]],[1]!tb_C103[OS],[1]!tb_C103[DESCRICAO]),"0")</f>
        <v>CORRETIVA</v>
      </c>
      <c r="W1112" t="str">
        <f>IFERROR(_xlfn.XLOOKUP(tb_C101[[#This Row],[OS]],[1]!tb_C103[OS],[1]!tb_C103[DESCRICAO2]),"0")</f>
        <v>Eletrico</v>
      </c>
    </row>
    <row r="1113" spans="1:23" x14ac:dyDescent="0.25">
      <c r="A1113" s="7">
        <v>1074</v>
      </c>
      <c r="B1113" t="s">
        <v>1476</v>
      </c>
      <c r="D1113" s="8"/>
      <c r="H1113" t="s">
        <v>731</v>
      </c>
      <c r="I1113" s="9">
        <v>45218.718252314815</v>
      </c>
      <c r="J1113" s="9"/>
      <c r="K1113" s="9"/>
      <c r="L1113" s="9">
        <v>45219.711562500001</v>
      </c>
      <c r="M1113" t="s">
        <v>2274</v>
      </c>
      <c r="N1113" t="s">
        <v>180</v>
      </c>
      <c r="O1113" t="s">
        <v>181</v>
      </c>
      <c r="P1113" t="s">
        <v>182</v>
      </c>
      <c r="R1113" t="s">
        <v>2275</v>
      </c>
      <c r="S1113" s="9">
        <v>45219.711574074077</v>
      </c>
      <c r="T1113">
        <v>43181706833</v>
      </c>
      <c r="U1113" t="s">
        <v>183</v>
      </c>
      <c r="V1113" t="str">
        <f>IFERROR(_xlfn.XLOOKUP(tb_C101[[#This Row],[OS]],[1]!tb_C103[OS],[1]!tb_C103[DESCRICAO]),"0")</f>
        <v>MELHORIA</v>
      </c>
      <c r="W1113" t="str">
        <f>IFERROR(_xlfn.XLOOKUP(tb_C101[[#This Row],[OS]],[1]!tb_C103[OS],[1]!tb_C103[DESCRICAO2]),"0")</f>
        <v>Eletrico</v>
      </c>
    </row>
    <row r="1114" spans="1:23" x14ac:dyDescent="0.25">
      <c r="A1114" s="7">
        <v>1075</v>
      </c>
      <c r="B1114" t="s">
        <v>1267</v>
      </c>
      <c r="D1114" s="8"/>
      <c r="H1114" t="s">
        <v>343</v>
      </c>
      <c r="I1114" s="9">
        <v>45218.99145833333</v>
      </c>
      <c r="J1114" s="9"/>
      <c r="K1114" s="9"/>
      <c r="L1114" s="9">
        <v>45223.408854166664</v>
      </c>
      <c r="M1114" t="s">
        <v>2276</v>
      </c>
      <c r="N1114" t="s">
        <v>180</v>
      </c>
      <c r="O1114" t="s">
        <v>181</v>
      </c>
      <c r="P1114" t="s">
        <v>331</v>
      </c>
      <c r="R1114" t="s">
        <v>2277</v>
      </c>
      <c r="S1114" s="9">
        <v>45223.408877314818</v>
      </c>
      <c r="T1114">
        <v>43181706833</v>
      </c>
      <c r="U1114" t="s">
        <v>183</v>
      </c>
      <c r="V1114" t="str">
        <f>IFERROR(_xlfn.XLOOKUP(tb_C101[[#This Row],[OS]],[1]!tb_C103[OS],[1]!tb_C103[DESCRICAO]),"0")</f>
        <v>CORRETIVA</v>
      </c>
      <c r="W1114" t="str">
        <f>IFERROR(_xlfn.XLOOKUP(tb_C101[[#This Row],[OS]],[1]!tb_C103[OS],[1]!tb_C103[DESCRICAO2]),"0")</f>
        <v>Mecanico</v>
      </c>
    </row>
    <row r="1115" spans="1:23" x14ac:dyDescent="0.25">
      <c r="A1115" s="7">
        <v>1076</v>
      </c>
      <c r="B1115" t="s">
        <v>184</v>
      </c>
      <c r="C1115">
        <v>108</v>
      </c>
      <c r="D1115" s="8" t="s">
        <v>317</v>
      </c>
      <c r="E1115" t="s">
        <v>300</v>
      </c>
      <c r="H1115" t="s">
        <v>343</v>
      </c>
      <c r="I1115" s="9">
        <v>45219.012789351851</v>
      </c>
      <c r="J1115" s="9"/>
      <c r="K1115" s="9"/>
      <c r="L1115" s="9">
        <v>45223.410462962966</v>
      </c>
      <c r="M1115" t="s">
        <v>2278</v>
      </c>
      <c r="N1115" t="s">
        <v>180</v>
      </c>
      <c r="O1115" t="s">
        <v>181</v>
      </c>
      <c r="P1115" t="s">
        <v>331</v>
      </c>
      <c r="R1115" t="s">
        <v>2279</v>
      </c>
      <c r="S1115" s="9">
        <v>45358.309641203705</v>
      </c>
      <c r="T1115">
        <v>43181706833</v>
      </c>
      <c r="U1115" t="s">
        <v>183</v>
      </c>
      <c r="V1115" t="str">
        <f>IFERROR(_xlfn.XLOOKUP(tb_C101[[#This Row],[OS]],[1]!tb_C103[OS],[1]!tb_C103[DESCRICAO]),"0")</f>
        <v>CORRETIVA</v>
      </c>
      <c r="W1115" t="str">
        <f>IFERROR(_xlfn.XLOOKUP(tb_C101[[#This Row],[OS]],[1]!tb_C103[OS],[1]!tb_C103[DESCRICAO2]),"0")</f>
        <v>Mecanico</v>
      </c>
    </row>
    <row r="1116" spans="1:23" x14ac:dyDescent="0.25">
      <c r="A1116" s="7">
        <v>1077</v>
      </c>
      <c r="B1116" t="s">
        <v>175</v>
      </c>
      <c r="C1116">
        <v>204</v>
      </c>
      <c r="D1116" s="8" t="s">
        <v>282</v>
      </c>
      <c r="E1116" t="s">
        <v>302</v>
      </c>
      <c r="H1116" t="s">
        <v>1060</v>
      </c>
      <c r="I1116" s="9">
        <v>45219.172615740739</v>
      </c>
      <c r="J1116" s="9">
        <v>45219.1721412037</v>
      </c>
      <c r="K1116" s="9">
        <v>45219.1875</v>
      </c>
      <c r="L1116" s="9">
        <v>45226.705775462964</v>
      </c>
      <c r="M1116" t="s">
        <v>2280</v>
      </c>
      <c r="N1116" t="s">
        <v>180</v>
      </c>
      <c r="O1116" t="s">
        <v>195</v>
      </c>
      <c r="P1116" t="s">
        <v>331</v>
      </c>
      <c r="R1116" t="s">
        <v>2281</v>
      </c>
      <c r="S1116" s="9">
        <v>45226.70579861111</v>
      </c>
      <c r="T1116">
        <v>43181706833</v>
      </c>
      <c r="U1116" t="s">
        <v>183</v>
      </c>
      <c r="V1116" t="str">
        <f>IFERROR(_xlfn.XLOOKUP(tb_C101[[#This Row],[OS]],[1]!tb_C103[OS],[1]!tb_C103[DESCRICAO]),"0")</f>
        <v>CORRETIVA</v>
      </c>
      <c r="W1116" t="str">
        <f>IFERROR(_xlfn.XLOOKUP(tb_C101[[#This Row],[OS]],[1]!tb_C103[OS],[1]!tb_C103[DESCRICAO2]),"0")</f>
        <v>Mecanico</v>
      </c>
    </row>
    <row r="1117" spans="1:23" x14ac:dyDescent="0.25">
      <c r="A1117" s="7">
        <v>1078</v>
      </c>
      <c r="B1117" t="s">
        <v>175</v>
      </c>
      <c r="C1117">
        <v>206</v>
      </c>
      <c r="D1117" s="8" t="s">
        <v>793</v>
      </c>
      <c r="H1117" t="s">
        <v>774</v>
      </c>
      <c r="I1117" s="9">
        <v>45219.366736111115</v>
      </c>
      <c r="J1117" s="9"/>
      <c r="K1117" s="9"/>
      <c r="L1117" s="9">
        <v>45229.586076388892</v>
      </c>
      <c r="M1117" t="s">
        <v>2282</v>
      </c>
      <c r="N1117" t="s">
        <v>180</v>
      </c>
      <c r="O1117" t="s">
        <v>181</v>
      </c>
      <c r="P1117" t="s">
        <v>189</v>
      </c>
      <c r="R1117" t="s">
        <v>2283</v>
      </c>
      <c r="S1117" s="9">
        <v>45229.586099537039</v>
      </c>
      <c r="T1117">
        <v>43181706833</v>
      </c>
      <c r="U1117" t="s">
        <v>183</v>
      </c>
      <c r="V1117" t="str">
        <f>IFERROR(_xlfn.XLOOKUP(tb_C101[[#This Row],[OS]],[1]!tb_C103[OS],[1]!tb_C103[DESCRICAO]),"0")</f>
        <v>CORRETIVA</v>
      </c>
      <c r="W1117" t="str">
        <f>IFERROR(_xlfn.XLOOKUP(tb_C101[[#This Row],[OS]],[1]!tb_C103[OS],[1]!tb_C103[DESCRICAO2]),"0")</f>
        <v>Mecanico</v>
      </c>
    </row>
    <row r="1118" spans="1:23" x14ac:dyDescent="0.25">
      <c r="A1118" s="7">
        <v>1079</v>
      </c>
      <c r="B1118" t="s">
        <v>79</v>
      </c>
      <c r="C1118">
        <v>407</v>
      </c>
      <c r="D1118" s="8" t="s">
        <v>270</v>
      </c>
      <c r="E1118" t="s">
        <v>229</v>
      </c>
      <c r="H1118" t="s">
        <v>744</v>
      </c>
      <c r="I1118" s="9">
        <v>45219.582928240743</v>
      </c>
      <c r="J1118" s="9">
        <v>45220.416666666664</v>
      </c>
      <c r="K1118" s="9">
        <v>45220.458333333336</v>
      </c>
      <c r="L1118" s="9">
        <v>45222.699421296296</v>
      </c>
      <c r="M1118" t="s">
        <v>2284</v>
      </c>
      <c r="N1118" t="s">
        <v>180</v>
      </c>
      <c r="O1118" t="s">
        <v>204</v>
      </c>
      <c r="P1118" t="s">
        <v>182</v>
      </c>
      <c r="R1118" t="s">
        <v>2285</v>
      </c>
      <c r="S1118" s="9">
        <v>45222.699444444443</v>
      </c>
      <c r="T1118">
        <v>43181706833</v>
      </c>
      <c r="U1118" t="s">
        <v>183</v>
      </c>
      <c r="V1118" t="str">
        <f>IFERROR(_xlfn.XLOOKUP(tb_C101[[#This Row],[OS]],[1]!tb_C103[OS],[1]!tb_C103[DESCRICAO]),"0")</f>
        <v>CORRETIVA</v>
      </c>
      <c r="W1118" t="str">
        <f>IFERROR(_xlfn.XLOOKUP(tb_C101[[#This Row],[OS]],[1]!tb_C103[OS],[1]!tb_C103[DESCRICAO2]),"0")</f>
        <v>Mecanico</v>
      </c>
    </row>
    <row r="1119" spans="1:23" x14ac:dyDescent="0.25">
      <c r="A1119" s="7">
        <v>1080</v>
      </c>
      <c r="B1119" t="s">
        <v>79</v>
      </c>
      <c r="C1119">
        <v>417</v>
      </c>
      <c r="D1119" s="8" t="s">
        <v>927</v>
      </c>
      <c r="E1119" t="s">
        <v>1232</v>
      </c>
      <c r="H1119" t="s">
        <v>744</v>
      </c>
      <c r="I1119" s="9">
        <v>45219.590185185189</v>
      </c>
      <c r="J1119" s="9"/>
      <c r="K1119" s="9"/>
      <c r="L1119" s="9">
        <v>45229.586539351854</v>
      </c>
      <c r="M1119" t="s">
        <v>2286</v>
      </c>
      <c r="N1119" t="s">
        <v>180</v>
      </c>
      <c r="O1119" t="s">
        <v>181</v>
      </c>
      <c r="P1119" t="s">
        <v>182</v>
      </c>
      <c r="R1119" t="s">
        <v>2287</v>
      </c>
      <c r="S1119" s="9">
        <v>45229.586550925924</v>
      </c>
      <c r="T1119">
        <v>43181706833</v>
      </c>
      <c r="U1119" t="s">
        <v>183</v>
      </c>
      <c r="V1119" t="str">
        <f>IFERROR(_xlfn.XLOOKUP(tb_C101[[#This Row],[OS]],[1]!tb_C103[OS],[1]!tb_C103[DESCRICAO]),"0")</f>
        <v>CORRETIVA</v>
      </c>
      <c r="W1119" t="str">
        <f>IFERROR(_xlfn.XLOOKUP(tb_C101[[#This Row],[OS]],[1]!tb_C103[OS],[1]!tb_C103[DESCRICAO2]),"0")</f>
        <v>Eletrico</v>
      </c>
    </row>
    <row r="1120" spans="1:23" x14ac:dyDescent="0.25">
      <c r="A1120" s="7">
        <v>1081</v>
      </c>
      <c r="B1120" t="s">
        <v>184</v>
      </c>
      <c r="C1120">
        <v>113</v>
      </c>
      <c r="D1120" s="8" t="s">
        <v>213</v>
      </c>
      <c r="E1120" t="s">
        <v>240</v>
      </c>
      <c r="H1120" t="s">
        <v>343</v>
      </c>
      <c r="I1120" s="9">
        <v>45220.123067129629</v>
      </c>
      <c r="J1120" s="9"/>
      <c r="K1120" s="9"/>
      <c r="L1120" s="9">
        <v>45223.411886574075</v>
      </c>
      <c r="M1120" t="s">
        <v>2288</v>
      </c>
      <c r="N1120" t="s">
        <v>180</v>
      </c>
      <c r="O1120" t="s">
        <v>181</v>
      </c>
      <c r="P1120" t="s">
        <v>331</v>
      </c>
      <c r="R1120" t="s">
        <v>2289</v>
      </c>
      <c r="S1120" s="9">
        <v>45223.411909722221</v>
      </c>
      <c r="T1120">
        <v>43181706833</v>
      </c>
      <c r="U1120" t="s">
        <v>183</v>
      </c>
      <c r="V1120" t="str">
        <f>IFERROR(_xlfn.XLOOKUP(tb_C101[[#This Row],[OS]],[1]!tb_C103[OS],[1]!tb_C103[DESCRICAO]),"0")</f>
        <v>CORRETIVA</v>
      </c>
      <c r="W1120" t="str">
        <f>IFERROR(_xlfn.XLOOKUP(tb_C101[[#This Row],[OS]],[1]!tb_C103[OS],[1]!tb_C103[DESCRICAO2]),"0")</f>
        <v>Mecanico</v>
      </c>
    </row>
    <row r="1121" spans="1:23" x14ac:dyDescent="0.25">
      <c r="A1121" s="7">
        <v>1082</v>
      </c>
      <c r="B1121" t="s">
        <v>184</v>
      </c>
      <c r="C1121">
        <v>112</v>
      </c>
      <c r="D1121" s="8" t="s">
        <v>237</v>
      </c>
      <c r="E1121" t="s">
        <v>238</v>
      </c>
      <c r="H1121" t="s">
        <v>352</v>
      </c>
      <c r="I1121" s="9">
        <v>45220.396689814814</v>
      </c>
      <c r="J1121" s="9"/>
      <c r="K1121" s="9"/>
      <c r="L1121" s="9">
        <v>45254.714212962965</v>
      </c>
      <c r="M1121" t="s">
        <v>2290</v>
      </c>
      <c r="N1121" t="s">
        <v>180</v>
      </c>
      <c r="O1121" t="s">
        <v>181</v>
      </c>
      <c r="P1121" t="s">
        <v>189</v>
      </c>
      <c r="R1121" t="s">
        <v>2291</v>
      </c>
      <c r="S1121" s="9">
        <v>45254.714247685188</v>
      </c>
      <c r="T1121">
        <v>43181706833</v>
      </c>
      <c r="U1121" t="s">
        <v>183</v>
      </c>
      <c r="V1121" t="str">
        <f>IFERROR(_xlfn.XLOOKUP(tb_C101[[#This Row],[OS]],[1]!tb_C103[OS],[1]!tb_C103[DESCRICAO]),"0")</f>
        <v>CORRETIVA</v>
      </c>
      <c r="W1121" t="str">
        <f>IFERROR(_xlfn.XLOOKUP(tb_C101[[#This Row],[OS]],[1]!tb_C103[OS],[1]!tb_C103[DESCRICAO2]),"0")</f>
        <v>Eletrico</v>
      </c>
    </row>
    <row r="1122" spans="1:23" x14ac:dyDescent="0.25">
      <c r="A1122" s="7">
        <v>1083</v>
      </c>
      <c r="B1122" t="s">
        <v>184</v>
      </c>
      <c r="C1122">
        <v>113</v>
      </c>
      <c r="D1122" s="8" t="s">
        <v>213</v>
      </c>
      <c r="E1122" t="s">
        <v>198</v>
      </c>
      <c r="F1122" t="s">
        <v>300</v>
      </c>
      <c r="G1122" t="s">
        <v>351</v>
      </c>
      <c r="H1122" t="s">
        <v>352</v>
      </c>
      <c r="I1122" s="9">
        <v>45220.398541666669</v>
      </c>
      <c r="J1122" s="9">
        <v>45220.3984837963</v>
      </c>
      <c r="K1122" s="9">
        <v>45220.447916666664</v>
      </c>
      <c r="L1122" s="9">
        <v>45222.69972222222</v>
      </c>
      <c r="M1122" t="s">
        <v>2292</v>
      </c>
      <c r="N1122" t="s">
        <v>180</v>
      </c>
      <c r="O1122" t="s">
        <v>204</v>
      </c>
      <c r="P1122" t="s">
        <v>189</v>
      </c>
      <c r="Q1122" t="s">
        <v>308</v>
      </c>
      <c r="R1122" t="s">
        <v>2293</v>
      </c>
      <c r="S1122" s="9">
        <v>45222.699733796297</v>
      </c>
      <c r="T1122">
        <v>43181706833</v>
      </c>
      <c r="U1122" t="s">
        <v>183</v>
      </c>
      <c r="V1122" t="str">
        <f>IFERROR(_xlfn.XLOOKUP(tb_C101[[#This Row],[OS]],[1]!tb_C103[OS],[1]!tb_C103[DESCRICAO]),"0")</f>
        <v>CORRETIVA</v>
      </c>
      <c r="W1122" t="str">
        <f>IFERROR(_xlfn.XLOOKUP(tb_C101[[#This Row],[OS]],[1]!tb_C103[OS],[1]!tb_C103[DESCRICAO2]),"0")</f>
        <v>Eletrico</v>
      </c>
    </row>
    <row r="1123" spans="1:23" x14ac:dyDescent="0.25">
      <c r="A1123" s="7">
        <v>1084</v>
      </c>
      <c r="B1123" t="s">
        <v>184</v>
      </c>
      <c r="C1123">
        <v>115</v>
      </c>
      <c r="D1123" s="8" t="s">
        <v>197</v>
      </c>
      <c r="E1123" t="s">
        <v>198</v>
      </c>
      <c r="F1123" t="s">
        <v>312</v>
      </c>
      <c r="G1123" t="s">
        <v>1248</v>
      </c>
      <c r="H1123" t="s">
        <v>326</v>
      </c>
      <c r="I1123" s="9">
        <v>45222.263506944444</v>
      </c>
      <c r="J1123" s="9"/>
      <c r="K1123" s="9"/>
      <c r="L1123" s="9">
        <v>45223.41233796296</v>
      </c>
      <c r="M1123" t="s">
        <v>2294</v>
      </c>
      <c r="N1123" t="s">
        <v>180</v>
      </c>
      <c r="O1123" t="s">
        <v>181</v>
      </c>
      <c r="P1123" t="s">
        <v>331</v>
      </c>
      <c r="Q1123" t="s">
        <v>308</v>
      </c>
      <c r="R1123" t="s">
        <v>2295</v>
      </c>
      <c r="S1123" s="9">
        <v>45223.412361111114</v>
      </c>
      <c r="T1123">
        <v>43181706833</v>
      </c>
      <c r="U1123" t="s">
        <v>183</v>
      </c>
      <c r="V1123" t="str">
        <f>IFERROR(_xlfn.XLOOKUP(tb_C101[[#This Row],[OS]],[1]!tb_C103[OS],[1]!tb_C103[DESCRICAO]),"0")</f>
        <v>CORRETIVA</v>
      </c>
      <c r="W1123" t="str">
        <f>IFERROR(_xlfn.XLOOKUP(tb_C101[[#This Row],[OS]],[1]!tb_C103[OS],[1]!tb_C103[DESCRICAO2]),"0")</f>
        <v>Eletrico</v>
      </c>
    </row>
    <row r="1124" spans="1:23" x14ac:dyDescent="0.25">
      <c r="A1124" s="7">
        <v>1085</v>
      </c>
      <c r="B1124" t="s">
        <v>184</v>
      </c>
      <c r="C1124">
        <v>115</v>
      </c>
      <c r="D1124" s="8" t="s">
        <v>197</v>
      </c>
      <c r="E1124" t="s">
        <v>198</v>
      </c>
      <c r="F1124" t="s">
        <v>300</v>
      </c>
      <c r="G1124" t="s">
        <v>540</v>
      </c>
      <c r="H1124" t="s">
        <v>326</v>
      </c>
      <c r="I1124" s="9">
        <v>45222.264652777776</v>
      </c>
      <c r="J1124" s="9"/>
      <c r="K1124" s="9"/>
      <c r="L1124" s="9">
        <v>45223.41269675926</v>
      </c>
      <c r="M1124" t="s">
        <v>2296</v>
      </c>
      <c r="N1124" t="s">
        <v>180</v>
      </c>
      <c r="O1124" t="s">
        <v>181</v>
      </c>
      <c r="P1124" t="s">
        <v>331</v>
      </c>
      <c r="Q1124" t="s">
        <v>308</v>
      </c>
      <c r="R1124" t="s">
        <v>2297</v>
      </c>
      <c r="S1124" s="9">
        <v>45223.412766203706</v>
      </c>
      <c r="T1124">
        <v>43181706833</v>
      </c>
      <c r="U1124" t="s">
        <v>183</v>
      </c>
      <c r="V1124" t="str">
        <f>IFERROR(_xlfn.XLOOKUP(tb_C101[[#This Row],[OS]],[1]!tb_C103[OS],[1]!tb_C103[DESCRICAO]),"0")</f>
        <v>CORRETIVA</v>
      </c>
      <c r="W1124" t="str">
        <f>IFERROR(_xlfn.XLOOKUP(tb_C101[[#This Row],[OS]],[1]!tb_C103[OS],[1]!tb_C103[DESCRICAO2]),"0")</f>
        <v>Eletrico</v>
      </c>
    </row>
    <row r="1125" spans="1:23" x14ac:dyDescent="0.25">
      <c r="A1125" s="7">
        <v>1086</v>
      </c>
      <c r="B1125" t="s">
        <v>184</v>
      </c>
      <c r="C1125">
        <v>117</v>
      </c>
      <c r="D1125" s="8" t="s">
        <v>354</v>
      </c>
      <c r="E1125" t="s">
        <v>198</v>
      </c>
      <c r="F1125" t="s">
        <v>300</v>
      </c>
      <c r="G1125" t="s">
        <v>376</v>
      </c>
      <c r="H1125" t="s">
        <v>326</v>
      </c>
      <c r="I1125" s="9">
        <v>45222.26525462963</v>
      </c>
      <c r="J1125" s="9"/>
      <c r="K1125" s="9"/>
      <c r="L1125" s="9">
        <v>45223.413124999999</v>
      </c>
      <c r="M1125" t="s">
        <v>2298</v>
      </c>
      <c r="N1125" t="s">
        <v>180</v>
      </c>
      <c r="O1125" t="s">
        <v>181</v>
      </c>
      <c r="P1125" t="s">
        <v>331</v>
      </c>
      <c r="Q1125" t="s">
        <v>308</v>
      </c>
      <c r="R1125" t="s">
        <v>2299</v>
      </c>
      <c r="S1125" s="9">
        <v>45223.413148148145</v>
      </c>
      <c r="T1125">
        <v>43181706833</v>
      </c>
      <c r="U1125" t="s">
        <v>183</v>
      </c>
      <c r="V1125" t="str">
        <f>IFERROR(_xlfn.XLOOKUP(tb_C101[[#This Row],[OS]],[1]!tb_C103[OS],[1]!tb_C103[DESCRICAO]),"0")</f>
        <v>CORRETIVA</v>
      </c>
      <c r="W1125" t="str">
        <f>IFERROR(_xlfn.XLOOKUP(tb_C101[[#This Row],[OS]],[1]!tb_C103[OS],[1]!tb_C103[DESCRICAO2]),"0")</f>
        <v>Eletrico</v>
      </c>
    </row>
    <row r="1126" spans="1:23" x14ac:dyDescent="0.25">
      <c r="A1126" s="7">
        <v>1087</v>
      </c>
      <c r="B1126" t="s">
        <v>175</v>
      </c>
      <c r="C1126">
        <v>207</v>
      </c>
      <c r="D1126" s="8" t="s">
        <v>760</v>
      </c>
      <c r="H1126" t="s">
        <v>723</v>
      </c>
      <c r="I1126" s="9">
        <v>45222.617222222223</v>
      </c>
      <c r="J1126" s="9">
        <v>45222.616620370369</v>
      </c>
      <c r="K1126" s="9">
        <v>45222.645833333336</v>
      </c>
      <c r="L1126" s="9">
        <v>45223.711886574078</v>
      </c>
      <c r="M1126" t="s">
        <v>2300</v>
      </c>
      <c r="N1126" t="s">
        <v>180</v>
      </c>
      <c r="O1126" t="s">
        <v>204</v>
      </c>
      <c r="P1126" t="s">
        <v>182</v>
      </c>
      <c r="R1126" t="s">
        <v>2301</v>
      </c>
      <c r="S1126" s="9">
        <v>45223.711898148147</v>
      </c>
      <c r="T1126">
        <v>43181706833</v>
      </c>
      <c r="U1126" t="s">
        <v>183</v>
      </c>
      <c r="V1126" t="str">
        <f>IFERROR(_xlfn.XLOOKUP(tb_C101[[#This Row],[OS]],[1]!tb_C103[OS],[1]!tb_C103[DESCRICAO]),"0")</f>
        <v>CORRETIVA</v>
      </c>
      <c r="W1126" t="str">
        <f>IFERROR(_xlfn.XLOOKUP(tb_C101[[#This Row],[OS]],[1]!tb_C103[OS],[1]!tb_C103[DESCRICAO2]),"0")</f>
        <v>Eletrico</v>
      </c>
    </row>
    <row r="1127" spans="1:23" x14ac:dyDescent="0.25">
      <c r="A1127" s="7">
        <v>1088</v>
      </c>
      <c r="B1127" t="s">
        <v>2302</v>
      </c>
      <c r="D1127" s="8"/>
      <c r="H1127" t="s">
        <v>731</v>
      </c>
      <c r="I1127" s="9">
        <v>45222.656597222223</v>
      </c>
      <c r="J1127" s="9"/>
      <c r="K1127" s="9"/>
      <c r="L1127" s="9">
        <v>45222.700740740744</v>
      </c>
      <c r="M1127" t="s">
        <v>2303</v>
      </c>
      <c r="N1127" t="s">
        <v>180</v>
      </c>
      <c r="O1127" t="s">
        <v>181</v>
      </c>
      <c r="P1127" t="s">
        <v>182</v>
      </c>
      <c r="R1127" t="s">
        <v>2304</v>
      </c>
      <c r="S1127" s="9">
        <v>45222.70076388889</v>
      </c>
      <c r="T1127">
        <v>43181706833</v>
      </c>
      <c r="U1127" t="s">
        <v>183</v>
      </c>
      <c r="V1127" t="str">
        <f>IFERROR(_xlfn.XLOOKUP(tb_C101[[#This Row],[OS]],[1]!tb_C103[OS],[1]!tb_C103[DESCRICAO]),"0")</f>
        <v>CORRETIVA</v>
      </c>
      <c r="W1127" t="str">
        <f>IFERROR(_xlfn.XLOOKUP(tb_C101[[#This Row],[OS]],[1]!tb_C103[OS],[1]!tb_C103[DESCRICAO2]),"0")</f>
        <v>Mecanico</v>
      </c>
    </row>
    <row r="1128" spans="1:23" x14ac:dyDescent="0.25">
      <c r="A1128" s="7">
        <v>1089</v>
      </c>
      <c r="B1128" t="s">
        <v>1476</v>
      </c>
      <c r="D1128" s="8"/>
      <c r="H1128" t="s">
        <v>731</v>
      </c>
      <c r="I1128" s="9">
        <v>45222.661307870374</v>
      </c>
      <c r="J1128" s="9"/>
      <c r="K1128" s="9"/>
      <c r="L1128" s="9">
        <v>45222.701018518521</v>
      </c>
      <c r="M1128" t="s">
        <v>2305</v>
      </c>
      <c r="N1128" t="s">
        <v>180</v>
      </c>
      <c r="O1128" t="s">
        <v>181</v>
      </c>
      <c r="P1128" t="s">
        <v>189</v>
      </c>
      <c r="R1128" t="s">
        <v>2306</v>
      </c>
      <c r="S1128" s="9">
        <v>45222.701053240744</v>
      </c>
      <c r="T1128">
        <v>43181706833</v>
      </c>
      <c r="U1128" t="s">
        <v>183</v>
      </c>
      <c r="V1128" t="str">
        <f>IFERROR(_xlfn.XLOOKUP(tb_C101[[#This Row],[OS]],[1]!tb_C103[OS],[1]!tb_C103[DESCRICAO]),"0")</f>
        <v>MELHORIA</v>
      </c>
      <c r="W1128" t="str">
        <f>IFERROR(_xlfn.XLOOKUP(tb_C101[[#This Row],[OS]],[1]!tb_C103[OS],[1]!tb_C103[DESCRICAO2]),"0")</f>
        <v>Mecanico</v>
      </c>
    </row>
    <row r="1129" spans="1:23" x14ac:dyDescent="0.25">
      <c r="A1129" s="7">
        <v>1090</v>
      </c>
      <c r="B1129" t="s">
        <v>858</v>
      </c>
      <c r="D1129" s="8"/>
      <c r="H1129" t="s">
        <v>731</v>
      </c>
      <c r="I1129" s="9">
        <v>45222.663703703707</v>
      </c>
      <c r="J1129" s="9"/>
      <c r="K1129" s="9"/>
      <c r="L1129" s="9">
        <v>45222.701631944445</v>
      </c>
      <c r="M1129" t="s">
        <v>2307</v>
      </c>
      <c r="N1129" t="s">
        <v>180</v>
      </c>
      <c r="O1129" t="s">
        <v>181</v>
      </c>
      <c r="P1129" t="s">
        <v>189</v>
      </c>
      <c r="R1129" t="s">
        <v>2308</v>
      </c>
      <c r="S1129" s="9">
        <v>45222.701655092591</v>
      </c>
      <c r="T1129">
        <v>43181706833</v>
      </c>
      <c r="U1129" t="s">
        <v>183</v>
      </c>
      <c r="V1129" t="str">
        <f>IFERROR(_xlfn.XLOOKUP(tb_C101[[#This Row],[OS]],[1]!tb_C103[OS],[1]!tb_C103[DESCRICAO]),"0")</f>
        <v>MELHORIA</v>
      </c>
      <c r="W1129" t="str">
        <f>IFERROR(_xlfn.XLOOKUP(tb_C101[[#This Row],[OS]],[1]!tb_C103[OS],[1]!tb_C103[DESCRICAO2]),"0")</f>
        <v>Mecanico</v>
      </c>
    </row>
    <row r="1130" spans="1:23" x14ac:dyDescent="0.25">
      <c r="A1130" s="7">
        <v>1091</v>
      </c>
      <c r="B1130" t="s">
        <v>858</v>
      </c>
      <c r="D1130" s="8"/>
      <c r="H1130" t="s">
        <v>731</v>
      </c>
      <c r="I1130" s="9">
        <v>45222.667384259257</v>
      </c>
      <c r="J1130" s="9"/>
      <c r="K1130" s="9"/>
      <c r="L1130" s="9">
        <v>45222.702233796299</v>
      </c>
      <c r="M1130" t="s">
        <v>2309</v>
      </c>
      <c r="N1130" t="s">
        <v>180</v>
      </c>
      <c r="O1130" t="s">
        <v>181</v>
      </c>
      <c r="P1130" t="s">
        <v>189</v>
      </c>
      <c r="R1130" t="s">
        <v>2310</v>
      </c>
      <c r="S1130" s="9">
        <v>45222.702256944445</v>
      </c>
      <c r="T1130">
        <v>43181706833</v>
      </c>
      <c r="U1130" t="s">
        <v>183</v>
      </c>
      <c r="V1130" t="str">
        <f>IFERROR(_xlfn.XLOOKUP(tb_C101[[#This Row],[OS]],[1]!tb_C103[OS],[1]!tb_C103[DESCRICAO]),"0")</f>
        <v>MELHORIA</v>
      </c>
      <c r="W1130" t="str">
        <f>IFERROR(_xlfn.XLOOKUP(tb_C101[[#This Row],[OS]],[1]!tb_C103[OS],[1]!tb_C103[DESCRICAO2]),"0")</f>
        <v>Mecanico</v>
      </c>
    </row>
    <row r="1131" spans="1:23" x14ac:dyDescent="0.25">
      <c r="A1131" s="7">
        <v>1092</v>
      </c>
      <c r="B1131" t="s">
        <v>220</v>
      </c>
      <c r="C1131">
        <v>301</v>
      </c>
      <c r="D1131" s="8" t="s">
        <v>221</v>
      </c>
      <c r="H1131" t="s">
        <v>731</v>
      </c>
      <c r="I1131" s="9">
        <v>45222.670497685183</v>
      </c>
      <c r="J1131" s="9"/>
      <c r="K1131" s="9"/>
      <c r="L1131" s="9">
        <v>45222.702476851853</v>
      </c>
      <c r="M1131" t="s">
        <v>2311</v>
      </c>
      <c r="N1131" t="s">
        <v>180</v>
      </c>
      <c r="O1131" t="s">
        <v>181</v>
      </c>
      <c r="P1131" t="s">
        <v>189</v>
      </c>
      <c r="R1131" t="s">
        <v>2312</v>
      </c>
      <c r="S1131" s="9">
        <v>45222.702488425923</v>
      </c>
      <c r="T1131">
        <v>43181706833</v>
      </c>
      <c r="U1131" t="s">
        <v>183</v>
      </c>
      <c r="V1131" t="str">
        <f>IFERROR(_xlfn.XLOOKUP(tb_C101[[#This Row],[OS]],[1]!tb_C103[OS],[1]!tb_C103[DESCRICAO]),"0")</f>
        <v>CORRETIVA</v>
      </c>
      <c r="W1131" t="str">
        <f>IFERROR(_xlfn.XLOOKUP(tb_C101[[#This Row],[OS]],[1]!tb_C103[OS],[1]!tb_C103[DESCRICAO2]),"0")</f>
        <v>Mecanico</v>
      </c>
    </row>
    <row r="1132" spans="1:23" x14ac:dyDescent="0.25">
      <c r="A1132" s="7">
        <v>1093</v>
      </c>
      <c r="B1132" t="s">
        <v>175</v>
      </c>
      <c r="C1132">
        <v>201</v>
      </c>
      <c r="D1132" s="8" t="s">
        <v>267</v>
      </c>
      <c r="H1132" t="s">
        <v>731</v>
      </c>
      <c r="I1132" s="9">
        <v>45222.68922453704</v>
      </c>
      <c r="J1132" s="9"/>
      <c r="K1132" s="9"/>
      <c r="L1132" s="9">
        <v>45314.491203703707</v>
      </c>
      <c r="M1132" t="s">
        <v>2313</v>
      </c>
      <c r="N1132" t="s">
        <v>180</v>
      </c>
      <c r="O1132" t="s">
        <v>181</v>
      </c>
      <c r="P1132" t="s">
        <v>189</v>
      </c>
      <c r="R1132" t="s">
        <v>2314</v>
      </c>
      <c r="S1132" s="9">
        <v>45314.491226851853</v>
      </c>
      <c r="T1132">
        <v>43181706833</v>
      </c>
      <c r="U1132" t="s">
        <v>183</v>
      </c>
      <c r="V1132" t="str">
        <f>IFERROR(_xlfn.XLOOKUP(tb_C101[[#This Row],[OS]],[1]!tb_C103[OS],[1]!tb_C103[DESCRICAO]),"0")</f>
        <v>CORRETIVA</v>
      </c>
      <c r="W1132" t="str">
        <f>IFERROR(_xlfn.XLOOKUP(tb_C101[[#This Row],[OS]],[1]!tb_C103[OS],[1]!tb_C103[DESCRICAO2]),"0")</f>
        <v>Mecanico</v>
      </c>
    </row>
    <row r="1133" spans="1:23" x14ac:dyDescent="0.25">
      <c r="A1133" s="7">
        <v>1094</v>
      </c>
      <c r="B1133" t="s">
        <v>175</v>
      </c>
      <c r="C1133">
        <v>207</v>
      </c>
      <c r="D1133" s="8" t="s">
        <v>760</v>
      </c>
      <c r="H1133" t="s">
        <v>723</v>
      </c>
      <c r="I1133" s="9">
        <v>45222.711018518516</v>
      </c>
      <c r="J1133" s="9"/>
      <c r="K1133" s="9"/>
      <c r="L1133" s="9">
        <v>45223.435671296298</v>
      </c>
      <c r="M1133" t="s">
        <v>2315</v>
      </c>
      <c r="N1133" t="s">
        <v>180</v>
      </c>
      <c r="O1133" t="s">
        <v>181</v>
      </c>
      <c r="P1133" t="s">
        <v>182</v>
      </c>
      <c r="R1133" t="s">
        <v>2316</v>
      </c>
      <c r="S1133" s="9">
        <v>45223.453206018516</v>
      </c>
      <c r="T1133">
        <v>22119749884</v>
      </c>
      <c r="U1133" t="s">
        <v>183</v>
      </c>
      <c r="V1133" t="str">
        <f>IFERROR(_xlfn.XLOOKUP(tb_C101[[#This Row],[OS]],[1]!tb_C103[OS],[1]!tb_C103[DESCRICAO]),"0")</f>
        <v>CORRETIVA</v>
      </c>
      <c r="W1133" t="str">
        <f>IFERROR(_xlfn.XLOOKUP(tb_C101[[#This Row],[OS]],[1]!tb_C103[OS],[1]!tb_C103[DESCRICAO2]),"0")</f>
        <v>Eletrico</v>
      </c>
    </row>
    <row r="1134" spans="1:23" x14ac:dyDescent="0.25">
      <c r="A1134" s="7">
        <v>1095</v>
      </c>
      <c r="B1134" t="s">
        <v>175</v>
      </c>
      <c r="C1134">
        <v>207</v>
      </c>
      <c r="D1134" s="8" t="s">
        <v>760</v>
      </c>
      <c r="H1134" t="s">
        <v>723</v>
      </c>
      <c r="I1134" s="9">
        <v>45222.711875000001</v>
      </c>
      <c r="J1134" s="9">
        <v>45222.711423611108</v>
      </c>
      <c r="K1134" s="9">
        <v>45222.75</v>
      </c>
      <c r="L1134" s="9">
        <v>45223.41474537037</v>
      </c>
      <c r="M1134" t="s">
        <v>2317</v>
      </c>
      <c r="N1134" t="s">
        <v>180</v>
      </c>
      <c r="O1134" t="s">
        <v>204</v>
      </c>
      <c r="P1134" t="s">
        <v>182</v>
      </c>
      <c r="R1134" t="s">
        <v>2318</v>
      </c>
      <c r="S1134" s="9">
        <v>45223.414768518516</v>
      </c>
      <c r="T1134">
        <v>43181706833</v>
      </c>
      <c r="U1134" t="s">
        <v>183</v>
      </c>
      <c r="V1134" t="str">
        <f>IFERROR(_xlfn.XLOOKUP(tb_C101[[#This Row],[OS]],[1]!tb_C103[OS],[1]!tb_C103[DESCRICAO]),"0")</f>
        <v>CORRETIVA</v>
      </c>
      <c r="W1134" t="str">
        <f>IFERROR(_xlfn.XLOOKUP(tb_C101[[#This Row],[OS]],[1]!tb_C103[OS],[1]!tb_C103[DESCRICAO2]),"0")</f>
        <v>Eletrico</v>
      </c>
    </row>
    <row r="1135" spans="1:23" x14ac:dyDescent="0.25">
      <c r="A1135" s="7">
        <v>1096</v>
      </c>
      <c r="B1135" t="s">
        <v>1046</v>
      </c>
      <c r="D1135" s="8"/>
      <c r="H1135" t="s">
        <v>731</v>
      </c>
      <c r="I1135" s="9">
        <v>45222.712118055555</v>
      </c>
      <c r="J1135" s="9"/>
      <c r="K1135" s="9"/>
      <c r="L1135" s="9">
        <v>45222.713333333333</v>
      </c>
      <c r="M1135" t="s">
        <v>2319</v>
      </c>
      <c r="N1135" t="s">
        <v>180</v>
      </c>
      <c r="O1135" t="s">
        <v>181</v>
      </c>
      <c r="P1135" t="s">
        <v>189</v>
      </c>
      <c r="R1135" t="s">
        <v>2320</v>
      </c>
      <c r="S1135" s="9">
        <v>45222.713356481479</v>
      </c>
      <c r="T1135">
        <v>43181706833</v>
      </c>
      <c r="U1135" t="s">
        <v>183</v>
      </c>
      <c r="V1135" t="str">
        <f>IFERROR(_xlfn.XLOOKUP(tb_C101[[#This Row],[OS]],[1]!tb_C103[OS],[1]!tb_C103[DESCRICAO]),"0")</f>
        <v>CORRETIVA</v>
      </c>
      <c r="W1135" t="str">
        <f>IFERROR(_xlfn.XLOOKUP(tb_C101[[#This Row],[OS]],[1]!tb_C103[OS],[1]!tb_C103[DESCRICAO2]),"0")</f>
        <v>Mecanico</v>
      </c>
    </row>
    <row r="1136" spans="1:23" x14ac:dyDescent="0.25">
      <c r="A1136" s="7">
        <v>1097</v>
      </c>
      <c r="B1136" t="s">
        <v>79</v>
      </c>
      <c r="C1136">
        <v>407</v>
      </c>
      <c r="D1136" s="8" t="s">
        <v>270</v>
      </c>
      <c r="E1136" t="s">
        <v>229</v>
      </c>
      <c r="H1136" t="s">
        <v>744</v>
      </c>
      <c r="I1136" s="9">
        <v>45222.895057870373</v>
      </c>
      <c r="J1136" s="9">
        <v>45222.894409722219</v>
      </c>
      <c r="K1136" s="9">
        <v>45222.916666666664</v>
      </c>
      <c r="L1136" s="9">
        <v>45223.757106481484</v>
      </c>
      <c r="M1136" t="s">
        <v>2321</v>
      </c>
      <c r="N1136" t="s">
        <v>180</v>
      </c>
      <c r="O1136" t="s">
        <v>204</v>
      </c>
      <c r="P1136" t="s">
        <v>182</v>
      </c>
      <c r="R1136" t="s">
        <v>2322</v>
      </c>
      <c r="S1136" s="9">
        <v>45223.757118055553</v>
      </c>
      <c r="T1136">
        <v>43181706833</v>
      </c>
      <c r="U1136" t="s">
        <v>183</v>
      </c>
      <c r="V1136" t="str">
        <f>IFERROR(_xlfn.XLOOKUP(tb_C101[[#This Row],[OS]],[1]!tb_C103[OS],[1]!tb_C103[DESCRICAO]),"0")</f>
        <v>CORRETIVA</v>
      </c>
      <c r="W1136" t="str">
        <f>IFERROR(_xlfn.XLOOKUP(tb_C101[[#This Row],[OS]],[1]!tb_C103[OS],[1]!tb_C103[DESCRICAO2]),"0")</f>
        <v>Mecanico</v>
      </c>
    </row>
    <row r="1137" spans="1:23" x14ac:dyDescent="0.25">
      <c r="A1137" s="7">
        <v>1098</v>
      </c>
      <c r="B1137" t="s">
        <v>175</v>
      </c>
      <c r="C1137">
        <v>207</v>
      </c>
      <c r="D1137" s="8" t="s">
        <v>760</v>
      </c>
      <c r="H1137" t="s">
        <v>774</v>
      </c>
      <c r="I1137" s="9">
        <v>45223.250636574077</v>
      </c>
      <c r="J1137" s="9">
        <v>45223.249328703707</v>
      </c>
      <c r="K1137" s="9">
        <v>45223.263888888891</v>
      </c>
      <c r="L1137" s="9">
        <v>45237.608078703706</v>
      </c>
      <c r="M1137" t="s">
        <v>2323</v>
      </c>
      <c r="N1137" t="s">
        <v>180</v>
      </c>
      <c r="O1137" t="s">
        <v>204</v>
      </c>
      <c r="P1137" t="s">
        <v>189</v>
      </c>
      <c r="R1137" t="s">
        <v>2324</v>
      </c>
      <c r="S1137" s="9">
        <v>45237.608101851853</v>
      </c>
      <c r="T1137">
        <v>43181706833</v>
      </c>
      <c r="U1137" t="s">
        <v>183</v>
      </c>
      <c r="V1137" t="str">
        <f>IFERROR(_xlfn.XLOOKUP(tb_C101[[#This Row],[OS]],[1]!tb_C103[OS],[1]!tb_C103[DESCRICAO]),"0")</f>
        <v>CORRETIVA</v>
      </c>
      <c r="W1137" t="str">
        <f>IFERROR(_xlfn.XLOOKUP(tb_C101[[#This Row],[OS]],[1]!tb_C103[OS],[1]!tb_C103[DESCRICAO2]),"0")</f>
        <v>Eletrico</v>
      </c>
    </row>
    <row r="1138" spans="1:23" x14ac:dyDescent="0.25">
      <c r="A1138" s="7">
        <v>1099</v>
      </c>
      <c r="B1138" t="s">
        <v>184</v>
      </c>
      <c r="C1138">
        <v>118</v>
      </c>
      <c r="D1138" s="8" t="s">
        <v>1349</v>
      </c>
      <c r="H1138" t="s">
        <v>343</v>
      </c>
      <c r="I1138" s="9">
        <v>45223.259629629632</v>
      </c>
      <c r="J1138" s="9"/>
      <c r="K1138" s="9"/>
      <c r="L1138" s="9">
        <v>45237.608703703707</v>
      </c>
      <c r="M1138" t="s">
        <v>2325</v>
      </c>
      <c r="N1138" t="s">
        <v>180</v>
      </c>
      <c r="O1138" t="s">
        <v>181</v>
      </c>
      <c r="P1138" t="s">
        <v>331</v>
      </c>
      <c r="R1138" t="s">
        <v>2326</v>
      </c>
      <c r="S1138" s="9">
        <v>45237.608738425923</v>
      </c>
      <c r="T1138">
        <v>43181706833</v>
      </c>
      <c r="U1138" t="s">
        <v>183</v>
      </c>
      <c r="V1138" t="str">
        <f>IFERROR(_xlfn.XLOOKUP(tb_C101[[#This Row],[OS]],[1]!tb_C103[OS],[1]!tb_C103[DESCRICAO]),"0")</f>
        <v>CORRETIVA</v>
      </c>
      <c r="W1138" t="str">
        <f>IFERROR(_xlfn.XLOOKUP(tb_C101[[#This Row],[OS]],[1]!tb_C103[OS],[1]!tb_C103[DESCRICAO2]),"0")</f>
        <v>Eletrico</v>
      </c>
    </row>
    <row r="1139" spans="1:23" x14ac:dyDescent="0.25">
      <c r="A1139" s="7">
        <v>1100</v>
      </c>
      <c r="B1139" t="s">
        <v>24</v>
      </c>
      <c r="C1139">
        <v>502</v>
      </c>
      <c r="D1139" s="8" t="s">
        <v>246</v>
      </c>
      <c r="E1139" t="s">
        <v>229</v>
      </c>
      <c r="H1139" t="s">
        <v>750</v>
      </c>
      <c r="I1139" s="9">
        <v>45223.298530092594</v>
      </c>
      <c r="J1139" s="9">
        <v>45223.262789351851</v>
      </c>
      <c r="K1139" s="9">
        <v>45223.284722222219</v>
      </c>
      <c r="L1139" s="9">
        <v>45223.642476851855</v>
      </c>
      <c r="M1139" t="s">
        <v>2327</v>
      </c>
      <c r="N1139" t="s">
        <v>180</v>
      </c>
      <c r="O1139" t="s">
        <v>204</v>
      </c>
      <c r="P1139" t="s">
        <v>189</v>
      </c>
      <c r="R1139" t="s">
        <v>2328</v>
      </c>
      <c r="S1139" s="9">
        <v>45223.642500000002</v>
      </c>
      <c r="T1139">
        <v>43181706833</v>
      </c>
      <c r="U1139" t="s">
        <v>183</v>
      </c>
      <c r="V1139" t="str">
        <f>IFERROR(_xlfn.XLOOKUP(tb_C101[[#This Row],[OS]],[1]!tb_C103[OS],[1]!tb_C103[DESCRICAO]),"0")</f>
        <v>CORRETIVA</v>
      </c>
      <c r="W1139" t="str">
        <f>IFERROR(_xlfn.XLOOKUP(tb_C101[[#This Row],[OS]],[1]!tb_C103[OS],[1]!tb_C103[DESCRICAO2]),"0")</f>
        <v>Mecanico</v>
      </c>
    </row>
    <row r="1140" spans="1:23" x14ac:dyDescent="0.25">
      <c r="A1140" s="7">
        <v>1101</v>
      </c>
      <c r="B1140" t="s">
        <v>175</v>
      </c>
      <c r="D1140" s="8"/>
      <c r="H1140" t="s">
        <v>774</v>
      </c>
      <c r="I1140" s="9">
        <v>45223.325995370367</v>
      </c>
      <c r="J1140" s="9"/>
      <c r="K1140" s="9"/>
      <c r="L1140" s="9">
        <v>45309.310046296298</v>
      </c>
      <c r="M1140" t="s">
        <v>2329</v>
      </c>
      <c r="N1140" t="s">
        <v>180</v>
      </c>
      <c r="O1140" t="s">
        <v>181</v>
      </c>
      <c r="P1140" t="s">
        <v>189</v>
      </c>
      <c r="R1140" t="s">
        <v>2330</v>
      </c>
      <c r="S1140" s="9">
        <v>45309.310057870367</v>
      </c>
      <c r="T1140">
        <v>43181706833</v>
      </c>
      <c r="U1140" t="s">
        <v>183</v>
      </c>
      <c r="V1140" t="str">
        <f>IFERROR(_xlfn.XLOOKUP(tb_C101[[#This Row],[OS]],[1]!tb_C103[OS],[1]!tb_C103[DESCRICAO]),"0")</f>
        <v>CORRETIVA</v>
      </c>
      <c r="W1140" t="str">
        <f>IFERROR(_xlfn.XLOOKUP(tb_C101[[#This Row],[OS]],[1]!tb_C103[OS],[1]!tb_C103[DESCRICAO2]),"0")</f>
        <v>Eletrico</v>
      </c>
    </row>
    <row r="1141" spans="1:23" x14ac:dyDescent="0.25">
      <c r="A1141" s="7">
        <v>1102</v>
      </c>
      <c r="B1141" t="s">
        <v>2065</v>
      </c>
      <c r="D1141" s="8"/>
      <c r="H1141" t="s">
        <v>731</v>
      </c>
      <c r="I1141" s="9">
        <v>45223.359930555554</v>
      </c>
      <c r="J1141" s="9"/>
      <c r="K1141" s="9"/>
      <c r="L1141" s="9">
        <v>45231.733587962961</v>
      </c>
      <c r="M1141" t="s">
        <v>2331</v>
      </c>
      <c r="N1141" t="s">
        <v>180</v>
      </c>
      <c r="O1141" t="s">
        <v>181</v>
      </c>
      <c r="P1141" t="s">
        <v>189</v>
      </c>
      <c r="R1141" t="s">
        <v>2332</v>
      </c>
      <c r="S1141" s="9">
        <v>45231.733599537038</v>
      </c>
      <c r="T1141">
        <v>43181706833</v>
      </c>
      <c r="U1141" t="s">
        <v>183</v>
      </c>
      <c r="V1141" t="str">
        <f>IFERROR(_xlfn.XLOOKUP(tb_C101[[#This Row],[OS]],[1]!tb_C103[OS],[1]!tb_C103[DESCRICAO]),"0")</f>
        <v>CORRETIVA</v>
      </c>
      <c r="W1141" t="str">
        <f>IFERROR(_xlfn.XLOOKUP(tb_C101[[#This Row],[OS]],[1]!tb_C103[OS],[1]!tb_C103[DESCRICAO2]),"0")</f>
        <v>Mecanico</v>
      </c>
    </row>
    <row r="1142" spans="1:23" x14ac:dyDescent="0.25">
      <c r="A1142" s="7">
        <v>1103</v>
      </c>
      <c r="B1142" t="s">
        <v>175</v>
      </c>
      <c r="C1142">
        <v>204</v>
      </c>
      <c r="D1142" s="8" t="s">
        <v>282</v>
      </c>
      <c r="E1142" t="s">
        <v>302</v>
      </c>
      <c r="H1142" t="s">
        <v>774</v>
      </c>
      <c r="I1142" s="9">
        <v>45223.424363425926</v>
      </c>
      <c r="J1142" s="9">
        <v>45223.423460648148</v>
      </c>
      <c r="K1142" s="9">
        <v>45223.451388888891</v>
      </c>
      <c r="L1142" s="9">
        <v>45240.469837962963</v>
      </c>
      <c r="M1142" t="s">
        <v>2333</v>
      </c>
      <c r="N1142" t="s">
        <v>180</v>
      </c>
      <c r="O1142" t="s">
        <v>204</v>
      </c>
      <c r="P1142" t="s">
        <v>189</v>
      </c>
      <c r="R1142" t="s">
        <v>2334</v>
      </c>
      <c r="S1142" s="9">
        <v>45240.469849537039</v>
      </c>
      <c r="T1142">
        <v>43181706833</v>
      </c>
      <c r="U1142" t="s">
        <v>183</v>
      </c>
      <c r="V1142" t="str">
        <f>IFERROR(_xlfn.XLOOKUP(tb_C101[[#This Row],[OS]],[1]!tb_C103[OS],[1]!tb_C103[DESCRICAO]),"0")</f>
        <v>CORRETIVA</v>
      </c>
      <c r="W1142" t="str">
        <f>IFERROR(_xlfn.XLOOKUP(tb_C101[[#This Row],[OS]],[1]!tb_C103[OS],[1]!tb_C103[DESCRICAO2]),"0")</f>
        <v>Eletrico</v>
      </c>
    </row>
    <row r="1143" spans="1:23" x14ac:dyDescent="0.25">
      <c r="A1143" s="7">
        <v>1104</v>
      </c>
      <c r="B1143" t="s">
        <v>220</v>
      </c>
      <c r="C1143">
        <v>301</v>
      </c>
      <c r="D1143" s="8" t="s">
        <v>221</v>
      </c>
      <c r="H1143" t="s">
        <v>731</v>
      </c>
      <c r="I1143" s="9">
        <v>45223.445208333331</v>
      </c>
      <c r="J1143" s="9"/>
      <c r="K1143" s="9"/>
      <c r="L1143" s="9">
        <v>45223.639178240737</v>
      </c>
      <c r="M1143" t="s">
        <v>2335</v>
      </c>
      <c r="N1143" t="s">
        <v>180</v>
      </c>
      <c r="O1143" t="s">
        <v>181</v>
      </c>
      <c r="P1143" t="s">
        <v>189</v>
      </c>
      <c r="R1143" t="s">
        <v>2336</v>
      </c>
      <c r="S1143" s="9">
        <v>45223.639201388891</v>
      </c>
      <c r="T1143">
        <v>43181706833</v>
      </c>
      <c r="U1143" t="s">
        <v>183</v>
      </c>
      <c r="V1143" t="str">
        <f>IFERROR(_xlfn.XLOOKUP(tb_C101[[#This Row],[OS]],[1]!tb_C103[OS],[1]!tb_C103[DESCRICAO]),"0")</f>
        <v>MELHORIA</v>
      </c>
      <c r="W1143" t="str">
        <f>IFERROR(_xlfn.XLOOKUP(tb_C101[[#This Row],[OS]],[1]!tb_C103[OS],[1]!tb_C103[DESCRICAO2]),"0")</f>
        <v>Mecanico</v>
      </c>
    </row>
    <row r="1144" spans="1:23" x14ac:dyDescent="0.25">
      <c r="A1144" s="7">
        <v>1105</v>
      </c>
      <c r="B1144" t="s">
        <v>2065</v>
      </c>
      <c r="D1144" s="8"/>
      <c r="H1144" t="s">
        <v>731</v>
      </c>
      <c r="I1144" s="9">
        <v>45223.445902777778</v>
      </c>
      <c r="J1144" s="9"/>
      <c r="K1144" s="9"/>
      <c r="L1144" s="9">
        <v>45225.71365740741</v>
      </c>
      <c r="M1144" t="s">
        <v>2337</v>
      </c>
      <c r="N1144" t="s">
        <v>180</v>
      </c>
      <c r="O1144" t="s">
        <v>181</v>
      </c>
      <c r="P1144" t="s">
        <v>189</v>
      </c>
      <c r="R1144" t="s">
        <v>2338</v>
      </c>
      <c r="S1144" s="9">
        <v>45225.713680555556</v>
      </c>
      <c r="T1144">
        <v>43181706833</v>
      </c>
      <c r="U1144" t="s">
        <v>183</v>
      </c>
      <c r="V1144" t="str">
        <f>IFERROR(_xlfn.XLOOKUP(tb_C101[[#This Row],[OS]],[1]!tb_C103[OS],[1]!tb_C103[DESCRICAO]),"0")</f>
        <v>MELHORIA</v>
      </c>
      <c r="W1144" t="str">
        <f>IFERROR(_xlfn.XLOOKUP(tb_C101[[#This Row],[OS]],[1]!tb_C103[OS],[1]!tb_C103[DESCRICAO2]),"0")</f>
        <v>Mecanico</v>
      </c>
    </row>
    <row r="1145" spans="1:23" x14ac:dyDescent="0.25">
      <c r="A1145" s="7">
        <v>1106</v>
      </c>
      <c r="B1145" t="s">
        <v>175</v>
      </c>
      <c r="C1145">
        <v>207</v>
      </c>
      <c r="D1145" s="8" t="s">
        <v>760</v>
      </c>
      <c r="H1145" t="s">
        <v>731</v>
      </c>
      <c r="I1145" s="9">
        <v>45223.589594907404</v>
      </c>
      <c r="J1145" s="9">
        <v>45223.586805555555</v>
      </c>
      <c r="K1145" s="9">
        <v>45223.604166666664</v>
      </c>
      <c r="L1145" s="9">
        <v>45240.460497685184</v>
      </c>
      <c r="M1145" t="s">
        <v>2339</v>
      </c>
      <c r="N1145" t="s">
        <v>180</v>
      </c>
      <c r="O1145" t="s">
        <v>204</v>
      </c>
      <c r="P1145" t="s">
        <v>189</v>
      </c>
      <c r="R1145" t="s">
        <v>2340</v>
      </c>
      <c r="S1145" s="9">
        <v>45240.460520833331</v>
      </c>
      <c r="T1145">
        <v>43181706833</v>
      </c>
      <c r="U1145" t="s">
        <v>183</v>
      </c>
      <c r="V1145" t="str">
        <f>IFERROR(_xlfn.XLOOKUP(tb_C101[[#This Row],[OS]],[1]!tb_C103[OS],[1]!tb_C103[DESCRICAO]),"0")</f>
        <v>CORRETIVA</v>
      </c>
      <c r="W1145" t="str">
        <f>IFERROR(_xlfn.XLOOKUP(tb_C101[[#This Row],[OS]],[1]!tb_C103[OS],[1]!tb_C103[DESCRICAO2]),"0")</f>
        <v>Mecanico</v>
      </c>
    </row>
    <row r="1146" spans="1:23" x14ac:dyDescent="0.25">
      <c r="A1146" s="7">
        <v>1107</v>
      </c>
      <c r="B1146" t="s">
        <v>79</v>
      </c>
      <c r="C1146">
        <v>416</v>
      </c>
      <c r="D1146" s="8" t="s">
        <v>870</v>
      </c>
      <c r="E1146" t="s">
        <v>229</v>
      </c>
      <c r="H1146" t="s">
        <v>744</v>
      </c>
      <c r="I1146" s="9">
        <v>45223.628148148149</v>
      </c>
      <c r="J1146" s="9"/>
      <c r="K1146" s="9"/>
      <c r="L1146" s="9">
        <v>45223.757418981484</v>
      </c>
      <c r="M1146" t="s">
        <v>2341</v>
      </c>
      <c r="N1146" t="s">
        <v>180</v>
      </c>
      <c r="O1146" t="s">
        <v>181</v>
      </c>
      <c r="P1146" t="s">
        <v>182</v>
      </c>
      <c r="R1146" t="s">
        <v>2342</v>
      </c>
      <c r="S1146" s="9">
        <v>45223.75744212963</v>
      </c>
      <c r="T1146">
        <v>43181706833</v>
      </c>
      <c r="U1146" t="s">
        <v>183</v>
      </c>
      <c r="V1146" t="str">
        <f>IFERROR(_xlfn.XLOOKUP(tb_C101[[#This Row],[OS]],[1]!tb_C103[OS],[1]!tb_C103[DESCRICAO]),"0")</f>
        <v>CORRETIVA</v>
      </c>
      <c r="W1146" t="str">
        <f>IFERROR(_xlfn.XLOOKUP(tb_C101[[#This Row],[OS]],[1]!tb_C103[OS],[1]!tb_C103[DESCRICAO2]),"0")</f>
        <v>Mecanico</v>
      </c>
    </row>
    <row r="1147" spans="1:23" x14ac:dyDescent="0.25">
      <c r="A1147" s="7">
        <v>1108</v>
      </c>
      <c r="B1147" t="s">
        <v>874</v>
      </c>
      <c r="C1147">
        <v>9014</v>
      </c>
      <c r="D1147" s="8" t="s">
        <v>2343</v>
      </c>
      <c r="E1147" t="s">
        <v>2344</v>
      </c>
      <c r="H1147" t="s">
        <v>2345</v>
      </c>
      <c r="I1147" s="9">
        <v>45223.680763888886</v>
      </c>
      <c r="J1147" s="9"/>
      <c r="K1147" s="9"/>
      <c r="L1147" s="9">
        <v>45261.674942129626</v>
      </c>
      <c r="M1147" t="s">
        <v>2346</v>
      </c>
      <c r="N1147" t="s">
        <v>180</v>
      </c>
      <c r="O1147" t="s">
        <v>181</v>
      </c>
      <c r="P1147" t="s">
        <v>189</v>
      </c>
      <c r="R1147" t="s">
        <v>2347</v>
      </c>
      <c r="S1147" s="9">
        <v>45441.579918981479</v>
      </c>
      <c r="T1147">
        <v>43181706833</v>
      </c>
      <c r="U1147" t="s">
        <v>183</v>
      </c>
      <c r="V1147" t="str">
        <f>IFERROR(_xlfn.XLOOKUP(tb_C101[[#This Row],[OS]],[1]!tb_C103[OS],[1]!tb_C103[DESCRICAO]),"0")</f>
        <v>CORRETIVA</v>
      </c>
      <c r="W1147" t="str">
        <f>IFERROR(_xlfn.XLOOKUP(tb_C101[[#This Row],[OS]],[1]!tb_C103[OS],[1]!tb_C103[DESCRICAO2]),"0")</f>
        <v>Terceiro</v>
      </c>
    </row>
    <row r="1148" spans="1:23" x14ac:dyDescent="0.25">
      <c r="A1148" s="7">
        <v>1109</v>
      </c>
      <c r="B1148" t="s">
        <v>79</v>
      </c>
      <c r="D1148" s="8"/>
      <c r="H1148" t="s">
        <v>744</v>
      </c>
      <c r="I1148" s="9">
        <v>45223.768067129633</v>
      </c>
      <c r="J1148" s="9"/>
      <c r="K1148" s="9"/>
      <c r="L1148" s="9">
        <v>45226.705370370371</v>
      </c>
      <c r="M1148" t="s">
        <v>2348</v>
      </c>
      <c r="N1148" t="s">
        <v>180</v>
      </c>
      <c r="O1148" t="s">
        <v>181</v>
      </c>
      <c r="P1148" t="s">
        <v>182</v>
      </c>
      <c r="R1148" t="s">
        <v>2349</v>
      </c>
      <c r="S1148" s="9">
        <v>45226.705393518518</v>
      </c>
      <c r="T1148">
        <v>43181706833</v>
      </c>
      <c r="U1148" t="s">
        <v>183</v>
      </c>
      <c r="V1148" t="str">
        <f>IFERROR(_xlfn.XLOOKUP(tb_C101[[#This Row],[OS]],[1]!tb_C103[OS],[1]!tb_C103[DESCRICAO]),"0")</f>
        <v>CORRETIVA</v>
      </c>
      <c r="W1148" t="str">
        <f>IFERROR(_xlfn.XLOOKUP(tb_C101[[#This Row],[OS]],[1]!tb_C103[OS],[1]!tb_C103[DESCRICAO2]),"0")</f>
        <v>Eletrico</v>
      </c>
    </row>
    <row r="1149" spans="1:23" x14ac:dyDescent="0.25">
      <c r="A1149" s="7">
        <v>1110</v>
      </c>
      <c r="B1149" t="s">
        <v>184</v>
      </c>
      <c r="C1149">
        <v>116</v>
      </c>
      <c r="D1149" s="8" t="s">
        <v>290</v>
      </c>
      <c r="E1149" t="s">
        <v>291</v>
      </c>
      <c r="F1149" t="s">
        <v>300</v>
      </c>
      <c r="G1149" t="s">
        <v>2350</v>
      </c>
      <c r="H1149" t="s">
        <v>326</v>
      </c>
      <c r="I1149" s="9">
        <v>45223.991793981484</v>
      </c>
      <c r="J1149" s="9"/>
      <c r="K1149" s="9"/>
      <c r="L1149" s="9">
        <v>45229.586828703701</v>
      </c>
      <c r="M1149" t="s">
        <v>2351</v>
      </c>
      <c r="N1149" t="s">
        <v>180</v>
      </c>
      <c r="O1149" t="s">
        <v>181</v>
      </c>
      <c r="P1149" t="s">
        <v>331</v>
      </c>
      <c r="Q1149" t="s">
        <v>308</v>
      </c>
      <c r="R1149" t="s">
        <v>2352</v>
      </c>
      <c r="S1149" s="9">
        <v>45229.586840277778</v>
      </c>
      <c r="T1149">
        <v>43181706833</v>
      </c>
      <c r="U1149" t="s">
        <v>183</v>
      </c>
      <c r="V1149" t="str">
        <f>IFERROR(_xlfn.XLOOKUP(tb_C101[[#This Row],[OS]],[1]!tb_C103[OS],[1]!tb_C103[DESCRICAO]),"0")</f>
        <v>CORRETIVA</v>
      </c>
      <c r="W1149" t="str">
        <f>IFERROR(_xlfn.XLOOKUP(tb_C101[[#This Row],[OS]],[1]!tb_C103[OS],[1]!tb_C103[DESCRICAO2]),"0")</f>
        <v>Eletrico</v>
      </c>
    </row>
    <row r="1150" spans="1:23" x14ac:dyDescent="0.25">
      <c r="A1150" s="7">
        <v>1111</v>
      </c>
      <c r="B1150" t="s">
        <v>175</v>
      </c>
      <c r="D1150" s="8"/>
      <c r="H1150" t="s">
        <v>774</v>
      </c>
      <c r="I1150" s="9">
        <v>45224.404687499999</v>
      </c>
      <c r="J1150" s="9"/>
      <c r="K1150" s="9"/>
      <c r="L1150" s="9"/>
      <c r="N1150" t="s">
        <v>215</v>
      </c>
      <c r="O1150" t="s">
        <v>181</v>
      </c>
      <c r="S1150" s="9"/>
      <c r="U1150" t="s">
        <v>183</v>
      </c>
      <c r="V1150">
        <f>IFERROR(_xlfn.XLOOKUP(tb_C101[[#This Row],[OS]],[1]!tb_C103[OS],[1]!tb_C103[DESCRICAO]),"0")</f>
        <v>0</v>
      </c>
      <c r="W1150">
        <f>IFERROR(_xlfn.XLOOKUP(tb_C101[[#This Row],[OS]],[1]!tb_C103[OS],[1]!tb_C103[DESCRICAO2]),"0")</f>
        <v>0</v>
      </c>
    </row>
    <row r="1151" spans="1:23" x14ac:dyDescent="0.25">
      <c r="A1151" s="7">
        <v>1112</v>
      </c>
      <c r="B1151" t="s">
        <v>175</v>
      </c>
      <c r="D1151" s="8"/>
      <c r="H1151" t="s">
        <v>774</v>
      </c>
      <c r="I1151" s="9">
        <v>45224.404687499999</v>
      </c>
      <c r="J1151" s="9"/>
      <c r="K1151" s="9"/>
      <c r="L1151" s="9">
        <v>45225.705729166664</v>
      </c>
      <c r="M1151" t="s">
        <v>2353</v>
      </c>
      <c r="N1151" t="s">
        <v>180</v>
      </c>
      <c r="O1151" t="s">
        <v>181</v>
      </c>
      <c r="P1151" t="s">
        <v>189</v>
      </c>
      <c r="R1151" t="s">
        <v>2354</v>
      </c>
      <c r="S1151" s="9">
        <v>45225.705752314818</v>
      </c>
      <c r="T1151">
        <v>43181706833</v>
      </c>
      <c r="U1151" t="s">
        <v>183</v>
      </c>
      <c r="V1151" t="str">
        <f>IFERROR(_xlfn.XLOOKUP(tb_C101[[#This Row],[OS]],[1]!tb_C103[OS],[1]!tb_C103[DESCRICAO]),"0")</f>
        <v>CORRETIVA</v>
      </c>
      <c r="W1151" t="str">
        <f>IFERROR(_xlfn.XLOOKUP(tb_C101[[#This Row],[OS]],[1]!tb_C103[OS],[1]!tb_C103[DESCRICAO2]),"0")</f>
        <v>Mecanico</v>
      </c>
    </row>
    <row r="1152" spans="1:23" x14ac:dyDescent="0.25">
      <c r="A1152" s="7">
        <v>1113</v>
      </c>
      <c r="B1152" t="s">
        <v>220</v>
      </c>
      <c r="C1152">
        <v>301</v>
      </c>
      <c r="D1152" s="8" t="s">
        <v>221</v>
      </c>
      <c r="E1152" t="s">
        <v>1903</v>
      </c>
      <c r="H1152" t="s">
        <v>788</v>
      </c>
      <c r="I1152" s="9">
        <v>45224.671030092592</v>
      </c>
      <c r="J1152" s="9"/>
      <c r="K1152" s="9"/>
      <c r="L1152" s="9">
        <v>45237.613749999997</v>
      </c>
      <c r="M1152" t="s">
        <v>2355</v>
      </c>
      <c r="N1152" t="s">
        <v>180</v>
      </c>
      <c r="O1152" t="s">
        <v>181</v>
      </c>
      <c r="P1152" t="s">
        <v>189</v>
      </c>
      <c r="R1152" t="s">
        <v>2356</v>
      </c>
      <c r="S1152" s="9">
        <v>45237.61377314815</v>
      </c>
      <c r="T1152">
        <v>43181706833</v>
      </c>
      <c r="U1152" t="s">
        <v>183</v>
      </c>
      <c r="V1152" t="str">
        <f>IFERROR(_xlfn.XLOOKUP(tb_C101[[#This Row],[OS]],[1]!tb_C103[OS],[1]!tb_C103[DESCRICAO]),"0")</f>
        <v>CORRETIVA</v>
      </c>
      <c r="W1152" t="str">
        <f>IFERROR(_xlfn.XLOOKUP(tb_C101[[#This Row],[OS]],[1]!tb_C103[OS],[1]!tb_C103[DESCRICAO2]),"0")</f>
        <v>Eletrico</v>
      </c>
    </row>
    <row r="1153" spans="1:23" x14ac:dyDescent="0.25">
      <c r="A1153" s="7">
        <v>1114</v>
      </c>
      <c r="B1153" t="s">
        <v>24</v>
      </c>
      <c r="C1153">
        <v>507</v>
      </c>
      <c r="D1153" s="8" t="s">
        <v>757</v>
      </c>
      <c r="H1153" t="s">
        <v>1060</v>
      </c>
      <c r="I1153" s="9">
        <v>45225.17260416667</v>
      </c>
      <c r="J1153" s="9"/>
      <c r="K1153" s="9"/>
      <c r="L1153" s="9">
        <v>45226.706238425926</v>
      </c>
      <c r="M1153" t="s">
        <v>2357</v>
      </c>
      <c r="N1153" t="s">
        <v>180</v>
      </c>
      <c r="O1153" t="s">
        <v>181</v>
      </c>
      <c r="P1153" t="s">
        <v>331</v>
      </c>
      <c r="R1153" t="s">
        <v>2358</v>
      </c>
      <c r="S1153" s="9">
        <v>45226.706261574072</v>
      </c>
      <c r="T1153">
        <v>43181706833</v>
      </c>
      <c r="U1153" t="s">
        <v>183</v>
      </c>
      <c r="V1153" t="str">
        <f>IFERROR(_xlfn.XLOOKUP(tb_C101[[#This Row],[OS]],[1]!tb_C103[OS],[1]!tb_C103[DESCRICAO]),"0")</f>
        <v>CORRETIVA</v>
      </c>
      <c r="W1153" t="str">
        <f>IFERROR(_xlfn.XLOOKUP(tb_C101[[#This Row],[OS]],[1]!tb_C103[OS],[1]!tb_C103[DESCRICAO2]),"0")</f>
        <v>Mecanico</v>
      </c>
    </row>
    <row r="1154" spans="1:23" x14ac:dyDescent="0.25">
      <c r="A1154" s="7">
        <v>1115</v>
      </c>
      <c r="B1154" t="s">
        <v>175</v>
      </c>
      <c r="C1154">
        <v>204</v>
      </c>
      <c r="D1154" s="8" t="s">
        <v>282</v>
      </c>
      <c r="H1154" t="s">
        <v>1060</v>
      </c>
      <c r="I1154" s="9">
        <v>45225.174166666664</v>
      </c>
      <c r="J1154" s="9"/>
      <c r="K1154" s="9"/>
      <c r="L1154" s="9">
        <v>45254.717824074076</v>
      </c>
      <c r="M1154" t="s">
        <v>2359</v>
      </c>
      <c r="N1154" t="s">
        <v>180</v>
      </c>
      <c r="O1154" t="s">
        <v>181</v>
      </c>
      <c r="P1154" t="s">
        <v>331</v>
      </c>
      <c r="R1154" t="s">
        <v>2360</v>
      </c>
      <c r="S1154" s="9">
        <v>45254.717835648145</v>
      </c>
      <c r="T1154">
        <v>43181706833</v>
      </c>
      <c r="U1154" t="s">
        <v>183</v>
      </c>
      <c r="V1154" t="str">
        <f>IFERROR(_xlfn.XLOOKUP(tb_C101[[#This Row],[OS]],[1]!tb_C103[OS],[1]!tb_C103[DESCRICAO]),"0")</f>
        <v>CORRETIVA</v>
      </c>
      <c r="W1154" t="str">
        <f>IFERROR(_xlfn.XLOOKUP(tb_C101[[#This Row],[OS]],[1]!tb_C103[OS],[1]!tb_C103[DESCRICAO2]),"0")</f>
        <v>Eletrico</v>
      </c>
    </row>
    <row r="1155" spans="1:23" x14ac:dyDescent="0.25">
      <c r="A1155" s="7">
        <v>1116</v>
      </c>
      <c r="B1155" t="s">
        <v>199</v>
      </c>
      <c r="D1155" s="8"/>
      <c r="H1155" t="s">
        <v>1488</v>
      </c>
      <c r="I1155" s="9">
        <v>45225.634282407409</v>
      </c>
      <c r="J1155" s="9"/>
      <c r="K1155" s="9"/>
      <c r="L1155" s="9">
        <v>45231.73474537037</v>
      </c>
      <c r="M1155" t="s">
        <v>2361</v>
      </c>
      <c r="N1155" t="s">
        <v>180</v>
      </c>
      <c r="O1155" t="s">
        <v>181</v>
      </c>
      <c r="P1155" t="s">
        <v>189</v>
      </c>
      <c r="R1155" t="s">
        <v>2362</v>
      </c>
      <c r="S1155" s="9">
        <v>45231.734768518516</v>
      </c>
      <c r="T1155">
        <v>43181706833</v>
      </c>
      <c r="U1155" t="s">
        <v>183</v>
      </c>
      <c r="V1155" t="str">
        <f>IFERROR(_xlfn.XLOOKUP(tb_C101[[#This Row],[OS]],[1]!tb_C103[OS],[1]!tb_C103[DESCRICAO]),"0")</f>
        <v>PREVENTIVA</v>
      </c>
      <c r="W1155" t="str">
        <f>IFERROR(_xlfn.XLOOKUP(tb_C101[[#This Row],[OS]],[1]!tb_C103[OS],[1]!tb_C103[DESCRICAO2]),"0")</f>
        <v>Mecanico</v>
      </c>
    </row>
    <row r="1156" spans="1:23" x14ac:dyDescent="0.25">
      <c r="A1156" s="7">
        <v>1117</v>
      </c>
      <c r="B1156" t="s">
        <v>184</v>
      </c>
      <c r="D1156" s="8"/>
      <c r="H1156" t="s">
        <v>326</v>
      </c>
      <c r="I1156" s="9">
        <v>45226.108055555553</v>
      </c>
      <c r="J1156" s="9"/>
      <c r="K1156" s="9"/>
      <c r="L1156" s="9">
        <v>45231.735219907408</v>
      </c>
      <c r="M1156" t="s">
        <v>2363</v>
      </c>
      <c r="N1156" t="s">
        <v>180</v>
      </c>
      <c r="O1156" t="s">
        <v>181</v>
      </c>
      <c r="P1156" t="s">
        <v>331</v>
      </c>
      <c r="R1156" t="s">
        <v>2364</v>
      </c>
      <c r="S1156" s="9">
        <v>45231.735243055555</v>
      </c>
      <c r="T1156">
        <v>43181706833</v>
      </c>
      <c r="U1156" t="s">
        <v>183</v>
      </c>
      <c r="V1156" t="str">
        <f>IFERROR(_xlfn.XLOOKUP(tb_C101[[#This Row],[OS]],[1]!tb_C103[OS],[1]!tb_C103[DESCRICAO]),"0")</f>
        <v>CORRETIVA</v>
      </c>
      <c r="W1156" t="str">
        <f>IFERROR(_xlfn.XLOOKUP(tb_C101[[#This Row],[OS]],[1]!tb_C103[OS],[1]!tb_C103[DESCRICAO2]),"0")</f>
        <v>Mecanico</v>
      </c>
    </row>
    <row r="1157" spans="1:23" x14ac:dyDescent="0.25">
      <c r="A1157" s="7">
        <v>1118</v>
      </c>
      <c r="B1157" t="s">
        <v>220</v>
      </c>
      <c r="D1157" s="8"/>
      <c r="H1157" t="s">
        <v>1060</v>
      </c>
      <c r="I1157" s="9">
        <v>45226.19159722222</v>
      </c>
      <c r="J1157" s="9"/>
      <c r="K1157" s="9"/>
      <c r="L1157" s="9"/>
      <c r="N1157" t="s">
        <v>215</v>
      </c>
      <c r="O1157" t="s">
        <v>181</v>
      </c>
      <c r="S1157" s="9"/>
      <c r="U1157" t="s">
        <v>183</v>
      </c>
      <c r="V1157">
        <f>IFERROR(_xlfn.XLOOKUP(tb_C101[[#This Row],[OS]],[1]!tb_C103[OS],[1]!tb_C103[DESCRICAO]),"0")</f>
        <v>0</v>
      </c>
      <c r="W1157">
        <f>IFERROR(_xlfn.XLOOKUP(tb_C101[[#This Row],[OS]],[1]!tb_C103[OS],[1]!tb_C103[DESCRICAO2]),"0")</f>
        <v>0</v>
      </c>
    </row>
    <row r="1158" spans="1:23" x14ac:dyDescent="0.25">
      <c r="A1158" s="7">
        <v>1119</v>
      </c>
      <c r="B1158" t="s">
        <v>220</v>
      </c>
      <c r="D1158" s="8"/>
      <c r="H1158" t="s">
        <v>1060</v>
      </c>
      <c r="I1158" s="9">
        <v>45226.19159722222</v>
      </c>
      <c r="J1158" s="9"/>
      <c r="K1158" s="9"/>
      <c r="L1158" s="9"/>
      <c r="N1158" t="s">
        <v>215</v>
      </c>
      <c r="O1158" t="s">
        <v>181</v>
      </c>
      <c r="S1158" s="9"/>
      <c r="U1158" t="s">
        <v>183</v>
      </c>
      <c r="V1158">
        <f>IFERROR(_xlfn.XLOOKUP(tb_C101[[#This Row],[OS]],[1]!tb_C103[OS],[1]!tb_C103[DESCRICAO]),"0")</f>
        <v>0</v>
      </c>
      <c r="W1158">
        <f>IFERROR(_xlfn.XLOOKUP(tb_C101[[#This Row],[OS]],[1]!tb_C103[OS],[1]!tb_C103[DESCRICAO2]),"0")</f>
        <v>0</v>
      </c>
    </row>
    <row r="1159" spans="1:23" x14ac:dyDescent="0.25">
      <c r="A1159" s="7">
        <v>1120</v>
      </c>
      <c r="B1159" t="s">
        <v>220</v>
      </c>
      <c r="D1159" s="8"/>
      <c r="H1159" t="s">
        <v>1060</v>
      </c>
      <c r="I1159" s="9">
        <v>45226.19159722222</v>
      </c>
      <c r="J1159" s="9"/>
      <c r="K1159" s="9"/>
      <c r="L1159" s="9"/>
      <c r="N1159" t="s">
        <v>215</v>
      </c>
      <c r="O1159" t="s">
        <v>181</v>
      </c>
      <c r="S1159" s="9"/>
      <c r="U1159" t="s">
        <v>183</v>
      </c>
      <c r="V1159">
        <f>IFERROR(_xlfn.XLOOKUP(tb_C101[[#This Row],[OS]],[1]!tb_C103[OS],[1]!tb_C103[DESCRICAO]),"0")</f>
        <v>0</v>
      </c>
      <c r="W1159">
        <f>IFERROR(_xlfn.XLOOKUP(tb_C101[[#This Row],[OS]],[1]!tb_C103[OS],[1]!tb_C103[DESCRICAO2]),"0")</f>
        <v>0</v>
      </c>
    </row>
    <row r="1160" spans="1:23" x14ac:dyDescent="0.25">
      <c r="A1160" s="7">
        <v>1121</v>
      </c>
      <c r="B1160" t="s">
        <v>220</v>
      </c>
      <c r="D1160" s="8"/>
      <c r="H1160" t="s">
        <v>1060</v>
      </c>
      <c r="I1160" s="9">
        <v>45226.191666666666</v>
      </c>
      <c r="J1160" s="9"/>
      <c r="K1160" s="9"/>
      <c r="L1160" s="9"/>
      <c r="N1160" t="s">
        <v>215</v>
      </c>
      <c r="O1160" t="s">
        <v>181</v>
      </c>
      <c r="S1160" s="9"/>
      <c r="U1160" t="s">
        <v>183</v>
      </c>
      <c r="V1160">
        <f>IFERROR(_xlfn.XLOOKUP(tb_C101[[#This Row],[OS]],[1]!tb_C103[OS],[1]!tb_C103[DESCRICAO]),"0")</f>
        <v>0</v>
      </c>
      <c r="W1160">
        <f>IFERROR(_xlfn.XLOOKUP(tb_C101[[#This Row],[OS]],[1]!tb_C103[OS],[1]!tb_C103[DESCRICAO2]),"0")</f>
        <v>0</v>
      </c>
    </row>
    <row r="1161" spans="1:23" x14ac:dyDescent="0.25">
      <c r="A1161" s="7">
        <v>1122</v>
      </c>
      <c r="B1161" t="s">
        <v>220</v>
      </c>
      <c r="D1161" s="8"/>
      <c r="H1161" t="s">
        <v>1060</v>
      </c>
      <c r="I1161" s="9">
        <v>45226.191666666666</v>
      </c>
      <c r="J1161" s="9"/>
      <c r="K1161" s="9"/>
      <c r="L1161" s="9"/>
      <c r="N1161" t="s">
        <v>215</v>
      </c>
      <c r="O1161" t="s">
        <v>181</v>
      </c>
      <c r="S1161" s="9"/>
      <c r="U1161" t="s">
        <v>183</v>
      </c>
      <c r="V1161">
        <f>IFERROR(_xlfn.XLOOKUP(tb_C101[[#This Row],[OS]],[1]!tb_C103[OS],[1]!tb_C103[DESCRICAO]),"0")</f>
        <v>0</v>
      </c>
      <c r="W1161">
        <f>IFERROR(_xlfn.XLOOKUP(tb_C101[[#This Row],[OS]],[1]!tb_C103[OS],[1]!tb_C103[DESCRICAO2]),"0")</f>
        <v>0</v>
      </c>
    </row>
    <row r="1162" spans="1:23" x14ac:dyDescent="0.25">
      <c r="A1162" s="7">
        <v>1123</v>
      </c>
      <c r="B1162" t="s">
        <v>220</v>
      </c>
      <c r="D1162" s="8"/>
      <c r="H1162" t="s">
        <v>1060</v>
      </c>
      <c r="I1162" s="9">
        <v>45226.191666666666</v>
      </c>
      <c r="J1162" s="9"/>
      <c r="K1162" s="9"/>
      <c r="L1162" s="9"/>
      <c r="N1162" t="s">
        <v>215</v>
      </c>
      <c r="O1162" t="s">
        <v>181</v>
      </c>
      <c r="S1162" s="9"/>
      <c r="U1162" t="s">
        <v>183</v>
      </c>
      <c r="V1162">
        <f>IFERROR(_xlfn.XLOOKUP(tb_C101[[#This Row],[OS]],[1]!tb_C103[OS],[1]!tb_C103[DESCRICAO]),"0")</f>
        <v>0</v>
      </c>
      <c r="W1162">
        <f>IFERROR(_xlfn.XLOOKUP(tb_C101[[#This Row],[OS]],[1]!tb_C103[OS],[1]!tb_C103[DESCRICAO2]),"0")</f>
        <v>0</v>
      </c>
    </row>
    <row r="1163" spans="1:23" x14ac:dyDescent="0.25">
      <c r="A1163" s="7">
        <v>1124</v>
      </c>
      <c r="B1163" t="s">
        <v>220</v>
      </c>
      <c r="D1163" s="8"/>
      <c r="H1163" t="s">
        <v>1060</v>
      </c>
      <c r="I1163" s="9">
        <v>45226.191712962966</v>
      </c>
      <c r="J1163" s="9"/>
      <c r="K1163" s="9"/>
      <c r="L1163" s="9"/>
      <c r="N1163" t="s">
        <v>215</v>
      </c>
      <c r="O1163" t="s">
        <v>181</v>
      </c>
      <c r="S1163" s="9"/>
      <c r="U1163" t="s">
        <v>183</v>
      </c>
      <c r="V1163">
        <f>IFERROR(_xlfn.XLOOKUP(tb_C101[[#This Row],[OS]],[1]!tb_C103[OS],[1]!tb_C103[DESCRICAO]),"0")</f>
        <v>0</v>
      </c>
      <c r="W1163">
        <f>IFERROR(_xlfn.XLOOKUP(tb_C101[[#This Row],[OS]],[1]!tb_C103[OS],[1]!tb_C103[DESCRICAO2]),"0")</f>
        <v>0</v>
      </c>
    </row>
    <row r="1164" spans="1:23" x14ac:dyDescent="0.25">
      <c r="A1164" s="7">
        <v>1125</v>
      </c>
      <c r="B1164" t="s">
        <v>220</v>
      </c>
      <c r="D1164" s="8"/>
      <c r="H1164" t="s">
        <v>1060</v>
      </c>
      <c r="I1164" s="9">
        <v>45226.191712962966</v>
      </c>
      <c r="J1164" s="9"/>
      <c r="K1164" s="9"/>
      <c r="L1164" s="9"/>
      <c r="N1164" t="s">
        <v>215</v>
      </c>
      <c r="O1164" t="s">
        <v>181</v>
      </c>
      <c r="S1164" s="9"/>
      <c r="U1164" t="s">
        <v>183</v>
      </c>
      <c r="V1164">
        <f>IFERROR(_xlfn.XLOOKUP(tb_C101[[#This Row],[OS]],[1]!tb_C103[OS],[1]!tb_C103[DESCRICAO]),"0")</f>
        <v>0</v>
      </c>
      <c r="W1164">
        <f>IFERROR(_xlfn.XLOOKUP(tb_C101[[#This Row],[OS]],[1]!tb_C103[OS],[1]!tb_C103[DESCRICAO2]),"0")</f>
        <v>0</v>
      </c>
    </row>
    <row r="1165" spans="1:23" x14ac:dyDescent="0.25">
      <c r="A1165" s="7">
        <v>1126</v>
      </c>
      <c r="B1165" t="s">
        <v>220</v>
      </c>
      <c r="D1165" s="8"/>
      <c r="H1165" t="s">
        <v>1060</v>
      </c>
      <c r="I1165" s="9">
        <v>45226.191712962966</v>
      </c>
      <c r="J1165" s="9"/>
      <c r="K1165" s="9"/>
      <c r="L1165" s="9"/>
      <c r="N1165" t="s">
        <v>215</v>
      </c>
      <c r="O1165" t="s">
        <v>181</v>
      </c>
      <c r="S1165" s="9"/>
      <c r="U1165" t="s">
        <v>183</v>
      </c>
      <c r="V1165">
        <f>IFERROR(_xlfn.XLOOKUP(tb_C101[[#This Row],[OS]],[1]!tb_C103[OS],[1]!tb_C103[DESCRICAO]),"0")</f>
        <v>0</v>
      </c>
      <c r="W1165">
        <f>IFERROR(_xlfn.XLOOKUP(tb_C101[[#This Row],[OS]],[1]!tb_C103[OS],[1]!tb_C103[DESCRICAO2]),"0")</f>
        <v>0</v>
      </c>
    </row>
    <row r="1166" spans="1:23" x14ac:dyDescent="0.25">
      <c r="A1166" s="7">
        <v>1127</v>
      </c>
      <c r="B1166" t="s">
        <v>220</v>
      </c>
      <c r="D1166" s="8"/>
      <c r="H1166" t="s">
        <v>1060</v>
      </c>
      <c r="I1166" s="9">
        <v>45226.191724537035</v>
      </c>
      <c r="J1166" s="9"/>
      <c r="K1166" s="9"/>
      <c r="L1166" s="9"/>
      <c r="N1166" t="s">
        <v>215</v>
      </c>
      <c r="O1166" t="s">
        <v>181</v>
      </c>
      <c r="S1166" s="9"/>
      <c r="U1166" t="s">
        <v>183</v>
      </c>
      <c r="V1166">
        <f>IFERROR(_xlfn.XLOOKUP(tb_C101[[#This Row],[OS]],[1]!tb_C103[OS],[1]!tb_C103[DESCRICAO]),"0")</f>
        <v>0</v>
      </c>
      <c r="W1166">
        <f>IFERROR(_xlfn.XLOOKUP(tb_C101[[#This Row],[OS]],[1]!tb_C103[OS],[1]!tb_C103[DESCRICAO2]),"0")</f>
        <v>0</v>
      </c>
    </row>
    <row r="1167" spans="1:23" x14ac:dyDescent="0.25">
      <c r="A1167" s="7">
        <v>1128</v>
      </c>
      <c r="B1167" t="s">
        <v>220</v>
      </c>
      <c r="D1167" s="8"/>
      <c r="H1167" t="s">
        <v>1060</v>
      </c>
      <c r="I1167" s="9">
        <v>45226.191724537035</v>
      </c>
      <c r="J1167" s="9"/>
      <c r="K1167" s="9"/>
      <c r="L1167" s="9"/>
      <c r="N1167" t="s">
        <v>215</v>
      </c>
      <c r="O1167" t="s">
        <v>181</v>
      </c>
      <c r="S1167" s="9"/>
      <c r="U1167" t="s">
        <v>183</v>
      </c>
      <c r="V1167">
        <f>IFERROR(_xlfn.XLOOKUP(tb_C101[[#This Row],[OS]],[1]!tb_C103[OS],[1]!tb_C103[DESCRICAO]),"0")</f>
        <v>0</v>
      </c>
      <c r="W1167">
        <f>IFERROR(_xlfn.XLOOKUP(tb_C101[[#This Row],[OS]],[1]!tb_C103[OS],[1]!tb_C103[DESCRICAO2]),"0")</f>
        <v>0</v>
      </c>
    </row>
    <row r="1168" spans="1:23" x14ac:dyDescent="0.25">
      <c r="A1168" s="7">
        <v>1129</v>
      </c>
      <c r="B1168" t="s">
        <v>220</v>
      </c>
      <c r="D1168" s="8"/>
      <c r="H1168" t="s">
        <v>1060</v>
      </c>
      <c r="I1168" s="9">
        <v>45226.191724537035</v>
      </c>
      <c r="J1168" s="9"/>
      <c r="K1168" s="9"/>
      <c r="L1168" s="9"/>
      <c r="N1168" t="s">
        <v>215</v>
      </c>
      <c r="O1168" t="s">
        <v>181</v>
      </c>
      <c r="S1168" s="9"/>
      <c r="U1168" t="s">
        <v>183</v>
      </c>
      <c r="V1168">
        <f>IFERROR(_xlfn.XLOOKUP(tb_C101[[#This Row],[OS]],[1]!tb_C103[OS],[1]!tb_C103[DESCRICAO]),"0")</f>
        <v>0</v>
      </c>
      <c r="W1168">
        <f>IFERROR(_xlfn.XLOOKUP(tb_C101[[#This Row],[OS]],[1]!tb_C103[OS],[1]!tb_C103[DESCRICAO2]),"0")</f>
        <v>0</v>
      </c>
    </row>
    <row r="1169" spans="1:23" x14ac:dyDescent="0.25">
      <c r="A1169" s="7">
        <v>1130</v>
      </c>
      <c r="B1169" t="s">
        <v>220</v>
      </c>
      <c r="D1169" s="8"/>
      <c r="H1169" t="s">
        <v>1060</v>
      </c>
      <c r="I1169" s="9">
        <v>45226.191793981481</v>
      </c>
      <c r="J1169" s="9"/>
      <c r="K1169" s="9"/>
      <c r="L1169" s="9"/>
      <c r="N1169" t="s">
        <v>215</v>
      </c>
      <c r="O1169" t="s">
        <v>181</v>
      </c>
      <c r="S1169" s="9"/>
      <c r="U1169" t="s">
        <v>183</v>
      </c>
      <c r="V1169">
        <f>IFERROR(_xlfn.XLOOKUP(tb_C101[[#This Row],[OS]],[1]!tb_C103[OS],[1]!tb_C103[DESCRICAO]),"0")</f>
        <v>0</v>
      </c>
      <c r="W1169">
        <f>IFERROR(_xlfn.XLOOKUP(tb_C101[[#This Row],[OS]],[1]!tb_C103[OS],[1]!tb_C103[DESCRICAO2]),"0")</f>
        <v>0</v>
      </c>
    </row>
    <row r="1170" spans="1:23" x14ac:dyDescent="0.25">
      <c r="A1170" s="7">
        <v>1131</v>
      </c>
      <c r="B1170" t="s">
        <v>220</v>
      </c>
      <c r="D1170" s="8"/>
      <c r="H1170" t="s">
        <v>1060</v>
      </c>
      <c r="I1170" s="9">
        <v>45226.191793981481</v>
      </c>
      <c r="J1170" s="9"/>
      <c r="K1170" s="9"/>
      <c r="L1170" s="9"/>
      <c r="N1170" t="s">
        <v>215</v>
      </c>
      <c r="O1170" t="s">
        <v>181</v>
      </c>
      <c r="S1170" s="9"/>
      <c r="U1170" t="s">
        <v>183</v>
      </c>
      <c r="V1170">
        <f>IFERROR(_xlfn.XLOOKUP(tb_C101[[#This Row],[OS]],[1]!tb_C103[OS],[1]!tb_C103[DESCRICAO]),"0")</f>
        <v>0</v>
      </c>
      <c r="W1170">
        <f>IFERROR(_xlfn.XLOOKUP(tb_C101[[#This Row],[OS]],[1]!tb_C103[OS],[1]!tb_C103[DESCRICAO2]),"0")</f>
        <v>0</v>
      </c>
    </row>
    <row r="1171" spans="1:23" x14ac:dyDescent="0.25">
      <c r="A1171" s="7">
        <v>1132</v>
      </c>
      <c r="B1171" t="s">
        <v>220</v>
      </c>
      <c r="D1171" s="8"/>
      <c r="H1171" t="s">
        <v>1060</v>
      </c>
      <c r="I1171" s="9">
        <v>45226.191793981481</v>
      </c>
      <c r="J1171" s="9"/>
      <c r="K1171" s="9"/>
      <c r="L1171" s="9"/>
      <c r="N1171" t="s">
        <v>215</v>
      </c>
      <c r="O1171" t="s">
        <v>181</v>
      </c>
      <c r="S1171" s="9"/>
      <c r="U1171" t="s">
        <v>183</v>
      </c>
      <c r="V1171">
        <f>IFERROR(_xlfn.XLOOKUP(tb_C101[[#This Row],[OS]],[1]!tb_C103[OS],[1]!tb_C103[DESCRICAO]),"0")</f>
        <v>0</v>
      </c>
      <c r="W1171">
        <f>IFERROR(_xlfn.XLOOKUP(tb_C101[[#This Row],[OS]],[1]!tb_C103[OS],[1]!tb_C103[DESCRICAO2]),"0")</f>
        <v>0</v>
      </c>
    </row>
    <row r="1172" spans="1:23" x14ac:dyDescent="0.25">
      <c r="A1172" s="7">
        <v>1133</v>
      </c>
      <c r="B1172" t="s">
        <v>220</v>
      </c>
      <c r="C1172">
        <v>302</v>
      </c>
      <c r="D1172" s="8" t="s">
        <v>787</v>
      </c>
      <c r="H1172" t="s">
        <v>1060</v>
      </c>
      <c r="I1172" s="9">
        <v>45226.191793981481</v>
      </c>
      <c r="J1172" s="9">
        <v>45226.041666666664</v>
      </c>
      <c r="K1172" s="9">
        <v>45226.083333333336</v>
      </c>
      <c r="L1172" s="9">
        <v>45233.680335648147</v>
      </c>
      <c r="M1172" t="s">
        <v>2365</v>
      </c>
      <c r="N1172" t="s">
        <v>180</v>
      </c>
      <c r="O1172" t="s">
        <v>204</v>
      </c>
      <c r="P1172" t="s">
        <v>331</v>
      </c>
      <c r="R1172" t="s">
        <v>2366</v>
      </c>
      <c r="S1172" s="9">
        <v>45233.680358796293</v>
      </c>
      <c r="T1172">
        <v>43181706833</v>
      </c>
      <c r="U1172" t="s">
        <v>183</v>
      </c>
      <c r="V1172" t="str">
        <f>IFERROR(_xlfn.XLOOKUP(tb_C101[[#This Row],[OS]],[1]!tb_C103[OS],[1]!tb_C103[DESCRICAO]),"0")</f>
        <v>CORRETIVA</v>
      </c>
      <c r="W1172" t="str">
        <f>IFERROR(_xlfn.XLOOKUP(tb_C101[[#This Row],[OS]],[1]!tb_C103[OS],[1]!tb_C103[DESCRICAO2]),"0")</f>
        <v>Eletrico</v>
      </c>
    </row>
    <row r="1173" spans="1:23" x14ac:dyDescent="0.25">
      <c r="A1173" s="7">
        <v>1134</v>
      </c>
      <c r="B1173" t="s">
        <v>184</v>
      </c>
      <c r="C1173">
        <v>118</v>
      </c>
      <c r="D1173" s="8" t="s">
        <v>1349</v>
      </c>
      <c r="H1173" t="s">
        <v>731</v>
      </c>
      <c r="I1173" s="9">
        <v>45226.43855324074</v>
      </c>
      <c r="J1173" s="9">
        <v>45225.25</v>
      </c>
      <c r="K1173" s="9">
        <v>45225.354166666664</v>
      </c>
      <c r="L1173" s="9">
        <v>45226.441331018519</v>
      </c>
      <c r="M1173" t="s">
        <v>2367</v>
      </c>
      <c r="N1173" t="s">
        <v>180</v>
      </c>
      <c r="O1173" t="s">
        <v>204</v>
      </c>
      <c r="P1173" t="s">
        <v>189</v>
      </c>
      <c r="R1173" t="s">
        <v>2368</v>
      </c>
      <c r="S1173" s="9">
        <v>45226.441354166665</v>
      </c>
      <c r="T1173">
        <v>43181706833</v>
      </c>
      <c r="U1173" t="s">
        <v>183</v>
      </c>
      <c r="V1173" t="str">
        <f>IFERROR(_xlfn.XLOOKUP(tb_C101[[#This Row],[OS]],[1]!tb_C103[OS],[1]!tb_C103[DESCRICAO]),"0")</f>
        <v>CORRETIVA</v>
      </c>
      <c r="W1173" t="str">
        <f>IFERROR(_xlfn.XLOOKUP(tb_C101[[#This Row],[OS]],[1]!tb_C103[OS],[1]!tb_C103[DESCRICAO2]),"0")</f>
        <v>Mecanico</v>
      </c>
    </row>
    <row r="1174" spans="1:23" x14ac:dyDescent="0.25">
      <c r="A1174" s="7">
        <v>1135</v>
      </c>
      <c r="B1174" t="s">
        <v>241</v>
      </c>
      <c r="D1174" s="8"/>
      <c r="H1174" t="s">
        <v>731</v>
      </c>
      <c r="I1174" s="9">
        <v>45226.442557870374</v>
      </c>
      <c r="J1174" s="9"/>
      <c r="K1174" s="9"/>
      <c r="L1174" s="9">
        <v>45229.587106481478</v>
      </c>
      <c r="M1174" t="s">
        <v>2369</v>
      </c>
      <c r="N1174" t="s">
        <v>180</v>
      </c>
      <c r="O1174" t="s">
        <v>181</v>
      </c>
      <c r="P1174" t="s">
        <v>189</v>
      </c>
      <c r="R1174" t="s">
        <v>2370</v>
      </c>
      <c r="S1174" s="9">
        <v>45229.587129629632</v>
      </c>
      <c r="T1174">
        <v>43181706833</v>
      </c>
      <c r="U1174" t="s">
        <v>183</v>
      </c>
      <c r="V1174" t="str">
        <f>IFERROR(_xlfn.XLOOKUP(tb_C101[[#This Row],[OS]],[1]!tb_C103[OS],[1]!tb_C103[DESCRICAO]),"0")</f>
        <v>MELHORIA</v>
      </c>
      <c r="W1174" t="str">
        <f>IFERROR(_xlfn.XLOOKUP(tb_C101[[#This Row],[OS]],[1]!tb_C103[OS],[1]!tb_C103[DESCRICAO2]),"0")</f>
        <v>Mecanico</v>
      </c>
    </row>
    <row r="1175" spans="1:23" x14ac:dyDescent="0.25">
      <c r="A1175" s="7">
        <v>1136</v>
      </c>
      <c r="B1175" t="s">
        <v>241</v>
      </c>
      <c r="D1175" s="8"/>
      <c r="H1175" t="s">
        <v>731</v>
      </c>
      <c r="I1175" s="9">
        <v>45226.444768518515</v>
      </c>
      <c r="J1175" s="9"/>
      <c r="K1175" s="9"/>
      <c r="L1175" s="9">
        <v>45226.445729166669</v>
      </c>
      <c r="M1175" t="s">
        <v>2371</v>
      </c>
      <c r="N1175" t="s">
        <v>180</v>
      </c>
      <c r="O1175" t="s">
        <v>181</v>
      </c>
      <c r="P1175" t="s">
        <v>189</v>
      </c>
      <c r="R1175" t="s">
        <v>2372</v>
      </c>
      <c r="S1175" s="9">
        <v>45226.445740740739</v>
      </c>
      <c r="T1175">
        <v>43181706833</v>
      </c>
      <c r="U1175" t="s">
        <v>183</v>
      </c>
      <c r="V1175" t="str">
        <f>IFERROR(_xlfn.XLOOKUP(tb_C101[[#This Row],[OS]],[1]!tb_C103[OS],[1]!tb_C103[DESCRICAO]),"0")</f>
        <v>MELHORIA</v>
      </c>
      <c r="W1175" t="str">
        <f>IFERROR(_xlfn.XLOOKUP(tb_C101[[#This Row],[OS]],[1]!tb_C103[OS],[1]!tb_C103[DESCRICAO2]),"0")</f>
        <v>Mecanico</v>
      </c>
    </row>
    <row r="1176" spans="1:23" x14ac:dyDescent="0.25">
      <c r="A1176" s="7">
        <v>1137</v>
      </c>
      <c r="B1176" t="s">
        <v>199</v>
      </c>
      <c r="D1176" s="8"/>
      <c r="H1176" t="s">
        <v>731</v>
      </c>
      <c r="I1176" s="9">
        <v>45226.446817129632</v>
      </c>
      <c r="J1176" s="9"/>
      <c r="K1176" s="9"/>
      <c r="L1176" s="9">
        <v>45226.706631944442</v>
      </c>
      <c r="M1176" t="s">
        <v>2373</v>
      </c>
      <c r="N1176" t="s">
        <v>180</v>
      </c>
      <c r="O1176" t="s">
        <v>181</v>
      </c>
      <c r="P1176" t="s">
        <v>182</v>
      </c>
      <c r="R1176" t="s">
        <v>2374</v>
      </c>
      <c r="S1176" s="9">
        <v>45226.706643518519</v>
      </c>
      <c r="T1176">
        <v>43181706833</v>
      </c>
      <c r="U1176" t="s">
        <v>183</v>
      </c>
      <c r="V1176" t="str">
        <f>IFERROR(_xlfn.XLOOKUP(tb_C101[[#This Row],[OS]],[1]!tb_C103[OS],[1]!tb_C103[DESCRICAO]),"0")</f>
        <v>LIMPEZA E ORGANIZACAO</v>
      </c>
      <c r="W1176" t="str">
        <f>IFERROR(_xlfn.XLOOKUP(tb_C101[[#This Row],[OS]],[1]!tb_C103[OS],[1]!tb_C103[DESCRICAO2]),"0")</f>
        <v>Mecanico</v>
      </c>
    </row>
    <row r="1177" spans="1:23" x14ac:dyDescent="0.25">
      <c r="A1177" s="7">
        <v>1138</v>
      </c>
      <c r="B1177" t="s">
        <v>184</v>
      </c>
      <c r="C1177">
        <v>117</v>
      </c>
      <c r="D1177" s="8" t="s">
        <v>354</v>
      </c>
      <c r="H1177" t="s">
        <v>731</v>
      </c>
      <c r="I1177" s="9">
        <v>45226.455937500003</v>
      </c>
      <c r="J1177" s="9"/>
      <c r="K1177" s="9"/>
      <c r="L1177" s="9">
        <v>45226.707002314812</v>
      </c>
      <c r="M1177" t="s">
        <v>2375</v>
      </c>
      <c r="N1177" t="s">
        <v>180</v>
      </c>
      <c r="O1177" t="s">
        <v>181</v>
      </c>
      <c r="P1177" t="s">
        <v>182</v>
      </c>
      <c r="R1177" t="s">
        <v>2376</v>
      </c>
      <c r="S1177" s="9">
        <v>45226.707013888888</v>
      </c>
      <c r="T1177">
        <v>43181706833</v>
      </c>
      <c r="U1177" t="s">
        <v>183</v>
      </c>
      <c r="V1177" t="str">
        <f>IFERROR(_xlfn.XLOOKUP(tb_C101[[#This Row],[OS]],[1]!tb_C103[OS],[1]!tb_C103[DESCRICAO]),"0")</f>
        <v>CORRETIVA</v>
      </c>
      <c r="W1177" t="str">
        <f>IFERROR(_xlfn.XLOOKUP(tb_C101[[#This Row],[OS]],[1]!tb_C103[OS],[1]!tb_C103[DESCRICAO2]),"0")</f>
        <v>Mecanico</v>
      </c>
    </row>
    <row r="1178" spans="1:23" x14ac:dyDescent="0.25">
      <c r="A1178" s="7">
        <v>1139</v>
      </c>
      <c r="B1178" t="s">
        <v>184</v>
      </c>
      <c r="C1178">
        <v>112</v>
      </c>
      <c r="D1178" s="8" t="s">
        <v>237</v>
      </c>
      <c r="E1178" t="s">
        <v>240</v>
      </c>
      <c r="F1178" t="s">
        <v>348</v>
      </c>
      <c r="G1178" t="s">
        <v>2377</v>
      </c>
      <c r="H1178" t="s">
        <v>336</v>
      </c>
      <c r="I1178" s="9">
        <v>45226.570879629631</v>
      </c>
      <c r="J1178" s="9"/>
      <c r="K1178" s="9"/>
      <c r="L1178" s="9">
        <v>45240.461053240739</v>
      </c>
      <c r="M1178" t="s">
        <v>2378</v>
      </c>
      <c r="N1178" t="s">
        <v>180</v>
      </c>
      <c r="O1178" t="s">
        <v>181</v>
      </c>
      <c r="P1178" t="s">
        <v>189</v>
      </c>
      <c r="Q1178" t="s">
        <v>308</v>
      </c>
      <c r="S1178" s="9">
        <v>45240.461076388892</v>
      </c>
      <c r="T1178">
        <v>43181706833</v>
      </c>
      <c r="U1178" t="s">
        <v>183</v>
      </c>
      <c r="V1178" t="str">
        <f>IFERROR(_xlfn.XLOOKUP(tb_C101[[#This Row],[OS]],[1]!tb_C103[OS],[1]!tb_C103[DESCRICAO]),"0")</f>
        <v>CORRETIVA</v>
      </c>
      <c r="W1178" t="str">
        <f>IFERROR(_xlfn.XLOOKUP(tb_C101[[#This Row],[OS]],[1]!tb_C103[OS],[1]!tb_C103[DESCRICAO2]),"0")</f>
        <v>Mecanico</v>
      </c>
    </row>
    <row r="1179" spans="1:23" x14ac:dyDescent="0.25">
      <c r="A1179" s="7">
        <v>1140</v>
      </c>
      <c r="B1179" t="s">
        <v>175</v>
      </c>
      <c r="C1179">
        <v>204</v>
      </c>
      <c r="D1179" s="8" t="s">
        <v>282</v>
      </c>
      <c r="E1179" t="s">
        <v>302</v>
      </c>
      <c r="H1179" t="s">
        <v>1060</v>
      </c>
      <c r="I1179" s="9">
        <v>45226.946134259262</v>
      </c>
      <c r="J1179" s="9">
        <v>45226.94599537037</v>
      </c>
      <c r="K1179" s="9">
        <v>45226.986111111109</v>
      </c>
      <c r="L1179" s="9">
        <v>45237.615740740737</v>
      </c>
      <c r="M1179" t="s">
        <v>2379</v>
      </c>
      <c r="N1179" t="s">
        <v>180</v>
      </c>
      <c r="O1179" t="s">
        <v>204</v>
      </c>
      <c r="P1179" t="s">
        <v>331</v>
      </c>
      <c r="R1179" t="s">
        <v>2380</v>
      </c>
      <c r="S1179" s="9">
        <v>45237.615763888891</v>
      </c>
      <c r="T1179">
        <v>43181706833</v>
      </c>
      <c r="U1179" t="s">
        <v>183</v>
      </c>
      <c r="V1179" t="str">
        <f>IFERROR(_xlfn.XLOOKUP(tb_C101[[#This Row],[OS]],[1]!tb_C103[OS],[1]!tb_C103[DESCRICAO]),"0")</f>
        <v>CORRETIVA</v>
      </c>
      <c r="W1179" t="str">
        <f>IFERROR(_xlfn.XLOOKUP(tb_C101[[#This Row],[OS]],[1]!tb_C103[OS],[1]!tb_C103[DESCRICAO2]),"0")</f>
        <v>Eletrico</v>
      </c>
    </row>
    <row r="1180" spans="1:23" x14ac:dyDescent="0.25">
      <c r="A1180" s="7">
        <v>1141</v>
      </c>
      <c r="B1180" t="s">
        <v>184</v>
      </c>
      <c r="C1180">
        <v>113</v>
      </c>
      <c r="D1180" s="8" t="s">
        <v>213</v>
      </c>
      <c r="E1180" t="s">
        <v>198</v>
      </c>
      <c r="F1180" t="s">
        <v>312</v>
      </c>
      <c r="G1180" t="s">
        <v>1264</v>
      </c>
      <c r="H1180" t="s">
        <v>343</v>
      </c>
      <c r="I1180" s="9">
        <v>45227.13962962963</v>
      </c>
      <c r="J1180" s="9"/>
      <c r="K1180" s="9"/>
      <c r="L1180" s="9">
        <v>45227.306168981479</v>
      </c>
      <c r="M1180" t="s">
        <v>2381</v>
      </c>
      <c r="N1180" t="s">
        <v>180</v>
      </c>
      <c r="O1180" t="s">
        <v>181</v>
      </c>
      <c r="P1180" t="s">
        <v>331</v>
      </c>
      <c r="Q1180" t="s">
        <v>308</v>
      </c>
      <c r="R1180" t="s">
        <v>2382</v>
      </c>
      <c r="S1180" s="9">
        <v>45227.306180555555</v>
      </c>
      <c r="T1180">
        <v>43181706833</v>
      </c>
      <c r="U1180" t="s">
        <v>183</v>
      </c>
      <c r="V1180" t="str">
        <f>IFERROR(_xlfn.XLOOKUP(tb_C101[[#This Row],[OS]],[1]!tb_C103[OS],[1]!tb_C103[DESCRICAO]),"0")</f>
        <v>CORRETIVA</v>
      </c>
      <c r="W1180" t="str">
        <f>IFERROR(_xlfn.XLOOKUP(tb_C101[[#This Row],[OS]],[1]!tb_C103[OS],[1]!tb_C103[DESCRICAO2]),"0")</f>
        <v>Eletrico</v>
      </c>
    </row>
    <row r="1181" spans="1:23" x14ac:dyDescent="0.25">
      <c r="A1181" s="7">
        <v>1142</v>
      </c>
      <c r="B1181" t="s">
        <v>175</v>
      </c>
      <c r="C1181">
        <v>207</v>
      </c>
      <c r="D1181" s="8" t="s">
        <v>760</v>
      </c>
      <c r="H1181" t="s">
        <v>774</v>
      </c>
      <c r="I1181" s="9">
        <v>45227.379907407405</v>
      </c>
      <c r="J1181" s="9"/>
      <c r="K1181" s="9"/>
      <c r="L1181" s="9">
        <v>45310.700289351851</v>
      </c>
      <c r="M1181" t="s">
        <v>2383</v>
      </c>
      <c r="N1181" t="s">
        <v>180</v>
      </c>
      <c r="O1181" t="s">
        <v>181</v>
      </c>
      <c r="P1181" t="s">
        <v>189</v>
      </c>
      <c r="R1181" t="s">
        <v>2384</v>
      </c>
      <c r="S1181" s="9">
        <v>45310.700312499997</v>
      </c>
      <c r="T1181">
        <v>43181706833</v>
      </c>
      <c r="U1181" t="s">
        <v>183</v>
      </c>
      <c r="V1181" t="str">
        <f>IFERROR(_xlfn.XLOOKUP(tb_C101[[#This Row],[OS]],[1]!tb_C103[OS],[1]!tb_C103[DESCRICAO]),"0")</f>
        <v>CORRETIVA</v>
      </c>
      <c r="W1181" t="str">
        <f>IFERROR(_xlfn.XLOOKUP(tb_C101[[#This Row],[OS]],[1]!tb_C103[OS],[1]!tb_C103[DESCRICAO2]),"0")</f>
        <v>Mecanico</v>
      </c>
    </row>
    <row r="1182" spans="1:23" x14ac:dyDescent="0.25">
      <c r="A1182" s="7">
        <v>1143</v>
      </c>
      <c r="B1182" t="s">
        <v>175</v>
      </c>
      <c r="C1182">
        <v>206</v>
      </c>
      <c r="D1182" s="8" t="s">
        <v>793</v>
      </c>
      <c r="H1182" t="s">
        <v>774</v>
      </c>
      <c r="I1182" s="9">
        <v>45227.439097222225</v>
      </c>
      <c r="J1182" s="9">
        <v>45227.438217592593</v>
      </c>
      <c r="K1182" s="9">
        <v>45227.458333333336</v>
      </c>
      <c r="L1182" s="9">
        <v>45229.587418981479</v>
      </c>
      <c r="M1182" t="s">
        <v>2385</v>
      </c>
      <c r="N1182" t="s">
        <v>180</v>
      </c>
      <c r="O1182" t="s">
        <v>204</v>
      </c>
      <c r="P1182" t="s">
        <v>189</v>
      </c>
      <c r="R1182" t="s">
        <v>2386</v>
      </c>
      <c r="S1182" s="9">
        <v>45229.587430555555</v>
      </c>
      <c r="T1182">
        <v>43181706833</v>
      </c>
      <c r="U1182" t="s">
        <v>183</v>
      </c>
      <c r="V1182" t="str">
        <f>IFERROR(_xlfn.XLOOKUP(tb_C101[[#This Row],[OS]],[1]!tb_C103[OS],[1]!tb_C103[DESCRICAO]),"0")</f>
        <v>CORRETIVA</v>
      </c>
      <c r="W1182" t="str">
        <f>IFERROR(_xlfn.XLOOKUP(tb_C101[[#This Row],[OS]],[1]!tb_C103[OS],[1]!tb_C103[DESCRICAO2]),"0")</f>
        <v>Mecanico</v>
      </c>
    </row>
    <row r="1183" spans="1:23" x14ac:dyDescent="0.25">
      <c r="A1183" s="7">
        <v>1144</v>
      </c>
      <c r="B1183" t="s">
        <v>184</v>
      </c>
      <c r="C1183">
        <v>116</v>
      </c>
      <c r="D1183" s="8" t="s">
        <v>290</v>
      </c>
      <c r="E1183" t="s">
        <v>291</v>
      </c>
      <c r="H1183" t="s">
        <v>343</v>
      </c>
      <c r="I1183" s="9">
        <v>45228.946782407409</v>
      </c>
      <c r="J1183" s="9"/>
      <c r="K1183" s="9"/>
      <c r="L1183" s="9">
        <v>45229.587754629632</v>
      </c>
      <c r="M1183" t="s">
        <v>2387</v>
      </c>
      <c r="N1183" t="s">
        <v>180</v>
      </c>
      <c r="O1183" t="s">
        <v>181</v>
      </c>
      <c r="P1183" t="s">
        <v>331</v>
      </c>
      <c r="R1183" t="s">
        <v>2388</v>
      </c>
      <c r="S1183" s="9">
        <v>45229.587766203702</v>
      </c>
      <c r="T1183">
        <v>43181706833</v>
      </c>
      <c r="U1183" t="s">
        <v>183</v>
      </c>
      <c r="V1183" t="str">
        <f>IFERROR(_xlfn.XLOOKUP(tb_C101[[#This Row],[OS]],[1]!tb_C103[OS],[1]!tb_C103[DESCRICAO]),"0")</f>
        <v>CORRETIVA</v>
      </c>
      <c r="W1183" t="str">
        <f>IFERROR(_xlfn.XLOOKUP(tb_C101[[#This Row],[OS]],[1]!tb_C103[OS],[1]!tb_C103[DESCRICAO2]),"0")</f>
        <v>Mecanico</v>
      </c>
    </row>
    <row r="1184" spans="1:23" x14ac:dyDescent="0.25">
      <c r="A1184" s="7">
        <v>1145</v>
      </c>
      <c r="B1184" t="s">
        <v>184</v>
      </c>
      <c r="C1184">
        <v>113</v>
      </c>
      <c r="D1184" s="8" t="s">
        <v>213</v>
      </c>
      <c r="E1184" t="s">
        <v>245</v>
      </c>
      <c r="H1184" t="s">
        <v>343</v>
      </c>
      <c r="I1184" s="9">
        <v>45229.254178240742</v>
      </c>
      <c r="J1184" s="9"/>
      <c r="K1184" s="9"/>
      <c r="L1184" s="9">
        <v>45229.588055555556</v>
      </c>
      <c r="M1184" t="s">
        <v>2389</v>
      </c>
      <c r="N1184" t="s">
        <v>180</v>
      </c>
      <c r="O1184" t="s">
        <v>181</v>
      </c>
      <c r="P1184" t="s">
        <v>331</v>
      </c>
      <c r="R1184" t="s">
        <v>2390</v>
      </c>
      <c r="S1184" s="9">
        <v>45229.588067129633</v>
      </c>
      <c r="T1184">
        <v>43181706833</v>
      </c>
      <c r="U1184" t="s">
        <v>183</v>
      </c>
      <c r="V1184" t="str">
        <f>IFERROR(_xlfn.XLOOKUP(tb_C101[[#This Row],[OS]],[1]!tb_C103[OS],[1]!tb_C103[DESCRICAO]),"0")</f>
        <v>CORRETIVA</v>
      </c>
      <c r="W1184" t="str">
        <f>IFERROR(_xlfn.XLOOKUP(tb_C101[[#This Row],[OS]],[1]!tb_C103[OS],[1]!tb_C103[DESCRICAO2]),"0")</f>
        <v>Mecanico</v>
      </c>
    </row>
    <row r="1185" spans="1:23" x14ac:dyDescent="0.25">
      <c r="A1185" s="7">
        <v>1146</v>
      </c>
      <c r="B1185" t="s">
        <v>858</v>
      </c>
      <c r="C1185">
        <v>1008</v>
      </c>
      <c r="D1185" s="8" t="s">
        <v>2391</v>
      </c>
      <c r="H1185" t="s">
        <v>750</v>
      </c>
      <c r="I1185" s="9">
        <v>45229.27547453704</v>
      </c>
      <c r="J1185" s="9"/>
      <c r="K1185" s="9"/>
      <c r="L1185" s="9"/>
      <c r="N1185" t="s">
        <v>215</v>
      </c>
      <c r="O1185" t="s">
        <v>181</v>
      </c>
      <c r="S1185" s="9"/>
      <c r="U1185" t="s">
        <v>183</v>
      </c>
      <c r="V1185">
        <f>IFERROR(_xlfn.XLOOKUP(tb_C101[[#This Row],[OS]],[1]!tb_C103[OS],[1]!tb_C103[DESCRICAO]),"0")</f>
        <v>0</v>
      </c>
      <c r="W1185">
        <f>IFERROR(_xlfn.XLOOKUP(tb_C101[[#This Row],[OS]],[1]!tb_C103[OS],[1]!tb_C103[DESCRICAO2]),"0")</f>
        <v>0</v>
      </c>
    </row>
    <row r="1186" spans="1:23" x14ac:dyDescent="0.25">
      <c r="A1186" s="7">
        <v>1147</v>
      </c>
      <c r="B1186" t="s">
        <v>184</v>
      </c>
      <c r="C1186">
        <v>116</v>
      </c>
      <c r="D1186" s="8" t="s">
        <v>290</v>
      </c>
      <c r="E1186" t="s">
        <v>291</v>
      </c>
      <c r="H1186" t="s">
        <v>352</v>
      </c>
      <c r="I1186" s="9">
        <v>45229.383310185185</v>
      </c>
      <c r="J1186" s="9">
        <v>45229.383287037039</v>
      </c>
      <c r="K1186" s="9">
        <v>45229.583333333336</v>
      </c>
      <c r="L1186" s="9">
        <v>45237.632916666669</v>
      </c>
      <c r="M1186" t="s">
        <v>2392</v>
      </c>
      <c r="N1186" t="s">
        <v>180</v>
      </c>
      <c r="O1186" t="s">
        <v>181</v>
      </c>
      <c r="P1186" t="s">
        <v>331</v>
      </c>
      <c r="R1186" t="s">
        <v>2393</v>
      </c>
      <c r="S1186" s="9">
        <v>45242.994409722225</v>
      </c>
      <c r="T1186">
        <v>40579</v>
      </c>
      <c r="U1186" t="s">
        <v>183</v>
      </c>
      <c r="V1186" t="str">
        <f>IFERROR(_xlfn.XLOOKUP(tb_C101[[#This Row],[OS]],[1]!tb_C103[OS],[1]!tb_C103[DESCRICAO]),"0")</f>
        <v>CORRETIVA</v>
      </c>
      <c r="W1186" t="str">
        <f>IFERROR(_xlfn.XLOOKUP(tb_C101[[#This Row],[OS]],[1]!tb_C103[OS],[1]!tb_C103[DESCRICAO2]),"0")</f>
        <v>Mecanico</v>
      </c>
    </row>
    <row r="1187" spans="1:23" x14ac:dyDescent="0.25">
      <c r="A1187" s="7">
        <v>1148</v>
      </c>
      <c r="B1187" t="s">
        <v>184</v>
      </c>
      <c r="C1187">
        <v>108</v>
      </c>
      <c r="D1187" s="8" t="s">
        <v>317</v>
      </c>
      <c r="E1187" t="s">
        <v>345</v>
      </c>
      <c r="H1187" t="s">
        <v>827</v>
      </c>
      <c r="I1187" s="9">
        <v>45229.623668981483</v>
      </c>
      <c r="J1187" s="9"/>
      <c r="K1187" s="9"/>
      <c r="L1187" s="9">
        <v>45237.633240740739</v>
      </c>
      <c r="M1187" t="s">
        <v>2394</v>
      </c>
      <c r="N1187" t="s">
        <v>180</v>
      </c>
      <c r="O1187" t="s">
        <v>181</v>
      </c>
      <c r="P1187" t="s">
        <v>189</v>
      </c>
      <c r="R1187" t="s">
        <v>2395</v>
      </c>
      <c r="S1187" s="9">
        <v>45358.309895833336</v>
      </c>
      <c r="T1187">
        <v>43181706833</v>
      </c>
      <c r="U1187" t="s">
        <v>183</v>
      </c>
      <c r="V1187" t="str">
        <f>IFERROR(_xlfn.XLOOKUP(tb_C101[[#This Row],[OS]],[1]!tb_C103[OS],[1]!tb_C103[DESCRICAO]),"0")</f>
        <v>CORRETIVA</v>
      </c>
      <c r="W1187" t="str">
        <f>IFERROR(_xlfn.XLOOKUP(tb_C101[[#This Row],[OS]],[1]!tb_C103[OS],[1]!tb_C103[DESCRICAO2]),"0")</f>
        <v>Mecanico</v>
      </c>
    </row>
    <row r="1188" spans="1:23" x14ac:dyDescent="0.25">
      <c r="A1188" s="7">
        <v>1149</v>
      </c>
      <c r="B1188" t="s">
        <v>1927</v>
      </c>
      <c r="D1188" s="8"/>
      <c r="H1188" t="s">
        <v>285</v>
      </c>
      <c r="I1188" s="9">
        <v>45229.652129629627</v>
      </c>
      <c r="J1188" s="9"/>
      <c r="K1188" s="9"/>
      <c r="L1188" s="9">
        <v>45237.637060185189</v>
      </c>
      <c r="M1188" t="s">
        <v>2396</v>
      </c>
      <c r="N1188" t="s">
        <v>180</v>
      </c>
      <c r="O1188" t="s">
        <v>181</v>
      </c>
      <c r="P1188" t="s">
        <v>189</v>
      </c>
      <c r="R1188" t="s">
        <v>2397</v>
      </c>
      <c r="S1188" s="9">
        <v>45237.637083333335</v>
      </c>
      <c r="T1188">
        <v>43181706833</v>
      </c>
      <c r="U1188" t="s">
        <v>183</v>
      </c>
      <c r="V1188" t="str">
        <f>IFERROR(_xlfn.XLOOKUP(tb_C101[[#This Row],[OS]],[1]!tb_C103[OS],[1]!tb_C103[DESCRICAO]),"0")</f>
        <v>MELHORIA</v>
      </c>
      <c r="W1188" t="str">
        <f>IFERROR(_xlfn.XLOOKUP(tb_C101[[#This Row],[OS]],[1]!tb_C103[OS],[1]!tb_C103[DESCRICAO2]),"0")</f>
        <v>Mecanico</v>
      </c>
    </row>
    <row r="1189" spans="1:23" x14ac:dyDescent="0.25">
      <c r="A1189" s="7">
        <v>1150</v>
      </c>
      <c r="B1189" t="s">
        <v>199</v>
      </c>
      <c r="D1189" s="8"/>
      <c r="H1189" t="s">
        <v>731</v>
      </c>
      <c r="I1189" s="9">
        <v>45229.670486111114</v>
      </c>
      <c r="J1189" s="9"/>
      <c r="K1189" s="9"/>
      <c r="L1189" s="9">
        <v>45229.672256944446</v>
      </c>
      <c r="M1189" t="s">
        <v>2398</v>
      </c>
      <c r="N1189" t="s">
        <v>180</v>
      </c>
      <c r="O1189" t="s">
        <v>181</v>
      </c>
      <c r="P1189" t="s">
        <v>189</v>
      </c>
      <c r="R1189" t="s">
        <v>2399</v>
      </c>
      <c r="S1189" s="9">
        <v>45229.672268518516</v>
      </c>
      <c r="T1189">
        <v>43181706833</v>
      </c>
      <c r="U1189" t="s">
        <v>183</v>
      </c>
      <c r="V1189" t="str">
        <f>IFERROR(_xlfn.XLOOKUP(tb_C101[[#This Row],[OS]],[1]!tb_C103[OS],[1]!tb_C103[DESCRICAO]),"0")</f>
        <v>LIMPEZA E ORGANIZACAO</v>
      </c>
      <c r="W1189" t="str">
        <f>IFERROR(_xlfn.XLOOKUP(tb_C101[[#This Row],[OS]],[1]!tb_C103[OS],[1]!tb_C103[DESCRICAO2]),"0")</f>
        <v>Mecanico</v>
      </c>
    </row>
    <row r="1190" spans="1:23" x14ac:dyDescent="0.25">
      <c r="A1190" s="7">
        <v>1151</v>
      </c>
      <c r="B1190" t="s">
        <v>79</v>
      </c>
      <c r="C1190">
        <v>417</v>
      </c>
      <c r="D1190" s="8" t="s">
        <v>927</v>
      </c>
      <c r="E1190" t="s">
        <v>271</v>
      </c>
      <c r="H1190" t="s">
        <v>744</v>
      </c>
      <c r="I1190" s="9">
        <v>45229.709004629629</v>
      </c>
      <c r="J1190" s="9"/>
      <c r="K1190" s="9"/>
      <c r="L1190" s="9">
        <v>45231.737696759257</v>
      </c>
      <c r="M1190" t="s">
        <v>2400</v>
      </c>
      <c r="N1190" t="s">
        <v>180</v>
      </c>
      <c r="O1190" t="s">
        <v>181</v>
      </c>
      <c r="P1190" t="s">
        <v>182</v>
      </c>
      <c r="R1190" t="s">
        <v>2401</v>
      </c>
      <c r="S1190" s="9">
        <v>45231.737719907411</v>
      </c>
      <c r="T1190">
        <v>43181706833</v>
      </c>
      <c r="U1190" t="s">
        <v>183</v>
      </c>
      <c r="V1190" t="str">
        <f>IFERROR(_xlfn.XLOOKUP(tb_C101[[#This Row],[OS]],[1]!tb_C103[OS],[1]!tb_C103[DESCRICAO]),"0")</f>
        <v>CORRETIVA</v>
      </c>
      <c r="W1190" t="str">
        <f>IFERROR(_xlfn.XLOOKUP(tb_C101[[#This Row],[OS]],[1]!tb_C103[OS],[1]!tb_C103[DESCRICAO2]),"0")</f>
        <v>Mecanico</v>
      </c>
    </row>
    <row r="1191" spans="1:23" x14ac:dyDescent="0.25">
      <c r="A1191" s="7">
        <v>1152</v>
      </c>
      <c r="B1191" t="s">
        <v>175</v>
      </c>
      <c r="C1191">
        <v>204</v>
      </c>
      <c r="D1191" s="8" t="s">
        <v>282</v>
      </c>
      <c r="H1191" t="s">
        <v>723</v>
      </c>
      <c r="I1191" s="9">
        <v>45229.725474537037</v>
      </c>
      <c r="J1191" s="9"/>
      <c r="K1191" s="9"/>
      <c r="L1191" s="9">
        <v>45231.73809027778</v>
      </c>
      <c r="M1191" t="s">
        <v>2402</v>
      </c>
      <c r="N1191" t="s">
        <v>180</v>
      </c>
      <c r="O1191" t="s">
        <v>181</v>
      </c>
      <c r="P1191" t="s">
        <v>182</v>
      </c>
      <c r="R1191" t="s">
        <v>2403</v>
      </c>
      <c r="S1191" s="9">
        <v>45231.738113425927</v>
      </c>
      <c r="T1191">
        <v>43181706833</v>
      </c>
      <c r="U1191" t="s">
        <v>183</v>
      </c>
      <c r="V1191" t="str">
        <f>IFERROR(_xlfn.XLOOKUP(tb_C101[[#This Row],[OS]],[1]!tb_C103[OS],[1]!tb_C103[DESCRICAO]),"0")</f>
        <v>CORRETIVA</v>
      </c>
      <c r="W1191" t="str">
        <f>IFERROR(_xlfn.XLOOKUP(tb_C101[[#This Row],[OS]],[1]!tb_C103[OS],[1]!tb_C103[DESCRICAO2]),"0")</f>
        <v>Mecanico</v>
      </c>
    </row>
    <row r="1192" spans="1:23" x14ac:dyDescent="0.25">
      <c r="A1192" s="7">
        <v>1153</v>
      </c>
      <c r="B1192" t="s">
        <v>184</v>
      </c>
      <c r="C1192">
        <v>116</v>
      </c>
      <c r="D1192" s="8" t="s">
        <v>290</v>
      </c>
      <c r="E1192" t="s">
        <v>291</v>
      </c>
      <c r="H1192" t="s">
        <v>827</v>
      </c>
      <c r="I1192" s="9">
        <v>45229.730405092596</v>
      </c>
      <c r="J1192" s="9"/>
      <c r="K1192" s="9"/>
      <c r="L1192" s="9">
        <v>45231.73846064815</v>
      </c>
      <c r="M1192" t="s">
        <v>2404</v>
      </c>
      <c r="N1192" t="s">
        <v>180</v>
      </c>
      <c r="O1192" t="s">
        <v>181</v>
      </c>
      <c r="P1192" t="s">
        <v>189</v>
      </c>
      <c r="R1192" t="s">
        <v>2405</v>
      </c>
      <c r="S1192" s="9">
        <v>45231.73847222222</v>
      </c>
      <c r="T1192">
        <v>43181706833</v>
      </c>
      <c r="U1192" t="s">
        <v>183</v>
      </c>
      <c r="V1192" t="str">
        <f>IFERROR(_xlfn.XLOOKUP(tb_C101[[#This Row],[OS]],[1]!tb_C103[OS],[1]!tb_C103[DESCRICAO]),"0")</f>
        <v>CORRETIVA</v>
      </c>
      <c r="W1192" t="str">
        <f>IFERROR(_xlfn.XLOOKUP(tb_C101[[#This Row],[OS]],[1]!tb_C103[OS],[1]!tb_C103[DESCRICAO2]),"0")</f>
        <v>Mecanico</v>
      </c>
    </row>
    <row r="1193" spans="1:23" x14ac:dyDescent="0.25">
      <c r="A1193" s="7">
        <v>1154</v>
      </c>
      <c r="B1193" t="s">
        <v>874</v>
      </c>
      <c r="C1193">
        <v>9010</v>
      </c>
      <c r="D1193" s="8" t="s">
        <v>2406</v>
      </c>
      <c r="E1193" t="s">
        <v>2407</v>
      </c>
      <c r="H1193" t="s">
        <v>731</v>
      </c>
      <c r="I1193" s="9">
        <v>45230.433125000003</v>
      </c>
      <c r="J1193" s="9"/>
      <c r="K1193" s="9"/>
      <c r="L1193" s="9">
        <v>45379.509085648147</v>
      </c>
      <c r="M1193" t="s">
        <v>2408</v>
      </c>
      <c r="N1193" t="s">
        <v>180</v>
      </c>
      <c r="O1193" t="s">
        <v>181</v>
      </c>
      <c r="P1193" t="s">
        <v>189</v>
      </c>
      <c r="R1193" t="s">
        <v>2409</v>
      </c>
      <c r="S1193" s="9">
        <v>45379.509108796294</v>
      </c>
      <c r="T1193">
        <v>43181706833</v>
      </c>
      <c r="U1193" t="s">
        <v>183</v>
      </c>
      <c r="V1193" t="str">
        <f>IFERROR(_xlfn.XLOOKUP(tb_C101[[#This Row],[OS]],[1]!tb_C103[OS],[1]!tb_C103[DESCRICAO]),"0")</f>
        <v>CORRETIVA</v>
      </c>
      <c r="W1193" t="str">
        <f>IFERROR(_xlfn.XLOOKUP(tb_C101[[#This Row],[OS]],[1]!tb_C103[OS],[1]!tb_C103[DESCRICAO2]),"0")</f>
        <v>Eletrico</v>
      </c>
    </row>
    <row r="1194" spans="1:23" x14ac:dyDescent="0.25">
      <c r="A1194" s="7">
        <v>1155</v>
      </c>
      <c r="B1194" t="s">
        <v>175</v>
      </c>
      <c r="C1194">
        <v>201</v>
      </c>
      <c r="D1194" s="8" t="s">
        <v>267</v>
      </c>
      <c r="E1194" t="s">
        <v>286</v>
      </c>
      <c r="H1194" t="s">
        <v>774</v>
      </c>
      <c r="I1194" s="9">
        <v>45230.453761574077</v>
      </c>
      <c r="J1194" s="9"/>
      <c r="K1194" s="9"/>
      <c r="L1194" s="9">
        <v>45240.470185185186</v>
      </c>
      <c r="M1194" t="s">
        <v>2410</v>
      </c>
      <c r="N1194" t="s">
        <v>180</v>
      </c>
      <c r="O1194" t="s">
        <v>181</v>
      </c>
      <c r="P1194" t="s">
        <v>189</v>
      </c>
      <c r="R1194" t="s">
        <v>2411</v>
      </c>
      <c r="S1194" s="9">
        <v>45240.470208333332</v>
      </c>
      <c r="T1194">
        <v>43181706833</v>
      </c>
      <c r="U1194" t="s">
        <v>183</v>
      </c>
      <c r="V1194" t="str">
        <f>IFERROR(_xlfn.XLOOKUP(tb_C101[[#This Row],[OS]],[1]!tb_C103[OS],[1]!tb_C103[DESCRICAO]),"0")</f>
        <v>CORRETIVA</v>
      </c>
      <c r="W1194" t="str">
        <f>IFERROR(_xlfn.XLOOKUP(tb_C101[[#This Row],[OS]],[1]!tb_C103[OS],[1]!tb_C103[DESCRICAO2]),"0")</f>
        <v>Eletrico</v>
      </c>
    </row>
    <row r="1195" spans="1:23" x14ac:dyDescent="0.25">
      <c r="A1195" s="7">
        <v>1156</v>
      </c>
      <c r="B1195" t="s">
        <v>79</v>
      </c>
      <c r="D1195" s="8"/>
      <c r="H1195" t="s">
        <v>731</v>
      </c>
      <c r="I1195" s="9">
        <v>45230.462199074071</v>
      </c>
      <c r="J1195" s="9"/>
      <c r="K1195" s="9"/>
      <c r="L1195" s="9">
        <v>45230.463506944441</v>
      </c>
      <c r="M1195" t="s">
        <v>2412</v>
      </c>
      <c r="N1195" t="s">
        <v>180</v>
      </c>
      <c r="O1195" t="s">
        <v>181</v>
      </c>
      <c r="P1195" t="s">
        <v>189</v>
      </c>
      <c r="R1195" t="s">
        <v>2413</v>
      </c>
      <c r="S1195" s="9">
        <v>45230.463518518518</v>
      </c>
      <c r="T1195">
        <v>43181706833</v>
      </c>
      <c r="U1195" t="s">
        <v>183</v>
      </c>
      <c r="V1195" t="str">
        <f>IFERROR(_xlfn.XLOOKUP(tb_C101[[#This Row],[OS]],[1]!tb_C103[OS],[1]!tb_C103[DESCRICAO]),"0")</f>
        <v>MELHORIA</v>
      </c>
      <c r="W1195" t="str">
        <f>IFERROR(_xlfn.XLOOKUP(tb_C101[[#This Row],[OS]],[1]!tb_C103[OS],[1]!tb_C103[DESCRICAO2]),"0")</f>
        <v>Mecanico</v>
      </c>
    </row>
    <row r="1196" spans="1:23" x14ac:dyDescent="0.25">
      <c r="A1196" s="7">
        <v>1157</v>
      </c>
      <c r="B1196" t="s">
        <v>184</v>
      </c>
      <c r="C1196">
        <v>118</v>
      </c>
      <c r="D1196" s="8" t="s">
        <v>1349</v>
      </c>
      <c r="H1196" t="s">
        <v>343</v>
      </c>
      <c r="I1196" s="9">
        <v>45231.220254629632</v>
      </c>
      <c r="J1196" s="9">
        <v>45231.041666666664</v>
      </c>
      <c r="K1196" s="9">
        <v>45231.083333333336</v>
      </c>
      <c r="L1196" s="9">
        <v>45237.616643518515</v>
      </c>
      <c r="M1196" t="s">
        <v>2414</v>
      </c>
      <c r="N1196" t="s">
        <v>180</v>
      </c>
      <c r="O1196" t="s">
        <v>204</v>
      </c>
      <c r="P1196" t="s">
        <v>331</v>
      </c>
      <c r="R1196" t="s">
        <v>2415</v>
      </c>
      <c r="S1196" s="9">
        <v>45237.617071759261</v>
      </c>
      <c r="T1196">
        <v>43181706833</v>
      </c>
      <c r="U1196" t="s">
        <v>183</v>
      </c>
      <c r="V1196" t="str">
        <f>IFERROR(_xlfn.XLOOKUP(tb_C101[[#This Row],[OS]],[1]!tb_C103[OS],[1]!tb_C103[DESCRICAO]),"0")</f>
        <v>CORRETIVA</v>
      </c>
      <c r="W1196" t="str">
        <f>IFERROR(_xlfn.XLOOKUP(tb_C101[[#This Row],[OS]],[1]!tb_C103[OS],[1]!tb_C103[DESCRICAO2]),"0")</f>
        <v>Eletrico</v>
      </c>
    </row>
    <row r="1197" spans="1:23" x14ac:dyDescent="0.25">
      <c r="A1197" s="7">
        <v>1158</v>
      </c>
      <c r="B1197" t="s">
        <v>79</v>
      </c>
      <c r="C1197">
        <v>417</v>
      </c>
      <c r="D1197" s="8" t="s">
        <v>927</v>
      </c>
      <c r="H1197" t="s">
        <v>744</v>
      </c>
      <c r="I1197" s="9">
        <v>45231.654004629629</v>
      </c>
      <c r="J1197" s="9"/>
      <c r="K1197" s="9"/>
      <c r="L1197" s="9">
        <v>45237.637291666666</v>
      </c>
      <c r="M1197" t="s">
        <v>2416</v>
      </c>
      <c r="N1197" t="s">
        <v>180</v>
      </c>
      <c r="O1197" t="s">
        <v>181</v>
      </c>
      <c r="P1197" t="s">
        <v>182</v>
      </c>
      <c r="R1197" t="s">
        <v>2417</v>
      </c>
      <c r="S1197" s="9">
        <v>45237.637303240743</v>
      </c>
      <c r="T1197">
        <v>43181706833</v>
      </c>
      <c r="U1197" t="s">
        <v>183</v>
      </c>
      <c r="V1197" t="str">
        <f>IFERROR(_xlfn.XLOOKUP(tb_C101[[#This Row],[OS]],[1]!tb_C103[OS],[1]!tb_C103[DESCRICAO]),"0")</f>
        <v>CORRETIVA</v>
      </c>
      <c r="W1197" t="str">
        <f>IFERROR(_xlfn.XLOOKUP(tb_C101[[#This Row],[OS]],[1]!tb_C103[OS],[1]!tb_C103[DESCRICAO2]),"0")</f>
        <v>Mecanico</v>
      </c>
    </row>
    <row r="1198" spans="1:23" x14ac:dyDescent="0.25">
      <c r="A1198" s="7">
        <v>1159</v>
      </c>
      <c r="B1198" t="s">
        <v>79</v>
      </c>
      <c r="C1198">
        <v>416</v>
      </c>
      <c r="D1198" s="8" t="s">
        <v>870</v>
      </c>
      <c r="H1198" t="s">
        <v>731</v>
      </c>
      <c r="I1198" s="9">
        <v>45231.710393518515</v>
      </c>
      <c r="J1198" s="9"/>
      <c r="K1198" s="9"/>
      <c r="L1198" s="9">
        <v>45237.637754629628</v>
      </c>
      <c r="M1198" t="s">
        <v>2418</v>
      </c>
      <c r="N1198" t="s">
        <v>180</v>
      </c>
      <c r="O1198" t="s">
        <v>181</v>
      </c>
      <c r="P1198" t="s">
        <v>189</v>
      </c>
      <c r="R1198" t="s">
        <v>2419</v>
      </c>
      <c r="S1198" s="9">
        <v>45237.637870370374</v>
      </c>
      <c r="T1198">
        <v>43181706833</v>
      </c>
      <c r="U1198" t="s">
        <v>183</v>
      </c>
      <c r="V1198" t="str">
        <f>IFERROR(_xlfn.XLOOKUP(tb_C101[[#This Row],[OS]],[1]!tb_C103[OS],[1]!tb_C103[DESCRICAO]),"0")</f>
        <v>MELHORIA</v>
      </c>
      <c r="W1198" t="str">
        <f>IFERROR(_xlfn.XLOOKUP(tb_C101[[#This Row],[OS]],[1]!tb_C103[OS],[1]!tb_C103[DESCRICAO2]),"0")</f>
        <v>Mecanico</v>
      </c>
    </row>
    <row r="1199" spans="1:23" x14ac:dyDescent="0.25">
      <c r="A1199" s="7">
        <v>1160</v>
      </c>
      <c r="B1199" t="s">
        <v>79</v>
      </c>
      <c r="D1199" s="8"/>
      <c r="H1199" t="s">
        <v>744</v>
      </c>
      <c r="I1199" s="9">
        <v>45231.710949074077</v>
      </c>
      <c r="J1199" s="9"/>
      <c r="K1199" s="9"/>
      <c r="L1199" s="9">
        <v>45237.638090277775</v>
      </c>
      <c r="M1199" t="s">
        <v>2420</v>
      </c>
      <c r="N1199" t="s">
        <v>180</v>
      </c>
      <c r="O1199" t="s">
        <v>181</v>
      </c>
      <c r="P1199" t="s">
        <v>182</v>
      </c>
      <c r="R1199" t="s">
        <v>2421</v>
      </c>
      <c r="S1199" s="9">
        <v>45237.638113425928</v>
      </c>
      <c r="T1199">
        <v>43181706833</v>
      </c>
      <c r="U1199" t="s">
        <v>183</v>
      </c>
      <c r="V1199" t="str">
        <f>IFERROR(_xlfn.XLOOKUP(tb_C101[[#This Row],[OS]],[1]!tb_C103[OS],[1]!tb_C103[DESCRICAO]),"0")</f>
        <v>CORRETIVA</v>
      </c>
      <c r="W1199" t="str">
        <f>IFERROR(_xlfn.XLOOKUP(tb_C101[[#This Row],[OS]],[1]!tb_C103[OS],[1]!tb_C103[DESCRICAO2]),"0")</f>
        <v>Mecanico</v>
      </c>
    </row>
    <row r="1200" spans="1:23" x14ac:dyDescent="0.25">
      <c r="A1200" s="7">
        <v>1161</v>
      </c>
      <c r="B1200" t="s">
        <v>175</v>
      </c>
      <c r="C1200">
        <v>207</v>
      </c>
      <c r="D1200" s="8" t="s">
        <v>760</v>
      </c>
      <c r="H1200" t="s">
        <v>723</v>
      </c>
      <c r="I1200" s="9">
        <v>45231.886319444442</v>
      </c>
      <c r="J1200" s="9"/>
      <c r="K1200" s="9"/>
      <c r="L1200" s="9">
        <v>45237.638368055559</v>
      </c>
      <c r="M1200" t="s">
        <v>2422</v>
      </c>
      <c r="N1200" t="s">
        <v>180</v>
      </c>
      <c r="O1200" t="s">
        <v>181</v>
      </c>
      <c r="P1200" t="s">
        <v>182</v>
      </c>
      <c r="R1200" t="s">
        <v>2423</v>
      </c>
      <c r="S1200" s="9">
        <v>45237.638379629629</v>
      </c>
      <c r="T1200">
        <v>43181706833</v>
      </c>
      <c r="U1200" t="s">
        <v>183</v>
      </c>
      <c r="V1200" t="str">
        <f>IFERROR(_xlfn.XLOOKUP(tb_C101[[#This Row],[OS]],[1]!tb_C103[OS],[1]!tb_C103[DESCRICAO]),"0")</f>
        <v>CORRETIVA</v>
      </c>
      <c r="W1200" t="str">
        <f>IFERROR(_xlfn.XLOOKUP(tb_C101[[#This Row],[OS]],[1]!tb_C103[OS],[1]!tb_C103[DESCRICAO2]),"0")</f>
        <v>Mecanico</v>
      </c>
    </row>
    <row r="1201" spans="1:23" x14ac:dyDescent="0.25">
      <c r="A1201" s="7">
        <v>1162</v>
      </c>
      <c r="B1201" t="s">
        <v>184</v>
      </c>
      <c r="C1201">
        <v>108</v>
      </c>
      <c r="D1201" s="8" t="s">
        <v>317</v>
      </c>
      <c r="E1201" t="s">
        <v>345</v>
      </c>
      <c r="H1201" t="s">
        <v>343</v>
      </c>
      <c r="I1201" s="9">
        <v>45232.138703703706</v>
      </c>
      <c r="J1201" s="9"/>
      <c r="K1201" s="9"/>
      <c r="L1201" s="9">
        <v>45237.638807870368</v>
      </c>
      <c r="M1201" t="s">
        <v>2424</v>
      </c>
      <c r="N1201" t="s">
        <v>180</v>
      </c>
      <c r="O1201" t="s">
        <v>181</v>
      </c>
      <c r="P1201" t="s">
        <v>331</v>
      </c>
      <c r="R1201" t="s">
        <v>2425</v>
      </c>
      <c r="S1201" s="9">
        <v>45358.310034722221</v>
      </c>
      <c r="T1201">
        <v>43181706833</v>
      </c>
      <c r="U1201" t="s">
        <v>183</v>
      </c>
      <c r="V1201" t="str">
        <f>IFERROR(_xlfn.XLOOKUP(tb_C101[[#This Row],[OS]],[1]!tb_C103[OS],[1]!tb_C103[DESCRICAO]),"0")</f>
        <v>CORRETIVA</v>
      </c>
      <c r="W1201" t="str">
        <f>IFERROR(_xlfn.XLOOKUP(tb_C101[[#This Row],[OS]],[1]!tb_C103[OS],[1]!tb_C103[DESCRICAO2]),"0")</f>
        <v>Mecanico</v>
      </c>
    </row>
    <row r="1202" spans="1:23" x14ac:dyDescent="0.25">
      <c r="A1202" s="7">
        <v>1163</v>
      </c>
      <c r="B1202" t="s">
        <v>184</v>
      </c>
      <c r="C1202">
        <v>108</v>
      </c>
      <c r="D1202" s="8" t="s">
        <v>317</v>
      </c>
      <c r="E1202" t="s">
        <v>300</v>
      </c>
      <c r="H1202" t="s">
        <v>343</v>
      </c>
      <c r="I1202" s="9">
        <v>45232.140497685185</v>
      </c>
      <c r="J1202" s="9"/>
      <c r="K1202" s="9"/>
      <c r="L1202" s="9">
        <v>45237.617604166669</v>
      </c>
      <c r="M1202" t="s">
        <v>2426</v>
      </c>
      <c r="N1202" t="s">
        <v>180</v>
      </c>
      <c r="O1202" t="s">
        <v>181</v>
      </c>
      <c r="P1202" t="s">
        <v>331</v>
      </c>
      <c r="R1202" t="s">
        <v>2427</v>
      </c>
      <c r="S1202" s="9">
        <v>45358.310266203705</v>
      </c>
      <c r="T1202">
        <v>43181706833</v>
      </c>
      <c r="U1202" t="s">
        <v>183</v>
      </c>
      <c r="V1202" t="str">
        <f>IFERROR(_xlfn.XLOOKUP(tb_C101[[#This Row],[OS]],[1]!tb_C103[OS],[1]!tb_C103[DESCRICAO]),"0")</f>
        <v>CORRETIVA</v>
      </c>
      <c r="W1202" t="str">
        <f>IFERROR(_xlfn.XLOOKUP(tb_C101[[#This Row],[OS]],[1]!tb_C103[OS],[1]!tb_C103[DESCRICAO2]),"0")</f>
        <v>Eletrico</v>
      </c>
    </row>
    <row r="1203" spans="1:23" x14ac:dyDescent="0.25">
      <c r="A1203" s="7">
        <v>1164</v>
      </c>
      <c r="B1203" t="s">
        <v>79</v>
      </c>
      <c r="C1203">
        <v>413</v>
      </c>
      <c r="D1203" s="8" t="s">
        <v>295</v>
      </c>
      <c r="E1203" t="s">
        <v>229</v>
      </c>
      <c r="H1203" t="s">
        <v>744</v>
      </c>
      <c r="I1203" s="9">
        <v>45232.577847222223</v>
      </c>
      <c r="J1203" s="9"/>
      <c r="K1203" s="9"/>
      <c r="L1203" s="9">
        <v>45237.639120370368</v>
      </c>
      <c r="M1203" t="s">
        <v>2428</v>
      </c>
      <c r="N1203" t="s">
        <v>180</v>
      </c>
      <c r="O1203" t="s">
        <v>181</v>
      </c>
      <c r="P1203" t="s">
        <v>182</v>
      </c>
      <c r="R1203" t="s">
        <v>2429</v>
      </c>
      <c r="S1203" s="9">
        <v>45237.639131944445</v>
      </c>
      <c r="T1203">
        <v>43181706833</v>
      </c>
      <c r="U1203" t="s">
        <v>183</v>
      </c>
      <c r="V1203" t="str">
        <f>IFERROR(_xlfn.XLOOKUP(tb_C101[[#This Row],[OS]],[1]!tb_C103[OS],[1]!tb_C103[DESCRICAO]),"0")</f>
        <v>CORRETIVA</v>
      </c>
      <c r="W1203" t="str">
        <f>IFERROR(_xlfn.XLOOKUP(tb_C101[[#This Row],[OS]],[1]!tb_C103[OS],[1]!tb_C103[DESCRICAO2]),"0")</f>
        <v>Mecanico</v>
      </c>
    </row>
    <row r="1204" spans="1:23" x14ac:dyDescent="0.25">
      <c r="A1204" s="7">
        <v>1165</v>
      </c>
      <c r="B1204" t="s">
        <v>175</v>
      </c>
      <c r="C1204">
        <v>207</v>
      </c>
      <c r="D1204" s="8" t="s">
        <v>760</v>
      </c>
      <c r="H1204" t="s">
        <v>723</v>
      </c>
      <c r="I1204" s="9">
        <v>45232.654629629629</v>
      </c>
      <c r="J1204" s="9">
        <v>45232.654236111113</v>
      </c>
      <c r="K1204" s="9">
        <v>45232.71875</v>
      </c>
      <c r="L1204" s="9">
        <v>45237.617974537039</v>
      </c>
      <c r="M1204" t="s">
        <v>2430</v>
      </c>
      <c r="N1204" t="s">
        <v>180</v>
      </c>
      <c r="O1204" t="s">
        <v>204</v>
      </c>
      <c r="P1204" t="s">
        <v>182</v>
      </c>
      <c r="R1204" t="s">
        <v>2431</v>
      </c>
      <c r="S1204" s="9">
        <v>45237.617986111109</v>
      </c>
      <c r="T1204">
        <v>43181706833</v>
      </c>
      <c r="U1204" t="s">
        <v>183</v>
      </c>
      <c r="V1204" t="str">
        <f>IFERROR(_xlfn.XLOOKUP(tb_C101[[#This Row],[OS]],[1]!tb_C103[OS],[1]!tb_C103[DESCRICAO]),"0")</f>
        <v>CORRETIVA</v>
      </c>
      <c r="W1204" t="str">
        <f>IFERROR(_xlfn.XLOOKUP(tb_C101[[#This Row],[OS]],[1]!tb_C103[OS],[1]!tb_C103[DESCRICAO2]),"0")</f>
        <v>Eletrico</v>
      </c>
    </row>
    <row r="1205" spans="1:23" x14ac:dyDescent="0.25">
      <c r="A1205" s="7">
        <v>1166</v>
      </c>
      <c r="B1205" t="s">
        <v>175</v>
      </c>
      <c r="C1205">
        <v>204</v>
      </c>
      <c r="D1205" s="8" t="s">
        <v>282</v>
      </c>
      <c r="E1205" t="s">
        <v>302</v>
      </c>
      <c r="H1205" t="s">
        <v>1060</v>
      </c>
      <c r="I1205" s="9">
        <v>45233.166412037041</v>
      </c>
      <c r="J1205" s="9"/>
      <c r="K1205" s="9"/>
      <c r="L1205" s="9">
        <v>45237.619259259256</v>
      </c>
      <c r="M1205" t="s">
        <v>2432</v>
      </c>
      <c r="N1205" t="s">
        <v>180</v>
      </c>
      <c r="O1205" t="s">
        <v>181</v>
      </c>
      <c r="P1205" t="s">
        <v>331</v>
      </c>
      <c r="R1205" t="s">
        <v>2433</v>
      </c>
      <c r="S1205" s="9">
        <v>45237.61928240741</v>
      </c>
      <c r="T1205">
        <v>43181706833</v>
      </c>
      <c r="U1205" t="s">
        <v>183</v>
      </c>
      <c r="V1205" t="str">
        <f>IFERROR(_xlfn.XLOOKUP(tb_C101[[#This Row],[OS]],[1]!tb_C103[OS],[1]!tb_C103[DESCRICAO]),"0")</f>
        <v>CORRETIVA</v>
      </c>
      <c r="W1205" t="str">
        <f>IFERROR(_xlfn.XLOOKUP(tb_C101[[#This Row],[OS]],[1]!tb_C103[OS],[1]!tb_C103[DESCRICAO2]),"0")</f>
        <v>Eletrico</v>
      </c>
    </row>
    <row r="1206" spans="1:23" x14ac:dyDescent="0.25">
      <c r="A1206" s="7">
        <v>1167</v>
      </c>
      <c r="B1206" t="s">
        <v>175</v>
      </c>
      <c r="C1206">
        <v>206</v>
      </c>
      <c r="D1206" s="8" t="s">
        <v>793</v>
      </c>
      <c r="H1206" t="s">
        <v>774</v>
      </c>
      <c r="I1206" s="9">
        <v>45233.477835648147</v>
      </c>
      <c r="J1206" s="9"/>
      <c r="K1206" s="9"/>
      <c r="L1206" s="9">
        <v>45237.639374999999</v>
      </c>
      <c r="M1206" t="s">
        <v>2434</v>
      </c>
      <c r="N1206" t="s">
        <v>180</v>
      </c>
      <c r="O1206" t="s">
        <v>181</v>
      </c>
      <c r="P1206" t="s">
        <v>189</v>
      </c>
      <c r="R1206" t="s">
        <v>2435</v>
      </c>
      <c r="S1206" s="9">
        <v>45237.639386574076</v>
      </c>
      <c r="T1206">
        <v>43181706833</v>
      </c>
      <c r="U1206" t="s">
        <v>183</v>
      </c>
      <c r="V1206" t="str">
        <f>IFERROR(_xlfn.XLOOKUP(tb_C101[[#This Row],[OS]],[1]!tb_C103[OS],[1]!tb_C103[DESCRICAO]),"0")</f>
        <v>CORRETIVA</v>
      </c>
      <c r="W1206" t="str">
        <f>IFERROR(_xlfn.XLOOKUP(tb_C101[[#This Row],[OS]],[1]!tb_C103[OS],[1]!tb_C103[DESCRICAO2]),"0")</f>
        <v>Mecanico</v>
      </c>
    </row>
    <row r="1207" spans="1:23" x14ac:dyDescent="0.25">
      <c r="A1207" s="7">
        <v>1168</v>
      </c>
      <c r="B1207" t="s">
        <v>175</v>
      </c>
      <c r="C1207">
        <v>204</v>
      </c>
      <c r="D1207" s="8" t="s">
        <v>282</v>
      </c>
      <c r="E1207" t="s">
        <v>302</v>
      </c>
      <c r="H1207" t="s">
        <v>1060</v>
      </c>
      <c r="I1207" s="9">
        <v>45233.994050925925</v>
      </c>
      <c r="J1207" s="9"/>
      <c r="K1207" s="9"/>
      <c r="L1207" s="9">
        <v>45237.61954861111</v>
      </c>
      <c r="M1207" t="s">
        <v>2436</v>
      </c>
      <c r="N1207" t="s">
        <v>180</v>
      </c>
      <c r="O1207" t="s">
        <v>181</v>
      </c>
      <c r="P1207" t="s">
        <v>331</v>
      </c>
      <c r="R1207" t="s">
        <v>2437</v>
      </c>
      <c r="S1207" s="9">
        <v>45237.619571759256</v>
      </c>
      <c r="T1207">
        <v>43181706833</v>
      </c>
      <c r="U1207" t="s">
        <v>183</v>
      </c>
      <c r="V1207" t="str">
        <f>IFERROR(_xlfn.XLOOKUP(tb_C101[[#This Row],[OS]],[1]!tb_C103[OS],[1]!tb_C103[DESCRICAO]),"0")</f>
        <v>CORRETIVA</v>
      </c>
      <c r="W1207" t="str">
        <f>IFERROR(_xlfn.XLOOKUP(tb_C101[[#This Row],[OS]],[1]!tb_C103[OS],[1]!tb_C103[DESCRICAO2]),"0")</f>
        <v>Eletrico</v>
      </c>
    </row>
    <row r="1208" spans="1:23" x14ac:dyDescent="0.25">
      <c r="A1208" s="7">
        <v>1169</v>
      </c>
      <c r="B1208" t="s">
        <v>175</v>
      </c>
      <c r="D1208" s="8"/>
      <c r="H1208" t="s">
        <v>1060</v>
      </c>
      <c r="I1208" s="9">
        <v>45234.00199074074</v>
      </c>
      <c r="J1208" s="9"/>
      <c r="K1208" s="9"/>
      <c r="L1208" s="9">
        <v>45259.735995370371</v>
      </c>
      <c r="M1208" t="s">
        <v>2438</v>
      </c>
      <c r="N1208" t="s">
        <v>180</v>
      </c>
      <c r="O1208" t="s">
        <v>181</v>
      </c>
      <c r="P1208" t="s">
        <v>331</v>
      </c>
      <c r="R1208" t="s">
        <v>2439</v>
      </c>
      <c r="S1208" s="9">
        <v>45259.736018518517</v>
      </c>
      <c r="T1208">
        <v>43181706833</v>
      </c>
      <c r="U1208" t="s">
        <v>183</v>
      </c>
      <c r="V1208" t="str">
        <f>IFERROR(_xlfn.XLOOKUP(tb_C101[[#This Row],[OS]],[1]!tb_C103[OS],[1]!tb_C103[DESCRICAO]),"0")</f>
        <v>CORRETIVA</v>
      </c>
      <c r="W1208" t="str">
        <f>IFERROR(_xlfn.XLOOKUP(tb_C101[[#This Row],[OS]],[1]!tb_C103[OS],[1]!tb_C103[DESCRICAO2]),"0")</f>
        <v>Eletrico</v>
      </c>
    </row>
    <row r="1209" spans="1:23" x14ac:dyDescent="0.25">
      <c r="A1209" s="7">
        <v>1170</v>
      </c>
      <c r="B1209" t="s">
        <v>175</v>
      </c>
      <c r="C1209">
        <v>1006</v>
      </c>
      <c r="D1209" s="8" t="s">
        <v>1681</v>
      </c>
      <c r="H1209" t="s">
        <v>774</v>
      </c>
      <c r="I1209" s="9">
        <v>45234.316631944443</v>
      </c>
      <c r="J1209" s="9"/>
      <c r="K1209" s="9"/>
      <c r="L1209" s="9">
        <v>45237.639861111114</v>
      </c>
      <c r="M1209" t="s">
        <v>2440</v>
      </c>
      <c r="N1209" t="s">
        <v>180</v>
      </c>
      <c r="O1209" t="s">
        <v>181</v>
      </c>
      <c r="P1209" t="s">
        <v>189</v>
      </c>
      <c r="R1209" t="s">
        <v>2441</v>
      </c>
      <c r="S1209" s="9">
        <v>45237.639872685184</v>
      </c>
      <c r="T1209">
        <v>43181706833</v>
      </c>
      <c r="U1209" t="s">
        <v>183</v>
      </c>
      <c r="V1209" t="str">
        <f>IFERROR(_xlfn.XLOOKUP(tb_C101[[#This Row],[OS]],[1]!tb_C103[OS],[1]!tb_C103[DESCRICAO]),"0")</f>
        <v>CORRETIVA</v>
      </c>
      <c r="W1209" t="str">
        <f>IFERROR(_xlfn.XLOOKUP(tb_C101[[#This Row],[OS]],[1]!tb_C103[OS],[1]!tb_C103[DESCRICAO2]),"0")</f>
        <v>Mecanico</v>
      </c>
    </row>
    <row r="1210" spans="1:23" x14ac:dyDescent="0.25">
      <c r="A1210" s="7">
        <v>1171</v>
      </c>
      <c r="B1210" t="s">
        <v>175</v>
      </c>
      <c r="C1210">
        <v>207</v>
      </c>
      <c r="D1210" s="8" t="s">
        <v>760</v>
      </c>
      <c r="E1210" t="s">
        <v>2442</v>
      </c>
      <c r="H1210" t="s">
        <v>723</v>
      </c>
      <c r="I1210" s="9">
        <v>45234.484039351853</v>
      </c>
      <c r="J1210" s="9">
        <v>45234.483819444446</v>
      </c>
      <c r="K1210" s="9">
        <v>45234.5</v>
      </c>
      <c r="L1210" s="9">
        <v>45397.350324074076</v>
      </c>
      <c r="M1210" t="s">
        <v>2443</v>
      </c>
      <c r="N1210" t="s">
        <v>180</v>
      </c>
      <c r="O1210" t="s">
        <v>204</v>
      </c>
      <c r="P1210" t="s">
        <v>189</v>
      </c>
      <c r="R1210" t="s">
        <v>1578</v>
      </c>
      <c r="S1210" s="9">
        <v>45397.350335648145</v>
      </c>
      <c r="T1210">
        <v>43181706833</v>
      </c>
      <c r="U1210" t="s">
        <v>183</v>
      </c>
      <c r="V1210" t="str">
        <f>IFERROR(_xlfn.XLOOKUP(tb_C101[[#This Row],[OS]],[1]!tb_C103[OS],[1]!tb_C103[DESCRICAO]),"0")</f>
        <v>CORRETIVA</v>
      </c>
      <c r="W1210" t="str">
        <f>IFERROR(_xlfn.XLOOKUP(tb_C101[[#This Row],[OS]],[1]!tb_C103[OS],[1]!tb_C103[DESCRICAO2]),"0")</f>
        <v>Mecanico</v>
      </c>
    </row>
    <row r="1211" spans="1:23" x14ac:dyDescent="0.25">
      <c r="A1211" s="7">
        <v>1172</v>
      </c>
      <c r="B1211" t="s">
        <v>184</v>
      </c>
      <c r="C1211">
        <v>117</v>
      </c>
      <c r="D1211" s="8" t="s">
        <v>354</v>
      </c>
      <c r="E1211" t="s">
        <v>245</v>
      </c>
      <c r="H1211" t="s">
        <v>343</v>
      </c>
      <c r="I1211" s="9">
        <v>45236.25167824074</v>
      </c>
      <c r="J1211" s="9"/>
      <c r="K1211" s="9"/>
      <c r="L1211" s="9">
        <v>45238.395243055558</v>
      </c>
      <c r="M1211" t="s">
        <v>2444</v>
      </c>
      <c r="N1211" t="s">
        <v>180</v>
      </c>
      <c r="O1211" t="s">
        <v>181</v>
      </c>
      <c r="P1211" t="s">
        <v>331</v>
      </c>
      <c r="R1211" t="s">
        <v>2445</v>
      </c>
      <c r="S1211" s="9">
        <v>45238.395254629628</v>
      </c>
      <c r="T1211">
        <v>43181706833</v>
      </c>
      <c r="U1211" t="s">
        <v>183</v>
      </c>
      <c r="V1211" t="str">
        <f>IFERROR(_xlfn.XLOOKUP(tb_C101[[#This Row],[OS]],[1]!tb_C103[OS],[1]!tb_C103[DESCRICAO]),"0")</f>
        <v>CORRETIVA</v>
      </c>
      <c r="W1211" t="str">
        <f>IFERROR(_xlfn.XLOOKUP(tb_C101[[#This Row],[OS]],[1]!tb_C103[OS],[1]!tb_C103[DESCRICAO2]),"0")</f>
        <v>Mecanico</v>
      </c>
    </row>
    <row r="1212" spans="1:23" x14ac:dyDescent="0.25">
      <c r="A1212" s="7">
        <v>1173</v>
      </c>
      <c r="B1212" t="s">
        <v>1267</v>
      </c>
      <c r="D1212" s="8"/>
      <c r="H1212" t="s">
        <v>343</v>
      </c>
      <c r="I1212" s="9">
        <v>45236.252418981479</v>
      </c>
      <c r="J1212" s="9"/>
      <c r="K1212" s="9"/>
      <c r="L1212" s="9">
        <v>45259.736342592594</v>
      </c>
      <c r="M1212" t="s">
        <v>2446</v>
      </c>
      <c r="N1212" t="s">
        <v>180</v>
      </c>
      <c r="O1212" t="s">
        <v>181</v>
      </c>
      <c r="P1212" t="s">
        <v>331</v>
      </c>
      <c r="R1212" t="s">
        <v>2447</v>
      </c>
      <c r="S1212" s="9">
        <v>45259.736354166664</v>
      </c>
      <c r="T1212">
        <v>43181706833</v>
      </c>
      <c r="U1212" t="s">
        <v>183</v>
      </c>
      <c r="V1212" t="str">
        <f>IFERROR(_xlfn.XLOOKUP(tb_C101[[#This Row],[OS]],[1]!tb_C103[OS],[1]!tb_C103[DESCRICAO]),"0")</f>
        <v>CORRETIVA</v>
      </c>
      <c r="W1212" t="str">
        <f>IFERROR(_xlfn.XLOOKUP(tb_C101[[#This Row],[OS]],[1]!tb_C103[OS],[1]!tb_C103[DESCRICAO2]),"0")</f>
        <v>Eletrico</v>
      </c>
    </row>
    <row r="1213" spans="1:23" x14ac:dyDescent="0.25">
      <c r="A1213" s="7">
        <v>1174</v>
      </c>
      <c r="B1213" t="s">
        <v>874</v>
      </c>
      <c r="C1213">
        <v>9001</v>
      </c>
      <c r="D1213" s="8" t="s">
        <v>2065</v>
      </c>
      <c r="E1213" t="s">
        <v>184</v>
      </c>
      <c r="H1213" t="s">
        <v>1488</v>
      </c>
      <c r="I1213" s="9">
        <v>45236.347025462965</v>
      </c>
      <c r="J1213" s="9"/>
      <c r="K1213" s="9"/>
      <c r="L1213" s="9">
        <v>45384.651770833334</v>
      </c>
      <c r="M1213" t="s">
        <v>2448</v>
      </c>
      <c r="N1213" t="s">
        <v>180</v>
      </c>
      <c r="O1213" t="s">
        <v>181</v>
      </c>
      <c r="P1213" t="s">
        <v>189</v>
      </c>
      <c r="R1213" t="s">
        <v>2449</v>
      </c>
      <c r="S1213" s="9">
        <v>45384.65179398148</v>
      </c>
      <c r="T1213">
        <v>43181706833</v>
      </c>
      <c r="U1213" t="s">
        <v>183</v>
      </c>
      <c r="V1213" t="str">
        <f>IFERROR(_xlfn.XLOOKUP(tb_C101[[#This Row],[OS]],[1]!tb_C103[OS],[1]!tb_C103[DESCRICAO]),"0")</f>
        <v>CORRETIVA</v>
      </c>
      <c r="W1213" t="str">
        <f>IFERROR(_xlfn.XLOOKUP(tb_C101[[#This Row],[OS]],[1]!tb_C103[OS],[1]!tb_C103[DESCRICAO2]),"0")</f>
        <v>Eletrico</v>
      </c>
    </row>
    <row r="1214" spans="1:23" x14ac:dyDescent="0.25">
      <c r="A1214" s="7">
        <v>1175</v>
      </c>
      <c r="B1214" t="s">
        <v>24</v>
      </c>
      <c r="C1214">
        <v>505</v>
      </c>
      <c r="D1214" s="8" t="s">
        <v>851</v>
      </c>
      <c r="H1214" t="s">
        <v>814</v>
      </c>
      <c r="I1214" s="9">
        <v>45236.727650462963</v>
      </c>
      <c r="J1214" s="9">
        <v>45236.625</v>
      </c>
      <c r="K1214" s="9">
        <v>45236.680555555555</v>
      </c>
      <c r="L1214" s="9">
        <v>45240.461747685185</v>
      </c>
      <c r="M1214" t="s">
        <v>2450</v>
      </c>
      <c r="N1214" t="s">
        <v>180</v>
      </c>
      <c r="O1214" t="s">
        <v>204</v>
      </c>
      <c r="P1214" t="s">
        <v>182</v>
      </c>
      <c r="R1214" t="s">
        <v>2451</v>
      </c>
      <c r="S1214" s="9">
        <v>45240.461770833332</v>
      </c>
      <c r="T1214">
        <v>43181706833</v>
      </c>
      <c r="U1214" t="s">
        <v>183</v>
      </c>
      <c r="V1214" t="str">
        <f>IFERROR(_xlfn.XLOOKUP(tb_C101[[#This Row],[OS]],[1]!tb_C103[OS],[1]!tb_C103[DESCRICAO]),"0")</f>
        <v>CORRETIVA</v>
      </c>
      <c r="W1214" t="str">
        <f>IFERROR(_xlfn.XLOOKUP(tb_C101[[#This Row],[OS]],[1]!tb_C103[OS],[1]!tb_C103[DESCRICAO2]),"0")</f>
        <v>Mecanico</v>
      </c>
    </row>
    <row r="1215" spans="1:23" x14ac:dyDescent="0.25">
      <c r="A1215" s="7">
        <v>1176</v>
      </c>
      <c r="B1215" t="s">
        <v>175</v>
      </c>
      <c r="C1215">
        <v>207</v>
      </c>
      <c r="D1215" s="8" t="s">
        <v>760</v>
      </c>
      <c r="H1215" t="s">
        <v>1060</v>
      </c>
      <c r="I1215" s="9">
        <v>45237.080324074072</v>
      </c>
      <c r="J1215" s="9">
        <v>45237.080289351848</v>
      </c>
      <c r="K1215" s="9">
        <v>45237.135416666664</v>
      </c>
      <c r="L1215" s="9">
        <v>45237.62060185185</v>
      </c>
      <c r="M1215" t="s">
        <v>2452</v>
      </c>
      <c r="N1215" t="s">
        <v>180</v>
      </c>
      <c r="O1215" t="s">
        <v>204</v>
      </c>
      <c r="P1215" t="s">
        <v>331</v>
      </c>
      <c r="R1215" t="s">
        <v>2453</v>
      </c>
      <c r="S1215" s="9">
        <v>45237.620625000003</v>
      </c>
      <c r="T1215">
        <v>43181706833</v>
      </c>
      <c r="U1215" t="s">
        <v>183</v>
      </c>
      <c r="V1215" t="str">
        <f>IFERROR(_xlfn.XLOOKUP(tb_C101[[#This Row],[OS]],[1]!tb_C103[OS],[1]!tb_C103[DESCRICAO]),"0")</f>
        <v>CORRETIVA</v>
      </c>
      <c r="W1215" t="str">
        <f>IFERROR(_xlfn.XLOOKUP(tb_C101[[#This Row],[OS]],[1]!tb_C103[OS],[1]!tb_C103[DESCRICAO2]),"0")</f>
        <v>Eletrico</v>
      </c>
    </row>
    <row r="1216" spans="1:23" x14ac:dyDescent="0.25">
      <c r="A1216" s="7">
        <v>1177</v>
      </c>
      <c r="B1216" t="s">
        <v>175</v>
      </c>
      <c r="C1216">
        <v>207</v>
      </c>
      <c r="D1216" s="8" t="s">
        <v>760</v>
      </c>
      <c r="H1216" t="s">
        <v>1060</v>
      </c>
      <c r="I1216" s="9">
        <v>45237.148958333331</v>
      </c>
      <c r="J1216" s="9">
        <v>45237.148877314816</v>
      </c>
      <c r="K1216" s="9">
        <v>45237.15625</v>
      </c>
      <c r="L1216" s="9">
        <v>45237.622013888889</v>
      </c>
      <c r="M1216" t="s">
        <v>2454</v>
      </c>
      <c r="N1216" t="s">
        <v>180</v>
      </c>
      <c r="O1216" t="s">
        <v>204</v>
      </c>
      <c r="P1216" t="s">
        <v>331</v>
      </c>
      <c r="R1216" t="s">
        <v>2455</v>
      </c>
      <c r="S1216" s="9">
        <v>45237.622037037036</v>
      </c>
      <c r="T1216">
        <v>43181706833</v>
      </c>
      <c r="U1216" t="s">
        <v>183</v>
      </c>
      <c r="V1216" t="str">
        <f>IFERROR(_xlfn.XLOOKUP(tb_C101[[#This Row],[OS]],[1]!tb_C103[OS],[1]!tb_C103[DESCRICAO]),"0")</f>
        <v>CORRETIVA</v>
      </c>
      <c r="W1216" t="str">
        <f>IFERROR(_xlfn.XLOOKUP(tb_C101[[#This Row],[OS]],[1]!tb_C103[OS],[1]!tb_C103[DESCRICAO2]),"0")</f>
        <v>Eletrico</v>
      </c>
    </row>
    <row r="1217" spans="1:23" x14ac:dyDescent="0.25">
      <c r="A1217" s="7">
        <v>1178</v>
      </c>
      <c r="B1217" t="s">
        <v>184</v>
      </c>
      <c r="C1217">
        <v>1009</v>
      </c>
      <c r="D1217" s="8" t="s">
        <v>2456</v>
      </c>
      <c r="H1217" t="s">
        <v>343</v>
      </c>
      <c r="I1217" s="9">
        <v>45237.212951388887</v>
      </c>
      <c r="J1217" s="9"/>
      <c r="K1217" s="9"/>
      <c r="L1217" s="9">
        <v>45246.653900462959</v>
      </c>
      <c r="M1217" t="s">
        <v>2457</v>
      </c>
      <c r="N1217" t="s">
        <v>180</v>
      </c>
      <c r="O1217" t="s">
        <v>181</v>
      </c>
      <c r="P1217" t="s">
        <v>331</v>
      </c>
      <c r="R1217" t="s">
        <v>2458</v>
      </c>
      <c r="S1217" s="9">
        <v>45246.653912037036</v>
      </c>
      <c r="T1217">
        <v>43181706833</v>
      </c>
      <c r="U1217" t="s">
        <v>183</v>
      </c>
      <c r="V1217" t="str">
        <f>IFERROR(_xlfn.XLOOKUP(tb_C101[[#This Row],[OS]],[1]!tb_C103[OS],[1]!tb_C103[DESCRICAO]),"0")</f>
        <v>CORRETIVA</v>
      </c>
      <c r="W1217" t="str">
        <f>IFERROR(_xlfn.XLOOKUP(tb_C101[[#This Row],[OS]],[1]!tb_C103[OS],[1]!tb_C103[DESCRICAO2]),"0")</f>
        <v>Mecanico</v>
      </c>
    </row>
    <row r="1218" spans="1:23" x14ac:dyDescent="0.25">
      <c r="A1218" s="7">
        <v>1179</v>
      </c>
      <c r="B1218" t="s">
        <v>24</v>
      </c>
      <c r="C1218">
        <v>501</v>
      </c>
      <c r="D1218" s="8" t="s">
        <v>228</v>
      </c>
      <c r="H1218" t="s">
        <v>750</v>
      </c>
      <c r="I1218" s="9">
        <v>45237.297939814816</v>
      </c>
      <c r="J1218" s="9">
        <v>45237.294722222221</v>
      </c>
      <c r="K1218" s="9">
        <v>45237.298611111109</v>
      </c>
      <c r="L1218" s="9">
        <v>45237.640092592592</v>
      </c>
      <c r="M1218" t="s">
        <v>2459</v>
      </c>
      <c r="N1218" t="s">
        <v>180</v>
      </c>
      <c r="O1218" t="s">
        <v>204</v>
      </c>
      <c r="P1218" t="s">
        <v>189</v>
      </c>
      <c r="R1218" t="s">
        <v>2460</v>
      </c>
      <c r="S1218" s="9">
        <v>45237.640104166669</v>
      </c>
      <c r="T1218">
        <v>43181706833</v>
      </c>
      <c r="U1218" t="s">
        <v>183</v>
      </c>
      <c r="V1218" t="str">
        <f>IFERROR(_xlfn.XLOOKUP(tb_C101[[#This Row],[OS]],[1]!tb_C103[OS],[1]!tb_C103[DESCRICAO]),"0")</f>
        <v>CORRETIVA</v>
      </c>
      <c r="W1218" t="str">
        <f>IFERROR(_xlfn.XLOOKUP(tb_C101[[#This Row],[OS]],[1]!tb_C103[OS],[1]!tb_C103[DESCRICAO2]),"0")</f>
        <v>Mecanico</v>
      </c>
    </row>
    <row r="1219" spans="1:23" x14ac:dyDescent="0.25">
      <c r="A1219" s="7">
        <v>1180</v>
      </c>
      <c r="B1219" t="s">
        <v>175</v>
      </c>
      <c r="C1219">
        <v>206</v>
      </c>
      <c r="D1219" s="8" t="s">
        <v>793</v>
      </c>
      <c r="H1219" t="s">
        <v>774</v>
      </c>
      <c r="I1219" s="9">
        <v>45237.433692129627</v>
      </c>
      <c r="J1219" s="9"/>
      <c r="K1219" s="9"/>
      <c r="L1219" s="9">
        <v>45240.462210648147</v>
      </c>
      <c r="M1219" t="s">
        <v>2461</v>
      </c>
      <c r="N1219" t="s">
        <v>180</v>
      </c>
      <c r="O1219" t="s">
        <v>181</v>
      </c>
      <c r="P1219" t="s">
        <v>189</v>
      </c>
      <c r="R1219" t="s">
        <v>2462</v>
      </c>
      <c r="S1219" s="9">
        <v>45240.462233796294</v>
      </c>
      <c r="T1219">
        <v>43181706833</v>
      </c>
      <c r="U1219" t="s">
        <v>183</v>
      </c>
      <c r="V1219" t="str">
        <f>IFERROR(_xlfn.XLOOKUP(tb_C101[[#This Row],[OS]],[1]!tb_C103[OS],[1]!tb_C103[DESCRICAO]),"0")</f>
        <v>CORRETIVA</v>
      </c>
      <c r="W1219" t="str">
        <f>IFERROR(_xlfn.XLOOKUP(tb_C101[[#This Row],[OS]],[1]!tb_C103[OS],[1]!tb_C103[DESCRICAO2]),"0")</f>
        <v>Mecanico</v>
      </c>
    </row>
    <row r="1220" spans="1:23" x14ac:dyDescent="0.25">
      <c r="A1220" s="7">
        <v>1181</v>
      </c>
      <c r="B1220" t="s">
        <v>175</v>
      </c>
      <c r="C1220">
        <v>207</v>
      </c>
      <c r="D1220" s="8" t="s">
        <v>760</v>
      </c>
      <c r="E1220" t="s">
        <v>2442</v>
      </c>
      <c r="H1220" t="s">
        <v>774</v>
      </c>
      <c r="I1220" s="9">
        <v>45237.499097222222</v>
      </c>
      <c r="J1220" s="9">
        <v>45237.498124999998</v>
      </c>
      <c r="K1220" s="9">
        <v>45237.520833333336</v>
      </c>
      <c r="L1220" s="9">
        <v>45397.351736111108</v>
      </c>
      <c r="M1220" t="s">
        <v>2463</v>
      </c>
      <c r="N1220" t="s">
        <v>180</v>
      </c>
      <c r="O1220" t="s">
        <v>204</v>
      </c>
      <c r="P1220" t="s">
        <v>189</v>
      </c>
      <c r="R1220" t="s">
        <v>2464</v>
      </c>
      <c r="S1220" s="9">
        <v>45397.351747685185</v>
      </c>
      <c r="T1220">
        <v>43181706833</v>
      </c>
      <c r="U1220" t="s">
        <v>183</v>
      </c>
      <c r="V1220" t="str">
        <f>IFERROR(_xlfn.XLOOKUP(tb_C101[[#This Row],[OS]],[1]!tb_C103[OS],[1]!tb_C103[DESCRICAO]),"0")</f>
        <v>CORRETIVA</v>
      </c>
      <c r="W1220" t="str">
        <f>IFERROR(_xlfn.XLOOKUP(tb_C101[[#This Row],[OS]],[1]!tb_C103[OS],[1]!tb_C103[DESCRICAO2]),"0")</f>
        <v>Mecanico</v>
      </c>
    </row>
    <row r="1221" spans="1:23" x14ac:dyDescent="0.25">
      <c r="A1221" s="7">
        <v>1182</v>
      </c>
      <c r="B1221" t="s">
        <v>184</v>
      </c>
      <c r="C1221">
        <v>113</v>
      </c>
      <c r="D1221" s="8" t="s">
        <v>213</v>
      </c>
      <c r="H1221" t="s">
        <v>827</v>
      </c>
      <c r="I1221" s="9">
        <v>45237.689791666664</v>
      </c>
      <c r="J1221" s="9"/>
      <c r="K1221" s="9"/>
      <c r="L1221" s="9">
        <v>45323.655416666668</v>
      </c>
      <c r="M1221" t="s">
        <v>2465</v>
      </c>
      <c r="N1221" t="s">
        <v>180</v>
      </c>
      <c r="O1221" t="s">
        <v>181</v>
      </c>
      <c r="P1221" t="s">
        <v>182</v>
      </c>
      <c r="R1221" t="s">
        <v>2466</v>
      </c>
      <c r="S1221" s="9">
        <v>45323.655439814815</v>
      </c>
      <c r="T1221">
        <v>43181706833</v>
      </c>
      <c r="U1221" t="s">
        <v>183</v>
      </c>
      <c r="V1221" t="str">
        <f>IFERROR(_xlfn.XLOOKUP(tb_C101[[#This Row],[OS]],[1]!tb_C103[OS],[1]!tb_C103[DESCRICAO]),"0")</f>
        <v>CORRETIVA</v>
      </c>
      <c r="W1221" t="str">
        <f>IFERROR(_xlfn.XLOOKUP(tb_C101[[#This Row],[OS]],[1]!tb_C103[OS],[1]!tb_C103[DESCRICAO2]),"0")</f>
        <v>Eletrico</v>
      </c>
    </row>
    <row r="1222" spans="1:23" x14ac:dyDescent="0.25">
      <c r="A1222" s="7">
        <v>1183</v>
      </c>
      <c r="B1222" t="s">
        <v>175</v>
      </c>
      <c r="C1222">
        <v>207</v>
      </c>
      <c r="D1222" s="8" t="s">
        <v>760</v>
      </c>
      <c r="H1222" t="s">
        <v>1060</v>
      </c>
      <c r="I1222" s="9">
        <v>45237.707326388889</v>
      </c>
      <c r="J1222" s="9">
        <v>45237.707013888888</v>
      </c>
      <c r="K1222" s="9">
        <v>45237.753472222219</v>
      </c>
      <c r="L1222" s="9">
        <v>45259.723657407405</v>
      </c>
      <c r="M1222" t="s">
        <v>2467</v>
      </c>
      <c r="N1222" t="s">
        <v>180</v>
      </c>
      <c r="O1222" t="s">
        <v>204</v>
      </c>
      <c r="P1222" t="s">
        <v>182</v>
      </c>
      <c r="R1222" t="s">
        <v>2468</v>
      </c>
      <c r="S1222" s="9">
        <v>45259.723692129628</v>
      </c>
      <c r="T1222">
        <v>43181706833</v>
      </c>
      <c r="U1222" t="s">
        <v>183</v>
      </c>
      <c r="V1222" t="str">
        <f>IFERROR(_xlfn.XLOOKUP(tb_C101[[#This Row],[OS]],[1]!tb_C103[OS],[1]!tb_C103[DESCRICAO]),"0")</f>
        <v>CORRETIVA</v>
      </c>
      <c r="W1222" t="str">
        <f>IFERROR(_xlfn.XLOOKUP(tb_C101[[#This Row],[OS]],[1]!tb_C103[OS],[1]!tb_C103[DESCRICAO2]),"0")</f>
        <v>Eletrico</v>
      </c>
    </row>
    <row r="1223" spans="1:23" x14ac:dyDescent="0.25">
      <c r="A1223" s="7">
        <v>1184</v>
      </c>
      <c r="B1223" t="s">
        <v>184</v>
      </c>
      <c r="D1223" s="8"/>
      <c r="H1223" t="s">
        <v>827</v>
      </c>
      <c r="I1223" s="9">
        <v>45237.727106481485</v>
      </c>
      <c r="J1223" s="9"/>
      <c r="K1223" s="9"/>
      <c r="L1223" s="9"/>
      <c r="N1223" t="s">
        <v>215</v>
      </c>
      <c r="O1223" t="s">
        <v>181</v>
      </c>
      <c r="S1223" s="9"/>
      <c r="U1223" t="s">
        <v>183</v>
      </c>
      <c r="V1223" t="str">
        <f>IFERROR(_xlfn.XLOOKUP(tb_C101[[#This Row],[OS]],[1]!tb_C103[OS],[1]!tb_C103[DESCRICAO]),"0")</f>
        <v>CORRETIVA</v>
      </c>
      <c r="W1223" t="str">
        <f>IFERROR(_xlfn.XLOOKUP(tb_C101[[#This Row],[OS]],[1]!tb_C103[OS],[1]!tb_C103[DESCRICAO2]),"0")</f>
        <v>Mecanico</v>
      </c>
    </row>
    <row r="1224" spans="1:23" x14ac:dyDescent="0.25">
      <c r="A1224" s="7">
        <v>1185</v>
      </c>
      <c r="B1224" t="s">
        <v>175</v>
      </c>
      <c r="C1224">
        <v>206</v>
      </c>
      <c r="D1224" s="8" t="s">
        <v>793</v>
      </c>
      <c r="H1224" t="s">
        <v>774</v>
      </c>
      <c r="I1224" s="9">
        <v>45238.289479166669</v>
      </c>
      <c r="J1224" s="9"/>
      <c r="K1224" s="9"/>
      <c r="L1224" s="9">
        <v>45240.462557870371</v>
      </c>
      <c r="M1224" t="s">
        <v>1954</v>
      </c>
      <c r="N1224" t="s">
        <v>180</v>
      </c>
      <c r="O1224" t="s">
        <v>181</v>
      </c>
      <c r="P1224" t="s">
        <v>189</v>
      </c>
      <c r="R1224" t="s">
        <v>2469</v>
      </c>
      <c r="S1224" s="9">
        <v>45240.462581018517</v>
      </c>
      <c r="T1224">
        <v>43181706833</v>
      </c>
      <c r="U1224" t="s">
        <v>183</v>
      </c>
      <c r="V1224" t="str">
        <f>IFERROR(_xlfn.XLOOKUP(tb_C101[[#This Row],[OS]],[1]!tb_C103[OS],[1]!tb_C103[DESCRICAO]),"0")</f>
        <v>CORRETIVA</v>
      </c>
      <c r="W1224" t="str">
        <f>IFERROR(_xlfn.XLOOKUP(tb_C101[[#This Row],[OS]],[1]!tb_C103[OS],[1]!tb_C103[DESCRICAO2]),"0")</f>
        <v>Mecanico</v>
      </c>
    </row>
    <row r="1225" spans="1:23" x14ac:dyDescent="0.25">
      <c r="A1225" s="7">
        <v>1186</v>
      </c>
      <c r="B1225" t="s">
        <v>175</v>
      </c>
      <c r="C1225">
        <v>204</v>
      </c>
      <c r="D1225" s="8" t="s">
        <v>282</v>
      </c>
      <c r="E1225" t="s">
        <v>271</v>
      </c>
      <c r="H1225" t="s">
        <v>774</v>
      </c>
      <c r="I1225" s="9">
        <v>45238.362974537034</v>
      </c>
      <c r="J1225" s="9"/>
      <c r="K1225" s="9"/>
      <c r="L1225" s="9"/>
      <c r="N1225" t="s">
        <v>215</v>
      </c>
      <c r="O1225" t="s">
        <v>181</v>
      </c>
      <c r="P1225" t="s">
        <v>189</v>
      </c>
      <c r="R1225" t="s">
        <v>2470</v>
      </c>
      <c r="S1225" s="9">
        <v>45254.483495370368</v>
      </c>
      <c r="T1225">
        <v>13749876622</v>
      </c>
      <c r="U1225" t="s">
        <v>183</v>
      </c>
      <c r="V1225" t="str">
        <f>IFERROR(_xlfn.XLOOKUP(tb_C101[[#This Row],[OS]],[1]!tb_C103[OS],[1]!tb_C103[DESCRICAO]),"0")</f>
        <v>CORRETIVA</v>
      </c>
      <c r="W1225" t="str">
        <f>IFERROR(_xlfn.XLOOKUP(tb_C101[[#This Row],[OS]],[1]!tb_C103[OS],[1]!tb_C103[DESCRICAO2]),"0")</f>
        <v>Mecanico</v>
      </c>
    </row>
    <row r="1226" spans="1:23" x14ac:dyDescent="0.25">
      <c r="A1226" s="7">
        <v>1187</v>
      </c>
      <c r="B1226" t="s">
        <v>175</v>
      </c>
      <c r="C1226">
        <v>207</v>
      </c>
      <c r="D1226" s="8" t="s">
        <v>760</v>
      </c>
      <c r="H1226" t="s">
        <v>774</v>
      </c>
      <c r="I1226" s="9">
        <v>45238.455613425926</v>
      </c>
      <c r="J1226" s="9">
        <v>45238.454710648148</v>
      </c>
      <c r="K1226" s="9">
        <v>45238.604166666664</v>
      </c>
      <c r="L1226" s="9">
        <v>45240.471203703702</v>
      </c>
      <c r="M1226" t="s">
        <v>2471</v>
      </c>
      <c r="N1226" t="s">
        <v>180</v>
      </c>
      <c r="O1226" t="s">
        <v>204</v>
      </c>
      <c r="P1226" t="s">
        <v>189</v>
      </c>
      <c r="R1226" t="s">
        <v>2472</v>
      </c>
      <c r="S1226" s="9">
        <v>45240.471215277779</v>
      </c>
      <c r="T1226">
        <v>43181706833</v>
      </c>
      <c r="U1226" t="s">
        <v>183</v>
      </c>
      <c r="V1226" t="str">
        <f>IFERROR(_xlfn.XLOOKUP(tb_C101[[#This Row],[OS]],[1]!tb_C103[OS],[1]!tb_C103[DESCRICAO]),"0")</f>
        <v>CORRETIVA</v>
      </c>
      <c r="W1226" t="str">
        <f>IFERROR(_xlfn.XLOOKUP(tb_C101[[#This Row],[OS]],[1]!tb_C103[OS],[1]!tb_C103[DESCRICAO2]),"0")</f>
        <v>Eletrico</v>
      </c>
    </row>
    <row r="1227" spans="1:23" x14ac:dyDescent="0.25">
      <c r="A1227" s="7">
        <v>1188</v>
      </c>
      <c r="B1227" t="s">
        <v>184</v>
      </c>
      <c r="C1227">
        <v>113</v>
      </c>
      <c r="D1227" s="8" t="s">
        <v>213</v>
      </c>
      <c r="E1227" t="s">
        <v>198</v>
      </c>
      <c r="F1227" t="s">
        <v>300</v>
      </c>
      <c r="G1227" t="s">
        <v>351</v>
      </c>
      <c r="H1227" t="s">
        <v>585</v>
      </c>
      <c r="I1227" s="9">
        <v>45238.651469907411</v>
      </c>
      <c r="J1227" s="9">
        <v>45238.642361111109</v>
      </c>
      <c r="K1227" s="9">
        <v>45238.684027777781</v>
      </c>
      <c r="L1227" s="9">
        <v>45259.727442129632</v>
      </c>
      <c r="M1227" t="s">
        <v>2473</v>
      </c>
      <c r="N1227" t="s">
        <v>180</v>
      </c>
      <c r="O1227" t="s">
        <v>204</v>
      </c>
      <c r="P1227" t="s">
        <v>182</v>
      </c>
      <c r="Q1227" t="s">
        <v>308</v>
      </c>
      <c r="R1227" t="s">
        <v>2474</v>
      </c>
      <c r="S1227" s="9">
        <v>45259.727465277778</v>
      </c>
      <c r="T1227">
        <v>43181706833</v>
      </c>
      <c r="U1227" t="s">
        <v>183</v>
      </c>
      <c r="V1227" t="str">
        <f>IFERROR(_xlfn.XLOOKUP(tb_C101[[#This Row],[OS]],[1]!tb_C103[OS],[1]!tb_C103[DESCRICAO]),"0")</f>
        <v>CORRETIVA</v>
      </c>
      <c r="W1227" t="str">
        <f>IFERROR(_xlfn.XLOOKUP(tb_C101[[#This Row],[OS]],[1]!tb_C103[OS],[1]!tb_C103[DESCRICAO2]),"0")</f>
        <v>Eletrico</v>
      </c>
    </row>
    <row r="1228" spans="1:23" x14ac:dyDescent="0.25">
      <c r="A1228" s="7">
        <v>1189</v>
      </c>
      <c r="B1228" t="s">
        <v>175</v>
      </c>
      <c r="C1228">
        <v>207</v>
      </c>
      <c r="D1228" s="8" t="s">
        <v>760</v>
      </c>
      <c r="H1228" t="s">
        <v>788</v>
      </c>
      <c r="I1228" s="9">
        <v>45238.662499999999</v>
      </c>
      <c r="J1228" s="9"/>
      <c r="K1228" s="9"/>
      <c r="L1228" s="9">
        <v>45329.753206018519</v>
      </c>
      <c r="N1228" t="s">
        <v>180</v>
      </c>
      <c r="O1228" t="s">
        <v>181</v>
      </c>
      <c r="P1228" t="s">
        <v>189</v>
      </c>
      <c r="R1228" t="s">
        <v>235</v>
      </c>
      <c r="S1228" s="9">
        <v>45329.753229166665</v>
      </c>
      <c r="T1228">
        <v>43181706833</v>
      </c>
      <c r="U1228" t="s">
        <v>183</v>
      </c>
      <c r="V1228" t="str">
        <f>IFERROR(_xlfn.XLOOKUP(tb_C101[[#This Row],[OS]],[1]!tb_C103[OS],[1]!tb_C103[DESCRICAO]),"0")</f>
        <v>CORRETIVA</v>
      </c>
      <c r="W1228" t="str">
        <f>IFERROR(_xlfn.XLOOKUP(tb_C101[[#This Row],[OS]],[1]!tb_C103[OS],[1]!tb_C103[DESCRICAO2]),"0")</f>
        <v>Eletrico</v>
      </c>
    </row>
    <row r="1229" spans="1:23" x14ac:dyDescent="0.25">
      <c r="A1229" s="7">
        <v>1190</v>
      </c>
      <c r="B1229" t="s">
        <v>175</v>
      </c>
      <c r="C1229">
        <v>207</v>
      </c>
      <c r="D1229" s="8" t="s">
        <v>760</v>
      </c>
      <c r="H1229" t="s">
        <v>788</v>
      </c>
      <c r="I1229" s="9">
        <v>45238.699907407405</v>
      </c>
      <c r="J1229" s="9"/>
      <c r="K1229" s="9"/>
      <c r="L1229" s="9"/>
      <c r="N1229" t="s">
        <v>215</v>
      </c>
      <c r="O1229" t="s">
        <v>181</v>
      </c>
      <c r="P1229" t="s">
        <v>189</v>
      </c>
      <c r="S1229" s="9">
        <v>45239.407361111109</v>
      </c>
      <c r="T1229">
        <v>43181706833</v>
      </c>
      <c r="U1229" t="s">
        <v>183</v>
      </c>
      <c r="V1229" t="str">
        <f>IFERROR(_xlfn.XLOOKUP(tb_C101[[#This Row],[OS]],[1]!tb_C103[OS],[1]!tb_C103[DESCRICAO]),"0")</f>
        <v>CORRETIVA</v>
      </c>
      <c r="W1229" t="str">
        <f>IFERROR(_xlfn.XLOOKUP(tb_C101[[#This Row],[OS]],[1]!tb_C103[OS],[1]!tb_C103[DESCRICAO2]),"0")</f>
        <v>Mecanico</v>
      </c>
    </row>
    <row r="1230" spans="1:23" x14ac:dyDescent="0.25">
      <c r="A1230" s="7">
        <v>1191</v>
      </c>
      <c r="B1230" t="s">
        <v>184</v>
      </c>
      <c r="C1230">
        <v>113</v>
      </c>
      <c r="D1230" s="8" t="s">
        <v>213</v>
      </c>
      <c r="E1230" t="s">
        <v>198</v>
      </c>
      <c r="F1230" t="s">
        <v>300</v>
      </c>
      <c r="G1230" t="s">
        <v>351</v>
      </c>
      <c r="H1230" t="s">
        <v>326</v>
      </c>
      <c r="I1230" s="9">
        <v>45239.022083333337</v>
      </c>
      <c r="J1230" s="9"/>
      <c r="K1230" s="9"/>
      <c r="L1230" s="9">
        <v>45240.463912037034</v>
      </c>
      <c r="M1230" t="s">
        <v>2475</v>
      </c>
      <c r="N1230" t="s">
        <v>180</v>
      </c>
      <c r="O1230" t="s">
        <v>181</v>
      </c>
      <c r="P1230" t="s">
        <v>331</v>
      </c>
      <c r="Q1230" t="s">
        <v>308</v>
      </c>
      <c r="R1230" t="s">
        <v>2476</v>
      </c>
      <c r="S1230" s="9">
        <v>45240.463923611111</v>
      </c>
      <c r="T1230">
        <v>43181706833</v>
      </c>
      <c r="U1230" t="s">
        <v>183</v>
      </c>
      <c r="V1230" t="str">
        <f>IFERROR(_xlfn.XLOOKUP(tb_C101[[#This Row],[OS]],[1]!tb_C103[OS],[1]!tb_C103[DESCRICAO]),"0")</f>
        <v>CORRETIVA</v>
      </c>
      <c r="W1230" t="str">
        <f>IFERROR(_xlfn.XLOOKUP(tb_C101[[#This Row],[OS]],[1]!tb_C103[OS],[1]!tb_C103[DESCRICAO2]),"0")</f>
        <v>Mecanico</v>
      </c>
    </row>
    <row r="1231" spans="1:23" x14ac:dyDescent="0.25">
      <c r="A1231" s="7">
        <v>1192</v>
      </c>
      <c r="B1231" t="s">
        <v>24</v>
      </c>
      <c r="C1231">
        <v>505</v>
      </c>
      <c r="D1231" s="8" t="s">
        <v>851</v>
      </c>
      <c r="H1231" t="s">
        <v>750</v>
      </c>
      <c r="I1231" s="9">
        <v>45239.258402777778</v>
      </c>
      <c r="J1231" s="9">
        <v>45239.256874999999</v>
      </c>
      <c r="K1231" s="9">
        <v>45239.277777777781</v>
      </c>
      <c r="L1231" s="9">
        <v>45240.464502314811</v>
      </c>
      <c r="M1231" t="s">
        <v>2477</v>
      </c>
      <c r="N1231" t="s">
        <v>180</v>
      </c>
      <c r="O1231" t="s">
        <v>204</v>
      </c>
      <c r="P1231" t="s">
        <v>189</v>
      </c>
      <c r="R1231" t="s">
        <v>2478</v>
      </c>
      <c r="S1231" s="9">
        <v>45240.464525462965</v>
      </c>
      <c r="T1231">
        <v>43181706833</v>
      </c>
      <c r="U1231" t="s">
        <v>183</v>
      </c>
      <c r="V1231" t="str">
        <f>IFERROR(_xlfn.XLOOKUP(tb_C101[[#This Row],[OS]],[1]!tb_C103[OS],[1]!tb_C103[DESCRICAO]),"0")</f>
        <v>CORRETIVA</v>
      </c>
      <c r="W1231" t="str">
        <f>IFERROR(_xlfn.XLOOKUP(tb_C101[[#This Row],[OS]],[1]!tb_C103[OS],[1]!tb_C103[DESCRICAO2]),"0")</f>
        <v>Mecanico</v>
      </c>
    </row>
    <row r="1232" spans="1:23" x14ac:dyDescent="0.25">
      <c r="A1232" s="7">
        <v>1193</v>
      </c>
      <c r="B1232" t="s">
        <v>175</v>
      </c>
      <c r="C1232">
        <v>204</v>
      </c>
      <c r="D1232" s="8" t="s">
        <v>282</v>
      </c>
      <c r="E1232" t="s">
        <v>302</v>
      </c>
      <c r="H1232" t="s">
        <v>774</v>
      </c>
      <c r="I1232" s="9">
        <v>45239.319131944445</v>
      </c>
      <c r="J1232" s="9">
        <v>45239.318032407406</v>
      </c>
      <c r="K1232" s="9">
        <v>45239.333333333336</v>
      </c>
      <c r="L1232" s="9">
        <v>45254.718356481484</v>
      </c>
      <c r="M1232" t="s">
        <v>2479</v>
      </c>
      <c r="N1232" t="s">
        <v>180</v>
      </c>
      <c r="O1232" t="s">
        <v>204</v>
      </c>
      <c r="P1232" t="s">
        <v>189</v>
      </c>
      <c r="R1232" t="s">
        <v>2480</v>
      </c>
      <c r="S1232" s="9">
        <v>45254.71837962963</v>
      </c>
      <c r="T1232">
        <v>43181706833</v>
      </c>
      <c r="U1232" t="s">
        <v>183</v>
      </c>
      <c r="V1232" t="str">
        <f>IFERROR(_xlfn.XLOOKUP(tb_C101[[#This Row],[OS]],[1]!tb_C103[OS],[1]!tb_C103[DESCRICAO]),"0")</f>
        <v>CORRETIVA</v>
      </c>
      <c r="W1232" t="str">
        <f>IFERROR(_xlfn.XLOOKUP(tb_C101[[#This Row],[OS]],[1]!tb_C103[OS],[1]!tb_C103[DESCRICAO2]),"0")</f>
        <v>Eletrico</v>
      </c>
    </row>
    <row r="1233" spans="1:23" x14ac:dyDescent="0.25">
      <c r="A1233" s="7">
        <v>1194</v>
      </c>
      <c r="B1233" t="s">
        <v>175</v>
      </c>
      <c r="C1233">
        <v>206</v>
      </c>
      <c r="D1233" s="8" t="s">
        <v>793</v>
      </c>
      <c r="H1233" t="s">
        <v>774</v>
      </c>
      <c r="I1233" s="9">
        <v>45239.3283912037</v>
      </c>
      <c r="J1233" s="9"/>
      <c r="K1233" s="9"/>
      <c r="L1233" s="9">
        <v>45240.464791666665</v>
      </c>
      <c r="M1233" t="s">
        <v>2481</v>
      </c>
      <c r="N1233" t="s">
        <v>180</v>
      </c>
      <c r="O1233" t="s">
        <v>181</v>
      </c>
      <c r="P1233" t="s">
        <v>189</v>
      </c>
      <c r="R1233" t="s">
        <v>2482</v>
      </c>
      <c r="S1233" s="9">
        <v>45240.464814814812</v>
      </c>
      <c r="T1233">
        <v>43181706833</v>
      </c>
      <c r="U1233" t="s">
        <v>183</v>
      </c>
      <c r="V1233" t="str">
        <f>IFERROR(_xlfn.XLOOKUP(tb_C101[[#This Row],[OS]],[1]!tb_C103[OS],[1]!tb_C103[DESCRICAO]),"0")</f>
        <v>CORRETIVA</v>
      </c>
      <c r="W1233" t="str">
        <f>IFERROR(_xlfn.XLOOKUP(tb_C101[[#This Row],[OS]],[1]!tb_C103[OS],[1]!tb_C103[DESCRICAO2]),"0")</f>
        <v>Mecanico</v>
      </c>
    </row>
    <row r="1234" spans="1:23" x14ac:dyDescent="0.25">
      <c r="A1234" s="7">
        <v>1195</v>
      </c>
      <c r="B1234" t="s">
        <v>79</v>
      </c>
      <c r="C1234">
        <v>417</v>
      </c>
      <c r="D1234" s="8" t="s">
        <v>927</v>
      </c>
      <c r="H1234" t="s">
        <v>731</v>
      </c>
      <c r="I1234" s="9">
        <v>45239.47111111111</v>
      </c>
      <c r="J1234" s="9"/>
      <c r="K1234" s="9"/>
      <c r="L1234" s="9">
        <v>45240.465185185189</v>
      </c>
      <c r="M1234" t="s">
        <v>2483</v>
      </c>
      <c r="N1234" t="s">
        <v>180</v>
      </c>
      <c r="O1234" t="s">
        <v>181</v>
      </c>
      <c r="P1234" t="s">
        <v>189</v>
      </c>
      <c r="R1234" t="s">
        <v>2484</v>
      </c>
      <c r="S1234" s="9">
        <v>45240.465208333335</v>
      </c>
      <c r="T1234">
        <v>43181706833</v>
      </c>
      <c r="U1234" t="s">
        <v>183</v>
      </c>
      <c r="V1234" t="str">
        <f>IFERROR(_xlfn.XLOOKUP(tb_C101[[#This Row],[OS]],[1]!tb_C103[OS],[1]!tb_C103[DESCRICAO]),"0")</f>
        <v>CORRETIVA</v>
      </c>
      <c r="W1234" t="str">
        <f>IFERROR(_xlfn.XLOOKUP(tb_C101[[#This Row],[OS]],[1]!tb_C103[OS],[1]!tb_C103[DESCRICAO2]),"0")</f>
        <v>Mecanico</v>
      </c>
    </row>
    <row r="1235" spans="1:23" x14ac:dyDescent="0.25">
      <c r="A1235" s="7">
        <v>1196</v>
      </c>
      <c r="B1235" t="s">
        <v>79</v>
      </c>
      <c r="D1235" s="8"/>
      <c r="H1235" t="s">
        <v>744</v>
      </c>
      <c r="I1235" s="9">
        <v>45239.634953703702</v>
      </c>
      <c r="J1235" s="9"/>
      <c r="K1235" s="9"/>
      <c r="L1235" s="9">
        <v>45240.465532407405</v>
      </c>
      <c r="M1235" t="s">
        <v>2485</v>
      </c>
      <c r="N1235" t="s">
        <v>180</v>
      </c>
      <c r="O1235" t="s">
        <v>181</v>
      </c>
      <c r="P1235" t="s">
        <v>182</v>
      </c>
      <c r="R1235" t="s">
        <v>2486</v>
      </c>
      <c r="S1235" s="9">
        <v>45240.465601851851</v>
      </c>
      <c r="T1235">
        <v>43181706833</v>
      </c>
      <c r="U1235" t="s">
        <v>183</v>
      </c>
      <c r="V1235" t="str">
        <f>IFERROR(_xlfn.XLOOKUP(tb_C101[[#This Row],[OS]],[1]!tb_C103[OS],[1]!tb_C103[DESCRICAO]),"0")</f>
        <v>CORRETIVA</v>
      </c>
      <c r="W1235" t="str">
        <f>IFERROR(_xlfn.XLOOKUP(tb_C101[[#This Row],[OS]],[1]!tb_C103[OS],[1]!tb_C103[DESCRICAO2]),"0")</f>
        <v>Mecanico</v>
      </c>
    </row>
    <row r="1236" spans="1:23" x14ac:dyDescent="0.25">
      <c r="A1236" s="7">
        <v>1197</v>
      </c>
      <c r="B1236" t="s">
        <v>24</v>
      </c>
      <c r="C1236">
        <v>507</v>
      </c>
      <c r="D1236" s="8" t="s">
        <v>757</v>
      </c>
      <c r="E1236" t="s">
        <v>1529</v>
      </c>
      <c r="H1236" t="s">
        <v>814</v>
      </c>
      <c r="I1236" s="9">
        <v>45239.651423611111</v>
      </c>
      <c r="J1236" s="9"/>
      <c r="K1236" s="9"/>
      <c r="L1236" s="9"/>
      <c r="N1236" t="s">
        <v>215</v>
      </c>
      <c r="O1236" t="s">
        <v>181</v>
      </c>
      <c r="P1236" t="s">
        <v>182</v>
      </c>
      <c r="R1236" t="s">
        <v>2487</v>
      </c>
      <c r="S1236" s="9"/>
      <c r="U1236" t="s">
        <v>183</v>
      </c>
      <c r="V1236" t="str">
        <f>IFERROR(_xlfn.XLOOKUP(tb_C101[[#This Row],[OS]],[1]!tb_C103[OS],[1]!tb_C103[DESCRICAO]),"0")</f>
        <v>CORRETIVA</v>
      </c>
      <c r="W1236" t="str">
        <f>IFERROR(_xlfn.XLOOKUP(tb_C101[[#This Row],[OS]],[1]!tb_C103[OS],[1]!tb_C103[DESCRICAO2]),"0")</f>
        <v>Mecanico</v>
      </c>
    </row>
    <row r="1237" spans="1:23" x14ac:dyDescent="0.25">
      <c r="A1237" s="7">
        <v>1198</v>
      </c>
      <c r="B1237" t="s">
        <v>24</v>
      </c>
      <c r="C1237">
        <v>502</v>
      </c>
      <c r="D1237" s="8" t="s">
        <v>246</v>
      </c>
      <c r="H1237" t="s">
        <v>814</v>
      </c>
      <c r="I1237" s="9">
        <v>45239.701226851852</v>
      </c>
      <c r="J1237" s="9">
        <v>45239.701168981483</v>
      </c>
      <c r="K1237" s="9"/>
      <c r="L1237" s="9"/>
      <c r="N1237" t="s">
        <v>215</v>
      </c>
      <c r="O1237" t="s">
        <v>204</v>
      </c>
      <c r="P1237" t="s">
        <v>182</v>
      </c>
      <c r="R1237" t="s">
        <v>2488</v>
      </c>
      <c r="S1237" s="9"/>
      <c r="U1237" t="s">
        <v>183</v>
      </c>
      <c r="V1237" t="str">
        <f>IFERROR(_xlfn.XLOOKUP(tb_C101[[#This Row],[OS]],[1]!tb_C103[OS],[1]!tb_C103[DESCRICAO]),"0")</f>
        <v>CORRETIVA</v>
      </c>
      <c r="W1237" t="str">
        <f>IFERROR(_xlfn.XLOOKUP(tb_C101[[#This Row],[OS]],[1]!tb_C103[OS],[1]!tb_C103[DESCRICAO2]),"0")</f>
        <v>Mecanico</v>
      </c>
    </row>
    <row r="1238" spans="1:23" x14ac:dyDescent="0.25">
      <c r="A1238" s="7">
        <v>1199</v>
      </c>
      <c r="B1238" t="s">
        <v>220</v>
      </c>
      <c r="C1238">
        <v>301</v>
      </c>
      <c r="D1238" s="8" t="s">
        <v>221</v>
      </c>
      <c r="H1238" t="s">
        <v>723</v>
      </c>
      <c r="I1238" s="9">
        <v>45239.893506944441</v>
      </c>
      <c r="J1238" s="9"/>
      <c r="K1238" s="9"/>
      <c r="L1238" s="9">
        <v>45240.466238425928</v>
      </c>
      <c r="M1238" t="s">
        <v>2489</v>
      </c>
      <c r="N1238" t="s">
        <v>180</v>
      </c>
      <c r="O1238" t="s">
        <v>181</v>
      </c>
      <c r="P1238" t="s">
        <v>189</v>
      </c>
      <c r="R1238" t="s">
        <v>2490</v>
      </c>
      <c r="S1238" s="9">
        <v>45240.466261574074</v>
      </c>
      <c r="T1238">
        <v>43181706833</v>
      </c>
      <c r="U1238" t="s">
        <v>183</v>
      </c>
      <c r="V1238" t="str">
        <f>IFERROR(_xlfn.XLOOKUP(tb_C101[[#This Row],[OS]],[1]!tb_C103[OS],[1]!tb_C103[DESCRICAO]),"0")</f>
        <v>CORRETIVA</v>
      </c>
      <c r="W1238" t="str">
        <f>IFERROR(_xlfn.XLOOKUP(tb_C101[[#This Row],[OS]],[1]!tb_C103[OS],[1]!tb_C103[DESCRICAO2]),"0")</f>
        <v>Mecanico</v>
      </c>
    </row>
    <row r="1239" spans="1:23" x14ac:dyDescent="0.25">
      <c r="A1239" s="7">
        <v>1200</v>
      </c>
      <c r="B1239" t="s">
        <v>175</v>
      </c>
      <c r="C1239">
        <v>204</v>
      </c>
      <c r="D1239" s="8" t="s">
        <v>282</v>
      </c>
      <c r="H1239" t="s">
        <v>723</v>
      </c>
      <c r="I1239" s="9">
        <v>45239.894201388888</v>
      </c>
      <c r="J1239" s="9"/>
      <c r="K1239" s="9"/>
      <c r="L1239" s="9"/>
      <c r="M1239" t="s">
        <v>2491</v>
      </c>
      <c r="N1239" t="s">
        <v>215</v>
      </c>
      <c r="O1239" t="s">
        <v>181</v>
      </c>
      <c r="R1239" t="s">
        <v>2492</v>
      </c>
      <c r="S1239" s="9"/>
      <c r="U1239" t="s">
        <v>183</v>
      </c>
      <c r="V1239" t="str">
        <f>IFERROR(_xlfn.XLOOKUP(tb_C101[[#This Row],[OS]],[1]!tb_C103[OS],[1]!tb_C103[DESCRICAO]),"0")</f>
        <v>CORRETIVA</v>
      </c>
      <c r="W1239" t="str">
        <f>IFERROR(_xlfn.XLOOKUP(tb_C101[[#This Row],[OS]],[1]!tb_C103[OS],[1]!tb_C103[DESCRICAO2]),"0")</f>
        <v>Eletrico</v>
      </c>
    </row>
    <row r="1240" spans="1:23" x14ac:dyDescent="0.25">
      <c r="A1240" s="7">
        <v>1201</v>
      </c>
      <c r="B1240" t="s">
        <v>184</v>
      </c>
      <c r="C1240">
        <v>117</v>
      </c>
      <c r="D1240" s="8" t="s">
        <v>354</v>
      </c>
      <c r="E1240" t="s">
        <v>198</v>
      </c>
      <c r="H1240" t="s">
        <v>352</v>
      </c>
      <c r="I1240" s="9">
        <v>45240.198530092595</v>
      </c>
      <c r="J1240" s="9"/>
      <c r="K1240" s="9"/>
      <c r="L1240" s="9">
        <v>45246.648368055554</v>
      </c>
      <c r="M1240" t="s">
        <v>2493</v>
      </c>
      <c r="N1240" t="s">
        <v>180</v>
      </c>
      <c r="O1240" t="s">
        <v>181</v>
      </c>
      <c r="P1240" t="s">
        <v>331</v>
      </c>
      <c r="R1240" t="s">
        <v>2494</v>
      </c>
      <c r="S1240" s="9">
        <v>45246.6483912037</v>
      </c>
      <c r="T1240">
        <v>43181706833</v>
      </c>
      <c r="U1240" t="s">
        <v>183</v>
      </c>
      <c r="V1240" t="str">
        <f>IFERROR(_xlfn.XLOOKUP(tb_C101[[#This Row],[OS]],[1]!tb_C103[OS],[1]!tb_C103[DESCRICAO]),"0")</f>
        <v>CORRETIVA</v>
      </c>
      <c r="W1240" t="str">
        <f>IFERROR(_xlfn.XLOOKUP(tb_C101[[#This Row],[OS]],[1]!tb_C103[OS],[1]!tb_C103[DESCRICAO2]),"0")</f>
        <v>Eletrico</v>
      </c>
    </row>
    <row r="1241" spans="1:23" x14ac:dyDescent="0.25">
      <c r="A1241" s="7">
        <v>1202</v>
      </c>
      <c r="B1241" t="s">
        <v>184</v>
      </c>
      <c r="C1241">
        <v>116</v>
      </c>
      <c r="D1241" s="8" t="s">
        <v>290</v>
      </c>
      <c r="E1241" t="s">
        <v>291</v>
      </c>
      <c r="F1241" t="s">
        <v>555</v>
      </c>
      <c r="G1241" t="s">
        <v>2495</v>
      </c>
      <c r="H1241" t="s">
        <v>557</v>
      </c>
      <c r="I1241" s="9">
        <v>45240.360543981478</v>
      </c>
      <c r="J1241" s="9">
        <v>45240.360543981478</v>
      </c>
      <c r="K1241" s="9">
        <v>45240.375</v>
      </c>
      <c r="L1241" s="9">
        <v>45246.653032407405</v>
      </c>
      <c r="M1241" t="s">
        <v>2496</v>
      </c>
      <c r="N1241" t="s">
        <v>180</v>
      </c>
      <c r="O1241" t="s">
        <v>204</v>
      </c>
      <c r="P1241" t="s">
        <v>189</v>
      </c>
      <c r="Q1241" t="s">
        <v>308</v>
      </c>
      <c r="R1241" t="s">
        <v>2497</v>
      </c>
      <c r="S1241" s="9">
        <v>45246.653043981481</v>
      </c>
      <c r="T1241">
        <v>43181706833</v>
      </c>
      <c r="U1241" t="s">
        <v>183</v>
      </c>
      <c r="V1241" t="str">
        <f>IFERROR(_xlfn.XLOOKUP(tb_C101[[#This Row],[OS]],[1]!tb_C103[OS],[1]!tb_C103[DESCRICAO]),"0")</f>
        <v>CORRETIVA</v>
      </c>
      <c r="W1241" t="str">
        <f>IFERROR(_xlfn.XLOOKUP(tb_C101[[#This Row],[OS]],[1]!tb_C103[OS],[1]!tb_C103[DESCRICAO2]),"0")</f>
        <v>Mecanico</v>
      </c>
    </row>
    <row r="1242" spans="1:23" x14ac:dyDescent="0.25">
      <c r="A1242" s="7">
        <v>1203</v>
      </c>
      <c r="B1242" t="s">
        <v>2065</v>
      </c>
      <c r="D1242" s="8"/>
      <c r="H1242" t="s">
        <v>731</v>
      </c>
      <c r="I1242" s="9">
        <v>45240.419212962966</v>
      </c>
      <c r="J1242" s="9"/>
      <c r="K1242" s="9"/>
      <c r="L1242" s="9">
        <v>45240.467569444445</v>
      </c>
      <c r="M1242" t="s">
        <v>2498</v>
      </c>
      <c r="N1242" t="s">
        <v>180</v>
      </c>
      <c r="O1242" t="s">
        <v>181</v>
      </c>
      <c r="P1242" t="s">
        <v>189</v>
      </c>
      <c r="R1242" t="s">
        <v>2499</v>
      </c>
      <c r="S1242" s="9">
        <v>45240.467581018522</v>
      </c>
      <c r="T1242">
        <v>43181706833</v>
      </c>
      <c r="U1242" t="s">
        <v>183</v>
      </c>
      <c r="V1242" t="str">
        <f>IFERROR(_xlfn.XLOOKUP(tb_C101[[#This Row],[OS]],[1]!tb_C103[OS],[1]!tb_C103[DESCRICAO]),"0")</f>
        <v>CORRETIVA</v>
      </c>
      <c r="W1242" t="str">
        <f>IFERROR(_xlfn.XLOOKUP(tb_C101[[#This Row],[OS]],[1]!tb_C103[OS],[1]!tb_C103[DESCRICAO2]),"0")</f>
        <v>Mecanico</v>
      </c>
    </row>
    <row r="1243" spans="1:23" x14ac:dyDescent="0.25">
      <c r="A1243" s="7">
        <v>1204</v>
      </c>
      <c r="B1243" t="s">
        <v>175</v>
      </c>
      <c r="C1243">
        <v>207</v>
      </c>
      <c r="D1243" s="8" t="s">
        <v>760</v>
      </c>
      <c r="H1243" t="s">
        <v>723</v>
      </c>
      <c r="I1243" s="9">
        <v>45240.624143518522</v>
      </c>
      <c r="J1243" s="9"/>
      <c r="K1243" s="9"/>
      <c r="L1243" s="9"/>
      <c r="N1243" t="s">
        <v>215</v>
      </c>
      <c r="O1243" t="s">
        <v>181</v>
      </c>
      <c r="R1243" t="s">
        <v>2500</v>
      </c>
      <c r="S1243" s="9"/>
      <c r="U1243" t="s">
        <v>183</v>
      </c>
      <c r="V1243" t="str">
        <f>IFERROR(_xlfn.XLOOKUP(tb_C101[[#This Row],[OS]],[1]!tb_C103[OS],[1]!tb_C103[DESCRICAO]),"0")</f>
        <v>CORRETIVA</v>
      </c>
      <c r="W1243" t="str">
        <f>IFERROR(_xlfn.XLOOKUP(tb_C101[[#This Row],[OS]],[1]!tb_C103[OS],[1]!tb_C103[DESCRICAO2]),"0")</f>
        <v>Eletrico</v>
      </c>
    </row>
    <row r="1244" spans="1:23" x14ac:dyDescent="0.25">
      <c r="A1244" s="7">
        <v>1205</v>
      </c>
      <c r="B1244" t="s">
        <v>175</v>
      </c>
      <c r="C1244">
        <v>207</v>
      </c>
      <c r="D1244" s="8" t="s">
        <v>760</v>
      </c>
      <c r="H1244" t="s">
        <v>723</v>
      </c>
      <c r="I1244" s="9">
        <v>45240.634155092594</v>
      </c>
      <c r="J1244" s="9">
        <v>45240.633969907409</v>
      </c>
      <c r="K1244" s="9">
        <v>45240.65625</v>
      </c>
      <c r="L1244" s="9">
        <v>45259.728148148148</v>
      </c>
      <c r="M1244" t="s">
        <v>2501</v>
      </c>
      <c r="N1244" t="s">
        <v>180</v>
      </c>
      <c r="O1244" t="s">
        <v>204</v>
      </c>
      <c r="P1244" t="s">
        <v>182</v>
      </c>
      <c r="R1244" t="s">
        <v>2502</v>
      </c>
      <c r="S1244" s="9">
        <v>45259.728159722225</v>
      </c>
      <c r="T1244">
        <v>43181706833</v>
      </c>
      <c r="U1244" t="s">
        <v>183</v>
      </c>
      <c r="V1244" t="str">
        <f>IFERROR(_xlfn.XLOOKUP(tb_C101[[#This Row],[OS]],[1]!tb_C103[OS],[1]!tb_C103[DESCRICAO]),"0")</f>
        <v>CORRETIVA</v>
      </c>
      <c r="W1244" t="str">
        <f>IFERROR(_xlfn.XLOOKUP(tb_C101[[#This Row],[OS]],[1]!tb_C103[OS],[1]!tb_C103[DESCRICAO2]),"0")</f>
        <v>Eletrico</v>
      </c>
    </row>
    <row r="1245" spans="1:23" x14ac:dyDescent="0.25">
      <c r="A1245" s="7">
        <v>1206</v>
      </c>
      <c r="B1245" t="s">
        <v>184</v>
      </c>
      <c r="C1245">
        <v>112</v>
      </c>
      <c r="D1245" s="8" t="s">
        <v>237</v>
      </c>
      <c r="E1245" t="s">
        <v>238</v>
      </c>
      <c r="H1245" t="s">
        <v>585</v>
      </c>
      <c r="I1245" s="9">
        <v>45240.653541666667</v>
      </c>
      <c r="J1245" s="9">
        <v>45240.645833333336</v>
      </c>
      <c r="K1245" s="9">
        <v>45240.722222222219</v>
      </c>
      <c r="L1245" s="9">
        <v>45246.654965277776</v>
      </c>
      <c r="M1245" t="s">
        <v>2503</v>
      </c>
      <c r="N1245" t="s">
        <v>180</v>
      </c>
      <c r="O1245" t="s">
        <v>204</v>
      </c>
      <c r="P1245" t="s">
        <v>182</v>
      </c>
      <c r="R1245" t="s">
        <v>2504</v>
      </c>
      <c r="S1245" s="9">
        <v>45246.654988425929</v>
      </c>
      <c r="T1245">
        <v>43181706833</v>
      </c>
      <c r="U1245" t="s">
        <v>183</v>
      </c>
      <c r="V1245" t="str">
        <f>IFERROR(_xlfn.XLOOKUP(tb_C101[[#This Row],[OS]],[1]!tb_C103[OS],[1]!tb_C103[DESCRICAO]),"0")</f>
        <v>CORRETIVA</v>
      </c>
      <c r="W1245" t="str">
        <f>IFERROR(_xlfn.XLOOKUP(tb_C101[[#This Row],[OS]],[1]!tb_C103[OS],[1]!tb_C103[DESCRICAO2]),"0")</f>
        <v>Eletrico</v>
      </c>
    </row>
    <row r="1246" spans="1:23" x14ac:dyDescent="0.25">
      <c r="A1246" s="7">
        <v>1207</v>
      </c>
      <c r="B1246" t="s">
        <v>175</v>
      </c>
      <c r="D1246" s="8"/>
      <c r="H1246" t="s">
        <v>1060</v>
      </c>
      <c r="I1246" s="9">
        <v>45241.009583333333</v>
      </c>
      <c r="J1246" s="9"/>
      <c r="K1246" s="9"/>
      <c r="L1246" s="9">
        <v>45246.706493055557</v>
      </c>
      <c r="M1246" t="s">
        <v>2505</v>
      </c>
      <c r="N1246" t="s">
        <v>180</v>
      </c>
      <c r="O1246" t="s">
        <v>181</v>
      </c>
      <c r="P1246" t="s">
        <v>331</v>
      </c>
      <c r="R1246" t="s">
        <v>2506</v>
      </c>
      <c r="S1246" s="9">
        <v>45246.706516203703</v>
      </c>
      <c r="T1246">
        <v>43181706833</v>
      </c>
      <c r="U1246" t="s">
        <v>183</v>
      </c>
      <c r="V1246" t="str">
        <f>IFERROR(_xlfn.XLOOKUP(tb_C101[[#This Row],[OS]],[1]!tb_C103[OS],[1]!tb_C103[DESCRICAO]),"0")</f>
        <v>CORRETIVA</v>
      </c>
      <c r="W1246" t="str">
        <f>IFERROR(_xlfn.XLOOKUP(tb_C101[[#This Row],[OS]],[1]!tb_C103[OS],[1]!tb_C103[DESCRICAO2]),"0")</f>
        <v>Eletrico</v>
      </c>
    </row>
    <row r="1247" spans="1:23" x14ac:dyDescent="0.25">
      <c r="A1247" s="7">
        <v>1208</v>
      </c>
      <c r="B1247" t="s">
        <v>184</v>
      </c>
      <c r="C1247">
        <v>113</v>
      </c>
      <c r="D1247" s="8" t="s">
        <v>213</v>
      </c>
      <c r="E1247" t="s">
        <v>245</v>
      </c>
      <c r="F1247" t="s">
        <v>452</v>
      </c>
      <c r="G1247" t="s">
        <v>2507</v>
      </c>
      <c r="H1247" t="s">
        <v>339</v>
      </c>
      <c r="I1247" s="9">
        <v>45241.231944444444</v>
      </c>
      <c r="J1247" s="9"/>
      <c r="K1247" s="9"/>
      <c r="L1247" s="9">
        <v>45259.736689814818</v>
      </c>
      <c r="M1247" t="s">
        <v>2508</v>
      </c>
      <c r="N1247" t="s">
        <v>180</v>
      </c>
      <c r="O1247" t="s">
        <v>181</v>
      </c>
      <c r="P1247" t="s">
        <v>331</v>
      </c>
      <c r="Q1247" t="s">
        <v>308</v>
      </c>
      <c r="R1247" t="s">
        <v>2509</v>
      </c>
      <c r="S1247" s="9">
        <v>45259.736701388887</v>
      </c>
      <c r="T1247">
        <v>43181706833</v>
      </c>
      <c r="U1247" t="s">
        <v>183</v>
      </c>
      <c r="V1247" t="str">
        <f>IFERROR(_xlfn.XLOOKUP(tb_C101[[#This Row],[OS]],[1]!tb_C103[OS],[1]!tb_C103[DESCRICAO]),"0")</f>
        <v>CORRETIVA</v>
      </c>
      <c r="W1247" t="str">
        <f>IFERROR(_xlfn.XLOOKUP(tb_C101[[#This Row],[OS]],[1]!tb_C103[OS],[1]!tb_C103[DESCRICAO2]),"0")</f>
        <v>Mecanico</v>
      </c>
    </row>
    <row r="1248" spans="1:23" x14ac:dyDescent="0.25">
      <c r="A1248" s="7">
        <v>1209</v>
      </c>
      <c r="B1248" t="s">
        <v>175</v>
      </c>
      <c r="C1248">
        <v>207</v>
      </c>
      <c r="D1248" s="8" t="s">
        <v>760</v>
      </c>
      <c r="H1248" t="s">
        <v>774</v>
      </c>
      <c r="I1248" s="9">
        <v>45241.413229166668</v>
      </c>
      <c r="J1248" s="9">
        <v>45241.411620370367</v>
      </c>
      <c r="K1248" s="9">
        <v>45241.520833333336</v>
      </c>
      <c r="L1248" s="9">
        <v>45247.722743055558</v>
      </c>
      <c r="M1248" t="s">
        <v>2510</v>
      </c>
      <c r="N1248" t="s">
        <v>180</v>
      </c>
      <c r="O1248" t="s">
        <v>204</v>
      </c>
      <c r="P1248" t="s">
        <v>189</v>
      </c>
      <c r="R1248" t="s">
        <v>2511</v>
      </c>
      <c r="S1248" s="9">
        <v>45247.722754629627</v>
      </c>
      <c r="T1248">
        <v>43181706833</v>
      </c>
      <c r="U1248" t="s">
        <v>183</v>
      </c>
      <c r="V1248" t="str">
        <f>IFERROR(_xlfn.XLOOKUP(tb_C101[[#This Row],[OS]],[1]!tb_C103[OS],[1]!tb_C103[DESCRICAO]),"0")</f>
        <v>CORRETIVA</v>
      </c>
      <c r="W1248" t="str">
        <f>IFERROR(_xlfn.XLOOKUP(tb_C101[[#This Row],[OS]],[1]!tb_C103[OS],[1]!tb_C103[DESCRICAO2]),"0")</f>
        <v>Mecanico</v>
      </c>
    </row>
    <row r="1249" spans="1:23" x14ac:dyDescent="0.25">
      <c r="A1249" s="7">
        <v>1210</v>
      </c>
      <c r="B1249" t="s">
        <v>184</v>
      </c>
      <c r="C1249">
        <v>115</v>
      </c>
      <c r="D1249" s="8" t="s">
        <v>197</v>
      </c>
      <c r="E1249" t="s">
        <v>198</v>
      </c>
      <c r="H1249" t="s">
        <v>585</v>
      </c>
      <c r="I1249" s="9">
        <v>45241.711053240739</v>
      </c>
      <c r="J1249" s="9"/>
      <c r="K1249" s="9"/>
      <c r="L1249" s="9">
        <v>45300.871851851851</v>
      </c>
      <c r="M1249" t="s">
        <v>2512</v>
      </c>
      <c r="N1249" t="s">
        <v>180</v>
      </c>
      <c r="O1249" t="s">
        <v>181</v>
      </c>
      <c r="P1249" t="s">
        <v>182</v>
      </c>
      <c r="R1249" t="s">
        <v>2513</v>
      </c>
      <c r="S1249" s="9">
        <v>45300.871886574074</v>
      </c>
      <c r="T1249">
        <v>43181706833</v>
      </c>
      <c r="U1249" t="s">
        <v>183</v>
      </c>
      <c r="V1249" t="str">
        <f>IFERROR(_xlfn.XLOOKUP(tb_C101[[#This Row],[OS]],[1]!tb_C103[OS],[1]!tb_C103[DESCRICAO]),"0")</f>
        <v>CORRETIVA</v>
      </c>
      <c r="W1249" t="str">
        <f>IFERROR(_xlfn.XLOOKUP(tb_C101[[#This Row],[OS]],[1]!tb_C103[OS],[1]!tb_C103[DESCRICAO2]),"0")</f>
        <v>Mecanico</v>
      </c>
    </row>
    <row r="1250" spans="1:23" x14ac:dyDescent="0.25">
      <c r="A1250" s="7">
        <v>1211</v>
      </c>
      <c r="B1250" t="s">
        <v>24</v>
      </c>
      <c r="C1250">
        <v>502</v>
      </c>
      <c r="D1250" s="8" t="s">
        <v>246</v>
      </c>
      <c r="H1250" t="s">
        <v>1060</v>
      </c>
      <c r="I1250" s="9">
        <v>45242.934930555559</v>
      </c>
      <c r="J1250" s="9"/>
      <c r="K1250" s="9"/>
      <c r="L1250" s="9">
        <v>45247.723009259258</v>
      </c>
      <c r="M1250" t="s">
        <v>2514</v>
      </c>
      <c r="N1250" t="s">
        <v>180</v>
      </c>
      <c r="O1250" t="s">
        <v>181</v>
      </c>
      <c r="P1250" t="s">
        <v>331</v>
      </c>
      <c r="R1250" t="s">
        <v>2515</v>
      </c>
      <c r="S1250" s="9">
        <v>45247.723032407404</v>
      </c>
      <c r="T1250">
        <v>43181706833</v>
      </c>
      <c r="U1250" t="s">
        <v>183</v>
      </c>
      <c r="V1250" t="str">
        <f>IFERROR(_xlfn.XLOOKUP(tb_C101[[#This Row],[OS]],[1]!tb_C103[OS],[1]!tb_C103[DESCRICAO]),"0")</f>
        <v>CORRETIVA</v>
      </c>
      <c r="W1250" t="str">
        <f>IFERROR(_xlfn.XLOOKUP(tb_C101[[#This Row],[OS]],[1]!tb_C103[OS],[1]!tb_C103[DESCRICAO2]),"0")</f>
        <v>Mecanico</v>
      </c>
    </row>
    <row r="1251" spans="1:23" x14ac:dyDescent="0.25">
      <c r="A1251" s="7">
        <v>1212</v>
      </c>
      <c r="B1251" t="s">
        <v>184</v>
      </c>
      <c r="D1251" s="8"/>
      <c r="H1251" t="s">
        <v>352</v>
      </c>
      <c r="I1251" s="9">
        <v>45242.994409722225</v>
      </c>
      <c r="J1251" s="9"/>
      <c r="K1251" s="9"/>
      <c r="L1251" s="9"/>
      <c r="N1251" t="s">
        <v>215</v>
      </c>
      <c r="O1251" t="s">
        <v>181</v>
      </c>
      <c r="S1251" s="9"/>
      <c r="U1251" t="s">
        <v>183</v>
      </c>
      <c r="V1251">
        <f>IFERROR(_xlfn.XLOOKUP(tb_C101[[#This Row],[OS]],[1]!tb_C103[OS],[1]!tb_C103[DESCRICAO]),"0")</f>
        <v>0</v>
      </c>
      <c r="W1251">
        <f>IFERROR(_xlfn.XLOOKUP(tb_C101[[#This Row],[OS]],[1]!tb_C103[OS],[1]!tb_C103[DESCRICAO2]),"0")</f>
        <v>0</v>
      </c>
    </row>
    <row r="1252" spans="1:23" x14ac:dyDescent="0.25">
      <c r="A1252" s="7">
        <v>1213</v>
      </c>
      <c r="B1252" t="s">
        <v>184</v>
      </c>
      <c r="C1252">
        <v>118</v>
      </c>
      <c r="D1252" s="8" t="s">
        <v>1349</v>
      </c>
      <c r="H1252" t="s">
        <v>352</v>
      </c>
      <c r="I1252" s="9">
        <v>45242.997407407405</v>
      </c>
      <c r="J1252" s="9"/>
      <c r="K1252" s="9"/>
      <c r="L1252" s="9">
        <v>45247.723368055558</v>
      </c>
      <c r="M1252" t="s">
        <v>2516</v>
      </c>
      <c r="N1252" t="s">
        <v>180</v>
      </c>
      <c r="O1252" t="s">
        <v>181</v>
      </c>
      <c r="P1252" t="s">
        <v>189</v>
      </c>
      <c r="R1252" t="s">
        <v>2517</v>
      </c>
      <c r="S1252" s="9">
        <v>45247.723379629628</v>
      </c>
      <c r="T1252">
        <v>43181706833</v>
      </c>
      <c r="U1252" t="s">
        <v>183</v>
      </c>
      <c r="V1252" t="str">
        <f>IFERROR(_xlfn.XLOOKUP(tb_C101[[#This Row],[OS]],[1]!tb_C103[OS],[1]!tb_C103[DESCRICAO]),"0")</f>
        <v>CORRETIVA</v>
      </c>
      <c r="W1252" t="str">
        <f>IFERROR(_xlfn.XLOOKUP(tb_C101[[#This Row],[OS]],[1]!tb_C103[OS],[1]!tb_C103[DESCRICAO2]),"0")</f>
        <v>Mecanico</v>
      </c>
    </row>
    <row r="1253" spans="1:23" x14ac:dyDescent="0.25">
      <c r="A1253" s="7">
        <v>1214</v>
      </c>
      <c r="B1253" t="s">
        <v>184</v>
      </c>
      <c r="C1253">
        <v>118</v>
      </c>
      <c r="D1253" s="8" t="s">
        <v>1349</v>
      </c>
      <c r="H1253" t="s">
        <v>352</v>
      </c>
      <c r="I1253" s="9">
        <v>45242.999201388891</v>
      </c>
      <c r="J1253" s="9"/>
      <c r="K1253" s="9"/>
      <c r="L1253" s="9">
        <v>45670.628495370373</v>
      </c>
      <c r="N1253" t="s">
        <v>180</v>
      </c>
      <c r="O1253" t="s">
        <v>181</v>
      </c>
      <c r="P1253" t="s">
        <v>331</v>
      </c>
      <c r="R1253" t="s">
        <v>2518</v>
      </c>
      <c r="S1253" s="9">
        <v>45670.628506944442</v>
      </c>
      <c r="T1253">
        <v>883353</v>
      </c>
      <c r="U1253" t="s">
        <v>183</v>
      </c>
      <c r="V1253" t="str">
        <f>IFERROR(_xlfn.XLOOKUP(tb_C101[[#This Row],[OS]],[1]!tb_C103[OS],[1]!tb_C103[DESCRICAO]),"0")</f>
        <v>CORRETIVA</v>
      </c>
      <c r="W1253" t="str">
        <f>IFERROR(_xlfn.XLOOKUP(tb_C101[[#This Row],[OS]],[1]!tb_C103[OS],[1]!tb_C103[DESCRICAO2]),"0")</f>
        <v>Mecanico</v>
      </c>
    </row>
    <row r="1254" spans="1:23" x14ac:dyDescent="0.25">
      <c r="A1254" s="7">
        <v>1215</v>
      </c>
      <c r="B1254" t="s">
        <v>175</v>
      </c>
      <c r="C1254">
        <v>204</v>
      </c>
      <c r="D1254" s="8" t="s">
        <v>282</v>
      </c>
      <c r="E1254" t="s">
        <v>283</v>
      </c>
      <c r="H1254" t="s">
        <v>774</v>
      </c>
      <c r="I1254" s="9">
        <v>45243.545381944445</v>
      </c>
      <c r="J1254" s="9"/>
      <c r="K1254" s="9"/>
      <c r="L1254" s="9">
        <v>45260.629733796297</v>
      </c>
      <c r="M1254" t="s">
        <v>2519</v>
      </c>
      <c r="N1254" t="s">
        <v>180</v>
      </c>
      <c r="O1254" t="s">
        <v>181</v>
      </c>
      <c r="P1254" t="s">
        <v>189</v>
      </c>
      <c r="R1254" t="s">
        <v>2520</v>
      </c>
      <c r="S1254" s="9">
        <v>45260.629745370374</v>
      </c>
      <c r="T1254">
        <v>43181706833</v>
      </c>
      <c r="U1254" t="s">
        <v>183</v>
      </c>
      <c r="V1254" t="str">
        <f>IFERROR(_xlfn.XLOOKUP(tb_C101[[#This Row],[OS]],[1]!tb_C103[OS],[1]!tb_C103[DESCRICAO]),"0")</f>
        <v>CORRETIVA</v>
      </c>
      <c r="W1254" t="str">
        <f>IFERROR(_xlfn.XLOOKUP(tb_C101[[#This Row],[OS]],[1]!tb_C103[OS],[1]!tb_C103[DESCRICAO2]),"0")</f>
        <v>Mecanico</v>
      </c>
    </row>
    <row r="1255" spans="1:23" x14ac:dyDescent="0.25">
      <c r="A1255" s="7">
        <v>1216</v>
      </c>
      <c r="B1255" t="s">
        <v>249</v>
      </c>
      <c r="D1255" s="8"/>
      <c r="H1255" t="s">
        <v>720</v>
      </c>
      <c r="I1255" s="9">
        <v>45243.72142361111</v>
      </c>
      <c r="J1255" s="9"/>
      <c r="K1255" s="9"/>
      <c r="L1255" s="9">
        <v>45670.631724537037</v>
      </c>
      <c r="N1255" t="s">
        <v>180</v>
      </c>
      <c r="O1255" t="s">
        <v>181</v>
      </c>
      <c r="P1255" t="s">
        <v>189</v>
      </c>
      <c r="R1255" t="s">
        <v>2521</v>
      </c>
      <c r="S1255" s="9">
        <v>45670.631747685184</v>
      </c>
      <c r="T1255">
        <v>883353</v>
      </c>
      <c r="U1255" t="s">
        <v>183</v>
      </c>
      <c r="V1255" t="str">
        <f>IFERROR(_xlfn.XLOOKUP(tb_C101[[#This Row],[OS]],[1]!tb_C103[OS],[1]!tb_C103[DESCRICAO]),"0")</f>
        <v>MELHORIA</v>
      </c>
      <c r="W1255" t="str">
        <f>IFERROR(_xlfn.XLOOKUP(tb_C101[[#This Row],[OS]],[1]!tb_C103[OS],[1]!tb_C103[DESCRICAO2]),"0")</f>
        <v>Terceiro</v>
      </c>
    </row>
    <row r="1256" spans="1:23" x14ac:dyDescent="0.25">
      <c r="A1256" s="7">
        <v>1217</v>
      </c>
      <c r="B1256" t="s">
        <v>2065</v>
      </c>
      <c r="D1256" s="8"/>
      <c r="H1256" t="s">
        <v>827</v>
      </c>
      <c r="I1256" s="9">
        <v>45243.778368055559</v>
      </c>
      <c r="J1256" s="9"/>
      <c r="K1256" s="9"/>
      <c r="L1256" s="9"/>
      <c r="N1256" t="s">
        <v>215</v>
      </c>
      <c r="O1256" t="s">
        <v>181</v>
      </c>
      <c r="P1256" t="s">
        <v>182</v>
      </c>
      <c r="R1256" t="s">
        <v>2522</v>
      </c>
      <c r="S1256" s="9">
        <v>45244.620023148149</v>
      </c>
      <c r="T1256">
        <v>43181706833</v>
      </c>
      <c r="U1256" t="s">
        <v>183</v>
      </c>
      <c r="V1256" t="str">
        <f>IFERROR(_xlfn.XLOOKUP(tb_C101[[#This Row],[OS]],[1]!tb_C103[OS],[1]!tb_C103[DESCRICAO]),"0")</f>
        <v>CORRETIVA</v>
      </c>
      <c r="W1256" t="str">
        <f>IFERROR(_xlfn.XLOOKUP(tb_C101[[#This Row],[OS]],[1]!tb_C103[OS],[1]!tb_C103[DESCRICAO2]),"0")</f>
        <v>Eletrico</v>
      </c>
    </row>
    <row r="1257" spans="1:23" x14ac:dyDescent="0.25">
      <c r="A1257" s="7">
        <v>1218</v>
      </c>
      <c r="B1257" t="s">
        <v>79</v>
      </c>
      <c r="C1257">
        <v>407</v>
      </c>
      <c r="D1257" s="8" t="s">
        <v>270</v>
      </c>
      <c r="E1257" t="s">
        <v>229</v>
      </c>
      <c r="H1257" t="s">
        <v>744</v>
      </c>
      <c r="I1257" s="9">
        <v>45243.783275462964</v>
      </c>
      <c r="J1257" s="9">
        <v>45243.783275462964</v>
      </c>
      <c r="K1257" s="9">
        <v>45243.881944444445</v>
      </c>
      <c r="L1257" s="9">
        <v>45247.724085648151</v>
      </c>
      <c r="M1257" t="s">
        <v>2523</v>
      </c>
      <c r="N1257" t="s">
        <v>180</v>
      </c>
      <c r="O1257" t="s">
        <v>204</v>
      </c>
      <c r="P1257" t="s">
        <v>182</v>
      </c>
      <c r="R1257" t="s">
        <v>2524</v>
      </c>
      <c r="S1257" s="9">
        <v>45247.724108796298</v>
      </c>
      <c r="T1257">
        <v>43181706833</v>
      </c>
      <c r="U1257" t="s">
        <v>183</v>
      </c>
      <c r="V1257" t="str">
        <f>IFERROR(_xlfn.XLOOKUP(tb_C101[[#This Row],[OS]],[1]!tb_C103[OS],[1]!tb_C103[DESCRICAO]),"0")</f>
        <v>CORRETIVA</v>
      </c>
      <c r="W1257" t="str">
        <f>IFERROR(_xlfn.XLOOKUP(tb_C101[[#This Row],[OS]],[1]!tb_C103[OS],[1]!tb_C103[DESCRICAO2]),"0")</f>
        <v>Mecanico</v>
      </c>
    </row>
    <row r="1258" spans="1:23" x14ac:dyDescent="0.25">
      <c r="A1258" s="7">
        <v>1219</v>
      </c>
      <c r="B1258" t="s">
        <v>175</v>
      </c>
      <c r="D1258" s="8"/>
      <c r="H1258" t="s">
        <v>1060</v>
      </c>
      <c r="I1258" s="9">
        <v>45244.194166666668</v>
      </c>
      <c r="J1258" s="9"/>
      <c r="K1258" s="9"/>
      <c r="L1258" s="9"/>
      <c r="N1258" t="s">
        <v>215</v>
      </c>
      <c r="O1258" t="s">
        <v>181</v>
      </c>
      <c r="S1258" s="9"/>
      <c r="U1258" t="s">
        <v>183</v>
      </c>
      <c r="V1258">
        <f>IFERROR(_xlfn.XLOOKUP(tb_C101[[#This Row],[OS]],[1]!tb_C103[OS],[1]!tb_C103[DESCRICAO]),"0")</f>
        <v>0</v>
      </c>
      <c r="W1258">
        <f>IFERROR(_xlfn.XLOOKUP(tb_C101[[#This Row],[OS]],[1]!tb_C103[OS],[1]!tb_C103[DESCRICAO2]),"0")</f>
        <v>0</v>
      </c>
    </row>
    <row r="1259" spans="1:23" x14ac:dyDescent="0.25">
      <c r="A1259" s="7">
        <v>1220</v>
      </c>
      <c r="B1259" t="s">
        <v>175</v>
      </c>
      <c r="C1259">
        <v>207</v>
      </c>
      <c r="D1259" s="8" t="s">
        <v>760</v>
      </c>
      <c r="H1259" t="s">
        <v>1060</v>
      </c>
      <c r="I1259" s="9">
        <v>45244.194166666668</v>
      </c>
      <c r="J1259" s="9">
        <v>45244.194120370368</v>
      </c>
      <c r="K1259" s="9">
        <v>45244.229166666664</v>
      </c>
      <c r="L1259" s="9">
        <v>45247.724641203706</v>
      </c>
      <c r="M1259" t="s">
        <v>2525</v>
      </c>
      <c r="N1259" t="s">
        <v>180</v>
      </c>
      <c r="O1259" t="s">
        <v>204</v>
      </c>
      <c r="P1259" t="s">
        <v>331</v>
      </c>
      <c r="R1259" t="s">
        <v>2526</v>
      </c>
      <c r="S1259" s="9">
        <v>45247.724652777775</v>
      </c>
      <c r="T1259">
        <v>43181706833</v>
      </c>
      <c r="U1259" t="s">
        <v>183</v>
      </c>
      <c r="V1259" t="str">
        <f>IFERROR(_xlfn.XLOOKUP(tb_C101[[#This Row],[OS]],[1]!tb_C103[OS],[1]!tb_C103[DESCRICAO]),"0")</f>
        <v>CORRETIVA</v>
      </c>
      <c r="W1259" t="str">
        <f>IFERROR(_xlfn.XLOOKUP(tb_C101[[#This Row],[OS]],[1]!tb_C103[OS],[1]!tb_C103[DESCRICAO2]),"0")</f>
        <v>Mecanico</v>
      </c>
    </row>
    <row r="1260" spans="1:23" x14ac:dyDescent="0.25">
      <c r="A1260" s="7">
        <v>1221</v>
      </c>
      <c r="B1260" t="s">
        <v>24</v>
      </c>
      <c r="C1260">
        <v>507</v>
      </c>
      <c r="D1260" s="8" t="s">
        <v>757</v>
      </c>
      <c r="H1260" t="s">
        <v>750</v>
      </c>
      <c r="I1260" s="9">
        <v>45244.514699074076</v>
      </c>
      <c r="J1260" s="9">
        <v>45244.51357638889</v>
      </c>
      <c r="K1260" s="9">
        <v>45244.520833333336</v>
      </c>
      <c r="L1260" s="9">
        <v>45300.872557870367</v>
      </c>
      <c r="M1260" t="s">
        <v>2527</v>
      </c>
      <c r="N1260" t="s">
        <v>180</v>
      </c>
      <c r="O1260" t="s">
        <v>204</v>
      </c>
      <c r="P1260" t="s">
        <v>189</v>
      </c>
      <c r="R1260" t="s">
        <v>2528</v>
      </c>
      <c r="S1260" s="9">
        <v>45300.872569444444</v>
      </c>
      <c r="T1260">
        <v>43181706833</v>
      </c>
      <c r="U1260" t="s">
        <v>183</v>
      </c>
      <c r="V1260" t="str">
        <f>IFERROR(_xlfn.XLOOKUP(tb_C101[[#This Row],[OS]],[1]!tb_C103[OS],[1]!tb_C103[DESCRICAO]),"0")</f>
        <v>CORRETIVA</v>
      </c>
      <c r="W1260" t="str">
        <f>IFERROR(_xlfn.XLOOKUP(tb_C101[[#This Row],[OS]],[1]!tb_C103[OS],[1]!tb_C103[DESCRICAO2]),"0")</f>
        <v>Mecanico</v>
      </c>
    </row>
    <row r="1261" spans="1:23" x14ac:dyDescent="0.25">
      <c r="A1261" s="7">
        <v>1222</v>
      </c>
      <c r="B1261" t="s">
        <v>184</v>
      </c>
      <c r="C1261">
        <v>113</v>
      </c>
      <c r="D1261" s="8" t="s">
        <v>213</v>
      </c>
      <c r="H1261" t="s">
        <v>827</v>
      </c>
      <c r="I1261" s="9">
        <v>45244.763761574075</v>
      </c>
      <c r="J1261" s="9"/>
      <c r="K1261" s="9"/>
      <c r="L1261" s="9">
        <v>45247.724780092591</v>
      </c>
      <c r="M1261" t="s">
        <v>2529</v>
      </c>
      <c r="N1261" t="s">
        <v>180</v>
      </c>
      <c r="O1261" t="s">
        <v>181</v>
      </c>
      <c r="P1261" t="s">
        <v>182</v>
      </c>
      <c r="R1261" t="s">
        <v>2530</v>
      </c>
      <c r="S1261" s="9">
        <v>45247.724803240744</v>
      </c>
      <c r="T1261">
        <v>43181706833</v>
      </c>
      <c r="U1261" t="s">
        <v>183</v>
      </c>
      <c r="V1261" t="str">
        <f>IFERROR(_xlfn.XLOOKUP(tb_C101[[#This Row],[OS]],[1]!tb_C103[OS],[1]!tb_C103[DESCRICAO]),"0")</f>
        <v>CORRETIVA</v>
      </c>
      <c r="W1261" t="str">
        <f>IFERROR(_xlfn.XLOOKUP(tb_C101[[#This Row],[OS]],[1]!tb_C103[OS],[1]!tb_C103[DESCRICAO2]),"0")</f>
        <v>Mecanico</v>
      </c>
    </row>
    <row r="1262" spans="1:23" x14ac:dyDescent="0.25">
      <c r="A1262" s="7">
        <v>1223</v>
      </c>
      <c r="B1262" t="s">
        <v>184</v>
      </c>
      <c r="C1262">
        <v>115</v>
      </c>
      <c r="D1262" s="8" t="s">
        <v>197</v>
      </c>
      <c r="E1262" t="s">
        <v>245</v>
      </c>
      <c r="F1262" t="s">
        <v>313</v>
      </c>
      <c r="G1262" t="s">
        <v>314</v>
      </c>
      <c r="H1262" t="s">
        <v>827</v>
      </c>
      <c r="I1262" s="9">
        <v>45244.890243055554</v>
      </c>
      <c r="J1262" s="9"/>
      <c r="K1262" s="9"/>
      <c r="L1262" s="9">
        <v>45300.873043981483</v>
      </c>
      <c r="M1262" t="s">
        <v>2531</v>
      </c>
      <c r="N1262" t="s">
        <v>180</v>
      </c>
      <c r="O1262" t="s">
        <v>181</v>
      </c>
      <c r="P1262" t="s">
        <v>189</v>
      </c>
      <c r="Q1262" t="s">
        <v>308</v>
      </c>
      <c r="R1262" t="s">
        <v>2532</v>
      </c>
      <c r="S1262" s="9">
        <v>45300.873067129629</v>
      </c>
      <c r="T1262">
        <v>43181706833</v>
      </c>
      <c r="U1262" t="s">
        <v>183</v>
      </c>
      <c r="V1262" t="str">
        <f>IFERROR(_xlfn.XLOOKUP(tb_C101[[#This Row],[OS]],[1]!tb_C103[OS],[1]!tb_C103[DESCRICAO]),"0")</f>
        <v>CORRETIVA</v>
      </c>
      <c r="W1262" t="str">
        <f>IFERROR(_xlfn.XLOOKUP(tb_C101[[#This Row],[OS]],[1]!tb_C103[OS],[1]!tb_C103[DESCRICAO2]),"0")</f>
        <v>Mecanico</v>
      </c>
    </row>
    <row r="1263" spans="1:23" x14ac:dyDescent="0.25">
      <c r="A1263" s="7">
        <v>1224</v>
      </c>
      <c r="B1263" t="s">
        <v>1476</v>
      </c>
      <c r="D1263" s="8"/>
      <c r="H1263" t="s">
        <v>1060</v>
      </c>
      <c r="I1263" s="9">
        <v>45245.008587962962</v>
      </c>
      <c r="J1263" s="9">
        <v>45245.008553240739</v>
      </c>
      <c r="K1263" s="9">
        <v>45245.03125</v>
      </c>
      <c r="L1263" s="9">
        <v>45254.719050925924</v>
      </c>
      <c r="M1263" t="s">
        <v>2533</v>
      </c>
      <c r="N1263" t="s">
        <v>180</v>
      </c>
      <c r="O1263" t="s">
        <v>204</v>
      </c>
      <c r="P1263" t="s">
        <v>331</v>
      </c>
      <c r="R1263" t="s">
        <v>2534</v>
      </c>
      <c r="S1263" s="9">
        <v>45254.719085648147</v>
      </c>
      <c r="T1263">
        <v>43181706833</v>
      </c>
      <c r="U1263" t="s">
        <v>183</v>
      </c>
      <c r="V1263" t="str">
        <f>IFERROR(_xlfn.XLOOKUP(tb_C101[[#This Row],[OS]],[1]!tb_C103[OS],[1]!tb_C103[DESCRICAO]),"0")</f>
        <v>CORRETIVA</v>
      </c>
      <c r="W1263" t="str">
        <f>IFERROR(_xlfn.XLOOKUP(tb_C101[[#This Row],[OS]],[1]!tb_C103[OS],[1]!tb_C103[DESCRICAO2]),"0")</f>
        <v>Eletrico</v>
      </c>
    </row>
    <row r="1264" spans="1:23" x14ac:dyDescent="0.25">
      <c r="A1264" s="7">
        <v>1225</v>
      </c>
      <c r="B1264" t="s">
        <v>184</v>
      </c>
      <c r="C1264">
        <v>113</v>
      </c>
      <c r="D1264" s="8" t="s">
        <v>213</v>
      </c>
      <c r="E1264" t="s">
        <v>198</v>
      </c>
      <c r="H1264" t="s">
        <v>343</v>
      </c>
      <c r="I1264" s="9">
        <v>45245.231851851851</v>
      </c>
      <c r="J1264" s="9"/>
      <c r="K1264" s="9"/>
      <c r="L1264" s="9">
        <v>45247.725370370368</v>
      </c>
      <c r="M1264" t="s">
        <v>2535</v>
      </c>
      <c r="N1264" t="s">
        <v>180</v>
      </c>
      <c r="O1264" t="s">
        <v>181</v>
      </c>
      <c r="P1264" t="s">
        <v>331</v>
      </c>
      <c r="R1264" t="s">
        <v>2536</v>
      </c>
      <c r="S1264" s="9">
        <v>45247.725393518522</v>
      </c>
      <c r="T1264">
        <v>43181706833</v>
      </c>
      <c r="U1264" t="s">
        <v>183</v>
      </c>
      <c r="V1264" t="str">
        <f>IFERROR(_xlfn.XLOOKUP(tb_C101[[#This Row],[OS]],[1]!tb_C103[OS],[1]!tb_C103[DESCRICAO]),"0")</f>
        <v>CORRETIVA</v>
      </c>
      <c r="W1264" t="str">
        <f>IFERROR(_xlfn.XLOOKUP(tb_C101[[#This Row],[OS]],[1]!tb_C103[OS],[1]!tb_C103[DESCRICAO2]),"0")</f>
        <v>Eletrico</v>
      </c>
    </row>
    <row r="1265" spans="1:23" x14ac:dyDescent="0.25">
      <c r="A1265" s="7">
        <v>1226</v>
      </c>
      <c r="B1265" t="s">
        <v>184</v>
      </c>
      <c r="C1265">
        <v>116</v>
      </c>
      <c r="D1265" s="8" t="s">
        <v>290</v>
      </c>
      <c r="E1265" t="s">
        <v>291</v>
      </c>
      <c r="H1265" t="s">
        <v>343</v>
      </c>
      <c r="I1265" s="9">
        <v>45245.233067129629</v>
      </c>
      <c r="J1265" s="9"/>
      <c r="K1265" s="9"/>
      <c r="L1265" s="9">
        <v>45247.725995370369</v>
      </c>
      <c r="M1265" t="s">
        <v>2537</v>
      </c>
      <c r="N1265" t="s">
        <v>180</v>
      </c>
      <c r="O1265" t="s">
        <v>181</v>
      </c>
      <c r="P1265" t="s">
        <v>331</v>
      </c>
      <c r="R1265" t="s">
        <v>2538</v>
      </c>
      <c r="S1265" s="9">
        <v>45247.726018518515</v>
      </c>
      <c r="T1265">
        <v>43181706833</v>
      </c>
      <c r="U1265" t="s">
        <v>183</v>
      </c>
      <c r="V1265" t="str">
        <f>IFERROR(_xlfn.XLOOKUP(tb_C101[[#This Row],[OS]],[1]!tb_C103[OS],[1]!tb_C103[DESCRICAO]),"0")</f>
        <v>CORRETIVA</v>
      </c>
      <c r="W1265" t="str">
        <f>IFERROR(_xlfn.XLOOKUP(tb_C101[[#This Row],[OS]],[1]!tb_C103[OS],[1]!tb_C103[DESCRICAO2]),"0")</f>
        <v>Mecanico</v>
      </c>
    </row>
    <row r="1266" spans="1:23" x14ac:dyDescent="0.25">
      <c r="A1266" s="7">
        <v>1227</v>
      </c>
      <c r="B1266" t="s">
        <v>184</v>
      </c>
      <c r="C1266">
        <v>117</v>
      </c>
      <c r="D1266" s="8" t="s">
        <v>354</v>
      </c>
      <c r="E1266" t="s">
        <v>240</v>
      </c>
      <c r="H1266" t="s">
        <v>343</v>
      </c>
      <c r="I1266" s="9">
        <v>45245.233912037038</v>
      </c>
      <c r="J1266" s="9"/>
      <c r="K1266" s="9"/>
      <c r="L1266" s="9">
        <v>45247.726504629631</v>
      </c>
      <c r="M1266" t="s">
        <v>2539</v>
      </c>
      <c r="N1266" t="s">
        <v>180</v>
      </c>
      <c r="O1266" t="s">
        <v>181</v>
      </c>
      <c r="P1266" t="s">
        <v>331</v>
      </c>
      <c r="R1266" t="s">
        <v>2540</v>
      </c>
      <c r="S1266" s="9">
        <v>45247.726527777777</v>
      </c>
      <c r="T1266">
        <v>43181706833</v>
      </c>
      <c r="U1266" t="s">
        <v>183</v>
      </c>
      <c r="V1266" t="str">
        <f>IFERROR(_xlfn.XLOOKUP(tb_C101[[#This Row],[OS]],[1]!tb_C103[OS],[1]!tb_C103[DESCRICAO]),"0")</f>
        <v>CORRETIVA</v>
      </c>
      <c r="W1266" t="str">
        <f>IFERROR(_xlfn.XLOOKUP(tb_C101[[#This Row],[OS]],[1]!tb_C103[OS],[1]!tb_C103[DESCRICAO2]),"0")</f>
        <v>Mecanico</v>
      </c>
    </row>
    <row r="1267" spans="1:23" x14ac:dyDescent="0.25">
      <c r="A1267" s="7">
        <v>1228</v>
      </c>
      <c r="B1267" t="s">
        <v>184</v>
      </c>
      <c r="C1267">
        <v>118</v>
      </c>
      <c r="D1267" s="8" t="s">
        <v>1349</v>
      </c>
      <c r="H1267" t="s">
        <v>343</v>
      </c>
      <c r="I1267" s="9">
        <v>45246.086747685185</v>
      </c>
      <c r="J1267" s="9"/>
      <c r="K1267" s="9"/>
      <c r="L1267" s="9">
        <v>45247.727013888885</v>
      </c>
      <c r="M1267" t="s">
        <v>2541</v>
      </c>
      <c r="N1267" t="s">
        <v>180</v>
      </c>
      <c r="O1267" t="s">
        <v>181</v>
      </c>
      <c r="P1267" t="s">
        <v>331</v>
      </c>
      <c r="R1267" t="s">
        <v>2542</v>
      </c>
      <c r="S1267" s="9">
        <v>45247.727037037039</v>
      </c>
      <c r="T1267">
        <v>43181706833</v>
      </c>
      <c r="U1267" t="s">
        <v>183</v>
      </c>
      <c r="V1267" t="str">
        <f>IFERROR(_xlfn.XLOOKUP(tb_C101[[#This Row],[OS]],[1]!tb_C103[OS],[1]!tb_C103[DESCRICAO]),"0")</f>
        <v>CORRETIVA</v>
      </c>
      <c r="W1267" t="str">
        <f>IFERROR(_xlfn.XLOOKUP(tb_C101[[#This Row],[OS]],[1]!tb_C103[OS],[1]!tb_C103[DESCRICAO2]),"0")</f>
        <v>Mecanico</v>
      </c>
    </row>
    <row r="1268" spans="1:23" x14ac:dyDescent="0.25">
      <c r="A1268" s="7">
        <v>1229</v>
      </c>
      <c r="B1268" t="s">
        <v>175</v>
      </c>
      <c r="C1268">
        <v>207</v>
      </c>
      <c r="D1268" s="8" t="s">
        <v>760</v>
      </c>
      <c r="H1268" t="s">
        <v>774</v>
      </c>
      <c r="I1268" s="9">
        <v>45246.249826388892</v>
      </c>
      <c r="J1268" s="9">
        <v>45246.249074074076</v>
      </c>
      <c r="K1268" s="9">
        <v>45246.270833333336</v>
      </c>
      <c r="L1268" s="9">
        <v>45247.727349537039</v>
      </c>
      <c r="M1268" t="s">
        <v>2543</v>
      </c>
      <c r="N1268" t="s">
        <v>180</v>
      </c>
      <c r="O1268" t="s">
        <v>204</v>
      </c>
      <c r="P1268" t="s">
        <v>189</v>
      </c>
      <c r="R1268" t="s">
        <v>2544</v>
      </c>
      <c r="S1268" s="9">
        <v>45247.727372685185</v>
      </c>
      <c r="T1268">
        <v>43181706833</v>
      </c>
      <c r="U1268" t="s">
        <v>183</v>
      </c>
      <c r="V1268" t="str">
        <f>IFERROR(_xlfn.XLOOKUP(tb_C101[[#This Row],[OS]],[1]!tb_C103[OS],[1]!tb_C103[DESCRICAO]),"0")</f>
        <v>CORRETIVA</v>
      </c>
      <c r="W1268" t="str">
        <f>IFERROR(_xlfn.XLOOKUP(tb_C101[[#This Row],[OS]],[1]!tb_C103[OS],[1]!tb_C103[DESCRICAO2]),"0")</f>
        <v>Eletrico</v>
      </c>
    </row>
    <row r="1269" spans="1:23" x14ac:dyDescent="0.25">
      <c r="A1269" s="7">
        <v>1230</v>
      </c>
      <c r="B1269" t="s">
        <v>184</v>
      </c>
      <c r="D1269" s="8"/>
      <c r="H1269" t="s">
        <v>731</v>
      </c>
      <c r="I1269" s="9">
        <v>45246.3437962963</v>
      </c>
      <c r="J1269" s="9"/>
      <c r="K1269" s="9"/>
      <c r="L1269" s="9">
        <v>45247.727962962963</v>
      </c>
      <c r="M1269" t="s">
        <v>2545</v>
      </c>
      <c r="N1269" t="s">
        <v>180</v>
      </c>
      <c r="O1269" t="s">
        <v>181</v>
      </c>
      <c r="P1269" t="s">
        <v>189</v>
      </c>
      <c r="R1269" t="s">
        <v>2546</v>
      </c>
      <c r="S1269" s="9">
        <v>45247.72797453704</v>
      </c>
      <c r="T1269">
        <v>43181706833</v>
      </c>
      <c r="U1269" t="s">
        <v>183</v>
      </c>
      <c r="V1269" t="str">
        <f>IFERROR(_xlfn.XLOOKUP(tb_C101[[#This Row],[OS]],[1]!tb_C103[OS],[1]!tb_C103[DESCRICAO]),"0")</f>
        <v>PREVENTIVA</v>
      </c>
      <c r="W1269" t="str">
        <f>IFERROR(_xlfn.XLOOKUP(tb_C101[[#This Row],[OS]],[1]!tb_C103[OS],[1]!tb_C103[DESCRICAO2]),"0")</f>
        <v>Mecanico</v>
      </c>
    </row>
    <row r="1270" spans="1:23" x14ac:dyDescent="0.25">
      <c r="A1270" s="7">
        <v>1231</v>
      </c>
      <c r="B1270" t="s">
        <v>175</v>
      </c>
      <c r="C1270">
        <v>204</v>
      </c>
      <c r="D1270" s="8" t="s">
        <v>282</v>
      </c>
      <c r="H1270" t="s">
        <v>731</v>
      </c>
      <c r="I1270" s="9">
        <v>45246.345277777778</v>
      </c>
      <c r="J1270" s="9"/>
      <c r="K1270" s="9"/>
      <c r="L1270" s="9">
        <v>45247.728217592594</v>
      </c>
      <c r="M1270" t="s">
        <v>2547</v>
      </c>
      <c r="N1270" t="s">
        <v>180</v>
      </c>
      <c r="O1270" t="s">
        <v>181</v>
      </c>
      <c r="P1270" t="s">
        <v>189</v>
      </c>
      <c r="R1270" t="s">
        <v>2548</v>
      </c>
      <c r="S1270" s="9">
        <v>45247.72824074074</v>
      </c>
      <c r="T1270">
        <v>43181706833</v>
      </c>
      <c r="U1270" t="s">
        <v>183</v>
      </c>
      <c r="V1270" t="str">
        <f>IFERROR(_xlfn.XLOOKUP(tb_C101[[#This Row],[OS]],[1]!tb_C103[OS],[1]!tb_C103[DESCRICAO]),"0")</f>
        <v>MELHORIA</v>
      </c>
      <c r="W1270" t="str">
        <f>IFERROR(_xlfn.XLOOKUP(tb_C101[[#This Row],[OS]],[1]!tb_C103[OS],[1]!tb_C103[DESCRICAO2]),"0")</f>
        <v>Mecanico</v>
      </c>
    </row>
    <row r="1271" spans="1:23" x14ac:dyDescent="0.25">
      <c r="A1271" s="7">
        <v>1232</v>
      </c>
      <c r="B1271" t="s">
        <v>199</v>
      </c>
      <c r="D1271" s="8"/>
      <c r="H1271" t="s">
        <v>731</v>
      </c>
      <c r="I1271" s="9">
        <v>45246.345868055556</v>
      </c>
      <c r="J1271" s="9"/>
      <c r="K1271" s="9"/>
      <c r="L1271" s="9">
        <v>45247.728460648148</v>
      </c>
      <c r="M1271" t="s">
        <v>2549</v>
      </c>
      <c r="N1271" t="s">
        <v>180</v>
      </c>
      <c r="O1271" t="s">
        <v>181</v>
      </c>
      <c r="P1271" t="s">
        <v>189</v>
      </c>
      <c r="R1271" t="s">
        <v>2550</v>
      </c>
      <c r="S1271" s="9">
        <v>45247.728483796294</v>
      </c>
      <c r="T1271">
        <v>43181706833</v>
      </c>
      <c r="U1271" t="s">
        <v>183</v>
      </c>
      <c r="V1271" t="str">
        <f>IFERROR(_xlfn.XLOOKUP(tb_C101[[#This Row],[OS]],[1]!tb_C103[OS],[1]!tb_C103[DESCRICAO]),"0")</f>
        <v>LIMPEZA E ORGANIZACAO</v>
      </c>
      <c r="W1271" t="str">
        <f>IFERROR(_xlfn.XLOOKUP(tb_C101[[#This Row],[OS]],[1]!tb_C103[OS],[1]!tb_C103[DESCRICAO2]),"0")</f>
        <v>Mecanico</v>
      </c>
    </row>
    <row r="1272" spans="1:23" x14ac:dyDescent="0.25">
      <c r="A1272" s="7">
        <v>1233</v>
      </c>
      <c r="B1272" t="s">
        <v>79</v>
      </c>
      <c r="C1272">
        <v>417</v>
      </c>
      <c r="D1272" s="8" t="s">
        <v>927</v>
      </c>
      <c r="H1272" t="s">
        <v>2551</v>
      </c>
      <c r="I1272" s="9">
        <v>45246.528229166666</v>
      </c>
      <c r="J1272" s="9"/>
      <c r="K1272" s="9"/>
      <c r="L1272" s="9">
        <v>45247.729872685188</v>
      </c>
      <c r="M1272" t="s">
        <v>2552</v>
      </c>
      <c r="N1272" t="s">
        <v>180</v>
      </c>
      <c r="O1272" t="s">
        <v>181</v>
      </c>
      <c r="P1272" t="s">
        <v>189</v>
      </c>
      <c r="R1272" t="s">
        <v>2553</v>
      </c>
      <c r="S1272" s="9">
        <v>45247.729884259257</v>
      </c>
      <c r="T1272">
        <v>43181706833</v>
      </c>
      <c r="U1272" t="s">
        <v>183</v>
      </c>
      <c r="V1272" t="str">
        <f>IFERROR(_xlfn.XLOOKUP(tb_C101[[#This Row],[OS]],[1]!tb_C103[OS],[1]!tb_C103[DESCRICAO]),"0")</f>
        <v>CORRETIVA</v>
      </c>
      <c r="W1272" t="str">
        <f>IFERROR(_xlfn.XLOOKUP(tb_C101[[#This Row],[OS]],[1]!tb_C103[OS],[1]!tb_C103[DESCRICAO2]),"0")</f>
        <v>Mecanico</v>
      </c>
    </row>
    <row r="1273" spans="1:23" x14ac:dyDescent="0.25">
      <c r="A1273" s="7">
        <v>1234</v>
      </c>
      <c r="B1273" t="s">
        <v>184</v>
      </c>
      <c r="C1273">
        <v>116</v>
      </c>
      <c r="D1273" s="8" t="s">
        <v>290</v>
      </c>
      <c r="H1273" t="s">
        <v>585</v>
      </c>
      <c r="I1273" s="9">
        <v>45246.653564814813</v>
      </c>
      <c r="J1273" s="9"/>
      <c r="K1273" s="9"/>
      <c r="L1273" s="9">
        <v>45247.730092592596</v>
      </c>
      <c r="M1273" t="s">
        <v>2554</v>
      </c>
      <c r="N1273" t="s">
        <v>180</v>
      </c>
      <c r="O1273" t="s">
        <v>181</v>
      </c>
      <c r="P1273" t="s">
        <v>182</v>
      </c>
      <c r="R1273" t="s">
        <v>2555</v>
      </c>
      <c r="S1273" s="9">
        <v>45247.730104166665</v>
      </c>
      <c r="T1273">
        <v>43181706833</v>
      </c>
      <c r="U1273" t="s">
        <v>183</v>
      </c>
      <c r="V1273" t="str">
        <f>IFERROR(_xlfn.XLOOKUP(tb_C101[[#This Row],[OS]],[1]!tb_C103[OS],[1]!tb_C103[DESCRICAO]),"0")</f>
        <v>CORRETIVA</v>
      </c>
      <c r="W1273" t="str">
        <f>IFERROR(_xlfn.XLOOKUP(tb_C101[[#This Row],[OS]],[1]!tb_C103[OS],[1]!tb_C103[DESCRICAO2]),"0")</f>
        <v>Mecanico</v>
      </c>
    </row>
    <row r="1274" spans="1:23" x14ac:dyDescent="0.25">
      <c r="A1274" s="7">
        <v>1235</v>
      </c>
      <c r="B1274" t="s">
        <v>184</v>
      </c>
      <c r="C1274">
        <v>117</v>
      </c>
      <c r="D1274" s="8" t="s">
        <v>354</v>
      </c>
      <c r="E1274" t="s">
        <v>198</v>
      </c>
      <c r="F1274" t="s">
        <v>312</v>
      </c>
      <c r="G1274" t="s">
        <v>588</v>
      </c>
      <c r="H1274" t="s">
        <v>343</v>
      </c>
      <c r="I1274" s="9">
        <v>45247.036805555559</v>
      </c>
      <c r="J1274" s="9"/>
      <c r="K1274" s="9"/>
      <c r="L1274" s="9">
        <v>45252.44259259259</v>
      </c>
      <c r="M1274" t="s">
        <v>2556</v>
      </c>
      <c r="N1274" t="s">
        <v>180</v>
      </c>
      <c r="O1274" t="s">
        <v>181</v>
      </c>
      <c r="P1274" t="s">
        <v>331</v>
      </c>
      <c r="Q1274" t="s">
        <v>308</v>
      </c>
      <c r="R1274" t="s">
        <v>2557</v>
      </c>
      <c r="S1274" s="9">
        <v>45252.442615740743</v>
      </c>
      <c r="T1274">
        <v>43181706833</v>
      </c>
      <c r="U1274" t="s">
        <v>183</v>
      </c>
      <c r="V1274" t="str">
        <f>IFERROR(_xlfn.XLOOKUP(tb_C101[[#This Row],[OS]],[1]!tb_C103[OS],[1]!tb_C103[DESCRICAO]),"0")</f>
        <v>CORRETIVA</v>
      </c>
      <c r="W1274" t="str">
        <f>IFERROR(_xlfn.XLOOKUP(tb_C101[[#This Row],[OS]],[1]!tb_C103[OS],[1]!tb_C103[DESCRICAO2]),"0")</f>
        <v>Eletrico</v>
      </c>
    </row>
    <row r="1275" spans="1:23" x14ac:dyDescent="0.25">
      <c r="A1275" s="7">
        <v>1236</v>
      </c>
      <c r="B1275" t="s">
        <v>24</v>
      </c>
      <c r="C1275">
        <v>501</v>
      </c>
      <c r="D1275" s="8" t="s">
        <v>228</v>
      </c>
      <c r="H1275" t="s">
        <v>1060</v>
      </c>
      <c r="I1275" s="9">
        <v>45247.1875</v>
      </c>
      <c r="J1275" s="9">
        <v>45247.187465277777</v>
      </c>
      <c r="K1275" s="9">
        <v>45247.1875</v>
      </c>
      <c r="L1275" s="9">
        <v>45251.566030092596</v>
      </c>
      <c r="M1275" t="s">
        <v>2558</v>
      </c>
      <c r="N1275" t="s">
        <v>180</v>
      </c>
      <c r="O1275" t="s">
        <v>204</v>
      </c>
      <c r="P1275" t="s">
        <v>331</v>
      </c>
      <c r="R1275" t="s">
        <v>2559</v>
      </c>
      <c r="S1275" s="9">
        <v>45251.566053240742</v>
      </c>
      <c r="T1275">
        <v>43181706833</v>
      </c>
      <c r="U1275" t="s">
        <v>183</v>
      </c>
      <c r="V1275" t="str">
        <f>IFERROR(_xlfn.XLOOKUP(tb_C101[[#This Row],[OS]],[1]!tb_C103[OS],[1]!tb_C103[DESCRICAO]),"0")</f>
        <v>CORRETIVA</v>
      </c>
      <c r="W1275" t="str">
        <f>IFERROR(_xlfn.XLOOKUP(tb_C101[[#This Row],[OS]],[1]!tb_C103[OS],[1]!tb_C103[DESCRICAO2]),"0")</f>
        <v>Eletrico</v>
      </c>
    </row>
    <row r="1276" spans="1:23" x14ac:dyDescent="0.25">
      <c r="A1276" s="7">
        <v>1237</v>
      </c>
      <c r="B1276" t="s">
        <v>175</v>
      </c>
      <c r="C1276">
        <v>204</v>
      </c>
      <c r="D1276" s="8" t="s">
        <v>282</v>
      </c>
      <c r="E1276" t="s">
        <v>302</v>
      </c>
      <c r="H1276" t="s">
        <v>774</v>
      </c>
      <c r="I1276" s="9">
        <v>45247.318298611113</v>
      </c>
      <c r="J1276" s="9">
        <v>45247.317627314813</v>
      </c>
      <c r="K1276" s="9">
        <v>45247.340277777781</v>
      </c>
      <c r="L1276" s="9">
        <v>45254.729097222225</v>
      </c>
      <c r="M1276" t="s">
        <v>2560</v>
      </c>
      <c r="N1276" t="s">
        <v>180</v>
      </c>
      <c r="O1276" t="s">
        <v>204</v>
      </c>
      <c r="P1276" t="s">
        <v>189</v>
      </c>
      <c r="R1276" t="s">
        <v>2561</v>
      </c>
      <c r="S1276" s="9">
        <v>45254.729120370372</v>
      </c>
      <c r="T1276">
        <v>43181706833</v>
      </c>
      <c r="U1276" t="s">
        <v>183</v>
      </c>
      <c r="V1276" t="str">
        <f>IFERROR(_xlfn.XLOOKUP(tb_C101[[#This Row],[OS]],[1]!tb_C103[OS],[1]!tb_C103[DESCRICAO]),"0")</f>
        <v>CORRETIVA</v>
      </c>
      <c r="W1276" t="str">
        <f>IFERROR(_xlfn.XLOOKUP(tb_C101[[#This Row],[OS]],[1]!tb_C103[OS],[1]!tb_C103[DESCRICAO2]),"0")</f>
        <v>Eletrico</v>
      </c>
    </row>
    <row r="1277" spans="1:23" x14ac:dyDescent="0.25">
      <c r="A1277" s="7">
        <v>1238</v>
      </c>
      <c r="B1277" t="s">
        <v>24</v>
      </c>
      <c r="C1277">
        <v>505</v>
      </c>
      <c r="D1277" s="8" t="s">
        <v>851</v>
      </c>
      <c r="H1277" t="s">
        <v>750</v>
      </c>
      <c r="I1277" s="9">
        <v>45247.573078703703</v>
      </c>
      <c r="J1277" s="9"/>
      <c r="K1277" s="9"/>
      <c r="L1277" s="9">
        <v>45300.889374999999</v>
      </c>
      <c r="M1277" t="s">
        <v>2562</v>
      </c>
      <c r="N1277" t="s">
        <v>180</v>
      </c>
      <c r="O1277" t="s">
        <v>181</v>
      </c>
      <c r="P1277" t="s">
        <v>182</v>
      </c>
      <c r="R1277" t="s">
        <v>2563</v>
      </c>
      <c r="S1277" s="9">
        <v>45300.889398148145</v>
      </c>
      <c r="T1277">
        <v>43181706833</v>
      </c>
      <c r="U1277" t="s">
        <v>183</v>
      </c>
      <c r="V1277" t="str">
        <f>IFERROR(_xlfn.XLOOKUP(tb_C101[[#This Row],[OS]],[1]!tb_C103[OS],[1]!tb_C103[DESCRICAO]),"0")</f>
        <v>CORRETIVA</v>
      </c>
      <c r="W1277" t="str">
        <f>IFERROR(_xlfn.XLOOKUP(tb_C101[[#This Row],[OS]],[1]!tb_C103[OS],[1]!tb_C103[DESCRICAO2]),"0")</f>
        <v>Mecanico</v>
      </c>
    </row>
    <row r="1278" spans="1:23" x14ac:dyDescent="0.25">
      <c r="A1278" s="7">
        <v>1239</v>
      </c>
      <c r="B1278" t="s">
        <v>175</v>
      </c>
      <c r="C1278">
        <v>206</v>
      </c>
      <c r="D1278" s="8" t="s">
        <v>793</v>
      </c>
      <c r="H1278" t="s">
        <v>723</v>
      </c>
      <c r="I1278" s="9">
        <v>45247.592280092591</v>
      </c>
      <c r="J1278" s="9">
        <v>45247.592060185183</v>
      </c>
      <c r="K1278" s="9">
        <v>45247.604166666664</v>
      </c>
      <c r="L1278" s="9">
        <v>45300.873784722222</v>
      </c>
      <c r="M1278" t="s">
        <v>2564</v>
      </c>
      <c r="N1278" t="s">
        <v>180</v>
      </c>
      <c r="O1278" t="s">
        <v>204</v>
      </c>
      <c r="P1278" t="s">
        <v>189</v>
      </c>
      <c r="R1278" t="s">
        <v>2565</v>
      </c>
      <c r="S1278" s="9">
        <v>45300.873819444445</v>
      </c>
      <c r="T1278">
        <v>43181706833</v>
      </c>
      <c r="U1278" t="s">
        <v>183</v>
      </c>
      <c r="V1278" t="str">
        <f>IFERROR(_xlfn.XLOOKUP(tb_C101[[#This Row],[OS]],[1]!tb_C103[OS],[1]!tb_C103[DESCRICAO]),"0")</f>
        <v>CORRETIVA</v>
      </c>
      <c r="W1278" t="str">
        <f>IFERROR(_xlfn.XLOOKUP(tb_C101[[#This Row],[OS]],[1]!tb_C103[OS],[1]!tb_C103[DESCRICAO2]),"0")</f>
        <v>Mecanico</v>
      </c>
    </row>
    <row r="1279" spans="1:23" x14ac:dyDescent="0.25">
      <c r="A1279" s="7">
        <v>1240</v>
      </c>
      <c r="B1279" t="s">
        <v>79</v>
      </c>
      <c r="D1279" s="8"/>
      <c r="H1279" t="s">
        <v>744</v>
      </c>
      <c r="I1279" s="9">
        <v>45247.598379629628</v>
      </c>
      <c r="J1279" s="9"/>
      <c r="K1279" s="9"/>
      <c r="L1279" s="9">
        <v>45670.631909722222</v>
      </c>
      <c r="N1279" t="s">
        <v>180</v>
      </c>
      <c r="O1279" t="s">
        <v>181</v>
      </c>
      <c r="P1279" t="s">
        <v>182</v>
      </c>
      <c r="R1279" t="s">
        <v>2566</v>
      </c>
      <c r="S1279" s="9">
        <v>45670.631932870368</v>
      </c>
      <c r="T1279">
        <v>883353</v>
      </c>
      <c r="U1279" t="s">
        <v>183</v>
      </c>
      <c r="V1279" t="str">
        <f>IFERROR(_xlfn.XLOOKUP(tb_C101[[#This Row],[OS]],[1]!tb_C103[OS],[1]!tb_C103[DESCRICAO]),"0")</f>
        <v>CORRETIVA</v>
      </c>
      <c r="W1279" t="str">
        <f>IFERROR(_xlfn.XLOOKUP(tb_C101[[#This Row],[OS]],[1]!tb_C103[OS],[1]!tb_C103[DESCRICAO2]),"0")</f>
        <v>Mecanico</v>
      </c>
    </row>
    <row r="1280" spans="1:23" x14ac:dyDescent="0.25">
      <c r="A1280" s="7">
        <v>1241</v>
      </c>
      <c r="B1280" t="s">
        <v>79</v>
      </c>
      <c r="D1280" s="8"/>
      <c r="H1280" t="s">
        <v>744</v>
      </c>
      <c r="I1280" s="9">
        <v>45248.668657407405</v>
      </c>
      <c r="J1280" s="9"/>
      <c r="K1280" s="9"/>
      <c r="L1280" s="9">
        <v>45670.632106481484</v>
      </c>
      <c r="N1280" t="s">
        <v>180</v>
      </c>
      <c r="O1280" t="s">
        <v>181</v>
      </c>
      <c r="P1280" t="s">
        <v>182</v>
      </c>
      <c r="R1280" t="s">
        <v>2567</v>
      </c>
      <c r="S1280" s="9">
        <v>45670.632118055553</v>
      </c>
      <c r="T1280">
        <v>883353</v>
      </c>
      <c r="U1280" t="s">
        <v>183</v>
      </c>
      <c r="V1280" t="str">
        <f>IFERROR(_xlfn.XLOOKUP(tb_C101[[#This Row],[OS]],[1]!tb_C103[OS],[1]!tb_C103[DESCRICAO]),"0")</f>
        <v>CORRETIVA</v>
      </c>
      <c r="W1280" t="str">
        <f>IFERROR(_xlfn.XLOOKUP(tb_C101[[#This Row],[OS]],[1]!tb_C103[OS],[1]!tb_C103[DESCRICAO2]),"0")</f>
        <v>Eletrico</v>
      </c>
    </row>
    <row r="1281" spans="1:23" x14ac:dyDescent="0.25">
      <c r="A1281" s="7">
        <v>1242</v>
      </c>
      <c r="B1281" t="s">
        <v>175</v>
      </c>
      <c r="C1281">
        <v>206</v>
      </c>
      <c r="D1281" s="8" t="s">
        <v>793</v>
      </c>
      <c r="H1281" t="s">
        <v>723</v>
      </c>
      <c r="I1281" s="9">
        <v>45248.672569444447</v>
      </c>
      <c r="J1281" s="9">
        <v>45248.672303240739</v>
      </c>
      <c r="K1281" s="9">
        <v>45248.701388888891</v>
      </c>
      <c r="L1281" s="9">
        <v>45259.729016203702</v>
      </c>
      <c r="M1281" t="s">
        <v>2568</v>
      </c>
      <c r="N1281" t="s">
        <v>180</v>
      </c>
      <c r="O1281" t="s">
        <v>204</v>
      </c>
      <c r="P1281" t="s">
        <v>182</v>
      </c>
      <c r="R1281" t="s">
        <v>2565</v>
      </c>
      <c r="S1281" s="9">
        <v>45259.729027777779</v>
      </c>
      <c r="T1281">
        <v>43181706833</v>
      </c>
      <c r="U1281" t="s">
        <v>183</v>
      </c>
      <c r="V1281" t="str">
        <f>IFERROR(_xlfn.XLOOKUP(tb_C101[[#This Row],[OS]],[1]!tb_C103[OS],[1]!tb_C103[DESCRICAO]),"0")</f>
        <v>CORRETIVA</v>
      </c>
      <c r="W1281" t="str">
        <f>IFERROR(_xlfn.XLOOKUP(tb_C101[[#This Row],[OS]],[1]!tb_C103[OS],[1]!tb_C103[DESCRICAO2]),"0")</f>
        <v>Eletrico</v>
      </c>
    </row>
    <row r="1282" spans="1:23" x14ac:dyDescent="0.25">
      <c r="A1282" s="7">
        <v>1243</v>
      </c>
      <c r="B1282" t="s">
        <v>184</v>
      </c>
      <c r="C1282">
        <v>115</v>
      </c>
      <c r="D1282" s="8" t="s">
        <v>197</v>
      </c>
      <c r="H1282" t="s">
        <v>827</v>
      </c>
      <c r="I1282" s="9">
        <v>45248.734085648146</v>
      </c>
      <c r="J1282" s="9"/>
      <c r="K1282" s="9"/>
      <c r="L1282" s="9">
        <v>45253.709675925929</v>
      </c>
      <c r="M1282" t="s">
        <v>2569</v>
      </c>
      <c r="N1282" t="s">
        <v>180</v>
      </c>
      <c r="O1282" t="s">
        <v>181</v>
      </c>
      <c r="P1282" t="s">
        <v>182</v>
      </c>
      <c r="R1282" t="s">
        <v>2570</v>
      </c>
      <c r="S1282" s="9">
        <v>45253.709780092591</v>
      </c>
      <c r="T1282">
        <v>43181706833</v>
      </c>
      <c r="U1282" t="s">
        <v>183</v>
      </c>
      <c r="V1282" t="str">
        <f>IFERROR(_xlfn.XLOOKUP(tb_C101[[#This Row],[OS]],[1]!tb_C103[OS],[1]!tb_C103[DESCRICAO]),"0")</f>
        <v>CORRETIVA</v>
      </c>
      <c r="W1282" t="str">
        <f>IFERROR(_xlfn.XLOOKUP(tb_C101[[#This Row],[OS]],[1]!tb_C103[OS],[1]!tb_C103[DESCRICAO2]),"0")</f>
        <v>Mecanico</v>
      </c>
    </row>
    <row r="1283" spans="1:23" x14ac:dyDescent="0.25">
      <c r="A1283" s="7">
        <v>1244</v>
      </c>
      <c r="B1283" t="s">
        <v>175</v>
      </c>
      <c r="C1283">
        <v>207</v>
      </c>
      <c r="D1283" s="8" t="s">
        <v>760</v>
      </c>
      <c r="H1283" t="s">
        <v>774</v>
      </c>
      <c r="I1283" s="9">
        <v>45250.521747685183</v>
      </c>
      <c r="J1283" s="9">
        <v>45250.520972222221</v>
      </c>
      <c r="K1283" s="9"/>
      <c r="L1283" s="9"/>
      <c r="N1283" t="s">
        <v>215</v>
      </c>
      <c r="O1283" t="s">
        <v>204</v>
      </c>
      <c r="P1283" t="s">
        <v>189</v>
      </c>
      <c r="R1283" t="s">
        <v>2571</v>
      </c>
      <c r="S1283" s="9"/>
      <c r="U1283" t="s">
        <v>183</v>
      </c>
      <c r="V1283" t="str">
        <f>IFERROR(_xlfn.XLOOKUP(tb_C101[[#This Row],[OS]],[1]!tb_C103[OS],[1]!tb_C103[DESCRICAO]),"0")</f>
        <v>CORRETIVA</v>
      </c>
      <c r="W1283" t="str">
        <f>IFERROR(_xlfn.XLOOKUP(tb_C101[[#This Row],[OS]],[1]!tb_C103[OS],[1]!tb_C103[DESCRICAO2]),"0")</f>
        <v>Mecanico</v>
      </c>
    </row>
    <row r="1284" spans="1:23" x14ac:dyDescent="0.25">
      <c r="A1284" s="7">
        <v>1245</v>
      </c>
      <c r="B1284" t="s">
        <v>175</v>
      </c>
      <c r="C1284">
        <v>206</v>
      </c>
      <c r="D1284" s="8" t="s">
        <v>793</v>
      </c>
      <c r="H1284" t="s">
        <v>774</v>
      </c>
      <c r="I1284" s="9">
        <v>45250.523923611108</v>
      </c>
      <c r="J1284" s="9"/>
      <c r="K1284" s="9"/>
      <c r="L1284" s="9"/>
      <c r="N1284" t="s">
        <v>215</v>
      </c>
      <c r="O1284" t="s">
        <v>181</v>
      </c>
      <c r="S1284" s="9"/>
      <c r="U1284" t="s">
        <v>183</v>
      </c>
      <c r="V1284">
        <f>IFERROR(_xlfn.XLOOKUP(tb_C101[[#This Row],[OS]],[1]!tb_C103[OS],[1]!tb_C103[DESCRICAO]),"0")</f>
        <v>0</v>
      </c>
      <c r="W1284">
        <f>IFERROR(_xlfn.XLOOKUP(tb_C101[[#This Row],[OS]],[1]!tb_C103[OS],[1]!tb_C103[DESCRICAO2]),"0")</f>
        <v>0</v>
      </c>
    </row>
    <row r="1285" spans="1:23" x14ac:dyDescent="0.25">
      <c r="A1285" s="7">
        <v>1246</v>
      </c>
      <c r="B1285" t="s">
        <v>175</v>
      </c>
      <c r="C1285">
        <v>206</v>
      </c>
      <c r="D1285" s="8" t="s">
        <v>793</v>
      </c>
      <c r="H1285" t="s">
        <v>774</v>
      </c>
      <c r="I1285" s="9">
        <v>45250.523923611108</v>
      </c>
      <c r="J1285" s="9">
        <v>45250.523333333331</v>
      </c>
      <c r="K1285" s="9">
        <v>45250.538194444445</v>
      </c>
      <c r="L1285" s="9">
        <v>45254.729317129626</v>
      </c>
      <c r="M1285" t="s">
        <v>2572</v>
      </c>
      <c r="N1285" t="s">
        <v>180</v>
      </c>
      <c r="O1285" t="s">
        <v>204</v>
      </c>
      <c r="P1285" t="s">
        <v>189</v>
      </c>
      <c r="R1285" t="s">
        <v>2573</v>
      </c>
      <c r="S1285" s="9">
        <v>45254.729328703703</v>
      </c>
      <c r="T1285">
        <v>43181706833</v>
      </c>
      <c r="U1285" t="s">
        <v>183</v>
      </c>
      <c r="V1285" t="str">
        <f>IFERROR(_xlfn.XLOOKUP(tb_C101[[#This Row],[OS]],[1]!tb_C103[OS],[1]!tb_C103[DESCRICAO]),"0")</f>
        <v>CORRETIVA</v>
      </c>
      <c r="W1285" t="str">
        <f>IFERROR(_xlfn.XLOOKUP(tb_C101[[#This Row],[OS]],[1]!tb_C103[OS],[1]!tb_C103[DESCRICAO2]),"0")</f>
        <v>Eletrico</v>
      </c>
    </row>
    <row r="1286" spans="1:23" x14ac:dyDescent="0.25">
      <c r="A1286" s="7">
        <v>1247</v>
      </c>
      <c r="B1286" t="s">
        <v>184</v>
      </c>
      <c r="C1286">
        <v>116</v>
      </c>
      <c r="D1286" s="8" t="s">
        <v>290</v>
      </c>
      <c r="E1286" t="s">
        <v>238</v>
      </c>
      <c r="H1286" t="s">
        <v>343</v>
      </c>
      <c r="I1286" s="9">
        <v>45251.216145833336</v>
      </c>
      <c r="J1286" s="9"/>
      <c r="K1286" s="9"/>
      <c r="L1286" s="9">
        <v>45253.710150462961</v>
      </c>
      <c r="M1286" t="s">
        <v>2574</v>
      </c>
      <c r="N1286" t="s">
        <v>180</v>
      </c>
      <c r="O1286" t="s">
        <v>181</v>
      </c>
      <c r="P1286" t="s">
        <v>331</v>
      </c>
      <c r="R1286" t="s">
        <v>2575</v>
      </c>
      <c r="S1286" s="9">
        <v>45253.710173611114</v>
      </c>
      <c r="T1286">
        <v>43181706833</v>
      </c>
      <c r="U1286" t="s">
        <v>183</v>
      </c>
      <c r="V1286" t="str">
        <f>IFERROR(_xlfn.XLOOKUP(tb_C101[[#This Row],[OS]],[1]!tb_C103[OS],[1]!tb_C103[DESCRICAO]),"0")</f>
        <v>CORRETIVA</v>
      </c>
      <c r="W1286" t="str">
        <f>IFERROR(_xlfn.XLOOKUP(tb_C101[[#This Row],[OS]],[1]!tb_C103[OS],[1]!tb_C103[DESCRICAO2]),"0")</f>
        <v>Mecanico</v>
      </c>
    </row>
    <row r="1287" spans="1:23" x14ac:dyDescent="0.25">
      <c r="A1287" s="7">
        <v>1248</v>
      </c>
      <c r="B1287" t="s">
        <v>184</v>
      </c>
      <c r="C1287">
        <v>118</v>
      </c>
      <c r="D1287" s="8" t="s">
        <v>1349</v>
      </c>
      <c r="H1287" t="s">
        <v>827</v>
      </c>
      <c r="I1287" s="9">
        <v>45251.712766203702</v>
      </c>
      <c r="J1287" s="9"/>
      <c r="K1287" s="9"/>
      <c r="L1287" s="9">
        <v>45259.737013888887</v>
      </c>
      <c r="M1287" t="s">
        <v>2576</v>
      </c>
      <c r="N1287" t="s">
        <v>180</v>
      </c>
      <c r="O1287" t="s">
        <v>181</v>
      </c>
      <c r="P1287" t="s">
        <v>182</v>
      </c>
      <c r="R1287" t="s">
        <v>2577</v>
      </c>
      <c r="S1287" s="9">
        <v>45259.737037037034</v>
      </c>
      <c r="T1287">
        <v>43181706833</v>
      </c>
      <c r="U1287" t="s">
        <v>183</v>
      </c>
      <c r="V1287" t="str">
        <f>IFERROR(_xlfn.XLOOKUP(tb_C101[[#This Row],[OS]],[1]!tb_C103[OS],[1]!tb_C103[DESCRICAO]),"0")</f>
        <v>CORRETIVA</v>
      </c>
      <c r="W1287" t="str">
        <f>IFERROR(_xlfn.XLOOKUP(tb_C101[[#This Row],[OS]],[1]!tb_C103[OS],[1]!tb_C103[DESCRICAO2]),"0")</f>
        <v>Mecanico</v>
      </c>
    </row>
    <row r="1288" spans="1:23" x14ac:dyDescent="0.25">
      <c r="A1288" s="7">
        <v>1249</v>
      </c>
      <c r="B1288" t="s">
        <v>79</v>
      </c>
      <c r="D1288" s="8"/>
      <c r="H1288" t="s">
        <v>744</v>
      </c>
      <c r="I1288" s="9">
        <v>45251.729548611111</v>
      </c>
      <c r="J1288" s="9"/>
      <c r="K1288" s="9"/>
      <c r="L1288" s="9">
        <v>45253.710752314815</v>
      </c>
      <c r="M1288" t="s">
        <v>2578</v>
      </c>
      <c r="N1288" t="s">
        <v>180</v>
      </c>
      <c r="O1288" t="s">
        <v>181</v>
      </c>
      <c r="P1288" t="s">
        <v>182</v>
      </c>
      <c r="R1288" t="s">
        <v>2579</v>
      </c>
      <c r="S1288" s="9">
        <v>45253.710787037038</v>
      </c>
      <c r="T1288">
        <v>43181706833</v>
      </c>
      <c r="U1288" t="s">
        <v>183</v>
      </c>
      <c r="V1288" t="str">
        <f>IFERROR(_xlfn.XLOOKUP(tb_C101[[#This Row],[OS]],[1]!tb_C103[OS],[1]!tb_C103[DESCRICAO]),"0")</f>
        <v>CORRETIVA</v>
      </c>
      <c r="W1288" t="str">
        <f>IFERROR(_xlfn.XLOOKUP(tb_C101[[#This Row],[OS]],[1]!tb_C103[OS],[1]!tb_C103[DESCRICAO2]),"0")</f>
        <v>Mecanico</v>
      </c>
    </row>
    <row r="1289" spans="1:23" x14ac:dyDescent="0.25">
      <c r="A1289" s="7">
        <v>1250</v>
      </c>
      <c r="B1289" t="s">
        <v>79</v>
      </c>
      <c r="C1289">
        <v>416</v>
      </c>
      <c r="D1289" s="8" t="s">
        <v>870</v>
      </c>
      <c r="E1289" t="s">
        <v>271</v>
      </c>
      <c r="H1289" t="s">
        <v>744</v>
      </c>
      <c r="I1289" s="9">
        <v>45251.764363425929</v>
      </c>
      <c r="J1289" s="9">
        <v>45251.761863425927</v>
      </c>
      <c r="K1289" s="9">
        <v>45251.78125</v>
      </c>
      <c r="L1289" s="9">
        <v>45253.709421296298</v>
      </c>
      <c r="M1289" t="s">
        <v>2580</v>
      </c>
      <c r="N1289" t="s">
        <v>180</v>
      </c>
      <c r="O1289" t="s">
        <v>204</v>
      </c>
      <c r="P1289" t="s">
        <v>182</v>
      </c>
      <c r="R1289" t="s">
        <v>2581</v>
      </c>
      <c r="S1289" s="9">
        <v>45253.709444444445</v>
      </c>
      <c r="T1289">
        <v>43181706833</v>
      </c>
      <c r="U1289" t="s">
        <v>183</v>
      </c>
      <c r="V1289" t="str">
        <f>IFERROR(_xlfn.XLOOKUP(tb_C101[[#This Row],[OS]],[1]!tb_C103[OS],[1]!tb_C103[DESCRICAO]),"0")</f>
        <v>CORRETIVA</v>
      </c>
      <c r="W1289" t="str">
        <f>IFERROR(_xlfn.XLOOKUP(tb_C101[[#This Row],[OS]],[1]!tb_C103[OS],[1]!tb_C103[DESCRICAO2]),"0")</f>
        <v>Mecanico</v>
      </c>
    </row>
    <row r="1290" spans="1:23" x14ac:dyDescent="0.25">
      <c r="A1290" s="7">
        <v>1251</v>
      </c>
      <c r="B1290" t="s">
        <v>175</v>
      </c>
      <c r="C1290">
        <v>201</v>
      </c>
      <c r="D1290" s="8" t="s">
        <v>267</v>
      </c>
      <c r="E1290" t="s">
        <v>2582</v>
      </c>
      <c r="H1290" t="s">
        <v>774</v>
      </c>
      <c r="I1290" s="9">
        <v>45252.37636574074</v>
      </c>
      <c r="J1290" s="9">
        <v>45252.375243055554</v>
      </c>
      <c r="K1290" s="9">
        <v>45252.416666666664</v>
      </c>
      <c r="L1290" s="9">
        <v>45478.370740740742</v>
      </c>
      <c r="M1290" t="s">
        <v>2583</v>
      </c>
      <c r="N1290" t="s">
        <v>180</v>
      </c>
      <c r="O1290" t="s">
        <v>204</v>
      </c>
      <c r="P1290" t="s">
        <v>189</v>
      </c>
      <c r="R1290" t="s">
        <v>2584</v>
      </c>
      <c r="S1290" s="9">
        <v>45478.370763888888</v>
      </c>
      <c r="T1290">
        <v>43181706833</v>
      </c>
      <c r="U1290" t="s">
        <v>183</v>
      </c>
      <c r="V1290" t="str">
        <f>IFERROR(_xlfn.XLOOKUP(tb_C101[[#This Row],[OS]],[1]!tb_C103[OS],[1]!tb_C103[DESCRICAO]),"0")</f>
        <v>CORRETIVA</v>
      </c>
      <c r="W1290" t="str">
        <f>IFERROR(_xlfn.XLOOKUP(tb_C101[[#This Row],[OS]],[1]!tb_C103[OS],[1]!tb_C103[DESCRICAO2]),"0")</f>
        <v>Eletrico</v>
      </c>
    </row>
    <row r="1291" spans="1:23" x14ac:dyDescent="0.25">
      <c r="A1291" s="7">
        <v>1252</v>
      </c>
      <c r="B1291" t="s">
        <v>175</v>
      </c>
      <c r="C1291">
        <v>206</v>
      </c>
      <c r="D1291" s="8" t="s">
        <v>793</v>
      </c>
      <c r="H1291" t="s">
        <v>774</v>
      </c>
      <c r="I1291" s="9">
        <v>45252.492754629631</v>
      </c>
      <c r="J1291" s="9">
        <v>45252.491793981484</v>
      </c>
      <c r="K1291" s="9">
        <v>45252.5</v>
      </c>
      <c r="L1291" s="9">
        <v>45253.70820601852</v>
      </c>
      <c r="M1291" t="s">
        <v>2585</v>
      </c>
      <c r="N1291" t="s">
        <v>180</v>
      </c>
      <c r="O1291" t="s">
        <v>204</v>
      </c>
      <c r="P1291" t="s">
        <v>189</v>
      </c>
      <c r="R1291" t="s">
        <v>2586</v>
      </c>
      <c r="S1291" s="9">
        <v>45253.70821759259</v>
      </c>
      <c r="T1291">
        <v>43181706833</v>
      </c>
      <c r="U1291" t="s">
        <v>183</v>
      </c>
      <c r="V1291" t="str">
        <f>IFERROR(_xlfn.XLOOKUP(tb_C101[[#This Row],[OS]],[1]!tb_C103[OS],[1]!tb_C103[DESCRICAO]),"0")</f>
        <v>CORRETIVA</v>
      </c>
      <c r="W1291" t="str">
        <f>IFERROR(_xlfn.XLOOKUP(tb_C101[[#This Row],[OS]],[1]!tb_C103[OS],[1]!tb_C103[DESCRICAO2]),"0")</f>
        <v>Mecanico</v>
      </c>
    </row>
    <row r="1292" spans="1:23" x14ac:dyDescent="0.25">
      <c r="A1292" s="7">
        <v>1253</v>
      </c>
      <c r="B1292" t="s">
        <v>24</v>
      </c>
      <c r="C1292">
        <v>506</v>
      </c>
      <c r="D1292" s="8" t="s">
        <v>819</v>
      </c>
      <c r="H1292" t="s">
        <v>750</v>
      </c>
      <c r="I1292" s="9">
        <v>45252.565439814818</v>
      </c>
      <c r="J1292" s="9">
        <v>45252.564467592594</v>
      </c>
      <c r="K1292" s="9">
        <v>45252.597222222219</v>
      </c>
      <c r="L1292" s="9">
        <v>45254.729710648149</v>
      </c>
      <c r="M1292" t="s">
        <v>2587</v>
      </c>
      <c r="N1292" t="s">
        <v>180</v>
      </c>
      <c r="O1292" t="s">
        <v>204</v>
      </c>
      <c r="P1292" t="s">
        <v>182</v>
      </c>
      <c r="R1292" t="s">
        <v>2588</v>
      </c>
      <c r="S1292" s="9">
        <v>45254.729733796295</v>
      </c>
      <c r="T1292">
        <v>43181706833</v>
      </c>
      <c r="U1292" t="s">
        <v>183</v>
      </c>
      <c r="V1292" t="str">
        <f>IFERROR(_xlfn.XLOOKUP(tb_C101[[#This Row],[OS]],[1]!tb_C103[OS],[1]!tb_C103[DESCRICAO]),"0")</f>
        <v>CORRETIVA</v>
      </c>
      <c r="W1292" t="str">
        <f>IFERROR(_xlfn.XLOOKUP(tb_C101[[#This Row],[OS]],[1]!tb_C103[OS],[1]!tb_C103[DESCRICAO2]),"0")</f>
        <v>Eletrico</v>
      </c>
    </row>
    <row r="1293" spans="1:23" x14ac:dyDescent="0.25">
      <c r="A1293" s="7">
        <v>1254</v>
      </c>
      <c r="B1293" t="s">
        <v>175</v>
      </c>
      <c r="C1293">
        <v>206</v>
      </c>
      <c r="D1293" s="8" t="s">
        <v>793</v>
      </c>
      <c r="H1293" t="s">
        <v>723</v>
      </c>
      <c r="I1293" s="9">
        <v>45252.628136574072</v>
      </c>
      <c r="J1293" s="9">
        <v>45252.627812500003</v>
      </c>
      <c r="K1293" s="9">
        <v>45252.663194444445</v>
      </c>
      <c r="L1293" s="9">
        <v>45259.73028935185</v>
      </c>
      <c r="M1293" t="s">
        <v>2589</v>
      </c>
      <c r="N1293" t="s">
        <v>180</v>
      </c>
      <c r="O1293" t="s">
        <v>204</v>
      </c>
      <c r="P1293" t="s">
        <v>182</v>
      </c>
      <c r="R1293" t="s">
        <v>2590</v>
      </c>
      <c r="S1293" s="9">
        <v>45259.730312500003</v>
      </c>
      <c r="T1293">
        <v>43181706833</v>
      </c>
      <c r="U1293" t="s">
        <v>183</v>
      </c>
      <c r="V1293" t="str">
        <f>IFERROR(_xlfn.XLOOKUP(tb_C101[[#This Row],[OS]],[1]!tb_C103[OS],[1]!tb_C103[DESCRICAO]),"0")</f>
        <v>CORRETIVA</v>
      </c>
      <c r="W1293" t="str">
        <f>IFERROR(_xlfn.XLOOKUP(tb_C101[[#This Row],[OS]],[1]!tb_C103[OS],[1]!tb_C103[DESCRICAO2]),"0")</f>
        <v>Eletrico</v>
      </c>
    </row>
    <row r="1294" spans="1:23" x14ac:dyDescent="0.25">
      <c r="A1294" s="7">
        <v>1255</v>
      </c>
      <c r="B1294" t="s">
        <v>184</v>
      </c>
      <c r="C1294">
        <v>117</v>
      </c>
      <c r="D1294" s="8" t="s">
        <v>354</v>
      </c>
      <c r="E1294" t="s">
        <v>245</v>
      </c>
      <c r="H1294" t="s">
        <v>343</v>
      </c>
      <c r="I1294" s="9">
        <v>45253.102129629631</v>
      </c>
      <c r="J1294" s="9"/>
      <c r="K1294" s="9"/>
      <c r="L1294" s="9">
        <v>45254.73033564815</v>
      </c>
      <c r="M1294" t="s">
        <v>2591</v>
      </c>
      <c r="N1294" t="s">
        <v>180</v>
      </c>
      <c r="O1294" t="s">
        <v>181</v>
      </c>
      <c r="P1294" t="s">
        <v>331</v>
      </c>
      <c r="R1294" t="s">
        <v>2592</v>
      </c>
      <c r="S1294" s="9">
        <v>45254.730358796296</v>
      </c>
      <c r="T1294">
        <v>43181706833</v>
      </c>
      <c r="U1294" t="s">
        <v>183</v>
      </c>
      <c r="V1294" t="str">
        <f>IFERROR(_xlfn.XLOOKUP(tb_C101[[#This Row],[OS]],[1]!tb_C103[OS],[1]!tb_C103[DESCRICAO]),"0")</f>
        <v>CORRETIVA</v>
      </c>
      <c r="W1294" t="str">
        <f>IFERROR(_xlfn.XLOOKUP(tb_C101[[#This Row],[OS]],[1]!tb_C103[OS],[1]!tb_C103[DESCRICAO2]),"0")</f>
        <v>Eletrico</v>
      </c>
    </row>
    <row r="1295" spans="1:23" x14ac:dyDescent="0.25">
      <c r="A1295" s="7">
        <v>1256</v>
      </c>
      <c r="B1295" t="s">
        <v>175</v>
      </c>
      <c r="C1295">
        <v>1006</v>
      </c>
      <c r="D1295" s="8" t="s">
        <v>1681</v>
      </c>
      <c r="H1295" t="s">
        <v>774</v>
      </c>
      <c r="I1295" s="9">
        <v>45253.259201388886</v>
      </c>
      <c r="J1295" s="9">
        <v>45253.257488425923</v>
      </c>
      <c r="K1295" s="9">
        <v>45253.288194444445</v>
      </c>
      <c r="L1295" s="9">
        <v>45254.730613425927</v>
      </c>
      <c r="M1295" t="s">
        <v>2593</v>
      </c>
      <c r="N1295" t="s">
        <v>180</v>
      </c>
      <c r="O1295" t="s">
        <v>204</v>
      </c>
      <c r="P1295" t="s">
        <v>189</v>
      </c>
      <c r="R1295" t="s">
        <v>2594</v>
      </c>
      <c r="S1295" s="9">
        <v>45271.487604166665</v>
      </c>
      <c r="T1295">
        <v>43181706833</v>
      </c>
      <c r="U1295" t="s">
        <v>183</v>
      </c>
      <c r="V1295" t="str">
        <f>IFERROR(_xlfn.XLOOKUP(tb_C101[[#This Row],[OS]],[1]!tb_C103[OS],[1]!tb_C103[DESCRICAO]),"0")</f>
        <v>CORRETIVA</v>
      </c>
      <c r="W1295" t="str">
        <f>IFERROR(_xlfn.XLOOKUP(tb_C101[[#This Row],[OS]],[1]!tb_C103[OS],[1]!tb_C103[DESCRICAO2]),"0")</f>
        <v>Eletrico</v>
      </c>
    </row>
    <row r="1296" spans="1:23" x14ac:dyDescent="0.25">
      <c r="A1296" s="7">
        <v>1257</v>
      </c>
      <c r="B1296" t="s">
        <v>184</v>
      </c>
      <c r="C1296">
        <v>118</v>
      </c>
      <c r="D1296" s="8" t="s">
        <v>1349</v>
      </c>
      <c r="H1296" t="s">
        <v>2551</v>
      </c>
      <c r="I1296" s="9">
        <v>45253.506064814814</v>
      </c>
      <c r="J1296" s="9"/>
      <c r="K1296" s="9"/>
      <c r="L1296" s="9">
        <v>45253.709074074075</v>
      </c>
      <c r="M1296" t="s">
        <v>2595</v>
      </c>
      <c r="N1296" t="s">
        <v>180</v>
      </c>
      <c r="O1296" t="s">
        <v>181</v>
      </c>
      <c r="P1296" t="s">
        <v>189</v>
      </c>
      <c r="R1296" t="s">
        <v>2596</v>
      </c>
      <c r="S1296" s="9">
        <v>45253.709097222221</v>
      </c>
      <c r="T1296">
        <v>43181706833</v>
      </c>
      <c r="U1296" t="s">
        <v>183</v>
      </c>
      <c r="V1296" t="str">
        <f>IFERROR(_xlfn.XLOOKUP(tb_C101[[#This Row],[OS]],[1]!tb_C103[OS],[1]!tb_C103[DESCRICAO]),"0")</f>
        <v>CORRETIVA</v>
      </c>
      <c r="W1296" t="str">
        <f>IFERROR(_xlfn.XLOOKUP(tb_C101[[#This Row],[OS]],[1]!tb_C103[OS],[1]!tb_C103[DESCRICAO2]),"0")</f>
        <v>Mecanico</v>
      </c>
    </row>
    <row r="1297" spans="1:23" x14ac:dyDescent="0.25">
      <c r="A1297" s="7">
        <v>1258</v>
      </c>
      <c r="B1297" t="s">
        <v>184</v>
      </c>
      <c r="C1297">
        <v>113</v>
      </c>
      <c r="D1297" s="8" t="s">
        <v>213</v>
      </c>
      <c r="H1297" t="s">
        <v>827</v>
      </c>
      <c r="I1297" s="9">
        <v>45253.655243055553</v>
      </c>
      <c r="J1297" s="9"/>
      <c r="K1297" s="9"/>
      <c r="L1297" s="9">
        <v>45259.730798611112</v>
      </c>
      <c r="M1297" t="s">
        <v>2597</v>
      </c>
      <c r="N1297" t="s">
        <v>180</v>
      </c>
      <c r="O1297" t="s">
        <v>181</v>
      </c>
      <c r="P1297" t="s">
        <v>182</v>
      </c>
      <c r="R1297" t="s">
        <v>2598</v>
      </c>
      <c r="S1297" s="9">
        <v>45259.730810185189</v>
      </c>
      <c r="T1297">
        <v>43181706833</v>
      </c>
      <c r="U1297" t="s">
        <v>183</v>
      </c>
      <c r="V1297" t="str">
        <f>IFERROR(_xlfn.XLOOKUP(tb_C101[[#This Row],[OS]],[1]!tb_C103[OS],[1]!tb_C103[DESCRICAO]),"0")</f>
        <v>CORRETIVA</v>
      </c>
      <c r="W1297" t="str">
        <f>IFERROR(_xlfn.XLOOKUP(tb_C101[[#This Row],[OS]],[1]!tb_C103[OS],[1]!tb_C103[DESCRICAO2]),"0")</f>
        <v>Eletrico</v>
      </c>
    </row>
    <row r="1298" spans="1:23" x14ac:dyDescent="0.25">
      <c r="A1298" s="7">
        <v>1259</v>
      </c>
      <c r="B1298" t="s">
        <v>24</v>
      </c>
      <c r="C1298">
        <v>505</v>
      </c>
      <c r="D1298" s="8" t="s">
        <v>851</v>
      </c>
      <c r="H1298" t="s">
        <v>750</v>
      </c>
      <c r="I1298" s="9">
        <v>45253.678506944445</v>
      </c>
      <c r="J1298" s="9"/>
      <c r="K1298" s="9"/>
      <c r="L1298" s="9">
        <v>45259.737222222226</v>
      </c>
      <c r="M1298" t="s">
        <v>2599</v>
      </c>
      <c r="N1298" t="s">
        <v>180</v>
      </c>
      <c r="O1298" t="s">
        <v>181</v>
      </c>
      <c r="P1298" t="s">
        <v>182</v>
      </c>
      <c r="R1298" t="s">
        <v>2600</v>
      </c>
      <c r="S1298" s="9">
        <v>45259.737245370372</v>
      </c>
      <c r="T1298">
        <v>43181706833</v>
      </c>
      <c r="U1298" t="s">
        <v>183</v>
      </c>
      <c r="V1298" t="str">
        <f>IFERROR(_xlfn.XLOOKUP(tb_C101[[#This Row],[OS]],[1]!tb_C103[OS],[1]!tb_C103[DESCRICAO]),"0")</f>
        <v>CORRETIVA</v>
      </c>
      <c r="W1298" t="str">
        <f>IFERROR(_xlfn.XLOOKUP(tb_C101[[#This Row],[OS]],[1]!tb_C103[OS],[1]!tb_C103[DESCRICAO2]),"0")</f>
        <v>Mecanico</v>
      </c>
    </row>
    <row r="1299" spans="1:23" x14ac:dyDescent="0.25">
      <c r="A1299" s="7">
        <v>1260</v>
      </c>
      <c r="B1299" t="s">
        <v>241</v>
      </c>
      <c r="D1299" s="8"/>
      <c r="H1299" t="s">
        <v>731</v>
      </c>
      <c r="I1299" s="9">
        <v>45253.787905092591</v>
      </c>
      <c r="J1299" s="9"/>
      <c r="K1299" s="9"/>
      <c r="L1299" s="9">
        <v>45264.379965277774</v>
      </c>
      <c r="M1299" t="s">
        <v>2601</v>
      </c>
      <c r="N1299" t="s">
        <v>180</v>
      </c>
      <c r="O1299" t="s">
        <v>181</v>
      </c>
      <c r="P1299" t="s">
        <v>189</v>
      </c>
      <c r="R1299" t="s">
        <v>2602</v>
      </c>
      <c r="S1299" s="9">
        <v>45264.379976851851</v>
      </c>
      <c r="T1299">
        <v>43181706833</v>
      </c>
      <c r="U1299" t="s">
        <v>183</v>
      </c>
      <c r="V1299" t="str">
        <f>IFERROR(_xlfn.XLOOKUP(tb_C101[[#This Row],[OS]],[1]!tb_C103[OS],[1]!tb_C103[DESCRICAO]),"0")</f>
        <v>MELHORIA</v>
      </c>
      <c r="W1299" t="str">
        <f>IFERROR(_xlfn.XLOOKUP(tb_C101[[#This Row],[OS]],[1]!tb_C103[OS],[1]!tb_C103[DESCRICAO2]),"0")</f>
        <v>Mecanico</v>
      </c>
    </row>
    <row r="1300" spans="1:23" x14ac:dyDescent="0.25">
      <c r="A1300" s="7">
        <v>1261</v>
      </c>
      <c r="B1300" t="s">
        <v>184</v>
      </c>
      <c r="C1300">
        <v>108</v>
      </c>
      <c r="D1300" s="8" t="s">
        <v>317</v>
      </c>
      <c r="H1300" t="s">
        <v>731</v>
      </c>
      <c r="I1300" s="9">
        <v>45253.815821759257</v>
      </c>
      <c r="J1300" s="9"/>
      <c r="K1300" s="9"/>
      <c r="L1300" s="9"/>
      <c r="N1300" t="s">
        <v>215</v>
      </c>
      <c r="O1300" t="s">
        <v>181</v>
      </c>
      <c r="P1300" t="s">
        <v>189</v>
      </c>
      <c r="R1300" t="s">
        <v>2603</v>
      </c>
      <c r="S1300" s="9">
        <v>45253.816296296296</v>
      </c>
      <c r="T1300">
        <v>43181706833</v>
      </c>
      <c r="U1300" t="s">
        <v>183</v>
      </c>
      <c r="V1300" t="str">
        <f>IFERROR(_xlfn.XLOOKUP(tb_C101[[#This Row],[OS]],[1]!tb_C103[OS],[1]!tb_C103[DESCRICAO]),"0")</f>
        <v>PREVENTIVA</v>
      </c>
      <c r="W1300" t="str">
        <f>IFERROR(_xlfn.XLOOKUP(tb_C101[[#This Row],[OS]],[1]!tb_C103[OS],[1]!tb_C103[DESCRICAO2]),"0")</f>
        <v>Eletrico</v>
      </c>
    </row>
    <row r="1301" spans="1:23" x14ac:dyDescent="0.25">
      <c r="A1301" s="7">
        <v>1262</v>
      </c>
      <c r="B1301" t="s">
        <v>184</v>
      </c>
      <c r="C1301">
        <v>108</v>
      </c>
      <c r="D1301" s="8" t="s">
        <v>317</v>
      </c>
      <c r="E1301" t="s">
        <v>337</v>
      </c>
      <c r="H1301" t="s">
        <v>731</v>
      </c>
      <c r="I1301" s="9">
        <v>45253.81622685185</v>
      </c>
      <c r="J1301" s="9"/>
      <c r="K1301" s="9"/>
      <c r="L1301" s="9">
        <v>45265.453506944446</v>
      </c>
      <c r="M1301" t="s">
        <v>2604</v>
      </c>
      <c r="N1301" t="s">
        <v>180</v>
      </c>
      <c r="O1301" t="s">
        <v>181</v>
      </c>
      <c r="P1301" t="s">
        <v>189</v>
      </c>
      <c r="R1301" t="s">
        <v>2605</v>
      </c>
      <c r="S1301" s="9">
        <v>45358.310520833336</v>
      </c>
      <c r="T1301">
        <v>43181706833</v>
      </c>
      <c r="U1301" t="s">
        <v>204</v>
      </c>
      <c r="V1301" t="str">
        <f>IFERROR(_xlfn.XLOOKUP(tb_C101[[#This Row],[OS]],[1]!tb_C103[OS],[1]!tb_C103[DESCRICAO]),"0")</f>
        <v>PREVENTIVA</v>
      </c>
      <c r="W1301" t="str">
        <f>IFERROR(_xlfn.XLOOKUP(tb_C101[[#This Row],[OS]],[1]!tb_C103[OS],[1]!tb_C103[DESCRICAO2]),"0")</f>
        <v>Mecanico</v>
      </c>
    </row>
    <row r="1302" spans="1:23" x14ac:dyDescent="0.25">
      <c r="A1302" s="7">
        <v>1263</v>
      </c>
      <c r="B1302" t="s">
        <v>184</v>
      </c>
      <c r="C1302">
        <v>108</v>
      </c>
      <c r="D1302" s="8" t="s">
        <v>317</v>
      </c>
      <c r="E1302" t="s">
        <v>198</v>
      </c>
      <c r="H1302" t="s">
        <v>731</v>
      </c>
      <c r="I1302" s="9">
        <v>45253.818726851852</v>
      </c>
      <c r="J1302" s="9">
        <v>45249.875</v>
      </c>
      <c r="K1302" s="9">
        <v>45262.333333333336</v>
      </c>
      <c r="L1302" s="9">
        <v>45264.658935185187</v>
      </c>
      <c r="N1302" t="s">
        <v>180</v>
      </c>
      <c r="O1302" t="s">
        <v>204</v>
      </c>
      <c r="P1302" t="s">
        <v>189</v>
      </c>
      <c r="R1302" t="s">
        <v>2606</v>
      </c>
      <c r="S1302" s="9">
        <v>45358.310671296298</v>
      </c>
      <c r="T1302">
        <v>43181706833</v>
      </c>
      <c r="U1302" t="s">
        <v>183</v>
      </c>
      <c r="V1302" t="str">
        <f>IFERROR(_xlfn.XLOOKUP(tb_C101[[#This Row],[OS]],[1]!tb_C103[OS],[1]!tb_C103[DESCRICAO]),"0")</f>
        <v>CORRETIVA</v>
      </c>
      <c r="W1302" t="str">
        <f>IFERROR(_xlfn.XLOOKUP(tb_C101[[#This Row],[OS]],[1]!tb_C103[OS],[1]!tb_C103[DESCRICAO2]),"0")</f>
        <v>Mecanico</v>
      </c>
    </row>
    <row r="1303" spans="1:23" x14ac:dyDescent="0.25">
      <c r="A1303" s="7">
        <v>1264</v>
      </c>
      <c r="B1303" t="s">
        <v>184</v>
      </c>
      <c r="C1303">
        <v>116</v>
      </c>
      <c r="D1303" s="8" t="s">
        <v>290</v>
      </c>
      <c r="E1303" t="s">
        <v>321</v>
      </c>
      <c r="H1303" t="s">
        <v>343</v>
      </c>
      <c r="I1303" s="9">
        <v>45254.228449074071</v>
      </c>
      <c r="J1303" s="9"/>
      <c r="K1303" s="9"/>
      <c r="L1303" s="9">
        <v>45254.730879629627</v>
      </c>
      <c r="M1303" t="s">
        <v>2607</v>
      </c>
      <c r="N1303" t="s">
        <v>180</v>
      </c>
      <c r="O1303" t="s">
        <v>181</v>
      </c>
      <c r="P1303" t="s">
        <v>331</v>
      </c>
      <c r="R1303" t="s">
        <v>2608</v>
      </c>
      <c r="S1303" s="9">
        <v>45254.730891203704</v>
      </c>
      <c r="T1303">
        <v>43181706833</v>
      </c>
      <c r="U1303" t="s">
        <v>183</v>
      </c>
      <c r="V1303" t="str">
        <f>IFERROR(_xlfn.XLOOKUP(tb_C101[[#This Row],[OS]],[1]!tb_C103[OS],[1]!tb_C103[DESCRICAO]),"0")</f>
        <v>CORRETIVA</v>
      </c>
      <c r="W1303" t="str">
        <f>IFERROR(_xlfn.XLOOKUP(tb_C101[[#This Row],[OS]],[1]!tb_C103[OS],[1]!tb_C103[DESCRICAO2]),"0")</f>
        <v>Eletrico</v>
      </c>
    </row>
    <row r="1304" spans="1:23" x14ac:dyDescent="0.25">
      <c r="A1304" s="7">
        <v>1265</v>
      </c>
      <c r="B1304" t="s">
        <v>184</v>
      </c>
      <c r="C1304">
        <v>117</v>
      </c>
      <c r="D1304" s="8" t="s">
        <v>354</v>
      </c>
      <c r="H1304" t="s">
        <v>585</v>
      </c>
      <c r="I1304" s="9">
        <v>45254.91265046296</v>
      </c>
      <c r="J1304" s="9"/>
      <c r="K1304" s="9"/>
      <c r="L1304" s="9"/>
      <c r="N1304" t="s">
        <v>215</v>
      </c>
      <c r="O1304" t="s">
        <v>181</v>
      </c>
      <c r="P1304" t="s">
        <v>182</v>
      </c>
      <c r="R1304" t="s">
        <v>2609</v>
      </c>
      <c r="S1304" s="9"/>
      <c r="U1304" t="s">
        <v>183</v>
      </c>
      <c r="V1304" t="str">
        <f>IFERROR(_xlfn.XLOOKUP(tb_C101[[#This Row],[OS]],[1]!tb_C103[OS],[1]!tb_C103[DESCRICAO]),"0")</f>
        <v>CORRETIVA</v>
      </c>
      <c r="W1304" t="str">
        <f>IFERROR(_xlfn.XLOOKUP(tb_C101[[#This Row],[OS]],[1]!tb_C103[OS],[1]!tb_C103[DESCRICAO2]),"0")</f>
        <v>Eletrico</v>
      </c>
    </row>
    <row r="1305" spans="1:23" x14ac:dyDescent="0.25">
      <c r="A1305" s="7">
        <v>1266</v>
      </c>
      <c r="B1305" t="s">
        <v>220</v>
      </c>
      <c r="C1305">
        <v>301</v>
      </c>
      <c r="D1305" s="8" t="s">
        <v>221</v>
      </c>
      <c r="H1305" t="s">
        <v>1060</v>
      </c>
      <c r="I1305" s="9">
        <v>45255.205659722225</v>
      </c>
      <c r="J1305" s="9"/>
      <c r="K1305" s="9"/>
      <c r="L1305" s="9">
        <v>45313.427141203705</v>
      </c>
      <c r="M1305" t="s">
        <v>2610</v>
      </c>
      <c r="N1305" t="s">
        <v>180</v>
      </c>
      <c r="O1305" t="s">
        <v>181</v>
      </c>
      <c r="P1305" t="s">
        <v>331</v>
      </c>
      <c r="R1305" t="s">
        <v>2611</v>
      </c>
      <c r="S1305" s="9">
        <v>45313.427187499998</v>
      </c>
      <c r="T1305">
        <v>43181706833</v>
      </c>
      <c r="U1305" t="s">
        <v>183</v>
      </c>
      <c r="V1305" t="str">
        <f>IFERROR(_xlfn.XLOOKUP(tb_C101[[#This Row],[OS]],[1]!tb_C103[OS],[1]!tb_C103[DESCRICAO]),"0")</f>
        <v>CORRETIVA</v>
      </c>
      <c r="W1305" t="str">
        <f>IFERROR(_xlfn.XLOOKUP(tb_C101[[#This Row],[OS]],[1]!tb_C103[OS],[1]!tb_C103[DESCRICAO2]),"0")</f>
        <v>Mecanico</v>
      </c>
    </row>
    <row r="1306" spans="1:23" x14ac:dyDescent="0.25">
      <c r="A1306" s="7">
        <v>1267</v>
      </c>
      <c r="B1306" t="s">
        <v>184</v>
      </c>
      <c r="C1306">
        <v>113</v>
      </c>
      <c r="D1306" s="8" t="s">
        <v>213</v>
      </c>
      <c r="E1306" t="s">
        <v>198</v>
      </c>
      <c r="H1306" t="s">
        <v>352</v>
      </c>
      <c r="I1306" s="9">
        <v>45255.211331018516</v>
      </c>
      <c r="J1306" s="9"/>
      <c r="K1306" s="9"/>
      <c r="L1306" s="9">
        <v>45300.875567129631</v>
      </c>
      <c r="M1306" t="s">
        <v>2612</v>
      </c>
      <c r="N1306" t="s">
        <v>180</v>
      </c>
      <c r="O1306" t="s">
        <v>181</v>
      </c>
      <c r="P1306" t="s">
        <v>331</v>
      </c>
      <c r="R1306" t="s">
        <v>2613</v>
      </c>
      <c r="S1306" s="9">
        <v>45300.875578703701</v>
      </c>
      <c r="T1306">
        <v>43181706833</v>
      </c>
      <c r="U1306" t="s">
        <v>183</v>
      </c>
      <c r="V1306" t="str">
        <f>IFERROR(_xlfn.XLOOKUP(tb_C101[[#This Row],[OS]],[1]!tb_C103[OS],[1]!tb_C103[DESCRICAO]),"0")</f>
        <v>CORRETIVA</v>
      </c>
      <c r="W1306" t="str">
        <f>IFERROR(_xlfn.XLOOKUP(tb_C101[[#This Row],[OS]],[1]!tb_C103[OS],[1]!tb_C103[DESCRICAO2]),"0")</f>
        <v>Eletrico</v>
      </c>
    </row>
    <row r="1307" spans="1:23" x14ac:dyDescent="0.25">
      <c r="A1307" s="7">
        <v>1268</v>
      </c>
      <c r="B1307" t="s">
        <v>175</v>
      </c>
      <c r="C1307">
        <v>206</v>
      </c>
      <c r="D1307" s="8" t="s">
        <v>793</v>
      </c>
      <c r="H1307" t="s">
        <v>774</v>
      </c>
      <c r="I1307" s="9">
        <v>45255.341840277775</v>
      </c>
      <c r="J1307" s="9">
        <v>45255.341215277775</v>
      </c>
      <c r="K1307" s="9">
        <v>45255.354166666664</v>
      </c>
      <c r="L1307" s="9">
        <v>45259.73746527778</v>
      </c>
      <c r="M1307" t="s">
        <v>2614</v>
      </c>
      <c r="N1307" t="s">
        <v>180</v>
      </c>
      <c r="O1307" t="s">
        <v>204</v>
      </c>
      <c r="P1307" t="s">
        <v>189</v>
      </c>
      <c r="R1307" t="s">
        <v>2615</v>
      </c>
      <c r="S1307" s="9">
        <v>45259.737488425926</v>
      </c>
      <c r="T1307">
        <v>43181706833</v>
      </c>
      <c r="U1307" t="s">
        <v>183</v>
      </c>
      <c r="V1307" t="str">
        <f>IFERROR(_xlfn.XLOOKUP(tb_C101[[#This Row],[OS]],[1]!tb_C103[OS],[1]!tb_C103[DESCRICAO]),"0")</f>
        <v>CORRETIVA</v>
      </c>
      <c r="W1307" t="str">
        <f>IFERROR(_xlfn.XLOOKUP(tb_C101[[#This Row],[OS]],[1]!tb_C103[OS],[1]!tb_C103[DESCRICAO2]),"0")</f>
        <v>Mecanico</v>
      </c>
    </row>
    <row r="1308" spans="1:23" x14ac:dyDescent="0.25">
      <c r="A1308" s="7">
        <v>1269</v>
      </c>
      <c r="B1308" t="s">
        <v>24</v>
      </c>
      <c r="C1308">
        <v>505</v>
      </c>
      <c r="D1308" s="8" t="s">
        <v>851</v>
      </c>
      <c r="H1308" t="s">
        <v>750</v>
      </c>
      <c r="I1308" s="9">
        <v>45255.44090277778</v>
      </c>
      <c r="J1308" s="9">
        <v>45255.439363425925</v>
      </c>
      <c r="K1308" s="9">
        <v>45255.458333333336</v>
      </c>
      <c r="L1308" s="9">
        <v>45259.737696759257</v>
      </c>
      <c r="M1308" t="s">
        <v>2616</v>
      </c>
      <c r="N1308" t="s">
        <v>180</v>
      </c>
      <c r="O1308" t="s">
        <v>204</v>
      </c>
      <c r="P1308" t="s">
        <v>189</v>
      </c>
      <c r="R1308" t="s">
        <v>2617</v>
      </c>
      <c r="S1308" s="9">
        <v>45259.737708333334</v>
      </c>
      <c r="T1308">
        <v>43181706833</v>
      </c>
      <c r="U1308" t="s">
        <v>183</v>
      </c>
      <c r="V1308" t="str">
        <f>IFERROR(_xlfn.XLOOKUP(tb_C101[[#This Row],[OS]],[1]!tb_C103[OS],[1]!tb_C103[DESCRICAO]),"0")</f>
        <v>CORRETIVA</v>
      </c>
      <c r="W1308" t="str">
        <f>IFERROR(_xlfn.XLOOKUP(tb_C101[[#This Row],[OS]],[1]!tb_C103[OS],[1]!tb_C103[DESCRICAO2]),"0")</f>
        <v>Mecanico</v>
      </c>
    </row>
    <row r="1309" spans="1:23" x14ac:dyDescent="0.25">
      <c r="A1309" s="7">
        <v>1270</v>
      </c>
      <c r="B1309" t="s">
        <v>79</v>
      </c>
      <c r="C1309">
        <v>413</v>
      </c>
      <c r="D1309" s="8" t="s">
        <v>295</v>
      </c>
      <c r="E1309" t="s">
        <v>202</v>
      </c>
      <c r="F1309" t="s">
        <v>2618</v>
      </c>
      <c r="G1309" t="s">
        <v>2619</v>
      </c>
      <c r="H1309" t="s">
        <v>744</v>
      </c>
      <c r="I1309" s="9">
        <v>45255.518287037034</v>
      </c>
      <c r="J1309" s="9">
        <v>45255.516076388885</v>
      </c>
      <c r="K1309" s="9">
        <v>45255.541666666664</v>
      </c>
      <c r="L1309" s="9">
        <v>45379.705428240741</v>
      </c>
      <c r="M1309" t="s">
        <v>2620</v>
      </c>
      <c r="N1309" t="s">
        <v>180</v>
      </c>
      <c r="O1309" t="s">
        <v>204</v>
      </c>
      <c r="P1309" t="s">
        <v>182</v>
      </c>
      <c r="Q1309" t="s">
        <v>895</v>
      </c>
      <c r="R1309" t="s">
        <v>2621</v>
      </c>
      <c r="S1309" s="9">
        <v>45379.705439814818</v>
      </c>
      <c r="T1309">
        <v>43181706833</v>
      </c>
      <c r="U1309" t="s">
        <v>183</v>
      </c>
      <c r="V1309" t="str">
        <f>IFERROR(_xlfn.XLOOKUP(tb_C101[[#This Row],[OS]],[1]!tb_C103[OS],[1]!tb_C103[DESCRICAO]),"0")</f>
        <v>CORRETIVA</v>
      </c>
      <c r="W1309" t="str">
        <f>IFERROR(_xlfn.XLOOKUP(tb_C101[[#This Row],[OS]],[1]!tb_C103[OS],[1]!tb_C103[DESCRICAO2]),"0")</f>
        <v>Eletrico</v>
      </c>
    </row>
    <row r="1310" spans="1:23" x14ac:dyDescent="0.25">
      <c r="A1310" s="7">
        <v>1271</v>
      </c>
      <c r="B1310" t="s">
        <v>184</v>
      </c>
      <c r="C1310">
        <v>113</v>
      </c>
      <c r="D1310" s="8" t="s">
        <v>213</v>
      </c>
      <c r="E1310" t="s">
        <v>198</v>
      </c>
      <c r="H1310" t="s">
        <v>352</v>
      </c>
      <c r="I1310" s="9">
        <v>45256.078043981484</v>
      </c>
      <c r="J1310" s="9"/>
      <c r="K1310" s="9"/>
      <c r="L1310" s="9">
        <v>45300.875949074078</v>
      </c>
      <c r="M1310" t="s">
        <v>2622</v>
      </c>
      <c r="N1310" t="s">
        <v>180</v>
      </c>
      <c r="O1310" t="s">
        <v>181</v>
      </c>
      <c r="P1310" t="s">
        <v>331</v>
      </c>
      <c r="R1310" t="s">
        <v>2623</v>
      </c>
      <c r="S1310" s="9">
        <v>45300.875972222224</v>
      </c>
      <c r="T1310">
        <v>43181706833</v>
      </c>
      <c r="U1310" t="s">
        <v>183</v>
      </c>
      <c r="V1310" t="str">
        <f>IFERROR(_xlfn.XLOOKUP(tb_C101[[#This Row],[OS]],[1]!tb_C103[OS],[1]!tb_C103[DESCRICAO]),"0")</f>
        <v>CORRETIVA</v>
      </c>
      <c r="W1310" t="str">
        <f>IFERROR(_xlfn.XLOOKUP(tb_C101[[#This Row],[OS]],[1]!tb_C103[OS],[1]!tb_C103[DESCRICAO2]),"0")</f>
        <v>Eletrico</v>
      </c>
    </row>
    <row r="1311" spans="1:23" x14ac:dyDescent="0.25">
      <c r="A1311" s="7">
        <v>1272</v>
      </c>
      <c r="B1311" t="s">
        <v>175</v>
      </c>
      <c r="C1311">
        <v>207</v>
      </c>
      <c r="D1311" s="8" t="s">
        <v>760</v>
      </c>
      <c r="H1311" t="s">
        <v>774</v>
      </c>
      <c r="I1311" s="9">
        <v>45256.391863425924</v>
      </c>
      <c r="J1311" s="9">
        <v>45256.391203703701</v>
      </c>
      <c r="K1311" s="9"/>
      <c r="L1311" s="9"/>
      <c r="N1311" t="s">
        <v>215</v>
      </c>
      <c r="O1311" t="s">
        <v>204</v>
      </c>
      <c r="R1311" t="s">
        <v>2624</v>
      </c>
      <c r="S1311" s="9"/>
      <c r="U1311" t="s">
        <v>183</v>
      </c>
      <c r="V1311" t="str">
        <f>IFERROR(_xlfn.XLOOKUP(tb_C101[[#This Row],[OS]],[1]!tb_C103[OS],[1]!tb_C103[DESCRICAO]),"0")</f>
        <v>CORRETIVA</v>
      </c>
      <c r="W1311" t="str">
        <f>IFERROR(_xlfn.XLOOKUP(tb_C101[[#This Row],[OS]],[1]!tb_C103[OS],[1]!tb_C103[DESCRICAO2]),"0")</f>
        <v>Mecanico</v>
      </c>
    </row>
    <row r="1312" spans="1:23" x14ac:dyDescent="0.25">
      <c r="A1312" s="7">
        <v>1273</v>
      </c>
      <c r="B1312" t="s">
        <v>175</v>
      </c>
      <c r="C1312">
        <v>206</v>
      </c>
      <c r="D1312" s="8" t="s">
        <v>793</v>
      </c>
      <c r="E1312" t="s">
        <v>2625</v>
      </c>
      <c r="H1312" t="s">
        <v>774</v>
      </c>
      <c r="I1312" s="9">
        <v>45256.39398148148</v>
      </c>
      <c r="J1312" s="9"/>
      <c r="K1312" s="9"/>
      <c r="L1312" s="9">
        <v>45481.571331018517</v>
      </c>
      <c r="M1312" t="s">
        <v>2626</v>
      </c>
      <c r="N1312" t="s">
        <v>180</v>
      </c>
      <c r="O1312" t="s">
        <v>181</v>
      </c>
      <c r="P1312" t="s">
        <v>189</v>
      </c>
      <c r="R1312" t="s">
        <v>2627</v>
      </c>
      <c r="S1312" s="9">
        <v>45481.57135416667</v>
      </c>
      <c r="T1312">
        <v>43181706833</v>
      </c>
      <c r="U1312" t="s">
        <v>183</v>
      </c>
      <c r="V1312" t="str">
        <f>IFERROR(_xlfn.XLOOKUP(tb_C101[[#This Row],[OS]],[1]!tb_C103[OS],[1]!tb_C103[DESCRICAO]),"0")</f>
        <v>CORRETIVA</v>
      </c>
      <c r="W1312" t="str">
        <f>IFERROR(_xlfn.XLOOKUP(tb_C101[[#This Row],[OS]],[1]!tb_C103[OS],[1]!tb_C103[DESCRICAO2]),"0")</f>
        <v>Eletrico</v>
      </c>
    </row>
    <row r="1313" spans="1:23" x14ac:dyDescent="0.25">
      <c r="A1313" s="7">
        <v>1274</v>
      </c>
      <c r="B1313" t="s">
        <v>175</v>
      </c>
      <c r="C1313">
        <v>207</v>
      </c>
      <c r="D1313" s="8" t="s">
        <v>760</v>
      </c>
      <c r="H1313" t="s">
        <v>1060</v>
      </c>
      <c r="I1313" s="9">
        <v>45256.943368055552</v>
      </c>
      <c r="J1313" s="9">
        <v>45256.943310185183</v>
      </c>
      <c r="K1313" s="9">
        <v>45257.25</v>
      </c>
      <c r="L1313" s="9">
        <v>45300.876562500001</v>
      </c>
      <c r="M1313" t="s">
        <v>2628</v>
      </c>
      <c r="N1313" t="s">
        <v>180</v>
      </c>
      <c r="O1313" t="s">
        <v>204</v>
      </c>
      <c r="P1313" t="s">
        <v>331</v>
      </c>
      <c r="R1313" t="s">
        <v>2629</v>
      </c>
      <c r="S1313" s="9">
        <v>45300.876585648148</v>
      </c>
      <c r="T1313">
        <v>43181706833</v>
      </c>
      <c r="U1313" t="s">
        <v>183</v>
      </c>
      <c r="V1313" t="str">
        <f>IFERROR(_xlfn.XLOOKUP(tb_C101[[#This Row],[OS]],[1]!tb_C103[OS],[1]!tb_C103[DESCRICAO]),"0")</f>
        <v>CORRETIVA</v>
      </c>
      <c r="W1313" t="str">
        <f>IFERROR(_xlfn.XLOOKUP(tb_C101[[#This Row],[OS]],[1]!tb_C103[OS],[1]!tb_C103[DESCRICAO2]),"0")</f>
        <v>Eletrico</v>
      </c>
    </row>
    <row r="1314" spans="1:23" x14ac:dyDescent="0.25">
      <c r="A1314" s="7">
        <v>1275</v>
      </c>
      <c r="B1314" t="s">
        <v>184</v>
      </c>
      <c r="C1314">
        <v>113</v>
      </c>
      <c r="D1314" s="8" t="s">
        <v>213</v>
      </c>
      <c r="E1314" t="s">
        <v>245</v>
      </c>
      <c r="F1314" t="s">
        <v>2630</v>
      </c>
      <c r="G1314" t="s">
        <v>2631</v>
      </c>
      <c r="H1314" t="s">
        <v>557</v>
      </c>
      <c r="I1314" s="9">
        <v>45257.299467592595</v>
      </c>
      <c r="J1314" s="9"/>
      <c r="K1314" s="9"/>
      <c r="L1314" s="9">
        <v>45478.370879629627</v>
      </c>
      <c r="M1314" t="s">
        <v>2632</v>
      </c>
      <c r="N1314" t="s">
        <v>180</v>
      </c>
      <c r="O1314" t="s">
        <v>181</v>
      </c>
      <c r="P1314" t="s">
        <v>189</v>
      </c>
      <c r="Q1314" t="s">
        <v>245</v>
      </c>
      <c r="R1314" t="s">
        <v>2633</v>
      </c>
      <c r="S1314" s="9">
        <v>45478.37090277778</v>
      </c>
      <c r="T1314">
        <v>43181706833</v>
      </c>
      <c r="U1314" t="s">
        <v>183</v>
      </c>
      <c r="V1314" t="str">
        <f>IFERROR(_xlfn.XLOOKUP(tb_C101[[#This Row],[OS]],[1]!tb_C103[OS],[1]!tb_C103[DESCRICAO]),"0")</f>
        <v>CORRETIVA</v>
      </c>
      <c r="W1314" t="str">
        <f>IFERROR(_xlfn.XLOOKUP(tb_C101[[#This Row],[OS]],[1]!tb_C103[OS],[1]!tb_C103[DESCRICAO2]),"0")</f>
        <v>Eletrico</v>
      </c>
    </row>
    <row r="1315" spans="1:23" x14ac:dyDescent="0.25">
      <c r="A1315" s="7">
        <v>1276</v>
      </c>
      <c r="B1315" t="s">
        <v>79</v>
      </c>
      <c r="C1315">
        <v>406</v>
      </c>
      <c r="D1315" s="8" t="s">
        <v>822</v>
      </c>
      <c r="E1315" t="s">
        <v>1232</v>
      </c>
      <c r="H1315" t="s">
        <v>744</v>
      </c>
      <c r="I1315" s="9">
        <v>45257.653298611112</v>
      </c>
      <c r="J1315" s="9"/>
      <c r="K1315" s="9"/>
      <c r="L1315" s="9">
        <v>45670.632245370369</v>
      </c>
      <c r="N1315" t="s">
        <v>180</v>
      </c>
      <c r="O1315" t="s">
        <v>181</v>
      </c>
      <c r="P1315" t="s">
        <v>182</v>
      </c>
      <c r="R1315" t="s">
        <v>2634</v>
      </c>
      <c r="S1315" s="9">
        <v>45670.632268518515</v>
      </c>
      <c r="T1315">
        <v>883353</v>
      </c>
      <c r="U1315" t="s">
        <v>183</v>
      </c>
      <c r="V1315" t="str">
        <f>IFERROR(_xlfn.XLOOKUP(tb_C101[[#This Row],[OS]],[1]!tb_C103[OS],[1]!tb_C103[DESCRICAO]),"0")</f>
        <v>CORRETIVA</v>
      </c>
      <c r="W1315" t="str">
        <f>IFERROR(_xlfn.XLOOKUP(tb_C101[[#This Row],[OS]],[1]!tb_C103[OS],[1]!tb_C103[DESCRICAO2]),"0")</f>
        <v>Eletrico</v>
      </c>
    </row>
    <row r="1316" spans="1:23" x14ac:dyDescent="0.25">
      <c r="A1316" s="7">
        <v>1277</v>
      </c>
      <c r="B1316" t="s">
        <v>175</v>
      </c>
      <c r="C1316">
        <v>207</v>
      </c>
      <c r="D1316" s="8" t="s">
        <v>760</v>
      </c>
      <c r="H1316" t="s">
        <v>723</v>
      </c>
      <c r="I1316" s="9">
        <v>45257.721122685187</v>
      </c>
      <c r="J1316" s="9">
        <v>45257.720868055556</v>
      </c>
      <c r="K1316" s="9">
        <v>45257.770833333336</v>
      </c>
      <c r="L1316" s="9">
        <v>45300.879826388889</v>
      </c>
      <c r="M1316" t="s">
        <v>2635</v>
      </c>
      <c r="N1316" t="s">
        <v>180</v>
      </c>
      <c r="O1316" t="s">
        <v>204</v>
      </c>
      <c r="P1316" t="s">
        <v>182</v>
      </c>
      <c r="R1316" t="s">
        <v>2636</v>
      </c>
      <c r="S1316" s="9">
        <v>45300.879849537036</v>
      </c>
      <c r="T1316">
        <v>43181706833</v>
      </c>
      <c r="U1316" t="s">
        <v>183</v>
      </c>
      <c r="V1316" t="str">
        <f>IFERROR(_xlfn.XLOOKUP(tb_C101[[#This Row],[OS]],[1]!tb_C103[OS],[1]!tb_C103[DESCRICAO]),"0")</f>
        <v>CORRETIVA</v>
      </c>
      <c r="W1316" t="str">
        <f>IFERROR(_xlfn.XLOOKUP(tb_C101[[#This Row],[OS]],[1]!tb_C103[OS],[1]!tb_C103[DESCRICAO2]),"0")</f>
        <v>Eletrico</v>
      </c>
    </row>
    <row r="1317" spans="1:23" x14ac:dyDescent="0.25">
      <c r="A1317" s="7">
        <v>1278</v>
      </c>
      <c r="B1317" t="s">
        <v>175</v>
      </c>
      <c r="C1317">
        <v>207</v>
      </c>
      <c r="D1317" s="8" t="s">
        <v>760</v>
      </c>
      <c r="H1317" t="s">
        <v>774</v>
      </c>
      <c r="I1317" s="9">
        <v>45258.331678240742</v>
      </c>
      <c r="J1317" s="9">
        <v>45258.330648148149</v>
      </c>
      <c r="K1317" s="9">
        <v>45258.364583333336</v>
      </c>
      <c r="L1317" s="9">
        <v>45259.737951388888</v>
      </c>
      <c r="M1317" t="s">
        <v>2637</v>
      </c>
      <c r="N1317" t="s">
        <v>180</v>
      </c>
      <c r="O1317" t="s">
        <v>204</v>
      </c>
      <c r="P1317" t="s">
        <v>189</v>
      </c>
      <c r="R1317" t="s">
        <v>2638</v>
      </c>
      <c r="S1317" s="9">
        <v>45259.737974537034</v>
      </c>
      <c r="T1317">
        <v>43181706833</v>
      </c>
      <c r="U1317" t="s">
        <v>183</v>
      </c>
      <c r="V1317" t="str">
        <f>IFERROR(_xlfn.XLOOKUP(tb_C101[[#This Row],[OS]],[1]!tb_C103[OS],[1]!tb_C103[DESCRICAO]),"0")</f>
        <v>CORRETIVA</v>
      </c>
      <c r="W1317" t="str">
        <f>IFERROR(_xlfn.XLOOKUP(tb_C101[[#This Row],[OS]],[1]!tb_C103[OS],[1]!tb_C103[DESCRICAO2]),"0")</f>
        <v>Mecanico</v>
      </c>
    </row>
    <row r="1318" spans="1:23" x14ac:dyDescent="0.25">
      <c r="A1318" s="7">
        <v>1279</v>
      </c>
      <c r="B1318" t="s">
        <v>184</v>
      </c>
      <c r="C1318">
        <v>117</v>
      </c>
      <c r="D1318" s="8" t="s">
        <v>354</v>
      </c>
      <c r="H1318" t="s">
        <v>827</v>
      </c>
      <c r="I1318" s="9">
        <v>45258.643449074072</v>
      </c>
      <c r="J1318" s="9"/>
      <c r="K1318" s="9"/>
      <c r="L1318" s="9">
        <v>45265.452314814815</v>
      </c>
      <c r="M1318" t="s">
        <v>2639</v>
      </c>
      <c r="N1318" t="s">
        <v>180</v>
      </c>
      <c r="O1318" t="s">
        <v>181</v>
      </c>
      <c r="P1318" t="s">
        <v>182</v>
      </c>
      <c r="R1318" t="s">
        <v>2640</v>
      </c>
      <c r="S1318" s="9">
        <v>45265.452337962961</v>
      </c>
      <c r="T1318">
        <v>43181706833</v>
      </c>
      <c r="U1318" t="s">
        <v>183</v>
      </c>
      <c r="V1318" t="str">
        <f>IFERROR(_xlfn.XLOOKUP(tb_C101[[#This Row],[OS]],[1]!tb_C103[OS],[1]!tb_C103[DESCRICAO]),"0")</f>
        <v>CORRETIVA</v>
      </c>
      <c r="W1318" t="str">
        <f>IFERROR(_xlfn.XLOOKUP(tb_C101[[#This Row],[OS]],[1]!tb_C103[OS],[1]!tb_C103[DESCRICAO2]),"0")</f>
        <v>Mecanico</v>
      </c>
    </row>
    <row r="1319" spans="1:23" x14ac:dyDescent="0.25">
      <c r="A1319" s="7">
        <v>1280</v>
      </c>
      <c r="B1319" t="s">
        <v>184</v>
      </c>
      <c r="D1319" s="8"/>
      <c r="H1319" t="s">
        <v>1488</v>
      </c>
      <c r="I1319" s="9">
        <v>45258.713634259257</v>
      </c>
      <c r="J1319" s="9"/>
      <c r="K1319" s="9"/>
      <c r="L1319" s="9">
        <v>45670.632372685184</v>
      </c>
      <c r="N1319" t="s">
        <v>180</v>
      </c>
      <c r="O1319" t="s">
        <v>181</v>
      </c>
      <c r="P1319" t="s">
        <v>182</v>
      </c>
      <c r="R1319" t="s">
        <v>2641</v>
      </c>
      <c r="S1319" s="9">
        <v>45670.632395833331</v>
      </c>
      <c r="T1319">
        <v>883353</v>
      </c>
      <c r="U1319" t="s">
        <v>183</v>
      </c>
      <c r="V1319" t="str">
        <f>IFERROR(_xlfn.XLOOKUP(tb_C101[[#This Row],[OS]],[1]!tb_C103[OS],[1]!tb_C103[DESCRICAO]),"0")</f>
        <v>MELHORIA</v>
      </c>
      <c r="W1319" t="str">
        <f>IFERROR(_xlfn.XLOOKUP(tb_C101[[#This Row],[OS]],[1]!tb_C103[OS],[1]!tb_C103[DESCRICAO2]),"0")</f>
        <v>Mecanico</v>
      </c>
    </row>
    <row r="1320" spans="1:23" x14ac:dyDescent="0.25">
      <c r="A1320" s="7">
        <v>1281</v>
      </c>
      <c r="B1320" t="s">
        <v>175</v>
      </c>
      <c r="C1320">
        <v>201</v>
      </c>
      <c r="D1320" s="8" t="s">
        <v>267</v>
      </c>
      <c r="E1320" t="s">
        <v>286</v>
      </c>
      <c r="H1320" t="s">
        <v>2642</v>
      </c>
      <c r="I1320" s="9">
        <v>45259.373032407406</v>
      </c>
      <c r="J1320" s="9"/>
      <c r="K1320" s="9"/>
      <c r="L1320" s="9">
        <v>45309.348437499997</v>
      </c>
      <c r="M1320" t="s">
        <v>2643</v>
      </c>
      <c r="N1320" t="s">
        <v>180</v>
      </c>
      <c r="O1320" t="s">
        <v>181</v>
      </c>
      <c r="P1320" t="s">
        <v>189</v>
      </c>
      <c r="R1320" t="s">
        <v>2644</v>
      </c>
      <c r="S1320" s="9">
        <v>45309.348460648151</v>
      </c>
      <c r="T1320">
        <v>43181706833</v>
      </c>
      <c r="U1320" t="s">
        <v>183</v>
      </c>
      <c r="V1320" t="str">
        <f>IFERROR(_xlfn.XLOOKUP(tb_C101[[#This Row],[OS]],[1]!tb_C103[OS],[1]!tb_C103[DESCRICAO]),"0")</f>
        <v>CORRETIVA</v>
      </c>
      <c r="W1320" t="str">
        <f>IFERROR(_xlfn.XLOOKUP(tb_C101[[#This Row],[OS]],[1]!tb_C103[OS],[1]!tb_C103[DESCRICAO2]),"0")</f>
        <v>Eletrico</v>
      </c>
    </row>
    <row r="1321" spans="1:23" x14ac:dyDescent="0.25">
      <c r="A1321" s="7">
        <v>1282</v>
      </c>
      <c r="B1321" t="s">
        <v>24</v>
      </c>
      <c r="C1321">
        <v>505</v>
      </c>
      <c r="D1321" s="8" t="s">
        <v>851</v>
      </c>
      <c r="H1321" t="s">
        <v>750</v>
      </c>
      <c r="I1321" s="9">
        <v>45259.378437500003</v>
      </c>
      <c r="J1321" s="9"/>
      <c r="K1321" s="9"/>
      <c r="L1321" s="9">
        <v>45309.351145833331</v>
      </c>
      <c r="M1321" t="s">
        <v>2645</v>
      </c>
      <c r="N1321" t="s">
        <v>180</v>
      </c>
      <c r="O1321" t="s">
        <v>181</v>
      </c>
      <c r="P1321" t="s">
        <v>189</v>
      </c>
      <c r="R1321" t="s">
        <v>2646</v>
      </c>
      <c r="S1321" s="9">
        <v>45309.351157407407</v>
      </c>
      <c r="T1321">
        <v>43181706833</v>
      </c>
      <c r="U1321" t="s">
        <v>183</v>
      </c>
      <c r="V1321" t="str">
        <f>IFERROR(_xlfn.XLOOKUP(tb_C101[[#This Row],[OS]],[1]!tb_C103[OS],[1]!tb_C103[DESCRICAO]),"0")</f>
        <v>CORRETIVA</v>
      </c>
      <c r="W1321" t="str">
        <f>IFERROR(_xlfn.XLOOKUP(tb_C101[[#This Row],[OS]],[1]!tb_C103[OS],[1]!tb_C103[DESCRICAO2]),"0")</f>
        <v>Eletrico</v>
      </c>
    </row>
    <row r="1322" spans="1:23" x14ac:dyDescent="0.25">
      <c r="A1322" s="7">
        <v>1283</v>
      </c>
      <c r="B1322" t="s">
        <v>184</v>
      </c>
      <c r="C1322">
        <v>117</v>
      </c>
      <c r="D1322" s="8" t="s">
        <v>354</v>
      </c>
      <c r="H1322" t="s">
        <v>827</v>
      </c>
      <c r="I1322" s="9">
        <v>45259.67596064815</v>
      </c>
      <c r="J1322" s="9"/>
      <c r="K1322" s="9"/>
      <c r="L1322" s="9">
        <v>45264.384108796294</v>
      </c>
      <c r="M1322" t="s">
        <v>2647</v>
      </c>
      <c r="N1322" t="s">
        <v>180</v>
      </c>
      <c r="O1322" t="s">
        <v>181</v>
      </c>
      <c r="P1322" t="s">
        <v>189</v>
      </c>
      <c r="R1322" t="s">
        <v>2648</v>
      </c>
      <c r="S1322" s="9">
        <v>45264.384131944447</v>
      </c>
      <c r="T1322">
        <v>43181706833</v>
      </c>
      <c r="U1322" t="s">
        <v>183</v>
      </c>
      <c r="V1322" t="str">
        <f>IFERROR(_xlfn.XLOOKUP(tb_C101[[#This Row],[OS]],[1]!tb_C103[OS],[1]!tb_C103[DESCRICAO]),"0")</f>
        <v>CORRETIVA</v>
      </c>
      <c r="W1322" t="str">
        <f>IFERROR(_xlfn.XLOOKUP(tb_C101[[#This Row],[OS]],[1]!tb_C103[OS],[1]!tb_C103[DESCRICAO2]),"0")</f>
        <v>Mecanico</v>
      </c>
    </row>
    <row r="1323" spans="1:23" x14ac:dyDescent="0.25">
      <c r="A1323" s="7">
        <v>1284</v>
      </c>
      <c r="B1323" t="s">
        <v>184</v>
      </c>
      <c r="C1323">
        <v>112</v>
      </c>
      <c r="D1323" s="8" t="s">
        <v>237</v>
      </c>
      <c r="E1323" t="s">
        <v>198</v>
      </c>
      <c r="H1323" t="s">
        <v>827</v>
      </c>
      <c r="I1323" s="9">
        <v>45259.680937500001</v>
      </c>
      <c r="J1323" s="9"/>
      <c r="K1323" s="9"/>
      <c r="L1323" s="9">
        <v>45264.384317129632</v>
      </c>
      <c r="M1323" t="s">
        <v>2649</v>
      </c>
      <c r="N1323" t="s">
        <v>180</v>
      </c>
      <c r="O1323" t="s">
        <v>181</v>
      </c>
      <c r="P1323" t="s">
        <v>189</v>
      </c>
      <c r="R1323" t="s">
        <v>2650</v>
      </c>
      <c r="S1323" s="9">
        <v>45264.384340277778</v>
      </c>
      <c r="T1323">
        <v>43181706833</v>
      </c>
      <c r="U1323" t="s">
        <v>183</v>
      </c>
      <c r="V1323" t="str">
        <f>IFERROR(_xlfn.XLOOKUP(tb_C101[[#This Row],[OS]],[1]!tb_C103[OS],[1]!tb_C103[DESCRICAO]),"0")</f>
        <v>CORRETIVA</v>
      </c>
      <c r="W1323" t="str">
        <f>IFERROR(_xlfn.XLOOKUP(tb_C101[[#This Row],[OS]],[1]!tb_C103[OS],[1]!tb_C103[DESCRICAO2]),"0")</f>
        <v>Mecanico</v>
      </c>
    </row>
    <row r="1324" spans="1:23" x14ac:dyDescent="0.25">
      <c r="A1324" s="7">
        <v>1285</v>
      </c>
      <c r="B1324" t="s">
        <v>184</v>
      </c>
      <c r="C1324">
        <v>113</v>
      </c>
      <c r="D1324" s="8" t="s">
        <v>213</v>
      </c>
      <c r="E1324" t="s">
        <v>198</v>
      </c>
      <c r="H1324" t="s">
        <v>827</v>
      </c>
      <c r="I1324" s="9">
        <v>45259.682071759256</v>
      </c>
      <c r="J1324" s="9"/>
      <c r="K1324" s="9"/>
      <c r="L1324" s="9">
        <v>45264.38484953704</v>
      </c>
      <c r="M1324" t="s">
        <v>2651</v>
      </c>
      <c r="N1324" t="s">
        <v>180</v>
      </c>
      <c r="O1324" t="s">
        <v>181</v>
      </c>
      <c r="P1324" t="s">
        <v>189</v>
      </c>
      <c r="R1324" t="s">
        <v>2652</v>
      </c>
      <c r="S1324" s="9">
        <v>45264.38486111111</v>
      </c>
      <c r="T1324">
        <v>43181706833</v>
      </c>
      <c r="U1324" t="s">
        <v>183</v>
      </c>
      <c r="V1324" t="str">
        <f>IFERROR(_xlfn.XLOOKUP(tb_C101[[#This Row],[OS]],[1]!tb_C103[OS],[1]!tb_C103[DESCRICAO]),"0")</f>
        <v>CORRETIVA</v>
      </c>
      <c r="W1324" t="str">
        <f>IFERROR(_xlfn.XLOOKUP(tb_C101[[#This Row],[OS]],[1]!tb_C103[OS],[1]!tb_C103[DESCRICAO2]),"0")</f>
        <v>Mecanico</v>
      </c>
    </row>
    <row r="1325" spans="1:23" x14ac:dyDescent="0.25">
      <c r="A1325" s="7">
        <v>1286</v>
      </c>
      <c r="B1325" t="s">
        <v>184</v>
      </c>
      <c r="C1325">
        <v>115</v>
      </c>
      <c r="D1325" s="8" t="s">
        <v>197</v>
      </c>
      <c r="E1325" t="s">
        <v>198</v>
      </c>
      <c r="H1325" t="s">
        <v>827</v>
      </c>
      <c r="I1325" s="9">
        <v>45259.684965277775</v>
      </c>
      <c r="J1325" s="9"/>
      <c r="K1325" s="9"/>
      <c r="L1325" s="9">
        <v>45264.38553240741</v>
      </c>
      <c r="M1325" t="s">
        <v>2653</v>
      </c>
      <c r="N1325" t="s">
        <v>180</v>
      </c>
      <c r="O1325" t="s">
        <v>181</v>
      </c>
      <c r="P1325" t="s">
        <v>189</v>
      </c>
      <c r="R1325" t="s">
        <v>2654</v>
      </c>
      <c r="S1325" s="9">
        <v>45264.385567129626</v>
      </c>
      <c r="T1325">
        <v>43181706833</v>
      </c>
      <c r="U1325" t="s">
        <v>183</v>
      </c>
      <c r="V1325" t="str">
        <f>IFERROR(_xlfn.XLOOKUP(tb_C101[[#This Row],[OS]],[1]!tb_C103[OS],[1]!tb_C103[DESCRICAO]),"0")</f>
        <v>CORRETIVA</v>
      </c>
      <c r="W1325" t="str">
        <f>IFERROR(_xlfn.XLOOKUP(tb_C101[[#This Row],[OS]],[1]!tb_C103[OS],[1]!tb_C103[DESCRICAO2]),"0")</f>
        <v>Mecanico</v>
      </c>
    </row>
    <row r="1326" spans="1:23" x14ac:dyDescent="0.25">
      <c r="A1326" s="7">
        <v>1287</v>
      </c>
      <c r="B1326" t="s">
        <v>184</v>
      </c>
      <c r="C1326">
        <v>116</v>
      </c>
      <c r="D1326" s="8" t="s">
        <v>290</v>
      </c>
      <c r="E1326" t="s">
        <v>291</v>
      </c>
      <c r="H1326" t="s">
        <v>827</v>
      </c>
      <c r="I1326" s="9">
        <v>45259.697071759256</v>
      </c>
      <c r="J1326" s="9"/>
      <c r="K1326" s="9"/>
      <c r="L1326" s="9">
        <v>45264.386006944442</v>
      </c>
      <c r="M1326" t="s">
        <v>2655</v>
      </c>
      <c r="N1326" t="s">
        <v>180</v>
      </c>
      <c r="O1326" t="s">
        <v>181</v>
      </c>
      <c r="P1326" t="s">
        <v>189</v>
      </c>
      <c r="R1326" t="s">
        <v>2656</v>
      </c>
      <c r="S1326" s="9">
        <v>45264.386030092595</v>
      </c>
      <c r="T1326">
        <v>43181706833</v>
      </c>
      <c r="U1326" t="s">
        <v>183</v>
      </c>
      <c r="V1326" t="str">
        <f>IFERROR(_xlfn.XLOOKUP(tb_C101[[#This Row],[OS]],[1]!tb_C103[OS],[1]!tb_C103[DESCRICAO]),"0")</f>
        <v>CORRETIVA</v>
      </c>
      <c r="W1326" t="str">
        <f>IFERROR(_xlfn.XLOOKUP(tb_C101[[#This Row],[OS]],[1]!tb_C103[OS],[1]!tb_C103[DESCRICAO2]),"0")</f>
        <v>Mecanico</v>
      </c>
    </row>
    <row r="1327" spans="1:23" x14ac:dyDescent="0.25">
      <c r="A1327" s="7">
        <v>1288</v>
      </c>
      <c r="B1327" t="s">
        <v>184</v>
      </c>
      <c r="C1327">
        <v>108</v>
      </c>
      <c r="D1327" s="8" t="s">
        <v>317</v>
      </c>
      <c r="E1327" t="s">
        <v>300</v>
      </c>
      <c r="H1327" t="s">
        <v>827</v>
      </c>
      <c r="I1327" s="9">
        <v>45259.698773148149</v>
      </c>
      <c r="J1327" s="9"/>
      <c r="K1327" s="9"/>
      <c r="L1327" s="9">
        <v>45264.386412037034</v>
      </c>
      <c r="M1327" t="s">
        <v>2657</v>
      </c>
      <c r="N1327" t="s">
        <v>180</v>
      </c>
      <c r="O1327" t="s">
        <v>181</v>
      </c>
      <c r="P1327" t="s">
        <v>189</v>
      </c>
      <c r="R1327" t="s">
        <v>2658</v>
      </c>
      <c r="S1327" s="9">
        <v>45358.311481481483</v>
      </c>
      <c r="T1327">
        <v>43181706833</v>
      </c>
      <c r="U1327" t="s">
        <v>183</v>
      </c>
      <c r="V1327" t="str">
        <f>IFERROR(_xlfn.XLOOKUP(tb_C101[[#This Row],[OS]],[1]!tb_C103[OS],[1]!tb_C103[DESCRICAO]),"0")</f>
        <v>MELHORIA</v>
      </c>
      <c r="W1327" t="str">
        <f>IFERROR(_xlfn.XLOOKUP(tb_C101[[#This Row],[OS]],[1]!tb_C103[OS],[1]!tb_C103[DESCRICAO2]),"0")</f>
        <v>Mecanico</v>
      </c>
    </row>
    <row r="1328" spans="1:23" x14ac:dyDescent="0.25">
      <c r="A1328" s="7">
        <v>1289</v>
      </c>
      <c r="B1328" t="s">
        <v>24</v>
      </c>
      <c r="C1328">
        <v>507</v>
      </c>
      <c r="D1328" s="8" t="s">
        <v>757</v>
      </c>
      <c r="H1328" t="s">
        <v>750</v>
      </c>
      <c r="I1328" s="9">
        <v>45260.479537037034</v>
      </c>
      <c r="J1328" s="9">
        <v>45260.478252314817</v>
      </c>
      <c r="K1328" s="9">
        <v>45260.489583333336</v>
      </c>
      <c r="L1328" s="9">
        <v>45260.629988425928</v>
      </c>
      <c r="M1328" t="s">
        <v>2659</v>
      </c>
      <c r="N1328" t="s">
        <v>180</v>
      </c>
      <c r="O1328" t="s">
        <v>204</v>
      </c>
      <c r="P1328" t="s">
        <v>189</v>
      </c>
      <c r="R1328" t="s">
        <v>2660</v>
      </c>
      <c r="S1328" s="9">
        <v>45260.630046296297</v>
      </c>
      <c r="T1328">
        <v>43181706833</v>
      </c>
      <c r="U1328" t="s">
        <v>183</v>
      </c>
      <c r="V1328" t="str">
        <f>IFERROR(_xlfn.XLOOKUP(tb_C101[[#This Row],[OS]],[1]!tb_C103[OS],[1]!tb_C103[DESCRICAO]),"0")</f>
        <v>MELHORIA</v>
      </c>
      <c r="W1328" t="str">
        <f>IFERROR(_xlfn.XLOOKUP(tb_C101[[#This Row],[OS]],[1]!tb_C103[OS],[1]!tb_C103[DESCRICAO2]),"0")</f>
        <v>Mecanico</v>
      </c>
    </row>
    <row r="1329" spans="1:23" x14ac:dyDescent="0.25">
      <c r="A1329" s="7">
        <v>1290</v>
      </c>
      <c r="B1329" t="s">
        <v>175</v>
      </c>
      <c r="C1329">
        <v>207</v>
      </c>
      <c r="D1329" s="8" t="s">
        <v>760</v>
      </c>
      <c r="H1329" t="s">
        <v>2642</v>
      </c>
      <c r="I1329" s="9">
        <v>45260.634664351855</v>
      </c>
      <c r="J1329" s="9">
        <v>45260.634143518517</v>
      </c>
      <c r="K1329" s="9">
        <v>45260.659722222219</v>
      </c>
      <c r="L1329" s="9">
        <v>45261.661238425928</v>
      </c>
      <c r="M1329" t="s">
        <v>2661</v>
      </c>
      <c r="N1329" t="s">
        <v>180</v>
      </c>
      <c r="O1329" t="s">
        <v>204</v>
      </c>
      <c r="P1329" t="s">
        <v>182</v>
      </c>
      <c r="R1329" t="s">
        <v>2662</v>
      </c>
      <c r="S1329" s="9">
        <v>45261.661261574074</v>
      </c>
      <c r="T1329">
        <v>43181706833</v>
      </c>
      <c r="U1329" t="s">
        <v>183</v>
      </c>
      <c r="V1329" t="str">
        <f>IFERROR(_xlfn.XLOOKUP(tb_C101[[#This Row],[OS]],[1]!tb_C103[OS],[1]!tb_C103[DESCRICAO]),"0")</f>
        <v>CORRETIVA</v>
      </c>
      <c r="W1329" t="str">
        <f>IFERROR(_xlfn.XLOOKUP(tb_C101[[#This Row],[OS]],[1]!tb_C103[OS],[1]!tb_C103[DESCRICAO2]),"0")</f>
        <v>Eletrico</v>
      </c>
    </row>
    <row r="1330" spans="1:23" x14ac:dyDescent="0.25">
      <c r="A1330" s="7">
        <v>1291</v>
      </c>
      <c r="B1330" t="s">
        <v>184</v>
      </c>
      <c r="C1330">
        <v>113</v>
      </c>
      <c r="D1330" s="8" t="s">
        <v>213</v>
      </c>
      <c r="F1330" t="s">
        <v>300</v>
      </c>
      <c r="G1330" t="s">
        <v>351</v>
      </c>
      <c r="H1330" t="s">
        <v>827</v>
      </c>
      <c r="I1330" s="9">
        <v>45260.644675925927</v>
      </c>
      <c r="J1330" s="9"/>
      <c r="K1330" s="9"/>
      <c r="L1330" s="9">
        <v>45261.661608796298</v>
      </c>
      <c r="M1330" t="s">
        <v>2663</v>
      </c>
      <c r="N1330" t="s">
        <v>180</v>
      </c>
      <c r="O1330" t="s">
        <v>181</v>
      </c>
      <c r="P1330" t="s">
        <v>182</v>
      </c>
      <c r="Q1330" t="s">
        <v>308</v>
      </c>
      <c r="R1330" t="s">
        <v>2664</v>
      </c>
      <c r="S1330" s="9">
        <v>45261.661620370367</v>
      </c>
      <c r="T1330">
        <v>43181706833</v>
      </c>
      <c r="U1330" t="s">
        <v>183</v>
      </c>
      <c r="V1330" t="str">
        <f>IFERROR(_xlfn.XLOOKUP(tb_C101[[#This Row],[OS]],[1]!tb_C103[OS],[1]!tb_C103[DESCRICAO]),"0")</f>
        <v>CORRETIVA</v>
      </c>
      <c r="W1330" t="str">
        <f>IFERROR(_xlfn.XLOOKUP(tb_C101[[#This Row],[OS]],[1]!tb_C103[OS],[1]!tb_C103[DESCRICAO2]),"0")</f>
        <v>Eletrico</v>
      </c>
    </row>
    <row r="1331" spans="1:23" x14ac:dyDescent="0.25">
      <c r="A1331" s="7">
        <v>1292</v>
      </c>
      <c r="B1331" t="s">
        <v>24</v>
      </c>
      <c r="C1331">
        <v>507</v>
      </c>
      <c r="D1331" s="8" t="s">
        <v>757</v>
      </c>
      <c r="H1331" t="s">
        <v>1060</v>
      </c>
      <c r="I1331" s="9">
        <v>45260.934606481482</v>
      </c>
      <c r="J1331" s="9">
        <v>45260.934560185182</v>
      </c>
      <c r="K1331" s="9">
        <v>45260.940972222219</v>
      </c>
      <c r="L1331" s="9">
        <v>45265.45175925926</v>
      </c>
      <c r="M1331" t="s">
        <v>2665</v>
      </c>
      <c r="N1331" t="s">
        <v>180</v>
      </c>
      <c r="O1331" t="s">
        <v>204</v>
      </c>
      <c r="P1331" t="s">
        <v>331</v>
      </c>
      <c r="R1331" t="s">
        <v>2666</v>
      </c>
      <c r="S1331" s="9">
        <v>45265.451782407406</v>
      </c>
      <c r="T1331">
        <v>43181706833</v>
      </c>
      <c r="U1331" t="s">
        <v>183</v>
      </c>
      <c r="V1331" t="str">
        <f>IFERROR(_xlfn.XLOOKUP(tb_C101[[#This Row],[OS]],[1]!tb_C103[OS],[1]!tb_C103[DESCRICAO]),"0")</f>
        <v>CORRETIVA</v>
      </c>
      <c r="W1331" t="str">
        <f>IFERROR(_xlfn.XLOOKUP(tb_C101[[#This Row],[OS]],[1]!tb_C103[OS],[1]!tb_C103[DESCRICAO2]),"0")</f>
        <v>Mecanico</v>
      </c>
    </row>
    <row r="1332" spans="1:23" x14ac:dyDescent="0.25">
      <c r="A1332" s="7">
        <v>1293</v>
      </c>
      <c r="B1332" t="s">
        <v>184</v>
      </c>
      <c r="C1332">
        <v>118</v>
      </c>
      <c r="D1332" s="8" t="s">
        <v>1349</v>
      </c>
      <c r="H1332" t="s">
        <v>352</v>
      </c>
      <c r="I1332" s="9">
        <v>45261.219537037039</v>
      </c>
      <c r="J1332" s="9">
        <v>45261.114583333336</v>
      </c>
      <c r="K1332" s="9">
        <v>45261.125</v>
      </c>
      <c r="L1332" s="9">
        <v>45264.38685185185</v>
      </c>
      <c r="M1332" t="s">
        <v>2667</v>
      </c>
      <c r="N1332" t="s">
        <v>180</v>
      </c>
      <c r="O1332" t="s">
        <v>204</v>
      </c>
      <c r="P1332" t="s">
        <v>331</v>
      </c>
      <c r="R1332" t="s">
        <v>2668</v>
      </c>
      <c r="S1332" s="9">
        <v>45264.386874999997</v>
      </c>
      <c r="T1332">
        <v>43181706833</v>
      </c>
      <c r="U1332" t="s">
        <v>183</v>
      </c>
      <c r="V1332" t="str">
        <f>IFERROR(_xlfn.XLOOKUP(tb_C101[[#This Row],[OS]],[1]!tb_C103[OS],[1]!tb_C103[DESCRICAO]),"0")</f>
        <v>CORRETIVA</v>
      </c>
      <c r="W1332" t="str">
        <f>IFERROR(_xlfn.XLOOKUP(tb_C101[[#This Row],[OS]],[1]!tb_C103[OS],[1]!tb_C103[DESCRICAO2]),"0")</f>
        <v>Eletrico</v>
      </c>
    </row>
    <row r="1333" spans="1:23" x14ac:dyDescent="0.25">
      <c r="A1333" s="7">
        <v>1294</v>
      </c>
      <c r="B1333" t="s">
        <v>1104</v>
      </c>
      <c r="C1333">
        <v>715</v>
      </c>
      <c r="D1333" s="8" t="s">
        <v>2669</v>
      </c>
      <c r="H1333" t="s">
        <v>731</v>
      </c>
      <c r="I1333" s="9">
        <v>45261.75136574074</v>
      </c>
      <c r="J1333" s="9"/>
      <c r="K1333" s="9"/>
      <c r="L1333" s="9">
        <v>45264.417569444442</v>
      </c>
      <c r="M1333" t="s">
        <v>2670</v>
      </c>
      <c r="N1333" t="s">
        <v>180</v>
      </c>
      <c r="O1333" t="s">
        <v>181</v>
      </c>
      <c r="P1333" t="s">
        <v>189</v>
      </c>
      <c r="R1333" t="s">
        <v>2671</v>
      </c>
      <c r="S1333" s="9">
        <v>45264.417592592596</v>
      </c>
      <c r="T1333">
        <v>43181706833</v>
      </c>
      <c r="U1333" t="s">
        <v>183</v>
      </c>
      <c r="V1333" t="str">
        <f>IFERROR(_xlfn.XLOOKUP(tb_C101[[#This Row],[OS]],[1]!tb_C103[OS],[1]!tb_C103[DESCRICAO]),"0")</f>
        <v>PREVENTIVA</v>
      </c>
      <c r="W1333" t="str">
        <f>IFERROR(_xlfn.XLOOKUP(tb_C101[[#This Row],[OS]],[1]!tb_C103[OS],[1]!tb_C103[DESCRICAO2]),"0")</f>
        <v>Mecanico</v>
      </c>
    </row>
    <row r="1334" spans="1:23" x14ac:dyDescent="0.25">
      <c r="A1334" s="7">
        <v>1295</v>
      </c>
      <c r="B1334" t="s">
        <v>1104</v>
      </c>
      <c r="C1334">
        <v>714</v>
      </c>
      <c r="D1334" s="8" t="s">
        <v>2672</v>
      </c>
      <c r="H1334" t="s">
        <v>731</v>
      </c>
      <c r="I1334" s="9">
        <v>45261.752800925926</v>
      </c>
      <c r="J1334" s="9"/>
      <c r="K1334" s="9"/>
      <c r="L1334" s="9">
        <v>45265.451296296298</v>
      </c>
      <c r="M1334" t="s">
        <v>2673</v>
      </c>
      <c r="N1334" t="s">
        <v>180</v>
      </c>
      <c r="O1334" t="s">
        <v>181</v>
      </c>
      <c r="P1334" t="s">
        <v>189</v>
      </c>
      <c r="R1334" t="s">
        <v>2674</v>
      </c>
      <c r="S1334" s="9">
        <v>45265.451331018521</v>
      </c>
      <c r="T1334">
        <v>43181706833</v>
      </c>
      <c r="U1334" t="s">
        <v>183</v>
      </c>
      <c r="V1334" t="str">
        <f>IFERROR(_xlfn.XLOOKUP(tb_C101[[#This Row],[OS]],[1]!tb_C103[OS],[1]!tb_C103[DESCRICAO]),"0")</f>
        <v>PREVENTIVA</v>
      </c>
      <c r="W1334" t="str">
        <f>IFERROR(_xlfn.XLOOKUP(tb_C101[[#This Row],[OS]],[1]!tb_C103[OS],[1]!tb_C103[DESCRICAO2]),"0")</f>
        <v>Mecanico</v>
      </c>
    </row>
    <row r="1335" spans="1:23" x14ac:dyDescent="0.25">
      <c r="A1335" s="7">
        <v>1296</v>
      </c>
      <c r="B1335" t="s">
        <v>1104</v>
      </c>
      <c r="C1335">
        <v>709</v>
      </c>
      <c r="D1335" s="8" t="s">
        <v>2675</v>
      </c>
      <c r="H1335" t="s">
        <v>731</v>
      </c>
      <c r="I1335" s="9">
        <v>45261.760671296295</v>
      </c>
      <c r="J1335" s="9"/>
      <c r="K1335" s="9"/>
      <c r="L1335" s="9">
        <v>45265.449988425928</v>
      </c>
      <c r="M1335" t="s">
        <v>2676</v>
      </c>
      <c r="N1335" t="s">
        <v>180</v>
      </c>
      <c r="O1335" t="s">
        <v>181</v>
      </c>
      <c r="P1335" t="s">
        <v>189</v>
      </c>
      <c r="R1335" t="s">
        <v>2677</v>
      </c>
      <c r="S1335" s="9">
        <v>45265.450011574074</v>
      </c>
      <c r="T1335">
        <v>43181706833</v>
      </c>
      <c r="U1335" t="s">
        <v>183</v>
      </c>
      <c r="V1335" t="str">
        <f>IFERROR(_xlfn.XLOOKUP(tb_C101[[#This Row],[OS]],[1]!tb_C103[OS],[1]!tb_C103[DESCRICAO]),"0")</f>
        <v>PREVENTIVA</v>
      </c>
      <c r="W1335" t="str">
        <f>IFERROR(_xlfn.XLOOKUP(tb_C101[[#This Row],[OS]],[1]!tb_C103[OS],[1]!tb_C103[DESCRICAO2]),"0")</f>
        <v>Mecanico</v>
      </c>
    </row>
    <row r="1336" spans="1:23" x14ac:dyDescent="0.25">
      <c r="A1336" s="7">
        <v>1297</v>
      </c>
      <c r="B1336" t="s">
        <v>1104</v>
      </c>
      <c r="C1336">
        <v>716</v>
      </c>
      <c r="D1336" s="8" t="s">
        <v>2678</v>
      </c>
      <c r="H1336" t="s">
        <v>731</v>
      </c>
      <c r="I1336" s="9">
        <v>45261.761817129627</v>
      </c>
      <c r="J1336" s="9"/>
      <c r="K1336" s="9"/>
      <c r="L1336" s="9">
        <v>45268.765370370369</v>
      </c>
      <c r="M1336" t="s">
        <v>2679</v>
      </c>
      <c r="N1336" t="s">
        <v>180</v>
      </c>
      <c r="O1336" t="s">
        <v>181</v>
      </c>
      <c r="P1336" t="s">
        <v>189</v>
      </c>
      <c r="R1336" t="s">
        <v>2680</v>
      </c>
      <c r="S1336" s="9">
        <v>45268.765393518515</v>
      </c>
      <c r="T1336">
        <v>43181706833</v>
      </c>
      <c r="U1336" t="s">
        <v>183</v>
      </c>
      <c r="V1336" t="str">
        <f>IFERROR(_xlfn.XLOOKUP(tb_C101[[#This Row],[OS]],[1]!tb_C103[OS],[1]!tb_C103[DESCRICAO]),"0")</f>
        <v>PREVENTIVA</v>
      </c>
      <c r="W1336" t="str">
        <f>IFERROR(_xlfn.XLOOKUP(tb_C101[[#This Row],[OS]],[1]!tb_C103[OS],[1]!tb_C103[DESCRICAO2]),"0")</f>
        <v>Mecanico</v>
      </c>
    </row>
    <row r="1337" spans="1:23" x14ac:dyDescent="0.25">
      <c r="A1337" s="7">
        <v>1298</v>
      </c>
      <c r="B1337" t="s">
        <v>1104</v>
      </c>
      <c r="C1337">
        <v>715</v>
      </c>
      <c r="D1337" s="8" t="s">
        <v>2669</v>
      </c>
      <c r="H1337" t="s">
        <v>731</v>
      </c>
      <c r="I1337" s="9">
        <v>45261.764479166668</v>
      </c>
      <c r="J1337" s="9"/>
      <c r="K1337" s="9"/>
      <c r="L1337" s="9"/>
      <c r="M1337" t="s">
        <v>2681</v>
      </c>
      <c r="N1337" t="s">
        <v>215</v>
      </c>
      <c r="O1337" t="s">
        <v>181</v>
      </c>
      <c r="P1337" t="s">
        <v>189</v>
      </c>
      <c r="R1337" t="s">
        <v>2682</v>
      </c>
      <c r="S1337" s="9"/>
      <c r="U1337" t="s">
        <v>183</v>
      </c>
      <c r="V1337" t="str">
        <f>IFERROR(_xlfn.XLOOKUP(tb_C101[[#This Row],[OS]],[1]!tb_C103[OS],[1]!tb_C103[DESCRICAO]),"0")</f>
        <v>PREVENTIVA</v>
      </c>
      <c r="W1337" t="str">
        <f>IFERROR(_xlfn.XLOOKUP(tb_C101[[#This Row],[OS]],[1]!tb_C103[OS],[1]!tb_C103[DESCRICAO2]),"0")</f>
        <v>Eletrico</v>
      </c>
    </row>
    <row r="1338" spans="1:23" x14ac:dyDescent="0.25">
      <c r="A1338" s="7">
        <v>1299</v>
      </c>
      <c r="B1338" t="s">
        <v>1104</v>
      </c>
      <c r="C1338">
        <v>701</v>
      </c>
      <c r="D1338" s="8" t="s">
        <v>1105</v>
      </c>
      <c r="H1338" t="s">
        <v>731</v>
      </c>
      <c r="I1338" s="9">
        <v>45261.765590277777</v>
      </c>
      <c r="J1338" s="9"/>
      <c r="K1338" s="9"/>
      <c r="L1338" s="9"/>
      <c r="N1338" t="s">
        <v>215</v>
      </c>
      <c r="O1338" t="s">
        <v>181</v>
      </c>
      <c r="P1338" t="s">
        <v>189</v>
      </c>
      <c r="R1338" t="s">
        <v>2683</v>
      </c>
      <c r="S1338" s="9"/>
      <c r="U1338" t="s">
        <v>183</v>
      </c>
      <c r="V1338" t="str">
        <f>IFERROR(_xlfn.XLOOKUP(tb_C101[[#This Row],[OS]],[1]!tb_C103[OS],[1]!tb_C103[DESCRICAO]),"0")</f>
        <v>PREVENTIVA</v>
      </c>
      <c r="W1338" t="str">
        <f>IFERROR(_xlfn.XLOOKUP(tb_C101[[#This Row],[OS]],[1]!tb_C103[OS],[1]!tb_C103[DESCRICAO2]),"0")</f>
        <v>Eletrico</v>
      </c>
    </row>
    <row r="1339" spans="1:23" x14ac:dyDescent="0.25">
      <c r="A1339" s="7">
        <v>1300</v>
      </c>
      <c r="B1339" t="s">
        <v>79</v>
      </c>
      <c r="C1339">
        <v>407</v>
      </c>
      <c r="D1339" s="8" t="s">
        <v>270</v>
      </c>
      <c r="E1339" t="s">
        <v>229</v>
      </c>
      <c r="H1339" t="s">
        <v>744</v>
      </c>
      <c r="I1339" s="9">
        <v>45261.89980324074</v>
      </c>
      <c r="J1339" s="9">
        <v>45261.896990740737</v>
      </c>
      <c r="K1339" s="9">
        <v>45261.913194444445</v>
      </c>
      <c r="L1339" s="9">
        <v>45265.449525462966</v>
      </c>
      <c r="M1339" t="s">
        <v>2684</v>
      </c>
      <c r="N1339" t="s">
        <v>180</v>
      </c>
      <c r="O1339" t="s">
        <v>204</v>
      </c>
      <c r="P1339" t="s">
        <v>182</v>
      </c>
      <c r="R1339" t="s">
        <v>2685</v>
      </c>
      <c r="S1339" s="9">
        <v>45265.449548611112</v>
      </c>
      <c r="T1339">
        <v>43181706833</v>
      </c>
      <c r="U1339" t="s">
        <v>183</v>
      </c>
      <c r="V1339" t="str">
        <f>IFERROR(_xlfn.XLOOKUP(tb_C101[[#This Row],[OS]],[1]!tb_C103[OS],[1]!tb_C103[DESCRICAO]),"0")</f>
        <v>CORRETIVA</v>
      </c>
      <c r="W1339" t="str">
        <f>IFERROR(_xlfn.XLOOKUP(tb_C101[[#This Row],[OS]],[1]!tb_C103[OS],[1]!tb_C103[DESCRICAO2]),"0")</f>
        <v>Mecanico</v>
      </c>
    </row>
    <row r="1340" spans="1:23" x14ac:dyDescent="0.25">
      <c r="A1340" s="7">
        <v>1301</v>
      </c>
      <c r="B1340" t="s">
        <v>175</v>
      </c>
      <c r="C1340">
        <v>206</v>
      </c>
      <c r="D1340" s="8" t="s">
        <v>793</v>
      </c>
      <c r="H1340" t="s">
        <v>723</v>
      </c>
      <c r="I1340" s="9">
        <v>45262.596006944441</v>
      </c>
      <c r="J1340" s="9">
        <v>45262.595821759256</v>
      </c>
      <c r="K1340" s="9">
        <v>45262.607638888891</v>
      </c>
      <c r="L1340" s="9">
        <v>45300.881689814814</v>
      </c>
      <c r="M1340" t="s">
        <v>2686</v>
      </c>
      <c r="N1340" t="s">
        <v>180</v>
      </c>
      <c r="O1340" t="s">
        <v>204</v>
      </c>
      <c r="P1340" t="s">
        <v>189</v>
      </c>
      <c r="R1340" t="s">
        <v>2565</v>
      </c>
      <c r="S1340" s="9">
        <v>45300.881701388891</v>
      </c>
      <c r="T1340">
        <v>43181706833</v>
      </c>
      <c r="U1340" t="s">
        <v>183</v>
      </c>
      <c r="V1340" t="str">
        <f>IFERROR(_xlfn.XLOOKUP(tb_C101[[#This Row],[OS]],[1]!tb_C103[OS],[1]!tb_C103[DESCRICAO]),"0")</f>
        <v>CORRETIVA</v>
      </c>
      <c r="W1340" t="str">
        <f>IFERROR(_xlfn.XLOOKUP(tb_C101[[#This Row],[OS]],[1]!tb_C103[OS],[1]!tb_C103[DESCRICAO2]),"0")</f>
        <v>Eletrico</v>
      </c>
    </row>
    <row r="1341" spans="1:23" x14ac:dyDescent="0.25">
      <c r="A1341" s="7">
        <v>1302</v>
      </c>
      <c r="B1341" t="s">
        <v>184</v>
      </c>
      <c r="C1341">
        <v>112</v>
      </c>
      <c r="D1341" s="8" t="s">
        <v>237</v>
      </c>
      <c r="H1341" t="s">
        <v>731</v>
      </c>
      <c r="I1341" s="9">
        <v>45264.41914351852</v>
      </c>
      <c r="J1341" s="9"/>
      <c r="K1341" s="9"/>
      <c r="L1341" s="9">
        <v>45265.449270833335</v>
      </c>
      <c r="M1341" t="s">
        <v>2687</v>
      </c>
      <c r="N1341" t="s">
        <v>180</v>
      </c>
      <c r="O1341" t="s">
        <v>181</v>
      </c>
      <c r="P1341" t="s">
        <v>189</v>
      </c>
      <c r="R1341" t="s">
        <v>2688</v>
      </c>
      <c r="S1341" s="9">
        <v>45265.449293981481</v>
      </c>
      <c r="T1341">
        <v>43181706833</v>
      </c>
      <c r="U1341" t="s">
        <v>183</v>
      </c>
      <c r="V1341" t="str">
        <f>IFERROR(_xlfn.XLOOKUP(tb_C101[[#This Row],[OS]],[1]!tb_C103[OS],[1]!tb_C103[DESCRICAO]),"0")</f>
        <v>PREVENTIVA</v>
      </c>
      <c r="W1341" t="str">
        <f>IFERROR(_xlfn.XLOOKUP(tb_C101[[#This Row],[OS]],[1]!tb_C103[OS],[1]!tb_C103[DESCRICAO2]),"0")</f>
        <v>Mecanico</v>
      </c>
    </row>
    <row r="1342" spans="1:23" x14ac:dyDescent="0.25">
      <c r="A1342" s="7">
        <v>1303</v>
      </c>
      <c r="B1342" t="s">
        <v>184</v>
      </c>
      <c r="C1342">
        <v>113</v>
      </c>
      <c r="D1342" s="8" t="s">
        <v>213</v>
      </c>
      <c r="H1342" t="s">
        <v>731</v>
      </c>
      <c r="I1342" s="9">
        <v>45264.419791666667</v>
      </c>
      <c r="J1342" s="9"/>
      <c r="K1342" s="9"/>
      <c r="L1342" s="9">
        <v>45265.447731481479</v>
      </c>
      <c r="M1342" t="s">
        <v>2689</v>
      </c>
      <c r="N1342" t="s">
        <v>180</v>
      </c>
      <c r="O1342" t="s">
        <v>181</v>
      </c>
      <c r="P1342" t="s">
        <v>189</v>
      </c>
      <c r="R1342" t="s">
        <v>2688</v>
      </c>
      <c r="S1342" s="9">
        <v>45265.447743055556</v>
      </c>
      <c r="T1342">
        <v>43181706833</v>
      </c>
      <c r="U1342" t="s">
        <v>183</v>
      </c>
      <c r="V1342" t="str">
        <f>IFERROR(_xlfn.XLOOKUP(tb_C101[[#This Row],[OS]],[1]!tb_C103[OS],[1]!tb_C103[DESCRICAO]),"0")</f>
        <v>PREVENTIVA</v>
      </c>
      <c r="W1342" t="str">
        <f>IFERROR(_xlfn.XLOOKUP(tb_C101[[#This Row],[OS]],[1]!tb_C103[OS],[1]!tb_C103[DESCRICAO2]),"0")</f>
        <v>Mecanico</v>
      </c>
    </row>
    <row r="1343" spans="1:23" x14ac:dyDescent="0.25">
      <c r="A1343" s="7">
        <v>1304</v>
      </c>
      <c r="B1343" t="s">
        <v>184</v>
      </c>
      <c r="C1343">
        <v>116</v>
      </c>
      <c r="D1343" s="8" t="s">
        <v>290</v>
      </c>
      <c r="H1343" t="s">
        <v>731</v>
      </c>
      <c r="I1343" s="9">
        <v>45264.420138888891</v>
      </c>
      <c r="J1343" s="9"/>
      <c r="K1343" s="9"/>
      <c r="L1343" s="9">
        <v>45265.44740740741</v>
      </c>
      <c r="M1343" t="s">
        <v>2690</v>
      </c>
      <c r="N1343" t="s">
        <v>180</v>
      </c>
      <c r="O1343" t="s">
        <v>181</v>
      </c>
      <c r="P1343" t="s">
        <v>189</v>
      </c>
      <c r="R1343" t="s">
        <v>2688</v>
      </c>
      <c r="S1343" s="9">
        <v>45265.447430555556</v>
      </c>
      <c r="T1343">
        <v>43181706833</v>
      </c>
      <c r="U1343" t="s">
        <v>183</v>
      </c>
      <c r="V1343" t="str">
        <f>IFERROR(_xlfn.XLOOKUP(tb_C101[[#This Row],[OS]],[1]!tb_C103[OS],[1]!tb_C103[DESCRICAO]),"0")</f>
        <v>PREVENTIVA</v>
      </c>
      <c r="W1343" t="str">
        <f>IFERROR(_xlfn.XLOOKUP(tb_C101[[#This Row],[OS]],[1]!tb_C103[OS],[1]!tb_C103[DESCRICAO2]),"0")</f>
        <v>Mecanico</v>
      </c>
    </row>
    <row r="1344" spans="1:23" x14ac:dyDescent="0.25">
      <c r="A1344" s="7">
        <v>1305</v>
      </c>
      <c r="B1344" t="s">
        <v>184</v>
      </c>
      <c r="C1344">
        <v>112</v>
      </c>
      <c r="D1344" s="8" t="s">
        <v>237</v>
      </c>
      <c r="H1344" t="s">
        <v>731</v>
      </c>
      <c r="I1344" s="9">
        <v>45264.433182870373</v>
      </c>
      <c r="J1344" s="9"/>
      <c r="K1344" s="9"/>
      <c r="L1344" s="9">
        <v>45670.632511574076</v>
      </c>
      <c r="N1344" t="s">
        <v>180</v>
      </c>
      <c r="O1344" t="s">
        <v>181</v>
      </c>
      <c r="P1344" t="s">
        <v>189</v>
      </c>
      <c r="R1344" t="s">
        <v>2691</v>
      </c>
      <c r="S1344" s="9">
        <v>45670.632534722223</v>
      </c>
      <c r="T1344">
        <v>883353</v>
      </c>
      <c r="U1344" t="s">
        <v>183</v>
      </c>
      <c r="V1344" t="str">
        <f>IFERROR(_xlfn.XLOOKUP(tb_C101[[#This Row],[OS]],[1]!tb_C103[OS],[1]!tb_C103[DESCRICAO]),"0")</f>
        <v>CORRETIVA</v>
      </c>
      <c r="W1344" t="str">
        <f>IFERROR(_xlfn.XLOOKUP(tb_C101[[#This Row],[OS]],[1]!tb_C103[OS],[1]!tb_C103[DESCRICAO2]),"0")</f>
        <v>Mecanico</v>
      </c>
    </row>
    <row r="1345" spans="1:23" x14ac:dyDescent="0.25">
      <c r="A1345" s="7">
        <v>1306</v>
      </c>
      <c r="B1345" t="s">
        <v>184</v>
      </c>
      <c r="C1345">
        <v>112</v>
      </c>
      <c r="D1345" s="8" t="s">
        <v>237</v>
      </c>
      <c r="H1345" t="s">
        <v>731</v>
      </c>
      <c r="I1345" s="9">
        <v>45264.433483796296</v>
      </c>
      <c r="J1345" s="9"/>
      <c r="K1345" s="9"/>
      <c r="L1345" s="9">
        <v>45670.632627314815</v>
      </c>
      <c r="N1345" t="s">
        <v>180</v>
      </c>
      <c r="O1345" t="s">
        <v>181</v>
      </c>
      <c r="P1345" t="s">
        <v>189</v>
      </c>
      <c r="R1345" t="s">
        <v>2692</v>
      </c>
      <c r="S1345" s="9">
        <v>45670.632650462961</v>
      </c>
      <c r="T1345">
        <v>883353</v>
      </c>
      <c r="U1345" t="s">
        <v>183</v>
      </c>
      <c r="V1345" t="str">
        <f>IFERROR(_xlfn.XLOOKUP(tb_C101[[#This Row],[OS]],[1]!tb_C103[OS],[1]!tb_C103[DESCRICAO]),"0")</f>
        <v>CORRETIVA</v>
      </c>
      <c r="W1345" t="str">
        <f>IFERROR(_xlfn.XLOOKUP(tb_C101[[#This Row],[OS]],[1]!tb_C103[OS],[1]!tb_C103[DESCRICAO2]),"0")</f>
        <v>Mecanico</v>
      </c>
    </row>
    <row r="1346" spans="1:23" x14ac:dyDescent="0.25">
      <c r="A1346" s="7">
        <v>1307</v>
      </c>
      <c r="B1346" t="s">
        <v>184</v>
      </c>
      <c r="C1346">
        <v>112</v>
      </c>
      <c r="D1346" s="8" t="s">
        <v>237</v>
      </c>
      <c r="H1346" t="s">
        <v>731</v>
      </c>
      <c r="I1346" s="9">
        <v>45264.433958333335</v>
      </c>
      <c r="J1346" s="9"/>
      <c r="K1346" s="9"/>
      <c r="L1346" s="9">
        <v>45670.632754629631</v>
      </c>
      <c r="N1346" t="s">
        <v>180</v>
      </c>
      <c r="O1346" t="s">
        <v>181</v>
      </c>
      <c r="P1346" t="s">
        <v>189</v>
      </c>
      <c r="R1346" t="s">
        <v>2693</v>
      </c>
      <c r="S1346" s="9">
        <v>45670.632777777777</v>
      </c>
      <c r="T1346">
        <v>883353</v>
      </c>
      <c r="U1346" t="s">
        <v>183</v>
      </c>
      <c r="V1346" t="str">
        <f>IFERROR(_xlfn.XLOOKUP(tb_C101[[#This Row],[OS]],[1]!tb_C103[OS],[1]!tb_C103[DESCRICAO]),"0")</f>
        <v>CORRETIVA</v>
      </c>
      <c r="W1346" t="str">
        <f>IFERROR(_xlfn.XLOOKUP(tb_C101[[#This Row],[OS]],[1]!tb_C103[OS],[1]!tb_C103[DESCRICAO2]),"0")</f>
        <v>Mecanico</v>
      </c>
    </row>
    <row r="1347" spans="1:23" x14ac:dyDescent="0.25">
      <c r="A1347" s="7">
        <v>1308</v>
      </c>
      <c r="B1347" t="s">
        <v>184</v>
      </c>
      <c r="C1347">
        <v>112</v>
      </c>
      <c r="D1347" s="8" t="s">
        <v>237</v>
      </c>
      <c r="H1347" t="s">
        <v>731</v>
      </c>
      <c r="I1347" s="9">
        <v>45264.435057870367</v>
      </c>
      <c r="J1347" s="9"/>
      <c r="K1347" s="9"/>
      <c r="L1347" s="9">
        <v>45670.633819444447</v>
      </c>
      <c r="N1347" t="s">
        <v>180</v>
      </c>
      <c r="O1347" t="s">
        <v>181</v>
      </c>
      <c r="P1347" t="s">
        <v>189</v>
      </c>
      <c r="R1347" t="s">
        <v>2694</v>
      </c>
      <c r="S1347" s="9">
        <v>45670.633842592593</v>
      </c>
      <c r="T1347">
        <v>883353</v>
      </c>
      <c r="U1347" t="s">
        <v>183</v>
      </c>
      <c r="V1347" t="str">
        <f>IFERROR(_xlfn.XLOOKUP(tb_C101[[#This Row],[OS]],[1]!tb_C103[OS],[1]!tb_C103[DESCRICAO]),"0")</f>
        <v>CORRETIVA</v>
      </c>
      <c r="W1347" t="str">
        <f>IFERROR(_xlfn.XLOOKUP(tb_C101[[#This Row],[OS]],[1]!tb_C103[OS],[1]!tb_C103[DESCRICAO2]),"0")</f>
        <v>Mecanico</v>
      </c>
    </row>
    <row r="1348" spans="1:23" x14ac:dyDescent="0.25">
      <c r="A1348" s="7">
        <v>1309</v>
      </c>
      <c r="B1348" t="s">
        <v>184</v>
      </c>
      <c r="C1348">
        <v>113</v>
      </c>
      <c r="D1348" s="8" t="s">
        <v>213</v>
      </c>
      <c r="H1348" t="s">
        <v>731</v>
      </c>
      <c r="I1348" s="9">
        <v>45264.435891203706</v>
      </c>
      <c r="J1348" s="9"/>
      <c r="K1348" s="9"/>
      <c r="L1348" s="9">
        <v>45670.634143518517</v>
      </c>
      <c r="N1348" t="s">
        <v>180</v>
      </c>
      <c r="O1348" t="s">
        <v>181</v>
      </c>
      <c r="P1348" t="s">
        <v>189</v>
      </c>
      <c r="R1348" t="s">
        <v>2695</v>
      </c>
      <c r="S1348" s="9">
        <v>45670.634155092594</v>
      </c>
      <c r="T1348">
        <v>883353</v>
      </c>
      <c r="U1348" t="s">
        <v>183</v>
      </c>
      <c r="V1348" t="str">
        <f>IFERROR(_xlfn.XLOOKUP(tb_C101[[#This Row],[OS]],[1]!tb_C103[OS],[1]!tb_C103[DESCRICAO]),"0")</f>
        <v>CORRETIVA</v>
      </c>
      <c r="W1348" t="str">
        <f>IFERROR(_xlfn.XLOOKUP(tb_C101[[#This Row],[OS]],[1]!tb_C103[OS],[1]!tb_C103[DESCRICAO2]),"0")</f>
        <v>Mecanico</v>
      </c>
    </row>
    <row r="1349" spans="1:23" x14ac:dyDescent="0.25">
      <c r="A1349" s="7">
        <v>1310</v>
      </c>
      <c r="B1349" t="s">
        <v>184</v>
      </c>
      <c r="C1349">
        <v>113</v>
      </c>
      <c r="D1349" s="8" t="s">
        <v>213</v>
      </c>
      <c r="H1349" t="s">
        <v>731</v>
      </c>
      <c r="I1349" s="9">
        <v>45264.436539351853</v>
      </c>
      <c r="J1349" s="9"/>
      <c r="K1349" s="9"/>
      <c r="L1349" s="9"/>
      <c r="N1349" t="s">
        <v>215</v>
      </c>
      <c r="O1349" t="s">
        <v>181</v>
      </c>
      <c r="P1349" t="s">
        <v>189</v>
      </c>
      <c r="R1349" t="s">
        <v>2692</v>
      </c>
      <c r="S1349" s="9"/>
      <c r="U1349" t="s">
        <v>183</v>
      </c>
      <c r="V1349" t="str">
        <f>IFERROR(_xlfn.XLOOKUP(tb_C101[[#This Row],[OS]],[1]!tb_C103[OS],[1]!tb_C103[DESCRICAO]),"0")</f>
        <v>CORRETIVA</v>
      </c>
      <c r="W1349" t="str">
        <f>IFERROR(_xlfn.XLOOKUP(tb_C101[[#This Row],[OS]],[1]!tb_C103[OS],[1]!tb_C103[DESCRICAO2]),"0")</f>
        <v>Mecanico</v>
      </c>
    </row>
    <row r="1350" spans="1:23" x14ac:dyDescent="0.25">
      <c r="A1350" s="7">
        <v>1311</v>
      </c>
      <c r="B1350" t="s">
        <v>184</v>
      </c>
      <c r="C1350">
        <v>113</v>
      </c>
      <c r="D1350" s="8" t="s">
        <v>213</v>
      </c>
      <c r="H1350" t="s">
        <v>731</v>
      </c>
      <c r="I1350" s="9">
        <v>45264.437037037038</v>
      </c>
      <c r="J1350" s="9"/>
      <c r="K1350" s="9"/>
      <c r="L1350" s="9">
        <v>45670.634305555555</v>
      </c>
      <c r="N1350" t="s">
        <v>180</v>
      </c>
      <c r="O1350" t="s">
        <v>181</v>
      </c>
      <c r="P1350" t="s">
        <v>189</v>
      </c>
      <c r="R1350" t="s">
        <v>2696</v>
      </c>
      <c r="S1350" s="9">
        <v>45670.634328703702</v>
      </c>
      <c r="T1350">
        <v>883353</v>
      </c>
      <c r="U1350" t="s">
        <v>183</v>
      </c>
      <c r="V1350" t="str">
        <f>IFERROR(_xlfn.XLOOKUP(tb_C101[[#This Row],[OS]],[1]!tb_C103[OS],[1]!tb_C103[DESCRICAO]),"0")</f>
        <v>CORRETIVA</v>
      </c>
      <c r="W1350" t="str">
        <f>IFERROR(_xlfn.XLOOKUP(tb_C101[[#This Row],[OS]],[1]!tb_C103[OS],[1]!tb_C103[DESCRICAO2]),"0")</f>
        <v>Mecanico</v>
      </c>
    </row>
    <row r="1351" spans="1:23" x14ac:dyDescent="0.25">
      <c r="A1351" s="7">
        <v>1312</v>
      </c>
      <c r="B1351" t="s">
        <v>184</v>
      </c>
      <c r="C1351">
        <v>113</v>
      </c>
      <c r="D1351" s="8" t="s">
        <v>213</v>
      </c>
      <c r="H1351" t="s">
        <v>731</v>
      </c>
      <c r="I1351" s="9">
        <v>45264.439351851855</v>
      </c>
      <c r="J1351" s="9"/>
      <c r="K1351" s="9"/>
      <c r="L1351" s="9"/>
      <c r="N1351" t="s">
        <v>215</v>
      </c>
      <c r="O1351" t="s">
        <v>181</v>
      </c>
      <c r="P1351" t="s">
        <v>189</v>
      </c>
      <c r="R1351" t="s">
        <v>2697</v>
      </c>
      <c r="S1351" s="9"/>
      <c r="U1351" t="s">
        <v>183</v>
      </c>
      <c r="V1351" t="str">
        <f>IFERROR(_xlfn.XLOOKUP(tb_C101[[#This Row],[OS]],[1]!tb_C103[OS],[1]!tb_C103[DESCRICAO]),"0")</f>
        <v>CORRETIVA</v>
      </c>
      <c r="W1351" t="str">
        <f>IFERROR(_xlfn.XLOOKUP(tb_C101[[#This Row],[OS]],[1]!tb_C103[OS],[1]!tb_C103[DESCRICAO2]),"0")</f>
        <v>Mecanico</v>
      </c>
    </row>
    <row r="1352" spans="1:23" x14ac:dyDescent="0.25">
      <c r="A1352" s="7">
        <v>1313</v>
      </c>
      <c r="B1352" t="s">
        <v>184</v>
      </c>
      <c r="C1352">
        <v>116</v>
      </c>
      <c r="D1352" s="8" t="s">
        <v>290</v>
      </c>
      <c r="H1352" t="s">
        <v>731</v>
      </c>
      <c r="I1352" s="9">
        <v>45264.440532407411</v>
      </c>
      <c r="J1352" s="9"/>
      <c r="K1352" s="9"/>
      <c r="L1352" s="9">
        <v>45670.634456018517</v>
      </c>
      <c r="N1352" t="s">
        <v>180</v>
      </c>
      <c r="O1352" t="s">
        <v>181</v>
      </c>
      <c r="P1352" t="s">
        <v>189</v>
      </c>
      <c r="R1352" t="s">
        <v>2698</v>
      </c>
      <c r="S1352" s="9">
        <v>45670.634467592594</v>
      </c>
      <c r="T1352">
        <v>883353</v>
      </c>
      <c r="U1352" t="s">
        <v>183</v>
      </c>
      <c r="V1352" t="str">
        <f>IFERROR(_xlfn.XLOOKUP(tb_C101[[#This Row],[OS]],[1]!tb_C103[OS],[1]!tb_C103[DESCRICAO]),"0")</f>
        <v>CORRETIVA</v>
      </c>
      <c r="W1352" t="str">
        <f>IFERROR(_xlfn.XLOOKUP(tb_C101[[#This Row],[OS]],[1]!tb_C103[OS],[1]!tb_C103[DESCRICAO2]),"0")</f>
        <v>Mecanico</v>
      </c>
    </row>
    <row r="1353" spans="1:23" x14ac:dyDescent="0.25">
      <c r="A1353" s="7">
        <v>1315</v>
      </c>
      <c r="B1353" t="s">
        <v>2302</v>
      </c>
      <c r="D1353" s="8"/>
      <c r="H1353" t="s">
        <v>2345</v>
      </c>
      <c r="I1353" s="9">
        <v>45264.490162037036</v>
      </c>
      <c r="J1353" s="9"/>
      <c r="K1353" s="9"/>
      <c r="L1353" s="9">
        <v>45670.634652777779</v>
      </c>
      <c r="N1353" t="s">
        <v>180</v>
      </c>
      <c r="O1353" t="s">
        <v>181</v>
      </c>
      <c r="P1353" t="s">
        <v>189</v>
      </c>
      <c r="R1353" t="s">
        <v>2699</v>
      </c>
      <c r="S1353" s="9">
        <v>45670.634675925925</v>
      </c>
      <c r="T1353">
        <v>883353</v>
      </c>
      <c r="U1353" t="s">
        <v>183</v>
      </c>
      <c r="V1353" t="str">
        <f>IFERROR(_xlfn.XLOOKUP(tb_C101[[#This Row],[OS]],[1]!tb_C103[OS],[1]!tb_C103[DESCRICAO]),"0")</f>
        <v>CORRETIVA</v>
      </c>
      <c r="W1353" t="str">
        <f>IFERROR(_xlfn.XLOOKUP(tb_C101[[#This Row],[OS]],[1]!tb_C103[OS],[1]!tb_C103[DESCRICAO2]),"0")</f>
        <v>Eletrico</v>
      </c>
    </row>
    <row r="1354" spans="1:23" x14ac:dyDescent="0.25">
      <c r="A1354" s="7">
        <v>1316</v>
      </c>
      <c r="B1354" t="s">
        <v>24</v>
      </c>
      <c r="C1354">
        <v>502</v>
      </c>
      <c r="D1354" s="8" t="s">
        <v>246</v>
      </c>
      <c r="H1354" t="s">
        <v>750</v>
      </c>
      <c r="I1354" s="9">
        <v>45264.734212962961</v>
      </c>
      <c r="J1354" s="9">
        <v>45264.73164351852</v>
      </c>
      <c r="K1354" s="9">
        <v>45264.770833333336</v>
      </c>
      <c r="L1354" s="9">
        <v>45265.446840277778</v>
      </c>
      <c r="M1354" t="s">
        <v>2700</v>
      </c>
      <c r="N1354" t="s">
        <v>180</v>
      </c>
      <c r="O1354" t="s">
        <v>204</v>
      </c>
      <c r="P1354" t="s">
        <v>182</v>
      </c>
      <c r="R1354" t="s">
        <v>2701</v>
      </c>
      <c r="S1354" s="9">
        <v>45265.446851851855</v>
      </c>
      <c r="T1354">
        <v>43181706833</v>
      </c>
      <c r="U1354" t="s">
        <v>183</v>
      </c>
      <c r="V1354" t="str">
        <f>IFERROR(_xlfn.XLOOKUP(tb_C101[[#This Row],[OS]],[1]!tb_C103[OS],[1]!tb_C103[DESCRICAO]),"0")</f>
        <v>CORRETIVA</v>
      </c>
      <c r="W1354" t="str">
        <f>IFERROR(_xlfn.XLOOKUP(tb_C101[[#This Row],[OS]],[1]!tb_C103[OS],[1]!tb_C103[DESCRICAO2]),"0")</f>
        <v>Mecanico</v>
      </c>
    </row>
    <row r="1355" spans="1:23" x14ac:dyDescent="0.25">
      <c r="A1355" s="7">
        <v>1317</v>
      </c>
      <c r="B1355" t="s">
        <v>175</v>
      </c>
      <c r="C1355">
        <v>204</v>
      </c>
      <c r="D1355" s="8" t="s">
        <v>282</v>
      </c>
      <c r="E1355" t="s">
        <v>302</v>
      </c>
      <c r="H1355" t="s">
        <v>1060</v>
      </c>
      <c r="I1355" s="9">
        <v>45265.035057870373</v>
      </c>
      <c r="J1355" s="9"/>
      <c r="K1355" s="9"/>
      <c r="L1355" s="9">
        <v>45265.446412037039</v>
      </c>
      <c r="M1355" t="s">
        <v>2702</v>
      </c>
      <c r="N1355" t="s">
        <v>180</v>
      </c>
      <c r="O1355" t="s">
        <v>181</v>
      </c>
      <c r="P1355" t="s">
        <v>331</v>
      </c>
      <c r="R1355" t="s">
        <v>2703</v>
      </c>
      <c r="S1355" s="9">
        <v>45265.446435185186</v>
      </c>
      <c r="T1355">
        <v>43181706833</v>
      </c>
      <c r="U1355" t="s">
        <v>183</v>
      </c>
      <c r="V1355" t="str">
        <f>IFERROR(_xlfn.XLOOKUP(tb_C101[[#This Row],[OS]],[1]!tb_C103[OS],[1]!tb_C103[DESCRICAO]),"0")</f>
        <v>CORRETIVA</v>
      </c>
      <c r="W1355" t="str">
        <f>IFERROR(_xlfn.XLOOKUP(tb_C101[[#This Row],[OS]],[1]!tb_C103[OS],[1]!tb_C103[DESCRICAO2]),"0")</f>
        <v>Eletrico</v>
      </c>
    </row>
    <row r="1356" spans="1:23" x14ac:dyDescent="0.25">
      <c r="A1356" s="7">
        <v>1318</v>
      </c>
      <c r="B1356" t="s">
        <v>175</v>
      </c>
      <c r="C1356">
        <v>204</v>
      </c>
      <c r="D1356" s="8" t="s">
        <v>282</v>
      </c>
      <c r="H1356" t="s">
        <v>1060</v>
      </c>
      <c r="I1356" s="9">
        <v>45265.112962962965</v>
      </c>
      <c r="J1356" s="9"/>
      <c r="K1356" s="9"/>
      <c r="L1356" s="9">
        <v>45313.426886574074</v>
      </c>
      <c r="M1356" t="s">
        <v>2704</v>
      </c>
      <c r="N1356" t="s">
        <v>180</v>
      </c>
      <c r="O1356" t="s">
        <v>181</v>
      </c>
      <c r="P1356" t="s">
        <v>331</v>
      </c>
      <c r="R1356" t="s">
        <v>2705</v>
      </c>
      <c r="S1356" s="9">
        <v>45313.426898148151</v>
      </c>
      <c r="T1356">
        <v>43181706833</v>
      </c>
      <c r="U1356" t="s">
        <v>183</v>
      </c>
      <c r="V1356" t="str">
        <f>IFERROR(_xlfn.XLOOKUP(tb_C101[[#This Row],[OS]],[1]!tb_C103[OS],[1]!tb_C103[DESCRICAO]),"0")</f>
        <v>CORRETIVA</v>
      </c>
      <c r="W1356" t="str">
        <f>IFERROR(_xlfn.XLOOKUP(tb_C101[[#This Row],[OS]],[1]!tb_C103[OS],[1]!tb_C103[DESCRICAO2]),"0")</f>
        <v>Mecanico</v>
      </c>
    </row>
    <row r="1357" spans="1:23" x14ac:dyDescent="0.25">
      <c r="A1357" s="7">
        <v>1319</v>
      </c>
      <c r="B1357" t="s">
        <v>184</v>
      </c>
      <c r="C1357">
        <v>108</v>
      </c>
      <c r="D1357" s="8" t="s">
        <v>317</v>
      </c>
      <c r="E1357" t="s">
        <v>337</v>
      </c>
      <c r="H1357" t="s">
        <v>731</v>
      </c>
      <c r="I1357" s="9">
        <v>45265.434791666667</v>
      </c>
      <c r="J1357" s="9">
        <v>45249.521527777775</v>
      </c>
      <c r="K1357" s="9">
        <v>45249.87777777778</v>
      </c>
      <c r="L1357" s="9">
        <v>45265.442615740743</v>
      </c>
      <c r="M1357" t="s">
        <v>2706</v>
      </c>
      <c r="N1357" t="s">
        <v>180</v>
      </c>
      <c r="O1357" t="s">
        <v>204</v>
      </c>
      <c r="P1357" t="s">
        <v>189</v>
      </c>
      <c r="R1357" t="s">
        <v>2707</v>
      </c>
      <c r="S1357" s="9">
        <v>45358.311620370368</v>
      </c>
      <c r="T1357">
        <v>43181706833</v>
      </c>
      <c r="U1357" t="s">
        <v>183</v>
      </c>
      <c r="V1357" t="str">
        <f>IFERROR(_xlfn.XLOOKUP(tb_C101[[#This Row],[OS]],[1]!tb_C103[OS],[1]!tb_C103[DESCRICAO]),"0")</f>
        <v>CORRETIVA</v>
      </c>
      <c r="W1357" t="str">
        <f>IFERROR(_xlfn.XLOOKUP(tb_C101[[#This Row],[OS]],[1]!tb_C103[OS],[1]!tb_C103[DESCRICAO2]),"0")</f>
        <v>Eletrico</v>
      </c>
    </row>
    <row r="1358" spans="1:23" x14ac:dyDescent="0.25">
      <c r="A1358" s="7">
        <v>1320</v>
      </c>
      <c r="B1358" t="s">
        <v>184</v>
      </c>
      <c r="C1358">
        <v>112</v>
      </c>
      <c r="D1358" s="8" t="s">
        <v>237</v>
      </c>
      <c r="H1358" t="s">
        <v>731</v>
      </c>
      <c r="I1358" s="9">
        <v>45265.435324074075</v>
      </c>
      <c r="J1358" s="9">
        <v>45249.521527777775</v>
      </c>
      <c r="K1358" s="9">
        <v>45249.87777777778</v>
      </c>
      <c r="L1358" s="9">
        <v>45265.442847222221</v>
      </c>
      <c r="M1358" t="s">
        <v>2708</v>
      </c>
      <c r="N1358" t="s">
        <v>180</v>
      </c>
      <c r="O1358" t="s">
        <v>204</v>
      </c>
      <c r="P1358" t="s">
        <v>189</v>
      </c>
      <c r="R1358" t="s">
        <v>2707</v>
      </c>
      <c r="S1358" s="9">
        <v>45265.442870370367</v>
      </c>
      <c r="T1358">
        <v>43181706833</v>
      </c>
      <c r="U1358" t="s">
        <v>183</v>
      </c>
      <c r="V1358" t="str">
        <f>IFERROR(_xlfn.XLOOKUP(tb_C101[[#This Row],[OS]],[1]!tb_C103[OS],[1]!tb_C103[DESCRICAO]),"0")</f>
        <v>CORRETIVA</v>
      </c>
      <c r="W1358" t="str">
        <f>IFERROR(_xlfn.XLOOKUP(tb_C101[[#This Row],[OS]],[1]!tb_C103[OS],[1]!tb_C103[DESCRICAO2]),"0")</f>
        <v>Eletrico</v>
      </c>
    </row>
    <row r="1359" spans="1:23" x14ac:dyDescent="0.25">
      <c r="A1359" s="7">
        <v>1321</v>
      </c>
      <c r="B1359" t="s">
        <v>184</v>
      </c>
      <c r="C1359">
        <v>113</v>
      </c>
      <c r="D1359" s="8" t="s">
        <v>213</v>
      </c>
      <c r="H1359" t="s">
        <v>731</v>
      </c>
      <c r="I1359" s="9">
        <v>45265.438136574077</v>
      </c>
      <c r="J1359" s="9">
        <v>45249.521527777775</v>
      </c>
      <c r="K1359" s="9">
        <v>45249.87777777778</v>
      </c>
      <c r="L1359" s="9">
        <v>45265.443124999998</v>
      </c>
      <c r="M1359" t="s">
        <v>2708</v>
      </c>
      <c r="N1359" t="s">
        <v>180</v>
      </c>
      <c r="O1359" t="s">
        <v>204</v>
      </c>
      <c r="P1359" t="s">
        <v>189</v>
      </c>
      <c r="R1359" t="s">
        <v>2709</v>
      </c>
      <c r="S1359" s="9">
        <v>45265.443148148152</v>
      </c>
      <c r="T1359">
        <v>43181706833</v>
      </c>
      <c r="U1359" t="s">
        <v>183</v>
      </c>
      <c r="V1359" t="str">
        <f>IFERROR(_xlfn.XLOOKUP(tb_C101[[#This Row],[OS]],[1]!tb_C103[OS],[1]!tb_C103[DESCRICAO]),"0")</f>
        <v>CORRETIVA</v>
      </c>
      <c r="W1359" t="str">
        <f>IFERROR(_xlfn.XLOOKUP(tb_C101[[#This Row],[OS]],[1]!tb_C103[OS],[1]!tb_C103[DESCRICAO2]),"0")</f>
        <v>Eletrico</v>
      </c>
    </row>
    <row r="1360" spans="1:23" x14ac:dyDescent="0.25">
      <c r="A1360" s="7">
        <v>1322</v>
      </c>
      <c r="B1360" t="s">
        <v>184</v>
      </c>
      <c r="C1360">
        <v>115</v>
      </c>
      <c r="D1360" s="8" t="s">
        <v>197</v>
      </c>
      <c r="H1360" t="s">
        <v>731</v>
      </c>
      <c r="I1360" s="9">
        <v>45265.438981481479</v>
      </c>
      <c r="J1360" s="9">
        <v>45249.521527777775</v>
      </c>
      <c r="K1360" s="9">
        <v>45249.87777777778</v>
      </c>
      <c r="L1360" s="9">
        <v>45265.443368055552</v>
      </c>
      <c r="M1360" t="s">
        <v>2708</v>
      </c>
      <c r="N1360" t="s">
        <v>180</v>
      </c>
      <c r="O1360" t="s">
        <v>204</v>
      </c>
      <c r="P1360" t="s">
        <v>189</v>
      </c>
      <c r="R1360" t="s">
        <v>2709</v>
      </c>
      <c r="S1360" s="9">
        <v>45265.443379629629</v>
      </c>
      <c r="T1360">
        <v>43181706833</v>
      </c>
      <c r="U1360" t="s">
        <v>183</v>
      </c>
      <c r="V1360" t="str">
        <f>IFERROR(_xlfn.XLOOKUP(tb_C101[[#This Row],[OS]],[1]!tb_C103[OS],[1]!tb_C103[DESCRICAO]),"0")</f>
        <v>CORRETIVA</v>
      </c>
      <c r="W1360" t="str">
        <f>IFERROR(_xlfn.XLOOKUP(tb_C101[[#This Row],[OS]],[1]!tb_C103[OS],[1]!tb_C103[DESCRICAO2]),"0")</f>
        <v>Eletrico</v>
      </c>
    </row>
    <row r="1361" spans="1:23" x14ac:dyDescent="0.25">
      <c r="A1361" s="7">
        <v>1323</v>
      </c>
      <c r="B1361" t="s">
        <v>175</v>
      </c>
      <c r="D1361" s="8"/>
      <c r="H1361" t="s">
        <v>1230</v>
      </c>
      <c r="I1361" s="9">
        <v>45265.439259259256</v>
      </c>
      <c r="J1361" s="9"/>
      <c r="K1361" s="9"/>
      <c r="L1361" s="9"/>
      <c r="M1361" t="s">
        <v>2710</v>
      </c>
      <c r="N1361" t="s">
        <v>215</v>
      </c>
      <c r="O1361" t="s">
        <v>181</v>
      </c>
      <c r="P1361" t="s">
        <v>189</v>
      </c>
      <c r="R1361" t="s">
        <v>2711</v>
      </c>
      <c r="S1361" s="9">
        <v>45481.551238425927</v>
      </c>
      <c r="T1361">
        <v>13749876622</v>
      </c>
      <c r="U1361" t="s">
        <v>183</v>
      </c>
      <c r="V1361" t="str">
        <f>IFERROR(_xlfn.XLOOKUP(tb_C101[[#This Row],[OS]],[1]!tb_C103[OS],[1]!tb_C103[DESCRICAO]),"0")</f>
        <v>CORRETIVA</v>
      </c>
      <c r="W1361" t="str">
        <f>IFERROR(_xlfn.XLOOKUP(tb_C101[[#This Row],[OS]],[1]!tb_C103[OS],[1]!tb_C103[DESCRICAO2]),"0")</f>
        <v>Eletrico</v>
      </c>
    </row>
    <row r="1362" spans="1:23" x14ac:dyDescent="0.25">
      <c r="A1362" s="7">
        <v>1325</v>
      </c>
      <c r="B1362" t="s">
        <v>184</v>
      </c>
      <c r="C1362">
        <v>116</v>
      </c>
      <c r="D1362" s="8" t="s">
        <v>290</v>
      </c>
      <c r="H1362" t="s">
        <v>731</v>
      </c>
      <c r="I1362" s="9">
        <v>45265.439930555556</v>
      </c>
      <c r="J1362" s="9">
        <v>45249.521527777775</v>
      </c>
      <c r="K1362" s="9">
        <v>45249.87777777778</v>
      </c>
      <c r="L1362" s="9">
        <v>45265.443726851852</v>
      </c>
      <c r="M1362" t="s">
        <v>2708</v>
      </c>
      <c r="N1362" t="s">
        <v>180</v>
      </c>
      <c r="O1362" t="s">
        <v>204</v>
      </c>
      <c r="P1362" t="s">
        <v>189</v>
      </c>
      <c r="R1362" t="s">
        <v>2709</v>
      </c>
      <c r="S1362" s="9">
        <v>45265.443738425929</v>
      </c>
      <c r="T1362">
        <v>43181706833</v>
      </c>
      <c r="U1362" t="s">
        <v>183</v>
      </c>
      <c r="V1362" t="str">
        <f>IFERROR(_xlfn.XLOOKUP(tb_C101[[#This Row],[OS]],[1]!tb_C103[OS],[1]!tb_C103[DESCRICAO]),"0")</f>
        <v>CORRETIVA</v>
      </c>
      <c r="W1362" t="str">
        <f>IFERROR(_xlfn.XLOOKUP(tb_C101[[#This Row],[OS]],[1]!tb_C103[OS],[1]!tb_C103[DESCRICAO2]),"0")</f>
        <v>Eletrico</v>
      </c>
    </row>
    <row r="1363" spans="1:23" x14ac:dyDescent="0.25">
      <c r="A1363" s="7">
        <v>1326</v>
      </c>
      <c r="B1363" t="s">
        <v>184</v>
      </c>
      <c r="C1363">
        <v>117</v>
      </c>
      <c r="D1363" s="8" t="s">
        <v>354</v>
      </c>
      <c r="H1363" t="s">
        <v>731</v>
      </c>
      <c r="I1363" s="9">
        <v>45265.440324074072</v>
      </c>
      <c r="J1363" s="9">
        <v>45249.521527777775</v>
      </c>
      <c r="K1363" s="9">
        <v>45249.87777777778</v>
      </c>
      <c r="L1363" s="9">
        <v>45265.444062499999</v>
      </c>
      <c r="M1363" t="s">
        <v>2708</v>
      </c>
      <c r="N1363" t="s">
        <v>180</v>
      </c>
      <c r="O1363" t="s">
        <v>204</v>
      </c>
      <c r="P1363" t="s">
        <v>189</v>
      </c>
      <c r="R1363" t="s">
        <v>2709</v>
      </c>
      <c r="S1363" s="9">
        <v>45265.444074074076</v>
      </c>
      <c r="T1363">
        <v>43181706833</v>
      </c>
      <c r="U1363" t="s">
        <v>183</v>
      </c>
      <c r="V1363" t="str">
        <f>IFERROR(_xlfn.XLOOKUP(tb_C101[[#This Row],[OS]],[1]!tb_C103[OS],[1]!tb_C103[DESCRICAO]),"0")</f>
        <v>CORRETIVA</v>
      </c>
      <c r="W1363" t="str">
        <f>IFERROR(_xlfn.XLOOKUP(tb_C101[[#This Row],[OS]],[1]!tb_C103[OS],[1]!tb_C103[DESCRICAO2]),"0")</f>
        <v>Eletrico</v>
      </c>
    </row>
    <row r="1364" spans="1:23" x14ac:dyDescent="0.25">
      <c r="A1364" s="7">
        <v>1327</v>
      </c>
      <c r="B1364" t="s">
        <v>184</v>
      </c>
      <c r="C1364">
        <v>118</v>
      </c>
      <c r="D1364" s="8" t="s">
        <v>1349</v>
      </c>
      <c r="H1364" t="s">
        <v>731</v>
      </c>
      <c r="I1364" s="9">
        <v>45265.441099537034</v>
      </c>
      <c r="J1364" s="9">
        <v>45249.521527777775</v>
      </c>
      <c r="K1364" s="9">
        <v>45249.87777777778</v>
      </c>
      <c r="L1364" s="9">
        <v>45265.444340277776</v>
      </c>
      <c r="M1364" t="s">
        <v>2708</v>
      </c>
      <c r="N1364" t="s">
        <v>180</v>
      </c>
      <c r="O1364" t="s">
        <v>204</v>
      </c>
      <c r="P1364" t="s">
        <v>189</v>
      </c>
      <c r="R1364" t="s">
        <v>2707</v>
      </c>
      <c r="S1364" s="9">
        <v>45265.444363425922</v>
      </c>
      <c r="T1364">
        <v>43181706833</v>
      </c>
      <c r="U1364" t="s">
        <v>183</v>
      </c>
      <c r="V1364" t="str">
        <f>IFERROR(_xlfn.XLOOKUP(tb_C101[[#This Row],[OS]],[1]!tb_C103[OS],[1]!tb_C103[DESCRICAO]),"0")</f>
        <v>CORRETIVA</v>
      </c>
      <c r="W1364" t="str">
        <f>IFERROR(_xlfn.XLOOKUP(tb_C101[[#This Row],[OS]],[1]!tb_C103[OS],[1]!tb_C103[DESCRICAO2]),"0")</f>
        <v>Eletrico</v>
      </c>
    </row>
    <row r="1365" spans="1:23" x14ac:dyDescent="0.25">
      <c r="A1365" s="7">
        <v>1328</v>
      </c>
      <c r="B1365" t="s">
        <v>24</v>
      </c>
      <c r="C1365">
        <v>507</v>
      </c>
      <c r="D1365" s="8" t="s">
        <v>757</v>
      </c>
      <c r="H1365" t="s">
        <v>731</v>
      </c>
      <c r="I1365" s="9">
        <v>45265.634768518517</v>
      </c>
      <c r="J1365" s="9"/>
      <c r="K1365" s="9"/>
      <c r="L1365" s="9"/>
      <c r="N1365" t="s">
        <v>215</v>
      </c>
      <c r="O1365" t="s">
        <v>181</v>
      </c>
      <c r="P1365" t="s">
        <v>189</v>
      </c>
      <c r="R1365" t="s">
        <v>2712</v>
      </c>
      <c r="S1365" s="9"/>
      <c r="U1365" t="s">
        <v>183</v>
      </c>
      <c r="V1365" t="str">
        <f>IFERROR(_xlfn.XLOOKUP(tb_C101[[#This Row],[OS]],[1]!tb_C103[OS],[1]!tb_C103[DESCRICAO]),"0")</f>
        <v>PREVENTIVA</v>
      </c>
      <c r="W1365" t="str">
        <f>IFERROR(_xlfn.XLOOKUP(tb_C101[[#This Row],[OS]],[1]!tb_C103[OS],[1]!tb_C103[DESCRICAO2]),"0")</f>
        <v>Eletrico</v>
      </c>
    </row>
    <row r="1366" spans="1:23" x14ac:dyDescent="0.25">
      <c r="A1366" s="7">
        <v>1329</v>
      </c>
      <c r="B1366" t="s">
        <v>79</v>
      </c>
      <c r="C1366">
        <v>417</v>
      </c>
      <c r="D1366" s="8" t="s">
        <v>927</v>
      </c>
      <c r="H1366" t="s">
        <v>731</v>
      </c>
      <c r="I1366" s="9">
        <v>45265.640509259261</v>
      </c>
      <c r="J1366" s="9"/>
      <c r="K1366" s="9"/>
      <c r="L1366" s="9">
        <v>45670.634965277779</v>
      </c>
      <c r="N1366" t="s">
        <v>180</v>
      </c>
      <c r="O1366" t="s">
        <v>181</v>
      </c>
      <c r="P1366" t="s">
        <v>189</v>
      </c>
      <c r="R1366" t="s">
        <v>2713</v>
      </c>
      <c r="S1366" s="9">
        <v>45670.634988425925</v>
      </c>
      <c r="T1366">
        <v>883353</v>
      </c>
      <c r="U1366" t="s">
        <v>183</v>
      </c>
      <c r="V1366" t="str">
        <f>IFERROR(_xlfn.XLOOKUP(tb_C101[[#This Row],[OS]],[1]!tb_C103[OS],[1]!tb_C103[DESCRICAO]),"0")</f>
        <v>CORRETIVA</v>
      </c>
      <c r="W1366" t="str">
        <f>IFERROR(_xlfn.XLOOKUP(tb_C101[[#This Row],[OS]],[1]!tb_C103[OS],[1]!tb_C103[DESCRICAO2]),"0")</f>
        <v>Mecanico</v>
      </c>
    </row>
    <row r="1367" spans="1:23" x14ac:dyDescent="0.25">
      <c r="A1367" s="7">
        <v>1330</v>
      </c>
      <c r="B1367" t="s">
        <v>79</v>
      </c>
      <c r="C1367">
        <v>417</v>
      </c>
      <c r="D1367" s="8" t="s">
        <v>927</v>
      </c>
      <c r="H1367" t="s">
        <v>731</v>
      </c>
      <c r="I1367" s="9">
        <v>45265.642187500001</v>
      </c>
      <c r="J1367" s="9"/>
      <c r="K1367" s="9"/>
      <c r="L1367" s="9">
        <v>45300.883252314816</v>
      </c>
      <c r="M1367" t="s">
        <v>2714</v>
      </c>
      <c r="N1367" t="s">
        <v>180</v>
      </c>
      <c r="O1367" t="s">
        <v>181</v>
      </c>
      <c r="P1367" t="s">
        <v>189</v>
      </c>
      <c r="R1367" t="s">
        <v>2715</v>
      </c>
      <c r="S1367" s="9">
        <v>45300.883275462962</v>
      </c>
      <c r="T1367">
        <v>43181706833</v>
      </c>
      <c r="U1367" t="s">
        <v>183</v>
      </c>
      <c r="V1367" t="str">
        <f>IFERROR(_xlfn.XLOOKUP(tb_C101[[#This Row],[OS]],[1]!tb_C103[OS],[1]!tb_C103[DESCRICAO]),"0")</f>
        <v>CORRETIVA</v>
      </c>
      <c r="W1367" t="str">
        <f>IFERROR(_xlfn.XLOOKUP(tb_C101[[#This Row],[OS]],[1]!tb_C103[OS],[1]!tb_C103[DESCRICAO2]),"0")</f>
        <v>Mecanico</v>
      </c>
    </row>
    <row r="1368" spans="1:23" x14ac:dyDescent="0.25">
      <c r="A1368" s="7">
        <v>1331</v>
      </c>
      <c r="B1368" t="s">
        <v>79</v>
      </c>
      <c r="C1368">
        <v>417</v>
      </c>
      <c r="D1368" s="8" t="s">
        <v>927</v>
      </c>
      <c r="E1368" t="s">
        <v>2716</v>
      </c>
      <c r="H1368" t="s">
        <v>731</v>
      </c>
      <c r="I1368" s="9">
        <v>45265.645138888889</v>
      </c>
      <c r="J1368" s="9"/>
      <c r="K1368" s="9"/>
      <c r="L1368" s="9"/>
      <c r="M1368" t="s">
        <v>2717</v>
      </c>
      <c r="N1368" t="s">
        <v>215</v>
      </c>
      <c r="O1368" t="s">
        <v>181</v>
      </c>
      <c r="P1368" t="s">
        <v>189</v>
      </c>
      <c r="R1368" t="s">
        <v>2718</v>
      </c>
      <c r="S1368" s="9">
        <v>45356.483865740738</v>
      </c>
      <c r="T1368">
        <v>43181706833</v>
      </c>
      <c r="U1368" t="s">
        <v>183</v>
      </c>
      <c r="V1368" t="str">
        <f>IFERROR(_xlfn.XLOOKUP(tb_C101[[#This Row],[OS]],[1]!tb_C103[OS],[1]!tb_C103[DESCRICAO]),"0")</f>
        <v>CORRETIVA</v>
      </c>
      <c r="W1368" t="str">
        <f>IFERROR(_xlfn.XLOOKUP(tb_C101[[#This Row],[OS]],[1]!tb_C103[OS],[1]!tb_C103[DESCRICAO2]),"0")</f>
        <v>Mecanico</v>
      </c>
    </row>
    <row r="1369" spans="1:23" x14ac:dyDescent="0.25">
      <c r="A1369" s="7">
        <v>1332</v>
      </c>
      <c r="B1369" t="s">
        <v>24</v>
      </c>
      <c r="D1369" s="8"/>
      <c r="H1369" t="s">
        <v>750</v>
      </c>
      <c r="I1369" s="9">
        <v>45265.667488425926</v>
      </c>
      <c r="J1369" s="9"/>
      <c r="K1369" s="9"/>
      <c r="L1369" s="9"/>
      <c r="N1369" t="s">
        <v>215</v>
      </c>
      <c r="O1369" t="s">
        <v>181</v>
      </c>
      <c r="R1369" t="s">
        <v>2719</v>
      </c>
      <c r="S1369" s="9"/>
      <c r="U1369" t="s">
        <v>183</v>
      </c>
      <c r="V1369" t="str">
        <f>IFERROR(_xlfn.XLOOKUP(tb_C101[[#This Row],[OS]],[1]!tb_C103[OS],[1]!tb_C103[DESCRICAO]),"0")</f>
        <v>CORRETIVA</v>
      </c>
      <c r="W1369" t="str">
        <f>IFERROR(_xlfn.XLOOKUP(tb_C101[[#This Row],[OS]],[1]!tb_C103[OS],[1]!tb_C103[DESCRICAO2]),"0")</f>
        <v>Mecanico</v>
      </c>
    </row>
    <row r="1370" spans="1:23" x14ac:dyDescent="0.25">
      <c r="A1370" s="7">
        <v>1333</v>
      </c>
      <c r="B1370" t="s">
        <v>24</v>
      </c>
      <c r="C1370">
        <v>506</v>
      </c>
      <c r="D1370" s="8" t="s">
        <v>819</v>
      </c>
      <c r="H1370" t="s">
        <v>731</v>
      </c>
      <c r="I1370" s="9">
        <v>45265.72934027778</v>
      </c>
      <c r="J1370" s="9"/>
      <c r="K1370" s="9"/>
      <c r="L1370" s="9">
        <v>45670.635092592594</v>
      </c>
      <c r="N1370" t="s">
        <v>180</v>
      </c>
      <c r="O1370" t="s">
        <v>181</v>
      </c>
      <c r="P1370" t="s">
        <v>189</v>
      </c>
      <c r="R1370" t="s">
        <v>2720</v>
      </c>
      <c r="S1370" s="9">
        <v>45670.635104166664</v>
      </c>
      <c r="T1370">
        <v>883353</v>
      </c>
      <c r="U1370" t="s">
        <v>183</v>
      </c>
      <c r="V1370" t="str">
        <f>IFERROR(_xlfn.XLOOKUP(tb_C101[[#This Row],[OS]],[1]!tb_C103[OS],[1]!tb_C103[DESCRICAO]),"0")</f>
        <v>PREVENTIVA</v>
      </c>
      <c r="W1370" t="str">
        <f>IFERROR(_xlfn.XLOOKUP(tb_C101[[#This Row],[OS]],[1]!tb_C103[OS],[1]!tb_C103[DESCRICAO2]),"0")</f>
        <v>Eletrico</v>
      </c>
    </row>
    <row r="1371" spans="1:23" x14ac:dyDescent="0.25">
      <c r="A1371" s="7">
        <v>1334</v>
      </c>
      <c r="B1371" t="s">
        <v>24</v>
      </c>
      <c r="C1371">
        <v>505</v>
      </c>
      <c r="D1371" s="8" t="s">
        <v>851</v>
      </c>
      <c r="H1371" t="s">
        <v>731</v>
      </c>
      <c r="I1371" s="9">
        <v>45265.72996527778</v>
      </c>
      <c r="J1371" s="9"/>
      <c r="K1371" s="9"/>
      <c r="L1371" s="9">
        <v>45281.483668981484</v>
      </c>
      <c r="M1371" t="s">
        <v>2721</v>
      </c>
      <c r="N1371" t="s">
        <v>180</v>
      </c>
      <c r="O1371" t="s">
        <v>181</v>
      </c>
      <c r="P1371" t="s">
        <v>189</v>
      </c>
      <c r="R1371" t="s">
        <v>2722</v>
      </c>
      <c r="S1371" s="9">
        <v>45281.48369212963</v>
      </c>
      <c r="T1371">
        <v>43181706833</v>
      </c>
      <c r="U1371" t="s">
        <v>183</v>
      </c>
      <c r="V1371" t="str">
        <f>IFERROR(_xlfn.XLOOKUP(tb_C101[[#This Row],[OS]],[1]!tb_C103[OS],[1]!tb_C103[DESCRICAO]),"0")</f>
        <v>PREVENTIVA</v>
      </c>
      <c r="W1371" t="str">
        <f>IFERROR(_xlfn.XLOOKUP(tb_C101[[#This Row],[OS]],[1]!tb_C103[OS],[1]!tb_C103[DESCRICAO2]),"0")</f>
        <v>Eletrico</v>
      </c>
    </row>
    <row r="1372" spans="1:23" x14ac:dyDescent="0.25">
      <c r="A1372" s="7">
        <v>1335</v>
      </c>
      <c r="B1372" t="s">
        <v>24</v>
      </c>
      <c r="C1372">
        <v>501</v>
      </c>
      <c r="D1372" s="8" t="s">
        <v>228</v>
      </c>
      <c r="H1372" t="s">
        <v>731</v>
      </c>
      <c r="I1372" s="9">
        <v>45265.74009259259</v>
      </c>
      <c r="J1372" s="9"/>
      <c r="K1372" s="9"/>
      <c r="L1372" s="9"/>
      <c r="N1372" t="s">
        <v>215</v>
      </c>
      <c r="O1372" t="s">
        <v>181</v>
      </c>
      <c r="P1372" t="s">
        <v>189</v>
      </c>
      <c r="R1372" t="s">
        <v>2723</v>
      </c>
      <c r="S1372" s="9"/>
      <c r="U1372" t="s">
        <v>183</v>
      </c>
      <c r="V1372" t="str">
        <f>IFERROR(_xlfn.XLOOKUP(tb_C101[[#This Row],[OS]],[1]!tb_C103[OS],[1]!tb_C103[DESCRICAO]),"0")</f>
        <v>PREVENTIVA</v>
      </c>
      <c r="W1372" t="str">
        <f>IFERROR(_xlfn.XLOOKUP(tb_C101[[#This Row],[OS]],[1]!tb_C103[OS],[1]!tb_C103[DESCRICAO2]),"0")</f>
        <v>Eletrico</v>
      </c>
    </row>
    <row r="1373" spans="1:23" x14ac:dyDescent="0.25">
      <c r="A1373" s="7">
        <v>1336</v>
      </c>
      <c r="B1373" t="s">
        <v>24</v>
      </c>
      <c r="C1373">
        <v>505</v>
      </c>
      <c r="D1373" s="8" t="s">
        <v>851</v>
      </c>
      <c r="H1373" t="s">
        <v>731</v>
      </c>
      <c r="I1373" s="9">
        <v>45265.748796296299</v>
      </c>
      <c r="J1373" s="9"/>
      <c r="K1373" s="9"/>
      <c r="L1373" s="9"/>
      <c r="N1373" t="s">
        <v>215</v>
      </c>
      <c r="O1373" t="s">
        <v>181</v>
      </c>
      <c r="P1373" t="s">
        <v>189</v>
      </c>
      <c r="R1373" t="s">
        <v>2724</v>
      </c>
      <c r="S1373" s="9"/>
      <c r="U1373" t="s">
        <v>183</v>
      </c>
      <c r="V1373" t="str">
        <f>IFERROR(_xlfn.XLOOKUP(tb_C101[[#This Row],[OS]],[1]!tb_C103[OS],[1]!tb_C103[DESCRICAO]),"0")</f>
        <v>CORRETIVA</v>
      </c>
      <c r="W1373" t="str">
        <f>IFERROR(_xlfn.XLOOKUP(tb_C101[[#This Row],[OS]],[1]!tb_C103[OS],[1]!tb_C103[DESCRICAO2]),"0")</f>
        <v>Mecanico</v>
      </c>
    </row>
    <row r="1374" spans="1:23" x14ac:dyDescent="0.25">
      <c r="A1374" s="7">
        <v>1337</v>
      </c>
      <c r="B1374" t="s">
        <v>24</v>
      </c>
      <c r="C1374">
        <v>501</v>
      </c>
      <c r="D1374" s="8" t="s">
        <v>228</v>
      </c>
      <c r="H1374" t="s">
        <v>731</v>
      </c>
      <c r="I1374" s="9">
        <v>45265.764444444445</v>
      </c>
      <c r="J1374" s="9"/>
      <c r="K1374" s="9"/>
      <c r="L1374" s="9">
        <v>45300.884270833332</v>
      </c>
      <c r="M1374" t="s">
        <v>2725</v>
      </c>
      <c r="N1374" t="s">
        <v>180</v>
      </c>
      <c r="O1374" t="s">
        <v>181</v>
      </c>
      <c r="P1374" t="s">
        <v>189</v>
      </c>
      <c r="R1374" t="s">
        <v>2726</v>
      </c>
      <c r="S1374" s="9">
        <v>45300.884282407409</v>
      </c>
      <c r="T1374">
        <v>43181706833</v>
      </c>
      <c r="U1374" t="s">
        <v>183</v>
      </c>
      <c r="V1374" t="str">
        <f>IFERROR(_xlfn.XLOOKUP(tb_C101[[#This Row],[OS]],[1]!tb_C103[OS],[1]!tb_C103[DESCRICAO]),"0")</f>
        <v>PREVENTIVA</v>
      </c>
      <c r="W1374" t="str">
        <f>IFERROR(_xlfn.XLOOKUP(tb_C101[[#This Row],[OS]],[1]!tb_C103[OS],[1]!tb_C103[DESCRICAO2]),"0")</f>
        <v>Mecanico</v>
      </c>
    </row>
    <row r="1375" spans="1:23" x14ac:dyDescent="0.25">
      <c r="A1375" s="7">
        <v>1338</v>
      </c>
      <c r="B1375" t="s">
        <v>24</v>
      </c>
      <c r="C1375">
        <v>505</v>
      </c>
      <c r="D1375" s="8" t="s">
        <v>851</v>
      </c>
      <c r="H1375" t="s">
        <v>731</v>
      </c>
      <c r="I1375" s="9">
        <v>45265.76494212963</v>
      </c>
      <c r="J1375" s="9"/>
      <c r="K1375" s="9"/>
      <c r="L1375" s="9">
        <v>45268.747523148151</v>
      </c>
      <c r="M1375" t="s">
        <v>2727</v>
      </c>
      <c r="N1375" t="s">
        <v>180</v>
      </c>
      <c r="O1375" t="s">
        <v>181</v>
      </c>
      <c r="P1375" t="s">
        <v>189</v>
      </c>
      <c r="R1375" t="s">
        <v>2728</v>
      </c>
      <c r="S1375" s="9">
        <v>45268.747534722221</v>
      </c>
      <c r="T1375">
        <v>43181706833</v>
      </c>
      <c r="U1375" t="s">
        <v>183</v>
      </c>
      <c r="V1375" t="str">
        <f>IFERROR(_xlfn.XLOOKUP(tb_C101[[#This Row],[OS]],[1]!tb_C103[OS],[1]!tb_C103[DESCRICAO]),"0")</f>
        <v>PREVENTIVA</v>
      </c>
      <c r="W1375" t="str">
        <f>IFERROR(_xlfn.XLOOKUP(tb_C101[[#This Row],[OS]],[1]!tb_C103[OS],[1]!tb_C103[DESCRICAO2]),"0")</f>
        <v>Mecanico</v>
      </c>
    </row>
    <row r="1376" spans="1:23" x14ac:dyDescent="0.25">
      <c r="A1376" s="7">
        <v>1339</v>
      </c>
      <c r="B1376" t="s">
        <v>24</v>
      </c>
      <c r="C1376">
        <v>506</v>
      </c>
      <c r="D1376" s="8" t="s">
        <v>819</v>
      </c>
      <c r="H1376" t="s">
        <v>731</v>
      </c>
      <c r="I1376" s="9">
        <v>45265.766504629632</v>
      </c>
      <c r="J1376" s="9"/>
      <c r="K1376" s="9"/>
      <c r="L1376" s="9">
        <v>45268.774942129632</v>
      </c>
      <c r="M1376" t="s">
        <v>2729</v>
      </c>
      <c r="N1376" t="s">
        <v>180</v>
      </c>
      <c r="O1376" t="s">
        <v>181</v>
      </c>
      <c r="P1376" t="s">
        <v>189</v>
      </c>
      <c r="R1376" t="s">
        <v>2728</v>
      </c>
      <c r="S1376" s="9">
        <v>45268.774965277778</v>
      </c>
      <c r="T1376">
        <v>43181706833</v>
      </c>
      <c r="U1376" t="s">
        <v>183</v>
      </c>
      <c r="V1376" t="str">
        <f>IFERROR(_xlfn.XLOOKUP(tb_C101[[#This Row],[OS]],[1]!tb_C103[OS],[1]!tb_C103[DESCRICAO]),"0")</f>
        <v>PREVENTIVA</v>
      </c>
      <c r="W1376" t="str">
        <f>IFERROR(_xlfn.XLOOKUP(tb_C101[[#This Row],[OS]],[1]!tb_C103[OS],[1]!tb_C103[DESCRICAO2]),"0")</f>
        <v>Mecanico</v>
      </c>
    </row>
    <row r="1377" spans="1:23" x14ac:dyDescent="0.25">
      <c r="A1377" s="7">
        <v>1340</v>
      </c>
      <c r="B1377" t="s">
        <v>24</v>
      </c>
      <c r="C1377">
        <v>507</v>
      </c>
      <c r="D1377" s="8" t="s">
        <v>757</v>
      </c>
      <c r="H1377" t="s">
        <v>731</v>
      </c>
      <c r="I1377" s="9">
        <v>45265.766817129632</v>
      </c>
      <c r="J1377" s="9"/>
      <c r="K1377" s="9"/>
      <c r="L1377" s="9">
        <v>45271.567847222221</v>
      </c>
      <c r="M1377" t="s">
        <v>2730</v>
      </c>
      <c r="N1377" t="s">
        <v>180</v>
      </c>
      <c r="O1377" t="s">
        <v>181</v>
      </c>
      <c r="P1377" t="s">
        <v>189</v>
      </c>
      <c r="R1377" t="s">
        <v>2728</v>
      </c>
      <c r="S1377" s="9">
        <v>45271.567858796298</v>
      </c>
      <c r="T1377">
        <v>43181706833</v>
      </c>
      <c r="U1377" t="s">
        <v>183</v>
      </c>
      <c r="V1377" t="str">
        <f>IFERROR(_xlfn.XLOOKUP(tb_C101[[#This Row],[OS]],[1]!tb_C103[OS],[1]!tb_C103[DESCRICAO]),"0")</f>
        <v>PREVENTIVA</v>
      </c>
      <c r="W1377" t="str">
        <f>IFERROR(_xlfn.XLOOKUP(tb_C101[[#This Row],[OS]],[1]!tb_C103[OS],[1]!tb_C103[DESCRICAO2]),"0")</f>
        <v>Mecanico</v>
      </c>
    </row>
    <row r="1378" spans="1:23" x14ac:dyDescent="0.25">
      <c r="A1378" s="7">
        <v>1341</v>
      </c>
      <c r="B1378" t="s">
        <v>175</v>
      </c>
      <c r="C1378">
        <v>207</v>
      </c>
      <c r="D1378" s="8" t="s">
        <v>760</v>
      </c>
      <c r="H1378" t="s">
        <v>774</v>
      </c>
      <c r="I1378" s="9">
        <v>45266.551423611112</v>
      </c>
      <c r="J1378" s="9">
        <v>45266.550636574073</v>
      </c>
      <c r="K1378" s="9">
        <v>45266.55972222222</v>
      </c>
      <c r="L1378" s="9">
        <v>45300.884664351855</v>
      </c>
      <c r="M1378" t="s">
        <v>2731</v>
      </c>
      <c r="N1378" t="s">
        <v>180</v>
      </c>
      <c r="O1378" t="s">
        <v>204</v>
      </c>
      <c r="P1378" t="s">
        <v>189</v>
      </c>
      <c r="R1378" t="s">
        <v>2732</v>
      </c>
      <c r="S1378" s="9">
        <v>45300.884687500002</v>
      </c>
      <c r="T1378">
        <v>43181706833</v>
      </c>
      <c r="U1378" t="s">
        <v>183</v>
      </c>
      <c r="V1378" t="str">
        <f>IFERROR(_xlfn.XLOOKUP(tb_C101[[#This Row],[OS]],[1]!tb_C103[OS],[1]!tb_C103[DESCRICAO]),"0")</f>
        <v>CORRETIVA</v>
      </c>
      <c r="W1378" t="str">
        <f>IFERROR(_xlfn.XLOOKUP(tb_C101[[#This Row],[OS]],[1]!tb_C103[OS],[1]!tb_C103[DESCRICAO2]),"0")</f>
        <v>Eletrico</v>
      </c>
    </row>
    <row r="1379" spans="1:23" x14ac:dyDescent="0.25">
      <c r="A1379" s="7">
        <v>1342</v>
      </c>
      <c r="B1379" t="s">
        <v>79</v>
      </c>
      <c r="C1379">
        <v>417</v>
      </c>
      <c r="D1379" s="8" t="s">
        <v>927</v>
      </c>
      <c r="E1379" t="s">
        <v>1232</v>
      </c>
      <c r="H1379" t="s">
        <v>744</v>
      </c>
      <c r="I1379" s="9">
        <v>45266.611087962963</v>
      </c>
      <c r="J1379" s="9">
        <v>45266.611087962963</v>
      </c>
      <c r="K1379" s="9">
        <v>45266.625</v>
      </c>
      <c r="L1379" s="9">
        <v>45300.88548611111</v>
      </c>
      <c r="M1379" t="s">
        <v>2733</v>
      </c>
      <c r="N1379" t="s">
        <v>180</v>
      </c>
      <c r="O1379" t="s">
        <v>204</v>
      </c>
      <c r="P1379" t="s">
        <v>182</v>
      </c>
      <c r="R1379" t="s">
        <v>2734</v>
      </c>
      <c r="S1379" s="9">
        <v>45300.885509259257</v>
      </c>
      <c r="T1379">
        <v>43181706833</v>
      </c>
      <c r="U1379" t="s">
        <v>183</v>
      </c>
      <c r="V1379" t="str">
        <f>IFERROR(_xlfn.XLOOKUP(tb_C101[[#This Row],[OS]],[1]!tb_C103[OS],[1]!tb_C103[DESCRICAO]),"0")</f>
        <v>CORRETIVA</v>
      </c>
      <c r="W1379" t="str">
        <f>IFERROR(_xlfn.XLOOKUP(tb_C101[[#This Row],[OS]],[1]!tb_C103[OS],[1]!tb_C103[DESCRICAO2]),"0")</f>
        <v>Eletrico</v>
      </c>
    </row>
    <row r="1380" spans="1:23" x14ac:dyDescent="0.25">
      <c r="A1380" s="7">
        <v>1343</v>
      </c>
      <c r="B1380" t="s">
        <v>175</v>
      </c>
      <c r="C1380">
        <v>207</v>
      </c>
      <c r="D1380" s="8" t="s">
        <v>760</v>
      </c>
      <c r="H1380" t="s">
        <v>723</v>
      </c>
      <c r="I1380" s="9">
        <v>45266.615011574075</v>
      </c>
      <c r="J1380" s="9">
        <v>45266.61482638889</v>
      </c>
      <c r="K1380" s="9">
        <v>45266.638888888891</v>
      </c>
      <c r="L1380" s="9">
        <v>45300.887974537036</v>
      </c>
      <c r="M1380" t="s">
        <v>2735</v>
      </c>
      <c r="N1380" t="s">
        <v>180</v>
      </c>
      <c r="O1380" t="s">
        <v>204</v>
      </c>
      <c r="P1380" t="s">
        <v>182</v>
      </c>
      <c r="R1380" t="s">
        <v>2736</v>
      </c>
      <c r="S1380" s="9">
        <v>45300.888009259259</v>
      </c>
      <c r="T1380">
        <v>43181706833</v>
      </c>
      <c r="U1380" t="s">
        <v>183</v>
      </c>
      <c r="V1380" t="str">
        <f>IFERROR(_xlfn.XLOOKUP(tb_C101[[#This Row],[OS]],[1]!tb_C103[OS],[1]!tb_C103[DESCRICAO]),"0")</f>
        <v>CORRETIVA</v>
      </c>
      <c r="W1380" t="str">
        <f>IFERROR(_xlfn.XLOOKUP(tb_C101[[#This Row],[OS]],[1]!tb_C103[OS],[1]!tb_C103[DESCRICAO2]),"0")</f>
        <v>Eletrico</v>
      </c>
    </row>
    <row r="1381" spans="1:23" x14ac:dyDescent="0.25">
      <c r="A1381" s="7">
        <v>1344</v>
      </c>
      <c r="B1381" t="s">
        <v>24</v>
      </c>
      <c r="C1381">
        <v>501</v>
      </c>
      <c r="D1381" s="8" t="s">
        <v>228</v>
      </c>
      <c r="H1381" t="s">
        <v>750</v>
      </c>
      <c r="I1381" s="9">
        <v>45266.708993055552</v>
      </c>
      <c r="J1381" s="9">
        <v>45266.705821759257</v>
      </c>
      <c r="K1381" s="9">
        <v>45266.729166666664</v>
      </c>
      <c r="L1381" s="9">
        <v>45300.888761574075</v>
      </c>
      <c r="M1381" t="s">
        <v>2737</v>
      </c>
      <c r="N1381" t="s">
        <v>180</v>
      </c>
      <c r="O1381" t="s">
        <v>204</v>
      </c>
      <c r="P1381" t="s">
        <v>182</v>
      </c>
      <c r="R1381" t="s">
        <v>2738</v>
      </c>
      <c r="S1381" s="9">
        <v>45300.888784722221</v>
      </c>
      <c r="T1381">
        <v>43181706833</v>
      </c>
      <c r="U1381" t="s">
        <v>183</v>
      </c>
      <c r="V1381" t="str">
        <f>IFERROR(_xlfn.XLOOKUP(tb_C101[[#This Row],[OS]],[1]!tb_C103[OS],[1]!tb_C103[DESCRICAO]),"0")</f>
        <v>CORRETIVA</v>
      </c>
      <c r="W1381" t="str">
        <f>IFERROR(_xlfn.XLOOKUP(tb_C101[[#This Row],[OS]],[1]!tb_C103[OS],[1]!tb_C103[DESCRICAO2]),"0")</f>
        <v>Eletrico</v>
      </c>
    </row>
    <row r="1382" spans="1:23" x14ac:dyDescent="0.25">
      <c r="A1382" s="7">
        <v>1345</v>
      </c>
      <c r="B1382" t="s">
        <v>220</v>
      </c>
      <c r="C1382">
        <v>302</v>
      </c>
      <c r="D1382" s="8" t="s">
        <v>787</v>
      </c>
      <c r="H1382" t="s">
        <v>731</v>
      </c>
      <c r="I1382" s="9">
        <v>45266.745162037034</v>
      </c>
      <c r="J1382" s="9"/>
      <c r="K1382" s="9"/>
      <c r="L1382" s="9"/>
      <c r="N1382" t="s">
        <v>215</v>
      </c>
      <c r="O1382" t="s">
        <v>181</v>
      </c>
      <c r="P1382" t="s">
        <v>189</v>
      </c>
      <c r="R1382" t="s">
        <v>2739</v>
      </c>
      <c r="S1382" s="9"/>
      <c r="U1382" t="s">
        <v>183</v>
      </c>
      <c r="V1382" t="str">
        <f>IFERROR(_xlfn.XLOOKUP(tb_C101[[#This Row],[OS]],[1]!tb_C103[OS],[1]!tb_C103[DESCRICAO]),"0")</f>
        <v>PREVENTIVA</v>
      </c>
      <c r="W1382" t="str">
        <f>IFERROR(_xlfn.XLOOKUP(tb_C101[[#This Row],[OS]],[1]!tb_C103[OS],[1]!tb_C103[DESCRICAO2]),"0")</f>
        <v>Eletrico</v>
      </c>
    </row>
    <row r="1383" spans="1:23" x14ac:dyDescent="0.25">
      <c r="A1383" s="7">
        <v>1346</v>
      </c>
      <c r="B1383" t="s">
        <v>220</v>
      </c>
      <c r="C1383">
        <v>302</v>
      </c>
      <c r="D1383" s="8" t="s">
        <v>787</v>
      </c>
      <c r="H1383" t="s">
        <v>731</v>
      </c>
      <c r="I1383" s="9">
        <v>45266.747442129628</v>
      </c>
      <c r="J1383" s="9"/>
      <c r="K1383" s="9"/>
      <c r="L1383" s="9">
        <v>45268.767650462964</v>
      </c>
      <c r="M1383" t="s">
        <v>2740</v>
      </c>
      <c r="N1383" t="s">
        <v>180</v>
      </c>
      <c r="O1383" t="s">
        <v>181</v>
      </c>
      <c r="P1383" t="s">
        <v>189</v>
      </c>
      <c r="R1383" t="s">
        <v>2741</v>
      </c>
      <c r="S1383" s="9">
        <v>45268.76771990741</v>
      </c>
      <c r="T1383">
        <v>43181706833</v>
      </c>
      <c r="U1383" t="s">
        <v>183</v>
      </c>
      <c r="V1383" t="str">
        <f>IFERROR(_xlfn.XLOOKUP(tb_C101[[#This Row],[OS]],[1]!tb_C103[OS],[1]!tb_C103[DESCRICAO]),"0")</f>
        <v>PREVENTIVA</v>
      </c>
      <c r="W1383" t="str">
        <f>IFERROR(_xlfn.XLOOKUP(tb_C101[[#This Row],[OS]],[1]!tb_C103[OS],[1]!tb_C103[DESCRICAO2]),"0")</f>
        <v>Mecanico</v>
      </c>
    </row>
    <row r="1384" spans="1:23" x14ac:dyDescent="0.25">
      <c r="A1384" s="7">
        <v>1347</v>
      </c>
      <c r="B1384" t="s">
        <v>24</v>
      </c>
      <c r="C1384">
        <v>506</v>
      </c>
      <c r="D1384" s="8" t="s">
        <v>819</v>
      </c>
      <c r="H1384" t="s">
        <v>723</v>
      </c>
      <c r="I1384" s="9">
        <v>45266.747453703705</v>
      </c>
      <c r="J1384" s="9">
        <v>45266.747453703705</v>
      </c>
      <c r="K1384" s="9">
        <v>45266.760416666664</v>
      </c>
      <c r="L1384" s="9">
        <v>45300.8909375</v>
      </c>
      <c r="M1384" t="s">
        <v>2742</v>
      </c>
      <c r="N1384" t="s">
        <v>180</v>
      </c>
      <c r="O1384" t="s">
        <v>204</v>
      </c>
      <c r="P1384" t="s">
        <v>182</v>
      </c>
      <c r="R1384" t="s">
        <v>2743</v>
      </c>
      <c r="S1384" s="9">
        <v>45300.890960648147</v>
      </c>
      <c r="T1384">
        <v>43181706833</v>
      </c>
      <c r="U1384" t="s">
        <v>183</v>
      </c>
      <c r="V1384" t="str">
        <f>IFERROR(_xlfn.XLOOKUP(tb_C101[[#This Row],[OS]],[1]!tb_C103[OS],[1]!tb_C103[DESCRICAO]),"0")</f>
        <v>CORRETIVA</v>
      </c>
      <c r="W1384" t="str">
        <f>IFERROR(_xlfn.XLOOKUP(tb_C101[[#This Row],[OS]],[1]!tb_C103[OS],[1]!tb_C103[DESCRICAO2]),"0")</f>
        <v>Mecanico</v>
      </c>
    </row>
    <row r="1385" spans="1:23" x14ac:dyDescent="0.25">
      <c r="A1385" s="7">
        <v>1348</v>
      </c>
      <c r="B1385" t="s">
        <v>24</v>
      </c>
      <c r="C1385">
        <v>501</v>
      </c>
      <c r="D1385" s="8" t="s">
        <v>228</v>
      </c>
      <c r="H1385" t="s">
        <v>750</v>
      </c>
      <c r="I1385" s="9">
        <v>45267.34269675926</v>
      </c>
      <c r="J1385" s="9"/>
      <c r="K1385" s="9"/>
      <c r="L1385" s="9">
        <v>45300.891157407408</v>
      </c>
      <c r="M1385" t="s">
        <v>2744</v>
      </c>
      <c r="N1385" t="s">
        <v>180</v>
      </c>
      <c r="O1385" t="s">
        <v>181</v>
      </c>
      <c r="P1385" t="s">
        <v>189</v>
      </c>
      <c r="R1385" t="s">
        <v>2745</v>
      </c>
      <c r="S1385" s="9">
        <v>45300.891203703701</v>
      </c>
      <c r="T1385">
        <v>43181706833</v>
      </c>
      <c r="U1385" t="s">
        <v>183</v>
      </c>
      <c r="V1385" t="str">
        <f>IFERROR(_xlfn.XLOOKUP(tb_C101[[#This Row],[OS]],[1]!tb_C103[OS],[1]!tb_C103[DESCRICAO]),"0")</f>
        <v>CORRETIVA</v>
      </c>
      <c r="W1385" t="str">
        <f>IFERROR(_xlfn.XLOOKUP(tb_C101[[#This Row],[OS]],[1]!tb_C103[OS],[1]!tb_C103[DESCRICAO2]),"0")</f>
        <v>Mecanico</v>
      </c>
    </row>
    <row r="1386" spans="1:23" x14ac:dyDescent="0.25">
      <c r="A1386" s="7">
        <v>1349</v>
      </c>
      <c r="B1386" t="s">
        <v>24</v>
      </c>
      <c r="C1386">
        <v>506</v>
      </c>
      <c r="D1386" s="8" t="s">
        <v>819</v>
      </c>
      <c r="H1386" t="s">
        <v>750</v>
      </c>
      <c r="I1386" s="9">
        <v>45267.346620370372</v>
      </c>
      <c r="J1386" s="9"/>
      <c r="K1386" s="9"/>
      <c r="L1386" s="9">
        <v>45310.700555555559</v>
      </c>
      <c r="M1386" t="s">
        <v>2746</v>
      </c>
      <c r="N1386" t="s">
        <v>180</v>
      </c>
      <c r="O1386" t="s">
        <v>181</v>
      </c>
      <c r="P1386" t="s">
        <v>189</v>
      </c>
      <c r="R1386" t="s">
        <v>2747</v>
      </c>
      <c r="S1386" s="9">
        <v>45310.700578703705</v>
      </c>
      <c r="T1386">
        <v>43181706833</v>
      </c>
      <c r="U1386" t="s">
        <v>183</v>
      </c>
      <c r="V1386" t="str">
        <f>IFERROR(_xlfn.XLOOKUP(tb_C101[[#This Row],[OS]],[1]!tb_C103[OS],[1]!tb_C103[DESCRICAO]),"0")</f>
        <v>CORRETIVA</v>
      </c>
      <c r="W1386" t="str">
        <f>IFERROR(_xlfn.XLOOKUP(tb_C101[[#This Row],[OS]],[1]!tb_C103[OS],[1]!tb_C103[DESCRICAO2]),"0")</f>
        <v>Mecanico</v>
      </c>
    </row>
    <row r="1387" spans="1:23" x14ac:dyDescent="0.25">
      <c r="A1387" s="7">
        <v>1350</v>
      </c>
      <c r="B1387" t="s">
        <v>175</v>
      </c>
      <c r="C1387">
        <v>201</v>
      </c>
      <c r="D1387" s="8" t="s">
        <v>267</v>
      </c>
      <c r="E1387" t="s">
        <v>286</v>
      </c>
      <c r="H1387" t="s">
        <v>774</v>
      </c>
      <c r="I1387" s="9">
        <v>45267.4375</v>
      </c>
      <c r="J1387" s="9">
        <v>45267.427083333336</v>
      </c>
      <c r="K1387" s="9">
        <v>45267.4375</v>
      </c>
      <c r="L1387" s="9">
        <v>45300.892395833333</v>
      </c>
      <c r="M1387" t="s">
        <v>2748</v>
      </c>
      <c r="N1387" t="s">
        <v>180</v>
      </c>
      <c r="O1387" t="s">
        <v>204</v>
      </c>
      <c r="P1387" t="s">
        <v>189</v>
      </c>
      <c r="R1387" t="s">
        <v>2749</v>
      </c>
      <c r="S1387" s="9">
        <v>45300.892418981479</v>
      </c>
      <c r="T1387">
        <v>43181706833</v>
      </c>
      <c r="U1387" t="s">
        <v>183</v>
      </c>
      <c r="V1387" t="str">
        <f>IFERROR(_xlfn.XLOOKUP(tb_C101[[#This Row],[OS]],[1]!tb_C103[OS],[1]!tb_C103[DESCRICAO]),"0")</f>
        <v>CORRETIVA</v>
      </c>
      <c r="W1387" t="str">
        <f>IFERROR(_xlfn.XLOOKUP(tb_C101[[#This Row],[OS]],[1]!tb_C103[OS],[1]!tb_C103[DESCRICAO2]),"0")</f>
        <v>Eletrico</v>
      </c>
    </row>
    <row r="1388" spans="1:23" x14ac:dyDescent="0.25">
      <c r="A1388" s="7">
        <v>1351</v>
      </c>
      <c r="B1388" t="s">
        <v>175</v>
      </c>
      <c r="C1388">
        <v>207</v>
      </c>
      <c r="D1388" s="8" t="s">
        <v>760</v>
      </c>
      <c r="H1388" t="s">
        <v>2642</v>
      </c>
      <c r="I1388" s="9">
        <v>45267.649398148147</v>
      </c>
      <c r="J1388" s="9">
        <v>45267.648657407408</v>
      </c>
      <c r="K1388" s="9">
        <v>45267.659722222219</v>
      </c>
      <c r="L1388" s="9">
        <v>45300.892731481479</v>
      </c>
      <c r="M1388" t="s">
        <v>2750</v>
      </c>
      <c r="N1388" t="s">
        <v>180</v>
      </c>
      <c r="O1388" t="s">
        <v>204</v>
      </c>
      <c r="P1388" t="s">
        <v>182</v>
      </c>
      <c r="R1388" t="s">
        <v>2751</v>
      </c>
      <c r="S1388" s="9">
        <v>45300.892754629633</v>
      </c>
      <c r="T1388">
        <v>43181706833</v>
      </c>
      <c r="U1388" t="s">
        <v>183</v>
      </c>
      <c r="V1388" t="str">
        <f>IFERROR(_xlfn.XLOOKUP(tb_C101[[#This Row],[OS]],[1]!tb_C103[OS],[1]!tb_C103[DESCRICAO]),"0")</f>
        <v>CORRETIVA</v>
      </c>
      <c r="W1388" t="str">
        <f>IFERROR(_xlfn.XLOOKUP(tb_C101[[#This Row],[OS]],[1]!tb_C103[OS],[1]!tb_C103[DESCRICAO2]),"0")</f>
        <v>Eletrico</v>
      </c>
    </row>
    <row r="1389" spans="1:23" x14ac:dyDescent="0.25">
      <c r="A1389" s="7">
        <v>1352</v>
      </c>
      <c r="B1389" t="s">
        <v>24</v>
      </c>
      <c r="C1389">
        <v>507</v>
      </c>
      <c r="D1389" s="8" t="s">
        <v>757</v>
      </c>
      <c r="H1389" t="s">
        <v>731</v>
      </c>
      <c r="I1389" s="9">
        <v>45267.756527777776</v>
      </c>
      <c r="J1389" s="9"/>
      <c r="K1389" s="9"/>
      <c r="L1389" s="9">
        <v>45310.700833333336</v>
      </c>
      <c r="M1389" t="s">
        <v>2752</v>
      </c>
      <c r="N1389" t="s">
        <v>180</v>
      </c>
      <c r="O1389" t="s">
        <v>181</v>
      </c>
      <c r="P1389" t="s">
        <v>189</v>
      </c>
      <c r="R1389" t="s">
        <v>2753</v>
      </c>
      <c r="S1389" s="9">
        <v>45310.700868055559</v>
      </c>
      <c r="T1389">
        <v>43181706833</v>
      </c>
      <c r="U1389" t="s">
        <v>183</v>
      </c>
      <c r="V1389" t="str">
        <f>IFERROR(_xlfn.XLOOKUP(tb_C101[[#This Row],[OS]],[1]!tb_C103[OS],[1]!tb_C103[DESCRICAO]),"0")</f>
        <v>PREVENTIVA</v>
      </c>
      <c r="W1389" t="str">
        <f>IFERROR(_xlfn.XLOOKUP(tb_C101[[#This Row],[OS]],[1]!tb_C103[OS],[1]!tb_C103[DESCRICAO2]),"0")</f>
        <v>Mecanico</v>
      </c>
    </row>
    <row r="1390" spans="1:23" x14ac:dyDescent="0.25">
      <c r="A1390" s="7">
        <v>1353</v>
      </c>
      <c r="B1390" t="s">
        <v>175</v>
      </c>
      <c r="C1390">
        <v>206</v>
      </c>
      <c r="D1390" s="8" t="s">
        <v>793</v>
      </c>
      <c r="H1390" t="s">
        <v>723</v>
      </c>
      <c r="I1390" s="9">
        <v>45267.759409722225</v>
      </c>
      <c r="J1390" s="9"/>
      <c r="K1390" s="9"/>
      <c r="L1390" s="9">
        <v>45300.893090277779</v>
      </c>
      <c r="M1390" t="s">
        <v>2754</v>
      </c>
      <c r="N1390" t="s">
        <v>180</v>
      </c>
      <c r="O1390" t="s">
        <v>181</v>
      </c>
      <c r="P1390" t="s">
        <v>182</v>
      </c>
      <c r="R1390" t="s">
        <v>2755</v>
      </c>
      <c r="S1390" s="9">
        <v>45300.893113425926</v>
      </c>
      <c r="T1390">
        <v>43181706833</v>
      </c>
      <c r="U1390" t="s">
        <v>183</v>
      </c>
      <c r="V1390" t="str">
        <f>IFERROR(_xlfn.XLOOKUP(tb_C101[[#This Row],[OS]],[1]!tb_C103[OS],[1]!tb_C103[DESCRICAO]),"0")</f>
        <v>CORRETIVA</v>
      </c>
      <c r="W1390" t="str">
        <f>IFERROR(_xlfn.XLOOKUP(tb_C101[[#This Row],[OS]],[1]!tb_C103[OS],[1]!tb_C103[DESCRICAO2]),"0")</f>
        <v>Mecanico</v>
      </c>
    </row>
    <row r="1391" spans="1:23" x14ac:dyDescent="0.25">
      <c r="A1391" s="7">
        <v>1354</v>
      </c>
      <c r="B1391" t="s">
        <v>220</v>
      </c>
      <c r="C1391">
        <v>302</v>
      </c>
      <c r="D1391" s="8" t="s">
        <v>787</v>
      </c>
      <c r="H1391" t="s">
        <v>731</v>
      </c>
      <c r="I1391" s="9">
        <v>45267.761759259258</v>
      </c>
      <c r="J1391" s="9"/>
      <c r="K1391" s="9"/>
      <c r="L1391" s="9"/>
      <c r="N1391" t="s">
        <v>215</v>
      </c>
      <c r="O1391" t="s">
        <v>181</v>
      </c>
      <c r="P1391" t="s">
        <v>189</v>
      </c>
      <c r="R1391" t="s">
        <v>2756</v>
      </c>
      <c r="S1391" s="9"/>
      <c r="U1391" t="s">
        <v>183</v>
      </c>
      <c r="V1391" t="str">
        <f>IFERROR(_xlfn.XLOOKUP(tb_C101[[#This Row],[OS]],[1]!tb_C103[OS],[1]!tb_C103[DESCRICAO]),"0")</f>
        <v>CORRETIVA</v>
      </c>
      <c r="W1391" t="str">
        <f>IFERROR(_xlfn.XLOOKUP(tb_C101[[#This Row],[OS]],[1]!tb_C103[OS],[1]!tb_C103[DESCRICAO2]),"0")</f>
        <v>Eletrico</v>
      </c>
    </row>
    <row r="1392" spans="1:23" x14ac:dyDescent="0.25">
      <c r="A1392" s="7">
        <v>1355</v>
      </c>
      <c r="B1392" t="s">
        <v>220</v>
      </c>
      <c r="C1392">
        <v>301</v>
      </c>
      <c r="D1392" s="8" t="s">
        <v>221</v>
      </c>
      <c r="H1392" t="s">
        <v>731</v>
      </c>
      <c r="I1392" s="9">
        <v>45267.769537037035</v>
      </c>
      <c r="J1392" s="9"/>
      <c r="K1392" s="9"/>
      <c r="L1392" s="9"/>
      <c r="N1392" t="s">
        <v>215</v>
      </c>
      <c r="O1392" t="s">
        <v>181</v>
      </c>
      <c r="P1392" t="s">
        <v>189</v>
      </c>
      <c r="R1392" t="s">
        <v>2757</v>
      </c>
      <c r="S1392" s="9"/>
      <c r="U1392" t="s">
        <v>183</v>
      </c>
      <c r="V1392" t="str">
        <f>IFERROR(_xlfn.XLOOKUP(tb_C101[[#This Row],[OS]],[1]!tb_C103[OS],[1]!tb_C103[DESCRICAO]),"0")</f>
        <v>PREVENTIVA</v>
      </c>
      <c r="W1392" t="str">
        <f>IFERROR(_xlfn.XLOOKUP(tb_C101[[#This Row],[OS]],[1]!tb_C103[OS],[1]!tb_C103[DESCRICAO2]),"0")</f>
        <v>Eletrico</v>
      </c>
    </row>
    <row r="1393" spans="1:23" x14ac:dyDescent="0.25">
      <c r="A1393" s="7">
        <v>1356</v>
      </c>
      <c r="B1393" t="s">
        <v>184</v>
      </c>
      <c r="C1393">
        <v>118</v>
      </c>
      <c r="D1393" s="8" t="s">
        <v>1349</v>
      </c>
      <c r="H1393" t="s">
        <v>352</v>
      </c>
      <c r="I1393" s="9">
        <v>45268.240810185183</v>
      </c>
      <c r="J1393" s="9">
        <v>45267.15625</v>
      </c>
      <c r="K1393" s="9">
        <v>45267.166666666664</v>
      </c>
      <c r="L1393" s="9">
        <v>45300.89340277778</v>
      </c>
      <c r="M1393" t="s">
        <v>2758</v>
      </c>
      <c r="N1393" t="s">
        <v>180</v>
      </c>
      <c r="O1393" t="s">
        <v>204</v>
      </c>
      <c r="P1393" t="s">
        <v>331</v>
      </c>
      <c r="R1393" t="s">
        <v>2759</v>
      </c>
      <c r="S1393" s="9">
        <v>45300.893414351849</v>
      </c>
      <c r="T1393">
        <v>43181706833</v>
      </c>
      <c r="U1393" t="s">
        <v>183</v>
      </c>
      <c r="V1393" t="str">
        <f>IFERROR(_xlfn.XLOOKUP(tb_C101[[#This Row],[OS]],[1]!tb_C103[OS],[1]!tb_C103[DESCRICAO]),"0")</f>
        <v>CORRETIVA</v>
      </c>
      <c r="W1393" t="str">
        <f>IFERROR(_xlfn.XLOOKUP(tb_C101[[#This Row],[OS]],[1]!tb_C103[OS],[1]!tb_C103[DESCRICAO2]),"0")</f>
        <v>Eletrico</v>
      </c>
    </row>
    <row r="1394" spans="1:23" x14ac:dyDescent="0.25">
      <c r="A1394" s="7">
        <v>1357</v>
      </c>
      <c r="B1394" t="s">
        <v>175</v>
      </c>
      <c r="C1394">
        <v>207</v>
      </c>
      <c r="D1394" s="8" t="s">
        <v>760</v>
      </c>
      <c r="H1394" t="s">
        <v>2642</v>
      </c>
      <c r="I1394" s="9">
        <v>45268.524652777778</v>
      </c>
      <c r="J1394" s="9">
        <v>45268.524618055555</v>
      </c>
      <c r="K1394" s="9">
        <v>45268.5625</v>
      </c>
      <c r="L1394" s="9">
        <v>45300.894490740742</v>
      </c>
      <c r="M1394" t="s">
        <v>2760</v>
      </c>
      <c r="N1394" t="s">
        <v>180</v>
      </c>
      <c r="O1394" t="s">
        <v>204</v>
      </c>
      <c r="P1394" t="s">
        <v>189</v>
      </c>
      <c r="R1394" t="s">
        <v>2761</v>
      </c>
      <c r="S1394" s="9">
        <v>45300.894513888888</v>
      </c>
      <c r="T1394">
        <v>43181706833</v>
      </c>
      <c r="U1394" t="s">
        <v>183</v>
      </c>
      <c r="V1394" t="str">
        <f>IFERROR(_xlfn.XLOOKUP(tb_C101[[#This Row],[OS]],[1]!tb_C103[OS],[1]!tb_C103[DESCRICAO]),"0")</f>
        <v>CORRETIVA</v>
      </c>
      <c r="W1394" t="str">
        <f>IFERROR(_xlfn.XLOOKUP(tb_C101[[#This Row],[OS]],[1]!tb_C103[OS],[1]!tb_C103[DESCRICAO2]),"0")</f>
        <v>Eletrico</v>
      </c>
    </row>
    <row r="1395" spans="1:23" x14ac:dyDescent="0.25">
      <c r="A1395" s="7">
        <v>1358</v>
      </c>
      <c r="B1395" t="s">
        <v>184</v>
      </c>
      <c r="C1395">
        <v>113</v>
      </c>
      <c r="D1395" s="8" t="s">
        <v>213</v>
      </c>
      <c r="F1395" t="s">
        <v>387</v>
      </c>
      <c r="G1395" t="s">
        <v>395</v>
      </c>
      <c r="H1395" t="s">
        <v>827</v>
      </c>
      <c r="I1395" s="9">
        <v>45268.597986111112</v>
      </c>
      <c r="J1395" s="9"/>
      <c r="K1395" s="9"/>
      <c r="L1395" s="9">
        <v>45300.898368055554</v>
      </c>
      <c r="M1395" t="s">
        <v>2762</v>
      </c>
      <c r="N1395" t="s">
        <v>180</v>
      </c>
      <c r="O1395" t="s">
        <v>181</v>
      </c>
      <c r="P1395" t="s">
        <v>189</v>
      </c>
      <c r="Q1395" t="s">
        <v>308</v>
      </c>
      <c r="R1395" t="s">
        <v>2763</v>
      </c>
      <c r="S1395" s="9">
        <v>45300.898379629631</v>
      </c>
      <c r="T1395">
        <v>43181706833</v>
      </c>
      <c r="U1395" t="s">
        <v>183</v>
      </c>
      <c r="V1395" t="str">
        <f>IFERROR(_xlfn.XLOOKUP(tb_C101[[#This Row],[OS]],[1]!tb_C103[OS],[1]!tb_C103[DESCRICAO]),"0")</f>
        <v>CORRETIVA</v>
      </c>
      <c r="W1395" t="str">
        <f>IFERROR(_xlfn.XLOOKUP(tb_C101[[#This Row],[OS]],[1]!tb_C103[OS],[1]!tb_C103[DESCRICAO2]),"0")</f>
        <v>Mecanico</v>
      </c>
    </row>
    <row r="1396" spans="1:23" x14ac:dyDescent="0.25">
      <c r="A1396" s="7">
        <v>1359</v>
      </c>
      <c r="B1396" t="s">
        <v>184</v>
      </c>
      <c r="C1396">
        <v>118</v>
      </c>
      <c r="D1396" s="8" t="s">
        <v>1349</v>
      </c>
      <c r="H1396" t="s">
        <v>827</v>
      </c>
      <c r="I1396" s="9">
        <v>45268.600173611114</v>
      </c>
      <c r="J1396" s="9"/>
      <c r="K1396" s="9"/>
      <c r="L1396" s="9">
        <v>45300.898680555554</v>
      </c>
      <c r="M1396" t="s">
        <v>2764</v>
      </c>
      <c r="N1396" t="s">
        <v>180</v>
      </c>
      <c r="O1396" t="s">
        <v>181</v>
      </c>
      <c r="P1396" t="s">
        <v>189</v>
      </c>
      <c r="R1396" t="s">
        <v>2765</v>
      </c>
      <c r="S1396" s="9">
        <v>45300.8987037037</v>
      </c>
      <c r="T1396">
        <v>43181706833</v>
      </c>
      <c r="U1396" t="s">
        <v>183</v>
      </c>
      <c r="V1396" t="str">
        <f>IFERROR(_xlfn.XLOOKUP(tb_C101[[#This Row],[OS]],[1]!tb_C103[OS],[1]!tb_C103[DESCRICAO]),"0")</f>
        <v>CORRETIVA</v>
      </c>
      <c r="W1396" t="str">
        <f>IFERROR(_xlfn.XLOOKUP(tb_C101[[#This Row],[OS]],[1]!tb_C103[OS],[1]!tb_C103[DESCRICAO2]),"0")</f>
        <v>Mecanico</v>
      </c>
    </row>
    <row r="1397" spans="1:23" x14ac:dyDescent="0.25">
      <c r="A1397" s="7">
        <v>1360</v>
      </c>
      <c r="B1397" t="s">
        <v>175</v>
      </c>
      <c r="C1397">
        <v>207</v>
      </c>
      <c r="D1397" s="8" t="s">
        <v>760</v>
      </c>
      <c r="H1397" t="s">
        <v>723</v>
      </c>
      <c r="I1397" s="9">
        <v>45268.604780092595</v>
      </c>
      <c r="J1397" s="9">
        <v>45268.604525462964</v>
      </c>
      <c r="K1397" s="9">
        <v>45268.611111111109</v>
      </c>
      <c r="L1397" s="9">
        <v>45300.900208333333</v>
      </c>
      <c r="N1397" t="s">
        <v>180</v>
      </c>
      <c r="O1397" t="s">
        <v>204</v>
      </c>
      <c r="P1397" t="s">
        <v>189</v>
      </c>
      <c r="R1397" t="s">
        <v>2590</v>
      </c>
      <c r="S1397" s="9">
        <v>45300.900219907409</v>
      </c>
      <c r="T1397">
        <v>43181706833</v>
      </c>
      <c r="U1397" t="s">
        <v>183</v>
      </c>
      <c r="V1397" t="str">
        <f>IFERROR(_xlfn.XLOOKUP(tb_C101[[#This Row],[OS]],[1]!tb_C103[OS],[1]!tb_C103[DESCRICAO]),"0")</f>
        <v>CORRETIVA</v>
      </c>
      <c r="W1397" t="str">
        <f>IFERROR(_xlfn.XLOOKUP(tb_C101[[#This Row],[OS]],[1]!tb_C103[OS],[1]!tb_C103[DESCRICAO2]),"0")</f>
        <v>Eletrico</v>
      </c>
    </row>
    <row r="1398" spans="1:23" x14ac:dyDescent="0.25">
      <c r="A1398" s="7">
        <v>1361</v>
      </c>
      <c r="B1398" t="s">
        <v>184</v>
      </c>
      <c r="C1398">
        <v>113</v>
      </c>
      <c r="D1398" s="8" t="s">
        <v>213</v>
      </c>
      <c r="F1398" t="s">
        <v>300</v>
      </c>
      <c r="G1398" t="s">
        <v>351</v>
      </c>
      <c r="H1398" t="s">
        <v>827</v>
      </c>
      <c r="I1398" s="9">
        <v>45268.674305555556</v>
      </c>
      <c r="J1398" s="9"/>
      <c r="K1398" s="9"/>
      <c r="L1398" s="9">
        <v>45300.900370370371</v>
      </c>
      <c r="M1398" t="s">
        <v>2766</v>
      </c>
      <c r="N1398" t="s">
        <v>180</v>
      </c>
      <c r="O1398" t="s">
        <v>181</v>
      </c>
      <c r="P1398" t="s">
        <v>182</v>
      </c>
      <c r="Q1398" t="s">
        <v>308</v>
      </c>
      <c r="R1398" t="s">
        <v>2767</v>
      </c>
      <c r="S1398" s="9">
        <v>45300.900393518517</v>
      </c>
      <c r="T1398">
        <v>43181706833</v>
      </c>
      <c r="U1398" t="s">
        <v>183</v>
      </c>
      <c r="V1398" t="str">
        <f>IFERROR(_xlfn.XLOOKUP(tb_C101[[#This Row],[OS]],[1]!tb_C103[OS],[1]!tb_C103[DESCRICAO]),"0")</f>
        <v>CORRETIVA</v>
      </c>
      <c r="W1398" t="str">
        <f>IFERROR(_xlfn.XLOOKUP(tb_C101[[#This Row],[OS]],[1]!tb_C103[OS],[1]!tb_C103[DESCRICAO2]),"0")</f>
        <v>Mecanico</v>
      </c>
    </row>
    <row r="1399" spans="1:23" x14ac:dyDescent="0.25">
      <c r="A1399" s="7">
        <v>1362</v>
      </c>
      <c r="B1399" t="s">
        <v>184</v>
      </c>
      <c r="C1399">
        <v>112</v>
      </c>
      <c r="D1399" s="8" t="s">
        <v>237</v>
      </c>
      <c r="F1399" t="s">
        <v>387</v>
      </c>
      <c r="G1399" t="s">
        <v>710</v>
      </c>
      <c r="H1399" t="s">
        <v>827</v>
      </c>
      <c r="I1399" s="9">
        <v>45268.729525462964</v>
      </c>
      <c r="J1399" s="9"/>
      <c r="K1399" s="9"/>
      <c r="L1399" s="9">
        <v>45300.900601851848</v>
      </c>
      <c r="M1399" t="s">
        <v>2768</v>
      </c>
      <c r="N1399" t="s">
        <v>180</v>
      </c>
      <c r="O1399" t="s">
        <v>181</v>
      </c>
      <c r="P1399" t="s">
        <v>182</v>
      </c>
      <c r="Q1399" t="s">
        <v>308</v>
      </c>
      <c r="R1399" t="s">
        <v>2769</v>
      </c>
      <c r="S1399" s="9">
        <v>45300.900625000002</v>
      </c>
      <c r="T1399">
        <v>43181706833</v>
      </c>
      <c r="U1399" t="s">
        <v>183</v>
      </c>
      <c r="V1399" t="str">
        <f>IFERROR(_xlfn.XLOOKUP(tb_C101[[#This Row],[OS]],[1]!tb_C103[OS],[1]!tb_C103[DESCRICAO]),"0")</f>
        <v>CORRETIVA</v>
      </c>
      <c r="W1399" t="str">
        <f>IFERROR(_xlfn.XLOOKUP(tb_C101[[#This Row],[OS]],[1]!tb_C103[OS],[1]!tb_C103[DESCRICAO2]),"0")</f>
        <v>Mecanico</v>
      </c>
    </row>
    <row r="1400" spans="1:23" x14ac:dyDescent="0.25">
      <c r="A1400" s="7">
        <v>1363</v>
      </c>
      <c r="B1400" t="s">
        <v>184</v>
      </c>
      <c r="C1400">
        <v>115</v>
      </c>
      <c r="D1400" s="8" t="s">
        <v>197</v>
      </c>
      <c r="H1400" t="s">
        <v>827</v>
      </c>
      <c r="I1400" s="9">
        <v>45268.742407407408</v>
      </c>
      <c r="J1400" s="9"/>
      <c r="K1400" s="9"/>
      <c r="L1400" s="9">
        <v>45300.900856481479</v>
      </c>
      <c r="M1400" t="s">
        <v>2770</v>
      </c>
      <c r="N1400" t="s">
        <v>180</v>
      </c>
      <c r="O1400" t="s">
        <v>181</v>
      </c>
      <c r="P1400" t="s">
        <v>182</v>
      </c>
      <c r="R1400" t="s">
        <v>2771</v>
      </c>
      <c r="S1400" s="9">
        <v>45300.900879629633</v>
      </c>
      <c r="T1400">
        <v>43181706833</v>
      </c>
      <c r="U1400" t="s">
        <v>183</v>
      </c>
      <c r="V1400" t="str">
        <f>IFERROR(_xlfn.XLOOKUP(tb_C101[[#This Row],[OS]],[1]!tb_C103[OS],[1]!tb_C103[DESCRICAO]),"0")</f>
        <v>CORRETIVA</v>
      </c>
      <c r="W1400" t="str">
        <f>IFERROR(_xlfn.XLOOKUP(tb_C101[[#This Row],[OS]],[1]!tb_C103[OS],[1]!tb_C103[DESCRICAO2]),"0")</f>
        <v>Mecanico</v>
      </c>
    </row>
    <row r="1401" spans="1:23" x14ac:dyDescent="0.25">
      <c r="A1401" s="7">
        <v>1364</v>
      </c>
      <c r="B1401" t="s">
        <v>24</v>
      </c>
      <c r="C1401">
        <v>505</v>
      </c>
      <c r="D1401" s="8" t="s">
        <v>851</v>
      </c>
      <c r="H1401" t="s">
        <v>731</v>
      </c>
      <c r="I1401" s="9">
        <v>45268.749039351853</v>
      </c>
      <c r="J1401" s="9"/>
      <c r="K1401" s="9"/>
      <c r="L1401" s="9">
        <v>45670.635358796295</v>
      </c>
      <c r="N1401" t="s">
        <v>180</v>
      </c>
      <c r="O1401" t="s">
        <v>181</v>
      </c>
      <c r="P1401" t="s">
        <v>189</v>
      </c>
      <c r="R1401" t="s">
        <v>2772</v>
      </c>
      <c r="S1401" s="9">
        <v>45670.635381944441</v>
      </c>
      <c r="T1401">
        <v>883353</v>
      </c>
      <c r="U1401" t="s">
        <v>183</v>
      </c>
      <c r="V1401" t="str">
        <f>IFERROR(_xlfn.XLOOKUP(tb_C101[[#This Row],[OS]],[1]!tb_C103[OS],[1]!tb_C103[DESCRICAO]),"0")</f>
        <v>CORRETIVA</v>
      </c>
      <c r="W1401" t="str">
        <f>IFERROR(_xlfn.XLOOKUP(tb_C101[[#This Row],[OS]],[1]!tb_C103[OS],[1]!tb_C103[DESCRICAO2]),"0")</f>
        <v>Mecanico</v>
      </c>
    </row>
    <row r="1402" spans="1:23" x14ac:dyDescent="0.25">
      <c r="A1402" s="7">
        <v>1365</v>
      </c>
      <c r="B1402" t="s">
        <v>24</v>
      </c>
      <c r="C1402">
        <v>505</v>
      </c>
      <c r="D1402" s="8" t="s">
        <v>851</v>
      </c>
      <c r="H1402" t="s">
        <v>731</v>
      </c>
      <c r="I1402" s="9">
        <v>45268.749652777777</v>
      </c>
      <c r="J1402" s="9"/>
      <c r="K1402" s="9"/>
      <c r="L1402" s="9">
        <v>45670.63548611111</v>
      </c>
      <c r="N1402" t="s">
        <v>180</v>
      </c>
      <c r="O1402" t="s">
        <v>181</v>
      </c>
      <c r="P1402" t="s">
        <v>189</v>
      </c>
      <c r="R1402" t="s">
        <v>2773</v>
      </c>
      <c r="S1402" s="9">
        <v>45670.635509259257</v>
      </c>
      <c r="T1402">
        <v>883353</v>
      </c>
      <c r="U1402" t="s">
        <v>183</v>
      </c>
      <c r="V1402" t="str">
        <f>IFERROR(_xlfn.XLOOKUP(tb_C101[[#This Row],[OS]],[1]!tb_C103[OS],[1]!tb_C103[DESCRICAO]),"0")</f>
        <v>CORRETIVA</v>
      </c>
      <c r="W1402" t="str">
        <f>IFERROR(_xlfn.XLOOKUP(tb_C101[[#This Row],[OS]],[1]!tb_C103[OS],[1]!tb_C103[DESCRICAO2]),"0")</f>
        <v>Mecanico</v>
      </c>
    </row>
    <row r="1403" spans="1:23" x14ac:dyDescent="0.25">
      <c r="A1403" s="7">
        <v>1366</v>
      </c>
      <c r="B1403" t="s">
        <v>220</v>
      </c>
      <c r="C1403">
        <v>302</v>
      </c>
      <c r="D1403" s="8" t="s">
        <v>787</v>
      </c>
      <c r="H1403" t="s">
        <v>731</v>
      </c>
      <c r="I1403" s="9">
        <v>45268.768784722219</v>
      </c>
      <c r="J1403" s="9"/>
      <c r="K1403" s="9"/>
      <c r="L1403" s="9"/>
      <c r="N1403" t="s">
        <v>215</v>
      </c>
      <c r="O1403" t="s">
        <v>181</v>
      </c>
      <c r="P1403" t="s">
        <v>189</v>
      </c>
      <c r="R1403" t="s">
        <v>2774</v>
      </c>
      <c r="S1403" s="9"/>
      <c r="U1403" t="s">
        <v>183</v>
      </c>
      <c r="V1403" t="str">
        <f>IFERROR(_xlfn.XLOOKUP(tb_C101[[#This Row],[OS]],[1]!tb_C103[OS],[1]!tb_C103[DESCRICAO]),"0")</f>
        <v>CORRETIVA</v>
      </c>
      <c r="W1403" t="str">
        <f>IFERROR(_xlfn.XLOOKUP(tb_C101[[#This Row],[OS]],[1]!tb_C103[OS],[1]!tb_C103[DESCRICAO2]),"0")</f>
        <v>Mecanico</v>
      </c>
    </row>
    <row r="1404" spans="1:23" x14ac:dyDescent="0.25">
      <c r="A1404" s="7">
        <v>1367</v>
      </c>
      <c r="B1404" t="s">
        <v>175</v>
      </c>
      <c r="C1404">
        <v>207</v>
      </c>
      <c r="D1404" s="8" t="s">
        <v>760</v>
      </c>
      <c r="H1404" t="s">
        <v>1060</v>
      </c>
      <c r="I1404" s="9">
        <v>45269.225115740737</v>
      </c>
      <c r="J1404" s="9">
        <v>45269.225081018521</v>
      </c>
      <c r="K1404" s="9">
        <v>45269.232638888891</v>
      </c>
      <c r="L1404" s="9">
        <v>45300.901307870372</v>
      </c>
      <c r="M1404" t="s">
        <v>2775</v>
      </c>
      <c r="N1404" t="s">
        <v>180</v>
      </c>
      <c r="O1404" t="s">
        <v>204</v>
      </c>
      <c r="P1404" t="s">
        <v>189</v>
      </c>
      <c r="R1404" t="s">
        <v>2776</v>
      </c>
      <c r="S1404" s="9">
        <v>45300.901319444441</v>
      </c>
      <c r="T1404">
        <v>43181706833</v>
      </c>
      <c r="U1404" t="s">
        <v>183</v>
      </c>
      <c r="V1404" t="str">
        <f>IFERROR(_xlfn.XLOOKUP(tb_C101[[#This Row],[OS]],[1]!tb_C103[OS],[1]!tb_C103[DESCRICAO]),"0")</f>
        <v>CORRETIVA</v>
      </c>
      <c r="W1404" t="str">
        <f>IFERROR(_xlfn.XLOOKUP(tb_C101[[#This Row],[OS]],[1]!tb_C103[OS],[1]!tb_C103[DESCRICAO2]),"0")</f>
        <v>Eletrico</v>
      </c>
    </row>
    <row r="1405" spans="1:23" x14ac:dyDescent="0.25">
      <c r="A1405" s="7">
        <v>1368</v>
      </c>
      <c r="B1405" t="s">
        <v>175</v>
      </c>
      <c r="C1405">
        <v>207</v>
      </c>
      <c r="D1405" s="8" t="s">
        <v>760</v>
      </c>
      <c r="H1405" t="s">
        <v>723</v>
      </c>
      <c r="I1405" s="9">
        <v>45269.467662037037</v>
      </c>
      <c r="J1405" s="9">
        <v>45269.465277777781</v>
      </c>
      <c r="K1405" s="9">
        <v>45269.479166666664</v>
      </c>
      <c r="L1405" s="9">
        <v>45300.901828703703</v>
      </c>
      <c r="M1405" t="s">
        <v>2777</v>
      </c>
      <c r="N1405" t="s">
        <v>180</v>
      </c>
      <c r="O1405" t="s">
        <v>204</v>
      </c>
      <c r="P1405" t="s">
        <v>182</v>
      </c>
      <c r="R1405" t="s">
        <v>2778</v>
      </c>
      <c r="S1405" s="9">
        <v>45300.901863425926</v>
      </c>
      <c r="T1405">
        <v>43181706833</v>
      </c>
      <c r="U1405" t="s">
        <v>183</v>
      </c>
      <c r="V1405" t="str">
        <f>IFERROR(_xlfn.XLOOKUP(tb_C101[[#This Row],[OS]],[1]!tb_C103[OS],[1]!tb_C103[DESCRICAO]),"0")</f>
        <v>CORRETIVA</v>
      </c>
      <c r="W1405" t="str">
        <f>IFERROR(_xlfn.XLOOKUP(tb_C101[[#This Row],[OS]],[1]!tb_C103[OS],[1]!tb_C103[DESCRICAO2]),"0")</f>
        <v>Eletrico</v>
      </c>
    </row>
    <row r="1406" spans="1:23" x14ac:dyDescent="0.25">
      <c r="A1406" s="7">
        <v>1369</v>
      </c>
      <c r="B1406" t="s">
        <v>175</v>
      </c>
      <c r="C1406">
        <v>207</v>
      </c>
      <c r="D1406" s="8" t="s">
        <v>760</v>
      </c>
      <c r="H1406" t="s">
        <v>723</v>
      </c>
      <c r="I1406" s="9">
        <v>45269.59888888889</v>
      </c>
      <c r="J1406" s="9">
        <v>45269.59888888889</v>
      </c>
      <c r="K1406" s="9">
        <v>45269.611111111109</v>
      </c>
      <c r="L1406" s="9">
        <v>45300.902199074073</v>
      </c>
      <c r="M1406" t="s">
        <v>2779</v>
      </c>
      <c r="N1406" t="s">
        <v>180</v>
      </c>
      <c r="O1406" t="s">
        <v>204</v>
      </c>
      <c r="P1406" t="s">
        <v>182</v>
      </c>
      <c r="R1406" t="s">
        <v>2780</v>
      </c>
      <c r="S1406" s="9">
        <v>45300.90221064815</v>
      </c>
      <c r="T1406">
        <v>43181706833</v>
      </c>
      <c r="U1406" t="s">
        <v>183</v>
      </c>
      <c r="V1406" t="str">
        <f>IFERROR(_xlfn.XLOOKUP(tb_C101[[#This Row],[OS]],[1]!tb_C103[OS],[1]!tb_C103[DESCRICAO]),"0")</f>
        <v>CORRETIVA</v>
      </c>
      <c r="W1406" t="str">
        <f>IFERROR(_xlfn.XLOOKUP(tb_C101[[#This Row],[OS]],[1]!tb_C103[OS],[1]!tb_C103[DESCRICAO2]),"0")</f>
        <v>Eletrico</v>
      </c>
    </row>
    <row r="1407" spans="1:23" x14ac:dyDescent="0.25">
      <c r="A1407" s="7">
        <v>1370</v>
      </c>
      <c r="B1407" t="s">
        <v>874</v>
      </c>
      <c r="C1407">
        <v>9005</v>
      </c>
      <c r="D1407" s="8" t="s">
        <v>2148</v>
      </c>
      <c r="E1407" t="s">
        <v>2149</v>
      </c>
      <c r="H1407" t="s">
        <v>285</v>
      </c>
      <c r="I1407" s="9">
        <v>45271.351493055554</v>
      </c>
      <c r="J1407" s="9"/>
      <c r="K1407" s="9"/>
      <c r="L1407" s="9">
        <v>45441.582395833335</v>
      </c>
      <c r="M1407" t="s">
        <v>2781</v>
      </c>
      <c r="N1407" t="s">
        <v>180</v>
      </c>
      <c r="O1407" t="s">
        <v>181</v>
      </c>
      <c r="P1407" t="s">
        <v>189</v>
      </c>
      <c r="R1407" t="s">
        <v>2782</v>
      </c>
      <c r="S1407" s="9">
        <v>45441.582418981481</v>
      </c>
      <c r="T1407">
        <v>43181706833</v>
      </c>
      <c r="U1407" t="s">
        <v>183</v>
      </c>
      <c r="V1407" t="str">
        <f>IFERROR(_xlfn.XLOOKUP(tb_C101[[#This Row],[OS]],[1]!tb_C103[OS],[1]!tb_C103[DESCRICAO]),"0")</f>
        <v>CORRETIVA</v>
      </c>
      <c r="W1407" t="str">
        <f>IFERROR(_xlfn.XLOOKUP(tb_C101[[#This Row],[OS]],[1]!tb_C103[OS],[1]!tb_C103[DESCRICAO2]),"0")</f>
        <v>Terceiro</v>
      </c>
    </row>
    <row r="1408" spans="1:23" x14ac:dyDescent="0.25">
      <c r="A1408" s="7">
        <v>1371</v>
      </c>
      <c r="B1408" t="s">
        <v>184</v>
      </c>
      <c r="C1408">
        <v>113</v>
      </c>
      <c r="D1408" s="8" t="s">
        <v>213</v>
      </c>
      <c r="E1408" t="s">
        <v>245</v>
      </c>
      <c r="H1408" t="s">
        <v>343</v>
      </c>
      <c r="I1408" s="9">
        <v>45271.364525462966</v>
      </c>
      <c r="J1408" s="9"/>
      <c r="K1408" s="9"/>
      <c r="L1408" s="9">
        <v>45300.902349537035</v>
      </c>
      <c r="M1408" t="s">
        <v>2783</v>
      </c>
      <c r="N1408" t="s">
        <v>180</v>
      </c>
      <c r="O1408" t="s">
        <v>181</v>
      </c>
      <c r="P1408" t="s">
        <v>189</v>
      </c>
      <c r="R1408" t="s">
        <v>2784</v>
      </c>
      <c r="S1408" s="9">
        <v>45300.902361111112</v>
      </c>
      <c r="T1408">
        <v>43181706833</v>
      </c>
      <c r="U1408" t="s">
        <v>183</v>
      </c>
      <c r="V1408" t="str">
        <f>IFERROR(_xlfn.XLOOKUP(tb_C101[[#This Row],[OS]],[1]!tb_C103[OS],[1]!tb_C103[DESCRICAO]),"0")</f>
        <v>CORRETIVA</v>
      </c>
      <c r="W1408" t="str">
        <f>IFERROR(_xlfn.XLOOKUP(tb_C101[[#This Row],[OS]],[1]!tb_C103[OS],[1]!tb_C103[DESCRICAO2]),"0")</f>
        <v>Mecanico</v>
      </c>
    </row>
    <row r="1409" spans="1:23" x14ac:dyDescent="0.25">
      <c r="A1409" s="7">
        <v>1372</v>
      </c>
      <c r="B1409" t="s">
        <v>175</v>
      </c>
      <c r="D1409" s="8"/>
      <c r="H1409" t="s">
        <v>774</v>
      </c>
      <c r="I1409" s="9">
        <v>45271.387152777781</v>
      </c>
      <c r="J1409" s="9"/>
      <c r="K1409" s="9"/>
      <c r="L1409" s="9">
        <v>45405.607592592591</v>
      </c>
      <c r="M1409" t="s">
        <v>2785</v>
      </c>
      <c r="N1409" t="s">
        <v>180</v>
      </c>
      <c r="O1409" t="s">
        <v>181</v>
      </c>
      <c r="P1409" t="s">
        <v>189</v>
      </c>
      <c r="R1409" t="s">
        <v>2786</v>
      </c>
      <c r="S1409" s="9">
        <v>45405.607604166667</v>
      </c>
      <c r="T1409">
        <v>43181706833</v>
      </c>
      <c r="U1409" t="s">
        <v>183</v>
      </c>
      <c r="V1409" t="str">
        <f>IFERROR(_xlfn.XLOOKUP(tb_C101[[#This Row],[OS]],[1]!tb_C103[OS],[1]!tb_C103[DESCRICAO]),"0")</f>
        <v>CORRETIVA</v>
      </c>
      <c r="W1409" t="str">
        <f>IFERROR(_xlfn.XLOOKUP(tb_C101[[#This Row],[OS]],[1]!tb_C103[OS],[1]!tb_C103[DESCRICAO2]),"0")</f>
        <v>Eletrico</v>
      </c>
    </row>
    <row r="1410" spans="1:23" x14ac:dyDescent="0.25">
      <c r="A1410" s="7">
        <v>1373</v>
      </c>
      <c r="B1410" t="s">
        <v>24</v>
      </c>
      <c r="C1410">
        <v>506</v>
      </c>
      <c r="D1410" s="8" t="s">
        <v>819</v>
      </c>
      <c r="H1410" t="s">
        <v>750</v>
      </c>
      <c r="I1410" s="9">
        <v>45271.600856481484</v>
      </c>
      <c r="J1410" s="9">
        <v>45271.541666666664</v>
      </c>
      <c r="K1410" s="9">
        <v>45271.611111111109</v>
      </c>
      <c r="L1410" s="9">
        <v>45300.90252314815</v>
      </c>
      <c r="M1410" t="s">
        <v>2787</v>
      </c>
      <c r="N1410" t="s">
        <v>180</v>
      </c>
      <c r="O1410" t="s">
        <v>204</v>
      </c>
      <c r="P1410" t="s">
        <v>182</v>
      </c>
      <c r="R1410" t="s">
        <v>2788</v>
      </c>
      <c r="S1410" s="9">
        <v>45300.902546296296</v>
      </c>
      <c r="T1410">
        <v>43181706833</v>
      </c>
      <c r="U1410" t="s">
        <v>183</v>
      </c>
      <c r="V1410" t="str">
        <f>IFERROR(_xlfn.XLOOKUP(tb_C101[[#This Row],[OS]],[1]!tb_C103[OS],[1]!tb_C103[DESCRICAO]),"0")</f>
        <v>CORRETIVA</v>
      </c>
      <c r="W1410" t="str">
        <f>IFERROR(_xlfn.XLOOKUP(tb_C101[[#This Row],[OS]],[1]!tb_C103[OS],[1]!tb_C103[DESCRICAO2]),"0")</f>
        <v>Mecanico</v>
      </c>
    </row>
    <row r="1411" spans="1:23" x14ac:dyDescent="0.25">
      <c r="A1411" s="7">
        <v>1374</v>
      </c>
      <c r="B1411" t="s">
        <v>24</v>
      </c>
      <c r="C1411">
        <v>506</v>
      </c>
      <c r="D1411" s="8" t="s">
        <v>819</v>
      </c>
      <c r="H1411" t="s">
        <v>750</v>
      </c>
      <c r="I1411" s="9">
        <v>45271.600856481484</v>
      </c>
      <c r="J1411" s="9"/>
      <c r="K1411" s="9"/>
      <c r="L1411" s="9"/>
      <c r="N1411" t="s">
        <v>215</v>
      </c>
      <c r="O1411" t="s">
        <v>181</v>
      </c>
      <c r="S1411" s="9"/>
      <c r="U1411" t="s">
        <v>183</v>
      </c>
      <c r="V1411">
        <f>IFERROR(_xlfn.XLOOKUP(tb_C101[[#This Row],[OS]],[1]!tb_C103[OS],[1]!tb_C103[DESCRICAO]),"0")</f>
        <v>0</v>
      </c>
      <c r="W1411">
        <f>IFERROR(_xlfn.XLOOKUP(tb_C101[[#This Row],[OS]],[1]!tb_C103[OS],[1]!tb_C103[DESCRICAO2]),"0")</f>
        <v>0</v>
      </c>
    </row>
    <row r="1412" spans="1:23" x14ac:dyDescent="0.25">
      <c r="A1412" s="7">
        <v>1375</v>
      </c>
      <c r="B1412" t="s">
        <v>184</v>
      </c>
      <c r="C1412">
        <v>113</v>
      </c>
      <c r="D1412" s="8" t="s">
        <v>213</v>
      </c>
      <c r="F1412" t="s">
        <v>428</v>
      </c>
      <c r="G1412" t="s">
        <v>706</v>
      </c>
      <c r="H1412" t="s">
        <v>827</v>
      </c>
      <c r="I1412" s="9">
        <v>45271.677569444444</v>
      </c>
      <c r="J1412" s="9"/>
      <c r="K1412" s="9"/>
      <c r="L1412" s="9">
        <v>45300.902673611112</v>
      </c>
      <c r="M1412" t="s">
        <v>2789</v>
      </c>
      <c r="N1412" t="s">
        <v>180</v>
      </c>
      <c r="O1412" t="s">
        <v>181</v>
      </c>
      <c r="P1412" t="s">
        <v>182</v>
      </c>
      <c r="Q1412" t="s">
        <v>308</v>
      </c>
      <c r="R1412" t="s">
        <v>2790</v>
      </c>
      <c r="S1412" s="9">
        <v>45300.902696759258</v>
      </c>
      <c r="T1412">
        <v>43181706833</v>
      </c>
      <c r="U1412" t="s">
        <v>183</v>
      </c>
      <c r="V1412" t="str">
        <f>IFERROR(_xlfn.XLOOKUP(tb_C101[[#This Row],[OS]],[1]!tb_C103[OS],[1]!tb_C103[DESCRICAO]),"0")</f>
        <v>CORRETIVA</v>
      </c>
      <c r="W1412" t="str">
        <f>IFERROR(_xlfn.XLOOKUP(tb_C101[[#This Row],[OS]],[1]!tb_C103[OS],[1]!tb_C103[DESCRICAO2]),"0")</f>
        <v>Mecanico</v>
      </c>
    </row>
    <row r="1413" spans="1:23" x14ac:dyDescent="0.25">
      <c r="A1413" s="7">
        <v>1376</v>
      </c>
      <c r="B1413" t="s">
        <v>184</v>
      </c>
      <c r="C1413">
        <v>115</v>
      </c>
      <c r="D1413" s="8" t="s">
        <v>197</v>
      </c>
      <c r="E1413" t="s">
        <v>198</v>
      </c>
      <c r="H1413" t="s">
        <v>585</v>
      </c>
      <c r="I1413" s="9">
        <v>45271.678055555552</v>
      </c>
      <c r="J1413" s="9"/>
      <c r="K1413" s="9"/>
      <c r="L1413" s="9"/>
      <c r="N1413" t="s">
        <v>215</v>
      </c>
      <c r="O1413" t="s">
        <v>181</v>
      </c>
      <c r="P1413" t="s">
        <v>189</v>
      </c>
      <c r="R1413" t="s">
        <v>2791</v>
      </c>
      <c r="S1413" s="9"/>
      <c r="U1413" t="s">
        <v>183</v>
      </c>
      <c r="V1413" t="str">
        <f>IFERROR(_xlfn.XLOOKUP(tb_C101[[#This Row],[OS]],[1]!tb_C103[OS],[1]!tb_C103[DESCRICAO]),"0")</f>
        <v>CORRETIVA</v>
      </c>
      <c r="W1413" t="str">
        <f>IFERROR(_xlfn.XLOOKUP(tb_C101[[#This Row],[OS]],[1]!tb_C103[OS],[1]!tb_C103[DESCRICAO2]),"0")</f>
        <v>Mecanico</v>
      </c>
    </row>
    <row r="1414" spans="1:23" x14ac:dyDescent="0.25">
      <c r="A1414" s="7">
        <v>1377</v>
      </c>
      <c r="B1414" t="s">
        <v>24</v>
      </c>
      <c r="C1414">
        <v>507</v>
      </c>
      <c r="D1414" s="8" t="s">
        <v>757</v>
      </c>
      <c r="H1414" t="s">
        <v>731</v>
      </c>
      <c r="I1414" s="9">
        <v>45271.682534722226</v>
      </c>
      <c r="J1414" s="9"/>
      <c r="K1414" s="9"/>
      <c r="L1414" s="9"/>
      <c r="N1414" t="s">
        <v>215</v>
      </c>
      <c r="O1414" t="s">
        <v>181</v>
      </c>
      <c r="P1414" t="s">
        <v>189</v>
      </c>
      <c r="R1414" t="s">
        <v>2792</v>
      </c>
      <c r="S1414" s="9"/>
      <c r="U1414" t="s">
        <v>183</v>
      </c>
      <c r="V1414" t="str">
        <f>IFERROR(_xlfn.XLOOKUP(tb_C101[[#This Row],[OS]],[1]!tb_C103[OS],[1]!tb_C103[DESCRICAO]),"0")</f>
        <v>CORRETIVA</v>
      </c>
      <c r="W1414" t="str">
        <f>IFERROR(_xlfn.XLOOKUP(tb_C101[[#This Row],[OS]],[1]!tb_C103[OS],[1]!tb_C103[DESCRICAO2]),"0")</f>
        <v>Eletrico</v>
      </c>
    </row>
    <row r="1415" spans="1:23" x14ac:dyDescent="0.25">
      <c r="A1415" s="7">
        <v>1378</v>
      </c>
      <c r="B1415" t="s">
        <v>184</v>
      </c>
      <c r="C1415">
        <v>112</v>
      </c>
      <c r="D1415" s="8" t="s">
        <v>237</v>
      </c>
      <c r="E1415" t="s">
        <v>198</v>
      </c>
      <c r="H1415" t="s">
        <v>352</v>
      </c>
      <c r="I1415" s="9">
        <v>45272.004212962966</v>
      </c>
      <c r="J1415" s="9">
        <v>45272.944444444445</v>
      </c>
      <c r="K1415" s="9">
        <v>45272.965277777781</v>
      </c>
      <c r="L1415" s="9">
        <v>45300.902951388889</v>
      </c>
      <c r="M1415" t="s">
        <v>2793</v>
      </c>
      <c r="N1415" t="s">
        <v>180</v>
      </c>
      <c r="O1415" t="s">
        <v>204</v>
      </c>
      <c r="P1415" t="s">
        <v>331</v>
      </c>
      <c r="R1415" t="s">
        <v>2794</v>
      </c>
      <c r="S1415" s="9">
        <v>45300.902974537035</v>
      </c>
      <c r="T1415">
        <v>43181706833</v>
      </c>
      <c r="U1415" t="s">
        <v>183</v>
      </c>
      <c r="V1415" t="str">
        <f>IFERROR(_xlfn.XLOOKUP(tb_C101[[#This Row],[OS]],[1]!tb_C103[OS],[1]!tb_C103[DESCRICAO]),"0")</f>
        <v>CORRETIVA</v>
      </c>
      <c r="W1415" t="str">
        <f>IFERROR(_xlfn.XLOOKUP(tb_C101[[#This Row],[OS]],[1]!tb_C103[OS],[1]!tb_C103[DESCRICAO2]),"0")</f>
        <v>Mecanico</v>
      </c>
    </row>
    <row r="1416" spans="1:23" x14ac:dyDescent="0.25">
      <c r="A1416" s="7">
        <v>1379</v>
      </c>
      <c r="B1416" t="s">
        <v>24</v>
      </c>
      <c r="C1416">
        <v>502</v>
      </c>
      <c r="D1416" s="8" t="s">
        <v>246</v>
      </c>
      <c r="H1416" t="s">
        <v>750</v>
      </c>
      <c r="I1416" s="9">
        <v>45272.368125000001</v>
      </c>
      <c r="J1416" s="9">
        <v>45272.367094907408</v>
      </c>
      <c r="K1416" s="9">
        <v>45272.541666666664</v>
      </c>
      <c r="L1416" s="9">
        <v>45300.903101851851</v>
      </c>
      <c r="M1416" t="s">
        <v>2795</v>
      </c>
      <c r="N1416" t="s">
        <v>180</v>
      </c>
      <c r="O1416" t="s">
        <v>204</v>
      </c>
      <c r="P1416" t="s">
        <v>189</v>
      </c>
      <c r="R1416" t="s">
        <v>2796</v>
      </c>
      <c r="S1416" s="9">
        <v>45300.903124999997</v>
      </c>
      <c r="T1416">
        <v>43181706833</v>
      </c>
      <c r="U1416" t="s">
        <v>183</v>
      </c>
      <c r="V1416" t="str">
        <f>IFERROR(_xlfn.XLOOKUP(tb_C101[[#This Row],[OS]],[1]!tb_C103[OS],[1]!tb_C103[DESCRICAO]),"0")</f>
        <v>CORRETIVA</v>
      </c>
      <c r="W1416" t="str">
        <f>IFERROR(_xlfn.XLOOKUP(tb_C101[[#This Row],[OS]],[1]!tb_C103[OS],[1]!tb_C103[DESCRICAO2]),"0")</f>
        <v>Mecanico</v>
      </c>
    </row>
    <row r="1417" spans="1:23" x14ac:dyDescent="0.25">
      <c r="A1417" s="7">
        <v>1380</v>
      </c>
      <c r="B1417" t="s">
        <v>184</v>
      </c>
      <c r="C1417">
        <v>108</v>
      </c>
      <c r="D1417" s="8" t="s">
        <v>317</v>
      </c>
      <c r="E1417" t="s">
        <v>198</v>
      </c>
      <c r="F1417" t="s">
        <v>300</v>
      </c>
      <c r="G1417" t="s">
        <v>432</v>
      </c>
      <c r="H1417" t="s">
        <v>557</v>
      </c>
      <c r="I1417" s="9">
        <v>45272.377442129633</v>
      </c>
      <c r="J1417" s="9"/>
      <c r="K1417" s="9"/>
      <c r="L1417" s="9">
        <v>45722.606469907405</v>
      </c>
      <c r="M1417" t="s">
        <v>2797</v>
      </c>
      <c r="N1417" t="s">
        <v>180</v>
      </c>
      <c r="O1417" t="s">
        <v>181</v>
      </c>
      <c r="P1417" t="s">
        <v>189</v>
      </c>
      <c r="Q1417" t="s">
        <v>308</v>
      </c>
      <c r="R1417" t="s">
        <v>2798</v>
      </c>
      <c r="S1417" s="9">
        <v>45722.606481481482</v>
      </c>
      <c r="T1417">
        <v>209481</v>
      </c>
      <c r="U1417" t="s">
        <v>183</v>
      </c>
      <c r="V1417" t="str">
        <f>IFERROR(_xlfn.XLOOKUP(tb_C101[[#This Row],[OS]],[1]!tb_C103[OS],[1]!tb_C103[DESCRICAO]),"0")</f>
        <v>CORRETIVA</v>
      </c>
      <c r="W1417" t="str">
        <f>IFERROR(_xlfn.XLOOKUP(tb_C101[[#This Row],[OS]],[1]!tb_C103[OS],[1]!tb_C103[DESCRICAO2]),"0")</f>
        <v>Eletrico</v>
      </c>
    </row>
    <row r="1418" spans="1:23" x14ac:dyDescent="0.25">
      <c r="A1418" s="7">
        <v>1381</v>
      </c>
      <c r="B1418" t="s">
        <v>175</v>
      </c>
      <c r="C1418">
        <v>206</v>
      </c>
      <c r="D1418" s="8" t="s">
        <v>793</v>
      </c>
      <c r="H1418" t="s">
        <v>2642</v>
      </c>
      <c r="I1418" s="9">
        <v>45272.687534722223</v>
      </c>
      <c r="J1418" s="9">
        <v>45272.687245370369</v>
      </c>
      <c r="K1418" s="9">
        <v>45272.697916666664</v>
      </c>
      <c r="L1418" s="9">
        <v>45300.903229166666</v>
      </c>
      <c r="M1418" t="s">
        <v>2564</v>
      </c>
      <c r="N1418" t="s">
        <v>180</v>
      </c>
      <c r="O1418" t="s">
        <v>204</v>
      </c>
      <c r="P1418" t="s">
        <v>182</v>
      </c>
      <c r="R1418" t="s">
        <v>2799</v>
      </c>
      <c r="S1418" s="9">
        <v>45300.903240740743</v>
      </c>
      <c r="T1418">
        <v>43181706833</v>
      </c>
      <c r="U1418" t="s">
        <v>183</v>
      </c>
      <c r="V1418" t="str">
        <f>IFERROR(_xlfn.XLOOKUP(tb_C101[[#This Row],[OS]],[1]!tb_C103[OS],[1]!tb_C103[DESCRICAO]),"0")</f>
        <v>CORRETIVA</v>
      </c>
      <c r="W1418" t="str">
        <f>IFERROR(_xlfn.XLOOKUP(tb_C101[[#This Row],[OS]],[1]!tb_C103[OS],[1]!tb_C103[DESCRICAO2]),"0")</f>
        <v>Mecanico</v>
      </c>
    </row>
    <row r="1419" spans="1:23" x14ac:dyDescent="0.25">
      <c r="A1419" s="7">
        <v>1382</v>
      </c>
      <c r="B1419" t="s">
        <v>184</v>
      </c>
      <c r="C1419">
        <v>108</v>
      </c>
      <c r="D1419" s="8" t="s">
        <v>317</v>
      </c>
      <c r="E1419" t="s">
        <v>198</v>
      </c>
      <c r="F1419" t="s">
        <v>300</v>
      </c>
      <c r="G1419" t="s">
        <v>432</v>
      </c>
      <c r="H1419" t="s">
        <v>557</v>
      </c>
      <c r="I1419" s="9">
        <v>45273.452604166669</v>
      </c>
      <c r="J1419" s="9"/>
      <c r="K1419" s="9"/>
      <c r="L1419" s="9">
        <v>45670.635879629626</v>
      </c>
      <c r="N1419" t="s">
        <v>180</v>
      </c>
      <c r="O1419" t="s">
        <v>181</v>
      </c>
      <c r="P1419" t="s">
        <v>189</v>
      </c>
      <c r="Q1419" t="s">
        <v>308</v>
      </c>
      <c r="R1419" t="s">
        <v>2800</v>
      </c>
      <c r="S1419" s="9">
        <v>45670.635891203703</v>
      </c>
      <c r="T1419">
        <v>883353</v>
      </c>
      <c r="U1419" t="s">
        <v>183</v>
      </c>
      <c r="V1419" t="str">
        <f>IFERROR(_xlfn.XLOOKUP(tb_C101[[#This Row],[OS]],[1]!tb_C103[OS],[1]!tb_C103[DESCRICAO]),"0")</f>
        <v>CORRETIVA</v>
      </c>
      <c r="W1419" t="str">
        <f>IFERROR(_xlfn.XLOOKUP(tb_C101[[#This Row],[OS]],[1]!tb_C103[OS],[1]!tb_C103[DESCRICAO2]),"0")</f>
        <v>Eletrico</v>
      </c>
    </row>
    <row r="1420" spans="1:23" x14ac:dyDescent="0.25">
      <c r="A1420" s="7">
        <v>1383</v>
      </c>
      <c r="B1420" t="s">
        <v>1927</v>
      </c>
      <c r="D1420" s="8"/>
      <c r="H1420" t="s">
        <v>285</v>
      </c>
      <c r="I1420" s="9">
        <v>45273.529062499998</v>
      </c>
      <c r="J1420" s="9"/>
      <c r="K1420" s="9"/>
      <c r="L1420" s="9"/>
      <c r="N1420" t="s">
        <v>215</v>
      </c>
      <c r="O1420" t="s">
        <v>181</v>
      </c>
      <c r="P1420" t="s">
        <v>189</v>
      </c>
      <c r="R1420" t="s">
        <v>2801</v>
      </c>
      <c r="S1420" s="9">
        <v>45404.698125000003</v>
      </c>
      <c r="T1420">
        <v>43181706833</v>
      </c>
      <c r="U1420" t="s">
        <v>183</v>
      </c>
      <c r="V1420" t="str">
        <f>IFERROR(_xlfn.XLOOKUP(tb_C101[[#This Row],[OS]],[1]!tb_C103[OS],[1]!tb_C103[DESCRICAO]),"0")</f>
        <v>CORRETIVA</v>
      </c>
      <c r="W1420" t="str">
        <f>IFERROR(_xlfn.XLOOKUP(tb_C101[[#This Row],[OS]],[1]!tb_C103[OS],[1]!tb_C103[DESCRICAO2]),"0")</f>
        <v>Mecanico</v>
      </c>
    </row>
    <row r="1421" spans="1:23" x14ac:dyDescent="0.25">
      <c r="A1421" s="7">
        <v>1384</v>
      </c>
      <c r="B1421" t="s">
        <v>1476</v>
      </c>
      <c r="D1421" s="8"/>
      <c r="H1421" t="s">
        <v>731</v>
      </c>
      <c r="I1421" s="9">
        <v>45273.541400462964</v>
      </c>
      <c r="J1421" s="9"/>
      <c r="K1421" s="9"/>
      <c r="L1421" s="9">
        <v>45300.904444444444</v>
      </c>
      <c r="M1421" t="s">
        <v>2802</v>
      </c>
      <c r="N1421" t="s">
        <v>180</v>
      </c>
      <c r="O1421" t="s">
        <v>181</v>
      </c>
      <c r="P1421" t="s">
        <v>189</v>
      </c>
      <c r="R1421" t="s">
        <v>2803</v>
      </c>
      <c r="S1421" s="9">
        <v>45300.904502314814</v>
      </c>
      <c r="T1421">
        <v>43181706833</v>
      </c>
      <c r="U1421" t="s">
        <v>183</v>
      </c>
      <c r="V1421" t="str">
        <f>IFERROR(_xlfn.XLOOKUP(tb_C101[[#This Row],[OS]],[1]!tb_C103[OS],[1]!tb_C103[DESCRICAO]),"0")</f>
        <v>CORRETIVA</v>
      </c>
      <c r="W1421" t="str">
        <f>IFERROR(_xlfn.XLOOKUP(tb_C101[[#This Row],[OS]],[1]!tb_C103[OS],[1]!tb_C103[DESCRICAO2]),"0")</f>
        <v>Terceiro</v>
      </c>
    </row>
    <row r="1422" spans="1:23" x14ac:dyDescent="0.25">
      <c r="A1422" s="7">
        <v>1385</v>
      </c>
      <c r="B1422" t="s">
        <v>175</v>
      </c>
      <c r="C1422">
        <v>207</v>
      </c>
      <c r="D1422" s="8" t="s">
        <v>760</v>
      </c>
      <c r="H1422" t="s">
        <v>723</v>
      </c>
      <c r="I1422" s="9">
        <v>45273.600324074076</v>
      </c>
      <c r="J1422" s="9">
        <v>45273.599537037036</v>
      </c>
      <c r="K1422" s="9">
        <v>45273.611111111109</v>
      </c>
      <c r="L1422" s="9">
        <v>45300.905694444446</v>
      </c>
      <c r="M1422" t="s">
        <v>2804</v>
      </c>
      <c r="N1422" t="s">
        <v>180</v>
      </c>
      <c r="O1422" t="s">
        <v>195</v>
      </c>
      <c r="P1422" t="s">
        <v>182</v>
      </c>
      <c r="R1422" t="s">
        <v>2805</v>
      </c>
      <c r="S1422" s="9">
        <v>45300.905706018515</v>
      </c>
      <c r="T1422">
        <v>43181706833</v>
      </c>
      <c r="U1422" t="s">
        <v>183</v>
      </c>
      <c r="V1422" t="str">
        <f>IFERROR(_xlfn.XLOOKUP(tb_C101[[#This Row],[OS]],[1]!tb_C103[OS],[1]!tb_C103[DESCRICAO]),"0")</f>
        <v>CORRETIVA</v>
      </c>
      <c r="W1422" t="str">
        <f>IFERROR(_xlfn.XLOOKUP(tb_C101[[#This Row],[OS]],[1]!tb_C103[OS],[1]!tb_C103[DESCRICAO2]),"0")</f>
        <v>Eletrico</v>
      </c>
    </row>
    <row r="1423" spans="1:23" x14ac:dyDescent="0.25">
      <c r="A1423" s="7">
        <v>1386</v>
      </c>
      <c r="B1423" t="s">
        <v>175</v>
      </c>
      <c r="C1423">
        <v>1006</v>
      </c>
      <c r="D1423" s="8" t="s">
        <v>1681</v>
      </c>
      <c r="H1423" t="s">
        <v>814</v>
      </c>
      <c r="I1423" s="9">
        <v>45273.625694444447</v>
      </c>
      <c r="J1423" s="9"/>
      <c r="K1423" s="9"/>
      <c r="L1423" s="9">
        <v>45314.49150462963</v>
      </c>
      <c r="M1423" t="s">
        <v>2806</v>
      </c>
      <c r="N1423" t="s">
        <v>180</v>
      </c>
      <c r="O1423" t="s">
        <v>181</v>
      </c>
      <c r="P1423" t="s">
        <v>182</v>
      </c>
      <c r="R1423" t="s">
        <v>2807</v>
      </c>
      <c r="S1423" s="9">
        <v>45314.491527777776</v>
      </c>
      <c r="T1423">
        <v>43181706833</v>
      </c>
      <c r="U1423" t="s">
        <v>183</v>
      </c>
      <c r="V1423" t="str">
        <f>IFERROR(_xlfn.XLOOKUP(tb_C101[[#This Row],[OS]],[1]!tb_C103[OS],[1]!tb_C103[DESCRICAO]),"0")</f>
        <v>CORRETIVA</v>
      </c>
      <c r="W1423" t="str">
        <f>IFERROR(_xlfn.XLOOKUP(tb_C101[[#This Row],[OS]],[1]!tb_C103[OS],[1]!tb_C103[DESCRICAO2]),"0")</f>
        <v>Mecanico</v>
      </c>
    </row>
    <row r="1424" spans="1:23" x14ac:dyDescent="0.25">
      <c r="A1424" s="7">
        <v>1387</v>
      </c>
      <c r="B1424" t="s">
        <v>175</v>
      </c>
      <c r="C1424">
        <v>204</v>
      </c>
      <c r="D1424" s="8" t="s">
        <v>282</v>
      </c>
      <c r="H1424" t="s">
        <v>731</v>
      </c>
      <c r="I1424" s="9">
        <v>45273.639085648145</v>
      </c>
      <c r="J1424" s="9">
        <v>45273.638009259259</v>
      </c>
      <c r="K1424" s="9">
        <v>45273.65625</v>
      </c>
      <c r="L1424" s="9">
        <v>45300.905856481484</v>
      </c>
      <c r="M1424" t="s">
        <v>2808</v>
      </c>
      <c r="N1424" t="s">
        <v>180</v>
      </c>
      <c r="O1424" t="s">
        <v>204</v>
      </c>
      <c r="P1424" t="s">
        <v>189</v>
      </c>
      <c r="R1424" t="s">
        <v>2809</v>
      </c>
      <c r="S1424" s="9">
        <v>45300.905891203707</v>
      </c>
      <c r="T1424">
        <v>43181706833</v>
      </c>
      <c r="U1424" t="s">
        <v>183</v>
      </c>
      <c r="V1424" t="str">
        <f>IFERROR(_xlfn.XLOOKUP(tb_C101[[#This Row],[OS]],[1]!tb_C103[OS],[1]!tb_C103[DESCRICAO]),"0")</f>
        <v>CORRETIVA</v>
      </c>
      <c r="W1424" t="str">
        <f>IFERROR(_xlfn.XLOOKUP(tb_C101[[#This Row],[OS]],[1]!tb_C103[OS],[1]!tb_C103[DESCRICAO2]),"0")</f>
        <v>Eletrico</v>
      </c>
    </row>
    <row r="1425" spans="1:23" x14ac:dyDescent="0.25">
      <c r="A1425" s="7">
        <v>1388</v>
      </c>
      <c r="B1425" t="s">
        <v>175</v>
      </c>
      <c r="C1425">
        <v>204</v>
      </c>
      <c r="D1425" s="8" t="s">
        <v>282</v>
      </c>
      <c r="H1425" t="s">
        <v>731</v>
      </c>
      <c r="I1425" s="9">
        <v>45273.652141203704</v>
      </c>
      <c r="J1425" s="9"/>
      <c r="K1425" s="9"/>
      <c r="L1425" s="9">
        <v>45300.906006944446</v>
      </c>
      <c r="M1425" t="s">
        <v>2810</v>
      </c>
      <c r="N1425" t="s">
        <v>180</v>
      </c>
      <c r="O1425" t="s">
        <v>181</v>
      </c>
      <c r="P1425" t="s">
        <v>189</v>
      </c>
      <c r="R1425" t="s">
        <v>2811</v>
      </c>
      <c r="S1425" s="9">
        <v>45300.906018518515</v>
      </c>
      <c r="T1425">
        <v>43181706833</v>
      </c>
      <c r="U1425" t="s">
        <v>183</v>
      </c>
      <c r="V1425" t="str">
        <f>IFERROR(_xlfn.XLOOKUP(tb_C101[[#This Row],[OS]],[1]!tb_C103[OS],[1]!tb_C103[DESCRICAO]),"0")</f>
        <v>CORRETIVA</v>
      </c>
      <c r="W1425" t="str">
        <f>IFERROR(_xlfn.XLOOKUP(tb_C101[[#This Row],[OS]],[1]!tb_C103[OS],[1]!tb_C103[DESCRICAO2]),"0")</f>
        <v>Mecanico</v>
      </c>
    </row>
    <row r="1426" spans="1:23" x14ac:dyDescent="0.25">
      <c r="A1426" s="7">
        <v>1389</v>
      </c>
      <c r="B1426" t="s">
        <v>175</v>
      </c>
      <c r="C1426">
        <v>204</v>
      </c>
      <c r="D1426" s="8" t="s">
        <v>282</v>
      </c>
      <c r="H1426" t="s">
        <v>814</v>
      </c>
      <c r="I1426" s="9">
        <v>45273.656018518515</v>
      </c>
      <c r="J1426" s="9">
        <v>45273.655868055554</v>
      </c>
      <c r="K1426" s="9">
        <v>45273.805555555555</v>
      </c>
      <c r="L1426" s="9">
        <v>45300.906851851854</v>
      </c>
      <c r="M1426" t="s">
        <v>2812</v>
      </c>
      <c r="N1426" t="s">
        <v>180</v>
      </c>
      <c r="O1426" t="s">
        <v>204</v>
      </c>
      <c r="P1426" t="s">
        <v>182</v>
      </c>
      <c r="R1426" t="s">
        <v>2813</v>
      </c>
      <c r="S1426" s="9">
        <v>45300.906863425924</v>
      </c>
      <c r="T1426">
        <v>43181706833</v>
      </c>
      <c r="U1426" t="s">
        <v>183</v>
      </c>
      <c r="V1426" t="str">
        <f>IFERROR(_xlfn.XLOOKUP(tb_C101[[#This Row],[OS]],[1]!tb_C103[OS],[1]!tb_C103[DESCRICAO]),"0")</f>
        <v>CORRETIVA</v>
      </c>
      <c r="W1426" t="str">
        <f>IFERROR(_xlfn.XLOOKUP(tb_C101[[#This Row],[OS]],[1]!tb_C103[OS],[1]!tb_C103[DESCRICAO2]),"0")</f>
        <v>Mecanico</v>
      </c>
    </row>
    <row r="1427" spans="1:23" x14ac:dyDescent="0.25">
      <c r="A1427" s="7">
        <v>1390</v>
      </c>
      <c r="B1427" t="s">
        <v>175</v>
      </c>
      <c r="C1427">
        <v>204</v>
      </c>
      <c r="D1427" s="8" t="s">
        <v>282</v>
      </c>
      <c r="H1427" t="s">
        <v>723</v>
      </c>
      <c r="I1427" s="9">
        <v>45273.914884259262</v>
      </c>
      <c r="J1427" s="9"/>
      <c r="K1427" s="9"/>
      <c r="L1427" s="9"/>
      <c r="N1427" t="s">
        <v>215</v>
      </c>
      <c r="O1427" t="s">
        <v>181</v>
      </c>
      <c r="P1427" t="s">
        <v>189</v>
      </c>
      <c r="R1427" t="s">
        <v>2814</v>
      </c>
      <c r="S1427" s="9">
        <v>45404.698055555556</v>
      </c>
      <c r="T1427">
        <v>43181706833</v>
      </c>
      <c r="U1427" t="s">
        <v>183</v>
      </c>
      <c r="V1427" t="str">
        <f>IFERROR(_xlfn.XLOOKUP(tb_C101[[#This Row],[OS]],[1]!tb_C103[OS],[1]!tb_C103[DESCRICAO]),"0")</f>
        <v>CORRETIVA</v>
      </c>
      <c r="W1427" t="str">
        <f>IFERROR(_xlfn.XLOOKUP(tb_C101[[#This Row],[OS]],[1]!tb_C103[OS],[1]!tb_C103[DESCRICAO2]),"0")</f>
        <v>Eletrico</v>
      </c>
    </row>
    <row r="1428" spans="1:23" x14ac:dyDescent="0.25">
      <c r="A1428" s="7">
        <v>1391</v>
      </c>
      <c r="B1428" t="s">
        <v>24</v>
      </c>
      <c r="C1428">
        <v>506</v>
      </c>
      <c r="D1428" s="8" t="s">
        <v>819</v>
      </c>
      <c r="H1428" t="s">
        <v>750</v>
      </c>
      <c r="I1428" s="9">
        <v>45274.232916666668</v>
      </c>
      <c r="J1428" s="9">
        <v>45274.231481481482</v>
      </c>
      <c r="K1428" s="9"/>
      <c r="L1428" s="9"/>
      <c r="M1428" t="s">
        <v>2815</v>
      </c>
      <c r="N1428" t="s">
        <v>215</v>
      </c>
      <c r="O1428" t="s">
        <v>204</v>
      </c>
      <c r="P1428" t="s">
        <v>331</v>
      </c>
      <c r="R1428" t="s">
        <v>2816</v>
      </c>
      <c r="S1428" s="9"/>
      <c r="U1428" t="s">
        <v>183</v>
      </c>
      <c r="V1428" t="str">
        <f>IFERROR(_xlfn.XLOOKUP(tb_C101[[#This Row],[OS]],[1]!tb_C103[OS],[1]!tb_C103[DESCRICAO]),"0")</f>
        <v>CORRETIVA</v>
      </c>
      <c r="W1428" t="str">
        <f>IFERROR(_xlfn.XLOOKUP(tb_C101[[#This Row],[OS]],[1]!tb_C103[OS],[1]!tb_C103[DESCRICAO2]),"0")</f>
        <v>Mecanico</v>
      </c>
    </row>
    <row r="1429" spans="1:23" x14ac:dyDescent="0.25">
      <c r="A1429" s="7">
        <v>1392</v>
      </c>
      <c r="B1429" t="s">
        <v>24</v>
      </c>
      <c r="C1429">
        <v>507</v>
      </c>
      <c r="D1429" s="8" t="s">
        <v>757</v>
      </c>
      <c r="H1429" t="s">
        <v>750</v>
      </c>
      <c r="I1429" s="9">
        <v>45274.290798611109</v>
      </c>
      <c r="J1429" s="9">
        <v>45274.289340277777</v>
      </c>
      <c r="K1429" s="9">
        <v>45274.305555555555</v>
      </c>
      <c r="L1429" s="9">
        <v>45300.907060185185</v>
      </c>
      <c r="M1429" t="s">
        <v>2817</v>
      </c>
      <c r="N1429" t="s">
        <v>180</v>
      </c>
      <c r="O1429" t="s">
        <v>204</v>
      </c>
      <c r="P1429" t="s">
        <v>189</v>
      </c>
      <c r="R1429" t="s">
        <v>2818</v>
      </c>
      <c r="S1429" s="9">
        <v>45300.907071759262</v>
      </c>
      <c r="T1429">
        <v>43181706833</v>
      </c>
      <c r="U1429" t="s">
        <v>183</v>
      </c>
      <c r="V1429" t="str">
        <f>IFERROR(_xlfn.XLOOKUP(tb_C101[[#This Row],[OS]],[1]!tb_C103[OS],[1]!tb_C103[DESCRICAO]),"0")</f>
        <v>CORRETIVA</v>
      </c>
      <c r="W1429" t="str">
        <f>IFERROR(_xlfn.XLOOKUP(tb_C101[[#This Row],[OS]],[1]!tb_C103[OS],[1]!tb_C103[DESCRICAO2]),"0")</f>
        <v>Mecanico</v>
      </c>
    </row>
    <row r="1430" spans="1:23" x14ac:dyDescent="0.25">
      <c r="A1430" s="7">
        <v>1393</v>
      </c>
      <c r="B1430" t="s">
        <v>24</v>
      </c>
      <c r="C1430">
        <v>506</v>
      </c>
      <c r="D1430" s="8" t="s">
        <v>819</v>
      </c>
      <c r="H1430" t="s">
        <v>750</v>
      </c>
      <c r="I1430" s="9">
        <v>45274.312337962961</v>
      </c>
      <c r="J1430" s="9">
        <v>45274.311354166668</v>
      </c>
      <c r="K1430" s="9">
        <v>45274.315972222219</v>
      </c>
      <c r="L1430" s="9">
        <v>45300.907233796293</v>
      </c>
      <c r="M1430" t="s">
        <v>2819</v>
      </c>
      <c r="N1430" t="s">
        <v>180</v>
      </c>
      <c r="O1430" t="s">
        <v>204</v>
      </c>
      <c r="P1430" t="s">
        <v>189</v>
      </c>
      <c r="R1430" t="s">
        <v>2820</v>
      </c>
      <c r="S1430" s="9">
        <v>45300.907256944447</v>
      </c>
      <c r="T1430">
        <v>43181706833</v>
      </c>
      <c r="U1430" t="s">
        <v>183</v>
      </c>
      <c r="V1430" t="str">
        <f>IFERROR(_xlfn.XLOOKUP(tb_C101[[#This Row],[OS]],[1]!tb_C103[OS],[1]!tb_C103[DESCRICAO]),"0")</f>
        <v>CORRETIVA</v>
      </c>
      <c r="W1430" t="str">
        <f>IFERROR(_xlfn.XLOOKUP(tb_C101[[#This Row],[OS]],[1]!tb_C103[OS],[1]!tb_C103[DESCRICAO2]),"0")</f>
        <v>Mecanico</v>
      </c>
    </row>
    <row r="1431" spans="1:23" x14ac:dyDescent="0.25">
      <c r="A1431" s="7">
        <v>1394</v>
      </c>
      <c r="B1431" t="s">
        <v>175</v>
      </c>
      <c r="C1431">
        <v>206</v>
      </c>
      <c r="D1431" s="8" t="s">
        <v>793</v>
      </c>
      <c r="H1431" t="s">
        <v>2642</v>
      </c>
      <c r="I1431" s="9">
        <v>45274.602777777778</v>
      </c>
      <c r="J1431" s="9">
        <v>45274.602650462963</v>
      </c>
      <c r="K1431" s="9">
        <v>45274.614583333336</v>
      </c>
      <c r="L1431" s="9">
        <v>45300.907361111109</v>
      </c>
      <c r="M1431" t="s">
        <v>2821</v>
      </c>
      <c r="N1431" t="s">
        <v>180</v>
      </c>
      <c r="O1431" t="s">
        <v>204</v>
      </c>
      <c r="P1431" t="s">
        <v>189</v>
      </c>
      <c r="R1431" t="s">
        <v>2822</v>
      </c>
      <c r="S1431" s="9">
        <v>45300.907638888886</v>
      </c>
      <c r="T1431">
        <v>43181706833</v>
      </c>
      <c r="U1431" t="s">
        <v>183</v>
      </c>
      <c r="V1431" t="str">
        <f>IFERROR(_xlfn.XLOOKUP(tb_C101[[#This Row],[OS]],[1]!tb_C103[OS],[1]!tb_C103[DESCRICAO]),"0")</f>
        <v>CORRETIVA</v>
      </c>
      <c r="W1431" t="str">
        <f>IFERROR(_xlfn.XLOOKUP(tb_C101[[#This Row],[OS]],[1]!tb_C103[OS],[1]!tb_C103[DESCRICAO2]),"0")</f>
        <v>Eletrico</v>
      </c>
    </row>
    <row r="1432" spans="1:23" x14ac:dyDescent="0.25">
      <c r="A1432" s="7">
        <v>1395</v>
      </c>
      <c r="B1432" t="s">
        <v>184</v>
      </c>
      <c r="C1432">
        <v>112</v>
      </c>
      <c r="D1432" s="8" t="s">
        <v>237</v>
      </c>
      <c r="E1432" t="s">
        <v>580</v>
      </c>
      <c r="H1432" t="s">
        <v>352</v>
      </c>
      <c r="I1432" s="9">
        <v>45275.219050925924</v>
      </c>
      <c r="J1432" s="9"/>
      <c r="K1432" s="9"/>
      <c r="L1432" s="9">
        <v>45313.426574074074</v>
      </c>
      <c r="M1432" t="s">
        <v>2823</v>
      </c>
      <c r="N1432" t="s">
        <v>180</v>
      </c>
      <c r="O1432" t="s">
        <v>181</v>
      </c>
      <c r="P1432" t="s">
        <v>331</v>
      </c>
      <c r="R1432" t="s">
        <v>2824</v>
      </c>
      <c r="S1432" s="9">
        <v>45313.42659722222</v>
      </c>
      <c r="T1432">
        <v>43181706833</v>
      </c>
      <c r="U1432" t="s">
        <v>183</v>
      </c>
      <c r="V1432" t="str">
        <f>IFERROR(_xlfn.XLOOKUP(tb_C101[[#This Row],[OS]],[1]!tb_C103[OS],[1]!tb_C103[DESCRICAO]),"0")</f>
        <v>CORRETIVA</v>
      </c>
      <c r="W1432" t="str">
        <f>IFERROR(_xlfn.XLOOKUP(tb_C101[[#This Row],[OS]],[1]!tb_C103[OS],[1]!tb_C103[DESCRICAO2]),"0")</f>
        <v>Mecanico</v>
      </c>
    </row>
    <row r="1433" spans="1:23" x14ac:dyDescent="0.25">
      <c r="A1433" s="7">
        <v>1396</v>
      </c>
      <c r="B1433" t="s">
        <v>184</v>
      </c>
      <c r="C1433">
        <v>112</v>
      </c>
      <c r="D1433" s="8" t="s">
        <v>237</v>
      </c>
      <c r="H1433" t="s">
        <v>827</v>
      </c>
      <c r="I1433" s="9">
        <v>45275.661747685182</v>
      </c>
      <c r="J1433" s="9"/>
      <c r="K1433" s="9"/>
      <c r="L1433" s="9"/>
      <c r="N1433" t="s">
        <v>215</v>
      </c>
      <c r="O1433" t="s">
        <v>181</v>
      </c>
      <c r="P1433" t="s">
        <v>189</v>
      </c>
      <c r="R1433" t="s">
        <v>2825</v>
      </c>
      <c r="S1433" s="9">
        <v>45404.697939814818</v>
      </c>
      <c r="T1433">
        <v>43181706833</v>
      </c>
      <c r="U1433" t="s">
        <v>183</v>
      </c>
      <c r="V1433" t="str">
        <f>IFERROR(_xlfn.XLOOKUP(tb_C101[[#This Row],[OS]],[1]!tb_C103[OS],[1]!tb_C103[DESCRICAO]),"0")</f>
        <v>CORRETIVA</v>
      </c>
      <c r="W1433" t="str">
        <f>IFERROR(_xlfn.XLOOKUP(tb_C101[[#This Row],[OS]],[1]!tb_C103[OS],[1]!tb_C103[DESCRICAO2]),"0")</f>
        <v>Eletrico</v>
      </c>
    </row>
    <row r="1434" spans="1:23" x14ac:dyDescent="0.25">
      <c r="A1434" s="7">
        <v>1397</v>
      </c>
      <c r="B1434" t="s">
        <v>79</v>
      </c>
      <c r="C1434">
        <v>413</v>
      </c>
      <c r="D1434" s="8" t="s">
        <v>295</v>
      </c>
      <c r="E1434" t="s">
        <v>229</v>
      </c>
      <c r="H1434" t="s">
        <v>744</v>
      </c>
      <c r="I1434" s="9">
        <v>45275.879675925928</v>
      </c>
      <c r="J1434" s="9">
        <v>45275.878344907411</v>
      </c>
      <c r="K1434" s="9">
        <v>45275.892361111109</v>
      </c>
      <c r="L1434" s="9">
        <v>45300.908043981479</v>
      </c>
      <c r="M1434" t="s">
        <v>2826</v>
      </c>
      <c r="N1434" t="s">
        <v>180</v>
      </c>
      <c r="O1434" t="s">
        <v>204</v>
      </c>
      <c r="P1434" t="s">
        <v>182</v>
      </c>
      <c r="R1434" t="s">
        <v>2827</v>
      </c>
      <c r="S1434" s="9">
        <v>45300.908067129632</v>
      </c>
      <c r="T1434">
        <v>43181706833</v>
      </c>
      <c r="U1434" t="s">
        <v>183</v>
      </c>
      <c r="V1434" t="str">
        <f>IFERROR(_xlfn.XLOOKUP(tb_C101[[#This Row],[OS]],[1]!tb_C103[OS],[1]!tb_C103[DESCRICAO]),"0")</f>
        <v>CORRETIVA</v>
      </c>
      <c r="W1434" t="str">
        <f>IFERROR(_xlfn.XLOOKUP(tb_C101[[#This Row],[OS]],[1]!tb_C103[OS],[1]!tb_C103[DESCRICAO2]),"0")</f>
        <v>Mecanico</v>
      </c>
    </row>
    <row r="1435" spans="1:23" x14ac:dyDescent="0.25">
      <c r="A1435" s="7">
        <v>1398</v>
      </c>
      <c r="B1435" t="s">
        <v>79</v>
      </c>
      <c r="C1435">
        <v>413</v>
      </c>
      <c r="D1435" s="8" t="s">
        <v>295</v>
      </c>
      <c r="E1435" t="s">
        <v>229</v>
      </c>
      <c r="H1435" t="s">
        <v>744</v>
      </c>
      <c r="I1435" s="9">
        <v>45275.908171296294</v>
      </c>
      <c r="J1435" s="9">
        <v>45275.907013888886</v>
      </c>
      <c r="K1435" s="9">
        <v>45275.947916666664</v>
      </c>
      <c r="L1435" s="9">
        <v>45300.908726851849</v>
      </c>
      <c r="M1435" t="s">
        <v>2828</v>
      </c>
      <c r="N1435" t="s">
        <v>180</v>
      </c>
      <c r="O1435" t="s">
        <v>204</v>
      </c>
      <c r="P1435" t="s">
        <v>182</v>
      </c>
      <c r="R1435" t="s">
        <v>2829</v>
      </c>
      <c r="S1435" s="9">
        <v>45300.908738425926</v>
      </c>
      <c r="T1435">
        <v>43181706833</v>
      </c>
      <c r="U1435" t="s">
        <v>183</v>
      </c>
      <c r="V1435" t="str">
        <f>IFERROR(_xlfn.XLOOKUP(tb_C101[[#This Row],[OS]],[1]!tb_C103[OS],[1]!tb_C103[DESCRICAO]),"0")</f>
        <v>CORRETIVA</v>
      </c>
      <c r="W1435" t="str">
        <f>IFERROR(_xlfn.XLOOKUP(tb_C101[[#This Row],[OS]],[1]!tb_C103[OS],[1]!tb_C103[DESCRICAO2]),"0")</f>
        <v>Mecanico</v>
      </c>
    </row>
    <row r="1436" spans="1:23" x14ac:dyDescent="0.25">
      <c r="A1436" s="7">
        <v>1399</v>
      </c>
      <c r="B1436" t="s">
        <v>184</v>
      </c>
      <c r="C1436">
        <v>117</v>
      </c>
      <c r="D1436" s="8" t="s">
        <v>354</v>
      </c>
      <c r="E1436" t="s">
        <v>443</v>
      </c>
      <c r="F1436" t="s">
        <v>443</v>
      </c>
      <c r="G1436" t="s">
        <v>444</v>
      </c>
      <c r="H1436" t="s">
        <v>343</v>
      </c>
      <c r="I1436" s="9">
        <v>45276.385694444441</v>
      </c>
      <c r="J1436" s="9"/>
      <c r="K1436" s="9"/>
      <c r="L1436" s="9">
        <v>45405.608668981484</v>
      </c>
      <c r="M1436" t="s">
        <v>2830</v>
      </c>
      <c r="N1436" t="s">
        <v>180</v>
      </c>
      <c r="O1436" t="s">
        <v>181</v>
      </c>
      <c r="P1436" t="s">
        <v>331</v>
      </c>
      <c r="Q1436" t="s">
        <v>186</v>
      </c>
      <c r="R1436" t="s">
        <v>2831</v>
      </c>
      <c r="S1436" s="9">
        <v>45405.608680555553</v>
      </c>
      <c r="T1436">
        <v>43181706833</v>
      </c>
      <c r="U1436" t="s">
        <v>183</v>
      </c>
      <c r="V1436" t="str">
        <f>IFERROR(_xlfn.XLOOKUP(tb_C101[[#This Row],[OS]],[1]!tb_C103[OS],[1]!tb_C103[DESCRICAO]),"0")</f>
        <v>CORRETIVA</v>
      </c>
      <c r="W1436" t="str">
        <f>IFERROR(_xlfn.XLOOKUP(tb_C101[[#This Row],[OS]],[1]!tb_C103[OS],[1]!tb_C103[DESCRICAO2]),"0")</f>
        <v>Eletrico</v>
      </c>
    </row>
    <row r="1437" spans="1:23" x14ac:dyDescent="0.25">
      <c r="A1437" s="7">
        <v>1400</v>
      </c>
      <c r="B1437" t="s">
        <v>184</v>
      </c>
      <c r="C1437">
        <v>115</v>
      </c>
      <c r="D1437" s="8" t="s">
        <v>197</v>
      </c>
      <c r="E1437" t="s">
        <v>198</v>
      </c>
      <c r="F1437" t="s">
        <v>387</v>
      </c>
      <c r="G1437" t="s">
        <v>392</v>
      </c>
      <c r="H1437" t="s">
        <v>343</v>
      </c>
      <c r="I1437" s="9">
        <v>45276.387453703705</v>
      </c>
      <c r="J1437" s="9"/>
      <c r="K1437" s="9"/>
      <c r="L1437" s="9">
        <v>45300.908842592595</v>
      </c>
      <c r="M1437" t="s">
        <v>2832</v>
      </c>
      <c r="N1437" t="s">
        <v>180</v>
      </c>
      <c r="O1437" t="s">
        <v>181</v>
      </c>
      <c r="P1437" t="s">
        <v>331</v>
      </c>
      <c r="Q1437" t="s">
        <v>308</v>
      </c>
      <c r="R1437" t="s">
        <v>2833</v>
      </c>
      <c r="S1437" s="9">
        <v>45300.908865740741</v>
      </c>
      <c r="T1437">
        <v>43181706833</v>
      </c>
      <c r="U1437" t="s">
        <v>183</v>
      </c>
      <c r="V1437" t="str">
        <f>IFERROR(_xlfn.XLOOKUP(tb_C101[[#This Row],[OS]],[1]!tb_C103[OS],[1]!tb_C103[DESCRICAO]),"0")</f>
        <v>CORRETIVA</v>
      </c>
      <c r="W1437" t="str">
        <f>IFERROR(_xlfn.XLOOKUP(tb_C101[[#This Row],[OS]],[1]!tb_C103[OS],[1]!tb_C103[DESCRICAO2]),"0")</f>
        <v>Mecanico</v>
      </c>
    </row>
    <row r="1438" spans="1:23" x14ac:dyDescent="0.25">
      <c r="A1438" s="7">
        <v>1401</v>
      </c>
      <c r="B1438" t="s">
        <v>184</v>
      </c>
      <c r="C1438">
        <v>113</v>
      </c>
      <c r="D1438" s="8" t="s">
        <v>213</v>
      </c>
      <c r="E1438" t="s">
        <v>238</v>
      </c>
      <c r="F1438" t="s">
        <v>370</v>
      </c>
      <c r="G1438" t="s">
        <v>2834</v>
      </c>
      <c r="H1438" t="s">
        <v>343</v>
      </c>
      <c r="I1438" s="9">
        <v>45276.388935185183</v>
      </c>
      <c r="J1438" s="9"/>
      <c r="K1438" s="9"/>
      <c r="L1438" s="9">
        <v>45301.383553240739</v>
      </c>
      <c r="M1438" t="s">
        <v>2835</v>
      </c>
      <c r="N1438" t="s">
        <v>180</v>
      </c>
      <c r="O1438" t="s">
        <v>181</v>
      </c>
      <c r="P1438" t="s">
        <v>331</v>
      </c>
      <c r="Q1438" t="s">
        <v>308</v>
      </c>
      <c r="R1438" t="s">
        <v>2836</v>
      </c>
      <c r="S1438" s="9">
        <v>45301.383576388886</v>
      </c>
      <c r="T1438">
        <v>43181706833</v>
      </c>
      <c r="U1438" t="s">
        <v>183</v>
      </c>
      <c r="V1438" t="str">
        <f>IFERROR(_xlfn.XLOOKUP(tb_C101[[#This Row],[OS]],[1]!tb_C103[OS],[1]!tb_C103[DESCRICAO]),"0")</f>
        <v>CORRETIVA</v>
      </c>
      <c r="W1438" t="str">
        <f>IFERROR(_xlfn.XLOOKUP(tb_C101[[#This Row],[OS]],[1]!tb_C103[OS],[1]!tb_C103[DESCRICAO2]),"0")</f>
        <v>Mecanico</v>
      </c>
    </row>
    <row r="1439" spans="1:23" x14ac:dyDescent="0.25">
      <c r="A1439" s="7">
        <v>1402</v>
      </c>
      <c r="B1439" t="s">
        <v>175</v>
      </c>
      <c r="C1439">
        <v>206</v>
      </c>
      <c r="D1439" s="8" t="s">
        <v>793</v>
      </c>
      <c r="H1439" t="s">
        <v>723</v>
      </c>
      <c r="I1439" s="9">
        <v>45276.60900462963</v>
      </c>
      <c r="J1439" s="9"/>
      <c r="K1439" s="9"/>
      <c r="L1439" s="9">
        <v>45301.383993055555</v>
      </c>
      <c r="M1439" t="s">
        <v>2837</v>
      </c>
      <c r="N1439" t="s">
        <v>180</v>
      </c>
      <c r="O1439" t="s">
        <v>181</v>
      </c>
      <c r="P1439" t="s">
        <v>182</v>
      </c>
      <c r="R1439" t="s">
        <v>2838</v>
      </c>
      <c r="S1439" s="9">
        <v>45301.384016203701</v>
      </c>
      <c r="T1439">
        <v>43181706833</v>
      </c>
      <c r="U1439" t="s">
        <v>183</v>
      </c>
      <c r="V1439" t="str">
        <f>IFERROR(_xlfn.XLOOKUP(tb_C101[[#This Row],[OS]],[1]!tb_C103[OS],[1]!tb_C103[DESCRICAO]),"0")</f>
        <v>CORRETIVA</v>
      </c>
      <c r="W1439" t="str">
        <f>IFERROR(_xlfn.XLOOKUP(tb_C101[[#This Row],[OS]],[1]!tb_C103[OS],[1]!tb_C103[DESCRICAO2]),"0")</f>
        <v>Mecanico</v>
      </c>
    </row>
    <row r="1440" spans="1:23" x14ac:dyDescent="0.25">
      <c r="A1440" s="7">
        <v>1403</v>
      </c>
      <c r="B1440" t="s">
        <v>184</v>
      </c>
      <c r="C1440">
        <v>113</v>
      </c>
      <c r="D1440" s="8" t="s">
        <v>213</v>
      </c>
      <c r="E1440" t="s">
        <v>198</v>
      </c>
      <c r="F1440" t="s">
        <v>312</v>
      </c>
      <c r="G1440" t="s">
        <v>1264</v>
      </c>
      <c r="H1440" t="s">
        <v>326</v>
      </c>
      <c r="I1440" s="9">
        <v>45277.929791666669</v>
      </c>
      <c r="J1440" s="9"/>
      <c r="K1440" s="9"/>
      <c r="L1440" s="9">
        <v>45301.384201388886</v>
      </c>
      <c r="M1440" t="s">
        <v>2839</v>
      </c>
      <c r="N1440" t="s">
        <v>180</v>
      </c>
      <c r="O1440" t="s">
        <v>181</v>
      </c>
      <c r="P1440" t="s">
        <v>331</v>
      </c>
      <c r="Q1440" t="s">
        <v>308</v>
      </c>
      <c r="R1440" t="s">
        <v>2840</v>
      </c>
      <c r="S1440" s="9">
        <v>45301.38422453704</v>
      </c>
      <c r="T1440">
        <v>43181706833</v>
      </c>
      <c r="U1440" t="s">
        <v>183</v>
      </c>
      <c r="V1440" t="str">
        <f>IFERROR(_xlfn.XLOOKUP(tb_C101[[#This Row],[OS]],[1]!tb_C103[OS],[1]!tb_C103[DESCRICAO]),"0")</f>
        <v>CORRETIVA</v>
      </c>
      <c r="W1440" t="str">
        <f>IFERROR(_xlfn.XLOOKUP(tb_C101[[#This Row],[OS]],[1]!tb_C103[OS],[1]!tb_C103[DESCRICAO2]),"0")</f>
        <v>Eletrico</v>
      </c>
    </row>
    <row r="1441" spans="1:23" x14ac:dyDescent="0.25">
      <c r="A1441" s="7">
        <v>1404</v>
      </c>
      <c r="B1441" t="s">
        <v>184</v>
      </c>
      <c r="C1441">
        <v>115</v>
      </c>
      <c r="D1441" s="8" t="s">
        <v>197</v>
      </c>
      <c r="E1441" t="s">
        <v>240</v>
      </c>
      <c r="H1441" t="s">
        <v>326</v>
      </c>
      <c r="I1441" s="9">
        <v>45278.050011574072</v>
      </c>
      <c r="J1441" s="9"/>
      <c r="K1441" s="9"/>
      <c r="L1441" s="9">
        <v>45313.426053240742</v>
      </c>
      <c r="M1441" t="s">
        <v>2841</v>
      </c>
      <c r="N1441" t="s">
        <v>180</v>
      </c>
      <c r="O1441" t="s">
        <v>181</v>
      </c>
      <c r="P1441" t="s">
        <v>331</v>
      </c>
      <c r="R1441" t="s">
        <v>2842</v>
      </c>
      <c r="S1441" s="9">
        <v>45313.426064814812</v>
      </c>
      <c r="T1441">
        <v>43181706833</v>
      </c>
      <c r="U1441" t="s">
        <v>183</v>
      </c>
      <c r="V1441" t="str">
        <f>IFERROR(_xlfn.XLOOKUP(tb_C101[[#This Row],[OS]],[1]!tb_C103[OS],[1]!tb_C103[DESCRICAO]),"0")</f>
        <v>CORRETIVA</v>
      </c>
      <c r="W1441" t="str">
        <f>IFERROR(_xlfn.XLOOKUP(tb_C101[[#This Row],[OS]],[1]!tb_C103[OS],[1]!tb_C103[DESCRICAO2]),"0")</f>
        <v>Mecanico</v>
      </c>
    </row>
    <row r="1442" spans="1:23" x14ac:dyDescent="0.25">
      <c r="A1442" s="7">
        <v>1405</v>
      </c>
      <c r="B1442" t="s">
        <v>175</v>
      </c>
      <c r="C1442">
        <v>206</v>
      </c>
      <c r="D1442" s="8" t="s">
        <v>793</v>
      </c>
      <c r="H1442" t="s">
        <v>774</v>
      </c>
      <c r="I1442" s="9">
        <v>45278.437002314815</v>
      </c>
      <c r="J1442" s="9">
        <v>45278.435868055552</v>
      </c>
      <c r="K1442" s="9">
        <v>45278.454861111109</v>
      </c>
      <c r="L1442" s="9">
        <v>45301.389687499999</v>
      </c>
      <c r="M1442" t="s">
        <v>2843</v>
      </c>
      <c r="N1442" t="s">
        <v>180</v>
      </c>
      <c r="O1442" t="s">
        <v>204</v>
      </c>
      <c r="P1442" t="s">
        <v>189</v>
      </c>
      <c r="R1442" t="s">
        <v>2844</v>
      </c>
      <c r="S1442" s="9">
        <v>45301.389710648145</v>
      </c>
      <c r="T1442">
        <v>43181706833</v>
      </c>
      <c r="U1442" t="s">
        <v>183</v>
      </c>
      <c r="V1442" t="str">
        <f>IFERROR(_xlfn.XLOOKUP(tb_C101[[#This Row],[OS]],[1]!tb_C103[OS],[1]!tb_C103[DESCRICAO]),"0")</f>
        <v>CORRETIVA</v>
      </c>
      <c r="W1442" t="str">
        <f>IFERROR(_xlfn.XLOOKUP(tb_C101[[#This Row],[OS]],[1]!tb_C103[OS],[1]!tb_C103[DESCRICAO2]),"0")</f>
        <v>Eletrico</v>
      </c>
    </row>
    <row r="1443" spans="1:23" x14ac:dyDescent="0.25">
      <c r="A1443" s="7">
        <v>1406</v>
      </c>
      <c r="B1443" t="s">
        <v>24</v>
      </c>
      <c r="C1443">
        <v>506</v>
      </c>
      <c r="D1443" s="8" t="s">
        <v>819</v>
      </c>
      <c r="H1443" t="s">
        <v>750</v>
      </c>
      <c r="I1443" s="9">
        <v>45279.312152777777</v>
      </c>
      <c r="J1443" s="9">
        <v>45279.309467592589</v>
      </c>
      <c r="K1443" s="9">
        <v>45279.319444444445</v>
      </c>
      <c r="L1443" s="9">
        <v>45301.389953703707</v>
      </c>
      <c r="M1443" t="s">
        <v>2845</v>
      </c>
      <c r="N1443" t="s">
        <v>180</v>
      </c>
      <c r="O1443" t="s">
        <v>204</v>
      </c>
      <c r="P1443" t="s">
        <v>189</v>
      </c>
      <c r="R1443" t="s">
        <v>2846</v>
      </c>
      <c r="S1443" s="9">
        <v>45301.389976851853</v>
      </c>
      <c r="T1443">
        <v>43181706833</v>
      </c>
      <c r="U1443" t="s">
        <v>183</v>
      </c>
      <c r="V1443" t="str">
        <f>IFERROR(_xlfn.XLOOKUP(tb_C101[[#This Row],[OS]],[1]!tb_C103[OS],[1]!tb_C103[DESCRICAO]),"0")</f>
        <v>CORRETIVA</v>
      </c>
      <c r="W1443" t="str">
        <f>IFERROR(_xlfn.XLOOKUP(tb_C101[[#This Row],[OS]],[1]!tb_C103[OS],[1]!tb_C103[DESCRICAO2]),"0")</f>
        <v>Eletrico</v>
      </c>
    </row>
    <row r="1444" spans="1:23" x14ac:dyDescent="0.25">
      <c r="A1444" s="7">
        <v>1407</v>
      </c>
      <c r="B1444" t="s">
        <v>175</v>
      </c>
      <c r="C1444">
        <v>204</v>
      </c>
      <c r="D1444" s="8" t="s">
        <v>282</v>
      </c>
      <c r="H1444" t="s">
        <v>774</v>
      </c>
      <c r="I1444" s="9">
        <v>45279.401180555556</v>
      </c>
      <c r="J1444" s="9"/>
      <c r="K1444" s="9"/>
      <c r="L1444" s="9">
        <v>45301.390127314815</v>
      </c>
      <c r="M1444" t="s">
        <v>2847</v>
      </c>
      <c r="N1444" t="s">
        <v>180</v>
      </c>
      <c r="O1444" t="s">
        <v>181</v>
      </c>
      <c r="P1444" t="s">
        <v>189</v>
      </c>
      <c r="R1444" t="s">
        <v>2848</v>
      </c>
      <c r="S1444" s="9">
        <v>45301.390150462961</v>
      </c>
      <c r="T1444">
        <v>43181706833</v>
      </c>
      <c r="U1444" t="s">
        <v>183</v>
      </c>
      <c r="V1444" t="str">
        <f>IFERROR(_xlfn.XLOOKUP(tb_C101[[#This Row],[OS]],[1]!tb_C103[OS],[1]!tb_C103[DESCRICAO]),"0")</f>
        <v>CORRETIVA</v>
      </c>
      <c r="W1444" t="str">
        <f>IFERROR(_xlfn.XLOOKUP(tb_C101[[#This Row],[OS]],[1]!tb_C103[OS],[1]!tb_C103[DESCRICAO2]),"0")</f>
        <v>Mecanico</v>
      </c>
    </row>
    <row r="1445" spans="1:23" x14ac:dyDescent="0.25">
      <c r="A1445" s="7">
        <v>1408</v>
      </c>
      <c r="B1445" t="s">
        <v>220</v>
      </c>
      <c r="C1445">
        <v>302</v>
      </c>
      <c r="D1445" s="8" t="s">
        <v>787</v>
      </c>
      <c r="H1445" t="s">
        <v>750</v>
      </c>
      <c r="I1445" s="9">
        <v>45279.460509259261</v>
      </c>
      <c r="J1445" s="9">
        <v>45279.459548611114</v>
      </c>
      <c r="K1445" s="9">
        <v>45279.520833333336</v>
      </c>
      <c r="L1445" s="9">
        <v>45301.390497685185</v>
      </c>
      <c r="M1445" t="s">
        <v>2849</v>
      </c>
      <c r="N1445" t="s">
        <v>180</v>
      </c>
      <c r="O1445" t="s">
        <v>204</v>
      </c>
      <c r="P1445" t="s">
        <v>189</v>
      </c>
      <c r="R1445" t="s">
        <v>2850</v>
      </c>
      <c r="S1445" s="9">
        <v>45301.390520833331</v>
      </c>
      <c r="T1445">
        <v>43181706833</v>
      </c>
      <c r="U1445" t="s">
        <v>183</v>
      </c>
      <c r="V1445" t="str">
        <f>IFERROR(_xlfn.XLOOKUP(tb_C101[[#This Row],[OS]],[1]!tb_C103[OS],[1]!tb_C103[DESCRICAO]),"0")</f>
        <v>CORRETIVA</v>
      </c>
      <c r="W1445" t="str">
        <f>IFERROR(_xlfn.XLOOKUP(tb_C101[[#This Row],[OS]],[1]!tb_C103[OS],[1]!tb_C103[DESCRICAO2]),"0")</f>
        <v>Eletrico</v>
      </c>
    </row>
    <row r="1446" spans="1:23" x14ac:dyDescent="0.25">
      <c r="A1446" s="7">
        <v>1409</v>
      </c>
      <c r="B1446" t="s">
        <v>79</v>
      </c>
      <c r="D1446" s="8"/>
      <c r="H1446" t="s">
        <v>744</v>
      </c>
      <c r="I1446" s="9">
        <v>45279.615312499998</v>
      </c>
      <c r="J1446" s="9"/>
      <c r="K1446" s="9"/>
      <c r="L1446" s="9">
        <v>45301.395335648151</v>
      </c>
      <c r="M1446" t="s">
        <v>2851</v>
      </c>
      <c r="N1446" t="s">
        <v>180</v>
      </c>
      <c r="O1446" t="s">
        <v>181</v>
      </c>
      <c r="P1446" t="s">
        <v>182</v>
      </c>
      <c r="R1446" t="s">
        <v>2852</v>
      </c>
      <c r="S1446" s="9">
        <v>45301.395358796297</v>
      </c>
      <c r="T1446">
        <v>43181706833</v>
      </c>
      <c r="U1446" t="s">
        <v>183</v>
      </c>
      <c r="V1446" t="str">
        <f>IFERROR(_xlfn.XLOOKUP(tb_C101[[#This Row],[OS]],[1]!tb_C103[OS],[1]!tb_C103[DESCRICAO]),"0")</f>
        <v>CORRETIVA</v>
      </c>
      <c r="W1446" t="str">
        <f>IFERROR(_xlfn.XLOOKUP(tb_C101[[#This Row],[OS]],[1]!tb_C103[OS],[1]!tb_C103[DESCRICAO2]),"0")</f>
        <v>Mecanico</v>
      </c>
    </row>
    <row r="1447" spans="1:23" x14ac:dyDescent="0.25">
      <c r="A1447" s="7">
        <v>1410</v>
      </c>
      <c r="B1447" t="s">
        <v>175</v>
      </c>
      <c r="C1447">
        <v>206</v>
      </c>
      <c r="D1447" s="8" t="s">
        <v>793</v>
      </c>
      <c r="H1447" t="s">
        <v>2642</v>
      </c>
      <c r="I1447" s="9">
        <v>45279.661840277775</v>
      </c>
      <c r="J1447" s="9">
        <v>45279.661793981482</v>
      </c>
      <c r="K1447" s="9">
        <v>45279.6875</v>
      </c>
      <c r="L1447" s="9">
        <v>45301.395752314813</v>
      </c>
      <c r="M1447" t="s">
        <v>2853</v>
      </c>
      <c r="N1447" t="s">
        <v>180</v>
      </c>
      <c r="O1447" t="s">
        <v>204</v>
      </c>
      <c r="P1447" t="s">
        <v>182</v>
      </c>
      <c r="R1447" t="s">
        <v>2799</v>
      </c>
      <c r="S1447" s="9">
        <v>45301.39576388889</v>
      </c>
      <c r="T1447">
        <v>43181706833</v>
      </c>
      <c r="U1447" t="s">
        <v>183</v>
      </c>
      <c r="V1447" t="str">
        <f>IFERROR(_xlfn.XLOOKUP(tb_C101[[#This Row],[OS]],[1]!tb_C103[OS],[1]!tb_C103[DESCRICAO]),"0")</f>
        <v>CORRETIVA</v>
      </c>
      <c r="W1447" t="str">
        <f>IFERROR(_xlfn.XLOOKUP(tb_C101[[#This Row],[OS]],[1]!tb_C103[OS],[1]!tb_C103[DESCRICAO2]),"0")</f>
        <v>Eletrico</v>
      </c>
    </row>
    <row r="1448" spans="1:23" x14ac:dyDescent="0.25">
      <c r="A1448" s="7">
        <v>1411</v>
      </c>
      <c r="B1448" t="s">
        <v>175</v>
      </c>
      <c r="C1448">
        <v>207</v>
      </c>
      <c r="D1448" s="8" t="s">
        <v>760</v>
      </c>
      <c r="H1448" t="s">
        <v>731</v>
      </c>
      <c r="I1448" s="9">
        <v>45280.399074074077</v>
      </c>
      <c r="J1448" s="9"/>
      <c r="K1448" s="9"/>
      <c r="L1448" s="9">
        <v>45301.395972222221</v>
      </c>
      <c r="M1448" t="s">
        <v>2854</v>
      </c>
      <c r="N1448" t="s">
        <v>180</v>
      </c>
      <c r="O1448" t="s">
        <v>181</v>
      </c>
      <c r="P1448" t="s">
        <v>189</v>
      </c>
      <c r="R1448" t="s">
        <v>2855</v>
      </c>
      <c r="S1448" s="9">
        <v>45301.395983796298</v>
      </c>
      <c r="T1448">
        <v>43181706833</v>
      </c>
      <c r="U1448" t="s">
        <v>183</v>
      </c>
      <c r="V1448" t="str">
        <f>IFERROR(_xlfn.XLOOKUP(tb_C101[[#This Row],[OS]],[1]!tb_C103[OS],[1]!tb_C103[DESCRICAO]),"0")</f>
        <v>MELHORIA</v>
      </c>
      <c r="W1448" t="str">
        <f>IFERROR(_xlfn.XLOOKUP(tb_C101[[#This Row],[OS]],[1]!tb_C103[OS],[1]!tb_C103[DESCRICAO2]),"0")</f>
        <v>Mecanico</v>
      </c>
    </row>
    <row r="1449" spans="1:23" x14ac:dyDescent="0.25">
      <c r="A1449" s="7">
        <v>1412</v>
      </c>
      <c r="B1449" t="s">
        <v>858</v>
      </c>
      <c r="C1449">
        <v>1005</v>
      </c>
      <c r="D1449" s="8" t="s">
        <v>2856</v>
      </c>
      <c r="H1449" t="s">
        <v>750</v>
      </c>
      <c r="I1449" s="9">
        <v>45280.437314814815</v>
      </c>
      <c r="J1449" s="9">
        <v>45280.436226851853</v>
      </c>
      <c r="K1449" s="9">
        <v>45280.444444444445</v>
      </c>
      <c r="L1449" s="9">
        <v>45301.39638888889</v>
      </c>
      <c r="M1449" t="s">
        <v>2857</v>
      </c>
      <c r="N1449" t="s">
        <v>180</v>
      </c>
      <c r="O1449" t="s">
        <v>204</v>
      </c>
      <c r="P1449" t="s">
        <v>189</v>
      </c>
      <c r="R1449" t="s">
        <v>2858</v>
      </c>
      <c r="S1449" s="9">
        <v>45301.396412037036</v>
      </c>
      <c r="T1449">
        <v>43181706833</v>
      </c>
      <c r="U1449" t="s">
        <v>183</v>
      </c>
      <c r="V1449" t="str">
        <f>IFERROR(_xlfn.XLOOKUP(tb_C101[[#This Row],[OS]],[1]!tb_C103[OS],[1]!tb_C103[DESCRICAO]),"0")</f>
        <v>CORRETIVA</v>
      </c>
      <c r="W1449" t="str">
        <f>IFERROR(_xlfn.XLOOKUP(tb_C101[[#This Row],[OS]],[1]!tb_C103[OS],[1]!tb_C103[DESCRICAO2]),"0")</f>
        <v>Mecanico</v>
      </c>
    </row>
    <row r="1450" spans="1:23" x14ac:dyDescent="0.25">
      <c r="A1450" s="7">
        <v>1413</v>
      </c>
      <c r="B1450" t="s">
        <v>175</v>
      </c>
      <c r="C1450">
        <v>207</v>
      </c>
      <c r="D1450" s="8" t="s">
        <v>760</v>
      </c>
      <c r="H1450" t="s">
        <v>723</v>
      </c>
      <c r="I1450" s="9">
        <v>45280.60428240741</v>
      </c>
      <c r="J1450" s="9"/>
      <c r="K1450" s="9"/>
      <c r="L1450" s="9">
        <v>45670.635995370372</v>
      </c>
      <c r="N1450" t="s">
        <v>180</v>
      </c>
      <c r="O1450" t="s">
        <v>181</v>
      </c>
      <c r="P1450" t="s">
        <v>182</v>
      </c>
      <c r="R1450" t="s">
        <v>2859</v>
      </c>
      <c r="S1450" s="9">
        <v>45670.636006944442</v>
      </c>
      <c r="T1450">
        <v>883353</v>
      </c>
      <c r="U1450" t="s">
        <v>183</v>
      </c>
      <c r="V1450" t="str">
        <f>IFERROR(_xlfn.XLOOKUP(tb_C101[[#This Row],[OS]],[1]!tb_C103[OS],[1]!tb_C103[DESCRICAO]),"0")</f>
        <v>CORRETIVA</v>
      </c>
      <c r="W1450" t="str">
        <f>IFERROR(_xlfn.XLOOKUP(tb_C101[[#This Row],[OS]],[1]!tb_C103[OS],[1]!tb_C103[DESCRICAO2]),"0")</f>
        <v>Eletrico</v>
      </c>
    </row>
    <row r="1451" spans="1:23" x14ac:dyDescent="0.25">
      <c r="A1451" s="7">
        <v>1414</v>
      </c>
      <c r="B1451" t="s">
        <v>24</v>
      </c>
      <c r="C1451">
        <v>1003</v>
      </c>
      <c r="D1451" s="8" t="s">
        <v>2044</v>
      </c>
      <c r="H1451" t="s">
        <v>750</v>
      </c>
      <c r="I1451" s="9">
        <v>45281.247604166667</v>
      </c>
      <c r="J1451" s="9">
        <v>45281.245266203703</v>
      </c>
      <c r="K1451" s="9">
        <v>45281.25</v>
      </c>
      <c r="L1451" s="9">
        <v>45301.397037037037</v>
      </c>
      <c r="M1451" t="s">
        <v>2860</v>
      </c>
      <c r="N1451" t="s">
        <v>180</v>
      </c>
      <c r="O1451" t="s">
        <v>204</v>
      </c>
      <c r="P1451" t="s">
        <v>189</v>
      </c>
      <c r="R1451" t="s">
        <v>2861</v>
      </c>
      <c r="S1451" s="9">
        <v>45301.397048611114</v>
      </c>
      <c r="T1451">
        <v>43181706833</v>
      </c>
      <c r="U1451" t="s">
        <v>183</v>
      </c>
      <c r="V1451" t="str">
        <f>IFERROR(_xlfn.XLOOKUP(tb_C101[[#This Row],[OS]],[1]!tb_C103[OS],[1]!tb_C103[DESCRICAO]),"0")</f>
        <v>CORRETIVA</v>
      </c>
      <c r="W1451" t="str">
        <f>IFERROR(_xlfn.XLOOKUP(tb_C101[[#This Row],[OS]],[1]!tb_C103[OS],[1]!tb_C103[DESCRICAO2]),"0")</f>
        <v>Mecanico</v>
      </c>
    </row>
    <row r="1452" spans="1:23" x14ac:dyDescent="0.25">
      <c r="A1452" s="7">
        <v>1415</v>
      </c>
      <c r="B1452" t="s">
        <v>184</v>
      </c>
      <c r="C1452">
        <v>108</v>
      </c>
      <c r="D1452" s="8" t="s">
        <v>317</v>
      </c>
      <c r="E1452" t="s">
        <v>229</v>
      </c>
      <c r="F1452" t="s">
        <v>373</v>
      </c>
      <c r="G1452" t="s">
        <v>2862</v>
      </c>
      <c r="H1452" t="s">
        <v>557</v>
      </c>
      <c r="I1452" s="9">
        <v>45281.343692129631</v>
      </c>
      <c r="J1452" s="9"/>
      <c r="K1452" s="9"/>
      <c r="L1452" s="9">
        <v>45301.397326388891</v>
      </c>
      <c r="M1452" t="s">
        <v>2863</v>
      </c>
      <c r="N1452" t="s">
        <v>180</v>
      </c>
      <c r="O1452" t="s">
        <v>181</v>
      </c>
      <c r="P1452" t="s">
        <v>189</v>
      </c>
      <c r="Q1452" t="s">
        <v>308</v>
      </c>
      <c r="R1452" t="s">
        <v>2864</v>
      </c>
      <c r="S1452" s="9">
        <v>45358.311932870369</v>
      </c>
      <c r="T1452">
        <v>43181706833</v>
      </c>
      <c r="U1452" t="s">
        <v>183</v>
      </c>
      <c r="V1452" t="str">
        <f>IFERROR(_xlfn.XLOOKUP(tb_C101[[#This Row],[OS]],[1]!tb_C103[OS],[1]!tb_C103[DESCRICAO]),"0")</f>
        <v>CORRETIVA</v>
      </c>
      <c r="W1452" t="str">
        <f>IFERROR(_xlfn.XLOOKUP(tb_C101[[#This Row],[OS]],[1]!tb_C103[OS],[1]!tb_C103[DESCRICAO2]),"0")</f>
        <v>Mecanico</v>
      </c>
    </row>
    <row r="1453" spans="1:23" x14ac:dyDescent="0.25">
      <c r="A1453" s="7">
        <v>1416</v>
      </c>
      <c r="B1453" t="s">
        <v>175</v>
      </c>
      <c r="C1453">
        <v>206</v>
      </c>
      <c r="D1453" s="8" t="s">
        <v>793</v>
      </c>
      <c r="H1453" t="s">
        <v>774</v>
      </c>
      <c r="I1453" s="9">
        <v>45281.559918981482</v>
      </c>
      <c r="J1453" s="9"/>
      <c r="K1453" s="9"/>
      <c r="L1453" s="9">
        <v>45670.636678240742</v>
      </c>
      <c r="N1453" t="s">
        <v>180</v>
      </c>
      <c r="O1453" t="s">
        <v>181</v>
      </c>
      <c r="P1453" t="s">
        <v>189</v>
      </c>
      <c r="R1453" t="s">
        <v>2865</v>
      </c>
      <c r="S1453" s="9">
        <v>45670.636701388888</v>
      </c>
      <c r="T1453">
        <v>883353</v>
      </c>
      <c r="U1453" t="s">
        <v>183</v>
      </c>
      <c r="V1453" t="str">
        <f>IFERROR(_xlfn.XLOOKUP(tb_C101[[#This Row],[OS]],[1]!tb_C103[OS],[1]!tb_C103[DESCRICAO]),"0")</f>
        <v>CORRETIVA</v>
      </c>
      <c r="W1453" t="str">
        <f>IFERROR(_xlfn.XLOOKUP(tb_C101[[#This Row],[OS]],[1]!tb_C103[OS],[1]!tb_C103[DESCRICAO2]),"0")</f>
        <v>Eletrico</v>
      </c>
    </row>
    <row r="1454" spans="1:23" x14ac:dyDescent="0.25">
      <c r="A1454" s="7">
        <v>1417</v>
      </c>
      <c r="B1454" t="s">
        <v>175</v>
      </c>
      <c r="C1454">
        <v>207</v>
      </c>
      <c r="D1454" s="8" t="s">
        <v>760</v>
      </c>
      <c r="H1454" t="s">
        <v>774</v>
      </c>
      <c r="I1454" s="9">
        <v>45281.562037037038</v>
      </c>
      <c r="J1454" s="9">
        <v>45281.561331018522</v>
      </c>
      <c r="K1454" s="9"/>
      <c r="L1454" s="9"/>
      <c r="N1454" t="s">
        <v>215</v>
      </c>
      <c r="O1454" t="s">
        <v>204</v>
      </c>
      <c r="P1454" t="s">
        <v>189</v>
      </c>
      <c r="R1454" t="s">
        <v>2866</v>
      </c>
      <c r="S1454" s="9"/>
      <c r="U1454" t="s">
        <v>183</v>
      </c>
      <c r="V1454" t="str">
        <f>IFERROR(_xlfn.XLOOKUP(tb_C101[[#This Row],[OS]],[1]!tb_C103[OS],[1]!tb_C103[DESCRICAO]),"0")</f>
        <v>CORRETIVA</v>
      </c>
      <c r="W1454" t="str">
        <f>IFERROR(_xlfn.XLOOKUP(tb_C101[[#This Row],[OS]],[1]!tb_C103[OS],[1]!tb_C103[DESCRICAO2]),"0")</f>
        <v>Eletrico</v>
      </c>
    </row>
    <row r="1455" spans="1:23" x14ac:dyDescent="0.25">
      <c r="A1455" s="7">
        <v>1418</v>
      </c>
      <c r="B1455" t="s">
        <v>184</v>
      </c>
      <c r="D1455" s="8"/>
      <c r="H1455" t="s">
        <v>2551</v>
      </c>
      <c r="I1455" s="9">
        <v>45282.421261574076</v>
      </c>
      <c r="J1455" s="9"/>
      <c r="K1455" s="9"/>
      <c r="L1455" s="9">
        <v>45301.410925925928</v>
      </c>
      <c r="M1455" t="s">
        <v>2867</v>
      </c>
      <c r="N1455" t="s">
        <v>180</v>
      </c>
      <c r="O1455" t="s">
        <v>181</v>
      </c>
      <c r="P1455" t="s">
        <v>189</v>
      </c>
      <c r="R1455" t="s">
        <v>2868</v>
      </c>
      <c r="S1455" s="9">
        <v>45301.410949074074</v>
      </c>
      <c r="T1455">
        <v>43181706833</v>
      </c>
      <c r="U1455" t="s">
        <v>183</v>
      </c>
      <c r="V1455" t="str">
        <f>IFERROR(_xlfn.XLOOKUP(tb_C101[[#This Row],[OS]],[1]!tb_C103[OS],[1]!tb_C103[DESCRICAO]),"0")</f>
        <v>PREVENTIVA</v>
      </c>
      <c r="W1455" t="str">
        <f>IFERROR(_xlfn.XLOOKUP(tb_C101[[#This Row],[OS]],[1]!tb_C103[OS],[1]!tb_C103[DESCRICAO2]),"0")</f>
        <v>Mecanico</v>
      </c>
    </row>
    <row r="1456" spans="1:23" x14ac:dyDescent="0.25">
      <c r="A1456" s="7">
        <v>1419</v>
      </c>
      <c r="B1456" t="s">
        <v>175</v>
      </c>
      <c r="C1456">
        <v>206</v>
      </c>
      <c r="D1456" s="8" t="s">
        <v>793</v>
      </c>
      <c r="H1456" t="s">
        <v>774</v>
      </c>
      <c r="I1456" s="9">
        <v>45282.496655092589</v>
      </c>
      <c r="J1456" s="9">
        <v>45282.496006944442</v>
      </c>
      <c r="K1456" s="9">
        <v>45282.520833333336</v>
      </c>
      <c r="L1456" s="9">
        <v>45301.400196759256</v>
      </c>
      <c r="M1456" t="s">
        <v>2869</v>
      </c>
      <c r="N1456" t="s">
        <v>180</v>
      </c>
      <c r="O1456" t="s">
        <v>204</v>
      </c>
      <c r="P1456" t="s">
        <v>189</v>
      </c>
      <c r="R1456" t="s">
        <v>2870</v>
      </c>
      <c r="S1456" s="9">
        <v>45301.400243055556</v>
      </c>
      <c r="T1456">
        <v>43181706833</v>
      </c>
      <c r="U1456" t="s">
        <v>183</v>
      </c>
      <c r="V1456" t="str">
        <f>IFERROR(_xlfn.XLOOKUP(tb_C101[[#This Row],[OS]],[1]!tb_C103[OS],[1]!tb_C103[DESCRICAO]),"0")</f>
        <v>CORRETIVA</v>
      </c>
      <c r="W1456" t="str">
        <f>IFERROR(_xlfn.XLOOKUP(tb_C101[[#This Row],[OS]],[1]!tb_C103[OS],[1]!tb_C103[DESCRICAO2]),"0")</f>
        <v>Eletrico</v>
      </c>
    </row>
    <row r="1457" spans="1:23" x14ac:dyDescent="0.25">
      <c r="A1457" s="7">
        <v>1420</v>
      </c>
      <c r="B1457" t="s">
        <v>79</v>
      </c>
      <c r="D1457" s="8"/>
      <c r="H1457" t="s">
        <v>744</v>
      </c>
      <c r="I1457" s="9">
        <v>45282.637141203704</v>
      </c>
      <c r="J1457" s="9"/>
      <c r="K1457" s="9"/>
      <c r="L1457" s="9">
        <v>45301.402326388888</v>
      </c>
      <c r="M1457" t="s">
        <v>2871</v>
      </c>
      <c r="N1457" t="s">
        <v>180</v>
      </c>
      <c r="O1457" t="s">
        <v>181</v>
      </c>
      <c r="P1457" t="s">
        <v>182</v>
      </c>
      <c r="R1457" t="s">
        <v>2872</v>
      </c>
      <c r="S1457" s="9">
        <v>45301.402337962965</v>
      </c>
      <c r="T1457">
        <v>43181706833</v>
      </c>
      <c r="U1457" t="s">
        <v>183</v>
      </c>
      <c r="V1457" t="str">
        <f>IFERROR(_xlfn.XLOOKUP(tb_C101[[#This Row],[OS]],[1]!tb_C103[OS],[1]!tb_C103[DESCRICAO]),"0")</f>
        <v>CORRETIVA</v>
      </c>
      <c r="W1457" t="str">
        <f>IFERROR(_xlfn.XLOOKUP(tb_C101[[#This Row],[OS]],[1]!tb_C103[OS],[1]!tb_C103[DESCRICAO2]),"0")</f>
        <v>Eletrico</v>
      </c>
    </row>
    <row r="1458" spans="1:23" x14ac:dyDescent="0.25">
      <c r="A1458" s="7">
        <v>1421</v>
      </c>
      <c r="B1458" t="s">
        <v>175</v>
      </c>
      <c r="C1458">
        <v>206</v>
      </c>
      <c r="D1458" s="8" t="s">
        <v>793</v>
      </c>
      <c r="H1458" t="s">
        <v>2642</v>
      </c>
      <c r="I1458" s="9">
        <v>45282.781643518516</v>
      </c>
      <c r="J1458" s="9">
        <v>45282.781458333331</v>
      </c>
      <c r="K1458" s="9">
        <v>45282.805555555555</v>
      </c>
      <c r="L1458" s="9">
        <v>45301.402511574073</v>
      </c>
      <c r="M1458" s="6" t="s">
        <v>2873</v>
      </c>
      <c r="N1458" t="s">
        <v>180</v>
      </c>
      <c r="O1458" t="s">
        <v>204</v>
      </c>
      <c r="P1458" s="6" t="s">
        <v>182</v>
      </c>
      <c r="R1458" t="s">
        <v>2799</v>
      </c>
      <c r="S1458" s="9">
        <v>45301.40253472222</v>
      </c>
      <c r="T1458">
        <v>43181706833</v>
      </c>
      <c r="U1458" t="s">
        <v>183</v>
      </c>
      <c r="V1458" t="str">
        <f>IFERROR(_xlfn.XLOOKUP(tb_C101[[#This Row],[OS]],[1]!tb_C103[OS],[1]!tb_C103[DESCRICAO]),"0")</f>
        <v>CORRETIVA</v>
      </c>
      <c r="W1458" t="str">
        <f>IFERROR(_xlfn.XLOOKUP(tb_C101[[#This Row],[OS]],[1]!tb_C103[OS],[1]!tb_C103[DESCRICAO2]),"0")</f>
        <v>Eletrico</v>
      </c>
    </row>
    <row r="1459" spans="1:23" x14ac:dyDescent="0.25">
      <c r="A1459" s="7">
        <v>1422</v>
      </c>
      <c r="B1459" t="s">
        <v>184</v>
      </c>
      <c r="C1459">
        <v>115</v>
      </c>
      <c r="D1459" s="8" t="s">
        <v>197</v>
      </c>
      <c r="E1459" t="s">
        <v>198</v>
      </c>
      <c r="F1459" t="s">
        <v>300</v>
      </c>
      <c r="G1459" t="s">
        <v>540</v>
      </c>
      <c r="H1459" t="s">
        <v>352</v>
      </c>
      <c r="I1459" s="9">
        <v>45283.134710648148</v>
      </c>
      <c r="J1459" s="9">
        <v>45283.020833333336</v>
      </c>
      <c r="K1459" s="9">
        <v>45283.09375</v>
      </c>
      <c r="L1459" s="9">
        <v>45301.402881944443</v>
      </c>
      <c r="M1459" t="s">
        <v>2874</v>
      </c>
      <c r="N1459" t="s">
        <v>180</v>
      </c>
      <c r="O1459" t="s">
        <v>204</v>
      </c>
      <c r="P1459" t="s">
        <v>331</v>
      </c>
      <c r="Q1459" t="s">
        <v>308</v>
      </c>
      <c r="R1459" t="s">
        <v>2875</v>
      </c>
      <c r="S1459" s="9">
        <v>45301.402905092589</v>
      </c>
      <c r="T1459">
        <v>43181706833</v>
      </c>
      <c r="U1459" t="s">
        <v>183</v>
      </c>
      <c r="V1459" t="str">
        <f>IFERROR(_xlfn.XLOOKUP(tb_C101[[#This Row],[OS]],[1]!tb_C103[OS],[1]!tb_C103[DESCRICAO]),"0")</f>
        <v>CORRETIVA</v>
      </c>
      <c r="W1459" t="str">
        <f>IFERROR(_xlfn.XLOOKUP(tb_C101[[#This Row],[OS]],[1]!tb_C103[OS],[1]!tb_C103[DESCRICAO2]),"0")</f>
        <v>Mecanico</v>
      </c>
    </row>
    <row r="1460" spans="1:23" x14ac:dyDescent="0.25">
      <c r="A1460" s="7">
        <v>1423</v>
      </c>
      <c r="B1460" t="s">
        <v>175</v>
      </c>
      <c r="C1460">
        <v>207</v>
      </c>
      <c r="D1460" s="8" t="s">
        <v>760</v>
      </c>
      <c r="H1460" t="s">
        <v>774</v>
      </c>
      <c r="I1460" s="9">
        <v>45283.282256944447</v>
      </c>
      <c r="J1460" s="9">
        <v>45283.281365740739</v>
      </c>
      <c r="K1460" s="9"/>
      <c r="L1460" s="9"/>
      <c r="N1460" t="s">
        <v>215</v>
      </c>
      <c r="O1460" t="s">
        <v>204</v>
      </c>
      <c r="P1460" t="s">
        <v>189</v>
      </c>
      <c r="R1460" t="s">
        <v>2876</v>
      </c>
      <c r="S1460" s="9"/>
      <c r="U1460" t="s">
        <v>183</v>
      </c>
      <c r="V1460" t="str">
        <f>IFERROR(_xlfn.XLOOKUP(tb_C101[[#This Row],[OS]],[1]!tb_C103[OS],[1]!tb_C103[DESCRICAO]),"0")</f>
        <v>CORRETIVA</v>
      </c>
      <c r="W1460" t="str">
        <f>IFERROR(_xlfn.XLOOKUP(tb_C101[[#This Row],[OS]],[1]!tb_C103[OS],[1]!tb_C103[DESCRICAO2]),"0")</f>
        <v>Eletrico</v>
      </c>
    </row>
    <row r="1461" spans="1:23" x14ac:dyDescent="0.25">
      <c r="A1461" s="7">
        <v>1424</v>
      </c>
      <c r="B1461" t="s">
        <v>24</v>
      </c>
      <c r="C1461">
        <v>507</v>
      </c>
      <c r="D1461" s="8" t="s">
        <v>757</v>
      </c>
      <c r="H1461" t="s">
        <v>750</v>
      </c>
      <c r="I1461" s="9">
        <v>45283.392291666663</v>
      </c>
      <c r="J1461" s="9">
        <v>45283.390636574077</v>
      </c>
      <c r="K1461" s="9">
        <v>45283.416666666664</v>
      </c>
      <c r="L1461" s="9">
        <v>45301.40315972222</v>
      </c>
      <c r="M1461" t="s">
        <v>2877</v>
      </c>
      <c r="N1461" t="s">
        <v>180</v>
      </c>
      <c r="O1461" t="s">
        <v>204</v>
      </c>
      <c r="P1461" t="s">
        <v>189</v>
      </c>
      <c r="R1461" t="s">
        <v>2878</v>
      </c>
      <c r="S1461" s="9">
        <v>45301.403182870374</v>
      </c>
      <c r="T1461">
        <v>43181706833</v>
      </c>
      <c r="U1461" t="s">
        <v>183</v>
      </c>
      <c r="V1461" t="str">
        <f>IFERROR(_xlfn.XLOOKUP(tb_C101[[#This Row],[OS]],[1]!tb_C103[OS],[1]!tb_C103[DESCRICAO]),"0")</f>
        <v>CORRETIVA</v>
      </c>
      <c r="W1461" t="str">
        <f>IFERROR(_xlfn.XLOOKUP(tb_C101[[#This Row],[OS]],[1]!tb_C103[OS],[1]!tb_C103[DESCRICAO2]),"0")</f>
        <v>Eletrico</v>
      </c>
    </row>
    <row r="1462" spans="1:23" x14ac:dyDescent="0.25">
      <c r="A1462" s="7">
        <v>1425</v>
      </c>
      <c r="B1462" t="s">
        <v>175</v>
      </c>
      <c r="C1462">
        <v>206</v>
      </c>
      <c r="D1462" s="8" t="s">
        <v>793</v>
      </c>
      <c r="H1462" t="s">
        <v>723</v>
      </c>
      <c r="I1462" s="9">
        <v>45286.838969907411</v>
      </c>
      <c r="J1462" s="9"/>
      <c r="K1462" s="9"/>
      <c r="L1462" s="9">
        <v>45301.403738425928</v>
      </c>
      <c r="M1462" t="s">
        <v>2879</v>
      </c>
      <c r="N1462" t="s">
        <v>180</v>
      </c>
      <c r="O1462" t="s">
        <v>181</v>
      </c>
      <c r="P1462" t="s">
        <v>182</v>
      </c>
      <c r="R1462" t="s">
        <v>2880</v>
      </c>
      <c r="S1462" s="9">
        <v>45301.403773148151</v>
      </c>
      <c r="T1462">
        <v>43181706833</v>
      </c>
      <c r="U1462" t="s">
        <v>183</v>
      </c>
      <c r="V1462" t="str">
        <f>IFERROR(_xlfn.XLOOKUP(tb_C101[[#This Row],[OS]],[1]!tb_C103[OS],[1]!tb_C103[DESCRICAO]),"0")</f>
        <v>CORRETIVA</v>
      </c>
      <c r="W1462" t="str">
        <f>IFERROR(_xlfn.XLOOKUP(tb_C101[[#This Row],[OS]],[1]!tb_C103[OS],[1]!tb_C103[DESCRICAO2]),"0")</f>
        <v>Mecanico</v>
      </c>
    </row>
    <row r="1463" spans="1:23" x14ac:dyDescent="0.25">
      <c r="A1463" s="7">
        <v>1426</v>
      </c>
      <c r="B1463" t="s">
        <v>184</v>
      </c>
      <c r="C1463">
        <v>108</v>
      </c>
      <c r="D1463" s="8" t="s">
        <v>317</v>
      </c>
      <c r="E1463" t="s">
        <v>345</v>
      </c>
      <c r="H1463" t="s">
        <v>352</v>
      </c>
      <c r="I1463" s="9">
        <v>45287.161377314813</v>
      </c>
      <c r="J1463" s="9">
        <v>45286.947916666664</v>
      </c>
      <c r="K1463" s="9">
        <v>45287.020833333336</v>
      </c>
      <c r="L1463" s="9">
        <v>45301.404004629629</v>
      </c>
      <c r="M1463" t="s">
        <v>2881</v>
      </c>
      <c r="N1463" t="s">
        <v>180</v>
      </c>
      <c r="O1463" t="s">
        <v>204</v>
      </c>
      <c r="P1463" t="s">
        <v>331</v>
      </c>
      <c r="R1463" t="s">
        <v>2882</v>
      </c>
      <c r="S1463" s="9">
        <v>45358.31212962963</v>
      </c>
      <c r="T1463">
        <v>43181706833</v>
      </c>
      <c r="U1463" t="s">
        <v>183</v>
      </c>
      <c r="V1463" t="str">
        <f>IFERROR(_xlfn.XLOOKUP(tb_C101[[#This Row],[OS]],[1]!tb_C103[OS],[1]!tb_C103[DESCRICAO]),"0")</f>
        <v>CORRETIVA</v>
      </c>
      <c r="W1463" t="str">
        <f>IFERROR(_xlfn.XLOOKUP(tb_C101[[#This Row],[OS]],[1]!tb_C103[OS],[1]!tb_C103[DESCRICAO2]),"0")</f>
        <v>Eletrico</v>
      </c>
    </row>
    <row r="1464" spans="1:23" x14ac:dyDescent="0.25">
      <c r="A1464" s="7">
        <v>1427</v>
      </c>
      <c r="B1464" t="s">
        <v>175</v>
      </c>
      <c r="C1464">
        <v>207</v>
      </c>
      <c r="D1464" s="8" t="s">
        <v>760</v>
      </c>
      <c r="H1464" t="s">
        <v>774</v>
      </c>
      <c r="I1464" s="9">
        <v>45287.368935185186</v>
      </c>
      <c r="J1464" s="9">
        <v>45287.367824074077</v>
      </c>
      <c r="K1464" s="9">
        <v>45287.375</v>
      </c>
      <c r="L1464" s="9">
        <v>45301.404247685183</v>
      </c>
      <c r="M1464" t="s">
        <v>2883</v>
      </c>
      <c r="N1464" t="s">
        <v>180</v>
      </c>
      <c r="O1464" t="s">
        <v>204</v>
      </c>
      <c r="P1464" t="s">
        <v>189</v>
      </c>
      <c r="R1464" t="s">
        <v>2884</v>
      </c>
      <c r="S1464" s="9">
        <v>45301.404270833336</v>
      </c>
      <c r="T1464">
        <v>43181706833</v>
      </c>
      <c r="U1464" t="s">
        <v>183</v>
      </c>
      <c r="V1464" t="str">
        <f>IFERROR(_xlfn.XLOOKUP(tb_C101[[#This Row],[OS]],[1]!tb_C103[OS],[1]!tb_C103[DESCRICAO]),"0")</f>
        <v>CORRETIVA</v>
      </c>
      <c r="W1464" t="str">
        <f>IFERROR(_xlfn.XLOOKUP(tb_C101[[#This Row],[OS]],[1]!tb_C103[OS],[1]!tb_C103[DESCRICAO2]),"0")</f>
        <v>Mecanico</v>
      </c>
    </row>
    <row r="1465" spans="1:23" x14ac:dyDescent="0.25">
      <c r="A1465" s="7">
        <v>1428</v>
      </c>
      <c r="B1465" t="s">
        <v>184</v>
      </c>
      <c r="C1465">
        <v>108</v>
      </c>
      <c r="D1465" s="8" t="s">
        <v>317</v>
      </c>
      <c r="E1465" t="s">
        <v>198</v>
      </c>
      <c r="H1465" t="s">
        <v>343</v>
      </c>
      <c r="I1465" s="9">
        <v>45287.414004629631</v>
      </c>
      <c r="J1465" s="9">
        <v>45287.375</v>
      </c>
      <c r="K1465" s="9">
        <v>45287.583333333336</v>
      </c>
      <c r="L1465" s="9">
        <v>45301.405347222222</v>
      </c>
      <c r="M1465" t="s">
        <v>2885</v>
      </c>
      <c r="N1465" t="s">
        <v>180</v>
      </c>
      <c r="O1465" t="s">
        <v>204</v>
      </c>
      <c r="P1465" t="s">
        <v>189</v>
      </c>
      <c r="R1465" t="s">
        <v>2886</v>
      </c>
      <c r="S1465" s="9">
        <v>45358.312337962961</v>
      </c>
      <c r="T1465">
        <v>43181706833</v>
      </c>
      <c r="U1465" t="s">
        <v>183</v>
      </c>
      <c r="V1465" t="str">
        <f>IFERROR(_xlfn.XLOOKUP(tb_C101[[#This Row],[OS]],[1]!tb_C103[OS],[1]!tb_C103[DESCRICAO]),"0")</f>
        <v>CORRETIVA</v>
      </c>
      <c r="W1465" t="str">
        <f>IFERROR(_xlfn.XLOOKUP(tb_C101[[#This Row],[OS]],[1]!tb_C103[OS],[1]!tb_C103[DESCRICAO2]),"0")</f>
        <v>Mecanico</v>
      </c>
    </row>
    <row r="1466" spans="1:23" x14ac:dyDescent="0.25">
      <c r="A1466" s="7">
        <v>1429</v>
      </c>
      <c r="B1466" t="s">
        <v>184</v>
      </c>
      <c r="C1466">
        <v>112</v>
      </c>
      <c r="D1466" s="8" t="s">
        <v>237</v>
      </c>
      <c r="E1466" t="s">
        <v>345</v>
      </c>
      <c r="F1466" t="s">
        <v>322</v>
      </c>
      <c r="G1466" t="s">
        <v>1369</v>
      </c>
      <c r="H1466" t="s">
        <v>343</v>
      </c>
      <c r="I1466" s="9">
        <v>45287.415636574071</v>
      </c>
      <c r="J1466" s="9">
        <v>45286.055555555555</v>
      </c>
      <c r="K1466" s="9">
        <v>45286.069444444445</v>
      </c>
      <c r="L1466" s="9">
        <v>45301.406527777777</v>
      </c>
      <c r="M1466" t="s">
        <v>2887</v>
      </c>
      <c r="N1466" t="s">
        <v>180</v>
      </c>
      <c r="O1466" t="s">
        <v>204</v>
      </c>
      <c r="P1466" t="s">
        <v>189</v>
      </c>
      <c r="Q1466" t="s">
        <v>308</v>
      </c>
      <c r="R1466" t="s">
        <v>2888</v>
      </c>
      <c r="S1466" s="9">
        <v>45301.406990740739</v>
      </c>
      <c r="T1466">
        <v>43181706833</v>
      </c>
      <c r="U1466" t="s">
        <v>183</v>
      </c>
      <c r="V1466" t="str">
        <f>IFERROR(_xlfn.XLOOKUP(tb_C101[[#This Row],[OS]],[1]!tb_C103[OS],[1]!tb_C103[DESCRICAO]),"0")</f>
        <v>CORRETIVA</v>
      </c>
      <c r="W1466" t="str">
        <f>IFERROR(_xlfn.XLOOKUP(tb_C101[[#This Row],[OS]],[1]!tb_C103[OS],[1]!tb_C103[DESCRICAO2]),"0")</f>
        <v>Eletrico</v>
      </c>
    </row>
    <row r="1467" spans="1:23" x14ac:dyDescent="0.25">
      <c r="A1467" s="7">
        <v>1430</v>
      </c>
      <c r="B1467" t="s">
        <v>184</v>
      </c>
      <c r="C1467">
        <v>113</v>
      </c>
      <c r="D1467" s="8" t="s">
        <v>213</v>
      </c>
      <c r="E1467" t="s">
        <v>240</v>
      </c>
      <c r="F1467" t="s">
        <v>238</v>
      </c>
      <c r="G1467" t="s">
        <v>338</v>
      </c>
      <c r="H1467" t="s">
        <v>343</v>
      </c>
      <c r="I1467" s="9">
        <v>45287.416724537034</v>
      </c>
      <c r="J1467" s="9"/>
      <c r="K1467" s="9"/>
      <c r="L1467" s="9">
        <v>45306.732847222222</v>
      </c>
      <c r="M1467" t="s">
        <v>2889</v>
      </c>
      <c r="N1467" t="s">
        <v>180</v>
      </c>
      <c r="O1467" t="s">
        <v>181</v>
      </c>
      <c r="P1467" t="s">
        <v>189</v>
      </c>
      <c r="Q1467" t="s">
        <v>308</v>
      </c>
      <c r="R1467" t="s">
        <v>2890</v>
      </c>
      <c r="S1467" s="9">
        <v>45306.732870370368</v>
      </c>
      <c r="T1467">
        <v>43181706833</v>
      </c>
      <c r="U1467" t="s">
        <v>183</v>
      </c>
      <c r="V1467" t="str">
        <f>IFERROR(_xlfn.XLOOKUP(tb_C101[[#This Row],[OS]],[1]!tb_C103[OS],[1]!tb_C103[DESCRICAO]),"0")</f>
        <v>CORRETIVA</v>
      </c>
      <c r="W1467" t="str">
        <f>IFERROR(_xlfn.XLOOKUP(tb_C101[[#This Row],[OS]],[1]!tb_C103[OS],[1]!tb_C103[DESCRICAO2]),"0")</f>
        <v>Eletrico</v>
      </c>
    </row>
    <row r="1468" spans="1:23" x14ac:dyDescent="0.25">
      <c r="A1468" s="7">
        <v>1431</v>
      </c>
      <c r="B1468" t="s">
        <v>184</v>
      </c>
      <c r="C1468">
        <v>108</v>
      </c>
      <c r="D1468" s="8" t="s">
        <v>317</v>
      </c>
      <c r="E1468" t="s">
        <v>245</v>
      </c>
      <c r="H1468" t="s">
        <v>343</v>
      </c>
      <c r="I1468" s="9">
        <v>45287.417881944442</v>
      </c>
      <c r="J1468" s="9"/>
      <c r="K1468" s="9"/>
      <c r="L1468" s="9"/>
      <c r="M1468" t="s">
        <v>2891</v>
      </c>
      <c r="N1468" t="s">
        <v>215</v>
      </c>
      <c r="O1468" t="s">
        <v>181</v>
      </c>
      <c r="P1468" t="s">
        <v>189</v>
      </c>
      <c r="R1468" t="s">
        <v>2892</v>
      </c>
      <c r="S1468" s="9"/>
      <c r="U1468" t="s">
        <v>183</v>
      </c>
      <c r="V1468" t="str">
        <f>IFERROR(_xlfn.XLOOKUP(tb_C101[[#This Row],[OS]],[1]!tb_C103[OS],[1]!tb_C103[DESCRICAO]),"0")</f>
        <v>CORRETIVA</v>
      </c>
      <c r="W1468" t="str">
        <f>IFERROR(_xlfn.XLOOKUP(tb_C101[[#This Row],[OS]],[1]!tb_C103[OS],[1]!tb_C103[DESCRICAO2]),"0")</f>
        <v>Eletrico</v>
      </c>
    </row>
    <row r="1469" spans="1:23" x14ac:dyDescent="0.25">
      <c r="A1469" s="7">
        <v>1432</v>
      </c>
      <c r="B1469" t="s">
        <v>184</v>
      </c>
      <c r="C1469">
        <v>116</v>
      </c>
      <c r="D1469" s="8" t="s">
        <v>290</v>
      </c>
      <c r="E1469" t="s">
        <v>321</v>
      </c>
      <c r="F1469" t="s">
        <v>465</v>
      </c>
      <c r="G1469" t="s">
        <v>2893</v>
      </c>
      <c r="H1469" t="s">
        <v>343</v>
      </c>
      <c r="I1469" s="9">
        <v>45287.419166666667</v>
      </c>
      <c r="J1469" s="9"/>
      <c r="K1469" s="9"/>
      <c r="L1469" s="9">
        <v>45306.733124999999</v>
      </c>
      <c r="M1469" t="s">
        <v>2894</v>
      </c>
      <c r="N1469" t="s">
        <v>180</v>
      </c>
      <c r="O1469" t="s">
        <v>181</v>
      </c>
      <c r="P1469" t="s">
        <v>189</v>
      </c>
      <c r="Q1469" t="s">
        <v>308</v>
      </c>
      <c r="R1469" t="s">
        <v>2895</v>
      </c>
      <c r="S1469" s="9">
        <v>45306.733148148145</v>
      </c>
      <c r="T1469">
        <v>43181706833</v>
      </c>
      <c r="U1469" t="s">
        <v>183</v>
      </c>
      <c r="V1469" t="str">
        <f>IFERROR(_xlfn.XLOOKUP(tb_C101[[#This Row],[OS]],[1]!tb_C103[OS],[1]!tb_C103[DESCRICAO]),"0")</f>
        <v>CORRETIVA</v>
      </c>
      <c r="W1469" t="str">
        <f>IFERROR(_xlfn.XLOOKUP(tb_C101[[#This Row],[OS]],[1]!tb_C103[OS],[1]!tb_C103[DESCRICAO2]),"0")</f>
        <v>Eletrico</v>
      </c>
    </row>
    <row r="1470" spans="1:23" x14ac:dyDescent="0.25">
      <c r="A1470" s="7">
        <v>1433</v>
      </c>
      <c r="B1470" t="s">
        <v>184</v>
      </c>
      <c r="C1470">
        <v>116</v>
      </c>
      <c r="D1470" s="8" t="s">
        <v>290</v>
      </c>
      <c r="E1470" t="s">
        <v>291</v>
      </c>
      <c r="F1470" t="s">
        <v>312</v>
      </c>
      <c r="G1470" t="s">
        <v>863</v>
      </c>
      <c r="H1470" t="s">
        <v>343</v>
      </c>
      <c r="I1470" s="9">
        <v>45287.420046296298</v>
      </c>
      <c r="J1470" s="9"/>
      <c r="K1470" s="9"/>
      <c r="L1470" s="9">
        <v>45670.636863425927</v>
      </c>
      <c r="N1470" t="s">
        <v>180</v>
      </c>
      <c r="O1470" t="s">
        <v>181</v>
      </c>
      <c r="P1470" t="s">
        <v>189</v>
      </c>
      <c r="Q1470" t="s">
        <v>308</v>
      </c>
      <c r="R1470" t="s">
        <v>2896</v>
      </c>
      <c r="S1470" s="9">
        <v>45670.636874999997</v>
      </c>
      <c r="T1470">
        <v>883353</v>
      </c>
      <c r="U1470" t="s">
        <v>183</v>
      </c>
      <c r="V1470" t="str">
        <f>IFERROR(_xlfn.XLOOKUP(tb_C101[[#This Row],[OS]],[1]!tb_C103[OS],[1]!tb_C103[DESCRICAO]),"0")</f>
        <v>CORRETIVA</v>
      </c>
      <c r="W1470" t="str">
        <f>IFERROR(_xlfn.XLOOKUP(tb_C101[[#This Row],[OS]],[1]!tb_C103[OS],[1]!tb_C103[DESCRICAO2]),"0")</f>
        <v>Eletrico</v>
      </c>
    </row>
    <row r="1471" spans="1:23" x14ac:dyDescent="0.25">
      <c r="A1471" s="7">
        <v>1434</v>
      </c>
      <c r="B1471" t="s">
        <v>184</v>
      </c>
      <c r="C1471">
        <v>115</v>
      </c>
      <c r="D1471" s="8" t="s">
        <v>197</v>
      </c>
      <c r="E1471" t="s">
        <v>345</v>
      </c>
      <c r="F1471" t="s">
        <v>418</v>
      </c>
      <c r="G1471" t="s">
        <v>419</v>
      </c>
      <c r="H1471" t="s">
        <v>343</v>
      </c>
      <c r="I1471" s="9">
        <v>45287.421122685184</v>
      </c>
      <c r="J1471" s="9"/>
      <c r="K1471" s="9"/>
      <c r="L1471" s="9">
        <v>45670.637118055558</v>
      </c>
      <c r="N1471" t="s">
        <v>180</v>
      </c>
      <c r="O1471" t="s">
        <v>181</v>
      </c>
      <c r="P1471" t="s">
        <v>189</v>
      </c>
      <c r="Q1471" t="s">
        <v>308</v>
      </c>
      <c r="R1471" t="s">
        <v>2897</v>
      </c>
      <c r="S1471" s="9">
        <v>45670.637141203704</v>
      </c>
      <c r="T1471">
        <v>883353</v>
      </c>
      <c r="U1471" t="s">
        <v>183</v>
      </c>
      <c r="V1471" t="str">
        <f>IFERROR(_xlfn.XLOOKUP(tb_C101[[#This Row],[OS]],[1]!tb_C103[OS],[1]!tb_C103[DESCRICAO]),"0")</f>
        <v>CORRETIVA</v>
      </c>
      <c r="W1471" t="str">
        <f>IFERROR(_xlfn.XLOOKUP(tb_C101[[#This Row],[OS]],[1]!tb_C103[OS],[1]!tb_C103[DESCRICAO2]),"0")</f>
        <v>Eletrico</v>
      </c>
    </row>
    <row r="1472" spans="1:23" x14ac:dyDescent="0.25">
      <c r="A1472" s="7">
        <v>1435</v>
      </c>
      <c r="B1472" t="s">
        <v>184</v>
      </c>
      <c r="C1472">
        <v>118</v>
      </c>
      <c r="D1472" s="8" t="s">
        <v>1349</v>
      </c>
      <c r="H1472" t="s">
        <v>343</v>
      </c>
      <c r="I1472" s="9">
        <v>45287.422199074077</v>
      </c>
      <c r="J1472" s="9"/>
      <c r="K1472" s="9"/>
      <c r="L1472" s="9">
        <v>45670.636979166666</v>
      </c>
      <c r="N1472" t="s">
        <v>180</v>
      </c>
      <c r="O1472" t="s">
        <v>181</v>
      </c>
      <c r="P1472" t="s">
        <v>189</v>
      </c>
      <c r="R1472" t="s">
        <v>2898</v>
      </c>
      <c r="S1472" s="9">
        <v>45670.637002314812</v>
      </c>
      <c r="T1472">
        <v>883353</v>
      </c>
      <c r="U1472" t="s">
        <v>183</v>
      </c>
      <c r="V1472" t="str">
        <f>IFERROR(_xlfn.XLOOKUP(tb_C101[[#This Row],[OS]],[1]!tb_C103[OS],[1]!tb_C103[DESCRICAO]),"0")</f>
        <v>CORRETIVA</v>
      </c>
      <c r="W1472" t="str">
        <f>IFERROR(_xlfn.XLOOKUP(tb_C101[[#This Row],[OS]],[1]!tb_C103[OS],[1]!tb_C103[DESCRICAO2]),"0")</f>
        <v>Eletrico</v>
      </c>
    </row>
    <row r="1473" spans="1:23" x14ac:dyDescent="0.25">
      <c r="A1473" s="7">
        <v>1436</v>
      </c>
      <c r="B1473" t="s">
        <v>175</v>
      </c>
      <c r="C1473">
        <v>207</v>
      </c>
      <c r="D1473" s="8" t="s">
        <v>760</v>
      </c>
      <c r="H1473" t="s">
        <v>723</v>
      </c>
      <c r="I1473" s="9">
        <v>45287.712557870371</v>
      </c>
      <c r="J1473" s="9"/>
      <c r="K1473" s="9"/>
      <c r="L1473" s="9">
        <v>45670.637314814812</v>
      </c>
      <c r="N1473" t="s">
        <v>180</v>
      </c>
      <c r="O1473" t="s">
        <v>181</v>
      </c>
      <c r="P1473" t="s">
        <v>182</v>
      </c>
      <c r="R1473" t="s">
        <v>2899</v>
      </c>
      <c r="S1473" s="9">
        <v>45670.637337962966</v>
      </c>
      <c r="T1473">
        <v>883353</v>
      </c>
      <c r="U1473" t="s">
        <v>183</v>
      </c>
      <c r="V1473" t="str">
        <f>IFERROR(_xlfn.XLOOKUP(tb_C101[[#This Row],[OS]],[1]!tb_C103[OS],[1]!tb_C103[DESCRICAO]),"0")</f>
        <v>CORRETIVA</v>
      </c>
      <c r="W1473" t="str">
        <f>IFERROR(_xlfn.XLOOKUP(tb_C101[[#This Row],[OS]],[1]!tb_C103[OS],[1]!tb_C103[DESCRICAO2]),"0")</f>
        <v>AUTOMATICO - TROCAR</v>
      </c>
    </row>
    <row r="1474" spans="1:23" x14ac:dyDescent="0.25">
      <c r="A1474" s="7">
        <v>1437</v>
      </c>
      <c r="B1474" t="s">
        <v>184</v>
      </c>
      <c r="C1474">
        <v>108</v>
      </c>
      <c r="D1474" s="8" t="s">
        <v>317</v>
      </c>
      <c r="E1474" t="s">
        <v>345</v>
      </c>
      <c r="H1474" t="s">
        <v>352</v>
      </c>
      <c r="I1474" s="9">
        <v>45288.192928240744</v>
      </c>
      <c r="J1474" s="9">
        <v>45288.15625</v>
      </c>
      <c r="K1474" s="9">
        <v>45288.180555555555</v>
      </c>
      <c r="L1474" s="9">
        <v>45301.407650462963</v>
      </c>
      <c r="M1474" t="s">
        <v>2900</v>
      </c>
      <c r="N1474" t="s">
        <v>180</v>
      </c>
      <c r="O1474" t="s">
        <v>204</v>
      </c>
      <c r="P1474" t="s">
        <v>331</v>
      </c>
      <c r="R1474" t="s">
        <v>2901</v>
      </c>
      <c r="S1474" s="9">
        <v>45358.312581018516</v>
      </c>
      <c r="T1474">
        <v>43181706833</v>
      </c>
      <c r="U1474" t="s">
        <v>183</v>
      </c>
      <c r="V1474" t="str">
        <f>IFERROR(_xlfn.XLOOKUP(tb_C101[[#This Row],[OS]],[1]!tb_C103[OS],[1]!tb_C103[DESCRICAO]),"0")</f>
        <v>CORRETIVA</v>
      </c>
      <c r="W1474" t="str">
        <f>IFERROR(_xlfn.XLOOKUP(tb_C101[[#This Row],[OS]],[1]!tb_C103[OS],[1]!tb_C103[DESCRICAO2]),"0")</f>
        <v>Mecanico</v>
      </c>
    </row>
    <row r="1475" spans="1:23" x14ac:dyDescent="0.25">
      <c r="A1475" s="7">
        <v>1438</v>
      </c>
      <c r="B1475" t="s">
        <v>184</v>
      </c>
      <c r="C1475">
        <v>117</v>
      </c>
      <c r="D1475" s="8" t="s">
        <v>354</v>
      </c>
      <c r="E1475" t="s">
        <v>198</v>
      </c>
      <c r="H1475" t="s">
        <v>352</v>
      </c>
      <c r="I1475" s="9">
        <v>45288.194849537038</v>
      </c>
      <c r="J1475" s="9"/>
      <c r="K1475" s="9"/>
      <c r="L1475" s="9">
        <v>45301.408090277779</v>
      </c>
      <c r="M1475" t="s">
        <v>2902</v>
      </c>
      <c r="N1475" t="s">
        <v>180</v>
      </c>
      <c r="O1475" t="s">
        <v>181</v>
      </c>
      <c r="P1475" t="s">
        <v>331</v>
      </c>
      <c r="R1475" t="s">
        <v>2903</v>
      </c>
      <c r="S1475" s="9">
        <v>45301.408101851855</v>
      </c>
      <c r="T1475">
        <v>43181706833</v>
      </c>
      <c r="U1475" t="s">
        <v>183</v>
      </c>
      <c r="V1475" t="str">
        <f>IFERROR(_xlfn.XLOOKUP(tb_C101[[#This Row],[OS]],[1]!tb_C103[OS],[1]!tb_C103[DESCRICAO]),"0")</f>
        <v>CORRETIVA</v>
      </c>
      <c r="W1475" t="str">
        <f>IFERROR(_xlfn.XLOOKUP(tb_C101[[#This Row],[OS]],[1]!tb_C103[OS],[1]!tb_C103[DESCRICAO2]),"0")</f>
        <v>Mecanico</v>
      </c>
    </row>
    <row r="1476" spans="1:23" x14ac:dyDescent="0.25">
      <c r="A1476" s="7">
        <v>1439</v>
      </c>
      <c r="B1476" t="s">
        <v>175</v>
      </c>
      <c r="C1476">
        <v>206</v>
      </c>
      <c r="D1476" s="8" t="s">
        <v>793</v>
      </c>
      <c r="H1476" t="s">
        <v>2642</v>
      </c>
      <c r="I1476" s="9">
        <v>45288.437442129631</v>
      </c>
      <c r="J1476" s="9">
        <v>45288.437106481484</v>
      </c>
      <c r="K1476" s="9">
        <v>45288.479166666664</v>
      </c>
      <c r="L1476" s="9">
        <v>45301.411215277774</v>
      </c>
      <c r="M1476" t="s">
        <v>2904</v>
      </c>
      <c r="N1476" t="s">
        <v>180</v>
      </c>
      <c r="O1476" t="s">
        <v>195</v>
      </c>
      <c r="P1476" t="s">
        <v>182</v>
      </c>
      <c r="R1476" t="s">
        <v>2905</v>
      </c>
      <c r="S1476" s="9">
        <v>45301.411238425928</v>
      </c>
      <c r="T1476">
        <v>43181706833</v>
      </c>
      <c r="U1476" t="s">
        <v>183</v>
      </c>
      <c r="V1476" t="str">
        <f>IFERROR(_xlfn.XLOOKUP(tb_C101[[#This Row],[OS]],[1]!tb_C103[OS],[1]!tb_C103[DESCRICAO]),"0")</f>
        <v>CORRETIVA</v>
      </c>
      <c r="W1476" t="str">
        <f>IFERROR(_xlfn.XLOOKUP(tb_C101[[#This Row],[OS]],[1]!tb_C103[OS],[1]!tb_C103[DESCRICAO2]),"0")</f>
        <v>Eletrico</v>
      </c>
    </row>
    <row r="1477" spans="1:23" x14ac:dyDescent="0.25">
      <c r="A1477" s="7">
        <v>1440</v>
      </c>
      <c r="B1477" t="s">
        <v>175</v>
      </c>
      <c r="C1477">
        <v>206</v>
      </c>
      <c r="D1477" s="8" t="s">
        <v>793</v>
      </c>
      <c r="H1477" t="s">
        <v>774</v>
      </c>
      <c r="I1477" s="9">
        <v>45288.560787037037</v>
      </c>
      <c r="J1477" s="9">
        <v>45288.559918981482</v>
      </c>
      <c r="K1477" s="9">
        <v>45288.583333333336</v>
      </c>
      <c r="L1477" s="9">
        <v>45301.411481481482</v>
      </c>
      <c r="M1477" t="s">
        <v>2906</v>
      </c>
      <c r="N1477" t="s">
        <v>180</v>
      </c>
      <c r="O1477" t="s">
        <v>204</v>
      </c>
      <c r="P1477" t="s">
        <v>189</v>
      </c>
      <c r="R1477" t="s">
        <v>2907</v>
      </c>
      <c r="S1477" s="9">
        <v>45301.411504629628</v>
      </c>
      <c r="T1477">
        <v>43181706833</v>
      </c>
      <c r="U1477" t="s">
        <v>183</v>
      </c>
      <c r="V1477" t="str">
        <f>IFERROR(_xlfn.XLOOKUP(tb_C101[[#This Row],[OS]],[1]!tb_C103[OS],[1]!tb_C103[DESCRICAO]),"0")</f>
        <v>CORRETIVA</v>
      </c>
      <c r="W1477" t="str">
        <f>IFERROR(_xlfn.XLOOKUP(tb_C101[[#This Row],[OS]],[1]!tb_C103[OS],[1]!tb_C103[DESCRICAO2]),"0")</f>
        <v>Eletrico</v>
      </c>
    </row>
    <row r="1478" spans="1:23" x14ac:dyDescent="0.25">
      <c r="A1478" s="7">
        <v>1441</v>
      </c>
      <c r="B1478" t="s">
        <v>175</v>
      </c>
      <c r="C1478">
        <v>207</v>
      </c>
      <c r="D1478" s="8" t="s">
        <v>760</v>
      </c>
      <c r="H1478" t="s">
        <v>723</v>
      </c>
      <c r="I1478" s="9">
        <v>45288.592303240737</v>
      </c>
      <c r="J1478" s="9"/>
      <c r="K1478" s="9"/>
      <c r="L1478" s="9"/>
      <c r="N1478" t="s">
        <v>215</v>
      </c>
      <c r="O1478" t="s">
        <v>181</v>
      </c>
      <c r="P1478" t="s">
        <v>182</v>
      </c>
      <c r="R1478" t="s">
        <v>2908</v>
      </c>
      <c r="S1478" s="9">
        <v>45303.897638888891</v>
      </c>
      <c r="T1478">
        <v>26027187859</v>
      </c>
      <c r="U1478" t="s">
        <v>183</v>
      </c>
      <c r="V1478" t="str">
        <f>IFERROR(_xlfn.XLOOKUP(tb_C101[[#This Row],[OS]],[1]!tb_C103[OS],[1]!tb_C103[DESCRICAO]),"0")</f>
        <v>CORRETIVA</v>
      </c>
      <c r="W1478" t="str">
        <f>IFERROR(_xlfn.XLOOKUP(tb_C101[[#This Row],[OS]],[1]!tb_C103[OS],[1]!tb_C103[DESCRICAO2]),"0")</f>
        <v>Eletrico</v>
      </c>
    </row>
    <row r="1479" spans="1:23" x14ac:dyDescent="0.25">
      <c r="A1479" s="7">
        <v>1442</v>
      </c>
      <c r="B1479" t="s">
        <v>79</v>
      </c>
      <c r="C1479">
        <v>416</v>
      </c>
      <c r="D1479" s="8" t="s">
        <v>870</v>
      </c>
      <c r="E1479" t="s">
        <v>271</v>
      </c>
      <c r="H1479" t="s">
        <v>744</v>
      </c>
      <c r="I1479" s="9">
        <v>45288.615787037037</v>
      </c>
      <c r="J1479" s="9"/>
      <c r="K1479" s="9"/>
      <c r="L1479" s="9"/>
      <c r="N1479" t="s">
        <v>215</v>
      </c>
      <c r="O1479" t="s">
        <v>181</v>
      </c>
      <c r="P1479" t="s">
        <v>182</v>
      </c>
      <c r="R1479" t="s">
        <v>2909</v>
      </c>
      <c r="S1479" s="9">
        <v>45289.70385416667</v>
      </c>
      <c r="T1479">
        <v>43181706833</v>
      </c>
      <c r="U1479" t="s">
        <v>183</v>
      </c>
      <c r="V1479" t="str">
        <f>IFERROR(_xlfn.XLOOKUP(tb_C101[[#This Row],[OS]],[1]!tb_C103[OS],[1]!tb_C103[DESCRICAO]),"0")</f>
        <v>MELHORIA</v>
      </c>
      <c r="W1479" t="str">
        <f>IFERROR(_xlfn.XLOOKUP(tb_C101[[#This Row],[OS]],[1]!tb_C103[OS],[1]!tb_C103[DESCRICAO2]),"0")</f>
        <v>Eletrico</v>
      </c>
    </row>
    <row r="1480" spans="1:23" x14ac:dyDescent="0.25">
      <c r="A1480" s="7">
        <v>1443</v>
      </c>
      <c r="B1480" t="s">
        <v>175</v>
      </c>
      <c r="C1480">
        <v>206</v>
      </c>
      <c r="D1480" s="8" t="s">
        <v>793</v>
      </c>
      <c r="H1480" t="s">
        <v>723</v>
      </c>
      <c r="I1480" s="9">
        <v>45288.722141203703</v>
      </c>
      <c r="J1480" s="9"/>
      <c r="K1480" s="9"/>
      <c r="L1480" s="9"/>
      <c r="N1480" t="s">
        <v>215</v>
      </c>
      <c r="O1480" t="s">
        <v>181</v>
      </c>
      <c r="P1480" t="s">
        <v>189</v>
      </c>
      <c r="R1480" t="s">
        <v>2910</v>
      </c>
      <c r="S1480" s="9">
        <v>45404.697604166664</v>
      </c>
      <c r="T1480">
        <v>43181706833</v>
      </c>
      <c r="U1480" t="s">
        <v>183</v>
      </c>
      <c r="V1480" t="str">
        <f>IFERROR(_xlfn.XLOOKUP(tb_C101[[#This Row],[OS]],[1]!tb_C103[OS],[1]!tb_C103[DESCRICAO]),"0")</f>
        <v>CORRETIVA</v>
      </c>
      <c r="W1480" t="str">
        <f>IFERROR(_xlfn.XLOOKUP(tb_C101[[#This Row],[OS]],[1]!tb_C103[OS],[1]!tb_C103[DESCRICAO2]),"0")</f>
        <v>Mecanico</v>
      </c>
    </row>
    <row r="1481" spans="1:23" x14ac:dyDescent="0.25">
      <c r="A1481" s="7">
        <v>1444</v>
      </c>
      <c r="B1481" t="s">
        <v>175</v>
      </c>
      <c r="C1481">
        <v>207</v>
      </c>
      <c r="D1481" s="8" t="s">
        <v>760</v>
      </c>
      <c r="H1481" t="s">
        <v>723</v>
      </c>
      <c r="I1481" s="9">
        <v>45288.739884259259</v>
      </c>
      <c r="J1481" s="9"/>
      <c r="K1481" s="9"/>
      <c r="L1481" s="9">
        <v>45301.411909722221</v>
      </c>
      <c r="M1481" t="s">
        <v>2911</v>
      </c>
      <c r="N1481" t="s">
        <v>180</v>
      </c>
      <c r="O1481" t="s">
        <v>181</v>
      </c>
      <c r="P1481" t="s">
        <v>182</v>
      </c>
      <c r="R1481" t="s">
        <v>2912</v>
      </c>
      <c r="S1481" s="9">
        <v>45301.411921296298</v>
      </c>
      <c r="T1481">
        <v>43181706833</v>
      </c>
      <c r="U1481" t="s">
        <v>183</v>
      </c>
      <c r="V1481" t="str">
        <f>IFERROR(_xlfn.XLOOKUP(tb_C101[[#This Row],[OS]],[1]!tb_C103[OS],[1]!tb_C103[DESCRICAO]),"0")</f>
        <v>CORRETIVA</v>
      </c>
      <c r="W1481" t="str">
        <f>IFERROR(_xlfn.XLOOKUP(tb_C101[[#This Row],[OS]],[1]!tb_C103[OS],[1]!tb_C103[DESCRICAO2]),"0")</f>
        <v>Eletrico</v>
      </c>
    </row>
    <row r="1482" spans="1:23" x14ac:dyDescent="0.25">
      <c r="A1482" s="7">
        <v>1445</v>
      </c>
      <c r="B1482" t="s">
        <v>175</v>
      </c>
      <c r="C1482">
        <v>207</v>
      </c>
      <c r="D1482" s="8" t="s">
        <v>760</v>
      </c>
      <c r="H1482" t="s">
        <v>723</v>
      </c>
      <c r="I1482" s="9">
        <v>45289.683298611111</v>
      </c>
      <c r="J1482" s="9"/>
      <c r="K1482" s="9"/>
      <c r="L1482" s="9"/>
      <c r="N1482" t="s">
        <v>215</v>
      </c>
      <c r="O1482" t="s">
        <v>181</v>
      </c>
      <c r="P1482" t="s">
        <v>189</v>
      </c>
      <c r="R1482" t="s">
        <v>2913</v>
      </c>
      <c r="S1482" s="9">
        <v>45404.697638888887</v>
      </c>
      <c r="T1482">
        <v>43181706833</v>
      </c>
      <c r="U1482" t="s">
        <v>183</v>
      </c>
      <c r="V1482" t="str">
        <f>IFERROR(_xlfn.XLOOKUP(tb_C101[[#This Row],[OS]],[1]!tb_C103[OS],[1]!tb_C103[DESCRICAO]),"0")</f>
        <v>CORRETIVA</v>
      </c>
      <c r="W1482" t="str">
        <f>IFERROR(_xlfn.XLOOKUP(tb_C101[[#This Row],[OS]],[1]!tb_C103[OS],[1]!tb_C103[DESCRICAO2]),"0")</f>
        <v>Eletrico</v>
      </c>
    </row>
    <row r="1483" spans="1:23" x14ac:dyDescent="0.25">
      <c r="A1483" s="7">
        <v>1446</v>
      </c>
      <c r="B1483" t="s">
        <v>175</v>
      </c>
      <c r="C1483">
        <v>207</v>
      </c>
      <c r="D1483" s="8" t="s">
        <v>760</v>
      </c>
      <c r="H1483" t="s">
        <v>723</v>
      </c>
      <c r="I1483" s="9">
        <v>45289.769259259258</v>
      </c>
      <c r="J1483" s="9">
        <v>45289.768750000003</v>
      </c>
      <c r="K1483" s="9">
        <v>45289.802083333336</v>
      </c>
      <c r="L1483" s="9">
        <v>45306.73400462963</v>
      </c>
      <c r="M1483" t="s">
        <v>2914</v>
      </c>
      <c r="N1483" t="s">
        <v>180</v>
      </c>
      <c r="O1483" t="s">
        <v>204</v>
      </c>
      <c r="P1483" t="s">
        <v>182</v>
      </c>
      <c r="R1483" t="s">
        <v>2915</v>
      </c>
      <c r="S1483" s="9">
        <v>45306.734039351853</v>
      </c>
      <c r="T1483">
        <v>43181706833</v>
      </c>
      <c r="U1483" t="s">
        <v>183</v>
      </c>
      <c r="V1483" t="str">
        <f>IFERROR(_xlfn.XLOOKUP(tb_C101[[#This Row],[OS]],[1]!tb_C103[OS],[1]!tb_C103[DESCRICAO]),"0")</f>
        <v>CORRETIVA</v>
      </c>
      <c r="W1483" t="str">
        <f>IFERROR(_xlfn.XLOOKUP(tb_C101[[#This Row],[OS]],[1]!tb_C103[OS],[1]!tb_C103[DESCRICAO2]),"0")</f>
        <v>Eletrico</v>
      </c>
    </row>
    <row r="1484" spans="1:23" x14ac:dyDescent="0.25">
      <c r="A1484" s="7">
        <v>1447</v>
      </c>
      <c r="B1484" t="s">
        <v>184</v>
      </c>
      <c r="C1484">
        <v>118</v>
      </c>
      <c r="D1484" s="8" t="s">
        <v>1349</v>
      </c>
      <c r="E1484" t="s">
        <v>198</v>
      </c>
      <c r="H1484" t="s">
        <v>326</v>
      </c>
      <c r="I1484" s="9">
        <v>45290.105613425927</v>
      </c>
      <c r="J1484" s="9"/>
      <c r="K1484" s="9"/>
      <c r="L1484" s="9">
        <v>45358.490914351853</v>
      </c>
      <c r="M1484" t="s">
        <v>2916</v>
      </c>
      <c r="N1484" t="s">
        <v>180</v>
      </c>
      <c r="O1484" t="s">
        <v>181</v>
      </c>
      <c r="P1484" t="s">
        <v>331</v>
      </c>
      <c r="R1484" t="s">
        <v>2917</v>
      </c>
      <c r="S1484" s="9">
        <v>45358.490937499999</v>
      </c>
      <c r="T1484">
        <v>43181706833</v>
      </c>
      <c r="U1484" t="s">
        <v>183</v>
      </c>
      <c r="V1484" t="str">
        <f>IFERROR(_xlfn.XLOOKUP(tb_C101[[#This Row],[OS]],[1]!tb_C103[OS],[1]!tb_C103[DESCRICAO]),"0")</f>
        <v>CORRETIVA</v>
      </c>
      <c r="W1484" t="str">
        <f>IFERROR(_xlfn.XLOOKUP(tb_C101[[#This Row],[OS]],[1]!tb_C103[OS],[1]!tb_C103[DESCRICAO2]),"0")</f>
        <v>Eletrico</v>
      </c>
    </row>
    <row r="1485" spans="1:23" x14ac:dyDescent="0.25">
      <c r="A1485" s="7">
        <v>1448</v>
      </c>
      <c r="B1485" t="s">
        <v>175</v>
      </c>
      <c r="C1485">
        <v>204</v>
      </c>
      <c r="D1485" s="8" t="s">
        <v>282</v>
      </c>
      <c r="E1485" t="s">
        <v>2582</v>
      </c>
      <c r="H1485" t="s">
        <v>723</v>
      </c>
      <c r="I1485" s="9">
        <v>45290.165358796294</v>
      </c>
      <c r="J1485" s="9"/>
      <c r="K1485" s="9"/>
      <c r="L1485" s="9">
        <v>45385.729826388888</v>
      </c>
      <c r="M1485" t="s">
        <v>2918</v>
      </c>
      <c r="N1485" t="s">
        <v>180</v>
      </c>
      <c r="O1485" t="s">
        <v>181</v>
      </c>
      <c r="P1485" t="s">
        <v>189</v>
      </c>
      <c r="R1485" t="s">
        <v>2919</v>
      </c>
      <c r="S1485" s="9">
        <v>45385.729849537034</v>
      </c>
      <c r="T1485">
        <v>43181706833</v>
      </c>
      <c r="U1485" t="s">
        <v>183</v>
      </c>
      <c r="V1485" t="str">
        <f>IFERROR(_xlfn.XLOOKUP(tb_C101[[#This Row],[OS]],[1]!tb_C103[OS],[1]!tb_C103[DESCRICAO]),"0")</f>
        <v>CORRETIVA</v>
      </c>
      <c r="W1485" t="str">
        <f>IFERROR(_xlfn.XLOOKUP(tb_C101[[#This Row],[OS]],[1]!tb_C103[OS],[1]!tb_C103[DESCRICAO2]),"0")</f>
        <v>Eletrico</v>
      </c>
    </row>
    <row r="1486" spans="1:23" x14ac:dyDescent="0.25">
      <c r="A1486" s="7">
        <v>1449</v>
      </c>
      <c r="B1486" t="s">
        <v>184</v>
      </c>
      <c r="C1486">
        <v>116</v>
      </c>
      <c r="D1486" s="8" t="s">
        <v>290</v>
      </c>
      <c r="E1486" t="s">
        <v>321</v>
      </c>
      <c r="F1486" t="s">
        <v>465</v>
      </c>
      <c r="G1486" t="s">
        <v>2893</v>
      </c>
      <c r="H1486" t="s">
        <v>343</v>
      </c>
      <c r="I1486" s="9">
        <v>45290.298368055555</v>
      </c>
      <c r="J1486" s="9">
        <v>45290.29791666667</v>
      </c>
      <c r="K1486" s="9">
        <v>45290.333333333336</v>
      </c>
      <c r="L1486" s="9">
        <v>45301.418194444443</v>
      </c>
      <c r="M1486" t="s">
        <v>2920</v>
      </c>
      <c r="N1486" t="s">
        <v>180</v>
      </c>
      <c r="O1486" t="s">
        <v>204</v>
      </c>
      <c r="P1486" t="s">
        <v>189</v>
      </c>
      <c r="Q1486" t="s">
        <v>308</v>
      </c>
      <c r="R1486" t="s">
        <v>2921</v>
      </c>
      <c r="S1486" s="9">
        <v>45301.418217592596</v>
      </c>
      <c r="T1486">
        <v>43181706833</v>
      </c>
      <c r="U1486" t="s">
        <v>183</v>
      </c>
      <c r="V1486" t="str">
        <f>IFERROR(_xlfn.XLOOKUP(tb_C101[[#This Row],[OS]],[1]!tb_C103[OS],[1]!tb_C103[DESCRICAO]),"0")</f>
        <v>CORRETIVA</v>
      </c>
      <c r="W1486" t="str">
        <f>IFERROR(_xlfn.XLOOKUP(tb_C101[[#This Row],[OS]],[1]!tb_C103[OS],[1]!tb_C103[DESCRICAO2]),"0")</f>
        <v>Eletrico</v>
      </c>
    </row>
    <row r="1487" spans="1:23" x14ac:dyDescent="0.25">
      <c r="A1487" s="7">
        <v>1450</v>
      </c>
      <c r="B1487" t="s">
        <v>184</v>
      </c>
      <c r="C1487">
        <v>115</v>
      </c>
      <c r="D1487" s="8" t="s">
        <v>197</v>
      </c>
      <c r="E1487" t="s">
        <v>300</v>
      </c>
      <c r="H1487" t="s">
        <v>585</v>
      </c>
      <c r="I1487" s="9">
        <v>45293.251979166664</v>
      </c>
      <c r="J1487" s="9"/>
      <c r="K1487" s="9"/>
      <c r="L1487" s="9">
        <v>45329.739212962966</v>
      </c>
      <c r="M1487" t="s">
        <v>2922</v>
      </c>
      <c r="N1487" t="s">
        <v>180</v>
      </c>
      <c r="O1487" t="s">
        <v>181</v>
      </c>
      <c r="P1487" t="s">
        <v>331</v>
      </c>
      <c r="R1487" t="s">
        <v>2923</v>
      </c>
      <c r="S1487" s="9">
        <v>45329.739236111112</v>
      </c>
      <c r="T1487">
        <v>43181706833</v>
      </c>
      <c r="U1487" t="s">
        <v>183</v>
      </c>
      <c r="V1487" t="str">
        <f>IFERROR(_xlfn.XLOOKUP(tb_C101[[#This Row],[OS]],[1]!tb_C103[OS],[1]!tb_C103[DESCRICAO]),"0")</f>
        <v>CORRETIVA</v>
      </c>
      <c r="W1487" t="str">
        <f>IFERROR(_xlfn.XLOOKUP(tb_C101[[#This Row],[OS]],[1]!tb_C103[OS],[1]!tb_C103[DESCRICAO2]),"0")</f>
        <v>Eletrico</v>
      </c>
    </row>
    <row r="1488" spans="1:23" x14ac:dyDescent="0.25">
      <c r="A1488" s="7">
        <v>1451</v>
      </c>
      <c r="B1488" t="s">
        <v>184</v>
      </c>
      <c r="C1488">
        <v>112</v>
      </c>
      <c r="D1488" s="8" t="s">
        <v>237</v>
      </c>
      <c r="E1488" t="s">
        <v>198</v>
      </c>
      <c r="H1488" t="s">
        <v>585</v>
      </c>
      <c r="I1488" s="9">
        <v>45293.252986111111</v>
      </c>
      <c r="J1488" s="9"/>
      <c r="K1488" s="9"/>
      <c r="L1488" s="9">
        <v>45329.739502314813</v>
      </c>
      <c r="M1488" t="s">
        <v>2924</v>
      </c>
      <c r="N1488" t="s">
        <v>180</v>
      </c>
      <c r="O1488" t="s">
        <v>181</v>
      </c>
      <c r="P1488" t="s">
        <v>331</v>
      </c>
      <c r="R1488" t="s">
        <v>2925</v>
      </c>
      <c r="S1488" s="9">
        <v>45329.739525462966</v>
      </c>
      <c r="T1488">
        <v>43181706833</v>
      </c>
      <c r="U1488" t="s">
        <v>183</v>
      </c>
      <c r="V1488" t="str">
        <f>IFERROR(_xlfn.XLOOKUP(tb_C101[[#This Row],[OS]],[1]!tb_C103[OS],[1]!tb_C103[DESCRICAO]),"0")</f>
        <v>CORRETIVA</v>
      </c>
      <c r="W1488" t="str">
        <f>IFERROR(_xlfn.XLOOKUP(tb_C101[[#This Row],[OS]],[1]!tb_C103[OS],[1]!tb_C103[DESCRICAO2]),"0")</f>
        <v>Eletrico</v>
      </c>
    </row>
    <row r="1489" spans="1:23" x14ac:dyDescent="0.25">
      <c r="A1489" s="7">
        <v>1452</v>
      </c>
      <c r="B1489" t="s">
        <v>175</v>
      </c>
      <c r="C1489">
        <v>204</v>
      </c>
      <c r="D1489" s="8" t="s">
        <v>282</v>
      </c>
      <c r="E1489" t="s">
        <v>302</v>
      </c>
      <c r="H1489" t="s">
        <v>774</v>
      </c>
      <c r="I1489" s="9">
        <v>45293.329687500001</v>
      </c>
      <c r="J1489" s="9">
        <v>45293.328888888886</v>
      </c>
      <c r="K1489" s="9">
        <v>45293.375</v>
      </c>
      <c r="L1489" s="9">
        <v>45301.418437499997</v>
      </c>
      <c r="M1489" t="s">
        <v>2926</v>
      </c>
      <c r="N1489" t="s">
        <v>180</v>
      </c>
      <c r="O1489" t="s">
        <v>204</v>
      </c>
      <c r="P1489" t="s">
        <v>189</v>
      </c>
      <c r="R1489" t="s">
        <v>2927</v>
      </c>
      <c r="S1489" s="9">
        <v>45301.41846064815</v>
      </c>
      <c r="T1489">
        <v>43181706833</v>
      </c>
      <c r="U1489" t="s">
        <v>183</v>
      </c>
      <c r="V1489" t="str">
        <f>IFERROR(_xlfn.XLOOKUP(tb_C101[[#This Row],[OS]],[1]!tb_C103[OS],[1]!tb_C103[DESCRICAO]),"0")</f>
        <v>CORRETIVA</v>
      </c>
      <c r="W1489" t="str">
        <f>IFERROR(_xlfn.XLOOKUP(tb_C101[[#This Row],[OS]],[1]!tb_C103[OS],[1]!tb_C103[DESCRICAO2]),"0")</f>
        <v>Eletrico</v>
      </c>
    </row>
    <row r="1490" spans="1:23" x14ac:dyDescent="0.25">
      <c r="A1490" s="7">
        <v>1453</v>
      </c>
      <c r="B1490" t="s">
        <v>24</v>
      </c>
      <c r="C1490">
        <v>506</v>
      </c>
      <c r="D1490" s="8" t="s">
        <v>819</v>
      </c>
      <c r="H1490" t="s">
        <v>750</v>
      </c>
      <c r="I1490" s="9">
        <v>45293.372719907406</v>
      </c>
      <c r="J1490" s="9">
        <v>45293.371354166666</v>
      </c>
      <c r="K1490" s="9">
        <v>45293.375</v>
      </c>
      <c r="L1490" s="9">
        <v>45301.423587962963</v>
      </c>
      <c r="M1490" t="s">
        <v>2928</v>
      </c>
      <c r="N1490" t="s">
        <v>180</v>
      </c>
      <c r="O1490" t="s">
        <v>204</v>
      </c>
      <c r="P1490" t="s">
        <v>189</v>
      </c>
      <c r="R1490" t="s">
        <v>2929</v>
      </c>
      <c r="S1490" s="9">
        <v>45301.423611111109</v>
      </c>
      <c r="T1490">
        <v>43181706833</v>
      </c>
      <c r="U1490" t="s">
        <v>183</v>
      </c>
      <c r="V1490" t="str">
        <f>IFERROR(_xlfn.XLOOKUP(tb_C101[[#This Row],[OS]],[1]!tb_C103[OS],[1]!tb_C103[DESCRICAO]),"0")</f>
        <v>CORRETIVA</v>
      </c>
      <c r="W1490" t="str">
        <f>IFERROR(_xlfn.XLOOKUP(tb_C101[[#This Row],[OS]],[1]!tb_C103[OS],[1]!tb_C103[DESCRICAO2]),"0")</f>
        <v>Eletrico</v>
      </c>
    </row>
    <row r="1491" spans="1:23" x14ac:dyDescent="0.25">
      <c r="A1491" s="7">
        <v>1454</v>
      </c>
      <c r="B1491" t="s">
        <v>184</v>
      </c>
      <c r="C1491">
        <v>116</v>
      </c>
      <c r="D1491" s="8" t="s">
        <v>290</v>
      </c>
      <c r="E1491" t="s">
        <v>321</v>
      </c>
      <c r="F1491" t="s">
        <v>465</v>
      </c>
      <c r="G1491" t="s">
        <v>2893</v>
      </c>
      <c r="H1491" t="s">
        <v>343</v>
      </c>
      <c r="I1491" s="9">
        <v>45293.402465277781</v>
      </c>
      <c r="J1491" s="9">
        <v>45293.402465277781</v>
      </c>
      <c r="K1491" s="9">
        <v>45293.4375</v>
      </c>
      <c r="L1491" s="9">
        <v>45301.425243055557</v>
      </c>
      <c r="M1491" t="s">
        <v>2930</v>
      </c>
      <c r="N1491" t="s">
        <v>180</v>
      </c>
      <c r="O1491" t="s">
        <v>204</v>
      </c>
      <c r="P1491" t="s">
        <v>189</v>
      </c>
      <c r="Q1491" t="s">
        <v>308</v>
      </c>
      <c r="R1491" t="s">
        <v>2931</v>
      </c>
      <c r="S1491" s="9">
        <v>45301.42527777778</v>
      </c>
      <c r="T1491">
        <v>43181706833</v>
      </c>
      <c r="U1491" t="s">
        <v>183</v>
      </c>
      <c r="V1491" t="str">
        <f>IFERROR(_xlfn.XLOOKUP(tb_C101[[#This Row],[OS]],[1]!tb_C103[OS],[1]!tb_C103[DESCRICAO]),"0")</f>
        <v>CORRETIVA</v>
      </c>
      <c r="W1491" t="str">
        <f>IFERROR(_xlfn.XLOOKUP(tb_C101[[#This Row],[OS]],[1]!tb_C103[OS],[1]!tb_C103[DESCRICAO2]),"0")</f>
        <v>Eletrico</v>
      </c>
    </row>
    <row r="1492" spans="1:23" x14ac:dyDescent="0.25">
      <c r="A1492" s="7">
        <v>1455</v>
      </c>
      <c r="B1492" t="s">
        <v>184</v>
      </c>
      <c r="C1492">
        <v>108</v>
      </c>
      <c r="D1492" s="8" t="s">
        <v>317</v>
      </c>
      <c r="E1492" t="s">
        <v>240</v>
      </c>
      <c r="H1492" t="s">
        <v>343</v>
      </c>
      <c r="I1492" s="9">
        <v>45293.404849537037</v>
      </c>
      <c r="J1492" s="9">
        <v>45293.404849537037</v>
      </c>
      <c r="K1492" s="9">
        <v>45293.597222222219</v>
      </c>
      <c r="L1492" s="9">
        <v>45301.425659722219</v>
      </c>
      <c r="M1492" t="s">
        <v>2932</v>
      </c>
      <c r="N1492" t="s">
        <v>180</v>
      </c>
      <c r="O1492" t="s">
        <v>204</v>
      </c>
      <c r="P1492" t="s">
        <v>189</v>
      </c>
      <c r="R1492" t="s">
        <v>2933</v>
      </c>
      <c r="S1492" s="9">
        <v>45358.312835648147</v>
      </c>
      <c r="T1492">
        <v>43181706833</v>
      </c>
      <c r="U1492" t="s">
        <v>183</v>
      </c>
      <c r="V1492" t="str">
        <f>IFERROR(_xlfn.XLOOKUP(tb_C101[[#This Row],[OS]],[1]!tb_C103[OS],[1]!tb_C103[DESCRICAO]),"0")</f>
        <v>CORRETIVA</v>
      </c>
      <c r="W1492" t="str">
        <f>IFERROR(_xlfn.XLOOKUP(tb_C101[[#This Row],[OS]],[1]!tb_C103[OS],[1]!tb_C103[DESCRICAO2]),"0")</f>
        <v>Eletrico</v>
      </c>
    </row>
    <row r="1493" spans="1:23" x14ac:dyDescent="0.25">
      <c r="A1493" s="7">
        <v>1456</v>
      </c>
      <c r="B1493" t="s">
        <v>184</v>
      </c>
      <c r="C1493">
        <v>116</v>
      </c>
      <c r="D1493" s="8" t="s">
        <v>290</v>
      </c>
      <c r="E1493" t="s">
        <v>321</v>
      </c>
      <c r="F1493" t="s">
        <v>2934</v>
      </c>
      <c r="G1493" t="s">
        <v>2935</v>
      </c>
      <c r="H1493" t="s">
        <v>343</v>
      </c>
      <c r="I1493" s="9">
        <v>45293.4059837963</v>
      </c>
      <c r="J1493" s="9">
        <v>45293.4059837963</v>
      </c>
      <c r="K1493" s="9">
        <v>45293.458333333336</v>
      </c>
      <c r="L1493" s="9">
        <v>45301.426064814812</v>
      </c>
      <c r="M1493" t="s">
        <v>2936</v>
      </c>
      <c r="N1493" t="s">
        <v>180</v>
      </c>
      <c r="O1493" t="s">
        <v>204</v>
      </c>
      <c r="P1493" t="s">
        <v>189</v>
      </c>
      <c r="Q1493" t="s">
        <v>308</v>
      </c>
      <c r="R1493" t="s">
        <v>2937</v>
      </c>
      <c r="S1493" s="9">
        <v>45301.426087962966</v>
      </c>
      <c r="T1493">
        <v>43181706833</v>
      </c>
      <c r="U1493" t="s">
        <v>183</v>
      </c>
      <c r="V1493" t="str">
        <f>IFERROR(_xlfn.XLOOKUP(tb_C101[[#This Row],[OS]],[1]!tb_C103[OS],[1]!tb_C103[DESCRICAO]),"0")</f>
        <v>CORRETIVA</v>
      </c>
      <c r="W1493" t="str">
        <f>IFERROR(_xlfn.XLOOKUP(tb_C101[[#This Row],[OS]],[1]!tb_C103[OS],[1]!tb_C103[DESCRICAO2]),"0")</f>
        <v>Eletrico</v>
      </c>
    </row>
    <row r="1494" spans="1:23" x14ac:dyDescent="0.25">
      <c r="A1494" s="7">
        <v>1457</v>
      </c>
      <c r="B1494" t="s">
        <v>184</v>
      </c>
      <c r="C1494">
        <v>113</v>
      </c>
      <c r="D1494" s="8" t="s">
        <v>213</v>
      </c>
      <c r="E1494" t="s">
        <v>345</v>
      </c>
      <c r="F1494" t="s">
        <v>418</v>
      </c>
      <c r="G1494" t="s">
        <v>2938</v>
      </c>
      <c r="H1494" t="s">
        <v>343</v>
      </c>
      <c r="I1494" s="9">
        <v>45293.410891203705</v>
      </c>
      <c r="J1494" s="9">
        <v>45293.410891203705</v>
      </c>
      <c r="K1494" s="9">
        <v>45293.423611111109</v>
      </c>
      <c r="L1494" s="9">
        <v>45301.427384259259</v>
      </c>
      <c r="M1494" t="s">
        <v>2939</v>
      </c>
      <c r="N1494" t="s">
        <v>180</v>
      </c>
      <c r="O1494" t="s">
        <v>204</v>
      </c>
      <c r="P1494" t="s">
        <v>189</v>
      </c>
      <c r="Q1494" t="s">
        <v>308</v>
      </c>
      <c r="R1494" t="s">
        <v>2940</v>
      </c>
      <c r="S1494" s="9">
        <v>45301.427418981482</v>
      </c>
      <c r="T1494">
        <v>43181706833</v>
      </c>
      <c r="U1494" t="s">
        <v>183</v>
      </c>
      <c r="V1494" t="str">
        <f>IFERROR(_xlfn.XLOOKUP(tb_C101[[#This Row],[OS]],[1]!tb_C103[OS],[1]!tb_C103[DESCRICAO]),"0")</f>
        <v>CORRETIVA</v>
      </c>
      <c r="W1494" t="str">
        <f>IFERROR(_xlfn.XLOOKUP(tb_C101[[#This Row],[OS]],[1]!tb_C103[OS],[1]!tb_C103[DESCRICAO2]),"0")</f>
        <v>Eletrico</v>
      </c>
    </row>
    <row r="1495" spans="1:23" x14ac:dyDescent="0.25">
      <c r="A1495" s="7">
        <v>1458</v>
      </c>
      <c r="B1495" t="s">
        <v>2302</v>
      </c>
      <c r="D1495" s="8"/>
      <c r="H1495" t="s">
        <v>1230</v>
      </c>
      <c r="I1495" s="9">
        <v>45293.645185185182</v>
      </c>
      <c r="J1495" s="9"/>
      <c r="K1495" s="9"/>
      <c r="L1495" s="9">
        <v>45301.428506944445</v>
      </c>
      <c r="M1495" t="s">
        <v>2941</v>
      </c>
      <c r="N1495" t="s">
        <v>180</v>
      </c>
      <c r="O1495" t="s">
        <v>181</v>
      </c>
      <c r="P1495" t="s">
        <v>189</v>
      </c>
      <c r="R1495" t="s">
        <v>2942</v>
      </c>
      <c r="S1495" s="9">
        <v>45301.428541666668</v>
      </c>
      <c r="T1495">
        <v>43181706833</v>
      </c>
      <c r="U1495" t="s">
        <v>183</v>
      </c>
      <c r="V1495" t="str">
        <f>IFERROR(_xlfn.XLOOKUP(tb_C101[[#This Row],[OS]],[1]!tb_C103[OS],[1]!tb_C103[DESCRICAO]),"0")</f>
        <v>MELHORIA</v>
      </c>
      <c r="W1495" t="str">
        <f>IFERROR(_xlfn.XLOOKUP(tb_C101[[#This Row],[OS]],[1]!tb_C103[OS],[1]!tb_C103[DESCRICAO2]),"0")</f>
        <v>Eletrico</v>
      </c>
    </row>
    <row r="1496" spans="1:23" x14ac:dyDescent="0.25">
      <c r="A1496" s="7">
        <v>1459</v>
      </c>
      <c r="B1496" t="s">
        <v>220</v>
      </c>
      <c r="C1496">
        <v>301</v>
      </c>
      <c r="D1496" s="8" t="s">
        <v>221</v>
      </c>
      <c r="H1496" t="s">
        <v>1230</v>
      </c>
      <c r="I1496" s="9">
        <v>45293.685023148151</v>
      </c>
      <c r="J1496" s="9"/>
      <c r="K1496" s="9"/>
      <c r="L1496" s="9">
        <v>45323.657592592594</v>
      </c>
      <c r="M1496" t="s">
        <v>2943</v>
      </c>
      <c r="N1496" t="s">
        <v>180</v>
      </c>
      <c r="O1496" t="s">
        <v>181</v>
      </c>
      <c r="P1496" t="s">
        <v>189</v>
      </c>
      <c r="R1496" t="s">
        <v>2944</v>
      </c>
      <c r="S1496" s="9">
        <v>45323.65761574074</v>
      </c>
      <c r="T1496">
        <v>43181706833</v>
      </c>
      <c r="U1496" t="s">
        <v>183</v>
      </c>
      <c r="V1496" t="str">
        <f>IFERROR(_xlfn.XLOOKUP(tb_C101[[#This Row],[OS]],[1]!tb_C103[OS],[1]!tb_C103[DESCRICAO]),"0")</f>
        <v>CORRETIVA</v>
      </c>
      <c r="W1496" t="str">
        <f>IFERROR(_xlfn.XLOOKUP(tb_C101[[#This Row],[OS]],[1]!tb_C103[OS],[1]!tb_C103[DESCRICAO2]),"0")</f>
        <v>Mecanico</v>
      </c>
    </row>
    <row r="1497" spans="1:23" x14ac:dyDescent="0.25">
      <c r="A1497" s="7">
        <v>1460</v>
      </c>
      <c r="B1497" t="s">
        <v>175</v>
      </c>
      <c r="C1497">
        <v>204</v>
      </c>
      <c r="D1497" s="8" t="s">
        <v>282</v>
      </c>
      <c r="H1497" t="s">
        <v>723</v>
      </c>
      <c r="I1497" s="9">
        <v>45293.917013888888</v>
      </c>
      <c r="J1497" s="9">
        <v>45293.917013888888</v>
      </c>
      <c r="K1497" s="9">
        <v>45293.9375</v>
      </c>
      <c r="L1497" s="9">
        <v>45317.3437037037</v>
      </c>
      <c r="M1497" t="s">
        <v>2945</v>
      </c>
      <c r="N1497" t="s">
        <v>180</v>
      </c>
      <c r="O1497" t="s">
        <v>204</v>
      </c>
      <c r="P1497" t="s">
        <v>182</v>
      </c>
      <c r="R1497" t="s">
        <v>2946</v>
      </c>
      <c r="S1497" s="9">
        <v>45317.343726851854</v>
      </c>
      <c r="T1497">
        <v>43181706833</v>
      </c>
      <c r="U1497" t="s">
        <v>183</v>
      </c>
      <c r="V1497" t="str">
        <f>IFERROR(_xlfn.XLOOKUP(tb_C101[[#This Row],[OS]],[1]!tb_C103[OS],[1]!tb_C103[DESCRICAO]),"0")</f>
        <v>CORRETIVA</v>
      </c>
      <c r="W1497" t="str">
        <f>IFERROR(_xlfn.XLOOKUP(tb_C101[[#This Row],[OS]],[1]!tb_C103[OS],[1]!tb_C103[DESCRICAO2]),"0")</f>
        <v>Eletrico</v>
      </c>
    </row>
    <row r="1498" spans="1:23" x14ac:dyDescent="0.25">
      <c r="A1498" s="7">
        <v>1461</v>
      </c>
      <c r="B1498" t="s">
        <v>184</v>
      </c>
      <c r="C1498">
        <v>116</v>
      </c>
      <c r="D1498" s="8" t="s">
        <v>290</v>
      </c>
      <c r="E1498" t="s">
        <v>494</v>
      </c>
      <c r="F1498" t="s">
        <v>435</v>
      </c>
      <c r="G1498" t="s">
        <v>658</v>
      </c>
      <c r="H1498" t="s">
        <v>326</v>
      </c>
      <c r="I1498" s="9">
        <v>45294.007708333331</v>
      </c>
      <c r="J1498" s="9"/>
      <c r="K1498" s="9"/>
      <c r="L1498" s="9">
        <v>45301.430543981478</v>
      </c>
      <c r="M1498" t="s">
        <v>2947</v>
      </c>
      <c r="N1498" t="s">
        <v>180</v>
      </c>
      <c r="O1498" t="s">
        <v>181</v>
      </c>
      <c r="P1498" t="s">
        <v>331</v>
      </c>
      <c r="Q1498" t="s">
        <v>308</v>
      </c>
      <c r="R1498" t="s">
        <v>2948</v>
      </c>
      <c r="S1498" s="9">
        <v>45301.430578703701</v>
      </c>
      <c r="T1498">
        <v>43181706833</v>
      </c>
      <c r="U1498" t="s">
        <v>183</v>
      </c>
      <c r="V1498" t="str">
        <f>IFERROR(_xlfn.XLOOKUP(tb_C101[[#This Row],[OS]],[1]!tb_C103[OS],[1]!tb_C103[DESCRICAO]),"0")</f>
        <v>CORRETIVA</v>
      </c>
      <c r="W1498" t="str">
        <f>IFERROR(_xlfn.XLOOKUP(tb_C101[[#This Row],[OS]],[1]!tb_C103[OS],[1]!tb_C103[DESCRICAO2]),"0")</f>
        <v>Eletrico</v>
      </c>
    </row>
    <row r="1499" spans="1:23" x14ac:dyDescent="0.25">
      <c r="A1499" s="7">
        <v>1462</v>
      </c>
      <c r="B1499" t="s">
        <v>184</v>
      </c>
      <c r="C1499">
        <v>116</v>
      </c>
      <c r="D1499" s="8" t="s">
        <v>290</v>
      </c>
      <c r="E1499" t="s">
        <v>291</v>
      </c>
      <c r="H1499" t="s">
        <v>343</v>
      </c>
      <c r="I1499" s="9">
        <v>45294.339583333334</v>
      </c>
      <c r="J1499" s="9"/>
      <c r="K1499" s="9"/>
      <c r="L1499" s="9">
        <v>45301.430844907409</v>
      </c>
      <c r="M1499" t="s">
        <v>2949</v>
      </c>
      <c r="N1499" t="s">
        <v>180</v>
      </c>
      <c r="O1499" t="s">
        <v>181</v>
      </c>
      <c r="P1499" t="s">
        <v>189</v>
      </c>
      <c r="R1499" t="s">
        <v>2950</v>
      </c>
      <c r="S1499" s="9">
        <v>45301.430879629632</v>
      </c>
      <c r="T1499">
        <v>43181706833</v>
      </c>
      <c r="U1499" t="s">
        <v>183</v>
      </c>
      <c r="V1499" t="str">
        <f>IFERROR(_xlfn.XLOOKUP(tb_C101[[#This Row],[OS]],[1]!tb_C103[OS],[1]!tb_C103[DESCRICAO]),"0")</f>
        <v>CORRETIVA</v>
      </c>
      <c r="W1499" t="str">
        <f>IFERROR(_xlfn.XLOOKUP(tb_C101[[#This Row],[OS]],[1]!tb_C103[OS],[1]!tb_C103[DESCRICAO2]),"0")</f>
        <v>Eletrico</v>
      </c>
    </row>
    <row r="1500" spans="1:23" x14ac:dyDescent="0.25">
      <c r="A1500" s="7">
        <v>1463</v>
      </c>
      <c r="B1500" t="s">
        <v>175</v>
      </c>
      <c r="C1500">
        <v>206</v>
      </c>
      <c r="D1500" s="8" t="s">
        <v>793</v>
      </c>
      <c r="H1500" t="s">
        <v>774</v>
      </c>
      <c r="I1500" s="9">
        <v>45294.394814814812</v>
      </c>
      <c r="J1500" s="9">
        <v>45294.394178240742</v>
      </c>
      <c r="K1500" s="9">
        <v>45294.4375</v>
      </c>
      <c r="L1500" s="9">
        <v>45301.435289351852</v>
      </c>
      <c r="M1500" t="s">
        <v>2951</v>
      </c>
      <c r="N1500" t="s">
        <v>180</v>
      </c>
      <c r="O1500" t="s">
        <v>204</v>
      </c>
      <c r="P1500" t="s">
        <v>189</v>
      </c>
      <c r="R1500" t="s">
        <v>2952</v>
      </c>
      <c r="S1500" s="9">
        <v>45301.435312499998</v>
      </c>
      <c r="T1500">
        <v>43181706833</v>
      </c>
      <c r="U1500" t="s">
        <v>183</v>
      </c>
      <c r="V1500" t="str">
        <f>IFERROR(_xlfn.XLOOKUP(tb_C101[[#This Row],[OS]],[1]!tb_C103[OS],[1]!tb_C103[DESCRICAO]),"0")</f>
        <v>CORRETIVA</v>
      </c>
      <c r="W1500" t="str">
        <f>IFERROR(_xlfn.XLOOKUP(tb_C101[[#This Row],[OS]],[1]!tb_C103[OS],[1]!tb_C103[DESCRICAO2]),"0")</f>
        <v>Eletrico</v>
      </c>
    </row>
    <row r="1501" spans="1:23" x14ac:dyDescent="0.25">
      <c r="A1501" s="7">
        <v>1464</v>
      </c>
      <c r="B1501" t="s">
        <v>175</v>
      </c>
      <c r="C1501">
        <v>204</v>
      </c>
      <c r="D1501" s="8" t="s">
        <v>282</v>
      </c>
      <c r="H1501" t="s">
        <v>723</v>
      </c>
      <c r="I1501" s="9">
        <v>45294.898263888892</v>
      </c>
      <c r="J1501" s="9">
        <v>45294.897881944446</v>
      </c>
      <c r="K1501" s="9">
        <v>45294.913194444445</v>
      </c>
      <c r="L1501" s="9">
        <v>45306.734444444446</v>
      </c>
      <c r="M1501" t="s">
        <v>2953</v>
      </c>
      <c r="N1501" t="s">
        <v>180</v>
      </c>
      <c r="O1501" t="s">
        <v>204</v>
      </c>
      <c r="P1501" t="s">
        <v>182</v>
      </c>
      <c r="R1501" t="s">
        <v>2954</v>
      </c>
      <c r="S1501" s="9">
        <v>45306.734479166669</v>
      </c>
      <c r="T1501">
        <v>43181706833</v>
      </c>
      <c r="U1501" t="s">
        <v>183</v>
      </c>
      <c r="V1501" t="str">
        <f>IFERROR(_xlfn.XLOOKUP(tb_C101[[#This Row],[OS]],[1]!tb_C103[OS],[1]!tb_C103[DESCRICAO]),"0")</f>
        <v>CORRETIVA</v>
      </c>
      <c r="W1501" t="str">
        <f>IFERROR(_xlfn.XLOOKUP(tb_C101[[#This Row],[OS]],[1]!tb_C103[OS],[1]!tb_C103[DESCRICAO2]),"0")</f>
        <v>Eletrico</v>
      </c>
    </row>
    <row r="1502" spans="1:23" x14ac:dyDescent="0.25">
      <c r="A1502" s="7">
        <v>1465</v>
      </c>
      <c r="B1502" t="s">
        <v>184</v>
      </c>
      <c r="C1502">
        <v>117</v>
      </c>
      <c r="D1502" s="8" t="s">
        <v>354</v>
      </c>
      <c r="E1502" t="s">
        <v>240</v>
      </c>
      <c r="F1502" t="s">
        <v>238</v>
      </c>
      <c r="G1502" t="s">
        <v>355</v>
      </c>
      <c r="H1502" t="s">
        <v>343</v>
      </c>
      <c r="I1502" s="9">
        <v>45295.330196759256</v>
      </c>
      <c r="J1502" s="9"/>
      <c r="K1502" s="9"/>
      <c r="L1502" s="9">
        <v>45301.436574074076</v>
      </c>
      <c r="M1502" t="s">
        <v>2955</v>
      </c>
      <c r="N1502" t="s">
        <v>180</v>
      </c>
      <c r="O1502" t="s">
        <v>181</v>
      </c>
      <c r="P1502" t="s">
        <v>189</v>
      </c>
      <c r="Q1502" t="s">
        <v>308</v>
      </c>
      <c r="R1502" t="s">
        <v>2956</v>
      </c>
      <c r="S1502" s="9">
        <v>45301.436608796299</v>
      </c>
      <c r="T1502">
        <v>43181706833</v>
      </c>
      <c r="U1502" t="s">
        <v>183</v>
      </c>
      <c r="V1502" t="str">
        <f>IFERROR(_xlfn.XLOOKUP(tb_C101[[#This Row],[OS]],[1]!tb_C103[OS],[1]!tb_C103[DESCRICAO]),"0")</f>
        <v>CORRETIVA</v>
      </c>
      <c r="W1502" t="str">
        <f>IFERROR(_xlfn.XLOOKUP(tb_C101[[#This Row],[OS]],[1]!tb_C103[OS],[1]!tb_C103[DESCRICAO2]),"0")</f>
        <v>Eletrico</v>
      </c>
    </row>
    <row r="1503" spans="1:23" x14ac:dyDescent="0.25">
      <c r="A1503" s="7">
        <v>1466</v>
      </c>
      <c r="B1503" t="s">
        <v>175</v>
      </c>
      <c r="C1503">
        <v>207</v>
      </c>
      <c r="D1503" s="8" t="s">
        <v>760</v>
      </c>
      <c r="H1503" t="s">
        <v>774</v>
      </c>
      <c r="I1503" s="9">
        <v>45295.374652777777</v>
      </c>
      <c r="J1503" s="9">
        <v>45295.373668981483</v>
      </c>
      <c r="K1503" s="9">
        <v>45295.375</v>
      </c>
      <c r="L1503" s="9">
        <v>45306.737870370373</v>
      </c>
      <c r="M1503" t="s">
        <v>2957</v>
      </c>
      <c r="N1503" t="s">
        <v>180</v>
      </c>
      <c r="O1503" t="s">
        <v>204</v>
      </c>
      <c r="P1503" t="s">
        <v>189</v>
      </c>
      <c r="R1503" t="s">
        <v>2958</v>
      </c>
      <c r="S1503" s="9">
        <v>45306.737893518519</v>
      </c>
      <c r="T1503">
        <v>43181706833</v>
      </c>
      <c r="U1503" t="s">
        <v>183</v>
      </c>
      <c r="V1503" t="str">
        <f>IFERROR(_xlfn.XLOOKUP(tb_C101[[#This Row],[OS]],[1]!tb_C103[OS],[1]!tb_C103[DESCRICAO]),"0")</f>
        <v>CORRETIVA</v>
      </c>
      <c r="W1503" t="str">
        <f>IFERROR(_xlfn.XLOOKUP(tb_C101[[#This Row],[OS]],[1]!tb_C103[OS],[1]!tb_C103[DESCRICAO2]),"0")</f>
        <v>Mecanico</v>
      </c>
    </row>
    <row r="1504" spans="1:23" x14ac:dyDescent="0.25">
      <c r="A1504" s="7">
        <v>1467</v>
      </c>
      <c r="B1504" t="s">
        <v>175</v>
      </c>
      <c r="C1504">
        <v>206</v>
      </c>
      <c r="D1504" s="8" t="s">
        <v>793</v>
      </c>
      <c r="H1504" t="s">
        <v>723</v>
      </c>
      <c r="I1504" s="9">
        <v>45295.565312500003</v>
      </c>
      <c r="J1504" s="9">
        <v>45295.565312500003</v>
      </c>
      <c r="K1504" s="9">
        <v>45295.604166666664</v>
      </c>
      <c r="L1504" s="9">
        <v>45301.447164351855</v>
      </c>
      <c r="M1504" t="s">
        <v>2959</v>
      </c>
      <c r="N1504" t="s">
        <v>180</v>
      </c>
      <c r="O1504" t="s">
        <v>204</v>
      </c>
      <c r="P1504" t="s">
        <v>189</v>
      </c>
      <c r="R1504" t="s">
        <v>2960</v>
      </c>
      <c r="S1504" s="9">
        <v>45301.448078703703</v>
      </c>
      <c r="T1504">
        <v>43181706833</v>
      </c>
      <c r="U1504" t="s">
        <v>183</v>
      </c>
      <c r="V1504" t="str">
        <f>IFERROR(_xlfn.XLOOKUP(tb_C101[[#This Row],[OS]],[1]!tb_C103[OS],[1]!tb_C103[DESCRICAO]),"0")</f>
        <v>CORRETIVA</v>
      </c>
      <c r="W1504" t="str">
        <f>IFERROR(_xlfn.XLOOKUP(tb_C101[[#This Row],[OS]],[1]!tb_C103[OS],[1]!tb_C103[DESCRICAO2]),"0")</f>
        <v>Mecanico</v>
      </c>
    </row>
    <row r="1505" spans="1:23" x14ac:dyDescent="0.25">
      <c r="A1505" s="7">
        <v>1468</v>
      </c>
      <c r="B1505" t="s">
        <v>24</v>
      </c>
      <c r="C1505">
        <v>507</v>
      </c>
      <c r="D1505" s="8" t="s">
        <v>757</v>
      </c>
      <c r="H1505" t="s">
        <v>814</v>
      </c>
      <c r="I1505" s="9">
        <v>45295.679050925923</v>
      </c>
      <c r="J1505" s="9"/>
      <c r="K1505" s="9"/>
      <c r="L1505" s="9">
        <v>45307.447754629633</v>
      </c>
      <c r="M1505" t="s">
        <v>2961</v>
      </c>
      <c r="N1505" t="s">
        <v>180</v>
      </c>
      <c r="O1505" t="s">
        <v>181</v>
      </c>
      <c r="P1505" t="s">
        <v>182</v>
      </c>
      <c r="R1505" t="s">
        <v>2962</v>
      </c>
      <c r="S1505" s="9">
        <v>45307.447777777779</v>
      </c>
      <c r="T1505">
        <v>43181706833</v>
      </c>
      <c r="U1505" t="s">
        <v>183</v>
      </c>
      <c r="V1505" t="str">
        <f>IFERROR(_xlfn.XLOOKUP(tb_C101[[#This Row],[OS]],[1]!tb_C103[OS],[1]!tb_C103[DESCRICAO]),"0")</f>
        <v>CORRETIVA</v>
      </c>
      <c r="W1505" t="str">
        <f>IFERROR(_xlfn.XLOOKUP(tb_C101[[#This Row],[OS]],[1]!tb_C103[OS],[1]!tb_C103[DESCRICAO2]),"0")</f>
        <v>Mecanico</v>
      </c>
    </row>
    <row r="1506" spans="1:23" x14ac:dyDescent="0.25">
      <c r="A1506" s="7">
        <v>1469</v>
      </c>
      <c r="B1506" t="s">
        <v>175</v>
      </c>
      <c r="C1506">
        <v>204</v>
      </c>
      <c r="D1506" s="8" t="s">
        <v>282</v>
      </c>
      <c r="E1506" t="s">
        <v>271</v>
      </c>
      <c r="H1506" t="s">
        <v>723</v>
      </c>
      <c r="I1506" s="9">
        <v>45296.071226851855</v>
      </c>
      <c r="J1506" s="9"/>
      <c r="K1506" s="9"/>
      <c r="L1506" s="9">
        <v>45313.425266203703</v>
      </c>
      <c r="M1506" t="s">
        <v>2963</v>
      </c>
      <c r="N1506" t="s">
        <v>180</v>
      </c>
      <c r="O1506" t="s">
        <v>181</v>
      </c>
      <c r="P1506" t="s">
        <v>331</v>
      </c>
      <c r="R1506" t="s">
        <v>2964</v>
      </c>
      <c r="S1506" s="9">
        <v>45335.435520833336</v>
      </c>
      <c r="T1506">
        <v>43181706833</v>
      </c>
      <c r="U1506" t="s">
        <v>183</v>
      </c>
      <c r="V1506" t="str">
        <f>IFERROR(_xlfn.XLOOKUP(tb_C101[[#This Row],[OS]],[1]!tb_C103[OS],[1]!tb_C103[DESCRICAO]),"0")</f>
        <v>CORRETIVA</v>
      </c>
      <c r="W1506" t="str">
        <f>IFERROR(_xlfn.XLOOKUP(tb_C101[[#This Row],[OS]],[1]!tb_C103[OS],[1]!tb_C103[DESCRICAO2]),"0")</f>
        <v>Mecanico</v>
      </c>
    </row>
    <row r="1507" spans="1:23" x14ac:dyDescent="0.25">
      <c r="A1507" s="7">
        <v>1470</v>
      </c>
      <c r="B1507" t="s">
        <v>175</v>
      </c>
      <c r="C1507">
        <v>206</v>
      </c>
      <c r="D1507" s="8" t="s">
        <v>793</v>
      </c>
      <c r="H1507" t="s">
        <v>723</v>
      </c>
      <c r="I1507" s="9">
        <v>45296.07172453704</v>
      </c>
      <c r="J1507" s="9"/>
      <c r="K1507" s="9"/>
      <c r="L1507" s="9">
        <v>45301.450543981482</v>
      </c>
      <c r="M1507" t="s">
        <v>2965</v>
      </c>
      <c r="N1507" t="s">
        <v>180</v>
      </c>
      <c r="O1507" t="s">
        <v>181</v>
      </c>
      <c r="P1507" t="s">
        <v>331</v>
      </c>
      <c r="R1507" t="s">
        <v>2966</v>
      </c>
      <c r="S1507" s="9">
        <v>45301.450567129628</v>
      </c>
      <c r="T1507">
        <v>43181706833</v>
      </c>
      <c r="U1507" t="s">
        <v>183</v>
      </c>
      <c r="V1507" t="str">
        <f>IFERROR(_xlfn.XLOOKUP(tb_C101[[#This Row],[OS]],[1]!tb_C103[OS],[1]!tb_C103[DESCRICAO]),"0")</f>
        <v>CORRETIVA</v>
      </c>
      <c r="W1507" t="str">
        <f>IFERROR(_xlfn.XLOOKUP(tb_C101[[#This Row],[OS]],[1]!tb_C103[OS],[1]!tb_C103[DESCRICAO2]),"0")</f>
        <v>Eletrico</v>
      </c>
    </row>
    <row r="1508" spans="1:23" x14ac:dyDescent="0.25">
      <c r="A1508" s="7">
        <v>1471</v>
      </c>
      <c r="B1508" t="s">
        <v>184</v>
      </c>
      <c r="C1508">
        <v>108</v>
      </c>
      <c r="D1508" s="8" t="s">
        <v>317</v>
      </c>
      <c r="E1508" t="s">
        <v>345</v>
      </c>
      <c r="H1508" t="s">
        <v>352</v>
      </c>
      <c r="I1508" s="9">
        <v>45296.216805555552</v>
      </c>
      <c r="J1508" s="9">
        <v>45296.21675925926</v>
      </c>
      <c r="K1508" s="9">
        <v>45296.229166666664</v>
      </c>
      <c r="L1508" s="9">
        <v>45300.757465277777</v>
      </c>
      <c r="M1508" t="s">
        <v>2967</v>
      </c>
      <c r="N1508" t="s">
        <v>180</v>
      </c>
      <c r="O1508" t="s">
        <v>204</v>
      </c>
      <c r="P1508" t="s">
        <v>331</v>
      </c>
      <c r="R1508" t="s">
        <v>2968</v>
      </c>
      <c r="S1508" s="9">
        <v>45358.312974537039</v>
      </c>
      <c r="T1508">
        <v>43181706833</v>
      </c>
      <c r="U1508" t="s">
        <v>183</v>
      </c>
      <c r="V1508" t="str">
        <f>IFERROR(_xlfn.XLOOKUP(tb_C101[[#This Row],[OS]],[1]!tb_C103[OS],[1]!tb_C103[DESCRICAO]),"0")</f>
        <v>CORRETIVA</v>
      </c>
      <c r="W1508" t="str">
        <f>IFERROR(_xlfn.XLOOKUP(tb_C101[[#This Row],[OS]],[1]!tb_C103[OS],[1]!tb_C103[DESCRICAO2]),"0")</f>
        <v>Eletrico</v>
      </c>
    </row>
    <row r="1509" spans="1:23" x14ac:dyDescent="0.25">
      <c r="A1509" s="7">
        <v>1472</v>
      </c>
      <c r="B1509" t="s">
        <v>220</v>
      </c>
      <c r="C1509">
        <v>302</v>
      </c>
      <c r="D1509" s="8" t="s">
        <v>787</v>
      </c>
      <c r="H1509" t="s">
        <v>1230</v>
      </c>
      <c r="I1509" s="9">
        <v>45296.705833333333</v>
      </c>
      <c r="J1509" s="9"/>
      <c r="K1509" s="9"/>
      <c r="L1509" s="9">
        <v>45315.348368055558</v>
      </c>
      <c r="M1509" t="s">
        <v>2969</v>
      </c>
      <c r="N1509" t="s">
        <v>180</v>
      </c>
      <c r="O1509" t="s">
        <v>181</v>
      </c>
      <c r="P1509" t="s">
        <v>182</v>
      </c>
      <c r="R1509" t="s">
        <v>2970</v>
      </c>
      <c r="S1509" s="9">
        <v>45315.348391203705</v>
      </c>
      <c r="T1509">
        <v>43181706833</v>
      </c>
      <c r="U1509" t="s">
        <v>183</v>
      </c>
      <c r="V1509" t="str">
        <f>IFERROR(_xlfn.XLOOKUP(tb_C101[[#This Row],[OS]],[1]!tb_C103[OS],[1]!tb_C103[DESCRICAO]),"0")</f>
        <v>CORRETIVA</v>
      </c>
      <c r="W1509" t="str">
        <f>IFERROR(_xlfn.XLOOKUP(tb_C101[[#This Row],[OS]],[1]!tb_C103[OS],[1]!tb_C103[DESCRICAO2]),"0")</f>
        <v>Mecanico</v>
      </c>
    </row>
    <row r="1510" spans="1:23" x14ac:dyDescent="0.25">
      <c r="A1510" s="7">
        <v>1473</v>
      </c>
      <c r="B1510" t="s">
        <v>175</v>
      </c>
      <c r="C1510">
        <v>204</v>
      </c>
      <c r="D1510" s="8" t="s">
        <v>282</v>
      </c>
      <c r="E1510" t="s">
        <v>283</v>
      </c>
      <c r="H1510" t="s">
        <v>723</v>
      </c>
      <c r="I1510" s="9">
        <v>45297.517546296294</v>
      </c>
      <c r="J1510" s="9"/>
      <c r="K1510" s="9"/>
      <c r="L1510" s="9">
        <v>45481.571076388886</v>
      </c>
      <c r="M1510" t="s">
        <v>2971</v>
      </c>
      <c r="N1510" t="s">
        <v>180</v>
      </c>
      <c r="O1510" t="s">
        <v>181</v>
      </c>
      <c r="P1510" t="s">
        <v>189</v>
      </c>
      <c r="R1510" t="s">
        <v>2972</v>
      </c>
      <c r="S1510" s="9">
        <v>45481.571087962962</v>
      </c>
      <c r="T1510">
        <v>43181706833</v>
      </c>
      <c r="U1510" t="s">
        <v>183</v>
      </c>
      <c r="V1510" t="str">
        <f>IFERROR(_xlfn.XLOOKUP(tb_C101[[#This Row],[OS]],[1]!tb_C103[OS],[1]!tb_C103[DESCRICAO]),"0")</f>
        <v>CORRETIVA</v>
      </c>
      <c r="W1510" t="str">
        <f>IFERROR(_xlfn.XLOOKUP(tb_C101[[#This Row],[OS]],[1]!tb_C103[OS],[1]!tb_C103[DESCRICAO2]),"0")</f>
        <v>Eletrico</v>
      </c>
    </row>
    <row r="1511" spans="1:23" x14ac:dyDescent="0.25">
      <c r="A1511" s="7">
        <v>1474</v>
      </c>
      <c r="B1511" t="s">
        <v>220</v>
      </c>
      <c r="C1511">
        <v>301</v>
      </c>
      <c r="D1511" s="8" t="s">
        <v>221</v>
      </c>
      <c r="E1511" t="s">
        <v>1903</v>
      </c>
      <c r="H1511" t="s">
        <v>774</v>
      </c>
      <c r="I1511" s="9">
        <v>45299.354363425926</v>
      </c>
      <c r="J1511" s="9"/>
      <c r="K1511" s="9"/>
      <c r="L1511" s="9">
        <v>45301.450682870367</v>
      </c>
      <c r="M1511" t="s">
        <v>2973</v>
      </c>
      <c r="N1511" t="s">
        <v>180</v>
      </c>
      <c r="O1511" t="s">
        <v>181</v>
      </c>
      <c r="P1511" t="s">
        <v>189</v>
      </c>
      <c r="R1511" t="s">
        <v>2974</v>
      </c>
      <c r="S1511" s="9">
        <v>45301.450729166667</v>
      </c>
      <c r="T1511">
        <v>43181706833</v>
      </c>
      <c r="U1511" t="s">
        <v>183</v>
      </c>
      <c r="V1511" t="str">
        <f>IFERROR(_xlfn.XLOOKUP(tb_C101[[#This Row],[OS]],[1]!tb_C103[OS],[1]!tb_C103[DESCRICAO]),"0")</f>
        <v>CORRETIVA</v>
      </c>
      <c r="W1511" t="str">
        <f>IFERROR(_xlfn.XLOOKUP(tb_C101[[#This Row],[OS]],[1]!tb_C103[OS],[1]!tb_C103[DESCRICAO2]),"0")</f>
        <v>Eletrico</v>
      </c>
    </row>
    <row r="1512" spans="1:23" x14ac:dyDescent="0.25">
      <c r="A1512" s="7">
        <v>1475</v>
      </c>
      <c r="B1512" t="s">
        <v>175</v>
      </c>
      <c r="C1512">
        <v>207</v>
      </c>
      <c r="D1512" s="8" t="s">
        <v>760</v>
      </c>
      <c r="H1512" t="s">
        <v>774</v>
      </c>
      <c r="I1512" s="9">
        <v>45299.356145833335</v>
      </c>
      <c r="J1512" s="9">
        <v>45299.355011574073</v>
      </c>
      <c r="K1512" s="9">
        <v>45299.375</v>
      </c>
      <c r="L1512" s="9">
        <v>45310.70107638889</v>
      </c>
      <c r="M1512" t="s">
        <v>2975</v>
      </c>
      <c r="N1512" t="s">
        <v>180</v>
      </c>
      <c r="O1512" t="s">
        <v>204</v>
      </c>
      <c r="P1512" t="s">
        <v>189</v>
      </c>
      <c r="R1512" t="s">
        <v>2976</v>
      </c>
      <c r="S1512" s="9">
        <v>45310.701099537036</v>
      </c>
      <c r="T1512">
        <v>43181706833</v>
      </c>
      <c r="U1512" t="s">
        <v>183</v>
      </c>
      <c r="V1512" t="str">
        <f>IFERROR(_xlfn.XLOOKUP(tb_C101[[#This Row],[OS]],[1]!tb_C103[OS],[1]!tb_C103[DESCRICAO]),"0")</f>
        <v>CORRETIVA</v>
      </c>
      <c r="W1512" t="str">
        <f>IFERROR(_xlfn.XLOOKUP(tb_C101[[#This Row],[OS]],[1]!tb_C103[OS],[1]!tb_C103[DESCRICAO2]),"0")</f>
        <v>Mecanico</v>
      </c>
    </row>
    <row r="1513" spans="1:23" x14ac:dyDescent="0.25">
      <c r="A1513" s="7">
        <v>1476</v>
      </c>
      <c r="B1513" t="s">
        <v>874</v>
      </c>
      <c r="D1513" s="8"/>
      <c r="H1513" t="s">
        <v>1488</v>
      </c>
      <c r="I1513" s="9">
        <v>45299.475682870368</v>
      </c>
      <c r="J1513" s="9"/>
      <c r="K1513" s="9"/>
      <c r="L1513" s="9">
        <v>45379.706099537034</v>
      </c>
      <c r="M1513" t="s">
        <v>2977</v>
      </c>
      <c r="N1513" t="s">
        <v>180</v>
      </c>
      <c r="O1513" t="s">
        <v>181</v>
      </c>
      <c r="P1513" t="s">
        <v>189</v>
      </c>
      <c r="R1513" t="s">
        <v>2978</v>
      </c>
      <c r="S1513" s="9">
        <v>45379.706122685187</v>
      </c>
      <c r="T1513">
        <v>43181706833</v>
      </c>
      <c r="U1513" t="s">
        <v>183</v>
      </c>
      <c r="V1513" t="str">
        <f>IFERROR(_xlfn.XLOOKUP(tb_C101[[#This Row],[OS]],[1]!tb_C103[OS],[1]!tb_C103[DESCRICAO]),"0")</f>
        <v>MELHORIA</v>
      </c>
      <c r="W1513" t="str">
        <f>IFERROR(_xlfn.XLOOKUP(tb_C101[[#This Row],[OS]],[1]!tb_C103[OS],[1]!tb_C103[DESCRICAO2]),"0")</f>
        <v>Eletrico</v>
      </c>
    </row>
    <row r="1514" spans="1:23" x14ac:dyDescent="0.25">
      <c r="A1514" s="7">
        <v>1477</v>
      </c>
      <c r="B1514" t="s">
        <v>79</v>
      </c>
      <c r="C1514">
        <v>406</v>
      </c>
      <c r="D1514" s="8" t="s">
        <v>822</v>
      </c>
      <c r="H1514" t="s">
        <v>1119</v>
      </c>
      <c r="I1514" s="9">
        <v>45299.481828703705</v>
      </c>
      <c r="J1514" s="9"/>
      <c r="K1514" s="9"/>
      <c r="L1514" s="9">
        <v>45306.735034722224</v>
      </c>
      <c r="N1514" t="s">
        <v>180</v>
      </c>
      <c r="O1514" t="s">
        <v>181</v>
      </c>
      <c r="P1514" t="s">
        <v>189</v>
      </c>
      <c r="S1514" s="9">
        <v>45306.73505787037</v>
      </c>
      <c r="T1514">
        <v>43181706833</v>
      </c>
      <c r="U1514" t="s">
        <v>183</v>
      </c>
      <c r="V1514" t="str">
        <f>IFERROR(_xlfn.XLOOKUP(tb_C101[[#This Row],[OS]],[1]!tb_C103[OS],[1]!tb_C103[DESCRICAO]),"0")</f>
        <v>CORRETIVA</v>
      </c>
      <c r="W1514" t="str">
        <f>IFERROR(_xlfn.XLOOKUP(tb_C101[[#This Row],[OS]],[1]!tb_C103[OS],[1]!tb_C103[DESCRICAO2]),"0")</f>
        <v>Eletrico</v>
      </c>
    </row>
    <row r="1515" spans="1:23" x14ac:dyDescent="0.25">
      <c r="A1515" s="7">
        <v>1477</v>
      </c>
      <c r="B1515" t="s">
        <v>79</v>
      </c>
      <c r="C1515">
        <v>406</v>
      </c>
      <c r="D1515" s="8" t="s">
        <v>822</v>
      </c>
      <c r="H1515" t="s">
        <v>1119</v>
      </c>
      <c r="I1515" s="9">
        <v>45299.481828703705</v>
      </c>
      <c r="J1515" s="9"/>
      <c r="K1515" s="9"/>
      <c r="L1515" s="9">
        <v>45306.735034722224</v>
      </c>
      <c r="N1515" t="s">
        <v>180</v>
      </c>
      <c r="O1515" t="s">
        <v>181</v>
      </c>
      <c r="P1515" t="s">
        <v>189</v>
      </c>
      <c r="R1515" t="s">
        <v>2979</v>
      </c>
      <c r="S1515" s="9">
        <v>45306.73505787037</v>
      </c>
      <c r="T1515">
        <v>43181706833</v>
      </c>
      <c r="U1515" t="s">
        <v>183</v>
      </c>
      <c r="V1515" t="str">
        <f>IFERROR(_xlfn.XLOOKUP(tb_C101[[#This Row],[OS]],[1]!tb_C103[OS],[1]!tb_C103[DESCRICAO]),"0")</f>
        <v>CORRETIVA</v>
      </c>
      <c r="W1515" t="str">
        <f>IFERROR(_xlfn.XLOOKUP(tb_C101[[#This Row],[OS]],[1]!tb_C103[OS],[1]!tb_C103[DESCRICAO2]),"0")</f>
        <v>Eletrico</v>
      </c>
    </row>
    <row r="1516" spans="1:23" x14ac:dyDescent="0.25">
      <c r="A1516" s="7">
        <v>1477</v>
      </c>
      <c r="B1516" t="s">
        <v>79</v>
      </c>
      <c r="C1516">
        <v>406</v>
      </c>
      <c r="D1516" s="8" t="s">
        <v>822</v>
      </c>
      <c r="H1516" t="s">
        <v>1119</v>
      </c>
      <c r="I1516" s="9">
        <v>45299.481828703705</v>
      </c>
      <c r="J1516" s="9"/>
      <c r="K1516" s="9"/>
      <c r="L1516" s="9">
        <v>45306.735034722224</v>
      </c>
      <c r="N1516" t="s">
        <v>180</v>
      </c>
      <c r="O1516" t="s">
        <v>181</v>
      </c>
      <c r="P1516" t="s">
        <v>189</v>
      </c>
      <c r="R1516" t="s">
        <v>2980</v>
      </c>
      <c r="S1516" s="9">
        <v>45306.73505787037</v>
      </c>
      <c r="T1516">
        <v>43181706833</v>
      </c>
      <c r="U1516" t="s">
        <v>183</v>
      </c>
      <c r="V1516" t="str">
        <f>IFERROR(_xlfn.XLOOKUP(tb_C101[[#This Row],[OS]],[1]!tb_C103[OS],[1]!tb_C103[DESCRICAO]),"0")</f>
        <v>CORRETIVA</v>
      </c>
      <c r="W1516" t="str">
        <f>IFERROR(_xlfn.XLOOKUP(tb_C101[[#This Row],[OS]],[1]!tb_C103[OS],[1]!tb_C103[DESCRICAO2]),"0")</f>
        <v>Eletrico</v>
      </c>
    </row>
    <row r="1517" spans="1:23" x14ac:dyDescent="0.25">
      <c r="A1517" s="7">
        <v>1477</v>
      </c>
      <c r="B1517" t="s">
        <v>79</v>
      </c>
      <c r="C1517">
        <v>406</v>
      </c>
      <c r="D1517" s="8" t="s">
        <v>822</v>
      </c>
      <c r="H1517" t="s">
        <v>1119</v>
      </c>
      <c r="I1517" s="9">
        <v>45299.481828703705</v>
      </c>
      <c r="J1517" s="9"/>
      <c r="K1517" s="9"/>
      <c r="L1517" s="9">
        <v>45306.735034722224</v>
      </c>
      <c r="M1517" t="s">
        <v>2981</v>
      </c>
      <c r="N1517" t="s">
        <v>180</v>
      </c>
      <c r="O1517" t="s">
        <v>181</v>
      </c>
      <c r="P1517" t="s">
        <v>189</v>
      </c>
      <c r="R1517" t="s">
        <v>2980</v>
      </c>
      <c r="S1517" s="9">
        <v>45306.73505787037</v>
      </c>
      <c r="T1517">
        <v>43181706833</v>
      </c>
      <c r="U1517" t="s">
        <v>183</v>
      </c>
      <c r="V1517" t="str">
        <f>IFERROR(_xlfn.XLOOKUP(tb_C101[[#This Row],[OS]],[1]!tb_C103[OS],[1]!tb_C103[DESCRICAO]),"0")</f>
        <v>CORRETIVA</v>
      </c>
      <c r="W1517" t="str">
        <f>IFERROR(_xlfn.XLOOKUP(tb_C101[[#This Row],[OS]],[1]!tb_C103[OS],[1]!tb_C103[DESCRICAO2]),"0")</f>
        <v>Eletrico</v>
      </c>
    </row>
    <row r="1518" spans="1:23" x14ac:dyDescent="0.25">
      <c r="A1518" s="7">
        <v>1478</v>
      </c>
      <c r="B1518" t="s">
        <v>79</v>
      </c>
      <c r="C1518">
        <v>406</v>
      </c>
      <c r="D1518" s="8" t="s">
        <v>822</v>
      </c>
      <c r="H1518" t="s">
        <v>1119</v>
      </c>
      <c r="I1518" s="9">
        <v>45299.487303240741</v>
      </c>
      <c r="J1518" s="9"/>
      <c r="K1518" s="9"/>
      <c r="L1518" s="9">
        <v>45310.70171296296</v>
      </c>
      <c r="M1518" t="s">
        <v>2982</v>
      </c>
      <c r="N1518" t="s">
        <v>180</v>
      </c>
      <c r="O1518" t="s">
        <v>181</v>
      </c>
      <c r="P1518" t="s">
        <v>189</v>
      </c>
      <c r="R1518" t="s">
        <v>2983</v>
      </c>
      <c r="S1518" s="9">
        <v>45310.701724537037</v>
      </c>
      <c r="T1518">
        <v>43181706833</v>
      </c>
      <c r="U1518" t="s">
        <v>183</v>
      </c>
      <c r="V1518" t="str">
        <f>IFERROR(_xlfn.XLOOKUP(tb_C101[[#This Row],[OS]],[1]!tb_C103[OS],[1]!tb_C103[DESCRICAO]),"0")</f>
        <v>CORRETIVA</v>
      </c>
      <c r="W1518" t="str">
        <f>IFERROR(_xlfn.XLOOKUP(tb_C101[[#This Row],[OS]],[1]!tb_C103[OS],[1]!tb_C103[DESCRICAO2]),"0")</f>
        <v>Mecanico</v>
      </c>
    </row>
    <row r="1519" spans="1:23" x14ac:dyDescent="0.25">
      <c r="A1519" s="7">
        <v>1479</v>
      </c>
      <c r="B1519" t="s">
        <v>175</v>
      </c>
      <c r="C1519">
        <v>207</v>
      </c>
      <c r="D1519" s="8" t="s">
        <v>760</v>
      </c>
      <c r="H1519" t="s">
        <v>774</v>
      </c>
      <c r="I1519" s="9">
        <v>45299.56453703704</v>
      </c>
      <c r="J1519" s="9">
        <v>45299.563819444447</v>
      </c>
      <c r="K1519" s="9">
        <v>45299.59375</v>
      </c>
      <c r="L1519" s="9">
        <v>45300.756284722222</v>
      </c>
      <c r="M1519" t="s">
        <v>2984</v>
      </c>
      <c r="N1519" t="s">
        <v>180</v>
      </c>
      <c r="O1519" t="s">
        <v>204</v>
      </c>
      <c r="P1519" t="s">
        <v>189</v>
      </c>
      <c r="R1519" t="s">
        <v>2985</v>
      </c>
      <c r="S1519" s="9">
        <v>45300.756307870368</v>
      </c>
      <c r="T1519">
        <v>43181706833</v>
      </c>
      <c r="U1519" t="s">
        <v>183</v>
      </c>
      <c r="V1519" t="str">
        <f>IFERROR(_xlfn.XLOOKUP(tb_C101[[#This Row],[OS]],[1]!tb_C103[OS],[1]!tb_C103[DESCRICAO]),"0")</f>
        <v>CORRETIVA</v>
      </c>
      <c r="W1519" t="str">
        <f>IFERROR(_xlfn.XLOOKUP(tb_C101[[#This Row],[OS]],[1]!tb_C103[OS],[1]!tb_C103[DESCRICAO2]),"0")</f>
        <v>Eletrico</v>
      </c>
    </row>
    <row r="1520" spans="1:23" x14ac:dyDescent="0.25">
      <c r="A1520" s="7">
        <v>1480</v>
      </c>
      <c r="B1520" t="s">
        <v>175</v>
      </c>
      <c r="C1520">
        <v>207</v>
      </c>
      <c r="D1520" s="8" t="s">
        <v>760</v>
      </c>
      <c r="H1520" t="s">
        <v>723</v>
      </c>
      <c r="I1520" s="9">
        <v>45299.660891203705</v>
      </c>
      <c r="J1520" s="9">
        <v>45299.663194444445</v>
      </c>
      <c r="K1520" s="9">
        <v>45299.6875</v>
      </c>
      <c r="L1520" s="9">
        <v>45306.736041666663</v>
      </c>
      <c r="M1520" t="s">
        <v>2986</v>
      </c>
      <c r="N1520" t="s">
        <v>180</v>
      </c>
      <c r="O1520" t="s">
        <v>204</v>
      </c>
      <c r="P1520" t="s">
        <v>182</v>
      </c>
      <c r="R1520" t="s">
        <v>2987</v>
      </c>
      <c r="S1520" s="9">
        <v>45306.736064814817</v>
      </c>
      <c r="T1520">
        <v>43181706833</v>
      </c>
      <c r="U1520" t="s">
        <v>183</v>
      </c>
      <c r="V1520" t="str">
        <f>IFERROR(_xlfn.XLOOKUP(tb_C101[[#This Row],[OS]],[1]!tb_C103[OS],[1]!tb_C103[DESCRICAO]),"0")</f>
        <v>CORRETIVA</v>
      </c>
      <c r="W1520" t="str">
        <f>IFERROR(_xlfn.XLOOKUP(tb_C101[[#This Row],[OS]],[1]!tb_C103[OS],[1]!tb_C103[DESCRICAO2]),"0")</f>
        <v>Mecanico</v>
      </c>
    </row>
    <row r="1521" spans="1:23" x14ac:dyDescent="0.25">
      <c r="A1521" s="7">
        <v>1481</v>
      </c>
      <c r="B1521" t="s">
        <v>184</v>
      </c>
      <c r="C1521">
        <v>108</v>
      </c>
      <c r="D1521" s="8" t="s">
        <v>317</v>
      </c>
      <c r="E1521" t="s">
        <v>337</v>
      </c>
      <c r="H1521" t="s">
        <v>827</v>
      </c>
      <c r="I1521" s="9">
        <v>45299.677210648151</v>
      </c>
      <c r="J1521" s="9"/>
      <c r="K1521" s="9"/>
      <c r="L1521" s="9">
        <v>45301.467060185183</v>
      </c>
      <c r="M1521" t="s">
        <v>2988</v>
      </c>
      <c r="N1521" t="s">
        <v>180</v>
      </c>
      <c r="O1521" t="s">
        <v>181</v>
      </c>
      <c r="P1521" t="s">
        <v>182</v>
      </c>
      <c r="R1521" t="s">
        <v>2989</v>
      </c>
      <c r="S1521" s="9">
        <v>45358.313206018516</v>
      </c>
      <c r="T1521">
        <v>43181706833</v>
      </c>
      <c r="U1521" t="s">
        <v>183</v>
      </c>
      <c r="V1521" t="str">
        <f>IFERROR(_xlfn.XLOOKUP(tb_C101[[#This Row],[OS]],[1]!tb_C103[OS],[1]!tb_C103[DESCRICAO]),"0")</f>
        <v>CORRETIVA</v>
      </c>
      <c r="W1521" t="str">
        <f>IFERROR(_xlfn.XLOOKUP(tb_C101[[#This Row],[OS]],[1]!tb_C103[OS],[1]!tb_C103[DESCRICAO2]),"0")</f>
        <v>Mecanico</v>
      </c>
    </row>
    <row r="1522" spans="1:23" x14ac:dyDescent="0.25">
      <c r="A1522" s="7">
        <v>1482</v>
      </c>
      <c r="B1522" t="s">
        <v>175</v>
      </c>
      <c r="C1522">
        <v>204</v>
      </c>
      <c r="D1522" s="8" t="s">
        <v>282</v>
      </c>
      <c r="H1522" t="s">
        <v>774</v>
      </c>
      <c r="I1522" s="9">
        <v>45300.254872685182</v>
      </c>
      <c r="J1522" s="9"/>
      <c r="K1522" s="9"/>
      <c r="L1522" s="9">
        <v>45307.447997685187</v>
      </c>
      <c r="M1522" t="s">
        <v>2990</v>
      </c>
      <c r="N1522" t="s">
        <v>180</v>
      </c>
      <c r="O1522" t="s">
        <v>181</v>
      </c>
      <c r="P1522" t="s">
        <v>182</v>
      </c>
      <c r="R1522" t="s">
        <v>2991</v>
      </c>
      <c r="S1522" s="9">
        <v>45307.448009259257</v>
      </c>
      <c r="T1522">
        <v>43181706833</v>
      </c>
      <c r="U1522" t="s">
        <v>183</v>
      </c>
      <c r="V1522" t="str">
        <f>IFERROR(_xlfn.XLOOKUP(tb_C101[[#This Row],[OS]],[1]!tb_C103[OS],[1]!tb_C103[DESCRICAO]),"0")</f>
        <v>CORRETIVA</v>
      </c>
      <c r="W1522" t="str">
        <f>IFERROR(_xlfn.XLOOKUP(tb_C101[[#This Row],[OS]],[1]!tb_C103[OS],[1]!tb_C103[DESCRICAO2]),"0")</f>
        <v>Mecanico</v>
      </c>
    </row>
    <row r="1523" spans="1:23" x14ac:dyDescent="0.25">
      <c r="A1523" s="7">
        <v>1483</v>
      </c>
      <c r="B1523" t="s">
        <v>24</v>
      </c>
      <c r="C1523">
        <v>507</v>
      </c>
      <c r="D1523" s="8" t="s">
        <v>757</v>
      </c>
      <c r="H1523" t="s">
        <v>750</v>
      </c>
      <c r="I1523" s="9">
        <v>45300.388298611113</v>
      </c>
      <c r="J1523" s="9"/>
      <c r="K1523" s="9"/>
      <c r="L1523" s="9">
        <v>45307.448368055557</v>
      </c>
      <c r="M1523" t="s">
        <v>2992</v>
      </c>
      <c r="N1523" t="s">
        <v>180</v>
      </c>
      <c r="O1523" t="s">
        <v>181</v>
      </c>
      <c r="P1523" t="s">
        <v>189</v>
      </c>
      <c r="R1523" t="s">
        <v>2993</v>
      </c>
      <c r="S1523" s="9">
        <v>45307.448391203703</v>
      </c>
      <c r="T1523">
        <v>43181706833</v>
      </c>
      <c r="U1523" t="s">
        <v>183</v>
      </c>
      <c r="V1523" t="str">
        <f>IFERROR(_xlfn.XLOOKUP(tb_C101[[#This Row],[OS]],[1]!tb_C103[OS],[1]!tb_C103[DESCRICAO]),"0")</f>
        <v>CORRETIVA</v>
      </c>
      <c r="W1523" t="str">
        <f>IFERROR(_xlfn.XLOOKUP(tb_C101[[#This Row],[OS]],[1]!tb_C103[OS],[1]!tb_C103[DESCRICAO2]),"0")</f>
        <v>Mecanico</v>
      </c>
    </row>
    <row r="1524" spans="1:23" x14ac:dyDescent="0.25">
      <c r="A1524" s="7">
        <v>1484</v>
      </c>
      <c r="B1524" t="s">
        <v>175</v>
      </c>
      <c r="C1524">
        <v>207</v>
      </c>
      <c r="D1524" s="8" t="s">
        <v>760</v>
      </c>
      <c r="H1524" t="s">
        <v>774</v>
      </c>
      <c r="I1524" s="9">
        <v>45300.391828703701</v>
      </c>
      <c r="J1524" s="9"/>
      <c r="K1524" s="9"/>
      <c r="L1524" s="9">
        <v>45301.469537037039</v>
      </c>
      <c r="M1524" t="s">
        <v>2994</v>
      </c>
      <c r="N1524" t="s">
        <v>180</v>
      </c>
      <c r="O1524" t="s">
        <v>181</v>
      </c>
      <c r="P1524" t="s">
        <v>189</v>
      </c>
      <c r="R1524" t="s">
        <v>2995</v>
      </c>
      <c r="S1524" s="9">
        <v>45301.469560185185</v>
      </c>
      <c r="T1524">
        <v>43181706833</v>
      </c>
      <c r="U1524" t="s">
        <v>183</v>
      </c>
      <c r="V1524" t="str">
        <f>IFERROR(_xlfn.XLOOKUP(tb_C101[[#This Row],[OS]],[1]!tb_C103[OS],[1]!tb_C103[DESCRICAO]),"0")</f>
        <v>CORRETIVA</v>
      </c>
      <c r="W1524" t="str">
        <f>IFERROR(_xlfn.XLOOKUP(tb_C101[[#This Row],[OS]],[1]!tb_C103[OS],[1]!tb_C103[DESCRICAO2]),"0")</f>
        <v>Mecanico</v>
      </c>
    </row>
    <row r="1525" spans="1:23" x14ac:dyDescent="0.25">
      <c r="A1525" s="7">
        <v>1485</v>
      </c>
      <c r="B1525" t="s">
        <v>220</v>
      </c>
      <c r="C1525">
        <v>301</v>
      </c>
      <c r="D1525" s="8" t="s">
        <v>221</v>
      </c>
      <c r="E1525" t="s">
        <v>1903</v>
      </c>
      <c r="H1525" t="s">
        <v>774</v>
      </c>
      <c r="I1525" s="9">
        <v>45300.476041666669</v>
      </c>
      <c r="J1525" s="9">
        <v>45300.475497685184</v>
      </c>
      <c r="K1525" s="9">
        <v>45300.541666666664</v>
      </c>
      <c r="L1525" s="9">
        <v>45301.469039351854</v>
      </c>
      <c r="M1525" t="s">
        <v>2996</v>
      </c>
      <c r="N1525" t="s">
        <v>180</v>
      </c>
      <c r="O1525" t="s">
        <v>204</v>
      </c>
      <c r="P1525" t="s">
        <v>189</v>
      </c>
      <c r="R1525" t="s">
        <v>2997</v>
      </c>
      <c r="S1525" s="9">
        <v>45301.4690625</v>
      </c>
      <c r="T1525">
        <v>43181706833</v>
      </c>
      <c r="U1525" t="s">
        <v>183</v>
      </c>
      <c r="V1525" t="str">
        <f>IFERROR(_xlfn.XLOOKUP(tb_C101[[#This Row],[OS]],[1]!tb_C103[OS],[1]!tb_C103[DESCRICAO]),"0")</f>
        <v>CORRETIVA</v>
      </c>
      <c r="W1525" t="str">
        <f>IFERROR(_xlfn.XLOOKUP(tb_C101[[#This Row],[OS]],[1]!tb_C103[OS],[1]!tb_C103[DESCRICAO2]),"0")</f>
        <v>Eletrico</v>
      </c>
    </row>
    <row r="1526" spans="1:23" x14ac:dyDescent="0.25">
      <c r="A1526" s="7">
        <v>1486</v>
      </c>
      <c r="B1526" t="s">
        <v>220</v>
      </c>
      <c r="C1526">
        <v>301</v>
      </c>
      <c r="D1526" s="8" t="s">
        <v>221</v>
      </c>
      <c r="H1526" t="s">
        <v>1488</v>
      </c>
      <c r="I1526" s="9">
        <v>45300.683483796296</v>
      </c>
      <c r="J1526" s="9"/>
      <c r="K1526" s="9"/>
      <c r="L1526" s="9">
        <v>45323.657812500001</v>
      </c>
      <c r="M1526" t="s">
        <v>2998</v>
      </c>
      <c r="N1526" t="s">
        <v>180</v>
      </c>
      <c r="O1526" t="s">
        <v>181</v>
      </c>
      <c r="P1526" t="s">
        <v>182</v>
      </c>
      <c r="R1526" t="s">
        <v>2999</v>
      </c>
      <c r="S1526" s="9">
        <v>45323.657824074071</v>
      </c>
      <c r="T1526">
        <v>43181706833</v>
      </c>
      <c r="U1526" t="s">
        <v>183</v>
      </c>
      <c r="V1526" t="str">
        <f>IFERROR(_xlfn.XLOOKUP(tb_C101[[#This Row],[OS]],[1]!tb_C103[OS],[1]!tb_C103[DESCRICAO]),"0")</f>
        <v>CORRETIVA</v>
      </c>
      <c r="W1526" t="str">
        <f>IFERROR(_xlfn.XLOOKUP(tb_C101[[#This Row],[OS]],[1]!tb_C103[OS],[1]!tb_C103[DESCRICAO2]),"0")</f>
        <v>Mecanico</v>
      </c>
    </row>
    <row r="1527" spans="1:23" x14ac:dyDescent="0.25">
      <c r="A1527" s="7">
        <v>1487</v>
      </c>
      <c r="B1527" t="s">
        <v>184</v>
      </c>
      <c r="C1527">
        <v>112</v>
      </c>
      <c r="D1527" s="8" t="s">
        <v>237</v>
      </c>
      <c r="E1527" t="s">
        <v>238</v>
      </c>
      <c r="F1527" t="s">
        <v>591</v>
      </c>
      <c r="G1527" t="s">
        <v>668</v>
      </c>
      <c r="H1527" t="s">
        <v>827</v>
      </c>
      <c r="I1527" s="9">
        <v>45300.766238425924</v>
      </c>
      <c r="J1527" s="9"/>
      <c r="K1527" s="9"/>
      <c r="L1527" s="9">
        <v>45306.736539351848</v>
      </c>
      <c r="M1527" t="s">
        <v>3000</v>
      </c>
      <c r="N1527" t="s">
        <v>180</v>
      </c>
      <c r="O1527" t="s">
        <v>181</v>
      </c>
      <c r="P1527" t="s">
        <v>182</v>
      </c>
      <c r="Q1527" t="s">
        <v>308</v>
      </c>
      <c r="R1527" t="s">
        <v>3001</v>
      </c>
      <c r="S1527" s="9">
        <v>45306.736550925925</v>
      </c>
      <c r="T1527">
        <v>43181706833</v>
      </c>
      <c r="U1527" t="s">
        <v>183</v>
      </c>
      <c r="V1527" t="str">
        <f>IFERROR(_xlfn.XLOOKUP(tb_C101[[#This Row],[OS]],[1]!tb_C103[OS],[1]!tb_C103[DESCRICAO]),"0")</f>
        <v>CORRETIVA</v>
      </c>
      <c r="W1527" t="str">
        <f>IFERROR(_xlfn.XLOOKUP(tb_C101[[#This Row],[OS]],[1]!tb_C103[OS],[1]!tb_C103[DESCRICAO2]),"0")</f>
        <v>Eletrico</v>
      </c>
    </row>
    <row r="1528" spans="1:23" x14ac:dyDescent="0.25">
      <c r="A1528" s="7">
        <v>1488</v>
      </c>
      <c r="B1528" t="s">
        <v>184</v>
      </c>
      <c r="C1528">
        <v>113</v>
      </c>
      <c r="D1528" s="8" t="s">
        <v>213</v>
      </c>
      <c r="E1528" t="s">
        <v>198</v>
      </c>
      <c r="F1528" t="s">
        <v>312</v>
      </c>
      <c r="G1528" t="s">
        <v>1264</v>
      </c>
      <c r="H1528" t="s">
        <v>326</v>
      </c>
      <c r="I1528" s="9">
        <v>45300.956145833334</v>
      </c>
      <c r="J1528" s="9"/>
      <c r="K1528" s="9"/>
      <c r="L1528" s="9">
        <v>45306.736828703702</v>
      </c>
      <c r="M1528" t="s">
        <v>3002</v>
      </c>
      <c r="N1528" t="s">
        <v>180</v>
      </c>
      <c r="O1528" t="s">
        <v>181</v>
      </c>
      <c r="P1528" t="s">
        <v>182</v>
      </c>
      <c r="Q1528" t="s">
        <v>308</v>
      </c>
      <c r="R1528" t="s">
        <v>3003</v>
      </c>
      <c r="S1528" s="9">
        <v>45306.736863425926</v>
      </c>
      <c r="T1528">
        <v>43181706833</v>
      </c>
      <c r="U1528" t="s">
        <v>183</v>
      </c>
      <c r="V1528" t="str">
        <f>IFERROR(_xlfn.XLOOKUP(tb_C101[[#This Row],[OS]],[1]!tb_C103[OS],[1]!tb_C103[DESCRICAO]),"0")</f>
        <v>CORRETIVA</v>
      </c>
      <c r="W1528" t="str">
        <f>IFERROR(_xlfn.XLOOKUP(tb_C101[[#This Row],[OS]],[1]!tb_C103[OS],[1]!tb_C103[DESCRICAO2]),"0")</f>
        <v>Eletrico</v>
      </c>
    </row>
    <row r="1529" spans="1:23" x14ac:dyDescent="0.25">
      <c r="A1529" s="7">
        <v>1489</v>
      </c>
      <c r="B1529" t="s">
        <v>79</v>
      </c>
      <c r="C1529">
        <v>406</v>
      </c>
      <c r="D1529" s="8" t="s">
        <v>822</v>
      </c>
      <c r="H1529" t="s">
        <v>731</v>
      </c>
      <c r="I1529" s="9">
        <v>45301.414537037039</v>
      </c>
      <c r="J1529" s="9">
        <v>45301.354166666664</v>
      </c>
      <c r="K1529" s="9">
        <v>45301.402777777781</v>
      </c>
      <c r="L1529" s="9">
        <v>45301.417337962965</v>
      </c>
      <c r="M1529" t="s">
        <v>3004</v>
      </c>
      <c r="N1529" t="s">
        <v>180</v>
      </c>
      <c r="O1529" t="s">
        <v>204</v>
      </c>
      <c r="P1529" t="s">
        <v>189</v>
      </c>
      <c r="R1529" t="s">
        <v>3005</v>
      </c>
      <c r="S1529" s="9">
        <v>45301.417372685188</v>
      </c>
      <c r="T1529">
        <v>43181706833</v>
      </c>
      <c r="U1529" t="s">
        <v>183</v>
      </c>
      <c r="V1529" t="str">
        <f>IFERROR(_xlfn.XLOOKUP(tb_C101[[#This Row],[OS]],[1]!tb_C103[OS],[1]!tb_C103[DESCRICAO]),"0")</f>
        <v>CORRETIVA</v>
      </c>
      <c r="W1529" t="str">
        <f>IFERROR(_xlfn.XLOOKUP(tb_C101[[#This Row],[OS]],[1]!tb_C103[OS],[1]!tb_C103[DESCRICAO2]),"0")</f>
        <v>Mecanico</v>
      </c>
    </row>
    <row r="1530" spans="1:23" x14ac:dyDescent="0.25">
      <c r="A1530" s="7">
        <v>1490</v>
      </c>
      <c r="B1530" t="s">
        <v>1476</v>
      </c>
      <c r="D1530" s="8"/>
      <c r="H1530" t="s">
        <v>731</v>
      </c>
      <c r="I1530" s="9">
        <v>45301.445497685185</v>
      </c>
      <c r="J1530" s="9"/>
      <c r="K1530" s="9"/>
      <c r="L1530" s="9">
        <v>45307.448564814818</v>
      </c>
      <c r="M1530" t="s">
        <v>3006</v>
      </c>
      <c r="N1530" t="s">
        <v>180</v>
      </c>
      <c r="O1530" t="s">
        <v>181</v>
      </c>
      <c r="P1530" t="s">
        <v>189</v>
      </c>
      <c r="R1530" t="s">
        <v>3007</v>
      </c>
      <c r="S1530" s="9">
        <v>45307.448587962965</v>
      </c>
      <c r="T1530">
        <v>43181706833</v>
      </c>
      <c r="U1530" t="s">
        <v>183</v>
      </c>
      <c r="V1530" t="str">
        <f>IFERROR(_xlfn.XLOOKUP(tb_C101[[#This Row],[OS]],[1]!tb_C103[OS],[1]!tb_C103[DESCRICAO]),"0")</f>
        <v>CORRETIVA</v>
      </c>
      <c r="W1530" t="str">
        <f>IFERROR(_xlfn.XLOOKUP(tb_C101[[#This Row],[OS]],[1]!tb_C103[OS],[1]!tb_C103[DESCRICAO2]),"0")</f>
        <v>Mecanico</v>
      </c>
    </row>
    <row r="1531" spans="1:23" x14ac:dyDescent="0.25">
      <c r="A1531" s="7">
        <v>1491</v>
      </c>
      <c r="B1531" t="s">
        <v>184</v>
      </c>
      <c r="C1531">
        <v>118</v>
      </c>
      <c r="D1531" s="8" t="s">
        <v>1349</v>
      </c>
      <c r="H1531" t="s">
        <v>326</v>
      </c>
      <c r="I1531" s="9">
        <v>45301.894895833335</v>
      </c>
      <c r="J1531" s="9"/>
      <c r="K1531" s="9"/>
      <c r="L1531" s="9">
        <v>45306.737083333333</v>
      </c>
      <c r="M1531" t="s">
        <v>3008</v>
      </c>
      <c r="N1531" t="s">
        <v>180</v>
      </c>
      <c r="O1531" t="s">
        <v>181</v>
      </c>
      <c r="P1531" t="s">
        <v>182</v>
      </c>
      <c r="R1531" t="s">
        <v>3009</v>
      </c>
      <c r="S1531" s="9">
        <v>45306.73710648148</v>
      </c>
      <c r="T1531">
        <v>43181706833</v>
      </c>
      <c r="U1531" t="s">
        <v>183</v>
      </c>
      <c r="V1531" t="str">
        <f>IFERROR(_xlfn.XLOOKUP(tb_C101[[#This Row],[OS]],[1]!tb_C103[OS],[1]!tb_C103[DESCRICAO]),"0")</f>
        <v>CORRETIVA</v>
      </c>
      <c r="W1531" t="str">
        <f>IFERROR(_xlfn.XLOOKUP(tb_C101[[#This Row],[OS]],[1]!tb_C103[OS],[1]!tb_C103[DESCRICAO2]),"0")</f>
        <v>Eletrico</v>
      </c>
    </row>
    <row r="1532" spans="1:23" x14ac:dyDescent="0.25">
      <c r="A1532" s="7">
        <v>1492</v>
      </c>
      <c r="B1532" t="s">
        <v>175</v>
      </c>
      <c r="C1532">
        <v>207</v>
      </c>
      <c r="D1532" s="8" t="s">
        <v>760</v>
      </c>
      <c r="H1532" t="s">
        <v>723</v>
      </c>
      <c r="I1532" s="9">
        <v>45301.969537037039</v>
      </c>
      <c r="J1532" s="9">
        <v>45301.791666666664</v>
      </c>
      <c r="K1532" s="9">
        <v>45301.916666666664</v>
      </c>
      <c r="L1532" s="9">
        <v>45310.705960648149</v>
      </c>
      <c r="M1532" t="s">
        <v>3010</v>
      </c>
      <c r="N1532" t="s">
        <v>180</v>
      </c>
      <c r="O1532" t="s">
        <v>204</v>
      </c>
      <c r="P1532" t="s">
        <v>182</v>
      </c>
      <c r="R1532" t="s">
        <v>3011</v>
      </c>
      <c r="S1532" s="9">
        <v>45310.705983796295</v>
      </c>
      <c r="T1532">
        <v>43181706833</v>
      </c>
      <c r="U1532" t="s">
        <v>183</v>
      </c>
      <c r="V1532" t="str">
        <f>IFERROR(_xlfn.XLOOKUP(tb_C101[[#This Row],[OS]],[1]!tb_C103[OS],[1]!tb_C103[DESCRICAO]),"0")</f>
        <v>CORRETIVA</v>
      </c>
      <c r="W1532" t="str">
        <f>IFERROR(_xlfn.XLOOKUP(tb_C101[[#This Row],[OS]],[1]!tb_C103[OS],[1]!tb_C103[DESCRICAO2]),"0")</f>
        <v>Mecanico</v>
      </c>
    </row>
    <row r="1533" spans="1:23" x14ac:dyDescent="0.25">
      <c r="A1533" s="7">
        <v>1493</v>
      </c>
      <c r="B1533" t="s">
        <v>175</v>
      </c>
      <c r="C1533">
        <v>204</v>
      </c>
      <c r="D1533" s="8" t="s">
        <v>282</v>
      </c>
      <c r="H1533" t="s">
        <v>774</v>
      </c>
      <c r="I1533" s="9">
        <v>45302.308495370373</v>
      </c>
      <c r="J1533" s="9"/>
      <c r="K1533" s="9"/>
      <c r="L1533" s="9">
        <v>45405.608796296299</v>
      </c>
      <c r="N1533" t="s">
        <v>180</v>
      </c>
      <c r="O1533" t="s">
        <v>181</v>
      </c>
      <c r="P1533" t="s">
        <v>189</v>
      </c>
      <c r="S1533" s="9">
        <v>45405.608831018515</v>
      </c>
      <c r="T1533">
        <v>43181706833</v>
      </c>
      <c r="U1533" t="s">
        <v>183</v>
      </c>
      <c r="V1533" t="str">
        <f>IFERROR(_xlfn.XLOOKUP(tb_C101[[#This Row],[OS]],[1]!tb_C103[OS],[1]!tb_C103[DESCRICAO]),"0")</f>
        <v>CORRETIVA</v>
      </c>
      <c r="W1533" t="str">
        <f>IFERROR(_xlfn.XLOOKUP(tb_C101[[#This Row],[OS]],[1]!tb_C103[OS],[1]!tb_C103[DESCRICAO2]),"0")</f>
        <v>Mecanico</v>
      </c>
    </row>
    <row r="1534" spans="1:23" x14ac:dyDescent="0.25">
      <c r="A1534" s="7">
        <v>1494</v>
      </c>
      <c r="B1534" t="s">
        <v>175</v>
      </c>
      <c r="C1534">
        <v>204</v>
      </c>
      <c r="D1534" s="8" t="s">
        <v>282</v>
      </c>
      <c r="E1534" t="s">
        <v>2442</v>
      </c>
      <c r="H1534" t="s">
        <v>774</v>
      </c>
      <c r="I1534" s="9">
        <v>45302.308495370373</v>
      </c>
      <c r="J1534" s="9"/>
      <c r="K1534" s="9"/>
      <c r="L1534" s="9">
        <v>45313.425011574072</v>
      </c>
      <c r="M1534" t="s">
        <v>3012</v>
      </c>
      <c r="N1534" t="s">
        <v>180</v>
      </c>
      <c r="O1534" t="s">
        <v>181</v>
      </c>
      <c r="P1534" t="s">
        <v>189</v>
      </c>
      <c r="R1534" t="s">
        <v>3013</v>
      </c>
      <c r="S1534" s="9">
        <v>45335.435844907406</v>
      </c>
      <c r="T1534">
        <v>43181706833</v>
      </c>
      <c r="U1534" t="s">
        <v>183</v>
      </c>
      <c r="V1534" t="str">
        <f>IFERROR(_xlfn.XLOOKUP(tb_C101[[#This Row],[OS]],[1]!tb_C103[OS],[1]!tb_C103[DESCRICAO]),"0")</f>
        <v>CORRETIVA</v>
      </c>
      <c r="W1534" t="str">
        <f>IFERROR(_xlfn.XLOOKUP(tb_C101[[#This Row],[OS]],[1]!tb_C103[OS],[1]!tb_C103[DESCRICAO2]),"0")</f>
        <v>Mecanico</v>
      </c>
    </row>
    <row r="1535" spans="1:23" x14ac:dyDescent="0.25">
      <c r="A1535" s="7">
        <v>1495</v>
      </c>
      <c r="B1535" t="s">
        <v>858</v>
      </c>
      <c r="C1535">
        <v>1005</v>
      </c>
      <c r="D1535" s="8" t="s">
        <v>2856</v>
      </c>
      <c r="E1535" t="s">
        <v>2856</v>
      </c>
      <c r="H1535" t="s">
        <v>3014</v>
      </c>
      <c r="I1535" s="9">
        <v>45302.455312500002</v>
      </c>
      <c r="J1535" s="9">
        <v>45302.453472222223</v>
      </c>
      <c r="K1535" s="9">
        <v>45302.479166666664</v>
      </c>
      <c r="L1535" s="9">
        <v>45309.361342592594</v>
      </c>
      <c r="M1535" t="s">
        <v>3015</v>
      </c>
      <c r="N1535" t="s">
        <v>180</v>
      </c>
      <c r="O1535" t="s">
        <v>204</v>
      </c>
      <c r="P1535" t="s">
        <v>189</v>
      </c>
      <c r="R1535" t="s">
        <v>3016</v>
      </c>
      <c r="S1535" s="9">
        <v>45309.361354166664</v>
      </c>
      <c r="T1535">
        <v>43181706833</v>
      </c>
      <c r="U1535" t="s">
        <v>183</v>
      </c>
      <c r="V1535" t="str">
        <f>IFERROR(_xlfn.XLOOKUP(tb_C101[[#This Row],[OS]],[1]!tb_C103[OS],[1]!tb_C103[DESCRICAO]),"0")</f>
        <v>CORRETIVA</v>
      </c>
      <c r="W1535" t="str">
        <f>IFERROR(_xlfn.XLOOKUP(tb_C101[[#This Row],[OS]],[1]!tb_C103[OS],[1]!tb_C103[DESCRICAO2]),"0")</f>
        <v>Eletrico</v>
      </c>
    </row>
    <row r="1536" spans="1:23" x14ac:dyDescent="0.25">
      <c r="A1536" s="7">
        <v>1496</v>
      </c>
      <c r="B1536" t="s">
        <v>184</v>
      </c>
      <c r="C1536">
        <v>115</v>
      </c>
      <c r="D1536" s="8" t="s">
        <v>197</v>
      </c>
      <c r="E1536" t="s">
        <v>198</v>
      </c>
      <c r="F1536" t="s">
        <v>300</v>
      </c>
      <c r="G1536" t="s">
        <v>540</v>
      </c>
      <c r="H1536" t="s">
        <v>585</v>
      </c>
      <c r="I1536" s="9">
        <v>45302.756689814814</v>
      </c>
      <c r="J1536" s="9"/>
      <c r="K1536" s="9"/>
      <c r="L1536" s="9">
        <v>45303.76898148148</v>
      </c>
      <c r="N1536" t="s">
        <v>180</v>
      </c>
      <c r="O1536" t="s">
        <v>181</v>
      </c>
      <c r="P1536" t="s">
        <v>189</v>
      </c>
      <c r="Q1536" t="s">
        <v>308</v>
      </c>
      <c r="R1536" t="s">
        <v>3017</v>
      </c>
      <c r="S1536" s="9">
        <v>45303.769004629627</v>
      </c>
      <c r="T1536">
        <v>43181706833</v>
      </c>
      <c r="U1536" t="s">
        <v>183</v>
      </c>
      <c r="V1536" t="str">
        <f>IFERROR(_xlfn.XLOOKUP(tb_C101[[#This Row],[OS]],[1]!tb_C103[OS],[1]!tb_C103[DESCRICAO]),"0")</f>
        <v>CORRETIVA</v>
      </c>
      <c r="W1536" t="str">
        <f>IFERROR(_xlfn.XLOOKUP(tb_C101[[#This Row],[OS]],[1]!tb_C103[OS],[1]!tb_C103[DESCRICAO2]),"0")</f>
        <v>Mecanico</v>
      </c>
    </row>
    <row r="1537" spans="1:23" x14ac:dyDescent="0.25">
      <c r="A1537" s="7">
        <v>1496</v>
      </c>
      <c r="B1537" t="s">
        <v>184</v>
      </c>
      <c r="C1537">
        <v>115</v>
      </c>
      <c r="D1537" s="8" t="s">
        <v>197</v>
      </c>
      <c r="E1537" t="s">
        <v>198</v>
      </c>
      <c r="F1537" t="s">
        <v>300</v>
      </c>
      <c r="G1537" t="s">
        <v>540</v>
      </c>
      <c r="H1537" t="s">
        <v>585</v>
      </c>
      <c r="I1537" s="9">
        <v>45302.756689814814</v>
      </c>
      <c r="J1537" s="9"/>
      <c r="K1537" s="9"/>
      <c r="L1537" s="9">
        <v>45303.76898148148</v>
      </c>
      <c r="M1537" t="s">
        <v>3018</v>
      </c>
      <c r="N1537" t="s">
        <v>180</v>
      </c>
      <c r="O1537" t="s">
        <v>181</v>
      </c>
      <c r="P1537" t="s">
        <v>189</v>
      </c>
      <c r="Q1537" t="s">
        <v>308</v>
      </c>
      <c r="R1537" t="s">
        <v>2923</v>
      </c>
      <c r="S1537" s="9">
        <v>45303.769004629627</v>
      </c>
      <c r="T1537">
        <v>43181706833</v>
      </c>
      <c r="U1537" t="s">
        <v>183</v>
      </c>
      <c r="V1537" t="str">
        <f>IFERROR(_xlfn.XLOOKUP(tb_C101[[#This Row],[OS]],[1]!tb_C103[OS],[1]!tb_C103[DESCRICAO]),"0")</f>
        <v>CORRETIVA</v>
      </c>
      <c r="W1537" t="str">
        <f>IFERROR(_xlfn.XLOOKUP(tb_C101[[#This Row],[OS]],[1]!tb_C103[OS],[1]!tb_C103[DESCRICAO2]),"0")</f>
        <v>Mecanico</v>
      </c>
    </row>
    <row r="1538" spans="1:23" x14ac:dyDescent="0.25">
      <c r="A1538" s="7">
        <v>1497</v>
      </c>
      <c r="B1538" t="s">
        <v>184</v>
      </c>
      <c r="C1538">
        <v>115</v>
      </c>
      <c r="D1538" s="8" t="s">
        <v>197</v>
      </c>
      <c r="E1538" t="s">
        <v>198</v>
      </c>
      <c r="F1538" t="s">
        <v>300</v>
      </c>
      <c r="G1538" t="s">
        <v>540</v>
      </c>
      <c r="H1538" t="s">
        <v>585</v>
      </c>
      <c r="I1538" s="9">
        <v>45302.759525462963</v>
      </c>
      <c r="J1538" s="9"/>
      <c r="K1538" s="9"/>
      <c r="L1538" s="9">
        <v>45306.737268518518</v>
      </c>
      <c r="M1538" t="s">
        <v>3019</v>
      </c>
      <c r="N1538" t="s">
        <v>180</v>
      </c>
      <c r="O1538" t="s">
        <v>181</v>
      </c>
      <c r="P1538" t="s">
        <v>182</v>
      </c>
      <c r="Q1538" t="s">
        <v>308</v>
      </c>
      <c r="R1538" t="s">
        <v>2923</v>
      </c>
      <c r="S1538" s="9">
        <v>45306.737291666665</v>
      </c>
      <c r="T1538">
        <v>43181706833</v>
      </c>
      <c r="U1538" t="s">
        <v>183</v>
      </c>
      <c r="V1538" t="str">
        <f>IFERROR(_xlfn.XLOOKUP(tb_C101[[#This Row],[OS]],[1]!tb_C103[OS],[1]!tb_C103[DESCRICAO]),"0")</f>
        <v>CORRETIVA</v>
      </c>
      <c r="W1538" t="str">
        <f>IFERROR(_xlfn.XLOOKUP(tb_C101[[#This Row],[OS]],[1]!tb_C103[OS],[1]!tb_C103[DESCRICAO2]),"0")</f>
        <v>Eletrico</v>
      </c>
    </row>
    <row r="1539" spans="1:23" x14ac:dyDescent="0.25">
      <c r="A1539" s="7">
        <v>1498</v>
      </c>
      <c r="B1539" t="s">
        <v>220</v>
      </c>
      <c r="C1539">
        <v>301</v>
      </c>
      <c r="D1539" s="8" t="s">
        <v>221</v>
      </c>
      <c r="H1539" t="s">
        <v>1230</v>
      </c>
      <c r="I1539" s="9">
        <v>45303.343263888892</v>
      </c>
      <c r="J1539" s="9">
        <v>45303.343240740738</v>
      </c>
      <c r="K1539" s="9">
        <v>45303.388888888891</v>
      </c>
      <c r="L1539" s="9">
        <v>45316.592743055553</v>
      </c>
      <c r="M1539" t="s">
        <v>3020</v>
      </c>
      <c r="N1539" t="s">
        <v>180</v>
      </c>
      <c r="O1539" t="s">
        <v>204</v>
      </c>
      <c r="P1539" t="s">
        <v>189</v>
      </c>
      <c r="R1539" t="s">
        <v>3021</v>
      </c>
      <c r="S1539" s="9">
        <v>45316.592766203707</v>
      </c>
      <c r="T1539">
        <v>43181706833</v>
      </c>
      <c r="U1539" t="s">
        <v>183</v>
      </c>
      <c r="V1539" t="str">
        <f>IFERROR(_xlfn.XLOOKUP(tb_C101[[#This Row],[OS]],[1]!tb_C103[OS],[1]!tb_C103[DESCRICAO]),"0")</f>
        <v>CORRETIVA</v>
      </c>
      <c r="W1539" t="str">
        <f>IFERROR(_xlfn.XLOOKUP(tb_C101[[#This Row],[OS]],[1]!tb_C103[OS],[1]!tb_C103[DESCRICAO2]),"0")</f>
        <v>Eletrico</v>
      </c>
    </row>
    <row r="1540" spans="1:23" x14ac:dyDescent="0.25">
      <c r="A1540" s="7">
        <v>1499</v>
      </c>
      <c r="B1540" t="s">
        <v>175</v>
      </c>
      <c r="C1540">
        <v>206</v>
      </c>
      <c r="D1540" s="8" t="s">
        <v>793</v>
      </c>
      <c r="H1540" t="s">
        <v>774</v>
      </c>
      <c r="I1540" s="9">
        <v>45303.345312500001</v>
      </c>
      <c r="J1540" s="9"/>
      <c r="K1540" s="9"/>
      <c r="L1540" s="9">
        <v>45310.701863425929</v>
      </c>
      <c r="M1540" t="s">
        <v>3022</v>
      </c>
      <c r="N1540" t="s">
        <v>180</v>
      </c>
      <c r="O1540" t="s">
        <v>181</v>
      </c>
      <c r="P1540" t="s">
        <v>189</v>
      </c>
      <c r="R1540" t="s">
        <v>3023</v>
      </c>
      <c r="S1540" s="9">
        <v>45310.701886574076</v>
      </c>
      <c r="T1540">
        <v>43181706833</v>
      </c>
      <c r="U1540" t="s">
        <v>183</v>
      </c>
      <c r="V1540" t="str">
        <f>IFERROR(_xlfn.XLOOKUP(tb_C101[[#This Row],[OS]],[1]!tb_C103[OS],[1]!tb_C103[DESCRICAO]),"0")</f>
        <v>CORRETIVA</v>
      </c>
      <c r="W1540" t="str">
        <f>IFERROR(_xlfn.XLOOKUP(tb_C101[[#This Row],[OS]],[1]!tb_C103[OS],[1]!tb_C103[DESCRICAO2]),"0")</f>
        <v>Mecanico</v>
      </c>
    </row>
    <row r="1541" spans="1:23" x14ac:dyDescent="0.25">
      <c r="A1541" s="7">
        <v>1500</v>
      </c>
      <c r="B1541" t="s">
        <v>184</v>
      </c>
      <c r="C1541">
        <v>113</v>
      </c>
      <c r="D1541" s="8" t="s">
        <v>213</v>
      </c>
      <c r="E1541" t="s">
        <v>580</v>
      </c>
      <c r="F1541" t="s">
        <v>387</v>
      </c>
      <c r="G1541" t="s">
        <v>395</v>
      </c>
      <c r="H1541" t="s">
        <v>2551</v>
      </c>
      <c r="I1541" s="9">
        <v>45303.447314814817</v>
      </c>
      <c r="J1541" s="9"/>
      <c r="K1541" s="9"/>
      <c r="L1541" s="9">
        <v>45307.450243055559</v>
      </c>
      <c r="M1541" t="s">
        <v>3024</v>
      </c>
      <c r="N1541" t="s">
        <v>180</v>
      </c>
      <c r="O1541" t="s">
        <v>181</v>
      </c>
      <c r="P1541" t="s">
        <v>189</v>
      </c>
      <c r="Q1541" t="s">
        <v>308</v>
      </c>
      <c r="R1541" t="s">
        <v>3025</v>
      </c>
      <c r="S1541" s="9">
        <v>45309.653564814813</v>
      </c>
      <c r="T1541">
        <v>43181706833</v>
      </c>
      <c r="U1541" t="s">
        <v>183</v>
      </c>
      <c r="V1541" t="str">
        <f>IFERROR(_xlfn.XLOOKUP(tb_C101[[#This Row],[OS]],[1]!tb_C103[OS],[1]!tb_C103[DESCRICAO]),"0")</f>
        <v>CORRETIVA</v>
      </c>
      <c r="W1541" t="str">
        <f>IFERROR(_xlfn.XLOOKUP(tb_C101[[#This Row],[OS]],[1]!tb_C103[OS],[1]!tb_C103[DESCRICAO2]),"0")</f>
        <v>Mecanico</v>
      </c>
    </row>
    <row r="1542" spans="1:23" x14ac:dyDescent="0.25">
      <c r="A1542" s="7">
        <v>1501</v>
      </c>
      <c r="B1542" t="s">
        <v>79</v>
      </c>
      <c r="C1542">
        <v>413</v>
      </c>
      <c r="D1542" s="8" t="s">
        <v>295</v>
      </c>
      <c r="H1542" t="s">
        <v>1119</v>
      </c>
      <c r="I1542" s="9">
        <v>45303.462141203701</v>
      </c>
      <c r="J1542" s="9"/>
      <c r="K1542" s="9"/>
      <c r="L1542" s="9">
        <v>45306.872662037036</v>
      </c>
      <c r="M1542" t="s">
        <v>3026</v>
      </c>
      <c r="N1542" t="s">
        <v>180</v>
      </c>
      <c r="O1542" t="s">
        <v>181</v>
      </c>
      <c r="P1542" t="s">
        <v>189</v>
      </c>
      <c r="R1542" t="s">
        <v>3027</v>
      </c>
      <c r="S1542" s="9">
        <v>45306.872673611113</v>
      </c>
      <c r="T1542">
        <v>43181706833</v>
      </c>
      <c r="U1542" t="s">
        <v>183</v>
      </c>
      <c r="V1542" t="str">
        <f>IFERROR(_xlfn.XLOOKUP(tb_C101[[#This Row],[OS]],[1]!tb_C103[OS],[1]!tb_C103[DESCRICAO]),"0")</f>
        <v>MELHORIA</v>
      </c>
      <c r="W1542" t="str">
        <f>IFERROR(_xlfn.XLOOKUP(tb_C101[[#This Row],[OS]],[1]!tb_C103[OS],[1]!tb_C103[DESCRICAO2]),"0")</f>
        <v>Mecanico</v>
      </c>
    </row>
    <row r="1543" spans="1:23" x14ac:dyDescent="0.25">
      <c r="A1543" s="7">
        <v>1502</v>
      </c>
      <c r="B1543" t="s">
        <v>175</v>
      </c>
      <c r="C1543">
        <v>206</v>
      </c>
      <c r="D1543" s="8" t="s">
        <v>793</v>
      </c>
      <c r="H1543" t="s">
        <v>1230</v>
      </c>
      <c r="I1543" s="9">
        <v>45303.519618055558</v>
      </c>
      <c r="J1543" s="9">
        <v>45303.519594907404</v>
      </c>
      <c r="K1543" s="9">
        <v>45303.541666666664</v>
      </c>
      <c r="L1543" s="9">
        <v>45310.702037037037</v>
      </c>
      <c r="M1543" t="s">
        <v>3028</v>
      </c>
      <c r="N1543" t="s">
        <v>180</v>
      </c>
      <c r="O1543" t="s">
        <v>204</v>
      </c>
      <c r="P1543" t="s">
        <v>189</v>
      </c>
      <c r="R1543" t="s">
        <v>3029</v>
      </c>
      <c r="S1543" s="9">
        <v>45310.702060185184</v>
      </c>
      <c r="T1543">
        <v>43181706833</v>
      </c>
      <c r="U1543" t="s">
        <v>183</v>
      </c>
      <c r="V1543" t="str">
        <f>IFERROR(_xlfn.XLOOKUP(tb_C101[[#This Row],[OS]],[1]!tb_C103[OS],[1]!tb_C103[DESCRICAO]),"0")</f>
        <v>CORRETIVA</v>
      </c>
      <c r="W1543" t="str">
        <f>IFERROR(_xlfn.XLOOKUP(tb_C101[[#This Row],[OS]],[1]!tb_C103[OS],[1]!tb_C103[DESCRICAO2]),"0")</f>
        <v>Mecanico</v>
      </c>
    </row>
    <row r="1544" spans="1:23" x14ac:dyDescent="0.25">
      <c r="A1544" s="7">
        <v>1503</v>
      </c>
      <c r="B1544" t="s">
        <v>220</v>
      </c>
      <c r="C1544">
        <v>302</v>
      </c>
      <c r="D1544" s="8" t="s">
        <v>787</v>
      </c>
      <c r="H1544" t="s">
        <v>1230</v>
      </c>
      <c r="I1544" s="9">
        <v>45303.598773148151</v>
      </c>
      <c r="J1544" s="9"/>
      <c r="K1544" s="9"/>
      <c r="L1544" s="9">
        <v>45330.620949074073</v>
      </c>
      <c r="M1544" t="s">
        <v>3030</v>
      </c>
      <c r="N1544" t="s">
        <v>180</v>
      </c>
      <c r="O1544" t="s">
        <v>181</v>
      </c>
      <c r="P1544" t="s">
        <v>182</v>
      </c>
      <c r="R1544" t="s">
        <v>3031</v>
      </c>
      <c r="S1544" s="9">
        <v>45330.620983796296</v>
      </c>
      <c r="T1544">
        <v>22119749884</v>
      </c>
      <c r="U1544" t="s">
        <v>183</v>
      </c>
      <c r="V1544" t="str">
        <f>IFERROR(_xlfn.XLOOKUP(tb_C101[[#This Row],[OS]],[1]!tb_C103[OS],[1]!tb_C103[DESCRICAO]),"0")</f>
        <v>CORRETIVA</v>
      </c>
      <c r="W1544" t="str">
        <f>IFERROR(_xlfn.XLOOKUP(tb_C101[[#This Row],[OS]],[1]!tb_C103[OS],[1]!tb_C103[DESCRICAO2]),"0")</f>
        <v>Eletrico</v>
      </c>
    </row>
    <row r="1545" spans="1:23" x14ac:dyDescent="0.25">
      <c r="A1545" s="7">
        <v>1504</v>
      </c>
      <c r="B1545" t="s">
        <v>24</v>
      </c>
      <c r="C1545">
        <v>502</v>
      </c>
      <c r="D1545" s="8" t="s">
        <v>246</v>
      </c>
      <c r="E1545" t="s">
        <v>345</v>
      </c>
      <c r="H1545" t="s">
        <v>814</v>
      </c>
      <c r="I1545" s="9">
        <v>45303.655416666668</v>
      </c>
      <c r="J1545" s="9"/>
      <c r="K1545" s="9"/>
      <c r="L1545" s="9">
        <v>45338.761388888888</v>
      </c>
      <c r="M1545" t="s">
        <v>3032</v>
      </c>
      <c r="N1545" t="s">
        <v>180</v>
      </c>
      <c r="O1545" t="s">
        <v>181</v>
      </c>
      <c r="P1545" t="s">
        <v>182</v>
      </c>
      <c r="R1545" t="s">
        <v>3033</v>
      </c>
      <c r="S1545" s="9">
        <v>45338.761412037034</v>
      </c>
      <c r="T1545">
        <v>43181706833</v>
      </c>
      <c r="U1545" t="s">
        <v>183</v>
      </c>
      <c r="V1545" t="str">
        <f>IFERROR(_xlfn.XLOOKUP(tb_C101[[#This Row],[OS]],[1]!tb_C103[OS],[1]!tb_C103[DESCRICAO]),"0")</f>
        <v>CORRETIVA</v>
      </c>
      <c r="W1545" t="str">
        <f>IFERROR(_xlfn.XLOOKUP(tb_C101[[#This Row],[OS]],[1]!tb_C103[OS],[1]!tb_C103[DESCRICAO2]),"0")</f>
        <v>Eletrico</v>
      </c>
    </row>
    <row r="1546" spans="1:23" x14ac:dyDescent="0.25">
      <c r="A1546" s="7">
        <v>1505</v>
      </c>
      <c r="B1546" t="s">
        <v>175</v>
      </c>
      <c r="C1546">
        <v>206</v>
      </c>
      <c r="D1546" s="8" t="s">
        <v>793</v>
      </c>
      <c r="H1546" t="s">
        <v>723</v>
      </c>
      <c r="I1546" s="9">
        <v>45303.713807870372</v>
      </c>
      <c r="J1546" s="9"/>
      <c r="K1546" s="9"/>
      <c r="L1546" s="9">
        <v>45307.450601851851</v>
      </c>
      <c r="M1546" t="s">
        <v>3034</v>
      </c>
      <c r="N1546" t="s">
        <v>180</v>
      </c>
      <c r="O1546" t="s">
        <v>181</v>
      </c>
      <c r="P1546" t="s">
        <v>182</v>
      </c>
      <c r="R1546" t="s">
        <v>3035</v>
      </c>
      <c r="S1546" s="9">
        <v>45307.450624999998</v>
      </c>
      <c r="T1546">
        <v>43181706833</v>
      </c>
      <c r="U1546" t="s">
        <v>183</v>
      </c>
      <c r="V1546" t="str">
        <f>IFERROR(_xlfn.XLOOKUP(tb_C101[[#This Row],[OS]],[1]!tb_C103[OS],[1]!tb_C103[DESCRICAO]),"0")</f>
        <v>CORRETIVA</v>
      </c>
      <c r="W1546" t="str">
        <f>IFERROR(_xlfn.XLOOKUP(tb_C101[[#This Row],[OS]],[1]!tb_C103[OS],[1]!tb_C103[DESCRICAO2]),"0")</f>
        <v>Mecanico</v>
      </c>
    </row>
    <row r="1547" spans="1:23" x14ac:dyDescent="0.25">
      <c r="A1547" s="7">
        <v>1506</v>
      </c>
      <c r="B1547" t="s">
        <v>79</v>
      </c>
      <c r="C1547">
        <v>416</v>
      </c>
      <c r="D1547" s="8" t="s">
        <v>870</v>
      </c>
      <c r="H1547" t="s">
        <v>734</v>
      </c>
      <c r="I1547" s="9">
        <v>45303.724004629628</v>
      </c>
      <c r="J1547" s="9">
        <v>45303.722222222219</v>
      </c>
      <c r="K1547" s="9">
        <v>45303.732638888891</v>
      </c>
      <c r="L1547" s="9">
        <v>45306.871076388888</v>
      </c>
      <c r="M1547" t="s">
        <v>3036</v>
      </c>
      <c r="N1547" t="s">
        <v>180</v>
      </c>
      <c r="O1547" t="s">
        <v>204</v>
      </c>
      <c r="P1547" t="s">
        <v>182</v>
      </c>
      <c r="R1547" t="s">
        <v>3037</v>
      </c>
      <c r="S1547" s="9">
        <v>45306.871099537035</v>
      </c>
      <c r="T1547">
        <v>43181706833</v>
      </c>
      <c r="U1547" t="s">
        <v>183</v>
      </c>
      <c r="V1547" t="str">
        <f>IFERROR(_xlfn.XLOOKUP(tb_C101[[#This Row],[OS]],[1]!tb_C103[OS],[1]!tb_C103[DESCRICAO]),"0")</f>
        <v>CORRETIVA</v>
      </c>
      <c r="W1547" t="str">
        <f>IFERROR(_xlfn.XLOOKUP(tb_C101[[#This Row],[OS]],[1]!tb_C103[OS],[1]!tb_C103[DESCRICAO2]),"0")</f>
        <v>Mecanico</v>
      </c>
    </row>
    <row r="1548" spans="1:23" x14ac:dyDescent="0.25">
      <c r="A1548" s="7">
        <v>1507</v>
      </c>
      <c r="B1548" t="s">
        <v>184</v>
      </c>
      <c r="C1548">
        <v>115</v>
      </c>
      <c r="D1548" s="8" t="s">
        <v>197</v>
      </c>
      <c r="E1548" t="s">
        <v>198</v>
      </c>
      <c r="H1548" t="s">
        <v>352</v>
      </c>
      <c r="I1548" s="9">
        <v>45303.967916666668</v>
      </c>
      <c r="J1548" s="9"/>
      <c r="K1548" s="9"/>
      <c r="L1548" s="9">
        <v>45323.658182870371</v>
      </c>
      <c r="M1548" t="s">
        <v>3038</v>
      </c>
      <c r="N1548" t="s">
        <v>180</v>
      </c>
      <c r="O1548" t="s">
        <v>181</v>
      </c>
      <c r="P1548" t="s">
        <v>331</v>
      </c>
      <c r="R1548" t="s">
        <v>3039</v>
      </c>
      <c r="S1548" s="9">
        <v>45323.658206018517</v>
      </c>
      <c r="T1548">
        <v>43181706833</v>
      </c>
      <c r="U1548" t="s">
        <v>183</v>
      </c>
      <c r="V1548" t="str">
        <f>IFERROR(_xlfn.XLOOKUP(tb_C101[[#This Row],[OS]],[1]!tb_C103[OS],[1]!tb_C103[DESCRICAO]),"0")</f>
        <v>CORRETIVA</v>
      </c>
      <c r="W1548" t="str">
        <f>IFERROR(_xlfn.XLOOKUP(tb_C101[[#This Row],[OS]],[1]!tb_C103[OS],[1]!tb_C103[DESCRICAO2]),"0")</f>
        <v>Mecanico</v>
      </c>
    </row>
    <row r="1549" spans="1:23" x14ac:dyDescent="0.25">
      <c r="A1549" s="7">
        <v>1508</v>
      </c>
      <c r="B1549" t="s">
        <v>175</v>
      </c>
      <c r="C1549">
        <v>207</v>
      </c>
      <c r="D1549" s="8" t="s">
        <v>760</v>
      </c>
      <c r="H1549" t="s">
        <v>723</v>
      </c>
      <c r="I1549" s="9">
        <v>45304.082418981481</v>
      </c>
      <c r="J1549" s="9"/>
      <c r="K1549" s="9"/>
      <c r="L1549" s="9">
        <v>45310.7028587963</v>
      </c>
      <c r="M1549" t="s">
        <v>3040</v>
      </c>
      <c r="N1549" t="s">
        <v>180</v>
      </c>
      <c r="O1549" t="s">
        <v>181</v>
      </c>
      <c r="P1549" t="s">
        <v>331</v>
      </c>
      <c r="R1549" t="s">
        <v>3041</v>
      </c>
      <c r="S1549" s="9">
        <v>45310.704930555556</v>
      </c>
      <c r="T1549">
        <v>43181706833</v>
      </c>
      <c r="U1549" t="s">
        <v>183</v>
      </c>
      <c r="V1549" t="str">
        <f>IFERROR(_xlfn.XLOOKUP(tb_C101[[#This Row],[OS]],[1]!tb_C103[OS],[1]!tb_C103[DESCRICAO]),"0")</f>
        <v>CORRETIVA</v>
      </c>
      <c r="W1549" t="str">
        <f>IFERROR(_xlfn.XLOOKUP(tb_C101[[#This Row],[OS]],[1]!tb_C103[OS],[1]!tb_C103[DESCRICAO2]),"0")</f>
        <v>Eletrico</v>
      </c>
    </row>
    <row r="1550" spans="1:23" x14ac:dyDescent="0.25">
      <c r="A1550" s="7">
        <v>1508</v>
      </c>
      <c r="B1550" t="s">
        <v>175</v>
      </c>
      <c r="C1550">
        <v>207</v>
      </c>
      <c r="D1550" s="8" t="s">
        <v>760</v>
      </c>
      <c r="H1550" t="s">
        <v>723</v>
      </c>
      <c r="I1550" s="9">
        <v>45304.082418981481</v>
      </c>
      <c r="J1550" s="9"/>
      <c r="K1550" s="9"/>
      <c r="L1550" s="9">
        <v>45310.7028587963</v>
      </c>
      <c r="N1550" t="s">
        <v>180</v>
      </c>
      <c r="O1550" t="s">
        <v>181</v>
      </c>
      <c r="P1550" t="s">
        <v>331</v>
      </c>
      <c r="R1550" t="s">
        <v>3042</v>
      </c>
      <c r="S1550" s="9">
        <v>45310.704930555556</v>
      </c>
      <c r="T1550">
        <v>43181706833</v>
      </c>
      <c r="U1550" t="s">
        <v>183</v>
      </c>
      <c r="V1550" t="str">
        <f>IFERROR(_xlfn.XLOOKUP(tb_C101[[#This Row],[OS]],[1]!tb_C103[OS],[1]!tb_C103[DESCRICAO]),"0")</f>
        <v>CORRETIVA</v>
      </c>
      <c r="W1550" t="str">
        <f>IFERROR(_xlfn.XLOOKUP(tb_C101[[#This Row],[OS]],[1]!tb_C103[OS],[1]!tb_C103[DESCRICAO2]),"0")</f>
        <v>Eletrico</v>
      </c>
    </row>
    <row r="1551" spans="1:23" x14ac:dyDescent="0.25">
      <c r="A1551" s="7">
        <v>1509</v>
      </c>
      <c r="B1551" t="s">
        <v>175</v>
      </c>
      <c r="C1551">
        <v>207</v>
      </c>
      <c r="D1551" s="8" t="s">
        <v>760</v>
      </c>
      <c r="H1551" t="s">
        <v>723</v>
      </c>
      <c r="I1551" s="9">
        <v>45304.084421296298</v>
      </c>
      <c r="J1551" s="9">
        <v>45304.083784722221</v>
      </c>
      <c r="K1551" s="9">
        <v>45305.458333333336</v>
      </c>
      <c r="L1551" s="9">
        <v>45308.457939814813</v>
      </c>
      <c r="M1551" t="s">
        <v>3040</v>
      </c>
      <c r="N1551" t="s">
        <v>180</v>
      </c>
      <c r="O1551" t="s">
        <v>204</v>
      </c>
      <c r="P1551" t="s">
        <v>331</v>
      </c>
      <c r="R1551" t="s">
        <v>3043</v>
      </c>
      <c r="S1551" s="9">
        <v>45308.457962962966</v>
      </c>
      <c r="T1551">
        <v>43181706833</v>
      </c>
      <c r="U1551" t="s">
        <v>183</v>
      </c>
      <c r="V1551" t="str">
        <f>IFERROR(_xlfn.XLOOKUP(tb_C101[[#This Row],[OS]],[1]!tb_C103[OS],[1]!tb_C103[DESCRICAO]),"0")</f>
        <v>CORRETIVA</v>
      </c>
      <c r="W1551" t="str">
        <f>IFERROR(_xlfn.XLOOKUP(tb_C101[[#This Row],[OS]],[1]!tb_C103[OS],[1]!tb_C103[DESCRICAO2]),"0")</f>
        <v>Mecanico</v>
      </c>
    </row>
    <row r="1552" spans="1:23" x14ac:dyDescent="0.25">
      <c r="A1552" s="7">
        <v>1510</v>
      </c>
      <c r="B1552" t="s">
        <v>175</v>
      </c>
      <c r="C1552">
        <v>207</v>
      </c>
      <c r="D1552" s="8" t="s">
        <v>760</v>
      </c>
      <c r="H1552" t="s">
        <v>774</v>
      </c>
      <c r="I1552" s="9">
        <v>45306.34302083333</v>
      </c>
      <c r="J1552" s="9"/>
      <c r="K1552" s="9"/>
      <c r="L1552" s="9">
        <v>45307.450775462959</v>
      </c>
      <c r="M1552" t="s">
        <v>3044</v>
      </c>
      <c r="N1552" t="s">
        <v>180</v>
      </c>
      <c r="O1552" t="s">
        <v>181</v>
      </c>
      <c r="P1552" t="s">
        <v>189</v>
      </c>
      <c r="R1552" t="s">
        <v>3045</v>
      </c>
      <c r="S1552" s="9">
        <v>45307.450798611113</v>
      </c>
      <c r="T1552">
        <v>43181706833</v>
      </c>
      <c r="U1552" t="s">
        <v>183</v>
      </c>
      <c r="V1552" t="str">
        <f>IFERROR(_xlfn.XLOOKUP(tb_C101[[#This Row],[OS]],[1]!tb_C103[OS],[1]!tb_C103[DESCRICAO]),"0")</f>
        <v>CORRETIVA</v>
      </c>
      <c r="W1552" t="str">
        <f>IFERROR(_xlfn.XLOOKUP(tb_C101[[#This Row],[OS]],[1]!tb_C103[OS],[1]!tb_C103[DESCRICAO2]),"0")</f>
        <v>Mecanico</v>
      </c>
    </row>
    <row r="1553" spans="1:23" x14ac:dyDescent="0.25">
      <c r="A1553" s="7">
        <v>1511</v>
      </c>
      <c r="B1553" t="s">
        <v>175</v>
      </c>
      <c r="C1553">
        <v>207</v>
      </c>
      <c r="D1553" s="8" t="s">
        <v>760</v>
      </c>
      <c r="H1553" t="s">
        <v>723</v>
      </c>
      <c r="I1553" s="9">
        <v>45306.64570601852</v>
      </c>
      <c r="J1553" s="9"/>
      <c r="K1553" s="9"/>
      <c r="L1553" s="9">
        <v>45323.658402777779</v>
      </c>
      <c r="M1553" t="s">
        <v>3046</v>
      </c>
      <c r="N1553" t="s">
        <v>180</v>
      </c>
      <c r="O1553" t="s">
        <v>181</v>
      </c>
      <c r="P1553" t="s">
        <v>182</v>
      </c>
      <c r="R1553" t="s">
        <v>3047</v>
      </c>
      <c r="S1553" s="9">
        <v>45323.658414351848</v>
      </c>
      <c r="T1553">
        <v>43181706833</v>
      </c>
      <c r="U1553" t="s">
        <v>183</v>
      </c>
      <c r="V1553" t="str">
        <f>IFERROR(_xlfn.XLOOKUP(tb_C101[[#This Row],[OS]],[1]!tb_C103[OS],[1]!tb_C103[DESCRICAO]),"0")</f>
        <v>CORRETIVA</v>
      </c>
      <c r="W1553" t="str">
        <f>IFERROR(_xlfn.XLOOKUP(tb_C101[[#This Row],[OS]],[1]!tb_C103[OS],[1]!tb_C103[DESCRICAO2]),"0")</f>
        <v>Eletrico</v>
      </c>
    </row>
    <row r="1554" spans="1:23" x14ac:dyDescent="0.25">
      <c r="A1554" s="7">
        <v>1512</v>
      </c>
      <c r="B1554" t="s">
        <v>175</v>
      </c>
      <c r="C1554">
        <v>206</v>
      </c>
      <c r="D1554" s="8" t="s">
        <v>793</v>
      </c>
      <c r="E1554" t="s">
        <v>271</v>
      </c>
      <c r="H1554" t="s">
        <v>723</v>
      </c>
      <c r="I1554" s="9">
        <v>45306.696759259263</v>
      </c>
      <c r="J1554" s="9"/>
      <c r="K1554" s="9"/>
      <c r="L1554" s="9">
        <v>45335.489849537036</v>
      </c>
      <c r="M1554" t="s">
        <v>3048</v>
      </c>
      <c r="N1554" t="s">
        <v>180</v>
      </c>
      <c r="O1554" t="s">
        <v>181</v>
      </c>
      <c r="P1554" t="s">
        <v>182</v>
      </c>
      <c r="R1554" t="s">
        <v>3049</v>
      </c>
      <c r="S1554" s="9">
        <v>45335.489872685182</v>
      </c>
      <c r="T1554">
        <v>43181706833</v>
      </c>
      <c r="U1554" t="s">
        <v>183</v>
      </c>
      <c r="V1554" t="str">
        <f>IFERROR(_xlfn.XLOOKUP(tb_C101[[#This Row],[OS]],[1]!tb_C103[OS],[1]!tb_C103[DESCRICAO]),"0")</f>
        <v>CORRETIVA</v>
      </c>
      <c r="W1554" t="str">
        <f>IFERROR(_xlfn.XLOOKUP(tb_C101[[#This Row],[OS]],[1]!tb_C103[OS],[1]!tb_C103[DESCRICAO2]),"0")</f>
        <v>Mecanico</v>
      </c>
    </row>
    <row r="1555" spans="1:23" x14ac:dyDescent="0.25">
      <c r="A1555" s="7">
        <v>1513</v>
      </c>
      <c r="B1555" t="s">
        <v>184</v>
      </c>
      <c r="C1555">
        <v>115</v>
      </c>
      <c r="D1555" s="8" t="s">
        <v>197</v>
      </c>
      <c r="H1555" t="s">
        <v>827</v>
      </c>
      <c r="I1555" s="9">
        <v>45306.722928240742</v>
      </c>
      <c r="J1555" s="9"/>
      <c r="K1555" s="9"/>
      <c r="L1555" s="9">
        <v>45315.462094907409</v>
      </c>
      <c r="M1555" t="s">
        <v>3050</v>
      </c>
      <c r="N1555" t="s">
        <v>180</v>
      </c>
      <c r="O1555" t="s">
        <v>181</v>
      </c>
      <c r="P1555" t="s">
        <v>182</v>
      </c>
      <c r="R1555" t="s">
        <v>3051</v>
      </c>
      <c r="S1555" s="9">
        <v>45315.462118055555</v>
      </c>
      <c r="T1555">
        <v>43181706833</v>
      </c>
      <c r="U1555" t="s">
        <v>183</v>
      </c>
      <c r="V1555" t="str">
        <f>IFERROR(_xlfn.XLOOKUP(tb_C101[[#This Row],[OS]],[1]!tb_C103[OS],[1]!tb_C103[DESCRICAO]),"0")</f>
        <v>CORRETIVA</v>
      </c>
      <c r="W1555" t="str">
        <f>IFERROR(_xlfn.XLOOKUP(tb_C101[[#This Row],[OS]],[1]!tb_C103[OS],[1]!tb_C103[DESCRICAO2]),"0")</f>
        <v>Mecanico</v>
      </c>
    </row>
    <row r="1556" spans="1:23" x14ac:dyDescent="0.25">
      <c r="A1556" s="7">
        <v>1514</v>
      </c>
      <c r="B1556" t="s">
        <v>184</v>
      </c>
      <c r="C1556">
        <v>115</v>
      </c>
      <c r="D1556" s="8" t="s">
        <v>197</v>
      </c>
      <c r="E1556" t="s">
        <v>198</v>
      </c>
      <c r="H1556" t="s">
        <v>827</v>
      </c>
      <c r="I1556" s="9">
        <v>45306.733576388891</v>
      </c>
      <c r="J1556" s="9"/>
      <c r="K1556" s="9"/>
      <c r="L1556" s="9">
        <v>45316.594965277778</v>
      </c>
      <c r="M1556" t="s">
        <v>3052</v>
      </c>
      <c r="N1556" t="s">
        <v>180</v>
      </c>
      <c r="O1556" t="s">
        <v>181</v>
      </c>
      <c r="P1556" t="s">
        <v>182</v>
      </c>
      <c r="R1556" t="s">
        <v>3053</v>
      </c>
      <c r="S1556" s="9">
        <v>45316.594988425924</v>
      </c>
      <c r="T1556">
        <v>43181706833</v>
      </c>
      <c r="U1556" t="s">
        <v>183</v>
      </c>
      <c r="V1556" t="str">
        <f>IFERROR(_xlfn.XLOOKUP(tb_C101[[#This Row],[OS]],[1]!tb_C103[OS],[1]!tb_C103[DESCRICAO]),"0")</f>
        <v>CORRETIVA</v>
      </c>
      <c r="W1556" t="str">
        <f>IFERROR(_xlfn.XLOOKUP(tb_C101[[#This Row],[OS]],[1]!tb_C103[OS],[1]!tb_C103[DESCRICAO2]),"0")</f>
        <v>Eletrico</v>
      </c>
    </row>
    <row r="1557" spans="1:23" x14ac:dyDescent="0.25">
      <c r="A1557" s="7">
        <v>1515</v>
      </c>
      <c r="B1557" t="s">
        <v>184</v>
      </c>
      <c r="C1557">
        <v>118</v>
      </c>
      <c r="D1557" s="8" t="s">
        <v>1349</v>
      </c>
      <c r="E1557" t="s">
        <v>238</v>
      </c>
      <c r="H1557" t="s">
        <v>352</v>
      </c>
      <c r="I1557" s="9">
        <v>45307.098449074074</v>
      </c>
      <c r="J1557" s="9"/>
      <c r="K1557" s="9"/>
      <c r="L1557" s="9">
        <v>45313.424687500003</v>
      </c>
      <c r="M1557" t="s">
        <v>3054</v>
      </c>
      <c r="N1557" t="s">
        <v>180</v>
      </c>
      <c r="O1557" t="s">
        <v>181</v>
      </c>
      <c r="P1557" t="s">
        <v>331</v>
      </c>
      <c r="R1557" t="s">
        <v>3055</v>
      </c>
      <c r="S1557" s="9">
        <v>45313.424710648149</v>
      </c>
      <c r="T1557">
        <v>43181706833</v>
      </c>
      <c r="U1557" t="s">
        <v>183</v>
      </c>
      <c r="V1557" t="str">
        <f>IFERROR(_xlfn.XLOOKUP(tb_C101[[#This Row],[OS]],[1]!tb_C103[OS],[1]!tb_C103[DESCRICAO]),"0")</f>
        <v>CORRETIVA</v>
      </c>
      <c r="W1557" t="str">
        <f>IFERROR(_xlfn.XLOOKUP(tb_C101[[#This Row],[OS]],[1]!tb_C103[OS],[1]!tb_C103[DESCRICAO2]),"0")</f>
        <v>Mecanico</v>
      </c>
    </row>
    <row r="1558" spans="1:23" x14ac:dyDescent="0.25">
      <c r="A1558" s="7">
        <v>1516</v>
      </c>
      <c r="B1558" t="s">
        <v>184</v>
      </c>
      <c r="C1558">
        <v>115</v>
      </c>
      <c r="D1558" s="8" t="s">
        <v>197</v>
      </c>
      <c r="E1558" t="s">
        <v>345</v>
      </c>
      <c r="H1558" t="s">
        <v>352</v>
      </c>
      <c r="I1558" s="9">
        <v>45307.100416666668</v>
      </c>
      <c r="J1558" s="9"/>
      <c r="K1558" s="9"/>
      <c r="L1558" s="9">
        <v>45313.42428240741</v>
      </c>
      <c r="M1558" t="s">
        <v>3056</v>
      </c>
      <c r="N1558" t="s">
        <v>180</v>
      </c>
      <c r="O1558" t="s">
        <v>181</v>
      </c>
      <c r="P1558" t="s">
        <v>331</v>
      </c>
      <c r="R1558" t="s">
        <v>3057</v>
      </c>
      <c r="S1558" s="9">
        <v>45313.424293981479</v>
      </c>
      <c r="T1558">
        <v>43181706833</v>
      </c>
      <c r="U1558" t="s">
        <v>183</v>
      </c>
      <c r="V1558" t="str">
        <f>IFERROR(_xlfn.XLOOKUP(tb_C101[[#This Row],[OS]],[1]!tb_C103[OS],[1]!tb_C103[DESCRICAO]),"0")</f>
        <v>CORRETIVA</v>
      </c>
      <c r="W1558" t="str">
        <f>IFERROR(_xlfn.XLOOKUP(tb_C101[[#This Row],[OS]],[1]!tb_C103[OS],[1]!tb_C103[DESCRICAO2]),"0")</f>
        <v>Mecanico</v>
      </c>
    </row>
    <row r="1559" spans="1:23" x14ac:dyDescent="0.25">
      <c r="A1559" s="7">
        <v>1517</v>
      </c>
      <c r="B1559" t="s">
        <v>184</v>
      </c>
      <c r="C1559">
        <v>112</v>
      </c>
      <c r="D1559" s="8" t="s">
        <v>237</v>
      </c>
      <c r="E1559" t="s">
        <v>345</v>
      </c>
      <c r="H1559" t="s">
        <v>352</v>
      </c>
      <c r="I1559" s="9">
        <v>45307.226342592592</v>
      </c>
      <c r="J1559" s="9">
        <v>45307.226307870369</v>
      </c>
      <c r="K1559" s="9">
        <v>45307.479166666664</v>
      </c>
      <c r="L1559" s="9">
        <v>45309.360902777778</v>
      </c>
      <c r="M1559" t="s">
        <v>3058</v>
      </c>
      <c r="N1559" t="s">
        <v>180</v>
      </c>
      <c r="O1559" t="s">
        <v>204</v>
      </c>
      <c r="P1559" t="s">
        <v>331</v>
      </c>
      <c r="R1559" t="s">
        <v>3059</v>
      </c>
      <c r="S1559" s="9">
        <v>45309.360925925925</v>
      </c>
      <c r="T1559">
        <v>43181706833</v>
      </c>
      <c r="U1559" t="s">
        <v>183</v>
      </c>
      <c r="V1559" t="str">
        <f>IFERROR(_xlfn.XLOOKUP(tb_C101[[#This Row],[OS]],[1]!tb_C103[OS],[1]!tb_C103[DESCRICAO]),"0")</f>
        <v>CORRETIVA</v>
      </c>
      <c r="W1559" t="str">
        <f>IFERROR(_xlfn.XLOOKUP(tb_C101[[#This Row],[OS]],[1]!tb_C103[OS],[1]!tb_C103[DESCRICAO2]),"0")</f>
        <v>Eletrico</v>
      </c>
    </row>
    <row r="1560" spans="1:23" x14ac:dyDescent="0.25">
      <c r="A1560" s="7">
        <v>1518</v>
      </c>
      <c r="B1560" t="s">
        <v>24</v>
      </c>
      <c r="C1560">
        <v>507</v>
      </c>
      <c r="D1560" s="8" t="s">
        <v>757</v>
      </c>
      <c r="E1560" t="s">
        <v>3060</v>
      </c>
      <c r="H1560" t="s">
        <v>750</v>
      </c>
      <c r="I1560" s="9">
        <v>45307.227881944447</v>
      </c>
      <c r="J1560" s="9">
        <v>45307.223599537036</v>
      </c>
      <c r="K1560" s="9">
        <v>45307.26458333333</v>
      </c>
      <c r="L1560" s="9">
        <v>45323.658634259256</v>
      </c>
      <c r="M1560" t="s">
        <v>3061</v>
      </c>
      <c r="N1560" t="s">
        <v>180</v>
      </c>
      <c r="O1560" t="s">
        <v>204</v>
      </c>
      <c r="P1560" t="s">
        <v>189</v>
      </c>
      <c r="R1560" t="s">
        <v>1976</v>
      </c>
      <c r="S1560" s="9">
        <v>45335.435162037036</v>
      </c>
      <c r="T1560">
        <v>43181706833</v>
      </c>
      <c r="U1560" t="s">
        <v>183</v>
      </c>
      <c r="V1560" t="str">
        <f>IFERROR(_xlfn.XLOOKUP(tb_C101[[#This Row],[OS]],[1]!tb_C103[OS],[1]!tb_C103[DESCRICAO]),"0")</f>
        <v>CORRETIVA</v>
      </c>
      <c r="W1560" t="str">
        <f>IFERROR(_xlfn.XLOOKUP(tb_C101[[#This Row],[OS]],[1]!tb_C103[OS],[1]!tb_C103[DESCRICAO2]),"0")</f>
        <v>Mecanico</v>
      </c>
    </row>
    <row r="1561" spans="1:23" x14ac:dyDescent="0.25">
      <c r="A1561" s="7">
        <v>1519</v>
      </c>
      <c r="B1561" t="s">
        <v>24</v>
      </c>
      <c r="C1561">
        <v>502</v>
      </c>
      <c r="D1561" s="8" t="s">
        <v>246</v>
      </c>
      <c r="E1561" t="s">
        <v>345</v>
      </c>
      <c r="H1561" t="s">
        <v>750</v>
      </c>
      <c r="I1561" s="9">
        <v>45307.300462962965</v>
      </c>
      <c r="J1561" s="9"/>
      <c r="K1561" s="9"/>
      <c r="L1561" s="9">
        <v>45338.76090277778</v>
      </c>
      <c r="M1561" t="s">
        <v>3062</v>
      </c>
      <c r="N1561" t="s">
        <v>180</v>
      </c>
      <c r="O1561" t="s">
        <v>181</v>
      </c>
      <c r="P1561" t="s">
        <v>189</v>
      </c>
      <c r="R1561" t="s">
        <v>3063</v>
      </c>
      <c r="S1561" s="9">
        <v>45338.761111111111</v>
      </c>
      <c r="T1561">
        <v>43181706833</v>
      </c>
      <c r="U1561" t="s">
        <v>183</v>
      </c>
      <c r="V1561" t="str">
        <f>IFERROR(_xlfn.XLOOKUP(tb_C101[[#This Row],[OS]],[1]!tb_C103[OS],[1]!tb_C103[DESCRICAO]),"0")</f>
        <v>CORRETIVA</v>
      </c>
      <c r="W1561" t="str">
        <f>IFERROR(_xlfn.XLOOKUP(tb_C101[[#This Row],[OS]],[1]!tb_C103[OS],[1]!tb_C103[DESCRICAO2]),"0")</f>
        <v>Eletrico</v>
      </c>
    </row>
    <row r="1562" spans="1:23" x14ac:dyDescent="0.25">
      <c r="A1562" s="7">
        <v>1520</v>
      </c>
      <c r="B1562" t="s">
        <v>184</v>
      </c>
      <c r="C1562">
        <v>115</v>
      </c>
      <c r="D1562" s="8" t="s">
        <v>197</v>
      </c>
      <c r="E1562" t="s">
        <v>198</v>
      </c>
      <c r="F1562" t="s">
        <v>300</v>
      </c>
      <c r="G1562" t="s">
        <v>540</v>
      </c>
      <c r="H1562" t="s">
        <v>557</v>
      </c>
      <c r="I1562" s="9">
        <v>45307.312685185185</v>
      </c>
      <c r="J1562" s="9"/>
      <c r="K1562" s="9"/>
      <c r="L1562" s="9">
        <v>45336.611863425926</v>
      </c>
      <c r="M1562" t="s">
        <v>3064</v>
      </c>
      <c r="N1562" t="s">
        <v>180</v>
      </c>
      <c r="O1562" t="s">
        <v>181</v>
      </c>
      <c r="P1562" t="s">
        <v>189</v>
      </c>
      <c r="Q1562" t="s">
        <v>308</v>
      </c>
      <c r="R1562" t="s">
        <v>3065</v>
      </c>
      <c r="S1562" s="9">
        <v>45336.611886574072</v>
      </c>
      <c r="T1562">
        <v>22119749884</v>
      </c>
      <c r="U1562" t="s">
        <v>183</v>
      </c>
      <c r="V1562" t="str">
        <f>IFERROR(_xlfn.XLOOKUP(tb_C101[[#This Row],[OS]],[1]!tb_C103[OS],[1]!tb_C103[DESCRICAO]),"0")</f>
        <v>CORRETIVA</v>
      </c>
      <c r="W1562" t="str">
        <f>IFERROR(_xlfn.XLOOKUP(tb_C101[[#This Row],[OS]],[1]!tb_C103[OS],[1]!tb_C103[DESCRICAO2]),"0")</f>
        <v>Eletrico</v>
      </c>
    </row>
    <row r="1563" spans="1:23" x14ac:dyDescent="0.25">
      <c r="A1563" s="7">
        <v>1521</v>
      </c>
      <c r="B1563" t="s">
        <v>175</v>
      </c>
      <c r="C1563">
        <v>207</v>
      </c>
      <c r="D1563" s="8" t="s">
        <v>760</v>
      </c>
      <c r="H1563" t="s">
        <v>774</v>
      </c>
      <c r="I1563" s="9">
        <v>45307.378645833334</v>
      </c>
      <c r="J1563" s="9">
        <v>45307.378067129626</v>
      </c>
      <c r="K1563" s="9">
        <v>45307.395833333336</v>
      </c>
      <c r="L1563" s="9">
        <v>45315.350891203707</v>
      </c>
      <c r="M1563" t="s">
        <v>3066</v>
      </c>
      <c r="N1563" t="s">
        <v>180</v>
      </c>
      <c r="O1563" t="s">
        <v>204</v>
      </c>
      <c r="P1563" t="s">
        <v>189</v>
      </c>
      <c r="R1563" t="s">
        <v>3067</v>
      </c>
      <c r="S1563" s="9">
        <v>45315.350914351853</v>
      </c>
      <c r="T1563">
        <v>43181706833</v>
      </c>
      <c r="U1563" t="s">
        <v>183</v>
      </c>
      <c r="V1563" t="str">
        <f>IFERROR(_xlfn.XLOOKUP(tb_C101[[#This Row],[OS]],[1]!tb_C103[OS],[1]!tb_C103[DESCRICAO]),"0")</f>
        <v>CORRETIVA</v>
      </c>
      <c r="W1563" t="str">
        <f>IFERROR(_xlfn.XLOOKUP(tb_C101[[#This Row],[OS]],[1]!tb_C103[OS],[1]!tb_C103[DESCRICAO2]),"0")</f>
        <v>Eletrico</v>
      </c>
    </row>
    <row r="1564" spans="1:23" x14ac:dyDescent="0.25">
      <c r="A1564" s="7">
        <v>1522</v>
      </c>
      <c r="B1564" t="s">
        <v>24</v>
      </c>
      <c r="C1564">
        <v>506</v>
      </c>
      <c r="D1564" s="8" t="s">
        <v>819</v>
      </c>
      <c r="H1564" t="s">
        <v>750</v>
      </c>
      <c r="I1564" s="9">
        <v>45307.389155092591</v>
      </c>
      <c r="J1564" s="9">
        <v>45307.387187499997</v>
      </c>
      <c r="K1564" s="9">
        <v>45307.40625</v>
      </c>
      <c r="L1564" s="9">
        <v>45316.595879629633</v>
      </c>
      <c r="M1564" t="s">
        <v>3068</v>
      </c>
      <c r="N1564" t="s">
        <v>180</v>
      </c>
      <c r="O1564" t="s">
        <v>204</v>
      </c>
      <c r="P1564" t="s">
        <v>189</v>
      </c>
      <c r="R1564" t="s">
        <v>3069</v>
      </c>
      <c r="S1564" s="9">
        <v>45316.595902777779</v>
      </c>
      <c r="T1564">
        <v>43181706833</v>
      </c>
      <c r="U1564" t="s">
        <v>183</v>
      </c>
      <c r="V1564" t="str">
        <f>IFERROR(_xlfn.XLOOKUP(tb_C101[[#This Row],[OS]],[1]!tb_C103[OS],[1]!tb_C103[DESCRICAO]),"0")</f>
        <v>CORRETIVA</v>
      </c>
      <c r="W1564" t="str">
        <f>IFERROR(_xlfn.XLOOKUP(tb_C101[[#This Row],[OS]],[1]!tb_C103[OS],[1]!tb_C103[DESCRICAO2]),"0")</f>
        <v>Eletrico</v>
      </c>
    </row>
    <row r="1565" spans="1:23" x14ac:dyDescent="0.25">
      <c r="A1565" s="7">
        <v>1523</v>
      </c>
      <c r="B1565" t="s">
        <v>1267</v>
      </c>
      <c r="D1565" s="8"/>
      <c r="H1565" t="s">
        <v>731</v>
      </c>
      <c r="I1565" s="9">
        <v>45307.394143518519</v>
      </c>
      <c r="J1565" s="9"/>
      <c r="K1565" s="9"/>
      <c r="L1565" s="9">
        <v>45314.545740740738</v>
      </c>
      <c r="M1565" t="s">
        <v>3070</v>
      </c>
      <c r="N1565" t="s">
        <v>180</v>
      </c>
      <c r="O1565" t="s">
        <v>181</v>
      </c>
      <c r="P1565" t="s">
        <v>189</v>
      </c>
      <c r="R1565" t="s">
        <v>3071</v>
      </c>
      <c r="S1565" s="9">
        <v>45314.545763888891</v>
      </c>
      <c r="T1565">
        <v>43181706833</v>
      </c>
      <c r="U1565" t="s">
        <v>183</v>
      </c>
      <c r="V1565" t="str">
        <f>IFERROR(_xlfn.XLOOKUP(tb_C101[[#This Row],[OS]],[1]!tb_C103[OS],[1]!tb_C103[DESCRICAO]),"0")</f>
        <v>CORRETIVA</v>
      </c>
      <c r="W1565" t="str">
        <f>IFERROR(_xlfn.XLOOKUP(tb_C101[[#This Row],[OS]],[1]!tb_C103[OS],[1]!tb_C103[DESCRICAO2]),"0")</f>
        <v>Mecanico</v>
      </c>
    </row>
    <row r="1566" spans="1:23" x14ac:dyDescent="0.25">
      <c r="A1566" s="7">
        <v>1524</v>
      </c>
      <c r="B1566" t="s">
        <v>249</v>
      </c>
      <c r="D1566" s="8"/>
      <c r="H1566" t="s">
        <v>731</v>
      </c>
      <c r="I1566" s="9">
        <v>45307.399340277778</v>
      </c>
      <c r="J1566" s="9"/>
      <c r="K1566" s="9"/>
      <c r="L1566" s="9">
        <v>45314.493888888886</v>
      </c>
      <c r="M1566" t="s">
        <v>3072</v>
      </c>
      <c r="N1566" t="s">
        <v>180</v>
      </c>
      <c r="O1566" t="s">
        <v>181</v>
      </c>
      <c r="P1566" t="s">
        <v>189</v>
      </c>
      <c r="R1566" t="s">
        <v>3073</v>
      </c>
      <c r="S1566" s="9">
        <v>45314.493923611109</v>
      </c>
      <c r="T1566">
        <v>43181706833</v>
      </c>
      <c r="U1566" t="s">
        <v>183</v>
      </c>
      <c r="V1566" t="str">
        <f>IFERROR(_xlfn.XLOOKUP(tb_C101[[#This Row],[OS]],[1]!tb_C103[OS],[1]!tb_C103[DESCRICAO]),"0")</f>
        <v>CORRETIVA</v>
      </c>
      <c r="W1566" t="str">
        <f>IFERROR(_xlfn.XLOOKUP(tb_C101[[#This Row],[OS]],[1]!tb_C103[OS],[1]!tb_C103[DESCRICAO2]),"0")</f>
        <v>Mecanico</v>
      </c>
    </row>
    <row r="1567" spans="1:23" x14ac:dyDescent="0.25">
      <c r="A1567" s="7">
        <v>1525</v>
      </c>
      <c r="B1567" t="s">
        <v>24</v>
      </c>
      <c r="C1567">
        <v>506</v>
      </c>
      <c r="D1567" s="8" t="s">
        <v>819</v>
      </c>
      <c r="H1567" t="s">
        <v>731</v>
      </c>
      <c r="I1567" s="9">
        <v>45307.575590277775</v>
      </c>
      <c r="J1567" s="9">
        <v>45307.575162037036</v>
      </c>
      <c r="K1567" s="9">
        <v>45307.583333333336</v>
      </c>
      <c r="L1567" s="9">
        <v>45323.659409722219</v>
      </c>
      <c r="M1567" t="s">
        <v>3074</v>
      </c>
      <c r="N1567" t="s">
        <v>180</v>
      </c>
      <c r="O1567" t="s">
        <v>204</v>
      </c>
      <c r="P1567" t="s">
        <v>189</v>
      </c>
      <c r="R1567" t="s">
        <v>3075</v>
      </c>
      <c r="S1567" s="9">
        <v>45323.659421296295</v>
      </c>
      <c r="T1567">
        <v>43181706833</v>
      </c>
      <c r="U1567" t="s">
        <v>183</v>
      </c>
      <c r="V1567" t="str">
        <f>IFERROR(_xlfn.XLOOKUP(tb_C101[[#This Row],[OS]],[1]!tb_C103[OS],[1]!tb_C103[DESCRICAO]),"0")</f>
        <v>CORRETIVA</v>
      </c>
      <c r="W1567" t="str">
        <f>IFERROR(_xlfn.XLOOKUP(tb_C101[[#This Row],[OS]],[1]!tb_C103[OS],[1]!tb_C103[DESCRICAO2]),"0")</f>
        <v>Eletrico</v>
      </c>
    </row>
    <row r="1568" spans="1:23" x14ac:dyDescent="0.25">
      <c r="A1568" s="7">
        <v>1526</v>
      </c>
      <c r="B1568" t="s">
        <v>175</v>
      </c>
      <c r="C1568">
        <v>207</v>
      </c>
      <c r="D1568" s="8" t="s">
        <v>760</v>
      </c>
      <c r="H1568" t="s">
        <v>723</v>
      </c>
      <c r="I1568" s="9">
        <v>45307.595995370371</v>
      </c>
      <c r="J1568" s="9"/>
      <c r="K1568" s="9"/>
      <c r="L1568" s="9"/>
      <c r="M1568" t="s">
        <v>3076</v>
      </c>
      <c r="N1568" t="s">
        <v>215</v>
      </c>
      <c r="O1568" t="s">
        <v>181</v>
      </c>
      <c r="P1568" t="s">
        <v>189</v>
      </c>
      <c r="R1568" t="s">
        <v>3077</v>
      </c>
      <c r="S1568" s="9">
        <v>45336.722673611112</v>
      </c>
      <c r="T1568">
        <v>43181706833</v>
      </c>
      <c r="U1568" t="s">
        <v>183</v>
      </c>
      <c r="V1568" t="str">
        <f>IFERROR(_xlfn.XLOOKUP(tb_C101[[#This Row],[OS]],[1]!tb_C103[OS],[1]!tb_C103[DESCRICAO]),"0")</f>
        <v>CORRETIVA</v>
      </c>
      <c r="W1568" t="str">
        <f>IFERROR(_xlfn.XLOOKUP(tb_C101[[#This Row],[OS]],[1]!tb_C103[OS],[1]!tb_C103[DESCRICAO2]),"0")</f>
        <v>Eletrico</v>
      </c>
    </row>
    <row r="1569" spans="1:23" x14ac:dyDescent="0.25">
      <c r="A1569" s="7">
        <v>1527</v>
      </c>
      <c r="B1569" t="s">
        <v>175</v>
      </c>
      <c r="C1569">
        <v>207</v>
      </c>
      <c r="D1569" s="8" t="s">
        <v>760</v>
      </c>
      <c r="H1569" t="s">
        <v>723</v>
      </c>
      <c r="I1569" s="9">
        <v>45307.700925925928</v>
      </c>
      <c r="J1569" s="9"/>
      <c r="K1569" s="9"/>
      <c r="L1569" s="9">
        <v>45310.704733796294</v>
      </c>
      <c r="M1569" t="s">
        <v>3078</v>
      </c>
      <c r="N1569" t="s">
        <v>180</v>
      </c>
      <c r="O1569" t="s">
        <v>181</v>
      </c>
      <c r="P1569" t="s">
        <v>182</v>
      </c>
      <c r="R1569" t="s">
        <v>3079</v>
      </c>
      <c r="S1569" s="9">
        <v>45310.704745370371</v>
      </c>
      <c r="T1569">
        <v>43181706833</v>
      </c>
      <c r="U1569" t="s">
        <v>183</v>
      </c>
      <c r="V1569" t="str">
        <f>IFERROR(_xlfn.XLOOKUP(tb_C101[[#This Row],[OS]],[1]!tb_C103[OS],[1]!tb_C103[DESCRICAO]),"0")</f>
        <v>CORRETIVA</v>
      </c>
      <c r="W1569" t="str">
        <f>IFERROR(_xlfn.XLOOKUP(tb_C101[[#This Row],[OS]],[1]!tb_C103[OS],[1]!tb_C103[DESCRICAO2]),"0")</f>
        <v>Eletrico</v>
      </c>
    </row>
    <row r="1570" spans="1:23" x14ac:dyDescent="0.25">
      <c r="A1570" s="7">
        <v>1528</v>
      </c>
      <c r="B1570" t="s">
        <v>184</v>
      </c>
      <c r="C1570">
        <v>113</v>
      </c>
      <c r="D1570" s="8" t="s">
        <v>213</v>
      </c>
      <c r="E1570" t="s">
        <v>300</v>
      </c>
      <c r="H1570" t="s">
        <v>557</v>
      </c>
      <c r="I1570" s="9">
        <v>45308.47115740741</v>
      </c>
      <c r="J1570" s="9"/>
      <c r="K1570" s="9"/>
      <c r="L1570" s="9">
        <v>45315.730555555558</v>
      </c>
      <c r="M1570" t="s">
        <v>3080</v>
      </c>
      <c r="N1570" t="s">
        <v>180</v>
      </c>
      <c r="O1570" t="s">
        <v>181</v>
      </c>
      <c r="P1570" t="s">
        <v>189</v>
      </c>
      <c r="R1570" t="s">
        <v>3081</v>
      </c>
      <c r="S1570" s="9">
        <v>45315.730578703704</v>
      </c>
      <c r="T1570">
        <v>43181706833</v>
      </c>
      <c r="U1570" t="s">
        <v>183</v>
      </c>
      <c r="V1570" t="str">
        <f>IFERROR(_xlfn.XLOOKUP(tb_C101[[#This Row],[OS]],[1]!tb_C103[OS],[1]!tb_C103[DESCRICAO]),"0")</f>
        <v>CORRETIVA</v>
      </c>
      <c r="W1570" t="str">
        <f>IFERROR(_xlfn.XLOOKUP(tb_C101[[#This Row],[OS]],[1]!tb_C103[OS],[1]!tb_C103[DESCRICAO2]),"0")</f>
        <v>Mecanico</v>
      </c>
    </row>
    <row r="1571" spans="1:23" x14ac:dyDescent="0.25">
      <c r="A1571" s="7">
        <v>1529</v>
      </c>
      <c r="B1571" t="s">
        <v>175</v>
      </c>
      <c r="C1571">
        <v>207</v>
      </c>
      <c r="D1571" s="8" t="s">
        <v>760</v>
      </c>
      <c r="H1571" t="s">
        <v>1230</v>
      </c>
      <c r="I1571" s="9">
        <v>45308.555138888885</v>
      </c>
      <c r="J1571" s="9">
        <v>45308.555092592593</v>
      </c>
      <c r="K1571" s="9">
        <v>45308.572916666664</v>
      </c>
      <c r="L1571" s="9">
        <v>45316.596435185187</v>
      </c>
      <c r="M1571" t="s">
        <v>3082</v>
      </c>
      <c r="N1571" t="s">
        <v>180</v>
      </c>
      <c r="O1571" t="s">
        <v>204</v>
      </c>
      <c r="P1571" t="s">
        <v>189</v>
      </c>
      <c r="R1571" t="s">
        <v>3083</v>
      </c>
      <c r="S1571" s="9">
        <v>45316.596458333333</v>
      </c>
      <c r="T1571">
        <v>43181706833</v>
      </c>
      <c r="U1571" t="s">
        <v>183</v>
      </c>
      <c r="V1571" t="str">
        <f>IFERROR(_xlfn.XLOOKUP(tb_C101[[#This Row],[OS]],[1]!tb_C103[OS],[1]!tb_C103[DESCRICAO]),"0")</f>
        <v>CORRETIVA</v>
      </c>
      <c r="W1571" t="str">
        <f>IFERROR(_xlfn.XLOOKUP(tb_C101[[#This Row],[OS]],[1]!tb_C103[OS],[1]!tb_C103[DESCRICAO2]),"0")</f>
        <v>Eletrico</v>
      </c>
    </row>
    <row r="1572" spans="1:23" x14ac:dyDescent="0.25">
      <c r="A1572" s="7">
        <v>1530</v>
      </c>
      <c r="B1572" t="s">
        <v>175</v>
      </c>
      <c r="D1572" s="8"/>
      <c r="H1572" t="s">
        <v>731</v>
      </c>
      <c r="I1572" s="9">
        <v>45308.808865740742</v>
      </c>
      <c r="J1572" s="9"/>
      <c r="K1572" s="9"/>
      <c r="L1572" s="9">
        <v>45404.696863425925</v>
      </c>
      <c r="N1572" t="s">
        <v>180</v>
      </c>
      <c r="O1572" t="s">
        <v>181</v>
      </c>
      <c r="P1572" t="s">
        <v>189</v>
      </c>
      <c r="S1572" s="9">
        <v>45404.696886574071</v>
      </c>
      <c r="T1572">
        <v>43181706833</v>
      </c>
      <c r="U1572" t="s">
        <v>183</v>
      </c>
      <c r="V1572" t="str">
        <f>IFERROR(_xlfn.XLOOKUP(tb_C101[[#This Row],[OS]],[1]!tb_C103[OS],[1]!tb_C103[DESCRICAO]),"0")</f>
        <v>CORRETIVA</v>
      </c>
      <c r="W1572" t="str">
        <f>IFERROR(_xlfn.XLOOKUP(tb_C101[[#This Row],[OS]],[1]!tb_C103[OS],[1]!tb_C103[DESCRICAO2]),"0")</f>
        <v>Mecanico</v>
      </c>
    </row>
    <row r="1573" spans="1:23" x14ac:dyDescent="0.25">
      <c r="A1573" s="7">
        <v>1531</v>
      </c>
      <c r="B1573" t="s">
        <v>175</v>
      </c>
      <c r="C1573">
        <v>206</v>
      </c>
      <c r="D1573" s="8" t="s">
        <v>793</v>
      </c>
      <c r="H1573" t="s">
        <v>731</v>
      </c>
      <c r="I1573" s="9">
        <v>45308.808865740742</v>
      </c>
      <c r="J1573" s="9"/>
      <c r="K1573" s="9"/>
      <c r="L1573" s="9">
        <v>45310.70517361111</v>
      </c>
      <c r="M1573" t="s">
        <v>2847</v>
      </c>
      <c r="N1573" t="s">
        <v>180</v>
      </c>
      <c r="O1573" t="s">
        <v>181</v>
      </c>
      <c r="P1573" t="s">
        <v>182</v>
      </c>
      <c r="R1573" t="s">
        <v>3084</v>
      </c>
      <c r="S1573" s="9">
        <v>45310.705185185187</v>
      </c>
      <c r="T1573">
        <v>43181706833</v>
      </c>
      <c r="U1573" t="s">
        <v>183</v>
      </c>
      <c r="V1573" t="str">
        <f>IFERROR(_xlfn.XLOOKUP(tb_C101[[#This Row],[OS]],[1]!tb_C103[OS],[1]!tb_C103[DESCRICAO]),"0")</f>
        <v>CORRETIVA</v>
      </c>
      <c r="W1573" t="str">
        <f>IFERROR(_xlfn.XLOOKUP(tb_C101[[#This Row],[OS]],[1]!tb_C103[OS],[1]!tb_C103[DESCRICAO2]),"0")</f>
        <v>Mecanico</v>
      </c>
    </row>
    <row r="1574" spans="1:23" x14ac:dyDescent="0.25">
      <c r="A1574" s="7">
        <v>1532</v>
      </c>
      <c r="B1574" t="s">
        <v>184</v>
      </c>
      <c r="C1574">
        <v>118</v>
      </c>
      <c r="D1574" s="8" t="s">
        <v>1349</v>
      </c>
      <c r="E1574" t="s">
        <v>300</v>
      </c>
      <c r="H1574" t="s">
        <v>827</v>
      </c>
      <c r="I1574" s="9">
        <v>45308.823969907404</v>
      </c>
      <c r="J1574" s="9"/>
      <c r="K1574" s="9"/>
      <c r="L1574" s="9"/>
      <c r="M1574" t="s">
        <v>3085</v>
      </c>
      <c r="N1574" t="s">
        <v>215</v>
      </c>
      <c r="O1574" t="s">
        <v>181</v>
      </c>
      <c r="P1574" t="s">
        <v>189</v>
      </c>
      <c r="R1574" t="s">
        <v>3086</v>
      </c>
      <c r="S1574" s="9">
        <v>45404.696608796294</v>
      </c>
      <c r="T1574">
        <v>43181706833</v>
      </c>
      <c r="U1574" t="s">
        <v>183</v>
      </c>
      <c r="V1574" t="str">
        <f>IFERROR(_xlfn.XLOOKUP(tb_C101[[#This Row],[OS]],[1]!tb_C103[OS],[1]!tb_C103[DESCRICAO]),"0")</f>
        <v>CORRETIVA</v>
      </c>
      <c r="W1574" t="str">
        <f>IFERROR(_xlfn.XLOOKUP(tb_C101[[#This Row],[OS]],[1]!tb_C103[OS],[1]!tb_C103[DESCRICAO2]),"0")</f>
        <v>Mecanico</v>
      </c>
    </row>
    <row r="1575" spans="1:23" x14ac:dyDescent="0.25">
      <c r="A1575" s="7">
        <v>1533</v>
      </c>
      <c r="B1575" t="s">
        <v>220</v>
      </c>
      <c r="C1575">
        <v>301</v>
      </c>
      <c r="D1575" s="8" t="s">
        <v>221</v>
      </c>
      <c r="E1575" t="s">
        <v>3087</v>
      </c>
      <c r="H1575" t="s">
        <v>723</v>
      </c>
      <c r="I1575" s="9">
        <v>45308.852418981478</v>
      </c>
      <c r="J1575" s="9"/>
      <c r="K1575" s="9"/>
      <c r="L1575" s="9"/>
      <c r="N1575" t="s">
        <v>215</v>
      </c>
      <c r="O1575" t="s">
        <v>181</v>
      </c>
      <c r="P1575" t="s">
        <v>189</v>
      </c>
      <c r="R1575" t="s">
        <v>3088</v>
      </c>
      <c r="S1575" s="9">
        <v>45404.696597222224</v>
      </c>
      <c r="T1575">
        <v>43181706833</v>
      </c>
      <c r="U1575" t="s">
        <v>183</v>
      </c>
      <c r="V1575" t="str">
        <f>IFERROR(_xlfn.XLOOKUP(tb_C101[[#This Row],[OS]],[1]!tb_C103[OS],[1]!tb_C103[DESCRICAO]),"0")</f>
        <v>CORRETIVA</v>
      </c>
      <c r="W1575" t="str">
        <f>IFERROR(_xlfn.XLOOKUP(tb_C101[[#This Row],[OS]],[1]!tb_C103[OS],[1]!tb_C103[DESCRICAO2]),"0")</f>
        <v>Mecanico</v>
      </c>
    </row>
    <row r="1576" spans="1:23" x14ac:dyDescent="0.25">
      <c r="A1576" s="7">
        <v>1534</v>
      </c>
      <c r="B1576" t="s">
        <v>175</v>
      </c>
      <c r="C1576">
        <v>207</v>
      </c>
      <c r="D1576" s="8" t="s">
        <v>760</v>
      </c>
      <c r="H1576" t="s">
        <v>723</v>
      </c>
      <c r="I1576" s="9">
        <v>45308.857905092591</v>
      </c>
      <c r="J1576" s="9"/>
      <c r="K1576" s="9"/>
      <c r="L1576" s="9"/>
      <c r="N1576" t="s">
        <v>215</v>
      </c>
      <c r="O1576" t="s">
        <v>181</v>
      </c>
      <c r="P1576" t="s">
        <v>189</v>
      </c>
      <c r="R1576" t="s">
        <v>3089</v>
      </c>
      <c r="S1576" s="9">
        <v>45404.696585648147</v>
      </c>
      <c r="T1576">
        <v>43181706833</v>
      </c>
      <c r="U1576" t="s">
        <v>183</v>
      </c>
      <c r="V1576" t="str">
        <f>IFERROR(_xlfn.XLOOKUP(tb_C101[[#This Row],[OS]],[1]!tb_C103[OS],[1]!tb_C103[DESCRICAO]),"0")</f>
        <v>CORRETIVA</v>
      </c>
      <c r="W1576" t="str">
        <f>IFERROR(_xlfn.XLOOKUP(tb_C101[[#This Row],[OS]],[1]!tb_C103[OS],[1]!tb_C103[DESCRICAO2]),"0")</f>
        <v>Mecanico</v>
      </c>
    </row>
    <row r="1577" spans="1:23" x14ac:dyDescent="0.25">
      <c r="A1577" s="7">
        <v>1535</v>
      </c>
      <c r="B1577" t="s">
        <v>184</v>
      </c>
      <c r="C1577">
        <v>118</v>
      </c>
      <c r="D1577" s="8" t="s">
        <v>1349</v>
      </c>
      <c r="E1577" t="s">
        <v>1623</v>
      </c>
      <c r="H1577" t="s">
        <v>827</v>
      </c>
      <c r="I1577" s="9">
        <v>45308.883159722223</v>
      </c>
      <c r="J1577" s="9">
        <v>45308.885416666664</v>
      </c>
      <c r="K1577" s="9">
        <v>45308.895833333336</v>
      </c>
      <c r="L1577" s="9">
        <v>45310.705358796295</v>
      </c>
      <c r="M1577" t="s">
        <v>3090</v>
      </c>
      <c r="N1577" t="s">
        <v>180</v>
      </c>
      <c r="O1577" t="s">
        <v>204</v>
      </c>
      <c r="P1577" t="s">
        <v>182</v>
      </c>
      <c r="R1577" t="s">
        <v>3091</v>
      </c>
      <c r="S1577" s="9">
        <v>45310.705381944441</v>
      </c>
      <c r="T1577">
        <v>43181706833</v>
      </c>
      <c r="U1577" t="s">
        <v>183</v>
      </c>
      <c r="V1577" t="str">
        <f>IFERROR(_xlfn.XLOOKUP(tb_C101[[#This Row],[OS]],[1]!tb_C103[OS],[1]!tb_C103[DESCRICAO]),"0")</f>
        <v>CORRETIVA</v>
      </c>
      <c r="W1577" t="str">
        <f>IFERROR(_xlfn.XLOOKUP(tb_C101[[#This Row],[OS]],[1]!tb_C103[OS],[1]!tb_C103[DESCRICAO2]),"0")</f>
        <v>Eletrico</v>
      </c>
    </row>
    <row r="1578" spans="1:23" x14ac:dyDescent="0.25">
      <c r="A1578" s="7">
        <v>1536</v>
      </c>
      <c r="B1578" t="s">
        <v>175</v>
      </c>
      <c r="C1578">
        <v>207</v>
      </c>
      <c r="D1578" s="8" t="s">
        <v>760</v>
      </c>
      <c r="H1578" t="s">
        <v>774</v>
      </c>
      <c r="I1578" s="9">
        <v>45309.362870370373</v>
      </c>
      <c r="J1578" s="9">
        <v>45309.362233796295</v>
      </c>
      <c r="K1578" s="9">
        <v>45309.375</v>
      </c>
      <c r="L1578" s="9">
        <v>45309.56858796296</v>
      </c>
      <c r="M1578" t="s">
        <v>3092</v>
      </c>
      <c r="N1578" t="s">
        <v>180</v>
      </c>
      <c r="O1578" t="s">
        <v>204</v>
      </c>
      <c r="P1578" t="s">
        <v>189</v>
      </c>
      <c r="R1578" t="s">
        <v>3093</v>
      </c>
      <c r="S1578" s="9">
        <v>45309.568611111114</v>
      </c>
      <c r="T1578">
        <v>43181706833</v>
      </c>
      <c r="U1578" t="s">
        <v>183</v>
      </c>
      <c r="V1578" t="str">
        <f>IFERROR(_xlfn.XLOOKUP(tb_C101[[#This Row],[OS]],[1]!tb_C103[OS],[1]!tb_C103[DESCRICAO]),"0")</f>
        <v>CORRETIVA</v>
      </c>
      <c r="W1578" t="str">
        <f>IFERROR(_xlfn.XLOOKUP(tb_C101[[#This Row],[OS]],[1]!tb_C103[OS],[1]!tb_C103[DESCRICAO2]),"0")</f>
        <v>Mecanico</v>
      </c>
    </row>
    <row r="1579" spans="1:23" x14ac:dyDescent="0.25">
      <c r="A1579" s="7">
        <v>1537</v>
      </c>
      <c r="B1579" t="s">
        <v>220</v>
      </c>
      <c r="C1579">
        <v>301</v>
      </c>
      <c r="D1579" s="8" t="s">
        <v>221</v>
      </c>
      <c r="H1579" t="s">
        <v>1230</v>
      </c>
      <c r="I1579" s="9">
        <v>45309.407465277778</v>
      </c>
      <c r="J1579" s="9"/>
      <c r="K1579" s="9"/>
      <c r="L1579" s="9">
        <v>45315.354039351849</v>
      </c>
      <c r="M1579" t="s">
        <v>3094</v>
      </c>
      <c r="N1579" t="s">
        <v>180</v>
      </c>
      <c r="O1579" t="s">
        <v>181</v>
      </c>
      <c r="P1579" t="s">
        <v>189</v>
      </c>
      <c r="R1579" t="s">
        <v>3095</v>
      </c>
      <c r="S1579" s="9">
        <v>45315.354062500002</v>
      </c>
      <c r="T1579">
        <v>43181706833</v>
      </c>
      <c r="U1579" t="s">
        <v>183</v>
      </c>
      <c r="V1579" t="str">
        <f>IFERROR(_xlfn.XLOOKUP(tb_C101[[#This Row],[OS]],[1]!tb_C103[OS],[1]!tb_C103[DESCRICAO]),"0")</f>
        <v>CORRETIVA</v>
      </c>
      <c r="W1579" t="str">
        <f>IFERROR(_xlfn.XLOOKUP(tb_C101[[#This Row],[OS]],[1]!tb_C103[OS],[1]!tb_C103[DESCRICAO2]),"0")</f>
        <v>Eletrico</v>
      </c>
    </row>
    <row r="1580" spans="1:23" x14ac:dyDescent="0.25">
      <c r="A1580" s="7">
        <v>1538</v>
      </c>
      <c r="B1580" t="s">
        <v>24</v>
      </c>
      <c r="C1580">
        <v>505</v>
      </c>
      <c r="D1580" s="8" t="s">
        <v>851</v>
      </c>
      <c r="H1580" t="s">
        <v>750</v>
      </c>
      <c r="I1580" s="9">
        <v>45309.423900462964</v>
      </c>
      <c r="J1580" s="9"/>
      <c r="K1580" s="9"/>
      <c r="L1580" s="9">
        <v>45336.615173611113</v>
      </c>
      <c r="M1580" t="s">
        <v>3096</v>
      </c>
      <c r="N1580" t="s">
        <v>180</v>
      </c>
      <c r="O1580" t="s">
        <v>181</v>
      </c>
      <c r="P1580" t="s">
        <v>189</v>
      </c>
      <c r="R1580" t="s">
        <v>3097</v>
      </c>
      <c r="S1580" s="9">
        <v>45336.61519675926</v>
      </c>
      <c r="T1580">
        <v>22119749884</v>
      </c>
      <c r="U1580" t="s">
        <v>183</v>
      </c>
      <c r="V1580" t="str">
        <f>IFERROR(_xlfn.XLOOKUP(tb_C101[[#This Row],[OS]],[1]!tb_C103[OS],[1]!tb_C103[DESCRICAO]),"0")</f>
        <v>CORRETIVA</v>
      </c>
      <c r="W1580" t="str">
        <f>IFERROR(_xlfn.XLOOKUP(tb_C101[[#This Row],[OS]],[1]!tb_C103[OS],[1]!tb_C103[DESCRICAO2]),"0")</f>
        <v>Eletrico</v>
      </c>
    </row>
    <row r="1581" spans="1:23" x14ac:dyDescent="0.25">
      <c r="A1581" s="7">
        <v>1539</v>
      </c>
      <c r="B1581" t="s">
        <v>175</v>
      </c>
      <c r="C1581">
        <v>207</v>
      </c>
      <c r="D1581" s="8" t="s">
        <v>760</v>
      </c>
      <c r="H1581" t="s">
        <v>774</v>
      </c>
      <c r="I1581" s="9">
        <v>45309.55431712963</v>
      </c>
      <c r="J1581" s="9">
        <v>45309.553599537037</v>
      </c>
      <c r="K1581" s="9">
        <v>45309.569444444445</v>
      </c>
      <c r="L1581" s="9">
        <v>45316.597037037034</v>
      </c>
      <c r="M1581" t="s">
        <v>3098</v>
      </c>
      <c r="N1581" t="s">
        <v>180</v>
      </c>
      <c r="O1581" t="s">
        <v>204</v>
      </c>
      <c r="P1581" t="s">
        <v>189</v>
      </c>
      <c r="R1581" t="s">
        <v>3099</v>
      </c>
      <c r="S1581" s="9">
        <v>45316.597071759257</v>
      </c>
      <c r="T1581">
        <v>43181706833</v>
      </c>
      <c r="U1581" t="s">
        <v>183</v>
      </c>
      <c r="V1581" t="str">
        <f>IFERROR(_xlfn.XLOOKUP(tb_C101[[#This Row],[OS]],[1]!tb_C103[OS],[1]!tb_C103[DESCRICAO]),"0")</f>
        <v>CORRETIVA</v>
      </c>
      <c r="W1581" t="str">
        <f>IFERROR(_xlfn.XLOOKUP(tb_C101[[#This Row],[OS]],[1]!tb_C103[OS],[1]!tb_C103[DESCRICAO2]),"0")</f>
        <v>Eletrico</v>
      </c>
    </row>
    <row r="1582" spans="1:23" x14ac:dyDescent="0.25">
      <c r="A1582" s="7">
        <v>1540</v>
      </c>
      <c r="B1582" t="s">
        <v>874</v>
      </c>
      <c r="C1582">
        <v>9001</v>
      </c>
      <c r="D1582" s="8" t="s">
        <v>2065</v>
      </c>
      <c r="E1582" t="s">
        <v>3100</v>
      </c>
      <c r="H1582" t="s">
        <v>1403</v>
      </c>
      <c r="I1582" s="9">
        <v>45309.716307870367</v>
      </c>
      <c r="J1582" s="9"/>
      <c r="K1582" s="9"/>
      <c r="L1582" s="9">
        <v>45441.582916666666</v>
      </c>
      <c r="M1582" t="s">
        <v>3101</v>
      </c>
      <c r="N1582" t="s">
        <v>180</v>
      </c>
      <c r="O1582" t="s">
        <v>181</v>
      </c>
      <c r="P1582" t="s">
        <v>189</v>
      </c>
      <c r="R1582" t="s">
        <v>3102</v>
      </c>
      <c r="S1582" s="9">
        <v>45441.582928240743</v>
      </c>
      <c r="T1582">
        <v>43181706833</v>
      </c>
      <c r="U1582" t="s">
        <v>183</v>
      </c>
      <c r="V1582" t="str">
        <f>IFERROR(_xlfn.XLOOKUP(tb_C101[[#This Row],[OS]],[1]!tb_C103[OS],[1]!tb_C103[DESCRICAO]),"0")</f>
        <v>CORRETIVA</v>
      </c>
      <c r="W1582" t="str">
        <f>IFERROR(_xlfn.XLOOKUP(tb_C101[[#This Row],[OS]],[1]!tb_C103[OS],[1]!tb_C103[DESCRICAO2]),"0")</f>
        <v>Terceiro</v>
      </c>
    </row>
    <row r="1583" spans="1:23" x14ac:dyDescent="0.25">
      <c r="A1583" s="7">
        <v>1541</v>
      </c>
      <c r="B1583" t="s">
        <v>184</v>
      </c>
      <c r="C1583">
        <v>108</v>
      </c>
      <c r="D1583" s="8" t="s">
        <v>317</v>
      </c>
      <c r="E1583" t="s">
        <v>345</v>
      </c>
      <c r="H1583" t="s">
        <v>326</v>
      </c>
      <c r="I1583" s="9">
        <v>45309.957673611112</v>
      </c>
      <c r="J1583" s="9"/>
      <c r="K1583" s="9"/>
      <c r="L1583" s="9">
        <v>45316.597337962965</v>
      </c>
      <c r="M1583" t="s">
        <v>3103</v>
      </c>
      <c r="N1583" t="s">
        <v>180</v>
      </c>
      <c r="O1583" t="s">
        <v>181</v>
      </c>
      <c r="P1583" t="s">
        <v>331</v>
      </c>
      <c r="R1583" t="s">
        <v>3104</v>
      </c>
      <c r="S1583" s="9">
        <v>45316.597361111111</v>
      </c>
      <c r="T1583">
        <v>43181706833</v>
      </c>
      <c r="U1583" t="s">
        <v>183</v>
      </c>
      <c r="V1583" t="str">
        <f>IFERROR(_xlfn.XLOOKUP(tb_C101[[#This Row],[OS]],[1]!tb_C103[OS],[1]!tb_C103[DESCRICAO]),"0")</f>
        <v>CORRETIVA</v>
      </c>
      <c r="W1583" t="str">
        <f>IFERROR(_xlfn.XLOOKUP(tb_C101[[#This Row],[OS]],[1]!tb_C103[OS],[1]!tb_C103[DESCRICAO2]),"0")</f>
        <v>Mecanico</v>
      </c>
    </row>
    <row r="1584" spans="1:23" x14ac:dyDescent="0.25">
      <c r="A1584" s="7">
        <v>1542</v>
      </c>
      <c r="B1584" t="s">
        <v>79</v>
      </c>
      <c r="C1584">
        <v>417</v>
      </c>
      <c r="D1584" s="8" t="s">
        <v>927</v>
      </c>
      <c r="E1584" t="s">
        <v>1232</v>
      </c>
      <c r="H1584" t="s">
        <v>734</v>
      </c>
      <c r="I1584" s="9">
        <v>45310.468113425923</v>
      </c>
      <c r="J1584" s="9"/>
      <c r="K1584" s="9"/>
      <c r="L1584" s="9">
        <v>45336.616643518515</v>
      </c>
      <c r="M1584" t="s">
        <v>3105</v>
      </c>
      <c r="N1584" t="s">
        <v>180</v>
      </c>
      <c r="O1584" t="s">
        <v>181</v>
      </c>
      <c r="P1584" t="s">
        <v>189</v>
      </c>
      <c r="R1584" t="s">
        <v>3106</v>
      </c>
      <c r="S1584" s="9">
        <v>45336.616678240738</v>
      </c>
      <c r="T1584">
        <v>22119749884</v>
      </c>
      <c r="U1584" t="s">
        <v>183</v>
      </c>
      <c r="V1584" t="str">
        <f>IFERROR(_xlfn.XLOOKUP(tb_C101[[#This Row],[OS]],[1]!tb_C103[OS],[1]!tb_C103[DESCRICAO]),"0")</f>
        <v>CORRETIVA</v>
      </c>
      <c r="W1584" t="str">
        <f>IFERROR(_xlfn.XLOOKUP(tb_C101[[#This Row],[OS]],[1]!tb_C103[OS],[1]!tb_C103[DESCRICAO2]),"0")</f>
        <v>Eletrico</v>
      </c>
    </row>
    <row r="1585" spans="1:23" x14ac:dyDescent="0.25">
      <c r="A1585" s="7">
        <v>1543</v>
      </c>
      <c r="B1585" t="s">
        <v>175</v>
      </c>
      <c r="C1585">
        <v>207</v>
      </c>
      <c r="D1585" s="8" t="s">
        <v>760</v>
      </c>
      <c r="H1585" t="s">
        <v>723</v>
      </c>
      <c r="I1585" s="9">
        <v>45310.650219907409</v>
      </c>
      <c r="J1585" s="9">
        <v>45310.650219907409</v>
      </c>
      <c r="K1585" s="9">
        <v>45310.694444444445</v>
      </c>
      <c r="L1585" s="9">
        <v>45336.618321759262</v>
      </c>
      <c r="M1585" t="s">
        <v>3107</v>
      </c>
      <c r="N1585" t="s">
        <v>180</v>
      </c>
      <c r="O1585" t="s">
        <v>204</v>
      </c>
      <c r="P1585" t="s">
        <v>182</v>
      </c>
      <c r="R1585" t="s">
        <v>3108</v>
      </c>
      <c r="S1585" s="9">
        <v>45336.618344907409</v>
      </c>
      <c r="T1585">
        <v>22119749884</v>
      </c>
      <c r="U1585" t="s">
        <v>183</v>
      </c>
      <c r="V1585" t="str">
        <f>IFERROR(_xlfn.XLOOKUP(tb_C101[[#This Row],[OS]],[1]!tb_C103[OS],[1]!tb_C103[DESCRICAO]),"0")</f>
        <v>CORRETIVA</v>
      </c>
      <c r="W1585" t="str">
        <f>IFERROR(_xlfn.XLOOKUP(tb_C101[[#This Row],[OS]],[1]!tb_C103[OS],[1]!tb_C103[DESCRICAO2]),"0")</f>
        <v>Eletrico</v>
      </c>
    </row>
    <row r="1586" spans="1:23" x14ac:dyDescent="0.25">
      <c r="A1586" s="7">
        <v>1544</v>
      </c>
      <c r="B1586" t="s">
        <v>24</v>
      </c>
      <c r="C1586">
        <v>507</v>
      </c>
      <c r="D1586" s="8" t="s">
        <v>757</v>
      </c>
      <c r="H1586" t="s">
        <v>814</v>
      </c>
      <c r="I1586" s="9">
        <v>45310.714432870373</v>
      </c>
      <c r="J1586" s="9">
        <v>45310.71435185185</v>
      </c>
      <c r="K1586" s="9">
        <v>45310.798611111109</v>
      </c>
      <c r="L1586" s="9">
        <v>45313.42386574074</v>
      </c>
      <c r="M1586" t="s">
        <v>3109</v>
      </c>
      <c r="N1586" t="s">
        <v>180</v>
      </c>
      <c r="O1586" t="s">
        <v>204</v>
      </c>
      <c r="P1586" t="s">
        <v>182</v>
      </c>
      <c r="R1586" t="s">
        <v>3110</v>
      </c>
      <c r="S1586" s="9">
        <v>45313.423888888887</v>
      </c>
      <c r="T1586">
        <v>43181706833</v>
      </c>
      <c r="U1586" t="s">
        <v>183</v>
      </c>
      <c r="V1586" t="str">
        <f>IFERROR(_xlfn.XLOOKUP(tb_C101[[#This Row],[OS]],[1]!tb_C103[OS],[1]!tb_C103[DESCRICAO]),"0")</f>
        <v>CORRETIVA</v>
      </c>
      <c r="W1586" t="str">
        <f>IFERROR(_xlfn.XLOOKUP(tb_C101[[#This Row],[OS]],[1]!tb_C103[OS],[1]!tb_C103[DESCRICAO2]),"0")</f>
        <v>Mecanico</v>
      </c>
    </row>
    <row r="1587" spans="1:23" x14ac:dyDescent="0.25">
      <c r="A1587" s="7">
        <v>1545</v>
      </c>
      <c r="B1587" t="s">
        <v>24</v>
      </c>
      <c r="C1587">
        <v>502</v>
      </c>
      <c r="D1587" s="8" t="s">
        <v>246</v>
      </c>
      <c r="E1587" t="s">
        <v>229</v>
      </c>
      <c r="H1587" t="s">
        <v>814</v>
      </c>
      <c r="I1587" s="9">
        <v>45310.828530092593</v>
      </c>
      <c r="J1587" s="9">
        <v>45310.828379629631</v>
      </c>
      <c r="K1587" s="9">
        <v>45310.895833333336</v>
      </c>
      <c r="L1587" s="9">
        <v>45313.419328703705</v>
      </c>
      <c r="M1587" t="s">
        <v>3111</v>
      </c>
      <c r="N1587" t="s">
        <v>180</v>
      </c>
      <c r="O1587" t="s">
        <v>204</v>
      </c>
      <c r="P1587" t="s">
        <v>182</v>
      </c>
      <c r="R1587" t="s">
        <v>3112</v>
      </c>
      <c r="S1587" s="9">
        <v>45313.419351851851</v>
      </c>
      <c r="T1587">
        <v>43181706833</v>
      </c>
      <c r="U1587" t="s">
        <v>183</v>
      </c>
      <c r="V1587" t="str">
        <f>IFERROR(_xlfn.XLOOKUP(tb_C101[[#This Row],[OS]],[1]!tb_C103[OS],[1]!tb_C103[DESCRICAO]),"0")</f>
        <v>CORRETIVA</v>
      </c>
      <c r="W1587" t="str">
        <f>IFERROR(_xlfn.XLOOKUP(tb_C101[[#This Row],[OS]],[1]!tb_C103[OS],[1]!tb_C103[DESCRICAO2]),"0")</f>
        <v>Mecanico</v>
      </c>
    </row>
    <row r="1588" spans="1:23" x14ac:dyDescent="0.25">
      <c r="A1588" s="7">
        <v>1546</v>
      </c>
      <c r="B1588" t="s">
        <v>175</v>
      </c>
      <c r="C1588">
        <v>207</v>
      </c>
      <c r="D1588" s="8" t="s">
        <v>760</v>
      </c>
      <c r="H1588" t="s">
        <v>723</v>
      </c>
      <c r="I1588" s="9">
        <v>45311.57953703704</v>
      </c>
      <c r="J1588" s="9"/>
      <c r="K1588" s="9"/>
      <c r="L1588" s="9"/>
      <c r="N1588" t="s">
        <v>215</v>
      </c>
      <c r="O1588" t="s">
        <v>181</v>
      </c>
      <c r="P1588" t="s">
        <v>189</v>
      </c>
      <c r="R1588" t="s">
        <v>3113</v>
      </c>
      <c r="S1588" s="9">
        <v>45404.696458333332</v>
      </c>
      <c r="T1588">
        <v>43181706833</v>
      </c>
      <c r="U1588" t="s">
        <v>183</v>
      </c>
      <c r="V1588" t="str">
        <f>IFERROR(_xlfn.XLOOKUP(tb_C101[[#This Row],[OS]],[1]!tb_C103[OS],[1]!tb_C103[DESCRICAO]),"0")</f>
        <v>CORRETIVA</v>
      </c>
      <c r="W1588" t="str">
        <f>IFERROR(_xlfn.XLOOKUP(tb_C101[[#This Row],[OS]],[1]!tb_C103[OS],[1]!tb_C103[DESCRICAO2]),"0")</f>
        <v>Eletrico</v>
      </c>
    </row>
    <row r="1589" spans="1:23" x14ac:dyDescent="0.25">
      <c r="A1589" s="7">
        <v>1547</v>
      </c>
      <c r="B1589" t="s">
        <v>184</v>
      </c>
      <c r="C1589">
        <v>117</v>
      </c>
      <c r="D1589" s="8" t="s">
        <v>354</v>
      </c>
      <c r="H1589" t="s">
        <v>827</v>
      </c>
      <c r="I1589" s="9">
        <v>45311.658564814818</v>
      </c>
      <c r="J1589" s="9"/>
      <c r="K1589" s="9"/>
      <c r="L1589" s="9">
        <v>45336.620474537034</v>
      </c>
      <c r="M1589" t="s">
        <v>3114</v>
      </c>
      <c r="N1589" t="s">
        <v>180</v>
      </c>
      <c r="O1589" t="s">
        <v>181</v>
      </c>
      <c r="P1589" t="s">
        <v>182</v>
      </c>
      <c r="R1589" t="s">
        <v>3115</v>
      </c>
      <c r="S1589" s="9">
        <v>45336.620497685188</v>
      </c>
      <c r="T1589">
        <v>22119749884</v>
      </c>
      <c r="U1589" t="s">
        <v>183</v>
      </c>
      <c r="V1589" t="str">
        <f>IFERROR(_xlfn.XLOOKUP(tb_C101[[#This Row],[OS]],[1]!tb_C103[OS],[1]!tb_C103[DESCRICAO]),"0")</f>
        <v>CORRETIVA</v>
      </c>
      <c r="W1589" t="str">
        <f>IFERROR(_xlfn.XLOOKUP(tb_C101[[#This Row],[OS]],[1]!tb_C103[OS],[1]!tb_C103[DESCRICAO2]),"0")</f>
        <v>Eletrico</v>
      </c>
    </row>
    <row r="1590" spans="1:23" x14ac:dyDescent="0.25">
      <c r="A1590" s="7">
        <v>1548</v>
      </c>
      <c r="B1590" t="s">
        <v>184</v>
      </c>
      <c r="C1590">
        <v>117</v>
      </c>
      <c r="D1590" s="8" t="s">
        <v>354</v>
      </c>
      <c r="E1590" t="s">
        <v>345</v>
      </c>
      <c r="H1590" t="s">
        <v>827</v>
      </c>
      <c r="I1590" s="9">
        <v>45311.660277777781</v>
      </c>
      <c r="J1590" s="9"/>
      <c r="K1590" s="9"/>
      <c r="L1590" s="9">
        <v>45338.760578703703</v>
      </c>
      <c r="M1590" t="s">
        <v>3116</v>
      </c>
      <c r="N1590" t="s">
        <v>180</v>
      </c>
      <c r="O1590" t="s">
        <v>181</v>
      </c>
      <c r="P1590" t="s">
        <v>182</v>
      </c>
      <c r="R1590" t="s">
        <v>3117</v>
      </c>
      <c r="S1590" s="9">
        <v>45338.76059027778</v>
      </c>
      <c r="T1590">
        <v>43181706833</v>
      </c>
      <c r="U1590" t="s">
        <v>183</v>
      </c>
      <c r="V1590" t="str">
        <f>IFERROR(_xlfn.XLOOKUP(tb_C101[[#This Row],[OS]],[1]!tb_C103[OS],[1]!tb_C103[DESCRICAO]),"0")</f>
        <v>CORRETIVA</v>
      </c>
      <c r="W1590" t="str">
        <f>IFERROR(_xlfn.XLOOKUP(tb_C101[[#This Row],[OS]],[1]!tb_C103[OS],[1]!tb_C103[DESCRICAO2]),"0")</f>
        <v>Mecanico</v>
      </c>
    </row>
    <row r="1591" spans="1:23" x14ac:dyDescent="0.25">
      <c r="A1591" s="7">
        <v>1549</v>
      </c>
      <c r="B1591" t="s">
        <v>184</v>
      </c>
      <c r="D1591" s="8"/>
      <c r="H1591" t="s">
        <v>352</v>
      </c>
      <c r="I1591" s="9">
        <v>45312.22152777778</v>
      </c>
      <c r="J1591" s="9"/>
      <c r="K1591" s="9"/>
      <c r="L1591" s="9"/>
      <c r="N1591" t="s">
        <v>215</v>
      </c>
      <c r="O1591" t="s">
        <v>181</v>
      </c>
      <c r="P1591" t="s">
        <v>331</v>
      </c>
      <c r="R1591" t="s">
        <v>3118</v>
      </c>
      <c r="S1591" s="9">
        <v>45330.624120370368</v>
      </c>
      <c r="T1591">
        <v>43181706833</v>
      </c>
      <c r="U1591" t="s">
        <v>183</v>
      </c>
      <c r="V1591" t="str">
        <f>IFERROR(_xlfn.XLOOKUP(tb_C101[[#This Row],[OS]],[1]!tb_C103[OS],[1]!tb_C103[DESCRICAO]),"0")</f>
        <v>CORRETIVA</v>
      </c>
      <c r="W1591" t="str">
        <f>IFERROR(_xlfn.XLOOKUP(tb_C101[[#This Row],[OS]],[1]!tb_C103[OS],[1]!tb_C103[DESCRICAO2]),"0")</f>
        <v>Eletrico</v>
      </c>
    </row>
    <row r="1592" spans="1:23" x14ac:dyDescent="0.25">
      <c r="A1592" s="7">
        <v>1550</v>
      </c>
      <c r="B1592" t="s">
        <v>184</v>
      </c>
      <c r="C1592">
        <v>118</v>
      </c>
      <c r="D1592" s="8" t="s">
        <v>1349</v>
      </c>
      <c r="E1592" t="s">
        <v>3119</v>
      </c>
      <c r="H1592" t="s">
        <v>352</v>
      </c>
      <c r="I1592" s="9">
        <v>45312.223946759259</v>
      </c>
      <c r="J1592" s="9"/>
      <c r="K1592" s="9"/>
      <c r="L1592" s="9">
        <v>45314.547175925924</v>
      </c>
      <c r="M1592" t="s">
        <v>3120</v>
      </c>
      <c r="N1592" t="s">
        <v>180</v>
      </c>
      <c r="O1592" t="s">
        <v>181</v>
      </c>
      <c r="P1592" t="s">
        <v>331</v>
      </c>
      <c r="R1592" t="s">
        <v>3121</v>
      </c>
      <c r="S1592" s="9">
        <v>45314.5471875</v>
      </c>
      <c r="T1592">
        <v>43181706833</v>
      </c>
      <c r="U1592" t="s">
        <v>183</v>
      </c>
      <c r="V1592" t="str">
        <f>IFERROR(_xlfn.XLOOKUP(tb_C101[[#This Row],[OS]],[1]!tb_C103[OS],[1]!tb_C103[DESCRICAO]),"0")</f>
        <v>CORRETIVA</v>
      </c>
      <c r="W1592" t="str">
        <f>IFERROR(_xlfn.XLOOKUP(tb_C101[[#This Row],[OS]],[1]!tb_C103[OS],[1]!tb_C103[DESCRICAO2]),"0")</f>
        <v>Mecanico</v>
      </c>
    </row>
    <row r="1593" spans="1:23" x14ac:dyDescent="0.25">
      <c r="A1593" s="7">
        <v>1551</v>
      </c>
      <c r="B1593" t="s">
        <v>175</v>
      </c>
      <c r="C1593">
        <v>207</v>
      </c>
      <c r="D1593" s="8" t="s">
        <v>760</v>
      </c>
      <c r="E1593" t="s">
        <v>2442</v>
      </c>
      <c r="H1593" t="s">
        <v>723</v>
      </c>
      <c r="I1593" s="9">
        <v>45313.039675925924</v>
      </c>
      <c r="J1593" s="9">
        <v>45313.039317129631</v>
      </c>
      <c r="K1593" s="9">
        <v>45313.102083333331</v>
      </c>
      <c r="L1593" s="9">
        <v>45323.664247685185</v>
      </c>
      <c r="M1593" t="s">
        <v>3122</v>
      </c>
      <c r="N1593" t="s">
        <v>180</v>
      </c>
      <c r="O1593" t="s">
        <v>204</v>
      </c>
      <c r="P1593" t="s">
        <v>331</v>
      </c>
      <c r="R1593" t="s">
        <v>3123</v>
      </c>
      <c r="S1593" s="9">
        <v>45335.434710648151</v>
      </c>
      <c r="T1593">
        <v>43181706833</v>
      </c>
      <c r="U1593" t="s">
        <v>183</v>
      </c>
      <c r="V1593" t="str">
        <f>IFERROR(_xlfn.XLOOKUP(tb_C101[[#This Row],[OS]],[1]!tb_C103[OS],[1]!tb_C103[DESCRICAO]),"0")</f>
        <v>CORRETIVA</v>
      </c>
      <c r="W1593" t="str">
        <f>IFERROR(_xlfn.XLOOKUP(tb_C101[[#This Row],[OS]],[1]!tb_C103[OS],[1]!tb_C103[DESCRICAO2]),"0")</f>
        <v>Mecanico</v>
      </c>
    </row>
    <row r="1594" spans="1:23" x14ac:dyDescent="0.25">
      <c r="A1594" s="7">
        <v>1552</v>
      </c>
      <c r="B1594" t="s">
        <v>184</v>
      </c>
      <c r="C1594">
        <v>115</v>
      </c>
      <c r="D1594" s="8" t="s">
        <v>197</v>
      </c>
      <c r="E1594" t="s">
        <v>3124</v>
      </c>
      <c r="H1594" t="s">
        <v>326</v>
      </c>
      <c r="I1594" s="9">
        <v>45313.310300925928</v>
      </c>
      <c r="J1594" s="9"/>
      <c r="K1594" s="9"/>
      <c r="L1594" s="9">
        <v>45314.547962962963</v>
      </c>
      <c r="M1594" t="s">
        <v>3125</v>
      </c>
      <c r="N1594" t="s">
        <v>180</v>
      </c>
      <c r="O1594" t="s">
        <v>181</v>
      </c>
      <c r="P1594" t="s">
        <v>331</v>
      </c>
      <c r="R1594" t="s">
        <v>3126</v>
      </c>
      <c r="S1594" s="9">
        <v>45314.547974537039</v>
      </c>
      <c r="T1594">
        <v>43181706833</v>
      </c>
      <c r="U1594" t="s">
        <v>183</v>
      </c>
      <c r="V1594" t="str">
        <f>IFERROR(_xlfn.XLOOKUP(tb_C101[[#This Row],[OS]],[1]!tb_C103[OS],[1]!tb_C103[DESCRICAO]),"0")</f>
        <v>CORRETIVA</v>
      </c>
      <c r="W1594" t="str">
        <f>IFERROR(_xlfn.XLOOKUP(tb_C101[[#This Row],[OS]],[1]!tb_C103[OS],[1]!tb_C103[DESCRICAO2]),"0")</f>
        <v>Mecanico</v>
      </c>
    </row>
    <row r="1595" spans="1:23" x14ac:dyDescent="0.25">
      <c r="A1595" s="7">
        <v>1553</v>
      </c>
      <c r="B1595" t="s">
        <v>175</v>
      </c>
      <c r="C1595">
        <v>204</v>
      </c>
      <c r="D1595" s="8" t="s">
        <v>282</v>
      </c>
      <c r="E1595" t="s">
        <v>302</v>
      </c>
      <c r="H1595" t="s">
        <v>774</v>
      </c>
      <c r="I1595" s="9">
        <v>45313.403402777774</v>
      </c>
      <c r="J1595" s="9"/>
      <c r="K1595" s="9"/>
      <c r="L1595" s="9">
        <v>45323.664421296293</v>
      </c>
      <c r="M1595" t="s">
        <v>3127</v>
      </c>
      <c r="N1595" t="s">
        <v>180</v>
      </c>
      <c r="O1595" t="s">
        <v>181</v>
      </c>
      <c r="P1595" t="s">
        <v>189</v>
      </c>
      <c r="R1595" t="s">
        <v>3128</v>
      </c>
      <c r="S1595" s="9">
        <v>45323.664502314816</v>
      </c>
      <c r="T1595">
        <v>43181706833</v>
      </c>
      <c r="U1595" t="s">
        <v>183</v>
      </c>
      <c r="V1595" t="str">
        <f>IFERROR(_xlfn.XLOOKUP(tb_C101[[#This Row],[OS]],[1]!tb_C103[OS],[1]!tb_C103[DESCRICAO]),"0")</f>
        <v>CORRETIVA</v>
      </c>
      <c r="W1595" t="str">
        <f>IFERROR(_xlfn.XLOOKUP(tb_C101[[#This Row],[OS]],[1]!tb_C103[OS],[1]!tb_C103[DESCRICAO2]),"0")</f>
        <v>Eletrico</v>
      </c>
    </row>
    <row r="1596" spans="1:23" x14ac:dyDescent="0.25">
      <c r="A1596" s="7">
        <v>1554</v>
      </c>
      <c r="B1596" t="s">
        <v>184</v>
      </c>
      <c r="C1596">
        <v>113</v>
      </c>
      <c r="D1596" s="8" t="s">
        <v>213</v>
      </c>
      <c r="E1596" t="s">
        <v>345</v>
      </c>
      <c r="H1596" t="s">
        <v>557</v>
      </c>
      <c r="I1596" s="9">
        <v>45313.438067129631</v>
      </c>
      <c r="J1596" s="9"/>
      <c r="K1596" s="9"/>
      <c r="L1596" s="9">
        <v>45314.497743055559</v>
      </c>
      <c r="M1596" t="s">
        <v>3129</v>
      </c>
      <c r="N1596" t="s">
        <v>180</v>
      </c>
      <c r="O1596" t="s">
        <v>181</v>
      </c>
      <c r="P1596" t="s">
        <v>189</v>
      </c>
      <c r="R1596" t="s">
        <v>3130</v>
      </c>
      <c r="S1596" s="9">
        <v>45314.497766203705</v>
      </c>
      <c r="T1596">
        <v>43181706833</v>
      </c>
      <c r="U1596" t="s">
        <v>183</v>
      </c>
      <c r="V1596" t="str">
        <f>IFERROR(_xlfn.XLOOKUP(tb_C101[[#This Row],[OS]],[1]!tb_C103[OS],[1]!tb_C103[DESCRICAO]),"0")</f>
        <v>CORRETIVA</v>
      </c>
      <c r="W1596" t="str">
        <f>IFERROR(_xlfn.XLOOKUP(tb_C101[[#This Row],[OS]],[1]!tb_C103[OS],[1]!tb_C103[DESCRICAO2]),"0")</f>
        <v>Mecanico</v>
      </c>
    </row>
    <row r="1597" spans="1:23" x14ac:dyDescent="0.25">
      <c r="A1597" s="7">
        <v>1555</v>
      </c>
      <c r="B1597" t="s">
        <v>184</v>
      </c>
      <c r="C1597">
        <v>113</v>
      </c>
      <c r="D1597" s="8" t="s">
        <v>213</v>
      </c>
      <c r="E1597" t="s">
        <v>345</v>
      </c>
      <c r="H1597" t="s">
        <v>557</v>
      </c>
      <c r="I1597" s="9">
        <v>45313.441192129627</v>
      </c>
      <c r="J1597" s="9"/>
      <c r="K1597" s="9"/>
      <c r="L1597" s="9">
        <v>45314.498310185183</v>
      </c>
      <c r="M1597" t="s">
        <v>3131</v>
      </c>
      <c r="N1597" t="s">
        <v>180</v>
      </c>
      <c r="O1597" t="s">
        <v>181</v>
      </c>
      <c r="P1597" t="s">
        <v>189</v>
      </c>
      <c r="R1597" t="s">
        <v>3132</v>
      </c>
      <c r="S1597" s="9">
        <v>45314.49832175926</v>
      </c>
      <c r="T1597">
        <v>43181706833</v>
      </c>
      <c r="U1597" t="s">
        <v>183</v>
      </c>
      <c r="V1597" t="str">
        <f>IFERROR(_xlfn.XLOOKUP(tb_C101[[#This Row],[OS]],[1]!tb_C103[OS],[1]!tb_C103[DESCRICAO]),"0")</f>
        <v>CORRETIVA</v>
      </c>
      <c r="W1597" t="str">
        <f>IFERROR(_xlfn.XLOOKUP(tb_C101[[#This Row],[OS]],[1]!tb_C103[OS],[1]!tb_C103[DESCRICAO2]),"0")</f>
        <v>Mecanico</v>
      </c>
    </row>
    <row r="1598" spans="1:23" x14ac:dyDescent="0.25">
      <c r="A1598" s="7">
        <v>1556</v>
      </c>
      <c r="B1598" t="s">
        <v>184</v>
      </c>
      <c r="C1598">
        <v>112</v>
      </c>
      <c r="D1598" s="8" t="s">
        <v>237</v>
      </c>
      <c r="E1598" t="s">
        <v>3133</v>
      </c>
      <c r="H1598" t="s">
        <v>731</v>
      </c>
      <c r="I1598" s="9">
        <v>45313.507939814815</v>
      </c>
      <c r="J1598" s="9"/>
      <c r="K1598" s="9"/>
      <c r="L1598" s="9">
        <v>45321.692743055559</v>
      </c>
      <c r="M1598" t="s">
        <v>3134</v>
      </c>
      <c r="N1598" t="s">
        <v>180</v>
      </c>
      <c r="O1598" t="s">
        <v>181</v>
      </c>
      <c r="P1598" t="s">
        <v>189</v>
      </c>
      <c r="R1598" t="s">
        <v>3135</v>
      </c>
      <c r="S1598" s="9">
        <v>45321.692766203705</v>
      </c>
      <c r="T1598">
        <v>43181706833</v>
      </c>
      <c r="U1598" t="s">
        <v>183</v>
      </c>
      <c r="V1598" t="str">
        <f>IFERROR(_xlfn.XLOOKUP(tb_C101[[#This Row],[OS]],[1]!tb_C103[OS],[1]!tb_C103[DESCRICAO]),"0")</f>
        <v>PREVENTIVA</v>
      </c>
      <c r="W1598" t="str">
        <f>IFERROR(_xlfn.XLOOKUP(tb_C101[[#This Row],[OS]],[1]!tb_C103[OS],[1]!tb_C103[DESCRICAO2]),"0")</f>
        <v>Eletrico</v>
      </c>
    </row>
    <row r="1599" spans="1:23" x14ac:dyDescent="0.25">
      <c r="A1599" s="7">
        <v>1557</v>
      </c>
      <c r="B1599" t="s">
        <v>184</v>
      </c>
      <c r="C1599">
        <v>112</v>
      </c>
      <c r="D1599" s="8" t="s">
        <v>237</v>
      </c>
      <c r="E1599" t="s">
        <v>3133</v>
      </c>
      <c r="F1599" t="s">
        <v>3133</v>
      </c>
      <c r="G1599" t="s">
        <v>3136</v>
      </c>
      <c r="H1599" t="s">
        <v>731</v>
      </c>
      <c r="I1599" s="9">
        <v>45313.566284722219</v>
      </c>
      <c r="J1599" s="9"/>
      <c r="K1599" s="9"/>
      <c r="L1599" s="9">
        <v>45384.652025462965</v>
      </c>
      <c r="M1599" t="s">
        <v>3137</v>
      </c>
      <c r="N1599" t="s">
        <v>180</v>
      </c>
      <c r="O1599" t="s">
        <v>181</v>
      </c>
      <c r="P1599" t="s">
        <v>189</v>
      </c>
      <c r="Q1599" t="s">
        <v>186</v>
      </c>
      <c r="R1599" t="s">
        <v>3138</v>
      </c>
      <c r="S1599" s="9">
        <v>45384.652048611111</v>
      </c>
      <c r="T1599">
        <v>43181706833</v>
      </c>
      <c r="U1599" t="s">
        <v>183</v>
      </c>
      <c r="V1599" t="str">
        <f>IFERROR(_xlfn.XLOOKUP(tb_C101[[#This Row],[OS]],[1]!tb_C103[OS],[1]!tb_C103[DESCRICAO]),"0")</f>
        <v>CORRETIVA DA PREVENTIVA</v>
      </c>
      <c r="W1599" t="str">
        <f>IFERROR(_xlfn.XLOOKUP(tb_C101[[#This Row],[OS]],[1]!tb_C103[OS],[1]!tb_C103[DESCRICAO2]),"0")</f>
        <v>Eletrico</v>
      </c>
    </row>
    <row r="1600" spans="1:23" x14ac:dyDescent="0.25">
      <c r="A1600" s="7">
        <v>1558</v>
      </c>
      <c r="B1600" t="s">
        <v>184</v>
      </c>
      <c r="C1600">
        <v>112</v>
      </c>
      <c r="D1600" s="8" t="s">
        <v>237</v>
      </c>
      <c r="E1600" t="s">
        <v>238</v>
      </c>
      <c r="H1600" t="s">
        <v>731</v>
      </c>
      <c r="I1600" s="9">
        <v>45313.575648148151</v>
      </c>
      <c r="J1600" s="9"/>
      <c r="K1600" s="9"/>
      <c r="L1600" s="9"/>
      <c r="N1600" t="s">
        <v>215</v>
      </c>
      <c r="O1600" t="s">
        <v>181</v>
      </c>
      <c r="P1600" t="s">
        <v>189</v>
      </c>
      <c r="R1600" t="s">
        <v>3139</v>
      </c>
      <c r="S1600" s="9"/>
      <c r="U1600" t="s">
        <v>183</v>
      </c>
      <c r="V1600" t="str">
        <f>IFERROR(_xlfn.XLOOKUP(tb_C101[[#This Row],[OS]],[1]!tb_C103[OS],[1]!tb_C103[DESCRICAO]),"0")</f>
        <v>CORRETIVA DA PREVENTIVA</v>
      </c>
      <c r="W1600" t="str">
        <f>IFERROR(_xlfn.XLOOKUP(tb_C101[[#This Row],[OS]],[1]!tb_C103[OS],[1]!tb_C103[DESCRICAO2]),"0")</f>
        <v>Eletrico</v>
      </c>
    </row>
    <row r="1601" spans="1:23" x14ac:dyDescent="0.25">
      <c r="A1601" s="7">
        <v>1559</v>
      </c>
      <c r="B1601" t="s">
        <v>184</v>
      </c>
      <c r="C1601">
        <v>112</v>
      </c>
      <c r="D1601" s="8" t="s">
        <v>237</v>
      </c>
      <c r="E1601" t="s">
        <v>3133</v>
      </c>
      <c r="H1601" t="s">
        <v>731</v>
      </c>
      <c r="I1601" s="9">
        <v>45313.618958333333</v>
      </c>
      <c r="J1601" s="9"/>
      <c r="K1601" s="9"/>
      <c r="L1601" s="9">
        <v>45321.693136574075</v>
      </c>
      <c r="M1601" t="s">
        <v>3140</v>
      </c>
      <c r="N1601" t="s">
        <v>180</v>
      </c>
      <c r="O1601" t="s">
        <v>181</v>
      </c>
      <c r="P1601" t="s">
        <v>189</v>
      </c>
      <c r="R1601" t="s">
        <v>3141</v>
      </c>
      <c r="S1601" s="9">
        <v>45321.693148148152</v>
      </c>
      <c r="T1601">
        <v>43181706833</v>
      </c>
      <c r="U1601" t="s">
        <v>183</v>
      </c>
      <c r="V1601" t="str">
        <f>IFERROR(_xlfn.XLOOKUP(tb_C101[[#This Row],[OS]],[1]!tb_C103[OS],[1]!tb_C103[DESCRICAO]),"0")</f>
        <v>PREVENTIVA</v>
      </c>
      <c r="W1601" t="str">
        <f>IFERROR(_xlfn.XLOOKUP(tb_C101[[#This Row],[OS]],[1]!tb_C103[OS],[1]!tb_C103[DESCRICAO2]),"0")</f>
        <v>Mecanico</v>
      </c>
    </row>
    <row r="1602" spans="1:23" x14ac:dyDescent="0.25">
      <c r="A1602" s="7">
        <v>1560</v>
      </c>
      <c r="B1602" t="s">
        <v>184</v>
      </c>
      <c r="C1602">
        <v>112</v>
      </c>
      <c r="D1602" s="8" t="s">
        <v>237</v>
      </c>
      <c r="E1602" t="s">
        <v>345</v>
      </c>
      <c r="H1602" t="s">
        <v>731</v>
      </c>
      <c r="I1602" s="9">
        <v>45313.65729166667</v>
      </c>
      <c r="J1602" s="9"/>
      <c r="K1602" s="9"/>
      <c r="L1602" s="9"/>
      <c r="N1602" t="s">
        <v>215</v>
      </c>
      <c r="O1602" t="s">
        <v>181</v>
      </c>
      <c r="P1602" t="s">
        <v>189</v>
      </c>
      <c r="R1602" t="s">
        <v>3142</v>
      </c>
      <c r="S1602" s="9">
        <v>45404.69635416667</v>
      </c>
      <c r="T1602">
        <v>43181706833</v>
      </c>
      <c r="U1602" t="s">
        <v>183</v>
      </c>
      <c r="V1602" t="str">
        <f>IFERROR(_xlfn.XLOOKUP(tb_C101[[#This Row],[OS]],[1]!tb_C103[OS],[1]!tb_C103[DESCRICAO]),"0")</f>
        <v>CORRETIVA DA PREVENTIVA</v>
      </c>
      <c r="W1602" t="str">
        <f>IFERROR(_xlfn.XLOOKUP(tb_C101[[#This Row],[OS]],[1]!tb_C103[OS],[1]!tb_C103[DESCRICAO2]),"0")</f>
        <v>Mecanico</v>
      </c>
    </row>
    <row r="1603" spans="1:23" x14ac:dyDescent="0.25">
      <c r="A1603" s="7">
        <v>1561</v>
      </c>
      <c r="B1603" t="s">
        <v>184</v>
      </c>
      <c r="C1603">
        <v>112</v>
      </c>
      <c r="D1603" s="8" t="s">
        <v>237</v>
      </c>
      <c r="E1603" t="s">
        <v>238</v>
      </c>
      <c r="H1603" t="s">
        <v>731</v>
      </c>
      <c r="I1603" s="9">
        <v>45313.658159722225</v>
      </c>
      <c r="J1603" s="9"/>
      <c r="K1603" s="9"/>
      <c r="L1603" s="9"/>
      <c r="N1603" t="s">
        <v>215</v>
      </c>
      <c r="O1603" t="s">
        <v>181</v>
      </c>
      <c r="P1603" t="s">
        <v>189</v>
      </c>
      <c r="R1603" t="s">
        <v>3143</v>
      </c>
      <c r="S1603" s="9"/>
      <c r="U1603" t="s">
        <v>183</v>
      </c>
      <c r="V1603" t="str">
        <f>IFERROR(_xlfn.XLOOKUP(tb_C101[[#This Row],[OS]],[1]!tb_C103[OS],[1]!tb_C103[DESCRICAO]),"0")</f>
        <v>CORRETIVA DA PREVENTIVA</v>
      </c>
      <c r="W1603" t="str">
        <f>IFERROR(_xlfn.XLOOKUP(tb_C101[[#This Row],[OS]],[1]!tb_C103[OS],[1]!tb_C103[DESCRICAO2]),"0")</f>
        <v>Mecanico</v>
      </c>
    </row>
    <row r="1604" spans="1:23" x14ac:dyDescent="0.25">
      <c r="A1604" s="7">
        <v>1562</v>
      </c>
      <c r="B1604" t="s">
        <v>184</v>
      </c>
      <c r="C1604">
        <v>112</v>
      </c>
      <c r="D1604" s="8" t="s">
        <v>237</v>
      </c>
      <c r="E1604" t="s">
        <v>238</v>
      </c>
      <c r="H1604" t="s">
        <v>731</v>
      </c>
      <c r="I1604" s="9">
        <v>45313.660115740742</v>
      </c>
      <c r="J1604" s="9"/>
      <c r="K1604" s="9"/>
      <c r="L1604" s="9">
        <v>45323.664675925924</v>
      </c>
      <c r="M1604" t="s">
        <v>3144</v>
      </c>
      <c r="N1604" t="s">
        <v>180</v>
      </c>
      <c r="O1604" t="s">
        <v>181</v>
      </c>
      <c r="P1604" t="s">
        <v>189</v>
      </c>
      <c r="R1604" t="s">
        <v>3145</v>
      </c>
      <c r="S1604" s="9">
        <v>45323.664699074077</v>
      </c>
      <c r="T1604">
        <v>43181706833</v>
      </c>
      <c r="U1604" t="s">
        <v>183</v>
      </c>
      <c r="V1604" t="str">
        <f>IFERROR(_xlfn.XLOOKUP(tb_C101[[#This Row],[OS]],[1]!tb_C103[OS],[1]!tb_C103[DESCRICAO]),"0")</f>
        <v>CORRETIVA DA PREVENTIVA</v>
      </c>
      <c r="W1604" t="str">
        <f>IFERROR(_xlfn.XLOOKUP(tb_C101[[#This Row],[OS]],[1]!tb_C103[OS],[1]!tb_C103[DESCRICAO2]),"0")</f>
        <v>Mecanico</v>
      </c>
    </row>
    <row r="1605" spans="1:23" x14ac:dyDescent="0.25">
      <c r="A1605" s="7">
        <v>1563</v>
      </c>
      <c r="B1605" t="s">
        <v>184</v>
      </c>
      <c r="C1605">
        <v>112</v>
      </c>
      <c r="D1605" s="8" t="s">
        <v>237</v>
      </c>
      <c r="E1605" t="s">
        <v>238</v>
      </c>
      <c r="H1605" t="s">
        <v>731</v>
      </c>
      <c r="I1605" s="9">
        <v>45313.660567129627</v>
      </c>
      <c r="J1605" s="9"/>
      <c r="K1605" s="9"/>
      <c r="L1605" s="9"/>
      <c r="N1605" t="s">
        <v>215</v>
      </c>
      <c r="O1605" t="s">
        <v>181</v>
      </c>
      <c r="P1605" t="s">
        <v>189</v>
      </c>
      <c r="R1605" t="s">
        <v>3146</v>
      </c>
      <c r="S1605" s="9"/>
      <c r="U1605" t="s">
        <v>183</v>
      </c>
      <c r="V1605" t="str">
        <f>IFERROR(_xlfn.XLOOKUP(tb_C101[[#This Row],[OS]],[1]!tb_C103[OS],[1]!tb_C103[DESCRICAO]),"0")</f>
        <v>CORRETIVA DA PREVENTIVA</v>
      </c>
      <c r="W1605" t="str">
        <f>IFERROR(_xlfn.XLOOKUP(tb_C101[[#This Row],[OS]],[1]!tb_C103[OS],[1]!tb_C103[DESCRICAO2]),"0")</f>
        <v>Mecanico</v>
      </c>
    </row>
    <row r="1606" spans="1:23" x14ac:dyDescent="0.25">
      <c r="A1606" s="7">
        <v>1564</v>
      </c>
      <c r="B1606" t="s">
        <v>184</v>
      </c>
      <c r="C1606">
        <v>112</v>
      </c>
      <c r="D1606" s="8" t="s">
        <v>237</v>
      </c>
      <c r="E1606" t="s">
        <v>240</v>
      </c>
      <c r="H1606" t="s">
        <v>731</v>
      </c>
      <c r="I1606" s="9">
        <v>45313.661087962966</v>
      </c>
      <c r="J1606" s="9"/>
      <c r="K1606" s="9"/>
      <c r="L1606" s="9"/>
      <c r="N1606" t="s">
        <v>215</v>
      </c>
      <c r="O1606" t="s">
        <v>181</v>
      </c>
      <c r="P1606" t="s">
        <v>189</v>
      </c>
      <c r="R1606" t="s">
        <v>3147</v>
      </c>
      <c r="S1606" s="9"/>
      <c r="U1606" t="s">
        <v>183</v>
      </c>
      <c r="V1606" t="str">
        <f>IFERROR(_xlfn.XLOOKUP(tb_C101[[#This Row],[OS]],[1]!tb_C103[OS],[1]!tb_C103[DESCRICAO]),"0")</f>
        <v>CORRETIVA DA PREVENTIVA</v>
      </c>
      <c r="W1606" t="str">
        <f>IFERROR(_xlfn.XLOOKUP(tb_C101[[#This Row],[OS]],[1]!tb_C103[OS],[1]!tb_C103[DESCRICAO2]),"0")</f>
        <v>Mecanico</v>
      </c>
    </row>
    <row r="1607" spans="1:23" x14ac:dyDescent="0.25">
      <c r="A1607" s="7">
        <v>1565</v>
      </c>
      <c r="B1607" t="s">
        <v>184</v>
      </c>
      <c r="C1607">
        <v>112</v>
      </c>
      <c r="D1607" s="8" t="s">
        <v>237</v>
      </c>
      <c r="E1607" t="s">
        <v>240</v>
      </c>
      <c r="H1607" t="s">
        <v>731</v>
      </c>
      <c r="I1607" s="9">
        <v>45313.662002314813</v>
      </c>
      <c r="J1607" s="9"/>
      <c r="K1607" s="9"/>
      <c r="L1607" s="9"/>
      <c r="N1607" t="s">
        <v>215</v>
      </c>
      <c r="O1607" t="s">
        <v>181</v>
      </c>
      <c r="P1607" t="s">
        <v>189</v>
      </c>
      <c r="R1607" t="s">
        <v>3148</v>
      </c>
      <c r="S1607" s="9"/>
      <c r="U1607" t="s">
        <v>183</v>
      </c>
      <c r="V1607" t="str">
        <f>IFERROR(_xlfn.XLOOKUP(tb_C101[[#This Row],[OS]],[1]!tb_C103[OS],[1]!tb_C103[DESCRICAO]),"0")</f>
        <v>CORRETIVA DA PREVENTIVA</v>
      </c>
      <c r="W1607" t="str">
        <f>IFERROR(_xlfn.XLOOKUP(tb_C101[[#This Row],[OS]],[1]!tb_C103[OS],[1]!tb_C103[DESCRICAO2]),"0")</f>
        <v>Mecanico</v>
      </c>
    </row>
    <row r="1608" spans="1:23" x14ac:dyDescent="0.25">
      <c r="A1608" s="7">
        <v>1566</v>
      </c>
      <c r="B1608" t="s">
        <v>184</v>
      </c>
      <c r="C1608">
        <v>112</v>
      </c>
      <c r="D1608" s="8" t="s">
        <v>237</v>
      </c>
      <c r="E1608" t="s">
        <v>198</v>
      </c>
      <c r="H1608" t="s">
        <v>731</v>
      </c>
      <c r="I1608" s="9">
        <v>45313.66302083333</v>
      </c>
      <c r="J1608" s="9"/>
      <c r="K1608" s="9"/>
      <c r="L1608" s="9"/>
      <c r="N1608" t="s">
        <v>215</v>
      </c>
      <c r="O1608" t="s">
        <v>181</v>
      </c>
      <c r="P1608" t="s">
        <v>189</v>
      </c>
      <c r="R1608" t="s">
        <v>3149</v>
      </c>
      <c r="S1608" s="9"/>
      <c r="U1608" t="s">
        <v>183</v>
      </c>
      <c r="V1608" t="str">
        <f>IFERROR(_xlfn.XLOOKUP(tb_C101[[#This Row],[OS]],[1]!tb_C103[OS],[1]!tb_C103[DESCRICAO]),"0")</f>
        <v>CORRETIVA DA PREVENTIVA</v>
      </c>
      <c r="W1608" t="str">
        <f>IFERROR(_xlfn.XLOOKUP(tb_C101[[#This Row],[OS]],[1]!tb_C103[OS],[1]!tb_C103[DESCRICAO2]),"0")</f>
        <v>Mecanico</v>
      </c>
    </row>
    <row r="1609" spans="1:23" x14ac:dyDescent="0.25">
      <c r="A1609" s="7">
        <v>1567</v>
      </c>
      <c r="B1609" t="s">
        <v>184</v>
      </c>
      <c r="C1609">
        <v>112</v>
      </c>
      <c r="D1609" s="8" t="s">
        <v>237</v>
      </c>
      <c r="E1609" t="s">
        <v>580</v>
      </c>
      <c r="H1609" t="s">
        <v>731</v>
      </c>
      <c r="I1609" s="9">
        <v>45313.663761574076</v>
      </c>
      <c r="J1609" s="9"/>
      <c r="K1609" s="9"/>
      <c r="L1609" s="9">
        <v>45314.498657407406</v>
      </c>
      <c r="M1609" t="s">
        <v>3150</v>
      </c>
      <c r="N1609" t="s">
        <v>180</v>
      </c>
      <c r="O1609" t="s">
        <v>181</v>
      </c>
      <c r="P1609" t="s">
        <v>189</v>
      </c>
      <c r="R1609" t="s">
        <v>3151</v>
      </c>
      <c r="S1609" s="9">
        <v>45314.498680555553</v>
      </c>
      <c r="T1609">
        <v>43181706833</v>
      </c>
      <c r="U1609" t="s">
        <v>183</v>
      </c>
      <c r="V1609" t="str">
        <f>IFERROR(_xlfn.XLOOKUP(tb_C101[[#This Row],[OS]],[1]!tb_C103[OS],[1]!tb_C103[DESCRICAO]),"0")</f>
        <v>CORRETIVA DA PREVENTIVA</v>
      </c>
      <c r="W1609" t="str">
        <f>IFERROR(_xlfn.XLOOKUP(tb_C101[[#This Row],[OS]],[1]!tb_C103[OS],[1]!tb_C103[DESCRICAO2]),"0")</f>
        <v>Mecanico</v>
      </c>
    </row>
    <row r="1610" spans="1:23" x14ac:dyDescent="0.25">
      <c r="A1610" s="7">
        <v>1568</v>
      </c>
      <c r="B1610" t="s">
        <v>184</v>
      </c>
      <c r="C1610">
        <v>112</v>
      </c>
      <c r="D1610" s="8" t="s">
        <v>237</v>
      </c>
      <c r="E1610" t="s">
        <v>300</v>
      </c>
      <c r="H1610" t="s">
        <v>731</v>
      </c>
      <c r="I1610" s="9">
        <v>45313.664895833332</v>
      </c>
      <c r="J1610" s="9"/>
      <c r="K1610" s="9"/>
      <c r="L1610" s="9"/>
      <c r="N1610" t="s">
        <v>215</v>
      </c>
      <c r="O1610" t="s">
        <v>181</v>
      </c>
      <c r="P1610" t="s">
        <v>189</v>
      </c>
      <c r="R1610" t="s">
        <v>3152</v>
      </c>
      <c r="S1610" s="9"/>
      <c r="U1610" t="s">
        <v>183</v>
      </c>
      <c r="V1610" t="str">
        <f>IFERROR(_xlfn.XLOOKUP(tb_C101[[#This Row],[OS]],[1]!tb_C103[OS],[1]!tb_C103[DESCRICAO]),"0")</f>
        <v>CORRETIVA DA PREVENTIVA</v>
      </c>
      <c r="W1610" t="str">
        <f>IFERROR(_xlfn.XLOOKUP(tb_C101[[#This Row],[OS]],[1]!tb_C103[OS],[1]!tb_C103[DESCRICAO2]),"0")</f>
        <v>Mecanico</v>
      </c>
    </row>
    <row r="1611" spans="1:23" x14ac:dyDescent="0.25">
      <c r="A1611" s="7">
        <v>1569</v>
      </c>
      <c r="B1611" t="s">
        <v>184</v>
      </c>
      <c r="C1611">
        <v>113</v>
      </c>
      <c r="D1611" s="8" t="s">
        <v>213</v>
      </c>
      <c r="E1611" t="s">
        <v>856</v>
      </c>
      <c r="F1611" t="s">
        <v>856</v>
      </c>
      <c r="G1611" t="s">
        <v>857</v>
      </c>
      <c r="H1611" t="s">
        <v>731</v>
      </c>
      <c r="I1611" s="9">
        <v>45313.706122685187</v>
      </c>
      <c r="J1611" s="9"/>
      <c r="K1611" s="9"/>
      <c r="L1611" s="9">
        <v>45398.663495370369</v>
      </c>
      <c r="M1611" t="s">
        <v>3153</v>
      </c>
      <c r="N1611" t="s">
        <v>180</v>
      </c>
      <c r="O1611" t="s">
        <v>181</v>
      </c>
      <c r="P1611" t="s">
        <v>189</v>
      </c>
      <c r="Q1611" t="s">
        <v>186</v>
      </c>
      <c r="R1611" t="s">
        <v>3154</v>
      </c>
      <c r="S1611" s="9">
        <v>45398.663506944446</v>
      </c>
      <c r="T1611">
        <v>43181706833</v>
      </c>
      <c r="U1611" t="s">
        <v>183</v>
      </c>
      <c r="V1611" t="str">
        <f>IFERROR(_xlfn.XLOOKUP(tb_C101[[#This Row],[OS]],[1]!tb_C103[OS],[1]!tb_C103[DESCRICAO]),"0")</f>
        <v>PREVENTIVA</v>
      </c>
      <c r="W1611" t="str">
        <f>IFERROR(_xlfn.XLOOKUP(tb_C101[[#This Row],[OS]],[1]!tb_C103[OS],[1]!tb_C103[DESCRICAO2]),"0")</f>
        <v>Eletrico</v>
      </c>
    </row>
    <row r="1612" spans="1:23" x14ac:dyDescent="0.25">
      <c r="A1612" s="7">
        <v>1570</v>
      </c>
      <c r="B1612" t="s">
        <v>184</v>
      </c>
      <c r="C1612">
        <v>113</v>
      </c>
      <c r="D1612" s="8" t="s">
        <v>213</v>
      </c>
      <c r="E1612" t="s">
        <v>856</v>
      </c>
      <c r="H1612" t="s">
        <v>731</v>
      </c>
      <c r="I1612" s="9">
        <v>45313.706493055557</v>
      </c>
      <c r="J1612" s="9"/>
      <c r="K1612" s="9"/>
      <c r="L1612" s="9">
        <v>45321.736354166664</v>
      </c>
      <c r="M1612" t="s">
        <v>3155</v>
      </c>
      <c r="N1612" t="s">
        <v>180</v>
      </c>
      <c r="O1612" t="s">
        <v>181</v>
      </c>
      <c r="P1612" t="s">
        <v>189</v>
      </c>
      <c r="R1612" t="s">
        <v>3156</v>
      </c>
      <c r="S1612" s="9">
        <v>45321.736377314817</v>
      </c>
      <c r="T1612">
        <v>43181706833</v>
      </c>
      <c r="U1612" t="s">
        <v>183</v>
      </c>
      <c r="V1612" t="str">
        <f>IFERROR(_xlfn.XLOOKUP(tb_C101[[#This Row],[OS]],[1]!tb_C103[OS],[1]!tb_C103[DESCRICAO]),"0")</f>
        <v>PREVENTIVA</v>
      </c>
      <c r="W1612" t="str">
        <f>IFERROR(_xlfn.XLOOKUP(tb_C101[[#This Row],[OS]],[1]!tb_C103[OS],[1]!tb_C103[DESCRICAO2]),"0")</f>
        <v>Mecanico</v>
      </c>
    </row>
    <row r="1613" spans="1:23" x14ac:dyDescent="0.25">
      <c r="A1613" s="7">
        <v>1571</v>
      </c>
      <c r="B1613" t="s">
        <v>184</v>
      </c>
      <c r="C1613">
        <v>118</v>
      </c>
      <c r="D1613" s="8" t="s">
        <v>1349</v>
      </c>
      <c r="E1613" t="s">
        <v>1623</v>
      </c>
      <c r="H1613" t="s">
        <v>731</v>
      </c>
      <c r="I1613" s="9">
        <v>45313.717280092591</v>
      </c>
      <c r="J1613" s="9"/>
      <c r="K1613" s="9"/>
      <c r="L1613" s="9">
        <v>45330.660833333335</v>
      </c>
      <c r="M1613" t="s">
        <v>3157</v>
      </c>
      <c r="N1613" t="s">
        <v>180</v>
      </c>
      <c r="O1613" t="s">
        <v>181</v>
      </c>
      <c r="P1613" t="s">
        <v>189</v>
      </c>
      <c r="R1613" t="s">
        <v>3154</v>
      </c>
      <c r="S1613" s="9">
        <v>45330.660856481481</v>
      </c>
      <c r="T1613">
        <v>43181706833</v>
      </c>
      <c r="U1613" t="s">
        <v>183</v>
      </c>
      <c r="V1613" t="str">
        <f>IFERROR(_xlfn.XLOOKUP(tb_C101[[#This Row],[OS]],[1]!tb_C103[OS],[1]!tb_C103[DESCRICAO]),"0")</f>
        <v>PREVENTIVA</v>
      </c>
      <c r="W1613" t="str">
        <f>IFERROR(_xlfn.XLOOKUP(tb_C101[[#This Row],[OS]],[1]!tb_C103[OS],[1]!tb_C103[DESCRICAO2]),"0")</f>
        <v>Eletrico</v>
      </c>
    </row>
    <row r="1614" spans="1:23" x14ac:dyDescent="0.25">
      <c r="A1614" s="7">
        <v>1572</v>
      </c>
      <c r="B1614" t="s">
        <v>184</v>
      </c>
      <c r="C1614">
        <v>118</v>
      </c>
      <c r="D1614" s="8" t="s">
        <v>1349</v>
      </c>
      <c r="E1614" t="s">
        <v>1623</v>
      </c>
      <c r="H1614" t="s">
        <v>731</v>
      </c>
      <c r="I1614" s="9">
        <v>45313.724502314813</v>
      </c>
      <c r="J1614" s="9"/>
      <c r="K1614" s="9"/>
      <c r="L1614" s="9">
        <v>45321.742407407408</v>
      </c>
      <c r="M1614" t="s">
        <v>3158</v>
      </c>
      <c r="N1614" t="s">
        <v>180</v>
      </c>
      <c r="O1614" t="s">
        <v>181</v>
      </c>
      <c r="P1614" t="s">
        <v>189</v>
      </c>
      <c r="R1614" t="s">
        <v>3156</v>
      </c>
      <c r="S1614" s="9">
        <v>45321.742418981485</v>
      </c>
      <c r="T1614">
        <v>43181706833</v>
      </c>
      <c r="U1614" t="s">
        <v>183</v>
      </c>
      <c r="V1614" t="str">
        <f>IFERROR(_xlfn.XLOOKUP(tb_C101[[#This Row],[OS]],[1]!tb_C103[OS],[1]!tb_C103[DESCRICAO]),"0")</f>
        <v>PREVENTIVA</v>
      </c>
      <c r="W1614" t="str">
        <f>IFERROR(_xlfn.XLOOKUP(tb_C101[[#This Row],[OS]],[1]!tb_C103[OS],[1]!tb_C103[DESCRICAO2]),"0")</f>
        <v>Mecanico</v>
      </c>
    </row>
    <row r="1615" spans="1:23" x14ac:dyDescent="0.25">
      <c r="A1615" s="7">
        <v>1573</v>
      </c>
      <c r="B1615" t="s">
        <v>184</v>
      </c>
      <c r="C1615">
        <v>115</v>
      </c>
      <c r="D1615" s="8" t="s">
        <v>197</v>
      </c>
      <c r="E1615" t="s">
        <v>345</v>
      </c>
      <c r="H1615" t="s">
        <v>585</v>
      </c>
      <c r="I1615" s="9">
        <v>45313.878182870372</v>
      </c>
      <c r="J1615" s="9"/>
      <c r="K1615" s="9"/>
      <c r="L1615" s="9">
        <v>45315.358263888891</v>
      </c>
      <c r="M1615" t="s">
        <v>3159</v>
      </c>
      <c r="N1615" t="s">
        <v>180</v>
      </c>
      <c r="O1615" t="s">
        <v>181</v>
      </c>
      <c r="P1615" t="s">
        <v>182</v>
      </c>
      <c r="R1615" t="s">
        <v>3160</v>
      </c>
      <c r="S1615" s="9">
        <v>45315.358287037037</v>
      </c>
      <c r="T1615">
        <v>43181706833</v>
      </c>
      <c r="U1615" t="s">
        <v>183</v>
      </c>
      <c r="V1615" t="str">
        <f>IFERROR(_xlfn.XLOOKUP(tb_C101[[#This Row],[OS]],[1]!tb_C103[OS],[1]!tb_C103[DESCRICAO]),"0")</f>
        <v>CORRETIVA</v>
      </c>
      <c r="W1615" t="str">
        <f>IFERROR(_xlfn.XLOOKUP(tb_C101[[#This Row],[OS]],[1]!tb_C103[OS],[1]!tb_C103[DESCRICAO2]),"0")</f>
        <v>Mecanico</v>
      </c>
    </row>
    <row r="1616" spans="1:23" x14ac:dyDescent="0.25">
      <c r="A1616" s="7">
        <v>1574</v>
      </c>
      <c r="B1616" t="s">
        <v>184</v>
      </c>
      <c r="D1616" s="8"/>
      <c r="H1616" t="s">
        <v>2551</v>
      </c>
      <c r="I1616" s="9">
        <v>45314.312280092592</v>
      </c>
      <c r="J1616" s="9"/>
      <c r="K1616" s="9"/>
      <c r="L1616" s="9">
        <v>45314.499166666668</v>
      </c>
      <c r="M1616" t="s">
        <v>3161</v>
      </c>
      <c r="N1616" t="s">
        <v>180</v>
      </c>
      <c r="O1616" t="s">
        <v>181</v>
      </c>
      <c r="P1616" t="s">
        <v>189</v>
      </c>
      <c r="R1616" t="s">
        <v>3162</v>
      </c>
      <c r="S1616" s="9">
        <v>45314.499189814815</v>
      </c>
      <c r="T1616">
        <v>43181706833</v>
      </c>
      <c r="U1616" t="s">
        <v>183</v>
      </c>
      <c r="V1616" t="str">
        <f>IFERROR(_xlfn.XLOOKUP(tb_C101[[#This Row],[OS]],[1]!tb_C103[OS],[1]!tb_C103[DESCRICAO]),"0")</f>
        <v>MELHORIA</v>
      </c>
      <c r="W1616" t="str">
        <f>IFERROR(_xlfn.XLOOKUP(tb_C101[[#This Row],[OS]],[1]!tb_C103[OS],[1]!tb_C103[DESCRICAO2]),"0")</f>
        <v>Mecanico</v>
      </c>
    </row>
    <row r="1617" spans="1:23" x14ac:dyDescent="0.25">
      <c r="A1617" s="7">
        <v>1575</v>
      </c>
      <c r="B1617" t="s">
        <v>24</v>
      </c>
      <c r="C1617">
        <v>506</v>
      </c>
      <c r="D1617" s="8" t="s">
        <v>819</v>
      </c>
      <c r="E1617" t="s">
        <v>345</v>
      </c>
      <c r="H1617" t="s">
        <v>750</v>
      </c>
      <c r="I1617" s="9">
        <v>45314.316076388888</v>
      </c>
      <c r="J1617" s="9">
        <v>45314.314259259256</v>
      </c>
      <c r="K1617" s="9">
        <v>45314.340277777781</v>
      </c>
      <c r="L1617" s="9">
        <v>45341.67659722222</v>
      </c>
      <c r="M1617" t="s">
        <v>3163</v>
      </c>
      <c r="N1617" t="s">
        <v>180</v>
      </c>
      <c r="O1617" t="s">
        <v>204</v>
      </c>
      <c r="P1617" t="s">
        <v>189</v>
      </c>
      <c r="R1617" t="s">
        <v>3164</v>
      </c>
      <c r="S1617" s="9">
        <v>45341.676620370374</v>
      </c>
      <c r="T1617">
        <v>43181706833</v>
      </c>
      <c r="U1617" t="s">
        <v>183</v>
      </c>
      <c r="V1617" t="str">
        <f>IFERROR(_xlfn.XLOOKUP(tb_C101[[#This Row],[OS]],[1]!tb_C103[OS],[1]!tb_C103[DESCRICAO]),"0")</f>
        <v>CORRETIVA</v>
      </c>
      <c r="W1617" t="str">
        <f>IFERROR(_xlfn.XLOOKUP(tb_C101[[#This Row],[OS]],[1]!tb_C103[OS],[1]!tb_C103[DESCRICAO2]),"0")</f>
        <v>Eletrico</v>
      </c>
    </row>
    <row r="1618" spans="1:23" x14ac:dyDescent="0.25">
      <c r="A1618" s="7">
        <v>1576</v>
      </c>
      <c r="B1618" t="s">
        <v>175</v>
      </c>
      <c r="C1618">
        <v>207</v>
      </c>
      <c r="D1618" s="8" t="s">
        <v>760</v>
      </c>
      <c r="E1618" t="s">
        <v>2625</v>
      </c>
      <c r="H1618" t="s">
        <v>774</v>
      </c>
      <c r="I1618" s="9">
        <v>45314.330706018518</v>
      </c>
      <c r="J1618" s="9"/>
      <c r="K1618" s="9"/>
      <c r="L1618" s="9">
        <v>45405.609212962961</v>
      </c>
      <c r="M1618" t="s">
        <v>3165</v>
      </c>
      <c r="N1618" t="s">
        <v>180</v>
      </c>
      <c r="O1618" t="s">
        <v>181</v>
      </c>
      <c r="P1618" t="s">
        <v>189</v>
      </c>
      <c r="R1618" t="s">
        <v>3166</v>
      </c>
      <c r="S1618" s="9">
        <v>45405.609236111108</v>
      </c>
      <c r="T1618">
        <v>43181706833</v>
      </c>
      <c r="U1618" t="s">
        <v>183</v>
      </c>
      <c r="V1618" t="str">
        <f>IFERROR(_xlfn.XLOOKUP(tb_C101[[#This Row],[OS]],[1]!tb_C103[OS],[1]!tb_C103[DESCRICAO]),"0")</f>
        <v>CORRETIVA</v>
      </c>
      <c r="W1618" t="str">
        <f>IFERROR(_xlfn.XLOOKUP(tb_C101[[#This Row],[OS]],[1]!tb_C103[OS],[1]!tb_C103[DESCRICAO2]),"0")</f>
        <v>Eletrico</v>
      </c>
    </row>
    <row r="1619" spans="1:23" x14ac:dyDescent="0.25">
      <c r="A1619" s="7">
        <v>1577</v>
      </c>
      <c r="B1619" t="s">
        <v>175</v>
      </c>
      <c r="C1619">
        <v>204</v>
      </c>
      <c r="D1619" s="8" t="s">
        <v>282</v>
      </c>
      <c r="E1619" t="s">
        <v>302</v>
      </c>
      <c r="H1619" t="s">
        <v>774</v>
      </c>
      <c r="I1619" s="9">
        <v>45314.413171296299</v>
      </c>
      <c r="J1619" s="9">
        <v>45314.412245370368</v>
      </c>
      <c r="K1619" s="9">
        <v>45314.444444444445</v>
      </c>
      <c r="L1619" s="9">
        <v>45405.609814814816</v>
      </c>
      <c r="M1619" t="s">
        <v>3167</v>
      </c>
      <c r="N1619" t="s">
        <v>180</v>
      </c>
      <c r="O1619" t="s">
        <v>204</v>
      </c>
      <c r="P1619" t="s">
        <v>189</v>
      </c>
      <c r="R1619" t="s">
        <v>3168</v>
      </c>
      <c r="S1619" s="9">
        <v>45405.609837962962</v>
      </c>
      <c r="T1619">
        <v>43181706833</v>
      </c>
      <c r="U1619" t="s">
        <v>183</v>
      </c>
      <c r="V1619" t="str">
        <f>IFERROR(_xlfn.XLOOKUP(tb_C101[[#This Row],[OS]],[1]!tb_C103[OS],[1]!tb_C103[DESCRICAO]),"0")</f>
        <v>CORRETIVA</v>
      </c>
      <c r="W1619" t="str">
        <f>IFERROR(_xlfn.XLOOKUP(tb_C101[[#This Row],[OS]],[1]!tb_C103[OS],[1]!tb_C103[DESCRICAO2]),"0")</f>
        <v>Eletrico</v>
      </c>
    </row>
    <row r="1620" spans="1:23" x14ac:dyDescent="0.25">
      <c r="A1620" s="7">
        <v>1578</v>
      </c>
      <c r="B1620" t="s">
        <v>184</v>
      </c>
      <c r="C1620">
        <v>112</v>
      </c>
      <c r="D1620" s="8" t="s">
        <v>237</v>
      </c>
      <c r="E1620" t="s">
        <v>345</v>
      </c>
      <c r="H1620" t="s">
        <v>731</v>
      </c>
      <c r="I1620" s="9">
        <v>45314.549942129626</v>
      </c>
      <c r="J1620" s="9"/>
      <c r="K1620" s="9"/>
      <c r="L1620" s="9">
        <v>45315.358668981484</v>
      </c>
      <c r="M1620" t="s">
        <v>3169</v>
      </c>
      <c r="N1620" t="s">
        <v>180</v>
      </c>
      <c r="O1620" t="s">
        <v>181</v>
      </c>
      <c r="P1620" t="s">
        <v>189</v>
      </c>
      <c r="R1620" t="s">
        <v>3170</v>
      </c>
      <c r="S1620" s="9">
        <v>45315.358680555553</v>
      </c>
      <c r="T1620">
        <v>43181706833</v>
      </c>
      <c r="U1620" t="s">
        <v>183</v>
      </c>
      <c r="V1620" t="str">
        <f>IFERROR(_xlfn.XLOOKUP(tb_C101[[#This Row],[OS]],[1]!tb_C103[OS],[1]!tb_C103[DESCRICAO]),"0")</f>
        <v>CORRETIVA</v>
      </c>
      <c r="W1620" t="str">
        <f>IFERROR(_xlfn.XLOOKUP(tb_C101[[#This Row],[OS]],[1]!tb_C103[OS],[1]!tb_C103[DESCRICAO2]),"0")</f>
        <v>Mecanico</v>
      </c>
    </row>
    <row r="1621" spans="1:23" x14ac:dyDescent="0.25">
      <c r="A1621" s="7">
        <v>1579</v>
      </c>
      <c r="B1621" t="s">
        <v>184</v>
      </c>
      <c r="C1621">
        <v>112</v>
      </c>
      <c r="D1621" s="8" t="s">
        <v>237</v>
      </c>
      <c r="E1621" t="s">
        <v>245</v>
      </c>
      <c r="H1621" t="s">
        <v>731</v>
      </c>
      <c r="I1621" s="9">
        <v>45314.550405092596</v>
      </c>
      <c r="J1621" s="9"/>
      <c r="K1621" s="9"/>
      <c r="L1621" s="9">
        <v>45315.358912037038</v>
      </c>
      <c r="M1621" t="s">
        <v>3171</v>
      </c>
      <c r="N1621" t="s">
        <v>180</v>
      </c>
      <c r="O1621" t="s">
        <v>181</v>
      </c>
      <c r="P1621" t="s">
        <v>189</v>
      </c>
      <c r="R1621" t="s">
        <v>3172</v>
      </c>
      <c r="S1621" s="9">
        <v>45315.358923611115</v>
      </c>
      <c r="T1621">
        <v>43181706833</v>
      </c>
      <c r="U1621" t="s">
        <v>183</v>
      </c>
      <c r="V1621" t="str">
        <f>IFERROR(_xlfn.XLOOKUP(tb_C101[[#This Row],[OS]],[1]!tb_C103[OS],[1]!tb_C103[DESCRICAO]),"0")</f>
        <v>CORRETIVA</v>
      </c>
      <c r="W1621" t="str">
        <f>IFERROR(_xlfn.XLOOKUP(tb_C101[[#This Row],[OS]],[1]!tb_C103[OS],[1]!tb_C103[DESCRICAO2]),"0")</f>
        <v>Mecanico</v>
      </c>
    </row>
    <row r="1622" spans="1:23" x14ac:dyDescent="0.25">
      <c r="A1622" s="7">
        <v>1580</v>
      </c>
      <c r="B1622" t="s">
        <v>184</v>
      </c>
      <c r="C1622">
        <v>112</v>
      </c>
      <c r="D1622" s="8" t="s">
        <v>237</v>
      </c>
      <c r="E1622" t="s">
        <v>345</v>
      </c>
      <c r="H1622" t="s">
        <v>731</v>
      </c>
      <c r="I1622" s="9">
        <v>45314.551574074074</v>
      </c>
      <c r="J1622" s="9"/>
      <c r="K1622" s="9"/>
      <c r="L1622" s="9">
        <v>45315.3591087963</v>
      </c>
      <c r="M1622" t="s">
        <v>3173</v>
      </c>
      <c r="N1622" t="s">
        <v>180</v>
      </c>
      <c r="O1622" t="s">
        <v>181</v>
      </c>
      <c r="P1622" t="s">
        <v>189</v>
      </c>
      <c r="R1622" t="s">
        <v>3174</v>
      </c>
      <c r="S1622" s="9">
        <v>45315.359120370369</v>
      </c>
      <c r="T1622">
        <v>43181706833</v>
      </c>
      <c r="U1622" t="s">
        <v>183</v>
      </c>
      <c r="V1622" t="str">
        <f>IFERROR(_xlfn.XLOOKUP(tb_C101[[#This Row],[OS]],[1]!tb_C103[OS],[1]!tb_C103[DESCRICAO]),"0")</f>
        <v>CORRETIVA</v>
      </c>
      <c r="W1622" t="str">
        <f>IFERROR(_xlfn.XLOOKUP(tb_C101[[#This Row],[OS]],[1]!tb_C103[OS],[1]!tb_C103[DESCRICAO2]),"0")</f>
        <v>Mecanico</v>
      </c>
    </row>
    <row r="1623" spans="1:23" x14ac:dyDescent="0.25">
      <c r="A1623" s="7">
        <v>1581</v>
      </c>
      <c r="B1623" t="s">
        <v>175</v>
      </c>
      <c r="C1623">
        <v>1006</v>
      </c>
      <c r="D1623" s="8" t="s">
        <v>1681</v>
      </c>
      <c r="E1623" t="s">
        <v>1681</v>
      </c>
      <c r="H1623" t="s">
        <v>723</v>
      </c>
      <c r="I1623" s="9">
        <v>45314.711400462962</v>
      </c>
      <c r="J1623" s="9"/>
      <c r="K1623" s="9"/>
      <c r="L1623" s="9">
        <v>45317.346053240741</v>
      </c>
      <c r="M1623" t="s">
        <v>3175</v>
      </c>
      <c r="N1623" t="s">
        <v>180</v>
      </c>
      <c r="O1623" t="s">
        <v>181</v>
      </c>
      <c r="P1623" t="s">
        <v>182</v>
      </c>
      <c r="R1623" t="s">
        <v>3176</v>
      </c>
      <c r="S1623" s="9">
        <v>45317.346076388887</v>
      </c>
      <c r="T1623">
        <v>43181706833</v>
      </c>
      <c r="U1623" t="s">
        <v>183</v>
      </c>
      <c r="V1623" t="str">
        <f>IFERROR(_xlfn.XLOOKUP(tb_C101[[#This Row],[OS]],[1]!tb_C103[OS],[1]!tb_C103[DESCRICAO]),"0")</f>
        <v>CORRETIVA</v>
      </c>
      <c r="W1623" t="str">
        <f>IFERROR(_xlfn.XLOOKUP(tb_C101[[#This Row],[OS]],[1]!tb_C103[OS],[1]!tb_C103[DESCRICAO2]),"0")</f>
        <v>Eletrico</v>
      </c>
    </row>
    <row r="1624" spans="1:23" x14ac:dyDescent="0.25">
      <c r="A1624" s="7">
        <v>1582</v>
      </c>
      <c r="B1624" t="s">
        <v>874</v>
      </c>
      <c r="C1624">
        <v>9002</v>
      </c>
      <c r="D1624" s="8" t="s">
        <v>1098</v>
      </c>
      <c r="E1624" t="s">
        <v>1099</v>
      </c>
      <c r="H1624" t="s">
        <v>1488</v>
      </c>
      <c r="I1624" s="9">
        <v>45315.438009259262</v>
      </c>
      <c r="J1624" s="9"/>
      <c r="K1624" s="9"/>
      <c r="L1624" s="9"/>
      <c r="N1624" t="s">
        <v>215</v>
      </c>
      <c r="O1624" t="s">
        <v>181</v>
      </c>
      <c r="P1624" t="s">
        <v>189</v>
      </c>
      <c r="R1624" t="s">
        <v>3177</v>
      </c>
      <c r="S1624" s="9">
        <v>45441.583495370367</v>
      </c>
      <c r="T1624">
        <v>43181706833</v>
      </c>
      <c r="U1624" t="s">
        <v>183</v>
      </c>
      <c r="V1624" t="str">
        <f>IFERROR(_xlfn.XLOOKUP(tb_C101[[#This Row],[OS]],[1]!tb_C103[OS],[1]!tb_C103[DESCRICAO]),"0")</f>
        <v>MELHORIA</v>
      </c>
      <c r="W1624" t="str">
        <f>IFERROR(_xlfn.XLOOKUP(tb_C101[[#This Row],[OS]],[1]!tb_C103[OS],[1]!tb_C103[DESCRICAO2]),"0")</f>
        <v>Terceiro</v>
      </c>
    </row>
    <row r="1625" spans="1:23" x14ac:dyDescent="0.25">
      <c r="A1625" s="7">
        <v>1583</v>
      </c>
      <c r="B1625" t="s">
        <v>175</v>
      </c>
      <c r="C1625">
        <v>207</v>
      </c>
      <c r="D1625" s="8" t="s">
        <v>760</v>
      </c>
      <c r="H1625" t="s">
        <v>723</v>
      </c>
      <c r="I1625" s="9">
        <v>45315.774004629631</v>
      </c>
      <c r="J1625" s="9"/>
      <c r="K1625" s="9"/>
      <c r="L1625" s="9">
        <v>45323.664861111109</v>
      </c>
      <c r="M1625" t="s">
        <v>3178</v>
      </c>
      <c r="N1625" t="s">
        <v>180</v>
      </c>
      <c r="O1625" t="s">
        <v>181</v>
      </c>
      <c r="P1625" t="s">
        <v>182</v>
      </c>
      <c r="R1625" t="s">
        <v>3179</v>
      </c>
      <c r="S1625" s="9">
        <v>45323.664895833332</v>
      </c>
      <c r="T1625">
        <v>43181706833</v>
      </c>
      <c r="U1625" t="s">
        <v>183</v>
      </c>
      <c r="V1625" t="str">
        <f>IFERROR(_xlfn.XLOOKUP(tb_C101[[#This Row],[OS]],[1]!tb_C103[OS],[1]!tb_C103[DESCRICAO]),"0")</f>
        <v>CORRETIVA</v>
      </c>
      <c r="W1625" t="str">
        <f>IFERROR(_xlfn.XLOOKUP(tb_C101[[#This Row],[OS]],[1]!tb_C103[OS],[1]!tb_C103[DESCRICAO2]),"0")</f>
        <v>Mecanico</v>
      </c>
    </row>
    <row r="1626" spans="1:23" x14ac:dyDescent="0.25">
      <c r="A1626" s="7">
        <v>1584</v>
      </c>
      <c r="B1626" t="s">
        <v>79</v>
      </c>
      <c r="C1626">
        <v>416</v>
      </c>
      <c r="D1626" s="8" t="s">
        <v>870</v>
      </c>
      <c r="E1626" t="s">
        <v>271</v>
      </c>
      <c r="H1626" t="s">
        <v>1119</v>
      </c>
      <c r="I1626" s="9">
        <v>45316.412002314813</v>
      </c>
      <c r="J1626" s="9"/>
      <c r="K1626" s="9"/>
      <c r="L1626" s="9">
        <v>45323.66510416667</v>
      </c>
      <c r="M1626" t="s">
        <v>3180</v>
      </c>
      <c r="N1626" t="s">
        <v>180</v>
      </c>
      <c r="O1626" t="s">
        <v>181</v>
      </c>
      <c r="P1626" t="s">
        <v>189</v>
      </c>
      <c r="R1626" t="s">
        <v>3181</v>
      </c>
      <c r="S1626" s="9">
        <v>45323.665127314816</v>
      </c>
      <c r="T1626">
        <v>43181706833</v>
      </c>
      <c r="U1626" t="s">
        <v>183</v>
      </c>
      <c r="V1626" t="str">
        <f>IFERROR(_xlfn.XLOOKUP(tb_C101[[#This Row],[OS]],[1]!tb_C103[OS],[1]!tb_C103[DESCRICAO]),"0")</f>
        <v>CORRETIVA</v>
      </c>
      <c r="W1626" t="str">
        <f>IFERROR(_xlfn.XLOOKUP(tb_C101[[#This Row],[OS]],[1]!tb_C103[OS],[1]!tb_C103[DESCRICAO2]),"0")</f>
        <v>Mecanico</v>
      </c>
    </row>
    <row r="1627" spans="1:23" x14ac:dyDescent="0.25">
      <c r="A1627" s="7">
        <v>1585</v>
      </c>
      <c r="B1627" t="s">
        <v>184</v>
      </c>
      <c r="C1627">
        <v>1010</v>
      </c>
      <c r="D1627" s="8" t="s">
        <v>3182</v>
      </c>
      <c r="E1627" t="s">
        <v>3183</v>
      </c>
      <c r="H1627" t="s">
        <v>1488</v>
      </c>
      <c r="I1627" s="9">
        <v>45316.722141203703</v>
      </c>
      <c r="J1627" s="9"/>
      <c r="K1627" s="9"/>
      <c r="L1627" s="9">
        <v>45384.652326388888</v>
      </c>
      <c r="M1627" t="s">
        <v>3184</v>
      </c>
      <c r="N1627" t="s">
        <v>180</v>
      </c>
      <c r="O1627" t="s">
        <v>181</v>
      </c>
      <c r="P1627" t="s">
        <v>189</v>
      </c>
      <c r="R1627" t="s">
        <v>3185</v>
      </c>
      <c r="S1627" s="9">
        <v>45384.652349537035</v>
      </c>
      <c r="T1627">
        <v>43181706833</v>
      </c>
      <c r="U1627" t="s">
        <v>183</v>
      </c>
      <c r="V1627" t="str">
        <f>IFERROR(_xlfn.XLOOKUP(tb_C101[[#This Row],[OS]],[1]!tb_C103[OS],[1]!tb_C103[DESCRICAO]),"0")</f>
        <v>CORRETIVA</v>
      </c>
      <c r="W1627" t="str">
        <f>IFERROR(_xlfn.XLOOKUP(tb_C101[[#This Row],[OS]],[1]!tb_C103[OS],[1]!tb_C103[DESCRICAO2]),"0")</f>
        <v>Eletrico</v>
      </c>
    </row>
    <row r="1628" spans="1:23" x14ac:dyDescent="0.25">
      <c r="A1628" s="7">
        <v>1586</v>
      </c>
      <c r="B1628" t="s">
        <v>220</v>
      </c>
      <c r="C1628">
        <v>302</v>
      </c>
      <c r="D1628" s="8" t="s">
        <v>787</v>
      </c>
      <c r="E1628" t="s">
        <v>222</v>
      </c>
      <c r="H1628" t="s">
        <v>723</v>
      </c>
      <c r="I1628" s="9">
        <v>45317.036516203705</v>
      </c>
      <c r="J1628" s="9"/>
      <c r="K1628" s="9"/>
      <c r="L1628" s="9">
        <v>45323.665393518517</v>
      </c>
      <c r="M1628" t="s">
        <v>3186</v>
      </c>
      <c r="N1628" t="s">
        <v>180</v>
      </c>
      <c r="O1628" t="s">
        <v>181</v>
      </c>
      <c r="P1628" t="s">
        <v>331</v>
      </c>
      <c r="R1628" t="s">
        <v>3187</v>
      </c>
      <c r="S1628" s="9">
        <v>45335.436516203707</v>
      </c>
      <c r="T1628">
        <v>43181706833</v>
      </c>
      <c r="U1628" t="s">
        <v>183</v>
      </c>
      <c r="V1628" t="str">
        <f>IFERROR(_xlfn.XLOOKUP(tb_C101[[#This Row],[OS]],[1]!tb_C103[OS],[1]!tb_C103[DESCRICAO]),"0")</f>
        <v>CORRETIVA</v>
      </c>
      <c r="W1628" t="str">
        <f>IFERROR(_xlfn.XLOOKUP(tb_C101[[#This Row],[OS]],[1]!tb_C103[OS],[1]!tb_C103[DESCRICAO2]),"0")</f>
        <v>Mecanico</v>
      </c>
    </row>
    <row r="1629" spans="1:23" x14ac:dyDescent="0.25">
      <c r="A1629" s="7">
        <v>1587</v>
      </c>
      <c r="B1629" t="s">
        <v>24</v>
      </c>
      <c r="C1629">
        <v>501</v>
      </c>
      <c r="D1629" s="8" t="s">
        <v>228</v>
      </c>
      <c r="H1629" t="s">
        <v>723</v>
      </c>
      <c r="I1629" s="9">
        <v>45317.037175925929</v>
      </c>
      <c r="J1629" s="9"/>
      <c r="K1629" s="9"/>
      <c r="L1629" s="9">
        <v>45317.346446759257</v>
      </c>
      <c r="M1629" t="s">
        <v>3188</v>
      </c>
      <c r="N1629" t="s">
        <v>180</v>
      </c>
      <c r="O1629" t="s">
        <v>181</v>
      </c>
      <c r="P1629" t="s">
        <v>331</v>
      </c>
      <c r="R1629" t="s">
        <v>3189</v>
      </c>
      <c r="S1629" s="9">
        <v>45317.34646990741</v>
      </c>
      <c r="T1629">
        <v>43181706833</v>
      </c>
      <c r="U1629" t="s">
        <v>183</v>
      </c>
      <c r="V1629" t="str">
        <f>IFERROR(_xlfn.XLOOKUP(tb_C101[[#This Row],[OS]],[1]!tb_C103[OS],[1]!tb_C103[DESCRICAO]),"0")</f>
        <v>CORRETIVA</v>
      </c>
      <c r="W1629" t="str">
        <f>IFERROR(_xlfn.XLOOKUP(tb_C101[[#This Row],[OS]],[1]!tb_C103[OS],[1]!tb_C103[DESCRICAO2]),"0")</f>
        <v>Eletrico</v>
      </c>
    </row>
    <row r="1630" spans="1:23" x14ac:dyDescent="0.25">
      <c r="A1630" s="7">
        <v>1588</v>
      </c>
      <c r="B1630" t="s">
        <v>184</v>
      </c>
      <c r="D1630" s="8"/>
      <c r="H1630" t="s">
        <v>731</v>
      </c>
      <c r="I1630" s="9">
        <v>45317.62939814815</v>
      </c>
      <c r="J1630" s="9"/>
      <c r="K1630" s="9"/>
      <c r="L1630" s="9">
        <v>45323.665856481479</v>
      </c>
      <c r="N1630" t="s">
        <v>180</v>
      </c>
      <c r="O1630" t="s">
        <v>181</v>
      </c>
      <c r="P1630" t="s">
        <v>182</v>
      </c>
      <c r="R1630" t="s">
        <v>3190</v>
      </c>
      <c r="S1630" s="9">
        <v>45323.665868055556</v>
      </c>
      <c r="T1630">
        <v>43181706833</v>
      </c>
      <c r="U1630" t="s">
        <v>183</v>
      </c>
      <c r="V1630" t="str">
        <f>IFERROR(_xlfn.XLOOKUP(tb_C101[[#This Row],[OS]],[1]!tb_C103[OS],[1]!tb_C103[DESCRICAO]),"0")</f>
        <v>CORRETIVA</v>
      </c>
      <c r="W1630" t="str">
        <f>IFERROR(_xlfn.XLOOKUP(tb_C101[[#This Row],[OS]],[1]!tb_C103[OS],[1]!tb_C103[DESCRICAO2]),"0")</f>
        <v>Eletrico</v>
      </c>
    </row>
    <row r="1631" spans="1:23" x14ac:dyDescent="0.25">
      <c r="A1631" s="7">
        <v>1589</v>
      </c>
      <c r="B1631" t="s">
        <v>24</v>
      </c>
      <c r="C1631">
        <v>507</v>
      </c>
      <c r="D1631" s="8" t="s">
        <v>757</v>
      </c>
      <c r="E1631" t="s">
        <v>229</v>
      </c>
      <c r="H1631" t="s">
        <v>814</v>
      </c>
      <c r="I1631" s="9">
        <v>45317.646180555559</v>
      </c>
      <c r="J1631" s="9">
        <v>45317.645972222221</v>
      </c>
      <c r="K1631" s="9">
        <v>45317.65625</v>
      </c>
      <c r="L1631" s="9">
        <v>45335.490254629629</v>
      </c>
      <c r="M1631" t="s">
        <v>3191</v>
      </c>
      <c r="N1631" t="s">
        <v>180</v>
      </c>
      <c r="O1631" t="s">
        <v>204</v>
      </c>
      <c r="P1631" t="s">
        <v>182</v>
      </c>
      <c r="R1631" t="s">
        <v>3192</v>
      </c>
      <c r="S1631" s="9">
        <v>45335.490277777775</v>
      </c>
      <c r="T1631">
        <v>43181706833</v>
      </c>
      <c r="U1631" t="s">
        <v>183</v>
      </c>
      <c r="V1631" t="str">
        <f>IFERROR(_xlfn.XLOOKUP(tb_C101[[#This Row],[OS]],[1]!tb_C103[OS],[1]!tb_C103[DESCRICAO]),"0")</f>
        <v>CORRETIVA</v>
      </c>
      <c r="W1631" t="str">
        <f>IFERROR(_xlfn.XLOOKUP(tb_C101[[#This Row],[OS]],[1]!tb_C103[OS],[1]!tb_C103[DESCRICAO2]),"0")</f>
        <v>Mecanico</v>
      </c>
    </row>
    <row r="1632" spans="1:23" x14ac:dyDescent="0.25">
      <c r="A1632" s="7">
        <v>1590</v>
      </c>
      <c r="B1632" t="s">
        <v>184</v>
      </c>
      <c r="C1632">
        <v>115</v>
      </c>
      <c r="D1632" s="8" t="s">
        <v>197</v>
      </c>
      <c r="E1632" t="s">
        <v>198</v>
      </c>
      <c r="H1632" t="s">
        <v>827</v>
      </c>
      <c r="I1632" s="9">
        <v>45317.788124999999</v>
      </c>
      <c r="J1632" s="9"/>
      <c r="K1632" s="9"/>
      <c r="L1632" s="9">
        <v>45338.760289351849</v>
      </c>
      <c r="M1632" t="s">
        <v>3193</v>
      </c>
      <c r="N1632" t="s">
        <v>180</v>
      </c>
      <c r="O1632" t="s">
        <v>181</v>
      </c>
      <c r="P1632" t="s">
        <v>182</v>
      </c>
      <c r="R1632" t="s">
        <v>3194</v>
      </c>
      <c r="S1632" s="9">
        <v>45338.760312500002</v>
      </c>
      <c r="T1632">
        <v>43181706833</v>
      </c>
      <c r="U1632" t="s">
        <v>183</v>
      </c>
      <c r="V1632" t="str">
        <f>IFERROR(_xlfn.XLOOKUP(tb_C101[[#This Row],[OS]],[1]!tb_C103[OS],[1]!tb_C103[DESCRICAO]),"0")</f>
        <v>CORRETIVA</v>
      </c>
      <c r="W1632" t="str">
        <f>IFERROR(_xlfn.XLOOKUP(tb_C101[[#This Row],[OS]],[1]!tb_C103[OS],[1]!tb_C103[DESCRICAO2]),"0")</f>
        <v>Eletrico</v>
      </c>
    </row>
    <row r="1633" spans="1:23" x14ac:dyDescent="0.25">
      <c r="A1633" s="7">
        <v>1591</v>
      </c>
      <c r="B1633" t="s">
        <v>175</v>
      </c>
      <c r="C1633">
        <v>207</v>
      </c>
      <c r="D1633" s="8" t="s">
        <v>760</v>
      </c>
      <c r="H1633" t="s">
        <v>723</v>
      </c>
      <c r="I1633" s="9">
        <v>45319.289305555554</v>
      </c>
      <c r="J1633" s="9">
        <v>45319.289305555554</v>
      </c>
      <c r="K1633" s="9">
        <v>45319.298611111109</v>
      </c>
      <c r="L1633" s="9">
        <v>45327.653854166667</v>
      </c>
      <c r="M1633" t="s">
        <v>3195</v>
      </c>
      <c r="N1633" t="s">
        <v>180</v>
      </c>
      <c r="O1633" t="s">
        <v>204</v>
      </c>
      <c r="P1633" t="s">
        <v>182</v>
      </c>
      <c r="R1633" t="s">
        <v>3196</v>
      </c>
      <c r="S1633" s="9">
        <v>45327.653877314813</v>
      </c>
      <c r="T1633">
        <v>43181706833</v>
      </c>
      <c r="U1633" t="s">
        <v>183</v>
      </c>
      <c r="V1633" t="str">
        <f>IFERROR(_xlfn.XLOOKUP(tb_C101[[#This Row],[OS]],[1]!tb_C103[OS],[1]!tb_C103[DESCRICAO]),"0")</f>
        <v>CORRETIVA</v>
      </c>
      <c r="W1633" t="str">
        <f>IFERROR(_xlfn.XLOOKUP(tb_C101[[#This Row],[OS]],[1]!tb_C103[OS],[1]!tb_C103[DESCRICAO2]),"0")</f>
        <v>Mecanico</v>
      </c>
    </row>
    <row r="1634" spans="1:23" x14ac:dyDescent="0.25">
      <c r="A1634" s="7">
        <v>1592</v>
      </c>
      <c r="B1634" t="s">
        <v>184</v>
      </c>
      <c r="C1634">
        <v>117</v>
      </c>
      <c r="D1634" s="8" t="s">
        <v>354</v>
      </c>
      <c r="E1634" t="s">
        <v>300</v>
      </c>
      <c r="H1634" t="s">
        <v>352</v>
      </c>
      <c r="I1634" s="9">
        <v>45319.445729166669</v>
      </c>
      <c r="J1634" s="9"/>
      <c r="K1634" s="9"/>
      <c r="L1634" s="9">
        <v>45330.685578703706</v>
      </c>
      <c r="M1634" t="s">
        <v>3197</v>
      </c>
      <c r="N1634" t="s">
        <v>180</v>
      </c>
      <c r="O1634" t="s">
        <v>181</v>
      </c>
      <c r="P1634" t="s">
        <v>189</v>
      </c>
      <c r="R1634" t="s">
        <v>3198</v>
      </c>
      <c r="S1634" s="9">
        <v>45330.685601851852</v>
      </c>
      <c r="T1634">
        <v>43181706833</v>
      </c>
      <c r="U1634" t="s">
        <v>183</v>
      </c>
      <c r="V1634" t="str">
        <f>IFERROR(_xlfn.XLOOKUP(tb_C101[[#This Row],[OS]],[1]!tb_C103[OS],[1]!tb_C103[DESCRICAO]),"0")</f>
        <v>CORRETIVA</v>
      </c>
      <c r="W1634" t="str">
        <f>IFERROR(_xlfn.XLOOKUP(tb_C101[[#This Row],[OS]],[1]!tb_C103[OS],[1]!tb_C103[DESCRICAO2]),"0")</f>
        <v>Mecanico</v>
      </c>
    </row>
    <row r="1635" spans="1:23" x14ac:dyDescent="0.25">
      <c r="A1635" s="7">
        <v>1593</v>
      </c>
      <c r="B1635" t="s">
        <v>175</v>
      </c>
      <c r="C1635">
        <v>207</v>
      </c>
      <c r="D1635" s="8" t="s">
        <v>760</v>
      </c>
      <c r="E1635" t="s">
        <v>2442</v>
      </c>
      <c r="H1635" t="s">
        <v>774</v>
      </c>
      <c r="I1635" s="9">
        <v>45319.513622685183</v>
      </c>
      <c r="J1635" s="9">
        <v>45319.513032407405</v>
      </c>
      <c r="K1635" s="9">
        <v>45319.666666666664</v>
      </c>
      <c r="L1635" s="9">
        <v>45338.75986111111</v>
      </c>
      <c r="M1635" t="s">
        <v>3199</v>
      </c>
      <c r="N1635" t="s">
        <v>180</v>
      </c>
      <c r="O1635" t="s">
        <v>204</v>
      </c>
      <c r="P1635" t="s">
        <v>189</v>
      </c>
      <c r="R1635" t="s">
        <v>3200</v>
      </c>
      <c r="S1635" s="9">
        <v>45338.759872685187</v>
      </c>
      <c r="T1635">
        <v>43181706833</v>
      </c>
      <c r="U1635" t="s">
        <v>183</v>
      </c>
      <c r="V1635" t="str">
        <f>IFERROR(_xlfn.XLOOKUP(tb_C101[[#This Row],[OS]],[1]!tb_C103[OS],[1]!tb_C103[DESCRICAO]),"0")</f>
        <v>CORRETIVA</v>
      </c>
      <c r="W1635" t="str">
        <f>IFERROR(_xlfn.XLOOKUP(tb_C101[[#This Row],[OS]],[1]!tb_C103[OS],[1]!tb_C103[DESCRICAO2]),"0")</f>
        <v>Eletrico</v>
      </c>
    </row>
    <row r="1636" spans="1:23" x14ac:dyDescent="0.25">
      <c r="A1636" s="7">
        <v>1594</v>
      </c>
      <c r="B1636" t="s">
        <v>220</v>
      </c>
      <c r="C1636">
        <v>301</v>
      </c>
      <c r="D1636" s="8" t="s">
        <v>221</v>
      </c>
      <c r="H1636" t="s">
        <v>750</v>
      </c>
      <c r="I1636" s="9">
        <v>45320.353842592594</v>
      </c>
      <c r="J1636" s="9">
        <v>45320.346238425926</v>
      </c>
      <c r="K1636" s="9">
        <v>45320.361111111109</v>
      </c>
      <c r="L1636" s="9">
        <v>45327.65792824074</v>
      </c>
      <c r="M1636" t="s">
        <v>3201</v>
      </c>
      <c r="N1636" t="s">
        <v>180</v>
      </c>
      <c r="O1636" t="s">
        <v>204</v>
      </c>
      <c r="P1636" t="s">
        <v>189</v>
      </c>
      <c r="R1636" t="s">
        <v>3202</v>
      </c>
      <c r="S1636" s="9">
        <v>45327.657951388886</v>
      </c>
      <c r="T1636">
        <v>43181706833</v>
      </c>
      <c r="U1636" t="s">
        <v>183</v>
      </c>
      <c r="V1636" t="str">
        <f>IFERROR(_xlfn.XLOOKUP(tb_C101[[#This Row],[OS]],[1]!tb_C103[OS],[1]!tb_C103[DESCRICAO]),"0")</f>
        <v>CORRETIVA</v>
      </c>
      <c r="W1636" t="str">
        <f>IFERROR(_xlfn.XLOOKUP(tb_C101[[#This Row],[OS]],[1]!tb_C103[OS],[1]!tb_C103[DESCRICAO2]),"0")</f>
        <v>Mecanico</v>
      </c>
    </row>
    <row r="1637" spans="1:23" x14ac:dyDescent="0.25">
      <c r="A1637" s="7">
        <v>1595</v>
      </c>
      <c r="B1637" t="s">
        <v>184</v>
      </c>
      <c r="C1637">
        <v>113</v>
      </c>
      <c r="D1637" s="8" t="s">
        <v>213</v>
      </c>
      <c r="E1637" t="s">
        <v>345</v>
      </c>
      <c r="H1637" t="s">
        <v>731</v>
      </c>
      <c r="I1637" s="9">
        <v>45320.400810185187</v>
      </c>
      <c r="J1637" s="9"/>
      <c r="K1637" s="9"/>
      <c r="L1637" s="9">
        <v>45323.673773148148</v>
      </c>
      <c r="M1637" t="s">
        <v>3203</v>
      </c>
      <c r="N1637" t="s">
        <v>180</v>
      </c>
      <c r="O1637" t="s">
        <v>181</v>
      </c>
      <c r="P1637" t="s">
        <v>189</v>
      </c>
      <c r="R1637" t="s">
        <v>3204</v>
      </c>
      <c r="S1637" s="9">
        <v>45323.673784722225</v>
      </c>
      <c r="T1637">
        <v>43181706833</v>
      </c>
      <c r="U1637" t="s">
        <v>183</v>
      </c>
      <c r="V1637" t="str">
        <f>IFERROR(_xlfn.XLOOKUP(tb_C101[[#This Row],[OS]],[1]!tb_C103[OS],[1]!tb_C103[DESCRICAO]),"0")</f>
        <v>CORRETIVA DA PREVENTIVA</v>
      </c>
      <c r="W1637" t="str">
        <f>IFERROR(_xlfn.XLOOKUP(tb_C101[[#This Row],[OS]],[1]!tb_C103[OS],[1]!tb_C103[DESCRICAO2]),"0")</f>
        <v>Mecanico</v>
      </c>
    </row>
    <row r="1638" spans="1:23" x14ac:dyDescent="0.25">
      <c r="A1638" s="7">
        <v>1596</v>
      </c>
      <c r="B1638" t="s">
        <v>184</v>
      </c>
      <c r="C1638">
        <v>113</v>
      </c>
      <c r="D1638" s="8" t="s">
        <v>213</v>
      </c>
      <c r="E1638" t="s">
        <v>245</v>
      </c>
      <c r="H1638" t="s">
        <v>731</v>
      </c>
      <c r="I1638" s="9">
        <v>45320.402118055557</v>
      </c>
      <c r="J1638" s="9"/>
      <c r="K1638" s="9"/>
      <c r="L1638" s="9">
        <v>45323.673958333333</v>
      </c>
      <c r="M1638" t="s">
        <v>3205</v>
      </c>
      <c r="N1638" t="s">
        <v>180</v>
      </c>
      <c r="O1638" t="s">
        <v>181</v>
      </c>
      <c r="P1638" t="s">
        <v>189</v>
      </c>
      <c r="R1638" t="s">
        <v>3206</v>
      </c>
      <c r="S1638" s="9">
        <v>45323.673981481479</v>
      </c>
      <c r="T1638">
        <v>43181706833</v>
      </c>
      <c r="U1638" t="s">
        <v>183</v>
      </c>
      <c r="V1638" t="str">
        <f>IFERROR(_xlfn.XLOOKUP(tb_C101[[#This Row],[OS]],[1]!tb_C103[OS],[1]!tb_C103[DESCRICAO]),"0")</f>
        <v>CORRETIVA DA PREVENTIVA</v>
      </c>
      <c r="W1638" t="str">
        <f>IFERROR(_xlfn.XLOOKUP(tb_C101[[#This Row],[OS]],[1]!tb_C103[OS],[1]!tb_C103[DESCRICAO2]),"0")</f>
        <v>Mecanico</v>
      </c>
    </row>
    <row r="1639" spans="1:23" x14ac:dyDescent="0.25">
      <c r="A1639" s="7">
        <v>1597</v>
      </c>
      <c r="B1639" t="s">
        <v>874</v>
      </c>
      <c r="C1639">
        <v>9014</v>
      </c>
      <c r="D1639" s="8" t="s">
        <v>2343</v>
      </c>
      <c r="H1639" t="s">
        <v>2551</v>
      </c>
      <c r="I1639" s="9">
        <v>45320.586562500001</v>
      </c>
      <c r="J1639" s="9"/>
      <c r="K1639" s="9"/>
      <c r="L1639" s="9">
        <v>45323.674143518518</v>
      </c>
      <c r="M1639" t="s">
        <v>3207</v>
      </c>
      <c r="N1639" t="s">
        <v>180</v>
      </c>
      <c r="O1639" t="s">
        <v>181</v>
      </c>
      <c r="P1639" t="s">
        <v>189</v>
      </c>
      <c r="R1639" t="s">
        <v>3208</v>
      </c>
      <c r="S1639" s="9">
        <v>45330.579432870371</v>
      </c>
      <c r="T1639">
        <v>43181706833</v>
      </c>
      <c r="U1639" t="s">
        <v>183</v>
      </c>
      <c r="V1639" t="str">
        <f>IFERROR(_xlfn.XLOOKUP(tb_C101[[#This Row],[OS]],[1]!tb_C103[OS],[1]!tb_C103[DESCRICAO]),"0")</f>
        <v>MELHORIA</v>
      </c>
      <c r="W1639" t="str">
        <f>IFERROR(_xlfn.XLOOKUP(tb_C101[[#This Row],[OS]],[1]!tb_C103[OS],[1]!tb_C103[DESCRICAO2]),"0")</f>
        <v>Mecanico</v>
      </c>
    </row>
    <row r="1640" spans="1:23" x14ac:dyDescent="0.25">
      <c r="A1640" s="7">
        <v>1598</v>
      </c>
      <c r="B1640" t="s">
        <v>175</v>
      </c>
      <c r="C1640">
        <v>207</v>
      </c>
      <c r="D1640" s="8" t="s">
        <v>760</v>
      </c>
      <c r="E1640" t="s">
        <v>2442</v>
      </c>
      <c r="H1640" t="s">
        <v>723</v>
      </c>
      <c r="I1640" s="9">
        <v>45320.666516203702</v>
      </c>
      <c r="J1640" s="9">
        <v>45320.665972222225</v>
      </c>
      <c r="K1640" s="9">
        <v>45320.690972222219</v>
      </c>
      <c r="L1640" s="9">
        <v>45394.493564814817</v>
      </c>
      <c r="M1640" t="s">
        <v>3209</v>
      </c>
      <c r="N1640" t="s">
        <v>180</v>
      </c>
      <c r="O1640" t="s">
        <v>204</v>
      </c>
      <c r="P1640" t="s">
        <v>182</v>
      </c>
      <c r="R1640" t="s">
        <v>3210</v>
      </c>
      <c r="S1640" s="9">
        <v>45394.493576388886</v>
      </c>
      <c r="T1640">
        <v>43181706833</v>
      </c>
      <c r="U1640" t="s">
        <v>183</v>
      </c>
      <c r="V1640" t="str">
        <f>IFERROR(_xlfn.XLOOKUP(tb_C101[[#This Row],[OS]],[1]!tb_C103[OS],[1]!tb_C103[DESCRICAO]),"0")</f>
        <v>CORRETIVA</v>
      </c>
      <c r="W1640" t="str">
        <f>IFERROR(_xlfn.XLOOKUP(tb_C101[[#This Row],[OS]],[1]!tb_C103[OS],[1]!tb_C103[DESCRICAO2]),"0")</f>
        <v>Eletrico</v>
      </c>
    </row>
    <row r="1641" spans="1:23" x14ac:dyDescent="0.25">
      <c r="A1641" s="7">
        <v>1599</v>
      </c>
      <c r="B1641" t="s">
        <v>175</v>
      </c>
      <c r="C1641">
        <v>204</v>
      </c>
      <c r="D1641" s="8" t="s">
        <v>282</v>
      </c>
      <c r="E1641" t="s">
        <v>283</v>
      </c>
      <c r="H1641" t="s">
        <v>723</v>
      </c>
      <c r="I1641" s="9">
        <v>45320.982499999998</v>
      </c>
      <c r="J1641" s="9"/>
      <c r="K1641" s="9"/>
      <c r="L1641" s="9">
        <v>45323.674340277779</v>
      </c>
      <c r="M1641" t="s">
        <v>3211</v>
      </c>
      <c r="N1641" t="s">
        <v>180</v>
      </c>
      <c r="O1641" t="s">
        <v>181</v>
      </c>
      <c r="P1641" t="s">
        <v>331</v>
      </c>
      <c r="R1641" t="s">
        <v>3212</v>
      </c>
      <c r="S1641" s="9">
        <v>45330.578460648147</v>
      </c>
      <c r="T1641">
        <v>43181706833</v>
      </c>
      <c r="U1641" t="s">
        <v>183</v>
      </c>
      <c r="V1641" t="str">
        <f>IFERROR(_xlfn.XLOOKUP(tb_C101[[#This Row],[OS]],[1]!tb_C103[OS],[1]!tb_C103[DESCRICAO]),"0")</f>
        <v>CORRETIVA</v>
      </c>
      <c r="W1641" t="str">
        <f>IFERROR(_xlfn.XLOOKUP(tb_C101[[#This Row],[OS]],[1]!tb_C103[OS],[1]!tb_C103[DESCRICAO2]),"0")</f>
        <v>Eletrico</v>
      </c>
    </row>
    <row r="1642" spans="1:23" x14ac:dyDescent="0.25">
      <c r="A1642" s="7">
        <v>1600</v>
      </c>
      <c r="B1642" t="s">
        <v>220</v>
      </c>
      <c r="C1642">
        <v>301</v>
      </c>
      <c r="D1642" s="8" t="s">
        <v>221</v>
      </c>
      <c r="E1642" t="s">
        <v>222</v>
      </c>
      <c r="H1642" t="s">
        <v>774</v>
      </c>
      <c r="I1642" s="9">
        <v>45321.340173611112</v>
      </c>
      <c r="J1642" s="9">
        <v>45321.339722222219</v>
      </c>
      <c r="K1642" s="9">
        <v>45321.347222222219</v>
      </c>
      <c r="L1642" s="9">
        <v>45327.658043981479</v>
      </c>
      <c r="M1642" t="s">
        <v>3201</v>
      </c>
      <c r="N1642" t="s">
        <v>180</v>
      </c>
      <c r="O1642" t="s">
        <v>204</v>
      </c>
      <c r="P1642" t="s">
        <v>189</v>
      </c>
      <c r="R1642" t="s">
        <v>3213</v>
      </c>
      <c r="S1642" s="9">
        <v>45330.578287037039</v>
      </c>
      <c r="T1642">
        <v>43181706833</v>
      </c>
      <c r="U1642" t="s">
        <v>183</v>
      </c>
      <c r="V1642" t="str">
        <f>IFERROR(_xlfn.XLOOKUP(tb_C101[[#This Row],[OS]],[1]!tb_C103[OS],[1]!tb_C103[DESCRICAO]),"0")</f>
        <v>CORRETIVA</v>
      </c>
      <c r="W1642" t="str">
        <f>IFERROR(_xlfn.XLOOKUP(tb_C101[[#This Row],[OS]],[1]!tb_C103[OS],[1]!tb_C103[DESCRICAO2]),"0")</f>
        <v>Mecanico</v>
      </c>
    </row>
    <row r="1643" spans="1:23" x14ac:dyDescent="0.25">
      <c r="A1643" s="7">
        <v>1601</v>
      </c>
      <c r="B1643" t="s">
        <v>175</v>
      </c>
      <c r="C1643">
        <v>207</v>
      </c>
      <c r="D1643" s="8" t="s">
        <v>760</v>
      </c>
      <c r="E1643" t="s">
        <v>271</v>
      </c>
      <c r="H1643" t="s">
        <v>723</v>
      </c>
      <c r="I1643" s="9">
        <v>45321.638888888891</v>
      </c>
      <c r="J1643" s="9"/>
      <c r="K1643" s="9"/>
      <c r="L1643" s="9">
        <v>45379.432789351849</v>
      </c>
      <c r="M1643" t="s">
        <v>3214</v>
      </c>
      <c r="N1643" t="s">
        <v>180</v>
      </c>
      <c r="O1643" t="s">
        <v>181</v>
      </c>
      <c r="P1643" t="s">
        <v>189</v>
      </c>
      <c r="R1643" t="s">
        <v>3215</v>
      </c>
      <c r="S1643" s="9">
        <v>45379.432812500003</v>
      </c>
      <c r="T1643">
        <v>43181706833</v>
      </c>
      <c r="U1643" t="s">
        <v>183</v>
      </c>
      <c r="V1643" t="str">
        <f>IFERROR(_xlfn.XLOOKUP(tb_C101[[#This Row],[OS]],[1]!tb_C103[OS],[1]!tb_C103[DESCRICAO]),"0")</f>
        <v>CORRETIVA</v>
      </c>
      <c r="W1643" t="str">
        <f>IFERROR(_xlfn.XLOOKUP(tb_C101[[#This Row],[OS]],[1]!tb_C103[OS],[1]!tb_C103[DESCRICAO2]),"0")</f>
        <v>Mecanico</v>
      </c>
    </row>
    <row r="1644" spans="1:23" x14ac:dyDescent="0.25">
      <c r="A1644" s="7">
        <v>1602</v>
      </c>
      <c r="B1644" t="s">
        <v>175</v>
      </c>
      <c r="C1644">
        <v>207</v>
      </c>
      <c r="D1644" s="8" t="s">
        <v>760</v>
      </c>
      <c r="E1644" t="s">
        <v>3216</v>
      </c>
      <c r="H1644" t="s">
        <v>723</v>
      </c>
      <c r="I1644" s="9">
        <v>45321.689363425925</v>
      </c>
      <c r="J1644" s="9">
        <v>45321.689363425925</v>
      </c>
      <c r="K1644" s="9">
        <v>45321.888888888891</v>
      </c>
      <c r="L1644" s="9">
        <v>45323.676145833335</v>
      </c>
      <c r="M1644" t="s">
        <v>3217</v>
      </c>
      <c r="N1644" t="s">
        <v>180</v>
      </c>
      <c r="O1644" t="s">
        <v>204</v>
      </c>
      <c r="P1644" t="s">
        <v>182</v>
      </c>
      <c r="R1644" t="s">
        <v>3218</v>
      </c>
      <c r="S1644" s="9">
        <v>45330.577939814815</v>
      </c>
      <c r="T1644">
        <v>43181706833</v>
      </c>
      <c r="U1644" t="s">
        <v>183</v>
      </c>
      <c r="V1644" t="str">
        <f>IFERROR(_xlfn.XLOOKUP(tb_C101[[#This Row],[OS]],[1]!tb_C103[OS],[1]!tb_C103[DESCRICAO]),"0")</f>
        <v>CORRETIVA</v>
      </c>
      <c r="W1644" t="str">
        <f>IFERROR(_xlfn.XLOOKUP(tb_C101[[#This Row],[OS]],[1]!tb_C103[OS],[1]!tb_C103[DESCRICAO2]),"0")</f>
        <v>Mecanico</v>
      </c>
    </row>
    <row r="1645" spans="1:23" x14ac:dyDescent="0.25">
      <c r="A1645" s="7">
        <v>1603</v>
      </c>
      <c r="B1645" t="s">
        <v>874</v>
      </c>
      <c r="C1645">
        <v>9001</v>
      </c>
      <c r="D1645" s="8" t="s">
        <v>2065</v>
      </c>
      <c r="E1645" t="s">
        <v>184</v>
      </c>
      <c r="H1645" t="s">
        <v>1488</v>
      </c>
      <c r="I1645" s="9">
        <v>45321.700381944444</v>
      </c>
      <c r="J1645" s="9"/>
      <c r="K1645" s="9"/>
      <c r="L1645" s="9">
        <v>45379.434027777781</v>
      </c>
      <c r="M1645" t="s">
        <v>3219</v>
      </c>
      <c r="N1645" t="s">
        <v>180</v>
      </c>
      <c r="O1645" t="s">
        <v>181</v>
      </c>
      <c r="P1645" t="s">
        <v>189</v>
      </c>
      <c r="R1645" t="s">
        <v>3220</v>
      </c>
      <c r="S1645" s="9">
        <v>45379.434050925927</v>
      </c>
      <c r="T1645">
        <v>43181706833</v>
      </c>
      <c r="U1645" t="s">
        <v>183</v>
      </c>
      <c r="V1645" t="str">
        <f>IFERROR(_xlfn.XLOOKUP(tb_C101[[#This Row],[OS]],[1]!tb_C103[OS],[1]!tb_C103[DESCRICAO]),"0")</f>
        <v>CORRETIVA</v>
      </c>
      <c r="W1645" t="str">
        <f>IFERROR(_xlfn.XLOOKUP(tb_C101[[#This Row],[OS]],[1]!tb_C103[OS],[1]!tb_C103[DESCRICAO2]),"0")</f>
        <v>Mecanico</v>
      </c>
    </row>
    <row r="1646" spans="1:23" x14ac:dyDescent="0.25">
      <c r="A1646" s="7">
        <v>1604</v>
      </c>
      <c r="B1646" t="s">
        <v>184</v>
      </c>
      <c r="C1646">
        <v>118</v>
      </c>
      <c r="D1646" s="8" t="s">
        <v>1349</v>
      </c>
      <c r="E1646" t="s">
        <v>300</v>
      </c>
      <c r="H1646" t="s">
        <v>731</v>
      </c>
      <c r="I1646" s="9">
        <v>45321.744189814817</v>
      </c>
      <c r="J1646" s="9"/>
      <c r="K1646" s="9"/>
      <c r="L1646" s="9"/>
      <c r="N1646" t="s">
        <v>215</v>
      </c>
      <c r="O1646" t="s">
        <v>181</v>
      </c>
      <c r="P1646" t="s">
        <v>189</v>
      </c>
      <c r="R1646" t="s">
        <v>3221</v>
      </c>
      <c r="S1646" s="9"/>
      <c r="U1646" t="s">
        <v>183</v>
      </c>
      <c r="V1646" t="str">
        <f>IFERROR(_xlfn.XLOOKUP(tb_C101[[#This Row],[OS]],[1]!tb_C103[OS],[1]!tb_C103[DESCRICAO]),"0")</f>
        <v>CORRETIVA DA PREVENTIVA</v>
      </c>
      <c r="W1646" t="str">
        <f>IFERROR(_xlfn.XLOOKUP(tb_C101[[#This Row],[OS]],[1]!tb_C103[OS],[1]!tb_C103[DESCRICAO2]),"0")</f>
        <v>Mecanico</v>
      </c>
    </row>
    <row r="1647" spans="1:23" x14ac:dyDescent="0.25">
      <c r="A1647" s="7">
        <v>1605</v>
      </c>
      <c r="B1647" t="s">
        <v>184</v>
      </c>
      <c r="C1647">
        <v>117</v>
      </c>
      <c r="D1647" s="8" t="s">
        <v>354</v>
      </c>
      <c r="E1647" t="s">
        <v>245</v>
      </c>
      <c r="H1647" t="s">
        <v>585</v>
      </c>
      <c r="I1647" s="9">
        <v>45321.90357638889</v>
      </c>
      <c r="J1647" s="9"/>
      <c r="K1647" s="9"/>
      <c r="L1647" s="9">
        <v>45379.706770833334</v>
      </c>
      <c r="M1647" t="s">
        <v>3222</v>
      </c>
      <c r="N1647" t="s">
        <v>180</v>
      </c>
      <c r="O1647" t="s">
        <v>181</v>
      </c>
      <c r="P1647" t="s">
        <v>182</v>
      </c>
      <c r="R1647" t="s">
        <v>3223</v>
      </c>
      <c r="S1647" s="9">
        <v>45379.706805555557</v>
      </c>
      <c r="T1647">
        <v>43181706833</v>
      </c>
      <c r="U1647" t="s">
        <v>183</v>
      </c>
      <c r="V1647" t="str">
        <f>IFERROR(_xlfn.XLOOKUP(tb_C101[[#This Row],[OS]],[1]!tb_C103[OS],[1]!tb_C103[DESCRICAO]),"0")</f>
        <v>CORRETIVA</v>
      </c>
      <c r="W1647" t="str">
        <f>IFERROR(_xlfn.XLOOKUP(tb_C101[[#This Row],[OS]],[1]!tb_C103[OS],[1]!tb_C103[DESCRICAO2]),"0")</f>
        <v>Eletrico</v>
      </c>
    </row>
    <row r="1648" spans="1:23" x14ac:dyDescent="0.25">
      <c r="A1648" s="7">
        <v>1606</v>
      </c>
      <c r="B1648" t="s">
        <v>184</v>
      </c>
      <c r="C1648">
        <v>108</v>
      </c>
      <c r="D1648" s="8" t="s">
        <v>317</v>
      </c>
      <c r="E1648" t="s">
        <v>345</v>
      </c>
      <c r="H1648" t="s">
        <v>585</v>
      </c>
      <c r="I1648" s="9">
        <v>45321.904814814814</v>
      </c>
      <c r="J1648" s="9"/>
      <c r="K1648" s="9"/>
      <c r="L1648" s="9">
        <v>45323.67633101852</v>
      </c>
      <c r="M1648" t="s">
        <v>3224</v>
      </c>
      <c r="N1648" t="s">
        <v>180</v>
      </c>
      <c r="O1648" t="s">
        <v>181</v>
      </c>
      <c r="P1648" t="s">
        <v>182</v>
      </c>
      <c r="R1648" t="s">
        <v>3225</v>
      </c>
      <c r="S1648" s="9">
        <v>45330.577546296299</v>
      </c>
      <c r="T1648">
        <v>43181706833</v>
      </c>
      <c r="U1648" t="s">
        <v>183</v>
      </c>
      <c r="V1648" t="str">
        <f>IFERROR(_xlfn.XLOOKUP(tb_C101[[#This Row],[OS]],[1]!tb_C103[OS],[1]!tb_C103[DESCRICAO]),"0")</f>
        <v>CORRETIVA</v>
      </c>
      <c r="W1648" t="str">
        <f>IFERROR(_xlfn.XLOOKUP(tb_C101[[#This Row],[OS]],[1]!tb_C103[OS],[1]!tb_C103[DESCRICAO2]),"0")</f>
        <v>Mecanico</v>
      </c>
    </row>
    <row r="1649" spans="1:23" x14ac:dyDescent="0.25">
      <c r="A1649" s="7">
        <v>1607</v>
      </c>
      <c r="B1649" t="s">
        <v>220</v>
      </c>
      <c r="C1649">
        <v>301</v>
      </c>
      <c r="D1649" s="8" t="s">
        <v>221</v>
      </c>
      <c r="E1649" t="s">
        <v>222</v>
      </c>
      <c r="H1649" t="s">
        <v>750</v>
      </c>
      <c r="I1649" s="9">
        <v>45322.332187499997</v>
      </c>
      <c r="J1649" s="9">
        <v>45322.330648148149</v>
      </c>
      <c r="K1649" s="9">
        <v>45322.331250000003</v>
      </c>
      <c r="L1649" s="9">
        <v>45323.676782407405</v>
      </c>
      <c r="M1649" t="s">
        <v>3201</v>
      </c>
      <c r="N1649" t="s">
        <v>180</v>
      </c>
      <c r="O1649" t="s">
        <v>204</v>
      </c>
      <c r="P1649" t="s">
        <v>189</v>
      </c>
      <c r="R1649" t="s">
        <v>3226</v>
      </c>
      <c r="S1649" s="9">
        <v>45330.577210648145</v>
      </c>
      <c r="T1649">
        <v>43181706833</v>
      </c>
      <c r="U1649" t="s">
        <v>183</v>
      </c>
      <c r="V1649" t="str">
        <f>IFERROR(_xlfn.XLOOKUP(tb_C101[[#This Row],[OS]],[1]!tb_C103[OS],[1]!tb_C103[DESCRICAO]),"0")</f>
        <v>CORRETIVA</v>
      </c>
      <c r="W1649" t="str">
        <f>IFERROR(_xlfn.XLOOKUP(tb_C101[[#This Row],[OS]],[1]!tb_C103[OS],[1]!tb_C103[DESCRICAO2]),"0")</f>
        <v>Mecanico</v>
      </c>
    </row>
    <row r="1650" spans="1:23" x14ac:dyDescent="0.25">
      <c r="A1650" s="7">
        <v>1608</v>
      </c>
      <c r="B1650" t="s">
        <v>79</v>
      </c>
      <c r="C1650">
        <v>416</v>
      </c>
      <c r="D1650" s="8" t="s">
        <v>870</v>
      </c>
      <c r="E1650" t="s">
        <v>202</v>
      </c>
      <c r="F1650" t="s">
        <v>3227</v>
      </c>
      <c r="G1650" t="s">
        <v>3228</v>
      </c>
      <c r="H1650" t="s">
        <v>731</v>
      </c>
      <c r="I1650" s="9">
        <v>45322.747048611112</v>
      </c>
      <c r="J1650" s="9">
        <v>45322.746527777781</v>
      </c>
      <c r="K1650" s="9">
        <v>45322.770833333336</v>
      </c>
      <c r="L1650" s="9">
        <v>45384.652800925927</v>
      </c>
      <c r="M1650" t="s">
        <v>3229</v>
      </c>
      <c r="N1650" t="s">
        <v>180</v>
      </c>
      <c r="O1650" t="s">
        <v>204</v>
      </c>
      <c r="P1650" t="s">
        <v>189</v>
      </c>
      <c r="Q1650" t="s">
        <v>895</v>
      </c>
      <c r="R1650" t="s">
        <v>3230</v>
      </c>
      <c r="S1650" s="9">
        <v>45384.652824074074</v>
      </c>
      <c r="T1650">
        <v>43181706833</v>
      </c>
      <c r="U1650" t="s">
        <v>183</v>
      </c>
      <c r="V1650" t="str">
        <f>IFERROR(_xlfn.XLOOKUP(tb_C101[[#This Row],[OS]],[1]!tb_C103[OS],[1]!tb_C103[DESCRICAO]),"0")</f>
        <v>CORRETIVA</v>
      </c>
      <c r="W1650" t="str">
        <f>IFERROR(_xlfn.XLOOKUP(tb_C101[[#This Row],[OS]],[1]!tb_C103[OS],[1]!tb_C103[DESCRICAO2]),"0")</f>
        <v>Eletrico</v>
      </c>
    </row>
    <row r="1651" spans="1:23" x14ac:dyDescent="0.25">
      <c r="A1651" s="7">
        <v>1609</v>
      </c>
      <c r="B1651" t="s">
        <v>184</v>
      </c>
      <c r="C1651">
        <v>113</v>
      </c>
      <c r="D1651" s="8" t="s">
        <v>213</v>
      </c>
      <c r="E1651" t="s">
        <v>240</v>
      </c>
      <c r="H1651" t="s">
        <v>352</v>
      </c>
      <c r="I1651" s="9">
        <v>45323.191018518519</v>
      </c>
      <c r="J1651" s="9"/>
      <c r="K1651" s="9"/>
      <c r="L1651" s="9">
        <v>45330.68608796296</v>
      </c>
      <c r="M1651" t="s">
        <v>3231</v>
      </c>
      <c r="N1651" t="s">
        <v>180</v>
      </c>
      <c r="O1651" t="s">
        <v>181</v>
      </c>
      <c r="P1651" t="s">
        <v>331</v>
      </c>
      <c r="R1651" t="s">
        <v>3232</v>
      </c>
      <c r="S1651" s="9">
        <v>45330.686099537037</v>
      </c>
      <c r="T1651">
        <v>43181706833</v>
      </c>
      <c r="U1651" t="s">
        <v>183</v>
      </c>
      <c r="V1651" t="str">
        <f>IFERROR(_xlfn.XLOOKUP(tb_C101[[#This Row],[OS]],[1]!tb_C103[OS],[1]!tb_C103[DESCRICAO]),"0")</f>
        <v>CORRETIVA</v>
      </c>
      <c r="W1651" t="str">
        <f>IFERROR(_xlfn.XLOOKUP(tb_C101[[#This Row],[OS]],[1]!tb_C103[OS],[1]!tb_C103[DESCRICAO2]),"0")</f>
        <v>Eletrico</v>
      </c>
    </row>
    <row r="1652" spans="1:23" x14ac:dyDescent="0.25">
      <c r="A1652" s="7">
        <v>1610</v>
      </c>
      <c r="B1652" t="s">
        <v>184</v>
      </c>
      <c r="C1652">
        <v>115</v>
      </c>
      <c r="D1652" s="8" t="s">
        <v>197</v>
      </c>
      <c r="E1652" t="s">
        <v>345</v>
      </c>
      <c r="H1652" t="s">
        <v>352</v>
      </c>
      <c r="I1652" s="9">
        <v>45323.19290509259</v>
      </c>
      <c r="J1652" s="9">
        <v>45323.159722222219</v>
      </c>
      <c r="K1652" s="9">
        <v>45323.194444444445</v>
      </c>
      <c r="L1652" s="9">
        <v>45358.491377314815</v>
      </c>
      <c r="M1652" t="s">
        <v>3233</v>
      </c>
      <c r="N1652" t="s">
        <v>180</v>
      </c>
      <c r="O1652" t="s">
        <v>204</v>
      </c>
      <c r="P1652" t="s">
        <v>331</v>
      </c>
      <c r="R1652" t="s">
        <v>3234</v>
      </c>
      <c r="S1652" s="9">
        <v>45358.491400462961</v>
      </c>
      <c r="T1652">
        <v>43181706833</v>
      </c>
      <c r="U1652" t="s">
        <v>183</v>
      </c>
      <c r="V1652" t="str">
        <f>IFERROR(_xlfn.XLOOKUP(tb_C101[[#This Row],[OS]],[1]!tb_C103[OS],[1]!tb_C103[DESCRICAO]),"0")</f>
        <v>CORRETIVA</v>
      </c>
      <c r="W1652" t="str">
        <f>IFERROR(_xlfn.XLOOKUP(tb_C101[[#This Row],[OS]],[1]!tb_C103[OS],[1]!tb_C103[DESCRICAO2]),"0")</f>
        <v>Eletrico</v>
      </c>
    </row>
    <row r="1653" spans="1:23" x14ac:dyDescent="0.25">
      <c r="A1653" s="7">
        <v>1611</v>
      </c>
      <c r="B1653" t="s">
        <v>184</v>
      </c>
      <c r="C1653">
        <v>117</v>
      </c>
      <c r="D1653" s="8" t="s">
        <v>354</v>
      </c>
      <c r="E1653" t="s">
        <v>245</v>
      </c>
      <c r="H1653" t="s">
        <v>352</v>
      </c>
      <c r="I1653" s="9">
        <v>45323.196018518516</v>
      </c>
      <c r="J1653" s="9"/>
      <c r="K1653" s="9"/>
      <c r="L1653" s="9">
        <v>45330.687094907407</v>
      </c>
      <c r="M1653" t="s">
        <v>3235</v>
      </c>
      <c r="N1653" t="s">
        <v>180</v>
      </c>
      <c r="O1653" t="s">
        <v>181</v>
      </c>
      <c r="P1653" t="s">
        <v>331</v>
      </c>
      <c r="R1653" t="s">
        <v>3236</v>
      </c>
      <c r="S1653" s="9">
        <v>45330.68712962963</v>
      </c>
      <c r="T1653">
        <v>43181706833</v>
      </c>
      <c r="U1653" t="s">
        <v>183</v>
      </c>
      <c r="V1653" t="str">
        <f>IFERROR(_xlfn.XLOOKUP(tb_C101[[#This Row],[OS]],[1]!tb_C103[OS],[1]!tb_C103[DESCRICAO]),"0")</f>
        <v>CORRETIVA</v>
      </c>
      <c r="W1653" t="str">
        <f>IFERROR(_xlfn.XLOOKUP(tb_C101[[#This Row],[OS]],[1]!tb_C103[OS],[1]!tb_C103[DESCRICAO2]),"0")</f>
        <v>Mecanico</v>
      </c>
    </row>
    <row r="1654" spans="1:23" x14ac:dyDescent="0.25">
      <c r="A1654" s="7">
        <v>1612</v>
      </c>
      <c r="B1654" t="s">
        <v>184</v>
      </c>
      <c r="C1654">
        <v>118</v>
      </c>
      <c r="D1654" s="8" t="s">
        <v>1349</v>
      </c>
      <c r="E1654" t="s">
        <v>245</v>
      </c>
      <c r="H1654" t="s">
        <v>352</v>
      </c>
      <c r="I1654" s="9">
        <v>45323.199189814812</v>
      </c>
      <c r="J1654" s="9"/>
      <c r="K1654" s="9"/>
      <c r="L1654" s="9">
        <v>45330.687407407408</v>
      </c>
      <c r="M1654" t="s">
        <v>3237</v>
      </c>
      <c r="N1654" t="s">
        <v>180</v>
      </c>
      <c r="O1654" t="s">
        <v>181</v>
      </c>
      <c r="P1654" t="s">
        <v>331</v>
      </c>
      <c r="R1654" t="s">
        <v>3238</v>
      </c>
      <c r="S1654" s="9">
        <v>45330.687430555554</v>
      </c>
      <c r="T1654">
        <v>43181706833</v>
      </c>
      <c r="U1654" t="s">
        <v>183</v>
      </c>
      <c r="V1654" t="str">
        <f>IFERROR(_xlfn.XLOOKUP(tb_C101[[#This Row],[OS]],[1]!tb_C103[OS],[1]!tb_C103[DESCRICAO]),"0")</f>
        <v>CORRETIVA</v>
      </c>
      <c r="W1654" t="str">
        <f>IFERROR(_xlfn.XLOOKUP(tb_C101[[#This Row],[OS]],[1]!tb_C103[OS],[1]!tb_C103[DESCRICAO2]),"0")</f>
        <v>Eletrico</v>
      </c>
    </row>
    <row r="1655" spans="1:23" x14ac:dyDescent="0.25">
      <c r="A1655" s="7">
        <v>1613</v>
      </c>
      <c r="B1655" t="s">
        <v>184</v>
      </c>
      <c r="C1655">
        <v>118</v>
      </c>
      <c r="D1655" s="8" t="s">
        <v>1349</v>
      </c>
      <c r="E1655" t="s">
        <v>245</v>
      </c>
      <c r="H1655" t="s">
        <v>731</v>
      </c>
      <c r="I1655" s="9">
        <v>45323.733506944445</v>
      </c>
      <c r="J1655" s="9"/>
      <c r="K1655" s="9"/>
      <c r="L1655" s="9"/>
      <c r="N1655" t="s">
        <v>215</v>
      </c>
      <c r="O1655" t="s">
        <v>181</v>
      </c>
      <c r="P1655" t="s">
        <v>189</v>
      </c>
      <c r="R1655" t="s">
        <v>3239</v>
      </c>
      <c r="S1655" s="9"/>
      <c r="U1655" t="s">
        <v>183</v>
      </c>
      <c r="V1655" t="str">
        <f>IFERROR(_xlfn.XLOOKUP(tb_C101[[#This Row],[OS]],[1]!tb_C103[OS],[1]!tb_C103[DESCRICAO]),"0")</f>
        <v>CORRETIVA DA PREVENTIVA</v>
      </c>
      <c r="W1655" t="str">
        <f>IFERROR(_xlfn.XLOOKUP(tb_C101[[#This Row],[OS]],[1]!tb_C103[OS],[1]!tb_C103[DESCRICAO2]),"0")</f>
        <v>Eletrico</v>
      </c>
    </row>
    <row r="1656" spans="1:23" x14ac:dyDescent="0.25">
      <c r="A1656" s="7">
        <v>1614</v>
      </c>
      <c r="B1656" t="s">
        <v>184</v>
      </c>
      <c r="C1656">
        <v>118</v>
      </c>
      <c r="D1656" s="8" t="s">
        <v>1349</v>
      </c>
      <c r="E1656" t="s">
        <v>345</v>
      </c>
      <c r="H1656" t="s">
        <v>731</v>
      </c>
      <c r="I1656" s="9">
        <v>45323.736828703702</v>
      </c>
      <c r="J1656" s="9"/>
      <c r="K1656" s="9"/>
      <c r="L1656" s="9"/>
      <c r="N1656" t="s">
        <v>215</v>
      </c>
      <c r="O1656" t="s">
        <v>181</v>
      </c>
      <c r="P1656" t="s">
        <v>189</v>
      </c>
      <c r="R1656" t="s">
        <v>3240</v>
      </c>
      <c r="S1656" s="9"/>
      <c r="U1656" t="s">
        <v>183</v>
      </c>
      <c r="V1656" t="str">
        <f>IFERROR(_xlfn.XLOOKUP(tb_C101[[#This Row],[OS]],[1]!tb_C103[OS],[1]!tb_C103[DESCRICAO]),"0")</f>
        <v>CORRETIVA DA PREVENTIVA</v>
      </c>
      <c r="W1656" t="str">
        <f>IFERROR(_xlfn.XLOOKUP(tb_C101[[#This Row],[OS]],[1]!tb_C103[OS],[1]!tb_C103[DESCRICAO2]),"0")</f>
        <v>Eletrico</v>
      </c>
    </row>
    <row r="1657" spans="1:23" x14ac:dyDescent="0.25">
      <c r="A1657" s="7">
        <v>1615</v>
      </c>
      <c r="B1657" t="s">
        <v>874</v>
      </c>
      <c r="C1657">
        <v>9001</v>
      </c>
      <c r="D1657" s="8" t="s">
        <v>2065</v>
      </c>
      <c r="E1657" t="s">
        <v>184</v>
      </c>
      <c r="H1657" t="s">
        <v>731</v>
      </c>
      <c r="I1657" s="9">
        <v>45323.785856481481</v>
      </c>
      <c r="J1657" s="9"/>
      <c r="K1657" s="9"/>
      <c r="L1657" s="9">
        <v>45384.65315972222</v>
      </c>
      <c r="M1657" t="s">
        <v>3241</v>
      </c>
      <c r="N1657" t="s">
        <v>180</v>
      </c>
      <c r="O1657" t="s">
        <v>181</v>
      </c>
      <c r="P1657" t="s">
        <v>189</v>
      </c>
      <c r="R1657" t="s">
        <v>3242</v>
      </c>
      <c r="S1657" s="9">
        <v>45384.653171296297</v>
      </c>
      <c r="T1657">
        <v>43181706833</v>
      </c>
      <c r="U1657" t="s">
        <v>183</v>
      </c>
      <c r="V1657" t="str">
        <f>IFERROR(_xlfn.XLOOKUP(tb_C101[[#This Row],[OS]],[1]!tb_C103[OS],[1]!tb_C103[DESCRICAO]),"0")</f>
        <v>MELHORIA</v>
      </c>
      <c r="W1657" t="str">
        <f>IFERROR(_xlfn.XLOOKUP(tb_C101[[#This Row],[OS]],[1]!tb_C103[OS],[1]!tb_C103[DESCRICAO2]),"0")</f>
        <v>Eletrico</v>
      </c>
    </row>
    <row r="1658" spans="1:23" x14ac:dyDescent="0.25">
      <c r="A1658" s="7">
        <v>1616</v>
      </c>
      <c r="B1658" t="s">
        <v>874</v>
      </c>
      <c r="C1658">
        <v>9002</v>
      </c>
      <c r="D1658" s="8" t="s">
        <v>1098</v>
      </c>
      <c r="E1658" t="s">
        <v>1099</v>
      </c>
      <c r="H1658" t="s">
        <v>731</v>
      </c>
      <c r="I1658" s="9">
        <v>45323.786493055559</v>
      </c>
      <c r="J1658" s="9"/>
      <c r="K1658" s="9"/>
      <c r="L1658" s="9">
        <v>45384.653449074074</v>
      </c>
      <c r="M1658" t="s">
        <v>3243</v>
      </c>
      <c r="N1658" t="s">
        <v>180</v>
      </c>
      <c r="O1658" t="s">
        <v>181</v>
      </c>
      <c r="P1658" t="s">
        <v>189</v>
      </c>
      <c r="R1658" t="s">
        <v>3244</v>
      </c>
      <c r="S1658" s="9">
        <v>45384.65347222222</v>
      </c>
      <c r="T1658">
        <v>43181706833</v>
      </c>
      <c r="U1658" t="s">
        <v>183</v>
      </c>
      <c r="V1658" t="str">
        <f>IFERROR(_xlfn.XLOOKUP(tb_C101[[#This Row],[OS]],[1]!tb_C103[OS],[1]!tb_C103[DESCRICAO]),"0")</f>
        <v>MELHORIA</v>
      </c>
      <c r="W1658" t="str">
        <f>IFERROR(_xlfn.XLOOKUP(tb_C101[[#This Row],[OS]],[1]!tb_C103[OS],[1]!tb_C103[DESCRICAO2]),"0")</f>
        <v>Eletrico</v>
      </c>
    </row>
    <row r="1659" spans="1:23" x14ac:dyDescent="0.25">
      <c r="A1659" s="7">
        <v>1617</v>
      </c>
      <c r="B1659" t="s">
        <v>184</v>
      </c>
      <c r="C1659">
        <v>113</v>
      </c>
      <c r="D1659" s="8" t="s">
        <v>213</v>
      </c>
      <c r="E1659" t="s">
        <v>198</v>
      </c>
      <c r="H1659" t="s">
        <v>731</v>
      </c>
      <c r="I1659" s="9">
        <v>45324.408807870372</v>
      </c>
      <c r="J1659" s="9">
        <v>45317.888888888891</v>
      </c>
      <c r="K1659" s="9">
        <v>45322.708333333336</v>
      </c>
      <c r="L1659" s="9"/>
      <c r="M1659" t="s">
        <v>3245</v>
      </c>
      <c r="N1659" t="s">
        <v>215</v>
      </c>
      <c r="O1659" t="s">
        <v>204</v>
      </c>
      <c r="P1659" t="s">
        <v>189</v>
      </c>
      <c r="R1659" t="s">
        <v>3246</v>
      </c>
      <c r="S1659" s="9">
        <v>45324.415416666663</v>
      </c>
      <c r="T1659">
        <v>43181706833</v>
      </c>
      <c r="U1659" t="s">
        <v>183</v>
      </c>
      <c r="V1659" t="str">
        <f>IFERROR(_xlfn.XLOOKUP(tb_C101[[#This Row],[OS]],[1]!tb_C103[OS],[1]!tb_C103[DESCRICAO]),"0")</f>
        <v>CORRETIVA</v>
      </c>
      <c r="W1659" t="str">
        <f>IFERROR(_xlfn.XLOOKUP(tb_C101[[#This Row],[OS]],[1]!tb_C103[OS],[1]!tb_C103[DESCRICAO2]),"0")</f>
        <v>Eletrico</v>
      </c>
    </row>
    <row r="1660" spans="1:23" x14ac:dyDescent="0.25">
      <c r="A1660" s="7">
        <v>1618</v>
      </c>
      <c r="B1660" t="s">
        <v>175</v>
      </c>
      <c r="C1660">
        <v>207</v>
      </c>
      <c r="D1660" s="8" t="s">
        <v>760</v>
      </c>
      <c r="E1660" t="s">
        <v>3216</v>
      </c>
      <c r="H1660" t="s">
        <v>774</v>
      </c>
      <c r="I1660" s="9">
        <v>45324.436099537037</v>
      </c>
      <c r="J1660" s="9">
        <v>45324.43540509259</v>
      </c>
      <c r="K1660" s="9">
        <v>45324.479166666664</v>
      </c>
      <c r="L1660" s="9">
        <v>45330.687627314815</v>
      </c>
      <c r="M1660" t="s">
        <v>3247</v>
      </c>
      <c r="N1660" t="s">
        <v>180</v>
      </c>
      <c r="O1660" t="s">
        <v>204</v>
      </c>
      <c r="P1660" t="s">
        <v>189</v>
      </c>
      <c r="R1660" t="s">
        <v>3248</v>
      </c>
      <c r="S1660" s="9">
        <v>45330.687638888892</v>
      </c>
      <c r="T1660">
        <v>43181706833</v>
      </c>
      <c r="U1660" t="s">
        <v>183</v>
      </c>
      <c r="V1660" t="str">
        <f>IFERROR(_xlfn.XLOOKUP(tb_C101[[#This Row],[OS]],[1]!tb_C103[OS],[1]!tb_C103[DESCRICAO]),"0")</f>
        <v>CORRETIVA</v>
      </c>
      <c r="W1660" t="str">
        <f>IFERROR(_xlfn.XLOOKUP(tb_C101[[#This Row],[OS]],[1]!tb_C103[OS],[1]!tb_C103[DESCRICAO2]),"0")</f>
        <v>Mecanico</v>
      </c>
    </row>
    <row r="1661" spans="1:23" x14ac:dyDescent="0.25">
      <c r="A1661" s="7">
        <v>1619</v>
      </c>
      <c r="B1661" t="s">
        <v>24</v>
      </c>
      <c r="C1661">
        <v>507</v>
      </c>
      <c r="D1661" s="8" t="s">
        <v>757</v>
      </c>
      <c r="E1661" t="s">
        <v>3060</v>
      </c>
      <c r="H1661" t="s">
        <v>731</v>
      </c>
      <c r="I1661" s="9">
        <v>45324.491284722222</v>
      </c>
      <c r="J1661" s="9"/>
      <c r="K1661" s="9"/>
      <c r="L1661" s="9">
        <v>45670.637928240743</v>
      </c>
      <c r="N1661" t="s">
        <v>180</v>
      </c>
      <c r="O1661" t="s">
        <v>181</v>
      </c>
      <c r="P1661" t="s">
        <v>189</v>
      </c>
      <c r="R1661" t="s">
        <v>3249</v>
      </c>
      <c r="S1661" s="9">
        <v>45670.637939814813</v>
      </c>
      <c r="T1661">
        <v>883353</v>
      </c>
      <c r="U1661" t="s">
        <v>183</v>
      </c>
      <c r="V1661" t="str">
        <f>IFERROR(_xlfn.XLOOKUP(tb_C101[[#This Row],[OS]],[1]!tb_C103[OS],[1]!tb_C103[DESCRICAO]),"0")</f>
        <v>CORRETIVA DA PREVENTIVA</v>
      </c>
      <c r="W1661" t="str">
        <f>IFERROR(_xlfn.XLOOKUP(tb_C101[[#This Row],[OS]],[1]!tb_C103[OS],[1]!tb_C103[DESCRICAO2]),"0")</f>
        <v>Mecanico</v>
      </c>
    </row>
    <row r="1662" spans="1:23" x14ac:dyDescent="0.25">
      <c r="A1662" s="7">
        <v>1620</v>
      </c>
      <c r="B1662" t="s">
        <v>175</v>
      </c>
      <c r="C1662">
        <v>206</v>
      </c>
      <c r="D1662" s="8" t="s">
        <v>793</v>
      </c>
      <c r="E1662" t="s">
        <v>3250</v>
      </c>
      <c r="H1662" t="s">
        <v>723</v>
      </c>
      <c r="I1662" s="9">
        <v>45324.824525462966</v>
      </c>
      <c r="J1662" s="9">
        <v>45324.708333333336</v>
      </c>
      <c r="K1662" s="9">
        <v>45324.75</v>
      </c>
      <c r="L1662" s="9">
        <v>45335.491377314815</v>
      </c>
      <c r="M1662" t="s">
        <v>3251</v>
      </c>
      <c r="N1662" t="s">
        <v>180</v>
      </c>
      <c r="O1662" t="s">
        <v>204</v>
      </c>
      <c r="P1662" t="s">
        <v>189</v>
      </c>
      <c r="R1662" t="s">
        <v>3252</v>
      </c>
      <c r="S1662" s="9">
        <v>45335.491423611114</v>
      </c>
      <c r="T1662">
        <v>43181706833</v>
      </c>
      <c r="U1662" t="s">
        <v>183</v>
      </c>
      <c r="V1662" t="str">
        <f>IFERROR(_xlfn.XLOOKUP(tb_C101[[#This Row],[OS]],[1]!tb_C103[OS],[1]!tb_C103[DESCRICAO]),"0")</f>
        <v>CORRETIVA</v>
      </c>
      <c r="W1662" t="str">
        <f>IFERROR(_xlfn.XLOOKUP(tb_C101[[#This Row],[OS]],[1]!tb_C103[OS],[1]!tb_C103[DESCRICAO2]),"0")</f>
        <v>Mecanico</v>
      </c>
    </row>
    <row r="1663" spans="1:23" x14ac:dyDescent="0.25">
      <c r="A1663" s="7">
        <v>1621</v>
      </c>
      <c r="B1663" t="s">
        <v>175</v>
      </c>
      <c r="C1663">
        <v>206</v>
      </c>
      <c r="D1663" s="8" t="s">
        <v>793</v>
      </c>
      <c r="H1663" t="s">
        <v>723</v>
      </c>
      <c r="I1663" s="9">
        <v>45324.824525462966</v>
      </c>
      <c r="J1663" s="9"/>
      <c r="K1663" s="9"/>
      <c r="L1663" s="9"/>
      <c r="N1663" t="s">
        <v>215</v>
      </c>
      <c r="O1663" t="s">
        <v>181</v>
      </c>
      <c r="P1663" t="s">
        <v>182</v>
      </c>
      <c r="S1663" s="9"/>
      <c r="U1663" t="s">
        <v>183</v>
      </c>
      <c r="V1663">
        <f>IFERROR(_xlfn.XLOOKUP(tb_C101[[#This Row],[OS]],[1]!tb_C103[OS],[1]!tb_C103[DESCRICAO]),"0")</f>
        <v>0</v>
      </c>
      <c r="W1663">
        <f>IFERROR(_xlfn.XLOOKUP(tb_C101[[#This Row],[OS]],[1]!tb_C103[OS],[1]!tb_C103[DESCRICAO2]),"0")</f>
        <v>0</v>
      </c>
    </row>
    <row r="1664" spans="1:23" x14ac:dyDescent="0.25">
      <c r="A1664" s="7">
        <v>1622</v>
      </c>
      <c r="B1664" t="s">
        <v>184</v>
      </c>
      <c r="C1664">
        <v>108</v>
      </c>
      <c r="D1664" s="8" t="s">
        <v>317</v>
      </c>
      <c r="E1664" t="s">
        <v>337</v>
      </c>
      <c r="F1664" t="s">
        <v>337</v>
      </c>
      <c r="G1664" t="s">
        <v>3253</v>
      </c>
      <c r="H1664" t="s">
        <v>352</v>
      </c>
      <c r="I1664" s="9">
        <v>45325.184930555559</v>
      </c>
      <c r="J1664" s="9"/>
      <c r="K1664" s="9"/>
      <c r="L1664" s="9">
        <v>45414.412962962961</v>
      </c>
      <c r="M1664" t="s">
        <v>3254</v>
      </c>
      <c r="N1664" t="s">
        <v>180</v>
      </c>
      <c r="O1664" t="s">
        <v>181</v>
      </c>
      <c r="P1664" t="s">
        <v>331</v>
      </c>
      <c r="Q1664" t="s">
        <v>186</v>
      </c>
      <c r="R1664" t="s">
        <v>3255</v>
      </c>
      <c r="S1664" s="9">
        <v>45414.413055555553</v>
      </c>
      <c r="T1664">
        <v>43181706833</v>
      </c>
      <c r="U1664" t="s">
        <v>183</v>
      </c>
      <c r="V1664" t="str">
        <f>IFERROR(_xlfn.XLOOKUP(tb_C101[[#This Row],[OS]],[1]!tb_C103[OS],[1]!tb_C103[DESCRICAO]),"0")</f>
        <v>CORRETIVA</v>
      </c>
      <c r="W1664" t="str">
        <f>IFERROR(_xlfn.XLOOKUP(tb_C101[[#This Row],[OS]],[1]!tb_C103[OS],[1]!tb_C103[DESCRICAO2]),"0")</f>
        <v>Mecanico</v>
      </c>
    </row>
    <row r="1665" spans="1:23" x14ac:dyDescent="0.25">
      <c r="A1665" s="7">
        <v>1623</v>
      </c>
      <c r="B1665" t="s">
        <v>175</v>
      </c>
      <c r="C1665">
        <v>207</v>
      </c>
      <c r="D1665" s="8" t="s">
        <v>760</v>
      </c>
      <c r="E1665" t="s">
        <v>1657</v>
      </c>
      <c r="H1665" t="s">
        <v>774</v>
      </c>
      <c r="I1665" s="9">
        <v>45325.265763888892</v>
      </c>
      <c r="J1665" s="9">
        <v>45325.264722222222</v>
      </c>
      <c r="K1665" s="9">
        <v>45325.28125</v>
      </c>
      <c r="L1665" s="9">
        <v>45341.676249999997</v>
      </c>
      <c r="M1665" t="s">
        <v>3256</v>
      </c>
      <c r="N1665" t="s">
        <v>180</v>
      </c>
      <c r="O1665" t="s">
        <v>204</v>
      </c>
      <c r="P1665" t="s">
        <v>189</v>
      </c>
      <c r="R1665" t="s">
        <v>3257</v>
      </c>
      <c r="S1665" s="9">
        <v>45341.67627314815</v>
      </c>
      <c r="T1665">
        <v>43181706833</v>
      </c>
      <c r="U1665" t="s">
        <v>183</v>
      </c>
      <c r="V1665" t="str">
        <f>IFERROR(_xlfn.XLOOKUP(tb_C101[[#This Row],[OS]],[1]!tb_C103[OS],[1]!tb_C103[DESCRICAO]),"0")</f>
        <v>CORRETIVA</v>
      </c>
      <c r="W1665" t="str">
        <f>IFERROR(_xlfn.XLOOKUP(tb_C101[[#This Row],[OS]],[1]!tb_C103[OS],[1]!tb_C103[DESCRICAO2]),"0")</f>
        <v>Eletrico</v>
      </c>
    </row>
    <row r="1666" spans="1:23" x14ac:dyDescent="0.25">
      <c r="A1666" s="7">
        <v>1624</v>
      </c>
      <c r="B1666" t="s">
        <v>175</v>
      </c>
      <c r="C1666">
        <v>207</v>
      </c>
      <c r="D1666" s="8" t="s">
        <v>760</v>
      </c>
      <c r="E1666" t="s">
        <v>2442</v>
      </c>
      <c r="H1666" t="s">
        <v>723</v>
      </c>
      <c r="I1666" s="9">
        <v>45325.472118055557</v>
      </c>
      <c r="J1666" s="9"/>
      <c r="K1666" s="9"/>
      <c r="L1666" s="9"/>
      <c r="N1666" t="s">
        <v>215</v>
      </c>
      <c r="O1666" t="s">
        <v>181</v>
      </c>
      <c r="P1666" t="s">
        <v>189</v>
      </c>
      <c r="R1666" t="s">
        <v>3258</v>
      </c>
      <c r="S1666" s="9">
        <v>45330.575648148151</v>
      </c>
      <c r="T1666">
        <v>43181706833</v>
      </c>
      <c r="U1666" t="s">
        <v>183</v>
      </c>
      <c r="V1666" t="str">
        <f>IFERROR(_xlfn.XLOOKUP(tb_C101[[#This Row],[OS]],[1]!tb_C103[OS],[1]!tb_C103[DESCRICAO]),"0")</f>
        <v>CORRETIVA</v>
      </c>
      <c r="W1666" t="str">
        <f>IFERROR(_xlfn.XLOOKUP(tb_C101[[#This Row],[OS]],[1]!tb_C103[OS],[1]!tb_C103[DESCRICAO2]),"0")</f>
        <v>Mecanico</v>
      </c>
    </row>
    <row r="1667" spans="1:23" x14ac:dyDescent="0.25">
      <c r="A1667" s="7">
        <v>1625</v>
      </c>
      <c r="B1667" t="s">
        <v>184</v>
      </c>
      <c r="C1667">
        <v>115</v>
      </c>
      <c r="D1667" s="8" t="s">
        <v>197</v>
      </c>
      <c r="E1667" t="s">
        <v>580</v>
      </c>
      <c r="H1667" t="s">
        <v>827</v>
      </c>
      <c r="I1667" s="9">
        <v>45325.648275462961</v>
      </c>
      <c r="J1667" s="9"/>
      <c r="K1667" s="9"/>
      <c r="L1667" s="9">
        <v>45335.714513888888</v>
      </c>
      <c r="M1667" t="s">
        <v>3259</v>
      </c>
      <c r="N1667" t="s">
        <v>180</v>
      </c>
      <c r="O1667" t="s">
        <v>181</v>
      </c>
      <c r="P1667" t="s">
        <v>189</v>
      </c>
      <c r="R1667" t="s">
        <v>3260</v>
      </c>
      <c r="S1667" s="9">
        <v>45335.714537037034</v>
      </c>
      <c r="T1667">
        <v>43181706833</v>
      </c>
      <c r="U1667" t="s">
        <v>183</v>
      </c>
      <c r="V1667" t="str">
        <f>IFERROR(_xlfn.XLOOKUP(tb_C101[[#This Row],[OS]],[1]!tb_C103[OS],[1]!tb_C103[DESCRICAO]),"0")</f>
        <v>CORRETIVA</v>
      </c>
      <c r="W1667" t="str">
        <f>IFERROR(_xlfn.XLOOKUP(tb_C101[[#This Row],[OS]],[1]!tb_C103[OS],[1]!tb_C103[DESCRICAO2]),"0")</f>
        <v>Mecanico</v>
      </c>
    </row>
    <row r="1668" spans="1:23" x14ac:dyDescent="0.25">
      <c r="A1668" s="7">
        <v>1626</v>
      </c>
      <c r="B1668" t="s">
        <v>184</v>
      </c>
      <c r="C1668">
        <v>117</v>
      </c>
      <c r="D1668" s="8" t="s">
        <v>354</v>
      </c>
      <c r="E1668" t="s">
        <v>3119</v>
      </c>
      <c r="H1668" t="s">
        <v>827</v>
      </c>
      <c r="I1668" s="9">
        <v>45325.655266203707</v>
      </c>
      <c r="J1668" s="9"/>
      <c r="K1668" s="9"/>
      <c r="L1668" s="9">
        <v>45335.714259259257</v>
      </c>
      <c r="M1668" t="s">
        <v>3261</v>
      </c>
      <c r="N1668" t="s">
        <v>180</v>
      </c>
      <c r="O1668" t="s">
        <v>181</v>
      </c>
      <c r="P1668" t="s">
        <v>189</v>
      </c>
      <c r="R1668" t="s">
        <v>3262</v>
      </c>
      <c r="S1668" s="9">
        <v>45335.714282407411</v>
      </c>
      <c r="T1668">
        <v>43181706833</v>
      </c>
      <c r="U1668" t="s">
        <v>183</v>
      </c>
      <c r="V1668" t="str">
        <f>IFERROR(_xlfn.XLOOKUP(tb_C101[[#This Row],[OS]],[1]!tb_C103[OS],[1]!tb_C103[DESCRICAO]),"0")</f>
        <v>CORRETIVA</v>
      </c>
      <c r="W1668" t="str">
        <f>IFERROR(_xlfn.XLOOKUP(tb_C101[[#This Row],[OS]],[1]!tb_C103[OS],[1]!tb_C103[DESCRICAO2]),"0")</f>
        <v>Mecanico</v>
      </c>
    </row>
    <row r="1669" spans="1:23" x14ac:dyDescent="0.25">
      <c r="A1669" s="7">
        <v>1627</v>
      </c>
      <c r="B1669" t="s">
        <v>184</v>
      </c>
      <c r="C1669">
        <v>116</v>
      </c>
      <c r="D1669" s="8" t="s">
        <v>290</v>
      </c>
      <c r="E1669" t="s">
        <v>3263</v>
      </c>
      <c r="H1669" t="s">
        <v>352</v>
      </c>
      <c r="I1669" s="9">
        <v>45327.124884259261</v>
      </c>
      <c r="J1669" s="9"/>
      <c r="K1669" s="9"/>
      <c r="L1669" s="9">
        <v>45330.687858796293</v>
      </c>
      <c r="M1669" t="s">
        <v>3264</v>
      </c>
      <c r="N1669" t="s">
        <v>180</v>
      </c>
      <c r="O1669" t="s">
        <v>181</v>
      </c>
      <c r="P1669" t="s">
        <v>331</v>
      </c>
      <c r="R1669" t="s">
        <v>3265</v>
      </c>
      <c r="S1669" s="9">
        <v>45330.687881944446</v>
      </c>
      <c r="T1669">
        <v>43181706833</v>
      </c>
      <c r="U1669" t="s">
        <v>183</v>
      </c>
      <c r="V1669" t="str">
        <f>IFERROR(_xlfn.XLOOKUP(tb_C101[[#This Row],[OS]],[1]!tb_C103[OS],[1]!tb_C103[DESCRICAO]),"0")</f>
        <v>CORRETIVA</v>
      </c>
      <c r="W1669" t="str">
        <f>IFERROR(_xlfn.XLOOKUP(tb_C101[[#This Row],[OS]],[1]!tb_C103[OS],[1]!tb_C103[DESCRICAO2]),"0")</f>
        <v>Eletrico</v>
      </c>
    </row>
    <row r="1670" spans="1:23" x14ac:dyDescent="0.25">
      <c r="A1670" s="7">
        <v>1628</v>
      </c>
      <c r="B1670" t="s">
        <v>175</v>
      </c>
      <c r="C1670">
        <v>206</v>
      </c>
      <c r="D1670" s="8" t="s">
        <v>793</v>
      </c>
      <c r="E1670" t="s">
        <v>3266</v>
      </c>
      <c r="H1670" t="s">
        <v>774</v>
      </c>
      <c r="I1670" s="9">
        <v>45327.303020833337</v>
      </c>
      <c r="J1670" s="9">
        <v>45327.302199074074</v>
      </c>
      <c r="K1670" s="9">
        <v>45327.333333333336</v>
      </c>
      <c r="L1670" s="9">
        <v>45341.675555555557</v>
      </c>
      <c r="M1670" t="s">
        <v>3267</v>
      </c>
      <c r="N1670" t="s">
        <v>180</v>
      </c>
      <c r="O1670" t="s">
        <v>204</v>
      </c>
      <c r="P1670" t="s">
        <v>189</v>
      </c>
      <c r="R1670" t="s">
        <v>3268</v>
      </c>
      <c r="S1670" s="9">
        <v>45341.675578703704</v>
      </c>
      <c r="T1670">
        <v>43181706833</v>
      </c>
      <c r="U1670" t="s">
        <v>183</v>
      </c>
      <c r="V1670" t="str">
        <f>IFERROR(_xlfn.XLOOKUP(tb_C101[[#This Row],[OS]],[1]!tb_C103[OS],[1]!tb_C103[DESCRICAO]),"0")</f>
        <v>CORRETIVA</v>
      </c>
      <c r="W1670" t="str">
        <f>IFERROR(_xlfn.XLOOKUP(tb_C101[[#This Row],[OS]],[1]!tb_C103[OS],[1]!tb_C103[DESCRICAO2]),"0")</f>
        <v>Eletrico</v>
      </c>
    </row>
    <row r="1671" spans="1:23" x14ac:dyDescent="0.25">
      <c r="A1671" s="7">
        <v>1629</v>
      </c>
      <c r="B1671" t="s">
        <v>175</v>
      </c>
      <c r="C1671">
        <v>207</v>
      </c>
      <c r="D1671" s="8" t="s">
        <v>760</v>
      </c>
      <c r="E1671" t="s">
        <v>3216</v>
      </c>
      <c r="H1671" t="s">
        <v>774</v>
      </c>
      <c r="I1671" s="9">
        <v>45327.304525462961</v>
      </c>
      <c r="J1671" s="9"/>
      <c r="K1671" s="9"/>
      <c r="L1671" s="9">
        <v>45330.68822916667</v>
      </c>
      <c r="M1671" t="s">
        <v>3269</v>
      </c>
      <c r="N1671" t="s">
        <v>180</v>
      </c>
      <c r="O1671" t="s">
        <v>181</v>
      </c>
      <c r="P1671" t="s">
        <v>189</v>
      </c>
      <c r="R1671" t="s">
        <v>3270</v>
      </c>
      <c r="S1671" s="9">
        <v>45330.688252314816</v>
      </c>
      <c r="T1671">
        <v>43181706833</v>
      </c>
      <c r="U1671" t="s">
        <v>183</v>
      </c>
      <c r="V1671" t="str">
        <f>IFERROR(_xlfn.XLOOKUP(tb_C101[[#This Row],[OS]],[1]!tb_C103[OS],[1]!tb_C103[DESCRICAO]),"0")</f>
        <v>CORRETIVA</v>
      </c>
      <c r="W1671" t="str">
        <f>IFERROR(_xlfn.XLOOKUP(tb_C101[[#This Row],[OS]],[1]!tb_C103[OS],[1]!tb_C103[DESCRICAO2]),"0")</f>
        <v>Mecanico</v>
      </c>
    </row>
    <row r="1672" spans="1:23" x14ac:dyDescent="0.25">
      <c r="A1672" s="7">
        <v>1630</v>
      </c>
      <c r="B1672" t="s">
        <v>175</v>
      </c>
      <c r="C1672">
        <v>207</v>
      </c>
      <c r="D1672" s="8" t="s">
        <v>760</v>
      </c>
      <c r="E1672" t="s">
        <v>3216</v>
      </c>
      <c r="H1672" t="s">
        <v>774</v>
      </c>
      <c r="I1672" s="9">
        <v>45327.357997685183</v>
      </c>
      <c r="J1672" s="9">
        <v>45327.357210648152</v>
      </c>
      <c r="K1672" s="9">
        <v>45327.4375</v>
      </c>
      <c r="L1672" s="9">
        <v>45330.688923611109</v>
      </c>
      <c r="M1672" t="s">
        <v>3271</v>
      </c>
      <c r="N1672" t="s">
        <v>180</v>
      </c>
      <c r="O1672" t="s">
        <v>204</v>
      </c>
      <c r="P1672" t="s">
        <v>189</v>
      </c>
      <c r="R1672" t="s">
        <v>3272</v>
      </c>
      <c r="S1672" s="9">
        <v>45330.688946759263</v>
      </c>
      <c r="T1672">
        <v>43181706833</v>
      </c>
      <c r="U1672" t="s">
        <v>183</v>
      </c>
      <c r="V1672" t="str">
        <f>IFERROR(_xlfn.XLOOKUP(tb_C101[[#This Row],[OS]],[1]!tb_C103[OS],[1]!tb_C103[DESCRICAO]),"0")</f>
        <v>CORRETIVA</v>
      </c>
      <c r="W1672" t="str">
        <f>IFERROR(_xlfn.XLOOKUP(tb_C101[[#This Row],[OS]],[1]!tb_C103[OS],[1]!tb_C103[DESCRICAO2]),"0")</f>
        <v>Mecanico</v>
      </c>
    </row>
    <row r="1673" spans="1:23" x14ac:dyDescent="0.25">
      <c r="A1673" s="7">
        <v>1631</v>
      </c>
      <c r="B1673" t="s">
        <v>175</v>
      </c>
      <c r="C1673">
        <v>1011</v>
      </c>
      <c r="D1673" s="8" t="s">
        <v>3273</v>
      </c>
      <c r="E1673" t="s">
        <v>3274</v>
      </c>
      <c r="H1673" t="s">
        <v>774</v>
      </c>
      <c r="I1673" s="9">
        <v>45327.467511574076</v>
      </c>
      <c r="J1673" s="9">
        <v>45327.466840277775</v>
      </c>
      <c r="K1673" s="9">
        <v>45327.493055555555</v>
      </c>
      <c r="L1673" s="9">
        <v>45408.595682870371</v>
      </c>
      <c r="M1673" t="s">
        <v>3275</v>
      </c>
      <c r="N1673" t="s">
        <v>180</v>
      </c>
      <c r="O1673" t="s">
        <v>204</v>
      </c>
      <c r="P1673" t="s">
        <v>189</v>
      </c>
      <c r="R1673" t="s">
        <v>3276</v>
      </c>
      <c r="S1673" s="9">
        <v>45408.595706018517</v>
      </c>
      <c r="T1673">
        <v>43181706833</v>
      </c>
      <c r="U1673" t="s">
        <v>183</v>
      </c>
      <c r="V1673" t="str">
        <f>IFERROR(_xlfn.XLOOKUP(tb_C101[[#This Row],[OS]],[1]!tb_C103[OS],[1]!tb_C103[DESCRICAO]),"0")</f>
        <v>CORRETIVA</v>
      </c>
      <c r="W1673" t="str">
        <f>IFERROR(_xlfn.XLOOKUP(tb_C101[[#This Row],[OS]],[1]!tb_C103[OS],[1]!tb_C103[DESCRICAO2]),"0")</f>
        <v>Eletrico</v>
      </c>
    </row>
    <row r="1674" spans="1:23" x14ac:dyDescent="0.25">
      <c r="A1674" s="7">
        <v>1632</v>
      </c>
      <c r="B1674" t="s">
        <v>184</v>
      </c>
      <c r="C1674">
        <v>113</v>
      </c>
      <c r="D1674" s="8" t="s">
        <v>213</v>
      </c>
      <c r="E1674" t="s">
        <v>240</v>
      </c>
      <c r="H1674" t="s">
        <v>731</v>
      </c>
      <c r="I1674" s="9">
        <v>45327.667870370373</v>
      </c>
      <c r="J1674" s="9"/>
      <c r="K1674" s="9"/>
      <c r="L1674" s="9">
        <v>45670.638067129628</v>
      </c>
      <c r="N1674" t="s">
        <v>180</v>
      </c>
      <c r="O1674" t="s">
        <v>181</v>
      </c>
      <c r="P1674" t="s">
        <v>189</v>
      </c>
      <c r="R1674" t="s">
        <v>3277</v>
      </c>
      <c r="S1674" s="9">
        <v>45670.638090277775</v>
      </c>
      <c r="T1674">
        <v>883353</v>
      </c>
      <c r="U1674" t="s">
        <v>183</v>
      </c>
      <c r="V1674" t="str">
        <f>IFERROR(_xlfn.XLOOKUP(tb_C101[[#This Row],[OS]],[1]!tb_C103[OS],[1]!tb_C103[DESCRICAO]),"0")</f>
        <v>CORRETIVA DA PREVENTIVA</v>
      </c>
      <c r="W1674" t="str">
        <f>IFERROR(_xlfn.XLOOKUP(tb_C101[[#This Row],[OS]],[1]!tb_C103[OS],[1]!tb_C103[DESCRICAO2]),"0")</f>
        <v>Eletrico</v>
      </c>
    </row>
    <row r="1675" spans="1:23" x14ac:dyDescent="0.25">
      <c r="A1675" s="7">
        <v>1633</v>
      </c>
      <c r="B1675" t="s">
        <v>874</v>
      </c>
      <c r="C1675">
        <v>9001</v>
      </c>
      <c r="D1675" s="8" t="s">
        <v>2065</v>
      </c>
      <c r="E1675" t="s">
        <v>184</v>
      </c>
      <c r="H1675" t="s">
        <v>329</v>
      </c>
      <c r="I1675" s="9">
        <v>45327.68849537037</v>
      </c>
      <c r="J1675" s="9"/>
      <c r="K1675" s="9"/>
      <c r="L1675" s="9">
        <v>45441.58394675926</v>
      </c>
      <c r="M1675" t="s">
        <v>1530</v>
      </c>
      <c r="N1675" t="s">
        <v>180</v>
      </c>
      <c r="O1675" t="s">
        <v>181</v>
      </c>
      <c r="P1675" t="s">
        <v>182</v>
      </c>
      <c r="R1675" t="s">
        <v>3278</v>
      </c>
      <c r="S1675" s="9">
        <v>45441.583969907406</v>
      </c>
      <c r="T1675">
        <v>43181706833</v>
      </c>
      <c r="U1675" t="s">
        <v>183</v>
      </c>
      <c r="V1675" t="str">
        <f>IFERROR(_xlfn.XLOOKUP(tb_C101[[#This Row],[OS]],[1]!tb_C103[OS],[1]!tb_C103[DESCRICAO]),"0")</f>
        <v>CORRETIVA</v>
      </c>
      <c r="W1675" t="str">
        <f>IFERROR(_xlfn.XLOOKUP(tb_C101[[#This Row],[OS]],[1]!tb_C103[OS],[1]!tb_C103[DESCRICAO2]),"0")</f>
        <v>Terceiro</v>
      </c>
    </row>
    <row r="1676" spans="1:23" x14ac:dyDescent="0.25">
      <c r="A1676" s="7">
        <v>1634</v>
      </c>
      <c r="B1676" t="s">
        <v>874</v>
      </c>
      <c r="C1676">
        <v>9001</v>
      </c>
      <c r="D1676" s="8" t="s">
        <v>2065</v>
      </c>
      <c r="E1676" t="s">
        <v>184</v>
      </c>
      <c r="H1676" t="s">
        <v>329</v>
      </c>
      <c r="I1676" s="9">
        <v>45327.690648148149</v>
      </c>
      <c r="J1676" s="9"/>
      <c r="K1676" s="9"/>
      <c r="L1676" s="9"/>
      <c r="N1676" t="s">
        <v>215</v>
      </c>
      <c r="O1676" t="s">
        <v>181</v>
      </c>
      <c r="P1676" t="s">
        <v>182</v>
      </c>
      <c r="R1676" t="s">
        <v>3279</v>
      </c>
      <c r="S1676" s="9">
        <v>45502.397083333337</v>
      </c>
      <c r="T1676">
        <v>43181706833</v>
      </c>
      <c r="U1676" t="s">
        <v>183</v>
      </c>
      <c r="V1676" t="str">
        <f>IFERROR(_xlfn.XLOOKUP(tb_C101[[#This Row],[OS]],[1]!tb_C103[OS],[1]!tb_C103[DESCRICAO]),"0")</f>
        <v>CORRETIVA DA PREVENTIVA</v>
      </c>
      <c r="W1676" t="str">
        <f>IFERROR(_xlfn.XLOOKUP(tb_C101[[#This Row],[OS]],[1]!tb_C103[OS],[1]!tb_C103[DESCRICAO2]),"0")</f>
        <v>Mecanico</v>
      </c>
    </row>
    <row r="1677" spans="1:23" x14ac:dyDescent="0.25">
      <c r="A1677" s="7">
        <v>1635</v>
      </c>
      <c r="B1677" t="s">
        <v>184</v>
      </c>
      <c r="C1677">
        <v>118</v>
      </c>
      <c r="D1677" s="8" t="s">
        <v>1349</v>
      </c>
      <c r="H1677" t="s">
        <v>329</v>
      </c>
      <c r="I1677" s="9">
        <v>45327.693703703706</v>
      </c>
      <c r="J1677" s="9"/>
      <c r="K1677" s="9"/>
      <c r="L1677" s="9"/>
      <c r="N1677" t="s">
        <v>215</v>
      </c>
      <c r="O1677" t="s">
        <v>181</v>
      </c>
      <c r="P1677" t="s">
        <v>182</v>
      </c>
      <c r="R1677" t="s">
        <v>3280</v>
      </c>
      <c r="S1677" s="9"/>
      <c r="U1677" t="s">
        <v>183</v>
      </c>
      <c r="V1677" t="str">
        <f>IFERROR(_xlfn.XLOOKUP(tb_C101[[#This Row],[OS]],[1]!tb_C103[OS],[1]!tb_C103[DESCRICAO]),"0")</f>
        <v>CORRETIVA</v>
      </c>
      <c r="W1677" t="str">
        <f>IFERROR(_xlfn.XLOOKUP(tb_C101[[#This Row],[OS]],[1]!tb_C103[OS],[1]!tb_C103[DESCRICAO2]),"0")</f>
        <v>Mecanico</v>
      </c>
    </row>
    <row r="1678" spans="1:23" x14ac:dyDescent="0.25">
      <c r="A1678" s="7">
        <v>1636</v>
      </c>
      <c r="B1678" t="s">
        <v>24</v>
      </c>
      <c r="C1678">
        <v>506</v>
      </c>
      <c r="D1678" s="8" t="s">
        <v>819</v>
      </c>
      <c r="E1678" t="s">
        <v>345</v>
      </c>
      <c r="H1678" t="s">
        <v>750</v>
      </c>
      <c r="I1678" s="9">
        <v>45328.344699074078</v>
      </c>
      <c r="J1678" s="9">
        <v>45328.342847222222</v>
      </c>
      <c r="K1678" s="9">
        <v>45328.375</v>
      </c>
      <c r="L1678" s="9">
        <v>45338.756909722222</v>
      </c>
      <c r="M1678" t="s">
        <v>3281</v>
      </c>
      <c r="N1678" t="s">
        <v>180</v>
      </c>
      <c r="O1678" t="s">
        <v>204</v>
      </c>
      <c r="P1678" t="s">
        <v>189</v>
      </c>
      <c r="R1678" t="s">
        <v>3282</v>
      </c>
      <c r="S1678" s="9">
        <v>45338.756921296299</v>
      </c>
      <c r="T1678">
        <v>43181706833</v>
      </c>
      <c r="U1678" t="s">
        <v>183</v>
      </c>
      <c r="V1678" t="str">
        <f>IFERROR(_xlfn.XLOOKUP(tb_C101[[#This Row],[OS]],[1]!tb_C103[OS],[1]!tb_C103[DESCRICAO]),"0")</f>
        <v>CORRETIVA</v>
      </c>
      <c r="W1678" t="str">
        <f>IFERROR(_xlfn.XLOOKUP(tb_C101[[#This Row],[OS]],[1]!tb_C103[OS],[1]!tb_C103[DESCRICAO2]),"0")</f>
        <v>Eletrico</v>
      </c>
    </row>
    <row r="1679" spans="1:23" x14ac:dyDescent="0.25">
      <c r="A1679" s="7">
        <v>1637</v>
      </c>
      <c r="B1679" t="s">
        <v>220</v>
      </c>
      <c r="C1679">
        <v>302</v>
      </c>
      <c r="D1679" s="8" t="s">
        <v>787</v>
      </c>
      <c r="E1679" t="s">
        <v>3283</v>
      </c>
      <c r="H1679" t="s">
        <v>750</v>
      </c>
      <c r="I1679" s="9">
        <v>45328.348969907405</v>
      </c>
      <c r="J1679" s="9">
        <v>45328.347546296296</v>
      </c>
      <c r="K1679" s="9"/>
      <c r="L1679" s="9"/>
      <c r="N1679" t="s">
        <v>215</v>
      </c>
      <c r="O1679" t="s">
        <v>204</v>
      </c>
      <c r="P1679" t="s">
        <v>189</v>
      </c>
      <c r="R1679" t="s">
        <v>3284</v>
      </c>
      <c r="S1679" s="9">
        <v>45330.573854166665</v>
      </c>
      <c r="T1679">
        <v>43181706833</v>
      </c>
      <c r="U1679" t="s">
        <v>183</v>
      </c>
      <c r="V1679" t="str">
        <f>IFERROR(_xlfn.XLOOKUP(tb_C101[[#This Row],[OS]],[1]!tb_C103[OS],[1]!tb_C103[DESCRICAO]),"0")</f>
        <v>CORRETIVA</v>
      </c>
      <c r="W1679" s="10" t="str">
        <f>IFERROR(_xlfn.XLOOKUP(tb_C101[[#This Row],[OS]],[1]!tb_C103[OS],[1]!tb_C103[DESCRICAO2]),"0")</f>
        <v>Eletrico</v>
      </c>
    </row>
    <row r="1680" spans="1:23" x14ac:dyDescent="0.25">
      <c r="A1680" s="7">
        <v>1638</v>
      </c>
      <c r="B1680" t="s">
        <v>79</v>
      </c>
      <c r="C1680">
        <v>416</v>
      </c>
      <c r="D1680" s="8" t="s">
        <v>870</v>
      </c>
      <c r="E1680" t="s">
        <v>202</v>
      </c>
      <c r="H1680" t="s">
        <v>744</v>
      </c>
      <c r="I1680" s="9">
        <v>45328.647141203706</v>
      </c>
      <c r="J1680" s="9">
        <v>45328.645520833335</v>
      </c>
      <c r="K1680" s="9">
        <v>45328.645833333336</v>
      </c>
      <c r="L1680" s="9">
        <v>45335.713703703703</v>
      </c>
      <c r="M1680" t="s">
        <v>3285</v>
      </c>
      <c r="N1680" t="s">
        <v>180</v>
      </c>
      <c r="O1680" t="s">
        <v>204</v>
      </c>
      <c r="P1680" t="s">
        <v>182</v>
      </c>
      <c r="R1680" t="s">
        <v>3286</v>
      </c>
      <c r="S1680" s="9">
        <v>45335.714085648149</v>
      </c>
      <c r="T1680">
        <v>43181706833</v>
      </c>
      <c r="U1680" t="s">
        <v>183</v>
      </c>
      <c r="V1680" t="str">
        <f>IFERROR(_xlfn.XLOOKUP(tb_C101[[#This Row],[OS]],[1]!tb_C103[OS],[1]!tb_C103[DESCRICAO]),"0")</f>
        <v>CORRETIVA</v>
      </c>
      <c r="W1680" t="str">
        <f>IFERROR(_xlfn.XLOOKUP(tb_C101[[#This Row],[OS]],[1]!tb_C103[OS],[1]!tb_C103[DESCRICAO2]),"0")</f>
        <v>Mecanico</v>
      </c>
    </row>
    <row r="1681" spans="1:23" x14ac:dyDescent="0.25">
      <c r="A1681" s="7">
        <v>1639</v>
      </c>
      <c r="B1681" t="s">
        <v>184</v>
      </c>
      <c r="C1681">
        <v>115</v>
      </c>
      <c r="D1681" s="8" t="s">
        <v>197</v>
      </c>
      <c r="E1681" t="s">
        <v>300</v>
      </c>
      <c r="H1681" t="s">
        <v>585</v>
      </c>
      <c r="I1681" s="9">
        <v>45329.299247685187</v>
      </c>
      <c r="J1681" s="9"/>
      <c r="K1681" s="9"/>
      <c r="L1681" s="9">
        <v>45335.493287037039</v>
      </c>
      <c r="M1681" t="s">
        <v>3287</v>
      </c>
      <c r="N1681" t="s">
        <v>180</v>
      </c>
      <c r="O1681" t="s">
        <v>181</v>
      </c>
      <c r="P1681" t="s">
        <v>189</v>
      </c>
      <c r="R1681" t="s">
        <v>3288</v>
      </c>
      <c r="S1681" s="9">
        <v>45335.493321759262</v>
      </c>
      <c r="T1681">
        <v>43181706833</v>
      </c>
      <c r="U1681" t="s">
        <v>183</v>
      </c>
      <c r="V1681" t="str">
        <f>IFERROR(_xlfn.XLOOKUP(tb_C101[[#This Row],[OS]],[1]!tb_C103[OS],[1]!tb_C103[DESCRICAO]),"0")</f>
        <v>CORRETIVA</v>
      </c>
      <c r="W1681" t="str">
        <f>IFERROR(_xlfn.XLOOKUP(tb_C101[[#This Row],[OS]],[1]!tb_C103[OS],[1]!tb_C103[DESCRICAO2]),"0")</f>
        <v>Mecanico</v>
      </c>
    </row>
    <row r="1682" spans="1:23" x14ac:dyDescent="0.25">
      <c r="A1682" s="7">
        <v>1640</v>
      </c>
      <c r="B1682" t="s">
        <v>184</v>
      </c>
      <c r="C1682">
        <v>116</v>
      </c>
      <c r="D1682" s="8" t="s">
        <v>290</v>
      </c>
      <c r="E1682" t="s">
        <v>291</v>
      </c>
      <c r="H1682" t="s">
        <v>329</v>
      </c>
      <c r="I1682" s="9">
        <v>45329.524189814816</v>
      </c>
      <c r="J1682" s="9">
        <v>45329.524039351854</v>
      </c>
      <c r="K1682" s="9">
        <v>45329.559027777781</v>
      </c>
      <c r="L1682" s="9">
        <v>45408.596412037034</v>
      </c>
      <c r="M1682" t="s">
        <v>3289</v>
      </c>
      <c r="N1682" t="s">
        <v>180</v>
      </c>
      <c r="O1682" t="s">
        <v>195</v>
      </c>
      <c r="P1682" t="s">
        <v>189</v>
      </c>
      <c r="R1682" t="s">
        <v>3290</v>
      </c>
      <c r="S1682" s="9">
        <v>45408.596446759257</v>
      </c>
      <c r="T1682">
        <v>43181706833</v>
      </c>
      <c r="U1682" t="s">
        <v>183</v>
      </c>
      <c r="V1682" t="str">
        <f>IFERROR(_xlfn.XLOOKUP(tb_C101[[#This Row],[OS]],[1]!tb_C103[OS],[1]!tb_C103[DESCRICAO]),"0")</f>
        <v>CORRETIVA</v>
      </c>
      <c r="W1682" t="str">
        <f>IFERROR(_xlfn.XLOOKUP(tb_C101[[#This Row],[OS]],[1]!tb_C103[OS],[1]!tb_C103[DESCRICAO2]),"0")</f>
        <v>Eletrico</v>
      </c>
    </row>
    <row r="1683" spans="1:23" x14ac:dyDescent="0.25">
      <c r="A1683" s="7">
        <v>1641</v>
      </c>
      <c r="B1683" t="s">
        <v>1267</v>
      </c>
      <c r="D1683" s="8"/>
      <c r="H1683" t="s">
        <v>3291</v>
      </c>
      <c r="I1683" s="9">
        <v>45329.585856481484</v>
      </c>
      <c r="J1683" s="9"/>
      <c r="K1683" s="9"/>
      <c r="L1683" s="9">
        <v>45385.730358796296</v>
      </c>
      <c r="M1683" t="s">
        <v>3292</v>
      </c>
      <c r="N1683" t="s">
        <v>180</v>
      </c>
      <c r="O1683" t="s">
        <v>181</v>
      </c>
      <c r="P1683" t="s">
        <v>189</v>
      </c>
      <c r="R1683" t="s">
        <v>3293</v>
      </c>
      <c r="S1683" s="9">
        <v>45385.730381944442</v>
      </c>
      <c r="T1683">
        <v>43181706833</v>
      </c>
      <c r="U1683" t="s">
        <v>183</v>
      </c>
      <c r="V1683" t="str">
        <f>IFERROR(_xlfn.XLOOKUP(tb_C101[[#This Row],[OS]],[1]!tb_C103[OS],[1]!tb_C103[DESCRICAO]),"0")</f>
        <v>MELHORIA</v>
      </c>
      <c r="W1683" t="str">
        <f>IFERROR(_xlfn.XLOOKUP(tb_C101[[#This Row],[OS]],[1]!tb_C103[OS],[1]!tb_C103[DESCRICAO2]),"0")</f>
        <v>Mecanico</v>
      </c>
    </row>
    <row r="1684" spans="1:23" x14ac:dyDescent="0.25">
      <c r="A1684" s="7">
        <v>1642</v>
      </c>
      <c r="B1684" t="s">
        <v>249</v>
      </c>
      <c r="D1684" s="8"/>
      <c r="H1684" t="s">
        <v>3291</v>
      </c>
      <c r="I1684" s="9">
        <v>45329.591874999998</v>
      </c>
      <c r="J1684" s="9"/>
      <c r="K1684" s="9"/>
      <c r="L1684" s="9">
        <v>45670.638206018521</v>
      </c>
      <c r="N1684" t="s">
        <v>180</v>
      </c>
      <c r="O1684" t="s">
        <v>181</v>
      </c>
      <c r="P1684" t="s">
        <v>189</v>
      </c>
      <c r="R1684" t="s">
        <v>3294</v>
      </c>
      <c r="S1684" s="9">
        <v>45670.63821759259</v>
      </c>
      <c r="T1684">
        <v>883353</v>
      </c>
      <c r="U1684" t="s">
        <v>183</v>
      </c>
      <c r="V1684" t="str">
        <f>IFERROR(_xlfn.XLOOKUP(tb_C101[[#This Row],[OS]],[1]!tb_C103[OS],[1]!tb_C103[DESCRICAO]),"0")</f>
        <v>MELHORIA</v>
      </c>
      <c r="W1684" t="str">
        <f>IFERROR(_xlfn.XLOOKUP(tb_C101[[#This Row],[OS]],[1]!tb_C103[OS],[1]!tb_C103[DESCRICAO2]),"0")</f>
        <v>Eletrico</v>
      </c>
    </row>
    <row r="1685" spans="1:23" x14ac:dyDescent="0.25">
      <c r="A1685" s="7">
        <v>1643</v>
      </c>
      <c r="B1685" t="s">
        <v>1267</v>
      </c>
      <c r="D1685" s="8"/>
      <c r="H1685" t="s">
        <v>3291</v>
      </c>
      <c r="I1685" s="9">
        <v>45329.605729166666</v>
      </c>
      <c r="J1685" s="9"/>
      <c r="K1685" s="9"/>
      <c r="L1685" s="9">
        <v>45670.638321759259</v>
      </c>
      <c r="N1685" t="s">
        <v>180</v>
      </c>
      <c r="O1685" t="s">
        <v>181</v>
      </c>
      <c r="P1685" t="s">
        <v>189</v>
      </c>
      <c r="R1685" t="s">
        <v>3295</v>
      </c>
      <c r="S1685" s="9">
        <v>45670.638344907406</v>
      </c>
      <c r="T1685">
        <v>883353</v>
      </c>
      <c r="U1685" t="s">
        <v>183</v>
      </c>
      <c r="V1685" t="str">
        <f>IFERROR(_xlfn.XLOOKUP(tb_C101[[#This Row],[OS]],[1]!tb_C103[OS],[1]!tb_C103[DESCRICAO]),"0")</f>
        <v>LIMPEZA E ORGANIZACAO</v>
      </c>
      <c r="W1685" t="str">
        <f>IFERROR(_xlfn.XLOOKUP(tb_C101[[#This Row],[OS]],[1]!tb_C103[OS],[1]!tb_C103[DESCRICAO2]),"0")</f>
        <v>Terceiro</v>
      </c>
    </row>
    <row r="1686" spans="1:23" x14ac:dyDescent="0.25">
      <c r="A1686" s="7">
        <v>1644</v>
      </c>
      <c r="B1686" t="s">
        <v>175</v>
      </c>
      <c r="C1686">
        <v>207</v>
      </c>
      <c r="D1686" s="8" t="s">
        <v>760</v>
      </c>
      <c r="E1686" t="s">
        <v>1657</v>
      </c>
      <c r="F1686" t="s">
        <v>1657</v>
      </c>
      <c r="G1686" t="s">
        <v>1658</v>
      </c>
      <c r="H1686" t="s">
        <v>731</v>
      </c>
      <c r="I1686" s="9">
        <v>45329.713645833333</v>
      </c>
      <c r="J1686" s="9"/>
      <c r="K1686" s="9"/>
      <c r="L1686" s="9">
        <v>45398.664050925923</v>
      </c>
      <c r="M1686" t="s">
        <v>3296</v>
      </c>
      <c r="N1686" t="s">
        <v>180</v>
      </c>
      <c r="O1686" t="s">
        <v>181</v>
      </c>
      <c r="P1686" t="s">
        <v>189</v>
      </c>
      <c r="Q1686" t="s">
        <v>55</v>
      </c>
      <c r="R1686" t="s">
        <v>3297</v>
      </c>
      <c r="S1686" s="9">
        <v>45398.6640625</v>
      </c>
      <c r="T1686">
        <v>43181706833</v>
      </c>
      <c r="U1686" t="s">
        <v>183</v>
      </c>
      <c r="V1686" t="str">
        <f>IFERROR(_xlfn.XLOOKUP(tb_C101[[#This Row],[OS]],[1]!tb_C103[OS],[1]!tb_C103[DESCRICAO]),"0")</f>
        <v>PREVENTIVA</v>
      </c>
      <c r="W1686" t="str">
        <f>IFERROR(_xlfn.XLOOKUP(tb_C101[[#This Row],[OS]],[1]!tb_C103[OS],[1]!tb_C103[DESCRICAO2]),"0")</f>
        <v>Mecanico</v>
      </c>
    </row>
    <row r="1687" spans="1:23" x14ac:dyDescent="0.25">
      <c r="A1687" s="7">
        <v>1645</v>
      </c>
      <c r="B1687" t="s">
        <v>184</v>
      </c>
      <c r="C1687">
        <v>117</v>
      </c>
      <c r="D1687" s="8" t="s">
        <v>354</v>
      </c>
      <c r="E1687" t="s">
        <v>443</v>
      </c>
      <c r="H1687" t="s">
        <v>731</v>
      </c>
      <c r="I1687" s="9">
        <v>45329.740520833337</v>
      </c>
      <c r="J1687" s="9"/>
      <c r="K1687" s="9"/>
      <c r="L1687" s="9"/>
      <c r="N1687" t="s">
        <v>215</v>
      </c>
      <c r="O1687" t="s">
        <v>181</v>
      </c>
      <c r="P1687" t="s">
        <v>189</v>
      </c>
      <c r="R1687" t="s">
        <v>3298</v>
      </c>
      <c r="S1687" s="9"/>
      <c r="U1687" t="s">
        <v>183</v>
      </c>
      <c r="V1687" t="str">
        <f>IFERROR(_xlfn.XLOOKUP(tb_C101[[#This Row],[OS]],[1]!tb_C103[OS],[1]!tb_C103[DESCRICAO]),"0")</f>
        <v>PREVENTIVA</v>
      </c>
      <c r="W1687" t="str">
        <f>IFERROR(_xlfn.XLOOKUP(tb_C101[[#This Row],[OS]],[1]!tb_C103[OS],[1]!tb_C103[DESCRICAO2]),"0")</f>
        <v>Eletrico</v>
      </c>
    </row>
    <row r="1688" spans="1:23" x14ac:dyDescent="0.25">
      <c r="A1688" s="7">
        <v>1646</v>
      </c>
      <c r="B1688" t="s">
        <v>24</v>
      </c>
      <c r="C1688">
        <v>501</v>
      </c>
      <c r="D1688" s="8" t="s">
        <v>228</v>
      </c>
      <c r="E1688" t="s">
        <v>1005</v>
      </c>
      <c r="H1688" t="s">
        <v>814</v>
      </c>
      <c r="I1688" s="9">
        <v>45329.896863425929</v>
      </c>
      <c r="J1688" s="9">
        <v>45329.896365740744</v>
      </c>
      <c r="K1688" s="9">
        <v>45329.916666666664</v>
      </c>
      <c r="L1688" s="9">
        <v>45330.689074074071</v>
      </c>
      <c r="M1688" t="s">
        <v>3299</v>
      </c>
      <c r="N1688" t="s">
        <v>180</v>
      </c>
      <c r="O1688" t="s">
        <v>204</v>
      </c>
      <c r="P1688" t="s">
        <v>182</v>
      </c>
      <c r="R1688" t="s">
        <v>3300</v>
      </c>
      <c r="S1688" s="9">
        <v>45330.689097222225</v>
      </c>
      <c r="T1688">
        <v>43181706833</v>
      </c>
      <c r="U1688" t="s">
        <v>183</v>
      </c>
      <c r="V1688" t="str">
        <f>IFERROR(_xlfn.XLOOKUP(tb_C101[[#This Row],[OS]],[1]!tb_C103[OS],[1]!tb_C103[DESCRICAO]),"0")</f>
        <v>CORRETIVA</v>
      </c>
      <c r="W1688" t="str">
        <f>IFERROR(_xlfn.XLOOKUP(tb_C101[[#This Row],[OS]],[1]!tb_C103[OS],[1]!tb_C103[DESCRICAO2]),"0")</f>
        <v>Eletrico</v>
      </c>
    </row>
    <row r="1689" spans="1:23" x14ac:dyDescent="0.25">
      <c r="A1689" s="7">
        <v>1647</v>
      </c>
      <c r="B1689" t="s">
        <v>184</v>
      </c>
      <c r="C1689">
        <v>115</v>
      </c>
      <c r="D1689" s="8" t="s">
        <v>197</v>
      </c>
      <c r="E1689" t="s">
        <v>3301</v>
      </c>
      <c r="H1689" t="s">
        <v>339</v>
      </c>
      <c r="I1689" s="9">
        <v>45329.954826388886</v>
      </c>
      <c r="J1689" s="9">
        <v>45329.909722222219</v>
      </c>
      <c r="K1689" s="9">
        <v>45329.9375</v>
      </c>
      <c r="L1689" s="9">
        <v>45330.689293981479</v>
      </c>
      <c r="M1689" t="s">
        <v>3302</v>
      </c>
      <c r="N1689" t="s">
        <v>180</v>
      </c>
      <c r="O1689" t="s">
        <v>204</v>
      </c>
      <c r="P1689" t="s">
        <v>331</v>
      </c>
      <c r="R1689" t="s">
        <v>3303</v>
      </c>
      <c r="S1689" s="9">
        <v>45330.689317129632</v>
      </c>
      <c r="T1689">
        <v>43181706833</v>
      </c>
      <c r="U1689" t="s">
        <v>183</v>
      </c>
      <c r="V1689" t="str">
        <f>IFERROR(_xlfn.XLOOKUP(tb_C101[[#This Row],[OS]],[1]!tb_C103[OS],[1]!tb_C103[DESCRICAO]),"0")</f>
        <v>CORRETIVA</v>
      </c>
      <c r="W1689" t="str">
        <f>IFERROR(_xlfn.XLOOKUP(tb_C101[[#This Row],[OS]],[1]!tb_C103[OS],[1]!tb_C103[DESCRICAO2]),"0")</f>
        <v>Mecanico</v>
      </c>
    </row>
    <row r="1690" spans="1:23" x14ac:dyDescent="0.25">
      <c r="A1690" s="7">
        <v>1648</v>
      </c>
      <c r="B1690" t="s">
        <v>184</v>
      </c>
      <c r="C1690">
        <v>117</v>
      </c>
      <c r="D1690" s="8" t="s">
        <v>354</v>
      </c>
      <c r="E1690" t="s">
        <v>245</v>
      </c>
      <c r="H1690" t="s">
        <v>339</v>
      </c>
      <c r="I1690" s="9">
        <v>45329.956157407411</v>
      </c>
      <c r="J1690" s="9">
        <v>45330.055555555555</v>
      </c>
      <c r="K1690" s="9">
        <v>45330.097222222219</v>
      </c>
      <c r="L1690" s="9">
        <v>45330.68959490741</v>
      </c>
      <c r="M1690" t="s">
        <v>3304</v>
      </c>
      <c r="N1690" t="s">
        <v>180</v>
      </c>
      <c r="O1690" t="s">
        <v>204</v>
      </c>
      <c r="P1690" t="s">
        <v>331</v>
      </c>
      <c r="R1690" t="s">
        <v>3305</v>
      </c>
      <c r="S1690" s="9">
        <v>45330.689606481479</v>
      </c>
      <c r="T1690">
        <v>43181706833</v>
      </c>
      <c r="U1690" t="s">
        <v>183</v>
      </c>
      <c r="V1690" t="str">
        <f>IFERROR(_xlfn.XLOOKUP(tb_C101[[#This Row],[OS]],[1]!tb_C103[OS],[1]!tb_C103[DESCRICAO]),"0")</f>
        <v>CORRETIVA</v>
      </c>
      <c r="W1690" t="str">
        <f>IFERROR(_xlfn.XLOOKUP(tb_C101[[#This Row],[OS]],[1]!tb_C103[OS],[1]!tb_C103[DESCRICAO2]),"0")</f>
        <v>Mecanico</v>
      </c>
    </row>
    <row r="1691" spans="1:23" x14ac:dyDescent="0.25">
      <c r="A1691" s="7">
        <v>1649</v>
      </c>
      <c r="B1691" t="s">
        <v>184</v>
      </c>
      <c r="C1691">
        <v>116</v>
      </c>
      <c r="D1691" s="8" t="s">
        <v>290</v>
      </c>
      <c r="E1691" t="s">
        <v>345</v>
      </c>
      <c r="H1691" t="s">
        <v>326</v>
      </c>
      <c r="I1691" s="9">
        <v>45330.029560185183</v>
      </c>
      <c r="J1691" s="9"/>
      <c r="K1691" s="9"/>
      <c r="L1691" s="9">
        <v>45330.689733796295</v>
      </c>
      <c r="M1691" t="s">
        <v>3306</v>
      </c>
      <c r="N1691" t="s">
        <v>180</v>
      </c>
      <c r="O1691" t="s">
        <v>181</v>
      </c>
      <c r="P1691" t="s">
        <v>331</v>
      </c>
      <c r="R1691" t="s">
        <v>3307</v>
      </c>
      <c r="S1691" s="9">
        <v>45330.689756944441</v>
      </c>
      <c r="T1691">
        <v>43181706833</v>
      </c>
      <c r="U1691" t="s">
        <v>183</v>
      </c>
      <c r="V1691" t="str">
        <f>IFERROR(_xlfn.XLOOKUP(tb_C101[[#This Row],[OS]],[1]!tb_C103[OS],[1]!tb_C103[DESCRICAO]),"0")</f>
        <v>CORRETIVA</v>
      </c>
      <c r="W1691" t="str">
        <f>IFERROR(_xlfn.XLOOKUP(tb_C101[[#This Row],[OS]],[1]!tb_C103[OS],[1]!tb_C103[DESCRICAO2]),"0")</f>
        <v>Mecanico</v>
      </c>
    </row>
    <row r="1692" spans="1:23" x14ac:dyDescent="0.25">
      <c r="A1692" s="7">
        <v>1650</v>
      </c>
      <c r="B1692" t="s">
        <v>184</v>
      </c>
      <c r="C1692">
        <v>108</v>
      </c>
      <c r="D1692" s="8" t="s">
        <v>317</v>
      </c>
      <c r="E1692" t="s">
        <v>300</v>
      </c>
      <c r="H1692" t="s">
        <v>326</v>
      </c>
      <c r="I1692" s="9">
        <v>45330.030243055553</v>
      </c>
      <c r="J1692" s="9"/>
      <c r="K1692" s="9"/>
      <c r="L1692" s="9">
        <v>45330.69</v>
      </c>
      <c r="M1692" t="s">
        <v>3308</v>
      </c>
      <c r="N1692" t="s">
        <v>180</v>
      </c>
      <c r="O1692" t="s">
        <v>181</v>
      </c>
      <c r="P1692" t="s">
        <v>331</v>
      </c>
      <c r="R1692" t="s">
        <v>3309</v>
      </c>
      <c r="S1692" s="9">
        <v>45330.690023148149</v>
      </c>
      <c r="T1692">
        <v>43181706833</v>
      </c>
      <c r="U1692" t="s">
        <v>183</v>
      </c>
      <c r="V1692" t="str">
        <f>IFERROR(_xlfn.XLOOKUP(tb_C101[[#This Row],[OS]],[1]!tb_C103[OS],[1]!tb_C103[DESCRICAO]),"0")</f>
        <v>CORRETIVA</v>
      </c>
      <c r="W1692" t="str">
        <f>IFERROR(_xlfn.XLOOKUP(tb_C101[[#This Row],[OS]],[1]!tb_C103[OS],[1]!tb_C103[DESCRICAO2]),"0")</f>
        <v>Mecanico</v>
      </c>
    </row>
    <row r="1693" spans="1:23" x14ac:dyDescent="0.25">
      <c r="A1693" s="7">
        <v>1651</v>
      </c>
      <c r="B1693" t="s">
        <v>184</v>
      </c>
      <c r="C1693">
        <v>115</v>
      </c>
      <c r="D1693" s="8" t="s">
        <v>197</v>
      </c>
      <c r="E1693" t="s">
        <v>198</v>
      </c>
      <c r="F1693" t="s">
        <v>381</v>
      </c>
      <c r="G1693" t="s">
        <v>382</v>
      </c>
      <c r="H1693" t="s">
        <v>326</v>
      </c>
      <c r="I1693" s="9">
        <v>45330.031053240738</v>
      </c>
      <c r="J1693" s="9">
        <v>45330.030555555553</v>
      </c>
      <c r="K1693" s="9">
        <v>45330.083333333336</v>
      </c>
      <c r="L1693" s="9">
        <v>45358.496238425927</v>
      </c>
      <c r="M1693" t="s">
        <v>3310</v>
      </c>
      <c r="N1693" t="s">
        <v>180</v>
      </c>
      <c r="O1693" t="s">
        <v>204</v>
      </c>
      <c r="P1693" t="s">
        <v>331</v>
      </c>
      <c r="Q1693" t="s">
        <v>186</v>
      </c>
      <c r="R1693" t="s">
        <v>3311</v>
      </c>
      <c r="S1693" s="9">
        <v>45358.496249999997</v>
      </c>
      <c r="T1693">
        <v>43181706833</v>
      </c>
      <c r="U1693" t="s">
        <v>183</v>
      </c>
      <c r="V1693" t="str">
        <f>IFERROR(_xlfn.XLOOKUP(tb_C101[[#This Row],[OS]],[1]!tb_C103[OS],[1]!tb_C103[DESCRICAO]),"0")</f>
        <v>CORRETIVA</v>
      </c>
      <c r="W1693" t="str">
        <f>IFERROR(_xlfn.XLOOKUP(tb_C101[[#This Row],[OS]],[1]!tb_C103[OS],[1]!tb_C103[DESCRICAO2]),"0")</f>
        <v>Eletrico</v>
      </c>
    </row>
    <row r="1694" spans="1:23" x14ac:dyDescent="0.25">
      <c r="A1694" s="7">
        <v>1652</v>
      </c>
      <c r="B1694" t="s">
        <v>184</v>
      </c>
      <c r="C1694">
        <v>116</v>
      </c>
      <c r="D1694" s="8" t="s">
        <v>290</v>
      </c>
      <c r="E1694" t="s">
        <v>3263</v>
      </c>
      <c r="H1694" t="s">
        <v>731</v>
      </c>
      <c r="I1694" s="9">
        <v>45330.388171296298</v>
      </c>
      <c r="J1694" s="9"/>
      <c r="K1694" s="9"/>
      <c r="L1694" s="9">
        <v>45670.638483796298</v>
      </c>
      <c r="N1694" t="s">
        <v>180</v>
      </c>
      <c r="O1694" t="s">
        <v>181</v>
      </c>
      <c r="P1694" t="s">
        <v>189</v>
      </c>
      <c r="R1694" t="s">
        <v>3312</v>
      </c>
      <c r="S1694" s="9">
        <v>45670.638495370367</v>
      </c>
      <c r="T1694">
        <v>883353</v>
      </c>
      <c r="U1694" t="s">
        <v>183</v>
      </c>
      <c r="V1694" t="str">
        <f>IFERROR(_xlfn.XLOOKUP(tb_C101[[#This Row],[OS]],[1]!tb_C103[OS],[1]!tb_C103[DESCRICAO]),"0")</f>
        <v>PREVENTIVA</v>
      </c>
      <c r="W1694" t="str">
        <f>IFERROR(_xlfn.XLOOKUP(tb_C101[[#This Row],[OS]],[1]!tb_C103[OS],[1]!tb_C103[DESCRICAO2]),"0")</f>
        <v>Mecanico</v>
      </c>
    </row>
    <row r="1695" spans="1:23" x14ac:dyDescent="0.25">
      <c r="A1695" s="7">
        <v>1653</v>
      </c>
      <c r="B1695" t="s">
        <v>184</v>
      </c>
      <c r="C1695">
        <v>116</v>
      </c>
      <c r="D1695" s="8" t="s">
        <v>290</v>
      </c>
      <c r="E1695" t="s">
        <v>3263</v>
      </c>
      <c r="H1695" t="s">
        <v>731</v>
      </c>
      <c r="I1695" s="9">
        <v>45330.389062499999</v>
      </c>
      <c r="J1695" s="9"/>
      <c r="K1695" s="9"/>
      <c r="L1695" s="9">
        <v>45448.528020833335</v>
      </c>
      <c r="M1695" t="s">
        <v>3313</v>
      </c>
      <c r="N1695" t="s">
        <v>180</v>
      </c>
      <c r="O1695" t="s">
        <v>181</v>
      </c>
      <c r="P1695" t="s">
        <v>189</v>
      </c>
      <c r="R1695" t="s">
        <v>3314</v>
      </c>
      <c r="S1695" s="9">
        <v>45448.528032407405</v>
      </c>
      <c r="T1695">
        <v>43181706833</v>
      </c>
      <c r="U1695" t="s">
        <v>183</v>
      </c>
      <c r="V1695" t="str">
        <f>IFERROR(_xlfn.XLOOKUP(tb_C101[[#This Row],[OS]],[1]!tb_C103[OS],[1]!tb_C103[DESCRICAO]),"0")</f>
        <v>PREVENTIVA</v>
      </c>
      <c r="W1695" t="str">
        <f>IFERROR(_xlfn.XLOOKUP(tb_C101[[#This Row],[OS]],[1]!tb_C103[OS],[1]!tb_C103[DESCRICAO2]),"0")</f>
        <v>Eletrico</v>
      </c>
    </row>
    <row r="1696" spans="1:23" x14ac:dyDescent="0.25">
      <c r="A1696" s="7">
        <v>1654</v>
      </c>
      <c r="B1696" t="s">
        <v>858</v>
      </c>
      <c r="C1696">
        <v>1005</v>
      </c>
      <c r="D1696" s="8" t="s">
        <v>2856</v>
      </c>
      <c r="H1696" t="s">
        <v>3014</v>
      </c>
      <c r="I1696" s="9">
        <v>45330.411249999997</v>
      </c>
      <c r="J1696" s="9"/>
      <c r="K1696" s="9"/>
      <c r="L1696" s="9">
        <v>45330.69021990741</v>
      </c>
      <c r="M1696" t="s">
        <v>3315</v>
      </c>
      <c r="N1696" t="s">
        <v>180</v>
      </c>
      <c r="O1696" t="s">
        <v>181</v>
      </c>
      <c r="P1696" t="s">
        <v>189</v>
      </c>
      <c r="R1696" t="s">
        <v>3316</v>
      </c>
      <c r="S1696" s="9">
        <v>45330.690254629626</v>
      </c>
      <c r="T1696">
        <v>43181706833</v>
      </c>
      <c r="U1696" t="s">
        <v>183</v>
      </c>
      <c r="V1696" t="str">
        <f>IFERROR(_xlfn.XLOOKUP(tb_C101[[#This Row],[OS]],[1]!tb_C103[OS],[1]!tb_C103[DESCRICAO]),"0")</f>
        <v>CORRETIVA</v>
      </c>
      <c r="W1696" t="str">
        <f>IFERROR(_xlfn.XLOOKUP(tb_C101[[#This Row],[OS]],[1]!tb_C103[OS],[1]!tb_C103[DESCRICAO2]),"0")</f>
        <v>Mecanico</v>
      </c>
    </row>
    <row r="1697" spans="1:23" x14ac:dyDescent="0.25">
      <c r="A1697" s="7">
        <v>1655</v>
      </c>
      <c r="B1697" t="s">
        <v>24</v>
      </c>
      <c r="C1697">
        <v>505</v>
      </c>
      <c r="D1697" s="8" t="s">
        <v>851</v>
      </c>
      <c r="E1697" t="s">
        <v>229</v>
      </c>
      <c r="H1697" t="s">
        <v>731</v>
      </c>
      <c r="I1697" s="9">
        <v>45330.43074074074</v>
      </c>
      <c r="J1697" s="9"/>
      <c r="K1697" s="9"/>
      <c r="L1697" s="9">
        <v>45330.690405092595</v>
      </c>
      <c r="M1697" t="s">
        <v>3317</v>
      </c>
      <c r="N1697" t="s">
        <v>180</v>
      </c>
      <c r="O1697" t="s">
        <v>181</v>
      </c>
      <c r="P1697" t="s">
        <v>189</v>
      </c>
      <c r="R1697" t="s">
        <v>3318</v>
      </c>
      <c r="S1697" s="9">
        <v>45330.690428240741</v>
      </c>
      <c r="T1697">
        <v>43181706833</v>
      </c>
      <c r="U1697" t="s">
        <v>183</v>
      </c>
      <c r="V1697" t="str">
        <f>IFERROR(_xlfn.XLOOKUP(tb_C101[[#This Row],[OS]],[1]!tb_C103[OS],[1]!tb_C103[DESCRICAO]),"0")</f>
        <v>CORRETIVA DA PREVENTIVA</v>
      </c>
      <c r="W1697" t="str">
        <f>IFERROR(_xlfn.XLOOKUP(tb_C101[[#This Row],[OS]],[1]!tb_C103[OS],[1]!tb_C103[DESCRICAO2]),"0")</f>
        <v>Mecanico</v>
      </c>
    </row>
    <row r="1698" spans="1:23" x14ac:dyDescent="0.25">
      <c r="A1698" s="7">
        <v>1656</v>
      </c>
      <c r="B1698" t="s">
        <v>24</v>
      </c>
      <c r="C1698">
        <v>505</v>
      </c>
      <c r="D1698" s="8" t="s">
        <v>851</v>
      </c>
      <c r="E1698" t="s">
        <v>229</v>
      </c>
      <c r="H1698" t="s">
        <v>731</v>
      </c>
      <c r="I1698" s="9">
        <v>45330.431215277778</v>
      </c>
      <c r="J1698" s="9"/>
      <c r="K1698" s="9"/>
      <c r="L1698" s="9">
        <v>45330.690625000003</v>
      </c>
      <c r="M1698" s="6" t="s">
        <v>3319</v>
      </c>
      <c r="N1698" t="s">
        <v>180</v>
      </c>
      <c r="O1698" t="s">
        <v>181</v>
      </c>
      <c r="P1698" s="6" t="s">
        <v>189</v>
      </c>
      <c r="R1698" t="s">
        <v>3320</v>
      </c>
      <c r="S1698" s="9">
        <v>45335.436180555553</v>
      </c>
      <c r="T1698">
        <v>43181706833</v>
      </c>
      <c r="U1698" t="s">
        <v>183</v>
      </c>
      <c r="V1698" t="str">
        <f>IFERROR(_xlfn.XLOOKUP(tb_C101[[#This Row],[OS]],[1]!tb_C103[OS],[1]!tb_C103[DESCRICAO]),"0")</f>
        <v>CORRETIVA DA PREVENTIVA</v>
      </c>
      <c r="W1698" t="str">
        <f>IFERROR(_xlfn.XLOOKUP(tb_C101[[#This Row],[OS]],[1]!tb_C103[OS],[1]!tb_C103[DESCRICAO2]),"0")</f>
        <v>Mecanico</v>
      </c>
    </row>
    <row r="1699" spans="1:23" x14ac:dyDescent="0.25">
      <c r="A1699" s="7">
        <v>1657</v>
      </c>
      <c r="B1699" t="s">
        <v>175</v>
      </c>
      <c r="C1699">
        <v>207</v>
      </c>
      <c r="D1699" s="8" t="s">
        <v>760</v>
      </c>
      <c r="E1699" t="s">
        <v>1657</v>
      </c>
      <c r="F1699" t="s">
        <v>1657</v>
      </c>
      <c r="G1699" t="s">
        <v>1658</v>
      </c>
      <c r="H1699" t="s">
        <v>731</v>
      </c>
      <c r="I1699" s="9">
        <v>45330.600613425922</v>
      </c>
      <c r="J1699" s="9"/>
      <c r="K1699" s="9"/>
      <c r="L1699" s="9"/>
      <c r="M1699" t="s">
        <v>3321</v>
      </c>
      <c r="N1699" t="s">
        <v>215</v>
      </c>
      <c r="O1699" t="s">
        <v>181</v>
      </c>
      <c r="P1699" t="s">
        <v>189</v>
      </c>
      <c r="Q1699" t="s">
        <v>55</v>
      </c>
      <c r="R1699" t="s">
        <v>3322</v>
      </c>
      <c r="S1699" s="9">
        <v>45385.741770833331</v>
      </c>
      <c r="T1699">
        <v>43181706833</v>
      </c>
      <c r="U1699" t="s">
        <v>183</v>
      </c>
      <c r="V1699" t="str">
        <f>IFERROR(_xlfn.XLOOKUP(tb_C101[[#This Row],[OS]],[1]!tb_C103[OS],[1]!tb_C103[DESCRICAO]),"0")</f>
        <v>CORRETIVA DA PREVENTIVA</v>
      </c>
      <c r="W1699" t="str">
        <f>IFERROR(_xlfn.XLOOKUP(tb_C101[[#This Row],[OS]],[1]!tb_C103[OS],[1]!tb_C103[DESCRICAO2]),"0")</f>
        <v>Mecanico</v>
      </c>
    </row>
    <row r="1700" spans="1:23" x14ac:dyDescent="0.25">
      <c r="A1700" s="7">
        <v>1658</v>
      </c>
      <c r="B1700" t="s">
        <v>175</v>
      </c>
      <c r="C1700">
        <v>207</v>
      </c>
      <c r="D1700" s="8" t="s">
        <v>760</v>
      </c>
      <c r="E1700" t="s">
        <v>1657</v>
      </c>
      <c r="H1700" t="s">
        <v>731</v>
      </c>
      <c r="I1700" s="9">
        <v>45330.602361111109</v>
      </c>
      <c r="J1700" s="9"/>
      <c r="K1700" s="9"/>
      <c r="L1700" s="9">
        <v>45670.638599537036</v>
      </c>
      <c r="N1700" t="s">
        <v>180</v>
      </c>
      <c r="O1700" t="s">
        <v>181</v>
      </c>
      <c r="P1700" t="s">
        <v>189</v>
      </c>
      <c r="R1700" t="s">
        <v>3323</v>
      </c>
      <c r="S1700" s="9">
        <v>45670.63863425926</v>
      </c>
      <c r="T1700">
        <v>883353</v>
      </c>
      <c r="U1700" t="s">
        <v>183</v>
      </c>
      <c r="V1700" t="str">
        <f>IFERROR(_xlfn.XLOOKUP(tb_C101[[#This Row],[OS]],[1]!tb_C103[OS],[1]!tb_C103[DESCRICAO]),"0")</f>
        <v>CORRETIVA DA PREVENTIVA</v>
      </c>
      <c r="W1700" t="str">
        <f>IFERROR(_xlfn.XLOOKUP(tb_C101[[#This Row],[OS]],[1]!tb_C103[OS],[1]!tb_C103[DESCRICAO2]),"0")</f>
        <v>Eletrico</v>
      </c>
    </row>
    <row r="1701" spans="1:23" x14ac:dyDescent="0.25">
      <c r="A1701" s="7">
        <v>1659</v>
      </c>
      <c r="B1701" t="s">
        <v>79</v>
      </c>
      <c r="C1701">
        <v>417</v>
      </c>
      <c r="D1701" s="8" t="s">
        <v>927</v>
      </c>
      <c r="E1701" t="s">
        <v>202</v>
      </c>
      <c r="H1701" t="s">
        <v>731</v>
      </c>
      <c r="I1701" s="9">
        <v>45330.604502314818</v>
      </c>
      <c r="J1701" s="9">
        <v>45330.556944444441</v>
      </c>
      <c r="K1701" s="9">
        <v>45330.621527777781</v>
      </c>
      <c r="L1701" s="9">
        <v>45335.713217592594</v>
      </c>
      <c r="M1701" t="s">
        <v>3324</v>
      </c>
      <c r="N1701" t="s">
        <v>180</v>
      </c>
      <c r="O1701" t="s">
        <v>204</v>
      </c>
      <c r="P1701" t="s">
        <v>189</v>
      </c>
      <c r="R1701" t="s">
        <v>3325</v>
      </c>
      <c r="S1701" s="9">
        <v>45335.713263888887</v>
      </c>
      <c r="T1701">
        <v>43181706833</v>
      </c>
      <c r="U1701" t="s">
        <v>183</v>
      </c>
      <c r="V1701" t="str">
        <f>IFERROR(_xlfn.XLOOKUP(tb_C101[[#This Row],[OS]],[1]!tb_C103[OS],[1]!tb_C103[DESCRICAO]),"0")</f>
        <v>CORRETIVA</v>
      </c>
      <c r="W1701" t="str">
        <f>IFERROR(_xlfn.XLOOKUP(tb_C101[[#This Row],[OS]],[1]!tb_C103[OS],[1]!tb_C103[DESCRICAO2]),"0")</f>
        <v>Mecanico</v>
      </c>
    </row>
    <row r="1702" spans="1:23" x14ac:dyDescent="0.25">
      <c r="A1702" s="7">
        <v>1660</v>
      </c>
      <c r="B1702" t="s">
        <v>874</v>
      </c>
      <c r="C1702">
        <v>9003</v>
      </c>
      <c r="D1702" s="8" t="s">
        <v>3326</v>
      </c>
      <c r="E1702" t="s">
        <v>79</v>
      </c>
      <c r="H1702" t="s">
        <v>731</v>
      </c>
      <c r="I1702" s="9">
        <v>45330.616909722223</v>
      </c>
      <c r="J1702" s="9"/>
      <c r="K1702" s="9"/>
      <c r="L1702" s="9">
        <v>45503.353043981479</v>
      </c>
      <c r="M1702" t="s">
        <v>3327</v>
      </c>
      <c r="N1702" t="s">
        <v>180</v>
      </c>
      <c r="O1702" t="s">
        <v>181</v>
      </c>
      <c r="P1702" t="s">
        <v>189</v>
      </c>
      <c r="R1702" t="s">
        <v>3328</v>
      </c>
      <c r="S1702" s="9">
        <v>45503.353067129632</v>
      </c>
      <c r="T1702">
        <v>648952</v>
      </c>
      <c r="U1702" t="s">
        <v>183</v>
      </c>
      <c r="V1702" t="str">
        <f>IFERROR(_xlfn.XLOOKUP(tb_C101[[#This Row],[OS]],[1]!tb_C103[OS],[1]!tb_C103[DESCRICAO]),"0")</f>
        <v>MELHORIA</v>
      </c>
      <c r="W1702" t="str">
        <f>IFERROR(_xlfn.XLOOKUP(tb_C101[[#This Row],[OS]],[1]!tb_C103[OS],[1]!tb_C103[DESCRICAO2]),"0")</f>
        <v>Mecanico</v>
      </c>
    </row>
    <row r="1703" spans="1:23" x14ac:dyDescent="0.25">
      <c r="A1703" s="7">
        <v>1661</v>
      </c>
      <c r="B1703" t="s">
        <v>184</v>
      </c>
      <c r="C1703">
        <v>117</v>
      </c>
      <c r="D1703" s="8" t="s">
        <v>354</v>
      </c>
      <c r="E1703" t="s">
        <v>198</v>
      </c>
      <c r="H1703" t="s">
        <v>827</v>
      </c>
      <c r="I1703" s="9">
        <v>45330.639988425923</v>
      </c>
      <c r="J1703" s="9"/>
      <c r="K1703" s="9"/>
      <c r="L1703" s="9">
        <v>45384.654039351852</v>
      </c>
      <c r="M1703" t="s">
        <v>3329</v>
      </c>
      <c r="N1703" t="s">
        <v>180</v>
      </c>
      <c r="O1703" t="s">
        <v>181</v>
      </c>
      <c r="P1703" t="s">
        <v>189</v>
      </c>
      <c r="R1703" t="s">
        <v>3330</v>
      </c>
      <c r="S1703" s="9">
        <v>45384.654050925928</v>
      </c>
      <c r="T1703">
        <v>43181706833</v>
      </c>
      <c r="U1703" t="s">
        <v>183</v>
      </c>
      <c r="V1703" t="str">
        <f>IFERROR(_xlfn.XLOOKUP(tb_C101[[#This Row],[OS]],[1]!tb_C103[OS],[1]!tb_C103[DESCRICAO]),"0")</f>
        <v>CORRETIVA</v>
      </c>
      <c r="W1703" t="str">
        <f>IFERROR(_xlfn.XLOOKUP(tb_C101[[#This Row],[OS]],[1]!tb_C103[OS],[1]!tb_C103[DESCRICAO2]),"0")</f>
        <v>Eletrico</v>
      </c>
    </row>
    <row r="1704" spans="1:23" x14ac:dyDescent="0.25">
      <c r="A1704" s="7">
        <v>1662</v>
      </c>
      <c r="B1704" t="s">
        <v>24</v>
      </c>
      <c r="C1704">
        <v>505</v>
      </c>
      <c r="D1704" s="8" t="s">
        <v>851</v>
      </c>
      <c r="E1704" t="s">
        <v>345</v>
      </c>
      <c r="H1704" t="s">
        <v>814</v>
      </c>
      <c r="I1704" s="9">
        <v>45330.65115740741</v>
      </c>
      <c r="J1704" s="9">
        <v>45330.65111111111</v>
      </c>
      <c r="K1704" s="9">
        <v>45330.651388888888</v>
      </c>
      <c r="L1704" s="9">
        <v>45335.712939814817</v>
      </c>
      <c r="M1704" t="s">
        <v>3331</v>
      </c>
      <c r="N1704" t="s">
        <v>180</v>
      </c>
      <c r="O1704" t="s">
        <v>204</v>
      </c>
      <c r="P1704" t="s">
        <v>182</v>
      </c>
      <c r="R1704" t="s">
        <v>3332</v>
      </c>
      <c r="S1704" s="9">
        <v>45335.712962962964</v>
      </c>
      <c r="T1704">
        <v>43181706833</v>
      </c>
      <c r="U1704" t="s">
        <v>183</v>
      </c>
      <c r="V1704" t="str">
        <f>IFERROR(_xlfn.XLOOKUP(tb_C101[[#This Row],[OS]],[1]!tb_C103[OS],[1]!tb_C103[DESCRICAO]),"0")</f>
        <v>CORRETIVA</v>
      </c>
      <c r="W1704" t="str">
        <f>IFERROR(_xlfn.XLOOKUP(tb_C101[[#This Row],[OS]],[1]!tb_C103[OS],[1]!tb_C103[DESCRICAO2]),"0")</f>
        <v>Mecanico</v>
      </c>
    </row>
    <row r="1705" spans="1:23" x14ac:dyDescent="0.25">
      <c r="A1705" s="7">
        <v>1663</v>
      </c>
      <c r="B1705" t="s">
        <v>184</v>
      </c>
      <c r="C1705">
        <v>118</v>
      </c>
      <c r="D1705" s="8" t="s">
        <v>1349</v>
      </c>
      <c r="E1705" t="s">
        <v>1623</v>
      </c>
      <c r="H1705" t="s">
        <v>731</v>
      </c>
      <c r="I1705" s="9">
        <v>45330.666087962964</v>
      </c>
      <c r="J1705" s="9"/>
      <c r="K1705" s="9"/>
      <c r="L1705" s="9"/>
      <c r="N1705" t="s">
        <v>215</v>
      </c>
      <c r="O1705" t="s">
        <v>181</v>
      </c>
      <c r="P1705" t="s">
        <v>189</v>
      </c>
      <c r="R1705" t="s">
        <v>3333</v>
      </c>
      <c r="S1705" s="9">
        <v>45483.583148148151</v>
      </c>
      <c r="T1705">
        <v>43181706833</v>
      </c>
      <c r="U1705" t="s">
        <v>204</v>
      </c>
      <c r="V1705" t="str">
        <f>IFERROR(_xlfn.XLOOKUP(tb_C101[[#This Row],[OS]],[1]!tb_C103[OS],[1]!tb_C103[DESCRICAO]),"0")</f>
        <v>MELHORIA</v>
      </c>
      <c r="W1705" t="str">
        <f>IFERROR(_xlfn.XLOOKUP(tb_C101[[#This Row],[OS]],[1]!tb_C103[OS],[1]!tb_C103[DESCRICAO2]),"0")</f>
        <v>Terceiro</v>
      </c>
    </row>
    <row r="1706" spans="1:23" x14ac:dyDescent="0.25">
      <c r="A1706" s="7">
        <v>1664</v>
      </c>
      <c r="B1706" t="s">
        <v>79</v>
      </c>
      <c r="C1706">
        <v>417</v>
      </c>
      <c r="D1706" s="8" t="s">
        <v>927</v>
      </c>
      <c r="E1706" t="s">
        <v>202</v>
      </c>
      <c r="H1706" t="s">
        <v>744</v>
      </c>
      <c r="I1706" s="9">
        <v>45330.765694444446</v>
      </c>
      <c r="J1706" s="9"/>
      <c r="K1706" s="9"/>
      <c r="L1706" s="9">
        <v>45335.498449074075</v>
      </c>
      <c r="M1706" t="s">
        <v>3334</v>
      </c>
      <c r="N1706" t="s">
        <v>180</v>
      </c>
      <c r="O1706" t="s">
        <v>181</v>
      </c>
      <c r="P1706" t="s">
        <v>182</v>
      </c>
      <c r="R1706" t="s">
        <v>3335</v>
      </c>
      <c r="S1706" s="9">
        <v>45335.498483796298</v>
      </c>
      <c r="T1706">
        <v>43181706833</v>
      </c>
      <c r="U1706" t="s">
        <v>183</v>
      </c>
      <c r="V1706" t="str">
        <f>IFERROR(_xlfn.XLOOKUP(tb_C101[[#This Row],[OS]],[1]!tb_C103[OS],[1]!tb_C103[DESCRICAO]),"0")</f>
        <v>CORRETIVA</v>
      </c>
      <c r="W1706" t="str">
        <f>IFERROR(_xlfn.XLOOKUP(tb_C101[[#This Row],[OS]],[1]!tb_C103[OS],[1]!tb_C103[DESCRICAO2]),"0")</f>
        <v>Mecanico</v>
      </c>
    </row>
    <row r="1707" spans="1:23" x14ac:dyDescent="0.25">
      <c r="A1707" s="7">
        <v>1665</v>
      </c>
      <c r="B1707" t="s">
        <v>220</v>
      </c>
      <c r="C1707">
        <v>301</v>
      </c>
      <c r="D1707" s="8" t="s">
        <v>221</v>
      </c>
      <c r="E1707" t="s">
        <v>222</v>
      </c>
      <c r="H1707" t="s">
        <v>731</v>
      </c>
      <c r="I1707" s="9">
        <v>45330.868275462963</v>
      </c>
      <c r="J1707" s="9"/>
      <c r="K1707" s="9"/>
      <c r="L1707" s="9">
        <v>45338.754988425928</v>
      </c>
      <c r="M1707" t="s">
        <v>3336</v>
      </c>
      <c r="N1707" t="s">
        <v>180</v>
      </c>
      <c r="O1707" t="s">
        <v>181</v>
      </c>
      <c r="P1707" t="s">
        <v>189</v>
      </c>
      <c r="R1707" t="s">
        <v>3337</v>
      </c>
      <c r="S1707" s="9">
        <v>45338.755011574074</v>
      </c>
      <c r="T1707">
        <v>43181706833</v>
      </c>
      <c r="U1707" t="s">
        <v>183</v>
      </c>
      <c r="V1707" t="str">
        <f>IFERROR(_xlfn.XLOOKUP(tb_C101[[#This Row],[OS]],[1]!tb_C103[OS],[1]!tb_C103[DESCRICAO]),"0")</f>
        <v>CORRETIVA DA PREVENTIVA</v>
      </c>
      <c r="W1707" t="str">
        <f>IFERROR(_xlfn.XLOOKUP(tb_C101[[#This Row],[OS]],[1]!tb_C103[OS],[1]!tb_C103[DESCRICAO2]),"0")</f>
        <v>Mecanico</v>
      </c>
    </row>
    <row r="1708" spans="1:23" x14ac:dyDescent="0.25">
      <c r="A1708" s="7">
        <v>1666</v>
      </c>
      <c r="B1708" t="s">
        <v>175</v>
      </c>
      <c r="C1708">
        <v>207</v>
      </c>
      <c r="D1708" s="8" t="s">
        <v>760</v>
      </c>
      <c r="E1708" t="s">
        <v>2442</v>
      </c>
      <c r="H1708" t="s">
        <v>723</v>
      </c>
      <c r="I1708" s="9">
        <v>45330.968460648146</v>
      </c>
      <c r="J1708" s="9">
        <v>45330.968460648146</v>
      </c>
      <c r="K1708" s="9">
        <v>45330.975694444445</v>
      </c>
      <c r="L1708" s="9">
        <v>45341.672430555554</v>
      </c>
      <c r="M1708" t="s">
        <v>3338</v>
      </c>
      <c r="N1708" t="s">
        <v>180</v>
      </c>
      <c r="O1708" t="s">
        <v>204</v>
      </c>
      <c r="P1708" t="s">
        <v>189</v>
      </c>
      <c r="R1708" t="s">
        <v>3339</v>
      </c>
      <c r="S1708" s="9">
        <v>45341.672453703701</v>
      </c>
      <c r="T1708">
        <v>43181706833</v>
      </c>
      <c r="U1708" t="s">
        <v>183</v>
      </c>
      <c r="V1708" t="str">
        <f>IFERROR(_xlfn.XLOOKUP(tb_C101[[#This Row],[OS]],[1]!tb_C103[OS],[1]!tb_C103[DESCRICAO]),"0")</f>
        <v>CORRETIVA</v>
      </c>
      <c r="W1708" t="str">
        <f>IFERROR(_xlfn.XLOOKUP(tb_C101[[#This Row],[OS]],[1]!tb_C103[OS],[1]!tb_C103[DESCRICAO2]),"0")</f>
        <v>Mecanico</v>
      </c>
    </row>
    <row r="1709" spans="1:23" x14ac:dyDescent="0.25">
      <c r="A1709" s="7">
        <v>1667</v>
      </c>
      <c r="B1709" t="s">
        <v>175</v>
      </c>
      <c r="C1709">
        <v>204</v>
      </c>
      <c r="D1709" s="8" t="s">
        <v>282</v>
      </c>
      <c r="H1709" t="s">
        <v>750</v>
      </c>
      <c r="I1709" s="9">
        <v>45331.24291666667</v>
      </c>
      <c r="J1709" s="9"/>
      <c r="K1709" s="9"/>
      <c r="L1709" s="9"/>
      <c r="N1709" t="s">
        <v>215</v>
      </c>
      <c r="O1709" t="s">
        <v>181</v>
      </c>
      <c r="P1709" t="s">
        <v>189</v>
      </c>
      <c r="R1709" t="s">
        <v>3340</v>
      </c>
      <c r="S1709" s="9"/>
      <c r="U1709" t="s">
        <v>183</v>
      </c>
      <c r="V1709" t="str">
        <f>IFERROR(_xlfn.XLOOKUP(tb_C101[[#This Row],[OS]],[1]!tb_C103[OS],[1]!tb_C103[DESCRICAO]),"0")</f>
        <v>CORRETIVA</v>
      </c>
      <c r="W1709" t="str">
        <f>IFERROR(_xlfn.XLOOKUP(tb_C101[[#This Row],[OS]],[1]!tb_C103[OS],[1]!tb_C103[DESCRICAO2]),"0")</f>
        <v>Eletrico</v>
      </c>
    </row>
    <row r="1710" spans="1:23" x14ac:dyDescent="0.25">
      <c r="A1710" s="7">
        <v>1668</v>
      </c>
      <c r="B1710" t="s">
        <v>175</v>
      </c>
      <c r="C1710">
        <v>207</v>
      </c>
      <c r="D1710" s="8" t="s">
        <v>760</v>
      </c>
      <c r="H1710" t="s">
        <v>750</v>
      </c>
      <c r="I1710" s="9">
        <v>45331.28261574074</v>
      </c>
      <c r="J1710" s="9">
        <v>45331.280486111114</v>
      </c>
      <c r="K1710" s="9"/>
      <c r="L1710" s="9"/>
      <c r="N1710" t="s">
        <v>215</v>
      </c>
      <c r="O1710" t="s">
        <v>204</v>
      </c>
      <c r="P1710" t="s">
        <v>189</v>
      </c>
      <c r="R1710" t="s">
        <v>3341</v>
      </c>
      <c r="S1710" s="9"/>
      <c r="U1710" t="s">
        <v>183</v>
      </c>
      <c r="V1710" t="str">
        <f>IFERROR(_xlfn.XLOOKUP(tb_C101[[#This Row],[OS]],[1]!tb_C103[OS],[1]!tb_C103[DESCRICAO]),"0")</f>
        <v>CORRETIVA</v>
      </c>
      <c r="W1710" t="str">
        <f>IFERROR(_xlfn.XLOOKUP(tb_C101[[#This Row],[OS]],[1]!tb_C103[OS],[1]!tb_C103[DESCRICAO2]),"0")</f>
        <v>Eletrico</v>
      </c>
    </row>
    <row r="1711" spans="1:23" x14ac:dyDescent="0.25">
      <c r="A1711" s="7">
        <v>1669</v>
      </c>
      <c r="B1711" t="s">
        <v>24</v>
      </c>
      <c r="C1711">
        <v>506</v>
      </c>
      <c r="D1711" s="8" t="s">
        <v>819</v>
      </c>
      <c r="E1711" t="s">
        <v>345</v>
      </c>
      <c r="H1711" t="s">
        <v>750</v>
      </c>
      <c r="I1711" s="9">
        <v>45331.371793981481</v>
      </c>
      <c r="J1711" s="9">
        <v>45331.37091435185</v>
      </c>
      <c r="K1711" s="9"/>
      <c r="L1711" s="9"/>
      <c r="N1711" t="s">
        <v>215</v>
      </c>
      <c r="O1711" t="s">
        <v>204</v>
      </c>
      <c r="P1711" t="s">
        <v>189</v>
      </c>
      <c r="R1711" t="s">
        <v>3342</v>
      </c>
      <c r="S1711" s="9">
        <v>45342.722361111111</v>
      </c>
      <c r="T1711">
        <v>43181706833</v>
      </c>
      <c r="U1711" t="s">
        <v>183</v>
      </c>
      <c r="V1711" t="str">
        <f>IFERROR(_xlfn.XLOOKUP(tb_C101[[#This Row],[OS]],[1]!tb_C103[OS],[1]!tb_C103[DESCRICAO]),"0")</f>
        <v>CORRETIVA</v>
      </c>
      <c r="W1711" t="str">
        <f>IFERROR(_xlfn.XLOOKUP(tb_C101[[#This Row],[OS]],[1]!tb_C103[OS],[1]!tb_C103[DESCRICAO2]),"0")</f>
        <v>Mecanico</v>
      </c>
    </row>
    <row r="1712" spans="1:23" x14ac:dyDescent="0.25">
      <c r="A1712" s="7">
        <v>1670</v>
      </c>
      <c r="B1712" t="s">
        <v>184</v>
      </c>
      <c r="C1712">
        <v>115</v>
      </c>
      <c r="D1712" s="8" t="s">
        <v>197</v>
      </c>
      <c r="E1712" t="s">
        <v>381</v>
      </c>
      <c r="H1712" t="s">
        <v>731</v>
      </c>
      <c r="I1712" s="9">
        <v>45331.610625000001</v>
      </c>
      <c r="J1712" s="9"/>
      <c r="K1712" s="9"/>
      <c r="L1712" s="9">
        <v>45441.584803240738</v>
      </c>
      <c r="M1712" t="s">
        <v>1530</v>
      </c>
      <c r="N1712" t="s">
        <v>180</v>
      </c>
      <c r="O1712" t="s">
        <v>181</v>
      </c>
      <c r="P1712" t="s">
        <v>189</v>
      </c>
      <c r="R1712" t="s">
        <v>3343</v>
      </c>
      <c r="S1712" s="9">
        <v>45441.584837962961</v>
      </c>
      <c r="T1712">
        <v>43181706833</v>
      </c>
      <c r="U1712" t="s">
        <v>183</v>
      </c>
      <c r="V1712" t="str">
        <f>IFERROR(_xlfn.XLOOKUP(tb_C101[[#This Row],[OS]],[1]!tb_C103[OS],[1]!tb_C103[DESCRICAO]),"0")</f>
        <v>MELHORIA</v>
      </c>
      <c r="W1712" t="str">
        <f>IFERROR(_xlfn.XLOOKUP(tb_C101[[#This Row],[OS]],[1]!tb_C103[OS],[1]!tb_C103[DESCRICAO2]),"0")</f>
        <v>Terceiro</v>
      </c>
    </row>
    <row r="1713" spans="1:23" x14ac:dyDescent="0.25">
      <c r="A1713" s="7">
        <v>1671</v>
      </c>
      <c r="B1713" t="s">
        <v>3344</v>
      </c>
      <c r="D1713" s="8"/>
      <c r="H1713" t="s">
        <v>731</v>
      </c>
      <c r="I1713" s="9">
        <v>45331.61105324074</v>
      </c>
      <c r="J1713" s="9"/>
      <c r="K1713" s="9"/>
      <c r="L1713" s="9"/>
      <c r="N1713" t="s">
        <v>215</v>
      </c>
      <c r="O1713" t="s">
        <v>181</v>
      </c>
      <c r="P1713" t="s">
        <v>189</v>
      </c>
      <c r="R1713" t="s">
        <v>3345</v>
      </c>
      <c r="S1713" s="9">
        <v>45483.583472222221</v>
      </c>
      <c r="T1713">
        <v>43181706833</v>
      </c>
      <c r="U1713" t="s">
        <v>204</v>
      </c>
      <c r="V1713" t="str">
        <f>IFERROR(_xlfn.XLOOKUP(tb_C101[[#This Row],[OS]],[1]!tb_C103[OS],[1]!tb_C103[DESCRICAO]),"0")</f>
        <v>MELHORIA</v>
      </c>
      <c r="W1713" t="str">
        <f>IFERROR(_xlfn.XLOOKUP(tb_C101[[#This Row],[OS]],[1]!tb_C103[OS],[1]!tb_C103[DESCRICAO2]),"0")</f>
        <v>Terceiro</v>
      </c>
    </row>
    <row r="1714" spans="1:23" x14ac:dyDescent="0.25">
      <c r="A1714" s="7">
        <v>1672</v>
      </c>
      <c r="B1714" t="s">
        <v>199</v>
      </c>
      <c r="D1714" s="8"/>
      <c r="H1714" t="s">
        <v>731</v>
      </c>
      <c r="I1714" s="9">
        <v>45331.611631944441</v>
      </c>
      <c r="J1714" s="9"/>
      <c r="K1714" s="9"/>
      <c r="L1714" s="9"/>
      <c r="N1714" t="s">
        <v>215</v>
      </c>
      <c r="O1714" t="s">
        <v>181</v>
      </c>
      <c r="P1714" t="s">
        <v>189</v>
      </c>
      <c r="R1714" t="s">
        <v>3346</v>
      </c>
      <c r="S1714" s="9">
        <v>45483.583622685182</v>
      </c>
      <c r="T1714">
        <v>43181706833</v>
      </c>
      <c r="U1714" t="s">
        <v>204</v>
      </c>
      <c r="V1714" t="str">
        <f>IFERROR(_xlfn.XLOOKUP(tb_C101[[#This Row],[OS]],[1]!tb_C103[OS],[1]!tb_C103[DESCRICAO]),"0")</f>
        <v>MELHORIA</v>
      </c>
      <c r="W1714" t="str">
        <f>IFERROR(_xlfn.XLOOKUP(tb_C101[[#This Row],[OS]],[1]!tb_C103[OS],[1]!tb_C103[DESCRICAO2]),"0")</f>
        <v>Terceiro</v>
      </c>
    </row>
    <row r="1715" spans="1:23" x14ac:dyDescent="0.25">
      <c r="A1715" s="7">
        <v>1673</v>
      </c>
      <c r="B1715" t="s">
        <v>184</v>
      </c>
      <c r="C1715">
        <v>112</v>
      </c>
      <c r="D1715" s="8" t="s">
        <v>237</v>
      </c>
      <c r="H1715" t="s">
        <v>731</v>
      </c>
      <c r="I1715" s="9">
        <v>45331.612118055556</v>
      </c>
      <c r="J1715" s="9"/>
      <c r="K1715" s="9"/>
      <c r="L1715" s="9"/>
      <c r="N1715" t="s">
        <v>215</v>
      </c>
      <c r="O1715" t="s">
        <v>181</v>
      </c>
      <c r="P1715" t="s">
        <v>189</v>
      </c>
      <c r="R1715" t="s">
        <v>3347</v>
      </c>
      <c r="S1715" s="9">
        <v>45483.583738425928</v>
      </c>
      <c r="T1715">
        <v>43181706833</v>
      </c>
      <c r="U1715" t="s">
        <v>204</v>
      </c>
      <c r="V1715" t="str">
        <f>IFERROR(_xlfn.XLOOKUP(tb_C101[[#This Row],[OS]],[1]!tb_C103[OS],[1]!tb_C103[DESCRICAO]),"0")</f>
        <v>MELHORIA</v>
      </c>
      <c r="W1715" t="str">
        <f>IFERROR(_xlfn.XLOOKUP(tb_C101[[#This Row],[OS]],[1]!tb_C103[OS],[1]!tb_C103[DESCRICAO2]),"0")</f>
        <v>Terceiro</v>
      </c>
    </row>
    <row r="1716" spans="1:23" x14ac:dyDescent="0.25">
      <c r="A1716" s="7">
        <v>1674</v>
      </c>
      <c r="B1716" t="s">
        <v>184</v>
      </c>
      <c r="C1716">
        <v>113</v>
      </c>
      <c r="D1716" s="8" t="s">
        <v>213</v>
      </c>
      <c r="H1716" t="s">
        <v>731</v>
      </c>
      <c r="I1716" s="9">
        <v>45331.612453703703</v>
      </c>
      <c r="J1716" s="9"/>
      <c r="K1716" s="9"/>
      <c r="L1716" s="9"/>
      <c r="N1716" t="s">
        <v>215</v>
      </c>
      <c r="O1716" t="s">
        <v>181</v>
      </c>
      <c r="P1716" t="s">
        <v>189</v>
      </c>
      <c r="R1716" t="s">
        <v>3347</v>
      </c>
      <c r="S1716" s="9">
        <v>45483.583923611113</v>
      </c>
      <c r="T1716">
        <v>43181706833</v>
      </c>
      <c r="U1716" t="s">
        <v>204</v>
      </c>
      <c r="V1716" t="str">
        <f>IFERROR(_xlfn.XLOOKUP(tb_C101[[#This Row],[OS]],[1]!tb_C103[OS],[1]!tb_C103[DESCRICAO]),"0")</f>
        <v>MELHORIA</v>
      </c>
      <c r="W1716" t="str">
        <f>IFERROR(_xlfn.XLOOKUP(tb_C101[[#This Row],[OS]],[1]!tb_C103[OS],[1]!tb_C103[DESCRICAO2]),"0")</f>
        <v>Terceiro</v>
      </c>
    </row>
    <row r="1717" spans="1:23" x14ac:dyDescent="0.25">
      <c r="A1717" s="7">
        <v>1675</v>
      </c>
      <c r="B1717" t="s">
        <v>184</v>
      </c>
      <c r="C1717">
        <v>108</v>
      </c>
      <c r="D1717" s="8" t="s">
        <v>317</v>
      </c>
      <c r="H1717" t="s">
        <v>731</v>
      </c>
      <c r="I1717" s="9">
        <v>45331.613333333335</v>
      </c>
      <c r="J1717" s="9"/>
      <c r="K1717" s="9"/>
      <c r="L1717" s="9"/>
      <c r="N1717" t="s">
        <v>215</v>
      </c>
      <c r="O1717" t="s">
        <v>181</v>
      </c>
      <c r="P1717" t="s">
        <v>189</v>
      </c>
      <c r="R1717" t="s">
        <v>3347</v>
      </c>
      <c r="S1717" s="9">
        <v>45483.584074074075</v>
      </c>
      <c r="T1717">
        <v>43181706833</v>
      </c>
      <c r="U1717" t="s">
        <v>204</v>
      </c>
      <c r="V1717" t="str">
        <f>IFERROR(_xlfn.XLOOKUP(tb_C101[[#This Row],[OS]],[1]!tb_C103[OS],[1]!tb_C103[DESCRICAO]),"0")</f>
        <v>MELHORIA</v>
      </c>
      <c r="W1717" t="str">
        <f>IFERROR(_xlfn.XLOOKUP(tb_C101[[#This Row],[OS]],[1]!tb_C103[OS],[1]!tb_C103[DESCRICAO2]),"0")</f>
        <v>Terceiro</v>
      </c>
    </row>
    <row r="1718" spans="1:23" x14ac:dyDescent="0.25">
      <c r="A1718" s="7">
        <v>1676</v>
      </c>
      <c r="B1718" t="s">
        <v>3348</v>
      </c>
      <c r="D1718" s="8"/>
      <c r="H1718" t="s">
        <v>731</v>
      </c>
      <c r="I1718" s="9">
        <v>45331.614166666666</v>
      </c>
      <c r="J1718" s="9"/>
      <c r="K1718" s="9"/>
      <c r="L1718" s="9">
        <v>45455.389178240737</v>
      </c>
      <c r="M1718" t="s">
        <v>3349</v>
      </c>
      <c r="N1718" t="s">
        <v>180</v>
      </c>
      <c r="O1718" t="s">
        <v>181</v>
      </c>
      <c r="P1718" t="s">
        <v>189</v>
      </c>
      <c r="R1718" t="s">
        <v>3350</v>
      </c>
      <c r="S1718" s="9">
        <v>45455.389201388891</v>
      </c>
      <c r="T1718">
        <v>43181706833</v>
      </c>
      <c r="U1718" t="s">
        <v>183</v>
      </c>
      <c r="V1718" t="str">
        <f>IFERROR(_xlfn.XLOOKUP(tb_C101[[#This Row],[OS]],[1]!tb_C103[OS],[1]!tb_C103[DESCRICAO]),"0")</f>
        <v>MELHORIA</v>
      </c>
      <c r="W1718" t="str">
        <f>IFERROR(_xlfn.XLOOKUP(tb_C101[[#This Row],[OS]],[1]!tb_C103[OS],[1]!tb_C103[DESCRICAO2]),"0")</f>
        <v>Terceiro</v>
      </c>
    </row>
    <row r="1719" spans="1:23" x14ac:dyDescent="0.25">
      <c r="A1719" s="7">
        <v>1677</v>
      </c>
      <c r="B1719" t="s">
        <v>874</v>
      </c>
      <c r="C1719">
        <v>9002</v>
      </c>
      <c r="D1719" s="8" t="s">
        <v>1098</v>
      </c>
      <c r="H1719" t="s">
        <v>731</v>
      </c>
      <c r="I1719" s="9">
        <v>45331.615474537037</v>
      </c>
      <c r="J1719" s="9"/>
      <c r="K1719" s="9"/>
      <c r="L1719" s="9">
        <v>45463.442696759259</v>
      </c>
      <c r="M1719" t="s">
        <v>3351</v>
      </c>
      <c r="N1719" t="s">
        <v>180</v>
      </c>
      <c r="O1719" t="s">
        <v>181</v>
      </c>
      <c r="P1719" t="s">
        <v>189</v>
      </c>
      <c r="R1719" t="s">
        <v>3352</v>
      </c>
      <c r="S1719" s="9">
        <v>45463.442719907405</v>
      </c>
      <c r="T1719">
        <v>43181706833</v>
      </c>
      <c r="U1719" t="s">
        <v>183</v>
      </c>
      <c r="V1719" t="str">
        <f>IFERROR(_xlfn.XLOOKUP(tb_C101[[#This Row],[OS]],[1]!tb_C103[OS],[1]!tb_C103[DESCRICAO]),"0")</f>
        <v>MELHORIA</v>
      </c>
      <c r="W1719" t="str">
        <f>IFERROR(_xlfn.XLOOKUP(tb_C101[[#This Row],[OS]],[1]!tb_C103[OS],[1]!tb_C103[DESCRICAO2]),"0")</f>
        <v>Terceiro</v>
      </c>
    </row>
    <row r="1720" spans="1:23" x14ac:dyDescent="0.25">
      <c r="A1720" s="7">
        <v>1678</v>
      </c>
      <c r="B1720" t="s">
        <v>175</v>
      </c>
      <c r="C1720">
        <v>207</v>
      </c>
      <c r="D1720" s="8" t="s">
        <v>760</v>
      </c>
      <c r="E1720" t="s">
        <v>1657</v>
      </c>
      <c r="H1720" t="s">
        <v>723</v>
      </c>
      <c r="I1720" s="9">
        <v>45331.62431712963</v>
      </c>
      <c r="J1720" s="9"/>
      <c r="K1720" s="9"/>
      <c r="L1720" s="9"/>
      <c r="M1720" t="s">
        <v>3353</v>
      </c>
      <c r="N1720" t="s">
        <v>215</v>
      </c>
      <c r="O1720" t="s">
        <v>181</v>
      </c>
      <c r="P1720" t="s">
        <v>189</v>
      </c>
      <c r="R1720" t="s">
        <v>3354</v>
      </c>
      <c r="S1720" s="9">
        <v>45385.744351851848</v>
      </c>
      <c r="T1720">
        <v>43181706833</v>
      </c>
      <c r="U1720" t="s">
        <v>183</v>
      </c>
      <c r="V1720" t="str">
        <f>IFERROR(_xlfn.XLOOKUP(tb_C101[[#This Row],[OS]],[1]!tb_C103[OS],[1]!tb_C103[DESCRICAO]),"0")</f>
        <v>CORRETIVA</v>
      </c>
      <c r="W1720" t="str">
        <f>IFERROR(_xlfn.XLOOKUP(tb_C101[[#This Row],[OS]],[1]!tb_C103[OS],[1]!tb_C103[DESCRICAO2]),"0")</f>
        <v>AUTOMATICO - TROCAR</v>
      </c>
    </row>
    <row r="1721" spans="1:23" x14ac:dyDescent="0.25">
      <c r="A1721" s="7">
        <v>1679</v>
      </c>
      <c r="B1721" t="s">
        <v>175</v>
      </c>
      <c r="C1721">
        <v>207</v>
      </c>
      <c r="D1721" s="8" t="s">
        <v>760</v>
      </c>
      <c r="E1721" t="s">
        <v>345</v>
      </c>
      <c r="H1721" t="s">
        <v>723</v>
      </c>
      <c r="I1721" s="9">
        <v>45331.649606481478</v>
      </c>
      <c r="J1721" s="9"/>
      <c r="K1721" s="9"/>
      <c r="L1721" s="9"/>
      <c r="M1721" t="s">
        <v>3355</v>
      </c>
      <c r="N1721" t="s">
        <v>215</v>
      </c>
      <c r="O1721" t="s">
        <v>181</v>
      </c>
      <c r="P1721" t="s">
        <v>189</v>
      </c>
      <c r="R1721" t="s">
        <v>3356</v>
      </c>
      <c r="S1721" s="9">
        <v>45385.745312500003</v>
      </c>
      <c r="T1721">
        <v>43181706833</v>
      </c>
      <c r="U1721" t="s">
        <v>183</v>
      </c>
      <c r="V1721" t="str">
        <f>IFERROR(_xlfn.XLOOKUP(tb_C101[[#This Row],[OS]],[1]!tb_C103[OS],[1]!tb_C103[DESCRICAO]),"0")</f>
        <v>CORRETIVA</v>
      </c>
      <c r="W1721" t="str">
        <f>IFERROR(_xlfn.XLOOKUP(tb_C101[[#This Row],[OS]],[1]!tb_C103[OS],[1]!tb_C103[DESCRICAO2]),"0")</f>
        <v>AUTOMATICO - TROCAR</v>
      </c>
    </row>
    <row r="1722" spans="1:23" x14ac:dyDescent="0.25">
      <c r="A1722" s="7">
        <v>1680</v>
      </c>
      <c r="B1722" t="s">
        <v>79</v>
      </c>
      <c r="C1722">
        <v>406</v>
      </c>
      <c r="D1722" s="8" t="s">
        <v>822</v>
      </c>
      <c r="E1722" t="s">
        <v>3357</v>
      </c>
      <c r="H1722" t="s">
        <v>744</v>
      </c>
      <c r="I1722" s="9">
        <v>45331.775046296294</v>
      </c>
      <c r="J1722" s="9"/>
      <c r="K1722" s="9"/>
      <c r="L1722" s="9">
        <v>45384.655034722222</v>
      </c>
      <c r="M1722" t="s">
        <v>3358</v>
      </c>
      <c r="N1722" t="s">
        <v>180</v>
      </c>
      <c r="O1722" t="s">
        <v>181</v>
      </c>
      <c r="P1722" t="s">
        <v>182</v>
      </c>
      <c r="R1722" t="s">
        <v>3359</v>
      </c>
      <c r="S1722" s="9">
        <v>45384.655057870368</v>
      </c>
      <c r="T1722">
        <v>43181706833</v>
      </c>
      <c r="U1722" t="s">
        <v>183</v>
      </c>
      <c r="V1722" t="str">
        <f>IFERROR(_xlfn.XLOOKUP(tb_C101[[#This Row],[OS]],[1]!tb_C103[OS],[1]!tb_C103[DESCRICAO]),"0")</f>
        <v>CORRETIVA</v>
      </c>
      <c r="W1722" t="str">
        <f>IFERROR(_xlfn.XLOOKUP(tb_C101[[#This Row],[OS]],[1]!tb_C103[OS],[1]!tb_C103[DESCRICAO2]),"0")</f>
        <v>Eletrico</v>
      </c>
    </row>
    <row r="1723" spans="1:23" x14ac:dyDescent="0.25">
      <c r="A1723" s="7">
        <v>1681</v>
      </c>
      <c r="B1723" t="s">
        <v>175</v>
      </c>
      <c r="C1723">
        <v>207</v>
      </c>
      <c r="D1723" s="8" t="s">
        <v>760</v>
      </c>
      <c r="E1723" t="s">
        <v>3360</v>
      </c>
      <c r="H1723" t="s">
        <v>723</v>
      </c>
      <c r="I1723" s="9">
        <v>45331.84447916667</v>
      </c>
      <c r="J1723" s="9"/>
      <c r="K1723" s="9"/>
      <c r="L1723" s="9">
        <v>45385.745763888888</v>
      </c>
      <c r="M1723" t="s">
        <v>3361</v>
      </c>
      <c r="N1723" t="s">
        <v>180</v>
      </c>
      <c r="O1723" t="s">
        <v>181</v>
      </c>
      <c r="P1723" t="s">
        <v>189</v>
      </c>
      <c r="R1723" t="s">
        <v>3362</v>
      </c>
      <c r="S1723" s="9">
        <v>45385.745787037034</v>
      </c>
      <c r="T1723">
        <v>43181706833</v>
      </c>
      <c r="U1723" t="s">
        <v>183</v>
      </c>
      <c r="V1723" t="str">
        <f>IFERROR(_xlfn.XLOOKUP(tb_C101[[#This Row],[OS]],[1]!tb_C103[OS],[1]!tb_C103[DESCRICAO]),"0")</f>
        <v>CORRETIVA</v>
      </c>
      <c r="W1723" t="str">
        <f>IFERROR(_xlfn.XLOOKUP(tb_C101[[#This Row],[OS]],[1]!tb_C103[OS],[1]!tb_C103[DESCRICAO2]),"0")</f>
        <v>Eletrico</v>
      </c>
    </row>
    <row r="1724" spans="1:23" x14ac:dyDescent="0.25">
      <c r="A1724" s="7">
        <v>1682</v>
      </c>
      <c r="B1724" t="s">
        <v>175</v>
      </c>
      <c r="C1724">
        <v>204</v>
      </c>
      <c r="D1724" s="8" t="s">
        <v>282</v>
      </c>
      <c r="E1724" t="s">
        <v>3363</v>
      </c>
      <c r="H1724" t="s">
        <v>723</v>
      </c>
      <c r="I1724" s="9">
        <v>45331.86136574074</v>
      </c>
      <c r="J1724" s="9"/>
      <c r="K1724" s="9"/>
      <c r="L1724" s="9">
        <v>45342.760763888888</v>
      </c>
      <c r="M1724" t="s">
        <v>3364</v>
      </c>
      <c r="N1724" t="s">
        <v>180</v>
      </c>
      <c r="O1724" t="s">
        <v>181</v>
      </c>
      <c r="P1724" t="s">
        <v>189</v>
      </c>
      <c r="R1724" t="s">
        <v>3365</v>
      </c>
      <c r="S1724" s="9">
        <v>45342.760787037034</v>
      </c>
      <c r="T1724">
        <v>43181706833</v>
      </c>
      <c r="U1724" t="s">
        <v>183</v>
      </c>
      <c r="V1724" t="str">
        <f>IFERROR(_xlfn.XLOOKUP(tb_C101[[#This Row],[OS]],[1]!tb_C103[OS],[1]!tb_C103[DESCRICAO]),"0")</f>
        <v>CORRETIVA</v>
      </c>
      <c r="W1724" t="str">
        <f>IFERROR(_xlfn.XLOOKUP(tb_C101[[#This Row],[OS]],[1]!tb_C103[OS],[1]!tb_C103[DESCRICAO2]),"0")</f>
        <v>Eletrico</v>
      </c>
    </row>
    <row r="1725" spans="1:23" x14ac:dyDescent="0.25">
      <c r="A1725" s="7">
        <v>1683</v>
      </c>
      <c r="B1725" t="s">
        <v>24</v>
      </c>
      <c r="C1725">
        <v>506</v>
      </c>
      <c r="D1725" s="8" t="s">
        <v>819</v>
      </c>
      <c r="E1725" t="s">
        <v>345</v>
      </c>
      <c r="H1725" t="s">
        <v>750</v>
      </c>
      <c r="I1725" s="9">
        <v>45332.431539351855</v>
      </c>
      <c r="J1725" s="9">
        <v>45332.430648148147</v>
      </c>
      <c r="K1725" s="9">
        <v>45332.458333333336</v>
      </c>
      <c r="L1725" s="9">
        <v>45408.596666666665</v>
      </c>
      <c r="M1725" t="s">
        <v>3366</v>
      </c>
      <c r="N1725" t="s">
        <v>180</v>
      </c>
      <c r="O1725" t="s">
        <v>204</v>
      </c>
      <c r="P1725" t="s">
        <v>189</v>
      </c>
      <c r="R1725" t="s">
        <v>3367</v>
      </c>
      <c r="S1725" s="9">
        <v>45408.596689814818</v>
      </c>
      <c r="T1725">
        <v>43181706833</v>
      </c>
      <c r="U1725" t="s">
        <v>183</v>
      </c>
      <c r="V1725" t="str">
        <f>IFERROR(_xlfn.XLOOKUP(tb_C101[[#This Row],[OS]],[1]!tb_C103[OS],[1]!tb_C103[DESCRICAO]),"0")</f>
        <v>CORRETIVA</v>
      </c>
      <c r="W1725" t="str">
        <f>IFERROR(_xlfn.XLOOKUP(tb_C101[[#This Row],[OS]],[1]!tb_C103[OS],[1]!tb_C103[DESCRICAO2]),"0")</f>
        <v>Eletrico</v>
      </c>
    </row>
    <row r="1726" spans="1:23" x14ac:dyDescent="0.25">
      <c r="A1726" s="7">
        <v>1684</v>
      </c>
      <c r="B1726" t="s">
        <v>175</v>
      </c>
      <c r="C1726">
        <v>206</v>
      </c>
      <c r="D1726" s="8" t="s">
        <v>793</v>
      </c>
      <c r="E1726" t="s">
        <v>3266</v>
      </c>
      <c r="F1726" t="s">
        <v>3368</v>
      </c>
      <c r="G1726" t="s">
        <v>3369</v>
      </c>
      <c r="H1726" t="s">
        <v>750</v>
      </c>
      <c r="I1726" s="9">
        <v>45332.453368055554</v>
      </c>
      <c r="J1726" s="9">
        <v>45332.452361111114</v>
      </c>
      <c r="K1726" s="9">
        <v>45332.486111111109</v>
      </c>
      <c r="L1726" s="9">
        <v>45379.530428240738</v>
      </c>
      <c r="M1726" t="s">
        <v>3370</v>
      </c>
      <c r="N1726" t="s">
        <v>180</v>
      </c>
      <c r="O1726" t="s">
        <v>204</v>
      </c>
      <c r="P1726" t="s">
        <v>189</v>
      </c>
      <c r="Q1726" t="s">
        <v>55</v>
      </c>
      <c r="R1726" t="s">
        <v>3371</v>
      </c>
      <c r="S1726" s="9">
        <v>45379.530451388891</v>
      </c>
      <c r="T1726">
        <v>43181706833</v>
      </c>
      <c r="U1726" t="s">
        <v>183</v>
      </c>
      <c r="V1726" t="str">
        <f>IFERROR(_xlfn.XLOOKUP(tb_C101[[#This Row],[OS]],[1]!tb_C103[OS],[1]!tb_C103[DESCRICAO]),"0")</f>
        <v>CORRETIVA</v>
      </c>
      <c r="W1726" t="str">
        <f>IFERROR(_xlfn.XLOOKUP(tb_C101[[#This Row],[OS]],[1]!tb_C103[OS],[1]!tb_C103[DESCRICAO2]),"0")</f>
        <v>Eletrico</v>
      </c>
    </row>
    <row r="1727" spans="1:23" x14ac:dyDescent="0.25">
      <c r="A1727" s="7">
        <v>1685</v>
      </c>
      <c r="B1727" t="s">
        <v>175</v>
      </c>
      <c r="C1727">
        <v>206</v>
      </c>
      <c r="D1727" s="8" t="s">
        <v>793</v>
      </c>
      <c r="E1727" t="s">
        <v>3372</v>
      </c>
      <c r="H1727" t="s">
        <v>723</v>
      </c>
      <c r="I1727" s="9">
        <v>45332.454675925925</v>
      </c>
      <c r="J1727" s="9"/>
      <c r="K1727" s="9"/>
      <c r="L1727" s="9"/>
      <c r="N1727" t="s">
        <v>215</v>
      </c>
      <c r="O1727" t="s">
        <v>181</v>
      </c>
      <c r="P1727" t="s">
        <v>182</v>
      </c>
      <c r="R1727" t="s">
        <v>3373</v>
      </c>
      <c r="S1727" s="9"/>
      <c r="U1727" t="s">
        <v>183</v>
      </c>
      <c r="V1727" t="str">
        <f>IFERROR(_xlfn.XLOOKUP(tb_C101[[#This Row],[OS]],[1]!tb_C103[OS],[1]!tb_C103[DESCRICAO]),"0")</f>
        <v>CORRETIVA</v>
      </c>
      <c r="W1727" t="str">
        <f>IFERROR(_xlfn.XLOOKUP(tb_C101[[#This Row],[OS]],[1]!tb_C103[OS],[1]!tb_C103[DESCRICAO2]),"0")</f>
        <v>Mecanico</v>
      </c>
    </row>
    <row r="1728" spans="1:23" x14ac:dyDescent="0.25">
      <c r="A1728" s="7">
        <v>1686</v>
      </c>
      <c r="B1728" t="s">
        <v>175</v>
      </c>
      <c r="C1728">
        <v>207</v>
      </c>
      <c r="D1728" s="8" t="s">
        <v>760</v>
      </c>
      <c r="E1728" t="s">
        <v>1657</v>
      </c>
      <c r="H1728" t="s">
        <v>723</v>
      </c>
      <c r="I1728" s="9">
        <v>45332.508391203701</v>
      </c>
      <c r="J1728" s="9"/>
      <c r="K1728" s="9"/>
      <c r="L1728" s="9">
        <v>45670.638796296298</v>
      </c>
      <c r="N1728" t="s">
        <v>180</v>
      </c>
      <c r="O1728" t="s">
        <v>181</v>
      </c>
      <c r="P1728" t="s">
        <v>189</v>
      </c>
      <c r="R1728" t="s">
        <v>3374</v>
      </c>
      <c r="S1728" s="9">
        <v>45670.638819444444</v>
      </c>
      <c r="T1728">
        <v>883353</v>
      </c>
      <c r="U1728" t="s">
        <v>183</v>
      </c>
      <c r="V1728" t="str">
        <f>IFERROR(_xlfn.XLOOKUP(tb_C101[[#This Row],[OS]],[1]!tb_C103[OS],[1]!tb_C103[DESCRICAO]),"0")</f>
        <v>CORRETIVA</v>
      </c>
      <c r="W1728" t="str">
        <f>IFERROR(_xlfn.XLOOKUP(tb_C101[[#This Row],[OS]],[1]!tb_C103[OS],[1]!tb_C103[DESCRICAO2]),"0")</f>
        <v>Eletrico</v>
      </c>
    </row>
    <row r="1729" spans="1:23" x14ac:dyDescent="0.25">
      <c r="A1729" s="7">
        <v>1687</v>
      </c>
      <c r="B1729" t="s">
        <v>79</v>
      </c>
      <c r="C1729">
        <v>417</v>
      </c>
      <c r="D1729" s="8" t="s">
        <v>927</v>
      </c>
      <c r="E1729" t="s">
        <v>2716</v>
      </c>
      <c r="H1729" t="s">
        <v>744</v>
      </c>
      <c r="I1729" s="9">
        <v>45332.573449074072</v>
      </c>
      <c r="J1729" s="9">
        <v>45332.572187500002</v>
      </c>
      <c r="K1729" s="9">
        <v>45332.583333333336</v>
      </c>
      <c r="L1729" s="9">
        <v>45335.499409722222</v>
      </c>
      <c r="M1729" s="6" t="s">
        <v>3375</v>
      </c>
      <c r="N1729" t="s">
        <v>180</v>
      </c>
      <c r="O1729" t="s">
        <v>204</v>
      </c>
      <c r="P1729" s="6" t="s">
        <v>182</v>
      </c>
      <c r="R1729" t="s">
        <v>3376</v>
      </c>
      <c r="S1729" s="9">
        <v>45335.499421296299</v>
      </c>
      <c r="T1729">
        <v>43181706833</v>
      </c>
      <c r="U1729" t="s">
        <v>183</v>
      </c>
      <c r="V1729" t="str">
        <f>IFERROR(_xlfn.XLOOKUP(tb_C101[[#This Row],[OS]],[1]!tb_C103[OS],[1]!tb_C103[DESCRICAO]),"0")</f>
        <v>CORRETIVA</v>
      </c>
      <c r="W1729" t="str">
        <f>IFERROR(_xlfn.XLOOKUP(tb_C101[[#This Row],[OS]],[1]!tb_C103[OS],[1]!tb_C103[DESCRICAO2]),"0")</f>
        <v>Mecanico</v>
      </c>
    </row>
    <row r="1730" spans="1:23" x14ac:dyDescent="0.25">
      <c r="A1730" s="7">
        <v>1688</v>
      </c>
      <c r="B1730" t="s">
        <v>175</v>
      </c>
      <c r="C1730">
        <v>206</v>
      </c>
      <c r="D1730" s="8" t="s">
        <v>793</v>
      </c>
      <c r="E1730" t="s">
        <v>2442</v>
      </c>
      <c r="H1730" t="s">
        <v>723</v>
      </c>
      <c r="I1730" s="9">
        <v>45332.80878472222</v>
      </c>
      <c r="J1730" s="9">
        <v>45332.8125</v>
      </c>
      <c r="K1730" s="9">
        <v>45332.826388888891</v>
      </c>
      <c r="L1730" s="9">
        <v>45342.762824074074</v>
      </c>
      <c r="M1730" t="s">
        <v>3377</v>
      </c>
      <c r="N1730" t="s">
        <v>180</v>
      </c>
      <c r="O1730" t="s">
        <v>204</v>
      </c>
      <c r="P1730" t="s">
        <v>189</v>
      </c>
      <c r="R1730" t="s">
        <v>3339</v>
      </c>
      <c r="S1730" s="9">
        <v>45342.76284722222</v>
      </c>
      <c r="T1730">
        <v>43181706833</v>
      </c>
      <c r="U1730" t="s">
        <v>183</v>
      </c>
      <c r="V1730" t="str">
        <f>IFERROR(_xlfn.XLOOKUP(tb_C101[[#This Row],[OS]],[1]!tb_C103[OS],[1]!tb_C103[DESCRICAO]),"0")</f>
        <v>CORRETIVA</v>
      </c>
      <c r="W1730" t="str">
        <f>IFERROR(_xlfn.XLOOKUP(tb_C101[[#This Row],[OS]],[1]!tb_C103[OS],[1]!tb_C103[DESCRICAO2]),"0")</f>
        <v>Mecanico</v>
      </c>
    </row>
    <row r="1731" spans="1:23" x14ac:dyDescent="0.25">
      <c r="A1731" s="7">
        <v>1689</v>
      </c>
      <c r="B1731" t="s">
        <v>1267</v>
      </c>
      <c r="D1731" s="8"/>
      <c r="H1731" t="s">
        <v>827</v>
      </c>
      <c r="I1731" s="9">
        <v>45333.912708333337</v>
      </c>
      <c r="J1731" s="9"/>
      <c r="K1731" s="9"/>
      <c r="L1731" s="9">
        <v>45338.752141203702</v>
      </c>
      <c r="M1731" t="s">
        <v>3378</v>
      </c>
      <c r="N1731" t="s">
        <v>180</v>
      </c>
      <c r="O1731" t="s">
        <v>181</v>
      </c>
      <c r="P1731" t="s">
        <v>189</v>
      </c>
      <c r="R1731" t="s">
        <v>3379</v>
      </c>
      <c r="S1731" s="9">
        <v>45338.752164351848</v>
      </c>
      <c r="T1731">
        <v>43181706833</v>
      </c>
      <c r="U1731" t="s">
        <v>183</v>
      </c>
      <c r="V1731" t="str">
        <f>IFERROR(_xlfn.XLOOKUP(tb_C101[[#This Row],[OS]],[1]!tb_C103[OS],[1]!tb_C103[DESCRICAO]),"0")</f>
        <v>CORRETIVA</v>
      </c>
      <c r="W1731" t="str">
        <f>IFERROR(_xlfn.XLOOKUP(tb_C101[[#This Row],[OS]],[1]!tb_C103[OS],[1]!tb_C103[DESCRICAO2]),"0")</f>
        <v>Mecanico</v>
      </c>
    </row>
    <row r="1732" spans="1:23" x14ac:dyDescent="0.25">
      <c r="A1732" s="7">
        <v>1690</v>
      </c>
      <c r="B1732" t="s">
        <v>874</v>
      </c>
      <c r="C1732">
        <v>9003</v>
      </c>
      <c r="D1732" s="8" t="s">
        <v>3326</v>
      </c>
      <c r="H1732" t="s">
        <v>731</v>
      </c>
      <c r="I1732" s="9">
        <v>45334.481226851851</v>
      </c>
      <c r="J1732" s="9"/>
      <c r="K1732" s="9"/>
      <c r="L1732" s="9"/>
      <c r="N1732" t="s">
        <v>215</v>
      </c>
      <c r="O1732" t="s">
        <v>181</v>
      </c>
      <c r="P1732" t="s">
        <v>189</v>
      </c>
      <c r="R1732" t="s">
        <v>3380</v>
      </c>
      <c r="S1732" s="9"/>
      <c r="U1732" t="s">
        <v>183</v>
      </c>
      <c r="V1732" t="str">
        <f>IFERROR(_xlfn.XLOOKUP(tb_C101[[#This Row],[OS]],[1]!tb_C103[OS],[1]!tb_C103[DESCRICAO]),"0")</f>
        <v>MELHORIA</v>
      </c>
      <c r="W1732" t="str">
        <f>IFERROR(_xlfn.XLOOKUP(tb_C101[[#This Row],[OS]],[1]!tb_C103[OS],[1]!tb_C103[DESCRICAO2]),"0")</f>
        <v>Eletrico</v>
      </c>
    </row>
    <row r="1733" spans="1:23" x14ac:dyDescent="0.25">
      <c r="A1733" s="7">
        <v>1691</v>
      </c>
      <c r="B1733" t="s">
        <v>184</v>
      </c>
      <c r="C1733">
        <v>113</v>
      </c>
      <c r="D1733" s="8" t="s">
        <v>213</v>
      </c>
      <c r="E1733" t="s">
        <v>300</v>
      </c>
      <c r="H1733" t="s">
        <v>585</v>
      </c>
      <c r="I1733" s="9">
        <v>45335.408553240741</v>
      </c>
      <c r="J1733" s="9">
        <v>45335.375</v>
      </c>
      <c r="K1733" s="9">
        <v>45335.388888888891</v>
      </c>
      <c r="L1733" s="9">
        <v>45335.500081018516</v>
      </c>
      <c r="M1733" t="s">
        <v>3381</v>
      </c>
      <c r="N1733" t="s">
        <v>180</v>
      </c>
      <c r="O1733" t="s">
        <v>204</v>
      </c>
      <c r="P1733" t="s">
        <v>189</v>
      </c>
      <c r="R1733" t="s">
        <v>3382</v>
      </c>
      <c r="S1733" s="9">
        <v>45335.500104166669</v>
      </c>
      <c r="T1733">
        <v>43181706833</v>
      </c>
      <c r="U1733" t="s">
        <v>183</v>
      </c>
      <c r="V1733" t="str">
        <f>IFERROR(_xlfn.XLOOKUP(tb_C101[[#This Row],[OS]],[1]!tb_C103[OS],[1]!tb_C103[DESCRICAO]),"0")</f>
        <v>CORRETIVA</v>
      </c>
      <c r="W1733" t="str">
        <f>IFERROR(_xlfn.XLOOKUP(tb_C101[[#This Row],[OS]],[1]!tb_C103[OS],[1]!tb_C103[DESCRICAO2]),"0")</f>
        <v>Mecanico</v>
      </c>
    </row>
    <row r="1734" spans="1:23" x14ac:dyDescent="0.25">
      <c r="A1734" s="7">
        <v>1692</v>
      </c>
      <c r="B1734" t="s">
        <v>79</v>
      </c>
      <c r="C1734">
        <v>418</v>
      </c>
      <c r="D1734" s="8" t="s">
        <v>975</v>
      </c>
      <c r="E1734" t="s">
        <v>2716</v>
      </c>
      <c r="F1734" t="s">
        <v>3383</v>
      </c>
      <c r="G1734" t="s">
        <v>3384</v>
      </c>
      <c r="H1734" t="s">
        <v>731</v>
      </c>
      <c r="I1734" s="9">
        <v>45335.829548611109</v>
      </c>
      <c r="J1734" s="9"/>
      <c r="K1734" s="9"/>
      <c r="L1734" s="9">
        <v>45379.510520833333</v>
      </c>
      <c r="M1734" t="s">
        <v>3385</v>
      </c>
      <c r="N1734" t="s">
        <v>180</v>
      </c>
      <c r="O1734" t="s">
        <v>181</v>
      </c>
      <c r="P1734" t="s">
        <v>189</v>
      </c>
      <c r="Q1734" t="s">
        <v>79</v>
      </c>
      <c r="S1734" s="9">
        <v>45379.510555555556</v>
      </c>
      <c r="T1734">
        <v>43181706833</v>
      </c>
      <c r="U1734" t="s">
        <v>183</v>
      </c>
      <c r="V1734" t="str">
        <f>IFERROR(_xlfn.XLOOKUP(tb_C101[[#This Row],[OS]],[1]!tb_C103[OS],[1]!tb_C103[DESCRICAO]),"0")</f>
        <v>CORRETIVA</v>
      </c>
      <c r="W1734" t="str">
        <f>IFERROR(_xlfn.XLOOKUP(tb_C101[[#This Row],[OS]],[1]!tb_C103[OS],[1]!tb_C103[DESCRICAO2]),"0")</f>
        <v>Mecanico</v>
      </c>
    </row>
    <row r="1735" spans="1:23" x14ac:dyDescent="0.25">
      <c r="A1735" s="7">
        <v>1693</v>
      </c>
      <c r="B1735" t="s">
        <v>184</v>
      </c>
      <c r="C1735">
        <v>115</v>
      </c>
      <c r="D1735" s="8" t="s">
        <v>197</v>
      </c>
      <c r="E1735" t="s">
        <v>381</v>
      </c>
      <c r="H1735" t="s">
        <v>731</v>
      </c>
      <c r="I1735" s="9">
        <v>45335.832511574074</v>
      </c>
      <c r="J1735" s="9"/>
      <c r="K1735" s="9"/>
      <c r="L1735" s="9">
        <v>45398.668182870373</v>
      </c>
      <c r="M1735" t="s">
        <v>3386</v>
      </c>
      <c r="N1735" t="s">
        <v>180</v>
      </c>
      <c r="O1735" t="s">
        <v>181</v>
      </c>
      <c r="P1735" t="s">
        <v>189</v>
      </c>
      <c r="R1735" t="s">
        <v>3387</v>
      </c>
      <c r="S1735" s="9">
        <v>45398.668206018519</v>
      </c>
      <c r="T1735">
        <v>43181706833</v>
      </c>
      <c r="U1735" t="s">
        <v>204</v>
      </c>
      <c r="V1735" t="str">
        <f>IFERROR(_xlfn.XLOOKUP(tb_C101[[#This Row],[OS]],[1]!tb_C103[OS],[1]!tb_C103[DESCRICAO]),"0")</f>
        <v>PREVENTIVA</v>
      </c>
      <c r="W1735" t="str">
        <f>IFERROR(_xlfn.XLOOKUP(tb_C101[[#This Row],[OS]],[1]!tb_C103[OS],[1]!tb_C103[DESCRICAO2]),"0")</f>
        <v>Eletrico</v>
      </c>
    </row>
    <row r="1736" spans="1:23" x14ac:dyDescent="0.25">
      <c r="A1736" s="7">
        <v>1694</v>
      </c>
      <c r="B1736" t="s">
        <v>184</v>
      </c>
      <c r="C1736">
        <v>116</v>
      </c>
      <c r="D1736" s="8" t="s">
        <v>290</v>
      </c>
      <c r="E1736" t="s">
        <v>345</v>
      </c>
      <c r="H1736" t="s">
        <v>731</v>
      </c>
      <c r="I1736" s="9">
        <v>45336.356527777774</v>
      </c>
      <c r="J1736" s="9"/>
      <c r="K1736" s="9"/>
      <c r="L1736" s="9">
        <v>45338.751585648148</v>
      </c>
      <c r="M1736" t="s">
        <v>3388</v>
      </c>
      <c r="N1736" t="s">
        <v>180</v>
      </c>
      <c r="O1736" t="s">
        <v>181</v>
      </c>
      <c r="P1736" t="s">
        <v>189</v>
      </c>
      <c r="R1736" t="s">
        <v>3389</v>
      </c>
      <c r="S1736" s="9">
        <v>45338.751608796294</v>
      </c>
      <c r="T1736">
        <v>43181706833</v>
      </c>
      <c r="U1736" t="s">
        <v>183</v>
      </c>
      <c r="V1736" t="str">
        <f>IFERROR(_xlfn.XLOOKUP(tb_C101[[#This Row],[OS]],[1]!tb_C103[OS],[1]!tb_C103[DESCRICAO]),"0")</f>
        <v>CORRETIVA DA PREVENTIVA</v>
      </c>
      <c r="W1736" t="str">
        <f>IFERROR(_xlfn.XLOOKUP(tb_C101[[#This Row],[OS]],[1]!tb_C103[OS],[1]!tb_C103[DESCRICAO2]),"0")</f>
        <v>Mecanico</v>
      </c>
    </row>
    <row r="1737" spans="1:23" x14ac:dyDescent="0.25">
      <c r="A1737" s="7">
        <v>1695</v>
      </c>
      <c r="B1737" t="s">
        <v>184</v>
      </c>
      <c r="C1737">
        <v>115</v>
      </c>
      <c r="D1737" s="8" t="s">
        <v>197</v>
      </c>
      <c r="E1737" t="s">
        <v>300</v>
      </c>
      <c r="H1737" t="s">
        <v>731</v>
      </c>
      <c r="I1737" s="9">
        <v>45336.359189814815</v>
      </c>
      <c r="J1737" s="9"/>
      <c r="K1737" s="9"/>
      <c r="L1737" s="9">
        <v>45341.719282407408</v>
      </c>
      <c r="M1737" t="s">
        <v>3390</v>
      </c>
      <c r="N1737" t="s">
        <v>180</v>
      </c>
      <c r="O1737" t="s">
        <v>181</v>
      </c>
      <c r="P1737" t="s">
        <v>189</v>
      </c>
      <c r="R1737" t="s">
        <v>3391</v>
      </c>
      <c r="S1737" s="9">
        <v>45341.719305555554</v>
      </c>
      <c r="T1737">
        <v>43181706833</v>
      </c>
      <c r="U1737" t="s">
        <v>183</v>
      </c>
      <c r="V1737" t="str">
        <f>IFERROR(_xlfn.XLOOKUP(tb_C101[[#This Row],[OS]],[1]!tb_C103[OS],[1]!tb_C103[DESCRICAO]),"0")</f>
        <v>CORRETIVA</v>
      </c>
      <c r="W1737" t="str">
        <f>IFERROR(_xlfn.XLOOKUP(tb_C101[[#This Row],[OS]],[1]!tb_C103[OS],[1]!tb_C103[DESCRICAO2]),"0")</f>
        <v>Mecanico</v>
      </c>
    </row>
    <row r="1738" spans="1:23" x14ac:dyDescent="0.25">
      <c r="A1738" s="7">
        <v>1696</v>
      </c>
      <c r="B1738" t="s">
        <v>175</v>
      </c>
      <c r="C1738">
        <v>207</v>
      </c>
      <c r="D1738" s="8" t="s">
        <v>760</v>
      </c>
      <c r="E1738" t="s">
        <v>3392</v>
      </c>
      <c r="H1738" t="s">
        <v>731</v>
      </c>
      <c r="I1738" s="9">
        <v>45336.370833333334</v>
      </c>
      <c r="J1738" s="9"/>
      <c r="K1738" s="9"/>
      <c r="L1738" s="9">
        <v>45341.718923611108</v>
      </c>
      <c r="M1738" t="s">
        <v>3393</v>
      </c>
      <c r="N1738" t="s">
        <v>180</v>
      </c>
      <c r="O1738" t="s">
        <v>181</v>
      </c>
      <c r="P1738" t="s">
        <v>189</v>
      </c>
      <c r="R1738" t="s">
        <v>3394</v>
      </c>
      <c r="S1738" s="9">
        <v>45341.718946759262</v>
      </c>
      <c r="T1738">
        <v>43181706833</v>
      </c>
      <c r="U1738" t="s">
        <v>183</v>
      </c>
      <c r="V1738" t="str">
        <f>IFERROR(_xlfn.XLOOKUP(tb_C101[[#This Row],[OS]],[1]!tb_C103[OS],[1]!tb_C103[DESCRICAO]),"0")</f>
        <v>CORRETIVA DA PREVENTIVA</v>
      </c>
      <c r="W1738" t="str">
        <f>IFERROR(_xlfn.XLOOKUP(tb_C101[[#This Row],[OS]],[1]!tb_C103[OS],[1]!tb_C103[DESCRICAO2]),"0")</f>
        <v>Mecanico</v>
      </c>
    </row>
    <row r="1739" spans="1:23" x14ac:dyDescent="0.25">
      <c r="A1739" s="7">
        <v>1697</v>
      </c>
      <c r="B1739" t="s">
        <v>175</v>
      </c>
      <c r="C1739">
        <v>207</v>
      </c>
      <c r="D1739" s="8" t="s">
        <v>760</v>
      </c>
      <c r="E1739" t="s">
        <v>3372</v>
      </c>
      <c r="H1739" t="s">
        <v>731</v>
      </c>
      <c r="I1739" s="9">
        <v>45336.371504629627</v>
      </c>
      <c r="J1739" s="9"/>
      <c r="K1739" s="9"/>
      <c r="L1739" s="9">
        <v>45341.718564814815</v>
      </c>
      <c r="M1739" t="s">
        <v>3395</v>
      </c>
      <c r="N1739" t="s">
        <v>180</v>
      </c>
      <c r="O1739" t="s">
        <v>181</v>
      </c>
      <c r="P1739" t="s">
        <v>189</v>
      </c>
      <c r="R1739" t="s">
        <v>3396</v>
      </c>
      <c r="S1739" s="9">
        <v>45341.718587962961</v>
      </c>
      <c r="T1739">
        <v>43181706833</v>
      </c>
      <c r="U1739" t="s">
        <v>183</v>
      </c>
      <c r="V1739" t="str">
        <f>IFERROR(_xlfn.XLOOKUP(tb_C101[[#This Row],[OS]],[1]!tb_C103[OS],[1]!tb_C103[DESCRICAO]),"0")</f>
        <v>CORRETIVA DA PREVENTIVA</v>
      </c>
      <c r="W1739" t="str">
        <f>IFERROR(_xlfn.XLOOKUP(tb_C101[[#This Row],[OS]],[1]!tb_C103[OS],[1]!tb_C103[DESCRICAO2]),"0")</f>
        <v>Mecanico</v>
      </c>
    </row>
    <row r="1740" spans="1:23" x14ac:dyDescent="0.25">
      <c r="A1740" s="7">
        <v>1698</v>
      </c>
      <c r="B1740" t="s">
        <v>874</v>
      </c>
      <c r="C1740">
        <v>9001</v>
      </c>
      <c r="D1740" s="8" t="s">
        <v>2065</v>
      </c>
      <c r="H1740" t="s">
        <v>731</v>
      </c>
      <c r="I1740" s="9">
        <v>45336.374826388892</v>
      </c>
      <c r="J1740" s="9"/>
      <c r="K1740" s="9"/>
      <c r="L1740" s="9">
        <v>45342.763344907406</v>
      </c>
      <c r="M1740" t="s">
        <v>3397</v>
      </c>
      <c r="N1740" t="s">
        <v>180</v>
      </c>
      <c r="O1740" t="s">
        <v>181</v>
      </c>
      <c r="P1740" t="s">
        <v>189</v>
      </c>
      <c r="R1740" t="s">
        <v>3398</v>
      </c>
      <c r="S1740" s="9">
        <v>45342.763356481482</v>
      </c>
      <c r="T1740">
        <v>43181706833</v>
      </c>
      <c r="U1740" t="s">
        <v>183</v>
      </c>
      <c r="V1740" t="str">
        <f>IFERROR(_xlfn.XLOOKUP(tb_C101[[#This Row],[OS]],[1]!tb_C103[OS],[1]!tb_C103[DESCRICAO]),"0")</f>
        <v>CORRETIVA</v>
      </c>
      <c r="W1740" t="str">
        <f>IFERROR(_xlfn.XLOOKUP(tb_C101[[#This Row],[OS]],[1]!tb_C103[OS],[1]!tb_C103[DESCRICAO2]),"0")</f>
        <v>Mecanico</v>
      </c>
    </row>
    <row r="1741" spans="1:23" x14ac:dyDescent="0.25">
      <c r="A1741" s="7">
        <v>1699</v>
      </c>
      <c r="B1741" t="s">
        <v>184</v>
      </c>
      <c r="C1741">
        <v>115</v>
      </c>
      <c r="D1741" s="8" t="s">
        <v>197</v>
      </c>
      <c r="E1741" t="s">
        <v>3124</v>
      </c>
      <c r="H1741" t="s">
        <v>731</v>
      </c>
      <c r="I1741" s="9">
        <v>45336.37872685185</v>
      </c>
      <c r="J1741" s="9"/>
      <c r="K1741" s="9"/>
      <c r="L1741" s="9">
        <v>45397.631724537037</v>
      </c>
      <c r="M1741" t="s">
        <v>3399</v>
      </c>
      <c r="N1741" t="s">
        <v>180</v>
      </c>
      <c r="O1741" t="s">
        <v>181</v>
      </c>
      <c r="P1741" t="s">
        <v>189</v>
      </c>
      <c r="R1741" t="s">
        <v>3400</v>
      </c>
      <c r="S1741" s="9">
        <v>45397.631747685184</v>
      </c>
      <c r="T1741">
        <v>43181706833</v>
      </c>
      <c r="U1741" t="s">
        <v>183</v>
      </c>
      <c r="V1741" t="str">
        <f>IFERROR(_xlfn.XLOOKUP(tb_C101[[#This Row],[OS]],[1]!tb_C103[OS],[1]!tb_C103[DESCRICAO]),"0")</f>
        <v>CORRETIVA DA PREVENTIVA</v>
      </c>
      <c r="W1741" t="str">
        <f>IFERROR(_xlfn.XLOOKUP(tb_C101[[#This Row],[OS]],[1]!tb_C103[OS],[1]!tb_C103[DESCRICAO2]),"0")</f>
        <v>Mecanico</v>
      </c>
    </row>
    <row r="1742" spans="1:23" x14ac:dyDescent="0.25">
      <c r="A1742" s="7">
        <v>1700</v>
      </c>
      <c r="B1742" t="s">
        <v>184</v>
      </c>
      <c r="C1742">
        <v>115</v>
      </c>
      <c r="D1742" s="8" t="s">
        <v>197</v>
      </c>
      <c r="E1742" t="s">
        <v>3301</v>
      </c>
      <c r="H1742" t="s">
        <v>731</v>
      </c>
      <c r="I1742" s="9">
        <v>45336.379131944443</v>
      </c>
      <c r="J1742" s="9"/>
      <c r="K1742" s="9"/>
      <c r="L1742" s="9">
        <v>45397.632384259261</v>
      </c>
      <c r="M1742" t="s">
        <v>3401</v>
      </c>
      <c r="N1742" t="s">
        <v>180</v>
      </c>
      <c r="O1742" t="s">
        <v>181</v>
      </c>
      <c r="P1742" t="s">
        <v>189</v>
      </c>
      <c r="R1742" t="s">
        <v>3402</v>
      </c>
      <c r="S1742" s="9">
        <v>45397.632407407407</v>
      </c>
      <c r="T1742">
        <v>43181706833</v>
      </c>
      <c r="U1742" t="s">
        <v>183</v>
      </c>
      <c r="V1742" t="str">
        <f>IFERROR(_xlfn.XLOOKUP(tb_C101[[#This Row],[OS]],[1]!tb_C103[OS],[1]!tb_C103[DESCRICAO]),"0")</f>
        <v>CORRETIVA DA PREVENTIVA</v>
      </c>
      <c r="W1742" t="str">
        <f>IFERROR(_xlfn.XLOOKUP(tb_C101[[#This Row],[OS]],[1]!tb_C103[OS],[1]!tb_C103[DESCRICAO2]),"0")</f>
        <v>Mecanico</v>
      </c>
    </row>
    <row r="1743" spans="1:23" x14ac:dyDescent="0.25">
      <c r="A1743" s="7">
        <v>1701</v>
      </c>
      <c r="B1743" t="s">
        <v>175</v>
      </c>
      <c r="C1743">
        <v>207</v>
      </c>
      <c r="D1743" s="8" t="s">
        <v>760</v>
      </c>
      <c r="E1743" t="s">
        <v>3403</v>
      </c>
      <c r="H1743" t="s">
        <v>731</v>
      </c>
      <c r="I1743" s="9">
        <v>45336.386111111111</v>
      </c>
      <c r="J1743" s="9"/>
      <c r="K1743" s="9"/>
      <c r="L1743" s="9">
        <v>45338.749247685184</v>
      </c>
      <c r="M1743" t="s">
        <v>3404</v>
      </c>
      <c r="N1743" t="s">
        <v>180</v>
      </c>
      <c r="O1743" t="s">
        <v>181</v>
      </c>
      <c r="P1743" t="s">
        <v>189</v>
      </c>
      <c r="R1743" t="s">
        <v>3405</v>
      </c>
      <c r="S1743" s="9">
        <v>45338.74927083333</v>
      </c>
      <c r="T1743">
        <v>43181706833</v>
      </c>
      <c r="U1743" t="s">
        <v>183</v>
      </c>
      <c r="V1743" t="str">
        <f>IFERROR(_xlfn.XLOOKUP(tb_C101[[#This Row],[OS]],[1]!tb_C103[OS],[1]!tb_C103[DESCRICAO]),"0")</f>
        <v>CORRETIVA DA PREVENTIVA</v>
      </c>
      <c r="W1743" t="str">
        <f>IFERROR(_xlfn.XLOOKUP(tb_C101[[#This Row],[OS]],[1]!tb_C103[OS],[1]!tb_C103[DESCRICAO2]),"0")</f>
        <v>Mecanico</v>
      </c>
    </row>
    <row r="1744" spans="1:23" x14ac:dyDescent="0.25">
      <c r="A1744" s="7">
        <v>1702</v>
      </c>
      <c r="B1744" t="s">
        <v>858</v>
      </c>
      <c r="C1744">
        <v>1008</v>
      </c>
      <c r="D1744" s="8" t="s">
        <v>2391</v>
      </c>
      <c r="H1744" t="s">
        <v>3014</v>
      </c>
      <c r="I1744" s="9">
        <v>45336.669189814813</v>
      </c>
      <c r="J1744" s="9"/>
      <c r="K1744" s="9"/>
      <c r="L1744" s="9">
        <v>45670.638923611114</v>
      </c>
      <c r="N1744" t="s">
        <v>180</v>
      </c>
      <c r="O1744" t="s">
        <v>181</v>
      </c>
      <c r="P1744" t="s">
        <v>189</v>
      </c>
      <c r="R1744" t="s">
        <v>3406</v>
      </c>
      <c r="S1744" s="9">
        <v>45670.63894675926</v>
      </c>
      <c r="T1744">
        <v>883353</v>
      </c>
      <c r="U1744" t="s">
        <v>183</v>
      </c>
      <c r="V1744" t="str">
        <f>IFERROR(_xlfn.XLOOKUP(tb_C101[[#This Row],[OS]],[1]!tb_C103[OS],[1]!tb_C103[DESCRICAO]),"0")</f>
        <v>CORRETIVA</v>
      </c>
      <c r="W1744" t="str">
        <f>IFERROR(_xlfn.XLOOKUP(tb_C101[[#This Row],[OS]],[1]!tb_C103[OS],[1]!tb_C103[DESCRICAO2]),"0")</f>
        <v>Terceiro</v>
      </c>
    </row>
    <row r="1745" spans="1:23" x14ac:dyDescent="0.25">
      <c r="A1745" s="7">
        <v>1703</v>
      </c>
      <c r="B1745" t="s">
        <v>79</v>
      </c>
      <c r="C1745">
        <v>406</v>
      </c>
      <c r="D1745" s="8" t="s">
        <v>822</v>
      </c>
      <c r="E1745" t="s">
        <v>3357</v>
      </c>
      <c r="H1745" t="s">
        <v>744</v>
      </c>
      <c r="I1745" s="9">
        <v>45336.911215277774</v>
      </c>
      <c r="J1745" s="9"/>
      <c r="K1745" s="9"/>
      <c r="L1745" s="9">
        <v>45342.764409722222</v>
      </c>
      <c r="M1745" t="s">
        <v>3407</v>
      </c>
      <c r="N1745" t="s">
        <v>180</v>
      </c>
      <c r="O1745" t="s">
        <v>181</v>
      </c>
      <c r="P1745" t="s">
        <v>182</v>
      </c>
      <c r="R1745" t="s">
        <v>3408</v>
      </c>
      <c r="S1745" s="9">
        <v>45342.764432870368</v>
      </c>
      <c r="T1745">
        <v>43181706833</v>
      </c>
      <c r="U1745" t="s">
        <v>183</v>
      </c>
      <c r="V1745" t="str">
        <f>IFERROR(_xlfn.XLOOKUP(tb_C101[[#This Row],[OS]],[1]!tb_C103[OS],[1]!tb_C103[DESCRICAO]),"0")</f>
        <v>CORRETIVA</v>
      </c>
      <c r="W1745" t="str">
        <f>IFERROR(_xlfn.XLOOKUP(tb_C101[[#This Row],[OS]],[1]!tb_C103[OS],[1]!tb_C103[DESCRICAO2]),"0")</f>
        <v>Eletrico</v>
      </c>
    </row>
    <row r="1746" spans="1:23" x14ac:dyDescent="0.25">
      <c r="A1746" s="7">
        <v>1704</v>
      </c>
      <c r="B1746" t="s">
        <v>184</v>
      </c>
      <c r="C1746">
        <v>115</v>
      </c>
      <c r="D1746" s="8" t="s">
        <v>197</v>
      </c>
      <c r="H1746" t="s">
        <v>548</v>
      </c>
      <c r="I1746" s="9">
        <v>45337.355243055557</v>
      </c>
      <c r="J1746" s="9">
        <v>45337.355057870373</v>
      </c>
      <c r="K1746" s="9">
        <v>45337.395833333336</v>
      </c>
      <c r="L1746" s="9">
        <v>45341.717465277776</v>
      </c>
      <c r="M1746" t="s">
        <v>3409</v>
      </c>
      <c r="N1746" t="s">
        <v>180</v>
      </c>
      <c r="O1746" t="s">
        <v>204</v>
      </c>
      <c r="P1746" t="s">
        <v>189</v>
      </c>
      <c r="R1746" t="s">
        <v>3410</v>
      </c>
      <c r="S1746" s="9">
        <v>45341.717476851853</v>
      </c>
      <c r="T1746">
        <v>43181706833</v>
      </c>
      <c r="U1746" t="s">
        <v>183</v>
      </c>
      <c r="V1746" t="str">
        <f>IFERROR(_xlfn.XLOOKUP(tb_C101[[#This Row],[OS]],[1]!tb_C103[OS],[1]!tb_C103[DESCRICAO]),"0")</f>
        <v>CORRETIVA</v>
      </c>
      <c r="W1746" t="str">
        <f>IFERROR(_xlfn.XLOOKUP(tb_C101[[#This Row],[OS]],[1]!tb_C103[OS],[1]!tb_C103[DESCRICAO2]),"0")</f>
        <v>Mecanico</v>
      </c>
    </row>
    <row r="1747" spans="1:23" x14ac:dyDescent="0.25">
      <c r="A1747" s="7">
        <v>1705</v>
      </c>
      <c r="B1747" t="s">
        <v>184</v>
      </c>
      <c r="C1747">
        <v>115</v>
      </c>
      <c r="D1747" s="8" t="s">
        <v>197</v>
      </c>
      <c r="H1747" t="s">
        <v>548</v>
      </c>
      <c r="I1747" s="9">
        <v>45337.358530092592</v>
      </c>
      <c r="J1747" s="9">
        <v>45337.357604166667</v>
      </c>
      <c r="K1747" s="9"/>
      <c r="L1747" s="9"/>
      <c r="M1747" s="6"/>
      <c r="N1747" t="s">
        <v>215</v>
      </c>
      <c r="O1747" t="s">
        <v>204</v>
      </c>
      <c r="P1747" s="6" t="s">
        <v>189</v>
      </c>
      <c r="R1747" t="s">
        <v>3411</v>
      </c>
      <c r="S1747" s="9">
        <v>45337.44494212963</v>
      </c>
      <c r="T1747">
        <v>43181706833</v>
      </c>
      <c r="U1747" t="s">
        <v>183</v>
      </c>
      <c r="V1747" t="str">
        <f>IFERROR(_xlfn.XLOOKUP(tb_C101[[#This Row],[OS]],[1]!tb_C103[OS],[1]!tb_C103[DESCRICAO]),"0")</f>
        <v>CORRETIVA</v>
      </c>
      <c r="W1747" t="str">
        <f>IFERROR(_xlfn.XLOOKUP(tb_C101[[#This Row],[OS]],[1]!tb_C103[OS],[1]!tb_C103[DESCRICAO2]),"0")</f>
        <v>Mecanico</v>
      </c>
    </row>
    <row r="1748" spans="1:23" x14ac:dyDescent="0.25">
      <c r="A1748" s="7">
        <v>1706</v>
      </c>
      <c r="B1748" t="s">
        <v>874</v>
      </c>
      <c r="C1748">
        <v>9002</v>
      </c>
      <c r="D1748" s="8" t="s">
        <v>1098</v>
      </c>
      <c r="E1748" t="s">
        <v>1099</v>
      </c>
      <c r="H1748" t="s">
        <v>1230</v>
      </c>
      <c r="I1748" s="9">
        <v>45337.43917824074</v>
      </c>
      <c r="J1748" s="9"/>
      <c r="K1748" s="9"/>
      <c r="L1748" s="9">
        <v>45341.671331018515</v>
      </c>
      <c r="M1748" t="s">
        <v>3412</v>
      </c>
      <c r="N1748" t="s">
        <v>180</v>
      </c>
      <c r="O1748" t="s">
        <v>181</v>
      </c>
      <c r="P1748" t="s">
        <v>189</v>
      </c>
      <c r="R1748" t="s">
        <v>3413</v>
      </c>
      <c r="S1748" s="9">
        <v>45341.671354166669</v>
      </c>
      <c r="T1748">
        <v>43181706833</v>
      </c>
      <c r="U1748" t="s">
        <v>183</v>
      </c>
      <c r="V1748" t="str">
        <f>IFERROR(_xlfn.XLOOKUP(tb_C101[[#This Row],[OS]],[1]!tb_C103[OS],[1]!tb_C103[DESCRICAO]),"0")</f>
        <v>CORRETIVA</v>
      </c>
      <c r="W1748" t="str">
        <f>IFERROR(_xlfn.XLOOKUP(tb_C101[[#This Row],[OS]],[1]!tb_C103[OS],[1]!tb_C103[DESCRICAO2]),"0")</f>
        <v>Eletrico</v>
      </c>
    </row>
    <row r="1749" spans="1:23" x14ac:dyDescent="0.25">
      <c r="A1749" s="7">
        <v>1707</v>
      </c>
      <c r="B1749" t="s">
        <v>184</v>
      </c>
      <c r="C1749">
        <v>115</v>
      </c>
      <c r="D1749" s="8" t="s">
        <v>197</v>
      </c>
      <c r="E1749" t="s">
        <v>198</v>
      </c>
      <c r="F1749" t="s">
        <v>3414</v>
      </c>
      <c r="G1749" t="s">
        <v>3415</v>
      </c>
      <c r="H1749" t="s">
        <v>731</v>
      </c>
      <c r="I1749" s="9">
        <v>45337.457384259258</v>
      </c>
      <c r="J1749" s="9"/>
      <c r="K1749" s="9"/>
      <c r="L1749" s="9">
        <v>45379.610034722224</v>
      </c>
      <c r="M1749" t="s">
        <v>3416</v>
      </c>
      <c r="N1749" t="s">
        <v>180</v>
      </c>
      <c r="O1749" t="s">
        <v>181</v>
      </c>
      <c r="P1749" t="s">
        <v>189</v>
      </c>
      <c r="Q1749" t="s">
        <v>3417</v>
      </c>
      <c r="R1749" t="s">
        <v>3418</v>
      </c>
      <c r="S1749" s="9">
        <v>45379.610046296293</v>
      </c>
      <c r="T1749">
        <v>43181706833</v>
      </c>
      <c r="U1749" t="s">
        <v>183</v>
      </c>
      <c r="V1749" t="str">
        <f>IFERROR(_xlfn.XLOOKUP(tb_C101[[#This Row],[OS]],[1]!tb_C103[OS],[1]!tb_C103[DESCRICAO]),"0")</f>
        <v>CORRETIVA DA PREVENTIVA</v>
      </c>
      <c r="W1749" t="str">
        <f>IFERROR(_xlfn.XLOOKUP(tb_C101[[#This Row],[OS]],[1]!tb_C103[OS],[1]!tb_C103[DESCRICAO2]),"0")</f>
        <v>Mecanico</v>
      </c>
    </row>
    <row r="1750" spans="1:23" x14ac:dyDescent="0.25">
      <c r="A1750" s="7">
        <v>1708</v>
      </c>
      <c r="B1750" t="s">
        <v>184</v>
      </c>
      <c r="C1750">
        <v>115</v>
      </c>
      <c r="D1750" s="8" t="s">
        <v>197</v>
      </c>
      <c r="E1750" t="s">
        <v>240</v>
      </c>
      <c r="H1750" t="s">
        <v>731</v>
      </c>
      <c r="I1750" s="9">
        <v>45337.458611111113</v>
      </c>
      <c r="J1750" s="9"/>
      <c r="K1750" s="9"/>
      <c r="L1750" s="9">
        <v>45379.607499999998</v>
      </c>
      <c r="M1750" t="s">
        <v>3419</v>
      </c>
      <c r="N1750" t="s">
        <v>180</v>
      </c>
      <c r="O1750" t="s">
        <v>181</v>
      </c>
      <c r="P1750" t="s">
        <v>189</v>
      </c>
      <c r="R1750" t="s">
        <v>3420</v>
      </c>
      <c r="S1750" s="9">
        <v>45379.607523148145</v>
      </c>
      <c r="T1750">
        <v>43181706833</v>
      </c>
      <c r="U1750" t="s">
        <v>183</v>
      </c>
      <c r="V1750" t="str">
        <f>IFERROR(_xlfn.XLOOKUP(tb_C101[[#This Row],[OS]],[1]!tb_C103[OS],[1]!tb_C103[DESCRICAO]),"0")</f>
        <v>CORRETIVA DA PREVENTIVA</v>
      </c>
      <c r="W1750" t="str">
        <f>IFERROR(_xlfn.XLOOKUP(tb_C101[[#This Row],[OS]],[1]!tb_C103[OS],[1]!tb_C103[DESCRICAO2]),"0")</f>
        <v>Mecanico</v>
      </c>
    </row>
    <row r="1751" spans="1:23" x14ac:dyDescent="0.25">
      <c r="A1751" s="7">
        <v>1709</v>
      </c>
      <c r="B1751" t="s">
        <v>184</v>
      </c>
      <c r="C1751">
        <v>115</v>
      </c>
      <c r="D1751" s="8" t="s">
        <v>197</v>
      </c>
      <c r="E1751" t="s">
        <v>345</v>
      </c>
      <c r="F1751" t="s">
        <v>3421</v>
      </c>
      <c r="G1751" t="s">
        <v>3422</v>
      </c>
      <c r="H1751" t="s">
        <v>731</v>
      </c>
      <c r="I1751" s="9">
        <v>45337.45957175926</v>
      </c>
      <c r="J1751" s="9"/>
      <c r="K1751" s="9"/>
      <c r="L1751" s="9">
        <v>45379.60659722222</v>
      </c>
      <c r="M1751" t="s">
        <v>3423</v>
      </c>
      <c r="N1751" t="s">
        <v>180</v>
      </c>
      <c r="O1751" t="s">
        <v>181</v>
      </c>
      <c r="P1751" t="s">
        <v>189</v>
      </c>
      <c r="Q1751" t="s">
        <v>345</v>
      </c>
      <c r="R1751" t="s">
        <v>3424</v>
      </c>
      <c r="S1751" s="9">
        <v>45379.606608796297</v>
      </c>
      <c r="T1751">
        <v>43181706833</v>
      </c>
      <c r="U1751" t="s">
        <v>183</v>
      </c>
      <c r="V1751" t="str">
        <f>IFERROR(_xlfn.XLOOKUP(tb_C101[[#This Row],[OS]],[1]!tb_C103[OS],[1]!tb_C103[DESCRICAO]),"0")</f>
        <v>CORRETIVA DA PREVENTIVA</v>
      </c>
      <c r="W1751" t="str">
        <f>IFERROR(_xlfn.XLOOKUP(tb_C101[[#This Row],[OS]],[1]!tb_C103[OS],[1]!tb_C103[DESCRICAO2]),"0")</f>
        <v>Terceiro</v>
      </c>
    </row>
    <row r="1752" spans="1:23" x14ac:dyDescent="0.25">
      <c r="A1752" s="7">
        <v>1710</v>
      </c>
      <c r="B1752" t="s">
        <v>184</v>
      </c>
      <c r="C1752">
        <v>115</v>
      </c>
      <c r="D1752" s="8" t="s">
        <v>197</v>
      </c>
      <c r="E1752" t="s">
        <v>245</v>
      </c>
      <c r="F1752" t="s">
        <v>3425</v>
      </c>
      <c r="G1752" t="s">
        <v>3426</v>
      </c>
      <c r="H1752" t="s">
        <v>731</v>
      </c>
      <c r="I1752" s="9">
        <v>45337.461226851854</v>
      </c>
      <c r="J1752" s="9"/>
      <c r="K1752" s="9"/>
      <c r="L1752" s="9">
        <v>45379.603067129632</v>
      </c>
      <c r="M1752" t="s">
        <v>3427</v>
      </c>
      <c r="N1752" t="s">
        <v>180</v>
      </c>
      <c r="O1752" t="s">
        <v>181</v>
      </c>
      <c r="P1752" t="s">
        <v>189</v>
      </c>
      <c r="Q1752" t="s">
        <v>245</v>
      </c>
      <c r="R1752" t="s">
        <v>3428</v>
      </c>
      <c r="S1752" s="9">
        <v>45379.603090277778</v>
      </c>
      <c r="T1752">
        <v>43181706833</v>
      </c>
      <c r="U1752" t="s">
        <v>183</v>
      </c>
      <c r="V1752" t="str">
        <f>IFERROR(_xlfn.XLOOKUP(tb_C101[[#This Row],[OS]],[1]!tb_C103[OS],[1]!tb_C103[DESCRICAO]),"0")</f>
        <v>CORRETIVA DA PREVENTIVA</v>
      </c>
      <c r="W1752" t="str">
        <f>IFERROR(_xlfn.XLOOKUP(tb_C101[[#This Row],[OS]],[1]!tb_C103[OS],[1]!tb_C103[DESCRICAO2]),"0")</f>
        <v>Mecanico</v>
      </c>
    </row>
    <row r="1753" spans="1:23" x14ac:dyDescent="0.25">
      <c r="A1753" s="7">
        <v>1711</v>
      </c>
      <c r="B1753" t="s">
        <v>184</v>
      </c>
      <c r="C1753">
        <v>115</v>
      </c>
      <c r="D1753" s="8" t="s">
        <v>197</v>
      </c>
      <c r="E1753" t="s">
        <v>381</v>
      </c>
      <c r="F1753" t="s">
        <v>381</v>
      </c>
      <c r="G1753" t="s">
        <v>382</v>
      </c>
      <c r="H1753" t="s">
        <v>731</v>
      </c>
      <c r="I1753" s="9">
        <v>45337.462164351855</v>
      </c>
      <c r="J1753" s="9"/>
      <c r="K1753" s="9"/>
      <c r="L1753" s="9">
        <v>45379.601678240739</v>
      </c>
      <c r="M1753" t="s">
        <v>3429</v>
      </c>
      <c r="N1753" t="s">
        <v>180</v>
      </c>
      <c r="O1753" t="s">
        <v>181</v>
      </c>
      <c r="P1753" t="s">
        <v>189</v>
      </c>
      <c r="Q1753" t="s">
        <v>186</v>
      </c>
      <c r="R1753" t="s">
        <v>3430</v>
      </c>
      <c r="S1753" s="9">
        <v>45379.601701388892</v>
      </c>
      <c r="T1753">
        <v>43181706833</v>
      </c>
      <c r="U1753" t="s">
        <v>183</v>
      </c>
      <c r="V1753" t="str">
        <f>IFERROR(_xlfn.XLOOKUP(tb_C101[[#This Row],[OS]],[1]!tb_C103[OS],[1]!tb_C103[DESCRICAO]),"0")</f>
        <v>PREVENTIVA</v>
      </c>
      <c r="W1753" t="str">
        <f>IFERROR(_xlfn.XLOOKUP(tb_C101[[#This Row],[OS]],[1]!tb_C103[OS],[1]!tb_C103[DESCRICAO2]),"0")</f>
        <v>Mecanico</v>
      </c>
    </row>
    <row r="1754" spans="1:23" x14ac:dyDescent="0.25">
      <c r="A1754" s="7">
        <v>1712</v>
      </c>
      <c r="B1754" t="s">
        <v>184</v>
      </c>
      <c r="C1754">
        <v>115</v>
      </c>
      <c r="D1754" s="8" t="s">
        <v>197</v>
      </c>
      <c r="E1754" t="s">
        <v>300</v>
      </c>
      <c r="F1754" t="s">
        <v>3431</v>
      </c>
      <c r="G1754" t="s">
        <v>3432</v>
      </c>
      <c r="H1754" t="s">
        <v>731</v>
      </c>
      <c r="I1754" s="9">
        <v>45337.463993055557</v>
      </c>
      <c r="J1754" s="9"/>
      <c r="K1754" s="9"/>
      <c r="L1754" s="9">
        <v>45379.600393518522</v>
      </c>
      <c r="M1754" t="s">
        <v>3433</v>
      </c>
      <c r="N1754" t="s">
        <v>180</v>
      </c>
      <c r="O1754" t="s">
        <v>181</v>
      </c>
      <c r="P1754" t="s">
        <v>189</v>
      </c>
      <c r="Q1754" t="s">
        <v>895</v>
      </c>
      <c r="R1754" t="s">
        <v>3434</v>
      </c>
      <c r="S1754" s="9">
        <v>45379.600416666668</v>
      </c>
      <c r="T1754">
        <v>43181706833</v>
      </c>
      <c r="U1754" t="s">
        <v>183</v>
      </c>
      <c r="V1754" t="str">
        <f>IFERROR(_xlfn.XLOOKUP(tb_C101[[#This Row],[OS]],[1]!tb_C103[OS],[1]!tb_C103[DESCRICAO]),"0")</f>
        <v>CORRETIVA DA PREVENTIVA</v>
      </c>
      <c r="W1754" t="str">
        <f>IFERROR(_xlfn.XLOOKUP(tb_C101[[#This Row],[OS]],[1]!tb_C103[OS],[1]!tb_C103[DESCRICAO2]),"0")</f>
        <v>Mecanico</v>
      </c>
    </row>
    <row r="1755" spans="1:23" x14ac:dyDescent="0.25">
      <c r="A1755" s="7">
        <v>1713</v>
      </c>
      <c r="B1755" t="s">
        <v>184</v>
      </c>
      <c r="C1755">
        <v>115</v>
      </c>
      <c r="D1755" s="8" t="s">
        <v>197</v>
      </c>
      <c r="E1755" t="s">
        <v>3124</v>
      </c>
      <c r="F1755" t="s">
        <v>3435</v>
      </c>
      <c r="G1755" t="s">
        <v>3436</v>
      </c>
      <c r="H1755" t="s">
        <v>731</v>
      </c>
      <c r="I1755" s="9">
        <v>45337.464780092596</v>
      </c>
      <c r="J1755" s="9"/>
      <c r="K1755" s="9"/>
      <c r="L1755" s="9">
        <v>45379.599050925928</v>
      </c>
      <c r="M1755" t="s">
        <v>3437</v>
      </c>
      <c r="N1755" t="s">
        <v>180</v>
      </c>
      <c r="O1755" t="s">
        <v>181</v>
      </c>
      <c r="P1755" t="s">
        <v>189</v>
      </c>
      <c r="Q1755" t="s">
        <v>3438</v>
      </c>
      <c r="R1755" t="s">
        <v>3439</v>
      </c>
      <c r="S1755" s="9">
        <v>45379.599074074074</v>
      </c>
      <c r="T1755">
        <v>43181706833</v>
      </c>
      <c r="U1755" t="s">
        <v>183</v>
      </c>
      <c r="V1755" t="str">
        <f>IFERROR(_xlfn.XLOOKUP(tb_C101[[#This Row],[OS]],[1]!tb_C103[OS],[1]!tb_C103[DESCRICAO]),"0")</f>
        <v>CORRETIVA DA PREVENTIVA</v>
      </c>
      <c r="W1755" t="str">
        <f>IFERROR(_xlfn.XLOOKUP(tb_C101[[#This Row],[OS]],[1]!tb_C103[OS],[1]!tb_C103[DESCRICAO2]),"0")</f>
        <v>Mecanico</v>
      </c>
    </row>
    <row r="1756" spans="1:23" x14ac:dyDescent="0.25">
      <c r="A1756" s="7">
        <v>1714</v>
      </c>
      <c r="B1756" t="s">
        <v>184</v>
      </c>
      <c r="C1756">
        <v>115</v>
      </c>
      <c r="D1756" s="8" t="s">
        <v>197</v>
      </c>
      <c r="E1756" t="s">
        <v>3301</v>
      </c>
      <c r="F1756" t="s">
        <v>3440</v>
      </c>
      <c r="G1756" t="s">
        <v>3441</v>
      </c>
      <c r="H1756" t="s">
        <v>731</v>
      </c>
      <c r="I1756" s="9">
        <v>45337.465196759258</v>
      </c>
      <c r="J1756" s="9"/>
      <c r="K1756" s="9"/>
      <c r="L1756" s="9">
        <v>45379.598356481481</v>
      </c>
      <c r="M1756" t="s">
        <v>3437</v>
      </c>
      <c r="N1756" t="s">
        <v>180</v>
      </c>
      <c r="O1756" t="s">
        <v>181</v>
      </c>
      <c r="P1756" t="s">
        <v>189</v>
      </c>
      <c r="Q1756" t="s">
        <v>3438</v>
      </c>
      <c r="R1756" t="s">
        <v>3442</v>
      </c>
      <c r="S1756" s="9">
        <v>45379.598368055558</v>
      </c>
      <c r="T1756">
        <v>43181706833</v>
      </c>
      <c r="U1756" t="s">
        <v>183</v>
      </c>
      <c r="V1756" t="str">
        <f>IFERROR(_xlfn.XLOOKUP(tb_C101[[#This Row],[OS]],[1]!tb_C103[OS],[1]!tb_C103[DESCRICAO]),"0")</f>
        <v>CORRETIVA DA PREVENTIVA</v>
      </c>
      <c r="W1756" t="str">
        <f>IFERROR(_xlfn.XLOOKUP(tb_C101[[#This Row],[OS]],[1]!tb_C103[OS],[1]!tb_C103[DESCRICAO2]),"0")</f>
        <v>Mecanico</v>
      </c>
    </row>
    <row r="1757" spans="1:23" x14ac:dyDescent="0.25">
      <c r="A1757" s="7">
        <v>1715</v>
      </c>
      <c r="B1757" t="s">
        <v>184</v>
      </c>
      <c r="C1757">
        <v>115</v>
      </c>
      <c r="D1757" s="8" t="s">
        <v>197</v>
      </c>
      <c r="E1757" t="s">
        <v>198</v>
      </c>
      <c r="H1757" t="s">
        <v>731</v>
      </c>
      <c r="I1757" s="9">
        <v>45337.467245370368</v>
      </c>
      <c r="J1757" s="9"/>
      <c r="K1757" s="9"/>
      <c r="L1757" s="9">
        <v>45379.597129629627</v>
      </c>
      <c r="M1757" t="s">
        <v>3443</v>
      </c>
      <c r="N1757" t="s">
        <v>180</v>
      </c>
      <c r="O1757" t="s">
        <v>181</v>
      </c>
      <c r="P1757" t="s">
        <v>189</v>
      </c>
      <c r="R1757" t="s">
        <v>3444</v>
      </c>
      <c r="S1757" s="9">
        <v>45379.59715277778</v>
      </c>
      <c r="T1757">
        <v>43181706833</v>
      </c>
      <c r="U1757" t="s">
        <v>183</v>
      </c>
      <c r="V1757" t="str">
        <f>IFERROR(_xlfn.XLOOKUP(tb_C101[[#This Row],[OS]],[1]!tb_C103[OS],[1]!tb_C103[DESCRICAO]),"0")</f>
        <v>CORRETIVA DA PREVENTIVA</v>
      </c>
      <c r="W1757" t="str">
        <f>IFERROR(_xlfn.XLOOKUP(tb_C101[[#This Row],[OS]],[1]!tb_C103[OS],[1]!tb_C103[DESCRICAO2]),"0")</f>
        <v>Mecanico</v>
      </c>
    </row>
    <row r="1758" spans="1:23" x14ac:dyDescent="0.25">
      <c r="A1758" s="7">
        <v>1716</v>
      </c>
      <c r="B1758" t="s">
        <v>184</v>
      </c>
      <c r="C1758">
        <v>115</v>
      </c>
      <c r="D1758" s="8" t="s">
        <v>197</v>
      </c>
      <c r="E1758" t="s">
        <v>381</v>
      </c>
      <c r="F1758" t="s">
        <v>381</v>
      </c>
      <c r="G1758" t="s">
        <v>382</v>
      </c>
      <c r="H1758" t="s">
        <v>731</v>
      </c>
      <c r="I1758" s="9">
        <v>45337.619375000002</v>
      </c>
      <c r="J1758" s="9"/>
      <c r="K1758" s="9"/>
      <c r="L1758" s="9">
        <v>45357.511805555558</v>
      </c>
      <c r="M1758" t="s">
        <v>3445</v>
      </c>
      <c r="N1758" t="s">
        <v>180</v>
      </c>
      <c r="O1758" t="s">
        <v>181</v>
      </c>
      <c r="P1758" t="s">
        <v>189</v>
      </c>
      <c r="Q1758" t="s">
        <v>186</v>
      </c>
      <c r="R1758" t="s">
        <v>3446</v>
      </c>
      <c r="S1758" s="9">
        <v>45357.511817129627</v>
      </c>
      <c r="T1758">
        <v>43181706833</v>
      </c>
      <c r="U1758" t="s">
        <v>183</v>
      </c>
      <c r="V1758" t="str">
        <f>IFERROR(_xlfn.XLOOKUP(tb_C101[[#This Row],[OS]],[1]!tb_C103[OS],[1]!tb_C103[DESCRICAO]),"0")</f>
        <v>PREVENTIVA</v>
      </c>
      <c r="W1758" t="str">
        <f>IFERROR(_xlfn.XLOOKUP(tb_C101[[#This Row],[OS]],[1]!tb_C103[OS],[1]!tb_C103[DESCRICAO2]),"0")</f>
        <v>Eletrico</v>
      </c>
    </row>
    <row r="1759" spans="1:23" x14ac:dyDescent="0.25">
      <c r="A1759" s="7">
        <v>1717</v>
      </c>
      <c r="B1759" t="s">
        <v>184</v>
      </c>
      <c r="C1759">
        <v>115</v>
      </c>
      <c r="D1759" s="8" t="s">
        <v>197</v>
      </c>
      <c r="E1759" t="s">
        <v>381</v>
      </c>
      <c r="H1759" t="s">
        <v>731</v>
      </c>
      <c r="I1759" s="9">
        <v>45337.633379629631</v>
      </c>
      <c r="J1759" s="9"/>
      <c r="K1759" s="9"/>
      <c r="L1759" s="9">
        <v>45379.593171296299</v>
      </c>
      <c r="M1759" t="s">
        <v>3445</v>
      </c>
      <c r="N1759" t="s">
        <v>180</v>
      </c>
      <c r="O1759" t="s">
        <v>181</v>
      </c>
      <c r="P1759" t="s">
        <v>189</v>
      </c>
      <c r="R1759" t="s">
        <v>3447</v>
      </c>
      <c r="S1759" s="9">
        <v>45379.593194444446</v>
      </c>
      <c r="T1759">
        <v>43181706833</v>
      </c>
      <c r="U1759" t="s">
        <v>183</v>
      </c>
      <c r="V1759" t="str">
        <f>IFERROR(_xlfn.XLOOKUP(tb_C101[[#This Row],[OS]],[1]!tb_C103[OS],[1]!tb_C103[DESCRICAO]),"0")</f>
        <v>PREVENTIVA</v>
      </c>
      <c r="W1759" t="str">
        <f>IFERROR(_xlfn.XLOOKUP(tb_C101[[#This Row],[OS]],[1]!tb_C103[OS],[1]!tb_C103[DESCRICAO2]),"0")</f>
        <v>Mecanico</v>
      </c>
    </row>
    <row r="1760" spans="1:23" x14ac:dyDescent="0.25">
      <c r="A1760" s="7">
        <v>1718</v>
      </c>
      <c r="B1760" t="s">
        <v>184</v>
      </c>
      <c r="C1760">
        <v>115</v>
      </c>
      <c r="D1760" s="8" t="s">
        <v>197</v>
      </c>
      <c r="E1760" t="s">
        <v>198</v>
      </c>
      <c r="F1760" t="s">
        <v>3414</v>
      </c>
      <c r="G1760" t="s">
        <v>3415</v>
      </c>
      <c r="H1760" t="s">
        <v>731</v>
      </c>
      <c r="I1760" s="9">
        <v>45337.74496527778</v>
      </c>
      <c r="J1760" s="9"/>
      <c r="K1760" s="9"/>
      <c r="L1760" s="9">
        <v>45338.748217592591</v>
      </c>
      <c r="M1760" t="s">
        <v>3448</v>
      </c>
      <c r="N1760" t="s">
        <v>180</v>
      </c>
      <c r="O1760" t="s">
        <v>181</v>
      </c>
      <c r="P1760" t="s">
        <v>3449</v>
      </c>
      <c r="Q1760" t="s">
        <v>3417</v>
      </c>
      <c r="R1760" t="s">
        <v>3450</v>
      </c>
      <c r="S1760" s="9">
        <v>45338.748240740744</v>
      </c>
      <c r="T1760">
        <v>43181706833</v>
      </c>
      <c r="U1760" t="s">
        <v>183</v>
      </c>
      <c r="V1760" t="str">
        <f>IFERROR(_xlfn.XLOOKUP(tb_C101[[#This Row],[OS]],[1]!tb_C103[OS],[1]!tb_C103[DESCRICAO]),"0")</f>
        <v>PREVENTIVA</v>
      </c>
      <c r="W1760" t="str">
        <f>IFERROR(_xlfn.XLOOKUP(tb_C101[[#This Row],[OS]],[1]!tb_C103[OS],[1]!tb_C103[DESCRICAO2]),"0")</f>
        <v>Mecanico</v>
      </c>
    </row>
    <row r="1761" spans="1:23" x14ac:dyDescent="0.25">
      <c r="A1761" s="7">
        <v>1719</v>
      </c>
      <c r="B1761" t="s">
        <v>184</v>
      </c>
      <c r="C1761">
        <v>117</v>
      </c>
      <c r="D1761" s="8" t="s">
        <v>354</v>
      </c>
      <c r="E1761" t="s">
        <v>245</v>
      </c>
      <c r="H1761" t="s">
        <v>731</v>
      </c>
      <c r="I1761" s="9">
        <v>45338.375925925924</v>
      </c>
      <c r="J1761" s="9"/>
      <c r="K1761" s="9"/>
      <c r="L1761" s="9">
        <v>45401.695879629631</v>
      </c>
      <c r="M1761" t="s">
        <v>3451</v>
      </c>
      <c r="N1761" t="s">
        <v>180</v>
      </c>
      <c r="O1761" t="s">
        <v>181</v>
      </c>
      <c r="P1761" t="s">
        <v>189</v>
      </c>
      <c r="R1761" t="s">
        <v>3452</v>
      </c>
      <c r="S1761" s="9">
        <v>45401.695891203701</v>
      </c>
      <c r="T1761">
        <v>43181706833</v>
      </c>
      <c r="U1761" t="s">
        <v>183</v>
      </c>
      <c r="V1761" t="str">
        <f>IFERROR(_xlfn.XLOOKUP(tb_C101[[#This Row],[OS]],[1]!tb_C103[OS],[1]!tb_C103[DESCRICAO]),"0")</f>
        <v>CORRETIVA DA PREVENTIVA</v>
      </c>
      <c r="W1761" t="str">
        <f>IFERROR(_xlfn.XLOOKUP(tb_C101[[#This Row],[OS]],[1]!tb_C103[OS],[1]!tb_C103[DESCRICAO2]),"0")</f>
        <v>Terceiro</v>
      </c>
    </row>
    <row r="1762" spans="1:23" x14ac:dyDescent="0.25">
      <c r="A1762" s="7">
        <v>1720</v>
      </c>
      <c r="B1762" t="s">
        <v>220</v>
      </c>
      <c r="C1762">
        <v>301</v>
      </c>
      <c r="D1762" s="8" t="s">
        <v>221</v>
      </c>
      <c r="E1762" t="s">
        <v>3453</v>
      </c>
      <c r="H1762" t="s">
        <v>731</v>
      </c>
      <c r="I1762" s="9">
        <v>45338.483564814815</v>
      </c>
      <c r="J1762" s="9"/>
      <c r="K1762" s="9"/>
      <c r="L1762" s="9">
        <v>45341.621157407404</v>
      </c>
      <c r="M1762" t="s">
        <v>3454</v>
      </c>
      <c r="N1762" t="s">
        <v>180</v>
      </c>
      <c r="O1762" t="s">
        <v>181</v>
      </c>
      <c r="P1762" t="s">
        <v>189</v>
      </c>
      <c r="R1762" t="s">
        <v>3455</v>
      </c>
      <c r="S1762" s="9">
        <v>45341.621168981481</v>
      </c>
      <c r="T1762">
        <v>43181706833</v>
      </c>
      <c r="U1762" t="s">
        <v>183</v>
      </c>
      <c r="V1762" t="str">
        <f>IFERROR(_xlfn.XLOOKUP(tb_C101[[#This Row],[OS]],[1]!tb_C103[OS],[1]!tb_C103[DESCRICAO]),"0")</f>
        <v>CORRETIVA</v>
      </c>
      <c r="W1762" t="str">
        <f>IFERROR(_xlfn.XLOOKUP(tb_C101[[#This Row],[OS]],[1]!tb_C103[OS],[1]!tb_C103[DESCRICAO2]),"0")</f>
        <v>Mecanico</v>
      </c>
    </row>
    <row r="1763" spans="1:23" x14ac:dyDescent="0.25">
      <c r="A1763" s="7">
        <v>1721</v>
      </c>
      <c r="B1763" t="s">
        <v>175</v>
      </c>
      <c r="C1763">
        <v>207</v>
      </c>
      <c r="D1763" s="8" t="s">
        <v>760</v>
      </c>
      <c r="E1763" t="s">
        <v>2442</v>
      </c>
      <c r="H1763" t="s">
        <v>731</v>
      </c>
      <c r="I1763" s="9">
        <v>45338.558703703704</v>
      </c>
      <c r="J1763" s="9"/>
      <c r="K1763" s="9"/>
      <c r="L1763" s="9">
        <v>45341.670671296299</v>
      </c>
      <c r="M1763" t="s">
        <v>3437</v>
      </c>
      <c r="N1763" t="s">
        <v>180</v>
      </c>
      <c r="O1763" t="s">
        <v>181</v>
      </c>
      <c r="P1763" t="s">
        <v>189</v>
      </c>
      <c r="R1763" t="s">
        <v>3456</v>
      </c>
      <c r="S1763" s="9">
        <v>45341.670694444445</v>
      </c>
      <c r="T1763">
        <v>43181706833</v>
      </c>
      <c r="U1763" t="s">
        <v>183</v>
      </c>
      <c r="V1763" t="str">
        <f>IFERROR(_xlfn.XLOOKUP(tb_C101[[#This Row],[OS]],[1]!tb_C103[OS],[1]!tb_C103[DESCRICAO]),"0")</f>
        <v>PREVENTIVA</v>
      </c>
      <c r="W1763" t="str">
        <f>IFERROR(_xlfn.XLOOKUP(tb_C101[[#This Row],[OS]],[1]!tb_C103[OS],[1]!tb_C103[DESCRICAO2]),"0")</f>
        <v>Mecanico</v>
      </c>
    </row>
    <row r="1764" spans="1:23" x14ac:dyDescent="0.25">
      <c r="A1764" s="7">
        <v>1722</v>
      </c>
      <c r="B1764" t="s">
        <v>175</v>
      </c>
      <c r="C1764">
        <v>206</v>
      </c>
      <c r="D1764" s="8" t="s">
        <v>793</v>
      </c>
      <c r="E1764" t="s">
        <v>2442</v>
      </c>
      <c r="H1764" t="s">
        <v>731</v>
      </c>
      <c r="I1764" s="9">
        <v>45338.559259259258</v>
      </c>
      <c r="J1764" s="9"/>
      <c r="K1764" s="9"/>
      <c r="L1764" s="9">
        <v>45341.67050925926</v>
      </c>
      <c r="N1764" t="s">
        <v>180</v>
      </c>
      <c r="O1764" t="s">
        <v>181</v>
      </c>
      <c r="P1764" t="s">
        <v>189</v>
      </c>
      <c r="R1764" t="s">
        <v>3457</v>
      </c>
      <c r="S1764" s="9">
        <v>45341.670543981483</v>
      </c>
      <c r="T1764">
        <v>43181706833</v>
      </c>
      <c r="U1764" t="s">
        <v>183</v>
      </c>
      <c r="V1764" t="str">
        <f>IFERROR(_xlfn.XLOOKUP(tb_C101[[#This Row],[OS]],[1]!tb_C103[OS],[1]!tb_C103[DESCRICAO]),"0")</f>
        <v>PREVENTIVA</v>
      </c>
      <c r="W1764" t="str">
        <f>IFERROR(_xlfn.XLOOKUP(tb_C101[[#This Row],[OS]],[1]!tb_C103[OS],[1]!tb_C103[DESCRICAO2]),"0")</f>
        <v>Mecanico</v>
      </c>
    </row>
    <row r="1765" spans="1:23" x14ac:dyDescent="0.25">
      <c r="A1765" s="7">
        <v>1723</v>
      </c>
      <c r="B1765" t="s">
        <v>79</v>
      </c>
      <c r="C1765">
        <v>413</v>
      </c>
      <c r="D1765" s="8" t="s">
        <v>295</v>
      </c>
      <c r="E1765" t="s">
        <v>2716</v>
      </c>
      <c r="F1765" t="s">
        <v>3458</v>
      </c>
      <c r="G1765" t="s">
        <v>3459</v>
      </c>
      <c r="H1765" t="s">
        <v>744</v>
      </c>
      <c r="I1765" s="9">
        <v>45338.629282407404</v>
      </c>
      <c r="J1765" s="9"/>
      <c r="K1765" s="9"/>
      <c r="L1765" s="9">
        <v>45338.748067129629</v>
      </c>
      <c r="M1765" t="s">
        <v>3460</v>
      </c>
      <c r="N1765" t="s">
        <v>180</v>
      </c>
      <c r="O1765" t="s">
        <v>181</v>
      </c>
      <c r="P1765" t="s">
        <v>182</v>
      </c>
      <c r="Q1765" t="s">
        <v>895</v>
      </c>
      <c r="R1765" t="s">
        <v>3461</v>
      </c>
      <c r="S1765" s="9">
        <v>45338.748090277775</v>
      </c>
      <c r="T1765">
        <v>43181706833</v>
      </c>
      <c r="U1765" t="s">
        <v>183</v>
      </c>
      <c r="V1765" t="str">
        <f>IFERROR(_xlfn.XLOOKUP(tb_C101[[#This Row],[OS]],[1]!tb_C103[OS],[1]!tb_C103[DESCRICAO]),"0")</f>
        <v>CORRETIVA</v>
      </c>
      <c r="W1765" t="str">
        <f>IFERROR(_xlfn.XLOOKUP(tb_C101[[#This Row],[OS]],[1]!tb_C103[OS],[1]!tb_C103[DESCRICAO2]),"0")</f>
        <v>Mecanico</v>
      </c>
    </row>
    <row r="1766" spans="1:23" x14ac:dyDescent="0.25">
      <c r="A1766" s="7">
        <v>1724</v>
      </c>
      <c r="B1766" t="s">
        <v>184</v>
      </c>
      <c r="C1766">
        <v>115</v>
      </c>
      <c r="D1766" s="8" t="s">
        <v>197</v>
      </c>
      <c r="E1766" t="s">
        <v>198</v>
      </c>
      <c r="F1766" t="s">
        <v>3414</v>
      </c>
      <c r="G1766" t="s">
        <v>3415</v>
      </c>
      <c r="H1766" t="s">
        <v>731</v>
      </c>
      <c r="I1766" s="9">
        <v>45338.634664351855</v>
      </c>
      <c r="J1766" s="9"/>
      <c r="K1766" s="9"/>
      <c r="L1766" s="9">
        <v>45340.629131944443</v>
      </c>
      <c r="N1766" t="s">
        <v>180</v>
      </c>
      <c r="O1766" t="s">
        <v>181</v>
      </c>
      <c r="P1766" t="s">
        <v>189</v>
      </c>
      <c r="Q1766" t="s">
        <v>3417</v>
      </c>
      <c r="R1766" t="s">
        <v>3462</v>
      </c>
      <c r="S1766" s="9">
        <v>45340.629155092596</v>
      </c>
      <c r="T1766">
        <v>43181706833</v>
      </c>
      <c r="U1766" t="s">
        <v>204</v>
      </c>
      <c r="V1766" t="str">
        <f>IFERROR(_xlfn.XLOOKUP(tb_C101[[#This Row],[OS]],[1]!tb_C103[OS],[1]!tb_C103[DESCRICAO]),"0")</f>
        <v>PREVENTIVA</v>
      </c>
      <c r="W1766" t="str">
        <f>IFERROR(_xlfn.XLOOKUP(tb_C101[[#This Row],[OS]],[1]!tb_C103[OS],[1]!tb_C103[DESCRICAO2]),"0")</f>
        <v>Mecanico</v>
      </c>
    </row>
    <row r="1767" spans="1:23" x14ac:dyDescent="0.25">
      <c r="A1767" s="7">
        <v>1725</v>
      </c>
      <c r="B1767" t="s">
        <v>874</v>
      </c>
      <c r="C1767">
        <v>9013</v>
      </c>
      <c r="D1767" s="8" t="s">
        <v>3463</v>
      </c>
      <c r="E1767" t="s">
        <v>3464</v>
      </c>
      <c r="H1767" t="s">
        <v>1488</v>
      </c>
      <c r="I1767" s="9">
        <v>45338.643194444441</v>
      </c>
      <c r="J1767" s="9"/>
      <c r="K1767" s="9"/>
      <c r="L1767" s="9"/>
      <c r="N1767" t="s">
        <v>215</v>
      </c>
      <c r="O1767" t="s">
        <v>181</v>
      </c>
      <c r="P1767" t="s">
        <v>189</v>
      </c>
      <c r="R1767" t="s">
        <v>3465</v>
      </c>
      <c r="S1767" s="9">
        <v>45338.645092592589</v>
      </c>
      <c r="T1767">
        <v>42418498816</v>
      </c>
      <c r="U1767" t="s">
        <v>183</v>
      </c>
      <c r="V1767" t="str">
        <f>IFERROR(_xlfn.XLOOKUP(tb_C101[[#This Row],[OS]],[1]!tb_C103[OS],[1]!tb_C103[DESCRICAO]),"0")</f>
        <v>CORRETIVA</v>
      </c>
      <c r="W1767" t="str">
        <f>IFERROR(_xlfn.XLOOKUP(tb_C101[[#This Row],[OS]],[1]!tb_C103[OS],[1]!tb_C103[DESCRICAO2]),"0")</f>
        <v>Terceiro</v>
      </c>
    </row>
    <row r="1768" spans="1:23" x14ac:dyDescent="0.25">
      <c r="A1768" s="7">
        <v>1726</v>
      </c>
      <c r="B1768" t="s">
        <v>79</v>
      </c>
      <c r="C1768">
        <v>413</v>
      </c>
      <c r="D1768" s="8" t="s">
        <v>295</v>
      </c>
      <c r="E1768" t="s">
        <v>2716</v>
      </c>
      <c r="F1768" t="s">
        <v>3458</v>
      </c>
      <c r="G1768" t="s">
        <v>3459</v>
      </c>
      <c r="H1768" t="s">
        <v>731</v>
      </c>
      <c r="I1768" s="9">
        <v>45338.671180555553</v>
      </c>
      <c r="J1768" s="9"/>
      <c r="K1768" s="9"/>
      <c r="L1768" s="9"/>
      <c r="M1768" t="s">
        <v>3466</v>
      </c>
      <c r="N1768" t="s">
        <v>215</v>
      </c>
      <c r="O1768" t="s">
        <v>181</v>
      </c>
      <c r="P1768" t="s">
        <v>189</v>
      </c>
      <c r="Q1768" t="s">
        <v>895</v>
      </c>
      <c r="R1768" t="s">
        <v>3467</v>
      </c>
      <c r="S1768" s="9">
        <v>45385.746886574074</v>
      </c>
      <c r="T1768">
        <v>43181706833</v>
      </c>
      <c r="U1768" t="s">
        <v>183</v>
      </c>
      <c r="V1768" t="str">
        <f>IFERROR(_xlfn.XLOOKUP(tb_C101[[#This Row],[OS]],[1]!tb_C103[OS],[1]!tb_C103[DESCRICAO]),"0")</f>
        <v>CORRETIVA DA PREVENTIVA</v>
      </c>
      <c r="W1768" t="str">
        <f>IFERROR(_xlfn.XLOOKUP(tb_C101[[#This Row],[OS]],[1]!tb_C103[OS],[1]!tb_C103[DESCRICAO2]),"0")</f>
        <v>Mecanico</v>
      </c>
    </row>
    <row r="1769" spans="1:23" x14ac:dyDescent="0.25">
      <c r="A1769" s="7">
        <v>1727</v>
      </c>
      <c r="B1769" t="s">
        <v>874</v>
      </c>
      <c r="C1769">
        <v>9002</v>
      </c>
      <c r="D1769" s="8" t="s">
        <v>1098</v>
      </c>
      <c r="E1769" t="s">
        <v>858</v>
      </c>
      <c r="H1769" t="s">
        <v>3014</v>
      </c>
      <c r="I1769" s="9">
        <v>45338.707824074074</v>
      </c>
      <c r="J1769" s="9"/>
      <c r="K1769" s="9"/>
      <c r="L1769" s="9">
        <v>45342.765451388892</v>
      </c>
      <c r="M1769" t="s">
        <v>3468</v>
      </c>
      <c r="N1769" t="s">
        <v>180</v>
      </c>
      <c r="O1769" t="s">
        <v>181</v>
      </c>
      <c r="P1769" t="s">
        <v>189</v>
      </c>
      <c r="R1769" t="s">
        <v>3469</v>
      </c>
      <c r="S1769" s="9">
        <v>45342.765486111108</v>
      </c>
      <c r="T1769">
        <v>43181706833</v>
      </c>
      <c r="U1769" t="s">
        <v>183</v>
      </c>
      <c r="V1769" t="str">
        <f>IFERROR(_xlfn.XLOOKUP(tb_C101[[#This Row],[OS]],[1]!tb_C103[OS],[1]!tb_C103[DESCRICAO]),"0")</f>
        <v>CORRETIVA</v>
      </c>
      <c r="W1769" t="str">
        <f>IFERROR(_xlfn.XLOOKUP(tb_C101[[#This Row],[OS]],[1]!tb_C103[OS],[1]!tb_C103[DESCRICAO2]),"0")</f>
        <v>Eletrico</v>
      </c>
    </row>
    <row r="1770" spans="1:23" x14ac:dyDescent="0.25">
      <c r="A1770" s="7">
        <v>1728</v>
      </c>
      <c r="B1770" t="s">
        <v>24</v>
      </c>
      <c r="C1770">
        <v>505</v>
      </c>
      <c r="D1770" s="8" t="s">
        <v>851</v>
      </c>
      <c r="E1770" t="s">
        <v>238</v>
      </c>
      <c r="H1770" t="s">
        <v>814</v>
      </c>
      <c r="I1770" s="9">
        <v>45338.722037037034</v>
      </c>
      <c r="J1770" s="9">
        <v>45338.725694444445</v>
      </c>
      <c r="K1770" s="9">
        <v>45338.739583333336</v>
      </c>
      <c r="L1770" s="9">
        <v>45384.655902777777</v>
      </c>
      <c r="M1770" t="s">
        <v>3470</v>
      </c>
      <c r="N1770" t="s">
        <v>180</v>
      </c>
      <c r="O1770" t="s">
        <v>204</v>
      </c>
      <c r="P1770" t="s">
        <v>182</v>
      </c>
      <c r="R1770" t="s">
        <v>3471</v>
      </c>
      <c r="S1770" s="9">
        <v>45384.655925925923</v>
      </c>
      <c r="T1770">
        <v>43181706833</v>
      </c>
      <c r="U1770" t="s">
        <v>183</v>
      </c>
      <c r="V1770" t="str">
        <f>IFERROR(_xlfn.XLOOKUP(tb_C101[[#This Row],[OS]],[1]!tb_C103[OS],[1]!tb_C103[DESCRICAO]),"0")</f>
        <v>CORRETIVA</v>
      </c>
      <c r="W1770" t="str">
        <f>IFERROR(_xlfn.XLOOKUP(tb_C101[[#This Row],[OS]],[1]!tb_C103[OS],[1]!tb_C103[DESCRICAO2]),"0")</f>
        <v>Eletrico</v>
      </c>
    </row>
    <row r="1771" spans="1:23" x14ac:dyDescent="0.25">
      <c r="A1771" s="7">
        <v>1729</v>
      </c>
      <c r="B1771" t="s">
        <v>175</v>
      </c>
      <c r="C1771">
        <v>207</v>
      </c>
      <c r="D1771" s="8" t="s">
        <v>760</v>
      </c>
      <c r="E1771" t="s">
        <v>286</v>
      </c>
      <c r="H1771" t="s">
        <v>723</v>
      </c>
      <c r="I1771" s="9">
        <v>45338.859791666669</v>
      </c>
      <c r="J1771" s="9"/>
      <c r="K1771" s="9"/>
      <c r="L1771" s="9">
        <v>45385.747187499997</v>
      </c>
      <c r="M1771" t="s">
        <v>3472</v>
      </c>
      <c r="N1771" t="s">
        <v>180</v>
      </c>
      <c r="O1771" t="s">
        <v>181</v>
      </c>
      <c r="P1771" t="s">
        <v>189</v>
      </c>
      <c r="R1771" t="s">
        <v>3473</v>
      </c>
      <c r="S1771" s="9">
        <v>45385.747210648151</v>
      </c>
      <c r="T1771">
        <v>43181706833</v>
      </c>
      <c r="U1771" t="s">
        <v>183</v>
      </c>
      <c r="V1771" t="str">
        <f>IFERROR(_xlfn.XLOOKUP(tb_C101[[#This Row],[OS]],[1]!tb_C103[OS],[1]!tb_C103[DESCRICAO]),"0")</f>
        <v>CORRETIVA</v>
      </c>
      <c r="W1771" t="str">
        <f>IFERROR(_xlfn.XLOOKUP(tb_C101[[#This Row],[OS]],[1]!tb_C103[OS],[1]!tb_C103[DESCRICAO2]),"0")</f>
        <v>Mecanico</v>
      </c>
    </row>
    <row r="1772" spans="1:23" x14ac:dyDescent="0.25">
      <c r="A1772" s="7">
        <v>1730</v>
      </c>
      <c r="B1772" t="s">
        <v>184</v>
      </c>
      <c r="C1772">
        <v>108</v>
      </c>
      <c r="D1772" s="8" t="s">
        <v>317</v>
      </c>
      <c r="E1772" t="s">
        <v>300</v>
      </c>
      <c r="H1772" t="s">
        <v>339</v>
      </c>
      <c r="I1772" s="9">
        <v>45339.049074074072</v>
      </c>
      <c r="J1772" s="9"/>
      <c r="K1772" s="9"/>
      <c r="L1772" s="9">
        <v>45341.666863425926</v>
      </c>
      <c r="M1772" t="s">
        <v>3474</v>
      </c>
      <c r="N1772" t="s">
        <v>180</v>
      </c>
      <c r="O1772" t="s">
        <v>181</v>
      </c>
      <c r="P1772" t="s">
        <v>331</v>
      </c>
      <c r="R1772" t="s">
        <v>3475</v>
      </c>
      <c r="S1772" s="9">
        <v>45341.666909722226</v>
      </c>
      <c r="T1772">
        <v>43181706833</v>
      </c>
      <c r="U1772" t="s">
        <v>183</v>
      </c>
      <c r="V1772" t="str">
        <f>IFERROR(_xlfn.XLOOKUP(tb_C101[[#This Row],[OS]],[1]!tb_C103[OS],[1]!tb_C103[DESCRICAO]),"0")</f>
        <v>CORRETIVA</v>
      </c>
      <c r="W1772" t="str">
        <f>IFERROR(_xlfn.XLOOKUP(tb_C101[[#This Row],[OS]],[1]!tb_C103[OS],[1]!tb_C103[DESCRICAO2]),"0")</f>
        <v>Eletrico</v>
      </c>
    </row>
    <row r="1773" spans="1:23" x14ac:dyDescent="0.25">
      <c r="A1773" s="7">
        <v>1731</v>
      </c>
      <c r="B1773" t="s">
        <v>184</v>
      </c>
      <c r="C1773">
        <v>117</v>
      </c>
      <c r="D1773" s="8" t="s">
        <v>354</v>
      </c>
      <c r="E1773" t="s">
        <v>494</v>
      </c>
      <c r="H1773" t="s">
        <v>339</v>
      </c>
      <c r="I1773" s="9">
        <v>45339.050405092596</v>
      </c>
      <c r="J1773" s="9"/>
      <c r="K1773" s="9"/>
      <c r="L1773" s="9">
        <v>45341.663865740738</v>
      </c>
      <c r="M1773" t="s">
        <v>3476</v>
      </c>
      <c r="N1773" t="s">
        <v>180</v>
      </c>
      <c r="O1773" t="s">
        <v>181</v>
      </c>
      <c r="P1773" t="s">
        <v>331</v>
      </c>
      <c r="R1773" t="s">
        <v>3477</v>
      </c>
      <c r="S1773" s="9">
        <v>45341.663877314815</v>
      </c>
      <c r="T1773">
        <v>43181706833</v>
      </c>
      <c r="U1773" t="s">
        <v>183</v>
      </c>
      <c r="V1773" t="str">
        <f>IFERROR(_xlfn.XLOOKUP(tb_C101[[#This Row],[OS]],[1]!tb_C103[OS],[1]!tb_C103[DESCRICAO]),"0")</f>
        <v>CORRETIVA</v>
      </c>
      <c r="W1773" t="str">
        <f>IFERROR(_xlfn.XLOOKUP(tb_C101[[#This Row],[OS]],[1]!tb_C103[OS],[1]!tb_C103[DESCRICAO2]),"0")</f>
        <v>Eletrico</v>
      </c>
    </row>
    <row r="1774" spans="1:23" x14ac:dyDescent="0.25">
      <c r="A1774" s="7">
        <v>1732</v>
      </c>
      <c r="B1774" t="s">
        <v>79</v>
      </c>
      <c r="C1774">
        <v>406</v>
      </c>
      <c r="D1774" s="8" t="s">
        <v>822</v>
      </c>
      <c r="E1774" t="s">
        <v>3357</v>
      </c>
      <c r="H1774" t="s">
        <v>744</v>
      </c>
      <c r="I1774" s="9">
        <v>45339.493101851855</v>
      </c>
      <c r="J1774" s="9"/>
      <c r="K1774" s="9"/>
      <c r="L1774" s="9">
        <v>45379.530775462961</v>
      </c>
      <c r="M1774" t="s">
        <v>3478</v>
      </c>
      <c r="N1774" t="s">
        <v>180</v>
      </c>
      <c r="O1774" t="s">
        <v>181</v>
      </c>
      <c r="P1774" t="s">
        <v>182</v>
      </c>
      <c r="R1774" t="s">
        <v>3479</v>
      </c>
      <c r="S1774" s="9">
        <v>45379.530798611115</v>
      </c>
      <c r="T1774">
        <v>43181706833</v>
      </c>
      <c r="U1774" t="s">
        <v>183</v>
      </c>
      <c r="V1774" t="str">
        <f>IFERROR(_xlfn.XLOOKUP(tb_C101[[#This Row],[OS]],[1]!tb_C103[OS],[1]!tb_C103[DESCRICAO]),"0")</f>
        <v>CORRETIVA</v>
      </c>
      <c r="W1774" t="str">
        <f>IFERROR(_xlfn.XLOOKUP(tb_C101[[#This Row],[OS]],[1]!tb_C103[OS],[1]!tb_C103[DESCRICAO2]),"0")</f>
        <v>Eletrico</v>
      </c>
    </row>
    <row r="1775" spans="1:23" x14ac:dyDescent="0.25">
      <c r="A1775" s="7">
        <v>1733</v>
      </c>
      <c r="B1775" t="s">
        <v>24</v>
      </c>
      <c r="D1775" s="8"/>
      <c r="H1775" t="s">
        <v>814</v>
      </c>
      <c r="I1775" s="9">
        <v>45339.527951388889</v>
      </c>
      <c r="J1775" s="9"/>
      <c r="K1775" s="9"/>
      <c r="L1775" s="9">
        <v>45408.596979166665</v>
      </c>
      <c r="N1775" t="s">
        <v>180</v>
      </c>
      <c r="O1775" t="s">
        <v>181</v>
      </c>
      <c r="P1775" t="s">
        <v>182</v>
      </c>
      <c r="R1775" t="s">
        <v>3480</v>
      </c>
      <c r="S1775" s="9">
        <v>45408.597002314818</v>
      </c>
      <c r="T1775">
        <v>43181706833</v>
      </c>
      <c r="U1775" t="s">
        <v>183</v>
      </c>
      <c r="V1775" t="str">
        <f>IFERROR(_xlfn.XLOOKUP(tb_C101[[#This Row],[OS]],[1]!tb_C103[OS],[1]!tb_C103[DESCRICAO]),"0")</f>
        <v>CORRETIVA</v>
      </c>
      <c r="W1775" t="str">
        <f>IFERROR(_xlfn.XLOOKUP(tb_C101[[#This Row],[OS]],[1]!tb_C103[OS],[1]!tb_C103[DESCRICAO2]),"0")</f>
        <v>Eletrico</v>
      </c>
    </row>
    <row r="1776" spans="1:23" x14ac:dyDescent="0.25">
      <c r="A1776" s="7">
        <v>1734</v>
      </c>
      <c r="B1776" t="s">
        <v>184</v>
      </c>
      <c r="C1776">
        <v>113</v>
      </c>
      <c r="D1776" s="8" t="s">
        <v>213</v>
      </c>
      <c r="E1776" t="s">
        <v>856</v>
      </c>
      <c r="F1776" t="s">
        <v>856</v>
      </c>
      <c r="G1776" t="s">
        <v>857</v>
      </c>
      <c r="H1776" t="s">
        <v>557</v>
      </c>
      <c r="I1776" s="9">
        <v>45339.572280092594</v>
      </c>
      <c r="J1776" s="9"/>
      <c r="K1776" s="9"/>
      <c r="L1776" s="9"/>
      <c r="N1776" t="s">
        <v>215</v>
      </c>
      <c r="O1776" t="s">
        <v>181</v>
      </c>
      <c r="P1776" t="s">
        <v>189</v>
      </c>
      <c r="Q1776" t="s">
        <v>186</v>
      </c>
      <c r="R1776" t="s">
        <v>3481</v>
      </c>
      <c r="S1776" s="9">
        <v>45352.708518518521</v>
      </c>
      <c r="T1776">
        <v>43181706833</v>
      </c>
      <c r="U1776" t="s">
        <v>183</v>
      </c>
      <c r="V1776" t="str">
        <f>IFERROR(_xlfn.XLOOKUP(tb_C101[[#This Row],[OS]],[1]!tb_C103[OS],[1]!tb_C103[DESCRICAO]),"0")</f>
        <v>CORRETIVA</v>
      </c>
      <c r="W1776" t="str">
        <f>IFERROR(_xlfn.XLOOKUP(tb_C101[[#This Row],[OS]],[1]!tb_C103[OS],[1]!tb_C103[DESCRICAO2]),"0")</f>
        <v>Mecanico</v>
      </c>
    </row>
    <row r="1777" spans="1:23" x14ac:dyDescent="0.25">
      <c r="A1777" s="7">
        <v>1735</v>
      </c>
      <c r="B1777" t="s">
        <v>79</v>
      </c>
      <c r="C1777">
        <v>406</v>
      </c>
      <c r="D1777" s="8" t="s">
        <v>822</v>
      </c>
      <c r="E1777" t="s">
        <v>202</v>
      </c>
      <c r="F1777" t="s">
        <v>3482</v>
      </c>
      <c r="G1777" t="s">
        <v>3483</v>
      </c>
      <c r="H1777" t="s">
        <v>731</v>
      </c>
      <c r="I1777" s="9">
        <v>45340.612337962964</v>
      </c>
      <c r="J1777" s="9"/>
      <c r="K1777" s="9"/>
      <c r="L1777" s="9">
        <v>45340.616990740738</v>
      </c>
      <c r="M1777" t="s">
        <v>3484</v>
      </c>
      <c r="N1777" t="s">
        <v>180</v>
      </c>
      <c r="O1777" t="s">
        <v>181</v>
      </c>
      <c r="P1777" t="s">
        <v>189</v>
      </c>
      <c r="Q1777" t="s">
        <v>895</v>
      </c>
      <c r="R1777" t="s">
        <v>3485</v>
      </c>
      <c r="S1777" s="9">
        <v>45340.617013888892</v>
      </c>
      <c r="T1777">
        <v>43181706833</v>
      </c>
      <c r="U1777" t="s">
        <v>183</v>
      </c>
      <c r="V1777" t="str">
        <f>IFERROR(_xlfn.XLOOKUP(tb_C101[[#This Row],[OS]],[1]!tb_C103[OS],[1]!tb_C103[DESCRICAO]),"0")</f>
        <v>CORRETIVA</v>
      </c>
      <c r="W1777" t="str">
        <f>IFERROR(_xlfn.XLOOKUP(tb_C101[[#This Row],[OS]],[1]!tb_C103[OS],[1]!tb_C103[DESCRICAO2]),"0")</f>
        <v>Eletrico</v>
      </c>
    </row>
    <row r="1778" spans="1:23" x14ac:dyDescent="0.25">
      <c r="A1778" s="7">
        <v>1736</v>
      </c>
      <c r="B1778" t="s">
        <v>184</v>
      </c>
      <c r="C1778">
        <v>115</v>
      </c>
      <c r="D1778" s="8" t="s">
        <v>197</v>
      </c>
      <c r="E1778" t="s">
        <v>198</v>
      </c>
      <c r="F1778" t="s">
        <v>3414</v>
      </c>
      <c r="G1778" t="s">
        <v>3415</v>
      </c>
      <c r="H1778" t="s">
        <v>731</v>
      </c>
      <c r="I1778" s="9">
        <v>45340.630682870367</v>
      </c>
      <c r="J1778" s="9"/>
      <c r="K1778" s="9"/>
      <c r="L1778" s="9">
        <v>45397.632870370369</v>
      </c>
      <c r="M1778" t="s">
        <v>3486</v>
      </c>
      <c r="N1778" t="s">
        <v>180</v>
      </c>
      <c r="O1778" t="s">
        <v>181</v>
      </c>
      <c r="P1778" t="s">
        <v>189</v>
      </c>
      <c r="Q1778" t="s">
        <v>3417</v>
      </c>
      <c r="R1778" t="s">
        <v>3487</v>
      </c>
      <c r="S1778" s="9">
        <v>45397.632893518516</v>
      </c>
      <c r="T1778">
        <v>43181706833</v>
      </c>
      <c r="U1778" t="s">
        <v>204</v>
      </c>
      <c r="V1778" t="str">
        <f>IFERROR(_xlfn.XLOOKUP(tb_C101[[#This Row],[OS]],[1]!tb_C103[OS],[1]!tb_C103[DESCRICAO]),"0")</f>
        <v>PREVENTIVA</v>
      </c>
      <c r="W1778" t="str">
        <f>IFERROR(_xlfn.XLOOKUP(tb_C101[[#This Row],[OS]],[1]!tb_C103[OS],[1]!tb_C103[DESCRICAO2]),"0")</f>
        <v>Eletrico</v>
      </c>
    </row>
    <row r="1779" spans="1:23" x14ac:dyDescent="0.25">
      <c r="A1779" s="7">
        <v>1740</v>
      </c>
      <c r="B1779" t="s">
        <v>184</v>
      </c>
      <c r="C1779">
        <v>115</v>
      </c>
      <c r="D1779" s="8" t="s">
        <v>197</v>
      </c>
      <c r="E1779" t="s">
        <v>245</v>
      </c>
      <c r="F1779" t="s">
        <v>3425</v>
      </c>
      <c r="G1779" t="s">
        <v>3426</v>
      </c>
      <c r="H1779" t="s">
        <v>731</v>
      </c>
      <c r="I1779" s="9">
        <v>45341.461238425924</v>
      </c>
      <c r="J1779" s="9">
        <v>45340.010416666664</v>
      </c>
      <c r="K1779" s="9">
        <v>45340.083333333336</v>
      </c>
      <c r="L1779" s="9">
        <v>45341.663252314815</v>
      </c>
      <c r="M1779" t="s">
        <v>3488</v>
      </c>
      <c r="N1779" t="s">
        <v>180</v>
      </c>
      <c r="O1779" t="s">
        <v>204</v>
      </c>
      <c r="P1779" t="s">
        <v>189</v>
      </c>
      <c r="Q1779" t="s">
        <v>245</v>
      </c>
      <c r="R1779" t="s">
        <v>3489</v>
      </c>
      <c r="S1779" s="9">
        <v>45341.663298611114</v>
      </c>
      <c r="T1779">
        <v>43181706833</v>
      </c>
      <c r="U1779" t="s">
        <v>183</v>
      </c>
      <c r="V1779" t="str">
        <f>IFERROR(_xlfn.XLOOKUP(tb_C101[[#This Row],[OS]],[1]!tb_C103[OS],[1]!tb_C103[DESCRICAO]),"0")</f>
        <v>CORRETIVA</v>
      </c>
      <c r="W1779" t="str">
        <f>IFERROR(_xlfn.XLOOKUP(tb_C101[[#This Row],[OS]],[1]!tb_C103[OS],[1]!tb_C103[DESCRICAO2]),"0")</f>
        <v>Mecanico</v>
      </c>
    </row>
    <row r="1780" spans="1:23" x14ac:dyDescent="0.25">
      <c r="A1780" s="7">
        <v>1741</v>
      </c>
      <c r="B1780" t="s">
        <v>184</v>
      </c>
      <c r="C1780">
        <v>115</v>
      </c>
      <c r="D1780" s="8" t="s">
        <v>197</v>
      </c>
      <c r="E1780" t="s">
        <v>245</v>
      </c>
      <c r="F1780" t="s">
        <v>3425</v>
      </c>
      <c r="G1780" t="s">
        <v>3426</v>
      </c>
      <c r="H1780" t="s">
        <v>731</v>
      </c>
      <c r="I1780" s="9">
        <v>45341.464733796296</v>
      </c>
      <c r="J1780" s="9">
        <v>45340.104166666664</v>
      </c>
      <c r="K1780" s="9">
        <v>45340.145833333336</v>
      </c>
      <c r="L1780" s="9">
        <v>45341.661354166667</v>
      </c>
      <c r="M1780" t="s">
        <v>3490</v>
      </c>
      <c r="N1780" t="s">
        <v>180</v>
      </c>
      <c r="O1780" t="s">
        <v>204</v>
      </c>
      <c r="P1780" t="s">
        <v>189</v>
      </c>
      <c r="Q1780" t="s">
        <v>245</v>
      </c>
      <c r="R1780" t="s">
        <v>3491</v>
      </c>
      <c r="S1780" s="9">
        <v>45341.661377314813</v>
      </c>
      <c r="T1780">
        <v>43181706833</v>
      </c>
      <c r="U1780" t="s">
        <v>183</v>
      </c>
      <c r="V1780" t="str">
        <f>IFERROR(_xlfn.XLOOKUP(tb_C101[[#This Row],[OS]],[1]!tb_C103[OS],[1]!tb_C103[DESCRICAO]),"0")</f>
        <v>CORRETIVA</v>
      </c>
      <c r="W1780" t="str">
        <f>IFERROR(_xlfn.XLOOKUP(tb_C101[[#This Row],[OS]],[1]!tb_C103[OS],[1]!tb_C103[DESCRICAO2]),"0")</f>
        <v>Mecanico</v>
      </c>
    </row>
    <row r="1781" spans="1:23" x14ac:dyDescent="0.25">
      <c r="A1781" s="7">
        <v>1742</v>
      </c>
      <c r="B1781" t="s">
        <v>184</v>
      </c>
      <c r="C1781">
        <v>113</v>
      </c>
      <c r="D1781" s="8" t="s">
        <v>213</v>
      </c>
      <c r="E1781" t="s">
        <v>198</v>
      </c>
      <c r="H1781" t="s">
        <v>731</v>
      </c>
      <c r="I1781" s="9">
        <v>45341.466828703706</v>
      </c>
      <c r="J1781" s="9">
        <v>45339.604166666664</v>
      </c>
      <c r="K1781" s="9">
        <v>45339.708333333336</v>
      </c>
      <c r="L1781" s="9">
        <v>45341.661122685182</v>
      </c>
      <c r="M1781" t="s">
        <v>3492</v>
      </c>
      <c r="N1781" t="s">
        <v>180</v>
      </c>
      <c r="O1781" t="s">
        <v>204</v>
      </c>
      <c r="P1781" t="s">
        <v>189</v>
      </c>
      <c r="R1781" t="s">
        <v>3493</v>
      </c>
      <c r="S1781" s="9">
        <v>45341.661145833335</v>
      </c>
      <c r="T1781">
        <v>43181706833</v>
      </c>
      <c r="U1781" t="s">
        <v>183</v>
      </c>
      <c r="V1781" t="str">
        <f>IFERROR(_xlfn.XLOOKUP(tb_C101[[#This Row],[OS]],[1]!tb_C103[OS],[1]!tb_C103[DESCRICAO]),"0")</f>
        <v>CORRETIVA</v>
      </c>
      <c r="W1781" t="str">
        <f>IFERROR(_xlfn.XLOOKUP(tb_C101[[#This Row],[OS]],[1]!tb_C103[OS],[1]!tb_C103[DESCRICAO2]),"0")</f>
        <v>Mecanico</v>
      </c>
    </row>
    <row r="1782" spans="1:23" x14ac:dyDescent="0.25">
      <c r="A1782" s="7">
        <v>1743</v>
      </c>
      <c r="B1782" t="s">
        <v>175</v>
      </c>
      <c r="C1782">
        <v>206</v>
      </c>
      <c r="D1782" s="8" t="s">
        <v>793</v>
      </c>
      <c r="E1782" t="s">
        <v>2442</v>
      </c>
      <c r="H1782" t="s">
        <v>731</v>
      </c>
      <c r="I1782" s="9">
        <v>45341.472881944443</v>
      </c>
      <c r="J1782" s="9"/>
      <c r="K1782" s="9"/>
      <c r="L1782" s="9">
        <v>45670.639293981483</v>
      </c>
      <c r="M1782" t="s">
        <v>3494</v>
      </c>
      <c r="N1782" t="s">
        <v>180</v>
      </c>
      <c r="O1782" t="s">
        <v>181</v>
      </c>
      <c r="P1782" t="s">
        <v>189</v>
      </c>
      <c r="R1782" t="s">
        <v>3495</v>
      </c>
      <c r="S1782" s="9">
        <v>45670.639305555553</v>
      </c>
      <c r="T1782">
        <v>883353</v>
      </c>
      <c r="U1782" t="s">
        <v>183</v>
      </c>
      <c r="V1782" t="str">
        <f>IFERROR(_xlfn.XLOOKUP(tb_C101[[#This Row],[OS]],[1]!tb_C103[OS],[1]!tb_C103[DESCRICAO]),"0")</f>
        <v>PREVENTIVA</v>
      </c>
      <c r="W1782" t="str">
        <f>IFERROR(_xlfn.XLOOKUP(tb_C101[[#This Row],[OS]],[1]!tb_C103[OS],[1]!tb_C103[DESCRICAO2]),"0")</f>
        <v>Mecanico</v>
      </c>
    </row>
    <row r="1783" spans="1:23" x14ac:dyDescent="0.25">
      <c r="A1783" s="7">
        <v>1744</v>
      </c>
      <c r="B1783" t="s">
        <v>175</v>
      </c>
      <c r="C1783">
        <v>207</v>
      </c>
      <c r="D1783" s="8" t="s">
        <v>760</v>
      </c>
      <c r="E1783" t="s">
        <v>2442</v>
      </c>
      <c r="H1783" t="s">
        <v>731</v>
      </c>
      <c r="I1783" s="9">
        <v>45341.473333333335</v>
      </c>
      <c r="J1783" s="9"/>
      <c r="K1783" s="9"/>
      <c r="L1783" s="9">
        <v>45398.664976851855</v>
      </c>
      <c r="M1783" t="s">
        <v>3494</v>
      </c>
      <c r="N1783" t="s">
        <v>180</v>
      </c>
      <c r="O1783" t="s">
        <v>181</v>
      </c>
      <c r="P1783" t="s">
        <v>189</v>
      </c>
      <c r="R1783" t="s">
        <v>3495</v>
      </c>
      <c r="S1783" s="9">
        <v>45398.664988425924</v>
      </c>
      <c r="T1783">
        <v>43181706833</v>
      </c>
      <c r="U1783" t="s">
        <v>183</v>
      </c>
      <c r="V1783" t="str">
        <f>IFERROR(_xlfn.XLOOKUP(tb_C101[[#This Row],[OS]],[1]!tb_C103[OS],[1]!tb_C103[DESCRICAO]),"0")</f>
        <v>PREVENTIVA</v>
      </c>
      <c r="W1783" t="str">
        <f>IFERROR(_xlfn.XLOOKUP(tb_C101[[#This Row],[OS]],[1]!tb_C103[OS],[1]!tb_C103[DESCRICAO2]),"0")</f>
        <v>Mecanico</v>
      </c>
    </row>
    <row r="1784" spans="1:23" x14ac:dyDescent="0.25">
      <c r="A1784" s="7">
        <v>1745</v>
      </c>
      <c r="B1784" t="s">
        <v>874</v>
      </c>
      <c r="C1784">
        <v>9011</v>
      </c>
      <c r="D1784" s="8" t="s">
        <v>3463</v>
      </c>
      <c r="E1784" t="s">
        <v>3496</v>
      </c>
      <c r="H1784" t="s">
        <v>731</v>
      </c>
      <c r="I1784" s="9">
        <v>45341.624467592592</v>
      </c>
      <c r="J1784" s="9"/>
      <c r="K1784" s="9"/>
      <c r="L1784" s="9">
        <v>45342.766423611109</v>
      </c>
      <c r="M1784" t="s">
        <v>3497</v>
      </c>
      <c r="N1784" t="s">
        <v>180</v>
      </c>
      <c r="O1784" t="s">
        <v>181</v>
      </c>
      <c r="P1784" t="s">
        <v>189</v>
      </c>
      <c r="R1784" t="s">
        <v>3498</v>
      </c>
      <c r="S1784" s="9">
        <v>45342.766446759262</v>
      </c>
      <c r="T1784">
        <v>43181706833</v>
      </c>
      <c r="U1784" t="s">
        <v>183</v>
      </c>
      <c r="V1784" t="str">
        <f>IFERROR(_xlfn.XLOOKUP(tb_C101[[#This Row],[OS]],[1]!tb_C103[OS],[1]!tb_C103[DESCRICAO]),"0")</f>
        <v>CORRETIVA</v>
      </c>
      <c r="W1784" t="str">
        <f>IFERROR(_xlfn.XLOOKUP(tb_C101[[#This Row],[OS]],[1]!tb_C103[OS],[1]!tb_C103[DESCRICAO2]),"0")</f>
        <v>Mecanico</v>
      </c>
    </row>
    <row r="1785" spans="1:23" x14ac:dyDescent="0.25">
      <c r="A1785" s="7">
        <v>1747</v>
      </c>
      <c r="B1785" t="s">
        <v>249</v>
      </c>
      <c r="D1785" s="8"/>
      <c r="H1785" t="s">
        <v>720</v>
      </c>
      <c r="I1785" s="9">
        <v>45341.709965277776</v>
      </c>
      <c r="J1785" s="9"/>
      <c r="K1785" s="9"/>
      <c r="L1785" s="9">
        <v>45670.639421296299</v>
      </c>
      <c r="N1785" t="s">
        <v>180</v>
      </c>
      <c r="O1785" t="s">
        <v>181</v>
      </c>
      <c r="P1785" t="s">
        <v>189</v>
      </c>
      <c r="R1785" t="s">
        <v>3499</v>
      </c>
      <c r="S1785" s="9">
        <v>45670.639444444445</v>
      </c>
      <c r="T1785">
        <v>883353</v>
      </c>
      <c r="U1785" t="s">
        <v>204</v>
      </c>
      <c r="V1785" t="str">
        <f>IFERROR(_xlfn.XLOOKUP(tb_C101[[#This Row],[OS]],[1]!tb_C103[OS],[1]!tb_C103[DESCRICAO]),"0")</f>
        <v>MELHORIA</v>
      </c>
      <c r="W1785" t="str">
        <f>IFERROR(_xlfn.XLOOKUP(tb_C101[[#This Row],[OS]],[1]!tb_C103[OS],[1]!tb_C103[DESCRICAO2]),"0")</f>
        <v>Terceiro</v>
      </c>
    </row>
    <row r="1786" spans="1:23" x14ac:dyDescent="0.25">
      <c r="A1786" s="7">
        <v>1748</v>
      </c>
      <c r="B1786" t="s">
        <v>220</v>
      </c>
      <c r="C1786">
        <v>301</v>
      </c>
      <c r="D1786" s="8" t="s">
        <v>221</v>
      </c>
      <c r="E1786" t="s">
        <v>3453</v>
      </c>
      <c r="H1786" t="s">
        <v>731</v>
      </c>
      <c r="I1786" s="9">
        <v>45341.738356481481</v>
      </c>
      <c r="J1786" s="9"/>
      <c r="K1786" s="9"/>
      <c r="L1786" s="9"/>
      <c r="N1786" t="s">
        <v>215</v>
      </c>
      <c r="O1786" t="s">
        <v>181</v>
      </c>
      <c r="P1786" t="s">
        <v>189</v>
      </c>
      <c r="R1786" t="s">
        <v>3500</v>
      </c>
      <c r="S1786" s="9"/>
      <c r="U1786" t="s">
        <v>183</v>
      </c>
      <c r="V1786" t="str">
        <f>IFERROR(_xlfn.XLOOKUP(tb_C101[[#This Row],[OS]],[1]!tb_C103[OS],[1]!tb_C103[DESCRICAO]),"0")</f>
        <v>PREVENTIVA</v>
      </c>
      <c r="W1786" t="str">
        <f>IFERROR(_xlfn.XLOOKUP(tb_C101[[#This Row],[OS]],[1]!tb_C103[OS],[1]!tb_C103[DESCRICAO2]),"0")</f>
        <v>Mecanico</v>
      </c>
    </row>
    <row r="1787" spans="1:23" x14ac:dyDescent="0.25">
      <c r="A1787" s="7">
        <v>1749</v>
      </c>
      <c r="B1787" t="s">
        <v>184</v>
      </c>
      <c r="C1787">
        <v>117</v>
      </c>
      <c r="D1787" s="8" t="s">
        <v>354</v>
      </c>
      <c r="E1787" t="s">
        <v>198</v>
      </c>
      <c r="H1787" t="s">
        <v>326</v>
      </c>
      <c r="I1787" s="9">
        <v>45342.012175925927</v>
      </c>
      <c r="J1787" s="9"/>
      <c r="K1787" s="9"/>
      <c r="L1787" s="9">
        <v>45342.767962962964</v>
      </c>
      <c r="M1787" t="s">
        <v>3501</v>
      </c>
      <c r="N1787" t="s">
        <v>180</v>
      </c>
      <c r="O1787" t="s">
        <v>181</v>
      </c>
      <c r="P1787" t="s">
        <v>331</v>
      </c>
      <c r="R1787" t="s">
        <v>3502</v>
      </c>
      <c r="S1787" s="9">
        <v>45342.767997685187</v>
      </c>
      <c r="T1787">
        <v>43181706833</v>
      </c>
      <c r="U1787" t="s">
        <v>183</v>
      </c>
      <c r="V1787" t="str">
        <f>IFERROR(_xlfn.XLOOKUP(tb_C101[[#This Row],[OS]],[1]!tb_C103[OS],[1]!tb_C103[DESCRICAO]),"0")</f>
        <v>CORRETIVA</v>
      </c>
      <c r="W1787" t="str">
        <f>IFERROR(_xlfn.XLOOKUP(tb_C101[[#This Row],[OS]],[1]!tb_C103[OS],[1]!tb_C103[DESCRICAO2]),"0")</f>
        <v>Mecanico</v>
      </c>
    </row>
    <row r="1788" spans="1:23" x14ac:dyDescent="0.25">
      <c r="A1788" s="7">
        <v>1750</v>
      </c>
      <c r="B1788" t="s">
        <v>184</v>
      </c>
      <c r="C1788">
        <v>117</v>
      </c>
      <c r="D1788" s="8" t="s">
        <v>354</v>
      </c>
      <c r="E1788" t="s">
        <v>300</v>
      </c>
      <c r="H1788" t="s">
        <v>326</v>
      </c>
      <c r="I1788" s="9">
        <v>45342.162881944445</v>
      </c>
      <c r="J1788" s="9"/>
      <c r="K1788" s="9"/>
      <c r="L1788" s="9">
        <v>45342.769432870373</v>
      </c>
      <c r="M1788" t="s">
        <v>3503</v>
      </c>
      <c r="N1788" t="s">
        <v>180</v>
      </c>
      <c r="O1788" t="s">
        <v>181</v>
      </c>
      <c r="P1788" t="s">
        <v>331</v>
      </c>
      <c r="R1788" t="s">
        <v>3504</v>
      </c>
      <c r="S1788" s="9">
        <v>45342.769456018519</v>
      </c>
      <c r="T1788">
        <v>43181706833</v>
      </c>
      <c r="U1788" t="s">
        <v>183</v>
      </c>
      <c r="V1788" t="str">
        <f>IFERROR(_xlfn.XLOOKUP(tb_C101[[#This Row],[OS]],[1]!tb_C103[OS],[1]!tb_C103[DESCRICAO]),"0")</f>
        <v>CORRETIVA</v>
      </c>
      <c r="W1788" t="str">
        <f>IFERROR(_xlfn.XLOOKUP(tb_C101[[#This Row],[OS]],[1]!tb_C103[OS],[1]!tb_C103[DESCRICAO2]),"0")</f>
        <v>Mecanico</v>
      </c>
    </row>
    <row r="1789" spans="1:23" x14ac:dyDescent="0.25">
      <c r="A1789" s="7">
        <v>1751</v>
      </c>
      <c r="B1789" t="s">
        <v>184</v>
      </c>
      <c r="C1789">
        <v>112</v>
      </c>
      <c r="D1789" s="8" t="s">
        <v>237</v>
      </c>
      <c r="E1789" t="s">
        <v>580</v>
      </c>
      <c r="H1789" t="s">
        <v>326</v>
      </c>
      <c r="I1789" s="9">
        <v>45342.164004629631</v>
      </c>
      <c r="J1789" s="9"/>
      <c r="K1789" s="9"/>
      <c r="L1789" s="9">
        <v>45358.496747685182</v>
      </c>
      <c r="M1789" t="s">
        <v>3505</v>
      </c>
      <c r="N1789" t="s">
        <v>180</v>
      </c>
      <c r="O1789" t="s">
        <v>181</v>
      </c>
      <c r="P1789" t="s">
        <v>331</v>
      </c>
      <c r="R1789" t="s">
        <v>3506</v>
      </c>
      <c r="S1789" s="9">
        <v>45358.496759259258</v>
      </c>
      <c r="T1789">
        <v>43181706833</v>
      </c>
      <c r="U1789" t="s">
        <v>183</v>
      </c>
      <c r="V1789" t="str">
        <f>IFERROR(_xlfn.XLOOKUP(tb_C101[[#This Row],[OS]],[1]!tb_C103[OS],[1]!tb_C103[DESCRICAO]),"0")</f>
        <v>CORRETIVA DA PREVENTIVA</v>
      </c>
      <c r="W1789" t="str">
        <f>IFERROR(_xlfn.XLOOKUP(tb_C101[[#This Row],[OS]],[1]!tb_C103[OS],[1]!tb_C103[DESCRICAO2]),"0")</f>
        <v>Eletrico</v>
      </c>
    </row>
    <row r="1790" spans="1:23" x14ac:dyDescent="0.25">
      <c r="A1790" s="7">
        <v>1752</v>
      </c>
      <c r="B1790" t="s">
        <v>184</v>
      </c>
      <c r="C1790">
        <v>118</v>
      </c>
      <c r="D1790" s="8" t="s">
        <v>1349</v>
      </c>
      <c r="E1790" t="s">
        <v>198</v>
      </c>
      <c r="H1790" t="s">
        <v>326</v>
      </c>
      <c r="I1790" s="9">
        <v>45342.241400462961</v>
      </c>
      <c r="J1790" s="9"/>
      <c r="K1790" s="9"/>
      <c r="L1790" s="9">
        <v>45342.769988425927</v>
      </c>
      <c r="M1790" t="s">
        <v>3507</v>
      </c>
      <c r="N1790" t="s">
        <v>180</v>
      </c>
      <c r="O1790" t="s">
        <v>181</v>
      </c>
      <c r="P1790" t="s">
        <v>331</v>
      </c>
      <c r="R1790" t="s">
        <v>3508</v>
      </c>
      <c r="S1790" s="9">
        <v>45342.77002314815</v>
      </c>
      <c r="T1790">
        <v>43181706833</v>
      </c>
      <c r="U1790" t="s">
        <v>183</v>
      </c>
      <c r="V1790" t="str">
        <f>IFERROR(_xlfn.XLOOKUP(tb_C101[[#This Row],[OS]],[1]!tb_C103[OS],[1]!tb_C103[DESCRICAO]),"0")</f>
        <v>CORRETIVA</v>
      </c>
      <c r="W1790" t="str">
        <f>IFERROR(_xlfn.XLOOKUP(tb_C101[[#This Row],[OS]],[1]!tb_C103[OS],[1]!tb_C103[DESCRICAO2]),"0")</f>
        <v>Mecanico</v>
      </c>
    </row>
    <row r="1791" spans="1:23" x14ac:dyDescent="0.25">
      <c r="A1791" s="7">
        <v>1753</v>
      </c>
      <c r="B1791" t="s">
        <v>184</v>
      </c>
      <c r="C1791">
        <v>116</v>
      </c>
      <c r="D1791" s="8" t="s">
        <v>290</v>
      </c>
      <c r="H1791" t="s">
        <v>585</v>
      </c>
      <c r="I1791" s="9">
        <v>45342.387152777781</v>
      </c>
      <c r="J1791" s="9"/>
      <c r="K1791" s="9"/>
      <c r="L1791" s="9">
        <v>45670.639560185184</v>
      </c>
      <c r="N1791" t="s">
        <v>180</v>
      </c>
      <c r="O1791" t="s">
        <v>181</v>
      </c>
      <c r="P1791" t="s">
        <v>189</v>
      </c>
      <c r="R1791" t="s">
        <v>3509</v>
      </c>
      <c r="S1791" s="9">
        <v>45670.63958333333</v>
      </c>
      <c r="T1791">
        <v>883353</v>
      </c>
      <c r="U1791" t="s">
        <v>183</v>
      </c>
      <c r="V1791" t="str">
        <f>IFERROR(_xlfn.XLOOKUP(tb_C101[[#This Row],[OS]],[1]!tb_C103[OS],[1]!tb_C103[DESCRICAO]),"0")</f>
        <v>CORRETIVA</v>
      </c>
      <c r="W1791" t="str">
        <f>IFERROR(_xlfn.XLOOKUP(tb_C101[[#This Row],[OS]],[1]!tb_C103[OS],[1]!tb_C103[DESCRICAO2]),"0")</f>
        <v>Mecanico</v>
      </c>
    </row>
    <row r="1792" spans="1:23" x14ac:dyDescent="0.25">
      <c r="A1792" s="7">
        <v>1754</v>
      </c>
      <c r="B1792" t="s">
        <v>184</v>
      </c>
      <c r="C1792">
        <v>108</v>
      </c>
      <c r="D1792" s="8" t="s">
        <v>317</v>
      </c>
      <c r="E1792" t="s">
        <v>345</v>
      </c>
      <c r="F1792" t="s">
        <v>893</v>
      </c>
      <c r="G1792" t="s">
        <v>894</v>
      </c>
      <c r="H1792" t="s">
        <v>731</v>
      </c>
      <c r="I1792" s="9">
        <v>45342.396597222221</v>
      </c>
      <c r="J1792" s="9"/>
      <c r="K1792" s="9"/>
      <c r="L1792" s="9"/>
      <c r="N1792" t="s">
        <v>215</v>
      </c>
      <c r="O1792" t="s">
        <v>181</v>
      </c>
      <c r="P1792" t="s">
        <v>189</v>
      </c>
      <c r="Q1792" t="s">
        <v>895</v>
      </c>
      <c r="R1792" t="s">
        <v>3510</v>
      </c>
      <c r="S1792" s="9"/>
      <c r="U1792" t="s">
        <v>183</v>
      </c>
      <c r="V1792" t="str">
        <f>IFERROR(_xlfn.XLOOKUP(tb_C101[[#This Row],[OS]],[1]!tb_C103[OS],[1]!tb_C103[DESCRICAO]),"0")</f>
        <v>CORRETIVA</v>
      </c>
      <c r="W1792" t="str">
        <f>IFERROR(_xlfn.XLOOKUP(tb_C101[[#This Row],[OS]],[1]!tb_C103[OS],[1]!tb_C103[DESCRICAO2]),"0")</f>
        <v>Mecanico</v>
      </c>
    </row>
    <row r="1793" spans="1:23" x14ac:dyDescent="0.25">
      <c r="A1793" s="7">
        <v>1755</v>
      </c>
      <c r="B1793" t="s">
        <v>184</v>
      </c>
      <c r="C1793">
        <v>117</v>
      </c>
      <c r="D1793" s="8" t="s">
        <v>354</v>
      </c>
      <c r="E1793" t="s">
        <v>245</v>
      </c>
      <c r="H1793" t="s">
        <v>585</v>
      </c>
      <c r="I1793" s="9">
        <v>45342.426539351851</v>
      </c>
      <c r="J1793" s="9"/>
      <c r="K1793" s="9"/>
      <c r="L1793" s="9">
        <v>45358.497719907406</v>
      </c>
      <c r="M1793" t="s">
        <v>3511</v>
      </c>
      <c r="N1793" t="s">
        <v>180</v>
      </c>
      <c r="O1793" t="s">
        <v>181</v>
      </c>
      <c r="P1793" t="s">
        <v>189</v>
      </c>
      <c r="R1793" t="s">
        <v>3512</v>
      </c>
      <c r="S1793" s="9">
        <v>45358.497743055559</v>
      </c>
      <c r="T1793">
        <v>43181706833</v>
      </c>
      <c r="U1793" t="s">
        <v>183</v>
      </c>
      <c r="V1793" t="str">
        <f>IFERROR(_xlfn.XLOOKUP(tb_C101[[#This Row],[OS]],[1]!tb_C103[OS],[1]!tb_C103[DESCRICAO]),"0")</f>
        <v>CORRETIVA</v>
      </c>
      <c r="W1793" t="str">
        <f>IFERROR(_xlfn.XLOOKUP(tb_C101[[#This Row],[OS]],[1]!tb_C103[OS],[1]!tb_C103[DESCRICAO2]),"0")</f>
        <v>Eletrico</v>
      </c>
    </row>
    <row r="1794" spans="1:23" x14ac:dyDescent="0.25">
      <c r="A1794" s="7">
        <v>1756</v>
      </c>
      <c r="B1794" t="s">
        <v>184</v>
      </c>
      <c r="C1794">
        <v>108</v>
      </c>
      <c r="D1794" s="8" t="s">
        <v>317</v>
      </c>
      <c r="E1794" t="s">
        <v>300</v>
      </c>
      <c r="H1794" t="s">
        <v>585</v>
      </c>
      <c r="I1794" s="9">
        <v>45342.428055555552</v>
      </c>
      <c r="J1794" s="9">
        <v>45342.416666666664</v>
      </c>
      <c r="K1794" s="9">
        <v>45342.479166666664</v>
      </c>
      <c r="L1794" s="9">
        <v>45358.498553240737</v>
      </c>
      <c r="M1794" t="s">
        <v>3513</v>
      </c>
      <c r="N1794" t="s">
        <v>180</v>
      </c>
      <c r="O1794" t="s">
        <v>204</v>
      </c>
      <c r="P1794" t="s">
        <v>189</v>
      </c>
      <c r="R1794" t="s">
        <v>3514</v>
      </c>
      <c r="S1794" s="9">
        <v>45358.498576388891</v>
      </c>
      <c r="T1794">
        <v>43181706833</v>
      </c>
      <c r="U1794" t="s">
        <v>183</v>
      </c>
      <c r="V1794" t="str">
        <f>IFERROR(_xlfn.XLOOKUP(tb_C101[[#This Row],[OS]],[1]!tb_C103[OS],[1]!tb_C103[DESCRICAO]),"0")</f>
        <v>CORRETIVA</v>
      </c>
      <c r="W1794" t="str">
        <f>IFERROR(_xlfn.XLOOKUP(tb_C101[[#This Row],[OS]],[1]!tb_C103[OS],[1]!tb_C103[DESCRICAO2]),"0")</f>
        <v>Eletrico</v>
      </c>
    </row>
    <row r="1795" spans="1:23" x14ac:dyDescent="0.25">
      <c r="A1795" s="7">
        <v>1757</v>
      </c>
      <c r="B1795" t="s">
        <v>874</v>
      </c>
      <c r="C1795">
        <v>9019</v>
      </c>
      <c r="D1795" s="8" t="s">
        <v>3515</v>
      </c>
      <c r="E1795" t="s">
        <v>3516</v>
      </c>
      <c r="H1795" t="s">
        <v>731</v>
      </c>
      <c r="I1795" s="9">
        <v>45342.479189814818</v>
      </c>
      <c r="J1795" s="9"/>
      <c r="K1795" s="9"/>
      <c r="L1795" s="9">
        <v>45441.586030092592</v>
      </c>
      <c r="M1795" t="s">
        <v>1530</v>
      </c>
      <c r="N1795" t="s">
        <v>180</v>
      </c>
      <c r="O1795" t="s">
        <v>181</v>
      </c>
      <c r="P1795" t="s">
        <v>189</v>
      </c>
      <c r="R1795" t="s">
        <v>3517</v>
      </c>
      <c r="S1795" s="9">
        <v>45441.586053240739</v>
      </c>
      <c r="T1795">
        <v>43181706833</v>
      </c>
      <c r="U1795" t="s">
        <v>183</v>
      </c>
      <c r="V1795" t="str">
        <f>IFERROR(_xlfn.XLOOKUP(tb_C101[[#This Row],[OS]],[1]!tb_C103[OS],[1]!tb_C103[DESCRICAO]),"0")</f>
        <v>CORRETIVA</v>
      </c>
      <c r="W1795" t="str">
        <f>IFERROR(_xlfn.XLOOKUP(tb_C101[[#This Row],[OS]],[1]!tb_C103[OS],[1]!tb_C103[DESCRICAO2]),"0")</f>
        <v>Terceiro</v>
      </c>
    </row>
    <row r="1796" spans="1:23" x14ac:dyDescent="0.25">
      <c r="A1796" s="7">
        <v>1758</v>
      </c>
      <c r="B1796" t="s">
        <v>24</v>
      </c>
      <c r="D1796" s="8"/>
      <c r="H1796" t="s">
        <v>750</v>
      </c>
      <c r="I1796" s="9">
        <v>45342.493437500001</v>
      </c>
      <c r="J1796" s="9"/>
      <c r="K1796" s="9"/>
      <c r="L1796" s="9"/>
      <c r="N1796" t="s">
        <v>215</v>
      </c>
      <c r="O1796" t="s">
        <v>181</v>
      </c>
      <c r="P1796" t="s">
        <v>189</v>
      </c>
      <c r="R1796" t="s">
        <v>3518</v>
      </c>
      <c r="S1796" s="9"/>
      <c r="U1796" t="s">
        <v>183</v>
      </c>
      <c r="V1796" t="str">
        <f>IFERROR(_xlfn.XLOOKUP(tb_C101[[#This Row],[OS]],[1]!tb_C103[OS],[1]!tb_C103[DESCRICAO]),"0")</f>
        <v>CORRETIVA</v>
      </c>
      <c r="W1796" t="str">
        <f>IFERROR(_xlfn.XLOOKUP(tb_C101[[#This Row],[OS]],[1]!tb_C103[OS],[1]!tb_C103[DESCRICAO2]),"0")</f>
        <v>Mecanico</v>
      </c>
    </row>
    <row r="1797" spans="1:23" x14ac:dyDescent="0.25">
      <c r="A1797" s="7">
        <v>1759</v>
      </c>
      <c r="B1797" t="s">
        <v>874</v>
      </c>
      <c r="C1797">
        <v>9001</v>
      </c>
      <c r="D1797" s="8" t="s">
        <v>2065</v>
      </c>
      <c r="E1797" t="s">
        <v>184</v>
      </c>
      <c r="H1797" t="s">
        <v>731</v>
      </c>
      <c r="I1797" s="9">
        <v>45342.497372685182</v>
      </c>
      <c r="J1797" s="9"/>
      <c r="K1797" s="9"/>
      <c r="L1797" s="9">
        <v>45441.587268518517</v>
      </c>
      <c r="M1797" t="s">
        <v>3519</v>
      </c>
      <c r="N1797" t="s">
        <v>180</v>
      </c>
      <c r="O1797" t="s">
        <v>181</v>
      </c>
      <c r="P1797" t="s">
        <v>189</v>
      </c>
      <c r="R1797" t="s">
        <v>3520</v>
      </c>
      <c r="S1797" s="9">
        <v>45441.587280092594</v>
      </c>
      <c r="T1797">
        <v>43181706833</v>
      </c>
      <c r="U1797" t="s">
        <v>183</v>
      </c>
      <c r="V1797" t="str">
        <f>IFERROR(_xlfn.XLOOKUP(tb_C101[[#This Row],[OS]],[1]!tb_C103[OS],[1]!tb_C103[DESCRICAO]),"0")</f>
        <v>CORRETIVA</v>
      </c>
      <c r="W1797" t="str">
        <f>IFERROR(_xlfn.XLOOKUP(tb_C101[[#This Row],[OS]],[1]!tb_C103[OS],[1]!tb_C103[DESCRICAO2]),"0")</f>
        <v>Terceiro</v>
      </c>
    </row>
    <row r="1798" spans="1:23" x14ac:dyDescent="0.25">
      <c r="A1798" s="7">
        <v>1760</v>
      </c>
      <c r="B1798" t="s">
        <v>874</v>
      </c>
      <c r="C1798">
        <v>9002</v>
      </c>
      <c r="D1798" s="8" t="s">
        <v>1098</v>
      </c>
      <c r="E1798" t="s">
        <v>1099</v>
      </c>
      <c r="H1798" t="s">
        <v>731</v>
      </c>
      <c r="I1798" s="9">
        <v>45342.497916666667</v>
      </c>
      <c r="J1798" s="9"/>
      <c r="K1798" s="9"/>
      <c r="L1798" s="9"/>
      <c r="N1798" t="s">
        <v>215</v>
      </c>
      <c r="O1798" t="s">
        <v>181</v>
      </c>
      <c r="P1798" t="s">
        <v>189</v>
      </c>
      <c r="R1798" t="s">
        <v>3521</v>
      </c>
      <c r="S1798" s="9"/>
      <c r="U1798" t="s">
        <v>183</v>
      </c>
      <c r="V1798" t="str">
        <f>IFERROR(_xlfn.XLOOKUP(tb_C101[[#This Row],[OS]],[1]!tb_C103[OS],[1]!tb_C103[DESCRICAO]),"0")</f>
        <v>CORRETIVA</v>
      </c>
      <c r="W1798" t="str">
        <f>IFERROR(_xlfn.XLOOKUP(tb_C101[[#This Row],[OS]],[1]!tb_C103[OS],[1]!tb_C103[DESCRICAO2]),"0")</f>
        <v>Terceiro</v>
      </c>
    </row>
    <row r="1799" spans="1:23" x14ac:dyDescent="0.25">
      <c r="A1799" s="7">
        <v>1761</v>
      </c>
      <c r="B1799" t="s">
        <v>874</v>
      </c>
      <c r="C1799">
        <v>9003</v>
      </c>
      <c r="D1799" s="8" t="s">
        <v>3326</v>
      </c>
      <c r="E1799" t="s">
        <v>79</v>
      </c>
      <c r="H1799" t="s">
        <v>731</v>
      </c>
      <c r="I1799" s="9">
        <v>45342.499814814815</v>
      </c>
      <c r="J1799" s="9"/>
      <c r="K1799" s="9"/>
      <c r="L1799" s="9">
        <v>45441.587847222225</v>
      </c>
      <c r="M1799" t="s">
        <v>3522</v>
      </c>
      <c r="N1799" t="s">
        <v>180</v>
      </c>
      <c r="O1799" t="s">
        <v>181</v>
      </c>
      <c r="P1799" t="s">
        <v>189</v>
      </c>
      <c r="R1799" t="s">
        <v>3523</v>
      </c>
      <c r="S1799" s="9">
        <v>45441.587870370371</v>
      </c>
      <c r="T1799">
        <v>43181706833</v>
      </c>
      <c r="U1799" t="s">
        <v>183</v>
      </c>
      <c r="V1799" t="str">
        <f>IFERROR(_xlfn.XLOOKUP(tb_C101[[#This Row],[OS]],[1]!tb_C103[OS],[1]!tb_C103[DESCRICAO]),"0")</f>
        <v>CORRETIVA</v>
      </c>
      <c r="W1799" t="str">
        <f>IFERROR(_xlfn.XLOOKUP(tb_C101[[#This Row],[OS]],[1]!tb_C103[OS],[1]!tb_C103[DESCRICAO2]),"0")</f>
        <v>Terceiro</v>
      </c>
    </row>
    <row r="1800" spans="1:23" x14ac:dyDescent="0.25">
      <c r="A1800" s="7">
        <v>1762</v>
      </c>
      <c r="B1800" t="s">
        <v>874</v>
      </c>
      <c r="C1800">
        <v>9003</v>
      </c>
      <c r="D1800" s="8" t="s">
        <v>3326</v>
      </c>
      <c r="E1800" t="s">
        <v>79</v>
      </c>
      <c r="H1800" t="s">
        <v>731</v>
      </c>
      <c r="I1800" s="9">
        <v>45342.501342592594</v>
      </c>
      <c r="J1800" s="9"/>
      <c r="K1800" s="9"/>
      <c r="L1800" s="9">
        <v>45441.588425925926</v>
      </c>
      <c r="M1800" t="s">
        <v>3524</v>
      </c>
      <c r="N1800" t="s">
        <v>180</v>
      </c>
      <c r="O1800" t="s">
        <v>181</v>
      </c>
      <c r="P1800" t="s">
        <v>189</v>
      </c>
      <c r="R1800" t="s">
        <v>3525</v>
      </c>
      <c r="S1800" s="9">
        <v>45441.588449074072</v>
      </c>
      <c r="T1800">
        <v>43181706833</v>
      </c>
      <c r="U1800" t="s">
        <v>183</v>
      </c>
      <c r="V1800" t="str">
        <f>IFERROR(_xlfn.XLOOKUP(tb_C101[[#This Row],[OS]],[1]!tb_C103[OS],[1]!tb_C103[DESCRICAO]),"0")</f>
        <v>CORRETIVA</v>
      </c>
      <c r="W1800" t="str">
        <f>IFERROR(_xlfn.XLOOKUP(tb_C101[[#This Row],[OS]],[1]!tb_C103[OS],[1]!tb_C103[DESCRICAO2]),"0")</f>
        <v>Terceiro</v>
      </c>
    </row>
    <row r="1801" spans="1:23" x14ac:dyDescent="0.25">
      <c r="A1801" s="7">
        <v>1763</v>
      </c>
      <c r="B1801" t="s">
        <v>874</v>
      </c>
      <c r="C1801">
        <v>9002</v>
      </c>
      <c r="D1801" s="8" t="s">
        <v>1098</v>
      </c>
      <c r="E1801" t="s">
        <v>1099</v>
      </c>
      <c r="H1801" t="s">
        <v>731</v>
      </c>
      <c r="I1801" s="9">
        <v>45342.583055555559</v>
      </c>
      <c r="J1801" s="9"/>
      <c r="K1801" s="9"/>
      <c r="L1801" s="9"/>
      <c r="N1801" t="s">
        <v>215</v>
      </c>
      <c r="O1801" t="s">
        <v>181</v>
      </c>
      <c r="P1801" t="s">
        <v>189</v>
      </c>
      <c r="R1801" t="s">
        <v>3526</v>
      </c>
      <c r="S1801" s="9">
        <v>45483.584340277775</v>
      </c>
      <c r="T1801">
        <v>43181706833</v>
      </c>
      <c r="U1801" t="s">
        <v>204</v>
      </c>
      <c r="V1801" t="str">
        <f>IFERROR(_xlfn.XLOOKUP(tb_C101[[#This Row],[OS]],[1]!tb_C103[OS],[1]!tb_C103[DESCRICAO]),"0")</f>
        <v>MELHORIA</v>
      </c>
      <c r="W1801" t="str">
        <f>IFERROR(_xlfn.XLOOKUP(tb_C101[[#This Row],[OS]],[1]!tb_C103[OS],[1]!tb_C103[DESCRICAO2]),"0")</f>
        <v>Terceiro</v>
      </c>
    </row>
    <row r="1802" spans="1:23" x14ac:dyDescent="0.25">
      <c r="A1802" s="7">
        <v>1764</v>
      </c>
      <c r="B1802" t="s">
        <v>24</v>
      </c>
      <c r="C1802">
        <v>506</v>
      </c>
      <c r="D1802" s="8" t="s">
        <v>819</v>
      </c>
      <c r="E1802" t="s">
        <v>3527</v>
      </c>
      <c r="H1802" t="s">
        <v>731</v>
      </c>
      <c r="I1802" s="9">
        <v>45342.779618055552</v>
      </c>
      <c r="J1802" s="9"/>
      <c r="K1802" s="9"/>
      <c r="L1802" s="9"/>
      <c r="N1802" t="s">
        <v>215</v>
      </c>
      <c r="O1802" t="s">
        <v>181</v>
      </c>
      <c r="P1802" t="s">
        <v>189</v>
      </c>
      <c r="R1802" t="s">
        <v>3528</v>
      </c>
      <c r="S1802" s="9"/>
      <c r="U1802" t="s">
        <v>183</v>
      </c>
      <c r="V1802" t="str">
        <f>IFERROR(_xlfn.XLOOKUP(tb_C101[[#This Row],[OS]],[1]!tb_C103[OS],[1]!tb_C103[DESCRICAO]),"0")</f>
        <v>CORRETIVA DA PREVENTIVA</v>
      </c>
      <c r="W1802" t="str">
        <f>IFERROR(_xlfn.XLOOKUP(tb_C101[[#This Row],[OS]],[1]!tb_C103[OS],[1]!tb_C103[DESCRICAO2]),"0")</f>
        <v>Mecanico</v>
      </c>
    </row>
    <row r="1803" spans="1:23" x14ac:dyDescent="0.25">
      <c r="A1803" s="7">
        <v>1765</v>
      </c>
      <c r="B1803" t="s">
        <v>79</v>
      </c>
      <c r="D1803" s="8"/>
      <c r="H1803" t="s">
        <v>744</v>
      </c>
      <c r="I1803" s="9">
        <v>45342.789525462962</v>
      </c>
      <c r="J1803" s="9"/>
      <c r="K1803" s="9"/>
      <c r="L1803" s="9">
        <v>45670.640451388892</v>
      </c>
      <c r="N1803" t="s">
        <v>180</v>
      </c>
      <c r="O1803" t="s">
        <v>181</v>
      </c>
      <c r="P1803" t="s">
        <v>182</v>
      </c>
      <c r="R1803" t="s">
        <v>3529</v>
      </c>
      <c r="S1803" s="9">
        <v>45670.640462962961</v>
      </c>
      <c r="T1803">
        <v>883353</v>
      </c>
      <c r="U1803" t="s">
        <v>183</v>
      </c>
      <c r="V1803" t="str">
        <f>IFERROR(_xlfn.XLOOKUP(tb_C101[[#This Row],[OS]],[1]!tb_C103[OS],[1]!tb_C103[DESCRICAO]),"0")</f>
        <v>MELHORIA</v>
      </c>
      <c r="W1803" t="str">
        <f>IFERROR(_xlfn.XLOOKUP(tb_C101[[#This Row],[OS]],[1]!tb_C103[OS],[1]!tb_C103[DESCRICAO2]),"0")</f>
        <v>Mecanico</v>
      </c>
    </row>
    <row r="1804" spans="1:23" x14ac:dyDescent="0.25">
      <c r="A1804" s="7">
        <v>1766</v>
      </c>
      <c r="B1804" t="s">
        <v>184</v>
      </c>
      <c r="C1804">
        <v>117</v>
      </c>
      <c r="D1804" s="8" t="s">
        <v>354</v>
      </c>
      <c r="E1804" t="s">
        <v>300</v>
      </c>
      <c r="H1804" t="s">
        <v>326</v>
      </c>
      <c r="I1804" s="9">
        <v>45343.229444444441</v>
      </c>
      <c r="J1804" s="9"/>
      <c r="K1804" s="9"/>
      <c r="L1804" s="9">
        <v>45358.499467592592</v>
      </c>
      <c r="M1804" s="6" t="s">
        <v>3530</v>
      </c>
      <c r="N1804" t="s">
        <v>180</v>
      </c>
      <c r="O1804" t="s">
        <v>181</v>
      </c>
      <c r="P1804" s="6" t="s">
        <v>331</v>
      </c>
      <c r="R1804" t="s">
        <v>3506</v>
      </c>
      <c r="S1804" s="9">
        <v>45358.499490740738</v>
      </c>
      <c r="T1804">
        <v>43181706833</v>
      </c>
      <c r="U1804" t="s">
        <v>183</v>
      </c>
      <c r="V1804" t="str">
        <f>IFERROR(_xlfn.XLOOKUP(tb_C101[[#This Row],[OS]],[1]!tb_C103[OS],[1]!tb_C103[DESCRICAO]),"0")</f>
        <v>CORRETIVA DA PREVENTIVA</v>
      </c>
      <c r="W1804" t="str">
        <f>IFERROR(_xlfn.XLOOKUP(tb_C101[[#This Row],[OS]],[1]!tb_C103[OS],[1]!tb_C103[DESCRICAO2]),"0")</f>
        <v>Eletrico</v>
      </c>
    </row>
    <row r="1805" spans="1:23" x14ac:dyDescent="0.25">
      <c r="A1805" s="7">
        <v>1767</v>
      </c>
      <c r="B1805" t="s">
        <v>184</v>
      </c>
      <c r="C1805">
        <v>117</v>
      </c>
      <c r="D1805" s="8" t="s">
        <v>354</v>
      </c>
      <c r="E1805" t="s">
        <v>245</v>
      </c>
      <c r="H1805" t="s">
        <v>326</v>
      </c>
      <c r="I1805" s="9">
        <v>45343.230509259258</v>
      </c>
      <c r="J1805" s="9"/>
      <c r="K1805" s="9"/>
      <c r="L1805" s="9">
        <v>45358.499826388892</v>
      </c>
      <c r="M1805" t="s">
        <v>3531</v>
      </c>
      <c r="N1805" t="s">
        <v>180</v>
      </c>
      <c r="O1805" t="s">
        <v>181</v>
      </c>
      <c r="P1805" t="s">
        <v>331</v>
      </c>
      <c r="R1805" t="s">
        <v>3532</v>
      </c>
      <c r="S1805" s="9">
        <v>45358.499849537038</v>
      </c>
      <c r="T1805">
        <v>43181706833</v>
      </c>
      <c r="U1805" t="s">
        <v>183</v>
      </c>
      <c r="V1805" t="str">
        <f>IFERROR(_xlfn.XLOOKUP(tb_C101[[#This Row],[OS]],[1]!tb_C103[OS],[1]!tb_C103[DESCRICAO]),"0")</f>
        <v>CORRETIVA</v>
      </c>
      <c r="W1805" t="str">
        <f>IFERROR(_xlfn.XLOOKUP(tb_C101[[#This Row],[OS]],[1]!tb_C103[OS],[1]!tb_C103[DESCRICAO2]),"0")</f>
        <v>Eletrico</v>
      </c>
    </row>
    <row r="1806" spans="1:23" x14ac:dyDescent="0.25">
      <c r="A1806" s="7">
        <v>1768</v>
      </c>
      <c r="B1806" t="s">
        <v>184</v>
      </c>
      <c r="C1806">
        <v>1010</v>
      </c>
      <c r="D1806" s="8" t="s">
        <v>3182</v>
      </c>
      <c r="E1806" t="s">
        <v>3183</v>
      </c>
      <c r="H1806" t="s">
        <v>1488</v>
      </c>
      <c r="I1806" s="9">
        <v>45343.404502314814</v>
      </c>
      <c r="J1806" s="9"/>
      <c r="K1806" s="9"/>
      <c r="L1806" s="9">
        <v>45722.606527777774</v>
      </c>
      <c r="M1806" t="s">
        <v>3533</v>
      </c>
      <c r="N1806" t="s">
        <v>180</v>
      </c>
      <c r="O1806" t="s">
        <v>181</v>
      </c>
      <c r="P1806" t="s">
        <v>189</v>
      </c>
      <c r="R1806" t="s">
        <v>3534</v>
      </c>
      <c r="S1806" s="9">
        <v>45722.606539351851</v>
      </c>
      <c r="T1806">
        <v>209481</v>
      </c>
      <c r="U1806" t="s">
        <v>183</v>
      </c>
      <c r="V1806" t="str">
        <f>IFERROR(_xlfn.XLOOKUP(tb_C101[[#This Row],[OS]],[1]!tb_C103[OS],[1]!tb_C103[DESCRICAO]),"0")</f>
        <v>PREDITIVA</v>
      </c>
      <c r="W1806" t="str">
        <f>IFERROR(_xlfn.XLOOKUP(tb_C101[[#This Row],[OS]],[1]!tb_C103[OS],[1]!tb_C103[DESCRICAO2]),"0")</f>
        <v>Eletrico</v>
      </c>
    </row>
    <row r="1807" spans="1:23" x14ac:dyDescent="0.25">
      <c r="A1807" s="7">
        <v>1769</v>
      </c>
      <c r="B1807" t="s">
        <v>184</v>
      </c>
      <c r="C1807">
        <v>1010</v>
      </c>
      <c r="D1807" s="8" t="s">
        <v>3182</v>
      </c>
      <c r="E1807" t="s">
        <v>3183</v>
      </c>
      <c r="H1807" t="s">
        <v>731</v>
      </c>
      <c r="I1807" s="9">
        <v>45343.733437499999</v>
      </c>
      <c r="J1807" s="9"/>
      <c r="K1807" s="9"/>
      <c r="L1807" s="9">
        <v>45384.656354166669</v>
      </c>
      <c r="M1807" t="s">
        <v>3535</v>
      </c>
      <c r="N1807" t="s">
        <v>180</v>
      </c>
      <c r="O1807" t="s">
        <v>181</v>
      </c>
      <c r="P1807" t="s">
        <v>189</v>
      </c>
      <c r="R1807" t="s">
        <v>3536</v>
      </c>
      <c r="S1807" s="9">
        <v>45384.656365740739</v>
      </c>
      <c r="T1807">
        <v>43181706833</v>
      </c>
      <c r="U1807" t="s">
        <v>183</v>
      </c>
      <c r="V1807" t="str">
        <f>IFERROR(_xlfn.XLOOKUP(tb_C101[[#This Row],[OS]],[1]!tb_C103[OS],[1]!tb_C103[DESCRICAO]),"0")</f>
        <v>CORRETIVA</v>
      </c>
      <c r="W1807" t="str">
        <f>IFERROR(_xlfn.XLOOKUP(tb_C101[[#This Row],[OS]],[1]!tb_C103[OS],[1]!tb_C103[DESCRICAO2]),"0")</f>
        <v>Eletrico</v>
      </c>
    </row>
    <row r="1808" spans="1:23" x14ac:dyDescent="0.25">
      <c r="A1808" s="7">
        <v>1770</v>
      </c>
      <c r="B1808" t="s">
        <v>24</v>
      </c>
      <c r="C1808">
        <v>507</v>
      </c>
      <c r="D1808" s="8" t="s">
        <v>757</v>
      </c>
      <c r="H1808" t="s">
        <v>750</v>
      </c>
      <c r="I1808" s="9">
        <v>45344.287615740737</v>
      </c>
      <c r="J1808" s="9"/>
      <c r="K1808" s="9"/>
      <c r="L1808" s="9"/>
      <c r="N1808" t="s">
        <v>215</v>
      </c>
      <c r="O1808" t="s">
        <v>181</v>
      </c>
      <c r="P1808" t="s">
        <v>189</v>
      </c>
      <c r="R1808" t="s">
        <v>3537</v>
      </c>
      <c r="S1808" s="9"/>
      <c r="U1808" t="s">
        <v>183</v>
      </c>
      <c r="V1808" t="str">
        <f>IFERROR(_xlfn.XLOOKUP(tb_C101[[#This Row],[OS]],[1]!tb_C103[OS],[1]!tb_C103[DESCRICAO]),"0")</f>
        <v>CORRETIVA</v>
      </c>
      <c r="W1808" t="str">
        <f>IFERROR(_xlfn.XLOOKUP(tb_C101[[#This Row],[OS]],[1]!tb_C103[OS],[1]!tb_C103[DESCRICAO2]),"0")</f>
        <v>Mecanico</v>
      </c>
    </row>
    <row r="1809" spans="1:23" x14ac:dyDescent="0.25">
      <c r="A1809" s="7">
        <v>1771</v>
      </c>
      <c r="B1809" t="s">
        <v>175</v>
      </c>
      <c r="C1809">
        <v>207</v>
      </c>
      <c r="D1809" s="8" t="s">
        <v>760</v>
      </c>
      <c r="E1809" t="s">
        <v>3360</v>
      </c>
      <c r="H1809" t="s">
        <v>2642</v>
      </c>
      <c r="I1809" s="9">
        <v>45344.350995370369</v>
      </c>
      <c r="J1809" s="9"/>
      <c r="K1809" s="9"/>
      <c r="L1809" s="9"/>
      <c r="N1809" t="s">
        <v>215</v>
      </c>
      <c r="O1809" t="s">
        <v>181</v>
      </c>
      <c r="P1809" t="s">
        <v>189</v>
      </c>
      <c r="S1809" s="9">
        <v>45352.708124999997</v>
      </c>
      <c r="T1809">
        <v>43181706833</v>
      </c>
      <c r="U1809" t="s">
        <v>183</v>
      </c>
      <c r="V1809" t="str">
        <f>IFERROR(_xlfn.XLOOKUP(tb_C101[[#This Row],[OS]],[1]!tb_C103[OS],[1]!tb_C103[DESCRICAO]),"0")</f>
        <v>CORRETIVA</v>
      </c>
      <c r="W1809" t="str">
        <f>IFERROR(_xlfn.XLOOKUP(tb_C101[[#This Row],[OS]],[1]!tb_C103[OS],[1]!tb_C103[DESCRICAO2]),"0")</f>
        <v>Mecanico</v>
      </c>
    </row>
    <row r="1810" spans="1:23" x14ac:dyDescent="0.25">
      <c r="A1810" s="7">
        <v>1772</v>
      </c>
      <c r="B1810" t="s">
        <v>220</v>
      </c>
      <c r="D1810" s="8"/>
      <c r="H1810" t="s">
        <v>731</v>
      </c>
      <c r="I1810" s="9">
        <v>45344.469050925924</v>
      </c>
      <c r="J1810" s="9"/>
      <c r="K1810" s="9"/>
      <c r="L1810" s="9">
        <v>45455.407048611109</v>
      </c>
      <c r="N1810" t="s">
        <v>180</v>
      </c>
      <c r="O1810" t="s">
        <v>181</v>
      </c>
      <c r="P1810" t="s">
        <v>189</v>
      </c>
      <c r="R1810" t="s">
        <v>3538</v>
      </c>
      <c r="S1810" s="9">
        <v>45455.407071759262</v>
      </c>
      <c r="T1810">
        <v>43181706833</v>
      </c>
      <c r="U1810" t="s">
        <v>183</v>
      </c>
      <c r="V1810" t="str">
        <f>IFERROR(_xlfn.XLOOKUP(tb_C101[[#This Row],[OS]],[1]!tb_C103[OS],[1]!tb_C103[DESCRICAO]),"0")</f>
        <v>MELHORIA</v>
      </c>
      <c r="W1810" t="str">
        <f>IFERROR(_xlfn.XLOOKUP(tb_C101[[#This Row],[OS]],[1]!tb_C103[OS],[1]!tb_C103[DESCRICAO2]),"0")</f>
        <v>Terceiro</v>
      </c>
    </row>
    <row r="1811" spans="1:23" x14ac:dyDescent="0.25">
      <c r="A1811" s="7">
        <v>1773</v>
      </c>
      <c r="B1811" t="s">
        <v>24</v>
      </c>
      <c r="C1811">
        <v>506</v>
      </c>
      <c r="D1811" s="8" t="s">
        <v>819</v>
      </c>
      <c r="E1811" t="s">
        <v>271</v>
      </c>
      <c r="F1811" t="s">
        <v>3539</v>
      </c>
      <c r="G1811" t="s">
        <v>3540</v>
      </c>
      <c r="H1811" t="s">
        <v>814</v>
      </c>
      <c r="I1811" s="9">
        <v>45344.655925925923</v>
      </c>
      <c r="J1811" s="9">
        <v>45344.655902777777</v>
      </c>
      <c r="K1811" s="9">
        <v>45344.708333333336</v>
      </c>
      <c r="L1811" s="9">
        <v>45379.739293981482</v>
      </c>
      <c r="M1811" t="s">
        <v>3541</v>
      </c>
      <c r="N1811" t="s">
        <v>180</v>
      </c>
      <c r="O1811" t="s">
        <v>204</v>
      </c>
      <c r="P1811" t="s">
        <v>182</v>
      </c>
      <c r="Q1811" t="s">
        <v>895</v>
      </c>
      <c r="R1811" t="s">
        <v>3542</v>
      </c>
      <c r="S1811" s="9">
        <v>45379.739317129628</v>
      </c>
      <c r="T1811">
        <v>43181706833</v>
      </c>
      <c r="U1811" t="s">
        <v>183</v>
      </c>
      <c r="V1811" t="str">
        <f>IFERROR(_xlfn.XLOOKUP(tb_C101[[#This Row],[OS]],[1]!tb_C103[OS],[1]!tb_C103[DESCRICAO]),"0")</f>
        <v>CORRETIVA</v>
      </c>
      <c r="W1811" t="str">
        <f>IFERROR(_xlfn.XLOOKUP(tb_C101[[#This Row],[OS]],[1]!tb_C103[OS],[1]!tb_C103[DESCRICAO2]),"0")</f>
        <v>Mecanico</v>
      </c>
    </row>
    <row r="1812" spans="1:23" x14ac:dyDescent="0.25">
      <c r="A1812" s="7">
        <v>1774</v>
      </c>
      <c r="B1812" t="s">
        <v>175</v>
      </c>
      <c r="C1812">
        <v>206</v>
      </c>
      <c r="D1812" s="8" t="s">
        <v>793</v>
      </c>
      <c r="E1812" t="s">
        <v>271</v>
      </c>
      <c r="H1812" t="s">
        <v>723</v>
      </c>
      <c r="I1812" s="9">
        <v>45344.657337962963</v>
      </c>
      <c r="J1812" s="9"/>
      <c r="K1812" s="9"/>
      <c r="L1812" s="9">
        <v>45345.702256944445</v>
      </c>
      <c r="N1812" t="s">
        <v>180</v>
      </c>
      <c r="O1812" t="s">
        <v>181</v>
      </c>
      <c r="P1812" t="s">
        <v>189</v>
      </c>
      <c r="S1812" s="9">
        <v>45345.702291666668</v>
      </c>
      <c r="T1812">
        <v>43181706833</v>
      </c>
      <c r="U1812" t="s">
        <v>183</v>
      </c>
      <c r="V1812" t="str">
        <f>IFERROR(_xlfn.XLOOKUP(tb_C101[[#This Row],[OS]],[1]!tb_C103[OS],[1]!tb_C103[DESCRICAO]),"0")</f>
        <v>CORRETIVA</v>
      </c>
      <c r="W1812" t="str">
        <f>IFERROR(_xlfn.XLOOKUP(tb_C101[[#This Row],[OS]],[1]!tb_C103[OS],[1]!tb_C103[DESCRICAO2]),"0")</f>
        <v>Mecanico</v>
      </c>
    </row>
    <row r="1813" spans="1:23" x14ac:dyDescent="0.25">
      <c r="A1813" s="7">
        <v>1775</v>
      </c>
      <c r="B1813" t="s">
        <v>175</v>
      </c>
      <c r="C1813">
        <v>206</v>
      </c>
      <c r="D1813" s="8" t="s">
        <v>793</v>
      </c>
      <c r="H1813" t="s">
        <v>723</v>
      </c>
      <c r="I1813" s="9">
        <v>45344.657337962963</v>
      </c>
      <c r="J1813" s="9"/>
      <c r="K1813" s="9"/>
      <c r="L1813" s="9">
        <v>45345.701678240737</v>
      </c>
      <c r="N1813" t="s">
        <v>180</v>
      </c>
      <c r="O1813" t="s">
        <v>181</v>
      </c>
      <c r="P1813" t="s">
        <v>189</v>
      </c>
      <c r="S1813" s="9">
        <v>45345.701793981483</v>
      </c>
      <c r="T1813">
        <v>43181706833</v>
      </c>
      <c r="U1813" t="s">
        <v>183</v>
      </c>
      <c r="V1813" t="str">
        <f>IFERROR(_xlfn.XLOOKUP(tb_C101[[#This Row],[OS]],[1]!tb_C103[OS],[1]!tb_C103[DESCRICAO]),"0")</f>
        <v>CORRETIVA</v>
      </c>
      <c r="W1813" t="str">
        <f>IFERROR(_xlfn.XLOOKUP(tb_C101[[#This Row],[OS]],[1]!tb_C103[OS],[1]!tb_C103[DESCRICAO2]),"0")</f>
        <v>Mecanico</v>
      </c>
    </row>
    <row r="1814" spans="1:23" x14ac:dyDescent="0.25">
      <c r="A1814" s="7">
        <v>1776</v>
      </c>
      <c r="B1814" t="s">
        <v>175</v>
      </c>
      <c r="C1814">
        <v>206</v>
      </c>
      <c r="D1814" s="8" t="s">
        <v>793</v>
      </c>
      <c r="E1814" t="s">
        <v>271</v>
      </c>
      <c r="H1814" t="s">
        <v>723</v>
      </c>
      <c r="I1814" s="9">
        <v>45344.657337962963</v>
      </c>
      <c r="J1814" s="9"/>
      <c r="K1814" s="9"/>
      <c r="L1814" s="9">
        <v>45345.701284722221</v>
      </c>
      <c r="N1814" t="s">
        <v>180</v>
      </c>
      <c r="O1814" t="s">
        <v>181</v>
      </c>
      <c r="P1814" t="s">
        <v>189</v>
      </c>
      <c r="S1814" s="9">
        <v>45345.701319444444</v>
      </c>
      <c r="T1814">
        <v>43181706833</v>
      </c>
      <c r="U1814" t="s">
        <v>183</v>
      </c>
      <c r="V1814" t="str">
        <f>IFERROR(_xlfn.XLOOKUP(tb_C101[[#This Row],[OS]],[1]!tb_C103[OS],[1]!tb_C103[DESCRICAO]),"0")</f>
        <v>CORRETIVA</v>
      </c>
      <c r="W1814" s="11" t="str">
        <f>IFERROR(_xlfn.XLOOKUP(tb_C101[[#This Row],[OS]],[1]!tb_C103[OS],[1]!tb_C103[DESCRICAO2]),"0")</f>
        <v>Mecanico</v>
      </c>
    </row>
    <row r="1815" spans="1:23" x14ac:dyDescent="0.25">
      <c r="A1815" s="7">
        <v>1777</v>
      </c>
      <c r="B1815" t="s">
        <v>175</v>
      </c>
      <c r="C1815">
        <v>206</v>
      </c>
      <c r="D1815" s="8" t="s">
        <v>793</v>
      </c>
      <c r="E1815" t="s">
        <v>271</v>
      </c>
      <c r="F1815" t="s">
        <v>3368</v>
      </c>
      <c r="G1815" t="s">
        <v>3369</v>
      </c>
      <c r="H1815" t="s">
        <v>723</v>
      </c>
      <c r="I1815" s="9">
        <v>45344.657337962963</v>
      </c>
      <c r="J1815" s="9"/>
      <c r="K1815" s="9"/>
      <c r="L1815" s="9">
        <v>45358.500636574077</v>
      </c>
      <c r="M1815" t="s">
        <v>3543</v>
      </c>
      <c r="N1815" t="s">
        <v>180</v>
      </c>
      <c r="O1815" t="s">
        <v>181</v>
      </c>
      <c r="P1815" t="s">
        <v>182</v>
      </c>
      <c r="Q1815" t="s">
        <v>55</v>
      </c>
      <c r="R1815" t="s">
        <v>3544</v>
      </c>
      <c r="S1815" s="9">
        <v>45358.500659722224</v>
      </c>
      <c r="T1815">
        <v>43181706833</v>
      </c>
      <c r="U1815" t="s">
        <v>183</v>
      </c>
      <c r="V1815" t="str">
        <f>IFERROR(_xlfn.XLOOKUP(tb_C101[[#This Row],[OS]],[1]!tb_C103[OS],[1]!tb_C103[DESCRICAO]),"0")</f>
        <v>CORRETIVA</v>
      </c>
      <c r="W1815" s="11" t="str">
        <f>IFERROR(_xlfn.XLOOKUP(tb_C101[[#This Row],[OS]],[1]!tb_C103[OS],[1]!tb_C103[DESCRICAO2]),"0")</f>
        <v>Mecanico</v>
      </c>
    </row>
    <row r="1816" spans="1:23" x14ac:dyDescent="0.25">
      <c r="A1816" s="7">
        <v>1778</v>
      </c>
      <c r="B1816" t="s">
        <v>874</v>
      </c>
      <c r="C1816">
        <v>9003</v>
      </c>
      <c r="D1816" s="8" t="s">
        <v>3326</v>
      </c>
      <c r="E1816" t="s">
        <v>79</v>
      </c>
      <c r="H1816" t="s">
        <v>744</v>
      </c>
      <c r="I1816" s="9">
        <v>45344.686261574076</v>
      </c>
      <c r="J1816" s="9"/>
      <c r="K1816" s="9"/>
      <c r="L1816" s="9">
        <v>45384.656898148147</v>
      </c>
      <c r="M1816" t="s">
        <v>3545</v>
      </c>
      <c r="N1816" t="s">
        <v>180</v>
      </c>
      <c r="O1816" t="s">
        <v>181</v>
      </c>
      <c r="P1816" t="s">
        <v>182</v>
      </c>
      <c r="R1816" t="s">
        <v>3546</v>
      </c>
      <c r="S1816" s="9">
        <v>45384.656909722224</v>
      </c>
      <c r="T1816">
        <v>43181706833</v>
      </c>
      <c r="U1816" t="s">
        <v>183</v>
      </c>
      <c r="V1816" t="str">
        <f>IFERROR(_xlfn.XLOOKUP(tb_C101[[#This Row],[OS]],[1]!tb_C103[OS],[1]!tb_C103[DESCRICAO]),"0")</f>
        <v>CORRETIVA</v>
      </c>
      <c r="W1816" s="11" t="str">
        <f>IFERROR(_xlfn.XLOOKUP(tb_C101[[#This Row],[OS]],[1]!tb_C103[OS],[1]!tb_C103[DESCRICAO2]),"0")</f>
        <v>Terceiro</v>
      </c>
    </row>
    <row r="1817" spans="1:23" x14ac:dyDescent="0.25">
      <c r="A1817" s="7">
        <v>1779</v>
      </c>
      <c r="B1817" t="s">
        <v>184</v>
      </c>
      <c r="C1817">
        <v>117</v>
      </c>
      <c r="D1817" s="8" t="s">
        <v>354</v>
      </c>
      <c r="E1817" t="s">
        <v>665</v>
      </c>
      <c r="H1817" t="s">
        <v>731</v>
      </c>
      <c r="I1817" s="9">
        <v>45344.691365740742</v>
      </c>
      <c r="J1817" s="9"/>
      <c r="K1817" s="9"/>
      <c r="L1817" s="9">
        <v>45358.501319444447</v>
      </c>
      <c r="M1817" t="s">
        <v>3547</v>
      </c>
      <c r="N1817" t="s">
        <v>180</v>
      </c>
      <c r="O1817" t="s">
        <v>181</v>
      </c>
      <c r="P1817" t="s">
        <v>189</v>
      </c>
      <c r="R1817" t="s">
        <v>3548</v>
      </c>
      <c r="S1817" s="9">
        <v>45358.501331018517</v>
      </c>
      <c r="T1817">
        <v>43181706833</v>
      </c>
      <c r="U1817" t="s">
        <v>183</v>
      </c>
      <c r="V1817" t="str">
        <f>IFERROR(_xlfn.XLOOKUP(tb_C101[[#This Row],[OS]],[1]!tb_C103[OS],[1]!tb_C103[DESCRICAO]),"0")</f>
        <v>MELHORIA</v>
      </c>
      <c r="W1817" s="11" t="str">
        <f>IFERROR(_xlfn.XLOOKUP(tb_C101[[#This Row],[OS]],[1]!tb_C103[OS],[1]!tb_C103[DESCRICAO2]),"0")</f>
        <v>Mecanico</v>
      </c>
    </row>
    <row r="1818" spans="1:23" x14ac:dyDescent="0.25">
      <c r="A1818" s="7">
        <v>1780</v>
      </c>
      <c r="B1818" t="s">
        <v>175</v>
      </c>
      <c r="C1818">
        <v>207</v>
      </c>
      <c r="D1818" s="8" t="s">
        <v>760</v>
      </c>
      <c r="E1818" t="s">
        <v>271</v>
      </c>
      <c r="H1818" t="s">
        <v>814</v>
      </c>
      <c r="I1818" s="9">
        <v>45344.757800925923</v>
      </c>
      <c r="J1818" s="9"/>
      <c r="K1818" s="9"/>
      <c r="L1818" s="9">
        <v>45376.734074074076</v>
      </c>
      <c r="M1818" t="s">
        <v>3549</v>
      </c>
      <c r="N1818" t="s">
        <v>180</v>
      </c>
      <c r="O1818" t="s">
        <v>181</v>
      </c>
      <c r="P1818" t="s">
        <v>182</v>
      </c>
      <c r="R1818" t="s">
        <v>3550</v>
      </c>
      <c r="S1818" s="9">
        <v>45376.7341087963</v>
      </c>
      <c r="T1818">
        <v>43181706833</v>
      </c>
      <c r="U1818" t="s">
        <v>183</v>
      </c>
      <c r="V1818" t="str">
        <f>IFERROR(_xlfn.XLOOKUP(tb_C101[[#This Row],[OS]],[1]!tb_C103[OS],[1]!tb_C103[DESCRICAO]),"0")</f>
        <v>CORRETIVA</v>
      </c>
      <c r="W1818" s="11" t="str">
        <f>IFERROR(_xlfn.XLOOKUP(tb_C101[[#This Row],[OS]],[1]!tb_C103[OS],[1]!tb_C103[DESCRICAO2]),"0")</f>
        <v>Mecanico</v>
      </c>
    </row>
    <row r="1819" spans="1:23" x14ac:dyDescent="0.25">
      <c r="A1819" s="7">
        <v>1781</v>
      </c>
      <c r="B1819" t="s">
        <v>184</v>
      </c>
      <c r="C1819">
        <v>115</v>
      </c>
      <c r="D1819" s="8" t="s">
        <v>197</v>
      </c>
      <c r="E1819" t="s">
        <v>381</v>
      </c>
      <c r="F1819" t="s">
        <v>381</v>
      </c>
      <c r="G1819" t="s">
        <v>382</v>
      </c>
      <c r="H1819" t="s">
        <v>827</v>
      </c>
      <c r="I1819" s="9">
        <v>45345.66605324074</v>
      </c>
      <c r="J1819" s="9"/>
      <c r="K1819" s="9"/>
      <c r="L1819" s="9">
        <v>45384.657222222224</v>
      </c>
      <c r="M1819" t="s">
        <v>3551</v>
      </c>
      <c r="N1819" t="s">
        <v>180</v>
      </c>
      <c r="O1819" t="s">
        <v>181</v>
      </c>
      <c r="P1819" t="s">
        <v>189</v>
      </c>
      <c r="Q1819" t="s">
        <v>186</v>
      </c>
      <c r="R1819" t="s">
        <v>3552</v>
      </c>
      <c r="S1819" s="9">
        <v>45384.65724537037</v>
      </c>
      <c r="T1819">
        <v>43181706833</v>
      </c>
      <c r="U1819" t="s">
        <v>183</v>
      </c>
      <c r="V1819" t="str">
        <f>IFERROR(_xlfn.XLOOKUP(tb_C101[[#This Row],[OS]],[1]!tb_C103[OS],[1]!tb_C103[DESCRICAO]),"0")</f>
        <v>CORRETIVA</v>
      </c>
      <c r="W1819" s="11" t="str">
        <f>IFERROR(_xlfn.XLOOKUP(tb_C101[[#This Row],[OS]],[1]!tb_C103[OS],[1]!tb_C103[DESCRICAO2]),"0")</f>
        <v>Eletrico</v>
      </c>
    </row>
    <row r="1820" spans="1:23" x14ac:dyDescent="0.25">
      <c r="A1820" s="7">
        <v>1782</v>
      </c>
      <c r="B1820" t="s">
        <v>184</v>
      </c>
      <c r="C1820">
        <v>117</v>
      </c>
      <c r="D1820" s="8" t="s">
        <v>354</v>
      </c>
      <c r="E1820" t="s">
        <v>443</v>
      </c>
      <c r="F1820" t="s">
        <v>443</v>
      </c>
      <c r="G1820" t="s">
        <v>444</v>
      </c>
      <c r="H1820" t="s">
        <v>827</v>
      </c>
      <c r="I1820" s="9">
        <v>45345.66747685185</v>
      </c>
      <c r="J1820" s="9"/>
      <c r="K1820" s="9"/>
      <c r="L1820" s="9">
        <v>45384.65761574074</v>
      </c>
      <c r="M1820" t="s">
        <v>3553</v>
      </c>
      <c r="N1820" t="s">
        <v>180</v>
      </c>
      <c r="O1820" t="s">
        <v>181</v>
      </c>
      <c r="P1820" t="s">
        <v>189</v>
      </c>
      <c r="Q1820" t="s">
        <v>186</v>
      </c>
      <c r="R1820" t="s">
        <v>3554</v>
      </c>
      <c r="S1820" s="9">
        <v>45384.657627314817</v>
      </c>
      <c r="T1820">
        <v>43181706833</v>
      </c>
      <c r="U1820" t="s">
        <v>183</v>
      </c>
      <c r="V1820" t="str">
        <f>IFERROR(_xlfn.XLOOKUP(tb_C101[[#This Row],[OS]],[1]!tb_C103[OS],[1]!tb_C103[DESCRICAO]),"0")</f>
        <v>CORRETIVA</v>
      </c>
      <c r="W1820" s="11" t="str">
        <f>IFERROR(_xlfn.XLOOKUP(tb_C101[[#This Row],[OS]],[1]!tb_C103[OS],[1]!tb_C103[DESCRICAO2]),"0")</f>
        <v>Eletrico</v>
      </c>
    </row>
    <row r="1821" spans="1:23" x14ac:dyDescent="0.25">
      <c r="A1821" s="7">
        <v>1783</v>
      </c>
      <c r="B1821" t="s">
        <v>184</v>
      </c>
      <c r="C1821">
        <v>108</v>
      </c>
      <c r="D1821" s="8" t="s">
        <v>317</v>
      </c>
      <c r="E1821" t="s">
        <v>337</v>
      </c>
      <c r="F1821" t="s">
        <v>337</v>
      </c>
      <c r="G1821" t="s">
        <v>3253</v>
      </c>
      <c r="H1821" t="s">
        <v>731</v>
      </c>
      <c r="I1821" s="9">
        <v>45345.711030092592</v>
      </c>
      <c r="J1821" s="9"/>
      <c r="K1821" s="9"/>
      <c r="L1821" s="9">
        <v>45357.491516203707</v>
      </c>
      <c r="M1821" t="s">
        <v>3555</v>
      </c>
      <c r="N1821" t="s">
        <v>180</v>
      </c>
      <c r="O1821" t="s">
        <v>181</v>
      </c>
      <c r="P1821" t="s">
        <v>189</v>
      </c>
      <c r="Q1821" t="s">
        <v>186</v>
      </c>
      <c r="R1821" t="s">
        <v>3556</v>
      </c>
      <c r="S1821" s="9">
        <v>45357.491539351853</v>
      </c>
      <c r="T1821">
        <v>43181706833</v>
      </c>
      <c r="U1821" t="s">
        <v>183</v>
      </c>
      <c r="V1821" t="str">
        <f>IFERROR(_xlfn.XLOOKUP(tb_C101[[#This Row],[OS]],[1]!tb_C103[OS],[1]!tb_C103[DESCRICAO]),"0")</f>
        <v>PREVENTIVA</v>
      </c>
      <c r="W1821" s="11" t="str">
        <f>IFERROR(_xlfn.XLOOKUP(tb_C101[[#This Row],[OS]],[1]!tb_C103[OS],[1]!tb_C103[DESCRICAO2]),"0")</f>
        <v>Eletrico</v>
      </c>
    </row>
    <row r="1822" spans="1:23" x14ac:dyDescent="0.25">
      <c r="A1822" s="7">
        <v>1784</v>
      </c>
      <c r="B1822" t="s">
        <v>184</v>
      </c>
      <c r="C1822">
        <v>112</v>
      </c>
      <c r="D1822" s="8" t="s">
        <v>237</v>
      </c>
      <c r="E1822" t="s">
        <v>3133</v>
      </c>
      <c r="F1822" t="s">
        <v>3133</v>
      </c>
      <c r="G1822" t="s">
        <v>3136</v>
      </c>
      <c r="H1822" t="s">
        <v>731</v>
      </c>
      <c r="I1822" s="9">
        <v>45345.711793981478</v>
      </c>
      <c r="J1822" s="9"/>
      <c r="K1822" s="9"/>
      <c r="L1822" s="9">
        <v>45357.485648148147</v>
      </c>
      <c r="M1822" t="s">
        <v>3557</v>
      </c>
      <c r="N1822" t="s">
        <v>180</v>
      </c>
      <c r="O1822" t="s">
        <v>181</v>
      </c>
      <c r="P1822" t="s">
        <v>189</v>
      </c>
      <c r="Q1822" t="s">
        <v>186</v>
      </c>
      <c r="R1822" t="s">
        <v>3558</v>
      </c>
      <c r="S1822" s="9">
        <v>45357.485671296294</v>
      </c>
      <c r="T1822">
        <v>43181706833</v>
      </c>
      <c r="U1822" t="s">
        <v>183</v>
      </c>
      <c r="V1822" t="str">
        <f>IFERROR(_xlfn.XLOOKUP(tb_C101[[#This Row],[OS]],[1]!tb_C103[OS],[1]!tb_C103[DESCRICAO]),"0")</f>
        <v>CORRETIVA</v>
      </c>
      <c r="W1822" s="11" t="str">
        <f>IFERROR(_xlfn.XLOOKUP(tb_C101[[#This Row],[OS]],[1]!tb_C103[OS],[1]!tb_C103[DESCRICAO2]),"0")</f>
        <v>Eletrico</v>
      </c>
    </row>
    <row r="1823" spans="1:23" x14ac:dyDescent="0.25">
      <c r="A1823" s="7">
        <v>1785</v>
      </c>
      <c r="B1823" t="s">
        <v>184</v>
      </c>
      <c r="C1823">
        <v>113</v>
      </c>
      <c r="D1823" s="8" t="s">
        <v>213</v>
      </c>
      <c r="E1823" t="s">
        <v>856</v>
      </c>
      <c r="F1823" t="s">
        <v>856</v>
      </c>
      <c r="G1823" t="s">
        <v>857</v>
      </c>
      <c r="H1823" t="s">
        <v>731</v>
      </c>
      <c r="I1823" s="9">
        <v>45345.712326388886</v>
      </c>
      <c r="J1823" s="9"/>
      <c r="K1823" s="9"/>
      <c r="L1823" s="9">
        <v>45357.487812500003</v>
      </c>
      <c r="M1823" t="s">
        <v>3559</v>
      </c>
      <c r="N1823" t="s">
        <v>180</v>
      </c>
      <c r="O1823" t="s">
        <v>181</v>
      </c>
      <c r="P1823" t="s">
        <v>189</v>
      </c>
      <c r="Q1823" t="s">
        <v>186</v>
      </c>
      <c r="R1823" t="s">
        <v>3558</v>
      </c>
      <c r="S1823" s="9">
        <v>45357.487835648149</v>
      </c>
      <c r="T1823">
        <v>43181706833</v>
      </c>
      <c r="U1823" t="s">
        <v>183</v>
      </c>
      <c r="V1823" t="str">
        <f>IFERROR(_xlfn.XLOOKUP(tb_C101[[#This Row],[OS]],[1]!tb_C103[OS],[1]!tb_C103[DESCRICAO]),"0")</f>
        <v>CORRETIVA</v>
      </c>
      <c r="W1823" s="11" t="str">
        <f>IFERROR(_xlfn.XLOOKUP(tb_C101[[#This Row],[OS]],[1]!tb_C103[OS],[1]!tb_C103[DESCRICAO2]),"0")</f>
        <v>Eletrico</v>
      </c>
    </row>
    <row r="1824" spans="1:23" x14ac:dyDescent="0.25">
      <c r="A1824" s="7">
        <v>1786</v>
      </c>
      <c r="B1824" t="s">
        <v>184</v>
      </c>
      <c r="C1824">
        <v>117</v>
      </c>
      <c r="D1824" s="8" t="s">
        <v>354</v>
      </c>
      <c r="E1824" t="s">
        <v>3119</v>
      </c>
      <c r="H1824" t="s">
        <v>827</v>
      </c>
      <c r="I1824" s="9">
        <v>45345.740057870367</v>
      </c>
      <c r="J1824" s="9"/>
      <c r="K1824" s="9"/>
      <c r="L1824" s="9">
        <v>45376.729004629633</v>
      </c>
      <c r="M1824" t="s">
        <v>3560</v>
      </c>
      <c r="N1824" t="s">
        <v>180</v>
      </c>
      <c r="O1824" t="s">
        <v>181</v>
      </c>
      <c r="P1824" t="s">
        <v>189</v>
      </c>
      <c r="R1824" t="s">
        <v>3561</v>
      </c>
      <c r="S1824" s="9">
        <v>45376.729062500002</v>
      </c>
      <c r="T1824">
        <v>43181706833</v>
      </c>
      <c r="U1824" t="s">
        <v>183</v>
      </c>
      <c r="V1824" t="str">
        <f>IFERROR(_xlfn.XLOOKUP(tb_C101[[#This Row],[OS]],[1]!tb_C103[OS],[1]!tb_C103[DESCRICAO]),"0")</f>
        <v>CORRETIVA</v>
      </c>
      <c r="W1824" s="11" t="str">
        <f>IFERROR(_xlfn.XLOOKUP(tb_C101[[#This Row],[OS]],[1]!tb_C103[OS],[1]!tb_C103[DESCRICAO2]),"0")</f>
        <v>Mecanico</v>
      </c>
    </row>
    <row r="1825" spans="1:23" x14ac:dyDescent="0.25">
      <c r="A1825" s="7">
        <v>1787</v>
      </c>
      <c r="B1825" t="s">
        <v>184</v>
      </c>
      <c r="C1825">
        <v>1010</v>
      </c>
      <c r="D1825" s="8" t="s">
        <v>3182</v>
      </c>
      <c r="E1825" t="s">
        <v>3183</v>
      </c>
      <c r="H1825" t="s">
        <v>827</v>
      </c>
      <c r="I1825" s="9">
        <v>45345.741018518522</v>
      </c>
      <c r="J1825" s="9"/>
      <c r="K1825" s="9"/>
      <c r="L1825" s="9">
        <v>45384.65792824074</v>
      </c>
      <c r="M1825" t="s">
        <v>3562</v>
      </c>
      <c r="N1825" t="s">
        <v>180</v>
      </c>
      <c r="O1825" t="s">
        <v>181</v>
      </c>
      <c r="P1825" t="s">
        <v>189</v>
      </c>
      <c r="R1825" t="s">
        <v>3563</v>
      </c>
      <c r="S1825" s="9">
        <v>45384.657939814817</v>
      </c>
      <c r="T1825">
        <v>43181706833</v>
      </c>
      <c r="U1825" t="s">
        <v>183</v>
      </c>
      <c r="V1825" t="str">
        <f>IFERROR(_xlfn.XLOOKUP(tb_C101[[#This Row],[OS]],[1]!tb_C103[OS],[1]!tb_C103[DESCRICAO]),"0")</f>
        <v>CORRETIVA</v>
      </c>
      <c r="W1825" t="str">
        <f>IFERROR(_xlfn.XLOOKUP(tb_C101[[#This Row],[OS]],[1]!tb_C103[OS],[1]!tb_C103[DESCRICAO2]),"0")</f>
        <v>Eletrico</v>
      </c>
    </row>
    <row r="1826" spans="1:23" x14ac:dyDescent="0.25">
      <c r="A1826" s="7">
        <v>1788</v>
      </c>
      <c r="B1826" t="s">
        <v>184</v>
      </c>
      <c r="C1826">
        <v>115</v>
      </c>
      <c r="D1826" s="8" t="s">
        <v>197</v>
      </c>
      <c r="E1826" t="s">
        <v>381</v>
      </c>
      <c r="F1826" t="s">
        <v>381</v>
      </c>
      <c r="G1826" t="s">
        <v>382</v>
      </c>
      <c r="H1826" t="s">
        <v>731</v>
      </c>
      <c r="I1826" s="9">
        <v>45345.742303240739</v>
      </c>
      <c r="J1826" s="9"/>
      <c r="K1826" s="9"/>
      <c r="L1826" s="9">
        <v>45379.588576388887</v>
      </c>
      <c r="M1826" t="s">
        <v>3564</v>
      </c>
      <c r="N1826" t="s">
        <v>180</v>
      </c>
      <c r="O1826" t="s">
        <v>181</v>
      </c>
      <c r="P1826" t="s">
        <v>189</v>
      </c>
      <c r="Q1826" t="s">
        <v>186</v>
      </c>
      <c r="R1826" t="s">
        <v>3558</v>
      </c>
      <c r="S1826" s="9">
        <v>45379.588599537034</v>
      </c>
      <c r="T1826">
        <v>43181706833</v>
      </c>
      <c r="U1826" t="s">
        <v>183</v>
      </c>
      <c r="V1826" t="str">
        <f>IFERROR(_xlfn.XLOOKUP(tb_C101[[#This Row],[OS]],[1]!tb_C103[OS],[1]!tb_C103[DESCRICAO]),"0")</f>
        <v>CORRETIVA</v>
      </c>
      <c r="W1826" t="str">
        <f>IFERROR(_xlfn.XLOOKUP(tb_C101[[#This Row],[OS]],[1]!tb_C103[OS],[1]!tb_C103[DESCRICAO2]),"0")</f>
        <v>Eletrico</v>
      </c>
    </row>
    <row r="1827" spans="1:23" x14ac:dyDescent="0.25">
      <c r="A1827" s="7">
        <v>1789</v>
      </c>
      <c r="B1827" t="s">
        <v>184</v>
      </c>
      <c r="C1827">
        <v>116</v>
      </c>
      <c r="D1827" s="8" t="s">
        <v>290</v>
      </c>
      <c r="E1827" t="s">
        <v>3263</v>
      </c>
      <c r="F1827" t="s">
        <v>3263</v>
      </c>
      <c r="G1827" t="s">
        <v>3565</v>
      </c>
      <c r="H1827" t="s">
        <v>731</v>
      </c>
      <c r="I1827" s="9">
        <v>45345.742939814816</v>
      </c>
      <c r="J1827" s="9"/>
      <c r="K1827" s="9"/>
      <c r="L1827" s="9">
        <v>45357.490949074076</v>
      </c>
      <c r="M1827" t="s">
        <v>3566</v>
      </c>
      <c r="N1827" t="s">
        <v>180</v>
      </c>
      <c r="O1827" t="s">
        <v>181</v>
      </c>
      <c r="P1827" t="s">
        <v>189</v>
      </c>
      <c r="Q1827" t="s">
        <v>186</v>
      </c>
      <c r="R1827" t="s">
        <v>3558</v>
      </c>
      <c r="S1827" s="9">
        <v>45357.490972222222</v>
      </c>
      <c r="T1827">
        <v>43181706833</v>
      </c>
      <c r="U1827" t="s">
        <v>183</v>
      </c>
      <c r="V1827" t="str">
        <f>IFERROR(_xlfn.XLOOKUP(tb_C101[[#This Row],[OS]],[1]!tb_C103[OS],[1]!tb_C103[DESCRICAO]),"0")</f>
        <v>CORRETIVA</v>
      </c>
      <c r="W1827" t="str">
        <f>IFERROR(_xlfn.XLOOKUP(tb_C101[[#This Row],[OS]],[1]!tb_C103[OS],[1]!tb_C103[DESCRICAO2]),"0")</f>
        <v>Eletrico</v>
      </c>
    </row>
    <row r="1828" spans="1:23" x14ac:dyDescent="0.25">
      <c r="A1828" s="7">
        <v>1790</v>
      </c>
      <c r="B1828" t="s">
        <v>184</v>
      </c>
      <c r="C1828">
        <v>117</v>
      </c>
      <c r="D1828" s="8" t="s">
        <v>354</v>
      </c>
      <c r="E1828" t="s">
        <v>443</v>
      </c>
      <c r="F1828" t="s">
        <v>443</v>
      </c>
      <c r="G1828" t="s">
        <v>444</v>
      </c>
      <c r="H1828" t="s">
        <v>731</v>
      </c>
      <c r="I1828" s="9">
        <v>45345.743587962963</v>
      </c>
      <c r="J1828" s="9"/>
      <c r="K1828" s="9"/>
      <c r="L1828" s="9">
        <v>45384.658125000002</v>
      </c>
      <c r="M1828" t="s">
        <v>3567</v>
      </c>
      <c r="N1828" t="s">
        <v>180</v>
      </c>
      <c r="O1828" t="s">
        <v>181</v>
      </c>
      <c r="P1828" t="s">
        <v>189</v>
      </c>
      <c r="Q1828" t="s">
        <v>186</v>
      </c>
      <c r="R1828" t="s">
        <v>3558</v>
      </c>
      <c r="S1828" s="9">
        <v>45384.658148148148</v>
      </c>
      <c r="T1828">
        <v>43181706833</v>
      </c>
      <c r="U1828" t="s">
        <v>183</v>
      </c>
      <c r="V1828" t="str">
        <f>IFERROR(_xlfn.XLOOKUP(tb_C101[[#This Row],[OS]],[1]!tb_C103[OS],[1]!tb_C103[DESCRICAO]),"0")</f>
        <v>CORRETIVA</v>
      </c>
      <c r="W1828" t="str">
        <f>IFERROR(_xlfn.XLOOKUP(tb_C101[[#This Row],[OS]],[1]!tb_C103[OS],[1]!tb_C103[DESCRICAO2]),"0")</f>
        <v>Eletrico</v>
      </c>
    </row>
    <row r="1829" spans="1:23" x14ac:dyDescent="0.25">
      <c r="A1829" s="7">
        <v>1791</v>
      </c>
      <c r="B1829" t="s">
        <v>184</v>
      </c>
      <c r="C1829">
        <v>118</v>
      </c>
      <c r="D1829" s="8" t="s">
        <v>1349</v>
      </c>
      <c r="E1829" t="s">
        <v>1623</v>
      </c>
      <c r="F1829" t="s">
        <v>1623</v>
      </c>
      <c r="G1829" t="s">
        <v>3568</v>
      </c>
      <c r="H1829" t="s">
        <v>731</v>
      </c>
      <c r="I1829" s="9">
        <v>45345.743969907409</v>
      </c>
      <c r="J1829" s="9"/>
      <c r="K1829" s="9"/>
      <c r="L1829" s="9"/>
      <c r="M1829" t="s">
        <v>3569</v>
      </c>
      <c r="N1829" t="s">
        <v>215</v>
      </c>
      <c r="O1829" t="s">
        <v>181</v>
      </c>
      <c r="P1829" t="s">
        <v>189</v>
      </c>
      <c r="Q1829" t="s">
        <v>186</v>
      </c>
      <c r="R1829" t="s">
        <v>3558</v>
      </c>
      <c r="S1829" s="9"/>
      <c r="U1829" t="s">
        <v>183</v>
      </c>
      <c r="V1829" t="str">
        <f>IFERROR(_xlfn.XLOOKUP(tb_C101[[#This Row],[OS]],[1]!tb_C103[OS],[1]!tb_C103[DESCRICAO]),"0")</f>
        <v>CORRETIVA</v>
      </c>
      <c r="W1829" s="10" t="str">
        <f>IFERROR(_xlfn.XLOOKUP(tb_C101[[#This Row],[OS]],[1]!tb_C103[OS],[1]!tb_C103[DESCRICAO2]),"0")</f>
        <v>Eletrico</v>
      </c>
    </row>
    <row r="1830" spans="1:23" x14ac:dyDescent="0.25">
      <c r="A1830" s="7">
        <v>1792</v>
      </c>
      <c r="B1830" t="s">
        <v>184</v>
      </c>
      <c r="C1830">
        <v>108</v>
      </c>
      <c r="D1830" s="8" t="s">
        <v>317</v>
      </c>
      <c r="E1830" t="s">
        <v>337</v>
      </c>
      <c r="F1830" t="s">
        <v>337</v>
      </c>
      <c r="G1830" t="s">
        <v>3253</v>
      </c>
      <c r="H1830" t="s">
        <v>731</v>
      </c>
      <c r="I1830" s="9">
        <v>45345.744710648149</v>
      </c>
      <c r="J1830" s="9"/>
      <c r="K1830" s="9"/>
      <c r="L1830" s="9">
        <v>45379.514884259261</v>
      </c>
      <c r="M1830" t="s">
        <v>3570</v>
      </c>
      <c r="N1830" t="s">
        <v>180</v>
      </c>
      <c r="O1830" t="s">
        <v>181</v>
      </c>
      <c r="P1830" t="s">
        <v>189</v>
      </c>
      <c r="Q1830" t="s">
        <v>186</v>
      </c>
      <c r="R1830" t="s">
        <v>3571</v>
      </c>
      <c r="S1830" s="9">
        <v>45379.514907407407</v>
      </c>
      <c r="T1830">
        <v>43181706833</v>
      </c>
      <c r="U1830" t="s">
        <v>183</v>
      </c>
      <c r="V1830" t="str">
        <f>IFERROR(_xlfn.XLOOKUP(tb_C101[[#This Row],[OS]],[1]!tb_C103[OS],[1]!tb_C103[DESCRICAO]),"0")</f>
        <v>CORRETIVA</v>
      </c>
      <c r="W1830" t="str">
        <f>IFERROR(_xlfn.XLOOKUP(tb_C101[[#This Row],[OS]],[1]!tb_C103[OS],[1]!tb_C103[DESCRICAO2]),"0")</f>
        <v>Mecanico</v>
      </c>
    </row>
    <row r="1831" spans="1:23" x14ac:dyDescent="0.25">
      <c r="A1831" s="7">
        <v>1793</v>
      </c>
      <c r="B1831" t="s">
        <v>184</v>
      </c>
      <c r="C1831">
        <v>112</v>
      </c>
      <c r="D1831" s="8" t="s">
        <v>237</v>
      </c>
      <c r="E1831" t="s">
        <v>3133</v>
      </c>
      <c r="F1831" t="s">
        <v>3133</v>
      </c>
      <c r="G1831" t="s">
        <v>3136</v>
      </c>
      <c r="H1831" t="s">
        <v>731</v>
      </c>
      <c r="I1831" s="9">
        <v>45345.745173611111</v>
      </c>
      <c r="J1831" s="9"/>
      <c r="K1831" s="9"/>
      <c r="L1831" s="9">
        <v>45379.515185185184</v>
      </c>
      <c r="M1831" t="s">
        <v>3570</v>
      </c>
      <c r="N1831" t="s">
        <v>180</v>
      </c>
      <c r="O1831" t="s">
        <v>181</v>
      </c>
      <c r="P1831" t="s">
        <v>189</v>
      </c>
      <c r="Q1831" t="s">
        <v>186</v>
      </c>
      <c r="R1831" t="s">
        <v>3571</v>
      </c>
      <c r="S1831" s="9">
        <v>45379.515219907407</v>
      </c>
      <c r="T1831">
        <v>43181706833</v>
      </c>
      <c r="U1831" t="s">
        <v>183</v>
      </c>
      <c r="V1831" t="str">
        <f>IFERROR(_xlfn.XLOOKUP(tb_C101[[#This Row],[OS]],[1]!tb_C103[OS],[1]!tb_C103[DESCRICAO]),"0")</f>
        <v>CORRETIVA</v>
      </c>
      <c r="W1831" t="str">
        <f>IFERROR(_xlfn.XLOOKUP(tb_C101[[#This Row],[OS]],[1]!tb_C103[OS],[1]!tb_C103[DESCRICAO2]),"0")</f>
        <v>Mecanico</v>
      </c>
    </row>
    <row r="1832" spans="1:23" x14ac:dyDescent="0.25">
      <c r="A1832" s="7">
        <v>1794</v>
      </c>
      <c r="B1832" t="s">
        <v>184</v>
      </c>
      <c r="C1832">
        <v>113</v>
      </c>
      <c r="D1832" s="8" t="s">
        <v>213</v>
      </c>
      <c r="E1832" t="s">
        <v>856</v>
      </c>
      <c r="F1832" t="s">
        <v>856</v>
      </c>
      <c r="G1832" t="s">
        <v>857</v>
      </c>
      <c r="H1832" t="s">
        <v>731</v>
      </c>
      <c r="I1832" s="9">
        <v>45345.745729166665</v>
      </c>
      <c r="J1832" s="9"/>
      <c r="K1832" s="9"/>
      <c r="L1832" s="9">
        <v>45379.515625</v>
      </c>
      <c r="M1832" t="s">
        <v>3570</v>
      </c>
      <c r="N1832" t="s">
        <v>180</v>
      </c>
      <c r="O1832" t="s">
        <v>181</v>
      </c>
      <c r="P1832" t="s">
        <v>189</v>
      </c>
      <c r="Q1832" t="s">
        <v>186</v>
      </c>
      <c r="R1832" t="s">
        <v>3571</v>
      </c>
      <c r="S1832" s="9">
        <v>45379.515659722223</v>
      </c>
      <c r="T1832">
        <v>43181706833</v>
      </c>
      <c r="U1832" t="s">
        <v>183</v>
      </c>
      <c r="V1832" t="str">
        <f>IFERROR(_xlfn.XLOOKUP(tb_C101[[#This Row],[OS]],[1]!tb_C103[OS],[1]!tb_C103[DESCRICAO]),"0")</f>
        <v>CORRETIVA</v>
      </c>
      <c r="W1832" t="str">
        <f>IFERROR(_xlfn.XLOOKUP(tb_C101[[#This Row],[OS]],[1]!tb_C103[OS],[1]!tb_C103[DESCRICAO2]),"0")</f>
        <v>Mecanico</v>
      </c>
    </row>
    <row r="1833" spans="1:23" x14ac:dyDescent="0.25">
      <c r="A1833" s="7">
        <v>1795</v>
      </c>
      <c r="B1833" t="s">
        <v>184</v>
      </c>
      <c r="C1833">
        <v>115</v>
      </c>
      <c r="D1833" s="8" t="s">
        <v>197</v>
      </c>
      <c r="E1833" t="s">
        <v>381</v>
      </c>
      <c r="F1833" t="s">
        <v>381</v>
      </c>
      <c r="G1833" t="s">
        <v>382</v>
      </c>
      <c r="H1833" t="s">
        <v>731</v>
      </c>
      <c r="I1833" s="9">
        <v>45345.746064814812</v>
      </c>
      <c r="J1833" s="9"/>
      <c r="K1833" s="9"/>
      <c r="L1833" s="9">
        <v>45379.516076388885</v>
      </c>
      <c r="M1833" t="s">
        <v>3570</v>
      </c>
      <c r="N1833" t="s">
        <v>180</v>
      </c>
      <c r="O1833" t="s">
        <v>181</v>
      </c>
      <c r="P1833" t="s">
        <v>189</v>
      </c>
      <c r="Q1833" t="s">
        <v>186</v>
      </c>
      <c r="R1833" t="s">
        <v>3571</v>
      </c>
      <c r="S1833" s="9">
        <v>45379.516111111108</v>
      </c>
      <c r="T1833">
        <v>43181706833</v>
      </c>
      <c r="U1833" t="s">
        <v>183</v>
      </c>
      <c r="V1833" t="str">
        <f>IFERROR(_xlfn.XLOOKUP(tb_C101[[#This Row],[OS]],[1]!tb_C103[OS],[1]!tb_C103[DESCRICAO]),"0")</f>
        <v>CORRETIVA</v>
      </c>
      <c r="W1833" t="str">
        <f>IFERROR(_xlfn.XLOOKUP(tb_C101[[#This Row],[OS]],[1]!tb_C103[OS],[1]!tb_C103[DESCRICAO2]),"0")</f>
        <v>Mecanico</v>
      </c>
    </row>
    <row r="1834" spans="1:23" x14ac:dyDescent="0.25">
      <c r="A1834" s="7">
        <v>1796</v>
      </c>
      <c r="B1834" t="s">
        <v>184</v>
      </c>
      <c r="C1834">
        <v>116</v>
      </c>
      <c r="D1834" s="8" t="s">
        <v>290</v>
      </c>
      <c r="E1834" t="s">
        <v>3263</v>
      </c>
      <c r="F1834" t="s">
        <v>3263</v>
      </c>
      <c r="G1834" t="s">
        <v>3565</v>
      </c>
      <c r="H1834" t="s">
        <v>731</v>
      </c>
      <c r="I1834" s="9">
        <v>45345.746319444443</v>
      </c>
      <c r="J1834" s="9"/>
      <c r="K1834" s="9"/>
      <c r="L1834" s="9">
        <v>45379.516261574077</v>
      </c>
      <c r="M1834" t="s">
        <v>3570</v>
      </c>
      <c r="N1834" t="s">
        <v>180</v>
      </c>
      <c r="O1834" t="s">
        <v>181</v>
      </c>
      <c r="P1834" t="s">
        <v>189</v>
      </c>
      <c r="Q1834" t="s">
        <v>186</v>
      </c>
      <c r="R1834" t="s">
        <v>3571</v>
      </c>
      <c r="S1834" s="9">
        <v>45379.516284722224</v>
      </c>
      <c r="T1834">
        <v>43181706833</v>
      </c>
      <c r="U1834" t="s">
        <v>183</v>
      </c>
      <c r="V1834" t="str">
        <f>IFERROR(_xlfn.XLOOKUP(tb_C101[[#This Row],[OS]],[1]!tb_C103[OS],[1]!tb_C103[DESCRICAO]),"0")</f>
        <v>CORRETIVA</v>
      </c>
      <c r="W1834" t="str">
        <f>IFERROR(_xlfn.XLOOKUP(tb_C101[[#This Row],[OS]],[1]!tb_C103[OS],[1]!tb_C103[DESCRICAO2]),"0")</f>
        <v>Mecanico</v>
      </c>
    </row>
    <row r="1835" spans="1:23" x14ac:dyDescent="0.25">
      <c r="A1835" s="7">
        <v>1797</v>
      </c>
      <c r="B1835" t="s">
        <v>184</v>
      </c>
      <c r="C1835">
        <v>117</v>
      </c>
      <c r="D1835" s="8" t="s">
        <v>354</v>
      </c>
      <c r="E1835" t="s">
        <v>443</v>
      </c>
      <c r="F1835" t="s">
        <v>443</v>
      </c>
      <c r="G1835" t="s">
        <v>444</v>
      </c>
      <c r="H1835" t="s">
        <v>731</v>
      </c>
      <c r="I1835" s="9">
        <v>45345.746724537035</v>
      </c>
      <c r="J1835" s="9"/>
      <c r="K1835" s="9"/>
      <c r="L1835" s="9">
        <v>45379.517476851855</v>
      </c>
      <c r="M1835" t="s">
        <v>3570</v>
      </c>
      <c r="N1835" t="s">
        <v>180</v>
      </c>
      <c r="O1835" t="s">
        <v>181</v>
      </c>
      <c r="P1835" t="s">
        <v>189</v>
      </c>
      <c r="Q1835" t="s">
        <v>186</v>
      </c>
      <c r="R1835" t="s">
        <v>3571</v>
      </c>
      <c r="S1835" s="9">
        <v>45379.517500000002</v>
      </c>
      <c r="T1835">
        <v>43181706833</v>
      </c>
      <c r="U1835" t="s">
        <v>183</v>
      </c>
      <c r="V1835" t="str">
        <f>IFERROR(_xlfn.XLOOKUP(tb_C101[[#This Row],[OS]],[1]!tb_C103[OS],[1]!tb_C103[DESCRICAO]),"0")</f>
        <v>CORRETIVA</v>
      </c>
      <c r="W1835" t="str">
        <f>IFERROR(_xlfn.XLOOKUP(tb_C101[[#This Row],[OS]],[1]!tb_C103[OS],[1]!tb_C103[DESCRICAO2]),"0")</f>
        <v>Mecanico</v>
      </c>
    </row>
    <row r="1836" spans="1:23" x14ac:dyDescent="0.25">
      <c r="A1836" s="7">
        <v>1798</v>
      </c>
      <c r="B1836" t="s">
        <v>184</v>
      </c>
      <c r="C1836">
        <v>118</v>
      </c>
      <c r="D1836" s="8" t="s">
        <v>1349</v>
      </c>
      <c r="E1836" t="s">
        <v>1623</v>
      </c>
      <c r="F1836" t="s">
        <v>1623</v>
      </c>
      <c r="G1836" t="s">
        <v>3568</v>
      </c>
      <c r="H1836" t="s">
        <v>731</v>
      </c>
      <c r="I1836" s="9">
        <v>45345.747048611112</v>
      </c>
      <c r="J1836" s="9"/>
      <c r="K1836" s="9"/>
      <c r="L1836" s="9">
        <v>45379.517858796295</v>
      </c>
      <c r="M1836" t="s">
        <v>3570</v>
      </c>
      <c r="N1836" t="s">
        <v>180</v>
      </c>
      <c r="O1836" t="s">
        <v>181</v>
      </c>
      <c r="P1836" t="s">
        <v>189</v>
      </c>
      <c r="Q1836" t="s">
        <v>186</v>
      </c>
      <c r="R1836" t="s">
        <v>3571</v>
      </c>
      <c r="S1836" s="9">
        <v>45379.517881944441</v>
      </c>
      <c r="T1836">
        <v>43181706833</v>
      </c>
      <c r="U1836" t="s">
        <v>183</v>
      </c>
      <c r="V1836" t="str">
        <f>IFERROR(_xlfn.XLOOKUP(tb_C101[[#This Row],[OS]],[1]!tb_C103[OS],[1]!tb_C103[DESCRICAO]),"0")</f>
        <v>CORRETIVA</v>
      </c>
      <c r="W1836" t="str">
        <f>IFERROR(_xlfn.XLOOKUP(tb_C101[[#This Row],[OS]],[1]!tb_C103[OS],[1]!tb_C103[DESCRICAO2]),"0")</f>
        <v>Mecanico</v>
      </c>
    </row>
    <row r="1837" spans="1:23" x14ac:dyDescent="0.25">
      <c r="A1837" s="7">
        <v>1799</v>
      </c>
      <c r="B1837" t="s">
        <v>184</v>
      </c>
      <c r="C1837">
        <v>118</v>
      </c>
      <c r="D1837" s="8" t="s">
        <v>1349</v>
      </c>
      <c r="E1837" t="s">
        <v>240</v>
      </c>
      <c r="H1837" t="s">
        <v>339</v>
      </c>
      <c r="I1837" s="9">
        <v>45346.061759259261</v>
      </c>
      <c r="J1837" s="9"/>
      <c r="K1837" s="9"/>
      <c r="L1837" s="9">
        <v>45376.730185185188</v>
      </c>
      <c r="M1837" t="s">
        <v>3572</v>
      </c>
      <c r="N1837" t="s">
        <v>180</v>
      </c>
      <c r="O1837" t="s">
        <v>181</v>
      </c>
      <c r="P1837" t="s">
        <v>331</v>
      </c>
      <c r="R1837" t="s">
        <v>3573</v>
      </c>
      <c r="S1837" s="9">
        <v>45376.730219907404</v>
      </c>
      <c r="T1837">
        <v>43181706833</v>
      </c>
      <c r="U1837" t="s">
        <v>183</v>
      </c>
      <c r="V1837" t="str">
        <f>IFERROR(_xlfn.XLOOKUP(tb_C101[[#This Row],[OS]],[1]!tb_C103[OS],[1]!tb_C103[DESCRICAO]),"0")</f>
        <v>CORRETIVA</v>
      </c>
      <c r="W1837" t="str">
        <f>IFERROR(_xlfn.XLOOKUP(tb_C101[[#This Row],[OS]],[1]!tb_C103[OS],[1]!tb_C103[DESCRICAO2]),"0")</f>
        <v>Mecanico</v>
      </c>
    </row>
    <row r="1838" spans="1:23" x14ac:dyDescent="0.25">
      <c r="A1838" s="7">
        <v>1800</v>
      </c>
      <c r="B1838" t="s">
        <v>249</v>
      </c>
      <c r="D1838" s="8"/>
      <c r="H1838" t="s">
        <v>744</v>
      </c>
      <c r="I1838" s="9">
        <v>45346.568344907406</v>
      </c>
      <c r="J1838" s="9"/>
      <c r="K1838" s="9"/>
      <c r="L1838" s="9">
        <v>45376.731909722221</v>
      </c>
      <c r="M1838" t="s">
        <v>3574</v>
      </c>
      <c r="N1838" t="s">
        <v>180</v>
      </c>
      <c r="O1838" t="s">
        <v>181</v>
      </c>
      <c r="P1838" t="s">
        <v>182</v>
      </c>
      <c r="R1838" t="s">
        <v>3575</v>
      </c>
      <c r="S1838" s="9">
        <v>45376.731932870367</v>
      </c>
      <c r="T1838">
        <v>43181706833</v>
      </c>
      <c r="U1838" t="s">
        <v>183</v>
      </c>
      <c r="V1838" t="str">
        <f>IFERROR(_xlfn.XLOOKUP(tb_C101[[#This Row],[OS]],[1]!tb_C103[OS],[1]!tb_C103[DESCRICAO]),"0")</f>
        <v>CORRETIVA</v>
      </c>
      <c r="W1838" t="str">
        <f>IFERROR(_xlfn.XLOOKUP(tb_C101[[#This Row],[OS]],[1]!tb_C103[OS],[1]!tb_C103[DESCRICAO2]),"0")</f>
        <v>Mecanico</v>
      </c>
    </row>
    <row r="1839" spans="1:23" x14ac:dyDescent="0.25">
      <c r="A1839" s="7">
        <v>1801</v>
      </c>
      <c r="B1839" t="s">
        <v>184</v>
      </c>
      <c r="C1839">
        <v>117</v>
      </c>
      <c r="D1839" s="8" t="s">
        <v>354</v>
      </c>
      <c r="E1839" t="s">
        <v>300</v>
      </c>
      <c r="H1839" t="s">
        <v>339</v>
      </c>
      <c r="I1839" s="9">
        <v>45348.061608796299</v>
      </c>
      <c r="J1839" s="9"/>
      <c r="K1839" s="9"/>
      <c r="L1839" s="9">
        <v>45376.732453703706</v>
      </c>
      <c r="M1839" t="s">
        <v>3576</v>
      </c>
      <c r="N1839" t="s">
        <v>180</v>
      </c>
      <c r="O1839" t="s">
        <v>181</v>
      </c>
      <c r="P1839" t="s">
        <v>331</v>
      </c>
      <c r="R1839" t="s">
        <v>3577</v>
      </c>
      <c r="S1839" s="9">
        <v>45376.732476851852</v>
      </c>
      <c r="T1839">
        <v>43181706833</v>
      </c>
      <c r="U1839" t="s">
        <v>183</v>
      </c>
      <c r="V1839" t="str">
        <f>IFERROR(_xlfn.XLOOKUP(tb_C101[[#This Row],[OS]],[1]!tb_C103[OS],[1]!tb_C103[DESCRICAO]),"0")</f>
        <v>CORRETIVA</v>
      </c>
      <c r="W1839" t="str">
        <f>IFERROR(_xlfn.XLOOKUP(tb_C101[[#This Row],[OS]],[1]!tb_C103[OS],[1]!tb_C103[DESCRICAO2]),"0")</f>
        <v>Mecanico</v>
      </c>
    </row>
    <row r="1840" spans="1:23" x14ac:dyDescent="0.25">
      <c r="A1840" s="7">
        <v>1802</v>
      </c>
      <c r="B1840" t="s">
        <v>175</v>
      </c>
      <c r="C1840">
        <v>204</v>
      </c>
      <c r="D1840" s="8" t="s">
        <v>282</v>
      </c>
      <c r="E1840" t="s">
        <v>283</v>
      </c>
      <c r="F1840" t="s">
        <v>283</v>
      </c>
      <c r="G1840" t="s">
        <v>284</v>
      </c>
      <c r="H1840" t="s">
        <v>1230</v>
      </c>
      <c r="I1840" s="9">
        <v>45348.354166666664</v>
      </c>
      <c r="J1840" s="9"/>
      <c r="K1840" s="9"/>
      <c r="L1840" s="9">
        <v>45376.733113425929</v>
      </c>
      <c r="M1840" t="s">
        <v>3578</v>
      </c>
      <c r="N1840" t="s">
        <v>180</v>
      </c>
      <c r="O1840" t="s">
        <v>181</v>
      </c>
      <c r="P1840" t="s">
        <v>189</v>
      </c>
      <c r="Q1840" t="s">
        <v>55</v>
      </c>
      <c r="R1840" t="s">
        <v>3579</v>
      </c>
      <c r="S1840" s="9">
        <v>45376.733136574076</v>
      </c>
      <c r="T1840">
        <v>43181706833</v>
      </c>
      <c r="U1840" t="s">
        <v>183</v>
      </c>
      <c r="V1840" t="str">
        <f>IFERROR(_xlfn.XLOOKUP(tb_C101[[#This Row],[OS]],[1]!tb_C103[OS],[1]!tb_C103[DESCRICAO]),"0")</f>
        <v>CORRETIVA</v>
      </c>
      <c r="W1840" t="str">
        <f>IFERROR(_xlfn.XLOOKUP(tb_C101[[#This Row],[OS]],[1]!tb_C103[OS],[1]!tb_C103[DESCRICAO2]),"0")</f>
        <v>Eletrico</v>
      </c>
    </row>
    <row r="1841" spans="1:23" x14ac:dyDescent="0.25">
      <c r="A1841" s="7">
        <v>1802</v>
      </c>
      <c r="B1841" t="s">
        <v>175</v>
      </c>
      <c r="C1841">
        <v>204</v>
      </c>
      <c r="D1841" s="8" t="s">
        <v>282</v>
      </c>
      <c r="E1841" t="s">
        <v>283</v>
      </c>
      <c r="F1841" t="s">
        <v>283</v>
      </c>
      <c r="G1841" t="s">
        <v>284</v>
      </c>
      <c r="H1841" t="s">
        <v>1230</v>
      </c>
      <c r="I1841" s="9">
        <v>45348.354166666664</v>
      </c>
      <c r="J1841" s="9"/>
      <c r="K1841" s="9"/>
      <c r="L1841" s="9">
        <v>45376.733113425929</v>
      </c>
      <c r="M1841" t="s">
        <v>3580</v>
      </c>
      <c r="N1841" t="s">
        <v>180</v>
      </c>
      <c r="O1841" t="s">
        <v>181</v>
      </c>
      <c r="P1841" t="s">
        <v>189</v>
      </c>
      <c r="Q1841" t="s">
        <v>55</v>
      </c>
      <c r="R1841" t="s">
        <v>3581</v>
      </c>
      <c r="S1841" s="9">
        <v>45376.733136574076</v>
      </c>
      <c r="T1841">
        <v>43181706833</v>
      </c>
      <c r="U1841" t="s">
        <v>183</v>
      </c>
      <c r="V1841" t="str">
        <f>IFERROR(_xlfn.XLOOKUP(tb_C101[[#This Row],[OS]],[1]!tb_C103[OS],[1]!tb_C103[DESCRICAO]),"0")</f>
        <v>CORRETIVA</v>
      </c>
      <c r="W1841" t="str">
        <f>IFERROR(_xlfn.XLOOKUP(tb_C101[[#This Row],[OS]],[1]!tb_C103[OS],[1]!tb_C103[DESCRICAO2]),"0")</f>
        <v>Eletrico</v>
      </c>
    </row>
    <row r="1842" spans="1:23" x14ac:dyDescent="0.25">
      <c r="A1842" s="7">
        <v>1803</v>
      </c>
      <c r="B1842" t="s">
        <v>184</v>
      </c>
      <c r="C1842">
        <v>117</v>
      </c>
      <c r="D1842" s="8" t="s">
        <v>354</v>
      </c>
      <c r="E1842" t="s">
        <v>3119</v>
      </c>
      <c r="H1842" t="s">
        <v>731</v>
      </c>
      <c r="I1842" s="9">
        <v>45348.354317129626</v>
      </c>
      <c r="J1842" s="9">
        <v>45347.604166666664</v>
      </c>
      <c r="K1842" s="9">
        <v>45347.666666666664</v>
      </c>
      <c r="L1842" s="9">
        <v>45348.354884259257</v>
      </c>
      <c r="M1842" t="s">
        <v>3582</v>
      </c>
      <c r="N1842" t="s">
        <v>180</v>
      </c>
      <c r="O1842" t="s">
        <v>204</v>
      </c>
      <c r="P1842" t="s">
        <v>189</v>
      </c>
      <c r="R1842" t="s">
        <v>3583</v>
      </c>
      <c r="S1842" s="9">
        <v>45348.354907407411</v>
      </c>
      <c r="T1842">
        <v>43181706833</v>
      </c>
      <c r="U1842" t="s">
        <v>183</v>
      </c>
      <c r="V1842" t="str">
        <f>IFERROR(_xlfn.XLOOKUP(tb_C101[[#This Row],[OS]],[1]!tb_C103[OS],[1]!tb_C103[DESCRICAO]),"0")</f>
        <v>CORRETIVA</v>
      </c>
      <c r="W1842" t="str">
        <f>IFERROR(_xlfn.XLOOKUP(tb_C101[[#This Row],[OS]],[1]!tb_C103[OS],[1]!tb_C103[DESCRICAO2]),"0")</f>
        <v>Mecanico</v>
      </c>
    </row>
    <row r="1843" spans="1:23" x14ac:dyDescent="0.25">
      <c r="A1843" s="7">
        <v>1804</v>
      </c>
      <c r="B1843" t="s">
        <v>184</v>
      </c>
      <c r="C1843">
        <v>115</v>
      </c>
      <c r="D1843" s="8" t="s">
        <v>197</v>
      </c>
      <c r="E1843" t="s">
        <v>580</v>
      </c>
      <c r="H1843" t="s">
        <v>731</v>
      </c>
      <c r="I1843" s="9">
        <v>45348.35728009259</v>
      </c>
      <c r="J1843" s="9">
        <v>45347.520833333336</v>
      </c>
      <c r="K1843" s="9">
        <v>45347.604166666664</v>
      </c>
      <c r="L1843" s="9">
        <v>45348.358495370368</v>
      </c>
      <c r="M1843" t="s">
        <v>3584</v>
      </c>
      <c r="N1843" t="s">
        <v>180</v>
      </c>
      <c r="O1843" t="s">
        <v>204</v>
      </c>
      <c r="P1843" t="s">
        <v>189</v>
      </c>
      <c r="R1843" t="s">
        <v>3585</v>
      </c>
      <c r="S1843" s="9">
        <v>45348.358518518522</v>
      </c>
      <c r="T1843">
        <v>43181706833</v>
      </c>
      <c r="U1843" t="s">
        <v>183</v>
      </c>
      <c r="V1843" t="str">
        <f>IFERROR(_xlfn.XLOOKUP(tb_C101[[#This Row],[OS]],[1]!tb_C103[OS],[1]!tb_C103[DESCRICAO]),"0")</f>
        <v>CORRETIVA</v>
      </c>
      <c r="W1843" t="str">
        <f>IFERROR(_xlfn.XLOOKUP(tb_C101[[#This Row],[OS]],[1]!tb_C103[OS],[1]!tb_C103[DESCRICAO2]),"0")</f>
        <v>Mecanico</v>
      </c>
    </row>
    <row r="1844" spans="1:23" x14ac:dyDescent="0.25">
      <c r="A1844" s="7">
        <v>1805</v>
      </c>
      <c r="B1844" t="s">
        <v>184</v>
      </c>
      <c r="C1844">
        <v>117</v>
      </c>
      <c r="D1844" s="8" t="s">
        <v>354</v>
      </c>
      <c r="E1844" t="s">
        <v>3119</v>
      </c>
      <c r="H1844" t="s">
        <v>731</v>
      </c>
      <c r="I1844" s="9">
        <v>45348.359490740739</v>
      </c>
      <c r="J1844" s="9"/>
      <c r="K1844" s="9"/>
      <c r="L1844" s="9">
        <v>45670.640601851854</v>
      </c>
      <c r="M1844" s="6" t="s">
        <v>3586</v>
      </c>
      <c r="N1844" t="s">
        <v>180</v>
      </c>
      <c r="O1844" t="s">
        <v>181</v>
      </c>
      <c r="P1844" s="6" t="s">
        <v>189</v>
      </c>
      <c r="R1844" t="s">
        <v>3587</v>
      </c>
      <c r="S1844" s="9">
        <v>45670.640636574077</v>
      </c>
      <c r="T1844">
        <v>883353</v>
      </c>
      <c r="U1844" t="s">
        <v>183</v>
      </c>
      <c r="V1844" t="str">
        <f>IFERROR(_xlfn.XLOOKUP(tb_C101[[#This Row],[OS]],[1]!tb_C103[OS],[1]!tb_C103[DESCRICAO]),"0")</f>
        <v>CORRETIVA</v>
      </c>
      <c r="W1844" t="str">
        <f>IFERROR(_xlfn.XLOOKUP(tb_C101[[#This Row],[OS]],[1]!tb_C103[OS],[1]!tb_C103[DESCRICAO2]),"0")</f>
        <v>Mecanico</v>
      </c>
    </row>
    <row r="1845" spans="1:23" x14ac:dyDescent="0.25">
      <c r="A1845" s="7">
        <v>1806</v>
      </c>
      <c r="B1845" t="s">
        <v>184</v>
      </c>
      <c r="C1845">
        <v>1010</v>
      </c>
      <c r="D1845" s="8" t="s">
        <v>3182</v>
      </c>
      <c r="E1845" t="s">
        <v>3183</v>
      </c>
      <c r="H1845" t="s">
        <v>731</v>
      </c>
      <c r="I1845" s="9">
        <v>45348.484537037039</v>
      </c>
      <c r="J1845" s="9"/>
      <c r="K1845" s="9"/>
      <c r="L1845" s="9">
        <v>45376.7344212963</v>
      </c>
      <c r="M1845" t="s">
        <v>3588</v>
      </c>
      <c r="N1845" t="s">
        <v>180</v>
      </c>
      <c r="O1845" t="s">
        <v>181</v>
      </c>
      <c r="P1845" t="s">
        <v>189</v>
      </c>
      <c r="R1845" t="s">
        <v>3589</v>
      </c>
      <c r="S1845" s="9">
        <v>45376.734467592592</v>
      </c>
      <c r="T1845">
        <v>43181706833</v>
      </c>
      <c r="U1845" t="s">
        <v>183</v>
      </c>
      <c r="V1845" t="str">
        <f>IFERROR(_xlfn.XLOOKUP(tb_C101[[#This Row],[OS]],[1]!tb_C103[OS],[1]!tb_C103[DESCRICAO]),"0")</f>
        <v>CORRETIVA</v>
      </c>
      <c r="W1845" t="str">
        <f>IFERROR(_xlfn.XLOOKUP(tb_C101[[#This Row],[OS]],[1]!tb_C103[OS],[1]!tb_C103[DESCRICAO2]),"0")</f>
        <v>Eletrico</v>
      </c>
    </row>
    <row r="1846" spans="1:23" x14ac:dyDescent="0.25">
      <c r="A1846" s="7">
        <v>1807</v>
      </c>
      <c r="B1846" t="s">
        <v>874</v>
      </c>
      <c r="C1846">
        <v>9013</v>
      </c>
      <c r="D1846" s="8" t="s">
        <v>3463</v>
      </c>
      <c r="E1846" t="s">
        <v>3464</v>
      </c>
      <c r="H1846" t="s">
        <v>731</v>
      </c>
      <c r="I1846" s="9">
        <v>45348.48542824074</v>
      </c>
      <c r="J1846" s="9"/>
      <c r="K1846" s="9"/>
      <c r="L1846" s="9">
        <v>45379.518194444441</v>
      </c>
      <c r="M1846" t="s">
        <v>3590</v>
      </c>
      <c r="N1846" t="s">
        <v>180</v>
      </c>
      <c r="O1846" t="s">
        <v>181</v>
      </c>
      <c r="P1846" t="s">
        <v>189</v>
      </c>
      <c r="R1846" t="s">
        <v>3591</v>
      </c>
      <c r="S1846" s="9">
        <v>45379.518229166664</v>
      </c>
      <c r="T1846">
        <v>43181706833</v>
      </c>
      <c r="U1846" t="s">
        <v>183</v>
      </c>
      <c r="V1846" t="str">
        <f>IFERROR(_xlfn.XLOOKUP(tb_C101[[#This Row],[OS]],[1]!tb_C103[OS],[1]!tb_C103[DESCRICAO]),"0")</f>
        <v>CORRETIVA</v>
      </c>
      <c r="W1846" t="str">
        <f>IFERROR(_xlfn.XLOOKUP(tb_C101[[#This Row],[OS]],[1]!tb_C103[OS],[1]!tb_C103[DESCRICAO2]),"0")</f>
        <v>Eletrico</v>
      </c>
    </row>
    <row r="1847" spans="1:23" x14ac:dyDescent="0.25">
      <c r="A1847" s="7">
        <v>1808</v>
      </c>
      <c r="B1847" t="s">
        <v>184</v>
      </c>
      <c r="C1847">
        <v>115</v>
      </c>
      <c r="D1847" s="8" t="s">
        <v>197</v>
      </c>
      <c r="E1847" t="s">
        <v>345</v>
      </c>
      <c r="H1847" t="s">
        <v>731</v>
      </c>
      <c r="I1847" s="9">
        <v>45348.59579861111</v>
      </c>
      <c r="J1847" s="9"/>
      <c r="K1847" s="9"/>
      <c r="L1847" s="9">
        <v>45376.734942129631</v>
      </c>
      <c r="M1847" t="s">
        <v>3592</v>
      </c>
      <c r="N1847" t="s">
        <v>180</v>
      </c>
      <c r="O1847" t="s">
        <v>181</v>
      </c>
      <c r="P1847" t="s">
        <v>189</v>
      </c>
      <c r="R1847" t="s">
        <v>3593</v>
      </c>
      <c r="S1847" s="9">
        <v>45376.734965277778</v>
      </c>
      <c r="T1847">
        <v>43181706833</v>
      </c>
      <c r="U1847" t="s">
        <v>183</v>
      </c>
      <c r="V1847" t="str">
        <f>IFERROR(_xlfn.XLOOKUP(tb_C101[[#This Row],[OS]],[1]!tb_C103[OS],[1]!tb_C103[DESCRICAO]),"0")</f>
        <v>CORRETIVA</v>
      </c>
      <c r="W1847" t="str">
        <f>IFERROR(_xlfn.XLOOKUP(tb_C101[[#This Row],[OS]],[1]!tb_C103[OS],[1]!tb_C103[DESCRICAO2]),"0")</f>
        <v>Mecanico</v>
      </c>
    </row>
    <row r="1848" spans="1:23" x14ac:dyDescent="0.25">
      <c r="A1848" s="7">
        <v>1809</v>
      </c>
      <c r="B1848" t="s">
        <v>184</v>
      </c>
      <c r="C1848">
        <v>118</v>
      </c>
      <c r="D1848" s="8" t="s">
        <v>1349</v>
      </c>
      <c r="E1848" t="s">
        <v>3301</v>
      </c>
      <c r="H1848" t="s">
        <v>731</v>
      </c>
      <c r="I1848" s="9">
        <v>45348.596863425926</v>
      </c>
      <c r="J1848" s="9"/>
      <c r="K1848" s="9"/>
      <c r="L1848" s="9"/>
      <c r="M1848" t="s">
        <v>3594</v>
      </c>
      <c r="N1848" t="s">
        <v>215</v>
      </c>
      <c r="O1848" t="s">
        <v>181</v>
      </c>
      <c r="P1848" t="s">
        <v>189</v>
      </c>
      <c r="R1848" t="s">
        <v>3595</v>
      </c>
      <c r="S1848" s="9"/>
      <c r="U1848" t="s">
        <v>183</v>
      </c>
      <c r="V1848" t="str">
        <f>IFERROR(_xlfn.XLOOKUP(tb_C101[[#This Row],[OS]],[1]!tb_C103[OS],[1]!tb_C103[DESCRICAO]),"0")</f>
        <v>CORRETIVA</v>
      </c>
      <c r="W1848" t="str">
        <f>IFERROR(_xlfn.XLOOKUP(tb_C101[[#This Row],[OS]],[1]!tb_C103[OS],[1]!tb_C103[DESCRICAO2]),"0")</f>
        <v>Mecanico</v>
      </c>
    </row>
    <row r="1849" spans="1:23" ht="300" x14ac:dyDescent="0.25">
      <c r="A1849" s="7">
        <v>1810</v>
      </c>
      <c r="B1849" t="s">
        <v>220</v>
      </c>
      <c r="C1849">
        <v>301</v>
      </c>
      <c r="D1849" s="8" t="s">
        <v>221</v>
      </c>
      <c r="E1849" t="s">
        <v>3453</v>
      </c>
      <c r="F1849" t="s">
        <v>3453</v>
      </c>
      <c r="G1849" t="s">
        <v>3596</v>
      </c>
      <c r="H1849" t="s">
        <v>731</v>
      </c>
      <c r="I1849" s="9">
        <v>45348.599791666667</v>
      </c>
      <c r="J1849" s="9">
        <v>45348.592361111114</v>
      </c>
      <c r="K1849" s="9">
        <v>45348.614583333336</v>
      </c>
      <c r="L1849" s="9">
        <v>45722.606585648151</v>
      </c>
      <c r="M1849" s="12" t="s">
        <v>3597</v>
      </c>
      <c r="N1849" t="s">
        <v>180</v>
      </c>
      <c r="O1849" t="s">
        <v>204</v>
      </c>
      <c r="P1849" t="s">
        <v>182</v>
      </c>
      <c r="Q1849" t="s">
        <v>43</v>
      </c>
      <c r="R1849" t="s">
        <v>3598</v>
      </c>
      <c r="S1849" s="9">
        <v>45722.606608796297</v>
      </c>
      <c r="T1849">
        <v>209481</v>
      </c>
      <c r="U1849" t="s">
        <v>183</v>
      </c>
      <c r="V1849" t="str">
        <f>IFERROR(_xlfn.XLOOKUP(tb_C101[[#This Row],[OS]],[1]!tb_C103[OS],[1]!tb_C103[DESCRICAO]),"0")</f>
        <v>CORRETIVA</v>
      </c>
      <c r="W1849" t="str">
        <f>IFERROR(_xlfn.XLOOKUP(tb_C101[[#This Row],[OS]],[1]!tb_C103[OS],[1]!tb_C103[DESCRICAO2]),"0")</f>
        <v>Eletrico</v>
      </c>
    </row>
    <row r="1850" spans="1:23" x14ac:dyDescent="0.25">
      <c r="A1850" s="7">
        <v>1811</v>
      </c>
      <c r="B1850" t="s">
        <v>184</v>
      </c>
      <c r="C1850">
        <v>115</v>
      </c>
      <c r="D1850" s="8" t="s">
        <v>197</v>
      </c>
      <c r="E1850" t="s">
        <v>240</v>
      </c>
      <c r="H1850" t="s">
        <v>3599</v>
      </c>
      <c r="I1850" s="9">
        <v>45348.701157407406</v>
      </c>
      <c r="J1850" s="9"/>
      <c r="K1850" s="9"/>
      <c r="L1850" s="9">
        <v>45376.735324074078</v>
      </c>
      <c r="M1850" t="s">
        <v>3600</v>
      </c>
      <c r="N1850" t="s">
        <v>180</v>
      </c>
      <c r="O1850" t="s">
        <v>181</v>
      </c>
      <c r="P1850" t="s">
        <v>189</v>
      </c>
      <c r="R1850" t="s">
        <v>3601</v>
      </c>
      <c r="S1850" s="9">
        <v>45376.735347222224</v>
      </c>
      <c r="T1850">
        <v>43181706833</v>
      </c>
      <c r="U1850" t="s">
        <v>183</v>
      </c>
      <c r="V1850" t="str">
        <f>IFERROR(_xlfn.XLOOKUP(tb_C101[[#This Row],[OS]],[1]!tb_C103[OS],[1]!tb_C103[DESCRICAO]),"0")</f>
        <v>CORRETIVA</v>
      </c>
      <c r="W1850" t="str">
        <f>IFERROR(_xlfn.XLOOKUP(tb_C101[[#This Row],[OS]],[1]!tb_C103[OS],[1]!tb_C103[DESCRICAO2]),"0")</f>
        <v>Mecanico</v>
      </c>
    </row>
    <row r="1851" spans="1:23" x14ac:dyDescent="0.25">
      <c r="A1851" s="7">
        <v>1812</v>
      </c>
      <c r="B1851" t="s">
        <v>175</v>
      </c>
      <c r="C1851">
        <v>207</v>
      </c>
      <c r="D1851" s="8" t="s">
        <v>760</v>
      </c>
      <c r="E1851" t="s">
        <v>2442</v>
      </c>
      <c r="H1851" t="s">
        <v>750</v>
      </c>
      <c r="I1851" s="9">
        <v>45349.261736111112</v>
      </c>
      <c r="J1851" s="9">
        <v>45349.260879629626</v>
      </c>
      <c r="K1851" s="9">
        <v>45349.277777777781</v>
      </c>
      <c r="L1851" s="9">
        <v>45408.597256944442</v>
      </c>
      <c r="M1851" t="s">
        <v>3602</v>
      </c>
      <c r="N1851" t="s">
        <v>180</v>
      </c>
      <c r="O1851" t="s">
        <v>204</v>
      </c>
      <c r="P1851" t="s">
        <v>189</v>
      </c>
      <c r="R1851" t="s">
        <v>3603</v>
      </c>
      <c r="S1851" s="9">
        <v>45408.597280092596</v>
      </c>
      <c r="T1851">
        <v>43181706833</v>
      </c>
      <c r="U1851" t="s">
        <v>183</v>
      </c>
      <c r="V1851" t="str">
        <f>IFERROR(_xlfn.XLOOKUP(tb_C101[[#This Row],[OS]],[1]!tb_C103[OS],[1]!tb_C103[DESCRICAO]),"0")</f>
        <v>CORRETIVA</v>
      </c>
      <c r="W1851" t="str">
        <f>IFERROR(_xlfn.XLOOKUP(tb_C101[[#This Row],[OS]],[1]!tb_C103[OS],[1]!tb_C103[DESCRICAO2]),"0")</f>
        <v>Eletrico</v>
      </c>
    </row>
    <row r="1852" spans="1:23" x14ac:dyDescent="0.25">
      <c r="A1852" s="7">
        <v>1813</v>
      </c>
      <c r="B1852" t="s">
        <v>184</v>
      </c>
      <c r="C1852">
        <v>108</v>
      </c>
      <c r="D1852" s="8" t="s">
        <v>317</v>
      </c>
      <c r="E1852" t="s">
        <v>345</v>
      </c>
      <c r="H1852" t="s">
        <v>731</v>
      </c>
      <c r="I1852" s="9">
        <v>45349.577175925922</v>
      </c>
      <c r="J1852" s="9"/>
      <c r="K1852" s="9"/>
      <c r="L1852" s="9">
        <v>45357.493368055555</v>
      </c>
      <c r="M1852" t="s">
        <v>3604</v>
      </c>
      <c r="N1852" t="s">
        <v>180</v>
      </c>
      <c r="O1852" t="s">
        <v>181</v>
      </c>
      <c r="P1852" t="s">
        <v>189</v>
      </c>
      <c r="R1852" t="s">
        <v>3605</v>
      </c>
      <c r="S1852" s="9">
        <v>45357.493391203701</v>
      </c>
      <c r="T1852">
        <v>43181706833</v>
      </c>
      <c r="U1852" t="s">
        <v>183</v>
      </c>
      <c r="V1852" t="str">
        <f>IFERROR(_xlfn.XLOOKUP(tb_C101[[#This Row],[OS]],[1]!tb_C103[OS],[1]!tb_C103[DESCRICAO]),"0")</f>
        <v>CORRETIVA</v>
      </c>
      <c r="W1852" t="str">
        <f>IFERROR(_xlfn.XLOOKUP(tb_C101[[#This Row],[OS]],[1]!tb_C103[OS],[1]!tb_C103[DESCRICAO2]),"0")</f>
        <v>Mecanico</v>
      </c>
    </row>
    <row r="1853" spans="1:23" x14ac:dyDescent="0.25">
      <c r="A1853" s="7">
        <v>1814</v>
      </c>
      <c r="B1853" t="s">
        <v>175</v>
      </c>
      <c r="C1853">
        <v>206</v>
      </c>
      <c r="D1853" s="8" t="s">
        <v>793</v>
      </c>
      <c r="E1853" t="s">
        <v>2442</v>
      </c>
      <c r="H1853" t="s">
        <v>731</v>
      </c>
      <c r="I1853" s="9">
        <v>45349.585150462961</v>
      </c>
      <c r="J1853" s="9"/>
      <c r="K1853" s="9"/>
      <c r="L1853" s="9">
        <v>45357.494409722225</v>
      </c>
      <c r="M1853" t="s">
        <v>3437</v>
      </c>
      <c r="N1853" t="s">
        <v>180</v>
      </c>
      <c r="O1853" t="s">
        <v>181</v>
      </c>
      <c r="P1853" t="s">
        <v>189</v>
      </c>
      <c r="R1853" t="s">
        <v>3606</v>
      </c>
      <c r="S1853" s="9">
        <v>45357.494421296295</v>
      </c>
      <c r="T1853">
        <v>43181706833</v>
      </c>
      <c r="U1853" t="s">
        <v>204</v>
      </c>
      <c r="V1853" t="str">
        <f>IFERROR(_xlfn.XLOOKUP(tb_C101[[#This Row],[OS]],[1]!tb_C103[OS],[1]!tb_C103[DESCRICAO]),"0")</f>
        <v>PREVENTIVA</v>
      </c>
      <c r="W1853" t="str">
        <f>IFERROR(_xlfn.XLOOKUP(tb_C101[[#This Row],[OS]],[1]!tb_C103[OS],[1]!tb_C103[DESCRICAO2]),"0")</f>
        <v>Eletrico</v>
      </c>
    </row>
    <row r="1854" spans="1:23" x14ac:dyDescent="0.25">
      <c r="A1854" s="7">
        <v>1815</v>
      </c>
      <c r="B1854" t="s">
        <v>175</v>
      </c>
      <c r="C1854">
        <v>207</v>
      </c>
      <c r="D1854" s="8" t="s">
        <v>760</v>
      </c>
      <c r="E1854" t="s">
        <v>2442</v>
      </c>
      <c r="H1854" t="s">
        <v>731</v>
      </c>
      <c r="I1854" s="9">
        <v>45349.585995370369</v>
      </c>
      <c r="J1854" s="9"/>
      <c r="K1854" s="9"/>
      <c r="L1854" s="9">
        <v>45357.492002314815</v>
      </c>
      <c r="M1854" t="s">
        <v>3437</v>
      </c>
      <c r="N1854" t="s">
        <v>180</v>
      </c>
      <c r="O1854" t="s">
        <v>181</v>
      </c>
      <c r="P1854" t="s">
        <v>189</v>
      </c>
      <c r="R1854" t="s">
        <v>3607</v>
      </c>
      <c r="S1854" s="9">
        <v>45357.492037037038</v>
      </c>
      <c r="T1854">
        <v>43181706833</v>
      </c>
      <c r="U1854" t="s">
        <v>204</v>
      </c>
      <c r="V1854" t="str">
        <f>IFERROR(_xlfn.XLOOKUP(tb_C101[[#This Row],[OS]],[1]!tb_C103[OS],[1]!tb_C103[DESCRICAO]),"0")</f>
        <v>PREVENTIVA</v>
      </c>
      <c r="W1854" t="str">
        <f>IFERROR(_xlfn.XLOOKUP(tb_C101[[#This Row],[OS]],[1]!tb_C103[OS],[1]!tb_C103[DESCRICAO2]),"0")</f>
        <v>Mecanico</v>
      </c>
    </row>
    <row r="1855" spans="1:23" x14ac:dyDescent="0.25">
      <c r="A1855" s="7">
        <v>1816</v>
      </c>
      <c r="B1855" t="s">
        <v>79</v>
      </c>
      <c r="C1855">
        <v>413</v>
      </c>
      <c r="D1855" s="8" t="s">
        <v>295</v>
      </c>
      <c r="E1855" t="s">
        <v>1232</v>
      </c>
      <c r="H1855" t="s">
        <v>744</v>
      </c>
      <c r="I1855" s="9">
        <v>45349.587939814817</v>
      </c>
      <c r="J1855" s="9"/>
      <c r="K1855" s="9"/>
      <c r="L1855" s="9"/>
      <c r="N1855" t="s">
        <v>215</v>
      </c>
      <c r="O1855" t="s">
        <v>181</v>
      </c>
      <c r="P1855" t="s">
        <v>182</v>
      </c>
      <c r="R1855" t="s">
        <v>3608</v>
      </c>
      <c r="S1855" s="9"/>
      <c r="U1855" t="s">
        <v>183</v>
      </c>
      <c r="V1855" t="str">
        <f>IFERROR(_xlfn.XLOOKUP(tb_C101[[#This Row],[OS]],[1]!tb_C103[OS],[1]!tb_C103[DESCRICAO]),"0")</f>
        <v>CORRETIVA</v>
      </c>
      <c r="W1855" t="str">
        <f>IFERROR(_xlfn.XLOOKUP(tb_C101[[#This Row],[OS]],[1]!tb_C103[OS],[1]!tb_C103[DESCRICAO2]),"0")</f>
        <v>Mecanico</v>
      </c>
    </row>
    <row r="1856" spans="1:23" x14ac:dyDescent="0.25">
      <c r="A1856" s="7">
        <v>1817</v>
      </c>
      <c r="B1856" t="s">
        <v>184</v>
      </c>
      <c r="C1856">
        <v>118</v>
      </c>
      <c r="D1856" s="8" t="s">
        <v>1349</v>
      </c>
      <c r="E1856" t="s">
        <v>1623</v>
      </c>
      <c r="H1856" t="s">
        <v>731</v>
      </c>
      <c r="I1856" s="9">
        <v>45349.741226851853</v>
      </c>
      <c r="J1856" s="9"/>
      <c r="K1856" s="9"/>
      <c r="L1856" s="9">
        <v>45670.640740740739</v>
      </c>
      <c r="N1856" t="s">
        <v>180</v>
      </c>
      <c r="O1856" t="s">
        <v>181</v>
      </c>
      <c r="P1856" t="s">
        <v>189</v>
      </c>
      <c r="R1856" t="s">
        <v>3609</v>
      </c>
      <c r="S1856" s="9">
        <v>45670.640763888892</v>
      </c>
      <c r="T1856">
        <v>883353</v>
      </c>
      <c r="U1856" t="s">
        <v>204</v>
      </c>
      <c r="V1856" t="str">
        <f>IFERROR(_xlfn.XLOOKUP(tb_C101[[#This Row],[OS]],[1]!tb_C103[OS],[1]!tb_C103[DESCRICAO]),"0")</f>
        <v>MELHORIA</v>
      </c>
      <c r="W1856" t="str">
        <f>IFERROR(_xlfn.XLOOKUP(tb_C101[[#This Row],[OS]],[1]!tb_C103[OS],[1]!tb_C103[DESCRICAO2]),"0")</f>
        <v>Terceiro</v>
      </c>
    </row>
    <row r="1857" spans="1:23" x14ac:dyDescent="0.25">
      <c r="A1857" s="7">
        <v>1818</v>
      </c>
      <c r="B1857" t="s">
        <v>184</v>
      </c>
      <c r="C1857">
        <v>115</v>
      </c>
      <c r="D1857" s="8" t="s">
        <v>197</v>
      </c>
      <c r="E1857" t="s">
        <v>3301</v>
      </c>
      <c r="H1857" t="s">
        <v>731</v>
      </c>
      <c r="I1857" s="9">
        <v>45350.43378472222</v>
      </c>
      <c r="J1857" s="9"/>
      <c r="K1857" s="9"/>
      <c r="L1857" s="9"/>
      <c r="N1857" t="s">
        <v>215</v>
      </c>
      <c r="O1857" t="s">
        <v>181</v>
      </c>
      <c r="P1857" t="s">
        <v>189</v>
      </c>
      <c r="R1857" t="s">
        <v>3610</v>
      </c>
      <c r="S1857" s="9"/>
      <c r="U1857" t="s">
        <v>183</v>
      </c>
      <c r="V1857" t="str">
        <f>IFERROR(_xlfn.XLOOKUP(tb_C101[[#This Row],[OS]],[1]!tb_C103[OS],[1]!tb_C103[DESCRICAO]),"0")</f>
        <v>MELHORIA</v>
      </c>
      <c r="W1857" t="str">
        <f>IFERROR(_xlfn.XLOOKUP(tb_C101[[#This Row],[OS]],[1]!tb_C103[OS],[1]!tb_C103[DESCRICAO2]),"0")</f>
        <v>Mecanico</v>
      </c>
    </row>
    <row r="1858" spans="1:23" x14ac:dyDescent="0.25">
      <c r="A1858" s="7">
        <v>1819</v>
      </c>
      <c r="B1858" t="s">
        <v>184</v>
      </c>
      <c r="C1858">
        <v>115</v>
      </c>
      <c r="D1858" s="8" t="s">
        <v>197</v>
      </c>
      <c r="E1858" t="s">
        <v>198</v>
      </c>
      <c r="F1858" t="s">
        <v>3611</v>
      </c>
      <c r="G1858" t="s">
        <v>3612</v>
      </c>
      <c r="H1858" t="s">
        <v>731</v>
      </c>
      <c r="I1858" s="9">
        <v>45350.43445601852</v>
      </c>
      <c r="J1858" s="9"/>
      <c r="K1858" s="9"/>
      <c r="L1858" s="9">
        <v>45379.591898148145</v>
      </c>
      <c r="M1858" t="s">
        <v>3613</v>
      </c>
      <c r="N1858" t="s">
        <v>180</v>
      </c>
      <c r="O1858" t="s">
        <v>181</v>
      </c>
      <c r="P1858" t="s">
        <v>189</v>
      </c>
      <c r="Q1858" t="s">
        <v>3614</v>
      </c>
      <c r="R1858" t="s">
        <v>3615</v>
      </c>
      <c r="S1858" s="9">
        <v>45379.591909722221</v>
      </c>
      <c r="T1858">
        <v>43181706833</v>
      </c>
      <c r="U1858" t="s">
        <v>183</v>
      </c>
      <c r="V1858" t="str">
        <f>IFERROR(_xlfn.XLOOKUP(tb_C101[[#This Row],[OS]],[1]!tb_C103[OS],[1]!tb_C103[DESCRICAO]),"0")</f>
        <v>PREVENTIVA</v>
      </c>
      <c r="W1858" t="str">
        <f>IFERROR(_xlfn.XLOOKUP(tb_C101[[#This Row],[OS]],[1]!tb_C103[OS],[1]!tb_C103[DESCRICAO2]),"0")</f>
        <v>Mecanico</v>
      </c>
    </row>
    <row r="1859" spans="1:23" x14ac:dyDescent="0.25">
      <c r="A1859" s="7">
        <v>1820</v>
      </c>
      <c r="B1859" t="s">
        <v>184</v>
      </c>
      <c r="C1859">
        <v>115</v>
      </c>
      <c r="D1859" s="8" t="s">
        <v>197</v>
      </c>
      <c r="E1859" t="s">
        <v>198</v>
      </c>
      <c r="H1859" t="s">
        <v>731</v>
      </c>
      <c r="I1859" s="9">
        <v>45350.438333333332</v>
      </c>
      <c r="J1859" s="9"/>
      <c r="K1859" s="9"/>
      <c r="L1859" s="9">
        <v>45397.634039351855</v>
      </c>
      <c r="M1859" t="s">
        <v>3616</v>
      </c>
      <c r="N1859" t="s">
        <v>180</v>
      </c>
      <c r="O1859" t="s">
        <v>181</v>
      </c>
      <c r="P1859" t="s">
        <v>189</v>
      </c>
      <c r="R1859" t="s">
        <v>3617</v>
      </c>
      <c r="S1859" s="9">
        <v>45397.634050925924</v>
      </c>
      <c r="T1859">
        <v>43181706833</v>
      </c>
      <c r="U1859" t="s">
        <v>183</v>
      </c>
      <c r="V1859" t="str">
        <f>IFERROR(_xlfn.XLOOKUP(tb_C101[[#This Row],[OS]],[1]!tb_C103[OS],[1]!tb_C103[DESCRICAO]),"0")</f>
        <v>CORRETIVA DA PREVENTIVA</v>
      </c>
      <c r="W1859" t="str">
        <f>IFERROR(_xlfn.XLOOKUP(tb_C101[[#This Row],[OS]],[1]!tb_C103[OS],[1]!tb_C103[DESCRICAO2]),"0")</f>
        <v>Terceiro</v>
      </c>
    </row>
    <row r="1860" spans="1:23" x14ac:dyDescent="0.25">
      <c r="A1860" s="7">
        <v>1821</v>
      </c>
      <c r="B1860" t="s">
        <v>184</v>
      </c>
      <c r="C1860">
        <v>115</v>
      </c>
      <c r="D1860" s="8" t="s">
        <v>197</v>
      </c>
      <c r="E1860" t="s">
        <v>381</v>
      </c>
      <c r="H1860" t="s">
        <v>731</v>
      </c>
      <c r="I1860" s="9">
        <v>45350.44798611111</v>
      </c>
      <c r="J1860" s="9"/>
      <c r="K1860" s="9"/>
      <c r="L1860" s="9">
        <v>45397.630474537036</v>
      </c>
      <c r="M1860" t="s">
        <v>3618</v>
      </c>
      <c r="N1860" t="s">
        <v>180</v>
      </c>
      <c r="O1860" t="s">
        <v>181</v>
      </c>
      <c r="P1860" t="s">
        <v>189</v>
      </c>
      <c r="R1860" t="s">
        <v>3619</v>
      </c>
      <c r="S1860" s="9">
        <v>45397.630486111113</v>
      </c>
      <c r="T1860">
        <v>43181706833</v>
      </c>
      <c r="U1860" t="s">
        <v>183</v>
      </c>
      <c r="V1860" t="str">
        <f>IFERROR(_xlfn.XLOOKUP(tb_C101[[#This Row],[OS]],[1]!tb_C103[OS],[1]!tb_C103[DESCRICAO]),"0")</f>
        <v>CORRETIVA DA PREVENTIVA</v>
      </c>
      <c r="W1860" t="str">
        <f>IFERROR(_xlfn.XLOOKUP(tb_C101[[#This Row],[OS]],[1]!tb_C103[OS],[1]!tb_C103[DESCRICAO2]),"0")</f>
        <v>Terceiro</v>
      </c>
    </row>
    <row r="1861" spans="1:23" x14ac:dyDescent="0.25">
      <c r="A1861" s="7">
        <v>1822</v>
      </c>
      <c r="B1861" t="s">
        <v>184</v>
      </c>
      <c r="C1861">
        <v>117</v>
      </c>
      <c r="D1861" s="8" t="s">
        <v>354</v>
      </c>
      <c r="E1861" t="s">
        <v>345</v>
      </c>
      <c r="F1861" t="s">
        <v>443</v>
      </c>
      <c r="G1861" t="s">
        <v>444</v>
      </c>
      <c r="H1861" t="s">
        <v>352</v>
      </c>
      <c r="I1861" s="9">
        <v>45350.490405092591</v>
      </c>
      <c r="J1861" s="9">
        <v>45350.490335648145</v>
      </c>
      <c r="K1861" s="9">
        <v>45350.520833333336</v>
      </c>
      <c r="L1861" s="9">
        <v>45379.707511574074</v>
      </c>
      <c r="M1861" t="s">
        <v>3620</v>
      </c>
      <c r="N1861" t="s">
        <v>180</v>
      </c>
      <c r="O1861" t="s">
        <v>204</v>
      </c>
      <c r="P1861" t="s">
        <v>189</v>
      </c>
      <c r="Q1861" t="s">
        <v>186</v>
      </c>
      <c r="R1861" t="s">
        <v>3621</v>
      </c>
      <c r="S1861" s="9">
        <v>45379.70753472222</v>
      </c>
      <c r="T1861">
        <v>43181706833</v>
      </c>
      <c r="U1861" t="s">
        <v>183</v>
      </c>
      <c r="V1861" t="str">
        <f>IFERROR(_xlfn.XLOOKUP(tb_C101[[#This Row],[OS]],[1]!tb_C103[OS],[1]!tb_C103[DESCRICAO]),"0")</f>
        <v>CORRETIVA</v>
      </c>
      <c r="W1861" t="str">
        <f>IFERROR(_xlfn.XLOOKUP(tb_C101[[#This Row],[OS]],[1]!tb_C103[OS],[1]!tb_C103[DESCRICAO2]),"0")</f>
        <v>Eletrico</v>
      </c>
    </row>
    <row r="1862" spans="1:23" x14ac:dyDescent="0.25">
      <c r="A1862" s="7">
        <v>1823</v>
      </c>
      <c r="B1862" t="s">
        <v>79</v>
      </c>
      <c r="C1862">
        <v>417</v>
      </c>
      <c r="D1862" s="8" t="s">
        <v>927</v>
      </c>
      <c r="E1862" t="s">
        <v>202</v>
      </c>
      <c r="F1862" t="s">
        <v>3622</v>
      </c>
      <c r="G1862" t="s">
        <v>3623</v>
      </c>
      <c r="H1862" t="s">
        <v>744</v>
      </c>
      <c r="I1862" s="9">
        <v>45350.631898148145</v>
      </c>
      <c r="J1862" s="9">
        <v>45350.63003472222</v>
      </c>
      <c r="K1862" s="9">
        <v>45350.654861111114</v>
      </c>
      <c r="L1862" s="9">
        <v>45377.613715277781</v>
      </c>
      <c r="M1862" t="s">
        <v>3624</v>
      </c>
      <c r="N1862" t="s">
        <v>180</v>
      </c>
      <c r="O1862" t="s">
        <v>195</v>
      </c>
      <c r="P1862" t="s">
        <v>182</v>
      </c>
      <c r="Q1862" t="s">
        <v>895</v>
      </c>
      <c r="R1862" t="s">
        <v>3625</v>
      </c>
      <c r="S1862" s="9">
        <v>45377.613738425927</v>
      </c>
      <c r="T1862">
        <v>43181706833</v>
      </c>
      <c r="U1862" t="s">
        <v>183</v>
      </c>
      <c r="V1862" t="str">
        <f>IFERROR(_xlfn.XLOOKUP(tb_C101[[#This Row],[OS]],[1]!tb_C103[OS],[1]!tb_C103[DESCRICAO]),"0")</f>
        <v>CORRETIVA</v>
      </c>
      <c r="W1862" t="str">
        <f>IFERROR(_xlfn.XLOOKUP(tb_C101[[#This Row],[OS]],[1]!tb_C103[OS],[1]!tb_C103[DESCRICAO2]),"0")</f>
        <v>Mecanico</v>
      </c>
    </row>
    <row r="1863" spans="1:23" x14ac:dyDescent="0.25">
      <c r="A1863" s="7">
        <v>1824</v>
      </c>
      <c r="B1863" t="s">
        <v>184</v>
      </c>
      <c r="C1863">
        <v>115</v>
      </c>
      <c r="D1863" s="8" t="s">
        <v>197</v>
      </c>
      <c r="E1863" t="s">
        <v>345</v>
      </c>
      <c r="H1863" t="s">
        <v>3599</v>
      </c>
      <c r="I1863" s="9">
        <v>45350.733275462961</v>
      </c>
      <c r="J1863" s="9"/>
      <c r="K1863" s="9"/>
      <c r="L1863" s="9">
        <v>45377.618125000001</v>
      </c>
      <c r="M1863" t="s">
        <v>3626</v>
      </c>
      <c r="N1863" t="s">
        <v>180</v>
      </c>
      <c r="O1863" t="s">
        <v>181</v>
      </c>
      <c r="P1863" t="s">
        <v>189</v>
      </c>
      <c r="R1863" t="s">
        <v>3627</v>
      </c>
      <c r="S1863" s="9">
        <v>45377.618136574078</v>
      </c>
      <c r="T1863">
        <v>43181706833</v>
      </c>
      <c r="U1863" t="s">
        <v>183</v>
      </c>
      <c r="V1863" t="str">
        <f>IFERROR(_xlfn.XLOOKUP(tb_C101[[#This Row],[OS]],[1]!tb_C103[OS],[1]!tb_C103[DESCRICAO]),"0")</f>
        <v>CORRETIVA</v>
      </c>
      <c r="W1863" t="str">
        <f>IFERROR(_xlfn.XLOOKUP(tb_C101[[#This Row],[OS]],[1]!tb_C103[OS],[1]!tb_C103[DESCRICAO2]),"0")</f>
        <v>Mecanico</v>
      </c>
    </row>
    <row r="1864" spans="1:23" x14ac:dyDescent="0.25">
      <c r="A1864" s="7">
        <v>1825</v>
      </c>
      <c r="B1864" t="s">
        <v>220</v>
      </c>
      <c r="C1864">
        <v>301</v>
      </c>
      <c r="D1864" s="8" t="s">
        <v>221</v>
      </c>
      <c r="E1864" t="s">
        <v>222</v>
      </c>
      <c r="H1864" t="s">
        <v>750</v>
      </c>
      <c r="I1864" s="9">
        <v>45351.233356481483</v>
      </c>
      <c r="J1864" s="9">
        <v>45351.231064814812</v>
      </c>
      <c r="K1864" s="9">
        <v>45351.284722222219</v>
      </c>
      <c r="L1864" s="9">
        <v>45377.631597222222</v>
      </c>
      <c r="M1864" t="s">
        <v>3628</v>
      </c>
      <c r="N1864" t="s">
        <v>180</v>
      </c>
      <c r="O1864" t="s">
        <v>204</v>
      </c>
      <c r="P1864" t="s">
        <v>189</v>
      </c>
      <c r="R1864" t="s">
        <v>3629</v>
      </c>
      <c r="S1864" s="9">
        <v>45377.631620370368</v>
      </c>
      <c r="T1864">
        <v>43181706833</v>
      </c>
      <c r="U1864" t="s">
        <v>183</v>
      </c>
      <c r="V1864" t="str">
        <f>IFERROR(_xlfn.XLOOKUP(tb_C101[[#This Row],[OS]],[1]!tb_C103[OS],[1]!tb_C103[DESCRICAO]),"0")</f>
        <v>CORRETIVA</v>
      </c>
      <c r="W1864" t="str">
        <f>IFERROR(_xlfn.XLOOKUP(tb_C101[[#This Row],[OS]],[1]!tb_C103[OS],[1]!tb_C103[DESCRICAO2]),"0")</f>
        <v>Eletrico</v>
      </c>
    </row>
    <row r="1865" spans="1:23" x14ac:dyDescent="0.25">
      <c r="A1865" s="7">
        <v>1826</v>
      </c>
      <c r="B1865" t="s">
        <v>220</v>
      </c>
      <c r="C1865">
        <v>301</v>
      </c>
      <c r="D1865" s="8" t="s">
        <v>221</v>
      </c>
      <c r="F1865" t="s">
        <v>3453</v>
      </c>
      <c r="G1865" t="s">
        <v>3596</v>
      </c>
      <c r="H1865" t="s">
        <v>750</v>
      </c>
      <c r="I1865" s="9">
        <v>45351.309652777774</v>
      </c>
      <c r="J1865" s="9">
        <v>45351.308217592596</v>
      </c>
      <c r="K1865" s="9"/>
      <c r="L1865" s="9"/>
      <c r="N1865" t="s">
        <v>215</v>
      </c>
      <c r="O1865" t="s">
        <v>204</v>
      </c>
      <c r="P1865" t="s">
        <v>189</v>
      </c>
      <c r="Q1865" t="s">
        <v>43</v>
      </c>
      <c r="R1865" t="s">
        <v>3630</v>
      </c>
      <c r="S1865" s="9"/>
      <c r="U1865" t="s">
        <v>183</v>
      </c>
      <c r="V1865" t="str">
        <f>IFERROR(_xlfn.XLOOKUP(tb_C101[[#This Row],[OS]],[1]!tb_C103[OS],[1]!tb_C103[DESCRICAO]),"0")</f>
        <v>CORRETIVA</v>
      </c>
      <c r="W1865" t="str">
        <f>IFERROR(_xlfn.XLOOKUP(tb_C101[[#This Row],[OS]],[1]!tb_C103[OS],[1]!tb_C103[DESCRICAO2]),"0")</f>
        <v>Mecanico</v>
      </c>
    </row>
    <row r="1866" spans="1:23" x14ac:dyDescent="0.25">
      <c r="A1866" s="7">
        <v>1827</v>
      </c>
      <c r="B1866" t="s">
        <v>220</v>
      </c>
      <c r="C1866">
        <v>302</v>
      </c>
      <c r="D1866" s="8" t="s">
        <v>787</v>
      </c>
      <c r="E1866" t="s">
        <v>3087</v>
      </c>
      <c r="H1866" t="s">
        <v>731</v>
      </c>
      <c r="I1866" s="9">
        <v>45351.517627314817</v>
      </c>
      <c r="J1866" s="9"/>
      <c r="K1866" s="9"/>
      <c r="L1866" s="9"/>
      <c r="N1866" t="s">
        <v>215</v>
      </c>
      <c r="O1866" t="s">
        <v>181</v>
      </c>
      <c r="P1866" t="s">
        <v>189</v>
      </c>
      <c r="R1866" t="s">
        <v>3631</v>
      </c>
      <c r="S1866" s="9"/>
      <c r="U1866" t="s">
        <v>183</v>
      </c>
      <c r="V1866" t="str">
        <f>IFERROR(_xlfn.XLOOKUP(tb_C101[[#This Row],[OS]],[1]!tb_C103[OS],[1]!tb_C103[DESCRICAO]),"0")</f>
        <v>CORRETIVA DA PREVENTIVA</v>
      </c>
      <c r="W1866" t="str">
        <f>IFERROR(_xlfn.XLOOKUP(tb_C101[[#This Row],[OS]],[1]!tb_C103[OS],[1]!tb_C103[DESCRICAO2]),"0")</f>
        <v>Terceiro</v>
      </c>
    </row>
    <row r="1867" spans="1:23" x14ac:dyDescent="0.25">
      <c r="A1867" s="7">
        <v>1828</v>
      </c>
      <c r="B1867" t="s">
        <v>874</v>
      </c>
      <c r="C1867">
        <v>9003</v>
      </c>
      <c r="D1867" s="8" t="s">
        <v>3326</v>
      </c>
      <c r="E1867" t="s">
        <v>79</v>
      </c>
      <c r="H1867" t="s">
        <v>744</v>
      </c>
      <c r="I1867" s="9">
        <v>45351.590324074074</v>
      </c>
      <c r="J1867" s="9">
        <v>45351.585601851853</v>
      </c>
      <c r="K1867" s="9">
        <v>45351.597222222219</v>
      </c>
      <c r="L1867" s="9">
        <v>45379.707905092589</v>
      </c>
      <c r="M1867" t="s">
        <v>3632</v>
      </c>
      <c r="N1867" t="s">
        <v>180</v>
      </c>
      <c r="O1867" t="s">
        <v>195</v>
      </c>
      <c r="P1867" t="s">
        <v>182</v>
      </c>
      <c r="R1867" t="s">
        <v>3633</v>
      </c>
      <c r="S1867" s="9">
        <v>45379.707928240743</v>
      </c>
      <c r="T1867">
        <v>43181706833</v>
      </c>
      <c r="U1867" t="s">
        <v>183</v>
      </c>
      <c r="V1867" t="str">
        <f>IFERROR(_xlfn.XLOOKUP(tb_C101[[#This Row],[OS]],[1]!tb_C103[OS],[1]!tb_C103[DESCRICAO]),"0")</f>
        <v>CORRETIVA</v>
      </c>
      <c r="W1867" t="str">
        <f>IFERROR(_xlfn.XLOOKUP(tb_C101[[#This Row],[OS]],[1]!tb_C103[OS],[1]!tb_C103[DESCRICAO2]),"0")</f>
        <v>Eletrico</v>
      </c>
    </row>
    <row r="1868" spans="1:23" x14ac:dyDescent="0.25">
      <c r="A1868" s="7">
        <v>1829</v>
      </c>
      <c r="B1868" t="s">
        <v>175</v>
      </c>
      <c r="C1868">
        <v>1011</v>
      </c>
      <c r="D1868" s="8" t="s">
        <v>3273</v>
      </c>
      <c r="E1868" t="s">
        <v>3274</v>
      </c>
      <c r="H1868" t="s">
        <v>723</v>
      </c>
      <c r="I1868" s="9">
        <v>45351.729490740741</v>
      </c>
      <c r="J1868" s="9"/>
      <c r="K1868" s="9"/>
      <c r="L1868" s="9">
        <v>45377.631053240744</v>
      </c>
      <c r="M1868" t="s">
        <v>3634</v>
      </c>
      <c r="N1868" t="s">
        <v>180</v>
      </c>
      <c r="O1868" t="s">
        <v>181</v>
      </c>
      <c r="P1868" t="s">
        <v>182</v>
      </c>
      <c r="R1868" t="s">
        <v>3635</v>
      </c>
      <c r="S1868" s="9">
        <v>45377.631076388891</v>
      </c>
      <c r="T1868">
        <v>43181706833</v>
      </c>
      <c r="U1868" t="s">
        <v>183</v>
      </c>
      <c r="V1868" t="str">
        <f>IFERROR(_xlfn.XLOOKUP(tb_C101[[#This Row],[OS]],[1]!tb_C103[OS],[1]!tb_C103[DESCRICAO]),"0")</f>
        <v>CORRETIVA</v>
      </c>
      <c r="W1868" t="str">
        <f>IFERROR(_xlfn.XLOOKUP(tb_C101[[#This Row],[OS]],[1]!tb_C103[OS],[1]!tb_C103[DESCRICAO2]),"0")</f>
        <v>Mecanico</v>
      </c>
    </row>
    <row r="1869" spans="1:23" x14ac:dyDescent="0.25">
      <c r="A1869" s="7">
        <v>1830</v>
      </c>
      <c r="B1869" t="s">
        <v>184</v>
      </c>
      <c r="C1869">
        <v>115</v>
      </c>
      <c r="D1869" s="8" t="s">
        <v>197</v>
      </c>
      <c r="E1869" t="s">
        <v>381</v>
      </c>
      <c r="F1869" t="s">
        <v>381</v>
      </c>
      <c r="G1869" t="s">
        <v>382</v>
      </c>
      <c r="H1869" t="s">
        <v>339</v>
      </c>
      <c r="I1869" s="9">
        <v>45352.104872685188</v>
      </c>
      <c r="J1869" s="9">
        <v>45352.072916666664</v>
      </c>
      <c r="K1869" s="9">
        <v>45352.09375</v>
      </c>
      <c r="L1869" s="9">
        <v>45384.659768518519</v>
      </c>
      <c r="M1869" t="s">
        <v>3636</v>
      </c>
      <c r="N1869" t="s">
        <v>180</v>
      </c>
      <c r="O1869" t="s">
        <v>204</v>
      </c>
      <c r="P1869" t="s">
        <v>331</v>
      </c>
      <c r="Q1869" t="s">
        <v>186</v>
      </c>
      <c r="R1869" t="s">
        <v>3637</v>
      </c>
      <c r="S1869" s="9">
        <v>45384.659791666665</v>
      </c>
      <c r="T1869">
        <v>43181706833</v>
      </c>
      <c r="U1869" t="s">
        <v>183</v>
      </c>
      <c r="V1869" t="str">
        <f>IFERROR(_xlfn.XLOOKUP(tb_C101[[#This Row],[OS]],[1]!tb_C103[OS],[1]!tb_C103[DESCRICAO]),"0")</f>
        <v>CORRETIVA</v>
      </c>
      <c r="W1869" t="str">
        <f>IFERROR(_xlfn.XLOOKUP(tb_C101[[#This Row],[OS]],[1]!tb_C103[OS],[1]!tb_C103[DESCRICAO2]),"0")</f>
        <v>Eletrico</v>
      </c>
    </row>
    <row r="1870" spans="1:23" x14ac:dyDescent="0.25">
      <c r="A1870" s="7">
        <v>1831</v>
      </c>
      <c r="B1870" t="s">
        <v>175</v>
      </c>
      <c r="C1870">
        <v>207</v>
      </c>
      <c r="D1870" s="8" t="s">
        <v>760</v>
      </c>
      <c r="E1870" t="s">
        <v>2442</v>
      </c>
      <c r="H1870" t="s">
        <v>750</v>
      </c>
      <c r="I1870" s="9">
        <v>45352.300393518519</v>
      </c>
      <c r="J1870" s="9">
        <v>45352.299108796295</v>
      </c>
      <c r="K1870" s="9">
        <v>45352.340277777781</v>
      </c>
      <c r="L1870" s="9">
        <v>45379.525231481479</v>
      </c>
      <c r="M1870" t="s">
        <v>3638</v>
      </c>
      <c r="N1870" t="s">
        <v>180</v>
      </c>
      <c r="O1870" t="s">
        <v>204</v>
      </c>
      <c r="P1870" t="s">
        <v>189</v>
      </c>
      <c r="R1870" t="s">
        <v>3639</v>
      </c>
      <c r="S1870" s="9">
        <v>45379.525254629632</v>
      </c>
      <c r="T1870">
        <v>43181706833</v>
      </c>
      <c r="U1870" t="s">
        <v>183</v>
      </c>
      <c r="V1870" t="str">
        <f>IFERROR(_xlfn.XLOOKUP(tb_C101[[#This Row],[OS]],[1]!tb_C103[OS],[1]!tb_C103[DESCRICAO]),"0")</f>
        <v>CORRETIVA</v>
      </c>
      <c r="W1870" t="str">
        <f>IFERROR(_xlfn.XLOOKUP(tb_C101[[#This Row],[OS]],[1]!tb_C103[OS],[1]!tb_C103[DESCRICAO2]),"0")</f>
        <v>Mecanico</v>
      </c>
    </row>
    <row r="1871" spans="1:23" x14ac:dyDescent="0.25">
      <c r="A1871" s="7">
        <v>1832</v>
      </c>
      <c r="B1871" t="s">
        <v>24</v>
      </c>
      <c r="C1871">
        <v>502</v>
      </c>
      <c r="D1871" s="8" t="s">
        <v>246</v>
      </c>
      <c r="H1871" t="s">
        <v>750</v>
      </c>
      <c r="I1871" s="9">
        <v>45352.431238425925</v>
      </c>
      <c r="J1871" s="9">
        <v>45352.429675925923</v>
      </c>
      <c r="K1871" s="9"/>
      <c r="L1871" s="9"/>
      <c r="N1871" t="s">
        <v>215</v>
      </c>
      <c r="O1871" t="s">
        <v>204</v>
      </c>
      <c r="P1871" t="s">
        <v>189</v>
      </c>
      <c r="R1871" t="s">
        <v>3640</v>
      </c>
      <c r="S1871" s="9"/>
      <c r="U1871" t="s">
        <v>183</v>
      </c>
      <c r="V1871" t="str">
        <f>IFERROR(_xlfn.XLOOKUP(tb_C101[[#This Row],[OS]],[1]!tb_C103[OS],[1]!tb_C103[DESCRICAO]),"0")</f>
        <v>CORRETIVA</v>
      </c>
      <c r="W1871" t="str">
        <f>IFERROR(_xlfn.XLOOKUP(tb_C101[[#This Row],[OS]],[1]!tb_C103[OS],[1]!tb_C103[DESCRICAO2]),"0")</f>
        <v>Mecanico</v>
      </c>
    </row>
    <row r="1872" spans="1:23" x14ac:dyDescent="0.25">
      <c r="A1872" s="7">
        <v>1833</v>
      </c>
      <c r="B1872" t="s">
        <v>184</v>
      </c>
      <c r="C1872">
        <v>115</v>
      </c>
      <c r="D1872" s="8" t="s">
        <v>197</v>
      </c>
      <c r="E1872" t="s">
        <v>300</v>
      </c>
      <c r="F1872" t="s">
        <v>3431</v>
      </c>
      <c r="G1872" t="s">
        <v>3432</v>
      </c>
      <c r="H1872" t="s">
        <v>827</v>
      </c>
      <c r="I1872" s="9">
        <v>45352.674502314818</v>
      </c>
      <c r="J1872" s="9"/>
      <c r="K1872" s="9"/>
      <c r="L1872" s="9">
        <v>45379.525787037041</v>
      </c>
      <c r="M1872" t="s">
        <v>3641</v>
      </c>
      <c r="N1872" t="s">
        <v>180</v>
      </c>
      <c r="O1872" t="s">
        <v>181</v>
      </c>
      <c r="P1872" t="s">
        <v>189</v>
      </c>
      <c r="Q1872" t="s">
        <v>895</v>
      </c>
      <c r="R1872" t="s">
        <v>3642</v>
      </c>
      <c r="S1872" s="9">
        <v>45379.52648148148</v>
      </c>
      <c r="T1872">
        <v>43181706833</v>
      </c>
      <c r="U1872" t="s">
        <v>183</v>
      </c>
      <c r="V1872" t="str">
        <f>IFERROR(_xlfn.XLOOKUP(tb_C101[[#This Row],[OS]],[1]!tb_C103[OS],[1]!tb_C103[DESCRICAO]),"0")</f>
        <v>CORRETIVA</v>
      </c>
      <c r="W1872" t="str">
        <f>IFERROR(_xlfn.XLOOKUP(tb_C101[[#This Row],[OS]],[1]!tb_C103[OS],[1]!tb_C103[DESCRICAO2]),"0")</f>
        <v>Mecanico</v>
      </c>
    </row>
    <row r="1873" spans="1:23" x14ac:dyDescent="0.25">
      <c r="A1873" s="7">
        <v>1834</v>
      </c>
      <c r="B1873" t="s">
        <v>79</v>
      </c>
      <c r="D1873" s="8"/>
      <c r="H1873" t="s">
        <v>744</v>
      </c>
      <c r="I1873" s="9">
        <v>45352.90934027778</v>
      </c>
      <c r="J1873" s="9"/>
      <c r="K1873" s="9"/>
      <c r="L1873" s="9"/>
      <c r="N1873" t="s">
        <v>215</v>
      </c>
      <c r="O1873" t="s">
        <v>181</v>
      </c>
      <c r="P1873" t="s">
        <v>182</v>
      </c>
      <c r="R1873" t="s">
        <v>3643</v>
      </c>
      <c r="S1873" s="9"/>
      <c r="U1873" t="s">
        <v>183</v>
      </c>
      <c r="V1873" t="str">
        <f>IFERROR(_xlfn.XLOOKUP(tb_C101[[#This Row],[OS]],[1]!tb_C103[OS],[1]!tb_C103[DESCRICAO]),"0")</f>
        <v>CORRETIVA</v>
      </c>
      <c r="W1873" t="str">
        <f>IFERROR(_xlfn.XLOOKUP(tb_C101[[#This Row],[OS]],[1]!tb_C103[OS],[1]!tb_C103[DESCRICAO2]),"0")</f>
        <v>Eletrico</v>
      </c>
    </row>
    <row r="1874" spans="1:23" x14ac:dyDescent="0.25">
      <c r="A1874" s="7">
        <v>1835</v>
      </c>
      <c r="B1874" t="s">
        <v>184</v>
      </c>
      <c r="C1874">
        <v>117</v>
      </c>
      <c r="D1874" s="8" t="s">
        <v>354</v>
      </c>
      <c r="E1874" t="s">
        <v>345</v>
      </c>
      <c r="F1874" t="s">
        <v>905</v>
      </c>
      <c r="G1874" t="s">
        <v>906</v>
      </c>
      <c r="H1874" t="s">
        <v>339</v>
      </c>
      <c r="I1874" s="9">
        <v>45353.048182870371</v>
      </c>
      <c r="J1874" s="9"/>
      <c r="K1874" s="9"/>
      <c r="L1874" s="9">
        <v>45467.581053240741</v>
      </c>
      <c r="M1874" t="s">
        <v>3644</v>
      </c>
      <c r="N1874" t="s">
        <v>180</v>
      </c>
      <c r="O1874" t="s">
        <v>181</v>
      </c>
      <c r="P1874" t="s">
        <v>331</v>
      </c>
      <c r="Q1874" t="s">
        <v>895</v>
      </c>
      <c r="R1874" t="s">
        <v>3645</v>
      </c>
      <c r="S1874" s="9">
        <v>45467.581076388888</v>
      </c>
      <c r="T1874">
        <v>43181706833</v>
      </c>
      <c r="U1874" t="s">
        <v>183</v>
      </c>
      <c r="V1874" t="str">
        <f>IFERROR(_xlfn.XLOOKUP(tb_C101[[#This Row],[OS]],[1]!tb_C103[OS],[1]!tb_C103[DESCRICAO]),"0")</f>
        <v>CORRETIVA</v>
      </c>
      <c r="W1874" t="str">
        <f>IFERROR(_xlfn.XLOOKUP(tb_C101[[#This Row],[OS]],[1]!tb_C103[OS],[1]!tb_C103[DESCRICAO2]),"0")</f>
        <v>Eletrico</v>
      </c>
    </row>
    <row r="1875" spans="1:23" x14ac:dyDescent="0.25">
      <c r="A1875" s="7">
        <v>1836</v>
      </c>
      <c r="B1875" t="s">
        <v>184</v>
      </c>
      <c r="C1875">
        <v>118</v>
      </c>
      <c r="D1875" s="8" t="s">
        <v>1349</v>
      </c>
      <c r="E1875" t="s">
        <v>300</v>
      </c>
      <c r="H1875" t="s">
        <v>339</v>
      </c>
      <c r="I1875" s="9">
        <v>45353.050381944442</v>
      </c>
      <c r="J1875" s="9"/>
      <c r="K1875" s="9"/>
      <c r="L1875" s="9">
        <v>45379.526967592596</v>
      </c>
      <c r="M1875" t="s">
        <v>3646</v>
      </c>
      <c r="N1875" t="s">
        <v>180</v>
      </c>
      <c r="O1875" t="s">
        <v>181</v>
      </c>
      <c r="P1875" t="s">
        <v>331</v>
      </c>
      <c r="R1875" t="s">
        <v>3647</v>
      </c>
      <c r="S1875" s="9">
        <v>45379.526979166665</v>
      </c>
      <c r="T1875">
        <v>43181706833</v>
      </c>
      <c r="U1875" t="s">
        <v>183</v>
      </c>
      <c r="V1875" t="str">
        <f>IFERROR(_xlfn.XLOOKUP(tb_C101[[#This Row],[OS]],[1]!tb_C103[OS],[1]!tb_C103[DESCRICAO]),"0")</f>
        <v>CORRETIVA</v>
      </c>
      <c r="W1875" t="str">
        <f>IFERROR(_xlfn.XLOOKUP(tb_C101[[#This Row],[OS]],[1]!tb_C103[OS],[1]!tb_C103[DESCRICAO2]),"0")</f>
        <v>Eletrico</v>
      </c>
    </row>
    <row r="1876" spans="1:23" x14ac:dyDescent="0.25">
      <c r="A1876" s="7">
        <v>1837</v>
      </c>
      <c r="B1876" t="s">
        <v>175</v>
      </c>
      <c r="C1876">
        <v>207</v>
      </c>
      <c r="D1876" s="8" t="s">
        <v>760</v>
      </c>
      <c r="E1876" t="s">
        <v>2442</v>
      </c>
      <c r="H1876" t="s">
        <v>1060</v>
      </c>
      <c r="I1876" s="9">
        <v>45354.848993055559</v>
      </c>
      <c r="J1876" s="9">
        <v>45354.848796296297</v>
      </c>
      <c r="K1876" s="9">
        <v>45354.979166666664</v>
      </c>
      <c r="L1876" s="9">
        <v>45384.660752314812</v>
      </c>
      <c r="M1876" t="s">
        <v>3648</v>
      </c>
      <c r="N1876" t="s">
        <v>180</v>
      </c>
      <c r="O1876" t="s">
        <v>204</v>
      </c>
      <c r="P1876" t="s">
        <v>331</v>
      </c>
      <c r="R1876" t="s">
        <v>3649</v>
      </c>
      <c r="S1876" s="9">
        <v>45384.660775462966</v>
      </c>
      <c r="T1876">
        <v>43181706833</v>
      </c>
      <c r="U1876" t="s">
        <v>183</v>
      </c>
      <c r="V1876" t="str">
        <f>IFERROR(_xlfn.XLOOKUP(tb_C101[[#This Row],[OS]],[1]!tb_C103[OS],[1]!tb_C103[DESCRICAO]),"0")</f>
        <v>CORRETIVA</v>
      </c>
      <c r="W1876" t="str">
        <f>IFERROR(_xlfn.XLOOKUP(tb_C101[[#This Row],[OS]],[1]!tb_C103[OS],[1]!tb_C103[DESCRICAO2]),"0")</f>
        <v>Eletrico</v>
      </c>
    </row>
    <row r="1877" spans="1:23" x14ac:dyDescent="0.25">
      <c r="A1877" s="7">
        <v>1838</v>
      </c>
      <c r="B1877" t="s">
        <v>175</v>
      </c>
      <c r="C1877">
        <v>207</v>
      </c>
      <c r="D1877" s="8" t="s">
        <v>760</v>
      </c>
      <c r="E1877" t="s">
        <v>286</v>
      </c>
      <c r="H1877" t="s">
        <v>1764</v>
      </c>
      <c r="I1877" s="9">
        <v>45355.222557870373</v>
      </c>
      <c r="J1877" s="9"/>
      <c r="K1877" s="9"/>
      <c r="L1877" s="9">
        <v>45385.747685185182</v>
      </c>
      <c r="M1877" t="s">
        <v>3650</v>
      </c>
      <c r="N1877" t="s">
        <v>180</v>
      </c>
      <c r="O1877" t="s">
        <v>181</v>
      </c>
      <c r="P1877" t="s">
        <v>331</v>
      </c>
      <c r="R1877" t="s">
        <v>3651</v>
      </c>
      <c r="S1877" s="9">
        <v>45385.747708333336</v>
      </c>
      <c r="T1877">
        <v>43181706833</v>
      </c>
      <c r="U1877" t="s">
        <v>183</v>
      </c>
      <c r="V1877" t="str">
        <f>IFERROR(_xlfn.XLOOKUP(tb_C101[[#This Row],[OS]],[1]!tb_C103[OS],[1]!tb_C103[DESCRICAO]),"0")</f>
        <v>CORRETIVA</v>
      </c>
      <c r="W1877" s="10" t="str">
        <f>IFERROR(_xlfn.XLOOKUP(tb_C101[[#This Row],[OS]],[1]!tb_C103[OS],[1]!tb_C103[DESCRICAO2]),"0")</f>
        <v>Mecanico</v>
      </c>
    </row>
    <row r="1878" spans="1:23" x14ac:dyDescent="0.25">
      <c r="A1878" s="7">
        <v>1839</v>
      </c>
      <c r="B1878" t="s">
        <v>184</v>
      </c>
      <c r="C1878">
        <v>108</v>
      </c>
      <c r="D1878" s="8" t="s">
        <v>317</v>
      </c>
      <c r="E1878" t="s">
        <v>240</v>
      </c>
      <c r="H1878" t="s">
        <v>339</v>
      </c>
      <c r="I1878" s="9">
        <v>45355.247118055559</v>
      </c>
      <c r="J1878" s="9"/>
      <c r="K1878" s="9"/>
      <c r="L1878" s="9">
        <v>45379.530057870368</v>
      </c>
      <c r="M1878" t="s">
        <v>3652</v>
      </c>
      <c r="N1878" t="s">
        <v>180</v>
      </c>
      <c r="O1878" t="s">
        <v>181</v>
      </c>
      <c r="P1878" t="s">
        <v>331</v>
      </c>
      <c r="R1878" t="s">
        <v>3653</v>
      </c>
      <c r="S1878" s="9">
        <v>45379.530081018522</v>
      </c>
      <c r="T1878">
        <v>43181706833</v>
      </c>
      <c r="U1878" t="s">
        <v>183</v>
      </c>
      <c r="V1878" t="str">
        <f>IFERROR(_xlfn.XLOOKUP(tb_C101[[#This Row],[OS]],[1]!tb_C103[OS],[1]!tb_C103[DESCRICAO]),"0")</f>
        <v>CORRETIVA</v>
      </c>
      <c r="W1878" t="str">
        <f>IFERROR(_xlfn.XLOOKUP(tb_C101[[#This Row],[OS]],[1]!tb_C103[OS],[1]!tb_C103[DESCRICAO2]),"0")</f>
        <v>Eletrico</v>
      </c>
    </row>
    <row r="1879" spans="1:23" x14ac:dyDescent="0.25">
      <c r="A1879" s="7">
        <v>1840</v>
      </c>
      <c r="B1879" t="s">
        <v>79</v>
      </c>
      <c r="D1879" s="8"/>
      <c r="H1879" t="s">
        <v>744</v>
      </c>
      <c r="I1879" s="9">
        <v>45355.671967592592</v>
      </c>
      <c r="J1879" s="9"/>
      <c r="K1879" s="9"/>
      <c r="L1879" s="9">
        <v>45379.708692129629</v>
      </c>
      <c r="M1879" t="s">
        <v>3654</v>
      </c>
      <c r="N1879" t="s">
        <v>180</v>
      </c>
      <c r="O1879" t="s">
        <v>181</v>
      </c>
      <c r="P1879" t="s">
        <v>182</v>
      </c>
      <c r="R1879" t="s">
        <v>3655</v>
      </c>
      <c r="S1879" s="9">
        <v>45379.708715277775</v>
      </c>
      <c r="T1879">
        <v>43181706833</v>
      </c>
      <c r="U1879" t="s">
        <v>183</v>
      </c>
      <c r="V1879" t="str">
        <f>IFERROR(_xlfn.XLOOKUP(tb_C101[[#This Row],[OS]],[1]!tb_C103[OS],[1]!tb_C103[DESCRICAO]),"0")</f>
        <v>CORRETIVA</v>
      </c>
      <c r="W1879" t="str">
        <f>IFERROR(_xlfn.XLOOKUP(tb_C101[[#This Row],[OS]],[1]!tb_C103[OS],[1]!tb_C103[DESCRICAO2]),"0")</f>
        <v>Mecanico</v>
      </c>
    </row>
    <row r="1880" spans="1:23" x14ac:dyDescent="0.25">
      <c r="A1880" s="7">
        <v>1841</v>
      </c>
      <c r="B1880" t="s">
        <v>175</v>
      </c>
      <c r="C1880">
        <v>206</v>
      </c>
      <c r="D1880" s="8" t="s">
        <v>793</v>
      </c>
      <c r="E1880" t="s">
        <v>3656</v>
      </c>
      <c r="H1880" t="s">
        <v>731</v>
      </c>
      <c r="I1880" s="9">
        <v>45355.676608796297</v>
      </c>
      <c r="J1880" s="9"/>
      <c r="K1880" s="9"/>
      <c r="L1880" s="9">
        <v>45414.413414351853</v>
      </c>
      <c r="M1880" t="s">
        <v>3657</v>
      </c>
      <c r="N1880" t="s">
        <v>180</v>
      </c>
      <c r="O1880" t="s">
        <v>181</v>
      </c>
      <c r="P1880" t="s">
        <v>189</v>
      </c>
      <c r="R1880" t="s">
        <v>3658</v>
      </c>
      <c r="S1880" s="9">
        <v>45414.413449074076</v>
      </c>
      <c r="T1880">
        <v>43181706833</v>
      </c>
      <c r="U1880" t="s">
        <v>204</v>
      </c>
      <c r="V1880" t="str">
        <f>IFERROR(_xlfn.XLOOKUP(tb_C101[[#This Row],[OS]],[1]!tb_C103[OS],[1]!tb_C103[DESCRICAO]),"0")</f>
        <v>PREVENTIVA</v>
      </c>
      <c r="W1880" t="str">
        <f>IFERROR(_xlfn.XLOOKUP(tb_C101[[#This Row],[OS]],[1]!tb_C103[OS],[1]!tb_C103[DESCRICAO2]),"0")</f>
        <v>Eletrico</v>
      </c>
    </row>
    <row r="1881" spans="1:23" x14ac:dyDescent="0.25">
      <c r="A1881" s="7">
        <v>1842</v>
      </c>
      <c r="B1881" t="s">
        <v>175</v>
      </c>
      <c r="C1881">
        <v>206</v>
      </c>
      <c r="D1881" s="8" t="s">
        <v>793</v>
      </c>
      <c r="E1881" t="s">
        <v>3656</v>
      </c>
      <c r="H1881" t="s">
        <v>731</v>
      </c>
      <c r="I1881" s="9">
        <v>45355.677453703705</v>
      </c>
      <c r="J1881" s="9"/>
      <c r="K1881" s="9"/>
      <c r="L1881" s="9">
        <v>45385.748819444445</v>
      </c>
      <c r="M1881" t="s">
        <v>3659</v>
      </c>
      <c r="N1881" t="s">
        <v>180</v>
      </c>
      <c r="O1881" t="s">
        <v>181</v>
      </c>
      <c r="P1881" t="s">
        <v>189</v>
      </c>
      <c r="R1881" t="s">
        <v>3660</v>
      </c>
      <c r="S1881" s="9">
        <v>45385.748842592591</v>
      </c>
      <c r="T1881">
        <v>43181706833</v>
      </c>
      <c r="U1881" t="s">
        <v>204</v>
      </c>
      <c r="V1881" t="str">
        <f>IFERROR(_xlfn.XLOOKUP(tb_C101[[#This Row],[OS]],[1]!tb_C103[OS],[1]!tb_C103[DESCRICAO]),"0")</f>
        <v>PREVENTIVA</v>
      </c>
      <c r="W1881" t="str">
        <f>IFERROR(_xlfn.XLOOKUP(tb_C101[[#This Row],[OS]],[1]!tb_C103[OS],[1]!tb_C103[DESCRICAO2]),"0")</f>
        <v>Eletrico</v>
      </c>
    </row>
    <row r="1882" spans="1:23" x14ac:dyDescent="0.25">
      <c r="A1882" s="7">
        <v>1843</v>
      </c>
      <c r="B1882" t="s">
        <v>175</v>
      </c>
      <c r="C1882">
        <v>206</v>
      </c>
      <c r="D1882" s="8" t="s">
        <v>793</v>
      </c>
      <c r="E1882" t="s">
        <v>3368</v>
      </c>
      <c r="F1882" t="s">
        <v>3368</v>
      </c>
      <c r="G1882" t="s">
        <v>3369</v>
      </c>
      <c r="H1882" t="s">
        <v>731</v>
      </c>
      <c r="I1882" s="9">
        <v>45355.677905092591</v>
      </c>
      <c r="J1882" s="9"/>
      <c r="K1882" s="9"/>
      <c r="L1882" s="9">
        <v>45414.413703703707</v>
      </c>
      <c r="M1882" t="s">
        <v>3661</v>
      </c>
      <c r="N1882" t="s">
        <v>180</v>
      </c>
      <c r="O1882" t="s">
        <v>181</v>
      </c>
      <c r="P1882" t="s">
        <v>189</v>
      </c>
      <c r="Q1882" t="s">
        <v>55</v>
      </c>
      <c r="R1882" t="s">
        <v>3662</v>
      </c>
      <c r="S1882" s="9">
        <v>45414.413726851853</v>
      </c>
      <c r="T1882">
        <v>43181706833</v>
      </c>
      <c r="U1882" t="s">
        <v>204</v>
      </c>
      <c r="V1882" t="str">
        <f>IFERROR(_xlfn.XLOOKUP(tb_C101[[#This Row],[OS]],[1]!tb_C103[OS],[1]!tb_C103[DESCRICAO]),"0")</f>
        <v>PREVENTIVA</v>
      </c>
      <c r="W1882" t="str">
        <f>IFERROR(_xlfn.XLOOKUP(tb_C101[[#This Row],[OS]],[1]!tb_C103[OS],[1]!tb_C103[DESCRICAO2]),"0")</f>
        <v>Eletrico</v>
      </c>
    </row>
    <row r="1883" spans="1:23" x14ac:dyDescent="0.25">
      <c r="A1883" s="7">
        <v>1844</v>
      </c>
      <c r="B1883" t="s">
        <v>175</v>
      </c>
      <c r="C1883">
        <v>206</v>
      </c>
      <c r="D1883" s="8" t="s">
        <v>793</v>
      </c>
      <c r="E1883" t="s">
        <v>286</v>
      </c>
      <c r="H1883" t="s">
        <v>731</v>
      </c>
      <c r="I1883" s="9">
        <v>45355.682141203702</v>
      </c>
      <c r="J1883" s="9"/>
      <c r="K1883" s="9"/>
      <c r="L1883" s="9">
        <v>45379.709224537037</v>
      </c>
      <c r="M1883" t="s">
        <v>3663</v>
      </c>
      <c r="N1883" t="s">
        <v>180</v>
      </c>
      <c r="O1883" t="s">
        <v>181</v>
      </c>
      <c r="P1883" t="s">
        <v>189</v>
      </c>
      <c r="R1883" t="s">
        <v>3664</v>
      </c>
      <c r="S1883" s="9">
        <v>45379.709247685183</v>
      </c>
      <c r="T1883">
        <v>43181706833</v>
      </c>
      <c r="U1883" t="s">
        <v>204</v>
      </c>
      <c r="V1883" t="str">
        <f>IFERROR(_xlfn.XLOOKUP(tb_C101[[#This Row],[OS]],[1]!tb_C103[OS],[1]!tb_C103[DESCRICAO]),"0")</f>
        <v>PREVENTIVA</v>
      </c>
      <c r="W1883" t="str">
        <f>IFERROR(_xlfn.XLOOKUP(tb_C101[[#This Row],[OS]],[1]!tb_C103[OS],[1]!tb_C103[DESCRICAO2]),"0")</f>
        <v>Mecanico</v>
      </c>
    </row>
    <row r="1884" spans="1:23" x14ac:dyDescent="0.25">
      <c r="A1884" s="7">
        <v>1845</v>
      </c>
      <c r="B1884" t="s">
        <v>175</v>
      </c>
      <c r="C1884">
        <v>206</v>
      </c>
      <c r="D1884" s="8" t="s">
        <v>793</v>
      </c>
      <c r="E1884" t="s">
        <v>3403</v>
      </c>
      <c r="H1884" t="s">
        <v>731</v>
      </c>
      <c r="I1884" s="9">
        <v>45355.686874999999</v>
      </c>
      <c r="J1884" s="9"/>
      <c r="K1884" s="9"/>
      <c r="L1884" s="9">
        <v>45379.710428240738</v>
      </c>
      <c r="M1884" t="s">
        <v>3665</v>
      </c>
      <c r="N1884" t="s">
        <v>180</v>
      </c>
      <c r="O1884" t="s">
        <v>181</v>
      </c>
      <c r="P1884" t="s">
        <v>189</v>
      </c>
      <c r="R1884" t="s">
        <v>3666</v>
      </c>
      <c r="S1884" s="9">
        <v>45379.710451388892</v>
      </c>
      <c r="T1884">
        <v>43181706833</v>
      </c>
      <c r="U1884" t="s">
        <v>204</v>
      </c>
      <c r="V1884" t="str">
        <f>IFERROR(_xlfn.XLOOKUP(tb_C101[[#This Row],[OS]],[1]!tb_C103[OS],[1]!tb_C103[DESCRICAO]),"0")</f>
        <v>PREVENTIVA</v>
      </c>
      <c r="W1884" t="str">
        <f>IFERROR(_xlfn.XLOOKUP(tb_C101[[#This Row],[OS]],[1]!tb_C103[OS],[1]!tb_C103[DESCRICAO2]),"0")</f>
        <v>Mecanico</v>
      </c>
    </row>
    <row r="1885" spans="1:23" x14ac:dyDescent="0.25">
      <c r="A1885" s="7">
        <v>1846</v>
      </c>
      <c r="B1885" t="s">
        <v>175</v>
      </c>
      <c r="C1885">
        <v>206</v>
      </c>
      <c r="D1885" s="8" t="s">
        <v>793</v>
      </c>
      <c r="E1885" t="s">
        <v>3250</v>
      </c>
      <c r="H1885" t="s">
        <v>731</v>
      </c>
      <c r="I1885" s="9">
        <v>45355.687708333331</v>
      </c>
      <c r="J1885" s="9"/>
      <c r="K1885" s="9"/>
      <c r="L1885" s="9">
        <v>45379.711435185185</v>
      </c>
      <c r="M1885" t="s">
        <v>3667</v>
      </c>
      <c r="N1885" t="s">
        <v>180</v>
      </c>
      <c r="O1885" t="s">
        <v>181</v>
      </c>
      <c r="P1885" t="s">
        <v>189</v>
      </c>
      <c r="R1885" t="s">
        <v>3666</v>
      </c>
      <c r="S1885" s="9">
        <v>45379.711458333331</v>
      </c>
      <c r="T1885">
        <v>43181706833</v>
      </c>
      <c r="U1885" t="s">
        <v>204</v>
      </c>
      <c r="V1885" t="str">
        <f>IFERROR(_xlfn.XLOOKUP(tb_C101[[#This Row],[OS]],[1]!tb_C103[OS],[1]!tb_C103[DESCRICAO]),"0")</f>
        <v>PREVENTIVA</v>
      </c>
      <c r="W1885" t="str">
        <f>IFERROR(_xlfn.XLOOKUP(tb_C101[[#This Row],[OS]],[1]!tb_C103[OS],[1]!tb_C103[DESCRICAO2]),"0")</f>
        <v>Mecanico</v>
      </c>
    </row>
    <row r="1886" spans="1:23" x14ac:dyDescent="0.25">
      <c r="A1886" s="7">
        <v>1847</v>
      </c>
      <c r="B1886" t="s">
        <v>175</v>
      </c>
      <c r="C1886">
        <v>206</v>
      </c>
      <c r="D1886" s="8" t="s">
        <v>793</v>
      </c>
      <c r="E1886" t="s">
        <v>3392</v>
      </c>
      <c r="H1886" t="s">
        <v>731</v>
      </c>
      <c r="I1886" s="9">
        <v>45355.687951388885</v>
      </c>
      <c r="J1886" s="9"/>
      <c r="K1886" s="9"/>
      <c r="L1886" s="9">
        <v>45379.711701388886</v>
      </c>
      <c r="M1886" t="s">
        <v>3667</v>
      </c>
      <c r="N1886" t="s">
        <v>180</v>
      </c>
      <c r="O1886" t="s">
        <v>181</v>
      </c>
      <c r="P1886" t="s">
        <v>189</v>
      </c>
      <c r="R1886" t="s">
        <v>3666</v>
      </c>
      <c r="S1886" s="9">
        <v>45379.711736111109</v>
      </c>
      <c r="T1886">
        <v>43181706833</v>
      </c>
      <c r="U1886" t="s">
        <v>204</v>
      </c>
      <c r="V1886" t="str">
        <f>IFERROR(_xlfn.XLOOKUP(tb_C101[[#This Row],[OS]],[1]!tb_C103[OS],[1]!tb_C103[DESCRICAO]),"0")</f>
        <v>PREVENTIVA</v>
      </c>
      <c r="W1886" t="str">
        <f>IFERROR(_xlfn.XLOOKUP(tb_C101[[#This Row],[OS]],[1]!tb_C103[OS],[1]!tb_C103[DESCRICAO2]),"0")</f>
        <v>Mecanico</v>
      </c>
    </row>
    <row r="1887" spans="1:23" x14ac:dyDescent="0.25">
      <c r="A1887" s="7">
        <v>1848</v>
      </c>
      <c r="B1887" t="s">
        <v>175</v>
      </c>
      <c r="C1887">
        <v>206</v>
      </c>
      <c r="D1887" s="8" t="s">
        <v>793</v>
      </c>
      <c r="E1887" t="s">
        <v>3216</v>
      </c>
      <c r="H1887" t="s">
        <v>731</v>
      </c>
      <c r="I1887" s="9">
        <v>45355.688333333332</v>
      </c>
      <c r="J1887" s="9"/>
      <c r="K1887" s="9"/>
      <c r="L1887" s="9">
        <v>45379.71197916667</v>
      </c>
      <c r="M1887" t="s">
        <v>3668</v>
      </c>
      <c r="N1887" t="s">
        <v>180</v>
      </c>
      <c r="O1887" t="s">
        <v>181</v>
      </c>
      <c r="P1887" t="s">
        <v>189</v>
      </c>
      <c r="R1887" t="s">
        <v>3666</v>
      </c>
      <c r="S1887" s="9">
        <v>45379.71199074074</v>
      </c>
      <c r="T1887">
        <v>43181706833</v>
      </c>
      <c r="U1887" t="s">
        <v>204</v>
      </c>
      <c r="V1887" t="str">
        <f>IFERROR(_xlfn.XLOOKUP(tb_C101[[#This Row],[OS]],[1]!tb_C103[OS],[1]!tb_C103[DESCRICAO]),"0")</f>
        <v>PREVENTIVA</v>
      </c>
      <c r="W1887" t="str">
        <f>IFERROR(_xlfn.XLOOKUP(tb_C101[[#This Row],[OS]],[1]!tb_C103[OS],[1]!tb_C103[DESCRICAO2]),"0")</f>
        <v>Mecanico</v>
      </c>
    </row>
    <row r="1888" spans="1:23" x14ac:dyDescent="0.25">
      <c r="A1888" s="7">
        <v>1849</v>
      </c>
      <c r="B1888" t="s">
        <v>175</v>
      </c>
      <c r="C1888">
        <v>206</v>
      </c>
      <c r="D1888" s="8" t="s">
        <v>793</v>
      </c>
      <c r="E1888" t="s">
        <v>3266</v>
      </c>
      <c r="H1888" t="s">
        <v>731</v>
      </c>
      <c r="I1888" s="9">
        <v>45355.688981481479</v>
      </c>
      <c r="J1888" s="9"/>
      <c r="K1888" s="9"/>
      <c r="L1888" s="9">
        <v>45379.712222222224</v>
      </c>
      <c r="M1888" t="s">
        <v>3668</v>
      </c>
      <c r="N1888" t="s">
        <v>180</v>
      </c>
      <c r="O1888" t="s">
        <v>181</v>
      </c>
      <c r="P1888" t="s">
        <v>189</v>
      </c>
      <c r="R1888" t="s">
        <v>3666</v>
      </c>
      <c r="S1888" s="9">
        <v>45379.712256944447</v>
      </c>
      <c r="T1888">
        <v>43181706833</v>
      </c>
      <c r="U1888" t="s">
        <v>204</v>
      </c>
      <c r="V1888" t="str">
        <f>IFERROR(_xlfn.XLOOKUP(tb_C101[[#This Row],[OS]],[1]!tb_C103[OS],[1]!tb_C103[DESCRICAO]),"0")</f>
        <v>PREVENTIVA</v>
      </c>
      <c r="W1888" t="str">
        <f>IFERROR(_xlfn.XLOOKUP(tb_C101[[#This Row],[OS]],[1]!tb_C103[OS],[1]!tb_C103[DESCRICAO2]),"0")</f>
        <v>Mecanico</v>
      </c>
    </row>
    <row r="1889" spans="1:23" x14ac:dyDescent="0.25">
      <c r="A1889" s="7">
        <v>1850</v>
      </c>
      <c r="B1889" t="s">
        <v>175</v>
      </c>
      <c r="C1889">
        <v>206</v>
      </c>
      <c r="D1889" s="8" t="s">
        <v>793</v>
      </c>
      <c r="E1889" t="s">
        <v>3372</v>
      </c>
      <c r="H1889" t="s">
        <v>731</v>
      </c>
      <c r="I1889" s="9">
        <v>45355.689421296294</v>
      </c>
      <c r="J1889" s="9"/>
      <c r="K1889" s="9"/>
      <c r="L1889" s="9">
        <v>45379.712534722225</v>
      </c>
      <c r="M1889" t="s">
        <v>3665</v>
      </c>
      <c r="N1889" t="s">
        <v>180</v>
      </c>
      <c r="O1889" t="s">
        <v>181</v>
      </c>
      <c r="P1889" t="s">
        <v>189</v>
      </c>
      <c r="R1889" t="s">
        <v>3666</v>
      </c>
      <c r="S1889" s="9">
        <v>45379.712546296294</v>
      </c>
      <c r="T1889">
        <v>43181706833</v>
      </c>
      <c r="U1889" t="s">
        <v>204</v>
      </c>
      <c r="V1889" t="str">
        <f>IFERROR(_xlfn.XLOOKUP(tb_C101[[#This Row],[OS]],[1]!tb_C103[OS],[1]!tb_C103[DESCRICAO]),"0")</f>
        <v>PREVENTIVA</v>
      </c>
      <c r="W1889" t="str">
        <f>IFERROR(_xlfn.XLOOKUP(tb_C101[[#This Row],[OS]],[1]!tb_C103[OS],[1]!tb_C103[DESCRICAO2]),"0")</f>
        <v>Mecanico</v>
      </c>
    </row>
    <row r="1890" spans="1:23" x14ac:dyDescent="0.25">
      <c r="A1890" s="7">
        <v>1851</v>
      </c>
      <c r="B1890" t="s">
        <v>175</v>
      </c>
      <c r="C1890">
        <v>206</v>
      </c>
      <c r="D1890" s="8" t="s">
        <v>793</v>
      </c>
      <c r="E1890" t="s">
        <v>3669</v>
      </c>
      <c r="H1890" t="s">
        <v>731</v>
      </c>
      <c r="I1890" s="9">
        <v>45355.68959490741</v>
      </c>
      <c r="J1890" s="9"/>
      <c r="K1890" s="9"/>
      <c r="L1890" s="9">
        <v>45379.712997685187</v>
      </c>
      <c r="M1890" t="s">
        <v>3667</v>
      </c>
      <c r="N1890" t="s">
        <v>180</v>
      </c>
      <c r="O1890" t="s">
        <v>181</v>
      </c>
      <c r="P1890" t="s">
        <v>189</v>
      </c>
      <c r="R1890" t="s">
        <v>3666</v>
      </c>
      <c r="S1890" s="9">
        <v>45379.713043981479</v>
      </c>
      <c r="T1890">
        <v>43181706833</v>
      </c>
      <c r="U1890" t="s">
        <v>204</v>
      </c>
      <c r="V1890" t="str">
        <f>IFERROR(_xlfn.XLOOKUP(tb_C101[[#This Row],[OS]],[1]!tb_C103[OS],[1]!tb_C103[DESCRICAO]),"0")</f>
        <v>PREVENTIVA</v>
      </c>
      <c r="W1890" t="str">
        <f>IFERROR(_xlfn.XLOOKUP(tb_C101[[#This Row],[OS]],[1]!tb_C103[OS],[1]!tb_C103[DESCRICAO2]),"0")</f>
        <v>Mecanico</v>
      </c>
    </row>
    <row r="1891" spans="1:23" x14ac:dyDescent="0.25">
      <c r="A1891" s="7">
        <v>1852</v>
      </c>
      <c r="B1891" t="s">
        <v>175</v>
      </c>
      <c r="C1891">
        <v>206</v>
      </c>
      <c r="D1891" s="8" t="s">
        <v>793</v>
      </c>
      <c r="E1891" t="s">
        <v>229</v>
      </c>
      <c r="H1891" t="s">
        <v>731</v>
      </c>
      <c r="I1891" s="9">
        <v>45355.69059027778</v>
      </c>
      <c r="J1891" s="9"/>
      <c r="K1891" s="9"/>
      <c r="L1891" s="9">
        <v>45379.713437500002</v>
      </c>
      <c r="M1891" t="s">
        <v>3670</v>
      </c>
      <c r="N1891" t="s">
        <v>180</v>
      </c>
      <c r="O1891" t="s">
        <v>181</v>
      </c>
      <c r="P1891" t="s">
        <v>189</v>
      </c>
      <c r="R1891" t="s">
        <v>3671</v>
      </c>
      <c r="S1891" s="9">
        <v>45379.713541666664</v>
      </c>
      <c r="T1891">
        <v>43181706833</v>
      </c>
      <c r="U1891" t="s">
        <v>204</v>
      </c>
      <c r="V1891" t="str">
        <f>IFERROR(_xlfn.XLOOKUP(tb_C101[[#This Row],[OS]],[1]!tb_C103[OS],[1]!tb_C103[DESCRICAO]),"0")</f>
        <v>PREVENTIVA</v>
      </c>
      <c r="W1891" t="str">
        <f>IFERROR(_xlfn.XLOOKUP(tb_C101[[#This Row],[OS]],[1]!tb_C103[OS],[1]!tb_C103[DESCRICAO2]),"0")</f>
        <v>Mecanico</v>
      </c>
    </row>
    <row r="1892" spans="1:23" x14ac:dyDescent="0.25">
      <c r="A1892" s="7">
        <v>1853</v>
      </c>
      <c r="B1892" t="s">
        <v>175</v>
      </c>
      <c r="C1892">
        <v>206</v>
      </c>
      <c r="D1892" s="8" t="s">
        <v>793</v>
      </c>
      <c r="E1892" t="s">
        <v>3368</v>
      </c>
      <c r="F1892" t="s">
        <v>3368</v>
      </c>
      <c r="G1892" t="s">
        <v>3369</v>
      </c>
      <c r="H1892" t="s">
        <v>731</v>
      </c>
      <c r="I1892" s="9">
        <v>45355.691851851851</v>
      </c>
      <c r="J1892" s="9"/>
      <c r="K1892" s="9"/>
      <c r="L1892" s="9">
        <v>45379.71435185185</v>
      </c>
      <c r="M1892" t="s">
        <v>3672</v>
      </c>
      <c r="N1892" t="s">
        <v>180</v>
      </c>
      <c r="O1892" t="s">
        <v>181</v>
      </c>
      <c r="P1892" t="s">
        <v>189</v>
      </c>
      <c r="Q1892" t="s">
        <v>55</v>
      </c>
      <c r="R1892" t="s">
        <v>3673</v>
      </c>
      <c r="S1892" s="9">
        <v>45379.714386574073</v>
      </c>
      <c r="T1892">
        <v>43181706833</v>
      </c>
      <c r="U1892" t="s">
        <v>204</v>
      </c>
      <c r="V1892" t="str">
        <f>IFERROR(_xlfn.XLOOKUP(tb_C101[[#This Row],[OS]],[1]!tb_C103[OS],[1]!tb_C103[DESCRICAO]),"0")</f>
        <v>PREVENTIVA</v>
      </c>
      <c r="W1892" t="str">
        <f>IFERROR(_xlfn.XLOOKUP(tb_C101[[#This Row],[OS]],[1]!tb_C103[OS],[1]!tb_C103[DESCRICAO2]),"0")</f>
        <v>Mecanico</v>
      </c>
    </row>
    <row r="1893" spans="1:23" x14ac:dyDescent="0.25">
      <c r="A1893" s="7">
        <v>1854</v>
      </c>
      <c r="B1893" t="s">
        <v>175</v>
      </c>
      <c r="C1893">
        <v>206</v>
      </c>
      <c r="D1893" s="8" t="s">
        <v>793</v>
      </c>
      <c r="E1893" t="s">
        <v>286</v>
      </c>
      <c r="H1893" t="s">
        <v>731</v>
      </c>
      <c r="I1893" s="9">
        <v>45355.694155092591</v>
      </c>
      <c r="J1893" s="9"/>
      <c r="K1893" s="9"/>
      <c r="L1893" s="9">
        <v>45379.714629629627</v>
      </c>
      <c r="M1893" t="s">
        <v>3437</v>
      </c>
      <c r="N1893" t="s">
        <v>180</v>
      </c>
      <c r="O1893" t="s">
        <v>181</v>
      </c>
      <c r="P1893" t="s">
        <v>189</v>
      </c>
      <c r="R1893" t="s">
        <v>3674</v>
      </c>
      <c r="S1893" s="9">
        <v>45379.71465277778</v>
      </c>
      <c r="T1893">
        <v>43181706833</v>
      </c>
      <c r="U1893" t="s">
        <v>204</v>
      </c>
      <c r="V1893" t="str">
        <f>IFERROR(_xlfn.XLOOKUP(tb_C101[[#This Row],[OS]],[1]!tb_C103[OS],[1]!tb_C103[DESCRICAO]),"0")</f>
        <v>PREVENTIVA</v>
      </c>
      <c r="W1893" t="str">
        <f>IFERROR(_xlfn.XLOOKUP(tb_C101[[#This Row],[OS]],[1]!tb_C103[OS],[1]!tb_C103[DESCRICAO2]),"0")</f>
        <v>Mecanico</v>
      </c>
    </row>
    <row r="1894" spans="1:23" x14ac:dyDescent="0.25">
      <c r="A1894" s="7">
        <v>1855</v>
      </c>
      <c r="B1894" t="s">
        <v>175</v>
      </c>
      <c r="C1894">
        <v>206</v>
      </c>
      <c r="D1894" s="8" t="s">
        <v>793</v>
      </c>
      <c r="E1894" t="s">
        <v>3403</v>
      </c>
      <c r="H1894" t="s">
        <v>731</v>
      </c>
      <c r="I1894" s="9">
        <v>45355.69672453704</v>
      </c>
      <c r="J1894" s="9"/>
      <c r="K1894" s="9"/>
      <c r="L1894" s="9">
        <v>45379.714953703704</v>
      </c>
      <c r="M1894" t="s">
        <v>3437</v>
      </c>
      <c r="N1894" t="s">
        <v>180</v>
      </c>
      <c r="O1894" t="s">
        <v>181</v>
      </c>
      <c r="P1894" t="s">
        <v>189</v>
      </c>
      <c r="R1894" t="s">
        <v>3674</v>
      </c>
      <c r="S1894" s="9">
        <v>45379.71497685185</v>
      </c>
      <c r="T1894">
        <v>43181706833</v>
      </c>
      <c r="U1894" t="s">
        <v>204</v>
      </c>
      <c r="V1894" t="str">
        <f>IFERROR(_xlfn.XLOOKUP(tb_C101[[#This Row],[OS]],[1]!tb_C103[OS],[1]!tb_C103[DESCRICAO]),"0")</f>
        <v>PREVENTIVA</v>
      </c>
      <c r="W1894" t="str">
        <f>IFERROR(_xlfn.XLOOKUP(tb_C101[[#This Row],[OS]],[1]!tb_C103[OS],[1]!tb_C103[DESCRICAO2]),"0")</f>
        <v>Mecanico</v>
      </c>
    </row>
    <row r="1895" spans="1:23" x14ac:dyDescent="0.25">
      <c r="A1895" s="7">
        <v>1856</v>
      </c>
      <c r="B1895" t="s">
        <v>175</v>
      </c>
      <c r="C1895">
        <v>206</v>
      </c>
      <c r="D1895" s="8" t="s">
        <v>793</v>
      </c>
      <c r="E1895" t="s">
        <v>3250</v>
      </c>
      <c r="H1895" t="s">
        <v>731</v>
      </c>
      <c r="I1895" s="9">
        <v>45355.697164351855</v>
      </c>
      <c r="J1895" s="9"/>
      <c r="K1895" s="9"/>
      <c r="L1895" s="9">
        <v>45379.715231481481</v>
      </c>
      <c r="M1895" t="s">
        <v>3437</v>
      </c>
      <c r="N1895" t="s">
        <v>180</v>
      </c>
      <c r="O1895" t="s">
        <v>181</v>
      </c>
      <c r="P1895" t="s">
        <v>189</v>
      </c>
      <c r="R1895" t="s">
        <v>3674</v>
      </c>
      <c r="S1895" s="9">
        <v>45379.715254629627</v>
      </c>
      <c r="T1895">
        <v>43181706833</v>
      </c>
      <c r="U1895" t="s">
        <v>204</v>
      </c>
      <c r="V1895" t="str">
        <f>IFERROR(_xlfn.XLOOKUP(tb_C101[[#This Row],[OS]],[1]!tb_C103[OS],[1]!tb_C103[DESCRICAO]),"0")</f>
        <v>PREVENTIVA</v>
      </c>
      <c r="W1895" t="str">
        <f>IFERROR(_xlfn.XLOOKUP(tb_C101[[#This Row],[OS]],[1]!tb_C103[OS],[1]!tb_C103[DESCRICAO2]),"0")</f>
        <v>Mecanico</v>
      </c>
    </row>
    <row r="1896" spans="1:23" x14ac:dyDescent="0.25">
      <c r="A1896" s="7">
        <v>1857</v>
      </c>
      <c r="B1896" t="s">
        <v>175</v>
      </c>
      <c r="C1896">
        <v>206</v>
      </c>
      <c r="D1896" s="8" t="s">
        <v>793</v>
      </c>
      <c r="E1896" t="s">
        <v>3392</v>
      </c>
      <c r="H1896" t="s">
        <v>731</v>
      </c>
      <c r="I1896" s="9">
        <v>45355.697592592594</v>
      </c>
      <c r="J1896" s="9"/>
      <c r="K1896" s="9"/>
      <c r="L1896" s="9">
        <v>45379.715509259258</v>
      </c>
      <c r="M1896" t="s">
        <v>3437</v>
      </c>
      <c r="N1896" t="s">
        <v>180</v>
      </c>
      <c r="O1896" t="s">
        <v>181</v>
      </c>
      <c r="P1896" t="s">
        <v>189</v>
      </c>
      <c r="R1896" t="s">
        <v>3674</v>
      </c>
      <c r="S1896" s="9">
        <v>45379.715532407405</v>
      </c>
      <c r="T1896">
        <v>43181706833</v>
      </c>
      <c r="U1896" t="s">
        <v>204</v>
      </c>
      <c r="V1896" t="str">
        <f>IFERROR(_xlfn.XLOOKUP(tb_C101[[#This Row],[OS]],[1]!tb_C103[OS],[1]!tb_C103[DESCRICAO]),"0")</f>
        <v>PREVENTIVA</v>
      </c>
      <c r="W1896" t="str">
        <f>IFERROR(_xlfn.XLOOKUP(tb_C101[[#This Row],[OS]],[1]!tb_C103[OS],[1]!tb_C103[DESCRICAO2]),"0")</f>
        <v>Mecanico</v>
      </c>
    </row>
    <row r="1897" spans="1:23" ht="45" x14ac:dyDescent="0.25">
      <c r="A1897" s="7">
        <v>1858</v>
      </c>
      <c r="B1897" t="s">
        <v>175</v>
      </c>
      <c r="C1897">
        <v>206</v>
      </c>
      <c r="D1897" s="8" t="s">
        <v>793</v>
      </c>
      <c r="E1897" t="s">
        <v>3216</v>
      </c>
      <c r="H1897" t="s">
        <v>731</v>
      </c>
      <c r="I1897" s="9">
        <v>45355.697916666664</v>
      </c>
      <c r="J1897" s="9"/>
      <c r="K1897" s="9"/>
      <c r="L1897" s="9">
        <v>45379.715844907405</v>
      </c>
      <c r="M1897" s="12" t="s">
        <v>3437</v>
      </c>
      <c r="N1897" t="s">
        <v>180</v>
      </c>
      <c r="O1897" t="s">
        <v>181</v>
      </c>
      <c r="P1897" t="s">
        <v>189</v>
      </c>
      <c r="R1897" t="s">
        <v>3674</v>
      </c>
      <c r="S1897" s="9">
        <v>45379.715902777774</v>
      </c>
      <c r="T1897">
        <v>43181706833</v>
      </c>
      <c r="U1897" t="s">
        <v>204</v>
      </c>
      <c r="V1897" t="str">
        <f>IFERROR(_xlfn.XLOOKUP(tb_C101[[#This Row],[OS]],[1]!tb_C103[OS],[1]!tb_C103[DESCRICAO]),"0")</f>
        <v>PREVENTIVA</v>
      </c>
      <c r="W1897" t="str">
        <f>IFERROR(_xlfn.XLOOKUP(tb_C101[[#This Row],[OS]],[1]!tb_C103[OS],[1]!tb_C103[DESCRICAO2]),"0")</f>
        <v>Mecanico</v>
      </c>
    </row>
    <row r="1898" spans="1:23" x14ac:dyDescent="0.25">
      <c r="A1898" s="7">
        <v>1859</v>
      </c>
      <c r="B1898" t="s">
        <v>175</v>
      </c>
      <c r="C1898">
        <v>206</v>
      </c>
      <c r="D1898" s="8" t="s">
        <v>793</v>
      </c>
      <c r="E1898" t="s">
        <v>3266</v>
      </c>
      <c r="H1898" t="s">
        <v>731</v>
      </c>
      <c r="I1898" s="9">
        <v>45355.698287037034</v>
      </c>
      <c r="J1898" s="9"/>
      <c r="K1898" s="9"/>
      <c r="L1898" s="9">
        <v>45379.716134259259</v>
      </c>
      <c r="M1898" t="s">
        <v>3437</v>
      </c>
      <c r="N1898" t="s">
        <v>180</v>
      </c>
      <c r="O1898" t="s">
        <v>181</v>
      </c>
      <c r="P1898" t="s">
        <v>189</v>
      </c>
      <c r="R1898" t="s">
        <v>3674</v>
      </c>
      <c r="S1898" s="9">
        <v>45379.716145833336</v>
      </c>
      <c r="T1898">
        <v>43181706833</v>
      </c>
      <c r="U1898" t="s">
        <v>204</v>
      </c>
      <c r="V1898" t="str">
        <f>IFERROR(_xlfn.XLOOKUP(tb_C101[[#This Row],[OS]],[1]!tb_C103[OS],[1]!tb_C103[DESCRICAO]),"0")</f>
        <v>PREVENTIVA</v>
      </c>
      <c r="W1898" t="str">
        <f>IFERROR(_xlfn.XLOOKUP(tb_C101[[#This Row],[OS]],[1]!tb_C103[OS],[1]!tb_C103[DESCRICAO2]),"0")</f>
        <v>Mecanico</v>
      </c>
    </row>
    <row r="1899" spans="1:23" x14ac:dyDescent="0.25">
      <c r="A1899" s="7">
        <v>1860</v>
      </c>
      <c r="B1899" t="s">
        <v>175</v>
      </c>
      <c r="C1899">
        <v>206</v>
      </c>
      <c r="D1899" s="8" t="s">
        <v>793</v>
      </c>
      <c r="E1899" t="s">
        <v>3372</v>
      </c>
      <c r="H1899" t="s">
        <v>731</v>
      </c>
      <c r="I1899" s="9">
        <v>45355.698900462965</v>
      </c>
      <c r="J1899" s="9"/>
      <c r="K1899" s="9"/>
      <c r="L1899" s="9">
        <v>45379.716377314813</v>
      </c>
      <c r="M1899" t="s">
        <v>3437</v>
      </c>
      <c r="N1899" t="s">
        <v>180</v>
      </c>
      <c r="O1899" t="s">
        <v>181</v>
      </c>
      <c r="P1899" t="s">
        <v>189</v>
      </c>
      <c r="R1899" t="s">
        <v>3674</v>
      </c>
      <c r="S1899" s="9">
        <v>45379.716400462959</v>
      </c>
      <c r="T1899">
        <v>43181706833</v>
      </c>
      <c r="U1899" t="s">
        <v>204</v>
      </c>
      <c r="V1899" t="str">
        <f>IFERROR(_xlfn.XLOOKUP(tb_C101[[#This Row],[OS]],[1]!tb_C103[OS],[1]!tb_C103[DESCRICAO]),"0")</f>
        <v>PREVENTIVA</v>
      </c>
      <c r="W1899" t="str">
        <f>IFERROR(_xlfn.XLOOKUP(tb_C101[[#This Row],[OS]],[1]!tb_C103[OS],[1]!tb_C103[DESCRICAO2]),"0")</f>
        <v>Mecanico</v>
      </c>
    </row>
    <row r="1900" spans="1:23" x14ac:dyDescent="0.25">
      <c r="A1900" s="7">
        <v>1861</v>
      </c>
      <c r="B1900" t="s">
        <v>175</v>
      </c>
      <c r="C1900">
        <v>206</v>
      </c>
      <c r="D1900" s="8" t="s">
        <v>793</v>
      </c>
      <c r="E1900" t="s">
        <v>3669</v>
      </c>
      <c r="H1900" t="s">
        <v>731</v>
      </c>
      <c r="I1900" s="9">
        <v>45355.699247685188</v>
      </c>
      <c r="J1900" s="9"/>
      <c r="K1900" s="9"/>
      <c r="L1900" s="9">
        <v>45379.716666666667</v>
      </c>
      <c r="M1900" s="6" t="s">
        <v>3437</v>
      </c>
      <c r="N1900" t="s">
        <v>180</v>
      </c>
      <c r="O1900" t="s">
        <v>181</v>
      </c>
      <c r="P1900" s="6" t="s">
        <v>189</v>
      </c>
      <c r="R1900" t="s">
        <v>3674</v>
      </c>
      <c r="S1900" s="9">
        <v>45379.716689814813</v>
      </c>
      <c r="T1900">
        <v>43181706833</v>
      </c>
      <c r="U1900" t="s">
        <v>204</v>
      </c>
      <c r="V1900" t="str">
        <f>IFERROR(_xlfn.XLOOKUP(tb_C101[[#This Row],[OS]],[1]!tb_C103[OS],[1]!tb_C103[DESCRICAO]),"0")</f>
        <v>PREVENTIVA</v>
      </c>
      <c r="W1900" t="str">
        <f>IFERROR(_xlfn.XLOOKUP(tb_C101[[#This Row],[OS]],[1]!tb_C103[OS],[1]!tb_C103[DESCRICAO2]),"0")</f>
        <v>Mecanico</v>
      </c>
    </row>
    <row r="1901" spans="1:23" x14ac:dyDescent="0.25">
      <c r="A1901" s="7">
        <v>1862</v>
      </c>
      <c r="B1901" t="s">
        <v>175</v>
      </c>
      <c r="C1901">
        <v>206</v>
      </c>
      <c r="D1901" s="8" t="s">
        <v>793</v>
      </c>
      <c r="E1901" t="s">
        <v>286</v>
      </c>
      <c r="H1901" t="s">
        <v>731</v>
      </c>
      <c r="I1901" s="9">
        <v>45355.70144675926</v>
      </c>
      <c r="J1901" s="9"/>
      <c r="K1901" s="9"/>
      <c r="L1901" s="9">
        <v>45379.716990740744</v>
      </c>
      <c r="M1901" t="s">
        <v>3675</v>
      </c>
      <c r="N1901" t="s">
        <v>180</v>
      </c>
      <c r="O1901" t="s">
        <v>181</v>
      </c>
      <c r="P1901" t="s">
        <v>189</v>
      </c>
      <c r="R1901" t="s">
        <v>3676</v>
      </c>
      <c r="S1901" s="9">
        <v>45379.717048611114</v>
      </c>
      <c r="T1901">
        <v>43181706833</v>
      </c>
      <c r="U1901" t="s">
        <v>204</v>
      </c>
      <c r="V1901" t="str">
        <f>IFERROR(_xlfn.XLOOKUP(tb_C101[[#This Row],[OS]],[1]!tb_C103[OS],[1]!tb_C103[DESCRICAO]),"0")</f>
        <v>PREVENTIVA</v>
      </c>
      <c r="W1901" t="str">
        <f>IFERROR(_xlfn.XLOOKUP(tb_C101[[#This Row],[OS]],[1]!tb_C103[OS],[1]!tb_C103[DESCRICAO2]),"0")</f>
        <v>Mecanico</v>
      </c>
    </row>
    <row r="1902" spans="1:23" x14ac:dyDescent="0.25">
      <c r="A1902" s="7">
        <v>1863</v>
      </c>
      <c r="B1902" t="s">
        <v>175</v>
      </c>
      <c r="C1902">
        <v>206</v>
      </c>
      <c r="D1902" s="8" t="s">
        <v>793</v>
      </c>
      <c r="E1902" t="s">
        <v>3403</v>
      </c>
      <c r="H1902" t="s">
        <v>731</v>
      </c>
      <c r="I1902" s="9">
        <v>45355.701666666668</v>
      </c>
      <c r="J1902" s="9"/>
      <c r="K1902" s="9"/>
      <c r="L1902" s="9">
        <v>45379.717349537037</v>
      </c>
      <c r="M1902" t="s">
        <v>3675</v>
      </c>
      <c r="N1902" t="s">
        <v>180</v>
      </c>
      <c r="O1902" t="s">
        <v>181</v>
      </c>
      <c r="P1902" t="s">
        <v>189</v>
      </c>
      <c r="R1902" t="s">
        <v>3676</v>
      </c>
      <c r="S1902" s="9">
        <v>45379.717372685183</v>
      </c>
      <c r="T1902">
        <v>43181706833</v>
      </c>
      <c r="U1902" t="s">
        <v>204</v>
      </c>
      <c r="V1902" t="str">
        <f>IFERROR(_xlfn.XLOOKUP(tb_C101[[#This Row],[OS]],[1]!tb_C103[OS],[1]!tb_C103[DESCRICAO]),"0")</f>
        <v>PREVENTIVA</v>
      </c>
      <c r="W1902" t="str">
        <f>IFERROR(_xlfn.XLOOKUP(tb_C101[[#This Row],[OS]],[1]!tb_C103[OS],[1]!tb_C103[DESCRICAO2]),"0")</f>
        <v>Mecanico</v>
      </c>
    </row>
    <row r="1903" spans="1:23" x14ac:dyDescent="0.25">
      <c r="A1903" s="7">
        <v>1864</v>
      </c>
      <c r="B1903" t="s">
        <v>175</v>
      </c>
      <c r="C1903">
        <v>206</v>
      </c>
      <c r="D1903" s="8" t="s">
        <v>793</v>
      </c>
      <c r="E1903" t="s">
        <v>3250</v>
      </c>
      <c r="H1903" t="s">
        <v>731</v>
      </c>
      <c r="I1903" s="9">
        <v>45355.701909722222</v>
      </c>
      <c r="J1903" s="9"/>
      <c r="K1903" s="9"/>
      <c r="L1903" s="9">
        <v>45379.717569444445</v>
      </c>
      <c r="M1903" t="s">
        <v>3677</v>
      </c>
      <c r="N1903" t="s">
        <v>180</v>
      </c>
      <c r="O1903" t="s">
        <v>181</v>
      </c>
      <c r="P1903" t="s">
        <v>189</v>
      </c>
      <c r="R1903" t="s">
        <v>3676</v>
      </c>
      <c r="S1903" s="9">
        <v>45379.717592592591</v>
      </c>
      <c r="T1903">
        <v>43181706833</v>
      </c>
      <c r="U1903" t="s">
        <v>204</v>
      </c>
      <c r="V1903" t="str">
        <f>IFERROR(_xlfn.XLOOKUP(tb_C101[[#This Row],[OS]],[1]!tb_C103[OS],[1]!tb_C103[DESCRICAO]),"0")</f>
        <v>PREVENTIVA</v>
      </c>
      <c r="W1903" t="str">
        <f>IFERROR(_xlfn.XLOOKUP(tb_C101[[#This Row],[OS]],[1]!tb_C103[OS],[1]!tb_C103[DESCRICAO2]),"0")</f>
        <v>Mecanico</v>
      </c>
    </row>
    <row r="1904" spans="1:23" x14ac:dyDescent="0.25">
      <c r="A1904" s="7">
        <v>1865</v>
      </c>
      <c r="B1904" t="s">
        <v>175</v>
      </c>
      <c r="C1904">
        <v>206</v>
      </c>
      <c r="D1904" s="8" t="s">
        <v>793</v>
      </c>
      <c r="E1904" t="s">
        <v>3392</v>
      </c>
      <c r="H1904" t="s">
        <v>731</v>
      </c>
      <c r="I1904" s="9">
        <v>45355.702326388891</v>
      </c>
      <c r="J1904" s="9"/>
      <c r="K1904" s="9"/>
      <c r="L1904" s="9">
        <v>45379.717928240738</v>
      </c>
      <c r="M1904" t="s">
        <v>3675</v>
      </c>
      <c r="N1904" t="s">
        <v>180</v>
      </c>
      <c r="O1904" t="s">
        <v>181</v>
      </c>
      <c r="P1904" t="s">
        <v>189</v>
      </c>
      <c r="R1904" t="s">
        <v>3676</v>
      </c>
      <c r="S1904" s="9">
        <v>45379.717962962961</v>
      </c>
      <c r="T1904">
        <v>43181706833</v>
      </c>
      <c r="U1904" t="s">
        <v>204</v>
      </c>
      <c r="V1904" t="str">
        <f>IFERROR(_xlfn.XLOOKUP(tb_C101[[#This Row],[OS]],[1]!tb_C103[OS],[1]!tb_C103[DESCRICAO]),"0")</f>
        <v>PREVENTIVA</v>
      </c>
      <c r="W1904" t="str">
        <f>IFERROR(_xlfn.XLOOKUP(tb_C101[[#This Row],[OS]],[1]!tb_C103[OS],[1]!tb_C103[DESCRICAO2]),"0")</f>
        <v>Mecanico</v>
      </c>
    </row>
    <row r="1905" spans="1:23" x14ac:dyDescent="0.25">
      <c r="A1905" s="7">
        <v>1866</v>
      </c>
      <c r="B1905" t="s">
        <v>175</v>
      </c>
      <c r="C1905">
        <v>206</v>
      </c>
      <c r="D1905" s="8" t="s">
        <v>793</v>
      </c>
      <c r="E1905" t="s">
        <v>3216</v>
      </c>
      <c r="H1905" t="s">
        <v>731</v>
      </c>
      <c r="I1905" s="9">
        <v>45355.703287037039</v>
      </c>
      <c r="J1905" s="9"/>
      <c r="K1905" s="9"/>
      <c r="L1905" s="9">
        <v>45379.718194444446</v>
      </c>
      <c r="M1905" t="s">
        <v>3675</v>
      </c>
      <c r="N1905" t="s">
        <v>180</v>
      </c>
      <c r="O1905" t="s">
        <v>181</v>
      </c>
      <c r="P1905" t="s">
        <v>189</v>
      </c>
      <c r="R1905" t="s">
        <v>3676</v>
      </c>
      <c r="S1905" s="9">
        <v>45379.718217592592</v>
      </c>
      <c r="T1905">
        <v>43181706833</v>
      </c>
      <c r="U1905" t="s">
        <v>204</v>
      </c>
      <c r="V1905" t="str">
        <f>IFERROR(_xlfn.XLOOKUP(tb_C101[[#This Row],[OS]],[1]!tb_C103[OS],[1]!tb_C103[DESCRICAO]),"0")</f>
        <v>PREVENTIVA</v>
      </c>
      <c r="W1905" t="str">
        <f>IFERROR(_xlfn.XLOOKUP(tb_C101[[#This Row],[OS]],[1]!tb_C103[OS],[1]!tb_C103[DESCRICAO2]),"0")</f>
        <v>Mecanico</v>
      </c>
    </row>
    <row r="1906" spans="1:23" x14ac:dyDescent="0.25">
      <c r="A1906" s="7">
        <v>1867</v>
      </c>
      <c r="B1906" t="s">
        <v>175</v>
      </c>
      <c r="C1906">
        <v>206</v>
      </c>
      <c r="D1906" s="8" t="s">
        <v>793</v>
      </c>
      <c r="E1906" t="s">
        <v>3266</v>
      </c>
      <c r="H1906" t="s">
        <v>731</v>
      </c>
      <c r="I1906" s="9">
        <v>45355.703541666669</v>
      </c>
      <c r="J1906" s="9"/>
      <c r="K1906" s="9"/>
      <c r="L1906" s="9">
        <v>45379.7184837963</v>
      </c>
      <c r="M1906" t="s">
        <v>3675</v>
      </c>
      <c r="N1906" t="s">
        <v>180</v>
      </c>
      <c r="O1906" t="s">
        <v>181</v>
      </c>
      <c r="P1906" t="s">
        <v>189</v>
      </c>
      <c r="R1906" t="s">
        <v>3676</v>
      </c>
      <c r="S1906" s="9">
        <v>45379.718506944446</v>
      </c>
      <c r="T1906">
        <v>43181706833</v>
      </c>
      <c r="U1906" t="s">
        <v>204</v>
      </c>
      <c r="V1906" t="str">
        <f>IFERROR(_xlfn.XLOOKUP(tb_C101[[#This Row],[OS]],[1]!tb_C103[OS],[1]!tb_C103[DESCRICAO]),"0")</f>
        <v>PREVENTIVA</v>
      </c>
      <c r="W1906" t="str">
        <f>IFERROR(_xlfn.XLOOKUP(tb_C101[[#This Row],[OS]],[1]!tb_C103[OS],[1]!tb_C103[DESCRICAO2]),"0")</f>
        <v>Mecanico</v>
      </c>
    </row>
    <row r="1907" spans="1:23" x14ac:dyDescent="0.25">
      <c r="A1907" s="7">
        <v>1868</v>
      </c>
      <c r="B1907" t="s">
        <v>175</v>
      </c>
      <c r="C1907">
        <v>206</v>
      </c>
      <c r="D1907" s="8" t="s">
        <v>793</v>
      </c>
      <c r="E1907" t="s">
        <v>3372</v>
      </c>
      <c r="H1907" t="s">
        <v>731</v>
      </c>
      <c r="I1907" s="9">
        <v>45355.703761574077</v>
      </c>
      <c r="J1907" s="9"/>
      <c r="K1907" s="9"/>
      <c r="L1907" s="9">
        <v>45379.718761574077</v>
      </c>
      <c r="M1907" t="s">
        <v>3675</v>
      </c>
      <c r="N1907" t="s">
        <v>180</v>
      </c>
      <c r="O1907" t="s">
        <v>181</v>
      </c>
      <c r="P1907" t="s">
        <v>189</v>
      </c>
      <c r="R1907" t="s">
        <v>3676</v>
      </c>
      <c r="S1907" s="9">
        <v>45379.7187962963</v>
      </c>
      <c r="T1907">
        <v>43181706833</v>
      </c>
      <c r="U1907" t="s">
        <v>204</v>
      </c>
      <c r="V1907" t="str">
        <f>IFERROR(_xlfn.XLOOKUP(tb_C101[[#This Row],[OS]],[1]!tb_C103[OS],[1]!tb_C103[DESCRICAO]),"0")</f>
        <v>PREVENTIVA</v>
      </c>
      <c r="W1907" t="str">
        <f>IFERROR(_xlfn.XLOOKUP(tb_C101[[#This Row],[OS]],[1]!tb_C103[OS],[1]!tb_C103[DESCRICAO2]),"0")</f>
        <v>Mecanico</v>
      </c>
    </row>
    <row r="1908" spans="1:23" x14ac:dyDescent="0.25">
      <c r="A1908" s="7">
        <v>1869</v>
      </c>
      <c r="B1908" t="s">
        <v>175</v>
      </c>
      <c r="C1908">
        <v>206</v>
      </c>
      <c r="D1908" s="8" t="s">
        <v>793</v>
      </c>
      <c r="E1908" t="s">
        <v>3372</v>
      </c>
      <c r="H1908" t="s">
        <v>731</v>
      </c>
      <c r="I1908" s="9">
        <v>45355.703935185185</v>
      </c>
      <c r="J1908" s="9"/>
      <c r="K1908" s="9"/>
      <c r="L1908" s="9">
        <v>45379.719131944446</v>
      </c>
      <c r="M1908" t="s">
        <v>3675</v>
      </c>
      <c r="N1908" t="s">
        <v>180</v>
      </c>
      <c r="O1908" t="s">
        <v>181</v>
      </c>
      <c r="P1908" t="s">
        <v>189</v>
      </c>
      <c r="R1908" t="s">
        <v>3676</v>
      </c>
      <c r="S1908" s="9">
        <v>45379.719155092593</v>
      </c>
      <c r="T1908">
        <v>43181706833</v>
      </c>
      <c r="U1908" t="s">
        <v>204</v>
      </c>
      <c r="V1908" t="str">
        <f>IFERROR(_xlfn.XLOOKUP(tb_C101[[#This Row],[OS]],[1]!tb_C103[OS],[1]!tb_C103[DESCRICAO]),"0")</f>
        <v>PREVENTIVA</v>
      </c>
      <c r="W1908" t="str">
        <f>IFERROR(_xlfn.XLOOKUP(tb_C101[[#This Row],[OS]],[1]!tb_C103[OS],[1]!tb_C103[DESCRICAO2]),"0")</f>
        <v>Mecanico</v>
      </c>
    </row>
    <row r="1909" spans="1:23" x14ac:dyDescent="0.25">
      <c r="A1909" s="7">
        <v>1870</v>
      </c>
      <c r="B1909" t="s">
        <v>175</v>
      </c>
      <c r="C1909">
        <v>206</v>
      </c>
      <c r="D1909" s="8" t="s">
        <v>793</v>
      </c>
      <c r="E1909" t="s">
        <v>3669</v>
      </c>
      <c r="H1909" t="s">
        <v>731</v>
      </c>
      <c r="I1909" s="9">
        <v>45355.70417824074</v>
      </c>
      <c r="J1909" s="9"/>
      <c r="K1909" s="9"/>
      <c r="L1909" s="9">
        <v>45379.719409722224</v>
      </c>
      <c r="M1909" t="s">
        <v>3675</v>
      </c>
      <c r="N1909" t="s">
        <v>180</v>
      </c>
      <c r="O1909" t="s">
        <v>181</v>
      </c>
      <c r="P1909" t="s">
        <v>189</v>
      </c>
      <c r="R1909" t="s">
        <v>3676</v>
      </c>
      <c r="S1909" s="9">
        <v>45379.71943287037</v>
      </c>
      <c r="T1909">
        <v>43181706833</v>
      </c>
      <c r="U1909" t="s">
        <v>204</v>
      </c>
      <c r="V1909" t="str">
        <f>IFERROR(_xlfn.XLOOKUP(tb_C101[[#This Row],[OS]],[1]!tb_C103[OS],[1]!tb_C103[DESCRICAO]),"0")</f>
        <v>PREVENTIVA</v>
      </c>
      <c r="W1909" t="str">
        <f>IFERROR(_xlfn.XLOOKUP(tb_C101[[#This Row],[OS]],[1]!tb_C103[OS],[1]!tb_C103[DESCRICAO2]),"0")</f>
        <v>Mecanico</v>
      </c>
    </row>
    <row r="1910" spans="1:23" x14ac:dyDescent="0.25">
      <c r="A1910" s="7">
        <v>1871</v>
      </c>
      <c r="B1910" t="s">
        <v>175</v>
      </c>
      <c r="D1910" s="8"/>
      <c r="H1910" t="s">
        <v>723</v>
      </c>
      <c r="I1910" s="9">
        <v>45355.753923611112</v>
      </c>
      <c r="J1910" s="9"/>
      <c r="K1910" s="9"/>
      <c r="L1910" s="9">
        <v>45384.250057870369</v>
      </c>
      <c r="N1910" t="s">
        <v>180</v>
      </c>
      <c r="O1910" t="s">
        <v>181</v>
      </c>
      <c r="P1910" t="s">
        <v>189</v>
      </c>
      <c r="S1910" s="9">
        <v>45384.250081018516</v>
      </c>
      <c r="T1910">
        <v>43181706833</v>
      </c>
      <c r="U1910" t="s">
        <v>183</v>
      </c>
      <c r="V1910" t="str">
        <f>IFERROR(_xlfn.XLOOKUP(tb_C101[[#This Row],[OS]],[1]!tb_C103[OS],[1]!tb_C103[DESCRICAO]),"0")</f>
        <v>CORRETIVA</v>
      </c>
      <c r="W1910" t="str">
        <f>IFERROR(_xlfn.XLOOKUP(tb_C101[[#This Row],[OS]],[1]!tb_C103[OS],[1]!tb_C103[DESCRICAO2]),"0")</f>
        <v>Mecanico</v>
      </c>
    </row>
    <row r="1911" spans="1:23" x14ac:dyDescent="0.25">
      <c r="A1911" s="7">
        <v>1872</v>
      </c>
      <c r="B1911" t="s">
        <v>175</v>
      </c>
      <c r="C1911">
        <v>207</v>
      </c>
      <c r="D1911" s="8" t="s">
        <v>760</v>
      </c>
      <c r="E1911" t="s">
        <v>2442</v>
      </c>
      <c r="H1911" t="s">
        <v>723</v>
      </c>
      <c r="I1911" s="9">
        <v>45355.753923611112</v>
      </c>
      <c r="J1911" s="9"/>
      <c r="K1911" s="9"/>
      <c r="L1911" s="9">
        <v>45670.641458333332</v>
      </c>
      <c r="N1911" t="s">
        <v>180</v>
      </c>
      <c r="O1911" t="s">
        <v>181</v>
      </c>
      <c r="P1911" t="s">
        <v>189</v>
      </c>
      <c r="S1911" s="9">
        <v>45670.641481481478</v>
      </c>
      <c r="T1911">
        <v>883353</v>
      </c>
      <c r="U1911" t="s">
        <v>183</v>
      </c>
      <c r="V1911" t="str">
        <f>IFERROR(_xlfn.XLOOKUP(tb_C101[[#This Row],[OS]],[1]!tb_C103[OS],[1]!tb_C103[DESCRICAO]),"0")</f>
        <v>CORRETIVA</v>
      </c>
      <c r="W1911" s="10" t="str">
        <f>IFERROR(_xlfn.XLOOKUP(tb_C101[[#This Row],[OS]],[1]!tb_C103[OS],[1]!tb_C103[DESCRICAO2]),"0")</f>
        <v>Mecanico</v>
      </c>
    </row>
    <row r="1912" spans="1:23" x14ac:dyDescent="0.25">
      <c r="A1912" s="7">
        <v>1873</v>
      </c>
      <c r="B1912" t="s">
        <v>175</v>
      </c>
      <c r="C1912">
        <v>207</v>
      </c>
      <c r="D1912" s="8" t="s">
        <v>760</v>
      </c>
      <c r="E1912" t="s">
        <v>2442</v>
      </c>
      <c r="H1912" t="s">
        <v>723</v>
      </c>
      <c r="I1912" s="9">
        <v>45355.753923611112</v>
      </c>
      <c r="J1912" s="9"/>
      <c r="K1912" s="9"/>
      <c r="L1912" s="9">
        <v>45385.749293981484</v>
      </c>
      <c r="M1912" t="s">
        <v>3678</v>
      </c>
      <c r="N1912" t="s">
        <v>180</v>
      </c>
      <c r="O1912" t="s">
        <v>181</v>
      </c>
      <c r="P1912" t="s">
        <v>182</v>
      </c>
      <c r="R1912" t="s">
        <v>3679</v>
      </c>
      <c r="S1912" s="9">
        <v>45385.74931712963</v>
      </c>
      <c r="T1912">
        <v>43181706833</v>
      </c>
      <c r="U1912" t="s">
        <v>183</v>
      </c>
      <c r="V1912" t="str">
        <f>IFERROR(_xlfn.XLOOKUP(tb_C101[[#This Row],[OS]],[1]!tb_C103[OS],[1]!tb_C103[DESCRICAO]),"0")</f>
        <v>CORRETIVA</v>
      </c>
      <c r="W1912" t="str">
        <f>IFERROR(_xlfn.XLOOKUP(tb_C101[[#This Row],[OS]],[1]!tb_C103[OS],[1]!tb_C103[DESCRICAO2]),"0")</f>
        <v>Mecanico</v>
      </c>
    </row>
    <row r="1913" spans="1:23" x14ac:dyDescent="0.25">
      <c r="A1913" s="7">
        <v>1874</v>
      </c>
      <c r="B1913" t="s">
        <v>1104</v>
      </c>
      <c r="D1913" s="8"/>
      <c r="F1913" t="s">
        <v>1106</v>
      </c>
      <c r="G1913" t="s">
        <v>1110</v>
      </c>
      <c r="H1913" t="s">
        <v>731</v>
      </c>
      <c r="I1913" s="9">
        <v>45355.759363425925</v>
      </c>
      <c r="J1913" s="9"/>
      <c r="K1913" s="9"/>
      <c r="L1913" s="9">
        <v>45357.729247685187</v>
      </c>
      <c r="M1913" t="s">
        <v>3680</v>
      </c>
      <c r="N1913" t="s">
        <v>180</v>
      </c>
      <c r="O1913" t="s">
        <v>181</v>
      </c>
      <c r="Q1913" t="s">
        <v>112</v>
      </c>
      <c r="R1913" t="s">
        <v>3681</v>
      </c>
      <c r="S1913" s="9">
        <v>45404.695474537039</v>
      </c>
      <c r="T1913">
        <v>43181706833</v>
      </c>
      <c r="U1913" t="s">
        <v>204</v>
      </c>
      <c r="V1913" t="str">
        <f>IFERROR(_xlfn.XLOOKUP(tb_C101[[#This Row],[OS]],[1]!tb_C103[OS],[1]!tb_C103[DESCRICAO]),"0")</f>
        <v>PREVENTIVA</v>
      </c>
      <c r="W1913" t="str">
        <f>IFERROR(_xlfn.XLOOKUP(tb_C101[[#This Row],[OS]],[1]!tb_C103[OS],[1]!tb_C103[DESCRICAO2]),"0")</f>
        <v>Eletrico</v>
      </c>
    </row>
    <row r="1914" spans="1:23" x14ac:dyDescent="0.25">
      <c r="A1914" s="7">
        <v>1875</v>
      </c>
      <c r="B1914" t="s">
        <v>874</v>
      </c>
      <c r="C1914">
        <v>702</v>
      </c>
      <c r="D1914" s="8" t="s">
        <v>3682</v>
      </c>
      <c r="E1914" t="s">
        <v>3683</v>
      </c>
      <c r="F1914" t="s">
        <v>3683</v>
      </c>
      <c r="G1914" t="s">
        <v>3684</v>
      </c>
      <c r="H1914" t="s">
        <v>731</v>
      </c>
      <c r="I1914" s="9">
        <v>45355.760243055556</v>
      </c>
      <c r="J1914" s="9"/>
      <c r="K1914" s="9"/>
      <c r="L1914" s="9">
        <v>45357.729074074072</v>
      </c>
      <c r="M1914" t="s">
        <v>3685</v>
      </c>
      <c r="N1914" t="s">
        <v>180</v>
      </c>
      <c r="O1914" t="s">
        <v>181</v>
      </c>
      <c r="P1914" t="s">
        <v>189</v>
      </c>
      <c r="Q1914" t="s">
        <v>112</v>
      </c>
      <c r="R1914" t="s">
        <v>3686</v>
      </c>
      <c r="S1914" s="9">
        <v>45377.612662037034</v>
      </c>
      <c r="T1914">
        <v>43181706833</v>
      </c>
      <c r="U1914" t="s">
        <v>204</v>
      </c>
      <c r="V1914" t="str">
        <f>IFERROR(_xlfn.XLOOKUP(tb_C101[[#This Row],[OS]],[1]!tb_C103[OS],[1]!tb_C103[DESCRICAO]),"0")</f>
        <v>PREVENTIVA</v>
      </c>
      <c r="W1914" t="str">
        <f>IFERROR(_xlfn.XLOOKUP(tb_C101[[#This Row],[OS]],[1]!tb_C103[OS],[1]!tb_C103[DESCRICAO2]),"0")</f>
        <v>Eletrico</v>
      </c>
    </row>
    <row r="1915" spans="1:23" x14ac:dyDescent="0.25">
      <c r="A1915" s="7">
        <v>1876</v>
      </c>
      <c r="B1915" t="s">
        <v>184</v>
      </c>
      <c r="C1915">
        <v>108</v>
      </c>
      <c r="D1915" s="8" t="s">
        <v>317</v>
      </c>
      <c r="E1915" t="s">
        <v>345</v>
      </c>
      <c r="F1915" t="s">
        <v>893</v>
      </c>
      <c r="G1915" t="s">
        <v>894</v>
      </c>
      <c r="H1915" t="s">
        <v>339</v>
      </c>
      <c r="I1915" s="9">
        <v>45356.246516203704</v>
      </c>
      <c r="J1915" s="9">
        <v>45356.245729166665</v>
      </c>
      <c r="K1915" s="9">
        <v>45356.267361111109</v>
      </c>
      <c r="L1915" s="9">
        <v>45385.731400462966</v>
      </c>
      <c r="M1915" t="s">
        <v>3687</v>
      </c>
      <c r="N1915" t="s">
        <v>180</v>
      </c>
      <c r="O1915" t="s">
        <v>204</v>
      </c>
      <c r="P1915" t="s">
        <v>331</v>
      </c>
      <c r="Q1915" t="s">
        <v>895</v>
      </c>
      <c r="R1915" t="s">
        <v>3688</v>
      </c>
      <c r="S1915" s="9">
        <v>45385.731423611112</v>
      </c>
      <c r="T1915">
        <v>43181706833</v>
      </c>
      <c r="U1915" t="s">
        <v>183</v>
      </c>
      <c r="V1915" t="str">
        <f>IFERROR(_xlfn.XLOOKUP(tb_C101[[#This Row],[OS]],[1]!tb_C103[OS],[1]!tb_C103[DESCRICAO]),"0")</f>
        <v>CORRETIVA</v>
      </c>
      <c r="W1915" t="str">
        <f>IFERROR(_xlfn.XLOOKUP(tb_C101[[#This Row],[OS]],[1]!tb_C103[OS],[1]!tb_C103[DESCRICAO2]),"0")</f>
        <v>Eletrico</v>
      </c>
    </row>
    <row r="1916" spans="1:23" x14ac:dyDescent="0.25">
      <c r="A1916" s="7">
        <v>1877</v>
      </c>
      <c r="B1916" t="s">
        <v>858</v>
      </c>
      <c r="C1916">
        <v>1005</v>
      </c>
      <c r="D1916" s="8" t="s">
        <v>2856</v>
      </c>
      <c r="E1916" t="s">
        <v>2856</v>
      </c>
      <c r="F1916" t="s">
        <v>2856</v>
      </c>
      <c r="G1916" t="s">
        <v>3689</v>
      </c>
      <c r="H1916" t="s">
        <v>3014</v>
      </c>
      <c r="I1916" s="9">
        <v>45356.488125000003</v>
      </c>
      <c r="J1916" s="9"/>
      <c r="K1916" s="9"/>
      <c r="L1916" s="9">
        <v>45670.641597222224</v>
      </c>
      <c r="N1916" t="s">
        <v>180</v>
      </c>
      <c r="O1916" t="s">
        <v>181</v>
      </c>
      <c r="P1916" t="s">
        <v>189</v>
      </c>
      <c r="Q1916" t="s">
        <v>3690</v>
      </c>
      <c r="R1916" t="s">
        <v>3691</v>
      </c>
      <c r="S1916" s="9">
        <v>45670.64162037037</v>
      </c>
      <c r="T1916">
        <v>883353</v>
      </c>
      <c r="U1916" t="s">
        <v>183</v>
      </c>
      <c r="V1916" t="str">
        <f>IFERROR(_xlfn.XLOOKUP(tb_C101[[#This Row],[OS]],[1]!tb_C103[OS],[1]!tb_C103[DESCRICAO]),"0")</f>
        <v>CORRETIVA</v>
      </c>
      <c r="W1916" t="str">
        <f>IFERROR(_xlfn.XLOOKUP(tb_C101[[#This Row],[OS]],[1]!tb_C103[OS],[1]!tb_C103[DESCRICAO2]),"0")</f>
        <v>Mecanico</v>
      </c>
    </row>
    <row r="1917" spans="1:23" x14ac:dyDescent="0.25">
      <c r="A1917" s="7">
        <v>1878</v>
      </c>
      <c r="B1917" t="s">
        <v>175</v>
      </c>
      <c r="C1917">
        <v>206</v>
      </c>
      <c r="D1917" s="8" t="s">
        <v>793</v>
      </c>
      <c r="E1917" t="s">
        <v>3250</v>
      </c>
      <c r="H1917" t="s">
        <v>731</v>
      </c>
      <c r="I1917" s="9">
        <v>45356.491122685184</v>
      </c>
      <c r="J1917" s="9"/>
      <c r="K1917" s="9"/>
      <c r="L1917" s="9"/>
      <c r="N1917" t="s">
        <v>215</v>
      </c>
      <c r="O1917" t="s">
        <v>181</v>
      </c>
      <c r="P1917" t="s">
        <v>189</v>
      </c>
      <c r="R1917" t="s">
        <v>3692</v>
      </c>
      <c r="S1917" s="9"/>
      <c r="U1917" t="s">
        <v>183</v>
      </c>
      <c r="V1917" t="str">
        <f>IFERROR(_xlfn.XLOOKUP(tb_C101[[#This Row],[OS]],[1]!tb_C103[OS],[1]!tb_C103[DESCRICAO]),"0")</f>
        <v>CORRETIVA</v>
      </c>
      <c r="W1917" s="10" t="str">
        <f>IFERROR(_xlfn.XLOOKUP(tb_C101[[#This Row],[OS]],[1]!tb_C103[OS],[1]!tb_C103[DESCRICAO2]),"0")</f>
        <v>Mecanico</v>
      </c>
    </row>
    <row r="1918" spans="1:23" x14ac:dyDescent="0.25">
      <c r="A1918" s="7">
        <v>1879</v>
      </c>
      <c r="B1918" t="s">
        <v>175</v>
      </c>
      <c r="C1918">
        <v>207</v>
      </c>
      <c r="D1918" s="8" t="s">
        <v>760</v>
      </c>
      <c r="E1918" t="s">
        <v>2442</v>
      </c>
      <c r="H1918" t="s">
        <v>750</v>
      </c>
      <c r="I1918" s="9">
        <v>45356.510439814818</v>
      </c>
      <c r="J1918" s="9">
        <v>45356.509513888886</v>
      </c>
      <c r="K1918" s="9">
        <v>45356.534722222219</v>
      </c>
      <c r="L1918" s="9">
        <v>45379.729259259257</v>
      </c>
      <c r="M1918" t="s">
        <v>3693</v>
      </c>
      <c r="N1918" t="s">
        <v>180</v>
      </c>
      <c r="O1918" t="s">
        <v>204</v>
      </c>
      <c r="P1918" t="s">
        <v>189</v>
      </c>
      <c r="R1918" t="s">
        <v>3694</v>
      </c>
      <c r="S1918" s="9">
        <v>45379.72928240741</v>
      </c>
      <c r="T1918">
        <v>43181706833</v>
      </c>
      <c r="U1918" t="s">
        <v>183</v>
      </c>
      <c r="V1918" t="str">
        <f>IFERROR(_xlfn.XLOOKUP(tb_C101[[#This Row],[OS]],[1]!tb_C103[OS],[1]!tb_C103[DESCRICAO]),"0")</f>
        <v>CORRETIVA</v>
      </c>
      <c r="W1918" t="str">
        <f>IFERROR(_xlfn.XLOOKUP(tb_C101[[#This Row],[OS]],[1]!tb_C103[OS],[1]!tb_C103[DESCRICAO2]),"0")</f>
        <v>Mecanico</v>
      </c>
    </row>
    <row r="1919" spans="1:23" x14ac:dyDescent="0.25">
      <c r="A1919" s="7">
        <v>1880</v>
      </c>
      <c r="B1919" t="s">
        <v>220</v>
      </c>
      <c r="C1919">
        <v>302</v>
      </c>
      <c r="D1919" s="8" t="s">
        <v>787</v>
      </c>
      <c r="E1919" t="s">
        <v>3695</v>
      </c>
      <c r="F1919" t="s">
        <v>3695</v>
      </c>
      <c r="G1919" t="s">
        <v>3696</v>
      </c>
      <c r="H1919" t="s">
        <v>750</v>
      </c>
      <c r="I1919" s="9">
        <v>45356.612199074072</v>
      </c>
      <c r="J1919" s="9">
        <v>45356.611076388886</v>
      </c>
      <c r="K1919" s="9">
        <v>45356.656944444447</v>
      </c>
      <c r="L1919" s="9">
        <v>45385.731956018521</v>
      </c>
      <c r="M1919" t="s">
        <v>3697</v>
      </c>
      <c r="N1919" t="s">
        <v>180</v>
      </c>
      <c r="O1919" t="s">
        <v>204</v>
      </c>
      <c r="P1919" t="s">
        <v>182</v>
      </c>
      <c r="Q1919" t="s">
        <v>43</v>
      </c>
      <c r="R1919" t="s">
        <v>3698</v>
      </c>
      <c r="S1919" s="9">
        <v>45385.731979166667</v>
      </c>
      <c r="T1919">
        <v>43181706833</v>
      </c>
      <c r="U1919" t="s">
        <v>183</v>
      </c>
      <c r="V1919" t="str">
        <f>IFERROR(_xlfn.XLOOKUP(tb_C101[[#This Row],[OS]],[1]!tb_C103[OS],[1]!tb_C103[DESCRICAO]),"0")</f>
        <v>CORRETIVA</v>
      </c>
      <c r="W1919" t="str">
        <f>IFERROR(_xlfn.XLOOKUP(tb_C101[[#This Row],[OS]],[1]!tb_C103[OS],[1]!tb_C103[DESCRICAO2]),"0")</f>
        <v>Mecanico</v>
      </c>
    </row>
    <row r="1920" spans="1:23" x14ac:dyDescent="0.25">
      <c r="A1920" s="7">
        <v>1881</v>
      </c>
      <c r="B1920" t="s">
        <v>79</v>
      </c>
      <c r="C1920">
        <v>417</v>
      </c>
      <c r="D1920" s="8" t="s">
        <v>927</v>
      </c>
      <c r="E1920" t="s">
        <v>229</v>
      </c>
      <c r="H1920" t="s">
        <v>744</v>
      </c>
      <c r="I1920" s="9">
        <v>45356.677986111114</v>
      </c>
      <c r="J1920" s="9">
        <v>45356.675578703704</v>
      </c>
      <c r="K1920" s="9">
        <v>45358.754166666666</v>
      </c>
      <c r="L1920" s="9">
        <v>45385.732534722221</v>
      </c>
      <c r="M1920" t="s">
        <v>3699</v>
      </c>
      <c r="N1920" t="s">
        <v>180</v>
      </c>
      <c r="O1920" t="s">
        <v>204</v>
      </c>
      <c r="P1920" t="s">
        <v>182</v>
      </c>
      <c r="R1920" t="s">
        <v>3700</v>
      </c>
      <c r="S1920" s="9">
        <v>45385.732557870368</v>
      </c>
      <c r="T1920">
        <v>43181706833</v>
      </c>
      <c r="U1920" t="s">
        <v>183</v>
      </c>
      <c r="V1920" t="str">
        <f>IFERROR(_xlfn.XLOOKUP(tb_C101[[#This Row],[OS]],[1]!tb_C103[OS],[1]!tb_C103[DESCRICAO]),"0")</f>
        <v>CORRETIVA</v>
      </c>
      <c r="W1920" t="str">
        <f>IFERROR(_xlfn.XLOOKUP(tb_C101[[#This Row],[OS]],[1]!tb_C103[OS],[1]!tb_C103[DESCRICAO2]),"0")</f>
        <v>Terceiro</v>
      </c>
    </row>
    <row r="1921" spans="1:23" x14ac:dyDescent="0.25">
      <c r="A1921" s="7">
        <v>1882</v>
      </c>
      <c r="B1921" t="s">
        <v>175</v>
      </c>
      <c r="C1921">
        <v>206</v>
      </c>
      <c r="D1921" s="8" t="s">
        <v>793</v>
      </c>
      <c r="E1921" t="s">
        <v>3250</v>
      </c>
      <c r="H1921" t="s">
        <v>1230</v>
      </c>
      <c r="I1921" s="9">
        <v>45356.691377314812</v>
      </c>
      <c r="J1921" s="9"/>
      <c r="K1921" s="9"/>
      <c r="L1921" s="9">
        <v>45385.749722222223</v>
      </c>
      <c r="M1921" t="s">
        <v>3701</v>
      </c>
      <c r="N1921" t="s">
        <v>180</v>
      </c>
      <c r="O1921" t="s">
        <v>181</v>
      </c>
      <c r="P1921" t="s">
        <v>189</v>
      </c>
      <c r="R1921" t="s">
        <v>3702</v>
      </c>
      <c r="S1921" s="9">
        <v>45385.7497337963</v>
      </c>
      <c r="T1921">
        <v>43181706833</v>
      </c>
      <c r="U1921" t="s">
        <v>183</v>
      </c>
      <c r="V1921" t="str">
        <f>IFERROR(_xlfn.XLOOKUP(tb_C101[[#This Row],[OS]],[1]!tb_C103[OS],[1]!tb_C103[DESCRICAO]),"0")</f>
        <v>CORRETIVA</v>
      </c>
      <c r="W1921" t="str">
        <f>IFERROR(_xlfn.XLOOKUP(tb_C101[[#This Row],[OS]],[1]!tb_C103[OS],[1]!tb_C103[DESCRICAO2]),"0")</f>
        <v>Mecanico</v>
      </c>
    </row>
    <row r="1922" spans="1:23" x14ac:dyDescent="0.25">
      <c r="A1922" s="7">
        <v>1883</v>
      </c>
      <c r="B1922" t="s">
        <v>24</v>
      </c>
      <c r="C1922">
        <v>502</v>
      </c>
      <c r="D1922" s="8" t="s">
        <v>246</v>
      </c>
      <c r="E1922" t="s">
        <v>271</v>
      </c>
      <c r="H1922" t="s">
        <v>750</v>
      </c>
      <c r="I1922" s="9">
        <v>45357.686990740738</v>
      </c>
      <c r="J1922" s="9">
        <v>45357.683206018519</v>
      </c>
      <c r="K1922" s="9">
        <v>45357.729166666664</v>
      </c>
      <c r="L1922" s="9">
        <v>45385.733055555553</v>
      </c>
      <c r="M1922" t="s">
        <v>3703</v>
      </c>
      <c r="N1922" t="s">
        <v>180</v>
      </c>
      <c r="O1922" t="s">
        <v>204</v>
      </c>
      <c r="P1922" t="s">
        <v>182</v>
      </c>
      <c r="R1922" t="s">
        <v>3704</v>
      </c>
      <c r="S1922" s="9">
        <v>45385.733078703706</v>
      </c>
      <c r="T1922">
        <v>43181706833</v>
      </c>
      <c r="U1922" t="s">
        <v>183</v>
      </c>
      <c r="V1922" t="str">
        <f>IFERROR(_xlfn.XLOOKUP(tb_C101[[#This Row],[OS]],[1]!tb_C103[OS],[1]!tb_C103[DESCRICAO]),"0")</f>
        <v>CORRETIVA</v>
      </c>
      <c r="W1922" t="str">
        <f>IFERROR(_xlfn.XLOOKUP(tb_C101[[#This Row],[OS]],[1]!tb_C103[OS],[1]!tb_C103[DESCRICAO2]),"0")</f>
        <v>Mecanico</v>
      </c>
    </row>
    <row r="1923" spans="1:23" x14ac:dyDescent="0.25">
      <c r="A1923" s="7">
        <v>1884</v>
      </c>
      <c r="B1923" t="s">
        <v>874</v>
      </c>
      <c r="C1923">
        <v>702</v>
      </c>
      <c r="D1923" s="8" t="s">
        <v>3682</v>
      </c>
      <c r="E1923" t="s">
        <v>3683</v>
      </c>
      <c r="F1923" t="s">
        <v>3683</v>
      </c>
      <c r="G1923" t="s">
        <v>3684</v>
      </c>
      <c r="H1923" t="s">
        <v>731</v>
      </c>
      <c r="I1923" s="9">
        <v>45357.730752314812</v>
      </c>
      <c r="J1923" s="9"/>
      <c r="K1923" s="9"/>
      <c r="L1923" s="9">
        <v>45387.532824074071</v>
      </c>
      <c r="M1923" t="s">
        <v>3705</v>
      </c>
      <c r="N1923" t="s">
        <v>180</v>
      </c>
      <c r="O1923" t="s">
        <v>181</v>
      </c>
      <c r="P1923" t="s">
        <v>189</v>
      </c>
      <c r="Q1923" t="s">
        <v>112</v>
      </c>
      <c r="R1923" t="s">
        <v>3686</v>
      </c>
      <c r="S1923" s="9">
        <v>45387.532847222225</v>
      </c>
      <c r="T1923">
        <v>43181706833</v>
      </c>
      <c r="U1923" t="s">
        <v>204</v>
      </c>
      <c r="V1923" t="str">
        <f>IFERROR(_xlfn.XLOOKUP(tb_C101[[#This Row],[OS]],[1]!tb_C103[OS],[1]!tb_C103[DESCRICAO]),"0")</f>
        <v>PREVENTIVA</v>
      </c>
      <c r="W1923" t="str">
        <f>IFERROR(_xlfn.XLOOKUP(tb_C101[[#This Row],[OS]],[1]!tb_C103[OS],[1]!tb_C103[DESCRICAO2]),"0")</f>
        <v>Mecanico</v>
      </c>
    </row>
    <row r="1924" spans="1:23" x14ac:dyDescent="0.25">
      <c r="A1924" s="7">
        <v>1885</v>
      </c>
      <c r="B1924" t="s">
        <v>874</v>
      </c>
      <c r="C1924">
        <v>701</v>
      </c>
      <c r="D1924" s="8" t="s">
        <v>1105</v>
      </c>
      <c r="E1924" t="s">
        <v>1106</v>
      </c>
      <c r="F1924" t="s">
        <v>1106</v>
      </c>
      <c r="G1924" t="s">
        <v>1110</v>
      </c>
      <c r="H1924" t="s">
        <v>731</v>
      </c>
      <c r="I1924" s="9">
        <v>45357.731180555558</v>
      </c>
      <c r="J1924" s="9"/>
      <c r="K1924" s="9"/>
      <c r="L1924" s="9">
        <v>45387.532939814817</v>
      </c>
      <c r="M1924" t="s">
        <v>3705</v>
      </c>
      <c r="N1924" t="s">
        <v>180</v>
      </c>
      <c r="O1924" t="s">
        <v>181</v>
      </c>
      <c r="P1924" t="s">
        <v>189</v>
      </c>
      <c r="Q1924" t="s">
        <v>112</v>
      </c>
      <c r="R1924" t="s">
        <v>3686</v>
      </c>
      <c r="S1924" s="9">
        <v>45387.532962962963</v>
      </c>
      <c r="T1924">
        <v>43181706833</v>
      </c>
      <c r="U1924" t="s">
        <v>204</v>
      </c>
      <c r="V1924" t="str">
        <f>IFERROR(_xlfn.XLOOKUP(tb_C101[[#This Row],[OS]],[1]!tb_C103[OS],[1]!tb_C103[DESCRICAO]),"0")</f>
        <v>PREVENTIVA</v>
      </c>
      <c r="W1924" t="str">
        <f>IFERROR(_xlfn.XLOOKUP(tb_C101[[#This Row],[OS]],[1]!tb_C103[OS],[1]!tb_C103[DESCRICAO2]),"0")</f>
        <v>Mecanico</v>
      </c>
    </row>
    <row r="1925" spans="1:23" x14ac:dyDescent="0.25">
      <c r="A1925" s="7">
        <v>1886</v>
      </c>
      <c r="B1925" t="s">
        <v>184</v>
      </c>
      <c r="C1925">
        <v>112</v>
      </c>
      <c r="D1925" s="8" t="s">
        <v>237</v>
      </c>
      <c r="E1925" t="s">
        <v>3133</v>
      </c>
      <c r="F1925" t="s">
        <v>3133</v>
      </c>
      <c r="G1925" t="s">
        <v>3136</v>
      </c>
      <c r="H1925" t="s">
        <v>731</v>
      </c>
      <c r="I1925" s="9">
        <v>45357.754074074073</v>
      </c>
      <c r="J1925" s="9"/>
      <c r="K1925" s="9"/>
      <c r="L1925" s="9">
        <v>45448.392951388887</v>
      </c>
      <c r="M1925" t="s">
        <v>1530</v>
      </c>
      <c r="N1925" t="s">
        <v>180</v>
      </c>
      <c r="O1925" t="s">
        <v>181</v>
      </c>
      <c r="P1925" t="s">
        <v>189</v>
      </c>
      <c r="Q1925" t="s">
        <v>186</v>
      </c>
      <c r="R1925" t="s">
        <v>3706</v>
      </c>
      <c r="S1925" s="9">
        <v>45448.392962962964</v>
      </c>
      <c r="T1925">
        <v>43181706833</v>
      </c>
      <c r="U1925" t="s">
        <v>204</v>
      </c>
      <c r="V1925" t="str">
        <f>IFERROR(_xlfn.XLOOKUP(tb_C101[[#This Row],[OS]],[1]!tb_C103[OS],[1]!tb_C103[DESCRICAO]),"0")</f>
        <v>PREVENTIVA</v>
      </c>
      <c r="W1925" t="str">
        <f>IFERROR(_xlfn.XLOOKUP(tb_C101[[#This Row],[OS]],[1]!tb_C103[OS],[1]!tb_C103[DESCRICAO2]),"0")</f>
        <v>Eletrico</v>
      </c>
    </row>
    <row r="1926" spans="1:23" x14ac:dyDescent="0.25">
      <c r="A1926" s="7">
        <v>1888</v>
      </c>
      <c r="B1926" t="s">
        <v>184</v>
      </c>
      <c r="C1926">
        <v>113</v>
      </c>
      <c r="D1926" s="8" t="s">
        <v>213</v>
      </c>
      <c r="E1926" t="s">
        <v>856</v>
      </c>
      <c r="F1926" t="s">
        <v>856</v>
      </c>
      <c r="G1926" t="s">
        <v>857</v>
      </c>
      <c r="H1926" t="s">
        <v>731</v>
      </c>
      <c r="I1926" s="9">
        <v>45357.756041666667</v>
      </c>
      <c r="J1926" s="9"/>
      <c r="K1926" s="9"/>
      <c r="L1926" s="9">
        <v>45386.592673611114</v>
      </c>
      <c r="M1926" t="s">
        <v>3707</v>
      </c>
      <c r="N1926" t="s">
        <v>180</v>
      </c>
      <c r="O1926" t="s">
        <v>181</v>
      </c>
      <c r="P1926" t="s">
        <v>189</v>
      </c>
      <c r="Q1926" t="s">
        <v>186</v>
      </c>
      <c r="R1926" t="s">
        <v>3708</v>
      </c>
      <c r="S1926" s="9">
        <v>45386.59269675926</v>
      </c>
      <c r="T1926">
        <v>43181706833</v>
      </c>
      <c r="U1926" t="s">
        <v>204</v>
      </c>
      <c r="V1926" t="str">
        <f>IFERROR(_xlfn.XLOOKUP(tb_C101[[#This Row],[OS]],[1]!tb_C103[OS],[1]!tb_C103[DESCRICAO]),"0")</f>
        <v>PREVENTIVA</v>
      </c>
      <c r="W1926" t="str">
        <f>IFERROR(_xlfn.XLOOKUP(tb_C101[[#This Row],[OS]],[1]!tb_C103[OS],[1]!tb_C103[DESCRICAO2]),"0")</f>
        <v>Mecanico</v>
      </c>
    </row>
    <row r="1927" spans="1:23" x14ac:dyDescent="0.25">
      <c r="A1927" s="7">
        <v>1889</v>
      </c>
      <c r="B1927" t="s">
        <v>184</v>
      </c>
      <c r="C1927">
        <v>112</v>
      </c>
      <c r="D1927" s="8" t="s">
        <v>237</v>
      </c>
      <c r="E1927" t="s">
        <v>3133</v>
      </c>
      <c r="F1927" t="s">
        <v>3133</v>
      </c>
      <c r="G1927" t="s">
        <v>3136</v>
      </c>
      <c r="H1927" t="s">
        <v>731</v>
      </c>
      <c r="I1927" s="9">
        <v>45357.756874999999</v>
      </c>
      <c r="J1927" s="9"/>
      <c r="K1927" s="9"/>
      <c r="L1927" s="9">
        <v>45394.471886574072</v>
      </c>
      <c r="M1927" t="s">
        <v>3709</v>
      </c>
      <c r="N1927" t="s">
        <v>180</v>
      </c>
      <c r="O1927" t="s">
        <v>181</v>
      </c>
      <c r="P1927" t="s">
        <v>189</v>
      </c>
      <c r="Q1927" t="s">
        <v>186</v>
      </c>
      <c r="R1927" t="s">
        <v>3710</v>
      </c>
      <c r="S1927" s="9">
        <v>45394.471898148149</v>
      </c>
      <c r="T1927">
        <v>43181706833</v>
      </c>
      <c r="U1927" t="s">
        <v>204</v>
      </c>
      <c r="V1927" t="str">
        <f>IFERROR(_xlfn.XLOOKUP(tb_C101[[#This Row],[OS]],[1]!tb_C103[OS],[1]!tb_C103[DESCRICAO]),"0")</f>
        <v>PREVENTIVA</v>
      </c>
      <c r="W1927" s="10" t="str">
        <f>IFERROR(_xlfn.XLOOKUP(tb_C101[[#This Row],[OS]],[1]!tb_C103[OS],[1]!tb_C103[DESCRICAO2]),"0")</f>
        <v>Mecanico</v>
      </c>
    </row>
    <row r="1928" spans="1:23" x14ac:dyDescent="0.25">
      <c r="A1928" s="7">
        <v>1890</v>
      </c>
      <c r="B1928" t="s">
        <v>175</v>
      </c>
      <c r="C1928">
        <v>207</v>
      </c>
      <c r="D1928" s="8" t="s">
        <v>760</v>
      </c>
      <c r="E1928" t="s">
        <v>345</v>
      </c>
      <c r="H1928" t="s">
        <v>1230</v>
      </c>
      <c r="I1928" s="9">
        <v>45358.392881944441</v>
      </c>
      <c r="J1928" s="9"/>
      <c r="K1928" s="9"/>
      <c r="L1928" s="9">
        <v>45394.492766203701</v>
      </c>
      <c r="M1928" t="s">
        <v>3711</v>
      </c>
      <c r="N1928" t="s">
        <v>180</v>
      </c>
      <c r="O1928" t="s">
        <v>181</v>
      </c>
      <c r="P1928" t="s">
        <v>189</v>
      </c>
      <c r="R1928" t="s">
        <v>3712</v>
      </c>
      <c r="S1928" s="9">
        <v>45394.492789351854</v>
      </c>
      <c r="T1928">
        <v>43181706833</v>
      </c>
      <c r="U1928" t="s">
        <v>183</v>
      </c>
      <c r="V1928" t="str">
        <f>IFERROR(_xlfn.XLOOKUP(tb_C101[[#This Row],[OS]],[1]!tb_C103[OS],[1]!tb_C103[DESCRICAO]),"0")</f>
        <v>CORRETIVA</v>
      </c>
      <c r="W1928" t="str">
        <f>IFERROR(_xlfn.XLOOKUP(tb_C101[[#This Row],[OS]],[1]!tb_C103[OS],[1]!tb_C103[DESCRICAO2]),"0")</f>
        <v>Mecanico</v>
      </c>
    </row>
    <row r="1929" spans="1:23" x14ac:dyDescent="0.25">
      <c r="A1929" s="7">
        <v>1891</v>
      </c>
      <c r="B1929" t="s">
        <v>175</v>
      </c>
      <c r="C1929">
        <v>207</v>
      </c>
      <c r="D1929" s="8" t="s">
        <v>760</v>
      </c>
      <c r="E1929" t="s">
        <v>271</v>
      </c>
      <c r="H1929" t="s">
        <v>1230</v>
      </c>
      <c r="I1929" s="9">
        <v>45358.4378125</v>
      </c>
      <c r="J1929" s="9">
        <v>45358.4378125</v>
      </c>
      <c r="K1929" s="9">
        <v>45358.458333333336</v>
      </c>
      <c r="L1929" s="9">
        <v>45393.468159722222</v>
      </c>
      <c r="M1929" t="s">
        <v>3713</v>
      </c>
      <c r="N1929" t="s">
        <v>180</v>
      </c>
      <c r="O1929" t="s">
        <v>204</v>
      </c>
      <c r="P1929" t="s">
        <v>189</v>
      </c>
      <c r="R1929" t="s">
        <v>3714</v>
      </c>
      <c r="S1929" s="9">
        <v>45393.468194444446</v>
      </c>
      <c r="T1929">
        <v>43181706833</v>
      </c>
      <c r="U1929" t="s">
        <v>183</v>
      </c>
      <c r="V1929" t="str">
        <f>IFERROR(_xlfn.XLOOKUP(tb_C101[[#This Row],[OS]],[1]!tb_C103[OS],[1]!tb_C103[DESCRICAO]),"0")</f>
        <v>CORRETIVA</v>
      </c>
      <c r="W1929" t="str">
        <f>IFERROR(_xlfn.XLOOKUP(tb_C101[[#This Row],[OS]],[1]!tb_C103[OS],[1]!tb_C103[DESCRICAO2]),"0")</f>
        <v>Mecanico</v>
      </c>
    </row>
    <row r="1930" spans="1:23" x14ac:dyDescent="0.25">
      <c r="A1930" s="7">
        <v>1892</v>
      </c>
      <c r="B1930" t="s">
        <v>79</v>
      </c>
      <c r="D1930" s="8"/>
      <c r="H1930" t="s">
        <v>744</v>
      </c>
      <c r="I1930" s="9">
        <v>45358.449143518519</v>
      </c>
      <c r="J1930" s="9"/>
      <c r="K1930" s="9"/>
      <c r="L1930" s="9">
        <v>45399.738217592596</v>
      </c>
      <c r="M1930" t="s">
        <v>3715</v>
      </c>
      <c r="N1930" t="s">
        <v>180</v>
      </c>
      <c r="O1930" t="s">
        <v>181</v>
      </c>
      <c r="P1930" t="s">
        <v>189</v>
      </c>
      <c r="R1930" t="s">
        <v>3716</v>
      </c>
      <c r="S1930" s="9">
        <v>45399.738240740742</v>
      </c>
      <c r="T1930">
        <v>43181706833</v>
      </c>
      <c r="U1930" t="s">
        <v>183</v>
      </c>
      <c r="V1930" t="str">
        <f>IFERROR(_xlfn.XLOOKUP(tb_C101[[#This Row],[OS]],[1]!tb_C103[OS],[1]!tb_C103[DESCRICAO]),"0")</f>
        <v>CORRETIVA</v>
      </c>
      <c r="W1930" t="str">
        <f>IFERROR(_xlfn.XLOOKUP(tb_C101[[#This Row],[OS]],[1]!tb_C103[OS],[1]!tb_C103[DESCRICAO2]),"0")</f>
        <v>Mecanico</v>
      </c>
    </row>
    <row r="1931" spans="1:23" x14ac:dyDescent="0.25">
      <c r="A1931" s="7">
        <v>1893</v>
      </c>
      <c r="B1931" t="s">
        <v>184</v>
      </c>
      <c r="C1931">
        <v>115</v>
      </c>
      <c r="D1931" s="8" t="s">
        <v>197</v>
      </c>
      <c r="E1931" t="s">
        <v>198</v>
      </c>
      <c r="H1931" t="s">
        <v>731</v>
      </c>
      <c r="I1931" s="9">
        <v>45358.496168981481</v>
      </c>
      <c r="J1931" s="9"/>
      <c r="K1931" s="9"/>
      <c r="L1931" s="9"/>
      <c r="N1931" t="s">
        <v>215</v>
      </c>
      <c r="O1931" t="s">
        <v>181</v>
      </c>
      <c r="P1931" t="s">
        <v>189</v>
      </c>
      <c r="R1931" t="s">
        <v>3717</v>
      </c>
      <c r="S1931" s="9"/>
      <c r="U1931" t="s">
        <v>183</v>
      </c>
      <c r="V1931" t="str">
        <f>IFERROR(_xlfn.XLOOKUP(tb_C101[[#This Row],[OS]],[1]!tb_C103[OS],[1]!tb_C103[DESCRICAO]),"0")</f>
        <v>CORRETIVA DA PREVENTIVA</v>
      </c>
      <c r="W1931" t="str">
        <f>IFERROR(_xlfn.XLOOKUP(tb_C101[[#This Row],[OS]],[1]!tb_C103[OS],[1]!tb_C103[DESCRICAO2]),"0")</f>
        <v>Eletrico</v>
      </c>
    </row>
    <row r="1932" spans="1:23" x14ac:dyDescent="0.25">
      <c r="A1932" s="7">
        <v>1894</v>
      </c>
      <c r="B1932" t="s">
        <v>175</v>
      </c>
      <c r="C1932">
        <v>206</v>
      </c>
      <c r="D1932" s="8" t="s">
        <v>793</v>
      </c>
      <c r="E1932" t="s">
        <v>3368</v>
      </c>
      <c r="H1932" t="s">
        <v>2642</v>
      </c>
      <c r="I1932" s="9">
        <v>45358.645254629628</v>
      </c>
      <c r="J1932" s="9"/>
      <c r="K1932" s="9"/>
      <c r="L1932" s="9">
        <v>45385.737083333333</v>
      </c>
      <c r="M1932" t="s">
        <v>3718</v>
      </c>
      <c r="N1932" t="s">
        <v>180</v>
      </c>
      <c r="O1932" t="s">
        <v>181</v>
      </c>
      <c r="P1932" t="s">
        <v>189</v>
      </c>
      <c r="S1932" s="9">
        <v>45385.73709490741</v>
      </c>
      <c r="T1932">
        <v>43181706833</v>
      </c>
      <c r="U1932" t="s">
        <v>183</v>
      </c>
      <c r="V1932" t="str">
        <f>IFERROR(_xlfn.XLOOKUP(tb_C101[[#This Row],[OS]],[1]!tb_C103[OS],[1]!tb_C103[DESCRICAO]),"0")</f>
        <v>CORRETIVA</v>
      </c>
      <c r="W1932" t="str">
        <f>IFERROR(_xlfn.XLOOKUP(tb_C101[[#This Row],[OS]],[1]!tb_C103[OS],[1]!tb_C103[DESCRICAO2]),"0")</f>
        <v>Eletrico</v>
      </c>
    </row>
    <row r="1933" spans="1:23" x14ac:dyDescent="0.25">
      <c r="A1933" s="7">
        <v>1895</v>
      </c>
      <c r="B1933" t="s">
        <v>184</v>
      </c>
      <c r="C1933">
        <v>117</v>
      </c>
      <c r="D1933" s="8" t="s">
        <v>354</v>
      </c>
      <c r="E1933" t="s">
        <v>198</v>
      </c>
      <c r="H1933" t="s">
        <v>548</v>
      </c>
      <c r="I1933" s="9">
        <v>45358.885347222225</v>
      </c>
      <c r="J1933" s="9"/>
      <c r="K1933" s="9"/>
      <c r="L1933" s="9">
        <v>45401.697812500002</v>
      </c>
      <c r="M1933" t="s">
        <v>3719</v>
      </c>
      <c r="N1933" t="s">
        <v>180</v>
      </c>
      <c r="O1933" t="s">
        <v>181</v>
      </c>
      <c r="P1933" t="s">
        <v>189</v>
      </c>
      <c r="R1933" t="s">
        <v>3720</v>
      </c>
      <c r="S1933" s="9">
        <v>45401.697824074072</v>
      </c>
      <c r="T1933">
        <v>43181706833</v>
      </c>
      <c r="U1933" t="s">
        <v>183</v>
      </c>
      <c r="V1933" t="str">
        <f>IFERROR(_xlfn.XLOOKUP(tb_C101[[#This Row],[OS]],[1]!tb_C103[OS],[1]!tb_C103[DESCRICAO]),"0")</f>
        <v>CORRETIVA DA PREVENTIVA</v>
      </c>
      <c r="W1933" t="str">
        <f>IFERROR(_xlfn.XLOOKUP(tb_C101[[#This Row],[OS]],[1]!tb_C103[OS],[1]!tb_C103[DESCRICAO2]),"0")</f>
        <v>Eletrico</v>
      </c>
    </row>
    <row r="1934" spans="1:23" x14ac:dyDescent="0.25">
      <c r="A1934" s="7">
        <v>1896</v>
      </c>
      <c r="B1934" t="s">
        <v>220</v>
      </c>
      <c r="C1934">
        <v>302</v>
      </c>
      <c r="D1934" s="8" t="s">
        <v>787</v>
      </c>
      <c r="E1934" t="s">
        <v>222</v>
      </c>
      <c r="H1934" t="s">
        <v>750</v>
      </c>
      <c r="I1934" s="9">
        <v>45359.237280092595</v>
      </c>
      <c r="J1934" s="9">
        <v>45359.231226851851</v>
      </c>
      <c r="K1934" s="9">
        <v>45359.263888888891</v>
      </c>
      <c r="L1934" s="9">
        <v>45385.73778935185</v>
      </c>
      <c r="M1934" t="s">
        <v>3721</v>
      </c>
      <c r="N1934" t="s">
        <v>180</v>
      </c>
      <c r="O1934" t="s">
        <v>204</v>
      </c>
      <c r="P1934" t="s">
        <v>189</v>
      </c>
      <c r="R1934" t="s">
        <v>3722</v>
      </c>
      <c r="S1934" s="9">
        <v>45385.737812500003</v>
      </c>
      <c r="T1934">
        <v>43181706833</v>
      </c>
      <c r="U1934" t="s">
        <v>183</v>
      </c>
      <c r="V1934" t="str">
        <f>IFERROR(_xlfn.XLOOKUP(tb_C101[[#This Row],[OS]],[1]!tb_C103[OS],[1]!tb_C103[DESCRICAO]),"0")</f>
        <v>CORRETIVA</v>
      </c>
      <c r="W1934" t="str">
        <f>IFERROR(_xlfn.XLOOKUP(tb_C101[[#This Row],[OS]],[1]!tb_C103[OS],[1]!tb_C103[DESCRICAO2]),"0")</f>
        <v>Mecanico</v>
      </c>
    </row>
    <row r="1935" spans="1:23" x14ac:dyDescent="0.25">
      <c r="A1935" s="7">
        <v>1897</v>
      </c>
      <c r="B1935" t="s">
        <v>220</v>
      </c>
      <c r="C1935">
        <v>302</v>
      </c>
      <c r="D1935" s="8" t="s">
        <v>787</v>
      </c>
      <c r="E1935" t="s">
        <v>222</v>
      </c>
      <c r="F1935" t="s">
        <v>3695</v>
      </c>
      <c r="G1935" t="s">
        <v>3696</v>
      </c>
      <c r="H1935" t="s">
        <v>750</v>
      </c>
      <c r="I1935" s="9">
        <v>45359.391736111109</v>
      </c>
      <c r="J1935" s="9">
        <v>45359.389953703707</v>
      </c>
      <c r="K1935" s="9">
        <v>45359.416666666664</v>
      </c>
      <c r="L1935" s="9">
        <v>45399.738067129627</v>
      </c>
      <c r="M1935" t="s">
        <v>3723</v>
      </c>
      <c r="N1935" t="s">
        <v>180</v>
      </c>
      <c r="O1935" t="s">
        <v>204</v>
      </c>
      <c r="P1935" t="s">
        <v>189</v>
      </c>
      <c r="Q1935" t="s">
        <v>43</v>
      </c>
      <c r="R1935" t="s">
        <v>3724</v>
      </c>
      <c r="S1935" s="9">
        <v>45399.738078703704</v>
      </c>
      <c r="T1935">
        <v>43181706833</v>
      </c>
      <c r="U1935" t="s">
        <v>183</v>
      </c>
      <c r="V1935" t="str">
        <f>IFERROR(_xlfn.XLOOKUP(tb_C101[[#This Row],[OS]],[1]!tb_C103[OS],[1]!tb_C103[DESCRICAO]),"0")</f>
        <v>CORRETIVA</v>
      </c>
      <c r="W1935" t="str">
        <f>IFERROR(_xlfn.XLOOKUP(tb_C101[[#This Row],[OS]],[1]!tb_C103[OS],[1]!tb_C103[DESCRICAO2]),"0")</f>
        <v>Mecanico</v>
      </c>
    </row>
    <row r="1936" spans="1:23" x14ac:dyDescent="0.25">
      <c r="A1936" s="7">
        <v>1898</v>
      </c>
      <c r="B1936" t="s">
        <v>184</v>
      </c>
      <c r="C1936">
        <v>117</v>
      </c>
      <c r="D1936" s="8" t="s">
        <v>354</v>
      </c>
      <c r="H1936" t="s">
        <v>352</v>
      </c>
      <c r="I1936" s="9">
        <v>45359.448437500003</v>
      </c>
      <c r="J1936" s="9"/>
      <c r="K1936" s="9"/>
      <c r="L1936" s="9">
        <v>45379.740659722222</v>
      </c>
      <c r="N1936" t="s">
        <v>180</v>
      </c>
      <c r="O1936" t="s">
        <v>181</v>
      </c>
      <c r="P1936" t="s">
        <v>189</v>
      </c>
      <c r="R1936" t="s">
        <v>3725</v>
      </c>
      <c r="S1936" s="9">
        <v>45379.740682870368</v>
      </c>
      <c r="T1936">
        <v>43181706833</v>
      </c>
      <c r="U1936" t="s">
        <v>183</v>
      </c>
      <c r="V1936" t="str">
        <f>IFERROR(_xlfn.XLOOKUP(tb_C101[[#This Row],[OS]],[1]!tb_C103[OS],[1]!tb_C103[DESCRICAO]),"0")</f>
        <v>CORRETIVA</v>
      </c>
      <c r="W1936" t="str">
        <f>IFERROR(_xlfn.XLOOKUP(tb_C101[[#This Row],[OS]],[1]!tb_C103[OS],[1]!tb_C103[DESCRICAO2]),"0")</f>
        <v>Eletrico</v>
      </c>
    </row>
    <row r="1937" spans="1:23" x14ac:dyDescent="0.25">
      <c r="A1937" s="7">
        <v>1899</v>
      </c>
      <c r="B1937" t="s">
        <v>184</v>
      </c>
      <c r="C1937">
        <v>116</v>
      </c>
      <c r="D1937" s="8" t="s">
        <v>290</v>
      </c>
      <c r="E1937" t="s">
        <v>291</v>
      </c>
      <c r="F1937" t="s">
        <v>3263</v>
      </c>
      <c r="G1937" t="s">
        <v>3565</v>
      </c>
      <c r="H1937" t="s">
        <v>352</v>
      </c>
      <c r="I1937" s="9">
        <v>45359.449965277781</v>
      </c>
      <c r="J1937" s="9">
        <v>45359.449930555558</v>
      </c>
      <c r="K1937" s="9">
        <v>45359.5</v>
      </c>
      <c r="L1937" s="9">
        <v>45387.533125000002</v>
      </c>
      <c r="M1937" t="s">
        <v>3726</v>
      </c>
      <c r="N1937" t="s">
        <v>180</v>
      </c>
      <c r="O1937" t="s">
        <v>204</v>
      </c>
      <c r="P1937" t="s">
        <v>189</v>
      </c>
      <c r="Q1937" t="s">
        <v>186</v>
      </c>
      <c r="R1937" t="s">
        <v>3727</v>
      </c>
      <c r="S1937" s="9">
        <v>45387.533148148148</v>
      </c>
      <c r="T1937">
        <v>43181706833</v>
      </c>
      <c r="U1937" t="s">
        <v>183</v>
      </c>
      <c r="V1937" t="str">
        <f>IFERROR(_xlfn.XLOOKUP(tb_C101[[#This Row],[OS]],[1]!tb_C103[OS],[1]!tb_C103[DESCRICAO]),"0")</f>
        <v>CORRETIVA</v>
      </c>
      <c r="W1937" t="str">
        <f>IFERROR(_xlfn.XLOOKUP(tb_C101[[#This Row],[OS]],[1]!tb_C103[OS],[1]!tb_C103[DESCRICAO2]),"0")</f>
        <v>Mecanico</v>
      </c>
    </row>
    <row r="1938" spans="1:23" x14ac:dyDescent="0.25">
      <c r="A1938" s="7">
        <v>1900</v>
      </c>
      <c r="B1938" t="s">
        <v>184</v>
      </c>
      <c r="C1938">
        <v>115</v>
      </c>
      <c r="D1938" s="8" t="s">
        <v>197</v>
      </c>
      <c r="E1938" t="s">
        <v>300</v>
      </c>
      <c r="F1938" t="s">
        <v>3728</v>
      </c>
      <c r="G1938" t="s">
        <v>3729</v>
      </c>
      <c r="H1938" t="s">
        <v>731</v>
      </c>
      <c r="I1938" s="9">
        <v>45359.774108796293</v>
      </c>
      <c r="J1938" s="9"/>
      <c r="K1938" s="9"/>
      <c r="L1938" s="9">
        <v>45478.693773148145</v>
      </c>
      <c r="M1938" t="s">
        <v>3730</v>
      </c>
      <c r="N1938" t="s">
        <v>180</v>
      </c>
      <c r="O1938" t="s">
        <v>181</v>
      </c>
      <c r="P1938" t="s">
        <v>189</v>
      </c>
      <c r="Q1938" t="s">
        <v>300</v>
      </c>
      <c r="R1938" t="s">
        <v>3731</v>
      </c>
      <c r="S1938" s="9">
        <v>45478.693796296298</v>
      </c>
      <c r="T1938">
        <v>43181706833</v>
      </c>
      <c r="U1938" t="s">
        <v>183</v>
      </c>
      <c r="V1938" t="str">
        <f>IFERROR(_xlfn.XLOOKUP(tb_C101[[#This Row],[OS]],[1]!tb_C103[OS],[1]!tb_C103[DESCRICAO]),"0")</f>
        <v>MELHORIA</v>
      </c>
      <c r="W1938" t="str">
        <f>IFERROR(_xlfn.XLOOKUP(tb_C101[[#This Row],[OS]],[1]!tb_C103[OS],[1]!tb_C103[DESCRICAO2]),"0")</f>
        <v>Eletrico</v>
      </c>
    </row>
    <row r="1939" spans="1:23" x14ac:dyDescent="0.25">
      <c r="A1939" s="7">
        <v>1901</v>
      </c>
      <c r="B1939" t="s">
        <v>184</v>
      </c>
      <c r="C1939">
        <v>115</v>
      </c>
      <c r="D1939" s="8" t="s">
        <v>197</v>
      </c>
      <c r="E1939" t="s">
        <v>381</v>
      </c>
      <c r="F1939" t="s">
        <v>381</v>
      </c>
      <c r="G1939" t="s">
        <v>382</v>
      </c>
      <c r="H1939" t="s">
        <v>731</v>
      </c>
      <c r="I1939" s="9">
        <v>45359.774768518517</v>
      </c>
      <c r="J1939" s="9"/>
      <c r="K1939" s="9"/>
      <c r="L1939" s="9">
        <v>45397.635266203702</v>
      </c>
      <c r="M1939" t="s">
        <v>3732</v>
      </c>
      <c r="N1939" t="s">
        <v>180</v>
      </c>
      <c r="O1939" t="s">
        <v>181</v>
      </c>
      <c r="P1939" t="s">
        <v>189</v>
      </c>
      <c r="Q1939" t="s">
        <v>186</v>
      </c>
      <c r="R1939" t="s">
        <v>3733</v>
      </c>
      <c r="S1939" s="9">
        <v>45397.635289351849</v>
      </c>
      <c r="T1939">
        <v>43181706833</v>
      </c>
      <c r="U1939" t="s">
        <v>183</v>
      </c>
      <c r="V1939" t="str">
        <f>IFERROR(_xlfn.XLOOKUP(tb_C101[[#This Row],[OS]],[1]!tb_C103[OS],[1]!tb_C103[DESCRICAO]),"0")</f>
        <v>PREVENTIVA</v>
      </c>
      <c r="W1939" t="str">
        <f>IFERROR(_xlfn.XLOOKUP(tb_C101[[#This Row],[OS]],[1]!tb_C103[OS],[1]!tb_C103[DESCRICAO2]),"0")</f>
        <v>Eletrico</v>
      </c>
    </row>
    <row r="1940" spans="1:23" x14ac:dyDescent="0.25">
      <c r="A1940" s="7">
        <v>1902</v>
      </c>
      <c r="B1940" t="s">
        <v>184</v>
      </c>
      <c r="C1940">
        <v>115</v>
      </c>
      <c r="D1940" s="8" t="s">
        <v>197</v>
      </c>
      <c r="E1940" t="s">
        <v>3124</v>
      </c>
      <c r="H1940" t="s">
        <v>731</v>
      </c>
      <c r="I1940" s="9">
        <v>45359.775231481479</v>
      </c>
      <c r="J1940" s="9"/>
      <c r="K1940" s="9"/>
      <c r="L1940" s="9">
        <v>45399.280069444445</v>
      </c>
      <c r="M1940" t="s">
        <v>3437</v>
      </c>
      <c r="N1940" t="s">
        <v>180</v>
      </c>
      <c r="O1940" t="s">
        <v>181</v>
      </c>
      <c r="P1940" t="s">
        <v>189</v>
      </c>
      <c r="R1940" t="s">
        <v>3734</v>
      </c>
      <c r="S1940" s="9">
        <v>45399.280092592591</v>
      </c>
      <c r="T1940">
        <v>43181706833</v>
      </c>
      <c r="U1940" t="s">
        <v>183</v>
      </c>
      <c r="V1940" t="str">
        <f>IFERROR(_xlfn.XLOOKUP(tb_C101[[#This Row],[OS]],[1]!tb_C103[OS],[1]!tb_C103[DESCRICAO]),"0")</f>
        <v>PREVENTIVA</v>
      </c>
      <c r="W1940" t="str">
        <f>IFERROR(_xlfn.XLOOKUP(tb_C101[[#This Row],[OS]],[1]!tb_C103[OS],[1]!tb_C103[DESCRICAO2]),"0")</f>
        <v>Eletrico</v>
      </c>
    </row>
    <row r="1941" spans="1:23" x14ac:dyDescent="0.25">
      <c r="A1941" s="7">
        <v>1903</v>
      </c>
      <c r="B1941" t="s">
        <v>184</v>
      </c>
      <c r="C1941">
        <v>115</v>
      </c>
      <c r="D1941" s="8" t="s">
        <v>197</v>
      </c>
      <c r="E1941" t="s">
        <v>3301</v>
      </c>
      <c r="H1941" t="s">
        <v>731</v>
      </c>
      <c r="I1941" s="9">
        <v>45359.775694444441</v>
      </c>
      <c r="J1941" s="9"/>
      <c r="K1941" s="9"/>
      <c r="L1941" s="9">
        <v>45399.280752314815</v>
      </c>
      <c r="M1941" t="s">
        <v>3437</v>
      </c>
      <c r="N1941" t="s">
        <v>180</v>
      </c>
      <c r="O1941" t="s">
        <v>181</v>
      </c>
      <c r="P1941" t="s">
        <v>189</v>
      </c>
      <c r="R1941" t="s">
        <v>3735</v>
      </c>
      <c r="S1941" s="9">
        <v>45399.280775462961</v>
      </c>
      <c r="T1941">
        <v>43181706833</v>
      </c>
      <c r="U1941" t="s">
        <v>183</v>
      </c>
      <c r="V1941" t="str">
        <f>IFERROR(_xlfn.XLOOKUP(tb_C101[[#This Row],[OS]],[1]!tb_C103[OS],[1]!tb_C103[DESCRICAO]),"0")</f>
        <v>PREVENTIVA</v>
      </c>
      <c r="W1941" t="str">
        <f>IFERROR(_xlfn.XLOOKUP(tb_C101[[#This Row],[OS]],[1]!tb_C103[OS],[1]!tb_C103[DESCRICAO2]),"0")</f>
        <v>Eletrico</v>
      </c>
    </row>
    <row r="1942" spans="1:23" x14ac:dyDescent="0.25">
      <c r="A1942" s="7">
        <v>1904</v>
      </c>
      <c r="B1942" t="s">
        <v>184</v>
      </c>
      <c r="C1942">
        <v>115</v>
      </c>
      <c r="D1942" s="8" t="s">
        <v>197</v>
      </c>
      <c r="E1942" t="s">
        <v>240</v>
      </c>
      <c r="H1942" t="s">
        <v>731</v>
      </c>
      <c r="I1942" s="9">
        <v>45359.776400462964</v>
      </c>
      <c r="J1942" s="9"/>
      <c r="K1942" s="9"/>
      <c r="L1942" s="9"/>
      <c r="N1942" t="s">
        <v>215</v>
      </c>
      <c r="O1942" t="s">
        <v>181</v>
      </c>
      <c r="P1942" t="s">
        <v>189</v>
      </c>
      <c r="R1942" t="s">
        <v>3736</v>
      </c>
      <c r="S1942" s="9"/>
      <c r="U1942" t="s">
        <v>183</v>
      </c>
      <c r="V1942" t="str">
        <f>IFERROR(_xlfn.XLOOKUP(tb_C101[[#This Row],[OS]],[1]!tb_C103[OS],[1]!tb_C103[DESCRICAO]),"0")</f>
        <v>PREVENTIVA</v>
      </c>
      <c r="W1942" t="str">
        <f>IFERROR(_xlfn.XLOOKUP(tb_C101[[#This Row],[OS]],[1]!tb_C103[OS],[1]!tb_C103[DESCRICAO2]),"0")</f>
        <v>Eletrico</v>
      </c>
    </row>
    <row r="1943" spans="1:23" x14ac:dyDescent="0.25">
      <c r="A1943" s="7">
        <v>1905</v>
      </c>
      <c r="B1943" t="s">
        <v>175</v>
      </c>
      <c r="C1943">
        <v>206</v>
      </c>
      <c r="D1943" s="8" t="s">
        <v>793</v>
      </c>
      <c r="E1943" t="s">
        <v>271</v>
      </c>
      <c r="H1943" t="s">
        <v>750</v>
      </c>
      <c r="I1943" s="9">
        <v>45360.38758101852</v>
      </c>
      <c r="J1943" s="9">
        <v>45360.386874999997</v>
      </c>
      <c r="K1943" s="9">
        <v>45360.416666666664</v>
      </c>
      <c r="L1943" s="9">
        <v>45385.739155092589</v>
      </c>
      <c r="M1943" s="6" t="s">
        <v>3737</v>
      </c>
      <c r="N1943" t="s">
        <v>180</v>
      </c>
      <c r="O1943" t="s">
        <v>204</v>
      </c>
      <c r="P1943" s="6" t="s">
        <v>189</v>
      </c>
      <c r="R1943" t="s">
        <v>3738</v>
      </c>
      <c r="S1943" s="9">
        <v>45385.739178240743</v>
      </c>
      <c r="T1943">
        <v>43181706833</v>
      </c>
      <c r="U1943" t="s">
        <v>183</v>
      </c>
      <c r="V1943" t="str">
        <f>IFERROR(_xlfn.XLOOKUP(tb_C101[[#This Row],[OS]],[1]!tb_C103[OS],[1]!tb_C103[DESCRICAO]),"0")</f>
        <v>CORRETIVA</v>
      </c>
      <c r="W1943" t="str">
        <f>IFERROR(_xlfn.XLOOKUP(tb_C101[[#This Row],[OS]],[1]!tb_C103[OS],[1]!tb_C103[DESCRICAO2]),"0")</f>
        <v>Eletrico</v>
      </c>
    </row>
    <row r="1944" spans="1:23" x14ac:dyDescent="0.25">
      <c r="A1944" s="7">
        <v>1906</v>
      </c>
      <c r="B1944" t="s">
        <v>184</v>
      </c>
      <c r="C1944">
        <v>117</v>
      </c>
      <c r="D1944" s="8" t="s">
        <v>354</v>
      </c>
      <c r="E1944" t="s">
        <v>300</v>
      </c>
      <c r="H1944" t="s">
        <v>585</v>
      </c>
      <c r="I1944" s="9">
        <v>45360.444305555553</v>
      </c>
      <c r="J1944" s="9"/>
      <c r="K1944" s="9"/>
      <c r="L1944" s="9">
        <v>45397.353576388887</v>
      </c>
      <c r="M1944" t="s">
        <v>3739</v>
      </c>
      <c r="N1944" t="s">
        <v>180</v>
      </c>
      <c r="O1944" t="s">
        <v>181</v>
      </c>
      <c r="P1944" t="s">
        <v>189</v>
      </c>
      <c r="R1944" t="s">
        <v>3740</v>
      </c>
      <c r="S1944" s="9">
        <v>45397.353587962964</v>
      </c>
      <c r="T1944">
        <v>43181706833</v>
      </c>
      <c r="U1944" t="s">
        <v>183</v>
      </c>
      <c r="V1944" t="str">
        <f>IFERROR(_xlfn.XLOOKUP(tb_C101[[#This Row],[OS]],[1]!tb_C103[OS],[1]!tb_C103[DESCRICAO]),"0")</f>
        <v>CORRETIVA</v>
      </c>
      <c r="W1944" t="str">
        <f>IFERROR(_xlfn.XLOOKUP(tb_C101[[#This Row],[OS]],[1]!tb_C103[OS],[1]!tb_C103[DESCRICAO2]),"0")</f>
        <v>Eletrico</v>
      </c>
    </row>
    <row r="1945" spans="1:23" x14ac:dyDescent="0.25">
      <c r="A1945" s="7">
        <v>1907</v>
      </c>
      <c r="B1945" t="s">
        <v>184</v>
      </c>
      <c r="C1945">
        <v>108</v>
      </c>
      <c r="D1945" s="8" t="s">
        <v>317</v>
      </c>
      <c r="E1945" t="s">
        <v>345</v>
      </c>
      <c r="F1945" t="s">
        <v>893</v>
      </c>
      <c r="G1945" t="s">
        <v>894</v>
      </c>
      <c r="H1945" t="s">
        <v>827</v>
      </c>
      <c r="I1945" s="9">
        <v>45360.78634259259</v>
      </c>
      <c r="J1945" s="9"/>
      <c r="K1945" s="9"/>
      <c r="L1945" s="9">
        <v>45386.590891203705</v>
      </c>
      <c r="M1945" t="s">
        <v>3741</v>
      </c>
      <c r="N1945" t="s">
        <v>180</v>
      </c>
      <c r="O1945" t="s">
        <v>181</v>
      </c>
      <c r="P1945" t="s">
        <v>189</v>
      </c>
      <c r="Q1945" t="s">
        <v>895</v>
      </c>
      <c r="R1945" t="s">
        <v>3742</v>
      </c>
      <c r="S1945" s="9">
        <v>45386.590902777774</v>
      </c>
      <c r="T1945">
        <v>43181706833</v>
      </c>
      <c r="U1945" t="s">
        <v>183</v>
      </c>
      <c r="V1945" t="str">
        <f>IFERROR(_xlfn.XLOOKUP(tb_C101[[#This Row],[OS]],[1]!tb_C103[OS],[1]!tb_C103[DESCRICAO]),"0")</f>
        <v>CORRETIVA</v>
      </c>
      <c r="W1945" t="str">
        <f>IFERROR(_xlfn.XLOOKUP(tb_C101[[#This Row],[OS]],[1]!tb_C103[OS],[1]!tb_C103[DESCRICAO2]),"0")</f>
        <v>Eletrico</v>
      </c>
    </row>
    <row r="1946" spans="1:23" x14ac:dyDescent="0.25">
      <c r="A1946" s="7">
        <v>1908</v>
      </c>
      <c r="B1946" t="s">
        <v>175</v>
      </c>
      <c r="C1946">
        <v>206</v>
      </c>
      <c r="D1946" s="8" t="s">
        <v>793</v>
      </c>
      <c r="E1946" t="s">
        <v>3360</v>
      </c>
      <c r="H1946" t="s">
        <v>723</v>
      </c>
      <c r="I1946" s="9">
        <v>45361.348703703705</v>
      </c>
      <c r="J1946" s="9"/>
      <c r="K1946" s="9"/>
      <c r="L1946" s="9"/>
      <c r="N1946" t="s">
        <v>215</v>
      </c>
      <c r="O1946" t="s">
        <v>181</v>
      </c>
      <c r="P1946" t="s">
        <v>182</v>
      </c>
      <c r="R1946" t="s">
        <v>3743</v>
      </c>
      <c r="S1946" s="9"/>
      <c r="U1946" t="s">
        <v>183</v>
      </c>
      <c r="V1946" t="str">
        <f>IFERROR(_xlfn.XLOOKUP(tb_C101[[#This Row],[OS]],[1]!tb_C103[OS],[1]!tb_C103[DESCRICAO]),"0")</f>
        <v>CORRETIVA</v>
      </c>
      <c r="W1946" t="str">
        <f>IFERROR(_xlfn.XLOOKUP(tb_C101[[#This Row],[OS]],[1]!tb_C103[OS],[1]!tb_C103[DESCRICAO2]),"0")</f>
        <v>Eletrico</v>
      </c>
    </row>
    <row r="1947" spans="1:23" x14ac:dyDescent="0.25">
      <c r="A1947" s="7">
        <v>1909</v>
      </c>
      <c r="B1947" t="s">
        <v>184</v>
      </c>
      <c r="C1947">
        <v>113</v>
      </c>
      <c r="D1947" s="8" t="s">
        <v>213</v>
      </c>
      <c r="E1947" t="s">
        <v>300</v>
      </c>
      <c r="H1947" t="s">
        <v>827</v>
      </c>
      <c r="I1947" s="9">
        <v>45361.779317129629</v>
      </c>
      <c r="J1947" s="9"/>
      <c r="K1947" s="9"/>
      <c r="L1947" s="9">
        <v>45386.590185185189</v>
      </c>
      <c r="M1947" t="s">
        <v>3744</v>
      </c>
      <c r="N1947" t="s">
        <v>180</v>
      </c>
      <c r="O1947" t="s">
        <v>181</v>
      </c>
      <c r="P1947" t="s">
        <v>189</v>
      </c>
      <c r="R1947" t="s">
        <v>3745</v>
      </c>
      <c r="S1947" s="9">
        <v>45386.590196759258</v>
      </c>
      <c r="T1947">
        <v>43181706833</v>
      </c>
      <c r="U1947" t="s">
        <v>183</v>
      </c>
      <c r="V1947" t="str">
        <f>IFERROR(_xlfn.XLOOKUP(tb_C101[[#This Row],[OS]],[1]!tb_C103[OS],[1]!tb_C103[DESCRICAO]),"0")</f>
        <v>CORRETIVA</v>
      </c>
      <c r="W1947" t="str">
        <f>IFERROR(_xlfn.XLOOKUP(tb_C101[[#This Row],[OS]],[1]!tb_C103[OS],[1]!tb_C103[DESCRICAO2]),"0")</f>
        <v>Eletrico</v>
      </c>
    </row>
    <row r="1948" spans="1:23" x14ac:dyDescent="0.25">
      <c r="A1948" s="7">
        <v>1910</v>
      </c>
      <c r="B1948" t="s">
        <v>175</v>
      </c>
      <c r="C1948">
        <v>1011</v>
      </c>
      <c r="D1948" s="8" t="s">
        <v>3273</v>
      </c>
      <c r="E1948" t="s">
        <v>3274</v>
      </c>
      <c r="H1948" t="s">
        <v>2642</v>
      </c>
      <c r="I1948" s="9">
        <v>45362.461423611108</v>
      </c>
      <c r="J1948" s="9">
        <v>45362.461423611108</v>
      </c>
      <c r="K1948" s="9">
        <v>45362.486111111109</v>
      </c>
      <c r="L1948" s="9">
        <v>45385.733472222222</v>
      </c>
      <c r="M1948" t="s">
        <v>3746</v>
      </c>
      <c r="N1948" t="s">
        <v>180</v>
      </c>
      <c r="O1948" t="s">
        <v>204</v>
      </c>
      <c r="P1948" t="s">
        <v>189</v>
      </c>
      <c r="R1948" t="s">
        <v>3747</v>
      </c>
      <c r="S1948" s="9">
        <v>45385.733495370368</v>
      </c>
      <c r="T1948">
        <v>43181706833</v>
      </c>
      <c r="U1948" t="s">
        <v>183</v>
      </c>
      <c r="V1948" t="str">
        <f>IFERROR(_xlfn.XLOOKUP(tb_C101[[#This Row],[OS]],[1]!tb_C103[OS],[1]!tb_C103[DESCRICAO]),"0")</f>
        <v>CORRETIVA</v>
      </c>
      <c r="W1948" t="str">
        <f>IFERROR(_xlfn.XLOOKUP(tb_C101[[#This Row],[OS]],[1]!tb_C103[OS],[1]!tb_C103[DESCRICAO2]),"0")</f>
        <v>Eletrico</v>
      </c>
    </row>
    <row r="1949" spans="1:23" x14ac:dyDescent="0.25">
      <c r="A1949" s="7">
        <v>1911</v>
      </c>
      <c r="B1949" t="s">
        <v>175</v>
      </c>
      <c r="C1949">
        <v>1011</v>
      </c>
      <c r="D1949" s="8" t="s">
        <v>3273</v>
      </c>
      <c r="E1949" t="s">
        <v>3274</v>
      </c>
      <c r="H1949" t="s">
        <v>1230</v>
      </c>
      <c r="I1949" s="9">
        <v>45362.68068287037</v>
      </c>
      <c r="J1949" s="9">
        <v>45362.68037037037</v>
      </c>
      <c r="K1949" s="9"/>
      <c r="L1949" s="9"/>
      <c r="N1949" t="s">
        <v>215</v>
      </c>
      <c r="O1949" t="s">
        <v>204</v>
      </c>
      <c r="P1949" t="s">
        <v>189</v>
      </c>
      <c r="R1949" t="s">
        <v>3748</v>
      </c>
      <c r="S1949" s="9">
        <v>45377.610752314817</v>
      </c>
      <c r="T1949">
        <v>43181706833</v>
      </c>
      <c r="U1949" t="s">
        <v>183</v>
      </c>
      <c r="V1949" t="str">
        <f>IFERROR(_xlfn.XLOOKUP(tb_C101[[#This Row],[OS]],[1]!tb_C103[OS],[1]!tb_C103[DESCRICAO]),"0")</f>
        <v>CORRETIVA</v>
      </c>
      <c r="W1949" t="str">
        <f>IFERROR(_xlfn.XLOOKUP(tb_C101[[#This Row],[OS]],[1]!tb_C103[OS],[1]!tb_C103[DESCRICAO2]),"0")</f>
        <v>Mecanico</v>
      </c>
    </row>
    <row r="1950" spans="1:23" x14ac:dyDescent="0.25">
      <c r="A1950" s="7">
        <v>1912</v>
      </c>
      <c r="B1950" t="s">
        <v>220</v>
      </c>
      <c r="C1950">
        <v>301</v>
      </c>
      <c r="D1950" s="8" t="s">
        <v>221</v>
      </c>
      <c r="E1950" t="s">
        <v>222</v>
      </c>
      <c r="H1950" t="s">
        <v>1230</v>
      </c>
      <c r="I1950" s="9">
        <v>45362.720532407409</v>
      </c>
      <c r="J1950" s="9"/>
      <c r="K1950" s="9"/>
      <c r="L1950" s="9"/>
      <c r="N1950" t="s">
        <v>215</v>
      </c>
      <c r="O1950" t="s">
        <v>181</v>
      </c>
      <c r="P1950" t="s">
        <v>189</v>
      </c>
      <c r="R1950" t="s">
        <v>3749</v>
      </c>
      <c r="S1950" s="9">
        <v>45377.61074074074</v>
      </c>
      <c r="T1950">
        <v>43181706833</v>
      </c>
      <c r="U1950" t="s">
        <v>183</v>
      </c>
      <c r="V1950" t="str">
        <f>IFERROR(_xlfn.XLOOKUP(tb_C101[[#This Row],[OS]],[1]!tb_C103[OS],[1]!tb_C103[DESCRICAO]),"0")</f>
        <v>CORRETIVA</v>
      </c>
      <c r="W1950" t="str">
        <f>IFERROR(_xlfn.XLOOKUP(tb_C101[[#This Row],[OS]],[1]!tb_C103[OS],[1]!tb_C103[DESCRICAO2]),"0")</f>
        <v>Mecanico</v>
      </c>
    </row>
    <row r="1951" spans="1:23" x14ac:dyDescent="0.25">
      <c r="A1951" s="7">
        <v>1913</v>
      </c>
      <c r="B1951" t="s">
        <v>79</v>
      </c>
      <c r="D1951" s="8"/>
      <c r="H1951" t="s">
        <v>744</v>
      </c>
      <c r="I1951" s="9">
        <v>45363.399560185186</v>
      </c>
      <c r="J1951" s="9"/>
      <c r="K1951" s="9"/>
      <c r="L1951" s="9"/>
      <c r="N1951" t="s">
        <v>215</v>
      </c>
      <c r="O1951" t="s">
        <v>181</v>
      </c>
      <c r="P1951" t="s">
        <v>189</v>
      </c>
      <c r="R1951" t="s">
        <v>3750</v>
      </c>
      <c r="S1951" s="9">
        <v>45478.693402777775</v>
      </c>
      <c r="T1951">
        <v>43181706833</v>
      </c>
      <c r="U1951" t="s">
        <v>183</v>
      </c>
      <c r="V1951" t="str">
        <f>IFERROR(_xlfn.XLOOKUP(tb_C101[[#This Row],[OS]],[1]!tb_C103[OS],[1]!tb_C103[DESCRICAO]),"0")</f>
        <v>CORRETIVA</v>
      </c>
      <c r="W1951" t="str">
        <f>IFERROR(_xlfn.XLOOKUP(tb_C101[[#This Row],[OS]],[1]!tb_C103[OS],[1]!tb_C103[DESCRICAO2]),"0")</f>
        <v>Eletrico</v>
      </c>
    </row>
    <row r="1952" spans="1:23" x14ac:dyDescent="0.25">
      <c r="A1952" s="7">
        <v>1914</v>
      </c>
      <c r="B1952" t="s">
        <v>24</v>
      </c>
      <c r="C1952">
        <v>501</v>
      </c>
      <c r="D1952" s="8" t="s">
        <v>228</v>
      </c>
      <c r="E1952" t="s">
        <v>238</v>
      </c>
      <c r="H1952" t="s">
        <v>1230</v>
      </c>
      <c r="I1952" s="9">
        <v>45363.407280092593</v>
      </c>
      <c r="J1952" s="9"/>
      <c r="K1952" s="9"/>
      <c r="L1952" s="9">
        <v>45386.589756944442</v>
      </c>
      <c r="M1952" t="s">
        <v>3751</v>
      </c>
      <c r="N1952" t="s">
        <v>180</v>
      </c>
      <c r="O1952" t="s">
        <v>181</v>
      </c>
      <c r="P1952" t="s">
        <v>189</v>
      </c>
      <c r="R1952" t="s">
        <v>3752</v>
      </c>
      <c r="S1952" s="9">
        <v>45386.589780092596</v>
      </c>
      <c r="T1952">
        <v>43181706833</v>
      </c>
      <c r="U1952" t="s">
        <v>183</v>
      </c>
      <c r="V1952" t="str">
        <f>IFERROR(_xlfn.XLOOKUP(tb_C101[[#This Row],[OS]],[1]!tb_C103[OS],[1]!tb_C103[DESCRICAO]),"0")</f>
        <v>CORRETIVA</v>
      </c>
      <c r="W1952" t="str">
        <f>IFERROR(_xlfn.XLOOKUP(tb_C101[[#This Row],[OS]],[1]!tb_C103[OS],[1]!tb_C103[DESCRICAO2]),"0")</f>
        <v>Mecanico</v>
      </c>
    </row>
    <row r="1953" spans="1:23" x14ac:dyDescent="0.25">
      <c r="A1953" s="7">
        <v>1915</v>
      </c>
      <c r="B1953" t="s">
        <v>220</v>
      </c>
      <c r="C1953">
        <v>302</v>
      </c>
      <c r="D1953" s="8" t="s">
        <v>787</v>
      </c>
      <c r="E1953" t="s">
        <v>222</v>
      </c>
      <c r="H1953" t="s">
        <v>1230</v>
      </c>
      <c r="I1953" s="9">
        <v>45363.484236111108</v>
      </c>
      <c r="J1953" s="9"/>
      <c r="K1953" s="9"/>
      <c r="L1953" s="9">
        <v>45386.589456018519</v>
      </c>
      <c r="M1953" t="s">
        <v>3753</v>
      </c>
      <c r="N1953" t="s">
        <v>180</v>
      </c>
      <c r="O1953" t="s">
        <v>181</v>
      </c>
      <c r="P1953" t="s">
        <v>189</v>
      </c>
      <c r="R1953" t="s">
        <v>3754</v>
      </c>
      <c r="S1953" s="9">
        <v>45386.589467592596</v>
      </c>
      <c r="T1953">
        <v>43181706833</v>
      </c>
      <c r="U1953" t="s">
        <v>183</v>
      </c>
      <c r="V1953" t="str">
        <f>IFERROR(_xlfn.XLOOKUP(tb_C101[[#This Row],[OS]],[1]!tb_C103[OS],[1]!tb_C103[DESCRICAO]),"0")</f>
        <v>CORRETIVA</v>
      </c>
      <c r="W1953" t="str">
        <f>IFERROR(_xlfn.XLOOKUP(tb_C101[[#This Row],[OS]],[1]!tb_C103[OS],[1]!tb_C103[DESCRICAO2]),"0")</f>
        <v>Eletrico</v>
      </c>
    </row>
    <row r="1954" spans="1:23" x14ac:dyDescent="0.25">
      <c r="A1954" s="7">
        <v>1916</v>
      </c>
      <c r="B1954" t="s">
        <v>184</v>
      </c>
      <c r="C1954">
        <v>112</v>
      </c>
      <c r="D1954" s="8" t="s">
        <v>237</v>
      </c>
      <c r="E1954" t="s">
        <v>245</v>
      </c>
      <c r="F1954" t="s">
        <v>3755</v>
      </c>
      <c r="G1954" t="s">
        <v>3756</v>
      </c>
      <c r="H1954" t="s">
        <v>827</v>
      </c>
      <c r="I1954" s="9">
        <v>45363.721817129626</v>
      </c>
      <c r="J1954" s="9"/>
      <c r="K1954" s="9"/>
      <c r="L1954" s="9">
        <v>45386.587395833332</v>
      </c>
      <c r="M1954" t="s">
        <v>3757</v>
      </c>
      <c r="N1954" t="s">
        <v>180</v>
      </c>
      <c r="O1954" t="s">
        <v>181</v>
      </c>
      <c r="P1954" t="s">
        <v>189</v>
      </c>
      <c r="Q1954" t="s">
        <v>245</v>
      </c>
      <c r="R1954" t="s">
        <v>3758</v>
      </c>
      <c r="S1954" s="9">
        <v>45386.587418981479</v>
      </c>
      <c r="T1954">
        <v>43181706833</v>
      </c>
      <c r="U1954" t="s">
        <v>183</v>
      </c>
      <c r="V1954" t="str">
        <f>IFERROR(_xlfn.XLOOKUP(tb_C101[[#This Row],[OS]],[1]!tb_C103[OS],[1]!tb_C103[DESCRICAO]),"0")</f>
        <v>CORRETIVA</v>
      </c>
      <c r="W1954" t="str">
        <f>IFERROR(_xlfn.XLOOKUP(tb_C101[[#This Row],[OS]],[1]!tb_C103[OS],[1]!tb_C103[DESCRICAO2]),"0")</f>
        <v>Mecanico</v>
      </c>
    </row>
    <row r="1955" spans="1:23" x14ac:dyDescent="0.25">
      <c r="A1955" s="7">
        <v>1917</v>
      </c>
      <c r="B1955" t="s">
        <v>79</v>
      </c>
      <c r="C1955">
        <v>406</v>
      </c>
      <c r="D1955" s="8" t="s">
        <v>822</v>
      </c>
      <c r="E1955" t="s">
        <v>202</v>
      </c>
      <c r="F1955" t="s">
        <v>3759</v>
      </c>
      <c r="G1955" t="s">
        <v>3760</v>
      </c>
      <c r="H1955" t="s">
        <v>744</v>
      </c>
      <c r="I1955" s="9">
        <v>45364.346168981479</v>
      </c>
      <c r="J1955" s="9">
        <v>45364.345833333333</v>
      </c>
      <c r="K1955" s="9">
        <v>45364.364583333336</v>
      </c>
      <c r="L1955" s="9">
        <v>45385.733773148146</v>
      </c>
      <c r="M1955" t="s">
        <v>3761</v>
      </c>
      <c r="N1955" t="s">
        <v>180</v>
      </c>
      <c r="O1955" t="s">
        <v>204</v>
      </c>
      <c r="P1955" t="s">
        <v>189</v>
      </c>
      <c r="Q1955" t="s">
        <v>895</v>
      </c>
      <c r="R1955" t="s">
        <v>3762</v>
      </c>
      <c r="S1955" s="9">
        <v>45385.733796296299</v>
      </c>
      <c r="T1955">
        <v>43181706833</v>
      </c>
      <c r="U1955" t="s">
        <v>183</v>
      </c>
      <c r="V1955" t="str">
        <f>IFERROR(_xlfn.XLOOKUP(tb_C101[[#This Row],[OS]],[1]!tb_C103[OS],[1]!tb_C103[DESCRICAO]),"0")</f>
        <v>CORRETIVA</v>
      </c>
      <c r="W1955" t="str">
        <f>IFERROR(_xlfn.XLOOKUP(tb_C101[[#This Row],[OS]],[1]!tb_C103[OS],[1]!tb_C103[DESCRICAO2]),"0")</f>
        <v>Eletrico</v>
      </c>
    </row>
    <row r="1956" spans="1:23" x14ac:dyDescent="0.25">
      <c r="A1956" s="7">
        <v>1918</v>
      </c>
      <c r="B1956" t="s">
        <v>175</v>
      </c>
      <c r="C1956">
        <v>207</v>
      </c>
      <c r="D1956" s="8" t="s">
        <v>760</v>
      </c>
      <c r="E1956" t="s">
        <v>2442</v>
      </c>
      <c r="H1956" t="s">
        <v>1230</v>
      </c>
      <c r="I1956" s="9">
        <v>45364.479675925926</v>
      </c>
      <c r="J1956" s="9">
        <v>45364.479641203703</v>
      </c>
      <c r="K1956" s="9">
        <v>45364.493055555555</v>
      </c>
      <c r="L1956" s="9">
        <v>45385.734201388892</v>
      </c>
      <c r="M1956" t="s">
        <v>3763</v>
      </c>
      <c r="N1956" t="s">
        <v>180</v>
      </c>
      <c r="O1956" t="s">
        <v>204</v>
      </c>
      <c r="P1956" t="s">
        <v>189</v>
      </c>
      <c r="R1956" t="s">
        <v>3764</v>
      </c>
      <c r="S1956" s="9">
        <v>45385.734409722223</v>
      </c>
      <c r="T1956">
        <v>43181706833</v>
      </c>
      <c r="U1956" t="s">
        <v>183</v>
      </c>
      <c r="V1956" t="str">
        <f>IFERROR(_xlfn.XLOOKUP(tb_C101[[#This Row],[OS]],[1]!tb_C103[OS],[1]!tb_C103[DESCRICAO]),"0")</f>
        <v>CORRETIVA</v>
      </c>
      <c r="W1956" t="str">
        <f>IFERROR(_xlfn.XLOOKUP(tb_C101[[#This Row],[OS]],[1]!tb_C103[OS],[1]!tb_C103[DESCRICAO2]),"0")</f>
        <v>Mecanico</v>
      </c>
    </row>
    <row r="1957" spans="1:23" x14ac:dyDescent="0.25">
      <c r="A1957" s="7">
        <v>1919</v>
      </c>
      <c r="B1957" t="s">
        <v>175</v>
      </c>
      <c r="C1957">
        <v>206</v>
      </c>
      <c r="D1957" s="8" t="s">
        <v>793</v>
      </c>
      <c r="E1957" t="s">
        <v>3368</v>
      </c>
      <c r="F1957" t="s">
        <v>3368</v>
      </c>
      <c r="G1957" t="s">
        <v>3369</v>
      </c>
      <c r="H1957" t="s">
        <v>1230</v>
      </c>
      <c r="I1957" s="9">
        <v>45364.48159722222</v>
      </c>
      <c r="J1957" s="9"/>
      <c r="K1957" s="9"/>
      <c r="L1957" s="9">
        <v>45670.641770833332</v>
      </c>
      <c r="N1957" t="s">
        <v>180</v>
      </c>
      <c r="O1957" t="s">
        <v>181</v>
      </c>
      <c r="P1957" t="s">
        <v>189</v>
      </c>
      <c r="Q1957" t="s">
        <v>55</v>
      </c>
      <c r="R1957" t="s">
        <v>3765</v>
      </c>
      <c r="S1957" s="9">
        <v>45670.641793981478</v>
      </c>
      <c r="T1957">
        <v>883353</v>
      </c>
      <c r="U1957" t="s">
        <v>183</v>
      </c>
      <c r="V1957" t="str">
        <f>IFERROR(_xlfn.XLOOKUP(tb_C101[[#This Row],[OS]],[1]!tb_C103[OS],[1]!tb_C103[DESCRICAO]),"0")</f>
        <v>CORRETIVA</v>
      </c>
      <c r="W1957" t="str">
        <f>IFERROR(_xlfn.XLOOKUP(tb_C101[[#This Row],[OS]],[1]!tb_C103[OS],[1]!tb_C103[DESCRICAO2]),"0")</f>
        <v>Mecanico</v>
      </c>
    </row>
    <row r="1958" spans="1:23" x14ac:dyDescent="0.25">
      <c r="A1958" s="7">
        <v>1920</v>
      </c>
      <c r="B1958" t="s">
        <v>175</v>
      </c>
      <c r="C1958">
        <v>206</v>
      </c>
      <c r="D1958" s="8" t="s">
        <v>793</v>
      </c>
      <c r="E1958" t="s">
        <v>271</v>
      </c>
      <c r="H1958" t="s">
        <v>731</v>
      </c>
      <c r="I1958" s="9">
        <v>45364.670347222222</v>
      </c>
      <c r="J1958" s="9"/>
      <c r="K1958" s="9"/>
      <c r="L1958" s="9"/>
      <c r="N1958" t="s">
        <v>215</v>
      </c>
      <c r="O1958" t="s">
        <v>181</v>
      </c>
      <c r="P1958" t="s">
        <v>189</v>
      </c>
      <c r="R1958" t="s">
        <v>3766</v>
      </c>
      <c r="S1958" s="9"/>
      <c r="U1958" t="s">
        <v>183</v>
      </c>
      <c r="V1958" t="str">
        <f>IFERROR(_xlfn.XLOOKUP(tb_C101[[#This Row],[OS]],[1]!tb_C103[OS],[1]!tb_C103[DESCRICAO]),"0")</f>
        <v>CORRETIVA</v>
      </c>
      <c r="W1958" t="str">
        <f>IFERROR(_xlfn.XLOOKUP(tb_C101[[#This Row],[OS]],[1]!tb_C103[OS],[1]!tb_C103[DESCRICAO2]),"0")</f>
        <v>Mecanico</v>
      </c>
    </row>
    <row r="1959" spans="1:23" x14ac:dyDescent="0.25">
      <c r="A1959" s="7">
        <v>1921</v>
      </c>
      <c r="B1959" t="s">
        <v>24</v>
      </c>
      <c r="C1959">
        <v>506</v>
      </c>
      <c r="D1959" s="8" t="s">
        <v>819</v>
      </c>
      <c r="E1959" t="s">
        <v>345</v>
      </c>
      <c r="H1959" t="s">
        <v>814</v>
      </c>
      <c r="I1959" s="9">
        <v>45364.704456018517</v>
      </c>
      <c r="J1959" s="9">
        <v>45364.704421296294</v>
      </c>
      <c r="K1959" s="9">
        <v>45364.770833333336</v>
      </c>
      <c r="L1959" s="9">
        <v>45385.735069444447</v>
      </c>
      <c r="M1959" t="s">
        <v>3767</v>
      </c>
      <c r="N1959" t="s">
        <v>180</v>
      </c>
      <c r="O1959" t="s">
        <v>204</v>
      </c>
      <c r="P1959" t="s">
        <v>182</v>
      </c>
      <c r="R1959" t="s">
        <v>3768</v>
      </c>
      <c r="S1959" s="9">
        <v>45385.735092592593</v>
      </c>
      <c r="T1959">
        <v>43181706833</v>
      </c>
      <c r="U1959" t="s">
        <v>183</v>
      </c>
      <c r="V1959" t="str">
        <f>IFERROR(_xlfn.XLOOKUP(tb_C101[[#This Row],[OS]],[1]!tb_C103[OS],[1]!tb_C103[DESCRICAO]),"0")</f>
        <v>CORRETIVA</v>
      </c>
      <c r="W1959" t="str">
        <f>IFERROR(_xlfn.XLOOKUP(tb_C101[[#This Row],[OS]],[1]!tb_C103[OS],[1]!tb_C103[DESCRICAO2]),"0")</f>
        <v>Mecanico</v>
      </c>
    </row>
    <row r="1960" spans="1:23" x14ac:dyDescent="0.25">
      <c r="A1960" s="7">
        <v>1922</v>
      </c>
      <c r="B1960" t="s">
        <v>184</v>
      </c>
      <c r="C1960">
        <v>118</v>
      </c>
      <c r="D1960" s="8" t="s">
        <v>1349</v>
      </c>
      <c r="E1960" t="s">
        <v>345</v>
      </c>
      <c r="H1960" t="s">
        <v>339</v>
      </c>
      <c r="I1960" s="9">
        <v>45365.017847222225</v>
      </c>
      <c r="J1960" s="9"/>
      <c r="K1960" s="9"/>
      <c r="L1960" s="9">
        <v>45386.528634259259</v>
      </c>
      <c r="M1960" t="s">
        <v>3769</v>
      </c>
      <c r="N1960" t="s">
        <v>180</v>
      </c>
      <c r="O1960" t="s">
        <v>181</v>
      </c>
      <c r="P1960" t="s">
        <v>331</v>
      </c>
      <c r="R1960" t="s">
        <v>3770</v>
      </c>
      <c r="S1960" s="9">
        <v>45386.528645833336</v>
      </c>
      <c r="T1960">
        <v>43181706833</v>
      </c>
      <c r="U1960" t="s">
        <v>183</v>
      </c>
      <c r="V1960" t="str">
        <f>IFERROR(_xlfn.XLOOKUP(tb_C101[[#This Row],[OS]],[1]!tb_C103[OS],[1]!tb_C103[DESCRICAO]),"0")</f>
        <v>CORRETIVA</v>
      </c>
      <c r="W1960" t="str">
        <f>IFERROR(_xlfn.XLOOKUP(tb_C101[[#This Row],[OS]],[1]!tb_C103[OS],[1]!tb_C103[DESCRICAO2]),"0")</f>
        <v>Eletrico</v>
      </c>
    </row>
    <row r="1961" spans="1:23" x14ac:dyDescent="0.25">
      <c r="A1961" s="7">
        <v>1923</v>
      </c>
      <c r="B1961" t="s">
        <v>24</v>
      </c>
      <c r="C1961">
        <v>502</v>
      </c>
      <c r="D1961" s="8" t="s">
        <v>246</v>
      </c>
      <c r="E1961" t="s">
        <v>345</v>
      </c>
      <c r="F1961" t="s">
        <v>3771</v>
      </c>
      <c r="G1961" t="s">
        <v>3772</v>
      </c>
      <c r="H1961" t="s">
        <v>1230</v>
      </c>
      <c r="I1961" s="9">
        <v>45365.412222222221</v>
      </c>
      <c r="J1961" s="9"/>
      <c r="K1961" s="9"/>
      <c r="L1961" s="9">
        <v>45670.641886574071</v>
      </c>
      <c r="N1961" t="s">
        <v>180</v>
      </c>
      <c r="O1961" t="s">
        <v>181</v>
      </c>
      <c r="P1961" t="s">
        <v>189</v>
      </c>
      <c r="Q1961" t="s">
        <v>24</v>
      </c>
      <c r="R1961" t="s">
        <v>3773</v>
      </c>
      <c r="S1961" s="9">
        <v>45670.641921296294</v>
      </c>
      <c r="T1961">
        <v>883353</v>
      </c>
      <c r="U1961" t="s">
        <v>183</v>
      </c>
      <c r="V1961" t="str">
        <f>IFERROR(_xlfn.XLOOKUP(tb_C101[[#This Row],[OS]],[1]!tb_C103[OS],[1]!tb_C103[DESCRICAO]),"0")</f>
        <v>MELHORIA</v>
      </c>
      <c r="W1961" t="str">
        <f>IFERROR(_xlfn.XLOOKUP(tb_C101[[#This Row],[OS]],[1]!tb_C103[OS],[1]!tb_C103[DESCRICAO2]),"0")</f>
        <v>Mecanico</v>
      </c>
    </row>
    <row r="1962" spans="1:23" x14ac:dyDescent="0.25">
      <c r="A1962" s="7">
        <v>1924</v>
      </c>
      <c r="B1962" t="s">
        <v>175</v>
      </c>
      <c r="C1962">
        <v>207</v>
      </c>
      <c r="D1962" s="8" t="s">
        <v>760</v>
      </c>
      <c r="E1962" t="s">
        <v>2442</v>
      </c>
      <c r="H1962" t="s">
        <v>1230</v>
      </c>
      <c r="I1962" s="9">
        <v>45365.550856481481</v>
      </c>
      <c r="J1962" s="9">
        <v>45365.550833333335</v>
      </c>
      <c r="K1962" s="9">
        <v>45365.590277777781</v>
      </c>
      <c r="L1962" s="9">
        <v>45386.521898148145</v>
      </c>
      <c r="M1962" t="s">
        <v>3774</v>
      </c>
      <c r="N1962" t="s">
        <v>180</v>
      </c>
      <c r="O1962" t="s">
        <v>204</v>
      </c>
      <c r="P1962" t="s">
        <v>189</v>
      </c>
      <c r="R1962" t="s">
        <v>3775</v>
      </c>
      <c r="S1962" s="9">
        <v>45386.521921296298</v>
      </c>
      <c r="T1962">
        <v>43181706833</v>
      </c>
      <c r="U1962" t="s">
        <v>183</v>
      </c>
      <c r="V1962" t="str">
        <f>IFERROR(_xlfn.XLOOKUP(tb_C101[[#This Row],[OS]],[1]!tb_C103[OS],[1]!tb_C103[DESCRICAO]),"0")</f>
        <v>CORRETIVA</v>
      </c>
      <c r="W1962" t="str">
        <f>IFERROR(_xlfn.XLOOKUP(tb_C101[[#This Row],[OS]],[1]!tb_C103[OS],[1]!tb_C103[DESCRICAO2]),"0")</f>
        <v>Mecanico</v>
      </c>
    </row>
    <row r="1963" spans="1:23" x14ac:dyDescent="0.25">
      <c r="A1963" s="7">
        <v>1925</v>
      </c>
      <c r="B1963" t="s">
        <v>175</v>
      </c>
      <c r="C1963">
        <v>207</v>
      </c>
      <c r="D1963" s="8" t="s">
        <v>760</v>
      </c>
      <c r="E1963" t="s">
        <v>2625</v>
      </c>
      <c r="H1963" t="s">
        <v>1230</v>
      </c>
      <c r="I1963" s="9">
        <v>45365.717685185184</v>
      </c>
      <c r="J1963" s="9"/>
      <c r="K1963" s="9"/>
      <c r="L1963" s="9">
        <v>45386.528252314813</v>
      </c>
      <c r="M1963" t="s">
        <v>3776</v>
      </c>
      <c r="N1963" t="s">
        <v>180</v>
      </c>
      <c r="O1963" t="s">
        <v>181</v>
      </c>
      <c r="P1963" t="s">
        <v>189</v>
      </c>
      <c r="R1963" t="s">
        <v>3777</v>
      </c>
      <c r="S1963" s="9">
        <v>45386.528263888889</v>
      </c>
      <c r="T1963">
        <v>43181706833</v>
      </c>
      <c r="U1963" t="s">
        <v>183</v>
      </c>
      <c r="V1963" t="str">
        <f>IFERROR(_xlfn.XLOOKUP(tb_C101[[#This Row],[OS]],[1]!tb_C103[OS],[1]!tb_C103[DESCRICAO]),"0")</f>
        <v>CORRETIVA</v>
      </c>
      <c r="W1963" t="str">
        <f>IFERROR(_xlfn.XLOOKUP(tb_C101[[#This Row],[OS]],[1]!tb_C103[OS],[1]!tb_C103[DESCRICAO2]),"0")</f>
        <v>Eletrico</v>
      </c>
    </row>
    <row r="1964" spans="1:23" x14ac:dyDescent="0.25">
      <c r="A1964" s="7">
        <v>1926</v>
      </c>
      <c r="B1964" t="s">
        <v>220</v>
      </c>
      <c r="C1964">
        <v>302</v>
      </c>
      <c r="D1964" s="8" t="s">
        <v>787</v>
      </c>
      <c r="H1964" t="s">
        <v>723</v>
      </c>
      <c r="I1964" s="9">
        <v>45365.966134259259</v>
      </c>
      <c r="J1964" s="9"/>
      <c r="K1964" s="9"/>
      <c r="L1964" s="9"/>
      <c r="N1964" t="s">
        <v>215</v>
      </c>
      <c r="O1964" t="s">
        <v>181</v>
      </c>
      <c r="P1964" t="s">
        <v>189</v>
      </c>
      <c r="R1964" t="s">
        <v>3778</v>
      </c>
      <c r="S1964" s="9">
        <v>45377.610497685186</v>
      </c>
      <c r="T1964">
        <v>43181706833</v>
      </c>
      <c r="U1964" t="s">
        <v>183</v>
      </c>
      <c r="V1964" t="str">
        <f>IFERROR(_xlfn.XLOOKUP(tb_C101[[#This Row],[OS]],[1]!tb_C103[OS],[1]!tb_C103[DESCRICAO]),"0")</f>
        <v>CORRETIVA</v>
      </c>
      <c r="W1964" t="str">
        <f>IFERROR(_xlfn.XLOOKUP(tb_C101[[#This Row],[OS]],[1]!tb_C103[OS],[1]!tb_C103[DESCRICAO2]),"0")</f>
        <v>Eletrico</v>
      </c>
    </row>
    <row r="1965" spans="1:23" x14ac:dyDescent="0.25">
      <c r="A1965" s="7">
        <v>1927</v>
      </c>
      <c r="B1965" t="s">
        <v>79</v>
      </c>
      <c r="C1965">
        <v>416</v>
      </c>
      <c r="D1965" s="8" t="s">
        <v>870</v>
      </c>
      <c r="E1965" t="s">
        <v>202</v>
      </c>
      <c r="H1965" t="s">
        <v>744</v>
      </c>
      <c r="I1965" s="9">
        <v>45366.398622685185</v>
      </c>
      <c r="J1965" s="9"/>
      <c r="K1965" s="9"/>
      <c r="L1965" s="9">
        <v>45386.527951388889</v>
      </c>
      <c r="M1965" t="s">
        <v>3779</v>
      </c>
      <c r="N1965" t="s">
        <v>180</v>
      </c>
      <c r="O1965" t="s">
        <v>181</v>
      </c>
      <c r="P1965" t="s">
        <v>189</v>
      </c>
      <c r="R1965" t="s">
        <v>3780</v>
      </c>
      <c r="S1965" s="9">
        <v>45386.527974537035</v>
      </c>
      <c r="T1965">
        <v>43181706833</v>
      </c>
      <c r="U1965" t="s">
        <v>183</v>
      </c>
      <c r="V1965" t="str">
        <f>IFERROR(_xlfn.XLOOKUP(tb_C101[[#This Row],[OS]],[1]!tb_C103[OS],[1]!tb_C103[DESCRICAO]),"0")</f>
        <v>CORRETIVA</v>
      </c>
      <c r="W1965" t="str">
        <f>IFERROR(_xlfn.XLOOKUP(tb_C101[[#This Row],[OS]],[1]!tb_C103[OS],[1]!tb_C103[DESCRICAO2]),"0")</f>
        <v>Mecanico</v>
      </c>
    </row>
    <row r="1966" spans="1:23" x14ac:dyDescent="0.25">
      <c r="A1966" s="7">
        <v>1928</v>
      </c>
      <c r="B1966" t="s">
        <v>175</v>
      </c>
      <c r="C1966">
        <v>207</v>
      </c>
      <c r="D1966" s="8" t="s">
        <v>760</v>
      </c>
      <c r="E1966" t="s">
        <v>2625</v>
      </c>
      <c r="H1966" t="s">
        <v>1230</v>
      </c>
      <c r="I1966" s="9">
        <v>45366.64806712963</v>
      </c>
      <c r="J1966" s="9"/>
      <c r="K1966" s="9"/>
      <c r="L1966" s="9"/>
      <c r="N1966" t="s">
        <v>215</v>
      </c>
      <c r="O1966" t="s">
        <v>181</v>
      </c>
      <c r="P1966" t="s">
        <v>189</v>
      </c>
      <c r="R1966" t="s">
        <v>3781</v>
      </c>
      <c r="S1966" s="9">
        <v>45377.610474537039</v>
      </c>
      <c r="T1966">
        <v>43181706833</v>
      </c>
      <c r="U1966" t="s">
        <v>183</v>
      </c>
      <c r="V1966" t="str">
        <f>IFERROR(_xlfn.XLOOKUP(tb_C101[[#This Row],[OS]],[1]!tb_C103[OS],[1]!tb_C103[DESCRICAO]),"0")</f>
        <v>CORRETIVA</v>
      </c>
      <c r="W1966" t="str">
        <f>IFERROR(_xlfn.XLOOKUP(tb_C101[[#This Row],[OS]],[1]!tb_C103[OS],[1]!tb_C103[DESCRICAO2]),"0")</f>
        <v>Eletrico</v>
      </c>
    </row>
    <row r="1967" spans="1:23" x14ac:dyDescent="0.25">
      <c r="A1967" s="7">
        <v>1929</v>
      </c>
      <c r="B1967" t="s">
        <v>184</v>
      </c>
      <c r="C1967">
        <v>117</v>
      </c>
      <c r="D1967" s="8" t="s">
        <v>354</v>
      </c>
      <c r="E1967" t="s">
        <v>300</v>
      </c>
      <c r="H1967" t="s">
        <v>352</v>
      </c>
      <c r="I1967" s="9">
        <v>45367.149317129632</v>
      </c>
      <c r="J1967" s="9"/>
      <c r="K1967" s="9"/>
      <c r="L1967" s="9">
        <v>45386.527615740742</v>
      </c>
      <c r="M1967" t="s">
        <v>3782</v>
      </c>
      <c r="N1967" t="s">
        <v>180</v>
      </c>
      <c r="O1967" t="s">
        <v>181</v>
      </c>
      <c r="P1967" t="s">
        <v>331</v>
      </c>
      <c r="R1967" t="s">
        <v>3783</v>
      </c>
      <c r="S1967" s="9">
        <v>45386.527638888889</v>
      </c>
      <c r="T1967">
        <v>43181706833</v>
      </c>
      <c r="U1967" t="s">
        <v>183</v>
      </c>
      <c r="V1967" t="str">
        <f>IFERROR(_xlfn.XLOOKUP(tb_C101[[#This Row],[OS]],[1]!tb_C103[OS],[1]!tb_C103[DESCRICAO]),"0")</f>
        <v>CORRETIVA</v>
      </c>
      <c r="W1967" t="str">
        <f>IFERROR(_xlfn.XLOOKUP(tb_C101[[#This Row],[OS]],[1]!tb_C103[OS],[1]!tb_C103[DESCRICAO2]),"0")</f>
        <v>Eletrico</v>
      </c>
    </row>
    <row r="1968" spans="1:23" x14ac:dyDescent="0.25">
      <c r="A1968" s="7">
        <v>1930</v>
      </c>
      <c r="B1968" t="s">
        <v>24</v>
      </c>
      <c r="C1968">
        <v>506</v>
      </c>
      <c r="D1968" s="8" t="s">
        <v>819</v>
      </c>
      <c r="E1968" t="s">
        <v>271</v>
      </c>
      <c r="H1968" t="s">
        <v>814</v>
      </c>
      <c r="I1968" s="9">
        <v>45367.504861111112</v>
      </c>
      <c r="J1968" s="9">
        <v>45367.504837962966</v>
      </c>
      <c r="K1968" s="9">
        <v>45367.655555555553</v>
      </c>
      <c r="L1968" s="9">
        <v>45386.52140046296</v>
      </c>
      <c r="M1968" t="s">
        <v>3784</v>
      </c>
      <c r="N1968" t="s">
        <v>180</v>
      </c>
      <c r="O1968" t="s">
        <v>204</v>
      </c>
      <c r="P1968" t="s">
        <v>182</v>
      </c>
      <c r="R1968" t="s">
        <v>3785</v>
      </c>
      <c r="S1968" s="9">
        <v>45386.521423611113</v>
      </c>
      <c r="T1968">
        <v>43181706833</v>
      </c>
      <c r="U1968" t="s">
        <v>183</v>
      </c>
      <c r="V1968" t="str">
        <f>IFERROR(_xlfn.XLOOKUP(tb_C101[[#This Row],[OS]],[1]!tb_C103[OS],[1]!tb_C103[DESCRICAO]),"0")</f>
        <v>CORRETIVA</v>
      </c>
      <c r="W1968" t="str">
        <f>IFERROR(_xlfn.XLOOKUP(tb_C101[[#This Row],[OS]],[1]!tb_C103[OS],[1]!tb_C103[DESCRICAO2]),"0")</f>
        <v>Mecanico</v>
      </c>
    </row>
    <row r="1969" spans="1:23" x14ac:dyDescent="0.25">
      <c r="A1969" s="7">
        <v>1931</v>
      </c>
      <c r="B1969" t="s">
        <v>175</v>
      </c>
      <c r="C1969">
        <v>207</v>
      </c>
      <c r="D1969" s="8" t="s">
        <v>760</v>
      </c>
      <c r="E1969" t="s">
        <v>2442</v>
      </c>
      <c r="H1969" t="s">
        <v>723</v>
      </c>
      <c r="I1969" s="9">
        <v>45367.631863425922</v>
      </c>
      <c r="J1969" s="9"/>
      <c r="K1969" s="9"/>
      <c r="L1969" s="9"/>
      <c r="N1969" t="s">
        <v>215</v>
      </c>
      <c r="O1969" t="s">
        <v>181</v>
      </c>
      <c r="P1969" t="s">
        <v>189</v>
      </c>
      <c r="R1969" t="s">
        <v>3786</v>
      </c>
      <c r="S1969" s="9">
        <v>45377.610439814816</v>
      </c>
      <c r="T1969">
        <v>43181706833</v>
      </c>
      <c r="U1969" t="s">
        <v>183</v>
      </c>
      <c r="V1969" t="str">
        <f>IFERROR(_xlfn.XLOOKUP(tb_C101[[#This Row],[OS]],[1]!tb_C103[OS],[1]!tb_C103[DESCRICAO]),"0")</f>
        <v>CORRETIVA</v>
      </c>
      <c r="W1969" t="str">
        <f>IFERROR(_xlfn.XLOOKUP(tb_C101[[#This Row],[OS]],[1]!tb_C103[OS],[1]!tb_C103[DESCRICAO2]),"0")</f>
        <v>Mecanico</v>
      </c>
    </row>
    <row r="1970" spans="1:23" x14ac:dyDescent="0.25">
      <c r="A1970" s="7">
        <v>1932</v>
      </c>
      <c r="B1970" t="s">
        <v>24</v>
      </c>
      <c r="C1970">
        <v>501</v>
      </c>
      <c r="D1970" s="8" t="s">
        <v>228</v>
      </c>
      <c r="E1970" t="s">
        <v>271</v>
      </c>
      <c r="H1970" t="s">
        <v>814</v>
      </c>
      <c r="I1970" s="9">
        <v>45368.597268518519</v>
      </c>
      <c r="J1970" s="9">
        <v>45368.595312500001</v>
      </c>
      <c r="K1970" s="9">
        <v>45368.614583333336</v>
      </c>
      <c r="L1970" s="9">
        <v>45386.520636574074</v>
      </c>
      <c r="M1970" t="s">
        <v>3787</v>
      </c>
      <c r="N1970" t="s">
        <v>180</v>
      </c>
      <c r="O1970" t="s">
        <v>204</v>
      </c>
      <c r="P1970" t="s">
        <v>189</v>
      </c>
      <c r="R1970" t="s">
        <v>3788</v>
      </c>
      <c r="S1970" s="9">
        <v>45386.52065972222</v>
      </c>
      <c r="T1970">
        <v>43181706833</v>
      </c>
      <c r="U1970" t="s">
        <v>183</v>
      </c>
      <c r="V1970" t="str">
        <f>IFERROR(_xlfn.XLOOKUP(tb_C101[[#This Row],[OS]],[1]!tb_C103[OS],[1]!tb_C103[DESCRICAO]),"0")</f>
        <v>CORRETIVA</v>
      </c>
      <c r="W1970" t="str">
        <f>IFERROR(_xlfn.XLOOKUP(tb_C101[[#This Row],[OS]],[1]!tb_C103[OS],[1]!tb_C103[DESCRICAO2]),"0")</f>
        <v>Eletrico</v>
      </c>
    </row>
    <row r="1971" spans="1:23" x14ac:dyDescent="0.25">
      <c r="A1971" s="7">
        <v>1933</v>
      </c>
      <c r="B1971" t="s">
        <v>184</v>
      </c>
      <c r="C1971">
        <v>115</v>
      </c>
      <c r="D1971" s="8" t="s">
        <v>197</v>
      </c>
      <c r="E1971" t="s">
        <v>198</v>
      </c>
      <c r="H1971" t="s">
        <v>731</v>
      </c>
      <c r="I1971" s="9">
        <v>45369.500381944446</v>
      </c>
      <c r="J1971" s="9"/>
      <c r="K1971" s="9"/>
      <c r="L1971" s="9"/>
      <c r="N1971" t="s">
        <v>215</v>
      </c>
      <c r="O1971" t="s">
        <v>181</v>
      </c>
      <c r="P1971" t="s">
        <v>189</v>
      </c>
      <c r="R1971" t="s">
        <v>3789</v>
      </c>
      <c r="S1971" s="9">
        <v>45369.501030092593</v>
      </c>
      <c r="T1971">
        <v>43181706833</v>
      </c>
      <c r="U1971" t="s">
        <v>183</v>
      </c>
      <c r="V1971" t="str">
        <f>IFERROR(_xlfn.XLOOKUP(tb_C101[[#This Row],[OS]],[1]!tb_C103[OS],[1]!tb_C103[DESCRICAO]),"0")</f>
        <v>PREVENTIVA</v>
      </c>
      <c r="W1971" t="str">
        <f>IFERROR(_xlfn.XLOOKUP(tb_C101[[#This Row],[OS]],[1]!tb_C103[OS],[1]!tb_C103[DESCRICAO2]),"0")</f>
        <v>Eletrico</v>
      </c>
    </row>
    <row r="1972" spans="1:23" x14ac:dyDescent="0.25">
      <c r="A1972" s="7">
        <v>1934</v>
      </c>
      <c r="B1972" t="s">
        <v>184</v>
      </c>
      <c r="C1972">
        <v>115</v>
      </c>
      <c r="D1972" s="8" t="s">
        <v>197</v>
      </c>
      <c r="E1972" t="s">
        <v>580</v>
      </c>
      <c r="F1972" t="s">
        <v>3790</v>
      </c>
      <c r="G1972" t="s">
        <v>3791</v>
      </c>
      <c r="H1972" t="s">
        <v>731</v>
      </c>
      <c r="I1972" s="9">
        <v>45369.500844907408</v>
      </c>
      <c r="J1972" s="9"/>
      <c r="K1972" s="9"/>
      <c r="L1972" s="9"/>
      <c r="N1972" t="s">
        <v>215</v>
      </c>
      <c r="O1972" t="s">
        <v>181</v>
      </c>
      <c r="P1972" t="s">
        <v>189</v>
      </c>
      <c r="Q1972" t="s">
        <v>418</v>
      </c>
      <c r="R1972" t="s">
        <v>3792</v>
      </c>
      <c r="S1972" s="9">
        <v>45369.501400462963</v>
      </c>
      <c r="T1972">
        <v>43181706833</v>
      </c>
      <c r="U1972" t="s">
        <v>183</v>
      </c>
      <c r="V1972" t="str">
        <f>IFERROR(_xlfn.XLOOKUP(tb_C101[[#This Row],[OS]],[1]!tb_C103[OS],[1]!tb_C103[DESCRICAO]),"0")</f>
        <v>PREVENTIVA</v>
      </c>
      <c r="W1972" t="str">
        <f>IFERROR(_xlfn.XLOOKUP(tb_C101[[#This Row],[OS]],[1]!tb_C103[OS],[1]!tb_C103[DESCRICAO2]),"0")</f>
        <v>Eletrico</v>
      </c>
    </row>
    <row r="1973" spans="1:23" x14ac:dyDescent="0.25">
      <c r="A1973" s="7">
        <v>1935</v>
      </c>
      <c r="B1973" t="s">
        <v>184</v>
      </c>
      <c r="C1973">
        <v>115</v>
      </c>
      <c r="D1973" s="8" t="s">
        <v>197</v>
      </c>
      <c r="E1973" t="s">
        <v>198</v>
      </c>
      <c r="H1973" t="s">
        <v>731</v>
      </c>
      <c r="I1973" s="9">
        <v>45369.502256944441</v>
      </c>
      <c r="J1973" s="9"/>
      <c r="K1973" s="9"/>
      <c r="L1973" s="9">
        <v>45408.597557870373</v>
      </c>
      <c r="M1973" t="s">
        <v>3793</v>
      </c>
      <c r="N1973" t="s">
        <v>180</v>
      </c>
      <c r="O1973" t="s">
        <v>181</v>
      </c>
      <c r="P1973" t="s">
        <v>189</v>
      </c>
      <c r="R1973" t="s">
        <v>3794</v>
      </c>
      <c r="S1973" s="9">
        <v>45408.597881944443</v>
      </c>
      <c r="T1973">
        <v>43181706833</v>
      </c>
      <c r="U1973" t="s">
        <v>183</v>
      </c>
      <c r="V1973" t="str">
        <f>IFERROR(_xlfn.XLOOKUP(tb_C101[[#This Row],[OS]],[1]!tb_C103[OS],[1]!tb_C103[DESCRICAO]),"0")</f>
        <v>PREVENTIVA</v>
      </c>
      <c r="W1973" t="str">
        <f>IFERROR(_xlfn.XLOOKUP(tb_C101[[#This Row],[OS]],[1]!tb_C103[OS],[1]!tb_C103[DESCRICAO2]),"0")</f>
        <v>Eletrico</v>
      </c>
    </row>
    <row r="1974" spans="1:23" x14ac:dyDescent="0.25">
      <c r="A1974" s="7">
        <v>1936</v>
      </c>
      <c r="B1974" t="s">
        <v>184</v>
      </c>
      <c r="C1974">
        <v>115</v>
      </c>
      <c r="D1974" s="8" t="s">
        <v>197</v>
      </c>
      <c r="E1974" t="s">
        <v>3301</v>
      </c>
      <c r="F1974" t="s">
        <v>3795</v>
      </c>
      <c r="G1974" t="s">
        <v>3796</v>
      </c>
      <c r="H1974" t="s">
        <v>731</v>
      </c>
      <c r="I1974" s="9">
        <v>45369.503981481481</v>
      </c>
      <c r="J1974" s="9"/>
      <c r="K1974" s="9"/>
      <c r="L1974" s="9">
        <v>45386.527071759258</v>
      </c>
      <c r="M1974" t="s">
        <v>3797</v>
      </c>
      <c r="N1974" t="s">
        <v>180</v>
      </c>
      <c r="O1974" t="s">
        <v>181</v>
      </c>
      <c r="P1974" t="s">
        <v>189</v>
      </c>
      <c r="Q1974" t="s">
        <v>418</v>
      </c>
      <c r="R1974" t="s">
        <v>3798</v>
      </c>
      <c r="S1974" s="9">
        <v>45386.527094907404</v>
      </c>
      <c r="T1974">
        <v>43181706833</v>
      </c>
      <c r="U1974" t="s">
        <v>183</v>
      </c>
      <c r="V1974" t="str">
        <f>IFERROR(_xlfn.XLOOKUP(tb_C101[[#This Row],[OS]],[1]!tb_C103[OS],[1]!tb_C103[DESCRICAO]),"0")</f>
        <v>PREVENTIVA</v>
      </c>
      <c r="W1974" t="str">
        <f>IFERROR(_xlfn.XLOOKUP(tb_C101[[#This Row],[OS]],[1]!tb_C103[OS],[1]!tb_C103[DESCRICAO2]),"0")</f>
        <v>Eletrico</v>
      </c>
    </row>
    <row r="1975" spans="1:23" x14ac:dyDescent="0.25">
      <c r="A1975" s="7">
        <v>1937</v>
      </c>
      <c r="B1975" t="s">
        <v>184</v>
      </c>
      <c r="C1975">
        <v>115</v>
      </c>
      <c r="D1975" s="8" t="s">
        <v>197</v>
      </c>
      <c r="E1975" t="s">
        <v>3301</v>
      </c>
      <c r="F1975" t="s">
        <v>3799</v>
      </c>
      <c r="G1975" t="s">
        <v>3800</v>
      </c>
      <c r="H1975" t="s">
        <v>731</v>
      </c>
      <c r="I1975" s="9">
        <v>45369.504953703705</v>
      </c>
      <c r="J1975" s="9"/>
      <c r="K1975" s="9"/>
      <c r="L1975" s="9">
        <v>45386.526863425926</v>
      </c>
      <c r="M1975" t="s">
        <v>3801</v>
      </c>
      <c r="N1975" t="s">
        <v>180</v>
      </c>
      <c r="O1975" t="s">
        <v>181</v>
      </c>
      <c r="P1975" t="s">
        <v>189</v>
      </c>
      <c r="Q1975" t="s">
        <v>3802</v>
      </c>
      <c r="R1975" t="s">
        <v>3803</v>
      </c>
      <c r="S1975" s="9">
        <v>45386.526886574073</v>
      </c>
      <c r="T1975">
        <v>43181706833</v>
      </c>
      <c r="U1975" t="s">
        <v>183</v>
      </c>
      <c r="V1975" t="str">
        <f>IFERROR(_xlfn.XLOOKUP(tb_C101[[#This Row],[OS]],[1]!tb_C103[OS],[1]!tb_C103[DESCRICAO]),"0")</f>
        <v>PREVENTIVA</v>
      </c>
      <c r="W1975" t="str">
        <f>IFERROR(_xlfn.XLOOKUP(tb_C101[[#This Row],[OS]],[1]!tb_C103[OS],[1]!tb_C103[DESCRICAO2]),"0")</f>
        <v>Eletrico</v>
      </c>
    </row>
    <row r="1976" spans="1:23" x14ac:dyDescent="0.25">
      <c r="A1976" s="7">
        <v>1938</v>
      </c>
      <c r="B1976" t="s">
        <v>184</v>
      </c>
      <c r="C1976">
        <v>115</v>
      </c>
      <c r="D1976" s="8" t="s">
        <v>197</v>
      </c>
      <c r="E1976" t="s">
        <v>345</v>
      </c>
      <c r="F1976" t="s">
        <v>3804</v>
      </c>
      <c r="G1976" t="s">
        <v>3805</v>
      </c>
      <c r="H1976" t="s">
        <v>731</v>
      </c>
      <c r="I1976" s="9">
        <v>45369.505532407406</v>
      </c>
      <c r="J1976" s="9"/>
      <c r="K1976" s="9"/>
      <c r="L1976" s="9">
        <v>45386.526631944442</v>
      </c>
      <c r="M1976" t="s">
        <v>3806</v>
      </c>
      <c r="N1976" t="s">
        <v>180</v>
      </c>
      <c r="O1976" t="s">
        <v>181</v>
      </c>
      <c r="P1976" t="s">
        <v>189</v>
      </c>
      <c r="Q1976" t="s">
        <v>418</v>
      </c>
      <c r="R1976" t="s">
        <v>3807</v>
      </c>
      <c r="S1976" s="9">
        <v>45386.526655092595</v>
      </c>
      <c r="T1976">
        <v>43181706833</v>
      </c>
      <c r="U1976" t="s">
        <v>183</v>
      </c>
      <c r="V1976" t="str">
        <f>IFERROR(_xlfn.XLOOKUP(tb_C101[[#This Row],[OS]],[1]!tb_C103[OS],[1]!tb_C103[DESCRICAO]),"0")</f>
        <v>PREVENTIVA</v>
      </c>
      <c r="W1976" t="str">
        <f>IFERROR(_xlfn.XLOOKUP(tb_C101[[#This Row],[OS]],[1]!tb_C103[OS],[1]!tb_C103[DESCRICAO2]),"0")</f>
        <v>Eletrico</v>
      </c>
    </row>
    <row r="1977" spans="1:23" x14ac:dyDescent="0.25">
      <c r="A1977" s="7">
        <v>1939</v>
      </c>
      <c r="B1977" t="s">
        <v>184</v>
      </c>
      <c r="C1977">
        <v>115</v>
      </c>
      <c r="D1977" s="8" t="s">
        <v>197</v>
      </c>
      <c r="E1977" t="s">
        <v>245</v>
      </c>
      <c r="F1977" t="s">
        <v>3808</v>
      </c>
      <c r="G1977" t="s">
        <v>3809</v>
      </c>
      <c r="H1977" t="s">
        <v>731</v>
      </c>
      <c r="I1977" s="9">
        <v>45369.505972222221</v>
      </c>
      <c r="J1977" s="9"/>
      <c r="K1977" s="9"/>
      <c r="L1977" s="9"/>
      <c r="N1977" t="s">
        <v>215</v>
      </c>
      <c r="O1977" t="s">
        <v>181</v>
      </c>
      <c r="P1977" t="s">
        <v>189</v>
      </c>
      <c r="Q1977" t="s">
        <v>418</v>
      </c>
      <c r="R1977" t="s">
        <v>3810</v>
      </c>
      <c r="S1977" s="9"/>
      <c r="U1977" t="s">
        <v>183</v>
      </c>
      <c r="V1977" t="str">
        <f>IFERROR(_xlfn.XLOOKUP(tb_C101[[#This Row],[OS]],[1]!tb_C103[OS],[1]!tb_C103[DESCRICAO]),"0")</f>
        <v>PREVENTIVA</v>
      </c>
      <c r="W1977" t="str">
        <f>IFERROR(_xlfn.XLOOKUP(tb_C101[[#This Row],[OS]],[1]!tb_C103[OS],[1]!tb_C103[DESCRICAO2]),"0")</f>
        <v>Eletrico</v>
      </c>
    </row>
    <row r="1978" spans="1:23" x14ac:dyDescent="0.25">
      <c r="A1978" s="7">
        <v>1940</v>
      </c>
      <c r="B1978" t="s">
        <v>184</v>
      </c>
      <c r="C1978">
        <v>115</v>
      </c>
      <c r="D1978" s="8" t="s">
        <v>197</v>
      </c>
      <c r="E1978" t="s">
        <v>198</v>
      </c>
      <c r="F1978" t="s">
        <v>3611</v>
      </c>
      <c r="G1978" t="s">
        <v>3612</v>
      </c>
      <c r="H1978" t="s">
        <v>731</v>
      </c>
      <c r="I1978" s="9">
        <v>45369.50640046296</v>
      </c>
      <c r="J1978" s="9"/>
      <c r="K1978" s="9"/>
      <c r="L1978" s="9"/>
      <c r="N1978" t="s">
        <v>215</v>
      </c>
      <c r="O1978" t="s">
        <v>181</v>
      </c>
      <c r="P1978" t="s">
        <v>189</v>
      </c>
      <c r="Q1978" t="s">
        <v>3614</v>
      </c>
      <c r="R1978" t="s">
        <v>3811</v>
      </c>
      <c r="S1978" s="9"/>
      <c r="U1978" t="s">
        <v>183</v>
      </c>
      <c r="V1978" t="str">
        <f>IFERROR(_xlfn.XLOOKUP(tb_C101[[#This Row],[OS]],[1]!tb_C103[OS],[1]!tb_C103[DESCRICAO]),"0")</f>
        <v>PREVENTIVA</v>
      </c>
      <c r="W1978" t="str">
        <f>IFERROR(_xlfn.XLOOKUP(tb_C101[[#This Row],[OS]],[1]!tb_C103[OS],[1]!tb_C103[DESCRICAO2]),"0")</f>
        <v>Eletrico</v>
      </c>
    </row>
    <row r="1979" spans="1:23" x14ac:dyDescent="0.25">
      <c r="A1979" s="7">
        <v>1941</v>
      </c>
      <c r="B1979" t="s">
        <v>184</v>
      </c>
      <c r="C1979">
        <v>115</v>
      </c>
      <c r="D1979" s="8" t="s">
        <v>197</v>
      </c>
      <c r="E1979" t="s">
        <v>198</v>
      </c>
      <c r="F1979" t="s">
        <v>3812</v>
      </c>
      <c r="G1979" t="s">
        <v>3813</v>
      </c>
      <c r="H1979" t="s">
        <v>731</v>
      </c>
      <c r="I1979" s="9">
        <v>45369.507754629631</v>
      </c>
      <c r="J1979" s="9"/>
      <c r="K1979" s="9"/>
      <c r="L1979" s="9">
        <v>45408.598020833335</v>
      </c>
      <c r="M1979" t="s">
        <v>3814</v>
      </c>
      <c r="N1979" t="s">
        <v>180</v>
      </c>
      <c r="O1979" t="s">
        <v>181</v>
      </c>
      <c r="P1979" t="s">
        <v>189</v>
      </c>
      <c r="Q1979" t="s">
        <v>3815</v>
      </c>
      <c r="R1979" t="s">
        <v>3816</v>
      </c>
      <c r="S1979" s="9">
        <v>45408.598055555558</v>
      </c>
      <c r="T1979">
        <v>43181706833</v>
      </c>
      <c r="U1979" t="s">
        <v>183</v>
      </c>
      <c r="V1979" t="str">
        <f>IFERROR(_xlfn.XLOOKUP(tb_C101[[#This Row],[OS]],[1]!tb_C103[OS],[1]!tb_C103[DESCRICAO]),"0")</f>
        <v>PREVENTIVA</v>
      </c>
      <c r="W1979" t="str">
        <f>IFERROR(_xlfn.XLOOKUP(tb_C101[[#This Row],[OS]],[1]!tb_C103[OS],[1]!tb_C103[DESCRICAO2]),"0")</f>
        <v>Eletrico</v>
      </c>
    </row>
    <row r="1980" spans="1:23" x14ac:dyDescent="0.25">
      <c r="A1980" s="7">
        <v>1942</v>
      </c>
      <c r="B1980" t="s">
        <v>184</v>
      </c>
      <c r="C1980">
        <v>115</v>
      </c>
      <c r="D1980" s="8" t="s">
        <v>197</v>
      </c>
      <c r="E1980" t="s">
        <v>198</v>
      </c>
      <c r="F1980" t="s">
        <v>3817</v>
      </c>
      <c r="G1980" t="s">
        <v>3818</v>
      </c>
      <c r="H1980" t="s">
        <v>731</v>
      </c>
      <c r="I1980" s="9">
        <v>45369.508263888885</v>
      </c>
      <c r="J1980" s="9"/>
      <c r="K1980" s="9"/>
      <c r="L1980" s="9">
        <v>45401.605868055558</v>
      </c>
      <c r="M1980" t="s">
        <v>3819</v>
      </c>
      <c r="N1980" t="s">
        <v>180</v>
      </c>
      <c r="O1980" t="s">
        <v>181</v>
      </c>
      <c r="P1980" t="s">
        <v>189</v>
      </c>
      <c r="Q1980" t="s">
        <v>3820</v>
      </c>
      <c r="R1980" t="s">
        <v>3816</v>
      </c>
      <c r="S1980" s="9">
        <v>45401.605891203704</v>
      </c>
      <c r="T1980">
        <v>43181706833</v>
      </c>
      <c r="U1980" t="s">
        <v>183</v>
      </c>
      <c r="V1980" t="str">
        <f>IFERROR(_xlfn.XLOOKUP(tb_C101[[#This Row],[OS]],[1]!tb_C103[OS],[1]!tb_C103[DESCRICAO]),"0")</f>
        <v>PREVENTIVA</v>
      </c>
      <c r="W1980" t="str">
        <f>IFERROR(_xlfn.XLOOKUP(tb_C101[[#This Row],[OS]],[1]!tb_C103[OS],[1]!tb_C103[DESCRICAO2]),"0")</f>
        <v>Eletrico</v>
      </c>
    </row>
    <row r="1981" spans="1:23" x14ac:dyDescent="0.25">
      <c r="A1981" s="7">
        <v>1943</v>
      </c>
      <c r="B1981" t="s">
        <v>184</v>
      </c>
      <c r="C1981">
        <v>115</v>
      </c>
      <c r="D1981" s="8" t="s">
        <v>197</v>
      </c>
      <c r="E1981" t="s">
        <v>198</v>
      </c>
      <c r="F1981" t="s">
        <v>3821</v>
      </c>
      <c r="G1981" t="s">
        <v>3822</v>
      </c>
      <c r="H1981" t="s">
        <v>731</v>
      </c>
      <c r="I1981" s="9">
        <v>45369.508912037039</v>
      </c>
      <c r="J1981" s="9"/>
      <c r="K1981" s="9"/>
      <c r="L1981" s="9">
        <v>45401.605729166666</v>
      </c>
      <c r="M1981" t="s">
        <v>3823</v>
      </c>
      <c r="N1981" t="s">
        <v>180</v>
      </c>
      <c r="O1981" t="s">
        <v>181</v>
      </c>
      <c r="P1981" t="s">
        <v>189</v>
      </c>
      <c r="Q1981" t="s">
        <v>3820</v>
      </c>
      <c r="R1981" t="s">
        <v>3816</v>
      </c>
      <c r="S1981" s="9">
        <v>45401.605740740742</v>
      </c>
      <c r="T1981">
        <v>43181706833</v>
      </c>
      <c r="U1981" t="s">
        <v>183</v>
      </c>
      <c r="V1981" t="str">
        <f>IFERROR(_xlfn.XLOOKUP(tb_C101[[#This Row],[OS]],[1]!tb_C103[OS],[1]!tb_C103[DESCRICAO]),"0")</f>
        <v>PREVENTIVA</v>
      </c>
      <c r="W1981" t="str">
        <f>IFERROR(_xlfn.XLOOKUP(tb_C101[[#This Row],[OS]],[1]!tb_C103[OS],[1]!tb_C103[DESCRICAO2]),"0")</f>
        <v>Eletrico</v>
      </c>
    </row>
    <row r="1982" spans="1:23" x14ac:dyDescent="0.25">
      <c r="A1982" s="7">
        <v>1944</v>
      </c>
      <c r="B1982" t="s">
        <v>184</v>
      </c>
      <c r="C1982">
        <v>115</v>
      </c>
      <c r="D1982" s="8" t="s">
        <v>197</v>
      </c>
      <c r="E1982" t="s">
        <v>3124</v>
      </c>
      <c r="F1982" t="s">
        <v>3824</v>
      </c>
      <c r="G1982" t="s">
        <v>3825</v>
      </c>
      <c r="H1982" t="s">
        <v>731</v>
      </c>
      <c r="I1982" s="9">
        <v>45369.509421296294</v>
      </c>
      <c r="J1982" s="9"/>
      <c r="K1982" s="9"/>
      <c r="L1982" s="9">
        <v>45386.526412037034</v>
      </c>
      <c r="M1982" t="s">
        <v>3806</v>
      </c>
      <c r="N1982" t="s">
        <v>180</v>
      </c>
      <c r="O1982" t="s">
        <v>181</v>
      </c>
      <c r="P1982" t="s">
        <v>189</v>
      </c>
      <c r="Q1982" t="s">
        <v>3820</v>
      </c>
      <c r="R1982" t="s">
        <v>3826</v>
      </c>
      <c r="S1982" s="9">
        <v>45386.526435185187</v>
      </c>
      <c r="T1982">
        <v>43181706833</v>
      </c>
      <c r="U1982" t="s">
        <v>183</v>
      </c>
      <c r="V1982" t="str">
        <f>IFERROR(_xlfn.XLOOKUP(tb_C101[[#This Row],[OS]],[1]!tb_C103[OS],[1]!tb_C103[DESCRICAO]),"0")</f>
        <v>PREVENTIVA</v>
      </c>
      <c r="W1982" t="str">
        <f>IFERROR(_xlfn.XLOOKUP(tb_C101[[#This Row],[OS]],[1]!tb_C103[OS],[1]!tb_C103[DESCRICAO2]),"0")</f>
        <v>Eletrico</v>
      </c>
    </row>
    <row r="1983" spans="1:23" x14ac:dyDescent="0.25">
      <c r="A1983" s="7">
        <v>1945</v>
      </c>
      <c r="B1983" t="s">
        <v>24</v>
      </c>
      <c r="C1983">
        <v>506</v>
      </c>
      <c r="D1983" s="8" t="s">
        <v>819</v>
      </c>
      <c r="E1983" t="s">
        <v>3527</v>
      </c>
      <c r="F1983" t="s">
        <v>3827</v>
      </c>
      <c r="G1983" t="s">
        <v>3828</v>
      </c>
      <c r="H1983" t="s">
        <v>1230</v>
      </c>
      <c r="I1983" s="9">
        <v>45369.509699074071</v>
      </c>
      <c r="J1983" s="9">
        <v>45369.509664351855</v>
      </c>
      <c r="K1983" s="9">
        <v>45369.52847222222</v>
      </c>
      <c r="L1983" s="9">
        <v>45386.520324074074</v>
      </c>
      <c r="M1983" t="s">
        <v>3829</v>
      </c>
      <c r="N1983" t="s">
        <v>180</v>
      </c>
      <c r="O1983" t="s">
        <v>204</v>
      </c>
      <c r="P1983" t="s">
        <v>189</v>
      </c>
      <c r="Q1983" t="s">
        <v>24</v>
      </c>
      <c r="R1983" t="s">
        <v>3830</v>
      </c>
      <c r="S1983" s="9">
        <v>45386.52034722222</v>
      </c>
      <c r="T1983">
        <v>43181706833</v>
      </c>
      <c r="U1983" t="s">
        <v>183</v>
      </c>
      <c r="V1983" t="str">
        <f>IFERROR(_xlfn.XLOOKUP(tb_C101[[#This Row],[OS]],[1]!tb_C103[OS],[1]!tb_C103[DESCRICAO]),"0")</f>
        <v>CORRETIVA</v>
      </c>
      <c r="W1983" t="str">
        <f>IFERROR(_xlfn.XLOOKUP(tb_C101[[#This Row],[OS]],[1]!tb_C103[OS],[1]!tb_C103[DESCRICAO2]),"0")</f>
        <v>Mecanico</v>
      </c>
    </row>
    <row r="1984" spans="1:23" x14ac:dyDescent="0.25">
      <c r="A1984" s="7">
        <v>1946</v>
      </c>
      <c r="B1984" t="s">
        <v>184</v>
      </c>
      <c r="C1984">
        <v>115</v>
      </c>
      <c r="D1984" s="8" t="s">
        <v>197</v>
      </c>
      <c r="E1984" t="s">
        <v>3301</v>
      </c>
      <c r="F1984" t="s">
        <v>3831</v>
      </c>
      <c r="G1984" t="s">
        <v>3832</v>
      </c>
      <c r="H1984" t="s">
        <v>731</v>
      </c>
      <c r="I1984" s="9">
        <v>45369.509942129633</v>
      </c>
      <c r="J1984" s="9"/>
      <c r="K1984" s="9"/>
      <c r="L1984" s="9">
        <v>45386.52615740741</v>
      </c>
      <c r="M1984" t="s">
        <v>3833</v>
      </c>
      <c r="N1984" t="s">
        <v>180</v>
      </c>
      <c r="O1984" t="s">
        <v>181</v>
      </c>
      <c r="P1984" t="s">
        <v>189</v>
      </c>
      <c r="Q1984" t="s">
        <v>3820</v>
      </c>
      <c r="R1984" t="s">
        <v>3834</v>
      </c>
      <c r="S1984" s="9">
        <v>45386.526180555556</v>
      </c>
      <c r="T1984">
        <v>43181706833</v>
      </c>
      <c r="U1984" t="s">
        <v>183</v>
      </c>
      <c r="V1984" t="str">
        <f>IFERROR(_xlfn.XLOOKUP(tb_C101[[#This Row],[OS]],[1]!tb_C103[OS],[1]!tb_C103[DESCRICAO]),"0")</f>
        <v>PREVENTIVA</v>
      </c>
      <c r="W1984" t="str">
        <f>IFERROR(_xlfn.XLOOKUP(tb_C101[[#This Row],[OS]],[1]!tb_C103[OS],[1]!tb_C103[DESCRICAO2]),"0")</f>
        <v>Eletrico</v>
      </c>
    </row>
    <row r="1985" spans="1:23" x14ac:dyDescent="0.25">
      <c r="A1985" s="7">
        <v>1947</v>
      </c>
      <c r="B1985" t="s">
        <v>184</v>
      </c>
      <c r="C1985">
        <v>115</v>
      </c>
      <c r="D1985" s="8" t="s">
        <v>197</v>
      </c>
      <c r="E1985" t="s">
        <v>3301</v>
      </c>
      <c r="F1985" t="s">
        <v>3835</v>
      </c>
      <c r="G1985" t="s">
        <v>3836</v>
      </c>
      <c r="H1985" t="s">
        <v>731</v>
      </c>
      <c r="I1985" s="9">
        <v>45369.510300925926</v>
      </c>
      <c r="J1985" s="9"/>
      <c r="K1985" s="9"/>
      <c r="L1985" s="9">
        <v>45386.525949074072</v>
      </c>
      <c r="M1985" t="s">
        <v>3837</v>
      </c>
      <c r="N1985" t="s">
        <v>180</v>
      </c>
      <c r="O1985" t="s">
        <v>181</v>
      </c>
      <c r="P1985" t="s">
        <v>189</v>
      </c>
      <c r="Q1985" t="s">
        <v>3820</v>
      </c>
      <c r="R1985" t="s">
        <v>3838</v>
      </c>
      <c r="S1985" s="9">
        <v>45386.525972222225</v>
      </c>
      <c r="T1985">
        <v>43181706833</v>
      </c>
      <c r="U1985" t="s">
        <v>183</v>
      </c>
      <c r="V1985" t="str">
        <f>IFERROR(_xlfn.XLOOKUP(tb_C101[[#This Row],[OS]],[1]!tb_C103[OS],[1]!tb_C103[DESCRICAO]),"0")</f>
        <v>PREVENTIVA</v>
      </c>
      <c r="W1985" t="str">
        <f>IFERROR(_xlfn.XLOOKUP(tb_C101[[#This Row],[OS]],[1]!tb_C103[OS],[1]!tb_C103[DESCRICAO2]),"0")</f>
        <v>Eletrico</v>
      </c>
    </row>
    <row r="1986" spans="1:23" x14ac:dyDescent="0.25">
      <c r="A1986" s="7">
        <v>1948</v>
      </c>
      <c r="B1986" t="s">
        <v>184</v>
      </c>
      <c r="C1986">
        <v>115</v>
      </c>
      <c r="D1986" s="8" t="s">
        <v>197</v>
      </c>
      <c r="E1986" t="s">
        <v>494</v>
      </c>
      <c r="F1986" t="s">
        <v>3839</v>
      </c>
      <c r="G1986" t="s">
        <v>3840</v>
      </c>
      <c r="H1986" t="s">
        <v>731</v>
      </c>
      <c r="I1986" s="9">
        <v>45369.510763888888</v>
      </c>
      <c r="J1986" s="9"/>
      <c r="K1986" s="9"/>
      <c r="L1986" s="9">
        <v>45386.525752314818</v>
      </c>
      <c r="M1986" t="s">
        <v>3806</v>
      </c>
      <c r="N1986" t="s">
        <v>180</v>
      </c>
      <c r="O1986" t="s">
        <v>181</v>
      </c>
      <c r="P1986" t="s">
        <v>189</v>
      </c>
      <c r="Q1986" t="s">
        <v>494</v>
      </c>
      <c r="R1986" t="s">
        <v>3841</v>
      </c>
      <c r="S1986" s="9">
        <v>45386.525763888887</v>
      </c>
      <c r="T1986">
        <v>43181706833</v>
      </c>
      <c r="U1986" t="s">
        <v>183</v>
      </c>
      <c r="V1986" t="str">
        <f>IFERROR(_xlfn.XLOOKUP(tb_C101[[#This Row],[OS]],[1]!tb_C103[OS],[1]!tb_C103[DESCRICAO]),"0")</f>
        <v>PREVENTIVA</v>
      </c>
      <c r="W1986" t="str">
        <f>IFERROR(_xlfn.XLOOKUP(tb_C101[[#This Row],[OS]],[1]!tb_C103[OS],[1]!tb_C103[DESCRICAO2]),"0")</f>
        <v>Eletrico</v>
      </c>
    </row>
    <row r="1987" spans="1:23" x14ac:dyDescent="0.25">
      <c r="A1987" s="7">
        <v>1949</v>
      </c>
      <c r="B1987" t="s">
        <v>184</v>
      </c>
      <c r="C1987">
        <v>115</v>
      </c>
      <c r="D1987" s="8" t="s">
        <v>197</v>
      </c>
      <c r="E1987" t="s">
        <v>240</v>
      </c>
      <c r="F1987" t="s">
        <v>3842</v>
      </c>
      <c r="G1987" t="s">
        <v>3843</v>
      </c>
      <c r="H1987" t="s">
        <v>731</v>
      </c>
      <c r="I1987" s="9">
        <v>45369.511111111111</v>
      </c>
      <c r="J1987" s="9"/>
      <c r="K1987" s="9"/>
      <c r="L1987" s="9">
        <v>45386.525520833333</v>
      </c>
      <c r="M1987" t="s">
        <v>3844</v>
      </c>
      <c r="N1987" t="s">
        <v>180</v>
      </c>
      <c r="O1987" t="s">
        <v>181</v>
      </c>
      <c r="P1987" t="s">
        <v>189</v>
      </c>
      <c r="Q1987" t="s">
        <v>240</v>
      </c>
      <c r="R1987" t="s">
        <v>3845</v>
      </c>
      <c r="S1987" s="9">
        <v>45386.525543981479</v>
      </c>
      <c r="T1987">
        <v>43181706833</v>
      </c>
      <c r="U1987" t="s">
        <v>183</v>
      </c>
      <c r="V1987" t="str">
        <f>IFERROR(_xlfn.XLOOKUP(tb_C101[[#This Row],[OS]],[1]!tb_C103[OS],[1]!tb_C103[DESCRICAO]),"0")</f>
        <v>PREVENTIVA</v>
      </c>
      <c r="W1987" t="str">
        <f>IFERROR(_xlfn.XLOOKUP(tb_C101[[#This Row],[OS]],[1]!tb_C103[OS],[1]!tb_C103[DESCRICAO2]),"0")</f>
        <v>Eletrico</v>
      </c>
    </row>
    <row r="1988" spans="1:23" x14ac:dyDescent="0.25">
      <c r="A1988" s="7">
        <v>1950</v>
      </c>
      <c r="B1988" t="s">
        <v>184</v>
      </c>
      <c r="C1988">
        <v>115</v>
      </c>
      <c r="D1988" s="8" t="s">
        <v>197</v>
      </c>
      <c r="E1988" t="s">
        <v>381</v>
      </c>
      <c r="F1988" t="s">
        <v>381</v>
      </c>
      <c r="G1988" t="s">
        <v>382</v>
      </c>
      <c r="H1988" t="s">
        <v>731</v>
      </c>
      <c r="I1988" s="9">
        <v>45369.511817129627</v>
      </c>
      <c r="J1988" s="9"/>
      <c r="K1988" s="9"/>
      <c r="L1988" s="9">
        <v>45670.642013888886</v>
      </c>
      <c r="N1988" t="s">
        <v>180</v>
      </c>
      <c r="O1988" t="s">
        <v>181</v>
      </c>
      <c r="P1988" t="s">
        <v>189</v>
      </c>
      <c r="Q1988" t="s">
        <v>186</v>
      </c>
      <c r="R1988" t="s">
        <v>3846</v>
      </c>
      <c r="S1988" s="9">
        <v>45670.642025462963</v>
      </c>
      <c r="T1988">
        <v>883353</v>
      </c>
      <c r="U1988" t="s">
        <v>183</v>
      </c>
      <c r="V1988" t="str">
        <f>IFERROR(_xlfn.XLOOKUP(tb_C101[[#This Row],[OS]],[1]!tb_C103[OS],[1]!tb_C103[DESCRICAO]),"0")</f>
        <v>PREVENTIVA</v>
      </c>
      <c r="W1988" t="str">
        <f>IFERROR(_xlfn.XLOOKUP(tb_C101[[#This Row],[OS]],[1]!tb_C103[OS],[1]!tb_C103[DESCRICAO2]),"0")</f>
        <v>Eletrico</v>
      </c>
    </row>
    <row r="1989" spans="1:23" x14ac:dyDescent="0.25">
      <c r="A1989" s="7">
        <v>1951</v>
      </c>
      <c r="B1989" t="s">
        <v>184</v>
      </c>
      <c r="C1989">
        <v>115</v>
      </c>
      <c r="D1989" s="8" t="s">
        <v>197</v>
      </c>
      <c r="E1989" t="s">
        <v>300</v>
      </c>
      <c r="F1989" t="s">
        <v>3728</v>
      </c>
      <c r="G1989" t="s">
        <v>3729</v>
      </c>
      <c r="H1989" t="s">
        <v>731</v>
      </c>
      <c r="I1989" s="9">
        <v>45369.515497685185</v>
      </c>
      <c r="J1989" s="9"/>
      <c r="K1989" s="9"/>
      <c r="L1989" s="9">
        <v>45386.525312500002</v>
      </c>
      <c r="M1989" t="s">
        <v>3847</v>
      </c>
      <c r="N1989" t="s">
        <v>180</v>
      </c>
      <c r="O1989" t="s">
        <v>181</v>
      </c>
      <c r="P1989" t="s">
        <v>189</v>
      </c>
      <c r="Q1989" t="s">
        <v>300</v>
      </c>
      <c r="R1989" t="s">
        <v>3848</v>
      </c>
      <c r="S1989" s="9">
        <v>45386.525335648148</v>
      </c>
      <c r="T1989">
        <v>43181706833</v>
      </c>
      <c r="U1989" t="s">
        <v>183</v>
      </c>
      <c r="V1989" t="str">
        <f>IFERROR(_xlfn.XLOOKUP(tb_C101[[#This Row],[OS]],[1]!tb_C103[OS],[1]!tb_C103[DESCRICAO]),"0")</f>
        <v>MELHORIA</v>
      </c>
      <c r="W1989" t="str">
        <f>IFERROR(_xlfn.XLOOKUP(tb_C101[[#This Row],[OS]],[1]!tb_C103[OS],[1]!tb_C103[DESCRICAO2]),"0")</f>
        <v>Eletrico</v>
      </c>
    </row>
    <row r="1990" spans="1:23" x14ac:dyDescent="0.25">
      <c r="A1990" s="7">
        <v>1952</v>
      </c>
      <c r="B1990" t="s">
        <v>184</v>
      </c>
      <c r="C1990">
        <v>115</v>
      </c>
      <c r="D1990" s="8" t="s">
        <v>197</v>
      </c>
      <c r="E1990" t="s">
        <v>381</v>
      </c>
      <c r="F1990" t="s">
        <v>381</v>
      </c>
      <c r="G1990" t="s">
        <v>382</v>
      </c>
      <c r="H1990" t="s">
        <v>731</v>
      </c>
      <c r="I1990" s="9">
        <v>45369.516145833331</v>
      </c>
      <c r="J1990" s="9"/>
      <c r="K1990" s="9"/>
      <c r="L1990" s="9">
        <v>45399.73847222222</v>
      </c>
      <c r="M1990" t="s">
        <v>3849</v>
      </c>
      <c r="N1990" t="s">
        <v>180</v>
      </c>
      <c r="O1990" t="s">
        <v>181</v>
      </c>
      <c r="P1990" t="s">
        <v>189</v>
      </c>
      <c r="Q1990" t="s">
        <v>186</v>
      </c>
      <c r="R1990" t="s">
        <v>3850</v>
      </c>
      <c r="S1990" s="9">
        <v>45399.738495370373</v>
      </c>
      <c r="T1990">
        <v>43181706833</v>
      </c>
      <c r="U1990" t="s">
        <v>183</v>
      </c>
      <c r="V1990" t="str">
        <f>IFERROR(_xlfn.XLOOKUP(tb_C101[[#This Row],[OS]],[1]!tb_C103[OS],[1]!tb_C103[DESCRICAO]),"0")</f>
        <v>PREVENTIVA</v>
      </c>
      <c r="W1990" t="str">
        <f>IFERROR(_xlfn.XLOOKUP(tb_C101[[#This Row],[OS]],[1]!tb_C103[OS],[1]!tb_C103[DESCRICAO2]),"0")</f>
        <v>Eletrico</v>
      </c>
    </row>
    <row r="1991" spans="1:23" x14ac:dyDescent="0.25">
      <c r="A1991" s="7">
        <v>1953</v>
      </c>
      <c r="B1991" t="s">
        <v>184</v>
      </c>
      <c r="C1991">
        <v>115</v>
      </c>
      <c r="D1991" s="8" t="s">
        <v>197</v>
      </c>
      <c r="E1991" t="s">
        <v>240</v>
      </c>
      <c r="F1991" t="s">
        <v>3842</v>
      </c>
      <c r="G1991" t="s">
        <v>3843</v>
      </c>
      <c r="H1991" t="s">
        <v>731</v>
      </c>
      <c r="I1991" s="9">
        <v>45369.516701388886</v>
      </c>
      <c r="J1991" s="9"/>
      <c r="K1991" s="9"/>
      <c r="L1991" s="9">
        <v>45670.642152777778</v>
      </c>
      <c r="N1991" t="s">
        <v>180</v>
      </c>
      <c r="O1991" t="s">
        <v>181</v>
      </c>
      <c r="P1991" t="s">
        <v>189</v>
      </c>
      <c r="Q1991" t="s">
        <v>240</v>
      </c>
      <c r="R1991" t="s">
        <v>3851</v>
      </c>
      <c r="S1991" s="9">
        <v>45670.642175925925</v>
      </c>
      <c r="T1991">
        <v>883353</v>
      </c>
      <c r="U1991" t="s">
        <v>183</v>
      </c>
      <c r="V1991" t="str">
        <f>IFERROR(_xlfn.XLOOKUP(tb_C101[[#This Row],[OS]],[1]!tb_C103[OS],[1]!tb_C103[DESCRICAO]),"0")</f>
        <v>PREVENTIVA</v>
      </c>
      <c r="W1991" t="str">
        <f>IFERROR(_xlfn.XLOOKUP(tb_C101[[#This Row],[OS]],[1]!tb_C103[OS],[1]!tb_C103[DESCRICAO2]),"0")</f>
        <v>Eletrico</v>
      </c>
    </row>
    <row r="1992" spans="1:23" x14ac:dyDescent="0.25">
      <c r="A1992" s="7">
        <v>1954</v>
      </c>
      <c r="B1992" t="s">
        <v>184</v>
      </c>
      <c r="C1992">
        <v>115</v>
      </c>
      <c r="D1992" s="8" t="s">
        <v>197</v>
      </c>
      <c r="E1992" t="s">
        <v>238</v>
      </c>
      <c r="F1992" t="s">
        <v>3852</v>
      </c>
      <c r="G1992" t="s">
        <v>3853</v>
      </c>
      <c r="H1992" t="s">
        <v>731</v>
      </c>
      <c r="I1992" s="9">
        <v>45369.517048611109</v>
      </c>
      <c r="J1992" s="9"/>
      <c r="K1992" s="9"/>
      <c r="L1992" s="9">
        <v>45386.525069444448</v>
      </c>
      <c r="M1992" t="s">
        <v>3854</v>
      </c>
      <c r="N1992" t="s">
        <v>180</v>
      </c>
      <c r="O1992" t="s">
        <v>181</v>
      </c>
      <c r="P1992" t="s">
        <v>189</v>
      </c>
      <c r="Q1992" t="s">
        <v>3802</v>
      </c>
      <c r="R1992" t="s">
        <v>3855</v>
      </c>
      <c r="S1992" s="9">
        <v>45386.525081018517</v>
      </c>
      <c r="T1992">
        <v>43181706833</v>
      </c>
      <c r="U1992" t="s">
        <v>183</v>
      </c>
      <c r="V1992" t="str">
        <f>IFERROR(_xlfn.XLOOKUP(tb_C101[[#This Row],[OS]],[1]!tb_C103[OS],[1]!tb_C103[DESCRICAO]),"0")</f>
        <v>PREVENTIVA</v>
      </c>
      <c r="W1992" t="str">
        <f>IFERROR(_xlfn.XLOOKUP(tb_C101[[#This Row],[OS]],[1]!tb_C103[OS],[1]!tb_C103[DESCRICAO2]),"0")</f>
        <v>Eletrico</v>
      </c>
    </row>
    <row r="1993" spans="1:23" x14ac:dyDescent="0.25">
      <c r="A1993" s="7">
        <v>1955</v>
      </c>
      <c r="B1993" t="s">
        <v>184</v>
      </c>
      <c r="C1993">
        <v>115</v>
      </c>
      <c r="D1993" s="8" t="s">
        <v>197</v>
      </c>
      <c r="E1993" t="s">
        <v>245</v>
      </c>
      <c r="F1993" t="s">
        <v>3425</v>
      </c>
      <c r="G1993" t="s">
        <v>3426</v>
      </c>
      <c r="H1993" t="s">
        <v>731</v>
      </c>
      <c r="I1993" s="9">
        <v>45369.518368055556</v>
      </c>
      <c r="J1993" s="9"/>
      <c r="K1993" s="9"/>
      <c r="L1993" s="9"/>
      <c r="N1993" t="s">
        <v>215</v>
      </c>
      <c r="O1993" t="s">
        <v>181</v>
      </c>
      <c r="P1993" t="s">
        <v>189</v>
      </c>
      <c r="Q1993" t="s">
        <v>245</v>
      </c>
      <c r="R1993" t="s">
        <v>3856</v>
      </c>
      <c r="S1993" s="9"/>
      <c r="U1993" t="s">
        <v>183</v>
      </c>
      <c r="V1993" t="str">
        <f>IFERROR(_xlfn.XLOOKUP(tb_C101[[#This Row],[OS]],[1]!tb_C103[OS],[1]!tb_C103[DESCRICAO]),"0")</f>
        <v>PREVENTIVA</v>
      </c>
      <c r="W1993" t="str">
        <f>IFERROR(_xlfn.XLOOKUP(tb_C101[[#This Row],[OS]],[1]!tb_C103[OS],[1]!tb_C103[DESCRICAO2]),"0")</f>
        <v>Eletrico</v>
      </c>
    </row>
    <row r="1994" spans="1:23" x14ac:dyDescent="0.25">
      <c r="A1994" s="7">
        <v>1956</v>
      </c>
      <c r="B1994" t="s">
        <v>24</v>
      </c>
      <c r="C1994">
        <v>506</v>
      </c>
      <c r="D1994" s="8" t="s">
        <v>819</v>
      </c>
      <c r="E1994" t="s">
        <v>345</v>
      </c>
      <c r="H1994" t="s">
        <v>814</v>
      </c>
      <c r="I1994" s="9">
        <v>45369.605081018519</v>
      </c>
      <c r="J1994" s="9">
        <v>45369.60497685185</v>
      </c>
      <c r="K1994" s="9">
        <v>45369.695138888892</v>
      </c>
      <c r="L1994" s="9">
        <v>45386.519780092596</v>
      </c>
      <c r="M1994" t="s">
        <v>3857</v>
      </c>
      <c r="N1994" t="s">
        <v>180</v>
      </c>
      <c r="O1994" t="s">
        <v>204</v>
      </c>
      <c r="P1994" t="s">
        <v>182</v>
      </c>
      <c r="R1994" t="s">
        <v>3858</v>
      </c>
      <c r="S1994" s="9">
        <v>45386.519803240742</v>
      </c>
      <c r="T1994">
        <v>43181706833</v>
      </c>
      <c r="U1994" t="s">
        <v>183</v>
      </c>
      <c r="V1994" t="str">
        <f>IFERROR(_xlfn.XLOOKUP(tb_C101[[#This Row],[OS]],[1]!tb_C103[OS],[1]!tb_C103[DESCRICAO]),"0")</f>
        <v>CORRETIVA</v>
      </c>
      <c r="W1994" t="str">
        <f>IFERROR(_xlfn.XLOOKUP(tb_C101[[#This Row],[OS]],[1]!tb_C103[OS],[1]!tb_C103[DESCRICAO2]),"0")</f>
        <v>Mecanico</v>
      </c>
    </row>
    <row r="1995" spans="1:23" x14ac:dyDescent="0.25">
      <c r="A1995" s="7">
        <v>1957</v>
      </c>
      <c r="B1995" t="s">
        <v>184</v>
      </c>
      <c r="C1995">
        <v>117</v>
      </c>
      <c r="D1995" s="8" t="s">
        <v>354</v>
      </c>
      <c r="E1995" t="s">
        <v>3119</v>
      </c>
      <c r="F1995" t="s">
        <v>443</v>
      </c>
      <c r="G1995" t="s">
        <v>444</v>
      </c>
      <c r="H1995" t="s">
        <v>585</v>
      </c>
      <c r="I1995" s="9">
        <v>45370.337314814817</v>
      </c>
      <c r="J1995" s="9"/>
      <c r="K1995" s="9"/>
      <c r="L1995" s="9">
        <v>45387.533460648148</v>
      </c>
      <c r="M1995" t="s">
        <v>3859</v>
      </c>
      <c r="N1995" t="s">
        <v>180</v>
      </c>
      <c r="O1995" t="s">
        <v>181</v>
      </c>
      <c r="P1995" t="s">
        <v>189</v>
      </c>
      <c r="Q1995" t="s">
        <v>186</v>
      </c>
      <c r="R1995" t="s">
        <v>3860</v>
      </c>
      <c r="S1995" s="9">
        <v>45387.533472222225</v>
      </c>
      <c r="T1995">
        <v>43181706833</v>
      </c>
      <c r="U1995" t="s">
        <v>183</v>
      </c>
      <c r="V1995" t="str">
        <f>IFERROR(_xlfn.XLOOKUP(tb_C101[[#This Row],[OS]],[1]!tb_C103[OS],[1]!tb_C103[DESCRICAO]),"0")</f>
        <v>CORRETIVA</v>
      </c>
      <c r="W1995" t="str">
        <f>IFERROR(_xlfn.XLOOKUP(tb_C101[[#This Row],[OS]],[1]!tb_C103[OS],[1]!tb_C103[DESCRICAO2]),"0")</f>
        <v>Mecanico</v>
      </c>
    </row>
    <row r="1996" spans="1:23" x14ac:dyDescent="0.25">
      <c r="A1996" s="7">
        <v>1958</v>
      </c>
      <c r="B1996" t="s">
        <v>79</v>
      </c>
      <c r="C1996">
        <v>1015</v>
      </c>
      <c r="D1996" s="8" t="s">
        <v>3861</v>
      </c>
      <c r="E1996" t="s">
        <v>3861</v>
      </c>
      <c r="H1996" t="s">
        <v>744</v>
      </c>
      <c r="I1996" s="9">
        <v>45370.357303240744</v>
      </c>
      <c r="J1996" s="9"/>
      <c r="K1996" s="9"/>
      <c r="L1996" s="9">
        <v>45478.692974537036</v>
      </c>
      <c r="M1996" t="s">
        <v>3862</v>
      </c>
      <c r="N1996" t="s">
        <v>180</v>
      </c>
      <c r="O1996" t="s">
        <v>181</v>
      </c>
      <c r="P1996" t="s">
        <v>189</v>
      </c>
      <c r="R1996" t="s">
        <v>3863</v>
      </c>
      <c r="S1996" s="9">
        <v>45478.692997685182</v>
      </c>
      <c r="T1996">
        <v>43181706833</v>
      </c>
      <c r="U1996" t="s">
        <v>183</v>
      </c>
      <c r="V1996" t="str">
        <f>IFERROR(_xlfn.XLOOKUP(tb_C101[[#This Row],[OS]],[1]!tb_C103[OS],[1]!tb_C103[DESCRICAO]),"0")</f>
        <v>CORRETIVA</v>
      </c>
      <c r="W1996" t="str">
        <f>IFERROR(_xlfn.XLOOKUP(tb_C101[[#This Row],[OS]],[1]!tb_C103[OS],[1]!tb_C103[DESCRICAO2]),"0")</f>
        <v>Eletrico</v>
      </c>
    </row>
    <row r="1997" spans="1:23" x14ac:dyDescent="0.25">
      <c r="A1997" s="7">
        <v>1959</v>
      </c>
      <c r="B1997" t="s">
        <v>874</v>
      </c>
      <c r="C1997">
        <v>9002</v>
      </c>
      <c r="D1997" s="8" t="s">
        <v>1098</v>
      </c>
      <c r="E1997" t="s">
        <v>3100</v>
      </c>
      <c r="H1997" t="s">
        <v>1230</v>
      </c>
      <c r="I1997" s="9">
        <v>45370.382372685184</v>
      </c>
      <c r="J1997" s="9"/>
      <c r="K1997" s="9"/>
      <c r="L1997" s="9">
        <v>45386.522962962961</v>
      </c>
      <c r="M1997" t="s">
        <v>3864</v>
      </c>
      <c r="N1997" t="s">
        <v>180</v>
      </c>
      <c r="O1997" t="s">
        <v>181</v>
      </c>
      <c r="P1997" t="s">
        <v>189</v>
      </c>
      <c r="R1997" t="s">
        <v>3865</v>
      </c>
      <c r="S1997" s="9">
        <v>45386.522974537038</v>
      </c>
      <c r="T1997">
        <v>43181706833</v>
      </c>
      <c r="U1997" t="s">
        <v>183</v>
      </c>
      <c r="V1997" t="str">
        <f>IFERROR(_xlfn.XLOOKUP(tb_C101[[#This Row],[OS]],[1]!tb_C103[OS],[1]!tb_C103[DESCRICAO]),"0")</f>
        <v>CORRETIVA</v>
      </c>
      <c r="W1997" t="str">
        <f>IFERROR(_xlfn.XLOOKUP(tb_C101[[#This Row],[OS]],[1]!tb_C103[OS],[1]!tb_C103[DESCRICAO2]),"0")</f>
        <v>Eletrico</v>
      </c>
    </row>
    <row r="1998" spans="1:23" x14ac:dyDescent="0.25">
      <c r="A1998" s="7">
        <v>1960</v>
      </c>
      <c r="B1998" t="s">
        <v>79</v>
      </c>
      <c r="D1998" s="8"/>
      <c r="H1998" t="s">
        <v>744</v>
      </c>
      <c r="I1998" s="9">
        <v>45370.463391203702</v>
      </c>
      <c r="J1998" s="9"/>
      <c r="K1998" s="9"/>
      <c r="L1998" s="9"/>
      <c r="N1998" t="s">
        <v>215</v>
      </c>
      <c r="O1998" t="s">
        <v>181</v>
      </c>
      <c r="P1998" t="s">
        <v>189</v>
      </c>
      <c r="R1998" t="s">
        <v>3866</v>
      </c>
      <c r="S1998" s="9"/>
      <c r="U1998" t="s">
        <v>183</v>
      </c>
      <c r="V1998" t="str">
        <f>IFERROR(_xlfn.XLOOKUP(tb_C101[[#This Row],[OS]],[1]!tb_C103[OS],[1]!tb_C103[DESCRICAO]),"0")</f>
        <v>CORRETIVA</v>
      </c>
      <c r="W1998" t="str">
        <f>IFERROR(_xlfn.XLOOKUP(tb_C101[[#This Row],[OS]],[1]!tb_C103[OS],[1]!tb_C103[DESCRICAO2]),"0")</f>
        <v>Mecanico</v>
      </c>
    </row>
    <row r="1999" spans="1:23" x14ac:dyDescent="0.25">
      <c r="A1999" s="7">
        <v>1961</v>
      </c>
      <c r="B1999" t="s">
        <v>24</v>
      </c>
      <c r="C1999">
        <v>502</v>
      </c>
      <c r="D1999" s="8" t="s">
        <v>246</v>
      </c>
      <c r="E1999" t="s">
        <v>345</v>
      </c>
      <c r="H1999" t="s">
        <v>731</v>
      </c>
      <c r="I1999" s="9">
        <v>45370.610810185186</v>
      </c>
      <c r="J1999" s="9">
        <v>45370.609027777777</v>
      </c>
      <c r="K1999" s="9"/>
      <c r="L1999" s="9"/>
      <c r="N1999" t="s">
        <v>3867</v>
      </c>
      <c r="O1999" t="s">
        <v>204</v>
      </c>
      <c r="P1999" t="s">
        <v>189</v>
      </c>
      <c r="R1999" t="s">
        <v>3868</v>
      </c>
      <c r="S1999" s="9">
        <v>45670.642592592594</v>
      </c>
      <c r="T1999">
        <v>883353</v>
      </c>
      <c r="U1999" t="s">
        <v>183</v>
      </c>
      <c r="V1999" t="str">
        <f>IFERROR(_xlfn.XLOOKUP(tb_C101[[#This Row],[OS]],[1]!tb_C103[OS],[1]!tb_C103[DESCRICAO]),"0")</f>
        <v>CORRETIVA</v>
      </c>
      <c r="W1999" t="str">
        <f>IFERROR(_xlfn.XLOOKUP(tb_C101[[#This Row],[OS]],[1]!tb_C103[OS],[1]!tb_C103[DESCRICAO2]),"0")</f>
        <v>Eletrico</v>
      </c>
    </row>
    <row r="2000" spans="1:23" x14ac:dyDescent="0.25">
      <c r="A2000" s="7">
        <v>1962</v>
      </c>
      <c r="B2000" t="s">
        <v>79</v>
      </c>
      <c r="C2000">
        <v>416</v>
      </c>
      <c r="D2000" s="8" t="s">
        <v>870</v>
      </c>
      <c r="E2000" t="s">
        <v>202</v>
      </c>
      <c r="F2000" t="s">
        <v>3227</v>
      </c>
      <c r="G2000" t="s">
        <v>3228</v>
      </c>
      <c r="H2000" t="s">
        <v>744</v>
      </c>
      <c r="I2000" s="9">
        <v>45370.618576388886</v>
      </c>
      <c r="J2000" s="9">
        <v>45370.617372685185</v>
      </c>
      <c r="K2000" s="9">
        <v>45370.643750000003</v>
      </c>
      <c r="L2000" s="9">
        <v>45386.519270833334</v>
      </c>
      <c r="M2000" t="s">
        <v>3869</v>
      </c>
      <c r="N2000" t="s">
        <v>180</v>
      </c>
      <c r="O2000" t="s">
        <v>204</v>
      </c>
      <c r="P2000" t="s">
        <v>182</v>
      </c>
      <c r="Q2000" t="s">
        <v>895</v>
      </c>
      <c r="R2000" t="s">
        <v>3870</v>
      </c>
      <c r="S2000" s="9">
        <v>45386.519293981481</v>
      </c>
      <c r="T2000">
        <v>43181706833</v>
      </c>
      <c r="U2000" t="s">
        <v>183</v>
      </c>
      <c r="V2000" t="str">
        <f>IFERROR(_xlfn.XLOOKUP(tb_C101[[#This Row],[OS]],[1]!tb_C103[OS],[1]!tb_C103[DESCRICAO]),"0")</f>
        <v>CORRETIVA</v>
      </c>
      <c r="W2000" t="str">
        <f>IFERROR(_xlfn.XLOOKUP(tb_C101[[#This Row],[OS]],[1]!tb_C103[OS],[1]!tb_C103[DESCRICAO2]),"0")</f>
        <v>Mecanico</v>
      </c>
    </row>
    <row r="2001" spans="1:23" x14ac:dyDescent="0.25">
      <c r="A2001" s="7">
        <v>1963</v>
      </c>
      <c r="B2001" t="s">
        <v>184</v>
      </c>
      <c r="C2001">
        <v>113</v>
      </c>
      <c r="D2001" s="8" t="s">
        <v>213</v>
      </c>
      <c r="E2001" t="s">
        <v>300</v>
      </c>
      <c r="H2001" t="s">
        <v>827</v>
      </c>
      <c r="I2001" s="9">
        <v>45370.627500000002</v>
      </c>
      <c r="J2001" s="9"/>
      <c r="K2001" s="9"/>
      <c r="L2001" s="9">
        <v>45386.518657407411</v>
      </c>
      <c r="M2001" t="s">
        <v>3871</v>
      </c>
      <c r="N2001" t="s">
        <v>180</v>
      </c>
      <c r="O2001" t="s">
        <v>181</v>
      </c>
      <c r="P2001" t="s">
        <v>189</v>
      </c>
      <c r="R2001" t="s">
        <v>3872</v>
      </c>
      <c r="S2001" s="9">
        <v>45386.518692129626</v>
      </c>
      <c r="T2001">
        <v>43181706833</v>
      </c>
      <c r="U2001" t="s">
        <v>183</v>
      </c>
      <c r="V2001" t="str">
        <f>IFERROR(_xlfn.XLOOKUP(tb_C101[[#This Row],[OS]],[1]!tb_C103[OS],[1]!tb_C103[DESCRICAO]),"0")</f>
        <v>CORRETIVA</v>
      </c>
      <c r="W2001" t="str">
        <f>IFERROR(_xlfn.XLOOKUP(tb_C101[[#This Row],[OS]],[1]!tb_C103[OS],[1]!tb_C103[DESCRICAO2]),"0")</f>
        <v>Eletrico</v>
      </c>
    </row>
    <row r="2002" spans="1:23" x14ac:dyDescent="0.25">
      <c r="A2002" s="7">
        <v>1964</v>
      </c>
      <c r="B2002" t="s">
        <v>184</v>
      </c>
      <c r="C2002">
        <v>117</v>
      </c>
      <c r="D2002" s="8" t="s">
        <v>354</v>
      </c>
      <c r="E2002" t="s">
        <v>3119</v>
      </c>
      <c r="H2002" t="s">
        <v>827</v>
      </c>
      <c r="I2002" s="9">
        <v>45370.62872685185</v>
      </c>
      <c r="J2002" s="9"/>
      <c r="K2002" s="9"/>
      <c r="L2002" s="9">
        <v>45386.518182870372</v>
      </c>
      <c r="M2002" t="s">
        <v>3873</v>
      </c>
      <c r="N2002" t="s">
        <v>180</v>
      </c>
      <c r="O2002" t="s">
        <v>181</v>
      </c>
      <c r="P2002" t="s">
        <v>189</v>
      </c>
      <c r="R2002" t="s">
        <v>3874</v>
      </c>
      <c r="S2002" s="9">
        <v>45386.518206018518</v>
      </c>
      <c r="T2002">
        <v>43181706833</v>
      </c>
      <c r="U2002" t="s">
        <v>183</v>
      </c>
      <c r="V2002" t="str">
        <f>IFERROR(_xlfn.XLOOKUP(tb_C101[[#This Row],[OS]],[1]!tb_C103[OS],[1]!tb_C103[DESCRICAO]),"0")</f>
        <v>CORRETIVA</v>
      </c>
      <c r="W2002" t="str">
        <f>IFERROR(_xlfn.XLOOKUP(tb_C101[[#This Row],[OS]],[1]!tb_C103[OS],[1]!tb_C103[DESCRICAO2]),"0")</f>
        <v>Mecanico</v>
      </c>
    </row>
    <row r="2003" spans="1:23" x14ac:dyDescent="0.25">
      <c r="A2003" s="7">
        <v>1965</v>
      </c>
      <c r="B2003" t="s">
        <v>184</v>
      </c>
      <c r="C2003">
        <v>117</v>
      </c>
      <c r="D2003" s="8" t="s">
        <v>354</v>
      </c>
      <c r="E2003" t="s">
        <v>3119</v>
      </c>
      <c r="H2003" t="s">
        <v>352</v>
      </c>
      <c r="I2003" s="9">
        <v>45371.19017361111</v>
      </c>
      <c r="J2003" s="9"/>
      <c r="K2003" s="9"/>
      <c r="L2003" s="9">
        <v>45386.503796296296</v>
      </c>
      <c r="M2003" t="s">
        <v>3875</v>
      </c>
      <c r="N2003" t="s">
        <v>180</v>
      </c>
      <c r="O2003" t="s">
        <v>181</v>
      </c>
      <c r="P2003" t="s">
        <v>331</v>
      </c>
      <c r="R2003" t="s">
        <v>3876</v>
      </c>
      <c r="S2003" s="9">
        <v>45386.503807870373</v>
      </c>
      <c r="T2003">
        <v>43181706833</v>
      </c>
      <c r="U2003" t="s">
        <v>183</v>
      </c>
      <c r="V2003" t="str">
        <f>IFERROR(_xlfn.XLOOKUP(tb_C101[[#This Row],[OS]],[1]!tb_C103[OS],[1]!tb_C103[DESCRICAO]),"0")</f>
        <v>CORRETIVA</v>
      </c>
      <c r="W2003" t="str">
        <f>IFERROR(_xlfn.XLOOKUP(tb_C101[[#This Row],[OS]],[1]!tb_C103[OS],[1]!tb_C103[DESCRICAO2]),"0")</f>
        <v>Mecanico</v>
      </c>
    </row>
    <row r="2004" spans="1:23" x14ac:dyDescent="0.25">
      <c r="A2004" s="7">
        <v>1966</v>
      </c>
      <c r="B2004" t="s">
        <v>184</v>
      </c>
      <c r="C2004">
        <v>113</v>
      </c>
      <c r="D2004" s="8" t="s">
        <v>213</v>
      </c>
      <c r="E2004" t="s">
        <v>198</v>
      </c>
      <c r="H2004" t="s">
        <v>352</v>
      </c>
      <c r="I2004" s="9">
        <v>45371.192233796297</v>
      </c>
      <c r="J2004" s="9">
        <v>45371.192210648151</v>
      </c>
      <c r="K2004" s="9">
        <v>45371.895833333336</v>
      </c>
      <c r="L2004" s="9">
        <v>45386.503425925926</v>
      </c>
      <c r="M2004" t="s">
        <v>3877</v>
      </c>
      <c r="N2004" t="s">
        <v>180</v>
      </c>
      <c r="O2004" t="s">
        <v>204</v>
      </c>
      <c r="P2004" t="s">
        <v>331</v>
      </c>
      <c r="R2004" t="s">
        <v>3878</v>
      </c>
      <c r="S2004" s="9">
        <v>45386.503449074073</v>
      </c>
      <c r="T2004">
        <v>43181706833</v>
      </c>
      <c r="U2004" t="s">
        <v>183</v>
      </c>
      <c r="V2004" t="str">
        <f>IFERROR(_xlfn.XLOOKUP(tb_C101[[#This Row],[OS]],[1]!tb_C103[OS],[1]!tb_C103[DESCRICAO]),"0")</f>
        <v>CORRETIVA</v>
      </c>
      <c r="W2004" t="str">
        <f>IFERROR(_xlfn.XLOOKUP(tb_C101[[#This Row],[OS]],[1]!tb_C103[OS],[1]!tb_C103[DESCRICAO2]),"0")</f>
        <v>Mecanico</v>
      </c>
    </row>
    <row r="2005" spans="1:23" x14ac:dyDescent="0.25">
      <c r="A2005" s="7">
        <v>1967</v>
      </c>
      <c r="B2005" t="s">
        <v>220</v>
      </c>
      <c r="C2005">
        <v>301</v>
      </c>
      <c r="D2005" s="8" t="s">
        <v>221</v>
      </c>
      <c r="E2005" t="s">
        <v>3453</v>
      </c>
      <c r="F2005" t="s">
        <v>3453</v>
      </c>
      <c r="G2005" t="s">
        <v>3596</v>
      </c>
      <c r="H2005" t="s">
        <v>1230</v>
      </c>
      <c r="I2005" s="9">
        <v>45372.456932870373</v>
      </c>
      <c r="J2005" s="9">
        <v>45372.455543981479</v>
      </c>
      <c r="K2005" s="9"/>
      <c r="L2005" s="9"/>
      <c r="N2005" t="s">
        <v>3867</v>
      </c>
      <c r="O2005" t="s">
        <v>204</v>
      </c>
      <c r="P2005" t="s">
        <v>189</v>
      </c>
      <c r="Q2005" t="s">
        <v>43</v>
      </c>
      <c r="R2005" t="s">
        <v>3879</v>
      </c>
      <c r="S2005" s="9">
        <v>45670.642268518517</v>
      </c>
      <c r="T2005">
        <v>883353</v>
      </c>
      <c r="U2005" t="s">
        <v>183</v>
      </c>
      <c r="V2005" t="str">
        <f>IFERROR(_xlfn.XLOOKUP(tb_C101[[#This Row],[OS]],[1]!tb_C103[OS],[1]!tb_C103[DESCRICAO]),"0")</f>
        <v>CORRETIVA</v>
      </c>
      <c r="W2005" t="str">
        <f>IFERROR(_xlfn.XLOOKUP(tb_C101[[#This Row],[OS]],[1]!tb_C103[OS],[1]!tb_C103[DESCRICAO2]),"0")</f>
        <v>Eletrico</v>
      </c>
    </row>
    <row r="2006" spans="1:23" x14ac:dyDescent="0.25">
      <c r="A2006" s="7">
        <v>1968</v>
      </c>
      <c r="B2006" t="s">
        <v>184</v>
      </c>
      <c r="C2006">
        <v>1010</v>
      </c>
      <c r="D2006" s="8" t="s">
        <v>3182</v>
      </c>
      <c r="E2006" t="s">
        <v>3183</v>
      </c>
      <c r="H2006" t="s">
        <v>731</v>
      </c>
      <c r="I2006" s="9">
        <v>45372.603819444441</v>
      </c>
      <c r="J2006" s="9"/>
      <c r="K2006" s="9"/>
      <c r="L2006" s="9">
        <v>45670.642800925925</v>
      </c>
      <c r="N2006" t="s">
        <v>180</v>
      </c>
      <c r="O2006" t="s">
        <v>181</v>
      </c>
      <c r="P2006" t="s">
        <v>189</v>
      </c>
      <c r="R2006" t="s">
        <v>3880</v>
      </c>
      <c r="S2006" s="9">
        <v>45670.642824074072</v>
      </c>
      <c r="T2006">
        <v>883353</v>
      </c>
      <c r="U2006" t="s">
        <v>183</v>
      </c>
      <c r="V2006" t="str">
        <f>IFERROR(_xlfn.XLOOKUP(tb_C101[[#This Row],[OS]],[1]!tb_C103[OS],[1]!tb_C103[DESCRICAO]),"0")</f>
        <v>CORRETIVA</v>
      </c>
      <c r="W2006" t="str">
        <f>IFERROR(_xlfn.XLOOKUP(tb_C101[[#This Row],[OS]],[1]!tb_C103[OS],[1]!tb_C103[DESCRICAO2]),"0")</f>
        <v>Eletrico</v>
      </c>
    </row>
    <row r="2007" spans="1:23" x14ac:dyDescent="0.25">
      <c r="A2007" s="7">
        <v>1969</v>
      </c>
      <c r="B2007" t="s">
        <v>24</v>
      </c>
      <c r="C2007">
        <v>506</v>
      </c>
      <c r="D2007" s="8" t="s">
        <v>819</v>
      </c>
      <c r="E2007" t="s">
        <v>271</v>
      </c>
      <c r="H2007" t="s">
        <v>723</v>
      </c>
      <c r="I2007" s="9">
        <v>45372.995104166665</v>
      </c>
      <c r="J2007" s="9"/>
      <c r="K2007" s="9"/>
      <c r="L2007" s="9">
        <v>45386.503113425926</v>
      </c>
      <c r="M2007" t="s">
        <v>3881</v>
      </c>
      <c r="N2007" t="s">
        <v>180</v>
      </c>
      <c r="O2007" t="s">
        <v>181</v>
      </c>
      <c r="P2007" t="s">
        <v>189</v>
      </c>
      <c r="R2007" t="s">
        <v>3882</v>
      </c>
      <c r="S2007" s="9">
        <v>45386.503136574072</v>
      </c>
      <c r="T2007">
        <v>43181706833</v>
      </c>
      <c r="U2007" t="s">
        <v>183</v>
      </c>
      <c r="V2007" t="str">
        <f>IFERROR(_xlfn.XLOOKUP(tb_C101[[#This Row],[OS]],[1]!tb_C103[OS],[1]!tb_C103[DESCRICAO]),"0")</f>
        <v>CORRETIVA</v>
      </c>
      <c r="W2007" t="str">
        <f>IFERROR(_xlfn.XLOOKUP(tb_C101[[#This Row],[OS]],[1]!tb_C103[OS],[1]!tb_C103[DESCRICAO2]),"0")</f>
        <v>Eletrico</v>
      </c>
    </row>
    <row r="2008" spans="1:23" x14ac:dyDescent="0.25">
      <c r="A2008" s="7">
        <v>1970</v>
      </c>
      <c r="B2008" t="s">
        <v>184</v>
      </c>
      <c r="C2008">
        <v>117</v>
      </c>
      <c r="D2008" s="8" t="s">
        <v>354</v>
      </c>
      <c r="E2008" t="s">
        <v>300</v>
      </c>
      <c r="H2008" t="s">
        <v>352</v>
      </c>
      <c r="I2008" s="9">
        <v>45373.206180555557</v>
      </c>
      <c r="J2008" s="9"/>
      <c r="K2008" s="9"/>
      <c r="L2008" s="9">
        <v>45379.728402777779</v>
      </c>
      <c r="M2008" t="s">
        <v>3883</v>
      </c>
      <c r="N2008" t="s">
        <v>180</v>
      </c>
      <c r="O2008" t="s">
        <v>181</v>
      </c>
      <c r="P2008" t="s">
        <v>331</v>
      </c>
      <c r="R2008" t="s">
        <v>3884</v>
      </c>
      <c r="S2008" s="9">
        <v>45379.728425925925</v>
      </c>
      <c r="T2008">
        <v>43181706833</v>
      </c>
      <c r="U2008" t="s">
        <v>183</v>
      </c>
      <c r="V2008" t="str">
        <f>IFERROR(_xlfn.XLOOKUP(tb_C101[[#This Row],[OS]],[1]!tb_C103[OS],[1]!tb_C103[DESCRICAO]),"0")</f>
        <v>CORRETIVA</v>
      </c>
      <c r="W2008" t="str">
        <f>IFERROR(_xlfn.XLOOKUP(tb_C101[[#This Row],[OS]],[1]!tb_C103[OS],[1]!tb_C103[DESCRICAO2]),"0")</f>
        <v>Eletrico</v>
      </c>
    </row>
    <row r="2009" spans="1:23" x14ac:dyDescent="0.25">
      <c r="A2009" s="7">
        <v>1971</v>
      </c>
      <c r="B2009" t="s">
        <v>175</v>
      </c>
      <c r="C2009">
        <v>206</v>
      </c>
      <c r="D2009" s="8" t="s">
        <v>793</v>
      </c>
      <c r="E2009" t="s">
        <v>3372</v>
      </c>
      <c r="H2009" t="s">
        <v>723</v>
      </c>
      <c r="I2009" s="9">
        <v>45373.552523148152</v>
      </c>
      <c r="J2009" s="9"/>
      <c r="K2009" s="9"/>
      <c r="L2009" s="9">
        <v>45386.502696759257</v>
      </c>
      <c r="M2009" t="s">
        <v>3885</v>
      </c>
      <c r="N2009" t="s">
        <v>180</v>
      </c>
      <c r="O2009" t="s">
        <v>181</v>
      </c>
      <c r="P2009" t="s">
        <v>182</v>
      </c>
      <c r="R2009" t="s">
        <v>3886</v>
      </c>
      <c r="S2009" s="9">
        <v>45386.502708333333</v>
      </c>
      <c r="T2009">
        <v>43181706833</v>
      </c>
      <c r="U2009" t="s">
        <v>183</v>
      </c>
      <c r="V2009" t="str">
        <f>IFERROR(_xlfn.XLOOKUP(tb_C101[[#This Row],[OS]],[1]!tb_C103[OS],[1]!tb_C103[DESCRICAO]),"0")</f>
        <v>CORRETIVA</v>
      </c>
      <c r="W2009" t="str">
        <f>IFERROR(_xlfn.XLOOKUP(tb_C101[[#This Row],[OS]],[1]!tb_C103[OS],[1]!tb_C103[DESCRICAO2]),"0")</f>
        <v>Mecanico</v>
      </c>
    </row>
    <row r="2010" spans="1:23" x14ac:dyDescent="0.25">
      <c r="A2010" s="7">
        <v>1972</v>
      </c>
      <c r="B2010" t="s">
        <v>79</v>
      </c>
      <c r="C2010">
        <v>417</v>
      </c>
      <c r="D2010" s="8" t="s">
        <v>927</v>
      </c>
      <c r="E2010" t="s">
        <v>3357</v>
      </c>
      <c r="H2010" t="s">
        <v>1119</v>
      </c>
      <c r="I2010" s="9">
        <v>45373.753333333334</v>
      </c>
      <c r="J2010" s="9"/>
      <c r="K2010" s="9"/>
      <c r="L2010" s="9">
        <v>45379.728078703702</v>
      </c>
      <c r="M2010" t="s">
        <v>3887</v>
      </c>
      <c r="N2010" t="s">
        <v>180</v>
      </c>
      <c r="O2010" t="s">
        <v>181</v>
      </c>
      <c r="P2010" t="s">
        <v>182</v>
      </c>
      <c r="R2010" t="s">
        <v>3888</v>
      </c>
      <c r="S2010" s="9">
        <v>45379.728090277778</v>
      </c>
      <c r="T2010">
        <v>43181706833</v>
      </c>
      <c r="U2010" t="s">
        <v>183</v>
      </c>
      <c r="V2010" t="str">
        <f>IFERROR(_xlfn.XLOOKUP(tb_C101[[#This Row],[OS]],[1]!tb_C103[OS],[1]!tb_C103[DESCRICAO]),"0")</f>
        <v>CORRETIVA</v>
      </c>
      <c r="W2010" t="str">
        <f>IFERROR(_xlfn.XLOOKUP(tb_C101[[#This Row],[OS]],[1]!tb_C103[OS],[1]!tb_C103[DESCRICAO2]),"0")</f>
        <v>Eletrico</v>
      </c>
    </row>
    <row r="2011" spans="1:23" x14ac:dyDescent="0.25">
      <c r="A2011" s="7">
        <v>1973</v>
      </c>
      <c r="B2011" t="s">
        <v>24</v>
      </c>
      <c r="C2011">
        <v>501</v>
      </c>
      <c r="D2011" s="8" t="s">
        <v>228</v>
      </c>
      <c r="E2011" t="s">
        <v>1005</v>
      </c>
      <c r="H2011" t="s">
        <v>814</v>
      </c>
      <c r="I2011" s="9">
        <v>45375.293946759259</v>
      </c>
      <c r="J2011" s="9"/>
      <c r="K2011" s="9"/>
      <c r="L2011" s="9">
        <v>45397.354259259257</v>
      </c>
      <c r="M2011" t="s">
        <v>3889</v>
      </c>
      <c r="N2011" t="s">
        <v>180</v>
      </c>
      <c r="O2011" t="s">
        <v>181</v>
      </c>
      <c r="P2011" t="s">
        <v>189</v>
      </c>
      <c r="R2011" t="s">
        <v>3890</v>
      </c>
      <c r="S2011" s="9">
        <v>45397.35428240741</v>
      </c>
      <c r="T2011">
        <v>43181706833</v>
      </c>
      <c r="U2011" t="s">
        <v>183</v>
      </c>
      <c r="V2011" t="str">
        <f>IFERROR(_xlfn.XLOOKUP(tb_C101[[#This Row],[OS]],[1]!tb_C103[OS],[1]!tb_C103[DESCRICAO]),"0")</f>
        <v>CORRETIVA</v>
      </c>
      <c r="W2011" t="str">
        <f>IFERROR(_xlfn.XLOOKUP(tb_C101[[#This Row],[OS]],[1]!tb_C103[OS],[1]!tb_C103[DESCRICAO2]),"0")</f>
        <v>Mecanico</v>
      </c>
    </row>
    <row r="2012" spans="1:23" x14ac:dyDescent="0.25">
      <c r="A2012" s="7">
        <v>1974</v>
      </c>
      <c r="B2012" t="s">
        <v>175</v>
      </c>
      <c r="C2012">
        <v>207</v>
      </c>
      <c r="D2012" s="8" t="s">
        <v>760</v>
      </c>
      <c r="E2012" t="s">
        <v>2442</v>
      </c>
      <c r="H2012" t="s">
        <v>2642</v>
      </c>
      <c r="I2012" s="9">
        <v>45376.320416666669</v>
      </c>
      <c r="J2012" s="9"/>
      <c r="K2012" s="9"/>
      <c r="L2012" s="9"/>
      <c r="N2012" t="s">
        <v>215</v>
      </c>
      <c r="O2012" t="s">
        <v>181</v>
      </c>
      <c r="P2012" t="s">
        <v>189</v>
      </c>
      <c r="R2012" t="s">
        <v>3891</v>
      </c>
      <c r="S2012" s="9">
        <v>45377.610011574077</v>
      </c>
      <c r="T2012">
        <v>43181706833</v>
      </c>
      <c r="U2012" t="s">
        <v>183</v>
      </c>
      <c r="V2012" t="str">
        <f>IFERROR(_xlfn.XLOOKUP(tb_C101[[#This Row],[OS]],[1]!tb_C103[OS],[1]!tb_C103[DESCRICAO]),"0")</f>
        <v>CORRETIVA</v>
      </c>
      <c r="W2012" t="str">
        <f>IFERROR(_xlfn.XLOOKUP(tb_C101[[#This Row],[OS]],[1]!tb_C103[OS],[1]!tb_C103[DESCRICAO2]),"0")</f>
        <v>Mecanico</v>
      </c>
    </row>
    <row r="2013" spans="1:23" x14ac:dyDescent="0.25">
      <c r="A2013" s="7">
        <v>1975</v>
      </c>
      <c r="B2013" t="s">
        <v>175</v>
      </c>
      <c r="C2013">
        <v>207</v>
      </c>
      <c r="D2013" s="8" t="s">
        <v>760</v>
      </c>
      <c r="E2013" t="s">
        <v>3372</v>
      </c>
      <c r="H2013" t="s">
        <v>2642</v>
      </c>
      <c r="I2013" s="9">
        <v>45376.324537037035</v>
      </c>
      <c r="J2013" s="9">
        <v>45376.324537037035</v>
      </c>
      <c r="K2013" s="9">
        <v>45376.333333333336</v>
      </c>
      <c r="L2013" s="9">
        <v>45386.502141203702</v>
      </c>
      <c r="M2013" t="s">
        <v>3892</v>
      </c>
      <c r="N2013" t="s">
        <v>180</v>
      </c>
      <c r="O2013" t="s">
        <v>204</v>
      </c>
      <c r="P2013" t="s">
        <v>189</v>
      </c>
      <c r="R2013" t="s">
        <v>3893</v>
      </c>
      <c r="S2013" s="9">
        <v>45386.502326388887</v>
      </c>
      <c r="T2013">
        <v>43181706833</v>
      </c>
      <c r="U2013" t="s">
        <v>183</v>
      </c>
      <c r="V2013" t="str">
        <f>IFERROR(_xlfn.XLOOKUP(tb_C101[[#This Row],[OS]],[1]!tb_C103[OS],[1]!tb_C103[DESCRICAO]),"0")</f>
        <v>CORRETIVA</v>
      </c>
      <c r="W2013" t="str">
        <f>IFERROR(_xlfn.XLOOKUP(tb_C101[[#This Row],[OS]],[1]!tb_C103[OS],[1]!tb_C103[DESCRICAO2]),"0")</f>
        <v>Mecanico</v>
      </c>
    </row>
    <row r="2014" spans="1:23" x14ac:dyDescent="0.25">
      <c r="A2014" s="7">
        <v>1976</v>
      </c>
      <c r="B2014" t="s">
        <v>175</v>
      </c>
      <c r="C2014">
        <v>207</v>
      </c>
      <c r="D2014" s="8" t="s">
        <v>760</v>
      </c>
      <c r="E2014" t="s">
        <v>271</v>
      </c>
      <c r="F2014" t="s">
        <v>1657</v>
      </c>
      <c r="G2014" t="s">
        <v>1658</v>
      </c>
      <c r="H2014" t="s">
        <v>1230</v>
      </c>
      <c r="I2014" s="9">
        <v>45376.456793981481</v>
      </c>
      <c r="J2014" s="9"/>
      <c r="K2014" s="9"/>
      <c r="L2014" s="9">
        <v>45386.501099537039</v>
      </c>
      <c r="M2014" t="s">
        <v>3894</v>
      </c>
      <c r="N2014" t="s">
        <v>180</v>
      </c>
      <c r="O2014" t="s">
        <v>181</v>
      </c>
      <c r="P2014" t="s">
        <v>189</v>
      </c>
      <c r="Q2014" t="s">
        <v>55</v>
      </c>
      <c r="R2014" t="s">
        <v>3895</v>
      </c>
      <c r="S2014" s="9">
        <v>45386.501122685186</v>
      </c>
      <c r="T2014">
        <v>43181706833</v>
      </c>
      <c r="U2014" t="s">
        <v>183</v>
      </c>
      <c r="V2014" t="str">
        <f>IFERROR(_xlfn.XLOOKUP(tb_C101[[#This Row],[OS]],[1]!tb_C103[OS],[1]!tb_C103[DESCRICAO]),"0")</f>
        <v>CORRETIVA</v>
      </c>
      <c r="W2014" t="str">
        <f>IFERROR(_xlfn.XLOOKUP(tb_C101[[#This Row],[OS]],[1]!tb_C103[OS],[1]!tb_C103[DESCRICAO2]),"0")</f>
        <v>Mecanico</v>
      </c>
    </row>
    <row r="2015" spans="1:23" x14ac:dyDescent="0.25">
      <c r="A2015" s="7">
        <v>1977</v>
      </c>
      <c r="B2015" t="s">
        <v>79</v>
      </c>
      <c r="C2015">
        <v>417</v>
      </c>
      <c r="D2015" s="8" t="s">
        <v>927</v>
      </c>
      <c r="E2015" t="s">
        <v>202</v>
      </c>
      <c r="H2015" t="s">
        <v>744</v>
      </c>
      <c r="I2015" s="9">
        <v>45376.638321759259</v>
      </c>
      <c r="J2015" s="9">
        <v>45376.637152777781</v>
      </c>
      <c r="K2015" s="9">
        <v>45376.693055555559</v>
      </c>
      <c r="L2015" s="9">
        <v>45386.500648148147</v>
      </c>
      <c r="M2015" t="s">
        <v>3896</v>
      </c>
      <c r="N2015" t="s">
        <v>180</v>
      </c>
      <c r="O2015" t="s">
        <v>204</v>
      </c>
      <c r="P2015" t="s">
        <v>182</v>
      </c>
      <c r="R2015" t="s">
        <v>3897</v>
      </c>
      <c r="S2015" s="9">
        <v>45386.500659722224</v>
      </c>
      <c r="T2015">
        <v>43181706833</v>
      </c>
      <c r="U2015" t="s">
        <v>183</v>
      </c>
      <c r="V2015" t="str">
        <f>IFERROR(_xlfn.XLOOKUP(tb_C101[[#This Row],[OS]],[1]!tb_C103[OS],[1]!tb_C103[DESCRICAO]),"0")</f>
        <v>CORRETIVA</v>
      </c>
      <c r="W2015" t="str">
        <f>IFERROR(_xlfn.XLOOKUP(tb_C101[[#This Row],[OS]],[1]!tb_C103[OS],[1]!tb_C103[DESCRICAO2]),"0")</f>
        <v>Mecanico</v>
      </c>
    </row>
    <row r="2016" spans="1:23" x14ac:dyDescent="0.25">
      <c r="A2016" s="7">
        <v>1978</v>
      </c>
      <c r="B2016" t="s">
        <v>184</v>
      </c>
      <c r="C2016">
        <v>117</v>
      </c>
      <c r="D2016" s="8" t="s">
        <v>354</v>
      </c>
      <c r="E2016" t="s">
        <v>443</v>
      </c>
      <c r="F2016" t="s">
        <v>443</v>
      </c>
      <c r="G2016" t="s">
        <v>444</v>
      </c>
      <c r="H2016" t="s">
        <v>731</v>
      </c>
      <c r="I2016" s="9">
        <v>45377.363449074073</v>
      </c>
      <c r="J2016" s="9"/>
      <c r="K2016" s="9"/>
      <c r="L2016" s="9">
        <v>45394.484907407408</v>
      </c>
      <c r="M2016" t="s">
        <v>3898</v>
      </c>
      <c r="N2016" t="s">
        <v>180</v>
      </c>
      <c r="O2016" t="s">
        <v>181</v>
      </c>
      <c r="P2016" t="s">
        <v>189</v>
      </c>
      <c r="Q2016" t="s">
        <v>186</v>
      </c>
      <c r="R2016" t="s">
        <v>3899</v>
      </c>
      <c r="S2016" s="9">
        <v>45394.484930555554</v>
      </c>
      <c r="T2016">
        <v>43181706833</v>
      </c>
      <c r="U2016" t="s">
        <v>204</v>
      </c>
      <c r="V2016" t="str">
        <f>IFERROR(_xlfn.XLOOKUP(tb_C101[[#This Row],[OS]],[1]!tb_C103[OS],[1]!tb_C103[DESCRICAO]),"0")</f>
        <v>PREVENTIVA</v>
      </c>
      <c r="W2016" t="str">
        <f>IFERROR(_xlfn.XLOOKUP(tb_C101[[#This Row],[OS]],[1]!tb_C103[OS],[1]!tb_C103[DESCRICAO2]),"0")</f>
        <v>Mecanico</v>
      </c>
    </row>
    <row r="2017" spans="1:23" x14ac:dyDescent="0.25">
      <c r="A2017" s="7">
        <v>1979</v>
      </c>
      <c r="B2017" t="s">
        <v>184</v>
      </c>
      <c r="C2017">
        <v>117</v>
      </c>
      <c r="D2017" s="8" t="s">
        <v>354</v>
      </c>
      <c r="E2017" t="s">
        <v>443</v>
      </c>
      <c r="F2017" t="s">
        <v>443</v>
      </c>
      <c r="G2017" t="s">
        <v>444</v>
      </c>
      <c r="H2017" t="s">
        <v>731</v>
      </c>
      <c r="I2017" s="9">
        <v>45377.364155092589</v>
      </c>
      <c r="J2017" s="9"/>
      <c r="K2017" s="9"/>
      <c r="L2017" s="9">
        <v>45386.50037037037</v>
      </c>
      <c r="M2017" t="s">
        <v>3900</v>
      </c>
      <c r="N2017" t="s">
        <v>180</v>
      </c>
      <c r="O2017" t="s">
        <v>181</v>
      </c>
      <c r="P2017" t="s">
        <v>189</v>
      </c>
      <c r="Q2017" t="s">
        <v>186</v>
      </c>
      <c r="R2017" t="s">
        <v>3901</v>
      </c>
      <c r="S2017" s="9">
        <v>45386.500393518516</v>
      </c>
      <c r="T2017">
        <v>43181706833</v>
      </c>
      <c r="U2017" t="s">
        <v>204</v>
      </c>
      <c r="V2017" t="str">
        <f>IFERROR(_xlfn.XLOOKUP(tb_C101[[#This Row],[OS]],[1]!tb_C103[OS],[1]!tb_C103[DESCRICAO]),"0")</f>
        <v>PREVENTIVA</v>
      </c>
      <c r="W2017" t="str">
        <f>IFERROR(_xlfn.XLOOKUP(tb_C101[[#This Row],[OS]],[1]!tb_C103[OS],[1]!tb_C103[DESCRICAO2]),"0")</f>
        <v>Eletrico</v>
      </c>
    </row>
    <row r="2018" spans="1:23" x14ac:dyDescent="0.25">
      <c r="A2018" s="7">
        <v>1980</v>
      </c>
      <c r="B2018" t="s">
        <v>184</v>
      </c>
      <c r="C2018">
        <v>115</v>
      </c>
      <c r="D2018" s="8" t="s">
        <v>197</v>
      </c>
      <c r="E2018" t="s">
        <v>300</v>
      </c>
      <c r="H2018" t="s">
        <v>731</v>
      </c>
      <c r="I2018" s="9">
        <v>45377.430486111109</v>
      </c>
      <c r="J2018" s="9"/>
      <c r="K2018" s="9"/>
      <c r="L2018" s="9">
        <v>45441.591331018521</v>
      </c>
      <c r="M2018" t="s">
        <v>3902</v>
      </c>
      <c r="N2018" t="s">
        <v>180</v>
      </c>
      <c r="O2018" t="s">
        <v>181</v>
      </c>
      <c r="P2018" t="s">
        <v>189</v>
      </c>
      <c r="R2018" t="s">
        <v>3903</v>
      </c>
      <c r="S2018" s="9">
        <v>45441.591354166667</v>
      </c>
      <c r="T2018">
        <v>43181706833</v>
      </c>
      <c r="U2018" t="s">
        <v>183</v>
      </c>
      <c r="V2018" t="str">
        <f>IFERROR(_xlfn.XLOOKUP(tb_C101[[#This Row],[OS]],[1]!tb_C103[OS],[1]!tb_C103[DESCRICAO]),"0")</f>
        <v>MELHORIA</v>
      </c>
      <c r="W2018" t="str">
        <f>IFERROR(_xlfn.XLOOKUP(tb_C101[[#This Row],[OS]],[1]!tb_C103[OS],[1]!tb_C103[DESCRICAO2]),"0")</f>
        <v>Terceiro</v>
      </c>
    </row>
    <row r="2019" spans="1:23" x14ac:dyDescent="0.25">
      <c r="A2019" s="7">
        <v>1981</v>
      </c>
      <c r="B2019" t="s">
        <v>184</v>
      </c>
      <c r="C2019">
        <v>115</v>
      </c>
      <c r="D2019" s="8" t="s">
        <v>197</v>
      </c>
      <c r="E2019" t="s">
        <v>240</v>
      </c>
      <c r="H2019" t="s">
        <v>731</v>
      </c>
      <c r="I2019" s="9">
        <v>45377.431527777779</v>
      </c>
      <c r="J2019" s="9"/>
      <c r="K2019" s="9"/>
      <c r="L2019" s="9">
        <v>45397.627013888887</v>
      </c>
      <c r="M2019" t="s">
        <v>3904</v>
      </c>
      <c r="N2019" t="s">
        <v>180</v>
      </c>
      <c r="O2019" t="s">
        <v>181</v>
      </c>
      <c r="P2019" t="s">
        <v>189</v>
      </c>
      <c r="R2019" t="s">
        <v>3905</v>
      </c>
      <c r="S2019" s="9">
        <v>45397.627025462964</v>
      </c>
      <c r="T2019">
        <v>43181706833</v>
      </c>
      <c r="U2019" t="s">
        <v>183</v>
      </c>
      <c r="V2019" t="str">
        <f>IFERROR(_xlfn.XLOOKUP(tb_C101[[#This Row],[OS]],[1]!tb_C103[OS],[1]!tb_C103[DESCRICAO]),"0")</f>
        <v>PREVENTIVA</v>
      </c>
      <c r="W2019" t="str">
        <f>IFERROR(_xlfn.XLOOKUP(tb_C101[[#This Row],[OS]],[1]!tb_C103[OS],[1]!tb_C103[DESCRICAO2]),"0")</f>
        <v>Terceiro</v>
      </c>
    </row>
    <row r="2020" spans="1:23" x14ac:dyDescent="0.25">
      <c r="A2020" s="7">
        <v>1982</v>
      </c>
      <c r="B2020" t="s">
        <v>184</v>
      </c>
      <c r="C2020">
        <v>115</v>
      </c>
      <c r="D2020" s="8" t="s">
        <v>197</v>
      </c>
      <c r="E2020" t="s">
        <v>345</v>
      </c>
      <c r="F2020" t="s">
        <v>3421</v>
      </c>
      <c r="G2020" t="s">
        <v>3422</v>
      </c>
      <c r="H2020" t="s">
        <v>731</v>
      </c>
      <c r="I2020" s="9">
        <v>45377.432164351849</v>
      </c>
      <c r="J2020" s="9"/>
      <c r="K2020" s="9"/>
      <c r="L2020" s="9">
        <v>45670.642928240741</v>
      </c>
      <c r="N2020" t="s">
        <v>180</v>
      </c>
      <c r="O2020" t="s">
        <v>181</v>
      </c>
      <c r="P2020" t="s">
        <v>189</v>
      </c>
      <c r="Q2020" t="s">
        <v>345</v>
      </c>
      <c r="R2020" t="s">
        <v>3906</v>
      </c>
      <c r="S2020" s="9">
        <v>45670.642951388887</v>
      </c>
      <c r="T2020">
        <v>883353</v>
      </c>
      <c r="U2020" t="s">
        <v>183</v>
      </c>
      <c r="V2020" t="str">
        <f>IFERROR(_xlfn.XLOOKUP(tb_C101[[#This Row],[OS]],[1]!tb_C103[OS],[1]!tb_C103[DESCRICAO]),"0")</f>
        <v>CORRETIVA</v>
      </c>
      <c r="W2020" t="str">
        <f>IFERROR(_xlfn.XLOOKUP(tb_C101[[#This Row],[OS]],[1]!tb_C103[OS],[1]!tb_C103[DESCRICAO2]),"0")</f>
        <v>Terceiro</v>
      </c>
    </row>
    <row r="2021" spans="1:23" x14ac:dyDescent="0.25">
      <c r="A2021" s="7">
        <v>1983</v>
      </c>
      <c r="B2021" t="s">
        <v>184</v>
      </c>
      <c r="C2021">
        <v>115</v>
      </c>
      <c r="D2021" s="8" t="s">
        <v>197</v>
      </c>
      <c r="E2021" t="s">
        <v>345</v>
      </c>
      <c r="F2021" t="s">
        <v>901</v>
      </c>
      <c r="G2021" t="s">
        <v>902</v>
      </c>
      <c r="H2021" t="s">
        <v>731</v>
      </c>
      <c r="I2021" s="9">
        <v>45377.454583333332</v>
      </c>
      <c r="J2021" s="9"/>
      <c r="K2021" s="9"/>
      <c r="L2021" s="9">
        <v>45670.64402777778</v>
      </c>
      <c r="M2021" t="s">
        <v>1530</v>
      </c>
      <c r="N2021" t="s">
        <v>180</v>
      </c>
      <c r="O2021" t="s">
        <v>181</v>
      </c>
      <c r="P2021" t="s">
        <v>189</v>
      </c>
      <c r="Q2021" t="s">
        <v>895</v>
      </c>
      <c r="R2021" t="s">
        <v>3907</v>
      </c>
      <c r="S2021" s="9">
        <v>45670.644050925926</v>
      </c>
      <c r="T2021">
        <v>883353</v>
      </c>
      <c r="U2021" t="s">
        <v>183</v>
      </c>
      <c r="V2021" t="str">
        <f>IFERROR(_xlfn.XLOOKUP(tb_C101[[#This Row],[OS]],[1]!tb_C103[OS],[1]!tb_C103[DESCRICAO]),"0")</f>
        <v>PREVENTIVA</v>
      </c>
      <c r="W2021" t="str">
        <f>IFERROR(_xlfn.XLOOKUP(tb_C101[[#This Row],[OS]],[1]!tb_C103[OS],[1]!tb_C103[DESCRICAO2]),"0")</f>
        <v>Terceiro</v>
      </c>
    </row>
    <row r="2022" spans="1:23" x14ac:dyDescent="0.25">
      <c r="A2022" s="7">
        <v>1984</v>
      </c>
      <c r="B2022" t="s">
        <v>184</v>
      </c>
      <c r="C2022">
        <v>115</v>
      </c>
      <c r="D2022" s="8" t="s">
        <v>197</v>
      </c>
      <c r="E2022" t="s">
        <v>345</v>
      </c>
      <c r="F2022" t="s">
        <v>901</v>
      </c>
      <c r="G2022" t="s">
        <v>902</v>
      </c>
      <c r="H2022" t="s">
        <v>731</v>
      </c>
      <c r="I2022" s="9">
        <v>45377.459687499999</v>
      </c>
      <c r="J2022" s="9"/>
      <c r="K2022" s="9"/>
      <c r="L2022" s="9"/>
      <c r="N2022" t="s">
        <v>215</v>
      </c>
      <c r="O2022" t="s">
        <v>181</v>
      </c>
      <c r="P2022" t="s">
        <v>189</v>
      </c>
      <c r="Q2022" t="s">
        <v>895</v>
      </c>
      <c r="R2022" t="s">
        <v>3908</v>
      </c>
      <c r="S2022" s="9"/>
      <c r="U2022" t="s">
        <v>183</v>
      </c>
      <c r="V2022" t="str">
        <f>IFERROR(_xlfn.XLOOKUP(tb_C101[[#This Row],[OS]],[1]!tb_C103[OS],[1]!tb_C103[DESCRICAO]),"0")</f>
        <v>CORRETIVA</v>
      </c>
      <c r="W2022" t="str">
        <f>IFERROR(_xlfn.XLOOKUP(tb_C101[[#This Row],[OS]],[1]!tb_C103[OS],[1]!tb_C103[DESCRICAO2]),"0")</f>
        <v>Eletrico</v>
      </c>
    </row>
    <row r="2023" spans="1:23" x14ac:dyDescent="0.25">
      <c r="A2023" s="7">
        <v>1985</v>
      </c>
      <c r="B2023" t="s">
        <v>184</v>
      </c>
      <c r="C2023">
        <v>115</v>
      </c>
      <c r="D2023" s="8" t="s">
        <v>197</v>
      </c>
      <c r="E2023" t="s">
        <v>198</v>
      </c>
      <c r="H2023" t="s">
        <v>731</v>
      </c>
      <c r="I2023" s="9">
        <v>45377.461805555555</v>
      </c>
      <c r="J2023" s="9"/>
      <c r="K2023" s="9"/>
      <c r="L2023" s="9">
        <v>45670.644270833334</v>
      </c>
      <c r="N2023" t="s">
        <v>180</v>
      </c>
      <c r="O2023" t="s">
        <v>181</v>
      </c>
      <c r="P2023" t="s">
        <v>189</v>
      </c>
      <c r="R2023" t="s">
        <v>3909</v>
      </c>
      <c r="S2023" s="9">
        <v>45670.644293981481</v>
      </c>
      <c r="T2023">
        <v>883353</v>
      </c>
      <c r="U2023" t="s">
        <v>183</v>
      </c>
      <c r="V2023" t="str">
        <f>IFERROR(_xlfn.XLOOKUP(tb_C101[[#This Row],[OS]],[1]!tb_C103[OS],[1]!tb_C103[DESCRICAO]),"0")</f>
        <v>CORRETIVA</v>
      </c>
      <c r="W2023" t="str">
        <f>IFERROR(_xlfn.XLOOKUP(tb_C101[[#This Row],[OS]],[1]!tb_C103[OS],[1]!tb_C103[DESCRICAO2]),"0")</f>
        <v>Eletrico</v>
      </c>
    </row>
    <row r="2024" spans="1:23" x14ac:dyDescent="0.25">
      <c r="A2024" s="7">
        <v>1986</v>
      </c>
      <c r="B2024" t="s">
        <v>24</v>
      </c>
      <c r="C2024">
        <v>501</v>
      </c>
      <c r="D2024" s="8" t="s">
        <v>228</v>
      </c>
      <c r="E2024" t="s">
        <v>345</v>
      </c>
      <c r="F2024" t="s">
        <v>3910</v>
      </c>
      <c r="G2024" t="s">
        <v>3911</v>
      </c>
      <c r="H2024" t="s">
        <v>814</v>
      </c>
      <c r="I2024" s="9">
        <v>45377.588935185187</v>
      </c>
      <c r="J2024" s="9">
        <v>45377.588831018518</v>
      </c>
      <c r="K2024" s="9">
        <v>45377.746527777781</v>
      </c>
      <c r="L2024" s="9">
        <v>45386.5</v>
      </c>
      <c r="M2024" t="s">
        <v>3912</v>
      </c>
      <c r="N2024" t="s">
        <v>180</v>
      </c>
      <c r="O2024" t="s">
        <v>204</v>
      </c>
      <c r="P2024" t="s">
        <v>182</v>
      </c>
      <c r="Q2024" t="s">
        <v>895</v>
      </c>
      <c r="R2024" t="s">
        <v>3913</v>
      </c>
      <c r="S2024" s="9">
        <v>45386.500023148146</v>
      </c>
      <c r="T2024">
        <v>43181706833</v>
      </c>
      <c r="U2024" t="s">
        <v>183</v>
      </c>
      <c r="V2024" t="str">
        <f>IFERROR(_xlfn.XLOOKUP(tb_C101[[#This Row],[OS]],[1]!tb_C103[OS],[1]!tb_C103[DESCRICAO]),"0")</f>
        <v>CORRETIVA</v>
      </c>
      <c r="W2024" t="str">
        <f>IFERROR(_xlfn.XLOOKUP(tb_C101[[#This Row],[OS]],[1]!tb_C103[OS],[1]!tb_C103[DESCRICAO2]),"0")</f>
        <v>Eletrico</v>
      </c>
    </row>
    <row r="2025" spans="1:23" x14ac:dyDescent="0.25">
      <c r="A2025" s="7">
        <v>1987</v>
      </c>
      <c r="B2025" t="s">
        <v>184</v>
      </c>
      <c r="C2025">
        <v>115</v>
      </c>
      <c r="D2025" s="8" t="s">
        <v>197</v>
      </c>
      <c r="E2025" t="s">
        <v>198</v>
      </c>
      <c r="F2025" t="s">
        <v>3914</v>
      </c>
      <c r="G2025" t="s">
        <v>3915</v>
      </c>
      <c r="H2025" t="s">
        <v>352</v>
      </c>
      <c r="I2025" s="9">
        <v>45379.222222222219</v>
      </c>
      <c r="J2025" s="9">
        <v>45379.166666666664</v>
      </c>
      <c r="K2025" s="9">
        <v>45379.177083333336</v>
      </c>
      <c r="L2025" s="9">
        <v>45386.499398148146</v>
      </c>
      <c r="M2025" t="s">
        <v>3916</v>
      </c>
      <c r="N2025" t="s">
        <v>180</v>
      </c>
      <c r="O2025" t="s">
        <v>204</v>
      </c>
      <c r="P2025" t="s">
        <v>331</v>
      </c>
      <c r="Q2025" t="s">
        <v>3917</v>
      </c>
      <c r="R2025" t="s">
        <v>3918</v>
      </c>
      <c r="S2025" s="9">
        <v>45386.499409722222</v>
      </c>
      <c r="T2025">
        <v>43181706833</v>
      </c>
      <c r="U2025" t="s">
        <v>183</v>
      </c>
      <c r="V2025" t="str">
        <f>IFERROR(_xlfn.XLOOKUP(tb_C101[[#This Row],[OS]],[1]!tb_C103[OS],[1]!tb_C103[DESCRICAO]),"0")</f>
        <v>CORRETIVA</v>
      </c>
      <c r="W2025" t="str">
        <f>IFERROR(_xlfn.XLOOKUP(tb_C101[[#This Row],[OS]],[1]!tb_C103[OS],[1]!tb_C103[DESCRICAO2]),"0")</f>
        <v>Eletrico</v>
      </c>
    </row>
    <row r="2026" spans="1:23" x14ac:dyDescent="0.25">
      <c r="A2026" s="7">
        <v>1987</v>
      </c>
      <c r="B2026" t="s">
        <v>184</v>
      </c>
      <c r="C2026">
        <v>115</v>
      </c>
      <c r="D2026" s="8" t="s">
        <v>197</v>
      </c>
      <c r="E2026" t="s">
        <v>198</v>
      </c>
      <c r="F2026" t="s">
        <v>3914</v>
      </c>
      <c r="G2026" t="s">
        <v>3915</v>
      </c>
      <c r="H2026" t="s">
        <v>352</v>
      </c>
      <c r="I2026" s="9">
        <v>45379.222222222219</v>
      </c>
      <c r="J2026" s="9">
        <v>45379.222222222219</v>
      </c>
      <c r="K2026" s="9">
        <v>45379.232638888891</v>
      </c>
      <c r="L2026" s="9">
        <v>45386.499398148146</v>
      </c>
      <c r="M2026" t="s">
        <v>3916</v>
      </c>
      <c r="N2026" t="s">
        <v>180</v>
      </c>
      <c r="O2026" t="s">
        <v>204</v>
      </c>
      <c r="P2026" t="s">
        <v>331</v>
      </c>
      <c r="Q2026" t="s">
        <v>3917</v>
      </c>
      <c r="R2026" t="s">
        <v>3918</v>
      </c>
      <c r="S2026" s="9">
        <v>45386.499409722222</v>
      </c>
      <c r="T2026">
        <v>43181706833</v>
      </c>
      <c r="U2026" t="s">
        <v>183</v>
      </c>
      <c r="V2026" t="str">
        <f>IFERROR(_xlfn.XLOOKUP(tb_C101[[#This Row],[OS]],[1]!tb_C103[OS],[1]!tb_C103[DESCRICAO]),"0")</f>
        <v>CORRETIVA</v>
      </c>
      <c r="W2026" t="str">
        <f>IFERROR(_xlfn.XLOOKUP(tb_C101[[#This Row],[OS]],[1]!tb_C103[OS],[1]!tb_C103[DESCRICAO2]),"0")</f>
        <v>Eletrico</v>
      </c>
    </row>
    <row r="2027" spans="1:23" x14ac:dyDescent="0.25">
      <c r="A2027" s="7">
        <v>1988</v>
      </c>
      <c r="B2027" t="s">
        <v>184</v>
      </c>
      <c r="C2027">
        <v>118</v>
      </c>
      <c r="D2027" s="8" t="s">
        <v>1349</v>
      </c>
      <c r="E2027" t="s">
        <v>240</v>
      </c>
      <c r="H2027" t="s">
        <v>731</v>
      </c>
      <c r="I2027" s="9">
        <v>45379.593981481485</v>
      </c>
      <c r="J2027" s="9"/>
      <c r="K2027" s="9"/>
      <c r="L2027" s="9">
        <v>45379.595370370371</v>
      </c>
      <c r="M2027" t="s">
        <v>3919</v>
      </c>
      <c r="N2027" t="s">
        <v>180</v>
      </c>
      <c r="O2027" t="s">
        <v>181</v>
      </c>
      <c r="P2027" t="s">
        <v>189</v>
      </c>
      <c r="R2027" t="s">
        <v>3920</v>
      </c>
      <c r="S2027" s="9">
        <v>45379.595381944448</v>
      </c>
      <c r="T2027">
        <v>43181706833</v>
      </c>
      <c r="U2027" t="s">
        <v>183</v>
      </c>
      <c r="V2027" t="str">
        <f>IFERROR(_xlfn.XLOOKUP(tb_C101[[#This Row],[OS]],[1]!tb_C103[OS],[1]!tb_C103[DESCRICAO]),"0")</f>
        <v>CORRETIVA</v>
      </c>
      <c r="W2027" t="str">
        <f>IFERROR(_xlfn.XLOOKUP(tb_C101[[#This Row],[OS]],[1]!tb_C103[OS],[1]!tb_C103[DESCRICAO2]),"0")</f>
        <v>Mecanico</v>
      </c>
    </row>
    <row r="2028" spans="1:23" x14ac:dyDescent="0.25">
      <c r="A2028" s="7">
        <v>1989</v>
      </c>
      <c r="B2028" t="s">
        <v>184</v>
      </c>
      <c r="C2028">
        <v>115</v>
      </c>
      <c r="D2028" s="8" t="s">
        <v>197</v>
      </c>
      <c r="E2028" t="s">
        <v>245</v>
      </c>
      <c r="H2028" t="s">
        <v>731</v>
      </c>
      <c r="I2028" s="9">
        <v>45379.612337962964</v>
      </c>
      <c r="J2028" s="9"/>
      <c r="K2028" s="9"/>
      <c r="L2028" s="9">
        <v>45379.613495370373</v>
      </c>
      <c r="M2028" t="s">
        <v>3921</v>
      </c>
      <c r="N2028" t="s">
        <v>180</v>
      </c>
      <c r="O2028" t="s">
        <v>181</v>
      </c>
      <c r="P2028" t="s">
        <v>189</v>
      </c>
      <c r="R2028" t="s">
        <v>3922</v>
      </c>
      <c r="S2028" s="9">
        <v>45379.613518518519</v>
      </c>
      <c r="T2028">
        <v>43181706833</v>
      </c>
      <c r="U2028" t="s">
        <v>183</v>
      </c>
      <c r="V2028" t="str">
        <f>IFERROR(_xlfn.XLOOKUP(tb_C101[[#This Row],[OS]],[1]!tb_C103[OS],[1]!tb_C103[DESCRICAO]),"0")</f>
        <v>MELHORIA</v>
      </c>
      <c r="W2028" t="str">
        <f>IFERROR(_xlfn.XLOOKUP(tb_C101[[#This Row],[OS]],[1]!tb_C103[OS],[1]!tb_C103[DESCRICAO2]),"0")</f>
        <v>Mecanico</v>
      </c>
    </row>
    <row r="2029" spans="1:23" x14ac:dyDescent="0.25">
      <c r="A2029" s="7">
        <v>1990</v>
      </c>
      <c r="B2029" t="s">
        <v>184</v>
      </c>
      <c r="C2029">
        <v>115</v>
      </c>
      <c r="D2029" s="8" t="s">
        <v>197</v>
      </c>
      <c r="E2029" t="s">
        <v>229</v>
      </c>
      <c r="F2029" t="s">
        <v>3923</v>
      </c>
      <c r="G2029" t="s">
        <v>3924</v>
      </c>
      <c r="H2029" t="s">
        <v>731</v>
      </c>
      <c r="I2029" s="9">
        <v>45379.618263888886</v>
      </c>
      <c r="J2029" s="9"/>
      <c r="K2029" s="9"/>
      <c r="L2029" s="9">
        <v>45379.61986111111</v>
      </c>
      <c r="M2029" t="s">
        <v>3925</v>
      </c>
      <c r="N2029" t="s">
        <v>180</v>
      </c>
      <c r="O2029" t="s">
        <v>181</v>
      </c>
      <c r="P2029" t="s">
        <v>182</v>
      </c>
      <c r="Q2029" t="s">
        <v>895</v>
      </c>
      <c r="R2029" t="s">
        <v>3926</v>
      </c>
      <c r="S2029" s="9">
        <v>45379.619884259257</v>
      </c>
      <c r="T2029">
        <v>43181706833</v>
      </c>
      <c r="U2029" t="s">
        <v>183</v>
      </c>
      <c r="V2029" t="str">
        <f>IFERROR(_xlfn.XLOOKUP(tb_C101[[#This Row],[OS]],[1]!tb_C103[OS],[1]!tb_C103[DESCRICAO]),"0")</f>
        <v>CORRETIVA DA PREVENTIVA</v>
      </c>
      <c r="W2029" t="str">
        <f>IFERROR(_xlfn.XLOOKUP(tb_C101[[#This Row],[OS]],[1]!tb_C103[OS],[1]!tb_C103[DESCRICAO2]),"0")</f>
        <v>Terceiro</v>
      </c>
    </row>
    <row r="2030" spans="1:23" x14ac:dyDescent="0.25">
      <c r="A2030" s="7">
        <v>1991</v>
      </c>
      <c r="B2030" t="s">
        <v>24</v>
      </c>
      <c r="C2030">
        <v>501</v>
      </c>
      <c r="D2030" s="8" t="s">
        <v>228</v>
      </c>
      <c r="E2030" t="s">
        <v>3927</v>
      </c>
      <c r="H2030" t="s">
        <v>723</v>
      </c>
      <c r="I2030" s="9">
        <v>45383.297395833331</v>
      </c>
      <c r="J2030" s="9"/>
      <c r="K2030" s="9"/>
      <c r="L2030" s="9">
        <v>45386.498402777775</v>
      </c>
      <c r="M2030" t="s">
        <v>3928</v>
      </c>
      <c r="N2030" t="s">
        <v>180</v>
      </c>
      <c r="O2030" t="s">
        <v>181</v>
      </c>
      <c r="P2030" t="s">
        <v>189</v>
      </c>
      <c r="R2030" t="s">
        <v>3929</v>
      </c>
      <c r="S2030" s="9">
        <v>45386.498425925929</v>
      </c>
      <c r="T2030">
        <v>43181706833</v>
      </c>
      <c r="U2030" t="s">
        <v>183</v>
      </c>
      <c r="V2030" t="str">
        <f>IFERROR(_xlfn.XLOOKUP(tb_C101[[#This Row],[OS]],[1]!tb_C103[OS],[1]!tb_C103[DESCRICAO]),"0")</f>
        <v>CORRETIVA</v>
      </c>
      <c r="W2030" t="str">
        <f>IFERROR(_xlfn.XLOOKUP(tb_C101[[#This Row],[OS]],[1]!tb_C103[OS],[1]!tb_C103[DESCRICAO2]),"0")</f>
        <v>Eletrico</v>
      </c>
    </row>
    <row r="2031" spans="1:23" x14ac:dyDescent="0.25">
      <c r="A2031" s="7">
        <v>1992</v>
      </c>
      <c r="B2031" t="s">
        <v>175</v>
      </c>
      <c r="C2031">
        <v>206</v>
      </c>
      <c r="D2031" s="8" t="s">
        <v>793</v>
      </c>
      <c r="E2031" t="s">
        <v>3368</v>
      </c>
      <c r="F2031" t="s">
        <v>3368</v>
      </c>
      <c r="G2031" t="s">
        <v>3369</v>
      </c>
      <c r="H2031" t="s">
        <v>1230</v>
      </c>
      <c r="I2031" s="9">
        <v>45383.594965277778</v>
      </c>
      <c r="J2031" s="9"/>
      <c r="K2031" s="9"/>
      <c r="L2031" s="9">
        <v>45670.64439814815</v>
      </c>
      <c r="N2031" t="s">
        <v>180</v>
      </c>
      <c r="O2031" t="s">
        <v>181</v>
      </c>
      <c r="P2031" t="s">
        <v>189</v>
      </c>
      <c r="Q2031" t="s">
        <v>55</v>
      </c>
      <c r="R2031" t="s">
        <v>3930</v>
      </c>
      <c r="S2031" s="9">
        <v>45670.644421296296</v>
      </c>
      <c r="T2031">
        <v>883353</v>
      </c>
      <c r="U2031" t="s">
        <v>183</v>
      </c>
      <c r="V2031" t="str">
        <f>IFERROR(_xlfn.XLOOKUP(tb_C101[[#This Row],[OS]],[1]!tb_C103[OS],[1]!tb_C103[DESCRICAO]),"0")</f>
        <v>CORRETIVA</v>
      </c>
      <c r="W2031" t="str">
        <f>IFERROR(_xlfn.XLOOKUP(tb_C101[[#This Row],[OS]],[1]!tb_C103[OS],[1]!tb_C103[DESCRICAO2]),"0")</f>
        <v>Mecanico</v>
      </c>
    </row>
    <row r="2032" spans="1:23" x14ac:dyDescent="0.25">
      <c r="A2032" s="7">
        <v>1993</v>
      </c>
      <c r="B2032" t="s">
        <v>220</v>
      </c>
      <c r="C2032">
        <v>302</v>
      </c>
      <c r="D2032" s="8" t="s">
        <v>787</v>
      </c>
      <c r="E2032" t="s">
        <v>3695</v>
      </c>
      <c r="F2032" t="s">
        <v>3695</v>
      </c>
      <c r="G2032" t="s">
        <v>3696</v>
      </c>
      <c r="H2032" t="s">
        <v>731</v>
      </c>
      <c r="I2032" s="9">
        <v>45383.749421296299</v>
      </c>
      <c r="J2032" s="9"/>
      <c r="K2032" s="9"/>
      <c r="L2032" s="9"/>
      <c r="N2032" t="s">
        <v>215</v>
      </c>
      <c r="O2032" t="s">
        <v>181</v>
      </c>
      <c r="P2032" t="s">
        <v>189</v>
      </c>
      <c r="Q2032" t="s">
        <v>43</v>
      </c>
      <c r="R2032" t="s">
        <v>3931</v>
      </c>
      <c r="S2032" s="9"/>
      <c r="U2032" t="s">
        <v>183</v>
      </c>
      <c r="V2032" t="str">
        <f>IFERROR(_xlfn.XLOOKUP(tb_C101[[#This Row],[OS]],[1]!tb_C103[OS],[1]!tb_C103[DESCRICAO]),"0")</f>
        <v>CORRETIVA</v>
      </c>
      <c r="W2032" t="str">
        <f>IFERROR(_xlfn.XLOOKUP(tb_C101[[#This Row],[OS]],[1]!tb_C103[OS],[1]!tb_C103[DESCRICAO2]),"0")</f>
        <v>Eletrico</v>
      </c>
    </row>
    <row r="2033" spans="1:23" x14ac:dyDescent="0.25">
      <c r="A2033" s="7">
        <v>1994</v>
      </c>
      <c r="B2033" t="s">
        <v>184</v>
      </c>
      <c r="C2033">
        <v>117</v>
      </c>
      <c r="D2033" s="8" t="s">
        <v>354</v>
      </c>
      <c r="E2033" t="s">
        <v>345</v>
      </c>
      <c r="F2033" t="s">
        <v>3932</v>
      </c>
      <c r="G2033" t="s">
        <v>3933</v>
      </c>
      <c r="H2033" t="s">
        <v>731</v>
      </c>
      <c r="I2033" s="9">
        <v>45384.460451388892</v>
      </c>
      <c r="J2033" s="9"/>
      <c r="K2033" s="9"/>
      <c r="L2033" s="9">
        <v>45443.734236111108</v>
      </c>
      <c r="M2033" t="s">
        <v>1530</v>
      </c>
      <c r="N2033" t="s">
        <v>180</v>
      </c>
      <c r="O2033" t="s">
        <v>181</v>
      </c>
      <c r="P2033" t="s">
        <v>189</v>
      </c>
      <c r="Q2033" t="s">
        <v>895</v>
      </c>
      <c r="R2033" t="s">
        <v>3934</v>
      </c>
      <c r="S2033" s="9">
        <v>45443.734247685185</v>
      </c>
      <c r="T2033">
        <v>43181706833</v>
      </c>
      <c r="U2033" t="s">
        <v>204</v>
      </c>
      <c r="V2033" t="str">
        <f>IFERROR(_xlfn.XLOOKUP(tb_C101[[#This Row],[OS]],[1]!tb_C103[OS],[1]!tb_C103[DESCRICAO]),"0")</f>
        <v>CORRETIVA DA PREVENTIVA</v>
      </c>
      <c r="W2033" t="str">
        <f>IFERROR(_xlfn.XLOOKUP(tb_C101[[#This Row],[OS]],[1]!tb_C103[OS],[1]!tb_C103[DESCRICAO2]),"0")</f>
        <v>Mecanico</v>
      </c>
    </row>
    <row r="2034" spans="1:23" x14ac:dyDescent="0.25">
      <c r="A2034" s="7">
        <v>1995</v>
      </c>
      <c r="B2034" t="s">
        <v>184</v>
      </c>
      <c r="C2034">
        <v>117</v>
      </c>
      <c r="D2034" s="8" t="s">
        <v>354</v>
      </c>
      <c r="E2034" t="s">
        <v>198</v>
      </c>
      <c r="H2034" t="s">
        <v>731</v>
      </c>
      <c r="I2034" s="9">
        <v>45384.464965277781</v>
      </c>
      <c r="J2034" s="9"/>
      <c r="K2034" s="9"/>
      <c r="L2034" s="9">
        <v>45443.73</v>
      </c>
      <c r="M2034" t="s">
        <v>1530</v>
      </c>
      <c r="N2034" t="s">
        <v>180</v>
      </c>
      <c r="O2034" t="s">
        <v>181</v>
      </c>
      <c r="P2034" t="s">
        <v>189</v>
      </c>
      <c r="R2034" t="s">
        <v>3935</v>
      </c>
      <c r="S2034" s="9">
        <v>45443.730011574073</v>
      </c>
      <c r="T2034">
        <v>43181706833</v>
      </c>
      <c r="U2034" t="s">
        <v>183</v>
      </c>
      <c r="V2034" t="str">
        <f>IFERROR(_xlfn.XLOOKUP(tb_C101[[#This Row],[OS]],[1]!tb_C103[OS],[1]!tb_C103[DESCRICAO]),"0")</f>
        <v>CORRETIVA DA PREVENTIVA</v>
      </c>
      <c r="W2034" t="str">
        <f>IFERROR(_xlfn.XLOOKUP(tb_C101[[#This Row],[OS]],[1]!tb_C103[OS],[1]!tb_C103[DESCRICAO2]),"0")</f>
        <v>Mecanico</v>
      </c>
    </row>
    <row r="2035" spans="1:23" x14ac:dyDescent="0.25">
      <c r="A2035" s="7">
        <v>1996</v>
      </c>
      <c r="B2035" t="s">
        <v>184</v>
      </c>
      <c r="C2035">
        <v>117</v>
      </c>
      <c r="D2035" s="8" t="s">
        <v>354</v>
      </c>
      <c r="E2035" t="s">
        <v>300</v>
      </c>
      <c r="F2035" t="s">
        <v>3936</v>
      </c>
      <c r="G2035" t="s">
        <v>3937</v>
      </c>
      <c r="H2035" t="s">
        <v>731</v>
      </c>
      <c r="I2035" s="9">
        <v>45384.466087962966</v>
      </c>
      <c r="J2035" s="9"/>
      <c r="K2035" s="9"/>
      <c r="L2035" s="9">
        <v>45448.395497685182</v>
      </c>
      <c r="M2035" t="s">
        <v>3938</v>
      </c>
      <c r="N2035" t="s">
        <v>180</v>
      </c>
      <c r="O2035" t="s">
        <v>181</v>
      </c>
      <c r="P2035" t="s">
        <v>189</v>
      </c>
      <c r="Q2035" t="s">
        <v>300</v>
      </c>
      <c r="R2035" t="s">
        <v>3939</v>
      </c>
      <c r="S2035" s="9">
        <v>45448.395509259259</v>
      </c>
      <c r="T2035">
        <v>43181706833</v>
      </c>
      <c r="U2035" t="s">
        <v>183</v>
      </c>
      <c r="V2035" t="str">
        <f>IFERROR(_xlfn.XLOOKUP(tb_C101[[#This Row],[OS]],[1]!tb_C103[OS],[1]!tb_C103[DESCRICAO]),"0")</f>
        <v>CORRETIVA DA PREVENTIVA</v>
      </c>
      <c r="W2035" t="str">
        <f>IFERROR(_xlfn.XLOOKUP(tb_C101[[#This Row],[OS]],[1]!tb_C103[OS],[1]!tb_C103[DESCRICAO2]),"0")</f>
        <v>Mecanico</v>
      </c>
    </row>
    <row r="2036" spans="1:23" x14ac:dyDescent="0.25">
      <c r="A2036" s="7">
        <v>1997</v>
      </c>
      <c r="B2036" t="s">
        <v>184</v>
      </c>
      <c r="C2036">
        <v>117</v>
      </c>
      <c r="D2036" s="8" t="s">
        <v>354</v>
      </c>
      <c r="E2036" t="s">
        <v>665</v>
      </c>
      <c r="H2036" t="s">
        <v>731</v>
      </c>
      <c r="I2036" s="9">
        <v>45384.470069444447</v>
      </c>
      <c r="J2036" s="9"/>
      <c r="K2036" s="9"/>
      <c r="L2036" s="9"/>
      <c r="M2036" t="s">
        <v>3940</v>
      </c>
      <c r="N2036" t="s">
        <v>215</v>
      </c>
      <c r="O2036" t="s">
        <v>181</v>
      </c>
      <c r="P2036" t="s">
        <v>189</v>
      </c>
      <c r="R2036" t="s">
        <v>3941</v>
      </c>
      <c r="S2036" s="9"/>
      <c r="U2036" t="s">
        <v>183</v>
      </c>
      <c r="V2036" t="str">
        <f>IFERROR(_xlfn.XLOOKUP(tb_C101[[#This Row],[OS]],[1]!tb_C103[OS],[1]!tb_C103[DESCRICAO]),"0")</f>
        <v>CORRETIVA DA PREVENTIVA</v>
      </c>
      <c r="W2036" t="str">
        <f>IFERROR(_xlfn.XLOOKUP(tb_C101[[#This Row],[OS]],[1]!tb_C103[OS],[1]!tb_C103[DESCRICAO2]),"0")</f>
        <v>Mecanico</v>
      </c>
    </row>
    <row r="2037" spans="1:23" x14ac:dyDescent="0.25">
      <c r="A2037" s="7">
        <v>1998</v>
      </c>
      <c r="B2037" t="s">
        <v>184</v>
      </c>
      <c r="C2037">
        <v>117</v>
      </c>
      <c r="D2037" s="8" t="s">
        <v>354</v>
      </c>
      <c r="E2037" t="s">
        <v>3301</v>
      </c>
      <c r="H2037" t="s">
        <v>731</v>
      </c>
      <c r="I2037" s="9">
        <v>45384.47755787037</v>
      </c>
      <c r="J2037" s="9"/>
      <c r="K2037" s="9"/>
      <c r="L2037" s="9">
        <v>45670.644513888888</v>
      </c>
      <c r="M2037" t="s">
        <v>3942</v>
      </c>
      <c r="N2037" t="s">
        <v>180</v>
      </c>
      <c r="O2037" t="s">
        <v>181</v>
      </c>
      <c r="P2037" t="s">
        <v>189</v>
      </c>
      <c r="R2037" t="s">
        <v>3943</v>
      </c>
      <c r="S2037" s="9">
        <v>45670.644537037035</v>
      </c>
      <c r="T2037">
        <v>883353</v>
      </c>
      <c r="U2037" t="s">
        <v>183</v>
      </c>
      <c r="V2037" t="str">
        <f>IFERROR(_xlfn.XLOOKUP(tb_C101[[#This Row],[OS]],[1]!tb_C103[OS],[1]!tb_C103[DESCRICAO]),"0")</f>
        <v>CORRETIVA DA PREVENTIVA</v>
      </c>
      <c r="W2037" t="str">
        <f>IFERROR(_xlfn.XLOOKUP(tb_C101[[#This Row],[OS]],[1]!tb_C103[OS],[1]!tb_C103[DESCRICAO2]),"0")</f>
        <v>Mecanico</v>
      </c>
    </row>
    <row r="2038" spans="1:23" x14ac:dyDescent="0.25">
      <c r="A2038" s="7">
        <v>1999</v>
      </c>
      <c r="B2038" t="s">
        <v>184</v>
      </c>
      <c r="C2038">
        <v>117</v>
      </c>
      <c r="D2038" s="8" t="s">
        <v>354</v>
      </c>
      <c r="E2038" t="s">
        <v>665</v>
      </c>
      <c r="H2038" t="s">
        <v>731</v>
      </c>
      <c r="I2038" s="9">
        <v>45384.479039351849</v>
      </c>
      <c r="J2038" s="9"/>
      <c r="K2038" s="9"/>
      <c r="L2038" s="9">
        <v>45401.605567129627</v>
      </c>
      <c r="M2038" t="s">
        <v>3944</v>
      </c>
      <c r="N2038" t="s">
        <v>180</v>
      </c>
      <c r="O2038" t="s">
        <v>181</v>
      </c>
      <c r="P2038" t="s">
        <v>189</v>
      </c>
      <c r="R2038" t="s">
        <v>3945</v>
      </c>
      <c r="S2038" s="9">
        <v>45401.60560185185</v>
      </c>
      <c r="T2038">
        <v>43181706833</v>
      </c>
      <c r="U2038" t="s">
        <v>183</v>
      </c>
      <c r="V2038" t="str">
        <f>IFERROR(_xlfn.XLOOKUP(tb_C101[[#This Row],[OS]],[1]!tb_C103[OS],[1]!tb_C103[DESCRICAO]),"0")</f>
        <v>CORRETIVA DA PREVENTIVA</v>
      </c>
      <c r="W2038" t="str">
        <f>IFERROR(_xlfn.XLOOKUP(tb_C101[[#This Row],[OS]],[1]!tb_C103[OS],[1]!tb_C103[DESCRICAO2]),"0")</f>
        <v>Mecanico</v>
      </c>
    </row>
    <row r="2039" spans="1:23" x14ac:dyDescent="0.25">
      <c r="A2039" s="7">
        <v>2000</v>
      </c>
      <c r="B2039" t="s">
        <v>184</v>
      </c>
      <c r="C2039">
        <v>117</v>
      </c>
      <c r="D2039" s="8" t="s">
        <v>354</v>
      </c>
      <c r="E2039" t="s">
        <v>300</v>
      </c>
      <c r="H2039" t="s">
        <v>731</v>
      </c>
      <c r="I2039" s="9">
        <v>45384.480636574073</v>
      </c>
      <c r="J2039" s="9"/>
      <c r="K2039" s="9"/>
      <c r="L2039" s="9">
        <v>45401.605312500003</v>
      </c>
      <c r="M2039" t="s">
        <v>3946</v>
      </c>
      <c r="N2039" t="s">
        <v>180</v>
      </c>
      <c r="O2039" t="s">
        <v>181</v>
      </c>
      <c r="P2039" t="s">
        <v>189</v>
      </c>
      <c r="R2039" t="s">
        <v>3947</v>
      </c>
      <c r="S2039" s="9">
        <v>45401.605324074073</v>
      </c>
      <c r="T2039">
        <v>43181706833</v>
      </c>
      <c r="U2039" t="s">
        <v>183</v>
      </c>
      <c r="V2039" t="str">
        <f>IFERROR(_xlfn.XLOOKUP(tb_C101[[#This Row],[OS]],[1]!tb_C103[OS],[1]!tb_C103[DESCRICAO]),"0")</f>
        <v>CORRETIVA DA PREVENTIVA</v>
      </c>
      <c r="W2039" t="str">
        <f>IFERROR(_xlfn.XLOOKUP(tb_C101[[#This Row],[OS]],[1]!tb_C103[OS],[1]!tb_C103[DESCRICAO2]),"0")</f>
        <v>Mecanico</v>
      </c>
    </row>
    <row r="2040" spans="1:23" x14ac:dyDescent="0.25">
      <c r="A2040" s="7">
        <v>2001</v>
      </c>
      <c r="B2040" t="s">
        <v>184</v>
      </c>
      <c r="C2040">
        <v>117</v>
      </c>
      <c r="D2040" s="8" t="s">
        <v>354</v>
      </c>
      <c r="E2040" t="s">
        <v>229</v>
      </c>
      <c r="H2040" t="s">
        <v>731</v>
      </c>
      <c r="I2040" s="9">
        <v>45384.482858796298</v>
      </c>
      <c r="J2040" s="9"/>
      <c r="K2040" s="9"/>
      <c r="L2040" s="9">
        <v>45670.644641203704</v>
      </c>
      <c r="N2040" t="s">
        <v>180</v>
      </c>
      <c r="O2040" t="s">
        <v>181</v>
      </c>
      <c r="P2040" t="s">
        <v>189</v>
      </c>
      <c r="R2040" t="s">
        <v>3948</v>
      </c>
      <c r="S2040" s="9">
        <v>45670.64466435185</v>
      </c>
      <c r="T2040">
        <v>883353</v>
      </c>
      <c r="U2040" t="s">
        <v>183</v>
      </c>
      <c r="V2040" t="str">
        <f>IFERROR(_xlfn.XLOOKUP(tb_C101[[#This Row],[OS]],[1]!tb_C103[OS],[1]!tb_C103[DESCRICAO]),"0")</f>
        <v>CORRETIVA DA PREVENTIVA</v>
      </c>
      <c r="W2040" t="str">
        <f>IFERROR(_xlfn.XLOOKUP(tb_C101[[#This Row],[OS]],[1]!tb_C103[OS],[1]!tb_C103[DESCRICAO2]),"0")</f>
        <v>Terceiro</v>
      </c>
    </row>
    <row r="2041" spans="1:23" x14ac:dyDescent="0.25">
      <c r="A2041" s="7">
        <v>2002</v>
      </c>
      <c r="B2041" t="s">
        <v>24</v>
      </c>
      <c r="C2041">
        <v>501</v>
      </c>
      <c r="D2041" s="8" t="s">
        <v>228</v>
      </c>
      <c r="E2041" t="s">
        <v>3927</v>
      </c>
      <c r="H2041" t="s">
        <v>1230</v>
      </c>
      <c r="I2041" s="9">
        <v>45384.604409722226</v>
      </c>
      <c r="J2041" s="9">
        <v>45384.60429398148</v>
      </c>
      <c r="K2041" s="9">
        <v>45384.645833333336</v>
      </c>
      <c r="L2041" s="9">
        <v>45386.497731481482</v>
      </c>
      <c r="M2041" t="s">
        <v>3949</v>
      </c>
      <c r="N2041" t="s">
        <v>180</v>
      </c>
      <c r="O2041" t="s">
        <v>204</v>
      </c>
      <c r="P2041" t="s">
        <v>189</v>
      </c>
      <c r="R2041" t="s">
        <v>3950</v>
      </c>
      <c r="S2041" s="9">
        <v>45386.497743055559</v>
      </c>
      <c r="T2041">
        <v>43181706833</v>
      </c>
      <c r="U2041" t="s">
        <v>183</v>
      </c>
      <c r="V2041" t="str">
        <f>IFERROR(_xlfn.XLOOKUP(tb_C101[[#This Row],[OS]],[1]!tb_C103[OS],[1]!tb_C103[DESCRICAO]),"0")</f>
        <v>CORRETIVA</v>
      </c>
      <c r="W2041" t="str">
        <f>IFERROR(_xlfn.XLOOKUP(tb_C101[[#This Row],[OS]],[1]!tb_C103[OS],[1]!tb_C103[DESCRICAO2]),"0")</f>
        <v>Mecanico</v>
      </c>
    </row>
    <row r="2042" spans="1:23" x14ac:dyDescent="0.25">
      <c r="A2042" s="7">
        <v>2003</v>
      </c>
      <c r="B2042" t="s">
        <v>79</v>
      </c>
      <c r="C2042">
        <v>413</v>
      </c>
      <c r="D2042" s="8" t="s">
        <v>295</v>
      </c>
      <c r="E2042" t="s">
        <v>89</v>
      </c>
      <c r="H2042" t="s">
        <v>744</v>
      </c>
      <c r="I2042" s="9">
        <v>45384.638414351852</v>
      </c>
      <c r="J2042" s="9"/>
      <c r="K2042" s="9"/>
      <c r="L2042" s="9">
        <v>45386.721238425926</v>
      </c>
      <c r="M2042" t="s">
        <v>3951</v>
      </c>
      <c r="N2042" t="s">
        <v>180</v>
      </c>
      <c r="O2042" t="s">
        <v>181</v>
      </c>
      <c r="P2042" t="s">
        <v>182</v>
      </c>
      <c r="R2042" t="s">
        <v>3952</v>
      </c>
      <c r="S2042" s="9">
        <v>45386.721261574072</v>
      </c>
      <c r="T2042">
        <v>43181706833</v>
      </c>
      <c r="U2042" t="s">
        <v>183</v>
      </c>
      <c r="V2042" t="str">
        <f>IFERROR(_xlfn.XLOOKUP(tb_C101[[#This Row],[OS]],[1]!tb_C103[OS],[1]!tb_C103[DESCRICAO]),"0")</f>
        <v>MELHORIA</v>
      </c>
      <c r="W2042" t="str">
        <f>IFERROR(_xlfn.XLOOKUP(tb_C101[[#This Row],[OS]],[1]!tb_C103[OS],[1]!tb_C103[DESCRICAO2]),"0")</f>
        <v>Mecanico</v>
      </c>
    </row>
    <row r="2043" spans="1:23" x14ac:dyDescent="0.25">
      <c r="A2043" s="7">
        <v>2004</v>
      </c>
      <c r="B2043" t="s">
        <v>184</v>
      </c>
      <c r="C2043">
        <v>116</v>
      </c>
      <c r="D2043" s="8" t="s">
        <v>290</v>
      </c>
      <c r="E2043" t="s">
        <v>3953</v>
      </c>
      <c r="H2043" t="s">
        <v>3599</v>
      </c>
      <c r="I2043" s="9">
        <v>45384.672199074077</v>
      </c>
      <c r="J2043" s="9"/>
      <c r="K2043" s="9"/>
      <c r="L2043" s="9">
        <v>45386.494305555556</v>
      </c>
      <c r="M2043" t="s">
        <v>3954</v>
      </c>
      <c r="N2043" t="s">
        <v>180</v>
      </c>
      <c r="O2043" t="s">
        <v>181</v>
      </c>
      <c r="P2043" t="s">
        <v>189</v>
      </c>
      <c r="R2043" t="s">
        <v>3955</v>
      </c>
      <c r="S2043" s="9">
        <v>45386.494328703702</v>
      </c>
      <c r="T2043">
        <v>43181706833</v>
      </c>
      <c r="U2043" t="s">
        <v>183</v>
      </c>
      <c r="V2043" t="str">
        <f>IFERROR(_xlfn.XLOOKUP(tb_C101[[#This Row],[OS]],[1]!tb_C103[OS],[1]!tb_C103[DESCRICAO]),"0")</f>
        <v>CORRETIVA</v>
      </c>
      <c r="W2043" t="str">
        <f>IFERROR(_xlfn.XLOOKUP(tb_C101[[#This Row],[OS]],[1]!tb_C103[OS],[1]!tb_C103[DESCRICAO2]),"0")</f>
        <v>Mecanico</v>
      </c>
    </row>
    <row r="2044" spans="1:23" x14ac:dyDescent="0.25">
      <c r="A2044" s="7">
        <v>2005</v>
      </c>
      <c r="B2044" t="s">
        <v>184</v>
      </c>
      <c r="C2044">
        <v>116</v>
      </c>
      <c r="D2044" s="8" t="s">
        <v>290</v>
      </c>
      <c r="E2044" t="s">
        <v>300</v>
      </c>
      <c r="H2044" t="s">
        <v>585</v>
      </c>
      <c r="I2044" s="9">
        <v>45385.315196759257</v>
      </c>
      <c r="J2044" s="9">
        <v>45385.291666666664</v>
      </c>
      <c r="K2044" s="9">
        <v>45385.340277777781</v>
      </c>
      <c r="L2044" s="9">
        <v>45397.355208333334</v>
      </c>
      <c r="M2044" t="s">
        <v>3956</v>
      </c>
      <c r="N2044" t="s">
        <v>180</v>
      </c>
      <c r="O2044" t="s">
        <v>204</v>
      </c>
      <c r="P2044" t="s">
        <v>189</v>
      </c>
      <c r="R2044" t="s">
        <v>3957</v>
      </c>
      <c r="S2044" s="9">
        <v>45397.355231481481</v>
      </c>
      <c r="T2044">
        <v>43181706833</v>
      </c>
      <c r="U2044" t="s">
        <v>183</v>
      </c>
      <c r="V2044" t="str">
        <f>IFERROR(_xlfn.XLOOKUP(tb_C101[[#This Row],[OS]],[1]!tb_C103[OS],[1]!tb_C103[DESCRICAO]),"0")</f>
        <v>CORRETIVA</v>
      </c>
      <c r="W2044" t="str">
        <f>IFERROR(_xlfn.XLOOKUP(tb_C101[[#This Row],[OS]],[1]!tb_C103[OS],[1]!tb_C103[DESCRICAO2]),"0")</f>
        <v>Eletrico</v>
      </c>
    </row>
    <row r="2045" spans="1:23" x14ac:dyDescent="0.25">
      <c r="A2045" s="7">
        <v>2006</v>
      </c>
      <c r="B2045" t="s">
        <v>79</v>
      </c>
      <c r="C2045">
        <v>416</v>
      </c>
      <c r="D2045" s="8" t="s">
        <v>870</v>
      </c>
      <c r="E2045" t="s">
        <v>271</v>
      </c>
      <c r="H2045" t="s">
        <v>744</v>
      </c>
      <c r="I2045" s="9">
        <v>45385.350868055553</v>
      </c>
      <c r="J2045" s="9">
        <v>45385.350868055553</v>
      </c>
      <c r="K2045" s="9">
        <v>45385.375</v>
      </c>
      <c r="L2045" s="9">
        <v>45393.467974537038</v>
      </c>
      <c r="M2045" t="s">
        <v>3958</v>
      </c>
      <c r="N2045" t="s">
        <v>180</v>
      </c>
      <c r="O2045" t="s">
        <v>204</v>
      </c>
      <c r="P2045" t="s">
        <v>189</v>
      </c>
      <c r="R2045" t="s">
        <v>3959</v>
      </c>
      <c r="S2045" s="9">
        <v>45393.467986111114</v>
      </c>
      <c r="T2045">
        <v>43181706833</v>
      </c>
      <c r="U2045" t="s">
        <v>183</v>
      </c>
      <c r="V2045" t="str">
        <f>IFERROR(_xlfn.XLOOKUP(tb_C101[[#This Row],[OS]],[1]!tb_C103[OS],[1]!tb_C103[DESCRICAO]),"0")</f>
        <v>CORRETIVA</v>
      </c>
      <c r="W2045" t="str">
        <f>IFERROR(_xlfn.XLOOKUP(tb_C101[[#This Row],[OS]],[1]!tb_C103[OS],[1]!tb_C103[DESCRICAO2]),"0")</f>
        <v>Mecanico</v>
      </c>
    </row>
    <row r="2046" spans="1:23" x14ac:dyDescent="0.25">
      <c r="A2046" s="7">
        <v>2007</v>
      </c>
      <c r="B2046" t="s">
        <v>175</v>
      </c>
      <c r="C2046">
        <v>207</v>
      </c>
      <c r="D2046" s="8" t="s">
        <v>760</v>
      </c>
      <c r="E2046" t="s">
        <v>2442</v>
      </c>
      <c r="H2046" t="s">
        <v>731</v>
      </c>
      <c r="I2046" s="9">
        <v>45385.608877314815</v>
      </c>
      <c r="J2046" s="9">
        <v>45385.5625</v>
      </c>
      <c r="K2046" s="9">
        <v>45385.75</v>
      </c>
      <c r="L2046" s="9">
        <v>45387.719861111109</v>
      </c>
      <c r="M2046" s="6" t="s">
        <v>3960</v>
      </c>
      <c r="N2046" t="s">
        <v>180</v>
      </c>
      <c r="O2046" t="s">
        <v>195</v>
      </c>
      <c r="P2046" s="6" t="s">
        <v>189</v>
      </c>
      <c r="R2046" t="s">
        <v>3961</v>
      </c>
      <c r="S2046" s="9">
        <v>45387.719884259262</v>
      </c>
      <c r="T2046">
        <v>43181706833</v>
      </c>
      <c r="U2046" t="s">
        <v>183</v>
      </c>
      <c r="V2046" t="str">
        <f>IFERROR(_xlfn.XLOOKUP(tb_C101[[#This Row],[OS]],[1]!tb_C103[OS],[1]!tb_C103[DESCRICAO]),"0")</f>
        <v>CORRETIVA</v>
      </c>
      <c r="W2046" t="str">
        <f>IFERROR(_xlfn.XLOOKUP(tb_C101[[#This Row],[OS]],[1]!tb_C103[OS],[1]!tb_C103[DESCRICAO2]),"0")</f>
        <v>Terceiro</v>
      </c>
    </row>
    <row r="2047" spans="1:23" x14ac:dyDescent="0.25">
      <c r="A2047" s="7">
        <v>2008</v>
      </c>
      <c r="B2047" t="s">
        <v>184</v>
      </c>
      <c r="C2047">
        <v>117</v>
      </c>
      <c r="D2047" s="8" t="s">
        <v>354</v>
      </c>
      <c r="E2047" t="s">
        <v>443</v>
      </c>
      <c r="F2047" t="s">
        <v>443</v>
      </c>
      <c r="G2047" t="s">
        <v>444</v>
      </c>
      <c r="H2047" t="s">
        <v>731</v>
      </c>
      <c r="I2047" s="9">
        <v>45385.669351851851</v>
      </c>
      <c r="J2047" s="9"/>
      <c r="K2047" s="9"/>
      <c r="L2047" s="9">
        <v>45439.639467592591</v>
      </c>
      <c r="M2047" t="s">
        <v>3962</v>
      </c>
      <c r="N2047" t="s">
        <v>180</v>
      </c>
      <c r="O2047" t="s">
        <v>181</v>
      </c>
      <c r="P2047" t="s">
        <v>189</v>
      </c>
      <c r="Q2047" t="s">
        <v>186</v>
      </c>
      <c r="R2047" t="s">
        <v>3963</v>
      </c>
      <c r="S2047" s="9">
        <v>45439.639490740738</v>
      </c>
      <c r="T2047">
        <v>43181706833</v>
      </c>
      <c r="U2047" t="s">
        <v>183</v>
      </c>
      <c r="V2047" t="str">
        <f>IFERROR(_xlfn.XLOOKUP(tb_C101[[#This Row],[OS]],[1]!tb_C103[OS],[1]!tb_C103[DESCRICAO]),"0")</f>
        <v>MELHORIA</v>
      </c>
      <c r="W2047" t="str">
        <f>IFERROR(_xlfn.XLOOKUP(tb_C101[[#This Row],[OS]],[1]!tb_C103[OS],[1]!tb_C103[DESCRICAO2]),"0")</f>
        <v>Eletrico</v>
      </c>
    </row>
    <row r="2048" spans="1:23" x14ac:dyDescent="0.25">
      <c r="A2048" s="7">
        <v>2009</v>
      </c>
      <c r="B2048" t="s">
        <v>184</v>
      </c>
      <c r="C2048">
        <v>117</v>
      </c>
      <c r="D2048" s="8" t="s">
        <v>354</v>
      </c>
      <c r="E2048" t="s">
        <v>443</v>
      </c>
      <c r="F2048" t="s">
        <v>443</v>
      </c>
      <c r="G2048" t="s">
        <v>444</v>
      </c>
      <c r="H2048" t="s">
        <v>731</v>
      </c>
      <c r="I2048" s="9">
        <v>45385.670949074076</v>
      </c>
      <c r="J2048" s="9"/>
      <c r="K2048" s="9"/>
      <c r="L2048" s="9">
        <v>45439.6403125</v>
      </c>
      <c r="M2048" t="s">
        <v>3964</v>
      </c>
      <c r="N2048" t="s">
        <v>180</v>
      </c>
      <c r="O2048" t="s">
        <v>181</v>
      </c>
      <c r="P2048" t="s">
        <v>189</v>
      </c>
      <c r="Q2048" t="s">
        <v>186</v>
      </c>
      <c r="R2048" t="s">
        <v>3965</v>
      </c>
      <c r="S2048" s="9">
        <v>45439.640324074076</v>
      </c>
      <c r="T2048">
        <v>43181706833</v>
      </c>
      <c r="U2048" t="s">
        <v>183</v>
      </c>
      <c r="V2048" t="str">
        <f>IFERROR(_xlfn.XLOOKUP(tb_C101[[#This Row],[OS]],[1]!tb_C103[OS],[1]!tb_C103[DESCRICAO]),"0")</f>
        <v>CORRETIVA DA PREVENTIVA</v>
      </c>
      <c r="W2048" t="str">
        <f>IFERROR(_xlfn.XLOOKUP(tb_C101[[#This Row],[OS]],[1]!tb_C103[OS],[1]!tb_C103[DESCRICAO2]),"0")</f>
        <v>Eletrico</v>
      </c>
    </row>
    <row r="2049" spans="1:23" x14ac:dyDescent="0.25">
      <c r="A2049" s="7">
        <v>2010</v>
      </c>
      <c r="B2049" t="s">
        <v>184</v>
      </c>
      <c r="C2049">
        <v>117</v>
      </c>
      <c r="D2049" s="8" t="s">
        <v>354</v>
      </c>
      <c r="E2049" t="s">
        <v>198</v>
      </c>
      <c r="H2049" t="s">
        <v>731</v>
      </c>
      <c r="I2049" s="9">
        <v>45385.683229166665</v>
      </c>
      <c r="J2049" s="9"/>
      <c r="K2049" s="9"/>
      <c r="L2049" s="9">
        <v>45443.749467592592</v>
      </c>
      <c r="M2049" t="s">
        <v>1530</v>
      </c>
      <c r="N2049" t="s">
        <v>180</v>
      </c>
      <c r="O2049" t="s">
        <v>181</v>
      </c>
      <c r="P2049" t="s">
        <v>189</v>
      </c>
      <c r="R2049" t="s">
        <v>3966</v>
      </c>
      <c r="S2049" s="9">
        <v>45443.749479166669</v>
      </c>
      <c r="T2049">
        <v>43181706833</v>
      </c>
      <c r="U2049" t="s">
        <v>183</v>
      </c>
      <c r="V2049" t="str">
        <f>IFERROR(_xlfn.XLOOKUP(tb_C101[[#This Row],[OS]],[1]!tb_C103[OS],[1]!tb_C103[DESCRICAO]),"0")</f>
        <v>CORRETIVA DA PREVENTIVA</v>
      </c>
      <c r="W2049" t="str">
        <f>IFERROR(_xlfn.XLOOKUP(tb_C101[[#This Row],[OS]],[1]!tb_C103[OS],[1]!tb_C103[DESCRICAO2]),"0")</f>
        <v>Eletrico</v>
      </c>
    </row>
    <row r="2050" spans="1:23" x14ac:dyDescent="0.25">
      <c r="A2050" s="7">
        <v>2011</v>
      </c>
      <c r="B2050" t="s">
        <v>184</v>
      </c>
      <c r="C2050">
        <v>117</v>
      </c>
      <c r="D2050" s="8" t="s">
        <v>354</v>
      </c>
      <c r="E2050" t="s">
        <v>198</v>
      </c>
      <c r="H2050" t="s">
        <v>731</v>
      </c>
      <c r="I2050" s="9">
        <v>45385.683842592596</v>
      </c>
      <c r="J2050" s="9"/>
      <c r="K2050" s="9"/>
      <c r="L2050" s="9">
        <v>45670.644745370373</v>
      </c>
      <c r="N2050" t="s">
        <v>180</v>
      </c>
      <c r="O2050" t="s">
        <v>181</v>
      </c>
      <c r="P2050" t="s">
        <v>189</v>
      </c>
      <c r="R2050" t="s">
        <v>3967</v>
      </c>
      <c r="S2050" s="9">
        <v>45670.644756944443</v>
      </c>
      <c r="T2050">
        <v>883353</v>
      </c>
      <c r="U2050" t="s">
        <v>183</v>
      </c>
      <c r="V2050" t="str">
        <f>IFERROR(_xlfn.XLOOKUP(tb_C101[[#This Row],[OS]],[1]!tb_C103[OS],[1]!tb_C103[DESCRICAO]),"0")</f>
        <v>CORRETIVA DA PREVENTIVA</v>
      </c>
      <c r="W2050" t="str">
        <f>IFERROR(_xlfn.XLOOKUP(tb_C101[[#This Row],[OS]],[1]!tb_C103[OS],[1]!tb_C103[DESCRICAO2]),"0")</f>
        <v>Eletrico</v>
      </c>
    </row>
    <row r="2051" spans="1:23" x14ac:dyDescent="0.25">
      <c r="A2051" s="7">
        <v>2012</v>
      </c>
      <c r="B2051" t="s">
        <v>184</v>
      </c>
      <c r="C2051">
        <v>117</v>
      </c>
      <c r="D2051" s="8" t="s">
        <v>354</v>
      </c>
      <c r="E2051" t="s">
        <v>198</v>
      </c>
      <c r="H2051" t="s">
        <v>731</v>
      </c>
      <c r="I2051" s="9">
        <v>45385.684062499997</v>
      </c>
      <c r="J2051" s="9"/>
      <c r="K2051" s="9"/>
      <c r="L2051" s="9">
        <v>45670.644849537035</v>
      </c>
      <c r="N2051" t="s">
        <v>180</v>
      </c>
      <c r="O2051" t="s">
        <v>181</v>
      </c>
      <c r="P2051" t="s">
        <v>189</v>
      </c>
      <c r="R2051" t="s">
        <v>3968</v>
      </c>
      <c r="S2051" s="9">
        <v>45670.644872685189</v>
      </c>
      <c r="T2051">
        <v>883353</v>
      </c>
      <c r="U2051" t="s">
        <v>183</v>
      </c>
      <c r="V2051" t="str">
        <f>IFERROR(_xlfn.XLOOKUP(tb_C101[[#This Row],[OS]],[1]!tb_C103[OS],[1]!tb_C103[DESCRICAO]),"0")</f>
        <v>CORRETIVA DA PREVENTIVA</v>
      </c>
      <c r="W2051" t="str">
        <f>IFERROR(_xlfn.XLOOKUP(tb_C101[[#This Row],[OS]],[1]!tb_C103[OS],[1]!tb_C103[DESCRICAO2]),"0")</f>
        <v>Eletrico</v>
      </c>
    </row>
    <row r="2052" spans="1:23" x14ac:dyDescent="0.25">
      <c r="A2052" s="7">
        <v>2013</v>
      </c>
      <c r="B2052" t="s">
        <v>184</v>
      </c>
      <c r="C2052">
        <v>117</v>
      </c>
      <c r="D2052" s="8" t="s">
        <v>354</v>
      </c>
      <c r="E2052" t="s">
        <v>300</v>
      </c>
      <c r="H2052" t="s">
        <v>731</v>
      </c>
      <c r="I2052" s="9">
        <v>45385.689710648148</v>
      </c>
      <c r="J2052" s="9"/>
      <c r="K2052" s="9"/>
      <c r="L2052" s="9">
        <v>45441.569976851853</v>
      </c>
      <c r="M2052" t="s">
        <v>3969</v>
      </c>
      <c r="N2052" t="s">
        <v>180</v>
      </c>
      <c r="O2052" t="s">
        <v>181</v>
      </c>
      <c r="P2052" t="s">
        <v>189</v>
      </c>
      <c r="R2052" t="s">
        <v>3970</v>
      </c>
      <c r="S2052" s="9">
        <v>45441.569988425923</v>
      </c>
      <c r="T2052">
        <v>43181706833</v>
      </c>
      <c r="U2052" t="s">
        <v>183</v>
      </c>
      <c r="V2052" t="str">
        <f>IFERROR(_xlfn.XLOOKUP(tb_C101[[#This Row],[OS]],[1]!tb_C103[OS],[1]!tb_C103[DESCRICAO]),"0")</f>
        <v>CORRETIVA DA PREVENTIVA</v>
      </c>
      <c r="W2052" t="str">
        <f>IFERROR(_xlfn.XLOOKUP(tb_C101[[#This Row],[OS]],[1]!tb_C103[OS],[1]!tb_C103[DESCRICAO2]),"0")</f>
        <v>Terceiro</v>
      </c>
    </row>
    <row r="2053" spans="1:23" x14ac:dyDescent="0.25">
      <c r="A2053" s="7">
        <v>2014</v>
      </c>
      <c r="B2053" t="s">
        <v>175</v>
      </c>
      <c r="C2053">
        <v>207</v>
      </c>
      <c r="D2053" s="8" t="s">
        <v>760</v>
      </c>
      <c r="H2053" t="s">
        <v>814</v>
      </c>
      <c r="I2053" s="9">
        <v>45385.74658564815</v>
      </c>
      <c r="J2053" s="9">
        <v>45385.746562499997</v>
      </c>
      <c r="K2053" s="9"/>
      <c r="L2053" s="9"/>
      <c r="N2053" t="s">
        <v>215</v>
      </c>
      <c r="O2053" t="s">
        <v>204</v>
      </c>
      <c r="P2053" t="s">
        <v>182</v>
      </c>
      <c r="R2053" t="s">
        <v>3971</v>
      </c>
      <c r="S2053" s="9"/>
      <c r="U2053" t="s">
        <v>183</v>
      </c>
      <c r="V2053" t="str">
        <f>IFERROR(_xlfn.XLOOKUP(tb_C101[[#This Row],[OS]],[1]!tb_C103[OS],[1]!tb_C103[DESCRICAO]),"0")</f>
        <v>CORRETIVA</v>
      </c>
      <c r="W2053" t="str">
        <f>IFERROR(_xlfn.XLOOKUP(tb_C101[[#This Row],[OS]],[1]!tb_C103[OS],[1]!tb_C103[DESCRICAO2]),"0")</f>
        <v>Mecanico</v>
      </c>
    </row>
    <row r="2054" spans="1:23" x14ac:dyDescent="0.25">
      <c r="A2054" s="7">
        <v>2015</v>
      </c>
      <c r="B2054" t="s">
        <v>184</v>
      </c>
      <c r="C2054">
        <v>115</v>
      </c>
      <c r="D2054" s="8" t="s">
        <v>197</v>
      </c>
      <c r="E2054" t="s">
        <v>198</v>
      </c>
      <c r="F2054" t="s">
        <v>3972</v>
      </c>
      <c r="G2054" t="s">
        <v>3973</v>
      </c>
      <c r="H2054" t="s">
        <v>731</v>
      </c>
      <c r="I2054" s="9">
        <v>45385.904421296298</v>
      </c>
      <c r="J2054" s="9"/>
      <c r="K2054" s="9"/>
      <c r="L2054" s="9">
        <v>45391.409317129626</v>
      </c>
      <c r="M2054" t="s">
        <v>3974</v>
      </c>
      <c r="N2054" t="s">
        <v>180</v>
      </c>
      <c r="O2054" t="s">
        <v>181</v>
      </c>
      <c r="P2054" t="s">
        <v>189</v>
      </c>
      <c r="Q2054" t="s">
        <v>418</v>
      </c>
      <c r="R2054" t="s">
        <v>3975</v>
      </c>
      <c r="S2054" s="9">
        <v>45391.40934027778</v>
      </c>
      <c r="T2054">
        <v>43181706833</v>
      </c>
      <c r="U2054" t="s">
        <v>204</v>
      </c>
      <c r="V2054" t="str">
        <f>IFERROR(_xlfn.XLOOKUP(tb_C101[[#This Row],[OS]],[1]!tb_C103[OS],[1]!tb_C103[DESCRICAO]),"0")</f>
        <v>PREVENTIVA</v>
      </c>
      <c r="W2054" t="str">
        <f>IFERROR(_xlfn.XLOOKUP(tb_C101[[#This Row],[OS]],[1]!tb_C103[OS],[1]!tb_C103[DESCRICAO2]),"0")</f>
        <v>Eletrico</v>
      </c>
    </row>
    <row r="2055" spans="1:23" x14ac:dyDescent="0.25">
      <c r="A2055" s="7">
        <v>2016</v>
      </c>
      <c r="B2055" t="s">
        <v>184</v>
      </c>
      <c r="C2055">
        <v>117</v>
      </c>
      <c r="D2055" s="8" t="s">
        <v>354</v>
      </c>
      <c r="E2055" t="s">
        <v>245</v>
      </c>
      <c r="H2055" t="s">
        <v>339</v>
      </c>
      <c r="I2055" s="9">
        <v>45386.115983796299</v>
      </c>
      <c r="J2055" s="9">
        <v>45386.114259259259</v>
      </c>
      <c r="K2055" s="9">
        <v>45386.222222222219</v>
      </c>
      <c r="L2055" s="9">
        <v>45386.493761574071</v>
      </c>
      <c r="M2055" s="6" t="s">
        <v>3976</v>
      </c>
      <c r="N2055" t="s">
        <v>180</v>
      </c>
      <c r="O2055" t="s">
        <v>204</v>
      </c>
      <c r="P2055" s="6" t="s">
        <v>189</v>
      </c>
      <c r="R2055" t="s">
        <v>3977</v>
      </c>
      <c r="S2055" s="9">
        <v>45386.493807870371</v>
      </c>
      <c r="T2055">
        <v>43181706833</v>
      </c>
      <c r="U2055" t="s">
        <v>183</v>
      </c>
      <c r="V2055" t="str">
        <f>IFERROR(_xlfn.XLOOKUP(tb_C101[[#This Row],[OS]],[1]!tb_C103[OS],[1]!tb_C103[DESCRICAO]),"0")</f>
        <v>CORRETIVA</v>
      </c>
      <c r="W2055" t="str">
        <f>IFERROR(_xlfn.XLOOKUP(tb_C101[[#This Row],[OS]],[1]!tb_C103[OS],[1]!tb_C103[DESCRICAO2]),"0")</f>
        <v>Eletrico</v>
      </c>
    </row>
    <row r="2056" spans="1:23" x14ac:dyDescent="0.25">
      <c r="A2056" s="7">
        <v>2017</v>
      </c>
      <c r="B2056" t="s">
        <v>184</v>
      </c>
      <c r="C2056">
        <v>115</v>
      </c>
      <c r="D2056" s="8" t="s">
        <v>197</v>
      </c>
      <c r="E2056" t="s">
        <v>381</v>
      </c>
      <c r="F2056" t="s">
        <v>381</v>
      </c>
      <c r="G2056" t="s">
        <v>382</v>
      </c>
      <c r="H2056" t="s">
        <v>585</v>
      </c>
      <c r="I2056" s="9">
        <v>45386.319201388891</v>
      </c>
      <c r="J2056" s="9"/>
      <c r="K2056" s="9"/>
      <c r="L2056" s="9">
        <v>45397.355543981481</v>
      </c>
      <c r="M2056" t="s">
        <v>3978</v>
      </c>
      <c r="N2056" t="s">
        <v>180</v>
      </c>
      <c r="O2056" t="s">
        <v>181</v>
      </c>
      <c r="P2056" t="s">
        <v>189</v>
      </c>
      <c r="Q2056" t="s">
        <v>186</v>
      </c>
      <c r="R2056" t="s">
        <v>3979</v>
      </c>
      <c r="S2056" s="9">
        <v>45397.355555555558</v>
      </c>
      <c r="T2056">
        <v>43181706833</v>
      </c>
      <c r="U2056" t="s">
        <v>183</v>
      </c>
      <c r="V2056" t="str">
        <f>IFERROR(_xlfn.XLOOKUP(tb_C101[[#This Row],[OS]],[1]!tb_C103[OS],[1]!tb_C103[DESCRICAO]),"0")</f>
        <v>CORRETIVA</v>
      </c>
      <c r="W2056" t="str">
        <f>IFERROR(_xlfn.XLOOKUP(tb_C101[[#This Row],[OS]],[1]!tb_C103[OS],[1]!tb_C103[DESCRICAO2]),"0")</f>
        <v>Mecanico</v>
      </c>
    </row>
    <row r="2057" spans="1:23" x14ac:dyDescent="0.25">
      <c r="A2057" s="7">
        <v>2018</v>
      </c>
      <c r="B2057" t="s">
        <v>24</v>
      </c>
      <c r="C2057">
        <v>507</v>
      </c>
      <c r="D2057" s="8" t="s">
        <v>757</v>
      </c>
      <c r="E2057" t="s">
        <v>238</v>
      </c>
      <c r="H2057" t="s">
        <v>723</v>
      </c>
      <c r="I2057" s="9">
        <v>45386.321342592593</v>
      </c>
      <c r="J2057" s="9">
        <v>45386.321018518516</v>
      </c>
      <c r="K2057" s="9">
        <v>45386.340277777781</v>
      </c>
      <c r="L2057" s="9">
        <v>45393.467719907407</v>
      </c>
      <c r="M2057" t="s">
        <v>3980</v>
      </c>
      <c r="N2057" t="s">
        <v>180</v>
      </c>
      <c r="O2057" t="s">
        <v>204</v>
      </c>
      <c r="P2057" t="s">
        <v>189</v>
      </c>
      <c r="R2057" t="s">
        <v>3981</v>
      </c>
      <c r="S2057" s="9">
        <v>45393.467743055553</v>
      </c>
      <c r="T2057">
        <v>43181706833</v>
      </c>
      <c r="U2057" t="s">
        <v>183</v>
      </c>
      <c r="V2057" t="str">
        <f>IFERROR(_xlfn.XLOOKUP(tb_C101[[#This Row],[OS]],[1]!tb_C103[OS],[1]!tb_C103[DESCRICAO]),"0")</f>
        <v>CORRETIVA</v>
      </c>
      <c r="W2057" t="str">
        <f>IFERROR(_xlfn.XLOOKUP(tb_C101[[#This Row],[OS]],[1]!tb_C103[OS],[1]!tb_C103[DESCRICAO2]),"0")</f>
        <v>Mecanico</v>
      </c>
    </row>
    <row r="2058" spans="1:23" x14ac:dyDescent="0.25">
      <c r="A2058" s="7">
        <v>2019</v>
      </c>
      <c r="B2058" t="s">
        <v>79</v>
      </c>
      <c r="C2058">
        <v>406</v>
      </c>
      <c r="D2058" s="8" t="s">
        <v>822</v>
      </c>
      <c r="E2058" t="s">
        <v>3357</v>
      </c>
      <c r="H2058" t="s">
        <v>744</v>
      </c>
      <c r="I2058" s="9">
        <v>45386.330590277779</v>
      </c>
      <c r="J2058" s="9"/>
      <c r="K2058" s="9"/>
      <c r="L2058" s="9">
        <v>45470.59783564815</v>
      </c>
      <c r="M2058" t="s">
        <v>3982</v>
      </c>
      <c r="N2058" t="s">
        <v>180</v>
      </c>
      <c r="O2058" t="s">
        <v>181</v>
      </c>
      <c r="P2058" t="s">
        <v>189</v>
      </c>
      <c r="R2058" t="s">
        <v>3983</v>
      </c>
      <c r="S2058" s="9">
        <v>45470.597858796296</v>
      </c>
      <c r="T2058">
        <v>43181706833</v>
      </c>
      <c r="U2058" t="s">
        <v>183</v>
      </c>
      <c r="V2058" t="str">
        <f>IFERROR(_xlfn.XLOOKUP(tb_C101[[#This Row],[OS]],[1]!tb_C103[OS],[1]!tb_C103[DESCRICAO]),"0")</f>
        <v>CORRETIVA</v>
      </c>
      <c r="W2058" t="str">
        <f>IFERROR(_xlfn.XLOOKUP(tb_C101[[#This Row],[OS]],[1]!tb_C103[OS],[1]!tb_C103[DESCRICAO2]),"0")</f>
        <v>Eletrico</v>
      </c>
    </row>
    <row r="2059" spans="1:23" x14ac:dyDescent="0.25">
      <c r="A2059" s="7">
        <v>2020</v>
      </c>
      <c r="B2059" t="s">
        <v>175</v>
      </c>
      <c r="C2059">
        <v>207</v>
      </c>
      <c r="D2059" s="8" t="s">
        <v>760</v>
      </c>
      <c r="E2059" t="s">
        <v>286</v>
      </c>
      <c r="H2059" t="s">
        <v>1230</v>
      </c>
      <c r="I2059" s="9">
        <v>45386.416701388887</v>
      </c>
      <c r="J2059" s="9">
        <v>45386.416655092595</v>
      </c>
      <c r="K2059" s="9">
        <v>45386.430555555555</v>
      </c>
      <c r="L2059" s="9">
        <v>45397.355729166666</v>
      </c>
      <c r="M2059" t="s">
        <v>3984</v>
      </c>
      <c r="N2059" t="s">
        <v>180</v>
      </c>
      <c r="O2059" t="s">
        <v>204</v>
      </c>
      <c r="P2059" t="s">
        <v>189</v>
      </c>
      <c r="R2059" t="s">
        <v>3985</v>
      </c>
      <c r="S2059" s="9">
        <v>45397.355752314812</v>
      </c>
      <c r="T2059">
        <v>43181706833</v>
      </c>
      <c r="U2059" t="s">
        <v>183</v>
      </c>
      <c r="V2059" t="str">
        <f>IFERROR(_xlfn.XLOOKUP(tb_C101[[#This Row],[OS]],[1]!tb_C103[OS],[1]!tb_C103[DESCRICAO]),"0")</f>
        <v>CORRETIVA</v>
      </c>
      <c r="W2059" t="str">
        <f>IFERROR(_xlfn.XLOOKUP(tb_C101[[#This Row],[OS]],[1]!tb_C103[OS],[1]!tb_C103[DESCRICAO2]),"0")</f>
        <v>Mecanico</v>
      </c>
    </row>
    <row r="2060" spans="1:23" x14ac:dyDescent="0.25">
      <c r="A2060" s="7">
        <v>2021</v>
      </c>
      <c r="B2060" t="s">
        <v>184</v>
      </c>
      <c r="C2060">
        <v>116</v>
      </c>
      <c r="D2060" s="8" t="s">
        <v>290</v>
      </c>
      <c r="E2060" t="s">
        <v>291</v>
      </c>
      <c r="H2060" t="s">
        <v>548</v>
      </c>
      <c r="I2060" s="9">
        <v>45386.417430555557</v>
      </c>
      <c r="J2060" s="9">
        <v>45386.420138888891</v>
      </c>
      <c r="K2060" s="9">
        <v>45386.465277777781</v>
      </c>
      <c r="L2060" s="9">
        <v>45397.356076388889</v>
      </c>
      <c r="M2060" t="s">
        <v>3986</v>
      </c>
      <c r="N2060" t="s">
        <v>180</v>
      </c>
      <c r="O2060" t="s">
        <v>204</v>
      </c>
      <c r="P2060" t="s">
        <v>189</v>
      </c>
      <c r="R2060" t="s">
        <v>3987</v>
      </c>
      <c r="S2060" s="9">
        <v>45397.356087962966</v>
      </c>
      <c r="T2060">
        <v>43181706833</v>
      </c>
      <c r="U2060" t="s">
        <v>183</v>
      </c>
      <c r="V2060" t="str">
        <f>IFERROR(_xlfn.XLOOKUP(tb_C101[[#This Row],[OS]],[1]!tb_C103[OS],[1]!tb_C103[DESCRICAO]),"0")</f>
        <v>CORRETIVA</v>
      </c>
      <c r="W2060" t="str">
        <f>IFERROR(_xlfn.XLOOKUP(tb_C101[[#This Row],[OS]],[1]!tb_C103[OS],[1]!tb_C103[DESCRICAO2]),"0")</f>
        <v>Eletrico</v>
      </c>
    </row>
    <row r="2061" spans="1:23" x14ac:dyDescent="0.25">
      <c r="A2061" s="7">
        <v>2022</v>
      </c>
      <c r="B2061" t="s">
        <v>184</v>
      </c>
      <c r="C2061">
        <v>115</v>
      </c>
      <c r="D2061" s="8" t="s">
        <v>197</v>
      </c>
      <c r="E2061" t="s">
        <v>198</v>
      </c>
      <c r="F2061" t="s">
        <v>3611</v>
      </c>
      <c r="G2061" t="s">
        <v>3612</v>
      </c>
      <c r="H2061" t="s">
        <v>731</v>
      </c>
      <c r="I2061" s="9">
        <v>45386.420567129629</v>
      </c>
      <c r="J2061" s="9">
        <v>45386.291666666664</v>
      </c>
      <c r="K2061" s="9">
        <v>45386.625</v>
      </c>
      <c r="L2061" s="9">
        <v>45397.35628472222</v>
      </c>
      <c r="M2061" t="s">
        <v>3988</v>
      </c>
      <c r="N2061" t="s">
        <v>180</v>
      </c>
      <c r="O2061" t="s">
        <v>204</v>
      </c>
      <c r="P2061" t="s">
        <v>189</v>
      </c>
      <c r="Q2061" t="s">
        <v>3614</v>
      </c>
      <c r="R2061" t="s">
        <v>3989</v>
      </c>
      <c r="S2061" s="9">
        <v>45397.356307870374</v>
      </c>
      <c r="T2061">
        <v>43181706833</v>
      </c>
      <c r="U2061" t="s">
        <v>183</v>
      </c>
      <c r="V2061" t="str">
        <f>IFERROR(_xlfn.XLOOKUP(tb_C101[[#This Row],[OS]],[1]!tb_C103[OS],[1]!tb_C103[DESCRICAO]),"0")</f>
        <v>CORRETIVA</v>
      </c>
      <c r="W2061" t="str">
        <f>IFERROR(_xlfn.XLOOKUP(tb_C101[[#This Row],[OS]],[1]!tb_C103[OS],[1]!tb_C103[DESCRICAO2]),"0")</f>
        <v>Mecanico</v>
      </c>
    </row>
    <row r="2062" spans="1:23" x14ac:dyDescent="0.25">
      <c r="A2062" s="7">
        <v>2023</v>
      </c>
      <c r="B2062" t="s">
        <v>24</v>
      </c>
      <c r="C2062">
        <v>507</v>
      </c>
      <c r="D2062" s="8" t="s">
        <v>757</v>
      </c>
      <c r="E2062" t="s">
        <v>271</v>
      </c>
      <c r="H2062" t="s">
        <v>1230</v>
      </c>
      <c r="I2062" s="9">
        <v>45386.654039351852</v>
      </c>
      <c r="J2062" s="9"/>
      <c r="K2062" s="9"/>
      <c r="L2062" s="9">
        <v>45391.342986111114</v>
      </c>
      <c r="M2062" t="s">
        <v>3990</v>
      </c>
      <c r="N2062" t="s">
        <v>180</v>
      </c>
      <c r="O2062" t="s">
        <v>181</v>
      </c>
      <c r="P2062" t="s">
        <v>189</v>
      </c>
      <c r="R2062" t="s">
        <v>3991</v>
      </c>
      <c r="S2062" s="9">
        <v>45391.343009259261</v>
      </c>
      <c r="T2062">
        <v>43181706833</v>
      </c>
      <c r="U2062" t="s">
        <v>183</v>
      </c>
      <c r="V2062" t="str">
        <f>IFERROR(_xlfn.XLOOKUP(tb_C101[[#This Row],[OS]],[1]!tb_C103[OS],[1]!tb_C103[DESCRICAO]),"0")</f>
        <v>CORRETIVA</v>
      </c>
      <c r="W2062" t="str">
        <f>IFERROR(_xlfn.XLOOKUP(tb_C101[[#This Row],[OS]],[1]!tb_C103[OS],[1]!tb_C103[DESCRICAO2]),"0")</f>
        <v>Eletrico</v>
      </c>
    </row>
    <row r="2063" spans="1:23" x14ac:dyDescent="0.25">
      <c r="A2063" s="7">
        <v>2024</v>
      </c>
      <c r="B2063" t="s">
        <v>175</v>
      </c>
      <c r="C2063">
        <v>207</v>
      </c>
      <c r="D2063" s="8" t="s">
        <v>760</v>
      </c>
      <c r="E2063" t="s">
        <v>345</v>
      </c>
      <c r="H2063" t="s">
        <v>731</v>
      </c>
      <c r="I2063" s="9">
        <v>45386.724548611113</v>
      </c>
      <c r="J2063" s="9">
        <v>45386.724548611113</v>
      </c>
      <c r="K2063" s="9">
        <v>45386.787499999999</v>
      </c>
      <c r="L2063" s="9">
        <v>45397.356828703705</v>
      </c>
      <c r="M2063" t="s">
        <v>3992</v>
      </c>
      <c r="N2063" t="s">
        <v>180</v>
      </c>
      <c r="O2063" t="s">
        <v>204</v>
      </c>
      <c r="P2063" t="s">
        <v>189</v>
      </c>
      <c r="R2063" t="s">
        <v>3993</v>
      </c>
      <c r="S2063" s="9">
        <v>45397.356840277775</v>
      </c>
      <c r="T2063">
        <v>43181706833</v>
      </c>
      <c r="U2063" t="s">
        <v>183</v>
      </c>
      <c r="V2063" t="str">
        <f>IFERROR(_xlfn.XLOOKUP(tb_C101[[#This Row],[OS]],[1]!tb_C103[OS],[1]!tb_C103[DESCRICAO]),"0")</f>
        <v>CORRETIVA</v>
      </c>
      <c r="W2063" t="str">
        <f>IFERROR(_xlfn.XLOOKUP(tb_C101[[#This Row],[OS]],[1]!tb_C103[OS],[1]!tb_C103[DESCRICAO2]),"0")</f>
        <v>Mecanico</v>
      </c>
    </row>
    <row r="2064" spans="1:23" x14ac:dyDescent="0.25">
      <c r="A2064" s="7">
        <v>2025</v>
      </c>
      <c r="B2064" t="s">
        <v>175</v>
      </c>
      <c r="C2064">
        <v>207</v>
      </c>
      <c r="D2064" s="8" t="s">
        <v>760</v>
      </c>
      <c r="E2064" t="s">
        <v>345</v>
      </c>
      <c r="H2064" t="s">
        <v>1230</v>
      </c>
      <c r="I2064" s="9">
        <v>45386.729259259257</v>
      </c>
      <c r="J2064" s="9">
        <v>45386.729166666664</v>
      </c>
      <c r="K2064" s="9">
        <v>45386.791666666664</v>
      </c>
      <c r="L2064" s="9">
        <v>45387.714583333334</v>
      </c>
      <c r="M2064" t="s">
        <v>3994</v>
      </c>
      <c r="N2064" t="s">
        <v>180</v>
      </c>
      <c r="O2064" t="s">
        <v>204</v>
      </c>
      <c r="P2064" t="s">
        <v>189</v>
      </c>
      <c r="R2064" t="s">
        <v>3995</v>
      </c>
      <c r="S2064" s="9">
        <v>45387.714594907404</v>
      </c>
      <c r="T2064">
        <v>43181706833</v>
      </c>
      <c r="U2064" t="s">
        <v>183</v>
      </c>
      <c r="V2064" t="str">
        <f>IFERROR(_xlfn.XLOOKUP(tb_C101[[#This Row],[OS]],[1]!tb_C103[OS],[1]!tb_C103[DESCRICAO]),"0")</f>
        <v>CORRETIVA</v>
      </c>
      <c r="W2064" t="str">
        <f>IFERROR(_xlfn.XLOOKUP(tb_C101[[#This Row],[OS]],[1]!tb_C103[OS],[1]!tb_C103[DESCRICAO2]),"0")</f>
        <v>Mecanico</v>
      </c>
    </row>
    <row r="2065" spans="1:23" x14ac:dyDescent="0.25">
      <c r="A2065" s="7">
        <v>2026</v>
      </c>
      <c r="B2065" t="s">
        <v>175</v>
      </c>
      <c r="C2065">
        <v>204</v>
      </c>
      <c r="D2065" s="8" t="s">
        <v>282</v>
      </c>
      <c r="E2065" t="s">
        <v>283</v>
      </c>
      <c r="F2065" t="s">
        <v>283</v>
      </c>
      <c r="G2065" t="s">
        <v>284</v>
      </c>
      <c r="H2065" t="s">
        <v>731</v>
      </c>
      <c r="I2065" s="9">
        <v>45386.730497685188</v>
      </c>
      <c r="J2065" s="9">
        <v>45348.625</v>
      </c>
      <c r="K2065" s="9"/>
      <c r="L2065" s="9"/>
      <c r="N2065" t="s">
        <v>3867</v>
      </c>
      <c r="O2065" t="s">
        <v>204</v>
      </c>
      <c r="P2065" t="s">
        <v>189</v>
      </c>
      <c r="Q2065" t="s">
        <v>55</v>
      </c>
      <c r="R2065" t="s">
        <v>3996</v>
      </c>
      <c r="S2065" s="9">
        <v>45670.644953703704</v>
      </c>
      <c r="T2065">
        <v>883353</v>
      </c>
      <c r="U2065" t="s">
        <v>183</v>
      </c>
      <c r="V2065" t="str">
        <f>IFERROR(_xlfn.XLOOKUP(tb_C101[[#This Row],[OS]],[1]!tb_C103[OS],[1]!tb_C103[DESCRICAO]),"0")</f>
        <v>CORRETIVA</v>
      </c>
      <c r="W2065" t="str">
        <f>IFERROR(_xlfn.XLOOKUP(tb_C101[[#This Row],[OS]],[1]!tb_C103[OS],[1]!tb_C103[DESCRICAO2]),"0")</f>
        <v>Eletrico</v>
      </c>
    </row>
    <row r="2066" spans="1:23" x14ac:dyDescent="0.25">
      <c r="A2066" s="7">
        <v>2027</v>
      </c>
      <c r="B2066" t="s">
        <v>184</v>
      </c>
      <c r="C2066">
        <v>113</v>
      </c>
      <c r="D2066" s="8" t="s">
        <v>213</v>
      </c>
      <c r="E2066" t="s">
        <v>198</v>
      </c>
      <c r="F2066" t="s">
        <v>3997</v>
      </c>
      <c r="G2066" t="s">
        <v>3998</v>
      </c>
      <c r="H2066" t="s">
        <v>3599</v>
      </c>
      <c r="I2066" s="9">
        <v>45386.774178240739</v>
      </c>
      <c r="J2066" s="9">
        <v>45386.774178240739</v>
      </c>
      <c r="K2066" s="9">
        <v>45386.9375</v>
      </c>
      <c r="L2066" s="9">
        <v>45387.714814814812</v>
      </c>
      <c r="M2066" t="s">
        <v>3999</v>
      </c>
      <c r="N2066" t="s">
        <v>180</v>
      </c>
      <c r="O2066" t="s">
        <v>204</v>
      </c>
      <c r="P2066" t="s">
        <v>189</v>
      </c>
      <c r="Q2066" t="s">
        <v>3614</v>
      </c>
      <c r="R2066" t="s">
        <v>4000</v>
      </c>
      <c r="S2066" s="9">
        <v>45387.714826388888</v>
      </c>
      <c r="T2066">
        <v>43181706833</v>
      </c>
      <c r="U2066" t="s">
        <v>183</v>
      </c>
      <c r="V2066" t="str">
        <f>IFERROR(_xlfn.XLOOKUP(tb_C101[[#This Row],[OS]],[1]!tb_C103[OS],[1]!tb_C103[DESCRICAO]),"0")</f>
        <v>CORRETIVA</v>
      </c>
      <c r="W2066" t="str">
        <f>IFERROR(_xlfn.XLOOKUP(tb_C101[[#This Row],[OS]],[1]!tb_C103[OS],[1]!tb_C103[DESCRICAO2]),"0")</f>
        <v>Mecanico</v>
      </c>
    </row>
    <row r="2067" spans="1:23" x14ac:dyDescent="0.25">
      <c r="A2067" s="7">
        <v>2028</v>
      </c>
      <c r="B2067" t="s">
        <v>184</v>
      </c>
      <c r="C2067">
        <v>116</v>
      </c>
      <c r="D2067" s="8" t="s">
        <v>290</v>
      </c>
      <c r="E2067" t="s">
        <v>3953</v>
      </c>
      <c r="H2067" t="s">
        <v>3599</v>
      </c>
      <c r="I2067" s="9">
        <v>45386.776759259257</v>
      </c>
      <c r="J2067" s="9"/>
      <c r="K2067" s="9"/>
      <c r="L2067" s="9"/>
      <c r="M2067" t="s">
        <v>4001</v>
      </c>
      <c r="N2067" t="s">
        <v>215</v>
      </c>
      <c r="O2067" t="s">
        <v>181</v>
      </c>
      <c r="P2067" t="s">
        <v>182</v>
      </c>
      <c r="R2067" t="s">
        <v>4002</v>
      </c>
      <c r="S2067" s="9">
        <v>45387.431770833333</v>
      </c>
      <c r="T2067">
        <v>43181706833</v>
      </c>
      <c r="U2067" t="s">
        <v>183</v>
      </c>
      <c r="V2067" t="str">
        <f>IFERROR(_xlfn.XLOOKUP(tb_C101[[#This Row],[OS]],[1]!tb_C103[OS],[1]!tb_C103[DESCRICAO]),"0")</f>
        <v>CORRETIVA</v>
      </c>
      <c r="W2067" t="str">
        <f>IFERROR(_xlfn.XLOOKUP(tb_C101[[#This Row],[OS]],[1]!tb_C103[OS],[1]!tb_C103[DESCRICAO2]),"0")</f>
        <v>Mecanico</v>
      </c>
    </row>
    <row r="2068" spans="1:23" x14ac:dyDescent="0.25">
      <c r="A2068" s="7">
        <v>2029</v>
      </c>
      <c r="B2068" t="s">
        <v>24</v>
      </c>
      <c r="C2068">
        <v>506</v>
      </c>
      <c r="D2068" s="8" t="s">
        <v>819</v>
      </c>
      <c r="E2068" t="s">
        <v>345</v>
      </c>
      <c r="H2068" t="s">
        <v>814</v>
      </c>
      <c r="I2068" s="9">
        <v>45386.838541666664</v>
      </c>
      <c r="J2068" s="9">
        <v>45386.838391203702</v>
      </c>
      <c r="K2068" s="9">
        <v>45386.916666666664</v>
      </c>
      <c r="L2068" s="9">
        <v>45387.431006944447</v>
      </c>
      <c r="M2068" t="s">
        <v>4003</v>
      </c>
      <c r="N2068" t="s">
        <v>180</v>
      </c>
      <c r="O2068" t="s">
        <v>204</v>
      </c>
      <c r="P2068" t="s">
        <v>182</v>
      </c>
      <c r="R2068" t="s">
        <v>4004</v>
      </c>
      <c r="S2068" s="9">
        <v>45387.431030092594</v>
      </c>
      <c r="T2068">
        <v>43181706833</v>
      </c>
      <c r="U2068" t="s">
        <v>183</v>
      </c>
      <c r="V2068" t="str">
        <f>IFERROR(_xlfn.XLOOKUP(tb_C101[[#This Row],[OS]],[1]!tb_C103[OS],[1]!tb_C103[DESCRICAO]),"0")</f>
        <v>CORRETIVA</v>
      </c>
      <c r="W2068" t="str">
        <f>IFERROR(_xlfn.XLOOKUP(tb_C101[[#This Row],[OS]],[1]!tb_C103[OS],[1]!tb_C103[DESCRICAO2]),"0")</f>
        <v>Eletrico</v>
      </c>
    </row>
    <row r="2069" spans="1:23" x14ac:dyDescent="0.25">
      <c r="A2069" s="7">
        <v>2030</v>
      </c>
      <c r="B2069" t="s">
        <v>874</v>
      </c>
      <c r="C2069">
        <v>9003</v>
      </c>
      <c r="D2069" s="8" t="s">
        <v>3326</v>
      </c>
      <c r="E2069" t="s">
        <v>79</v>
      </c>
      <c r="H2069" t="s">
        <v>731</v>
      </c>
      <c r="I2069" s="9">
        <v>45387.457060185188</v>
      </c>
      <c r="J2069" s="9"/>
      <c r="K2069" s="9"/>
      <c r="L2069" s="9">
        <v>45392.371412037035</v>
      </c>
      <c r="M2069" t="s">
        <v>4005</v>
      </c>
      <c r="N2069" t="s">
        <v>180</v>
      </c>
      <c r="O2069" t="s">
        <v>181</v>
      </c>
      <c r="P2069" t="s">
        <v>189</v>
      </c>
      <c r="R2069" t="s">
        <v>4006</v>
      </c>
      <c r="S2069" s="9">
        <v>45392.371435185189</v>
      </c>
      <c r="T2069">
        <v>43181706833</v>
      </c>
      <c r="U2069" t="s">
        <v>183</v>
      </c>
      <c r="V2069" t="str">
        <f>IFERROR(_xlfn.XLOOKUP(tb_C101[[#This Row],[OS]],[1]!tb_C103[OS],[1]!tb_C103[DESCRICAO]),"0")</f>
        <v>CORRETIVA</v>
      </c>
      <c r="W2069" t="str">
        <f>IFERROR(_xlfn.XLOOKUP(tb_C101[[#This Row],[OS]],[1]!tb_C103[OS],[1]!tb_C103[DESCRICAO2]),"0")</f>
        <v>Mecanico</v>
      </c>
    </row>
    <row r="2070" spans="1:23" x14ac:dyDescent="0.25">
      <c r="A2070" s="7">
        <v>2031</v>
      </c>
      <c r="B2070" t="s">
        <v>184</v>
      </c>
      <c r="C2070">
        <v>118</v>
      </c>
      <c r="D2070" s="8" t="s">
        <v>1349</v>
      </c>
      <c r="E2070" t="s">
        <v>3119</v>
      </c>
      <c r="H2070" t="s">
        <v>585</v>
      </c>
      <c r="I2070" s="9">
        <v>45387.528969907406</v>
      </c>
      <c r="J2070" s="9"/>
      <c r="K2070" s="9"/>
      <c r="L2070" s="9">
        <v>45393.466111111113</v>
      </c>
      <c r="M2070" t="s">
        <v>4007</v>
      </c>
      <c r="N2070" t="s">
        <v>180</v>
      </c>
      <c r="O2070" t="s">
        <v>181</v>
      </c>
      <c r="P2070" t="s">
        <v>189</v>
      </c>
      <c r="R2070" t="s">
        <v>4008</v>
      </c>
      <c r="S2070" s="9">
        <v>45393.466122685182</v>
      </c>
      <c r="T2070">
        <v>43181706833</v>
      </c>
      <c r="U2070" t="s">
        <v>183</v>
      </c>
      <c r="V2070" t="str">
        <f>IFERROR(_xlfn.XLOOKUP(tb_C101[[#This Row],[OS]],[1]!tb_C103[OS],[1]!tb_C103[DESCRICAO]),"0")</f>
        <v>CORRETIVA</v>
      </c>
      <c r="W2070" t="str">
        <f>IFERROR(_xlfn.XLOOKUP(tb_C101[[#This Row],[OS]],[1]!tb_C103[OS],[1]!tb_C103[DESCRICAO2]),"0")</f>
        <v>Mecanico</v>
      </c>
    </row>
    <row r="2071" spans="1:23" x14ac:dyDescent="0.25">
      <c r="A2071" s="7">
        <v>2032</v>
      </c>
      <c r="B2071" t="s">
        <v>184</v>
      </c>
      <c r="C2071">
        <v>115</v>
      </c>
      <c r="D2071" s="8" t="s">
        <v>197</v>
      </c>
      <c r="E2071" t="s">
        <v>381</v>
      </c>
      <c r="F2071" t="s">
        <v>381</v>
      </c>
      <c r="G2071" t="s">
        <v>382</v>
      </c>
      <c r="H2071" t="s">
        <v>731</v>
      </c>
      <c r="I2071" s="9">
        <v>45387.623356481483</v>
      </c>
      <c r="J2071" s="9"/>
      <c r="K2071" s="9"/>
      <c r="L2071" s="9">
        <v>45394.65084490741</v>
      </c>
      <c r="M2071" t="s">
        <v>4009</v>
      </c>
      <c r="N2071" t="s">
        <v>180</v>
      </c>
      <c r="O2071" t="s">
        <v>181</v>
      </c>
      <c r="P2071" t="s">
        <v>189</v>
      </c>
      <c r="Q2071" t="s">
        <v>186</v>
      </c>
      <c r="R2071" t="s">
        <v>4010</v>
      </c>
      <c r="S2071" s="9">
        <v>45394.650868055556</v>
      </c>
      <c r="T2071">
        <v>43181706833</v>
      </c>
      <c r="U2071" t="s">
        <v>204</v>
      </c>
      <c r="V2071" t="str">
        <f>IFERROR(_xlfn.XLOOKUP(tb_C101[[#This Row],[OS]],[1]!tb_C103[OS],[1]!tb_C103[DESCRICAO]),"0")</f>
        <v>PREVENTIVA</v>
      </c>
      <c r="W2071" t="str">
        <f>IFERROR(_xlfn.XLOOKUP(tb_C101[[#This Row],[OS]],[1]!tb_C103[OS],[1]!tb_C103[DESCRICAO2]),"0")</f>
        <v>Eletrico</v>
      </c>
    </row>
    <row r="2072" spans="1:23" x14ac:dyDescent="0.25">
      <c r="A2072" s="7">
        <v>2033</v>
      </c>
      <c r="B2072" t="s">
        <v>175</v>
      </c>
      <c r="D2072" s="8"/>
      <c r="H2072" t="s">
        <v>1230</v>
      </c>
      <c r="I2072" s="9">
        <v>45387.645752314813</v>
      </c>
      <c r="J2072" s="9"/>
      <c r="K2072" s="9"/>
      <c r="L2072" s="9">
        <v>45397.357187499998</v>
      </c>
      <c r="M2072" t="s">
        <v>4011</v>
      </c>
      <c r="N2072" t="s">
        <v>180</v>
      </c>
      <c r="O2072" t="s">
        <v>181</v>
      </c>
      <c r="P2072" t="s">
        <v>189</v>
      </c>
      <c r="R2072" t="s">
        <v>4012</v>
      </c>
      <c r="S2072" s="9">
        <v>45397.357210648152</v>
      </c>
      <c r="T2072">
        <v>43181706833</v>
      </c>
      <c r="U2072" t="s">
        <v>183</v>
      </c>
      <c r="V2072" t="str">
        <f>IFERROR(_xlfn.XLOOKUP(tb_C101[[#This Row],[OS]],[1]!tb_C103[OS],[1]!tb_C103[DESCRICAO]),"0")</f>
        <v>CORRETIVA</v>
      </c>
      <c r="W2072" t="str">
        <f>IFERROR(_xlfn.XLOOKUP(tb_C101[[#This Row],[OS]],[1]!tb_C103[OS],[1]!tb_C103[DESCRICAO2]),"0")</f>
        <v>Eletrico</v>
      </c>
    </row>
    <row r="2073" spans="1:23" x14ac:dyDescent="0.25">
      <c r="A2073" s="7">
        <v>2034</v>
      </c>
      <c r="B2073" t="s">
        <v>184</v>
      </c>
      <c r="C2073">
        <v>118</v>
      </c>
      <c r="D2073" s="8" t="s">
        <v>1349</v>
      </c>
      <c r="E2073" t="s">
        <v>3119</v>
      </c>
      <c r="F2073" t="s">
        <v>1623</v>
      </c>
      <c r="G2073" t="s">
        <v>3568</v>
      </c>
      <c r="H2073" t="s">
        <v>827</v>
      </c>
      <c r="I2073" s="9">
        <v>45387.69939814815</v>
      </c>
      <c r="J2073" s="9"/>
      <c r="K2073" s="9"/>
      <c r="L2073" s="9">
        <v>45391.343229166669</v>
      </c>
      <c r="M2073" t="s">
        <v>4013</v>
      </c>
      <c r="N2073" t="s">
        <v>180</v>
      </c>
      <c r="O2073" t="s">
        <v>181</v>
      </c>
      <c r="P2073" t="s">
        <v>189</v>
      </c>
      <c r="Q2073" t="s">
        <v>186</v>
      </c>
      <c r="R2073" t="s">
        <v>4014</v>
      </c>
      <c r="S2073" s="9">
        <v>45391.343252314815</v>
      </c>
      <c r="T2073">
        <v>43181706833</v>
      </c>
      <c r="U2073" t="s">
        <v>183</v>
      </c>
      <c r="V2073" t="str">
        <f>IFERROR(_xlfn.XLOOKUP(tb_C101[[#This Row],[OS]],[1]!tb_C103[OS],[1]!tb_C103[DESCRICAO]),"0")</f>
        <v>CORRETIVA</v>
      </c>
      <c r="W2073" t="str">
        <f>IFERROR(_xlfn.XLOOKUP(tb_C101[[#This Row],[OS]],[1]!tb_C103[OS],[1]!tb_C103[DESCRICAO2]),"0")</f>
        <v>Mecanico</v>
      </c>
    </row>
    <row r="2074" spans="1:23" x14ac:dyDescent="0.25">
      <c r="A2074" s="7">
        <v>2035</v>
      </c>
      <c r="B2074" t="s">
        <v>184</v>
      </c>
      <c r="C2074">
        <v>113</v>
      </c>
      <c r="D2074" s="8" t="s">
        <v>213</v>
      </c>
      <c r="E2074" t="s">
        <v>198</v>
      </c>
      <c r="F2074" t="s">
        <v>3997</v>
      </c>
      <c r="G2074" t="s">
        <v>3998</v>
      </c>
      <c r="H2074" t="s">
        <v>352</v>
      </c>
      <c r="I2074" s="9">
        <v>45390.027187500003</v>
      </c>
      <c r="J2074" s="9">
        <v>45390.027094907404</v>
      </c>
      <c r="K2074" s="9">
        <v>45390.083333333336</v>
      </c>
      <c r="L2074" s="9">
        <v>45392.368969907409</v>
      </c>
      <c r="M2074" t="s">
        <v>4015</v>
      </c>
      <c r="N2074" t="s">
        <v>180</v>
      </c>
      <c r="O2074" t="s">
        <v>204</v>
      </c>
      <c r="P2074" t="s">
        <v>331</v>
      </c>
      <c r="Q2074" t="s">
        <v>3614</v>
      </c>
      <c r="R2074" t="s">
        <v>4016</v>
      </c>
      <c r="S2074" s="9">
        <v>45392.368981481479</v>
      </c>
      <c r="T2074">
        <v>43181706833</v>
      </c>
      <c r="U2074" t="s">
        <v>183</v>
      </c>
      <c r="V2074" t="str">
        <f>IFERROR(_xlfn.XLOOKUP(tb_C101[[#This Row],[OS]],[1]!tb_C103[OS],[1]!tb_C103[DESCRICAO]),"0")</f>
        <v>CORRETIVA</v>
      </c>
      <c r="W2074" t="str">
        <f>IFERROR(_xlfn.XLOOKUP(tb_C101[[#This Row],[OS]],[1]!tb_C103[OS],[1]!tb_C103[DESCRICAO2]),"0")</f>
        <v>Eletrico</v>
      </c>
    </row>
    <row r="2075" spans="1:23" x14ac:dyDescent="0.25">
      <c r="A2075" s="7">
        <v>2036</v>
      </c>
      <c r="B2075" t="s">
        <v>184</v>
      </c>
      <c r="C2075">
        <v>116</v>
      </c>
      <c r="D2075" s="8" t="s">
        <v>290</v>
      </c>
      <c r="E2075" t="s">
        <v>291</v>
      </c>
      <c r="H2075" t="s">
        <v>352</v>
      </c>
      <c r="I2075" s="9">
        <v>45390.028784722221</v>
      </c>
      <c r="J2075" s="9">
        <v>45389.833333333336</v>
      </c>
      <c r="K2075" s="9">
        <v>45389.885416666664</v>
      </c>
      <c r="L2075" s="9">
        <v>45392.369363425925</v>
      </c>
      <c r="M2075" t="s">
        <v>4017</v>
      </c>
      <c r="N2075" t="s">
        <v>180</v>
      </c>
      <c r="O2075" t="s">
        <v>204</v>
      </c>
      <c r="P2075" t="s">
        <v>331</v>
      </c>
      <c r="R2075" t="s">
        <v>4018</v>
      </c>
      <c r="S2075" s="9">
        <v>45392.369386574072</v>
      </c>
      <c r="T2075">
        <v>43181706833</v>
      </c>
      <c r="U2075" t="s">
        <v>183</v>
      </c>
      <c r="V2075" t="str">
        <f>IFERROR(_xlfn.XLOOKUP(tb_C101[[#This Row],[OS]],[1]!tb_C103[OS],[1]!tb_C103[DESCRICAO]),"0")</f>
        <v>CORRETIVA</v>
      </c>
      <c r="W2075" t="str">
        <f>IFERROR(_xlfn.XLOOKUP(tb_C101[[#This Row],[OS]],[1]!tb_C103[OS],[1]!tb_C103[DESCRICAO2]),"0")</f>
        <v>Mecanico</v>
      </c>
    </row>
    <row r="2076" spans="1:23" x14ac:dyDescent="0.25">
      <c r="A2076" s="7">
        <v>2037</v>
      </c>
      <c r="B2076" t="s">
        <v>184</v>
      </c>
      <c r="C2076">
        <v>117</v>
      </c>
      <c r="D2076" s="8" t="s">
        <v>354</v>
      </c>
      <c r="E2076" t="s">
        <v>300</v>
      </c>
      <c r="H2076" t="s">
        <v>352</v>
      </c>
      <c r="I2076" s="9">
        <v>45390.030335648145</v>
      </c>
      <c r="J2076" s="9"/>
      <c r="K2076" s="9"/>
      <c r="L2076" s="9">
        <v>45392.372314814813</v>
      </c>
      <c r="M2076" s="6" t="s">
        <v>4019</v>
      </c>
      <c r="N2076" t="s">
        <v>180</v>
      </c>
      <c r="O2076" t="s">
        <v>181</v>
      </c>
      <c r="P2076" s="6" t="s">
        <v>331</v>
      </c>
      <c r="R2076" t="s">
        <v>4020</v>
      </c>
      <c r="S2076" s="9">
        <v>45392.372337962966</v>
      </c>
      <c r="T2076">
        <v>43181706833</v>
      </c>
      <c r="U2076" t="s">
        <v>183</v>
      </c>
      <c r="V2076" t="str">
        <f>IFERROR(_xlfn.XLOOKUP(tb_C101[[#This Row],[OS]],[1]!tb_C103[OS],[1]!tb_C103[DESCRICAO]),"0")</f>
        <v>CORRETIVA</v>
      </c>
      <c r="W2076" t="str">
        <f>IFERROR(_xlfn.XLOOKUP(tb_C101[[#This Row],[OS]],[1]!tb_C103[OS],[1]!tb_C103[DESCRICAO2]),"0")</f>
        <v>Eletrico</v>
      </c>
    </row>
    <row r="2077" spans="1:23" x14ac:dyDescent="0.25">
      <c r="A2077" s="7">
        <v>2038</v>
      </c>
      <c r="B2077" t="s">
        <v>184</v>
      </c>
      <c r="C2077">
        <v>113</v>
      </c>
      <c r="D2077" s="8" t="s">
        <v>213</v>
      </c>
      <c r="E2077" t="s">
        <v>198</v>
      </c>
      <c r="H2077" t="s">
        <v>352</v>
      </c>
      <c r="I2077" s="9">
        <v>45390.210057870368</v>
      </c>
      <c r="J2077" s="9"/>
      <c r="K2077" s="9"/>
      <c r="L2077" s="9">
        <v>45392.372916666667</v>
      </c>
      <c r="M2077" t="s">
        <v>4021</v>
      </c>
      <c r="N2077" t="s">
        <v>180</v>
      </c>
      <c r="O2077" t="s">
        <v>181</v>
      </c>
      <c r="P2077" t="s">
        <v>331</v>
      </c>
      <c r="R2077" t="s">
        <v>4022</v>
      </c>
      <c r="S2077" s="9">
        <v>45392.372928240744</v>
      </c>
      <c r="T2077">
        <v>43181706833</v>
      </c>
      <c r="U2077" t="s">
        <v>183</v>
      </c>
      <c r="V2077" t="str">
        <f>IFERROR(_xlfn.XLOOKUP(tb_C101[[#This Row],[OS]],[1]!tb_C103[OS],[1]!tb_C103[DESCRICAO]),"0")</f>
        <v>CORRETIVA</v>
      </c>
      <c r="W2077" t="str">
        <f>IFERROR(_xlfn.XLOOKUP(tb_C101[[#This Row],[OS]],[1]!tb_C103[OS],[1]!tb_C103[DESCRICAO2]),"0")</f>
        <v>Eletrico</v>
      </c>
    </row>
    <row r="2078" spans="1:23" x14ac:dyDescent="0.25">
      <c r="A2078" s="7">
        <v>2039</v>
      </c>
      <c r="B2078" t="s">
        <v>175</v>
      </c>
      <c r="C2078">
        <v>206</v>
      </c>
      <c r="D2078" s="8" t="s">
        <v>793</v>
      </c>
      <c r="E2078" t="s">
        <v>2442</v>
      </c>
      <c r="H2078" t="s">
        <v>2642</v>
      </c>
      <c r="I2078" s="9">
        <v>45390.461527777778</v>
      </c>
      <c r="J2078" s="9">
        <v>45390.458333333336</v>
      </c>
      <c r="K2078" s="9">
        <v>45390.472222222219</v>
      </c>
      <c r="L2078" s="9">
        <v>45397.357430555552</v>
      </c>
      <c r="M2078" t="s">
        <v>4023</v>
      </c>
      <c r="N2078" t="s">
        <v>180</v>
      </c>
      <c r="O2078" t="s">
        <v>204</v>
      </c>
      <c r="P2078" t="s">
        <v>189</v>
      </c>
      <c r="R2078" t="s">
        <v>4024</v>
      </c>
      <c r="S2078" s="9">
        <v>45397.357453703706</v>
      </c>
      <c r="T2078">
        <v>43181706833</v>
      </c>
      <c r="U2078" t="s">
        <v>183</v>
      </c>
      <c r="V2078" t="str">
        <f>IFERROR(_xlfn.XLOOKUP(tb_C101[[#This Row],[OS]],[1]!tb_C103[OS],[1]!tb_C103[DESCRICAO]),"0")</f>
        <v>CORRETIVA</v>
      </c>
      <c r="W2078" t="str">
        <f>IFERROR(_xlfn.XLOOKUP(tb_C101[[#This Row],[OS]],[1]!tb_C103[OS],[1]!tb_C103[DESCRICAO2]),"0")</f>
        <v>Eletrico</v>
      </c>
    </row>
    <row r="2079" spans="1:23" x14ac:dyDescent="0.25">
      <c r="A2079" s="7">
        <v>2040</v>
      </c>
      <c r="B2079" t="s">
        <v>184</v>
      </c>
      <c r="C2079">
        <v>116</v>
      </c>
      <c r="D2079" s="8" t="s">
        <v>290</v>
      </c>
      <c r="E2079" t="s">
        <v>3953</v>
      </c>
      <c r="H2079" t="s">
        <v>585</v>
      </c>
      <c r="I2079" s="9">
        <v>45390.545648148145</v>
      </c>
      <c r="J2079" s="9"/>
      <c r="K2079" s="9"/>
      <c r="L2079" s="9">
        <v>45399.738888888889</v>
      </c>
      <c r="M2079" t="s">
        <v>4025</v>
      </c>
      <c r="N2079" t="s">
        <v>180</v>
      </c>
      <c r="O2079" t="s">
        <v>181</v>
      </c>
      <c r="P2079" t="s">
        <v>189</v>
      </c>
      <c r="R2079" t="s">
        <v>4026</v>
      </c>
      <c r="S2079" s="9">
        <v>45399.738912037035</v>
      </c>
      <c r="T2079">
        <v>43181706833</v>
      </c>
      <c r="U2079" t="s">
        <v>183</v>
      </c>
      <c r="V2079" t="str">
        <f>IFERROR(_xlfn.XLOOKUP(tb_C101[[#This Row],[OS]],[1]!tb_C103[OS],[1]!tb_C103[DESCRICAO]),"0")</f>
        <v>CORRETIVA</v>
      </c>
      <c r="W2079" t="str">
        <f>IFERROR(_xlfn.XLOOKUP(tb_C101[[#This Row],[OS]],[1]!tb_C103[OS],[1]!tb_C103[DESCRICAO2]),"0")</f>
        <v>Mecanico</v>
      </c>
    </row>
    <row r="2080" spans="1:23" x14ac:dyDescent="0.25">
      <c r="A2080" s="7">
        <v>2041</v>
      </c>
      <c r="B2080" t="s">
        <v>184</v>
      </c>
      <c r="C2080">
        <v>117</v>
      </c>
      <c r="D2080" s="8" t="s">
        <v>354</v>
      </c>
      <c r="E2080" t="s">
        <v>443</v>
      </c>
      <c r="F2080" t="s">
        <v>443</v>
      </c>
      <c r="G2080" t="s">
        <v>444</v>
      </c>
      <c r="H2080" t="s">
        <v>731</v>
      </c>
      <c r="I2080" s="9">
        <v>45390.575046296297</v>
      </c>
      <c r="J2080" s="9"/>
      <c r="K2080" s="9"/>
      <c r="L2080" s="9">
        <v>45394.667523148149</v>
      </c>
      <c r="M2080" t="s">
        <v>4027</v>
      </c>
      <c r="N2080" t="s">
        <v>180</v>
      </c>
      <c r="O2080" t="s">
        <v>181</v>
      </c>
      <c r="P2080" t="s">
        <v>189</v>
      </c>
      <c r="Q2080" t="s">
        <v>186</v>
      </c>
      <c r="R2080" t="s">
        <v>4028</v>
      </c>
      <c r="S2080" s="9">
        <v>45394.667546296296</v>
      </c>
      <c r="T2080">
        <v>43181706833</v>
      </c>
      <c r="U2080" t="s">
        <v>204</v>
      </c>
      <c r="V2080" t="str">
        <f>IFERROR(_xlfn.XLOOKUP(tb_C101[[#This Row],[OS]],[1]!tb_C103[OS],[1]!tb_C103[DESCRICAO]),"0")</f>
        <v>PREVENTIVA</v>
      </c>
      <c r="W2080" t="str">
        <f>IFERROR(_xlfn.XLOOKUP(tb_C101[[#This Row],[OS]],[1]!tb_C103[OS],[1]!tb_C103[DESCRICAO2]),"0")</f>
        <v>Eletrico</v>
      </c>
    </row>
    <row r="2081" spans="1:23" x14ac:dyDescent="0.25">
      <c r="A2081" s="7">
        <v>2042</v>
      </c>
      <c r="B2081" t="s">
        <v>79</v>
      </c>
      <c r="C2081">
        <v>417</v>
      </c>
      <c r="D2081" s="8" t="s">
        <v>927</v>
      </c>
      <c r="E2081" t="s">
        <v>202</v>
      </c>
      <c r="F2081" t="s">
        <v>3622</v>
      </c>
      <c r="G2081" t="s">
        <v>3623</v>
      </c>
      <c r="H2081" t="s">
        <v>744</v>
      </c>
      <c r="I2081" s="9">
        <v>45390.633449074077</v>
      </c>
      <c r="J2081" s="9">
        <v>45390.625</v>
      </c>
      <c r="K2081" s="9">
        <v>45390.690972222219</v>
      </c>
      <c r="L2081" s="9">
        <v>45390.732858796298</v>
      </c>
      <c r="M2081" t="s">
        <v>4029</v>
      </c>
      <c r="N2081" t="s">
        <v>180</v>
      </c>
      <c r="O2081" t="s">
        <v>204</v>
      </c>
      <c r="P2081" t="s">
        <v>182</v>
      </c>
      <c r="Q2081" t="s">
        <v>895</v>
      </c>
      <c r="R2081" t="s">
        <v>4030</v>
      </c>
      <c r="S2081" s="9">
        <v>45390.732893518521</v>
      </c>
      <c r="T2081">
        <v>43181706833</v>
      </c>
      <c r="U2081" t="s">
        <v>183</v>
      </c>
      <c r="V2081" t="str">
        <f>IFERROR(_xlfn.XLOOKUP(tb_C101[[#This Row],[OS]],[1]!tb_C103[OS],[1]!tb_C103[DESCRICAO]),"0")</f>
        <v>CORRETIVA</v>
      </c>
      <c r="W2081" t="str">
        <f>IFERROR(_xlfn.XLOOKUP(tb_C101[[#This Row],[OS]],[1]!tb_C103[OS],[1]!tb_C103[DESCRICAO2]),"0")</f>
        <v>Mecanico</v>
      </c>
    </row>
    <row r="2082" spans="1:23" x14ac:dyDescent="0.25">
      <c r="A2082" s="7">
        <v>2043</v>
      </c>
      <c r="B2082" t="s">
        <v>175</v>
      </c>
      <c r="C2082">
        <v>206</v>
      </c>
      <c r="D2082" s="8" t="s">
        <v>793</v>
      </c>
      <c r="H2082" t="s">
        <v>1230</v>
      </c>
      <c r="I2082" s="9">
        <v>45390.658414351848</v>
      </c>
      <c r="J2082" s="9"/>
      <c r="K2082" s="9"/>
      <c r="L2082" s="9">
        <v>45670.645127314812</v>
      </c>
      <c r="N2082" t="s">
        <v>180</v>
      </c>
      <c r="O2082" t="s">
        <v>181</v>
      </c>
      <c r="P2082" t="s">
        <v>189</v>
      </c>
      <c r="R2082" t="s">
        <v>4031</v>
      </c>
      <c r="S2082" s="9">
        <v>45670.645150462966</v>
      </c>
      <c r="T2082">
        <v>883353</v>
      </c>
      <c r="U2082" t="s">
        <v>183</v>
      </c>
      <c r="V2082" t="str">
        <f>IFERROR(_xlfn.XLOOKUP(tb_C101[[#This Row],[OS]],[1]!tb_C103[OS],[1]!tb_C103[DESCRICAO]),"0")</f>
        <v>CORRETIVA</v>
      </c>
      <c r="W2082" t="str">
        <f>IFERROR(_xlfn.XLOOKUP(tb_C101[[#This Row],[OS]],[1]!tb_C103[OS],[1]!tb_C103[DESCRICAO2]),"0")</f>
        <v>Mecanico</v>
      </c>
    </row>
    <row r="2083" spans="1:23" x14ac:dyDescent="0.25">
      <c r="A2083" s="7">
        <v>2044</v>
      </c>
      <c r="B2083" t="s">
        <v>175</v>
      </c>
      <c r="C2083">
        <v>207</v>
      </c>
      <c r="D2083" s="8" t="s">
        <v>760</v>
      </c>
      <c r="E2083" t="s">
        <v>2442</v>
      </c>
      <c r="H2083" t="s">
        <v>1230</v>
      </c>
      <c r="I2083" s="9">
        <v>45390.663171296299</v>
      </c>
      <c r="J2083" s="9">
        <v>45390.663171296299</v>
      </c>
      <c r="K2083" s="9">
        <v>45390.673611111109</v>
      </c>
      <c r="L2083" s="9">
        <v>45394.491342592592</v>
      </c>
      <c r="M2083" t="s">
        <v>4032</v>
      </c>
      <c r="N2083" t="s">
        <v>180</v>
      </c>
      <c r="O2083" t="s">
        <v>204</v>
      </c>
      <c r="P2083" t="s">
        <v>189</v>
      </c>
      <c r="R2083" t="s">
        <v>4033</v>
      </c>
      <c r="S2083" s="9">
        <v>45394.491354166668</v>
      </c>
      <c r="T2083">
        <v>43181706833</v>
      </c>
      <c r="U2083" t="s">
        <v>183</v>
      </c>
      <c r="V2083" t="str">
        <f>IFERROR(_xlfn.XLOOKUP(tb_C101[[#This Row],[OS]],[1]!tb_C103[OS],[1]!tb_C103[DESCRICAO]),"0")</f>
        <v>CORRETIVA</v>
      </c>
      <c r="W2083" t="str">
        <f>IFERROR(_xlfn.XLOOKUP(tb_C101[[#This Row],[OS]],[1]!tb_C103[OS],[1]!tb_C103[DESCRICAO2]),"0")</f>
        <v>Mecanico</v>
      </c>
    </row>
    <row r="2084" spans="1:23" x14ac:dyDescent="0.25">
      <c r="A2084" s="7">
        <v>2045</v>
      </c>
      <c r="B2084" t="s">
        <v>175</v>
      </c>
      <c r="C2084">
        <v>206</v>
      </c>
      <c r="D2084" s="8" t="s">
        <v>793</v>
      </c>
      <c r="E2084" t="s">
        <v>271</v>
      </c>
      <c r="H2084" t="s">
        <v>1230</v>
      </c>
      <c r="I2084" s="9">
        <v>45390.706585648149</v>
      </c>
      <c r="J2084" s="9"/>
      <c r="K2084" s="9"/>
      <c r="L2084" s="9">
        <v>45397.357719907406</v>
      </c>
      <c r="M2084" t="s">
        <v>4034</v>
      </c>
      <c r="N2084" t="s">
        <v>180</v>
      </c>
      <c r="O2084" t="s">
        <v>181</v>
      </c>
      <c r="P2084" t="s">
        <v>189</v>
      </c>
      <c r="R2084" t="s">
        <v>4035</v>
      </c>
      <c r="S2084" s="9">
        <v>45397.357743055552</v>
      </c>
      <c r="T2084">
        <v>43181706833</v>
      </c>
      <c r="U2084" t="s">
        <v>183</v>
      </c>
      <c r="V2084" t="str">
        <f>IFERROR(_xlfn.XLOOKUP(tb_C101[[#This Row],[OS]],[1]!tb_C103[OS],[1]!tb_C103[DESCRICAO]),"0")</f>
        <v>CORRETIVA</v>
      </c>
      <c r="W2084" t="str">
        <f>IFERROR(_xlfn.XLOOKUP(tb_C101[[#This Row],[OS]],[1]!tb_C103[OS],[1]!tb_C103[DESCRICAO2]),"0")</f>
        <v>Mecanico</v>
      </c>
    </row>
    <row r="2085" spans="1:23" x14ac:dyDescent="0.25">
      <c r="A2085" s="7">
        <v>2046</v>
      </c>
      <c r="B2085" t="s">
        <v>184</v>
      </c>
      <c r="C2085">
        <v>118</v>
      </c>
      <c r="D2085" s="8" t="s">
        <v>1349</v>
      </c>
      <c r="E2085" t="s">
        <v>1623</v>
      </c>
      <c r="F2085" t="s">
        <v>1623</v>
      </c>
      <c r="G2085" t="s">
        <v>3568</v>
      </c>
      <c r="H2085" t="s">
        <v>731</v>
      </c>
      <c r="I2085" s="9">
        <v>45390.741006944445</v>
      </c>
      <c r="J2085" s="9"/>
      <c r="K2085" s="9"/>
      <c r="L2085" s="9">
        <v>45397.751284722224</v>
      </c>
      <c r="M2085" t="s">
        <v>4036</v>
      </c>
      <c r="N2085" t="s">
        <v>180</v>
      </c>
      <c r="O2085" t="s">
        <v>181</v>
      </c>
      <c r="P2085" t="s">
        <v>189</v>
      </c>
      <c r="Q2085" t="s">
        <v>186</v>
      </c>
      <c r="R2085" t="s">
        <v>4037</v>
      </c>
      <c r="S2085" s="9">
        <v>45397.751307870371</v>
      </c>
      <c r="T2085">
        <v>43181706833</v>
      </c>
      <c r="U2085" t="s">
        <v>204</v>
      </c>
      <c r="V2085" t="str">
        <f>IFERROR(_xlfn.XLOOKUP(tb_C101[[#This Row],[OS]],[1]!tb_C103[OS],[1]!tb_C103[DESCRICAO]),"0")</f>
        <v>PREVENTIVA</v>
      </c>
      <c r="W2085" t="str">
        <f>IFERROR(_xlfn.XLOOKUP(tb_C101[[#This Row],[OS]],[1]!tb_C103[OS],[1]!tb_C103[DESCRICAO2]),"0")</f>
        <v>Mecanico</v>
      </c>
    </row>
    <row r="2086" spans="1:23" x14ac:dyDescent="0.25">
      <c r="A2086" s="7">
        <v>2047</v>
      </c>
      <c r="B2086" t="s">
        <v>184</v>
      </c>
      <c r="C2086">
        <v>115</v>
      </c>
      <c r="D2086" s="8" t="s">
        <v>197</v>
      </c>
      <c r="E2086" t="s">
        <v>580</v>
      </c>
      <c r="F2086" t="s">
        <v>4038</v>
      </c>
      <c r="G2086" t="s">
        <v>4039</v>
      </c>
      <c r="H2086" t="s">
        <v>3599</v>
      </c>
      <c r="I2086" s="9">
        <v>45390.771412037036</v>
      </c>
      <c r="J2086" s="9"/>
      <c r="K2086" s="9"/>
      <c r="L2086" s="9"/>
      <c r="M2086" s="6"/>
      <c r="N2086" t="s">
        <v>215</v>
      </c>
      <c r="O2086" t="s">
        <v>181</v>
      </c>
      <c r="P2086" s="6" t="s">
        <v>189</v>
      </c>
      <c r="Q2086" t="s">
        <v>4040</v>
      </c>
      <c r="R2086" t="s">
        <v>4041</v>
      </c>
      <c r="S2086" s="9">
        <v>45392.346458333333</v>
      </c>
      <c r="T2086">
        <v>43181706833</v>
      </c>
      <c r="U2086" t="s">
        <v>183</v>
      </c>
      <c r="V2086" t="str">
        <f>IFERROR(_xlfn.XLOOKUP(tb_C101[[#This Row],[OS]],[1]!tb_C103[OS],[1]!tb_C103[DESCRICAO]),"0")</f>
        <v>CORRETIVA</v>
      </c>
      <c r="W2086" t="str">
        <f>IFERROR(_xlfn.XLOOKUP(tb_C101[[#This Row],[OS]],[1]!tb_C103[OS],[1]!tb_C103[DESCRICAO2]),"0")</f>
        <v>Mecanico</v>
      </c>
    </row>
    <row r="2087" spans="1:23" x14ac:dyDescent="0.25">
      <c r="A2087" s="7">
        <v>2048</v>
      </c>
      <c r="B2087" t="s">
        <v>24</v>
      </c>
      <c r="C2087">
        <v>501</v>
      </c>
      <c r="D2087" s="8" t="s">
        <v>228</v>
      </c>
      <c r="E2087" t="s">
        <v>345</v>
      </c>
      <c r="H2087" t="s">
        <v>731</v>
      </c>
      <c r="I2087" s="9">
        <v>45391.389328703706</v>
      </c>
      <c r="J2087" s="9"/>
      <c r="K2087" s="9"/>
      <c r="L2087" s="9">
        <v>45394.673194444447</v>
      </c>
      <c r="M2087" t="s">
        <v>4042</v>
      </c>
      <c r="N2087" t="s">
        <v>180</v>
      </c>
      <c r="O2087" t="s">
        <v>181</v>
      </c>
      <c r="P2087" t="s">
        <v>189</v>
      </c>
      <c r="R2087" t="s">
        <v>4043</v>
      </c>
      <c r="S2087" s="9">
        <v>45394.673217592594</v>
      </c>
      <c r="T2087">
        <v>43181706833</v>
      </c>
      <c r="U2087" t="s">
        <v>183</v>
      </c>
      <c r="V2087" t="str">
        <f>IFERROR(_xlfn.XLOOKUP(tb_C101[[#This Row],[OS]],[1]!tb_C103[OS],[1]!tb_C103[DESCRICAO]),"0")</f>
        <v>CORRETIVA</v>
      </c>
      <c r="W2087" t="str">
        <f>IFERROR(_xlfn.XLOOKUP(tb_C101[[#This Row],[OS]],[1]!tb_C103[OS],[1]!tb_C103[DESCRICAO2]),"0")</f>
        <v>Mecanico</v>
      </c>
    </row>
    <row r="2088" spans="1:23" x14ac:dyDescent="0.25">
      <c r="A2088" s="7">
        <v>2049</v>
      </c>
      <c r="B2088" t="s">
        <v>24</v>
      </c>
      <c r="C2088">
        <v>502</v>
      </c>
      <c r="D2088" s="8" t="s">
        <v>246</v>
      </c>
      <c r="E2088" t="s">
        <v>345</v>
      </c>
      <c r="H2088" t="s">
        <v>731</v>
      </c>
      <c r="I2088" s="9">
        <v>45391.389733796299</v>
      </c>
      <c r="J2088" s="9"/>
      <c r="K2088" s="9"/>
      <c r="L2088" s="9">
        <v>45394.673738425925</v>
      </c>
      <c r="M2088" t="s">
        <v>4044</v>
      </c>
      <c r="N2088" t="s">
        <v>180</v>
      </c>
      <c r="O2088" t="s">
        <v>181</v>
      </c>
      <c r="P2088" t="s">
        <v>189</v>
      </c>
      <c r="R2088" t="s">
        <v>4043</v>
      </c>
      <c r="S2088" s="9">
        <v>45394.673761574071</v>
      </c>
      <c r="T2088">
        <v>43181706833</v>
      </c>
      <c r="U2088" t="s">
        <v>183</v>
      </c>
      <c r="V2088" t="str">
        <f>IFERROR(_xlfn.XLOOKUP(tb_C101[[#This Row],[OS]],[1]!tb_C103[OS],[1]!tb_C103[DESCRICAO]),"0")</f>
        <v>CORRETIVA</v>
      </c>
      <c r="W2088" t="str">
        <f>IFERROR(_xlfn.XLOOKUP(tb_C101[[#This Row],[OS]],[1]!tb_C103[OS],[1]!tb_C103[DESCRICAO2]),"0")</f>
        <v>Mecanico</v>
      </c>
    </row>
    <row r="2089" spans="1:23" x14ac:dyDescent="0.25">
      <c r="A2089" s="7">
        <v>2050</v>
      </c>
      <c r="B2089" t="s">
        <v>24</v>
      </c>
      <c r="C2089">
        <v>506</v>
      </c>
      <c r="D2089" s="8" t="s">
        <v>819</v>
      </c>
      <c r="E2089" t="s">
        <v>345</v>
      </c>
      <c r="H2089" t="s">
        <v>731</v>
      </c>
      <c r="I2089" s="9">
        <v>45391.390069444446</v>
      </c>
      <c r="J2089" s="9"/>
      <c r="K2089" s="9"/>
      <c r="L2089" s="9">
        <v>45394.673993055556</v>
      </c>
      <c r="M2089" t="s">
        <v>4045</v>
      </c>
      <c r="N2089" t="s">
        <v>180</v>
      </c>
      <c r="O2089" t="s">
        <v>181</v>
      </c>
      <c r="P2089" t="s">
        <v>189</v>
      </c>
      <c r="R2089" t="s">
        <v>4043</v>
      </c>
      <c r="S2089" s="9">
        <v>45394.674016203702</v>
      </c>
      <c r="T2089">
        <v>43181706833</v>
      </c>
      <c r="U2089" t="s">
        <v>183</v>
      </c>
      <c r="V2089" t="str">
        <f>IFERROR(_xlfn.XLOOKUP(tb_C101[[#This Row],[OS]],[1]!tb_C103[OS],[1]!tb_C103[DESCRICAO]),"0")</f>
        <v>CORRETIVA</v>
      </c>
      <c r="W2089" t="str">
        <f>IFERROR(_xlfn.XLOOKUP(tb_C101[[#This Row],[OS]],[1]!tb_C103[OS],[1]!tb_C103[DESCRICAO2]),"0")</f>
        <v>Mecanico</v>
      </c>
    </row>
    <row r="2090" spans="1:23" x14ac:dyDescent="0.25">
      <c r="A2090" s="7">
        <v>2051</v>
      </c>
      <c r="B2090" t="s">
        <v>24</v>
      </c>
      <c r="C2090">
        <v>507</v>
      </c>
      <c r="D2090" s="8" t="s">
        <v>757</v>
      </c>
      <c r="E2090" t="s">
        <v>345</v>
      </c>
      <c r="H2090" t="s">
        <v>731</v>
      </c>
      <c r="I2090" s="9">
        <v>45391.390532407408</v>
      </c>
      <c r="J2090" s="9"/>
      <c r="K2090" s="9"/>
      <c r="L2090" s="9">
        <v>45394.753657407404</v>
      </c>
      <c r="M2090" t="s">
        <v>4044</v>
      </c>
      <c r="N2090" t="s">
        <v>180</v>
      </c>
      <c r="O2090" t="s">
        <v>181</v>
      </c>
      <c r="P2090" t="s">
        <v>189</v>
      </c>
      <c r="R2090" t="s">
        <v>4043</v>
      </c>
      <c r="S2090" s="9">
        <v>45394.753680555557</v>
      </c>
      <c r="T2090">
        <v>43181706833</v>
      </c>
      <c r="U2090" t="s">
        <v>183</v>
      </c>
      <c r="V2090" t="str">
        <f>IFERROR(_xlfn.XLOOKUP(tb_C101[[#This Row],[OS]],[1]!tb_C103[OS],[1]!tb_C103[DESCRICAO]),"0")</f>
        <v>CORRETIVA</v>
      </c>
      <c r="W2090" t="str">
        <f>IFERROR(_xlfn.XLOOKUP(tb_C101[[#This Row],[OS]],[1]!tb_C103[OS],[1]!tb_C103[DESCRICAO2]),"0")</f>
        <v>Mecanico</v>
      </c>
    </row>
    <row r="2091" spans="1:23" x14ac:dyDescent="0.25">
      <c r="A2091" s="7">
        <v>2052</v>
      </c>
      <c r="B2091" t="s">
        <v>184</v>
      </c>
      <c r="C2091">
        <v>115</v>
      </c>
      <c r="D2091" s="8" t="s">
        <v>197</v>
      </c>
      <c r="E2091" t="s">
        <v>198</v>
      </c>
      <c r="F2091" t="s">
        <v>3414</v>
      </c>
      <c r="G2091" t="s">
        <v>3415</v>
      </c>
      <c r="H2091" t="s">
        <v>731</v>
      </c>
      <c r="I2091" s="9">
        <v>45391.524606481478</v>
      </c>
      <c r="J2091" s="9"/>
      <c r="K2091" s="9"/>
      <c r="L2091" s="9">
        <v>45670.645254629628</v>
      </c>
      <c r="M2091" s="6"/>
      <c r="N2091" t="s">
        <v>180</v>
      </c>
      <c r="O2091" t="s">
        <v>181</v>
      </c>
      <c r="P2091" s="6" t="s">
        <v>189</v>
      </c>
      <c r="Q2091" t="s">
        <v>3417</v>
      </c>
      <c r="R2091" t="s">
        <v>4046</v>
      </c>
      <c r="S2091" s="9">
        <v>45670.645266203705</v>
      </c>
      <c r="T2091">
        <v>883353</v>
      </c>
      <c r="U2091" t="s">
        <v>183</v>
      </c>
      <c r="V2091" t="str">
        <f>IFERROR(_xlfn.XLOOKUP(tb_C101[[#This Row],[OS]],[1]!tb_C103[OS],[1]!tb_C103[DESCRICAO]),"0")</f>
        <v>CORRETIVA</v>
      </c>
      <c r="W2091" t="str">
        <f>IFERROR(_xlfn.XLOOKUP(tb_C101[[#This Row],[OS]],[1]!tb_C103[OS],[1]!tb_C103[DESCRICAO2]),"0")</f>
        <v>Mecanico</v>
      </c>
    </row>
    <row r="2092" spans="1:23" x14ac:dyDescent="0.25">
      <c r="A2092" s="7">
        <v>2053</v>
      </c>
      <c r="B2092" t="s">
        <v>184</v>
      </c>
      <c r="C2092">
        <v>117</v>
      </c>
      <c r="D2092" s="8" t="s">
        <v>354</v>
      </c>
      <c r="E2092" t="s">
        <v>245</v>
      </c>
      <c r="H2092" t="s">
        <v>731</v>
      </c>
      <c r="I2092" s="9">
        <v>45391.610069444447</v>
      </c>
      <c r="J2092" s="9">
        <v>45391.666666666664</v>
      </c>
      <c r="K2092" s="9">
        <v>45391.729166666664</v>
      </c>
      <c r="L2092" s="9">
        <v>45393.463645833333</v>
      </c>
      <c r="M2092" s="6" t="s">
        <v>4047</v>
      </c>
      <c r="N2092" t="s">
        <v>180</v>
      </c>
      <c r="O2092" t="s">
        <v>204</v>
      </c>
      <c r="P2092" s="6" t="s">
        <v>189</v>
      </c>
      <c r="R2092" t="s">
        <v>4048</v>
      </c>
      <c r="S2092" s="9">
        <v>45393.46366898148</v>
      </c>
      <c r="T2092">
        <v>43181706833</v>
      </c>
      <c r="U2092" t="s">
        <v>183</v>
      </c>
      <c r="V2092" t="str">
        <f>IFERROR(_xlfn.XLOOKUP(tb_C101[[#This Row],[OS]],[1]!tb_C103[OS],[1]!tb_C103[DESCRICAO]),"0")</f>
        <v>CORRETIVA</v>
      </c>
      <c r="W2092" t="str">
        <f>IFERROR(_xlfn.XLOOKUP(tb_C101[[#This Row],[OS]],[1]!tb_C103[OS],[1]!tb_C103[DESCRICAO2]),"0")</f>
        <v>Mecanico</v>
      </c>
    </row>
    <row r="2093" spans="1:23" x14ac:dyDescent="0.25">
      <c r="A2093" s="7">
        <v>2054</v>
      </c>
      <c r="B2093" t="s">
        <v>24</v>
      </c>
      <c r="C2093">
        <v>501</v>
      </c>
      <c r="D2093" s="8" t="s">
        <v>228</v>
      </c>
      <c r="E2093" t="s">
        <v>1005</v>
      </c>
      <c r="F2093" t="s">
        <v>1188</v>
      </c>
      <c r="G2093" t="s">
        <v>1189</v>
      </c>
      <c r="H2093" t="s">
        <v>814</v>
      </c>
      <c r="I2093" s="9">
        <v>45391.64534722222</v>
      </c>
      <c r="J2093" s="9">
        <v>45391.645185185182</v>
      </c>
      <c r="K2093" s="9"/>
      <c r="L2093" s="9"/>
      <c r="N2093" t="s">
        <v>215</v>
      </c>
      <c r="O2093" t="s">
        <v>204</v>
      </c>
      <c r="P2093" t="s">
        <v>182</v>
      </c>
      <c r="Q2093" t="s">
        <v>24</v>
      </c>
      <c r="R2093" t="s">
        <v>4049</v>
      </c>
      <c r="S2093" s="9">
        <v>45393.678090277775</v>
      </c>
      <c r="T2093">
        <v>13749876622</v>
      </c>
      <c r="U2093" t="s">
        <v>183</v>
      </c>
      <c r="V2093" t="str">
        <f>IFERROR(_xlfn.XLOOKUP(tb_C101[[#This Row],[OS]],[1]!tb_C103[OS],[1]!tb_C103[DESCRICAO]),"0")</f>
        <v>CORRETIVA</v>
      </c>
      <c r="W2093" t="str">
        <f>IFERROR(_xlfn.XLOOKUP(tb_C101[[#This Row],[OS]],[1]!tb_C103[OS],[1]!tb_C103[DESCRICAO2]),"0")</f>
        <v>Mecanico</v>
      </c>
    </row>
    <row r="2094" spans="1:23" x14ac:dyDescent="0.25">
      <c r="A2094" s="7">
        <v>2055</v>
      </c>
      <c r="B2094" t="s">
        <v>184</v>
      </c>
      <c r="C2094">
        <v>115</v>
      </c>
      <c r="D2094" s="8" t="s">
        <v>197</v>
      </c>
      <c r="E2094" t="s">
        <v>238</v>
      </c>
      <c r="F2094" t="s">
        <v>3852</v>
      </c>
      <c r="G2094" t="s">
        <v>3853</v>
      </c>
      <c r="H2094" t="s">
        <v>731</v>
      </c>
      <c r="I2094" s="9">
        <v>45391.673182870371</v>
      </c>
      <c r="J2094" s="9"/>
      <c r="K2094" s="9"/>
      <c r="L2094" s="9">
        <v>45397.357986111114</v>
      </c>
      <c r="M2094" s="6" t="s">
        <v>4050</v>
      </c>
      <c r="N2094" t="s">
        <v>180</v>
      </c>
      <c r="O2094" t="s">
        <v>181</v>
      </c>
      <c r="P2094" s="6" t="s">
        <v>189</v>
      </c>
      <c r="Q2094" t="s">
        <v>3802</v>
      </c>
      <c r="R2094" t="s">
        <v>4051</v>
      </c>
      <c r="S2094" s="9">
        <v>45397.35800925926</v>
      </c>
      <c r="T2094">
        <v>43181706833</v>
      </c>
      <c r="U2094" t="s">
        <v>183</v>
      </c>
      <c r="V2094" t="str">
        <f>IFERROR(_xlfn.XLOOKUP(tb_C101[[#This Row],[OS]],[1]!tb_C103[OS],[1]!tb_C103[DESCRICAO]),"0")</f>
        <v>CORRETIVA</v>
      </c>
      <c r="W2094" t="str">
        <f>IFERROR(_xlfn.XLOOKUP(tb_C101[[#This Row],[OS]],[1]!tb_C103[OS],[1]!tb_C103[DESCRICAO2]),"0")</f>
        <v>Eletrico</v>
      </c>
    </row>
    <row r="2095" spans="1:23" x14ac:dyDescent="0.25">
      <c r="A2095" s="7">
        <v>2056</v>
      </c>
      <c r="B2095" t="s">
        <v>184</v>
      </c>
      <c r="C2095">
        <v>118</v>
      </c>
      <c r="D2095" s="8" t="s">
        <v>1349</v>
      </c>
      <c r="E2095" t="s">
        <v>3119</v>
      </c>
      <c r="H2095" t="s">
        <v>3599</v>
      </c>
      <c r="I2095" s="9">
        <v>45391.930775462963</v>
      </c>
      <c r="J2095" s="9"/>
      <c r="K2095" s="9"/>
      <c r="L2095" s="9">
        <v>45397.358425925922</v>
      </c>
      <c r="M2095" t="s">
        <v>4052</v>
      </c>
      <c r="N2095" t="s">
        <v>180</v>
      </c>
      <c r="O2095" t="s">
        <v>181</v>
      </c>
      <c r="P2095" t="s">
        <v>189</v>
      </c>
      <c r="R2095" t="s">
        <v>4041</v>
      </c>
      <c r="S2095" s="9">
        <v>45397.358449074076</v>
      </c>
      <c r="T2095">
        <v>43181706833</v>
      </c>
      <c r="U2095" t="s">
        <v>183</v>
      </c>
      <c r="V2095" t="str">
        <f>IFERROR(_xlfn.XLOOKUP(tb_C101[[#This Row],[OS]],[1]!tb_C103[OS],[1]!tb_C103[DESCRICAO]),"0")</f>
        <v>CORRETIVA</v>
      </c>
      <c r="W2095" t="str">
        <f>IFERROR(_xlfn.XLOOKUP(tb_C101[[#This Row],[OS]],[1]!tb_C103[OS],[1]!tb_C103[DESCRICAO2]),"0")</f>
        <v>Mecanico</v>
      </c>
    </row>
    <row r="2096" spans="1:23" x14ac:dyDescent="0.25">
      <c r="A2096" s="7">
        <v>2057</v>
      </c>
      <c r="B2096" t="s">
        <v>175</v>
      </c>
      <c r="C2096">
        <v>207</v>
      </c>
      <c r="D2096" s="8" t="s">
        <v>760</v>
      </c>
      <c r="E2096" t="s">
        <v>2442</v>
      </c>
      <c r="H2096" t="s">
        <v>723</v>
      </c>
      <c r="I2096" s="9">
        <v>45392.081909722219</v>
      </c>
      <c r="J2096" s="9">
        <v>45392.081342592595</v>
      </c>
      <c r="K2096" s="9">
        <v>45392.104166666664</v>
      </c>
      <c r="L2096" s="9">
        <v>45397.358773148146</v>
      </c>
      <c r="M2096" t="s">
        <v>4053</v>
      </c>
      <c r="N2096" t="s">
        <v>180</v>
      </c>
      <c r="O2096" t="s">
        <v>204</v>
      </c>
      <c r="P2096" t="s">
        <v>189</v>
      </c>
      <c r="R2096" t="s">
        <v>4054</v>
      </c>
      <c r="S2096" s="9">
        <v>45397.358796296299</v>
      </c>
      <c r="T2096">
        <v>43181706833</v>
      </c>
      <c r="U2096" t="s">
        <v>183</v>
      </c>
      <c r="V2096" t="str">
        <f>IFERROR(_xlfn.XLOOKUP(tb_C101[[#This Row],[OS]],[1]!tb_C103[OS],[1]!tb_C103[DESCRICAO]),"0")</f>
        <v>CORRETIVA</v>
      </c>
      <c r="W2096" t="str">
        <f>IFERROR(_xlfn.XLOOKUP(tb_C101[[#This Row],[OS]],[1]!tb_C103[OS],[1]!tb_C103[DESCRICAO2]),"0")</f>
        <v>Eletrico</v>
      </c>
    </row>
    <row r="2097" spans="1:23" x14ac:dyDescent="0.25">
      <c r="A2097" s="7">
        <v>2058</v>
      </c>
      <c r="B2097" t="s">
        <v>184</v>
      </c>
      <c r="C2097">
        <v>108</v>
      </c>
      <c r="D2097" s="8" t="s">
        <v>317</v>
      </c>
      <c r="E2097" t="s">
        <v>300</v>
      </c>
      <c r="H2097" t="s">
        <v>326</v>
      </c>
      <c r="I2097" s="9">
        <v>45392.241168981483</v>
      </c>
      <c r="J2097" s="9"/>
      <c r="K2097" s="9"/>
      <c r="L2097" s="9">
        <v>45397.3590625</v>
      </c>
      <c r="M2097" s="6" t="s">
        <v>4055</v>
      </c>
      <c r="N2097" t="s">
        <v>180</v>
      </c>
      <c r="O2097" t="s">
        <v>181</v>
      </c>
      <c r="P2097" s="6" t="s">
        <v>331</v>
      </c>
      <c r="R2097" t="s">
        <v>4056</v>
      </c>
      <c r="S2097" s="9">
        <v>45397.359074074076</v>
      </c>
      <c r="T2097">
        <v>43181706833</v>
      </c>
      <c r="U2097" t="s">
        <v>183</v>
      </c>
      <c r="V2097" t="str">
        <f>IFERROR(_xlfn.XLOOKUP(tb_C101[[#This Row],[OS]],[1]!tb_C103[OS],[1]!tb_C103[DESCRICAO]),"0")</f>
        <v>CORRETIVA</v>
      </c>
      <c r="W2097" t="str">
        <f>IFERROR(_xlfn.XLOOKUP(tb_C101[[#This Row],[OS]],[1]!tb_C103[OS],[1]!tb_C103[DESCRICAO2]),"0")</f>
        <v>Mecanico</v>
      </c>
    </row>
    <row r="2098" spans="1:23" x14ac:dyDescent="0.25">
      <c r="A2098" s="7">
        <v>2059</v>
      </c>
      <c r="B2098" t="s">
        <v>184</v>
      </c>
      <c r="C2098">
        <v>117</v>
      </c>
      <c r="D2098" s="8" t="s">
        <v>354</v>
      </c>
      <c r="H2098" t="s">
        <v>326</v>
      </c>
      <c r="I2098" s="9">
        <v>45392.242731481485</v>
      </c>
      <c r="J2098" s="9"/>
      <c r="K2098" s="9"/>
      <c r="L2098" s="9">
        <v>45397.359340277777</v>
      </c>
      <c r="M2098" t="s">
        <v>4057</v>
      </c>
      <c r="N2098" t="s">
        <v>180</v>
      </c>
      <c r="O2098" t="s">
        <v>181</v>
      </c>
      <c r="P2098" t="s">
        <v>331</v>
      </c>
      <c r="R2098" t="s">
        <v>4058</v>
      </c>
      <c r="S2098" s="9">
        <v>45397.359363425923</v>
      </c>
      <c r="T2098">
        <v>43181706833</v>
      </c>
      <c r="U2098" t="s">
        <v>183</v>
      </c>
      <c r="V2098" t="str">
        <f>IFERROR(_xlfn.XLOOKUP(tb_C101[[#This Row],[OS]],[1]!tb_C103[OS],[1]!tb_C103[DESCRICAO]),"0")</f>
        <v>CORRETIVA</v>
      </c>
      <c r="W2098" t="str">
        <f>IFERROR(_xlfn.XLOOKUP(tb_C101[[#This Row],[OS]],[1]!tb_C103[OS],[1]!tb_C103[DESCRICAO2]),"0")</f>
        <v>Eletrico</v>
      </c>
    </row>
    <row r="2099" spans="1:23" x14ac:dyDescent="0.25">
      <c r="A2099" s="7">
        <v>2060</v>
      </c>
      <c r="B2099" t="s">
        <v>184</v>
      </c>
      <c r="C2099">
        <v>117</v>
      </c>
      <c r="D2099" s="8" t="s">
        <v>354</v>
      </c>
      <c r="E2099" t="s">
        <v>345</v>
      </c>
      <c r="H2099" t="s">
        <v>585</v>
      </c>
      <c r="I2099" s="9">
        <v>45392.432083333333</v>
      </c>
      <c r="J2099" s="9"/>
      <c r="K2099" s="9"/>
      <c r="L2099" s="9"/>
      <c r="M2099" t="s">
        <v>4059</v>
      </c>
      <c r="N2099" t="s">
        <v>215</v>
      </c>
      <c r="O2099" t="s">
        <v>181</v>
      </c>
      <c r="P2099" t="s">
        <v>189</v>
      </c>
      <c r="R2099" t="s">
        <v>4060</v>
      </c>
      <c r="S2099" s="9">
        <v>45394.342835648145</v>
      </c>
      <c r="T2099">
        <v>43181706833</v>
      </c>
      <c r="U2099" t="s">
        <v>183</v>
      </c>
      <c r="V2099" t="str">
        <f>IFERROR(_xlfn.XLOOKUP(tb_C101[[#This Row],[OS]],[1]!tb_C103[OS],[1]!tb_C103[DESCRICAO]),"0")</f>
        <v>CORRETIVA</v>
      </c>
      <c r="W2099" t="str">
        <f>IFERROR(_xlfn.XLOOKUP(tb_C101[[#This Row],[OS]],[1]!tb_C103[OS],[1]!tb_C103[DESCRICAO2]),"0")</f>
        <v>Mecanico</v>
      </c>
    </row>
    <row r="2100" spans="1:23" x14ac:dyDescent="0.25">
      <c r="A2100" s="7">
        <v>2061</v>
      </c>
      <c r="B2100" t="s">
        <v>79</v>
      </c>
      <c r="C2100">
        <v>417</v>
      </c>
      <c r="D2100" s="8" t="s">
        <v>927</v>
      </c>
      <c r="E2100" t="s">
        <v>94</v>
      </c>
      <c r="F2100" t="s">
        <v>4061</v>
      </c>
      <c r="G2100" t="s">
        <v>4062</v>
      </c>
      <c r="H2100" t="s">
        <v>744</v>
      </c>
      <c r="I2100" s="9">
        <v>45392.58525462963</v>
      </c>
      <c r="J2100" s="9">
        <v>45392.58425925926</v>
      </c>
      <c r="K2100" s="9">
        <v>45392.597222222219</v>
      </c>
      <c r="L2100" s="9">
        <v>45397.359872685185</v>
      </c>
      <c r="M2100" t="s">
        <v>4063</v>
      </c>
      <c r="N2100" t="s">
        <v>180</v>
      </c>
      <c r="O2100" t="s">
        <v>204</v>
      </c>
      <c r="P2100" t="s">
        <v>182</v>
      </c>
      <c r="Q2100" t="s">
        <v>79</v>
      </c>
      <c r="R2100" t="s">
        <v>4064</v>
      </c>
      <c r="S2100" s="9">
        <v>45397.359895833331</v>
      </c>
      <c r="T2100">
        <v>43181706833</v>
      </c>
      <c r="U2100" t="s">
        <v>183</v>
      </c>
      <c r="V2100" t="str">
        <f>IFERROR(_xlfn.XLOOKUP(tb_C101[[#This Row],[OS]],[1]!tb_C103[OS],[1]!tb_C103[DESCRICAO]),"0")</f>
        <v>CORRETIVA</v>
      </c>
      <c r="W2100" t="str">
        <f>IFERROR(_xlfn.XLOOKUP(tb_C101[[#This Row],[OS]],[1]!tb_C103[OS],[1]!tb_C103[DESCRICAO2]),"0")</f>
        <v>Eletrico</v>
      </c>
    </row>
    <row r="2101" spans="1:23" x14ac:dyDescent="0.25">
      <c r="A2101" s="7">
        <v>2062</v>
      </c>
      <c r="B2101" t="s">
        <v>184</v>
      </c>
      <c r="C2101">
        <v>115</v>
      </c>
      <c r="D2101" s="8" t="s">
        <v>197</v>
      </c>
      <c r="E2101" t="s">
        <v>345</v>
      </c>
      <c r="F2101" t="s">
        <v>3421</v>
      </c>
      <c r="G2101" t="s">
        <v>3422</v>
      </c>
      <c r="H2101" t="s">
        <v>731</v>
      </c>
      <c r="I2101" s="9">
        <v>45392.712453703702</v>
      </c>
      <c r="J2101" s="9"/>
      <c r="K2101" s="9"/>
      <c r="L2101" s="9">
        <v>45397.36005787037</v>
      </c>
      <c r="M2101" t="s">
        <v>4065</v>
      </c>
      <c r="N2101" t="s">
        <v>180</v>
      </c>
      <c r="O2101" t="s">
        <v>181</v>
      </c>
      <c r="P2101" t="s">
        <v>189</v>
      </c>
      <c r="Q2101" t="s">
        <v>345</v>
      </c>
      <c r="R2101" t="s">
        <v>4066</v>
      </c>
      <c r="S2101" s="9">
        <v>45397.360081018516</v>
      </c>
      <c r="T2101">
        <v>43181706833</v>
      </c>
      <c r="U2101" t="s">
        <v>183</v>
      </c>
      <c r="V2101" t="str">
        <f>IFERROR(_xlfn.XLOOKUP(tb_C101[[#This Row],[OS]],[1]!tb_C103[OS],[1]!tb_C103[DESCRICAO]),"0")</f>
        <v>CORRETIVA</v>
      </c>
      <c r="W2101" t="str">
        <f>IFERROR(_xlfn.XLOOKUP(tb_C101[[#This Row],[OS]],[1]!tb_C103[OS],[1]!tb_C103[DESCRICAO2]),"0")</f>
        <v>Mecanico</v>
      </c>
    </row>
    <row r="2102" spans="1:23" x14ac:dyDescent="0.25">
      <c r="A2102" s="7">
        <v>2063</v>
      </c>
      <c r="B2102" t="s">
        <v>184</v>
      </c>
      <c r="C2102">
        <v>117</v>
      </c>
      <c r="D2102" s="8" t="s">
        <v>354</v>
      </c>
      <c r="E2102" t="s">
        <v>345</v>
      </c>
      <c r="H2102" t="s">
        <v>731</v>
      </c>
      <c r="I2102" s="9">
        <v>45392.713206018518</v>
      </c>
      <c r="J2102" s="9"/>
      <c r="K2102" s="9"/>
      <c r="L2102" s="9">
        <v>45397.360196759262</v>
      </c>
      <c r="M2102" s="6" t="s">
        <v>4067</v>
      </c>
      <c r="N2102" t="s">
        <v>180</v>
      </c>
      <c r="O2102" t="s">
        <v>181</v>
      </c>
      <c r="P2102" s="6" t="s">
        <v>189</v>
      </c>
      <c r="R2102" t="s">
        <v>4068</v>
      </c>
      <c r="S2102" s="9">
        <v>45397.360231481478</v>
      </c>
      <c r="T2102">
        <v>43181706833</v>
      </c>
      <c r="U2102" t="s">
        <v>183</v>
      </c>
      <c r="V2102" t="str">
        <f>IFERROR(_xlfn.XLOOKUP(tb_C101[[#This Row],[OS]],[1]!tb_C103[OS],[1]!tb_C103[DESCRICAO]),"0")</f>
        <v>CORRETIVA</v>
      </c>
      <c r="W2102" t="str">
        <f>IFERROR(_xlfn.XLOOKUP(tb_C101[[#This Row],[OS]],[1]!tb_C103[OS],[1]!tb_C103[DESCRICAO2]),"0")</f>
        <v>Mecanico</v>
      </c>
    </row>
    <row r="2103" spans="1:23" x14ac:dyDescent="0.25">
      <c r="A2103" s="7">
        <v>2064</v>
      </c>
      <c r="B2103" t="s">
        <v>79</v>
      </c>
      <c r="D2103" s="8"/>
      <c r="H2103" t="s">
        <v>744</v>
      </c>
      <c r="I2103" s="9">
        <v>45393.578738425924</v>
      </c>
      <c r="J2103" s="9"/>
      <c r="K2103" s="9"/>
      <c r="L2103" s="9">
        <v>45397.360474537039</v>
      </c>
      <c r="M2103" t="s">
        <v>4069</v>
      </c>
      <c r="N2103" t="s">
        <v>180</v>
      </c>
      <c r="O2103" t="s">
        <v>181</v>
      </c>
      <c r="P2103" t="s">
        <v>182</v>
      </c>
      <c r="R2103" t="s">
        <v>4070</v>
      </c>
      <c r="S2103" s="9">
        <v>45397.360486111109</v>
      </c>
      <c r="T2103">
        <v>43181706833</v>
      </c>
      <c r="U2103" t="s">
        <v>183</v>
      </c>
      <c r="V2103" t="str">
        <f>IFERROR(_xlfn.XLOOKUP(tb_C101[[#This Row],[OS]],[1]!tb_C103[OS],[1]!tb_C103[DESCRICAO]),"0")</f>
        <v>CORRETIVA</v>
      </c>
      <c r="W2103" t="str">
        <f>IFERROR(_xlfn.XLOOKUP(tb_C101[[#This Row],[OS]],[1]!tb_C103[OS],[1]!tb_C103[DESCRICAO2]),"0")</f>
        <v>Eletrico</v>
      </c>
    </row>
    <row r="2104" spans="1:23" x14ac:dyDescent="0.25">
      <c r="A2104" s="7">
        <v>2065</v>
      </c>
      <c r="B2104" t="s">
        <v>24</v>
      </c>
      <c r="C2104">
        <v>507</v>
      </c>
      <c r="D2104" s="8" t="s">
        <v>757</v>
      </c>
      <c r="F2104" t="s">
        <v>4071</v>
      </c>
      <c r="G2104" t="s">
        <v>4072</v>
      </c>
      <c r="H2104" t="s">
        <v>750</v>
      </c>
      <c r="I2104" s="9">
        <v>45393.61445601852</v>
      </c>
      <c r="J2104" s="9"/>
      <c r="K2104" s="9"/>
      <c r="L2104" s="9"/>
      <c r="N2104" t="s">
        <v>215</v>
      </c>
      <c r="O2104" t="s">
        <v>181</v>
      </c>
      <c r="P2104" t="s">
        <v>182</v>
      </c>
      <c r="Q2104" t="s">
        <v>24</v>
      </c>
      <c r="R2104" t="s">
        <v>4073</v>
      </c>
      <c r="S2104" s="9"/>
      <c r="U2104" t="s">
        <v>183</v>
      </c>
      <c r="V2104" t="str">
        <f>IFERROR(_xlfn.XLOOKUP(tb_C101[[#This Row],[OS]],[1]!tb_C103[OS],[1]!tb_C103[DESCRICAO]),"0")</f>
        <v>CORRETIVA</v>
      </c>
      <c r="W2104" t="str">
        <f>IFERROR(_xlfn.XLOOKUP(tb_C101[[#This Row],[OS]],[1]!tb_C103[OS],[1]!tb_C103[DESCRICAO2]),"0")</f>
        <v>Mecanico</v>
      </c>
    </row>
    <row r="2105" spans="1:23" x14ac:dyDescent="0.25">
      <c r="A2105" s="7">
        <v>2066</v>
      </c>
      <c r="B2105" t="s">
        <v>184</v>
      </c>
      <c r="C2105">
        <v>112</v>
      </c>
      <c r="D2105" s="8" t="s">
        <v>237</v>
      </c>
      <c r="E2105" t="s">
        <v>229</v>
      </c>
      <c r="H2105" t="s">
        <v>731</v>
      </c>
      <c r="I2105" s="9">
        <v>45393.821261574078</v>
      </c>
      <c r="J2105" s="9"/>
      <c r="K2105" s="9"/>
      <c r="L2105" s="9">
        <v>45670.645405092589</v>
      </c>
      <c r="N2105" t="s">
        <v>180</v>
      </c>
      <c r="O2105" t="s">
        <v>181</v>
      </c>
      <c r="P2105" t="s">
        <v>189</v>
      </c>
      <c r="R2105" t="s">
        <v>4074</v>
      </c>
      <c r="S2105" s="9">
        <v>45670.645428240743</v>
      </c>
      <c r="T2105">
        <v>883353</v>
      </c>
      <c r="U2105" t="s">
        <v>183</v>
      </c>
      <c r="V2105" t="str">
        <f>IFERROR(_xlfn.XLOOKUP(tb_C101[[#This Row],[OS]],[1]!tb_C103[OS],[1]!tb_C103[DESCRICAO]),"0")</f>
        <v>CORRETIVA DA PREVENTIVA</v>
      </c>
      <c r="W2105" t="str">
        <f>IFERROR(_xlfn.XLOOKUP(tb_C101[[#This Row],[OS]],[1]!tb_C103[OS],[1]!tb_C103[DESCRICAO2]),"0")</f>
        <v>Mecanico</v>
      </c>
    </row>
    <row r="2106" spans="1:23" x14ac:dyDescent="0.25">
      <c r="A2106" s="7">
        <v>2067</v>
      </c>
      <c r="B2106" t="s">
        <v>184</v>
      </c>
      <c r="C2106">
        <v>112</v>
      </c>
      <c r="D2106" s="8" t="s">
        <v>237</v>
      </c>
      <c r="H2106" t="s">
        <v>352</v>
      </c>
      <c r="I2106" s="9">
        <v>45393.936828703707</v>
      </c>
      <c r="J2106" s="9"/>
      <c r="K2106" s="9"/>
      <c r="L2106" s="9">
        <v>45401.605162037034</v>
      </c>
      <c r="N2106" t="s">
        <v>180</v>
      </c>
      <c r="O2106" t="s">
        <v>181</v>
      </c>
      <c r="P2106" t="s">
        <v>331</v>
      </c>
      <c r="S2106" s="9">
        <v>45401.605173611111</v>
      </c>
      <c r="T2106">
        <v>43181706833</v>
      </c>
      <c r="U2106" t="s">
        <v>183</v>
      </c>
      <c r="V2106" t="str">
        <f>IFERROR(_xlfn.XLOOKUP(tb_C101[[#This Row],[OS]],[1]!tb_C103[OS],[1]!tb_C103[DESCRICAO]),"0")</f>
        <v>CORRETIVA</v>
      </c>
      <c r="W2106" t="str">
        <f>IFERROR(_xlfn.XLOOKUP(tb_C101[[#This Row],[OS]],[1]!tb_C103[OS],[1]!tb_C103[DESCRICAO2]),"0")</f>
        <v>Eletrico</v>
      </c>
    </row>
    <row r="2107" spans="1:23" x14ac:dyDescent="0.25">
      <c r="A2107" s="7">
        <v>2068</v>
      </c>
      <c r="B2107" t="s">
        <v>184</v>
      </c>
      <c r="C2107">
        <v>112</v>
      </c>
      <c r="D2107" s="8" t="s">
        <v>237</v>
      </c>
      <c r="E2107" t="s">
        <v>245</v>
      </c>
      <c r="F2107" t="s">
        <v>3755</v>
      </c>
      <c r="G2107" t="s">
        <v>3756</v>
      </c>
      <c r="H2107" t="s">
        <v>731</v>
      </c>
      <c r="I2107" s="9">
        <v>45394.467673611114</v>
      </c>
      <c r="J2107" s="9"/>
      <c r="K2107" s="9"/>
      <c r="L2107" s="9">
        <v>45670.645636574074</v>
      </c>
      <c r="M2107" s="6"/>
      <c r="N2107" t="s">
        <v>180</v>
      </c>
      <c r="O2107" t="s">
        <v>181</v>
      </c>
      <c r="P2107" s="6" t="s">
        <v>189</v>
      </c>
      <c r="Q2107" t="s">
        <v>245</v>
      </c>
      <c r="R2107" t="s">
        <v>4075</v>
      </c>
      <c r="S2107" s="9">
        <v>45670.64565972222</v>
      </c>
      <c r="T2107">
        <v>883353</v>
      </c>
      <c r="U2107" t="s">
        <v>183</v>
      </c>
      <c r="V2107" t="str">
        <f>IFERROR(_xlfn.XLOOKUP(tb_C101[[#This Row],[OS]],[1]!tb_C103[OS],[1]!tb_C103[DESCRICAO]),"0")</f>
        <v>CORRETIVA DA PREVENTIVA</v>
      </c>
      <c r="W2107" t="str">
        <f>IFERROR(_xlfn.XLOOKUP(tb_C101[[#This Row],[OS]],[1]!tb_C103[OS],[1]!tb_C103[DESCRICAO2]),"0")</f>
        <v>Mecanico</v>
      </c>
    </row>
    <row r="2108" spans="1:23" x14ac:dyDescent="0.25">
      <c r="A2108" s="7">
        <v>2069</v>
      </c>
      <c r="B2108" t="s">
        <v>184</v>
      </c>
      <c r="C2108">
        <v>112</v>
      </c>
      <c r="D2108" s="8" t="s">
        <v>237</v>
      </c>
      <c r="E2108" t="s">
        <v>245</v>
      </c>
      <c r="H2108" t="s">
        <v>731</v>
      </c>
      <c r="I2108" s="9">
        <v>45394.468159722222</v>
      </c>
      <c r="J2108" s="9"/>
      <c r="K2108" s="9"/>
      <c r="L2108" s="9">
        <v>45670.64576388889</v>
      </c>
      <c r="N2108" t="s">
        <v>180</v>
      </c>
      <c r="O2108" t="s">
        <v>181</v>
      </c>
      <c r="P2108" t="s">
        <v>189</v>
      </c>
      <c r="R2108" t="s">
        <v>4076</v>
      </c>
      <c r="S2108" s="9">
        <v>45670.645798611113</v>
      </c>
      <c r="T2108">
        <v>883353</v>
      </c>
      <c r="U2108" t="s">
        <v>183</v>
      </c>
      <c r="V2108" t="str">
        <f>IFERROR(_xlfn.XLOOKUP(tb_C101[[#This Row],[OS]],[1]!tb_C103[OS],[1]!tb_C103[DESCRICAO]),"0")</f>
        <v>CORRETIVA DA PREVENTIVA</v>
      </c>
      <c r="W2108" t="str">
        <f>IFERROR(_xlfn.XLOOKUP(tb_C101[[#This Row],[OS]],[1]!tb_C103[OS],[1]!tb_C103[DESCRICAO2]),"0")</f>
        <v>Eletrico</v>
      </c>
    </row>
    <row r="2109" spans="1:23" x14ac:dyDescent="0.25">
      <c r="A2109" s="7">
        <v>2070</v>
      </c>
      <c r="B2109" t="s">
        <v>184</v>
      </c>
      <c r="C2109">
        <v>117</v>
      </c>
      <c r="D2109" s="8" t="s">
        <v>354</v>
      </c>
      <c r="E2109" t="s">
        <v>443</v>
      </c>
      <c r="F2109" t="s">
        <v>443</v>
      </c>
      <c r="G2109" t="s">
        <v>444</v>
      </c>
      <c r="H2109" t="s">
        <v>731</v>
      </c>
      <c r="I2109" s="9">
        <v>45394.495428240742</v>
      </c>
      <c r="J2109" s="9"/>
      <c r="K2109" s="9"/>
      <c r="L2109" s="9">
        <v>45448.433206018519</v>
      </c>
      <c r="M2109" t="s">
        <v>1530</v>
      </c>
      <c r="N2109" t="s">
        <v>180</v>
      </c>
      <c r="O2109" t="s">
        <v>181</v>
      </c>
      <c r="P2109" t="s">
        <v>189</v>
      </c>
      <c r="Q2109" t="s">
        <v>186</v>
      </c>
      <c r="R2109" t="s">
        <v>4077</v>
      </c>
      <c r="S2109" s="9">
        <v>45448.433229166665</v>
      </c>
      <c r="T2109">
        <v>43181706833</v>
      </c>
      <c r="U2109" t="s">
        <v>204</v>
      </c>
      <c r="V2109" t="str">
        <f>IFERROR(_xlfn.XLOOKUP(tb_C101[[#This Row],[OS]],[1]!tb_C103[OS],[1]!tb_C103[DESCRICAO]),"0")</f>
        <v>PREVENTIVA</v>
      </c>
      <c r="W2109" t="str">
        <f>IFERROR(_xlfn.XLOOKUP(tb_C101[[#This Row],[OS]],[1]!tb_C103[OS],[1]!tb_C103[DESCRICAO2]),"0")</f>
        <v>Mecanico</v>
      </c>
    </row>
    <row r="2110" spans="1:23" x14ac:dyDescent="0.25">
      <c r="A2110" s="7">
        <v>2071</v>
      </c>
      <c r="B2110" t="s">
        <v>184</v>
      </c>
      <c r="C2110">
        <v>108</v>
      </c>
      <c r="D2110" s="8" t="s">
        <v>317</v>
      </c>
      <c r="E2110" t="s">
        <v>337</v>
      </c>
      <c r="F2110" t="s">
        <v>337</v>
      </c>
      <c r="G2110" t="s">
        <v>3253</v>
      </c>
      <c r="H2110" t="s">
        <v>731</v>
      </c>
      <c r="I2110" s="9">
        <v>45394.497187499997</v>
      </c>
      <c r="J2110" s="9"/>
      <c r="K2110" s="9"/>
      <c r="L2110" s="9">
        <v>45398.345324074071</v>
      </c>
      <c r="M2110" s="6" t="s">
        <v>4078</v>
      </c>
      <c r="N2110" t="s">
        <v>180</v>
      </c>
      <c r="O2110" t="s">
        <v>181</v>
      </c>
      <c r="P2110" s="6" t="s">
        <v>189</v>
      </c>
      <c r="Q2110" t="s">
        <v>186</v>
      </c>
      <c r="R2110" t="s">
        <v>4079</v>
      </c>
      <c r="S2110" s="9">
        <v>45399.278240740743</v>
      </c>
      <c r="T2110">
        <v>43181706833</v>
      </c>
      <c r="U2110" t="s">
        <v>204</v>
      </c>
      <c r="V2110" t="str">
        <f>IFERROR(_xlfn.XLOOKUP(tb_C101[[#This Row],[OS]],[1]!tb_C103[OS],[1]!tb_C103[DESCRICAO]),"0")</f>
        <v>PREVENTIVA</v>
      </c>
      <c r="W2110" t="str">
        <f>IFERROR(_xlfn.XLOOKUP(tb_C101[[#This Row],[OS]],[1]!tb_C103[OS],[1]!tb_C103[DESCRICAO2]),"0")</f>
        <v>Mecanico</v>
      </c>
    </row>
    <row r="2111" spans="1:23" x14ac:dyDescent="0.25">
      <c r="A2111" s="7">
        <v>2072</v>
      </c>
      <c r="B2111" t="s">
        <v>184</v>
      </c>
      <c r="C2111">
        <v>108</v>
      </c>
      <c r="D2111" s="8" t="s">
        <v>317</v>
      </c>
      <c r="E2111" t="s">
        <v>345</v>
      </c>
      <c r="F2111" t="s">
        <v>893</v>
      </c>
      <c r="G2111" t="s">
        <v>894</v>
      </c>
      <c r="H2111" t="s">
        <v>4080</v>
      </c>
      <c r="I2111" s="9">
        <v>45394.529814814814</v>
      </c>
      <c r="J2111" s="9"/>
      <c r="K2111" s="9"/>
      <c r="L2111" s="9">
        <v>45394.650266203702</v>
      </c>
      <c r="M2111" s="6" t="s">
        <v>4081</v>
      </c>
      <c r="N2111" t="s">
        <v>180</v>
      </c>
      <c r="O2111" t="s">
        <v>181</v>
      </c>
      <c r="P2111" s="6" t="s">
        <v>189</v>
      </c>
      <c r="Q2111" t="s">
        <v>895</v>
      </c>
      <c r="R2111" t="s">
        <v>4082</v>
      </c>
      <c r="S2111" s="9">
        <v>45394.650277777779</v>
      </c>
      <c r="T2111">
        <v>43181706833</v>
      </c>
      <c r="U2111" t="s">
        <v>183</v>
      </c>
      <c r="V2111" t="str">
        <f>IFERROR(_xlfn.XLOOKUP(tb_C101[[#This Row],[OS]],[1]!tb_C103[OS],[1]!tb_C103[DESCRICAO]),"0")</f>
        <v>CORRETIVA</v>
      </c>
      <c r="W2111" t="str">
        <f>IFERROR(_xlfn.XLOOKUP(tb_C101[[#This Row],[OS]],[1]!tb_C103[OS],[1]!tb_C103[DESCRICAO2]),"0")</f>
        <v>Eletrico</v>
      </c>
    </row>
    <row r="2112" spans="1:23" x14ac:dyDescent="0.25">
      <c r="A2112" s="7">
        <v>2073</v>
      </c>
      <c r="B2112" t="s">
        <v>184</v>
      </c>
      <c r="C2112">
        <v>115</v>
      </c>
      <c r="D2112" s="8" t="s">
        <v>197</v>
      </c>
      <c r="E2112" t="s">
        <v>345</v>
      </c>
      <c r="F2112" t="s">
        <v>4083</v>
      </c>
      <c r="G2112" t="s">
        <v>4084</v>
      </c>
      <c r="H2112" t="s">
        <v>4080</v>
      </c>
      <c r="I2112" s="9">
        <v>45394.531261574077</v>
      </c>
      <c r="J2112" s="9"/>
      <c r="K2112" s="9"/>
      <c r="L2112" s="9">
        <v>45394.650081018517</v>
      </c>
      <c r="M2112" t="s">
        <v>4085</v>
      </c>
      <c r="N2112" t="s">
        <v>180</v>
      </c>
      <c r="O2112" t="s">
        <v>181</v>
      </c>
      <c r="P2112" t="s">
        <v>189</v>
      </c>
      <c r="Q2112" t="s">
        <v>4086</v>
      </c>
      <c r="R2112" t="s">
        <v>4087</v>
      </c>
      <c r="S2112" s="9">
        <v>45394.650104166663</v>
      </c>
      <c r="T2112">
        <v>43181706833</v>
      </c>
      <c r="U2112" t="s">
        <v>183</v>
      </c>
      <c r="V2112" t="str">
        <f>IFERROR(_xlfn.XLOOKUP(tb_C101[[#This Row],[OS]],[1]!tb_C103[OS],[1]!tb_C103[DESCRICAO]),"0")</f>
        <v>CORRETIVA</v>
      </c>
      <c r="W2112" t="str">
        <f>IFERROR(_xlfn.XLOOKUP(tb_C101[[#This Row],[OS]],[1]!tb_C103[OS],[1]!tb_C103[DESCRICAO2]),"0")</f>
        <v>Eletrico</v>
      </c>
    </row>
    <row r="2113" spans="1:23" x14ac:dyDescent="0.25">
      <c r="A2113" s="7">
        <v>2074</v>
      </c>
      <c r="B2113" t="s">
        <v>1267</v>
      </c>
      <c r="C2113">
        <v>1014</v>
      </c>
      <c r="D2113" s="8" t="s">
        <v>4088</v>
      </c>
      <c r="E2113" t="s">
        <v>4088</v>
      </c>
      <c r="H2113" t="s">
        <v>4080</v>
      </c>
      <c r="I2113" s="9">
        <v>45394.54179398148</v>
      </c>
      <c r="J2113" s="9"/>
      <c r="K2113" s="9"/>
      <c r="L2113" s="9">
        <v>45394.64980324074</v>
      </c>
      <c r="M2113" t="s">
        <v>4089</v>
      </c>
      <c r="N2113" t="s">
        <v>180</v>
      </c>
      <c r="O2113" t="s">
        <v>181</v>
      </c>
      <c r="P2113" t="s">
        <v>189</v>
      </c>
      <c r="R2113" t="s">
        <v>4090</v>
      </c>
      <c r="S2113" s="9">
        <v>45394.649826388886</v>
      </c>
      <c r="T2113">
        <v>43181706833</v>
      </c>
      <c r="U2113" t="s">
        <v>183</v>
      </c>
      <c r="V2113" t="str">
        <f>IFERROR(_xlfn.XLOOKUP(tb_C101[[#This Row],[OS]],[1]!tb_C103[OS],[1]!tb_C103[DESCRICAO]),"0")</f>
        <v>CORRETIVA</v>
      </c>
      <c r="W2113" t="str">
        <f>IFERROR(_xlfn.XLOOKUP(tb_C101[[#This Row],[OS]],[1]!tb_C103[OS],[1]!tb_C103[DESCRICAO2]),"0")</f>
        <v>Eletrico</v>
      </c>
    </row>
    <row r="2114" spans="1:23" x14ac:dyDescent="0.25">
      <c r="A2114" s="7">
        <v>2075</v>
      </c>
      <c r="B2114" t="s">
        <v>24</v>
      </c>
      <c r="C2114">
        <v>506</v>
      </c>
      <c r="D2114" s="8" t="s">
        <v>819</v>
      </c>
      <c r="E2114" t="s">
        <v>345</v>
      </c>
      <c r="H2114" t="s">
        <v>814</v>
      </c>
      <c r="I2114" s="9">
        <v>45394.668692129628</v>
      </c>
      <c r="J2114" s="9">
        <v>45394.668657407405</v>
      </c>
      <c r="K2114" s="9">
        <v>45394.684027777781</v>
      </c>
      <c r="L2114" s="9">
        <v>45401.604907407411</v>
      </c>
      <c r="M2114" t="s">
        <v>4091</v>
      </c>
      <c r="N2114" t="s">
        <v>180</v>
      </c>
      <c r="O2114" t="s">
        <v>204</v>
      </c>
      <c r="P2114" t="s">
        <v>182</v>
      </c>
      <c r="R2114" t="s">
        <v>4092</v>
      </c>
      <c r="S2114" s="9">
        <v>45401.604930555557</v>
      </c>
      <c r="T2114">
        <v>43181706833</v>
      </c>
      <c r="U2114" t="s">
        <v>183</v>
      </c>
      <c r="V2114" t="str">
        <f>IFERROR(_xlfn.XLOOKUP(tb_C101[[#This Row],[OS]],[1]!tb_C103[OS],[1]!tb_C103[DESCRICAO]),"0")</f>
        <v>CORRETIVA</v>
      </c>
      <c r="W2114" t="str">
        <f>IFERROR(_xlfn.XLOOKUP(tb_C101[[#This Row],[OS]],[1]!tb_C103[OS],[1]!tb_C103[DESCRICAO2]),"0")</f>
        <v>Eletrico</v>
      </c>
    </row>
    <row r="2115" spans="1:23" x14ac:dyDescent="0.25">
      <c r="A2115" s="7">
        <v>2076</v>
      </c>
      <c r="B2115" t="s">
        <v>79</v>
      </c>
      <c r="C2115">
        <v>406</v>
      </c>
      <c r="D2115" s="8" t="s">
        <v>822</v>
      </c>
      <c r="E2115" t="s">
        <v>202</v>
      </c>
      <c r="F2115" t="s">
        <v>3759</v>
      </c>
      <c r="G2115" t="s">
        <v>3760</v>
      </c>
      <c r="H2115" t="s">
        <v>744</v>
      </c>
      <c r="I2115" s="9">
        <v>45394.756608796299</v>
      </c>
      <c r="J2115" s="9"/>
      <c r="K2115" s="9"/>
      <c r="L2115" s="9">
        <v>45670.64603009259</v>
      </c>
      <c r="N2115" t="s">
        <v>180</v>
      </c>
      <c r="O2115" t="s">
        <v>181</v>
      </c>
      <c r="P2115" t="s">
        <v>182</v>
      </c>
      <c r="Q2115" t="s">
        <v>895</v>
      </c>
      <c r="R2115" t="s">
        <v>4093</v>
      </c>
      <c r="S2115" s="9">
        <v>45670.646053240744</v>
      </c>
      <c r="T2115">
        <v>883353</v>
      </c>
      <c r="U2115" t="s">
        <v>183</v>
      </c>
      <c r="V2115" t="str">
        <f>IFERROR(_xlfn.XLOOKUP(tb_C101[[#This Row],[OS]],[1]!tb_C103[OS],[1]!tb_C103[DESCRICAO]),"0")</f>
        <v>CORRETIVA</v>
      </c>
      <c r="W2115" t="str">
        <f>IFERROR(_xlfn.XLOOKUP(tb_C101[[#This Row],[OS]],[1]!tb_C103[OS],[1]!tb_C103[DESCRICAO2]),"0")</f>
        <v>Mecanico</v>
      </c>
    </row>
    <row r="2116" spans="1:23" x14ac:dyDescent="0.25">
      <c r="A2116" s="7">
        <v>2077</v>
      </c>
      <c r="B2116" t="s">
        <v>184</v>
      </c>
      <c r="C2116">
        <v>117</v>
      </c>
      <c r="D2116" s="8" t="s">
        <v>354</v>
      </c>
      <c r="E2116" t="s">
        <v>245</v>
      </c>
      <c r="F2116" t="s">
        <v>4094</v>
      </c>
      <c r="G2116" t="s">
        <v>4095</v>
      </c>
      <c r="H2116" t="s">
        <v>731</v>
      </c>
      <c r="I2116" s="9">
        <v>45394.757789351854</v>
      </c>
      <c r="J2116" s="9"/>
      <c r="K2116" s="9"/>
      <c r="L2116" s="9">
        <v>45394.758379629631</v>
      </c>
      <c r="M2116" t="s">
        <v>4096</v>
      </c>
      <c r="N2116" t="s">
        <v>180</v>
      </c>
      <c r="O2116" t="s">
        <v>181</v>
      </c>
      <c r="P2116" t="s">
        <v>189</v>
      </c>
      <c r="Q2116" t="s">
        <v>245</v>
      </c>
      <c r="R2116" t="s">
        <v>4097</v>
      </c>
      <c r="S2116" s="9">
        <v>45394.758391203701</v>
      </c>
      <c r="T2116">
        <v>43181706833</v>
      </c>
      <c r="U2116" t="s">
        <v>183</v>
      </c>
      <c r="V2116" t="str">
        <f>IFERROR(_xlfn.XLOOKUP(tb_C101[[#This Row],[OS]],[1]!tb_C103[OS],[1]!tb_C103[DESCRICAO]),"0")</f>
        <v>MELHORIA</v>
      </c>
      <c r="W2116" t="str">
        <f>IFERROR(_xlfn.XLOOKUP(tb_C101[[#This Row],[OS]],[1]!tb_C103[OS],[1]!tb_C103[DESCRICAO2]),"0")</f>
        <v>Eletrico</v>
      </c>
    </row>
    <row r="2117" spans="1:23" x14ac:dyDescent="0.25">
      <c r="A2117" s="7">
        <v>2078</v>
      </c>
      <c r="B2117" t="s">
        <v>175</v>
      </c>
      <c r="C2117">
        <v>206</v>
      </c>
      <c r="D2117" s="8" t="s">
        <v>793</v>
      </c>
      <c r="E2117" t="s">
        <v>3368</v>
      </c>
      <c r="F2117" t="s">
        <v>3368</v>
      </c>
      <c r="G2117" t="s">
        <v>3369</v>
      </c>
      <c r="H2117" t="s">
        <v>723</v>
      </c>
      <c r="I2117" s="9">
        <v>45395.762685185182</v>
      </c>
      <c r="J2117" s="9"/>
      <c r="K2117" s="9"/>
      <c r="L2117" s="9">
        <v>45670.646145833336</v>
      </c>
      <c r="N2117" t="s">
        <v>180</v>
      </c>
      <c r="O2117" t="s">
        <v>181</v>
      </c>
      <c r="P2117" t="s">
        <v>189</v>
      </c>
      <c r="Q2117" t="s">
        <v>55</v>
      </c>
      <c r="R2117" t="s">
        <v>2905</v>
      </c>
      <c r="S2117" s="9">
        <v>45670.646168981482</v>
      </c>
      <c r="T2117">
        <v>883353</v>
      </c>
      <c r="U2117" t="s">
        <v>183</v>
      </c>
      <c r="V2117" t="str">
        <f>IFERROR(_xlfn.XLOOKUP(tb_C101[[#This Row],[OS]],[1]!tb_C103[OS],[1]!tb_C103[DESCRICAO]),"0")</f>
        <v>CORRETIVA</v>
      </c>
      <c r="W2117" t="str">
        <f>IFERROR(_xlfn.XLOOKUP(tb_C101[[#This Row],[OS]],[1]!tb_C103[OS],[1]!tb_C103[DESCRICAO2]),"0")</f>
        <v>Mecanico</v>
      </c>
    </row>
    <row r="2118" spans="1:23" x14ac:dyDescent="0.25">
      <c r="A2118" s="7">
        <v>2079</v>
      </c>
      <c r="B2118" t="s">
        <v>184</v>
      </c>
      <c r="C2118">
        <v>116</v>
      </c>
      <c r="D2118" s="8" t="s">
        <v>290</v>
      </c>
      <c r="H2118" t="s">
        <v>827</v>
      </c>
      <c r="I2118" s="9">
        <v>45396.77616898148</v>
      </c>
      <c r="J2118" s="9"/>
      <c r="K2118" s="9"/>
      <c r="L2118" s="9">
        <v>45670.646261574075</v>
      </c>
      <c r="N2118" t="s">
        <v>180</v>
      </c>
      <c r="O2118" t="s">
        <v>181</v>
      </c>
      <c r="P2118" t="s">
        <v>189</v>
      </c>
      <c r="R2118" t="s">
        <v>4098</v>
      </c>
      <c r="S2118" s="9">
        <v>45670.646284722221</v>
      </c>
      <c r="T2118">
        <v>883353</v>
      </c>
      <c r="U2118" t="s">
        <v>183</v>
      </c>
      <c r="V2118" t="str">
        <f>IFERROR(_xlfn.XLOOKUP(tb_C101[[#This Row],[OS]],[1]!tb_C103[OS],[1]!tb_C103[DESCRICAO]),"0")</f>
        <v>CORRETIVA</v>
      </c>
      <c r="W2118" t="str">
        <f>IFERROR(_xlfn.XLOOKUP(tb_C101[[#This Row],[OS]],[1]!tb_C103[OS],[1]!tb_C103[DESCRICAO2]),"0")</f>
        <v>Mecanico</v>
      </c>
    </row>
    <row r="2119" spans="1:23" x14ac:dyDescent="0.25">
      <c r="A2119" s="7">
        <v>2080</v>
      </c>
      <c r="B2119" t="s">
        <v>184</v>
      </c>
      <c r="C2119">
        <v>108</v>
      </c>
      <c r="D2119" s="8" t="s">
        <v>317</v>
      </c>
      <c r="E2119" t="s">
        <v>337</v>
      </c>
      <c r="F2119" t="s">
        <v>337</v>
      </c>
      <c r="G2119" t="s">
        <v>3253</v>
      </c>
      <c r="H2119" t="s">
        <v>731</v>
      </c>
      <c r="I2119" s="9">
        <v>45397.677928240744</v>
      </c>
      <c r="J2119" s="9"/>
      <c r="K2119" s="9"/>
      <c r="L2119" s="9">
        <v>45405.725034722222</v>
      </c>
      <c r="M2119" t="s">
        <v>4099</v>
      </c>
      <c r="N2119" t="s">
        <v>180</v>
      </c>
      <c r="O2119" t="s">
        <v>181</v>
      </c>
      <c r="P2119" t="s">
        <v>189</v>
      </c>
      <c r="Q2119" t="s">
        <v>186</v>
      </c>
      <c r="R2119" t="s">
        <v>4100</v>
      </c>
      <c r="S2119" s="9">
        <v>45405.725057870368</v>
      </c>
      <c r="T2119">
        <v>43181706833</v>
      </c>
      <c r="U2119" t="s">
        <v>204</v>
      </c>
      <c r="V2119" t="str">
        <f>IFERROR(_xlfn.XLOOKUP(tb_C101[[#This Row],[OS]],[1]!tb_C103[OS],[1]!tb_C103[DESCRICAO]),"0")</f>
        <v>PREVENTIVA</v>
      </c>
      <c r="W2119" t="str">
        <f>IFERROR(_xlfn.XLOOKUP(tb_C101[[#This Row],[OS]],[1]!tb_C103[OS],[1]!tb_C103[DESCRICAO2]),"0")</f>
        <v>Mecanico</v>
      </c>
    </row>
    <row r="2120" spans="1:23" x14ac:dyDescent="0.25">
      <c r="A2120" s="7">
        <v>2081</v>
      </c>
      <c r="B2120" t="s">
        <v>184</v>
      </c>
      <c r="C2120">
        <v>112</v>
      </c>
      <c r="D2120" s="8" t="s">
        <v>237</v>
      </c>
      <c r="E2120" t="s">
        <v>198</v>
      </c>
      <c r="H2120" t="s">
        <v>326</v>
      </c>
      <c r="I2120" s="9">
        <v>45398.030590277776</v>
      </c>
      <c r="J2120" s="9"/>
      <c r="K2120" s="9"/>
      <c r="L2120" s="9">
        <v>45398.358506944445</v>
      </c>
      <c r="M2120" t="s">
        <v>4101</v>
      </c>
      <c r="N2120" t="s">
        <v>180</v>
      </c>
      <c r="O2120" t="s">
        <v>181</v>
      </c>
      <c r="P2120" t="s">
        <v>331</v>
      </c>
      <c r="R2120" t="s">
        <v>4102</v>
      </c>
      <c r="S2120" s="9">
        <v>45398.358530092592</v>
      </c>
      <c r="T2120">
        <v>43181706833</v>
      </c>
      <c r="U2120" t="s">
        <v>183</v>
      </c>
      <c r="V2120" t="str">
        <f>IFERROR(_xlfn.XLOOKUP(tb_C101[[#This Row],[OS]],[1]!tb_C103[OS],[1]!tb_C103[DESCRICAO]),"0")</f>
        <v>CORRETIVA</v>
      </c>
      <c r="W2120" t="str">
        <f>IFERROR(_xlfn.XLOOKUP(tb_C101[[#This Row],[OS]],[1]!tb_C103[OS],[1]!tb_C103[DESCRICAO2]),"0")</f>
        <v>Eletrico</v>
      </c>
    </row>
    <row r="2121" spans="1:23" x14ac:dyDescent="0.25">
      <c r="A2121" s="7">
        <v>2082</v>
      </c>
      <c r="B2121" t="s">
        <v>184</v>
      </c>
      <c r="C2121">
        <v>112</v>
      </c>
      <c r="D2121" s="8" t="s">
        <v>237</v>
      </c>
      <c r="E2121" t="s">
        <v>580</v>
      </c>
      <c r="H2121" t="s">
        <v>326</v>
      </c>
      <c r="I2121" s="9">
        <v>45398.245300925926</v>
      </c>
      <c r="J2121" s="9"/>
      <c r="K2121" s="9"/>
      <c r="L2121" s="9">
        <v>45399.739178240743</v>
      </c>
      <c r="M2121" t="s">
        <v>4103</v>
      </c>
      <c r="N2121" t="s">
        <v>180</v>
      </c>
      <c r="O2121" t="s">
        <v>181</v>
      </c>
      <c r="P2121" t="s">
        <v>331</v>
      </c>
      <c r="R2121" t="s">
        <v>4104</v>
      </c>
      <c r="S2121" s="9">
        <v>45399.739201388889</v>
      </c>
      <c r="T2121">
        <v>43181706833</v>
      </c>
      <c r="U2121" t="s">
        <v>183</v>
      </c>
      <c r="V2121" t="str">
        <f>IFERROR(_xlfn.XLOOKUP(tb_C101[[#This Row],[OS]],[1]!tb_C103[OS],[1]!tb_C103[DESCRICAO]),"0")</f>
        <v>CORRETIVA</v>
      </c>
      <c r="W2121" t="str">
        <f>IFERROR(_xlfn.XLOOKUP(tb_C101[[#This Row],[OS]],[1]!tb_C103[OS],[1]!tb_C103[DESCRICAO2]),"0")</f>
        <v>Mecanico</v>
      </c>
    </row>
    <row r="2122" spans="1:23" ht="240" x14ac:dyDescent="0.25">
      <c r="A2122" s="7">
        <v>2083</v>
      </c>
      <c r="B2122" t="s">
        <v>184</v>
      </c>
      <c r="C2122">
        <v>112</v>
      </c>
      <c r="D2122" s="8" t="s">
        <v>237</v>
      </c>
      <c r="E2122" t="s">
        <v>580</v>
      </c>
      <c r="H2122" t="s">
        <v>326</v>
      </c>
      <c r="I2122" s="9">
        <v>45398.246041666665</v>
      </c>
      <c r="J2122" s="9"/>
      <c r="K2122" s="9"/>
      <c r="L2122" s="9">
        <v>45399.739398148151</v>
      </c>
      <c r="M2122" s="12" t="s">
        <v>4103</v>
      </c>
      <c r="N2122" t="s">
        <v>180</v>
      </c>
      <c r="O2122" t="s">
        <v>181</v>
      </c>
      <c r="P2122" t="s">
        <v>331</v>
      </c>
      <c r="R2122" t="s">
        <v>4105</v>
      </c>
      <c r="S2122" s="9">
        <v>45399.739444444444</v>
      </c>
      <c r="T2122">
        <v>43181706833</v>
      </c>
      <c r="U2122" t="s">
        <v>183</v>
      </c>
      <c r="V2122" t="str">
        <f>IFERROR(_xlfn.XLOOKUP(tb_C101[[#This Row],[OS]],[1]!tb_C103[OS],[1]!tb_C103[DESCRICAO]),"0")</f>
        <v>CORRETIVA</v>
      </c>
      <c r="W2122" t="str">
        <f>IFERROR(_xlfn.XLOOKUP(tb_C101[[#This Row],[OS]],[1]!tb_C103[OS],[1]!tb_C103[DESCRICAO2]),"0")</f>
        <v>Mecanico</v>
      </c>
    </row>
    <row r="2123" spans="1:23" x14ac:dyDescent="0.25">
      <c r="A2123" s="7">
        <v>2084</v>
      </c>
      <c r="B2123" t="s">
        <v>24</v>
      </c>
      <c r="C2123">
        <v>506</v>
      </c>
      <c r="D2123" s="8" t="s">
        <v>819</v>
      </c>
      <c r="E2123" t="s">
        <v>345</v>
      </c>
      <c r="H2123" t="s">
        <v>750</v>
      </c>
      <c r="I2123" s="9">
        <v>45398.345706018517</v>
      </c>
      <c r="J2123" s="9">
        <v>45398.344363425924</v>
      </c>
      <c r="K2123" s="9">
        <v>45398.375</v>
      </c>
      <c r="L2123" s="9">
        <v>45399.739861111113</v>
      </c>
      <c r="M2123" t="s">
        <v>4106</v>
      </c>
      <c r="N2123" t="s">
        <v>180</v>
      </c>
      <c r="O2123" t="s">
        <v>204</v>
      </c>
      <c r="P2123" t="s">
        <v>189</v>
      </c>
      <c r="R2123" t="s">
        <v>4107</v>
      </c>
      <c r="S2123" s="9">
        <v>45399.739942129629</v>
      </c>
      <c r="T2123">
        <v>43181706833</v>
      </c>
      <c r="U2123" t="s">
        <v>183</v>
      </c>
      <c r="V2123" t="str">
        <f>IFERROR(_xlfn.XLOOKUP(tb_C101[[#This Row],[OS]],[1]!tb_C103[OS],[1]!tb_C103[DESCRICAO]),"0")</f>
        <v>CORRETIVA</v>
      </c>
      <c r="W2123" t="str">
        <f>IFERROR(_xlfn.XLOOKUP(tb_C101[[#This Row],[OS]],[1]!tb_C103[OS],[1]!tb_C103[DESCRICAO2]),"0")</f>
        <v>Eletrico</v>
      </c>
    </row>
    <row r="2124" spans="1:23" x14ac:dyDescent="0.25">
      <c r="A2124" s="7">
        <v>2085</v>
      </c>
      <c r="B2124" t="s">
        <v>184</v>
      </c>
      <c r="C2124">
        <v>108</v>
      </c>
      <c r="D2124" s="8" t="s">
        <v>317</v>
      </c>
      <c r="E2124" t="s">
        <v>337</v>
      </c>
      <c r="F2124" t="s">
        <v>337</v>
      </c>
      <c r="G2124" t="s">
        <v>3253</v>
      </c>
      <c r="H2124" t="s">
        <v>731</v>
      </c>
      <c r="I2124" s="9">
        <v>45398.362013888887</v>
      </c>
      <c r="J2124" s="9"/>
      <c r="K2124" s="9"/>
      <c r="L2124" s="9"/>
      <c r="N2124" t="s">
        <v>215</v>
      </c>
      <c r="O2124" t="s">
        <v>181</v>
      </c>
      <c r="P2124" t="s">
        <v>189</v>
      </c>
      <c r="Q2124" t="s">
        <v>186</v>
      </c>
      <c r="R2124" t="s">
        <v>4108</v>
      </c>
      <c r="S2124" s="9">
        <v>45399.278078703705</v>
      </c>
      <c r="T2124">
        <v>43181706833</v>
      </c>
      <c r="U2124" t="s">
        <v>204</v>
      </c>
      <c r="V2124" t="str">
        <f>IFERROR(_xlfn.XLOOKUP(tb_C101[[#This Row],[OS]],[1]!tb_C103[OS],[1]!tb_C103[DESCRICAO]),"0")</f>
        <v>PREVENTIVA</v>
      </c>
      <c r="W2124" t="str">
        <f>IFERROR(_xlfn.XLOOKUP(tb_C101[[#This Row],[OS]],[1]!tb_C103[OS],[1]!tb_C103[DESCRICAO2]),"0")</f>
        <v>Mecanico</v>
      </c>
    </row>
    <row r="2125" spans="1:23" x14ac:dyDescent="0.25">
      <c r="A2125" s="7">
        <v>2086</v>
      </c>
      <c r="B2125" t="s">
        <v>184</v>
      </c>
      <c r="C2125">
        <v>108</v>
      </c>
      <c r="D2125" s="8" t="s">
        <v>317</v>
      </c>
      <c r="E2125" t="s">
        <v>240</v>
      </c>
      <c r="H2125" t="s">
        <v>731</v>
      </c>
      <c r="I2125" s="9">
        <v>45398.412986111114</v>
      </c>
      <c r="J2125" s="9"/>
      <c r="K2125" s="9"/>
      <c r="L2125" s="9"/>
      <c r="N2125" t="s">
        <v>215</v>
      </c>
      <c r="O2125" t="s">
        <v>181</v>
      </c>
      <c r="P2125" t="s">
        <v>189</v>
      </c>
      <c r="R2125" t="s">
        <v>4109</v>
      </c>
      <c r="S2125" s="9"/>
      <c r="U2125" t="s">
        <v>183</v>
      </c>
      <c r="V2125" t="str">
        <f>IFERROR(_xlfn.XLOOKUP(tb_C101[[#This Row],[OS]],[1]!tb_C103[OS],[1]!tb_C103[DESCRICAO]),"0")</f>
        <v>CORRETIVA DA PREVENTIVA</v>
      </c>
      <c r="W2125" t="str">
        <f>IFERROR(_xlfn.XLOOKUP(tb_C101[[#This Row],[OS]],[1]!tb_C103[OS],[1]!tb_C103[DESCRICAO2]),"0")</f>
        <v>Mecanico</v>
      </c>
    </row>
    <row r="2126" spans="1:23" x14ac:dyDescent="0.25">
      <c r="A2126" s="7">
        <v>2087</v>
      </c>
      <c r="B2126" t="s">
        <v>184</v>
      </c>
      <c r="C2126">
        <v>115</v>
      </c>
      <c r="D2126" s="8" t="s">
        <v>197</v>
      </c>
      <c r="E2126" t="s">
        <v>345</v>
      </c>
      <c r="F2126" t="s">
        <v>3421</v>
      </c>
      <c r="G2126" t="s">
        <v>3422</v>
      </c>
      <c r="H2126" t="s">
        <v>585</v>
      </c>
      <c r="I2126" s="9">
        <v>45398.454293981478</v>
      </c>
      <c r="J2126" s="9"/>
      <c r="K2126" s="9"/>
      <c r="L2126" s="9">
        <v>45399.740104166667</v>
      </c>
      <c r="M2126" t="s">
        <v>4110</v>
      </c>
      <c r="N2126" t="s">
        <v>180</v>
      </c>
      <c r="O2126" t="s">
        <v>181</v>
      </c>
      <c r="P2126" t="s">
        <v>189</v>
      </c>
      <c r="Q2126" t="s">
        <v>345</v>
      </c>
      <c r="R2126" t="s">
        <v>4111</v>
      </c>
      <c r="S2126" s="9">
        <v>45399.740127314813</v>
      </c>
      <c r="T2126">
        <v>43181706833</v>
      </c>
      <c r="U2126" t="s">
        <v>183</v>
      </c>
      <c r="V2126" t="str">
        <f>IFERROR(_xlfn.XLOOKUP(tb_C101[[#This Row],[OS]],[1]!tb_C103[OS],[1]!tb_C103[DESCRICAO]),"0")</f>
        <v>CORRETIVA</v>
      </c>
      <c r="W2126" t="str">
        <f>IFERROR(_xlfn.XLOOKUP(tb_C101[[#This Row],[OS]],[1]!tb_C103[OS],[1]!tb_C103[DESCRICAO2]),"0")</f>
        <v>Mecanico</v>
      </c>
    </row>
    <row r="2127" spans="1:23" x14ac:dyDescent="0.25">
      <c r="A2127" s="7">
        <v>2088</v>
      </c>
      <c r="B2127" t="s">
        <v>24</v>
      </c>
      <c r="C2127">
        <v>501</v>
      </c>
      <c r="D2127" s="8" t="s">
        <v>228</v>
      </c>
      <c r="E2127" t="s">
        <v>1005</v>
      </c>
      <c r="F2127" t="s">
        <v>1188</v>
      </c>
      <c r="G2127" t="s">
        <v>1189</v>
      </c>
      <c r="H2127" t="s">
        <v>750</v>
      </c>
      <c r="I2127" s="9">
        <v>45398.586261574077</v>
      </c>
      <c r="J2127" s="9">
        <v>45398.584733796299</v>
      </c>
      <c r="K2127" s="9">
        <v>45398.604166666664</v>
      </c>
      <c r="L2127" s="9">
        <v>45646.612407407411</v>
      </c>
      <c r="M2127" t="s">
        <v>4112</v>
      </c>
      <c r="N2127" t="s">
        <v>180</v>
      </c>
      <c r="O2127" t="s">
        <v>204</v>
      </c>
      <c r="P2127" t="s">
        <v>182</v>
      </c>
      <c r="Q2127" t="s">
        <v>24</v>
      </c>
      <c r="R2127" t="s">
        <v>4113</v>
      </c>
      <c r="S2127" s="9">
        <v>45646.612430555557</v>
      </c>
      <c r="T2127">
        <v>648952</v>
      </c>
      <c r="U2127" t="s">
        <v>183</v>
      </c>
      <c r="V2127" t="str">
        <f>IFERROR(_xlfn.XLOOKUP(tb_C101[[#This Row],[OS]],[1]!tb_C103[OS],[1]!tb_C103[DESCRICAO]),"0")</f>
        <v>CORRETIVA</v>
      </c>
      <c r="W2127" t="str">
        <f>IFERROR(_xlfn.XLOOKUP(tb_C101[[#This Row],[OS]],[1]!tb_C103[OS],[1]!tb_C103[DESCRICAO2]),"0")</f>
        <v>Mecanico</v>
      </c>
    </row>
    <row r="2128" spans="1:23" x14ac:dyDescent="0.25">
      <c r="A2128" s="7">
        <v>2089</v>
      </c>
      <c r="B2128" t="s">
        <v>79</v>
      </c>
      <c r="C2128">
        <v>418</v>
      </c>
      <c r="D2128" s="8" t="s">
        <v>975</v>
      </c>
      <c r="E2128" t="s">
        <v>95</v>
      </c>
      <c r="F2128" t="s">
        <v>4114</v>
      </c>
      <c r="G2128" t="s">
        <v>4115</v>
      </c>
      <c r="H2128" t="s">
        <v>744</v>
      </c>
      <c r="I2128" s="9">
        <v>45398.627175925925</v>
      </c>
      <c r="J2128" s="9"/>
      <c r="K2128" s="9"/>
      <c r="L2128" s="9">
        <v>45399.736574074072</v>
      </c>
      <c r="M2128" t="s">
        <v>4116</v>
      </c>
      <c r="N2128" t="s">
        <v>180</v>
      </c>
      <c r="O2128" t="s">
        <v>181</v>
      </c>
      <c r="P2128" t="s">
        <v>182</v>
      </c>
      <c r="Q2128" t="s">
        <v>79</v>
      </c>
      <c r="R2128" t="s">
        <v>4117</v>
      </c>
      <c r="S2128" s="9">
        <v>45399.736585648148</v>
      </c>
      <c r="T2128">
        <v>43181706833</v>
      </c>
      <c r="U2128" t="s">
        <v>183</v>
      </c>
      <c r="V2128" t="str">
        <f>IFERROR(_xlfn.XLOOKUP(tb_C101[[#This Row],[OS]],[1]!tb_C103[OS],[1]!tb_C103[DESCRICAO]),"0")</f>
        <v>CORRETIVA</v>
      </c>
      <c r="W2128" t="str">
        <f>IFERROR(_xlfn.XLOOKUP(tb_C101[[#This Row],[OS]],[1]!tb_C103[OS],[1]!tb_C103[DESCRICAO2]),"0")</f>
        <v>Eletrico</v>
      </c>
    </row>
    <row r="2129" spans="1:23" x14ac:dyDescent="0.25">
      <c r="A2129" s="7">
        <v>2090</v>
      </c>
      <c r="B2129" t="s">
        <v>24</v>
      </c>
      <c r="C2129">
        <v>1003</v>
      </c>
      <c r="D2129" s="8" t="s">
        <v>2044</v>
      </c>
      <c r="E2129" t="s">
        <v>2044</v>
      </c>
      <c r="F2129" t="s">
        <v>2044</v>
      </c>
      <c r="G2129" t="s">
        <v>4118</v>
      </c>
      <c r="H2129" t="s">
        <v>814</v>
      </c>
      <c r="I2129" s="9">
        <v>45398.636192129627</v>
      </c>
      <c r="J2129" s="9">
        <v>45398.63616898148</v>
      </c>
      <c r="K2129" s="9">
        <v>45398.666666666664</v>
      </c>
      <c r="L2129" s="9">
        <v>45408.598310185182</v>
      </c>
      <c r="M2129" t="s">
        <v>4119</v>
      </c>
      <c r="N2129" t="s">
        <v>180</v>
      </c>
      <c r="O2129" t="s">
        <v>204</v>
      </c>
      <c r="P2129" t="s">
        <v>182</v>
      </c>
      <c r="Q2129" t="s">
        <v>131</v>
      </c>
      <c r="R2129" t="s">
        <v>4120</v>
      </c>
      <c r="S2129" s="9">
        <v>45408.598333333335</v>
      </c>
      <c r="T2129">
        <v>43181706833</v>
      </c>
      <c r="U2129" t="s">
        <v>183</v>
      </c>
      <c r="V2129" t="str">
        <f>IFERROR(_xlfn.XLOOKUP(tb_C101[[#This Row],[OS]],[1]!tb_C103[OS],[1]!tb_C103[DESCRICAO]),"0")</f>
        <v>CORRETIVA</v>
      </c>
      <c r="W2129" t="str">
        <f>IFERROR(_xlfn.XLOOKUP(tb_C101[[#This Row],[OS]],[1]!tb_C103[OS],[1]!tb_C103[DESCRICAO2]),"0")</f>
        <v>Eletrico</v>
      </c>
    </row>
    <row r="2130" spans="1:23" x14ac:dyDescent="0.25">
      <c r="A2130" s="7">
        <v>2091</v>
      </c>
      <c r="B2130" t="s">
        <v>24</v>
      </c>
      <c r="C2130">
        <v>501</v>
      </c>
      <c r="D2130" s="8" t="s">
        <v>228</v>
      </c>
      <c r="E2130" t="s">
        <v>345</v>
      </c>
      <c r="F2130" t="s">
        <v>3910</v>
      </c>
      <c r="G2130" t="s">
        <v>3911</v>
      </c>
      <c r="H2130" t="s">
        <v>814</v>
      </c>
      <c r="I2130" s="9">
        <v>45398.77484953704</v>
      </c>
      <c r="J2130" s="9">
        <v>45398.77480324074</v>
      </c>
      <c r="K2130" s="9">
        <v>45398.78125</v>
      </c>
      <c r="L2130" s="9">
        <v>45408.598506944443</v>
      </c>
      <c r="M2130" t="s">
        <v>4121</v>
      </c>
      <c r="N2130" t="s">
        <v>180</v>
      </c>
      <c r="O2130" t="s">
        <v>204</v>
      </c>
      <c r="P2130" t="s">
        <v>182</v>
      </c>
      <c r="Q2130" t="s">
        <v>895</v>
      </c>
      <c r="R2130" t="s">
        <v>4122</v>
      </c>
      <c r="S2130" s="9">
        <v>45408.598530092589</v>
      </c>
      <c r="T2130">
        <v>43181706833</v>
      </c>
      <c r="U2130" t="s">
        <v>183</v>
      </c>
      <c r="V2130" t="str">
        <f>IFERROR(_xlfn.XLOOKUP(tb_C101[[#This Row],[OS]],[1]!tb_C103[OS],[1]!tb_C103[DESCRICAO]),"0")</f>
        <v>CORRETIVA</v>
      </c>
      <c r="W2130" t="str">
        <f>IFERROR(_xlfn.XLOOKUP(tb_C101[[#This Row],[OS]],[1]!tb_C103[OS],[1]!tb_C103[DESCRICAO2]),"0")</f>
        <v>Mecanico</v>
      </c>
    </row>
    <row r="2131" spans="1:23" x14ac:dyDescent="0.25">
      <c r="A2131" s="7">
        <v>2092</v>
      </c>
      <c r="B2131" t="s">
        <v>184</v>
      </c>
      <c r="C2131">
        <v>115</v>
      </c>
      <c r="D2131" s="8" t="s">
        <v>197</v>
      </c>
      <c r="E2131" t="s">
        <v>198</v>
      </c>
      <c r="F2131" t="s">
        <v>3914</v>
      </c>
      <c r="G2131" t="s">
        <v>3915</v>
      </c>
      <c r="H2131" t="s">
        <v>3599</v>
      </c>
      <c r="I2131" s="9">
        <v>45398.833148148151</v>
      </c>
      <c r="J2131" s="9"/>
      <c r="K2131" s="9"/>
      <c r="L2131" s="9">
        <v>45401.604745370372</v>
      </c>
      <c r="M2131" t="s">
        <v>4123</v>
      </c>
      <c r="N2131" t="s">
        <v>180</v>
      </c>
      <c r="O2131" t="s">
        <v>181</v>
      </c>
      <c r="P2131" t="s">
        <v>189</v>
      </c>
      <c r="Q2131" t="s">
        <v>3917</v>
      </c>
      <c r="R2131" t="s">
        <v>4124</v>
      </c>
      <c r="S2131" s="9">
        <v>45401.604791666665</v>
      </c>
      <c r="T2131">
        <v>43181706833</v>
      </c>
      <c r="U2131" t="s">
        <v>183</v>
      </c>
      <c r="V2131" t="str">
        <f>IFERROR(_xlfn.XLOOKUP(tb_C101[[#This Row],[OS]],[1]!tb_C103[OS],[1]!tb_C103[DESCRICAO]),"0")</f>
        <v>CORRETIVA</v>
      </c>
      <c r="W2131" t="str">
        <f>IFERROR(_xlfn.XLOOKUP(tb_C101[[#This Row],[OS]],[1]!tb_C103[OS],[1]!tb_C103[DESCRICAO2]),"0")</f>
        <v>Eletrico</v>
      </c>
    </row>
    <row r="2132" spans="1:23" x14ac:dyDescent="0.25">
      <c r="A2132" s="7">
        <v>2093</v>
      </c>
      <c r="B2132" t="s">
        <v>184</v>
      </c>
      <c r="C2132">
        <v>108</v>
      </c>
      <c r="D2132" s="8" t="s">
        <v>317</v>
      </c>
      <c r="E2132" t="s">
        <v>580</v>
      </c>
      <c r="H2132" t="s">
        <v>731</v>
      </c>
      <c r="I2132" s="9">
        <v>45399.592916666668</v>
      </c>
      <c r="J2132" s="9"/>
      <c r="K2132" s="9"/>
      <c r="L2132" s="9">
        <v>45399.631932870368</v>
      </c>
      <c r="M2132" t="s">
        <v>4125</v>
      </c>
      <c r="N2132" t="s">
        <v>180</v>
      </c>
      <c r="O2132" t="s">
        <v>181</v>
      </c>
      <c r="P2132" t="s">
        <v>189</v>
      </c>
      <c r="R2132" t="s">
        <v>4126</v>
      </c>
      <c r="S2132" s="9">
        <v>45399.631956018522</v>
      </c>
      <c r="T2132">
        <v>43181706833</v>
      </c>
      <c r="U2132" t="s">
        <v>183</v>
      </c>
      <c r="V2132" t="str">
        <f>IFERROR(_xlfn.XLOOKUP(tb_C101[[#This Row],[OS]],[1]!tb_C103[OS],[1]!tb_C103[DESCRICAO]),"0")</f>
        <v>PREVENTIVA</v>
      </c>
      <c r="W2132" t="str">
        <f>IFERROR(_xlfn.XLOOKUP(tb_C101[[#This Row],[OS]],[1]!tb_C103[OS],[1]!tb_C103[DESCRICAO2]),"0")</f>
        <v>Mecanico</v>
      </c>
    </row>
    <row r="2133" spans="1:23" x14ac:dyDescent="0.25">
      <c r="A2133" s="7">
        <v>2094</v>
      </c>
      <c r="B2133" t="s">
        <v>184</v>
      </c>
      <c r="C2133">
        <v>117</v>
      </c>
      <c r="D2133" s="8" t="s">
        <v>354</v>
      </c>
      <c r="E2133" t="s">
        <v>245</v>
      </c>
      <c r="F2133" t="s">
        <v>4127</v>
      </c>
      <c r="G2133" t="s">
        <v>4128</v>
      </c>
      <c r="H2133" t="s">
        <v>731</v>
      </c>
      <c r="I2133" s="9">
        <v>45399.642870370371</v>
      </c>
      <c r="J2133" s="9"/>
      <c r="K2133" s="9"/>
      <c r="L2133" s="9">
        <v>45401.604525462964</v>
      </c>
      <c r="M2133" t="s">
        <v>4129</v>
      </c>
      <c r="N2133" t="s">
        <v>180</v>
      </c>
      <c r="O2133" t="s">
        <v>181</v>
      </c>
      <c r="P2133" t="s">
        <v>189</v>
      </c>
      <c r="Q2133" t="s">
        <v>4130</v>
      </c>
      <c r="R2133" t="s">
        <v>4131</v>
      </c>
      <c r="S2133" s="9">
        <v>45401.604571759257</v>
      </c>
      <c r="T2133">
        <v>43181706833</v>
      </c>
      <c r="U2133" t="s">
        <v>183</v>
      </c>
      <c r="V2133" t="str">
        <f>IFERROR(_xlfn.XLOOKUP(tb_C101[[#This Row],[OS]],[1]!tb_C103[OS],[1]!tb_C103[DESCRICAO]),"0")</f>
        <v>MELHORIA</v>
      </c>
      <c r="W2133" t="str">
        <f>IFERROR(_xlfn.XLOOKUP(tb_C101[[#This Row],[OS]],[1]!tb_C103[OS],[1]!tb_C103[DESCRICAO2]),"0")</f>
        <v>Eletrico</v>
      </c>
    </row>
    <row r="2134" spans="1:23" x14ac:dyDescent="0.25">
      <c r="A2134" s="7">
        <v>2095</v>
      </c>
      <c r="B2134" t="s">
        <v>184</v>
      </c>
      <c r="C2134">
        <v>116</v>
      </c>
      <c r="D2134" s="8" t="s">
        <v>290</v>
      </c>
      <c r="E2134" t="s">
        <v>3263</v>
      </c>
      <c r="F2134" t="s">
        <v>3263</v>
      </c>
      <c r="G2134" t="s">
        <v>3565</v>
      </c>
      <c r="H2134" t="s">
        <v>3599</v>
      </c>
      <c r="I2134" s="9">
        <v>45399.905138888891</v>
      </c>
      <c r="J2134" s="9"/>
      <c r="K2134" s="9"/>
      <c r="L2134" s="9">
        <v>45408.598912037036</v>
      </c>
      <c r="M2134" t="s">
        <v>4132</v>
      </c>
      <c r="N2134" t="s">
        <v>180</v>
      </c>
      <c r="O2134" t="s">
        <v>181</v>
      </c>
      <c r="P2134" t="s">
        <v>189</v>
      </c>
      <c r="Q2134" t="s">
        <v>186</v>
      </c>
      <c r="R2134" t="s">
        <v>4133</v>
      </c>
      <c r="S2134" s="9">
        <v>45408.598935185182</v>
      </c>
      <c r="T2134">
        <v>43181706833</v>
      </c>
      <c r="U2134" t="s">
        <v>183</v>
      </c>
      <c r="V2134" t="str">
        <f>IFERROR(_xlfn.XLOOKUP(tb_C101[[#This Row],[OS]],[1]!tb_C103[OS],[1]!tb_C103[DESCRICAO]),"0")</f>
        <v>CORRETIVA</v>
      </c>
      <c r="W2134" t="str">
        <f>IFERROR(_xlfn.XLOOKUP(tb_C101[[#This Row],[OS]],[1]!tb_C103[OS],[1]!tb_C103[DESCRICAO2]),"0")</f>
        <v>Mecanico</v>
      </c>
    </row>
    <row r="2135" spans="1:23" x14ac:dyDescent="0.25">
      <c r="A2135" s="7">
        <v>2096</v>
      </c>
      <c r="B2135" t="s">
        <v>874</v>
      </c>
      <c r="C2135">
        <v>9004</v>
      </c>
      <c r="D2135" s="8" t="s">
        <v>875</v>
      </c>
      <c r="E2135" t="s">
        <v>4134</v>
      </c>
      <c r="H2135" t="s">
        <v>731</v>
      </c>
      <c r="I2135" s="9">
        <v>45400.417071759257</v>
      </c>
      <c r="J2135" s="9"/>
      <c r="K2135" s="9"/>
      <c r="L2135" s="9">
        <v>45415.359525462962</v>
      </c>
      <c r="M2135" t="s">
        <v>4135</v>
      </c>
      <c r="N2135" t="s">
        <v>180</v>
      </c>
      <c r="O2135" t="s">
        <v>181</v>
      </c>
      <c r="P2135" t="s">
        <v>189</v>
      </c>
      <c r="R2135" t="s">
        <v>4136</v>
      </c>
      <c r="S2135" s="9">
        <v>45415.359548611108</v>
      </c>
      <c r="T2135">
        <v>43181706833</v>
      </c>
      <c r="U2135" t="s">
        <v>183</v>
      </c>
      <c r="V2135" t="str">
        <f>IFERROR(_xlfn.XLOOKUP(tb_C101[[#This Row],[OS]],[1]!tb_C103[OS],[1]!tb_C103[DESCRICAO]),"0")</f>
        <v>CORRETIVA</v>
      </c>
      <c r="W2135" t="str">
        <f>IFERROR(_xlfn.XLOOKUP(tb_C101[[#This Row],[OS]],[1]!tb_C103[OS],[1]!tb_C103[DESCRICAO2]),"0")</f>
        <v>Mecanico</v>
      </c>
    </row>
    <row r="2136" spans="1:23" x14ac:dyDescent="0.25">
      <c r="A2136" s="7">
        <v>2097</v>
      </c>
      <c r="B2136" t="s">
        <v>24</v>
      </c>
      <c r="C2136">
        <v>505</v>
      </c>
      <c r="D2136" s="8" t="s">
        <v>851</v>
      </c>
      <c r="E2136" t="s">
        <v>345</v>
      </c>
      <c r="H2136" t="s">
        <v>2551</v>
      </c>
      <c r="I2136" s="9">
        <v>45400.450324074074</v>
      </c>
      <c r="J2136" s="9"/>
      <c r="K2136" s="9"/>
      <c r="L2136" s="9">
        <v>45401.60428240741</v>
      </c>
      <c r="M2136" t="s">
        <v>4137</v>
      </c>
      <c r="N2136" t="s">
        <v>180</v>
      </c>
      <c r="O2136" t="s">
        <v>181</v>
      </c>
      <c r="P2136" t="s">
        <v>189</v>
      </c>
      <c r="R2136" t="s">
        <v>4138</v>
      </c>
      <c r="S2136" s="9">
        <v>45401.604305555556</v>
      </c>
      <c r="T2136">
        <v>43181706833</v>
      </c>
      <c r="U2136" t="s">
        <v>183</v>
      </c>
      <c r="V2136" t="str">
        <f>IFERROR(_xlfn.XLOOKUP(tb_C101[[#This Row],[OS]],[1]!tb_C103[OS],[1]!tb_C103[DESCRICAO]),"0")</f>
        <v>CORRETIVA</v>
      </c>
      <c r="W2136" t="str">
        <f>IFERROR(_xlfn.XLOOKUP(tb_C101[[#This Row],[OS]],[1]!tb_C103[OS],[1]!tb_C103[DESCRICAO2]),"0")</f>
        <v>Mecanico</v>
      </c>
    </row>
    <row r="2137" spans="1:23" x14ac:dyDescent="0.25">
      <c r="A2137" s="7">
        <v>2098</v>
      </c>
      <c r="B2137" t="s">
        <v>184</v>
      </c>
      <c r="C2137">
        <v>117</v>
      </c>
      <c r="D2137" s="8" t="s">
        <v>354</v>
      </c>
      <c r="E2137" t="s">
        <v>229</v>
      </c>
      <c r="H2137" t="s">
        <v>731</v>
      </c>
      <c r="I2137" s="9">
        <v>45400.503182870372</v>
      </c>
      <c r="J2137" s="9"/>
      <c r="K2137" s="9"/>
      <c r="L2137" s="9">
        <v>45670.64638888889</v>
      </c>
      <c r="N2137" t="s">
        <v>180</v>
      </c>
      <c r="O2137" t="s">
        <v>181</v>
      </c>
      <c r="P2137" t="s">
        <v>189</v>
      </c>
      <c r="R2137" t="s">
        <v>4139</v>
      </c>
      <c r="S2137" s="9">
        <v>45670.646412037036</v>
      </c>
      <c r="T2137">
        <v>883353</v>
      </c>
      <c r="U2137" t="s">
        <v>183</v>
      </c>
      <c r="V2137" t="str">
        <f>IFERROR(_xlfn.XLOOKUP(tb_C101[[#This Row],[OS]],[1]!tb_C103[OS],[1]!tb_C103[DESCRICAO]),"0")</f>
        <v>PREVENTIVA</v>
      </c>
      <c r="W2137" t="str">
        <f>IFERROR(_xlfn.XLOOKUP(tb_C101[[#This Row],[OS]],[1]!tb_C103[OS],[1]!tb_C103[DESCRICAO2]),"0")</f>
        <v>Mecanico</v>
      </c>
    </row>
    <row r="2138" spans="1:23" x14ac:dyDescent="0.25">
      <c r="A2138" s="7">
        <v>2099</v>
      </c>
      <c r="B2138" t="s">
        <v>184</v>
      </c>
      <c r="C2138">
        <v>108</v>
      </c>
      <c r="D2138" s="8" t="s">
        <v>317</v>
      </c>
      <c r="E2138" t="s">
        <v>337</v>
      </c>
      <c r="F2138" t="s">
        <v>337</v>
      </c>
      <c r="G2138" t="s">
        <v>3253</v>
      </c>
      <c r="H2138" t="s">
        <v>731</v>
      </c>
      <c r="I2138" s="9">
        <v>45400.571284722224</v>
      </c>
      <c r="J2138" s="9"/>
      <c r="K2138" s="9"/>
      <c r="L2138" s="9">
        <v>45411.741087962961</v>
      </c>
      <c r="M2138" t="s">
        <v>4140</v>
      </c>
      <c r="N2138" t="s">
        <v>180</v>
      </c>
      <c r="O2138" t="s">
        <v>181</v>
      </c>
      <c r="P2138" t="s">
        <v>189</v>
      </c>
      <c r="Q2138" t="s">
        <v>186</v>
      </c>
      <c r="R2138" t="s">
        <v>4141</v>
      </c>
      <c r="S2138" s="9">
        <v>45411.741111111114</v>
      </c>
      <c r="T2138">
        <v>43181706833</v>
      </c>
      <c r="U2138" t="s">
        <v>204</v>
      </c>
      <c r="V2138" t="str">
        <f>IFERROR(_xlfn.XLOOKUP(tb_C101[[#This Row],[OS]],[1]!tb_C103[OS],[1]!tb_C103[DESCRICAO]),"0")</f>
        <v>PREVENTIVA</v>
      </c>
      <c r="W2138" t="str">
        <f>IFERROR(_xlfn.XLOOKUP(tb_C101[[#This Row],[OS]],[1]!tb_C103[OS],[1]!tb_C103[DESCRICAO2]),"0")</f>
        <v>Eletrico</v>
      </c>
    </row>
    <row r="2139" spans="1:23" x14ac:dyDescent="0.25">
      <c r="A2139" s="7">
        <v>2100</v>
      </c>
      <c r="B2139" t="s">
        <v>24</v>
      </c>
      <c r="C2139">
        <v>505</v>
      </c>
      <c r="D2139" s="8" t="s">
        <v>851</v>
      </c>
      <c r="E2139" t="s">
        <v>271</v>
      </c>
      <c r="H2139" t="s">
        <v>750</v>
      </c>
      <c r="I2139" s="9">
        <v>45400.608425925922</v>
      </c>
      <c r="J2139" s="9">
        <v>45400.590277777781</v>
      </c>
      <c r="K2139" s="9">
        <v>45400.611111111109</v>
      </c>
      <c r="L2139" s="9">
        <v>45411.582858796297</v>
      </c>
      <c r="M2139" t="s">
        <v>4142</v>
      </c>
      <c r="N2139" t="s">
        <v>180</v>
      </c>
      <c r="O2139" t="s">
        <v>204</v>
      </c>
      <c r="P2139" t="s">
        <v>182</v>
      </c>
      <c r="R2139" t="s">
        <v>4143</v>
      </c>
      <c r="S2139" s="9">
        <v>45411.582881944443</v>
      </c>
      <c r="T2139">
        <v>43181706833</v>
      </c>
      <c r="U2139" t="s">
        <v>183</v>
      </c>
      <c r="V2139" t="str">
        <f>IFERROR(_xlfn.XLOOKUP(tb_C101[[#This Row],[OS]],[1]!tb_C103[OS],[1]!tb_C103[DESCRICAO]),"0")</f>
        <v>CORRETIVA</v>
      </c>
      <c r="W2139" t="str">
        <f>IFERROR(_xlfn.XLOOKUP(tb_C101[[#This Row],[OS]],[1]!tb_C103[OS],[1]!tb_C103[DESCRICAO2]),"0")</f>
        <v>Mecanico</v>
      </c>
    </row>
    <row r="2140" spans="1:23" x14ac:dyDescent="0.25">
      <c r="A2140" s="7">
        <v>2101</v>
      </c>
      <c r="B2140" t="s">
        <v>24</v>
      </c>
      <c r="C2140">
        <v>505</v>
      </c>
      <c r="D2140" s="8" t="s">
        <v>851</v>
      </c>
      <c r="E2140" t="s">
        <v>345</v>
      </c>
      <c r="H2140" t="s">
        <v>750</v>
      </c>
      <c r="I2140" s="9">
        <v>45400.612187500003</v>
      </c>
      <c r="J2140" s="9">
        <v>45400.333333333336</v>
      </c>
      <c r="K2140" s="9">
        <v>45400.361111111109</v>
      </c>
      <c r="L2140" s="9">
        <v>45401.603634259256</v>
      </c>
      <c r="M2140" t="s">
        <v>4144</v>
      </c>
      <c r="N2140" t="s">
        <v>180</v>
      </c>
      <c r="O2140" t="s">
        <v>204</v>
      </c>
      <c r="P2140" t="s">
        <v>189</v>
      </c>
      <c r="R2140" t="s">
        <v>4145</v>
      </c>
      <c r="S2140" s="9">
        <v>45401.603819444441</v>
      </c>
      <c r="T2140">
        <v>43181706833</v>
      </c>
      <c r="U2140" t="s">
        <v>183</v>
      </c>
      <c r="V2140" t="str">
        <f>IFERROR(_xlfn.XLOOKUP(tb_C101[[#This Row],[OS]],[1]!tb_C103[OS],[1]!tb_C103[DESCRICAO]),"0")</f>
        <v>CORRETIVA</v>
      </c>
      <c r="W2140" t="str">
        <f>IFERROR(_xlfn.XLOOKUP(tb_C101[[#This Row],[OS]],[1]!tb_C103[OS],[1]!tb_C103[DESCRICAO2]),"0")</f>
        <v>Mecanico</v>
      </c>
    </row>
    <row r="2141" spans="1:23" x14ac:dyDescent="0.25">
      <c r="A2141" s="7">
        <v>2102</v>
      </c>
      <c r="B2141" t="s">
        <v>24</v>
      </c>
      <c r="C2141">
        <v>505</v>
      </c>
      <c r="D2141" s="8" t="s">
        <v>851</v>
      </c>
      <c r="E2141" t="s">
        <v>229</v>
      </c>
      <c r="H2141" t="s">
        <v>750</v>
      </c>
      <c r="I2141" s="9">
        <v>45401.320902777778</v>
      </c>
      <c r="J2141" s="9">
        <v>45401.319131944445</v>
      </c>
      <c r="K2141" s="9">
        <v>45401.347222222219</v>
      </c>
      <c r="L2141" s="9">
        <v>45408.599305555559</v>
      </c>
      <c r="M2141" t="s">
        <v>4146</v>
      </c>
      <c r="N2141" t="s">
        <v>180</v>
      </c>
      <c r="O2141" t="s">
        <v>204</v>
      </c>
      <c r="P2141" t="s">
        <v>189</v>
      </c>
      <c r="R2141" t="s">
        <v>4147</v>
      </c>
      <c r="S2141" s="9">
        <v>45408.599328703705</v>
      </c>
      <c r="T2141">
        <v>43181706833</v>
      </c>
      <c r="U2141" t="s">
        <v>183</v>
      </c>
      <c r="V2141" t="str">
        <f>IFERROR(_xlfn.XLOOKUP(tb_C101[[#This Row],[OS]],[1]!tb_C103[OS],[1]!tb_C103[DESCRICAO]),"0")</f>
        <v>CORRETIVA</v>
      </c>
      <c r="W2141" t="str">
        <f>IFERROR(_xlfn.XLOOKUP(tb_C101[[#This Row],[OS]],[1]!tb_C103[OS],[1]!tb_C103[DESCRICAO2]),"0")</f>
        <v>Mecanico</v>
      </c>
    </row>
    <row r="2142" spans="1:23" x14ac:dyDescent="0.25">
      <c r="A2142" s="7">
        <v>2103</v>
      </c>
      <c r="B2142" t="s">
        <v>24</v>
      </c>
      <c r="C2142">
        <v>505</v>
      </c>
      <c r="D2142" s="8" t="s">
        <v>851</v>
      </c>
      <c r="E2142" t="s">
        <v>271</v>
      </c>
      <c r="H2142" t="s">
        <v>750</v>
      </c>
      <c r="I2142" s="9">
        <v>45401.498668981483</v>
      </c>
      <c r="J2142" s="9">
        <v>45401.497337962966</v>
      </c>
      <c r="K2142" s="9">
        <v>45401.527777777781</v>
      </c>
      <c r="L2142" s="9">
        <v>45408.59957175926</v>
      </c>
      <c r="M2142" t="s">
        <v>4148</v>
      </c>
      <c r="N2142" t="s">
        <v>180</v>
      </c>
      <c r="O2142" t="s">
        <v>204</v>
      </c>
      <c r="P2142" t="s">
        <v>189</v>
      </c>
      <c r="R2142" t="s">
        <v>4149</v>
      </c>
      <c r="S2142" s="9">
        <v>45408.599594907406</v>
      </c>
      <c r="T2142">
        <v>43181706833</v>
      </c>
      <c r="U2142" t="s">
        <v>183</v>
      </c>
      <c r="V2142" t="str">
        <f>IFERROR(_xlfn.XLOOKUP(tb_C101[[#This Row],[OS]],[1]!tb_C103[OS],[1]!tb_C103[DESCRICAO]),"0")</f>
        <v>CORRETIVA</v>
      </c>
      <c r="W2142" t="str">
        <f>IFERROR(_xlfn.XLOOKUP(tb_C101[[#This Row],[OS]],[1]!tb_C103[OS],[1]!tb_C103[DESCRICAO2]),"0")</f>
        <v>Mecanico</v>
      </c>
    </row>
    <row r="2143" spans="1:23" x14ac:dyDescent="0.25">
      <c r="A2143" s="7">
        <v>2104</v>
      </c>
      <c r="B2143" t="s">
        <v>175</v>
      </c>
      <c r="C2143">
        <v>206</v>
      </c>
      <c r="D2143" s="8" t="s">
        <v>793</v>
      </c>
      <c r="E2143" t="s">
        <v>286</v>
      </c>
      <c r="H2143" t="s">
        <v>723</v>
      </c>
      <c r="I2143" s="9">
        <v>45401.624224537038</v>
      </c>
      <c r="J2143" s="9">
        <v>45401.624224537038</v>
      </c>
      <c r="K2143" s="9">
        <v>45401.6875</v>
      </c>
      <c r="L2143" s="9">
        <v>45408.604560185187</v>
      </c>
      <c r="M2143" t="s">
        <v>4150</v>
      </c>
      <c r="N2143" t="s">
        <v>180</v>
      </c>
      <c r="O2143" t="s">
        <v>204</v>
      </c>
      <c r="P2143" t="s">
        <v>189</v>
      </c>
      <c r="R2143" t="s">
        <v>4151</v>
      </c>
      <c r="S2143" s="9">
        <v>45408.604583333334</v>
      </c>
      <c r="T2143">
        <v>43181706833</v>
      </c>
      <c r="U2143" t="s">
        <v>183</v>
      </c>
      <c r="V2143" t="str">
        <f>IFERROR(_xlfn.XLOOKUP(tb_C101[[#This Row],[OS]],[1]!tb_C103[OS],[1]!tb_C103[DESCRICAO]),"0")</f>
        <v>CORRETIVA</v>
      </c>
      <c r="W2143" t="str">
        <f>IFERROR(_xlfn.XLOOKUP(tb_C101[[#This Row],[OS]],[1]!tb_C103[OS],[1]!tb_C103[DESCRICAO2]),"0")</f>
        <v>Mecanico</v>
      </c>
    </row>
    <row r="2144" spans="1:23" x14ac:dyDescent="0.25">
      <c r="A2144" s="7">
        <v>2105</v>
      </c>
      <c r="B2144" t="s">
        <v>874</v>
      </c>
      <c r="C2144">
        <v>9013</v>
      </c>
      <c r="D2144" s="8" t="s">
        <v>3463</v>
      </c>
      <c r="E2144" t="s">
        <v>3464</v>
      </c>
      <c r="H2144" t="s">
        <v>731</v>
      </c>
      <c r="I2144" s="9">
        <v>45401.72625</v>
      </c>
      <c r="J2144" s="9"/>
      <c r="K2144" s="9"/>
      <c r="L2144" s="9">
        <v>45408.604849537034</v>
      </c>
      <c r="M2144" t="s">
        <v>4152</v>
      </c>
      <c r="N2144" t="s">
        <v>180</v>
      </c>
      <c r="O2144" t="s">
        <v>181</v>
      </c>
      <c r="P2144" t="s">
        <v>189</v>
      </c>
      <c r="R2144" t="s">
        <v>4153</v>
      </c>
      <c r="S2144" s="9">
        <v>45408.604872685188</v>
      </c>
      <c r="T2144">
        <v>43181706833</v>
      </c>
      <c r="U2144" t="s">
        <v>183</v>
      </c>
      <c r="V2144" t="str">
        <f>IFERROR(_xlfn.XLOOKUP(tb_C101[[#This Row],[OS]],[1]!tb_C103[OS],[1]!tb_C103[DESCRICAO]),"0")</f>
        <v>CORRETIVA</v>
      </c>
      <c r="W2144" t="str">
        <f>IFERROR(_xlfn.XLOOKUP(tb_C101[[#This Row],[OS]],[1]!tb_C103[OS],[1]!tb_C103[DESCRICAO2]),"0")</f>
        <v>Mecanico</v>
      </c>
    </row>
    <row r="2145" spans="1:23" x14ac:dyDescent="0.25">
      <c r="A2145" s="7">
        <v>2106</v>
      </c>
      <c r="B2145" t="s">
        <v>79</v>
      </c>
      <c r="C2145">
        <v>413</v>
      </c>
      <c r="D2145" s="8" t="s">
        <v>295</v>
      </c>
      <c r="E2145" t="s">
        <v>202</v>
      </c>
      <c r="F2145" t="s">
        <v>2618</v>
      </c>
      <c r="G2145" t="s">
        <v>2619</v>
      </c>
      <c r="H2145" t="s">
        <v>744</v>
      </c>
      <c r="I2145" s="9">
        <v>45402.577476851853</v>
      </c>
      <c r="J2145" s="9">
        <v>45402.577476851853</v>
      </c>
      <c r="K2145" s="9">
        <v>45402.604166666664</v>
      </c>
      <c r="L2145" s="9">
        <v>45408.605231481481</v>
      </c>
      <c r="M2145" t="s">
        <v>4154</v>
      </c>
      <c r="N2145" t="s">
        <v>180</v>
      </c>
      <c r="O2145" t="s">
        <v>204</v>
      </c>
      <c r="P2145" t="s">
        <v>182</v>
      </c>
      <c r="Q2145" t="s">
        <v>895</v>
      </c>
      <c r="R2145" t="s">
        <v>4155</v>
      </c>
      <c r="S2145" s="9">
        <v>45408.605254629627</v>
      </c>
      <c r="T2145">
        <v>43181706833</v>
      </c>
      <c r="U2145" t="s">
        <v>183</v>
      </c>
      <c r="V2145" t="str">
        <f>IFERROR(_xlfn.XLOOKUP(tb_C101[[#This Row],[OS]],[1]!tb_C103[OS],[1]!tb_C103[DESCRICAO]),"0")</f>
        <v>CORRETIVA</v>
      </c>
      <c r="W2145" t="str">
        <f>IFERROR(_xlfn.XLOOKUP(tb_C101[[#This Row],[OS]],[1]!tb_C103[OS],[1]!tb_C103[DESCRICAO2]),"0")</f>
        <v>Mecanico</v>
      </c>
    </row>
    <row r="2146" spans="1:23" x14ac:dyDescent="0.25">
      <c r="A2146" s="7">
        <v>2107</v>
      </c>
      <c r="B2146" t="s">
        <v>184</v>
      </c>
      <c r="C2146">
        <v>115</v>
      </c>
      <c r="D2146" s="8" t="s">
        <v>197</v>
      </c>
      <c r="E2146" t="s">
        <v>3124</v>
      </c>
      <c r="F2146" t="s">
        <v>4156</v>
      </c>
      <c r="G2146" t="s">
        <v>4157</v>
      </c>
      <c r="H2146" t="s">
        <v>352</v>
      </c>
      <c r="I2146" s="9">
        <v>45404.275763888887</v>
      </c>
      <c r="J2146" s="9">
        <v>45404.275729166664</v>
      </c>
      <c r="K2146" s="9">
        <v>45404.375</v>
      </c>
      <c r="L2146" s="9">
        <v>45414.414085648146</v>
      </c>
      <c r="M2146" t="s">
        <v>4158</v>
      </c>
      <c r="N2146" t="s">
        <v>180</v>
      </c>
      <c r="O2146" t="s">
        <v>204</v>
      </c>
      <c r="P2146" t="s">
        <v>331</v>
      </c>
      <c r="Q2146" t="s">
        <v>665</v>
      </c>
      <c r="R2146" t="s">
        <v>4159</v>
      </c>
      <c r="S2146" s="9">
        <v>45414.4141087963</v>
      </c>
      <c r="T2146">
        <v>43181706833</v>
      </c>
      <c r="U2146" t="s">
        <v>183</v>
      </c>
      <c r="V2146" t="str">
        <f>IFERROR(_xlfn.XLOOKUP(tb_C101[[#This Row],[OS]],[1]!tb_C103[OS],[1]!tb_C103[DESCRICAO]),"0")</f>
        <v>CORRETIVA</v>
      </c>
      <c r="W2146" t="str">
        <f>IFERROR(_xlfn.XLOOKUP(tb_C101[[#This Row],[OS]],[1]!tb_C103[OS],[1]!tb_C103[DESCRICAO2]),"0")</f>
        <v>Eletrico</v>
      </c>
    </row>
    <row r="2147" spans="1:23" x14ac:dyDescent="0.25">
      <c r="A2147" s="7">
        <v>2108</v>
      </c>
      <c r="B2147" t="s">
        <v>220</v>
      </c>
      <c r="C2147">
        <v>301</v>
      </c>
      <c r="D2147" s="8" t="s">
        <v>221</v>
      </c>
      <c r="E2147" t="s">
        <v>3453</v>
      </c>
      <c r="F2147" t="s">
        <v>3453</v>
      </c>
      <c r="G2147" t="s">
        <v>3596</v>
      </c>
      <c r="H2147" t="s">
        <v>750</v>
      </c>
      <c r="I2147" s="9">
        <v>45404.343460648146</v>
      </c>
      <c r="J2147" s="9">
        <v>45404.343460648146</v>
      </c>
      <c r="K2147" s="9">
        <v>45404.416666666664</v>
      </c>
      <c r="L2147" s="9">
        <v>45414.414305555554</v>
      </c>
      <c r="M2147" t="s">
        <v>4160</v>
      </c>
      <c r="N2147" t="s">
        <v>180</v>
      </c>
      <c r="O2147" t="s">
        <v>195</v>
      </c>
      <c r="P2147" t="s">
        <v>189</v>
      </c>
      <c r="Q2147" t="s">
        <v>43</v>
      </c>
      <c r="R2147" t="s">
        <v>4161</v>
      </c>
      <c r="S2147" s="9">
        <v>45414.4143287037</v>
      </c>
      <c r="T2147">
        <v>43181706833</v>
      </c>
      <c r="U2147" t="s">
        <v>183</v>
      </c>
      <c r="V2147" t="str">
        <f>IFERROR(_xlfn.XLOOKUP(tb_C101[[#This Row],[OS]],[1]!tb_C103[OS],[1]!tb_C103[DESCRICAO]),"0")</f>
        <v>CORRETIVA</v>
      </c>
      <c r="W2147" t="str">
        <f>IFERROR(_xlfn.XLOOKUP(tb_C101[[#This Row],[OS]],[1]!tb_C103[OS],[1]!tb_C103[DESCRICAO2]),"0")</f>
        <v>Eletrico</v>
      </c>
    </row>
    <row r="2148" spans="1:23" x14ac:dyDescent="0.25">
      <c r="A2148" s="7">
        <v>2109</v>
      </c>
      <c r="B2148" t="s">
        <v>220</v>
      </c>
      <c r="C2148">
        <v>301</v>
      </c>
      <c r="D2148" s="8" t="s">
        <v>221</v>
      </c>
      <c r="E2148" t="s">
        <v>3087</v>
      </c>
      <c r="H2148" t="s">
        <v>750</v>
      </c>
      <c r="I2148" s="9">
        <v>45404.580555555556</v>
      </c>
      <c r="J2148" s="9">
        <v>45404.579259259262</v>
      </c>
      <c r="K2148" s="9">
        <v>45404.625</v>
      </c>
      <c r="L2148" s="9">
        <v>45408.605462962965</v>
      </c>
      <c r="M2148" t="s">
        <v>4162</v>
      </c>
      <c r="N2148" t="s">
        <v>180</v>
      </c>
      <c r="O2148" t="s">
        <v>204</v>
      </c>
      <c r="P2148" t="s">
        <v>182</v>
      </c>
      <c r="R2148" t="s">
        <v>4163</v>
      </c>
      <c r="S2148" s="9">
        <v>45408.605497685188</v>
      </c>
      <c r="T2148">
        <v>43181706833</v>
      </c>
      <c r="U2148" t="s">
        <v>183</v>
      </c>
      <c r="V2148" t="str">
        <f>IFERROR(_xlfn.XLOOKUP(tb_C101[[#This Row],[OS]],[1]!tb_C103[OS],[1]!tb_C103[DESCRICAO]),"0")</f>
        <v>CORRETIVA</v>
      </c>
      <c r="W2148" t="str">
        <f>IFERROR(_xlfn.XLOOKUP(tb_C101[[#This Row],[OS]],[1]!tb_C103[OS],[1]!tb_C103[DESCRICAO2]),"0")</f>
        <v>Mecanico</v>
      </c>
    </row>
    <row r="2149" spans="1:23" x14ac:dyDescent="0.25">
      <c r="A2149" s="7">
        <v>2110</v>
      </c>
      <c r="B2149" t="s">
        <v>184</v>
      </c>
      <c r="C2149">
        <v>112</v>
      </c>
      <c r="D2149" s="8" t="s">
        <v>237</v>
      </c>
      <c r="E2149" t="s">
        <v>3133</v>
      </c>
      <c r="F2149" t="s">
        <v>3133</v>
      </c>
      <c r="G2149" t="s">
        <v>3136</v>
      </c>
      <c r="H2149" t="s">
        <v>731</v>
      </c>
      <c r="I2149" s="9">
        <v>45404.665046296293</v>
      </c>
      <c r="J2149" s="9"/>
      <c r="K2149" s="9"/>
      <c r="L2149" s="9">
        <v>45475.479143518518</v>
      </c>
      <c r="M2149" t="s">
        <v>4164</v>
      </c>
      <c r="N2149" t="s">
        <v>180</v>
      </c>
      <c r="O2149" t="s">
        <v>181</v>
      </c>
      <c r="P2149" t="s">
        <v>189</v>
      </c>
      <c r="Q2149" t="s">
        <v>186</v>
      </c>
      <c r="R2149" t="s">
        <v>4165</v>
      </c>
      <c r="S2149" s="9">
        <v>45475.479166666664</v>
      </c>
      <c r="T2149">
        <v>43181706833</v>
      </c>
      <c r="U2149" t="s">
        <v>204</v>
      </c>
      <c r="V2149" t="str">
        <f>IFERROR(_xlfn.XLOOKUP(tb_C101[[#This Row],[OS]],[1]!tb_C103[OS],[1]!tb_C103[DESCRICAO]),"0")</f>
        <v>PREVENTIVA</v>
      </c>
      <c r="W2149" t="str">
        <f>IFERROR(_xlfn.XLOOKUP(tb_C101[[#This Row],[OS]],[1]!tb_C103[OS],[1]!tb_C103[DESCRICAO2]),"0")</f>
        <v>Eletrico</v>
      </c>
    </row>
    <row r="2150" spans="1:23" x14ac:dyDescent="0.25">
      <c r="A2150" s="7">
        <v>2111</v>
      </c>
      <c r="B2150" t="s">
        <v>1267</v>
      </c>
      <c r="D2150" s="8"/>
      <c r="H2150" t="s">
        <v>731</v>
      </c>
      <c r="I2150" s="9">
        <v>45404.672384259262</v>
      </c>
      <c r="J2150" s="9"/>
      <c r="K2150" s="9"/>
      <c r="L2150" s="9">
        <v>45670.646574074075</v>
      </c>
      <c r="N2150" t="s">
        <v>180</v>
      </c>
      <c r="O2150" t="s">
        <v>181</v>
      </c>
      <c r="P2150" t="s">
        <v>189</v>
      </c>
      <c r="R2150" t="s">
        <v>4166</v>
      </c>
      <c r="S2150" s="9">
        <v>45670.646597222221</v>
      </c>
      <c r="T2150">
        <v>883353</v>
      </c>
      <c r="U2150" t="s">
        <v>183</v>
      </c>
      <c r="V2150" t="str">
        <f>IFERROR(_xlfn.XLOOKUP(tb_C101[[#This Row],[OS]],[1]!tb_C103[OS],[1]!tb_C103[DESCRICAO]),"0")</f>
        <v>MELHORIA</v>
      </c>
      <c r="W2150" t="str">
        <f>IFERROR(_xlfn.XLOOKUP(tb_C101[[#This Row],[OS]],[1]!tb_C103[OS],[1]!tb_C103[DESCRICAO2]),"0")</f>
        <v>Mecanico</v>
      </c>
    </row>
    <row r="2151" spans="1:23" x14ac:dyDescent="0.25">
      <c r="A2151" s="7">
        <v>2112</v>
      </c>
      <c r="B2151" t="s">
        <v>184</v>
      </c>
      <c r="C2151">
        <v>115</v>
      </c>
      <c r="D2151" s="8" t="s">
        <v>197</v>
      </c>
      <c r="H2151" t="s">
        <v>3599</v>
      </c>
      <c r="I2151" s="9">
        <v>45404.814664351848</v>
      </c>
      <c r="J2151" s="9"/>
      <c r="K2151" s="9"/>
      <c r="L2151" s="9">
        <v>45670.646747685183</v>
      </c>
      <c r="N2151" t="s">
        <v>180</v>
      </c>
      <c r="O2151" t="s">
        <v>181</v>
      </c>
      <c r="P2151" t="s">
        <v>189</v>
      </c>
      <c r="R2151" t="s">
        <v>4167</v>
      </c>
      <c r="S2151" s="9">
        <v>45670.646770833337</v>
      </c>
      <c r="T2151">
        <v>883353</v>
      </c>
      <c r="U2151" t="s">
        <v>183</v>
      </c>
      <c r="V2151" t="str">
        <f>IFERROR(_xlfn.XLOOKUP(tb_C101[[#This Row],[OS]],[1]!tb_C103[OS],[1]!tb_C103[DESCRICAO]),"0")</f>
        <v>CORRETIVA</v>
      </c>
      <c r="W2151" t="str">
        <f>IFERROR(_xlfn.XLOOKUP(tb_C101[[#This Row],[OS]],[1]!tb_C103[OS],[1]!tb_C103[DESCRICAO2]),"0")</f>
        <v>Falha Operacinal</v>
      </c>
    </row>
    <row r="2152" spans="1:23" x14ac:dyDescent="0.25">
      <c r="A2152" s="7">
        <v>2113</v>
      </c>
      <c r="B2152" t="s">
        <v>184</v>
      </c>
      <c r="C2152">
        <v>108</v>
      </c>
      <c r="D2152" s="8" t="s">
        <v>317</v>
      </c>
      <c r="E2152" t="s">
        <v>580</v>
      </c>
      <c r="H2152" t="s">
        <v>3599</v>
      </c>
      <c r="I2152" s="9">
        <v>45404.816944444443</v>
      </c>
      <c r="J2152" s="9"/>
      <c r="K2152" s="9"/>
      <c r="L2152" s="9">
        <v>45670.646863425929</v>
      </c>
      <c r="N2152" t="s">
        <v>180</v>
      </c>
      <c r="O2152" t="s">
        <v>181</v>
      </c>
      <c r="P2152" t="s">
        <v>189</v>
      </c>
      <c r="R2152" t="s">
        <v>4168</v>
      </c>
      <c r="S2152" s="9">
        <v>45670.646886574075</v>
      </c>
      <c r="T2152">
        <v>883353</v>
      </c>
      <c r="U2152" t="s">
        <v>183</v>
      </c>
      <c r="V2152" t="str">
        <f>IFERROR(_xlfn.XLOOKUP(tb_C101[[#This Row],[OS]],[1]!tb_C103[OS],[1]!tb_C103[DESCRICAO]),"0")</f>
        <v>CORRETIVA</v>
      </c>
      <c r="W2152" t="str">
        <f>IFERROR(_xlfn.XLOOKUP(tb_C101[[#This Row],[OS]],[1]!tb_C103[OS],[1]!tb_C103[DESCRICAO2]),"0")</f>
        <v>Mecanico</v>
      </c>
    </row>
    <row r="2153" spans="1:23" x14ac:dyDescent="0.25">
      <c r="A2153" s="7">
        <v>2114</v>
      </c>
      <c r="B2153" t="s">
        <v>184</v>
      </c>
      <c r="C2153">
        <v>118</v>
      </c>
      <c r="D2153" s="8" t="s">
        <v>1349</v>
      </c>
      <c r="E2153" t="s">
        <v>345</v>
      </c>
      <c r="F2153" t="s">
        <v>4169</v>
      </c>
      <c r="G2153" t="s">
        <v>4170</v>
      </c>
      <c r="H2153" t="s">
        <v>731</v>
      </c>
      <c r="I2153" s="9">
        <v>45405.45034722222</v>
      </c>
      <c r="J2153" s="9"/>
      <c r="K2153" s="9"/>
      <c r="L2153" s="9">
        <v>45414.414456018516</v>
      </c>
      <c r="M2153" t="s">
        <v>4171</v>
      </c>
      <c r="N2153" t="s">
        <v>180</v>
      </c>
      <c r="O2153" t="s">
        <v>181</v>
      </c>
      <c r="P2153" t="s">
        <v>189</v>
      </c>
      <c r="Q2153" t="s">
        <v>895</v>
      </c>
      <c r="R2153" t="s">
        <v>4172</v>
      </c>
      <c r="S2153" s="9">
        <v>45414.414479166669</v>
      </c>
      <c r="T2153">
        <v>43181706833</v>
      </c>
      <c r="U2153" t="s">
        <v>183</v>
      </c>
      <c r="V2153" t="str">
        <f>IFERROR(_xlfn.XLOOKUP(tb_C101[[#This Row],[OS]],[1]!tb_C103[OS],[1]!tb_C103[DESCRICAO]),"0")</f>
        <v>MELHORIA</v>
      </c>
      <c r="W2153" t="str">
        <f>IFERROR(_xlfn.XLOOKUP(tb_C101[[#This Row],[OS]],[1]!tb_C103[OS],[1]!tb_C103[DESCRICAO2]),"0")</f>
        <v>Eletrico</v>
      </c>
    </row>
    <row r="2154" spans="1:23" x14ac:dyDescent="0.25">
      <c r="A2154" s="7">
        <v>2115</v>
      </c>
      <c r="B2154" t="s">
        <v>24</v>
      </c>
      <c r="C2154">
        <v>506</v>
      </c>
      <c r="D2154" s="8" t="s">
        <v>819</v>
      </c>
      <c r="E2154" t="s">
        <v>3527</v>
      </c>
      <c r="F2154" t="s">
        <v>3827</v>
      </c>
      <c r="G2154" t="s">
        <v>3828</v>
      </c>
      <c r="H2154" t="s">
        <v>731</v>
      </c>
      <c r="I2154" s="9">
        <v>45405.566793981481</v>
      </c>
      <c r="J2154" s="9"/>
      <c r="K2154" s="9"/>
      <c r="L2154" s="9">
        <v>45670.646979166668</v>
      </c>
      <c r="N2154" t="s">
        <v>180</v>
      </c>
      <c r="O2154" t="s">
        <v>181</v>
      </c>
      <c r="P2154" t="s">
        <v>189</v>
      </c>
      <c r="Q2154" t="s">
        <v>24</v>
      </c>
      <c r="R2154" t="s">
        <v>4173</v>
      </c>
      <c r="S2154" s="9">
        <v>45670.647002314814</v>
      </c>
      <c r="T2154">
        <v>883353</v>
      </c>
      <c r="U2154" t="s">
        <v>183</v>
      </c>
      <c r="V2154" t="str">
        <f>IFERROR(_xlfn.XLOOKUP(tb_C101[[#This Row],[OS]],[1]!tb_C103[OS],[1]!tb_C103[DESCRICAO]),"0")</f>
        <v>MELHORIA</v>
      </c>
      <c r="W2154" t="str">
        <f>IFERROR(_xlfn.XLOOKUP(tb_C101[[#This Row],[OS]],[1]!tb_C103[OS],[1]!tb_C103[DESCRICAO2]),"0")</f>
        <v>Mecanico</v>
      </c>
    </row>
    <row r="2155" spans="1:23" x14ac:dyDescent="0.25">
      <c r="A2155" s="7">
        <v>2116</v>
      </c>
      <c r="B2155" t="s">
        <v>79</v>
      </c>
      <c r="C2155">
        <v>1015</v>
      </c>
      <c r="D2155" s="8" t="s">
        <v>3861</v>
      </c>
      <c r="E2155" t="s">
        <v>3861</v>
      </c>
      <c r="H2155" t="s">
        <v>744</v>
      </c>
      <c r="I2155" s="9">
        <v>45405.598078703704</v>
      </c>
      <c r="J2155" s="9">
        <v>45405.597071759257</v>
      </c>
      <c r="K2155" s="9">
        <v>45405.625</v>
      </c>
      <c r="L2155" s="9">
        <v>45414.414733796293</v>
      </c>
      <c r="M2155" t="s">
        <v>4174</v>
      </c>
      <c r="N2155" t="s">
        <v>180</v>
      </c>
      <c r="O2155" t="s">
        <v>204</v>
      </c>
      <c r="P2155" t="s">
        <v>182</v>
      </c>
      <c r="R2155" t="s">
        <v>4175</v>
      </c>
      <c r="S2155" s="9">
        <v>45414.414756944447</v>
      </c>
      <c r="T2155">
        <v>43181706833</v>
      </c>
      <c r="U2155" t="s">
        <v>183</v>
      </c>
      <c r="V2155" t="str">
        <f>IFERROR(_xlfn.XLOOKUP(tb_C101[[#This Row],[OS]],[1]!tb_C103[OS],[1]!tb_C103[DESCRICAO]),"0")</f>
        <v>CORRETIVA</v>
      </c>
      <c r="W2155" t="str">
        <f>IFERROR(_xlfn.XLOOKUP(tb_C101[[#This Row],[OS]],[1]!tb_C103[OS],[1]!tb_C103[DESCRICAO2]),"0")</f>
        <v>Eletrico</v>
      </c>
    </row>
    <row r="2156" spans="1:23" x14ac:dyDescent="0.25">
      <c r="A2156" s="7">
        <v>2117</v>
      </c>
      <c r="B2156" t="s">
        <v>184</v>
      </c>
      <c r="C2156">
        <v>115</v>
      </c>
      <c r="D2156" s="8" t="s">
        <v>197</v>
      </c>
      <c r="E2156" t="s">
        <v>3124</v>
      </c>
      <c r="F2156" t="s">
        <v>3435</v>
      </c>
      <c r="G2156" t="s">
        <v>3436</v>
      </c>
      <c r="H2156" t="s">
        <v>731</v>
      </c>
      <c r="I2156" s="9">
        <v>45405.689317129632</v>
      </c>
      <c r="J2156" s="9"/>
      <c r="K2156" s="9"/>
      <c r="L2156" s="9">
        <v>45411.521296296298</v>
      </c>
      <c r="M2156" t="s">
        <v>4176</v>
      </c>
      <c r="N2156" t="s">
        <v>180</v>
      </c>
      <c r="O2156" t="s">
        <v>181</v>
      </c>
      <c r="P2156" t="s">
        <v>189</v>
      </c>
      <c r="Q2156" t="s">
        <v>3438</v>
      </c>
      <c r="R2156" t="s">
        <v>4177</v>
      </c>
      <c r="S2156" s="9">
        <v>45411.52134259259</v>
      </c>
      <c r="T2156">
        <v>43181706833</v>
      </c>
      <c r="U2156" t="s">
        <v>204</v>
      </c>
      <c r="V2156" t="str">
        <f>IFERROR(_xlfn.XLOOKUP(tb_C101[[#This Row],[OS]],[1]!tb_C103[OS],[1]!tb_C103[DESCRICAO]),"0")</f>
        <v>PREVENTIVA</v>
      </c>
      <c r="W2156" t="str">
        <f>IFERROR(_xlfn.XLOOKUP(tb_C101[[#This Row],[OS]],[1]!tb_C103[OS],[1]!tb_C103[DESCRICAO2]),"0")</f>
        <v>Mecanico</v>
      </c>
    </row>
    <row r="2157" spans="1:23" x14ac:dyDescent="0.25">
      <c r="A2157" s="7">
        <v>2118</v>
      </c>
      <c r="B2157" t="s">
        <v>175</v>
      </c>
      <c r="C2157">
        <v>206</v>
      </c>
      <c r="D2157" s="8" t="s">
        <v>793</v>
      </c>
      <c r="E2157" t="s">
        <v>3656</v>
      </c>
      <c r="H2157" t="s">
        <v>723</v>
      </c>
      <c r="I2157" s="9">
        <v>45405.767280092594</v>
      </c>
      <c r="J2157" s="9"/>
      <c r="K2157" s="9"/>
      <c r="L2157" s="9">
        <v>45670.647094907406</v>
      </c>
      <c r="N2157" t="s">
        <v>180</v>
      </c>
      <c r="O2157" t="s">
        <v>181</v>
      </c>
      <c r="P2157" t="s">
        <v>189</v>
      </c>
      <c r="R2157" t="s">
        <v>4178</v>
      </c>
      <c r="S2157" s="9">
        <v>45670.647118055553</v>
      </c>
      <c r="T2157">
        <v>883353</v>
      </c>
      <c r="U2157" t="s">
        <v>183</v>
      </c>
      <c r="V2157" t="str">
        <f>IFERROR(_xlfn.XLOOKUP(tb_C101[[#This Row],[OS]],[1]!tb_C103[OS],[1]!tb_C103[DESCRICAO]),"0")</f>
        <v>CORRETIVA</v>
      </c>
      <c r="W2157" t="str">
        <f>IFERROR(_xlfn.XLOOKUP(tb_C101[[#This Row],[OS]],[1]!tb_C103[OS],[1]!tb_C103[DESCRICAO2]),"0")</f>
        <v>Eletrico</v>
      </c>
    </row>
    <row r="2158" spans="1:23" x14ac:dyDescent="0.25">
      <c r="A2158" s="7">
        <v>2119</v>
      </c>
      <c r="B2158" t="s">
        <v>184</v>
      </c>
      <c r="C2158">
        <v>118</v>
      </c>
      <c r="D2158" s="8" t="s">
        <v>1349</v>
      </c>
      <c r="E2158" t="s">
        <v>1623</v>
      </c>
      <c r="F2158" t="s">
        <v>1623</v>
      </c>
      <c r="G2158" t="s">
        <v>3568</v>
      </c>
      <c r="H2158" t="s">
        <v>352</v>
      </c>
      <c r="I2158" s="9">
        <v>45406.208067129628</v>
      </c>
      <c r="J2158" s="9">
        <v>45406.208020833335</v>
      </c>
      <c r="K2158" s="9">
        <v>45406.541666666664</v>
      </c>
      <c r="L2158" s="9">
        <v>45414.414976851855</v>
      </c>
      <c r="M2158" t="s">
        <v>4179</v>
      </c>
      <c r="N2158" t="s">
        <v>180</v>
      </c>
      <c r="O2158" t="s">
        <v>204</v>
      </c>
      <c r="P2158" t="s">
        <v>331</v>
      </c>
      <c r="Q2158" t="s">
        <v>186</v>
      </c>
      <c r="R2158" t="s">
        <v>4180</v>
      </c>
      <c r="S2158" s="9">
        <v>45414.415000000001</v>
      </c>
      <c r="T2158">
        <v>43181706833</v>
      </c>
      <c r="U2158" t="s">
        <v>183</v>
      </c>
      <c r="V2158" t="str">
        <f>IFERROR(_xlfn.XLOOKUP(tb_C101[[#This Row],[OS]],[1]!tb_C103[OS],[1]!tb_C103[DESCRICAO]),"0")</f>
        <v>CORRETIVA</v>
      </c>
      <c r="W2158" t="str">
        <f>IFERROR(_xlfn.XLOOKUP(tb_C101[[#This Row],[OS]],[1]!tb_C103[OS],[1]!tb_C103[DESCRICAO2]),"0")</f>
        <v>Eletrico</v>
      </c>
    </row>
    <row r="2159" spans="1:23" x14ac:dyDescent="0.25">
      <c r="A2159" s="7">
        <v>2120</v>
      </c>
      <c r="B2159" t="s">
        <v>184</v>
      </c>
      <c r="C2159">
        <v>118</v>
      </c>
      <c r="D2159" s="8" t="s">
        <v>1349</v>
      </c>
      <c r="E2159" t="s">
        <v>3301</v>
      </c>
      <c r="F2159" t="s">
        <v>1623</v>
      </c>
      <c r="G2159" t="s">
        <v>3568</v>
      </c>
      <c r="H2159" t="s">
        <v>585</v>
      </c>
      <c r="I2159" s="9">
        <v>45406.28837962963</v>
      </c>
      <c r="J2159" s="9">
        <v>45406.287280092591</v>
      </c>
      <c r="K2159" s="9">
        <v>45406.520833333336</v>
      </c>
      <c r="L2159" s="9">
        <v>45411.58053240741</v>
      </c>
      <c r="M2159" t="s">
        <v>4181</v>
      </c>
      <c r="N2159" t="s">
        <v>180</v>
      </c>
      <c r="O2159" t="s">
        <v>204</v>
      </c>
      <c r="P2159" t="s">
        <v>189</v>
      </c>
      <c r="Q2159" t="s">
        <v>186</v>
      </c>
      <c r="R2159" t="s">
        <v>4182</v>
      </c>
      <c r="S2159" s="9">
        <v>45411.580555555556</v>
      </c>
      <c r="T2159">
        <v>43181706833</v>
      </c>
      <c r="U2159" t="s">
        <v>183</v>
      </c>
      <c r="V2159" t="str">
        <f>IFERROR(_xlfn.XLOOKUP(tb_C101[[#This Row],[OS]],[1]!tb_C103[OS],[1]!tb_C103[DESCRICAO]),"0")</f>
        <v>CORRETIVA</v>
      </c>
      <c r="W2159" t="str">
        <f>IFERROR(_xlfn.XLOOKUP(tb_C101[[#This Row],[OS]],[1]!tb_C103[OS],[1]!tb_C103[DESCRICAO2]),"0")</f>
        <v>Mecanico</v>
      </c>
    </row>
    <row r="2160" spans="1:23" x14ac:dyDescent="0.25">
      <c r="A2160" s="7">
        <v>2121</v>
      </c>
      <c r="B2160" t="s">
        <v>184</v>
      </c>
      <c r="C2160">
        <v>112</v>
      </c>
      <c r="D2160" s="8" t="s">
        <v>237</v>
      </c>
      <c r="E2160" t="s">
        <v>3133</v>
      </c>
      <c r="F2160" t="s">
        <v>3133</v>
      </c>
      <c r="G2160" t="s">
        <v>3136</v>
      </c>
      <c r="H2160" t="s">
        <v>731</v>
      </c>
      <c r="I2160" s="9">
        <v>45406.44122685185</v>
      </c>
      <c r="J2160" s="9"/>
      <c r="K2160" s="9"/>
      <c r="L2160" s="9">
        <v>45411.625648148147</v>
      </c>
      <c r="M2160" t="s">
        <v>4183</v>
      </c>
      <c r="N2160" t="s">
        <v>180</v>
      </c>
      <c r="O2160" t="s">
        <v>181</v>
      </c>
      <c r="P2160" t="s">
        <v>189</v>
      </c>
      <c r="Q2160" t="s">
        <v>186</v>
      </c>
      <c r="R2160" t="s">
        <v>4184</v>
      </c>
      <c r="S2160" s="9">
        <v>45411.625671296293</v>
      </c>
      <c r="T2160">
        <v>43181706833</v>
      </c>
      <c r="U2160" t="s">
        <v>204</v>
      </c>
      <c r="V2160" t="str">
        <f>IFERROR(_xlfn.XLOOKUP(tb_C101[[#This Row],[OS]],[1]!tb_C103[OS],[1]!tb_C103[DESCRICAO]),"0")</f>
        <v>PREVENTIVA</v>
      </c>
      <c r="W2160" t="str">
        <f>IFERROR(_xlfn.XLOOKUP(tb_C101[[#This Row],[OS]],[1]!tb_C103[OS],[1]!tb_C103[DESCRICAO2]),"0")</f>
        <v>Mecanico</v>
      </c>
    </row>
    <row r="2161" spans="1:23" x14ac:dyDescent="0.25">
      <c r="A2161" s="7">
        <v>2122</v>
      </c>
      <c r="B2161" t="s">
        <v>24</v>
      </c>
      <c r="D2161" s="8"/>
      <c r="H2161" t="s">
        <v>750</v>
      </c>
      <c r="I2161" s="9">
        <v>45406.63622685185</v>
      </c>
      <c r="J2161" s="9">
        <v>45406.634189814817</v>
      </c>
      <c r="K2161" s="9"/>
      <c r="L2161" s="9"/>
      <c r="N2161" t="s">
        <v>215</v>
      </c>
      <c r="O2161" t="s">
        <v>195</v>
      </c>
      <c r="P2161" t="s">
        <v>189</v>
      </c>
      <c r="R2161" t="s">
        <v>4185</v>
      </c>
      <c r="S2161" s="9"/>
      <c r="U2161" t="s">
        <v>183</v>
      </c>
      <c r="V2161" t="str">
        <f>IFERROR(_xlfn.XLOOKUP(tb_C101[[#This Row],[OS]],[1]!tb_C103[OS],[1]!tb_C103[DESCRICAO]),"0")</f>
        <v>CORRETIVA</v>
      </c>
      <c r="W2161" t="str">
        <f>IFERROR(_xlfn.XLOOKUP(tb_C101[[#This Row],[OS]],[1]!tb_C103[OS],[1]!tb_C103[DESCRICAO2]),"0")</f>
        <v>Mecanico</v>
      </c>
    </row>
    <row r="2162" spans="1:23" x14ac:dyDescent="0.25">
      <c r="A2162" s="7">
        <v>2123</v>
      </c>
      <c r="B2162" t="s">
        <v>79</v>
      </c>
      <c r="C2162">
        <v>417</v>
      </c>
      <c r="D2162" s="8" t="s">
        <v>927</v>
      </c>
      <c r="E2162" t="s">
        <v>202</v>
      </c>
      <c r="F2162" t="s">
        <v>3622</v>
      </c>
      <c r="G2162" t="s">
        <v>3623</v>
      </c>
      <c r="H2162" t="s">
        <v>744</v>
      </c>
      <c r="I2162" s="9">
        <v>45406.704791666663</v>
      </c>
      <c r="J2162" s="9">
        <v>45406.704791666663</v>
      </c>
      <c r="K2162" s="9">
        <v>45406.715277777781</v>
      </c>
      <c r="L2162" s="9">
        <v>45411.58016203704</v>
      </c>
      <c r="M2162" t="s">
        <v>4186</v>
      </c>
      <c r="N2162" t="s">
        <v>180</v>
      </c>
      <c r="O2162" t="s">
        <v>204</v>
      </c>
      <c r="P2162" t="s">
        <v>182</v>
      </c>
      <c r="Q2162" t="s">
        <v>895</v>
      </c>
      <c r="R2162" t="s">
        <v>4187</v>
      </c>
      <c r="S2162" s="9">
        <v>45411.580196759256</v>
      </c>
      <c r="T2162">
        <v>43181706833</v>
      </c>
      <c r="U2162" t="s">
        <v>183</v>
      </c>
      <c r="V2162" t="str">
        <f>IFERROR(_xlfn.XLOOKUP(tb_C101[[#This Row],[OS]],[1]!tb_C103[OS],[1]!tb_C103[DESCRICAO]),"0")</f>
        <v>CORRETIVA</v>
      </c>
      <c r="W2162" t="str">
        <f>IFERROR(_xlfn.XLOOKUP(tb_C101[[#This Row],[OS]],[1]!tb_C103[OS],[1]!tb_C103[DESCRICAO2]),"0")</f>
        <v>Mecanico</v>
      </c>
    </row>
    <row r="2163" spans="1:23" x14ac:dyDescent="0.25">
      <c r="A2163" s="7">
        <v>2124</v>
      </c>
      <c r="B2163" t="s">
        <v>184</v>
      </c>
      <c r="C2163">
        <v>116</v>
      </c>
      <c r="D2163" s="8" t="s">
        <v>290</v>
      </c>
      <c r="E2163" t="s">
        <v>345</v>
      </c>
      <c r="F2163" t="s">
        <v>4188</v>
      </c>
      <c r="G2163" t="s">
        <v>4189</v>
      </c>
      <c r="H2163" t="s">
        <v>3599</v>
      </c>
      <c r="I2163" s="9">
        <v>45406.929965277777</v>
      </c>
      <c r="J2163" s="9"/>
      <c r="K2163" s="9"/>
      <c r="L2163" s="9">
        <v>45411.578402777777</v>
      </c>
      <c r="N2163" t="s">
        <v>180</v>
      </c>
      <c r="O2163" t="s">
        <v>181</v>
      </c>
      <c r="P2163" t="s">
        <v>189</v>
      </c>
      <c r="Q2163" t="s">
        <v>895</v>
      </c>
      <c r="S2163" s="9">
        <v>45411.578425925924</v>
      </c>
      <c r="T2163">
        <v>43181706833</v>
      </c>
      <c r="U2163" t="s">
        <v>183</v>
      </c>
      <c r="V2163" t="str">
        <f>IFERROR(_xlfn.XLOOKUP(tb_C101[[#This Row],[OS]],[1]!tb_C103[OS],[1]!tb_C103[DESCRICAO]),"0")</f>
        <v>CORRETIVA</v>
      </c>
      <c r="W2163" t="str">
        <f>IFERROR(_xlfn.XLOOKUP(tb_C101[[#This Row],[OS]],[1]!tb_C103[OS],[1]!tb_C103[DESCRICAO2]),"0")</f>
        <v>Mecanico</v>
      </c>
    </row>
    <row r="2164" spans="1:23" x14ac:dyDescent="0.25">
      <c r="A2164" s="7">
        <v>2124</v>
      </c>
      <c r="B2164" t="s">
        <v>184</v>
      </c>
      <c r="C2164">
        <v>116</v>
      </c>
      <c r="D2164" s="8" t="s">
        <v>290</v>
      </c>
      <c r="E2164" t="s">
        <v>345</v>
      </c>
      <c r="F2164" t="s">
        <v>4188</v>
      </c>
      <c r="G2164" t="s">
        <v>4189</v>
      </c>
      <c r="H2164" t="s">
        <v>3599</v>
      </c>
      <c r="I2164" s="9">
        <v>45406.929965277777</v>
      </c>
      <c r="J2164" s="9"/>
      <c r="K2164" s="9"/>
      <c r="L2164" s="9">
        <v>45411.578402777777</v>
      </c>
      <c r="M2164" t="s">
        <v>4190</v>
      </c>
      <c r="N2164" t="s">
        <v>180</v>
      </c>
      <c r="O2164" t="s">
        <v>181</v>
      </c>
      <c r="P2164" t="s">
        <v>189</v>
      </c>
      <c r="Q2164" t="s">
        <v>895</v>
      </c>
      <c r="R2164" t="s">
        <v>4191</v>
      </c>
      <c r="S2164" s="9">
        <v>45411.578425925924</v>
      </c>
      <c r="T2164">
        <v>43181706833</v>
      </c>
      <c r="U2164" t="s">
        <v>183</v>
      </c>
      <c r="V2164" t="str">
        <f>IFERROR(_xlfn.XLOOKUP(tb_C101[[#This Row],[OS]],[1]!tb_C103[OS],[1]!tb_C103[DESCRICAO]),"0")</f>
        <v>CORRETIVA</v>
      </c>
      <c r="W2164" t="str">
        <f>IFERROR(_xlfn.XLOOKUP(tb_C101[[#This Row],[OS]],[1]!tb_C103[OS],[1]!tb_C103[DESCRICAO2]),"0")</f>
        <v>Mecanico</v>
      </c>
    </row>
    <row r="2165" spans="1:23" x14ac:dyDescent="0.25">
      <c r="A2165" s="7">
        <v>2125</v>
      </c>
      <c r="B2165" t="s">
        <v>184</v>
      </c>
      <c r="C2165">
        <v>116</v>
      </c>
      <c r="D2165" s="8" t="s">
        <v>290</v>
      </c>
      <c r="E2165" t="s">
        <v>291</v>
      </c>
      <c r="H2165" t="s">
        <v>3599</v>
      </c>
      <c r="I2165" s="9">
        <v>45406.931793981479</v>
      </c>
      <c r="J2165" s="9">
        <v>45406.930555555555</v>
      </c>
      <c r="K2165" s="9">
        <v>45407.006944444445</v>
      </c>
      <c r="L2165" s="9">
        <v>45408.606435185182</v>
      </c>
      <c r="M2165" t="s">
        <v>4192</v>
      </c>
      <c r="N2165" t="s">
        <v>180</v>
      </c>
      <c r="O2165" t="s">
        <v>204</v>
      </c>
      <c r="P2165" t="s">
        <v>189</v>
      </c>
      <c r="S2165" s="9">
        <v>45408.606539351851</v>
      </c>
      <c r="T2165">
        <v>43181706833</v>
      </c>
      <c r="U2165" t="s">
        <v>183</v>
      </c>
      <c r="V2165" t="str">
        <f>IFERROR(_xlfn.XLOOKUP(tb_C101[[#This Row],[OS]],[1]!tb_C103[OS],[1]!tb_C103[DESCRICAO]),"0")</f>
        <v>CORRETIVA</v>
      </c>
      <c r="W2165" t="str">
        <f>IFERROR(_xlfn.XLOOKUP(tb_C101[[#This Row],[OS]],[1]!tb_C103[OS],[1]!tb_C103[DESCRICAO2]),"0")</f>
        <v>Eletrico</v>
      </c>
    </row>
    <row r="2166" spans="1:23" x14ac:dyDescent="0.25">
      <c r="A2166" s="7">
        <v>2126</v>
      </c>
      <c r="B2166" t="s">
        <v>175</v>
      </c>
      <c r="C2166">
        <v>207</v>
      </c>
      <c r="D2166" s="8" t="s">
        <v>760</v>
      </c>
      <c r="E2166" t="s">
        <v>3216</v>
      </c>
      <c r="H2166" t="s">
        <v>723</v>
      </c>
      <c r="I2166" s="9">
        <v>45407.491469907407</v>
      </c>
      <c r="J2166" s="9"/>
      <c r="K2166" s="9"/>
      <c r="L2166" s="9">
        <v>45407.698113425926</v>
      </c>
      <c r="M2166" t="s">
        <v>4193</v>
      </c>
      <c r="N2166" t="s">
        <v>180</v>
      </c>
      <c r="O2166" t="s">
        <v>181</v>
      </c>
      <c r="P2166" t="s">
        <v>189</v>
      </c>
      <c r="R2166" t="s">
        <v>4194</v>
      </c>
      <c r="S2166" s="9">
        <v>45407.698136574072</v>
      </c>
      <c r="T2166">
        <v>43181706833</v>
      </c>
      <c r="U2166" t="s">
        <v>183</v>
      </c>
      <c r="V2166" t="str">
        <f>IFERROR(_xlfn.XLOOKUP(tb_C101[[#This Row],[OS]],[1]!tb_C103[OS],[1]!tb_C103[DESCRICAO]),"0")</f>
        <v>CORRETIVA</v>
      </c>
      <c r="W2166" t="str">
        <f>IFERROR(_xlfn.XLOOKUP(tb_C101[[#This Row],[OS]],[1]!tb_C103[OS],[1]!tb_C103[DESCRICAO2]),"0")</f>
        <v>Falha Operacinal</v>
      </c>
    </row>
    <row r="2167" spans="1:23" x14ac:dyDescent="0.25">
      <c r="A2167" s="7">
        <v>2127</v>
      </c>
      <c r="B2167" t="s">
        <v>184</v>
      </c>
      <c r="C2167">
        <v>117</v>
      </c>
      <c r="D2167" s="8" t="s">
        <v>354</v>
      </c>
      <c r="E2167" t="s">
        <v>300</v>
      </c>
      <c r="H2167" t="s">
        <v>3599</v>
      </c>
      <c r="I2167" s="9">
        <v>45407.600729166668</v>
      </c>
      <c r="J2167" s="9"/>
      <c r="K2167" s="9"/>
      <c r="L2167" s="9">
        <v>45670.647245370368</v>
      </c>
      <c r="N2167" t="s">
        <v>180</v>
      </c>
      <c r="O2167" t="s">
        <v>181</v>
      </c>
      <c r="P2167" t="s">
        <v>189</v>
      </c>
      <c r="R2167" t="s">
        <v>4195</v>
      </c>
      <c r="S2167" s="9">
        <v>45670.647256944445</v>
      </c>
      <c r="T2167">
        <v>883353</v>
      </c>
      <c r="U2167" t="s">
        <v>183</v>
      </c>
      <c r="V2167" t="str">
        <f>IFERROR(_xlfn.XLOOKUP(tb_C101[[#This Row],[OS]],[1]!tb_C103[OS],[1]!tb_C103[DESCRICAO]),"0")</f>
        <v>CORRETIVA</v>
      </c>
      <c r="W2167" t="str">
        <f>IFERROR(_xlfn.XLOOKUP(tb_C101[[#This Row],[OS]],[1]!tb_C103[OS],[1]!tb_C103[DESCRICAO2]),"0")</f>
        <v>Eletrico</v>
      </c>
    </row>
    <row r="2168" spans="1:23" x14ac:dyDescent="0.25">
      <c r="A2168" s="7">
        <v>2128</v>
      </c>
      <c r="B2168" t="s">
        <v>184</v>
      </c>
      <c r="C2168">
        <v>117</v>
      </c>
      <c r="D2168" s="8" t="s">
        <v>354</v>
      </c>
      <c r="E2168" t="s">
        <v>300</v>
      </c>
      <c r="H2168" t="s">
        <v>585</v>
      </c>
      <c r="I2168" s="9">
        <v>45407.610138888886</v>
      </c>
      <c r="J2168" s="9"/>
      <c r="K2168" s="9"/>
      <c r="L2168" s="9">
        <v>45670.647418981483</v>
      </c>
      <c r="N2168" t="s">
        <v>180</v>
      </c>
      <c r="O2168" t="s">
        <v>181</v>
      </c>
      <c r="P2168" t="s">
        <v>189</v>
      </c>
      <c r="R2168" t="s">
        <v>4196</v>
      </c>
      <c r="S2168" s="9">
        <v>45670.64744212963</v>
      </c>
      <c r="T2168">
        <v>883353</v>
      </c>
      <c r="U2168" t="s">
        <v>183</v>
      </c>
      <c r="V2168" t="str">
        <f>IFERROR(_xlfn.XLOOKUP(tb_C101[[#This Row],[OS]],[1]!tb_C103[OS],[1]!tb_C103[DESCRICAO]),"0")</f>
        <v>CORRETIVA</v>
      </c>
      <c r="W2168" t="str">
        <f>IFERROR(_xlfn.XLOOKUP(tb_C101[[#This Row],[OS]],[1]!tb_C103[OS],[1]!tb_C103[DESCRICAO2]),"0")</f>
        <v>Eletrico</v>
      </c>
    </row>
    <row r="2169" spans="1:23" x14ac:dyDescent="0.25">
      <c r="A2169" s="7">
        <v>2129</v>
      </c>
      <c r="B2169" t="s">
        <v>24</v>
      </c>
      <c r="C2169">
        <v>501</v>
      </c>
      <c r="D2169" s="8" t="s">
        <v>228</v>
      </c>
      <c r="E2169" t="s">
        <v>345</v>
      </c>
      <c r="F2169" t="s">
        <v>3910</v>
      </c>
      <c r="G2169" t="s">
        <v>3911</v>
      </c>
      <c r="H2169" t="s">
        <v>723</v>
      </c>
      <c r="I2169" s="9">
        <v>45408.143553240741</v>
      </c>
      <c r="J2169" s="9"/>
      <c r="K2169" s="9"/>
      <c r="L2169" s="9">
        <v>45414.415173611109</v>
      </c>
      <c r="M2169" t="s">
        <v>4197</v>
      </c>
      <c r="N2169" t="s">
        <v>180</v>
      </c>
      <c r="O2169" t="s">
        <v>181</v>
      </c>
      <c r="P2169" t="s">
        <v>189</v>
      </c>
      <c r="Q2169" t="s">
        <v>895</v>
      </c>
      <c r="R2169" t="s">
        <v>4198</v>
      </c>
      <c r="S2169" s="9">
        <v>45414.415196759262</v>
      </c>
      <c r="T2169">
        <v>43181706833</v>
      </c>
      <c r="U2169" t="s">
        <v>183</v>
      </c>
      <c r="V2169" t="str">
        <f>IFERROR(_xlfn.XLOOKUP(tb_C101[[#This Row],[OS]],[1]!tb_C103[OS],[1]!tb_C103[DESCRICAO]),"0")</f>
        <v>CORRETIVA</v>
      </c>
      <c r="W2169" t="str">
        <f>IFERROR(_xlfn.XLOOKUP(tb_C101[[#This Row],[OS]],[1]!tb_C103[OS],[1]!tb_C103[DESCRICAO2]),"0")</f>
        <v>Eletrico</v>
      </c>
    </row>
    <row r="2170" spans="1:23" x14ac:dyDescent="0.25">
      <c r="A2170" s="7">
        <v>2130</v>
      </c>
      <c r="B2170" t="s">
        <v>175</v>
      </c>
      <c r="C2170">
        <v>206</v>
      </c>
      <c r="D2170" s="8" t="s">
        <v>793</v>
      </c>
      <c r="E2170" t="s">
        <v>3392</v>
      </c>
      <c r="H2170" t="s">
        <v>723</v>
      </c>
      <c r="I2170" s="9">
        <v>45408.144189814811</v>
      </c>
      <c r="J2170" s="9">
        <v>45408.143865740742</v>
      </c>
      <c r="K2170" s="9">
        <v>45408.166666666664</v>
      </c>
      <c r="L2170" s="9">
        <v>45414.41542824074</v>
      </c>
      <c r="M2170" t="s">
        <v>4199</v>
      </c>
      <c r="N2170" t="s">
        <v>180</v>
      </c>
      <c r="O2170" t="s">
        <v>204</v>
      </c>
      <c r="P2170" t="s">
        <v>189</v>
      </c>
      <c r="R2170" t="s">
        <v>4200</v>
      </c>
      <c r="S2170" s="9">
        <v>45414.415451388886</v>
      </c>
      <c r="T2170">
        <v>43181706833</v>
      </c>
      <c r="U2170" t="s">
        <v>183</v>
      </c>
      <c r="V2170" t="str">
        <f>IFERROR(_xlfn.XLOOKUP(tb_C101[[#This Row],[OS]],[1]!tb_C103[OS],[1]!tb_C103[DESCRICAO]),"0")</f>
        <v>CORRETIVA</v>
      </c>
      <c r="W2170" t="str">
        <f>IFERROR(_xlfn.XLOOKUP(tb_C101[[#This Row],[OS]],[1]!tb_C103[OS],[1]!tb_C103[DESCRICAO2]),"0")</f>
        <v>Eletrico</v>
      </c>
    </row>
    <row r="2171" spans="1:23" x14ac:dyDescent="0.25">
      <c r="A2171" s="7">
        <v>2131</v>
      </c>
      <c r="B2171" t="s">
        <v>184</v>
      </c>
      <c r="C2171">
        <v>117</v>
      </c>
      <c r="D2171" s="8" t="s">
        <v>354</v>
      </c>
      <c r="E2171" t="s">
        <v>245</v>
      </c>
      <c r="F2171" t="s">
        <v>4094</v>
      </c>
      <c r="G2171" t="s">
        <v>4095</v>
      </c>
      <c r="H2171" t="s">
        <v>352</v>
      </c>
      <c r="I2171" s="9">
        <v>45408.22351851852</v>
      </c>
      <c r="J2171" s="9"/>
      <c r="K2171" s="9"/>
      <c r="L2171" s="9">
        <v>45414.415578703702</v>
      </c>
      <c r="M2171" t="s">
        <v>4201</v>
      </c>
      <c r="N2171" t="s">
        <v>180</v>
      </c>
      <c r="O2171" t="s">
        <v>181</v>
      </c>
      <c r="P2171" t="s">
        <v>331</v>
      </c>
      <c r="Q2171" t="s">
        <v>245</v>
      </c>
      <c r="R2171" t="s">
        <v>4202</v>
      </c>
      <c r="S2171" s="9">
        <v>45414.415601851855</v>
      </c>
      <c r="T2171">
        <v>43181706833</v>
      </c>
      <c r="U2171" t="s">
        <v>183</v>
      </c>
      <c r="V2171" t="str">
        <f>IFERROR(_xlfn.XLOOKUP(tb_C101[[#This Row],[OS]],[1]!tb_C103[OS],[1]!tb_C103[DESCRICAO]),"0")</f>
        <v>CORRETIVA</v>
      </c>
      <c r="W2171" t="str">
        <f>IFERROR(_xlfn.XLOOKUP(tb_C101[[#This Row],[OS]],[1]!tb_C103[OS],[1]!tb_C103[DESCRICAO2]),"0")</f>
        <v>Eletrico</v>
      </c>
    </row>
    <row r="2172" spans="1:23" x14ac:dyDescent="0.25">
      <c r="A2172" s="7">
        <v>2132</v>
      </c>
      <c r="B2172" t="s">
        <v>184</v>
      </c>
      <c r="C2172">
        <v>108</v>
      </c>
      <c r="D2172" s="8" t="s">
        <v>317</v>
      </c>
      <c r="E2172" t="s">
        <v>345</v>
      </c>
      <c r="F2172" t="s">
        <v>4203</v>
      </c>
      <c r="G2172" t="s">
        <v>4204</v>
      </c>
      <c r="H2172" t="s">
        <v>585</v>
      </c>
      <c r="I2172" s="9">
        <v>45408.319282407407</v>
      </c>
      <c r="J2172" s="9"/>
      <c r="K2172" s="9"/>
      <c r="L2172" s="9">
        <v>45670.647557870368</v>
      </c>
      <c r="N2172" t="s">
        <v>180</v>
      </c>
      <c r="O2172" t="s">
        <v>181</v>
      </c>
      <c r="P2172" t="s">
        <v>189</v>
      </c>
      <c r="Q2172" t="s">
        <v>895</v>
      </c>
      <c r="R2172" t="s">
        <v>4205</v>
      </c>
      <c r="S2172" s="9">
        <v>45670.647569444445</v>
      </c>
      <c r="T2172">
        <v>883353</v>
      </c>
      <c r="U2172" t="s">
        <v>183</v>
      </c>
      <c r="V2172" t="str">
        <f>IFERROR(_xlfn.XLOOKUP(tb_C101[[#This Row],[OS]],[1]!tb_C103[OS],[1]!tb_C103[DESCRICAO]),"0")</f>
        <v>CORRETIVA</v>
      </c>
      <c r="W2172" t="str">
        <f>IFERROR(_xlfn.XLOOKUP(tb_C101[[#This Row],[OS]],[1]!tb_C103[OS],[1]!tb_C103[DESCRICAO2]),"0")</f>
        <v>Eletrico</v>
      </c>
    </row>
    <row r="2173" spans="1:23" x14ac:dyDescent="0.25">
      <c r="A2173" s="7">
        <v>2133</v>
      </c>
      <c r="B2173" t="s">
        <v>175</v>
      </c>
      <c r="C2173">
        <v>206</v>
      </c>
      <c r="D2173" s="8" t="s">
        <v>793</v>
      </c>
      <c r="E2173" t="s">
        <v>3392</v>
      </c>
      <c r="H2173" t="s">
        <v>731</v>
      </c>
      <c r="I2173" s="9">
        <v>45408.602800925924</v>
      </c>
      <c r="J2173" s="9"/>
      <c r="K2173" s="9"/>
      <c r="L2173" s="9">
        <v>45408.604502314818</v>
      </c>
      <c r="M2173" t="s">
        <v>4206</v>
      </c>
      <c r="N2173" t="s">
        <v>180</v>
      </c>
      <c r="O2173" t="s">
        <v>181</v>
      </c>
      <c r="P2173" t="s">
        <v>189</v>
      </c>
      <c r="R2173" t="s">
        <v>4207</v>
      </c>
      <c r="S2173" s="9">
        <v>45408.604513888888</v>
      </c>
      <c r="T2173">
        <v>43181706833</v>
      </c>
      <c r="U2173" t="s">
        <v>183</v>
      </c>
      <c r="V2173" t="str">
        <f>IFERROR(_xlfn.XLOOKUP(tb_C101[[#This Row],[OS]],[1]!tb_C103[OS],[1]!tb_C103[DESCRICAO]),"0")</f>
        <v>CORRETIVA</v>
      </c>
      <c r="W2173" t="str">
        <f>IFERROR(_xlfn.XLOOKUP(tb_C101[[#This Row],[OS]],[1]!tb_C103[OS],[1]!tb_C103[DESCRICAO2]),"0")</f>
        <v>Mecanico</v>
      </c>
    </row>
    <row r="2174" spans="1:23" x14ac:dyDescent="0.25">
      <c r="A2174" s="7">
        <v>2134</v>
      </c>
      <c r="B2174" t="s">
        <v>24</v>
      </c>
      <c r="C2174">
        <v>506</v>
      </c>
      <c r="D2174" s="8" t="s">
        <v>819</v>
      </c>
      <c r="E2174" t="s">
        <v>3527</v>
      </c>
      <c r="F2174" t="s">
        <v>3827</v>
      </c>
      <c r="G2174" t="s">
        <v>3828</v>
      </c>
      <c r="H2174" t="s">
        <v>750</v>
      </c>
      <c r="I2174" s="9">
        <v>45408.70684027778</v>
      </c>
      <c r="J2174" s="9"/>
      <c r="K2174" s="9"/>
      <c r="L2174" s="9">
        <v>45670.647662037038</v>
      </c>
      <c r="N2174" t="s">
        <v>180</v>
      </c>
      <c r="O2174" t="s">
        <v>181</v>
      </c>
      <c r="P2174" t="s">
        <v>182</v>
      </c>
      <c r="Q2174" t="s">
        <v>24</v>
      </c>
      <c r="R2174" t="s">
        <v>4208</v>
      </c>
      <c r="S2174" s="9">
        <v>45670.647685185184</v>
      </c>
      <c r="T2174">
        <v>883353</v>
      </c>
      <c r="U2174" t="s">
        <v>183</v>
      </c>
      <c r="V2174" t="str">
        <f>IFERROR(_xlfn.XLOOKUP(tb_C101[[#This Row],[OS]],[1]!tb_C103[OS],[1]!tb_C103[DESCRICAO]),"0")</f>
        <v>CORRETIVA</v>
      </c>
      <c r="W2174" t="str">
        <f>IFERROR(_xlfn.XLOOKUP(tb_C101[[#This Row],[OS]],[1]!tb_C103[OS],[1]!tb_C103[DESCRICAO2]),"0")</f>
        <v>Mecanico</v>
      </c>
    </row>
    <row r="2175" spans="1:23" x14ac:dyDescent="0.25">
      <c r="A2175" s="7">
        <v>2135</v>
      </c>
      <c r="B2175" t="s">
        <v>79</v>
      </c>
      <c r="C2175">
        <v>416</v>
      </c>
      <c r="D2175" s="8" t="s">
        <v>870</v>
      </c>
      <c r="E2175" t="s">
        <v>271</v>
      </c>
      <c r="H2175" t="s">
        <v>744</v>
      </c>
      <c r="I2175" s="9">
        <v>45409.623020833336</v>
      </c>
      <c r="J2175" s="9"/>
      <c r="K2175" s="9"/>
      <c r="L2175" s="9">
        <v>45414.415833333333</v>
      </c>
      <c r="M2175" t="s">
        <v>4209</v>
      </c>
      <c r="N2175" t="s">
        <v>180</v>
      </c>
      <c r="O2175" t="s">
        <v>181</v>
      </c>
      <c r="P2175" t="s">
        <v>182</v>
      </c>
      <c r="R2175" t="s">
        <v>4210</v>
      </c>
      <c r="S2175" s="9">
        <v>45414.415856481479</v>
      </c>
      <c r="T2175">
        <v>43181706833</v>
      </c>
      <c r="U2175" t="s">
        <v>183</v>
      </c>
      <c r="V2175" t="str">
        <f>IFERROR(_xlfn.XLOOKUP(tb_C101[[#This Row],[OS]],[1]!tb_C103[OS],[1]!tb_C103[DESCRICAO]),"0")</f>
        <v>CORRETIVA</v>
      </c>
      <c r="W2175" t="str">
        <f>IFERROR(_xlfn.XLOOKUP(tb_C101[[#This Row],[OS]],[1]!tb_C103[OS],[1]!tb_C103[DESCRICAO2]),"0")</f>
        <v>Eletrico</v>
      </c>
    </row>
    <row r="2176" spans="1:23" x14ac:dyDescent="0.25">
      <c r="A2176" s="7">
        <v>2136</v>
      </c>
      <c r="B2176" t="s">
        <v>175</v>
      </c>
      <c r="C2176">
        <v>207</v>
      </c>
      <c r="D2176" s="8" t="s">
        <v>760</v>
      </c>
      <c r="E2176" t="s">
        <v>3266</v>
      </c>
      <c r="H2176" t="s">
        <v>723</v>
      </c>
      <c r="I2176" s="9">
        <v>45411.043912037036</v>
      </c>
      <c r="J2176" s="9"/>
      <c r="K2176" s="9"/>
      <c r="L2176" s="9">
        <v>45414.416006944448</v>
      </c>
      <c r="M2176" t="s">
        <v>4211</v>
      </c>
      <c r="N2176" t="s">
        <v>180</v>
      </c>
      <c r="O2176" t="s">
        <v>181</v>
      </c>
      <c r="P2176" t="s">
        <v>189</v>
      </c>
      <c r="R2176" t="s">
        <v>4212</v>
      </c>
      <c r="S2176" s="9">
        <v>45414.416030092594</v>
      </c>
      <c r="T2176">
        <v>43181706833</v>
      </c>
      <c r="U2176" t="s">
        <v>183</v>
      </c>
      <c r="V2176" t="str">
        <f>IFERROR(_xlfn.XLOOKUP(tb_C101[[#This Row],[OS]],[1]!tb_C103[OS],[1]!tb_C103[DESCRICAO]),"0")</f>
        <v>CORRETIVA</v>
      </c>
      <c r="W2176" t="str">
        <f>IFERROR(_xlfn.XLOOKUP(tb_C101[[#This Row],[OS]],[1]!tb_C103[OS],[1]!tb_C103[DESCRICAO2]),"0")</f>
        <v>Mecanico</v>
      </c>
    </row>
    <row r="2177" spans="1:23" x14ac:dyDescent="0.25">
      <c r="A2177" s="7">
        <v>2137</v>
      </c>
      <c r="B2177" t="s">
        <v>184</v>
      </c>
      <c r="C2177">
        <v>117</v>
      </c>
      <c r="D2177" s="8" t="s">
        <v>354</v>
      </c>
      <c r="E2177" t="s">
        <v>198</v>
      </c>
      <c r="H2177" t="s">
        <v>352</v>
      </c>
      <c r="I2177" s="9">
        <v>45411.216643518521</v>
      </c>
      <c r="J2177" s="9">
        <v>45411.216608796298</v>
      </c>
      <c r="K2177" s="9">
        <v>45411.254166666666</v>
      </c>
      <c r="L2177" s="9">
        <v>45414.416435185187</v>
      </c>
      <c r="M2177" t="s">
        <v>4213</v>
      </c>
      <c r="N2177" t="s">
        <v>180</v>
      </c>
      <c r="O2177" t="s">
        <v>204</v>
      </c>
      <c r="P2177" t="s">
        <v>331</v>
      </c>
      <c r="R2177" t="s">
        <v>4214</v>
      </c>
      <c r="S2177" s="9">
        <v>45414.416458333333</v>
      </c>
      <c r="T2177">
        <v>43181706833</v>
      </c>
      <c r="U2177" t="s">
        <v>183</v>
      </c>
      <c r="V2177" t="str">
        <f>IFERROR(_xlfn.XLOOKUP(tb_C101[[#This Row],[OS]],[1]!tb_C103[OS],[1]!tb_C103[DESCRICAO]),"0")</f>
        <v>CORRETIVA</v>
      </c>
      <c r="W2177" t="str">
        <f>IFERROR(_xlfn.XLOOKUP(tb_C101[[#This Row],[OS]],[1]!tb_C103[OS],[1]!tb_C103[DESCRICAO2]),"0")</f>
        <v>Mecanico</v>
      </c>
    </row>
    <row r="2178" spans="1:23" x14ac:dyDescent="0.25">
      <c r="A2178" s="7">
        <v>2138</v>
      </c>
      <c r="B2178" t="s">
        <v>184</v>
      </c>
      <c r="C2178">
        <v>117</v>
      </c>
      <c r="D2178" s="8" t="s">
        <v>354</v>
      </c>
      <c r="E2178" t="s">
        <v>300</v>
      </c>
      <c r="F2178" t="s">
        <v>4215</v>
      </c>
      <c r="G2178" t="s">
        <v>4216</v>
      </c>
      <c r="H2178" t="s">
        <v>352</v>
      </c>
      <c r="I2178" s="9">
        <v>45411.218043981484</v>
      </c>
      <c r="J2178" s="9">
        <v>45411.125</v>
      </c>
      <c r="K2178" s="9">
        <v>45411.166666666664</v>
      </c>
      <c r="L2178" s="9">
        <v>45414.416701388887</v>
      </c>
      <c r="M2178" t="s">
        <v>4217</v>
      </c>
      <c r="N2178" t="s">
        <v>180</v>
      </c>
      <c r="O2178" t="s">
        <v>204</v>
      </c>
      <c r="P2178" t="s">
        <v>331</v>
      </c>
      <c r="Q2178" t="s">
        <v>895</v>
      </c>
      <c r="R2178" t="s">
        <v>4218</v>
      </c>
      <c r="S2178" s="9">
        <v>45414.416724537034</v>
      </c>
      <c r="T2178">
        <v>43181706833</v>
      </c>
      <c r="U2178" t="s">
        <v>183</v>
      </c>
      <c r="V2178" t="str">
        <f>IFERROR(_xlfn.XLOOKUP(tb_C101[[#This Row],[OS]],[1]!tb_C103[OS],[1]!tb_C103[DESCRICAO]),"0")</f>
        <v>CORRETIVA</v>
      </c>
      <c r="W2178" t="str">
        <f>IFERROR(_xlfn.XLOOKUP(tb_C101[[#This Row],[OS]],[1]!tb_C103[OS],[1]!tb_C103[DESCRICAO2]),"0")</f>
        <v>Eletrico</v>
      </c>
    </row>
    <row r="2179" spans="1:23" x14ac:dyDescent="0.25">
      <c r="A2179" s="7">
        <v>2139</v>
      </c>
      <c r="B2179" t="s">
        <v>175</v>
      </c>
      <c r="C2179">
        <v>204</v>
      </c>
      <c r="D2179" s="8" t="s">
        <v>282</v>
      </c>
      <c r="E2179" t="s">
        <v>283</v>
      </c>
      <c r="F2179" t="s">
        <v>283</v>
      </c>
      <c r="G2179" t="s">
        <v>284</v>
      </c>
      <c r="H2179" t="s">
        <v>750</v>
      </c>
      <c r="I2179" s="9">
        <v>45411.457615740743</v>
      </c>
      <c r="J2179" s="9">
        <v>45411.456273148149</v>
      </c>
      <c r="K2179" s="9"/>
      <c r="L2179" s="9"/>
      <c r="N2179" t="s">
        <v>215</v>
      </c>
      <c r="O2179" t="s">
        <v>204</v>
      </c>
      <c r="P2179" t="s">
        <v>189</v>
      </c>
      <c r="Q2179" t="s">
        <v>55</v>
      </c>
      <c r="R2179" t="s">
        <v>4219</v>
      </c>
      <c r="S2179" s="9"/>
      <c r="U2179" t="s">
        <v>183</v>
      </c>
      <c r="V2179" t="str">
        <f>IFERROR(_xlfn.XLOOKUP(tb_C101[[#This Row],[OS]],[1]!tb_C103[OS],[1]!tb_C103[DESCRICAO]),"0")</f>
        <v>CORRETIVA</v>
      </c>
      <c r="W2179" t="str">
        <f>IFERROR(_xlfn.XLOOKUP(tb_C101[[#This Row],[OS]],[1]!tb_C103[OS],[1]!tb_C103[DESCRICAO2]),"0")</f>
        <v>Mecanico</v>
      </c>
    </row>
    <row r="2180" spans="1:23" x14ac:dyDescent="0.25">
      <c r="A2180" s="7">
        <v>2140</v>
      </c>
      <c r="B2180" t="s">
        <v>184</v>
      </c>
      <c r="C2180">
        <v>108</v>
      </c>
      <c r="D2180" s="8" t="s">
        <v>317</v>
      </c>
      <c r="E2180" t="s">
        <v>337</v>
      </c>
      <c r="H2180" t="s">
        <v>585</v>
      </c>
      <c r="I2180" s="9">
        <v>45411.504236111112</v>
      </c>
      <c r="J2180" s="9">
        <v>45411.503125000003</v>
      </c>
      <c r="K2180" s="9"/>
      <c r="L2180" s="9"/>
      <c r="N2180" t="s">
        <v>215</v>
      </c>
      <c r="O2180" t="s">
        <v>195</v>
      </c>
      <c r="P2180" t="s">
        <v>189</v>
      </c>
      <c r="R2180" t="s">
        <v>4220</v>
      </c>
      <c r="S2180" s="9">
        <v>45414.482187499998</v>
      </c>
      <c r="T2180">
        <v>43181706833</v>
      </c>
      <c r="U2180" t="s">
        <v>183</v>
      </c>
      <c r="V2180" t="str">
        <f>IFERROR(_xlfn.XLOOKUP(tb_C101[[#This Row],[OS]],[1]!tb_C103[OS],[1]!tb_C103[DESCRICAO]),"0")</f>
        <v>CORRETIVA</v>
      </c>
      <c r="W2180" t="str">
        <f>IFERROR(_xlfn.XLOOKUP(tb_C101[[#This Row],[OS]],[1]!tb_C103[OS],[1]!tb_C103[DESCRICAO2]),"0")</f>
        <v>Mecanico</v>
      </c>
    </row>
    <row r="2181" spans="1:23" x14ac:dyDescent="0.25">
      <c r="A2181" s="7">
        <v>2141</v>
      </c>
      <c r="B2181" t="s">
        <v>874</v>
      </c>
      <c r="D2181" s="8"/>
      <c r="H2181" t="s">
        <v>731</v>
      </c>
      <c r="I2181" s="9">
        <v>45411.527905092589</v>
      </c>
      <c r="J2181" s="9"/>
      <c r="K2181" s="9"/>
      <c r="L2181" s="9">
        <v>45419.645162037035</v>
      </c>
      <c r="M2181" t="s">
        <v>4221</v>
      </c>
      <c r="N2181" t="s">
        <v>180</v>
      </c>
      <c r="O2181" t="s">
        <v>181</v>
      </c>
      <c r="P2181" t="s">
        <v>189</v>
      </c>
      <c r="R2181" t="s">
        <v>4222</v>
      </c>
      <c r="S2181" s="9">
        <v>45419.645196759258</v>
      </c>
      <c r="T2181">
        <v>43181706833</v>
      </c>
      <c r="U2181" t="s">
        <v>183</v>
      </c>
      <c r="V2181" t="str">
        <f>IFERROR(_xlfn.XLOOKUP(tb_C101[[#This Row],[OS]],[1]!tb_C103[OS],[1]!tb_C103[DESCRICAO]),"0")</f>
        <v>PREVENTIVA</v>
      </c>
      <c r="W2181" t="str">
        <f>IFERROR(_xlfn.XLOOKUP(tb_C101[[#This Row],[OS]],[1]!tb_C103[OS],[1]!tb_C103[DESCRICAO2]),"0")</f>
        <v>Mecanico</v>
      </c>
    </row>
    <row r="2182" spans="1:23" x14ac:dyDescent="0.25">
      <c r="A2182" s="7">
        <v>2142</v>
      </c>
      <c r="B2182" t="s">
        <v>79</v>
      </c>
      <c r="C2182">
        <v>418</v>
      </c>
      <c r="D2182" s="8" t="s">
        <v>975</v>
      </c>
      <c r="E2182" t="s">
        <v>95</v>
      </c>
      <c r="F2182" t="s">
        <v>4114</v>
      </c>
      <c r="G2182" t="s">
        <v>4115</v>
      </c>
      <c r="H2182" t="s">
        <v>744</v>
      </c>
      <c r="I2182" s="9">
        <v>45411.629305555558</v>
      </c>
      <c r="J2182" s="9"/>
      <c r="K2182" s="9"/>
      <c r="L2182" s="9">
        <v>45414.416863425926</v>
      </c>
      <c r="M2182" t="s">
        <v>4223</v>
      </c>
      <c r="N2182" t="s">
        <v>180</v>
      </c>
      <c r="O2182" t="s">
        <v>181</v>
      </c>
      <c r="P2182" t="s">
        <v>182</v>
      </c>
      <c r="Q2182" t="s">
        <v>79</v>
      </c>
      <c r="R2182" t="s">
        <v>4224</v>
      </c>
      <c r="S2182" s="9">
        <v>45414.416898148149</v>
      </c>
      <c r="T2182">
        <v>43181706833</v>
      </c>
      <c r="U2182" t="s">
        <v>183</v>
      </c>
      <c r="V2182" t="str">
        <f>IFERROR(_xlfn.XLOOKUP(tb_C101[[#This Row],[OS]],[1]!tb_C103[OS],[1]!tb_C103[DESCRICAO]),"0")</f>
        <v>CORRETIVA</v>
      </c>
      <c r="W2182" t="str">
        <f>IFERROR(_xlfn.XLOOKUP(tb_C101[[#This Row],[OS]],[1]!tb_C103[OS],[1]!tb_C103[DESCRICAO2]),"0")</f>
        <v>Mecanico</v>
      </c>
    </row>
    <row r="2183" spans="1:23" x14ac:dyDescent="0.25">
      <c r="A2183" s="7">
        <v>2143</v>
      </c>
      <c r="B2183" t="s">
        <v>184</v>
      </c>
      <c r="C2183">
        <v>113</v>
      </c>
      <c r="D2183" s="8" t="s">
        <v>213</v>
      </c>
      <c r="E2183" t="s">
        <v>856</v>
      </c>
      <c r="F2183" t="s">
        <v>856</v>
      </c>
      <c r="G2183" t="s">
        <v>857</v>
      </c>
      <c r="H2183" t="s">
        <v>731</v>
      </c>
      <c r="I2183" s="9">
        <v>45411.62976851852</v>
      </c>
      <c r="J2183" s="9"/>
      <c r="K2183" s="9"/>
      <c r="L2183" s="9">
        <v>45421.378900462965</v>
      </c>
      <c r="M2183" t="s">
        <v>4225</v>
      </c>
      <c r="N2183" t="s">
        <v>180</v>
      </c>
      <c r="O2183" t="s">
        <v>181</v>
      </c>
      <c r="P2183" t="s">
        <v>189</v>
      </c>
      <c r="Q2183" t="s">
        <v>186</v>
      </c>
      <c r="R2183" t="s">
        <v>4226</v>
      </c>
      <c r="S2183" s="9">
        <v>45421.378923611112</v>
      </c>
      <c r="T2183">
        <v>43181706833</v>
      </c>
      <c r="U2183" t="s">
        <v>204</v>
      </c>
      <c r="V2183" t="str">
        <f>IFERROR(_xlfn.XLOOKUP(tb_C101[[#This Row],[OS]],[1]!tb_C103[OS],[1]!tb_C103[DESCRICAO]),"0")</f>
        <v>PREVENTIVA</v>
      </c>
      <c r="W2183" t="str">
        <f>IFERROR(_xlfn.XLOOKUP(tb_C101[[#This Row],[OS]],[1]!tb_C103[OS],[1]!tb_C103[DESCRICAO2]),"0")</f>
        <v>Mecanico</v>
      </c>
    </row>
    <row r="2184" spans="1:23" x14ac:dyDescent="0.25">
      <c r="A2184" s="7">
        <v>2144</v>
      </c>
      <c r="B2184" t="s">
        <v>184</v>
      </c>
      <c r="C2184">
        <v>113</v>
      </c>
      <c r="D2184" s="8" t="s">
        <v>213</v>
      </c>
      <c r="E2184" t="s">
        <v>856</v>
      </c>
      <c r="F2184" t="s">
        <v>856</v>
      </c>
      <c r="G2184" t="s">
        <v>857</v>
      </c>
      <c r="H2184" t="s">
        <v>731</v>
      </c>
      <c r="I2184" s="9">
        <v>45411.632511574076</v>
      </c>
      <c r="J2184" s="9"/>
      <c r="K2184" s="9"/>
      <c r="L2184" s="9">
        <v>45670.647777777776</v>
      </c>
      <c r="N2184" t="s">
        <v>180</v>
      </c>
      <c r="O2184" t="s">
        <v>181</v>
      </c>
      <c r="P2184" t="s">
        <v>189</v>
      </c>
      <c r="Q2184" t="s">
        <v>186</v>
      </c>
      <c r="R2184" t="s">
        <v>4227</v>
      </c>
      <c r="S2184" s="9">
        <v>45670.647800925923</v>
      </c>
      <c r="T2184">
        <v>883353</v>
      </c>
      <c r="U2184" t="s">
        <v>204</v>
      </c>
      <c r="V2184" t="str">
        <f>IFERROR(_xlfn.XLOOKUP(tb_C101[[#This Row],[OS]],[1]!tb_C103[OS],[1]!tb_C103[DESCRICAO]),"0")</f>
        <v>PREVENTIVA</v>
      </c>
      <c r="W2184" t="str">
        <f>IFERROR(_xlfn.XLOOKUP(tb_C101[[#This Row],[OS]],[1]!tb_C103[OS],[1]!tb_C103[DESCRICAO2]),"0")</f>
        <v>Eletrico</v>
      </c>
    </row>
    <row r="2185" spans="1:23" x14ac:dyDescent="0.25">
      <c r="A2185" s="7">
        <v>2145</v>
      </c>
      <c r="B2185" t="s">
        <v>220</v>
      </c>
      <c r="C2185">
        <v>301</v>
      </c>
      <c r="D2185" s="8" t="s">
        <v>221</v>
      </c>
      <c r="E2185" t="s">
        <v>3453</v>
      </c>
      <c r="F2185" t="s">
        <v>3453</v>
      </c>
      <c r="G2185" t="s">
        <v>3596</v>
      </c>
      <c r="H2185" t="s">
        <v>750</v>
      </c>
      <c r="I2185" s="9">
        <v>45411.641956018517</v>
      </c>
      <c r="J2185" s="9">
        <v>45411.641956018517</v>
      </c>
      <c r="K2185" s="9">
        <v>45411.875</v>
      </c>
      <c r="L2185" s="9">
        <v>45414.417199074072</v>
      </c>
      <c r="M2185" t="s">
        <v>4228</v>
      </c>
      <c r="N2185" t="s">
        <v>180</v>
      </c>
      <c r="O2185" t="s">
        <v>204</v>
      </c>
      <c r="P2185" t="s">
        <v>182</v>
      </c>
      <c r="Q2185" t="s">
        <v>43</v>
      </c>
      <c r="R2185" t="s">
        <v>4229</v>
      </c>
      <c r="S2185" s="9">
        <v>45414.417222222219</v>
      </c>
      <c r="T2185">
        <v>43181706833</v>
      </c>
      <c r="U2185" t="s">
        <v>183</v>
      </c>
      <c r="V2185" t="str">
        <f>IFERROR(_xlfn.XLOOKUP(tb_C101[[#This Row],[OS]],[1]!tb_C103[OS],[1]!tb_C103[DESCRICAO]),"0")</f>
        <v>CORRETIVA</v>
      </c>
      <c r="W2185" t="str">
        <f>IFERROR(_xlfn.XLOOKUP(tb_C101[[#This Row],[OS]],[1]!tb_C103[OS],[1]!tb_C103[DESCRICAO2]),"0")</f>
        <v>Mecanico</v>
      </c>
    </row>
    <row r="2186" spans="1:23" x14ac:dyDescent="0.25">
      <c r="A2186" s="7">
        <v>2146</v>
      </c>
      <c r="B2186" t="s">
        <v>175</v>
      </c>
      <c r="C2186">
        <v>206</v>
      </c>
      <c r="D2186" s="8" t="s">
        <v>793</v>
      </c>
      <c r="E2186" t="s">
        <v>3368</v>
      </c>
      <c r="F2186" t="s">
        <v>3368</v>
      </c>
      <c r="G2186" t="s">
        <v>3369</v>
      </c>
      <c r="H2186" t="s">
        <v>731</v>
      </c>
      <c r="I2186" s="9">
        <v>45411.662048611113</v>
      </c>
      <c r="J2186" s="9"/>
      <c r="K2186" s="9"/>
      <c r="L2186" s="9">
        <v>45475.48337962963</v>
      </c>
      <c r="M2186" t="s">
        <v>4164</v>
      </c>
      <c r="N2186" t="s">
        <v>180</v>
      </c>
      <c r="O2186" t="s">
        <v>181</v>
      </c>
      <c r="P2186" t="s">
        <v>189</v>
      </c>
      <c r="Q2186" t="s">
        <v>55</v>
      </c>
      <c r="R2186" t="s">
        <v>4028</v>
      </c>
      <c r="S2186" s="9">
        <v>45475.483414351853</v>
      </c>
      <c r="T2186">
        <v>43181706833</v>
      </c>
      <c r="U2186" t="s">
        <v>204</v>
      </c>
      <c r="V2186" t="str">
        <f>IFERROR(_xlfn.XLOOKUP(tb_C101[[#This Row],[OS]],[1]!tb_C103[OS],[1]!tb_C103[DESCRICAO]),"0")</f>
        <v>PREVENTIVA</v>
      </c>
      <c r="W2186" t="str">
        <f>IFERROR(_xlfn.XLOOKUP(tb_C101[[#This Row],[OS]],[1]!tb_C103[OS],[1]!tb_C103[DESCRICAO2]),"0")</f>
        <v>Eletrico</v>
      </c>
    </row>
    <row r="2187" spans="1:23" x14ac:dyDescent="0.25">
      <c r="A2187" s="7">
        <v>2147</v>
      </c>
      <c r="B2187" t="s">
        <v>184</v>
      </c>
      <c r="C2187">
        <v>116</v>
      </c>
      <c r="D2187" s="8" t="s">
        <v>290</v>
      </c>
      <c r="E2187" t="s">
        <v>3263</v>
      </c>
      <c r="F2187" t="s">
        <v>3263</v>
      </c>
      <c r="G2187" t="s">
        <v>3565</v>
      </c>
      <c r="H2187" t="s">
        <v>731</v>
      </c>
      <c r="I2187" s="9">
        <v>45411.899328703701</v>
      </c>
      <c r="J2187" s="9"/>
      <c r="K2187" s="9"/>
      <c r="L2187" s="9">
        <v>45537.588935185187</v>
      </c>
      <c r="M2187" t="s">
        <v>4230</v>
      </c>
      <c r="N2187" t="s">
        <v>180</v>
      </c>
      <c r="O2187" t="s">
        <v>181</v>
      </c>
      <c r="P2187" t="s">
        <v>189</v>
      </c>
      <c r="Q2187" t="s">
        <v>186</v>
      </c>
      <c r="R2187" t="s">
        <v>4231</v>
      </c>
      <c r="S2187" s="9">
        <v>45537.588958333334</v>
      </c>
      <c r="T2187">
        <v>648952</v>
      </c>
      <c r="U2187" t="s">
        <v>204</v>
      </c>
      <c r="V2187" t="str">
        <f>IFERROR(_xlfn.XLOOKUP(tb_C101[[#This Row],[OS]],[1]!tb_C103[OS],[1]!tb_C103[DESCRICAO]),"0")</f>
        <v>PREVENTIVA</v>
      </c>
      <c r="W2187" t="str">
        <f>IFERROR(_xlfn.XLOOKUP(tb_C101[[#This Row],[OS]],[1]!tb_C103[OS],[1]!tb_C103[DESCRICAO2]),"0")</f>
        <v>Mecanico</v>
      </c>
    </row>
    <row r="2188" spans="1:23" x14ac:dyDescent="0.25">
      <c r="A2188" s="7">
        <v>2148</v>
      </c>
      <c r="B2188" t="s">
        <v>184</v>
      </c>
      <c r="C2188">
        <v>116</v>
      </c>
      <c r="D2188" s="8" t="s">
        <v>290</v>
      </c>
      <c r="E2188" t="s">
        <v>3263</v>
      </c>
      <c r="F2188" t="s">
        <v>3263</v>
      </c>
      <c r="G2188" t="s">
        <v>3565</v>
      </c>
      <c r="H2188" t="s">
        <v>731</v>
      </c>
      <c r="I2188" s="9">
        <v>45411.900520833333</v>
      </c>
      <c r="J2188" s="9"/>
      <c r="K2188" s="9"/>
      <c r="L2188" s="9">
        <v>45415.360023148147</v>
      </c>
      <c r="M2188" t="s">
        <v>4232</v>
      </c>
      <c r="N2188" t="s">
        <v>180</v>
      </c>
      <c r="O2188" t="s">
        <v>181</v>
      </c>
      <c r="P2188" t="s">
        <v>189</v>
      </c>
      <c r="Q2188" t="s">
        <v>186</v>
      </c>
      <c r="R2188" t="s">
        <v>4233</v>
      </c>
      <c r="S2188" s="9">
        <v>45415.360254629632</v>
      </c>
      <c r="T2188">
        <v>43181706833</v>
      </c>
      <c r="U2188" t="s">
        <v>204</v>
      </c>
      <c r="V2188" t="str">
        <f>IFERROR(_xlfn.XLOOKUP(tb_C101[[#This Row],[OS]],[1]!tb_C103[OS],[1]!tb_C103[DESCRICAO]),"0")</f>
        <v>PREVENTIVA</v>
      </c>
      <c r="W2188" t="str">
        <f>IFERROR(_xlfn.XLOOKUP(tb_C101[[#This Row],[OS]],[1]!tb_C103[OS],[1]!tb_C103[DESCRICAO2]),"0")</f>
        <v>Eletrico</v>
      </c>
    </row>
    <row r="2189" spans="1:23" x14ac:dyDescent="0.25">
      <c r="A2189" s="7">
        <v>2149</v>
      </c>
      <c r="B2189" t="s">
        <v>184</v>
      </c>
      <c r="C2189">
        <v>116</v>
      </c>
      <c r="D2189" s="8" t="s">
        <v>290</v>
      </c>
      <c r="E2189" t="s">
        <v>291</v>
      </c>
      <c r="H2189" t="s">
        <v>731</v>
      </c>
      <c r="I2189" s="9">
        <v>45411.902708333335</v>
      </c>
      <c r="J2189" s="9"/>
      <c r="K2189" s="9"/>
      <c r="L2189" s="9">
        <v>45414.417453703703</v>
      </c>
      <c r="M2189" t="s">
        <v>4234</v>
      </c>
      <c r="N2189" t="s">
        <v>180</v>
      </c>
      <c r="O2189" t="s">
        <v>181</v>
      </c>
      <c r="P2189" t="s">
        <v>189</v>
      </c>
      <c r="R2189" t="s">
        <v>4235</v>
      </c>
      <c r="S2189" s="9">
        <v>45414.41746527778</v>
      </c>
      <c r="T2189">
        <v>43181706833</v>
      </c>
      <c r="U2189" t="s">
        <v>183</v>
      </c>
      <c r="V2189" t="str">
        <f>IFERROR(_xlfn.XLOOKUP(tb_C101[[#This Row],[OS]],[1]!tb_C103[OS],[1]!tb_C103[DESCRICAO]),"0")</f>
        <v>PREVENTIVA</v>
      </c>
      <c r="W2189" t="str">
        <f>IFERROR(_xlfn.XLOOKUP(tb_C101[[#This Row],[OS]],[1]!tb_C103[OS],[1]!tb_C103[DESCRICAO2]),"0")</f>
        <v>Eletrico</v>
      </c>
    </row>
    <row r="2190" spans="1:23" x14ac:dyDescent="0.25">
      <c r="A2190" s="7">
        <v>2150</v>
      </c>
      <c r="B2190" t="s">
        <v>184</v>
      </c>
      <c r="C2190">
        <v>116</v>
      </c>
      <c r="D2190" s="8" t="s">
        <v>290</v>
      </c>
      <c r="E2190" t="s">
        <v>494</v>
      </c>
      <c r="H2190" t="s">
        <v>731</v>
      </c>
      <c r="I2190" s="9">
        <v>45411.904166666667</v>
      </c>
      <c r="J2190" s="9"/>
      <c r="K2190" s="9"/>
      <c r="L2190" s="9"/>
      <c r="N2190" t="s">
        <v>215</v>
      </c>
      <c r="O2190" t="s">
        <v>181</v>
      </c>
      <c r="P2190" t="s">
        <v>189</v>
      </c>
      <c r="R2190" t="s">
        <v>4236</v>
      </c>
      <c r="S2190" s="9"/>
      <c r="U2190" t="s">
        <v>183</v>
      </c>
      <c r="V2190" t="str">
        <f>IFERROR(_xlfn.XLOOKUP(tb_C101[[#This Row],[OS]],[1]!tb_C103[OS],[1]!tb_C103[DESCRICAO]),"0")</f>
        <v>PREVENTIVA</v>
      </c>
      <c r="W2190" t="str">
        <f>IFERROR(_xlfn.XLOOKUP(tb_C101[[#This Row],[OS]],[1]!tb_C103[OS],[1]!tb_C103[DESCRICAO2]),"0")</f>
        <v>Mecanico</v>
      </c>
    </row>
    <row r="2191" spans="1:23" x14ac:dyDescent="0.25">
      <c r="A2191" s="7">
        <v>2151</v>
      </c>
      <c r="B2191" t="s">
        <v>24</v>
      </c>
      <c r="C2191">
        <v>507</v>
      </c>
      <c r="D2191" s="8" t="s">
        <v>757</v>
      </c>
      <c r="F2191" t="s">
        <v>4071</v>
      </c>
      <c r="G2191" t="s">
        <v>4072</v>
      </c>
      <c r="H2191" t="s">
        <v>750</v>
      </c>
      <c r="I2191" s="9">
        <v>45412.329027777778</v>
      </c>
      <c r="J2191" s="9"/>
      <c r="K2191" s="9"/>
      <c r="L2191" s="9">
        <v>45670.648680555554</v>
      </c>
      <c r="N2191" t="s">
        <v>180</v>
      </c>
      <c r="O2191" t="s">
        <v>181</v>
      </c>
      <c r="P2191" t="s">
        <v>189</v>
      </c>
      <c r="Q2191" t="s">
        <v>24</v>
      </c>
      <c r="R2191" t="s">
        <v>4237</v>
      </c>
      <c r="S2191" s="9">
        <v>45670.648692129631</v>
      </c>
      <c r="T2191">
        <v>883353</v>
      </c>
      <c r="U2191" t="s">
        <v>183</v>
      </c>
      <c r="V2191" t="str">
        <f>IFERROR(_xlfn.XLOOKUP(tb_C101[[#This Row],[OS]],[1]!tb_C103[OS],[1]!tb_C103[DESCRICAO]),"0")</f>
        <v>CORRETIVA</v>
      </c>
      <c r="W2191" t="str">
        <f>IFERROR(_xlfn.XLOOKUP(tb_C101[[#This Row],[OS]],[1]!tb_C103[OS],[1]!tb_C103[DESCRICAO2]),"0")</f>
        <v>Mecanico</v>
      </c>
    </row>
    <row r="2192" spans="1:23" x14ac:dyDescent="0.25">
      <c r="A2192" s="7">
        <v>2152</v>
      </c>
      <c r="B2192" t="s">
        <v>175</v>
      </c>
      <c r="C2192">
        <v>201</v>
      </c>
      <c r="D2192" s="8" t="s">
        <v>267</v>
      </c>
      <c r="E2192" t="s">
        <v>286</v>
      </c>
      <c r="H2192" t="s">
        <v>731</v>
      </c>
      <c r="I2192" s="9">
        <v>45412.363912037035</v>
      </c>
      <c r="J2192" s="9"/>
      <c r="K2192" s="9"/>
      <c r="L2192" s="9">
        <v>45547.408067129632</v>
      </c>
      <c r="M2192" t="s">
        <v>4238</v>
      </c>
      <c r="N2192" t="s">
        <v>180</v>
      </c>
      <c r="O2192" t="s">
        <v>181</v>
      </c>
      <c r="P2192" t="s">
        <v>189</v>
      </c>
      <c r="R2192" t="s">
        <v>4239</v>
      </c>
      <c r="S2192" s="9">
        <v>45547.408078703702</v>
      </c>
      <c r="T2192">
        <v>648952</v>
      </c>
      <c r="U2192" t="s">
        <v>183</v>
      </c>
      <c r="V2192" t="str">
        <f>IFERROR(_xlfn.XLOOKUP(tb_C101[[#This Row],[OS]],[1]!tb_C103[OS],[1]!tb_C103[DESCRICAO]),"0")</f>
        <v>CORRETIVA</v>
      </c>
      <c r="W2192" t="str">
        <f>IFERROR(_xlfn.XLOOKUP(tb_C101[[#This Row],[OS]],[1]!tb_C103[OS],[1]!tb_C103[DESCRICAO2]),"0")</f>
        <v>Mecanico</v>
      </c>
    </row>
    <row r="2193" spans="1:23" x14ac:dyDescent="0.25">
      <c r="A2193" s="7">
        <v>2153</v>
      </c>
      <c r="B2193" t="s">
        <v>175</v>
      </c>
      <c r="C2193">
        <v>201</v>
      </c>
      <c r="D2193" s="8" t="s">
        <v>267</v>
      </c>
      <c r="E2193" t="s">
        <v>3392</v>
      </c>
      <c r="H2193" t="s">
        <v>731</v>
      </c>
      <c r="I2193" s="9">
        <v>45412.416562500002</v>
      </c>
      <c r="J2193" s="9"/>
      <c r="K2193" s="9"/>
      <c r="L2193" s="9">
        <v>45670.648819444446</v>
      </c>
      <c r="N2193" t="s">
        <v>180</v>
      </c>
      <c r="O2193" t="s">
        <v>181</v>
      </c>
      <c r="P2193" t="s">
        <v>189</v>
      </c>
      <c r="R2193" t="s">
        <v>4240</v>
      </c>
      <c r="S2193" s="9">
        <v>45670.648842592593</v>
      </c>
      <c r="T2193">
        <v>883353</v>
      </c>
      <c r="U2193" t="s">
        <v>183</v>
      </c>
      <c r="V2193" t="str">
        <f>IFERROR(_xlfn.XLOOKUP(tb_C101[[#This Row],[OS]],[1]!tb_C103[OS],[1]!tb_C103[DESCRICAO]),"0")</f>
        <v>CORRETIVA</v>
      </c>
      <c r="W2193" t="str">
        <f>IFERROR(_xlfn.XLOOKUP(tb_C101[[#This Row],[OS]],[1]!tb_C103[OS],[1]!tb_C103[DESCRICAO2]),"0")</f>
        <v>Mecanico</v>
      </c>
    </row>
    <row r="2194" spans="1:23" x14ac:dyDescent="0.25">
      <c r="A2194" s="7">
        <v>2154</v>
      </c>
      <c r="B2194" t="s">
        <v>175</v>
      </c>
      <c r="C2194">
        <v>201</v>
      </c>
      <c r="D2194" s="8" t="s">
        <v>267</v>
      </c>
      <c r="E2194" t="s">
        <v>268</v>
      </c>
      <c r="F2194" t="s">
        <v>268</v>
      </c>
      <c r="G2194" t="s">
        <v>4241</v>
      </c>
      <c r="H2194" t="s">
        <v>731</v>
      </c>
      <c r="I2194" s="9">
        <v>45412.418946759259</v>
      </c>
      <c r="J2194" s="9"/>
      <c r="K2194" s="9"/>
      <c r="L2194" s="9">
        <v>45670.648946759262</v>
      </c>
      <c r="N2194" t="s">
        <v>180</v>
      </c>
      <c r="O2194" t="s">
        <v>181</v>
      </c>
      <c r="P2194" t="s">
        <v>189</v>
      </c>
      <c r="Q2194" t="s">
        <v>55</v>
      </c>
      <c r="R2194" t="s">
        <v>4242</v>
      </c>
      <c r="S2194" s="9">
        <v>45670.648969907408</v>
      </c>
      <c r="T2194">
        <v>883353</v>
      </c>
      <c r="U2194" t="s">
        <v>204</v>
      </c>
      <c r="V2194" t="str">
        <f>IFERROR(_xlfn.XLOOKUP(tb_C101[[#This Row],[OS]],[1]!tb_C103[OS],[1]!tb_C103[DESCRICAO]),"0")</f>
        <v>PREVENTIVA</v>
      </c>
      <c r="W2194" t="str">
        <f>IFERROR(_xlfn.XLOOKUP(tb_C101[[#This Row],[OS]],[1]!tb_C103[OS],[1]!tb_C103[DESCRICAO2]),"0")</f>
        <v>Mecanico</v>
      </c>
    </row>
    <row r="2195" spans="1:23" x14ac:dyDescent="0.25">
      <c r="A2195" s="7">
        <v>2155</v>
      </c>
      <c r="B2195" t="s">
        <v>184</v>
      </c>
      <c r="C2195">
        <v>117</v>
      </c>
      <c r="D2195" s="8" t="s">
        <v>354</v>
      </c>
      <c r="E2195" t="s">
        <v>300</v>
      </c>
      <c r="F2195" t="s">
        <v>3936</v>
      </c>
      <c r="G2195" t="s">
        <v>3937</v>
      </c>
      <c r="H2195" t="s">
        <v>731</v>
      </c>
      <c r="I2195" s="9">
        <v>45412.477812500001</v>
      </c>
      <c r="J2195" s="9"/>
      <c r="K2195" s="9"/>
      <c r="L2195" s="9">
        <v>45448.397152777776</v>
      </c>
      <c r="M2195" t="s">
        <v>1530</v>
      </c>
      <c r="N2195" t="s">
        <v>180</v>
      </c>
      <c r="O2195" t="s">
        <v>181</v>
      </c>
      <c r="P2195" t="s">
        <v>189</v>
      </c>
      <c r="Q2195" t="s">
        <v>300</v>
      </c>
      <c r="R2195" t="s">
        <v>4243</v>
      </c>
      <c r="S2195" s="9">
        <v>45448.397164351853</v>
      </c>
      <c r="T2195">
        <v>43181706833</v>
      </c>
      <c r="U2195" t="s">
        <v>183</v>
      </c>
      <c r="V2195" t="str">
        <f>IFERROR(_xlfn.XLOOKUP(tb_C101[[#This Row],[OS]],[1]!tb_C103[OS],[1]!tb_C103[DESCRICAO]),"0")</f>
        <v>PREVENTIVA</v>
      </c>
      <c r="W2195" t="str">
        <f>IFERROR(_xlfn.XLOOKUP(tb_C101[[#This Row],[OS]],[1]!tb_C103[OS],[1]!tb_C103[DESCRICAO2]),"0")</f>
        <v>Mecanico</v>
      </c>
    </row>
    <row r="2196" spans="1:23" x14ac:dyDescent="0.25">
      <c r="A2196" s="7">
        <v>2156</v>
      </c>
      <c r="B2196" t="s">
        <v>249</v>
      </c>
      <c r="D2196" s="8"/>
      <c r="H2196" t="s">
        <v>1403</v>
      </c>
      <c r="I2196" s="9">
        <v>45412.555405092593</v>
      </c>
      <c r="J2196" s="9"/>
      <c r="K2196" s="9"/>
      <c r="L2196" s="9">
        <v>45670.649050925924</v>
      </c>
      <c r="N2196" t="s">
        <v>180</v>
      </c>
      <c r="O2196" t="s">
        <v>181</v>
      </c>
      <c r="P2196" t="s">
        <v>189</v>
      </c>
      <c r="R2196" t="s">
        <v>4244</v>
      </c>
      <c r="S2196" s="9">
        <v>45670.649074074077</v>
      </c>
      <c r="T2196">
        <v>883353</v>
      </c>
      <c r="U2196" t="s">
        <v>183</v>
      </c>
      <c r="V2196" t="str">
        <f>IFERROR(_xlfn.XLOOKUP(tb_C101[[#This Row],[OS]],[1]!tb_C103[OS],[1]!tb_C103[DESCRICAO]),"0")</f>
        <v>MELHORIA</v>
      </c>
      <c r="W2196" t="str">
        <f>IFERROR(_xlfn.XLOOKUP(tb_C101[[#This Row],[OS]],[1]!tb_C103[OS],[1]!tb_C103[DESCRICAO2]),"0")</f>
        <v>AUTOMATICO - TROCAR</v>
      </c>
    </row>
    <row r="2197" spans="1:23" x14ac:dyDescent="0.25">
      <c r="A2197" s="7">
        <v>2157</v>
      </c>
      <c r="B2197" t="s">
        <v>184</v>
      </c>
      <c r="C2197">
        <v>117</v>
      </c>
      <c r="D2197" s="8" t="s">
        <v>354</v>
      </c>
      <c r="E2197" t="s">
        <v>3119</v>
      </c>
      <c r="H2197" t="s">
        <v>3599</v>
      </c>
      <c r="I2197" s="9">
        <v>45412.640046296299</v>
      </c>
      <c r="J2197" s="9"/>
      <c r="K2197" s="9"/>
      <c r="L2197" s="9"/>
      <c r="N2197" t="s">
        <v>215</v>
      </c>
      <c r="O2197" t="s">
        <v>181</v>
      </c>
      <c r="P2197" t="s">
        <v>189</v>
      </c>
      <c r="R2197" t="s">
        <v>4245</v>
      </c>
      <c r="S2197" s="9">
        <v>45414.481932870367</v>
      </c>
      <c r="T2197">
        <v>43181706833</v>
      </c>
      <c r="U2197" t="s">
        <v>183</v>
      </c>
      <c r="V2197" t="str">
        <f>IFERROR(_xlfn.XLOOKUP(tb_C101[[#This Row],[OS]],[1]!tb_C103[OS],[1]!tb_C103[DESCRICAO]),"0")</f>
        <v>CORRETIVA</v>
      </c>
      <c r="W2197" t="str">
        <f>IFERROR(_xlfn.XLOOKUP(tb_C101[[#This Row],[OS]],[1]!tb_C103[OS],[1]!tb_C103[DESCRICAO2]),"0")</f>
        <v>Mecanico</v>
      </c>
    </row>
    <row r="2198" spans="1:23" x14ac:dyDescent="0.25">
      <c r="A2198" s="7">
        <v>2158</v>
      </c>
      <c r="B2198" t="s">
        <v>220</v>
      </c>
      <c r="C2198">
        <v>301</v>
      </c>
      <c r="D2198" s="8" t="s">
        <v>221</v>
      </c>
      <c r="E2198" t="s">
        <v>1903</v>
      </c>
      <c r="H2198" t="s">
        <v>750</v>
      </c>
      <c r="I2198" s="9">
        <v>45412.654108796298</v>
      </c>
      <c r="J2198" s="9">
        <v>45412.65320601852</v>
      </c>
      <c r="K2198" s="9">
        <v>45412.9375</v>
      </c>
      <c r="L2198" s="9">
        <v>45414.417812500003</v>
      </c>
      <c r="M2198" t="s">
        <v>4246</v>
      </c>
      <c r="N2198" t="s">
        <v>180</v>
      </c>
      <c r="O2198" t="s">
        <v>204</v>
      </c>
      <c r="P2198" t="s">
        <v>182</v>
      </c>
      <c r="R2198" t="s">
        <v>4247</v>
      </c>
      <c r="S2198" s="9">
        <v>45414.41783564815</v>
      </c>
      <c r="T2198">
        <v>43181706833</v>
      </c>
      <c r="U2198" t="s">
        <v>183</v>
      </c>
      <c r="V2198" t="str">
        <f>IFERROR(_xlfn.XLOOKUP(tb_C101[[#This Row],[OS]],[1]!tb_C103[OS],[1]!tb_C103[DESCRICAO]),"0")</f>
        <v>CORRETIVA</v>
      </c>
      <c r="W2198" t="str">
        <f>IFERROR(_xlfn.XLOOKUP(tb_C101[[#This Row],[OS]],[1]!tb_C103[OS],[1]!tb_C103[DESCRICAO2]),"0")</f>
        <v>Mecanico</v>
      </c>
    </row>
    <row r="2199" spans="1:23" x14ac:dyDescent="0.25">
      <c r="A2199" s="7">
        <v>2159</v>
      </c>
      <c r="B2199" t="s">
        <v>184</v>
      </c>
      <c r="C2199">
        <v>112</v>
      </c>
      <c r="D2199" s="8" t="s">
        <v>237</v>
      </c>
      <c r="E2199" t="s">
        <v>238</v>
      </c>
      <c r="H2199" t="s">
        <v>3599</v>
      </c>
      <c r="I2199" s="9">
        <v>45412.706006944441</v>
      </c>
      <c r="J2199" s="9"/>
      <c r="K2199" s="9"/>
      <c r="L2199" s="9"/>
      <c r="M2199" t="s">
        <v>4248</v>
      </c>
      <c r="N2199" t="s">
        <v>215</v>
      </c>
      <c r="O2199" t="s">
        <v>181</v>
      </c>
      <c r="P2199" t="s">
        <v>189</v>
      </c>
      <c r="R2199" t="s">
        <v>4249</v>
      </c>
      <c r="S2199" s="9">
        <v>45414.481898148151</v>
      </c>
      <c r="T2199">
        <v>43181706833</v>
      </c>
      <c r="U2199" t="s">
        <v>183</v>
      </c>
      <c r="V2199" t="str">
        <f>IFERROR(_xlfn.XLOOKUP(tb_C101[[#This Row],[OS]],[1]!tb_C103[OS],[1]!tb_C103[DESCRICAO]),"0")</f>
        <v>CORRETIVA</v>
      </c>
      <c r="W2199" t="str">
        <f>IFERROR(_xlfn.XLOOKUP(tb_C101[[#This Row],[OS]],[1]!tb_C103[OS],[1]!tb_C103[DESCRICAO2]),"0")</f>
        <v>Eletrico</v>
      </c>
    </row>
    <row r="2200" spans="1:23" x14ac:dyDescent="0.25">
      <c r="A2200" s="7">
        <v>2160</v>
      </c>
      <c r="B2200" t="s">
        <v>184</v>
      </c>
      <c r="C2200">
        <v>117</v>
      </c>
      <c r="D2200" s="8" t="s">
        <v>354</v>
      </c>
      <c r="E2200" t="s">
        <v>300</v>
      </c>
      <c r="H2200" t="s">
        <v>3599</v>
      </c>
      <c r="I2200" s="9">
        <v>45412.730763888889</v>
      </c>
      <c r="J2200" s="9"/>
      <c r="K2200" s="9"/>
      <c r="L2200" s="9">
        <v>45670.649178240739</v>
      </c>
      <c r="N2200" t="s">
        <v>180</v>
      </c>
      <c r="O2200" t="s">
        <v>181</v>
      </c>
      <c r="P2200" t="s">
        <v>189</v>
      </c>
      <c r="R2200" t="s">
        <v>4250</v>
      </c>
      <c r="S2200" s="9">
        <v>45670.649201388886</v>
      </c>
      <c r="T2200">
        <v>883353</v>
      </c>
      <c r="U2200" t="s">
        <v>183</v>
      </c>
      <c r="V2200" t="str">
        <f>IFERROR(_xlfn.XLOOKUP(tb_C101[[#This Row],[OS]],[1]!tb_C103[OS],[1]!tb_C103[DESCRICAO]),"0")</f>
        <v>CORRETIVA</v>
      </c>
      <c r="W2200" t="str">
        <f>IFERROR(_xlfn.XLOOKUP(tb_C101[[#This Row],[OS]],[1]!tb_C103[OS],[1]!tb_C103[DESCRICAO2]),"0")</f>
        <v>Mecanico</v>
      </c>
    </row>
    <row r="2201" spans="1:23" x14ac:dyDescent="0.25">
      <c r="A2201" s="7">
        <v>2161</v>
      </c>
      <c r="B2201" t="s">
        <v>874</v>
      </c>
      <c r="C2201">
        <v>9004</v>
      </c>
      <c r="D2201" s="8" t="s">
        <v>875</v>
      </c>
      <c r="E2201" t="s">
        <v>4251</v>
      </c>
      <c r="H2201" t="s">
        <v>731</v>
      </c>
      <c r="I2201" s="9">
        <v>45414.373090277775</v>
      </c>
      <c r="J2201" s="9"/>
      <c r="K2201" s="9"/>
      <c r="L2201" s="9"/>
      <c r="N2201" t="s">
        <v>215</v>
      </c>
      <c r="O2201" t="s">
        <v>181</v>
      </c>
      <c r="P2201" t="s">
        <v>189</v>
      </c>
      <c r="R2201" t="s">
        <v>4252</v>
      </c>
      <c r="S2201" s="9"/>
      <c r="U2201" t="s">
        <v>183</v>
      </c>
      <c r="V2201" t="str">
        <f>IFERROR(_xlfn.XLOOKUP(tb_C101[[#This Row],[OS]],[1]!tb_C103[OS],[1]!tb_C103[DESCRICAO]),"0")</f>
        <v>MELHORIA</v>
      </c>
      <c r="W2201" t="str">
        <f>IFERROR(_xlfn.XLOOKUP(tb_C101[[#This Row],[OS]],[1]!tb_C103[OS],[1]!tb_C103[DESCRICAO2]),"0")</f>
        <v>Eletrico</v>
      </c>
    </row>
    <row r="2202" spans="1:23" x14ac:dyDescent="0.25">
      <c r="A2202" s="7">
        <v>2162</v>
      </c>
      <c r="B2202" t="s">
        <v>24</v>
      </c>
      <c r="C2202">
        <v>506</v>
      </c>
      <c r="D2202" s="8" t="s">
        <v>819</v>
      </c>
      <c r="E2202" t="s">
        <v>271</v>
      </c>
      <c r="F2202" t="s">
        <v>3539</v>
      </c>
      <c r="G2202" t="s">
        <v>3540</v>
      </c>
      <c r="H2202" t="s">
        <v>750</v>
      </c>
      <c r="I2202" s="9">
        <v>45414.424328703702</v>
      </c>
      <c r="J2202" s="9">
        <v>45414.423368055555</v>
      </c>
      <c r="K2202" s="9">
        <v>45414.458333333336</v>
      </c>
      <c r="L2202" s="9">
        <v>45415.360509259262</v>
      </c>
      <c r="M2202" t="s">
        <v>4253</v>
      </c>
      <c r="N2202" t="s">
        <v>180</v>
      </c>
      <c r="O2202" t="s">
        <v>204</v>
      </c>
      <c r="P2202" t="s">
        <v>189</v>
      </c>
      <c r="Q2202" t="s">
        <v>895</v>
      </c>
      <c r="R2202" t="s">
        <v>4254</v>
      </c>
      <c r="S2202" s="9">
        <v>45415.360532407409</v>
      </c>
      <c r="T2202">
        <v>43181706833</v>
      </c>
      <c r="U2202" t="s">
        <v>183</v>
      </c>
      <c r="V2202" t="str">
        <f>IFERROR(_xlfn.XLOOKUP(tb_C101[[#This Row],[OS]],[1]!tb_C103[OS],[1]!tb_C103[DESCRICAO]),"0")</f>
        <v>CORRETIVA</v>
      </c>
      <c r="W2202" t="str">
        <f>IFERROR(_xlfn.XLOOKUP(tb_C101[[#This Row],[OS]],[1]!tb_C103[OS],[1]!tb_C103[DESCRICAO2]),"0")</f>
        <v>Eletrico</v>
      </c>
    </row>
    <row r="2203" spans="1:23" x14ac:dyDescent="0.25">
      <c r="A2203" s="7">
        <v>2163</v>
      </c>
      <c r="B2203" t="s">
        <v>874</v>
      </c>
      <c r="C2203">
        <v>9001</v>
      </c>
      <c r="D2203" s="8" t="s">
        <v>2065</v>
      </c>
      <c r="E2203" t="s">
        <v>4255</v>
      </c>
      <c r="H2203" t="s">
        <v>3599</v>
      </c>
      <c r="I2203" s="9">
        <v>45414.465231481481</v>
      </c>
      <c r="J2203" s="9"/>
      <c r="K2203" s="9"/>
      <c r="L2203" s="9"/>
      <c r="N2203" t="s">
        <v>215</v>
      </c>
      <c r="O2203" t="s">
        <v>181</v>
      </c>
      <c r="P2203" t="s">
        <v>189</v>
      </c>
      <c r="R2203" t="s">
        <v>4256</v>
      </c>
      <c r="S2203" s="9">
        <v>45414.481782407405</v>
      </c>
      <c r="T2203">
        <v>43181706833</v>
      </c>
      <c r="U2203" t="s">
        <v>183</v>
      </c>
      <c r="V2203" t="str">
        <f>IFERROR(_xlfn.XLOOKUP(tb_C101[[#This Row],[OS]],[1]!tb_C103[OS],[1]!tb_C103[DESCRICAO]),"0")</f>
        <v>CORRETIVA</v>
      </c>
      <c r="W2203" t="str">
        <f>IFERROR(_xlfn.XLOOKUP(tb_C101[[#This Row],[OS]],[1]!tb_C103[OS],[1]!tb_C103[DESCRICAO2]),"0")</f>
        <v>Mecanico</v>
      </c>
    </row>
    <row r="2204" spans="1:23" x14ac:dyDescent="0.25">
      <c r="A2204" s="7">
        <v>2164</v>
      </c>
      <c r="B2204" t="s">
        <v>184</v>
      </c>
      <c r="C2204">
        <v>112</v>
      </c>
      <c r="D2204" s="8" t="s">
        <v>237</v>
      </c>
      <c r="E2204" t="s">
        <v>238</v>
      </c>
      <c r="H2204" t="s">
        <v>3599</v>
      </c>
      <c r="I2204" s="9">
        <v>45414.466319444444</v>
      </c>
      <c r="J2204" s="9"/>
      <c r="K2204" s="9"/>
      <c r="L2204" s="9">
        <v>45415.360868055555</v>
      </c>
      <c r="M2204" t="s">
        <v>4257</v>
      </c>
      <c r="N2204" t="s">
        <v>180</v>
      </c>
      <c r="O2204" t="s">
        <v>181</v>
      </c>
      <c r="P2204" t="s">
        <v>189</v>
      </c>
      <c r="R2204" t="s">
        <v>4258</v>
      </c>
      <c r="S2204" s="9">
        <v>45415.360891203702</v>
      </c>
      <c r="T2204">
        <v>43181706833</v>
      </c>
      <c r="U2204" t="s">
        <v>183</v>
      </c>
      <c r="V2204" t="str">
        <f>IFERROR(_xlfn.XLOOKUP(tb_C101[[#This Row],[OS]],[1]!tb_C103[OS],[1]!tb_C103[DESCRICAO]),"0")</f>
        <v>CORRETIVA</v>
      </c>
      <c r="W2204" t="str">
        <f>IFERROR(_xlfn.XLOOKUP(tb_C101[[#This Row],[OS]],[1]!tb_C103[OS],[1]!tb_C103[DESCRICAO2]),"0")</f>
        <v>Eletrico</v>
      </c>
    </row>
    <row r="2205" spans="1:23" x14ac:dyDescent="0.25">
      <c r="A2205" s="7">
        <v>2165</v>
      </c>
      <c r="B2205" t="s">
        <v>175</v>
      </c>
      <c r="C2205">
        <v>207</v>
      </c>
      <c r="D2205" s="8" t="s">
        <v>760</v>
      </c>
      <c r="E2205" t="s">
        <v>1657</v>
      </c>
      <c r="F2205" t="s">
        <v>1657</v>
      </c>
      <c r="G2205" t="s">
        <v>1658</v>
      </c>
      <c r="H2205" t="s">
        <v>731</v>
      </c>
      <c r="I2205" s="9">
        <v>45414.782557870371</v>
      </c>
      <c r="J2205" s="9">
        <v>45414.782557870371</v>
      </c>
      <c r="K2205" s="9">
        <v>45414.875</v>
      </c>
      <c r="L2205" s="9">
        <v>45419.643750000003</v>
      </c>
      <c r="M2205" t="s">
        <v>4259</v>
      </c>
      <c r="N2205" t="s">
        <v>180</v>
      </c>
      <c r="O2205" t="s">
        <v>204</v>
      </c>
      <c r="P2205" t="s">
        <v>189</v>
      </c>
      <c r="Q2205" t="s">
        <v>55</v>
      </c>
      <c r="R2205" t="s">
        <v>4260</v>
      </c>
      <c r="S2205" s="9">
        <v>45419.643773148149</v>
      </c>
      <c r="T2205">
        <v>43181706833</v>
      </c>
      <c r="U2205" t="s">
        <v>183</v>
      </c>
      <c r="V2205" t="str">
        <f>IFERROR(_xlfn.XLOOKUP(tb_C101[[#This Row],[OS]],[1]!tb_C103[OS],[1]!tb_C103[DESCRICAO]),"0")</f>
        <v>PREVENTIVA</v>
      </c>
      <c r="W2205" t="str">
        <f>IFERROR(_xlfn.XLOOKUP(tb_C101[[#This Row],[OS]],[1]!tb_C103[OS],[1]!tb_C103[DESCRICAO2]),"0")</f>
        <v>Mecanico</v>
      </c>
    </row>
    <row r="2206" spans="1:23" x14ac:dyDescent="0.25">
      <c r="A2206" s="7">
        <v>2166</v>
      </c>
      <c r="B2206" t="s">
        <v>79</v>
      </c>
      <c r="C2206">
        <v>407</v>
      </c>
      <c r="D2206" s="8" t="s">
        <v>270</v>
      </c>
      <c r="E2206" t="s">
        <v>1232</v>
      </c>
      <c r="H2206" t="s">
        <v>744</v>
      </c>
      <c r="I2206" s="9">
        <v>45415.508402777778</v>
      </c>
      <c r="J2206" s="9">
        <v>45415.507233796299</v>
      </c>
      <c r="K2206" s="9">
        <v>45415.53125</v>
      </c>
      <c r="L2206" s="9">
        <v>45421.37908564815</v>
      </c>
      <c r="M2206" t="s">
        <v>4261</v>
      </c>
      <c r="N2206" t="s">
        <v>180</v>
      </c>
      <c r="O2206" t="s">
        <v>204</v>
      </c>
      <c r="P2206" t="s">
        <v>182</v>
      </c>
      <c r="R2206" t="s">
        <v>4262</v>
      </c>
      <c r="S2206" s="9">
        <v>45421.379108796296</v>
      </c>
      <c r="T2206">
        <v>43181706833</v>
      </c>
      <c r="U2206" t="s">
        <v>183</v>
      </c>
      <c r="V2206" t="str">
        <f>IFERROR(_xlfn.XLOOKUP(tb_C101[[#This Row],[OS]],[1]!tb_C103[OS],[1]!tb_C103[DESCRICAO]),"0")</f>
        <v>CORRETIVA</v>
      </c>
      <c r="W2206" t="str">
        <f>IFERROR(_xlfn.XLOOKUP(tb_C101[[#This Row],[OS]],[1]!tb_C103[OS],[1]!tb_C103[DESCRICAO2]),"0")</f>
        <v>Mecanico</v>
      </c>
    </row>
    <row r="2207" spans="1:23" x14ac:dyDescent="0.25">
      <c r="A2207" s="7">
        <v>2167</v>
      </c>
      <c r="B2207" t="s">
        <v>175</v>
      </c>
      <c r="C2207">
        <v>206</v>
      </c>
      <c r="D2207" s="8" t="s">
        <v>793</v>
      </c>
      <c r="E2207" t="s">
        <v>3656</v>
      </c>
      <c r="H2207" t="s">
        <v>723</v>
      </c>
      <c r="I2207" s="9">
        <v>45415.643611111111</v>
      </c>
      <c r="J2207" s="9"/>
      <c r="K2207" s="9"/>
      <c r="L2207" s="9">
        <v>45670.649641203701</v>
      </c>
      <c r="N2207" t="s">
        <v>180</v>
      </c>
      <c r="O2207" t="s">
        <v>181</v>
      </c>
      <c r="P2207" t="s">
        <v>182</v>
      </c>
      <c r="R2207" t="s">
        <v>4263</v>
      </c>
      <c r="S2207" s="9">
        <v>45670.649652777778</v>
      </c>
      <c r="T2207">
        <v>883353</v>
      </c>
      <c r="U2207" t="s">
        <v>183</v>
      </c>
      <c r="V2207" t="str">
        <f>IFERROR(_xlfn.XLOOKUP(tb_C101[[#This Row],[OS]],[1]!tb_C103[OS],[1]!tb_C103[DESCRICAO]),"0")</f>
        <v>CORRETIVA</v>
      </c>
      <c r="W2207" t="str">
        <f>IFERROR(_xlfn.XLOOKUP(tb_C101[[#This Row],[OS]],[1]!tb_C103[OS],[1]!tb_C103[DESCRICAO2]),"0")</f>
        <v>Eletrico</v>
      </c>
    </row>
    <row r="2208" spans="1:23" x14ac:dyDescent="0.25">
      <c r="A2208" s="7">
        <v>2168</v>
      </c>
      <c r="B2208" t="s">
        <v>24</v>
      </c>
      <c r="C2208">
        <v>506</v>
      </c>
      <c r="D2208" s="8" t="s">
        <v>819</v>
      </c>
      <c r="E2208" t="s">
        <v>345</v>
      </c>
      <c r="F2208" t="s">
        <v>4264</v>
      </c>
      <c r="G2208" t="s">
        <v>4265</v>
      </c>
      <c r="H2208" t="s">
        <v>814</v>
      </c>
      <c r="I2208" s="9">
        <v>45415.700520833336</v>
      </c>
      <c r="J2208" s="9">
        <v>45415.700497685182</v>
      </c>
      <c r="K2208" s="9">
        <v>45415.708333333336</v>
      </c>
      <c r="L2208" s="9">
        <v>45471.389756944445</v>
      </c>
      <c r="M2208" t="s">
        <v>4266</v>
      </c>
      <c r="N2208" t="s">
        <v>180</v>
      </c>
      <c r="O2208" t="s">
        <v>204</v>
      </c>
      <c r="P2208" t="s">
        <v>182</v>
      </c>
      <c r="Q2208" t="s">
        <v>895</v>
      </c>
      <c r="R2208" t="s">
        <v>4267</v>
      </c>
      <c r="S2208" s="9">
        <v>45471.389780092592</v>
      </c>
      <c r="T2208">
        <v>43181706833</v>
      </c>
      <c r="U2208" t="s">
        <v>183</v>
      </c>
      <c r="V2208" t="str">
        <f>IFERROR(_xlfn.XLOOKUP(tb_C101[[#This Row],[OS]],[1]!tb_C103[OS],[1]!tb_C103[DESCRICAO]),"0")</f>
        <v>CORRETIVA</v>
      </c>
      <c r="W2208" t="str">
        <f>IFERROR(_xlfn.XLOOKUP(tb_C101[[#This Row],[OS]],[1]!tb_C103[OS],[1]!tb_C103[DESCRICAO2]),"0")</f>
        <v>Eletrico</v>
      </c>
    </row>
    <row r="2209" spans="1:23" x14ac:dyDescent="0.25">
      <c r="A2209" s="7">
        <v>2169</v>
      </c>
      <c r="B2209" t="s">
        <v>175</v>
      </c>
      <c r="C2209">
        <v>207</v>
      </c>
      <c r="D2209" s="8" t="s">
        <v>760</v>
      </c>
      <c r="E2209" t="s">
        <v>2582</v>
      </c>
      <c r="H2209" t="s">
        <v>723</v>
      </c>
      <c r="I2209" s="9">
        <v>45416.254675925928</v>
      </c>
      <c r="J2209" s="9">
        <v>45416.254537037035</v>
      </c>
      <c r="K2209" s="9">
        <v>45416.270833333336</v>
      </c>
      <c r="L2209" s="9">
        <v>45467.582002314812</v>
      </c>
      <c r="M2209" t="s">
        <v>4268</v>
      </c>
      <c r="N2209" t="s">
        <v>180</v>
      </c>
      <c r="O2209" t="s">
        <v>204</v>
      </c>
      <c r="P2209" t="s">
        <v>189</v>
      </c>
      <c r="R2209" t="s">
        <v>4269</v>
      </c>
      <c r="S2209" s="9">
        <v>45467.582025462965</v>
      </c>
      <c r="T2209">
        <v>43181706833</v>
      </c>
      <c r="U2209" t="s">
        <v>183</v>
      </c>
      <c r="V2209" t="str">
        <f>IFERROR(_xlfn.XLOOKUP(tb_C101[[#This Row],[OS]],[1]!tb_C103[OS],[1]!tb_C103[DESCRICAO]),"0")</f>
        <v>CORRETIVA</v>
      </c>
      <c r="W2209" t="str">
        <f>IFERROR(_xlfn.XLOOKUP(tb_C101[[#This Row],[OS]],[1]!tb_C103[OS],[1]!tb_C103[DESCRICAO2]),"0")</f>
        <v>Eletrico</v>
      </c>
    </row>
    <row r="2210" spans="1:23" x14ac:dyDescent="0.25">
      <c r="A2210" s="7">
        <v>2170</v>
      </c>
      <c r="B2210" t="s">
        <v>175</v>
      </c>
      <c r="C2210">
        <v>207</v>
      </c>
      <c r="D2210" s="8" t="s">
        <v>760</v>
      </c>
      <c r="E2210" t="s">
        <v>4270</v>
      </c>
      <c r="H2210" t="s">
        <v>731</v>
      </c>
      <c r="I2210" s="9">
        <v>45416.320486111108</v>
      </c>
      <c r="J2210" s="9"/>
      <c r="K2210" s="9"/>
      <c r="L2210" s="9">
        <v>45670.651493055557</v>
      </c>
      <c r="N2210" t="s">
        <v>180</v>
      </c>
      <c r="O2210" t="s">
        <v>181</v>
      </c>
      <c r="P2210" t="s">
        <v>189</v>
      </c>
      <c r="R2210" t="s">
        <v>4271</v>
      </c>
      <c r="S2210" s="9">
        <v>45670.651516203703</v>
      </c>
      <c r="T2210">
        <v>883353</v>
      </c>
      <c r="U2210" t="s">
        <v>183</v>
      </c>
      <c r="V2210" t="str">
        <f>IFERROR(_xlfn.XLOOKUP(tb_C101[[#This Row],[OS]],[1]!tb_C103[OS],[1]!tb_C103[DESCRICAO]),"0")</f>
        <v>CORRETIVA</v>
      </c>
      <c r="W2210" t="str">
        <f>IFERROR(_xlfn.XLOOKUP(tb_C101[[#This Row],[OS]],[1]!tb_C103[OS],[1]!tb_C103[DESCRICAO2]),"0")</f>
        <v>Mecanico</v>
      </c>
    </row>
    <row r="2211" spans="1:23" x14ac:dyDescent="0.25">
      <c r="A2211" s="7">
        <v>2171</v>
      </c>
      <c r="B2211" t="s">
        <v>184</v>
      </c>
      <c r="C2211">
        <v>117</v>
      </c>
      <c r="D2211" s="8" t="s">
        <v>354</v>
      </c>
      <c r="E2211" t="s">
        <v>300</v>
      </c>
      <c r="H2211" t="s">
        <v>731</v>
      </c>
      <c r="I2211" s="9">
        <v>45416.548310185186</v>
      </c>
      <c r="J2211" s="9"/>
      <c r="K2211" s="9"/>
      <c r="L2211" s="9">
        <v>45418.508680555555</v>
      </c>
      <c r="M2211" t="s">
        <v>4272</v>
      </c>
      <c r="N2211" t="s">
        <v>180</v>
      </c>
      <c r="O2211" t="s">
        <v>181</v>
      </c>
      <c r="P2211" t="s">
        <v>189</v>
      </c>
      <c r="R2211" t="s">
        <v>4273</v>
      </c>
      <c r="S2211" s="9">
        <v>45418.508703703701</v>
      </c>
      <c r="T2211">
        <v>43181706833</v>
      </c>
      <c r="U2211" t="s">
        <v>183</v>
      </c>
      <c r="V2211" t="str">
        <f>IFERROR(_xlfn.XLOOKUP(tb_C101[[#This Row],[OS]],[1]!tb_C103[OS],[1]!tb_C103[DESCRICAO]),"0")</f>
        <v>PREVENTIVA</v>
      </c>
      <c r="W2211" t="str">
        <f>IFERROR(_xlfn.XLOOKUP(tb_C101[[#This Row],[OS]],[1]!tb_C103[OS],[1]!tb_C103[DESCRICAO2]),"0")</f>
        <v>Eletrico</v>
      </c>
    </row>
    <row r="2212" spans="1:23" x14ac:dyDescent="0.25">
      <c r="A2212" s="7">
        <v>2172</v>
      </c>
      <c r="B2212" t="s">
        <v>184</v>
      </c>
      <c r="C2212">
        <v>117</v>
      </c>
      <c r="D2212" s="8" t="s">
        <v>354</v>
      </c>
      <c r="E2212" t="s">
        <v>300</v>
      </c>
      <c r="H2212" t="s">
        <v>731</v>
      </c>
      <c r="I2212" s="9">
        <v>45416.54928240741</v>
      </c>
      <c r="J2212" s="9"/>
      <c r="K2212" s="9"/>
      <c r="L2212" s="9">
        <v>45419.432245370372</v>
      </c>
      <c r="M2212" t="s">
        <v>4274</v>
      </c>
      <c r="N2212" t="s">
        <v>180</v>
      </c>
      <c r="O2212" t="s">
        <v>181</v>
      </c>
      <c r="P2212" t="s">
        <v>189</v>
      </c>
      <c r="R2212" t="s">
        <v>4275</v>
      </c>
      <c r="S2212" s="9">
        <v>45419.432268518518</v>
      </c>
      <c r="T2212">
        <v>43181706833</v>
      </c>
      <c r="U2212" t="s">
        <v>183</v>
      </c>
      <c r="V2212" t="str">
        <f>IFERROR(_xlfn.XLOOKUP(tb_C101[[#This Row],[OS]],[1]!tb_C103[OS],[1]!tb_C103[DESCRICAO]),"0")</f>
        <v>PREVENTIVA</v>
      </c>
      <c r="W2212" t="str">
        <f>IFERROR(_xlfn.XLOOKUP(tb_C101[[#This Row],[OS]],[1]!tb_C103[OS],[1]!tb_C103[DESCRICAO2]),"0")</f>
        <v>Mecanico</v>
      </c>
    </row>
    <row r="2213" spans="1:23" x14ac:dyDescent="0.25">
      <c r="A2213" s="7">
        <v>2173</v>
      </c>
      <c r="B2213" t="s">
        <v>184</v>
      </c>
      <c r="C2213">
        <v>117</v>
      </c>
      <c r="D2213" s="8" t="s">
        <v>354</v>
      </c>
      <c r="E2213" t="s">
        <v>198</v>
      </c>
      <c r="H2213" t="s">
        <v>731</v>
      </c>
      <c r="I2213" s="9">
        <v>45416.549953703703</v>
      </c>
      <c r="J2213" s="9"/>
      <c r="K2213" s="9"/>
      <c r="L2213" s="9">
        <v>45419.386354166665</v>
      </c>
      <c r="M2213" t="s">
        <v>4276</v>
      </c>
      <c r="N2213" t="s">
        <v>180</v>
      </c>
      <c r="O2213" t="s">
        <v>181</v>
      </c>
      <c r="P2213" t="s">
        <v>189</v>
      </c>
      <c r="R2213" t="s">
        <v>4277</v>
      </c>
      <c r="S2213" s="9">
        <v>45419.386388888888</v>
      </c>
      <c r="T2213">
        <v>43181706833</v>
      </c>
      <c r="U2213" t="s">
        <v>183</v>
      </c>
      <c r="V2213" t="str">
        <f>IFERROR(_xlfn.XLOOKUP(tb_C101[[#This Row],[OS]],[1]!tb_C103[OS],[1]!tb_C103[DESCRICAO]),"0")</f>
        <v>PREVENTIVA</v>
      </c>
      <c r="W2213" t="str">
        <f>IFERROR(_xlfn.XLOOKUP(tb_C101[[#This Row],[OS]],[1]!tb_C103[OS],[1]!tb_C103[DESCRICAO2]),"0")</f>
        <v>Mecanico</v>
      </c>
    </row>
    <row r="2214" spans="1:23" x14ac:dyDescent="0.25">
      <c r="A2214" s="7">
        <v>2174</v>
      </c>
      <c r="B2214" t="s">
        <v>184</v>
      </c>
      <c r="C2214">
        <v>117</v>
      </c>
      <c r="D2214" s="8" t="s">
        <v>354</v>
      </c>
      <c r="E2214" t="s">
        <v>198</v>
      </c>
      <c r="H2214" t="s">
        <v>731</v>
      </c>
      <c r="I2214" s="9">
        <v>45416.55060185185</v>
      </c>
      <c r="J2214" s="9"/>
      <c r="K2214" s="9"/>
      <c r="L2214" s="9">
        <v>45418.508912037039</v>
      </c>
      <c r="M2214" t="s">
        <v>4278</v>
      </c>
      <c r="N2214" t="s">
        <v>180</v>
      </c>
      <c r="O2214" t="s">
        <v>181</v>
      </c>
      <c r="P2214" t="s">
        <v>189</v>
      </c>
      <c r="R2214" t="s">
        <v>4279</v>
      </c>
      <c r="S2214" s="9">
        <v>45418.508935185186</v>
      </c>
      <c r="T2214">
        <v>43181706833</v>
      </c>
      <c r="U2214" t="s">
        <v>183</v>
      </c>
      <c r="V2214" t="str">
        <f>IFERROR(_xlfn.XLOOKUP(tb_C101[[#This Row],[OS]],[1]!tb_C103[OS],[1]!tb_C103[DESCRICAO]),"0")</f>
        <v>PREVENTIVA</v>
      </c>
      <c r="W2214" t="str">
        <f>IFERROR(_xlfn.XLOOKUP(tb_C101[[#This Row],[OS]],[1]!tb_C103[OS],[1]!tb_C103[DESCRICAO2]),"0")</f>
        <v>Eletrico</v>
      </c>
    </row>
    <row r="2215" spans="1:23" x14ac:dyDescent="0.25">
      <c r="A2215" s="7">
        <v>2175</v>
      </c>
      <c r="B2215" t="s">
        <v>184</v>
      </c>
      <c r="C2215">
        <v>117</v>
      </c>
      <c r="D2215" s="8" t="s">
        <v>354</v>
      </c>
      <c r="E2215" t="s">
        <v>198</v>
      </c>
      <c r="H2215" t="s">
        <v>731</v>
      </c>
      <c r="I2215" s="9">
        <v>45416.551527777781</v>
      </c>
      <c r="J2215" s="9"/>
      <c r="K2215" s="9"/>
      <c r="L2215" s="9">
        <v>45419.386493055557</v>
      </c>
      <c r="M2215" t="s">
        <v>4280</v>
      </c>
      <c r="N2215" t="s">
        <v>180</v>
      </c>
      <c r="O2215" t="s">
        <v>181</v>
      </c>
      <c r="P2215" t="s">
        <v>189</v>
      </c>
      <c r="R2215" t="s">
        <v>4281</v>
      </c>
      <c r="S2215" s="9">
        <v>45419.38652777778</v>
      </c>
      <c r="T2215">
        <v>43181706833</v>
      </c>
      <c r="U2215" t="s">
        <v>183</v>
      </c>
      <c r="V2215" t="str">
        <f>IFERROR(_xlfn.XLOOKUP(tb_C101[[#This Row],[OS]],[1]!tb_C103[OS],[1]!tb_C103[DESCRICAO]),"0")</f>
        <v>PREVENTIVA</v>
      </c>
      <c r="W2215" t="str">
        <f>IFERROR(_xlfn.XLOOKUP(tb_C101[[#This Row],[OS]],[1]!tb_C103[OS],[1]!tb_C103[DESCRICAO2]),"0")</f>
        <v>Mecanico</v>
      </c>
    </row>
    <row r="2216" spans="1:23" x14ac:dyDescent="0.25">
      <c r="A2216" s="7">
        <v>2176</v>
      </c>
      <c r="B2216" t="s">
        <v>184</v>
      </c>
      <c r="C2216">
        <v>117</v>
      </c>
      <c r="D2216" s="8" t="s">
        <v>354</v>
      </c>
      <c r="E2216" t="s">
        <v>198</v>
      </c>
      <c r="H2216" t="s">
        <v>731</v>
      </c>
      <c r="I2216" s="9">
        <v>45416.552303240744</v>
      </c>
      <c r="J2216" s="9"/>
      <c r="K2216" s="9"/>
      <c r="L2216" s="9">
        <v>45418.509201388886</v>
      </c>
      <c r="M2216" t="s">
        <v>4272</v>
      </c>
      <c r="N2216" t="s">
        <v>180</v>
      </c>
      <c r="O2216" t="s">
        <v>181</v>
      </c>
      <c r="P2216" t="s">
        <v>189</v>
      </c>
      <c r="R2216" t="s">
        <v>4282</v>
      </c>
      <c r="S2216" s="9">
        <v>45418.509212962963</v>
      </c>
      <c r="T2216">
        <v>43181706833</v>
      </c>
      <c r="U2216" t="s">
        <v>183</v>
      </c>
      <c r="V2216" t="str">
        <f>IFERROR(_xlfn.XLOOKUP(tb_C101[[#This Row],[OS]],[1]!tb_C103[OS],[1]!tb_C103[DESCRICAO]),"0")</f>
        <v>PREVENTIVA</v>
      </c>
      <c r="W2216" t="str">
        <f>IFERROR(_xlfn.XLOOKUP(tb_C101[[#This Row],[OS]],[1]!tb_C103[OS],[1]!tb_C103[DESCRICAO2]),"0")</f>
        <v>Eletrico</v>
      </c>
    </row>
    <row r="2217" spans="1:23" x14ac:dyDescent="0.25">
      <c r="A2217" s="7">
        <v>2177</v>
      </c>
      <c r="B2217" t="s">
        <v>184</v>
      </c>
      <c r="C2217">
        <v>117</v>
      </c>
      <c r="D2217" s="8" t="s">
        <v>354</v>
      </c>
      <c r="E2217" t="s">
        <v>198</v>
      </c>
      <c r="H2217" t="s">
        <v>731</v>
      </c>
      <c r="I2217" s="9">
        <v>45416.552754629629</v>
      </c>
      <c r="J2217" s="9"/>
      <c r="K2217" s="9"/>
      <c r="L2217" s="9">
        <v>45419.386886574073</v>
      </c>
      <c r="M2217" t="s">
        <v>4283</v>
      </c>
      <c r="N2217" t="s">
        <v>180</v>
      </c>
      <c r="O2217" t="s">
        <v>181</v>
      </c>
      <c r="P2217" t="s">
        <v>189</v>
      </c>
      <c r="R2217" t="s">
        <v>4284</v>
      </c>
      <c r="S2217" s="9">
        <v>45419.38690972222</v>
      </c>
      <c r="T2217">
        <v>43181706833</v>
      </c>
      <c r="U2217" t="s">
        <v>183</v>
      </c>
      <c r="V2217" t="str">
        <f>IFERROR(_xlfn.XLOOKUP(tb_C101[[#This Row],[OS]],[1]!tb_C103[OS],[1]!tb_C103[DESCRICAO]),"0")</f>
        <v>PREVENTIVA</v>
      </c>
      <c r="W2217" t="str">
        <f>IFERROR(_xlfn.XLOOKUP(tb_C101[[#This Row],[OS]],[1]!tb_C103[OS],[1]!tb_C103[DESCRICAO2]),"0")</f>
        <v>Mecanico</v>
      </c>
    </row>
    <row r="2218" spans="1:23" x14ac:dyDescent="0.25">
      <c r="A2218" s="7">
        <v>2178</v>
      </c>
      <c r="B2218" t="s">
        <v>184</v>
      </c>
      <c r="C2218">
        <v>117</v>
      </c>
      <c r="D2218" s="8" t="s">
        <v>354</v>
      </c>
      <c r="E2218" t="s">
        <v>198</v>
      </c>
      <c r="H2218" t="s">
        <v>731</v>
      </c>
      <c r="I2218" s="9">
        <v>45416.553032407406</v>
      </c>
      <c r="J2218" s="9"/>
      <c r="K2218" s="9"/>
      <c r="L2218" s="9">
        <v>45418.509282407409</v>
      </c>
      <c r="M2218" t="s">
        <v>4285</v>
      </c>
      <c r="N2218" t="s">
        <v>180</v>
      </c>
      <c r="O2218" t="s">
        <v>181</v>
      </c>
      <c r="P2218" t="s">
        <v>189</v>
      </c>
      <c r="R2218" t="s">
        <v>4286</v>
      </c>
      <c r="S2218" s="9">
        <v>45418.509305555555</v>
      </c>
      <c r="T2218">
        <v>43181706833</v>
      </c>
      <c r="U2218" t="s">
        <v>183</v>
      </c>
      <c r="V2218" t="str">
        <f>IFERROR(_xlfn.XLOOKUP(tb_C101[[#This Row],[OS]],[1]!tb_C103[OS],[1]!tb_C103[DESCRICAO]),"0")</f>
        <v>PREVENTIVA</v>
      </c>
      <c r="W2218" t="str">
        <f>IFERROR(_xlfn.XLOOKUP(tb_C101[[#This Row],[OS]],[1]!tb_C103[OS],[1]!tb_C103[DESCRICAO2]),"0")</f>
        <v>Eletrico</v>
      </c>
    </row>
    <row r="2219" spans="1:23" x14ac:dyDescent="0.25">
      <c r="A2219" s="7">
        <v>2179</v>
      </c>
      <c r="B2219" t="s">
        <v>184</v>
      </c>
      <c r="C2219">
        <v>117</v>
      </c>
      <c r="D2219" s="8" t="s">
        <v>354</v>
      </c>
      <c r="E2219" t="s">
        <v>665</v>
      </c>
      <c r="H2219" t="s">
        <v>731</v>
      </c>
      <c r="I2219" s="9">
        <v>45416.553402777776</v>
      </c>
      <c r="J2219" s="9"/>
      <c r="K2219" s="9"/>
      <c r="L2219" s="9">
        <v>45419.387094907404</v>
      </c>
      <c r="M2219" t="s">
        <v>4287</v>
      </c>
      <c r="N2219" t="s">
        <v>180</v>
      </c>
      <c r="O2219" t="s">
        <v>181</v>
      </c>
      <c r="P2219" t="s">
        <v>189</v>
      </c>
      <c r="R2219" t="s">
        <v>4288</v>
      </c>
      <c r="S2219" s="9">
        <v>45419.387118055558</v>
      </c>
      <c r="T2219">
        <v>43181706833</v>
      </c>
      <c r="U2219" t="s">
        <v>183</v>
      </c>
      <c r="V2219" t="str">
        <f>IFERROR(_xlfn.XLOOKUP(tb_C101[[#This Row],[OS]],[1]!tb_C103[OS],[1]!tb_C103[DESCRICAO]),"0")</f>
        <v>PREVENTIVA</v>
      </c>
      <c r="W2219" t="str">
        <f>IFERROR(_xlfn.XLOOKUP(tb_C101[[#This Row],[OS]],[1]!tb_C103[OS],[1]!tb_C103[DESCRICAO2]),"0")</f>
        <v>Mecanico</v>
      </c>
    </row>
    <row r="2220" spans="1:23" x14ac:dyDescent="0.25">
      <c r="A2220" s="7">
        <v>2180</v>
      </c>
      <c r="B2220" t="s">
        <v>184</v>
      </c>
      <c r="C2220">
        <v>117</v>
      </c>
      <c r="D2220" s="8" t="s">
        <v>354</v>
      </c>
      <c r="E2220" t="s">
        <v>665</v>
      </c>
      <c r="H2220" t="s">
        <v>731</v>
      </c>
      <c r="I2220" s="9">
        <v>45416.554398148146</v>
      </c>
      <c r="J2220" s="9"/>
      <c r="K2220" s="9"/>
      <c r="L2220" s="9">
        <v>45418.509456018517</v>
      </c>
      <c r="M2220" t="s">
        <v>4289</v>
      </c>
      <c r="N2220" t="s">
        <v>180</v>
      </c>
      <c r="O2220" t="s">
        <v>181</v>
      </c>
      <c r="P2220" t="s">
        <v>189</v>
      </c>
      <c r="R2220" t="s">
        <v>4290</v>
      </c>
      <c r="S2220" s="9">
        <v>45418.50949074074</v>
      </c>
      <c r="T2220">
        <v>43181706833</v>
      </c>
      <c r="U2220" t="s">
        <v>183</v>
      </c>
      <c r="V2220" t="str">
        <f>IFERROR(_xlfn.XLOOKUP(tb_C101[[#This Row],[OS]],[1]!tb_C103[OS],[1]!tb_C103[DESCRICAO]),"0")</f>
        <v>PREVENTIVA</v>
      </c>
      <c r="W2220" t="str">
        <f>IFERROR(_xlfn.XLOOKUP(tb_C101[[#This Row],[OS]],[1]!tb_C103[OS],[1]!tb_C103[DESCRICAO2]),"0")</f>
        <v>Eletrico</v>
      </c>
    </row>
    <row r="2221" spans="1:23" x14ac:dyDescent="0.25">
      <c r="A2221" s="7">
        <v>2181</v>
      </c>
      <c r="B2221" t="s">
        <v>184</v>
      </c>
      <c r="C2221">
        <v>117</v>
      </c>
      <c r="D2221" s="8" t="s">
        <v>354</v>
      </c>
      <c r="E2221" t="s">
        <v>3301</v>
      </c>
      <c r="H2221" t="s">
        <v>731</v>
      </c>
      <c r="I2221" s="9">
        <v>45416.555034722223</v>
      </c>
      <c r="J2221" s="9"/>
      <c r="K2221" s="9"/>
      <c r="L2221" s="9">
        <v>45419.387199074074</v>
      </c>
      <c r="M2221" t="s">
        <v>4291</v>
      </c>
      <c r="N2221" t="s">
        <v>180</v>
      </c>
      <c r="O2221" t="s">
        <v>181</v>
      </c>
      <c r="P2221" t="s">
        <v>189</v>
      </c>
      <c r="R2221" t="s">
        <v>4292</v>
      </c>
      <c r="S2221" s="9">
        <v>45419.38722222222</v>
      </c>
      <c r="T2221">
        <v>43181706833</v>
      </c>
      <c r="U2221" t="s">
        <v>183</v>
      </c>
      <c r="V2221" t="str">
        <f>IFERROR(_xlfn.XLOOKUP(tb_C101[[#This Row],[OS]],[1]!tb_C103[OS],[1]!tb_C103[DESCRICAO]),"0")</f>
        <v>PREVENTIVA</v>
      </c>
      <c r="W2221" t="str">
        <f>IFERROR(_xlfn.XLOOKUP(tb_C101[[#This Row],[OS]],[1]!tb_C103[OS],[1]!tb_C103[DESCRICAO2]),"0")</f>
        <v>Mecanico</v>
      </c>
    </row>
    <row r="2222" spans="1:23" x14ac:dyDescent="0.25">
      <c r="A2222" s="7">
        <v>2182</v>
      </c>
      <c r="B2222" t="s">
        <v>184</v>
      </c>
      <c r="C2222">
        <v>117</v>
      </c>
      <c r="D2222" s="8" t="s">
        <v>354</v>
      </c>
      <c r="E2222" t="s">
        <v>3301</v>
      </c>
      <c r="H2222" t="s">
        <v>731</v>
      </c>
      <c r="I2222" s="9">
        <v>45416.555520833332</v>
      </c>
      <c r="J2222" s="9"/>
      <c r="K2222" s="9"/>
      <c r="L2222" s="9">
        <v>45418.509594907409</v>
      </c>
      <c r="M2222" t="s">
        <v>4293</v>
      </c>
      <c r="N2222" t="s">
        <v>180</v>
      </c>
      <c r="O2222" t="s">
        <v>181</v>
      </c>
      <c r="P2222" t="s">
        <v>189</v>
      </c>
      <c r="R2222" t="s">
        <v>4294</v>
      </c>
      <c r="S2222" s="9">
        <v>45418.509606481479</v>
      </c>
      <c r="T2222">
        <v>43181706833</v>
      </c>
      <c r="U2222" t="s">
        <v>183</v>
      </c>
      <c r="V2222" t="str">
        <f>IFERROR(_xlfn.XLOOKUP(tb_C101[[#This Row],[OS]],[1]!tb_C103[OS],[1]!tb_C103[DESCRICAO]),"0")</f>
        <v>PREVENTIVA</v>
      </c>
      <c r="W2222" t="str">
        <f>IFERROR(_xlfn.XLOOKUP(tb_C101[[#This Row],[OS]],[1]!tb_C103[OS],[1]!tb_C103[DESCRICAO2]),"0")</f>
        <v>Eletrico</v>
      </c>
    </row>
    <row r="2223" spans="1:23" x14ac:dyDescent="0.25">
      <c r="A2223" s="7">
        <v>2183</v>
      </c>
      <c r="B2223" t="s">
        <v>184</v>
      </c>
      <c r="C2223">
        <v>117</v>
      </c>
      <c r="D2223" s="8" t="s">
        <v>354</v>
      </c>
      <c r="E2223" t="s">
        <v>3301</v>
      </c>
      <c r="H2223" t="s">
        <v>731</v>
      </c>
      <c r="I2223" s="9">
        <v>45416.556168981479</v>
      </c>
      <c r="J2223" s="9"/>
      <c r="K2223" s="9"/>
      <c r="L2223" s="9">
        <v>45419.387488425928</v>
      </c>
      <c r="M2223" t="s">
        <v>4295</v>
      </c>
      <c r="N2223" t="s">
        <v>180</v>
      </c>
      <c r="O2223" t="s">
        <v>181</v>
      </c>
      <c r="P2223" t="s">
        <v>189</v>
      </c>
      <c r="R2223" t="s">
        <v>4296</v>
      </c>
      <c r="S2223" s="9">
        <v>45419.38753472222</v>
      </c>
      <c r="T2223">
        <v>43181706833</v>
      </c>
      <c r="U2223" t="s">
        <v>183</v>
      </c>
      <c r="V2223" t="str">
        <f>IFERROR(_xlfn.XLOOKUP(tb_C101[[#This Row],[OS]],[1]!tb_C103[OS],[1]!tb_C103[DESCRICAO]),"0")</f>
        <v>PREVENTIVA</v>
      </c>
      <c r="W2223" t="str">
        <f>IFERROR(_xlfn.XLOOKUP(tb_C101[[#This Row],[OS]],[1]!tb_C103[OS],[1]!tb_C103[DESCRICAO2]),"0")</f>
        <v>Mecanico</v>
      </c>
    </row>
    <row r="2224" spans="1:23" x14ac:dyDescent="0.25">
      <c r="A2224" s="7">
        <v>2184</v>
      </c>
      <c r="B2224" t="s">
        <v>184</v>
      </c>
      <c r="C2224">
        <v>117</v>
      </c>
      <c r="D2224" s="8" t="s">
        <v>354</v>
      </c>
      <c r="E2224" t="s">
        <v>3301</v>
      </c>
      <c r="H2224" t="s">
        <v>731</v>
      </c>
      <c r="I2224" s="9">
        <v>45416.556458333333</v>
      </c>
      <c r="J2224" s="9"/>
      <c r="K2224" s="9"/>
      <c r="L2224" s="9">
        <v>45418.509699074071</v>
      </c>
      <c r="M2224" t="s">
        <v>4293</v>
      </c>
      <c r="N2224" t="s">
        <v>180</v>
      </c>
      <c r="O2224" t="s">
        <v>181</v>
      </c>
      <c r="P2224" t="s">
        <v>189</v>
      </c>
      <c r="R2224" t="s">
        <v>4297</v>
      </c>
      <c r="S2224" s="9">
        <v>45418.509710648148</v>
      </c>
      <c r="T2224">
        <v>43181706833</v>
      </c>
      <c r="U2224" t="s">
        <v>183</v>
      </c>
      <c r="V2224" t="str">
        <f>IFERROR(_xlfn.XLOOKUP(tb_C101[[#This Row],[OS]],[1]!tb_C103[OS],[1]!tb_C103[DESCRICAO]),"0")</f>
        <v>PREVENTIVA</v>
      </c>
      <c r="W2224" t="str">
        <f>IFERROR(_xlfn.XLOOKUP(tb_C101[[#This Row],[OS]],[1]!tb_C103[OS],[1]!tb_C103[DESCRICAO2]),"0")</f>
        <v>Eletrico</v>
      </c>
    </row>
    <row r="2225" spans="1:23" x14ac:dyDescent="0.25">
      <c r="A2225" s="7">
        <v>2185</v>
      </c>
      <c r="B2225" t="s">
        <v>184</v>
      </c>
      <c r="C2225">
        <v>117</v>
      </c>
      <c r="D2225" s="8" t="s">
        <v>354</v>
      </c>
      <c r="E2225" t="s">
        <v>665</v>
      </c>
      <c r="H2225" t="s">
        <v>731</v>
      </c>
      <c r="I2225" s="9">
        <v>45416.557199074072</v>
      </c>
      <c r="J2225" s="9"/>
      <c r="K2225" s="9"/>
      <c r="L2225" s="9">
        <v>45419.387743055559</v>
      </c>
      <c r="M2225" t="s">
        <v>4298</v>
      </c>
      <c r="N2225" t="s">
        <v>180</v>
      </c>
      <c r="O2225" t="s">
        <v>181</v>
      </c>
      <c r="P2225" t="s">
        <v>189</v>
      </c>
      <c r="R2225" t="s">
        <v>4299</v>
      </c>
      <c r="S2225" s="9">
        <v>45419.387754629628</v>
      </c>
      <c r="T2225">
        <v>43181706833</v>
      </c>
      <c r="U2225" t="s">
        <v>183</v>
      </c>
      <c r="V2225" t="str">
        <f>IFERROR(_xlfn.XLOOKUP(tb_C101[[#This Row],[OS]],[1]!tb_C103[OS],[1]!tb_C103[DESCRICAO]),"0")</f>
        <v>PREVENTIVA</v>
      </c>
      <c r="W2225" t="str">
        <f>IFERROR(_xlfn.XLOOKUP(tb_C101[[#This Row],[OS]],[1]!tb_C103[OS],[1]!tb_C103[DESCRICAO2]),"0")</f>
        <v>Mecanico</v>
      </c>
    </row>
    <row r="2226" spans="1:23" x14ac:dyDescent="0.25">
      <c r="A2226" s="7">
        <v>2186</v>
      </c>
      <c r="B2226" t="s">
        <v>184</v>
      </c>
      <c r="C2226">
        <v>117</v>
      </c>
      <c r="D2226" s="8" t="s">
        <v>354</v>
      </c>
      <c r="E2226" t="s">
        <v>3301</v>
      </c>
      <c r="H2226" t="s">
        <v>731</v>
      </c>
      <c r="I2226" s="9">
        <v>45416.557430555556</v>
      </c>
      <c r="J2226" s="9"/>
      <c r="K2226" s="9"/>
      <c r="L2226" s="9">
        <v>45419.387916666667</v>
      </c>
      <c r="M2226" t="s">
        <v>4300</v>
      </c>
      <c r="N2226" t="s">
        <v>180</v>
      </c>
      <c r="O2226" t="s">
        <v>181</v>
      </c>
      <c r="P2226" t="s">
        <v>189</v>
      </c>
      <c r="R2226" t="s">
        <v>4301</v>
      </c>
      <c r="S2226" s="9">
        <v>45419.387939814813</v>
      </c>
      <c r="T2226">
        <v>43181706833</v>
      </c>
      <c r="U2226" t="s">
        <v>183</v>
      </c>
      <c r="V2226" t="str">
        <f>IFERROR(_xlfn.XLOOKUP(tb_C101[[#This Row],[OS]],[1]!tb_C103[OS],[1]!tb_C103[DESCRICAO]),"0")</f>
        <v>PREVENTIVA</v>
      </c>
      <c r="W2226" t="str">
        <f>IFERROR(_xlfn.XLOOKUP(tb_C101[[#This Row],[OS]],[1]!tb_C103[OS],[1]!tb_C103[DESCRICAO2]),"0")</f>
        <v>Mecanico</v>
      </c>
    </row>
    <row r="2227" spans="1:23" x14ac:dyDescent="0.25">
      <c r="A2227" s="7">
        <v>2187</v>
      </c>
      <c r="B2227" t="s">
        <v>184</v>
      </c>
      <c r="C2227">
        <v>117</v>
      </c>
      <c r="D2227" s="8" t="s">
        <v>354</v>
      </c>
      <c r="E2227" t="s">
        <v>443</v>
      </c>
      <c r="F2227" t="s">
        <v>443</v>
      </c>
      <c r="G2227" t="s">
        <v>444</v>
      </c>
      <c r="H2227" t="s">
        <v>731</v>
      </c>
      <c r="I2227" s="9">
        <v>45416.559120370373</v>
      </c>
      <c r="J2227" s="9"/>
      <c r="K2227" s="9"/>
      <c r="L2227" s="9">
        <v>45419.717870370368</v>
      </c>
      <c r="M2227" t="s">
        <v>4302</v>
      </c>
      <c r="N2227" t="s">
        <v>180</v>
      </c>
      <c r="O2227" t="s">
        <v>181</v>
      </c>
      <c r="P2227" t="s">
        <v>189</v>
      </c>
      <c r="Q2227" t="s">
        <v>186</v>
      </c>
      <c r="R2227" t="s">
        <v>4303</v>
      </c>
      <c r="S2227" s="9">
        <v>45419.717881944445</v>
      </c>
      <c r="T2227">
        <v>43181706833</v>
      </c>
      <c r="U2227" t="s">
        <v>183</v>
      </c>
      <c r="V2227" t="str">
        <f>IFERROR(_xlfn.XLOOKUP(tb_C101[[#This Row],[OS]],[1]!tb_C103[OS],[1]!tb_C103[DESCRICAO]),"0")</f>
        <v>PREVENTIVA</v>
      </c>
      <c r="W2227" t="str">
        <f>IFERROR(_xlfn.XLOOKUP(tb_C101[[#This Row],[OS]],[1]!tb_C103[OS],[1]!tb_C103[DESCRICAO2]),"0")</f>
        <v>Terceiro</v>
      </c>
    </row>
    <row r="2228" spans="1:23" x14ac:dyDescent="0.25">
      <c r="A2228" s="7">
        <v>2188</v>
      </c>
      <c r="B2228" t="s">
        <v>184</v>
      </c>
      <c r="C2228">
        <v>117</v>
      </c>
      <c r="D2228" s="8" t="s">
        <v>354</v>
      </c>
      <c r="E2228" t="s">
        <v>443</v>
      </c>
      <c r="F2228" t="s">
        <v>443</v>
      </c>
      <c r="G2228" t="s">
        <v>444</v>
      </c>
      <c r="H2228" t="s">
        <v>731</v>
      </c>
      <c r="I2228" s="9">
        <v>45416.560196759259</v>
      </c>
      <c r="J2228" s="9"/>
      <c r="K2228" s="9"/>
      <c r="L2228" s="9">
        <v>45419.645358796297</v>
      </c>
      <c r="M2228" t="s">
        <v>4304</v>
      </c>
      <c r="N2228" t="s">
        <v>180</v>
      </c>
      <c r="O2228" t="s">
        <v>181</v>
      </c>
      <c r="P2228" t="s">
        <v>189</v>
      </c>
      <c r="Q2228" t="s">
        <v>186</v>
      </c>
      <c r="R2228" t="s">
        <v>4305</v>
      </c>
      <c r="S2228" s="9">
        <v>45439.523101851853</v>
      </c>
      <c r="T2228">
        <v>43181706833</v>
      </c>
      <c r="U2228" t="s">
        <v>183</v>
      </c>
      <c r="V2228" t="str">
        <f>IFERROR(_xlfn.XLOOKUP(tb_C101[[#This Row],[OS]],[1]!tb_C103[OS],[1]!tb_C103[DESCRICAO]),"0")</f>
        <v>PREVENTIVA</v>
      </c>
      <c r="W2228" t="str">
        <f>IFERROR(_xlfn.XLOOKUP(tb_C101[[#This Row],[OS]],[1]!tb_C103[OS],[1]!tb_C103[DESCRICAO2]),"0")</f>
        <v>Mecanico</v>
      </c>
    </row>
    <row r="2229" spans="1:23" x14ac:dyDescent="0.25">
      <c r="A2229" s="7">
        <v>2189</v>
      </c>
      <c r="B2229" t="s">
        <v>184</v>
      </c>
      <c r="C2229">
        <v>117</v>
      </c>
      <c r="D2229" s="8" t="s">
        <v>354</v>
      </c>
      <c r="E2229" t="s">
        <v>198</v>
      </c>
      <c r="F2229" t="s">
        <v>4306</v>
      </c>
      <c r="G2229" t="s">
        <v>4307</v>
      </c>
      <c r="H2229" t="s">
        <v>731</v>
      </c>
      <c r="I2229" s="9">
        <v>45416.560648148145</v>
      </c>
      <c r="J2229" s="9"/>
      <c r="K2229" s="9"/>
      <c r="L2229" s="9">
        <v>45418.77306712963</v>
      </c>
      <c r="M2229" t="s">
        <v>1530</v>
      </c>
      <c r="N2229" t="s">
        <v>180</v>
      </c>
      <c r="O2229" t="s">
        <v>181</v>
      </c>
      <c r="P2229" t="s">
        <v>189</v>
      </c>
      <c r="Q2229" t="s">
        <v>3614</v>
      </c>
      <c r="R2229" t="s">
        <v>4308</v>
      </c>
      <c r="S2229" s="9">
        <v>45418.773090277777</v>
      </c>
      <c r="T2229">
        <v>43181706833</v>
      </c>
      <c r="U2229" t="s">
        <v>183</v>
      </c>
      <c r="V2229" t="str">
        <f>IFERROR(_xlfn.XLOOKUP(tb_C101[[#This Row],[OS]],[1]!tb_C103[OS],[1]!tb_C103[DESCRICAO]),"0")</f>
        <v>PREVENTIVA</v>
      </c>
      <c r="W2229" t="str">
        <f>IFERROR(_xlfn.XLOOKUP(tb_C101[[#This Row],[OS]],[1]!tb_C103[OS],[1]!tb_C103[DESCRICAO2]),"0")</f>
        <v>Mecanico</v>
      </c>
    </row>
    <row r="2230" spans="1:23" x14ac:dyDescent="0.25">
      <c r="A2230" s="7">
        <v>2190</v>
      </c>
      <c r="B2230" t="s">
        <v>184</v>
      </c>
      <c r="C2230">
        <v>117</v>
      </c>
      <c r="D2230" s="8" t="s">
        <v>354</v>
      </c>
      <c r="E2230" t="s">
        <v>198</v>
      </c>
      <c r="F2230" t="s">
        <v>4306</v>
      </c>
      <c r="G2230" t="s">
        <v>4307</v>
      </c>
      <c r="H2230" t="s">
        <v>731</v>
      </c>
      <c r="I2230" s="9">
        <v>45416.561226851853</v>
      </c>
      <c r="J2230" s="9"/>
      <c r="K2230" s="9"/>
      <c r="L2230" s="9">
        <v>45418.773182870369</v>
      </c>
      <c r="M2230" t="s">
        <v>1530</v>
      </c>
      <c r="N2230" t="s">
        <v>180</v>
      </c>
      <c r="O2230" t="s">
        <v>181</v>
      </c>
      <c r="P2230" t="s">
        <v>189</v>
      </c>
      <c r="Q2230" t="s">
        <v>3614</v>
      </c>
      <c r="R2230" t="s">
        <v>4309</v>
      </c>
      <c r="S2230" s="9">
        <v>45418.773194444446</v>
      </c>
      <c r="T2230">
        <v>43181706833</v>
      </c>
      <c r="U2230" t="s">
        <v>183</v>
      </c>
      <c r="V2230" t="str">
        <f>IFERROR(_xlfn.XLOOKUP(tb_C101[[#This Row],[OS]],[1]!tb_C103[OS],[1]!tb_C103[DESCRICAO]),"0")</f>
        <v>PREVENTIVA</v>
      </c>
      <c r="W2230" t="str">
        <f>IFERROR(_xlfn.XLOOKUP(tb_C101[[#This Row],[OS]],[1]!tb_C103[OS],[1]!tb_C103[DESCRICAO2]),"0")</f>
        <v>Eletrico</v>
      </c>
    </row>
    <row r="2231" spans="1:23" x14ac:dyDescent="0.25">
      <c r="A2231" s="7">
        <v>2191</v>
      </c>
      <c r="B2231" t="s">
        <v>184</v>
      </c>
      <c r="C2231">
        <v>117</v>
      </c>
      <c r="D2231" s="8" t="s">
        <v>354</v>
      </c>
      <c r="E2231" t="s">
        <v>665</v>
      </c>
      <c r="H2231" t="s">
        <v>731</v>
      </c>
      <c r="I2231" s="9">
        <v>45416.561747685184</v>
      </c>
      <c r="J2231" s="9"/>
      <c r="K2231" s="9"/>
      <c r="L2231" s="9">
        <v>45418.773587962962</v>
      </c>
      <c r="M2231" t="s">
        <v>1530</v>
      </c>
      <c r="N2231" t="s">
        <v>180</v>
      </c>
      <c r="O2231" t="s">
        <v>181</v>
      </c>
      <c r="P2231" t="s">
        <v>189</v>
      </c>
      <c r="R2231" t="s">
        <v>4310</v>
      </c>
      <c r="S2231" s="9">
        <v>45418.773611111108</v>
      </c>
      <c r="T2231">
        <v>43181706833</v>
      </c>
      <c r="U2231" t="s">
        <v>183</v>
      </c>
      <c r="V2231" t="str">
        <f>IFERROR(_xlfn.XLOOKUP(tb_C101[[#This Row],[OS]],[1]!tb_C103[OS],[1]!tb_C103[DESCRICAO]),"0")</f>
        <v>PREVENTIVA</v>
      </c>
      <c r="W2231" t="str">
        <f>IFERROR(_xlfn.XLOOKUP(tb_C101[[#This Row],[OS]],[1]!tb_C103[OS],[1]!tb_C103[DESCRICAO2]),"0")</f>
        <v>Mecanico</v>
      </c>
    </row>
    <row r="2232" spans="1:23" x14ac:dyDescent="0.25">
      <c r="A2232" s="7">
        <v>2192</v>
      </c>
      <c r="B2232" t="s">
        <v>184</v>
      </c>
      <c r="C2232">
        <v>117</v>
      </c>
      <c r="D2232" s="8" t="s">
        <v>354</v>
      </c>
      <c r="E2232" t="s">
        <v>665</v>
      </c>
      <c r="H2232" t="s">
        <v>731</v>
      </c>
      <c r="I2232" s="9">
        <v>45416.562060185184</v>
      </c>
      <c r="J2232" s="9"/>
      <c r="K2232" s="9"/>
      <c r="L2232" s="9">
        <v>45418.773738425924</v>
      </c>
      <c r="M2232" t="s">
        <v>4311</v>
      </c>
      <c r="N2232" t="s">
        <v>180</v>
      </c>
      <c r="O2232" t="s">
        <v>181</v>
      </c>
      <c r="P2232" t="s">
        <v>189</v>
      </c>
      <c r="R2232" t="s">
        <v>4312</v>
      </c>
      <c r="S2232" s="9">
        <v>45418.773761574077</v>
      </c>
      <c r="T2232">
        <v>43181706833</v>
      </c>
      <c r="U2232" t="s">
        <v>183</v>
      </c>
      <c r="V2232" t="str">
        <f>IFERROR(_xlfn.XLOOKUP(tb_C101[[#This Row],[OS]],[1]!tb_C103[OS],[1]!tb_C103[DESCRICAO]),"0")</f>
        <v>PREVENTIVA</v>
      </c>
      <c r="W2232" t="str">
        <f>IFERROR(_xlfn.XLOOKUP(tb_C101[[#This Row],[OS]],[1]!tb_C103[OS],[1]!tb_C103[DESCRICAO2]),"0")</f>
        <v>Eletrico</v>
      </c>
    </row>
    <row r="2233" spans="1:23" x14ac:dyDescent="0.25">
      <c r="A2233" s="7">
        <v>2193</v>
      </c>
      <c r="B2233" t="s">
        <v>184</v>
      </c>
      <c r="C2233">
        <v>117</v>
      </c>
      <c r="D2233" s="8" t="s">
        <v>354</v>
      </c>
      <c r="E2233" t="s">
        <v>198</v>
      </c>
      <c r="F2233" t="s">
        <v>4306</v>
      </c>
      <c r="G2233" t="s">
        <v>4307</v>
      </c>
      <c r="H2233" t="s">
        <v>731</v>
      </c>
      <c r="I2233" s="9">
        <v>45416.563807870371</v>
      </c>
      <c r="J2233" s="9"/>
      <c r="K2233" s="9"/>
      <c r="L2233" s="9">
        <v>45420.321655092594</v>
      </c>
      <c r="M2233" t="s">
        <v>4313</v>
      </c>
      <c r="N2233" t="s">
        <v>180</v>
      </c>
      <c r="O2233" t="s">
        <v>181</v>
      </c>
      <c r="P2233" t="s">
        <v>189</v>
      </c>
      <c r="Q2233" t="s">
        <v>3614</v>
      </c>
      <c r="R2233" t="s">
        <v>4314</v>
      </c>
      <c r="S2233" s="9">
        <v>45420.32167824074</v>
      </c>
      <c r="T2233">
        <v>43181706833</v>
      </c>
      <c r="U2233" t="s">
        <v>183</v>
      </c>
      <c r="V2233" t="str">
        <f>IFERROR(_xlfn.XLOOKUP(tb_C101[[#This Row],[OS]],[1]!tb_C103[OS],[1]!tb_C103[DESCRICAO]),"0")</f>
        <v>PREVENTIVA</v>
      </c>
      <c r="W2233" t="str">
        <f>IFERROR(_xlfn.XLOOKUP(tb_C101[[#This Row],[OS]],[1]!tb_C103[OS],[1]!tb_C103[DESCRICAO2]),"0")</f>
        <v>Eletrico</v>
      </c>
    </row>
    <row r="2234" spans="1:23" x14ac:dyDescent="0.25">
      <c r="A2234" s="7">
        <v>2194</v>
      </c>
      <c r="B2234" t="s">
        <v>184</v>
      </c>
      <c r="C2234">
        <v>117</v>
      </c>
      <c r="D2234" s="8" t="s">
        <v>354</v>
      </c>
      <c r="E2234" t="s">
        <v>198</v>
      </c>
      <c r="F2234" t="s">
        <v>4306</v>
      </c>
      <c r="G2234" t="s">
        <v>4307</v>
      </c>
      <c r="H2234" t="s">
        <v>731</v>
      </c>
      <c r="I2234" s="9">
        <v>45416.569027777776</v>
      </c>
      <c r="J2234" s="9"/>
      <c r="K2234" s="9"/>
      <c r="L2234" s="9">
        <v>45422.743113425924</v>
      </c>
      <c r="M2234" t="s">
        <v>4315</v>
      </c>
      <c r="N2234" t="s">
        <v>180</v>
      </c>
      <c r="O2234" t="s">
        <v>181</v>
      </c>
      <c r="P2234" t="s">
        <v>189</v>
      </c>
      <c r="Q2234" t="s">
        <v>3614</v>
      </c>
      <c r="R2234" t="s">
        <v>4316</v>
      </c>
      <c r="S2234" s="9">
        <v>45422.743136574078</v>
      </c>
      <c r="T2234">
        <v>43181706833</v>
      </c>
      <c r="U2234" t="s">
        <v>183</v>
      </c>
      <c r="V2234" t="str">
        <f>IFERROR(_xlfn.XLOOKUP(tb_C101[[#This Row],[OS]],[1]!tb_C103[OS],[1]!tb_C103[DESCRICAO]),"0")</f>
        <v>PREVENTIVA</v>
      </c>
      <c r="W2234" t="str">
        <f>IFERROR(_xlfn.XLOOKUP(tb_C101[[#This Row],[OS]],[1]!tb_C103[OS],[1]!tb_C103[DESCRICAO2]),"0")</f>
        <v>Terceiro</v>
      </c>
    </row>
    <row r="2235" spans="1:23" x14ac:dyDescent="0.25">
      <c r="A2235" s="7">
        <v>2195</v>
      </c>
      <c r="B2235" t="s">
        <v>184</v>
      </c>
      <c r="C2235">
        <v>117</v>
      </c>
      <c r="D2235" s="8" t="s">
        <v>354</v>
      </c>
      <c r="E2235" t="s">
        <v>665</v>
      </c>
      <c r="F2235" t="s">
        <v>4317</v>
      </c>
      <c r="G2235" t="s">
        <v>4318</v>
      </c>
      <c r="H2235" t="s">
        <v>731</v>
      </c>
      <c r="I2235" s="9">
        <v>45416.569884259261</v>
      </c>
      <c r="J2235" s="9"/>
      <c r="K2235" s="9"/>
      <c r="L2235" s="9">
        <v>45421.380277777775</v>
      </c>
      <c r="M2235" t="s">
        <v>4319</v>
      </c>
      <c r="N2235" t="s">
        <v>180</v>
      </c>
      <c r="O2235" t="s">
        <v>181</v>
      </c>
      <c r="P2235" t="s">
        <v>189</v>
      </c>
      <c r="Q2235" t="s">
        <v>665</v>
      </c>
      <c r="R2235" t="s">
        <v>4320</v>
      </c>
      <c r="S2235" s="9">
        <v>45421.380300925928</v>
      </c>
      <c r="T2235">
        <v>43181706833</v>
      </c>
      <c r="U2235" t="s">
        <v>183</v>
      </c>
      <c r="V2235" t="str">
        <f>IFERROR(_xlfn.XLOOKUP(tb_C101[[#This Row],[OS]],[1]!tb_C103[OS],[1]!tb_C103[DESCRICAO]),"0")</f>
        <v>PREVENTIVA</v>
      </c>
      <c r="W2235" t="str">
        <f>IFERROR(_xlfn.XLOOKUP(tb_C101[[#This Row],[OS]],[1]!tb_C103[OS],[1]!tb_C103[DESCRICAO2]),"0")</f>
        <v>Terceiro</v>
      </c>
    </row>
    <row r="2236" spans="1:23" x14ac:dyDescent="0.25">
      <c r="A2236" s="7">
        <v>2196</v>
      </c>
      <c r="B2236" t="s">
        <v>184</v>
      </c>
      <c r="C2236">
        <v>117</v>
      </c>
      <c r="D2236" s="8" t="s">
        <v>354</v>
      </c>
      <c r="E2236" t="s">
        <v>665</v>
      </c>
      <c r="H2236" t="s">
        <v>731</v>
      </c>
      <c r="I2236" s="9">
        <v>45416.572754629633</v>
      </c>
      <c r="J2236" s="9"/>
      <c r="K2236" s="9"/>
      <c r="L2236" s="9">
        <v>45439.609606481485</v>
      </c>
      <c r="N2236" t="s">
        <v>180</v>
      </c>
      <c r="O2236" t="s">
        <v>181</v>
      </c>
      <c r="P2236" t="s">
        <v>189</v>
      </c>
      <c r="R2236" t="s">
        <v>4321</v>
      </c>
      <c r="S2236" s="9">
        <v>45439.609629629631</v>
      </c>
      <c r="T2236">
        <v>43181706833</v>
      </c>
      <c r="U2236" t="s">
        <v>183</v>
      </c>
      <c r="V2236" t="str">
        <f>IFERROR(_xlfn.XLOOKUP(tb_C101[[#This Row],[OS]],[1]!tb_C103[OS],[1]!tb_C103[DESCRICAO]),"0")</f>
        <v>PREVENTIVA</v>
      </c>
      <c r="W2236" t="str">
        <f>IFERROR(_xlfn.XLOOKUP(tb_C101[[#This Row],[OS]],[1]!tb_C103[OS],[1]!tb_C103[DESCRICAO2]),"0")</f>
        <v>Mecanico</v>
      </c>
    </row>
    <row r="2237" spans="1:23" x14ac:dyDescent="0.25">
      <c r="A2237" s="7">
        <v>2197</v>
      </c>
      <c r="B2237" t="s">
        <v>184</v>
      </c>
      <c r="C2237">
        <v>117</v>
      </c>
      <c r="D2237" s="8" t="s">
        <v>354</v>
      </c>
      <c r="E2237" t="s">
        <v>3301</v>
      </c>
      <c r="H2237" t="s">
        <v>731</v>
      </c>
      <c r="I2237" s="9">
        <v>45416.573171296295</v>
      </c>
      <c r="J2237" s="9"/>
      <c r="K2237" s="9"/>
      <c r="L2237" s="9">
        <v>45439.608946759261</v>
      </c>
      <c r="N2237" t="s">
        <v>180</v>
      </c>
      <c r="O2237" t="s">
        <v>181</v>
      </c>
      <c r="P2237" t="s">
        <v>189</v>
      </c>
      <c r="R2237" t="s">
        <v>4322</v>
      </c>
      <c r="S2237" s="9">
        <v>45439.608969907407</v>
      </c>
      <c r="T2237">
        <v>43181706833</v>
      </c>
      <c r="U2237" t="s">
        <v>183</v>
      </c>
      <c r="V2237" t="str">
        <f>IFERROR(_xlfn.XLOOKUP(tb_C101[[#This Row],[OS]],[1]!tb_C103[OS],[1]!tb_C103[DESCRICAO]),"0")</f>
        <v>PREVENTIVA</v>
      </c>
      <c r="W2237" t="str">
        <f>IFERROR(_xlfn.XLOOKUP(tb_C101[[#This Row],[OS]],[1]!tb_C103[OS],[1]!tb_C103[DESCRICAO2]),"0")</f>
        <v>Mecanico</v>
      </c>
    </row>
    <row r="2238" spans="1:23" x14ac:dyDescent="0.25">
      <c r="A2238" s="7">
        <v>2198</v>
      </c>
      <c r="B2238" t="s">
        <v>184</v>
      </c>
      <c r="C2238">
        <v>117</v>
      </c>
      <c r="D2238" s="8" t="s">
        <v>354</v>
      </c>
      <c r="E2238" t="s">
        <v>198</v>
      </c>
      <c r="H2238" t="s">
        <v>731</v>
      </c>
      <c r="I2238" s="9">
        <v>45416.573807870373</v>
      </c>
      <c r="J2238" s="9"/>
      <c r="K2238" s="9"/>
      <c r="L2238" s="9">
        <v>45421.38040509259</v>
      </c>
      <c r="M2238" t="s">
        <v>4323</v>
      </c>
      <c r="N2238" t="s">
        <v>180</v>
      </c>
      <c r="O2238" t="s">
        <v>181</v>
      </c>
      <c r="P2238" t="s">
        <v>189</v>
      </c>
      <c r="R2238" t="s">
        <v>4324</v>
      </c>
      <c r="S2238" s="9">
        <v>45421.380439814813</v>
      </c>
      <c r="T2238">
        <v>43181706833</v>
      </c>
      <c r="U2238" t="s">
        <v>183</v>
      </c>
      <c r="V2238" t="str">
        <f>IFERROR(_xlfn.XLOOKUP(tb_C101[[#This Row],[OS]],[1]!tb_C103[OS],[1]!tb_C103[DESCRICAO]),"0")</f>
        <v>PREVENTIVA</v>
      </c>
      <c r="W2238" t="str">
        <f>IFERROR(_xlfn.XLOOKUP(tb_C101[[#This Row],[OS]],[1]!tb_C103[OS],[1]!tb_C103[DESCRICAO2]),"0")</f>
        <v>Mecanico</v>
      </c>
    </row>
    <row r="2239" spans="1:23" x14ac:dyDescent="0.25">
      <c r="A2239" s="7">
        <v>2199</v>
      </c>
      <c r="B2239" t="s">
        <v>184</v>
      </c>
      <c r="C2239">
        <v>117</v>
      </c>
      <c r="D2239" s="8" t="s">
        <v>354</v>
      </c>
      <c r="E2239" t="s">
        <v>198</v>
      </c>
      <c r="H2239" t="s">
        <v>731</v>
      </c>
      <c r="I2239" s="9">
        <v>45416.574293981481</v>
      </c>
      <c r="J2239" s="9"/>
      <c r="K2239" s="9"/>
      <c r="L2239" s="9">
        <v>45421.380532407406</v>
      </c>
      <c r="M2239" t="s">
        <v>4325</v>
      </c>
      <c r="N2239" t="s">
        <v>180</v>
      </c>
      <c r="O2239" t="s">
        <v>181</v>
      </c>
      <c r="P2239" t="s">
        <v>189</v>
      </c>
      <c r="R2239" t="s">
        <v>4326</v>
      </c>
      <c r="S2239" s="9">
        <v>45421.380567129629</v>
      </c>
      <c r="T2239">
        <v>43181706833</v>
      </c>
      <c r="U2239" t="s">
        <v>183</v>
      </c>
      <c r="V2239" t="str">
        <f>IFERROR(_xlfn.XLOOKUP(tb_C101[[#This Row],[OS]],[1]!tb_C103[OS],[1]!tb_C103[DESCRICAO]),"0")</f>
        <v>PREVENTIVA</v>
      </c>
      <c r="W2239" t="str">
        <f>IFERROR(_xlfn.XLOOKUP(tb_C101[[#This Row],[OS]],[1]!tb_C103[OS],[1]!tb_C103[DESCRICAO2]),"0")</f>
        <v>Mecanico</v>
      </c>
    </row>
    <row r="2240" spans="1:23" x14ac:dyDescent="0.25">
      <c r="A2240" s="7">
        <v>2200</v>
      </c>
      <c r="B2240" t="s">
        <v>184</v>
      </c>
      <c r="C2240">
        <v>117</v>
      </c>
      <c r="D2240" s="8" t="s">
        <v>354</v>
      </c>
      <c r="E2240" t="s">
        <v>198</v>
      </c>
      <c r="H2240" t="s">
        <v>731</v>
      </c>
      <c r="I2240" s="9">
        <v>45416.574618055558</v>
      </c>
      <c r="J2240" s="9"/>
      <c r="K2240" s="9"/>
      <c r="L2240" s="9">
        <v>45421.380671296298</v>
      </c>
      <c r="M2240" t="s">
        <v>4325</v>
      </c>
      <c r="N2240" t="s">
        <v>180</v>
      </c>
      <c r="O2240" t="s">
        <v>181</v>
      </c>
      <c r="P2240" t="s">
        <v>189</v>
      </c>
      <c r="R2240" t="s">
        <v>4327</v>
      </c>
      <c r="S2240" s="9">
        <v>45421.380706018521</v>
      </c>
      <c r="T2240">
        <v>43181706833</v>
      </c>
      <c r="U2240" t="s">
        <v>183</v>
      </c>
      <c r="V2240" t="str">
        <f>IFERROR(_xlfn.XLOOKUP(tb_C101[[#This Row],[OS]],[1]!tb_C103[OS],[1]!tb_C103[DESCRICAO]),"0")</f>
        <v>PREVENTIVA</v>
      </c>
      <c r="W2240" t="str">
        <f>IFERROR(_xlfn.XLOOKUP(tb_C101[[#This Row],[OS]],[1]!tb_C103[OS],[1]!tb_C103[DESCRICAO2]),"0")</f>
        <v>Mecanico</v>
      </c>
    </row>
    <row r="2241" spans="1:23" x14ac:dyDescent="0.25">
      <c r="A2241" s="7">
        <v>2201</v>
      </c>
      <c r="B2241" t="s">
        <v>184</v>
      </c>
      <c r="C2241">
        <v>117</v>
      </c>
      <c r="D2241" s="8" t="s">
        <v>354</v>
      </c>
      <c r="E2241" t="s">
        <v>443</v>
      </c>
      <c r="F2241" t="s">
        <v>443</v>
      </c>
      <c r="G2241" t="s">
        <v>444</v>
      </c>
      <c r="H2241" t="s">
        <v>731</v>
      </c>
      <c r="I2241" s="9">
        <v>45416.575335648151</v>
      </c>
      <c r="J2241" s="9"/>
      <c r="K2241" s="9"/>
      <c r="L2241" s="9">
        <v>45421.744328703702</v>
      </c>
      <c r="M2241" t="s">
        <v>4328</v>
      </c>
      <c r="N2241" t="s">
        <v>180</v>
      </c>
      <c r="O2241" t="s">
        <v>181</v>
      </c>
      <c r="P2241" t="s">
        <v>189</v>
      </c>
      <c r="Q2241" t="s">
        <v>186</v>
      </c>
      <c r="R2241" t="s">
        <v>4329</v>
      </c>
      <c r="S2241" s="9">
        <v>45421.744351851848</v>
      </c>
      <c r="T2241">
        <v>43181706833</v>
      </c>
      <c r="U2241" t="s">
        <v>183</v>
      </c>
      <c r="V2241" t="str">
        <f>IFERROR(_xlfn.XLOOKUP(tb_C101[[#This Row],[OS]],[1]!tb_C103[OS],[1]!tb_C103[DESCRICAO]),"0")</f>
        <v>PREVENTIVA</v>
      </c>
      <c r="W2241" t="str">
        <f>IFERROR(_xlfn.XLOOKUP(tb_C101[[#This Row],[OS]],[1]!tb_C103[OS],[1]!tb_C103[DESCRICAO2]),"0")</f>
        <v>Eletrico</v>
      </c>
    </row>
    <row r="2242" spans="1:23" x14ac:dyDescent="0.25">
      <c r="A2242" s="7">
        <v>2202</v>
      </c>
      <c r="B2242" t="s">
        <v>184</v>
      </c>
      <c r="C2242">
        <v>117</v>
      </c>
      <c r="D2242" s="8" t="s">
        <v>354</v>
      </c>
      <c r="E2242" t="s">
        <v>198</v>
      </c>
      <c r="H2242" t="s">
        <v>731</v>
      </c>
      <c r="I2242" s="9">
        <v>45416.577835648146</v>
      </c>
      <c r="J2242" s="9"/>
      <c r="K2242" s="9"/>
      <c r="L2242" s="9">
        <v>45439.656053240738</v>
      </c>
      <c r="M2242" t="s">
        <v>4330</v>
      </c>
      <c r="N2242" t="s">
        <v>180</v>
      </c>
      <c r="O2242" t="s">
        <v>181</v>
      </c>
      <c r="P2242" t="s">
        <v>189</v>
      </c>
      <c r="R2242" t="s">
        <v>4331</v>
      </c>
      <c r="S2242" s="9">
        <v>45439.656238425923</v>
      </c>
      <c r="T2242">
        <v>43181706833</v>
      </c>
      <c r="U2242" t="s">
        <v>183</v>
      </c>
      <c r="V2242" t="str">
        <f>IFERROR(_xlfn.XLOOKUP(tb_C101[[#This Row],[OS]],[1]!tb_C103[OS],[1]!tb_C103[DESCRICAO]),"0")</f>
        <v>PREVENTIVA</v>
      </c>
      <c r="W2242" t="str">
        <f>IFERROR(_xlfn.XLOOKUP(tb_C101[[#This Row],[OS]],[1]!tb_C103[OS],[1]!tb_C103[DESCRICAO2]),"0")</f>
        <v>Eletrico</v>
      </c>
    </row>
    <row r="2243" spans="1:23" x14ac:dyDescent="0.25">
      <c r="A2243" s="7">
        <v>2203</v>
      </c>
      <c r="B2243" t="s">
        <v>184</v>
      </c>
      <c r="C2243">
        <v>117</v>
      </c>
      <c r="D2243" s="8" t="s">
        <v>354</v>
      </c>
      <c r="E2243" t="s">
        <v>345</v>
      </c>
      <c r="F2243" t="s">
        <v>4332</v>
      </c>
      <c r="G2243" t="s">
        <v>4333</v>
      </c>
      <c r="H2243" t="s">
        <v>731</v>
      </c>
      <c r="I2243" s="9">
        <v>45416.579710648148</v>
      </c>
      <c r="J2243" s="9"/>
      <c r="K2243" s="9"/>
      <c r="L2243" s="9">
        <v>45439.599340277775</v>
      </c>
      <c r="M2243" t="s">
        <v>4334</v>
      </c>
      <c r="N2243" t="s">
        <v>180</v>
      </c>
      <c r="O2243" t="s">
        <v>181</v>
      </c>
      <c r="P2243" t="s">
        <v>189</v>
      </c>
      <c r="Q2243" t="s">
        <v>895</v>
      </c>
      <c r="R2243" t="s">
        <v>4335</v>
      </c>
      <c r="S2243" s="9">
        <v>45439.599351851852</v>
      </c>
      <c r="T2243">
        <v>43181706833</v>
      </c>
      <c r="U2243" t="s">
        <v>183</v>
      </c>
      <c r="V2243" t="str">
        <f>IFERROR(_xlfn.XLOOKUP(tb_C101[[#This Row],[OS]],[1]!tb_C103[OS],[1]!tb_C103[DESCRICAO]),"0")</f>
        <v>PREVENTIVA</v>
      </c>
      <c r="W2243" t="str">
        <f>IFERROR(_xlfn.XLOOKUP(tb_C101[[#This Row],[OS]],[1]!tb_C103[OS],[1]!tb_C103[DESCRICAO2]),"0")</f>
        <v>Mecanico</v>
      </c>
    </row>
    <row r="2244" spans="1:23" x14ac:dyDescent="0.25">
      <c r="A2244" s="7">
        <v>2204</v>
      </c>
      <c r="B2244" t="s">
        <v>184</v>
      </c>
      <c r="C2244">
        <v>117</v>
      </c>
      <c r="D2244" s="8" t="s">
        <v>354</v>
      </c>
      <c r="E2244" t="s">
        <v>443</v>
      </c>
      <c r="F2244" t="s">
        <v>443</v>
      </c>
      <c r="G2244" t="s">
        <v>444</v>
      </c>
      <c r="H2244" t="s">
        <v>731</v>
      </c>
      <c r="I2244" s="9">
        <v>45416.581574074073</v>
      </c>
      <c r="J2244" s="9"/>
      <c r="K2244" s="9"/>
      <c r="L2244" s="9">
        <v>45439.641840277778</v>
      </c>
      <c r="M2244" t="s">
        <v>4336</v>
      </c>
      <c r="N2244" t="s">
        <v>180</v>
      </c>
      <c r="O2244" t="s">
        <v>181</v>
      </c>
      <c r="P2244" t="s">
        <v>189</v>
      </c>
      <c r="Q2244" t="s">
        <v>186</v>
      </c>
      <c r="R2244" t="s">
        <v>4337</v>
      </c>
      <c r="S2244" s="9">
        <v>45439.641863425924</v>
      </c>
      <c r="T2244">
        <v>43181706833</v>
      </c>
      <c r="U2244" t="s">
        <v>183</v>
      </c>
      <c r="V2244" t="str">
        <f>IFERROR(_xlfn.XLOOKUP(tb_C101[[#This Row],[OS]],[1]!tb_C103[OS],[1]!tb_C103[DESCRICAO]),"0")</f>
        <v>MELHORIA</v>
      </c>
      <c r="W2244" t="str">
        <f>IFERROR(_xlfn.XLOOKUP(tb_C101[[#This Row],[OS]],[1]!tb_C103[OS],[1]!tb_C103[DESCRICAO2]),"0")</f>
        <v>Eletrico</v>
      </c>
    </row>
    <row r="2245" spans="1:23" x14ac:dyDescent="0.25">
      <c r="A2245" s="7">
        <v>2205</v>
      </c>
      <c r="B2245" t="s">
        <v>184</v>
      </c>
      <c r="C2245">
        <v>117</v>
      </c>
      <c r="D2245" s="8" t="s">
        <v>354</v>
      </c>
      <c r="E2245" t="s">
        <v>198</v>
      </c>
      <c r="H2245" t="s">
        <v>731</v>
      </c>
      <c r="I2245" s="9">
        <v>45416.590590277781</v>
      </c>
      <c r="J2245" s="9"/>
      <c r="K2245" s="9"/>
      <c r="L2245" s="9">
        <v>45670.651342592595</v>
      </c>
      <c r="N2245" t="s">
        <v>180</v>
      </c>
      <c r="O2245" t="s">
        <v>181</v>
      </c>
      <c r="P2245" t="s">
        <v>189</v>
      </c>
      <c r="R2245" t="s">
        <v>4338</v>
      </c>
      <c r="S2245" s="9">
        <v>45670.651365740741</v>
      </c>
      <c r="T2245">
        <v>883353</v>
      </c>
      <c r="U2245" t="s">
        <v>183</v>
      </c>
      <c r="V2245" t="str">
        <f>IFERROR(_xlfn.XLOOKUP(tb_C101[[#This Row],[OS]],[1]!tb_C103[OS],[1]!tb_C103[DESCRICAO]),"0")</f>
        <v>PREVENTIVA</v>
      </c>
      <c r="W2245" t="str">
        <f>IFERROR(_xlfn.XLOOKUP(tb_C101[[#This Row],[OS]],[1]!tb_C103[OS],[1]!tb_C103[DESCRICAO2]),"0")</f>
        <v>Mecanico</v>
      </c>
    </row>
    <row r="2246" spans="1:23" x14ac:dyDescent="0.25">
      <c r="A2246" s="7">
        <v>2206</v>
      </c>
      <c r="B2246" t="s">
        <v>184</v>
      </c>
      <c r="C2246">
        <v>117</v>
      </c>
      <c r="D2246" s="8" t="s">
        <v>354</v>
      </c>
      <c r="E2246" t="s">
        <v>198</v>
      </c>
      <c r="H2246" t="s">
        <v>731</v>
      </c>
      <c r="I2246" s="9">
        <v>45416.590879629628</v>
      </c>
      <c r="J2246" s="9"/>
      <c r="K2246" s="9"/>
      <c r="L2246" s="9">
        <v>45670.651597222219</v>
      </c>
      <c r="N2246" t="s">
        <v>180</v>
      </c>
      <c r="O2246" t="s">
        <v>181</v>
      </c>
      <c r="P2246" t="s">
        <v>189</v>
      </c>
      <c r="R2246" t="s">
        <v>4339</v>
      </c>
      <c r="S2246" s="9">
        <v>45670.651620370372</v>
      </c>
      <c r="T2246">
        <v>883353</v>
      </c>
      <c r="U2246" t="s">
        <v>183</v>
      </c>
      <c r="V2246" t="str">
        <f>IFERROR(_xlfn.XLOOKUP(tb_C101[[#This Row],[OS]],[1]!tb_C103[OS],[1]!tb_C103[DESCRICAO]),"0")</f>
        <v>PREVENTIVA</v>
      </c>
      <c r="W2246" t="str">
        <f>IFERROR(_xlfn.XLOOKUP(tb_C101[[#This Row],[OS]],[1]!tb_C103[OS],[1]!tb_C103[DESCRICAO2]),"0")</f>
        <v>Mecanico</v>
      </c>
    </row>
    <row r="2247" spans="1:23" x14ac:dyDescent="0.25">
      <c r="A2247" s="7">
        <v>2207</v>
      </c>
      <c r="B2247" t="s">
        <v>184</v>
      </c>
      <c r="C2247">
        <v>117</v>
      </c>
      <c r="D2247" s="8" t="s">
        <v>354</v>
      </c>
      <c r="E2247" t="s">
        <v>198</v>
      </c>
      <c r="H2247" t="s">
        <v>731</v>
      </c>
      <c r="I2247" s="9">
        <v>45416.591307870367</v>
      </c>
      <c r="J2247" s="9"/>
      <c r="K2247" s="9"/>
      <c r="L2247" s="9">
        <v>45670.651712962965</v>
      </c>
      <c r="N2247" t="s">
        <v>180</v>
      </c>
      <c r="O2247" t="s">
        <v>181</v>
      </c>
      <c r="P2247" t="s">
        <v>189</v>
      </c>
      <c r="R2247" t="s">
        <v>4340</v>
      </c>
      <c r="S2247" s="9">
        <v>45670.651736111111</v>
      </c>
      <c r="T2247">
        <v>883353</v>
      </c>
      <c r="U2247" t="s">
        <v>183</v>
      </c>
      <c r="V2247" t="str">
        <f>IFERROR(_xlfn.XLOOKUP(tb_C101[[#This Row],[OS]],[1]!tb_C103[OS],[1]!tb_C103[DESCRICAO]),"0")</f>
        <v>PREVENTIVA</v>
      </c>
      <c r="W2247" t="str">
        <f>IFERROR(_xlfn.XLOOKUP(tb_C101[[#This Row],[OS]],[1]!tb_C103[OS],[1]!tb_C103[DESCRICAO2]),"0")</f>
        <v>Mecanico</v>
      </c>
    </row>
    <row r="2248" spans="1:23" x14ac:dyDescent="0.25">
      <c r="A2248" s="7">
        <v>2208</v>
      </c>
      <c r="B2248" t="s">
        <v>184</v>
      </c>
      <c r="C2248">
        <v>117</v>
      </c>
      <c r="D2248" s="8" t="s">
        <v>354</v>
      </c>
      <c r="E2248" t="s">
        <v>198</v>
      </c>
      <c r="F2248" t="s">
        <v>4306</v>
      </c>
      <c r="G2248" t="s">
        <v>4307</v>
      </c>
      <c r="H2248" t="s">
        <v>731</v>
      </c>
      <c r="I2248" s="9">
        <v>45416.592268518521</v>
      </c>
      <c r="J2248" s="9"/>
      <c r="K2248" s="9"/>
      <c r="L2248" s="9">
        <v>45471.384409722225</v>
      </c>
      <c r="M2248" t="s">
        <v>4341</v>
      </c>
      <c r="N2248" t="s">
        <v>180</v>
      </c>
      <c r="O2248" t="s">
        <v>181</v>
      </c>
      <c r="P2248" t="s">
        <v>189</v>
      </c>
      <c r="Q2248" t="s">
        <v>3614</v>
      </c>
      <c r="R2248" t="s">
        <v>4342</v>
      </c>
      <c r="S2248" s="9">
        <v>45471.384432870371</v>
      </c>
      <c r="T2248">
        <v>43181706833</v>
      </c>
      <c r="U2248" t="s">
        <v>183</v>
      </c>
      <c r="V2248" t="str">
        <f>IFERROR(_xlfn.XLOOKUP(tb_C101[[#This Row],[OS]],[1]!tb_C103[OS],[1]!tb_C103[DESCRICAO]),"0")</f>
        <v>PREVENTIVA</v>
      </c>
      <c r="W2248" t="str">
        <f>IFERROR(_xlfn.XLOOKUP(tb_C101[[#This Row],[OS]],[1]!tb_C103[OS],[1]!tb_C103[DESCRICAO2]),"0")</f>
        <v>Eletrico</v>
      </c>
    </row>
    <row r="2249" spans="1:23" x14ac:dyDescent="0.25">
      <c r="A2249" s="7">
        <v>2209</v>
      </c>
      <c r="B2249" t="s">
        <v>184</v>
      </c>
      <c r="C2249">
        <v>117</v>
      </c>
      <c r="D2249" s="8" t="s">
        <v>354</v>
      </c>
      <c r="E2249" t="s">
        <v>198</v>
      </c>
      <c r="H2249" t="s">
        <v>731</v>
      </c>
      <c r="I2249" s="9">
        <v>45416.592523148145</v>
      </c>
      <c r="J2249" s="9"/>
      <c r="K2249" s="9"/>
      <c r="L2249" s="9">
        <v>45448.514930555553</v>
      </c>
      <c r="M2249" t="s">
        <v>1530</v>
      </c>
      <c r="N2249" t="s">
        <v>180</v>
      </c>
      <c r="O2249" t="s">
        <v>181</v>
      </c>
      <c r="P2249" t="s">
        <v>189</v>
      </c>
      <c r="R2249" t="s">
        <v>4343</v>
      </c>
      <c r="S2249" s="9">
        <v>45448.514953703707</v>
      </c>
      <c r="T2249">
        <v>43181706833</v>
      </c>
      <c r="U2249" t="s">
        <v>183</v>
      </c>
      <c r="V2249" t="str">
        <f>IFERROR(_xlfn.XLOOKUP(tb_C101[[#This Row],[OS]],[1]!tb_C103[OS],[1]!tb_C103[DESCRICAO]),"0")</f>
        <v>PREVENTIVA</v>
      </c>
      <c r="W2249" t="str">
        <f>IFERROR(_xlfn.XLOOKUP(tb_C101[[#This Row],[OS]],[1]!tb_C103[OS],[1]!tb_C103[DESCRICAO2]),"0")</f>
        <v>Eletrico</v>
      </c>
    </row>
    <row r="2250" spans="1:23" x14ac:dyDescent="0.25">
      <c r="A2250" s="7">
        <v>2210</v>
      </c>
      <c r="B2250" t="s">
        <v>184</v>
      </c>
      <c r="C2250">
        <v>117</v>
      </c>
      <c r="D2250" s="8" t="s">
        <v>354</v>
      </c>
      <c r="E2250" t="s">
        <v>198</v>
      </c>
      <c r="H2250" t="s">
        <v>731</v>
      </c>
      <c r="I2250" s="9">
        <v>45416.593078703707</v>
      </c>
      <c r="J2250" s="9"/>
      <c r="K2250" s="9"/>
      <c r="L2250" s="9">
        <v>45448.514305555553</v>
      </c>
      <c r="M2250" t="s">
        <v>1530</v>
      </c>
      <c r="N2250" t="s">
        <v>180</v>
      </c>
      <c r="O2250" t="s">
        <v>181</v>
      </c>
      <c r="P2250" t="s">
        <v>189</v>
      </c>
      <c r="R2250" t="s">
        <v>4344</v>
      </c>
      <c r="S2250" s="9">
        <v>45448.514317129629</v>
      </c>
      <c r="T2250">
        <v>43181706833</v>
      </c>
      <c r="U2250" t="s">
        <v>183</v>
      </c>
      <c r="V2250" t="str">
        <f>IFERROR(_xlfn.XLOOKUP(tb_C101[[#This Row],[OS]],[1]!tb_C103[OS],[1]!tb_C103[DESCRICAO]),"0")</f>
        <v>PREVENTIVA</v>
      </c>
      <c r="W2250" t="str">
        <f>IFERROR(_xlfn.XLOOKUP(tb_C101[[#This Row],[OS]],[1]!tb_C103[OS],[1]!tb_C103[DESCRICAO2]),"0")</f>
        <v>Eletrico</v>
      </c>
    </row>
    <row r="2251" spans="1:23" x14ac:dyDescent="0.25">
      <c r="A2251" s="7">
        <v>2211</v>
      </c>
      <c r="B2251" t="s">
        <v>184</v>
      </c>
      <c r="C2251">
        <v>117</v>
      </c>
      <c r="D2251" s="8" t="s">
        <v>354</v>
      </c>
      <c r="E2251" t="s">
        <v>198</v>
      </c>
      <c r="H2251" t="s">
        <v>731</v>
      </c>
      <c r="I2251" s="9">
        <v>45416.593287037038</v>
      </c>
      <c r="J2251" s="9"/>
      <c r="K2251" s="9"/>
      <c r="L2251" s="9">
        <v>45448.515416666669</v>
      </c>
      <c r="M2251" t="s">
        <v>1530</v>
      </c>
      <c r="N2251" t="s">
        <v>180</v>
      </c>
      <c r="O2251" t="s">
        <v>181</v>
      </c>
      <c r="P2251" t="s">
        <v>189</v>
      </c>
      <c r="R2251" t="s">
        <v>4345</v>
      </c>
      <c r="S2251" s="9">
        <v>45448.515439814815</v>
      </c>
      <c r="T2251">
        <v>43181706833</v>
      </c>
      <c r="U2251" t="s">
        <v>183</v>
      </c>
      <c r="V2251" t="str">
        <f>IFERROR(_xlfn.XLOOKUP(tb_C101[[#This Row],[OS]],[1]!tb_C103[OS],[1]!tb_C103[DESCRICAO]),"0")</f>
        <v>PREVENTIVA</v>
      </c>
      <c r="W2251" t="str">
        <f>IFERROR(_xlfn.XLOOKUP(tb_C101[[#This Row],[OS]],[1]!tb_C103[OS],[1]!tb_C103[DESCRICAO2]),"0")</f>
        <v>Eletrico</v>
      </c>
    </row>
    <row r="2252" spans="1:23" x14ac:dyDescent="0.25">
      <c r="A2252" s="7">
        <v>2212</v>
      </c>
      <c r="B2252" t="s">
        <v>184</v>
      </c>
      <c r="C2252">
        <v>117</v>
      </c>
      <c r="D2252" s="8" t="s">
        <v>354</v>
      </c>
      <c r="E2252" t="s">
        <v>198</v>
      </c>
      <c r="H2252" t="s">
        <v>731</v>
      </c>
      <c r="I2252" s="9">
        <v>45416.593854166669</v>
      </c>
      <c r="J2252" s="9"/>
      <c r="K2252" s="9"/>
      <c r="L2252" s="9">
        <v>45448.513553240744</v>
      </c>
      <c r="M2252" t="s">
        <v>1530</v>
      </c>
      <c r="N2252" t="s">
        <v>180</v>
      </c>
      <c r="O2252" t="s">
        <v>181</v>
      </c>
      <c r="P2252" t="s">
        <v>189</v>
      </c>
      <c r="R2252" t="s">
        <v>4346</v>
      </c>
      <c r="S2252" s="9">
        <v>45448.513622685183</v>
      </c>
      <c r="T2252">
        <v>43181706833</v>
      </c>
      <c r="U2252" t="s">
        <v>183</v>
      </c>
      <c r="V2252" t="str">
        <f>IFERROR(_xlfn.XLOOKUP(tb_C101[[#This Row],[OS]],[1]!tb_C103[OS],[1]!tb_C103[DESCRICAO]),"0")</f>
        <v>PREVENTIVA</v>
      </c>
      <c r="W2252" t="str">
        <f>IFERROR(_xlfn.XLOOKUP(tb_C101[[#This Row],[OS]],[1]!tb_C103[OS],[1]!tb_C103[DESCRICAO2]),"0")</f>
        <v>Eletrico</v>
      </c>
    </row>
    <row r="2253" spans="1:23" x14ac:dyDescent="0.25">
      <c r="A2253" s="7">
        <v>2213</v>
      </c>
      <c r="B2253" t="s">
        <v>184</v>
      </c>
      <c r="C2253">
        <v>117</v>
      </c>
      <c r="D2253" s="8" t="s">
        <v>354</v>
      </c>
      <c r="E2253" t="s">
        <v>198</v>
      </c>
      <c r="H2253" t="s">
        <v>731</v>
      </c>
      <c r="I2253" s="9">
        <v>45416.594224537039</v>
      </c>
      <c r="J2253" s="9"/>
      <c r="K2253" s="9"/>
      <c r="L2253" s="9">
        <v>45448.513182870367</v>
      </c>
      <c r="M2253" t="s">
        <v>1530</v>
      </c>
      <c r="N2253" t="s">
        <v>180</v>
      </c>
      <c r="O2253" t="s">
        <v>181</v>
      </c>
      <c r="P2253" t="s">
        <v>189</v>
      </c>
      <c r="R2253" t="s">
        <v>4347</v>
      </c>
      <c r="S2253" s="9">
        <v>45448.513194444444</v>
      </c>
      <c r="T2253">
        <v>43181706833</v>
      </c>
      <c r="U2253" t="s">
        <v>183</v>
      </c>
      <c r="V2253" t="str">
        <f>IFERROR(_xlfn.XLOOKUP(tb_C101[[#This Row],[OS]],[1]!tb_C103[OS],[1]!tb_C103[DESCRICAO]),"0")</f>
        <v>PREVENTIVA</v>
      </c>
      <c r="W2253" t="str">
        <f>IFERROR(_xlfn.XLOOKUP(tb_C101[[#This Row],[OS]],[1]!tb_C103[OS],[1]!tb_C103[DESCRICAO2]),"0")</f>
        <v>Eletrico</v>
      </c>
    </row>
    <row r="2254" spans="1:23" x14ac:dyDescent="0.25">
      <c r="A2254" s="7">
        <v>2214</v>
      </c>
      <c r="B2254" t="s">
        <v>184</v>
      </c>
      <c r="C2254">
        <v>117</v>
      </c>
      <c r="D2254" s="8" t="s">
        <v>354</v>
      </c>
      <c r="E2254" t="s">
        <v>198</v>
      </c>
      <c r="H2254" t="s">
        <v>731</v>
      </c>
      <c r="I2254" s="9">
        <v>45416.594641203701</v>
      </c>
      <c r="J2254" s="9"/>
      <c r="K2254" s="9"/>
      <c r="L2254" s="9">
        <v>45448.51258101852</v>
      </c>
      <c r="N2254" t="s">
        <v>180</v>
      </c>
      <c r="O2254" t="s">
        <v>181</v>
      </c>
      <c r="P2254" t="s">
        <v>189</v>
      </c>
      <c r="R2254" t="s">
        <v>4348</v>
      </c>
      <c r="S2254" s="9">
        <v>45448.512650462966</v>
      </c>
      <c r="T2254">
        <v>43181706833</v>
      </c>
      <c r="U2254" t="s">
        <v>183</v>
      </c>
      <c r="V2254" t="str">
        <f>IFERROR(_xlfn.XLOOKUP(tb_C101[[#This Row],[OS]],[1]!tb_C103[OS],[1]!tb_C103[DESCRICAO]),"0")</f>
        <v>PREVENTIVA</v>
      </c>
      <c r="W2254" t="str">
        <f>IFERROR(_xlfn.XLOOKUP(tb_C101[[#This Row],[OS]],[1]!tb_C103[OS],[1]!tb_C103[DESCRICAO2]),"0")</f>
        <v>Eletrico</v>
      </c>
    </row>
    <row r="2255" spans="1:23" x14ac:dyDescent="0.25">
      <c r="A2255" s="7">
        <v>2215</v>
      </c>
      <c r="B2255" t="s">
        <v>184</v>
      </c>
      <c r="C2255">
        <v>117</v>
      </c>
      <c r="D2255" s="8" t="s">
        <v>354</v>
      </c>
      <c r="E2255" t="s">
        <v>3301</v>
      </c>
      <c r="H2255" t="s">
        <v>731</v>
      </c>
      <c r="I2255" s="9">
        <v>45416.595081018517</v>
      </c>
      <c r="J2255" s="9"/>
      <c r="K2255" s="9"/>
      <c r="L2255" s="9">
        <v>45471.384710648148</v>
      </c>
      <c r="M2255" t="s">
        <v>4349</v>
      </c>
      <c r="N2255" t="s">
        <v>180</v>
      </c>
      <c r="O2255" t="s">
        <v>181</v>
      </c>
      <c r="P2255" t="s">
        <v>189</v>
      </c>
      <c r="R2255" t="s">
        <v>4350</v>
      </c>
      <c r="S2255" s="9">
        <v>45471.384733796294</v>
      </c>
      <c r="T2255">
        <v>43181706833</v>
      </c>
      <c r="U2255" t="s">
        <v>183</v>
      </c>
      <c r="V2255" t="str">
        <f>IFERROR(_xlfn.XLOOKUP(tb_C101[[#This Row],[OS]],[1]!tb_C103[OS],[1]!tb_C103[DESCRICAO]),"0")</f>
        <v>PREVENTIVA</v>
      </c>
      <c r="W2255" t="str">
        <f>IFERROR(_xlfn.XLOOKUP(tb_C101[[#This Row],[OS]],[1]!tb_C103[OS],[1]!tb_C103[DESCRICAO2]),"0")</f>
        <v>Eletrico</v>
      </c>
    </row>
    <row r="2256" spans="1:23" x14ac:dyDescent="0.25">
      <c r="A2256" s="7">
        <v>2216</v>
      </c>
      <c r="B2256" t="s">
        <v>184</v>
      </c>
      <c r="C2256">
        <v>117</v>
      </c>
      <c r="D2256" s="8" t="s">
        <v>354</v>
      </c>
      <c r="E2256" t="s">
        <v>238</v>
      </c>
      <c r="H2256" t="s">
        <v>731</v>
      </c>
      <c r="I2256" s="9">
        <v>45416.59579861111</v>
      </c>
      <c r="J2256" s="9"/>
      <c r="K2256" s="9"/>
      <c r="L2256" s="9">
        <v>45448.512083333335</v>
      </c>
      <c r="M2256" t="s">
        <v>1530</v>
      </c>
      <c r="N2256" t="s">
        <v>180</v>
      </c>
      <c r="O2256" t="s">
        <v>181</v>
      </c>
      <c r="P2256" t="s">
        <v>189</v>
      </c>
      <c r="R2256" t="s">
        <v>4351</v>
      </c>
      <c r="S2256" s="9">
        <v>45448.512094907404</v>
      </c>
      <c r="T2256">
        <v>43181706833</v>
      </c>
      <c r="U2256" t="s">
        <v>183</v>
      </c>
      <c r="V2256" t="str">
        <f>IFERROR(_xlfn.XLOOKUP(tb_C101[[#This Row],[OS]],[1]!tb_C103[OS],[1]!tb_C103[DESCRICAO]),"0")</f>
        <v>PREVENTIVA</v>
      </c>
      <c r="W2256" t="str">
        <f>IFERROR(_xlfn.XLOOKUP(tb_C101[[#This Row],[OS]],[1]!tb_C103[OS],[1]!tb_C103[DESCRICAO2]),"0")</f>
        <v>Eletrico</v>
      </c>
    </row>
    <row r="2257" spans="1:23" x14ac:dyDescent="0.25">
      <c r="A2257" s="7">
        <v>2217</v>
      </c>
      <c r="B2257" t="s">
        <v>184</v>
      </c>
      <c r="C2257">
        <v>117</v>
      </c>
      <c r="D2257" s="8" t="s">
        <v>354</v>
      </c>
      <c r="E2257" t="s">
        <v>198</v>
      </c>
      <c r="H2257" t="s">
        <v>731</v>
      </c>
      <c r="I2257" s="9">
        <v>45416.596342592595</v>
      </c>
      <c r="J2257" s="9"/>
      <c r="K2257" s="9"/>
      <c r="L2257" s="9">
        <v>45670.65184027778</v>
      </c>
      <c r="N2257" t="s">
        <v>180</v>
      </c>
      <c r="O2257" t="s">
        <v>181</v>
      </c>
      <c r="P2257" t="s">
        <v>189</v>
      </c>
      <c r="R2257" t="s">
        <v>4352</v>
      </c>
      <c r="S2257" s="9">
        <v>45670.651863425926</v>
      </c>
      <c r="T2257">
        <v>883353</v>
      </c>
      <c r="U2257" t="s">
        <v>183</v>
      </c>
      <c r="V2257" t="str">
        <f>IFERROR(_xlfn.XLOOKUP(tb_C101[[#This Row],[OS]],[1]!tb_C103[OS],[1]!tb_C103[DESCRICAO]),"0")</f>
        <v>PREVENTIVA</v>
      </c>
      <c r="W2257" t="str">
        <f>IFERROR(_xlfn.XLOOKUP(tb_C101[[#This Row],[OS]],[1]!tb_C103[OS],[1]!tb_C103[DESCRICAO2]),"0")</f>
        <v>Mecanico</v>
      </c>
    </row>
    <row r="2258" spans="1:23" x14ac:dyDescent="0.25">
      <c r="A2258" s="7">
        <v>2218</v>
      </c>
      <c r="B2258" t="s">
        <v>184</v>
      </c>
      <c r="C2258">
        <v>117</v>
      </c>
      <c r="D2258" s="8" t="s">
        <v>354</v>
      </c>
      <c r="E2258" t="s">
        <v>198</v>
      </c>
      <c r="H2258" t="s">
        <v>731</v>
      </c>
      <c r="I2258" s="9">
        <v>45416.596712962964</v>
      </c>
      <c r="J2258" s="9"/>
      <c r="K2258" s="9"/>
      <c r="L2258" s="9">
        <v>45670.651967592596</v>
      </c>
      <c r="N2258" t="s">
        <v>180</v>
      </c>
      <c r="O2258" t="s">
        <v>181</v>
      </c>
      <c r="P2258" t="s">
        <v>189</v>
      </c>
      <c r="R2258" t="s">
        <v>4353</v>
      </c>
      <c r="S2258" s="9">
        <v>45670.652013888888</v>
      </c>
      <c r="T2258">
        <v>883353</v>
      </c>
      <c r="U2258" t="s">
        <v>183</v>
      </c>
      <c r="V2258" t="str">
        <f>IFERROR(_xlfn.XLOOKUP(tb_C101[[#This Row],[OS]],[1]!tb_C103[OS],[1]!tb_C103[DESCRICAO]),"0")</f>
        <v>PREVENTIVA</v>
      </c>
      <c r="W2258" t="str">
        <f>IFERROR(_xlfn.XLOOKUP(tb_C101[[#This Row],[OS]],[1]!tb_C103[OS],[1]!tb_C103[DESCRICAO2]),"0")</f>
        <v>Mecanico</v>
      </c>
    </row>
    <row r="2259" spans="1:23" x14ac:dyDescent="0.25">
      <c r="A2259" s="7">
        <v>2219</v>
      </c>
      <c r="B2259" t="s">
        <v>184</v>
      </c>
      <c r="C2259">
        <v>117</v>
      </c>
      <c r="D2259" s="8" t="s">
        <v>354</v>
      </c>
      <c r="E2259" t="s">
        <v>198</v>
      </c>
      <c r="H2259" t="s">
        <v>731</v>
      </c>
      <c r="I2259" s="9">
        <v>45416.597037037034</v>
      </c>
      <c r="J2259" s="9"/>
      <c r="K2259" s="9"/>
      <c r="L2259" s="9">
        <v>45670.652106481481</v>
      </c>
      <c r="N2259" t="s">
        <v>180</v>
      </c>
      <c r="O2259" t="s">
        <v>181</v>
      </c>
      <c r="P2259" t="s">
        <v>189</v>
      </c>
      <c r="R2259" t="s">
        <v>4354</v>
      </c>
      <c r="S2259" s="9">
        <v>45670.652129629627</v>
      </c>
      <c r="T2259">
        <v>883353</v>
      </c>
      <c r="U2259" t="s">
        <v>183</v>
      </c>
      <c r="V2259" t="str">
        <f>IFERROR(_xlfn.XLOOKUP(tb_C101[[#This Row],[OS]],[1]!tb_C103[OS],[1]!tb_C103[DESCRICAO]),"0")</f>
        <v>PREVENTIVA</v>
      </c>
      <c r="W2259" t="str">
        <f>IFERROR(_xlfn.XLOOKUP(tb_C101[[#This Row],[OS]],[1]!tb_C103[OS],[1]!tb_C103[DESCRICAO2]),"0")</f>
        <v>Mecanico</v>
      </c>
    </row>
    <row r="2260" spans="1:23" x14ac:dyDescent="0.25">
      <c r="A2260" s="7">
        <v>2220</v>
      </c>
      <c r="B2260" t="s">
        <v>184</v>
      </c>
      <c r="C2260">
        <v>117</v>
      </c>
      <c r="D2260" s="8" t="s">
        <v>354</v>
      </c>
      <c r="E2260" t="s">
        <v>240</v>
      </c>
      <c r="H2260" t="s">
        <v>731</v>
      </c>
      <c r="I2260" s="9">
        <v>45416.597638888888</v>
      </c>
      <c r="J2260" s="9"/>
      <c r="K2260" s="9"/>
      <c r="L2260" s="9">
        <v>45439.643287037034</v>
      </c>
      <c r="M2260" t="s">
        <v>4355</v>
      </c>
      <c r="N2260" t="s">
        <v>180</v>
      </c>
      <c r="O2260" t="s">
        <v>181</v>
      </c>
      <c r="P2260" t="s">
        <v>189</v>
      </c>
      <c r="R2260" t="s">
        <v>4356</v>
      </c>
      <c r="S2260" s="9">
        <v>45439.643321759257</v>
      </c>
      <c r="T2260">
        <v>43181706833</v>
      </c>
      <c r="U2260" t="s">
        <v>183</v>
      </c>
      <c r="V2260" t="str">
        <f>IFERROR(_xlfn.XLOOKUP(tb_C101[[#This Row],[OS]],[1]!tb_C103[OS],[1]!tb_C103[DESCRICAO]),"0")</f>
        <v>PREVENTIVA</v>
      </c>
      <c r="W2260" t="str">
        <f>IFERROR(_xlfn.XLOOKUP(tb_C101[[#This Row],[OS]],[1]!tb_C103[OS],[1]!tb_C103[DESCRICAO2]),"0")</f>
        <v>Eletrico</v>
      </c>
    </row>
    <row r="2261" spans="1:23" x14ac:dyDescent="0.25">
      <c r="A2261" s="7">
        <v>2221</v>
      </c>
      <c r="B2261" t="s">
        <v>184</v>
      </c>
      <c r="C2261">
        <v>117</v>
      </c>
      <c r="D2261" s="8" t="s">
        <v>354</v>
      </c>
      <c r="E2261" t="s">
        <v>345</v>
      </c>
      <c r="F2261" t="s">
        <v>4357</v>
      </c>
      <c r="G2261" t="s">
        <v>4358</v>
      </c>
      <c r="H2261" t="s">
        <v>731</v>
      </c>
      <c r="I2261" s="9">
        <v>45416.598344907405</v>
      </c>
      <c r="J2261" s="9"/>
      <c r="K2261" s="9"/>
      <c r="L2261" s="9">
        <v>45439.64439814815</v>
      </c>
      <c r="M2261" t="s">
        <v>4359</v>
      </c>
      <c r="N2261" t="s">
        <v>180</v>
      </c>
      <c r="O2261" t="s">
        <v>181</v>
      </c>
      <c r="P2261" t="s">
        <v>189</v>
      </c>
      <c r="Q2261" t="s">
        <v>895</v>
      </c>
      <c r="R2261" t="s">
        <v>4360</v>
      </c>
      <c r="S2261" s="9">
        <v>45439.644421296296</v>
      </c>
      <c r="T2261">
        <v>43181706833</v>
      </c>
      <c r="U2261" t="s">
        <v>183</v>
      </c>
      <c r="V2261" t="str">
        <f>IFERROR(_xlfn.XLOOKUP(tb_C101[[#This Row],[OS]],[1]!tb_C103[OS],[1]!tb_C103[DESCRICAO]),"0")</f>
        <v>PREVENTIVA</v>
      </c>
      <c r="W2261" t="str">
        <f>IFERROR(_xlfn.XLOOKUP(tb_C101[[#This Row],[OS]],[1]!tb_C103[OS],[1]!tb_C103[DESCRICAO2]),"0")</f>
        <v>Eletrico</v>
      </c>
    </row>
    <row r="2262" spans="1:23" x14ac:dyDescent="0.25">
      <c r="A2262" s="7">
        <v>2222</v>
      </c>
      <c r="B2262" t="s">
        <v>184</v>
      </c>
      <c r="C2262">
        <v>117</v>
      </c>
      <c r="D2262" s="8" t="s">
        <v>354</v>
      </c>
      <c r="E2262" t="s">
        <v>245</v>
      </c>
      <c r="H2262" t="s">
        <v>731</v>
      </c>
      <c r="I2262" s="9">
        <v>45416.599328703705</v>
      </c>
      <c r="J2262" s="9"/>
      <c r="K2262" s="9"/>
      <c r="L2262" s="9">
        <v>45439.645995370367</v>
      </c>
      <c r="M2262" t="s">
        <v>4361</v>
      </c>
      <c r="N2262" t="s">
        <v>180</v>
      </c>
      <c r="O2262" t="s">
        <v>181</v>
      </c>
      <c r="P2262" t="s">
        <v>189</v>
      </c>
      <c r="R2262" t="s">
        <v>4362</v>
      </c>
      <c r="S2262" s="9">
        <v>45439.646006944444</v>
      </c>
      <c r="T2262">
        <v>43181706833</v>
      </c>
      <c r="U2262" t="s">
        <v>183</v>
      </c>
      <c r="V2262" t="str">
        <f>IFERROR(_xlfn.XLOOKUP(tb_C101[[#This Row],[OS]],[1]!tb_C103[OS],[1]!tb_C103[DESCRICAO]),"0")</f>
        <v>PREVENTIVA</v>
      </c>
      <c r="W2262" t="str">
        <f>IFERROR(_xlfn.XLOOKUP(tb_C101[[#This Row],[OS]],[1]!tb_C103[OS],[1]!tb_C103[DESCRICAO2]),"0")</f>
        <v>Eletrico</v>
      </c>
    </row>
    <row r="2263" spans="1:23" x14ac:dyDescent="0.25">
      <c r="A2263" s="7">
        <v>2223</v>
      </c>
      <c r="B2263" t="s">
        <v>184</v>
      </c>
      <c r="C2263">
        <v>117</v>
      </c>
      <c r="D2263" s="8" t="s">
        <v>354</v>
      </c>
      <c r="E2263" t="s">
        <v>300</v>
      </c>
      <c r="F2263" t="s">
        <v>4363</v>
      </c>
      <c r="G2263" t="s">
        <v>4364</v>
      </c>
      <c r="H2263" t="s">
        <v>731</v>
      </c>
      <c r="I2263" s="9">
        <v>45416.600798611114</v>
      </c>
      <c r="J2263" s="9"/>
      <c r="K2263" s="9"/>
      <c r="L2263" s="9">
        <v>45448.394918981481</v>
      </c>
      <c r="M2263" t="s">
        <v>1530</v>
      </c>
      <c r="N2263" t="s">
        <v>180</v>
      </c>
      <c r="O2263" t="s">
        <v>181</v>
      </c>
      <c r="P2263" t="s">
        <v>189</v>
      </c>
      <c r="Q2263" t="s">
        <v>300</v>
      </c>
      <c r="R2263" t="s">
        <v>4365</v>
      </c>
      <c r="S2263" s="9">
        <v>45448.394942129627</v>
      </c>
      <c r="T2263">
        <v>43181706833</v>
      </c>
      <c r="U2263" t="s">
        <v>183</v>
      </c>
      <c r="V2263" t="str">
        <f>IFERROR(_xlfn.XLOOKUP(tb_C101[[#This Row],[OS]],[1]!tb_C103[OS],[1]!tb_C103[DESCRICAO]),"0")</f>
        <v>PREVENTIVA</v>
      </c>
      <c r="W2263" t="str">
        <f>IFERROR(_xlfn.XLOOKUP(tb_C101[[#This Row],[OS]],[1]!tb_C103[OS],[1]!tb_C103[DESCRICAO2]),"0")</f>
        <v>Mecanico</v>
      </c>
    </row>
    <row r="2264" spans="1:23" x14ac:dyDescent="0.25">
      <c r="A2264" s="7">
        <v>2224</v>
      </c>
      <c r="B2264" t="s">
        <v>184</v>
      </c>
      <c r="C2264">
        <v>117</v>
      </c>
      <c r="D2264" s="8" t="s">
        <v>354</v>
      </c>
      <c r="E2264" t="s">
        <v>300</v>
      </c>
      <c r="F2264" t="s">
        <v>4366</v>
      </c>
      <c r="G2264" t="s">
        <v>4367</v>
      </c>
      <c r="H2264" t="s">
        <v>731</v>
      </c>
      <c r="I2264" s="9">
        <v>45416.601238425923</v>
      </c>
      <c r="J2264" s="9"/>
      <c r="K2264" s="9"/>
      <c r="L2264" s="9">
        <v>45448.394212962965</v>
      </c>
      <c r="M2264" t="s">
        <v>1530</v>
      </c>
      <c r="N2264" t="s">
        <v>180</v>
      </c>
      <c r="O2264" t="s">
        <v>181</v>
      </c>
      <c r="P2264" t="s">
        <v>189</v>
      </c>
      <c r="Q2264" t="s">
        <v>300</v>
      </c>
      <c r="R2264" t="s">
        <v>4368</v>
      </c>
      <c r="S2264" s="9">
        <v>45448.394247685188</v>
      </c>
      <c r="T2264">
        <v>43181706833</v>
      </c>
      <c r="U2264" t="s">
        <v>183</v>
      </c>
      <c r="V2264" t="str">
        <f>IFERROR(_xlfn.XLOOKUP(tb_C101[[#This Row],[OS]],[1]!tb_C103[OS],[1]!tb_C103[DESCRICAO]),"0")</f>
        <v>PREVENTIVA</v>
      </c>
      <c r="W2264" t="str">
        <f>IFERROR(_xlfn.XLOOKUP(tb_C101[[#This Row],[OS]],[1]!tb_C103[OS],[1]!tb_C103[DESCRICAO2]),"0")</f>
        <v>Mecanico</v>
      </c>
    </row>
    <row r="2265" spans="1:23" x14ac:dyDescent="0.25">
      <c r="A2265" s="7">
        <v>2225</v>
      </c>
      <c r="B2265" t="s">
        <v>184</v>
      </c>
      <c r="C2265">
        <v>117</v>
      </c>
      <c r="D2265" s="8" t="s">
        <v>354</v>
      </c>
      <c r="E2265" t="s">
        <v>300</v>
      </c>
      <c r="F2265" t="s">
        <v>3936</v>
      </c>
      <c r="G2265" t="s">
        <v>3937</v>
      </c>
      <c r="H2265" t="s">
        <v>731</v>
      </c>
      <c r="I2265" s="9">
        <v>45416.603564814817</v>
      </c>
      <c r="J2265" s="9"/>
      <c r="K2265" s="9"/>
      <c r="L2265" s="9">
        <v>45448.517708333333</v>
      </c>
      <c r="M2265" t="s">
        <v>1530</v>
      </c>
      <c r="N2265" t="s">
        <v>180</v>
      </c>
      <c r="O2265" t="s">
        <v>181</v>
      </c>
      <c r="P2265" t="s">
        <v>189</v>
      </c>
      <c r="Q2265" t="s">
        <v>300</v>
      </c>
      <c r="R2265" t="s">
        <v>4369</v>
      </c>
      <c r="S2265" s="9">
        <v>45448.517731481479</v>
      </c>
      <c r="T2265">
        <v>43181706833</v>
      </c>
      <c r="U2265" t="s">
        <v>183</v>
      </c>
      <c r="V2265" t="str">
        <f>IFERROR(_xlfn.XLOOKUP(tb_C101[[#This Row],[OS]],[1]!tb_C103[OS],[1]!tb_C103[DESCRICAO]),"0")</f>
        <v>PREVENTIVA</v>
      </c>
      <c r="W2265" t="str">
        <f>IFERROR(_xlfn.XLOOKUP(tb_C101[[#This Row],[OS]],[1]!tb_C103[OS],[1]!tb_C103[DESCRICAO2]),"0")</f>
        <v>Eletrico</v>
      </c>
    </row>
    <row r="2266" spans="1:23" x14ac:dyDescent="0.25">
      <c r="A2266" s="7">
        <v>2226</v>
      </c>
      <c r="B2266" t="s">
        <v>184</v>
      </c>
      <c r="C2266">
        <v>117</v>
      </c>
      <c r="D2266" s="8" t="s">
        <v>354</v>
      </c>
      <c r="E2266" t="s">
        <v>300</v>
      </c>
      <c r="F2266" t="s">
        <v>4363</v>
      </c>
      <c r="G2266" t="s">
        <v>4364</v>
      </c>
      <c r="H2266" t="s">
        <v>731</v>
      </c>
      <c r="I2266" s="9">
        <v>45416.605370370373</v>
      </c>
      <c r="J2266" s="9"/>
      <c r="K2266" s="9"/>
      <c r="L2266" s="9">
        <v>45448.518101851849</v>
      </c>
      <c r="M2266" t="s">
        <v>1530</v>
      </c>
      <c r="N2266" t="s">
        <v>180</v>
      </c>
      <c r="O2266" t="s">
        <v>181</v>
      </c>
      <c r="P2266" t="s">
        <v>189</v>
      </c>
      <c r="Q2266" t="s">
        <v>300</v>
      </c>
      <c r="R2266" t="s">
        <v>4370</v>
      </c>
      <c r="S2266" s="9">
        <v>45448.518113425926</v>
      </c>
      <c r="T2266">
        <v>43181706833</v>
      </c>
      <c r="U2266" t="s">
        <v>183</v>
      </c>
      <c r="V2266" t="str">
        <f>IFERROR(_xlfn.XLOOKUP(tb_C101[[#This Row],[OS]],[1]!tb_C103[OS],[1]!tb_C103[DESCRICAO]),"0")</f>
        <v>PREVENTIVA</v>
      </c>
      <c r="W2266" t="str">
        <f>IFERROR(_xlfn.XLOOKUP(tb_C101[[#This Row],[OS]],[1]!tb_C103[OS],[1]!tb_C103[DESCRICAO2]),"0")</f>
        <v>Eletrico</v>
      </c>
    </row>
    <row r="2267" spans="1:23" x14ac:dyDescent="0.25">
      <c r="A2267" s="7">
        <v>2227</v>
      </c>
      <c r="B2267" t="s">
        <v>184</v>
      </c>
      <c r="C2267">
        <v>117</v>
      </c>
      <c r="D2267" s="8" t="s">
        <v>354</v>
      </c>
      <c r="E2267" t="s">
        <v>300</v>
      </c>
      <c r="F2267" t="s">
        <v>4366</v>
      </c>
      <c r="G2267" t="s">
        <v>4367</v>
      </c>
      <c r="H2267" t="s">
        <v>731</v>
      </c>
      <c r="I2267" s="9">
        <v>45416.605706018519</v>
      </c>
      <c r="J2267" s="9"/>
      <c r="K2267" s="9"/>
      <c r="L2267" s="9">
        <v>45449.729131944441</v>
      </c>
      <c r="M2267" t="s">
        <v>1530</v>
      </c>
      <c r="N2267" t="s">
        <v>180</v>
      </c>
      <c r="O2267" t="s">
        <v>181</v>
      </c>
      <c r="P2267" t="s">
        <v>189</v>
      </c>
      <c r="Q2267" t="s">
        <v>300</v>
      </c>
      <c r="R2267" t="s">
        <v>4371</v>
      </c>
      <c r="S2267" s="9">
        <v>45449.729143518518</v>
      </c>
      <c r="T2267">
        <v>43181706833</v>
      </c>
      <c r="U2267" t="s">
        <v>183</v>
      </c>
      <c r="V2267" t="str">
        <f>IFERROR(_xlfn.XLOOKUP(tb_C101[[#This Row],[OS]],[1]!tb_C103[OS],[1]!tb_C103[DESCRICAO]),"0")</f>
        <v>PREVENTIVA</v>
      </c>
      <c r="W2267" t="str">
        <f>IFERROR(_xlfn.XLOOKUP(tb_C101[[#This Row],[OS]],[1]!tb_C103[OS],[1]!tb_C103[DESCRICAO2]),"0")</f>
        <v>Eletrico</v>
      </c>
    </row>
    <row r="2268" spans="1:23" x14ac:dyDescent="0.25">
      <c r="A2268" s="7">
        <v>2228</v>
      </c>
      <c r="B2268" t="s">
        <v>184</v>
      </c>
      <c r="C2268">
        <v>117</v>
      </c>
      <c r="D2268" s="8" t="s">
        <v>354</v>
      </c>
      <c r="E2268" t="s">
        <v>3119</v>
      </c>
      <c r="H2268" t="s">
        <v>731</v>
      </c>
      <c r="I2268" s="9">
        <v>45416.619074074071</v>
      </c>
      <c r="J2268" s="9"/>
      <c r="K2268" s="9"/>
      <c r="L2268" s="9">
        <v>45421.380937499998</v>
      </c>
      <c r="M2268" t="s">
        <v>4372</v>
      </c>
      <c r="N2268" t="s">
        <v>180</v>
      </c>
      <c r="O2268" t="s">
        <v>181</v>
      </c>
      <c r="P2268" t="s">
        <v>189</v>
      </c>
      <c r="R2268" t="s">
        <v>4373</v>
      </c>
      <c r="S2268" s="9">
        <v>45421.380960648145</v>
      </c>
      <c r="T2268">
        <v>43181706833</v>
      </c>
      <c r="U2268" t="s">
        <v>183</v>
      </c>
      <c r="V2268" t="str">
        <f>IFERROR(_xlfn.XLOOKUP(tb_C101[[#This Row],[OS]],[1]!tb_C103[OS],[1]!tb_C103[DESCRICAO]),"0")</f>
        <v>PREVENTIVA</v>
      </c>
      <c r="W2268" t="str">
        <f>IFERROR(_xlfn.XLOOKUP(tb_C101[[#This Row],[OS]],[1]!tb_C103[OS],[1]!tb_C103[DESCRICAO2]),"0")</f>
        <v>Eletrico</v>
      </c>
    </row>
    <row r="2269" spans="1:23" x14ac:dyDescent="0.25">
      <c r="A2269" s="7">
        <v>2229</v>
      </c>
      <c r="B2269" t="s">
        <v>184</v>
      </c>
      <c r="C2269">
        <v>117</v>
      </c>
      <c r="D2269" s="8" t="s">
        <v>354</v>
      </c>
      <c r="E2269" t="s">
        <v>300</v>
      </c>
      <c r="F2269" t="s">
        <v>4363</v>
      </c>
      <c r="G2269" t="s">
        <v>4364</v>
      </c>
      <c r="H2269" t="s">
        <v>731</v>
      </c>
      <c r="I2269" s="9">
        <v>45416.619780092595</v>
      </c>
      <c r="J2269" s="9"/>
      <c r="K2269" s="9"/>
      <c r="L2269" s="9">
        <v>45448.396064814813</v>
      </c>
      <c r="M2269" t="s">
        <v>1530</v>
      </c>
      <c r="N2269" t="s">
        <v>180</v>
      </c>
      <c r="O2269" t="s">
        <v>181</v>
      </c>
      <c r="P2269" t="s">
        <v>189</v>
      </c>
      <c r="Q2269" t="s">
        <v>300</v>
      </c>
      <c r="R2269" t="s">
        <v>4374</v>
      </c>
      <c r="S2269" s="9">
        <v>45448.396087962959</v>
      </c>
      <c r="T2269">
        <v>43181706833</v>
      </c>
      <c r="U2269" t="s">
        <v>183</v>
      </c>
      <c r="V2269" t="str">
        <f>IFERROR(_xlfn.XLOOKUP(tb_C101[[#This Row],[OS]],[1]!tb_C103[OS],[1]!tb_C103[DESCRICAO]),"0")</f>
        <v>PREVENTIVA</v>
      </c>
      <c r="W2269" t="str">
        <f>IFERROR(_xlfn.XLOOKUP(tb_C101[[#This Row],[OS]],[1]!tb_C103[OS],[1]!tb_C103[DESCRICAO2]),"0")</f>
        <v>Mecanico</v>
      </c>
    </row>
    <row r="2270" spans="1:23" x14ac:dyDescent="0.25">
      <c r="A2270" s="7">
        <v>2230</v>
      </c>
      <c r="B2270" t="s">
        <v>184</v>
      </c>
      <c r="C2270">
        <v>117</v>
      </c>
      <c r="D2270" s="8" t="s">
        <v>354</v>
      </c>
      <c r="E2270" t="s">
        <v>300</v>
      </c>
      <c r="F2270" t="s">
        <v>4366</v>
      </c>
      <c r="G2270" t="s">
        <v>4367</v>
      </c>
      <c r="H2270" t="s">
        <v>731</v>
      </c>
      <c r="I2270" s="9">
        <v>45416.62159722222</v>
      </c>
      <c r="J2270" s="9"/>
      <c r="K2270" s="9"/>
      <c r="L2270" s="9">
        <v>45448.396608796298</v>
      </c>
      <c r="M2270" t="s">
        <v>1530</v>
      </c>
      <c r="N2270" t="s">
        <v>180</v>
      </c>
      <c r="O2270" t="s">
        <v>181</v>
      </c>
      <c r="P2270" t="s">
        <v>189</v>
      </c>
      <c r="Q2270" t="s">
        <v>300</v>
      </c>
      <c r="R2270" t="s">
        <v>4375</v>
      </c>
      <c r="S2270" s="9">
        <v>45448.396631944444</v>
      </c>
      <c r="T2270">
        <v>43181706833</v>
      </c>
      <c r="U2270" t="s">
        <v>183</v>
      </c>
      <c r="V2270" t="str">
        <f>IFERROR(_xlfn.XLOOKUP(tb_C101[[#This Row],[OS]],[1]!tb_C103[OS],[1]!tb_C103[DESCRICAO]),"0")</f>
        <v>PREVENTIVA</v>
      </c>
      <c r="W2270" t="str">
        <f>IFERROR(_xlfn.XLOOKUP(tb_C101[[#This Row],[OS]],[1]!tb_C103[OS],[1]!tb_C103[DESCRICAO2]),"0")</f>
        <v>Mecanico</v>
      </c>
    </row>
    <row r="2271" spans="1:23" x14ac:dyDescent="0.25">
      <c r="A2271" s="7">
        <v>2231</v>
      </c>
      <c r="B2271" t="s">
        <v>184</v>
      </c>
      <c r="C2271">
        <v>117</v>
      </c>
      <c r="D2271" s="8" t="s">
        <v>354</v>
      </c>
      <c r="E2271" t="s">
        <v>3301</v>
      </c>
      <c r="H2271" t="s">
        <v>731</v>
      </c>
      <c r="I2271" s="9">
        <v>45416.622719907406</v>
      </c>
      <c r="J2271" s="9"/>
      <c r="K2271" s="9"/>
      <c r="L2271" s="9">
        <v>45471.385358796295</v>
      </c>
      <c r="M2271" t="s">
        <v>4376</v>
      </c>
      <c r="N2271" t="s">
        <v>180</v>
      </c>
      <c r="O2271" t="s">
        <v>181</v>
      </c>
      <c r="P2271" t="s">
        <v>189</v>
      </c>
      <c r="R2271" t="s">
        <v>4377</v>
      </c>
      <c r="S2271" s="9">
        <v>45471.385381944441</v>
      </c>
      <c r="T2271">
        <v>43181706833</v>
      </c>
      <c r="U2271" t="s">
        <v>183</v>
      </c>
      <c r="V2271" t="str">
        <f>IFERROR(_xlfn.XLOOKUP(tb_C101[[#This Row],[OS]],[1]!tb_C103[OS],[1]!tb_C103[DESCRICAO]),"0")</f>
        <v>PREVENTIVA</v>
      </c>
      <c r="W2271" t="str">
        <f>IFERROR(_xlfn.XLOOKUP(tb_C101[[#This Row],[OS]],[1]!tb_C103[OS],[1]!tb_C103[DESCRICAO2]),"0")</f>
        <v>Eletrico</v>
      </c>
    </row>
    <row r="2272" spans="1:23" x14ac:dyDescent="0.25">
      <c r="A2272" s="7">
        <v>2232</v>
      </c>
      <c r="B2272" t="s">
        <v>184</v>
      </c>
      <c r="C2272">
        <v>117</v>
      </c>
      <c r="D2272" s="8" t="s">
        <v>354</v>
      </c>
      <c r="E2272" t="s">
        <v>3301</v>
      </c>
      <c r="H2272" t="s">
        <v>731</v>
      </c>
      <c r="I2272" s="9">
        <v>45416.623356481483</v>
      </c>
      <c r="J2272" s="9"/>
      <c r="K2272" s="9"/>
      <c r="L2272" s="9">
        <v>45439.647233796299</v>
      </c>
      <c r="M2272" t="s">
        <v>4378</v>
      </c>
      <c r="N2272" t="s">
        <v>180</v>
      </c>
      <c r="O2272" t="s">
        <v>181</v>
      </c>
      <c r="P2272" t="s">
        <v>189</v>
      </c>
      <c r="R2272" t="s">
        <v>4379</v>
      </c>
      <c r="S2272" s="9">
        <v>45439.647268518522</v>
      </c>
      <c r="T2272">
        <v>43181706833</v>
      </c>
      <c r="U2272" t="s">
        <v>183</v>
      </c>
      <c r="V2272" t="str">
        <f>IFERROR(_xlfn.XLOOKUP(tb_C101[[#This Row],[OS]],[1]!tb_C103[OS],[1]!tb_C103[DESCRICAO]),"0")</f>
        <v>PREVENTIVA</v>
      </c>
      <c r="W2272" t="str">
        <f>IFERROR(_xlfn.XLOOKUP(tb_C101[[#This Row],[OS]],[1]!tb_C103[OS],[1]!tb_C103[DESCRICAO2]),"0")</f>
        <v>Eletrico</v>
      </c>
    </row>
    <row r="2273" spans="1:23" x14ac:dyDescent="0.25">
      <c r="A2273" s="7">
        <v>2233</v>
      </c>
      <c r="B2273" t="s">
        <v>184</v>
      </c>
      <c r="C2273">
        <v>117</v>
      </c>
      <c r="D2273" s="8" t="s">
        <v>354</v>
      </c>
      <c r="E2273" t="s">
        <v>3301</v>
      </c>
      <c r="H2273" t="s">
        <v>731</v>
      </c>
      <c r="I2273" s="9">
        <v>45416.624236111114</v>
      </c>
      <c r="J2273" s="9"/>
      <c r="K2273" s="9"/>
      <c r="L2273" s="9">
        <v>45439.633900462963</v>
      </c>
      <c r="M2273" t="s">
        <v>4380</v>
      </c>
      <c r="N2273" t="s">
        <v>180</v>
      </c>
      <c r="O2273" t="s">
        <v>181</v>
      </c>
      <c r="P2273" t="s">
        <v>189</v>
      </c>
      <c r="R2273" t="s">
        <v>4381</v>
      </c>
      <c r="S2273" s="9">
        <v>45439.633923611109</v>
      </c>
      <c r="T2273">
        <v>43181706833</v>
      </c>
      <c r="U2273" t="s">
        <v>183</v>
      </c>
      <c r="V2273" t="str">
        <f>IFERROR(_xlfn.XLOOKUP(tb_C101[[#This Row],[OS]],[1]!tb_C103[OS],[1]!tb_C103[DESCRICAO]),"0")</f>
        <v>PREVENTIVA</v>
      </c>
      <c r="W2273" t="str">
        <f>IFERROR(_xlfn.XLOOKUP(tb_C101[[#This Row],[OS]],[1]!tb_C103[OS],[1]!tb_C103[DESCRICAO2]),"0")</f>
        <v>Eletrico</v>
      </c>
    </row>
    <row r="2274" spans="1:23" x14ac:dyDescent="0.25">
      <c r="A2274" s="7">
        <v>2234</v>
      </c>
      <c r="B2274" t="s">
        <v>184</v>
      </c>
      <c r="C2274">
        <v>117</v>
      </c>
      <c r="D2274" s="8" t="s">
        <v>354</v>
      </c>
      <c r="E2274" t="s">
        <v>245</v>
      </c>
      <c r="F2274" t="s">
        <v>4127</v>
      </c>
      <c r="G2274" t="s">
        <v>4128</v>
      </c>
      <c r="H2274" t="s">
        <v>731</v>
      </c>
      <c r="I2274" s="9">
        <v>45416.625787037039</v>
      </c>
      <c r="J2274" s="9"/>
      <c r="K2274" s="9"/>
      <c r="L2274" s="9">
        <v>45443.744930555556</v>
      </c>
      <c r="M2274" t="s">
        <v>1530</v>
      </c>
      <c r="N2274" t="s">
        <v>180</v>
      </c>
      <c r="O2274" t="s">
        <v>181</v>
      </c>
      <c r="P2274" t="s">
        <v>189</v>
      </c>
      <c r="Q2274" t="s">
        <v>4130</v>
      </c>
      <c r="R2274" t="s">
        <v>4382</v>
      </c>
      <c r="S2274" s="9">
        <v>45443.744953703703</v>
      </c>
      <c r="T2274">
        <v>43181706833</v>
      </c>
      <c r="U2274" t="s">
        <v>183</v>
      </c>
      <c r="V2274" t="str">
        <f>IFERROR(_xlfn.XLOOKUP(tb_C101[[#This Row],[OS]],[1]!tb_C103[OS],[1]!tb_C103[DESCRICAO]),"0")</f>
        <v>MELHORIA</v>
      </c>
      <c r="W2274" t="str">
        <f>IFERROR(_xlfn.XLOOKUP(tb_C101[[#This Row],[OS]],[1]!tb_C103[OS],[1]!tb_C103[DESCRICAO2]),"0")</f>
        <v>Eletrico</v>
      </c>
    </row>
    <row r="2275" spans="1:23" x14ac:dyDescent="0.25">
      <c r="A2275" s="7">
        <v>2235</v>
      </c>
      <c r="B2275" t="s">
        <v>184</v>
      </c>
      <c r="C2275">
        <v>117</v>
      </c>
      <c r="D2275" s="8" t="s">
        <v>354</v>
      </c>
      <c r="E2275" t="s">
        <v>245</v>
      </c>
      <c r="F2275" t="s">
        <v>4094</v>
      </c>
      <c r="G2275" t="s">
        <v>4095</v>
      </c>
      <c r="H2275" t="s">
        <v>731</v>
      </c>
      <c r="I2275" s="9">
        <v>45416.626331018517</v>
      </c>
      <c r="J2275" s="9"/>
      <c r="K2275" s="9"/>
      <c r="L2275" s="9">
        <v>45443.744097222225</v>
      </c>
      <c r="M2275" t="s">
        <v>1530</v>
      </c>
      <c r="N2275" t="s">
        <v>180</v>
      </c>
      <c r="O2275" t="s">
        <v>181</v>
      </c>
      <c r="P2275" t="s">
        <v>189</v>
      </c>
      <c r="Q2275" t="s">
        <v>245</v>
      </c>
      <c r="R2275" t="s">
        <v>4383</v>
      </c>
      <c r="S2275" s="9">
        <v>45443.744108796294</v>
      </c>
      <c r="T2275">
        <v>43181706833</v>
      </c>
      <c r="U2275" t="s">
        <v>183</v>
      </c>
      <c r="V2275" t="str">
        <f>IFERROR(_xlfn.XLOOKUP(tb_C101[[#This Row],[OS]],[1]!tb_C103[OS],[1]!tb_C103[DESCRICAO]),"0")</f>
        <v>MELHORIA</v>
      </c>
      <c r="W2275" t="str">
        <f>IFERROR(_xlfn.XLOOKUP(tb_C101[[#This Row],[OS]],[1]!tb_C103[OS],[1]!tb_C103[DESCRICAO2]),"0")</f>
        <v>Eletrico</v>
      </c>
    </row>
    <row r="2276" spans="1:23" x14ac:dyDescent="0.25">
      <c r="A2276" s="7">
        <v>2236</v>
      </c>
      <c r="B2276" t="s">
        <v>184</v>
      </c>
      <c r="C2276">
        <v>117</v>
      </c>
      <c r="D2276" s="8" t="s">
        <v>354</v>
      </c>
      <c r="E2276" t="s">
        <v>198</v>
      </c>
      <c r="H2276" t="s">
        <v>731</v>
      </c>
      <c r="I2276" s="9">
        <v>45416.626932870371</v>
      </c>
      <c r="J2276" s="9"/>
      <c r="K2276" s="9"/>
      <c r="L2276" s="9">
        <v>45443.734768518516</v>
      </c>
      <c r="M2276" t="s">
        <v>1530</v>
      </c>
      <c r="N2276" t="s">
        <v>180</v>
      </c>
      <c r="O2276" t="s">
        <v>181</v>
      </c>
      <c r="P2276" t="s">
        <v>189</v>
      </c>
      <c r="R2276" t="s">
        <v>4384</v>
      </c>
      <c r="S2276" s="9">
        <v>45443.734780092593</v>
      </c>
      <c r="T2276">
        <v>43181706833</v>
      </c>
      <c r="U2276" t="s">
        <v>183</v>
      </c>
      <c r="V2276" t="str">
        <f>IFERROR(_xlfn.XLOOKUP(tb_C101[[#This Row],[OS]],[1]!tb_C103[OS],[1]!tb_C103[DESCRICAO]),"0")</f>
        <v>PREVENTIVA</v>
      </c>
      <c r="W2276" t="str">
        <f>IFERROR(_xlfn.XLOOKUP(tb_C101[[#This Row],[OS]],[1]!tb_C103[OS],[1]!tb_C103[DESCRICAO2]),"0")</f>
        <v>Mecanico</v>
      </c>
    </row>
    <row r="2277" spans="1:23" x14ac:dyDescent="0.25">
      <c r="A2277" s="7">
        <v>2237</v>
      </c>
      <c r="B2277" t="s">
        <v>184</v>
      </c>
      <c r="C2277">
        <v>117</v>
      </c>
      <c r="D2277" s="8" t="s">
        <v>354</v>
      </c>
      <c r="E2277" t="s">
        <v>198</v>
      </c>
      <c r="H2277" t="s">
        <v>731</v>
      </c>
      <c r="I2277" s="9">
        <v>45416.627372685187</v>
      </c>
      <c r="J2277" s="9"/>
      <c r="K2277" s="9"/>
      <c r="L2277" s="9">
        <v>45443.750358796293</v>
      </c>
      <c r="M2277" t="s">
        <v>1530</v>
      </c>
      <c r="N2277" t="s">
        <v>180</v>
      </c>
      <c r="O2277" t="s">
        <v>181</v>
      </c>
      <c r="P2277" t="s">
        <v>189</v>
      </c>
      <c r="R2277" t="s">
        <v>4385</v>
      </c>
      <c r="S2277" s="9">
        <v>45443.750405092593</v>
      </c>
      <c r="T2277">
        <v>43181706833</v>
      </c>
      <c r="U2277" t="s">
        <v>183</v>
      </c>
      <c r="V2277" t="str">
        <f>IFERROR(_xlfn.XLOOKUP(tb_C101[[#This Row],[OS]],[1]!tb_C103[OS],[1]!tb_C103[DESCRICAO]),"0")</f>
        <v>PREVENTIVA</v>
      </c>
      <c r="W2277" t="str">
        <f>IFERROR(_xlfn.XLOOKUP(tb_C101[[#This Row],[OS]],[1]!tb_C103[OS],[1]!tb_C103[DESCRICAO2]),"0")</f>
        <v>Eletrico</v>
      </c>
    </row>
    <row r="2278" spans="1:23" x14ac:dyDescent="0.25">
      <c r="A2278" s="7">
        <v>2238</v>
      </c>
      <c r="B2278" t="s">
        <v>184</v>
      </c>
      <c r="C2278">
        <v>117</v>
      </c>
      <c r="D2278" s="8" t="s">
        <v>354</v>
      </c>
      <c r="E2278" t="s">
        <v>198</v>
      </c>
      <c r="H2278" t="s">
        <v>731</v>
      </c>
      <c r="I2278" s="9">
        <v>45416.62771990741</v>
      </c>
      <c r="J2278" s="9"/>
      <c r="K2278" s="9"/>
      <c r="L2278" s="9">
        <v>45443.733344907407</v>
      </c>
      <c r="M2278" t="s">
        <v>1530</v>
      </c>
      <c r="N2278" t="s">
        <v>180</v>
      </c>
      <c r="O2278" t="s">
        <v>181</v>
      </c>
      <c r="P2278" t="s">
        <v>189</v>
      </c>
      <c r="R2278" t="s">
        <v>4386</v>
      </c>
      <c r="S2278" s="9">
        <v>45443.733368055553</v>
      </c>
      <c r="T2278">
        <v>43181706833</v>
      </c>
      <c r="U2278" t="s">
        <v>183</v>
      </c>
      <c r="V2278" t="str">
        <f>IFERROR(_xlfn.XLOOKUP(tb_C101[[#This Row],[OS]],[1]!tb_C103[OS],[1]!tb_C103[DESCRICAO]),"0")</f>
        <v>PREVENTIVA</v>
      </c>
      <c r="W2278" t="str">
        <f>IFERROR(_xlfn.XLOOKUP(tb_C101[[#This Row],[OS]],[1]!tb_C103[OS],[1]!tb_C103[DESCRICAO2]),"0")</f>
        <v>Mecanico</v>
      </c>
    </row>
    <row r="2279" spans="1:23" x14ac:dyDescent="0.25">
      <c r="A2279" s="7">
        <v>2239</v>
      </c>
      <c r="B2279" t="s">
        <v>184</v>
      </c>
      <c r="C2279">
        <v>117</v>
      </c>
      <c r="D2279" s="8" t="s">
        <v>354</v>
      </c>
      <c r="E2279" t="s">
        <v>198</v>
      </c>
      <c r="H2279" t="s">
        <v>731</v>
      </c>
      <c r="I2279" s="9">
        <v>45416.628055555557</v>
      </c>
      <c r="J2279" s="9"/>
      <c r="K2279" s="9"/>
      <c r="L2279" s="9">
        <v>45443.749930555554</v>
      </c>
      <c r="M2279" t="s">
        <v>1530</v>
      </c>
      <c r="N2279" t="s">
        <v>180</v>
      </c>
      <c r="O2279" t="s">
        <v>181</v>
      </c>
      <c r="P2279" t="s">
        <v>189</v>
      </c>
      <c r="R2279" t="s">
        <v>4387</v>
      </c>
      <c r="S2279" s="9">
        <v>45443.7499537037</v>
      </c>
      <c r="T2279">
        <v>43181706833</v>
      </c>
      <c r="U2279" t="s">
        <v>183</v>
      </c>
      <c r="V2279" t="str">
        <f>IFERROR(_xlfn.XLOOKUP(tb_C101[[#This Row],[OS]],[1]!tb_C103[OS],[1]!tb_C103[DESCRICAO]),"0")</f>
        <v>PREVENTIVA</v>
      </c>
      <c r="W2279" t="str">
        <f>IFERROR(_xlfn.XLOOKUP(tb_C101[[#This Row],[OS]],[1]!tb_C103[OS],[1]!tb_C103[DESCRICAO2]),"0")</f>
        <v>Mecanico</v>
      </c>
    </row>
    <row r="2280" spans="1:23" x14ac:dyDescent="0.25">
      <c r="A2280" s="7">
        <v>2240</v>
      </c>
      <c r="B2280" t="s">
        <v>184</v>
      </c>
      <c r="C2280">
        <v>117</v>
      </c>
      <c r="D2280" s="8" t="s">
        <v>354</v>
      </c>
      <c r="E2280" t="s">
        <v>198</v>
      </c>
      <c r="H2280" t="s">
        <v>731</v>
      </c>
      <c r="I2280" s="9">
        <v>45416.628645833334</v>
      </c>
      <c r="J2280" s="9"/>
      <c r="K2280" s="9"/>
      <c r="L2280" s="9">
        <v>45443.731400462966</v>
      </c>
      <c r="M2280" t="s">
        <v>1530</v>
      </c>
      <c r="N2280" t="s">
        <v>180</v>
      </c>
      <c r="O2280" t="s">
        <v>181</v>
      </c>
      <c r="P2280" t="s">
        <v>189</v>
      </c>
      <c r="R2280" t="s">
        <v>4388</v>
      </c>
      <c r="S2280" s="9">
        <v>45443.731446759259</v>
      </c>
      <c r="T2280">
        <v>43181706833</v>
      </c>
      <c r="U2280" t="s">
        <v>183</v>
      </c>
      <c r="V2280" t="str">
        <f>IFERROR(_xlfn.XLOOKUP(tb_C101[[#This Row],[OS]],[1]!tb_C103[OS],[1]!tb_C103[DESCRICAO]),"0")</f>
        <v>PREVENTIVA</v>
      </c>
      <c r="W2280" t="str">
        <f>IFERROR(_xlfn.XLOOKUP(tb_C101[[#This Row],[OS]],[1]!tb_C103[OS],[1]!tb_C103[DESCRICAO2]),"0")</f>
        <v>Mecanico</v>
      </c>
    </row>
    <row r="2281" spans="1:23" x14ac:dyDescent="0.25">
      <c r="A2281" s="7">
        <v>2241</v>
      </c>
      <c r="B2281" t="s">
        <v>184</v>
      </c>
      <c r="C2281">
        <v>117</v>
      </c>
      <c r="D2281" s="8" t="s">
        <v>354</v>
      </c>
      <c r="E2281" t="s">
        <v>198</v>
      </c>
      <c r="H2281" t="s">
        <v>731</v>
      </c>
      <c r="I2281" s="9">
        <v>45416.629537037035</v>
      </c>
      <c r="J2281" s="9"/>
      <c r="K2281" s="9"/>
      <c r="L2281" s="9">
        <v>45443.750960648147</v>
      </c>
      <c r="M2281" t="s">
        <v>1530</v>
      </c>
      <c r="N2281" t="s">
        <v>180</v>
      </c>
      <c r="O2281" t="s">
        <v>181</v>
      </c>
      <c r="P2281" t="s">
        <v>189</v>
      </c>
      <c r="R2281" t="s">
        <v>4389</v>
      </c>
      <c r="S2281" s="9">
        <v>45443.750983796293</v>
      </c>
      <c r="T2281">
        <v>43181706833</v>
      </c>
      <c r="U2281" t="s">
        <v>183</v>
      </c>
      <c r="V2281" t="str">
        <f>IFERROR(_xlfn.XLOOKUP(tb_C101[[#This Row],[OS]],[1]!tb_C103[OS],[1]!tb_C103[DESCRICAO]),"0")</f>
        <v>PREVENTIVA</v>
      </c>
      <c r="W2281" t="str">
        <f>IFERROR(_xlfn.XLOOKUP(tb_C101[[#This Row],[OS]],[1]!tb_C103[OS],[1]!tb_C103[DESCRICAO2]),"0")</f>
        <v>Eletrico</v>
      </c>
    </row>
    <row r="2282" spans="1:23" x14ac:dyDescent="0.25">
      <c r="A2282" s="7">
        <v>2242</v>
      </c>
      <c r="B2282" t="s">
        <v>184</v>
      </c>
      <c r="C2282">
        <v>117</v>
      </c>
      <c r="D2282" s="8" t="s">
        <v>354</v>
      </c>
      <c r="E2282" t="s">
        <v>300</v>
      </c>
      <c r="H2282" t="s">
        <v>731</v>
      </c>
      <c r="I2282" s="9">
        <v>45416.63</v>
      </c>
      <c r="J2282" s="9"/>
      <c r="K2282" s="9"/>
      <c r="L2282" s="9">
        <v>45670.652222222219</v>
      </c>
      <c r="N2282" t="s">
        <v>180</v>
      </c>
      <c r="O2282" t="s">
        <v>181</v>
      </c>
      <c r="P2282" t="s">
        <v>189</v>
      </c>
      <c r="R2282" t="s">
        <v>4390</v>
      </c>
      <c r="S2282" s="9">
        <v>45670.652245370373</v>
      </c>
      <c r="T2282">
        <v>883353</v>
      </c>
      <c r="U2282" t="s">
        <v>183</v>
      </c>
      <c r="V2282" t="str">
        <f>IFERROR(_xlfn.XLOOKUP(tb_C101[[#This Row],[OS]],[1]!tb_C103[OS],[1]!tb_C103[DESCRICAO]),"0")</f>
        <v>PREVENTIVA</v>
      </c>
      <c r="W2282" t="str">
        <f>IFERROR(_xlfn.XLOOKUP(tb_C101[[#This Row],[OS]],[1]!tb_C103[OS],[1]!tb_C103[DESCRICAO2]),"0")</f>
        <v>Mecanico</v>
      </c>
    </row>
    <row r="2283" spans="1:23" x14ac:dyDescent="0.25">
      <c r="A2283" s="7">
        <v>2243</v>
      </c>
      <c r="B2283" t="s">
        <v>184</v>
      </c>
      <c r="C2283">
        <v>117</v>
      </c>
      <c r="D2283" s="8" t="s">
        <v>354</v>
      </c>
      <c r="E2283" t="s">
        <v>300</v>
      </c>
      <c r="F2283" t="s">
        <v>4215</v>
      </c>
      <c r="G2283" t="s">
        <v>4216</v>
      </c>
      <c r="H2283" t="s">
        <v>731</v>
      </c>
      <c r="I2283" s="9">
        <v>45416.630486111113</v>
      </c>
      <c r="J2283" s="9"/>
      <c r="K2283" s="9"/>
      <c r="L2283" s="9">
        <v>45461.453668981485</v>
      </c>
      <c r="M2283" t="s">
        <v>4391</v>
      </c>
      <c r="N2283" t="s">
        <v>180</v>
      </c>
      <c r="O2283" t="s">
        <v>181</v>
      </c>
      <c r="P2283" t="s">
        <v>189</v>
      </c>
      <c r="Q2283" t="s">
        <v>895</v>
      </c>
      <c r="R2283" t="s">
        <v>4392</v>
      </c>
      <c r="S2283" s="9">
        <v>45461.453692129631</v>
      </c>
      <c r="T2283">
        <v>43181706833</v>
      </c>
      <c r="U2283" t="s">
        <v>183</v>
      </c>
      <c r="V2283" t="str">
        <f>IFERROR(_xlfn.XLOOKUP(tb_C101[[#This Row],[OS]],[1]!tb_C103[OS],[1]!tb_C103[DESCRICAO]),"0")</f>
        <v>PREVENTIVA</v>
      </c>
      <c r="W2283" t="str">
        <f>IFERROR(_xlfn.XLOOKUP(tb_C101[[#This Row],[OS]],[1]!tb_C103[OS],[1]!tb_C103[DESCRICAO2]),"0")</f>
        <v>Eletrico</v>
      </c>
    </row>
    <row r="2284" spans="1:23" x14ac:dyDescent="0.25">
      <c r="A2284" s="7">
        <v>2244</v>
      </c>
      <c r="B2284" t="s">
        <v>184</v>
      </c>
      <c r="C2284">
        <v>117</v>
      </c>
      <c r="D2284" s="8" t="s">
        <v>354</v>
      </c>
      <c r="E2284" t="s">
        <v>443</v>
      </c>
      <c r="F2284" t="s">
        <v>443</v>
      </c>
      <c r="G2284" t="s">
        <v>444</v>
      </c>
      <c r="H2284" t="s">
        <v>731</v>
      </c>
      <c r="I2284" s="9">
        <v>45416.631157407406</v>
      </c>
      <c r="J2284" s="9"/>
      <c r="K2284" s="9"/>
      <c r="L2284" s="9">
        <v>45453.49962962963</v>
      </c>
      <c r="M2284" t="s">
        <v>1530</v>
      </c>
      <c r="N2284" t="s">
        <v>180</v>
      </c>
      <c r="O2284" t="s">
        <v>181</v>
      </c>
      <c r="P2284" t="s">
        <v>189</v>
      </c>
      <c r="Q2284" t="s">
        <v>186</v>
      </c>
      <c r="R2284" t="s">
        <v>4393</v>
      </c>
      <c r="S2284" s="9">
        <v>45453.499652777777</v>
      </c>
      <c r="T2284">
        <v>43181706833</v>
      </c>
      <c r="U2284" t="s">
        <v>183</v>
      </c>
      <c r="V2284" t="str">
        <f>IFERROR(_xlfn.XLOOKUP(tb_C101[[#This Row],[OS]],[1]!tb_C103[OS],[1]!tb_C103[DESCRICAO]),"0")</f>
        <v>PREVENTIVA</v>
      </c>
      <c r="W2284" t="str">
        <f>IFERROR(_xlfn.XLOOKUP(tb_C101[[#This Row],[OS]],[1]!tb_C103[OS],[1]!tb_C103[DESCRICAO2]),"0")</f>
        <v>Terceiro</v>
      </c>
    </row>
    <row r="2285" spans="1:23" x14ac:dyDescent="0.25">
      <c r="A2285" s="7">
        <v>2245</v>
      </c>
      <c r="B2285" t="s">
        <v>184</v>
      </c>
      <c r="C2285">
        <v>117</v>
      </c>
      <c r="D2285" s="8" t="s">
        <v>354</v>
      </c>
      <c r="E2285" t="s">
        <v>665</v>
      </c>
      <c r="H2285" t="s">
        <v>731</v>
      </c>
      <c r="I2285" s="9">
        <v>45416.633900462963</v>
      </c>
      <c r="J2285" s="9"/>
      <c r="K2285" s="9"/>
      <c r="L2285" s="9">
        <v>45670.652372685188</v>
      </c>
      <c r="N2285" t="s">
        <v>180</v>
      </c>
      <c r="O2285" t="s">
        <v>181</v>
      </c>
      <c r="P2285" t="s">
        <v>189</v>
      </c>
      <c r="R2285" t="s">
        <v>4394</v>
      </c>
      <c r="S2285" s="9">
        <v>45670.652407407404</v>
      </c>
      <c r="T2285">
        <v>883353</v>
      </c>
      <c r="U2285" t="s">
        <v>183</v>
      </c>
      <c r="V2285" t="str">
        <f>IFERROR(_xlfn.XLOOKUP(tb_C101[[#This Row],[OS]],[1]!tb_C103[OS],[1]!tb_C103[DESCRICAO]),"0")</f>
        <v>PREVENTIVA</v>
      </c>
      <c r="W2285" t="str">
        <f>IFERROR(_xlfn.XLOOKUP(tb_C101[[#This Row],[OS]],[1]!tb_C103[OS],[1]!tb_C103[DESCRICAO2]),"0")</f>
        <v>Mecanico</v>
      </c>
    </row>
    <row r="2286" spans="1:23" x14ac:dyDescent="0.25">
      <c r="A2286" s="7">
        <v>2246</v>
      </c>
      <c r="B2286" t="s">
        <v>184</v>
      </c>
      <c r="C2286">
        <v>117</v>
      </c>
      <c r="D2286" s="8" t="s">
        <v>354</v>
      </c>
      <c r="E2286" t="s">
        <v>3301</v>
      </c>
      <c r="H2286" t="s">
        <v>731</v>
      </c>
      <c r="I2286" s="9">
        <v>45416.634722222225</v>
      </c>
      <c r="J2286" s="9"/>
      <c r="K2286" s="9"/>
      <c r="L2286" s="9">
        <v>45670.663263888891</v>
      </c>
      <c r="N2286" t="s">
        <v>180</v>
      </c>
      <c r="O2286" t="s">
        <v>181</v>
      </c>
      <c r="P2286" t="s">
        <v>189</v>
      </c>
      <c r="R2286" t="s">
        <v>4395</v>
      </c>
      <c r="S2286" s="9">
        <v>45670.663287037038</v>
      </c>
      <c r="T2286">
        <v>883353</v>
      </c>
      <c r="U2286" t="s">
        <v>183</v>
      </c>
      <c r="V2286" t="str">
        <f>IFERROR(_xlfn.XLOOKUP(tb_C101[[#This Row],[OS]],[1]!tb_C103[OS],[1]!tb_C103[DESCRICAO]),"0")</f>
        <v>PREVENTIVA</v>
      </c>
      <c r="W2286" t="str">
        <f>IFERROR(_xlfn.XLOOKUP(tb_C101[[#This Row],[OS]],[1]!tb_C103[OS],[1]!tb_C103[DESCRICAO2]),"0")</f>
        <v>Mecanico</v>
      </c>
    </row>
    <row r="2287" spans="1:23" x14ac:dyDescent="0.25">
      <c r="A2287" s="7">
        <v>2247</v>
      </c>
      <c r="B2287" t="s">
        <v>184</v>
      </c>
      <c r="C2287">
        <v>117</v>
      </c>
      <c r="D2287" s="8" t="s">
        <v>354</v>
      </c>
      <c r="E2287" t="s">
        <v>3301</v>
      </c>
      <c r="H2287" t="s">
        <v>731</v>
      </c>
      <c r="I2287" s="9">
        <v>45416.635775462964</v>
      </c>
      <c r="J2287" s="9"/>
      <c r="K2287" s="9"/>
      <c r="L2287" s="9">
        <v>45671.376145833332</v>
      </c>
      <c r="N2287" t="s">
        <v>180</v>
      </c>
      <c r="O2287" t="s">
        <v>181</v>
      </c>
      <c r="P2287" t="s">
        <v>189</v>
      </c>
      <c r="R2287" t="s">
        <v>4396</v>
      </c>
      <c r="S2287" s="9">
        <v>45671.376168981478</v>
      </c>
      <c r="T2287">
        <v>883353</v>
      </c>
      <c r="U2287" t="s">
        <v>183</v>
      </c>
      <c r="V2287" t="str">
        <f>IFERROR(_xlfn.XLOOKUP(tb_C101[[#This Row],[OS]],[1]!tb_C103[OS],[1]!tb_C103[DESCRICAO]),"0")</f>
        <v>PREVENTIVA</v>
      </c>
      <c r="W2287" t="str">
        <f>IFERROR(_xlfn.XLOOKUP(tb_C101[[#This Row],[OS]],[1]!tb_C103[OS],[1]!tb_C103[DESCRICAO2]),"0")</f>
        <v>Mecanico</v>
      </c>
    </row>
    <row r="2288" spans="1:23" x14ac:dyDescent="0.25">
      <c r="A2288" s="7">
        <v>2248</v>
      </c>
      <c r="B2288" t="s">
        <v>184</v>
      </c>
      <c r="C2288">
        <v>117</v>
      </c>
      <c r="D2288" s="8" t="s">
        <v>354</v>
      </c>
      <c r="E2288" t="s">
        <v>3301</v>
      </c>
      <c r="H2288" t="s">
        <v>731</v>
      </c>
      <c r="I2288" s="9">
        <v>45416.636273148149</v>
      </c>
      <c r="J2288" s="9"/>
      <c r="K2288" s="9"/>
      <c r="L2288" s="9">
        <v>45443.743622685186</v>
      </c>
      <c r="M2288" t="s">
        <v>1530</v>
      </c>
      <c r="N2288" t="s">
        <v>180</v>
      </c>
      <c r="O2288" t="s">
        <v>181</v>
      </c>
      <c r="P2288" t="s">
        <v>189</v>
      </c>
      <c r="R2288" t="s">
        <v>4397</v>
      </c>
      <c r="S2288" s="9">
        <v>45443.743634259263</v>
      </c>
      <c r="T2288">
        <v>43181706833</v>
      </c>
      <c r="U2288" t="s">
        <v>183</v>
      </c>
      <c r="V2288" t="str">
        <f>IFERROR(_xlfn.XLOOKUP(tb_C101[[#This Row],[OS]],[1]!tb_C103[OS],[1]!tb_C103[DESCRICAO]),"0")</f>
        <v>PREVENTIVA</v>
      </c>
      <c r="W2288" t="str">
        <f>IFERROR(_xlfn.XLOOKUP(tb_C101[[#This Row],[OS]],[1]!tb_C103[OS],[1]!tb_C103[DESCRICAO2]),"0")</f>
        <v>Eletrico</v>
      </c>
    </row>
    <row r="2289" spans="1:23" x14ac:dyDescent="0.25">
      <c r="A2289" s="7">
        <v>2249</v>
      </c>
      <c r="B2289" t="s">
        <v>184</v>
      </c>
      <c r="C2289">
        <v>117</v>
      </c>
      <c r="D2289" s="8" t="s">
        <v>354</v>
      </c>
      <c r="E2289" t="s">
        <v>665</v>
      </c>
      <c r="H2289" t="s">
        <v>731</v>
      </c>
      <c r="I2289" s="9">
        <v>45416.637025462966</v>
      </c>
      <c r="J2289" s="9"/>
      <c r="K2289" s="9"/>
      <c r="L2289" s="9">
        <v>45671.376354166663</v>
      </c>
      <c r="N2289" t="s">
        <v>180</v>
      </c>
      <c r="O2289" t="s">
        <v>181</v>
      </c>
      <c r="P2289" t="s">
        <v>189</v>
      </c>
      <c r="R2289" t="s">
        <v>4398</v>
      </c>
      <c r="S2289" s="9">
        <v>45671.376377314817</v>
      </c>
      <c r="T2289">
        <v>883353</v>
      </c>
      <c r="U2289" t="s">
        <v>183</v>
      </c>
      <c r="V2289" t="str">
        <f>IFERROR(_xlfn.XLOOKUP(tb_C101[[#This Row],[OS]],[1]!tb_C103[OS],[1]!tb_C103[DESCRICAO]),"0")</f>
        <v>PREVENTIVA</v>
      </c>
      <c r="W2289" t="str">
        <f>IFERROR(_xlfn.XLOOKUP(tb_C101[[#This Row],[OS]],[1]!tb_C103[OS],[1]!tb_C103[DESCRICAO2]),"0")</f>
        <v>Mecanico</v>
      </c>
    </row>
    <row r="2290" spans="1:23" x14ac:dyDescent="0.25">
      <c r="A2290" s="7">
        <v>2250</v>
      </c>
      <c r="B2290" t="s">
        <v>184</v>
      </c>
      <c r="C2290">
        <v>117</v>
      </c>
      <c r="D2290" s="8" t="s">
        <v>354</v>
      </c>
      <c r="E2290" t="s">
        <v>665</v>
      </c>
      <c r="H2290" t="s">
        <v>731</v>
      </c>
      <c r="I2290" s="9">
        <v>45416.637569444443</v>
      </c>
      <c r="J2290" s="9"/>
      <c r="K2290" s="9"/>
      <c r="L2290" s="9">
        <v>45443.746701388889</v>
      </c>
      <c r="M2290" t="s">
        <v>1530</v>
      </c>
      <c r="N2290" t="s">
        <v>180</v>
      </c>
      <c r="O2290" t="s">
        <v>181</v>
      </c>
      <c r="P2290" t="s">
        <v>189</v>
      </c>
      <c r="R2290" t="s">
        <v>4399</v>
      </c>
      <c r="S2290" s="9">
        <v>45443.746712962966</v>
      </c>
      <c r="T2290">
        <v>43181706833</v>
      </c>
      <c r="U2290" t="s">
        <v>183</v>
      </c>
      <c r="V2290" t="str">
        <f>IFERROR(_xlfn.XLOOKUP(tb_C101[[#This Row],[OS]],[1]!tb_C103[OS],[1]!tb_C103[DESCRICAO]),"0")</f>
        <v>PREVENTIVA</v>
      </c>
      <c r="W2290" t="str">
        <f>IFERROR(_xlfn.XLOOKUP(tb_C101[[#This Row],[OS]],[1]!tb_C103[OS],[1]!tb_C103[DESCRICAO2]),"0")</f>
        <v>Eletrico</v>
      </c>
    </row>
    <row r="2291" spans="1:23" x14ac:dyDescent="0.25">
      <c r="A2291" s="7">
        <v>2251</v>
      </c>
      <c r="B2291" t="s">
        <v>184</v>
      </c>
      <c r="C2291">
        <v>117</v>
      </c>
      <c r="D2291" s="8" t="s">
        <v>354</v>
      </c>
      <c r="E2291" t="s">
        <v>3301</v>
      </c>
      <c r="H2291" t="s">
        <v>731</v>
      </c>
      <c r="I2291" s="9">
        <v>45416.63790509259</v>
      </c>
      <c r="J2291" s="9"/>
      <c r="K2291" s="9"/>
      <c r="L2291" s="9"/>
      <c r="N2291" t="s">
        <v>215</v>
      </c>
      <c r="O2291" t="s">
        <v>181</v>
      </c>
      <c r="P2291" t="s">
        <v>189</v>
      </c>
      <c r="R2291" t="s">
        <v>4400</v>
      </c>
      <c r="S2291" s="9"/>
      <c r="U2291" t="s">
        <v>183</v>
      </c>
      <c r="V2291" t="str">
        <f>IFERROR(_xlfn.XLOOKUP(tb_C101[[#This Row],[OS]],[1]!tb_C103[OS],[1]!tb_C103[DESCRICAO]),"0")</f>
        <v>PREVENTIVA</v>
      </c>
      <c r="W2291" t="str">
        <f>IFERROR(_xlfn.XLOOKUP(tb_C101[[#This Row],[OS]],[1]!tb_C103[OS],[1]!tb_C103[DESCRICAO2]),"0")</f>
        <v>Mecanico</v>
      </c>
    </row>
    <row r="2292" spans="1:23" x14ac:dyDescent="0.25">
      <c r="A2292" s="7">
        <v>2252</v>
      </c>
      <c r="B2292" t="s">
        <v>184</v>
      </c>
      <c r="C2292">
        <v>117</v>
      </c>
      <c r="D2292" s="8" t="s">
        <v>354</v>
      </c>
      <c r="E2292" t="s">
        <v>3301</v>
      </c>
      <c r="H2292" t="s">
        <v>731</v>
      </c>
      <c r="I2292" s="9">
        <v>45416.63826388889</v>
      </c>
      <c r="J2292" s="9"/>
      <c r="K2292" s="9"/>
      <c r="L2292" s="9">
        <v>45443.751435185186</v>
      </c>
      <c r="M2292" t="s">
        <v>1530</v>
      </c>
      <c r="N2292" t="s">
        <v>180</v>
      </c>
      <c r="O2292" t="s">
        <v>181</v>
      </c>
      <c r="P2292" t="s">
        <v>189</v>
      </c>
      <c r="R2292" t="s">
        <v>4401</v>
      </c>
      <c r="S2292" s="9">
        <v>45443.751469907409</v>
      </c>
      <c r="T2292">
        <v>43181706833</v>
      </c>
      <c r="U2292" t="s">
        <v>183</v>
      </c>
      <c r="V2292" t="str">
        <f>IFERROR(_xlfn.XLOOKUP(tb_C101[[#This Row],[OS]],[1]!tb_C103[OS],[1]!tb_C103[DESCRICAO]),"0")</f>
        <v>PREVENTIVA</v>
      </c>
      <c r="W2292" t="str">
        <f>IFERROR(_xlfn.XLOOKUP(tb_C101[[#This Row],[OS]],[1]!tb_C103[OS],[1]!tb_C103[DESCRICAO2]),"0")</f>
        <v>Eletrico</v>
      </c>
    </row>
    <row r="2293" spans="1:23" x14ac:dyDescent="0.25">
      <c r="A2293" s="7">
        <v>2253</v>
      </c>
      <c r="B2293" t="s">
        <v>184</v>
      </c>
      <c r="C2293">
        <v>117</v>
      </c>
      <c r="D2293" s="8" t="s">
        <v>354</v>
      </c>
      <c r="E2293" t="s">
        <v>198</v>
      </c>
      <c r="F2293" t="s">
        <v>4306</v>
      </c>
      <c r="G2293" t="s">
        <v>4307</v>
      </c>
      <c r="H2293" t="s">
        <v>731</v>
      </c>
      <c r="I2293" s="9">
        <v>45416.638680555552</v>
      </c>
      <c r="J2293" s="9"/>
      <c r="K2293" s="9"/>
      <c r="L2293" s="9">
        <v>45671.376643518517</v>
      </c>
      <c r="N2293" t="s">
        <v>180</v>
      </c>
      <c r="O2293" t="s">
        <v>181</v>
      </c>
      <c r="P2293" t="s">
        <v>189</v>
      </c>
      <c r="Q2293" t="s">
        <v>3614</v>
      </c>
      <c r="R2293" t="s">
        <v>4402</v>
      </c>
      <c r="S2293" s="9">
        <v>45671.376666666663</v>
      </c>
      <c r="T2293">
        <v>883353</v>
      </c>
      <c r="U2293" t="s">
        <v>183</v>
      </c>
      <c r="V2293" t="str">
        <f>IFERROR(_xlfn.XLOOKUP(tb_C101[[#This Row],[OS]],[1]!tb_C103[OS],[1]!tb_C103[DESCRICAO]),"0")</f>
        <v>PREVENTIVA</v>
      </c>
      <c r="W2293" t="str">
        <f>IFERROR(_xlfn.XLOOKUP(tb_C101[[#This Row],[OS]],[1]!tb_C103[OS],[1]!tb_C103[DESCRICAO2]),"0")</f>
        <v>Mecanico</v>
      </c>
    </row>
    <row r="2294" spans="1:23" x14ac:dyDescent="0.25">
      <c r="A2294" s="7">
        <v>2254</v>
      </c>
      <c r="B2294" t="s">
        <v>184</v>
      </c>
      <c r="C2294">
        <v>117</v>
      </c>
      <c r="D2294" s="8" t="s">
        <v>354</v>
      </c>
      <c r="E2294" t="s">
        <v>198</v>
      </c>
      <c r="F2294" t="s">
        <v>4306</v>
      </c>
      <c r="G2294" t="s">
        <v>4307</v>
      </c>
      <c r="H2294" t="s">
        <v>731</v>
      </c>
      <c r="I2294" s="9">
        <v>45416.6406712963</v>
      </c>
      <c r="J2294" s="9"/>
      <c r="K2294" s="9"/>
      <c r="L2294" s="9">
        <v>45446.732245370367</v>
      </c>
      <c r="M2294" t="s">
        <v>1530</v>
      </c>
      <c r="N2294" t="s">
        <v>180</v>
      </c>
      <c r="O2294" t="s">
        <v>181</v>
      </c>
      <c r="P2294" t="s">
        <v>189</v>
      </c>
      <c r="Q2294" t="s">
        <v>3614</v>
      </c>
      <c r="R2294" t="s">
        <v>4403</v>
      </c>
      <c r="S2294" s="9">
        <v>45446.732256944444</v>
      </c>
      <c r="T2294">
        <v>43181706833</v>
      </c>
      <c r="U2294" t="s">
        <v>183</v>
      </c>
      <c r="V2294" t="str">
        <f>IFERROR(_xlfn.XLOOKUP(tb_C101[[#This Row],[OS]],[1]!tb_C103[OS],[1]!tb_C103[DESCRICAO]),"0")</f>
        <v>PREVENTIVA</v>
      </c>
      <c r="W2294" t="str">
        <f>IFERROR(_xlfn.XLOOKUP(tb_C101[[#This Row],[OS]],[1]!tb_C103[OS],[1]!tb_C103[DESCRICAO2]),"0")</f>
        <v>Eletrico</v>
      </c>
    </row>
    <row r="2295" spans="1:23" x14ac:dyDescent="0.25">
      <c r="A2295" s="7">
        <v>2255</v>
      </c>
      <c r="B2295" t="s">
        <v>184</v>
      </c>
      <c r="C2295">
        <v>117</v>
      </c>
      <c r="D2295" s="8" t="s">
        <v>354</v>
      </c>
      <c r="E2295" t="s">
        <v>665</v>
      </c>
      <c r="H2295" t="s">
        <v>731</v>
      </c>
      <c r="I2295" s="9">
        <v>45416.641655092593</v>
      </c>
      <c r="J2295" s="9"/>
      <c r="K2295" s="9"/>
      <c r="L2295" s="9"/>
      <c r="N2295" t="s">
        <v>215</v>
      </c>
      <c r="O2295" t="s">
        <v>181</v>
      </c>
      <c r="P2295" t="s">
        <v>189</v>
      </c>
      <c r="R2295" t="s">
        <v>4404</v>
      </c>
      <c r="S2295" s="9"/>
      <c r="U2295" t="s">
        <v>183</v>
      </c>
      <c r="V2295" t="str">
        <f>IFERROR(_xlfn.XLOOKUP(tb_C101[[#This Row],[OS]],[1]!tb_C103[OS],[1]!tb_C103[DESCRICAO]),"0")</f>
        <v>PREVENTIVA</v>
      </c>
      <c r="W2295" t="str">
        <f>IFERROR(_xlfn.XLOOKUP(tb_C101[[#This Row],[OS]],[1]!tb_C103[OS],[1]!tb_C103[DESCRICAO2]),"0")</f>
        <v>Mecanico</v>
      </c>
    </row>
    <row r="2296" spans="1:23" x14ac:dyDescent="0.25">
      <c r="A2296" s="7">
        <v>2256</v>
      </c>
      <c r="B2296" t="s">
        <v>184</v>
      </c>
      <c r="C2296">
        <v>117</v>
      </c>
      <c r="D2296" s="8" t="s">
        <v>354</v>
      </c>
      <c r="E2296" t="s">
        <v>665</v>
      </c>
      <c r="H2296" t="s">
        <v>731</v>
      </c>
      <c r="I2296" s="9">
        <v>45416.642013888886</v>
      </c>
      <c r="J2296" s="9"/>
      <c r="K2296" s="9"/>
      <c r="L2296" s="9">
        <v>45443.75172453704</v>
      </c>
      <c r="M2296" t="s">
        <v>1530</v>
      </c>
      <c r="N2296" t="s">
        <v>180</v>
      </c>
      <c r="O2296" t="s">
        <v>181</v>
      </c>
      <c r="P2296" t="s">
        <v>189</v>
      </c>
      <c r="R2296" t="s">
        <v>4405</v>
      </c>
      <c r="S2296" s="9">
        <v>45443.751736111109</v>
      </c>
      <c r="T2296">
        <v>43181706833</v>
      </c>
      <c r="U2296" t="s">
        <v>183</v>
      </c>
      <c r="V2296" t="str">
        <f>IFERROR(_xlfn.XLOOKUP(tb_C101[[#This Row],[OS]],[1]!tb_C103[OS],[1]!tb_C103[DESCRICAO]),"0")</f>
        <v>PREVENTIVA</v>
      </c>
      <c r="W2296" t="str">
        <f>IFERROR(_xlfn.XLOOKUP(tb_C101[[#This Row],[OS]],[1]!tb_C103[OS],[1]!tb_C103[DESCRICAO2]),"0")</f>
        <v>Eletrico</v>
      </c>
    </row>
    <row r="2297" spans="1:23" x14ac:dyDescent="0.25">
      <c r="A2297" s="7">
        <v>2257</v>
      </c>
      <c r="B2297" t="s">
        <v>184</v>
      </c>
      <c r="C2297">
        <v>117</v>
      </c>
      <c r="D2297" s="8" t="s">
        <v>354</v>
      </c>
      <c r="E2297" t="s">
        <v>300</v>
      </c>
      <c r="F2297" t="s">
        <v>4215</v>
      </c>
      <c r="G2297" t="s">
        <v>4216</v>
      </c>
      <c r="H2297" t="s">
        <v>731</v>
      </c>
      <c r="I2297" s="9">
        <v>45416.642789351848</v>
      </c>
      <c r="J2297" s="9"/>
      <c r="K2297" s="9"/>
      <c r="L2297" s="9">
        <v>45671.377604166664</v>
      </c>
      <c r="N2297" t="s">
        <v>180</v>
      </c>
      <c r="O2297" t="s">
        <v>181</v>
      </c>
      <c r="P2297" t="s">
        <v>189</v>
      </c>
      <c r="Q2297" t="s">
        <v>895</v>
      </c>
      <c r="R2297" t="s">
        <v>4406</v>
      </c>
      <c r="S2297" s="9">
        <v>45671.377638888887</v>
      </c>
      <c r="T2297">
        <v>883353</v>
      </c>
      <c r="U2297" t="s">
        <v>183</v>
      </c>
      <c r="V2297" t="str">
        <f>IFERROR(_xlfn.XLOOKUP(tb_C101[[#This Row],[OS]],[1]!tb_C103[OS],[1]!tb_C103[DESCRICAO]),"0")</f>
        <v>MELHORIA</v>
      </c>
      <c r="W2297" t="str">
        <f>IFERROR(_xlfn.XLOOKUP(tb_C101[[#This Row],[OS]],[1]!tb_C103[OS],[1]!tb_C103[DESCRICAO2]),"0")</f>
        <v>Terceiro</v>
      </c>
    </row>
    <row r="2298" spans="1:23" x14ac:dyDescent="0.25">
      <c r="A2298" s="7">
        <v>2258</v>
      </c>
      <c r="B2298" t="s">
        <v>184</v>
      </c>
      <c r="C2298">
        <v>117</v>
      </c>
      <c r="D2298" s="8" t="s">
        <v>354</v>
      </c>
      <c r="E2298" t="s">
        <v>345</v>
      </c>
      <c r="F2298" t="s">
        <v>4332</v>
      </c>
      <c r="G2298" t="s">
        <v>4333</v>
      </c>
      <c r="H2298" t="s">
        <v>731</v>
      </c>
      <c r="I2298" s="9">
        <v>45416.643888888888</v>
      </c>
      <c r="J2298" s="9"/>
      <c r="K2298" s="9"/>
      <c r="L2298" s="9">
        <v>45443.748807870368</v>
      </c>
      <c r="M2298" t="s">
        <v>1530</v>
      </c>
      <c r="N2298" t="s">
        <v>180</v>
      </c>
      <c r="O2298" t="s">
        <v>181</v>
      </c>
      <c r="P2298" t="s">
        <v>189</v>
      </c>
      <c r="Q2298" t="s">
        <v>895</v>
      </c>
      <c r="R2298" t="s">
        <v>4407</v>
      </c>
      <c r="S2298" s="9">
        <v>45443.748831018522</v>
      </c>
      <c r="T2298">
        <v>43181706833</v>
      </c>
      <c r="U2298" t="s">
        <v>183</v>
      </c>
      <c r="V2298" t="str">
        <f>IFERROR(_xlfn.XLOOKUP(tb_C101[[#This Row],[OS]],[1]!tb_C103[OS],[1]!tb_C103[DESCRICAO]),"0")</f>
        <v>PREVENTIVA</v>
      </c>
      <c r="W2298" t="str">
        <f>IFERROR(_xlfn.XLOOKUP(tb_C101[[#This Row],[OS]],[1]!tb_C103[OS],[1]!tb_C103[DESCRICAO2]),"0")</f>
        <v>Eletrico</v>
      </c>
    </row>
    <row r="2299" spans="1:23" x14ac:dyDescent="0.25">
      <c r="A2299" s="7">
        <v>2259</v>
      </c>
      <c r="B2299" t="s">
        <v>184</v>
      </c>
      <c r="C2299">
        <v>117</v>
      </c>
      <c r="D2299" s="8" t="s">
        <v>354</v>
      </c>
      <c r="E2299" t="s">
        <v>345</v>
      </c>
      <c r="F2299" t="s">
        <v>3932</v>
      </c>
      <c r="G2299" t="s">
        <v>3933</v>
      </c>
      <c r="H2299" t="s">
        <v>731</v>
      </c>
      <c r="I2299" s="9">
        <v>45416.645405092589</v>
      </c>
      <c r="J2299" s="9"/>
      <c r="K2299" s="9"/>
      <c r="L2299" s="9">
        <v>45443.74732638889</v>
      </c>
      <c r="M2299" t="s">
        <v>1530</v>
      </c>
      <c r="N2299" t="s">
        <v>180</v>
      </c>
      <c r="O2299" t="s">
        <v>181</v>
      </c>
      <c r="P2299" t="s">
        <v>189</v>
      </c>
      <c r="Q2299" t="s">
        <v>895</v>
      </c>
      <c r="R2299" t="s">
        <v>4408</v>
      </c>
      <c r="S2299" s="9">
        <v>45443.747349537036</v>
      </c>
      <c r="T2299">
        <v>43181706833</v>
      </c>
      <c r="U2299" t="s">
        <v>183</v>
      </c>
      <c r="V2299" t="str">
        <f>IFERROR(_xlfn.XLOOKUP(tb_C101[[#This Row],[OS]],[1]!tb_C103[OS],[1]!tb_C103[DESCRICAO]),"0")</f>
        <v>PREVENTIVA</v>
      </c>
      <c r="W2299" t="str">
        <f>IFERROR(_xlfn.XLOOKUP(tb_C101[[#This Row],[OS]],[1]!tb_C103[OS],[1]!tb_C103[DESCRICAO2]),"0")</f>
        <v>Eletrico</v>
      </c>
    </row>
    <row r="2300" spans="1:23" x14ac:dyDescent="0.25">
      <c r="A2300" s="7">
        <v>2260</v>
      </c>
      <c r="B2300" t="s">
        <v>184</v>
      </c>
      <c r="C2300">
        <v>117</v>
      </c>
      <c r="D2300" s="8" t="s">
        <v>354</v>
      </c>
      <c r="E2300" t="s">
        <v>345</v>
      </c>
      <c r="F2300" t="s">
        <v>4409</v>
      </c>
      <c r="G2300" t="s">
        <v>4410</v>
      </c>
      <c r="H2300" t="s">
        <v>731</v>
      </c>
      <c r="I2300" s="9">
        <v>45416.645891203705</v>
      </c>
      <c r="J2300" s="9"/>
      <c r="K2300" s="9"/>
      <c r="L2300" s="9">
        <v>45443.748182870368</v>
      </c>
      <c r="M2300" t="s">
        <v>1530</v>
      </c>
      <c r="N2300" t="s">
        <v>180</v>
      </c>
      <c r="O2300" t="s">
        <v>181</v>
      </c>
      <c r="P2300" t="s">
        <v>189</v>
      </c>
      <c r="Q2300" t="s">
        <v>895</v>
      </c>
      <c r="R2300" t="s">
        <v>4411</v>
      </c>
      <c r="S2300" s="9">
        <v>45443.748206018521</v>
      </c>
      <c r="T2300">
        <v>43181706833</v>
      </c>
      <c r="U2300" t="s">
        <v>183</v>
      </c>
      <c r="V2300" t="str">
        <f>IFERROR(_xlfn.XLOOKUP(tb_C101[[#This Row],[OS]],[1]!tb_C103[OS],[1]!tb_C103[DESCRICAO]),"0")</f>
        <v>PREVENTIVA</v>
      </c>
      <c r="W2300" t="str">
        <f>IFERROR(_xlfn.XLOOKUP(tb_C101[[#This Row],[OS]],[1]!tb_C103[OS],[1]!tb_C103[DESCRICAO2]),"0")</f>
        <v>Eletrico</v>
      </c>
    </row>
    <row r="2301" spans="1:23" x14ac:dyDescent="0.25">
      <c r="A2301" s="7">
        <v>2261</v>
      </c>
      <c r="B2301" t="s">
        <v>184</v>
      </c>
      <c r="C2301">
        <v>117</v>
      </c>
      <c r="D2301" s="8" t="s">
        <v>354</v>
      </c>
      <c r="E2301" t="s">
        <v>198</v>
      </c>
      <c r="H2301" t="s">
        <v>731</v>
      </c>
      <c r="I2301" s="9">
        <v>45416.655949074076</v>
      </c>
      <c r="J2301" s="9"/>
      <c r="K2301" s="9"/>
      <c r="L2301" s="9">
        <v>45439.648773148147</v>
      </c>
      <c r="M2301" t="s">
        <v>4412</v>
      </c>
      <c r="N2301" t="s">
        <v>180</v>
      </c>
      <c r="O2301" t="s">
        <v>181</v>
      </c>
      <c r="P2301" t="s">
        <v>189</v>
      </c>
      <c r="R2301" t="s">
        <v>4413</v>
      </c>
      <c r="S2301" s="9">
        <v>45439.648796296293</v>
      </c>
      <c r="T2301">
        <v>43181706833</v>
      </c>
      <c r="U2301" t="s">
        <v>183</v>
      </c>
      <c r="V2301" t="str">
        <f>IFERROR(_xlfn.XLOOKUP(tb_C101[[#This Row],[OS]],[1]!tb_C103[OS],[1]!tb_C103[DESCRICAO]),"0")</f>
        <v>PREVENTIVA</v>
      </c>
      <c r="W2301" t="str">
        <f>IFERROR(_xlfn.XLOOKUP(tb_C101[[#This Row],[OS]],[1]!tb_C103[OS],[1]!tb_C103[DESCRICAO2]),"0")</f>
        <v>Eletrico</v>
      </c>
    </row>
    <row r="2302" spans="1:23" x14ac:dyDescent="0.25">
      <c r="A2302" s="7">
        <v>2262</v>
      </c>
      <c r="B2302" t="s">
        <v>24</v>
      </c>
      <c r="C2302">
        <v>507</v>
      </c>
      <c r="D2302" s="8" t="s">
        <v>757</v>
      </c>
      <c r="E2302" t="s">
        <v>1529</v>
      </c>
      <c r="F2302" t="s">
        <v>4071</v>
      </c>
      <c r="G2302" t="s">
        <v>4072</v>
      </c>
      <c r="H2302" t="s">
        <v>750</v>
      </c>
      <c r="I2302" s="9">
        <v>45418.46298611111</v>
      </c>
      <c r="J2302" s="9"/>
      <c r="K2302" s="9"/>
      <c r="L2302" s="9">
        <v>45671.377071759256</v>
      </c>
      <c r="N2302" t="s">
        <v>180</v>
      </c>
      <c r="O2302" t="s">
        <v>181</v>
      </c>
      <c r="P2302" t="s">
        <v>189</v>
      </c>
      <c r="Q2302" t="s">
        <v>24</v>
      </c>
      <c r="R2302" t="s">
        <v>4414</v>
      </c>
      <c r="S2302" s="9">
        <v>45671.377106481479</v>
      </c>
      <c r="T2302">
        <v>883353</v>
      </c>
      <c r="U2302" t="s">
        <v>183</v>
      </c>
      <c r="V2302" t="str">
        <f>IFERROR(_xlfn.XLOOKUP(tb_C101[[#This Row],[OS]],[1]!tb_C103[OS],[1]!tb_C103[DESCRICAO]),"0")</f>
        <v>CORRETIVA</v>
      </c>
      <c r="W2302" t="str">
        <f>IFERROR(_xlfn.XLOOKUP(tb_C101[[#This Row],[OS]],[1]!tb_C103[OS],[1]!tb_C103[DESCRICAO2]),"0")</f>
        <v>Eletrico</v>
      </c>
    </row>
    <row r="2303" spans="1:23" x14ac:dyDescent="0.25">
      <c r="A2303" s="7">
        <v>2263</v>
      </c>
      <c r="B2303" t="s">
        <v>184</v>
      </c>
      <c r="C2303">
        <v>115</v>
      </c>
      <c r="D2303" s="8" t="s">
        <v>197</v>
      </c>
      <c r="E2303" t="s">
        <v>494</v>
      </c>
      <c r="F2303" t="s">
        <v>3839</v>
      </c>
      <c r="G2303" t="s">
        <v>3840</v>
      </c>
      <c r="H2303" t="s">
        <v>3599</v>
      </c>
      <c r="I2303" s="9">
        <v>45418.52752314815</v>
      </c>
      <c r="J2303" s="9"/>
      <c r="K2303" s="9"/>
      <c r="L2303" s="9">
        <v>45671.377372685187</v>
      </c>
      <c r="N2303" t="s">
        <v>180</v>
      </c>
      <c r="O2303" t="s">
        <v>181</v>
      </c>
      <c r="P2303" t="s">
        <v>189</v>
      </c>
      <c r="Q2303" t="s">
        <v>494</v>
      </c>
      <c r="R2303" t="s">
        <v>4415</v>
      </c>
      <c r="S2303" s="9">
        <v>45671.377395833333</v>
      </c>
      <c r="T2303">
        <v>883353</v>
      </c>
      <c r="U2303" t="s">
        <v>183</v>
      </c>
      <c r="V2303" t="str">
        <f>IFERROR(_xlfn.XLOOKUP(tb_C101[[#This Row],[OS]],[1]!tb_C103[OS],[1]!tb_C103[DESCRICAO]),"0")</f>
        <v>CORRETIVA</v>
      </c>
      <c r="W2303" t="str">
        <f>IFERROR(_xlfn.XLOOKUP(tb_C101[[#This Row],[OS]],[1]!tb_C103[OS],[1]!tb_C103[DESCRICAO2]),"0")</f>
        <v>Eletrico</v>
      </c>
    </row>
    <row r="2304" spans="1:23" x14ac:dyDescent="0.25">
      <c r="A2304" s="7">
        <v>2264</v>
      </c>
      <c r="B2304" t="s">
        <v>184</v>
      </c>
      <c r="C2304">
        <v>117</v>
      </c>
      <c r="D2304" s="8" t="s">
        <v>354</v>
      </c>
      <c r="E2304" t="s">
        <v>300</v>
      </c>
      <c r="F2304" t="s">
        <v>4363</v>
      </c>
      <c r="G2304" t="s">
        <v>4364</v>
      </c>
      <c r="H2304" t="s">
        <v>731</v>
      </c>
      <c r="I2304" s="9">
        <v>45418.780729166669</v>
      </c>
      <c r="J2304" s="9"/>
      <c r="K2304" s="9"/>
      <c r="L2304" s="9">
        <v>45443.758217592593</v>
      </c>
      <c r="M2304" t="s">
        <v>4416</v>
      </c>
      <c r="N2304" t="s">
        <v>180</v>
      </c>
      <c r="O2304" t="s">
        <v>181</v>
      </c>
      <c r="P2304" t="s">
        <v>189</v>
      </c>
      <c r="Q2304" t="s">
        <v>300</v>
      </c>
      <c r="R2304" t="s">
        <v>4417</v>
      </c>
      <c r="S2304" s="9">
        <v>45443.758240740739</v>
      </c>
      <c r="T2304">
        <v>43181706833</v>
      </c>
      <c r="U2304" t="s">
        <v>183</v>
      </c>
      <c r="V2304" t="str">
        <f>IFERROR(_xlfn.XLOOKUP(tb_C101[[#This Row],[OS]],[1]!tb_C103[OS],[1]!tb_C103[DESCRICAO]),"0")</f>
        <v>PREVENTIVA</v>
      </c>
      <c r="W2304" t="str">
        <f>IFERROR(_xlfn.XLOOKUP(tb_C101[[#This Row],[OS]],[1]!tb_C103[OS],[1]!tb_C103[DESCRICAO2]),"0")</f>
        <v>Mecanico</v>
      </c>
    </row>
    <row r="2305" spans="1:23" x14ac:dyDescent="0.25">
      <c r="A2305" s="7">
        <v>2265</v>
      </c>
      <c r="B2305" t="s">
        <v>874</v>
      </c>
      <c r="C2305">
        <v>9004</v>
      </c>
      <c r="D2305" s="8" t="s">
        <v>875</v>
      </c>
      <c r="E2305" t="s">
        <v>876</v>
      </c>
      <c r="H2305" t="s">
        <v>731</v>
      </c>
      <c r="I2305" s="9">
        <v>45419.525462962964</v>
      </c>
      <c r="J2305" s="9"/>
      <c r="K2305" s="9"/>
      <c r="L2305" s="9">
        <v>45420.322222222225</v>
      </c>
      <c r="M2305" t="s">
        <v>4418</v>
      </c>
      <c r="N2305" t="s">
        <v>180</v>
      </c>
      <c r="O2305" t="s">
        <v>181</v>
      </c>
      <c r="P2305" t="s">
        <v>189</v>
      </c>
      <c r="R2305" t="s">
        <v>4419</v>
      </c>
      <c r="S2305" s="9">
        <v>45420.322245370371</v>
      </c>
      <c r="T2305">
        <v>43181706833</v>
      </c>
      <c r="U2305" t="s">
        <v>183</v>
      </c>
      <c r="V2305" t="str">
        <f>IFERROR(_xlfn.XLOOKUP(tb_C101[[#This Row],[OS]],[1]!tb_C103[OS],[1]!tb_C103[DESCRICAO]),"0")</f>
        <v>CORRETIVA</v>
      </c>
      <c r="W2305" t="str">
        <f>IFERROR(_xlfn.XLOOKUP(tb_C101[[#This Row],[OS]],[1]!tb_C103[OS],[1]!tb_C103[DESCRICAO2]),"0")</f>
        <v>Mecanico</v>
      </c>
    </row>
    <row r="2306" spans="1:23" x14ac:dyDescent="0.25">
      <c r="A2306" s="7">
        <v>2266</v>
      </c>
      <c r="B2306" t="s">
        <v>24</v>
      </c>
      <c r="D2306" s="8"/>
      <c r="H2306" t="s">
        <v>731</v>
      </c>
      <c r="I2306" s="9">
        <v>45419.674351851849</v>
      </c>
      <c r="J2306" s="9"/>
      <c r="K2306" s="9"/>
      <c r="L2306" s="9"/>
      <c r="N2306" t="s">
        <v>215</v>
      </c>
      <c r="O2306" t="s">
        <v>181</v>
      </c>
      <c r="P2306" t="s">
        <v>189</v>
      </c>
      <c r="R2306" t="s">
        <v>4420</v>
      </c>
      <c r="S2306" s="9"/>
      <c r="U2306" t="s">
        <v>183</v>
      </c>
      <c r="V2306" t="str">
        <f>IFERROR(_xlfn.XLOOKUP(tb_C101[[#This Row],[OS]],[1]!tb_C103[OS],[1]!tb_C103[DESCRICAO]),"0")</f>
        <v>CORRETIVA</v>
      </c>
      <c r="W2306" t="str">
        <f>IFERROR(_xlfn.XLOOKUP(tb_C101[[#This Row],[OS]],[1]!tb_C103[OS],[1]!tb_C103[DESCRICAO2]),"0")</f>
        <v>Mecanico</v>
      </c>
    </row>
    <row r="2307" spans="1:23" x14ac:dyDescent="0.25">
      <c r="A2307" s="7">
        <v>2267</v>
      </c>
      <c r="B2307" t="s">
        <v>175</v>
      </c>
      <c r="C2307">
        <v>207</v>
      </c>
      <c r="D2307" s="8" t="s">
        <v>760</v>
      </c>
      <c r="E2307" t="s">
        <v>1657</v>
      </c>
      <c r="F2307" t="s">
        <v>1657</v>
      </c>
      <c r="G2307" t="s">
        <v>1658</v>
      </c>
      <c r="H2307" t="s">
        <v>750</v>
      </c>
      <c r="I2307" s="9">
        <v>45419.723090277781</v>
      </c>
      <c r="J2307" s="9"/>
      <c r="K2307" s="9"/>
      <c r="L2307" s="9">
        <v>45421.381168981483</v>
      </c>
      <c r="M2307" t="s">
        <v>4421</v>
      </c>
      <c r="N2307" t="s">
        <v>180</v>
      </c>
      <c r="O2307" t="s">
        <v>181</v>
      </c>
      <c r="P2307" t="s">
        <v>182</v>
      </c>
      <c r="Q2307" t="s">
        <v>55</v>
      </c>
      <c r="R2307" t="s">
        <v>4422</v>
      </c>
      <c r="S2307" s="9">
        <v>45421.381203703706</v>
      </c>
      <c r="T2307">
        <v>43181706833</v>
      </c>
      <c r="U2307" t="s">
        <v>183</v>
      </c>
      <c r="V2307" t="str">
        <f>IFERROR(_xlfn.XLOOKUP(tb_C101[[#This Row],[OS]],[1]!tb_C103[OS],[1]!tb_C103[DESCRICAO]),"0")</f>
        <v>CORRETIVA</v>
      </c>
      <c r="W2307" t="str">
        <f>IFERROR(_xlfn.XLOOKUP(tb_C101[[#This Row],[OS]],[1]!tb_C103[OS],[1]!tb_C103[DESCRICAO2]),"0")</f>
        <v>Mecanico</v>
      </c>
    </row>
    <row r="2308" spans="1:23" x14ac:dyDescent="0.25">
      <c r="A2308" s="7">
        <v>2268</v>
      </c>
      <c r="B2308" t="s">
        <v>24</v>
      </c>
      <c r="C2308">
        <v>506</v>
      </c>
      <c r="D2308" s="8" t="s">
        <v>819</v>
      </c>
      <c r="E2308" t="s">
        <v>345</v>
      </c>
      <c r="H2308" t="s">
        <v>814</v>
      </c>
      <c r="I2308" s="9">
        <v>45419.741006944445</v>
      </c>
      <c r="J2308" s="9">
        <v>45419.740949074076</v>
      </c>
      <c r="K2308" s="9"/>
      <c r="L2308" s="9"/>
      <c r="N2308" t="s">
        <v>215</v>
      </c>
      <c r="O2308" t="s">
        <v>204</v>
      </c>
      <c r="P2308" t="s">
        <v>182</v>
      </c>
      <c r="R2308" t="s">
        <v>4004</v>
      </c>
      <c r="S2308" s="9"/>
      <c r="U2308" t="s">
        <v>183</v>
      </c>
      <c r="V2308" t="str">
        <f>IFERROR(_xlfn.XLOOKUP(tb_C101[[#This Row],[OS]],[1]!tb_C103[OS],[1]!tb_C103[DESCRICAO]),"0")</f>
        <v>CORRETIVA</v>
      </c>
      <c r="W2308" t="str">
        <f>IFERROR(_xlfn.XLOOKUP(tb_C101[[#This Row],[OS]],[1]!tb_C103[OS],[1]!tb_C103[DESCRICAO2]),"0")</f>
        <v>Eletrico</v>
      </c>
    </row>
    <row r="2309" spans="1:23" x14ac:dyDescent="0.25">
      <c r="A2309" s="7">
        <v>2269</v>
      </c>
      <c r="B2309" t="s">
        <v>79</v>
      </c>
      <c r="C2309">
        <v>406</v>
      </c>
      <c r="D2309" s="8" t="s">
        <v>822</v>
      </c>
      <c r="E2309" t="s">
        <v>2716</v>
      </c>
      <c r="F2309" t="s">
        <v>4423</v>
      </c>
      <c r="G2309" t="s">
        <v>4424</v>
      </c>
      <c r="H2309" t="s">
        <v>731</v>
      </c>
      <c r="I2309" s="9">
        <v>45420.727685185186</v>
      </c>
      <c r="J2309" s="9"/>
      <c r="K2309" s="9"/>
      <c r="L2309" s="9">
        <v>45541.548900462964</v>
      </c>
      <c r="M2309" t="s">
        <v>4425</v>
      </c>
      <c r="N2309" t="s">
        <v>180</v>
      </c>
      <c r="O2309" t="s">
        <v>181</v>
      </c>
      <c r="P2309" t="s">
        <v>189</v>
      </c>
      <c r="Q2309" t="s">
        <v>895</v>
      </c>
      <c r="R2309" t="s">
        <v>4426</v>
      </c>
      <c r="S2309" s="9">
        <v>45541.548935185187</v>
      </c>
      <c r="T2309">
        <v>648952</v>
      </c>
      <c r="U2309" t="s">
        <v>183</v>
      </c>
      <c r="V2309" t="str">
        <f>IFERROR(_xlfn.XLOOKUP(tb_C101[[#This Row],[OS]],[1]!tb_C103[OS],[1]!tb_C103[DESCRICAO]),"0")</f>
        <v>PREVENTIVA</v>
      </c>
      <c r="W2309" t="str">
        <f>IFERROR(_xlfn.XLOOKUP(tb_C101[[#This Row],[OS]],[1]!tb_C103[OS],[1]!tb_C103[DESCRICAO2]),"0")</f>
        <v>Mecanico</v>
      </c>
    </row>
    <row r="2310" spans="1:23" x14ac:dyDescent="0.25">
      <c r="A2310" s="7">
        <v>2270</v>
      </c>
      <c r="B2310" t="s">
        <v>175</v>
      </c>
      <c r="C2310">
        <v>206</v>
      </c>
      <c r="D2310" s="8" t="s">
        <v>793</v>
      </c>
      <c r="E2310" t="s">
        <v>4427</v>
      </c>
      <c r="H2310" t="s">
        <v>723</v>
      </c>
      <c r="I2310" s="9">
        <v>45421.412997685184</v>
      </c>
      <c r="J2310" s="9"/>
      <c r="K2310" s="9"/>
      <c r="L2310" s="9">
        <v>45670.663622685184</v>
      </c>
      <c r="N2310" t="s">
        <v>180</v>
      </c>
      <c r="O2310" t="s">
        <v>181</v>
      </c>
      <c r="P2310" t="s">
        <v>189</v>
      </c>
      <c r="R2310" t="s">
        <v>4428</v>
      </c>
      <c r="S2310" s="9">
        <v>45670.663680555554</v>
      </c>
      <c r="T2310">
        <v>883353</v>
      </c>
      <c r="U2310" t="s">
        <v>183</v>
      </c>
      <c r="V2310" t="str">
        <f>IFERROR(_xlfn.XLOOKUP(tb_C101[[#This Row],[OS]],[1]!tb_C103[OS],[1]!tb_C103[DESCRICAO]),"0")</f>
        <v>CORRETIVA</v>
      </c>
      <c r="W2310" t="str">
        <f>IFERROR(_xlfn.XLOOKUP(tb_C101[[#This Row],[OS]],[1]!tb_C103[OS],[1]!tb_C103[DESCRICAO2]),"0")</f>
        <v>Eletrico</v>
      </c>
    </row>
    <row r="2311" spans="1:23" x14ac:dyDescent="0.25">
      <c r="A2311" s="7">
        <v>2271</v>
      </c>
      <c r="B2311" t="s">
        <v>79</v>
      </c>
      <c r="C2311">
        <v>416</v>
      </c>
      <c r="D2311" s="8" t="s">
        <v>870</v>
      </c>
      <c r="E2311" t="s">
        <v>202</v>
      </c>
      <c r="H2311" t="s">
        <v>1119</v>
      </c>
      <c r="I2311" s="9">
        <v>45421.541122685187</v>
      </c>
      <c r="J2311" s="9">
        <v>45421.518750000003</v>
      </c>
      <c r="K2311" s="9"/>
      <c r="L2311" s="9"/>
      <c r="N2311" t="s">
        <v>3867</v>
      </c>
      <c r="O2311" t="s">
        <v>204</v>
      </c>
      <c r="P2311" t="s">
        <v>189</v>
      </c>
      <c r="R2311" t="s">
        <v>4429</v>
      </c>
      <c r="S2311" s="9">
        <v>45670.662557870368</v>
      </c>
      <c r="T2311">
        <v>883353</v>
      </c>
      <c r="U2311" t="s">
        <v>183</v>
      </c>
      <c r="V2311" t="str">
        <f>IFERROR(_xlfn.XLOOKUP(tb_C101[[#This Row],[OS]],[1]!tb_C103[OS],[1]!tb_C103[DESCRICAO]),"0")</f>
        <v>CORRETIVA</v>
      </c>
      <c r="W2311" t="str">
        <f>IFERROR(_xlfn.XLOOKUP(tb_C101[[#This Row],[OS]],[1]!tb_C103[OS],[1]!tb_C103[DESCRICAO2]),"0")</f>
        <v>Eletrico</v>
      </c>
    </row>
    <row r="2312" spans="1:23" x14ac:dyDescent="0.25">
      <c r="A2312" s="7">
        <v>2272</v>
      </c>
      <c r="B2312" t="s">
        <v>79</v>
      </c>
      <c r="C2312">
        <v>416</v>
      </c>
      <c r="D2312" s="8" t="s">
        <v>870</v>
      </c>
      <c r="E2312" t="s">
        <v>2716</v>
      </c>
      <c r="F2312" t="s">
        <v>4430</v>
      </c>
      <c r="G2312" t="s">
        <v>4431</v>
      </c>
      <c r="H2312" t="s">
        <v>731</v>
      </c>
      <c r="I2312" s="9">
        <v>45421.593182870369</v>
      </c>
      <c r="J2312" s="9"/>
      <c r="K2312" s="9"/>
      <c r="L2312" s="9">
        <v>45422.339861111112</v>
      </c>
      <c r="M2312" t="s">
        <v>4432</v>
      </c>
      <c r="N2312" t="s">
        <v>180</v>
      </c>
      <c r="O2312" t="s">
        <v>181</v>
      </c>
      <c r="P2312" t="s">
        <v>189</v>
      </c>
      <c r="Q2312" t="s">
        <v>895</v>
      </c>
      <c r="R2312" t="s">
        <v>4433</v>
      </c>
      <c r="S2312" s="9">
        <v>45422.339884259258</v>
      </c>
      <c r="T2312">
        <v>43181706833</v>
      </c>
      <c r="U2312" t="s">
        <v>183</v>
      </c>
      <c r="V2312" t="str">
        <f>IFERROR(_xlfn.XLOOKUP(tb_C101[[#This Row],[OS]],[1]!tb_C103[OS],[1]!tb_C103[DESCRICAO]),"0")</f>
        <v>PREVENTIVA</v>
      </c>
      <c r="W2312" t="str">
        <f>IFERROR(_xlfn.XLOOKUP(tb_C101[[#This Row],[OS]],[1]!tb_C103[OS],[1]!tb_C103[DESCRICAO2]),"0")</f>
        <v>Mecanico</v>
      </c>
    </row>
    <row r="2313" spans="1:23" x14ac:dyDescent="0.25">
      <c r="A2313" s="7">
        <v>2273</v>
      </c>
      <c r="B2313" t="s">
        <v>79</v>
      </c>
      <c r="C2313">
        <v>417</v>
      </c>
      <c r="D2313" s="8" t="s">
        <v>927</v>
      </c>
      <c r="E2313" t="s">
        <v>2716</v>
      </c>
      <c r="F2313" t="s">
        <v>4434</v>
      </c>
      <c r="G2313" t="s">
        <v>4435</v>
      </c>
      <c r="H2313" t="s">
        <v>731</v>
      </c>
      <c r="I2313" s="9">
        <v>45421.604479166665</v>
      </c>
      <c r="J2313" s="9"/>
      <c r="K2313" s="9"/>
      <c r="L2313" s="9">
        <v>45670.663078703707</v>
      </c>
      <c r="N2313" t="s">
        <v>180</v>
      </c>
      <c r="O2313" t="s">
        <v>181</v>
      </c>
      <c r="P2313" t="s">
        <v>189</v>
      </c>
      <c r="Q2313" t="s">
        <v>895</v>
      </c>
      <c r="R2313" t="s">
        <v>4436</v>
      </c>
      <c r="S2313" s="9">
        <v>45670.663101851853</v>
      </c>
      <c r="T2313">
        <v>883353</v>
      </c>
      <c r="U2313" t="s">
        <v>183</v>
      </c>
      <c r="V2313" t="str">
        <f>IFERROR(_xlfn.XLOOKUP(tb_C101[[#This Row],[OS]],[1]!tb_C103[OS],[1]!tb_C103[DESCRICAO]),"0")</f>
        <v>PREVENTIVA</v>
      </c>
      <c r="W2313" t="str">
        <f>IFERROR(_xlfn.XLOOKUP(tb_C101[[#This Row],[OS]],[1]!tb_C103[OS],[1]!tb_C103[DESCRICAO2]),"0")</f>
        <v>Mecanico</v>
      </c>
    </row>
    <row r="2314" spans="1:23" x14ac:dyDescent="0.25">
      <c r="A2314" s="7">
        <v>2274</v>
      </c>
      <c r="B2314" t="s">
        <v>79</v>
      </c>
      <c r="C2314">
        <v>416</v>
      </c>
      <c r="D2314" s="8" t="s">
        <v>870</v>
      </c>
      <c r="E2314" t="s">
        <v>4437</v>
      </c>
      <c r="H2314" t="s">
        <v>744</v>
      </c>
      <c r="I2314" s="9">
        <v>45421.654652777775</v>
      </c>
      <c r="J2314" s="9"/>
      <c r="K2314" s="9"/>
      <c r="L2314" s="9">
        <v>45670.664259259262</v>
      </c>
      <c r="N2314" t="s">
        <v>180</v>
      </c>
      <c r="O2314" t="s">
        <v>181</v>
      </c>
      <c r="P2314" t="s">
        <v>182</v>
      </c>
      <c r="S2314" s="9">
        <v>45670.664282407408</v>
      </c>
      <c r="T2314">
        <v>883353</v>
      </c>
      <c r="U2314" t="s">
        <v>183</v>
      </c>
      <c r="V2314" t="str">
        <f>IFERROR(_xlfn.XLOOKUP(tb_C101[[#This Row],[OS]],[1]!tb_C103[OS],[1]!tb_C103[DESCRICAO]),"0")</f>
        <v>CORRETIVA</v>
      </c>
      <c r="W2314" t="str">
        <f>IFERROR(_xlfn.XLOOKUP(tb_C101[[#This Row],[OS]],[1]!tb_C103[OS],[1]!tb_C103[DESCRICAO2]),"0")</f>
        <v>Eletrico</v>
      </c>
    </row>
    <row r="2315" spans="1:23" x14ac:dyDescent="0.25">
      <c r="A2315" s="7">
        <v>2275</v>
      </c>
      <c r="B2315" t="s">
        <v>79</v>
      </c>
      <c r="D2315" s="8"/>
      <c r="H2315" t="s">
        <v>744</v>
      </c>
      <c r="I2315" s="9">
        <v>45421.662187499998</v>
      </c>
      <c r="J2315" s="9"/>
      <c r="K2315" s="9"/>
      <c r="L2315" s="9">
        <v>45670.663981481484</v>
      </c>
      <c r="N2315" t="s">
        <v>180</v>
      </c>
      <c r="O2315" t="s">
        <v>181</v>
      </c>
      <c r="P2315" t="s">
        <v>182</v>
      </c>
      <c r="R2315" t="s">
        <v>4438</v>
      </c>
      <c r="S2315" s="9">
        <v>45670.6640162037</v>
      </c>
      <c r="T2315">
        <v>883353</v>
      </c>
      <c r="U2315" t="s">
        <v>183</v>
      </c>
      <c r="V2315" t="str">
        <f>IFERROR(_xlfn.XLOOKUP(tb_C101[[#This Row],[OS]],[1]!tb_C103[OS],[1]!tb_C103[DESCRICAO]),"0")</f>
        <v>CORRETIVA</v>
      </c>
      <c r="W2315" t="str">
        <f>IFERROR(_xlfn.XLOOKUP(tb_C101[[#This Row],[OS]],[1]!tb_C103[OS],[1]!tb_C103[DESCRICAO2]),"0")</f>
        <v>Eletrico</v>
      </c>
    </row>
    <row r="2316" spans="1:23" x14ac:dyDescent="0.25">
      <c r="A2316" s="7">
        <v>2276</v>
      </c>
      <c r="B2316" t="s">
        <v>184</v>
      </c>
      <c r="C2316">
        <v>117</v>
      </c>
      <c r="D2316" s="8" t="s">
        <v>354</v>
      </c>
      <c r="E2316" t="s">
        <v>300</v>
      </c>
      <c r="H2316" t="s">
        <v>731</v>
      </c>
      <c r="I2316" s="9">
        <v>45421.746874999997</v>
      </c>
      <c r="J2316" s="9"/>
      <c r="K2316" s="9"/>
      <c r="L2316" s="9">
        <v>45439.511967592596</v>
      </c>
      <c r="M2316" t="s">
        <v>4439</v>
      </c>
      <c r="N2316" t="s">
        <v>180</v>
      </c>
      <c r="O2316" t="s">
        <v>181</v>
      </c>
      <c r="P2316" t="s">
        <v>189</v>
      </c>
      <c r="R2316" t="s">
        <v>4440</v>
      </c>
      <c r="S2316" s="9">
        <v>45439.511979166666</v>
      </c>
      <c r="T2316">
        <v>43181706833</v>
      </c>
      <c r="U2316" t="s">
        <v>183</v>
      </c>
      <c r="V2316" t="str">
        <f>IFERROR(_xlfn.XLOOKUP(tb_C101[[#This Row],[OS]],[1]!tb_C103[OS],[1]!tb_C103[DESCRICAO]),"0")</f>
        <v>PREVENTIVA</v>
      </c>
      <c r="W2316" t="str">
        <f>IFERROR(_xlfn.XLOOKUP(tb_C101[[#This Row],[OS]],[1]!tb_C103[OS],[1]!tb_C103[DESCRICAO2]),"0")</f>
        <v>Eletrico</v>
      </c>
    </row>
    <row r="2317" spans="1:23" x14ac:dyDescent="0.25">
      <c r="A2317" s="7">
        <v>2277</v>
      </c>
      <c r="B2317" t="s">
        <v>175</v>
      </c>
      <c r="C2317">
        <v>206</v>
      </c>
      <c r="D2317" s="8" t="s">
        <v>793</v>
      </c>
      <c r="H2317" t="s">
        <v>723</v>
      </c>
      <c r="I2317" s="9">
        <v>45421.965752314813</v>
      </c>
      <c r="J2317" s="9">
        <v>45421.965138888889</v>
      </c>
      <c r="K2317" s="9">
        <v>45422.003472222219</v>
      </c>
      <c r="L2317" s="9">
        <v>45670.662962962961</v>
      </c>
      <c r="M2317" t="s">
        <v>4441</v>
      </c>
      <c r="N2317" t="s">
        <v>180</v>
      </c>
      <c r="O2317" t="s">
        <v>204</v>
      </c>
      <c r="P2317" t="s">
        <v>189</v>
      </c>
      <c r="R2317" t="s">
        <v>4442</v>
      </c>
      <c r="S2317" s="9">
        <v>45670.662986111114</v>
      </c>
      <c r="T2317">
        <v>883353</v>
      </c>
      <c r="U2317" t="s">
        <v>183</v>
      </c>
      <c r="V2317" t="str">
        <f>IFERROR(_xlfn.XLOOKUP(tb_C101[[#This Row],[OS]],[1]!tb_C103[OS],[1]!tb_C103[DESCRICAO]),"0")</f>
        <v>CORRETIVA</v>
      </c>
      <c r="W2317" t="str">
        <f>IFERROR(_xlfn.XLOOKUP(tb_C101[[#This Row],[OS]],[1]!tb_C103[OS],[1]!tb_C103[DESCRICAO2]),"0")</f>
        <v>Eletrico</v>
      </c>
    </row>
    <row r="2318" spans="1:23" x14ac:dyDescent="0.25">
      <c r="A2318" s="7">
        <v>2278</v>
      </c>
      <c r="B2318" t="s">
        <v>220</v>
      </c>
      <c r="C2318">
        <v>301</v>
      </c>
      <c r="D2318" s="8" t="s">
        <v>221</v>
      </c>
      <c r="E2318" t="s">
        <v>222</v>
      </c>
      <c r="H2318" t="s">
        <v>750</v>
      </c>
      <c r="I2318" s="9">
        <v>45425.337418981479</v>
      </c>
      <c r="J2318" s="9">
        <v>45425.335486111115</v>
      </c>
      <c r="K2318" s="9">
        <v>45425.361111111109</v>
      </c>
      <c r="L2318" s="9">
        <v>45470.377627314818</v>
      </c>
      <c r="M2318" t="s">
        <v>4443</v>
      </c>
      <c r="N2318" t="s">
        <v>180</v>
      </c>
      <c r="O2318" t="s">
        <v>204</v>
      </c>
      <c r="P2318" t="s">
        <v>189</v>
      </c>
      <c r="R2318" t="s">
        <v>4444</v>
      </c>
      <c r="S2318" s="9">
        <v>45470.377650462964</v>
      </c>
      <c r="T2318">
        <v>43181706833</v>
      </c>
      <c r="U2318" t="s">
        <v>183</v>
      </c>
      <c r="V2318" t="str">
        <f>IFERROR(_xlfn.XLOOKUP(tb_C101[[#This Row],[OS]],[1]!tb_C103[OS],[1]!tb_C103[DESCRICAO]),"0")</f>
        <v>CORRETIVA</v>
      </c>
      <c r="W2318" t="str">
        <f>IFERROR(_xlfn.XLOOKUP(tb_C101[[#This Row],[OS]],[1]!tb_C103[OS],[1]!tb_C103[DESCRICAO2]),"0")</f>
        <v>Mecanico</v>
      </c>
    </row>
    <row r="2319" spans="1:23" x14ac:dyDescent="0.25">
      <c r="A2319" s="7">
        <v>2279</v>
      </c>
      <c r="B2319" t="s">
        <v>175</v>
      </c>
      <c r="C2319">
        <v>206</v>
      </c>
      <c r="D2319" s="8" t="s">
        <v>793</v>
      </c>
      <c r="E2319" t="s">
        <v>3368</v>
      </c>
      <c r="F2319" t="s">
        <v>3368</v>
      </c>
      <c r="G2319" t="s">
        <v>3369</v>
      </c>
      <c r="H2319" t="s">
        <v>723</v>
      </c>
      <c r="I2319" s="9">
        <v>45425.364039351851</v>
      </c>
      <c r="J2319" s="9"/>
      <c r="K2319" s="9"/>
      <c r="L2319" s="9">
        <v>45670.662372685183</v>
      </c>
      <c r="N2319" t="s">
        <v>180</v>
      </c>
      <c r="O2319" t="s">
        <v>181</v>
      </c>
      <c r="P2319" t="s">
        <v>189</v>
      </c>
      <c r="Q2319" t="s">
        <v>55</v>
      </c>
      <c r="R2319" t="s">
        <v>4445</v>
      </c>
      <c r="S2319" s="9">
        <v>45670.662395833337</v>
      </c>
      <c r="T2319">
        <v>883353</v>
      </c>
      <c r="U2319" t="s">
        <v>183</v>
      </c>
      <c r="V2319" t="str">
        <f>IFERROR(_xlfn.XLOOKUP(tb_C101[[#This Row],[OS]],[1]!tb_C103[OS],[1]!tb_C103[DESCRICAO]),"0")</f>
        <v>CORRETIVA</v>
      </c>
      <c r="W2319" t="str">
        <f>IFERROR(_xlfn.XLOOKUP(tb_C101[[#This Row],[OS]],[1]!tb_C103[OS],[1]!tb_C103[DESCRICAO2]),"0")</f>
        <v>Eletrico</v>
      </c>
    </row>
    <row r="2320" spans="1:23" x14ac:dyDescent="0.25">
      <c r="A2320" s="7">
        <v>2280</v>
      </c>
      <c r="B2320" t="s">
        <v>175</v>
      </c>
      <c r="C2320">
        <v>207</v>
      </c>
      <c r="D2320" s="8" t="s">
        <v>760</v>
      </c>
      <c r="E2320" t="s">
        <v>1657</v>
      </c>
      <c r="F2320" t="s">
        <v>1657</v>
      </c>
      <c r="G2320" t="s">
        <v>1658</v>
      </c>
      <c r="H2320" t="s">
        <v>750</v>
      </c>
      <c r="I2320" s="9">
        <v>45425.480520833335</v>
      </c>
      <c r="J2320" s="9"/>
      <c r="K2320" s="9"/>
      <c r="L2320" s="9">
        <v>45670.662199074075</v>
      </c>
      <c r="N2320" t="s">
        <v>180</v>
      </c>
      <c r="O2320" t="s">
        <v>181</v>
      </c>
      <c r="P2320" t="s">
        <v>189</v>
      </c>
      <c r="Q2320" t="s">
        <v>55</v>
      </c>
      <c r="R2320" t="s">
        <v>4446</v>
      </c>
      <c r="S2320" s="9">
        <v>45670.662233796298</v>
      </c>
      <c r="T2320">
        <v>883353</v>
      </c>
      <c r="U2320" t="s">
        <v>183</v>
      </c>
      <c r="V2320" t="str">
        <f>IFERROR(_xlfn.XLOOKUP(tb_C101[[#This Row],[OS]],[1]!tb_C103[OS],[1]!tb_C103[DESCRICAO]),"0")</f>
        <v>CORRETIVA</v>
      </c>
      <c r="W2320" t="str">
        <f>IFERROR(_xlfn.XLOOKUP(tb_C101[[#This Row],[OS]],[1]!tb_C103[OS],[1]!tb_C103[DESCRICAO2]),"0")</f>
        <v>Eletrico</v>
      </c>
    </row>
    <row r="2321" spans="1:23" x14ac:dyDescent="0.25">
      <c r="A2321" s="7">
        <v>2281</v>
      </c>
      <c r="B2321" t="s">
        <v>79</v>
      </c>
      <c r="C2321">
        <v>416</v>
      </c>
      <c r="D2321" s="8" t="s">
        <v>870</v>
      </c>
      <c r="E2321" t="s">
        <v>3357</v>
      </c>
      <c r="H2321" t="s">
        <v>744</v>
      </c>
      <c r="I2321" s="9">
        <v>45425.64880787037</v>
      </c>
      <c r="J2321" s="9"/>
      <c r="K2321" s="9"/>
      <c r="L2321" s="9">
        <v>45439.649583333332</v>
      </c>
      <c r="M2321" t="s">
        <v>4447</v>
      </c>
      <c r="N2321" t="s">
        <v>180</v>
      </c>
      <c r="O2321" t="s">
        <v>181</v>
      </c>
      <c r="P2321" t="s">
        <v>182</v>
      </c>
      <c r="R2321" t="s">
        <v>4448</v>
      </c>
      <c r="S2321" s="9">
        <v>45439.649606481478</v>
      </c>
      <c r="T2321">
        <v>43181706833</v>
      </c>
      <c r="U2321" t="s">
        <v>183</v>
      </c>
      <c r="V2321" t="str">
        <f>IFERROR(_xlfn.XLOOKUP(tb_C101[[#This Row],[OS]],[1]!tb_C103[OS],[1]!tb_C103[DESCRICAO]),"0")</f>
        <v>CORRETIVA</v>
      </c>
      <c r="W2321" t="str">
        <f>IFERROR(_xlfn.XLOOKUP(tb_C101[[#This Row],[OS]],[1]!tb_C103[OS],[1]!tb_C103[DESCRICAO2]),"0")</f>
        <v>Eletrico</v>
      </c>
    </row>
    <row r="2322" spans="1:23" x14ac:dyDescent="0.25">
      <c r="A2322" s="7">
        <v>2282</v>
      </c>
      <c r="B2322" t="s">
        <v>175</v>
      </c>
      <c r="C2322">
        <v>206</v>
      </c>
      <c r="D2322" s="8" t="s">
        <v>793</v>
      </c>
      <c r="E2322" t="s">
        <v>3368</v>
      </c>
      <c r="F2322" t="s">
        <v>3368</v>
      </c>
      <c r="G2322" t="s">
        <v>3369</v>
      </c>
      <c r="H2322" t="s">
        <v>723</v>
      </c>
      <c r="I2322" s="9">
        <v>45425.733622685184</v>
      </c>
      <c r="J2322" s="9"/>
      <c r="K2322" s="9"/>
      <c r="L2322" s="9">
        <v>45670.661932870367</v>
      </c>
      <c r="N2322" t="s">
        <v>180</v>
      </c>
      <c r="O2322" t="s">
        <v>181</v>
      </c>
      <c r="P2322" t="s">
        <v>189</v>
      </c>
      <c r="Q2322" t="s">
        <v>55</v>
      </c>
      <c r="R2322" t="s">
        <v>4449</v>
      </c>
      <c r="S2322" s="9">
        <v>45670.661956018521</v>
      </c>
      <c r="T2322">
        <v>883353</v>
      </c>
      <c r="U2322" t="s">
        <v>183</v>
      </c>
      <c r="V2322" t="str">
        <f>IFERROR(_xlfn.XLOOKUP(tb_C101[[#This Row],[OS]],[1]!tb_C103[OS],[1]!tb_C103[DESCRICAO]),"0")</f>
        <v>CORRETIVA</v>
      </c>
      <c r="W2322" t="str">
        <f>IFERROR(_xlfn.XLOOKUP(tb_C101[[#This Row],[OS]],[1]!tb_C103[OS],[1]!tb_C103[DESCRICAO2]),"0")</f>
        <v>Eletrico</v>
      </c>
    </row>
    <row r="2323" spans="1:23" x14ac:dyDescent="0.25">
      <c r="A2323" s="7">
        <v>2283</v>
      </c>
      <c r="B2323" t="s">
        <v>79</v>
      </c>
      <c r="C2323">
        <v>416</v>
      </c>
      <c r="D2323" s="8" t="s">
        <v>870</v>
      </c>
      <c r="E2323" t="s">
        <v>202</v>
      </c>
      <c r="H2323" t="s">
        <v>744</v>
      </c>
      <c r="I2323" s="9">
        <v>45425.753912037035</v>
      </c>
      <c r="J2323" s="9"/>
      <c r="K2323" s="9"/>
      <c r="L2323" s="9">
        <v>45670.658738425926</v>
      </c>
      <c r="N2323" t="s">
        <v>180</v>
      </c>
      <c r="O2323" t="s">
        <v>181</v>
      </c>
      <c r="P2323" t="s">
        <v>182</v>
      </c>
      <c r="R2323" t="s">
        <v>4450</v>
      </c>
      <c r="S2323" s="9">
        <v>45670.658773148149</v>
      </c>
      <c r="T2323">
        <v>883353</v>
      </c>
      <c r="U2323" t="s">
        <v>183</v>
      </c>
      <c r="V2323" t="str">
        <f>IFERROR(_xlfn.XLOOKUP(tb_C101[[#This Row],[OS]],[1]!tb_C103[OS],[1]!tb_C103[DESCRICAO]),"0")</f>
        <v>CORRETIVA</v>
      </c>
      <c r="W2323" t="str">
        <f>IFERROR(_xlfn.XLOOKUP(tb_C101[[#This Row],[OS]],[1]!tb_C103[OS],[1]!tb_C103[DESCRICAO2]),"0")</f>
        <v>Eletrico</v>
      </c>
    </row>
    <row r="2324" spans="1:23" x14ac:dyDescent="0.25">
      <c r="A2324" s="7">
        <v>2284</v>
      </c>
      <c r="B2324" t="s">
        <v>79</v>
      </c>
      <c r="C2324">
        <v>413</v>
      </c>
      <c r="D2324" s="8" t="s">
        <v>295</v>
      </c>
      <c r="E2324" t="s">
        <v>1232</v>
      </c>
      <c r="H2324" t="s">
        <v>744</v>
      </c>
      <c r="I2324" s="9">
        <v>45425.906087962961</v>
      </c>
      <c r="J2324" s="9">
        <v>45425.904548611114</v>
      </c>
      <c r="K2324" s="9">
        <v>45425.916666666664</v>
      </c>
      <c r="L2324" s="9">
        <v>45439.706979166665</v>
      </c>
      <c r="M2324" t="s">
        <v>4451</v>
      </c>
      <c r="N2324" t="s">
        <v>180</v>
      </c>
      <c r="O2324" t="s">
        <v>204</v>
      </c>
      <c r="P2324" t="s">
        <v>182</v>
      </c>
      <c r="R2324" t="s">
        <v>4452</v>
      </c>
      <c r="S2324" s="9">
        <v>45439.706990740742</v>
      </c>
      <c r="T2324">
        <v>43181706833</v>
      </c>
      <c r="U2324" t="s">
        <v>183</v>
      </c>
      <c r="V2324" t="str">
        <f>IFERROR(_xlfn.XLOOKUP(tb_C101[[#This Row],[OS]],[1]!tb_C103[OS],[1]!tb_C103[DESCRICAO]),"0")</f>
        <v>CORRETIVA</v>
      </c>
      <c r="W2324" t="str">
        <f>IFERROR(_xlfn.XLOOKUP(tb_C101[[#This Row],[OS]],[1]!tb_C103[OS],[1]!tb_C103[DESCRICAO2]),"0")</f>
        <v>Mecanico</v>
      </c>
    </row>
    <row r="2325" spans="1:23" x14ac:dyDescent="0.25">
      <c r="A2325" s="7">
        <v>2285</v>
      </c>
      <c r="B2325" t="s">
        <v>175</v>
      </c>
      <c r="C2325">
        <v>207</v>
      </c>
      <c r="D2325" s="8" t="s">
        <v>760</v>
      </c>
      <c r="E2325" t="s">
        <v>2625</v>
      </c>
      <c r="F2325" t="s">
        <v>1657</v>
      </c>
      <c r="G2325" t="s">
        <v>1658</v>
      </c>
      <c r="H2325" t="s">
        <v>2642</v>
      </c>
      <c r="I2325" s="9">
        <v>45426.427858796298</v>
      </c>
      <c r="J2325" s="9">
        <v>45426.427858796298</v>
      </c>
      <c r="K2325" s="9">
        <v>45426.430555555555</v>
      </c>
      <c r="L2325" s="9">
        <v>45439.71943287037</v>
      </c>
      <c r="M2325" t="s">
        <v>4453</v>
      </c>
      <c r="N2325" t="s">
        <v>180</v>
      </c>
      <c r="O2325" t="s">
        <v>204</v>
      </c>
      <c r="P2325" t="s">
        <v>189</v>
      </c>
      <c r="Q2325" t="s">
        <v>55</v>
      </c>
      <c r="R2325" t="s">
        <v>4454</v>
      </c>
      <c r="S2325" s="9">
        <v>45439.719467592593</v>
      </c>
      <c r="T2325">
        <v>43181706833</v>
      </c>
      <c r="U2325" t="s">
        <v>183</v>
      </c>
      <c r="V2325" t="str">
        <f>IFERROR(_xlfn.XLOOKUP(tb_C101[[#This Row],[OS]],[1]!tb_C103[OS],[1]!tb_C103[DESCRICAO]),"0")</f>
        <v>CORRETIVA</v>
      </c>
      <c r="W2325" t="str">
        <f>IFERROR(_xlfn.XLOOKUP(tb_C101[[#This Row],[OS]],[1]!tb_C103[OS],[1]!tb_C103[DESCRICAO2]),"0")</f>
        <v>Eletrico</v>
      </c>
    </row>
    <row r="2326" spans="1:23" x14ac:dyDescent="0.25">
      <c r="A2326" s="7">
        <v>2286</v>
      </c>
      <c r="B2326" t="s">
        <v>175</v>
      </c>
      <c r="C2326">
        <v>207</v>
      </c>
      <c r="D2326" s="8" t="s">
        <v>760</v>
      </c>
      <c r="E2326" t="s">
        <v>1657</v>
      </c>
      <c r="F2326" t="s">
        <v>1657</v>
      </c>
      <c r="G2326" t="s">
        <v>1658</v>
      </c>
      <c r="H2326" t="s">
        <v>723</v>
      </c>
      <c r="I2326" s="9">
        <v>45427.647511574076</v>
      </c>
      <c r="J2326" s="9"/>
      <c r="K2326" s="9"/>
      <c r="L2326" s="9">
        <v>45670.658877314818</v>
      </c>
      <c r="N2326" t="s">
        <v>180</v>
      </c>
      <c r="O2326" t="s">
        <v>181</v>
      </c>
      <c r="P2326" t="s">
        <v>189</v>
      </c>
      <c r="Q2326" t="s">
        <v>55</v>
      </c>
      <c r="R2326" t="s">
        <v>4455</v>
      </c>
      <c r="S2326" s="9">
        <v>45670.658888888887</v>
      </c>
      <c r="T2326">
        <v>883353</v>
      </c>
      <c r="U2326" t="s">
        <v>183</v>
      </c>
      <c r="V2326" t="str">
        <f>IFERROR(_xlfn.XLOOKUP(tb_C101[[#This Row],[OS]],[1]!tb_C103[OS],[1]!tb_C103[DESCRICAO]),"0")</f>
        <v>CORRETIVA</v>
      </c>
      <c r="W2326" t="str">
        <f>IFERROR(_xlfn.XLOOKUP(tb_C101[[#This Row],[OS]],[1]!tb_C103[OS],[1]!tb_C103[DESCRICAO2]),"0")</f>
        <v>Eletrico</v>
      </c>
    </row>
    <row r="2327" spans="1:23" x14ac:dyDescent="0.25">
      <c r="A2327" s="7">
        <v>2287</v>
      </c>
      <c r="B2327" t="s">
        <v>24</v>
      </c>
      <c r="C2327">
        <v>507</v>
      </c>
      <c r="D2327" s="8" t="s">
        <v>757</v>
      </c>
      <c r="H2327" t="s">
        <v>814</v>
      </c>
      <c r="I2327" s="9">
        <v>45427.929305555554</v>
      </c>
      <c r="J2327" s="9"/>
      <c r="K2327" s="9"/>
      <c r="L2327" s="9">
        <v>45670.659270833334</v>
      </c>
      <c r="N2327" t="s">
        <v>180</v>
      </c>
      <c r="O2327" t="s">
        <v>181</v>
      </c>
      <c r="P2327" t="s">
        <v>182</v>
      </c>
      <c r="R2327" t="s">
        <v>4456</v>
      </c>
      <c r="S2327" s="9">
        <v>45670.65929398148</v>
      </c>
      <c r="T2327">
        <v>883353</v>
      </c>
      <c r="U2327" t="s">
        <v>183</v>
      </c>
      <c r="V2327" t="str">
        <f>IFERROR(_xlfn.XLOOKUP(tb_C101[[#This Row],[OS]],[1]!tb_C103[OS],[1]!tb_C103[DESCRICAO]),"0")</f>
        <v>CORRETIVA</v>
      </c>
      <c r="W2327" t="str">
        <f>IFERROR(_xlfn.XLOOKUP(tb_C101[[#This Row],[OS]],[1]!tb_C103[OS],[1]!tb_C103[DESCRICAO2]),"0")</f>
        <v>Eletrico</v>
      </c>
    </row>
    <row r="2328" spans="1:23" ht="409.5" x14ac:dyDescent="0.25">
      <c r="A2328" s="7">
        <v>2288</v>
      </c>
      <c r="B2328" t="s">
        <v>175</v>
      </c>
      <c r="C2328">
        <v>206</v>
      </c>
      <c r="D2328" s="8" t="s">
        <v>793</v>
      </c>
      <c r="E2328" t="s">
        <v>3392</v>
      </c>
      <c r="H2328" t="s">
        <v>723</v>
      </c>
      <c r="I2328" s="9">
        <v>45428.305231481485</v>
      </c>
      <c r="J2328" s="9">
        <v>45428.304791666669</v>
      </c>
      <c r="K2328" s="9">
        <v>45428.375</v>
      </c>
      <c r="L2328" s="9">
        <v>45439.720092592594</v>
      </c>
      <c r="M2328" s="12" t="s">
        <v>4457</v>
      </c>
      <c r="N2328" t="s">
        <v>180</v>
      </c>
      <c r="O2328" t="s">
        <v>204</v>
      </c>
      <c r="P2328" t="s">
        <v>189</v>
      </c>
      <c r="R2328" t="s">
        <v>4458</v>
      </c>
      <c r="S2328" s="9">
        <v>45439.720138888886</v>
      </c>
      <c r="T2328">
        <v>43181706833</v>
      </c>
      <c r="U2328" t="s">
        <v>183</v>
      </c>
      <c r="V2328" t="str">
        <f>IFERROR(_xlfn.XLOOKUP(tb_C101[[#This Row],[OS]],[1]!tb_C103[OS],[1]!tb_C103[DESCRICAO]),"0")</f>
        <v>CORRETIVA</v>
      </c>
      <c r="W2328" t="str">
        <f>IFERROR(_xlfn.XLOOKUP(tb_C101[[#This Row],[OS]],[1]!tb_C103[OS],[1]!tb_C103[DESCRICAO2]),"0")</f>
        <v>Eletrico</v>
      </c>
    </row>
    <row r="2329" spans="1:23" x14ac:dyDescent="0.25">
      <c r="A2329" s="7">
        <v>2289</v>
      </c>
      <c r="B2329" t="s">
        <v>184</v>
      </c>
      <c r="C2329">
        <v>118</v>
      </c>
      <c r="D2329" s="8" t="s">
        <v>1349</v>
      </c>
      <c r="H2329" t="s">
        <v>3599</v>
      </c>
      <c r="I2329" s="9">
        <v>45430.340682870374</v>
      </c>
      <c r="J2329" s="9"/>
      <c r="K2329" s="9"/>
      <c r="L2329" s="9">
        <v>45670.659409722219</v>
      </c>
      <c r="N2329" t="s">
        <v>180</v>
      </c>
      <c r="O2329" t="s">
        <v>181</v>
      </c>
      <c r="P2329" t="s">
        <v>189</v>
      </c>
      <c r="R2329" t="s">
        <v>4459</v>
      </c>
      <c r="S2329" s="9">
        <v>45670.659432870372</v>
      </c>
      <c r="T2329">
        <v>883353</v>
      </c>
      <c r="U2329" t="s">
        <v>183</v>
      </c>
      <c r="V2329" t="str">
        <f>IFERROR(_xlfn.XLOOKUP(tb_C101[[#This Row],[OS]],[1]!tb_C103[OS],[1]!tb_C103[DESCRICAO]),"0")</f>
        <v>CORRETIVA</v>
      </c>
      <c r="W2329" t="str">
        <f>IFERROR(_xlfn.XLOOKUP(tb_C101[[#This Row],[OS]],[1]!tb_C103[OS],[1]!tb_C103[DESCRICAO2]),"0")</f>
        <v>Eletrico</v>
      </c>
    </row>
    <row r="2330" spans="1:23" x14ac:dyDescent="0.25">
      <c r="A2330" s="7">
        <v>2290</v>
      </c>
      <c r="B2330" t="s">
        <v>79</v>
      </c>
      <c r="C2330">
        <v>418</v>
      </c>
      <c r="D2330" s="8" t="s">
        <v>975</v>
      </c>
      <c r="E2330" t="s">
        <v>202</v>
      </c>
      <c r="H2330" t="s">
        <v>744</v>
      </c>
      <c r="I2330" s="9">
        <v>45430.678067129629</v>
      </c>
      <c r="J2330" s="9"/>
      <c r="K2330" s="9"/>
      <c r="L2330" s="9">
        <v>45670.65965277778</v>
      </c>
      <c r="N2330" t="s">
        <v>180</v>
      </c>
      <c r="O2330" t="s">
        <v>181</v>
      </c>
      <c r="P2330" t="s">
        <v>182</v>
      </c>
      <c r="R2330" t="s">
        <v>4460</v>
      </c>
      <c r="S2330" s="9">
        <v>45670.659675925926</v>
      </c>
      <c r="T2330">
        <v>883353</v>
      </c>
      <c r="U2330" t="s">
        <v>183</v>
      </c>
      <c r="V2330" t="str">
        <f>IFERROR(_xlfn.XLOOKUP(tb_C101[[#This Row],[OS]],[1]!tb_C103[OS],[1]!tb_C103[DESCRICAO]),"0")</f>
        <v>CORRETIVA</v>
      </c>
      <c r="W2330" t="str">
        <f>IFERROR(_xlfn.XLOOKUP(tb_C101[[#This Row],[OS]],[1]!tb_C103[OS],[1]!tb_C103[DESCRICAO2]),"0")</f>
        <v>Eletrico</v>
      </c>
    </row>
    <row r="2331" spans="1:23" x14ac:dyDescent="0.25">
      <c r="A2331" s="7">
        <v>2291</v>
      </c>
      <c r="B2331" t="s">
        <v>175</v>
      </c>
      <c r="C2331">
        <v>206</v>
      </c>
      <c r="D2331" s="8" t="s">
        <v>793</v>
      </c>
      <c r="E2331" t="s">
        <v>3656</v>
      </c>
      <c r="H2331" t="s">
        <v>723</v>
      </c>
      <c r="I2331" s="9">
        <v>45431.594525462962</v>
      </c>
      <c r="J2331" s="9"/>
      <c r="K2331" s="9"/>
      <c r="L2331" s="9"/>
      <c r="N2331" t="s">
        <v>215</v>
      </c>
      <c r="O2331" t="s">
        <v>181</v>
      </c>
      <c r="P2331" t="s">
        <v>189</v>
      </c>
      <c r="R2331" t="s">
        <v>4461</v>
      </c>
      <c r="S2331" s="9">
        <v>45446.73159722222</v>
      </c>
      <c r="T2331">
        <v>43181706833</v>
      </c>
      <c r="U2331" t="s">
        <v>183</v>
      </c>
      <c r="V2331" t="str">
        <f>IFERROR(_xlfn.XLOOKUP(tb_C101[[#This Row],[OS]],[1]!tb_C103[OS],[1]!tb_C103[DESCRICAO]),"0")</f>
        <v>CORRETIVA</v>
      </c>
      <c r="W2331" t="str">
        <f>IFERROR(_xlfn.XLOOKUP(tb_C101[[#This Row],[OS]],[1]!tb_C103[OS],[1]!tb_C103[DESCRICAO2]),"0")</f>
        <v>Eletrico</v>
      </c>
    </row>
    <row r="2332" spans="1:23" x14ac:dyDescent="0.25">
      <c r="A2332" s="7">
        <v>2292</v>
      </c>
      <c r="B2332" t="s">
        <v>175</v>
      </c>
      <c r="D2332" s="8"/>
      <c r="H2332" t="s">
        <v>2642</v>
      </c>
      <c r="I2332" s="9">
        <v>45432.344571759262</v>
      </c>
      <c r="J2332" s="9"/>
      <c r="K2332" s="9"/>
      <c r="L2332" s="9">
        <v>45670.659861111111</v>
      </c>
      <c r="N2332" t="s">
        <v>180</v>
      </c>
      <c r="O2332" t="s">
        <v>181</v>
      </c>
      <c r="P2332" t="s">
        <v>189</v>
      </c>
      <c r="R2332" t="s">
        <v>4462</v>
      </c>
      <c r="S2332" s="9">
        <v>45670.659884259258</v>
      </c>
      <c r="T2332">
        <v>883353</v>
      </c>
      <c r="U2332" t="s">
        <v>183</v>
      </c>
      <c r="V2332" t="str">
        <f>IFERROR(_xlfn.XLOOKUP(tb_C101[[#This Row],[OS]],[1]!tb_C103[OS],[1]!tb_C103[DESCRICAO]),"0")</f>
        <v>PREDITIVA</v>
      </c>
      <c r="W2332" t="str">
        <f>IFERROR(_xlfn.XLOOKUP(tb_C101[[#This Row],[OS]],[1]!tb_C103[OS],[1]!tb_C103[DESCRICAO2]),"0")</f>
        <v>Eletrico</v>
      </c>
    </row>
    <row r="2333" spans="1:23" x14ac:dyDescent="0.25">
      <c r="A2333" s="7">
        <v>2293</v>
      </c>
      <c r="B2333" t="s">
        <v>24</v>
      </c>
      <c r="C2333">
        <v>505</v>
      </c>
      <c r="D2333" s="8" t="s">
        <v>851</v>
      </c>
      <c r="E2333" t="s">
        <v>345</v>
      </c>
      <c r="H2333" t="s">
        <v>750</v>
      </c>
      <c r="I2333" s="9">
        <v>45432.684861111113</v>
      </c>
      <c r="J2333" s="9"/>
      <c r="K2333" s="9"/>
      <c r="L2333" s="9">
        <v>45439.720694444448</v>
      </c>
      <c r="M2333" t="s">
        <v>4463</v>
      </c>
      <c r="N2333" t="s">
        <v>180</v>
      </c>
      <c r="O2333" t="s">
        <v>181</v>
      </c>
      <c r="P2333" t="s">
        <v>182</v>
      </c>
      <c r="R2333" t="s">
        <v>4464</v>
      </c>
      <c r="S2333" s="9">
        <v>45439.720717592594</v>
      </c>
      <c r="T2333">
        <v>43181706833</v>
      </c>
      <c r="U2333" t="s">
        <v>183</v>
      </c>
      <c r="V2333" t="str">
        <f>IFERROR(_xlfn.XLOOKUP(tb_C101[[#This Row],[OS]],[1]!tb_C103[OS],[1]!tb_C103[DESCRICAO]),"0")</f>
        <v>CORRETIVA</v>
      </c>
      <c r="W2333" t="str">
        <f>IFERROR(_xlfn.XLOOKUP(tb_C101[[#This Row],[OS]],[1]!tb_C103[OS],[1]!tb_C103[DESCRICAO2]),"0")</f>
        <v>Mecanico</v>
      </c>
    </row>
    <row r="2334" spans="1:23" x14ac:dyDescent="0.25">
      <c r="A2334" s="7">
        <v>2294</v>
      </c>
      <c r="B2334" t="s">
        <v>184</v>
      </c>
      <c r="C2334">
        <v>116</v>
      </c>
      <c r="D2334" s="8" t="s">
        <v>290</v>
      </c>
      <c r="H2334" t="s">
        <v>3599</v>
      </c>
      <c r="I2334" s="9">
        <v>45432.686053240737</v>
      </c>
      <c r="J2334" s="9"/>
      <c r="K2334" s="9"/>
      <c r="L2334" s="9">
        <v>45670.66</v>
      </c>
      <c r="N2334" t="s">
        <v>180</v>
      </c>
      <c r="O2334" t="s">
        <v>181</v>
      </c>
      <c r="P2334" t="s">
        <v>189</v>
      </c>
      <c r="R2334" t="s">
        <v>4465</v>
      </c>
      <c r="S2334" s="9">
        <v>45670.66002314815</v>
      </c>
      <c r="T2334">
        <v>883353</v>
      </c>
      <c r="U2334" t="s">
        <v>183</v>
      </c>
      <c r="V2334" t="str">
        <f>IFERROR(_xlfn.XLOOKUP(tb_C101[[#This Row],[OS]],[1]!tb_C103[OS],[1]!tb_C103[DESCRICAO]),"0")</f>
        <v>CORRETIVA</v>
      </c>
      <c r="W2334" t="str">
        <f>IFERROR(_xlfn.XLOOKUP(tb_C101[[#This Row],[OS]],[1]!tb_C103[OS],[1]!tb_C103[DESCRICAO2]),"0")</f>
        <v>Eletrico</v>
      </c>
    </row>
    <row r="2335" spans="1:23" x14ac:dyDescent="0.25">
      <c r="A2335" s="7">
        <v>2295</v>
      </c>
      <c r="B2335" t="s">
        <v>79</v>
      </c>
      <c r="C2335">
        <v>413</v>
      </c>
      <c r="D2335" s="8" t="s">
        <v>295</v>
      </c>
      <c r="E2335" t="s">
        <v>1232</v>
      </c>
      <c r="H2335" t="s">
        <v>744</v>
      </c>
      <c r="I2335" s="9">
        <v>45432.708229166667</v>
      </c>
      <c r="J2335" s="9"/>
      <c r="K2335" s="9"/>
      <c r="L2335" s="9"/>
      <c r="N2335" t="s">
        <v>215</v>
      </c>
      <c r="O2335" t="s">
        <v>181</v>
      </c>
      <c r="P2335" t="s">
        <v>182</v>
      </c>
      <c r="R2335" t="s">
        <v>4466</v>
      </c>
      <c r="S2335" s="9"/>
      <c r="U2335" t="s">
        <v>183</v>
      </c>
      <c r="V2335" t="str">
        <f>IFERROR(_xlfn.XLOOKUP(tb_C101[[#This Row],[OS]],[1]!tb_C103[OS],[1]!tb_C103[DESCRICAO]),"0")</f>
        <v>CORRETIVA</v>
      </c>
      <c r="W2335" t="str">
        <f>IFERROR(_xlfn.XLOOKUP(tb_C101[[#This Row],[OS]],[1]!tb_C103[OS],[1]!tb_C103[DESCRICAO2]),"0")</f>
        <v>Mecanico</v>
      </c>
    </row>
    <row r="2336" spans="1:23" x14ac:dyDescent="0.25">
      <c r="A2336" s="7">
        <v>2296</v>
      </c>
      <c r="B2336" t="s">
        <v>24</v>
      </c>
      <c r="C2336">
        <v>501</v>
      </c>
      <c r="D2336" s="8" t="s">
        <v>228</v>
      </c>
      <c r="E2336" t="s">
        <v>271</v>
      </c>
      <c r="H2336" t="s">
        <v>814</v>
      </c>
      <c r="I2336" s="9">
        <v>45432.731435185182</v>
      </c>
      <c r="J2336" s="9">
        <v>45432.731412037036</v>
      </c>
      <c r="K2336" s="9">
        <v>45433.875</v>
      </c>
      <c r="L2336" s="9">
        <v>45439.721099537041</v>
      </c>
      <c r="M2336" t="s">
        <v>4467</v>
      </c>
      <c r="N2336" t="s">
        <v>180</v>
      </c>
      <c r="O2336" t="s">
        <v>204</v>
      </c>
      <c r="P2336" t="s">
        <v>182</v>
      </c>
      <c r="R2336" t="s">
        <v>4468</v>
      </c>
      <c r="S2336" s="9">
        <v>45439.721122685187</v>
      </c>
      <c r="T2336">
        <v>43181706833</v>
      </c>
      <c r="U2336" t="s">
        <v>183</v>
      </c>
      <c r="V2336" t="str">
        <f>IFERROR(_xlfn.XLOOKUP(tb_C101[[#This Row],[OS]],[1]!tb_C103[OS],[1]!tb_C103[DESCRICAO]),"0")</f>
        <v>CORRETIVA</v>
      </c>
      <c r="W2336" t="str">
        <f>IFERROR(_xlfn.XLOOKUP(tb_C101[[#This Row],[OS]],[1]!tb_C103[OS],[1]!tb_C103[DESCRICAO2]),"0")</f>
        <v>Mecanico</v>
      </c>
    </row>
    <row r="2337" spans="1:23" x14ac:dyDescent="0.25">
      <c r="A2337" s="7">
        <v>2297</v>
      </c>
      <c r="B2337" t="s">
        <v>184</v>
      </c>
      <c r="C2337">
        <v>118</v>
      </c>
      <c r="D2337" s="8" t="s">
        <v>1349</v>
      </c>
      <c r="E2337" t="s">
        <v>245</v>
      </c>
      <c r="H2337" t="s">
        <v>3599</v>
      </c>
      <c r="I2337" s="9">
        <v>45432.798078703701</v>
      </c>
      <c r="J2337" s="9"/>
      <c r="K2337" s="9"/>
      <c r="L2337" s="9">
        <v>45670.660162037035</v>
      </c>
      <c r="N2337" t="s">
        <v>180</v>
      </c>
      <c r="O2337" t="s">
        <v>181</v>
      </c>
      <c r="P2337" t="s">
        <v>189</v>
      </c>
      <c r="R2337" t="s">
        <v>4469</v>
      </c>
      <c r="S2337" s="9">
        <v>45670.660173611112</v>
      </c>
      <c r="T2337">
        <v>883353</v>
      </c>
      <c r="U2337" t="s">
        <v>183</v>
      </c>
      <c r="V2337" t="str">
        <f>IFERROR(_xlfn.XLOOKUP(tb_C101[[#This Row],[OS]],[1]!tb_C103[OS],[1]!tb_C103[DESCRICAO]),"0")</f>
        <v>CORRETIVA</v>
      </c>
      <c r="W2337" t="str">
        <f>IFERROR(_xlfn.XLOOKUP(tb_C101[[#This Row],[OS]],[1]!tb_C103[OS],[1]!tb_C103[DESCRICAO2]),"0")</f>
        <v>Eletrico</v>
      </c>
    </row>
    <row r="2338" spans="1:23" x14ac:dyDescent="0.25">
      <c r="A2338" s="7">
        <v>2298</v>
      </c>
      <c r="B2338" t="s">
        <v>184</v>
      </c>
      <c r="C2338">
        <v>116</v>
      </c>
      <c r="D2338" s="8" t="s">
        <v>290</v>
      </c>
      <c r="E2338" t="s">
        <v>300</v>
      </c>
      <c r="F2338" t="s">
        <v>4470</v>
      </c>
      <c r="G2338" t="s">
        <v>4471</v>
      </c>
      <c r="H2338" t="s">
        <v>352</v>
      </c>
      <c r="I2338" s="9">
        <v>45432.961192129631</v>
      </c>
      <c r="J2338" s="9"/>
      <c r="K2338" s="9"/>
      <c r="L2338" s="9">
        <v>45448.429664351854</v>
      </c>
      <c r="M2338" t="s">
        <v>4472</v>
      </c>
      <c r="N2338" t="s">
        <v>180</v>
      </c>
      <c r="O2338" t="s">
        <v>181</v>
      </c>
      <c r="P2338" t="s">
        <v>331</v>
      </c>
      <c r="Q2338" t="s">
        <v>895</v>
      </c>
      <c r="R2338" t="s">
        <v>4473</v>
      </c>
      <c r="S2338" s="9">
        <v>45448.4296875</v>
      </c>
      <c r="T2338">
        <v>43181706833</v>
      </c>
      <c r="U2338" t="s">
        <v>183</v>
      </c>
      <c r="V2338" t="str">
        <f>IFERROR(_xlfn.XLOOKUP(tb_C101[[#This Row],[OS]],[1]!tb_C103[OS],[1]!tb_C103[DESCRICAO]),"0")</f>
        <v>CORRETIVA</v>
      </c>
      <c r="W2338" t="str">
        <f>IFERROR(_xlfn.XLOOKUP(tb_C101[[#This Row],[OS]],[1]!tb_C103[OS],[1]!tb_C103[DESCRICAO2]),"0")</f>
        <v>Falha Operacinal</v>
      </c>
    </row>
    <row r="2339" spans="1:23" x14ac:dyDescent="0.25">
      <c r="A2339" s="7">
        <v>2299</v>
      </c>
      <c r="B2339" t="s">
        <v>175</v>
      </c>
      <c r="C2339">
        <v>207</v>
      </c>
      <c r="D2339" s="8" t="s">
        <v>760</v>
      </c>
      <c r="E2339" t="s">
        <v>3216</v>
      </c>
      <c r="H2339" t="s">
        <v>723</v>
      </c>
      <c r="I2339" s="9">
        <v>45433.274317129632</v>
      </c>
      <c r="J2339" s="9"/>
      <c r="K2339" s="9"/>
      <c r="L2339" s="9">
        <v>45439.721944444442</v>
      </c>
      <c r="M2339" t="s">
        <v>4474</v>
      </c>
      <c r="N2339" t="s">
        <v>180</v>
      </c>
      <c r="O2339" t="s">
        <v>181</v>
      </c>
      <c r="P2339" t="s">
        <v>182</v>
      </c>
      <c r="R2339" t="s">
        <v>4475</v>
      </c>
      <c r="S2339" s="9">
        <v>45439.721967592595</v>
      </c>
      <c r="T2339">
        <v>43181706833</v>
      </c>
      <c r="U2339" t="s">
        <v>183</v>
      </c>
      <c r="V2339" t="str">
        <f>IFERROR(_xlfn.XLOOKUP(tb_C101[[#This Row],[OS]],[1]!tb_C103[OS],[1]!tb_C103[DESCRICAO]),"0")</f>
        <v>CORRETIVA</v>
      </c>
      <c r="W2339" t="str">
        <f>IFERROR(_xlfn.XLOOKUP(tb_C101[[#This Row],[OS]],[1]!tb_C103[OS],[1]!tb_C103[DESCRICAO2]),"0")</f>
        <v>Mecanico</v>
      </c>
    </row>
    <row r="2340" spans="1:23" x14ac:dyDescent="0.25">
      <c r="A2340" s="7">
        <v>2300</v>
      </c>
      <c r="B2340" t="s">
        <v>24</v>
      </c>
      <c r="C2340">
        <v>506</v>
      </c>
      <c r="D2340" s="8" t="s">
        <v>819</v>
      </c>
      <c r="E2340" t="s">
        <v>3527</v>
      </c>
      <c r="F2340" t="s">
        <v>3827</v>
      </c>
      <c r="G2340" t="s">
        <v>3828</v>
      </c>
      <c r="H2340" t="s">
        <v>750</v>
      </c>
      <c r="I2340" s="9">
        <v>45433.65552083333</v>
      </c>
      <c r="J2340" s="9"/>
      <c r="K2340" s="9"/>
      <c r="L2340" s="9">
        <v>45670.660405092596</v>
      </c>
      <c r="N2340" t="s">
        <v>180</v>
      </c>
      <c r="O2340" t="s">
        <v>181</v>
      </c>
      <c r="P2340" t="s">
        <v>182</v>
      </c>
      <c r="Q2340" t="s">
        <v>24</v>
      </c>
      <c r="R2340" t="s">
        <v>4476</v>
      </c>
      <c r="S2340" s="9">
        <v>45670.660416666666</v>
      </c>
      <c r="T2340">
        <v>883353</v>
      </c>
      <c r="U2340" t="s">
        <v>183</v>
      </c>
      <c r="V2340" t="str">
        <f>IFERROR(_xlfn.XLOOKUP(tb_C101[[#This Row],[OS]],[1]!tb_C103[OS],[1]!tb_C103[DESCRICAO]),"0")</f>
        <v>CORRETIVA</v>
      </c>
      <c r="W2340" t="str">
        <f>IFERROR(_xlfn.XLOOKUP(tb_C101[[#This Row],[OS]],[1]!tb_C103[OS],[1]!tb_C103[DESCRICAO2]),"0")</f>
        <v>Eletrico</v>
      </c>
    </row>
    <row r="2341" spans="1:23" x14ac:dyDescent="0.25">
      <c r="A2341" s="7">
        <v>2301</v>
      </c>
      <c r="B2341" t="s">
        <v>79</v>
      </c>
      <c r="C2341">
        <v>418</v>
      </c>
      <c r="D2341" s="8" t="s">
        <v>975</v>
      </c>
      <c r="E2341" t="s">
        <v>202</v>
      </c>
      <c r="H2341" t="s">
        <v>744</v>
      </c>
      <c r="I2341" s="9">
        <v>45433.678981481484</v>
      </c>
      <c r="J2341" s="9"/>
      <c r="K2341" s="9"/>
      <c r="L2341" s="9">
        <v>45670.66070601852</v>
      </c>
      <c r="N2341" t="s">
        <v>180</v>
      </c>
      <c r="O2341" t="s">
        <v>181</v>
      </c>
      <c r="P2341" t="s">
        <v>182</v>
      </c>
      <c r="R2341" t="s">
        <v>4477</v>
      </c>
      <c r="S2341" s="9">
        <v>45670.660740740743</v>
      </c>
      <c r="T2341">
        <v>883353</v>
      </c>
      <c r="U2341" t="s">
        <v>183</v>
      </c>
      <c r="V2341" t="str">
        <f>IFERROR(_xlfn.XLOOKUP(tb_C101[[#This Row],[OS]],[1]!tb_C103[OS],[1]!tb_C103[DESCRICAO]),"0")</f>
        <v>CORRETIVA</v>
      </c>
      <c r="W2341" t="str">
        <f>IFERROR(_xlfn.XLOOKUP(tb_C101[[#This Row],[OS]],[1]!tb_C103[OS],[1]!tb_C103[DESCRICAO2]),"0")</f>
        <v>Eletrico</v>
      </c>
    </row>
    <row r="2342" spans="1:23" x14ac:dyDescent="0.25">
      <c r="A2342" s="7">
        <v>2302</v>
      </c>
      <c r="B2342" t="s">
        <v>184</v>
      </c>
      <c r="C2342">
        <v>113</v>
      </c>
      <c r="D2342" s="8" t="s">
        <v>213</v>
      </c>
      <c r="E2342" t="s">
        <v>856</v>
      </c>
      <c r="F2342" t="s">
        <v>856</v>
      </c>
      <c r="G2342" t="s">
        <v>857</v>
      </c>
      <c r="H2342" t="s">
        <v>352</v>
      </c>
      <c r="I2342" s="9">
        <v>45433.988981481481</v>
      </c>
      <c r="J2342" s="9">
        <v>45433.951388888891</v>
      </c>
      <c r="K2342" s="9">
        <v>45433.965277777781</v>
      </c>
      <c r="L2342" s="9">
        <v>45448.429351851853</v>
      </c>
      <c r="M2342" t="s">
        <v>4478</v>
      </c>
      <c r="N2342" t="s">
        <v>180</v>
      </c>
      <c r="O2342" t="s">
        <v>204</v>
      </c>
      <c r="P2342" t="s">
        <v>331</v>
      </c>
      <c r="Q2342" t="s">
        <v>186</v>
      </c>
      <c r="R2342" t="s">
        <v>4479</v>
      </c>
      <c r="S2342" s="9">
        <v>45448.4294212963</v>
      </c>
      <c r="T2342">
        <v>43181706833</v>
      </c>
      <c r="U2342" t="s">
        <v>183</v>
      </c>
      <c r="V2342" t="str">
        <f>IFERROR(_xlfn.XLOOKUP(tb_C101[[#This Row],[OS]],[1]!tb_C103[OS],[1]!tb_C103[DESCRICAO]),"0")</f>
        <v>CORRETIVA</v>
      </c>
      <c r="W2342" t="str">
        <f>IFERROR(_xlfn.XLOOKUP(tb_C101[[#This Row],[OS]],[1]!tb_C103[OS],[1]!tb_C103[DESCRICAO2]),"0")</f>
        <v>Eletrico</v>
      </c>
    </row>
    <row r="2343" spans="1:23" x14ac:dyDescent="0.25">
      <c r="A2343" s="7">
        <v>2303</v>
      </c>
      <c r="B2343" t="s">
        <v>184</v>
      </c>
      <c r="C2343">
        <v>113</v>
      </c>
      <c r="D2343" s="8" t="s">
        <v>213</v>
      </c>
      <c r="E2343" t="s">
        <v>240</v>
      </c>
      <c r="H2343" t="s">
        <v>3599</v>
      </c>
      <c r="I2343" s="9">
        <v>45434.358854166669</v>
      </c>
      <c r="J2343" s="9"/>
      <c r="K2343" s="9"/>
      <c r="L2343" s="9">
        <v>45470.457997685182</v>
      </c>
      <c r="M2343" t="s">
        <v>4480</v>
      </c>
      <c r="N2343" t="s">
        <v>180</v>
      </c>
      <c r="O2343" t="s">
        <v>181</v>
      </c>
      <c r="P2343" t="s">
        <v>189</v>
      </c>
      <c r="R2343" t="s">
        <v>4481</v>
      </c>
      <c r="S2343" s="9">
        <v>45470.458020833335</v>
      </c>
      <c r="T2343">
        <v>43181706833</v>
      </c>
      <c r="U2343" t="s">
        <v>183</v>
      </c>
      <c r="V2343" t="str">
        <f>IFERROR(_xlfn.XLOOKUP(tb_C101[[#This Row],[OS]],[1]!tb_C103[OS],[1]!tb_C103[DESCRICAO]),"0")</f>
        <v>CORRETIVA</v>
      </c>
      <c r="W2343" t="str">
        <f>IFERROR(_xlfn.XLOOKUP(tb_C101[[#This Row],[OS]],[1]!tb_C103[OS],[1]!tb_C103[DESCRICAO2]),"0")</f>
        <v>Mecanico</v>
      </c>
    </row>
    <row r="2344" spans="1:23" x14ac:dyDescent="0.25">
      <c r="A2344" s="7">
        <v>2304</v>
      </c>
      <c r="B2344" t="s">
        <v>184</v>
      </c>
      <c r="C2344">
        <v>115</v>
      </c>
      <c r="D2344" s="8" t="s">
        <v>197</v>
      </c>
      <c r="E2344" t="s">
        <v>580</v>
      </c>
      <c r="F2344" t="s">
        <v>4038</v>
      </c>
      <c r="G2344" t="s">
        <v>4039</v>
      </c>
      <c r="H2344" t="s">
        <v>3599</v>
      </c>
      <c r="I2344" s="9">
        <v>45434.360092592593</v>
      </c>
      <c r="J2344" s="9"/>
      <c r="K2344" s="9"/>
      <c r="L2344" s="9">
        <v>45469.570011574076</v>
      </c>
      <c r="M2344" t="s">
        <v>4482</v>
      </c>
      <c r="N2344" t="s">
        <v>180</v>
      </c>
      <c r="O2344" t="s">
        <v>181</v>
      </c>
      <c r="P2344" t="s">
        <v>189</v>
      </c>
      <c r="Q2344" t="s">
        <v>4040</v>
      </c>
      <c r="R2344" t="s">
        <v>4483</v>
      </c>
      <c r="S2344" s="9">
        <v>45469.570034722223</v>
      </c>
      <c r="T2344">
        <v>43181706833</v>
      </c>
      <c r="U2344" t="s">
        <v>183</v>
      </c>
      <c r="V2344" t="str">
        <f>IFERROR(_xlfn.XLOOKUP(tb_C101[[#This Row],[OS]],[1]!tb_C103[OS],[1]!tb_C103[DESCRICAO]),"0")</f>
        <v>CORRETIVA</v>
      </c>
      <c r="W2344" t="str">
        <f>IFERROR(_xlfn.XLOOKUP(tb_C101[[#This Row],[OS]],[1]!tb_C103[OS],[1]!tb_C103[DESCRICAO2]),"0")</f>
        <v>Mecanico</v>
      </c>
    </row>
    <row r="2345" spans="1:23" x14ac:dyDescent="0.25">
      <c r="A2345" s="7">
        <v>2305</v>
      </c>
      <c r="B2345" t="s">
        <v>24</v>
      </c>
      <c r="C2345">
        <v>506</v>
      </c>
      <c r="D2345" s="8" t="s">
        <v>819</v>
      </c>
      <c r="E2345" t="s">
        <v>3527</v>
      </c>
      <c r="F2345" t="s">
        <v>3827</v>
      </c>
      <c r="G2345" t="s">
        <v>3828</v>
      </c>
      <c r="H2345" t="s">
        <v>750</v>
      </c>
      <c r="I2345" s="9">
        <v>45434.364374999997</v>
      </c>
      <c r="J2345" s="9">
        <v>45434.363182870373</v>
      </c>
      <c r="K2345" s="9">
        <v>45434.385416666664</v>
      </c>
      <c r="L2345" s="9">
        <v>45474.674039351848</v>
      </c>
      <c r="M2345" t="s">
        <v>4484</v>
      </c>
      <c r="N2345" t="s">
        <v>180</v>
      </c>
      <c r="O2345" t="s">
        <v>204</v>
      </c>
      <c r="P2345" t="s">
        <v>189</v>
      </c>
      <c r="Q2345" t="s">
        <v>24</v>
      </c>
      <c r="R2345" t="s">
        <v>4485</v>
      </c>
      <c r="S2345" s="9">
        <v>45474.674050925925</v>
      </c>
      <c r="T2345">
        <v>43181706833</v>
      </c>
      <c r="U2345" t="s">
        <v>183</v>
      </c>
      <c r="V2345" t="str">
        <f>IFERROR(_xlfn.XLOOKUP(tb_C101[[#This Row],[OS]],[1]!tb_C103[OS],[1]!tb_C103[DESCRICAO]),"0")</f>
        <v>CORRETIVA</v>
      </c>
      <c r="W2345" t="str">
        <f>IFERROR(_xlfn.XLOOKUP(tb_C101[[#This Row],[OS]],[1]!tb_C103[OS],[1]!tb_C103[DESCRICAO2]),"0")</f>
        <v>Eletrico</v>
      </c>
    </row>
    <row r="2346" spans="1:23" x14ac:dyDescent="0.25">
      <c r="A2346" s="7">
        <v>2307</v>
      </c>
      <c r="B2346" t="s">
        <v>184</v>
      </c>
      <c r="C2346">
        <v>112</v>
      </c>
      <c r="D2346" s="8" t="s">
        <v>237</v>
      </c>
      <c r="E2346" t="s">
        <v>238</v>
      </c>
      <c r="H2346" t="s">
        <v>3599</v>
      </c>
      <c r="I2346" s="9">
        <v>45434.366423611114</v>
      </c>
      <c r="J2346" s="9"/>
      <c r="K2346" s="9"/>
      <c r="L2346" s="9">
        <v>45474.674166666664</v>
      </c>
      <c r="M2346" t="s">
        <v>4486</v>
      </c>
      <c r="N2346" t="s">
        <v>180</v>
      </c>
      <c r="O2346" t="s">
        <v>181</v>
      </c>
      <c r="P2346" t="s">
        <v>189</v>
      </c>
      <c r="R2346" t="s">
        <v>4487</v>
      </c>
      <c r="S2346" s="9">
        <v>45474.674189814818</v>
      </c>
      <c r="T2346">
        <v>43181706833</v>
      </c>
      <c r="U2346" t="s">
        <v>183</v>
      </c>
      <c r="V2346" t="str">
        <f>IFERROR(_xlfn.XLOOKUP(tb_C101[[#This Row],[OS]],[1]!tb_C103[OS],[1]!tb_C103[DESCRICAO]),"0")</f>
        <v>CORRETIVA</v>
      </c>
      <c r="W2346" t="str">
        <f>IFERROR(_xlfn.XLOOKUP(tb_C101[[#This Row],[OS]],[1]!tb_C103[OS],[1]!tb_C103[DESCRICAO2]),"0")</f>
        <v>Eletrico</v>
      </c>
    </row>
    <row r="2347" spans="1:23" x14ac:dyDescent="0.25">
      <c r="A2347" s="7">
        <v>2308</v>
      </c>
      <c r="B2347" t="s">
        <v>175</v>
      </c>
      <c r="C2347">
        <v>207</v>
      </c>
      <c r="D2347" s="8" t="s">
        <v>760</v>
      </c>
      <c r="E2347" t="s">
        <v>1657</v>
      </c>
      <c r="H2347" t="s">
        <v>2642</v>
      </c>
      <c r="I2347" s="9">
        <v>45434.581493055557</v>
      </c>
      <c r="J2347" s="9">
        <v>45434.582638888889</v>
      </c>
      <c r="K2347" s="9"/>
      <c r="L2347" s="9"/>
      <c r="N2347" t="s">
        <v>215</v>
      </c>
      <c r="O2347" t="s">
        <v>204</v>
      </c>
      <c r="P2347" t="s">
        <v>189</v>
      </c>
      <c r="R2347" t="s">
        <v>4488</v>
      </c>
      <c r="S2347" s="9">
        <v>45434.582928240743</v>
      </c>
      <c r="T2347">
        <v>41112</v>
      </c>
      <c r="U2347" t="s">
        <v>183</v>
      </c>
      <c r="V2347" t="str">
        <f>IFERROR(_xlfn.XLOOKUP(tb_C101[[#This Row],[OS]],[1]!tb_C103[OS],[1]!tb_C103[DESCRICAO]),"0")</f>
        <v>CORRETIVA</v>
      </c>
      <c r="W2347" t="str">
        <f>IFERROR(_xlfn.XLOOKUP(tb_C101[[#This Row],[OS]],[1]!tb_C103[OS],[1]!tb_C103[DESCRICAO2]),"0")</f>
        <v>Eletrico</v>
      </c>
    </row>
    <row r="2348" spans="1:23" x14ac:dyDescent="0.25">
      <c r="A2348" s="7">
        <v>2309</v>
      </c>
      <c r="B2348" t="s">
        <v>175</v>
      </c>
      <c r="C2348">
        <v>207</v>
      </c>
      <c r="D2348" s="8" t="s">
        <v>760</v>
      </c>
      <c r="H2348" t="s">
        <v>1230</v>
      </c>
      <c r="I2348" s="9">
        <v>45434.657129629632</v>
      </c>
      <c r="J2348" s="9"/>
      <c r="K2348" s="9"/>
      <c r="L2348" s="9"/>
      <c r="N2348" t="s">
        <v>215</v>
      </c>
      <c r="O2348" t="s">
        <v>181</v>
      </c>
      <c r="P2348" t="s">
        <v>189</v>
      </c>
      <c r="R2348" t="s">
        <v>2799</v>
      </c>
      <c r="S2348" s="9">
        <v>45670.661192129628</v>
      </c>
      <c r="T2348">
        <v>883353</v>
      </c>
      <c r="U2348" t="s">
        <v>183</v>
      </c>
      <c r="V2348" t="str">
        <f>IFERROR(_xlfn.XLOOKUP(tb_C101[[#This Row],[OS]],[1]!tb_C103[OS],[1]!tb_C103[DESCRICAO]),"0")</f>
        <v>CORRETIVA</v>
      </c>
      <c r="W2348" t="str">
        <f>IFERROR(_xlfn.XLOOKUP(tb_C101[[#This Row],[OS]],[1]!tb_C103[OS],[1]!tb_C103[DESCRICAO2]),"0")</f>
        <v>Eletrico</v>
      </c>
    </row>
    <row r="2349" spans="1:23" x14ac:dyDescent="0.25">
      <c r="A2349" s="7">
        <v>2310</v>
      </c>
      <c r="B2349" t="s">
        <v>184</v>
      </c>
      <c r="C2349">
        <v>115</v>
      </c>
      <c r="D2349" s="8" t="s">
        <v>197</v>
      </c>
      <c r="E2349" t="s">
        <v>580</v>
      </c>
      <c r="H2349" t="s">
        <v>3599</v>
      </c>
      <c r="I2349" s="9">
        <v>45434.746631944443</v>
      </c>
      <c r="J2349" s="9"/>
      <c r="K2349" s="9"/>
      <c r="L2349" s="9">
        <v>45670.660844907405</v>
      </c>
      <c r="N2349" t="s">
        <v>180</v>
      </c>
      <c r="O2349" t="s">
        <v>181</v>
      </c>
      <c r="P2349" t="s">
        <v>189</v>
      </c>
      <c r="R2349" t="s">
        <v>4489</v>
      </c>
      <c r="S2349" s="9">
        <v>45670.660879629628</v>
      </c>
      <c r="T2349">
        <v>883353</v>
      </c>
      <c r="U2349" t="s">
        <v>183</v>
      </c>
      <c r="V2349" t="str">
        <f>IFERROR(_xlfn.XLOOKUP(tb_C101[[#This Row],[OS]],[1]!tb_C103[OS],[1]!tb_C103[DESCRICAO]),"0")</f>
        <v>CORRETIVA</v>
      </c>
      <c r="W2349" t="str">
        <f>IFERROR(_xlfn.XLOOKUP(tb_C101[[#This Row],[OS]],[1]!tb_C103[OS],[1]!tb_C103[DESCRICAO2]),"0")</f>
        <v>Mecanico</v>
      </c>
    </row>
    <row r="2350" spans="1:23" x14ac:dyDescent="0.25">
      <c r="A2350" s="7">
        <v>2311</v>
      </c>
      <c r="B2350" t="s">
        <v>79</v>
      </c>
      <c r="C2350">
        <v>416</v>
      </c>
      <c r="D2350" s="8" t="s">
        <v>870</v>
      </c>
      <c r="E2350" t="s">
        <v>2716</v>
      </c>
      <c r="F2350" t="s">
        <v>4430</v>
      </c>
      <c r="G2350" t="s">
        <v>4431</v>
      </c>
      <c r="H2350" t="s">
        <v>744</v>
      </c>
      <c r="I2350" s="9">
        <v>45434.916284722225</v>
      </c>
      <c r="J2350" s="9">
        <v>45434.915300925924</v>
      </c>
      <c r="K2350" s="9">
        <v>45434.9375</v>
      </c>
      <c r="L2350" s="9">
        <v>45439.722245370373</v>
      </c>
      <c r="M2350" t="s">
        <v>4490</v>
      </c>
      <c r="N2350" t="s">
        <v>180</v>
      </c>
      <c r="O2350" t="s">
        <v>204</v>
      </c>
      <c r="P2350" t="s">
        <v>182</v>
      </c>
      <c r="Q2350" t="s">
        <v>895</v>
      </c>
      <c r="R2350" t="s">
        <v>4491</v>
      </c>
      <c r="S2350" s="9">
        <v>45439.722280092596</v>
      </c>
      <c r="T2350">
        <v>43181706833</v>
      </c>
      <c r="U2350" t="s">
        <v>183</v>
      </c>
      <c r="V2350" t="str">
        <f>IFERROR(_xlfn.XLOOKUP(tb_C101[[#This Row],[OS]],[1]!tb_C103[OS],[1]!tb_C103[DESCRICAO]),"0")</f>
        <v>CORRETIVA</v>
      </c>
      <c r="W2350" t="str">
        <f>IFERROR(_xlfn.XLOOKUP(tb_C101[[#This Row],[OS]],[1]!tb_C103[OS],[1]!tb_C103[DESCRICAO2]),"0")</f>
        <v>Mecanico</v>
      </c>
    </row>
    <row r="2351" spans="1:23" x14ac:dyDescent="0.25">
      <c r="A2351" s="7">
        <v>2312</v>
      </c>
      <c r="B2351" t="s">
        <v>79</v>
      </c>
      <c r="C2351">
        <v>418</v>
      </c>
      <c r="D2351" s="8" t="s">
        <v>975</v>
      </c>
      <c r="E2351" t="s">
        <v>202</v>
      </c>
      <c r="H2351" t="s">
        <v>744</v>
      </c>
      <c r="I2351" s="9">
        <v>45435.875740740739</v>
      </c>
      <c r="J2351" s="9">
        <v>45435.875011574077</v>
      </c>
      <c r="K2351" s="9"/>
      <c r="L2351" s="9"/>
      <c r="N2351" t="s">
        <v>215</v>
      </c>
      <c r="O2351" t="s">
        <v>204</v>
      </c>
      <c r="P2351" t="s">
        <v>182</v>
      </c>
      <c r="R2351" t="s">
        <v>4492</v>
      </c>
      <c r="S2351" s="9"/>
      <c r="U2351" t="s">
        <v>183</v>
      </c>
      <c r="V2351" t="str">
        <f>IFERROR(_xlfn.XLOOKUP(tb_C101[[#This Row],[OS]],[1]!tb_C103[OS],[1]!tb_C103[DESCRICAO]),"0")</f>
        <v>CORRETIVA</v>
      </c>
      <c r="W2351" t="str">
        <f>IFERROR(_xlfn.XLOOKUP(tb_C101[[#This Row],[OS]],[1]!tb_C103[OS],[1]!tb_C103[DESCRICAO2]),"0")</f>
        <v>Eletrico</v>
      </c>
    </row>
    <row r="2352" spans="1:23" x14ac:dyDescent="0.25">
      <c r="A2352" s="7">
        <v>2313</v>
      </c>
      <c r="B2352" t="s">
        <v>24</v>
      </c>
      <c r="C2352">
        <v>501</v>
      </c>
      <c r="D2352" s="8" t="s">
        <v>228</v>
      </c>
      <c r="E2352" t="s">
        <v>345</v>
      </c>
      <c r="F2352" t="s">
        <v>3910</v>
      </c>
      <c r="G2352" t="s">
        <v>3911</v>
      </c>
      <c r="H2352" t="s">
        <v>814</v>
      </c>
      <c r="I2352" s="9">
        <v>45436.615868055553</v>
      </c>
      <c r="J2352" s="9">
        <v>45436.615868055553</v>
      </c>
      <c r="K2352" s="9">
        <v>45436.729166666664</v>
      </c>
      <c r="L2352" s="9">
        <v>45439.458321759259</v>
      </c>
      <c r="M2352" t="s">
        <v>4493</v>
      </c>
      <c r="N2352" t="s">
        <v>180</v>
      </c>
      <c r="O2352" t="s">
        <v>204</v>
      </c>
      <c r="P2352" t="s">
        <v>182</v>
      </c>
      <c r="Q2352" t="s">
        <v>895</v>
      </c>
      <c r="R2352" t="s">
        <v>4494</v>
      </c>
      <c r="S2352" s="9">
        <v>45439.458344907405</v>
      </c>
      <c r="T2352">
        <v>43181706833</v>
      </c>
      <c r="U2352" t="s">
        <v>183</v>
      </c>
      <c r="V2352" t="str">
        <f>IFERROR(_xlfn.XLOOKUP(tb_C101[[#This Row],[OS]],[1]!tb_C103[OS],[1]!tb_C103[DESCRICAO]),"0")</f>
        <v>CORRETIVA</v>
      </c>
      <c r="W2352" t="str">
        <f>IFERROR(_xlfn.XLOOKUP(tb_C101[[#This Row],[OS]],[1]!tb_C103[OS],[1]!tb_C103[DESCRICAO2]),"0")</f>
        <v>Mecanico</v>
      </c>
    </row>
    <row r="2353" spans="1:23" x14ac:dyDescent="0.25">
      <c r="A2353" s="7">
        <v>2314</v>
      </c>
      <c r="B2353" t="s">
        <v>184</v>
      </c>
      <c r="C2353">
        <v>115</v>
      </c>
      <c r="D2353" s="8" t="s">
        <v>197</v>
      </c>
      <c r="H2353" t="s">
        <v>3599</v>
      </c>
      <c r="I2353" s="9">
        <v>45436.746516203704</v>
      </c>
      <c r="J2353" s="9"/>
      <c r="K2353" s="9"/>
      <c r="L2353" s="9">
        <v>45670.661458333336</v>
      </c>
      <c r="N2353" t="s">
        <v>180</v>
      </c>
      <c r="O2353" t="s">
        <v>181</v>
      </c>
      <c r="P2353" t="s">
        <v>189</v>
      </c>
      <c r="R2353" t="s">
        <v>4495</v>
      </c>
      <c r="S2353" s="9">
        <v>45670.661481481482</v>
      </c>
      <c r="T2353">
        <v>883353</v>
      </c>
      <c r="U2353" t="s">
        <v>183</v>
      </c>
      <c r="V2353" t="str">
        <f>IFERROR(_xlfn.XLOOKUP(tb_C101[[#This Row],[OS]],[1]!tb_C103[OS],[1]!tb_C103[DESCRICAO]),"0")</f>
        <v>CORRETIVA</v>
      </c>
      <c r="W2353" t="str">
        <f>IFERROR(_xlfn.XLOOKUP(tb_C101[[#This Row],[OS]],[1]!tb_C103[OS],[1]!tb_C103[DESCRICAO2]),"0")</f>
        <v>Eletrico</v>
      </c>
    </row>
    <row r="2354" spans="1:23" x14ac:dyDescent="0.25">
      <c r="A2354" s="7">
        <v>2315</v>
      </c>
      <c r="B2354" t="s">
        <v>24</v>
      </c>
      <c r="C2354">
        <v>506</v>
      </c>
      <c r="D2354" s="8" t="s">
        <v>819</v>
      </c>
      <c r="E2354" t="s">
        <v>3527</v>
      </c>
      <c r="H2354" t="s">
        <v>191</v>
      </c>
      <c r="I2354" s="9">
        <v>45436.758668981478</v>
      </c>
      <c r="J2354" s="9"/>
      <c r="K2354" s="9"/>
      <c r="L2354" s="9">
        <v>45670.661319444444</v>
      </c>
      <c r="N2354" t="s">
        <v>180</v>
      </c>
      <c r="O2354" t="s">
        <v>181</v>
      </c>
      <c r="P2354" t="s">
        <v>189</v>
      </c>
      <c r="R2354" t="s">
        <v>4496</v>
      </c>
      <c r="S2354" s="9">
        <v>45670.66134259259</v>
      </c>
      <c r="T2354">
        <v>883353</v>
      </c>
      <c r="U2354" t="s">
        <v>204</v>
      </c>
      <c r="V2354" t="str">
        <f>IFERROR(_xlfn.XLOOKUP(tb_C101[[#This Row],[OS]],[1]!tb_C103[OS],[1]!tb_C103[DESCRICAO]),"0")</f>
        <v>CORRETIVA</v>
      </c>
      <c r="W2354" t="str">
        <f>IFERROR(_xlfn.XLOOKUP(tb_C101[[#This Row],[OS]],[1]!tb_C103[OS],[1]!tb_C103[DESCRICAO2]),"0")</f>
        <v>Eletrico</v>
      </c>
    </row>
    <row r="2355" spans="1:23" x14ac:dyDescent="0.25">
      <c r="A2355" s="7">
        <v>2316</v>
      </c>
      <c r="B2355" t="s">
        <v>24</v>
      </c>
      <c r="C2355">
        <v>501</v>
      </c>
      <c r="D2355" s="8" t="s">
        <v>228</v>
      </c>
      <c r="H2355" t="s">
        <v>191</v>
      </c>
      <c r="I2355" s="9">
        <v>45436.759351851855</v>
      </c>
      <c r="J2355" s="9"/>
      <c r="K2355" s="9"/>
      <c r="L2355" s="9">
        <v>45670.661597222221</v>
      </c>
      <c r="N2355" t="s">
        <v>180</v>
      </c>
      <c r="O2355" t="s">
        <v>181</v>
      </c>
      <c r="P2355" t="s">
        <v>189</v>
      </c>
      <c r="R2355" t="s">
        <v>4496</v>
      </c>
      <c r="S2355" s="9">
        <v>45670.661631944444</v>
      </c>
      <c r="T2355">
        <v>883353</v>
      </c>
      <c r="U2355" t="s">
        <v>183</v>
      </c>
      <c r="V2355" t="str">
        <f>IFERROR(_xlfn.XLOOKUP(tb_C101[[#This Row],[OS]],[1]!tb_C103[OS],[1]!tb_C103[DESCRICAO]),"0")</f>
        <v>CORRETIVA</v>
      </c>
      <c r="W2355" t="str">
        <f>IFERROR(_xlfn.XLOOKUP(tb_C101[[#This Row],[OS]],[1]!tb_C103[OS],[1]!tb_C103[DESCRICAO2]),"0")</f>
        <v>Eletrico</v>
      </c>
    </row>
    <row r="2356" spans="1:23" x14ac:dyDescent="0.25">
      <c r="A2356" s="7">
        <v>2317</v>
      </c>
      <c r="B2356" t="s">
        <v>24</v>
      </c>
      <c r="C2356">
        <v>502</v>
      </c>
      <c r="D2356" s="8" t="s">
        <v>246</v>
      </c>
      <c r="E2356" t="s">
        <v>4497</v>
      </c>
      <c r="F2356" t="s">
        <v>3771</v>
      </c>
      <c r="G2356" t="s">
        <v>3772</v>
      </c>
      <c r="H2356" t="s">
        <v>191</v>
      </c>
      <c r="I2356" s="9">
        <v>45436.760057870371</v>
      </c>
      <c r="J2356" s="9"/>
      <c r="K2356" s="9"/>
      <c r="L2356" s="9">
        <v>45449.426863425928</v>
      </c>
      <c r="M2356" t="s">
        <v>4498</v>
      </c>
      <c r="N2356" t="s">
        <v>180</v>
      </c>
      <c r="O2356" t="s">
        <v>181</v>
      </c>
      <c r="P2356" t="s">
        <v>189</v>
      </c>
      <c r="Q2356" t="s">
        <v>24</v>
      </c>
      <c r="R2356" t="s">
        <v>4496</v>
      </c>
      <c r="S2356" s="9">
        <v>45449.426874999997</v>
      </c>
      <c r="T2356">
        <v>43181706833</v>
      </c>
      <c r="U2356" t="s">
        <v>183</v>
      </c>
      <c r="V2356" t="str">
        <f>IFERROR(_xlfn.XLOOKUP(tb_C101[[#This Row],[OS]],[1]!tb_C103[OS],[1]!tb_C103[DESCRICAO]),"0")</f>
        <v>MELHORIA</v>
      </c>
      <c r="W2356" t="str">
        <f>IFERROR(_xlfn.XLOOKUP(tb_C101[[#This Row],[OS]],[1]!tb_C103[OS],[1]!tb_C103[DESCRICAO2]),"0")</f>
        <v>Eletrico</v>
      </c>
    </row>
    <row r="2357" spans="1:23" x14ac:dyDescent="0.25">
      <c r="A2357" s="7">
        <v>2318</v>
      </c>
      <c r="B2357" t="s">
        <v>24</v>
      </c>
      <c r="C2357">
        <v>505</v>
      </c>
      <c r="D2357" s="8" t="s">
        <v>851</v>
      </c>
      <c r="E2357" t="s">
        <v>2170</v>
      </c>
      <c r="H2357" t="s">
        <v>191</v>
      </c>
      <c r="I2357" s="9">
        <v>45436.762326388889</v>
      </c>
      <c r="J2357" s="9"/>
      <c r="K2357" s="9"/>
      <c r="L2357" s="9">
        <v>45670.661736111113</v>
      </c>
      <c r="N2357" t="s">
        <v>180</v>
      </c>
      <c r="O2357" t="s">
        <v>181</v>
      </c>
      <c r="P2357" t="s">
        <v>189</v>
      </c>
      <c r="R2357" t="s">
        <v>4499</v>
      </c>
      <c r="S2357" s="9">
        <v>45670.661759259259</v>
      </c>
      <c r="T2357">
        <v>883353</v>
      </c>
      <c r="U2357" t="s">
        <v>204</v>
      </c>
      <c r="V2357" t="str">
        <f>IFERROR(_xlfn.XLOOKUP(tb_C101[[#This Row],[OS]],[1]!tb_C103[OS],[1]!tb_C103[DESCRICAO]),"0")</f>
        <v>MELHORIA</v>
      </c>
      <c r="W2357" t="str">
        <f>IFERROR(_xlfn.XLOOKUP(tb_C101[[#This Row],[OS]],[1]!tb_C103[OS],[1]!tb_C103[DESCRICAO2]),"0")</f>
        <v>Eletrico</v>
      </c>
    </row>
    <row r="2358" spans="1:23" x14ac:dyDescent="0.25">
      <c r="A2358" s="7">
        <v>2319</v>
      </c>
      <c r="B2358" t="s">
        <v>175</v>
      </c>
      <c r="C2358">
        <v>206</v>
      </c>
      <c r="D2358" s="8" t="s">
        <v>793</v>
      </c>
      <c r="E2358" t="s">
        <v>2442</v>
      </c>
      <c r="H2358" t="s">
        <v>723</v>
      </c>
      <c r="I2358" s="9">
        <v>45437.523738425924</v>
      </c>
      <c r="J2358" s="9"/>
      <c r="K2358" s="9"/>
      <c r="L2358" s="9"/>
      <c r="N2358" t="s">
        <v>215</v>
      </c>
      <c r="O2358" t="s">
        <v>181</v>
      </c>
      <c r="P2358" t="s">
        <v>189</v>
      </c>
      <c r="R2358" t="s">
        <v>4500</v>
      </c>
      <c r="S2358" s="9">
        <v>45446.731261574074</v>
      </c>
      <c r="T2358">
        <v>43181706833</v>
      </c>
      <c r="U2358" t="s">
        <v>183</v>
      </c>
      <c r="V2358" t="str">
        <f>IFERROR(_xlfn.XLOOKUP(tb_C101[[#This Row],[OS]],[1]!tb_C103[OS],[1]!tb_C103[DESCRICAO]),"0")</f>
        <v>CORRETIVA</v>
      </c>
      <c r="W2358" t="str">
        <f>IFERROR(_xlfn.XLOOKUP(tb_C101[[#This Row],[OS]],[1]!tb_C103[OS],[1]!tb_C103[DESCRICAO2]),"0")</f>
        <v>Eletrico</v>
      </c>
    </row>
    <row r="2359" spans="1:23" x14ac:dyDescent="0.25">
      <c r="A2359" s="7">
        <v>2320</v>
      </c>
      <c r="B2359" t="s">
        <v>24</v>
      </c>
      <c r="C2359">
        <v>501</v>
      </c>
      <c r="D2359" s="8" t="s">
        <v>228</v>
      </c>
      <c r="E2359" t="s">
        <v>418</v>
      </c>
      <c r="H2359" t="s">
        <v>750</v>
      </c>
      <c r="I2359" s="9">
        <v>45439.376354166663</v>
      </c>
      <c r="J2359" s="9">
        <v>45439.375300925924</v>
      </c>
      <c r="K2359" s="9"/>
      <c r="L2359" s="9"/>
      <c r="N2359" t="s">
        <v>215</v>
      </c>
      <c r="O2359" t="s">
        <v>204</v>
      </c>
      <c r="P2359" t="s">
        <v>189</v>
      </c>
      <c r="R2359" t="s">
        <v>4501</v>
      </c>
      <c r="S2359" s="9"/>
      <c r="U2359" t="s">
        <v>183</v>
      </c>
      <c r="V2359" t="str">
        <f>IFERROR(_xlfn.XLOOKUP(tb_C101[[#This Row],[OS]],[1]!tb_C103[OS],[1]!tb_C103[DESCRICAO]),"0")</f>
        <v>CORRETIVA</v>
      </c>
      <c r="W2359" t="str">
        <f>IFERROR(_xlfn.XLOOKUP(tb_C101[[#This Row],[OS]],[1]!tb_C103[OS],[1]!tb_C103[DESCRICAO2]),"0")</f>
        <v>Eletrico</v>
      </c>
    </row>
    <row r="2360" spans="1:23" x14ac:dyDescent="0.25">
      <c r="A2360" s="7">
        <v>2321</v>
      </c>
      <c r="B2360" t="s">
        <v>24</v>
      </c>
      <c r="C2360">
        <v>502</v>
      </c>
      <c r="D2360" s="8" t="s">
        <v>246</v>
      </c>
      <c r="E2360" t="s">
        <v>271</v>
      </c>
      <c r="H2360" t="s">
        <v>750</v>
      </c>
      <c r="I2360" s="9">
        <v>45439.396273148152</v>
      </c>
      <c r="J2360" s="9">
        <v>45439.395555555559</v>
      </c>
      <c r="K2360" s="9">
        <v>45439.434027777781</v>
      </c>
      <c r="L2360" s="9">
        <v>45474.674351851849</v>
      </c>
      <c r="M2360" t="s">
        <v>4502</v>
      </c>
      <c r="N2360" t="s">
        <v>180</v>
      </c>
      <c r="O2360" t="s">
        <v>204</v>
      </c>
      <c r="P2360" t="s">
        <v>189</v>
      </c>
      <c r="R2360" t="s">
        <v>4503</v>
      </c>
      <c r="S2360" s="9">
        <v>45474.674375000002</v>
      </c>
      <c r="T2360">
        <v>43181706833</v>
      </c>
      <c r="U2360" t="s">
        <v>183</v>
      </c>
      <c r="V2360" t="str">
        <f>IFERROR(_xlfn.XLOOKUP(tb_C101[[#This Row],[OS]],[1]!tb_C103[OS],[1]!tb_C103[DESCRICAO]),"0")</f>
        <v>CORRETIVA</v>
      </c>
      <c r="W2360" t="str">
        <f>IFERROR(_xlfn.XLOOKUP(tb_C101[[#This Row],[OS]],[1]!tb_C103[OS],[1]!tb_C103[DESCRICAO2]),"0")</f>
        <v>Eletrico</v>
      </c>
    </row>
    <row r="2361" spans="1:23" x14ac:dyDescent="0.25">
      <c r="A2361" s="7">
        <v>2322</v>
      </c>
      <c r="B2361" t="s">
        <v>175</v>
      </c>
      <c r="C2361">
        <v>207</v>
      </c>
      <c r="D2361" s="8" t="s">
        <v>760</v>
      </c>
      <c r="E2361" t="s">
        <v>3216</v>
      </c>
      <c r="H2361" t="s">
        <v>723</v>
      </c>
      <c r="I2361" s="9">
        <v>45439.407222222224</v>
      </c>
      <c r="J2361" s="9"/>
      <c r="K2361" s="9"/>
      <c r="L2361" s="9">
        <v>45463.631006944444</v>
      </c>
      <c r="M2361" t="s">
        <v>4504</v>
      </c>
      <c r="N2361" t="s">
        <v>180</v>
      </c>
      <c r="O2361" t="s">
        <v>181</v>
      </c>
      <c r="P2361" t="s">
        <v>189</v>
      </c>
      <c r="R2361" t="s">
        <v>4505</v>
      </c>
      <c r="S2361" s="9">
        <v>45463.631041666667</v>
      </c>
      <c r="T2361">
        <v>43181706833</v>
      </c>
      <c r="U2361" t="s">
        <v>183</v>
      </c>
      <c r="V2361" t="str">
        <f>IFERROR(_xlfn.XLOOKUP(tb_C101[[#This Row],[OS]],[1]!tb_C103[OS],[1]!tb_C103[DESCRICAO]),"0")</f>
        <v>CORRETIVA</v>
      </c>
      <c r="W2361" t="str">
        <f>IFERROR(_xlfn.XLOOKUP(tb_C101[[#This Row],[OS]],[1]!tb_C103[OS],[1]!tb_C103[DESCRICAO2]),"0")</f>
        <v>Mecanico</v>
      </c>
    </row>
    <row r="2362" spans="1:23" x14ac:dyDescent="0.25">
      <c r="A2362" s="7">
        <v>2323</v>
      </c>
      <c r="B2362" t="s">
        <v>184</v>
      </c>
      <c r="C2362">
        <v>108</v>
      </c>
      <c r="D2362" s="8" t="s">
        <v>317</v>
      </c>
      <c r="E2362" t="s">
        <v>337</v>
      </c>
      <c r="F2362" t="s">
        <v>337</v>
      </c>
      <c r="G2362" t="s">
        <v>3253</v>
      </c>
      <c r="H2362" t="s">
        <v>343</v>
      </c>
      <c r="I2362" s="9">
        <v>45439.501469907409</v>
      </c>
      <c r="J2362" s="9">
        <v>45439.501469907409</v>
      </c>
      <c r="K2362" s="9">
        <v>45439.541666666664</v>
      </c>
      <c r="L2362" s="9">
        <v>45463.631608796299</v>
      </c>
      <c r="M2362" t="s">
        <v>4506</v>
      </c>
      <c r="N2362" t="s">
        <v>180</v>
      </c>
      <c r="O2362" t="s">
        <v>204</v>
      </c>
      <c r="P2362" t="s">
        <v>189</v>
      </c>
      <c r="Q2362" t="s">
        <v>186</v>
      </c>
      <c r="R2362" t="s">
        <v>4507</v>
      </c>
      <c r="S2362" s="9">
        <v>45463.631631944445</v>
      </c>
      <c r="T2362">
        <v>43181706833</v>
      </c>
      <c r="U2362" t="s">
        <v>183</v>
      </c>
      <c r="V2362" t="str">
        <f>IFERROR(_xlfn.XLOOKUP(tb_C101[[#This Row],[OS]],[1]!tb_C103[OS],[1]!tb_C103[DESCRICAO]),"0")</f>
        <v>LIMPEZA E ORGANIZACAO</v>
      </c>
      <c r="W2362" t="str">
        <f>IFERROR(_xlfn.XLOOKUP(tb_C101[[#This Row],[OS]],[1]!tb_C103[OS],[1]!tb_C103[DESCRICAO2]),"0")</f>
        <v>Mecanico</v>
      </c>
    </row>
    <row r="2363" spans="1:23" x14ac:dyDescent="0.25">
      <c r="A2363" s="7">
        <v>2324</v>
      </c>
      <c r="B2363" t="s">
        <v>184</v>
      </c>
      <c r="C2363">
        <v>118</v>
      </c>
      <c r="D2363" s="8" t="s">
        <v>1349</v>
      </c>
      <c r="H2363" t="s">
        <v>3599</v>
      </c>
      <c r="I2363" s="9">
        <v>45440.420243055552</v>
      </c>
      <c r="J2363" s="9"/>
      <c r="K2363" s="9"/>
      <c r="L2363" s="9"/>
      <c r="N2363" t="s">
        <v>215</v>
      </c>
      <c r="O2363" t="s">
        <v>181</v>
      </c>
      <c r="P2363" t="s">
        <v>189</v>
      </c>
      <c r="R2363" t="s">
        <v>4508</v>
      </c>
      <c r="S2363" s="9">
        <v>45446.731203703705</v>
      </c>
      <c r="T2363">
        <v>43181706833</v>
      </c>
      <c r="U2363" t="s">
        <v>183</v>
      </c>
      <c r="V2363" t="str">
        <f>IFERROR(_xlfn.XLOOKUP(tb_C101[[#This Row],[OS]],[1]!tb_C103[OS],[1]!tb_C103[DESCRICAO]),"0")</f>
        <v>CORRETIVA</v>
      </c>
      <c r="W2363" t="str">
        <f>IFERROR(_xlfn.XLOOKUP(tb_C101[[#This Row],[OS]],[1]!tb_C103[OS],[1]!tb_C103[DESCRICAO2]),"0")</f>
        <v>Eletrico</v>
      </c>
    </row>
    <row r="2364" spans="1:23" x14ac:dyDescent="0.25">
      <c r="A2364" s="7">
        <v>2325</v>
      </c>
      <c r="B2364" t="s">
        <v>184</v>
      </c>
      <c r="C2364">
        <v>1010</v>
      </c>
      <c r="D2364" s="8" t="s">
        <v>3182</v>
      </c>
      <c r="E2364" t="s">
        <v>3183</v>
      </c>
      <c r="H2364" t="s">
        <v>731</v>
      </c>
      <c r="I2364" s="9">
        <v>45440.422083333331</v>
      </c>
      <c r="J2364" s="9"/>
      <c r="K2364" s="9"/>
      <c r="L2364" s="9">
        <v>45670.655706018515</v>
      </c>
      <c r="N2364" t="s">
        <v>180</v>
      </c>
      <c r="O2364" t="s">
        <v>181</v>
      </c>
      <c r="P2364" t="s">
        <v>189</v>
      </c>
      <c r="R2364" t="s">
        <v>4509</v>
      </c>
      <c r="S2364" s="9">
        <v>45670.655740740738</v>
      </c>
      <c r="T2364">
        <v>883353</v>
      </c>
      <c r="U2364" t="s">
        <v>183</v>
      </c>
      <c r="V2364" t="str">
        <f>IFERROR(_xlfn.XLOOKUP(tb_C101[[#This Row],[OS]],[1]!tb_C103[OS],[1]!tb_C103[DESCRICAO]),"0")</f>
        <v>CORRETIVA</v>
      </c>
      <c r="W2364" t="str">
        <f>IFERROR(_xlfn.XLOOKUP(tb_C101[[#This Row],[OS]],[1]!tb_C103[OS],[1]!tb_C103[DESCRICAO2]),"0")</f>
        <v>Eletrico</v>
      </c>
    </row>
    <row r="2365" spans="1:23" x14ac:dyDescent="0.25">
      <c r="A2365" s="7">
        <v>2326</v>
      </c>
      <c r="B2365" t="s">
        <v>184</v>
      </c>
      <c r="C2365">
        <v>116</v>
      </c>
      <c r="D2365" s="8" t="s">
        <v>290</v>
      </c>
      <c r="E2365" t="s">
        <v>291</v>
      </c>
      <c r="H2365" t="s">
        <v>3599</v>
      </c>
      <c r="I2365" s="9">
        <v>45440.523715277777</v>
      </c>
      <c r="J2365" s="9">
        <v>45440.523715277777</v>
      </c>
      <c r="K2365" s="9">
        <v>45440.541666666664</v>
      </c>
      <c r="L2365" s="9">
        <v>45463.632407407407</v>
      </c>
      <c r="M2365" t="s">
        <v>4510</v>
      </c>
      <c r="N2365" t="s">
        <v>180</v>
      </c>
      <c r="O2365" t="s">
        <v>204</v>
      </c>
      <c r="P2365" t="s">
        <v>189</v>
      </c>
      <c r="R2365" t="s">
        <v>4511</v>
      </c>
      <c r="S2365" s="9">
        <v>45463.632430555554</v>
      </c>
      <c r="T2365">
        <v>43181706833</v>
      </c>
      <c r="U2365" t="s">
        <v>183</v>
      </c>
      <c r="V2365" t="str">
        <f>IFERROR(_xlfn.XLOOKUP(tb_C101[[#This Row],[OS]],[1]!tb_C103[OS],[1]!tb_C103[DESCRICAO]),"0")</f>
        <v>CORRETIVA</v>
      </c>
      <c r="W2365" t="str">
        <f>IFERROR(_xlfn.XLOOKUP(tb_C101[[#This Row],[OS]],[1]!tb_C103[OS],[1]!tb_C103[DESCRICAO2]),"0")</f>
        <v>Mecanico</v>
      </c>
    </row>
    <row r="2366" spans="1:23" x14ac:dyDescent="0.25">
      <c r="A2366" s="7">
        <v>2327</v>
      </c>
      <c r="B2366" t="s">
        <v>184</v>
      </c>
      <c r="C2366">
        <v>116</v>
      </c>
      <c r="D2366" s="8" t="s">
        <v>290</v>
      </c>
      <c r="E2366" t="s">
        <v>291</v>
      </c>
      <c r="H2366" t="s">
        <v>3599</v>
      </c>
      <c r="I2366" s="9">
        <v>45440.53696759259</v>
      </c>
      <c r="J2366" s="9"/>
      <c r="K2366" s="9"/>
      <c r="L2366" s="9">
        <v>45474.674629629626</v>
      </c>
      <c r="M2366" t="s">
        <v>4512</v>
      </c>
      <c r="N2366" t="s">
        <v>180</v>
      </c>
      <c r="O2366" t="s">
        <v>181</v>
      </c>
      <c r="P2366" t="s">
        <v>189</v>
      </c>
      <c r="R2366" t="s">
        <v>4513</v>
      </c>
      <c r="S2366" s="9">
        <v>45474.67465277778</v>
      </c>
      <c r="T2366">
        <v>43181706833</v>
      </c>
      <c r="U2366" t="s">
        <v>183</v>
      </c>
      <c r="V2366" t="str">
        <f>IFERROR(_xlfn.XLOOKUP(tb_C101[[#This Row],[OS]],[1]!tb_C103[OS],[1]!tb_C103[DESCRICAO]),"0")</f>
        <v>CORRETIVA</v>
      </c>
      <c r="W2366" t="str">
        <f>IFERROR(_xlfn.XLOOKUP(tb_C101[[#This Row],[OS]],[1]!tb_C103[OS],[1]!tb_C103[DESCRICAO2]),"0")</f>
        <v>Eletrico</v>
      </c>
    </row>
    <row r="2367" spans="1:23" x14ac:dyDescent="0.25">
      <c r="A2367" s="7">
        <v>2328</v>
      </c>
      <c r="B2367" t="s">
        <v>79</v>
      </c>
      <c r="D2367" s="8"/>
      <c r="H2367" t="s">
        <v>744</v>
      </c>
      <c r="I2367" s="9">
        <v>45440.593738425923</v>
      </c>
      <c r="J2367" s="9"/>
      <c r="K2367" s="9"/>
      <c r="L2367" s="9">
        <v>45478.69259259259</v>
      </c>
      <c r="M2367" t="s">
        <v>4514</v>
      </c>
      <c r="N2367" t="s">
        <v>180</v>
      </c>
      <c r="O2367" t="s">
        <v>181</v>
      </c>
      <c r="P2367" t="s">
        <v>182</v>
      </c>
      <c r="R2367" t="s">
        <v>4515</v>
      </c>
      <c r="S2367" s="9">
        <v>45478.692627314813</v>
      </c>
      <c r="T2367">
        <v>43181706833</v>
      </c>
      <c r="U2367" t="s">
        <v>183</v>
      </c>
      <c r="V2367" t="str">
        <f>IFERROR(_xlfn.XLOOKUP(tb_C101[[#This Row],[OS]],[1]!tb_C103[OS],[1]!tb_C103[DESCRICAO]),"0")</f>
        <v>CORRETIVA</v>
      </c>
      <c r="W2367" t="str">
        <f>IFERROR(_xlfn.XLOOKUP(tb_C101[[#This Row],[OS]],[1]!tb_C103[OS],[1]!tb_C103[DESCRICAO2]),"0")</f>
        <v>Eletrico</v>
      </c>
    </row>
    <row r="2368" spans="1:23" x14ac:dyDescent="0.25">
      <c r="A2368" s="7">
        <v>2329</v>
      </c>
      <c r="B2368" t="s">
        <v>24</v>
      </c>
      <c r="C2368">
        <v>501</v>
      </c>
      <c r="D2368" s="8" t="s">
        <v>228</v>
      </c>
      <c r="E2368" t="s">
        <v>345</v>
      </c>
      <c r="F2368" t="s">
        <v>3910</v>
      </c>
      <c r="G2368" t="s">
        <v>3911</v>
      </c>
      <c r="H2368" t="s">
        <v>750</v>
      </c>
      <c r="I2368" s="9">
        <v>45440.610983796294</v>
      </c>
      <c r="J2368" s="9">
        <v>45440.608564814815</v>
      </c>
      <c r="K2368" s="9">
        <v>45441.666666666664</v>
      </c>
      <c r="L2368" s="9">
        <v>45453.737256944441</v>
      </c>
      <c r="M2368" t="s">
        <v>4516</v>
      </c>
      <c r="N2368" t="s">
        <v>180</v>
      </c>
      <c r="O2368" t="s">
        <v>204</v>
      </c>
      <c r="P2368" t="s">
        <v>182</v>
      </c>
      <c r="Q2368" t="s">
        <v>895</v>
      </c>
      <c r="R2368" t="s">
        <v>4517</v>
      </c>
      <c r="S2368" s="9">
        <v>45453.738321759258</v>
      </c>
      <c r="T2368">
        <v>43181706833</v>
      </c>
      <c r="U2368" t="s">
        <v>183</v>
      </c>
      <c r="V2368" t="str">
        <f>IFERROR(_xlfn.XLOOKUP(tb_C101[[#This Row],[OS]],[1]!tb_C103[OS],[1]!tb_C103[DESCRICAO]),"0")</f>
        <v>CORRETIVA</v>
      </c>
      <c r="W2368" t="str">
        <f>IFERROR(_xlfn.XLOOKUP(tb_C101[[#This Row],[OS]],[1]!tb_C103[OS],[1]!tb_C103[DESCRICAO2]),"0")</f>
        <v>Mecanico</v>
      </c>
    </row>
    <row r="2369" spans="1:23" x14ac:dyDescent="0.25">
      <c r="A2369" s="7">
        <v>2330</v>
      </c>
      <c r="B2369" t="s">
        <v>184</v>
      </c>
      <c r="C2369">
        <v>116</v>
      </c>
      <c r="D2369" s="8" t="s">
        <v>290</v>
      </c>
      <c r="E2369" t="s">
        <v>300</v>
      </c>
      <c r="F2369" t="s">
        <v>4470</v>
      </c>
      <c r="G2369" t="s">
        <v>4471</v>
      </c>
      <c r="H2369" t="s">
        <v>3599</v>
      </c>
      <c r="I2369" s="9">
        <v>45440.795405092591</v>
      </c>
      <c r="J2369" s="9"/>
      <c r="K2369" s="9"/>
      <c r="L2369" s="9">
        <v>45670.655833333331</v>
      </c>
      <c r="N2369" t="s">
        <v>180</v>
      </c>
      <c r="O2369" t="s">
        <v>181</v>
      </c>
      <c r="P2369" t="s">
        <v>189</v>
      </c>
      <c r="Q2369" t="s">
        <v>895</v>
      </c>
      <c r="R2369" t="s">
        <v>4518</v>
      </c>
      <c r="S2369" s="9">
        <v>45670.655856481484</v>
      </c>
      <c r="T2369">
        <v>883353</v>
      </c>
      <c r="U2369" t="s">
        <v>183</v>
      </c>
      <c r="V2369" t="str">
        <f>IFERROR(_xlfn.XLOOKUP(tb_C101[[#This Row],[OS]],[1]!tb_C103[OS],[1]!tb_C103[DESCRICAO]),"0")</f>
        <v>CORRETIVA</v>
      </c>
      <c r="W2369" t="str">
        <f>IFERROR(_xlfn.XLOOKUP(tb_C101[[#This Row],[OS]],[1]!tb_C103[OS],[1]!tb_C103[DESCRICAO2]),"0")</f>
        <v>Eletrico</v>
      </c>
    </row>
    <row r="2370" spans="1:23" x14ac:dyDescent="0.25">
      <c r="A2370" s="7">
        <v>2331</v>
      </c>
      <c r="B2370" t="s">
        <v>184</v>
      </c>
      <c r="C2370">
        <v>113</v>
      </c>
      <c r="D2370" s="8" t="s">
        <v>213</v>
      </c>
      <c r="E2370" t="s">
        <v>856</v>
      </c>
      <c r="F2370" t="s">
        <v>856</v>
      </c>
      <c r="G2370" t="s">
        <v>857</v>
      </c>
      <c r="H2370" t="s">
        <v>352</v>
      </c>
      <c r="I2370" s="9">
        <v>45441.215995370374</v>
      </c>
      <c r="J2370" s="9">
        <v>45441.135416666664</v>
      </c>
      <c r="K2370" s="9">
        <v>45441.1875</v>
      </c>
      <c r="L2370" s="9">
        <v>45448.429155092592</v>
      </c>
      <c r="M2370" t="s">
        <v>4519</v>
      </c>
      <c r="N2370" t="s">
        <v>180</v>
      </c>
      <c r="O2370" t="s">
        <v>204</v>
      </c>
      <c r="P2370" t="s">
        <v>331</v>
      </c>
      <c r="Q2370" t="s">
        <v>186</v>
      </c>
      <c r="R2370" t="s">
        <v>4022</v>
      </c>
      <c r="S2370" s="9">
        <v>45448.429189814815</v>
      </c>
      <c r="T2370">
        <v>43181706833</v>
      </c>
      <c r="U2370" t="s">
        <v>183</v>
      </c>
      <c r="V2370" t="str">
        <f>IFERROR(_xlfn.XLOOKUP(tb_C101[[#This Row],[OS]],[1]!tb_C103[OS],[1]!tb_C103[DESCRICAO]),"0")</f>
        <v>CORRETIVA</v>
      </c>
      <c r="W2370" t="str">
        <f>IFERROR(_xlfn.XLOOKUP(tb_C101[[#This Row],[OS]],[1]!tb_C103[OS],[1]!tb_C103[DESCRICAO2]),"0")</f>
        <v>Eletrico</v>
      </c>
    </row>
    <row r="2371" spans="1:23" x14ac:dyDescent="0.25">
      <c r="A2371" s="7">
        <v>2332</v>
      </c>
      <c r="B2371" t="s">
        <v>24</v>
      </c>
      <c r="C2371">
        <v>502</v>
      </c>
      <c r="D2371" s="8" t="s">
        <v>246</v>
      </c>
      <c r="E2371" t="s">
        <v>229</v>
      </c>
      <c r="H2371" t="s">
        <v>750</v>
      </c>
      <c r="I2371" s="9">
        <v>45441.351446759261</v>
      </c>
      <c r="J2371" s="9">
        <v>45441.350532407407</v>
      </c>
      <c r="K2371" s="9">
        <v>45441.375</v>
      </c>
      <c r="L2371" s="9">
        <v>45463.632719907408</v>
      </c>
      <c r="M2371" t="s">
        <v>4520</v>
      </c>
      <c r="N2371" t="s">
        <v>180</v>
      </c>
      <c r="O2371" t="s">
        <v>204</v>
      </c>
      <c r="P2371" t="s">
        <v>189</v>
      </c>
      <c r="R2371" t="s">
        <v>4521</v>
      </c>
      <c r="S2371" s="9">
        <v>45463.632754629631</v>
      </c>
      <c r="T2371">
        <v>43181706833</v>
      </c>
      <c r="U2371" t="s">
        <v>183</v>
      </c>
      <c r="V2371" t="str">
        <f>IFERROR(_xlfn.XLOOKUP(tb_C101[[#This Row],[OS]],[1]!tb_C103[OS],[1]!tb_C103[DESCRICAO]),"0")</f>
        <v>CORRETIVA</v>
      </c>
      <c r="W2371" t="str">
        <f>IFERROR(_xlfn.XLOOKUP(tb_C101[[#This Row],[OS]],[1]!tb_C103[OS],[1]!tb_C103[DESCRICAO2]),"0")</f>
        <v>Mecanico</v>
      </c>
    </row>
    <row r="2372" spans="1:23" x14ac:dyDescent="0.25">
      <c r="A2372" s="7">
        <v>2333</v>
      </c>
      <c r="B2372" t="s">
        <v>184</v>
      </c>
      <c r="C2372">
        <v>1010</v>
      </c>
      <c r="D2372" s="8" t="s">
        <v>3182</v>
      </c>
      <c r="E2372" t="s">
        <v>3183</v>
      </c>
      <c r="H2372" t="s">
        <v>731</v>
      </c>
      <c r="I2372" s="9">
        <v>45441.595960648148</v>
      </c>
      <c r="J2372" s="9"/>
      <c r="K2372" s="9"/>
      <c r="L2372" s="9">
        <v>45455.390127314815</v>
      </c>
      <c r="M2372" t="s">
        <v>1530</v>
      </c>
      <c r="N2372" t="s">
        <v>180</v>
      </c>
      <c r="O2372" t="s">
        <v>181</v>
      </c>
      <c r="P2372" t="s">
        <v>189</v>
      </c>
      <c r="R2372" t="s">
        <v>4522</v>
      </c>
      <c r="S2372" s="9">
        <v>45455.390138888892</v>
      </c>
      <c r="T2372">
        <v>43181706833</v>
      </c>
      <c r="U2372" t="s">
        <v>183</v>
      </c>
      <c r="V2372" t="str">
        <f>IFERROR(_xlfn.XLOOKUP(tb_C101[[#This Row],[OS]],[1]!tb_C103[OS],[1]!tb_C103[DESCRICAO]),"0")</f>
        <v>MELHORIA</v>
      </c>
      <c r="W2372" t="str">
        <f>IFERROR(_xlfn.XLOOKUP(tb_C101[[#This Row],[OS]],[1]!tb_C103[OS],[1]!tb_C103[DESCRICAO2]),"0")</f>
        <v>Terceiro</v>
      </c>
    </row>
    <row r="2373" spans="1:23" x14ac:dyDescent="0.25">
      <c r="A2373" s="7">
        <v>2334</v>
      </c>
      <c r="B2373" t="s">
        <v>874</v>
      </c>
      <c r="C2373">
        <v>9018</v>
      </c>
      <c r="D2373" s="8" t="s">
        <v>1644</v>
      </c>
      <c r="E2373" t="s">
        <v>4523</v>
      </c>
      <c r="H2373" t="s">
        <v>731</v>
      </c>
      <c r="I2373" s="9">
        <v>45441.59983796296</v>
      </c>
      <c r="J2373" s="9"/>
      <c r="K2373" s="9"/>
      <c r="L2373" s="9"/>
      <c r="N2373" t="s">
        <v>215</v>
      </c>
      <c r="O2373" t="s">
        <v>181</v>
      </c>
      <c r="P2373" t="s">
        <v>189</v>
      </c>
      <c r="R2373" t="s">
        <v>4524</v>
      </c>
      <c r="S2373" s="9">
        <v>45483.585196759261</v>
      </c>
      <c r="T2373">
        <v>43181706833</v>
      </c>
      <c r="U2373" t="s">
        <v>204</v>
      </c>
      <c r="V2373" t="str">
        <f>IFERROR(_xlfn.XLOOKUP(tb_C101[[#This Row],[OS]],[1]!tb_C103[OS],[1]!tb_C103[DESCRICAO]),"0")</f>
        <v>MELHORIA</v>
      </c>
      <c r="W2373" t="str">
        <f>IFERROR(_xlfn.XLOOKUP(tb_C101[[#This Row],[OS]],[1]!tb_C103[OS],[1]!tb_C103[DESCRICAO2]),"0")</f>
        <v>Terceiro</v>
      </c>
    </row>
    <row r="2374" spans="1:23" x14ac:dyDescent="0.25">
      <c r="A2374" s="7">
        <v>2335</v>
      </c>
      <c r="B2374" t="s">
        <v>874</v>
      </c>
      <c r="C2374">
        <v>9015</v>
      </c>
      <c r="D2374" s="8" t="s">
        <v>4525</v>
      </c>
      <c r="E2374" t="s">
        <v>1046</v>
      </c>
      <c r="H2374" t="s">
        <v>731</v>
      </c>
      <c r="I2374" s="9">
        <v>45441.600995370369</v>
      </c>
      <c r="J2374" s="9"/>
      <c r="K2374" s="9"/>
      <c r="L2374" s="9"/>
      <c r="N2374" t="s">
        <v>215</v>
      </c>
      <c r="O2374" t="s">
        <v>181</v>
      </c>
      <c r="P2374" t="s">
        <v>189</v>
      </c>
      <c r="R2374" t="s">
        <v>4526</v>
      </c>
      <c r="S2374" s="9">
        <v>45483.585289351853</v>
      </c>
      <c r="T2374">
        <v>43181706833</v>
      </c>
      <c r="U2374" t="s">
        <v>204</v>
      </c>
      <c r="V2374" t="str">
        <f>IFERROR(_xlfn.XLOOKUP(tb_C101[[#This Row],[OS]],[1]!tb_C103[OS],[1]!tb_C103[DESCRICAO]),"0")</f>
        <v>MELHORIA</v>
      </c>
      <c r="W2374" t="str">
        <f>IFERROR(_xlfn.XLOOKUP(tb_C101[[#This Row],[OS]],[1]!tb_C103[OS],[1]!tb_C103[DESCRICAO2]),"0")</f>
        <v>Terceiro</v>
      </c>
    </row>
    <row r="2375" spans="1:23" x14ac:dyDescent="0.25">
      <c r="A2375" s="7">
        <v>2336</v>
      </c>
      <c r="B2375" t="s">
        <v>2302</v>
      </c>
      <c r="D2375" s="8"/>
      <c r="H2375" t="s">
        <v>731</v>
      </c>
      <c r="I2375" s="9">
        <v>45441.601689814815</v>
      </c>
      <c r="J2375" s="9"/>
      <c r="K2375" s="9"/>
      <c r="L2375" s="9">
        <v>45670.656701388885</v>
      </c>
      <c r="N2375" t="s">
        <v>180</v>
      </c>
      <c r="O2375" t="s">
        <v>181</v>
      </c>
      <c r="P2375" t="s">
        <v>189</v>
      </c>
      <c r="R2375" t="s">
        <v>4527</v>
      </c>
      <c r="S2375" s="9">
        <v>45670.656712962962</v>
      </c>
      <c r="T2375">
        <v>883353</v>
      </c>
      <c r="U2375" t="s">
        <v>204</v>
      </c>
      <c r="V2375" t="str">
        <f>IFERROR(_xlfn.XLOOKUP(tb_C101[[#This Row],[OS]],[1]!tb_C103[OS],[1]!tb_C103[DESCRICAO]),"0")</f>
        <v>MELHORIA</v>
      </c>
      <c r="W2375" t="str">
        <f>IFERROR(_xlfn.XLOOKUP(tb_C101[[#This Row],[OS]],[1]!tb_C103[OS],[1]!tb_C103[DESCRICAO2]),"0")</f>
        <v>Terceiro</v>
      </c>
    </row>
    <row r="2376" spans="1:23" x14ac:dyDescent="0.25">
      <c r="A2376" s="7">
        <v>2337</v>
      </c>
      <c r="B2376" t="s">
        <v>184</v>
      </c>
      <c r="D2376" s="8"/>
      <c r="H2376" t="s">
        <v>731</v>
      </c>
      <c r="I2376" s="9">
        <v>45441.605231481481</v>
      </c>
      <c r="J2376" s="9"/>
      <c r="K2376" s="9"/>
      <c r="L2376" s="9">
        <v>45670.656851851854</v>
      </c>
      <c r="N2376" t="s">
        <v>180</v>
      </c>
      <c r="O2376" t="s">
        <v>181</v>
      </c>
      <c r="P2376" t="s">
        <v>189</v>
      </c>
      <c r="R2376" t="s">
        <v>4528</v>
      </c>
      <c r="S2376" s="9">
        <v>45670.656875000001</v>
      </c>
      <c r="T2376">
        <v>883353</v>
      </c>
      <c r="U2376" t="s">
        <v>204</v>
      </c>
      <c r="V2376" t="str">
        <f>IFERROR(_xlfn.XLOOKUP(tb_C101[[#This Row],[OS]],[1]!tb_C103[OS],[1]!tb_C103[DESCRICAO]),"0")</f>
        <v>MELHORIA</v>
      </c>
      <c r="W2376" t="str">
        <f>IFERROR(_xlfn.XLOOKUP(tb_C101[[#This Row],[OS]],[1]!tb_C103[OS],[1]!tb_C103[DESCRICAO2]),"0")</f>
        <v>Terceiro</v>
      </c>
    </row>
    <row r="2377" spans="1:23" x14ac:dyDescent="0.25">
      <c r="A2377" s="7">
        <v>2338</v>
      </c>
      <c r="B2377" t="s">
        <v>184</v>
      </c>
      <c r="C2377">
        <v>117</v>
      </c>
      <c r="D2377" s="8" t="s">
        <v>354</v>
      </c>
      <c r="E2377" t="s">
        <v>300</v>
      </c>
      <c r="F2377" t="s">
        <v>4363</v>
      </c>
      <c r="G2377" t="s">
        <v>4364</v>
      </c>
      <c r="H2377" t="s">
        <v>731</v>
      </c>
      <c r="I2377" s="9">
        <v>45441.633333333331</v>
      </c>
      <c r="J2377" s="9"/>
      <c r="K2377" s="9"/>
      <c r="L2377" s="9">
        <v>45455.390960648147</v>
      </c>
      <c r="M2377" t="s">
        <v>1530</v>
      </c>
      <c r="N2377" t="s">
        <v>180</v>
      </c>
      <c r="O2377" t="s">
        <v>181</v>
      </c>
      <c r="P2377" t="s">
        <v>189</v>
      </c>
      <c r="Q2377" t="s">
        <v>300</v>
      </c>
      <c r="R2377" t="s">
        <v>4529</v>
      </c>
      <c r="S2377" s="9">
        <v>45455.390983796293</v>
      </c>
      <c r="T2377">
        <v>43181706833</v>
      </c>
      <c r="U2377" t="s">
        <v>183</v>
      </c>
      <c r="V2377" t="str">
        <f>IFERROR(_xlfn.XLOOKUP(tb_C101[[#This Row],[OS]],[1]!tb_C103[OS],[1]!tb_C103[DESCRICAO]),"0")</f>
        <v>CORRETIVA</v>
      </c>
      <c r="W2377" t="str">
        <f>IFERROR(_xlfn.XLOOKUP(tb_C101[[#This Row],[OS]],[1]!tb_C103[OS],[1]!tb_C103[DESCRICAO2]),"0")</f>
        <v>Terceiro</v>
      </c>
    </row>
    <row r="2378" spans="1:23" x14ac:dyDescent="0.25">
      <c r="A2378" s="7">
        <v>2339</v>
      </c>
      <c r="B2378" t="s">
        <v>220</v>
      </c>
      <c r="D2378" s="8"/>
      <c r="H2378" t="s">
        <v>731</v>
      </c>
      <c r="I2378" s="9">
        <v>45441.633738425924</v>
      </c>
      <c r="J2378" s="9"/>
      <c r="K2378" s="9"/>
      <c r="L2378" s="9">
        <v>45441.638148148151</v>
      </c>
      <c r="M2378" t="s">
        <v>1530</v>
      </c>
      <c r="N2378" t="s">
        <v>180</v>
      </c>
      <c r="O2378" t="s">
        <v>181</v>
      </c>
      <c r="P2378" t="s">
        <v>189</v>
      </c>
      <c r="R2378" t="s">
        <v>4530</v>
      </c>
      <c r="S2378" s="9">
        <v>45441.638159722221</v>
      </c>
      <c r="T2378">
        <v>43181706833</v>
      </c>
      <c r="U2378" t="s">
        <v>183</v>
      </c>
      <c r="V2378" t="str">
        <f>IFERROR(_xlfn.XLOOKUP(tb_C101[[#This Row],[OS]],[1]!tb_C103[OS],[1]!tb_C103[DESCRICAO]),"0")</f>
        <v>MELHORIA</v>
      </c>
      <c r="W2378" t="str">
        <f>IFERROR(_xlfn.XLOOKUP(tb_C101[[#This Row],[OS]],[1]!tb_C103[OS],[1]!tb_C103[DESCRICAO2]),"0")</f>
        <v>Terceiro</v>
      </c>
    </row>
    <row r="2379" spans="1:23" x14ac:dyDescent="0.25">
      <c r="A2379" s="7">
        <v>2340</v>
      </c>
      <c r="B2379" t="s">
        <v>874</v>
      </c>
      <c r="C2379">
        <v>9017</v>
      </c>
      <c r="D2379" s="8" t="s">
        <v>4531</v>
      </c>
      <c r="E2379" t="s">
        <v>4532</v>
      </c>
      <c r="H2379" t="s">
        <v>731</v>
      </c>
      <c r="I2379" s="9">
        <v>45441.634351851855</v>
      </c>
      <c r="J2379" s="9"/>
      <c r="K2379" s="9"/>
      <c r="L2379" s="9">
        <v>45455.391238425924</v>
      </c>
      <c r="M2379" t="s">
        <v>1530</v>
      </c>
      <c r="N2379" t="s">
        <v>180</v>
      </c>
      <c r="O2379" t="s">
        <v>181</v>
      </c>
      <c r="P2379" t="s">
        <v>189</v>
      </c>
      <c r="R2379" t="s">
        <v>4533</v>
      </c>
      <c r="S2379" s="9">
        <v>45455.391250000001</v>
      </c>
      <c r="T2379">
        <v>43181706833</v>
      </c>
      <c r="U2379" t="s">
        <v>183</v>
      </c>
      <c r="V2379" t="str">
        <f>IFERROR(_xlfn.XLOOKUP(tb_C101[[#This Row],[OS]],[1]!tb_C103[OS],[1]!tb_C103[DESCRICAO]),"0")</f>
        <v>MELHORIA</v>
      </c>
      <c r="W2379" t="str">
        <f>IFERROR(_xlfn.XLOOKUP(tb_C101[[#This Row],[OS]],[1]!tb_C103[OS],[1]!tb_C103[DESCRICAO2]),"0")</f>
        <v>Terceiro</v>
      </c>
    </row>
    <row r="2380" spans="1:23" x14ac:dyDescent="0.25">
      <c r="A2380" s="7">
        <v>2341</v>
      </c>
      <c r="B2380" t="s">
        <v>874</v>
      </c>
      <c r="C2380">
        <v>9002</v>
      </c>
      <c r="D2380" s="8" t="s">
        <v>1098</v>
      </c>
      <c r="E2380" t="s">
        <v>1099</v>
      </c>
      <c r="H2380" t="s">
        <v>731</v>
      </c>
      <c r="I2380" s="9">
        <v>45441.635393518518</v>
      </c>
      <c r="J2380" s="9"/>
      <c r="K2380" s="9"/>
      <c r="L2380" s="9"/>
      <c r="N2380" t="s">
        <v>215</v>
      </c>
      <c r="O2380" t="s">
        <v>181</v>
      </c>
      <c r="P2380" t="s">
        <v>189</v>
      </c>
      <c r="R2380" t="s">
        <v>4534</v>
      </c>
      <c r="S2380" s="9">
        <v>45483.585717592592</v>
      </c>
      <c r="T2380">
        <v>43181706833</v>
      </c>
      <c r="U2380" t="s">
        <v>204</v>
      </c>
      <c r="V2380" t="str">
        <f>IFERROR(_xlfn.XLOOKUP(tb_C101[[#This Row],[OS]],[1]!tb_C103[OS],[1]!tb_C103[DESCRICAO]),"0")</f>
        <v>MELHORIA</v>
      </c>
      <c r="W2380" t="str">
        <f>IFERROR(_xlfn.XLOOKUP(tb_C101[[#This Row],[OS]],[1]!tb_C103[OS],[1]!tb_C103[DESCRICAO2]),"0")</f>
        <v>Terceiro</v>
      </c>
    </row>
    <row r="2381" spans="1:23" x14ac:dyDescent="0.25">
      <c r="A2381" s="7">
        <v>2342</v>
      </c>
      <c r="B2381" t="s">
        <v>874</v>
      </c>
      <c r="C2381">
        <v>9002</v>
      </c>
      <c r="D2381" s="8" t="s">
        <v>1098</v>
      </c>
      <c r="E2381" t="s">
        <v>1099</v>
      </c>
      <c r="H2381" t="s">
        <v>731</v>
      </c>
      <c r="I2381" s="9">
        <v>45441.635729166665</v>
      </c>
      <c r="J2381" s="9"/>
      <c r="K2381" s="9"/>
      <c r="L2381" s="9"/>
      <c r="N2381" t="s">
        <v>215</v>
      </c>
      <c r="O2381" t="s">
        <v>181</v>
      </c>
      <c r="P2381" t="s">
        <v>189</v>
      </c>
      <c r="R2381" t="s">
        <v>4535</v>
      </c>
      <c r="S2381" s="9">
        <v>45483.585925925923</v>
      </c>
      <c r="T2381">
        <v>43181706833</v>
      </c>
      <c r="U2381" t="s">
        <v>204</v>
      </c>
      <c r="V2381" t="str">
        <f>IFERROR(_xlfn.XLOOKUP(tb_C101[[#This Row],[OS]],[1]!tb_C103[OS],[1]!tb_C103[DESCRICAO]),"0")</f>
        <v>MELHORIA</v>
      </c>
      <c r="W2381" t="str">
        <f>IFERROR(_xlfn.XLOOKUP(tb_C101[[#This Row],[OS]],[1]!tb_C103[OS],[1]!tb_C103[DESCRICAO2]),"0")</f>
        <v>Terceiro</v>
      </c>
    </row>
    <row r="2382" spans="1:23" x14ac:dyDescent="0.25">
      <c r="A2382" s="7">
        <v>2343</v>
      </c>
      <c r="B2382" t="s">
        <v>175</v>
      </c>
      <c r="D2382" s="8"/>
      <c r="H2382" t="s">
        <v>731</v>
      </c>
      <c r="I2382" s="9">
        <v>45441.636782407404</v>
      </c>
      <c r="J2382" s="9"/>
      <c r="K2382" s="9"/>
      <c r="L2382" s="9">
        <v>45670.657824074071</v>
      </c>
      <c r="N2382" t="s">
        <v>180</v>
      </c>
      <c r="O2382" t="s">
        <v>181</v>
      </c>
      <c r="P2382" t="s">
        <v>189</v>
      </c>
      <c r="R2382" t="s">
        <v>4536</v>
      </c>
      <c r="S2382" s="9">
        <v>45670.657847222225</v>
      </c>
      <c r="T2382">
        <v>883353</v>
      </c>
      <c r="U2382" t="s">
        <v>204</v>
      </c>
      <c r="V2382" t="str">
        <f>IFERROR(_xlfn.XLOOKUP(tb_C101[[#This Row],[OS]],[1]!tb_C103[OS],[1]!tb_C103[DESCRICAO]),"0")</f>
        <v>MELHORIA</v>
      </c>
      <c r="W2382" t="str">
        <f>IFERROR(_xlfn.XLOOKUP(tb_C101[[#This Row],[OS]],[1]!tb_C103[OS],[1]!tb_C103[DESCRICAO2]),"0")</f>
        <v>Terceiro</v>
      </c>
    </row>
    <row r="2383" spans="1:23" x14ac:dyDescent="0.25">
      <c r="A2383" s="7">
        <v>2344</v>
      </c>
      <c r="B2383" t="s">
        <v>874</v>
      </c>
      <c r="C2383">
        <v>9001</v>
      </c>
      <c r="D2383" s="8" t="s">
        <v>2065</v>
      </c>
      <c r="E2383" t="s">
        <v>184</v>
      </c>
      <c r="H2383" t="s">
        <v>731</v>
      </c>
      <c r="I2383" s="9">
        <v>45441.637164351851</v>
      </c>
      <c r="J2383" s="9"/>
      <c r="K2383" s="9"/>
      <c r="L2383" s="9">
        <v>45455.39984953704</v>
      </c>
      <c r="M2383" t="s">
        <v>4537</v>
      </c>
      <c r="N2383" t="s">
        <v>180</v>
      </c>
      <c r="O2383" t="s">
        <v>181</v>
      </c>
      <c r="P2383" t="s">
        <v>189</v>
      </c>
      <c r="R2383" t="s">
        <v>4538</v>
      </c>
      <c r="S2383" s="9">
        <v>45455.399861111109</v>
      </c>
      <c r="T2383">
        <v>43181706833</v>
      </c>
      <c r="U2383" t="s">
        <v>183</v>
      </c>
      <c r="V2383" t="str">
        <f>IFERROR(_xlfn.XLOOKUP(tb_C101[[#This Row],[OS]],[1]!tb_C103[OS],[1]!tb_C103[DESCRICAO]),"0")</f>
        <v>MELHORIA</v>
      </c>
      <c r="W2383" t="str">
        <f>IFERROR(_xlfn.XLOOKUP(tb_C101[[#This Row],[OS]],[1]!tb_C103[OS],[1]!tb_C103[DESCRICAO2]),"0")</f>
        <v>Terceiro</v>
      </c>
    </row>
    <row r="2384" spans="1:23" x14ac:dyDescent="0.25">
      <c r="A2384" s="7">
        <v>2345</v>
      </c>
      <c r="B2384" t="s">
        <v>184</v>
      </c>
      <c r="C2384">
        <v>118</v>
      </c>
      <c r="D2384" s="8" t="s">
        <v>1349</v>
      </c>
      <c r="E2384" t="s">
        <v>1623</v>
      </c>
      <c r="H2384" t="s">
        <v>731</v>
      </c>
      <c r="I2384" s="9">
        <v>45441.637557870374</v>
      </c>
      <c r="J2384" s="9"/>
      <c r="K2384" s="9"/>
      <c r="L2384" s="9">
        <v>45670.658159722225</v>
      </c>
      <c r="N2384" t="s">
        <v>180</v>
      </c>
      <c r="O2384" t="s">
        <v>181</v>
      </c>
      <c r="P2384" t="s">
        <v>189</v>
      </c>
      <c r="R2384" t="s">
        <v>4539</v>
      </c>
      <c r="S2384" s="9">
        <v>45670.658194444448</v>
      </c>
      <c r="T2384">
        <v>883353</v>
      </c>
      <c r="U2384" t="s">
        <v>204</v>
      </c>
      <c r="V2384" t="str">
        <f>IFERROR(_xlfn.XLOOKUP(tb_C101[[#This Row],[OS]],[1]!tb_C103[OS],[1]!tb_C103[DESCRICAO]),"0")</f>
        <v>MELHORIA</v>
      </c>
      <c r="W2384" t="str">
        <f>IFERROR(_xlfn.XLOOKUP(tb_C101[[#This Row],[OS]],[1]!tb_C103[OS],[1]!tb_C103[DESCRICAO2]),"0")</f>
        <v>Terceiro</v>
      </c>
    </row>
    <row r="2385" spans="1:23" x14ac:dyDescent="0.25">
      <c r="A2385" s="7">
        <v>2346</v>
      </c>
      <c r="B2385" t="s">
        <v>24</v>
      </c>
      <c r="C2385">
        <v>501</v>
      </c>
      <c r="D2385" s="8" t="s">
        <v>228</v>
      </c>
      <c r="E2385" t="s">
        <v>345</v>
      </c>
      <c r="F2385" t="s">
        <v>3910</v>
      </c>
      <c r="G2385" t="s">
        <v>3911</v>
      </c>
      <c r="H2385" t="s">
        <v>750</v>
      </c>
      <c r="I2385" s="9">
        <v>45442.346990740742</v>
      </c>
      <c r="J2385" s="9">
        <v>45442.345590277779</v>
      </c>
      <c r="K2385" s="9">
        <v>45442.625</v>
      </c>
      <c r="L2385" s="9">
        <v>45442.627962962964</v>
      </c>
      <c r="M2385" t="s">
        <v>4540</v>
      </c>
      <c r="N2385" t="s">
        <v>180</v>
      </c>
      <c r="O2385" t="s">
        <v>204</v>
      </c>
      <c r="P2385" t="s">
        <v>189</v>
      </c>
      <c r="Q2385" t="s">
        <v>895</v>
      </c>
      <c r="R2385" t="s">
        <v>4541</v>
      </c>
      <c r="S2385" s="9">
        <v>45442.627986111111</v>
      </c>
      <c r="T2385">
        <v>43181706833</v>
      </c>
      <c r="U2385" t="s">
        <v>183</v>
      </c>
      <c r="V2385" t="str">
        <f>IFERROR(_xlfn.XLOOKUP(tb_C101[[#This Row],[OS]],[1]!tb_C103[OS],[1]!tb_C103[DESCRICAO]),"0")</f>
        <v>CORRETIVA</v>
      </c>
      <c r="W2385" t="str">
        <f>IFERROR(_xlfn.XLOOKUP(tb_C101[[#This Row],[OS]],[1]!tb_C103[OS],[1]!tb_C103[DESCRICAO2]),"0")</f>
        <v>Mecanico</v>
      </c>
    </row>
    <row r="2386" spans="1:23" x14ac:dyDescent="0.25">
      <c r="A2386" s="7">
        <v>2347</v>
      </c>
      <c r="B2386" t="s">
        <v>24</v>
      </c>
      <c r="C2386">
        <v>506</v>
      </c>
      <c r="D2386" s="8" t="s">
        <v>819</v>
      </c>
      <c r="E2386" t="s">
        <v>345</v>
      </c>
      <c r="F2386" t="s">
        <v>4264</v>
      </c>
      <c r="G2386" t="s">
        <v>4265</v>
      </c>
      <c r="H2386" t="s">
        <v>750</v>
      </c>
      <c r="I2386" s="9">
        <v>45442.682673611111</v>
      </c>
      <c r="J2386" s="9">
        <v>45442.681643518517</v>
      </c>
      <c r="K2386" s="9">
        <v>45442.701388888891</v>
      </c>
      <c r="L2386" s="9">
        <v>45477.343599537038</v>
      </c>
      <c r="M2386" t="s">
        <v>4542</v>
      </c>
      <c r="N2386" t="s">
        <v>180</v>
      </c>
      <c r="O2386" t="s">
        <v>204</v>
      </c>
      <c r="P2386" t="s">
        <v>182</v>
      </c>
      <c r="Q2386" t="s">
        <v>895</v>
      </c>
      <c r="R2386" t="s">
        <v>4543</v>
      </c>
      <c r="S2386" s="9">
        <v>45477.343622685185</v>
      </c>
      <c r="T2386">
        <v>43181706833</v>
      </c>
      <c r="U2386" t="s">
        <v>183</v>
      </c>
      <c r="V2386" t="str">
        <f>IFERROR(_xlfn.XLOOKUP(tb_C101[[#This Row],[OS]],[1]!tb_C103[OS],[1]!tb_C103[DESCRICAO]),"0")</f>
        <v>CORRETIVA</v>
      </c>
      <c r="W2386" t="str">
        <f>IFERROR(_xlfn.XLOOKUP(tb_C101[[#This Row],[OS]],[1]!tb_C103[OS],[1]!tb_C103[DESCRICAO2]),"0")</f>
        <v>Eletrico</v>
      </c>
    </row>
    <row r="2387" spans="1:23" x14ac:dyDescent="0.25">
      <c r="A2387" s="7">
        <v>2348</v>
      </c>
      <c r="B2387" t="s">
        <v>184</v>
      </c>
      <c r="C2387">
        <v>117</v>
      </c>
      <c r="D2387" s="8" t="s">
        <v>354</v>
      </c>
      <c r="E2387" t="s">
        <v>300</v>
      </c>
      <c r="F2387" t="s">
        <v>4363</v>
      </c>
      <c r="G2387" t="s">
        <v>4364</v>
      </c>
      <c r="H2387" t="s">
        <v>3599</v>
      </c>
      <c r="I2387" s="9">
        <v>45442.818437499998</v>
      </c>
      <c r="J2387" s="9"/>
      <c r="K2387" s="9"/>
      <c r="L2387" s="9">
        <v>45670.65766203704</v>
      </c>
      <c r="N2387" t="s">
        <v>180</v>
      </c>
      <c r="O2387" t="s">
        <v>181</v>
      </c>
      <c r="P2387" t="s">
        <v>189</v>
      </c>
      <c r="Q2387" t="s">
        <v>300</v>
      </c>
      <c r="R2387" t="s">
        <v>4544</v>
      </c>
      <c r="S2387" s="9">
        <v>45670.657685185186</v>
      </c>
      <c r="T2387">
        <v>883353</v>
      </c>
      <c r="U2387" t="s">
        <v>183</v>
      </c>
      <c r="V2387" t="str">
        <f>IFERROR(_xlfn.XLOOKUP(tb_C101[[#This Row],[OS]],[1]!tb_C103[OS],[1]!tb_C103[DESCRICAO]),"0")</f>
        <v>CORRETIVA</v>
      </c>
      <c r="W2387" t="str">
        <f>IFERROR(_xlfn.XLOOKUP(tb_C101[[#This Row],[OS]],[1]!tb_C103[OS],[1]!tb_C103[DESCRICAO2]),"0")</f>
        <v>Eletrico</v>
      </c>
    </row>
    <row r="2388" spans="1:23" x14ac:dyDescent="0.25">
      <c r="A2388" s="7">
        <v>2349</v>
      </c>
      <c r="B2388" t="s">
        <v>184</v>
      </c>
      <c r="C2388">
        <v>117</v>
      </c>
      <c r="D2388" s="8" t="s">
        <v>354</v>
      </c>
      <c r="E2388" t="s">
        <v>238</v>
      </c>
      <c r="H2388" t="s">
        <v>352</v>
      </c>
      <c r="I2388" s="9">
        <v>45443.278692129628</v>
      </c>
      <c r="J2388" s="9"/>
      <c r="K2388" s="9"/>
      <c r="L2388" s="9">
        <v>45467.582511574074</v>
      </c>
      <c r="M2388" t="s">
        <v>4545</v>
      </c>
      <c r="N2388" t="s">
        <v>180</v>
      </c>
      <c r="O2388" t="s">
        <v>181</v>
      </c>
      <c r="P2388" t="s">
        <v>331</v>
      </c>
      <c r="R2388" t="s">
        <v>4546</v>
      </c>
      <c r="S2388" s="9">
        <v>45467.58253472222</v>
      </c>
      <c r="T2388">
        <v>43181706833</v>
      </c>
      <c r="U2388" t="s">
        <v>183</v>
      </c>
      <c r="V2388" t="str">
        <f>IFERROR(_xlfn.XLOOKUP(tb_C101[[#This Row],[OS]],[1]!tb_C103[OS],[1]!tb_C103[DESCRICAO]),"0")</f>
        <v>CORRETIVA</v>
      </c>
      <c r="W2388" t="str">
        <f>IFERROR(_xlfn.XLOOKUP(tb_C101[[#This Row],[OS]],[1]!tb_C103[OS],[1]!tb_C103[DESCRICAO2]),"0")</f>
        <v>Eletrico</v>
      </c>
    </row>
    <row r="2389" spans="1:23" x14ac:dyDescent="0.25">
      <c r="A2389" s="7">
        <v>2350</v>
      </c>
      <c r="B2389" t="s">
        <v>184</v>
      </c>
      <c r="C2389">
        <v>116</v>
      </c>
      <c r="D2389" s="8" t="s">
        <v>290</v>
      </c>
      <c r="E2389" t="s">
        <v>291</v>
      </c>
      <c r="H2389" t="s">
        <v>731</v>
      </c>
      <c r="I2389" s="9">
        <v>45443.386689814812</v>
      </c>
      <c r="J2389" s="9"/>
      <c r="K2389" s="9"/>
      <c r="L2389" s="9">
        <v>45446.376620370371</v>
      </c>
      <c r="M2389" t="s">
        <v>4547</v>
      </c>
      <c r="N2389" t="s">
        <v>180</v>
      </c>
      <c r="O2389" t="s">
        <v>181</v>
      </c>
      <c r="P2389" t="s">
        <v>189</v>
      </c>
      <c r="R2389" t="s">
        <v>4548</v>
      </c>
      <c r="S2389" s="9">
        <v>45446.376631944448</v>
      </c>
      <c r="T2389">
        <v>43181706833</v>
      </c>
      <c r="U2389" t="s">
        <v>183</v>
      </c>
      <c r="V2389" t="str">
        <f>IFERROR(_xlfn.XLOOKUP(tb_C101[[#This Row],[OS]],[1]!tb_C103[OS],[1]!tb_C103[DESCRICAO]),"0")</f>
        <v>CORRETIVA</v>
      </c>
      <c r="W2389" t="str">
        <f>IFERROR(_xlfn.XLOOKUP(tb_C101[[#This Row],[OS]],[1]!tb_C103[OS],[1]!tb_C103[DESCRICAO2]),"0")</f>
        <v>Eletrico</v>
      </c>
    </row>
    <row r="2390" spans="1:23" x14ac:dyDescent="0.25">
      <c r="A2390" s="7">
        <v>2351</v>
      </c>
      <c r="B2390" t="s">
        <v>874</v>
      </c>
      <c r="C2390">
        <v>9020</v>
      </c>
      <c r="D2390" s="8" t="s">
        <v>4549</v>
      </c>
      <c r="E2390" t="s">
        <v>3516</v>
      </c>
      <c r="H2390" t="s">
        <v>731</v>
      </c>
      <c r="I2390" s="9">
        <v>45443.485543981478</v>
      </c>
      <c r="J2390" s="9"/>
      <c r="K2390" s="9"/>
      <c r="L2390" s="9">
        <v>45446.376458333332</v>
      </c>
      <c r="M2390" t="s">
        <v>4550</v>
      </c>
      <c r="N2390" t="s">
        <v>180</v>
      </c>
      <c r="O2390" t="s">
        <v>181</v>
      </c>
      <c r="P2390" t="s">
        <v>189</v>
      </c>
      <c r="R2390" t="s">
        <v>4551</v>
      </c>
      <c r="S2390" s="9">
        <v>45446.376469907409</v>
      </c>
      <c r="T2390">
        <v>43181706833</v>
      </c>
      <c r="U2390" t="s">
        <v>183</v>
      </c>
      <c r="V2390" t="str">
        <f>IFERROR(_xlfn.XLOOKUP(tb_C101[[#This Row],[OS]],[1]!tb_C103[OS],[1]!tb_C103[DESCRICAO]),"0")</f>
        <v>MELHORIA</v>
      </c>
      <c r="W2390" t="str">
        <f>IFERROR(_xlfn.XLOOKUP(tb_C101[[#This Row],[OS]],[1]!tb_C103[OS],[1]!tb_C103[DESCRICAO2]),"0")</f>
        <v>Terceiro</v>
      </c>
    </row>
    <row r="2391" spans="1:23" x14ac:dyDescent="0.25">
      <c r="A2391" s="7">
        <v>2352</v>
      </c>
      <c r="B2391" t="s">
        <v>874</v>
      </c>
      <c r="C2391">
        <v>9020</v>
      </c>
      <c r="D2391" s="8" t="s">
        <v>4549</v>
      </c>
      <c r="E2391" t="s">
        <v>3516</v>
      </c>
      <c r="H2391" t="s">
        <v>731</v>
      </c>
      <c r="I2391" s="9">
        <v>45443.486724537041</v>
      </c>
      <c r="J2391" s="9"/>
      <c r="K2391" s="9"/>
      <c r="L2391" s="9">
        <v>45446.376331018517</v>
      </c>
      <c r="M2391" t="s">
        <v>4552</v>
      </c>
      <c r="N2391" t="s">
        <v>180</v>
      </c>
      <c r="O2391" t="s">
        <v>181</v>
      </c>
      <c r="P2391" t="s">
        <v>189</v>
      </c>
      <c r="R2391" t="s">
        <v>4553</v>
      </c>
      <c r="S2391" s="9">
        <v>45446.376354166663</v>
      </c>
      <c r="T2391">
        <v>43181706833</v>
      </c>
      <c r="U2391" t="s">
        <v>183</v>
      </c>
      <c r="V2391" t="str">
        <f>IFERROR(_xlfn.XLOOKUP(tb_C101[[#This Row],[OS]],[1]!tb_C103[OS],[1]!tb_C103[DESCRICAO]),"0")</f>
        <v>MELHORIA</v>
      </c>
      <c r="W2391" t="str">
        <f>IFERROR(_xlfn.XLOOKUP(tb_C101[[#This Row],[OS]],[1]!tb_C103[OS],[1]!tb_C103[DESCRICAO2]),"0")</f>
        <v>Terceiro</v>
      </c>
    </row>
    <row r="2392" spans="1:23" x14ac:dyDescent="0.25">
      <c r="A2392" s="7">
        <v>2353</v>
      </c>
      <c r="B2392" t="s">
        <v>874</v>
      </c>
      <c r="C2392">
        <v>9020</v>
      </c>
      <c r="D2392" s="8" t="s">
        <v>4549</v>
      </c>
      <c r="E2392" t="s">
        <v>3516</v>
      </c>
      <c r="H2392" t="s">
        <v>731</v>
      </c>
      <c r="I2392" s="9">
        <v>45443.487928240742</v>
      </c>
      <c r="J2392" s="9"/>
      <c r="K2392" s="9"/>
      <c r="L2392" s="9">
        <v>45446.376006944447</v>
      </c>
      <c r="M2392" t="s">
        <v>4554</v>
      </c>
      <c r="N2392" t="s">
        <v>180</v>
      </c>
      <c r="O2392" t="s">
        <v>181</v>
      </c>
      <c r="P2392" t="s">
        <v>189</v>
      </c>
      <c r="R2392" t="s">
        <v>4555</v>
      </c>
      <c r="S2392" s="9">
        <v>45446.376030092593</v>
      </c>
      <c r="T2392">
        <v>43181706833</v>
      </c>
      <c r="U2392" t="s">
        <v>183</v>
      </c>
      <c r="V2392" t="str">
        <f>IFERROR(_xlfn.XLOOKUP(tb_C101[[#This Row],[OS]],[1]!tb_C103[OS],[1]!tb_C103[DESCRICAO]),"0")</f>
        <v>MELHORIA</v>
      </c>
      <c r="W2392" t="str">
        <f>IFERROR(_xlfn.XLOOKUP(tb_C101[[#This Row],[OS]],[1]!tb_C103[OS],[1]!tb_C103[DESCRICAO2]),"0")</f>
        <v>Terceiro</v>
      </c>
    </row>
    <row r="2393" spans="1:23" x14ac:dyDescent="0.25">
      <c r="A2393" s="7">
        <v>2354</v>
      </c>
      <c r="B2393" t="s">
        <v>874</v>
      </c>
      <c r="C2393">
        <v>9002</v>
      </c>
      <c r="D2393" s="8" t="s">
        <v>1098</v>
      </c>
      <c r="E2393" t="s">
        <v>3100</v>
      </c>
      <c r="H2393" t="s">
        <v>731</v>
      </c>
      <c r="I2393" s="9">
        <v>45443.489525462966</v>
      </c>
      <c r="J2393" s="9"/>
      <c r="K2393" s="9"/>
      <c r="L2393" s="9">
        <v>45450.359594907408</v>
      </c>
      <c r="M2393" t="s">
        <v>1530</v>
      </c>
      <c r="N2393" t="s">
        <v>180</v>
      </c>
      <c r="O2393" t="s">
        <v>181</v>
      </c>
      <c r="P2393" t="s">
        <v>189</v>
      </c>
      <c r="R2393" t="s">
        <v>4556</v>
      </c>
      <c r="S2393" s="9">
        <v>45450.359618055554</v>
      </c>
      <c r="T2393">
        <v>43181706833</v>
      </c>
      <c r="U2393" t="s">
        <v>183</v>
      </c>
      <c r="V2393" t="str">
        <f>IFERROR(_xlfn.XLOOKUP(tb_C101[[#This Row],[OS]],[1]!tb_C103[OS],[1]!tb_C103[DESCRICAO]),"0")</f>
        <v>MELHORIA</v>
      </c>
      <c r="W2393" t="str">
        <f>IFERROR(_xlfn.XLOOKUP(tb_C101[[#This Row],[OS]],[1]!tb_C103[OS],[1]!tb_C103[DESCRICAO2]),"0")</f>
        <v>Terceiro</v>
      </c>
    </row>
    <row r="2394" spans="1:23" x14ac:dyDescent="0.25">
      <c r="A2394" s="7">
        <v>2355</v>
      </c>
      <c r="B2394" t="s">
        <v>874</v>
      </c>
      <c r="C2394">
        <v>9002</v>
      </c>
      <c r="D2394" s="8" t="s">
        <v>1098</v>
      </c>
      <c r="E2394" t="s">
        <v>4557</v>
      </c>
      <c r="H2394" t="s">
        <v>731</v>
      </c>
      <c r="I2394" s="9">
        <v>45443.491493055553</v>
      </c>
      <c r="J2394" s="9"/>
      <c r="K2394" s="9"/>
      <c r="L2394" s="9"/>
      <c r="N2394" t="s">
        <v>215</v>
      </c>
      <c r="O2394" t="s">
        <v>181</v>
      </c>
      <c r="P2394" t="s">
        <v>189</v>
      </c>
      <c r="R2394" t="s">
        <v>4558</v>
      </c>
      <c r="S2394" s="9">
        <v>45483.586504629631</v>
      </c>
      <c r="T2394">
        <v>43181706833</v>
      </c>
      <c r="U2394" t="s">
        <v>204</v>
      </c>
      <c r="V2394" t="str">
        <f>IFERROR(_xlfn.XLOOKUP(tb_C101[[#This Row],[OS]],[1]!tb_C103[OS],[1]!tb_C103[DESCRICAO]),"0")</f>
        <v>MELHORIA</v>
      </c>
      <c r="W2394" t="str">
        <f>IFERROR(_xlfn.XLOOKUP(tb_C101[[#This Row],[OS]],[1]!tb_C103[OS],[1]!tb_C103[DESCRICAO2]),"0")</f>
        <v>Terceiro</v>
      </c>
    </row>
    <row r="2395" spans="1:23" x14ac:dyDescent="0.25">
      <c r="A2395" s="7">
        <v>2356</v>
      </c>
      <c r="B2395" t="s">
        <v>175</v>
      </c>
      <c r="C2395">
        <v>206</v>
      </c>
      <c r="D2395" s="8" t="s">
        <v>793</v>
      </c>
      <c r="E2395" t="s">
        <v>3368</v>
      </c>
      <c r="F2395" t="s">
        <v>3368</v>
      </c>
      <c r="G2395" t="s">
        <v>3369</v>
      </c>
      <c r="H2395" t="s">
        <v>731</v>
      </c>
      <c r="I2395" s="9">
        <v>45443.4996875</v>
      </c>
      <c r="J2395" s="9"/>
      <c r="K2395" s="9"/>
      <c r="L2395" s="9">
        <v>45670.657233796293</v>
      </c>
      <c r="N2395" t="s">
        <v>180</v>
      </c>
      <c r="O2395" t="s">
        <v>181</v>
      </c>
      <c r="P2395" t="s">
        <v>189</v>
      </c>
      <c r="Q2395" t="s">
        <v>55</v>
      </c>
      <c r="R2395" t="s">
        <v>4559</v>
      </c>
      <c r="S2395" s="9">
        <v>45670.657256944447</v>
      </c>
      <c r="T2395">
        <v>883353</v>
      </c>
      <c r="U2395" t="s">
        <v>204</v>
      </c>
      <c r="V2395" t="str">
        <f>IFERROR(_xlfn.XLOOKUP(tb_C101[[#This Row],[OS]],[1]!tb_C103[OS],[1]!tb_C103[DESCRICAO]),"0")</f>
        <v>MELHORIA</v>
      </c>
      <c r="W2395" t="str">
        <f>IFERROR(_xlfn.XLOOKUP(tb_C101[[#This Row],[OS]],[1]!tb_C103[OS],[1]!tb_C103[DESCRICAO2]),"0")</f>
        <v>Terceiro</v>
      </c>
    </row>
    <row r="2396" spans="1:23" x14ac:dyDescent="0.25">
      <c r="A2396" s="7">
        <v>2357</v>
      </c>
      <c r="B2396" t="s">
        <v>175</v>
      </c>
      <c r="C2396">
        <v>207</v>
      </c>
      <c r="D2396" s="8" t="s">
        <v>760</v>
      </c>
      <c r="E2396" t="s">
        <v>1657</v>
      </c>
      <c r="F2396" t="s">
        <v>1657</v>
      </c>
      <c r="G2396" t="s">
        <v>1658</v>
      </c>
      <c r="H2396" t="s">
        <v>731</v>
      </c>
      <c r="I2396" s="9">
        <v>45443.499872685185</v>
      </c>
      <c r="J2396" s="9"/>
      <c r="K2396" s="9"/>
      <c r="L2396" s="9">
        <v>45670.657372685186</v>
      </c>
      <c r="N2396" t="s">
        <v>180</v>
      </c>
      <c r="O2396" t="s">
        <v>181</v>
      </c>
      <c r="P2396" t="s">
        <v>189</v>
      </c>
      <c r="Q2396" t="s">
        <v>55</v>
      </c>
      <c r="R2396" t="s">
        <v>4559</v>
      </c>
      <c r="S2396" s="9">
        <v>45670.657395833332</v>
      </c>
      <c r="T2396">
        <v>883353</v>
      </c>
      <c r="U2396" t="s">
        <v>204</v>
      </c>
      <c r="V2396" t="str">
        <f>IFERROR(_xlfn.XLOOKUP(tb_C101[[#This Row],[OS]],[1]!tb_C103[OS],[1]!tb_C103[DESCRICAO]),"0")</f>
        <v>MELHORIA</v>
      </c>
      <c r="W2396" t="str">
        <f>IFERROR(_xlfn.XLOOKUP(tb_C101[[#This Row],[OS]],[1]!tb_C103[OS],[1]!tb_C103[DESCRICAO2]),"0")</f>
        <v>Terceiro</v>
      </c>
    </row>
    <row r="2397" spans="1:23" x14ac:dyDescent="0.25">
      <c r="A2397" s="7">
        <v>2358</v>
      </c>
      <c r="B2397" t="s">
        <v>184</v>
      </c>
      <c r="C2397">
        <v>117</v>
      </c>
      <c r="D2397" s="8" t="s">
        <v>354</v>
      </c>
      <c r="E2397" t="s">
        <v>300</v>
      </c>
      <c r="F2397" t="s">
        <v>4363</v>
      </c>
      <c r="G2397" t="s">
        <v>4364</v>
      </c>
      <c r="H2397" t="s">
        <v>3599</v>
      </c>
      <c r="I2397" s="9">
        <v>45444.72078703704</v>
      </c>
      <c r="J2397" s="9"/>
      <c r="K2397" s="9"/>
      <c r="L2397" s="9"/>
      <c r="N2397" t="s">
        <v>215</v>
      </c>
      <c r="O2397" t="s">
        <v>181</v>
      </c>
      <c r="P2397" t="s">
        <v>189</v>
      </c>
      <c r="Q2397" t="s">
        <v>300</v>
      </c>
      <c r="R2397" t="s">
        <v>4560</v>
      </c>
      <c r="S2397" s="9">
        <v>45446.730821759258</v>
      </c>
      <c r="T2397">
        <v>43181706833</v>
      </c>
      <c r="U2397" t="s">
        <v>183</v>
      </c>
      <c r="V2397" t="str">
        <f>IFERROR(_xlfn.XLOOKUP(tb_C101[[#This Row],[OS]],[1]!tb_C103[OS],[1]!tb_C103[DESCRICAO]),"0")</f>
        <v>CORRETIVA</v>
      </c>
      <c r="W2397" t="str">
        <f>IFERROR(_xlfn.XLOOKUP(tb_C101[[#This Row],[OS]],[1]!tb_C103[OS],[1]!tb_C103[DESCRICAO2]),"0")</f>
        <v>Eletrico</v>
      </c>
    </row>
    <row r="2398" spans="1:23" x14ac:dyDescent="0.25">
      <c r="A2398" s="7">
        <v>2359</v>
      </c>
      <c r="B2398" t="s">
        <v>184</v>
      </c>
      <c r="C2398">
        <v>117</v>
      </c>
      <c r="D2398" s="8" t="s">
        <v>354</v>
      </c>
      <c r="E2398" t="s">
        <v>245</v>
      </c>
      <c r="H2398" t="s">
        <v>3599</v>
      </c>
      <c r="I2398" s="9">
        <v>45444.721724537034</v>
      </c>
      <c r="J2398" s="9">
        <v>45444.721724537034</v>
      </c>
      <c r="K2398" s="9">
        <v>45444.746527777781</v>
      </c>
      <c r="L2398" s="9">
        <v>45467.583194444444</v>
      </c>
      <c r="M2398" t="s">
        <v>4561</v>
      </c>
      <c r="N2398" t="s">
        <v>180</v>
      </c>
      <c r="O2398" t="s">
        <v>204</v>
      </c>
      <c r="P2398" t="s">
        <v>189</v>
      </c>
      <c r="R2398" t="s">
        <v>4562</v>
      </c>
      <c r="S2398" s="9">
        <v>45467.58321759259</v>
      </c>
      <c r="T2398">
        <v>43181706833</v>
      </c>
      <c r="U2398" t="s">
        <v>183</v>
      </c>
      <c r="V2398" t="str">
        <f>IFERROR(_xlfn.XLOOKUP(tb_C101[[#This Row],[OS]],[1]!tb_C103[OS],[1]!tb_C103[DESCRICAO]),"0")</f>
        <v>CORRETIVA</v>
      </c>
      <c r="W2398" t="str">
        <f>IFERROR(_xlfn.XLOOKUP(tb_C101[[#This Row],[OS]],[1]!tb_C103[OS],[1]!tb_C103[DESCRICAO2]),"0")</f>
        <v>Eletrico</v>
      </c>
    </row>
    <row r="2399" spans="1:23" x14ac:dyDescent="0.25">
      <c r="A2399" s="7">
        <v>2360</v>
      </c>
      <c r="B2399" t="s">
        <v>184</v>
      </c>
      <c r="D2399" s="8"/>
      <c r="H2399" t="s">
        <v>3599</v>
      </c>
      <c r="I2399" s="9">
        <v>45444.722175925926</v>
      </c>
      <c r="J2399" s="9"/>
      <c r="K2399" s="9"/>
      <c r="L2399" s="9">
        <v>45447.695636574077</v>
      </c>
      <c r="N2399" t="s">
        <v>180</v>
      </c>
      <c r="O2399" t="s">
        <v>181</v>
      </c>
      <c r="P2399" t="s">
        <v>189</v>
      </c>
      <c r="R2399" t="s">
        <v>3727</v>
      </c>
      <c r="S2399" s="9">
        <v>45447.695648148147</v>
      </c>
      <c r="T2399">
        <v>43181706833</v>
      </c>
      <c r="U2399" t="s">
        <v>183</v>
      </c>
      <c r="V2399" t="str">
        <f>IFERROR(_xlfn.XLOOKUP(tb_C101[[#This Row],[OS]],[1]!tb_C103[OS],[1]!tb_C103[DESCRICAO]),"0")</f>
        <v>CORRETIVA</v>
      </c>
      <c r="W2399" t="str">
        <f>IFERROR(_xlfn.XLOOKUP(tb_C101[[#This Row],[OS]],[1]!tb_C103[OS],[1]!tb_C103[DESCRICAO2]),"0")</f>
        <v>AUTOMATICO - TROCAR</v>
      </c>
    </row>
    <row r="2400" spans="1:23" x14ac:dyDescent="0.25">
      <c r="A2400" s="7">
        <v>2361</v>
      </c>
      <c r="B2400" t="s">
        <v>184</v>
      </c>
      <c r="C2400">
        <v>113</v>
      </c>
      <c r="D2400" s="8" t="s">
        <v>213</v>
      </c>
      <c r="E2400" t="s">
        <v>345</v>
      </c>
      <c r="F2400" t="s">
        <v>4563</v>
      </c>
      <c r="G2400" t="s">
        <v>4564</v>
      </c>
      <c r="H2400" t="s">
        <v>3599</v>
      </c>
      <c r="I2400" s="9">
        <v>45444.724305555559</v>
      </c>
      <c r="J2400" s="9"/>
      <c r="K2400" s="9"/>
      <c r="L2400" s="9">
        <v>45461.717615740738</v>
      </c>
      <c r="M2400" t="s">
        <v>4565</v>
      </c>
      <c r="N2400" t="s">
        <v>180</v>
      </c>
      <c r="O2400" t="s">
        <v>181</v>
      </c>
      <c r="P2400" t="s">
        <v>189</v>
      </c>
      <c r="Q2400" t="s">
        <v>895</v>
      </c>
      <c r="R2400" t="s">
        <v>4566</v>
      </c>
      <c r="S2400" s="9">
        <v>45461.717662037037</v>
      </c>
      <c r="T2400">
        <v>43181706833</v>
      </c>
      <c r="U2400" t="s">
        <v>183</v>
      </c>
      <c r="V2400" t="str">
        <f>IFERROR(_xlfn.XLOOKUP(tb_C101[[#This Row],[OS]],[1]!tb_C103[OS],[1]!tb_C103[DESCRICAO]),"0")</f>
        <v>CORRETIVA</v>
      </c>
      <c r="W2400" t="str">
        <f>IFERROR(_xlfn.XLOOKUP(tb_C101[[#This Row],[OS]],[1]!tb_C103[OS],[1]!tb_C103[DESCRICAO2]),"0")</f>
        <v>Mecanico</v>
      </c>
    </row>
    <row r="2401" spans="1:23" x14ac:dyDescent="0.25">
      <c r="A2401" s="7">
        <v>2362</v>
      </c>
      <c r="B2401" t="s">
        <v>184</v>
      </c>
      <c r="C2401">
        <v>1001</v>
      </c>
      <c r="D2401" s="8" t="s">
        <v>2231</v>
      </c>
      <c r="E2401" t="s">
        <v>4567</v>
      </c>
      <c r="F2401" t="s">
        <v>2231</v>
      </c>
      <c r="G2401" t="s">
        <v>4568</v>
      </c>
      <c r="H2401" t="s">
        <v>352</v>
      </c>
      <c r="I2401" s="9">
        <v>45446.270219907405</v>
      </c>
      <c r="J2401" s="9">
        <v>45445.958333333336</v>
      </c>
      <c r="K2401" s="9">
        <v>45446.104166666664</v>
      </c>
      <c r="L2401" s="9">
        <v>45449.427199074074</v>
      </c>
      <c r="M2401" t="s">
        <v>4569</v>
      </c>
      <c r="N2401" t="s">
        <v>180</v>
      </c>
      <c r="O2401" t="s">
        <v>204</v>
      </c>
      <c r="P2401" t="s">
        <v>331</v>
      </c>
      <c r="Q2401" t="s">
        <v>131</v>
      </c>
      <c r="R2401" t="s">
        <v>4570</v>
      </c>
      <c r="S2401" s="9">
        <v>45449.427233796298</v>
      </c>
      <c r="T2401">
        <v>43181706833</v>
      </c>
      <c r="U2401" t="s">
        <v>183</v>
      </c>
      <c r="V2401" t="str">
        <f>IFERROR(_xlfn.XLOOKUP(tb_C101[[#This Row],[OS]],[1]!tb_C103[OS],[1]!tb_C103[DESCRICAO]),"0")</f>
        <v>CORRETIVA</v>
      </c>
      <c r="W2401" t="str">
        <f>IFERROR(_xlfn.XLOOKUP(tb_C101[[#This Row],[OS]],[1]!tb_C103[OS],[1]!tb_C103[DESCRICAO2]),"0")</f>
        <v>Eletrico</v>
      </c>
    </row>
    <row r="2402" spans="1:23" x14ac:dyDescent="0.25">
      <c r="A2402" s="7">
        <v>2363</v>
      </c>
      <c r="B2402" t="s">
        <v>24</v>
      </c>
      <c r="C2402">
        <v>506</v>
      </c>
      <c r="D2402" s="8" t="s">
        <v>819</v>
      </c>
      <c r="E2402" t="s">
        <v>238</v>
      </c>
      <c r="H2402" t="s">
        <v>750</v>
      </c>
      <c r="I2402" s="9">
        <v>45446.363854166666</v>
      </c>
      <c r="J2402" s="9">
        <v>45446.362638888888</v>
      </c>
      <c r="K2402" s="9"/>
      <c r="L2402" s="9"/>
      <c r="N2402" t="s">
        <v>3867</v>
      </c>
      <c r="O2402" t="s">
        <v>204</v>
      </c>
      <c r="P2402" t="s">
        <v>189</v>
      </c>
      <c r="R2402" t="s">
        <v>4571</v>
      </c>
      <c r="S2402" s="9">
        <v>45670.656354166669</v>
      </c>
      <c r="T2402">
        <v>883353</v>
      </c>
      <c r="U2402" t="s">
        <v>183</v>
      </c>
      <c r="V2402" t="str">
        <f>IFERROR(_xlfn.XLOOKUP(tb_C101[[#This Row],[OS]],[1]!tb_C103[OS],[1]!tb_C103[DESCRICAO]),"0")</f>
        <v>CORRETIVA</v>
      </c>
      <c r="W2402" t="str">
        <f>IFERROR(_xlfn.XLOOKUP(tb_C101[[#This Row],[OS]],[1]!tb_C103[OS],[1]!tb_C103[DESCRICAO2]),"0")</f>
        <v>Eletrico</v>
      </c>
    </row>
    <row r="2403" spans="1:23" x14ac:dyDescent="0.25">
      <c r="A2403" s="7">
        <v>2364</v>
      </c>
      <c r="B2403" t="s">
        <v>24</v>
      </c>
      <c r="C2403">
        <v>506</v>
      </c>
      <c r="D2403" s="8" t="s">
        <v>819</v>
      </c>
      <c r="E2403" t="s">
        <v>238</v>
      </c>
      <c r="H2403" t="s">
        <v>750</v>
      </c>
      <c r="I2403" s="9">
        <v>45446.600300925929</v>
      </c>
      <c r="J2403" s="9">
        <v>45446.6</v>
      </c>
      <c r="K2403" s="9">
        <v>45446.618055555555</v>
      </c>
      <c r="L2403" s="9">
        <v>45469.756064814814</v>
      </c>
      <c r="M2403" t="s">
        <v>4572</v>
      </c>
      <c r="N2403" t="s">
        <v>180</v>
      </c>
      <c r="O2403" t="s">
        <v>204</v>
      </c>
      <c r="P2403" t="s">
        <v>182</v>
      </c>
      <c r="R2403" t="s">
        <v>4573</v>
      </c>
      <c r="S2403" s="9">
        <v>45469.75608796296</v>
      </c>
      <c r="T2403">
        <v>43181706833</v>
      </c>
      <c r="U2403" t="s">
        <v>183</v>
      </c>
      <c r="V2403" t="str">
        <f>IFERROR(_xlfn.XLOOKUP(tb_C101[[#This Row],[OS]],[1]!tb_C103[OS],[1]!tb_C103[DESCRICAO]),"0")</f>
        <v>CORRETIVA</v>
      </c>
      <c r="W2403" t="str">
        <f>IFERROR(_xlfn.XLOOKUP(tb_C101[[#This Row],[OS]],[1]!tb_C103[OS],[1]!tb_C103[DESCRICAO2]),"0")</f>
        <v>Eletrico</v>
      </c>
    </row>
    <row r="2404" spans="1:23" x14ac:dyDescent="0.25">
      <c r="A2404" s="7">
        <v>2365</v>
      </c>
      <c r="B2404" t="s">
        <v>175</v>
      </c>
      <c r="C2404">
        <v>206</v>
      </c>
      <c r="D2404" s="8" t="s">
        <v>793</v>
      </c>
      <c r="E2404" t="s">
        <v>3250</v>
      </c>
      <c r="H2404" t="s">
        <v>2642</v>
      </c>
      <c r="I2404" s="9">
        <v>45447.360856481479</v>
      </c>
      <c r="J2404" s="9">
        <v>45447.360810185186</v>
      </c>
      <c r="K2404" s="9">
        <v>45447.416666666664</v>
      </c>
      <c r="L2404" s="9">
        <v>45462.392881944441</v>
      </c>
      <c r="M2404" t="s">
        <v>4574</v>
      </c>
      <c r="N2404" t="s">
        <v>180</v>
      </c>
      <c r="O2404" t="s">
        <v>204</v>
      </c>
      <c r="P2404" t="s">
        <v>189</v>
      </c>
      <c r="R2404" t="s">
        <v>4575</v>
      </c>
      <c r="S2404" s="9">
        <v>45462.392905092594</v>
      </c>
      <c r="T2404">
        <v>43181706833</v>
      </c>
      <c r="U2404" t="s">
        <v>183</v>
      </c>
      <c r="V2404" t="str">
        <f>IFERROR(_xlfn.XLOOKUP(tb_C101[[#This Row],[OS]],[1]!tb_C103[OS],[1]!tb_C103[DESCRICAO]),"0")</f>
        <v>CORRETIVA</v>
      </c>
      <c r="W2404" t="str">
        <f>IFERROR(_xlfn.XLOOKUP(tb_C101[[#This Row],[OS]],[1]!tb_C103[OS],[1]!tb_C103[DESCRICAO2]),"0")</f>
        <v>Mecanico</v>
      </c>
    </row>
    <row r="2405" spans="1:23" x14ac:dyDescent="0.25">
      <c r="A2405" s="7">
        <v>2366</v>
      </c>
      <c r="B2405" t="s">
        <v>184</v>
      </c>
      <c r="C2405">
        <v>117</v>
      </c>
      <c r="D2405" s="8" t="s">
        <v>354</v>
      </c>
      <c r="E2405" t="s">
        <v>3301</v>
      </c>
      <c r="H2405" t="s">
        <v>731</v>
      </c>
      <c r="I2405" s="9">
        <v>45447.459918981483</v>
      </c>
      <c r="J2405" s="9"/>
      <c r="K2405" s="9"/>
      <c r="L2405" s="9">
        <v>45447.461944444447</v>
      </c>
      <c r="M2405" t="s">
        <v>4576</v>
      </c>
      <c r="N2405" t="s">
        <v>180</v>
      </c>
      <c r="O2405" t="s">
        <v>181</v>
      </c>
      <c r="P2405" t="s">
        <v>189</v>
      </c>
      <c r="R2405" t="s">
        <v>4577</v>
      </c>
      <c r="S2405" s="9">
        <v>45447.461967592593</v>
      </c>
      <c r="T2405">
        <v>43181706833</v>
      </c>
      <c r="U2405" t="s">
        <v>183</v>
      </c>
      <c r="V2405" t="str">
        <f>IFERROR(_xlfn.XLOOKUP(tb_C101[[#This Row],[OS]],[1]!tb_C103[OS],[1]!tb_C103[DESCRICAO]),"0")</f>
        <v>CORRETIVA</v>
      </c>
      <c r="W2405" t="str">
        <f>IFERROR(_xlfn.XLOOKUP(tb_C101[[#This Row],[OS]],[1]!tb_C103[OS],[1]!tb_C103[DESCRICAO2]),"0")</f>
        <v>Terceiro</v>
      </c>
    </row>
    <row r="2406" spans="1:23" x14ac:dyDescent="0.25">
      <c r="A2406" s="7">
        <v>2367</v>
      </c>
      <c r="B2406" t="s">
        <v>220</v>
      </c>
      <c r="C2406">
        <v>302</v>
      </c>
      <c r="D2406" s="8" t="s">
        <v>787</v>
      </c>
      <c r="E2406" t="s">
        <v>4578</v>
      </c>
      <c r="H2406" t="s">
        <v>731</v>
      </c>
      <c r="I2406" s="9">
        <v>45447.668703703705</v>
      </c>
      <c r="J2406" s="9"/>
      <c r="K2406" s="9"/>
      <c r="L2406" s="9">
        <v>45447.669791666667</v>
      </c>
      <c r="M2406" t="s">
        <v>4579</v>
      </c>
      <c r="N2406" t="s">
        <v>180</v>
      </c>
      <c r="O2406" t="s">
        <v>181</v>
      </c>
      <c r="P2406" t="s">
        <v>189</v>
      </c>
      <c r="R2406" t="s">
        <v>4580</v>
      </c>
      <c r="S2406" s="9">
        <v>45447.669803240744</v>
      </c>
      <c r="T2406">
        <v>43181706833</v>
      </c>
      <c r="U2406" t="s">
        <v>183</v>
      </c>
      <c r="V2406" t="str">
        <f>IFERROR(_xlfn.XLOOKUP(tb_C101[[#This Row],[OS]],[1]!tb_C103[OS],[1]!tb_C103[DESCRICAO]),"0")</f>
        <v>CORRETIVA</v>
      </c>
      <c r="W2406" t="str">
        <f>IFERROR(_xlfn.XLOOKUP(tb_C101[[#This Row],[OS]],[1]!tb_C103[OS],[1]!tb_C103[DESCRICAO2]),"0")</f>
        <v>Terceiro</v>
      </c>
    </row>
    <row r="2407" spans="1:23" x14ac:dyDescent="0.25">
      <c r="A2407" s="7">
        <v>2368</v>
      </c>
      <c r="B2407" t="s">
        <v>24</v>
      </c>
      <c r="C2407">
        <v>507</v>
      </c>
      <c r="D2407" s="8" t="s">
        <v>757</v>
      </c>
      <c r="H2407" t="s">
        <v>750</v>
      </c>
      <c r="I2407" s="9">
        <v>45447.668993055559</v>
      </c>
      <c r="J2407" s="9"/>
      <c r="K2407" s="9"/>
      <c r="L2407" s="9">
        <v>45670.6562037037</v>
      </c>
      <c r="N2407" t="s">
        <v>180</v>
      </c>
      <c r="O2407" t="s">
        <v>181</v>
      </c>
      <c r="P2407" t="s">
        <v>189</v>
      </c>
      <c r="R2407" t="s">
        <v>4581</v>
      </c>
      <c r="S2407" s="9">
        <v>45670.656226851854</v>
      </c>
      <c r="T2407">
        <v>883353</v>
      </c>
      <c r="U2407" t="s">
        <v>183</v>
      </c>
      <c r="V2407" t="str">
        <f>IFERROR(_xlfn.XLOOKUP(tb_C101[[#This Row],[OS]],[1]!tb_C103[OS],[1]!tb_C103[DESCRICAO]),"0")</f>
        <v>MELHORIA</v>
      </c>
      <c r="W2407" t="str">
        <f>IFERROR(_xlfn.XLOOKUP(tb_C101[[#This Row],[OS]],[1]!tb_C103[OS],[1]!tb_C103[DESCRICAO2]),"0")</f>
        <v>Terceiro</v>
      </c>
    </row>
    <row r="2408" spans="1:23" x14ac:dyDescent="0.25">
      <c r="A2408" s="7">
        <v>2369</v>
      </c>
      <c r="B2408" t="s">
        <v>184</v>
      </c>
      <c r="C2408">
        <v>117</v>
      </c>
      <c r="D2408" s="8" t="s">
        <v>354</v>
      </c>
      <c r="E2408" t="s">
        <v>300</v>
      </c>
      <c r="F2408" t="s">
        <v>3936</v>
      </c>
      <c r="G2408" t="s">
        <v>3937</v>
      </c>
      <c r="H2408" t="s">
        <v>352</v>
      </c>
      <c r="I2408" s="9">
        <v>45449.206435185188</v>
      </c>
      <c r="J2408" s="9"/>
      <c r="K2408" s="9"/>
      <c r="L2408" s="9">
        <v>45449.430717592593</v>
      </c>
      <c r="M2408" t="s">
        <v>4582</v>
      </c>
      <c r="N2408" t="s">
        <v>180</v>
      </c>
      <c r="O2408" t="s">
        <v>181</v>
      </c>
      <c r="P2408" t="s">
        <v>331</v>
      </c>
      <c r="Q2408" t="s">
        <v>300</v>
      </c>
      <c r="R2408" t="s">
        <v>4583</v>
      </c>
      <c r="S2408" s="9">
        <v>45449.43074074074</v>
      </c>
      <c r="T2408">
        <v>43181706833</v>
      </c>
      <c r="U2408" t="s">
        <v>183</v>
      </c>
      <c r="V2408" t="str">
        <f>IFERROR(_xlfn.XLOOKUP(tb_C101[[#This Row],[OS]],[1]!tb_C103[OS],[1]!tb_C103[DESCRICAO]),"0")</f>
        <v>CORRETIVA</v>
      </c>
      <c r="W2408" t="str">
        <f>IFERROR(_xlfn.XLOOKUP(tb_C101[[#This Row],[OS]],[1]!tb_C103[OS],[1]!tb_C103[DESCRICAO2]),"0")</f>
        <v>Eletrico</v>
      </c>
    </row>
    <row r="2409" spans="1:23" x14ac:dyDescent="0.25">
      <c r="A2409" s="7">
        <v>2370</v>
      </c>
      <c r="B2409" t="s">
        <v>184</v>
      </c>
      <c r="C2409">
        <v>116</v>
      </c>
      <c r="D2409" s="8" t="s">
        <v>290</v>
      </c>
      <c r="E2409" t="s">
        <v>291</v>
      </c>
      <c r="H2409" t="s">
        <v>585</v>
      </c>
      <c r="I2409" s="9">
        <v>45449.32644675926</v>
      </c>
      <c r="J2409" s="9">
        <v>45449.32644675926</v>
      </c>
      <c r="K2409" s="9">
        <v>45449.375</v>
      </c>
      <c r="L2409" s="9">
        <v>45469.756215277775</v>
      </c>
      <c r="M2409" t="s">
        <v>4584</v>
      </c>
      <c r="N2409" t="s">
        <v>180</v>
      </c>
      <c r="O2409" t="s">
        <v>204</v>
      </c>
      <c r="P2409" t="s">
        <v>189</v>
      </c>
      <c r="R2409" t="s">
        <v>4585</v>
      </c>
      <c r="S2409" s="9">
        <v>45469.756238425929</v>
      </c>
      <c r="T2409">
        <v>43181706833</v>
      </c>
      <c r="U2409" t="s">
        <v>183</v>
      </c>
      <c r="V2409" t="str">
        <f>IFERROR(_xlfn.XLOOKUP(tb_C101[[#This Row],[OS]],[1]!tb_C103[OS],[1]!tb_C103[DESCRICAO]),"0")</f>
        <v>CORRETIVA</v>
      </c>
      <c r="W2409" t="str">
        <f>IFERROR(_xlfn.XLOOKUP(tb_C101[[#This Row],[OS]],[1]!tb_C103[OS],[1]!tb_C103[DESCRICAO2]),"0")</f>
        <v>Eletrico</v>
      </c>
    </row>
    <row r="2410" spans="1:23" x14ac:dyDescent="0.25">
      <c r="A2410" s="7">
        <v>2371</v>
      </c>
      <c r="B2410" t="s">
        <v>184</v>
      </c>
      <c r="C2410">
        <v>113</v>
      </c>
      <c r="D2410" s="8" t="s">
        <v>213</v>
      </c>
      <c r="E2410" t="s">
        <v>345</v>
      </c>
      <c r="F2410" t="s">
        <v>899</v>
      </c>
      <c r="G2410" t="s">
        <v>900</v>
      </c>
      <c r="H2410" t="s">
        <v>343</v>
      </c>
      <c r="I2410" s="9">
        <v>45449.443437499998</v>
      </c>
      <c r="J2410" s="9"/>
      <c r="K2410" s="9"/>
      <c r="L2410" s="9">
        <v>45453.738645833335</v>
      </c>
      <c r="M2410" t="s">
        <v>4586</v>
      </c>
      <c r="N2410" t="s">
        <v>180</v>
      </c>
      <c r="O2410" t="s">
        <v>181</v>
      </c>
      <c r="P2410" t="s">
        <v>189</v>
      </c>
      <c r="Q2410" t="s">
        <v>895</v>
      </c>
      <c r="R2410" t="s">
        <v>4587</v>
      </c>
      <c r="S2410" s="9">
        <v>45453.738668981481</v>
      </c>
      <c r="T2410">
        <v>43181706833</v>
      </c>
      <c r="U2410" t="s">
        <v>183</v>
      </c>
      <c r="V2410" t="str">
        <f>IFERROR(_xlfn.XLOOKUP(tb_C101[[#This Row],[OS]],[1]!tb_C103[OS],[1]!tb_C103[DESCRICAO]),"0")</f>
        <v>CORRETIVA</v>
      </c>
      <c r="W2410" t="str">
        <f>IFERROR(_xlfn.XLOOKUP(tb_C101[[#This Row],[OS]],[1]!tb_C103[OS],[1]!tb_C103[DESCRICAO2]),"0")</f>
        <v>Mecanico</v>
      </c>
    </row>
    <row r="2411" spans="1:23" x14ac:dyDescent="0.25">
      <c r="A2411" s="7">
        <v>2372</v>
      </c>
      <c r="B2411" t="s">
        <v>184</v>
      </c>
      <c r="C2411">
        <v>117</v>
      </c>
      <c r="D2411" s="8" t="s">
        <v>354</v>
      </c>
      <c r="E2411" t="s">
        <v>300</v>
      </c>
      <c r="F2411" t="s">
        <v>4366</v>
      </c>
      <c r="G2411" t="s">
        <v>4367</v>
      </c>
      <c r="H2411" t="s">
        <v>343</v>
      </c>
      <c r="I2411" s="9">
        <v>45449.566736111112</v>
      </c>
      <c r="J2411" s="9"/>
      <c r="K2411" s="9"/>
      <c r="L2411" s="9">
        <v>45450.358414351853</v>
      </c>
      <c r="M2411" t="s">
        <v>4588</v>
      </c>
      <c r="N2411" t="s">
        <v>180</v>
      </c>
      <c r="O2411" t="s">
        <v>181</v>
      </c>
      <c r="P2411" t="s">
        <v>189</v>
      </c>
      <c r="Q2411" t="s">
        <v>300</v>
      </c>
      <c r="R2411" t="s">
        <v>4589</v>
      </c>
      <c r="S2411" s="9">
        <v>45450.358425925922</v>
      </c>
      <c r="T2411">
        <v>43181706833</v>
      </c>
      <c r="U2411" t="s">
        <v>183</v>
      </c>
      <c r="V2411" t="str">
        <f>IFERROR(_xlfn.XLOOKUP(tb_C101[[#This Row],[OS]],[1]!tb_C103[OS],[1]!tb_C103[DESCRICAO]),"0")</f>
        <v>CORRETIVA</v>
      </c>
      <c r="W2411" t="str">
        <f>IFERROR(_xlfn.XLOOKUP(tb_C101[[#This Row],[OS]],[1]!tb_C103[OS],[1]!tb_C103[DESCRICAO2]),"0")</f>
        <v>Eletrico</v>
      </c>
    </row>
    <row r="2412" spans="1:23" x14ac:dyDescent="0.25">
      <c r="A2412" s="7">
        <v>2373</v>
      </c>
      <c r="B2412" t="s">
        <v>184</v>
      </c>
      <c r="C2412">
        <v>116</v>
      </c>
      <c r="D2412" s="8" t="s">
        <v>290</v>
      </c>
      <c r="E2412" t="s">
        <v>665</v>
      </c>
      <c r="H2412" t="s">
        <v>343</v>
      </c>
      <c r="I2412" s="9">
        <v>45449.56759259259</v>
      </c>
      <c r="J2412" s="9"/>
      <c r="K2412" s="9"/>
      <c r="L2412" s="9">
        <v>45453.419849537036</v>
      </c>
      <c r="M2412" t="s">
        <v>4590</v>
      </c>
      <c r="N2412" t="s">
        <v>180</v>
      </c>
      <c r="O2412" t="s">
        <v>181</v>
      </c>
      <c r="P2412" t="s">
        <v>189</v>
      </c>
      <c r="R2412" t="s">
        <v>4591</v>
      </c>
      <c r="S2412" s="9">
        <v>45453.419872685183</v>
      </c>
      <c r="T2412">
        <v>43181706833</v>
      </c>
      <c r="U2412" t="s">
        <v>183</v>
      </c>
      <c r="V2412" t="str">
        <f>IFERROR(_xlfn.XLOOKUP(tb_C101[[#This Row],[OS]],[1]!tb_C103[OS],[1]!tb_C103[DESCRICAO]),"0")</f>
        <v>CORRETIVA</v>
      </c>
      <c r="W2412" t="str">
        <f>IFERROR(_xlfn.XLOOKUP(tb_C101[[#This Row],[OS]],[1]!tb_C103[OS],[1]!tb_C103[DESCRICAO2]),"0")</f>
        <v>Mecanico</v>
      </c>
    </row>
    <row r="2413" spans="1:23" x14ac:dyDescent="0.25">
      <c r="A2413" s="7">
        <v>2374</v>
      </c>
      <c r="B2413" t="s">
        <v>858</v>
      </c>
      <c r="C2413">
        <v>1005</v>
      </c>
      <c r="D2413" s="8" t="s">
        <v>2856</v>
      </c>
      <c r="E2413" t="s">
        <v>2856</v>
      </c>
      <c r="F2413" t="s">
        <v>2856</v>
      </c>
      <c r="G2413" t="s">
        <v>3689</v>
      </c>
      <c r="H2413" t="s">
        <v>3014</v>
      </c>
      <c r="I2413" s="9">
        <v>45449.598680555559</v>
      </c>
      <c r="J2413" s="9"/>
      <c r="K2413" s="9"/>
      <c r="L2413" s="9">
        <v>45450.358206018522</v>
      </c>
      <c r="M2413" t="s">
        <v>4592</v>
      </c>
      <c r="N2413" t="s">
        <v>180</v>
      </c>
      <c r="O2413" t="s">
        <v>181</v>
      </c>
      <c r="P2413" t="s">
        <v>189</v>
      </c>
      <c r="Q2413" t="s">
        <v>3690</v>
      </c>
      <c r="R2413" t="s">
        <v>4593</v>
      </c>
      <c r="S2413" s="9">
        <v>45450.358229166668</v>
      </c>
      <c r="T2413">
        <v>43181706833</v>
      </c>
      <c r="U2413" t="s">
        <v>183</v>
      </c>
      <c r="V2413" t="str">
        <f>IFERROR(_xlfn.XLOOKUP(tb_C101[[#This Row],[OS]],[1]!tb_C103[OS],[1]!tb_C103[DESCRICAO]),"0")</f>
        <v>CORRETIVA</v>
      </c>
      <c r="W2413" t="str">
        <f>IFERROR(_xlfn.XLOOKUP(tb_C101[[#This Row],[OS]],[1]!tb_C103[OS],[1]!tb_C103[DESCRICAO2]),"0")</f>
        <v>Eletrico</v>
      </c>
    </row>
    <row r="2414" spans="1:23" x14ac:dyDescent="0.25">
      <c r="A2414" s="7">
        <v>2375</v>
      </c>
      <c r="B2414" t="s">
        <v>184</v>
      </c>
      <c r="C2414">
        <v>115</v>
      </c>
      <c r="D2414" s="8" t="s">
        <v>197</v>
      </c>
      <c r="E2414" t="s">
        <v>345</v>
      </c>
      <c r="F2414" t="s">
        <v>4083</v>
      </c>
      <c r="G2414" t="s">
        <v>4084</v>
      </c>
      <c r="H2414" t="s">
        <v>339</v>
      </c>
      <c r="I2414" s="9">
        <v>45449.828159722223</v>
      </c>
      <c r="J2414" s="9"/>
      <c r="K2414" s="9"/>
      <c r="L2414" s="9">
        <v>45469.356747685182</v>
      </c>
      <c r="M2414" t="s">
        <v>4594</v>
      </c>
      <c r="N2414" t="s">
        <v>180</v>
      </c>
      <c r="O2414" t="s">
        <v>181</v>
      </c>
      <c r="P2414" t="s">
        <v>331</v>
      </c>
      <c r="Q2414" t="s">
        <v>4086</v>
      </c>
      <c r="R2414" t="s">
        <v>4595</v>
      </c>
      <c r="S2414" s="9">
        <v>45469.356759259259</v>
      </c>
      <c r="T2414">
        <v>43181706833</v>
      </c>
      <c r="U2414" t="s">
        <v>183</v>
      </c>
      <c r="V2414" t="str">
        <f>IFERROR(_xlfn.XLOOKUP(tb_C101[[#This Row],[OS]],[1]!tb_C103[OS],[1]!tb_C103[DESCRICAO]),"0")</f>
        <v>CORRETIVA</v>
      </c>
      <c r="W2414" t="str">
        <f>IFERROR(_xlfn.XLOOKUP(tb_C101[[#This Row],[OS]],[1]!tb_C103[OS],[1]!tb_C103[DESCRICAO2]),"0")</f>
        <v>Mecanico</v>
      </c>
    </row>
    <row r="2415" spans="1:23" x14ac:dyDescent="0.25">
      <c r="A2415" s="7">
        <v>2376</v>
      </c>
      <c r="B2415" t="s">
        <v>184</v>
      </c>
      <c r="C2415">
        <v>115</v>
      </c>
      <c r="D2415" s="8" t="s">
        <v>197</v>
      </c>
      <c r="E2415" t="s">
        <v>345</v>
      </c>
      <c r="F2415" t="s">
        <v>4083</v>
      </c>
      <c r="G2415" t="s">
        <v>4084</v>
      </c>
      <c r="H2415" t="s">
        <v>339</v>
      </c>
      <c r="I2415" s="9">
        <v>45449.911527777775</v>
      </c>
      <c r="J2415" s="9"/>
      <c r="K2415" s="9"/>
      <c r="L2415" s="9">
        <v>45453.419374999998</v>
      </c>
      <c r="M2415" t="s">
        <v>4596</v>
      </c>
      <c r="N2415" t="s">
        <v>180</v>
      </c>
      <c r="O2415" t="s">
        <v>181</v>
      </c>
      <c r="P2415" t="s">
        <v>182</v>
      </c>
      <c r="Q2415" t="s">
        <v>4086</v>
      </c>
      <c r="R2415" t="s">
        <v>4597</v>
      </c>
      <c r="S2415" s="9">
        <v>45453.419398148151</v>
      </c>
      <c r="T2415">
        <v>43181706833</v>
      </c>
      <c r="U2415" t="s">
        <v>183</v>
      </c>
      <c r="V2415" t="str">
        <f>IFERROR(_xlfn.XLOOKUP(tb_C101[[#This Row],[OS]],[1]!tb_C103[OS],[1]!tb_C103[DESCRICAO]),"0")</f>
        <v>CORRETIVA</v>
      </c>
      <c r="W2415" t="str">
        <f>IFERROR(_xlfn.XLOOKUP(tb_C101[[#This Row],[OS]],[1]!tb_C103[OS],[1]!tb_C103[DESCRICAO2]),"0")</f>
        <v>Mecanico</v>
      </c>
    </row>
    <row r="2416" spans="1:23" x14ac:dyDescent="0.25">
      <c r="A2416" s="7">
        <v>2377</v>
      </c>
      <c r="B2416" t="s">
        <v>184</v>
      </c>
      <c r="C2416">
        <v>112</v>
      </c>
      <c r="D2416" s="8" t="s">
        <v>237</v>
      </c>
      <c r="E2416" t="s">
        <v>345</v>
      </c>
      <c r="F2416" t="s">
        <v>4598</v>
      </c>
      <c r="G2416" t="s">
        <v>4599</v>
      </c>
      <c r="H2416" t="s">
        <v>339</v>
      </c>
      <c r="I2416" s="9">
        <v>45449.912476851852</v>
      </c>
      <c r="J2416" s="9"/>
      <c r="K2416" s="9"/>
      <c r="L2416" s="9">
        <v>45467.583379629628</v>
      </c>
      <c r="M2416" t="s">
        <v>4600</v>
      </c>
      <c r="N2416" t="s">
        <v>180</v>
      </c>
      <c r="O2416" t="s">
        <v>181</v>
      </c>
      <c r="P2416" t="s">
        <v>189</v>
      </c>
      <c r="Q2416" t="s">
        <v>895</v>
      </c>
      <c r="R2416" t="s">
        <v>4601</v>
      </c>
      <c r="S2416" s="9">
        <v>45467.583402777775</v>
      </c>
      <c r="T2416">
        <v>43181706833</v>
      </c>
      <c r="U2416" t="s">
        <v>183</v>
      </c>
      <c r="V2416" t="str">
        <f>IFERROR(_xlfn.XLOOKUP(tb_C101[[#This Row],[OS]],[1]!tb_C103[OS],[1]!tb_C103[DESCRICAO]),"0")</f>
        <v>CORRETIVA</v>
      </c>
      <c r="W2416" t="str">
        <f>IFERROR(_xlfn.XLOOKUP(tb_C101[[#This Row],[OS]],[1]!tb_C103[OS],[1]!tb_C103[DESCRICAO2]),"0")</f>
        <v>Eletrico</v>
      </c>
    </row>
    <row r="2417" spans="1:23" x14ac:dyDescent="0.25">
      <c r="A2417" s="7">
        <v>2378</v>
      </c>
      <c r="B2417" t="s">
        <v>184</v>
      </c>
      <c r="C2417">
        <v>115</v>
      </c>
      <c r="D2417" s="8" t="s">
        <v>197</v>
      </c>
      <c r="E2417" t="s">
        <v>245</v>
      </c>
      <c r="F2417" t="s">
        <v>3425</v>
      </c>
      <c r="G2417" t="s">
        <v>3426</v>
      </c>
      <c r="H2417" t="s">
        <v>343</v>
      </c>
      <c r="I2417" s="9">
        <v>45450.544687499998</v>
      </c>
      <c r="J2417" s="9"/>
      <c r="K2417" s="9"/>
      <c r="L2417" s="9">
        <v>45471.386643518519</v>
      </c>
      <c r="M2417" t="s">
        <v>4602</v>
      </c>
      <c r="N2417" t="s">
        <v>180</v>
      </c>
      <c r="O2417" t="s">
        <v>181</v>
      </c>
      <c r="P2417" t="s">
        <v>189</v>
      </c>
      <c r="Q2417" t="s">
        <v>245</v>
      </c>
      <c r="R2417" t="s">
        <v>4603</v>
      </c>
      <c r="S2417" s="9">
        <v>45471.386655092596</v>
      </c>
      <c r="T2417">
        <v>43181706833</v>
      </c>
      <c r="U2417" t="s">
        <v>183</v>
      </c>
      <c r="V2417" t="str">
        <f>IFERROR(_xlfn.XLOOKUP(tb_C101[[#This Row],[OS]],[1]!tb_C103[OS],[1]!tb_C103[DESCRICAO]),"0")</f>
        <v>CORRETIVA</v>
      </c>
      <c r="W2417" t="str">
        <f>IFERROR(_xlfn.XLOOKUP(tb_C101[[#This Row],[OS]],[1]!tb_C103[OS],[1]!tb_C103[DESCRICAO2]),"0")</f>
        <v>Eletrico</v>
      </c>
    </row>
    <row r="2418" spans="1:23" x14ac:dyDescent="0.25">
      <c r="A2418" s="7">
        <v>2379</v>
      </c>
      <c r="B2418" t="s">
        <v>24</v>
      </c>
      <c r="C2418">
        <v>501</v>
      </c>
      <c r="D2418" s="8" t="s">
        <v>228</v>
      </c>
      <c r="E2418" t="s">
        <v>271</v>
      </c>
      <c r="H2418" t="s">
        <v>750</v>
      </c>
      <c r="I2418" s="9">
        <v>45450.608564814815</v>
      </c>
      <c r="J2418" s="9">
        <v>45450.607199074075</v>
      </c>
      <c r="K2418" s="9">
        <v>45450.666666666664</v>
      </c>
      <c r="L2418" s="9">
        <v>45460.736550925925</v>
      </c>
      <c r="M2418" t="s">
        <v>4604</v>
      </c>
      <c r="N2418" t="s">
        <v>180</v>
      </c>
      <c r="O2418" t="s">
        <v>204</v>
      </c>
      <c r="P2418" t="s">
        <v>182</v>
      </c>
      <c r="R2418" t="s">
        <v>4605</v>
      </c>
      <c r="S2418" s="9">
        <v>45460.736574074072</v>
      </c>
      <c r="T2418">
        <v>43181706833</v>
      </c>
      <c r="U2418" t="s">
        <v>183</v>
      </c>
      <c r="V2418" t="str">
        <f>IFERROR(_xlfn.XLOOKUP(tb_C101[[#This Row],[OS]],[1]!tb_C103[OS],[1]!tb_C103[DESCRICAO]),"0")</f>
        <v>CORRETIVA</v>
      </c>
      <c r="W2418" t="str">
        <f>IFERROR(_xlfn.XLOOKUP(tb_C101[[#This Row],[OS]],[1]!tb_C103[OS],[1]!tb_C103[DESCRICAO2]),"0")</f>
        <v>Mecanico</v>
      </c>
    </row>
    <row r="2419" spans="1:23" x14ac:dyDescent="0.25">
      <c r="A2419" s="7">
        <v>2380</v>
      </c>
      <c r="B2419" t="s">
        <v>79</v>
      </c>
      <c r="C2419">
        <v>406</v>
      </c>
      <c r="D2419" s="8" t="s">
        <v>822</v>
      </c>
      <c r="E2419" t="s">
        <v>202</v>
      </c>
      <c r="F2419" t="s">
        <v>3759</v>
      </c>
      <c r="G2419" t="s">
        <v>3760</v>
      </c>
      <c r="H2419" t="s">
        <v>744</v>
      </c>
      <c r="I2419" s="9">
        <v>45450.772453703707</v>
      </c>
      <c r="J2419" s="9"/>
      <c r="K2419" s="9"/>
      <c r="L2419" s="9">
        <v>45453.738807870373</v>
      </c>
      <c r="M2419" t="s">
        <v>4606</v>
      </c>
      <c r="N2419" t="s">
        <v>180</v>
      </c>
      <c r="O2419" t="s">
        <v>181</v>
      </c>
      <c r="P2419" t="s">
        <v>182</v>
      </c>
      <c r="Q2419" t="s">
        <v>895</v>
      </c>
      <c r="R2419" t="s">
        <v>4607</v>
      </c>
      <c r="S2419" s="9">
        <v>45453.73883101852</v>
      </c>
      <c r="T2419">
        <v>43181706833</v>
      </c>
      <c r="U2419" t="s">
        <v>183</v>
      </c>
      <c r="V2419" t="str">
        <f>IFERROR(_xlfn.XLOOKUP(tb_C101[[#This Row],[OS]],[1]!tb_C103[OS],[1]!tb_C103[DESCRICAO]),"0")</f>
        <v>CORRETIVA</v>
      </c>
      <c r="W2419" t="str">
        <f>IFERROR(_xlfn.XLOOKUP(tb_C101[[#This Row],[OS]],[1]!tb_C103[OS],[1]!tb_C103[DESCRICAO2]),"0")</f>
        <v>Mecanico</v>
      </c>
    </row>
    <row r="2420" spans="1:23" x14ac:dyDescent="0.25">
      <c r="A2420" s="7">
        <v>2381</v>
      </c>
      <c r="B2420" t="s">
        <v>79</v>
      </c>
      <c r="C2420">
        <v>413</v>
      </c>
      <c r="D2420" s="8" t="s">
        <v>295</v>
      </c>
      <c r="E2420" t="s">
        <v>1232</v>
      </c>
      <c r="H2420" t="s">
        <v>744</v>
      </c>
      <c r="I2420" s="9">
        <v>45450.781099537038</v>
      </c>
      <c r="J2420" s="9"/>
      <c r="K2420" s="9"/>
      <c r="L2420" s="9">
        <v>45583.545787037037</v>
      </c>
      <c r="M2420" t="s">
        <v>4608</v>
      </c>
      <c r="N2420" t="s">
        <v>180</v>
      </c>
      <c r="O2420" t="s">
        <v>181</v>
      </c>
      <c r="P2420" t="s">
        <v>182</v>
      </c>
      <c r="R2420" t="s">
        <v>4609</v>
      </c>
      <c r="S2420" s="9">
        <v>45583.545810185184</v>
      </c>
      <c r="T2420">
        <v>648952</v>
      </c>
      <c r="U2420" t="s">
        <v>183</v>
      </c>
      <c r="V2420" t="str">
        <f>IFERROR(_xlfn.XLOOKUP(tb_C101[[#This Row],[OS]],[1]!tb_C103[OS],[1]!tb_C103[DESCRICAO]),"0")</f>
        <v>CORRETIVA</v>
      </c>
      <c r="W2420" t="str">
        <f>IFERROR(_xlfn.XLOOKUP(tb_C101[[#This Row],[OS]],[1]!tb_C103[OS],[1]!tb_C103[DESCRICAO2]),"0")</f>
        <v>Mecanico</v>
      </c>
    </row>
    <row r="2421" spans="1:23" x14ac:dyDescent="0.25">
      <c r="A2421" s="7">
        <v>2382</v>
      </c>
      <c r="B2421" t="s">
        <v>184</v>
      </c>
      <c r="C2421">
        <v>118</v>
      </c>
      <c r="D2421" s="8" t="s">
        <v>1349</v>
      </c>
      <c r="E2421" t="s">
        <v>300</v>
      </c>
      <c r="F2421" t="s">
        <v>4610</v>
      </c>
      <c r="G2421" t="s">
        <v>4611</v>
      </c>
      <c r="H2421" t="s">
        <v>585</v>
      </c>
      <c r="I2421" s="9">
        <v>45451.403414351851</v>
      </c>
      <c r="J2421" s="9">
        <v>45451.402430555558</v>
      </c>
      <c r="K2421" s="9">
        <v>45451.430555555555</v>
      </c>
      <c r="L2421" s="9">
        <v>45463.635104166664</v>
      </c>
      <c r="M2421" t="s">
        <v>4612</v>
      </c>
      <c r="N2421" t="s">
        <v>180</v>
      </c>
      <c r="O2421" t="s">
        <v>204</v>
      </c>
      <c r="P2421" t="s">
        <v>189</v>
      </c>
      <c r="Q2421" t="s">
        <v>895</v>
      </c>
      <c r="R2421" t="s">
        <v>4613</v>
      </c>
      <c r="S2421" s="9">
        <v>45463.635127314818</v>
      </c>
      <c r="T2421">
        <v>43181706833</v>
      </c>
      <c r="U2421" t="s">
        <v>183</v>
      </c>
      <c r="V2421" t="str">
        <f>IFERROR(_xlfn.XLOOKUP(tb_C101[[#This Row],[OS]],[1]!tb_C103[OS],[1]!tb_C103[DESCRICAO]),"0")</f>
        <v>CORRETIVA</v>
      </c>
      <c r="W2421" t="str">
        <f>IFERROR(_xlfn.XLOOKUP(tb_C101[[#This Row],[OS]],[1]!tb_C103[OS],[1]!tb_C103[DESCRICAO2]),"0")</f>
        <v>Eletrico</v>
      </c>
    </row>
    <row r="2422" spans="1:23" x14ac:dyDescent="0.25">
      <c r="A2422" s="7">
        <v>2383</v>
      </c>
      <c r="B2422" t="s">
        <v>184</v>
      </c>
      <c r="C2422">
        <v>116</v>
      </c>
      <c r="D2422" s="8" t="s">
        <v>290</v>
      </c>
      <c r="E2422" t="s">
        <v>291</v>
      </c>
      <c r="H2422" t="s">
        <v>339</v>
      </c>
      <c r="I2422" s="9">
        <v>45451.948703703703</v>
      </c>
      <c r="J2422" s="9"/>
      <c r="K2422" s="9"/>
      <c r="L2422" s="9">
        <v>45468.395231481481</v>
      </c>
      <c r="M2422" t="s">
        <v>4614</v>
      </c>
      <c r="N2422" t="s">
        <v>180</v>
      </c>
      <c r="O2422" t="s">
        <v>181</v>
      </c>
      <c r="P2422" t="s">
        <v>331</v>
      </c>
      <c r="R2422" t="s">
        <v>4615</v>
      </c>
      <c r="S2422" s="9">
        <v>45468.395254629628</v>
      </c>
      <c r="T2422">
        <v>43181706833</v>
      </c>
      <c r="U2422" t="s">
        <v>183</v>
      </c>
      <c r="V2422" t="str">
        <f>IFERROR(_xlfn.XLOOKUP(tb_C101[[#This Row],[OS]],[1]!tb_C103[OS],[1]!tb_C103[DESCRICAO]),"0")</f>
        <v>CORRETIVA</v>
      </c>
      <c r="W2422" t="str">
        <f>IFERROR(_xlfn.XLOOKUP(tb_C101[[#This Row],[OS]],[1]!tb_C103[OS],[1]!tb_C103[DESCRICAO2]),"0")</f>
        <v>Eletrico</v>
      </c>
    </row>
    <row r="2423" spans="1:23" x14ac:dyDescent="0.25">
      <c r="A2423" s="7">
        <v>2384</v>
      </c>
      <c r="B2423" t="s">
        <v>184</v>
      </c>
      <c r="C2423">
        <v>108</v>
      </c>
      <c r="D2423" s="8" t="s">
        <v>317</v>
      </c>
      <c r="E2423" t="s">
        <v>198</v>
      </c>
      <c r="H2423" t="s">
        <v>352</v>
      </c>
      <c r="I2423" s="9">
        <v>45453.150127314817</v>
      </c>
      <c r="J2423" s="9"/>
      <c r="K2423" s="9"/>
      <c r="L2423" s="9">
        <v>45461.453483796293</v>
      </c>
      <c r="M2423" t="s">
        <v>4616</v>
      </c>
      <c r="N2423" t="s">
        <v>180</v>
      </c>
      <c r="O2423" t="s">
        <v>181</v>
      </c>
      <c r="P2423" t="s">
        <v>331</v>
      </c>
      <c r="R2423" t="s">
        <v>4617</v>
      </c>
      <c r="S2423" s="9">
        <v>45461.45349537037</v>
      </c>
      <c r="T2423">
        <v>43181706833</v>
      </c>
      <c r="U2423" t="s">
        <v>183</v>
      </c>
      <c r="V2423" t="str">
        <f>IFERROR(_xlfn.XLOOKUP(tb_C101[[#This Row],[OS]],[1]!tb_C103[OS],[1]!tb_C103[DESCRICAO]),"0")</f>
        <v>CORRETIVA</v>
      </c>
      <c r="W2423" t="str">
        <f>IFERROR(_xlfn.XLOOKUP(tb_C101[[#This Row],[OS]],[1]!tb_C103[OS],[1]!tb_C103[DESCRICAO2]),"0")</f>
        <v>Eletrico</v>
      </c>
    </row>
    <row r="2424" spans="1:23" x14ac:dyDescent="0.25">
      <c r="A2424" s="7">
        <v>2385</v>
      </c>
      <c r="B2424" t="s">
        <v>184</v>
      </c>
      <c r="C2424">
        <v>115</v>
      </c>
      <c r="D2424" s="8" t="s">
        <v>197</v>
      </c>
      <c r="E2424" t="s">
        <v>580</v>
      </c>
      <c r="F2424" t="s">
        <v>4038</v>
      </c>
      <c r="G2424" t="s">
        <v>4039</v>
      </c>
      <c r="H2424" t="s">
        <v>352</v>
      </c>
      <c r="I2424" s="9">
        <v>45453.151712962965</v>
      </c>
      <c r="J2424" s="9"/>
      <c r="K2424" s="9"/>
      <c r="L2424" s="9">
        <v>45454.456238425926</v>
      </c>
      <c r="M2424" t="s">
        <v>4618</v>
      </c>
      <c r="N2424" t="s">
        <v>180</v>
      </c>
      <c r="O2424" t="s">
        <v>181</v>
      </c>
      <c r="P2424" t="s">
        <v>331</v>
      </c>
      <c r="Q2424" t="s">
        <v>4040</v>
      </c>
      <c r="R2424" t="s">
        <v>4619</v>
      </c>
      <c r="S2424" s="9">
        <v>45454.456261574072</v>
      </c>
      <c r="T2424">
        <v>43181706833</v>
      </c>
      <c r="U2424" t="s">
        <v>183</v>
      </c>
      <c r="V2424" t="str">
        <f>IFERROR(_xlfn.XLOOKUP(tb_C101[[#This Row],[OS]],[1]!tb_C103[OS],[1]!tb_C103[DESCRICAO]),"0")</f>
        <v>CORRETIVA</v>
      </c>
      <c r="W2424" t="str">
        <f>IFERROR(_xlfn.XLOOKUP(tb_C101[[#This Row],[OS]],[1]!tb_C103[OS],[1]!tb_C103[DESCRICAO2]),"0")</f>
        <v>Mecanico</v>
      </c>
    </row>
    <row r="2425" spans="1:23" x14ac:dyDescent="0.25">
      <c r="A2425" s="7">
        <v>2386</v>
      </c>
      <c r="B2425" t="s">
        <v>184</v>
      </c>
      <c r="C2425">
        <v>118</v>
      </c>
      <c r="D2425" s="8" t="s">
        <v>1349</v>
      </c>
      <c r="E2425" t="s">
        <v>345</v>
      </c>
      <c r="F2425" t="s">
        <v>4169</v>
      </c>
      <c r="G2425" t="s">
        <v>4170</v>
      </c>
      <c r="H2425" t="s">
        <v>585</v>
      </c>
      <c r="I2425" s="9">
        <v>45453.356307870374</v>
      </c>
      <c r="J2425" s="9"/>
      <c r="K2425" s="9"/>
      <c r="L2425" s="9">
        <v>45469.365393518521</v>
      </c>
      <c r="M2425" t="s">
        <v>4620</v>
      </c>
      <c r="N2425" t="s">
        <v>180</v>
      </c>
      <c r="O2425" t="s">
        <v>181</v>
      </c>
      <c r="P2425" t="s">
        <v>189</v>
      </c>
      <c r="Q2425" t="s">
        <v>895</v>
      </c>
      <c r="R2425" t="s">
        <v>4621</v>
      </c>
      <c r="S2425" s="9">
        <v>45469.365416666667</v>
      </c>
      <c r="T2425">
        <v>43181706833</v>
      </c>
      <c r="U2425" t="s">
        <v>183</v>
      </c>
      <c r="V2425" t="str">
        <f>IFERROR(_xlfn.XLOOKUP(tb_C101[[#This Row],[OS]],[1]!tb_C103[OS],[1]!tb_C103[DESCRICAO]),"0")</f>
        <v>CORRETIVA</v>
      </c>
      <c r="W2425" t="str">
        <f>IFERROR(_xlfn.XLOOKUP(tb_C101[[#This Row],[OS]],[1]!tb_C103[OS],[1]!tb_C103[DESCRICAO2]),"0")</f>
        <v>Eletrico</v>
      </c>
    </row>
    <row r="2426" spans="1:23" x14ac:dyDescent="0.25">
      <c r="A2426" s="7">
        <v>2387</v>
      </c>
      <c r="B2426" t="s">
        <v>184</v>
      </c>
      <c r="C2426">
        <v>116</v>
      </c>
      <c r="D2426" s="8" t="s">
        <v>290</v>
      </c>
      <c r="E2426" t="s">
        <v>300</v>
      </c>
      <c r="F2426" t="s">
        <v>4470</v>
      </c>
      <c r="G2426" t="s">
        <v>4471</v>
      </c>
      <c r="H2426" t="s">
        <v>585</v>
      </c>
      <c r="I2426" s="9">
        <v>45453.391956018517</v>
      </c>
      <c r="J2426" s="9">
        <v>45453.390752314815</v>
      </c>
      <c r="K2426" s="9">
        <v>45453.434027777781</v>
      </c>
      <c r="L2426" s="9">
        <v>45463.63590277778</v>
      </c>
      <c r="M2426" t="s">
        <v>4622</v>
      </c>
      <c r="N2426" t="s">
        <v>180</v>
      </c>
      <c r="O2426" t="s">
        <v>204</v>
      </c>
      <c r="P2426" t="s">
        <v>189</v>
      </c>
      <c r="Q2426" t="s">
        <v>895</v>
      </c>
      <c r="R2426" t="s">
        <v>4623</v>
      </c>
      <c r="S2426" s="9">
        <v>45463.635925925926</v>
      </c>
      <c r="T2426">
        <v>43181706833</v>
      </c>
      <c r="U2426" t="s">
        <v>183</v>
      </c>
      <c r="V2426" t="str">
        <f>IFERROR(_xlfn.XLOOKUP(tb_C101[[#This Row],[OS]],[1]!tb_C103[OS],[1]!tb_C103[DESCRICAO]),"0")</f>
        <v>CORRETIVA</v>
      </c>
      <c r="W2426" t="str">
        <f>IFERROR(_xlfn.XLOOKUP(tb_C101[[#This Row],[OS]],[1]!tb_C103[OS],[1]!tb_C103[DESCRICAO2]),"0")</f>
        <v>Eletrico</v>
      </c>
    </row>
    <row r="2427" spans="1:23" x14ac:dyDescent="0.25">
      <c r="A2427" s="7">
        <v>2388</v>
      </c>
      <c r="B2427" t="s">
        <v>79</v>
      </c>
      <c r="C2427">
        <v>406</v>
      </c>
      <c r="D2427" s="8" t="s">
        <v>822</v>
      </c>
      <c r="E2427" t="s">
        <v>2716</v>
      </c>
      <c r="H2427" t="s">
        <v>744</v>
      </c>
      <c r="I2427" s="9">
        <v>45453.577951388892</v>
      </c>
      <c r="J2427" s="9"/>
      <c r="K2427" s="9"/>
      <c r="L2427" s="9">
        <v>45457.372870370367</v>
      </c>
      <c r="M2427" t="s">
        <v>4624</v>
      </c>
      <c r="N2427" t="s">
        <v>180</v>
      </c>
      <c r="O2427" t="s">
        <v>181</v>
      </c>
      <c r="P2427" t="s">
        <v>182</v>
      </c>
      <c r="R2427" t="s">
        <v>4625</v>
      </c>
      <c r="S2427" s="9">
        <v>45457.372893518521</v>
      </c>
      <c r="T2427">
        <v>43181706833</v>
      </c>
      <c r="U2427" t="s">
        <v>183</v>
      </c>
      <c r="V2427" t="str">
        <f>IFERROR(_xlfn.XLOOKUP(tb_C101[[#This Row],[OS]],[1]!tb_C103[OS],[1]!tb_C103[DESCRICAO]),"0")</f>
        <v>CORRETIVA</v>
      </c>
      <c r="W2427" t="str">
        <f>IFERROR(_xlfn.XLOOKUP(tb_C101[[#This Row],[OS]],[1]!tb_C103[OS],[1]!tb_C103[DESCRICAO2]),"0")</f>
        <v>Mecanico</v>
      </c>
    </row>
    <row r="2428" spans="1:23" x14ac:dyDescent="0.25">
      <c r="A2428" s="7">
        <v>2389</v>
      </c>
      <c r="B2428" t="s">
        <v>24</v>
      </c>
      <c r="C2428">
        <v>506</v>
      </c>
      <c r="D2428" s="8" t="s">
        <v>819</v>
      </c>
      <c r="E2428" t="s">
        <v>345</v>
      </c>
      <c r="H2428" t="s">
        <v>750</v>
      </c>
      <c r="I2428" s="9">
        <v>45453.587812500002</v>
      </c>
      <c r="J2428" s="9">
        <v>45453.586134259262</v>
      </c>
      <c r="K2428" s="9">
        <v>45453.59375</v>
      </c>
      <c r="L2428" s="9">
        <v>45460.344895833332</v>
      </c>
      <c r="M2428" t="s">
        <v>4626</v>
      </c>
      <c r="N2428" t="s">
        <v>180</v>
      </c>
      <c r="O2428" t="s">
        <v>204</v>
      </c>
      <c r="P2428" t="s">
        <v>182</v>
      </c>
      <c r="R2428" t="s">
        <v>4627</v>
      </c>
      <c r="S2428" s="9">
        <v>45460.344918981478</v>
      </c>
      <c r="T2428">
        <v>43181706833</v>
      </c>
      <c r="U2428" t="s">
        <v>183</v>
      </c>
      <c r="V2428" t="str">
        <f>IFERROR(_xlfn.XLOOKUP(tb_C101[[#This Row],[OS]],[1]!tb_C103[OS],[1]!tb_C103[DESCRICAO]),"0")</f>
        <v>CORRETIVA</v>
      </c>
      <c r="W2428" t="str">
        <f>IFERROR(_xlfn.XLOOKUP(tb_C101[[#This Row],[OS]],[1]!tb_C103[OS],[1]!tb_C103[DESCRICAO2]),"0")</f>
        <v>Eletrico</v>
      </c>
    </row>
    <row r="2429" spans="1:23" x14ac:dyDescent="0.25">
      <c r="A2429" s="7">
        <v>2390</v>
      </c>
      <c r="B2429" t="s">
        <v>24</v>
      </c>
      <c r="C2429">
        <v>506</v>
      </c>
      <c r="D2429" s="8" t="s">
        <v>819</v>
      </c>
      <c r="E2429" t="s">
        <v>345</v>
      </c>
      <c r="H2429" t="s">
        <v>750</v>
      </c>
      <c r="I2429" s="9">
        <v>45453.629444444443</v>
      </c>
      <c r="J2429" s="9">
        <v>45453.628310185188</v>
      </c>
      <c r="K2429" s="9">
        <v>45453.635416666664</v>
      </c>
      <c r="L2429" s="9">
        <v>45460.345208333332</v>
      </c>
      <c r="M2429" t="s">
        <v>4628</v>
      </c>
      <c r="N2429" t="s">
        <v>180</v>
      </c>
      <c r="O2429" t="s">
        <v>204</v>
      </c>
      <c r="P2429" t="s">
        <v>182</v>
      </c>
      <c r="R2429" t="s">
        <v>4629</v>
      </c>
      <c r="S2429" s="9">
        <v>45460.345231481479</v>
      </c>
      <c r="T2429">
        <v>43181706833</v>
      </c>
      <c r="U2429" t="s">
        <v>183</v>
      </c>
      <c r="V2429" t="str">
        <f>IFERROR(_xlfn.XLOOKUP(tb_C101[[#This Row],[OS]],[1]!tb_C103[OS],[1]!tb_C103[DESCRICAO]),"0")</f>
        <v>CORRETIVA</v>
      </c>
      <c r="W2429" t="str">
        <f>IFERROR(_xlfn.XLOOKUP(tb_C101[[#This Row],[OS]],[1]!tb_C103[OS],[1]!tb_C103[DESCRICAO2]),"0")</f>
        <v>Eletrico</v>
      </c>
    </row>
    <row r="2430" spans="1:23" x14ac:dyDescent="0.25">
      <c r="A2430" s="7">
        <v>2391</v>
      </c>
      <c r="B2430" t="s">
        <v>79</v>
      </c>
      <c r="C2430">
        <v>406</v>
      </c>
      <c r="D2430" s="8" t="s">
        <v>822</v>
      </c>
      <c r="E2430" t="s">
        <v>2716</v>
      </c>
      <c r="F2430" t="s">
        <v>4423</v>
      </c>
      <c r="G2430" t="s">
        <v>4424</v>
      </c>
      <c r="H2430" t="s">
        <v>744</v>
      </c>
      <c r="I2430" s="9">
        <v>45453.681481481479</v>
      </c>
      <c r="J2430" s="9">
        <v>45453.680266203701</v>
      </c>
      <c r="K2430" s="9">
        <v>45453.744444444441</v>
      </c>
      <c r="L2430" s="9">
        <v>45456.634699074071</v>
      </c>
      <c r="M2430" t="s">
        <v>4630</v>
      </c>
      <c r="N2430" t="s">
        <v>180</v>
      </c>
      <c r="O2430" t="s">
        <v>204</v>
      </c>
      <c r="P2430" t="s">
        <v>182</v>
      </c>
      <c r="Q2430" t="s">
        <v>895</v>
      </c>
      <c r="R2430" t="s">
        <v>4631</v>
      </c>
      <c r="S2430" s="9">
        <v>45456.634745370371</v>
      </c>
      <c r="T2430">
        <v>43181706833</v>
      </c>
      <c r="U2430" t="s">
        <v>183</v>
      </c>
      <c r="V2430" t="str">
        <f>IFERROR(_xlfn.XLOOKUP(tb_C101[[#This Row],[OS]],[1]!tb_C103[OS],[1]!tb_C103[DESCRICAO]),"0")</f>
        <v>CORRETIVA</v>
      </c>
      <c r="W2430" t="str">
        <f>IFERROR(_xlfn.XLOOKUP(tb_C101[[#This Row],[OS]],[1]!tb_C103[OS],[1]!tb_C103[DESCRICAO2]),"0")</f>
        <v>Mecanico</v>
      </c>
    </row>
    <row r="2431" spans="1:23" x14ac:dyDescent="0.25">
      <c r="A2431" s="7">
        <v>2392</v>
      </c>
      <c r="B2431" t="s">
        <v>24</v>
      </c>
      <c r="C2431">
        <v>505</v>
      </c>
      <c r="D2431" s="8" t="s">
        <v>851</v>
      </c>
      <c r="E2431" t="s">
        <v>271</v>
      </c>
      <c r="H2431" t="s">
        <v>750</v>
      </c>
      <c r="I2431" s="9">
        <v>45453.704872685186</v>
      </c>
      <c r="J2431" s="9"/>
      <c r="K2431" s="9"/>
      <c r="L2431" s="9">
        <v>45456.634201388886</v>
      </c>
      <c r="M2431" t="s">
        <v>4632</v>
      </c>
      <c r="N2431" t="s">
        <v>180</v>
      </c>
      <c r="O2431" t="s">
        <v>181</v>
      </c>
      <c r="P2431" t="s">
        <v>182</v>
      </c>
      <c r="R2431" t="s">
        <v>4633</v>
      </c>
      <c r="S2431" s="9">
        <v>45456.634502314817</v>
      </c>
      <c r="T2431">
        <v>43181706833</v>
      </c>
      <c r="U2431" t="s">
        <v>183</v>
      </c>
      <c r="V2431" t="str">
        <f>IFERROR(_xlfn.XLOOKUP(tb_C101[[#This Row],[OS]],[1]!tb_C103[OS],[1]!tb_C103[DESCRICAO]),"0")</f>
        <v>CORRETIVA</v>
      </c>
      <c r="W2431" t="str">
        <f>IFERROR(_xlfn.XLOOKUP(tb_C101[[#This Row],[OS]],[1]!tb_C103[OS],[1]!tb_C103[DESCRICAO2]),"0")</f>
        <v>Mecanico</v>
      </c>
    </row>
    <row r="2432" spans="1:23" x14ac:dyDescent="0.25">
      <c r="A2432" s="7">
        <v>2393</v>
      </c>
      <c r="B2432" t="s">
        <v>184</v>
      </c>
      <c r="C2432">
        <v>112</v>
      </c>
      <c r="D2432" s="8" t="s">
        <v>237</v>
      </c>
      <c r="E2432" t="s">
        <v>580</v>
      </c>
      <c r="H2432" t="s">
        <v>585</v>
      </c>
      <c r="I2432" s="9">
        <v>45453.708472222221</v>
      </c>
      <c r="J2432" s="9"/>
      <c r="K2432" s="9"/>
      <c r="L2432" s="9">
        <v>45488.348287037035</v>
      </c>
      <c r="M2432" t="s">
        <v>4634</v>
      </c>
      <c r="N2432" t="s">
        <v>180</v>
      </c>
      <c r="O2432" t="s">
        <v>181</v>
      </c>
      <c r="P2432" t="s">
        <v>189</v>
      </c>
      <c r="R2432" t="s">
        <v>4635</v>
      </c>
      <c r="S2432" s="9">
        <v>45488.348298611112</v>
      </c>
      <c r="T2432">
        <v>648952</v>
      </c>
      <c r="U2432" t="s">
        <v>183</v>
      </c>
      <c r="V2432" t="str">
        <f>IFERROR(_xlfn.XLOOKUP(tb_C101[[#This Row],[OS]],[1]!tb_C103[OS],[1]!tb_C103[DESCRICAO]),"0")</f>
        <v>CORRETIVA</v>
      </c>
      <c r="W2432" t="str">
        <f>IFERROR(_xlfn.XLOOKUP(tb_C101[[#This Row],[OS]],[1]!tb_C103[OS],[1]!tb_C103[DESCRICAO2]),"0")</f>
        <v>Mecanico</v>
      </c>
    </row>
    <row r="2433" spans="1:23" x14ac:dyDescent="0.25">
      <c r="A2433" s="7">
        <v>2394</v>
      </c>
      <c r="B2433" t="s">
        <v>184</v>
      </c>
      <c r="C2433">
        <v>112</v>
      </c>
      <c r="D2433" s="8" t="s">
        <v>237</v>
      </c>
      <c r="E2433" t="s">
        <v>345</v>
      </c>
      <c r="F2433" t="s">
        <v>4636</v>
      </c>
      <c r="G2433" t="s">
        <v>4637</v>
      </c>
      <c r="H2433" t="s">
        <v>585</v>
      </c>
      <c r="I2433" s="9">
        <v>45453.712893518517</v>
      </c>
      <c r="J2433" s="9"/>
      <c r="K2433" s="9"/>
      <c r="L2433" s="9">
        <v>45464.709606481483</v>
      </c>
      <c r="M2433" t="s">
        <v>4638</v>
      </c>
      <c r="N2433" t="s">
        <v>180</v>
      </c>
      <c r="O2433" t="s">
        <v>181</v>
      </c>
      <c r="P2433" t="s">
        <v>189</v>
      </c>
      <c r="Q2433" t="s">
        <v>895</v>
      </c>
      <c r="R2433" t="s">
        <v>4639</v>
      </c>
      <c r="S2433" s="9">
        <v>45464.709629629629</v>
      </c>
      <c r="T2433">
        <v>43181706833</v>
      </c>
      <c r="U2433" t="s">
        <v>183</v>
      </c>
      <c r="V2433" t="str">
        <f>IFERROR(_xlfn.XLOOKUP(tb_C101[[#This Row],[OS]],[1]!tb_C103[OS],[1]!tb_C103[DESCRICAO]),"0")</f>
        <v>CORRETIVA</v>
      </c>
      <c r="W2433" t="str">
        <f>IFERROR(_xlfn.XLOOKUP(tb_C101[[#This Row],[OS]],[1]!tb_C103[OS],[1]!tb_C103[DESCRICAO2]),"0")</f>
        <v>Mecanico</v>
      </c>
    </row>
    <row r="2434" spans="1:23" x14ac:dyDescent="0.25">
      <c r="A2434" s="7">
        <v>2395</v>
      </c>
      <c r="B2434" t="s">
        <v>184</v>
      </c>
      <c r="C2434">
        <v>117</v>
      </c>
      <c r="D2434" s="8" t="s">
        <v>354</v>
      </c>
      <c r="E2434" t="s">
        <v>300</v>
      </c>
      <c r="F2434" t="s">
        <v>3936</v>
      </c>
      <c r="G2434" t="s">
        <v>3937</v>
      </c>
      <c r="H2434" t="s">
        <v>343</v>
      </c>
      <c r="I2434" s="9">
        <v>45454.348402777781</v>
      </c>
      <c r="J2434" s="9"/>
      <c r="K2434" s="9"/>
      <c r="L2434" s="9"/>
      <c r="N2434" t="s">
        <v>215</v>
      </c>
      <c r="O2434" t="s">
        <v>181</v>
      </c>
      <c r="P2434" t="s">
        <v>189</v>
      </c>
      <c r="Q2434" t="s">
        <v>300</v>
      </c>
      <c r="R2434" t="s">
        <v>4640</v>
      </c>
      <c r="S2434" s="9"/>
      <c r="U2434" t="s">
        <v>183</v>
      </c>
      <c r="V2434" t="str">
        <f>IFERROR(_xlfn.XLOOKUP(tb_C101[[#This Row],[OS]],[1]!tb_C103[OS],[1]!tb_C103[DESCRICAO]),"0")</f>
        <v>CORRETIVA</v>
      </c>
      <c r="W2434" t="str">
        <f>IFERROR(_xlfn.XLOOKUP(tb_C101[[#This Row],[OS]],[1]!tb_C103[OS],[1]!tb_C103[DESCRICAO2]),"0")</f>
        <v>Eletrico</v>
      </c>
    </row>
    <row r="2435" spans="1:23" x14ac:dyDescent="0.25">
      <c r="A2435" s="7">
        <v>2396</v>
      </c>
      <c r="B2435" t="s">
        <v>175</v>
      </c>
      <c r="C2435">
        <v>207</v>
      </c>
      <c r="D2435" s="8" t="s">
        <v>760</v>
      </c>
      <c r="E2435" t="s">
        <v>1657</v>
      </c>
      <c r="F2435" t="s">
        <v>1657</v>
      </c>
      <c r="G2435" t="s">
        <v>1658</v>
      </c>
      <c r="H2435" t="s">
        <v>1230</v>
      </c>
      <c r="I2435" s="9">
        <v>45454.612962962965</v>
      </c>
      <c r="J2435" s="9">
        <v>45454.75</v>
      </c>
      <c r="K2435" s="9">
        <v>45454.791666666664</v>
      </c>
      <c r="L2435" s="9">
        <v>45460.736284722225</v>
      </c>
      <c r="M2435" t="s">
        <v>4641</v>
      </c>
      <c r="N2435" t="s">
        <v>180</v>
      </c>
      <c r="O2435" t="s">
        <v>204</v>
      </c>
      <c r="P2435" t="s">
        <v>189</v>
      </c>
      <c r="Q2435" t="s">
        <v>55</v>
      </c>
      <c r="R2435" t="s">
        <v>4642</v>
      </c>
      <c r="S2435" s="9">
        <v>45460.736307870371</v>
      </c>
      <c r="T2435">
        <v>43181706833</v>
      </c>
      <c r="U2435" t="s">
        <v>183</v>
      </c>
      <c r="V2435" t="str">
        <f>IFERROR(_xlfn.XLOOKUP(tb_C101[[#This Row],[OS]],[1]!tb_C103[OS],[1]!tb_C103[DESCRICAO]),"0")</f>
        <v>CORRETIVA</v>
      </c>
      <c r="W2435" t="str">
        <f>IFERROR(_xlfn.XLOOKUP(tb_C101[[#This Row],[OS]],[1]!tb_C103[OS],[1]!tb_C103[DESCRICAO2]),"0")</f>
        <v>Mecanico</v>
      </c>
    </row>
    <row r="2436" spans="1:23" x14ac:dyDescent="0.25">
      <c r="A2436" s="7">
        <v>2397</v>
      </c>
      <c r="B2436" t="s">
        <v>79</v>
      </c>
      <c r="C2436">
        <v>413</v>
      </c>
      <c r="D2436" s="8" t="s">
        <v>295</v>
      </c>
      <c r="E2436" t="s">
        <v>202</v>
      </c>
      <c r="H2436" t="s">
        <v>744</v>
      </c>
      <c r="I2436" s="9">
        <v>45454.695243055554</v>
      </c>
      <c r="J2436" s="9">
        <v>45454.693888888891</v>
      </c>
      <c r="K2436" s="9">
        <v>45454.708333333336</v>
      </c>
      <c r="L2436" s="9">
        <v>45461.453194444446</v>
      </c>
      <c r="M2436" t="s">
        <v>4643</v>
      </c>
      <c r="N2436" t="s">
        <v>180</v>
      </c>
      <c r="O2436" t="s">
        <v>204</v>
      </c>
      <c r="P2436" t="s">
        <v>182</v>
      </c>
      <c r="R2436" t="s">
        <v>4644</v>
      </c>
      <c r="S2436" s="9">
        <v>45461.453206018516</v>
      </c>
      <c r="T2436">
        <v>43181706833</v>
      </c>
      <c r="U2436" t="s">
        <v>183</v>
      </c>
      <c r="V2436" t="str">
        <f>IFERROR(_xlfn.XLOOKUP(tb_C101[[#This Row],[OS]],[1]!tb_C103[OS],[1]!tb_C103[DESCRICAO]),"0")</f>
        <v>CORRETIVA</v>
      </c>
      <c r="W2436" t="str">
        <f>IFERROR(_xlfn.XLOOKUP(tb_C101[[#This Row],[OS]],[1]!tb_C103[OS],[1]!tb_C103[DESCRICAO2]),"0")</f>
        <v>Eletrico</v>
      </c>
    </row>
    <row r="2437" spans="1:23" x14ac:dyDescent="0.25">
      <c r="A2437" s="7">
        <v>2398</v>
      </c>
      <c r="B2437" t="s">
        <v>874</v>
      </c>
      <c r="C2437">
        <v>9001</v>
      </c>
      <c r="D2437" s="8" t="s">
        <v>2065</v>
      </c>
      <c r="E2437" t="s">
        <v>4255</v>
      </c>
      <c r="H2437" t="s">
        <v>731</v>
      </c>
      <c r="I2437" s="9">
        <v>45454.700543981482</v>
      </c>
      <c r="J2437" s="9"/>
      <c r="K2437" s="9"/>
      <c r="L2437" s="9">
        <v>45456.634050925924</v>
      </c>
      <c r="M2437" t="s">
        <v>4645</v>
      </c>
      <c r="N2437" t="s">
        <v>180</v>
      </c>
      <c r="O2437" t="s">
        <v>181</v>
      </c>
      <c r="P2437" t="s">
        <v>189</v>
      </c>
      <c r="R2437" t="s">
        <v>4646</v>
      </c>
      <c r="S2437" s="9">
        <v>45456.634062500001</v>
      </c>
      <c r="T2437">
        <v>43181706833</v>
      </c>
      <c r="U2437" t="s">
        <v>183</v>
      </c>
      <c r="V2437" t="str">
        <f>IFERROR(_xlfn.XLOOKUP(tb_C101[[#This Row],[OS]],[1]!tb_C103[OS],[1]!tb_C103[DESCRICAO]),"0")</f>
        <v>CORRETIVA</v>
      </c>
      <c r="W2437" t="str">
        <f>IFERROR(_xlfn.XLOOKUP(tb_C101[[#This Row],[OS]],[1]!tb_C103[OS],[1]!tb_C103[DESCRICAO2]),"0")</f>
        <v>Mecanico</v>
      </c>
    </row>
    <row r="2438" spans="1:23" x14ac:dyDescent="0.25">
      <c r="A2438" s="7">
        <v>2399</v>
      </c>
      <c r="B2438" t="s">
        <v>79</v>
      </c>
      <c r="C2438">
        <v>413</v>
      </c>
      <c r="D2438" s="8" t="s">
        <v>295</v>
      </c>
      <c r="E2438" t="s">
        <v>2716</v>
      </c>
      <c r="F2438" t="s">
        <v>3458</v>
      </c>
      <c r="G2438" t="s">
        <v>3459</v>
      </c>
      <c r="H2438" t="s">
        <v>744</v>
      </c>
      <c r="I2438" s="9">
        <v>45454.865729166668</v>
      </c>
      <c r="J2438" s="9">
        <v>45454.863599537035</v>
      </c>
      <c r="K2438" s="9">
        <v>45462.947916666664</v>
      </c>
      <c r="L2438" s="9">
        <v>45463.728368055556</v>
      </c>
      <c r="M2438" t="s">
        <v>4647</v>
      </c>
      <c r="N2438" t="s">
        <v>180</v>
      </c>
      <c r="O2438" t="s">
        <v>204</v>
      </c>
      <c r="P2438" t="s">
        <v>182</v>
      </c>
      <c r="Q2438" t="s">
        <v>895</v>
      </c>
      <c r="R2438" t="s">
        <v>4648</v>
      </c>
      <c r="S2438" s="9">
        <v>45463.728402777779</v>
      </c>
      <c r="T2438">
        <v>43181706833</v>
      </c>
      <c r="U2438" t="s">
        <v>183</v>
      </c>
      <c r="V2438" t="str">
        <f>IFERROR(_xlfn.XLOOKUP(tb_C101[[#This Row],[OS]],[1]!tb_C103[OS],[1]!tb_C103[DESCRICAO]),"0")</f>
        <v>CORRETIVA</v>
      </c>
      <c r="W2438" t="str">
        <f>IFERROR(_xlfn.XLOOKUP(tb_C101[[#This Row],[OS]],[1]!tb_C103[OS],[1]!tb_C103[DESCRICAO2]),"0")</f>
        <v>Mecanico</v>
      </c>
    </row>
    <row r="2439" spans="1:23" x14ac:dyDescent="0.25">
      <c r="A2439" s="7">
        <v>2400</v>
      </c>
      <c r="B2439" t="s">
        <v>184</v>
      </c>
      <c r="C2439">
        <v>112</v>
      </c>
      <c r="D2439" s="8" t="s">
        <v>237</v>
      </c>
      <c r="E2439" t="s">
        <v>3133</v>
      </c>
      <c r="F2439" t="s">
        <v>3133</v>
      </c>
      <c r="G2439" t="s">
        <v>3136</v>
      </c>
      <c r="H2439" t="s">
        <v>731</v>
      </c>
      <c r="I2439" s="9">
        <v>45455.395509259259</v>
      </c>
      <c r="J2439" s="9"/>
      <c r="K2439" s="9"/>
      <c r="L2439" s="9">
        <v>45539.610532407409</v>
      </c>
      <c r="M2439" t="s">
        <v>4649</v>
      </c>
      <c r="N2439" t="s">
        <v>180</v>
      </c>
      <c r="O2439" t="s">
        <v>181</v>
      </c>
      <c r="P2439" t="s">
        <v>189</v>
      </c>
      <c r="Q2439" t="s">
        <v>186</v>
      </c>
      <c r="R2439" t="s">
        <v>4650</v>
      </c>
      <c r="S2439" s="9">
        <v>45539.610555555555</v>
      </c>
      <c r="T2439">
        <v>648952</v>
      </c>
      <c r="U2439" t="s">
        <v>204</v>
      </c>
      <c r="V2439" t="str">
        <f>IFERROR(_xlfn.XLOOKUP(tb_C101[[#This Row],[OS]],[1]!tb_C103[OS],[1]!tb_C103[DESCRICAO]),"0")</f>
        <v>MELHORIA</v>
      </c>
      <c r="W2439" t="str">
        <f>IFERROR(_xlfn.XLOOKUP(tb_C101[[#This Row],[OS]],[1]!tb_C103[OS],[1]!tb_C103[DESCRICAO2]),"0")</f>
        <v>Terceiro</v>
      </c>
    </row>
    <row r="2440" spans="1:23" x14ac:dyDescent="0.25">
      <c r="A2440" s="7">
        <v>2401</v>
      </c>
      <c r="B2440" t="s">
        <v>184</v>
      </c>
      <c r="C2440">
        <v>117</v>
      </c>
      <c r="D2440" s="8" t="s">
        <v>354</v>
      </c>
      <c r="E2440" t="s">
        <v>443</v>
      </c>
      <c r="F2440" t="s">
        <v>443</v>
      </c>
      <c r="G2440" t="s">
        <v>444</v>
      </c>
      <c r="H2440" t="s">
        <v>731</v>
      </c>
      <c r="I2440" s="9">
        <v>45455.395775462966</v>
      </c>
      <c r="J2440" s="9"/>
      <c r="K2440" s="9"/>
      <c r="L2440" s="9">
        <v>45539.610659722224</v>
      </c>
      <c r="M2440" t="s">
        <v>4649</v>
      </c>
      <c r="N2440" t="s">
        <v>180</v>
      </c>
      <c r="O2440" t="s">
        <v>181</v>
      </c>
      <c r="P2440" t="s">
        <v>189</v>
      </c>
      <c r="Q2440" t="s">
        <v>186</v>
      </c>
      <c r="R2440" t="s">
        <v>4650</v>
      </c>
      <c r="S2440" s="9">
        <v>45539.610694444447</v>
      </c>
      <c r="T2440">
        <v>648952</v>
      </c>
      <c r="U2440" t="s">
        <v>204</v>
      </c>
      <c r="V2440" t="str">
        <f>IFERROR(_xlfn.XLOOKUP(tb_C101[[#This Row],[OS]],[1]!tb_C103[OS],[1]!tb_C103[DESCRICAO]),"0")</f>
        <v>MELHORIA</v>
      </c>
      <c r="W2440" t="str">
        <f>IFERROR(_xlfn.XLOOKUP(tb_C101[[#This Row],[OS]],[1]!tb_C103[OS],[1]!tb_C103[DESCRICAO2]),"0")</f>
        <v>Terceiro</v>
      </c>
    </row>
    <row r="2441" spans="1:23" x14ac:dyDescent="0.25">
      <c r="A2441" s="7">
        <v>2402</v>
      </c>
      <c r="B2441" t="s">
        <v>184</v>
      </c>
      <c r="C2441">
        <v>108</v>
      </c>
      <c r="D2441" s="8" t="s">
        <v>317</v>
      </c>
      <c r="E2441" t="s">
        <v>337</v>
      </c>
      <c r="F2441" t="s">
        <v>337</v>
      </c>
      <c r="G2441" t="s">
        <v>3253</v>
      </c>
      <c r="H2441" t="s">
        <v>731</v>
      </c>
      <c r="I2441" s="9">
        <v>45455.396053240744</v>
      </c>
      <c r="J2441" s="9"/>
      <c r="K2441" s="9"/>
      <c r="L2441" s="9">
        <v>45539.610775462963</v>
      </c>
      <c r="M2441" t="s">
        <v>4649</v>
      </c>
      <c r="N2441" t="s">
        <v>180</v>
      </c>
      <c r="O2441" t="s">
        <v>181</v>
      </c>
      <c r="P2441" t="s">
        <v>189</v>
      </c>
      <c r="Q2441" t="s">
        <v>186</v>
      </c>
      <c r="R2441" t="s">
        <v>4651</v>
      </c>
      <c r="S2441" s="9">
        <v>45539.610798611109</v>
      </c>
      <c r="T2441">
        <v>648952</v>
      </c>
      <c r="U2441" t="s">
        <v>204</v>
      </c>
      <c r="V2441" t="str">
        <f>IFERROR(_xlfn.XLOOKUP(tb_C101[[#This Row],[OS]],[1]!tb_C103[OS],[1]!tb_C103[DESCRICAO]),"0")</f>
        <v>MELHORIA</v>
      </c>
      <c r="W2441" t="str">
        <f>IFERROR(_xlfn.XLOOKUP(tb_C101[[#This Row],[OS]],[1]!tb_C103[OS],[1]!tb_C103[DESCRICAO2]),"0")</f>
        <v>Terceiro</v>
      </c>
    </row>
    <row r="2442" spans="1:23" x14ac:dyDescent="0.25">
      <c r="A2442" s="7">
        <v>2403</v>
      </c>
      <c r="B2442" t="s">
        <v>184</v>
      </c>
      <c r="C2442">
        <v>116</v>
      </c>
      <c r="D2442" s="8" t="s">
        <v>290</v>
      </c>
      <c r="E2442" t="s">
        <v>3263</v>
      </c>
      <c r="F2442" t="s">
        <v>3263</v>
      </c>
      <c r="G2442" t="s">
        <v>3565</v>
      </c>
      <c r="H2442" t="s">
        <v>731</v>
      </c>
      <c r="I2442" s="9">
        <v>45455.396423611113</v>
      </c>
      <c r="J2442" s="9"/>
      <c r="K2442" s="9"/>
      <c r="L2442" s="9">
        <v>45539.610879629632</v>
      </c>
      <c r="M2442" t="s">
        <v>4649</v>
      </c>
      <c r="N2442" t="s">
        <v>180</v>
      </c>
      <c r="O2442" t="s">
        <v>181</v>
      </c>
      <c r="P2442" t="s">
        <v>189</v>
      </c>
      <c r="Q2442" t="s">
        <v>186</v>
      </c>
      <c r="R2442" t="s">
        <v>4651</v>
      </c>
      <c r="S2442" s="9">
        <v>45539.610902777778</v>
      </c>
      <c r="T2442">
        <v>648952</v>
      </c>
      <c r="U2442" t="s">
        <v>204</v>
      </c>
      <c r="V2442" t="str">
        <f>IFERROR(_xlfn.XLOOKUP(tb_C101[[#This Row],[OS]],[1]!tb_C103[OS],[1]!tb_C103[DESCRICAO]),"0")</f>
        <v>MELHORIA</v>
      </c>
      <c r="W2442" t="str">
        <f>IFERROR(_xlfn.XLOOKUP(tb_C101[[#This Row],[OS]],[1]!tb_C103[OS],[1]!tb_C103[DESCRICAO2]),"0")</f>
        <v>Terceiro</v>
      </c>
    </row>
    <row r="2443" spans="1:23" x14ac:dyDescent="0.25">
      <c r="A2443" s="7">
        <v>2404</v>
      </c>
      <c r="B2443" t="s">
        <v>184</v>
      </c>
      <c r="C2443">
        <v>115</v>
      </c>
      <c r="D2443" s="8" t="s">
        <v>197</v>
      </c>
      <c r="E2443" t="s">
        <v>381</v>
      </c>
      <c r="F2443" t="s">
        <v>381</v>
      </c>
      <c r="G2443" t="s">
        <v>382</v>
      </c>
      <c r="H2443" t="s">
        <v>731</v>
      </c>
      <c r="I2443" s="9">
        <v>45455.396689814814</v>
      </c>
      <c r="J2443" s="9"/>
      <c r="K2443" s="9"/>
      <c r="L2443" s="9">
        <v>45539.610995370371</v>
      </c>
      <c r="M2443" t="s">
        <v>4649</v>
      </c>
      <c r="N2443" t="s">
        <v>180</v>
      </c>
      <c r="O2443" t="s">
        <v>181</v>
      </c>
      <c r="P2443" t="s">
        <v>189</v>
      </c>
      <c r="Q2443" t="s">
        <v>186</v>
      </c>
      <c r="R2443" t="s">
        <v>4651</v>
      </c>
      <c r="S2443" s="9">
        <v>45539.611018518517</v>
      </c>
      <c r="T2443">
        <v>648952</v>
      </c>
      <c r="U2443" t="s">
        <v>204</v>
      </c>
      <c r="V2443" t="str">
        <f>IFERROR(_xlfn.XLOOKUP(tb_C101[[#This Row],[OS]],[1]!tb_C103[OS],[1]!tb_C103[DESCRICAO]),"0")</f>
        <v>MELHORIA</v>
      </c>
      <c r="W2443" t="str">
        <f>IFERROR(_xlfn.XLOOKUP(tb_C101[[#This Row],[OS]],[1]!tb_C103[OS],[1]!tb_C103[DESCRICAO2]),"0")</f>
        <v>Terceiro</v>
      </c>
    </row>
    <row r="2444" spans="1:23" x14ac:dyDescent="0.25">
      <c r="A2444" s="7">
        <v>2405</v>
      </c>
      <c r="B2444" t="s">
        <v>184</v>
      </c>
      <c r="C2444">
        <v>118</v>
      </c>
      <c r="D2444" s="8" t="s">
        <v>1349</v>
      </c>
      <c r="E2444" t="s">
        <v>1623</v>
      </c>
      <c r="F2444" t="s">
        <v>1623</v>
      </c>
      <c r="G2444" t="s">
        <v>3568</v>
      </c>
      <c r="H2444" t="s">
        <v>731</v>
      </c>
      <c r="I2444" s="9">
        <v>45455.396944444445</v>
      </c>
      <c r="J2444" s="9"/>
      <c r="K2444" s="9"/>
      <c r="L2444" s="9">
        <v>45539.611122685186</v>
      </c>
      <c r="M2444" t="s">
        <v>4649</v>
      </c>
      <c r="N2444" t="s">
        <v>180</v>
      </c>
      <c r="O2444" t="s">
        <v>181</v>
      </c>
      <c r="P2444" t="s">
        <v>189</v>
      </c>
      <c r="Q2444" t="s">
        <v>186</v>
      </c>
      <c r="R2444" t="s">
        <v>4651</v>
      </c>
      <c r="S2444" s="9">
        <v>45539.611145833333</v>
      </c>
      <c r="T2444">
        <v>648952</v>
      </c>
      <c r="U2444" t="s">
        <v>204</v>
      </c>
      <c r="V2444" t="str">
        <f>IFERROR(_xlfn.XLOOKUP(tb_C101[[#This Row],[OS]],[1]!tb_C103[OS],[1]!tb_C103[DESCRICAO]),"0")</f>
        <v>MELHORIA</v>
      </c>
      <c r="W2444" t="str">
        <f>IFERROR(_xlfn.XLOOKUP(tb_C101[[#This Row],[OS]],[1]!tb_C103[OS],[1]!tb_C103[DESCRICAO2]),"0")</f>
        <v>Terceiro</v>
      </c>
    </row>
    <row r="2445" spans="1:23" x14ac:dyDescent="0.25">
      <c r="A2445" s="7">
        <v>2406</v>
      </c>
      <c r="B2445" t="s">
        <v>220</v>
      </c>
      <c r="C2445">
        <v>301</v>
      </c>
      <c r="D2445" s="8" t="s">
        <v>221</v>
      </c>
      <c r="E2445" t="s">
        <v>3453</v>
      </c>
      <c r="F2445" t="s">
        <v>3453</v>
      </c>
      <c r="G2445" t="s">
        <v>3596</v>
      </c>
      <c r="H2445" t="s">
        <v>731</v>
      </c>
      <c r="I2445" s="9">
        <v>45455.400763888887</v>
      </c>
      <c r="J2445" s="9"/>
      <c r="K2445" s="9"/>
      <c r="L2445" s="9">
        <v>45670.653692129628</v>
      </c>
      <c r="N2445" t="s">
        <v>180</v>
      </c>
      <c r="O2445" t="s">
        <v>181</v>
      </c>
      <c r="P2445" t="s">
        <v>189</v>
      </c>
      <c r="Q2445" t="s">
        <v>43</v>
      </c>
      <c r="R2445" t="s">
        <v>4652</v>
      </c>
      <c r="S2445" s="9">
        <v>45670.653715277775</v>
      </c>
      <c r="T2445">
        <v>883353</v>
      </c>
      <c r="U2445" t="s">
        <v>204</v>
      </c>
      <c r="V2445" t="str">
        <f>IFERROR(_xlfn.XLOOKUP(tb_C101[[#This Row],[OS]],[1]!tb_C103[OS],[1]!tb_C103[DESCRICAO]),"0")</f>
        <v>MELHORIA</v>
      </c>
      <c r="W2445" t="str">
        <f>IFERROR(_xlfn.XLOOKUP(tb_C101[[#This Row],[OS]],[1]!tb_C103[OS],[1]!tb_C103[DESCRICAO2]),"0")</f>
        <v>Terceiro</v>
      </c>
    </row>
    <row r="2446" spans="1:23" x14ac:dyDescent="0.25">
      <c r="A2446" s="7">
        <v>2407</v>
      </c>
      <c r="B2446" t="s">
        <v>220</v>
      </c>
      <c r="C2446">
        <v>302</v>
      </c>
      <c r="D2446" s="8" t="s">
        <v>787</v>
      </c>
      <c r="E2446" t="s">
        <v>3695</v>
      </c>
      <c r="H2446" t="s">
        <v>731</v>
      </c>
      <c r="I2446" s="9">
        <v>45455.40116898148</v>
      </c>
      <c r="J2446" s="9"/>
      <c r="K2446" s="9"/>
      <c r="L2446" s="9">
        <v>45539.745208333334</v>
      </c>
      <c r="M2446" t="s">
        <v>4653</v>
      </c>
      <c r="N2446" t="s">
        <v>180</v>
      </c>
      <c r="O2446" t="s">
        <v>181</v>
      </c>
      <c r="P2446" t="s">
        <v>189</v>
      </c>
      <c r="R2446" t="s">
        <v>4654</v>
      </c>
      <c r="S2446" s="9">
        <v>45539.74523148148</v>
      </c>
      <c r="T2446">
        <v>648952</v>
      </c>
      <c r="U2446" t="s">
        <v>204</v>
      </c>
      <c r="V2446" t="str">
        <f>IFERROR(_xlfn.XLOOKUP(tb_C101[[#This Row],[OS]],[1]!tb_C103[OS],[1]!tb_C103[DESCRICAO]),"0")</f>
        <v>MELHORIA</v>
      </c>
      <c r="W2446" t="str">
        <f>IFERROR(_xlfn.XLOOKUP(tb_C101[[#This Row],[OS]],[1]!tb_C103[OS],[1]!tb_C103[DESCRICAO2]),"0")</f>
        <v>Terceiro</v>
      </c>
    </row>
    <row r="2447" spans="1:23" x14ac:dyDescent="0.25">
      <c r="A2447" s="7">
        <v>2408</v>
      </c>
      <c r="B2447" t="s">
        <v>874</v>
      </c>
      <c r="C2447">
        <v>9001</v>
      </c>
      <c r="D2447" s="8" t="s">
        <v>2065</v>
      </c>
      <c r="E2447" t="s">
        <v>4655</v>
      </c>
      <c r="H2447" t="s">
        <v>4656</v>
      </c>
      <c r="I2447" s="9">
        <v>45455.612233796295</v>
      </c>
      <c r="J2447" s="9"/>
      <c r="K2447" s="9"/>
      <c r="L2447" s="9">
        <v>45468.724537037036</v>
      </c>
      <c r="M2447" t="s">
        <v>4657</v>
      </c>
      <c r="N2447" t="s">
        <v>180</v>
      </c>
      <c r="O2447" t="s">
        <v>181</v>
      </c>
      <c r="P2447" t="s">
        <v>189</v>
      </c>
      <c r="R2447" t="s">
        <v>4658</v>
      </c>
      <c r="S2447" s="9">
        <v>45468.724560185183</v>
      </c>
      <c r="T2447">
        <v>43181706833</v>
      </c>
      <c r="U2447" t="s">
        <v>183</v>
      </c>
      <c r="V2447" t="str">
        <f>IFERROR(_xlfn.XLOOKUP(tb_C101[[#This Row],[OS]],[1]!tb_C103[OS],[1]!tb_C103[DESCRICAO]),"0")</f>
        <v>CORRETIVA</v>
      </c>
      <c r="W2447" t="str">
        <f>IFERROR(_xlfn.XLOOKUP(tb_C101[[#This Row],[OS]],[1]!tb_C103[OS],[1]!tb_C103[DESCRICAO2]),"0")</f>
        <v>Eletrico</v>
      </c>
    </row>
    <row r="2448" spans="1:23" x14ac:dyDescent="0.25">
      <c r="A2448" s="7">
        <v>2409</v>
      </c>
      <c r="B2448" t="s">
        <v>184</v>
      </c>
      <c r="C2448">
        <v>112</v>
      </c>
      <c r="D2448" s="8" t="s">
        <v>237</v>
      </c>
      <c r="E2448" t="s">
        <v>300</v>
      </c>
      <c r="F2448" t="s">
        <v>4659</v>
      </c>
      <c r="G2448" t="s">
        <v>4660</v>
      </c>
      <c r="H2448" t="s">
        <v>343</v>
      </c>
      <c r="I2448" s="9">
        <v>45455.665949074071</v>
      </c>
      <c r="J2448" s="9">
        <v>45455.665277777778</v>
      </c>
      <c r="K2448" s="9">
        <v>45455.694444444445</v>
      </c>
      <c r="L2448" s="9">
        <v>45469.758981481478</v>
      </c>
      <c r="M2448" t="s">
        <v>4661</v>
      </c>
      <c r="N2448" t="s">
        <v>180</v>
      </c>
      <c r="O2448" t="s">
        <v>204</v>
      </c>
      <c r="P2448" t="s">
        <v>189</v>
      </c>
      <c r="Q2448" t="s">
        <v>895</v>
      </c>
      <c r="R2448" t="s">
        <v>4662</v>
      </c>
      <c r="S2448" s="9">
        <v>45469.759004629632</v>
      </c>
      <c r="T2448">
        <v>43181706833</v>
      </c>
      <c r="U2448" t="s">
        <v>183</v>
      </c>
      <c r="V2448" t="str">
        <f>IFERROR(_xlfn.XLOOKUP(tb_C101[[#This Row],[OS]],[1]!tb_C103[OS],[1]!tb_C103[DESCRICAO]),"0")</f>
        <v>CORRETIVA</v>
      </c>
      <c r="W2448" t="str">
        <f>IFERROR(_xlfn.XLOOKUP(tb_C101[[#This Row],[OS]],[1]!tb_C103[OS],[1]!tb_C103[DESCRICAO2]),"0")</f>
        <v>Eletrico</v>
      </c>
    </row>
    <row r="2449" spans="1:23" x14ac:dyDescent="0.25">
      <c r="A2449" s="7">
        <v>2410</v>
      </c>
      <c r="B2449" t="s">
        <v>184</v>
      </c>
      <c r="C2449">
        <v>108</v>
      </c>
      <c r="D2449" s="8" t="s">
        <v>317</v>
      </c>
      <c r="E2449" t="s">
        <v>300</v>
      </c>
      <c r="H2449" t="s">
        <v>585</v>
      </c>
      <c r="I2449" s="9">
        <v>45455.684756944444</v>
      </c>
      <c r="J2449" s="9">
        <v>45455.683923611112</v>
      </c>
      <c r="K2449" s="9"/>
      <c r="L2449" s="9"/>
      <c r="N2449" t="s">
        <v>215</v>
      </c>
      <c r="O2449" t="s">
        <v>204</v>
      </c>
      <c r="P2449" t="s">
        <v>189</v>
      </c>
      <c r="R2449" t="s">
        <v>4663</v>
      </c>
      <c r="S2449" s="9">
        <v>45456.643275462964</v>
      </c>
      <c r="T2449">
        <v>43181706833</v>
      </c>
      <c r="U2449" t="s">
        <v>183</v>
      </c>
      <c r="V2449" t="str">
        <f>IFERROR(_xlfn.XLOOKUP(tb_C101[[#This Row],[OS]],[1]!tb_C103[OS],[1]!tb_C103[DESCRICAO]),"0")</f>
        <v>CORRETIVA</v>
      </c>
      <c r="W2449" t="str">
        <f>IFERROR(_xlfn.XLOOKUP(tb_C101[[#This Row],[OS]],[1]!tb_C103[OS],[1]!tb_C103[DESCRICAO2]),"0")</f>
        <v>Mecanico</v>
      </c>
    </row>
    <row r="2450" spans="1:23" x14ac:dyDescent="0.25">
      <c r="A2450" s="7">
        <v>2411</v>
      </c>
      <c r="B2450" t="s">
        <v>175</v>
      </c>
      <c r="C2450">
        <v>207</v>
      </c>
      <c r="D2450" s="8" t="s">
        <v>760</v>
      </c>
      <c r="E2450" t="s">
        <v>3403</v>
      </c>
      <c r="H2450" t="s">
        <v>723</v>
      </c>
      <c r="I2450" s="9">
        <v>45455.969606481478</v>
      </c>
      <c r="J2450" s="9">
        <v>45455.969305555554</v>
      </c>
      <c r="K2450" s="9">
        <v>45456.013888888891</v>
      </c>
      <c r="L2450" s="9">
        <v>45457.368136574078</v>
      </c>
      <c r="M2450" t="s">
        <v>4664</v>
      </c>
      <c r="N2450" t="s">
        <v>180</v>
      </c>
      <c r="O2450" t="s">
        <v>204</v>
      </c>
      <c r="P2450" t="s">
        <v>182</v>
      </c>
      <c r="R2450" t="s">
        <v>4665</v>
      </c>
      <c r="S2450" s="9">
        <v>45457.368148148147</v>
      </c>
      <c r="T2450">
        <v>43181706833</v>
      </c>
      <c r="U2450" t="s">
        <v>183</v>
      </c>
      <c r="V2450" t="str">
        <f>IFERROR(_xlfn.XLOOKUP(tb_C101[[#This Row],[OS]],[1]!tb_C103[OS],[1]!tb_C103[DESCRICAO]),"0")</f>
        <v>CORRETIVA</v>
      </c>
      <c r="W2450" t="str">
        <f>IFERROR(_xlfn.XLOOKUP(tb_C101[[#This Row],[OS]],[1]!tb_C103[OS],[1]!tb_C103[DESCRICAO2]),"0")</f>
        <v>Eletrico</v>
      </c>
    </row>
    <row r="2451" spans="1:23" x14ac:dyDescent="0.25">
      <c r="A2451" s="7">
        <v>2412</v>
      </c>
      <c r="B2451" t="s">
        <v>24</v>
      </c>
      <c r="C2451">
        <v>501</v>
      </c>
      <c r="D2451" s="8" t="s">
        <v>228</v>
      </c>
      <c r="E2451" t="s">
        <v>345</v>
      </c>
      <c r="F2451" t="s">
        <v>3910</v>
      </c>
      <c r="G2451" t="s">
        <v>3911</v>
      </c>
      <c r="H2451" t="s">
        <v>723</v>
      </c>
      <c r="I2451" s="9">
        <v>45456.097060185188</v>
      </c>
      <c r="J2451" s="9"/>
      <c r="K2451" s="9"/>
      <c r="L2451" s="9">
        <v>45461.4528587963</v>
      </c>
      <c r="M2451" t="s">
        <v>4666</v>
      </c>
      <c r="N2451" t="s">
        <v>180</v>
      </c>
      <c r="O2451" t="s">
        <v>181</v>
      </c>
      <c r="P2451" t="s">
        <v>189</v>
      </c>
      <c r="Q2451" t="s">
        <v>895</v>
      </c>
      <c r="R2451" t="s">
        <v>4667</v>
      </c>
      <c r="S2451" s="9">
        <v>45461.452881944446</v>
      </c>
      <c r="T2451">
        <v>43181706833</v>
      </c>
      <c r="U2451" t="s">
        <v>183</v>
      </c>
      <c r="V2451" t="str">
        <f>IFERROR(_xlfn.XLOOKUP(tb_C101[[#This Row],[OS]],[1]!tb_C103[OS],[1]!tb_C103[DESCRICAO]),"0")</f>
        <v>CORRETIVA</v>
      </c>
      <c r="W2451" t="str">
        <f>IFERROR(_xlfn.XLOOKUP(tb_C101[[#This Row],[OS]],[1]!tb_C103[OS],[1]!tb_C103[DESCRICAO2]),"0")</f>
        <v>Mecanico</v>
      </c>
    </row>
    <row r="2452" spans="1:23" x14ac:dyDescent="0.25">
      <c r="A2452" s="7">
        <v>2413</v>
      </c>
      <c r="B2452" t="s">
        <v>175</v>
      </c>
      <c r="C2452">
        <v>207</v>
      </c>
      <c r="D2452" s="8" t="s">
        <v>760</v>
      </c>
      <c r="E2452" t="s">
        <v>2442</v>
      </c>
      <c r="H2452" t="s">
        <v>750</v>
      </c>
      <c r="I2452" s="9">
        <v>45456.583298611113</v>
      </c>
      <c r="J2452" s="9">
        <v>45456.58221064815</v>
      </c>
      <c r="K2452" s="9">
        <v>45456.611111111109</v>
      </c>
      <c r="L2452" s="9">
        <v>45470.376597222225</v>
      </c>
      <c r="M2452" t="s">
        <v>4668</v>
      </c>
      <c r="N2452" t="s">
        <v>180</v>
      </c>
      <c r="O2452" t="s">
        <v>204</v>
      </c>
      <c r="P2452" t="s">
        <v>182</v>
      </c>
      <c r="R2452" t="s">
        <v>4669</v>
      </c>
      <c r="S2452" s="9">
        <v>45470.376620370371</v>
      </c>
      <c r="T2452">
        <v>43181706833</v>
      </c>
      <c r="U2452" t="s">
        <v>183</v>
      </c>
      <c r="V2452" t="str">
        <f>IFERROR(_xlfn.XLOOKUP(tb_C101[[#This Row],[OS]],[1]!tb_C103[OS],[1]!tb_C103[DESCRICAO]),"0")</f>
        <v>CORRETIVA</v>
      </c>
      <c r="W2452" t="str">
        <f>IFERROR(_xlfn.XLOOKUP(tb_C101[[#This Row],[OS]],[1]!tb_C103[OS],[1]!tb_C103[DESCRICAO2]),"0")</f>
        <v>Mecanico</v>
      </c>
    </row>
    <row r="2453" spans="1:23" x14ac:dyDescent="0.25">
      <c r="A2453" s="7">
        <v>2414</v>
      </c>
      <c r="B2453" t="s">
        <v>874</v>
      </c>
      <c r="C2453">
        <v>9002</v>
      </c>
      <c r="D2453" s="8" t="s">
        <v>1098</v>
      </c>
      <c r="E2453" t="s">
        <v>3100</v>
      </c>
      <c r="H2453" t="s">
        <v>731</v>
      </c>
      <c r="I2453" s="9">
        <v>45456.629074074073</v>
      </c>
      <c r="J2453" s="9"/>
      <c r="K2453" s="9"/>
      <c r="L2453" s="9">
        <v>45457.369699074072</v>
      </c>
      <c r="M2453" t="s">
        <v>4670</v>
      </c>
      <c r="N2453" t="s">
        <v>180</v>
      </c>
      <c r="O2453" t="s">
        <v>181</v>
      </c>
      <c r="P2453" t="s">
        <v>189</v>
      </c>
      <c r="R2453" t="s">
        <v>4671</v>
      </c>
      <c r="S2453" s="9">
        <v>45457.369722222225</v>
      </c>
      <c r="T2453">
        <v>43181706833</v>
      </c>
      <c r="U2453" t="s">
        <v>183</v>
      </c>
      <c r="V2453" t="str">
        <f>IFERROR(_xlfn.XLOOKUP(tb_C101[[#This Row],[OS]],[1]!tb_C103[OS],[1]!tb_C103[DESCRICAO]),"0")</f>
        <v>CORRETIVA</v>
      </c>
      <c r="W2453" t="str">
        <f>IFERROR(_xlfn.XLOOKUP(tb_C101[[#This Row],[OS]],[1]!tb_C103[OS],[1]!tb_C103[DESCRICAO2]),"0")</f>
        <v>Eletrico</v>
      </c>
    </row>
    <row r="2454" spans="1:23" x14ac:dyDescent="0.25">
      <c r="A2454" s="7">
        <v>2415</v>
      </c>
      <c r="B2454" t="s">
        <v>175</v>
      </c>
      <c r="C2454">
        <v>207</v>
      </c>
      <c r="D2454" s="8" t="s">
        <v>760</v>
      </c>
      <c r="E2454" t="s">
        <v>2582</v>
      </c>
      <c r="H2454" t="s">
        <v>731</v>
      </c>
      <c r="I2454" s="9">
        <v>45456.63003472222</v>
      </c>
      <c r="J2454" s="9"/>
      <c r="K2454" s="9"/>
      <c r="L2454" s="9">
        <v>45457.369837962964</v>
      </c>
      <c r="M2454" t="s">
        <v>4672</v>
      </c>
      <c r="N2454" t="s">
        <v>180</v>
      </c>
      <c r="O2454" t="s">
        <v>181</v>
      </c>
      <c r="P2454" t="s">
        <v>189</v>
      </c>
      <c r="R2454" t="s">
        <v>4673</v>
      </c>
      <c r="S2454" s="9">
        <v>45457.369884259257</v>
      </c>
      <c r="T2454">
        <v>43181706833</v>
      </c>
      <c r="U2454" t="s">
        <v>183</v>
      </c>
      <c r="V2454" t="str">
        <f>IFERROR(_xlfn.XLOOKUP(tb_C101[[#This Row],[OS]],[1]!tb_C103[OS],[1]!tb_C103[DESCRICAO]),"0")</f>
        <v>CORRETIVA</v>
      </c>
      <c r="W2454" t="str">
        <f>IFERROR(_xlfn.XLOOKUP(tb_C101[[#This Row],[OS]],[1]!tb_C103[OS],[1]!tb_C103[DESCRICAO2]),"0")</f>
        <v>Mecanico</v>
      </c>
    </row>
    <row r="2455" spans="1:23" x14ac:dyDescent="0.25">
      <c r="A2455" s="7">
        <v>2416</v>
      </c>
      <c r="B2455" t="s">
        <v>184</v>
      </c>
      <c r="C2455">
        <v>115</v>
      </c>
      <c r="D2455" s="8" t="s">
        <v>197</v>
      </c>
      <c r="E2455" t="s">
        <v>198</v>
      </c>
      <c r="F2455" t="s">
        <v>3611</v>
      </c>
      <c r="G2455" t="s">
        <v>3612</v>
      </c>
      <c r="H2455" t="s">
        <v>731</v>
      </c>
      <c r="I2455" s="9">
        <v>45456.695370370369</v>
      </c>
      <c r="J2455" s="9"/>
      <c r="K2455" s="9"/>
      <c r="L2455" s="9">
        <v>45457.370127314818</v>
      </c>
      <c r="M2455" t="s">
        <v>4674</v>
      </c>
      <c r="N2455" t="s">
        <v>180</v>
      </c>
      <c r="O2455" t="s">
        <v>181</v>
      </c>
      <c r="P2455" t="s">
        <v>189</v>
      </c>
      <c r="Q2455" t="s">
        <v>3614</v>
      </c>
      <c r="R2455" t="s">
        <v>4675</v>
      </c>
      <c r="S2455" s="9">
        <v>45457.370150462964</v>
      </c>
      <c r="T2455">
        <v>43181706833</v>
      </c>
      <c r="U2455" t="s">
        <v>183</v>
      </c>
      <c r="V2455" t="str">
        <f>IFERROR(_xlfn.XLOOKUP(tb_C101[[#This Row],[OS]],[1]!tb_C103[OS],[1]!tb_C103[DESCRICAO]),"0")</f>
        <v>CORRETIVA PROGRAMADA</v>
      </c>
      <c r="W2455" t="str">
        <f>IFERROR(_xlfn.XLOOKUP(tb_C101[[#This Row],[OS]],[1]!tb_C103[OS],[1]!tb_C103[DESCRICAO2]),"0")</f>
        <v>Mecanico</v>
      </c>
    </row>
    <row r="2456" spans="1:23" x14ac:dyDescent="0.25">
      <c r="A2456" s="7">
        <v>2417</v>
      </c>
      <c r="B2456" t="s">
        <v>184</v>
      </c>
      <c r="C2456">
        <v>115</v>
      </c>
      <c r="D2456" s="8" t="s">
        <v>197</v>
      </c>
      <c r="E2456" t="s">
        <v>381</v>
      </c>
      <c r="F2456" t="s">
        <v>381</v>
      </c>
      <c r="G2456" t="s">
        <v>382</v>
      </c>
      <c r="H2456" t="s">
        <v>731</v>
      </c>
      <c r="I2456" s="9">
        <v>45456.696192129632</v>
      </c>
      <c r="J2456" s="9"/>
      <c r="K2456" s="9"/>
      <c r="L2456" s="9">
        <v>45670.653831018521</v>
      </c>
      <c r="N2456" t="s">
        <v>180</v>
      </c>
      <c r="O2456" t="s">
        <v>181</v>
      </c>
      <c r="P2456" t="s">
        <v>189</v>
      </c>
      <c r="Q2456" t="s">
        <v>186</v>
      </c>
      <c r="R2456" t="s">
        <v>4676</v>
      </c>
      <c r="S2456" s="9">
        <v>45670.65384259259</v>
      </c>
      <c r="T2456">
        <v>883353</v>
      </c>
      <c r="U2456" t="s">
        <v>183</v>
      </c>
      <c r="V2456" t="str">
        <f>IFERROR(_xlfn.XLOOKUP(tb_C101[[#This Row],[OS]],[1]!tb_C103[OS],[1]!tb_C103[DESCRICAO]),"0")</f>
        <v>CORRETIVA PROGRAMADA</v>
      </c>
      <c r="W2456" t="str">
        <f>IFERROR(_xlfn.XLOOKUP(tb_C101[[#This Row],[OS]],[1]!tb_C103[OS],[1]!tb_C103[DESCRICAO2]),"0")</f>
        <v>Mecanico</v>
      </c>
    </row>
    <row r="2457" spans="1:23" x14ac:dyDescent="0.25">
      <c r="A2457" s="7">
        <v>2418</v>
      </c>
      <c r="B2457" t="s">
        <v>184</v>
      </c>
      <c r="C2457">
        <v>115</v>
      </c>
      <c r="D2457" s="8" t="s">
        <v>197</v>
      </c>
      <c r="E2457" t="s">
        <v>240</v>
      </c>
      <c r="F2457" t="s">
        <v>3842</v>
      </c>
      <c r="G2457" t="s">
        <v>3843</v>
      </c>
      <c r="H2457" t="s">
        <v>731</v>
      </c>
      <c r="I2457" s="9">
        <v>45456.696793981479</v>
      </c>
      <c r="J2457" s="9"/>
      <c r="K2457" s="9"/>
      <c r="L2457" s="9">
        <v>45460.733171296299</v>
      </c>
      <c r="M2457" t="s">
        <v>4677</v>
      </c>
      <c r="N2457" t="s">
        <v>180</v>
      </c>
      <c r="O2457" t="s">
        <v>181</v>
      </c>
      <c r="P2457" t="s">
        <v>189</v>
      </c>
      <c r="Q2457" t="s">
        <v>240</v>
      </c>
      <c r="R2457" t="s">
        <v>4678</v>
      </c>
      <c r="S2457" s="9">
        <v>45460.735763888886</v>
      </c>
      <c r="T2457">
        <v>43181706833</v>
      </c>
      <c r="U2457" t="s">
        <v>183</v>
      </c>
      <c r="V2457" t="str">
        <f>IFERROR(_xlfn.XLOOKUP(tb_C101[[#This Row],[OS]],[1]!tb_C103[OS],[1]!tb_C103[DESCRICAO]),"0")</f>
        <v>CORRETIVA PROGRAMADA</v>
      </c>
      <c r="W2457" t="str">
        <f>IFERROR(_xlfn.XLOOKUP(tb_C101[[#This Row],[OS]],[1]!tb_C103[OS],[1]!tb_C103[DESCRICAO2]),"0")</f>
        <v>Mecanico</v>
      </c>
    </row>
    <row r="2458" spans="1:23" x14ac:dyDescent="0.25">
      <c r="A2458" s="7">
        <v>2419</v>
      </c>
      <c r="B2458" t="s">
        <v>184</v>
      </c>
      <c r="C2458">
        <v>115</v>
      </c>
      <c r="D2458" s="8" t="s">
        <v>197</v>
      </c>
      <c r="E2458" t="s">
        <v>240</v>
      </c>
      <c r="F2458" t="s">
        <v>3842</v>
      </c>
      <c r="G2458" t="s">
        <v>3843</v>
      </c>
      <c r="H2458" t="s">
        <v>731</v>
      </c>
      <c r="I2458" s="9">
        <v>45456.697442129633</v>
      </c>
      <c r="J2458" s="9"/>
      <c r="K2458" s="9"/>
      <c r="L2458" s="9">
        <v>45457.37023148148</v>
      </c>
      <c r="M2458" t="s">
        <v>4679</v>
      </c>
      <c r="N2458" t="s">
        <v>180</v>
      </c>
      <c r="O2458" t="s">
        <v>181</v>
      </c>
      <c r="P2458" t="s">
        <v>189</v>
      </c>
      <c r="Q2458" t="s">
        <v>240</v>
      </c>
      <c r="R2458" t="s">
        <v>4680</v>
      </c>
      <c r="S2458" s="9">
        <v>45457.370254629626</v>
      </c>
      <c r="T2458">
        <v>43181706833</v>
      </c>
      <c r="U2458" t="s">
        <v>183</v>
      </c>
      <c r="V2458" t="str">
        <f>IFERROR(_xlfn.XLOOKUP(tb_C101[[#This Row],[OS]],[1]!tb_C103[OS],[1]!tb_C103[DESCRICAO]),"0")</f>
        <v>CORRETIVA PROGRAMADA</v>
      </c>
      <c r="W2458" t="str">
        <f>IFERROR(_xlfn.XLOOKUP(tb_C101[[#This Row],[OS]],[1]!tb_C103[OS],[1]!tb_C103[DESCRICAO2]),"0")</f>
        <v>Mecanico</v>
      </c>
    </row>
    <row r="2459" spans="1:23" x14ac:dyDescent="0.25">
      <c r="A2459" s="7">
        <v>2420</v>
      </c>
      <c r="B2459" t="s">
        <v>184</v>
      </c>
      <c r="C2459">
        <v>115</v>
      </c>
      <c r="D2459" s="8" t="s">
        <v>197</v>
      </c>
      <c r="E2459" t="s">
        <v>229</v>
      </c>
      <c r="F2459" t="s">
        <v>3923</v>
      </c>
      <c r="G2459" t="s">
        <v>3924</v>
      </c>
      <c r="H2459" t="s">
        <v>731</v>
      </c>
      <c r="I2459" s="9">
        <v>45456.697962962964</v>
      </c>
      <c r="J2459" s="9"/>
      <c r="K2459" s="9"/>
      <c r="L2459" s="9">
        <v>45670.653969907406</v>
      </c>
      <c r="N2459" t="s">
        <v>180</v>
      </c>
      <c r="O2459" t="s">
        <v>181</v>
      </c>
      <c r="P2459" t="s">
        <v>189</v>
      </c>
      <c r="Q2459" t="s">
        <v>895</v>
      </c>
      <c r="R2459" t="s">
        <v>4681</v>
      </c>
      <c r="S2459" s="9">
        <v>45670.653993055559</v>
      </c>
      <c r="T2459">
        <v>883353</v>
      </c>
      <c r="U2459" t="s">
        <v>183</v>
      </c>
      <c r="V2459" t="str">
        <f>IFERROR(_xlfn.XLOOKUP(tb_C101[[#This Row],[OS]],[1]!tb_C103[OS],[1]!tb_C103[DESCRICAO]),"0")</f>
        <v>CORRETIVA PROGRAMADA</v>
      </c>
      <c r="W2459" t="str">
        <f>IFERROR(_xlfn.XLOOKUP(tb_C101[[#This Row],[OS]],[1]!tb_C103[OS],[1]!tb_C103[DESCRICAO2]),"0")</f>
        <v>Mecanico</v>
      </c>
    </row>
    <row r="2460" spans="1:23" x14ac:dyDescent="0.25">
      <c r="A2460" s="7">
        <v>2421</v>
      </c>
      <c r="B2460" t="s">
        <v>184</v>
      </c>
      <c r="C2460">
        <v>115</v>
      </c>
      <c r="D2460" s="8" t="s">
        <v>197</v>
      </c>
      <c r="E2460" t="s">
        <v>240</v>
      </c>
      <c r="F2460" t="s">
        <v>3842</v>
      </c>
      <c r="G2460" t="s">
        <v>3843</v>
      </c>
      <c r="H2460" t="s">
        <v>731</v>
      </c>
      <c r="I2460" s="9">
        <v>45456.698263888888</v>
      </c>
      <c r="J2460" s="9"/>
      <c r="K2460" s="9"/>
      <c r="L2460" s="9">
        <v>45670.654097222221</v>
      </c>
      <c r="N2460" t="s">
        <v>180</v>
      </c>
      <c r="O2460" t="s">
        <v>181</v>
      </c>
      <c r="P2460" t="s">
        <v>189</v>
      </c>
      <c r="Q2460" t="s">
        <v>240</v>
      </c>
      <c r="R2460" t="s">
        <v>4682</v>
      </c>
      <c r="S2460" s="9">
        <v>45670.654131944444</v>
      </c>
      <c r="T2460">
        <v>883353</v>
      </c>
      <c r="U2460" t="s">
        <v>183</v>
      </c>
      <c r="V2460" t="str">
        <f>IFERROR(_xlfn.XLOOKUP(tb_C101[[#This Row],[OS]],[1]!tb_C103[OS],[1]!tb_C103[DESCRICAO]),"0")</f>
        <v>CORRETIVA PROGRAMADA</v>
      </c>
      <c r="W2460" t="str">
        <f>IFERROR(_xlfn.XLOOKUP(tb_C101[[#This Row],[OS]],[1]!tb_C103[OS],[1]!tb_C103[DESCRICAO2]),"0")</f>
        <v>Mecanico</v>
      </c>
    </row>
    <row r="2461" spans="1:23" x14ac:dyDescent="0.25">
      <c r="A2461" s="7">
        <v>2422</v>
      </c>
      <c r="B2461" t="s">
        <v>184</v>
      </c>
      <c r="C2461">
        <v>115</v>
      </c>
      <c r="D2461" s="8" t="s">
        <v>197</v>
      </c>
      <c r="E2461" t="s">
        <v>300</v>
      </c>
      <c r="F2461" t="s">
        <v>3431</v>
      </c>
      <c r="G2461" t="s">
        <v>3432</v>
      </c>
      <c r="H2461" t="s">
        <v>731</v>
      </c>
      <c r="I2461" s="9">
        <v>45456.699374999997</v>
      </c>
      <c r="J2461" s="9">
        <v>45456.699374999997</v>
      </c>
      <c r="K2461" s="9">
        <v>45456.725694444445</v>
      </c>
      <c r="L2461" s="9">
        <v>45469.759155092594</v>
      </c>
      <c r="M2461" t="s">
        <v>4683</v>
      </c>
      <c r="N2461" t="s">
        <v>180</v>
      </c>
      <c r="O2461" t="s">
        <v>204</v>
      </c>
      <c r="P2461" t="s">
        <v>189</v>
      </c>
      <c r="Q2461" t="s">
        <v>895</v>
      </c>
      <c r="R2461" t="s">
        <v>4684</v>
      </c>
      <c r="S2461" s="9">
        <v>45469.75917824074</v>
      </c>
      <c r="T2461">
        <v>43181706833</v>
      </c>
      <c r="U2461" t="s">
        <v>183</v>
      </c>
      <c r="V2461" t="str">
        <f>IFERROR(_xlfn.XLOOKUP(tb_C101[[#This Row],[OS]],[1]!tb_C103[OS],[1]!tb_C103[DESCRICAO]),"0")</f>
        <v>CORRETIVA PROGRAMADA</v>
      </c>
      <c r="W2461" t="str">
        <f>IFERROR(_xlfn.XLOOKUP(tb_C101[[#This Row],[OS]],[1]!tb_C103[OS],[1]!tb_C103[DESCRICAO2]),"0")</f>
        <v>Eletrico</v>
      </c>
    </row>
    <row r="2462" spans="1:23" x14ac:dyDescent="0.25">
      <c r="A2462" s="7">
        <v>2423</v>
      </c>
      <c r="B2462" t="s">
        <v>874</v>
      </c>
      <c r="C2462">
        <v>9001</v>
      </c>
      <c r="D2462" s="8" t="s">
        <v>2065</v>
      </c>
      <c r="E2462" t="s">
        <v>184</v>
      </c>
      <c r="H2462" t="s">
        <v>731</v>
      </c>
      <c r="I2462" s="9">
        <v>45456.701435185183</v>
      </c>
      <c r="J2462" s="9"/>
      <c r="K2462" s="9"/>
      <c r="L2462" s="9">
        <v>45457.370428240742</v>
      </c>
      <c r="M2462" t="s">
        <v>4685</v>
      </c>
      <c r="N2462" t="s">
        <v>180</v>
      </c>
      <c r="O2462" t="s">
        <v>181</v>
      </c>
      <c r="P2462" t="s">
        <v>189</v>
      </c>
      <c r="R2462" t="s">
        <v>4686</v>
      </c>
      <c r="S2462" s="9">
        <v>45457.370451388888</v>
      </c>
      <c r="T2462">
        <v>43181706833</v>
      </c>
      <c r="U2462" t="s">
        <v>183</v>
      </c>
      <c r="V2462" t="str">
        <f>IFERROR(_xlfn.XLOOKUP(tb_C101[[#This Row],[OS]],[1]!tb_C103[OS],[1]!tb_C103[DESCRICAO]),"0")</f>
        <v>MELHORIA</v>
      </c>
      <c r="W2462" t="str">
        <f>IFERROR(_xlfn.XLOOKUP(tb_C101[[#This Row],[OS]],[1]!tb_C103[OS],[1]!tb_C103[DESCRICAO2]),"0")</f>
        <v>Eletrico</v>
      </c>
    </row>
    <row r="2463" spans="1:23" x14ac:dyDescent="0.25">
      <c r="A2463" s="7">
        <v>2424</v>
      </c>
      <c r="B2463" t="s">
        <v>184</v>
      </c>
      <c r="C2463">
        <v>115</v>
      </c>
      <c r="D2463" s="8" t="s">
        <v>197</v>
      </c>
      <c r="E2463" t="s">
        <v>3301</v>
      </c>
      <c r="F2463" t="s">
        <v>3440</v>
      </c>
      <c r="G2463" t="s">
        <v>3441</v>
      </c>
      <c r="H2463" t="s">
        <v>731</v>
      </c>
      <c r="I2463" s="9">
        <v>45456.702627314815</v>
      </c>
      <c r="J2463" s="9"/>
      <c r="K2463" s="9"/>
      <c r="L2463" s="9">
        <v>45460.73300925926</v>
      </c>
      <c r="M2463" t="s">
        <v>4687</v>
      </c>
      <c r="N2463" t="s">
        <v>180</v>
      </c>
      <c r="O2463" t="s">
        <v>181</v>
      </c>
      <c r="P2463" t="s">
        <v>189</v>
      </c>
      <c r="Q2463" t="s">
        <v>3438</v>
      </c>
      <c r="R2463" t="s">
        <v>4322</v>
      </c>
      <c r="S2463" s="9">
        <v>45460.733495370368</v>
      </c>
      <c r="T2463">
        <v>43181706833</v>
      </c>
      <c r="U2463" t="s">
        <v>183</v>
      </c>
      <c r="V2463" t="str">
        <f>IFERROR(_xlfn.XLOOKUP(tb_C101[[#This Row],[OS]],[1]!tb_C103[OS],[1]!tb_C103[DESCRICAO]),"0")</f>
        <v>CORRETIVA PROGRAMADA</v>
      </c>
      <c r="W2463" t="str">
        <f>IFERROR(_xlfn.XLOOKUP(tb_C101[[#This Row],[OS]],[1]!tb_C103[OS],[1]!tb_C103[DESCRICAO2]),"0")</f>
        <v>Mecanico</v>
      </c>
    </row>
    <row r="2464" spans="1:23" x14ac:dyDescent="0.25">
      <c r="A2464" s="7">
        <v>2425</v>
      </c>
      <c r="B2464" t="s">
        <v>79</v>
      </c>
      <c r="C2464">
        <v>406</v>
      </c>
      <c r="D2464" s="8" t="s">
        <v>822</v>
      </c>
      <c r="E2464" t="s">
        <v>202</v>
      </c>
      <c r="F2464" t="s">
        <v>3759</v>
      </c>
      <c r="G2464" t="s">
        <v>3760</v>
      </c>
      <c r="H2464" t="s">
        <v>744</v>
      </c>
      <c r="I2464" s="9">
        <v>45456.737129629626</v>
      </c>
      <c r="J2464" s="9"/>
      <c r="K2464" s="9"/>
      <c r="L2464" s="9">
        <v>45457.370625000003</v>
      </c>
      <c r="M2464" t="s">
        <v>4688</v>
      </c>
      <c r="N2464" t="s">
        <v>180</v>
      </c>
      <c r="O2464" t="s">
        <v>181</v>
      </c>
      <c r="P2464" t="s">
        <v>182</v>
      </c>
      <c r="Q2464" t="s">
        <v>895</v>
      </c>
      <c r="R2464" t="s">
        <v>4689</v>
      </c>
      <c r="S2464" s="9">
        <v>45457.370648148149</v>
      </c>
      <c r="T2464">
        <v>43181706833</v>
      </c>
      <c r="U2464" t="s">
        <v>183</v>
      </c>
      <c r="V2464" t="str">
        <f>IFERROR(_xlfn.XLOOKUP(tb_C101[[#This Row],[OS]],[1]!tb_C103[OS],[1]!tb_C103[DESCRICAO]),"0")</f>
        <v>CORRETIVA</v>
      </c>
      <c r="W2464" t="str">
        <f>IFERROR(_xlfn.XLOOKUP(tb_C101[[#This Row],[OS]],[1]!tb_C103[OS],[1]!tb_C103[DESCRICAO2]),"0")</f>
        <v>Mecanico</v>
      </c>
    </row>
    <row r="2465" spans="1:23" x14ac:dyDescent="0.25">
      <c r="A2465" s="7">
        <v>2426</v>
      </c>
      <c r="B2465" t="s">
        <v>874</v>
      </c>
      <c r="C2465">
        <v>9004</v>
      </c>
      <c r="D2465" s="8" t="s">
        <v>875</v>
      </c>
      <c r="E2465" t="s">
        <v>876</v>
      </c>
      <c r="H2465" t="s">
        <v>731</v>
      </c>
      <c r="I2465" s="9">
        <v>45457.417280092595</v>
      </c>
      <c r="J2465" s="9"/>
      <c r="K2465" s="9"/>
      <c r="L2465" s="9">
        <v>45460.349178240744</v>
      </c>
      <c r="M2465" t="s">
        <v>4690</v>
      </c>
      <c r="N2465" t="s">
        <v>180</v>
      </c>
      <c r="O2465" t="s">
        <v>181</v>
      </c>
      <c r="P2465" t="s">
        <v>189</v>
      </c>
      <c r="R2465" t="s">
        <v>4691</v>
      </c>
      <c r="S2465" s="9">
        <v>45460.34920138889</v>
      </c>
      <c r="T2465">
        <v>43181706833</v>
      </c>
      <c r="U2465" t="s">
        <v>183</v>
      </c>
      <c r="V2465" t="str">
        <f>IFERROR(_xlfn.XLOOKUP(tb_C101[[#This Row],[OS]],[1]!tb_C103[OS],[1]!tb_C103[DESCRICAO]),"0")</f>
        <v>MELHORIA</v>
      </c>
      <c r="W2465" t="str">
        <f>IFERROR(_xlfn.XLOOKUP(tb_C101[[#This Row],[OS]],[1]!tb_C103[OS],[1]!tb_C103[DESCRICAO2]),"0")</f>
        <v>Eletrico</v>
      </c>
    </row>
    <row r="2466" spans="1:23" x14ac:dyDescent="0.25">
      <c r="A2466" s="7">
        <v>2427</v>
      </c>
      <c r="B2466" t="s">
        <v>184</v>
      </c>
      <c r="C2466">
        <v>113</v>
      </c>
      <c r="D2466" s="8" t="s">
        <v>213</v>
      </c>
      <c r="E2466" t="s">
        <v>198</v>
      </c>
      <c r="H2466" t="s">
        <v>343</v>
      </c>
      <c r="I2466" s="9">
        <v>45457.564756944441</v>
      </c>
      <c r="J2466" s="9"/>
      <c r="K2466" s="9"/>
      <c r="L2466" s="9"/>
      <c r="N2466" t="s">
        <v>215</v>
      </c>
      <c r="O2466" t="s">
        <v>181</v>
      </c>
      <c r="P2466" t="s">
        <v>189</v>
      </c>
      <c r="R2466" t="s">
        <v>4692</v>
      </c>
      <c r="S2466" s="9"/>
      <c r="U2466" t="s">
        <v>183</v>
      </c>
      <c r="V2466" t="str">
        <f>IFERROR(_xlfn.XLOOKUP(tb_C101[[#This Row],[OS]],[1]!tb_C103[OS],[1]!tb_C103[DESCRICAO]),"0")</f>
        <v>CORRETIVA</v>
      </c>
      <c r="W2466" t="str">
        <f>IFERROR(_xlfn.XLOOKUP(tb_C101[[#This Row],[OS]],[1]!tb_C103[OS],[1]!tb_C103[DESCRICAO2]),"0")</f>
        <v>Mecanico</v>
      </c>
    </row>
    <row r="2467" spans="1:23" x14ac:dyDescent="0.25">
      <c r="A2467" s="7">
        <v>2428</v>
      </c>
      <c r="B2467" t="s">
        <v>175</v>
      </c>
      <c r="C2467">
        <v>207</v>
      </c>
      <c r="D2467" s="8" t="s">
        <v>760</v>
      </c>
      <c r="E2467" t="s">
        <v>2442</v>
      </c>
      <c r="H2467" t="s">
        <v>723</v>
      </c>
      <c r="I2467" s="9">
        <v>45458.033425925925</v>
      </c>
      <c r="J2467" s="9"/>
      <c r="K2467" s="9"/>
      <c r="L2467" s="9">
        <v>45461.449386574073</v>
      </c>
      <c r="M2467" t="s">
        <v>4693</v>
      </c>
      <c r="N2467" t="s">
        <v>180</v>
      </c>
      <c r="O2467" t="s">
        <v>181</v>
      </c>
      <c r="P2467" t="s">
        <v>182</v>
      </c>
      <c r="R2467" t="s">
        <v>4694</v>
      </c>
      <c r="S2467" s="9">
        <v>45461.44940972222</v>
      </c>
      <c r="T2467">
        <v>43181706833</v>
      </c>
      <c r="U2467" t="s">
        <v>183</v>
      </c>
      <c r="V2467" t="str">
        <f>IFERROR(_xlfn.XLOOKUP(tb_C101[[#This Row],[OS]],[1]!tb_C103[OS],[1]!tb_C103[DESCRICAO]),"0")</f>
        <v>CORRETIVA</v>
      </c>
      <c r="W2467" t="str">
        <f>IFERROR(_xlfn.XLOOKUP(tb_C101[[#This Row],[OS]],[1]!tb_C103[OS],[1]!tb_C103[DESCRICAO2]),"0")</f>
        <v>Eletrico</v>
      </c>
    </row>
    <row r="2468" spans="1:23" x14ac:dyDescent="0.25">
      <c r="A2468" s="7">
        <v>2429</v>
      </c>
      <c r="B2468" t="s">
        <v>184</v>
      </c>
      <c r="C2468">
        <v>116</v>
      </c>
      <c r="D2468" s="8" t="s">
        <v>290</v>
      </c>
      <c r="E2468" t="s">
        <v>3263</v>
      </c>
      <c r="H2468" t="s">
        <v>343</v>
      </c>
      <c r="I2468" s="9">
        <v>45458.418865740743</v>
      </c>
      <c r="J2468" s="9"/>
      <c r="K2468" s="9"/>
      <c r="L2468" s="9"/>
      <c r="N2468" t="s">
        <v>215</v>
      </c>
      <c r="O2468" t="s">
        <v>181</v>
      </c>
      <c r="P2468" t="s">
        <v>189</v>
      </c>
      <c r="R2468" t="s">
        <v>4695</v>
      </c>
      <c r="S2468" s="9"/>
      <c r="U2468" t="s">
        <v>183</v>
      </c>
      <c r="V2468" t="str">
        <f>IFERROR(_xlfn.XLOOKUP(tb_C101[[#This Row],[OS]],[1]!tb_C103[OS],[1]!tb_C103[DESCRICAO]),"0")</f>
        <v>CORRETIVA</v>
      </c>
      <c r="W2468" t="str">
        <f>IFERROR(_xlfn.XLOOKUP(tb_C101[[#This Row],[OS]],[1]!tb_C103[OS],[1]!tb_C103[DESCRICAO2]),"0")</f>
        <v>Eletrico</v>
      </c>
    </row>
    <row r="2469" spans="1:23" x14ac:dyDescent="0.25">
      <c r="A2469" s="7">
        <v>2430</v>
      </c>
      <c r="B2469" t="s">
        <v>175</v>
      </c>
      <c r="C2469">
        <v>207</v>
      </c>
      <c r="D2469" s="8" t="s">
        <v>760</v>
      </c>
      <c r="E2469" t="s">
        <v>1657</v>
      </c>
      <c r="F2469" t="s">
        <v>1657</v>
      </c>
      <c r="G2469" t="s">
        <v>1658</v>
      </c>
      <c r="H2469" t="s">
        <v>750</v>
      </c>
      <c r="I2469" s="9">
        <v>45458.541354166664</v>
      </c>
      <c r="J2469" s="9">
        <v>45458.5</v>
      </c>
      <c r="K2469" s="9">
        <v>45458.517361111109</v>
      </c>
      <c r="L2469" s="9">
        <v>45471.387326388889</v>
      </c>
      <c r="M2469" t="s">
        <v>4696</v>
      </c>
      <c r="N2469" t="s">
        <v>180</v>
      </c>
      <c r="O2469" t="s">
        <v>204</v>
      </c>
      <c r="P2469" t="s">
        <v>189</v>
      </c>
      <c r="Q2469" t="s">
        <v>55</v>
      </c>
      <c r="R2469" t="s">
        <v>4697</v>
      </c>
      <c r="S2469" s="9">
        <v>45471.387349537035</v>
      </c>
      <c r="T2469">
        <v>43181706833</v>
      </c>
      <c r="U2469" t="s">
        <v>183</v>
      </c>
      <c r="V2469" t="str">
        <f>IFERROR(_xlfn.XLOOKUP(tb_C101[[#This Row],[OS]],[1]!tb_C103[OS],[1]!tb_C103[DESCRICAO]),"0")</f>
        <v>CORRETIVA</v>
      </c>
      <c r="W2469" t="str">
        <f>IFERROR(_xlfn.XLOOKUP(tb_C101[[#This Row],[OS]],[1]!tb_C103[OS],[1]!tb_C103[DESCRICAO2]),"0")</f>
        <v>Mecanico</v>
      </c>
    </row>
    <row r="2470" spans="1:23" x14ac:dyDescent="0.25">
      <c r="A2470" s="7">
        <v>2431</v>
      </c>
      <c r="B2470" t="s">
        <v>184</v>
      </c>
      <c r="C2470">
        <v>112</v>
      </c>
      <c r="D2470" s="8" t="s">
        <v>237</v>
      </c>
      <c r="E2470" t="s">
        <v>580</v>
      </c>
      <c r="H2470" t="s">
        <v>343</v>
      </c>
      <c r="I2470" s="9">
        <v>45460.345034722224</v>
      </c>
      <c r="J2470" s="9"/>
      <c r="K2470" s="9"/>
      <c r="L2470" s="9">
        <v>45470.375868055555</v>
      </c>
      <c r="M2470" t="s">
        <v>4698</v>
      </c>
      <c r="N2470" t="s">
        <v>180</v>
      </c>
      <c r="O2470" t="s">
        <v>181</v>
      </c>
      <c r="P2470" t="s">
        <v>189</v>
      </c>
      <c r="R2470" t="s">
        <v>4699</v>
      </c>
      <c r="S2470" s="9">
        <v>45470.375891203701</v>
      </c>
      <c r="T2470">
        <v>43181706833</v>
      </c>
      <c r="U2470" t="s">
        <v>183</v>
      </c>
      <c r="V2470" t="str">
        <f>IFERROR(_xlfn.XLOOKUP(tb_C101[[#This Row],[OS]],[1]!tb_C103[OS],[1]!tb_C103[DESCRICAO]),"0")</f>
        <v>CORRETIVA</v>
      </c>
      <c r="W2470" t="str">
        <f>IFERROR(_xlfn.XLOOKUP(tb_C101[[#This Row],[OS]],[1]!tb_C103[OS],[1]!tb_C103[DESCRICAO2]),"0")</f>
        <v>Eletrico</v>
      </c>
    </row>
    <row r="2471" spans="1:23" x14ac:dyDescent="0.25">
      <c r="A2471" s="7">
        <v>2432</v>
      </c>
      <c r="B2471" t="s">
        <v>184</v>
      </c>
      <c r="C2471">
        <v>108</v>
      </c>
      <c r="D2471" s="8" t="s">
        <v>317</v>
      </c>
      <c r="E2471" t="s">
        <v>245</v>
      </c>
      <c r="H2471" t="s">
        <v>343</v>
      </c>
      <c r="I2471" s="9">
        <v>45460.353576388887</v>
      </c>
      <c r="J2471" s="9"/>
      <c r="K2471" s="9"/>
      <c r="L2471" s="9">
        <v>45470.375428240739</v>
      </c>
      <c r="M2471" t="s">
        <v>4700</v>
      </c>
      <c r="N2471" t="s">
        <v>180</v>
      </c>
      <c r="O2471" t="s">
        <v>181</v>
      </c>
      <c r="P2471" t="s">
        <v>189</v>
      </c>
      <c r="R2471" t="s">
        <v>4701</v>
      </c>
      <c r="S2471" s="9">
        <v>45470.375451388885</v>
      </c>
      <c r="T2471">
        <v>43181706833</v>
      </c>
      <c r="U2471" t="s">
        <v>183</v>
      </c>
      <c r="V2471" t="str">
        <f>IFERROR(_xlfn.XLOOKUP(tb_C101[[#This Row],[OS]],[1]!tb_C103[OS],[1]!tb_C103[DESCRICAO]),"0")</f>
        <v>CORRETIVA</v>
      </c>
      <c r="W2471" t="str">
        <f>IFERROR(_xlfn.XLOOKUP(tb_C101[[#This Row],[OS]],[1]!tb_C103[OS],[1]!tb_C103[DESCRICAO2]),"0")</f>
        <v>Mecanico</v>
      </c>
    </row>
    <row r="2472" spans="1:23" x14ac:dyDescent="0.25">
      <c r="A2472" s="7">
        <v>2433</v>
      </c>
      <c r="B2472" t="s">
        <v>24</v>
      </c>
      <c r="C2472">
        <v>506</v>
      </c>
      <c r="D2472" s="8" t="s">
        <v>819</v>
      </c>
      <c r="E2472" t="s">
        <v>345</v>
      </c>
      <c r="F2472" t="s">
        <v>4264</v>
      </c>
      <c r="G2472" t="s">
        <v>4265</v>
      </c>
      <c r="H2472" t="s">
        <v>750</v>
      </c>
      <c r="I2472" s="9">
        <v>45460.447743055556</v>
      </c>
      <c r="J2472" s="9">
        <v>45460.446828703702</v>
      </c>
      <c r="K2472" s="9">
        <v>45460.482638888891</v>
      </c>
      <c r="L2472" s="9">
        <v>45463.637395833335</v>
      </c>
      <c r="M2472" t="s">
        <v>4702</v>
      </c>
      <c r="N2472" t="s">
        <v>180</v>
      </c>
      <c r="O2472" t="s">
        <v>204</v>
      </c>
      <c r="P2472" t="s">
        <v>189</v>
      </c>
      <c r="Q2472" t="s">
        <v>895</v>
      </c>
      <c r="R2472" t="s">
        <v>4703</v>
      </c>
      <c r="S2472" s="9">
        <v>45463.637418981481</v>
      </c>
      <c r="T2472">
        <v>43181706833</v>
      </c>
      <c r="U2472" t="s">
        <v>183</v>
      </c>
      <c r="V2472" t="str">
        <f>IFERROR(_xlfn.XLOOKUP(tb_C101[[#This Row],[OS]],[1]!tb_C103[OS],[1]!tb_C103[DESCRICAO]),"0")</f>
        <v>CORRETIVA</v>
      </c>
      <c r="W2472" t="str">
        <f>IFERROR(_xlfn.XLOOKUP(tb_C101[[#This Row],[OS]],[1]!tb_C103[OS],[1]!tb_C103[DESCRICAO2]),"0")</f>
        <v>Eletrico</v>
      </c>
    </row>
    <row r="2473" spans="1:23" x14ac:dyDescent="0.25">
      <c r="A2473" s="7">
        <v>2434</v>
      </c>
      <c r="B2473" t="s">
        <v>175</v>
      </c>
      <c r="C2473">
        <v>207</v>
      </c>
      <c r="D2473" s="8" t="s">
        <v>760</v>
      </c>
      <c r="H2473" t="s">
        <v>2642</v>
      </c>
      <c r="I2473" s="9">
        <v>45460.449583333335</v>
      </c>
      <c r="J2473" s="9"/>
      <c r="K2473" s="9"/>
      <c r="L2473" s="9">
        <v>45670.654548611114</v>
      </c>
      <c r="N2473" t="s">
        <v>180</v>
      </c>
      <c r="O2473" t="s">
        <v>181</v>
      </c>
      <c r="P2473" t="s">
        <v>189</v>
      </c>
      <c r="R2473" t="s">
        <v>4704</v>
      </c>
      <c r="S2473" s="9">
        <v>45670.65457175926</v>
      </c>
      <c r="T2473">
        <v>883353</v>
      </c>
      <c r="U2473" t="s">
        <v>183</v>
      </c>
      <c r="V2473" t="str">
        <f>IFERROR(_xlfn.XLOOKUP(tb_C101[[#This Row],[OS]],[1]!tb_C103[OS],[1]!tb_C103[DESCRICAO]),"0")</f>
        <v>CORRETIVA</v>
      </c>
      <c r="W2473" t="str">
        <f>IFERROR(_xlfn.XLOOKUP(tb_C101[[#This Row],[OS]],[1]!tb_C103[OS],[1]!tb_C103[DESCRICAO2]),"0")</f>
        <v>Eletrico</v>
      </c>
    </row>
    <row r="2474" spans="1:23" x14ac:dyDescent="0.25">
      <c r="A2474" s="7">
        <v>2435</v>
      </c>
      <c r="B2474" t="s">
        <v>175</v>
      </c>
      <c r="C2474">
        <v>204</v>
      </c>
      <c r="D2474" s="8" t="s">
        <v>282</v>
      </c>
      <c r="E2474" t="s">
        <v>283</v>
      </c>
      <c r="F2474" t="s">
        <v>283</v>
      </c>
      <c r="G2474" t="s">
        <v>284</v>
      </c>
      <c r="H2474" t="s">
        <v>4705</v>
      </c>
      <c r="I2474" s="9">
        <v>45460.604039351849</v>
      </c>
      <c r="J2474" s="9"/>
      <c r="K2474" s="9"/>
      <c r="L2474" s="9">
        <v>45470.3746875</v>
      </c>
      <c r="M2474" t="s">
        <v>4706</v>
      </c>
      <c r="N2474" t="s">
        <v>180</v>
      </c>
      <c r="O2474" t="s">
        <v>181</v>
      </c>
      <c r="P2474" t="s">
        <v>189</v>
      </c>
      <c r="Q2474" t="s">
        <v>55</v>
      </c>
      <c r="R2474" t="s">
        <v>4707</v>
      </c>
      <c r="S2474" s="9">
        <v>45470.374710648146</v>
      </c>
      <c r="T2474">
        <v>43181706833</v>
      </c>
      <c r="U2474" t="s">
        <v>183</v>
      </c>
      <c r="V2474" t="str">
        <f>IFERROR(_xlfn.XLOOKUP(tb_C101[[#This Row],[OS]],[1]!tb_C103[OS],[1]!tb_C103[DESCRICAO]),"0")</f>
        <v>CORRETIVA</v>
      </c>
      <c r="W2474" t="str">
        <f>IFERROR(_xlfn.XLOOKUP(tb_C101[[#This Row],[OS]],[1]!tb_C103[OS],[1]!tb_C103[DESCRICAO2]),"0")</f>
        <v>Eletrico</v>
      </c>
    </row>
    <row r="2475" spans="1:23" x14ac:dyDescent="0.25">
      <c r="A2475" s="7">
        <v>2436</v>
      </c>
      <c r="B2475" t="s">
        <v>175</v>
      </c>
      <c r="C2475">
        <v>206</v>
      </c>
      <c r="D2475" s="8" t="s">
        <v>793</v>
      </c>
      <c r="E2475" t="s">
        <v>3368</v>
      </c>
      <c r="F2475" t="s">
        <v>3368</v>
      </c>
      <c r="G2475" t="s">
        <v>3369</v>
      </c>
      <c r="H2475" t="s">
        <v>4705</v>
      </c>
      <c r="I2475" s="9">
        <v>45460.604525462964</v>
      </c>
      <c r="J2475" s="9"/>
      <c r="K2475" s="9"/>
      <c r="L2475" s="9">
        <v>45470.374502314815</v>
      </c>
      <c r="M2475" t="s">
        <v>4708</v>
      </c>
      <c r="N2475" t="s">
        <v>180</v>
      </c>
      <c r="O2475" t="s">
        <v>181</v>
      </c>
      <c r="P2475" t="s">
        <v>189</v>
      </c>
      <c r="Q2475" t="s">
        <v>55</v>
      </c>
      <c r="R2475" t="s">
        <v>4709</v>
      </c>
      <c r="S2475" s="9">
        <v>45470.374513888892</v>
      </c>
      <c r="T2475">
        <v>43181706833</v>
      </c>
      <c r="U2475" t="s">
        <v>183</v>
      </c>
      <c r="V2475" t="str">
        <f>IFERROR(_xlfn.XLOOKUP(tb_C101[[#This Row],[OS]],[1]!tb_C103[OS],[1]!tb_C103[DESCRICAO]),"0")</f>
        <v>CORRETIVA</v>
      </c>
      <c r="W2475" t="str">
        <f>IFERROR(_xlfn.XLOOKUP(tb_C101[[#This Row],[OS]],[1]!tb_C103[OS],[1]!tb_C103[DESCRICAO2]),"0")</f>
        <v>Eletrico</v>
      </c>
    </row>
    <row r="2476" spans="1:23" x14ac:dyDescent="0.25">
      <c r="A2476" s="7">
        <v>2437</v>
      </c>
      <c r="B2476" t="s">
        <v>175</v>
      </c>
      <c r="C2476">
        <v>207</v>
      </c>
      <c r="D2476" s="8" t="s">
        <v>760</v>
      </c>
      <c r="E2476" t="s">
        <v>1657</v>
      </c>
      <c r="F2476" t="s">
        <v>1657</v>
      </c>
      <c r="G2476" t="s">
        <v>1658</v>
      </c>
      <c r="H2476" t="s">
        <v>4705</v>
      </c>
      <c r="I2476" s="9">
        <v>45460.604907407411</v>
      </c>
      <c r="J2476" s="9"/>
      <c r="K2476" s="9"/>
      <c r="L2476" s="9">
        <v>45470.374236111114</v>
      </c>
      <c r="M2476" t="s">
        <v>4710</v>
      </c>
      <c r="N2476" t="s">
        <v>180</v>
      </c>
      <c r="O2476" t="s">
        <v>181</v>
      </c>
      <c r="P2476" t="s">
        <v>189</v>
      </c>
      <c r="Q2476" t="s">
        <v>55</v>
      </c>
      <c r="R2476" t="s">
        <v>4711</v>
      </c>
      <c r="S2476" s="9">
        <v>45470.37427083333</v>
      </c>
      <c r="T2476">
        <v>43181706833</v>
      </c>
      <c r="U2476" t="s">
        <v>183</v>
      </c>
      <c r="V2476" t="str">
        <f>IFERROR(_xlfn.XLOOKUP(tb_C101[[#This Row],[OS]],[1]!tb_C103[OS],[1]!tb_C103[DESCRICAO]),"0")</f>
        <v>CORRETIVA</v>
      </c>
      <c r="W2476" t="str">
        <f>IFERROR(_xlfn.XLOOKUP(tb_C101[[#This Row],[OS]],[1]!tb_C103[OS],[1]!tb_C103[DESCRICAO2]),"0")</f>
        <v>Eletrico</v>
      </c>
    </row>
    <row r="2477" spans="1:23" x14ac:dyDescent="0.25">
      <c r="A2477" s="7">
        <v>2438</v>
      </c>
      <c r="B2477" t="s">
        <v>1927</v>
      </c>
      <c r="D2477" s="8"/>
      <c r="F2477" t="s">
        <v>4712</v>
      </c>
      <c r="G2477" t="s">
        <v>4713</v>
      </c>
      <c r="H2477" t="s">
        <v>285</v>
      </c>
      <c r="I2477" s="9">
        <v>45460.617673611108</v>
      </c>
      <c r="J2477" s="9"/>
      <c r="K2477" s="9"/>
      <c r="L2477" s="9">
        <v>45464.601018518515</v>
      </c>
      <c r="N2477" t="s">
        <v>180</v>
      </c>
      <c r="O2477" t="s">
        <v>181</v>
      </c>
      <c r="P2477" t="s">
        <v>189</v>
      </c>
      <c r="Q2477" t="s">
        <v>79</v>
      </c>
      <c r="R2477" t="s">
        <v>2782</v>
      </c>
      <c r="S2477" s="9">
        <v>45464.601041666669</v>
      </c>
      <c r="T2477">
        <v>43181706833</v>
      </c>
      <c r="U2477" t="s">
        <v>183</v>
      </c>
      <c r="V2477" t="str">
        <f>IFERROR(_xlfn.XLOOKUP(tb_C101[[#This Row],[OS]],[1]!tb_C103[OS],[1]!tb_C103[DESCRICAO]),"0")</f>
        <v>CORRETIVA</v>
      </c>
      <c r="W2477" t="str">
        <f>IFERROR(_xlfn.XLOOKUP(tb_C101[[#This Row],[OS]],[1]!tb_C103[OS],[1]!tb_C103[DESCRICAO2]),"0")</f>
        <v>Eletrico</v>
      </c>
    </row>
    <row r="2478" spans="1:23" x14ac:dyDescent="0.25">
      <c r="A2478" s="7">
        <v>2439</v>
      </c>
      <c r="B2478" t="s">
        <v>2302</v>
      </c>
      <c r="C2478">
        <v>1006</v>
      </c>
      <c r="D2478" s="8" t="s">
        <v>1681</v>
      </c>
      <c r="E2478" t="s">
        <v>1681</v>
      </c>
      <c r="H2478" t="s">
        <v>731</v>
      </c>
      <c r="I2478" s="9">
        <v>45460.61923611111</v>
      </c>
      <c r="J2478" s="9"/>
      <c r="K2478" s="9"/>
      <c r="L2478" s="9">
        <v>45463.63758101852</v>
      </c>
      <c r="M2478" t="s">
        <v>4714</v>
      </c>
      <c r="N2478" t="s">
        <v>180</v>
      </c>
      <c r="O2478" t="s">
        <v>181</v>
      </c>
      <c r="P2478" t="s">
        <v>189</v>
      </c>
      <c r="R2478" t="s">
        <v>4715</v>
      </c>
      <c r="S2478" s="9">
        <v>45463.637592592589</v>
      </c>
      <c r="T2478">
        <v>43181706833</v>
      </c>
      <c r="U2478" t="s">
        <v>183</v>
      </c>
      <c r="V2478" t="str">
        <f>IFERROR(_xlfn.XLOOKUP(tb_C101[[#This Row],[OS]],[1]!tb_C103[OS],[1]!tb_C103[DESCRICAO]),"0")</f>
        <v>MELHORIA</v>
      </c>
      <c r="W2478" t="str">
        <f>IFERROR(_xlfn.XLOOKUP(tb_C101[[#This Row],[OS]],[1]!tb_C103[OS],[1]!tb_C103[DESCRICAO2]),"0")</f>
        <v>Eletrico</v>
      </c>
    </row>
    <row r="2479" spans="1:23" x14ac:dyDescent="0.25">
      <c r="A2479" s="7">
        <v>2440</v>
      </c>
      <c r="B2479" t="s">
        <v>874</v>
      </c>
      <c r="C2479">
        <v>9004</v>
      </c>
      <c r="D2479" s="8" t="s">
        <v>875</v>
      </c>
      <c r="E2479" t="s">
        <v>876</v>
      </c>
      <c r="H2479" t="s">
        <v>731</v>
      </c>
      <c r="I2479" s="9">
        <v>45460.620416666665</v>
      </c>
      <c r="J2479" s="9"/>
      <c r="K2479" s="9"/>
      <c r="L2479" s="9">
        <v>45463.637777777774</v>
      </c>
      <c r="M2479" t="s">
        <v>4716</v>
      </c>
      <c r="N2479" t="s">
        <v>180</v>
      </c>
      <c r="O2479" t="s">
        <v>181</v>
      </c>
      <c r="P2479" t="s">
        <v>189</v>
      </c>
      <c r="R2479" t="s">
        <v>4717</v>
      </c>
      <c r="S2479" s="9">
        <v>45463.637800925928</v>
      </c>
      <c r="T2479">
        <v>43181706833</v>
      </c>
      <c r="U2479" t="s">
        <v>183</v>
      </c>
      <c r="V2479" t="str">
        <f>IFERROR(_xlfn.XLOOKUP(tb_C101[[#This Row],[OS]],[1]!tb_C103[OS],[1]!tb_C103[DESCRICAO]),"0")</f>
        <v>MELHORIA</v>
      </c>
      <c r="W2479" t="str">
        <f>IFERROR(_xlfn.XLOOKUP(tb_C101[[#This Row],[OS]],[1]!tb_C103[OS],[1]!tb_C103[DESCRICAO2]),"0")</f>
        <v>Eletrico</v>
      </c>
    </row>
    <row r="2480" spans="1:23" x14ac:dyDescent="0.25">
      <c r="A2480" s="7">
        <v>2441</v>
      </c>
      <c r="B2480" t="s">
        <v>874</v>
      </c>
      <c r="C2480">
        <v>9002</v>
      </c>
      <c r="D2480" s="8" t="s">
        <v>1098</v>
      </c>
      <c r="E2480" t="s">
        <v>3100</v>
      </c>
      <c r="H2480" t="s">
        <v>731</v>
      </c>
      <c r="I2480" s="9">
        <v>45460.621041666665</v>
      </c>
      <c r="J2480" s="9"/>
      <c r="K2480" s="9"/>
      <c r="L2480" s="9">
        <v>45463.63789351852</v>
      </c>
      <c r="M2480" t="s">
        <v>4718</v>
      </c>
      <c r="N2480" t="s">
        <v>180</v>
      </c>
      <c r="O2480" t="s">
        <v>181</v>
      </c>
      <c r="P2480" t="s">
        <v>189</v>
      </c>
      <c r="R2480" t="s">
        <v>4719</v>
      </c>
      <c r="S2480" s="9">
        <v>45463.637916666667</v>
      </c>
      <c r="T2480">
        <v>43181706833</v>
      </c>
      <c r="U2480" t="s">
        <v>183</v>
      </c>
      <c r="V2480" t="str">
        <f>IFERROR(_xlfn.XLOOKUP(tb_C101[[#This Row],[OS]],[1]!tb_C103[OS],[1]!tb_C103[DESCRICAO]),"0")</f>
        <v>MELHORIA</v>
      </c>
      <c r="W2480" t="str">
        <f>IFERROR(_xlfn.XLOOKUP(tb_C101[[#This Row],[OS]],[1]!tb_C103[OS],[1]!tb_C103[DESCRICAO2]),"0")</f>
        <v>Eletrico</v>
      </c>
    </row>
    <row r="2481" spans="1:23" x14ac:dyDescent="0.25">
      <c r="A2481" s="7">
        <v>2442</v>
      </c>
      <c r="B2481" t="s">
        <v>874</v>
      </c>
      <c r="C2481">
        <v>9020</v>
      </c>
      <c r="D2481" s="8" t="s">
        <v>4549</v>
      </c>
      <c r="E2481" t="s">
        <v>3516</v>
      </c>
      <c r="H2481" t="s">
        <v>731</v>
      </c>
      <c r="I2481" s="9">
        <v>45460.621354166666</v>
      </c>
      <c r="J2481" s="9"/>
      <c r="K2481" s="9"/>
      <c r="L2481" s="9">
        <v>45468.726134259261</v>
      </c>
      <c r="M2481" t="s">
        <v>4720</v>
      </c>
      <c r="N2481" t="s">
        <v>180</v>
      </c>
      <c r="O2481" t="s">
        <v>181</v>
      </c>
      <c r="P2481" t="s">
        <v>189</v>
      </c>
      <c r="R2481" t="s">
        <v>4721</v>
      </c>
      <c r="S2481" s="9">
        <v>45468.726157407407</v>
      </c>
      <c r="T2481">
        <v>43181706833</v>
      </c>
      <c r="U2481" t="s">
        <v>183</v>
      </c>
      <c r="V2481" t="str">
        <f>IFERROR(_xlfn.XLOOKUP(tb_C101[[#This Row],[OS]],[1]!tb_C103[OS],[1]!tb_C103[DESCRICAO]),"0")</f>
        <v>MELHORIA</v>
      </c>
      <c r="W2481" t="str">
        <f>IFERROR(_xlfn.XLOOKUP(tb_C101[[#This Row],[OS]],[1]!tb_C103[OS],[1]!tb_C103[DESCRICAO2]),"0")</f>
        <v>Eletrico</v>
      </c>
    </row>
    <row r="2482" spans="1:23" x14ac:dyDescent="0.25">
      <c r="A2482" s="7">
        <v>2443</v>
      </c>
      <c r="B2482" t="s">
        <v>24</v>
      </c>
      <c r="C2482">
        <v>506</v>
      </c>
      <c r="D2482" s="8" t="s">
        <v>819</v>
      </c>
      <c r="E2482" t="s">
        <v>345</v>
      </c>
      <c r="H2482" t="s">
        <v>750</v>
      </c>
      <c r="I2482" s="9">
        <v>45460.722812499997</v>
      </c>
      <c r="J2482" s="9">
        <v>45460.721990740742</v>
      </c>
      <c r="K2482" s="9">
        <v>45460.743055555555</v>
      </c>
      <c r="L2482" s="9">
        <v>45461.44871527778</v>
      </c>
      <c r="M2482" t="s">
        <v>4722</v>
      </c>
      <c r="N2482" t="s">
        <v>180</v>
      </c>
      <c r="O2482" t="s">
        <v>204</v>
      </c>
      <c r="P2482" t="s">
        <v>182</v>
      </c>
      <c r="R2482" t="s">
        <v>4723</v>
      </c>
      <c r="S2482" s="9">
        <v>45461.448738425926</v>
      </c>
      <c r="T2482">
        <v>43181706833</v>
      </c>
      <c r="U2482" t="s">
        <v>183</v>
      </c>
      <c r="V2482" t="str">
        <f>IFERROR(_xlfn.XLOOKUP(tb_C101[[#This Row],[OS]],[1]!tb_C103[OS],[1]!tb_C103[DESCRICAO]),"0")</f>
        <v>CORRETIVA</v>
      </c>
      <c r="W2482" t="str">
        <f>IFERROR(_xlfn.XLOOKUP(tb_C101[[#This Row],[OS]],[1]!tb_C103[OS],[1]!tb_C103[DESCRICAO2]),"0")</f>
        <v>Eletrico</v>
      </c>
    </row>
    <row r="2483" spans="1:23" x14ac:dyDescent="0.25">
      <c r="A2483" s="7">
        <v>2444</v>
      </c>
      <c r="B2483" t="s">
        <v>79</v>
      </c>
      <c r="C2483">
        <v>417</v>
      </c>
      <c r="D2483" s="8" t="s">
        <v>927</v>
      </c>
      <c r="E2483" t="s">
        <v>1232</v>
      </c>
      <c r="H2483" t="s">
        <v>744</v>
      </c>
      <c r="I2483" s="9">
        <v>45460.786504629628</v>
      </c>
      <c r="J2483" s="9"/>
      <c r="K2483" s="9"/>
      <c r="L2483" s="9">
        <v>45461.348634259259</v>
      </c>
      <c r="M2483" t="s">
        <v>4724</v>
      </c>
      <c r="N2483" t="s">
        <v>180</v>
      </c>
      <c r="O2483" t="s">
        <v>181</v>
      </c>
      <c r="P2483" t="s">
        <v>182</v>
      </c>
      <c r="R2483" t="s">
        <v>4725</v>
      </c>
      <c r="S2483" s="9">
        <v>45461.348657407405</v>
      </c>
      <c r="T2483">
        <v>43181706833</v>
      </c>
      <c r="U2483" t="s">
        <v>183</v>
      </c>
      <c r="V2483" t="str">
        <f>IFERROR(_xlfn.XLOOKUP(tb_C101[[#This Row],[OS]],[1]!tb_C103[OS],[1]!tb_C103[DESCRICAO]),"0")</f>
        <v>CORRETIVA</v>
      </c>
      <c r="W2483" t="str">
        <f>IFERROR(_xlfn.XLOOKUP(tb_C101[[#This Row],[OS]],[1]!tb_C103[OS],[1]!tb_C103[DESCRICAO2]),"0")</f>
        <v>Mecanico</v>
      </c>
    </row>
    <row r="2484" spans="1:23" x14ac:dyDescent="0.25">
      <c r="A2484" s="7">
        <v>2445</v>
      </c>
      <c r="B2484" t="s">
        <v>175</v>
      </c>
      <c r="C2484">
        <v>207</v>
      </c>
      <c r="D2484" s="8" t="s">
        <v>760</v>
      </c>
      <c r="E2484" t="s">
        <v>345</v>
      </c>
      <c r="H2484" t="s">
        <v>723</v>
      </c>
      <c r="I2484" s="9">
        <v>45461.045960648145</v>
      </c>
      <c r="J2484" s="9"/>
      <c r="K2484" s="9"/>
      <c r="L2484" s="9">
        <v>45467.58357638889</v>
      </c>
      <c r="M2484" t="s">
        <v>4726</v>
      </c>
      <c r="N2484" t="s">
        <v>180</v>
      </c>
      <c r="O2484" t="s">
        <v>181</v>
      </c>
      <c r="P2484" t="s">
        <v>182</v>
      </c>
      <c r="R2484" t="s">
        <v>4727</v>
      </c>
      <c r="S2484" s="9">
        <v>45467.583611111113</v>
      </c>
      <c r="T2484">
        <v>43181706833</v>
      </c>
      <c r="U2484" t="s">
        <v>183</v>
      </c>
      <c r="V2484" t="str">
        <f>IFERROR(_xlfn.XLOOKUP(tb_C101[[#This Row],[OS]],[1]!tb_C103[OS],[1]!tb_C103[DESCRICAO]),"0")</f>
        <v>CORRETIVA</v>
      </c>
      <c r="W2484" t="str">
        <f>IFERROR(_xlfn.XLOOKUP(tb_C101[[#This Row],[OS]],[1]!tb_C103[OS],[1]!tb_C103[DESCRICAO2]),"0")</f>
        <v>Eletrico</v>
      </c>
    </row>
    <row r="2485" spans="1:23" x14ac:dyDescent="0.25">
      <c r="A2485" s="7">
        <v>2446</v>
      </c>
      <c r="B2485" t="s">
        <v>184</v>
      </c>
      <c r="C2485">
        <v>116</v>
      </c>
      <c r="D2485" s="8" t="s">
        <v>290</v>
      </c>
      <c r="E2485" t="s">
        <v>345</v>
      </c>
      <c r="F2485" t="s">
        <v>903</v>
      </c>
      <c r="G2485" t="s">
        <v>904</v>
      </c>
      <c r="H2485" t="s">
        <v>343</v>
      </c>
      <c r="I2485" s="9">
        <v>45461.334074074075</v>
      </c>
      <c r="J2485" s="9"/>
      <c r="K2485" s="9"/>
      <c r="L2485" s="9">
        <v>45470.373888888891</v>
      </c>
      <c r="M2485" t="s">
        <v>4728</v>
      </c>
      <c r="N2485" t="s">
        <v>180</v>
      </c>
      <c r="O2485" t="s">
        <v>181</v>
      </c>
      <c r="P2485" t="s">
        <v>189</v>
      </c>
      <c r="Q2485" t="s">
        <v>895</v>
      </c>
      <c r="R2485" t="s">
        <v>4729</v>
      </c>
      <c r="S2485" s="9">
        <v>45470.373912037037</v>
      </c>
      <c r="T2485">
        <v>43181706833</v>
      </c>
      <c r="U2485" t="s">
        <v>183</v>
      </c>
      <c r="V2485" t="str">
        <f>IFERROR(_xlfn.XLOOKUP(tb_C101[[#This Row],[OS]],[1]!tb_C103[OS],[1]!tb_C103[DESCRICAO]),"0")</f>
        <v>CORRETIVA</v>
      </c>
      <c r="W2485" t="str">
        <f>IFERROR(_xlfn.XLOOKUP(tb_C101[[#This Row],[OS]],[1]!tb_C103[OS],[1]!tb_C103[DESCRICAO2]),"0")</f>
        <v>Mecanico</v>
      </c>
    </row>
    <row r="2486" spans="1:23" x14ac:dyDescent="0.25">
      <c r="A2486" s="7">
        <v>2447</v>
      </c>
      <c r="B2486" t="s">
        <v>184</v>
      </c>
      <c r="D2486" s="8"/>
      <c r="H2486" t="s">
        <v>731</v>
      </c>
      <c r="I2486" s="9">
        <v>45461.344189814816</v>
      </c>
      <c r="J2486" s="9"/>
      <c r="K2486" s="9"/>
      <c r="L2486" s="9">
        <v>45467.583819444444</v>
      </c>
      <c r="M2486" t="s">
        <v>4730</v>
      </c>
      <c r="N2486" t="s">
        <v>180</v>
      </c>
      <c r="O2486" t="s">
        <v>181</v>
      </c>
      <c r="P2486" t="s">
        <v>189</v>
      </c>
      <c r="R2486" t="s">
        <v>4731</v>
      </c>
      <c r="S2486" s="9">
        <v>45467.58384259259</v>
      </c>
      <c r="T2486">
        <v>43181706833</v>
      </c>
      <c r="U2486" t="s">
        <v>183</v>
      </c>
      <c r="V2486" t="str">
        <f>IFERROR(_xlfn.XLOOKUP(tb_C101[[#This Row],[OS]],[1]!tb_C103[OS],[1]!tb_C103[DESCRICAO]),"0")</f>
        <v>PREVENTIVA</v>
      </c>
      <c r="W2486" t="str">
        <f>IFERROR(_xlfn.XLOOKUP(tb_C101[[#This Row],[OS]],[1]!tb_C103[OS],[1]!tb_C103[DESCRICAO2]),"0")</f>
        <v>Eletrico</v>
      </c>
    </row>
    <row r="2487" spans="1:23" x14ac:dyDescent="0.25">
      <c r="A2487" s="7">
        <v>2448</v>
      </c>
      <c r="B2487" t="s">
        <v>184</v>
      </c>
      <c r="C2487">
        <v>113</v>
      </c>
      <c r="D2487" s="8" t="s">
        <v>213</v>
      </c>
      <c r="E2487" t="s">
        <v>198</v>
      </c>
      <c r="H2487" t="s">
        <v>731</v>
      </c>
      <c r="I2487" s="9">
        <v>45461.345254629632</v>
      </c>
      <c r="J2487" s="9">
        <v>45457.958333333336</v>
      </c>
      <c r="K2487" s="9">
        <v>45458.125</v>
      </c>
      <c r="L2487" s="9">
        <v>45467.584074074075</v>
      </c>
      <c r="M2487" t="s">
        <v>4732</v>
      </c>
      <c r="N2487" t="s">
        <v>180</v>
      </c>
      <c r="O2487" t="s">
        <v>204</v>
      </c>
      <c r="P2487" t="s">
        <v>189</v>
      </c>
      <c r="R2487" t="s">
        <v>4733</v>
      </c>
      <c r="S2487" s="9">
        <v>45467.584085648145</v>
      </c>
      <c r="T2487">
        <v>43181706833</v>
      </c>
      <c r="U2487" t="s">
        <v>183</v>
      </c>
      <c r="V2487" t="str">
        <f>IFERROR(_xlfn.XLOOKUP(tb_C101[[#This Row],[OS]],[1]!tb_C103[OS],[1]!tb_C103[DESCRICAO]),"0")</f>
        <v>CORRETIVA</v>
      </c>
      <c r="W2487" t="str">
        <f>IFERROR(_xlfn.XLOOKUP(tb_C101[[#This Row],[OS]],[1]!tb_C103[OS],[1]!tb_C103[DESCRICAO2]),"0")</f>
        <v>Mecanico</v>
      </c>
    </row>
    <row r="2488" spans="1:23" x14ac:dyDescent="0.25">
      <c r="A2488" s="7">
        <v>2449</v>
      </c>
      <c r="B2488" t="s">
        <v>24</v>
      </c>
      <c r="C2488">
        <v>507</v>
      </c>
      <c r="D2488" s="8" t="s">
        <v>757</v>
      </c>
      <c r="E2488" t="s">
        <v>345</v>
      </c>
      <c r="F2488" t="s">
        <v>4734</v>
      </c>
      <c r="G2488" t="s">
        <v>4735</v>
      </c>
      <c r="H2488" t="s">
        <v>731</v>
      </c>
      <c r="I2488" s="9">
        <v>45461.345949074072</v>
      </c>
      <c r="J2488" s="9">
        <v>45457.137499999997</v>
      </c>
      <c r="K2488" s="9">
        <v>45458.208333333336</v>
      </c>
      <c r="L2488" s="9">
        <v>45467.584351851852</v>
      </c>
      <c r="M2488" t="s">
        <v>4736</v>
      </c>
      <c r="N2488" t="s">
        <v>180</v>
      </c>
      <c r="O2488" t="s">
        <v>204</v>
      </c>
      <c r="P2488" t="s">
        <v>189</v>
      </c>
      <c r="Q2488" t="s">
        <v>895</v>
      </c>
      <c r="R2488" t="s">
        <v>4737</v>
      </c>
      <c r="S2488" s="9">
        <v>45467.584374999999</v>
      </c>
      <c r="T2488">
        <v>43181706833</v>
      </c>
      <c r="U2488" t="s">
        <v>183</v>
      </c>
      <c r="V2488" t="str">
        <f>IFERROR(_xlfn.XLOOKUP(tb_C101[[#This Row],[OS]],[1]!tb_C103[OS],[1]!tb_C103[DESCRICAO]),"0")</f>
        <v>CORRETIVA</v>
      </c>
      <c r="W2488" t="str">
        <f>IFERROR(_xlfn.XLOOKUP(tb_C101[[#This Row],[OS]],[1]!tb_C103[OS],[1]!tb_C103[DESCRICAO2]),"0")</f>
        <v>Mecanico</v>
      </c>
    </row>
    <row r="2489" spans="1:23" x14ac:dyDescent="0.25">
      <c r="A2489" s="7">
        <v>2450</v>
      </c>
      <c r="B2489" t="s">
        <v>184</v>
      </c>
      <c r="C2489">
        <v>113</v>
      </c>
      <c r="D2489" s="8" t="s">
        <v>213</v>
      </c>
      <c r="E2489" t="s">
        <v>198</v>
      </c>
      <c r="H2489" t="s">
        <v>731</v>
      </c>
      <c r="I2489" s="9">
        <v>45461.346458333333</v>
      </c>
      <c r="J2489" s="9"/>
      <c r="K2489" s="9"/>
      <c r="L2489" s="9">
        <v>45467.584907407407</v>
      </c>
      <c r="M2489" t="s">
        <v>4738</v>
      </c>
      <c r="N2489" t="s">
        <v>180</v>
      </c>
      <c r="O2489" t="s">
        <v>181</v>
      </c>
      <c r="P2489" t="s">
        <v>189</v>
      </c>
      <c r="R2489" t="s">
        <v>4739</v>
      </c>
      <c r="S2489" s="9">
        <v>45467.584930555553</v>
      </c>
      <c r="T2489">
        <v>43181706833</v>
      </c>
      <c r="U2489" t="s">
        <v>183</v>
      </c>
      <c r="V2489" t="str">
        <f>IFERROR(_xlfn.XLOOKUP(tb_C101[[#This Row],[OS]],[1]!tb_C103[OS],[1]!tb_C103[DESCRICAO]),"0")</f>
        <v>CORRETIVA</v>
      </c>
      <c r="W2489" t="str">
        <f>IFERROR(_xlfn.XLOOKUP(tb_C101[[#This Row],[OS]],[1]!tb_C103[OS],[1]!tb_C103[DESCRICAO2]),"0")</f>
        <v>Mecanico</v>
      </c>
    </row>
    <row r="2490" spans="1:23" x14ac:dyDescent="0.25">
      <c r="A2490" s="7">
        <v>2451</v>
      </c>
      <c r="B2490" t="s">
        <v>220</v>
      </c>
      <c r="C2490">
        <v>301</v>
      </c>
      <c r="D2490" s="8" t="s">
        <v>221</v>
      </c>
      <c r="E2490" t="s">
        <v>222</v>
      </c>
      <c r="H2490" t="s">
        <v>750</v>
      </c>
      <c r="I2490" s="9">
        <v>45461.638460648152</v>
      </c>
      <c r="J2490" s="9"/>
      <c r="K2490" s="9"/>
      <c r="L2490" s="9"/>
      <c r="N2490" t="s">
        <v>215</v>
      </c>
      <c r="O2490" t="s">
        <v>181</v>
      </c>
      <c r="P2490" t="s">
        <v>182</v>
      </c>
      <c r="R2490" t="s">
        <v>4740</v>
      </c>
      <c r="S2490" s="9"/>
      <c r="U2490" t="s">
        <v>183</v>
      </c>
      <c r="V2490" t="str">
        <f>IFERROR(_xlfn.XLOOKUP(tb_C101[[#This Row],[OS]],[1]!tb_C103[OS],[1]!tb_C103[DESCRICAO]),"0")</f>
        <v>CORRETIVA</v>
      </c>
      <c r="W2490" t="str">
        <f>IFERROR(_xlfn.XLOOKUP(tb_C101[[#This Row],[OS]],[1]!tb_C103[OS],[1]!tb_C103[DESCRICAO2]),"0")</f>
        <v>Mecanico</v>
      </c>
    </row>
    <row r="2491" spans="1:23" x14ac:dyDescent="0.25">
      <c r="A2491" s="7">
        <v>2452</v>
      </c>
      <c r="B2491" t="s">
        <v>184</v>
      </c>
      <c r="C2491">
        <v>112</v>
      </c>
      <c r="D2491" s="8" t="s">
        <v>237</v>
      </c>
      <c r="E2491" t="s">
        <v>345</v>
      </c>
      <c r="F2491" t="s">
        <v>897</v>
      </c>
      <c r="G2491" t="s">
        <v>898</v>
      </c>
      <c r="H2491" t="s">
        <v>731</v>
      </c>
      <c r="I2491" s="9">
        <v>45461.720486111109</v>
      </c>
      <c r="J2491" s="9">
        <v>45461.535416666666</v>
      </c>
      <c r="K2491" s="9">
        <v>45461.732638888891</v>
      </c>
      <c r="L2491" s="9">
        <v>45462.357256944444</v>
      </c>
      <c r="M2491" t="s">
        <v>4741</v>
      </c>
      <c r="N2491" t="s">
        <v>180</v>
      </c>
      <c r="O2491" t="s">
        <v>204</v>
      </c>
      <c r="P2491" t="s">
        <v>189</v>
      </c>
      <c r="Q2491" t="s">
        <v>895</v>
      </c>
      <c r="R2491" t="s">
        <v>4742</v>
      </c>
      <c r="S2491" s="9">
        <v>45462.35728009259</v>
      </c>
      <c r="T2491">
        <v>43181706833</v>
      </c>
      <c r="U2491" t="s">
        <v>183</v>
      </c>
      <c r="V2491" t="str">
        <f>IFERROR(_xlfn.XLOOKUP(tb_C101[[#This Row],[OS]],[1]!tb_C103[OS],[1]!tb_C103[DESCRICAO]),"0")</f>
        <v>CORRETIVA</v>
      </c>
      <c r="W2491" t="str">
        <f>IFERROR(_xlfn.XLOOKUP(tb_C101[[#This Row],[OS]],[1]!tb_C103[OS],[1]!tb_C103[DESCRICAO2]),"0")</f>
        <v>Eletrico</v>
      </c>
    </row>
    <row r="2492" spans="1:23" x14ac:dyDescent="0.25">
      <c r="A2492" s="7">
        <v>2453</v>
      </c>
      <c r="B2492" t="s">
        <v>184</v>
      </c>
      <c r="C2492">
        <v>112</v>
      </c>
      <c r="D2492" s="8" t="s">
        <v>237</v>
      </c>
      <c r="E2492" t="s">
        <v>3133</v>
      </c>
      <c r="F2492" t="s">
        <v>3133</v>
      </c>
      <c r="G2492" t="s">
        <v>3136</v>
      </c>
      <c r="H2492" t="s">
        <v>731</v>
      </c>
      <c r="I2492" s="9">
        <v>45461.75068287037</v>
      </c>
      <c r="J2492" s="9"/>
      <c r="K2492" s="9"/>
      <c r="L2492" s="9">
        <v>45670.654872685183</v>
      </c>
      <c r="N2492" t="s">
        <v>180</v>
      </c>
      <c r="O2492" t="s">
        <v>181</v>
      </c>
      <c r="P2492" t="s">
        <v>189</v>
      </c>
      <c r="Q2492" t="s">
        <v>186</v>
      </c>
      <c r="R2492" t="s">
        <v>4743</v>
      </c>
      <c r="S2492" s="9">
        <v>45670.654895833337</v>
      </c>
      <c r="T2492">
        <v>883353</v>
      </c>
      <c r="U2492" t="s">
        <v>183</v>
      </c>
      <c r="V2492" t="str">
        <f>IFERROR(_xlfn.XLOOKUP(tb_C101[[#This Row],[OS]],[1]!tb_C103[OS],[1]!tb_C103[DESCRICAO]),"0")</f>
        <v>MELHORIA</v>
      </c>
      <c r="W2492" t="str">
        <f>IFERROR(_xlfn.XLOOKUP(tb_C101[[#This Row],[OS]],[1]!tb_C103[OS],[1]!tb_C103[DESCRICAO2]),"0")</f>
        <v>Mecanico</v>
      </c>
    </row>
    <row r="2493" spans="1:23" x14ac:dyDescent="0.25">
      <c r="A2493" s="7">
        <v>2454</v>
      </c>
      <c r="B2493" t="s">
        <v>184</v>
      </c>
      <c r="C2493">
        <v>117</v>
      </c>
      <c r="D2493" s="8" t="s">
        <v>354</v>
      </c>
      <c r="E2493" t="s">
        <v>443</v>
      </c>
      <c r="F2493" t="s">
        <v>443</v>
      </c>
      <c r="G2493" t="s">
        <v>444</v>
      </c>
      <c r="H2493" t="s">
        <v>731</v>
      </c>
      <c r="I2493" s="9">
        <v>45461.751145833332</v>
      </c>
      <c r="J2493" s="9"/>
      <c r="K2493" s="9"/>
      <c r="L2493" s="9">
        <v>45670.655173611114</v>
      </c>
      <c r="N2493" t="s">
        <v>180</v>
      </c>
      <c r="O2493" t="s">
        <v>181</v>
      </c>
      <c r="P2493" t="s">
        <v>189</v>
      </c>
      <c r="Q2493" t="s">
        <v>186</v>
      </c>
      <c r="R2493" t="s">
        <v>4743</v>
      </c>
      <c r="S2493" s="9">
        <v>45670.65519675926</v>
      </c>
      <c r="T2493">
        <v>883353</v>
      </c>
      <c r="U2493" t="s">
        <v>183</v>
      </c>
      <c r="V2493" t="str">
        <f>IFERROR(_xlfn.XLOOKUP(tb_C101[[#This Row],[OS]],[1]!tb_C103[OS],[1]!tb_C103[DESCRICAO]),"0")</f>
        <v>MELHORIA</v>
      </c>
      <c r="W2493" t="str">
        <f>IFERROR(_xlfn.XLOOKUP(tb_C101[[#This Row],[OS]],[1]!tb_C103[OS],[1]!tb_C103[DESCRICAO2]),"0")</f>
        <v>Mecanico</v>
      </c>
    </row>
    <row r="2494" spans="1:23" x14ac:dyDescent="0.25">
      <c r="A2494" s="7">
        <v>2455</v>
      </c>
      <c r="B2494" t="s">
        <v>184</v>
      </c>
      <c r="C2494">
        <v>116</v>
      </c>
      <c r="D2494" s="8" t="s">
        <v>290</v>
      </c>
      <c r="E2494" t="s">
        <v>3263</v>
      </c>
      <c r="F2494" t="s">
        <v>3263</v>
      </c>
      <c r="G2494" t="s">
        <v>3565</v>
      </c>
      <c r="H2494" t="s">
        <v>731</v>
      </c>
      <c r="I2494" s="9">
        <v>45461.751458333332</v>
      </c>
      <c r="J2494" s="9"/>
      <c r="K2494" s="9"/>
      <c r="L2494" s="9">
        <v>45670.655034722222</v>
      </c>
      <c r="N2494" t="s">
        <v>180</v>
      </c>
      <c r="O2494" t="s">
        <v>181</v>
      </c>
      <c r="P2494" t="s">
        <v>189</v>
      </c>
      <c r="Q2494" t="s">
        <v>186</v>
      </c>
      <c r="R2494" t="s">
        <v>4743</v>
      </c>
      <c r="S2494" s="9">
        <v>45670.655069444445</v>
      </c>
      <c r="T2494">
        <v>883353</v>
      </c>
      <c r="U2494" t="s">
        <v>183</v>
      </c>
      <c r="V2494" t="str">
        <f>IFERROR(_xlfn.XLOOKUP(tb_C101[[#This Row],[OS]],[1]!tb_C103[OS],[1]!tb_C103[DESCRICAO]),"0")</f>
        <v>MELHORIA</v>
      </c>
      <c r="W2494" t="str">
        <f>IFERROR(_xlfn.XLOOKUP(tb_C101[[#This Row],[OS]],[1]!tb_C103[OS],[1]!tb_C103[DESCRICAO2]),"0")</f>
        <v>Mecanico</v>
      </c>
    </row>
    <row r="2495" spans="1:23" x14ac:dyDescent="0.25">
      <c r="A2495" s="7">
        <v>2456</v>
      </c>
      <c r="B2495" t="s">
        <v>79</v>
      </c>
      <c r="C2495">
        <v>416</v>
      </c>
      <c r="D2495" s="8" t="s">
        <v>870</v>
      </c>
      <c r="E2495" t="s">
        <v>202</v>
      </c>
      <c r="H2495" t="s">
        <v>744</v>
      </c>
      <c r="I2495" s="9">
        <v>45461.890289351853</v>
      </c>
      <c r="J2495" s="9"/>
      <c r="K2495" s="9"/>
      <c r="L2495" s="9">
        <v>45463.638923611114</v>
      </c>
      <c r="M2495" t="s">
        <v>4744</v>
      </c>
      <c r="N2495" t="s">
        <v>180</v>
      </c>
      <c r="O2495" t="s">
        <v>181</v>
      </c>
      <c r="P2495" t="s">
        <v>182</v>
      </c>
      <c r="R2495" t="s">
        <v>4745</v>
      </c>
      <c r="S2495" s="9">
        <v>45463.63894675926</v>
      </c>
      <c r="T2495">
        <v>43181706833</v>
      </c>
      <c r="U2495" t="s">
        <v>183</v>
      </c>
      <c r="V2495" t="str">
        <f>IFERROR(_xlfn.XLOOKUP(tb_C101[[#This Row],[OS]],[1]!tb_C103[OS],[1]!tb_C103[DESCRICAO]),"0")</f>
        <v>CORRETIVA</v>
      </c>
      <c r="W2495" t="str">
        <f>IFERROR(_xlfn.XLOOKUP(tb_C101[[#This Row],[OS]],[1]!tb_C103[OS],[1]!tb_C103[DESCRICAO2]),"0")</f>
        <v>Eletrico</v>
      </c>
    </row>
    <row r="2496" spans="1:23" x14ac:dyDescent="0.25">
      <c r="A2496" s="7">
        <v>2457</v>
      </c>
      <c r="B2496" t="s">
        <v>184</v>
      </c>
      <c r="C2496">
        <v>112</v>
      </c>
      <c r="D2496" s="8" t="s">
        <v>237</v>
      </c>
      <c r="E2496" t="s">
        <v>345</v>
      </c>
      <c r="F2496" t="s">
        <v>4636</v>
      </c>
      <c r="G2496" t="s">
        <v>4637</v>
      </c>
      <c r="H2496" t="s">
        <v>339</v>
      </c>
      <c r="I2496" s="9">
        <v>45462.261886574073</v>
      </c>
      <c r="J2496" s="9"/>
      <c r="K2496" s="9"/>
      <c r="L2496" s="9">
        <v>45463.728020833332</v>
      </c>
      <c r="M2496" t="s">
        <v>4746</v>
      </c>
      <c r="N2496" t="s">
        <v>180</v>
      </c>
      <c r="O2496" t="s">
        <v>181</v>
      </c>
      <c r="P2496" t="s">
        <v>182</v>
      </c>
      <c r="Q2496" t="s">
        <v>895</v>
      </c>
      <c r="R2496" t="s">
        <v>4747</v>
      </c>
      <c r="S2496" s="9">
        <v>45463.728043981479</v>
      </c>
      <c r="T2496">
        <v>43181706833</v>
      </c>
      <c r="U2496" t="s">
        <v>183</v>
      </c>
      <c r="V2496" t="str">
        <f>IFERROR(_xlfn.XLOOKUP(tb_C101[[#This Row],[OS]],[1]!tb_C103[OS],[1]!tb_C103[DESCRICAO]),"0")</f>
        <v>CORRETIVA</v>
      </c>
      <c r="W2496" t="str">
        <f>IFERROR(_xlfn.XLOOKUP(tb_C101[[#This Row],[OS]],[1]!tb_C103[OS],[1]!tb_C103[DESCRICAO2]),"0")</f>
        <v>Mecanico</v>
      </c>
    </row>
    <row r="2497" spans="1:23" x14ac:dyDescent="0.25">
      <c r="A2497" s="7">
        <v>2458</v>
      </c>
      <c r="B2497" t="s">
        <v>184</v>
      </c>
      <c r="C2497">
        <v>113</v>
      </c>
      <c r="D2497" s="8" t="s">
        <v>213</v>
      </c>
      <c r="E2497" t="s">
        <v>580</v>
      </c>
      <c r="H2497" t="s">
        <v>339</v>
      </c>
      <c r="I2497" s="9">
        <v>45462.263749999998</v>
      </c>
      <c r="J2497" s="9"/>
      <c r="K2497" s="9"/>
      <c r="L2497" s="9">
        <v>45463.727824074071</v>
      </c>
      <c r="M2497" t="s">
        <v>4748</v>
      </c>
      <c r="N2497" t="s">
        <v>180</v>
      </c>
      <c r="O2497" t="s">
        <v>181</v>
      </c>
      <c r="P2497" t="s">
        <v>182</v>
      </c>
      <c r="R2497" t="s">
        <v>4749</v>
      </c>
      <c r="S2497" s="9">
        <v>45463.727847222224</v>
      </c>
      <c r="T2497">
        <v>43181706833</v>
      </c>
      <c r="U2497" t="s">
        <v>183</v>
      </c>
      <c r="V2497" t="str">
        <f>IFERROR(_xlfn.XLOOKUP(tb_C101[[#This Row],[OS]],[1]!tb_C103[OS],[1]!tb_C103[DESCRICAO]),"0")</f>
        <v>CORRETIVA</v>
      </c>
      <c r="W2497" t="str">
        <f>IFERROR(_xlfn.XLOOKUP(tb_C101[[#This Row],[OS]],[1]!tb_C103[OS],[1]!tb_C103[DESCRICAO2]),"0")</f>
        <v>Mecanico</v>
      </c>
    </row>
    <row r="2498" spans="1:23" x14ac:dyDescent="0.25">
      <c r="A2498" s="7">
        <v>2459</v>
      </c>
      <c r="B2498" t="s">
        <v>858</v>
      </c>
      <c r="C2498">
        <v>1005</v>
      </c>
      <c r="D2498" s="8" t="s">
        <v>2856</v>
      </c>
      <c r="E2498" t="s">
        <v>2856</v>
      </c>
      <c r="F2498" t="s">
        <v>2856</v>
      </c>
      <c r="G2498" t="s">
        <v>3689</v>
      </c>
      <c r="H2498" t="s">
        <v>3014</v>
      </c>
      <c r="I2498" s="9">
        <v>45462.579224537039</v>
      </c>
      <c r="J2498" s="9"/>
      <c r="K2498" s="9"/>
      <c r="L2498" s="9">
        <v>45670.655462962961</v>
      </c>
      <c r="N2498" t="s">
        <v>180</v>
      </c>
      <c r="O2498" t="s">
        <v>181</v>
      </c>
      <c r="P2498" t="s">
        <v>189</v>
      </c>
      <c r="Q2498" t="s">
        <v>3690</v>
      </c>
      <c r="R2498" t="s">
        <v>4750</v>
      </c>
      <c r="S2498" s="9">
        <v>45670.655486111114</v>
      </c>
      <c r="T2498">
        <v>883353</v>
      </c>
      <c r="U2498" t="s">
        <v>183</v>
      </c>
      <c r="V2498" t="str">
        <f>IFERROR(_xlfn.XLOOKUP(tb_C101[[#This Row],[OS]],[1]!tb_C103[OS],[1]!tb_C103[DESCRICAO]),"0")</f>
        <v>CORRETIVA</v>
      </c>
      <c r="W2498" t="str">
        <f>IFERROR(_xlfn.XLOOKUP(tb_C101[[#This Row],[OS]],[1]!tb_C103[OS],[1]!tb_C103[DESCRICAO2]),"0")</f>
        <v>Terceiro</v>
      </c>
    </row>
    <row r="2499" spans="1:23" x14ac:dyDescent="0.25">
      <c r="A2499" s="7">
        <v>2460</v>
      </c>
      <c r="B2499" t="s">
        <v>175</v>
      </c>
      <c r="C2499">
        <v>207</v>
      </c>
      <c r="D2499" s="8" t="s">
        <v>760</v>
      </c>
      <c r="E2499" t="s">
        <v>1657</v>
      </c>
      <c r="F2499" t="s">
        <v>1657</v>
      </c>
      <c r="G2499" t="s">
        <v>1658</v>
      </c>
      <c r="H2499" t="s">
        <v>2642</v>
      </c>
      <c r="I2499" s="9">
        <v>45462.618518518517</v>
      </c>
      <c r="J2499" s="9">
        <v>45462.618518518517</v>
      </c>
      <c r="K2499" s="9">
        <v>45462.729166666664</v>
      </c>
      <c r="L2499" s="9">
        <v>45670.655324074076</v>
      </c>
      <c r="N2499" t="s">
        <v>180</v>
      </c>
      <c r="O2499" t="s">
        <v>204</v>
      </c>
      <c r="P2499" t="s">
        <v>189</v>
      </c>
      <c r="Q2499" t="s">
        <v>55</v>
      </c>
      <c r="R2499" t="s">
        <v>4751</v>
      </c>
      <c r="S2499" s="9">
        <v>45670.655335648145</v>
      </c>
      <c r="T2499">
        <v>883353</v>
      </c>
      <c r="U2499" t="s">
        <v>183</v>
      </c>
      <c r="V2499" t="str">
        <f>IFERROR(_xlfn.XLOOKUP(tb_C101[[#This Row],[OS]],[1]!tb_C103[OS],[1]!tb_C103[DESCRICAO]),"0")</f>
        <v>CORRETIVA</v>
      </c>
      <c r="W2499" t="str">
        <f>IFERROR(_xlfn.XLOOKUP(tb_C101[[#This Row],[OS]],[1]!tb_C103[OS],[1]!tb_C103[DESCRICAO2]),"0")</f>
        <v>Eletrico</v>
      </c>
    </row>
    <row r="2500" spans="1:23" x14ac:dyDescent="0.25">
      <c r="A2500" s="7">
        <v>2461</v>
      </c>
      <c r="B2500" t="s">
        <v>184</v>
      </c>
      <c r="C2500">
        <v>113</v>
      </c>
      <c r="D2500" s="8" t="s">
        <v>213</v>
      </c>
      <c r="E2500" t="s">
        <v>580</v>
      </c>
      <c r="H2500" t="s">
        <v>343</v>
      </c>
      <c r="I2500" s="9">
        <v>45463.364594907405</v>
      </c>
      <c r="J2500" s="9"/>
      <c r="K2500" s="9"/>
      <c r="L2500" s="9">
        <v>45470.373055555552</v>
      </c>
      <c r="M2500" t="s">
        <v>4752</v>
      </c>
      <c r="N2500" t="s">
        <v>180</v>
      </c>
      <c r="O2500" t="s">
        <v>181</v>
      </c>
      <c r="P2500" t="s">
        <v>189</v>
      </c>
      <c r="R2500" t="s">
        <v>4753</v>
      </c>
      <c r="S2500" s="9">
        <v>45470.373078703706</v>
      </c>
      <c r="T2500">
        <v>43181706833</v>
      </c>
      <c r="U2500" t="s">
        <v>183</v>
      </c>
      <c r="V2500" t="str">
        <f>IFERROR(_xlfn.XLOOKUP(tb_C101[[#This Row],[OS]],[1]!tb_C103[OS],[1]!tb_C103[DESCRICAO]),"0")</f>
        <v>CORRETIVA</v>
      </c>
      <c r="W2500" t="str">
        <f>IFERROR(_xlfn.XLOOKUP(tb_C101[[#This Row],[OS]],[1]!tb_C103[OS],[1]!tb_C103[DESCRICAO2]),"0")</f>
        <v>Mecanico</v>
      </c>
    </row>
    <row r="2501" spans="1:23" x14ac:dyDescent="0.25">
      <c r="A2501" s="7">
        <v>2462</v>
      </c>
      <c r="B2501" t="s">
        <v>184</v>
      </c>
      <c r="C2501">
        <v>117</v>
      </c>
      <c r="D2501" s="8" t="s">
        <v>354</v>
      </c>
      <c r="E2501" t="s">
        <v>300</v>
      </c>
      <c r="F2501" t="s">
        <v>4363</v>
      </c>
      <c r="G2501" t="s">
        <v>4364</v>
      </c>
      <c r="H2501" t="s">
        <v>343</v>
      </c>
      <c r="I2501" s="9">
        <v>45463.365949074076</v>
      </c>
      <c r="J2501" s="9"/>
      <c r="K2501" s="9"/>
      <c r="L2501" s="9">
        <v>45670.653541666667</v>
      </c>
      <c r="N2501" t="s">
        <v>180</v>
      </c>
      <c r="O2501" t="s">
        <v>181</v>
      </c>
      <c r="P2501" t="s">
        <v>189</v>
      </c>
      <c r="Q2501" t="s">
        <v>300</v>
      </c>
      <c r="R2501" t="s">
        <v>4754</v>
      </c>
      <c r="S2501" s="9">
        <v>45670.65357638889</v>
      </c>
      <c r="T2501">
        <v>883353</v>
      </c>
      <c r="U2501" t="s">
        <v>183</v>
      </c>
      <c r="V2501" t="str">
        <f>IFERROR(_xlfn.XLOOKUP(tb_C101[[#This Row],[OS]],[1]!tb_C103[OS],[1]!tb_C103[DESCRICAO]),"0")</f>
        <v>CORRETIVA DA PREVENTIVA</v>
      </c>
      <c r="W2501" t="str">
        <f>IFERROR(_xlfn.XLOOKUP(tb_C101[[#This Row],[OS]],[1]!tb_C103[OS],[1]!tb_C103[DESCRICAO2]),"0")</f>
        <v>Eletrico</v>
      </c>
    </row>
    <row r="2502" spans="1:23" x14ac:dyDescent="0.25">
      <c r="A2502" s="7">
        <v>2463</v>
      </c>
      <c r="B2502" t="s">
        <v>175</v>
      </c>
      <c r="C2502">
        <v>207</v>
      </c>
      <c r="D2502" s="8" t="s">
        <v>760</v>
      </c>
      <c r="E2502" t="s">
        <v>3372</v>
      </c>
      <c r="H2502" t="s">
        <v>2642</v>
      </c>
      <c r="I2502" s="9">
        <v>45463.438113425924</v>
      </c>
      <c r="J2502" s="9"/>
      <c r="K2502" s="9"/>
      <c r="L2502" s="9">
        <v>45470.372662037036</v>
      </c>
      <c r="M2502" t="s">
        <v>4755</v>
      </c>
      <c r="N2502" t="s">
        <v>180</v>
      </c>
      <c r="O2502" t="s">
        <v>181</v>
      </c>
      <c r="P2502" t="s">
        <v>189</v>
      </c>
      <c r="R2502" t="s">
        <v>4756</v>
      </c>
      <c r="S2502" s="9">
        <v>45470.372708333336</v>
      </c>
      <c r="T2502">
        <v>43181706833</v>
      </c>
      <c r="U2502" t="s">
        <v>183</v>
      </c>
      <c r="V2502" t="str">
        <f>IFERROR(_xlfn.XLOOKUP(tb_C101[[#This Row],[OS]],[1]!tb_C103[OS],[1]!tb_C103[DESCRICAO]),"0")</f>
        <v>CORRETIVA</v>
      </c>
      <c r="W2502" t="str">
        <f>IFERROR(_xlfn.XLOOKUP(tb_C101[[#This Row],[OS]],[1]!tb_C103[OS],[1]!tb_C103[DESCRICAO2]),"0")</f>
        <v>Mecanico</v>
      </c>
    </row>
    <row r="2503" spans="1:23" x14ac:dyDescent="0.25">
      <c r="A2503" s="7">
        <v>2464</v>
      </c>
      <c r="B2503" t="s">
        <v>220</v>
      </c>
      <c r="C2503">
        <v>302</v>
      </c>
      <c r="D2503" s="8" t="s">
        <v>787</v>
      </c>
      <c r="E2503" t="s">
        <v>222</v>
      </c>
      <c r="H2503" t="s">
        <v>750</v>
      </c>
      <c r="I2503" s="9">
        <v>45463.617835648147</v>
      </c>
      <c r="J2503" s="9"/>
      <c r="K2503" s="9"/>
      <c r="L2503" s="9">
        <v>45471.389513888891</v>
      </c>
      <c r="M2503" t="s">
        <v>4757</v>
      </c>
      <c r="N2503" t="s">
        <v>180</v>
      </c>
      <c r="O2503" t="s">
        <v>181</v>
      </c>
      <c r="P2503" t="s">
        <v>182</v>
      </c>
      <c r="R2503" t="s">
        <v>4758</v>
      </c>
      <c r="S2503" s="9">
        <v>45471.389537037037</v>
      </c>
      <c r="T2503">
        <v>43181706833</v>
      </c>
      <c r="U2503" t="s">
        <v>183</v>
      </c>
      <c r="V2503" t="str">
        <f>IFERROR(_xlfn.XLOOKUP(tb_C101[[#This Row],[OS]],[1]!tb_C103[OS],[1]!tb_C103[DESCRICAO]),"0")</f>
        <v>CORRETIVA</v>
      </c>
      <c r="W2503" t="str">
        <f>IFERROR(_xlfn.XLOOKUP(tb_C101[[#This Row],[OS]],[1]!tb_C103[OS],[1]!tb_C103[DESCRICAO2]),"0")</f>
        <v>Mecanico</v>
      </c>
    </row>
    <row r="2504" spans="1:23" x14ac:dyDescent="0.25">
      <c r="A2504" s="7">
        <v>2465</v>
      </c>
      <c r="B2504" t="s">
        <v>874</v>
      </c>
      <c r="C2504">
        <v>9018</v>
      </c>
      <c r="D2504" s="8" t="s">
        <v>1644</v>
      </c>
      <c r="E2504" t="s">
        <v>4759</v>
      </c>
      <c r="H2504" t="s">
        <v>731</v>
      </c>
      <c r="I2504" s="9">
        <v>45463.624791666669</v>
      </c>
      <c r="J2504" s="9"/>
      <c r="K2504" s="9"/>
      <c r="L2504" s="9">
        <v>45471.390532407408</v>
      </c>
      <c r="M2504" t="s">
        <v>4760</v>
      </c>
      <c r="N2504" t="s">
        <v>180</v>
      </c>
      <c r="O2504" t="s">
        <v>181</v>
      </c>
      <c r="P2504" t="s">
        <v>189</v>
      </c>
      <c r="R2504" t="s">
        <v>4761</v>
      </c>
      <c r="S2504" s="9">
        <v>45471.390543981484</v>
      </c>
      <c r="T2504">
        <v>43181706833</v>
      </c>
      <c r="U2504" t="s">
        <v>183</v>
      </c>
      <c r="V2504" t="str">
        <f>IFERROR(_xlfn.XLOOKUP(tb_C101[[#This Row],[OS]],[1]!tb_C103[OS],[1]!tb_C103[DESCRICAO]),"0")</f>
        <v>MELHORIA</v>
      </c>
      <c r="W2504" t="str">
        <f>IFERROR(_xlfn.XLOOKUP(tb_C101[[#This Row],[OS]],[1]!tb_C103[OS],[1]!tb_C103[DESCRICAO2]),"0")</f>
        <v>Eletrico</v>
      </c>
    </row>
    <row r="2505" spans="1:23" x14ac:dyDescent="0.25">
      <c r="A2505" s="7">
        <v>2466</v>
      </c>
      <c r="B2505" t="s">
        <v>184</v>
      </c>
      <c r="C2505">
        <v>113</v>
      </c>
      <c r="D2505" s="8" t="s">
        <v>213</v>
      </c>
      <c r="E2505" t="s">
        <v>580</v>
      </c>
      <c r="H2505" t="s">
        <v>352</v>
      </c>
      <c r="I2505" s="9">
        <v>45464.13989583333</v>
      </c>
      <c r="J2505" s="9"/>
      <c r="K2505" s="9"/>
      <c r="L2505" s="9">
        <v>45467.585393518515</v>
      </c>
      <c r="M2505" t="s">
        <v>4762</v>
      </c>
      <c r="N2505" t="s">
        <v>180</v>
      </c>
      <c r="O2505" t="s">
        <v>181</v>
      </c>
      <c r="P2505" t="s">
        <v>331</v>
      </c>
      <c r="R2505" t="s">
        <v>4763</v>
      </c>
      <c r="S2505" s="9">
        <v>45467.585416666669</v>
      </c>
      <c r="T2505">
        <v>43181706833</v>
      </c>
      <c r="U2505" t="s">
        <v>183</v>
      </c>
      <c r="V2505" t="str">
        <f>IFERROR(_xlfn.XLOOKUP(tb_C101[[#This Row],[OS]],[1]!tb_C103[OS],[1]!tb_C103[DESCRICAO]),"0")</f>
        <v>CORRETIVA</v>
      </c>
      <c r="W2505" t="str">
        <f>IFERROR(_xlfn.XLOOKUP(tb_C101[[#This Row],[OS]],[1]!tb_C103[OS],[1]!tb_C103[DESCRICAO2]),"0")</f>
        <v>Mecanico</v>
      </c>
    </row>
    <row r="2506" spans="1:23" x14ac:dyDescent="0.25">
      <c r="A2506" s="7">
        <v>2467</v>
      </c>
      <c r="B2506" t="s">
        <v>175</v>
      </c>
      <c r="C2506">
        <v>207</v>
      </c>
      <c r="D2506" s="8" t="s">
        <v>760</v>
      </c>
      <c r="E2506" t="s">
        <v>1657</v>
      </c>
      <c r="H2506" t="s">
        <v>750</v>
      </c>
      <c r="I2506" s="9">
        <v>45464.352349537039</v>
      </c>
      <c r="J2506" s="9"/>
      <c r="K2506" s="9"/>
      <c r="L2506" s="9">
        <v>45464.631527777776</v>
      </c>
      <c r="M2506" t="s">
        <v>4764</v>
      </c>
      <c r="N2506" t="s">
        <v>180</v>
      </c>
      <c r="O2506" t="s">
        <v>181</v>
      </c>
      <c r="P2506" t="s">
        <v>189</v>
      </c>
      <c r="R2506" t="s">
        <v>4765</v>
      </c>
      <c r="S2506" s="9">
        <v>45464.631550925929</v>
      </c>
      <c r="T2506">
        <v>43181706833</v>
      </c>
      <c r="U2506" t="s">
        <v>183</v>
      </c>
      <c r="V2506" t="str">
        <f>IFERROR(_xlfn.XLOOKUP(tb_C101[[#This Row],[OS]],[1]!tb_C103[OS],[1]!tb_C103[DESCRICAO]),"0")</f>
        <v>CORRETIVA</v>
      </c>
      <c r="W2506" t="str">
        <f>IFERROR(_xlfn.XLOOKUP(tb_C101[[#This Row],[OS]],[1]!tb_C103[OS],[1]!tb_C103[DESCRICAO2]),"0")</f>
        <v>Eletrico</v>
      </c>
    </row>
    <row r="2507" spans="1:23" x14ac:dyDescent="0.25">
      <c r="A2507" s="7">
        <v>2468</v>
      </c>
      <c r="B2507" t="s">
        <v>184</v>
      </c>
      <c r="C2507">
        <v>115</v>
      </c>
      <c r="D2507" s="8" t="s">
        <v>197</v>
      </c>
      <c r="E2507" t="s">
        <v>300</v>
      </c>
      <c r="F2507" t="s">
        <v>4766</v>
      </c>
      <c r="G2507" t="s">
        <v>4767</v>
      </c>
      <c r="H2507" t="s">
        <v>343</v>
      </c>
      <c r="I2507" s="9">
        <v>45464.380243055559</v>
      </c>
      <c r="J2507" s="9"/>
      <c r="K2507" s="9"/>
      <c r="L2507" s="9">
        <v>45464.431388888886</v>
      </c>
      <c r="M2507" t="s">
        <v>4768</v>
      </c>
      <c r="N2507" t="s">
        <v>180</v>
      </c>
      <c r="O2507" t="s">
        <v>181</v>
      </c>
      <c r="P2507" t="s">
        <v>189</v>
      </c>
      <c r="Q2507" t="s">
        <v>300</v>
      </c>
      <c r="R2507" t="s">
        <v>4769</v>
      </c>
      <c r="S2507" s="9">
        <v>45464.43141203704</v>
      </c>
      <c r="T2507">
        <v>43181706833</v>
      </c>
      <c r="U2507" t="s">
        <v>183</v>
      </c>
      <c r="V2507" t="str">
        <f>IFERROR(_xlfn.XLOOKUP(tb_C101[[#This Row],[OS]],[1]!tb_C103[OS],[1]!tb_C103[DESCRICAO]),"0")</f>
        <v>CORRETIVA</v>
      </c>
      <c r="W2507" t="str">
        <f>IFERROR(_xlfn.XLOOKUP(tb_C101[[#This Row],[OS]],[1]!tb_C103[OS],[1]!tb_C103[DESCRICAO2]),"0")</f>
        <v>Mecanico</v>
      </c>
    </row>
    <row r="2508" spans="1:23" x14ac:dyDescent="0.25">
      <c r="A2508" s="7">
        <v>2469</v>
      </c>
      <c r="B2508" t="s">
        <v>184</v>
      </c>
      <c r="C2508">
        <v>115</v>
      </c>
      <c r="D2508" s="8" t="s">
        <v>197</v>
      </c>
      <c r="E2508" t="s">
        <v>381</v>
      </c>
      <c r="H2508" t="s">
        <v>343</v>
      </c>
      <c r="I2508" s="9">
        <v>45464.383206018516</v>
      </c>
      <c r="J2508" s="9"/>
      <c r="K2508" s="9"/>
      <c r="L2508" s="9"/>
      <c r="N2508" t="s">
        <v>215</v>
      </c>
      <c r="O2508" t="s">
        <v>181</v>
      </c>
      <c r="P2508" t="s">
        <v>189</v>
      </c>
      <c r="R2508" t="s">
        <v>4770</v>
      </c>
      <c r="S2508" s="9">
        <v>45469.282442129632</v>
      </c>
      <c r="T2508">
        <v>43181706833</v>
      </c>
      <c r="U2508" t="s">
        <v>183</v>
      </c>
      <c r="V2508" t="str">
        <f>IFERROR(_xlfn.XLOOKUP(tb_C101[[#This Row],[OS]],[1]!tb_C103[OS],[1]!tb_C103[DESCRICAO]),"0")</f>
        <v>CORRETIVA</v>
      </c>
      <c r="W2508" t="str">
        <f>IFERROR(_xlfn.XLOOKUP(tb_C101[[#This Row],[OS]],[1]!tb_C103[OS],[1]!tb_C103[DESCRICAO2]),"0")</f>
        <v>Mecanico</v>
      </c>
    </row>
    <row r="2509" spans="1:23" x14ac:dyDescent="0.25">
      <c r="A2509" s="7">
        <v>2470</v>
      </c>
      <c r="B2509" t="s">
        <v>184</v>
      </c>
      <c r="C2509">
        <v>113</v>
      </c>
      <c r="D2509" s="8" t="s">
        <v>213</v>
      </c>
      <c r="E2509" t="s">
        <v>580</v>
      </c>
      <c r="H2509" t="s">
        <v>343</v>
      </c>
      <c r="I2509" s="9">
        <v>45464.391319444447</v>
      </c>
      <c r="J2509" s="9"/>
      <c r="K2509" s="9"/>
      <c r="L2509" s="9">
        <v>45469.559131944443</v>
      </c>
      <c r="M2509" t="s">
        <v>4771</v>
      </c>
      <c r="N2509" t="s">
        <v>180</v>
      </c>
      <c r="O2509" t="s">
        <v>181</v>
      </c>
      <c r="P2509" t="s">
        <v>189</v>
      </c>
      <c r="R2509" t="s">
        <v>4772</v>
      </c>
      <c r="S2509" s="9">
        <v>45469.55914351852</v>
      </c>
      <c r="T2509">
        <v>43181706833</v>
      </c>
      <c r="U2509" t="s">
        <v>183</v>
      </c>
      <c r="V2509" t="str">
        <f>IFERROR(_xlfn.XLOOKUP(tb_C101[[#This Row],[OS]],[1]!tb_C103[OS],[1]!tb_C103[DESCRICAO]),"0")</f>
        <v>CORRETIVA</v>
      </c>
      <c r="W2509" t="str">
        <f>IFERROR(_xlfn.XLOOKUP(tb_C101[[#This Row],[OS]],[1]!tb_C103[OS],[1]!tb_C103[DESCRICAO2]),"0")</f>
        <v>Mecanico</v>
      </c>
    </row>
    <row r="2510" spans="1:23" x14ac:dyDescent="0.25">
      <c r="A2510" s="7">
        <v>2471</v>
      </c>
      <c r="B2510" t="s">
        <v>184</v>
      </c>
      <c r="C2510">
        <v>108</v>
      </c>
      <c r="D2510" s="8" t="s">
        <v>317</v>
      </c>
      <c r="E2510" t="s">
        <v>580</v>
      </c>
      <c r="H2510" t="s">
        <v>343</v>
      </c>
      <c r="I2510" s="9">
        <v>45464.557986111111</v>
      </c>
      <c r="J2510" s="9"/>
      <c r="K2510" s="9"/>
      <c r="L2510" s="9">
        <v>45470.371516203704</v>
      </c>
      <c r="M2510" t="s">
        <v>4773</v>
      </c>
      <c r="N2510" t="s">
        <v>180</v>
      </c>
      <c r="O2510" t="s">
        <v>181</v>
      </c>
      <c r="P2510" t="s">
        <v>189</v>
      </c>
      <c r="R2510" t="s">
        <v>4774</v>
      </c>
      <c r="S2510" s="9">
        <v>45470.371539351851</v>
      </c>
      <c r="T2510">
        <v>43181706833</v>
      </c>
      <c r="U2510" t="s">
        <v>183</v>
      </c>
      <c r="V2510" t="str">
        <f>IFERROR(_xlfn.XLOOKUP(tb_C101[[#This Row],[OS]],[1]!tb_C103[OS],[1]!tb_C103[DESCRICAO]),"0")</f>
        <v>CORRETIVA</v>
      </c>
      <c r="W2510" t="str">
        <f>IFERROR(_xlfn.XLOOKUP(tb_C101[[#This Row],[OS]],[1]!tb_C103[OS],[1]!tb_C103[DESCRICAO2]),"0")</f>
        <v>Eletrico</v>
      </c>
    </row>
    <row r="2511" spans="1:23" x14ac:dyDescent="0.25">
      <c r="A2511" s="7">
        <v>2472</v>
      </c>
      <c r="B2511" t="s">
        <v>184</v>
      </c>
      <c r="C2511">
        <v>118</v>
      </c>
      <c r="D2511" s="8" t="s">
        <v>1349</v>
      </c>
      <c r="E2511" t="s">
        <v>3301</v>
      </c>
      <c r="H2511" t="s">
        <v>343</v>
      </c>
      <c r="I2511" s="9">
        <v>45464.574675925927</v>
      </c>
      <c r="J2511" s="9"/>
      <c r="K2511" s="9"/>
      <c r="L2511" s="9">
        <v>45470.371053240742</v>
      </c>
      <c r="M2511" t="s">
        <v>4775</v>
      </c>
      <c r="N2511" t="s">
        <v>180</v>
      </c>
      <c r="O2511" t="s">
        <v>181</v>
      </c>
      <c r="P2511" t="s">
        <v>189</v>
      </c>
      <c r="R2511" t="s">
        <v>4776</v>
      </c>
      <c r="S2511" s="9">
        <v>45470.371064814812</v>
      </c>
      <c r="T2511">
        <v>43181706833</v>
      </c>
      <c r="U2511" t="s">
        <v>183</v>
      </c>
      <c r="V2511" t="str">
        <f>IFERROR(_xlfn.XLOOKUP(tb_C101[[#This Row],[OS]],[1]!tb_C103[OS],[1]!tb_C103[DESCRICAO]),"0")</f>
        <v>CORRETIVA</v>
      </c>
      <c r="W2511" t="str">
        <f>IFERROR(_xlfn.XLOOKUP(tb_C101[[#This Row],[OS]],[1]!tb_C103[OS],[1]!tb_C103[DESCRICAO2]),"0")</f>
        <v>Falha Operacinal</v>
      </c>
    </row>
    <row r="2512" spans="1:23" x14ac:dyDescent="0.25">
      <c r="A2512" s="7">
        <v>2473</v>
      </c>
      <c r="B2512" t="s">
        <v>79</v>
      </c>
      <c r="C2512">
        <v>417</v>
      </c>
      <c r="D2512" s="8" t="s">
        <v>927</v>
      </c>
      <c r="E2512" t="s">
        <v>94</v>
      </c>
      <c r="H2512" t="s">
        <v>744</v>
      </c>
      <c r="I2512" s="9">
        <v>45464.689652777779</v>
      </c>
      <c r="J2512" s="9"/>
      <c r="K2512" s="9"/>
      <c r="L2512" s="9">
        <v>45467.5859375</v>
      </c>
      <c r="M2512" t="s">
        <v>4777</v>
      </c>
      <c r="N2512" t="s">
        <v>180</v>
      </c>
      <c r="O2512" t="s">
        <v>181</v>
      </c>
      <c r="P2512" t="s">
        <v>182</v>
      </c>
      <c r="R2512" t="s">
        <v>4778</v>
      </c>
      <c r="S2512" s="9">
        <v>45467.585960648146</v>
      </c>
      <c r="T2512">
        <v>43181706833</v>
      </c>
      <c r="U2512" t="s">
        <v>183</v>
      </c>
      <c r="V2512" t="str">
        <f>IFERROR(_xlfn.XLOOKUP(tb_C101[[#This Row],[OS]],[1]!tb_C103[OS],[1]!tb_C103[DESCRICAO]),"0")</f>
        <v>CORRETIVA</v>
      </c>
      <c r="W2512" t="str">
        <f>IFERROR(_xlfn.XLOOKUP(tb_C101[[#This Row],[OS]],[1]!tb_C103[OS],[1]!tb_C103[DESCRICAO2]),"0")</f>
        <v>Falha Operacinal</v>
      </c>
    </row>
    <row r="2513" spans="1:23" x14ac:dyDescent="0.25">
      <c r="A2513" s="7">
        <v>2474</v>
      </c>
      <c r="B2513" t="s">
        <v>175</v>
      </c>
      <c r="C2513">
        <v>207</v>
      </c>
      <c r="D2513" s="8" t="s">
        <v>760</v>
      </c>
      <c r="E2513" t="s">
        <v>3372</v>
      </c>
      <c r="H2513" t="s">
        <v>723</v>
      </c>
      <c r="I2513" s="9">
        <v>45465.073182870372</v>
      </c>
      <c r="J2513" s="9">
        <v>45465.041666666664</v>
      </c>
      <c r="K2513" s="9">
        <v>45465.083333333336</v>
      </c>
      <c r="L2513" s="9">
        <v>45467.586319444446</v>
      </c>
      <c r="M2513" t="s">
        <v>4779</v>
      </c>
      <c r="N2513" t="s">
        <v>180</v>
      </c>
      <c r="O2513" t="s">
        <v>204</v>
      </c>
      <c r="P2513" t="s">
        <v>182</v>
      </c>
      <c r="R2513" t="s">
        <v>4780</v>
      </c>
      <c r="S2513" s="9">
        <v>45467.586342592593</v>
      </c>
      <c r="T2513">
        <v>43181706833</v>
      </c>
      <c r="U2513" t="s">
        <v>183</v>
      </c>
      <c r="V2513" t="str">
        <f>IFERROR(_xlfn.XLOOKUP(tb_C101[[#This Row],[OS]],[1]!tb_C103[OS],[1]!tb_C103[DESCRICAO]),"0")</f>
        <v>CORRETIVA</v>
      </c>
      <c r="W2513" t="str">
        <f>IFERROR(_xlfn.XLOOKUP(tb_C101[[#This Row],[OS]],[1]!tb_C103[OS],[1]!tb_C103[DESCRICAO2]),"0")</f>
        <v>Mecanico</v>
      </c>
    </row>
    <row r="2514" spans="1:23" x14ac:dyDescent="0.25">
      <c r="A2514" s="7">
        <v>2475</v>
      </c>
      <c r="B2514" t="s">
        <v>184</v>
      </c>
      <c r="C2514">
        <v>117</v>
      </c>
      <c r="D2514" s="8" t="s">
        <v>354</v>
      </c>
      <c r="E2514" t="s">
        <v>300</v>
      </c>
      <c r="F2514" t="s">
        <v>4363</v>
      </c>
      <c r="G2514" t="s">
        <v>4364</v>
      </c>
      <c r="H2514" t="s">
        <v>352</v>
      </c>
      <c r="I2514" s="9">
        <v>45467.127164351848</v>
      </c>
      <c r="J2514" s="9"/>
      <c r="K2514" s="9"/>
      <c r="L2514" s="9">
        <v>45468.408356481479</v>
      </c>
      <c r="M2514" t="s">
        <v>4781</v>
      </c>
      <c r="N2514" t="s">
        <v>180</v>
      </c>
      <c r="O2514" t="s">
        <v>181</v>
      </c>
      <c r="P2514" t="s">
        <v>331</v>
      </c>
      <c r="Q2514" t="s">
        <v>300</v>
      </c>
      <c r="R2514" t="s">
        <v>4782</v>
      </c>
      <c r="S2514" s="9">
        <v>45468.408379629633</v>
      </c>
      <c r="T2514">
        <v>43181706833</v>
      </c>
      <c r="U2514" t="s">
        <v>183</v>
      </c>
      <c r="V2514" t="str">
        <f>IFERROR(_xlfn.XLOOKUP(tb_C101[[#This Row],[OS]],[1]!tb_C103[OS],[1]!tb_C103[DESCRICAO]),"0")</f>
        <v>CORRETIVA</v>
      </c>
      <c r="W2514" t="str">
        <f>IFERROR(_xlfn.XLOOKUP(tb_C101[[#This Row],[OS]],[1]!tb_C103[OS],[1]!tb_C103[DESCRICAO2]),"0")</f>
        <v>Eletrico</v>
      </c>
    </row>
    <row r="2515" spans="1:23" x14ac:dyDescent="0.25">
      <c r="A2515" s="7">
        <v>2476</v>
      </c>
      <c r="B2515" t="s">
        <v>858</v>
      </c>
      <c r="C2515">
        <v>1007</v>
      </c>
      <c r="D2515" s="8" t="s">
        <v>1994</v>
      </c>
      <c r="E2515" t="s">
        <v>1994</v>
      </c>
      <c r="F2515" t="s">
        <v>1994</v>
      </c>
      <c r="G2515" t="s">
        <v>4783</v>
      </c>
      <c r="H2515" t="s">
        <v>3014</v>
      </c>
      <c r="I2515" s="9">
        <v>45467.37027777778</v>
      </c>
      <c r="J2515" s="9"/>
      <c r="K2515" s="9"/>
      <c r="L2515" s="9">
        <v>45469.759513888886</v>
      </c>
      <c r="M2515" t="s">
        <v>4784</v>
      </c>
      <c r="N2515" t="s">
        <v>180</v>
      </c>
      <c r="O2515" t="s">
        <v>181</v>
      </c>
      <c r="P2515" t="s">
        <v>189</v>
      </c>
      <c r="Q2515" t="s">
        <v>1803</v>
      </c>
      <c r="R2515" t="s">
        <v>4785</v>
      </c>
      <c r="S2515" s="9">
        <v>45469.759548611109</v>
      </c>
      <c r="T2515">
        <v>43181706833</v>
      </c>
      <c r="U2515" t="s">
        <v>183</v>
      </c>
      <c r="V2515" t="str">
        <f>IFERROR(_xlfn.XLOOKUP(tb_C101[[#This Row],[OS]],[1]!tb_C103[OS],[1]!tb_C103[DESCRICAO]),"0")</f>
        <v>CORRETIVA</v>
      </c>
      <c r="W2515" t="str">
        <f>IFERROR(_xlfn.XLOOKUP(tb_C101[[#This Row],[OS]],[1]!tb_C103[OS],[1]!tb_C103[DESCRICAO2]),"0")</f>
        <v>Eletrico</v>
      </c>
    </row>
    <row r="2516" spans="1:23" x14ac:dyDescent="0.25">
      <c r="A2516" s="7">
        <v>2477</v>
      </c>
      <c r="B2516" t="s">
        <v>874</v>
      </c>
      <c r="C2516">
        <v>9020</v>
      </c>
      <c r="D2516" s="8" t="s">
        <v>4549</v>
      </c>
      <c r="E2516" t="s">
        <v>3516</v>
      </c>
      <c r="H2516" t="s">
        <v>731</v>
      </c>
      <c r="I2516" s="9">
        <v>45467.743576388886</v>
      </c>
      <c r="J2516" s="9"/>
      <c r="K2516" s="9"/>
      <c r="L2516" s="9">
        <v>45474.360335648147</v>
      </c>
      <c r="M2516" t="s">
        <v>4786</v>
      </c>
      <c r="N2516" t="s">
        <v>180</v>
      </c>
      <c r="O2516" t="s">
        <v>181</v>
      </c>
      <c r="P2516" t="s">
        <v>189</v>
      </c>
      <c r="R2516" t="s">
        <v>4787</v>
      </c>
      <c r="S2516" s="9">
        <v>45474.360358796293</v>
      </c>
      <c r="T2516">
        <v>43181706833</v>
      </c>
      <c r="U2516" t="s">
        <v>183</v>
      </c>
      <c r="V2516" t="str">
        <f>IFERROR(_xlfn.XLOOKUP(tb_C101[[#This Row],[OS]],[1]!tb_C103[OS],[1]!tb_C103[DESCRICAO]),"0")</f>
        <v>MELHORIA</v>
      </c>
      <c r="W2516" t="str">
        <f>IFERROR(_xlfn.XLOOKUP(tb_C101[[#This Row],[OS]],[1]!tb_C103[OS],[1]!tb_C103[DESCRICAO2]),"0")</f>
        <v>Eletrico</v>
      </c>
    </row>
    <row r="2517" spans="1:23" x14ac:dyDescent="0.25">
      <c r="A2517" s="7">
        <v>2478</v>
      </c>
      <c r="B2517" t="s">
        <v>874</v>
      </c>
      <c r="C2517">
        <v>9020</v>
      </c>
      <c r="D2517" s="8" t="s">
        <v>4549</v>
      </c>
      <c r="E2517" t="s">
        <v>3516</v>
      </c>
      <c r="H2517" t="s">
        <v>731</v>
      </c>
      <c r="I2517" s="9">
        <v>45467.744421296295</v>
      </c>
      <c r="J2517" s="9"/>
      <c r="K2517" s="9"/>
      <c r="L2517" s="9">
        <v>45471.391122685185</v>
      </c>
      <c r="M2517" t="s">
        <v>4788</v>
      </c>
      <c r="N2517" t="s">
        <v>180</v>
      </c>
      <c r="O2517" t="s">
        <v>181</v>
      </c>
      <c r="P2517" t="s">
        <v>189</v>
      </c>
      <c r="R2517" t="s">
        <v>4789</v>
      </c>
      <c r="S2517" s="9">
        <v>45471.391145833331</v>
      </c>
      <c r="T2517">
        <v>43181706833</v>
      </c>
      <c r="U2517" t="s">
        <v>183</v>
      </c>
      <c r="V2517" t="str">
        <f>IFERROR(_xlfn.XLOOKUP(tb_C101[[#This Row],[OS]],[1]!tb_C103[OS],[1]!tb_C103[DESCRICAO]),"0")</f>
        <v>MELHORIA</v>
      </c>
      <c r="W2517" t="str">
        <f>IFERROR(_xlfn.XLOOKUP(tb_C101[[#This Row],[OS]],[1]!tb_C103[OS],[1]!tb_C103[DESCRICAO2]),"0")</f>
        <v>Eletrico</v>
      </c>
    </row>
    <row r="2518" spans="1:23" x14ac:dyDescent="0.25">
      <c r="A2518" s="7">
        <v>2479</v>
      </c>
      <c r="B2518" t="s">
        <v>24</v>
      </c>
      <c r="C2518">
        <v>506</v>
      </c>
      <c r="D2518" s="8" t="s">
        <v>819</v>
      </c>
      <c r="E2518" t="s">
        <v>345</v>
      </c>
      <c r="F2518" t="s">
        <v>4264</v>
      </c>
      <c r="G2518" t="s">
        <v>4265</v>
      </c>
      <c r="H2518" t="s">
        <v>723</v>
      </c>
      <c r="I2518" s="9">
        <v>45468.268090277779</v>
      </c>
      <c r="J2518" s="9"/>
      <c r="K2518" s="9"/>
      <c r="L2518" s="9">
        <v>45470.368645833332</v>
      </c>
      <c r="M2518" t="s">
        <v>4790</v>
      </c>
      <c r="N2518" t="s">
        <v>180</v>
      </c>
      <c r="O2518" t="s">
        <v>181</v>
      </c>
      <c r="P2518" t="s">
        <v>189</v>
      </c>
      <c r="Q2518" t="s">
        <v>895</v>
      </c>
      <c r="R2518" t="s">
        <v>4791</v>
      </c>
      <c r="S2518" s="9">
        <v>45470.368668981479</v>
      </c>
      <c r="T2518">
        <v>43181706833</v>
      </c>
      <c r="U2518" t="s">
        <v>183</v>
      </c>
      <c r="V2518" t="str">
        <f>IFERROR(_xlfn.XLOOKUP(tb_C101[[#This Row],[OS]],[1]!tb_C103[OS],[1]!tb_C103[DESCRICAO]),"0")</f>
        <v>CORRETIVA</v>
      </c>
      <c r="W2518" t="str">
        <f>IFERROR(_xlfn.XLOOKUP(tb_C101[[#This Row],[OS]],[1]!tb_C103[OS],[1]!tb_C103[DESCRICAO2]),"0")</f>
        <v>Eletrico</v>
      </c>
    </row>
    <row r="2519" spans="1:23" x14ac:dyDescent="0.25">
      <c r="A2519" s="7">
        <v>2480</v>
      </c>
      <c r="B2519" t="s">
        <v>184</v>
      </c>
      <c r="C2519">
        <v>116</v>
      </c>
      <c r="D2519" s="8" t="s">
        <v>290</v>
      </c>
      <c r="E2519" t="s">
        <v>2442</v>
      </c>
      <c r="H2519" t="s">
        <v>343</v>
      </c>
      <c r="I2519" s="9">
        <v>45468.377974537034</v>
      </c>
      <c r="J2519" s="9"/>
      <c r="K2519" s="9"/>
      <c r="L2519" s="9">
        <v>45469.569768518515</v>
      </c>
      <c r="M2519" t="s">
        <v>4792</v>
      </c>
      <c r="N2519" t="s">
        <v>180</v>
      </c>
      <c r="O2519" t="s">
        <v>181</v>
      </c>
      <c r="P2519" t="s">
        <v>189</v>
      </c>
      <c r="R2519" t="s">
        <v>4793</v>
      </c>
      <c r="S2519" s="9">
        <v>45469.569780092592</v>
      </c>
      <c r="T2519">
        <v>43181706833</v>
      </c>
      <c r="U2519" t="s">
        <v>183</v>
      </c>
      <c r="V2519" t="str">
        <f>IFERROR(_xlfn.XLOOKUP(tb_C101[[#This Row],[OS]],[1]!tb_C103[OS],[1]!tb_C103[DESCRICAO]),"0")</f>
        <v>CORRETIVA</v>
      </c>
      <c r="W2519" t="str">
        <f>IFERROR(_xlfn.XLOOKUP(tb_C101[[#This Row],[OS]],[1]!tb_C103[OS],[1]!tb_C103[DESCRICAO2]),"0")</f>
        <v>Mecanico</v>
      </c>
    </row>
    <row r="2520" spans="1:23" x14ac:dyDescent="0.25">
      <c r="A2520" s="7">
        <v>2481</v>
      </c>
      <c r="B2520" t="s">
        <v>184</v>
      </c>
      <c r="C2520">
        <v>116</v>
      </c>
      <c r="D2520" s="8" t="s">
        <v>290</v>
      </c>
      <c r="E2520" t="s">
        <v>2442</v>
      </c>
      <c r="H2520" t="s">
        <v>343</v>
      </c>
      <c r="I2520" s="9">
        <v>45468.379467592589</v>
      </c>
      <c r="J2520" s="9"/>
      <c r="K2520" s="9"/>
      <c r="L2520" s="9">
        <v>45469.759652777779</v>
      </c>
      <c r="M2520" t="s">
        <v>4794</v>
      </c>
      <c r="N2520" t="s">
        <v>180</v>
      </c>
      <c r="O2520" t="s">
        <v>181</v>
      </c>
      <c r="P2520" t="s">
        <v>189</v>
      </c>
      <c r="R2520" t="s">
        <v>4795</v>
      </c>
      <c r="S2520" s="9">
        <v>45469.759756944448</v>
      </c>
      <c r="T2520">
        <v>43181706833</v>
      </c>
      <c r="U2520" t="s">
        <v>183</v>
      </c>
      <c r="V2520" t="str">
        <f>IFERROR(_xlfn.XLOOKUP(tb_C101[[#This Row],[OS]],[1]!tb_C103[OS],[1]!tb_C103[DESCRICAO]),"0")</f>
        <v>CORRETIVA</v>
      </c>
      <c r="W2520" t="str">
        <f>IFERROR(_xlfn.XLOOKUP(tb_C101[[#This Row],[OS]],[1]!tb_C103[OS],[1]!tb_C103[DESCRICAO2]),"0")</f>
        <v>Mecanico</v>
      </c>
    </row>
    <row r="2521" spans="1:23" x14ac:dyDescent="0.25">
      <c r="A2521" s="7">
        <v>2482</v>
      </c>
      <c r="B2521" t="s">
        <v>184</v>
      </c>
      <c r="C2521">
        <v>117</v>
      </c>
      <c r="D2521" s="8" t="s">
        <v>354</v>
      </c>
      <c r="E2521" t="s">
        <v>345</v>
      </c>
      <c r="F2521" t="s">
        <v>905</v>
      </c>
      <c r="G2521" t="s">
        <v>906</v>
      </c>
      <c r="H2521" t="s">
        <v>343</v>
      </c>
      <c r="I2521" s="9">
        <v>45468.384745370371</v>
      </c>
      <c r="J2521" s="9"/>
      <c r="K2521" s="9"/>
      <c r="L2521" s="9">
        <v>45469.560312499998</v>
      </c>
      <c r="M2521" t="s">
        <v>4796</v>
      </c>
      <c r="N2521" t="s">
        <v>180</v>
      </c>
      <c r="O2521" t="s">
        <v>181</v>
      </c>
      <c r="P2521" t="s">
        <v>189</v>
      </c>
      <c r="Q2521" t="s">
        <v>895</v>
      </c>
      <c r="R2521" t="s">
        <v>4797</v>
      </c>
      <c r="S2521" s="9">
        <v>45469.560324074075</v>
      </c>
      <c r="T2521">
        <v>43181706833</v>
      </c>
      <c r="U2521" t="s">
        <v>183</v>
      </c>
      <c r="V2521" t="str">
        <f>IFERROR(_xlfn.XLOOKUP(tb_C101[[#This Row],[OS]],[1]!tb_C103[OS],[1]!tb_C103[DESCRICAO]),"0")</f>
        <v>CORRETIVA</v>
      </c>
      <c r="W2521" t="str">
        <f>IFERROR(_xlfn.XLOOKUP(tb_C101[[#This Row],[OS]],[1]!tb_C103[OS],[1]!tb_C103[DESCRICAO2]),"0")</f>
        <v>Mecanico</v>
      </c>
    </row>
    <row r="2522" spans="1:23" x14ac:dyDescent="0.25">
      <c r="A2522" s="7">
        <v>2483</v>
      </c>
      <c r="B2522" t="s">
        <v>184</v>
      </c>
      <c r="C2522">
        <v>118</v>
      </c>
      <c r="D2522" s="8" t="s">
        <v>1349</v>
      </c>
      <c r="E2522" t="s">
        <v>300</v>
      </c>
      <c r="F2522" t="s">
        <v>4798</v>
      </c>
      <c r="G2522" t="s">
        <v>4799</v>
      </c>
      <c r="H2522" t="s">
        <v>343</v>
      </c>
      <c r="I2522" s="9">
        <v>45468.391400462962</v>
      </c>
      <c r="J2522" s="9"/>
      <c r="K2522" s="9"/>
      <c r="L2522" s="9">
        <v>45470.367974537039</v>
      </c>
      <c r="M2522" t="s">
        <v>4800</v>
      </c>
      <c r="N2522" t="s">
        <v>180</v>
      </c>
      <c r="O2522" t="s">
        <v>181</v>
      </c>
      <c r="P2522" t="s">
        <v>189</v>
      </c>
      <c r="Q2522" t="s">
        <v>300</v>
      </c>
      <c r="R2522" t="s">
        <v>4801</v>
      </c>
      <c r="S2522" s="9">
        <v>45470.367997685185</v>
      </c>
      <c r="T2522">
        <v>43181706833</v>
      </c>
      <c r="U2522" t="s">
        <v>183</v>
      </c>
      <c r="V2522" t="str">
        <f>IFERROR(_xlfn.XLOOKUP(tb_C101[[#This Row],[OS]],[1]!tb_C103[OS],[1]!tb_C103[DESCRICAO]),"0")</f>
        <v>CORRETIVA</v>
      </c>
      <c r="W2522" t="str">
        <f>IFERROR(_xlfn.XLOOKUP(tb_C101[[#This Row],[OS]],[1]!tb_C103[OS],[1]!tb_C103[DESCRICAO2]),"0")</f>
        <v>Mecanico</v>
      </c>
    </row>
    <row r="2523" spans="1:23" x14ac:dyDescent="0.25">
      <c r="A2523" s="7">
        <v>2484</v>
      </c>
      <c r="B2523" t="s">
        <v>220</v>
      </c>
      <c r="C2523">
        <v>301</v>
      </c>
      <c r="D2523" s="8" t="s">
        <v>221</v>
      </c>
      <c r="E2523" t="s">
        <v>4578</v>
      </c>
      <c r="F2523" t="s">
        <v>3453</v>
      </c>
      <c r="G2523" t="s">
        <v>3596</v>
      </c>
      <c r="H2523" t="s">
        <v>2642</v>
      </c>
      <c r="I2523" s="9">
        <v>45468.448923611111</v>
      </c>
      <c r="J2523" s="9"/>
      <c r="K2523" s="9"/>
      <c r="L2523" s="9">
        <v>45469.365798611114</v>
      </c>
      <c r="M2523" t="s">
        <v>4802</v>
      </c>
      <c r="N2523" t="s">
        <v>180</v>
      </c>
      <c r="O2523" t="s">
        <v>181</v>
      </c>
      <c r="P2523" t="s">
        <v>189</v>
      </c>
      <c r="Q2523" t="s">
        <v>43</v>
      </c>
      <c r="R2523" t="s">
        <v>4803</v>
      </c>
      <c r="S2523" s="9">
        <v>45469.365810185183</v>
      </c>
      <c r="T2523">
        <v>43181706833</v>
      </c>
      <c r="U2523" t="s">
        <v>183</v>
      </c>
      <c r="V2523" t="str">
        <f>IFERROR(_xlfn.XLOOKUP(tb_C101[[#This Row],[OS]],[1]!tb_C103[OS],[1]!tb_C103[DESCRICAO]),"0")</f>
        <v>CORRETIVA</v>
      </c>
      <c r="W2523" t="str">
        <f>IFERROR(_xlfn.XLOOKUP(tb_C101[[#This Row],[OS]],[1]!tb_C103[OS],[1]!tb_C103[DESCRICAO2]),"0")</f>
        <v>Eletrico</v>
      </c>
    </row>
    <row r="2524" spans="1:23" x14ac:dyDescent="0.25">
      <c r="A2524" s="7">
        <v>2485</v>
      </c>
      <c r="B2524" t="s">
        <v>24</v>
      </c>
      <c r="C2524">
        <v>502</v>
      </c>
      <c r="D2524" s="8" t="s">
        <v>246</v>
      </c>
      <c r="E2524" t="s">
        <v>418</v>
      </c>
      <c r="H2524" t="s">
        <v>750</v>
      </c>
      <c r="I2524" s="9">
        <v>45468.510289351849</v>
      </c>
      <c r="J2524" s="9"/>
      <c r="K2524" s="9"/>
      <c r="L2524" s="9">
        <v>45478.692118055558</v>
      </c>
      <c r="M2524" t="s">
        <v>4804</v>
      </c>
      <c r="N2524" t="s">
        <v>180</v>
      </c>
      <c r="O2524" t="s">
        <v>181</v>
      </c>
      <c r="P2524" t="s">
        <v>189</v>
      </c>
      <c r="R2524" t="s">
        <v>4805</v>
      </c>
      <c r="S2524" s="9">
        <v>45478.692129629628</v>
      </c>
      <c r="T2524">
        <v>43181706833</v>
      </c>
      <c r="U2524" t="s">
        <v>183</v>
      </c>
      <c r="V2524" t="str">
        <f>IFERROR(_xlfn.XLOOKUP(tb_C101[[#This Row],[OS]],[1]!tb_C103[OS],[1]!tb_C103[DESCRICAO]),"0")</f>
        <v>CORRETIVA</v>
      </c>
      <c r="W2524" t="str">
        <f>IFERROR(_xlfn.XLOOKUP(tb_C101[[#This Row],[OS]],[1]!tb_C103[OS],[1]!tb_C103[DESCRICAO2]),"0")</f>
        <v>Eletrico</v>
      </c>
    </row>
    <row r="2525" spans="1:23" x14ac:dyDescent="0.25">
      <c r="A2525" s="7">
        <v>2486</v>
      </c>
      <c r="B2525" t="s">
        <v>184</v>
      </c>
      <c r="C2525">
        <v>117</v>
      </c>
      <c r="D2525" s="8" t="s">
        <v>354</v>
      </c>
      <c r="E2525" t="s">
        <v>345</v>
      </c>
      <c r="F2525" t="s">
        <v>4332</v>
      </c>
      <c r="G2525" t="s">
        <v>4333</v>
      </c>
      <c r="H2525" t="s">
        <v>343</v>
      </c>
      <c r="I2525" s="9">
        <v>45468.647592592592</v>
      </c>
      <c r="J2525" s="9"/>
      <c r="K2525" s="9"/>
      <c r="L2525" s="9">
        <v>45477.343969907408</v>
      </c>
      <c r="M2525" t="s">
        <v>4806</v>
      </c>
      <c r="N2525" t="s">
        <v>180</v>
      </c>
      <c r="O2525" t="s">
        <v>181</v>
      </c>
      <c r="P2525" t="s">
        <v>189</v>
      </c>
      <c r="Q2525" t="s">
        <v>895</v>
      </c>
      <c r="R2525" t="s">
        <v>4807</v>
      </c>
      <c r="S2525" s="9">
        <v>45477.344004629631</v>
      </c>
      <c r="T2525">
        <v>43181706833</v>
      </c>
      <c r="U2525" t="s">
        <v>183</v>
      </c>
      <c r="V2525" t="str">
        <f>IFERROR(_xlfn.XLOOKUP(tb_C101[[#This Row],[OS]],[1]!tb_C103[OS],[1]!tb_C103[DESCRICAO]),"0")</f>
        <v>CORRETIVA</v>
      </c>
      <c r="W2525" t="str">
        <f>IFERROR(_xlfn.XLOOKUP(tb_C101[[#This Row],[OS]],[1]!tb_C103[OS],[1]!tb_C103[DESCRICAO2]),"0")</f>
        <v>Eletrico</v>
      </c>
    </row>
    <row r="2526" spans="1:23" x14ac:dyDescent="0.25">
      <c r="A2526" s="7">
        <v>2487</v>
      </c>
      <c r="B2526" t="s">
        <v>184</v>
      </c>
      <c r="C2526">
        <v>116</v>
      </c>
      <c r="D2526" s="8" t="s">
        <v>290</v>
      </c>
      <c r="E2526" t="s">
        <v>2442</v>
      </c>
      <c r="H2526" t="s">
        <v>352</v>
      </c>
      <c r="I2526" s="9">
        <v>45469.122719907406</v>
      </c>
      <c r="J2526" s="9">
        <v>45468.958333333336</v>
      </c>
      <c r="K2526" s="9">
        <v>45469.089583333334</v>
      </c>
      <c r="L2526" s="9">
        <v>45469.379687499997</v>
      </c>
      <c r="M2526" t="s">
        <v>4808</v>
      </c>
      <c r="N2526" t="s">
        <v>180</v>
      </c>
      <c r="O2526" t="s">
        <v>204</v>
      </c>
      <c r="P2526" t="s">
        <v>331</v>
      </c>
      <c r="R2526" t="s">
        <v>4809</v>
      </c>
      <c r="S2526" s="9">
        <v>45469.379699074074</v>
      </c>
      <c r="T2526">
        <v>43181706833</v>
      </c>
      <c r="U2526" t="s">
        <v>183</v>
      </c>
      <c r="V2526" t="str">
        <f>IFERROR(_xlfn.XLOOKUP(tb_C101[[#This Row],[OS]],[1]!tb_C103[OS],[1]!tb_C103[DESCRICAO]),"0")</f>
        <v>CORRETIVA</v>
      </c>
      <c r="W2526" t="str">
        <f>IFERROR(_xlfn.XLOOKUP(tb_C101[[#This Row],[OS]],[1]!tb_C103[OS],[1]!tb_C103[DESCRICAO2]),"0")</f>
        <v>Mecanico</v>
      </c>
    </row>
    <row r="2527" spans="1:23" x14ac:dyDescent="0.25">
      <c r="A2527" s="7">
        <v>2488</v>
      </c>
      <c r="B2527" t="s">
        <v>184</v>
      </c>
      <c r="C2527">
        <v>116</v>
      </c>
      <c r="D2527" s="8" t="s">
        <v>290</v>
      </c>
      <c r="E2527" t="s">
        <v>321</v>
      </c>
      <c r="H2527" t="s">
        <v>352</v>
      </c>
      <c r="I2527" s="9">
        <v>45469.124942129631</v>
      </c>
      <c r="J2527" s="9">
        <v>45469.124768518515</v>
      </c>
      <c r="K2527" s="9">
        <v>45469.131944444445</v>
      </c>
      <c r="L2527" s="9">
        <v>45470.362800925926</v>
      </c>
      <c r="M2527" t="s">
        <v>4810</v>
      </c>
      <c r="N2527" t="s">
        <v>180</v>
      </c>
      <c r="O2527" t="s">
        <v>204</v>
      </c>
      <c r="P2527" t="s">
        <v>331</v>
      </c>
      <c r="R2527" t="s">
        <v>4811</v>
      </c>
      <c r="S2527" s="9">
        <v>45470.362824074073</v>
      </c>
      <c r="T2527">
        <v>43181706833</v>
      </c>
      <c r="U2527" t="s">
        <v>183</v>
      </c>
      <c r="V2527" t="str">
        <f>IFERROR(_xlfn.XLOOKUP(tb_C101[[#This Row],[OS]],[1]!tb_C103[OS],[1]!tb_C103[DESCRICAO]),"0")</f>
        <v>CORRETIVA</v>
      </c>
      <c r="W2527" t="str">
        <f>IFERROR(_xlfn.XLOOKUP(tb_C101[[#This Row],[OS]],[1]!tb_C103[OS],[1]!tb_C103[DESCRICAO2]),"0")</f>
        <v>Eletrico</v>
      </c>
    </row>
    <row r="2528" spans="1:23" x14ac:dyDescent="0.25">
      <c r="A2528" s="7">
        <v>2489</v>
      </c>
      <c r="B2528" t="s">
        <v>24</v>
      </c>
      <c r="C2528">
        <v>506</v>
      </c>
      <c r="D2528" s="8" t="s">
        <v>819</v>
      </c>
      <c r="E2528" t="s">
        <v>345</v>
      </c>
      <c r="F2528" t="s">
        <v>4264</v>
      </c>
      <c r="G2528" t="s">
        <v>4265</v>
      </c>
      <c r="H2528" t="s">
        <v>723</v>
      </c>
      <c r="I2528" s="9">
        <v>45469.256157407406</v>
      </c>
      <c r="J2528" s="9"/>
      <c r="K2528" s="9"/>
      <c r="L2528" s="9">
        <v>45470.362372685187</v>
      </c>
      <c r="M2528" t="s">
        <v>4812</v>
      </c>
      <c r="N2528" t="s">
        <v>180</v>
      </c>
      <c r="O2528" t="s">
        <v>181</v>
      </c>
      <c r="P2528" t="s">
        <v>189</v>
      </c>
      <c r="Q2528" t="s">
        <v>895</v>
      </c>
      <c r="R2528" t="s">
        <v>4813</v>
      </c>
      <c r="S2528" s="9">
        <v>45470.362395833334</v>
      </c>
      <c r="T2528">
        <v>43181706833</v>
      </c>
      <c r="U2528" t="s">
        <v>183</v>
      </c>
      <c r="V2528" t="str">
        <f>IFERROR(_xlfn.XLOOKUP(tb_C101[[#This Row],[OS]],[1]!tb_C103[OS],[1]!tb_C103[DESCRICAO]),"0")</f>
        <v>CORRETIVA</v>
      </c>
      <c r="W2528" t="str">
        <f>IFERROR(_xlfn.XLOOKUP(tb_C101[[#This Row],[OS]],[1]!tb_C103[OS],[1]!tb_C103[DESCRICAO2]),"0")</f>
        <v>Eletrico</v>
      </c>
    </row>
    <row r="2529" spans="1:23" x14ac:dyDescent="0.25">
      <c r="A2529" s="7">
        <v>2490</v>
      </c>
      <c r="B2529" t="s">
        <v>24</v>
      </c>
      <c r="C2529">
        <v>506</v>
      </c>
      <c r="D2529" s="8" t="s">
        <v>819</v>
      </c>
      <c r="E2529" t="s">
        <v>345</v>
      </c>
      <c r="F2529" t="s">
        <v>4264</v>
      </c>
      <c r="G2529" t="s">
        <v>4265</v>
      </c>
      <c r="H2529" t="s">
        <v>750</v>
      </c>
      <c r="I2529" s="9">
        <v>45469.35224537037</v>
      </c>
      <c r="J2529" s="9">
        <v>45469.3515162037</v>
      </c>
      <c r="K2529" s="9">
        <v>45469.416666666664</v>
      </c>
      <c r="L2529" s="9">
        <v>45470.362013888887</v>
      </c>
      <c r="M2529" t="s">
        <v>4814</v>
      </c>
      <c r="N2529" t="s">
        <v>180</v>
      </c>
      <c r="O2529" t="s">
        <v>204</v>
      </c>
      <c r="P2529" t="s">
        <v>189</v>
      </c>
      <c r="Q2529" t="s">
        <v>895</v>
      </c>
      <c r="R2529" t="s">
        <v>4815</v>
      </c>
      <c r="S2529" s="9">
        <v>45470.362037037034</v>
      </c>
      <c r="T2529">
        <v>43181706833</v>
      </c>
      <c r="U2529" t="s">
        <v>183</v>
      </c>
      <c r="V2529" t="str">
        <f>IFERROR(_xlfn.XLOOKUP(tb_C101[[#This Row],[OS]],[1]!tb_C103[OS],[1]!tb_C103[DESCRICAO]),"0")</f>
        <v>CORRETIVA</v>
      </c>
      <c r="W2529" t="str">
        <f>IFERROR(_xlfn.XLOOKUP(tb_C101[[#This Row],[OS]],[1]!tb_C103[OS],[1]!tb_C103[DESCRICAO2]),"0")</f>
        <v>Eletrico</v>
      </c>
    </row>
    <row r="2530" spans="1:23" x14ac:dyDescent="0.25">
      <c r="A2530" s="7">
        <v>2491</v>
      </c>
      <c r="B2530" t="s">
        <v>184</v>
      </c>
      <c r="C2530">
        <v>108</v>
      </c>
      <c r="D2530" s="8" t="s">
        <v>317</v>
      </c>
      <c r="E2530" t="s">
        <v>345</v>
      </c>
      <c r="H2530" t="s">
        <v>343</v>
      </c>
      <c r="I2530" s="9">
        <v>45469.694074074076</v>
      </c>
      <c r="J2530" s="9"/>
      <c r="K2530" s="9"/>
      <c r="L2530" s="9">
        <v>45670.653368055559</v>
      </c>
      <c r="N2530" t="s">
        <v>180</v>
      </c>
      <c r="O2530" t="s">
        <v>181</v>
      </c>
      <c r="P2530" t="s">
        <v>189</v>
      </c>
      <c r="R2530" t="s">
        <v>4816</v>
      </c>
      <c r="S2530" s="9">
        <v>45670.653391203705</v>
      </c>
      <c r="T2530">
        <v>883353</v>
      </c>
      <c r="U2530" t="s">
        <v>183</v>
      </c>
      <c r="V2530" t="str">
        <f>IFERROR(_xlfn.XLOOKUP(tb_C101[[#This Row],[OS]],[1]!tb_C103[OS],[1]!tb_C103[DESCRICAO]),"0")</f>
        <v>CORRETIVA</v>
      </c>
      <c r="W2530" t="str">
        <f>IFERROR(_xlfn.XLOOKUP(tb_C101[[#This Row],[OS]],[1]!tb_C103[OS],[1]!tb_C103[DESCRICAO2]),"0")</f>
        <v>Eletrico</v>
      </c>
    </row>
    <row r="2531" spans="1:23" x14ac:dyDescent="0.25">
      <c r="A2531" s="7">
        <v>2492</v>
      </c>
      <c r="B2531" t="s">
        <v>184</v>
      </c>
      <c r="C2531">
        <v>108</v>
      </c>
      <c r="D2531" s="8" t="s">
        <v>317</v>
      </c>
      <c r="E2531" t="s">
        <v>198</v>
      </c>
      <c r="H2531" t="s">
        <v>343</v>
      </c>
      <c r="I2531" s="9">
        <v>45469.695509259262</v>
      </c>
      <c r="J2531" s="9">
        <v>45469.695509259262</v>
      </c>
      <c r="K2531" s="9">
        <v>45469.71875</v>
      </c>
      <c r="L2531" s="9">
        <v>45483.352731481478</v>
      </c>
      <c r="M2531" t="s">
        <v>4817</v>
      </c>
      <c r="N2531" t="s">
        <v>180</v>
      </c>
      <c r="O2531" t="s">
        <v>204</v>
      </c>
      <c r="P2531" t="s">
        <v>182</v>
      </c>
      <c r="R2531" t="s">
        <v>4818</v>
      </c>
      <c r="S2531" s="9">
        <v>45483.352754629632</v>
      </c>
      <c r="T2531">
        <v>648952</v>
      </c>
      <c r="U2531" t="s">
        <v>183</v>
      </c>
      <c r="V2531" t="str">
        <f>IFERROR(_xlfn.XLOOKUP(tb_C101[[#This Row],[OS]],[1]!tb_C103[OS],[1]!tb_C103[DESCRICAO]),"0")</f>
        <v>CORRETIVA</v>
      </c>
      <c r="W2531" t="str">
        <f>IFERROR(_xlfn.XLOOKUP(tb_C101[[#This Row],[OS]],[1]!tb_C103[OS],[1]!tb_C103[DESCRICAO2]),"0")</f>
        <v>Eletrico</v>
      </c>
    </row>
    <row r="2532" spans="1:23" x14ac:dyDescent="0.25">
      <c r="A2532" s="7">
        <v>2493</v>
      </c>
      <c r="B2532" t="s">
        <v>184</v>
      </c>
      <c r="C2532">
        <v>112</v>
      </c>
      <c r="D2532" s="8" t="s">
        <v>237</v>
      </c>
      <c r="E2532" t="s">
        <v>665</v>
      </c>
      <c r="H2532" t="s">
        <v>343</v>
      </c>
      <c r="I2532" s="9">
        <v>45469.696493055555</v>
      </c>
      <c r="J2532" s="9">
        <v>45469.696493055555</v>
      </c>
      <c r="K2532" s="9">
        <v>45469.71875</v>
      </c>
      <c r="L2532" s="9">
        <v>45488.348611111112</v>
      </c>
      <c r="M2532" t="s">
        <v>4819</v>
      </c>
      <c r="N2532" t="s">
        <v>180</v>
      </c>
      <c r="O2532" t="s">
        <v>204</v>
      </c>
      <c r="P2532" t="s">
        <v>189</v>
      </c>
      <c r="R2532" t="s">
        <v>4820</v>
      </c>
      <c r="S2532" s="9">
        <v>45488.348634259259</v>
      </c>
      <c r="T2532">
        <v>648952</v>
      </c>
      <c r="U2532" t="s">
        <v>183</v>
      </c>
      <c r="V2532" t="str">
        <f>IFERROR(_xlfn.XLOOKUP(tb_C101[[#This Row],[OS]],[1]!tb_C103[OS],[1]!tb_C103[DESCRICAO]),"0")</f>
        <v>CORRETIVA</v>
      </c>
      <c r="W2532" t="str">
        <f>IFERROR(_xlfn.XLOOKUP(tb_C101[[#This Row],[OS]],[1]!tb_C103[OS],[1]!tb_C103[DESCRICAO2]),"0")</f>
        <v>Mecanico</v>
      </c>
    </row>
    <row r="2533" spans="1:23" x14ac:dyDescent="0.25">
      <c r="A2533" s="7">
        <v>2494</v>
      </c>
      <c r="B2533" t="s">
        <v>874</v>
      </c>
      <c r="C2533">
        <v>9004</v>
      </c>
      <c r="D2533" s="8" t="s">
        <v>875</v>
      </c>
      <c r="E2533" t="s">
        <v>4821</v>
      </c>
      <c r="H2533" t="s">
        <v>731</v>
      </c>
      <c r="I2533" s="9">
        <v>45469.756979166668</v>
      </c>
      <c r="J2533" s="9"/>
      <c r="K2533" s="9"/>
      <c r="L2533" s="9">
        <v>45477.344189814816</v>
      </c>
      <c r="M2533" t="s">
        <v>4822</v>
      </c>
      <c r="N2533" t="s">
        <v>180</v>
      </c>
      <c r="O2533" t="s">
        <v>181</v>
      </c>
      <c r="P2533" t="s">
        <v>189</v>
      </c>
      <c r="R2533" t="s">
        <v>4823</v>
      </c>
      <c r="S2533" s="9">
        <v>45477.344212962962</v>
      </c>
      <c r="T2533">
        <v>43181706833</v>
      </c>
      <c r="U2533" t="s">
        <v>183</v>
      </c>
      <c r="V2533" t="str">
        <f>IFERROR(_xlfn.XLOOKUP(tb_C101[[#This Row],[OS]],[1]!tb_C103[OS],[1]!tb_C103[DESCRICAO]),"0")</f>
        <v>MELHORIA</v>
      </c>
      <c r="W2533" t="str">
        <f>IFERROR(_xlfn.XLOOKUP(tb_C101[[#This Row],[OS]],[1]!tb_C103[OS],[1]!tb_C103[DESCRICAO2]),"0")</f>
        <v>Eletrico</v>
      </c>
    </row>
    <row r="2534" spans="1:23" x14ac:dyDescent="0.25">
      <c r="A2534" s="7">
        <v>2495</v>
      </c>
      <c r="B2534" t="s">
        <v>184</v>
      </c>
      <c r="C2534">
        <v>116</v>
      </c>
      <c r="D2534" s="8" t="s">
        <v>290</v>
      </c>
      <c r="E2534" t="s">
        <v>3263</v>
      </c>
      <c r="H2534" t="s">
        <v>343</v>
      </c>
      <c r="I2534" s="9">
        <v>45470.328865740739</v>
      </c>
      <c r="J2534" s="9"/>
      <c r="K2534" s="9"/>
      <c r="L2534" s="9"/>
      <c r="N2534" t="s">
        <v>215</v>
      </c>
      <c r="O2534" t="s">
        <v>181</v>
      </c>
      <c r="P2534" t="s">
        <v>189</v>
      </c>
      <c r="R2534" t="s">
        <v>4824</v>
      </c>
      <c r="S2534" s="9"/>
      <c r="U2534" t="s">
        <v>183</v>
      </c>
      <c r="V2534" t="str">
        <f>IFERROR(_xlfn.XLOOKUP(tb_C101[[#This Row],[OS]],[1]!tb_C103[OS],[1]!tb_C103[DESCRICAO]),"0")</f>
        <v>CORRETIVA</v>
      </c>
      <c r="W2534" t="str">
        <f>IFERROR(_xlfn.XLOOKUP(tb_C101[[#This Row],[OS]],[1]!tb_C103[OS],[1]!tb_C103[DESCRICAO2]),"0")</f>
        <v>Mecanico</v>
      </c>
    </row>
    <row r="2535" spans="1:23" x14ac:dyDescent="0.25">
      <c r="A2535" s="7">
        <v>2496</v>
      </c>
      <c r="B2535" t="s">
        <v>175</v>
      </c>
      <c r="C2535">
        <v>206</v>
      </c>
      <c r="D2535" s="8" t="s">
        <v>793</v>
      </c>
      <c r="E2535" t="s">
        <v>3368</v>
      </c>
      <c r="H2535" t="s">
        <v>750</v>
      </c>
      <c r="I2535" s="9">
        <v>45470.368148148147</v>
      </c>
      <c r="J2535" s="9">
        <v>45470.366828703707</v>
      </c>
      <c r="K2535" s="9"/>
      <c r="L2535" s="9"/>
      <c r="N2535" t="s">
        <v>215</v>
      </c>
      <c r="O2535" t="s">
        <v>204</v>
      </c>
      <c r="P2535" t="s">
        <v>189</v>
      </c>
      <c r="R2535" t="s">
        <v>4825</v>
      </c>
      <c r="S2535" s="9"/>
      <c r="U2535" t="s">
        <v>183</v>
      </c>
      <c r="V2535" t="str">
        <f>IFERROR(_xlfn.XLOOKUP(tb_C101[[#This Row],[OS]],[1]!tb_C103[OS],[1]!tb_C103[DESCRICAO]),"0")</f>
        <v>CORRETIVA</v>
      </c>
      <c r="W2535" t="str">
        <f>IFERROR(_xlfn.XLOOKUP(tb_C101[[#This Row],[OS]],[1]!tb_C103[OS],[1]!tb_C103[DESCRICAO2]),"0")</f>
        <v>Eletrico</v>
      </c>
    </row>
    <row r="2536" spans="1:23" x14ac:dyDescent="0.25">
      <c r="A2536" s="7">
        <v>2497</v>
      </c>
      <c r="B2536" t="s">
        <v>184</v>
      </c>
      <c r="C2536">
        <v>9021</v>
      </c>
      <c r="D2536" s="8" t="s">
        <v>4826</v>
      </c>
      <c r="E2536" t="s">
        <v>4827</v>
      </c>
      <c r="H2536" t="s">
        <v>731</v>
      </c>
      <c r="I2536" s="9">
        <v>45470.382106481484</v>
      </c>
      <c r="J2536" s="9"/>
      <c r="K2536" s="9"/>
      <c r="L2536" s="9">
        <v>45471.391331018516</v>
      </c>
      <c r="M2536" t="s">
        <v>4828</v>
      </c>
      <c r="N2536" t="s">
        <v>180</v>
      </c>
      <c r="O2536" t="s">
        <v>181</v>
      </c>
      <c r="P2536" t="s">
        <v>189</v>
      </c>
      <c r="R2536" t="s">
        <v>4829</v>
      </c>
      <c r="S2536" s="9">
        <v>45471.391342592593</v>
      </c>
      <c r="T2536">
        <v>43181706833</v>
      </c>
      <c r="U2536" t="s">
        <v>183</v>
      </c>
      <c r="V2536" t="str">
        <f>IFERROR(_xlfn.XLOOKUP(tb_C101[[#This Row],[OS]],[1]!tb_C103[OS],[1]!tb_C103[DESCRICAO]),"0")</f>
        <v>CORRETIVA</v>
      </c>
      <c r="W2536" t="str">
        <f>IFERROR(_xlfn.XLOOKUP(tb_C101[[#This Row],[OS]],[1]!tb_C103[OS],[1]!tb_C103[DESCRICAO2]),"0")</f>
        <v>Mecanico</v>
      </c>
    </row>
    <row r="2537" spans="1:23" x14ac:dyDescent="0.25">
      <c r="A2537" s="7">
        <v>2498</v>
      </c>
      <c r="B2537" t="s">
        <v>184</v>
      </c>
      <c r="C2537">
        <v>9021</v>
      </c>
      <c r="D2537" s="8" t="s">
        <v>4826</v>
      </c>
      <c r="E2537" t="s">
        <v>4827</v>
      </c>
      <c r="H2537" t="s">
        <v>731</v>
      </c>
      <c r="I2537" s="9">
        <v>45470.382870370369</v>
      </c>
      <c r="J2537" s="9"/>
      <c r="K2537" s="9"/>
      <c r="L2537" s="9">
        <v>45475.356203703705</v>
      </c>
      <c r="M2537" t="s">
        <v>4830</v>
      </c>
      <c r="N2537" t="s">
        <v>180</v>
      </c>
      <c r="O2537" t="s">
        <v>181</v>
      </c>
      <c r="P2537" t="s">
        <v>189</v>
      </c>
      <c r="R2537" t="s">
        <v>4831</v>
      </c>
      <c r="S2537" s="9">
        <v>45475.356215277781</v>
      </c>
      <c r="T2537">
        <v>43181706833</v>
      </c>
      <c r="U2537" t="s">
        <v>183</v>
      </c>
      <c r="V2537" t="str">
        <f>IFERROR(_xlfn.XLOOKUP(tb_C101[[#This Row],[OS]],[1]!tb_C103[OS],[1]!tb_C103[DESCRICAO]),"0")</f>
        <v>MELHORIA</v>
      </c>
      <c r="W2537" t="str">
        <f>IFERROR(_xlfn.XLOOKUP(tb_C101[[#This Row],[OS]],[1]!tb_C103[OS],[1]!tb_C103[DESCRICAO2]),"0")</f>
        <v>Mecanico</v>
      </c>
    </row>
    <row r="2538" spans="1:23" x14ac:dyDescent="0.25">
      <c r="A2538" s="7">
        <v>2499</v>
      </c>
      <c r="B2538" t="s">
        <v>175</v>
      </c>
      <c r="C2538">
        <v>207</v>
      </c>
      <c r="D2538" s="8" t="s">
        <v>760</v>
      </c>
      <c r="E2538" t="s">
        <v>1657</v>
      </c>
      <c r="F2538" t="s">
        <v>1657</v>
      </c>
      <c r="G2538" t="s">
        <v>1658</v>
      </c>
      <c r="H2538" t="s">
        <v>731</v>
      </c>
      <c r="I2538" s="9">
        <v>45470.38658564815</v>
      </c>
      <c r="J2538" s="9"/>
      <c r="K2538" s="9"/>
      <c r="L2538" s="9">
        <v>45471.39162037037</v>
      </c>
      <c r="M2538" t="s">
        <v>4832</v>
      </c>
      <c r="N2538" t="s">
        <v>180</v>
      </c>
      <c r="O2538" t="s">
        <v>181</v>
      </c>
      <c r="P2538" t="s">
        <v>189</v>
      </c>
      <c r="Q2538" t="s">
        <v>55</v>
      </c>
      <c r="R2538" t="s">
        <v>4833</v>
      </c>
      <c r="S2538" s="9">
        <v>45471.391643518517</v>
      </c>
      <c r="T2538">
        <v>43181706833</v>
      </c>
      <c r="U2538" t="s">
        <v>183</v>
      </c>
      <c r="V2538" t="str">
        <f>IFERROR(_xlfn.XLOOKUP(tb_C101[[#This Row],[OS]],[1]!tb_C103[OS],[1]!tb_C103[DESCRICAO]),"0")</f>
        <v>CORRETIVA</v>
      </c>
      <c r="W2538" t="str">
        <f>IFERROR(_xlfn.XLOOKUP(tb_C101[[#This Row],[OS]],[1]!tb_C103[OS],[1]!tb_C103[DESCRICAO2]),"0")</f>
        <v>Mecanico</v>
      </c>
    </row>
    <row r="2539" spans="1:23" x14ac:dyDescent="0.25">
      <c r="A2539" s="7">
        <v>2500</v>
      </c>
      <c r="B2539" t="s">
        <v>175</v>
      </c>
      <c r="C2539">
        <v>206</v>
      </c>
      <c r="D2539" s="8" t="s">
        <v>793</v>
      </c>
      <c r="E2539" t="s">
        <v>3368</v>
      </c>
      <c r="F2539" t="s">
        <v>3368</v>
      </c>
      <c r="G2539" t="s">
        <v>3369</v>
      </c>
      <c r="H2539" t="s">
        <v>731</v>
      </c>
      <c r="I2539" s="9">
        <v>45470.387442129628</v>
      </c>
      <c r="J2539" s="9"/>
      <c r="K2539" s="9"/>
      <c r="L2539" s="9">
        <v>45471.391770833332</v>
      </c>
      <c r="M2539" t="s">
        <v>4832</v>
      </c>
      <c r="N2539" t="s">
        <v>180</v>
      </c>
      <c r="O2539" t="s">
        <v>181</v>
      </c>
      <c r="P2539" t="s">
        <v>189</v>
      </c>
      <c r="Q2539" t="s">
        <v>55</v>
      </c>
      <c r="R2539" t="s">
        <v>4834</v>
      </c>
      <c r="S2539" s="9">
        <v>45471.391793981478</v>
      </c>
      <c r="T2539">
        <v>43181706833</v>
      </c>
      <c r="U2539" t="s">
        <v>183</v>
      </c>
      <c r="V2539" t="str">
        <f>IFERROR(_xlfn.XLOOKUP(tb_C101[[#This Row],[OS]],[1]!tb_C103[OS],[1]!tb_C103[DESCRICAO]),"0")</f>
        <v>CORRETIVA</v>
      </c>
      <c r="W2539" t="str">
        <f>IFERROR(_xlfn.XLOOKUP(tb_C101[[#This Row],[OS]],[1]!tb_C103[OS],[1]!tb_C103[DESCRICAO2]),"0")</f>
        <v>Mecanico</v>
      </c>
    </row>
    <row r="2540" spans="1:23" x14ac:dyDescent="0.25">
      <c r="A2540" s="7">
        <v>2501</v>
      </c>
      <c r="B2540" t="s">
        <v>220</v>
      </c>
      <c r="C2540">
        <v>302</v>
      </c>
      <c r="D2540" s="8" t="s">
        <v>787</v>
      </c>
      <c r="E2540" t="s">
        <v>3695</v>
      </c>
      <c r="F2540" t="s">
        <v>3695</v>
      </c>
      <c r="G2540" t="s">
        <v>3696</v>
      </c>
      <c r="H2540" t="s">
        <v>731</v>
      </c>
      <c r="I2540" s="9">
        <v>45470.387800925928</v>
      </c>
      <c r="J2540" s="9"/>
      <c r="K2540" s="9"/>
      <c r="L2540" s="9">
        <v>45471.391875000001</v>
      </c>
      <c r="M2540" t="s">
        <v>4832</v>
      </c>
      <c r="N2540" t="s">
        <v>180</v>
      </c>
      <c r="O2540" t="s">
        <v>181</v>
      </c>
      <c r="P2540" t="s">
        <v>189</v>
      </c>
      <c r="Q2540" t="s">
        <v>43</v>
      </c>
      <c r="R2540" t="s">
        <v>4835</v>
      </c>
      <c r="S2540" s="9">
        <v>45471.391898148147</v>
      </c>
      <c r="T2540">
        <v>43181706833</v>
      </c>
      <c r="U2540" t="s">
        <v>183</v>
      </c>
      <c r="V2540" t="str">
        <f>IFERROR(_xlfn.XLOOKUP(tb_C101[[#This Row],[OS]],[1]!tb_C103[OS],[1]!tb_C103[DESCRICAO]),"0")</f>
        <v>CORRETIVA</v>
      </c>
      <c r="W2540" t="str">
        <f>IFERROR(_xlfn.XLOOKUP(tb_C101[[#This Row],[OS]],[1]!tb_C103[OS],[1]!tb_C103[DESCRICAO2]),"0")</f>
        <v>Mecanico</v>
      </c>
    </row>
    <row r="2541" spans="1:23" x14ac:dyDescent="0.25">
      <c r="A2541" s="7">
        <v>2502</v>
      </c>
      <c r="B2541" t="s">
        <v>24</v>
      </c>
      <c r="C2541">
        <v>502</v>
      </c>
      <c r="D2541" s="8" t="s">
        <v>246</v>
      </c>
      <c r="E2541" t="s">
        <v>418</v>
      </c>
      <c r="H2541" t="s">
        <v>750</v>
      </c>
      <c r="I2541" s="9">
        <v>45470.432546296295</v>
      </c>
      <c r="J2541" s="9"/>
      <c r="K2541" s="9"/>
      <c r="L2541" s="9"/>
      <c r="N2541" t="s">
        <v>215</v>
      </c>
      <c r="O2541" t="s">
        <v>181</v>
      </c>
      <c r="P2541" t="s">
        <v>189</v>
      </c>
      <c r="R2541" t="s">
        <v>4836</v>
      </c>
      <c r="S2541" s="9"/>
      <c r="U2541" t="s">
        <v>183</v>
      </c>
      <c r="V2541" t="str">
        <f>IFERROR(_xlfn.XLOOKUP(tb_C101[[#This Row],[OS]],[1]!tb_C103[OS],[1]!tb_C103[DESCRICAO]),"0")</f>
        <v>CORRETIVA</v>
      </c>
      <c r="W2541" t="str">
        <f>IFERROR(_xlfn.XLOOKUP(tb_C101[[#This Row],[OS]],[1]!tb_C103[OS],[1]!tb_C103[DESCRICAO2]),"0")</f>
        <v>Eletrico</v>
      </c>
    </row>
    <row r="2542" spans="1:23" x14ac:dyDescent="0.25">
      <c r="A2542" s="7">
        <v>2503</v>
      </c>
      <c r="B2542" t="s">
        <v>874</v>
      </c>
      <c r="C2542">
        <v>9002</v>
      </c>
      <c r="D2542" s="8" t="s">
        <v>1098</v>
      </c>
      <c r="E2542" t="s">
        <v>1099</v>
      </c>
      <c r="H2542" t="s">
        <v>731</v>
      </c>
      <c r="I2542" s="9">
        <v>45470.449074074073</v>
      </c>
      <c r="J2542" s="9"/>
      <c r="K2542" s="9"/>
      <c r="L2542" s="9">
        <v>45471.392048611109</v>
      </c>
      <c r="M2542" t="s">
        <v>4837</v>
      </c>
      <c r="N2542" t="s">
        <v>180</v>
      </c>
      <c r="O2542" t="s">
        <v>181</v>
      </c>
      <c r="P2542" t="s">
        <v>189</v>
      </c>
      <c r="R2542" t="s">
        <v>4838</v>
      </c>
      <c r="S2542" s="9">
        <v>45471.392060185186</v>
      </c>
      <c r="T2542">
        <v>43181706833</v>
      </c>
      <c r="U2542" t="s">
        <v>183</v>
      </c>
      <c r="V2542" t="str">
        <f>IFERROR(_xlfn.XLOOKUP(tb_C101[[#This Row],[OS]],[1]!tb_C103[OS],[1]!tb_C103[DESCRICAO]),"0")</f>
        <v>CORRETIVA</v>
      </c>
      <c r="W2542" t="str">
        <f>IFERROR(_xlfn.XLOOKUP(tb_C101[[#This Row],[OS]],[1]!tb_C103[OS],[1]!tb_C103[DESCRICAO2]),"0")</f>
        <v>Mecanico</v>
      </c>
    </row>
    <row r="2543" spans="1:23" x14ac:dyDescent="0.25">
      <c r="A2543" s="7">
        <v>2504</v>
      </c>
      <c r="B2543" t="s">
        <v>175</v>
      </c>
      <c r="C2543">
        <v>206</v>
      </c>
      <c r="D2543" s="8" t="s">
        <v>793</v>
      </c>
      <c r="E2543" t="s">
        <v>345</v>
      </c>
      <c r="H2543" t="s">
        <v>731</v>
      </c>
      <c r="I2543" s="9">
        <v>45470.449930555558</v>
      </c>
      <c r="J2543" s="9"/>
      <c r="K2543" s="9"/>
      <c r="L2543" s="9">
        <v>45471.392488425925</v>
      </c>
      <c r="M2543" t="s">
        <v>4839</v>
      </c>
      <c r="N2543" t="s">
        <v>180</v>
      </c>
      <c r="O2543" t="s">
        <v>181</v>
      </c>
      <c r="P2543" t="s">
        <v>189</v>
      </c>
      <c r="R2543" t="s">
        <v>4840</v>
      </c>
      <c r="S2543" s="9">
        <v>45471.392511574071</v>
      </c>
      <c r="T2543">
        <v>43181706833</v>
      </c>
      <c r="U2543" t="s">
        <v>183</v>
      </c>
      <c r="V2543" t="str">
        <f>IFERROR(_xlfn.XLOOKUP(tb_C101[[#This Row],[OS]],[1]!tb_C103[OS],[1]!tb_C103[DESCRICAO]),"0")</f>
        <v>CORRETIVA</v>
      </c>
      <c r="W2543" t="str">
        <f>IFERROR(_xlfn.XLOOKUP(tb_C101[[#This Row],[OS]],[1]!tb_C103[OS],[1]!tb_C103[DESCRICAO2]),"0")</f>
        <v>Mecanico</v>
      </c>
    </row>
    <row r="2544" spans="1:23" x14ac:dyDescent="0.25">
      <c r="A2544" s="7">
        <v>2505</v>
      </c>
      <c r="B2544" t="s">
        <v>184</v>
      </c>
      <c r="C2544">
        <v>116</v>
      </c>
      <c r="D2544" s="8" t="s">
        <v>290</v>
      </c>
      <c r="E2544" t="s">
        <v>3953</v>
      </c>
      <c r="H2544" t="s">
        <v>343</v>
      </c>
      <c r="I2544" s="9">
        <v>45470.497916666667</v>
      </c>
      <c r="J2544" s="9"/>
      <c r="K2544" s="9"/>
      <c r="L2544" s="9">
        <v>45471.39267361111</v>
      </c>
      <c r="M2544" t="s">
        <v>4841</v>
      </c>
      <c r="N2544" t="s">
        <v>180</v>
      </c>
      <c r="O2544" t="s">
        <v>181</v>
      </c>
      <c r="P2544" t="s">
        <v>189</v>
      </c>
      <c r="R2544" t="s">
        <v>4842</v>
      </c>
      <c r="S2544" s="9">
        <v>45471.392696759256</v>
      </c>
      <c r="T2544">
        <v>43181706833</v>
      </c>
      <c r="U2544" t="s">
        <v>183</v>
      </c>
      <c r="V2544" t="str">
        <f>IFERROR(_xlfn.XLOOKUP(tb_C101[[#This Row],[OS]],[1]!tb_C103[OS],[1]!tb_C103[DESCRICAO]),"0")</f>
        <v>CORRETIVA</v>
      </c>
      <c r="W2544" t="str">
        <f>IFERROR(_xlfn.XLOOKUP(tb_C101[[#This Row],[OS]],[1]!tb_C103[OS],[1]!tb_C103[DESCRICAO2]),"0")</f>
        <v>Mecanico</v>
      </c>
    </row>
    <row r="2545" spans="1:23" x14ac:dyDescent="0.25">
      <c r="A2545" s="7">
        <v>2506</v>
      </c>
      <c r="B2545" t="s">
        <v>184</v>
      </c>
      <c r="C2545">
        <v>108</v>
      </c>
      <c r="D2545" s="8" t="s">
        <v>317</v>
      </c>
      <c r="E2545" t="s">
        <v>245</v>
      </c>
      <c r="H2545" t="s">
        <v>343</v>
      </c>
      <c r="I2545" s="9">
        <v>45470.498680555553</v>
      </c>
      <c r="J2545" s="9"/>
      <c r="K2545" s="9"/>
      <c r="L2545" s="9">
        <v>45470.600173611114</v>
      </c>
      <c r="M2545" t="s">
        <v>4843</v>
      </c>
      <c r="N2545" t="s">
        <v>180</v>
      </c>
      <c r="O2545" t="s">
        <v>181</v>
      </c>
      <c r="P2545" t="s">
        <v>189</v>
      </c>
      <c r="R2545" t="s">
        <v>4844</v>
      </c>
      <c r="S2545" s="9">
        <v>45470.60019675926</v>
      </c>
      <c r="T2545">
        <v>43181706833</v>
      </c>
      <c r="U2545" t="s">
        <v>183</v>
      </c>
      <c r="V2545" t="str">
        <f>IFERROR(_xlfn.XLOOKUP(tb_C101[[#This Row],[OS]],[1]!tb_C103[OS],[1]!tb_C103[DESCRICAO]),"0")</f>
        <v>CORRETIVA</v>
      </c>
      <c r="W2545" t="str">
        <f>IFERROR(_xlfn.XLOOKUP(tb_C101[[#This Row],[OS]],[1]!tb_C103[OS],[1]!tb_C103[DESCRICAO2]),"0")</f>
        <v>Eletrico</v>
      </c>
    </row>
    <row r="2546" spans="1:23" x14ac:dyDescent="0.25">
      <c r="A2546" s="7">
        <v>2507</v>
      </c>
      <c r="B2546" t="s">
        <v>184</v>
      </c>
      <c r="C2546">
        <v>115</v>
      </c>
      <c r="D2546" s="8" t="s">
        <v>197</v>
      </c>
      <c r="E2546" t="s">
        <v>300</v>
      </c>
      <c r="F2546" t="s">
        <v>3431</v>
      </c>
      <c r="G2546" t="s">
        <v>3432</v>
      </c>
      <c r="H2546" t="s">
        <v>343</v>
      </c>
      <c r="I2546" s="9">
        <v>45470.499895833331</v>
      </c>
      <c r="J2546" s="9"/>
      <c r="K2546" s="9"/>
      <c r="L2546" s="9">
        <v>45496.351793981485</v>
      </c>
      <c r="M2546" t="s">
        <v>4845</v>
      </c>
      <c r="N2546" t="s">
        <v>180</v>
      </c>
      <c r="O2546" t="s">
        <v>181</v>
      </c>
      <c r="P2546" t="s">
        <v>189</v>
      </c>
      <c r="Q2546" t="s">
        <v>895</v>
      </c>
      <c r="R2546" t="s">
        <v>4846</v>
      </c>
      <c r="S2546" s="9">
        <v>45496.351817129631</v>
      </c>
      <c r="T2546">
        <v>648952</v>
      </c>
      <c r="U2546" t="s">
        <v>183</v>
      </c>
      <c r="V2546" t="str">
        <f>IFERROR(_xlfn.XLOOKUP(tb_C101[[#This Row],[OS]],[1]!tb_C103[OS],[1]!tb_C103[DESCRICAO]),"0")</f>
        <v>CORRETIVA</v>
      </c>
      <c r="W2546" t="str">
        <f>IFERROR(_xlfn.XLOOKUP(tb_C101[[#This Row],[OS]],[1]!tb_C103[OS],[1]!tb_C103[DESCRICAO2]),"0")</f>
        <v>Eletrico</v>
      </c>
    </row>
    <row r="2547" spans="1:23" x14ac:dyDescent="0.25">
      <c r="A2547" s="7">
        <v>2508</v>
      </c>
      <c r="B2547" t="s">
        <v>874</v>
      </c>
      <c r="C2547">
        <v>9006</v>
      </c>
      <c r="D2547" s="8" t="s">
        <v>4847</v>
      </c>
      <c r="E2547" t="s">
        <v>4848</v>
      </c>
      <c r="H2547" t="s">
        <v>731</v>
      </c>
      <c r="I2547" s="9">
        <v>45470.521377314813</v>
      </c>
      <c r="J2547" s="9"/>
      <c r="K2547" s="9"/>
      <c r="L2547" s="9">
        <v>45470.598356481481</v>
      </c>
      <c r="M2547" t="s">
        <v>4849</v>
      </c>
      <c r="N2547" t="s">
        <v>180</v>
      </c>
      <c r="O2547" t="s">
        <v>181</v>
      </c>
      <c r="P2547" t="s">
        <v>189</v>
      </c>
      <c r="R2547" t="s">
        <v>4850</v>
      </c>
      <c r="S2547" s="9">
        <v>45470.598368055558</v>
      </c>
      <c r="T2547">
        <v>43181706833</v>
      </c>
      <c r="U2547" t="s">
        <v>183</v>
      </c>
      <c r="V2547" t="str">
        <f>IFERROR(_xlfn.XLOOKUP(tb_C101[[#This Row],[OS]],[1]!tb_C103[OS],[1]!tb_C103[DESCRICAO]),"0")</f>
        <v>LIMPEZA E ORGANIZACAO</v>
      </c>
      <c r="W2547" t="str">
        <f>IFERROR(_xlfn.XLOOKUP(tb_C101[[#This Row],[OS]],[1]!tb_C103[OS],[1]!tb_C103[DESCRICAO2]),"0")</f>
        <v>Eletrico</v>
      </c>
    </row>
    <row r="2548" spans="1:23" x14ac:dyDescent="0.25">
      <c r="A2548" s="7">
        <v>2509</v>
      </c>
      <c r="B2548" t="s">
        <v>874</v>
      </c>
      <c r="C2548">
        <v>9006</v>
      </c>
      <c r="D2548" s="8" t="s">
        <v>4847</v>
      </c>
      <c r="E2548" t="s">
        <v>4848</v>
      </c>
      <c r="H2548" t="s">
        <v>731</v>
      </c>
      <c r="I2548" s="9">
        <v>45470.670219907406</v>
      </c>
      <c r="J2548" s="9"/>
      <c r="K2548" s="9"/>
      <c r="L2548" s="9">
        <v>45496.352106481485</v>
      </c>
      <c r="M2548" t="s">
        <v>4851</v>
      </c>
      <c r="N2548" t="s">
        <v>180</v>
      </c>
      <c r="O2548" t="s">
        <v>181</v>
      </c>
      <c r="P2548" t="s">
        <v>189</v>
      </c>
      <c r="R2548" t="s">
        <v>4852</v>
      </c>
      <c r="S2548" s="9">
        <v>45496.352129629631</v>
      </c>
      <c r="T2548">
        <v>648952</v>
      </c>
      <c r="U2548" t="s">
        <v>183</v>
      </c>
      <c r="V2548" t="str">
        <f>IFERROR(_xlfn.XLOOKUP(tb_C101[[#This Row],[OS]],[1]!tb_C103[OS],[1]!tb_C103[DESCRICAO]),"0")</f>
        <v>MELHORIA</v>
      </c>
      <c r="W2548" t="str">
        <f>IFERROR(_xlfn.XLOOKUP(tb_C101[[#This Row],[OS]],[1]!tb_C103[OS],[1]!tb_C103[DESCRICAO2]),"0")</f>
        <v>Eletrico</v>
      </c>
    </row>
    <row r="2549" spans="1:23" x14ac:dyDescent="0.25">
      <c r="A2549" s="7">
        <v>2510</v>
      </c>
      <c r="B2549" t="s">
        <v>184</v>
      </c>
      <c r="C2549">
        <v>115</v>
      </c>
      <c r="D2549" s="8" t="s">
        <v>197</v>
      </c>
      <c r="E2549" t="s">
        <v>240</v>
      </c>
      <c r="H2549" t="s">
        <v>3599</v>
      </c>
      <c r="I2549" s="9">
        <v>45470.788344907407</v>
      </c>
      <c r="J2549" s="9"/>
      <c r="K2549" s="9"/>
      <c r="L2549" s="9">
        <v>45488.349027777775</v>
      </c>
      <c r="M2549" t="s">
        <v>4853</v>
      </c>
      <c r="N2549" t="s">
        <v>180</v>
      </c>
      <c r="O2549" t="s">
        <v>181</v>
      </c>
      <c r="P2549" t="s">
        <v>189</v>
      </c>
      <c r="R2549" t="s">
        <v>4854</v>
      </c>
      <c r="S2549" s="9">
        <v>45488.349050925928</v>
      </c>
      <c r="T2549">
        <v>648952</v>
      </c>
      <c r="U2549" t="s">
        <v>183</v>
      </c>
      <c r="V2549" t="str">
        <f>IFERROR(_xlfn.XLOOKUP(tb_C101[[#This Row],[OS]],[1]!tb_C103[OS],[1]!tb_C103[DESCRICAO]),"0")</f>
        <v>CORRETIVA</v>
      </c>
      <c r="W2549" t="str">
        <f>IFERROR(_xlfn.XLOOKUP(tb_C101[[#This Row],[OS]],[1]!tb_C103[OS],[1]!tb_C103[DESCRICAO2]),"0")</f>
        <v>Mecanico</v>
      </c>
    </row>
    <row r="2550" spans="1:23" x14ac:dyDescent="0.25">
      <c r="A2550" s="7">
        <v>2511</v>
      </c>
      <c r="B2550" t="s">
        <v>24</v>
      </c>
      <c r="C2550">
        <v>502</v>
      </c>
      <c r="D2550" s="8" t="s">
        <v>246</v>
      </c>
      <c r="E2550" t="s">
        <v>1544</v>
      </c>
      <c r="H2550" t="s">
        <v>723</v>
      </c>
      <c r="I2550" s="9">
        <v>45470.974108796298</v>
      </c>
      <c r="J2550" s="9"/>
      <c r="K2550" s="9"/>
      <c r="L2550" s="9">
        <v>45474.361990740741</v>
      </c>
      <c r="M2550" t="s">
        <v>4855</v>
      </c>
      <c r="N2550" t="s">
        <v>180</v>
      </c>
      <c r="O2550" t="s">
        <v>181</v>
      </c>
      <c r="P2550" t="s">
        <v>182</v>
      </c>
      <c r="R2550" t="s">
        <v>4856</v>
      </c>
      <c r="S2550" s="9">
        <v>45474.362013888887</v>
      </c>
      <c r="T2550">
        <v>43181706833</v>
      </c>
      <c r="U2550" t="s">
        <v>183</v>
      </c>
      <c r="V2550" t="str">
        <f>IFERROR(_xlfn.XLOOKUP(tb_C101[[#This Row],[OS]],[1]!tb_C103[OS],[1]!tb_C103[DESCRICAO]),"0")</f>
        <v>CORRETIVA</v>
      </c>
      <c r="W2550" t="str">
        <f>IFERROR(_xlfn.XLOOKUP(tb_C101[[#This Row],[OS]],[1]!tb_C103[OS],[1]!tb_C103[DESCRICAO2]),"0")</f>
        <v>Eletrico</v>
      </c>
    </row>
    <row r="2551" spans="1:23" x14ac:dyDescent="0.25">
      <c r="A2551" s="7">
        <v>2512</v>
      </c>
      <c r="B2551" t="s">
        <v>184</v>
      </c>
      <c r="C2551">
        <v>108</v>
      </c>
      <c r="D2551" s="8" t="s">
        <v>317</v>
      </c>
      <c r="E2551" t="s">
        <v>345</v>
      </c>
      <c r="F2551" t="s">
        <v>4857</v>
      </c>
      <c r="G2551" t="s">
        <v>4858</v>
      </c>
      <c r="H2551" t="s">
        <v>352</v>
      </c>
      <c r="I2551" s="9">
        <v>45471.069479166668</v>
      </c>
      <c r="J2551" s="9">
        <v>45471.069444444445</v>
      </c>
      <c r="K2551" s="9">
        <v>45471.076388888891</v>
      </c>
      <c r="L2551" s="9">
        <v>45474.363622685189</v>
      </c>
      <c r="M2551" t="s">
        <v>4859</v>
      </c>
      <c r="N2551" t="s">
        <v>180</v>
      </c>
      <c r="O2551" t="s">
        <v>204</v>
      </c>
      <c r="P2551" t="s">
        <v>331</v>
      </c>
      <c r="Q2551" t="s">
        <v>895</v>
      </c>
      <c r="R2551" t="s">
        <v>4860</v>
      </c>
      <c r="S2551" s="9">
        <v>45474.363645833335</v>
      </c>
      <c r="T2551">
        <v>43181706833</v>
      </c>
      <c r="U2551" t="s">
        <v>183</v>
      </c>
      <c r="V2551" t="str">
        <f>IFERROR(_xlfn.XLOOKUP(tb_C101[[#This Row],[OS]],[1]!tb_C103[OS],[1]!tb_C103[DESCRICAO]),"0")</f>
        <v>CORRETIVA</v>
      </c>
      <c r="W2551" t="str">
        <f>IFERROR(_xlfn.XLOOKUP(tb_C101[[#This Row],[OS]],[1]!tb_C103[OS],[1]!tb_C103[DESCRICAO2]),"0")</f>
        <v>Falha Operacinal</v>
      </c>
    </row>
    <row r="2552" spans="1:23" x14ac:dyDescent="0.25">
      <c r="A2552" s="7">
        <v>2513</v>
      </c>
      <c r="B2552" t="s">
        <v>184</v>
      </c>
      <c r="C2552">
        <v>108</v>
      </c>
      <c r="D2552" s="8" t="s">
        <v>317</v>
      </c>
      <c r="E2552" t="s">
        <v>345</v>
      </c>
      <c r="F2552" t="s">
        <v>893</v>
      </c>
      <c r="G2552" t="s">
        <v>894</v>
      </c>
      <c r="H2552" t="s">
        <v>352</v>
      </c>
      <c r="I2552" s="9">
        <v>45471.070960648147</v>
      </c>
      <c r="J2552" s="9">
        <v>45471.070937500001</v>
      </c>
      <c r="K2552" s="9">
        <v>45471.104166666664</v>
      </c>
      <c r="L2552" s="9">
        <v>45474.364120370374</v>
      </c>
      <c r="M2552" t="s">
        <v>4861</v>
      </c>
      <c r="N2552" t="s">
        <v>180</v>
      </c>
      <c r="O2552" t="s">
        <v>204</v>
      </c>
      <c r="P2552" t="s">
        <v>331</v>
      </c>
      <c r="Q2552" t="s">
        <v>895</v>
      </c>
      <c r="R2552" t="s">
        <v>4862</v>
      </c>
      <c r="S2552" s="9">
        <v>45474.364131944443</v>
      </c>
      <c r="T2552">
        <v>43181706833</v>
      </c>
      <c r="U2552" t="s">
        <v>183</v>
      </c>
      <c r="V2552" t="str">
        <f>IFERROR(_xlfn.XLOOKUP(tb_C101[[#This Row],[OS]],[1]!tb_C103[OS],[1]!tb_C103[DESCRICAO]),"0")</f>
        <v>CORRETIVA</v>
      </c>
      <c r="W2552" t="str">
        <f>IFERROR(_xlfn.XLOOKUP(tb_C101[[#This Row],[OS]],[1]!tb_C103[OS],[1]!tb_C103[DESCRICAO2]),"0")</f>
        <v>Mecanico</v>
      </c>
    </row>
    <row r="2553" spans="1:23" x14ac:dyDescent="0.25">
      <c r="A2553" s="7">
        <v>2514</v>
      </c>
      <c r="B2553" t="s">
        <v>184</v>
      </c>
      <c r="C2553">
        <v>108</v>
      </c>
      <c r="D2553" s="8" t="s">
        <v>317</v>
      </c>
      <c r="E2553" t="s">
        <v>198</v>
      </c>
      <c r="H2553" t="s">
        <v>343</v>
      </c>
      <c r="I2553" s="9">
        <v>45471.385208333333</v>
      </c>
      <c r="J2553" s="9">
        <v>45471.342361111114</v>
      </c>
      <c r="K2553" s="9">
        <v>45471.76458333333</v>
      </c>
      <c r="L2553" s="9">
        <v>45476.615543981483</v>
      </c>
      <c r="M2553" t="s">
        <v>4863</v>
      </c>
      <c r="N2553" t="s">
        <v>180</v>
      </c>
      <c r="O2553" t="s">
        <v>204</v>
      </c>
      <c r="P2553" t="s">
        <v>189</v>
      </c>
      <c r="R2553" t="s">
        <v>4864</v>
      </c>
      <c r="S2553" s="9">
        <v>45476.615555555552</v>
      </c>
      <c r="T2553">
        <v>43181706833</v>
      </c>
      <c r="U2553" t="s">
        <v>183</v>
      </c>
      <c r="V2553" t="str">
        <f>IFERROR(_xlfn.XLOOKUP(tb_C101[[#This Row],[OS]],[1]!tb_C103[OS],[1]!tb_C103[DESCRICAO]),"0")</f>
        <v>CORRETIVA</v>
      </c>
      <c r="W2553" t="str">
        <f>IFERROR(_xlfn.XLOOKUP(tb_C101[[#This Row],[OS]],[1]!tb_C103[OS],[1]!tb_C103[DESCRICAO2]),"0")</f>
        <v>Mecanico</v>
      </c>
    </row>
    <row r="2554" spans="1:23" x14ac:dyDescent="0.25">
      <c r="A2554" s="7">
        <v>2515</v>
      </c>
      <c r="B2554" t="s">
        <v>184</v>
      </c>
      <c r="C2554">
        <v>108</v>
      </c>
      <c r="D2554" s="8" t="s">
        <v>317</v>
      </c>
      <c r="E2554" t="s">
        <v>300</v>
      </c>
      <c r="F2554" t="s">
        <v>4865</v>
      </c>
      <c r="G2554" t="s">
        <v>4866</v>
      </c>
      <c r="H2554" t="s">
        <v>343</v>
      </c>
      <c r="I2554" s="9">
        <v>45471.387303240743</v>
      </c>
      <c r="J2554" s="9"/>
      <c r="K2554" s="9"/>
      <c r="L2554" s="9">
        <v>45474.365034722221</v>
      </c>
      <c r="M2554" t="s">
        <v>4867</v>
      </c>
      <c r="N2554" t="s">
        <v>180</v>
      </c>
      <c r="O2554" t="s">
        <v>181</v>
      </c>
      <c r="P2554" t="s">
        <v>189</v>
      </c>
      <c r="Q2554" t="s">
        <v>300</v>
      </c>
      <c r="R2554" t="s">
        <v>4868</v>
      </c>
      <c r="S2554" s="9">
        <v>45474.365057870367</v>
      </c>
      <c r="T2554">
        <v>43181706833</v>
      </c>
      <c r="U2554" t="s">
        <v>183</v>
      </c>
      <c r="V2554" t="str">
        <f>IFERROR(_xlfn.XLOOKUP(tb_C101[[#This Row],[OS]],[1]!tb_C103[OS],[1]!tb_C103[DESCRICAO]),"0")</f>
        <v>PREVENTIVA</v>
      </c>
      <c r="W2554" t="str">
        <f>IFERROR(_xlfn.XLOOKUP(tb_C101[[#This Row],[OS]],[1]!tb_C103[OS],[1]!tb_C103[DESCRICAO2]),"0")</f>
        <v>Eletrico</v>
      </c>
    </row>
    <row r="2555" spans="1:23" x14ac:dyDescent="0.25">
      <c r="A2555" s="7">
        <v>2516</v>
      </c>
      <c r="B2555" t="s">
        <v>79</v>
      </c>
      <c r="C2555">
        <v>418</v>
      </c>
      <c r="D2555" s="8" t="s">
        <v>975</v>
      </c>
      <c r="E2555" t="s">
        <v>95</v>
      </c>
      <c r="F2555" t="s">
        <v>4114</v>
      </c>
      <c r="G2555" t="s">
        <v>4115</v>
      </c>
      <c r="H2555" t="s">
        <v>731</v>
      </c>
      <c r="I2555" s="9">
        <v>45471.439201388886</v>
      </c>
      <c r="J2555" s="9"/>
      <c r="K2555" s="9"/>
      <c r="L2555" s="9">
        <v>45475.356516203705</v>
      </c>
      <c r="M2555" t="s">
        <v>4869</v>
      </c>
      <c r="N2555" t="s">
        <v>180</v>
      </c>
      <c r="O2555" t="s">
        <v>181</v>
      </c>
      <c r="P2555" t="s">
        <v>189</v>
      </c>
      <c r="Q2555" t="s">
        <v>79</v>
      </c>
      <c r="R2555" t="s">
        <v>4870</v>
      </c>
      <c r="S2555" s="9">
        <v>45475.356539351851</v>
      </c>
      <c r="T2555">
        <v>43181706833</v>
      </c>
      <c r="U2555" t="s">
        <v>183</v>
      </c>
      <c r="V2555" t="str">
        <f>IFERROR(_xlfn.XLOOKUP(tb_C101[[#This Row],[OS]],[1]!tb_C103[OS],[1]!tb_C103[DESCRICAO]),"0")</f>
        <v>CORRETIVA</v>
      </c>
      <c r="W2555" t="str">
        <f>IFERROR(_xlfn.XLOOKUP(tb_C101[[#This Row],[OS]],[1]!tb_C103[OS],[1]!tb_C103[DESCRICAO2]),"0")</f>
        <v>Mecanico</v>
      </c>
    </row>
    <row r="2556" spans="1:23" x14ac:dyDescent="0.25">
      <c r="A2556" s="7">
        <v>2517</v>
      </c>
      <c r="B2556" t="s">
        <v>220</v>
      </c>
      <c r="C2556">
        <v>301</v>
      </c>
      <c r="D2556" s="8" t="s">
        <v>221</v>
      </c>
      <c r="E2556" t="s">
        <v>3453</v>
      </c>
      <c r="F2556" t="s">
        <v>3453</v>
      </c>
      <c r="G2556" t="s">
        <v>3596</v>
      </c>
      <c r="H2556" t="s">
        <v>731</v>
      </c>
      <c r="I2556" s="9">
        <v>45471.665636574071</v>
      </c>
      <c r="J2556" s="9"/>
      <c r="K2556" s="9"/>
      <c r="L2556" s="9">
        <v>45518.677418981482</v>
      </c>
      <c r="M2556" t="s">
        <v>4871</v>
      </c>
      <c r="N2556" t="s">
        <v>180</v>
      </c>
      <c r="O2556" t="s">
        <v>181</v>
      </c>
      <c r="P2556" t="s">
        <v>189</v>
      </c>
      <c r="Q2556" t="s">
        <v>43</v>
      </c>
      <c r="R2556" t="s">
        <v>4872</v>
      </c>
      <c r="S2556" s="9">
        <v>45518.677442129629</v>
      </c>
      <c r="T2556">
        <v>648952</v>
      </c>
      <c r="U2556" t="s">
        <v>183</v>
      </c>
      <c r="V2556" t="str">
        <f>IFERROR(_xlfn.XLOOKUP(tb_C101[[#This Row],[OS]],[1]!tb_C103[OS],[1]!tb_C103[DESCRICAO]),"0")</f>
        <v>PREVENTIVA</v>
      </c>
      <c r="W2556" t="str">
        <f>IFERROR(_xlfn.XLOOKUP(tb_C101[[#This Row],[OS]],[1]!tb_C103[OS],[1]!tb_C103[DESCRICAO2]),"0")</f>
        <v>Eletrico</v>
      </c>
    </row>
    <row r="2557" spans="1:23" x14ac:dyDescent="0.25">
      <c r="A2557" s="7">
        <v>2518</v>
      </c>
      <c r="B2557" t="s">
        <v>184</v>
      </c>
      <c r="C2557">
        <v>115</v>
      </c>
      <c r="D2557" s="8" t="s">
        <v>197</v>
      </c>
      <c r="E2557" t="s">
        <v>580</v>
      </c>
      <c r="F2557" t="s">
        <v>4038</v>
      </c>
      <c r="G2557" t="s">
        <v>4039</v>
      </c>
      <c r="H2557" t="s">
        <v>343</v>
      </c>
      <c r="I2557" s="9">
        <v>45471.665844907409</v>
      </c>
      <c r="J2557" s="9">
        <v>45471.614583333336</v>
      </c>
      <c r="K2557" s="9">
        <v>45471.677083333336</v>
      </c>
      <c r="L2557" s="9">
        <v>45474.365381944444</v>
      </c>
      <c r="M2557" t="s">
        <v>4873</v>
      </c>
      <c r="N2557" t="s">
        <v>180</v>
      </c>
      <c r="O2557" t="s">
        <v>204</v>
      </c>
      <c r="P2557" t="s">
        <v>189</v>
      </c>
      <c r="Q2557" t="s">
        <v>4040</v>
      </c>
      <c r="R2557" t="s">
        <v>4874</v>
      </c>
      <c r="S2557" s="9">
        <v>45474.365393518521</v>
      </c>
      <c r="T2557">
        <v>43181706833</v>
      </c>
      <c r="U2557" t="s">
        <v>183</v>
      </c>
      <c r="V2557" t="str">
        <f>IFERROR(_xlfn.XLOOKUP(tb_C101[[#This Row],[OS]],[1]!tb_C103[OS],[1]!tb_C103[DESCRICAO]),"0")</f>
        <v>CORRETIVA</v>
      </c>
      <c r="W2557" t="str">
        <f>IFERROR(_xlfn.XLOOKUP(tb_C101[[#This Row],[OS]],[1]!tb_C103[OS],[1]!tb_C103[DESCRICAO2]),"0")</f>
        <v>Eletrico</v>
      </c>
    </row>
    <row r="2558" spans="1:23" x14ac:dyDescent="0.25">
      <c r="A2558" s="7">
        <v>2519</v>
      </c>
      <c r="B2558" t="s">
        <v>220</v>
      </c>
      <c r="C2558">
        <v>301</v>
      </c>
      <c r="D2558" s="8" t="s">
        <v>221</v>
      </c>
      <c r="E2558" t="s">
        <v>3453</v>
      </c>
      <c r="F2558" t="s">
        <v>3453</v>
      </c>
      <c r="G2558" t="s">
        <v>3596</v>
      </c>
      <c r="H2558" t="s">
        <v>731</v>
      </c>
      <c r="I2558" s="9">
        <v>45471.666365740741</v>
      </c>
      <c r="J2558" s="9"/>
      <c r="K2558" s="9"/>
      <c r="L2558" s="9">
        <v>45513.724629629629</v>
      </c>
      <c r="M2558" t="s">
        <v>1530</v>
      </c>
      <c r="N2558" t="s">
        <v>180</v>
      </c>
      <c r="O2558" t="s">
        <v>181</v>
      </c>
      <c r="P2558" t="s">
        <v>189</v>
      </c>
      <c r="Q2558" t="s">
        <v>43</v>
      </c>
      <c r="R2558" t="s">
        <v>4875</v>
      </c>
      <c r="S2558" s="9">
        <v>45513.724652777775</v>
      </c>
      <c r="T2558">
        <v>648952</v>
      </c>
      <c r="U2558" t="s">
        <v>183</v>
      </c>
      <c r="V2558" t="str">
        <f>IFERROR(_xlfn.XLOOKUP(tb_C101[[#This Row],[OS]],[1]!tb_C103[OS],[1]!tb_C103[DESCRICAO]),"0")</f>
        <v>PREVENTIVA</v>
      </c>
      <c r="W2558" t="str">
        <f>IFERROR(_xlfn.XLOOKUP(tb_C101[[#This Row],[OS]],[1]!tb_C103[OS],[1]!tb_C103[DESCRICAO2]),"0")</f>
        <v>Mecanico</v>
      </c>
    </row>
    <row r="2559" spans="1:23" x14ac:dyDescent="0.25">
      <c r="A2559" s="7">
        <v>2520</v>
      </c>
      <c r="B2559" t="s">
        <v>220</v>
      </c>
      <c r="C2559">
        <v>301</v>
      </c>
      <c r="D2559" s="8" t="s">
        <v>221</v>
      </c>
      <c r="E2559" t="s">
        <v>3453</v>
      </c>
      <c r="F2559" t="s">
        <v>3453</v>
      </c>
      <c r="G2559" t="s">
        <v>3596</v>
      </c>
      <c r="H2559" t="s">
        <v>731</v>
      </c>
      <c r="I2559" s="9">
        <v>45471.667326388888</v>
      </c>
      <c r="J2559" s="9"/>
      <c r="K2559" s="9"/>
      <c r="L2559" s="9">
        <v>45513.721666666665</v>
      </c>
      <c r="M2559" t="s">
        <v>4876</v>
      </c>
      <c r="N2559" t="s">
        <v>180</v>
      </c>
      <c r="O2559" t="s">
        <v>181</v>
      </c>
      <c r="P2559" t="s">
        <v>189</v>
      </c>
      <c r="Q2559" t="s">
        <v>43</v>
      </c>
      <c r="R2559" t="s">
        <v>4877</v>
      </c>
      <c r="S2559" s="9">
        <v>45513.721689814818</v>
      </c>
      <c r="T2559">
        <v>648952</v>
      </c>
      <c r="U2559" t="s">
        <v>183</v>
      </c>
      <c r="V2559" t="str">
        <f>IFERROR(_xlfn.XLOOKUP(tb_C101[[#This Row],[OS]],[1]!tb_C103[OS],[1]!tb_C103[DESCRICAO]),"0")</f>
        <v>PREVENTIVA</v>
      </c>
      <c r="W2559" t="str">
        <f>IFERROR(_xlfn.XLOOKUP(tb_C101[[#This Row],[OS]],[1]!tb_C103[OS],[1]!tb_C103[DESCRICAO2]),"0")</f>
        <v>Mecanico</v>
      </c>
    </row>
    <row r="2560" spans="1:23" x14ac:dyDescent="0.25">
      <c r="A2560" s="7">
        <v>2521</v>
      </c>
      <c r="B2560" t="s">
        <v>220</v>
      </c>
      <c r="C2560">
        <v>302</v>
      </c>
      <c r="D2560" s="8" t="s">
        <v>787</v>
      </c>
      <c r="E2560" t="s">
        <v>3695</v>
      </c>
      <c r="F2560" t="s">
        <v>3695</v>
      </c>
      <c r="G2560" t="s">
        <v>3696</v>
      </c>
      <c r="H2560" t="s">
        <v>731</v>
      </c>
      <c r="I2560" s="9">
        <v>45471.671030092592</v>
      </c>
      <c r="J2560" s="9"/>
      <c r="K2560" s="9"/>
      <c r="L2560" s="9">
        <v>45509.684571759259</v>
      </c>
      <c r="M2560" t="s">
        <v>4878</v>
      </c>
      <c r="N2560" t="s">
        <v>180</v>
      </c>
      <c r="O2560" t="s">
        <v>181</v>
      </c>
      <c r="P2560" t="s">
        <v>182</v>
      </c>
      <c r="Q2560" t="s">
        <v>43</v>
      </c>
      <c r="R2560" t="s">
        <v>4872</v>
      </c>
      <c r="S2560" s="9">
        <v>45509.684583333335</v>
      </c>
      <c r="T2560">
        <v>648952</v>
      </c>
      <c r="U2560" t="s">
        <v>183</v>
      </c>
      <c r="V2560" t="str">
        <f>IFERROR(_xlfn.XLOOKUP(tb_C101[[#This Row],[OS]],[1]!tb_C103[OS],[1]!tb_C103[DESCRICAO]),"0")</f>
        <v>PREVENTIVA</v>
      </c>
      <c r="W2560" t="str">
        <f>IFERROR(_xlfn.XLOOKUP(tb_C101[[#This Row],[OS]],[1]!tb_C103[OS],[1]!tb_C103[DESCRICAO2]),"0")</f>
        <v>Eletrico</v>
      </c>
    </row>
    <row r="2561" spans="1:23" x14ac:dyDescent="0.25">
      <c r="A2561" s="7">
        <v>2522</v>
      </c>
      <c r="B2561" t="s">
        <v>220</v>
      </c>
      <c r="C2561">
        <v>302</v>
      </c>
      <c r="D2561" s="8" t="s">
        <v>787</v>
      </c>
      <c r="E2561" t="s">
        <v>3695</v>
      </c>
      <c r="F2561" t="s">
        <v>3695</v>
      </c>
      <c r="G2561" t="s">
        <v>3696</v>
      </c>
      <c r="H2561" t="s">
        <v>731</v>
      </c>
      <c r="I2561" s="9">
        <v>45471.67291666667</v>
      </c>
      <c r="J2561" s="9"/>
      <c r="K2561" s="9"/>
      <c r="L2561" s="9">
        <v>45513.722731481481</v>
      </c>
      <c r="M2561" t="s">
        <v>1530</v>
      </c>
      <c r="N2561" t="s">
        <v>180</v>
      </c>
      <c r="O2561" t="s">
        <v>181</v>
      </c>
      <c r="P2561" t="s">
        <v>189</v>
      </c>
      <c r="Q2561" t="s">
        <v>43</v>
      </c>
      <c r="R2561" t="s">
        <v>4879</v>
      </c>
      <c r="S2561" s="9">
        <v>45513.722743055558</v>
      </c>
      <c r="T2561">
        <v>648952</v>
      </c>
      <c r="U2561" t="s">
        <v>183</v>
      </c>
      <c r="V2561" t="str">
        <f>IFERROR(_xlfn.XLOOKUP(tb_C101[[#This Row],[OS]],[1]!tb_C103[OS],[1]!tb_C103[DESCRICAO]),"0")</f>
        <v>PREVENTIVA</v>
      </c>
      <c r="W2561" t="str">
        <f>IFERROR(_xlfn.XLOOKUP(tb_C101[[#This Row],[OS]],[1]!tb_C103[OS],[1]!tb_C103[DESCRICAO2]),"0")</f>
        <v>Mecanico</v>
      </c>
    </row>
    <row r="2562" spans="1:23" x14ac:dyDescent="0.25">
      <c r="A2562" s="7">
        <v>2523</v>
      </c>
      <c r="B2562" t="s">
        <v>220</v>
      </c>
      <c r="C2562">
        <v>302</v>
      </c>
      <c r="D2562" s="8" t="s">
        <v>787</v>
      </c>
      <c r="E2562" t="s">
        <v>3695</v>
      </c>
      <c r="F2562" t="s">
        <v>3695</v>
      </c>
      <c r="G2562" t="s">
        <v>3696</v>
      </c>
      <c r="H2562" t="s">
        <v>731</v>
      </c>
      <c r="I2562" s="9">
        <v>45471.673888888887</v>
      </c>
      <c r="J2562" s="9"/>
      <c r="K2562" s="9"/>
      <c r="L2562" s="9">
        <v>45513.720879629633</v>
      </c>
      <c r="M2562" t="s">
        <v>4880</v>
      </c>
      <c r="N2562" t="s">
        <v>180</v>
      </c>
      <c r="O2562" t="s">
        <v>181</v>
      </c>
      <c r="P2562" t="s">
        <v>189</v>
      </c>
      <c r="Q2562" t="s">
        <v>43</v>
      </c>
      <c r="R2562" t="s">
        <v>4881</v>
      </c>
      <c r="S2562" s="9">
        <v>45513.720902777779</v>
      </c>
      <c r="T2562">
        <v>648952</v>
      </c>
      <c r="U2562" t="s">
        <v>183</v>
      </c>
      <c r="V2562" t="str">
        <f>IFERROR(_xlfn.XLOOKUP(tb_C101[[#This Row],[OS]],[1]!tb_C103[OS],[1]!tb_C103[DESCRICAO]),"0")</f>
        <v>PREVENTIVA</v>
      </c>
      <c r="W2562" t="str">
        <f>IFERROR(_xlfn.XLOOKUP(tb_C101[[#This Row],[OS]],[1]!tb_C103[OS],[1]!tb_C103[DESCRICAO2]),"0")</f>
        <v>Mecanico</v>
      </c>
    </row>
    <row r="2563" spans="1:23" x14ac:dyDescent="0.25">
      <c r="A2563" s="7">
        <v>2524</v>
      </c>
      <c r="B2563" t="s">
        <v>175</v>
      </c>
      <c r="C2563">
        <v>207</v>
      </c>
      <c r="D2563" s="8" t="s">
        <v>760</v>
      </c>
      <c r="E2563" t="s">
        <v>271</v>
      </c>
      <c r="H2563" t="s">
        <v>750</v>
      </c>
      <c r="I2563" s="9">
        <v>45472.29959490741</v>
      </c>
      <c r="J2563" s="9">
        <v>45472.298541666663</v>
      </c>
      <c r="K2563" s="9">
        <v>45472.375</v>
      </c>
      <c r="L2563" s="9">
        <v>45477.344606481478</v>
      </c>
      <c r="M2563" t="s">
        <v>4882</v>
      </c>
      <c r="N2563" t="s">
        <v>180</v>
      </c>
      <c r="O2563" t="s">
        <v>204</v>
      </c>
      <c r="P2563" t="s">
        <v>189</v>
      </c>
      <c r="R2563" t="s">
        <v>4883</v>
      </c>
      <c r="S2563" s="9">
        <v>45477.344629629632</v>
      </c>
      <c r="T2563">
        <v>43181706833</v>
      </c>
      <c r="U2563" t="s">
        <v>183</v>
      </c>
      <c r="V2563" t="str">
        <f>IFERROR(_xlfn.XLOOKUP(tb_C101[[#This Row],[OS]],[1]!tb_C103[OS],[1]!tb_C103[DESCRICAO]),"0")</f>
        <v>CORRETIVA</v>
      </c>
      <c r="W2563" t="str">
        <f>IFERROR(_xlfn.XLOOKUP(tb_C101[[#This Row],[OS]],[1]!tb_C103[OS],[1]!tb_C103[DESCRICAO2]),"0")</f>
        <v>Eletrico</v>
      </c>
    </row>
    <row r="2564" spans="1:23" x14ac:dyDescent="0.25">
      <c r="A2564" s="7">
        <v>2525</v>
      </c>
      <c r="B2564" t="s">
        <v>184</v>
      </c>
      <c r="C2564">
        <v>108</v>
      </c>
      <c r="D2564" s="8" t="s">
        <v>317</v>
      </c>
      <c r="E2564" t="s">
        <v>580</v>
      </c>
      <c r="H2564" t="s">
        <v>343</v>
      </c>
      <c r="I2564" s="9">
        <v>45472.300509259258</v>
      </c>
      <c r="J2564" s="9"/>
      <c r="K2564" s="9"/>
      <c r="L2564" s="9">
        <v>45475.356770833336</v>
      </c>
      <c r="M2564" t="s">
        <v>4884</v>
      </c>
      <c r="N2564" t="s">
        <v>180</v>
      </c>
      <c r="O2564" t="s">
        <v>181</v>
      </c>
      <c r="P2564" t="s">
        <v>189</v>
      </c>
      <c r="R2564" t="s">
        <v>4885</v>
      </c>
      <c r="S2564" s="9">
        <v>45475.356793981482</v>
      </c>
      <c r="T2564">
        <v>43181706833</v>
      </c>
      <c r="U2564" t="s">
        <v>183</v>
      </c>
      <c r="V2564" t="str">
        <f>IFERROR(_xlfn.XLOOKUP(tb_C101[[#This Row],[OS]],[1]!tb_C103[OS],[1]!tb_C103[DESCRICAO]),"0")</f>
        <v>CORRETIVA</v>
      </c>
      <c r="W2564" t="str">
        <f>IFERROR(_xlfn.XLOOKUP(tb_C101[[#This Row],[OS]],[1]!tb_C103[OS],[1]!tb_C103[DESCRICAO2]),"0")</f>
        <v>Mecanico</v>
      </c>
    </row>
    <row r="2565" spans="1:23" x14ac:dyDescent="0.25">
      <c r="A2565" s="7">
        <v>2526</v>
      </c>
      <c r="B2565" t="s">
        <v>184</v>
      </c>
      <c r="C2565">
        <v>1010</v>
      </c>
      <c r="D2565" s="8" t="s">
        <v>3182</v>
      </c>
      <c r="E2565" t="s">
        <v>3183</v>
      </c>
      <c r="H2565" t="s">
        <v>352</v>
      </c>
      <c r="I2565" s="9">
        <v>45472.306203703702</v>
      </c>
      <c r="J2565" s="9">
        <v>45472.125</v>
      </c>
      <c r="K2565" s="9">
        <v>45472.145833333336</v>
      </c>
      <c r="L2565" s="9">
        <v>45474.365937499999</v>
      </c>
      <c r="M2565" t="s">
        <v>4886</v>
      </c>
      <c r="N2565" t="s">
        <v>180</v>
      </c>
      <c r="O2565" t="s">
        <v>204</v>
      </c>
      <c r="P2565" t="s">
        <v>331</v>
      </c>
      <c r="R2565" t="s">
        <v>4887</v>
      </c>
      <c r="S2565" s="9">
        <v>45474.365960648145</v>
      </c>
      <c r="T2565">
        <v>43181706833</v>
      </c>
      <c r="U2565" t="s">
        <v>183</v>
      </c>
      <c r="V2565" t="str">
        <f>IFERROR(_xlfn.XLOOKUP(tb_C101[[#This Row],[OS]],[1]!tb_C103[OS],[1]!tb_C103[DESCRICAO]),"0")</f>
        <v>CORRETIVA</v>
      </c>
      <c r="W2565" t="str">
        <f>IFERROR(_xlfn.XLOOKUP(tb_C101[[#This Row],[OS]],[1]!tb_C103[OS],[1]!tb_C103[DESCRICAO2]),"0")</f>
        <v>Eletrico</v>
      </c>
    </row>
    <row r="2566" spans="1:23" x14ac:dyDescent="0.25">
      <c r="A2566" s="7">
        <v>2527</v>
      </c>
      <c r="B2566" t="s">
        <v>184</v>
      </c>
      <c r="C2566">
        <v>9021</v>
      </c>
      <c r="D2566" s="8" t="s">
        <v>4826</v>
      </c>
      <c r="E2566" t="s">
        <v>4888</v>
      </c>
      <c r="H2566" t="s">
        <v>3599</v>
      </c>
      <c r="I2566" s="9">
        <v>45472.384560185186</v>
      </c>
      <c r="J2566" s="9"/>
      <c r="K2566" s="9"/>
      <c r="L2566" s="9">
        <v>45476.614953703705</v>
      </c>
      <c r="M2566" t="s">
        <v>4889</v>
      </c>
      <c r="N2566" t="s">
        <v>180</v>
      </c>
      <c r="O2566" t="s">
        <v>181</v>
      </c>
      <c r="P2566" t="s">
        <v>189</v>
      </c>
      <c r="R2566" t="s">
        <v>4890</v>
      </c>
      <c r="S2566" s="9">
        <v>45476.614965277775</v>
      </c>
      <c r="T2566">
        <v>43181706833</v>
      </c>
      <c r="U2566" t="s">
        <v>183</v>
      </c>
      <c r="V2566" t="str">
        <f>IFERROR(_xlfn.XLOOKUP(tb_C101[[#This Row],[OS]],[1]!tb_C103[OS],[1]!tb_C103[DESCRICAO]),"0")</f>
        <v>CORRETIVA</v>
      </c>
      <c r="W2566" t="str">
        <f>IFERROR(_xlfn.XLOOKUP(tb_C101[[#This Row],[OS]],[1]!tb_C103[OS],[1]!tb_C103[DESCRICAO2]),"0")</f>
        <v>Mecanico</v>
      </c>
    </row>
    <row r="2567" spans="1:23" x14ac:dyDescent="0.25">
      <c r="A2567" s="7">
        <v>2528</v>
      </c>
      <c r="B2567" t="s">
        <v>175</v>
      </c>
      <c r="C2567">
        <v>207</v>
      </c>
      <c r="D2567" s="8" t="s">
        <v>760</v>
      </c>
      <c r="H2567" t="s">
        <v>1230</v>
      </c>
      <c r="I2567" s="9">
        <v>45472.446250000001</v>
      </c>
      <c r="J2567" s="9">
        <v>45472.446226851855</v>
      </c>
      <c r="K2567" s="9"/>
      <c r="L2567" s="9"/>
      <c r="N2567" t="s">
        <v>215</v>
      </c>
      <c r="O2567" t="s">
        <v>204</v>
      </c>
      <c r="P2567" t="s">
        <v>189</v>
      </c>
      <c r="R2567" t="s">
        <v>4891</v>
      </c>
      <c r="S2567" s="9">
        <v>45475.355057870373</v>
      </c>
      <c r="T2567">
        <v>43181706833</v>
      </c>
      <c r="U2567" t="s">
        <v>183</v>
      </c>
      <c r="V2567" t="str">
        <f>IFERROR(_xlfn.XLOOKUP(tb_C101[[#This Row],[OS]],[1]!tb_C103[OS],[1]!tb_C103[DESCRICAO]),"0")</f>
        <v>CORRETIVA</v>
      </c>
      <c r="W2567" t="str">
        <f>IFERROR(_xlfn.XLOOKUP(tb_C101[[#This Row],[OS]],[1]!tb_C103[OS],[1]!tb_C103[DESCRICAO2]),"0")</f>
        <v>Eletrico</v>
      </c>
    </row>
    <row r="2568" spans="1:23" x14ac:dyDescent="0.25">
      <c r="A2568" s="7">
        <v>2529</v>
      </c>
      <c r="B2568" t="s">
        <v>175</v>
      </c>
      <c r="C2568">
        <v>206</v>
      </c>
      <c r="D2568" s="8" t="s">
        <v>793</v>
      </c>
      <c r="E2568" t="s">
        <v>3392</v>
      </c>
      <c r="H2568" t="s">
        <v>750</v>
      </c>
      <c r="I2568" s="9">
        <v>45474.418842592589</v>
      </c>
      <c r="J2568" s="9">
        <v>45474.417361111111</v>
      </c>
      <c r="K2568" s="9">
        <v>45474.458333333336</v>
      </c>
      <c r="L2568" s="9">
        <v>45476.614629629628</v>
      </c>
      <c r="M2568" t="s">
        <v>4892</v>
      </c>
      <c r="N2568" t="s">
        <v>180</v>
      </c>
      <c r="O2568" t="s">
        <v>204</v>
      </c>
      <c r="P2568" t="s">
        <v>189</v>
      </c>
      <c r="R2568" t="s">
        <v>4893</v>
      </c>
      <c r="S2568" s="9">
        <v>45476.614652777775</v>
      </c>
      <c r="T2568">
        <v>43181706833</v>
      </c>
      <c r="U2568" t="s">
        <v>183</v>
      </c>
      <c r="V2568" t="str">
        <f>IFERROR(_xlfn.XLOOKUP(tb_C101[[#This Row],[OS]],[1]!tb_C103[OS],[1]!tb_C103[DESCRICAO]),"0")</f>
        <v>CORRETIVA</v>
      </c>
      <c r="W2568" t="str">
        <f>IFERROR(_xlfn.XLOOKUP(tb_C101[[#This Row],[OS]],[1]!tb_C103[OS],[1]!tb_C103[DESCRICAO2]),"0")</f>
        <v>Eletrico</v>
      </c>
    </row>
    <row r="2569" spans="1:23" x14ac:dyDescent="0.25">
      <c r="A2569" s="7">
        <v>2530</v>
      </c>
      <c r="B2569" t="s">
        <v>175</v>
      </c>
      <c r="C2569">
        <v>206</v>
      </c>
      <c r="D2569" s="8" t="s">
        <v>793</v>
      </c>
      <c r="E2569" t="s">
        <v>3656</v>
      </c>
      <c r="H2569" t="s">
        <v>750</v>
      </c>
      <c r="I2569" s="9">
        <v>45474.440694444442</v>
      </c>
      <c r="J2569" s="9">
        <v>45474.43986111111</v>
      </c>
      <c r="K2569" s="9"/>
      <c r="L2569" s="9"/>
      <c r="N2569" t="s">
        <v>215</v>
      </c>
      <c r="O2569" t="s">
        <v>204</v>
      </c>
      <c r="P2569" t="s">
        <v>189</v>
      </c>
      <c r="R2569" t="s">
        <v>4894</v>
      </c>
      <c r="S2569" s="9"/>
      <c r="U2569" t="s">
        <v>183</v>
      </c>
      <c r="V2569" t="str">
        <f>IFERROR(_xlfn.XLOOKUP(tb_C101[[#This Row],[OS]],[1]!tb_C103[OS],[1]!tb_C103[DESCRICAO]),"0")</f>
        <v>CORRETIVA</v>
      </c>
      <c r="W2569" t="str">
        <f>IFERROR(_xlfn.XLOOKUP(tb_C101[[#This Row],[OS]],[1]!tb_C103[OS],[1]!tb_C103[DESCRICAO2]),"0")</f>
        <v>Eletrico</v>
      </c>
    </row>
    <row r="2570" spans="1:23" x14ac:dyDescent="0.25">
      <c r="A2570" s="7">
        <v>2531</v>
      </c>
      <c r="B2570" t="s">
        <v>24</v>
      </c>
      <c r="C2570">
        <v>506</v>
      </c>
      <c r="D2570" s="8" t="s">
        <v>819</v>
      </c>
      <c r="E2570" t="s">
        <v>418</v>
      </c>
      <c r="F2570" t="s">
        <v>3827</v>
      </c>
      <c r="G2570" t="s">
        <v>3828</v>
      </c>
      <c r="H2570" t="s">
        <v>750</v>
      </c>
      <c r="I2570" s="9">
        <v>45474.443622685183</v>
      </c>
      <c r="J2570" s="9"/>
      <c r="K2570" s="9"/>
      <c r="L2570" s="9">
        <v>45474.674803240741</v>
      </c>
      <c r="M2570" t="s">
        <v>4895</v>
      </c>
      <c r="N2570" t="s">
        <v>180</v>
      </c>
      <c r="O2570" t="s">
        <v>181</v>
      </c>
      <c r="P2570" t="s">
        <v>189</v>
      </c>
      <c r="Q2570" t="s">
        <v>24</v>
      </c>
      <c r="R2570" t="s">
        <v>4896</v>
      </c>
      <c r="S2570" s="9">
        <v>45474.674826388888</v>
      </c>
      <c r="T2570">
        <v>43181706833</v>
      </c>
      <c r="U2570" t="s">
        <v>183</v>
      </c>
      <c r="V2570" t="str">
        <f>IFERROR(_xlfn.XLOOKUP(tb_C101[[#This Row],[OS]],[1]!tb_C103[OS],[1]!tb_C103[DESCRICAO]),"0")</f>
        <v>CORRETIVA</v>
      </c>
      <c r="W2570" t="str">
        <f>IFERROR(_xlfn.XLOOKUP(tb_C101[[#This Row],[OS]],[1]!tb_C103[OS],[1]!tb_C103[DESCRICAO2]),"0")</f>
        <v>Eletrico</v>
      </c>
    </row>
    <row r="2571" spans="1:23" x14ac:dyDescent="0.25">
      <c r="A2571" s="7">
        <v>2532</v>
      </c>
      <c r="B2571" t="s">
        <v>184</v>
      </c>
      <c r="C2571">
        <v>117</v>
      </c>
      <c r="D2571" s="8" t="s">
        <v>354</v>
      </c>
      <c r="E2571" t="s">
        <v>198</v>
      </c>
      <c r="H2571" t="s">
        <v>731</v>
      </c>
      <c r="I2571" s="9">
        <v>45474.455462962964</v>
      </c>
      <c r="J2571" s="9">
        <v>45474.291666666664</v>
      </c>
      <c r="K2571" s="9">
        <v>45477.583333333336</v>
      </c>
      <c r="L2571" s="9">
        <v>45490.386041666665</v>
      </c>
      <c r="M2571" t="s">
        <v>4897</v>
      </c>
      <c r="N2571" t="s">
        <v>180</v>
      </c>
      <c r="O2571" t="s">
        <v>195</v>
      </c>
      <c r="P2571" t="s">
        <v>189</v>
      </c>
      <c r="R2571" t="s">
        <v>4898</v>
      </c>
      <c r="S2571" s="9">
        <v>45490.386076388888</v>
      </c>
      <c r="T2571">
        <v>648952</v>
      </c>
      <c r="U2571" t="s">
        <v>183</v>
      </c>
      <c r="V2571" t="str">
        <f>IFERROR(_xlfn.XLOOKUP(tb_C101[[#This Row],[OS]],[1]!tb_C103[OS],[1]!tb_C103[DESCRICAO]),"0")</f>
        <v>CORRETIVA</v>
      </c>
      <c r="W2571" t="str">
        <f>IFERROR(_xlfn.XLOOKUP(tb_C101[[#This Row],[OS]],[1]!tb_C103[OS],[1]!tb_C103[DESCRICAO2]),"0")</f>
        <v>Mecanico</v>
      </c>
    </row>
    <row r="2572" spans="1:23" x14ac:dyDescent="0.25">
      <c r="A2572" s="7">
        <v>2533</v>
      </c>
      <c r="B2572" t="s">
        <v>175</v>
      </c>
      <c r="C2572">
        <v>206</v>
      </c>
      <c r="D2572" s="8" t="s">
        <v>793</v>
      </c>
      <c r="E2572" t="s">
        <v>3368</v>
      </c>
      <c r="F2572" t="s">
        <v>3368</v>
      </c>
      <c r="G2572" t="s">
        <v>3369</v>
      </c>
      <c r="H2572" t="s">
        <v>750</v>
      </c>
      <c r="I2572" s="9">
        <v>45474.482847222222</v>
      </c>
      <c r="J2572" s="9"/>
      <c r="K2572" s="9"/>
      <c r="L2572" s="9">
        <v>45478.687303240738</v>
      </c>
      <c r="M2572" t="s">
        <v>4899</v>
      </c>
      <c r="N2572" t="s">
        <v>180</v>
      </c>
      <c r="O2572" t="s">
        <v>181</v>
      </c>
      <c r="P2572" t="s">
        <v>189</v>
      </c>
      <c r="Q2572" t="s">
        <v>55</v>
      </c>
      <c r="R2572" t="s">
        <v>4900</v>
      </c>
      <c r="S2572" s="9">
        <v>45478.687337962961</v>
      </c>
      <c r="T2572">
        <v>43181706833</v>
      </c>
      <c r="U2572" t="s">
        <v>183</v>
      </c>
      <c r="V2572" t="str">
        <f>IFERROR(_xlfn.XLOOKUP(tb_C101[[#This Row],[OS]],[1]!tb_C103[OS],[1]!tb_C103[DESCRICAO]),"0")</f>
        <v>CORRETIVA</v>
      </c>
      <c r="W2572" t="str">
        <f>IFERROR(_xlfn.XLOOKUP(tb_C101[[#This Row],[OS]],[1]!tb_C103[OS],[1]!tb_C103[DESCRICAO2]),"0")</f>
        <v>Mecanico</v>
      </c>
    </row>
    <row r="2573" spans="1:23" x14ac:dyDescent="0.25">
      <c r="A2573" s="7">
        <v>2534</v>
      </c>
      <c r="B2573" t="s">
        <v>184</v>
      </c>
      <c r="C2573">
        <v>115</v>
      </c>
      <c r="D2573" s="8" t="s">
        <v>197</v>
      </c>
      <c r="E2573" t="s">
        <v>300</v>
      </c>
      <c r="F2573" t="s">
        <v>4766</v>
      </c>
      <c r="G2573" t="s">
        <v>4767</v>
      </c>
      <c r="H2573" t="s">
        <v>343</v>
      </c>
      <c r="I2573" s="9">
        <v>45474.689884259256</v>
      </c>
      <c r="J2573" s="9"/>
      <c r="K2573" s="9"/>
      <c r="L2573" s="9">
        <v>45475.356979166667</v>
      </c>
      <c r="M2573" t="s">
        <v>4901</v>
      </c>
      <c r="N2573" t="s">
        <v>180</v>
      </c>
      <c r="O2573" t="s">
        <v>181</v>
      </c>
      <c r="P2573" t="s">
        <v>189</v>
      </c>
      <c r="Q2573" t="s">
        <v>300</v>
      </c>
      <c r="R2573" t="s">
        <v>4902</v>
      </c>
      <c r="S2573" s="9">
        <v>45475.356990740744</v>
      </c>
      <c r="T2573">
        <v>43181706833</v>
      </c>
      <c r="U2573" t="s">
        <v>183</v>
      </c>
      <c r="V2573" t="str">
        <f>IFERROR(_xlfn.XLOOKUP(tb_C101[[#This Row],[OS]],[1]!tb_C103[OS],[1]!tb_C103[DESCRICAO]),"0")</f>
        <v>CORRETIVA</v>
      </c>
      <c r="W2573" t="str">
        <f>IFERROR(_xlfn.XLOOKUP(tb_C101[[#This Row],[OS]],[1]!tb_C103[OS],[1]!tb_C103[DESCRICAO2]),"0")</f>
        <v>Eletrico</v>
      </c>
    </row>
    <row r="2574" spans="1:23" x14ac:dyDescent="0.25">
      <c r="A2574" s="7">
        <v>2535</v>
      </c>
      <c r="B2574" t="s">
        <v>184</v>
      </c>
      <c r="C2574">
        <v>116</v>
      </c>
      <c r="D2574" s="8" t="s">
        <v>290</v>
      </c>
      <c r="E2574" t="s">
        <v>3953</v>
      </c>
      <c r="H2574" t="s">
        <v>343</v>
      </c>
      <c r="I2574" s="9">
        <v>45474.691643518519</v>
      </c>
      <c r="J2574" s="9"/>
      <c r="K2574" s="9"/>
      <c r="L2574" s="9">
        <v>45475.35738425926</v>
      </c>
      <c r="M2574" t="s">
        <v>4903</v>
      </c>
      <c r="N2574" t="s">
        <v>180</v>
      </c>
      <c r="O2574" t="s">
        <v>181</v>
      </c>
      <c r="P2574" t="s">
        <v>189</v>
      </c>
      <c r="R2574" t="s">
        <v>4904</v>
      </c>
      <c r="S2574" s="9">
        <v>45475.357407407406</v>
      </c>
      <c r="T2574">
        <v>43181706833</v>
      </c>
      <c r="U2574" t="s">
        <v>183</v>
      </c>
      <c r="V2574" t="str">
        <f>IFERROR(_xlfn.XLOOKUP(tb_C101[[#This Row],[OS]],[1]!tb_C103[OS],[1]!tb_C103[DESCRICAO]),"0")</f>
        <v>CORRETIVA</v>
      </c>
      <c r="W2574" t="str">
        <f>IFERROR(_xlfn.XLOOKUP(tb_C101[[#This Row],[OS]],[1]!tb_C103[OS],[1]!tb_C103[DESCRICAO2]),"0")</f>
        <v>Mecanico</v>
      </c>
    </row>
    <row r="2575" spans="1:23" x14ac:dyDescent="0.25">
      <c r="A2575" s="7">
        <v>2536</v>
      </c>
      <c r="B2575" t="s">
        <v>175</v>
      </c>
      <c r="C2575">
        <v>206</v>
      </c>
      <c r="D2575" s="8" t="s">
        <v>793</v>
      </c>
      <c r="E2575" t="s">
        <v>2625</v>
      </c>
      <c r="H2575" t="s">
        <v>723</v>
      </c>
      <c r="I2575" s="9">
        <v>45475.314618055556</v>
      </c>
      <c r="J2575" s="9"/>
      <c r="K2575" s="9"/>
      <c r="L2575" s="9"/>
      <c r="N2575" t="s">
        <v>215</v>
      </c>
      <c r="O2575" t="s">
        <v>181</v>
      </c>
      <c r="P2575" t="s">
        <v>182</v>
      </c>
      <c r="R2575" t="s">
        <v>4905</v>
      </c>
      <c r="S2575" s="9"/>
      <c r="U2575" t="s">
        <v>183</v>
      </c>
      <c r="V2575" t="str">
        <f>IFERROR(_xlfn.XLOOKUP(tb_C101[[#This Row],[OS]],[1]!tb_C103[OS],[1]!tb_C103[DESCRICAO]),"0")</f>
        <v>CORRETIVA</v>
      </c>
      <c r="W2575" t="str">
        <f>IFERROR(_xlfn.XLOOKUP(tb_C101[[#This Row],[OS]],[1]!tb_C103[OS],[1]!tb_C103[DESCRICAO2]),"0")</f>
        <v>Eletrico</v>
      </c>
    </row>
    <row r="2576" spans="1:23" x14ac:dyDescent="0.25">
      <c r="A2576" s="7">
        <v>2537</v>
      </c>
      <c r="B2576" t="s">
        <v>175</v>
      </c>
      <c r="C2576">
        <v>207</v>
      </c>
      <c r="D2576" s="8" t="s">
        <v>760</v>
      </c>
      <c r="E2576" t="s">
        <v>3250</v>
      </c>
      <c r="F2576" t="s">
        <v>1657</v>
      </c>
      <c r="G2576" t="s">
        <v>1658</v>
      </c>
      <c r="H2576" t="s">
        <v>723</v>
      </c>
      <c r="I2576" s="9">
        <v>45475.316458333335</v>
      </c>
      <c r="J2576" s="9"/>
      <c r="K2576" s="9"/>
      <c r="L2576" s="9">
        <v>45478.686874999999</v>
      </c>
      <c r="M2576" t="s">
        <v>4906</v>
      </c>
      <c r="N2576" t="s">
        <v>180</v>
      </c>
      <c r="O2576" t="s">
        <v>181</v>
      </c>
      <c r="P2576" t="s">
        <v>189</v>
      </c>
      <c r="Q2576" t="s">
        <v>55</v>
      </c>
      <c r="R2576" t="s">
        <v>4907</v>
      </c>
      <c r="S2576" s="9">
        <v>45478.686909722222</v>
      </c>
      <c r="T2576">
        <v>43181706833</v>
      </c>
      <c r="U2576" t="s">
        <v>183</v>
      </c>
      <c r="V2576" t="str">
        <f>IFERROR(_xlfn.XLOOKUP(tb_C101[[#This Row],[OS]],[1]!tb_C103[OS],[1]!tb_C103[DESCRICAO]),"0")</f>
        <v>CORRETIVA</v>
      </c>
      <c r="W2576" t="str">
        <f>IFERROR(_xlfn.XLOOKUP(tb_C101[[#This Row],[OS]],[1]!tb_C103[OS],[1]!tb_C103[DESCRICAO2]),"0")</f>
        <v>Mecanico</v>
      </c>
    </row>
    <row r="2577" spans="1:23" x14ac:dyDescent="0.25">
      <c r="A2577" s="7">
        <v>2538</v>
      </c>
      <c r="B2577" t="s">
        <v>175</v>
      </c>
      <c r="C2577">
        <v>207</v>
      </c>
      <c r="D2577" s="8" t="s">
        <v>760</v>
      </c>
      <c r="E2577" t="s">
        <v>345</v>
      </c>
      <c r="H2577" t="s">
        <v>731</v>
      </c>
      <c r="I2577" s="9">
        <v>45475.359780092593</v>
      </c>
      <c r="J2577" s="9"/>
      <c r="K2577" s="9"/>
      <c r="L2577" s="9">
        <v>45476.370983796296</v>
      </c>
      <c r="M2577" t="s">
        <v>4908</v>
      </c>
      <c r="N2577" t="s">
        <v>180</v>
      </c>
      <c r="O2577" t="s">
        <v>181</v>
      </c>
      <c r="P2577" t="s">
        <v>189</v>
      </c>
      <c r="R2577" t="s">
        <v>4909</v>
      </c>
      <c r="S2577" s="9">
        <v>45476.371006944442</v>
      </c>
      <c r="T2577">
        <v>43181706833</v>
      </c>
      <c r="U2577" t="s">
        <v>183</v>
      </c>
      <c r="V2577" t="str">
        <f>IFERROR(_xlfn.XLOOKUP(tb_C101[[#This Row],[OS]],[1]!tb_C103[OS],[1]!tb_C103[DESCRICAO]),"0")</f>
        <v>CORRETIVA</v>
      </c>
      <c r="W2577" t="str">
        <f>IFERROR(_xlfn.XLOOKUP(tb_C101[[#This Row],[OS]],[1]!tb_C103[OS],[1]!tb_C103[DESCRICAO2]),"0")</f>
        <v>Mecanico</v>
      </c>
    </row>
    <row r="2578" spans="1:23" x14ac:dyDescent="0.25">
      <c r="A2578" s="7">
        <v>2539</v>
      </c>
      <c r="B2578" t="s">
        <v>184</v>
      </c>
      <c r="C2578">
        <v>108</v>
      </c>
      <c r="D2578" s="8" t="s">
        <v>317</v>
      </c>
      <c r="E2578" t="s">
        <v>345</v>
      </c>
      <c r="H2578" t="s">
        <v>585</v>
      </c>
      <c r="I2578" s="9">
        <v>45475.380254629628</v>
      </c>
      <c r="J2578" s="9"/>
      <c r="K2578" s="9"/>
      <c r="L2578" s="9"/>
      <c r="N2578" t="s">
        <v>215</v>
      </c>
      <c r="O2578" t="s">
        <v>181</v>
      </c>
      <c r="R2578" t="s">
        <v>4910</v>
      </c>
      <c r="S2578" s="9"/>
      <c r="U2578" t="s">
        <v>183</v>
      </c>
      <c r="V2578" t="str">
        <f>IFERROR(_xlfn.XLOOKUP(tb_C101[[#This Row],[OS]],[1]!tb_C103[OS],[1]!tb_C103[DESCRICAO]),"0")</f>
        <v>CORRETIVA</v>
      </c>
      <c r="W2578" t="str">
        <f>IFERROR(_xlfn.XLOOKUP(tb_C101[[#This Row],[OS]],[1]!tb_C103[OS],[1]!tb_C103[DESCRICAO2]),"0")</f>
        <v>Eletrico</v>
      </c>
    </row>
    <row r="2579" spans="1:23" x14ac:dyDescent="0.25">
      <c r="A2579" s="7">
        <v>2540</v>
      </c>
      <c r="B2579" t="s">
        <v>874</v>
      </c>
      <c r="C2579">
        <v>9001</v>
      </c>
      <c r="D2579" s="8" t="s">
        <v>2065</v>
      </c>
      <c r="E2579" t="s">
        <v>184</v>
      </c>
      <c r="H2579" t="s">
        <v>4656</v>
      </c>
      <c r="I2579" s="9">
        <v>45475.449733796297</v>
      </c>
      <c r="J2579" s="9"/>
      <c r="K2579" s="9"/>
      <c r="L2579" s="9">
        <v>45490.386307870373</v>
      </c>
      <c r="M2579" t="s">
        <v>4911</v>
      </c>
      <c r="N2579" t="s">
        <v>180</v>
      </c>
      <c r="O2579" t="s">
        <v>181</v>
      </c>
      <c r="P2579" t="s">
        <v>189</v>
      </c>
      <c r="R2579" t="s">
        <v>4912</v>
      </c>
      <c r="S2579" s="9">
        <v>45490.386331018519</v>
      </c>
      <c r="T2579">
        <v>648952</v>
      </c>
      <c r="U2579" t="s">
        <v>183</v>
      </c>
      <c r="V2579" t="str">
        <f>IFERROR(_xlfn.XLOOKUP(tb_C101[[#This Row],[OS]],[1]!tb_C103[OS],[1]!tb_C103[DESCRICAO]),"0")</f>
        <v>CORRETIVA</v>
      </c>
      <c r="W2579" t="str">
        <f>IFERROR(_xlfn.XLOOKUP(tb_C101[[#This Row],[OS]],[1]!tb_C103[OS],[1]!tb_C103[DESCRICAO2]),"0")</f>
        <v>Mecanico</v>
      </c>
    </row>
    <row r="2580" spans="1:23" x14ac:dyDescent="0.25">
      <c r="A2580" s="7">
        <v>2541</v>
      </c>
      <c r="B2580" t="s">
        <v>184</v>
      </c>
      <c r="C2580">
        <v>118</v>
      </c>
      <c r="D2580" s="8" t="s">
        <v>1349</v>
      </c>
      <c r="E2580" t="s">
        <v>1623</v>
      </c>
      <c r="F2580" t="s">
        <v>1623</v>
      </c>
      <c r="G2580" t="s">
        <v>3568</v>
      </c>
      <c r="H2580" t="s">
        <v>731</v>
      </c>
      <c r="I2580" s="9">
        <v>45475.491701388892</v>
      </c>
      <c r="J2580" s="9"/>
      <c r="K2580" s="9"/>
      <c r="L2580" s="9">
        <v>45513.702430555553</v>
      </c>
      <c r="M2580" t="s">
        <v>2156</v>
      </c>
      <c r="N2580" t="s">
        <v>180</v>
      </c>
      <c r="O2580" t="s">
        <v>181</v>
      </c>
      <c r="Q2580" t="s">
        <v>186</v>
      </c>
      <c r="R2580" t="s">
        <v>4913</v>
      </c>
      <c r="S2580" s="9">
        <v>45513.70244212963</v>
      </c>
      <c r="T2580">
        <v>648952</v>
      </c>
      <c r="U2580" t="s">
        <v>204</v>
      </c>
      <c r="V2580" t="str">
        <f>IFERROR(_xlfn.XLOOKUP(tb_C101[[#This Row],[OS]],[1]!tb_C103[OS],[1]!tb_C103[DESCRICAO]),"0")</f>
        <v>PREVENTIVA</v>
      </c>
      <c r="W2580" t="str">
        <f>IFERROR(_xlfn.XLOOKUP(tb_C101[[#This Row],[OS]],[1]!tb_C103[OS],[1]!tb_C103[DESCRICAO2]),"0")</f>
        <v>Eletrico</v>
      </c>
    </row>
    <row r="2581" spans="1:23" x14ac:dyDescent="0.25">
      <c r="A2581" s="7">
        <v>2542</v>
      </c>
      <c r="B2581" t="s">
        <v>184</v>
      </c>
      <c r="C2581">
        <v>118</v>
      </c>
      <c r="D2581" s="8" t="s">
        <v>1349</v>
      </c>
      <c r="E2581" t="s">
        <v>1623</v>
      </c>
      <c r="F2581" t="s">
        <v>1623</v>
      </c>
      <c r="G2581" t="s">
        <v>3568</v>
      </c>
      <c r="H2581" t="s">
        <v>731</v>
      </c>
      <c r="I2581" s="9">
        <v>45475.50439814815</v>
      </c>
      <c r="J2581" s="9"/>
      <c r="K2581" s="9"/>
      <c r="L2581" s="9">
        <v>45513.723506944443</v>
      </c>
      <c r="M2581" t="s">
        <v>4914</v>
      </c>
      <c r="N2581" t="s">
        <v>180</v>
      </c>
      <c r="O2581" t="s">
        <v>181</v>
      </c>
      <c r="Q2581" t="s">
        <v>186</v>
      </c>
      <c r="R2581" t="s">
        <v>4915</v>
      </c>
      <c r="S2581" s="9">
        <v>45513.723530092589</v>
      </c>
      <c r="T2581">
        <v>648952</v>
      </c>
      <c r="U2581" t="s">
        <v>204</v>
      </c>
      <c r="V2581" t="str">
        <f>IFERROR(_xlfn.XLOOKUP(tb_C101[[#This Row],[OS]],[1]!tb_C103[OS],[1]!tb_C103[DESCRICAO]),"0")</f>
        <v>PREVENTIVA</v>
      </c>
      <c r="W2581" t="str">
        <f>IFERROR(_xlfn.XLOOKUP(tb_C101[[#This Row],[OS]],[1]!tb_C103[OS],[1]!tb_C103[DESCRICAO2]),"0")</f>
        <v>Mecanico</v>
      </c>
    </row>
    <row r="2582" spans="1:23" x14ac:dyDescent="0.25">
      <c r="A2582" s="7">
        <v>2543</v>
      </c>
      <c r="B2582" t="s">
        <v>175</v>
      </c>
      <c r="C2582">
        <v>207</v>
      </c>
      <c r="D2582" s="8" t="s">
        <v>760</v>
      </c>
      <c r="E2582" t="s">
        <v>3403</v>
      </c>
      <c r="H2582" t="s">
        <v>723</v>
      </c>
      <c r="I2582" s="9">
        <v>45475.748668981483</v>
      </c>
      <c r="J2582" s="9">
        <v>45475.748668981483</v>
      </c>
      <c r="K2582" s="9">
        <v>45475.8125</v>
      </c>
      <c r="L2582" s="9">
        <v>45483.354895833334</v>
      </c>
      <c r="M2582" t="s">
        <v>4916</v>
      </c>
      <c r="N2582" t="s">
        <v>180</v>
      </c>
      <c r="O2582" t="s">
        <v>204</v>
      </c>
      <c r="P2582" t="s">
        <v>182</v>
      </c>
      <c r="R2582" t="s">
        <v>4917</v>
      </c>
      <c r="S2582" s="9">
        <v>45483.35491898148</v>
      </c>
      <c r="T2582">
        <v>648952</v>
      </c>
      <c r="U2582" t="s">
        <v>183</v>
      </c>
      <c r="V2582" t="str">
        <f>IFERROR(_xlfn.XLOOKUP(tb_C101[[#This Row],[OS]],[1]!tb_C103[OS],[1]!tb_C103[DESCRICAO]),"0")</f>
        <v>CORRETIVA</v>
      </c>
      <c r="W2582" t="str">
        <f>IFERROR(_xlfn.XLOOKUP(tb_C101[[#This Row],[OS]],[1]!tb_C103[OS],[1]!tb_C103[DESCRICAO2]),"0")</f>
        <v>Eletrico</v>
      </c>
    </row>
    <row r="2583" spans="1:23" x14ac:dyDescent="0.25">
      <c r="A2583" s="7">
        <v>2544</v>
      </c>
      <c r="B2583" t="s">
        <v>184</v>
      </c>
      <c r="C2583">
        <v>116</v>
      </c>
      <c r="D2583" s="8" t="s">
        <v>290</v>
      </c>
      <c r="E2583" t="s">
        <v>229</v>
      </c>
      <c r="H2583" t="s">
        <v>3599</v>
      </c>
      <c r="I2583" s="9">
        <v>45475.811226851853</v>
      </c>
      <c r="J2583" s="9">
        <v>45475.811111111114</v>
      </c>
      <c r="K2583" s="9">
        <v>45475.833333333336</v>
      </c>
      <c r="L2583" s="9">
        <v>45488.349363425928</v>
      </c>
      <c r="M2583" t="s">
        <v>4918</v>
      </c>
      <c r="N2583" t="s">
        <v>180</v>
      </c>
      <c r="O2583" t="s">
        <v>204</v>
      </c>
      <c r="P2583" t="s">
        <v>182</v>
      </c>
      <c r="R2583" t="s">
        <v>4919</v>
      </c>
      <c r="S2583" s="9">
        <v>45488.349374999998</v>
      </c>
      <c r="T2583">
        <v>648952</v>
      </c>
      <c r="U2583" t="s">
        <v>183</v>
      </c>
      <c r="V2583" t="str">
        <f>IFERROR(_xlfn.XLOOKUP(tb_C101[[#This Row],[OS]],[1]!tb_C103[OS],[1]!tb_C103[DESCRICAO]),"0")</f>
        <v>MELHORIA</v>
      </c>
      <c r="W2583" t="str">
        <f>IFERROR(_xlfn.XLOOKUP(tb_C101[[#This Row],[OS]],[1]!tb_C103[OS],[1]!tb_C103[DESCRICAO2]),"0")</f>
        <v>Mecanico</v>
      </c>
    </row>
    <row r="2584" spans="1:23" x14ac:dyDescent="0.25">
      <c r="A2584" s="7">
        <v>2545</v>
      </c>
      <c r="B2584" t="s">
        <v>184</v>
      </c>
      <c r="C2584">
        <v>116</v>
      </c>
      <c r="D2584" s="8" t="s">
        <v>290</v>
      </c>
      <c r="E2584" t="s">
        <v>345</v>
      </c>
      <c r="F2584" t="s">
        <v>903</v>
      </c>
      <c r="G2584" t="s">
        <v>904</v>
      </c>
      <c r="H2584" t="s">
        <v>3599</v>
      </c>
      <c r="I2584" s="9">
        <v>45475.94635416667</v>
      </c>
      <c r="J2584" s="9"/>
      <c r="K2584" s="9"/>
      <c r="L2584" s="9"/>
      <c r="M2584" t="s">
        <v>4920</v>
      </c>
      <c r="N2584" t="s">
        <v>215</v>
      </c>
      <c r="O2584" t="s">
        <v>181</v>
      </c>
      <c r="Q2584" t="s">
        <v>895</v>
      </c>
      <c r="R2584" t="s">
        <v>4921</v>
      </c>
      <c r="S2584" s="9"/>
      <c r="U2584" t="s">
        <v>183</v>
      </c>
      <c r="V2584" t="str">
        <f>IFERROR(_xlfn.XLOOKUP(tb_C101[[#This Row],[OS]],[1]!tb_C103[OS],[1]!tb_C103[DESCRICAO]),"0")</f>
        <v>CORRETIVA</v>
      </c>
      <c r="W2584" t="str">
        <f>IFERROR(_xlfn.XLOOKUP(tb_C101[[#This Row],[OS]],[1]!tb_C103[OS],[1]!tb_C103[DESCRICAO2]),"0")</f>
        <v>Eletrico</v>
      </c>
    </row>
    <row r="2585" spans="1:23" x14ac:dyDescent="0.25">
      <c r="A2585" s="7">
        <v>2546</v>
      </c>
      <c r="B2585" t="s">
        <v>184</v>
      </c>
      <c r="C2585">
        <v>116</v>
      </c>
      <c r="D2585" s="8" t="s">
        <v>290</v>
      </c>
      <c r="E2585" t="s">
        <v>3953</v>
      </c>
      <c r="H2585" t="s">
        <v>3599</v>
      </c>
      <c r="I2585" s="9">
        <v>45476.020752314813</v>
      </c>
      <c r="J2585" s="9"/>
      <c r="K2585" s="9"/>
      <c r="L2585" s="9"/>
      <c r="N2585" t="s">
        <v>215</v>
      </c>
      <c r="O2585" t="s">
        <v>181</v>
      </c>
      <c r="R2585" t="s">
        <v>4922</v>
      </c>
      <c r="S2585" s="9"/>
      <c r="U2585" t="s">
        <v>183</v>
      </c>
      <c r="V2585" t="str">
        <f>IFERROR(_xlfn.XLOOKUP(tb_C101[[#This Row],[OS]],[1]!tb_C103[OS],[1]!tb_C103[DESCRICAO]),"0")</f>
        <v>CORRETIVA</v>
      </c>
      <c r="W2585" t="str">
        <f>IFERROR(_xlfn.XLOOKUP(tb_C101[[#This Row],[OS]],[1]!tb_C103[OS],[1]!tb_C103[DESCRICAO2]),"0")</f>
        <v>Eletrico</v>
      </c>
    </row>
    <row r="2586" spans="1:23" x14ac:dyDescent="0.25">
      <c r="A2586" s="7">
        <v>2547</v>
      </c>
      <c r="B2586" t="s">
        <v>175</v>
      </c>
      <c r="C2586">
        <v>206</v>
      </c>
      <c r="D2586" s="8" t="s">
        <v>793</v>
      </c>
      <c r="E2586" t="s">
        <v>3368</v>
      </c>
      <c r="F2586" t="s">
        <v>3368</v>
      </c>
      <c r="G2586" t="s">
        <v>3369</v>
      </c>
      <c r="H2586" t="s">
        <v>731</v>
      </c>
      <c r="I2586" s="9">
        <v>45476.363449074073</v>
      </c>
      <c r="J2586" s="9"/>
      <c r="K2586" s="9"/>
      <c r="L2586" s="9">
        <v>45476.614340277774</v>
      </c>
      <c r="M2586" t="s">
        <v>4923</v>
      </c>
      <c r="N2586" t="s">
        <v>180</v>
      </c>
      <c r="O2586" t="s">
        <v>181</v>
      </c>
      <c r="P2586" t="s">
        <v>189</v>
      </c>
      <c r="Q2586" t="s">
        <v>55</v>
      </c>
      <c r="R2586" t="s">
        <v>4924</v>
      </c>
      <c r="S2586" s="9">
        <v>45476.614363425928</v>
      </c>
      <c r="T2586">
        <v>43181706833</v>
      </c>
      <c r="U2586" t="s">
        <v>183</v>
      </c>
      <c r="V2586" t="str">
        <f>IFERROR(_xlfn.XLOOKUP(tb_C101[[#This Row],[OS]],[1]!tb_C103[OS],[1]!tb_C103[DESCRICAO]),"0")</f>
        <v>CORRETIVA</v>
      </c>
      <c r="W2586" t="str">
        <f>IFERROR(_xlfn.XLOOKUP(tb_C101[[#This Row],[OS]],[1]!tb_C103[OS],[1]!tb_C103[DESCRICAO2]),"0")</f>
        <v>Mecanico</v>
      </c>
    </row>
    <row r="2587" spans="1:23" x14ac:dyDescent="0.25">
      <c r="A2587" s="7">
        <v>2548</v>
      </c>
      <c r="B2587" t="s">
        <v>184</v>
      </c>
      <c r="C2587">
        <v>118</v>
      </c>
      <c r="D2587" s="8" t="s">
        <v>1349</v>
      </c>
      <c r="E2587" t="s">
        <v>345</v>
      </c>
      <c r="H2587" t="s">
        <v>343</v>
      </c>
      <c r="I2587" s="9">
        <v>45476.436562499999</v>
      </c>
      <c r="J2587" s="9"/>
      <c r="K2587" s="9"/>
      <c r="L2587" s="9">
        <v>45476.614108796297</v>
      </c>
      <c r="M2587" t="s">
        <v>4925</v>
      </c>
      <c r="N2587" t="s">
        <v>180</v>
      </c>
      <c r="O2587" t="s">
        <v>181</v>
      </c>
      <c r="P2587" t="s">
        <v>189</v>
      </c>
      <c r="R2587" t="s">
        <v>4926</v>
      </c>
      <c r="S2587" s="9">
        <v>45476.614131944443</v>
      </c>
      <c r="T2587">
        <v>43181706833</v>
      </c>
      <c r="U2587" t="s">
        <v>183</v>
      </c>
      <c r="V2587" t="str">
        <f>IFERROR(_xlfn.XLOOKUP(tb_C101[[#This Row],[OS]],[1]!tb_C103[OS],[1]!tb_C103[DESCRICAO]),"0")</f>
        <v>CORRETIVA</v>
      </c>
      <c r="W2587" t="str">
        <f>IFERROR(_xlfn.XLOOKUP(tb_C101[[#This Row],[OS]],[1]!tb_C103[OS],[1]!tb_C103[DESCRICAO2]),"0")</f>
        <v>Eletrico</v>
      </c>
    </row>
    <row r="2588" spans="1:23" x14ac:dyDescent="0.25">
      <c r="A2588" s="7">
        <v>2549</v>
      </c>
      <c r="B2588" t="s">
        <v>184</v>
      </c>
      <c r="C2588">
        <v>116</v>
      </c>
      <c r="D2588" s="8" t="s">
        <v>290</v>
      </c>
      <c r="E2588" t="s">
        <v>345</v>
      </c>
      <c r="F2588" t="s">
        <v>4188</v>
      </c>
      <c r="G2588" t="s">
        <v>4189</v>
      </c>
      <c r="H2588" t="s">
        <v>343</v>
      </c>
      <c r="I2588" s="9">
        <v>45476.438738425924</v>
      </c>
      <c r="J2588" s="9"/>
      <c r="K2588" s="9"/>
      <c r="L2588" s="9">
        <v>45478.686678240738</v>
      </c>
      <c r="M2588" t="s">
        <v>4927</v>
      </c>
      <c r="N2588" t="s">
        <v>180</v>
      </c>
      <c r="O2588" t="s">
        <v>181</v>
      </c>
      <c r="P2588" t="s">
        <v>189</v>
      </c>
      <c r="Q2588" t="s">
        <v>895</v>
      </c>
      <c r="R2588" t="s">
        <v>4928</v>
      </c>
      <c r="S2588" s="9">
        <v>45478.686701388891</v>
      </c>
      <c r="T2588">
        <v>43181706833</v>
      </c>
      <c r="U2588" t="s">
        <v>183</v>
      </c>
      <c r="V2588" t="str">
        <f>IFERROR(_xlfn.XLOOKUP(tb_C101[[#This Row],[OS]],[1]!tb_C103[OS],[1]!tb_C103[DESCRICAO]),"0")</f>
        <v>CORRETIVA</v>
      </c>
      <c r="W2588" t="str">
        <f>IFERROR(_xlfn.XLOOKUP(tb_C101[[#This Row],[OS]],[1]!tb_C103[OS],[1]!tb_C103[DESCRICAO2]),"0")</f>
        <v>Mecanico</v>
      </c>
    </row>
    <row r="2589" spans="1:23" x14ac:dyDescent="0.25">
      <c r="A2589" s="7">
        <v>2550</v>
      </c>
      <c r="B2589" t="s">
        <v>184</v>
      </c>
      <c r="C2589">
        <v>116</v>
      </c>
      <c r="D2589" s="8" t="s">
        <v>290</v>
      </c>
      <c r="E2589" t="s">
        <v>291</v>
      </c>
      <c r="H2589" t="s">
        <v>731</v>
      </c>
      <c r="I2589" s="9">
        <v>45476.448703703703</v>
      </c>
      <c r="J2589" s="9"/>
      <c r="K2589" s="9"/>
      <c r="L2589" s="9">
        <v>45476.510370370372</v>
      </c>
      <c r="M2589" t="s">
        <v>4929</v>
      </c>
      <c r="N2589" t="s">
        <v>180</v>
      </c>
      <c r="O2589" t="s">
        <v>181</v>
      </c>
      <c r="P2589" t="s">
        <v>189</v>
      </c>
      <c r="R2589" t="s">
        <v>4930</v>
      </c>
      <c r="S2589" s="9">
        <v>45476.510393518518</v>
      </c>
      <c r="T2589">
        <v>43181706833</v>
      </c>
      <c r="U2589" t="s">
        <v>183</v>
      </c>
      <c r="V2589" t="str">
        <f>IFERROR(_xlfn.XLOOKUP(tb_C101[[#This Row],[OS]],[1]!tb_C103[OS],[1]!tb_C103[DESCRICAO]),"0")</f>
        <v>CORRETIVA</v>
      </c>
      <c r="W2589" t="str">
        <f>IFERROR(_xlfn.XLOOKUP(tb_C101[[#This Row],[OS]],[1]!tb_C103[OS],[1]!tb_C103[DESCRICAO2]),"0")</f>
        <v>Eletrico</v>
      </c>
    </row>
    <row r="2590" spans="1:23" x14ac:dyDescent="0.25">
      <c r="A2590" s="7">
        <v>2551</v>
      </c>
      <c r="B2590" t="s">
        <v>184</v>
      </c>
      <c r="C2590">
        <v>1001</v>
      </c>
      <c r="D2590" s="8" t="s">
        <v>2231</v>
      </c>
      <c r="E2590" t="s">
        <v>4567</v>
      </c>
      <c r="H2590" t="s">
        <v>343</v>
      </c>
      <c r="I2590" s="9">
        <v>45476.49386574074</v>
      </c>
      <c r="J2590" s="9"/>
      <c r="K2590" s="9"/>
      <c r="L2590" s="9">
        <v>45476.613807870373</v>
      </c>
      <c r="M2590" t="s">
        <v>4931</v>
      </c>
      <c r="N2590" t="s">
        <v>180</v>
      </c>
      <c r="O2590" t="s">
        <v>181</v>
      </c>
      <c r="P2590" t="s">
        <v>189</v>
      </c>
      <c r="R2590" t="s">
        <v>4932</v>
      </c>
      <c r="S2590" s="9">
        <v>45476.61383101852</v>
      </c>
      <c r="T2590">
        <v>43181706833</v>
      </c>
      <c r="U2590" t="s">
        <v>183</v>
      </c>
      <c r="V2590" t="str">
        <f>IFERROR(_xlfn.XLOOKUP(tb_C101[[#This Row],[OS]],[1]!tb_C103[OS],[1]!tb_C103[DESCRICAO]),"0")</f>
        <v>CORRETIVA</v>
      </c>
      <c r="W2590" t="str">
        <f>IFERROR(_xlfn.XLOOKUP(tb_C101[[#This Row],[OS]],[1]!tb_C103[OS],[1]!tb_C103[DESCRICAO2]),"0")</f>
        <v>Eletrico</v>
      </c>
    </row>
    <row r="2591" spans="1:23" x14ac:dyDescent="0.25">
      <c r="A2591" s="7">
        <v>2552</v>
      </c>
      <c r="B2591" t="s">
        <v>858</v>
      </c>
      <c r="C2591">
        <v>1007</v>
      </c>
      <c r="D2591" s="8" t="s">
        <v>1994</v>
      </c>
      <c r="E2591" t="s">
        <v>1994</v>
      </c>
      <c r="H2591" t="s">
        <v>731</v>
      </c>
      <c r="I2591" s="9">
        <v>45476.512372685182</v>
      </c>
      <c r="J2591" s="9"/>
      <c r="K2591" s="9"/>
      <c r="L2591" s="9">
        <v>45476.515682870369</v>
      </c>
      <c r="M2591" t="s">
        <v>4933</v>
      </c>
      <c r="N2591" t="s">
        <v>180</v>
      </c>
      <c r="O2591" t="s">
        <v>181</v>
      </c>
      <c r="P2591" t="s">
        <v>189</v>
      </c>
      <c r="R2591" t="s">
        <v>4934</v>
      </c>
      <c r="S2591" s="9">
        <v>45476.515706018516</v>
      </c>
      <c r="T2591">
        <v>43181706833</v>
      </c>
      <c r="U2591" t="s">
        <v>183</v>
      </c>
      <c r="V2591" t="str">
        <f>IFERROR(_xlfn.XLOOKUP(tb_C101[[#This Row],[OS]],[1]!tb_C103[OS],[1]!tb_C103[DESCRICAO]),"0")</f>
        <v>PREVENTIVA</v>
      </c>
      <c r="W2591" t="str">
        <f>IFERROR(_xlfn.XLOOKUP(tb_C101[[#This Row],[OS]],[1]!tb_C103[OS],[1]!tb_C103[DESCRICAO2]),"0")</f>
        <v>Terceiro</v>
      </c>
    </row>
    <row r="2592" spans="1:23" x14ac:dyDescent="0.25">
      <c r="A2592" s="7">
        <v>2553</v>
      </c>
      <c r="B2592" t="s">
        <v>858</v>
      </c>
      <c r="C2592">
        <v>1008</v>
      </c>
      <c r="D2592" s="8" t="s">
        <v>2391</v>
      </c>
      <c r="E2592" t="s">
        <v>2391</v>
      </c>
      <c r="H2592" t="s">
        <v>731</v>
      </c>
      <c r="I2592" s="9">
        <v>45476.512662037036</v>
      </c>
      <c r="J2592" s="9"/>
      <c r="K2592" s="9"/>
      <c r="L2592" s="9">
        <v>45476.515740740739</v>
      </c>
      <c r="M2592" t="s">
        <v>4935</v>
      </c>
      <c r="N2592" t="s">
        <v>180</v>
      </c>
      <c r="O2592" t="s">
        <v>181</v>
      </c>
      <c r="P2592" t="s">
        <v>189</v>
      </c>
      <c r="R2592" t="s">
        <v>4934</v>
      </c>
      <c r="S2592" s="9">
        <v>45476.515763888892</v>
      </c>
      <c r="T2592">
        <v>43181706833</v>
      </c>
      <c r="U2592" t="s">
        <v>183</v>
      </c>
      <c r="V2592" t="str">
        <f>IFERROR(_xlfn.XLOOKUP(tb_C101[[#This Row],[OS]],[1]!tb_C103[OS],[1]!tb_C103[DESCRICAO]),"0")</f>
        <v>PREVENTIVA</v>
      </c>
      <c r="W2592" t="str">
        <f>IFERROR(_xlfn.XLOOKUP(tb_C101[[#This Row],[OS]],[1]!tb_C103[OS],[1]!tb_C103[DESCRICAO2]),"0")</f>
        <v>Terceiro</v>
      </c>
    </row>
    <row r="2593" spans="1:23" x14ac:dyDescent="0.25">
      <c r="A2593" s="7">
        <v>2554</v>
      </c>
      <c r="B2593" t="s">
        <v>184</v>
      </c>
      <c r="C2593">
        <v>112</v>
      </c>
      <c r="D2593" s="8" t="s">
        <v>237</v>
      </c>
      <c r="E2593" t="s">
        <v>665</v>
      </c>
      <c r="H2593" t="s">
        <v>4936</v>
      </c>
      <c r="I2593" s="9">
        <v>45476.724918981483</v>
      </c>
      <c r="J2593" s="9"/>
      <c r="K2593" s="9"/>
      <c r="L2593" s="9">
        <v>45478.686423611114</v>
      </c>
      <c r="M2593" t="s">
        <v>4937</v>
      </c>
      <c r="N2593" t="s">
        <v>180</v>
      </c>
      <c r="O2593" t="s">
        <v>181</v>
      </c>
      <c r="P2593" t="s">
        <v>189</v>
      </c>
      <c r="R2593" t="s">
        <v>4938</v>
      </c>
      <c r="S2593" s="9">
        <v>45478.686435185184</v>
      </c>
      <c r="T2593">
        <v>43181706833</v>
      </c>
      <c r="U2593" t="s">
        <v>183</v>
      </c>
      <c r="V2593" t="str">
        <f>IFERROR(_xlfn.XLOOKUP(tb_C101[[#This Row],[OS]],[1]!tb_C103[OS],[1]!tb_C103[DESCRICAO]),"0")</f>
        <v>CORRETIVA</v>
      </c>
      <c r="W2593" t="str">
        <f>IFERROR(_xlfn.XLOOKUP(tb_C101[[#This Row],[OS]],[1]!tb_C103[OS],[1]!tb_C103[DESCRICAO2]),"0")</f>
        <v>Mecanico</v>
      </c>
    </row>
    <row r="2594" spans="1:23" x14ac:dyDescent="0.25">
      <c r="A2594" s="7">
        <v>2555</v>
      </c>
      <c r="B2594" t="s">
        <v>184</v>
      </c>
      <c r="C2594">
        <v>118</v>
      </c>
      <c r="D2594" s="8" t="s">
        <v>1349</v>
      </c>
      <c r="E2594" t="s">
        <v>1623</v>
      </c>
      <c r="F2594" t="s">
        <v>1623</v>
      </c>
      <c r="G2594" t="s">
        <v>3568</v>
      </c>
      <c r="H2594" t="s">
        <v>4939</v>
      </c>
      <c r="I2594" s="9">
        <v>45477.30300925926</v>
      </c>
      <c r="J2594" s="9"/>
      <c r="K2594" s="9"/>
      <c r="L2594" s="9">
        <v>45670.609629629631</v>
      </c>
      <c r="N2594" t="s">
        <v>180</v>
      </c>
      <c r="O2594" t="s">
        <v>181</v>
      </c>
      <c r="P2594" t="s">
        <v>189</v>
      </c>
      <c r="Q2594" t="s">
        <v>186</v>
      </c>
      <c r="R2594" t="s">
        <v>4940</v>
      </c>
      <c r="S2594" s="9">
        <v>45670.609652777777</v>
      </c>
      <c r="T2594">
        <v>883353</v>
      </c>
      <c r="U2594" t="s">
        <v>183</v>
      </c>
      <c r="V2594" t="str">
        <f>IFERROR(_xlfn.XLOOKUP(tb_C101[[#This Row],[OS]],[1]!tb_C103[OS],[1]!tb_C103[DESCRICAO]),"0")</f>
        <v>CORRETIVA</v>
      </c>
      <c r="W2594" t="str">
        <f>IFERROR(_xlfn.XLOOKUP(tb_C101[[#This Row],[OS]],[1]!tb_C103[OS],[1]!tb_C103[DESCRICAO2]),"0")</f>
        <v>Eletrico</v>
      </c>
    </row>
    <row r="2595" spans="1:23" x14ac:dyDescent="0.25">
      <c r="A2595" s="7">
        <v>2556</v>
      </c>
      <c r="B2595" t="s">
        <v>184</v>
      </c>
      <c r="C2595">
        <v>116</v>
      </c>
      <c r="D2595" s="8" t="s">
        <v>290</v>
      </c>
      <c r="E2595" t="s">
        <v>345</v>
      </c>
      <c r="F2595" t="s">
        <v>4188</v>
      </c>
      <c r="G2595" t="s">
        <v>4189</v>
      </c>
      <c r="H2595" t="s">
        <v>343</v>
      </c>
      <c r="I2595" s="9">
        <v>45477.355868055558</v>
      </c>
      <c r="J2595" s="9"/>
      <c r="K2595" s="9"/>
      <c r="L2595" s="9">
        <v>45478.68613425926</v>
      </c>
      <c r="M2595" t="s">
        <v>4941</v>
      </c>
      <c r="N2595" t="s">
        <v>180</v>
      </c>
      <c r="O2595" t="s">
        <v>181</v>
      </c>
      <c r="P2595" t="s">
        <v>189</v>
      </c>
      <c r="Q2595" t="s">
        <v>895</v>
      </c>
      <c r="R2595" t="s">
        <v>4942</v>
      </c>
      <c r="S2595" s="9">
        <v>45478.686157407406</v>
      </c>
      <c r="T2595">
        <v>43181706833</v>
      </c>
      <c r="U2595" t="s">
        <v>183</v>
      </c>
      <c r="V2595" t="str">
        <f>IFERROR(_xlfn.XLOOKUP(tb_C101[[#This Row],[OS]],[1]!tb_C103[OS],[1]!tb_C103[DESCRICAO]),"0")</f>
        <v>CORRETIVA</v>
      </c>
      <c r="W2595" t="str">
        <f>IFERROR(_xlfn.XLOOKUP(tb_C101[[#This Row],[OS]],[1]!tb_C103[OS],[1]!tb_C103[DESCRICAO2]),"0")</f>
        <v>Mecanico</v>
      </c>
    </row>
    <row r="2596" spans="1:23" x14ac:dyDescent="0.25">
      <c r="A2596" s="7">
        <v>2557</v>
      </c>
      <c r="B2596" t="s">
        <v>874</v>
      </c>
      <c r="C2596">
        <v>9001</v>
      </c>
      <c r="D2596" s="8" t="s">
        <v>2065</v>
      </c>
      <c r="E2596" t="s">
        <v>184</v>
      </c>
      <c r="H2596" t="s">
        <v>731</v>
      </c>
      <c r="I2596" s="9">
        <v>45477.674814814818</v>
      </c>
      <c r="J2596" s="9"/>
      <c r="K2596" s="9"/>
      <c r="L2596" s="9">
        <v>45488.349560185183</v>
      </c>
      <c r="M2596" t="s">
        <v>4943</v>
      </c>
      <c r="N2596" t="s">
        <v>180</v>
      </c>
      <c r="O2596" t="s">
        <v>181</v>
      </c>
      <c r="P2596" t="s">
        <v>189</v>
      </c>
      <c r="R2596" t="s">
        <v>4944</v>
      </c>
      <c r="S2596" s="9">
        <v>45488.349583333336</v>
      </c>
      <c r="T2596">
        <v>648952</v>
      </c>
      <c r="U2596" t="s">
        <v>183</v>
      </c>
      <c r="V2596" t="str">
        <f>IFERROR(_xlfn.XLOOKUP(tb_C101[[#This Row],[OS]],[1]!tb_C103[OS],[1]!tb_C103[DESCRICAO]),"0")</f>
        <v>MELHORIA</v>
      </c>
      <c r="W2596" t="str">
        <f>IFERROR(_xlfn.XLOOKUP(tb_C101[[#This Row],[OS]],[1]!tb_C103[OS],[1]!tb_C103[DESCRICAO2]),"0")</f>
        <v>Eletrico</v>
      </c>
    </row>
    <row r="2597" spans="1:23" x14ac:dyDescent="0.25">
      <c r="A2597" s="7">
        <v>2558</v>
      </c>
      <c r="B2597" t="s">
        <v>79</v>
      </c>
      <c r="C2597">
        <v>417</v>
      </c>
      <c r="D2597" s="8" t="s">
        <v>927</v>
      </c>
      <c r="E2597" t="s">
        <v>94</v>
      </c>
      <c r="F2597" t="s">
        <v>4061</v>
      </c>
      <c r="G2597" t="s">
        <v>4062</v>
      </c>
      <c r="H2597" t="s">
        <v>744</v>
      </c>
      <c r="I2597" s="9">
        <v>45477.72047453704</v>
      </c>
      <c r="J2597" s="9"/>
      <c r="K2597" s="9"/>
      <c r="L2597" s="9">
        <v>45478.685856481483</v>
      </c>
      <c r="M2597" t="s">
        <v>4945</v>
      </c>
      <c r="N2597" t="s">
        <v>180</v>
      </c>
      <c r="O2597" t="s">
        <v>181</v>
      </c>
      <c r="P2597" t="s">
        <v>182</v>
      </c>
      <c r="Q2597" t="s">
        <v>79</v>
      </c>
      <c r="R2597" t="s">
        <v>4946</v>
      </c>
      <c r="S2597" s="9">
        <v>45478.685879629629</v>
      </c>
      <c r="T2597">
        <v>43181706833</v>
      </c>
      <c r="U2597" t="s">
        <v>183</v>
      </c>
      <c r="V2597" t="str">
        <f>IFERROR(_xlfn.XLOOKUP(tb_C101[[#This Row],[OS]],[1]!tb_C103[OS],[1]!tb_C103[DESCRICAO]),"0")</f>
        <v>CORRETIVA</v>
      </c>
      <c r="W2597" t="str">
        <f>IFERROR(_xlfn.XLOOKUP(tb_C101[[#This Row],[OS]],[1]!tb_C103[OS],[1]!tb_C103[DESCRICAO2]),"0")</f>
        <v>Mecanico</v>
      </c>
    </row>
    <row r="2598" spans="1:23" x14ac:dyDescent="0.25">
      <c r="A2598" s="7">
        <v>2559</v>
      </c>
      <c r="B2598" t="s">
        <v>184</v>
      </c>
      <c r="C2598">
        <v>117</v>
      </c>
      <c r="D2598" s="8" t="s">
        <v>354</v>
      </c>
      <c r="E2598" t="s">
        <v>300</v>
      </c>
      <c r="F2598" t="s">
        <v>4366</v>
      </c>
      <c r="G2598" t="s">
        <v>4367</v>
      </c>
      <c r="H2598" t="s">
        <v>731</v>
      </c>
      <c r="I2598" s="9">
        <v>45477.80809027778</v>
      </c>
      <c r="J2598" s="9"/>
      <c r="K2598" s="9"/>
      <c r="L2598" s="9">
        <v>45488.35</v>
      </c>
      <c r="M2598" t="s">
        <v>4947</v>
      </c>
      <c r="N2598" t="s">
        <v>180</v>
      </c>
      <c r="O2598" t="s">
        <v>181</v>
      </c>
      <c r="P2598" t="s">
        <v>189</v>
      </c>
      <c r="Q2598" t="s">
        <v>300</v>
      </c>
      <c r="R2598" t="s">
        <v>4948</v>
      </c>
      <c r="S2598" s="9">
        <v>45488.350023148145</v>
      </c>
      <c r="T2598">
        <v>648952</v>
      </c>
      <c r="U2598" t="s">
        <v>183</v>
      </c>
      <c r="V2598" t="str">
        <f>IFERROR(_xlfn.XLOOKUP(tb_C101[[#This Row],[OS]],[1]!tb_C103[OS],[1]!tb_C103[DESCRICAO]),"0")</f>
        <v>PREVENTIVA</v>
      </c>
      <c r="W2598" t="str">
        <f>IFERROR(_xlfn.XLOOKUP(tb_C101[[#This Row],[OS]],[1]!tb_C103[OS],[1]!tb_C103[DESCRICAO2]),"0")</f>
        <v>Eletrico</v>
      </c>
    </row>
    <row r="2599" spans="1:23" x14ac:dyDescent="0.25">
      <c r="A2599" s="7">
        <v>2560</v>
      </c>
      <c r="B2599" t="s">
        <v>175</v>
      </c>
      <c r="C2599">
        <v>206</v>
      </c>
      <c r="D2599" s="8" t="s">
        <v>793</v>
      </c>
      <c r="E2599" t="s">
        <v>3368</v>
      </c>
      <c r="F2599" t="s">
        <v>3368</v>
      </c>
      <c r="G2599" t="s">
        <v>3369</v>
      </c>
      <c r="H2599" t="s">
        <v>750</v>
      </c>
      <c r="I2599" s="9">
        <v>45478.360046296293</v>
      </c>
      <c r="J2599" s="9"/>
      <c r="K2599" s="9"/>
      <c r="L2599" s="9"/>
      <c r="N2599" t="s">
        <v>3867</v>
      </c>
      <c r="O2599" t="s">
        <v>181</v>
      </c>
      <c r="P2599" t="s">
        <v>189</v>
      </c>
      <c r="Q2599" t="s">
        <v>55</v>
      </c>
      <c r="R2599" t="s">
        <v>4949</v>
      </c>
      <c r="S2599" s="9">
        <v>45670.609930555554</v>
      </c>
      <c r="T2599">
        <v>883353</v>
      </c>
      <c r="U2599" t="s">
        <v>183</v>
      </c>
      <c r="V2599" t="str">
        <f>IFERROR(_xlfn.XLOOKUP(tb_C101[[#This Row],[OS]],[1]!tb_C103[OS],[1]!tb_C103[DESCRICAO]),"0")</f>
        <v>CORRETIVA</v>
      </c>
      <c r="W2599" t="str">
        <f>IFERROR(_xlfn.XLOOKUP(tb_C101[[#This Row],[OS]],[1]!tb_C103[OS],[1]!tb_C103[DESCRICAO2]),"0")</f>
        <v>Eletrico</v>
      </c>
    </row>
    <row r="2600" spans="1:23" x14ac:dyDescent="0.25">
      <c r="A2600" s="7">
        <v>2561</v>
      </c>
      <c r="B2600" t="s">
        <v>184</v>
      </c>
      <c r="C2600">
        <v>117</v>
      </c>
      <c r="D2600" s="8" t="s">
        <v>354</v>
      </c>
      <c r="E2600" t="s">
        <v>300</v>
      </c>
      <c r="F2600" t="s">
        <v>4366</v>
      </c>
      <c r="G2600" t="s">
        <v>4367</v>
      </c>
      <c r="H2600" t="s">
        <v>343</v>
      </c>
      <c r="I2600" s="9">
        <v>45478.432442129626</v>
      </c>
      <c r="J2600" s="9"/>
      <c r="K2600" s="9"/>
      <c r="L2600" s="9">
        <v>45670.610231481478</v>
      </c>
      <c r="N2600" t="s">
        <v>180</v>
      </c>
      <c r="O2600" t="s">
        <v>181</v>
      </c>
      <c r="P2600" t="s">
        <v>189</v>
      </c>
      <c r="Q2600" t="s">
        <v>300</v>
      </c>
      <c r="R2600" t="s">
        <v>4950</v>
      </c>
      <c r="S2600" s="9">
        <v>45670.610254629632</v>
      </c>
      <c r="T2600">
        <v>883353</v>
      </c>
      <c r="U2600" t="s">
        <v>183</v>
      </c>
      <c r="V2600" t="str">
        <f>IFERROR(_xlfn.XLOOKUP(tb_C101[[#This Row],[OS]],[1]!tb_C103[OS],[1]!tb_C103[DESCRICAO]),"0")</f>
        <v>CORRETIVA</v>
      </c>
      <c r="W2600" t="str">
        <f>IFERROR(_xlfn.XLOOKUP(tb_C101[[#This Row],[OS]],[1]!tb_C103[OS],[1]!tb_C103[DESCRICAO2]),"0")</f>
        <v>Eletrico</v>
      </c>
    </row>
    <row r="2601" spans="1:23" x14ac:dyDescent="0.25">
      <c r="A2601" s="7">
        <v>2562</v>
      </c>
      <c r="B2601" t="s">
        <v>175</v>
      </c>
      <c r="C2601">
        <v>207</v>
      </c>
      <c r="D2601" s="8" t="s">
        <v>760</v>
      </c>
      <c r="F2601" t="s">
        <v>1657</v>
      </c>
      <c r="G2601" t="s">
        <v>1658</v>
      </c>
      <c r="H2601" t="s">
        <v>750</v>
      </c>
      <c r="I2601" s="9">
        <v>45478.46806712963</v>
      </c>
      <c r="J2601" s="9"/>
      <c r="K2601" s="9"/>
      <c r="L2601" s="9"/>
      <c r="N2601" t="s">
        <v>215</v>
      </c>
      <c r="O2601" t="s">
        <v>181</v>
      </c>
      <c r="P2601" t="s">
        <v>189</v>
      </c>
      <c r="Q2601" t="s">
        <v>55</v>
      </c>
      <c r="R2601" t="s">
        <v>4951</v>
      </c>
      <c r="S2601" s="9"/>
      <c r="U2601" t="s">
        <v>183</v>
      </c>
      <c r="V2601" t="str">
        <f>IFERROR(_xlfn.XLOOKUP(tb_C101[[#This Row],[OS]],[1]!tb_C103[OS],[1]!tb_C103[DESCRICAO]),"0")</f>
        <v>CORRETIVA</v>
      </c>
      <c r="W2601" t="str">
        <f>IFERROR(_xlfn.XLOOKUP(tb_C101[[#This Row],[OS]],[1]!tb_C103[OS],[1]!tb_C103[DESCRICAO2]),"0")</f>
        <v>Eletrico</v>
      </c>
    </row>
    <row r="2602" spans="1:23" x14ac:dyDescent="0.25">
      <c r="A2602" s="7">
        <v>2563</v>
      </c>
      <c r="B2602" t="s">
        <v>2302</v>
      </c>
      <c r="C2602">
        <v>1006</v>
      </c>
      <c r="D2602" s="8" t="s">
        <v>1681</v>
      </c>
      <c r="E2602" t="s">
        <v>1681</v>
      </c>
      <c r="F2602" t="s">
        <v>1681</v>
      </c>
      <c r="G2602" t="s">
        <v>4952</v>
      </c>
      <c r="H2602" t="s">
        <v>750</v>
      </c>
      <c r="I2602" s="9">
        <v>45478.472326388888</v>
      </c>
      <c r="J2602" s="9"/>
      <c r="K2602" s="9"/>
      <c r="L2602" s="9">
        <v>45488.350648148145</v>
      </c>
      <c r="M2602" t="s">
        <v>4953</v>
      </c>
      <c r="N2602" t="s">
        <v>180</v>
      </c>
      <c r="O2602" t="s">
        <v>181</v>
      </c>
      <c r="P2602" t="s">
        <v>189</v>
      </c>
      <c r="Q2602" t="s">
        <v>3690</v>
      </c>
      <c r="R2602" t="s">
        <v>4954</v>
      </c>
      <c r="S2602" s="9">
        <v>45488.350671296299</v>
      </c>
      <c r="T2602">
        <v>648952</v>
      </c>
      <c r="U2602" t="s">
        <v>183</v>
      </c>
      <c r="V2602" t="str">
        <f>IFERROR(_xlfn.XLOOKUP(tb_C101[[#This Row],[OS]],[1]!tb_C103[OS],[1]!tb_C103[DESCRICAO]),"0")</f>
        <v>CORRETIVA</v>
      </c>
      <c r="W2602" t="str">
        <f>IFERROR(_xlfn.XLOOKUP(tb_C101[[#This Row],[OS]],[1]!tb_C103[OS],[1]!tb_C103[DESCRICAO2]),"0")</f>
        <v>Falha Operacinal</v>
      </c>
    </row>
    <row r="2603" spans="1:23" x14ac:dyDescent="0.25">
      <c r="A2603" s="7">
        <v>2564</v>
      </c>
      <c r="B2603" t="s">
        <v>1267</v>
      </c>
      <c r="C2603">
        <v>1014</v>
      </c>
      <c r="D2603" s="8" t="s">
        <v>4088</v>
      </c>
      <c r="E2603" t="s">
        <v>4088</v>
      </c>
      <c r="H2603" t="s">
        <v>731</v>
      </c>
      <c r="I2603" s="9">
        <v>45478.643333333333</v>
      </c>
      <c r="J2603" s="9"/>
      <c r="K2603" s="9"/>
      <c r="L2603" s="9">
        <v>45497.34783564815</v>
      </c>
      <c r="M2603" t="s">
        <v>4955</v>
      </c>
      <c r="N2603" t="s">
        <v>180</v>
      </c>
      <c r="O2603" t="s">
        <v>181</v>
      </c>
      <c r="P2603" t="s">
        <v>189</v>
      </c>
      <c r="R2603" t="s">
        <v>4956</v>
      </c>
      <c r="S2603" s="9">
        <v>45497.347858796296</v>
      </c>
      <c r="T2603">
        <v>648952</v>
      </c>
      <c r="U2603" t="s">
        <v>183</v>
      </c>
      <c r="V2603" t="str">
        <f>IFERROR(_xlfn.XLOOKUP(tb_C101[[#This Row],[OS]],[1]!tb_C103[OS],[1]!tb_C103[DESCRICAO]),"0")</f>
        <v>CORRETIVA</v>
      </c>
      <c r="W2603" t="str">
        <f>IFERROR(_xlfn.XLOOKUP(tb_C101[[#This Row],[OS]],[1]!tb_C103[OS],[1]!tb_C103[DESCRICAO2]),"0")</f>
        <v>Mecanico</v>
      </c>
    </row>
    <row r="2604" spans="1:23" x14ac:dyDescent="0.25">
      <c r="A2604" s="7">
        <v>2565</v>
      </c>
      <c r="B2604" t="s">
        <v>184</v>
      </c>
      <c r="C2604">
        <v>117</v>
      </c>
      <c r="D2604" s="8" t="s">
        <v>354</v>
      </c>
      <c r="E2604" t="s">
        <v>300</v>
      </c>
      <c r="H2604" t="s">
        <v>343</v>
      </c>
      <c r="I2604" s="9">
        <v>45478.658425925925</v>
      </c>
      <c r="J2604" s="9"/>
      <c r="K2604" s="9"/>
      <c r="L2604" s="9">
        <v>45488.351354166669</v>
      </c>
      <c r="M2604" t="s">
        <v>4957</v>
      </c>
      <c r="N2604" t="s">
        <v>180</v>
      </c>
      <c r="O2604" t="s">
        <v>181</v>
      </c>
      <c r="P2604" t="s">
        <v>189</v>
      </c>
      <c r="R2604" t="s">
        <v>4958</v>
      </c>
      <c r="S2604" s="9">
        <v>45488.351377314815</v>
      </c>
      <c r="T2604">
        <v>648952</v>
      </c>
      <c r="U2604" t="s">
        <v>183</v>
      </c>
      <c r="V2604" t="str">
        <f>IFERROR(_xlfn.XLOOKUP(tb_C101[[#This Row],[OS]],[1]!tb_C103[OS],[1]!tb_C103[DESCRICAO]),"0")</f>
        <v>CORRETIVA</v>
      </c>
      <c r="W2604" t="str">
        <f>IFERROR(_xlfn.XLOOKUP(tb_C101[[#This Row],[OS]],[1]!tb_C103[OS],[1]!tb_C103[DESCRICAO2]),"0")</f>
        <v>Eletrico</v>
      </c>
    </row>
    <row r="2605" spans="1:23" x14ac:dyDescent="0.25">
      <c r="A2605" s="7">
        <v>2566</v>
      </c>
      <c r="B2605" t="s">
        <v>79</v>
      </c>
      <c r="C2605">
        <v>601</v>
      </c>
      <c r="D2605" s="8" t="s">
        <v>2247</v>
      </c>
      <c r="E2605" t="s">
        <v>2253</v>
      </c>
      <c r="F2605" t="s">
        <v>4959</v>
      </c>
      <c r="G2605" t="s">
        <v>4960</v>
      </c>
      <c r="H2605" t="s">
        <v>731</v>
      </c>
      <c r="I2605" s="9">
        <v>45478.695405092592</v>
      </c>
      <c r="J2605" s="9"/>
      <c r="K2605" s="9"/>
      <c r="L2605" s="9">
        <v>45490.303020833337</v>
      </c>
      <c r="M2605" t="s">
        <v>4961</v>
      </c>
      <c r="N2605" t="s">
        <v>180</v>
      </c>
      <c r="O2605" t="s">
        <v>181</v>
      </c>
      <c r="P2605" t="s">
        <v>189</v>
      </c>
      <c r="Q2605" t="s">
        <v>79</v>
      </c>
      <c r="R2605" t="s">
        <v>4962</v>
      </c>
      <c r="S2605" s="9">
        <v>45490.303043981483</v>
      </c>
      <c r="T2605">
        <v>648952</v>
      </c>
      <c r="U2605" t="s">
        <v>183</v>
      </c>
      <c r="V2605" t="str">
        <f>IFERROR(_xlfn.XLOOKUP(tb_C101[[#This Row],[OS]],[1]!tb_C103[OS],[1]!tb_C103[DESCRICAO]),"0")</f>
        <v>MELHORIA</v>
      </c>
      <c r="W2605" t="str">
        <f>IFERROR(_xlfn.XLOOKUP(tb_C101[[#This Row],[OS]],[1]!tb_C103[OS],[1]!tb_C103[DESCRICAO2]),"0")</f>
        <v>Eletrico</v>
      </c>
    </row>
    <row r="2606" spans="1:23" x14ac:dyDescent="0.25">
      <c r="A2606" s="7">
        <v>2567</v>
      </c>
      <c r="B2606" t="s">
        <v>79</v>
      </c>
      <c r="C2606">
        <v>407</v>
      </c>
      <c r="D2606" s="8" t="s">
        <v>270</v>
      </c>
      <c r="E2606" t="s">
        <v>202</v>
      </c>
      <c r="F2606" t="s">
        <v>4963</v>
      </c>
      <c r="G2606" t="s">
        <v>4964</v>
      </c>
      <c r="H2606" t="s">
        <v>731</v>
      </c>
      <c r="I2606" s="9">
        <v>45481.433298611111</v>
      </c>
      <c r="J2606" s="9">
        <v>45481.416666666664</v>
      </c>
      <c r="K2606" s="9">
        <v>45481.430555555555</v>
      </c>
      <c r="L2606" s="9">
        <v>45481.570879629631</v>
      </c>
      <c r="M2606" t="s">
        <v>4965</v>
      </c>
      <c r="N2606" t="s">
        <v>180</v>
      </c>
      <c r="O2606" t="s">
        <v>204</v>
      </c>
      <c r="P2606" t="s">
        <v>189</v>
      </c>
      <c r="Q2606" t="s">
        <v>895</v>
      </c>
      <c r="R2606" t="s">
        <v>4966</v>
      </c>
      <c r="S2606" s="9">
        <v>45481.570891203701</v>
      </c>
      <c r="T2606">
        <v>43181706833</v>
      </c>
      <c r="U2606" t="s">
        <v>183</v>
      </c>
      <c r="V2606" t="str">
        <f>IFERROR(_xlfn.XLOOKUP(tb_C101[[#This Row],[OS]],[1]!tb_C103[OS],[1]!tb_C103[DESCRICAO]),"0")</f>
        <v>CORRETIVA</v>
      </c>
      <c r="W2606" t="str">
        <f>IFERROR(_xlfn.XLOOKUP(tb_C101[[#This Row],[OS]],[1]!tb_C103[OS],[1]!tb_C103[DESCRICAO2]),"0")</f>
        <v>Mecanico</v>
      </c>
    </row>
    <row r="2607" spans="1:23" x14ac:dyDescent="0.25">
      <c r="A2607" s="7">
        <v>2568</v>
      </c>
      <c r="B2607" t="s">
        <v>184</v>
      </c>
      <c r="C2607">
        <v>118</v>
      </c>
      <c r="D2607" s="8" t="s">
        <v>1349</v>
      </c>
      <c r="E2607" t="s">
        <v>198</v>
      </c>
      <c r="H2607" t="s">
        <v>731</v>
      </c>
      <c r="I2607" s="9">
        <v>45481.446805555555</v>
      </c>
      <c r="J2607" s="9"/>
      <c r="K2607" s="9"/>
      <c r="L2607" s="9"/>
      <c r="N2607" t="s">
        <v>215</v>
      </c>
      <c r="O2607" t="s">
        <v>181</v>
      </c>
      <c r="P2607" t="s">
        <v>189</v>
      </c>
      <c r="R2607" t="s">
        <v>4967</v>
      </c>
      <c r="S2607" s="9">
        <v>45483.364317129628</v>
      </c>
      <c r="T2607">
        <v>43181706833</v>
      </c>
      <c r="U2607" t="s">
        <v>204</v>
      </c>
      <c r="V2607" t="str">
        <f>IFERROR(_xlfn.XLOOKUP(tb_C101[[#This Row],[OS]],[1]!tb_C103[OS],[1]!tb_C103[DESCRICAO]),"0")</f>
        <v>MELHORIA</v>
      </c>
      <c r="W2607" t="str">
        <f>IFERROR(_xlfn.XLOOKUP(tb_C101[[#This Row],[OS]],[1]!tb_C103[OS],[1]!tb_C103[DESCRICAO2]),"0")</f>
        <v>Mecanico</v>
      </c>
    </row>
    <row r="2608" spans="1:23" x14ac:dyDescent="0.25">
      <c r="A2608" s="7">
        <v>2569</v>
      </c>
      <c r="B2608" t="s">
        <v>184</v>
      </c>
      <c r="C2608">
        <v>117</v>
      </c>
      <c r="D2608" s="8" t="s">
        <v>354</v>
      </c>
      <c r="E2608" t="s">
        <v>3119</v>
      </c>
      <c r="H2608" t="s">
        <v>731</v>
      </c>
      <c r="I2608" s="9">
        <v>45481.503750000003</v>
      </c>
      <c r="J2608" s="9"/>
      <c r="K2608" s="9"/>
      <c r="L2608" s="9">
        <v>45483.355162037034</v>
      </c>
      <c r="M2608" t="s">
        <v>4968</v>
      </c>
      <c r="N2608" t="s">
        <v>180</v>
      </c>
      <c r="O2608" t="s">
        <v>181</v>
      </c>
      <c r="P2608" t="s">
        <v>189</v>
      </c>
      <c r="R2608" t="s">
        <v>631</v>
      </c>
      <c r="S2608" s="9">
        <v>45483.355185185188</v>
      </c>
      <c r="T2608">
        <v>648952</v>
      </c>
      <c r="U2608" t="s">
        <v>183</v>
      </c>
      <c r="V2608" t="str">
        <f>IFERROR(_xlfn.XLOOKUP(tb_C101[[#This Row],[OS]],[1]!tb_C103[OS],[1]!tb_C103[DESCRICAO]),"0")</f>
        <v>CORRETIVA</v>
      </c>
      <c r="W2608" t="str">
        <f>IFERROR(_xlfn.XLOOKUP(tb_C101[[#This Row],[OS]],[1]!tb_C103[OS],[1]!tb_C103[DESCRICAO2]),"0")</f>
        <v>Mecanico</v>
      </c>
    </row>
    <row r="2609" spans="1:23" x14ac:dyDescent="0.25">
      <c r="A2609" s="7">
        <v>2570</v>
      </c>
      <c r="B2609" t="s">
        <v>184</v>
      </c>
      <c r="C2609">
        <v>117</v>
      </c>
      <c r="D2609" s="8" t="s">
        <v>354</v>
      </c>
      <c r="E2609" t="s">
        <v>3119</v>
      </c>
      <c r="H2609" t="s">
        <v>731</v>
      </c>
      <c r="I2609" s="9">
        <v>45481.504259259258</v>
      </c>
      <c r="J2609" s="9"/>
      <c r="K2609" s="9"/>
      <c r="L2609" s="9">
        <v>45483.355740740742</v>
      </c>
      <c r="M2609" t="s">
        <v>4969</v>
      </c>
      <c r="N2609" t="s">
        <v>180</v>
      </c>
      <c r="O2609" t="s">
        <v>181</v>
      </c>
      <c r="P2609" t="s">
        <v>189</v>
      </c>
      <c r="R2609" t="s">
        <v>4970</v>
      </c>
      <c r="S2609" s="9">
        <v>45483.355752314812</v>
      </c>
      <c r="T2609">
        <v>648952</v>
      </c>
      <c r="U2609" t="s">
        <v>183</v>
      </c>
      <c r="V2609" t="str">
        <f>IFERROR(_xlfn.XLOOKUP(tb_C101[[#This Row],[OS]],[1]!tb_C103[OS],[1]!tb_C103[DESCRICAO]),"0")</f>
        <v>CORRETIVA</v>
      </c>
      <c r="W2609" t="str">
        <f>IFERROR(_xlfn.XLOOKUP(tb_C101[[#This Row],[OS]],[1]!tb_C103[OS],[1]!tb_C103[DESCRICAO2]),"0")</f>
        <v>Mecanico</v>
      </c>
    </row>
    <row r="2610" spans="1:23" x14ac:dyDescent="0.25">
      <c r="A2610" s="7">
        <v>2571</v>
      </c>
      <c r="B2610" t="s">
        <v>175</v>
      </c>
      <c r="C2610">
        <v>206</v>
      </c>
      <c r="D2610" s="8" t="s">
        <v>793</v>
      </c>
      <c r="E2610" t="s">
        <v>3368</v>
      </c>
      <c r="F2610" t="s">
        <v>3368</v>
      </c>
      <c r="G2610" t="s">
        <v>3369</v>
      </c>
      <c r="H2610" t="s">
        <v>731</v>
      </c>
      <c r="I2610" s="9">
        <v>45481.504953703705</v>
      </c>
      <c r="J2610" s="9"/>
      <c r="K2610" s="9"/>
      <c r="L2610" s="9">
        <v>45483.355983796297</v>
      </c>
      <c r="M2610" t="s">
        <v>4971</v>
      </c>
      <c r="N2610" t="s">
        <v>180</v>
      </c>
      <c r="O2610" t="s">
        <v>181</v>
      </c>
      <c r="P2610" t="s">
        <v>189</v>
      </c>
      <c r="Q2610" t="s">
        <v>55</v>
      </c>
      <c r="R2610" t="s">
        <v>4972</v>
      </c>
      <c r="S2610" s="9">
        <v>45483.356006944443</v>
      </c>
      <c r="T2610">
        <v>648952</v>
      </c>
      <c r="U2610" t="s">
        <v>183</v>
      </c>
      <c r="V2610" t="str">
        <f>IFERROR(_xlfn.XLOOKUP(tb_C101[[#This Row],[OS]],[1]!tb_C103[OS],[1]!tb_C103[DESCRICAO]),"0")</f>
        <v>CORRETIVA</v>
      </c>
      <c r="W2610" t="str">
        <f>IFERROR(_xlfn.XLOOKUP(tb_C101[[#This Row],[OS]],[1]!tb_C103[OS],[1]!tb_C103[DESCRICAO2]),"0")</f>
        <v>Mecanico</v>
      </c>
    </row>
    <row r="2611" spans="1:23" x14ac:dyDescent="0.25">
      <c r="A2611" s="7">
        <v>2572</v>
      </c>
      <c r="B2611" t="s">
        <v>175</v>
      </c>
      <c r="C2611">
        <v>207</v>
      </c>
      <c r="D2611" s="8" t="s">
        <v>760</v>
      </c>
      <c r="E2611" t="s">
        <v>4973</v>
      </c>
      <c r="H2611" t="s">
        <v>731</v>
      </c>
      <c r="I2611" s="9">
        <v>45481.505925925929</v>
      </c>
      <c r="J2611" s="9">
        <v>45481.035416666666</v>
      </c>
      <c r="K2611" s="9">
        <v>45481.0625</v>
      </c>
      <c r="L2611" s="9">
        <v>45483.356759259259</v>
      </c>
      <c r="M2611" t="s">
        <v>4974</v>
      </c>
      <c r="N2611" t="s">
        <v>180</v>
      </c>
      <c r="O2611" t="s">
        <v>204</v>
      </c>
      <c r="P2611" t="s">
        <v>189</v>
      </c>
      <c r="R2611" t="s">
        <v>4975</v>
      </c>
      <c r="S2611" s="9">
        <v>45483.356782407405</v>
      </c>
      <c r="T2611">
        <v>648952</v>
      </c>
      <c r="U2611" t="s">
        <v>183</v>
      </c>
      <c r="V2611" t="str">
        <f>IFERROR(_xlfn.XLOOKUP(tb_C101[[#This Row],[OS]],[1]!tb_C103[OS],[1]!tb_C103[DESCRICAO]),"0")</f>
        <v>CORRETIVA</v>
      </c>
      <c r="W2611" t="str">
        <f>IFERROR(_xlfn.XLOOKUP(tb_C101[[#This Row],[OS]],[1]!tb_C103[OS],[1]!tb_C103[DESCRICAO2]),"0")</f>
        <v>Mecanico</v>
      </c>
    </row>
    <row r="2612" spans="1:23" x14ac:dyDescent="0.25">
      <c r="A2612" s="7">
        <v>2573</v>
      </c>
      <c r="B2612" t="s">
        <v>24</v>
      </c>
      <c r="C2612">
        <v>507</v>
      </c>
      <c r="D2612" s="8" t="s">
        <v>757</v>
      </c>
      <c r="E2612" t="s">
        <v>345</v>
      </c>
      <c r="F2612" t="s">
        <v>4734</v>
      </c>
      <c r="G2612" t="s">
        <v>4735</v>
      </c>
      <c r="H2612" t="s">
        <v>750</v>
      </c>
      <c r="I2612" s="9">
        <v>45481.663923611108</v>
      </c>
      <c r="J2612" s="9"/>
      <c r="K2612" s="9"/>
      <c r="L2612" s="9">
        <v>45488.353495370371</v>
      </c>
      <c r="M2612" t="s">
        <v>4976</v>
      </c>
      <c r="N2612" t="s">
        <v>180</v>
      </c>
      <c r="O2612" t="s">
        <v>181</v>
      </c>
      <c r="P2612" t="s">
        <v>182</v>
      </c>
      <c r="Q2612" t="s">
        <v>895</v>
      </c>
      <c r="R2612" t="s">
        <v>4977</v>
      </c>
      <c r="S2612" s="9">
        <v>45488.353506944448</v>
      </c>
      <c r="T2612">
        <v>648952</v>
      </c>
      <c r="U2612" t="s">
        <v>183</v>
      </c>
      <c r="V2612" t="str">
        <f>IFERROR(_xlfn.XLOOKUP(tb_C101[[#This Row],[OS]],[1]!tb_C103[OS],[1]!tb_C103[DESCRICAO]),"0")</f>
        <v>CORRETIVA</v>
      </c>
      <c r="W2612" t="str">
        <f>IFERROR(_xlfn.XLOOKUP(tb_C101[[#This Row],[OS]],[1]!tb_C103[OS],[1]!tb_C103[DESCRICAO2]),"0")</f>
        <v>Mecanico</v>
      </c>
    </row>
    <row r="2613" spans="1:23" x14ac:dyDescent="0.25">
      <c r="A2613" s="7">
        <v>2574</v>
      </c>
      <c r="B2613" t="s">
        <v>175</v>
      </c>
      <c r="C2613">
        <v>207</v>
      </c>
      <c r="D2613" s="8" t="s">
        <v>760</v>
      </c>
      <c r="E2613" t="s">
        <v>1657</v>
      </c>
      <c r="F2613" t="s">
        <v>1657</v>
      </c>
      <c r="G2613" t="s">
        <v>1658</v>
      </c>
      <c r="H2613" t="s">
        <v>731</v>
      </c>
      <c r="I2613" s="9">
        <v>45481.689918981479</v>
      </c>
      <c r="J2613" s="9"/>
      <c r="K2613" s="9"/>
      <c r="L2613" s="9">
        <v>45488.353726851848</v>
      </c>
      <c r="M2613" t="s">
        <v>4978</v>
      </c>
      <c r="N2613" t="s">
        <v>180</v>
      </c>
      <c r="O2613" t="s">
        <v>181</v>
      </c>
      <c r="P2613" t="s">
        <v>189</v>
      </c>
      <c r="Q2613" t="s">
        <v>55</v>
      </c>
      <c r="R2613" t="s">
        <v>4979</v>
      </c>
      <c r="S2613" s="9">
        <v>45488.353738425925</v>
      </c>
      <c r="T2613">
        <v>648952</v>
      </c>
      <c r="U2613" t="s">
        <v>183</v>
      </c>
      <c r="V2613" t="str">
        <f>IFERROR(_xlfn.XLOOKUP(tb_C101[[#This Row],[OS]],[1]!tb_C103[OS],[1]!tb_C103[DESCRICAO]),"0")</f>
        <v>CORRETIVA</v>
      </c>
      <c r="W2613" t="str">
        <f>IFERROR(_xlfn.XLOOKUP(tb_C101[[#This Row],[OS]],[1]!tb_C103[OS],[1]!tb_C103[DESCRICAO2]),"0")</f>
        <v>Mecanico</v>
      </c>
    </row>
    <row r="2614" spans="1:23" x14ac:dyDescent="0.25">
      <c r="A2614" s="7">
        <v>2575</v>
      </c>
      <c r="B2614" t="s">
        <v>79</v>
      </c>
      <c r="C2614">
        <v>413</v>
      </c>
      <c r="D2614" s="8" t="s">
        <v>295</v>
      </c>
      <c r="E2614" t="s">
        <v>89</v>
      </c>
      <c r="F2614" t="s">
        <v>4980</v>
      </c>
      <c r="G2614" t="s">
        <v>4981</v>
      </c>
      <c r="H2614" t="s">
        <v>731</v>
      </c>
      <c r="I2614" s="9">
        <v>45481.690254629626</v>
      </c>
      <c r="J2614" s="9"/>
      <c r="K2614" s="9"/>
      <c r="L2614" s="9">
        <v>45490.386574074073</v>
      </c>
      <c r="M2614" t="s">
        <v>4982</v>
      </c>
      <c r="N2614" t="s">
        <v>180</v>
      </c>
      <c r="O2614" t="s">
        <v>181</v>
      </c>
      <c r="P2614" t="s">
        <v>189</v>
      </c>
      <c r="Q2614" t="s">
        <v>79</v>
      </c>
      <c r="R2614" t="s">
        <v>4979</v>
      </c>
      <c r="S2614" s="9">
        <v>45490.386597222219</v>
      </c>
      <c r="T2614">
        <v>648952</v>
      </c>
      <c r="U2614" t="s">
        <v>183</v>
      </c>
      <c r="V2614" t="str">
        <f>IFERROR(_xlfn.XLOOKUP(tb_C101[[#This Row],[OS]],[1]!tb_C103[OS],[1]!tb_C103[DESCRICAO]),"0")</f>
        <v>CORRETIVA</v>
      </c>
      <c r="W2614" t="str">
        <f>IFERROR(_xlfn.XLOOKUP(tb_C101[[#This Row],[OS]],[1]!tb_C103[OS],[1]!tb_C103[DESCRICAO2]),"0")</f>
        <v>Mecanico</v>
      </c>
    </row>
    <row r="2615" spans="1:23" x14ac:dyDescent="0.25">
      <c r="A2615" s="7">
        <v>2576</v>
      </c>
      <c r="B2615" t="s">
        <v>24</v>
      </c>
      <c r="C2615">
        <v>9022</v>
      </c>
      <c r="D2615" s="8" t="s">
        <v>4983</v>
      </c>
      <c r="E2615" t="s">
        <v>4984</v>
      </c>
      <c r="H2615" t="s">
        <v>750</v>
      </c>
      <c r="I2615" s="9">
        <v>45481.700335648151</v>
      </c>
      <c r="J2615" s="9"/>
      <c r="K2615" s="9"/>
      <c r="L2615" s="9"/>
      <c r="N2615" t="s">
        <v>215</v>
      </c>
      <c r="O2615" t="s">
        <v>181</v>
      </c>
      <c r="P2615" t="s">
        <v>182</v>
      </c>
      <c r="R2615" t="s">
        <v>4985</v>
      </c>
      <c r="S2615" s="9">
        <v>45483.464953703704</v>
      </c>
      <c r="T2615">
        <v>43181706833</v>
      </c>
      <c r="U2615" t="s">
        <v>183</v>
      </c>
      <c r="V2615" t="str">
        <f>IFERROR(_xlfn.XLOOKUP(tb_C101[[#This Row],[OS]],[1]!tb_C103[OS],[1]!tb_C103[DESCRICAO]),"0")</f>
        <v>CORRETIVA</v>
      </c>
      <c r="W2615" t="str">
        <f>IFERROR(_xlfn.XLOOKUP(tb_C101[[#This Row],[OS]],[1]!tb_C103[OS],[1]!tb_C103[DESCRICAO2]),"0")</f>
        <v>Mecanico</v>
      </c>
    </row>
    <row r="2616" spans="1:23" x14ac:dyDescent="0.25">
      <c r="A2616" s="7">
        <v>2577</v>
      </c>
      <c r="B2616" t="s">
        <v>874</v>
      </c>
      <c r="C2616">
        <v>9005</v>
      </c>
      <c r="D2616" s="8" t="s">
        <v>2148</v>
      </c>
      <c r="E2616" t="s">
        <v>2149</v>
      </c>
      <c r="H2616" t="s">
        <v>731</v>
      </c>
      <c r="I2616" s="9">
        <v>45481.713275462964</v>
      </c>
      <c r="J2616" s="9"/>
      <c r="K2616" s="9"/>
      <c r="L2616" s="9"/>
      <c r="N2616" t="s">
        <v>215</v>
      </c>
      <c r="O2616" t="s">
        <v>181</v>
      </c>
      <c r="P2616" t="s">
        <v>189</v>
      </c>
      <c r="R2616" t="s">
        <v>4986</v>
      </c>
      <c r="S2616" s="9">
        <v>45483.363981481481</v>
      </c>
      <c r="T2616">
        <v>43181706833</v>
      </c>
      <c r="U2616" t="s">
        <v>204</v>
      </c>
      <c r="V2616" t="str">
        <f>IFERROR(_xlfn.XLOOKUP(tb_C101[[#This Row],[OS]],[1]!tb_C103[OS],[1]!tb_C103[DESCRICAO]),"0")</f>
        <v>CORRETIVA</v>
      </c>
      <c r="W2616" t="str">
        <f>IFERROR(_xlfn.XLOOKUP(tb_C101[[#This Row],[OS]],[1]!tb_C103[OS],[1]!tb_C103[DESCRICAO2]),"0")</f>
        <v>Terceiro</v>
      </c>
    </row>
    <row r="2617" spans="1:23" x14ac:dyDescent="0.25">
      <c r="A2617" s="7">
        <v>2578</v>
      </c>
      <c r="B2617" t="s">
        <v>175</v>
      </c>
      <c r="C2617">
        <v>208</v>
      </c>
      <c r="D2617" s="8" t="s">
        <v>4987</v>
      </c>
      <c r="E2617" t="s">
        <v>4988</v>
      </c>
      <c r="H2617" t="s">
        <v>731</v>
      </c>
      <c r="I2617" s="9">
        <v>45481.713888888888</v>
      </c>
      <c r="J2617" s="9"/>
      <c r="K2617" s="9"/>
      <c r="L2617" s="9">
        <v>45513.735636574071</v>
      </c>
      <c r="M2617" t="s">
        <v>1530</v>
      </c>
      <c r="N2617" t="s">
        <v>180</v>
      </c>
      <c r="O2617" t="s">
        <v>181</v>
      </c>
      <c r="P2617" t="s">
        <v>189</v>
      </c>
      <c r="R2617" t="s">
        <v>4989</v>
      </c>
      <c r="S2617" s="9">
        <v>45513.735659722224</v>
      </c>
      <c r="T2617">
        <v>648952</v>
      </c>
      <c r="U2617" t="s">
        <v>204</v>
      </c>
      <c r="V2617" t="str">
        <f>IFERROR(_xlfn.XLOOKUP(tb_C101[[#This Row],[OS]],[1]!tb_C103[OS],[1]!tb_C103[DESCRICAO]),"0")</f>
        <v>MELHORIA</v>
      </c>
      <c r="W2617" t="str">
        <f>IFERROR(_xlfn.XLOOKUP(tb_C101[[#This Row],[OS]],[1]!tb_C103[OS],[1]!tb_C103[DESCRICAO2]),"0")</f>
        <v>Terceiro</v>
      </c>
    </row>
    <row r="2618" spans="1:23" x14ac:dyDescent="0.25">
      <c r="A2618" s="7">
        <v>2579</v>
      </c>
      <c r="B2618" t="s">
        <v>1267</v>
      </c>
      <c r="C2618">
        <v>1014</v>
      </c>
      <c r="D2618" s="8" t="s">
        <v>4088</v>
      </c>
      <c r="E2618" t="s">
        <v>4088</v>
      </c>
      <c r="H2618" t="s">
        <v>731</v>
      </c>
      <c r="I2618" s="9">
        <v>45481.714699074073</v>
      </c>
      <c r="J2618" s="9"/>
      <c r="K2618" s="9"/>
      <c r="L2618" s="9"/>
      <c r="N2618" t="s">
        <v>215</v>
      </c>
      <c r="O2618" t="s">
        <v>181</v>
      </c>
      <c r="P2618" t="s">
        <v>189</v>
      </c>
      <c r="R2618" t="s">
        <v>4990</v>
      </c>
      <c r="S2618" s="9">
        <v>45483.363645833335</v>
      </c>
      <c r="T2618">
        <v>43181706833</v>
      </c>
      <c r="U2618" t="s">
        <v>204</v>
      </c>
      <c r="V2618" t="str">
        <f>IFERROR(_xlfn.XLOOKUP(tb_C101[[#This Row],[OS]],[1]!tb_C103[OS],[1]!tb_C103[DESCRICAO]),"0")</f>
        <v>MELHORIA</v>
      </c>
      <c r="W2618" t="str">
        <f>IFERROR(_xlfn.XLOOKUP(tb_C101[[#This Row],[OS]],[1]!tb_C103[OS],[1]!tb_C103[DESCRICAO2]),"0")</f>
        <v>Terceiro</v>
      </c>
    </row>
    <row r="2619" spans="1:23" x14ac:dyDescent="0.25">
      <c r="A2619" s="7">
        <v>2580</v>
      </c>
      <c r="B2619" t="s">
        <v>184</v>
      </c>
      <c r="C2619">
        <v>108</v>
      </c>
      <c r="D2619" s="8" t="s">
        <v>317</v>
      </c>
      <c r="E2619" t="s">
        <v>245</v>
      </c>
      <c r="H2619" t="s">
        <v>3599</v>
      </c>
      <c r="I2619" s="9">
        <v>45481.982210648152</v>
      </c>
      <c r="J2619" s="9"/>
      <c r="K2619" s="9"/>
      <c r="L2619" s="9">
        <v>45483.356979166667</v>
      </c>
      <c r="M2619" t="s">
        <v>4991</v>
      </c>
      <c r="N2619" t="s">
        <v>180</v>
      </c>
      <c r="O2619" t="s">
        <v>181</v>
      </c>
      <c r="P2619" t="s">
        <v>331</v>
      </c>
      <c r="R2619" t="s">
        <v>4992</v>
      </c>
      <c r="S2619" s="9">
        <v>45483.357002314813</v>
      </c>
      <c r="T2619">
        <v>648952</v>
      </c>
      <c r="U2619" t="s">
        <v>183</v>
      </c>
      <c r="V2619" t="str">
        <f>IFERROR(_xlfn.XLOOKUP(tb_C101[[#This Row],[OS]],[1]!tb_C103[OS],[1]!tb_C103[DESCRICAO]),"0")</f>
        <v>CORRETIVA</v>
      </c>
      <c r="W2619" t="str">
        <f>IFERROR(_xlfn.XLOOKUP(tb_C101[[#This Row],[OS]],[1]!tb_C103[OS],[1]!tb_C103[DESCRICAO2]),"0")</f>
        <v>Eletrico</v>
      </c>
    </row>
    <row r="2620" spans="1:23" x14ac:dyDescent="0.25">
      <c r="A2620" s="7">
        <v>2581</v>
      </c>
      <c r="B2620" t="s">
        <v>184</v>
      </c>
      <c r="C2620">
        <v>118</v>
      </c>
      <c r="D2620" s="8" t="s">
        <v>1349</v>
      </c>
      <c r="E2620" t="s">
        <v>3119</v>
      </c>
      <c r="H2620" t="s">
        <v>731</v>
      </c>
      <c r="I2620" s="9">
        <v>45482.34652777778</v>
      </c>
      <c r="J2620" s="9"/>
      <c r="K2620" s="9"/>
      <c r="L2620" s="9">
        <v>45483.357210648152</v>
      </c>
      <c r="M2620" t="s">
        <v>4993</v>
      </c>
      <c r="N2620" t="s">
        <v>180</v>
      </c>
      <c r="O2620" t="s">
        <v>181</v>
      </c>
      <c r="P2620" t="s">
        <v>189</v>
      </c>
      <c r="R2620" t="s">
        <v>4994</v>
      </c>
      <c r="S2620" s="9">
        <v>45483.357222222221</v>
      </c>
      <c r="T2620">
        <v>648952</v>
      </c>
      <c r="U2620" t="s">
        <v>183</v>
      </c>
      <c r="V2620" t="str">
        <f>IFERROR(_xlfn.XLOOKUP(tb_C101[[#This Row],[OS]],[1]!tb_C103[OS],[1]!tb_C103[DESCRICAO]),"0")</f>
        <v>CORRETIVA</v>
      </c>
      <c r="W2620" t="str">
        <f>IFERROR(_xlfn.XLOOKUP(tb_C101[[#This Row],[OS]],[1]!tb_C103[OS],[1]!tb_C103[DESCRICAO2]),"0")</f>
        <v>Mecanico</v>
      </c>
    </row>
    <row r="2621" spans="1:23" x14ac:dyDescent="0.25">
      <c r="A2621" s="7">
        <v>2582</v>
      </c>
      <c r="B2621" t="s">
        <v>79</v>
      </c>
      <c r="C2621">
        <v>406</v>
      </c>
      <c r="D2621" s="8" t="s">
        <v>822</v>
      </c>
      <c r="E2621" t="s">
        <v>1232</v>
      </c>
      <c r="H2621" t="s">
        <v>744</v>
      </c>
      <c r="I2621" s="9">
        <v>45482.776909722219</v>
      </c>
      <c r="J2621" s="9">
        <v>45482.775092592594</v>
      </c>
      <c r="K2621" s="9">
        <v>45483.708333333336</v>
      </c>
      <c r="L2621" s="9">
        <v>45488.35527777778</v>
      </c>
      <c r="M2621" t="s">
        <v>4995</v>
      </c>
      <c r="N2621" t="s">
        <v>180</v>
      </c>
      <c r="O2621" t="s">
        <v>204</v>
      </c>
      <c r="P2621" t="s">
        <v>182</v>
      </c>
      <c r="R2621" t="s">
        <v>4996</v>
      </c>
      <c r="S2621" s="9">
        <v>45488.355300925927</v>
      </c>
      <c r="T2621">
        <v>648952</v>
      </c>
      <c r="U2621" t="s">
        <v>183</v>
      </c>
      <c r="V2621" t="str">
        <f>IFERROR(_xlfn.XLOOKUP(tb_C101[[#This Row],[OS]],[1]!tb_C103[OS],[1]!tb_C103[DESCRICAO]),"0")</f>
        <v>CORRETIVA</v>
      </c>
      <c r="W2621" t="str">
        <f>IFERROR(_xlfn.XLOOKUP(tb_C101[[#This Row],[OS]],[1]!tb_C103[OS],[1]!tb_C103[DESCRICAO2]),"0")</f>
        <v>Mecanico</v>
      </c>
    </row>
    <row r="2622" spans="1:23" x14ac:dyDescent="0.25">
      <c r="A2622" s="7">
        <v>2583</v>
      </c>
      <c r="B2622" t="s">
        <v>175</v>
      </c>
      <c r="C2622">
        <v>207</v>
      </c>
      <c r="D2622" s="8" t="s">
        <v>760</v>
      </c>
      <c r="E2622" t="s">
        <v>271</v>
      </c>
      <c r="H2622" t="s">
        <v>2642</v>
      </c>
      <c r="I2622" s="9">
        <v>45483.212650462963</v>
      </c>
      <c r="J2622" s="9">
        <v>45483.212650462963</v>
      </c>
      <c r="K2622" s="9">
        <v>45483.222222222219</v>
      </c>
      <c r="L2622" s="9">
        <v>45492.354525462964</v>
      </c>
      <c r="M2622" t="s">
        <v>4997</v>
      </c>
      <c r="N2622" t="s">
        <v>180</v>
      </c>
      <c r="O2622" t="s">
        <v>204</v>
      </c>
      <c r="P2622" t="s">
        <v>331</v>
      </c>
      <c r="R2622" t="s">
        <v>4998</v>
      </c>
      <c r="S2622" s="9">
        <v>45492.354548611111</v>
      </c>
      <c r="T2622">
        <v>648952</v>
      </c>
      <c r="U2622" t="s">
        <v>183</v>
      </c>
      <c r="V2622" t="str">
        <f>IFERROR(_xlfn.XLOOKUP(tb_C101[[#This Row],[OS]],[1]!tb_C103[OS],[1]!tb_C103[DESCRICAO]),"0")</f>
        <v>CORRETIVA</v>
      </c>
      <c r="W2622" t="str">
        <f>IFERROR(_xlfn.XLOOKUP(tb_C101[[#This Row],[OS]],[1]!tb_C103[OS],[1]!tb_C103[DESCRICAO2]),"0")</f>
        <v>Eletrico</v>
      </c>
    </row>
    <row r="2623" spans="1:23" x14ac:dyDescent="0.25">
      <c r="A2623" s="7">
        <v>2584</v>
      </c>
      <c r="B2623" t="s">
        <v>184</v>
      </c>
      <c r="C2623">
        <v>118</v>
      </c>
      <c r="D2623" s="8" t="s">
        <v>1349</v>
      </c>
      <c r="E2623" t="s">
        <v>1623</v>
      </c>
      <c r="F2623" t="s">
        <v>1623</v>
      </c>
      <c r="G2623" t="s">
        <v>3568</v>
      </c>
      <c r="H2623" t="s">
        <v>731</v>
      </c>
      <c r="I2623" s="9">
        <v>45483.397939814815</v>
      </c>
      <c r="J2623" s="9"/>
      <c r="K2623" s="9"/>
      <c r="L2623" s="9"/>
      <c r="N2623" t="s">
        <v>215</v>
      </c>
      <c r="O2623" t="s">
        <v>181</v>
      </c>
      <c r="P2623" t="s">
        <v>189</v>
      </c>
      <c r="Q2623" t="s">
        <v>186</v>
      </c>
      <c r="R2623" t="s">
        <v>4999</v>
      </c>
      <c r="S2623" s="9">
        <v>45483.444652777776</v>
      </c>
      <c r="T2623">
        <v>43181706833</v>
      </c>
      <c r="U2623" t="s">
        <v>204</v>
      </c>
      <c r="V2623" t="str">
        <f>IFERROR(_xlfn.XLOOKUP(tb_C101[[#This Row],[OS]],[1]!tb_C103[OS],[1]!tb_C103[DESCRICAO]),"0")</f>
        <v>PREDITIVA</v>
      </c>
      <c r="W2623" t="str">
        <f>IFERROR(_xlfn.XLOOKUP(tb_C101[[#This Row],[OS]],[1]!tb_C103[OS],[1]!tb_C103[DESCRICAO2]),"0")</f>
        <v>Terceiro</v>
      </c>
    </row>
    <row r="2624" spans="1:23" x14ac:dyDescent="0.25">
      <c r="A2624" s="7">
        <v>2585</v>
      </c>
      <c r="B2624" t="s">
        <v>175</v>
      </c>
      <c r="C2624">
        <v>206</v>
      </c>
      <c r="D2624" s="8" t="s">
        <v>793</v>
      </c>
      <c r="E2624" t="s">
        <v>286</v>
      </c>
      <c r="H2624" t="s">
        <v>731</v>
      </c>
      <c r="I2624" s="9">
        <v>45483.447604166664</v>
      </c>
      <c r="J2624" s="9">
        <v>45483.445833333331</v>
      </c>
      <c r="K2624" s="9">
        <v>45483.5</v>
      </c>
      <c r="L2624" s="9">
        <v>45488.363645833335</v>
      </c>
      <c r="M2624" t="s">
        <v>5000</v>
      </c>
      <c r="N2624" t="s">
        <v>180</v>
      </c>
      <c r="O2624" t="s">
        <v>204</v>
      </c>
      <c r="P2624" t="s">
        <v>189</v>
      </c>
      <c r="R2624" t="s">
        <v>5001</v>
      </c>
      <c r="S2624" s="9">
        <v>45488.363668981481</v>
      </c>
      <c r="T2624">
        <v>648952</v>
      </c>
      <c r="U2624" t="s">
        <v>183</v>
      </c>
      <c r="V2624" t="str">
        <f>IFERROR(_xlfn.XLOOKUP(tb_C101[[#This Row],[OS]],[1]!tb_C103[OS],[1]!tb_C103[DESCRICAO]),"0")</f>
        <v>CORRETIVA</v>
      </c>
      <c r="W2624" t="str">
        <f>IFERROR(_xlfn.XLOOKUP(tb_C101[[#This Row],[OS]],[1]!tb_C103[OS],[1]!tb_C103[DESCRICAO2]),"0")</f>
        <v>Mecanico</v>
      </c>
    </row>
    <row r="2625" spans="1:23" x14ac:dyDescent="0.25">
      <c r="A2625" s="7">
        <v>2586</v>
      </c>
      <c r="B2625" t="s">
        <v>184</v>
      </c>
      <c r="D2625" s="8"/>
      <c r="H2625" t="s">
        <v>731</v>
      </c>
      <c r="I2625" s="9">
        <v>45483.58997685185</v>
      </c>
      <c r="J2625" s="9"/>
      <c r="K2625" s="9"/>
      <c r="L2625" s="9"/>
      <c r="N2625" t="s">
        <v>215</v>
      </c>
      <c r="O2625" t="s">
        <v>181</v>
      </c>
      <c r="P2625" t="s">
        <v>189</v>
      </c>
      <c r="R2625" t="s">
        <v>5002</v>
      </c>
      <c r="S2625" s="9">
        <v>45483.590740740743</v>
      </c>
      <c r="T2625">
        <v>43181706833</v>
      </c>
      <c r="U2625" t="s">
        <v>204</v>
      </c>
      <c r="V2625" t="str">
        <f>IFERROR(_xlfn.XLOOKUP(tb_C101[[#This Row],[OS]],[1]!tb_C103[OS],[1]!tb_C103[DESCRICAO]),"0")</f>
        <v>MELHORIA</v>
      </c>
      <c r="W2625" t="str">
        <f>IFERROR(_xlfn.XLOOKUP(tb_C101[[#This Row],[OS]],[1]!tb_C103[OS],[1]!tb_C103[DESCRICAO2]),"0")</f>
        <v>Mecanico</v>
      </c>
    </row>
    <row r="2626" spans="1:23" x14ac:dyDescent="0.25">
      <c r="A2626" s="7">
        <v>2587</v>
      </c>
      <c r="B2626" t="s">
        <v>184</v>
      </c>
      <c r="C2626">
        <v>117</v>
      </c>
      <c r="D2626" s="8" t="s">
        <v>354</v>
      </c>
      <c r="E2626" t="s">
        <v>345</v>
      </c>
      <c r="F2626" t="s">
        <v>3932</v>
      </c>
      <c r="G2626" t="s">
        <v>3933</v>
      </c>
      <c r="H2626" t="s">
        <v>731</v>
      </c>
      <c r="I2626" s="9">
        <v>45483.721701388888</v>
      </c>
      <c r="J2626" s="9">
        <v>45483.333333333336</v>
      </c>
      <c r="K2626" s="9">
        <v>45483.368055555555</v>
      </c>
      <c r="L2626" s="9">
        <v>45488.717523148145</v>
      </c>
      <c r="M2626" t="s">
        <v>5003</v>
      </c>
      <c r="N2626" t="s">
        <v>180</v>
      </c>
      <c r="O2626" t="s">
        <v>195</v>
      </c>
      <c r="P2626" t="s">
        <v>189</v>
      </c>
      <c r="Q2626" t="s">
        <v>895</v>
      </c>
      <c r="R2626" t="s">
        <v>5004</v>
      </c>
      <c r="S2626" s="9">
        <v>45488.717546296299</v>
      </c>
      <c r="T2626">
        <v>648952</v>
      </c>
      <c r="U2626" t="s">
        <v>183</v>
      </c>
      <c r="V2626" t="str">
        <f>IFERROR(_xlfn.XLOOKUP(tb_C101[[#This Row],[OS]],[1]!tb_C103[OS],[1]!tb_C103[DESCRICAO]),"0")</f>
        <v>CORRETIVA</v>
      </c>
      <c r="W2626" t="str">
        <f>IFERROR(_xlfn.XLOOKUP(tb_C101[[#This Row],[OS]],[1]!tb_C103[OS],[1]!tb_C103[DESCRICAO2]),"0")</f>
        <v>Eletrico</v>
      </c>
    </row>
    <row r="2627" spans="1:23" x14ac:dyDescent="0.25">
      <c r="A2627" s="7">
        <v>2588</v>
      </c>
      <c r="B2627" t="s">
        <v>184</v>
      </c>
      <c r="C2627">
        <v>115</v>
      </c>
      <c r="D2627" s="8" t="s">
        <v>197</v>
      </c>
      <c r="E2627" t="s">
        <v>345</v>
      </c>
      <c r="F2627" t="s">
        <v>4083</v>
      </c>
      <c r="G2627" t="s">
        <v>4084</v>
      </c>
      <c r="H2627" t="s">
        <v>731</v>
      </c>
      <c r="I2627" s="9">
        <v>45483.722696759258</v>
      </c>
      <c r="J2627" s="9"/>
      <c r="K2627" s="9"/>
      <c r="L2627" s="9">
        <v>45488.58284722222</v>
      </c>
      <c r="M2627" t="s">
        <v>5005</v>
      </c>
      <c r="N2627" t="s">
        <v>180</v>
      </c>
      <c r="O2627" t="s">
        <v>181</v>
      </c>
      <c r="P2627" t="s">
        <v>189</v>
      </c>
      <c r="Q2627" t="s">
        <v>4086</v>
      </c>
      <c r="R2627" t="s">
        <v>5006</v>
      </c>
      <c r="S2627" s="9">
        <v>45488.582858796297</v>
      </c>
      <c r="T2627">
        <v>648952</v>
      </c>
      <c r="U2627" t="s">
        <v>183</v>
      </c>
      <c r="V2627" t="str">
        <f>IFERROR(_xlfn.XLOOKUP(tb_C101[[#This Row],[OS]],[1]!tb_C103[OS],[1]!tb_C103[DESCRICAO]),"0")</f>
        <v>CORRETIVA</v>
      </c>
      <c r="W2627" t="str">
        <f>IFERROR(_xlfn.XLOOKUP(tb_C101[[#This Row],[OS]],[1]!tb_C103[OS],[1]!tb_C103[DESCRICAO2]),"0")</f>
        <v>Mecanico</v>
      </c>
    </row>
    <row r="2628" spans="1:23" x14ac:dyDescent="0.25">
      <c r="A2628" s="7">
        <v>2589</v>
      </c>
      <c r="B2628" t="s">
        <v>874</v>
      </c>
      <c r="C2628">
        <v>9005</v>
      </c>
      <c r="D2628" s="8" t="s">
        <v>2148</v>
      </c>
      <c r="E2628" t="s">
        <v>2149</v>
      </c>
      <c r="H2628" t="s">
        <v>731</v>
      </c>
      <c r="I2628" s="9">
        <v>45483.724259259259</v>
      </c>
      <c r="J2628" s="9"/>
      <c r="K2628" s="9"/>
      <c r="L2628" s="9">
        <v>45488.583622685182</v>
      </c>
      <c r="M2628" t="s">
        <v>5007</v>
      </c>
      <c r="N2628" t="s">
        <v>180</v>
      </c>
      <c r="O2628" t="s">
        <v>181</v>
      </c>
      <c r="P2628" t="s">
        <v>189</v>
      </c>
      <c r="R2628" t="s">
        <v>5008</v>
      </c>
      <c r="S2628" s="9">
        <v>45488.583634259259</v>
      </c>
      <c r="T2628">
        <v>648952</v>
      </c>
      <c r="U2628" t="s">
        <v>183</v>
      </c>
      <c r="V2628" t="str">
        <f>IFERROR(_xlfn.XLOOKUP(tb_C101[[#This Row],[OS]],[1]!tb_C103[OS],[1]!tb_C103[DESCRICAO]),"0")</f>
        <v>CORRETIVA</v>
      </c>
      <c r="W2628" t="str">
        <f>IFERROR(_xlfn.XLOOKUP(tb_C101[[#This Row],[OS]],[1]!tb_C103[OS],[1]!tb_C103[DESCRICAO2]),"0")</f>
        <v>Eletrico</v>
      </c>
    </row>
    <row r="2629" spans="1:23" x14ac:dyDescent="0.25">
      <c r="A2629" s="7">
        <v>2590</v>
      </c>
      <c r="B2629" t="s">
        <v>184</v>
      </c>
      <c r="C2629">
        <v>108</v>
      </c>
      <c r="D2629" s="8" t="s">
        <v>317</v>
      </c>
      <c r="E2629" t="s">
        <v>198</v>
      </c>
      <c r="H2629" t="s">
        <v>731</v>
      </c>
      <c r="I2629" s="9">
        <v>45483.724953703706</v>
      </c>
      <c r="J2629" s="9"/>
      <c r="K2629" s="9"/>
      <c r="L2629" s="9"/>
      <c r="M2629" t="s">
        <v>5009</v>
      </c>
      <c r="N2629" t="s">
        <v>215</v>
      </c>
      <c r="O2629" t="s">
        <v>181</v>
      </c>
      <c r="P2629" t="s">
        <v>189</v>
      </c>
      <c r="R2629" t="s">
        <v>5010</v>
      </c>
      <c r="S2629" s="9">
        <v>45488.717789351853</v>
      </c>
      <c r="T2629">
        <v>648952</v>
      </c>
      <c r="U2629" t="s">
        <v>183</v>
      </c>
      <c r="V2629" t="str">
        <f>IFERROR(_xlfn.XLOOKUP(tb_C101[[#This Row],[OS]],[1]!tb_C103[OS],[1]!tb_C103[DESCRICAO]),"0")</f>
        <v>CORRETIVA</v>
      </c>
      <c r="W2629" t="str">
        <f>IFERROR(_xlfn.XLOOKUP(tb_C101[[#This Row],[OS]],[1]!tb_C103[OS],[1]!tb_C103[DESCRICAO2]),"0")</f>
        <v>Mecanico</v>
      </c>
    </row>
    <row r="2630" spans="1:23" x14ac:dyDescent="0.25">
      <c r="A2630" s="7">
        <v>2591</v>
      </c>
      <c r="B2630" t="s">
        <v>184</v>
      </c>
      <c r="C2630">
        <v>115</v>
      </c>
      <c r="D2630" s="8" t="s">
        <v>197</v>
      </c>
      <c r="E2630" t="s">
        <v>300</v>
      </c>
      <c r="F2630" t="s">
        <v>3728</v>
      </c>
      <c r="G2630" t="s">
        <v>3729</v>
      </c>
      <c r="H2630" t="s">
        <v>352</v>
      </c>
      <c r="I2630" s="9">
        <v>45484.007604166669</v>
      </c>
      <c r="J2630" s="9"/>
      <c r="K2630" s="9"/>
      <c r="L2630" s="9">
        <v>45488.585266203707</v>
      </c>
      <c r="M2630" t="s">
        <v>5011</v>
      </c>
      <c r="N2630" t="s">
        <v>180</v>
      </c>
      <c r="O2630" t="s">
        <v>181</v>
      </c>
      <c r="P2630" t="s">
        <v>331</v>
      </c>
      <c r="Q2630" t="s">
        <v>300</v>
      </c>
      <c r="R2630" t="s">
        <v>5012</v>
      </c>
      <c r="S2630" s="9">
        <v>45488.585277777776</v>
      </c>
      <c r="T2630">
        <v>648952</v>
      </c>
      <c r="U2630" t="s">
        <v>183</v>
      </c>
      <c r="V2630" t="str">
        <f>IFERROR(_xlfn.XLOOKUP(tb_C101[[#This Row],[OS]],[1]!tb_C103[OS],[1]!tb_C103[DESCRICAO]),"0")</f>
        <v>CORRETIVA</v>
      </c>
      <c r="W2630" t="str">
        <f>IFERROR(_xlfn.XLOOKUP(tb_C101[[#This Row],[OS]],[1]!tb_C103[OS],[1]!tb_C103[DESCRICAO2]),"0")</f>
        <v>Eletrico</v>
      </c>
    </row>
    <row r="2631" spans="1:23" x14ac:dyDescent="0.25">
      <c r="A2631" s="7">
        <v>2592</v>
      </c>
      <c r="B2631" t="s">
        <v>184</v>
      </c>
      <c r="C2631">
        <v>117</v>
      </c>
      <c r="D2631" s="8" t="s">
        <v>354</v>
      </c>
      <c r="E2631" t="s">
        <v>300</v>
      </c>
      <c r="F2631" t="s">
        <v>4363</v>
      </c>
      <c r="G2631" t="s">
        <v>4364</v>
      </c>
      <c r="H2631" t="s">
        <v>352</v>
      </c>
      <c r="I2631" s="9">
        <v>45484.008946759262</v>
      </c>
      <c r="J2631" s="9"/>
      <c r="K2631" s="9"/>
      <c r="L2631" s="9">
        <v>45488.586168981485</v>
      </c>
      <c r="M2631" t="s">
        <v>5013</v>
      </c>
      <c r="N2631" t="s">
        <v>180</v>
      </c>
      <c r="O2631" t="s">
        <v>181</v>
      </c>
      <c r="P2631" t="s">
        <v>182</v>
      </c>
      <c r="Q2631" t="s">
        <v>300</v>
      </c>
      <c r="R2631" t="s">
        <v>5012</v>
      </c>
      <c r="S2631" s="9">
        <v>45488.586192129631</v>
      </c>
      <c r="T2631">
        <v>648952</v>
      </c>
      <c r="U2631" t="s">
        <v>183</v>
      </c>
      <c r="V2631" t="str">
        <f>IFERROR(_xlfn.XLOOKUP(tb_C101[[#This Row],[OS]],[1]!tb_C103[OS],[1]!tb_C103[DESCRICAO]),"0")</f>
        <v>CORRETIVA</v>
      </c>
      <c r="W2631" t="str">
        <f>IFERROR(_xlfn.XLOOKUP(tb_C101[[#This Row],[OS]],[1]!tb_C103[OS],[1]!tb_C103[DESCRICAO2]),"0")</f>
        <v>Eletrico</v>
      </c>
    </row>
    <row r="2632" spans="1:23" x14ac:dyDescent="0.25">
      <c r="A2632" s="7">
        <v>2593</v>
      </c>
      <c r="B2632" t="s">
        <v>184</v>
      </c>
      <c r="C2632">
        <v>116</v>
      </c>
      <c r="D2632" s="8" t="s">
        <v>290</v>
      </c>
      <c r="E2632" t="s">
        <v>3263</v>
      </c>
      <c r="F2632" t="s">
        <v>3263</v>
      </c>
      <c r="G2632" t="s">
        <v>3565</v>
      </c>
      <c r="H2632" t="s">
        <v>352</v>
      </c>
      <c r="I2632" s="9">
        <v>45484.058831018519</v>
      </c>
      <c r="J2632" s="9"/>
      <c r="K2632" s="9"/>
      <c r="L2632" s="9">
        <v>45488.587511574071</v>
      </c>
      <c r="M2632" t="s">
        <v>5014</v>
      </c>
      <c r="N2632" t="s">
        <v>180</v>
      </c>
      <c r="O2632" t="s">
        <v>181</v>
      </c>
      <c r="P2632" t="s">
        <v>331</v>
      </c>
      <c r="Q2632" t="s">
        <v>186</v>
      </c>
      <c r="R2632" t="s">
        <v>5015</v>
      </c>
      <c r="S2632" s="9">
        <v>45488.587523148148</v>
      </c>
      <c r="T2632">
        <v>648952</v>
      </c>
      <c r="U2632" t="s">
        <v>183</v>
      </c>
      <c r="V2632" t="str">
        <f>IFERROR(_xlfn.XLOOKUP(tb_C101[[#This Row],[OS]],[1]!tb_C103[OS],[1]!tb_C103[DESCRICAO]),"0")</f>
        <v>CORRETIVA</v>
      </c>
      <c r="W2632" t="str">
        <f>IFERROR(_xlfn.XLOOKUP(tb_C101[[#This Row],[OS]],[1]!tb_C103[OS],[1]!tb_C103[DESCRICAO2]),"0")</f>
        <v>Mecanico</v>
      </c>
    </row>
    <row r="2633" spans="1:23" x14ac:dyDescent="0.25">
      <c r="A2633" s="7">
        <v>2594</v>
      </c>
      <c r="B2633" t="s">
        <v>184</v>
      </c>
      <c r="C2633">
        <v>115</v>
      </c>
      <c r="D2633" s="8" t="s">
        <v>197</v>
      </c>
      <c r="E2633" t="s">
        <v>300</v>
      </c>
      <c r="F2633" t="s">
        <v>3431</v>
      </c>
      <c r="G2633" t="s">
        <v>3432</v>
      </c>
      <c r="H2633" t="s">
        <v>343</v>
      </c>
      <c r="I2633" s="9">
        <v>45484.352453703701</v>
      </c>
      <c r="J2633" s="9"/>
      <c r="K2633" s="9"/>
      <c r="L2633" s="9">
        <v>45488.588645833333</v>
      </c>
      <c r="M2633" t="s">
        <v>5016</v>
      </c>
      <c r="N2633" t="s">
        <v>180</v>
      </c>
      <c r="O2633" t="s">
        <v>181</v>
      </c>
      <c r="P2633" t="s">
        <v>189</v>
      </c>
      <c r="Q2633" t="s">
        <v>895</v>
      </c>
      <c r="R2633" t="s">
        <v>5017</v>
      </c>
      <c r="S2633" s="9">
        <v>45488.58865740741</v>
      </c>
      <c r="T2633">
        <v>648952</v>
      </c>
      <c r="U2633" t="s">
        <v>183</v>
      </c>
      <c r="V2633" t="str">
        <f>IFERROR(_xlfn.XLOOKUP(tb_C101[[#This Row],[OS]],[1]!tb_C103[OS],[1]!tb_C103[DESCRICAO]),"0")</f>
        <v>CORRETIVA</v>
      </c>
      <c r="W2633" t="str">
        <f>IFERROR(_xlfn.XLOOKUP(tb_C101[[#This Row],[OS]],[1]!tb_C103[OS],[1]!tb_C103[DESCRICAO2]),"0")</f>
        <v>Eletrico</v>
      </c>
    </row>
    <row r="2634" spans="1:23" x14ac:dyDescent="0.25">
      <c r="A2634" s="7">
        <v>2595</v>
      </c>
      <c r="B2634" t="s">
        <v>184</v>
      </c>
      <c r="C2634">
        <v>9021</v>
      </c>
      <c r="D2634" s="8" t="s">
        <v>4826</v>
      </c>
      <c r="H2634" t="s">
        <v>731</v>
      </c>
      <c r="I2634" s="9">
        <v>45484.384965277779</v>
      </c>
      <c r="J2634" s="9"/>
      <c r="K2634" s="9"/>
      <c r="L2634" s="9">
        <v>45670.608900462961</v>
      </c>
      <c r="N2634" t="s">
        <v>180</v>
      </c>
      <c r="O2634" t="s">
        <v>181</v>
      </c>
      <c r="P2634" t="s">
        <v>189</v>
      </c>
      <c r="R2634" t="s">
        <v>5018</v>
      </c>
      <c r="S2634" s="9">
        <v>45670.608912037038</v>
      </c>
      <c r="T2634">
        <v>883353</v>
      </c>
      <c r="U2634" t="s">
        <v>204</v>
      </c>
      <c r="V2634" t="str">
        <f>IFERROR(_xlfn.XLOOKUP(tb_C101[[#This Row],[OS]],[1]!tb_C103[OS],[1]!tb_C103[DESCRICAO]),"0")</f>
        <v>MELHORIA</v>
      </c>
      <c r="W2634" t="str">
        <f>IFERROR(_xlfn.XLOOKUP(tb_C101[[#This Row],[OS]],[1]!tb_C103[OS],[1]!tb_C103[DESCRICAO2]),"0")</f>
        <v>Terceiro</v>
      </c>
    </row>
    <row r="2635" spans="1:23" x14ac:dyDescent="0.25">
      <c r="A2635" s="7">
        <v>2596</v>
      </c>
      <c r="B2635" t="s">
        <v>184</v>
      </c>
      <c r="C2635">
        <v>108</v>
      </c>
      <c r="D2635" s="8" t="s">
        <v>317</v>
      </c>
      <c r="E2635" t="s">
        <v>580</v>
      </c>
      <c r="H2635" t="s">
        <v>343</v>
      </c>
      <c r="I2635" s="9">
        <v>45484.418692129628</v>
      </c>
      <c r="J2635" s="9"/>
      <c r="K2635" s="9"/>
      <c r="L2635" s="9">
        <v>45489.350636574076</v>
      </c>
      <c r="M2635" t="s">
        <v>5019</v>
      </c>
      <c r="N2635" t="s">
        <v>180</v>
      </c>
      <c r="O2635" t="s">
        <v>181</v>
      </c>
      <c r="P2635" t="s">
        <v>189</v>
      </c>
      <c r="R2635" t="s">
        <v>5020</v>
      </c>
      <c r="S2635" s="9">
        <v>45489.350648148145</v>
      </c>
      <c r="T2635">
        <v>648952</v>
      </c>
      <c r="U2635" t="s">
        <v>183</v>
      </c>
      <c r="V2635" t="str">
        <f>IFERROR(_xlfn.XLOOKUP(tb_C101[[#This Row],[OS]],[1]!tb_C103[OS],[1]!tb_C103[DESCRICAO]),"0")</f>
        <v>CORRETIVA</v>
      </c>
      <c r="W2635" t="str">
        <f>IFERROR(_xlfn.XLOOKUP(tb_C101[[#This Row],[OS]],[1]!tb_C103[OS],[1]!tb_C103[DESCRICAO2]),"0")</f>
        <v>Mecanico</v>
      </c>
    </row>
    <row r="2636" spans="1:23" x14ac:dyDescent="0.25">
      <c r="A2636" s="7">
        <v>2597</v>
      </c>
      <c r="B2636" t="s">
        <v>184</v>
      </c>
      <c r="C2636">
        <v>116</v>
      </c>
      <c r="D2636" s="8" t="s">
        <v>290</v>
      </c>
      <c r="E2636" t="s">
        <v>345</v>
      </c>
      <c r="F2636" t="s">
        <v>4188</v>
      </c>
      <c r="G2636" t="s">
        <v>4189</v>
      </c>
      <c r="H2636" t="s">
        <v>343</v>
      </c>
      <c r="I2636" s="9">
        <v>45484.419421296298</v>
      </c>
      <c r="J2636" s="9"/>
      <c r="K2636" s="9"/>
      <c r="L2636" s="9">
        <v>45489.350914351853</v>
      </c>
      <c r="M2636" t="s">
        <v>5021</v>
      </c>
      <c r="N2636" t="s">
        <v>180</v>
      </c>
      <c r="O2636" t="s">
        <v>181</v>
      </c>
      <c r="P2636" t="s">
        <v>189</v>
      </c>
      <c r="Q2636" t="s">
        <v>895</v>
      </c>
      <c r="R2636" t="s">
        <v>5022</v>
      </c>
      <c r="S2636" s="9">
        <v>45489.350925925923</v>
      </c>
      <c r="T2636">
        <v>648952</v>
      </c>
      <c r="U2636" t="s">
        <v>183</v>
      </c>
      <c r="V2636" t="str">
        <f>IFERROR(_xlfn.XLOOKUP(tb_C101[[#This Row],[OS]],[1]!tb_C103[OS],[1]!tb_C103[DESCRICAO]),"0")</f>
        <v>CORRETIVA</v>
      </c>
      <c r="W2636" t="str">
        <f>IFERROR(_xlfn.XLOOKUP(tb_C101[[#This Row],[OS]],[1]!tb_C103[OS],[1]!tb_C103[DESCRICAO2]),"0")</f>
        <v>Mecanico</v>
      </c>
    </row>
    <row r="2637" spans="1:23" x14ac:dyDescent="0.25">
      <c r="A2637" s="7">
        <v>2598</v>
      </c>
      <c r="B2637" t="s">
        <v>184</v>
      </c>
      <c r="C2637">
        <v>112</v>
      </c>
      <c r="D2637" s="8" t="s">
        <v>237</v>
      </c>
      <c r="E2637" t="s">
        <v>580</v>
      </c>
      <c r="H2637" t="s">
        <v>343</v>
      </c>
      <c r="I2637" s="9">
        <v>45484.420289351852</v>
      </c>
      <c r="J2637" s="9"/>
      <c r="K2637" s="9"/>
      <c r="L2637" s="9">
        <v>45489.351354166669</v>
      </c>
      <c r="M2637" t="s">
        <v>5023</v>
      </c>
      <c r="N2637" t="s">
        <v>180</v>
      </c>
      <c r="O2637" t="s">
        <v>181</v>
      </c>
      <c r="P2637" t="s">
        <v>189</v>
      </c>
      <c r="R2637" t="s">
        <v>5024</v>
      </c>
      <c r="S2637" s="9">
        <v>45489.351377314815</v>
      </c>
      <c r="T2637">
        <v>648952</v>
      </c>
      <c r="U2637" t="s">
        <v>183</v>
      </c>
      <c r="V2637" t="str">
        <f>IFERROR(_xlfn.XLOOKUP(tb_C101[[#This Row],[OS]],[1]!tb_C103[OS],[1]!tb_C103[DESCRICAO]),"0")</f>
        <v>CORRETIVA</v>
      </c>
      <c r="W2637" t="str">
        <f>IFERROR(_xlfn.XLOOKUP(tb_C101[[#This Row],[OS]],[1]!tb_C103[OS],[1]!tb_C103[DESCRICAO2]),"0")</f>
        <v>Mecanico</v>
      </c>
    </row>
    <row r="2638" spans="1:23" x14ac:dyDescent="0.25">
      <c r="A2638" s="7">
        <v>2599</v>
      </c>
      <c r="B2638" t="s">
        <v>184</v>
      </c>
      <c r="C2638">
        <v>115</v>
      </c>
      <c r="D2638" s="8" t="s">
        <v>197</v>
      </c>
      <c r="E2638" t="s">
        <v>300</v>
      </c>
      <c r="F2638" t="s">
        <v>5025</v>
      </c>
      <c r="G2638" t="s">
        <v>5026</v>
      </c>
      <c r="H2638" t="s">
        <v>343</v>
      </c>
      <c r="I2638" s="9">
        <v>45484.453449074077</v>
      </c>
      <c r="J2638" s="9"/>
      <c r="K2638" s="9"/>
      <c r="L2638" s="9">
        <v>45489.3516087963</v>
      </c>
      <c r="M2638" t="s">
        <v>5027</v>
      </c>
      <c r="N2638" t="s">
        <v>180</v>
      </c>
      <c r="O2638" t="s">
        <v>181</v>
      </c>
      <c r="P2638" t="s">
        <v>189</v>
      </c>
      <c r="Q2638" t="s">
        <v>300</v>
      </c>
      <c r="R2638" t="s">
        <v>5028</v>
      </c>
      <c r="S2638" s="9">
        <v>45489.351631944446</v>
      </c>
      <c r="T2638">
        <v>648952</v>
      </c>
      <c r="U2638" t="s">
        <v>183</v>
      </c>
      <c r="V2638" t="str">
        <f>IFERROR(_xlfn.XLOOKUP(tb_C101[[#This Row],[OS]],[1]!tb_C103[OS],[1]!tb_C103[DESCRICAO]),"0")</f>
        <v>CORRETIVA</v>
      </c>
      <c r="W2638" t="str">
        <f>IFERROR(_xlfn.XLOOKUP(tb_C101[[#This Row],[OS]],[1]!tb_C103[OS],[1]!tb_C103[DESCRICAO2]),"0")</f>
        <v>Mecanico</v>
      </c>
    </row>
    <row r="2639" spans="1:23" x14ac:dyDescent="0.25">
      <c r="A2639" s="7">
        <v>2600</v>
      </c>
      <c r="B2639" t="s">
        <v>79</v>
      </c>
      <c r="C2639">
        <v>406</v>
      </c>
      <c r="D2639" s="8" t="s">
        <v>822</v>
      </c>
      <c r="E2639" t="s">
        <v>1232</v>
      </c>
      <c r="H2639" t="s">
        <v>744</v>
      </c>
      <c r="I2639" s="9">
        <v>45484.523888888885</v>
      </c>
      <c r="J2639" s="9">
        <v>45484.52270833333</v>
      </c>
      <c r="K2639" s="9">
        <v>45484.666666666664</v>
      </c>
      <c r="L2639" s="9">
        <v>45488.589548611111</v>
      </c>
      <c r="M2639" t="s">
        <v>5029</v>
      </c>
      <c r="N2639" t="s">
        <v>180</v>
      </c>
      <c r="O2639" t="s">
        <v>204</v>
      </c>
      <c r="P2639" t="s">
        <v>182</v>
      </c>
      <c r="R2639" t="s">
        <v>5030</v>
      </c>
      <c r="S2639" s="9">
        <v>45488.589571759258</v>
      </c>
      <c r="T2639">
        <v>648952</v>
      </c>
      <c r="U2639" t="s">
        <v>183</v>
      </c>
      <c r="V2639" t="str">
        <f>IFERROR(_xlfn.XLOOKUP(tb_C101[[#This Row],[OS]],[1]!tb_C103[OS],[1]!tb_C103[DESCRICAO]),"0")</f>
        <v>CORRETIVA</v>
      </c>
      <c r="W2639" t="str">
        <f>IFERROR(_xlfn.XLOOKUP(tb_C101[[#This Row],[OS]],[1]!tb_C103[OS],[1]!tb_C103[DESCRICAO2]),"0")</f>
        <v>Mecanico</v>
      </c>
    </row>
    <row r="2640" spans="1:23" x14ac:dyDescent="0.25">
      <c r="A2640" s="7">
        <v>2601</v>
      </c>
      <c r="B2640" t="s">
        <v>79</v>
      </c>
      <c r="C2640">
        <v>418</v>
      </c>
      <c r="D2640" s="8" t="s">
        <v>975</v>
      </c>
      <c r="E2640" t="s">
        <v>202</v>
      </c>
      <c r="H2640" t="s">
        <v>744</v>
      </c>
      <c r="I2640" s="9">
        <v>45484.632152777776</v>
      </c>
      <c r="J2640" s="9">
        <v>45484.631458333337</v>
      </c>
      <c r="K2640" s="9">
        <v>45484.649305555555</v>
      </c>
      <c r="L2640" s="9">
        <v>45488.589791666665</v>
      </c>
      <c r="M2640" t="s">
        <v>5031</v>
      </c>
      <c r="N2640" t="s">
        <v>180</v>
      </c>
      <c r="O2640" t="s">
        <v>204</v>
      </c>
      <c r="P2640" t="s">
        <v>182</v>
      </c>
      <c r="R2640" t="s">
        <v>5032</v>
      </c>
      <c r="S2640" s="9">
        <v>45488.589814814812</v>
      </c>
      <c r="T2640">
        <v>648952</v>
      </c>
      <c r="U2640" t="s">
        <v>183</v>
      </c>
      <c r="V2640" t="str">
        <f>IFERROR(_xlfn.XLOOKUP(tb_C101[[#This Row],[OS]],[1]!tb_C103[OS],[1]!tb_C103[DESCRICAO]),"0")</f>
        <v>CORRETIVA</v>
      </c>
      <c r="W2640" t="str">
        <f>IFERROR(_xlfn.XLOOKUP(tb_C101[[#This Row],[OS]],[1]!tb_C103[OS],[1]!tb_C103[DESCRICAO2]),"0")</f>
        <v>Eletrico</v>
      </c>
    </row>
    <row r="2641" spans="1:23" x14ac:dyDescent="0.25">
      <c r="A2641" s="7">
        <v>2602</v>
      </c>
      <c r="B2641" t="s">
        <v>184</v>
      </c>
      <c r="C2641">
        <v>118</v>
      </c>
      <c r="D2641" s="8" t="s">
        <v>1349</v>
      </c>
      <c r="E2641" t="s">
        <v>3119</v>
      </c>
      <c r="H2641" t="s">
        <v>343</v>
      </c>
      <c r="I2641" s="9">
        <v>45484.688333333332</v>
      </c>
      <c r="J2641" s="9"/>
      <c r="K2641" s="9"/>
      <c r="L2641" s="9">
        <v>45490.38685185185</v>
      </c>
      <c r="M2641" t="s">
        <v>5033</v>
      </c>
      <c r="N2641" t="s">
        <v>180</v>
      </c>
      <c r="O2641" t="s">
        <v>181</v>
      </c>
      <c r="P2641" t="s">
        <v>189</v>
      </c>
      <c r="R2641" t="s">
        <v>5034</v>
      </c>
      <c r="S2641" s="9">
        <v>45490.386874999997</v>
      </c>
      <c r="T2641">
        <v>648952</v>
      </c>
      <c r="U2641" t="s">
        <v>183</v>
      </c>
      <c r="V2641" t="str">
        <f>IFERROR(_xlfn.XLOOKUP(tb_C101[[#This Row],[OS]],[1]!tb_C103[OS],[1]!tb_C103[DESCRICAO]),"0")</f>
        <v>CORRETIVA</v>
      </c>
      <c r="W2641" t="str">
        <f>IFERROR(_xlfn.XLOOKUP(tb_C101[[#This Row],[OS]],[1]!tb_C103[OS],[1]!tb_C103[DESCRICAO2]),"0")</f>
        <v>Mecanico</v>
      </c>
    </row>
    <row r="2642" spans="1:23" x14ac:dyDescent="0.25">
      <c r="A2642" s="7">
        <v>2603</v>
      </c>
      <c r="B2642" t="s">
        <v>24</v>
      </c>
      <c r="C2642">
        <v>506</v>
      </c>
      <c r="D2642" s="8" t="s">
        <v>819</v>
      </c>
      <c r="E2642" t="s">
        <v>3527</v>
      </c>
      <c r="F2642" t="s">
        <v>3827</v>
      </c>
      <c r="G2642" t="s">
        <v>3828</v>
      </c>
      <c r="H2642" t="s">
        <v>750</v>
      </c>
      <c r="I2642" s="9">
        <v>45485.519293981481</v>
      </c>
      <c r="J2642" s="9">
        <v>45485.518009259256</v>
      </c>
      <c r="K2642" s="9">
        <v>45485.618055555555</v>
      </c>
      <c r="L2642" s="9">
        <v>45488.58997685185</v>
      </c>
      <c r="M2642" t="s">
        <v>5035</v>
      </c>
      <c r="N2642" t="s">
        <v>180</v>
      </c>
      <c r="O2642" t="s">
        <v>204</v>
      </c>
      <c r="P2642" t="s">
        <v>182</v>
      </c>
      <c r="Q2642" t="s">
        <v>24</v>
      </c>
      <c r="R2642" t="s">
        <v>5036</v>
      </c>
      <c r="S2642" s="9">
        <v>45488.589988425927</v>
      </c>
      <c r="T2642">
        <v>648952</v>
      </c>
      <c r="U2642" t="s">
        <v>183</v>
      </c>
      <c r="V2642" t="str">
        <f>IFERROR(_xlfn.XLOOKUP(tb_C101[[#This Row],[OS]],[1]!tb_C103[OS],[1]!tb_C103[DESCRICAO]),"0")</f>
        <v>CORRETIVA</v>
      </c>
      <c r="W2642" t="str">
        <f>IFERROR(_xlfn.XLOOKUP(tb_C101[[#This Row],[OS]],[1]!tb_C103[OS],[1]!tb_C103[DESCRICAO2]),"0")</f>
        <v>Mecanico</v>
      </c>
    </row>
    <row r="2643" spans="1:23" x14ac:dyDescent="0.25">
      <c r="A2643" s="7">
        <v>2604</v>
      </c>
      <c r="B2643" t="s">
        <v>184</v>
      </c>
      <c r="C2643">
        <v>115</v>
      </c>
      <c r="D2643" s="8" t="s">
        <v>197</v>
      </c>
      <c r="E2643" t="s">
        <v>580</v>
      </c>
      <c r="F2643" t="s">
        <v>4038</v>
      </c>
      <c r="G2643" t="s">
        <v>4039</v>
      </c>
      <c r="H2643" t="s">
        <v>731</v>
      </c>
      <c r="I2643" s="9">
        <v>45485.529583333337</v>
      </c>
      <c r="J2643" s="9"/>
      <c r="K2643" s="9"/>
      <c r="L2643" s="9">
        <v>45488.592465277776</v>
      </c>
      <c r="M2643" t="s">
        <v>5037</v>
      </c>
      <c r="N2643" t="s">
        <v>180</v>
      </c>
      <c r="O2643" t="s">
        <v>181</v>
      </c>
      <c r="P2643" t="s">
        <v>189</v>
      </c>
      <c r="Q2643" t="s">
        <v>4040</v>
      </c>
      <c r="R2643" t="s">
        <v>5038</v>
      </c>
      <c r="S2643" s="9">
        <v>45488.592488425929</v>
      </c>
      <c r="T2643">
        <v>648952</v>
      </c>
      <c r="U2643" t="s">
        <v>183</v>
      </c>
      <c r="V2643" t="str">
        <f>IFERROR(_xlfn.XLOOKUP(tb_C101[[#This Row],[OS]],[1]!tb_C103[OS],[1]!tb_C103[DESCRICAO]),"0")</f>
        <v>CORRETIVA</v>
      </c>
      <c r="W2643" t="str">
        <f>IFERROR(_xlfn.XLOOKUP(tb_C101[[#This Row],[OS]],[1]!tb_C103[OS],[1]!tb_C103[DESCRICAO2]),"0")</f>
        <v>Mecanico</v>
      </c>
    </row>
    <row r="2644" spans="1:23" x14ac:dyDescent="0.25">
      <c r="A2644" s="7">
        <v>2605</v>
      </c>
      <c r="B2644" t="s">
        <v>184</v>
      </c>
      <c r="C2644">
        <v>117</v>
      </c>
      <c r="D2644" s="8" t="s">
        <v>354</v>
      </c>
      <c r="E2644" t="s">
        <v>345</v>
      </c>
      <c r="F2644" t="s">
        <v>4409</v>
      </c>
      <c r="G2644" t="s">
        <v>4410</v>
      </c>
      <c r="H2644" t="s">
        <v>731</v>
      </c>
      <c r="I2644" s="9">
        <v>45485.533252314817</v>
      </c>
      <c r="J2644" s="9"/>
      <c r="K2644" s="9"/>
      <c r="L2644" s="9">
        <v>45488.592916666668</v>
      </c>
      <c r="M2644" t="s">
        <v>5039</v>
      </c>
      <c r="N2644" t="s">
        <v>180</v>
      </c>
      <c r="O2644" t="s">
        <v>181</v>
      </c>
      <c r="P2644" t="s">
        <v>189</v>
      </c>
      <c r="Q2644" t="s">
        <v>895</v>
      </c>
      <c r="R2644" t="s">
        <v>5040</v>
      </c>
      <c r="S2644" s="9">
        <v>45488.592939814815</v>
      </c>
      <c r="T2644">
        <v>648952</v>
      </c>
      <c r="U2644" t="s">
        <v>183</v>
      </c>
      <c r="V2644" t="str">
        <f>IFERROR(_xlfn.XLOOKUP(tb_C101[[#This Row],[OS]],[1]!tb_C103[OS],[1]!tb_C103[DESCRICAO]),"0")</f>
        <v>CORRETIVA</v>
      </c>
      <c r="W2644" t="str">
        <f>IFERROR(_xlfn.XLOOKUP(tb_C101[[#This Row],[OS]],[1]!tb_C103[OS],[1]!tb_C103[DESCRICAO2]),"0")</f>
        <v>Mecanico</v>
      </c>
    </row>
    <row r="2645" spans="1:23" x14ac:dyDescent="0.25">
      <c r="A2645" s="7">
        <v>2606</v>
      </c>
      <c r="B2645" t="s">
        <v>184</v>
      </c>
      <c r="C2645">
        <v>115</v>
      </c>
      <c r="D2645" s="8" t="s">
        <v>197</v>
      </c>
      <c r="E2645" t="s">
        <v>345</v>
      </c>
      <c r="F2645" t="s">
        <v>5041</v>
      </c>
      <c r="G2645" t="s">
        <v>5042</v>
      </c>
      <c r="H2645" t="s">
        <v>731</v>
      </c>
      <c r="I2645" s="9">
        <v>45485.716423611113</v>
      </c>
      <c r="J2645" s="9"/>
      <c r="K2645" s="9"/>
      <c r="L2645" s="9">
        <v>45489.352083333331</v>
      </c>
      <c r="M2645" t="s">
        <v>5043</v>
      </c>
      <c r="N2645" t="s">
        <v>180</v>
      </c>
      <c r="O2645" t="s">
        <v>181</v>
      </c>
      <c r="P2645" t="s">
        <v>189</v>
      </c>
      <c r="Q2645" t="s">
        <v>895</v>
      </c>
      <c r="R2645" t="s">
        <v>5044</v>
      </c>
      <c r="S2645" s="9">
        <v>45489.352106481485</v>
      </c>
      <c r="T2645">
        <v>648952</v>
      </c>
      <c r="U2645" t="s">
        <v>183</v>
      </c>
      <c r="V2645" t="str">
        <f>IFERROR(_xlfn.XLOOKUP(tb_C101[[#This Row],[OS]],[1]!tb_C103[OS],[1]!tb_C103[DESCRICAO]),"0")</f>
        <v>CORRETIVA</v>
      </c>
      <c r="W2645" t="str">
        <f>IFERROR(_xlfn.XLOOKUP(tb_C101[[#This Row],[OS]],[1]!tb_C103[OS],[1]!tb_C103[DESCRICAO2]),"0")</f>
        <v>Eletrico</v>
      </c>
    </row>
    <row r="2646" spans="1:23" x14ac:dyDescent="0.25">
      <c r="A2646" s="7">
        <v>2607</v>
      </c>
      <c r="B2646" t="s">
        <v>184</v>
      </c>
      <c r="C2646">
        <v>118</v>
      </c>
      <c r="D2646" s="8" t="s">
        <v>1349</v>
      </c>
      <c r="E2646" t="s">
        <v>198</v>
      </c>
      <c r="H2646" t="s">
        <v>731</v>
      </c>
      <c r="I2646" s="9">
        <v>45485.717233796298</v>
      </c>
      <c r="J2646" s="9"/>
      <c r="K2646" s="9"/>
      <c r="L2646" s="9">
        <v>45488.593136574076</v>
      </c>
      <c r="M2646" t="s">
        <v>5045</v>
      </c>
      <c r="N2646" t="s">
        <v>180</v>
      </c>
      <c r="O2646" t="s">
        <v>181</v>
      </c>
      <c r="P2646" t="s">
        <v>189</v>
      </c>
      <c r="R2646" t="s">
        <v>5046</v>
      </c>
      <c r="S2646" s="9">
        <v>45488.593159722222</v>
      </c>
      <c r="T2646">
        <v>648952</v>
      </c>
      <c r="U2646" t="s">
        <v>183</v>
      </c>
      <c r="V2646" t="str">
        <f>IFERROR(_xlfn.XLOOKUP(tb_C101[[#This Row],[OS]],[1]!tb_C103[OS],[1]!tb_C103[DESCRICAO]),"0")</f>
        <v>MELHORIA</v>
      </c>
      <c r="W2646" t="str">
        <f>IFERROR(_xlfn.XLOOKUP(tb_C101[[#This Row],[OS]],[1]!tb_C103[OS],[1]!tb_C103[DESCRICAO2]),"0")</f>
        <v>Mecanico</v>
      </c>
    </row>
    <row r="2647" spans="1:23" x14ac:dyDescent="0.25">
      <c r="A2647" s="7">
        <v>2608</v>
      </c>
      <c r="B2647" t="s">
        <v>184</v>
      </c>
      <c r="C2647">
        <v>115</v>
      </c>
      <c r="D2647" s="8" t="s">
        <v>197</v>
      </c>
      <c r="E2647" t="s">
        <v>300</v>
      </c>
      <c r="F2647" t="s">
        <v>4766</v>
      </c>
      <c r="G2647" t="s">
        <v>4767</v>
      </c>
      <c r="H2647" t="s">
        <v>731</v>
      </c>
      <c r="I2647" s="9">
        <v>45485.717905092592</v>
      </c>
      <c r="J2647" s="9"/>
      <c r="K2647" s="9"/>
      <c r="L2647" s="9">
        <v>45489.353402777779</v>
      </c>
      <c r="M2647" t="s">
        <v>5047</v>
      </c>
      <c r="N2647" t="s">
        <v>180</v>
      </c>
      <c r="O2647" t="s">
        <v>181</v>
      </c>
      <c r="P2647" t="s">
        <v>189</v>
      </c>
      <c r="Q2647" t="s">
        <v>300</v>
      </c>
      <c r="R2647" t="s">
        <v>5048</v>
      </c>
      <c r="S2647" s="9">
        <v>45489.353425925925</v>
      </c>
      <c r="T2647">
        <v>648952</v>
      </c>
      <c r="U2647" t="s">
        <v>183</v>
      </c>
      <c r="V2647" t="str">
        <f>IFERROR(_xlfn.XLOOKUP(tb_C101[[#This Row],[OS]],[1]!tb_C103[OS],[1]!tb_C103[DESCRICAO]),"0")</f>
        <v>CORRETIVA</v>
      </c>
      <c r="W2647" t="str">
        <f>IFERROR(_xlfn.XLOOKUP(tb_C101[[#This Row],[OS]],[1]!tb_C103[OS],[1]!tb_C103[DESCRICAO2]),"0")</f>
        <v>Eletrico</v>
      </c>
    </row>
    <row r="2648" spans="1:23" x14ac:dyDescent="0.25">
      <c r="A2648" s="7">
        <v>2609</v>
      </c>
      <c r="B2648" t="s">
        <v>874</v>
      </c>
      <c r="C2648">
        <v>9001</v>
      </c>
      <c r="D2648" s="8" t="s">
        <v>2065</v>
      </c>
      <c r="E2648" t="s">
        <v>184</v>
      </c>
      <c r="H2648" t="s">
        <v>731</v>
      </c>
      <c r="I2648" s="9">
        <v>45485.77915509259</v>
      </c>
      <c r="J2648" s="9"/>
      <c r="K2648" s="9"/>
      <c r="L2648" s="9"/>
      <c r="N2648" t="s">
        <v>215</v>
      </c>
      <c r="O2648" t="s">
        <v>181</v>
      </c>
      <c r="P2648" t="s">
        <v>189</v>
      </c>
      <c r="R2648" t="s">
        <v>5049</v>
      </c>
      <c r="S2648" s="9">
        <v>45488.594444444447</v>
      </c>
      <c r="T2648">
        <v>648952</v>
      </c>
      <c r="U2648" t="s">
        <v>204</v>
      </c>
      <c r="V2648" t="str">
        <f>IFERROR(_xlfn.XLOOKUP(tb_C101[[#This Row],[OS]],[1]!tb_C103[OS],[1]!tb_C103[DESCRICAO]),"0")</f>
        <v>MELHORIA</v>
      </c>
      <c r="W2648" t="str">
        <f>IFERROR(_xlfn.XLOOKUP(tb_C101[[#This Row],[OS]],[1]!tb_C103[OS],[1]!tb_C103[DESCRICAO2]),"0")</f>
        <v>Terceiro</v>
      </c>
    </row>
    <row r="2649" spans="1:23" x14ac:dyDescent="0.25">
      <c r="A2649" s="7">
        <v>2610</v>
      </c>
      <c r="B2649" t="s">
        <v>24</v>
      </c>
      <c r="C2649">
        <v>507</v>
      </c>
      <c r="D2649" s="8" t="s">
        <v>757</v>
      </c>
      <c r="E2649" t="s">
        <v>1529</v>
      </c>
      <c r="F2649" t="s">
        <v>4071</v>
      </c>
      <c r="G2649" t="s">
        <v>4072</v>
      </c>
      <c r="H2649" t="s">
        <v>750</v>
      </c>
      <c r="I2649" s="9">
        <v>45485.808854166666</v>
      </c>
      <c r="J2649" s="9">
        <v>45485.808854166666</v>
      </c>
      <c r="K2649" s="9">
        <v>45485.822916666664</v>
      </c>
      <c r="L2649" s="9">
        <v>45488.593414351853</v>
      </c>
      <c r="M2649" t="s">
        <v>5050</v>
      </c>
      <c r="N2649" t="s">
        <v>180</v>
      </c>
      <c r="O2649" t="s">
        <v>204</v>
      </c>
      <c r="P2649" t="s">
        <v>182</v>
      </c>
      <c r="Q2649" t="s">
        <v>24</v>
      </c>
      <c r="R2649" t="s">
        <v>5051</v>
      </c>
      <c r="S2649" s="9">
        <v>45488.5934375</v>
      </c>
      <c r="T2649">
        <v>648952</v>
      </c>
      <c r="U2649" t="s">
        <v>183</v>
      </c>
      <c r="V2649" t="str">
        <f>IFERROR(_xlfn.XLOOKUP(tb_C101[[#This Row],[OS]],[1]!tb_C103[OS],[1]!tb_C103[DESCRICAO]),"0")</f>
        <v>CORRETIVA</v>
      </c>
      <c r="W2649" t="str">
        <f>IFERROR(_xlfn.XLOOKUP(tb_C101[[#This Row],[OS]],[1]!tb_C103[OS],[1]!tb_C103[DESCRICAO2]),"0")</f>
        <v>Mecanico</v>
      </c>
    </row>
    <row r="2650" spans="1:23" x14ac:dyDescent="0.25">
      <c r="A2650" s="7">
        <v>2611</v>
      </c>
      <c r="B2650" t="s">
        <v>184</v>
      </c>
      <c r="C2650">
        <v>112</v>
      </c>
      <c r="D2650" s="8" t="s">
        <v>237</v>
      </c>
      <c r="E2650" t="s">
        <v>245</v>
      </c>
      <c r="F2650" t="s">
        <v>3755</v>
      </c>
      <c r="G2650" t="s">
        <v>3756</v>
      </c>
      <c r="H2650" t="s">
        <v>352</v>
      </c>
      <c r="I2650" s="9">
        <v>45486.235798611109</v>
      </c>
      <c r="J2650" s="9"/>
      <c r="K2650" s="9"/>
      <c r="L2650" s="9">
        <v>45492.355011574073</v>
      </c>
      <c r="M2650" t="s">
        <v>5052</v>
      </c>
      <c r="N2650" t="s">
        <v>180</v>
      </c>
      <c r="O2650" t="s">
        <v>181</v>
      </c>
      <c r="P2650" t="s">
        <v>331</v>
      </c>
      <c r="Q2650" t="s">
        <v>245</v>
      </c>
      <c r="S2650" s="9">
        <v>45492.355034722219</v>
      </c>
      <c r="T2650">
        <v>648952</v>
      </c>
      <c r="U2650" t="s">
        <v>183</v>
      </c>
      <c r="V2650" t="str">
        <f>IFERROR(_xlfn.XLOOKUP(tb_C101[[#This Row],[OS]],[1]!tb_C103[OS],[1]!tb_C103[DESCRICAO]),"0")</f>
        <v>CORRETIVA</v>
      </c>
      <c r="W2650" t="str">
        <f>IFERROR(_xlfn.XLOOKUP(tb_C101[[#This Row],[OS]],[1]!tb_C103[OS],[1]!tb_C103[DESCRICAO2]),"0")</f>
        <v>Eletrico</v>
      </c>
    </row>
    <row r="2651" spans="1:23" x14ac:dyDescent="0.25">
      <c r="A2651" s="7">
        <v>2612</v>
      </c>
      <c r="B2651" t="s">
        <v>175</v>
      </c>
      <c r="C2651">
        <v>207</v>
      </c>
      <c r="D2651" s="8" t="s">
        <v>760</v>
      </c>
      <c r="E2651" t="s">
        <v>1657</v>
      </c>
      <c r="H2651" t="s">
        <v>750</v>
      </c>
      <c r="I2651" s="9">
        <v>45486.331006944441</v>
      </c>
      <c r="J2651" s="9"/>
      <c r="K2651" s="9"/>
      <c r="L2651" s="9">
        <v>45670.609178240738</v>
      </c>
      <c r="N2651" t="s">
        <v>180</v>
      </c>
      <c r="O2651" t="s">
        <v>181</v>
      </c>
      <c r="P2651" t="s">
        <v>189</v>
      </c>
      <c r="R2651" t="s">
        <v>5053</v>
      </c>
      <c r="S2651" s="9">
        <v>45670.609212962961</v>
      </c>
      <c r="T2651">
        <v>883353</v>
      </c>
      <c r="U2651" t="s">
        <v>183</v>
      </c>
      <c r="V2651" t="str">
        <f>IFERROR(_xlfn.XLOOKUP(tb_C101[[#This Row],[OS]],[1]!tb_C103[OS],[1]!tb_C103[DESCRICAO]),"0")</f>
        <v>CORRETIVA</v>
      </c>
      <c r="W2651" t="str">
        <f>IFERROR(_xlfn.XLOOKUP(tb_C101[[#This Row],[OS]],[1]!tb_C103[OS],[1]!tb_C103[DESCRICAO2]),"0")</f>
        <v>Eletrico</v>
      </c>
    </row>
    <row r="2652" spans="1:23" x14ac:dyDescent="0.25">
      <c r="A2652" s="7">
        <v>2613</v>
      </c>
      <c r="B2652" t="s">
        <v>184</v>
      </c>
      <c r="C2652">
        <v>117</v>
      </c>
      <c r="D2652" s="8" t="s">
        <v>354</v>
      </c>
      <c r="E2652" t="s">
        <v>238</v>
      </c>
      <c r="H2652" t="s">
        <v>731</v>
      </c>
      <c r="I2652" s="9">
        <v>45486.605949074074</v>
      </c>
      <c r="J2652" s="9"/>
      <c r="K2652" s="9"/>
      <c r="L2652" s="9">
        <v>45489.353958333333</v>
      </c>
      <c r="M2652" t="s">
        <v>5054</v>
      </c>
      <c r="N2652" t="s">
        <v>180</v>
      </c>
      <c r="O2652" t="s">
        <v>181</v>
      </c>
      <c r="P2652" t="s">
        <v>189</v>
      </c>
      <c r="R2652" t="s">
        <v>5055</v>
      </c>
      <c r="S2652" s="9">
        <v>45489.353993055556</v>
      </c>
      <c r="T2652">
        <v>648952</v>
      </c>
      <c r="U2652" t="s">
        <v>183</v>
      </c>
      <c r="V2652" t="str">
        <f>IFERROR(_xlfn.XLOOKUP(tb_C101[[#This Row],[OS]],[1]!tb_C103[OS],[1]!tb_C103[DESCRICAO]),"0")</f>
        <v>CORRETIVA</v>
      </c>
      <c r="W2652" t="str">
        <f>IFERROR(_xlfn.XLOOKUP(tb_C101[[#This Row],[OS]],[1]!tb_C103[OS],[1]!tb_C103[DESCRICAO2]),"0")</f>
        <v>Mecanico</v>
      </c>
    </row>
    <row r="2653" spans="1:23" x14ac:dyDescent="0.25">
      <c r="A2653" s="7">
        <v>2614</v>
      </c>
      <c r="B2653" t="s">
        <v>184</v>
      </c>
      <c r="C2653">
        <v>108</v>
      </c>
      <c r="D2653" s="8" t="s">
        <v>317</v>
      </c>
      <c r="E2653" t="s">
        <v>665</v>
      </c>
      <c r="H2653" t="s">
        <v>731</v>
      </c>
      <c r="I2653" s="9">
        <v>45486.606516203705</v>
      </c>
      <c r="J2653" s="9"/>
      <c r="K2653" s="9"/>
      <c r="L2653" s="9">
        <v>45488.593634259261</v>
      </c>
      <c r="M2653" t="s">
        <v>5056</v>
      </c>
      <c r="N2653" t="s">
        <v>180</v>
      </c>
      <c r="O2653" t="s">
        <v>181</v>
      </c>
      <c r="P2653" t="s">
        <v>189</v>
      </c>
      <c r="R2653" t="s">
        <v>5057</v>
      </c>
      <c r="S2653" s="9">
        <v>45488.593645833331</v>
      </c>
      <c r="T2653">
        <v>648952</v>
      </c>
      <c r="U2653" t="s">
        <v>183</v>
      </c>
      <c r="V2653" t="str">
        <f>IFERROR(_xlfn.XLOOKUP(tb_C101[[#This Row],[OS]],[1]!tb_C103[OS],[1]!tb_C103[DESCRICAO]),"0")</f>
        <v>CORRETIVA</v>
      </c>
      <c r="W2653" t="str">
        <f>IFERROR(_xlfn.XLOOKUP(tb_C101[[#This Row],[OS]],[1]!tb_C103[OS],[1]!tb_C103[DESCRICAO2]),"0")</f>
        <v>Mecanico</v>
      </c>
    </row>
    <row r="2654" spans="1:23" x14ac:dyDescent="0.25">
      <c r="A2654" s="7">
        <v>2615</v>
      </c>
      <c r="B2654" t="s">
        <v>184</v>
      </c>
      <c r="C2654">
        <v>116</v>
      </c>
      <c r="D2654" s="8" t="s">
        <v>290</v>
      </c>
      <c r="E2654" t="s">
        <v>291</v>
      </c>
      <c r="H2654" t="s">
        <v>3599</v>
      </c>
      <c r="I2654" s="9">
        <v>45488.046863425923</v>
      </c>
      <c r="J2654" s="9">
        <v>45488.375</v>
      </c>
      <c r="K2654" s="9">
        <v>45490.791666666664</v>
      </c>
      <c r="L2654" s="9">
        <v>45492.355775462966</v>
      </c>
      <c r="M2654" t="s">
        <v>5058</v>
      </c>
      <c r="N2654" t="s">
        <v>180</v>
      </c>
      <c r="O2654" t="s">
        <v>204</v>
      </c>
      <c r="P2654" t="s">
        <v>189</v>
      </c>
      <c r="R2654" t="s">
        <v>5059</v>
      </c>
      <c r="S2654" s="9">
        <v>45492.355787037035</v>
      </c>
      <c r="T2654">
        <v>648952</v>
      </c>
      <c r="U2654" t="s">
        <v>183</v>
      </c>
      <c r="V2654" t="str">
        <f>IFERROR(_xlfn.XLOOKUP(tb_C101[[#This Row],[OS]],[1]!tb_C103[OS],[1]!tb_C103[DESCRICAO]),"0")</f>
        <v>CORRETIVA</v>
      </c>
      <c r="W2654" t="str">
        <f>IFERROR(_xlfn.XLOOKUP(tb_C101[[#This Row],[OS]],[1]!tb_C103[OS],[1]!tb_C103[DESCRICAO2]),"0")</f>
        <v>Eletrico</v>
      </c>
    </row>
    <row r="2655" spans="1:23" x14ac:dyDescent="0.25">
      <c r="A2655" s="7">
        <v>2616</v>
      </c>
      <c r="B2655" t="s">
        <v>184</v>
      </c>
      <c r="C2655">
        <v>108</v>
      </c>
      <c r="D2655" s="8" t="s">
        <v>317</v>
      </c>
      <c r="E2655" t="s">
        <v>198</v>
      </c>
      <c r="H2655" t="s">
        <v>3599</v>
      </c>
      <c r="I2655" s="9">
        <v>45488.100717592592</v>
      </c>
      <c r="J2655" s="9"/>
      <c r="K2655" s="9"/>
      <c r="L2655" s="9">
        <v>45490.303298611114</v>
      </c>
      <c r="M2655" t="s">
        <v>5060</v>
      </c>
      <c r="N2655" t="s">
        <v>180</v>
      </c>
      <c r="O2655" t="s">
        <v>181</v>
      </c>
      <c r="P2655" t="s">
        <v>189</v>
      </c>
      <c r="R2655" t="s">
        <v>5061</v>
      </c>
      <c r="S2655" s="9">
        <v>45490.303310185183</v>
      </c>
      <c r="T2655">
        <v>648952</v>
      </c>
      <c r="U2655" t="s">
        <v>183</v>
      </c>
      <c r="V2655" t="str">
        <f>IFERROR(_xlfn.XLOOKUP(tb_C101[[#This Row],[OS]],[1]!tb_C103[OS],[1]!tb_C103[DESCRICAO]),"0")</f>
        <v>CORRETIVA</v>
      </c>
      <c r="W2655" t="str">
        <f>IFERROR(_xlfn.XLOOKUP(tb_C101[[#This Row],[OS]],[1]!tb_C103[OS],[1]!tb_C103[DESCRICAO2]),"0")</f>
        <v>Mecanico</v>
      </c>
    </row>
    <row r="2656" spans="1:23" x14ac:dyDescent="0.25">
      <c r="A2656" s="7">
        <v>2617</v>
      </c>
      <c r="B2656" t="s">
        <v>184</v>
      </c>
      <c r="C2656">
        <v>117</v>
      </c>
      <c r="D2656" s="8" t="s">
        <v>354</v>
      </c>
      <c r="E2656" t="s">
        <v>240</v>
      </c>
      <c r="H2656" t="s">
        <v>3599</v>
      </c>
      <c r="I2656" s="9">
        <v>45488.129340277781</v>
      </c>
      <c r="J2656" s="9">
        <v>45488.25</v>
      </c>
      <c r="K2656" s="9">
        <v>45488.75</v>
      </c>
      <c r="L2656" s="9">
        <v>45493.416226851848</v>
      </c>
      <c r="M2656" t="s">
        <v>5062</v>
      </c>
      <c r="N2656" t="s">
        <v>180</v>
      </c>
      <c r="O2656" t="s">
        <v>204</v>
      </c>
      <c r="P2656" t="s">
        <v>331</v>
      </c>
      <c r="R2656" t="s">
        <v>5063</v>
      </c>
      <c r="S2656" s="9">
        <v>45493.416250000002</v>
      </c>
      <c r="T2656">
        <v>648952</v>
      </c>
      <c r="U2656" t="s">
        <v>183</v>
      </c>
      <c r="V2656" t="str">
        <f>IFERROR(_xlfn.XLOOKUP(tb_C101[[#This Row],[OS]],[1]!tb_C103[OS],[1]!tb_C103[DESCRICAO]),"0")</f>
        <v>CORRETIVA</v>
      </c>
      <c r="W2656" t="str">
        <f>IFERROR(_xlfn.XLOOKUP(tb_C101[[#This Row],[OS]],[1]!tb_C103[OS],[1]!tb_C103[DESCRICAO2]),"0")</f>
        <v>Eletrico</v>
      </c>
    </row>
    <row r="2657" spans="1:23" x14ac:dyDescent="0.25">
      <c r="A2657" s="7">
        <v>2618</v>
      </c>
      <c r="B2657" t="s">
        <v>175</v>
      </c>
      <c r="C2657">
        <v>207</v>
      </c>
      <c r="D2657" s="8" t="s">
        <v>760</v>
      </c>
      <c r="E2657" t="s">
        <v>1657</v>
      </c>
      <c r="F2657" t="s">
        <v>1657</v>
      </c>
      <c r="G2657" t="s">
        <v>1658</v>
      </c>
      <c r="H2657" t="s">
        <v>750</v>
      </c>
      <c r="I2657" s="9">
        <v>45488.480729166666</v>
      </c>
      <c r="J2657" s="9">
        <v>45488.479803240742</v>
      </c>
      <c r="K2657" s="9">
        <v>45488.479861111111</v>
      </c>
      <c r="L2657" s="9">
        <v>45670.609340277777</v>
      </c>
      <c r="N2657" t="s">
        <v>180</v>
      </c>
      <c r="O2657" t="s">
        <v>204</v>
      </c>
      <c r="P2657" t="s">
        <v>189</v>
      </c>
      <c r="Q2657" t="s">
        <v>55</v>
      </c>
      <c r="R2657" t="s">
        <v>5064</v>
      </c>
      <c r="S2657" s="9">
        <v>45670.609363425923</v>
      </c>
      <c r="T2657">
        <v>883353</v>
      </c>
      <c r="U2657" t="s">
        <v>183</v>
      </c>
      <c r="V2657" t="str">
        <f>IFERROR(_xlfn.XLOOKUP(tb_C101[[#This Row],[OS]],[1]!tb_C103[OS],[1]!tb_C103[DESCRICAO]),"0")</f>
        <v>CORRETIVA</v>
      </c>
      <c r="W2657" t="str">
        <f>IFERROR(_xlfn.XLOOKUP(tb_C101[[#This Row],[OS]],[1]!tb_C103[OS],[1]!tb_C103[DESCRICAO2]),"0")</f>
        <v>Eletrico</v>
      </c>
    </row>
    <row r="2658" spans="1:23" x14ac:dyDescent="0.25">
      <c r="A2658" s="7">
        <v>2619</v>
      </c>
      <c r="B2658" t="s">
        <v>184</v>
      </c>
      <c r="C2658">
        <v>108</v>
      </c>
      <c r="D2658" s="8" t="s">
        <v>317</v>
      </c>
      <c r="E2658" t="s">
        <v>665</v>
      </c>
      <c r="H2658" t="s">
        <v>343</v>
      </c>
      <c r="I2658" s="9">
        <v>45488.623113425929</v>
      </c>
      <c r="J2658" s="9"/>
      <c r="K2658" s="9"/>
      <c r="L2658" s="9">
        <v>45489.354375000003</v>
      </c>
      <c r="M2658" t="s">
        <v>5065</v>
      </c>
      <c r="N2658" t="s">
        <v>180</v>
      </c>
      <c r="O2658" t="s">
        <v>181</v>
      </c>
      <c r="P2658" t="s">
        <v>189</v>
      </c>
      <c r="R2658" t="s">
        <v>5066</v>
      </c>
      <c r="S2658" s="9">
        <v>45489.354398148149</v>
      </c>
      <c r="T2658">
        <v>648952</v>
      </c>
      <c r="U2658" t="s">
        <v>183</v>
      </c>
      <c r="V2658" t="str">
        <f>IFERROR(_xlfn.XLOOKUP(tb_C101[[#This Row],[OS]],[1]!tb_C103[OS],[1]!tb_C103[DESCRICAO]),"0")</f>
        <v>CORRETIVA</v>
      </c>
      <c r="W2658" t="str">
        <f>IFERROR(_xlfn.XLOOKUP(tb_C101[[#This Row],[OS]],[1]!tb_C103[OS],[1]!tb_C103[DESCRICAO2]),"0")</f>
        <v>Mecanico</v>
      </c>
    </row>
    <row r="2659" spans="1:23" x14ac:dyDescent="0.25">
      <c r="A2659" s="7">
        <v>2620</v>
      </c>
      <c r="B2659" t="s">
        <v>184</v>
      </c>
      <c r="C2659">
        <v>118</v>
      </c>
      <c r="D2659" s="8" t="s">
        <v>1349</v>
      </c>
      <c r="E2659" t="s">
        <v>1623</v>
      </c>
      <c r="F2659" t="s">
        <v>1623</v>
      </c>
      <c r="G2659" t="s">
        <v>3568</v>
      </c>
      <c r="H2659" t="s">
        <v>731</v>
      </c>
      <c r="I2659" s="9">
        <v>45488.70857638889</v>
      </c>
      <c r="J2659" s="9"/>
      <c r="K2659" s="9"/>
      <c r="L2659" s="9">
        <v>45488.71675925926</v>
      </c>
      <c r="M2659" t="s">
        <v>5067</v>
      </c>
      <c r="N2659" t="s">
        <v>180</v>
      </c>
      <c r="O2659" t="s">
        <v>181</v>
      </c>
      <c r="P2659" t="s">
        <v>189</v>
      </c>
      <c r="Q2659" t="s">
        <v>186</v>
      </c>
      <c r="R2659" t="s">
        <v>5068</v>
      </c>
      <c r="S2659" s="9">
        <v>45488.716782407406</v>
      </c>
      <c r="T2659">
        <v>648952</v>
      </c>
      <c r="U2659" t="s">
        <v>183</v>
      </c>
      <c r="V2659" t="str">
        <f>IFERROR(_xlfn.XLOOKUP(tb_C101[[#This Row],[OS]],[1]!tb_C103[OS],[1]!tb_C103[DESCRICAO]),"0")</f>
        <v>PREDITIVA</v>
      </c>
      <c r="W2659" t="str">
        <f>IFERROR(_xlfn.XLOOKUP(tb_C101[[#This Row],[OS]],[1]!tb_C103[OS],[1]!tb_C103[DESCRICAO2]),"0")</f>
        <v>Terceiro</v>
      </c>
    </row>
    <row r="2660" spans="1:23" x14ac:dyDescent="0.25">
      <c r="A2660" s="7">
        <v>2621</v>
      </c>
      <c r="B2660" t="s">
        <v>79</v>
      </c>
      <c r="C2660">
        <v>1002</v>
      </c>
      <c r="D2660" s="8" t="s">
        <v>2236</v>
      </c>
      <c r="E2660" t="s">
        <v>2236</v>
      </c>
      <c r="H2660" t="s">
        <v>744</v>
      </c>
      <c r="I2660" s="9">
        <v>45488.72488425926</v>
      </c>
      <c r="J2660" s="9"/>
      <c r="K2660" s="9"/>
      <c r="L2660" s="9"/>
      <c r="N2660" t="s">
        <v>215</v>
      </c>
      <c r="O2660" t="s">
        <v>181</v>
      </c>
      <c r="P2660" t="s">
        <v>182</v>
      </c>
      <c r="R2660" t="s">
        <v>5069</v>
      </c>
      <c r="S2660" s="9">
        <v>45491.44090277778</v>
      </c>
      <c r="T2660">
        <v>43181706833</v>
      </c>
      <c r="U2660" t="s">
        <v>183</v>
      </c>
      <c r="V2660" t="str">
        <f>IFERROR(_xlfn.XLOOKUP(tb_C101[[#This Row],[OS]],[1]!tb_C103[OS],[1]!tb_C103[DESCRICAO]),"0")</f>
        <v>CORRETIVA</v>
      </c>
      <c r="W2660" t="str">
        <f>IFERROR(_xlfn.XLOOKUP(tb_C101[[#This Row],[OS]],[1]!tb_C103[OS],[1]!tb_C103[DESCRICAO2]),"0")</f>
        <v>Eletrico</v>
      </c>
    </row>
    <row r="2661" spans="1:23" x14ac:dyDescent="0.25">
      <c r="A2661" s="7">
        <v>2622</v>
      </c>
      <c r="B2661" t="s">
        <v>24</v>
      </c>
      <c r="C2661">
        <v>506</v>
      </c>
      <c r="D2661" s="8" t="s">
        <v>819</v>
      </c>
      <c r="E2661" t="s">
        <v>345</v>
      </c>
      <c r="F2661" t="s">
        <v>4264</v>
      </c>
      <c r="G2661" t="s">
        <v>4265</v>
      </c>
      <c r="H2661" t="s">
        <v>731</v>
      </c>
      <c r="I2661" s="9">
        <v>45489.37159722222</v>
      </c>
      <c r="J2661" s="9">
        <v>45489.371527777781</v>
      </c>
      <c r="K2661" s="9">
        <v>45489.458333333336</v>
      </c>
      <c r="L2661" s="9">
        <v>45492.497974537036</v>
      </c>
      <c r="M2661" t="s">
        <v>5070</v>
      </c>
      <c r="N2661" t="s">
        <v>180</v>
      </c>
      <c r="O2661" t="s">
        <v>204</v>
      </c>
      <c r="P2661" t="s">
        <v>189</v>
      </c>
      <c r="Q2661" t="s">
        <v>895</v>
      </c>
      <c r="R2661" t="s">
        <v>5071</v>
      </c>
      <c r="S2661" s="9">
        <v>45492.497986111113</v>
      </c>
      <c r="T2661">
        <v>648952</v>
      </c>
      <c r="U2661" t="s">
        <v>183</v>
      </c>
      <c r="V2661" t="str">
        <f>IFERROR(_xlfn.XLOOKUP(tb_C101[[#This Row],[OS]],[1]!tb_C103[OS],[1]!tb_C103[DESCRICAO]),"0")</f>
        <v>CORRETIVA</v>
      </c>
      <c r="W2661" t="str">
        <f>IFERROR(_xlfn.XLOOKUP(tb_C101[[#This Row],[OS]],[1]!tb_C103[OS],[1]!tb_C103[DESCRICAO2]),"0")</f>
        <v>Eletrico</v>
      </c>
    </row>
    <row r="2662" spans="1:23" x14ac:dyDescent="0.25">
      <c r="A2662" s="7">
        <v>2623</v>
      </c>
      <c r="B2662" t="s">
        <v>184</v>
      </c>
      <c r="C2662">
        <v>108</v>
      </c>
      <c r="D2662" s="8" t="s">
        <v>317</v>
      </c>
      <c r="E2662" t="s">
        <v>240</v>
      </c>
      <c r="H2662" t="s">
        <v>343</v>
      </c>
      <c r="I2662" s="9">
        <v>45489.371608796297</v>
      </c>
      <c r="J2662" s="9"/>
      <c r="K2662" s="9"/>
      <c r="L2662" s="9">
        <v>45491.450925925928</v>
      </c>
      <c r="M2662" t="s">
        <v>5072</v>
      </c>
      <c r="N2662" t="s">
        <v>180</v>
      </c>
      <c r="O2662" t="s">
        <v>181</v>
      </c>
      <c r="P2662" t="s">
        <v>189</v>
      </c>
      <c r="R2662" t="s">
        <v>5073</v>
      </c>
      <c r="S2662" s="9">
        <v>45491.450937499998</v>
      </c>
      <c r="T2662">
        <v>648952</v>
      </c>
      <c r="U2662" t="s">
        <v>183</v>
      </c>
      <c r="V2662" t="str">
        <f>IFERROR(_xlfn.XLOOKUP(tb_C101[[#This Row],[OS]],[1]!tb_C103[OS],[1]!tb_C103[DESCRICAO]),"0")</f>
        <v>CORRETIVA</v>
      </c>
      <c r="W2662" t="str">
        <f>IFERROR(_xlfn.XLOOKUP(tb_C101[[#This Row],[OS]],[1]!tb_C103[OS],[1]!tb_C103[DESCRICAO2]),"0")</f>
        <v>Eletrico</v>
      </c>
    </row>
    <row r="2663" spans="1:23" x14ac:dyDescent="0.25">
      <c r="A2663" s="7">
        <v>2624</v>
      </c>
      <c r="B2663" t="s">
        <v>175</v>
      </c>
      <c r="C2663">
        <v>207</v>
      </c>
      <c r="D2663" s="8" t="s">
        <v>760</v>
      </c>
      <c r="E2663" t="s">
        <v>1657</v>
      </c>
      <c r="F2663" t="s">
        <v>1657</v>
      </c>
      <c r="G2663" t="s">
        <v>1658</v>
      </c>
      <c r="H2663" t="s">
        <v>731</v>
      </c>
      <c r="I2663" s="9">
        <v>45489.372118055559</v>
      </c>
      <c r="J2663" s="9">
        <v>45488.541666666664</v>
      </c>
      <c r="K2663" s="9">
        <v>45488.604166666664</v>
      </c>
      <c r="L2663" s="9">
        <v>45490.443530092591</v>
      </c>
      <c r="M2663" t="s">
        <v>5074</v>
      </c>
      <c r="N2663" t="s">
        <v>180</v>
      </c>
      <c r="O2663" t="s">
        <v>204</v>
      </c>
      <c r="P2663" t="s">
        <v>189</v>
      </c>
      <c r="Q2663" t="s">
        <v>55</v>
      </c>
      <c r="R2663" t="s">
        <v>5075</v>
      </c>
      <c r="S2663" s="9">
        <v>45490.443541666667</v>
      </c>
      <c r="T2663">
        <v>648952</v>
      </c>
      <c r="U2663" t="s">
        <v>183</v>
      </c>
      <c r="V2663" t="str">
        <f>IFERROR(_xlfn.XLOOKUP(tb_C101[[#This Row],[OS]],[1]!tb_C103[OS],[1]!tb_C103[DESCRICAO]),"0")</f>
        <v>CORRETIVA</v>
      </c>
      <c r="W2663" t="str">
        <f>IFERROR(_xlfn.XLOOKUP(tb_C101[[#This Row],[OS]],[1]!tb_C103[OS],[1]!tb_C103[DESCRICAO2]),"0")</f>
        <v>Eletrico</v>
      </c>
    </row>
    <row r="2664" spans="1:23" x14ac:dyDescent="0.25">
      <c r="A2664" s="7">
        <v>2625</v>
      </c>
      <c r="B2664" t="s">
        <v>184</v>
      </c>
      <c r="C2664">
        <v>117</v>
      </c>
      <c r="D2664" s="8" t="s">
        <v>354</v>
      </c>
      <c r="E2664" t="s">
        <v>238</v>
      </c>
      <c r="H2664" t="s">
        <v>343</v>
      </c>
      <c r="I2664" s="9">
        <v>45489.372766203705</v>
      </c>
      <c r="J2664" s="9"/>
      <c r="K2664" s="9"/>
      <c r="L2664" s="9">
        <v>45490.426192129627</v>
      </c>
      <c r="M2664" t="s">
        <v>5076</v>
      </c>
      <c r="N2664" t="s">
        <v>180</v>
      </c>
      <c r="O2664" t="s">
        <v>181</v>
      </c>
      <c r="P2664" t="s">
        <v>189</v>
      </c>
      <c r="R2664" t="s">
        <v>5077</v>
      </c>
      <c r="S2664" s="9">
        <v>45490.426215277781</v>
      </c>
      <c r="T2664">
        <v>648952</v>
      </c>
      <c r="U2664" t="s">
        <v>183</v>
      </c>
      <c r="V2664" t="str">
        <f>IFERROR(_xlfn.XLOOKUP(tb_C101[[#This Row],[OS]],[1]!tb_C103[OS],[1]!tb_C103[DESCRICAO]),"0")</f>
        <v>CORRETIVA</v>
      </c>
      <c r="W2664" t="str">
        <f>IFERROR(_xlfn.XLOOKUP(tb_C101[[#This Row],[OS]],[1]!tb_C103[OS],[1]!tb_C103[DESCRICAO2]),"0")</f>
        <v>Eletrico</v>
      </c>
    </row>
    <row r="2665" spans="1:23" x14ac:dyDescent="0.25">
      <c r="A2665" s="7">
        <v>2626</v>
      </c>
      <c r="B2665" t="s">
        <v>184</v>
      </c>
      <c r="C2665">
        <v>117</v>
      </c>
      <c r="D2665" s="8" t="s">
        <v>354</v>
      </c>
      <c r="E2665" t="s">
        <v>245</v>
      </c>
      <c r="H2665" t="s">
        <v>343</v>
      </c>
      <c r="I2665" s="9">
        <v>45489.373622685183</v>
      </c>
      <c r="J2665" s="9"/>
      <c r="K2665" s="9"/>
      <c r="L2665" s="9">
        <v>45490.426851851851</v>
      </c>
      <c r="M2665" t="s">
        <v>5078</v>
      </c>
      <c r="N2665" t="s">
        <v>180</v>
      </c>
      <c r="O2665" t="s">
        <v>181</v>
      </c>
      <c r="P2665" t="s">
        <v>189</v>
      </c>
      <c r="R2665" t="s">
        <v>5079</v>
      </c>
      <c r="S2665" s="9">
        <v>45490.426863425928</v>
      </c>
      <c r="T2665">
        <v>648952</v>
      </c>
      <c r="U2665" t="s">
        <v>183</v>
      </c>
      <c r="V2665" t="str">
        <f>IFERROR(_xlfn.XLOOKUP(tb_C101[[#This Row],[OS]],[1]!tb_C103[OS],[1]!tb_C103[DESCRICAO]),"0")</f>
        <v>CORRETIVA</v>
      </c>
      <c r="W2665" t="str">
        <f>IFERROR(_xlfn.XLOOKUP(tb_C101[[#This Row],[OS]],[1]!tb_C103[OS],[1]!tb_C103[DESCRICAO2]),"0")</f>
        <v>Mecanico</v>
      </c>
    </row>
    <row r="2666" spans="1:23" x14ac:dyDescent="0.25">
      <c r="A2666" s="7">
        <v>2627</v>
      </c>
      <c r="B2666" t="s">
        <v>184</v>
      </c>
      <c r="C2666">
        <v>117</v>
      </c>
      <c r="D2666" s="8" t="s">
        <v>354</v>
      </c>
      <c r="E2666" t="s">
        <v>3119</v>
      </c>
      <c r="H2666" t="s">
        <v>343</v>
      </c>
      <c r="I2666" s="9">
        <v>45489.374675925923</v>
      </c>
      <c r="J2666" s="9"/>
      <c r="K2666" s="9"/>
      <c r="L2666" s="9">
        <v>45490.427118055559</v>
      </c>
      <c r="M2666" t="s">
        <v>5080</v>
      </c>
      <c r="N2666" t="s">
        <v>180</v>
      </c>
      <c r="O2666" t="s">
        <v>181</v>
      </c>
      <c r="P2666" t="s">
        <v>189</v>
      </c>
      <c r="R2666" t="s">
        <v>5081</v>
      </c>
      <c r="S2666" s="9">
        <v>45490.427129629628</v>
      </c>
      <c r="T2666">
        <v>648952</v>
      </c>
      <c r="U2666" t="s">
        <v>183</v>
      </c>
      <c r="V2666" t="str">
        <f>IFERROR(_xlfn.XLOOKUP(tb_C101[[#This Row],[OS]],[1]!tb_C103[OS],[1]!tb_C103[DESCRICAO]),"0")</f>
        <v>CORRETIVA</v>
      </c>
      <c r="W2666" t="str">
        <f>IFERROR(_xlfn.XLOOKUP(tb_C101[[#This Row],[OS]],[1]!tb_C103[OS],[1]!tb_C103[DESCRICAO2]),"0")</f>
        <v>Mecanico</v>
      </c>
    </row>
    <row r="2667" spans="1:23" x14ac:dyDescent="0.25">
      <c r="A2667" s="7">
        <v>2628</v>
      </c>
      <c r="B2667" t="s">
        <v>184</v>
      </c>
      <c r="C2667">
        <v>112</v>
      </c>
      <c r="D2667" s="8" t="s">
        <v>237</v>
      </c>
      <c r="E2667" t="s">
        <v>345</v>
      </c>
      <c r="F2667" t="s">
        <v>897</v>
      </c>
      <c r="G2667" t="s">
        <v>898</v>
      </c>
      <c r="H2667" t="s">
        <v>343</v>
      </c>
      <c r="I2667" s="9">
        <v>45489.375416666669</v>
      </c>
      <c r="J2667" s="9"/>
      <c r="K2667" s="9"/>
      <c r="L2667" s="9">
        <v>45490.42796296296</v>
      </c>
      <c r="M2667" t="s">
        <v>5082</v>
      </c>
      <c r="N2667" t="s">
        <v>180</v>
      </c>
      <c r="O2667" t="s">
        <v>181</v>
      </c>
      <c r="P2667" t="s">
        <v>189</v>
      </c>
      <c r="Q2667" t="s">
        <v>895</v>
      </c>
      <c r="R2667" t="s">
        <v>5083</v>
      </c>
      <c r="S2667" s="9">
        <v>45490.427986111114</v>
      </c>
      <c r="T2667">
        <v>648952</v>
      </c>
      <c r="U2667" t="s">
        <v>183</v>
      </c>
      <c r="V2667" t="str">
        <f>IFERROR(_xlfn.XLOOKUP(tb_C101[[#This Row],[OS]],[1]!tb_C103[OS],[1]!tb_C103[DESCRICAO]),"0")</f>
        <v>CORRETIVA</v>
      </c>
      <c r="W2667" t="str">
        <f>IFERROR(_xlfn.XLOOKUP(tb_C101[[#This Row],[OS]],[1]!tb_C103[OS],[1]!tb_C103[DESCRICAO2]),"0")</f>
        <v>Mecanico</v>
      </c>
    </row>
    <row r="2668" spans="1:23" x14ac:dyDescent="0.25">
      <c r="A2668" s="7">
        <v>2629</v>
      </c>
      <c r="B2668" t="s">
        <v>184</v>
      </c>
      <c r="C2668">
        <v>115</v>
      </c>
      <c r="D2668" s="8" t="s">
        <v>197</v>
      </c>
      <c r="E2668" t="s">
        <v>198</v>
      </c>
      <c r="F2668" t="s">
        <v>5084</v>
      </c>
      <c r="G2668" t="s">
        <v>5085</v>
      </c>
      <c r="H2668" t="s">
        <v>343</v>
      </c>
      <c r="I2668" s="9">
        <v>45489.376701388886</v>
      </c>
      <c r="J2668" s="9"/>
      <c r="K2668" s="9"/>
      <c r="L2668" s="9">
        <v>45490.443773148145</v>
      </c>
      <c r="M2668" t="s">
        <v>5086</v>
      </c>
      <c r="N2668" t="s">
        <v>180</v>
      </c>
      <c r="O2668" t="s">
        <v>181</v>
      </c>
      <c r="P2668" t="s">
        <v>189</v>
      </c>
      <c r="Q2668" t="s">
        <v>895</v>
      </c>
      <c r="R2668" t="s">
        <v>5087</v>
      </c>
      <c r="S2668" s="9">
        <v>45490.443796296298</v>
      </c>
      <c r="T2668">
        <v>648952</v>
      </c>
      <c r="U2668" t="s">
        <v>183</v>
      </c>
      <c r="V2668" t="str">
        <f>IFERROR(_xlfn.XLOOKUP(tb_C101[[#This Row],[OS]],[1]!tb_C103[OS],[1]!tb_C103[DESCRICAO]),"0")</f>
        <v>CORRETIVA</v>
      </c>
      <c r="W2668" t="str">
        <f>IFERROR(_xlfn.XLOOKUP(tb_C101[[#This Row],[OS]],[1]!tb_C103[OS],[1]!tb_C103[DESCRICAO2]),"0")</f>
        <v>Mecanico</v>
      </c>
    </row>
    <row r="2669" spans="1:23" x14ac:dyDescent="0.25">
      <c r="A2669" s="7">
        <v>2630</v>
      </c>
      <c r="B2669" t="s">
        <v>184</v>
      </c>
      <c r="C2669">
        <v>115</v>
      </c>
      <c r="D2669" s="8" t="s">
        <v>197</v>
      </c>
      <c r="E2669" t="s">
        <v>198</v>
      </c>
      <c r="F2669" t="s">
        <v>3611</v>
      </c>
      <c r="G2669" t="s">
        <v>3612</v>
      </c>
      <c r="H2669" t="s">
        <v>343</v>
      </c>
      <c r="I2669" s="9">
        <v>45489.37871527778</v>
      </c>
      <c r="J2669" s="9">
        <v>45489.378449074073</v>
      </c>
      <c r="K2669" s="9">
        <v>45489.708333333336</v>
      </c>
      <c r="L2669" s="9">
        <v>45490.443958333337</v>
      </c>
      <c r="M2669" t="s">
        <v>5088</v>
      </c>
      <c r="N2669" t="s">
        <v>180</v>
      </c>
      <c r="O2669" t="s">
        <v>204</v>
      </c>
      <c r="P2669" t="s">
        <v>189</v>
      </c>
      <c r="Q2669" t="s">
        <v>3614</v>
      </c>
      <c r="R2669" t="s">
        <v>5089</v>
      </c>
      <c r="S2669" s="9">
        <v>45490.443969907406</v>
      </c>
      <c r="T2669">
        <v>648952</v>
      </c>
      <c r="U2669" t="s">
        <v>183</v>
      </c>
      <c r="V2669" t="str">
        <f>IFERROR(_xlfn.XLOOKUP(tb_C101[[#This Row],[OS]],[1]!tb_C103[OS],[1]!tb_C103[DESCRICAO]),"0")</f>
        <v>CORRETIVA</v>
      </c>
      <c r="W2669" t="str">
        <f>IFERROR(_xlfn.XLOOKUP(tb_C101[[#This Row],[OS]],[1]!tb_C103[OS],[1]!tb_C103[DESCRICAO2]),"0")</f>
        <v>Mecanico</v>
      </c>
    </row>
    <row r="2670" spans="1:23" x14ac:dyDescent="0.25">
      <c r="A2670" s="7">
        <v>2631</v>
      </c>
      <c r="B2670" t="s">
        <v>184</v>
      </c>
      <c r="C2670">
        <v>115</v>
      </c>
      <c r="D2670" s="8" t="s">
        <v>197</v>
      </c>
      <c r="E2670" t="s">
        <v>300</v>
      </c>
      <c r="F2670" t="s">
        <v>3431</v>
      </c>
      <c r="G2670" t="s">
        <v>3432</v>
      </c>
      <c r="H2670" t="s">
        <v>343</v>
      </c>
      <c r="I2670" s="9">
        <v>45489.380069444444</v>
      </c>
      <c r="J2670" s="9">
        <v>45489.379826388889</v>
      </c>
      <c r="K2670" s="9">
        <v>45489.395833333336</v>
      </c>
      <c r="L2670" s="9">
        <v>45491.452152777776</v>
      </c>
      <c r="M2670" t="s">
        <v>5090</v>
      </c>
      <c r="N2670" t="s">
        <v>180</v>
      </c>
      <c r="O2670" t="s">
        <v>204</v>
      </c>
      <c r="P2670" t="s">
        <v>189</v>
      </c>
      <c r="Q2670" t="s">
        <v>895</v>
      </c>
      <c r="R2670" t="s">
        <v>5091</v>
      </c>
      <c r="S2670" s="9">
        <v>45491.452175925922</v>
      </c>
      <c r="T2670">
        <v>648952</v>
      </c>
      <c r="U2670" t="s">
        <v>183</v>
      </c>
      <c r="V2670" t="str">
        <f>IFERROR(_xlfn.XLOOKUP(tb_C101[[#This Row],[OS]],[1]!tb_C103[OS],[1]!tb_C103[DESCRICAO]),"0")</f>
        <v>CORRETIVA DA PREDITIVA</v>
      </c>
      <c r="W2670" t="str">
        <f>IFERROR(_xlfn.XLOOKUP(tb_C101[[#This Row],[OS]],[1]!tb_C103[OS],[1]!tb_C103[DESCRICAO2]),"0")</f>
        <v>Eletrico</v>
      </c>
    </row>
    <row r="2671" spans="1:23" x14ac:dyDescent="0.25">
      <c r="A2671" s="7">
        <v>2632</v>
      </c>
      <c r="B2671" t="s">
        <v>184</v>
      </c>
      <c r="C2671">
        <v>116</v>
      </c>
      <c r="D2671" s="8" t="s">
        <v>290</v>
      </c>
      <c r="E2671" t="s">
        <v>3263</v>
      </c>
      <c r="F2671" t="s">
        <v>3263</v>
      </c>
      <c r="G2671" t="s">
        <v>3565</v>
      </c>
      <c r="H2671" t="s">
        <v>731</v>
      </c>
      <c r="I2671" s="9">
        <v>45489.428124999999</v>
      </c>
      <c r="J2671" s="9"/>
      <c r="K2671" s="9"/>
      <c r="L2671" s="9">
        <v>45491.45239583333</v>
      </c>
      <c r="M2671" t="s">
        <v>5092</v>
      </c>
      <c r="N2671" t="s">
        <v>180</v>
      </c>
      <c r="O2671" t="s">
        <v>181</v>
      </c>
      <c r="P2671" t="s">
        <v>189</v>
      </c>
      <c r="Q2671" t="s">
        <v>186</v>
      </c>
      <c r="R2671" t="s">
        <v>5093</v>
      </c>
      <c r="S2671" s="9">
        <v>45491.452430555553</v>
      </c>
      <c r="T2671">
        <v>648952</v>
      </c>
      <c r="U2671" t="s">
        <v>204</v>
      </c>
      <c r="V2671" t="str">
        <f>IFERROR(_xlfn.XLOOKUP(tb_C101[[#This Row],[OS]],[1]!tb_C103[OS],[1]!tb_C103[DESCRICAO]),"0")</f>
        <v>PREVENTIVA</v>
      </c>
      <c r="W2671" t="str">
        <f>IFERROR(_xlfn.XLOOKUP(tb_C101[[#This Row],[OS]],[1]!tb_C103[OS],[1]!tb_C103[DESCRICAO2]),"0")</f>
        <v>Eletrico</v>
      </c>
    </row>
    <row r="2672" spans="1:23" x14ac:dyDescent="0.25">
      <c r="A2672" s="7">
        <v>2633</v>
      </c>
      <c r="B2672" t="s">
        <v>184</v>
      </c>
      <c r="C2672">
        <v>116</v>
      </c>
      <c r="D2672" s="8" t="s">
        <v>290</v>
      </c>
      <c r="E2672" t="s">
        <v>300</v>
      </c>
      <c r="F2672" t="s">
        <v>4470</v>
      </c>
      <c r="G2672" t="s">
        <v>4471</v>
      </c>
      <c r="H2672" t="s">
        <v>731</v>
      </c>
      <c r="I2672" s="9">
        <v>45489.428449074076</v>
      </c>
      <c r="J2672" s="9"/>
      <c r="K2672" s="9"/>
      <c r="L2672" s="9">
        <v>45492.498194444444</v>
      </c>
      <c r="M2672" t="s">
        <v>5094</v>
      </c>
      <c r="N2672" t="s">
        <v>180</v>
      </c>
      <c r="O2672" t="s">
        <v>181</v>
      </c>
      <c r="P2672" t="s">
        <v>189</v>
      </c>
      <c r="Q2672" t="s">
        <v>895</v>
      </c>
      <c r="R2672" t="s">
        <v>5095</v>
      </c>
      <c r="S2672" s="9">
        <v>45492.498217592591</v>
      </c>
      <c r="T2672">
        <v>648952</v>
      </c>
      <c r="U2672" t="s">
        <v>204</v>
      </c>
      <c r="V2672" t="str">
        <f>IFERROR(_xlfn.XLOOKUP(tb_C101[[#This Row],[OS]],[1]!tb_C103[OS],[1]!tb_C103[DESCRICAO]),"0")</f>
        <v>PREVENTIVA</v>
      </c>
      <c r="W2672" t="str">
        <f>IFERROR(_xlfn.XLOOKUP(tb_C101[[#This Row],[OS]],[1]!tb_C103[OS],[1]!tb_C103[DESCRICAO2]),"0")</f>
        <v>Eletrico</v>
      </c>
    </row>
    <row r="2673" spans="1:23" x14ac:dyDescent="0.25">
      <c r="A2673" s="7">
        <v>2634</v>
      </c>
      <c r="B2673" t="s">
        <v>24</v>
      </c>
      <c r="C2673">
        <v>506</v>
      </c>
      <c r="D2673" s="8" t="s">
        <v>819</v>
      </c>
      <c r="E2673" t="s">
        <v>345</v>
      </c>
      <c r="F2673" t="s">
        <v>4264</v>
      </c>
      <c r="G2673" t="s">
        <v>4265</v>
      </c>
      <c r="H2673" t="s">
        <v>750</v>
      </c>
      <c r="I2673" s="9">
        <v>45489.577627314815</v>
      </c>
      <c r="J2673" s="9">
        <v>45489.576539351852</v>
      </c>
      <c r="K2673" s="9">
        <v>45489.604166666664</v>
      </c>
      <c r="L2673" s="9">
        <v>45492.498726851853</v>
      </c>
      <c r="M2673" t="s">
        <v>5096</v>
      </c>
      <c r="N2673" t="s">
        <v>180</v>
      </c>
      <c r="O2673" t="s">
        <v>204</v>
      </c>
      <c r="P2673" t="s">
        <v>182</v>
      </c>
      <c r="Q2673" t="s">
        <v>895</v>
      </c>
      <c r="R2673" t="s">
        <v>5097</v>
      </c>
      <c r="S2673" s="9">
        <v>45492.498738425929</v>
      </c>
      <c r="T2673">
        <v>648952</v>
      </c>
      <c r="U2673" t="s">
        <v>183</v>
      </c>
      <c r="V2673" t="str">
        <f>IFERROR(_xlfn.XLOOKUP(tb_C101[[#This Row],[OS]],[1]!tb_C103[OS],[1]!tb_C103[DESCRICAO]),"0")</f>
        <v>CORRETIVA</v>
      </c>
      <c r="W2673" t="str">
        <f>IFERROR(_xlfn.XLOOKUP(tb_C101[[#This Row],[OS]],[1]!tb_C103[OS],[1]!tb_C103[DESCRICAO2]),"0")</f>
        <v>Eletrico</v>
      </c>
    </row>
    <row r="2674" spans="1:23" x14ac:dyDescent="0.25">
      <c r="A2674" s="7">
        <v>2635</v>
      </c>
      <c r="B2674" t="s">
        <v>184</v>
      </c>
      <c r="C2674">
        <v>117</v>
      </c>
      <c r="D2674" s="8" t="s">
        <v>354</v>
      </c>
      <c r="E2674" t="s">
        <v>443</v>
      </c>
      <c r="F2674" t="s">
        <v>443</v>
      </c>
      <c r="G2674" t="s">
        <v>444</v>
      </c>
      <c r="H2674" t="s">
        <v>731</v>
      </c>
      <c r="I2674" s="9">
        <v>45489.659756944442</v>
      </c>
      <c r="J2674" s="9"/>
      <c r="K2674" s="9"/>
      <c r="L2674" s="9">
        <v>45492.498923611114</v>
      </c>
      <c r="M2674" t="s">
        <v>5098</v>
      </c>
      <c r="N2674" t="s">
        <v>180</v>
      </c>
      <c r="O2674" t="s">
        <v>181</v>
      </c>
      <c r="P2674" t="s">
        <v>189</v>
      </c>
      <c r="Q2674" t="s">
        <v>186</v>
      </c>
      <c r="R2674" t="s">
        <v>5099</v>
      </c>
      <c r="S2674" s="9">
        <v>45492.49894675926</v>
      </c>
      <c r="T2674">
        <v>648952</v>
      </c>
      <c r="U2674" t="s">
        <v>183</v>
      </c>
      <c r="V2674" t="str">
        <f>IFERROR(_xlfn.XLOOKUP(tb_C101[[#This Row],[OS]],[1]!tb_C103[OS],[1]!tb_C103[DESCRICAO]),"0")</f>
        <v>CORRETIVA</v>
      </c>
      <c r="W2674" t="str">
        <f>IFERROR(_xlfn.XLOOKUP(tb_C101[[#This Row],[OS]],[1]!tb_C103[OS],[1]!tb_C103[DESCRICAO2]),"0")</f>
        <v>Mecanico</v>
      </c>
    </row>
    <row r="2675" spans="1:23" x14ac:dyDescent="0.25">
      <c r="A2675" s="7">
        <v>2636</v>
      </c>
      <c r="B2675" t="s">
        <v>175</v>
      </c>
      <c r="C2675">
        <v>206</v>
      </c>
      <c r="D2675" s="8" t="s">
        <v>793</v>
      </c>
      <c r="E2675" t="s">
        <v>3368</v>
      </c>
      <c r="F2675" t="s">
        <v>3368</v>
      </c>
      <c r="G2675" t="s">
        <v>3369</v>
      </c>
      <c r="H2675" t="s">
        <v>731</v>
      </c>
      <c r="I2675" s="9">
        <v>45489.661516203705</v>
      </c>
      <c r="J2675" s="9">
        <v>45489.602083333331</v>
      </c>
      <c r="K2675" s="9">
        <v>45489.611111111109</v>
      </c>
      <c r="L2675" s="9">
        <v>45490.446331018517</v>
      </c>
      <c r="M2675" t="s">
        <v>5100</v>
      </c>
      <c r="N2675" t="s">
        <v>180</v>
      </c>
      <c r="O2675" t="s">
        <v>204</v>
      </c>
      <c r="P2675" t="s">
        <v>189</v>
      </c>
      <c r="Q2675" t="s">
        <v>55</v>
      </c>
      <c r="R2675" t="s">
        <v>4975</v>
      </c>
      <c r="S2675" s="9">
        <v>45490.44635416667</v>
      </c>
      <c r="T2675">
        <v>648952</v>
      </c>
      <c r="U2675" t="s">
        <v>183</v>
      </c>
      <c r="V2675" t="str">
        <f>IFERROR(_xlfn.XLOOKUP(tb_C101[[#This Row],[OS]],[1]!tb_C103[OS],[1]!tb_C103[DESCRICAO]),"0")</f>
        <v>CORRETIVA</v>
      </c>
      <c r="W2675" t="str">
        <f>IFERROR(_xlfn.XLOOKUP(tb_C101[[#This Row],[OS]],[1]!tb_C103[OS],[1]!tb_C103[DESCRICAO2]),"0")</f>
        <v>Mecanico</v>
      </c>
    </row>
    <row r="2676" spans="1:23" x14ac:dyDescent="0.25">
      <c r="A2676" s="7">
        <v>2637</v>
      </c>
      <c r="B2676" t="s">
        <v>79</v>
      </c>
      <c r="C2676">
        <v>418</v>
      </c>
      <c r="D2676" s="8" t="s">
        <v>975</v>
      </c>
      <c r="E2676" t="s">
        <v>202</v>
      </c>
      <c r="H2676" t="s">
        <v>744</v>
      </c>
      <c r="I2676" s="9">
        <v>45489.73777777778</v>
      </c>
      <c r="J2676" s="9">
        <v>45489.333333333336</v>
      </c>
      <c r="K2676" s="9">
        <v>45489.375</v>
      </c>
      <c r="L2676" s="9">
        <v>45493.416712962964</v>
      </c>
      <c r="M2676" t="s">
        <v>5101</v>
      </c>
      <c r="N2676" t="s">
        <v>180</v>
      </c>
      <c r="O2676" t="s">
        <v>204</v>
      </c>
      <c r="P2676" t="s">
        <v>182</v>
      </c>
      <c r="R2676" t="s">
        <v>5102</v>
      </c>
      <c r="S2676" s="9">
        <v>45493.41673611111</v>
      </c>
      <c r="T2676">
        <v>648952</v>
      </c>
      <c r="U2676" t="s">
        <v>183</v>
      </c>
      <c r="V2676" t="str">
        <f>IFERROR(_xlfn.XLOOKUP(tb_C101[[#This Row],[OS]],[1]!tb_C103[OS],[1]!tb_C103[DESCRICAO]),"0")</f>
        <v>CORRETIVA</v>
      </c>
      <c r="W2676" t="str">
        <f>IFERROR(_xlfn.XLOOKUP(tb_C101[[#This Row],[OS]],[1]!tb_C103[OS],[1]!tb_C103[DESCRICAO2]),"0")</f>
        <v>Eletrico</v>
      </c>
    </row>
    <row r="2677" spans="1:23" x14ac:dyDescent="0.25">
      <c r="A2677" s="7">
        <v>2638</v>
      </c>
      <c r="B2677" t="s">
        <v>184</v>
      </c>
      <c r="C2677">
        <v>108</v>
      </c>
      <c r="D2677" s="8" t="s">
        <v>317</v>
      </c>
      <c r="E2677" t="s">
        <v>665</v>
      </c>
      <c r="H2677" t="s">
        <v>3599</v>
      </c>
      <c r="I2677" s="9">
        <v>45489.930138888885</v>
      </c>
      <c r="J2677" s="9">
        <v>45489.930138888885</v>
      </c>
      <c r="K2677" s="9">
        <v>45489.960416666669</v>
      </c>
      <c r="L2677" s="9">
        <v>45492.501770833333</v>
      </c>
      <c r="M2677" t="s">
        <v>5103</v>
      </c>
      <c r="N2677" t="s">
        <v>180</v>
      </c>
      <c r="O2677" t="s">
        <v>204</v>
      </c>
      <c r="P2677" t="s">
        <v>189</v>
      </c>
      <c r="R2677" t="s">
        <v>5104</v>
      </c>
      <c r="S2677" s="9">
        <v>45492.501793981479</v>
      </c>
      <c r="T2677">
        <v>648952</v>
      </c>
      <c r="U2677" t="s">
        <v>183</v>
      </c>
      <c r="V2677" t="str">
        <f>IFERROR(_xlfn.XLOOKUP(tb_C101[[#This Row],[OS]],[1]!tb_C103[OS],[1]!tb_C103[DESCRICAO]),"0")</f>
        <v>CORRETIVA</v>
      </c>
      <c r="W2677" t="str">
        <f>IFERROR(_xlfn.XLOOKUP(tb_C101[[#This Row],[OS]],[1]!tb_C103[OS],[1]!tb_C103[DESCRICAO2]),"0")</f>
        <v>Mecanico</v>
      </c>
    </row>
    <row r="2678" spans="1:23" x14ac:dyDescent="0.25">
      <c r="A2678" s="7">
        <v>2639</v>
      </c>
      <c r="B2678" t="s">
        <v>184</v>
      </c>
      <c r="C2678">
        <v>115</v>
      </c>
      <c r="D2678" s="8" t="s">
        <v>197</v>
      </c>
      <c r="E2678" t="s">
        <v>300</v>
      </c>
      <c r="H2678" t="s">
        <v>343</v>
      </c>
      <c r="I2678" s="9">
        <v>45490.345763888887</v>
      </c>
      <c r="J2678" s="9"/>
      <c r="K2678" s="9"/>
      <c r="L2678" s="9">
        <v>45492.502662037034</v>
      </c>
      <c r="M2678" t="s">
        <v>5105</v>
      </c>
      <c r="N2678" t="s">
        <v>180</v>
      </c>
      <c r="O2678" t="s">
        <v>181</v>
      </c>
      <c r="P2678" t="s">
        <v>189</v>
      </c>
      <c r="R2678" t="s">
        <v>5106</v>
      </c>
      <c r="S2678" s="9">
        <v>45492.502685185187</v>
      </c>
      <c r="T2678">
        <v>648952</v>
      </c>
      <c r="U2678" t="s">
        <v>183</v>
      </c>
      <c r="V2678" t="str">
        <f>IFERROR(_xlfn.XLOOKUP(tb_C101[[#This Row],[OS]],[1]!tb_C103[OS],[1]!tb_C103[DESCRICAO]),"0")</f>
        <v>CORRETIVA</v>
      </c>
      <c r="W2678" t="str">
        <f>IFERROR(_xlfn.XLOOKUP(tb_C101[[#This Row],[OS]],[1]!tb_C103[OS],[1]!tb_C103[DESCRICAO2]),"0")</f>
        <v>Eletrico</v>
      </c>
    </row>
    <row r="2679" spans="1:23" x14ac:dyDescent="0.25">
      <c r="A2679" s="7">
        <v>2640</v>
      </c>
      <c r="B2679" t="s">
        <v>184</v>
      </c>
      <c r="C2679">
        <v>113</v>
      </c>
      <c r="D2679" s="8" t="s">
        <v>213</v>
      </c>
      <c r="E2679" t="s">
        <v>345</v>
      </c>
      <c r="F2679" t="s">
        <v>5107</v>
      </c>
      <c r="G2679" t="s">
        <v>5108</v>
      </c>
      <c r="H2679" t="s">
        <v>343</v>
      </c>
      <c r="I2679" s="9">
        <v>45490.347094907411</v>
      </c>
      <c r="J2679" s="9"/>
      <c r="K2679" s="9"/>
      <c r="L2679" s="9">
        <v>45492.502858796295</v>
      </c>
      <c r="M2679" t="s">
        <v>5109</v>
      </c>
      <c r="N2679" t="s">
        <v>180</v>
      </c>
      <c r="O2679" t="s">
        <v>181</v>
      </c>
      <c r="P2679" t="s">
        <v>189</v>
      </c>
      <c r="Q2679" t="s">
        <v>895</v>
      </c>
      <c r="R2679" t="s">
        <v>5110</v>
      </c>
      <c r="S2679" s="9">
        <v>45492.502870370372</v>
      </c>
      <c r="T2679">
        <v>648952</v>
      </c>
      <c r="U2679" t="s">
        <v>183</v>
      </c>
      <c r="V2679" t="str">
        <f>IFERROR(_xlfn.XLOOKUP(tb_C101[[#This Row],[OS]],[1]!tb_C103[OS],[1]!tb_C103[DESCRICAO]),"0")</f>
        <v>CORRETIVA</v>
      </c>
      <c r="W2679" t="str">
        <f>IFERROR(_xlfn.XLOOKUP(tb_C101[[#This Row],[OS]],[1]!tb_C103[OS],[1]!tb_C103[DESCRICAO2]),"0")</f>
        <v>Eletrico</v>
      </c>
    </row>
    <row r="2680" spans="1:23" x14ac:dyDescent="0.25">
      <c r="A2680" s="7">
        <v>2641</v>
      </c>
      <c r="B2680" t="s">
        <v>184</v>
      </c>
      <c r="C2680">
        <v>115</v>
      </c>
      <c r="D2680" s="8" t="s">
        <v>197</v>
      </c>
      <c r="E2680" t="s">
        <v>345</v>
      </c>
      <c r="F2680" t="s">
        <v>901</v>
      </c>
      <c r="G2680" t="s">
        <v>902</v>
      </c>
      <c r="H2680" t="s">
        <v>731</v>
      </c>
      <c r="I2680" s="9">
        <v>45490.35628472222</v>
      </c>
      <c r="J2680" s="9"/>
      <c r="K2680" s="9"/>
      <c r="L2680" s="9">
        <v>45492.503148148149</v>
      </c>
      <c r="M2680" t="s">
        <v>5111</v>
      </c>
      <c r="N2680" t="s">
        <v>180</v>
      </c>
      <c r="O2680" t="s">
        <v>181</v>
      </c>
      <c r="P2680" t="s">
        <v>189</v>
      </c>
      <c r="Q2680" t="s">
        <v>895</v>
      </c>
      <c r="R2680" t="s">
        <v>5112</v>
      </c>
      <c r="S2680" s="9">
        <v>45492.503159722219</v>
      </c>
      <c r="T2680">
        <v>648952</v>
      </c>
      <c r="U2680" t="s">
        <v>204</v>
      </c>
      <c r="V2680" t="str">
        <f>IFERROR(_xlfn.XLOOKUP(tb_C101[[#This Row],[OS]],[1]!tb_C103[OS],[1]!tb_C103[DESCRICAO]),"0")</f>
        <v>PREVENTIVA</v>
      </c>
      <c r="W2680" t="str">
        <f>IFERROR(_xlfn.XLOOKUP(tb_C101[[#This Row],[OS]],[1]!tb_C103[OS],[1]!tb_C103[DESCRICAO2]),"0")</f>
        <v>Mecanico</v>
      </c>
    </row>
    <row r="2681" spans="1:23" x14ac:dyDescent="0.25">
      <c r="A2681" s="7">
        <v>2642</v>
      </c>
      <c r="B2681" t="s">
        <v>184</v>
      </c>
      <c r="C2681">
        <v>118</v>
      </c>
      <c r="D2681" s="8" t="s">
        <v>1349</v>
      </c>
      <c r="E2681" t="s">
        <v>198</v>
      </c>
      <c r="H2681" t="s">
        <v>731</v>
      </c>
      <c r="I2681" s="9">
        <v>45490.357604166667</v>
      </c>
      <c r="J2681" s="9"/>
      <c r="K2681" s="9"/>
      <c r="L2681" s="9">
        <v>45492.503599537034</v>
      </c>
      <c r="M2681" t="s">
        <v>5113</v>
      </c>
      <c r="N2681" t="s">
        <v>180</v>
      </c>
      <c r="O2681" t="s">
        <v>181</v>
      </c>
      <c r="P2681" t="s">
        <v>189</v>
      </c>
      <c r="R2681" t="s">
        <v>5114</v>
      </c>
      <c r="S2681" s="9">
        <v>45492.503622685188</v>
      </c>
      <c r="T2681">
        <v>648952</v>
      </c>
      <c r="U2681" t="s">
        <v>204</v>
      </c>
      <c r="V2681" t="str">
        <f>IFERROR(_xlfn.XLOOKUP(tb_C101[[#This Row],[OS]],[1]!tb_C103[OS],[1]!tb_C103[DESCRICAO]),"0")</f>
        <v>PREVENTIVA</v>
      </c>
      <c r="W2681" t="str">
        <f>IFERROR(_xlfn.XLOOKUP(tb_C101[[#This Row],[OS]],[1]!tb_C103[OS],[1]!tb_C103[DESCRICAO2]),"0")</f>
        <v>Mecanico</v>
      </c>
    </row>
    <row r="2682" spans="1:23" x14ac:dyDescent="0.25">
      <c r="A2682" s="7">
        <v>2643</v>
      </c>
      <c r="B2682" t="s">
        <v>184</v>
      </c>
      <c r="C2682">
        <v>115</v>
      </c>
      <c r="D2682" s="8" t="s">
        <v>197</v>
      </c>
      <c r="E2682" t="s">
        <v>300</v>
      </c>
      <c r="F2682" t="s">
        <v>3431</v>
      </c>
      <c r="G2682" t="s">
        <v>3432</v>
      </c>
      <c r="H2682" t="s">
        <v>343</v>
      </c>
      <c r="I2682" s="9">
        <v>45490.429050925923</v>
      </c>
      <c r="J2682" s="9">
        <v>45490.429050925923</v>
      </c>
      <c r="K2682" s="9">
        <v>45490.4375</v>
      </c>
      <c r="L2682" s="9">
        <v>45492.504537037035</v>
      </c>
      <c r="M2682" t="s">
        <v>5115</v>
      </c>
      <c r="N2682" t="s">
        <v>180</v>
      </c>
      <c r="O2682" t="s">
        <v>204</v>
      </c>
      <c r="P2682" t="s">
        <v>189</v>
      </c>
      <c r="Q2682" t="s">
        <v>895</v>
      </c>
      <c r="R2682" t="s">
        <v>5116</v>
      </c>
      <c r="S2682" s="9">
        <v>45492.504548611112</v>
      </c>
      <c r="T2682">
        <v>648952</v>
      </c>
      <c r="U2682" t="s">
        <v>183</v>
      </c>
      <c r="V2682" t="str">
        <f>IFERROR(_xlfn.XLOOKUP(tb_C101[[#This Row],[OS]],[1]!tb_C103[OS],[1]!tb_C103[DESCRICAO]),"0")</f>
        <v>CORRETIVA</v>
      </c>
      <c r="W2682" t="str">
        <f>IFERROR(_xlfn.XLOOKUP(tb_C101[[#This Row],[OS]],[1]!tb_C103[OS],[1]!tb_C103[DESCRICAO2]),"0")</f>
        <v>Mecanico</v>
      </c>
    </row>
    <row r="2683" spans="1:23" x14ac:dyDescent="0.25">
      <c r="A2683" s="7">
        <v>2644</v>
      </c>
      <c r="B2683" t="s">
        <v>184</v>
      </c>
      <c r="C2683">
        <v>115</v>
      </c>
      <c r="D2683" s="8" t="s">
        <v>197</v>
      </c>
      <c r="E2683" t="s">
        <v>381</v>
      </c>
      <c r="H2683" t="s">
        <v>343</v>
      </c>
      <c r="I2683" s="9">
        <v>45490.429942129631</v>
      </c>
      <c r="J2683" s="9"/>
      <c r="K2683" s="9"/>
      <c r="L2683" s="9">
        <v>45670.610532407409</v>
      </c>
      <c r="N2683" t="s">
        <v>180</v>
      </c>
      <c r="O2683" t="s">
        <v>181</v>
      </c>
      <c r="P2683" t="s">
        <v>189</v>
      </c>
      <c r="R2683" t="s">
        <v>5117</v>
      </c>
      <c r="S2683" s="9">
        <v>45670.610543981478</v>
      </c>
      <c r="T2683">
        <v>883353</v>
      </c>
      <c r="U2683" t="s">
        <v>183</v>
      </c>
      <c r="V2683" t="str">
        <f>IFERROR(_xlfn.XLOOKUP(tb_C101[[#This Row],[OS]],[1]!tb_C103[OS],[1]!tb_C103[DESCRICAO]),"0")</f>
        <v>CORRETIVA</v>
      </c>
      <c r="W2683" t="str">
        <f>IFERROR(_xlfn.XLOOKUP(tb_C101[[#This Row],[OS]],[1]!tb_C103[OS],[1]!tb_C103[DESCRICAO2]),"0")</f>
        <v>Eletrico</v>
      </c>
    </row>
    <row r="2684" spans="1:23" x14ac:dyDescent="0.25">
      <c r="A2684" s="7">
        <v>2645</v>
      </c>
      <c r="B2684" t="s">
        <v>874</v>
      </c>
      <c r="C2684">
        <v>9002</v>
      </c>
      <c r="D2684" s="8" t="s">
        <v>1098</v>
      </c>
      <c r="E2684" t="s">
        <v>1099</v>
      </c>
      <c r="H2684" t="s">
        <v>731</v>
      </c>
      <c r="I2684" s="9">
        <v>45490.464571759258</v>
      </c>
      <c r="J2684" s="9"/>
      <c r="K2684" s="9"/>
      <c r="L2684" s="9"/>
      <c r="N2684" t="s">
        <v>215</v>
      </c>
      <c r="O2684" t="s">
        <v>181</v>
      </c>
      <c r="P2684" t="s">
        <v>189</v>
      </c>
      <c r="R2684" t="s">
        <v>5118</v>
      </c>
      <c r="S2684" s="9">
        <v>45490.464675925927</v>
      </c>
      <c r="T2684">
        <v>648952</v>
      </c>
      <c r="U2684" t="s">
        <v>204</v>
      </c>
      <c r="V2684" t="str">
        <f>IFERROR(_xlfn.XLOOKUP(tb_C101[[#This Row],[OS]],[1]!tb_C103[OS],[1]!tb_C103[DESCRICAO]),"0")</f>
        <v>MELHORIA</v>
      </c>
      <c r="W2684" t="str">
        <f>IFERROR(_xlfn.XLOOKUP(tb_C101[[#This Row],[OS]],[1]!tb_C103[OS],[1]!tb_C103[DESCRICAO2]),"0")</f>
        <v>Eletrico</v>
      </c>
    </row>
    <row r="2685" spans="1:23" x14ac:dyDescent="0.25">
      <c r="A2685" s="7">
        <v>2646</v>
      </c>
      <c r="B2685" t="s">
        <v>184</v>
      </c>
      <c r="C2685">
        <v>9021</v>
      </c>
      <c r="D2685" s="8" t="s">
        <v>4826</v>
      </c>
      <c r="H2685" t="s">
        <v>731</v>
      </c>
      <c r="I2685" s="9">
        <v>45490.471817129626</v>
      </c>
      <c r="J2685" s="9"/>
      <c r="K2685" s="9"/>
      <c r="L2685" s="9">
        <v>45670.611481481479</v>
      </c>
      <c r="N2685" t="s">
        <v>180</v>
      </c>
      <c r="O2685" t="s">
        <v>181</v>
      </c>
      <c r="P2685" t="s">
        <v>189</v>
      </c>
      <c r="R2685" t="s">
        <v>5119</v>
      </c>
      <c r="S2685" s="9">
        <v>45670.611504629633</v>
      </c>
      <c r="T2685">
        <v>883353</v>
      </c>
      <c r="U2685" t="s">
        <v>183</v>
      </c>
      <c r="V2685" t="str">
        <f>IFERROR(_xlfn.XLOOKUP(tb_C101[[#This Row],[OS]],[1]!tb_C103[OS],[1]!tb_C103[DESCRICAO]),"0")</f>
        <v>MELHORIA</v>
      </c>
      <c r="W2685" t="str">
        <f>IFERROR(_xlfn.XLOOKUP(tb_C101[[#This Row],[OS]],[1]!tb_C103[OS],[1]!tb_C103[DESCRICAO2]),"0")</f>
        <v>Terceiro</v>
      </c>
    </row>
    <row r="2686" spans="1:23" x14ac:dyDescent="0.25">
      <c r="A2686" s="7">
        <v>2647</v>
      </c>
      <c r="B2686" t="s">
        <v>874</v>
      </c>
      <c r="C2686">
        <v>9002</v>
      </c>
      <c r="D2686" s="8" t="s">
        <v>1098</v>
      </c>
      <c r="E2686" t="s">
        <v>3100</v>
      </c>
      <c r="H2686" t="s">
        <v>731</v>
      </c>
      <c r="I2686" s="9">
        <v>45490.491354166668</v>
      </c>
      <c r="J2686" s="9"/>
      <c r="K2686" s="9"/>
      <c r="L2686" s="9">
        <v>45492.50476851852</v>
      </c>
      <c r="M2686" t="s">
        <v>5120</v>
      </c>
      <c r="N2686" t="s">
        <v>180</v>
      </c>
      <c r="O2686" t="s">
        <v>181</v>
      </c>
      <c r="P2686" t="s">
        <v>189</v>
      </c>
      <c r="R2686" t="s">
        <v>5121</v>
      </c>
      <c r="S2686" s="9">
        <v>45492.504791666666</v>
      </c>
      <c r="T2686">
        <v>648952</v>
      </c>
      <c r="U2686" t="s">
        <v>183</v>
      </c>
      <c r="V2686" t="str">
        <f>IFERROR(_xlfn.XLOOKUP(tb_C101[[#This Row],[OS]],[1]!tb_C103[OS],[1]!tb_C103[DESCRICAO]),"0")</f>
        <v>CORRETIVA</v>
      </c>
      <c r="W2686" t="str">
        <f>IFERROR(_xlfn.XLOOKUP(tb_C101[[#This Row],[OS]],[1]!tb_C103[OS],[1]!tb_C103[DESCRICAO2]),"0")</f>
        <v>Eletrico</v>
      </c>
    </row>
    <row r="2687" spans="1:23" x14ac:dyDescent="0.25">
      <c r="A2687" s="7">
        <v>2648</v>
      </c>
      <c r="B2687" t="s">
        <v>79</v>
      </c>
      <c r="C2687">
        <v>417</v>
      </c>
      <c r="D2687" s="8" t="s">
        <v>927</v>
      </c>
      <c r="E2687" t="s">
        <v>202</v>
      </c>
      <c r="F2687" t="s">
        <v>3622</v>
      </c>
      <c r="G2687" t="s">
        <v>3623</v>
      </c>
      <c r="H2687" t="s">
        <v>744</v>
      </c>
      <c r="I2687" s="9">
        <v>45490.755162037036</v>
      </c>
      <c r="J2687" s="9">
        <v>45490.754282407404</v>
      </c>
      <c r="K2687" s="9">
        <v>45490.786111111112</v>
      </c>
      <c r="L2687" s="9">
        <v>45502.376631944448</v>
      </c>
      <c r="M2687" t="s">
        <v>5122</v>
      </c>
      <c r="N2687" t="s">
        <v>180</v>
      </c>
      <c r="O2687" t="s">
        <v>204</v>
      </c>
      <c r="P2687" t="s">
        <v>182</v>
      </c>
      <c r="Q2687" t="s">
        <v>895</v>
      </c>
      <c r="R2687" t="s">
        <v>5123</v>
      </c>
      <c r="S2687" s="9">
        <v>45502.376643518517</v>
      </c>
      <c r="T2687">
        <v>648952</v>
      </c>
      <c r="U2687" t="s">
        <v>183</v>
      </c>
      <c r="V2687" t="str">
        <f>IFERROR(_xlfn.XLOOKUP(tb_C101[[#This Row],[OS]],[1]!tb_C103[OS],[1]!tb_C103[DESCRICAO]),"0")</f>
        <v>CORRETIVA</v>
      </c>
      <c r="W2687" t="str">
        <f>IFERROR(_xlfn.XLOOKUP(tb_C101[[#This Row],[OS]],[1]!tb_C103[OS],[1]!tb_C103[DESCRICAO2]),"0")</f>
        <v>Mecanico</v>
      </c>
    </row>
    <row r="2688" spans="1:23" x14ac:dyDescent="0.25">
      <c r="A2688" s="7">
        <v>2649</v>
      </c>
      <c r="B2688" t="s">
        <v>184</v>
      </c>
      <c r="C2688">
        <v>113</v>
      </c>
      <c r="D2688" s="8" t="s">
        <v>213</v>
      </c>
      <c r="E2688" t="s">
        <v>198</v>
      </c>
      <c r="F2688" t="s">
        <v>5124</v>
      </c>
      <c r="G2688" t="s">
        <v>5125</v>
      </c>
      <c r="H2688" t="s">
        <v>731</v>
      </c>
      <c r="I2688" s="9">
        <v>45490.763113425928</v>
      </c>
      <c r="J2688" s="9"/>
      <c r="K2688" s="9"/>
      <c r="L2688" s="9">
        <v>45496.352268518516</v>
      </c>
      <c r="M2688" t="s">
        <v>5126</v>
      </c>
      <c r="N2688" t="s">
        <v>180</v>
      </c>
      <c r="O2688" t="s">
        <v>181</v>
      </c>
      <c r="P2688" t="s">
        <v>189</v>
      </c>
      <c r="Q2688" t="s">
        <v>895</v>
      </c>
      <c r="R2688" t="s">
        <v>5127</v>
      </c>
      <c r="S2688" s="9">
        <v>45496.35229166667</v>
      </c>
      <c r="T2688">
        <v>648952</v>
      </c>
      <c r="U2688" t="s">
        <v>183</v>
      </c>
      <c r="V2688" t="str">
        <f>IFERROR(_xlfn.XLOOKUP(tb_C101[[#This Row],[OS]],[1]!tb_C103[OS],[1]!tb_C103[DESCRICAO]),"0")</f>
        <v>PREVENTIVA</v>
      </c>
      <c r="W2688" t="str">
        <f>IFERROR(_xlfn.XLOOKUP(tb_C101[[#This Row],[OS]],[1]!tb_C103[OS],[1]!tb_C103[DESCRICAO2]),"0")</f>
        <v>Mecanico</v>
      </c>
    </row>
    <row r="2689" spans="1:23" x14ac:dyDescent="0.25">
      <c r="A2689" s="7">
        <v>2650</v>
      </c>
      <c r="B2689" t="s">
        <v>184</v>
      </c>
      <c r="C2689">
        <v>1001</v>
      </c>
      <c r="D2689" s="8" t="s">
        <v>2231</v>
      </c>
      <c r="E2689" t="s">
        <v>4567</v>
      </c>
      <c r="H2689" t="s">
        <v>731</v>
      </c>
      <c r="I2689" s="9">
        <v>45491.442754629628</v>
      </c>
      <c r="J2689" s="9"/>
      <c r="K2689" s="9"/>
      <c r="L2689" s="9">
        <v>45493.41715277778</v>
      </c>
      <c r="M2689" t="s">
        <v>5128</v>
      </c>
      <c r="N2689" t="s">
        <v>180</v>
      </c>
      <c r="O2689" t="s">
        <v>181</v>
      </c>
      <c r="P2689" t="s">
        <v>189</v>
      </c>
      <c r="R2689" t="s">
        <v>5129</v>
      </c>
      <c r="S2689" s="9">
        <v>45493.417175925926</v>
      </c>
      <c r="T2689">
        <v>648952</v>
      </c>
      <c r="U2689" t="s">
        <v>183</v>
      </c>
      <c r="V2689" t="str">
        <f>IFERROR(_xlfn.XLOOKUP(tb_C101[[#This Row],[OS]],[1]!tb_C103[OS],[1]!tb_C103[DESCRICAO]),"0")</f>
        <v>CORRETIVA</v>
      </c>
      <c r="W2689" t="str">
        <f>IFERROR(_xlfn.XLOOKUP(tb_C101[[#This Row],[OS]],[1]!tb_C103[OS],[1]!tb_C103[DESCRICAO2]),"0")</f>
        <v>Eletrico</v>
      </c>
    </row>
    <row r="2690" spans="1:23" x14ac:dyDescent="0.25">
      <c r="A2690" s="7">
        <v>2651</v>
      </c>
      <c r="B2690" t="s">
        <v>184</v>
      </c>
      <c r="C2690">
        <v>115</v>
      </c>
      <c r="D2690" s="8" t="s">
        <v>197</v>
      </c>
      <c r="E2690" t="s">
        <v>300</v>
      </c>
      <c r="F2690" t="s">
        <v>3431</v>
      </c>
      <c r="G2690" t="s">
        <v>3432</v>
      </c>
      <c r="H2690" t="s">
        <v>731</v>
      </c>
      <c r="I2690" s="9">
        <v>45491.443657407406</v>
      </c>
      <c r="J2690" s="9">
        <v>45490.443055555559</v>
      </c>
      <c r="K2690" s="9">
        <v>45490.458333333336</v>
      </c>
      <c r="L2690" s="9">
        <v>45493.417442129627</v>
      </c>
      <c r="M2690" t="s">
        <v>5130</v>
      </c>
      <c r="N2690" t="s">
        <v>180</v>
      </c>
      <c r="O2690" t="s">
        <v>204</v>
      </c>
      <c r="P2690" t="s">
        <v>189</v>
      </c>
      <c r="Q2690" t="s">
        <v>895</v>
      </c>
      <c r="R2690" t="s">
        <v>5131</v>
      </c>
      <c r="S2690" s="9">
        <v>45493.41747685185</v>
      </c>
      <c r="T2690">
        <v>648952</v>
      </c>
      <c r="U2690" t="s">
        <v>183</v>
      </c>
      <c r="V2690" t="str">
        <f>IFERROR(_xlfn.XLOOKUP(tb_C101[[#This Row],[OS]],[1]!tb_C103[OS],[1]!tb_C103[DESCRICAO]),"0")</f>
        <v>CORRETIVA</v>
      </c>
      <c r="W2690" t="str">
        <f>IFERROR(_xlfn.XLOOKUP(tb_C101[[#This Row],[OS]],[1]!tb_C103[OS],[1]!tb_C103[DESCRICAO2]),"0")</f>
        <v>Mecanico</v>
      </c>
    </row>
    <row r="2691" spans="1:23" x14ac:dyDescent="0.25">
      <c r="A2691" s="7">
        <v>2652</v>
      </c>
      <c r="B2691" t="s">
        <v>79</v>
      </c>
      <c r="C2691">
        <v>407</v>
      </c>
      <c r="D2691" s="8" t="s">
        <v>270</v>
      </c>
      <c r="E2691" t="s">
        <v>5132</v>
      </c>
      <c r="H2691" t="s">
        <v>731</v>
      </c>
      <c r="I2691" s="9">
        <v>45491.445625</v>
      </c>
      <c r="J2691" s="9">
        <v>45491.375</v>
      </c>
      <c r="K2691" s="9">
        <v>45491.402777777781</v>
      </c>
      <c r="L2691" s="9">
        <v>45493.417638888888</v>
      </c>
      <c r="M2691" t="s">
        <v>5133</v>
      </c>
      <c r="N2691" t="s">
        <v>180</v>
      </c>
      <c r="O2691" t="s">
        <v>204</v>
      </c>
      <c r="P2691" t="s">
        <v>189</v>
      </c>
      <c r="R2691" t="s">
        <v>5134</v>
      </c>
      <c r="S2691" s="9">
        <v>45493.417650462965</v>
      </c>
      <c r="T2691">
        <v>648952</v>
      </c>
      <c r="U2691" t="s">
        <v>183</v>
      </c>
      <c r="V2691" t="str">
        <f>IFERROR(_xlfn.XLOOKUP(tb_C101[[#This Row],[OS]],[1]!tb_C103[OS],[1]!tb_C103[DESCRICAO]),"0")</f>
        <v>CORRETIVA</v>
      </c>
      <c r="W2691" t="str">
        <f>IFERROR(_xlfn.XLOOKUP(tb_C101[[#This Row],[OS]],[1]!tb_C103[OS],[1]!tb_C103[DESCRICAO2]),"0")</f>
        <v>Eletrico</v>
      </c>
    </row>
    <row r="2692" spans="1:23" x14ac:dyDescent="0.25">
      <c r="A2692" s="7">
        <v>2653</v>
      </c>
      <c r="B2692" t="s">
        <v>184</v>
      </c>
      <c r="C2692">
        <v>112</v>
      </c>
      <c r="D2692" s="8" t="s">
        <v>237</v>
      </c>
      <c r="E2692" t="s">
        <v>245</v>
      </c>
      <c r="H2692" t="s">
        <v>731</v>
      </c>
      <c r="I2692" s="9">
        <v>45491.446053240739</v>
      </c>
      <c r="J2692" s="9"/>
      <c r="K2692" s="9"/>
      <c r="L2692" s="9"/>
      <c r="N2692" t="s">
        <v>215</v>
      </c>
      <c r="O2692" t="s">
        <v>181</v>
      </c>
      <c r="P2692" t="s">
        <v>189</v>
      </c>
      <c r="R2692" t="s">
        <v>5135</v>
      </c>
      <c r="S2692" s="9"/>
      <c r="U2692" t="s">
        <v>183</v>
      </c>
      <c r="V2692" t="str">
        <f>IFERROR(_xlfn.XLOOKUP(tb_C101[[#This Row],[OS]],[1]!tb_C103[OS],[1]!tb_C103[DESCRICAO]),"0")</f>
        <v>CORRETIVA</v>
      </c>
      <c r="W2692" t="str">
        <f>IFERROR(_xlfn.XLOOKUP(tb_C101[[#This Row],[OS]],[1]!tb_C103[OS],[1]!tb_C103[DESCRICAO2]),"0")</f>
        <v>Eletrico</v>
      </c>
    </row>
    <row r="2693" spans="1:23" x14ac:dyDescent="0.25">
      <c r="A2693" s="7">
        <v>2654</v>
      </c>
      <c r="B2693" t="s">
        <v>175</v>
      </c>
      <c r="C2693">
        <v>206</v>
      </c>
      <c r="D2693" s="8" t="s">
        <v>793</v>
      </c>
      <c r="E2693" t="s">
        <v>3368</v>
      </c>
      <c r="F2693" t="s">
        <v>3368</v>
      </c>
      <c r="G2693" t="s">
        <v>3369</v>
      </c>
      <c r="H2693" t="s">
        <v>731</v>
      </c>
      <c r="I2693" s="9">
        <v>45491.458703703705</v>
      </c>
      <c r="J2693" s="9">
        <v>45490.708333333336</v>
      </c>
      <c r="K2693" s="9">
        <v>45490.8125</v>
      </c>
      <c r="L2693" s="9">
        <v>45492.504942129628</v>
      </c>
      <c r="M2693" t="s">
        <v>5136</v>
      </c>
      <c r="N2693" t="s">
        <v>180</v>
      </c>
      <c r="O2693" t="s">
        <v>204</v>
      </c>
      <c r="P2693" t="s">
        <v>189</v>
      </c>
      <c r="Q2693" t="s">
        <v>55</v>
      </c>
      <c r="R2693" t="s">
        <v>5137</v>
      </c>
      <c r="S2693" s="9">
        <v>45492.504953703705</v>
      </c>
      <c r="T2693">
        <v>648952</v>
      </c>
      <c r="U2693" t="s">
        <v>183</v>
      </c>
      <c r="V2693" t="str">
        <f>IFERROR(_xlfn.XLOOKUP(tb_C101[[#This Row],[OS]],[1]!tb_C103[OS],[1]!tb_C103[DESCRICAO]),"0")</f>
        <v>CORRETIVA</v>
      </c>
      <c r="W2693" t="str">
        <f>IFERROR(_xlfn.XLOOKUP(tb_C101[[#This Row],[OS]],[1]!tb_C103[OS],[1]!tb_C103[DESCRICAO2]),"0")</f>
        <v>Mecanico</v>
      </c>
    </row>
    <row r="2694" spans="1:23" x14ac:dyDescent="0.25">
      <c r="A2694" s="7">
        <v>2655</v>
      </c>
      <c r="B2694" t="s">
        <v>874</v>
      </c>
      <c r="C2694">
        <v>9012</v>
      </c>
      <c r="D2694" s="8" t="s">
        <v>3463</v>
      </c>
      <c r="E2694" t="s">
        <v>5138</v>
      </c>
      <c r="H2694" t="s">
        <v>731</v>
      </c>
      <c r="I2694" s="9">
        <v>45491.726388888892</v>
      </c>
      <c r="J2694" s="9"/>
      <c r="K2694" s="9"/>
      <c r="L2694" s="9">
        <v>45497.73678240741</v>
      </c>
      <c r="M2694" t="s">
        <v>1530</v>
      </c>
      <c r="N2694" t="s">
        <v>180</v>
      </c>
      <c r="O2694" t="s">
        <v>181</v>
      </c>
      <c r="P2694" t="s">
        <v>189</v>
      </c>
      <c r="R2694" t="s">
        <v>5139</v>
      </c>
      <c r="S2694" s="9">
        <v>45497.736817129633</v>
      </c>
      <c r="T2694">
        <v>648952</v>
      </c>
      <c r="U2694" t="s">
        <v>183</v>
      </c>
      <c r="V2694" t="str">
        <f>IFERROR(_xlfn.XLOOKUP(tb_C101[[#This Row],[OS]],[1]!tb_C103[OS],[1]!tb_C103[DESCRICAO]),"0")</f>
        <v>CORRETIVA</v>
      </c>
      <c r="W2694" t="str">
        <f>IFERROR(_xlfn.XLOOKUP(tb_C101[[#This Row],[OS]],[1]!tb_C103[OS],[1]!tb_C103[DESCRICAO2]),"0")</f>
        <v>Terceiro</v>
      </c>
    </row>
    <row r="2695" spans="1:23" x14ac:dyDescent="0.25">
      <c r="A2695" s="7">
        <v>2656</v>
      </c>
      <c r="B2695" t="s">
        <v>874</v>
      </c>
      <c r="C2695">
        <v>9011</v>
      </c>
      <c r="D2695" s="8" t="s">
        <v>3463</v>
      </c>
      <c r="E2695" t="s">
        <v>5140</v>
      </c>
      <c r="H2695" t="s">
        <v>731</v>
      </c>
      <c r="I2695" s="9">
        <v>45491.727500000001</v>
      </c>
      <c r="J2695" s="9"/>
      <c r="K2695" s="9"/>
      <c r="L2695" s="9">
        <v>45497.737500000003</v>
      </c>
      <c r="M2695" t="s">
        <v>1530</v>
      </c>
      <c r="N2695" t="s">
        <v>180</v>
      </c>
      <c r="O2695" t="s">
        <v>181</v>
      </c>
      <c r="P2695" t="s">
        <v>189</v>
      </c>
      <c r="R2695" t="s">
        <v>5141</v>
      </c>
      <c r="S2695" s="9">
        <v>45497.737523148149</v>
      </c>
      <c r="T2695">
        <v>648952</v>
      </c>
      <c r="U2695" t="s">
        <v>183</v>
      </c>
      <c r="V2695" t="str">
        <f>IFERROR(_xlfn.XLOOKUP(tb_C101[[#This Row],[OS]],[1]!tb_C103[OS],[1]!tb_C103[DESCRICAO]),"0")</f>
        <v>CORRETIVA</v>
      </c>
      <c r="W2695" t="str">
        <f>IFERROR(_xlfn.XLOOKUP(tb_C101[[#This Row],[OS]],[1]!tb_C103[OS],[1]!tb_C103[DESCRICAO2]),"0")</f>
        <v>Terceiro</v>
      </c>
    </row>
    <row r="2696" spans="1:23" x14ac:dyDescent="0.25">
      <c r="A2696" s="7">
        <v>2657</v>
      </c>
      <c r="B2696" t="s">
        <v>874</v>
      </c>
      <c r="C2696">
        <v>9015</v>
      </c>
      <c r="D2696" s="8" t="s">
        <v>4525</v>
      </c>
      <c r="E2696" t="s">
        <v>1046</v>
      </c>
      <c r="H2696" t="s">
        <v>731</v>
      </c>
      <c r="I2696" s="9">
        <v>45491.728773148148</v>
      </c>
      <c r="J2696" s="9"/>
      <c r="K2696" s="9"/>
      <c r="L2696" s="9">
        <v>45497.738067129627</v>
      </c>
      <c r="M2696" t="s">
        <v>5142</v>
      </c>
      <c r="N2696" t="s">
        <v>180</v>
      </c>
      <c r="O2696" t="s">
        <v>181</v>
      </c>
      <c r="P2696" t="s">
        <v>189</v>
      </c>
      <c r="R2696" t="s">
        <v>5143</v>
      </c>
      <c r="S2696" s="9">
        <v>45497.73809027778</v>
      </c>
      <c r="T2696">
        <v>648952</v>
      </c>
      <c r="U2696" t="s">
        <v>183</v>
      </c>
      <c r="V2696" t="str">
        <f>IFERROR(_xlfn.XLOOKUP(tb_C101[[#This Row],[OS]],[1]!tb_C103[OS],[1]!tb_C103[DESCRICAO]),"0")</f>
        <v>MELHORIA</v>
      </c>
      <c r="W2696" t="str">
        <f>IFERROR(_xlfn.XLOOKUP(tb_C101[[#This Row],[OS]],[1]!tb_C103[OS],[1]!tb_C103[DESCRICAO2]),"0")</f>
        <v>Terceiro</v>
      </c>
    </row>
    <row r="2697" spans="1:23" x14ac:dyDescent="0.25">
      <c r="A2697" s="7">
        <v>2658</v>
      </c>
      <c r="B2697" t="s">
        <v>184</v>
      </c>
      <c r="C2697">
        <v>9021</v>
      </c>
      <c r="D2697" s="8" t="s">
        <v>4826</v>
      </c>
      <c r="H2697" t="s">
        <v>731</v>
      </c>
      <c r="I2697" s="9">
        <v>45491.73265046296</v>
      </c>
      <c r="J2697" s="9"/>
      <c r="K2697" s="9"/>
      <c r="L2697" s="9">
        <v>45497.734664351854</v>
      </c>
      <c r="M2697" t="s">
        <v>1530</v>
      </c>
      <c r="N2697" t="s">
        <v>180</v>
      </c>
      <c r="O2697" t="s">
        <v>181</v>
      </c>
      <c r="P2697" t="s">
        <v>189</v>
      </c>
      <c r="R2697" t="s">
        <v>5144</v>
      </c>
      <c r="S2697" s="9">
        <v>45497.7346875</v>
      </c>
      <c r="T2697">
        <v>648952</v>
      </c>
      <c r="U2697" t="s">
        <v>183</v>
      </c>
      <c r="V2697" t="str">
        <f>IFERROR(_xlfn.XLOOKUP(tb_C101[[#This Row],[OS]],[1]!tb_C103[OS],[1]!tb_C103[DESCRICAO]),"0")</f>
        <v>MELHORIA</v>
      </c>
      <c r="W2697" t="str">
        <f>IFERROR(_xlfn.XLOOKUP(tb_C101[[#This Row],[OS]],[1]!tb_C103[OS],[1]!tb_C103[DESCRICAO2]),"0")</f>
        <v>Terceiro</v>
      </c>
    </row>
    <row r="2698" spans="1:23" x14ac:dyDescent="0.25">
      <c r="A2698" s="7">
        <v>2659</v>
      </c>
      <c r="B2698" t="s">
        <v>184</v>
      </c>
      <c r="C2698">
        <v>116</v>
      </c>
      <c r="D2698" s="8" t="s">
        <v>290</v>
      </c>
      <c r="E2698" t="s">
        <v>3263</v>
      </c>
      <c r="H2698" t="s">
        <v>3599</v>
      </c>
      <c r="I2698" s="9">
        <v>45491.88177083333</v>
      </c>
      <c r="J2698" s="9"/>
      <c r="K2698" s="9"/>
      <c r="L2698" s="9">
        <v>45670.611770833333</v>
      </c>
      <c r="N2698" t="s">
        <v>180</v>
      </c>
      <c r="O2698" t="s">
        <v>181</v>
      </c>
      <c r="P2698" t="s">
        <v>189</v>
      </c>
      <c r="R2698" t="s">
        <v>5145</v>
      </c>
      <c r="S2698" s="9">
        <v>45670.611793981479</v>
      </c>
      <c r="T2698">
        <v>883353</v>
      </c>
      <c r="U2698" t="s">
        <v>183</v>
      </c>
      <c r="V2698" t="str">
        <f>IFERROR(_xlfn.XLOOKUP(tb_C101[[#This Row],[OS]],[1]!tb_C103[OS],[1]!tb_C103[DESCRICAO]),"0")</f>
        <v>CORRETIVA</v>
      </c>
      <c r="W2698" t="str">
        <f>IFERROR(_xlfn.XLOOKUP(tb_C101[[#This Row],[OS]],[1]!tb_C103[OS],[1]!tb_C103[DESCRICAO2]),"0")</f>
        <v>Terceiro</v>
      </c>
    </row>
    <row r="2699" spans="1:23" x14ac:dyDescent="0.25">
      <c r="A2699" s="7">
        <v>2660</v>
      </c>
      <c r="B2699" t="s">
        <v>184</v>
      </c>
      <c r="C2699">
        <v>116</v>
      </c>
      <c r="D2699" s="8" t="s">
        <v>290</v>
      </c>
      <c r="E2699" t="s">
        <v>300</v>
      </c>
      <c r="F2699" t="s">
        <v>4470</v>
      </c>
      <c r="G2699" t="s">
        <v>4471</v>
      </c>
      <c r="H2699" t="s">
        <v>3599</v>
      </c>
      <c r="I2699" s="9">
        <v>45492.098020833335</v>
      </c>
      <c r="J2699" s="9"/>
      <c r="K2699" s="9"/>
      <c r="L2699" s="9">
        <v>45493.417905092596</v>
      </c>
      <c r="M2699" t="s">
        <v>5146</v>
      </c>
      <c r="N2699" t="s">
        <v>180</v>
      </c>
      <c r="O2699" t="s">
        <v>181</v>
      </c>
      <c r="P2699" t="s">
        <v>331</v>
      </c>
      <c r="Q2699" t="s">
        <v>895</v>
      </c>
      <c r="R2699" t="s">
        <v>5147</v>
      </c>
      <c r="S2699" s="9">
        <v>45493.417928240742</v>
      </c>
      <c r="T2699">
        <v>648952</v>
      </c>
      <c r="U2699" t="s">
        <v>183</v>
      </c>
      <c r="V2699" t="str">
        <f>IFERROR(_xlfn.XLOOKUP(tb_C101[[#This Row],[OS]],[1]!tb_C103[OS],[1]!tb_C103[DESCRICAO]),"0")</f>
        <v>CORRETIVA</v>
      </c>
      <c r="W2699" t="str">
        <f>IFERROR(_xlfn.XLOOKUP(tb_C101[[#This Row],[OS]],[1]!tb_C103[OS],[1]!tb_C103[DESCRICAO2]),"0")</f>
        <v>Eletrico</v>
      </c>
    </row>
    <row r="2700" spans="1:23" x14ac:dyDescent="0.25">
      <c r="A2700" s="7">
        <v>2661</v>
      </c>
      <c r="B2700" t="s">
        <v>184</v>
      </c>
      <c r="C2700">
        <v>116</v>
      </c>
      <c r="D2700" s="8" t="s">
        <v>290</v>
      </c>
      <c r="E2700" t="s">
        <v>291</v>
      </c>
      <c r="F2700" t="s">
        <v>5148</v>
      </c>
      <c r="G2700" t="s">
        <v>5149</v>
      </c>
      <c r="H2700" t="s">
        <v>3599</v>
      </c>
      <c r="I2700" s="9">
        <v>45492.172847222224</v>
      </c>
      <c r="J2700" s="9">
        <v>45492.172847222224</v>
      </c>
      <c r="K2700" s="9">
        <v>45492.416666666664</v>
      </c>
      <c r="L2700" s="9">
        <v>45495.563981481479</v>
      </c>
      <c r="M2700" t="s">
        <v>5150</v>
      </c>
      <c r="N2700" t="s">
        <v>180</v>
      </c>
      <c r="O2700" t="s">
        <v>204</v>
      </c>
      <c r="P2700" t="s">
        <v>331</v>
      </c>
      <c r="Q2700" t="s">
        <v>895</v>
      </c>
      <c r="R2700" t="s">
        <v>5151</v>
      </c>
      <c r="S2700" s="9">
        <v>45495.564004629632</v>
      </c>
      <c r="T2700">
        <v>648952</v>
      </c>
      <c r="U2700" t="s">
        <v>183</v>
      </c>
      <c r="V2700" t="str">
        <f>IFERROR(_xlfn.XLOOKUP(tb_C101[[#This Row],[OS]],[1]!tb_C103[OS],[1]!tb_C103[DESCRICAO]),"0")</f>
        <v>CORRETIVA</v>
      </c>
      <c r="W2700" t="str">
        <f>IFERROR(_xlfn.XLOOKUP(tb_C101[[#This Row],[OS]],[1]!tb_C103[OS],[1]!tb_C103[DESCRICAO2]),"0")</f>
        <v>Mecanico</v>
      </c>
    </row>
    <row r="2701" spans="1:23" x14ac:dyDescent="0.25">
      <c r="A2701" s="7">
        <v>2662</v>
      </c>
      <c r="B2701" t="s">
        <v>184</v>
      </c>
      <c r="C2701">
        <v>113</v>
      </c>
      <c r="D2701" s="8" t="s">
        <v>213</v>
      </c>
      <c r="E2701" t="s">
        <v>300</v>
      </c>
      <c r="F2701" t="s">
        <v>5152</v>
      </c>
      <c r="G2701" t="s">
        <v>5153</v>
      </c>
      <c r="H2701" t="s">
        <v>3599</v>
      </c>
      <c r="I2701" s="9">
        <v>45492.262083333335</v>
      </c>
      <c r="J2701" s="9">
        <v>45492.262083333335</v>
      </c>
      <c r="K2701" s="9">
        <v>45492.277777777781</v>
      </c>
      <c r="L2701" s="9">
        <v>45495.564270833333</v>
      </c>
      <c r="M2701" t="s">
        <v>5154</v>
      </c>
      <c r="N2701" t="s">
        <v>180</v>
      </c>
      <c r="O2701" t="s">
        <v>204</v>
      </c>
      <c r="P2701" t="s">
        <v>189</v>
      </c>
      <c r="Q2701" t="s">
        <v>895</v>
      </c>
      <c r="R2701" t="s">
        <v>5155</v>
      </c>
      <c r="S2701" s="9">
        <v>45495.564293981479</v>
      </c>
      <c r="T2701">
        <v>648952</v>
      </c>
      <c r="U2701" t="s">
        <v>183</v>
      </c>
      <c r="V2701" t="str">
        <f>IFERROR(_xlfn.XLOOKUP(tb_C101[[#This Row],[OS]],[1]!tb_C103[OS],[1]!tb_C103[DESCRICAO]),"0")</f>
        <v>CORRETIVA</v>
      </c>
      <c r="W2701" t="str">
        <f>IFERROR(_xlfn.XLOOKUP(tb_C101[[#This Row],[OS]],[1]!tb_C103[OS],[1]!tb_C103[DESCRICAO2]),"0")</f>
        <v>Mecanico</v>
      </c>
    </row>
    <row r="2702" spans="1:23" x14ac:dyDescent="0.25">
      <c r="A2702" s="7">
        <v>2663</v>
      </c>
      <c r="B2702" t="s">
        <v>79</v>
      </c>
      <c r="C2702">
        <v>416</v>
      </c>
      <c r="D2702" s="8" t="s">
        <v>870</v>
      </c>
      <c r="E2702" t="s">
        <v>202</v>
      </c>
      <c r="H2702" t="s">
        <v>734</v>
      </c>
      <c r="I2702" s="9">
        <v>45492.554594907408</v>
      </c>
      <c r="J2702" s="9">
        <v>45492.554594907408</v>
      </c>
      <c r="K2702" s="9">
        <v>45492.625</v>
      </c>
      <c r="L2702" s="9">
        <v>45493.419212962966</v>
      </c>
      <c r="M2702" t="s">
        <v>5156</v>
      </c>
      <c r="N2702" t="s">
        <v>180</v>
      </c>
      <c r="O2702" t="s">
        <v>204</v>
      </c>
      <c r="P2702" t="s">
        <v>189</v>
      </c>
      <c r="R2702" t="s">
        <v>5157</v>
      </c>
      <c r="S2702" s="9">
        <v>45493.419247685182</v>
      </c>
      <c r="T2702">
        <v>648952</v>
      </c>
      <c r="U2702" t="s">
        <v>183</v>
      </c>
      <c r="V2702" t="str">
        <f>IFERROR(_xlfn.XLOOKUP(tb_C101[[#This Row],[OS]],[1]!tb_C103[OS],[1]!tb_C103[DESCRICAO]),"0")</f>
        <v>MELHORIA</v>
      </c>
      <c r="W2702" t="str">
        <f>IFERROR(_xlfn.XLOOKUP(tb_C101[[#This Row],[OS]],[1]!tb_C103[OS],[1]!tb_C103[DESCRICAO2]),"0")</f>
        <v>Mecanico</v>
      </c>
    </row>
    <row r="2703" spans="1:23" x14ac:dyDescent="0.25">
      <c r="A2703" s="7">
        <v>2664</v>
      </c>
      <c r="B2703" t="s">
        <v>858</v>
      </c>
      <c r="C2703">
        <v>1007</v>
      </c>
      <c r="D2703" s="8" t="s">
        <v>1994</v>
      </c>
      <c r="E2703" t="s">
        <v>1994</v>
      </c>
      <c r="F2703" t="s">
        <v>1994</v>
      </c>
      <c r="G2703" t="s">
        <v>4783</v>
      </c>
      <c r="H2703" t="s">
        <v>3014</v>
      </c>
      <c r="I2703" s="9">
        <v>45492.643368055556</v>
      </c>
      <c r="J2703" s="9"/>
      <c r="K2703" s="9"/>
      <c r="L2703" s="9"/>
      <c r="N2703" t="s">
        <v>215</v>
      </c>
      <c r="O2703" t="s">
        <v>181</v>
      </c>
      <c r="Q2703" t="s">
        <v>1803</v>
      </c>
      <c r="R2703" t="s">
        <v>5158</v>
      </c>
      <c r="S2703" s="9"/>
      <c r="U2703" t="s">
        <v>183</v>
      </c>
      <c r="V2703" t="str">
        <f>IFERROR(_xlfn.XLOOKUP(tb_C101[[#This Row],[OS]],[1]!tb_C103[OS],[1]!tb_C103[DESCRICAO]),"0")</f>
        <v>CORRETIVA</v>
      </c>
      <c r="W2703" t="str">
        <f>IFERROR(_xlfn.XLOOKUP(tb_C101[[#This Row],[OS]],[1]!tb_C103[OS],[1]!tb_C103[DESCRICAO2]),"0")</f>
        <v>Eletrico</v>
      </c>
    </row>
    <row r="2704" spans="1:23" x14ac:dyDescent="0.25">
      <c r="A2704" s="7">
        <v>2665</v>
      </c>
      <c r="B2704" t="s">
        <v>184</v>
      </c>
      <c r="C2704">
        <v>116</v>
      </c>
      <c r="D2704" s="8" t="s">
        <v>290</v>
      </c>
      <c r="E2704" t="s">
        <v>665</v>
      </c>
      <c r="H2704" t="s">
        <v>731</v>
      </c>
      <c r="I2704" s="9">
        <v>45492.74560185185</v>
      </c>
      <c r="J2704" s="9"/>
      <c r="K2704" s="9"/>
      <c r="L2704" s="9">
        <v>45493.419386574074</v>
      </c>
      <c r="M2704" t="s">
        <v>5159</v>
      </c>
      <c r="N2704" t="s">
        <v>180</v>
      </c>
      <c r="O2704" t="s">
        <v>181</v>
      </c>
      <c r="P2704" t="s">
        <v>189</v>
      </c>
      <c r="R2704" t="s">
        <v>5160</v>
      </c>
      <c r="S2704" s="9">
        <v>45493.419421296298</v>
      </c>
      <c r="T2704">
        <v>648952</v>
      </c>
      <c r="U2704" t="s">
        <v>183</v>
      </c>
      <c r="V2704" t="str">
        <f>IFERROR(_xlfn.XLOOKUP(tb_C101[[#This Row],[OS]],[1]!tb_C103[OS],[1]!tb_C103[DESCRICAO]),"0")</f>
        <v>CORRETIVA</v>
      </c>
      <c r="W2704" t="str">
        <f>IFERROR(_xlfn.XLOOKUP(tb_C101[[#This Row],[OS]],[1]!tb_C103[OS],[1]!tb_C103[DESCRICAO2]),"0")</f>
        <v>Mecanico</v>
      </c>
    </row>
    <row r="2705" spans="1:23" x14ac:dyDescent="0.25">
      <c r="A2705" s="7">
        <v>2666</v>
      </c>
      <c r="B2705" t="s">
        <v>24</v>
      </c>
      <c r="C2705">
        <v>506</v>
      </c>
      <c r="D2705" s="8" t="s">
        <v>819</v>
      </c>
      <c r="E2705" t="s">
        <v>3527</v>
      </c>
      <c r="F2705" t="s">
        <v>3827</v>
      </c>
      <c r="G2705" t="s">
        <v>3828</v>
      </c>
      <c r="H2705" t="s">
        <v>750</v>
      </c>
      <c r="I2705" s="9">
        <v>45492.747569444444</v>
      </c>
      <c r="J2705" s="9"/>
      <c r="K2705" s="9"/>
      <c r="L2705" s="9">
        <v>45670.612037037034</v>
      </c>
      <c r="N2705" t="s">
        <v>180</v>
      </c>
      <c r="O2705" t="s">
        <v>181</v>
      </c>
      <c r="P2705" t="s">
        <v>182</v>
      </c>
      <c r="Q2705" t="s">
        <v>24</v>
      </c>
      <c r="R2705" t="s">
        <v>5161</v>
      </c>
      <c r="S2705" s="9">
        <v>45670.612060185187</v>
      </c>
      <c r="T2705">
        <v>883353</v>
      </c>
      <c r="U2705" t="s">
        <v>183</v>
      </c>
      <c r="V2705" t="str">
        <f>IFERROR(_xlfn.XLOOKUP(tb_C101[[#This Row],[OS]],[1]!tb_C103[OS],[1]!tb_C103[DESCRICAO]),"0")</f>
        <v>CORRETIVA</v>
      </c>
      <c r="W2705" t="str">
        <f>IFERROR(_xlfn.XLOOKUP(tb_C101[[#This Row],[OS]],[1]!tb_C103[OS],[1]!tb_C103[DESCRICAO2]),"0")</f>
        <v>Eletrico</v>
      </c>
    </row>
    <row r="2706" spans="1:23" x14ac:dyDescent="0.25">
      <c r="A2706" s="7">
        <v>2667</v>
      </c>
      <c r="B2706" t="s">
        <v>184</v>
      </c>
      <c r="C2706">
        <v>115</v>
      </c>
      <c r="D2706" s="8" t="s">
        <v>197</v>
      </c>
      <c r="E2706" t="s">
        <v>229</v>
      </c>
      <c r="F2706" t="s">
        <v>3923</v>
      </c>
      <c r="G2706" t="s">
        <v>3924</v>
      </c>
      <c r="H2706" t="s">
        <v>352</v>
      </c>
      <c r="I2706" s="9">
        <v>45493.213287037041</v>
      </c>
      <c r="J2706" s="9"/>
      <c r="K2706" s="9"/>
      <c r="L2706" s="9">
        <v>45495.564467592594</v>
      </c>
      <c r="M2706" t="s">
        <v>5162</v>
      </c>
      <c r="N2706" t="s">
        <v>180</v>
      </c>
      <c r="O2706" t="s">
        <v>181</v>
      </c>
      <c r="P2706" t="s">
        <v>331</v>
      </c>
      <c r="Q2706" t="s">
        <v>895</v>
      </c>
      <c r="R2706" t="s">
        <v>5163</v>
      </c>
      <c r="S2706" s="9">
        <v>45495.56449074074</v>
      </c>
      <c r="T2706">
        <v>648952</v>
      </c>
      <c r="U2706" t="s">
        <v>183</v>
      </c>
      <c r="V2706" t="str">
        <f>IFERROR(_xlfn.XLOOKUP(tb_C101[[#This Row],[OS]],[1]!tb_C103[OS],[1]!tb_C103[DESCRICAO]),"0")</f>
        <v>CORRETIVA</v>
      </c>
      <c r="W2706" t="str">
        <f>IFERROR(_xlfn.XLOOKUP(tb_C101[[#This Row],[OS]],[1]!tb_C103[OS],[1]!tb_C103[DESCRICAO2]),"0")</f>
        <v>Mecanico</v>
      </c>
    </row>
    <row r="2707" spans="1:23" x14ac:dyDescent="0.25">
      <c r="A2707" s="7">
        <v>2668</v>
      </c>
      <c r="B2707" t="s">
        <v>184</v>
      </c>
      <c r="C2707">
        <v>116</v>
      </c>
      <c r="D2707" s="8" t="s">
        <v>290</v>
      </c>
      <c r="E2707" t="s">
        <v>300</v>
      </c>
      <c r="F2707" t="s">
        <v>4470</v>
      </c>
      <c r="G2707" t="s">
        <v>4471</v>
      </c>
      <c r="H2707" t="s">
        <v>352</v>
      </c>
      <c r="I2707" s="9">
        <v>45493.214907407404</v>
      </c>
      <c r="J2707" s="9">
        <v>45493.214895833335</v>
      </c>
      <c r="K2707" s="9">
        <v>45493.243055555555</v>
      </c>
      <c r="L2707" s="9">
        <v>45495.565439814818</v>
      </c>
      <c r="M2707" t="s">
        <v>5164</v>
      </c>
      <c r="N2707" t="s">
        <v>180</v>
      </c>
      <c r="O2707" t="s">
        <v>204</v>
      </c>
      <c r="P2707" t="s">
        <v>331</v>
      </c>
      <c r="Q2707" t="s">
        <v>895</v>
      </c>
      <c r="R2707" t="s">
        <v>5165</v>
      </c>
      <c r="S2707" s="9">
        <v>45495.565451388888</v>
      </c>
      <c r="T2707">
        <v>648952</v>
      </c>
      <c r="U2707" t="s">
        <v>183</v>
      </c>
      <c r="V2707" t="str">
        <f>IFERROR(_xlfn.XLOOKUP(tb_C101[[#This Row],[OS]],[1]!tb_C103[OS],[1]!tb_C103[DESCRICAO]),"0")</f>
        <v>CORRETIVA</v>
      </c>
      <c r="W2707" t="str">
        <f>IFERROR(_xlfn.XLOOKUP(tb_C101[[#This Row],[OS]],[1]!tb_C103[OS],[1]!tb_C103[DESCRICAO2]),"0")</f>
        <v>Eletrico</v>
      </c>
    </row>
    <row r="2708" spans="1:23" x14ac:dyDescent="0.25">
      <c r="A2708" s="7">
        <v>2669</v>
      </c>
      <c r="B2708" t="s">
        <v>175</v>
      </c>
      <c r="C2708">
        <v>207</v>
      </c>
      <c r="D2708" s="8" t="s">
        <v>760</v>
      </c>
      <c r="E2708" t="s">
        <v>3403</v>
      </c>
      <c r="H2708" t="s">
        <v>731</v>
      </c>
      <c r="I2708" s="9">
        <v>45493.378298611111</v>
      </c>
      <c r="J2708" s="9">
        <v>45492.333333333336</v>
      </c>
      <c r="K2708" s="9">
        <v>45492.409722222219</v>
      </c>
      <c r="L2708" s="9">
        <v>45495.565706018519</v>
      </c>
      <c r="M2708" t="s">
        <v>5166</v>
      </c>
      <c r="N2708" t="s">
        <v>180</v>
      </c>
      <c r="O2708" t="s">
        <v>204</v>
      </c>
      <c r="P2708" t="s">
        <v>189</v>
      </c>
      <c r="R2708" t="s">
        <v>5167</v>
      </c>
      <c r="S2708" s="9">
        <v>45495.565729166665</v>
      </c>
      <c r="T2708">
        <v>648952</v>
      </c>
      <c r="U2708" t="s">
        <v>183</v>
      </c>
      <c r="V2708" t="str">
        <f>IFERROR(_xlfn.XLOOKUP(tb_C101[[#This Row],[OS]],[1]!tb_C103[OS],[1]!tb_C103[DESCRICAO]),"0")</f>
        <v>CORRETIVA</v>
      </c>
      <c r="W2708" t="str">
        <f>IFERROR(_xlfn.XLOOKUP(tb_C101[[#This Row],[OS]],[1]!tb_C103[OS],[1]!tb_C103[DESCRICAO2]),"0")</f>
        <v>Mecanico</v>
      </c>
    </row>
    <row r="2709" spans="1:23" x14ac:dyDescent="0.25">
      <c r="A2709" s="7">
        <v>2670</v>
      </c>
      <c r="B2709" t="s">
        <v>184</v>
      </c>
      <c r="C2709">
        <v>115</v>
      </c>
      <c r="D2709" s="8" t="s">
        <v>197</v>
      </c>
      <c r="E2709" t="s">
        <v>300</v>
      </c>
      <c r="F2709" t="s">
        <v>4766</v>
      </c>
      <c r="G2709" t="s">
        <v>4767</v>
      </c>
      <c r="H2709" t="s">
        <v>343</v>
      </c>
      <c r="I2709" s="9">
        <v>45493.420474537037</v>
      </c>
      <c r="J2709" s="9"/>
      <c r="K2709" s="9"/>
      <c r="L2709" s="9">
        <v>45496.352638888886</v>
      </c>
      <c r="M2709" t="s">
        <v>5168</v>
      </c>
      <c r="N2709" t="s">
        <v>180</v>
      </c>
      <c r="O2709" t="s">
        <v>181</v>
      </c>
      <c r="P2709" t="s">
        <v>189</v>
      </c>
      <c r="Q2709" t="s">
        <v>300</v>
      </c>
      <c r="R2709" t="s">
        <v>5169</v>
      </c>
      <c r="S2709" s="9">
        <v>45496.352650462963</v>
      </c>
      <c r="T2709">
        <v>648952</v>
      </c>
      <c r="U2709" t="s">
        <v>183</v>
      </c>
      <c r="V2709" t="str">
        <f>IFERROR(_xlfn.XLOOKUP(tb_C101[[#This Row],[OS]],[1]!tb_C103[OS],[1]!tb_C103[DESCRICAO]),"0")</f>
        <v>CORRETIVA</v>
      </c>
      <c r="W2709" t="str">
        <f>IFERROR(_xlfn.XLOOKUP(tb_C101[[#This Row],[OS]],[1]!tb_C103[OS],[1]!tb_C103[DESCRICAO2]),"0")</f>
        <v>Eletrico</v>
      </c>
    </row>
    <row r="2710" spans="1:23" x14ac:dyDescent="0.25">
      <c r="A2710" s="7">
        <v>2671</v>
      </c>
      <c r="B2710" t="s">
        <v>184</v>
      </c>
      <c r="C2710">
        <v>115</v>
      </c>
      <c r="D2710" s="8" t="s">
        <v>197</v>
      </c>
      <c r="E2710" t="s">
        <v>580</v>
      </c>
      <c r="H2710" t="s">
        <v>343</v>
      </c>
      <c r="I2710" s="9">
        <v>45493.422280092593</v>
      </c>
      <c r="J2710" s="9">
        <v>45492.4375</v>
      </c>
      <c r="K2710" s="9">
        <v>45492.541666666664</v>
      </c>
      <c r="L2710" s="9">
        <v>45496.354745370372</v>
      </c>
      <c r="M2710" t="s">
        <v>5170</v>
      </c>
      <c r="N2710" t="s">
        <v>180</v>
      </c>
      <c r="O2710" t="s">
        <v>204</v>
      </c>
      <c r="P2710" t="s">
        <v>189</v>
      </c>
      <c r="R2710" t="s">
        <v>5171</v>
      </c>
      <c r="S2710" s="9">
        <v>45496.354768518519</v>
      </c>
      <c r="T2710">
        <v>648952</v>
      </c>
      <c r="U2710" t="s">
        <v>183</v>
      </c>
      <c r="V2710" t="str">
        <f>IFERROR(_xlfn.XLOOKUP(tb_C101[[#This Row],[OS]],[1]!tb_C103[OS],[1]!tb_C103[DESCRICAO]),"0")</f>
        <v>CORRETIVA</v>
      </c>
      <c r="W2710" t="str">
        <f>IFERROR(_xlfn.XLOOKUP(tb_C101[[#This Row],[OS]],[1]!tb_C103[OS],[1]!tb_C103[DESCRICAO2]),"0")</f>
        <v>Eletrico</v>
      </c>
    </row>
    <row r="2711" spans="1:23" x14ac:dyDescent="0.25">
      <c r="A2711" s="7">
        <v>2672</v>
      </c>
      <c r="B2711" t="s">
        <v>184</v>
      </c>
      <c r="C2711">
        <v>117</v>
      </c>
      <c r="D2711" s="8" t="s">
        <v>354</v>
      </c>
      <c r="E2711" t="s">
        <v>443</v>
      </c>
      <c r="H2711" t="s">
        <v>343</v>
      </c>
      <c r="I2711" s="9">
        <v>45493.423078703701</v>
      </c>
      <c r="J2711" s="9">
        <v>45492.395833333336</v>
      </c>
      <c r="K2711" s="9">
        <v>45492.402777777781</v>
      </c>
      <c r="L2711" s="9">
        <v>45495.653148148151</v>
      </c>
      <c r="M2711" t="s">
        <v>5172</v>
      </c>
      <c r="N2711" t="s">
        <v>180</v>
      </c>
      <c r="O2711" t="s">
        <v>204</v>
      </c>
      <c r="P2711" t="s">
        <v>189</v>
      </c>
      <c r="R2711" t="s">
        <v>5173</v>
      </c>
      <c r="S2711" s="9">
        <v>45495.65315972222</v>
      </c>
      <c r="T2711">
        <v>648952</v>
      </c>
      <c r="U2711" t="s">
        <v>183</v>
      </c>
      <c r="V2711" t="str">
        <f>IFERROR(_xlfn.XLOOKUP(tb_C101[[#This Row],[OS]],[1]!tb_C103[OS],[1]!tb_C103[DESCRICAO]),"0")</f>
        <v>CORRETIVA</v>
      </c>
      <c r="W2711" t="str">
        <f>IFERROR(_xlfn.XLOOKUP(tb_C101[[#This Row],[OS]],[1]!tb_C103[OS],[1]!tb_C103[DESCRICAO2]),"0")</f>
        <v>Eletrico</v>
      </c>
    </row>
    <row r="2712" spans="1:23" x14ac:dyDescent="0.25">
      <c r="A2712" s="7">
        <v>2673</v>
      </c>
      <c r="B2712" t="s">
        <v>184</v>
      </c>
      <c r="C2712">
        <v>116</v>
      </c>
      <c r="D2712" s="8" t="s">
        <v>290</v>
      </c>
      <c r="E2712" t="s">
        <v>291</v>
      </c>
      <c r="H2712" t="s">
        <v>343</v>
      </c>
      <c r="I2712" s="9">
        <v>45493.423761574071</v>
      </c>
      <c r="J2712" s="9">
        <v>45493.423368055555</v>
      </c>
      <c r="K2712" s="9">
        <v>45493.444444444445</v>
      </c>
      <c r="L2712" s="9">
        <v>45495.653958333336</v>
      </c>
      <c r="M2712" t="s">
        <v>5174</v>
      </c>
      <c r="N2712" t="s">
        <v>180</v>
      </c>
      <c r="O2712" t="s">
        <v>204</v>
      </c>
      <c r="P2712" t="s">
        <v>189</v>
      </c>
      <c r="R2712" t="s">
        <v>5175</v>
      </c>
      <c r="S2712" s="9">
        <v>45495.653981481482</v>
      </c>
      <c r="T2712">
        <v>648952</v>
      </c>
      <c r="U2712" t="s">
        <v>183</v>
      </c>
      <c r="V2712" t="str">
        <f>IFERROR(_xlfn.XLOOKUP(tb_C101[[#This Row],[OS]],[1]!tb_C103[OS],[1]!tb_C103[DESCRICAO]),"0")</f>
        <v>CORRETIVA</v>
      </c>
      <c r="W2712" t="str">
        <f>IFERROR(_xlfn.XLOOKUP(tb_C101[[#This Row],[OS]],[1]!tb_C103[OS],[1]!tb_C103[DESCRICAO2]),"0")</f>
        <v>Mecanico</v>
      </c>
    </row>
    <row r="2713" spans="1:23" x14ac:dyDescent="0.25">
      <c r="A2713" s="7">
        <v>2674</v>
      </c>
      <c r="B2713" t="s">
        <v>184</v>
      </c>
      <c r="C2713">
        <v>116</v>
      </c>
      <c r="D2713" s="8" t="s">
        <v>290</v>
      </c>
      <c r="E2713" t="s">
        <v>3263</v>
      </c>
      <c r="H2713" t="s">
        <v>343</v>
      </c>
      <c r="I2713" s="9">
        <v>45493.424733796295</v>
      </c>
      <c r="J2713" s="9"/>
      <c r="K2713" s="9"/>
      <c r="L2713" s="9">
        <v>45670.612303240741</v>
      </c>
      <c r="N2713" t="s">
        <v>180</v>
      </c>
      <c r="O2713" t="s">
        <v>181</v>
      </c>
      <c r="P2713" t="s">
        <v>189</v>
      </c>
      <c r="R2713" t="s">
        <v>5176</v>
      </c>
      <c r="S2713" s="9">
        <v>45670.612314814818</v>
      </c>
      <c r="T2713">
        <v>883353</v>
      </c>
      <c r="U2713" t="s">
        <v>183</v>
      </c>
      <c r="V2713" t="str">
        <f>IFERROR(_xlfn.XLOOKUP(tb_C101[[#This Row],[OS]],[1]!tb_C103[OS],[1]!tb_C103[DESCRICAO]),"0")</f>
        <v>CORRETIVA</v>
      </c>
      <c r="W2713" t="str">
        <f>IFERROR(_xlfn.XLOOKUP(tb_C101[[#This Row],[OS]],[1]!tb_C103[OS],[1]!tb_C103[DESCRICAO2]),"0")</f>
        <v>Eletrico</v>
      </c>
    </row>
    <row r="2714" spans="1:23" x14ac:dyDescent="0.25">
      <c r="A2714" s="7">
        <v>2675</v>
      </c>
      <c r="B2714" t="s">
        <v>79</v>
      </c>
      <c r="C2714">
        <v>417</v>
      </c>
      <c r="D2714" s="8" t="s">
        <v>927</v>
      </c>
      <c r="H2714" t="s">
        <v>744</v>
      </c>
      <c r="I2714" s="9">
        <v>45493.49082175926</v>
      </c>
      <c r="J2714" s="9"/>
      <c r="K2714" s="9"/>
      <c r="L2714" s="9"/>
      <c r="N2714" t="s">
        <v>215</v>
      </c>
      <c r="O2714" t="s">
        <v>181</v>
      </c>
      <c r="P2714" t="s">
        <v>182</v>
      </c>
      <c r="R2714" t="s">
        <v>5177</v>
      </c>
      <c r="S2714" s="9"/>
      <c r="U2714" t="s">
        <v>183</v>
      </c>
      <c r="V2714" t="str">
        <f>IFERROR(_xlfn.XLOOKUP(tb_C101[[#This Row],[OS]],[1]!tb_C103[OS],[1]!tb_C103[DESCRICAO]),"0")</f>
        <v>CORRETIVA</v>
      </c>
      <c r="W2714" t="str">
        <f>IFERROR(_xlfn.XLOOKUP(tb_C101[[#This Row],[OS]],[1]!tb_C103[OS],[1]!tb_C103[DESCRICAO2]),"0")</f>
        <v>Eletrico</v>
      </c>
    </row>
    <row r="2715" spans="1:23" x14ac:dyDescent="0.25">
      <c r="A2715" s="7">
        <v>2676</v>
      </c>
      <c r="B2715" t="s">
        <v>184</v>
      </c>
      <c r="C2715">
        <v>115</v>
      </c>
      <c r="D2715" s="8" t="s">
        <v>197</v>
      </c>
      <c r="E2715" t="s">
        <v>245</v>
      </c>
      <c r="F2715" t="s">
        <v>3425</v>
      </c>
      <c r="G2715" t="s">
        <v>3426</v>
      </c>
      <c r="H2715" t="s">
        <v>352</v>
      </c>
      <c r="I2715" s="9">
        <v>45495.23337962963</v>
      </c>
      <c r="J2715" s="9"/>
      <c r="K2715" s="9"/>
      <c r="L2715" s="9">
        <v>45495.654456018521</v>
      </c>
      <c r="M2715" t="s">
        <v>5178</v>
      </c>
      <c r="N2715" t="s">
        <v>180</v>
      </c>
      <c r="O2715" t="s">
        <v>181</v>
      </c>
      <c r="P2715" t="s">
        <v>331</v>
      </c>
      <c r="Q2715" t="s">
        <v>245</v>
      </c>
      <c r="R2715" t="s">
        <v>5179</v>
      </c>
      <c r="S2715" s="9">
        <v>45495.654467592591</v>
      </c>
      <c r="T2715">
        <v>648952</v>
      </c>
      <c r="U2715" t="s">
        <v>183</v>
      </c>
      <c r="V2715" t="str">
        <f>IFERROR(_xlfn.XLOOKUP(tb_C101[[#This Row],[OS]],[1]!tb_C103[OS],[1]!tb_C103[DESCRICAO]),"0")</f>
        <v>CORRETIVA</v>
      </c>
      <c r="W2715" t="str">
        <f>IFERROR(_xlfn.XLOOKUP(tb_C101[[#This Row],[OS]],[1]!tb_C103[OS],[1]!tb_C103[DESCRICAO2]),"0")</f>
        <v>Mecanico</v>
      </c>
    </row>
    <row r="2716" spans="1:23" x14ac:dyDescent="0.25">
      <c r="A2716" s="7">
        <v>2677</v>
      </c>
      <c r="B2716" t="s">
        <v>175</v>
      </c>
      <c r="C2716">
        <v>207</v>
      </c>
      <c r="D2716" s="8" t="s">
        <v>760</v>
      </c>
      <c r="E2716" t="s">
        <v>3669</v>
      </c>
      <c r="H2716" t="s">
        <v>731</v>
      </c>
      <c r="I2716" s="9">
        <v>45495.366030092591</v>
      </c>
      <c r="J2716" s="9">
        <v>45494.902777777781</v>
      </c>
      <c r="K2716" s="9">
        <v>45494.930555555555</v>
      </c>
      <c r="L2716" s="9">
        <v>45496.354953703703</v>
      </c>
      <c r="M2716" t="s">
        <v>5180</v>
      </c>
      <c r="N2716" t="s">
        <v>180</v>
      </c>
      <c r="O2716" t="s">
        <v>204</v>
      </c>
      <c r="P2716" t="s">
        <v>189</v>
      </c>
      <c r="R2716" t="s">
        <v>5181</v>
      </c>
      <c r="S2716" s="9">
        <v>45496.35496527778</v>
      </c>
      <c r="T2716">
        <v>648952</v>
      </c>
      <c r="U2716" t="s">
        <v>183</v>
      </c>
      <c r="V2716" t="str">
        <f>IFERROR(_xlfn.XLOOKUP(tb_C101[[#This Row],[OS]],[1]!tb_C103[OS],[1]!tb_C103[DESCRICAO]),"0")</f>
        <v>CORRETIVA</v>
      </c>
      <c r="W2716" t="str">
        <f>IFERROR(_xlfn.XLOOKUP(tb_C101[[#This Row],[OS]],[1]!tb_C103[OS],[1]!tb_C103[DESCRICAO2]),"0")</f>
        <v>Mecanico</v>
      </c>
    </row>
    <row r="2717" spans="1:23" x14ac:dyDescent="0.25">
      <c r="A2717" s="7">
        <v>2678</v>
      </c>
      <c r="B2717" t="s">
        <v>175</v>
      </c>
      <c r="C2717">
        <v>206</v>
      </c>
      <c r="D2717" s="8" t="s">
        <v>793</v>
      </c>
      <c r="E2717" t="s">
        <v>3368</v>
      </c>
      <c r="F2717" t="s">
        <v>3368</v>
      </c>
      <c r="G2717" t="s">
        <v>3369</v>
      </c>
      <c r="H2717" t="s">
        <v>731</v>
      </c>
      <c r="I2717" s="9">
        <v>45495.367152777777</v>
      </c>
      <c r="J2717" s="9"/>
      <c r="K2717" s="9"/>
      <c r="L2717" s="9">
        <v>45496.355104166665</v>
      </c>
      <c r="M2717" t="s">
        <v>5182</v>
      </c>
      <c r="N2717" t="s">
        <v>180</v>
      </c>
      <c r="O2717" t="s">
        <v>181</v>
      </c>
      <c r="P2717" t="s">
        <v>189</v>
      </c>
      <c r="Q2717" t="s">
        <v>55</v>
      </c>
      <c r="R2717" t="s">
        <v>5183</v>
      </c>
      <c r="S2717" s="9">
        <v>45496.355127314811</v>
      </c>
      <c r="T2717">
        <v>648952</v>
      </c>
      <c r="U2717" t="s">
        <v>183</v>
      </c>
      <c r="V2717" t="str">
        <f>IFERROR(_xlfn.XLOOKUP(tb_C101[[#This Row],[OS]],[1]!tb_C103[OS],[1]!tb_C103[DESCRICAO]),"0")</f>
        <v>PREVENTIVA</v>
      </c>
      <c r="W2717" t="str">
        <f>IFERROR(_xlfn.XLOOKUP(tb_C101[[#This Row],[OS]],[1]!tb_C103[OS],[1]!tb_C103[DESCRICAO2]),"0")</f>
        <v>Mecanico</v>
      </c>
    </row>
    <row r="2718" spans="1:23" x14ac:dyDescent="0.25">
      <c r="A2718" s="7">
        <v>2679</v>
      </c>
      <c r="B2718" t="s">
        <v>184</v>
      </c>
      <c r="C2718">
        <v>9026</v>
      </c>
      <c r="D2718" s="8" t="s">
        <v>5184</v>
      </c>
      <c r="E2718" t="s">
        <v>5185</v>
      </c>
      <c r="H2718" t="s">
        <v>731</v>
      </c>
      <c r="I2718" s="9">
        <v>45495.560497685183</v>
      </c>
      <c r="J2718" s="9"/>
      <c r="K2718" s="9"/>
      <c r="L2718" s="9"/>
      <c r="N2718" t="s">
        <v>215</v>
      </c>
      <c r="O2718" t="s">
        <v>181</v>
      </c>
      <c r="P2718" t="s">
        <v>189</v>
      </c>
      <c r="R2718" t="s">
        <v>5186</v>
      </c>
      <c r="S2718" s="9"/>
      <c r="U2718" t="s">
        <v>183</v>
      </c>
      <c r="V2718" t="str">
        <f>IFERROR(_xlfn.XLOOKUP(tb_C101[[#This Row],[OS]],[1]!tb_C103[OS],[1]!tb_C103[DESCRICAO]),"0")</f>
        <v>MELHORIA</v>
      </c>
      <c r="W2718" t="str">
        <f>IFERROR(_xlfn.XLOOKUP(tb_C101[[#This Row],[OS]],[1]!tb_C103[OS],[1]!tb_C103[DESCRICAO2]),"0")</f>
        <v>Mecanico</v>
      </c>
    </row>
    <row r="2719" spans="1:23" x14ac:dyDescent="0.25">
      <c r="A2719" s="7">
        <v>2680</v>
      </c>
      <c r="B2719" t="s">
        <v>24</v>
      </c>
      <c r="C2719">
        <v>502</v>
      </c>
      <c r="D2719" s="8" t="s">
        <v>246</v>
      </c>
      <c r="E2719" t="s">
        <v>4497</v>
      </c>
      <c r="F2719" t="s">
        <v>3771</v>
      </c>
      <c r="G2719" t="s">
        <v>3772</v>
      </c>
      <c r="H2719" t="s">
        <v>750</v>
      </c>
      <c r="I2719" s="9">
        <v>45495.583541666667</v>
      </c>
      <c r="J2719" s="9">
        <v>45495.583506944444</v>
      </c>
      <c r="K2719" s="9">
        <v>45495.625</v>
      </c>
      <c r="L2719" s="9">
        <v>45496.355590277781</v>
      </c>
      <c r="M2719" t="s">
        <v>5187</v>
      </c>
      <c r="N2719" t="s">
        <v>180</v>
      </c>
      <c r="O2719" t="s">
        <v>204</v>
      </c>
      <c r="P2719" t="s">
        <v>182</v>
      </c>
      <c r="Q2719" t="s">
        <v>24</v>
      </c>
      <c r="R2719" t="s">
        <v>5188</v>
      </c>
      <c r="S2719" s="9">
        <v>45496.355613425927</v>
      </c>
      <c r="T2719">
        <v>648952</v>
      </c>
      <c r="U2719" t="s">
        <v>183</v>
      </c>
      <c r="V2719" t="str">
        <f>IFERROR(_xlfn.XLOOKUP(tb_C101[[#This Row],[OS]],[1]!tb_C103[OS],[1]!tb_C103[DESCRICAO]),"0")</f>
        <v>CORRETIVA</v>
      </c>
      <c r="W2719" t="str">
        <f>IFERROR(_xlfn.XLOOKUP(tb_C101[[#This Row],[OS]],[1]!tb_C103[OS],[1]!tb_C103[DESCRICAO2]),"0")</f>
        <v>Mecanico</v>
      </c>
    </row>
    <row r="2720" spans="1:23" x14ac:dyDescent="0.25">
      <c r="A2720" s="7">
        <v>2681</v>
      </c>
      <c r="B2720" t="s">
        <v>175</v>
      </c>
      <c r="D2720" s="8"/>
      <c r="H2720" t="s">
        <v>750</v>
      </c>
      <c r="I2720" s="9">
        <v>45495.585347222222</v>
      </c>
      <c r="J2720" s="9">
        <v>45495.585312499999</v>
      </c>
      <c r="K2720" s="9"/>
      <c r="L2720" s="9"/>
      <c r="N2720" t="s">
        <v>215</v>
      </c>
      <c r="O2720" t="s">
        <v>204</v>
      </c>
      <c r="P2720" t="s">
        <v>182</v>
      </c>
      <c r="R2720" t="s">
        <v>5189</v>
      </c>
      <c r="S2720" s="9"/>
      <c r="U2720" t="s">
        <v>183</v>
      </c>
      <c r="V2720" t="str">
        <f>IFERROR(_xlfn.XLOOKUP(tb_C101[[#This Row],[OS]],[1]!tb_C103[OS],[1]!tb_C103[DESCRICAO]),"0")</f>
        <v>CORRETIVA</v>
      </c>
      <c r="W2720" t="str">
        <f>IFERROR(_xlfn.XLOOKUP(tb_C101[[#This Row],[OS]],[1]!tb_C103[OS],[1]!tb_C103[DESCRICAO2]),"0")</f>
        <v>Eletrico</v>
      </c>
    </row>
    <row r="2721" spans="1:23" x14ac:dyDescent="0.25">
      <c r="A2721" s="7">
        <v>2682</v>
      </c>
      <c r="B2721" t="s">
        <v>184</v>
      </c>
      <c r="C2721">
        <v>113</v>
      </c>
      <c r="D2721" s="8" t="s">
        <v>213</v>
      </c>
      <c r="E2721" t="s">
        <v>300</v>
      </c>
      <c r="F2721" t="s">
        <v>5152</v>
      </c>
      <c r="G2721" t="s">
        <v>5153</v>
      </c>
      <c r="H2721" t="s">
        <v>731</v>
      </c>
      <c r="I2721" s="9">
        <v>45495.707789351851</v>
      </c>
      <c r="J2721" s="9"/>
      <c r="K2721" s="9"/>
      <c r="L2721" s="9">
        <v>45670.612546296295</v>
      </c>
      <c r="N2721" t="s">
        <v>180</v>
      </c>
      <c r="O2721" t="s">
        <v>181</v>
      </c>
      <c r="P2721" t="s">
        <v>189</v>
      </c>
      <c r="Q2721" t="s">
        <v>895</v>
      </c>
      <c r="R2721" t="s">
        <v>5190</v>
      </c>
      <c r="S2721" s="9">
        <v>45670.612557870372</v>
      </c>
      <c r="T2721">
        <v>883353</v>
      </c>
      <c r="U2721" t="s">
        <v>183</v>
      </c>
      <c r="V2721" t="str">
        <f>IFERROR(_xlfn.XLOOKUP(tb_C101[[#This Row],[OS]],[1]!tb_C103[OS],[1]!tb_C103[DESCRICAO]),"0")</f>
        <v>CORRETIVA</v>
      </c>
      <c r="W2721" t="str">
        <f>IFERROR(_xlfn.XLOOKUP(tb_C101[[#This Row],[OS]],[1]!tb_C103[OS],[1]!tb_C103[DESCRICAO2]),"0")</f>
        <v>Mecanico</v>
      </c>
    </row>
    <row r="2722" spans="1:23" x14ac:dyDescent="0.25">
      <c r="A2722" s="7">
        <v>2683</v>
      </c>
      <c r="B2722" t="s">
        <v>79</v>
      </c>
      <c r="C2722">
        <v>416</v>
      </c>
      <c r="D2722" s="8" t="s">
        <v>870</v>
      </c>
      <c r="E2722" t="s">
        <v>1232</v>
      </c>
      <c r="H2722" t="s">
        <v>744</v>
      </c>
      <c r="I2722" s="9">
        <v>45495.874351851853</v>
      </c>
      <c r="J2722" s="9"/>
      <c r="K2722" s="9"/>
      <c r="L2722" s="9">
        <v>45497.348692129628</v>
      </c>
      <c r="M2722" t="s">
        <v>5191</v>
      </c>
      <c r="N2722" t="s">
        <v>180</v>
      </c>
      <c r="O2722" t="s">
        <v>181</v>
      </c>
      <c r="P2722" t="s">
        <v>182</v>
      </c>
      <c r="R2722" t="s">
        <v>5192</v>
      </c>
      <c r="S2722" s="9">
        <v>45497.348703703705</v>
      </c>
      <c r="T2722">
        <v>648952</v>
      </c>
      <c r="U2722" t="s">
        <v>183</v>
      </c>
      <c r="V2722" t="str">
        <f>IFERROR(_xlfn.XLOOKUP(tb_C101[[#This Row],[OS]],[1]!tb_C103[OS],[1]!tb_C103[DESCRICAO]),"0")</f>
        <v>CORRETIVA</v>
      </c>
      <c r="W2722" t="str">
        <f>IFERROR(_xlfn.XLOOKUP(tb_C101[[#This Row],[OS]],[1]!tb_C103[OS],[1]!tb_C103[DESCRICAO2]),"0")</f>
        <v>Mecanico</v>
      </c>
    </row>
    <row r="2723" spans="1:23" x14ac:dyDescent="0.25">
      <c r="A2723" s="7">
        <v>2684</v>
      </c>
      <c r="B2723" t="s">
        <v>184</v>
      </c>
      <c r="C2723">
        <v>108</v>
      </c>
      <c r="D2723" s="8" t="s">
        <v>317</v>
      </c>
      <c r="E2723" t="s">
        <v>229</v>
      </c>
      <c r="H2723" t="s">
        <v>352</v>
      </c>
      <c r="I2723" s="9">
        <v>45496.033865740741</v>
      </c>
      <c r="J2723" s="9"/>
      <c r="K2723" s="9"/>
      <c r="L2723" s="9">
        <v>45496.356111111112</v>
      </c>
      <c r="M2723" t="s">
        <v>5193</v>
      </c>
      <c r="N2723" t="s">
        <v>180</v>
      </c>
      <c r="O2723" t="s">
        <v>181</v>
      </c>
      <c r="P2723" t="s">
        <v>331</v>
      </c>
      <c r="R2723" t="s">
        <v>5194</v>
      </c>
      <c r="S2723" s="9">
        <v>45496.356134259258</v>
      </c>
      <c r="T2723">
        <v>648952</v>
      </c>
      <c r="U2723" t="s">
        <v>183</v>
      </c>
      <c r="V2723" t="str">
        <f>IFERROR(_xlfn.XLOOKUP(tb_C101[[#This Row],[OS]],[1]!tb_C103[OS],[1]!tb_C103[DESCRICAO]),"0")</f>
        <v>CORRETIVA</v>
      </c>
      <c r="W2723" t="str">
        <f>IFERROR(_xlfn.XLOOKUP(tb_C101[[#This Row],[OS]],[1]!tb_C103[OS],[1]!tb_C103[DESCRICAO2]),"0")</f>
        <v>Mecanico</v>
      </c>
    </row>
    <row r="2724" spans="1:23" x14ac:dyDescent="0.25">
      <c r="A2724" s="7">
        <v>2685</v>
      </c>
      <c r="B2724" t="s">
        <v>184</v>
      </c>
      <c r="C2724">
        <v>108</v>
      </c>
      <c r="D2724" s="8" t="s">
        <v>317</v>
      </c>
      <c r="E2724" t="s">
        <v>345</v>
      </c>
      <c r="F2724" t="s">
        <v>4857</v>
      </c>
      <c r="G2724" t="s">
        <v>4858</v>
      </c>
      <c r="H2724" t="s">
        <v>352</v>
      </c>
      <c r="I2724" s="9">
        <v>45496.213182870371</v>
      </c>
      <c r="J2724" s="9"/>
      <c r="K2724" s="9"/>
      <c r="L2724" s="9">
        <v>45496.356365740743</v>
      </c>
      <c r="M2724" t="s">
        <v>5195</v>
      </c>
      <c r="N2724" t="s">
        <v>180</v>
      </c>
      <c r="O2724" t="s">
        <v>181</v>
      </c>
      <c r="P2724" t="s">
        <v>331</v>
      </c>
      <c r="Q2724" t="s">
        <v>895</v>
      </c>
      <c r="R2724" t="s">
        <v>5196</v>
      </c>
      <c r="S2724" s="9">
        <v>45496.356400462966</v>
      </c>
      <c r="T2724">
        <v>648952</v>
      </c>
      <c r="U2724" t="s">
        <v>183</v>
      </c>
      <c r="V2724" t="str">
        <f>IFERROR(_xlfn.XLOOKUP(tb_C101[[#This Row],[OS]],[1]!tb_C103[OS],[1]!tb_C103[DESCRICAO]),"0")</f>
        <v>CORRETIVA</v>
      </c>
      <c r="W2724" t="str">
        <f>IFERROR(_xlfn.XLOOKUP(tb_C101[[#This Row],[OS]],[1]!tb_C103[OS],[1]!tb_C103[DESCRICAO2]),"0")</f>
        <v>Eletrico</v>
      </c>
    </row>
    <row r="2725" spans="1:23" x14ac:dyDescent="0.25">
      <c r="A2725" s="7">
        <v>2686</v>
      </c>
      <c r="B2725" t="s">
        <v>184</v>
      </c>
      <c r="C2725">
        <v>115</v>
      </c>
      <c r="D2725" s="8" t="s">
        <v>197</v>
      </c>
      <c r="E2725" t="s">
        <v>245</v>
      </c>
      <c r="F2725" t="s">
        <v>3425</v>
      </c>
      <c r="G2725" t="s">
        <v>3426</v>
      </c>
      <c r="H2725" t="s">
        <v>352</v>
      </c>
      <c r="I2725" s="9">
        <v>45496.214629629627</v>
      </c>
      <c r="J2725" s="9"/>
      <c r="K2725" s="9"/>
      <c r="L2725" s="9">
        <v>45496.356863425928</v>
      </c>
      <c r="M2725" t="s">
        <v>5197</v>
      </c>
      <c r="N2725" t="s">
        <v>180</v>
      </c>
      <c r="O2725" t="s">
        <v>181</v>
      </c>
      <c r="P2725" t="s">
        <v>331</v>
      </c>
      <c r="Q2725" t="s">
        <v>245</v>
      </c>
      <c r="R2725" t="s">
        <v>5198</v>
      </c>
      <c r="S2725" s="9">
        <v>45496.356886574074</v>
      </c>
      <c r="T2725">
        <v>648952</v>
      </c>
      <c r="U2725" t="s">
        <v>183</v>
      </c>
      <c r="V2725" t="str">
        <f>IFERROR(_xlfn.XLOOKUP(tb_C101[[#This Row],[OS]],[1]!tb_C103[OS],[1]!tb_C103[DESCRICAO]),"0")</f>
        <v>CORRETIVA</v>
      </c>
      <c r="W2725" t="str">
        <f>IFERROR(_xlfn.XLOOKUP(tb_C101[[#This Row],[OS]],[1]!tb_C103[OS],[1]!tb_C103[DESCRICAO2]),"0")</f>
        <v>Mecanico</v>
      </c>
    </row>
    <row r="2726" spans="1:23" x14ac:dyDescent="0.25">
      <c r="A2726" s="7">
        <v>2687</v>
      </c>
      <c r="B2726" t="s">
        <v>184</v>
      </c>
      <c r="C2726">
        <v>115</v>
      </c>
      <c r="D2726" s="8" t="s">
        <v>197</v>
      </c>
      <c r="E2726" t="s">
        <v>245</v>
      </c>
      <c r="H2726" t="s">
        <v>352</v>
      </c>
      <c r="I2726" s="9">
        <v>45496.259502314817</v>
      </c>
      <c r="J2726" s="9"/>
      <c r="K2726" s="9"/>
      <c r="L2726" s="9"/>
      <c r="N2726" t="s">
        <v>215</v>
      </c>
      <c r="O2726" t="s">
        <v>181</v>
      </c>
      <c r="P2726" t="s">
        <v>331</v>
      </c>
      <c r="R2726" t="s">
        <v>5199</v>
      </c>
      <c r="S2726" s="9"/>
      <c r="U2726" t="s">
        <v>183</v>
      </c>
      <c r="V2726" t="str">
        <f>IFERROR(_xlfn.XLOOKUP(tb_C101[[#This Row],[OS]],[1]!tb_C103[OS],[1]!tb_C103[DESCRICAO]),"0")</f>
        <v>CORRETIVA</v>
      </c>
      <c r="W2726" t="str">
        <f>IFERROR(_xlfn.XLOOKUP(tb_C101[[#This Row],[OS]],[1]!tb_C103[OS],[1]!tb_C103[DESCRICAO2]),"0")</f>
        <v>Mecanico</v>
      </c>
    </row>
    <row r="2727" spans="1:23" x14ac:dyDescent="0.25">
      <c r="A2727" s="7">
        <v>2688</v>
      </c>
      <c r="B2727" t="s">
        <v>220</v>
      </c>
      <c r="C2727">
        <v>301</v>
      </c>
      <c r="D2727" s="8" t="s">
        <v>221</v>
      </c>
      <c r="E2727" t="s">
        <v>222</v>
      </c>
      <c r="H2727" t="s">
        <v>750</v>
      </c>
      <c r="I2727" s="9">
        <v>45496.347870370373</v>
      </c>
      <c r="J2727" s="9">
        <v>45496.307638888888</v>
      </c>
      <c r="K2727" s="9">
        <v>45496.333333333336</v>
      </c>
      <c r="L2727" s="9">
        <v>45509.350115740737</v>
      </c>
      <c r="M2727" t="s">
        <v>5200</v>
      </c>
      <c r="N2727" t="s">
        <v>180</v>
      </c>
      <c r="O2727" t="s">
        <v>204</v>
      </c>
      <c r="P2727" t="s">
        <v>189</v>
      </c>
      <c r="R2727" t="s">
        <v>5201</v>
      </c>
      <c r="S2727" s="9">
        <v>45509.350138888891</v>
      </c>
      <c r="T2727">
        <v>648952</v>
      </c>
      <c r="U2727" t="s">
        <v>183</v>
      </c>
      <c r="V2727" t="str">
        <f>IFERROR(_xlfn.XLOOKUP(tb_C101[[#This Row],[OS]],[1]!tb_C103[OS],[1]!tb_C103[DESCRICAO]),"0")</f>
        <v>CORRETIVA</v>
      </c>
      <c r="W2727" t="str">
        <f>IFERROR(_xlfn.XLOOKUP(tb_C101[[#This Row],[OS]],[1]!tb_C103[OS],[1]!tb_C103[DESCRICAO2]),"0")</f>
        <v>Eletrico</v>
      </c>
    </row>
    <row r="2728" spans="1:23" x14ac:dyDescent="0.25">
      <c r="A2728" s="7">
        <v>2689</v>
      </c>
      <c r="B2728" t="s">
        <v>24</v>
      </c>
      <c r="C2728">
        <v>505</v>
      </c>
      <c r="D2728" s="8" t="s">
        <v>851</v>
      </c>
      <c r="E2728" t="s">
        <v>271</v>
      </c>
      <c r="H2728" t="s">
        <v>750</v>
      </c>
      <c r="I2728" s="9">
        <v>45496.383472222224</v>
      </c>
      <c r="J2728" s="9">
        <v>45496.349409722221</v>
      </c>
      <c r="K2728" s="9">
        <v>45496.364583333336</v>
      </c>
      <c r="L2728" s="9">
        <v>45497.351793981485</v>
      </c>
      <c r="M2728" t="s">
        <v>5202</v>
      </c>
      <c r="N2728" t="s">
        <v>180</v>
      </c>
      <c r="O2728" t="s">
        <v>204</v>
      </c>
      <c r="P2728" t="s">
        <v>189</v>
      </c>
      <c r="R2728" t="s">
        <v>5203</v>
      </c>
      <c r="S2728" s="9">
        <v>45497.351805555554</v>
      </c>
      <c r="T2728">
        <v>648952</v>
      </c>
      <c r="U2728" t="s">
        <v>183</v>
      </c>
      <c r="V2728" t="str">
        <f>IFERROR(_xlfn.XLOOKUP(tb_C101[[#This Row],[OS]],[1]!tb_C103[OS],[1]!tb_C103[DESCRICAO]),"0")</f>
        <v>CORRETIVA</v>
      </c>
      <c r="W2728" t="str">
        <f>IFERROR(_xlfn.XLOOKUP(tb_C101[[#This Row],[OS]],[1]!tb_C103[OS],[1]!tb_C103[DESCRICAO2]),"0")</f>
        <v>Eletrico</v>
      </c>
    </row>
    <row r="2729" spans="1:23" x14ac:dyDescent="0.25">
      <c r="A2729" s="7">
        <v>2690</v>
      </c>
      <c r="B2729" t="s">
        <v>220</v>
      </c>
      <c r="C2729">
        <v>302</v>
      </c>
      <c r="D2729" s="8" t="s">
        <v>787</v>
      </c>
      <c r="E2729" t="s">
        <v>222</v>
      </c>
      <c r="H2729" t="s">
        <v>750</v>
      </c>
      <c r="I2729" s="9">
        <v>45496.391736111109</v>
      </c>
      <c r="J2729" s="9">
        <v>45496.375</v>
      </c>
      <c r="K2729" s="9">
        <v>45496.416666666664</v>
      </c>
      <c r="L2729" s="9">
        <v>45497.352997685186</v>
      </c>
      <c r="M2729" t="s">
        <v>5204</v>
      </c>
      <c r="N2729" t="s">
        <v>180</v>
      </c>
      <c r="O2729" t="s">
        <v>204</v>
      </c>
      <c r="P2729" t="s">
        <v>189</v>
      </c>
      <c r="R2729" t="s">
        <v>5205</v>
      </c>
      <c r="S2729" s="9">
        <v>45497.353009259263</v>
      </c>
      <c r="T2729">
        <v>648952</v>
      </c>
      <c r="U2729" t="s">
        <v>183</v>
      </c>
      <c r="V2729" t="str">
        <f>IFERROR(_xlfn.XLOOKUP(tb_C101[[#This Row],[OS]],[1]!tb_C103[OS],[1]!tb_C103[DESCRICAO]),"0")</f>
        <v>CORRETIVA</v>
      </c>
      <c r="W2729" t="str">
        <f>IFERROR(_xlfn.XLOOKUP(tb_C101[[#This Row],[OS]],[1]!tb_C103[OS],[1]!tb_C103[DESCRICAO2]),"0")</f>
        <v>Eletrico</v>
      </c>
    </row>
    <row r="2730" spans="1:23" x14ac:dyDescent="0.25">
      <c r="A2730" s="7">
        <v>2691</v>
      </c>
      <c r="B2730" t="s">
        <v>220</v>
      </c>
      <c r="D2730" s="8"/>
      <c r="H2730" t="s">
        <v>750</v>
      </c>
      <c r="I2730" s="9">
        <v>45496.391736111109</v>
      </c>
      <c r="J2730" s="9"/>
      <c r="K2730" s="9"/>
      <c r="L2730" s="9"/>
      <c r="N2730" t="s">
        <v>215</v>
      </c>
      <c r="O2730" t="s">
        <v>181</v>
      </c>
      <c r="S2730" s="9"/>
      <c r="U2730" t="s">
        <v>183</v>
      </c>
      <c r="V2730">
        <f>IFERROR(_xlfn.XLOOKUP(tb_C101[[#This Row],[OS]],[1]!tb_C103[OS],[1]!tb_C103[DESCRICAO]),"0")</f>
        <v>0</v>
      </c>
      <c r="W2730">
        <f>IFERROR(_xlfn.XLOOKUP(tb_C101[[#This Row],[OS]],[1]!tb_C103[OS],[1]!tb_C103[DESCRICAO2]),"0")</f>
        <v>0</v>
      </c>
    </row>
    <row r="2731" spans="1:23" x14ac:dyDescent="0.25">
      <c r="A2731" s="7">
        <v>2692</v>
      </c>
      <c r="B2731" t="s">
        <v>79</v>
      </c>
      <c r="C2731">
        <v>418</v>
      </c>
      <c r="D2731" s="8" t="s">
        <v>975</v>
      </c>
      <c r="E2731" t="s">
        <v>1232</v>
      </c>
      <c r="H2731" t="s">
        <v>744</v>
      </c>
      <c r="I2731" s="9">
        <v>45496.676168981481</v>
      </c>
      <c r="J2731" s="9"/>
      <c r="K2731" s="9"/>
      <c r="L2731" s="9">
        <v>45497.353993055556</v>
      </c>
      <c r="M2731" t="s">
        <v>5206</v>
      </c>
      <c r="N2731" t="s">
        <v>180</v>
      </c>
      <c r="O2731" t="s">
        <v>181</v>
      </c>
      <c r="P2731" t="s">
        <v>182</v>
      </c>
      <c r="R2731" t="s">
        <v>5207</v>
      </c>
      <c r="S2731" s="9">
        <v>45497.354016203702</v>
      </c>
      <c r="T2731">
        <v>648952</v>
      </c>
      <c r="U2731" t="s">
        <v>183</v>
      </c>
      <c r="V2731" t="str">
        <f>IFERROR(_xlfn.XLOOKUP(tb_C101[[#This Row],[OS]],[1]!tb_C103[OS],[1]!tb_C103[DESCRICAO]),"0")</f>
        <v>CORRETIVA</v>
      </c>
      <c r="W2731" t="str">
        <f>IFERROR(_xlfn.XLOOKUP(tb_C101[[#This Row],[OS]],[1]!tb_C103[OS],[1]!tb_C103[DESCRICAO2]),"0")</f>
        <v>Mecanico</v>
      </c>
    </row>
    <row r="2732" spans="1:23" x14ac:dyDescent="0.25">
      <c r="A2732" s="7">
        <v>2693</v>
      </c>
      <c r="B2732" t="s">
        <v>184</v>
      </c>
      <c r="C2732">
        <v>117</v>
      </c>
      <c r="D2732" s="8" t="s">
        <v>354</v>
      </c>
      <c r="E2732" t="s">
        <v>198</v>
      </c>
      <c r="F2732" t="s">
        <v>5208</v>
      </c>
      <c r="G2732" t="s">
        <v>5209</v>
      </c>
      <c r="H2732" t="s">
        <v>731</v>
      </c>
      <c r="I2732" s="9">
        <v>45497.344768518517</v>
      </c>
      <c r="J2732" s="9"/>
      <c r="K2732" s="9"/>
      <c r="L2732" s="9">
        <v>45502.376909722225</v>
      </c>
      <c r="M2732" t="s">
        <v>5210</v>
      </c>
      <c r="N2732" t="s">
        <v>180</v>
      </c>
      <c r="O2732" t="s">
        <v>181</v>
      </c>
      <c r="P2732" t="s">
        <v>189</v>
      </c>
      <c r="Q2732" t="s">
        <v>895</v>
      </c>
      <c r="R2732" t="s">
        <v>5211</v>
      </c>
      <c r="S2732" s="9">
        <v>45502.376932870371</v>
      </c>
      <c r="T2732">
        <v>648952</v>
      </c>
      <c r="U2732" t="s">
        <v>183</v>
      </c>
      <c r="V2732" t="str">
        <f>IFERROR(_xlfn.XLOOKUP(tb_C101[[#This Row],[OS]],[1]!tb_C103[OS],[1]!tb_C103[DESCRICAO]),"0")</f>
        <v>CORRETIVA</v>
      </c>
      <c r="W2732" t="str">
        <f>IFERROR(_xlfn.XLOOKUP(tb_C101[[#This Row],[OS]],[1]!tb_C103[OS],[1]!tb_C103[DESCRICAO2]),"0")</f>
        <v>Mecanico</v>
      </c>
    </row>
    <row r="2733" spans="1:23" x14ac:dyDescent="0.25">
      <c r="A2733" s="7">
        <v>2694</v>
      </c>
      <c r="B2733" t="s">
        <v>175</v>
      </c>
      <c r="C2733">
        <v>207</v>
      </c>
      <c r="D2733" s="8" t="s">
        <v>760</v>
      </c>
      <c r="H2733" t="s">
        <v>731</v>
      </c>
      <c r="I2733" s="9">
        <v>45497.345381944448</v>
      </c>
      <c r="J2733" s="9"/>
      <c r="K2733" s="9"/>
      <c r="L2733" s="9"/>
      <c r="M2733" t="s">
        <v>5212</v>
      </c>
      <c r="N2733" t="s">
        <v>215</v>
      </c>
      <c r="O2733" t="s">
        <v>181</v>
      </c>
      <c r="P2733" t="s">
        <v>189</v>
      </c>
      <c r="R2733" t="s">
        <v>5213</v>
      </c>
      <c r="S2733" s="9"/>
      <c r="U2733" t="s">
        <v>183</v>
      </c>
      <c r="V2733" t="str">
        <f>IFERROR(_xlfn.XLOOKUP(tb_C101[[#This Row],[OS]],[1]!tb_C103[OS],[1]!tb_C103[DESCRICAO]),"0")</f>
        <v>CORRETIVA</v>
      </c>
      <c r="W2733" t="str">
        <f>IFERROR(_xlfn.XLOOKUP(tb_C101[[#This Row],[OS]],[1]!tb_C103[OS],[1]!tb_C103[DESCRICAO2]),"0")</f>
        <v>Mecanico</v>
      </c>
    </row>
    <row r="2734" spans="1:23" x14ac:dyDescent="0.25">
      <c r="A2734" s="7">
        <v>2695</v>
      </c>
      <c r="B2734" t="s">
        <v>184</v>
      </c>
      <c r="C2734">
        <v>113</v>
      </c>
      <c r="D2734" s="8" t="s">
        <v>213</v>
      </c>
      <c r="E2734" t="s">
        <v>856</v>
      </c>
      <c r="F2734" t="s">
        <v>856</v>
      </c>
      <c r="G2734" t="s">
        <v>857</v>
      </c>
      <c r="H2734" t="s">
        <v>343</v>
      </c>
      <c r="I2734" s="9">
        <v>45497.38958333333</v>
      </c>
      <c r="J2734" s="9"/>
      <c r="K2734" s="9"/>
      <c r="L2734" s="9"/>
      <c r="M2734" t="s">
        <v>5214</v>
      </c>
      <c r="N2734" t="s">
        <v>215</v>
      </c>
      <c r="O2734" t="s">
        <v>181</v>
      </c>
      <c r="P2734" t="s">
        <v>189</v>
      </c>
      <c r="Q2734" t="s">
        <v>186</v>
      </c>
      <c r="R2734" t="s">
        <v>5215</v>
      </c>
      <c r="S2734" s="9">
        <v>45502.378622685188</v>
      </c>
      <c r="T2734">
        <v>648952</v>
      </c>
      <c r="U2734" t="s">
        <v>183</v>
      </c>
      <c r="V2734" t="str">
        <f>IFERROR(_xlfn.XLOOKUP(tb_C101[[#This Row],[OS]],[1]!tb_C103[OS],[1]!tb_C103[DESCRICAO]),"0")</f>
        <v>CORRETIVA</v>
      </c>
      <c r="W2734" t="str">
        <f>IFERROR(_xlfn.XLOOKUP(tb_C101[[#This Row],[OS]],[1]!tb_C103[OS],[1]!tb_C103[DESCRICAO2]),"0")</f>
        <v>Eletrico</v>
      </c>
    </row>
    <row r="2735" spans="1:23" x14ac:dyDescent="0.25">
      <c r="A2735" s="7">
        <v>2696</v>
      </c>
      <c r="B2735" t="s">
        <v>874</v>
      </c>
      <c r="C2735">
        <v>9002</v>
      </c>
      <c r="D2735" s="8" t="s">
        <v>1098</v>
      </c>
      <c r="E2735" t="s">
        <v>3100</v>
      </c>
      <c r="H2735" t="s">
        <v>731</v>
      </c>
      <c r="I2735" s="9">
        <v>45497.423657407409</v>
      </c>
      <c r="J2735" s="9"/>
      <c r="K2735" s="9"/>
      <c r="L2735" s="9">
        <v>45509.350266203706</v>
      </c>
      <c r="M2735" t="s">
        <v>5216</v>
      </c>
      <c r="N2735" t="s">
        <v>180</v>
      </c>
      <c r="O2735" t="s">
        <v>181</v>
      </c>
      <c r="P2735" t="s">
        <v>189</v>
      </c>
      <c r="R2735" t="s">
        <v>5217</v>
      </c>
      <c r="S2735" s="9">
        <v>45509.350289351853</v>
      </c>
      <c r="T2735">
        <v>648952</v>
      </c>
      <c r="U2735" t="s">
        <v>183</v>
      </c>
      <c r="V2735" t="str">
        <f>IFERROR(_xlfn.XLOOKUP(tb_C101[[#This Row],[OS]],[1]!tb_C103[OS],[1]!tb_C103[DESCRICAO]),"0")</f>
        <v>MELHORIA</v>
      </c>
      <c r="W2735" t="str">
        <f>IFERROR(_xlfn.XLOOKUP(tb_C101[[#This Row],[OS]],[1]!tb_C103[OS],[1]!tb_C103[DESCRICAO2]),"0")</f>
        <v>Eletrico</v>
      </c>
    </row>
    <row r="2736" spans="1:23" x14ac:dyDescent="0.25">
      <c r="A2736" s="7">
        <v>2697</v>
      </c>
      <c r="B2736" t="s">
        <v>184</v>
      </c>
      <c r="C2736">
        <v>117</v>
      </c>
      <c r="D2736" s="8" t="s">
        <v>354</v>
      </c>
      <c r="E2736" t="s">
        <v>443</v>
      </c>
      <c r="H2736" t="s">
        <v>343</v>
      </c>
      <c r="I2736" s="9">
        <v>45497.499155092592</v>
      </c>
      <c r="J2736" s="9"/>
      <c r="K2736" s="9"/>
      <c r="L2736" s="9"/>
      <c r="N2736" t="s">
        <v>215</v>
      </c>
      <c r="O2736" t="s">
        <v>181</v>
      </c>
      <c r="P2736" t="s">
        <v>189</v>
      </c>
      <c r="R2736" t="s">
        <v>5218</v>
      </c>
      <c r="S2736" s="9"/>
      <c r="U2736" t="s">
        <v>183</v>
      </c>
      <c r="V2736" t="str">
        <f>IFERROR(_xlfn.XLOOKUP(tb_C101[[#This Row],[OS]],[1]!tb_C103[OS],[1]!tb_C103[DESCRICAO]),"0")</f>
        <v>CORRETIVA</v>
      </c>
      <c r="W2736" t="str">
        <f>IFERROR(_xlfn.XLOOKUP(tb_C101[[#This Row],[OS]],[1]!tb_C103[OS],[1]!tb_C103[DESCRICAO2]),"0")</f>
        <v>Eletrico</v>
      </c>
    </row>
    <row r="2737" spans="1:23" x14ac:dyDescent="0.25">
      <c r="A2737" s="7">
        <v>2698</v>
      </c>
      <c r="B2737" t="s">
        <v>184</v>
      </c>
      <c r="C2737">
        <v>115</v>
      </c>
      <c r="D2737" s="8" t="s">
        <v>197</v>
      </c>
      <c r="E2737" t="s">
        <v>381</v>
      </c>
      <c r="H2737" t="s">
        <v>343</v>
      </c>
      <c r="I2737" s="9">
        <v>45497.499791666669</v>
      </c>
      <c r="J2737" s="9"/>
      <c r="K2737" s="9"/>
      <c r="L2737" s="9"/>
      <c r="N2737" t="s">
        <v>215</v>
      </c>
      <c r="O2737" t="s">
        <v>181</v>
      </c>
      <c r="P2737" t="s">
        <v>189</v>
      </c>
      <c r="R2737" t="s">
        <v>5219</v>
      </c>
      <c r="S2737" s="9"/>
      <c r="U2737" t="s">
        <v>183</v>
      </c>
      <c r="V2737" t="str">
        <f>IFERROR(_xlfn.XLOOKUP(tb_C101[[#This Row],[OS]],[1]!tb_C103[OS],[1]!tb_C103[DESCRICAO]),"0")</f>
        <v>CORRETIVA</v>
      </c>
      <c r="W2737" t="str">
        <f>IFERROR(_xlfn.XLOOKUP(tb_C101[[#This Row],[OS]],[1]!tb_C103[OS],[1]!tb_C103[DESCRICAO2]),"0")</f>
        <v>Mecanico</v>
      </c>
    </row>
    <row r="2738" spans="1:23" x14ac:dyDescent="0.25">
      <c r="A2738" s="7">
        <v>2699</v>
      </c>
      <c r="B2738" t="s">
        <v>184</v>
      </c>
      <c r="C2738">
        <v>116</v>
      </c>
      <c r="D2738" s="8" t="s">
        <v>290</v>
      </c>
      <c r="E2738" t="s">
        <v>300</v>
      </c>
      <c r="H2738" t="s">
        <v>343</v>
      </c>
      <c r="I2738" s="9">
        <v>45497.606585648151</v>
      </c>
      <c r="J2738" s="9"/>
      <c r="K2738" s="9"/>
      <c r="L2738" s="9">
        <v>45670.61278935185</v>
      </c>
      <c r="N2738" t="s">
        <v>180</v>
      </c>
      <c r="O2738" t="s">
        <v>181</v>
      </c>
      <c r="P2738" t="s">
        <v>189</v>
      </c>
      <c r="R2738" t="s">
        <v>5220</v>
      </c>
      <c r="S2738" s="9">
        <v>45670.612824074073</v>
      </c>
      <c r="T2738">
        <v>883353</v>
      </c>
      <c r="U2738" t="s">
        <v>183</v>
      </c>
      <c r="V2738" t="str">
        <f>IFERROR(_xlfn.XLOOKUP(tb_C101[[#This Row],[OS]],[1]!tb_C103[OS],[1]!tb_C103[DESCRICAO]),"0")</f>
        <v>CORRETIVA</v>
      </c>
      <c r="W2738" t="str">
        <f>IFERROR(_xlfn.XLOOKUP(tb_C101[[#This Row],[OS]],[1]!tb_C103[OS],[1]!tb_C103[DESCRICAO2]),"0")</f>
        <v>Mecanico</v>
      </c>
    </row>
    <row r="2739" spans="1:23" x14ac:dyDescent="0.25">
      <c r="A2739" s="7">
        <v>2700</v>
      </c>
      <c r="B2739" t="s">
        <v>184</v>
      </c>
      <c r="C2739">
        <v>117</v>
      </c>
      <c r="D2739" s="8" t="s">
        <v>354</v>
      </c>
      <c r="E2739" t="s">
        <v>443</v>
      </c>
      <c r="F2739" t="s">
        <v>443</v>
      </c>
      <c r="G2739" t="s">
        <v>444</v>
      </c>
      <c r="H2739" t="s">
        <v>343</v>
      </c>
      <c r="I2739" s="9">
        <v>45497.607256944444</v>
      </c>
      <c r="J2739" s="9"/>
      <c r="K2739" s="9"/>
      <c r="L2739" s="9"/>
      <c r="M2739" t="s">
        <v>5221</v>
      </c>
      <c r="N2739" t="s">
        <v>215</v>
      </c>
      <c r="O2739" t="s">
        <v>181</v>
      </c>
      <c r="P2739" t="s">
        <v>189</v>
      </c>
      <c r="Q2739" t="s">
        <v>186</v>
      </c>
      <c r="R2739" t="s">
        <v>5222</v>
      </c>
      <c r="S2739" s="9">
        <v>45502.380127314813</v>
      </c>
      <c r="T2739">
        <v>648952</v>
      </c>
      <c r="U2739" t="s">
        <v>183</v>
      </c>
      <c r="V2739" t="str">
        <f>IFERROR(_xlfn.XLOOKUP(tb_C101[[#This Row],[OS]],[1]!tb_C103[OS],[1]!tb_C103[DESCRICAO]),"0")</f>
        <v>CORRETIVA</v>
      </c>
      <c r="W2739" t="str">
        <f>IFERROR(_xlfn.XLOOKUP(tb_C101[[#This Row],[OS]],[1]!tb_C103[OS],[1]!tb_C103[DESCRICAO2]),"0")</f>
        <v>Eletrico</v>
      </c>
    </row>
    <row r="2740" spans="1:23" x14ac:dyDescent="0.25">
      <c r="A2740" s="7">
        <v>2701</v>
      </c>
      <c r="B2740" t="s">
        <v>184</v>
      </c>
      <c r="C2740">
        <v>115</v>
      </c>
      <c r="D2740" s="8" t="s">
        <v>197</v>
      </c>
      <c r="E2740" t="s">
        <v>345</v>
      </c>
      <c r="F2740" t="s">
        <v>3421</v>
      </c>
      <c r="G2740" t="s">
        <v>3422</v>
      </c>
      <c r="H2740" t="s">
        <v>3599</v>
      </c>
      <c r="I2740" s="9">
        <v>45498.145046296297</v>
      </c>
      <c r="J2740" s="9"/>
      <c r="K2740" s="9"/>
      <c r="L2740" s="9"/>
      <c r="N2740" t="s">
        <v>215</v>
      </c>
      <c r="O2740" t="s">
        <v>181</v>
      </c>
      <c r="Q2740" t="s">
        <v>345</v>
      </c>
      <c r="R2740" t="s">
        <v>5223</v>
      </c>
      <c r="S2740" s="9"/>
      <c r="U2740" t="s">
        <v>183</v>
      </c>
      <c r="V2740" t="str">
        <f>IFERROR(_xlfn.XLOOKUP(tb_C101[[#This Row],[OS]],[1]!tb_C103[OS],[1]!tb_C103[DESCRICAO]),"0")</f>
        <v>CORRETIVA</v>
      </c>
      <c r="W2740" t="str">
        <f>IFERROR(_xlfn.XLOOKUP(tb_C101[[#This Row],[OS]],[1]!tb_C103[OS],[1]!tb_C103[DESCRICAO2]),"0")</f>
        <v>Eletrico</v>
      </c>
    </row>
    <row r="2741" spans="1:23" x14ac:dyDescent="0.25">
      <c r="A2741" s="7">
        <v>2702</v>
      </c>
      <c r="B2741" t="s">
        <v>220</v>
      </c>
      <c r="C2741">
        <v>301</v>
      </c>
      <c r="D2741" s="8" t="s">
        <v>221</v>
      </c>
      <c r="E2741" t="s">
        <v>3087</v>
      </c>
      <c r="H2741" t="s">
        <v>750</v>
      </c>
      <c r="I2741" s="9">
        <v>45498.326284722221</v>
      </c>
      <c r="J2741" s="9">
        <v>45498.323530092595</v>
      </c>
      <c r="K2741" s="9">
        <v>45498.375</v>
      </c>
      <c r="L2741" s="9">
        <v>45509.350613425922</v>
      </c>
      <c r="M2741" t="s">
        <v>5224</v>
      </c>
      <c r="N2741" t="s">
        <v>180</v>
      </c>
      <c r="O2741" t="s">
        <v>204</v>
      </c>
      <c r="P2741" t="s">
        <v>189</v>
      </c>
      <c r="R2741" t="s">
        <v>5225</v>
      </c>
      <c r="S2741" s="9">
        <v>45509.350636574076</v>
      </c>
      <c r="T2741">
        <v>648952</v>
      </c>
      <c r="U2741" t="s">
        <v>183</v>
      </c>
      <c r="V2741" t="str">
        <f>IFERROR(_xlfn.XLOOKUP(tb_C101[[#This Row],[OS]],[1]!tb_C103[OS],[1]!tb_C103[DESCRICAO]),"0")</f>
        <v>CORRETIVA</v>
      </c>
      <c r="W2741" t="str">
        <f>IFERROR(_xlfn.XLOOKUP(tb_C101[[#This Row],[OS]],[1]!tb_C103[OS],[1]!tb_C103[DESCRICAO2]),"0")</f>
        <v>Mecanico</v>
      </c>
    </row>
    <row r="2742" spans="1:23" x14ac:dyDescent="0.25">
      <c r="A2742" s="7">
        <v>2703</v>
      </c>
      <c r="B2742" t="s">
        <v>874</v>
      </c>
      <c r="C2742">
        <v>9004</v>
      </c>
      <c r="D2742" s="8" t="s">
        <v>875</v>
      </c>
      <c r="E2742" t="s">
        <v>4821</v>
      </c>
      <c r="H2742" t="s">
        <v>731</v>
      </c>
      <c r="I2742" s="9">
        <v>45498.462037037039</v>
      </c>
      <c r="J2742" s="9"/>
      <c r="K2742" s="9"/>
      <c r="L2742" s="9">
        <v>45502.380520833336</v>
      </c>
      <c r="M2742" t="s">
        <v>5226</v>
      </c>
      <c r="N2742" t="s">
        <v>180</v>
      </c>
      <c r="O2742" t="s">
        <v>181</v>
      </c>
      <c r="P2742" t="s">
        <v>189</v>
      </c>
      <c r="R2742" t="s">
        <v>5227</v>
      </c>
      <c r="S2742" s="9">
        <v>45502.380532407406</v>
      </c>
      <c r="T2742">
        <v>648952</v>
      </c>
      <c r="U2742" t="s">
        <v>204</v>
      </c>
      <c r="V2742" t="str">
        <f>IFERROR(_xlfn.XLOOKUP(tb_C101[[#This Row],[OS]],[1]!tb_C103[OS],[1]!tb_C103[DESCRICAO]),"0")</f>
        <v>CORRETIVA</v>
      </c>
      <c r="W2742" t="str">
        <f>IFERROR(_xlfn.XLOOKUP(tb_C101[[#This Row],[OS]],[1]!tb_C103[OS],[1]!tb_C103[DESCRICAO2]),"0")</f>
        <v>Mecanico</v>
      </c>
    </row>
    <row r="2743" spans="1:23" x14ac:dyDescent="0.25">
      <c r="A2743" s="7">
        <v>2704</v>
      </c>
      <c r="B2743" t="s">
        <v>184</v>
      </c>
      <c r="C2743">
        <v>112</v>
      </c>
      <c r="D2743" s="8" t="s">
        <v>237</v>
      </c>
      <c r="E2743" t="s">
        <v>229</v>
      </c>
      <c r="H2743" t="s">
        <v>343</v>
      </c>
      <c r="I2743" s="9">
        <v>45498.479733796295</v>
      </c>
      <c r="J2743" s="9"/>
      <c r="K2743" s="9"/>
      <c r="L2743" s="9">
        <v>45509.350856481484</v>
      </c>
      <c r="M2743" t="s">
        <v>5228</v>
      </c>
      <c r="N2743" t="s">
        <v>180</v>
      </c>
      <c r="O2743" t="s">
        <v>181</v>
      </c>
      <c r="P2743" t="s">
        <v>189</v>
      </c>
      <c r="R2743" t="s">
        <v>5229</v>
      </c>
      <c r="S2743" s="9">
        <v>45509.350891203707</v>
      </c>
      <c r="T2743">
        <v>648952</v>
      </c>
      <c r="U2743" t="s">
        <v>183</v>
      </c>
      <c r="V2743" t="str">
        <f>IFERROR(_xlfn.XLOOKUP(tb_C101[[#This Row],[OS]],[1]!tb_C103[OS],[1]!tb_C103[DESCRICAO]),"0")</f>
        <v>CORRETIVA</v>
      </c>
      <c r="W2743" t="str">
        <f>IFERROR(_xlfn.XLOOKUP(tb_C101[[#This Row],[OS]],[1]!tb_C103[OS],[1]!tb_C103[DESCRICAO2]),"0")</f>
        <v>Mecanico</v>
      </c>
    </row>
    <row r="2744" spans="1:23" x14ac:dyDescent="0.25">
      <c r="A2744" s="7">
        <v>2705</v>
      </c>
      <c r="B2744" t="s">
        <v>184</v>
      </c>
      <c r="C2744">
        <v>108</v>
      </c>
      <c r="D2744" s="8" t="s">
        <v>317</v>
      </c>
      <c r="E2744" t="s">
        <v>337</v>
      </c>
      <c r="F2744" t="s">
        <v>337</v>
      </c>
      <c r="G2744" t="s">
        <v>3253</v>
      </c>
      <c r="H2744" t="s">
        <v>731</v>
      </c>
      <c r="I2744" s="9">
        <v>45498.484629629631</v>
      </c>
      <c r="J2744" s="9"/>
      <c r="K2744" s="9"/>
      <c r="L2744" s="9">
        <v>45527.750277777777</v>
      </c>
      <c r="M2744" t="s">
        <v>4230</v>
      </c>
      <c r="N2744" t="s">
        <v>180</v>
      </c>
      <c r="O2744" t="s">
        <v>181</v>
      </c>
      <c r="Q2744" t="s">
        <v>186</v>
      </c>
      <c r="R2744" t="s">
        <v>5230</v>
      </c>
      <c r="S2744" s="9">
        <v>45527.751087962963</v>
      </c>
      <c r="T2744">
        <v>648952</v>
      </c>
      <c r="U2744" t="s">
        <v>204</v>
      </c>
      <c r="V2744" t="str">
        <f>IFERROR(_xlfn.XLOOKUP(tb_C101[[#This Row],[OS]],[1]!tb_C103[OS],[1]!tb_C103[DESCRICAO]),"0")</f>
        <v>PREVENTIVA</v>
      </c>
      <c r="W2744" t="str">
        <f>IFERROR(_xlfn.XLOOKUP(tb_C101[[#This Row],[OS]],[1]!tb_C103[OS],[1]!tb_C103[DESCRICAO2]),"0")</f>
        <v>Mecanico</v>
      </c>
    </row>
    <row r="2745" spans="1:23" x14ac:dyDescent="0.25">
      <c r="A2745" s="7">
        <v>2706</v>
      </c>
      <c r="B2745" t="s">
        <v>184</v>
      </c>
      <c r="C2745">
        <v>116</v>
      </c>
      <c r="D2745" s="8" t="s">
        <v>290</v>
      </c>
      <c r="E2745" t="s">
        <v>291</v>
      </c>
      <c r="F2745" t="s">
        <v>5148</v>
      </c>
      <c r="G2745" t="s">
        <v>5149</v>
      </c>
      <c r="H2745" t="s">
        <v>731</v>
      </c>
      <c r="I2745" s="9">
        <v>45498.502766203703</v>
      </c>
      <c r="J2745" s="9"/>
      <c r="K2745" s="9"/>
      <c r="L2745" s="9">
        <v>45509.351215277777</v>
      </c>
      <c r="M2745" t="s">
        <v>5231</v>
      </c>
      <c r="N2745" t="s">
        <v>180</v>
      </c>
      <c r="O2745" t="s">
        <v>181</v>
      </c>
      <c r="P2745" t="s">
        <v>189</v>
      </c>
      <c r="Q2745" t="s">
        <v>895</v>
      </c>
      <c r="R2745" t="s">
        <v>5232</v>
      </c>
      <c r="S2745" s="9">
        <v>45509.351238425923</v>
      </c>
      <c r="T2745">
        <v>648952</v>
      </c>
      <c r="U2745" t="s">
        <v>183</v>
      </c>
      <c r="V2745" t="str">
        <f>IFERROR(_xlfn.XLOOKUP(tb_C101[[#This Row],[OS]],[1]!tb_C103[OS],[1]!tb_C103[DESCRICAO]),"0")</f>
        <v>CORRETIVA</v>
      </c>
      <c r="W2745" t="str">
        <f>IFERROR(_xlfn.XLOOKUP(tb_C101[[#This Row],[OS]],[1]!tb_C103[OS],[1]!tb_C103[DESCRICAO2]),"0")</f>
        <v>Eletrico</v>
      </c>
    </row>
    <row r="2746" spans="1:23" x14ac:dyDescent="0.25">
      <c r="A2746" s="7">
        <v>2707</v>
      </c>
      <c r="B2746" t="s">
        <v>184</v>
      </c>
      <c r="C2746">
        <v>115</v>
      </c>
      <c r="D2746" s="8" t="s">
        <v>197</v>
      </c>
      <c r="E2746" t="s">
        <v>345</v>
      </c>
      <c r="H2746" t="s">
        <v>343</v>
      </c>
      <c r="I2746" s="9">
        <v>45498.63076388889</v>
      </c>
      <c r="J2746" s="9"/>
      <c r="K2746" s="9"/>
      <c r="L2746" s="9"/>
      <c r="N2746" t="s">
        <v>215</v>
      </c>
      <c r="O2746" t="s">
        <v>181</v>
      </c>
      <c r="P2746" t="s">
        <v>189</v>
      </c>
      <c r="R2746" t="s">
        <v>5233</v>
      </c>
      <c r="S2746" s="9"/>
      <c r="U2746" t="s">
        <v>183</v>
      </c>
      <c r="V2746" t="str">
        <f>IFERROR(_xlfn.XLOOKUP(tb_C101[[#This Row],[OS]],[1]!tb_C103[OS],[1]!tb_C103[DESCRICAO]),"0")</f>
        <v>CORRETIVA</v>
      </c>
      <c r="W2746" t="str">
        <f>IFERROR(_xlfn.XLOOKUP(tb_C101[[#This Row],[OS]],[1]!tb_C103[OS],[1]!tb_C103[DESCRICAO2]),"0")</f>
        <v>Eletrico</v>
      </c>
    </row>
    <row r="2747" spans="1:23" x14ac:dyDescent="0.25">
      <c r="A2747" s="7">
        <v>2708</v>
      </c>
      <c r="B2747" t="s">
        <v>184</v>
      </c>
      <c r="C2747">
        <v>116</v>
      </c>
      <c r="D2747" s="8" t="s">
        <v>290</v>
      </c>
      <c r="E2747" t="s">
        <v>291</v>
      </c>
      <c r="H2747" t="s">
        <v>343</v>
      </c>
      <c r="I2747" s="9">
        <v>45498.639537037037</v>
      </c>
      <c r="J2747" s="9"/>
      <c r="K2747" s="9"/>
      <c r="L2747" s="9"/>
      <c r="N2747" t="s">
        <v>215</v>
      </c>
      <c r="O2747" t="s">
        <v>181</v>
      </c>
      <c r="P2747" t="s">
        <v>189</v>
      </c>
      <c r="S2747" s="9"/>
      <c r="U2747" t="s">
        <v>183</v>
      </c>
      <c r="V2747" t="str">
        <f>IFERROR(_xlfn.XLOOKUP(tb_C101[[#This Row],[OS]],[1]!tb_C103[OS],[1]!tb_C103[DESCRICAO]),"0")</f>
        <v>CORRETIVA</v>
      </c>
      <c r="W2747" t="str">
        <f>IFERROR(_xlfn.XLOOKUP(tb_C101[[#This Row],[OS]],[1]!tb_C103[OS],[1]!tb_C103[DESCRICAO2]),"0")</f>
        <v>Mecanico</v>
      </c>
    </row>
    <row r="2748" spans="1:23" x14ac:dyDescent="0.25">
      <c r="A2748" s="7">
        <v>2708</v>
      </c>
      <c r="B2748" t="s">
        <v>184</v>
      </c>
      <c r="C2748">
        <v>116</v>
      </c>
      <c r="D2748" s="8" t="s">
        <v>290</v>
      </c>
      <c r="E2748" t="s">
        <v>291</v>
      </c>
      <c r="H2748" t="s">
        <v>343</v>
      </c>
      <c r="I2748" s="9">
        <v>45498.639537037037</v>
      </c>
      <c r="J2748" s="9"/>
      <c r="K2748" s="9"/>
      <c r="L2748" s="9"/>
      <c r="N2748" t="s">
        <v>215</v>
      </c>
      <c r="O2748" t="s">
        <v>181</v>
      </c>
      <c r="P2748" t="s">
        <v>189</v>
      </c>
      <c r="R2748" t="s">
        <v>5234</v>
      </c>
      <c r="S2748" s="9"/>
      <c r="U2748" t="s">
        <v>183</v>
      </c>
      <c r="V2748" t="str">
        <f>IFERROR(_xlfn.XLOOKUP(tb_C101[[#This Row],[OS]],[1]!tb_C103[OS],[1]!tb_C103[DESCRICAO]),"0")</f>
        <v>CORRETIVA</v>
      </c>
      <c r="W2748" t="str">
        <f>IFERROR(_xlfn.XLOOKUP(tb_C101[[#This Row],[OS]],[1]!tb_C103[OS],[1]!tb_C103[DESCRICAO2]),"0")</f>
        <v>Mecanico</v>
      </c>
    </row>
    <row r="2749" spans="1:23" x14ac:dyDescent="0.25">
      <c r="A2749" s="7">
        <v>2709</v>
      </c>
      <c r="B2749" t="s">
        <v>184</v>
      </c>
      <c r="C2749">
        <v>116</v>
      </c>
      <c r="D2749" s="8" t="s">
        <v>290</v>
      </c>
      <c r="E2749" t="s">
        <v>3263</v>
      </c>
      <c r="H2749" t="s">
        <v>343</v>
      </c>
      <c r="I2749" s="9">
        <v>45498.640810185185</v>
      </c>
      <c r="J2749" s="9"/>
      <c r="K2749" s="9"/>
      <c r="L2749" s="9">
        <v>45670.653171296297</v>
      </c>
      <c r="N2749" t="s">
        <v>180</v>
      </c>
      <c r="O2749" t="s">
        <v>181</v>
      </c>
      <c r="P2749" t="s">
        <v>189</v>
      </c>
      <c r="S2749" s="9">
        <v>45670.653194444443</v>
      </c>
      <c r="T2749">
        <v>883353</v>
      </c>
      <c r="U2749" t="s">
        <v>183</v>
      </c>
      <c r="V2749" t="str">
        <f>IFERROR(_xlfn.XLOOKUP(tb_C101[[#This Row],[OS]],[1]!tb_C103[OS],[1]!tb_C103[DESCRICAO]),"0")</f>
        <v>CORRETIVA</v>
      </c>
      <c r="W2749" t="str">
        <f>IFERROR(_xlfn.XLOOKUP(tb_C101[[#This Row],[OS]],[1]!tb_C103[OS],[1]!tb_C103[DESCRICAO2]),"0")</f>
        <v>Mecanico</v>
      </c>
    </row>
    <row r="2750" spans="1:23" x14ac:dyDescent="0.25">
      <c r="A2750" s="7">
        <v>2709</v>
      </c>
      <c r="B2750" t="s">
        <v>184</v>
      </c>
      <c r="C2750">
        <v>116</v>
      </c>
      <c r="D2750" s="8" t="s">
        <v>290</v>
      </c>
      <c r="E2750" t="s">
        <v>3263</v>
      </c>
      <c r="H2750" t="s">
        <v>343</v>
      </c>
      <c r="I2750" s="9">
        <v>45498.640810185185</v>
      </c>
      <c r="J2750" s="9"/>
      <c r="K2750" s="9"/>
      <c r="L2750" s="9">
        <v>45670.653171296297</v>
      </c>
      <c r="N2750" t="s">
        <v>180</v>
      </c>
      <c r="O2750" t="s">
        <v>181</v>
      </c>
      <c r="P2750" t="s">
        <v>189</v>
      </c>
      <c r="R2750" t="s">
        <v>5235</v>
      </c>
      <c r="S2750" s="9">
        <v>45670.653194444443</v>
      </c>
      <c r="T2750">
        <v>883353</v>
      </c>
      <c r="U2750" t="s">
        <v>183</v>
      </c>
      <c r="V2750" t="str">
        <f>IFERROR(_xlfn.XLOOKUP(tb_C101[[#This Row],[OS]],[1]!tb_C103[OS],[1]!tb_C103[DESCRICAO]),"0")</f>
        <v>CORRETIVA</v>
      </c>
      <c r="W2750" t="str">
        <f>IFERROR(_xlfn.XLOOKUP(tb_C101[[#This Row],[OS]],[1]!tb_C103[OS],[1]!tb_C103[DESCRICAO2]),"0")</f>
        <v>Mecanico</v>
      </c>
    </row>
    <row r="2751" spans="1:23" x14ac:dyDescent="0.25">
      <c r="A2751" s="7">
        <v>2710</v>
      </c>
      <c r="B2751" t="s">
        <v>184</v>
      </c>
      <c r="C2751">
        <v>116</v>
      </c>
      <c r="D2751" s="8" t="s">
        <v>290</v>
      </c>
      <c r="E2751" t="s">
        <v>291</v>
      </c>
      <c r="H2751" t="s">
        <v>343</v>
      </c>
      <c r="I2751" s="9">
        <v>45498.643518518518</v>
      </c>
      <c r="J2751" s="9"/>
      <c r="K2751" s="9"/>
      <c r="L2751" s="9"/>
      <c r="N2751" t="s">
        <v>215</v>
      </c>
      <c r="O2751" t="s">
        <v>181</v>
      </c>
      <c r="P2751" t="s">
        <v>189</v>
      </c>
      <c r="S2751" s="9"/>
      <c r="U2751" t="s">
        <v>183</v>
      </c>
      <c r="V2751" t="str">
        <f>IFERROR(_xlfn.XLOOKUP(tb_C101[[#This Row],[OS]],[1]!tb_C103[OS],[1]!tb_C103[DESCRICAO]),"0")</f>
        <v>CORRETIVA DA PREDITIVA</v>
      </c>
      <c r="W2751" t="str">
        <f>IFERROR(_xlfn.XLOOKUP(tb_C101[[#This Row],[OS]],[1]!tb_C103[OS],[1]!tb_C103[DESCRICAO2]),"0")</f>
        <v>Mecanico</v>
      </c>
    </row>
    <row r="2752" spans="1:23" x14ac:dyDescent="0.25">
      <c r="A2752" s="7">
        <v>2710</v>
      </c>
      <c r="B2752" t="s">
        <v>184</v>
      </c>
      <c r="C2752">
        <v>116</v>
      </c>
      <c r="D2752" s="8" t="s">
        <v>290</v>
      </c>
      <c r="E2752" t="s">
        <v>291</v>
      </c>
      <c r="H2752" t="s">
        <v>343</v>
      </c>
      <c r="I2752" s="9">
        <v>45498.643518518518</v>
      </c>
      <c r="J2752" s="9"/>
      <c r="K2752" s="9"/>
      <c r="L2752" s="9"/>
      <c r="N2752" t="s">
        <v>215</v>
      </c>
      <c r="O2752" t="s">
        <v>181</v>
      </c>
      <c r="P2752" t="s">
        <v>189</v>
      </c>
      <c r="R2752" t="s">
        <v>5236</v>
      </c>
      <c r="S2752" s="9"/>
      <c r="U2752" t="s">
        <v>183</v>
      </c>
      <c r="V2752" t="str">
        <f>IFERROR(_xlfn.XLOOKUP(tb_C101[[#This Row],[OS]],[1]!tb_C103[OS],[1]!tb_C103[DESCRICAO]),"0")</f>
        <v>CORRETIVA DA PREDITIVA</v>
      </c>
      <c r="W2752" t="str">
        <f>IFERROR(_xlfn.XLOOKUP(tb_C101[[#This Row],[OS]],[1]!tb_C103[OS],[1]!tb_C103[DESCRICAO2]),"0")</f>
        <v>Mecanico</v>
      </c>
    </row>
    <row r="2753" spans="1:23" x14ac:dyDescent="0.25">
      <c r="A2753" s="7">
        <v>2711</v>
      </c>
      <c r="B2753" t="s">
        <v>24</v>
      </c>
      <c r="C2753">
        <v>507</v>
      </c>
      <c r="D2753" s="8" t="s">
        <v>757</v>
      </c>
      <c r="E2753" t="s">
        <v>345</v>
      </c>
      <c r="F2753" t="s">
        <v>5237</v>
      </c>
      <c r="G2753" t="s">
        <v>5238</v>
      </c>
      <c r="H2753" t="s">
        <v>731</v>
      </c>
      <c r="I2753" s="9">
        <v>45498.66609953704</v>
      </c>
      <c r="J2753" s="9"/>
      <c r="K2753" s="9"/>
      <c r="L2753" s="9"/>
      <c r="N2753" t="s">
        <v>215</v>
      </c>
      <c r="O2753" t="s">
        <v>181</v>
      </c>
      <c r="P2753" t="s">
        <v>189</v>
      </c>
      <c r="Q2753" t="s">
        <v>895</v>
      </c>
      <c r="S2753" s="9"/>
      <c r="U2753" t="s">
        <v>183</v>
      </c>
      <c r="V2753" t="str">
        <f>IFERROR(_xlfn.XLOOKUP(tb_C101[[#This Row],[OS]],[1]!tb_C103[OS],[1]!tb_C103[DESCRICAO]),"0")</f>
        <v>CORRETIVA</v>
      </c>
      <c r="W2753" t="str">
        <f>IFERROR(_xlfn.XLOOKUP(tb_C101[[#This Row],[OS]],[1]!tb_C103[OS],[1]!tb_C103[DESCRICAO2]),"0")</f>
        <v>Mecanico</v>
      </c>
    </row>
    <row r="2754" spans="1:23" x14ac:dyDescent="0.25">
      <c r="A2754" s="7">
        <v>2711</v>
      </c>
      <c r="B2754" t="s">
        <v>24</v>
      </c>
      <c r="C2754">
        <v>507</v>
      </c>
      <c r="D2754" s="8" t="s">
        <v>757</v>
      </c>
      <c r="E2754" t="s">
        <v>345</v>
      </c>
      <c r="F2754" t="s">
        <v>5237</v>
      </c>
      <c r="G2754" t="s">
        <v>5238</v>
      </c>
      <c r="H2754" t="s">
        <v>731</v>
      </c>
      <c r="I2754" s="9">
        <v>45498.66609953704</v>
      </c>
      <c r="J2754" s="9"/>
      <c r="K2754" s="9"/>
      <c r="L2754" s="9"/>
      <c r="N2754" t="s">
        <v>215</v>
      </c>
      <c r="O2754" t="s">
        <v>181</v>
      </c>
      <c r="P2754" t="s">
        <v>189</v>
      </c>
      <c r="Q2754" t="s">
        <v>895</v>
      </c>
      <c r="R2754" t="s">
        <v>5239</v>
      </c>
      <c r="S2754" s="9"/>
      <c r="U2754" t="s">
        <v>183</v>
      </c>
      <c r="V2754" t="str">
        <f>IFERROR(_xlfn.XLOOKUP(tb_C101[[#This Row],[OS]],[1]!tb_C103[OS],[1]!tb_C103[DESCRICAO]),"0")</f>
        <v>CORRETIVA</v>
      </c>
      <c r="W2754" t="str">
        <f>IFERROR(_xlfn.XLOOKUP(tb_C101[[#This Row],[OS]],[1]!tb_C103[OS],[1]!tb_C103[DESCRICAO2]),"0")</f>
        <v>Mecanico</v>
      </c>
    </row>
    <row r="2755" spans="1:23" x14ac:dyDescent="0.25">
      <c r="A2755" s="7">
        <v>2712</v>
      </c>
      <c r="B2755" t="s">
        <v>184</v>
      </c>
      <c r="C2755">
        <v>118</v>
      </c>
      <c r="D2755" s="8" t="s">
        <v>1349</v>
      </c>
      <c r="E2755" t="s">
        <v>198</v>
      </c>
      <c r="H2755" t="s">
        <v>343</v>
      </c>
      <c r="I2755" s="9">
        <v>45498.667673611111</v>
      </c>
      <c r="J2755" s="9"/>
      <c r="K2755" s="9"/>
      <c r="L2755" s="9"/>
      <c r="N2755" t="s">
        <v>215</v>
      </c>
      <c r="O2755" t="s">
        <v>181</v>
      </c>
      <c r="P2755" t="s">
        <v>189</v>
      </c>
      <c r="S2755" s="9"/>
      <c r="U2755" t="s">
        <v>183</v>
      </c>
      <c r="V2755" t="str">
        <f>IFERROR(_xlfn.XLOOKUP(tb_C101[[#This Row],[OS]],[1]!tb_C103[OS],[1]!tb_C103[DESCRICAO]),"0")</f>
        <v>CORRETIVA</v>
      </c>
      <c r="W2755" t="str">
        <f>IFERROR(_xlfn.XLOOKUP(tb_C101[[#This Row],[OS]],[1]!tb_C103[OS],[1]!tb_C103[DESCRICAO2]),"0")</f>
        <v>Mecanico</v>
      </c>
    </row>
    <row r="2756" spans="1:23" x14ac:dyDescent="0.25">
      <c r="A2756" s="7">
        <v>2712</v>
      </c>
      <c r="B2756" t="s">
        <v>184</v>
      </c>
      <c r="C2756">
        <v>118</v>
      </c>
      <c r="D2756" s="8" t="s">
        <v>1349</v>
      </c>
      <c r="E2756" t="s">
        <v>198</v>
      </c>
      <c r="H2756" t="s">
        <v>343</v>
      </c>
      <c r="I2756" s="9">
        <v>45498.667673611111</v>
      </c>
      <c r="J2756" s="9"/>
      <c r="K2756" s="9"/>
      <c r="L2756" s="9"/>
      <c r="N2756" t="s">
        <v>215</v>
      </c>
      <c r="O2756" t="s">
        <v>181</v>
      </c>
      <c r="P2756" t="s">
        <v>189</v>
      </c>
      <c r="R2756" t="s">
        <v>5240</v>
      </c>
      <c r="S2756" s="9"/>
      <c r="U2756" t="s">
        <v>183</v>
      </c>
      <c r="V2756" t="str">
        <f>IFERROR(_xlfn.XLOOKUP(tb_C101[[#This Row],[OS]],[1]!tb_C103[OS],[1]!tb_C103[DESCRICAO]),"0")</f>
        <v>CORRETIVA</v>
      </c>
      <c r="W2756" t="str">
        <f>IFERROR(_xlfn.XLOOKUP(tb_C101[[#This Row],[OS]],[1]!tb_C103[OS],[1]!tb_C103[DESCRICAO2]),"0")</f>
        <v>Mecanico</v>
      </c>
    </row>
    <row r="2757" spans="1:23" x14ac:dyDescent="0.25">
      <c r="A2757" s="7">
        <v>2713</v>
      </c>
      <c r="B2757" t="s">
        <v>24</v>
      </c>
      <c r="C2757">
        <v>502</v>
      </c>
      <c r="D2757" s="8" t="s">
        <v>246</v>
      </c>
      <c r="E2757" t="s">
        <v>238</v>
      </c>
      <c r="H2757" t="s">
        <v>731</v>
      </c>
      <c r="I2757" s="9">
        <v>45498.68540509259</v>
      </c>
      <c r="J2757" s="9"/>
      <c r="K2757" s="9"/>
      <c r="L2757" s="9">
        <v>45671.377974537034</v>
      </c>
      <c r="N2757" t="s">
        <v>180</v>
      </c>
      <c r="O2757" t="s">
        <v>181</v>
      </c>
      <c r="P2757" t="s">
        <v>182</v>
      </c>
      <c r="R2757" t="s">
        <v>5241</v>
      </c>
      <c r="S2757" s="9">
        <v>45671.377986111111</v>
      </c>
      <c r="T2757">
        <v>883353</v>
      </c>
      <c r="U2757" t="s">
        <v>183</v>
      </c>
      <c r="V2757" t="str">
        <f>IFERROR(_xlfn.XLOOKUP(tb_C101[[#This Row],[OS]],[1]!tb_C103[OS],[1]!tb_C103[DESCRICAO]),"0")</f>
        <v>CORRETIVA</v>
      </c>
      <c r="W2757" t="str">
        <f>IFERROR(_xlfn.XLOOKUP(tb_C101[[#This Row],[OS]],[1]!tb_C103[OS],[1]!tb_C103[DESCRICAO2]),"0")</f>
        <v>Eletrico</v>
      </c>
    </row>
    <row r="2758" spans="1:23" x14ac:dyDescent="0.25">
      <c r="A2758" s="7">
        <v>2714</v>
      </c>
      <c r="B2758" t="s">
        <v>24</v>
      </c>
      <c r="C2758">
        <v>507</v>
      </c>
      <c r="D2758" s="8" t="s">
        <v>757</v>
      </c>
      <c r="E2758" t="s">
        <v>271</v>
      </c>
      <c r="H2758" t="s">
        <v>814</v>
      </c>
      <c r="I2758" s="9">
        <v>45498.849988425929</v>
      </c>
      <c r="J2758" s="9">
        <v>45498.849305555559</v>
      </c>
      <c r="K2758" s="9">
        <v>45499.395833333336</v>
      </c>
      <c r="L2758" s="9">
        <v>45502.382696759261</v>
      </c>
      <c r="M2758" t="s">
        <v>5242</v>
      </c>
      <c r="N2758" t="s">
        <v>180</v>
      </c>
      <c r="O2758" t="s">
        <v>204</v>
      </c>
      <c r="P2758" t="s">
        <v>182</v>
      </c>
      <c r="S2758" s="9">
        <v>45502.382708333331</v>
      </c>
      <c r="T2758">
        <v>648952</v>
      </c>
      <c r="U2758" t="s">
        <v>183</v>
      </c>
      <c r="V2758" t="str">
        <f>IFERROR(_xlfn.XLOOKUP(tb_C101[[#This Row],[OS]],[1]!tb_C103[OS],[1]!tb_C103[DESCRICAO]),"0")</f>
        <v>CORRETIVA</v>
      </c>
      <c r="W2758" t="str">
        <f>IFERROR(_xlfn.XLOOKUP(tb_C101[[#This Row],[OS]],[1]!tb_C103[OS],[1]!tb_C103[DESCRICAO2]),"0")</f>
        <v>Mecanico</v>
      </c>
    </row>
    <row r="2759" spans="1:23" x14ac:dyDescent="0.25">
      <c r="A2759" s="7">
        <v>2714</v>
      </c>
      <c r="B2759" t="s">
        <v>24</v>
      </c>
      <c r="C2759">
        <v>507</v>
      </c>
      <c r="D2759" s="8" t="s">
        <v>757</v>
      </c>
      <c r="E2759" t="s">
        <v>271</v>
      </c>
      <c r="H2759" t="s">
        <v>814</v>
      </c>
      <c r="I2759" s="9">
        <v>45498.849988425929</v>
      </c>
      <c r="J2759" s="9">
        <v>45498.849305555559</v>
      </c>
      <c r="K2759" s="9">
        <v>45499.395833333336</v>
      </c>
      <c r="L2759" s="9">
        <v>45502.382696759261</v>
      </c>
      <c r="M2759" t="s">
        <v>5243</v>
      </c>
      <c r="N2759" t="s">
        <v>180</v>
      </c>
      <c r="O2759" t="s">
        <v>204</v>
      </c>
      <c r="P2759" t="s">
        <v>182</v>
      </c>
      <c r="R2759" t="s">
        <v>5244</v>
      </c>
      <c r="S2759" s="9">
        <v>45502.382708333331</v>
      </c>
      <c r="T2759">
        <v>648952</v>
      </c>
      <c r="U2759" t="s">
        <v>183</v>
      </c>
      <c r="V2759" t="str">
        <f>IFERROR(_xlfn.XLOOKUP(tb_C101[[#This Row],[OS]],[1]!tb_C103[OS],[1]!tb_C103[DESCRICAO]),"0")</f>
        <v>CORRETIVA</v>
      </c>
      <c r="W2759" t="str">
        <f>IFERROR(_xlfn.XLOOKUP(tb_C101[[#This Row],[OS]],[1]!tb_C103[OS],[1]!tb_C103[DESCRICAO2]),"0")</f>
        <v>Mecanico</v>
      </c>
    </row>
    <row r="2760" spans="1:23" x14ac:dyDescent="0.25">
      <c r="A2760" s="7">
        <v>2715</v>
      </c>
      <c r="B2760" t="s">
        <v>184</v>
      </c>
      <c r="C2760">
        <v>115</v>
      </c>
      <c r="D2760" s="8" t="s">
        <v>197</v>
      </c>
      <c r="E2760" t="s">
        <v>345</v>
      </c>
      <c r="F2760" t="s">
        <v>3421</v>
      </c>
      <c r="G2760" t="s">
        <v>3422</v>
      </c>
      <c r="H2760" t="s">
        <v>352</v>
      </c>
      <c r="I2760" s="9">
        <v>45498.967986111114</v>
      </c>
      <c r="J2760" s="9">
        <v>45498.967916666668</v>
      </c>
      <c r="K2760" s="9">
        <v>45499.104166666664</v>
      </c>
      <c r="L2760" s="9">
        <v>45502.384074074071</v>
      </c>
      <c r="M2760" t="s">
        <v>5245</v>
      </c>
      <c r="N2760" t="s">
        <v>180</v>
      </c>
      <c r="O2760" t="s">
        <v>204</v>
      </c>
      <c r="P2760" t="s">
        <v>182</v>
      </c>
      <c r="Q2760" t="s">
        <v>345</v>
      </c>
      <c r="S2760" s="9">
        <v>45502.384085648147</v>
      </c>
      <c r="T2760">
        <v>648952</v>
      </c>
      <c r="U2760" t="s">
        <v>183</v>
      </c>
      <c r="V2760" t="str">
        <f>IFERROR(_xlfn.XLOOKUP(tb_C101[[#This Row],[OS]],[1]!tb_C103[OS],[1]!tb_C103[DESCRICAO]),"0")</f>
        <v>CORRETIVA</v>
      </c>
      <c r="W2760" t="str">
        <f>IFERROR(_xlfn.XLOOKUP(tb_C101[[#This Row],[OS]],[1]!tb_C103[OS],[1]!tb_C103[DESCRICAO2]),"0")</f>
        <v>Mecanico</v>
      </c>
    </row>
    <row r="2761" spans="1:23" x14ac:dyDescent="0.25">
      <c r="A2761" s="7">
        <v>2715</v>
      </c>
      <c r="B2761" t="s">
        <v>184</v>
      </c>
      <c r="C2761">
        <v>115</v>
      </c>
      <c r="D2761" s="8" t="s">
        <v>197</v>
      </c>
      <c r="E2761" t="s">
        <v>345</v>
      </c>
      <c r="F2761" t="s">
        <v>3421</v>
      </c>
      <c r="G2761" t="s">
        <v>3422</v>
      </c>
      <c r="H2761" t="s">
        <v>352</v>
      </c>
      <c r="I2761" s="9">
        <v>45498.967986111114</v>
      </c>
      <c r="J2761" s="9">
        <v>45498.967916666668</v>
      </c>
      <c r="K2761" s="9">
        <v>45499.104166666664</v>
      </c>
      <c r="L2761" s="9">
        <v>45502.384074074071</v>
      </c>
      <c r="N2761" t="s">
        <v>180</v>
      </c>
      <c r="O2761" t="s">
        <v>204</v>
      </c>
      <c r="P2761" t="s">
        <v>182</v>
      </c>
      <c r="Q2761" t="s">
        <v>345</v>
      </c>
      <c r="R2761" t="s">
        <v>5246</v>
      </c>
      <c r="S2761" s="9">
        <v>45502.384085648147</v>
      </c>
      <c r="T2761">
        <v>648952</v>
      </c>
      <c r="U2761" t="s">
        <v>183</v>
      </c>
      <c r="V2761" t="str">
        <f>IFERROR(_xlfn.XLOOKUP(tb_C101[[#This Row],[OS]],[1]!tb_C103[OS],[1]!tb_C103[DESCRICAO]),"0")</f>
        <v>CORRETIVA</v>
      </c>
      <c r="W2761" t="str">
        <f>IFERROR(_xlfn.XLOOKUP(tb_C101[[#This Row],[OS]],[1]!tb_C103[OS],[1]!tb_C103[DESCRICAO2]),"0")</f>
        <v>Mecanico</v>
      </c>
    </row>
    <row r="2762" spans="1:23" x14ac:dyDescent="0.25">
      <c r="A2762" s="7">
        <v>2716</v>
      </c>
      <c r="B2762" t="s">
        <v>184</v>
      </c>
      <c r="C2762">
        <v>113</v>
      </c>
      <c r="D2762" s="8" t="s">
        <v>213</v>
      </c>
      <c r="E2762" t="s">
        <v>345</v>
      </c>
      <c r="F2762" t="s">
        <v>5107</v>
      </c>
      <c r="G2762" t="s">
        <v>5108</v>
      </c>
      <c r="H2762" t="s">
        <v>352</v>
      </c>
      <c r="I2762" s="9">
        <v>45499.248032407406</v>
      </c>
      <c r="J2762" s="9"/>
      <c r="K2762" s="9"/>
      <c r="L2762" s="9">
        <v>45502.384664351855</v>
      </c>
      <c r="M2762" t="s">
        <v>5247</v>
      </c>
      <c r="N2762" t="s">
        <v>180</v>
      </c>
      <c r="O2762" t="s">
        <v>181</v>
      </c>
      <c r="P2762" t="s">
        <v>182</v>
      </c>
      <c r="Q2762" t="s">
        <v>895</v>
      </c>
      <c r="R2762" t="s">
        <v>5248</v>
      </c>
      <c r="S2762" s="9">
        <v>45502.384687500002</v>
      </c>
      <c r="T2762">
        <v>648952</v>
      </c>
      <c r="U2762" t="s">
        <v>183</v>
      </c>
      <c r="V2762" t="str">
        <f>IFERROR(_xlfn.XLOOKUP(tb_C101[[#This Row],[OS]],[1]!tb_C103[OS],[1]!tb_C103[DESCRICAO]),"0")</f>
        <v>CORRETIVA</v>
      </c>
      <c r="W2762" t="str">
        <f>IFERROR(_xlfn.XLOOKUP(tb_C101[[#This Row],[OS]],[1]!tb_C103[OS],[1]!tb_C103[DESCRICAO2]),"0")</f>
        <v>Eletrico</v>
      </c>
    </row>
    <row r="2763" spans="1:23" x14ac:dyDescent="0.25">
      <c r="A2763" s="7">
        <v>2717</v>
      </c>
      <c r="B2763" t="s">
        <v>184</v>
      </c>
      <c r="C2763">
        <v>113</v>
      </c>
      <c r="D2763" s="8" t="s">
        <v>213</v>
      </c>
      <c r="E2763" t="s">
        <v>300</v>
      </c>
      <c r="F2763" t="s">
        <v>5152</v>
      </c>
      <c r="G2763" t="s">
        <v>5153</v>
      </c>
      <c r="H2763" t="s">
        <v>352</v>
      </c>
      <c r="I2763" s="9">
        <v>45499.249189814815</v>
      </c>
      <c r="J2763" s="9"/>
      <c r="K2763" s="9"/>
      <c r="L2763" s="9">
        <v>45502.38486111111</v>
      </c>
      <c r="M2763" t="s">
        <v>5249</v>
      </c>
      <c r="N2763" t="s">
        <v>180</v>
      </c>
      <c r="O2763" t="s">
        <v>181</v>
      </c>
      <c r="P2763" t="s">
        <v>182</v>
      </c>
      <c r="Q2763" t="s">
        <v>895</v>
      </c>
      <c r="R2763" t="s">
        <v>5250</v>
      </c>
      <c r="S2763" s="9">
        <v>45502.384872685187</v>
      </c>
      <c r="T2763">
        <v>648952</v>
      </c>
      <c r="U2763" t="s">
        <v>183</v>
      </c>
      <c r="V2763" t="str">
        <f>IFERROR(_xlfn.XLOOKUP(tb_C101[[#This Row],[OS]],[1]!tb_C103[OS],[1]!tb_C103[DESCRICAO]),"0")</f>
        <v>CORRETIVA</v>
      </c>
      <c r="W2763" t="str">
        <f>IFERROR(_xlfn.XLOOKUP(tb_C101[[#This Row],[OS]],[1]!tb_C103[OS],[1]!tb_C103[DESCRICAO2]),"0")</f>
        <v>Mecanico</v>
      </c>
    </row>
    <row r="2764" spans="1:23" x14ac:dyDescent="0.25">
      <c r="A2764" s="7">
        <v>2718</v>
      </c>
      <c r="B2764" t="s">
        <v>220</v>
      </c>
      <c r="C2764">
        <v>301</v>
      </c>
      <c r="D2764" s="8" t="s">
        <v>221</v>
      </c>
      <c r="E2764" t="s">
        <v>3453</v>
      </c>
      <c r="F2764" t="s">
        <v>3453</v>
      </c>
      <c r="G2764" t="s">
        <v>3596</v>
      </c>
      <c r="H2764" t="s">
        <v>750</v>
      </c>
      <c r="I2764" s="9">
        <v>45499.368622685186</v>
      </c>
      <c r="J2764" s="9">
        <v>45499.356493055559</v>
      </c>
      <c r="K2764" s="9">
        <v>45499.416666666664</v>
      </c>
      <c r="L2764" s="9">
        <v>45502.385891203703</v>
      </c>
      <c r="N2764" t="s">
        <v>180</v>
      </c>
      <c r="O2764" t="s">
        <v>204</v>
      </c>
      <c r="P2764" t="s">
        <v>189</v>
      </c>
      <c r="Q2764" t="s">
        <v>43</v>
      </c>
      <c r="S2764" s="9">
        <v>45502.38590277778</v>
      </c>
      <c r="T2764">
        <v>648952</v>
      </c>
      <c r="U2764" t="s">
        <v>183</v>
      </c>
      <c r="V2764" t="str">
        <f>IFERROR(_xlfn.XLOOKUP(tb_C101[[#This Row],[OS]],[1]!tb_C103[OS],[1]!tb_C103[DESCRICAO]),"0")</f>
        <v>CORRETIVA</v>
      </c>
      <c r="W2764" t="str">
        <f>IFERROR(_xlfn.XLOOKUP(tb_C101[[#This Row],[OS]],[1]!tb_C103[OS],[1]!tb_C103[DESCRICAO2]),"0")</f>
        <v>Mecanico</v>
      </c>
    </row>
    <row r="2765" spans="1:23" x14ac:dyDescent="0.25">
      <c r="A2765" s="7">
        <v>2718</v>
      </c>
      <c r="B2765" t="s">
        <v>220</v>
      </c>
      <c r="C2765">
        <v>301</v>
      </c>
      <c r="D2765" s="8" t="s">
        <v>221</v>
      </c>
      <c r="E2765" t="s">
        <v>3453</v>
      </c>
      <c r="F2765" t="s">
        <v>3453</v>
      </c>
      <c r="G2765" t="s">
        <v>3596</v>
      </c>
      <c r="H2765" t="s">
        <v>750</v>
      </c>
      <c r="I2765" s="9">
        <v>45499.368622685186</v>
      </c>
      <c r="J2765" s="9">
        <v>45499.356493055559</v>
      </c>
      <c r="K2765" s="9">
        <v>45499.416666666664</v>
      </c>
      <c r="L2765" s="9">
        <v>45502.385891203703</v>
      </c>
      <c r="M2765" t="s">
        <v>5251</v>
      </c>
      <c r="N2765" t="s">
        <v>180</v>
      </c>
      <c r="O2765" t="s">
        <v>204</v>
      </c>
      <c r="P2765" t="s">
        <v>189</v>
      </c>
      <c r="Q2765" t="s">
        <v>43</v>
      </c>
      <c r="R2765" t="s">
        <v>5252</v>
      </c>
      <c r="S2765" s="9">
        <v>45502.38590277778</v>
      </c>
      <c r="T2765">
        <v>648952</v>
      </c>
      <c r="U2765" t="s">
        <v>183</v>
      </c>
      <c r="V2765" t="str">
        <f>IFERROR(_xlfn.XLOOKUP(tb_C101[[#This Row],[OS]],[1]!tb_C103[OS],[1]!tb_C103[DESCRICAO]),"0")</f>
        <v>CORRETIVA</v>
      </c>
      <c r="W2765" t="str">
        <f>IFERROR(_xlfn.XLOOKUP(tb_C101[[#This Row],[OS]],[1]!tb_C103[OS],[1]!tb_C103[DESCRICAO2]),"0")</f>
        <v>Mecanico</v>
      </c>
    </row>
    <row r="2766" spans="1:23" x14ac:dyDescent="0.25">
      <c r="A2766" s="7">
        <v>2719</v>
      </c>
      <c r="B2766" t="s">
        <v>184</v>
      </c>
      <c r="C2766">
        <v>116</v>
      </c>
      <c r="D2766" s="8" t="s">
        <v>290</v>
      </c>
      <c r="E2766" t="s">
        <v>345</v>
      </c>
      <c r="F2766" t="s">
        <v>4188</v>
      </c>
      <c r="G2766" t="s">
        <v>4189</v>
      </c>
      <c r="H2766" t="s">
        <v>343</v>
      </c>
      <c r="I2766" s="9">
        <v>45499.390196759261</v>
      </c>
      <c r="J2766" s="9"/>
      <c r="K2766" s="9"/>
      <c r="L2766" s="9">
        <v>45502.386504629627</v>
      </c>
      <c r="N2766" t="s">
        <v>180</v>
      </c>
      <c r="O2766" t="s">
        <v>181</v>
      </c>
      <c r="P2766" t="s">
        <v>189</v>
      </c>
      <c r="Q2766" t="s">
        <v>895</v>
      </c>
      <c r="S2766" s="9">
        <v>45502.38652777778</v>
      </c>
      <c r="T2766">
        <v>648952</v>
      </c>
      <c r="U2766" t="s">
        <v>183</v>
      </c>
      <c r="V2766" t="str">
        <f>IFERROR(_xlfn.XLOOKUP(tb_C101[[#This Row],[OS]],[1]!tb_C103[OS],[1]!tb_C103[DESCRICAO]),"0")</f>
        <v>CORRETIVA</v>
      </c>
      <c r="W2766" t="str">
        <f>IFERROR(_xlfn.XLOOKUP(tb_C101[[#This Row],[OS]],[1]!tb_C103[OS],[1]!tb_C103[DESCRICAO2]),"0")</f>
        <v>Mecanico</v>
      </c>
    </row>
    <row r="2767" spans="1:23" x14ac:dyDescent="0.25">
      <c r="A2767" s="7">
        <v>2719</v>
      </c>
      <c r="B2767" t="s">
        <v>184</v>
      </c>
      <c r="C2767">
        <v>116</v>
      </c>
      <c r="D2767" s="8" t="s">
        <v>290</v>
      </c>
      <c r="E2767" t="s">
        <v>345</v>
      </c>
      <c r="F2767" t="s">
        <v>4188</v>
      </c>
      <c r="G2767" t="s">
        <v>4189</v>
      </c>
      <c r="H2767" t="s">
        <v>343</v>
      </c>
      <c r="I2767" s="9">
        <v>45499.390196759261</v>
      </c>
      <c r="J2767" s="9"/>
      <c r="K2767" s="9"/>
      <c r="L2767" s="9">
        <v>45502.386504629627</v>
      </c>
      <c r="M2767" t="s">
        <v>5253</v>
      </c>
      <c r="N2767" t="s">
        <v>180</v>
      </c>
      <c r="O2767" t="s">
        <v>181</v>
      </c>
      <c r="P2767" t="s">
        <v>189</v>
      </c>
      <c r="Q2767" t="s">
        <v>895</v>
      </c>
      <c r="R2767" t="s">
        <v>5254</v>
      </c>
      <c r="S2767" s="9">
        <v>45502.38652777778</v>
      </c>
      <c r="T2767">
        <v>648952</v>
      </c>
      <c r="U2767" t="s">
        <v>183</v>
      </c>
      <c r="V2767" t="str">
        <f>IFERROR(_xlfn.XLOOKUP(tb_C101[[#This Row],[OS]],[1]!tb_C103[OS],[1]!tb_C103[DESCRICAO]),"0")</f>
        <v>CORRETIVA</v>
      </c>
      <c r="W2767" t="str">
        <f>IFERROR(_xlfn.XLOOKUP(tb_C101[[#This Row],[OS]],[1]!tb_C103[OS],[1]!tb_C103[DESCRICAO2]),"0")</f>
        <v>Mecanico</v>
      </c>
    </row>
    <row r="2768" spans="1:23" x14ac:dyDescent="0.25">
      <c r="A2768" s="7">
        <v>2720</v>
      </c>
      <c r="B2768" t="s">
        <v>184</v>
      </c>
      <c r="C2768">
        <v>118</v>
      </c>
      <c r="D2768" s="8" t="s">
        <v>1349</v>
      </c>
      <c r="E2768" t="s">
        <v>3119</v>
      </c>
      <c r="H2768" t="s">
        <v>343</v>
      </c>
      <c r="I2768" s="9">
        <v>45499.619618055556</v>
      </c>
      <c r="J2768" s="9"/>
      <c r="K2768" s="9"/>
      <c r="L2768" s="9">
        <v>45503.352800925924</v>
      </c>
      <c r="M2768" t="s">
        <v>5255</v>
      </c>
      <c r="N2768" t="s">
        <v>180</v>
      </c>
      <c r="O2768" t="s">
        <v>181</v>
      </c>
      <c r="P2768" t="s">
        <v>189</v>
      </c>
      <c r="R2768" t="s">
        <v>5240</v>
      </c>
      <c r="S2768" s="9">
        <v>45503.352812500001</v>
      </c>
      <c r="T2768">
        <v>648952</v>
      </c>
      <c r="U2768" t="s">
        <v>183</v>
      </c>
      <c r="V2768" t="str">
        <f>IFERROR(_xlfn.XLOOKUP(tb_C101[[#This Row],[OS]],[1]!tb_C103[OS],[1]!tb_C103[DESCRICAO]),"0")</f>
        <v>CORRETIVA</v>
      </c>
      <c r="W2768" t="str">
        <f>IFERROR(_xlfn.XLOOKUP(tb_C101[[#This Row],[OS]],[1]!tb_C103[OS],[1]!tb_C103[DESCRICAO2]),"0")</f>
        <v>Eletrico</v>
      </c>
    </row>
    <row r="2769" spans="1:23" x14ac:dyDescent="0.25">
      <c r="A2769" s="7">
        <v>2721</v>
      </c>
      <c r="B2769" t="s">
        <v>184</v>
      </c>
      <c r="C2769">
        <v>1001</v>
      </c>
      <c r="D2769" s="8" t="s">
        <v>2231</v>
      </c>
      <c r="E2769" t="s">
        <v>4567</v>
      </c>
      <c r="F2769" t="s">
        <v>2231</v>
      </c>
      <c r="G2769" t="s">
        <v>4568</v>
      </c>
      <c r="H2769" t="s">
        <v>731</v>
      </c>
      <c r="I2769" s="9">
        <v>45499.639722222222</v>
      </c>
      <c r="J2769" s="9"/>
      <c r="K2769" s="9"/>
      <c r="L2769" s="9">
        <v>45502.388819444444</v>
      </c>
      <c r="M2769" t="s">
        <v>5256</v>
      </c>
      <c r="N2769" t="s">
        <v>180</v>
      </c>
      <c r="O2769" t="s">
        <v>181</v>
      </c>
      <c r="P2769" t="s">
        <v>189</v>
      </c>
      <c r="Q2769" t="s">
        <v>131</v>
      </c>
      <c r="R2769" t="s">
        <v>5257</v>
      </c>
      <c r="S2769" s="9">
        <v>45502.388842592591</v>
      </c>
      <c r="T2769">
        <v>648952</v>
      </c>
      <c r="U2769" t="s">
        <v>183</v>
      </c>
      <c r="V2769" t="str">
        <f>IFERROR(_xlfn.XLOOKUP(tb_C101[[#This Row],[OS]],[1]!tb_C103[OS],[1]!tb_C103[DESCRICAO]),"0")</f>
        <v>CORRETIVA</v>
      </c>
      <c r="W2769" t="str">
        <f>IFERROR(_xlfn.XLOOKUP(tb_C101[[#This Row],[OS]],[1]!tb_C103[OS],[1]!tb_C103[DESCRICAO2]),"0")</f>
        <v>Eletrico</v>
      </c>
    </row>
    <row r="2770" spans="1:23" x14ac:dyDescent="0.25">
      <c r="A2770" s="7">
        <v>2722</v>
      </c>
      <c r="B2770" t="s">
        <v>24</v>
      </c>
      <c r="C2770">
        <v>1003</v>
      </c>
      <c r="D2770" s="8" t="s">
        <v>2044</v>
      </c>
      <c r="E2770" t="s">
        <v>2044</v>
      </c>
      <c r="H2770" t="s">
        <v>731</v>
      </c>
      <c r="I2770" s="9">
        <v>45499.640532407408</v>
      </c>
      <c r="J2770" s="9"/>
      <c r="K2770" s="9"/>
      <c r="L2770" s="9">
        <v>45502.388981481483</v>
      </c>
      <c r="M2770" t="s">
        <v>5258</v>
      </c>
      <c r="N2770" t="s">
        <v>180</v>
      </c>
      <c r="O2770" t="s">
        <v>181</v>
      </c>
      <c r="P2770" t="s">
        <v>182</v>
      </c>
      <c r="R2770" t="s">
        <v>5259</v>
      </c>
      <c r="S2770" s="9">
        <v>45502.389004629629</v>
      </c>
      <c r="T2770">
        <v>648952</v>
      </c>
      <c r="U2770" t="s">
        <v>183</v>
      </c>
      <c r="V2770" t="str">
        <f>IFERROR(_xlfn.XLOOKUP(tb_C101[[#This Row],[OS]],[1]!tb_C103[OS],[1]!tb_C103[DESCRICAO]),"0")</f>
        <v>CORRETIVA</v>
      </c>
      <c r="W2770" t="str">
        <f>IFERROR(_xlfn.XLOOKUP(tb_C101[[#This Row],[OS]],[1]!tb_C103[OS],[1]!tb_C103[DESCRICAO2]),"0")</f>
        <v>Eletrico</v>
      </c>
    </row>
    <row r="2771" spans="1:23" x14ac:dyDescent="0.25">
      <c r="A2771" s="7">
        <v>2723</v>
      </c>
      <c r="B2771" t="s">
        <v>184</v>
      </c>
      <c r="C2771">
        <v>118</v>
      </c>
      <c r="D2771" s="8" t="s">
        <v>1349</v>
      </c>
      <c r="E2771" t="s">
        <v>198</v>
      </c>
      <c r="F2771" t="s">
        <v>5260</v>
      </c>
      <c r="G2771" t="s">
        <v>5261</v>
      </c>
      <c r="H2771" t="s">
        <v>731</v>
      </c>
      <c r="I2771" s="9">
        <v>45499.643599537034</v>
      </c>
      <c r="J2771" s="9"/>
      <c r="K2771" s="9"/>
      <c r="L2771" s="9">
        <v>45502.389247685183</v>
      </c>
      <c r="N2771" t="s">
        <v>180</v>
      </c>
      <c r="O2771" t="s">
        <v>181</v>
      </c>
      <c r="P2771" t="s">
        <v>189</v>
      </c>
      <c r="Q2771" t="s">
        <v>895</v>
      </c>
      <c r="S2771" s="9">
        <v>45502.38925925926</v>
      </c>
      <c r="T2771">
        <v>648952</v>
      </c>
      <c r="U2771" t="s">
        <v>183</v>
      </c>
      <c r="V2771" t="str">
        <f>IFERROR(_xlfn.XLOOKUP(tb_C101[[#This Row],[OS]],[1]!tb_C103[OS],[1]!tb_C103[DESCRICAO]),"0")</f>
        <v>CORRETIVA</v>
      </c>
      <c r="W2771" t="str">
        <f>IFERROR(_xlfn.XLOOKUP(tb_C101[[#This Row],[OS]],[1]!tb_C103[OS],[1]!tb_C103[DESCRICAO2]),"0")</f>
        <v>Mecanico</v>
      </c>
    </row>
    <row r="2772" spans="1:23" x14ac:dyDescent="0.25">
      <c r="A2772" s="7">
        <v>2723</v>
      </c>
      <c r="B2772" t="s">
        <v>184</v>
      </c>
      <c r="C2772">
        <v>118</v>
      </c>
      <c r="D2772" s="8" t="s">
        <v>1349</v>
      </c>
      <c r="E2772" t="s">
        <v>198</v>
      </c>
      <c r="F2772" t="s">
        <v>5260</v>
      </c>
      <c r="G2772" t="s">
        <v>5261</v>
      </c>
      <c r="H2772" t="s">
        <v>731</v>
      </c>
      <c r="I2772" s="9">
        <v>45499.643599537034</v>
      </c>
      <c r="J2772" s="9"/>
      <c r="K2772" s="9"/>
      <c r="L2772" s="9">
        <v>45502.389247685183</v>
      </c>
      <c r="M2772" t="s">
        <v>5262</v>
      </c>
      <c r="N2772" t="s">
        <v>180</v>
      </c>
      <c r="O2772" t="s">
        <v>181</v>
      </c>
      <c r="P2772" t="s">
        <v>189</v>
      </c>
      <c r="Q2772" t="s">
        <v>895</v>
      </c>
      <c r="R2772" t="s">
        <v>5263</v>
      </c>
      <c r="S2772" s="9">
        <v>45502.38925925926</v>
      </c>
      <c r="T2772">
        <v>648952</v>
      </c>
      <c r="U2772" t="s">
        <v>183</v>
      </c>
      <c r="V2772" t="str">
        <f>IFERROR(_xlfn.XLOOKUP(tb_C101[[#This Row],[OS]],[1]!tb_C103[OS],[1]!tb_C103[DESCRICAO]),"0")</f>
        <v>CORRETIVA</v>
      </c>
      <c r="W2772" t="str">
        <f>IFERROR(_xlfn.XLOOKUP(tb_C101[[#This Row],[OS]],[1]!tb_C103[OS],[1]!tb_C103[DESCRICAO2]),"0")</f>
        <v>Mecanico</v>
      </c>
    </row>
    <row r="2773" spans="1:23" x14ac:dyDescent="0.25">
      <c r="A2773" s="7">
        <v>2724</v>
      </c>
      <c r="B2773" t="s">
        <v>184</v>
      </c>
      <c r="C2773">
        <v>115</v>
      </c>
      <c r="D2773" s="8" t="s">
        <v>197</v>
      </c>
      <c r="E2773" t="s">
        <v>245</v>
      </c>
      <c r="H2773" t="s">
        <v>731</v>
      </c>
      <c r="I2773" s="9">
        <v>45499.730787037035</v>
      </c>
      <c r="J2773" s="9"/>
      <c r="K2773" s="9"/>
      <c r="L2773" s="9"/>
      <c r="N2773" t="s">
        <v>215</v>
      </c>
      <c r="O2773" t="s">
        <v>181</v>
      </c>
      <c r="P2773" t="s">
        <v>189</v>
      </c>
      <c r="R2773" t="s">
        <v>5264</v>
      </c>
      <c r="S2773" s="9"/>
      <c r="U2773" t="s">
        <v>183</v>
      </c>
      <c r="V2773" t="str">
        <f>IFERROR(_xlfn.XLOOKUP(tb_C101[[#This Row],[OS]],[1]!tb_C103[OS],[1]!tb_C103[DESCRICAO]),"0")</f>
        <v>CORRETIVA</v>
      </c>
      <c r="W2773" t="str">
        <f>IFERROR(_xlfn.XLOOKUP(tb_C101[[#This Row],[OS]],[1]!tb_C103[OS],[1]!tb_C103[DESCRICAO2]),"0")</f>
        <v>Eletrico</v>
      </c>
    </row>
    <row r="2774" spans="1:23" x14ac:dyDescent="0.25">
      <c r="A2774" s="7">
        <v>2725</v>
      </c>
      <c r="B2774" t="s">
        <v>184</v>
      </c>
      <c r="C2774">
        <v>118</v>
      </c>
      <c r="D2774" s="8" t="s">
        <v>1349</v>
      </c>
      <c r="F2774" t="s">
        <v>1623</v>
      </c>
      <c r="G2774" t="s">
        <v>3568</v>
      </c>
      <c r="H2774" t="s">
        <v>585</v>
      </c>
      <c r="I2774" s="9">
        <v>45499.752905092595</v>
      </c>
      <c r="J2774" s="9"/>
      <c r="K2774" s="9"/>
      <c r="L2774" s="9">
        <v>45671.378240740742</v>
      </c>
      <c r="N2774" t="s">
        <v>180</v>
      </c>
      <c r="O2774" t="s">
        <v>181</v>
      </c>
      <c r="P2774" t="s">
        <v>189</v>
      </c>
      <c r="Q2774" t="s">
        <v>186</v>
      </c>
      <c r="R2774" t="s">
        <v>2504</v>
      </c>
      <c r="S2774" s="9">
        <v>45671.378252314818</v>
      </c>
      <c r="T2774">
        <v>883353</v>
      </c>
      <c r="U2774" t="s">
        <v>183</v>
      </c>
      <c r="V2774" t="str">
        <f>IFERROR(_xlfn.XLOOKUP(tb_C101[[#This Row],[OS]],[1]!tb_C103[OS],[1]!tb_C103[DESCRICAO]),"0")</f>
        <v>CORRETIVA</v>
      </c>
      <c r="W2774" t="str">
        <f>IFERROR(_xlfn.XLOOKUP(tb_C101[[#This Row],[OS]],[1]!tb_C103[OS],[1]!tb_C103[DESCRICAO2]),"0")</f>
        <v>Eletrico</v>
      </c>
    </row>
    <row r="2775" spans="1:23" x14ac:dyDescent="0.25">
      <c r="A2775" s="7">
        <v>2726</v>
      </c>
      <c r="B2775" t="s">
        <v>184</v>
      </c>
      <c r="C2775">
        <v>115</v>
      </c>
      <c r="D2775" s="8" t="s">
        <v>197</v>
      </c>
      <c r="F2775" t="s">
        <v>4083</v>
      </c>
      <c r="G2775" t="s">
        <v>4084</v>
      </c>
      <c r="H2775" t="s">
        <v>585</v>
      </c>
      <c r="I2775" s="9">
        <v>45499.754629629628</v>
      </c>
      <c r="J2775" s="9"/>
      <c r="K2775" s="9"/>
      <c r="L2775" s="9"/>
      <c r="N2775" t="s">
        <v>215</v>
      </c>
      <c r="O2775" t="s">
        <v>181</v>
      </c>
      <c r="Q2775" t="s">
        <v>4086</v>
      </c>
      <c r="R2775" t="s">
        <v>5265</v>
      </c>
      <c r="S2775" s="9"/>
      <c r="U2775" t="s">
        <v>183</v>
      </c>
      <c r="V2775" t="str">
        <f>IFERROR(_xlfn.XLOOKUP(tb_C101[[#This Row],[OS]],[1]!tb_C103[OS],[1]!tb_C103[DESCRICAO]),"0")</f>
        <v>CORRETIVA</v>
      </c>
      <c r="W2775" t="str">
        <f>IFERROR(_xlfn.XLOOKUP(tb_C101[[#This Row],[OS]],[1]!tb_C103[OS],[1]!tb_C103[DESCRICAO2]),"0")</f>
        <v>Eletrico</v>
      </c>
    </row>
    <row r="2776" spans="1:23" x14ac:dyDescent="0.25">
      <c r="A2776" s="7">
        <v>2727</v>
      </c>
      <c r="B2776" t="s">
        <v>184</v>
      </c>
      <c r="C2776">
        <v>116</v>
      </c>
      <c r="D2776" s="8" t="s">
        <v>290</v>
      </c>
      <c r="E2776" t="s">
        <v>291</v>
      </c>
      <c r="F2776" t="s">
        <v>5148</v>
      </c>
      <c r="G2776" t="s">
        <v>5149</v>
      </c>
      <c r="H2776" t="s">
        <v>343</v>
      </c>
      <c r="I2776" s="9">
        <v>45500.299444444441</v>
      </c>
      <c r="J2776" s="9">
        <v>45500.299050925925</v>
      </c>
      <c r="K2776" s="9">
        <v>45500.333333333336</v>
      </c>
      <c r="L2776" s="9">
        <v>45509.35255787037</v>
      </c>
      <c r="M2776" t="s">
        <v>5266</v>
      </c>
      <c r="N2776" t="s">
        <v>180</v>
      </c>
      <c r="O2776" t="s">
        <v>204</v>
      </c>
      <c r="P2776" t="s">
        <v>189</v>
      </c>
      <c r="Q2776" t="s">
        <v>895</v>
      </c>
      <c r="R2776" t="s">
        <v>5267</v>
      </c>
      <c r="S2776" s="9">
        <v>45509.352581018517</v>
      </c>
      <c r="T2776">
        <v>648952</v>
      </c>
      <c r="U2776" t="s">
        <v>183</v>
      </c>
      <c r="V2776" t="str">
        <f>IFERROR(_xlfn.XLOOKUP(tb_C101[[#This Row],[OS]],[1]!tb_C103[OS],[1]!tb_C103[DESCRICAO]),"0")</f>
        <v>CORRETIVA</v>
      </c>
      <c r="W2776" t="str">
        <f>IFERROR(_xlfn.XLOOKUP(tb_C101[[#This Row],[OS]],[1]!tb_C103[OS],[1]!tb_C103[DESCRICAO2]),"0")</f>
        <v>Mecanico</v>
      </c>
    </row>
    <row r="2777" spans="1:23" x14ac:dyDescent="0.25">
      <c r="A2777" s="7">
        <v>2728</v>
      </c>
      <c r="B2777" t="s">
        <v>184</v>
      </c>
      <c r="C2777">
        <v>116</v>
      </c>
      <c r="D2777" s="8" t="s">
        <v>290</v>
      </c>
      <c r="E2777" t="s">
        <v>291</v>
      </c>
      <c r="H2777" t="s">
        <v>352</v>
      </c>
      <c r="I2777" s="9">
        <v>45501.938240740739</v>
      </c>
      <c r="J2777" s="9"/>
      <c r="K2777" s="9"/>
      <c r="L2777" s="9">
        <v>45502.390324074076</v>
      </c>
      <c r="M2777" t="s">
        <v>5268</v>
      </c>
      <c r="N2777" t="s">
        <v>180</v>
      </c>
      <c r="O2777" t="s">
        <v>181</v>
      </c>
      <c r="P2777" t="s">
        <v>182</v>
      </c>
      <c r="R2777" t="s">
        <v>5269</v>
      </c>
      <c r="S2777" s="9">
        <v>45502.390335648146</v>
      </c>
      <c r="T2777">
        <v>648952</v>
      </c>
      <c r="U2777" t="s">
        <v>183</v>
      </c>
      <c r="V2777" t="str">
        <f>IFERROR(_xlfn.XLOOKUP(tb_C101[[#This Row],[OS]],[1]!tb_C103[OS],[1]!tb_C103[DESCRICAO]),"0")</f>
        <v>CORRETIVA</v>
      </c>
      <c r="W2777" t="str">
        <f>IFERROR(_xlfn.XLOOKUP(tb_C101[[#This Row],[OS]],[1]!tb_C103[OS],[1]!tb_C103[DESCRICAO2]),"0")</f>
        <v>Eletrico</v>
      </c>
    </row>
    <row r="2778" spans="1:23" x14ac:dyDescent="0.25">
      <c r="A2778" s="7">
        <v>2729</v>
      </c>
      <c r="B2778" t="s">
        <v>184</v>
      </c>
      <c r="C2778">
        <v>115</v>
      </c>
      <c r="D2778" s="8" t="s">
        <v>197</v>
      </c>
      <c r="E2778" t="s">
        <v>229</v>
      </c>
      <c r="F2778" t="s">
        <v>3923</v>
      </c>
      <c r="G2778" t="s">
        <v>3924</v>
      </c>
      <c r="H2778" t="s">
        <v>352</v>
      </c>
      <c r="I2778" s="9">
        <v>45502.273645833331</v>
      </c>
      <c r="J2778" s="9"/>
      <c r="K2778" s="9"/>
      <c r="L2778" s="9">
        <v>45509.353368055556</v>
      </c>
      <c r="N2778" t="s">
        <v>180</v>
      </c>
      <c r="O2778" t="s">
        <v>181</v>
      </c>
      <c r="P2778" t="s">
        <v>182</v>
      </c>
      <c r="Q2778" t="s">
        <v>895</v>
      </c>
      <c r="S2778" s="9">
        <v>45509.353391203702</v>
      </c>
      <c r="T2778">
        <v>648952</v>
      </c>
      <c r="U2778" t="s">
        <v>183</v>
      </c>
      <c r="V2778" t="str">
        <f>IFERROR(_xlfn.XLOOKUP(tb_C101[[#This Row],[OS]],[1]!tb_C103[OS],[1]!tb_C103[DESCRICAO]),"0")</f>
        <v>CORRETIVA</v>
      </c>
      <c r="W2778" t="str">
        <f>IFERROR(_xlfn.XLOOKUP(tb_C101[[#This Row],[OS]],[1]!tb_C103[OS],[1]!tb_C103[DESCRICAO2]),"0")</f>
        <v>Mecanico</v>
      </c>
    </row>
    <row r="2779" spans="1:23" x14ac:dyDescent="0.25">
      <c r="A2779" s="7">
        <v>2729</v>
      </c>
      <c r="B2779" t="s">
        <v>184</v>
      </c>
      <c r="C2779">
        <v>115</v>
      </c>
      <c r="D2779" s="8" t="s">
        <v>197</v>
      </c>
      <c r="E2779" t="s">
        <v>229</v>
      </c>
      <c r="F2779" t="s">
        <v>3923</v>
      </c>
      <c r="G2779" t="s">
        <v>3924</v>
      </c>
      <c r="H2779" t="s">
        <v>352</v>
      </c>
      <c r="I2779" s="9">
        <v>45502.273645833331</v>
      </c>
      <c r="J2779" s="9"/>
      <c r="K2779" s="9"/>
      <c r="L2779" s="9">
        <v>45509.353368055556</v>
      </c>
      <c r="M2779" t="s">
        <v>5270</v>
      </c>
      <c r="N2779" t="s">
        <v>180</v>
      </c>
      <c r="O2779" t="s">
        <v>181</v>
      </c>
      <c r="P2779" t="s">
        <v>182</v>
      </c>
      <c r="Q2779" t="s">
        <v>895</v>
      </c>
      <c r="R2779" t="s">
        <v>5271</v>
      </c>
      <c r="S2779" s="9">
        <v>45509.353391203702</v>
      </c>
      <c r="T2779">
        <v>648952</v>
      </c>
      <c r="U2779" t="s">
        <v>183</v>
      </c>
      <c r="V2779" t="str">
        <f>IFERROR(_xlfn.XLOOKUP(tb_C101[[#This Row],[OS]],[1]!tb_C103[OS],[1]!tb_C103[DESCRICAO]),"0")</f>
        <v>CORRETIVA</v>
      </c>
      <c r="W2779" t="str">
        <f>IFERROR(_xlfn.XLOOKUP(tb_C101[[#This Row],[OS]],[1]!tb_C103[OS],[1]!tb_C103[DESCRICAO2]),"0")</f>
        <v>Mecanico</v>
      </c>
    </row>
    <row r="2780" spans="1:23" x14ac:dyDescent="0.25">
      <c r="A2780" s="7">
        <v>2730</v>
      </c>
      <c r="B2780" t="s">
        <v>874</v>
      </c>
      <c r="C2780">
        <v>9001</v>
      </c>
      <c r="D2780" s="8" t="s">
        <v>2065</v>
      </c>
      <c r="E2780" t="s">
        <v>184</v>
      </c>
      <c r="H2780" t="s">
        <v>731</v>
      </c>
      <c r="I2780" s="9">
        <v>45502.392256944448</v>
      </c>
      <c r="J2780" s="9"/>
      <c r="K2780" s="9"/>
      <c r="L2780" s="9">
        <v>45509.353703703702</v>
      </c>
      <c r="M2780" t="s">
        <v>5272</v>
      </c>
      <c r="N2780" t="s">
        <v>180</v>
      </c>
      <c r="O2780" t="s">
        <v>181</v>
      </c>
      <c r="P2780" t="s">
        <v>189</v>
      </c>
      <c r="S2780" s="9">
        <v>45509.353726851848</v>
      </c>
      <c r="T2780">
        <v>648952</v>
      </c>
      <c r="U2780" t="s">
        <v>183</v>
      </c>
      <c r="V2780" t="str">
        <f>IFERROR(_xlfn.XLOOKUP(tb_C101[[#This Row],[OS]],[1]!tb_C103[OS],[1]!tb_C103[DESCRICAO]),"0")</f>
        <v>CORRETIVA</v>
      </c>
      <c r="W2780" t="str">
        <f>IFERROR(_xlfn.XLOOKUP(tb_C101[[#This Row],[OS]],[1]!tb_C103[OS],[1]!tb_C103[DESCRICAO2]),"0")</f>
        <v>Mecanico</v>
      </c>
    </row>
    <row r="2781" spans="1:23" x14ac:dyDescent="0.25">
      <c r="A2781" s="7">
        <v>2730</v>
      </c>
      <c r="B2781" t="s">
        <v>874</v>
      </c>
      <c r="C2781">
        <v>9001</v>
      </c>
      <c r="D2781" s="8" t="s">
        <v>2065</v>
      </c>
      <c r="E2781" t="s">
        <v>184</v>
      </c>
      <c r="H2781" t="s">
        <v>731</v>
      </c>
      <c r="I2781" s="9">
        <v>45502.392256944448</v>
      </c>
      <c r="J2781" s="9"/>
      <c r="K2781" s="9"/>
      <c r="L2781" s="9">
        <v>45509.353703703702</v>
      </c>
      <c r="M2781" t="s">
        <v>5273</v>
      </c>
      <c r="N2781" t="s">
        <v>180</v>
      </c>
      <c r="O2781" t="s">
        <v>181</v>
      </c>
      <c r="P2781" t="s">
        <v>189</v>
      </c>
      <c r="R2781" t="s">
        <v>5274</v>
      </c>
      <c r="S2781" s="9">
        <v>45509.353726851848</v>
      </c>
      <c r="T2781">
        <v>648952</v>
      </c>
      <c r="U2781" t="s">
        <v>183</v>
      </c>
      <c r="V2781" t="str">
        <f>IFERROR(_xlfn.XLOOKUP(tb_C101[[#This Row],[OS]],[1]!tb_C103[OS],[1]!tb_C103[DESCRICAO]),"0")</f>
        <v>CORRETIVA</v>
      </c>
      <c r="W2781" t="str">
        <f>IFERROR(_xlfn.XLOOKUP(tb_C101[[#This Row],[OS]],[1]!tb_C103[OS],[1]!tb_C103[DESCRICAO2]),"0")</f>
        <v>Mecanico</v>
      </c>
    </row>
    <row r="2782" spans="1:23" x14ac:dyDescent="0.25">
      <c r="A2782" s="7">
        <v>2731</v>
      </c>
      <c r="B2782" t="s">
        <v>874</v>
      </c>
      <c r="C2782">
        <v>9002</v>
      </c>
      <c r="D2782" s="8" t="s">
        <v>1098</v>
      </c>
      <c r="E2782" t="s">
        <v>1099</v>
      </c>
      <c r="H2782" t="s">
        <v>731</v>
      </c>
      <c r="I2782" s="9">
        <v>45502.39366898148</v>
      </c>
      <c r="J2782" s="9"/>
      <c r="K2782" s="9"/>
      <c r="L2782" s="9">
        <v>45503.351446759261</v>
      </c>
      <c r="M2782" t="s">
        <v>5275</v>
      </c>
      <c r="N2782" t="s">
        <v>180</v>
      </c>
      <c r="O2782" t="s">
        <v>181</v>
      </c>
      <c r="P2782" t="s">
        <v>189</v>
      </c>
      <c r="R2782" t="s">
        <v>5276</v>
      </c>
      <c r="S2782" s="9">
        <v>45503.351469907408</v>
      </c>
      <c r="T2782">
        <v>648952</v>
      </c>
      <c r="U2782" t="s">
        <v>183</v>
      </c>
      <c r="V2782" t="str">
        <f>IFERROR(_xlfn.XLOOKUP(tb_C101[[#This Row],[OS]],[1]!tb_C103[OS],[1]!tb_C103[DESCRICAO]),"0")</f>
        <v>CORRETIVA</v>
      </c>
      <c r="W2782" t="str">
        <f>IFERROR(_xlfn.XLOOKUP(tb_C101[[#This Row],[OS]],[1]!tb_C103[OS],[1]!tb_C103[DESCRICAO2]),"0")</f>
        <v>Eletrico</v>
      </c>
    </row>
    <row r="2783" spans="1:23" x14ac:dyDescent="0.25">
      <c r="A2783" s="7">
        <v>2732</v>
      </c>
      <c r="B2783" t="s">
        <v>874</v>
      </c>
      <c r="C2783">
        <v>9014</v>
      </c>
      <c r="D2783" s="8" t="s">
        <v>2343</v>
      </c>
      <c r="E2783" t="s">
        <v>2344</v>
      </c>
      <c r="H2783" t="s">
        <v>731</v>
      </c>
      <c r="I2783" s="9">
        <v>45502.39471064815</v>
      </c>
      <c r="J2783" s="9"/>
      <c r="K2783" s="9"/>
      <c r="L2783" s="9">
        <v>45503.351180555554</v>
      </c>
      <c r="M2783" t="s">
        <v>5277</v>
      </c>
      <c r="N2783" t="s">
        <v>180</v>
      </c>
      <c r="O2783" t="s">
        <v>181</v>
      </c>
      <c r="P2783" t="s">
        <v>189</v>
      </c>
      <c r="R2783" t="s">
        <v>5278</v>
      </c>
      <c r="S2783" s="9">
        <v>45503.351203703707</v>
      </c>
      <c r="T2783">
        <v>648952</v>
      </c>
      <c r="U2783" t="s">
        <v>183</v>
      </c>
      <c r="V2783" t="str">
        <f>IFERROR(_xlfn.XLOOKUP(tb_C101[[#This Row],[OS]],[1]!tb_C103[OS],[1]!tb_C103[DESCRICAO]),"0")</f>
        <v>CORRETIVA</v>
      </c>
      <c r="W2783" t="str">
        <f>IFERROR(_xlfn.XLOOKUP(tb_C101[[#This Row],[OS]],[1]!tb_C103[OS],[1]!tb_C103[DESCRICAO2]),"0")</f>
        <v>Eletrico</v>
      </c>
    </row>
    <row r="2784" spans="1:23" x14ac:dyDescent="0.25">
      <c r="A2784" s="7">
        <v>2733</v>
      </c>
      <c r="B2784" t="s">
        <v>184</v>
      </c>
      <c r="C2784">
        <v>113</v>
      </c>
      <c r="D2784" s="8" t="s">
        <v>213</v>
      </c>
      <c r="E2784" t="s">
        <v>300</v>
      </c>
      <c r="F2784" t="s">
        <v>5152</v>
      </c>
      <c r="G2784" t="s">
        <v>5153</v>
      </c>
      <c r="H2784" t="s">
        <v>731</v>
      </c>
      <c r="I2784" s="9">
        <v>45502.395740740743</v>
      </c>
      <c r="J2784" s="9"/>
      <c r="K2784" s="9"/>
      <c r="L2784" s="9">
        <v>45509.353912037041</v>
      </c>
      <c r="M2784" t="s">
        <v>5279</v>
      </c>
      <c r="N2784" t="s">
        <v>180</v>
      </c>
      <c r="O2784" t="s">
        <v>181</v>
      </c>
      <c r="P2784" t="s">
        <v>189</v>
      </c>
      <c r="Q2784" t="s">
        <v>895</v>
      </c>
      <c r="R2784" t="s">
        <v>5095</v>
      </c>
      <c r="S2784" s="9">
        <v>45509.353935185187</v>
      </c>
      <c r="T2784">
        <v>648952</v>
      </c>
      <c r="U2784" t="s">
        <v>183</v>
      </c>
      <c r="V2784" t="str">
        <f>IFERROR(_xlfn.XLOOKUP(tb_C101[[#This Row],[OS]],[1]!tb_C103[OS],[1]!tb_C103[DESCRICAO]),"0")</f>
        <v>CORRETIVA</v>
      </c>
      <c r="W2784" t="str">
        <f>IFERROR(_xlfn.XLOOKUP(tb_C101[[#This Row],[OS]],[1]!tb_C103[OS],[1]!tb_C103[DESCRICAO2]),"0")</f>
        <v>Eletrico</v>
      </c>
    </row>
    <row r="2785" spans="1:23" x14ac:dyDescent="0.25">
      <c r="A2785" s="7">
        <v>2734</v>
      </c>
      <c r="B2785" t="s">
        <v>184</v>
      </c>
      <c r="C2785">
        <v>108</v>
      </c>
      <c r="D2785" s="8" t="s">
        <v>317</v>
      </c>
      <c r="E2785" t="s">
        <v>345</v>
      </c>
      <c r="F2785" t="s">
        <v>4203</v>
      </c>
      <c r="G2785" t="s">
        <v>4204</v>
      </c>
      <c r="H2785" t="s">
        <v>731</v>
      </c>
      <c r="I2785" s="9">
        <v>45502.396527777775</v>
      </c>
      <c r="J2785" s="9"/>
      <c r="K2785" s="9"/>
      <c r="L2785" s="9">
        <v>45509.354618055557</v>
      </c>
      <c r="M2785" t="s">
        <v>5280</v>
      </c>
      <c r="N2785" t="s">
        <v>180</v>
      </c>
      <c r="O2785" t="s">
        <v>181</v>
      </c>
      <c r="P2785" t="s">
        <v>189</v>
      </c>
      <c r="Q2785" t="s">
        <v>895</v>
      </c>
      <c r="R2785" t="s">
        <v>5281</v>
      </c>
      <c r="S2785" s="9">
        <v>45509.354629629626</v>
      </c>
      <c r="T2785">
        <v>648952</v>
      </c>
      <c r="U2785" t="s">
        <v>183</v>
      </c>
      <c r="V2785" t="str">
        <f>IFERROR(_xlfn.XLOOKUP(tb_C101[[#This Row],[OS]],[1]!tb_C103[OS],[1]!tb_C103[DESCRICAO]),"0")</f>
        <v>CORRETIVA</v>
      </c>
      <c r="W2785" t="str">
        <f>IFERROR(_xlfn.XLOOKUP(tb_C101[[#This Row],[OS]],[1]!tb_C103[OS],[1]!tb_C103[DESCRICAO2]),"0")</f>
        <v>Eletrico</v>
      </c>
    </row>
    <row r="2786" spans="1:23" x14ac:dyDescent="0.25">
      <c r="A2786" s="7">
        <v>2737</v>
      </c>
      <c r="B2786" t="s">
        <v>184</v>
      </c>
      <c r="D2786" s="8"/>
      <c r="H2786" t="s">
        <v>5282</v>
      </c>
      <c r="I2786" s="9">
        <v>45502.495162037034</v>
      </c>
      <c r="J2786" s="9"/>
      <c r="K2786" s="9"/>
      <c r="L2786" s="9">
        <v>45509.355069444442</v>
      </c>
      <c r="N2786" t="s">
        <v>180</v>
      </c>
      <c r="O2786" t="s">
        <v>181</v>
      </c>
      <c r="P2786" t="s">
        <v>189</v>
      </c>
      <c r="R2786" t="s">
        <v>5283</v>
      </c>
      <c r="S2786" s="9">
        <v>45509.355081018519</v>
      </c>
      <c r="T2786">
        <v>648952</v>
      </c>
      <c r="U2786" t="s">
        <v>183</v>
      </c>
      <c r="V2786" t="str">
        <f>IFERROR(_xlfn.XLOOKUP(tb_C101[[#This Row],[OS]],[1]!tb_C103[OS],[1]!tb_C103[DESCRICAO]),"0")</f>
        <v>CORRETIVA</v>
      </c>
      <c r="W2786" t="str">
        <f>IFERROR(_xlfn.XLOOKUP(tb_C101[[#This Row],[OS]],[1]!tb_C103[OS],[1]!tb_C103[DESCRICAO2]),"0")</f>
        <v>Eletrico</v>
      </c>
    </row>
    <row r="2787" spans="1:23" x14ac:dyDescent="0.25">
      <c r="A2787" s="7">
        <v>2738</v>
      </c>
      <c r="B2787" t="s">
        <v>79</v>
      </c>
      <c r="C2787">
        <v>406</v>
      </c>
      <c r="D2787" s="8" t="s">
        <v>822</v>
      </c>
      <c r="E2787" t="s">
        <v>1232</v>
      </c>
      <c r="H2787" t="s">
        <v>744</v>
      </c>
      <c r="I2787" s="9">
        <v>45502.583680555559</v>
      </c>
      <c r="J2787" s="9">
        <v>45502.578900462962</v>
      </c>
      <c r="K2787" s="9">
        <v>45502.611111111109</v>
      </c>
      <c r="L2787" s="9">
        <v>45509.35528935185</v>
      </c>
      <c r="N2787" t="s">
        <v>180</v>
      </c>
      <c r="O2787" t="s">
        <v>204</v>
      </c>
      <c r="P2787" t="s">
        <v>182</v>
      </c>
      <c r="S2787" s="9">
        <v>45509.355300925927</v>
      </c>
      <c r="T2787">
        <v>648952</v>
      </c>
      <c r="U2787" t="s">
        <v>183</v>
      </c>
      <c r="V2787" t="str">
        <f>IFERROR(_xlfn.XLOOKUP(tb_C101[[#This Row],[OS]],[1]!tb_C103[OS],[1]!tb_C103[DESCRICAO]),"0")</f>
        <v>CORRETIVA</v>
      </c>
      <c r="W2787" t="str">
        <f>IFERROR(_xlfn.XLOOKUP(tb_C101[[#This Row],[OS]],[1]!tb_C103[OS],[1]!tb_C103[DESCRICAO2]),"0")</f>
        <v>Mecanico</v>
      </c>
    </row>
    <row r="2788" spans="1:23" x14ac:dyDescent="0.25">
      <c r="A2788" s="7">
        <v>2738</v>
      </c>
      <c r="B2788" t="s">
        <v>79</v>
      </c>
      <c r="C2788">
        <v>406</v>
      </c>
      <c r="D2788" s="8" t="s">
        <v>822</v>
      </c>
      <c r="E2788" t="s">
        <v>1232</v>
      </c>
      <c r="H2788" t="s">
        <v>744</v>
      </c>
      <c r="I2788" s="9">
        <v>45502.583680555559</v>
      </c>
      <c r="J2788" s="9">
        <v>45502.578900462962</v>
      </c>
      <c r="K2788" s="9">
        <v>45502.611111111109</v>
      </c>
      <c r="L2788" s="9">
        <v>45509.35528935185</v>
      </c>
      <c r="M2788" t="s">
        <v>5284</v>
      </c>
      <c r="N2788" t="s">
        <v>180</v>
      </c>
      <c r="O2788" t="s">
        <v>204</v>
      </c>
      <c r="P2788" t="s">
        <v>182</v>
      </c>
      <c r="R2788" t="s">
        <v>5285</v>
      </c>
      <c r="S2788" s="9">
        <v>45509.355300925927</v>
      </c>
      <c r="T2788">
        <v>648952</v>
      </c>
      <c r="U2788" t="s">
        <v>183</v>
      </c>
      <c r="V2788" t="str">
        <f>IFERROR(_xlfn.XLOOKUP(tb_C101[[#This Row],[OS]],[1]!tb_C103[OS],[1]!tb_C103[DESCRICAO]),"0")</f>
        <v>CORRETIVA</v>
      </c>
      <c r="W2788" t="str">
        <f>IFERROR(_xlfn.XLOOKUP(tb_C101[[#This Row],[OS]],[1]!tb_C103[OS],[1]!tb_C103[DESCRICAO2]),"0")</f>
        <v>Mecanico</v>
      </c>
    </row>
    <row r="2789" spans="1:23" x14ac:dyDescent="0.25">
      <c r="A2789" s="7">
        <v>2739</v>
      </c>
      <c r="B2789" t="s">
        <v>24</v>
      </c>
      <c r="C2789">
        <v>505</v>
      </c>
      <c r="D2789" s="8" t="s">
        <v>851</v>
      </c>
      <c r="E2789" t="s">
        <v>271</v>
      </c>
      <c r="H2789" t="s">
        <v>750</v>
      </c>
      <c r="I2789" s="9">
        <v>45502.639444444445</v>
      </c>
      <c r="J2789" s="9">
        <v>45502.639421296299</v>
      </c>
      <c r="K2789" s="9">
        <v>45502.649305555555</v>
      </c>
      <c r="L2789" s="9">
        <v>45509.355671296296</v>
      </c>
      <c r="M2789" t="s">
        <v>5286</v>
      </c>
      <c r="N2789" t="s">
        <v>180</v>
      </c>
      <c r="O2789" t="s">
        <v>204</v>
      </c>
      <c r="P2789" t="s">
        <v>182</v>
      </c>
      <c r="R2789" t="s">
        <v>5287</v>
      </c>
      <c r="S2789" s="9">
        <v>45509.355694444443</v>
      </c>
      <c r="T2789">
        <v>648952</v>
      </c>
      <c r="U2789" t="s">
        <v>183</v>
      </c>
      <c r="V2789" t="str">
        <f>IFERROR(_xlfn.XLOOKUP(tb_C101[[#This Row],[OS]],[1]!tb_C103[OS],[1]!tb_C103[DESCRICAO]),"0")</f>
        <v>CORRETIVA</v>
      </c>
      <c r="W2789" t="str">
        <f>IFERROR(_xlfn.XLOOKUP(tb_C101[[#This Row],[OS]],[1]!tb_C103[OS],[1]!tb_C103[DESCRICAO2]),"0")</f>
        <v>Eletrico</v>
      </c>
    </row>
    <row r="2790" spans="1:23" x14ac:dyDescent="0.25">
      <c r="A2790" s="7">
        <v>2740</v>
      </c>
      <c r="B2790" t="s">
        <v>184</v>
      </c>
      <c r="C2790">
        <v>115</v>
      </c>
      <c r="D2790" s="8" t="s">
        <v>197</v>
      </c>
      <c r="E2790" t="s">
        <v>381</v>
      </c>
      <c r="F2790" t="s">
        <v>381</v>
      </c>
      <c r="G2790" t="s">
        <v>382</v>
      </c>
      <c r="H2790" t="s">
        <v>731</v>
      </c>
      <c r="I2790" s="9">
        <v>45502.674849537034</v>
      </c>
      <c r="J2790" s="9"/>
      <c r="K2790" s="9"/>
      <c r="L2790" s="9">
        <v>45537.730752314812</v>
      </c>
      <c r="M2790" t="s">
        <v>5288</v>
      </c>
      <c r="N2790" t="s">
        <v>180</v>
      </c>
      <c r="O2790" t="s">
        <v>181</v>
      </c>
      <c r="Q2790" t="s">
        <v>186</v>
      </c>
      <c r="R2790" t="s">
        <v>5289</v>
      </c>
      <c r="S2790" s="9">
        <v>45537.730775462966</v>
      </c>
      <c r="T2790">
        <v>648952</v>
      </c>
      <c r="U2790" t="s">
        <v>204</v>
      </c>
      <c r="V2790" t="str">
        <f>IFERROR(_xlfn.XLOOKUP(tb_C101[[#This Row],[OS]],[1]!tb_C103[OS],[1]!tb_C103[DESCRICAO]),"0")</f>
        <v>PREVENTIVA</v>
      </c>
      <c r="W2790" t="str">
        <f>IFERROR(_xlfn.XLOOKUP(tb_C101[[#This Row],[OS]],[1]!tb_C103[OS],[1]!tb_C103[DESCRICAO2]),"0")</f>
        <v>Mecanico</v>
      </c>
    </row>
    <row r="2791" spans="1:23" x14ac:dyDescent="0.25">
      <c r="A2791" s="7">
        <v>2741</v>
      </c>
      <c r="B2791" t="s">
        <v>184</v>
      </c>
      <c r="C2791">
        <v>118</v>
      </c>
      <c r="D2791" s="8" t="s">
        <v>1349</v>
      </c>
      <c r="E2791" t="s">
        <v>1623</v>
      </c>
      <c r="F2791" t="s">
        <v>1623</v>
      </c>
      <c r="G2791" t="s">
        <v>3568</v>
      </c>
      <c r="H2791" t="s">
        <v>731</v>
      </c>
      <c r="I2791" s="9">
        <v>45502.677372685182</v>
      </c>
      <c r="J2791" s="9"/>
      <c r="K2791" s="9"/>
      <c r="L2791" s="9">
        <v>45537.731006944443</v>
      </c>
      <c r="M2791" t="s">
        <v>5290</v>
      </c>
      <c r="N2791" t="s">
        <v>180</v>
      </c>
      <c r="O2791" t="s">
        <v>181</v>
      </c>
      <c r="Q2791" t="s">
        <v>186</v>
      </c>
      <c r="R2791" t="s">
        <v>5291</v>
      </c>
      <c r="S2791" s="9">
        <v>45537.73101851852</v>
      </c>
      <c r="T2791">
        <v>648952</v>
      </c>
      <c r="U2791" t="s">
        <v>204</v>
      </c>
      <c r="V2791" t="str">
        <f>IFERROR(_xlfn.XLOOKUP(tb_C101[[#This Row],[OS]],[1]!tb_C103[OS],[1]!tb_C103[DESCRICAO]),"0")</f>
        <v>PREVENTIVA</v>
      </c>
      <c r="W2791" t="str">
        <f>IFERROR(_xlfn.XLOOKUP(tb_C101[[#This Row],[OS]],[1]!tb_C103[OS],[1]!tb_C103[DESCRICAO2]),"0")</f>
        <v>Mecanico</v>
      </c>
    </row>
    <row r="2792" spans="1:23" x14ac:dyDescent="0.25">
      <c r="A2792" s="7">
        <v>2742</v>
      </c>
      <c r="B2792" t="s">
        <v>184</v>
      </c>
      <c r="C2792">
        <v>112</v>
      </c>
      <c r="D2792" s="8" t="s">
        <v>237</v>
      </c>
      <c r="E2792" t="s">
        <v>3133</v>
      </c>
      <c r="F2792" t="s">
        <v>3133</v>
      </c>
      <c r="G2792" t="s">
        <v>3136</v>
      </c>
      <c r="H2792" t="s">
        <v>731</v>
      </c>
      <c r="I2792" s="9">
        <v>45502.679930555554</v>
      </c>
      <c r="J2792" s="9"/>
      <c r="K2792" s="9"/>
      <c r="L2792" s="9">
        <v>45537.731435185182</v>
      </c>
      <c r="M2792" t="s">
        <v>5290</v>
      </c>
      <c r="N2792" t="s">
        <v>180</v>
      </c>
      <c r="O2792" t="s">
        <v>181</v>
      </c>
      <c r="Q2792" t="s">
        <v>186</v>
      </c>
      <c r="R2792" t="s">
        <v>5292</v>
      </c>
      <c r="S2792" s="9">
        <v>45537.731446759259</v>
      </c>
      <c r="T2792">
        <v>648952</v>
      </c>
      <c r="U2792" t="s">
        <v>204</v>
      </c>
      <c r="V2792" t="str">
        <f>IFERROR(_xlfn.XLOOKUP(tb_C101[[#This Row],[OS]],[1]!tb_C103[OS],[1]!tb_C103[DESCRICAO]),"0")</f>
        <v>PREVENTIVA</v>
      </c>
      <c r="W2792" t="str">
        <f>IFERROR(_xlfn.XLOOKUP(tb_C101[[#This Row],[OS]],[1]!tb_C103[OS],[1]!tb_C103[DESCRICAO2]),"0")</f>
        <v>Mecanico</v>
      </c>
    </row>
    <row r="2793" spans="1:23" x14ac:dyDescent="0.25">
      <c r="A2793" s="7">
        <v>2743</v>
      </c>
      <c r="B2793" t="s">
        <v>184</v>
      </c>
      <c r="C2793">
        <v>113</v>
      </c>
      <c r="D2793" s="8" t="s">
        <v>213</v>
      </c>
      <c r="E2793" t="s">
        <v>856</v>
      </c>
      <c r="F2793" t="s">
        <v>856</v>
      </c>
      <c r="G2793" t="s">
        <v>857</v>
      </c>
      <c r="H2793" t="s">
        <v>731</v>
      </c>
      <c r="I2793" s="9">
        <v>45502.68209490741</v>
      </c>
      <c r="J2793" s="9"/>
      <c r="K2793" s="9"/>
      <c r="L2793" s="9">
        <v>45537.731261574074</v>
      </c>
      <c r="M2793" t="s">
        <v>5290</v>
      </c>
      <c r="N2793" t="s">
        <v>180</v>
      </c>
      <c r="O2793" t="s">
        <v>181</v>
      </c>
      <c r="Q2793" t="s">
        <v>186</v>
      </c>
      <c r="R2793" t="s">
        <v>5293</v>
      </c>
      <c r="S2793" s="9">
        <v>45537.731273148151</v>
      </c>
      <c r="T2793">
        <v>648952</v>
      </c>
      <c r="U2793" t="s">
        <v>204</v>
      </c>
      <c r="V2793" t="str">
        <f>IFERROR(_xlfn.XLOOKUP(tb_C101[[#This Row],[OS]],[1]!tb_C103[OS],[1]!tb_C103[DESCRICAO]),"0")</f>
        <v>PREVENTIVA</v>
      </c>
      <c r="W2793" t="str">
        <f>IFERROR(_xlfn.XLOOKUP(tb_C101[[#This Row],[OS]],[1]!tb_C103[OS],[1]!tb_C103[DESCRICAO2]),"0")</f>
        <v>Mecanico</v>
      </c>
    </row>
    <row r="2794" spans="1:23" x14ac:dyDescent="0.25">
      <c r="A2794" s="7">
        <v>2744</v>
      </c>
      <c r="B2794" t="s">
        <v>184</v>
      </c>
      <c r="C2794">
        <v>113</v>
      </c>
      <c r="D2794" s="8" t="s">
        <v>213</v>
      </c>
      <c r="E2794" t="s">
        <v>300</v>
      </c>
      <c r="H2794" t="s">
        <v>343</v>
      </c>
      <c r="I2794" s="9">
        <v>45502.682303240741</v>
      </c>
      <c r="J2794" s="9">
        <v>45502.458333333336</v>
      </c>
      <c r="K2794" s="9">
        <v>45502.472222222219</v>
      </c>
      <c r="L2794" s="9">
        <v>45509.355821759258</v>
      </c>
      <c r="M2794" t="s">
        <v>5294</v>
      </c>
      <c r="N2794" t="s">
        <v>180</v>
      </c>
      <c r="O2794" t="s">
        <v>204</v>
      </c>
      <c r="P2794" t="s">
        <v>189</v>
      </c>
      <c r="R2794" t="s">
        <v>5295</v>
      </c>
      <c r="S2794" s="9">
        <v>45509.355833333335</v>
      </c>
      <c r="T2794">
        <v>648952</v>
      </c>
      <c r="U2794" t="s">
        <v>183</v>
      </c>
      <c r="V2794" t="str">
        <f>IFERROR(_xlfn.XLOOKUP(tb_C101[[#This Row],[OS]],[1]!tb_C103[OS],[1]!tb_C103[DESCRICAO]),"0")</f>
        <v>CORRETIVA</v>
      </c>
      <c r="W2794" t="str">
        <f>IFERROR(_xlfn.XLOOKUP(tb_C101[[#This Row],[OS]],[1]!tb_C103[OS],[1]!tb_C103[DESCRICAO2]),"0")</f>
        <v>Eletrico</v>
      </c>
    </row>
    <row r="2795" spans="1:23" x14ac:dyDescent="0.25">
      <c r="A2795" s="7">
        <v>2745</v>
      </c>
      <c r="B2795" t="s">
        <v>184</v>
      </c>
      <c r="C2795">
        <v>108</v>
      </c>
      <c r="D2795" s="8" t="s">
        <v>317</v>
      </c>
      <c r="E2795" t="s">
        <v>345</v>
      </c>
      <c r="F2795" t="s">
        <v>4203</v>
      </c>
      <c r="G2795" t="s">
        <v>4204</v>
      </c>
      <c r="H2795" t="s">
        <v>343</v>
      </c>
      <c r="I2795" s="9">
        <v>45502.683472222219</v>
      </c>
      <c r="J2795" s="9"/>
      <c r="K2795" s="9"/>
      <c r="L2795" s="9">
        <v>45509.356134259258</v>
      </c>
      <c r="M2795" t="s">
        <v>5296</v>
      </c>
      <c r="N2795" t="s">
        <v>180</v>
      </c>
      <c r="O2795" t="s">
        <v>181</v>
      </c>
      <c r="P2795" t="s">
        <v>189</v>
      </c>
      <c r="Q2795" t="s">
        <v>895</v>
      </c>
      <c r="R2795" t="s">
        <v>5297</v>
      </c>
      <c r="S2795" s="9">
        <v>45509.356157407405</v>
      </c>
      <c r="T2795">
        <v>648952</v>
      </c>
      <c r="U2795" t="s">
        <v>183</v>
      </c>
      <c r="V2795" t="str">
        <f>IFERROR(_xlfn.XLOOKUP(tb_C101[[#This Row],[OS]],[1]!tb_C103[OS],[1]!tb_C103[DESCRICAO]),"0")</f>
        <v>CORRETIVA</v>
      </c>
      <c r="W2795" t="str">
        <f>IFERROR(_xlfn.XLOOKUP(tb_C101[[#This Row],[OS]],[1]!tb_C103[OS],[1]!tb_C103[DESCRICAO2]),"0")</f>
        <v>Eletrico</v>
      </c>
    </row>
    <row r="2796" spans="1:23" x14ac:dyDescent="0.25">
      <c r="A2796" s="7">
        <v>2746</v>
      </c>
      <c r="B2796" t="s">
        <v>184</v>
      </c>
      <c r="C2796">
        <v>117</v>
      </c>
      <c r="D2796" s="8" t="s">
        <v>354</v>
      </c>
      <c r="E2796" t="s">
        <v>443</v>
      </c>
      <c r="F2796" t="s">
        <v>443</v>
      </c>
      <c r="G2796" t="s">
        <v>444</v>
      </c>
      <c r="H2796" t="s">
        <v>731</v>
      </c>
      <c r="I2796" s="9">
        <v>45502.683645833335</v>
      </c>
      <c r="J2796" s="9"/>
      <c r="K2796" s="9"/>
      <c r="L2796" s="9">
        <v>45537.730509259258</v>
      </c>
      <c r="M2796" t="s">
        <v>5288</v>
      </c>
      <c r="N2796" t="s">
        <v>180</v>
      </c>
      <c r="O2796" t="s">
        <v>181</v>
      </c>
      <c r="Q2796" t="s">
        <v>186</v>
      </c>
      <c r="R2796" t="s">
        <v>5298</v>
      </c>
      <c r="S2796" s="9">
        <v>45537.730520833335</v>
      </c>
      <c r="T2796">
        <v>648952</v>
      </c>
      <c r="U2796" t="s">
        <v>204</v>
      </c>
      <c r="V2796" t="str">
        <f>IFERROR(_xlfn.XLOOKUP(tb_C101[[#This Row],[OS]],[1]!tb_C103[OS],[1]!tb_C103[DESCRICAO]),"0")</f>
        <v>PREVENTIVA</v>
      </c>
      <c r="W2796" t="str">
        <f>IFERROR(_xlfn.XLOOKUP(tb_C101[[#This Row],[OS]],[1]!tb_C103[OS],[1]!tb_C103[DESCRICAO2]),"0")</f>
        <v>Mecanico</v>
      </c>
    </row>
    <row r="2797" spans="1:23" x14ac:dyDescent="0.25">
      <c r="A2797" s="7">
        <v>2747</v>
      </c>
      <c r="B2797" t="s">
        <v>184</v>
      </c>
      <c r="C2797">
        <v>108</v>
      </c>
      <c r="D2797" s="8" t="s">
        <v>317</v>
      </c>
      <c r="E2797" t="s">
        <v>345</v>
      </c>
      <c r="H2797" t="s">
        <v>343</v>
      </c>
      <c r="I2797" s="9">
        <v>45502.684305555558</v>
      </c>
      <c r="J2797" s="9"/>
      <c r="K2797" s="9"/>
      <c r="L2797" s="9">
        <v>45671.378518518519</v>
      </c>
      <c r="N2797" t="s">
        <v>180</v>
      </c>
      <c r="O2797" t="s">
        <v>181</v>
      </c>
      <c r="P2797" t="s">
        <v>189</v>
      </c>
      <c r="R2797" t="s">
        <v>5299</v>
      </c>
      <c r="S2797" s="9">
        <v>45671.378530092596</v>
      </c>
      <c r="T2797">
        <v>883353</v>
      </c>
      <c r="U2797" t="s">
        <v>183</v>
      </c>
      <c r="V2797" t="str">
        <f>IFERROR(_xlfn.XLOOKUP(tb_C101[[#This Row],[OS]],[1]!tb_C103[OS],[1]!tb_C103[DESCRICAO]),"0")</f>
        <v>CORRETIVA</v>
      </c>
      <c r="W2797" t="str">
        <f>IFERROR(_xlfn.XLOOKUP(tb_C101[[#This Row],[OS]],[1]!tb_C103[OS],[1]!tb_C103[DESCRICAO2]),"0")</f>
        <v>Eletrico</v>
      </c>
    </row>
    <row r="2798" spans="1:23" x14ac:dyDescent="0.25">
      <c r="A2798" s="7">
        <v>2748</v>
      </c>
      <c r="B2798" t="s">
        <v>184</v>
      </c>
      <c r="C2798">
        <v>117</v>
      </c>
      <c r="D2798" s="8" t="s">
        <v>354</v>
      </c>
      <c r="E2798" t="s">
        <v>443</v>
      </c>
      <c r="H2798" t="s">
        <v>343</v>
      </c>
      <c r="I2798" s="9">
        <v>45502.685011574074</v>
      </c>
      <c r="J2798" s="9"/>
      <c r="K2798" s="9"/>
      <c r="L2798" s="9">
        <v>45671.378761574073</v>
      </c>
      <c r="N2798" t="s">
        <v>180</v>
      </c>
      <c r="O2798" t="s">
        <v>181</v>
      </c>
      <c r="P2798" t="s">
        <v>189</v>
      </c>
      <c r="R2798" t="s">
        <v>5300</v>
      </c>
      <c r="S2798" s="9">
        <v>45671.378784722219</v>
      </c>
      <c r="T2798">
        <v>883353</v>
      </c>
      <c r="U2798" t="s">
        <v>183</v>
      </c>
      <c r="V2798" t="str">
        <f>IFERROR(_xlfn.XLOOKUP(tb_C101[[#This Row],[OS]],[1]!tb_C103[OS],[1]!tb_C103[DESCRICAO]),"0")</f>
        <v>CORRETIVA</v>
      </c>
      <c r="W2798" t="str">
        <f>IFERROR(_xlfn.XLOOKUP(tb_C101[[#This Row],[OS]],[1]!tb_C103[OS],[1]!tb_C103[DESCRICAO2]),"0")</f>
        <v>Eletrico</v>
      </c>
    </row>
    <row r="2799" spans="1:23" x14ac:dyDescent="0.25">
      <c r="A2799" s="7">
        <v>2749</v>
      </c>
      <c r="B2799" t="s">
        <v>184</v>
      </c>
      <c r="C2799">
        <v>9026</v>
      </c>
      <c r="D2799" s="8" t="s">
        <v>5184</v>
      </c>
      <c r="E2799" t="s">
        <v>5301</v>
      </c>
      <c r="H2799" t="s">
        <v>343</v>
      </c>
      <c r="I2799" s="9">
        <v>45502.685844907406</v>
      </c>
      <c r="J2799" s="9"/>
      <c r="K2799" s="9"/>
      <c r="L2799" s="9">
        <v>45579.447997685187</v>
      </c>
      <c r="N2799" t="s">
        <v>180</v>
      </c>
      <c r="O2799" t="s">
        <v>181</v>
      </c>
      <c r="P2799" t="s">
        <v>189</v>
      </c>
      <c r="S2799" s="9">
        <v>45579.44803240741</v>
      </c>
      <c r="T2799">
        <v>648952</v>
      </c>
      <c r="U2799" t="s">
        <v>183</v>
      </c>
      <c r="V2799" t="str">
        <f>IFERROR(_xlfn.XLOOKUP(tb_C101[[#This Row],[OS]],[1]!tb_C103[OS],[1]!tb_C103[DESCRICAO]),"0")</f>
        <v>CORRETIVA</v>
      </c>
      <c r="W2799" t="str">
        <f>IFERROR(_xlfn.XLOOKUP(tb_C101[[#This Row],[OS]],[1]!tb_C103[OS],[1]!tb_C103[DESCRICAO2]),"0")</f>
        <v>Mecanico</v>
      </c>
    </row>
    <row r="2800" spans="1:23" x14ac:dyDescent="0.25">
      <c r="A2800" s="7">
        <v>2749</v>
      </c>
      <c r="B2800" t="s">
        <v>184</v>
      </c>
      <c r="C2800">
        <v>9026</v>
      </c>
      <c r="D2800" s="8" t="s">
        <v>5184</v>
      </c>
      <c r="E2800" t="s">
        <v>5301</v>
      </c>
      <c r="H2800" t="s">
        <v>343</v>
      </c>
      <c r="I2800" s="9">
        <v>45502.685844907406</v>
      </c>
      <c r="J2800" s="9"/>
      <c r="K2800" s="9"/>
      <c r="L2800" s="9">
        <v>45579.447997685187</v>
      </c>
      <c r="M2800" t="s">
        <v>5302</v>
      </c>
      <c r="N2800" t="s">
        <v>180</v>
      </c>
      <c r="O2800" t="s">
        <v>181</v>
      </c>
      <c r="P2800" t="s">
        <v>189</v>
      </c>
      <c r="R2800" t="s">
        <v>5303</v>
      </c>
      <c r="S2800" s="9">
        <v>45579.44803240741</v>
      </c>
      <c r="T2800">
        <v>648952</v>
      </c>
      <c r="U2800" t="s">
        <v>183</v>
      </c>
      <c r="V2800" t="str">
        <f>IFERROR(_xlfn.XLOOKUP(tb_C101[[#This Row],[OS]],[1]!tb_C103[OS],[1]!tb_C103[DESCRICAO]),"0")</f>
        <v>CORRETIVA</v>
      </c>
      <c r="W2800" t="str">
        <f>IFERROR(_xlfn.XLOOKUP(tb_C101[[#This Row],[OS]],[1]!tb_C103[OS],[1]!tb_C103[DESCRICAO2]),"0")</f>
        <v>Mecanico</v>
      </c>
    </row>
    <row r="2801" spans="1:23" x14ac:dyDescent="0.25">
      <c r="A2801" s="7">
        <v>2750</v>
      </c>
      <c r="B2801" t="s">
        <v>79</v>
      </c>
      <c r="C2801">
        <v>406</v>
      </c>
      <c r="D2801" s="8" t="s">
        <v>822</v>
      </c>
      <c r="E2801" t="s">
        <v>5304</v>
      </c>
      <c r="F2801" t="s">
        <v>5304</v>
      </c>
      <c r="G2801" t="s">
        <v>5305</v>
      </c>
      <c r="H2801" t="s">
        <v>734</v>
      </c>
      <c r="I2801" s="9">
        <v>45503.234131944446</v>
      </c>
      <c r="J2801" s="9"/>
      <c r="K2801" s="9"/>
      <c r="L2801" s="9">
        <v>45503.349664351852</v>
      </c>
      <c r="N2801" t="s">
        <v>180</v>
      </c>
      <c r="O2801" t="s">
        <v>181</v>
      </c>
      <c r="P2801" t="s">
        <v>189</v>
      </c>
      <c r="Q2801" t="s">
        <v>79</v>
      </c>
      <c r="S2801" s="9">
        <v>45503.349687499998</v>
      </c>
      <c r="T2801">
        <v>648952</v>
      </c>
      <c r="U2801" t="s">
        <v>183</v>
      </c>
      <c r="V2801" t="str">
        <f>IFERROR(_xlfn.XLOOKUP(tb_C101[[#This Row],[OS]],[1]!tb_C103[OS],[1]!tb_C103[DESCRICAO]),"0")</f>
        <v>MELHORIA</v>
      </c>
      <c r="W2801" t="str">
        <f>IFERROR(_xlfn.XLOOKUP(tb_C101[[#This Row],[OS]],[1]!tb_C103[OS],[1]!tb_C103[DESCRICAO2]),"0")</f>
        <v>Eletrico</v>
      </c>
    </row>
    <row r="2802" spans="1:23" x14ac:dyDescent="0.25">
      <c r="A2802" s="7">
        <v>2750</v>
      </c>
      <c r="B2802" t="s">
        <v>79</v>
      </c>
      <c r="C2802">
        <v>406</v>
      </c>
      <c r="D2802" s="8" t="s">
        <v>822</v>
      </c>
      <c r="E2802" t="s">
        <v>5304</v>
      </c>
      <c r="F2802" t="s">
        <v>5304</v>
      </c>
      <c r="G2802" t="s">
        <v>5305</v>
      </c>
      <c r="H2802" t="s">
        <v>734</v>
      </c>
      <c r="I2802" s="9">
        <v>45503.234131944446</v>
      </c>
      <c r="J2802" s="9"/>
      <c r="K2802" s="9"/>
      <c r="L2802" s="9">
        <v>45503.349664351852</v>
      </c>
      <c r="M2802" t="s">
        <v>5306</v>
      </c>
      <c r="N2802" t="s">
        <v>180</v>
      </c>
      <c r="O2802" t="s">
        <v>181</v>
      </c>
      <c r="P2802" t="s">
        <v>189</v>
      </c>
      <c r="Q2802" t="s">
        <v>79</v>
      </c>
      <c r="R2802" t="s">
        <v>5307</v>
      </c>
      <c r="S2802" s="9">
        <v>45503.349687499998</v>
      </c>
      <c r="T2802">
        <v>648952</v>
      </c>
      <c r="U2802" t="s">
        <v>183</v>
      </c>
      <c r="V2802" t="str">
        <f>IFERROR(_xlfn.XLOOKUP(tb_C101[[#This Row],[OS]],[1]!tb_C103[OS],[1]!tb_C103[DESCRICAO]),"0")</f>
        <v>MELHORIA</v>
      </c>
      <c r="W2802" t="str">
        <f>IFERROR(_xlfn.XLOOKUP(tb_C101[[#This Row],[OS]],[1]!tb_C103[OS],[1]!tb_C103[DESCRICAO2]),"0")</f>
        <v>Eletrico</v>
      </c>
    </row>
    <row r="2803" spans="1:23" x14ac:dyDescent="0.25">
      <c r="A2803" s="7">
        <v>2751</v>
      </c>
      <c r="B2803" t="s">
        <v>175</v>
      </c>
      <c r="D2803" s="8"/>
      <c r="H2803" t="s">
        <v>731</v>
      </c>
      <c r="I2803" s="9">
        <v>45503.297939814816</v>
      </c>
      <c r="J2803" s="9"/>
      <c r="K2803" s="9"/>
      <c r="L2803" s="9">
        <v>45509.356585648151</v>
      </c>
      <c r="M2803" t="s">
        <v>5308</v>
      </c>
      <c r="N2803" t="s">
        <v>180</v>
      </c>
      <c r="O2803" t="s">
        <v>181</v>
      </c>
      <c r="P2803" t="s">
        <v>189</v>
      </c>
      <c r="R2803" t="s">
        <v>5309</v>
      </c>
      <c r="S2803" s="9">
        <v>45509.356608796297</v>
      </c>
      <c r="T2803">
        <v>648952</v>
      </c>
      <c r="U2803" t="s">
        <v>183</v>
      </c>
      <c r="V2803" t="str">
        <f>IFERROR(_xlfn.XLOOKUP(tb_C101[[#This Row],[OS]],[1]!tb_C103[OS],[1]!tb_C103[DESCRICAO]),"0")</f>
        <v>CORRETIVA</v>
      </c>
      <c r="W2803" t="str">
        <f>IFERROR(_xlfn.XLOOKUP(tb_C101[[#This Row],[OS]],[1]!tb_C103[OS],[1]!tb_C103[DESCRICAO2]),"0")</f>
        <v>Mecanico</v>
      </c>
    </row>
    <row r="2804" spans="1:23" x14ac:dyDescent="0.25">
      <c r="A2804" s="7">
        <v>2752</v>
      </c>
      <c r="B2804" t="s">
        <v>175</v>
      </c>
      <c r="D2804" s="8"/>
      <c r="H2804" t="s">
        <v>731</v>
      </c>
      <c r="I2804" s="9">
        <v>45503.313101851854</v>
      </c>
      <c r="J2804" s="9"/>
      <c r="K2804" s="9"/>
      <c r="L2804" s="9">
        <v>45509.356817129628</v>
      </c>
      <c r="N2804" t="s">
        <v>180</v>
      </c>
      <c r="O2804" t="s">
        <v>181</v>
      </c>
      <c r="P2804" t="s">
        <v>182</v>
      </c>
      <c r="S2804" s="9">
        <v>45509.356840277775</v>
      </c>
      <c r="T2804">
        <v>648952</v>
      </c>
      <c r="U2804" t="s">
        <v>183</v>
      </c>
      <c r="V2804" t="str">
        <f>IFERROR(_xlfn.XLOOKUP(tb_C101[[#This Row],[OS]],[1]!tb_C103[OS],[1]!tb_C103[DESCRICAO]),"0")</f>
        <v>CORRETIVA</v>
      </c>
      <c r="W2804" t="str">
        <f>IFERROR(_xlfn.XLOOKUP(tb_C101[[#This Row],[OS]],[1]!tb_C103[OS],[1]!tb_C103[DESCRICAO2]),"0")</f>
        <v>Mecanico</v>
      </c>
    </row>
    <row r="2805" spans="1:23" x14ac:dyDescent="0.25">
      <c r="A2805" s="7">
        <v>2752</v>
      </c>
      <c r="B2805" t="s">
        <v>175</v>
      </c>
      <c r="D2805" s="8"/>
      <c r="H2805" t="s">
        <v>731</v>
      </c>
      <c r="I2805" s="9">
        <v>45503.313101851854</v>
      </c>
      <c r="J2805" s="9"/>
      <c r="K2805" s="9"/>
      <c r="L2805" s="9">
        <v>45509.356817129628</v>
      </c>
      <c r="M2805" t="s">
        <v>5242</v>
      </c>
      <c r="N2805" t="s">
        <v>180</v>
      </c>
      <c r="O2805" t="s">
        <v>181</v>
      </c>
      <c r="P2805" t="s">
        <v>182</v>
      </c>
      <c r="R2805" t="s">
        <v>5310</v>
      </c>
      <c r="S2805" s="9">
        <v>45509.356840277775</v>
      </c>
      <c r="T2805">
        <v>648952</v>
      </c>
      <c r="U2805" t="s">
        <v>183</v>
      </c>
      <c r="V2805" t="str">
        <f>IFERROR(_xlfn.XLOOKUP(tb_C101[[#This Row],[OS]],[1]!tb_C103[OS],[1]!tb_C103[DESCRICAO]),"0")</f>
        <v>CORRETIVA</v>
      </c>
      <c r="W2805" t="str">
        <f>IFERROR(_xlfn.XLOOKUP(tb_C101[[#This Row],[OS]],[1]!tb_C103[OS],[1]!tb_C103[DESCRICAO2]),"0")</f>
        <v>Mecanico</v>
      </c>
    </row>
    <row r="2806" spans="1:23" x14ac:dyDescent="0.25">
      <c r="A2806" s="7">
        <v>2753</v>
      </c>
      <c r="B2806" t="s">
        <v>175</v>
      </c>
      <c r="C2806">
        <v>9027</v>
      </c>
      <c r="D2806" s="8" t="s">
        <v>5311</v>
      </c>
      <c r="E2806" t="s">
        <v>5312</v>
      </c>
      <c r="H2806" t="s">
        <v>731</v>
      </c>
      <c r="I2806" s="9">
        <v>45503.368796296294</v>
      </c>
      <c r="J2806" s="9"/>
      <c r="K2806" s="9"/>
      <c r="L2806" s="9"/>
      <c r="N2806" t="s">
        <v>215</v>
      </c>
      <c r="O2806" t="s">
        <v>181</v>
      </c>
      <c r="P2806" t="s">
        <v>189</v>
      </c>
      <c r="S2806" s="9"/>
      <c r="U2806" t="s">
        <v>183</v>
      </c>
      <c r="V2806" t="str">
        <f>IFERROR(_xlfn.XLOOKUP(tb_C101[[#This Row],[OS]],[1]!tb_C103[OS],[1]!tb_C103[DESCRICAO]),"0")</f>
        <v>MELHORIA</v>
      </c>
      <c r="W2806" t="str">
        <f>IFERROR(_xlfn.XLOOKUP(tb_C101[[#This Row],[OS]],[1]!tb_C103[OS],[1]!tb_C103[DESCRICAO2]),"0")</f>
        <v>Mecanico</v>
      </c>
    </row>
    <row r="2807" spans="1:23" x14ac:dyDescent="0.25">
      <c r="A2807" s="7">
        <v>2753</v>
      </c>
      <c r="B2807" t="s">
        <v>175</v>
      </c>
      <c r="C2807">
        <v>9027</v>
      </c>
      <c r="D2807" s="8" t="s">
        <v>5311</v>
      </c>
      <c r="E2807" t="s">
        <v>5312</v>
      </c>
      <c r="H2807" t="s">
        <v>731</v>
      </c>
      <c r="I2807" s="9">
        <v>45503.368796296294</v>
      </c>
      <c r="J2807" s="9"/>
      <c r="K2807" s="9"/>
      <c r="L2807" s="9"/>
      <c r="N2807" t="s">
        <v>215</v>
      </c>
      <c r="O2807" t="s">
        <v>181</v>
      </c>
      <c r="P2807" t="s">
        <v>189</v>
      </c>
      <c r="R2807" t="s">
        <v>5313</v>
      </c>
      <c r="S2807" s="9"/>
      <c r="U2807" t="s">
        <v>183</v>
      </c>
      <c r="V2807" t="str">
        <f>IFERROR(_xlfn.XLOOKUP(tb_C101[[#This Row],[OS]],[1]!tb_C103[OS],[1]!tb_C103[DESCRICAO]),"0")</f>
        <v>MELHORIA</v>
      </c>
      <c r="W2807" t="str">
        <f>IFERROR(_xlfn.XLOOKUP(tb_C101[[#This Row],[OS]],[1]!tb_C103[OS],[1]!tb_C103[DESCRICAO2]),"0")</f>
        <v>Mecanico</v>
      </c>
    </row>
    <row r="2808" spans="1:23" x14ac:dyDescent="0.25">
      <c r="A2808" s="7">
        <v>2754</v>
      </c>
      <c r="B2808" t="s">
        <v>79</v>
      </c>
      <c r="C2808">
        <v>416</v>
      </c>
      <c r="D2808" s="8" t="s">
        <v>870</v>
      </c>
      <c r="H2808" t="s">
        <v>5314</v>
      </c>
      <c r="I2808" s="9">
        <v>45503.385023148148</v>
      </c>
      <c r="J2808" s="9">
        <v>45503.384027777778</v>
      </c>
      <c r="K2808" s="9">
        <v>45503.402777777781</v>
      </c>
      <c r="L2808" s="9">
        <v>45670.613217592596</v>
      </c>
      <c r="N2808" t="s">
        <v>180</v>
      </c>
      <c r="O2808" t="s">
        <v>204</v>
      </c>
      <c r="P2808" t="s">
        <v>189</v>
      </c>
      <c r="R2808" t="s">
        <v>5315</v>
      </c>
      <c r="S2808" s="9">
        <v>45670.613263888888</v>
      </c>
      <c r="T2808">
        <v>883353</v>
      </c>
      <c r="U2808" t="s">
        <v>183</v>
      </c>
      <c r="V2808" t="str">
        <f>IFERROR(_xlfn.XLOOKUP(tb_C101[[#This Row],[OS]],[1]!tb_C103[OS],[1]!tb_C103[DESCRICAO]),"0")</f>
        <v>CORRETIVA</v>
      </c>
      <c r="W2808" t="str">
        <f>IFERROR(_xlfn.XLOOKUP(tb_C101[[#This Row],[OS]],[1]!tb_C103[OS],[1]!tb_C103[DESCRICAO2]),"0")</f>
        <v>Eletrico</v>
      </c>
    </row>
    <row r="2809" spans="1:23" x14ac:dyDescent="0.25">
      <c r="A2809" s="7">
        <v>2755</v>
      </c>
      <c r="B2809" t="s">
        <v>220</v>
      </c>
      <c r="C2809">
        <v>301</v>
      </c>
      <c r="D2809" s="8" t="s">
        <v>221</v>
      </c>
      <c r="E2809" t="s">
        <v>3453</v>
      </c>
      <c r="F2809" t="s">
        <v>3453</v>
      </c>
      <c r="G2809" t="s">
        <v>3596</v>
      </c>
      <c r="H2809" t="s">
        <v>750</v>
      </c>
      <c r="I2809" s="9">
        <v>45503.418124999997</v>
      </c>
      <c r="J2809" s="9"/>
      <c r="K2809" s="9"/>
      <c r="L2809" s="9"/>
      <c r="N2809" t="s">
        <v>215</v>
      </c>
      <c r="O2809" t="s">
        <v>181</v>
      </c>
      <c r="P2809" t="s">
        <v>189</v>
      </c>
      <c r="Q2809" t="s">
        <v>43</v>
      </c>
      <c r="R2809" t="s">
        <v>5316</v>
      </c>
      <c r="S2809" s="9"/>
      <c r="U2809" t="s">
        <v>183</v>
      </c>
      <c r="V2809" t="str">
        <f>IFERROR(_xlfn.XLOOKUP(tb_C101[[#This Row],[OS]],[1]!tb_C103[OS],[1]!tb_C103[DESCRICAO]),"0")</f>
        <v>CORRETIVA</v>
      </c>
      <c r="W2809" t="str">
        <f>IFERROR(_xlfn.XLOOKUP(tb_C101[[#This Row],[OS]],[1]!tb_C103[OS],[1]!tb_C103[DESCRICAO2]),"0")</f>
        <v>Eletrico</v>
      </c>
    </row>
    <row r="2810" spans="1:23" x14ac:dyDescent="0.25">
      <c r="A2810" s="7">
        <v>2755</v>
      </c>
      <c r="B2810" t="s">
        <v>220</v>
      </c>
      <c r="C2810">
        <v>301</v>
      </c>
      <c r="D2810" s="8" t="s">
        <v>221</v>
      </c>
      <c r="E2810" t="s">
        <v>3453</v>
      </c>
      <c r="F2810" t="s">
        <v>3453</v>
      </c>
      <c r="G2810" t="s">
        <v>3596</v>
      </c>
      <c r="H2810" t="s">
        <v>750</v>
      </c>
      <c r="I2810" s="9">
        <v>45503.418124999997</v>
      </c>
      <c r="J2810" s="9"/>
      <c r="K2810" s="9"/>
      <c r="L2810" s="9"/>
      <c r="N2810" t="s">
        <v>215</v>
      </c>
      <c r="O2810" t="s">
        <v>181</v>
      </c>
      <c r="P2810" t="s">
        <v>189</v>
      </c>
      <c r="Q2810" t="s">
        <v>43</v>
      </c>
      <c r="S2810" s="9"/>
      <c r="U2810" t="s">
        <v>183</v>
      </c>
      <c r="V2810" t="str">
        <f>IFERROR(_xlfn.XLOOKUP(tb_C101[[#This Row],[OS]],[1]!tb_C103[OS],[1]!tb_C103[DESCRICAO]),"0")</f>
        <v>CORRETIVA</v>
      </c>
      <c r="W2810" t="str">
        <f>IFERROR(_xlfn.XLOOKUP(tb_C101[[#This Row],[OS]],[1]!tb_C103[OS],[1]!tb_C103[DESCRICAO2]),"0")</f>
        <v>Eletrico</v>
      </c>
    </row>
    <row r="2811" spans="1:23" x14ac:dyDescent="0.25">
      <c r="A2811" s="7">
        <v>2756</v>
      </c>
      <c r="B2811" t="s">
        <v>184</v>
      </c>
      <c r="C2811">
        <v>108</v>
      </c>
      <c r="D2811" s="8" t="s">
        <v>317</v>
      </c>
      <c r="H2811" t="s">
        <v>5317</v>
      </c>
      <c r="I2811" s="9">
        <v>45503.663043981483</v>
      </c>
      <c r="J2811" s="9"/>
      <c r="K2811" s="9"/>
      <c r="L2811" s="9">
        <v>45670.613483796296</v>
      </c>
      <c r="N2811" t="s">
        <v>180</v>
      </c>
      <c r="O2811" t="s">
        <v>181</v>
      </c>
      <c r="P2811" t="s">
        <v>189</v>
      </c>
      <c r="R2811" t="s">
        <v>5318</v>
      </c>
      <c r="S2811" s="9">
        <v>45670.613518518519</v>
      </c>
      <c r="T2811">
        <v>883353</v>
      </c>
      <c r="U2811" t="s">
        <v>183</v>
      </c>
      <c r="V2811" t="str">
        <f>IFERROR(_xlfn.XLOOKUP(tb_C101[[#This Row],[OS]],[1]!tb_C103[OS],[1]!tb_C103[DESCRICAO]),"0")</f>
        <v>CORRETIVA</v>
      </c>
      <c r="W2811" t="str">
        <f>IFERROR(_xlfn.XLOOKUP(tb_C101[[#This Row],[OS]],[1]!tb_C103[OS],[1]!tb_C103[DESCRICAO2]),"0")</f>
        <v>Eletrico</v>
      </c>
    </row>
    <row r="2812" spans="1:23" x14ac:dyDescent="0.25">
      <c r="A2812" s="7">
        <v>2757</v>
      </c>
      <c r="B2812" t="s">
        <v>184</v>
      </c>
      <c r="C2812">
        <v>108</v>
      </c>
      <c r="D2812" s="8" t="s">
        <v>317</v>
      </c>
      <c r="H2812" t="s">
        <v>5317</v>
      </c>
      <c r="I2812" s="9">
        <v>45503.665659722225</v>
      </c>
      <c r="J2812" s="9">
        <v>45503.395833333336</v>
      </c>
      <c r="K2812" s="9">
        <v>45504.875</v>
      </c>
      <c r="L2812" s="9"/>
      <c r="N2812" t="s">
        <v>215</v>
      </c>
      <c r="O2812" t="s">
        <v>204</v>
      </c>
      <c r="P2812" t="s">
        <v>189</v>
      </c>
      <c r="R2812" t="s">
        <v>5318</v>
      </c>
      <c r="S2812" s="9"/>
      <c r="U2812" t="s">
        <v>183</v>
      </c>
      <c r="V2812" t="str">
        <f>IFERROR(_xlfn.XLOOKUP(tb_C101[[#This Row],[OS]],[1]!tb_C103[OS],[1]!tb_C103[DESCRICAO]),"0")</f>
        <v>CORRETIVA</v>
      </c>
      <c r="W2812" t="str">
        <f>IFERROR(_xlfn.XLOOKUP(tb_C101[[#This Row],[OS]],[1]!tb_C103[OS],[1]!tb_C103[DESCRICAO2]),"0")</f>
        <v>Eletrico</v>
      </c>
    </row>
    <row r="2813" spans="1:23" x14ac:dyDescent="0.25">
      <c r="A2813" s="7">
        <v>2758</v>
      </c>
      <c r="B2813" t="s">
        <v>175</v>
      </c>
      <c r="C2813">
        <v>207</v>
      </c>
      <c r="D2813" s="8" t="s">
        <v>760</v>
      </c>
      <c r="E2813" t="s">
        <v>271</v>
      </c>
      <c r="H2813" t="s">
        <v>1230</v>
      </c>
      <c r="I2813" s="9">
        <v>45503.695335648146</v>
      </c>
      <c r="J2813" s="9"/>
      <c r="K2813" s="9"/>
      <c r="L2813" s="9">
        <v>45670.614016203705</v>
      </c>
      <c r="N2813" t="s">
        <v>180</v>
      </c>
      <c r="O2813" t="s">
        <v>181</v>
      </c>
      <c r="P2813" t="s">
        <v>189</v>
      </c>
      <c r="S2813" s="9">
        <v>45670.614027777781</v>
      </c>
      <c r="T2813">
        <v>883353</v>
      </c>
      <c r="U2813" t="s">
        <v>183</v>
      </c>
      <c r="V2813" t="str">
        <f>IFERROR(_xlfn.XLOOKUP(tb_C101[[#This Row],[OS]],[1]!tb_C103[OS],[1]!tb_C103[DESCRICAO]),"0")</f>
        <v>CORRETIVA</v>
      </c>
      <c r="W2813" t="str">
        <f>IFERROR(_xlfn.XLOOKUP(tb_C101[[#This Row],[OS]],[1]!tb_C103[OS],[1]!tb_C103[DESCRICAO2]),"0")</f>
        <v>Mecanico</v>
      </c>
    </row>
    <row r="2814" spans="1:23" x14ac:dyDescent="0.25">
      <c r="A2814" s="7">
        <v>2758</v>
      </c>
      <c r="B2814" t="s">
        <v>175</v>
      </c>
      <c r="C2814">
        <v>207</v>
      </c>
      <c r="D2814" s="8" t="s">
        <v>760</v>
      </c>
      <c r="E2814" t="s">
        <v>271</v>
      </c>
      <c r="H2814" t="s">
        <v>1230</v>
      </c>
      <c r="I2814" s="9">
        <v>45503.695335648146</v>
      </c>
      <c r="J2814" s="9"/>
      <c r="K2814" s="9"/>
      <c r="L2814" s="9">
        <v>45670.614016203705</v>
      </c>
      <c r="N2814" t="s">
        <v>180</v>
      </c>
      <c r="O2814" t="s">
        <v>181</v>
      </c>
      <c r="P2814" t="s">
        <v>189</v>
      </c>
      <c r="R2814" t="s">
        <v>5319</v>
      </c>
      <c r="S2814" s="9">
        <v>45670.614027777781</v>
      </c>
      <c r="T2814">
        <v>883353</v>
      </c>
      <c r="U2814" t="s">
        <v>183</v>
      </c>
      <c r="V2814" t="str">
        <f>IFERROR(_xlfn.XLOOKUP(tb_C101[[#This Row],[OS]],[1]!tb_C103[OS],[1]!tb_C103[DESCRICAO]),"0")</f>
        <v>CORRETIVA</v>
      </c>
      <c r="W2814" t="str">
        <f>IFERROR(_xlfn.XLOOKUP(tb_C101[[#This Row],[OS]],[1]!tb_C103[OS],[1]!tb_C103[DESCRICAO2]),"0")</f>
        <v>Mecanico</v>
      </c>
    </row>
    <row r="2815" spans="1:23" x14ac:dyDescent="0.25">
      <c r="A2815" s="7">
        <v>2759</v>
      </c>
      <c r="B2815" t="s">
        <v>24</v>
      </c>
      <c r="C2815">
        <v>502</v>
      </c>
      <c r="D2815" s="8" t="s">
        <v>246</v>
      </c>
      <c r="H2815" t="s">
        <v>5320</v>
      </c>
      <c r="I2815" s="9">
        <v>45503.742858796293</v>
      </c>
      <c r="J2815" s="9">
        <v>45503.731249999997</v>
      </c>
      <c r="K2815" s="9">
        <v>45503.73541666667</v>
      </c>
      <c r="L2815" s="9">
        <v>45670.614155092589</v>
      </c>
      <c r="N2815" t="s">
        <v>180</v>
      </c>
      <c r="O2815" t="s">
        <v>204</v>
      </c>
      <c r="P2815" t="s">
        <v>189</v>
      </c>
      <c r="R2815" t="s">
        <v>5321</v>
      </c>
      <c r="S2815" s="9">
        <v>45670.614178240743</v>
      </c>
      <c r="T2815">
        <v>883353</v>
      </c>
      <c r="U2815" t="s">
        <v>183</v>
      </c>
      <c r="V2815" t="str">
        <f>IFERROR(_xlfn.XLOOKUP(tb_C101[[#This Row],[OS]],[1]!tb_C103[OS],[1]!tb_C103[DESCRICAO]),"0")</f>
        <v>CORRETIVA</v>
      </c>
      <c r="W2815" t="str">
        <f>IFERROR(_xlfn.XLOOKUP(tb_C101[[#This Row],[OS]],[1]!tb_C103[OS],[1]!tb_C103[DESCRICAO2]),"0")</f>
        <v>Eletrico</v>
      </c>
    </row>
    <row r="2816" spans="1:23" x14ac:dyDescent="0.25">
      <c r="A2816" s="7">
        <v>2760</v>
      </c>
      <c r="B2816" t="s">
        <v>24</v>
      </c>
      <c r="C2816">
        <v>502</v>
      </c>
      <c r="D2816" s="8" t="s">
        <v>246</v>
      </c>
      <c r="E2816" t="s">
        <v>229</v>
      </c>
      <c r="H2816" t="s">
        <v>814</v>
      </c>
      <c r="I2816" s="9">
        <v>45503.74491898148</v>
      </c>
      <c r="J2816" s="9">
        <v>45503.744803240741</v>
      </c>
      <c r="K2816" s="9">
        <v>45503.916666666664</v>
      </c>
      <c r="L2816" s="9">
        <v>45509.357199074075</v>
      </c>
      <c r="N2816" t="s">
        <v>180</v>
      </c>
      <c r="O2816" t="s">
        <v>204</v>
      </c>
      <c r="P2816" t="s">
        <v>182</v>
      </c>
      <c r="S2816" s="9">
        <v>45509.357222222221</v>
      </c>
      <c r="T2816">
        <v>648952</v>
      </c>
      <c r="U2816" t="s">
        <v>183</v>
      </c>
      <c r="V2816" t="str">
        <f>IFERROR(_xlfn.XLOOKUP(tb_C101[[#This Row],[OS]],[1]!tb_C103[OS],[1]!tb_C103[DESCRICAO]),"0")</f>
        <v>CORRETIVA</v>
      </c>
      <c r="W2816" t="str">
        <f>IFERROR(_xlfn.XLOOKUP(tb_C101[[#This Row],[OS]],[1]!tb_C103[OS],[1]!tb_C103[DESCRICAO2]),"0")</f>
        <v>Mecanico</v>
      </c>
    </row>
    <row r="2817" spans="1:23" x14ac:dyDescent="0.25">
      <c r="A2817" s="7">
        <v>2760</v>
      </c>
      <c r="B2817" t="s">
        <v>24</v>
      </c>
      <c r="C2817">
        <v>502</v>
      </c>
      <c r="D2817" s="8" t="s">
        <v>246</v>
      </c>
      <c r="E2817" t="s">
        <v>229</v>
      </c>
      <c r="H2817" t="s">
        <v>814</v>
      </c>
      <c r="I2817" s="9">
        <v>45503.74491898148</v>
      </c>
      <c r="J2817" s="9">
        <v>45503.744803240741</v>
      </c>
      <c r="K2817" s="9">
        <v>45503.916666666664</v>
      </c>
      <c r="L2817" s="9">
        <v>45509.357199074075</v>
      </c>
      <c r="M2817" t="s">
        <v>5322</v>
      </c>
      <c r="N2817" t="s">
        <v>180</v>
      </c>
      <c r="O2817" t="s">
        <v>204</v>
      </c>
      <c r="P2817" t="s">
        <v>182</v>
      </c>
      <c r="R2817" t="s">
        <v>5323</v>
      </c>
      <c r="S2817" s="9">
        <v>45509.357222222221</v>
      </c>
      <c r="T2817">
        <v>648952</v>
      </c>
      <c r="U2817" t="s">
        <v>183</v>
      </c>
      <c r="V2817" t="str">
        <f>IFERROR(_xlfn.XLOOKUP(tb_C101[[#This Row],[OS]],[1]!tb_C103[OS],[1]!tb_C103[DESCRICAO]),"0")</f>
        <v>CORRETIVA</v>
      </c>
      <c r="W2817" t="str">
        <f>IFERROR(_xlfn.XLOOKUP(tb_C101[[#This Row],[OS]],[1]!tb_C103[OS],[1]!tb_C103[DESCRICAO2]),"0")</f>
        <v>Mecanico</v>
      </c>
    </row>
    <row r="2818" spans="1:23" x14ac:dyDescent="0.25">
      <c r="A2818" s="7">
        <v>2761</v>
      </c>
      <c r="B2818" t="s">
        <v>184</v>
      </c>
      <c r="C2818">
        <v>117</v>
      </c>
      <c r="D2818" s="8" t="s">
        <v>354</v>
      </c>
      <c r="E2818" t="s">
        <v>3119</v>
      </c>
      <c r="H2818" t="s">
        <v>352</v>
      </c>
      <c r="I2818" s="9">
        <v>45503.935023148151</v>
      </c>
      <c r="J2818" s="9">
        <v>45503.934988425928</v>
      </c>
      <c r="K2818" s="9">
        <v>45503.965277777781</v>
      </c>
      <c r="L2818" s="9">
        <v>45509.357719907406</v>
      </c>
      <c r="M2818" t="s">
        <v>5324</v>
      </c>
      <c r="N2818" t="s">
        <v>180</v>
      </c>
      <c r="O2818" t="s">
        <v>204</v>
      </c>
      <c r="P2818" t="s">
        <v>182</v>
      </c>
      <c r="R2818" t="s">
        <v>5325</v>
      </c>
      <c r="S2818" s="9">
        <v>45509.357743055552</v>
      </c>
      <c r="T2818">
        <v>648952</v>
      </c>
      <c r="U2818" t="s">
        <v>183</v>
      </c>
      <c r="V2818" t="str">
        <f>IFERROR(_xlfn.XLOOKUP(tb_C101[[#This Row],[OS]],[1]!tb_C103[OS],[1]!tb_C103[DESCRICAO]),"0")</f>
        <v>CORRETIVA</v>
      </c>
      <c r="W2818" t="str">
        <f>IFERROR(_xlfn.XLOOKUP(tb_C101[[#This Row],[OS]],[1]!tb_C103[OS],[1]!tb_C103[DESCRICAO2]),"0")</f>
        <v>Mecanico</v>
      </c>
    </row>
    <row r="2819" spans="1:23" x14ac:dyDescent="0.25">
      <c r="A2819" s="7">
        <v>2761</v>
      </c>
      <c r="B2819" t="s">
        <v>184</v>
      </c>
      <c r="C2819">
        <v>117</v>
      </c>
      <c r="D2819" s="8" t="s">
        <v>354</v>
      </c>
      <c r="E2819" t="s">
        <v>3119</v>
      </c>
      <c r="H2819" t="s">
        <v>352</v>
      </c>
      <c r="I2819" s="9">
        <v>45503.935023148151</v>
      </c>
      <c r="J2819" s="9">
        <v>45503.934988425928</v>
      </c>
      <c r="K2819" s="9">
        <v>45503.965277777781</v>
      </c>
      <c r="L2819" s="9">
        <v>45509.357719907406</v>
      </c>
      <c r="N2819" t="s">
        <v>180</v>
      </c>
      <c r="O2819" t="s">
        <v>204</v>
      </c>
      <c r="P2819" t="s">
        <v>182</v>
      </c>
      <c r="S2819" s="9">
        <v>45509.357743055552</v>
      </c>
      <c r="T2819">
        <v>648952</v>
      </c>
      <c r="U2819" t="s">
        <v>183</v>
      </c>
      <c r="V2819" t="str">
        <f>IFERROR(_xlfn.XLOOKUP(tb_C101[[#This Row],[OS]],[1]!tb_C103[OS],[1]!tb_C103[DESCRICAO]),"0")</f>
        <v>CORRETIVA</v>
      </c>
      <c r="W2819" t="str">
        <f>IFERROR(_xlfn.XLOOKUP(tb_C101[[#This Row],[OS]],[1]!tb_C103[OS],[1]!tb_C103[DESCRICAO2]),"0")</f>
        <v>Mecanico</v>
      </c>
    </row>
    <row r="2820" spans="1:23" x14ac:dyDescent="0.25">
      <c r="A2820" s="7">
        <v>2762</v>
      </c>
      <c r="B2820" t="s">
        <v>184</v>
      </c>
      <c r="C2820">
        <v>112</v>
      </c>
      <c r="D2820" s="8" t="s">
        <v>237</v>
      </c>
      <c r="E2820" t="s">
        <v>3133</v>
      </c>
      <c r="F2820" t="s">
        <v>3133</v>
      </c>
      <c r="G2820" t="s">
        <v>3136</v>
      </c>
      <c r="H2820" t="s">
        <v>352</v>
      </c>
      <c r="I2820" s="9">
        <v>45504.108819444446</v>
      </c>
      <c r="J2820" s="9"/>
      <c r="K2820" s="9"/>
      <c r="L2820" s="9">
        <v>45722.606956018521</v>
      </c>
      <c r="M2820" t="s">
        <v>5326</v>
      </c>
      <c r="N2820" t="s">
        <v>180</v>
      </c>
      <c r="O2820" t="s">
        <v>181</v>
      </c>
      <c r="P2820" t="s">
        <v>182</v>
      </c>
      <c r="Q2820" t="s">
        <v>186</v>
      </c>
      <c r="R2820" t="s">
        <v>5327</v>
      </c>
      <c r="S2820" s="9">
        <v>45722.60696759259</v>
      </c>
      <c r="T2820">
        <v>209481</v>
      </c>
      <c r="U2820" t="s">
        <v>183</v>
      </c>
      <c r="V2820" t="str">
        <f>IFERROR(_xlfn.XLOOKUP(tb_C101[[#This Row],[OS]],[1]!tb_C103[OS],[1]!tb_C103[DESCRICAO]),"0")</f>
        <v>CORRETIVA</v>
      </c>
      <c r="W2820" t="str">
        <f>IFERROR(_xlfn.XLOOKUP(tb_C101[[#This Row],[OS]],[1]!tb_C103[OS],[1]!tb_C103[DESCRICAO2]),"0")</f>
        <v>Mecanico</v>
      </c>
    </row>
    <row r="2821" spans="1:23" x14ac:dyDescent="0.25">
      <c r="A2821" s="7">
        <v>2762</v>
      </c>
      <c r="B2821" t="s">
        <v>184</v>
      </c>
      <c r="C2821">
        <v>112</v>
      </c>
      <c r="D2821" s="8" t="s">
        <v>237</v>
      </c>
      <c r="E2821" t="s">
        <v>3133</v>
      </c>
      <c r="F2821" t="s">
        <v>3133</v>
      </c>
      <c r="G2821" t="s">
        <v>3136</v>
      </c>
      <c r="H2821" t="s">
        <v>352</v>
      </c>
      <c r="I2821" s="9">
        <v>45504.108819444446</v>
      </c>
      <c r="J2821" s="9"/>
      <c r="K2821" s="9"/>
      <c r="L2821" s="9">
        <v>45722.606956018521</v>
      </c>
      <c r="N2821" t="s">
        <v>180</v>
      </c>
      <c r="O2821" t="s">
        <v>181</v>
      </c>
      <c r="P2821" t="s">
        <v>182</v>
      </c>
      <c r="Q2821" t="s">
        <v>186</v>
      </c>
      <c r="S2821" s="9">
        <v>45722.60696759259</v>
      </c>
      <c r="T2821">
        <v>209481</v>
      </c>
      <c r="U2821" t="s">
        <v>183</v>
      </c>
      <c r="V2821" t="str">
        <f>IFERROR(_xlfn.XLOOKUP(tb_C101[[#This Row],[OS]],[1]!tb_C103[OS],[1]!tb_C103[DESCRICAO]),"0")</f>
        <v>CORRETIVA</v>
      </c>
      <c r="W2821" t="str">
        <f>IFERROR(_xlfn.XLOOKUP(tb_C101[[#This Row],[OS]],[1]!tb_C103[OS],[1]!tb_C103[DESCRICAO2]),"0")</f>
        <v>Mecanico</v>
      </c>
    </row>
    <row r="2822" spans="1:23" x14ac:dyDescent="0.25">
      <c r="A2822" s="7">
        <v>2763</v>
      </c>
      <c r="B2822" t="s">
        <v>184</v>
      </c>
      <c r="C2822">
        <v>113</v>
      </c>
      <c r="D2822" s="8" t="s">
        <v>213</v>
      </c>
      <c r="E2822" t="s">
        <v>856</v>
      </c>
      <c r="F2822" t="s">
        <v>856</v>
      </c>
      <c r="G2822" t="s">
        <v>857</v>
      </c>
      <c r="H2822" t="s">
        <v>352</v>
      </c>
      <c r="I2822" s="9">
        <v>45504.110150462962</v>
      </c>
      <c r="J2822" s="9"/>
      <c r="K2822" s="9"/>
      <c r="L2822" s="9"/>
      <c r="N2822" t="s">
        <v>215</v>
      </c>
      <c r="O2822" t="s">
        <v>181</v>
      </c>
      <c r="P2822" t="s">
        <v>182</v>
      </c>
      <c r="Q2822" t="s">
        <v>186</v>
      </c>
      <c r="S2822" s="9"/>
      <c r="U2822" t="s">
        <v>183</v>
      </c>
      <c r="V2822" t="str">
        <f>IFERROR(_xlfn.XLOOKUP(tb_C101[[#This Row],[OS]],[1]!tb_C103[OS],[1]!tb_C103[DESCRICAO]),"0")</f>
        <v>CORRETIVA</v>
      </c>
      <c r="W2822" t="str">
        <f>IFERROR(_xlfn.XLOOKUP(tb_C101[[#This Row],[OS]],[1]!tb_C103[OS],[1]!tb_C103[DESCRICAO2]),"0")</f>
        <v>Eletrico</v>
      </c>
    </row>
    <row r="2823" spans="1:23" x14ac:dyDescent="0.25">
      <c r="A2823" s="7">
        <v>2763</v>
      </c>
      <c r="B2823" t="s">
        <v>184</v>
      </c>
      <c r="C2823">
        <v>113</v>
      </c>
      <c r="D2823" s="8" t="s">
        <v>213</v>
      </c>
      <c r="E2823" t="s">
        <v>856</v>
      </c>
      <c r="F2823" t="s">
        <v>856</v>
      </c>
      <c r="G2823" t="s">
        <v>857</v>
      </c>
      <c r="H2823" t="s">
        <v>352</v>
      </c>
      <c r="I2823" s="9">
        <v>45504.110150462962</v>
      </c>
      <c r="J2823" s="9"/>
      <c r="K2823" s="9"/>
      <c r="L2823" s="9"/>
      <c r="N2823" t="s">
        <v>215</v>
      </c>
      <c r="O2823" t="s">
        <v>181</v>
      </c>
      <c r="P2823" t="s">
        <v>182</v>
      </c>
      <c r="Q2823" t="s">
        <v>186</v>
      </c>
      <c r="R2823" t="s">
        <v>5328</v>
      </c>
      <c r="S2823" s="9"/>
      <c r="U2823" t="s">
        <v>183</v>
      </c>
      <c r="V2823" t="str">
        <f>IFERROR(_xlfn.XLOOKUP(tb_C101[[#This Row],[OS]],[1]!tb_C103[OS],[1]!tb_C103[DESCRICAO]),"0")</f>
        <v>CORRETIVA</v>
      </c>
      <c r="W2823" t="str">
        <f>IFERROR(_xlfn.XLOOKUP(tb_C101[[#This Row],[OS]],[1]!tb_C103[OS],[1]!tb_C103[DESCRICAO2]),"0")</f>
        <v>Eletrico</v>
      </c>
    </row>
    <row r="2824" spans="1:23" x14ac:dyDescent="0.25">
      <c r="A2824" s="7">
        <v>2764</v>
      </c>
      <c r="B2824" t="s">
        <v>184</v>
      </c>
      <c r="C2824">
        <v>117</v>
      </c>
      <c r="D2824" s="8" t="s">
        <v>354</v>
      </c>
      <c r="H2824" t="s">
        <v>5329</v>
      </c>
      <c r="I2824" s="9">
        <v>45504.181574074071</v>
      </c>
      <c r="J2824" s="9">
        <v>45503.875</v>
      </c>
      <c r="K2824" s="9"/>
      <c r="L2824" s="9"/>
      <c r="N2824" t="s">
        <v>215</v>
      </c>
      <c r="O2824" t="s">
        <v>204</v>
      </c>
      <c r="P2824" t="s">
        <v>189</v>
      </c>
      <c r="R2824" t="s">
        <v>5330</v>
      </c>
      <c r="S2824" s="9"/>
      <c r="U2824" t="s">
        <v>183</v>
      </c>
      <c r="V2824" t="str">
        <f>IFERROR(_xlfn.XLOOKUP(tb_C101[[#This Row],[OS]],[1]!tb_C103[OS],[1]!tb_C103[DESCRICAO]),"0")</f>
        <v>CORRETIVA</v>
      </c>
      <c r="W2824" t="str">
        <f>IFERROR(_xlfn.XLOOKUP(tb_C101[[#This Row],[OS]],[1]!tb_C103[OS],[1]!tb_C103[DESCRICAO2]),"0")</f>
        <v>Eletrico</v>
      </c>
    </row>
    <row r="2825" spans="1:23" x14ac:dyDescent="0.25">
      <c r="A2825" s="7">
        <v>2765</v>
      </c>
      <c r="B2825" t="s">
        <v>220</v>
      </c>
      <c r="C2825">
        <v>301</v>
      </c>
      <c r="D2825" s="8" t="s">
        <v>221</v>
      </c>
      <c r="E2825" t="s">
        <v>222</v>
      </c>
      <c r="H2825" t="s">
        <v>731</v>
      </c>
      <c r="I2825" s="9">
        <v>45504.580787037034</v>
      </c>
      <c r="J2825" s="9"/>
      <c r="K2825" s="9"/>
      <c r="L2825" s="9">
        <v>45670.614398148151</v>
      </c>
      <c r="N2825" t="s">
        <v>180</v>
      </c>
      <c r="O2825" t="s">
        <v>181</v>
      </c>
      <c r="P2825" t="s">
        <v>182</v>
      </c>
      <c r="R2825" t="s">
        <v>5331</v>
      </c>
      <c r="S2825" s="9">
        <v>45670.614421296297</v>
      </c>
      <c r="T2825">
        <v>883353</v>
      </c>
      <c r="U2825" t="s">
        <v>183</v>
      </c>
      <c r="V2825" t="str">
        <f>IFERROR(_xlfn.XLOOKUP(tb_C101[[#This Row],[OS]],[1]!tb_C103[OS],[1]!tb_C103[DESCRICAO]),"0")</f>
        <v>CORRETIVA</v>
      </c>
      <c r="W2825" t="str">
        <f>IFERROR(_xlfn.XLOOKUP(tb_C101[[#This Row],[OS]],[1]!tb_C103[OS],[1]!tb_C103[DESCRICAO2]),"0")</f>
        <v>AUTOMATICO - TROCAR</v>
      </c>
    </row>
    <row r="2826" spans="1:23" x14ac:dyDescent="0.25">
      <c r="A2826" s="7">
        <v>2765</v>
      </c>
      <c r="B2826" t="s">
        <v>220</v>
      </c>
      <c r="C2826">
        <v>301</v>
      </c>
      <c r="D2826" s="8" t="s">
        <v>221</v>
      </c>
      <c r="E2826" t="s">
        <v>222</v>
      </c>
      <c r="H2826" t="s">
        <v>731</v>
      </c>
      <c r="I2826" s="9">
        <v>45504.580787037034</v>
      </c>
      <c r="J2826" s="9"/>
      <c r="K2826" s="9"/>
      <c r="L2826" s="9">
        <v>45670.614398148151</v>
      </c>
      <c r="N2826" t="s">
        <v>180</v>
      </c>
      <c r="O2826" t="s">
        <v>181</v>
      </c>
      <c r="P2826" t="s">
        <v>182</v>
      </c>
      <c r="S2826" s="9">
        <v>45670.614421296297</v>
      </c>
      <c r="T2826">
        <v>883353</v>
      </c>
      <c r="U2826" t="s">
        <v>183</v>
      </c>
      <c r="V2826" t="str">
        <f>IFERROR(_xlfn.XLOOKUP(tb_C101[[#This Row],[OS]],[1]!tb_C103[OS],[1]!tb_C103[DESCRICAO]),"0")</f>
        <v>CORRETIVA</v>
      </c>
      <c r="W2826" t="str">
        <f>IFERROR(_xlfn.XLOOKUP(tb_C101[[#This Row],[OS]],[1]!tb_C103[OS],[1]!tb_C103[DESCRICAO2]),"0")</f>
        <v>AUTOMATICO - TROCAR</v>
      </c>
    </row>
    <row r="2827" spans="1:23" x14ac:dyDescent="0.25">
      <c r="A2827" s="7">
        <v>2766</v>
      </c>
      <c r="B2827" t="s">
        <v>184</v>
      </c>
      <c r="C2827">
        <v>108</v>
      </c>
      <c r="D2827" s="8" t="s">
        <v>317</v>
      </c>
      <c r="E2827" t="s">
        <v>300</v>
      </c>
      <c r="H2827" t="s">
        <v>343</v>
      </c>
      <c r="I2827" s="9">
        <v>45504.654270833336</v>
      </c>
      <c r="J2827" s="9">
        <v>45504.653796296298</v>
      </c>
      <c r="K2827" s="9"/>
      <c r="L2827" s="9"/>
      <c r="N2827" t="s">
        <v>215</v>
      </c>
      <c r="O2827" t="s">
        <v>204</v>
      </c>
      <c r="P2827" t="s">
        <v>189</v>
      </c>
      <c r="R2827" t="s">
        <v>5295</v>
      </c>
      <c r="S2827" s="9"/>
      <c r="U2827" t="s">
        <v>183</v>
      </c>
      <c r="V2827" t="str">
        <f>IFERROR(_xlfn.XLOOKUP(tb_C101[[#This Row],[OS]],[1]!tb_C103[OS],[1]!tb_C103[DESCRICAO]),"0")</f>
        <v>CORRETIVA</v>
      </c>
      <c r="W2827" t="str">
        <f>IFERROR(_xlfn.XLOOKUP(tb_C101[[#This Row],[OS]],[1]!tb_C103[OS],[1]!tb_C103[DESCRICAO2]),"0")</f>
        <v>Eletrico</v>
      </c>
    </row>
    <row r="2828" spans="1:23" x14ac:dyDescent="0.25">
      <c r="A2828" s="7">
        <v>2767</v>
      </c>
      <c r="B2828" t="s">
        <v>175</v>
      </c>
      <c r="C2828">
        <v>207</v>
      </c>
      <c r="D2828" s="8" t="s">
        <v>760</v>
      </c>
      <c r="E2828" t="s">
        <v>1657</v>
      </c>
      <c r="F2828" t="s">
        <v>1657</v>
      </c>
      <c r="G2828" t="s">
        <v>1658</v>
      </c>
      <c r="H2828" t="s">
        <v>750</v>
      </c>
      <c r="I2828" s="9">
        <v>45504.71199074074</v>
      </c>
      <c r="J2828" s="9">
        <v>45504.686111111114</v>
      </c>
      <c r="K2828" s="9">
        <v>45504.704861111109</v>
      </c>
      <c r="L2828" s="9">
        <v>45516.664814814816</v>
      </c>
      <c r="M2828" t="s">
        <v>5332</v>
      </c>
      <c r="N2828" t="s">
        <v>180</v>
      </c>
      <c r="O2828" t="s">
        <v>204</v>
      </c>
      <c r="P2828" t="s">
        <v>182</v>
      </c>
      <c r="Q2828" t="s">
        <v>55</v>
      </c>
      <c r="R2828" t="s">
        <v>5333</v>
      </c>
      <c r="S2828" s="9">
        <v>45516.664837962962</v>
      </c>
      <c r="T2828">
        <v>648952</v>
      </c>
      <c r="U2828" t="s">
        <v>183</v>
      </c>
      <c r="V2828" t="str">
        <f>IFERROR(_xlfn.XLOOKUP(tb_C101[[#This Row],[OS]],[1]!tb_C103[OS],[1]!tb_C103[DESCRICAO]),"0")</f>
        <v>CORRETIVA</v>
      </c>
      <c r="W2828" t="str">
        <f>IFERROR(_xlfn.XLOOKUP(tb_C101[[#This Row],[OS]],[1]!tb_C103[OS],[1]!tb_C103[DESCRICAO2]),"0")</f>
        <v>Eletrico</v>
      </c>
    </row>
    <row r="2829" spans="1:23" x14ac:dyDescent="0.25">
      <c r="A2829" s="7">
        <v>2768</v>
      </c>
      <c r="B2829" t="s">
        <v>184</v>
      </c>
      <c r="C2829">
        <v>113</v>
      </c>
      <c r="D2829" s="8" t="s">
        <v>213</v>
      </c>
      <c r="E2829" t="s">
        <v>240</v>
      </c>
      <c r="H2829" t="s">
        <v>4936</v>
      </c>
      <c r="I2829" s="9">
        <v>45504.743356481478</v>
      </c>
      <c r="J2829" s="9"/>
      <c r="K2829" s="9"/>
      <c r="L2829" s="9">
        <v>45670.615439814814</v>
      </c>
      <c r="N2829" t="s">
        <v>180</v>
      </c>
      <c r="O2829" t="s">
        <v>181</v>
      </c>
      <c r="P2829" t="s">
        <v>189</v>
      </c>
      <c r="S2829" s="9">
        <v>45670.615532407406</v>
      </c>
      <c r="T2829">
        <v>883353</v>
      </c>
      <c r="U2829" t="s">
        <v>183</v>
      </c>
      <c r="V2829" t="str">
        <f>IFERROR(_xlfn.XLOOKUP(tb_C101[[#This Row],[OS]],[1]!tb_C103[OS],[1]!tb_C103[DESCRICAO]),"0")</f>
        <v>CORRETIVA</v>
      </c>
      <c r="W2829" t="str">
        <f>IFERROR(_xlfn.XLOOKUP(tb_C101[[#This Row],[OS]],[1]!tb_C103[OS],[1]!tb_C103[DESCRICAO2]),"0")</f>
        <v>Eletrico</v>
      </c>
    </row>
    <row r="2830" spans="1:23" x14ac:dyDescent="0.25">
      <c r="A2830" s="7">
        <v>2769</v>
      </c>
      <c r="B2830" t="s">
        <v>184</v>
      </c>
      <c r="C2830">
        <v>108</v>
      </c>
      <c r="D2830" s="8" t="s">
        <v>317</v>
      </c>
      <c r="H2830" t="s">
        <v>5334</v>
      </c>
      <c r="I2830" s="9">
        <v>45505.204548611109</v>
      </c>
      <c r="J2830" s="9"/>
      <c r="K2830" s="9"/>
      <c r="L2830" s="9">
        <v>45670.61482638889</v>
      </c>
      <c r="N2830" t="s">
        <v>180</v>
      </c>
      <c r="O2830" t="s">
        <v>181</v>
      </c>
      <c r="P2830" t="s">
        <v>189</v>
      </c>
      <c r="R2830" t="s">
        <v>5335</v>
      </c>
      <c r="S2830" s="9">
        <v>45670.614861111113</v>
      </c>
      <c r="T2830">
        <v>883353</v>
      </c>
      <c r="U2830" t="s">
        <v>183</v>
      </c>
      <c r="V2830" t="str">
        <f>IFERROR(_xlfn.XLOOKUP(tb_C101[[#This Row],[OS]],[1]!tb_C103[OS],[1]!tb_C103[DESCRICAO]),"0")</f>
        <v>CORRETIVA</v>
      </c>
      <c r="W2830" t="str">
        <f>IFERROR(_xlfn.XLOOKUP(tb_C101[[#This Row],[OS]],[1]!tb_C103[OS],[1]!tb_C103[DESCRICAO2]),"0")</f>
        <v>Eletrico</v>
      </c>
    </row>
    <row r="2831" spans="1:23" x14ac:dyDescent="0.25">
      <c r="A2831" s="7">
        <v>2770</v>
      </c>
      <c r="B2831" t="s">
        <v>184</v>
      </c>
      <c r="C2831">
        <v>108</v>
      </c>
      <c r="D2831" s="8" t="s">
        <v>317</v>
      </c>
      <c r="H2831" t="s">
        <v>5334</v>
      </c>
      <c r="I2831" s="9">
        <v>45505.251307870371</v>
      </c>
      <c r="J2831" s="9">
        <v>45505.194444444445</v>
      </c>
      <c r="K2831" s="9">
        <v>45505.354166666664</v>
      </c>
      <c r="L2831" s="9"/>
      <c r="N2831" t="s">
        <v>215</v>
      </c>
      <c r="O2831" t="s">
        <v>204</v>
      </c>
      <c r="P2831" t="s">
        <v>189</v>
      </c>
      <c r="R2831" t="s">
        <v>5335</v>
      </c>
      <c r="S2831" s="9"/>
      <c r="U2831" t="s">
        <v>183</v>
      </c>
      <c r="V2831" t="str">
        <f>IFERROR(_xlfn.XLOOKUP(tb_C101[[#This Row],[OS]],[1]!tb_C103[OS],[1]!tb_C103[DESCRICAO]),"0")</f>
        <v>CORRETIVA</v>
      </c>
      <c r="W2831" t="str">
        <f>IFERROR(_xlfn.XLOOKUP(tb_C101[[#This Row],[OS]],[1]!tb_C103[OS],[1]!tb_C103[DESCRICAO2]),"0")</f>
        <v>Eletrico</v>
      </c>
    </row>
    <row r="2832" spans="1:23" x14ac:dyDescent="0.25">
      <c r="A2832" s="7">
        <v>2771</v>
      </c>
      <c r="B2832" t="s">
        <v>184</v>
      </c>
      <c r="C2832">
        <v>108</v>
      </c>
      <c r="D2832" s="8" t="s">
        <v>317</v>
      </c>
      <c r="E2832" t="s">
        <v>240</v>
      </c>
      <c r="H2832" t="s">
        <v>352</v>
      </c>
      <c r="I2832" s="9">
        <v>45505.254363425927</v>
      </c>
      <c r="J2832" s="9">
        <v>45505.254340277781</v>
      </c>
      <c r="K2832" s="9">
        <v>45505.333333333336</v>
      </c>
      <c r="L2832" s="9">
        <v>45509.358159722222</v>
      </c>
      <c r="M2832" t="s">
        <v>5336</v>
      </c>
      <c r="N2832" t="s">
        <v>180</v>
      </c>
      <c r="O2832" t="s">
        <v>204</v>
      </c>
      <c r="P2832" t="s">
        <v>189</v>
      </c>
      <c r="R2832" t="s">
        <v>5337</v>
      </c>
      <c r="S2832" s="9">
        <v>45509.358171296299</v>
      </c>
      <c r="T2832">
        <v>648952</v>
      </c>
      <c r="U2832" t="s">
        <v>183</v>
      </c>
      <c r="V2832" t="str">
        <f>IFERROR(_xlfn.XLOOKUP(tb_C101[[#This Row],[OS]],[1]!tb_C103[OS],[1]!tb_C103[DESCRICAO]),"0")</f>
        <v>CORRETIVA</v>
      </c>
      <c r="W2832" t="str">
        <f>IFERROR(_xlfn.XLOOKUP(tb_C101[[#This Row],[OS]],[1]!tb_C103[OS],[1]!tb_C103[DESCRICAO2]),"0")</f>
        <v>Mecanico</v>
      </c>
    </row>
    <row r="2833" spans="1:23" x14ac:dyDescent="0.25">
      <c r="A2833" s="7">
        <v>2771</v>
      </c>
      <c r="B2833" t="s">
        <v>184</v>
      </c>
      <c r="C2833">
        <v>108</v>
      </c>
      <c r="D2833" s="8" t="s">
        <v>317</v>
      </c>
      <c r="E2833" t="s">
        <v>240</v>
      </c>
      <c r="H2833" t="s">
        <v>352</v>
      </c>
      <c r="I2833" s="9">
        <v>45505.254363425927</v>
      </c>
      <c r="J2833" s="9">
        <v>45505.254340277781</v>
      </c>
      <c r="K2833" s="9">
        <v>45505.333333333336</v>
      </c>
      <c r="L2833" s="9">
        <v>45509.358159722222</v>
      </c>
      <c r="N2833" t="s">
        <v>180</v>
      </c>
      <c r="O2833" t="s">
        <v>204</v>
      </c>
      <c r="P2833" t="s">
        <v>189</v>
      </c>
      <c r="S2833" s="9">
        <v>45509.358171296299</v>
      </c>
      <c r="T2833">
        <v>648952</v>
      </c>
      <c r="U2833" t="s">
        <v>183</v>
      </c>
      <c r="V2833" t="str">
        <f>IFERROR(_xlfn.XLOOKUP(tb_C101[[#This Row],[OS]],[1]!tb_C103[OS],[1]!tb_C103[DESCRICAO]),"0")</f>
        <v>CORRETIVA</v>
      </c>
      <c r="W2833" t="str">
        <f>IFERROR(_xlfn.XLOOKUP(tb_C101[[#This Row],[OS]],[1]!tb_C103[OS],[1]!tb_C103[DESCRICAO2]),"0")</f>
        <v>Mecanico</v>
      </c>
    </row>
    <row r="2834" spans="1:23" x14ac:dyDescent="0.25">
      <c r="A2834" s="7">
        <v>2772</v>
      </c>
      <c r="B2834" t="s">
        <v>79</v>
      </c>
      <c r="C2834">
        <v>418</v>
      </c>
      <c r="D2834" s="8" t="s">
        <v>975</v>
      </c>
      <c r="E2834" t="s">
        <v>95</v>
      </c>
      <c r="H2834" t="s">
        <v>734</v>
      </c>
      <c r="I2834" s="9">
        <v>45505.550925925927</v>
      </c>
      <c r="J2834" s="9"/>
      <c r="K2834" s="9"/>
      <c r="L2834" s="9">
        <v>45670.61577546296</v>
      </c>
      <c r="N2834" t="s">
        <v>180</v>
      </c>
      <c r="O2834" t="s">
        <v>181</v>
      </c>
      <c r="P2834" t="s">
        <v>189</v>
      </c>
      <c r="S2834" s="9">
        <v>45670.61582175926</v>
      </c>
      <c r="T2834">
        <v>883353</v>
      </c>
      <c r="U2834" t="s">
        <v>183</v>
      </c>
      <c r="V2834" t="str">
        <f>IFERROR(_xlfn.XLOOKUP(tb_C101[[#This Row],[OS]],[1]!tb_C103[OS],[1]!tb_C103[DESCRICAO]),"0")</f>
        <v>MELHORIA</v>
      </c>
      <c r="W2834" t="str">
        <f>IFERROR(_xlfn.XLOOKUP(tb_C101[[#This Row],[OS]],[1]!tb_C103[OS],[1]!tb_C103[DESCRICAO2]),"0")</f>
        <v>Eletrico</v>
      </c>
    </row>
    <row r="2835" spans="1:23" x14ac:dyDescent="0.25">
      <c r="A2835" s="7">
        <v>2772</v>
      </c>
      <c r="B2835" t="s">
        <v>79</v>
      </c>
      <c r="C2835">
        <v>418</v>
      </c>
      <c r="D2835" s="8" t="s">
        <v>975</v>
      </c>
      <c r="E2835" t="s">
        <v>95</v>
      </c>
      <c r="H2835" t="s">
        <v>734</v>
      </c>
      <c r="I2835" s="9">
        <v>45505.550925925927</v>
      </c>
      <c r="J2835" s="9"/>
      <c r="K2835" s="9"/>
      <c r="L2835" s="9">
        <v>45670.61577546296</v>
      </c>
      <c r="N2835" t="s">
        <v>180</v>
      </c>
      <c r="O2835" t="s">
        <v>181</v>
      </c>
      <c r="P2835" t="s">
        <v>189</v>
      </c>
      <c r="R2835" t="s">
        <v>5338</v>
      </c>
      <c r="S2835" s="9">
        <v>45670.61582175926</v>
      </c>
      <c r="T2835">
        <v>883353</v>
      </c>
      <c r="U2835" t="s">
        <v>183</v>
      </c>
      <c r="V2835" t="str">
        <f>IFERROR(_xlfn.XLOOKUP(tb_C101[[#This Row],[OS]],[1]!tb_C103[OS],[1]!tb_C103[DESCRICAO]),"0")</f>
        <v>MELHORIA</v>
      </c>
      <c r="W2835" t="str">
        <f>IFERROR(_xlfn.XLOOKUP(tb_C101[[#This Row],[OS]],[1]!tb_C103[OS],[1]!tb_C103[DESCRICAO2]),"0")</f>
        <v>Eletrico</v>
      </c>
    </row>
    <row r="2836" spans="1:23" x14ac:dyDescent="0.25">
      <c r="A2836" s="7">
        <v>2773</v>
      </c>
      <c r="B2836" t="s">
        <v>24</v>
      </c>
      <c r="C2836">
        <v>501</v>
      </c>
      <c r="D2836" s="8" t="s">
        <v>228</v>
      </c>
      <c r="H2836" t="s">
        <v>5339</v>
      </c>
      <c r="I2836" s="9">
        <v>45505.615416666667</v>
      </c>
      <c r="J2836" s="9">
        <v>45505.593055555553</v>
      </c>
      <c r="K2836" s="9">
        <v>45505.600694444445</v>
      </c>
      <c r="L2836" s="9"/>
      <c r="N2836" t="s">
        <v>215</v>
      </c>
      <c r="O2836" t="s">
        <v>204</v>
      </c>
      <c r="P2836" t="s">
        <v>189</v>
      </c>
      <c r="R2836" t="s">
        <v>5340</v>
      </c>
      <c r="S2836" s="9"/>
      <c r="U2836" t="s">
        <v>183</v>
      </c>
      <c r="V2836" t="str">
        <f>IFERROR(_xlfn.XLOOKUP(tb_C101[[#This Row],[OS]],[1]!tb_C103[OS],[1]!tb_C103[DESCRICAO]),"0")</f>
        <v>CORRETIVA</v>
      </c>
      <c r="W2836" t="str">
        <f>IFERROR(_xlfn.XLOOKUP(tb_C101[[#This Row],[OS]],[1]!tb_C103[OS],[1]!tb_C103[DESCRICAO2]),"0")</f>
        <v>Eletrico</v>
      </c>
    </row>
    <row r="2837" spans="1:23" x14ac:dyDescent="0.25">
      <c r="A2837" s="7">
        <v>2774</v>
      </c>
      <c r="B2837" t="s">
        <v>175</v>
      </c>
      <c r="C2837">
        <v>207</v>
      </c>
      <c r="D2837" s="8" t="s">
        <v>760</v>
      </c>
      <c r="E2837" t="s">
        <v>1657</v>
      </c>
      <c r="F2837" t="s">
        <v>1657</v>
      </c>
      <c r="G2837" t="s">
        <v>1658</v>
      </c>
      <c r="H2837" t="s">
        <v>723</v>
      </c>
      <c r="I2837" s="9">
        <v>45505.649976851855</v>
      </c>
      <c r="J2837" s="9"/>
      <c r="K2837" s="9"/>
      <c r="L2837" s="9">
        <v>45516.574490740742</v>
      </c>
      <c r="M2837" t="s">
        <v>5341</v>
      </c>
      <c r="N2837" t="s">
        <v>180</v>
      </c>
      <c r="O2837" t="s">
        <v>181</v>
      </c>
      <c r="P2837" t="s">
        <v>182</v>
      </c>
      <c r="Q2837" t="s">
        <v>55</v>
      </c>
      <c r="R2837" t="s">
        <v>5342</v>
      </c>
      <c r="S2837" s="9">
        <v>45516.574502314812</v>
      </c>
      <c r="T2837">
        <v>648952</v>
      </c>
      <c r="U2837" t="s">
        <v>183</v>
      </c>
      <c r="V2837" t="str">
        <f>IFERROR(_xlfn.XLOOKUP(tb_C101[[#This Row],[OS]],[1]!tb_C103[OS],[1]!tb_C103[DESCRICAO]),"0")</f>
        <v>CORRETIVA</v>
      </c>
      <c r="W2837" t="str">
        <f>IFERROR(_xlfn.XLOOKUP(tb_C101[[#This Row],[OS]],[1]!tb_C103[OS],[1]!tb_C103[DESCRICAO2]),"0")</f>
        <v>Eletrico</v>
      </c>
    </row>
    <row r="2838" spans="1:23" x14ac:dyDescent="0.25">
      <c r="A2838" s="7">
        <v>2775</v>
      </c>
      <c r="B2838" t="s">
        <v>175</v>
      </c>
      <c r="C2838">
        <v>208</v>
      </c>
      <c r="D2838" s="8" t="s">
        <v>4987</v>
      </c>
      <c r="E2838" t="s">
        <v>4988</v>
      </c>
      <c r="H2838" t="s">
        <v>731</v>
      </c>
      <c r="I2838" s="9">
        <v>45505.748796296299</v>
      </c>
      <c r="J2838" s="9"/>
      <c r="K2838" s="9"/>
      <c r="L2838" s="9">
        <v>45552.711909722224</v>
      </c>
      <c r="M2838" t="s">
        <v>1530</v>
      </c>
      <c r="N2838" t="s">
        <v>180</v>
      </c>
      <c r="O2838" t="s">
        <v>181</v>
      </c>
      <c r="P2838" t="s">
        <v>189</v>
      </c>
      <c r="R2838" t="s">
        <v>5343</v>
      </c>
      <c r="S2838" s="9">
        <v>45552.711921296293</v>
      </c>
      <c r="T2838">
        <v>648952</v>
      </c>
      <c r="U2838" t="s">
        <v>183</v>
      </c>
      <c r="V2838" t="str">
        <f>IFERROR(_xlfn.XLOOKUP(tb_C101[[#This Row],[OS]],[1]!tb_C103[OS],[1]!tb_C103[DESCRICAO]),"0")</f>
        <v>MELHORIA</v>
      </c>
      <c r="W2838" t="str">
        <f>IFERROR(_xlfn.XLOOKUP(tb_C101[[#This Row],[OS]],[1]!tb_C103[OS],[1]!tb_C103[DESCRICAO2]),"0")</f>
        <v>Terceiro</v>
      </c>
    </row>
    <row r="2839" spans="1:23" x14ac:dyDescent="0.25">
      <c r="A2839" s="7">
        <v>2776</v>
      </c>
      <c r="B2839" t="s">
        <v>175</v>
      </c>
      <c r="C2839">
        <v>207</v>
      </c>
      <c r="D2839" s="8" t="s">
        <v>760</v>
      </c>
      <c r="E2839" t="s">
        <v>3669</v>
      </c>
      <c r="H2839" t="s">
        <v>731</v>
      </c>
      <c r="I2839" s="9">
        <v>45505.819502314815</v>
      </c>
      <c r="J2839" s="9">
        <v>45505.817083333335</v>
      </c>
      <c r="K2839" s="9"/>
      <c r="L2839" s="9"/>
      <c r="N2839" t="s">
        <v>215</v>
      </c>
      <c r="O2839" t="s">
        <v>204</v>
      </c>
      <c r="P2839" t="s">
        <v>182</v>
      </c>
      <c r="R2839" t="s">
        <v>5344</v>
      </c>
      <c r="S2839" s="9"/>
      <c r="U2839" t="s">
        <v>183</v>
      </c>
      <c r="V2839" t="str">
        <f>IFERROR(_xlfn.XLOOKUP(tb_C101[[#This Row],[OS]],[1]!tb_C103[OS],[1]!tb_C103[DESCRICAO]),"0")</f>
        <v>CORRETIVA</v>
      </c>
      <c r="W2839" t="str">
        <f>IFERROR(_xlfn.XLOOKUP(tb_C101[[#This Row],[OS]],[1]!tb_C103[OS],[1]!tb_C103[DESCRICAO2]),"0")</f>
        <v>Mecanico</v>
      </c>
    </row>
    <row r="2840" spans="1:23" x14ac:dyDescent="0.25">
      <c r="A2840" s="7">
        <v>2776</v>
      </c>
      <c r="B2840" t="s">
        <v>175</v>
      </c>
      <c r="C2840">
        <v>207</v>
      </c>
      <c r="D2840" s="8" t="s">
        <v>760</v>
      </c>
      <c r="E2840" t="s">
        <v>3669</v>
      </c>
      <c r="H2840" t="s">
        <v>731</v>
      </c>
      <c r="I2840" s="9">
        <v>45505.819502314815</v>
      </c>
      <c r="J2840" s="9">
        <v>45505.817083333335</v>
      </c>
      <c r="K2840" s="9"/>
      <c r="L2840" s="9"/>
      <c r="N2840" t="s">
        <v>215</v>
      </c>
      <c r="O2840" t="s">
        <v>204</v>
      </c>
      <c r="P2840" t="s">
        <v>182</v>
      </c>
      <c r="S2840" s="9"/>
      <c r="U2840" t="s">
        <v>183</v>
      </c>
      <c r="V2840" t="str">
        <f>IFERROR(_xlfn.XLOOKUP(tb_C101[[#This Row],[OS]],[1]!tb_C103[OS],[1]!tb_C103[DESCRICAO]),"0")</f>
        <v>CORRETIVA</v>
      </c>
      <c r="W2840" t="str">
        <f>IFERROR(_xlfn.XLOOKUP(tb_C101[[#This Row],[OS]],[1]!tb_C103[OS],[1]!tb_C103[DESCRICAO2]),"0")</f>
        <v>Mecanico</v>
      </c>
    </row>
    <row r="2841" spans="1:23" x14ac:dyDescent="0.25">
      <c r="A2841" s="7">
        <v>2777</v>
      </c>
      <c r="B2841" t="s">
        <v>175</v>
      </c>
      <c r="C2841">
        <v>207</v>
      </c>
      <c r="D2841" s="8" t="s">
        <v>760</v>
      </c>
      <c r="E2841" t="s">
        <v>3216</v>
      </c>
      <c r="H2841" t="s">
        <v>731</v>
      </c>
      <c r="I2841" s="9">
        <v>45505.835856481484</v>
      </c>
      <c r="J2841" s="9"/>
      <c r="K2841" s="9"/>
      <c r="L2841" s="9">
        <v>45670.617164351854</v>
      </c>
      <c r="N2841" t="s">
        <v>180</v>
      </c>
      <c r="O2841" t="s">
        <v>181</v>
      </c>
      <c r="P2841" t="s">
        <v>182</v>
      </c>
      <c r="R2841" t="s">
        <v>5345</v>
      </c>
      <c r="S2841" s="9">
        <v>45670.6171875</v>
      </c>
      <c r="T2841">
        <v>883353</v>
      </c>
      <c r="U2841" t="s">
        <v>183</v>
      </c>
      <c r="V2841" t="str">
        <f>IFERROR(_xlfn.XLOOKUP(tb_C101[[#This Row],[OS]],[1]!tb_C103[OS],[1]!tb_C103[DESCRICAO]),"0")</f>
        <v>CORRETIVA</v>
      </c>
      <c r="W2841" t="str">
        <f>IFERROR(_xlfn.XLOOKUP(tb_C101[[#This Row],[OS]],[1]!tb_C103[OS],[1]!tb_C103[DESCRICAO2]),"0")</f>
        <v>Mecanico</v>
      </c>
    </row>
    <row r="2842" spans="1:23" x14ac:dyDescent="0.25">
      <c r="A2842" s="7">
        <v>2777</v>
      </c>
      <c r="B2842" t="s">
        <v>175</v>
      </c>
      <c r="C2842">
        <v>207</v>
      </c>
      <c r="D2842" s="8" t="s">
        <v>760</v>
      </c>
      <c r="E2842" t="s">
        <v>3216</v>
      </c>
      <c r="H2842" t="s">
        <v>731</v>
      </c>
      <c r="I2842" s="9">
        <v>45505.835856481484</v>
      </c>
      <c r="J2842" s="9"/>
      <c r="K2842" s="9"/>
      <c r="L2842" s="9">
        <v>45670.617164351854</v>
      </c>
      <c r="N2842" t="s">
        <v>180</v>
      </c>
      <c r="O2842" t="s">
        <v>181</v>
      </c>
      <c r="P2842" t="s">
        <v>182</v>
      </c>
      <c r="S2842" s="9">
        <v>45670.6171875</v>
      </c>
      <c r="T2842">
        <v>883353</v>
      </c>
      <c r="U2842" t="s">
        <v>183</v>
      </c>
      <c r="V2842" t="str">
        <f>IFERROR(_xlfn.XLOOKUP(tb_C101[[#This Row],[OS]],[1]!tb_C103[OS],[1]!tb_C103[DESCRICAO]),"0")</f>
        <v>CORRETIVA</v>
      </c>
      <c r="W2842" t="str">
        <f>IFERROR(_xlfn.XLOOKUP(tb_C101[[#This Row],[OS]],[1]!tb_C103[OS],[1]!tb_C103[DESCRICAO2]),"0")</f>
        <v>Mecanico</v>
      </c>
    </row>
    <row r="2843" spans="1:23" x14ac:dyDescent="0.25">
      <c r="A2843" s="7">
        <v>2778</v>
      </c>
      <c r="B2843" t="s">
        <v>24</v>
      </c>
      <c r="C2843">
        <v>501</v>
      </c>
      <c r="D2843" s="8" t="s">
        <v>228</v>
      </c>
      <c r="H2843" t="s">
        <v>5346</v>
      </c>
      <c r="I2843" s="9">
        <v>45506.150462962964</v>
      </c>
      <c r="J2843" s="9"/>
      <c r="K2843" s="9"/>
      <c r="L2843" s="9">
        <v>45670.617592592593</v>
      </c>
      <c r="N2843" t="s">
        <v>180</v>
      </c>
      <c r="O2843" t="s">
        <v>181</v>
      </c>
      <c r="P2843" t="s">
        <v>189</v>
      </c>
      <c r="R2843" t="s">
        <v>5347</v>
      </c>
      <c r="S2843" s="9">
        <v>45670.617604166669</v>
      </c>
      <c r="T2843">
        <v>883353</v>
      </c>
      <c r="U2843" t="s">
        <v>183</v>
      </c>
      <c r="V2843" t="str">
        <f>IFERROR(_xlfn.XLOOKUP(tb_C101[[#This Row],[OS]],[1]!tb_C103[OS],[1]!tb_C103[DESCRICAO]),"0")</f>
        <v>CORRETIVA</v>
      </c>
      <c r="W2843" t="str">
        <f>IFERROR(_xlfn.XLOOKUP(tb_C101[[#This Row],[OS]],[1]!tb_C103[OS],[1]!tb_C103[DESCRICAO2]),"0")</f>
        <v>Eletrico</v>
      </c>
    </row>
    <row r="2844" spans="1:23" x14ac:dyDescent="0.25">
      <c r="A2844" s="7">
        <v>2779</v>
      </c>
      <c r="B2844" t="s">
        <v>184</v>
      </c>
      <c r="C2844">
        <v>115</v>
      </c>
      <c r="D2844" s="8" t="s">
        <v>197</v>
      </c>
      <c r="E2844" t="s">
        <v>345</v>
      </c>
      <c r="F2844" t="s">
        <v>901</v>
      </c>
      <c r="G2844" t="s">
        <v>902</v>
      </c>
      <c r="H2844" t="s">
        <v>352</v>
      </c>
      <c r="I2844" s="9">
        <v>45506.272928240738</v>
      </c>
      <c r="J2844" s="9"/>
      <c r="K2844" s="9"/>
      <c r="L2844" s="9"/>
      <c r="N2844" t="s">
        <v>215</v>
      </c>
      <c r="O2844" t="s">
        <v>181</v>
      </c>
      <c r="P2844" t="s">
        <v>182</v>
      </c>
      <c r="Q2844" t="s">
        <v>895</v>
      </c>
      <c r="R2844" t="s">
        <v>5348</v>
      </c>
      <c r="S2844" s="9">
        <v>45670.618321759262</v>
      </c>
      <c r="T2844">
        <v>883353</v>
      </c>
      <c r="U2844" t="s">
        <v>183</v>
      </c>
      <c r="V2844" t="str">
        <f>IFERROR(_xlfn.XLOOKUP(tb_C101[[#This Row],[OS]],[1]!tb_C103[OS],[1]!tb_C103[DESCRICAO]),"0")</f>
        <v>CORRETIVA</v>
      </c>
      <c r="W2844" t="str">
        <f>IFERROR(_xlfn.XLOOKUP(tb_C101[[#This Row],[OS]],[1]!tb_C103[OS],[1]!tb_C103[DESCRICAO2]),"0")</f>
        <v>Eletrico</v>
      </c>
    </row>
    <row r="2845" spans="1:23" x14ac:dyDescent="0.25">
      <c r="A2845" s="7">
        <v>2780</v>
      </c>
      <c r="B2845" t="s">
        <v>184</v>
      </c>
      <c r="C2845">
        <v>115</v>
      </c>
      <c r="D2845" s="8" t="s">
        <v>197</v>
      </c>
      <c r="H2845" t="s">
        <v>5349</v>
      </c>
      <c r="I2845" s="9">
        <v>45506.387870370374</v>
      </c>
      <c r="J2845" s="9">
        <v>45506.270833333336</v>
      </c>
      <c r="K2845" s="9">
        <v>45506.520833333336</v>
      </c>
      <c r="L2845" s="9">
        <v>45670.617800925924</v>
      </c>
      <c r="N2845" t="s">
        <v>180</v>
      </c>
      <c r="O2845" t="s">
        <v>204</v>
      </c>
      <c r="P2845" t="s">
        <v>189</v>
      </c>
      <c r="R2845" t="s">
        <v>5350</v>
      </c>
      <c r="S2845" s="9">
        <v>45670.617835648147</v>
      </c>
      <c r="T2845">
        <v>883353</v>
      </c>
      <c r="U2845" t="s">
        <v>183</v>
      </c>
      <c r="V2845" t="str">
        <f>IFERROR(_xlfn.XLOOKUP(tb_C101[[#This Row],[OS]],[1]!tb_C103[OS],[1]!tb_C103[DESCRICAO]),"0")</f>
        <v>CORRETIVA</v>
      </c>
      <c r="W2845" t="str">
        <f>IFERROR(_xlfn.XLOOKUP(tb_C101[[#This Row],[OS]],[1]!tb_C103[OS],[1]!tb_C103[DESCRICAO2]),"0")</f>
        <v>Eletrico</v>
      </c>
    </row>
    <row r="2846" spans="1:23" x14ac:dyDescent="0.25">
      <c r="A2846" s="7">
        <v>2781</v>
      </c>
      <c r="B2846" t="s">
        <v>184</v>
      </c>
      <c r="C2846">
        <v>115</v>
      </c>
      <c r="D2846" s="8" t="s">
        <v>197</v>
      </c>
      <c r="H2846" t="s">
        <v>5351</v>
      </c>
      <c r="I2846" s="9">
        <v>45506.608935185184</v>
      </c>
      <c r="J2846" s="9">
        <v>45506.5625</v>
      </c>
      <c r="K2846" s="9">
        <v>45506.697916666664</v>
      </c>
      <c r="L2846" s="9">
        <v>45670.61855324074</v>
      </c>
      <c r="N2846" t="s">
        <v>180</v>
      </c>
      <c r="O2846" t="s">
        <v>204</v>
      </c>
      <c r="P2846" t="s">
        <v>189</v>
      </c>
      <c r="R2846" t="s">
        <v>5352</v>
      </c>
      <c r="S2846" s="9">
        <v>45670.61859953704</v>
      </c>
      <c r="T2846">
        <v>883353</v>
      </c>
      <c r="U2846" t="s">
        <v>183</v>
      </c>
      <c r="V2846" t="str">
        <f>IFERROR(_xlfn.XLOOKUP(tb_C101[[#This Row],[OS]],[1]!tb_C103[OS],[1]!tb_C103[DESCRICAO]),"0")</f>
        <v>CORRETIVA</v>
      </c>
      <c r="W2846" t="str">
        <f>IFERROR(_xlfn.XLOOKUP(tb_C101[[#This Row],[OS]],[1]!tb_C103[OS],[1]!tb_C103[DESCRICAO2]),"0")</f>
        <v>Eletrico</v>
      </c>
    </row>
    <row r="2847" spans="1:23" x14ac:dyDescent="0.25">
      <c r="A2847" s="7">
        <v>2782</v>
      </c>
      <c r="B2847" t="s">
        <v>184</v>
      </c>
      <c r="C2847">
        <v>117</v>
      </c>
      <c r="D2847" s="8" t="s">
        <v>354</v>
      </c>
      <c r="H2847" t="s">
        <v>5353</v>
      </c>
      <c r="I2847" s="9">
        <v>45506.674189814818</v>
      </c>
      <c r="J2847" s="9"/>
      <c r="K2847" s="9"/>
      <c r="L2847" s="9">
        <v>45670.619074074071</v>
      </c>
      <c r="N2847" t="s">
        <v>180</v>
      </c>
      <c r="O2847" t="s">
        <v>181</v>
      </c>
      <c r="P2847" t="s">
        <v>189</v>
      </c>
      <c r="R2847" t="s">
        <v>5354</v>
      </c>
      <c r="S2847" s="9">
        <v>45670.619085648148</v>
      </c>
      <c r="T2847">
        <v>883353</v>
      </c>
      <c r="U2847" t="s">
        <v>183</v>
      </c>
      <c r="V2847" t="str">
        <f>IFERROR(_xlfn.XLOOKUP(tb_C101[[#This Row],[OS]],[1]!tb_C103[OS],[1]!tb_C103[DESCRICAO]),"0")</f>
        <v>CORRETIVA</v>
      </c>
      <c r="W2847" t="str">
        <f>IFERROR(_xlfn.XLOOKUP(tb_C101[[#This Row],[OS]],[1]!tb_C103[OS],[1]!tb_C103[DESCRICAO2]),"0")</f>
        <v>Eletrico</v>
      </c>
    </row>
    <row r="2848" spans="1:23" x14ac:dyDescent="0.25">
      <c r="A2848" s="7">
        <v>2783</v>
      </c>
      <c r="B2848" t="s">
        <v>24</v>
      </c>
      <c r="C2848">
        <v>501</v>
      </c>
      <c r="D2848" s="8" t="s">
        <v>228</v>
      </c>
      <c r="E2848" t="s">
        <v>345</v>
      </c>
      <c r="F2848" t="s">
        <v>3910</v>
      </c>
      <c r="G2848" t="s">
        <v>3911</v>
      </c>
      <c r="H2848" t="s">
        <v>731</v>
      </c>
      <c r="I2848" s="9">
        <v>45506.707511574074</v>
      </c>
      <c r="J2848" s="9"/>
      <c r="K2848" s="9"/>
      <c r="L2848" s="9"/>
      <c r="M2848" t="s">
        <v>5355</v>
      </c>
      <c r="N2848" t="s">
        <v>3867</v>
      </c>
      <c r="O2848" t="s">
        <v>181</v>
      </c>
      <c r="P2848" t="s">
        <v>189</v>
      </c>
      <c r="Q2848" t="s">
        <v>895</v>
      </c>
      <c r="R2848" t="s">
        <v>5356</v>
      </c>
      <c r="S2848" s="9">
        <v>45618.584583333337</v>
      </c>
      <c r="T2848">
        <v>40863</v>
      </c>
      <c r="U2848" t="s">
        <v>183</v>
      </c>
      <c r="V2848" t="str">
        <f>IFERROR(_xlfn.XLOOKUP(tb_C101[[#This Row],[OS]],[1]!tb_C103[OS],[1]!tb_C103[DESCRICAO]),"0")</f>
        <v>CORRETIVA</v>
      </c>
      <c r="W2848" t="str">
        <f>IFERROR(_xlfn.XLOOKUP(tb_C101[[#This Row],[OS]],[1]!tb_C103[OS],[1]!tb_C103[DESCRICAO2]),"0")</f>
        <v>Mecanico</v>
      </c>
    </row>
    <row r="2849" spans="1:23" x14ac:dyDescent="0.25">
      <c r="A2849" s="7">
        <v>2783</v>
      </c>
      <c r="B2849" t="s">
        <v>24</v>
      </c>
      <c r="C2849">
        <v>501</v>
      </c>
      <c r="D2849" s="8" t="s">
        <v>228</v>
      </c>
      <c r="E2849" t="s">
        <v>345</v>
      </c>
      <c r="F2849" t="s">
        <v>3910</v>
      </c>
      <c r="G2849" t="s">
        <v>3911</v>
      </c>
      <c r="H2849" t="s">
        <v>731</v>
      </c>
      <c r="I2849" s="9">
        <v>45506.707511574074</v>
      </c>
      <c r="J2849" s="9"/>
      <c r="K2849" s="9"/>
      <c r="L2849" s="9"/>
      <c r="N2849" t="s">
        <v>3867</v>
      </c>
      <c r="O2849" t="s">
        <v>181</v>
      </c>
      <c r="P2849" t="s">
        <v>189</v>
      </c>
      <c r="Q2849" t="s">
        <v>895</v>
      </c>
      <c r="S2849" s="9">
        <v>45618.584583333337</v>
      </c>
      <c r="T2849">
        <v>40863</v>
      </c>
      <c r="U2849" t="s">
        <v>183</v>
      </c>
      <c r="V2849" t="str">
        <f>IFERROR(_xlfn.XLOOKUP(tb_C101[[#This Row],[OS]],[1]!tb_C103[OS],[1]!tb_C103[DESCRICAO]),"0")</f>
        <v>CORRETIVA</v>
      </c>
      <c r="W2849" t="str">
        <f>IFERROR(_xlfn.XLOOKUP(tb_C101[[#This Row],[OS]],[1]!tb_C103[OS],[1]!tb_C103[DESCRICAO2]),"0")</f>
        <v>Mecanico</v>
      </c>
    </row>
    <row r="2850" spans="1:23" x14ac:dyDescent="0.25">
      <c r="A2850" s="7">
        <v>2784</v>
      </c>
      <c r="B2850" t="s">
        <v>184</v>
      </c>
      <c r="C2850">
        <v>108</v>
      </c>
      <c r="D2850" s="8" t="s">
        <v>317</v>
      </c>
      <c r="E2850" t="s">
        <v>337</v>
      </c>
      <c r="F2850" t="s">
        <v>337</v>
      </c>
      <c r="G2850" t="s">
        <v>3253</v>
      </c>
      <c r="H2850" t="s">
        <v>731</v>
      </c>
      <c r="I2850" s="9">
        <v>45506.720821759256</v>
      </c>
      <c r="J2850" s="9"/>
      <c r="K2850" s="9"/>
      <c r="L2850" s="9">
        <v>45531.799571759257</v>
      </c>
      <c r="M2850" t="s">
        <v>1530</v>
      </c>
      <c r="N2850" t="s">
        <v>180</v>
      </c>
      <c r="O2850" t="s">
        <v>181</v>
      </c>
      <c r="Q2850" t="s">
        <v>186</v>
      </c>
      <c r="R2850" t="s">
        <v>5357</v>
      </c>
      <c r="S2850" s="9">
        <v>45531.79959490741</v>
      </c>
      <c r="T2850">
        <v>648952</v>
      </c>
      <c r="U2850" t="s">
        <v>204</v>
      </c>
      <c r="V2850" t="str">
        <f>IFERROR(_xlfn.XLOOKUP(tb_C101[[#This Row],[OS]],[1]!tb_C103[OS],[1]!tb_C103[DESCRICAO]),"0")</f>
        <v>PREVENTIVA</v>
      </c>
      <c r="W2850" t="str">
        <f>IFERROR(_xlfn.XLOOKUP(tb_C101[[#This Row],[OS]],[1]!tb_C103[OS],[1]!tb_C103[DESCRICAO2]),"0")</f>
        <v>Eletrico</v>
      </c>
    </row>
    <row r="2851" spans="1:23" x14ac:dyDescent="0.25">
      <c r="A2851" s="7">
        <v>2785</v>
      </c>
      <c r="B2851" t="s">
        <v>184</v>
      </c>
      <c r="C2851">
        <v>108</v>
      </c>
      <c r="D2851" s="8" t="s">
        <v>317</v>
      </c>
      <c r="E2851" t="s">
        <v>337</v>
      </c>
      <c r="F2851" t="s">
        <v>337</v>
      </c>
      <c r="G2851" t="s">
        <v>3253</v>
      </c>
      <c r="H2851" t="s">
        <v>731</v>
      </c>
      <c r="I2851" s="9">
        <v>45506.721770833334</v>
      </c>
      <c r="J2851" s="9"/>
      <c r="K2851" s="9"/>
      <c r="L2851" s="9">
        <v>45531.797835648147</v>
      </c>
      <c r="M2851" t="s">
        <v>5358</v>
      </c>
      <c r="N2851" t="s">
        <v>180</v>
      </c>
      <c r="O2851" t="s">
        <v>181</v>
      </c>
      <c r="Q2851" t="s">
        <v>186</v>
      </c>
      <c r="R2851" t="s">
        <v>5359</v>
      </c>
      <c r="S2851" s="9">
        <v>45531.797847222224</v>
      </c>
      <c r="T2851">
        <v>648952</v>
      </c>
      <c r="U2851" t="s">
        <v>204</v>
      </c>
      <c r="V2851" t="str">
        <f>IFERROR(_xlfn.XLOOKUP(tb_C101[[#This Row],[OS]],[1]!tb_C103[OS],[1]!tb_C103[DESCRICAO]),"0")</f>
        <v>PREVENTIVA</v>
      </c>
      <c r="W2851" t="str">
        <f>IFERROR(_xlfn.XLOOKUP(tb_C101[[#This Row],[OS]],[1]!tb_C103[OS],[1]!tb_C103[DESCRICAO2]),"0")</f>
        <v>Mecanico</v>
      </c>
    </row>
    <row r="2852" spans="1:23" x14ac:dyDescent="0.25">
      <c r="A2852" s="7">
        <v>2786</v>
      </c>
      <c r="B2852" t="s">
        <v>184</v>
      </c>
      <c r="C2852">
        <v>9021</v>
      </c>
      <c r="D2852" s="8" t="s">
        <v>4826</v>
      </c>
      <c r="E2852" t="s">
        <v>5360</v>
      </c>
      <c r="H2852" t="s">
        <v>731</v>
      </c>
      <c r="I2852" s="9">
        <v>45506.744050925925</v>
      </c>
      <c r="J2852" s="9"/>
      <c r="K2852" s="9"/>
      <c r="L2852" s="9">
        <v>45670.619212962964</v>
      </c>
      <c r="N2852" t="s">
        <v>180</v>
      </c>
      <c r="O2852" t="s">
        <v>181</v>
      </c>
      <c r="R2852" t="s">
        <v>5361</v>
      </c>
      <c r="S2852" s="9">
        <v>45670.619247685187</v>
      </c>
      <c r="T2852">
        <v>883353</v>
      </c>
      <c r="U2852" t="s">
        <v>204</v>
      </c>
      <c r="V2852" t="str">
        <f>IFERROR(_xlfn.XLOOKUP(tb_C101[[#This Row],[OS]],[1]!tb_C103[OS],[1]!tb_C103[DESCRICAO]),"0")</f>
        <v>PREVENTIVA</v>
      </c>
      <c r="W2852" t="str">
        <f>IFERROR(_xlfn.XLOOKUP(tb_C101[[#This Row],[OS]],[1]!tb_C103[OS],[1]!tb_C103[DESCRICAO2]),"0")</f>
        <v>Eletrico</v>
      </c>
    </row>
    <row r="2853" spans="1:23" x14ac:dyDescent="0.25">
      <c r="A2853" s="7">
        <v>2787</v>
      </c>
      <c r="B2853" t="s">
        <v>184</v>
      </c>
      <c r="C2853">
        <v>115</v>
      </c>
      <c r="D2853" s="8" t="s">
        <v>197</v>
      </c>
      <c r="H2853" t="s">
        <v>5351</v>
      </c>
      <c r="I2853" s="9">
        <v>45506.775185185186</v>
      </c>
      <c r="J2853" s="9">
        <v>45506.722222222219</v>
      </c>
      <c r="K2853" s="9">
        <v>45508.833333333336</v>
      </c>
      <c r="L2853" s="9">
        <v>45670.619583333333</v>
      </c>
      <c r="N2853" t="s">
        <v>180</v>
      </c>
      <c r="O2853" t="s">
        <v>204</v>
      </c>
      <c r="P2853" t="s">
        <v>189</v>
      </c>
      <c r="R2853" t="s">
        <v>5352</v>
      </c>
      <c r="S2853" s="9">
        <v>45670.619606481479</v>
      </c>
      <c r="T2853">
        <v>883353</v>
      </c>
      <c r="U2853" t="s">
        <v>183</v>
      </c>
      <c r="V2853" t="str">
        <f>IFERROR(_xlfn.XLOOKUP(tb_C101[[#This Row],[OS]],[1]!tb_C103[OS],[1]!tb_C103[DESCRICAO]),"0")</f>
        <v>CORRETIVA</v>
      </c>
      <c r="W2853" t="str">
        <f>IFERROR(_xlfn.XLOOKUP(tb_C101[[#This Row],[OS]],[1]!tb_C103[OS],[1]!tb_C103[DESCRICAO2]),"0")</f>
        <v>Eletrico</v>
      </c>
    </row>
    <row r="2854" spans="1:23" x14ac:dyDescent="0.25">
      <c r="A2854" s="7">
        <v>2788</v>
      </c>
      <c r="B2854" t="s">
        <v>79</v>
      </c>
      <c r="C2854">
        <v>418</v>
      </c>
      <c r="D2854" s="8" t="s">
        <v>975</v>
      </c>
      <c r="E2854" t="s">
        <v>202</v>
      </c>
      <c r="H2854" t="s">
        <v>744</v>
      </c>
      <c r="I2854" s="9">
        <v>45506.909895833334</v>
      </c>
      <c r="J2854" s="9"/>
      <c r="K2854" s="9"/>
      <c r="L2854" s="9">
        <v>45670.61996527778</v>
      </c>
      <c r="N2854" t="s">
        <v>180</v>
      </c>
      <c r="O2854" t="s">
        <v>181</v>
      </c>
      <c r="P2854" t="s">
        <v>182</v>
      </c>
      <c r="R2854" t="s">
        <v>5362</v>
      </c>
      <c r="S2854" s="9">
        <v>45670.619976851849</v>
      </c>
      <c r="T2854">
        <v>883353</v>
      </c>
      <c r="U2854" t="s">
        <v>183</v>
      </c>
      <c r="V2854" t="str">
        <f>IFERROR(_xlfn.XLOOKUP(tb_C101[[#This Row],[OS]],[1]!tb_C103[OS],[1]!tb_C103[DESCRICAO]),"0")</f>
        <v>CORRETIVA</v>
      </c>
      <c r="W2854" t="str">
        <f>IFERROR(_xlfn.XLOOKUP(tb_C101[[#This Row],[OS]],[1]!tb_C103[OS],[1]!tb_C103[DESCRICAO2]),"0")</f>
        <v>Eletrico</v>
      </c>
    </row>
    <row r="2855" spans="1:23" x14ac:dyDescent="0.25">
      <c r="A2855" s="7">
        <v>2789</v>
      </c>
      <c r="B2855" t="s">
        <v>79</v>
      </c>
      <c r="C2855">
        <v>418</v>
      </c>
      <c r="D2855" s="8" t="s">
        <v>975</v>
      </c>
      <c r="H2855" t="s">
        <v>5363</v>
      </c>
      <c r="I2855" s="9">
        <v>45506.91207175926</v>
      </c>
      <c r="J2855" s="9"/>
      <c r="K2855" s="9"/>
      <c r="L2855" s="9">
        <v>45670.620208333334</v>
      </c>
      <c r="N2855" t="s">
        <v>180</v>
      </c>
      <c r="O2855" t="s">
        <v>181</v>
      </c>
      <c r="P2855" t="s">
        <v>189</v>
      </c>
      <c r="R2855" t="s">
        <v>5364</v>
      </c>
      <c r="S2855" s="9">
        <v>45670.62023148148</v>
      </c>
      <c r="T2855">
        <v>883353</v>
      </c>
      <c r="U2855" t="s">
        <v>183</v>
      </c>
      <c r="V2855" t="str">
        <f>IFERROR(_xlfn.XLOOKUP(tb_C101[[#This Row],[OS]],[1]!tb_C103[OS],[1]!tb_C103[DESCRICAO]),"0")</f>
        <v>CORRETIVA</v>
      </c>
      <c r="W2855" t="str">
        <f>IFERROR(_xlfn.XLOOKUP(tb_C101[[#This Row],[OS]],[1]!tb_C103[OS],[1]!tb_C103[DESCRICAO2]),"0")</f>
        <v>Eletrico</v>
      </c>
    </row>
    <row r="2856" spans="1:23" x14ac:dyDescent="0.25">
      <c r="A2856" s="7">
        <v>2790</v>
      </c>
      <c r="B2856" t="s">
        <v>79</v>
      </c>
      <c r="C2856">
        <v>418</v>
      </c>
      <c r="D2856" s="8" t="s">
        <v>975</v>
      </c>
      <c r="H2856" t="s">
        <v>5365</v>
      </c>
      <c r="I2856" s="9">
        <v>45506.912361111114</v>
      </c>
      <c r="J2856" s="9">
        <v>45506.770833333336</v>
      </c>
      <c r="K2856" s="9"/>
      <c r="L2856" s="9"/>
      <c r="N2856" t="s">
        <v>215</v>
      </c>
      <c r="O2856" t="s">
        <v>204</v>
      </c>
      <c r="P2856" t="s">
        <v>189</v>
      </c>
      <c r="R2856" t="s">
        <v>5366</v>
      </c>
      <c r="S2856" s="9"/>
      <c r="U2856" t="s">
        <v>183</v>
      </c>
      <c r="V2856" t="str">
        <f>IFERROR(_xlfn.XLOOKUP(tb_C101[[#This Row],[OS]],[1]!tb_C103[OS],[1]!tb_C103[DESCRICAO]),"0")</f>
        <v>CORRETIVA</v>
      </c>
      <c r="W2856" t="str">
        <f>IFERROR(_xlfn.XLOOKUP(tb_C101[[#This Row],[OS]],[1]!tb_C103[OS],[1]!tb_C103[DESCRICAO2]),"0")</f>
        <v>Eletrico</v>
      </c>
    </row>
    <row r="2857" spans="1:23" x14ac:dyDescent="0.25">
      <c r="A2857" s="7">
        <v>2791</v>
      </c>
      <c r="B2857" t="s">
        <v>184</v>
      </c>
      <c r="C2857">
        <v>108</v>
      </c>
      <c r="D2857" s="8" t="s">
        <v>317</v>
      </c>
      <c r="E2857" t="s">
        <v>345</v>
      </c>
      <c r="F2857" t="s">
        <v>893</v>
      </c>
      <c r="G2857" t="s">
        <v>894</v>
      </c>
      <c r="H2857" t="s">
        <v>352</v>
      </c>
      <c r="I2857" s="9">
        <v>45507.192615740743</v>
      </c>
      <c r="J2857" s="9"/>
      <c r="K2857" s="9"/>
      <c r="L2857" s="9"/>
      <c r="M2857" t="s">
        <v>5367</v>
      </c>
      <c r="N2857" t="s">
        <v>3867</v>
      </c>
      <c r="O2857" t="s">
        <v>181</v>
      </c>
      <c r="P2857" t="s">
        <v>182</v>
      </c>
      <c r="Q2857" t="s">
        <v>895</v>
      </c>
      <c r="R2857" t="s">
        <v>5368</v>
      </c>
      <c r="S2857" s="9">
        <v>45511.31454861111</v>
      </c>
      <c r="T2857">
        <v>41117</v>
      </c>
      <c r="U2857" t="s">
        <v>183</v>
      </c>
      <c r="V2857" t="str">
        <f>IFERROR(_xlfn.XLOOKUP(tb_C101[[#This Row],[OS]],[1]!tb_C103[OS],[1]!tb_C103[DESCRICAO]),"0")</f>
        <v>CORRETIVA</v>
      </c>
      <c r="W2857" t="str">
        <f>IFERROR(_xlfn.XLOOKUP(tb_C101[[#This Row],[OS]],[1]!tb_C103[OS],[1]!tb_C103[DESCRICAO2]),"0")</f>
        <v>Mecanico</v>
      </c>
    </row>
    <row r="2858" spans="1:23" x14ac:dyDescent="0.25">
      <c r="A2858" s="7">
        <v>2791</v>
      </c>
      <c r="B2858" t="s">
        <v>184</v>
      </c>
      <c r="C2858">
        <v>108</v>
      </c>
      <c r="D2858" s="8" t="s">
        <v>317</v>
      </c>
      <c r="E2858" t="s">
        <v>345</v>
      </c>
      <c r="F2858" t="s">
        <v>893</v>
      </c>
      <c r="G2858" t="s">
        <v>894</v>
      </c>
      <c r="H2858" t="s">
        <v>352</v>
      </c>
      <c r="I2858" s="9">
        <v>45507.192615740743</v>
      </c>
      <c r="J2858" s="9"/>
      <c r="K2858" s="9"/>
      <c r="L2858" s="9"/>
      <c r="N2858" t="s">
        <v>3867</v>
      </c>
      <c r="O2858" t="s">
        <v>181</v>
      </c>
      <c r="P2858" t="s">
        <v>182</v>
      </c>
      <c r="Q2858" t="s">
        <v>895</v>
      </c>
      <c r="S2858" s="9">
        <v>45511.31454861111</v>
      </c>
      <c r="T2858">
        <v>41117</v>
      </c>
      <c r="U2858" t="s">
        <v>183</v>
      </c>
      <c r="V2858" t="str">
        <f>IFERROR(_xlfn.XLOOKUP(tb_C101[[#This Row],[OS]],[1]!tb_C103[OS],[1]!tb_C103[DESCRICAO]),"0")</f>
        <v>CORRETIVA</v>
      </c>
      <c r="W2858" t="str">
        <f>IFERROR(_xlfn.XLOOKUP(tb_C101[[#This Row],[OS]],[1]!tb_C103[OS],[1]!tb_C103[DESCRICAO2]),"0")</f>
        <v>Mecanico</v>
      </c>
    </row>
    <row r="2859" spans="1:23" x14ac:dyDescent="0.25">
      <c r="A2859" s="7">
        <v>2792</v>
      </c>
      <c r="B2859" t="s">
        <v>175</v>
      </c>
      <c r="C2859">
        <v>207</v>
      </c>
      <c r="D2859" s="8" t="s">
        <v>760</v>
      </c>
      <c r="E2859" t="s">
        <v>1657</v>
      </c>
      <c r="F2859" t="s">
        <v>1657</v>
      </c>
      <c r="G2859" t="s">
        <v>1658</v>
      </c>
      <c r="H2859" t="s">
        <v>723</v>
      </c>
      <c r="I2859" s="9">
        <v>45507.771793981483</v>
      </c>
      <c r="J2859" s="9"/>
      <c r="K2859" s="9"/>
      <c r="L2859" s="9">
        <v>45534.537754629629</v>
      </c>
      <c r="M2859" t="s">
        <v>5369</v>
      </c>
      <c r="N2859" t="s">
        <v>180</v>
      </c>
      <c r="O2859" t="s">
        <v>181</v>
      </c>
      <c r="P2859" t="s">
        <v>189</v>
      </c>
      <c r="Q2859" t="s">
        <v>55</v>
      </c>
      <c r="R2859" t="s">
        <v>5370</v>
      </c>
      <c r="S2859" s="9">
        <v>45534.537777777776</v>
      </c>
      <c r="T2859">
        <v>648952</v>
      </c>
      <c r="U2859" t="s">
        <v>183</v>
      </c>
      <c r="V2859" t="str">
        <f>IFERROR(_xlfn.XLOOKUP(tb_C101[[#This Row],[OS]],[1]!tb_C103[OS],[1]!tb_C103[DESCRICAO]),"0")</f>
        <v>CORRETIVA</v>
      </c>
      <c r="W2859" t="str">
        <f>IFERROR(_xlfn.XLOOKUP(tb_C101[[#This Row],[OS]],[1]!tb_C103[OS],[1]!tb_C103[DESCRICAO2]),"0")</f>
        <v>Mecanico</v>
      </c>
    </row>
    <row r="2860" spans="1:23" x14ac:dyDescent="0.25">
      <c r="A2860" s="7">
        <v>2793</v>
      </c>
      <c r="B2860" t="s">
        <v>184</v>
      </c>
      <c r="C2860">
        <v>117</v>
      </c>
      <c r="D2860" s="8" t="s">
        <v>354</v>
      </c>
      <c r="H2860" t="s">
        <v>5371</v>
      </c>
      <c r="I2860" s="9">
        <v>45508.992256944446</v>
      </c>
      <c r="J2860" s="9">
        <v>45508.902777777781</v>
      </c>
      <c r="K2860" s="9">
        <v>45509.125</v>
      </c>
      <c r="L2860" s="9"/>
      <c r="N2860" t="s">
        <v>215</v>
      </c>
      <c r="O2860" t="s">
        <v>204</v>
      </c>
      <c r="P2860" t="s">
        <v>189</v>
      </c>
      <c r="R2860" t="s">
        <v>5372</v>
      </c>
      <c r="S2860" s="9"/>
      <c r="U2860" t="s">
        <v>183</v>
      </c>
      <c r="V2860" t="str">
        <f>IFERROR(_xlfn.XLOOKUP(tb_C101[[#This Row],[OS]],[1]!tb_C103[OS],[1]!tb_C103[DESCRICAO]),"0")</f>
        <v>CORRETIVA</v>
      </c>
      <c r="W2860" t="str">
        <f>IFERROR(_xlfn.XLOOKUP(tb_C101[[#This Row],[OS]],[1]!tb_C103[OS],[1]!tb_C103[DESCRICAO2]),"0")</f>
        <v>Eletrico</v>
      </c>
    </row>
    <row r="2861" spans="1:23" x14ac:dyDescent="0.25">
      <c r="A2861" s="7">
        <v>2794</v>
      </c>
      <c r="B2861" t="s">
        <v>184</v>
      </c>
      <c r="C2861">
        <v>115</v>
      </c>
      <c r="D2861" s="8" t="s">
        <v>197</v>
      </c>
      <c r="E2861" t="s">
        <v>345</v>
      </c>
      <c r="F2861" t="s">
        <v>901</v>
      </c>
      <c r="G2861" t="s">
        <v>902</v>
      </c>
      <c r="H2861" t="s">
        <v>352</v>
      </c>
      <c r="I2861" s="9">
        <v>45509.209050925929</v>
      </c>
      <c r="J2861" s="9"/>
      <c r="K2861" s="9"/>
      <c r="L2861" s="9">
        <v>45722.607118055559</v>
      </c>
      <c r="N2861" t="s">
        <v>180</v>
      </c>
      <c r="O2861" t="s">
        <v>181</v>
      </c>
      <c r="P2861" t="s">
        <v>182</v>
      </c>
      <c r="Q2861" t="s">
        <v>895</v>
      </c>
      <c r="S2861" s="9">
        <v>45722.607129629629</v>
      </c>
      <c r="T2861">
        <v>209481</v>
      </c>
      <c r="U2861" t="s">
        <v>183</v>
      </c>
      <c r="V2861" t="str">
        <f>IFERROR(_xlfn.XLOOKUP(tb_C101[[#This Row],[OS]],[1]!tb_C103[OS],[1]!tb_C103[DESCRICAO]),"0")</f>
        <v>CORRETIVA</v>
      </c>
      <c r="W2861" t="str">
        <f>IFERROR(_xlfn.XLOOKUP(tb_C101[[#This Row],[OS]],[1]!tb_C103[OS],[1]!tb_C103[DESCRICAO2]),"0")</f>
        <v>Mecanico</v>
      </c>
    </row>
    <row r="2862" spans="1:23" x14ac:dyDescent="0.25">
      <c r="A2862" s="7">
        <v>2794</v>
      </c>
      <c r="B2862" t="s">
        <v>184</v>
      </c>
      <c r="C2862">
        <v>115</v>
      </c>
      <c r="D2862" s="8" t="s">
        <v>197</v>
      </c>
      <c r="E2862" t="s">
        <v>345</v>
      </c>
      <c r="F2862" t="s">
        <v>901</v>
      </c>
      <c r="G2862" t="s">
        <v>902</v>
      </c>
      <c r="H2862" t="s">
        <v>352</v>
      </c>
      <c r="I2862" s="9">
        <v>45509.209050925929</v>
      </c>
      <c r="J2862" s="9"/>
      <c r="K2862" s="9"/>
      <c r="L2862" s="9">
        <v>45722.607118055559</v>
      </c>
      <c r="M2862" t="s">
        <v>5373</v>
      </c>
      <c r="N2862" t="s">
        <v>180</v>
      </c>
      <c r="O2862" t="s">
        <v>181</v>
      </c>
      <c r="P2862" t="s">
        <v>182</v>
      </c>
      <c r="Q2862" t="s">
        <v>895</v>
      </c>
      <c r="R2862" t="s">
        <v>5374</v>
      </c>
      <c r="S2862" s="9">
        <v>45722.607129629629</v>
      </c>
      <c r="T2862">
        <v>209481</v>
      </c>
      <c r="U2862" t="s">
        <v>183</v>
      </c>
      <c r="V2862" t="str">
        <f>IFERROR(_xlfn.XLOOKUP(tb_C101[[#This Row],[OS]],[1]!tb_C103[OS],[1]!tb_C103[DESCRICAO]),"0")</f>
        <v>CORRETIVA</v>
      </c>
      <c r="W2862" t="str">
        <f>IFERROR(_xlfn.XLOOKUP(tb_C101[[#This Row],[OS]],[1]!tb_C103[OS],[1]!tb_C103[DESCRICAO2]),"0")</f>
        <v>Mecanico</v>
      </c>
    </row>
    <row r="2863" spans="1:23" x14ac:dyDescent="0.25">
      <c r="A2863" s="7">
        <v>2795</v>
      </c>
      <c r="B2863" t="s">
        <v>184</v>
      </c>
      <c r="C2863">
        <v>116</v>
      </c>
      <c r="D2863" s="8" t="s">
        <v>290</v>
      </c>
      <c r="E2863" t="s">
        <v>229</v>
      </c>
      <c r="H2863" t="s">
        <v>352</v>
      </c>
      <c r="I2863" s="9">
        <v>45509.210046296299</v>
      </c>
      <c r="J2863" s="9"/>
      <c r="K2863" s="9"/>
      <c r="L2863" s="9">
        <v>45722.607187499998</v>
      </c>
      <c r="M2863" t="s">
        <v>5375</v>
      </c>
      <c r="N2863" t="s">
        <v>180</v>
      </c>
      <c r="O2863" t="s">
        <v>181</v>
      </c>
      <c r="P2863" t="s">
        <v>182</v>
      </c>
      <c r="R2863" t="s">
        <v>5376</v>
      </c>
      <c r="S2863" s="9">
        <v>45722.607199074075</v>
      </c>
      <c r="T2863">
        <v>209481</v>
      </c>
      <c r="U2863" t="s">
        <v>183</v>
      </c>
      <c r="V2863" t="str">
        <f>IFERROR(_xlfn.XLOOKUP(tb_C101[[#This Row],[OS]],[1]!tb_C103[OS],[1]!tb_C103[DESCRICAO]),"0")</f>
        <v>CORRETIVA</v>
      </c>
      <c r="W2863" t="str">
        <f>IFERROR(_xlfn.XLOOKUP(tb_C101[[#This Row],[OS]],[1]!tb_C103[OS],[1]!tb_C103[DESCRICAO2]),"0")</f>
        <v>Mecanico</v>
      </c>
    </row>
    <row r="2864" spans="1:23" x14ac:dyDescent="0.25">
      <c r="A2864" s="7">
        <v>2795</v>
      </c>
      <c r="B2864" t="s">
        <v>184</v>
      </c>
      <c r="C2864">
        <v>116</v>
      </c>
      <c r="D2864" s="8" t="s">
        <v>290</v>
      </c>
      <c r="E2864" t="s">
        <v>229</v>
      </c>
      <c r="H2864" t="s">
        <v>352</v>
      </c>
      <c r="I2864" s="9">
        <v>45509.210046296299</v>
      </c>
      <c r="J2864" s="9"/>
      <c r="K2864" s="9"/>
      <c r="L2864" s="9">
        <v>45722.607187499998</v>
      </c>
      <c r="N2864" t="s">
        <v>180</v>
      </c>
      <c r="O2864" t="s">
        <v>181</v>
      </c>
      <c r="P2864" t="s">
        <v>182</v>
      </c>
      <c r="S2864" s="9">
        <v>45722.607199074075</v>
      </c>
      <c r="T2864">
        <v>209481</v>
      </c>
      <c r="U2864" t="s">
        <v>183</v>
      </c>
      <c r="V2864" t="str">
        <f>IFERROR(_xlfn.XLOOKUP(tb_C101[[#This Row],[OS]],[1]!tb_C103[OS],[1]!tb_C103[DESCRICAO]),"0")</f>
        <v>CORRETIVA</v>
      </c>
      <c r="W2864" t="str">
        <f>IFERROR(_xlfn.XLOOKUP(tb_C101[[#This Row],[OS]],[1]!tb_C103[OS],[1]!tb_C103[DESCRICAO2]),"0")</f>
        <v>Mecanico</v>
      </c>
    </row>
    <row r="2865" spans="1:23" x14ac:dyDescent="0.25">
      <c r="A2865" s="7">
        <v>2796</v>
      </c>
      <c r="B2865" t="s">
        <v>184</v>
      </c>
      <c r="C2865">
        <v>117</v>
      </c>
      <c r="D2865" s="8" t="s">
        <v>354</v>
      </c>
      <c r="E2865" t="s">
        <v>3119</v>
      </c>
      <c r="H2865" t="s">
        <v>352</v>
      </c>
      <c r="I2865" s="9">
        <v>45509.21162037037</v>
      </c>
      <c r="J2865" s="9">
        <v>45509.000694444447</v>
      </c>
      <c r="K2865" s="9">
        <v>45509.166666666664</v>
      </c>
      <c r="L2865" s="9">
        <v>45518.637025462966</v>
      </c>
      <c r="N2865" t="s">
        <v>180</v>
      </c>
      <c r="O2865" t="s">
        <v>204</v>
      </c>
      <c r="P2865" t="s">
        <v>182</v>
      </c>
      <c r="S2865" s="9">
        <v>45518.637083333335</v>
      </c>
      <c r="T2865">
        <v>648952</v>
      </c>
      <c r="U2865" t="s">
        <v>183</v>
      </c>
      <c r="V2865" t="str">
        <f>IFERROR(_xlfn.XLOOKUP(tb_C101[[#This Row],[OS]],[1]!tb_C103[OS],[1]!tb_C103[DESCRICAO]),"0")</f>
        <v>CORRETIVA</v>
      </c>
      <c r="W2865" t="str">
        <f>IFERROR(_xlfn.XLOOKUP(tb_C101[[#This Row],[OS]],[1]!tb_C103[OS],[1]!tb_C103[DESCRICAO2]),"0")</f>
        <v>Mecanico</v>
      </c>
    </row>
    <row r="2866" spans="1:23" x14ac:dyDescent="0.25">
      <c r="A2866" s="7">
        <v>2796</v>
      </c>
      <c r="B2866" t="s">
        <v>184</v>
      </c>
      <c r="C2866">
        <v>117</v>
      </c>
      <c r="D2866" s="8" t="s">
        <v>354</v>
      </c>
      <c r="E2866" t="s">
        <v>3119</v>
      </c>
      <c r="H2866" t="s">
        <v>352</v>
      </c>
      <c r="I2866" s="9">
        <v>45509.21162037037</v>
      </c>
      <c r="J2866" s="9">
        <v>45509.000694444447</v>
      </c>
      <c r="K2866" s="9">
        <v>45509.166666666664</v>
      </c>
      <c r="L2866" s="9">
        <v>45518.637025462966</v>
      </c>
      <c r="M2866" t="s">
        <v>5377</v>
      </c>
      <c r="N2866" t="s">
        <v>180</v>
      </c>
      <c r="O2866" t="s">
        <v>204</v>
      </c>
      <c r="P2866" t="s">
        <v>182</v>
      </c>
      <c r="R2866" t="s">
        <v>5378</v>
      </c>
      <c r="S2866" s="9">
        <v>45518.637083333335</v>
      </c>
      <c r="T2866">
        <v>648952</v>
      </c>
      <c r="U2866" t="s">
        <v>183</v>
      </c>
      <c r="V2866" t="str">
        <f>IFERROR(_xlfn.XLOOKUP(tb_C101[[#This Row],[OS]],[1]!tb_C103[OS],[1]!tb_C103[DESCRICAO]),"0")</f>
        <v>CORRETIVA</v>
      </c>
      <c r="W2866" t="str">
        <f>IFERROR(_xlfn.XLOOKUP(tb_C101[[#This Row],[OS]],[1]!tb_C103[OS],[1]!tb_C103[DESCRICAO2]),"0")</f>
        <v>Mecanico</v>
      </c>
    </row>
    <row r="2867" spans="1:23" x14ac:dyDescent="0.25">
      <c r="A2867" s="7">
        <v>2797</v>
      </c>
      <c r="B2867" t="s">
        <v>184</v>
      </c>
      <c r="C2867">
        <v>117</v>
      </c>
      <c r="D2867" s="8" t="s">
        <v>354</v>
      </c>
      <c r="E2867" t="s">
        <v>443</v>
      </c>
      <c r="F2867" t="s">
        <v>443</v>
      </c>
      <c r="G2867" t="s">
        <v>444</v>
      </c>
      <c r="H2867" t="s">
        <v>731</v>
      </c>
      <c r="I2867" s="9">
        <v>45509.388240740744</v>
      </c>
      <c r="J2867" s="9"/>
      <c r="K2867" s="9"/>
      <c r="L2867" s="9">
        <v>45670.620393518519</v>
      </c>
      <c r="M2867" t="s">
        <v>1530</v>
      </c>
      <c r="N2867" t="s">
        <v>180</v>
      </c>
      <c r="O2867" t="s">
        <v>181</v>
      </c>
      <c r="Q2867" t="s">
        <v>186</v>
      </c>
      <c r="R2867" t="s">
        <v>5379</v>
      </c>
      <c r="S2867" s="9">
        <v>45670.620428240742</v>
      </c>
      <c r="T2867">
        <v>883353</v>
      </c>
      <c r="U2867" t="s">
        <v>204</v>
      </c>
      <c r="V2867" t="str">
        <f>IFERROR(_xlfn.XLOOKUP(tb_C101[[#This Row],[OS]],[1]!tb_C103[OS],[1]!tb_C103[DESCRICAO]),"0")</f>
        <v>PREVENTIVA</v>
      </c>
      <c r="W2867" t="str">
        <f>IFERROR(_xlfn.XLOOKUP(tb_C101[[#This Row],[OS]],[1]!tb_C103[OS],[1]!tb_C103[DESCRICAO2]),"0")</f>
        <v>Mecanico</v>
      </c>
    </row>
    <row r="2868" spans="1:23" x14ac:dyDescent="0.25">
      <c r="A2868" s="7">
        <v>2798</v>
      </c>
      <c r="B2868" t="s">
        <v>184</v>
      </c>
      <c r="C2868">
        <v>117</v>
      </c>
      <c r="D2868" s="8" t="s">
        <v>354</v>
      </c>
      <c r="E2868" t="s">
        <v>443</v>
      </c>
      <c r="F2868" t="s">
        <v>443</v>
      </c>
      <c r="G2868" t="s">
        <v>444</v>
      </c>
      <c r="H2868" t="s">
        <v>731</v>
      </c>
      <c r="I2868" s="9">
        <v>45509.389513888891</v>
      </c>
      <c r="J2868" s="9"/>
      <c r="K2868" s="9"/>
      <c r="L2868" s="9"/>
      <c r="N2868" t="s">
        <v>215</v>
      </c>
      <c r="O2868" t="s">
        <v>181</v>
      </c>
      <c r="Q2868" t="s">
        <v>186</v>
      </c>
      <c r="R2868" t="s">
        <v>5380</v>
      </c>
      <c r="S2868" s="9">
        <v>45509.389814814815</v>
      </c>
      <c r="T2868">
        <v>43181706833</v>
      </c>
      <c r="U2868" t="s">
        <v>204</v>
      </c>
      <c r="V2868" t="str">
        <f>IFERROR(_xlfn.XLOOKUP(tb_C101[[#This Row],[OS]],[1]!tb_C103[OS],[1]!tb_C103[DESCRICAO]),"0")</f>
        <v>PREVENTIVA</v>
      </c>
      <c r="W2868" t="str">
        <f>IFERROR(_xlfn.XLOOKUP(tb_C101[[#This Row],[OS]],[1]!tb_C103[OS],[1]!tb_C103[DESCRICAO2]),"0")</f>
        <v>Eletrico</v>
      </c>
    </row>
    <row r="2869" spans="1:23" x14ac:dyDescent="0.25">
      <c r="A2869" s="7">
        <v>2799</v>
      </c>
      <c r="B2869" t="s">
        <v>220</v>
      </c>
      <c r="C2869">
        <v>301</v>
      </c>
      <c r="D2869" s="8" t="s">
        <v>221</v>
      </c>
      <c r="E2869" t="s">
        <v>222</v>
      </c>
      <c r="H2869" t="s">
        <v>750</v>
      </c>
      <c r="I2869" s="9">
        <v>45509.411273148151</v>
      </c>
      <c r="J2869" s="9">
        <v>45509.409016203703</v>
      </c>
      <c r="K2869" s="9">
        <v>45509.430555555555</v>
      </c>
      <c r="L2869" s="9">
        <v>45516.663564814815</v>
      </c>
      <c r="M2869" t="s">
        <v>5381</v>
      </c>
      <c r="N2869" t="s">
        <v>180</v>
      </c>
      <c r="O2869" t="s">
        <v>204</v>
      </c>
      <c r="P2869" t="s">
        <v>182</v>
      </c>
      <c r="R2869" t="s">
        <v>5382</v>
      </c>
      <c r="S2869" s="9">
        <v>45516.663576388892</v>
      </c>
      <c r="T2869">
        <v>648952</v>
      </c>
      <c r="U2869" t="s">
        <v>183</v>
      </c>
      <c r="V2869" t="str">
        <f>IFERROR(_xlfn.XLOOKUP(tb_C101[[#This Row],[OS]],[1]!tb_C103[OS],[1]!tb_C103[DESCRICAO]),"0")</f>
        <v>CORRETIVA</v>
      </c>
      <c r="W2869" t="str">
        <f>IFERROR(_xlfn.XLOOKUP(tb_C101[[#This Row],[OS]],[1]!tb_C103[OS],[1]!tb_C103[DESCRICAO2]),"0")</f>
        <v>Eletrico</v>
      </c>
    </row>
    <row r="2870" spans="1:23" x14ac:dyDescent="0.25">
      <c r="A2870" s="7">
        <v>2800</v>
      </c>
      <c r="B2870" t="s">
        <v>175</v>
      </c>
      <c r="C2870">
        <v>207</v>
      </c>
      <c r="D2870" s="8" t="s">
        <v>760</v>
      </c>
      <c r="E2870" t="s">
        <v>4270</v>
      </c>
      <c r="H2870" t="s">
        <v>723</v>
      </c>
      <c r="I2870" s="9">
        <v>45509.567129629628</v>
      </c>
      <c r="J2870" s="9">
        <v>45509.567129629628</v>
      </c>
      <c r="K2870" s="9">
        <v>45509.680555555555</v>
      </c>
      <c r="L2870" s="9">
        <v>45534.536608796298</v>
      </c>
      <c r="M2870" t="s">
        <v>5383</v>
      </c>
      <c r="N2870" t="s">
        <v>180</v>
      </c>
      <c r="O2870" t="s">
        <v>204</v>
      </c>
      <c r="P2870" t="s">
        <v>182</v>
      </c>
      <c r="R2870" t="s">
        <v>5384</v>
      </c>
      <c r="S2870" s="9">
        <v>45534.536631944444</v>
      </c>
      <c r="T2870">
        <v>648952</v>
      </c>
      <c r="U2870" t="s">
        <v>183</v>
      </c>
      <c r="V2870" t="str">
        <f>IFERROR(_xlfn.XLOOKUP(tb_C101[[#This Row],[OS]],[1]!tb_C103[OS],[1]!tb_C103[DESCRICAO]),"0")</f>
        <v>CORRETIVA</v>
      </c>
      <c r="W2870" t="str">
        <f>IFERROR(_xlfn.XLOOKUP(tb_C101[[#This Row],[OS]],[1]!tb_C103[OS],[1]!tb_C103[DESCRICAO2]),"0")</f>
        <v>Mecanico</v>
      </c>
    </row>
    <row r="2871" spans="1:23" x14ac:dyDescent="0.25">
      <c r="A2871" s="7">
        <v>2801</v>
      </c>
      <c r="B2871" t="s">
        <v>184</v>
      </c>
      <c r="C2871">
        <v>9021</v>
      </c>
      <c r="D2871" s="8" t="s">
        <v>4826</v>
      </c>
      <c r="H2871" t="s">
        <v>731</v>
      </c>
      <c r="I2871" s="9">
        <v>45509.619502314818</v>
      </c>
      <c r="J2871" s="9"/>
      <c r="K2871" s="9"/>
      <c r="L2871" s="9">
        <v>45516.661678240744</v>
      </c>
      <c r="N2871" t="s">
        <v>180</v>
      </c>
      <c r="O2871" t="s">
        <v>181</v>
      </c>
      <c r="P2871" t="s">
        <v>189</v>
      </c>
      <c r="S2871" s="9">
        <v>45516.661689814813</v>
      </c>
      <c r="T2871">
        <v>648952</v>
      </c>
      <c r="U2871" t="s">
        <v>183</v>
      </c>
      <c r="V2871" t="str">
        <f>IFERROR(_xlfn.XLOOKUP(tb_C101[[#This Row],[OS]],[1]!tb_C103[OS],[1]!tb_C103[DESCRICAO]),"0")</f>
        <v>CORRETIVA</v>
      </c>
      <c r="W2871" t="str">
        <f>IFERROR(_xlfn.XLOOKUP(tb_C101[[#This Row],[OS]],[1]!tb_C103[OS],[1]!tb_C103[DESCRICAO2]),"0")</f>
        <v>Terceiro</v>
      </c>
    </row>
    <row r="2872" spans="1:23" x14ac:dyDescent="0.25">
      <c r="A2872" s="7">
        <v>2801</v>
      </c>
      <c r="B2872" t="s">
        <v>184</v>
      </c>
      <c r="C2872">
        <v>9021</v>
      </c>
      <c r="D2872" s="8" t="s">
        <v>4826</v>
      </c>
      <c r="H2872" t="s">
        <v>731</v>
      </c>
      <c r="I2872" s="9">
        <v>45509.619502314818</v>
      </c>
      <c r="J2872" s="9"/>
      <c r="K2872" s="9"/>
      <c r="L2872" s="9">
        <v>45516.661678240744</v>
      </c>
      <c r="M2872" t="s">
        <v>1530</v>
      </c>
      <c r="N2872" t="s">
        <v>180</v>
      </c>
      <c r="O2872" t="s">
        <v>181</v>
      </c>
      <c r="P2872" t="s">
        <v>189</v>
      </c>
      <c r="R2872" t="s">
        <v>5385</v>
      </c>
      <c r="S2872" s="9">
        <v>45516.661689814813</v>
      </c>
      <c r="T2872">
        <v>648952</v>
      </c>
      <c r="U2872" t="s">
        <v>183</v>
      </c>
      <c r="V2872" t="str">
        <f>IFERROR(_xlfn.XLOOKUP(tb_C101[[#This Row],[OS]],[1]!tb_C103[OS],[1]!tb_C103[DESCRICAO]),"0")</f>
        <v>CORRETIVA</v>
      </c>
      <c r="W2872" t="str">
        <f>IFERROR(_xlfn.XLOOKUP(tb_C101[[#This Row],[OS]],[1]!tb_C103[OS],[1]!tb_C103[DESCRICAO2]),"0")</f>
        <v>Terceiro</v>
      </c>
    </row>
    <row r="2873" spans="1:23" x14ac:dyDescent="0.25">
      <c r="A2873" s="7">
        <v>2802</v>
      </c>
      <c r="B2873" t="s">
        <v>220</v>
      </c>
      <c r="C2873">
        <v>302</v>
      </c>
      <c r="D2873" s="8" t="s">
        <v>787</v>
      </c>
      <c r="E2873" t="s">
        <v>222</v>
      </c>
      <c r="H2873" t="s">
        <v>750</v>
      </c>
      <c r="I2873" s="9">
        <v>45509.733923611115</v>
      </c>
      <c r="J2873" s="9"/>
      <c r="K2873" s="9"/>
      <c r="L2873" s="9"/>
      <c r="N2873" t="s">
        <v>215</v>
      </c>
      <c r="O2873" t="s">
        <v>181</v>
      </c>
      <c r="P2873" t="s">
        <v>182</v>
      </c>
      <c r="R2873" t="s">
        <v>5386</v>
      </c>
      <c r="S2873" s="9">
        <v>45510.41138888889</v>
      </c>
      <c r="T2873">
        <v>648952</v>
      </c>
      <c r="U2873" t="s">
        <v>204</v>
      </c>
      <c r="V2873" t="str">
        <f>IFERROR(_xlfn.XLOOKUP(tb_C101[[#This Row],[OS]],[1]!tb_C103[OS],[1]!tb_C103[DESCRICAO]),"0")</f>
        <v>CORRETIVA</v>
      </c>
      <c r="W2873" t="str">
        <f>IFERROR(_xlfn.XLOOKUP(tb_C101[[#This Row],[OS]],[1]!tb_C103[OS],[1]!tb_C103[DESCRICAO2]),"0")</f>
        <v>Mecanico</v>
      </c>
    </row>
    <row r="2874" spans="1:23" x14ac:dyDescent="0.25">
      <c r="A2874" s="7">
        <v>2802</v>
      </c>
      <c r="B2874" t="s">
        <v>220</v>
      </c>
      <c r="C2874">
        <v>302</v>
      </c>
      <c r="D2874" s="8" t="s">
        <v>787</v>
      </c>
      <c r="E2874" t="s">
        <v>222</v>
      </c>
      <c r="H2874" t="s">
        <v>750</v>
      </c>
      <c r="I2874" s="9">
        <v>45509.733923611115</v>
      </c>
      <c r="J2874" s="9"/>
      <c r="K2874" s="9"/>
      <c r="L2874" s="9"/>
      <c r="N2874" t="s">
        <v>215</v>
      </c>
      <c r="O2874" t="s">
        <v>181</v>
      </c>
      <c r="P2874" t="s">
        <v>182</v>
      </c>
      <c r="S2874" s="9">
        <v>45510.41138888889</v>
      </c>
      <c r="T2874">
        <v>648952</v>
      </c>
      <c r="U2874" t="s">
        <v>204</v>
      </c>
      <c r="V2874" t="str">
        <f>IFERROR(_xlfn.XLOOKUP(tb_C101[[#This Row],[OS]],[1]!tb_C103[OS],[1]!tb_C103[DESCRICAO]),"0")</f>
        <v>CORRETIVA</v>
      </c>
      <c r="W2874" t="str">
        <f>IFERROR(_xlfn.XLOOKUP(tb_C101[[#This Row],[OS]],[1]!tb_C103[OS],[1]!tb_C103[DESCRICAO2]),"0")</f>
        <v>Mecanico</v>
      </c>
    </row>
    <row r="2875" spans="1:23" x14ac:dyDescent="0.25">
      <c r="A2875" s="7">
        <v>2803</v>
      </c>
      <c r="B2875" t="s">
        <v>175</v>
      </c>
      <c r="C2875">
        <v>207</v>
      </c>
      <c r="D2875" s="8" t="s">
        <v>760</v>
      </c>
      <c r="E2875" t="s">
        <v>1657</v>
      </c>
      <c r="F2875" t="s">
        <v>1657</v>
      </c>
      <c r="G2875" t="s">
        <v>1658</v>
      </c>
      <c r="H2875" t="s">
        <v>723</v>
      </c>
      <c r="I2875" s="9">
        <v>45509.767476851855</v>
      </c>
      <c r="J2875" s="9"/>
      <c r="K2875" s="9"/>
      <c r="L2875" s="9"/>
      <c r="N2875" t="s">
        <v>215</v>
      </c>
      <c r="O2875" t="s">
        <v>181</v>
      </c>
      <c r="Q2875" t="s">
        <v>55</v>
      </c>
      <c r="R2875" t="s">
        <v>5387</v>
      </c>
      <c r="S2875" s="9"/>
      <c r="U2875" t="s">
        <v>183</v>
      </c>
      <c r="V2875" t="str">
        <f>IFERROR(_xlfn.XLOOKUP(tb_C101[[#This Row],[OS]],[1]!tb_C103[OS],[1]!tb_C103[DESCRICAO]),"0")</f>
        <v>CORRETIVA</v>
      </c>
      <c r="W2875" t="str">
        <f>IFERROR(_xlfn.XLOOKUP(tb_C101[[#This Row],[OS]],[1]!tb_C103[OS],[1]!tb_C103[DESCRICAO2]),"0")</f>
        <v>Eletrico</v>
      </c>
    </row>
    <row r="2876" spans="1:23" x14ac:dyDescent="0.25">
      <c r="A2876" s="7">
        <v>2804</v>
      </c>
      <c r="B2876" t="s">
        <v>24</v>
      </c>
      <c r="C2876">
        <v>501</v>
      </c>
      <c r="D2876" s="8" t="s">
        <v>228</v>
      </c>
      <c r="H2876" t="s">
        <v>5346</v>
      </c>
      <c r="I2876" s="9">
        <v>45509.954560185186</v>
      </c>
      <c r="J2876" s="9">
        <v>45509.945138888892</v>
      </c>
      <c r="K2876" s="9"/>
      <c r="L2876" s="9"/>
      <c r="N2876" t="s">
        <v>215</v>
      </c>
      <c r="O2876" t="s">
        <v>204</v>
      </c>
      <c r="P2876" t="s">
        <v>189</v>
      </c>
      <c r="R2876" t="s">
        <v>5347</v>
      </c>
      <c r="S2876" s="9"/>
      <c r="U2876" t="s">
        <v>183</v>
      </c>
      <c r="V2876" t="str">
        <f>IFERROR(_xlfn.XLOOKUP(tb_C101[[#This Row],[OS]],[1]!tb_C103[OS],[1]!tb_C103[DESCRICAO]),"0")</f>
        <v>CORRETIVA</v>
      </c>
      <c r="W2876" t="str">
        <f>IFERROR(_xlfn.XLOOKUP(tb_C101[[#This Row],[OS]],[1]!tb_C103[OS],[1]!tb_C103[DESCRICAO2]),"0")</f>
        <v>Eletrico</v>
      </c>
    </row>
    <row r="2877" spans="1:23" x14ac:dyDescent="0.25">
      <c r="A2877" s="7">
        <v>2805</v>
      </c>
      <c r="B2877" t="s">
        <v>24</v>
      </c>
      <c r="C2877">
        <v>501</v>
      </c>
      <c r="D2877" s="8" t="s">
        <v>228</v>
      </c>
      <c r="H2877" t="s">
        <v>5346</v>
      </c>
      <c r="I2877" s="9">
        <v>45509.987384259257</v>
      </c>
      <c r="J2877" s="9">
        <v>45509.977777777778</v>
      </c>
      <c r="K2877" s="9"/>
      <c r="L2877" s="9"/>
      <c r="N2877" t="s">
        <v>215</v>
      </c>
      <c r="O2877" t="s">
        <v>204</v>
      </c>
      <c r="P2877" t="s">
        <v>189</v>
      </c>
      <c r="R2877" t="s">
        <v>5347</v>
      </c>
      <c r="S2877" s="9"/>
      <c r="U2877" t="s">
        <v>183</v>
      </c>
      <c r="V2877" t="str">
        <f>IFERROR(_xlfn.XLOOKUP(tb_C101[[#This Row],[OS]],[1]!tb_C103[OS],[1]!tb_C103[DESCRICAO]),"0")</f>
        <v>CORRETIVA</v>
      </c>
      <c r="W2877" t="str">
        <f>IFERROR(_xlfn.XLOOKUP(tb_C101[[#This Row],[OS]],[1]!tb_C103[OS],[1]!tb_C103[DESCRICAO2]),"0")</f>
        <v>Eletrico</v>
      </c>
    </row>
    <row r="2878" spans="1:23" x14ac:dyDescent="0.25">
      <c r="A2878" s="7">
        <v>2806</v>
      </c>
      <c r="B2878" t="s">
        <v>184</v>
      </c>
      <c r="C2878">
        <v>118</v>
      </c>
      <c r="D2878" s="8" t="s">
        <v>1349</v>
      </c>
      <c r="E2878" t="s">
        <v>3119</v>
      </c>
      <c r="H2878" t="s">
        <v>5388</v>
      </c>
      <c r="I2878" s="9">
        <v>45510.122858796298</v>
      </c>
      <c r="J2878" s="9"/>
      <c r="K2878" s="9"/>
      <c r="L2878" s="9">
        <v>45518.636874999997</v>
      </c>
      <c r="M2878" t="s">
        <v>5389</v>
      </c>
      <c r="N2878" t="s">
        <v>180</v>
      </c>
      <c r="O2878" t="s">
        <v>181</v>
      </c>
      <c r="P2878" t="s">
        <v>331</v>
      </c>
      <c r="R2878" t="s">
        <v>5390</v>
      </c>
      <c r="S2878" s="9">
        <v>45518.63689814815</v>
      </c>
      <c r="T2878">
        <v>648952</v>
      </c>
      <c r="U2878" t="s">
        <v>183</v>
      </c>
      <c r="V2878" t="str">
        <f>IFERROR(_xlfn.XLOOKUP(tb_C101[[#This Row],[OS]],[1]!tb_C103[OS],[1]!tb_C103[DESCRICAO]),"0")</f>
        <v>CORRETIVA</v>
      </c>
      <c r="W2878" t="str">
        <f>IFERROR(_xlfn.XLOOKUP(tb_C101[[#This Row],[OS]],[1]!tb_C103[OS],[1]!tb_C103[DESCRICAO2]),"0")</f>
        <v>Mecanico</v>
      </c>
    </row>
    <row r="2879" spans="1:23" x14ac:dyDescent="0.25">
      <c r="A2879" s="7">
        <v>2806</v>
      </c>
      <c r="B2879" t="s">
        <v>184</v>
      </c>
      <c r="C2879">
        <v>118</v>
      </c>
      <c r="D2879" s="8" t="s">
        <v>1349</v>
      </c>
      <c r="E2879" t="s">
        <v>3119</v>
      </c>
      <c r="H2879" t="s">
        <v>5388</v>
      </c>
      <c r="I2879" s="9">
        <v>45510.122858796298</v>
      </c>
      <c r="J2879" s="9"/>
      <c r="K2879" s="9"/>
      <c r="L2879" s="9">
        <v>45518.636874999997</v>
      </c>
      <c r="N2879" t="s">
        <v>180</v>
      </c>
      <c r="O2879" t="s">
        <v>181</v>
      </c>
      <c r="P2879" t="s">
        <v>331</v>
      </c>
      <c r="S2879" s="9">
        <v>45518.63689814815</v>
      </c>
      <c r="T2879">
        <v>648952</v>
      </c>
      <c r="U2879" t="s">
        <v>183</v>
      </c>
      <c r="V2879" t="str">
        <f>IFERROR(_xlfn.XLOOKUP(tb_C101[[#This Row],[OS]],[1]!tb_C103[OS],[1]!tb_C103[DESCRICAO]),"0")</f>
        <v>CORRETIVA</v>
      </c>
      <c r="W2879" t="str">
        <f>IFERROR(_xlfn.XLOOKUP(tb_C101[[#This Row],[OS]],[1]!tb_C103[OS],[1]!tb_C103[DESCRICAO2]),"0")</f>
        <v>Mecanico</v>
      </c>
    </row>
    <row r="2880" spans="1:23" x14ac:dyDescent="0.25">
      <c r="A2880" s="7">
        <v>2807</v>
      </c>
      <c r="B2880" t="s">
        <v>220</v>
      </c>
      <c r="C2880">
        <v>302</v>
      </c>
      <c r="D2880" s="8" t="s">
        <v>787</v>
      </c>
      <c r="E2880" t="s">
        <v>222</v>
      </c>
      <c r="H2880" t="s">
        <v>5388</v>
      </c>
      <c r="I2880" s="9">
        <v>45510.124791666669</v>
      </c>
      <c r="J2880" s="9"/>
      <c r="K2880" s="9"/>
      <c r="L2880" s="9">
        <v>45516.667060185187</v>
      </c>
      <c r="N2880" t="s">
        <v>180</v>
      </c>
      <c r="O2880" t="s">
        <v>181</v>
      </c>
      <c r="P2880" t="s">
        <v>331</v>
      </c>
      <c r="S2880" s="9">
        <v>45516.667071759257</v>
      </c>
      <c r="T2880">
        <v>648952</v>
      </c>
      <c r="U2880" t="s">
        <v>183</v>
      </c>
      <c r="V2880" t="str">
        <f>IFERROR(_xlfn.XLOOKUP(tb_C101[[#This Row],[OS]],[1]!tb_C103[OS],[1]!tb_C103[DESCRICAO]),"0")</f>
        <v>CORRETIVA DA PREVENTIVA</v>
      </c>
      <c r="W2880" t="str">
        <f>IFERROR(_xlfn.XLOOKUP(tb_C101[[#This Row],[OS]],[1]!tb_C103[OS],[1]!tb_C103[DESCRICAO2]),"0")</f>
        <v>Mecanico</v>
      </c>
    </row>
    <row r="2881" spans="1:23" x14ac:dyDescent="0.25">
      <c r="A2881" s="7">
        <v>2807</v>
      </c>
      <c r="B2881" t="s">
        <v>220</v>
      </c>
      <c r="C2881">
        <v>302</v>
      </c>
      <c r="D2881" s="8" t="s">
        <v>787</v>
      </c>
      <c r="E2881" t="s">
        <v>222</v>
      </c>
      <c r="H2881" t="s">
        <v>5388</v>
      </c>
      <c r="I2881" s="9">
        <v>45510.124791666669</v>
      </c>
      <c r="J2881" s="9"/>
      <c r="K2881" s="9"/>
      <c r="L2881" s="9">
        <v>45516.667060185187</v>
      </c>
      <c r="M2881" t="s">
        <v>5391</v>
      </c>
      <c r="N2881" t="s">
        <v>180</v>
      </c>
      <c r="O2881" t="s">
        <v>181</v>
      </c>
      <c r="P2881" t="s">
        <v>331</v>
      </c>
      <c r="R2881" t="s">
        <v>5392</v>
      </c>
      <c r="S2881" s="9">
        <v>45516.667071759257</v>
      </c>
      <c r="T2881">
        <v>648952</v>
      </c>
      <c r="U2881" t="s">
        <v>183</v>
      </c>
      <c r="V2881" t="str">
        <f>IFERROR(_xlfn.XLOOKUP(tb_C101[[#This Row],[OS]],[1]!tb_C103[OS],[1]!tb_C103[DESCRICAO]),"0")</f>
        <v>CORRETIVA DA PREVENTIVA</v>
      </c>
      <c r="W2881" t="str">
        <f>IFERROR(_xlfn.XLOOKUP(tb_C101[[#This Row],[OS]],[1]!tb_C103[OS],[1]!tb_C103[DESCRICAO2]),"0")</f>
        <v>Mecanico</v>
      </c>
    </row>
    <row r="2882" spans="1:23" x14ac:dyDescent="0.25">
      <c r="A2882" s="7">
        <v>2808</v>
      </c>
      <c r="B2882" t="s">
        <v>220</v>
      </c>
      <c r="C2882">
        <v>302</v>
      </c>
      <c r="D2882" s="8" t="s">
        <v>787</v>
      </c>
      <c r="E2882" t="s">
        <v>222</v>
      </c>
      <c r="H2882" t="s">
        <v>5388</v>
      </c>
      <c r="I2882" s="9">
        <v>45510.259328703702</v>
      </c>
      <c r="J2882" s="9"/>
      <c r="K2882" s="9"/>
      <c r="L2882" s="9">
        <v>45516.666446759256</v>
      </c>
      <c r="M2882" t="s">
        <v>5393</v>
      </c>
      <c r="N2882" t="s">
        <v>180</v>
      </c>
      <c r="O2882" t="s">
        <v>181</v>
      </c>
      <c r="P2882" t="s">
        <v>331</v>
      </c>
      <c r="R2882" t="s">
        <v>5394</v>
      </c>
      <c r="S2882" s="9">
        <v>45516.666458333333</v>
      </c>
      <c r="T2882">
        <v>648952</v>
      </c>
      <c r="U2882" t="s">
        <v>183</v>
      </c>
      <c r="V2882" t="str">
        <f>IFERROR(_xlfn.XLOOKUP(tb_C101[[#This Row],[OS]],[1]!tb_C103[OS],[1]!tb_C103[DESCRICAO]),"0")</f>
        <v>CORRETIVA DA PREVENTIVA</v>
      </c>
      <c r="W2882" t="str">
        <f>IFERROR(_xlfn.XLOOKUP(tb_C101[[#This Row],[OS]],[1]!tb_C103[OS],[1]!tb_C103[DESCRICAO2]),"0")</f>
        <v>Mecanico</v>
      </c>
    </row>
    <row r="2883" spans="1:23" x14ac:dyDescent="0.25">
      <c r="A2883" s="7">
        <v>2808</v>
      </c>
      <c r="B2883" t="s">
        <v>220</v>
      </c>
      <c r="C2883">
        <v>302</v>
      </c>
      <c r="D2883" s="8" t="s">
        <v>787</v>
      </c>
      <c r="E2883" t="s">
        <v>222</v>
      </c>
      <c r="H2883" t="s">
        <v>5388</v>
      </c>
      <c r="I2883" s="9">
        <v>45510.259328703702</v>
      </c>
      <c r="J2883" s="9"/>
      <c r="K2883" s="9"/>
      <c r="L2883" s="9">
        <v>45516.666446759256</v>
      </c>
      <c r="N2883" t="s">
        <v>180</v>
      </c>
      <c r="O2883" t="s">
        <v>181</v>
      </c>
      <c r="P2883" t="s">
        <v>331</v>
      </c>
      <c r="S2883" s="9">
        <v>45516.666458333333</v>
      </c>
      <c r="T2883">
        <v>648952</v>
      </c>
      <c r="U2883" t="s">
        <v>183</v>
      </c>
      <c r="V2883" t="str">
        <f>IFERROR(_xlfn.XLOOKUP(tb_C101[[#This Row],[OS]],[1]!tb_C103[OS],[1]!tb_C103[DESCRICAO]),"0")</f>
        <v>CORRETIVA DA PREVENTIVA</v>
      </c>
      <c r="W2883" t="str">
        <f>IFERROR(_xlfn.XLOOKUP(tb_C101[[#This Row],[OS]],[1]!tb_C103[OS],[1]!tb_C103[DESCRICAO2]),"0")</f>
        <v>Mecanico</v>
      </c>
    </row>
    <row r="2884" spans="1:23" x14ac:dyDescent="0.25">
      <c r="A2884" s="7">
        <v>2809</v>
      </c>
      <c r="B2884" t="s">
        <v>175</v>
      </c>
      <c r="C2884">
        <v>207</v>
      </c>
      <c r="D2884" s="8" t="s">
        <v>760</v>
      </c>
      <c r="E2884" t="s">
        <v>286</v>
      </c>
      <c r="H2884" t="s">
        <v>731</v>
      </c>
      <c r="I2884" s="9">
        <v>45510.312430555554</v>
      </c>
      <c r="J2884" s="9"/>
      <c r="K2884" s="9"/>
      <c r="L2884" s="9">
        <v>45722.621122685188</v>
      </c>
      <c r="N2884" t="s">
        <v>180</v>
      </c>
      <c r="O2884" t="s">
        <v>181</v>
      </c>
      <c r="P2884" t="s">
        <v>189</v>
      </c>
      <c r="S2884" s="9">
        <v>45722.621134259258</v>
      </c>
      <c r="T2884">
        <v>209481</v>
      </c>
      <c r="U2884" t="s">
        <v>183</v>
      </c>
      <c r="V2884" t="str">
        <f>IFERROR(_xlfn.XLOOKUP(tb_C101[[#This Row],[OS]],[1]!tb_C103[OS],[1]!tb_C103[DESCRICAO]),"0")</f>
        <v>CORRETIVA</v>
      </c>
      <c r="W2884" t="str">
        <f>IFERROR(_xlfn.XLOOKUP(tb_C101[[#This Row],[OS]],[1]!tb_C103[OS],[1]!tb_C103[DESCRICAO2]),"0")</f>
        <v>Falha Operacinal</v>
      </c>
    </row>
    <row r="2885" spans="1:23" x14ac:dyDescent="0.25">
      <c r="A2885" s="7">
        <v>2809</v>
      </c>
      <c r="B2885" t="s">
        <v>175</v>
      </c>
      <c r="C2885">
        <v>207</v>
      </c>
      <c r="D2885" s="8" t="s">
        <v>760</v>
      </c>
      <c r="E2885" t="s">
        <v>286</v>
      </c>
      <c r="H2885" t="s">
        <v>731</v>
      </c>
      <c r="I2885" s="9">
        <v>45510.312430555554</v>
      </c>
      <c r="J2885" s="9"/>
      <c r="K2885" s="9"/>
      <c r="L2885" s="9">
        <v>45722.621122685188</v>
      </c>
      <c r="M2885" t="s">
        <v>305</v>
      </c>
      <c r="N2885" t="s">
        <v>180</v>
      </c>
      <c r="O2885" t="s">
        <v>181</v>
      </c>
      <c r="P2885" t="s">
        <v>189</v>
      </c>
      <c r="R2885" t="s">
        <v>5395</v>
      </c>
      <c r="S2885" s="9">
        <v>45722.621134259258</v>
      </c>
      <c r="T2885">
        <v>209481</v>
      </c>
      <c r="U2885" t="s">
        <v>183</v>
      </c>
      <c r="V2885" t="str">
        <f>IFERROR(_xlfn.XLOOKUP(tb_C101[[#This Row],[OS]],[1]!tb_C103[OS],[1]!tb_C103[DESCRICAO]),"0")</f>
        <v>CORRETIVA</v>
      </c>
      <c r="W2885" t="str">
        <f>IFERROR(_xlfn.XLOOKUP(tb_C101[[#This Row],[OS]],[1]!tb_C103[OS],[1]!tb_C103[DESCRICAO2]),"0")</f>
        <v>Falha Operacinal</v>
      </c>
    </row>
    <row r="2886" spans="1:23" x14ac:dyDescent="0.25">
      <c r="A2886" s="7">
        <v>2810</v>
      </c>
      <c r="B2886" t="s">
        <v>175</v>
      </c>
      <c r="C2886">
        <v>206</v>
      </c>
      <c r="D2886" s="8" t="s">
        <v>793</v>
      </c>
      <c r="E2886" t="s">
        <v>229</v>
      </c>
      <c r="H2886" t="s">
        <v>2642</v>
      </c>
      <c r="I2886" s="9">
        <v>45510.338217592594</v>
      </c>
      <c r="J2886" s="9">
        <v>45510.333333333336</v>
      </c>
      <c r="K2886" s="9">
        <v>45510.34097222222</v>
      </c>
      <c r="L2886" s="9">
        <v>45516.662824074076</v>
      </c>
      <c r="M2886" t="s">
        <v>5396</v>
      </c>
      <c r="N2886" t="s">
        <v>180</v>
      </c>
      <c r="O2886" t="s">
        <v>204</v>
      </c>
      <c r="P2886" t="s">
        <v>189</v>
      </c>
      <c r="R2886" t="s">
        <v>5397</v>
      </c>
      <c r="S2886" s="9">
        <v>45516.662858796299</v>
      </c>
      <c r="T2886">
        <v>648952</v>
      </c>
      <c r="U2886" t="s">
        <v>183</v>
      </c>
      <c r="V2886" t="str">
        <f>IFERROR(_xlfn.XLOOKUP(tb_C101[[#This Row],[OS]],[1]!tb_C103[OS],[1]!tb_C103[DESCRICAO]),"0")</f>
        <v>CORRETIVA</v>
      </c>
      <c r="W2886" t="str">
        <f>IFERROR(_xlfn.XLOOKUP(tb_C101[[#This Row],[OS]],[1]!tb_C103[OS],[1]!tb_C103[DESCRICAO2]),"0")</f>
        <v>Mecanico</v>
      </c>
    </row>
    <row r="2887" spans="1:23" x14ac:dyDescent="0.25">
      <c r="A2887" s="7">
        <v>2810</v>
      </c>
      <c r="B2887" t="s">
        <v>175</v>
      </c>
      <c r="C2887">
        <v>206</v>
      </c>
      <c r="D2887" s="8" t="s">
        <v>793</v>
      </c>
      <c r="E2887" t="s">
        <v>229</v>
      </c>
      <c r="H2887" t="s">
        <v>2642</v>
      </c>
      <c r="I2887" s="9">
        <v>45510.338217592594</v>
      </c>
      <c r="J2887" s="9">
        <v>45510.333333333336</v>
      </c>
      <c r="K2887" s="9">
        <v>45510.34097222222</v>
      </c>
      <c r="L2887" s="9">
        <v>45516.662824074076</v>
      </c>
      <c r="N2887" t="s">
        <v>180</v>
      </c>
      <c r="O2887" t="s">
        <v>204</v>
      </c>
      <c r="P2887" t="s">
        <v>189</v>
      </c>
      <c r="S2887" s="9">
        <v>45516.662858796299</v>
      </c>
      <c r="T2887">
        <v>648952</v>
      </c>
      <c r="U2887" t="s">
        <v>183</v>
      </c>
      <c r="V2887" t="str">
        <f>IFERROR(_xlfn.XLOOKUP(tb_C101[[#This Row],[OS]],[1]!tb_C103[OS],[1]!tb_C103[DESCRICAO]),"0")</f>
        <v>CORRETIVA</v>
      </c>
      <c r="W2887" t="str">
        <f>IFERROR(_xlfn.XLOOKUP(tb_C101[[#This Row],[OS]],[1]!tb_C103[OS],[1]!tb_C103[DESCRICAO2]),"0")</f>
        <v>Mecanico</v>
      </c>
    </row>
    <row r="2888" spans="1:23" x14ac:dyDescent="0.25">
      <c r="A2888" s="7">
        <v>2811</v>
      </c>
      <c r="B2888" t="s">
        <v>175</v>
      </c>
      <c r="C2888">
        <v>208</v>
      </c>
      <c r="D2888" s="8" t="s">
        <v>4987</v>
      </c>
      <c r="E2888" t="s">
        <v>4988</v>
      </c>
      <c r="H2888" t="s">
        <v>731</v>
      </c>
      <c r="I2888" s="9">
        <v>45510.363645833335</v>
      </c>
      <c r="J2888" s="9"/>
      <c r="K2888" s="9"/>
      <c r="L2888" s="9">
        <v>45531.747256944444</v>
      </c>
      <c r="M2888" t="s">
        <v>5398</v>
      </c>
      <c r="N2888" t="s">
        <v>180</v>
      </c>
      <c r="O2888" t="s">
        <v>181</v>
      </c>
      <c r="P2888" t="s">
        <v>189</v>
      </c>
      <c r="R2888" t="s">
        <v>5399</v>
      </c>
      <c r="S2888" s="9">
        <v>45531.74728009259</v>
      </c>
      <c r="T2888">
        <v>648952</v>
      </c>
      <c r="U2888" t="s">
        <v>183</v>
      </c>
      <c r="V2888" t="str">
        <f>IFERROR(_xlfn.XLOOKUP(tb_C101[[#This Row],[OS]],[1]!tb_C103[OS],[1]!tb_C103[DESCRICAO]),"0")</f>
        <v>MELHORIA</v>
      </c>
      <c r="W2888" t="str">
        <f>IFERROR(_xlfn.XLOOKUP(tb_C101[[#This Row],[OS]],[1]!tb_C103[OS],[1]!tb_C103[DESCRICAO2]),"0")</f>
        <v>Mecanico</v>
      </c>
    </row>
    <row r="2889" spans="1:23" x14ac:dyDescent="0.25">
      <c r="A2889" s="7">
        <v>2812</v>
      </c>
      <c r="B2889" t="s">
        <v>175</v>
      </c>
      <c r="C2889">
        <v>207</v>
      </c>
      <c r="D2889" s="8" t="s">
        <v>760</v>
      </c>
      <c r="E2889" t="s">
        <v>3250</v>
      </c>
      <c r="F2889" t="s">
        <v>1657</v>
      </c>
      <c r="G2889" t="s">
        <v>1658</v>
      </c>
      <c r="H2889" t="s">
        <v>2642</v>
      </c>
      <c r="I2889" s="9">
        <v>45510.386018518519</v>
      </c>
      <c r="J2889" s="9"/>
      <c r="K2889" s="9"/>
      <c r="L2889" s="9">
        <v>45534.535740740743</v>
      </c>
      <c r="M2889" t="s">
        <v>5400</v>
      </c>
      <c r="N2889" t="s">
        <v>180</v>
      </c>
      <c r="O2889" t="s">
        <v>181</v>
      </c>
      <c r="P2889" t="s">
        <v>189</v>
      </c>
      <c r="Q2889" t="s">
        <v>55</v>
      </c>
      <c r="R2889" t="s">
        <v>5401</v>
      </c>
      <c r="S2889" s="9">
        <v>45534.535763888889</v>
      </c>
      <c r="T2889">
        <v>648952</v>
      </c>
      <c r="U2889" t="s">
        <v>183</v>
      </c>
      <c r="V2889" t="str">
        <f>IFERROR(_xlfn.XLOOKUP(tb_C101[[#This Row],[OS]],[1]!tb_C103[OS],[1]!tb_C103[DESCRICAO]),"0")</f>
        <v>CORRETIVA</v>
      </c>
      <c r="W2889" t="str">
        <f>IFERROR(_xlfn.XLOOKUP(tb_C101[[#This Row],[OS]],[1]!tb_C103[OS],[1]!tb_C103[DESCRICAO2]),"0")</f>
        <v>Mecanico</v>
      </c>
    </row>
    <row r="2890" spans="1:23" x14ac:dyDescent="0.25">
      <c r="A2890" s="7">
        <v>2813</v>
      </c>
      <c r="B2890" t="s">
        <v>175</v>
      </c>
      <c r="C2890">
        <v>207</v>
      </c>
      <c r="D2890" s="8" t="s">
        <v>760</v>
      </c>
      <c r="E2890" t="s">
        <v>229</v>
      </c>
      <c r="H2890" t="s">
        <v>750</v>
      </c>
      <c r="I2890" s="9">
        <v>45510.386238425926</v>
      </c>
      <c r="J2890" s="9"/>
      <c r="K2890" s="9"/>
      <c r="L2890" s="9">
        <v>45722.607418981483</v>
      </c>
      <c r="M2890" t="s">
        <v>5402</v>
      </c>
      <c r="N2890" t="s">
        <v>180</v>
      </c>
      <c r="O2890" t="s">
        <v>181</v>
      </c>
      <c r="P2890" t="s">
        <v>189</v>
      </c>
      <c r="R2890" t="s">
        <v>5403</v>
      </c>
      <c r="S2890" s="9">
        <v>45722.607430555552</v>
      </c>
      <c r="T2890">
        <v>209481</v>
      </c>
      <c r="U2890" t="s">
        <v>183</v>
      </c>
      <c r="V2890" t="str">
        <f>IFERROR(_xlfn.XLOOKUP(tb_C101[[#This Row],[OS]],[1]!tb_C103[OS],[1]!tb_C103[DESCRICAO]),"0")</f>
        <v>CORRETIVA</v>
      </c>
      <c r="W2890" t="str">
        <f>IFERROR(_xlfn.XLOOKUP(tb_C101[[#This Row],[OS]],[1]!tb_C103[OS],[1]!tb_C103[DESCRICAO2]),"0")</f>
        <v>Mecanico</v>
      </c>
    </row>
    <row r="2891" spans="1:23" x14ac:dyDescent="0.25">
      <c r="A2891" s="7">
        <v>2813</v>
      </c>
      <c r="B2891" t="s">
        <v>175</v>
      </c>
      <c r="C2891">
        <v>207</v>
      </c>
      <c r="D2891" s="8" t="s">
        <v>760</v>
      </c>
      <c r="E2891" t="s">
        <v>229</v>
      </c>
      <c r="H2891" t="s">
        <v>750</v>
      </c>
      <c r="I2891" s="9">
        <v>45510.386238425926</v>
      </c>
      <c r="J2891" s="9"/>
      <c r="K2891" s="9"/>
      <c r="L2891" s="9">
        <v>45722.607418981483</v>
      </c>
      <c r="N2891" t="s">
        <v>180</v>
      </c>
      <c r="O2891" t="s">
        <v>181</v>
      </c>
      <c r="P2891" t="s">
        <v>189</v>
      </c>
      <c r="S2891" s="9">
        <v>45722.607430555552</v>
      </c>
      <c r="T2891">
        <v>209481</v>
      </c>
      <c r="U2891" t="s">
        <v>183</v>
      </c>
      <c r="V2891" t="str">
        <f>IFERROR(_xlfn.XLOOKUP(tb_C101[[#This Row],[OS]],[1]!tb_C103[OS],[1]!tb_C103[DESCRICAO]),"0")</f>
        <v>CORRETIVA</v>
      </c>
      <c r="W2891" t="str">
        <f>IFERROR(_xlfn.XLOOKUP(tb_C101[[#This Row],[OS]],[1]!tb_C103[OS],[1]!tb_C103[DESCRICAO2]),"0")</f>
        <v>Mecanico</v>
      </c>
    </row>
    <row r="2892" spans="1:23" x14ac:dyDescent="0.25">
      <c r="A2892" s="7">
        <v>2814</v>
      </c>
      <c r="B2892" t="s">
        <v>184</v>
      </c>
      <c r="C2892">
        <v>115</v>
      </c>
      <c r="D2892" s="8" t="s">
        <v>197</v>
      </c>
      <c r="H2892" t="s">
        <v>5351</v>
      </c>
      <c r="I2892" s="9">
        <v>45510.405300925922</v>
      </c>
      <c r="J2892" s="9">
        <v>45510.288194444445</v>
      </c>
      <c r="K2892" s="9"/>
      <c r="L2892" s="9"/>
      <c r="N2892" t="s">
        <v>215</v>
      </c>
      <c r="O2892" t="s">
        <v>204</v>
      </c>
      <c r="P2892" t="s">
        <v>189</v>
      </c>
      <c r="R2892" t="s">
        <v>5352</v>
      </c>
      <c r="S2892" s="9"/>
      <c r="U2892" t="s">
        <v>183</v>
      </c>
      <c r="V2892" t="str">
        <f>IFERROR(_xlfn.XLOOKUP(tb_C101[[#This Row],[OS]],[1]!tb_C103[OS],[1]!tb_C103[DESCRICAO]),"0")</f>
        <v>CORRETIVA</v>
      </c>
      <c r="W2892" t="str">
        <f>IFERROR(_xlfn.XLOOKUP(tb_C101[[#This Row],[OS]],[1]!tb_C103[OS],[1]!tb_C103[DESCRICAO2]),"0")</f>
        <v>Eletrico</v>
      </c>
    </row>
    <row r="2893" spans="1:23" x14ac:dyDescent="0.25">
      <c r="A2893" s="7">
        <v>2815</v>
      </c>
      <c r="B2893" t="s">
        <v>220</v>
      </c>
      <c r="C2893">
        <v>301</v>
      </c>
      <c r="D2893" s="8" t="s">
        <v>221</v>
      </c>
      <c r="E2893" t="s">
        <v>222</v>
      </c>
      <c r="H2893" t="s">
        <v>750</v>
      </c>
      <c r="I2893" s="9">
        <v>45510.424988425926</v>
      </c>
      <c r="J2893" s="9">
        <v>45510.423437500001</v>
      </c>
      <c r="K2893" s="9">
        <v>45510.4375</v>
      </c>
      <c r="L2893" s="9">
        <v>45516.6643287037</v>
      </c>
      <c r="M2893" t="s">
        <v>5404</v>
      </c>
      <c r="N2893" t="s">
        <v>180</v>
      </c>
      <c r="O2893" t="s">
        <v>204</v>
      </c>
      <c r="P2893" t="s">
        <v>182</v>
      </c>
      <c r="R2893" t="s">
        <v>5405</v>
      </c>
      <c r="S2893" s="9">
        <v>45516.664340277777</v>
      </c>
      <c r="T2893">
        <v>648952</v>
      </c>
      <c r="U2893" t="s">
        <v>183</v>
      </c>
      <c r="V2893" t="str">
        <f>IFERROR(_xlfn.XLOOKUP(tb_C101[[#This Row],[OS]],[1]!tb_C103[OS],[1]!tb_C103[DESCRICAO]),"0")</f>
        <v>CORRETIVA</v>
      </c>
      <c r="W2893" t="str">
        <f>IFERROR(_xlfn.XLOOKUP(tb_C101[[#This Row],[OS]],[1]!tb_C103[OS],[1]!tb_C103[DESCRICAO2]),"0")</f>
        <v>Eletrico</v>
      </c>
    </row>
    <row r="2894" spans="1:23" x14ac:dyDescent="0.25">
      <c r="A2894" s="7">
        <v>2816</v>
      </c>
      <c r="B2894" t="s">
        <v>175</v>
      </c>
      <c r="C2894">
        <v>206</v>
      </c>
      <c r="D2894" s="8" t="s">
        <v>793</v>
      </c>
      <c r="E2894" t="s">
        <v>3250</v>
      </c>
      <c r="H2894" t="s">
        <v>5406</v>
      </c>
      <c r="I2894" s="9">
        <v>45510.565567129626</v>
      </c>
      <c r="J2894" s="9"/>
      <c r="K2894" s="9"/>
      <c r="L2894" s="9">
        <v>45670.621365740742</v>
      </c>
      <c r="N2894" t="s">
        <v>180</v>
      </c>
      <c r="O2894" t="s">
        <v>181</v>
      </c>
      <c r="P2894" t="s">
        <v>189</v>
      </c>
      <c r="R2894" t="s">
        <v>5407</v>
      </c>
      <c r="S2894" s="9">
        <v>45670.621400462966</v>
      </c>
      <c r="T2894">
        <v>883353</v>
      </c>
      <c r="U2894" t="s">
        <v>183</v>
      </c>
      <c r="V2894" t="str">
        <f>IFERROR(_xlfn.XLOOKUP(tb_C101[[#This Row],[OS]],[1]!tb_C103[OS],[1]!tb_C103[DESCRICAO]),"0")</f>
        <v>CORRETIVA</v>
      </c>
      <c r="W2894" t="str">
        <f>IFERROR(_xlfn.XLOOKUP(tb_C101[[#This Row],[OS]],[1]!tb_C103[OS],[1]!tb_C103[DESCRICAO2]),"0")</f>
        <v>Eletrico</v>
      </c>
    </row>
    <row r="2895" spans="1:23" x14ac:dyDescent="0.25">
      <c r="A2895" s="7">
        <v>2817</v>
      </c>
      <c r="B2895" t="s">
        <v>184</v>
      </c>
      <c r="C2895">
        <v>115</v>
      </c>
      <c r="D2895" s="8" t="s">
        <v>197</v>
      </c>
      <c r="E2895" t="s">
        <v>198</v>
      </c>
      <c r="F2895" t="s">
        <v>3611</v>
      </c>
      <c r="G2895" t="s">
        <v>3612</v>
      </c>
      <c r="H2895" t="s">
        <v>343</v>
      </c>
      <c r="I2895" s="9">
        <v>45510.60496527778</v>
      </c>
      <c r="J2895" s="9">
        <v>45510.3125</v>
      </c>
      <c r="K2895" s="9">
        <v>45510.708333333336</v>
      </c>
      <c r="L2895" s="9">
        <v>45517.667083333334</v>
      </c>
      <c r="N2895" t="s">
        <v>180</v>
      </c>
      <c r="O2895" t="s">
        <v>204</v>
      </c>
      <c r="P2895" t="s">
        <v>189</v>
      </c>
      <c r="Q2895" t="s">
        <v>3614</v>
      </c>
      <c r="S2895" s="9">
        <v>45517.667129629626</v>
      </c>
      <c r="T2895">
        <v>648952</v>
      </c>
      <c r="U2895" t="s">
        <v>183</v>
      </c>
      <c r="V2895" t="str">
        <f>IFERROR(_xlfn.XLOOKUP(tb_C101[[#This Row],[OS]],[1]!tb_C103[OS],[1]!tb_C103[DESCRICAO]),"0")</f>
        <v>CORRETIVA</v>
      </c>
      <c r="W2895" t="str">
        <f>IFERROR(_xlfn.XLOOKUP(tb_C101[[#This Row],[OS]],[1]!tb_C103[OS],[1]!tb_C103[DESCRICAO2]),"0")</f>
        <v>Mecanico</v>
      </c>
    </row>
    <row r="2896" spans="1:23" x14ac:dyDescent="0.25">
      <c r="A2896" s="7">
        <v>2817</v>
      </c>
      <c r="B2896" t="s">
        <v>184</v>
      </c>
      <c r="C2896">
        <v>115</v>
      </c>
      <c r="D2896" s="8" t="s">
        <v>197</v>
      </c>
      <c r="E2896" t="s">
        <v>198</v>
      </c>
      <c r="F2896" t="s">
        <v>3611</v>
      </c>
      <c r="G2896" t="s">
        <v>3612</v>
      </c>
      <c r="H2896" t="s">
        <v>343</v>
      </c>
      <c r="I2896" s="9">
        <v>45510.60496527778</v>
      </c>
      <c r="J2896" s="9">
        <v>45510.3125</v>
      </c>
      <c r="K2896" s="9">
        <v>45510.708333333336</v>
      </c>
      <c r="L2896" s="9">
        <v>45517.667083333334</v>
      </c>
      <c r="M2896" t="s">
        <v>5408</v>
      </c>
      <c r="N2896" t="s">
        <v>180</v>
      </c>
      <c r="O2896" t="s">
        <v>204</v>
      </c>
      <c r="P2896" t="s">
        <v>189</v>
      </c>
      <c r="Q2896" t="s">
        <v>3614</v>
      </c>
      <c r="R2896" t="s">
        <v>5409</v>
      </c>
      <c r="S2896" s="9">
        <v>45517.667129629626</v>
      </c>
      <c r="T2896">
        <v>648952</v>
      </c>
      <c r="U2896" t="s">
        <v>183</v>
      </c>
      <c r="V2896" t="str">
        <f>IFERROR(_xlfn.XLOOKUP(tb_C101[[#This Row],[OS]],[1]!tb_C103[OS],[1]!tb_C103[DESCRICAO]),"0")</f>
        <v>CORRETIVA</v>
      </c>
      <c r="W2896" t="str">
        <f>IFERROR(_xlfn.XLOOKUP(tb_C101[[#This Row],[OS]],[1]!tb_C103[OS],[1]!tb_C103[DESCRICAO2]),"0")</f>
        <v>Mecanico</v>
      </c>
    </row>
    <row r="2897" spans="1:23" x14ac:dyDescent="0.25">
      <c r="A2897" s="7">
        <v>2818</v>
      </c>
      <c r="B2897" t="s">
        <v>184</v>
      </c>
      <c r="C2897">
        <v>115</v>
      </c>
      <c r="D2897" s="8" t="s">
        <v>197</v>
      </c>
      <c r="E2897" t="s">
        <v>198</v>
      </c>
      <c r="F2897" t="s">
        <v>3611</v>
      </c>
      <c r="G2897" t="s">
        <v>3612</v>
      </c>
      <c r="H2897" t="s">
        <v>343</v>
      </c>
      <c r="I2897" s="9">
        <v>45510.61341435185</v>
      </c>
      <c r="J2897" s="9">
        <v>45510.326388888891</v>
      </c>
      <c r="K2897" s="9">
        <v>45510.6875</v>
      </c>
      <c r="L2897" s="9">
        <v>45516.660405092596</v>
      </c>
      <c r="M2897" t="s">
        <v>5410</v>
      </c>
      <c r="N2897" t="s">
        <v>180</v>
      </c>
      <c r="O2897" t="s">
        <v>204</v>
      </c>
      <c r="P2897" t="s">
        <v>189</v>
      </c>
      <c r="Q2897" t="s">
        <v>3614</v>
      </c>
      <c r="R2897" t="s">
        <v>5411</v>
      </c>
      <c r="S2897" s="9">
        <v>45516.660428240742</v>
      </c>
      <c r="T2897">
        <v>648952</v>
      </c>
      <c r="U2897" t="s">
        <v>183</v>
      </c>
      <c r="V2897" t="str">
        <f>IFERROR(_xlfn.XLOOKUP(tb_C101[[#This Row],[OS]],[1]!tb_C103[OS],[1]!tb_C103[DESCRICAO]),"0")</f>
        <v>CORRETIVA</v>
      </c>
      <c r="W2897" t="str">
        <f>IFERROR(_xlfn.XLOOKUP(tb_C101[[#This Row],[OS]],[1]!tb_C103[OS],[1]!tb_C103[DESCRICAO2]),"0")</f>
        <v>Eletrico</v>
      </c>
    </row>
    <row r="2898" spans="1:23" x14ac:dyDescent="0.25">
      <c r="A2898" s="7">
        <v>2819</v>
      </c>
      <c r="B2898" t="s">
        <v>175</v>
      </c>
      <c r="C2898">
        <v>206</v>
      </c>
      <c r="D2898" s="8" t="s">
        <v>793</v>
      </c>
      <c r="E2898" t="s">
        <v>271</v>
      </c>
      <c r="H2898" t="s">
        <v>5406</v>
      </c>
      <c r="I2898" s="9">
        <v>45510.623611111114</v>
      </c>
      <c r="J2898" s="9">
        <v>45510.623182870368</v>
      </c>
      <c r="K2898" s="9">
        <v>45510.658333333333</v>
      </c>
      <c r="L2898" s="9">
        <v>45537.594548611109</v>
      </c>
      <c r="N2898" t="s">
        <v>180</v>
      </c>
      <c r="O2898" t="s">
        <v>204</v>
      </c>
      <c r="P2898" t="s">
        <v>189</v>
      </c>
      <c r="S2898" s="9">
        <v>45537.594571759262</v>
      </c>
      <c r="T2898">
        <v>648952</v>
      </c>
      <c r="U2898" t="s">
        <v>183</v>
      </c>
      <c r="V2898" t="str">
        <f>IFERROR(_xlfn.XLOOKUP(tb_C101[[#This Row],[OS]],[1]!tb_C103[OS],[1]!tb_C103[DESCRICAO]),"0")</f>
        <v>CORRETIVA</v>
      </c>
      <c r="W2898" t="str">
        <f>IFERROR(_xlfn.XLOOKUP(tb_C101[[#This Row],[OS]],[1]!tb_C103[OS],[1]!tb_C103[DESCRICAO2]),"0")</f>
        <v>Mecanico</v>
      </c>
    </row>
    <row r="2899" spans="1:23" x14ac:dyDescent="0.25">
      <c r="A2899" s="7">
        <v>2819</v>
      </c>
      <c r="B2899" t="s">
        <v>175</v>
      </c>
      <c r="C2899">
        <v>206</v>
      </c>
      <c r="D2899" s="8" t="s">
        <v>793</v>
      </c>
      <c r="E2899" t="s">
        <v>271</v>
      </c>
      <c r="H2899" t="s">
        <v>5406</v>
      </c>
      <c r="I2899" s="9">
        <v>45510.623611111114</v>
      </c>
      <c r="J2899" s="9">
        <v>45510.623182870368</v>
      </c>
      <c r="K2899" s="9">
        <v>45510.658333333333</v>
      </c>
      <c r="L2899" s="9">
        <v>45537.594548611109</v>
      </c>
      <c r="M2899" t="s">
        <v>5412</v>
      </c>
      <c r="N2899" t="s">
        <v>180</v>
      </c>
      <c r="O2899" t="s">
        <v>204</v>
      </c>
      <c r="P2899" t="s">
        <v>189</v>
      </c>
      <c r="R2899" t="s">
        <v>5413</v>
      </c>
      <c r="S2899" s="9">
        <v>45537.594571759262</v>
      </c>
      <c r="T2899">
        <v>648952</v>
      </c>
      <c r="U2899" t="s">
        <v>183</v>
      </c>
      <c r="V2899" t="str">
        <f>IFERROR(_xlfn.XLOOKUP(tb_C101[[#This Row],[OS]],[1]!tb_C103[OS],[1]!tb_C103[DESCRICAO]),"0")</f>
        <v>CORRETIVA</v>
      </c>
      <c r="W2899" t="str">
        <f>IFERROR(_xlfn.XLOOKUP(tb_C101[[#This Row],[OS]],[1]!tb_C103[OS],[1]!tb_C103[DESCRICAO2]),"0")</f>
        <v>Mecanico</v>
      </c>
    </row>
    <row r="2900" spans="1:23" x14ac:dyDescent="0.25">
      <c r="A2900" s="7">
        <v>2820</v>
      </c>
      <c r="B2900" t="s">
        <v>184</v>
      </c>
      <c r="C2900">
        <v>9021</v>
      </c>
      <c r="D2900" s="8" t="s">
        <v>4826</v>
      </c>
      <c r="H2900" t="s">
        <v>731</v>
      </c>
      <c r="I2900" s="9">
        <v>45510.636412037034</v>
      </c>
      <c r="J2900" s="9"/>
      <c r="K2900" s="9"/>
      <c r="L2900" s="9">
        <v>45532.538541666669</v>
      </c>
      <c r="M2900" t="s">
        <v>5414</v>
      </c>
      <c r="N2900" t="s">
        <v>180</v>
      </c>
      <c r="O2900" t="s">
        <v>181</v>
      </c>
      <c r="P2900" t="s">
        <v>189</v>
      </c>
      <c r="R2900" t="s">
        <v>5415</v>
      </c>
      <c r="S2900" s="9">
        <v>45532.538553240738</v>
      </c>
      <c r="T2900">
        <v>648952</v>
      </c>
      <c r="U2900" t="s">
        <v>183</v>
      </c>
      <c r="V2900" t="str">
        <f>IFERROR(_xlfn.XLOOKUP(tb_C101[[#This Row],[OS]],[1]!tb_C103[OS],[1]!tb_C103[DESCRICAO]),"0")</f>
        <v>MELHORIA</v>
      </c>
      <c r="W2900" t="str">
        <f>IFERROR(_xlfn.XLOOKUP(tb_C101[[#This Row],[OS]],[1]!tb_C103[OS],[1]!tb_C103[DESCRICAO2]),"0")</f>
        <v>Mecanico</v>
      </c>
    </row>
    <row r="2901" spans="1:23" x14ac:dyDescent="0.25">
      <c r="A2901" s="7">
        <v>2821</v>
      </c>
      <c r="B2901" t="s">
        <v>175</v>
      </c>
      <c r="C2901">
        <v>208</v>
      </c>
      <c r="D2901" s="8" t="s">
        <v>4987</v>
      </c>
      <c r="E2901" t="s">
        <v>4988</v>
      </c>
      <c r="H2901" t="s">
        <v>731</v>
      </c>
      <c r="I2901" s="9">
        <v>45510.641643518517</v>
      </c>
      <c r="J2901" s="9"/>
      <c r="K2901" s="9"/>
      <c r="L2901" s="9">
        <v>45670.621516203704</v>
      </c>
      <c r="N2901" t="s">
        <v>180</v>
      </c>
      <c r="O2901" t="s">
        <v>181</v>
      </c>
      <c r="P2901" t="s">
        <v>189</v>
      </c>
      <c r="R2901" t="s">
        <v>5416</v>
      </c>
      <c r="S2901" s="9">
        <v>45670.621539351851</v>
      </c>
      <c r="T2901">
        <v>883353</v>
      </c>
      <c r="U2901" t="s">
        <v>183</v>
      </c>
      <c r="V2901" t="str">
        <f>IFERROR(_xlfn.XLOOKUP(tb_C101[[#This Row],[OS]],[1]!tb_C103[OS],[1]!tb_C103[DESCRICAO]),"0")</f>
        <v>MELHORIA</v>
      </c>
      <c r="W2901" t="str">
        <f>IFERROR(_xlfn.XLOOKUP(tb_C101[[#This Row],[OS]],[1]!tb_C103[OS],[1]!tb_C103[DESCRICAO2]),"0")</f>
        <v>Eletrico</v>
      </c>
    </row>
    <row r="2902" spans="1:23" x14ac:dyDescent="0.25">
      <c r="A2902" s="7">
        <v>2821</v>
      </c>
      <c r="B2902" t="s">
        <v>175</v>
      </c>
      <c r="C2902">
        <v>208</v>
      </c>
      <c r="D2902" s="8" t="s">
        <v>4987</v>
      </c>
      <c r="E2902" t="s">
        <v>4988</v>
      </c>
      <c r="H2902" t="s">
        <v>731</v>
      </c>
      <c r="I2902" s="9">
        <v>45510.641643518517</v>
      </c>
      <c r="J2902" s="9"/>
      <c r="K2902" s="9"/>
      <c r="L2902" s="9">
        <v>45670.621516203704</v>
      </c>
      <c r="N2902" t="s">
        <v>180</v>
      </c>
      <c r="O2902" t="s">
        <v>181</v>
      </c>
      <c r="P2902" t="s">
        <v>189</v>
      </c>
      <c r="S2902" s="9">
        <v>45670.621539351851</v>
      </c>
      <c r="T2902">
        <v>883353</v>
      </c>
      <c r="U2902" t="s">
        <v>183</v>
      </c>
      <c r="V2902" t="str">
        <f>IFERROR(_xlfn.XLOOKUP(tb_C101[[#This Row],[OS]],[1]!tb_C103[OS],[1]!tb_C103[DESCRICAO]),"0")</f>
        <v>MELHORIA</v>
      </c>
      <c r="W2902" t="str">
        <f>IFERROR(_xlfn.XLOOKUP(tb_C101[[#This Row],[OS]],[1]!tb_C103[OS],[1]!tb_C103[DESCRICAO2]),"0")</f>
        <v>Eletrico</v>
      </c>
    </row>
    <row r="2903" spans="1:23" x14ac:dyDescent="0.25">
      <c r="A2903" s="7">
        <v>2822</v>
      </c>
      <c r="B2903" t="s">
        <v>175</v>
      </c>
      <c r="C2903">
        <v>208</v>
      </c>
      <c r="D2903" s="8" t="s">
        <v>4987</v>
      </c>
      <c r="E2903" t="s">
        <v>4988</v>
      </c>
      <c r="H2903" t="s">
        <v>731</v>
      </c>
      <c r="I2903" s="9">
        <v>45510.64267361111</v>
      </c>
      <c r="J2903" s="9"/>
      <c r="K2903" s="9"/>
      <c r="L2903" s="9">
        <v>45574.40357638889</v>
      </c>
      <c r="M2903" t="s">
        <v>5417</v>
      </c>
      <c r="N2903" t="s">
        <v>180</v>
      </c>
      <c r="O2903" t="s">
        <v>181</v>
      </c>
      <c r="P2903" t="s">
        <v>189</v>
      </c>
      <c r="R2903" t="s">
        <v>5418</v>
      </c>
      <c r="S2903" s="9">
        <v>45574.403587962966</v>
      </c>
      <c r="T2903">
        <v>648952</v>
      </c>
      <c r="U2903" t="s">
        <v>183</v>
      </c>
      <c r="V2903" t="str">
        <f>IFERROR(_xlfn.XLOOKUP(tb_C101[[#This Row],[OS]],[1]!tb_C103[OS],[1]!tb_C103[DESCRICAO]),"0")</f>
        <v>MELHORIA</v>
      </c>
      <c r="W2903" t="str">
        <f>IFERROR(_xlfn.XLOOKUP(tb_C101[[#This Row],[OS]],[1]!tb_C103[OS],[1]!tb_C103[DESCRICAO2]),"0")</f>
        <v>Eletrico</v>
      </c>
    </row>
    <row r="2904" spans="1:23" x14ac:dyDescent="0.25">
      <c r="A2904" s="7">
        <v>2822</v>
      </c>
      <c r="B2904" t="s">
        <v>175</v>
      </c>
      <c r="C2904">
        <v>208</v>
      </c>
      <c r="D2904" s="8" t="s">
        <v>4987</v>
      </c>
      <c r="E2904" t="s">
        <v>4988</v>
      </c>
      <c r="H2904" t="s">
        <v>731</v>
      </c>
      <c r="I2904" s="9">
        <v>45510.64267361111</v>
      </c>
      <c r="J2904" s="9"/>
      <c r="K2904" s="9"/>
      <c r="L2904" s="9">
        <v>45574.40357638889</v>
      </c>
      <c r="N2904" t="s">
        <v>180</v>
      </c>
      <c r="O2904" t="s">
        <v>181</v>
      </c>
      <c r="P2904" t="s">
        <v>189</v>
      </c>
      <c r="S2904" s="9">
        <v>45574.403587962966</v>
      </c>
      <c r="T2904">
        <v>648952</v>
      </c>
      <c r="U2904" t="s">
        <v>183</v>
      </c>
      <c r="V2904" t="str">
        <f>IFERROR(_xlfn.XLOOKUP(tb_C101[[#This Row],[OS]],[1]!tb_C103[OS],[1]!tb_C103[DESCRICAO]),"0")</f>
        <v>MELHORIA</v>
      </c>
      <c r="W2904" t="str">
        <f>IFERROR(_xlfn.XLOOKUP(tb_C101[[#This Row],[OS]],[1]!tb_C103[OS],[1]!tb_C103[DESCRICAO2]),"0")</f>
        <v>Eletrico</v>
      </c>
    </row>
    <row r="2905" spans="1:23" x14ac:dyDescent="0.25">
      <c r="A2905" s="7">
        <v>2823</v>
      </c>
      <c r="B2905" t="s">
        <v>175</v>
      </c>
      <c r="C2905">
        <v>208</v>
      </c>
      <c r="D2905" s="8" t="s">
        <v>4987</v>
      </c>
      <c r="E2905" t="s">
        <v>4988</v>
      </c>
      <c r="H2905" t="s">
        <v>731</v>
      </c>
      <c r="I2905" s="9">
        <v>45510.646620370368</v>
      </c>
      <c r="J2905" s="9"/>
      <c r="K2905" s="9"/>
      <c r="L2905" s="9"/>
      <c r="N2905" t="s">
        <v>3867</v>
      </c>
      <c r="O2905" t="s">
        <v>181</v>
      </c>
      <c r="P2905" t="s">
        <v>189</v>
      </c>
      <c r="S2905" s="9">
        <v>45567.339236111111</v>
      </c>
      <c r="T2905">
        <v>41129</v>
      </c>
      <c r="U2905" t="s">
        <v>183</v>
      </c>
      <c r="V2905" t="str">
        <f>IFERROR(_xlfn.XLOOKUP(tb_C101[[#This Row],[OS]],[1]!tb_C103[OS],[1]!tb_C103[DESCRICAO]),"0")</f>
        <v>MELHORIA</v>
      </c>
      <c r="W2905" t="str">
        <f>IFERROR(_xlfn.XLOOKUP(tb_C101[[#This Row],[OS]],[1]!tb_C103[OS],[1]!tb_C103[DESCRICAO2]),"0")</f>
        <v>Eletrico</v>
      </c>
    </row>
    <row r="2906" spans="1:23" x14ac:dyDescent="0.25">
      <c r="A2906" s="7">
        <v>2823</v>
      </c>
      <c r="B2906" t="s">
        <v>175</v>
      </c>
      <c r="C2906">
        <v>208</v>
      </c>
      <c r="D2906" s="8" t="s">
        <v>4987</v>
      </c>
      <c r="E2906" t="s">
        <v>4988</v>
      </c>
      <c r="H2906" t="s">
        <v>731</v>
      </c>
      <c r="I2906" s="9">
        <v>45510.646620370368</v>
      </c>
      <c r="J2906" s="9"/>
      <c r="K2906" s="9"/>
      <c r="L2906" s="9"/>
      <c r="M2906" t="s">
        <v>5417</v>
      </c>
      <c r="N2906" t="s">
        <v>3867</v>
      </c>
      <c r="O2906" t="s">
        <v>181</v>
      </c>
      <c r="P2906" t="s">
        <v>189</v>
      </c>
      <c r="R2906" t="s">
        <v>5419</v>
      </c>
      <c r="S2906" s="9">
        <v>45567.339236111111</v>
      </c>
      <c r="T2906">
        <v>41129</v>
      </c>
      <c r="U2906" t="s">
        <v>183</v>
      </c>
      <c r="V2906" t="str">
        <f>IFERROR(_xlfn.XLOOKUP(tb_C101[[#This Row],[OS]],[1]!tb_C103[OS],[1]!tb_C103[DESCRICAO]),"0")</f>
        <v>MELHORIA</v>
      </c>
      <c r="W2906" t="str">
        <f>IFERROR(_xlfn.XLOOKUP(tb_C101[[#This Row],[OS]],[1]!tb_C103[OS],[1]!tb_C103[DESCRICAO2]),"0")</f>
        <v>Eletrico</v>
      </c>
    </row>
    <row r="2907" spans="1:23" x14ac:dyDescent="0.25">
      <c r="A2907" s="7">
        <v>2824</v>
      </c>
      <c r="B2907" t="s">
        <v>175</v>
      </c>
      <c r="C2907">
        <v>207</v>
      </c>
      <c r="D2907" s="8" t="s">
        <v>760</v>
      </c>
      <c r="E2907" t="s">
        <v>1657</v>
      </c>
      <c r="F2907" t="s">
        <v>1657</v>
      </c>
      <c r="G2907" t="s">
        <v>1658</v>
      </c>
      <c r="H2907" t="s">
        <v>731</v>
      </c>
      <c r="I2907" s="9">
        <v>45510.647789351853</v>
      </c>
      <c r="J2907" s="9"/>
      <c r="K2907" s="9"/>
      <c r="L2907" s="9">
        <v>45518.638055555559</v>
      </c>
      <c r="M2907" t="s">
        <v>5420</v>
      </c>
      <c r="N2907" t="s">
        <v>180</v>
      </c>
      <c r="O2907" t="s">
        <v>181</v>
      </c>
      <c r="P2907" t="s">
        <v>189</v>
      </c>
      <c r="Q2907" t="s">
        <v>55</v>
      </c>
      <c r="R2907" t="s">
        <v>5421</v>
      </c>
      <c r="S2907" s="9">
        <v>45518.638078703705</v>
      </c>
      <c r="T2907">
        <v>648952</v>
      </c>
      <c r="U2907" t="s">
        <v>183</v>
      </c>
      <c r="V2907" t="str">
        <f>IFERROR(_xlfn.XLOOKUP(tb_C101[[#This Row],[OS]],[1]!tb_C103[OS],[1]!tb_C103[DESCRICAO]),"0")</f>
        <v>CORRETIVA</v>
      </c>
      <c r="W2907" t="str">
        <f>IFERROR(_xlfn.XLOOKUP(tb_C101[[#This Row],[OS]],[1]!tb_C103[OS],[1]!tb_C103[DESCRICAO2]),"0")</f>
        <v>Eletrico</v>
      </c>
    </row>
    <row r="2908" spans="1:23" x14ac:dyDescent="0.25">
      <c r="A2908" s="7">
        <v>2825</v>
      </c>
      <c r="B2908" t="s">
        <v>175</v>
      </c>
      <c r="C2908">
        <v>208</v>
      </c>
      <c r="D2908" s="8" t="s">
        <v>4987</v>
      </c>
      <c r="E2908" t="s">
        <v>4988</v>
      </c>
      <c r="H2908" t="s">
        <v>731</v>
      </c>
      <c r="I2908" s="9">
        <v>45510.649097222224</v>
      </c>
      <c r="J2908" s="9"/>
      <c r="K2908" s="9"/>
      <c r="L2908" s="9">
        <v>45670.621874999997</v>
      </c>
      <c r="N2908" t="s">
        <v>180</v>
      </c>
      <c r="O2908" t="s">
        <v>181</v>
      </c>
      <c r="P2908" t="s">
        <v>189</v>
      </c>
      <c r="S2908" s="9">
        <v>45670.621898148151</v>
      </c>
      <c r="T2908">
        <v>883353</v>
      </c>
      <c r="U2908" t="s">
        <v>183</v>
      </c>
      <c r="V2908" t="str">
        <f>IFERROR(_xlfn.XLOOKUP(tb_C101[[#This Row],[OS]],[1]!tb_C103[OS],[1]!tb_C103[DESCRICAO]),"0")</f>
        <v>MELHORIA</v>
      </c>
      <c r="W2908" t="str">
        <f>IFERROR(_xlfn.XLOOKUP(tb_C101[[#This Row],[OS]],[1]!tb_C103[OS],[1]!tb_C103[DESCRICAO2]),"0")</f>
        <v>Terceiro</v>
      </c>
    </row>
    <row r="2909" spans="1:23" x14ac:dyDescent="0.25">
      <c r="A2909" s="7">
        <v>2825</v>
      </c>
      <c r="B2909" t="s">
        <v>175</v>
      </c>
      <c r="C2909">
        <v>208</v>
      </c>
      <c r="D2909" s="8" t="s">
        <v>4987</v>
      </c>
      <c r="E2909" t="s">
        <v>4988</v>
      </c>
      <c r="H2909" t="s">
        <v>731</v>
      </c>
      <c r="I2909" s="9">
        <v>45510.649097222224</v>
      </c>
      <c r="J2909" s="9"/>
      <c r="K2909" s="9"/>
      <c r="L2909" s="9">
        <v>45670.621874999997</v>
      </c>
      <c r="M2909" t="s">
        <v>5422</v>
      </c>
      <c r="N2909" t="s">
        <v>180</v>
      </c>
      <c r="O2909" t="s">
        <v>181</v>
      </c>
      <c r="P2909" t="s">
        <v>189</v>
      </c>
      <c r="R2909" t="s">
        <v>5423</v>
      </c>
      <c r="S2909" s="9">
        <v>45670.621898148151</v>
      </c>
      <c r="T2909">
        <v>883353</v>
      </c>
      <c r="U2909" t="s">
        <v>183</v>
      </c>
      <c r="V2909" t="str">
        <f>IFERROR(_xlfn.XLOOKUP(tb_C101[[#This Row],[OS]],[1]!tb_C103[OS],[1]!tb_C103[DESCRICAO]),"0")</f>
        <v>MELHORIA</v>
      </c>
      <c r="W2909" t="str">
        <f>IFERROR(_xlfn.XLOOKUP(tb_C101[[#This Row],[OS]],[1]!tb_C103[OS],[1]!tb_C103[DESCRICAO2]),"0")</f>
        <v>Terceiro</v>
      </c>
    </row>
    <row r="2910" spans="1:23" x14ac:dyDescent="0.25">
      <c r="A2910" s="7">
        <v>2826</v>
      </c>
      <c r="B2910" t="s">
        <v>184</v>
      </c>
      <c r="C2910">
        <v>117</v>
      </c>
      <c r="D2910" s="8" t="s">
        <v>354</v>
      </c>
      <c r="E2910" t="s">
        <v>345</v>
      </c>
      <c r="F2910" t="s">
        <v>4332</v>
      </c>
      <c r="G2910" t="s">
        <v>4333</v>
      </c>
      <c r="H2910" t="s">
        <v>343</v>
      </c>
      <c r="I2910" s="9">
        <v>45510.716562499998</v>
      </c>
      <c r="J2910" s="9"/>
      <c r="K2910" s="9"/>
      <c r="L2910" s="9">
        <v>45516.65960648148</v>
      </c>
      <c r="M2910" t="s">
        <v>5424</v>
      </c>
      <c r="N2910" t="s">
        <v>180</v>
      </c>
      <c r="O2910" t="s">
        <v>181</v>
      </c>
      <c r="P2910" t="s">
        <v>189</v>
      </c>
      <c r="Q2910" t="s">
        <v>895</v>
      </c>
      <c r="R2910" t="s">
        <v>5425</v>
      </c>
      <c r="S2910" s="9">
        <v>45516.659629629627</v>
      </c>
      <c r="T2910">
        <v>648952</v>
      </c>
      <c r="U2910" t="s">
        <v>183</v>
      </c>
      <c r="V2910" t="str">
        <f>IFERROR(_xlfn.XLOOKUP(tb_C101[[#This Row],[OS]],[1]!tb_C103[OS],[1]!tb_C103[DESCRICAO]),"0")</f>
        <v>CORRETIVA</v>
      </c>
      <c r="W2910" t="str">
        <f>IFERROR(_xlfn.XLOOKUP(tb_C101[[#This Row],[OS]],[1]!tb_C103[OS],[1]!tb_C103[DESCRICAO2]),"0")</f>
        <v>Eletrico</v>
      </c>
    </row>
    <row r="2911" spans="1:23" x14ac:dyDescent="0.25">
      <c r="A2911" s="7">
        <v>2827</v>
      </c>
      <c r="B2911" t="s">
        <v>184</v>
      </c>
      <c r="C2911">
        <v>115</v>
      </c>
      <c r="D2911" s="8" t="s">
        <v>197</v>
      </c>
      <c r="H2911" t="s">
        <v>5351</v>
      </c>
      <c r="I2911" s="9">
        <v>45510.751956018517</v>
      </c>
      <c r="J2911" s="9">
        <v>45510.277777777781</v>
      </c>
      <c r="K2911" s="9"/>
      <c r="L2911" s="9"/>
      <c r="N2911" t="s">
        <v>215</v>
      </c>
      <c r="O2911" t="s">
        <v>204</v>
      </c>
      <c r="P2911" t="s">
        <v>189</v>
      </c>
      <c r="R2911" t="s">
        <v>5352</v>
      </c>
      <c r="S2911" s="9"/>
      <c r="U2911" t="s">
        <v>183</v>
      </c>
      <c r="V2911" t="str">
        <f>IFERROR(_xlfn.XLOOKUP(tb_C101[[#This Row],[OS]],[1]!tb_C103[OS],[1]!tb_C103[DESCRICAO]),"0")</f>
        <v>CORRETIVA</v>
      </c>
      <c r="W2911" t="str">
        <f>IFERROR(_xlfn.XLOOKUP(tb_C101[[#This Row],[OS]],[1]!tb_C103[OS],[1]!tb_C103[DESCRICAO2]),"0")</f>
        <v>Eletrico</v>
      </c>
    </row>
    <row r="2912" spans="1:23" x14ac:dyDescent="0.25">
      <c r="A2912" s="7">
        <v>2828</v>
      </c>
      <c r="B2912" t="s">
        <v>874</v>
      </c>
      <c r="C2912">
        <v>9001</v>
      </c>
      <c r="D2912" s="8" t="s">
        <v>2065</v>
      </c>
      <c r="E2912" t="s">
        <v>4255</v>
      </c>
      <c r="H2912" t="s">
        <v>5388</v>
      </c>
      <c r="I2912" s="9">
        <v>45510.996874999997</v>
      </c>
      <c r="J2912" s="9"/>
      <c r="K2912" s="9"/>
      <c r="L2912" s="9">
        <v>45518.636238425926</v>
      </c>
      <c r="N2912" t="s">
        <v>180</v>
      </c>
      <c r="O2912" t="s">
        <v>181</v>
      </c>
      <c r="P2912" t="s">
        <v>331</v>
      </c>
      <c r="R2912" t="s">
        <v>5426</v>
      </c>
      <c r="S2912" s="9">
        <v>45518.636250000003</v>
      </c>
      <c r="T2912">
        <v>648952</v>
      </c>
      <c r="U2912" t="s">
        <v>183</v>
      </c>
      <c r="V2912" t="str">
        <f>IFERROR(_xlfn.XLOOKUP(tb_C101[[#This Row],[OS]],[1]!tb_C103[OS],[1]!tb_C103[DESCRICAO]),"0")</f>
        <v>CORRETIVA</v>
      </c>
      <c r="W2912" t="str">
        <f>IFERROR(_xlfn.XLOOKUP(tb_C101[[#This Row],[OS]],[1]!tb_C103[OS],[1]!tb_C103[DESCRICAO2]),"0")</f>
        <v>Mecanico</v>
      </c>
    </row>
    <row r="2913" spans="1:23" x14ac:dyDescent="0.25">
      <c r="A2913" s="7">
        <v>2828</v>
      </c>
      <c r="B2913" t="s">
        <v>874</v>
      </c>
      <c r="C2913">
        <v>9001</v>
      </c>
      <c r="D2913" s="8" t="s">
        <v>2065</v>
      </c>
      <c r="E2913" t="s">
        <v>4255</v>
      </c>
      <c r="H2913" t="s">
        <v>5388</v>
      </c>
      <c r="I2913" s="9">
        <v>45510.996874999997</v>
      </c>
      <c r="J2913" s="9"/>
      <c r="K2913" s="9"/>
      <c r="L2913" s="9">
        <v>45518.636238425926</v>
      </c>
      <c r="M2913" t="s">
        <v>5427</v>
      </c>
      <c r="N2913" t="s">
        <v>180</v>
      </c>
      <c r="O2913" t="s">
        <v>181</v>
      </c>
      <c r="P2913" t="s">
        <v>331</v>
      </c>
      <c r="S2913" s="9">
        <v>45518.636250000003</v>
      </c>
      <c r="T2913">
        <v>648952</v>
      </c>
      <c r="U2913" t="s">
        <v>183</v>
      </c>
      <c r="V2913" t="str">
        <f>IFERROR(_xlfn.XLOOKUP(tb_C101[[#This Row],[OS]],[1]!tb_C103[OS],[1]!tb_C103[DESCRICAO]),"0")</f>
        <v>CORRETIVA</v>
      </c>
      <c r="W2913" t="str">
        <f>IFERROR(_xlfn.XLOOKUP(tb_C101[[#This Row],[OS]],[1]!tb_C103[OS],[1]!tb_C103[DESCRICAO2]),"0")</f>
        <v>Mecanico</v>
      </c>
    </row>
    <row r="2914" spans="1:23" x14ac:dyDescent="0.25">
      <c r="A2914" s="7">
        <v>2829</v>
      </c>
      <c r="B2914" t="s">
        <v>220</v>
      </c>
      <c r="C2914">
        <v>301</v>
      </c>
      <c r="D2914" s="8" t="s">
        <v>221</v>
      </c>
      <c r="E2914" t="s">
        <v>3087</v>
      </c>
      <c r="H2914" t="s">
        <v>5388</v>
      </c>
      <c r="I2914" s="9">
        <v>45510.998576388891</v>
      </c>
      <c r="J2914" s="9"/>
      <c r="K2914" s="9"/>
      <c r="L2914" s="9"/>
      <c r="M2914" t="s">
        <v>5428</v>
      </c>
      <c r="N2914" t="s">
        <v>3867</v>
      </c>
      <c r="O2914" t="s">
        <v>181</v>
      </c>
      <c r="P2914" t="s">
        <v>331</v>
      </c>
      <c r="R2914" t="s">
        <v>5429</v>
      </c>
      <c r="S2914" s="9">
        <v>45518.635057870371</v>
      </c>
      <c r="T2914">
        <v>648952</v>
      </c>
      <c r="U2914" t="s">
        <v>183</v>
      </c>
      <c r="V2914" t="str">
        <f>IFERROR(_xlfn.XLOOKUP(tb_C101[[#This Row],[OS]],[1]!tb_C103[OS],[1]!tb_C103[DESCRICAO]),"0")</f>
        <v>CORRETIVA DA PREVENTIVA</v>
      </c>
      <c r="W2914" t="str">
        <f>IFERROR(_xlfn.XLOOKUP(tb_C101[[#This Row],[OS]],[1]!tb_C103[OS],[1]!tb_C103[DESCRICAO2]),"0")</f>
        <v>Mecanico</v>
      </c>
    </row>
    <row r="2915" spans="1:23" x14ac:dyDescent="0.25">
      <c r="A2915" s="7">
        <v>2829</v>
      </c>
      <c r="B2915" t="s">
        <v>220</v>
      </c>
      <c r="C2915">
        <v>301</v>
      </c>
      <c r="D2915" s="8" t="s">
        <v>221</v>
      </c>
      <c r="E2915" t="s">
        <v>3087</v>
      </c>
      <c r="H2915" t="s">
        <v>5388</v>
      </c>
      <c r="I2915" s="9">
        <v>45510.998576388891</v>
      </c>
      <c r="J2915" s="9"/>
      <c r="K2915" s="9"/>
      <c r="L2915" s="9"/>
      <c r="N2915" t="s">
        <v>3867</v>
      </c>
      <c r="O2915" t="s">
        <v>181</v>
      </c>
      <c r="P2915" t="s">
        <v>331</v>
      </c>
      <c r="S2915" s="9">
        <v>45518.635057870371</v>
      </c>
      <c r="T2915">
        <v>648952</v>
      </c>
      <c r="U2915" t="s">
        <v>183</v>
      </c>
      <c r="V2915" t="str">
        <f>IFERROR(_xlfn.XLOOKUP(tb_C101[[#This Row],[OS]],[1]!tb_C103[OS],[1]!tb_C103[DESCRICAO]),"0")</f>
        <v>CORRETIVA DA PREVENTIVA</v>
      </c>
      <c r="W2915" t="str">
        <f>IFERROR(_xlfn.XLOOKUP(tb_C101[[#This Row],[OS]],[1]!tb_C103[OS],[1]!tb_C103[DESCRICAO2]),"0")</f>
        <v>Mecanico</v>
      </c>
    </row>
    <row r="2916" spans="1:23" x14ac:dyDescent="0.25">
      <c r="A2916" s="7">
        <v>2830</v>
      </c>
      <c r="B2916" t="s">
        <v>175</v>
      </c>
      <c r="C2916">
        <v>206</v>
      </c>
      <c r="D2916" s="8" t="s">
        <v>793</v>
      </c>
      <c r="E2916" t="s">
        <v>3368</v>
      </c>
      <c r="F2916" t="s">
        <v>3368</v>
      </c>
      <c r="G2916" t="s">
        <v>3369</v>
      </c>
      <c r="H2916" t="s">
        <v>5388</v>
      </c>
      <c r="I2916" s="9">
        <v>45511.248229166667</v>
      </c>
      <c r="J2916" s="9"/>
      <c r="K2916" s="9"/>
      <c r="L2916" s="9"/>
      <c r="M2916" t="s">
        <v>5430</v>
      </c>
      <c r="N2916" t="s">
        <v>3867</v>
      </c>
      <c r="O2916" t="s">
        <v>181</v>
      </c>
      <c r="P2916" t="s">
        <v>331</v>
      </c>
      <c r="Q2916" t="s">
        <v>55</v>
      </c>
      <c r="R2916" t="s">
        <v>5431</v>
      </c>
      <c r="S2916" s="9">
        <v>45511.249606481484</v>
      </c>
      <c r="T2916">
        <v>41197</v>
      </c>
      <c r="U2916" t="s">
        <v>183</v>
      </c>
      <c r="V2916" t="str">
        <f>IFERROR(_xlfn.XLOOKUP(tb_C101[[#This Row],[OS]],[1]!tb_C103[OS],[1]!tb_C103[DESCRICAO]),"0")</f>
        <v>CORRETIVA DA PREVENTIVA</v>
      </c>
      <c r="W2916" t="str">
        <f>IFERROR(_xlfn.XLOOKUP(tb_C101[[#This Row],[OS]],[1]!tb_C103[OS],[1]!tb_C103[DESCRICAO2]),"0")</f>
        <v>Mecanico</v>
      </c>
    </row>
    <row r="2917" spans="1:23" x14ac:dyDescent="0.25">
      <c r="A2917" s="7">
        <v>2830</v>
      </c>
      <c r="B2917" t="s">
        <v>175</v>
      </c>
      <c r="C2917">
        <v>206</v>
      </c>
      <c r="D2917" s="8" t="s">
        <v>793</v>
      </c>
      <c r="E2917" t="s">
        <v>3368</v>
      </c>
      <c r="F2917" t="s">
        <v>3368</v>
      </c>
      <c r="G2917" t="s">
        <v>3369</v>
      </c>
      <c r="H2917" t="s">
        <v>5388</v>
      </c>
      <c r="I2917" s="9">
        <v>45511.248229166667</v>
      </c>
      <c r="J2917" s="9"/>
      <c r="K2917" s="9"/>
      <c r="L2917" s="9"/>
      <c r="N2917" t="s">
        <v>3867</v>
      </c>
      <c r="O2917" t="s">
        <v>181</v>
      </c>
      <c r="P2917" t="s">
        <v>331</v>
      </c>
      <c r="Q2917" t="s">
        <v>55</v>
      </c>
      <c r="S2917" s="9">
        <v>45511.249606481484</v>
      </c>
      <c r="T2917">
        <v>41197</v>
      </c>
      <c r="U2917" t="s">
        <v>183</v>
      </c>
      <c r="V2917" t="str">
        <f>IFERROR(_xlfn.XLOOKUP(tb_C101[[#This Row],[OS]],[1]!tb_C103[OS],[1]!tb_C103[DESCRICAO]),"0")</f>
        <v>CORRETIVA DA PREVENTIVA</v>
      </c>
      <c r="W2917" t="str">
        <f>IFERROR(_xlfn.XLOOKUP(tb_C101[[#This Row],[OS]],[1]!tb_C103[OS],[1]!tb_C103[DESCRICAO2]),"0")</f>
        <v>Mecanico</v>
      </c>
    </row>
    <row r="2918" spans="1:23" x14ac:dyDescent="0.25">
      <c r="A2918" s="7">
        <v>2831</v>
      </c>
      <c r="B2918" t="s">
        <v>175</v>
      </c>
      <c r="C2918">
        <v>207</v>
      </c>
      <c r="D2918" s="8" t="s">
        <v>760</v>
      </c>
      <c r="E2918" t="s">
        <v>1657</v>
      </c>
      <c r="F2918" t="s">
        <v>1657</v>
      </c>
      <c r="G2918" t="s">
        <v>1658</v>
      </c>
      <c r="H2918" t="s">
        <v>5406</v>
      </c>
      <c r="I2918" s="9">
        <v>45511.324861111112</v>
      </c>
      <c r="J2918" s="9"/>
      <c r="K2918" s="9"/>
      <c r="L2918" s="9">
        <v>45516.65898148148</v>
      </c>
      <c r="M2918" t="s">
        <v>5432</v>
      </c>
      <c r="N2918" t="s">
        <v>180</v>
      </c>
      <c r="O2918" t="s">
        <v>181</v>
      </c>
      <c r="P2918" t="s">
        <v>189</v>
      </c>
      <c r="Q2918" t="s">
        <v>55</v>
      </c>
      <c r="R2918" t="s">
        <v>5433</v>
      </c>
      <c r="S2918" s="9">
        <v>45516.659004629626</v>
      </c>
      <c r="T2918">
        <v>648952</v>
      </c>
      <c r="U2918" t="s">
        <v>183</v>
      </c>
      <c r="V2918" t="str">
        <f>IFERROR(_xlfn.XLOOKUP(tb_C101[[#This Row],[OS]],[1]!tb_C103[OS],[1]!tb_C103[DESCRICAO]),"0")</f>
        <v>CORRETIVA</v>
      </c>
      <c r="W2918" t="str">
        <f>IFERROR(_xlfn.XLOOKUP(tb_C101[[#This Row],[OS]],[1]!tb_C103[OS],[1]!tb_C103[DESCRICAO2]),"0")</f>
        <v>Eletrico</v>
      </c>
    </row>
    <row r="2919" spans="1:23" x14ac:dyDescent="0.25">
      <c r="A2919" s="7">
        <v>2832</v>
      </c>
      <c r="B2919" t="s">
        <v>175</v>
      </c>
      <c r="C2919">
        <v>206</v>
      </c>
      <c r="D2919" s="8" t="s">
        <v>793</v>
      </c>
      <c r="E2919" t="s">
        <v>3372</v>
      </c>
      <c r="H2919" t="s">
        <v>723</v>
      </c>
      <c r="I2919" s="9">
        <v>45511.365590277775</v>
      </c>
      <c r="J2919" s="9">
        <v>45511.365069444444</v>
      </c>
      <c r="K2919" s="9">
        <v>45511.402777777781</v>
      </c>
      <c r="L2919" s="9">
        <v>45516.658182870371</v>
      </c>
      <c r="M2919" t="s">
        <v>5434</v>
      </c>
      <c r="N2919" t="s">
        <v>180</v>
      </c>
      <c r="O2919" t="s">
        <v>204</v>
      </c>
      <c r="P2919" t="s">
        <v>189</v>
      </c>
      <c r="R2919" t="s">
        <v>5435</v>
      </c>
      <c r="S2919" s="9">
        <v>45516.658206018517</v>
      </c>
      <c r="T2919">
        <v>648952</v>
      </c>
      <c r="U2919" t="s">
        <v>183</v>
      </c>
      <c r="V2919" t="str">
        <f>IFERROR(_xlfn.XLOOKUP(tb_C101[[#This Row],[OS]],[1]!tb_C103[OS],[1]!tb_C103[DESCRICAO]),"0")</f>
        <v>CORRETIVA</v>
      </c>
      <c r="W2919" t="str">
        <f>IFERROR(_xlfn.XLOOKUP(tb_C101[[#This Row],[OS]],[1]!tb_C103[OS],[1]!tb_C103[DESCRICAO2]),"0")</f>
        <v>Mecanico</v>
      </c>
    </row>
    <row r="2920" spans="1:23" x14ac:dyDescent="0.25">
      <c r="A2920" s="7">
        <v>2832</v>
      </c>
      <c r="B2920" t="s">
        <v>175</v>
      </c>
      <c r="C2920">
        <v>206</v>
      </c>
      <c r="D2920" s="8" t="s">
        <v>793</v>
      </c>
      <c r="E2920" t="s">
        <v>3372</v>
      </c>
      <c r="H2920" t="s">
        <v>723</v>
      </c>
      <c r="I2920" s="9">
        <v>45511.365590277775</v>
      </c>
      <c r="J2920" s="9">
        <v>45511.365069444444</v>
      </c>
      <c r="K2920" s="9">
        <v>45511.402777777781</v>
      </c>
      <c r="L2920" s="9">
        <v>45516.658182870371</v>
      </c>
      <c r="N2920" t="s">
        <v>180</v>
      </c>
      <c r="O2920" t="s">
        <v>204</v>
      </c>
      <c r="P2920" t="s">
        <v>189</v>
      </c>
      <c r="S2920" s="9">
        <v>45516.658206018517</v>
      </c>
      <c r="T2920">
        <v>648952</v>
      </c>
      <c r="U2920" t="s">
        <v>183</v>
      </c>
      <c r="V2920" t="str">
        <f>IFERROR(_xlfn.XLOOKUP(tb_C101[[#This Row],[OS]],[1]!tb_C103[OS],[1]!tb_C103[DESCRICAO]),"0")</f>
        <v>CORRETIVA</v>
      </c>
      <c r="W2920" t="str">
        <f>IFERROR(_xlfn.XLOOKUP(tb_C101[[#This Row],[OS]],[1]!tb_C103[OS],[1]!tb_C103[DESCRICAO2]),"0")</f>
        <v>Mecanico</v>
      </c>
    </row>
    <row r="2921" spans="1:23" x14ac:dyDescent="0.25">
      <c r="A2921" s="7">
        <v>2833</v>
      </c>
      <c r="B2921" t="s">
        <v>184</v>
      </c>
      <c r="C2921">
        <v>115</v>
      </c>
      <c r="D2921" s="8" t="s">
        <v>197</v>
      </c>
      <c r="E2921" t="s">
        <v>345</v>
      </c>
      <c r="F2921" t="s">
        <v>901</v>
      </c>
      <c r="G2921" t="s">
        <v>902</v>
      </c>
      <c r="H2921" t="s">
        <v>343</v>
      </c>
      <c r="I2921" s="9">
        <v>45511.396493055552</v>
      </c>
      <c r="J2921" s="9"/>
      <c r="K2921" s="9"/>
      <c r="L2921" s="9">
        <v>45537.613043981481</v>
      </c>
      <c r="M2921" t="s">
        <v>5436</v>
      </c>
      <c r="N2921" t="s">
        <v>180</v>
      </c>
      <c r="O2921" t="s">
        <v>181</v>
      </c>
      <c r="P2921" t="s">
        <v>189</v>
      </c>
      <c r="Q2921" t="s">
        <v>895</v>
      </c>
      <c r="R2921" t="s">
        <v>5437</v>
      </c>
      <c r="S2921" s="9">
        <v>45537.613078703704</v>
      </c>
      <c r="T2921">
        <v>648952</v>
      </c>
      <c r="U2921" t="s">
        <v>183</v>
      </c>
      <c r="V2921" t="str">
        <f>IFERROR(_xlfn.XLOOKUP(tb_C101[[#This Row],[OS]],[1]!tb_C103[OS],[1]!tb_C103[DESCRICAO]),"0")</f>
        <v>MELHORIA</v>
      </c>
      <c r="W2921" t="str">
        <f>IFERROR(_xlfn.XLOOKUP(tb_C101[[#This Row],[OS]],[1]!tb_C103[OS],[1]!tb_C103[DESCRICAO2]),"0")</f>
        <v>Mecanico</v>
      </c>
    </row>
    <row r="2922" spans="1:23" x14ac:dyDescent="0.25">
      <c r="A2922" s="7">
        <v>2834</v>
      </c>
      <c r="B2922" t="s">
        <v>184</v>
      </c>
      <c r="C2922">
        <v>112</v>
      </c>
      <c r="D2922" s="8" t="s">
        <v>237</v>
      </c>
      <c r="E2922" t="s">
        <v>3133</v>
      </c>
      <c r="F2922" t="s">
        <v>3133</v>
      </c>
      <c r="G2922" t="s">
        <v>3136</v>
      </c>
      <c r="H2922" t="s">
        <v>731</v>
      </c>
      <c r="I2922" s="9">
        <v>45511.398541666669</v>
      </c>
      <c r="J2922" s="9"/>
      <c r="K2922" s="9"/>
      <c r="L2922" s="9"/>
      <c r="M2922" t="s">
        <v>5438</v>
      </c>
      <c r="N2922" t="s">
        <v>3867</v>
      </c>
      <c r="O2922" t="s">
        <v>181</v>
      </c>
      <c r="Q2922" t="s">
        <v>186</v>
      </c>
      <c r="R2922" t="s">
        <v>5379</v>
      </c>
      <c r="S2922" s="9">
        <v>45525.10015046296</v>
      </c>
      <c r="T2922">
        <v>41197</v>
      </c>
      <c r="U2922" t="s">
        <v>204</v>
      </c>
      <c r="V2922" t="str">
        <f>IFERROR(_xlfn.XLOOKUP(tb_C101[[#This Row],[OS]],[1]!tb_C103[OS],[1]!tb_C103[DESCRICAO]),"0")</f>
        <v>PREVENTIVA</v>
      </c>
      <c r="W2922" t="str">
        <f>IFERROR(_xlfn.XLOOKUP(tb_C101[[#This Row],[OS]],[1]!tb_C103[OS],[1]!tb_C103[DESCRICAO2]),"0")</f>
        <v>Mecanico</v>
      </c>
    </row>
    <row r="2923" spans="1:23" x14ac:dyDescent="0.25">
      <c r="A2923" s="7">
        <v>2835</v>
      </c>
      <c r="B2923" t="s">
        <v>184</v>
      </c>
      <c r="C2923">
        <v>113</v>
      </c>
      <c r="D2923" s="8" t="s">
        <v>213</v>
      </c>
      <c r="E2923" t="s">
        <v>580</v>
      </c>
      <c r="H2923" t="s">
        <v>731</v>
      </c>
      <c r="I2923" s="9">
        <v>45511.401030092595</v>
      </c>
      <c r="J2923" s="9"/>
      <c r="K2923" s="9"/>
      <c r="L2923" s="9">
        <v>45517.665266203701</v>
      </c>
      <c r="M2923" t="s">
        <v>5439</v>
      </c>
      <c r="N2923" t="s">
        <v>180</v>
      </c>
      <c r="O2923" t="s">
        <v>181</v>
      </c>
      <c r="P2923" t="s">
        <v>189</v>
      </c>
      <c r="R2923" t="s">
        <v>5440</v>
      </c>
      <c r="S2923" s="9">
        <v>45517.665289351855</v>
      </c>
      <c r="T2923">
        <v>648952</v>
      </c>
      <c r="U2923" t="s">
        <v>183</v>
      </c>
      <c r="V2923" t="str">
        <f>IFERROR(_xlfn.XLOOKUP(tb_C101[[#This Row],[OS]],[1]!tb_C103[OS],[1]!tb_C103[DESCRICAO]),"0")</f>
        <v>PREVENTIVA</v>
      </c>
      <c r="W2923" t="str">
        <f>IFERROR(_xlfn.XLOOKUP(tb_C101[[#This Row],[OS]],[1]!tb_C103[OS],[1]!tb_C103[DESCRICAO2]),"0")</f>
        <v>Mecanico</v>
      </c>
    </row>
    <row r="2924" spans="1:23" x14ac:dyDescent="0.25">
      <c r="A2924" s="7">
        <v>2836</v>
      </c>
      <c r="B2924" t="s">
        <v>184</v>
      </c>
      <c r="C2924">
        <v>112</v>
      </c>
      <c r="D2924" s="8" t="s">
        <v>237</v>
      </c>
      <c r="E2924" t="s">
        <v>3133</v>
      </c>
      <c r="F2924" t="s">
        <v>3133</v>
      </c>
      <c r="G2924" t="s">
        <v>3136</v>
      </c>
      <c r="H2924" t="s">
        <v>343</v>
      </c>
      <c r="I2924" s="9">
        <v>45511.414583333331</v>
      </c>
      <c r="J2924" s="9"/>
      <c r="K2924" s="9"/>
      <c r="L2924" s="9">
        <v>45537.602743055555</v>
      </c>
      <c r="N2924" t="s">
        <v>180</v>
      </c>
      <c r="O2924" t="s">
        <v>181</v>
      </c>
      <c r="P2924" t="s">
        <v>189</v>
      </c>
      <c r="Q2924" t="s">
        <v>186</v>
      </c>
      <c r="S2924" s="9">
        <v>45537.602997685186</v>
      </c>
      <c r="T2924">
        <v>648952</v>
      </c>
      <c r="U2924" t="s">
        <v>183</v>
      </c>
      <c r="V2924" t="str">
        <f>IFERROR(_xlfn.XLOOKUP(tb_C101[[#This Row],[OS]],[1]!tb_C103[OS],[1]!tb_C103[DESCRICAO]),"0")</f>
        <v>CORRETIVA</v>
      </c>
      <c r="W2924" t="str">
        <f>IFERROR(_xlfn.XLOOKUP(tb_C101[[#This Row],[OS]],[1]!tb_C103[OS],[1]!tb_C103[DESCRICAO2]),"0")</f>
        <v>Mecanico</v>
      </c>
    </row>
    <row r="2925" spans="1:23" x14ac:dyDescent="0.25">
      <c r="A2925" s="7">
        <v>2836</v>
      </c>
      <c r="B2925" t="s">
        <v>184</v>
      </c>
      <c r="C2925">
        <v>112</v>
      </c>
      <c r="D2925" s="8" t="s">
        <v>237</v>
      </c>
      <c r="E2925" t="s">
        <v>3133</v>
      </c>
      <c r="F2925" t="s">
        <v>3133</v>
      </c>
      <c r="G2925" t="s">
        <v>3136</v>
      </c>
      <c r="H2925" t="s">
        <v>343</v>
      </c>
      <c r="I2925" s="9">
        <v>45511.414583333331</v>
      </c>
      <c r="J2925" s="9"/>
      <c r="K2925" s="9"/>
      <c r="L2925" s="9">
        <v>45537.602743055555</v>
      </c>
      <c r="M2925" t="s">
        <v>5441</v>
      </c>
      <c r="N2925" t="s">
        <v>180</v>
      </c>
      <c r="O2925" t="s">
        <v>181</v>
      </c>
      <c r="P2925" t="s">
        <v>189</v>
      </c>
      <c r="Q2925" t="s">
        <v>186</v>
      </c>
      <c r="R2925" t="s">
        <v>5442</v>
      </c>
      <c r="S2925" s="9">
        <v>45537.602997685186</v>
      </c>
      <c r="T2925">
        <v>648952</v>
      </c>
      <c r="U2925" t="s">
        <v>183</v>
      </c>
      <c r="V2925" t="str">
        <f>IFERROR(_xlfn.XLOOKUP(tb_C101[[#This Row],[OS]],[1]!tb_C103[OS],[1]!tb_C103[DESCRICAO]),"0")</f>
        <v>CORRETIVA</v>
      </c>
      <c r="W2925" t="str">
        <f>IFERROR(_xlfn.XLOOKUP(tb_C101[[#This Row],[OS]],[1]!tb_C103[OS],[1]!tb_C103[DESCRICAO2]),"0")</f>
        <v>Mecanico</v>
      </c>
    </row>
    <row r="2926" spans="1:23" x14ac:dyDescent="0.25">
      <c r="A2926" s="7">
        <v>2837</v>
      </c>
      <c r="B2926" t="s">
        <v>184</v>
      </c>
      <c r="C2926">
        <v>112</v>
      </c>
      <c r="D2926" s="8" t="s">
        <v>237</v>
      </c>
      <c r="E2926" t="s">
        <v>300</v>
      </c>
      <c r="F2926" t="s">
        <v>4659</v>
      </c>
      <c r="G2926" t="s">
        <v>4660</v>
      </c>
      <c r="H2926" t="s">
        <v>343</v>
      </c>
      <c r="I2926" s="9">
        <v>45511.416759259257</v>
      </c>
      <c r="J2926" s="9">
        <v>45511.415763888886</v>
      </c>
      <c r="K2926" s="9">
        <v>45511.6875</v>
      </c>
      <c r="L2926" s="9">
        <v>45518.639444444445</v>
      </c>
      <c r="M2926" t="s">
        <v>5443</v>
      </c>
      <c r="N2926" t="s">
        <v>180</v>
      </c>
      <c r="O2926" t="s">
        <v>204</v>
      </c>
      <c r="P2926" t="s">
        <v>189</v>
      </c>
      <c r="Q2926" t="s">
        <v>895</v>
      </c>
      <c r="R2926" t="s">
        <v>5295</v>
      </c>
      <c r="S2926" s="9">
        <v>45518.639467592591</v>
      </c>
      <c r="T2926">
        <v>648952</v>
      </c>
      <c r="U2926" t="s">
        <v>183</v>
      </c>
      <c r="V2926" t="str">
        <f>IFERROR(_xlfn.XLOOKUP(tb_C101[[#This Row],[OS]],[1]!tb_C103[OS],[1]!tb_C103[DESCRICAO]),"0")</f>
        <v>PREVENTIVA</v>
      </c>
      <c r="W2926" t="str">
        <f>IFERROR(_xlfn.XLOOKUP(tb_C101[[#This Row],[OS]],[1]!tb_C103[OS],[1]!tb_C103[DESCRICAO2]),"0")</f>
        <v>Eletrico</v>
      </c>
    </row>
    <row r="2927" spans="1:23" x14ac:dyDescent="0.25">
      <c r="A2927" s="7">
        <v>2838</v>
      </c>
      <c r="B2927" t="s">
        <v>79</v>
      </c>
      <c r="C2927">
        <v>418</v>
      </c>
      <c r="D2927" s="8" t="s">
        <v>975</v>
      </c>
      <c r="E2927" t="s">
        <v>2716</v>
      </c>
      <c r="H2927" t="s">
        <v>731</v>
      </c>
      <c r="I2927" s="9">
        <v>45511.758692129632</v>
      </c>
      <c r="J2927" s="9"/>
      <c r="K2927" s="9"/>
      <c r="L2927" s="9">
        <v>45516.534375000003</v>
      </c>
      <c r="M2927" t="s">
        <v>5444</v>
      </c>
      <c r="N2927" t="s">
        <v>180</v>
      </c>
      <c r="O2927" t="s">
        <v>181</v>
      </c>
      <c r="P2927" t="s">
        <v>189</v>
      </c>
      <c r="R2927" t="s">
        <v>5445</v>
      </c>
      <c r="S2927" s="9">
        <v>45516.534386574072</v>
      </c>
      <c r="T2927">
        <v>648952</v>
      </c>
      <c r="U2927" t="s">
        <v>204</v>
      </c>
      <c r="V2927" t="str">
        <f>IFERROR(_xlfn.XLOOKUP(tb_C101[[#This Row],[OS]],[1]!tb_C103[OS],[1]!tb_C103[DESCRICAO]),"0")</f>
        <v>PREVENTIVA</v>
      </c>
      <c r="W2927" t="str">
        <f>IFERROR(_xlfn.XLOOKUP(tb_C101[[#This Row],[OS]],[1]!tb_C103[OS],[1]!tb_C103[DESCRICAO2]),"0")</f>
        <v>Mecanico</v>
      </c>
    </row>
    <row r="2928" spans="1:23" x14ac:dyDescent="0.25">
      <c r="A2928" s="7">
        <v>2839</v>
      </c>
      <c r="B2928" t="s">
        <v>175</v>
      </c>
      <c r="C2928">
        <v>207</v>
      </c>
      <c r="D2928" s="8" t="s">
        <v>760</v>
      </c>
      <c r="E2928" t="s">
        <v>345</v>
      </c>
      <c r="H2928" t="s">
        <v>5446</v>
      </c>
      <c r="I2928" s="9">
        <v>45511.984166666669</v>
      </c>
      <c r="J2928" s="9"/>
      <c r="K2928" s="9"/>
      <c r="L2928" s="9">
        <v>45534.535150462965</v>
      </c>
      <c r="M2928" t="s">
        <v>5447</v>
      </c>
      <c r="N2928" t="s">
        <v>180</v>
      </c>
      <c r="O2928" t="s">
        <v>181</v>
      </c>
      <c r="P2928" t="s">
        <v>331</v>
      </c>
      <c r="R2928" t="s">
        <v>5448</v>
      </c>
      <c r="S2928" s="9">
        <v>45534.535173611112</v>
      </c>
      <c r="T2928">
        <v>648952</v>
      </c>
      <c r="U2928" t="s">
        <v>183</v>
      </c>
      <c r="V2928" t="str">
        <f>IFERROR(_xlfn.XLOOKUP(tb_C101[[#This Row],[OS]],[1]!tb_C103[OS],[1]!tb_C103[DESCRICAO]),"0")</f>
        <v>CORRETIVA</v>
      </c>
      <c r="W2928" t="str">
        <f>IFERROR(_xlfn.XLOOKUP(tb_C101[[#This Row],[OS]],[1]!tb_C103[OS],[1]!tb_C103[DESCRICAO2]),"0")</f>
        <v>Mecanico</v>
      </c>
    </row>
    <row r="2929" spans="1:23" x14ac:dyDescent="0.25">
      <c r="A2929" s="7">
        <v>2840</v>
      </c>
      <c r="B2929" t="s">
        <v>184</v>
      </c>
      <c r="C2929">
        <v>116</v>
      </c>
      <c r="D2929" s="8" t="s">
        <v>290</v>
      </c>
      <c r="E2929" t="s">
        <v>291</v>
      </c>
      <c r="F2929" t="s">
        <v>5148</v>
      </c>
      <c r="G2929" t="s">
        <v>5149</v>
      </c>
      <c r="H2929" t="s">
        <v>5446</v>
      </c>
      <c r="I2929" s="9">
        <v>45512.05537037037</v>
      </c>
      <c r="J2929" s="9"/>
      <c r="K2929" s="9"/>
      <c r="L2929" s="9">
        <v>45518.645740740743</v>
      </c>
      <c r="N2929" t="s">
        <v>180</v>
      </c>
      <c r="O2929" t="s">
        <v>181</v>
      </c>
      <c r="P2929" t="s">
        <v>331</v>
      </c>
      <c r="Q2929" t="s">
        <v>895</v>
      </c>
      <c r="S2929" s="9">
        <v>45518.645752314813</v>
      </c>
      <c r="T2929">
        <v>648952</v>
      </c>
      <c r="U2929" t="s">
        <v>183</v>
      </c>
      <c r="V2929" t="str">
        <f>IFERROR(_xlfn.XLOOKUP(tb_C101[[#This Row],[OS]],[1]!tb_C103[OS],[1]!tb_C103[DESCRICAO]),"0")</f>
        <v>CORRETIVA</v>
      </c>
      <c r="W2929" t="str">
        <f>IFERROR(_xlfn.XLOOKUP(tb_C101[[#This Row],[OS]],[1]!tb_C103[OS],[1]!tb_C103[DESCRICAO2]),"0")</f>
        <v>Mecanico</v>
      </c>
    </row>
    <row r="2930" spans="1:23" x14ac:dyDescent="0.25">
      <c r="A2930" s="7">
        <v>2840</v>
      </c>
      <c r="B2930" t="s">
        <v>184</v>
      </c>
      <c r="C2930">
        <v>116</v>
      </c>
      <c r="D2930" s="8" t="s">
        <v>290</v>
      </c>
      <c r="E2930" t="s">
        <v>291</v>
      </c>
      <c r="F2930" t="s">
        <v>5148</v>
      </c>
      <c r="G2930" t="s">
        <v>5149</v>
      </c>
      <c r="H2930" t="s">
        <v>5446</v>
      </c>
      <c r="I2930" s="9">
        <v>45512.05537037037</v>
      </c>
      <c r="J2930" s="9"/>
      <c r="K2930" s="9"/>
      <c r="L2930" s="9">
        <v>45518.645740740743</v>
      </c>
      <c r="M2930" t="s">
        <v>5449</v>
      </c>
      <c r="N2930" t="s">
        <v>180</v>
      </c>
      <c r="O2930" t="s">
        <v>181</v>
      </c>
      <c r="P2930" t="s">
        <v>331</v>
      </c>
      <c r="Q2930" t="s">
        <v>895</v>
      </c>
      <c r="R2930" t="s">
        <v>5450</v>
      </c>
      <c r="S2930" s="9">
        <v>45518.645752314813</v>
      </c>
      <c r="T2930">
        <v>648952</v>
      </c>
      <c r="U2930" t="s">
        <v>183</v>
      </c>
      <c r="V2930" t="str">
        <f>IFERROR(_xlfn.XLOOKUP(tb_C101[[#This Row],[OS]],[1]!tb_C103[OS],[1]!tb_C103[DESCRICAO]),"0")</f>
        <v>CORRETIVA</v>
      </c>
      <c r="W2930" t="str">
        <f>IFERROR(_xlfn.XLOOKUP(tb_C101[[#This Row],[OS]],[1]!tb_C103[OS],[1]!tb_C103[DESCRICAO2]),"0")</f>
        <v>Mecanico</v>
      </c>
    </row>
    <row r="2931" spans="1:23" x14ac:dyDescent="0.25">
      <c r="A2931" s="7">
        <v>2841</v>
      </c>
      <c r="B2931" t="s">
        <v>79</v>
      </c>
      <c r="C2931">
        <v>417</v>
      </c>
      <c r="D2931" s="8" t="s">
        <v>927</v>
      </c>
      <c r="H2931" t="s">
        <v>5314</v>
      </c>
      <c r="I2931" s="9">
        <v>45512.263240740744</v>
      </c>
      <c r="J2931" s="9"/>
      <c r="K2931" s="9"/>
      <c r="L2931" s="9">
        <v>45670.622615740744</v>
      </c>
      <c r="N2931" t="s">
        <v>180</v>
      </c>
      <c r="O2931" t="s">
        <v>181</v>
      </c>
      <c r="P2931" t="s">
        <v>189</v>
      </c>
      <c r="R2931" t="s">
        <v>5315</v>
      </c>
      <c r="S2931" s="9">
        <v>45670.622627314813</v>
      </c>
      <c r="T2931">
        <v>883353</v>
      </c>
      <c r="U2931" t="s">
        <v>183</v>
      </c>
      <c r="V2931" t="str">
        <f>IFERROR(_xlfn.XLOOKUP(tb_C101[[#This Row],[OS]],[1]!tb_C103[OS],[1]!tb_C103[DESCRICAO]),"0")</f>
        <v>CORRETIVA</v>
      </c>
      <c r="W2931" t="str">
        <f>IFERROR(_xlfn.XLOOKUP(tb_C101[[#This Row],[OS]],[1]!tb_C103[OS],[1]!tb_C103[DESCRICAO2]),"0")</f>
        <v>Eletrico</v>
      </c>
    </row>
    <row r="2932" spans="1:23" x14ac:dyDescent="0.25">
      <c r="A2932" s="7">
        <v>2842</v>
      </c>
      <c r="B2932" t="s">
        <v>5451</v>
      </c>
      <c r="D2932" s="8"/>
      <c r="H2932" t="s">
        <v>1764</v>
      </c>
      <c r="I2932" s="9">
        <v>45512.316527777781</v>
      </c>
      <c r="J2932" s="9"/>
      <c r="K2932" s="9"/>
      <c r="L2932" s="9"/>
      <c r="M2932" t="s">
        <v>5452</v>
      </c>
      <c r="N2932" t="s">
        <v>3867</v>
      </c>
      <c r="O2932" t="s">
        <v>181</v>
      </c>
      <c r="P2932" t="s">
        <v>189</v>
      </c>
      <c r="R2932" t="s">
        <v>5453</v>
      </c>
      <c r="S2932" s="9">
        <v>45512.318738425929</v>
      </c>
      <c r="T2932">
        <v>41117</v>
      </c>
      <c r="U2932" t="s">
        <v>183</v>
      </c>
      <c r="V2932" t="str">
        <f>IFERROR(_xlfn.XLOOKUP(tb_C101[[#This Row],[OS]],[1]!tb_C103[OS],[1]!tb_C103[DESCRICAO]),"0")</f>
        <v>CORRETIVA</v>
      </c>
      <c r="W2932" t="str">
        <f>IFERROR(_xlfn.XLOOKUP(tb_C101[[#This Row],[OS]],[1]!tb_C103[OS],[1]!tb_C103[DESCRICAO2]),"0")</f>
        <v>Eletrico</v>
      </c>
    </row>
    <row r="2933" spans="1:23" x14ac:dyDescent="0.25">
      <c r="A2933" s="7">
        <v>2843</v>
      </c>
      <c r="B2933" t="s">
        <v>79</v>
      </c>
      <c r="C2933">
        <v>418</v>
      </c>
      <c r="D2933" s="8" t="s">
        <v>975</v>
      </c>
      <c r="E2933" t="s">
        <v>95</v>
      </c>
      <c r="H2933" t="s">
        <v>734</v>
      </c>
      <c r="I2933" s="9">
        <v>45512.363530092596</v>
      </c>
      <c r="J2933" s="9">
        <v>45512.215277777781</v>
      </c>
      <c r="K2933" s="9">
        <v>45512.245138888888</v>
      </c>
      <c r="L2933" s="9">
        <v>45518.646724537037</v>
      </c>
      <c r="N2933" t="s">
        <v>180</v>
      </c>
      <c r="O2933" t="s">
        <v>204</v>
      </c>
      <c r="P2933" t="s">
        <v>189</v>
      </c>
      <c r="S2933" s="9">
        <v>45518.646747685183</v>
      </c>
      <c r="T2933">
        <v>648952</v>
      </c>
      <c r="U2933" t="s">
        <v>183</v>
      </c>
      <c r="V2933" t="str">
        <f>IFERROR(_xlfn.XLOOKUP(tb_C101[[#This Row],[OS]],[1]!tb_C103[OS],[1]!tb_C103[DESCRICAO]),"0")</f>
        <v>CORRETIVA</v>
      </c>
      <c r="W2933" t="str">
        <f>IFERROR(_xlfn.XLOOKUP(tb_C101[[#This Row],[OS]],[1]!tb_C103[OS],[1]!tb_C103[DESCRICAO2]),"0")</f>
        <v>Eletrico</v>
      </c>
    </row>
    <row r="2934" spans="1:23" x14ac:dyDescent="0.25">
      <c r="A2934" s="7">
        <v>2843</v>
      </c>
      <c r="B2934" t="s">
        <v>79</v>
      </c>
      <c r="C2934">
        <v>418</v>
      </c>
      <c r="D2934" s="8" t="s">
        <v>975</v>
      </c>
      <c r="E2934" t="s">
        <v>95</v>
      </c>
      <c r="H2934" t="s">
        <v>734</v>
      </c>
      <c r="I2934" s="9">
        <v>45512.363530092596</v>
      </c>
      <c r="J2934" s="9">
        <v>45512.215277777781</v>
      </c>
      <c r="K2934" s="9">
        <v>45512.245138888888</v>
      </c>
      <c r="L2934" s="9">
        <v>45518.646724537037</v>
      </c>
      <c r="M2934" t="s">
        <v>5454</v>
      </c>
      <c r="N2934" t="s">
        <v>180</v>
      </c>
      <c r="O2934" t="s">
        <v>204</v>
      </c>
      <c r="P2934" t="s">
        <v>189</v>
      </c>
      <c r="R2934" t="s">
        <v>5455</v>
      </c>
      <c r="S2934" s="9">
        <v>45518.646747685183</v>
      </c>
      <c r="T2934">
        <v>648952</v>
      </c>
      <c r="U2934" t="s">
        <v>183</v>
      </c>
      <c r="V2934" t="str">
        <f>IFERROR(_xlfn.XLOOKUP(tb_C101[[#This Row],[OS]],[1]!tb_C103[OS],[1]!tb_C103[DESCRICAO]),"0")</f>
        <v>CORRETIVA</v>
      </c>
      <c r="W2934" t="str">
        <f>IFERROR(_xlfn.XLOOKUP(tb_C101[[#This Row],[OS]],[1]!tb_C103[OS],[1]!tb_C103[DESCRICAO2]),"0")</f>
        <v>Eletrico</v>
      </c>
    </row>
    <row r="2935" spans="1:23" x14ac:dyDescent="0.25">
      <c r="A2935" s="7">
        <v>2844</v>
      </c>
      <c r="B2935" t="s">
        <v>220</v>
      </c>
      <c r="C2935">
        <v>301</v>
      </c>
      <c r="D2935" s="8" t="s">
        <v>221</v>
      </c>
      <c r="E2935" t="s">
        <v>222</v>
      </c>
      <c r="H2935" t="s">
        <v>750</v>
      </c>
      <c r="I2935" s="9">
        <v>45512.371168981481</v>
      </c>
      <c r="J2935" s="9">
        <v>45512.368611111109</v>
      </c>
      <c r="K2935" s="9">
        <v>45512.4375</v>
      </c>
      <c r="L2935" s="9">
        <v>45537.599872685183</v>
      </c>
      <c r="M2935" t="s">
        <v>5456</v>
      </c>
      <c r="N2935" t="s">
        <v>180</v>
      </c>
      <c r="O2935" t="s">
        <v>204</v>
      </c>
      <c r="P2935" t="s">
        <v>189</v>
      </c>
      <c r="S2935" s="9">
        <v>45537.599895833337</v>
      </c>
      <c r="T2935">
        <v>648952</v>
      </c>
      <c r="U2935" t="s">
        <v>183</v>
      </c>
      <c r="V2935" t="str">
        <f>IFERROR(_xlfn.XLOOKUP(tb_C101[[#This Row],[OS]],[1]!tb_C103[OS],[1]!tb_C103[DESCRICAO]),"0")</f>
        <v>CORRETIVA</v>
      </c>
      <c r="W2935" t="str">
        <f>IFERROR(_xlfn.XLOOKUP(tb_C101[[#This Row],[OS]],[1]!tb_C103[OS],[1]!tb_C103[DESCRICAO2]),"0")</f>
        <v>Mecanico</v>
      </c>
    </row>
    <row r="2936" spans="1:23" x14ac:dyDescent="0.25">
      <c r="A2936" s="7">
        <v>2844</v>
      </c>
      <c r="B2936" t="s">
        <v>220</v>
      </c>
      <c r="C2936">
        <v>301</v>
      </c>
      <c r="D2936" s="8" t="s">
        <v>221</v>
      </c>
      <c r="E2936" t="s">
        <v>222</v>
      </c>
      <c r="H2936" t="s">
        <v>750</v>
      </c>
      <c r="I2936" s="9">
        <v>45512.371168981481</v>
      </c>
      <c r="J2936" s="9">
        <v>45512.368611111109</v>
      </c>
      <c r="K2936" s="9">
        <v>45512.4375</v>
      </c>
      <c r="L2936" s="9">
        <v>45537.599872685183</v>
      </c>
      <c r="M2936" t="s">
        <v>5457</v>
      </c>
      <c r="N2936" t="s">
        <v>180</v>
      </c>
      <c r="O2936" t="s">
        <v>204</v>
      </c>
      <c r="P2936" t="s">
        <v>189</v>
      </c>
      <c r="R2936" t="s">
        <v>5458</v>
      </c>
      <c r="S2936" s="9">
        <v>45537.599895833337</v>
      </c>
      <c r="T2936">
        <v>648952</v>
      </c>
      <c r="U2936" t="s">
        <v>183</v>
      </c>
      <c r="V2936" t="str">
        <f>IFERROR(_xlfn.XLOOKUP(tb_C101[[#This Row],[OS]],[1]!tb_C103[OS],[1]!tb_C103[DESCRICAO]),"0")</f>
        <v>CORRETIVA</v>
      </c>
      <c r="W2936" t="str">
        <f>IFERROR(_xlfn.XLOOKUP(tb_C101[[#This Row],[OS]],[1]!tb_C103[OS],[1]!tb_C103[DESCRICAO2]),"0")</f>
        <v>Mecanico</v>
      </c>
    </row>
    <row r="2937" spans="1:23" x14ac:dyDescent="0.25">
      <c r="A2937" s="7">
        <v>2845</v>
      </c>
      <c r="B2937" t="s">
        <v>79</v>
      </c>
      <c r="C2937">
        <v>418</v>
      </c>
      <c r="D2937" s="8" t="s">
        <v>975</v>
      </c>
      <c r="E2937" t="s">
        <v>95</v>
      </c>
      <c r="H2937" t="s">
        <v>734</v>
      </c>
      <c r="I2937" s="9">
        <v>45512.372025462966</v>
      </c>
      <c r="J2937" s="9">
        <v>45512.372025462966</v>
      </c>
      <c r="K2937" s="9">
        <v>45512.402777777781</v>
      </c>
      <c r="L2937" s="9"/>
      <c r="N2937" t="s">
        <v>3867</v>
      </c>
      <c r="O2937" t="s">
        <v>204</v>
      </c>
      <c r="P2937" t="s">
        <v>189</v>
      </c>
      <c r="S2937" s="9">
        <v>45514.312719907408</v>
      </c>
      <c r="T2937">
        <v>41129</v>
      </c>
      <c r="U2937" t="s">
        <v>183</v>
      </c>
      <c r="V2937" t="str">
        <f>IFERROR(_xlfn.XLOOKUP(tb_C101[[#This Row],[OS]],[1]!tb_C103[OS],[1]!tb_C103[DESCRICAO]),"0")</f>
        <v>MELHORIA</v>
      </c>
      <c r="W2937" t="str">
        <f>IFERROR(_xlfn.XLOOKUP(tb_C101[[#This Row],[OS]],[1]!tb_C103[OS],[1]!tb_C103[DESCRICAO2]),"0")</f>
        <v>Eletrico</v>
      </c>
    </row>
    <row r="2938" spans="1:23" x14ac:dyDescent="0.25">
      <c r="A2938" s="7">
        <v>2845</v>
      </c>
      <c r="B2938" t="s">
        <v>79</v>
      </c>
      <c r="C2938">
        <v>418</v>
      </c>
      <c r="D2938" s="8" t="s">
        <v>975</v>
      </c>
      <c r="E2938" t="s">
        <v>95</v>
      </c>
      <c r="H2938" t="s">
        <v>734</v>
      </c>
      <c r="I2938" s="9">
        <v>45512.372025462966</v>
      </c>
      <c r="J2938" s="9">
        <v>45512.372025462966</v>
      </c>
      <c r="K2938" s="9">
        <v>45512.402777777781</v>
      </c>
      <c r="L2938" s="9"/>
      <c r="M2938" t="s">
        <v>5459</v>
      </c>
      <c r="N2938" t="s">
        <v>3867</v>
      </c>
      <c r="O2938" t="s">
        <v>204</v>
      </c>
      <c r="P2938" t="s">
        <v>189</v>
      </c>
      <c r="R2938" t="s">
        <v>5455</v>
      </c>
      <c r="S2938" s="9">
        <v>45514.312719907408</v>
      </c>
      <c r="T2938">
        <v>41129</v>
      </c>
      <c r="U2938" t="s">
        <v>183</v>
      </c>
      <c r="V2938" t="str">
        <f>IFERROR(_xlfn.XLOOKUP(tb_C101[[#This Row],[OS]],[1]!tb_C103[OS],[1]!tb_C103[DESCRICAO]),"0")</f>
        <v>MELHORIA</v>
      </c>
      <c r="W2938" t="str">
        <f>IFERROR(_xlfn.XLOOKUP(tb_C101[[#This Row],[OS]],[1]!tb_C103[OS],[1]!tb_C103[DESCRICAO2]),"0")</f>
        <v>Eletrico</v>
      </c>
    </row>
    <row r="2939" spans="1:23" x14ac:dyDescent="0.25">
      <c r="A2939" s="7">
        <v>2846</v>
      </c>
      <c r="B2939" t="s">
        <v>79</v>
      </c>
      <c r="C2939">
        <v>406</v>
      </c>
      <c r="D2939" s="8" t="s">
        <v>822</v>
      </c>
      <c r="E2939" t="s">
        <v>5304</v>
      </c>
      <c r="H2939" t="s">
        <v>734</v>
      </c>
      <c r="I2939" s="9">
        <v>45512.430393518516</v>
      </c>
      <c r="J2939" s="9"/>
      <c r="K2939" s="9"/>
      <c r="L2939" s="9"/>
      <c r="N2939" t="s">
        <v>3867</v>
      </c>
      <c r="O2939" t="s">
        <v>181</v>
      </c>
      <c r="P2939" t="s">
        <v>189</v>
      </c>
      <c r="S2939" s="9">
        <v>45514.309131944443</v>
      </c>
      <c r="T2939">
        <v>41129</v>
      </c>
      <c r="U2939" t="s">
        <v>183</v>
      </c>
      <c r="V2939" t="str">
        <f>IFERROR(_xlfn.XLOOKUP(tb_C101[[#This Row],[OS]],[1]!tb_C103[OS],[1]!tb_C103[DESCRICAO]),"0")</f>
        <v>MELHORIA</v>
      </c>
      <c r="W2939" t="str">
        <f>IFERROR(_xlfn.XLOOKUP(tb_C101[[#This Row],[OS]],[1]!tb_C103[OS],[1]!tb_C103[DESCRICAO2]),"0")</f>
        <v>Eletrico</v>
      </c>
    </row>
    <row r="2940" spans="1:23" x14ac:dyDescent="0.25">
      <c r="A2940" s="7">
        <v>2846</v>
      </c>
      <c r="B2940" t="s">
        <v>79</v>
      </c>
      <c r="C2940">
        <v>406</v>
      </c>
      <c r="D2940" s="8" t="s">
        <v>822</v>
      </c>
      <c r="E2940" t="s">
        <v>5304</v>
      </c>
      <c r="H2940" t="s">
        <v>734</v>
      </c>
      <c r="I2940" s="9">
        <v>45512.430393518516</v>
      </c>
      <c r="J2940" s="9"/>
      <c r="K2940" s="9"/>
      <c r="L2940" s="9"/>
      <c r="M2940" t="s">
        <v>5460</v>
      </c>
      <c r="N2940" t="s">
        <v>3867</v>
      </c>
      <c r="O2940" t="s">
        <v>181</v>
      </c>
      <c r="P2940" t="s">
        <v>189</v>
      </c>
      <c r="R2940" t="s">
        <v>5461</v>
      </c>
      <c r="S2940" s="9">
        <v>45514.309131944443</v>
      </c>
      <c r="T2940">
        <v>41129</v>
      </c>
      <c r="U2940" t="s">
        <v>183</v>
      </c>
      <c r="V2940" t="str">
        <f>IFERROR(_xlfn.XLOOKUP(tb_C101[[#This Row],[OS]],[1]!tb_C103[OS],[1]!tb_C103[DESCRICAO]),"0")</f>
        <v>MELHORIA</v>
      </c>
      <c r="W2940" t="str">
        <f>IFERROR(_xlfn.XLOOKUP(tb_C101[[#This Row],[OS]],[1]!tb_C103[OS],[1]!tb_C103[DESCRICAO2]),"0")</f>
        <v>Eletrico</v>
      </c>
    </row>
    <row r="2941" spans="1:23" x14ac:dyDescent="0.25">
      <c r="A2941" s="7">
        <v>2847</v>
      </c>
      <c r="B2941" t="s">
        <v>79</v>
      </c>
      <c r="C2941">
        <v>406</v>
      </c>
      <c r="D2941" s="8" t="s">
        <v>822</v>
      </c>
      <c r="E2941" t="s">
        <v>5304</v>
      </c>
      <c r="F2941" t="s">
        <v>5304</v>
      </c>
      <c r="G2941" t="s">
        <v>5305</v>
      </c>
      <c r="H2941" t="s">
        <v>734</v>
      </c>
      <c r="I2941" s="9">
        <v>45512.430636574078</v>
      </c>
      <c r="J2941" s="9"/>
      <c r="K2941" s="9"/>
      <c r="L2941" s="9">
        <v>45722.621249999997</v>
      </c>
      <c r="N2941" t="s">
        <v>180</v>
      </c>
      <c r="O2941" t="s">
        <v>181</v>
      </c>
      <c r="P2941" t="s">
        <v>189</v>
      </c>
      <c r="Q2941" t="s">
        <v>79</v>
      </c>
      <c r="S2941" s="9">
        <v>45722.621261574073</v>
      </c>
      <c r="T2941">
        <v>209481</v>
      </c>
      <c r="U2941" t="s">
        <v>183</v>
      </c>
      <c r="V2941" t="str">
        <f>IFERROR(_xlfn.XLOOKUP(tb_C101[[#This Row],[OS]],[1]!tb_C103[OS],[1]!tb_C103[DESCRICAO]),"0")</f>
        <v>MELHORIA</v>
      </c>
      <c r="W2941" t="str">
        <f>IFERROR(_xlfn.XLOOKUP(tb_C101[[#This Row],[OS]],[1]!tb_C103[OS],[1]!tb_C103[DESCRICAO2]),"0")</f>
        <v>Eletrico</v>
      </c>
    </row>
    <row r="2942" spans="1:23" x14ac:dyDescent="0.25">
      <c r="A2942" s="7">
        <v>2847</v>
      </c>
      <c r="B2942" t="s">
        <v>79</v>
      </c>
      <c r="C2942">
        <v>406</v>
      </c>
      <c r="D2942" s="8" t="s">
        <v>822</v>
      </c>
      <c r="E2942" t="s">
        <v>5304</v>
      </c>
      <c r="F2942" t="s">
        <v>5304</v>
      </c>
      <c r="G2942" t="s">
        <v>5305</v>
      </c>
      <c r="H2942" t="s">
        <v>734</v>
      </c>
      <c r="I2942" s="9">
        <v>45512.430636574078</v>
      </c>
      <c r="J2942" s="9"/>
      <c r="K2942" s="9"/>
      <c r="L2942" s="9">
        <v>45722.621249999997</v>
      </c>
      <c r="M2942" t="s">
        <v>5462</v>
      </c>
      <c r="N2942" t="s">
        <v>180</v>
      </c>
      <c r="O2942" t="s">
        <v>181</v>
      </c>
      <c r="P2942" t="s">
        <v>189</v>
      </c>
      <c r="Q2942" t="s">
        <v>79</v>
      </c>
      <c r="R2942" t="s">
        <v>5461</v>
      </c>
      <c r="S2942" s="9">
        <v>45722.621261574073</v>
      </c>
      <c r="T2942">
        <v>209481</v>
      </c>
      <c r="U2942" t="s">
        <v>183</v>
      </c>
      <c r="V2942" t="str">
        <f>IFERROR(_xlfn.XLOOKUP(tb_C101[[#This Row],[OS]],[1]!tb_C103[OS],[1]!tb_C103[DESCRICAO]),"0")</f>
        <v>MELHORIA</v>
      </c>
      <c r="W2942" t="str">
        <f>IFERROR(_xlfn.XLOOKUP(tb_C101[[#This Row],[OS]],[1]!tb_C103[OS],[1]!tb_C103[DESCRICAO2]),"0")</f>
        <v>Eletrico</v>
      </c>
    </row>
    <row r="2943" spans="1:23" x14ac:dyDescent="0.25">
      <c r="A2943" s="7">
        <v>2848</v>
      </c>
      <c r="B2943" t="s">
        <v>79</v>
      </c>
      <c r="C2943">
        <v>406</v>
      </c>
      <c r="D2943" s="8" t="s">
        <v>822</v>
      </c>
      <c r="E2943" t="s">
        <v>5304</v>
      </c>
      <c r="F2943" t="s">
        <v>5304</v>
      </c>
      <c r="G2943" t="s">
        <v>5305</v>
      </c>
      <c r="H2943" t="s">
        <v>734</v>
      </c>
      <c r="I2943" s="9">
        <v>45512.43109953704</v>
      </c>
      <c r="J2943" s="9"/>
      <c r="K2943" s="9"/>
      <c r="L2943" s="9">
        <v>45722.621354166666</v>
      </c>
      <c r="N2943" t="s">
        <v>180</v>
      </c>
      <c r="O2943" t="s">
        <v>181</v>
      </c>
      <c r="P2943" t="s">
        <v>189</v>
      </c>
      <c r="Q2943" t="s">
        <v>79</v>
      </c>
      <c r="S2943" s="9">
        <v>45722.621377314812</v>
      </c>
      <c r="T2943">
        <v>209481</v>
      </c>
      <c r="U2943" t="s">
        <v>183</v>
      </c>
      <c r="V2943" t="str">
        <f>IFERROR(_xlfn.XLOOKUP(tb_C101[[#This Row],[OS]],[1]!tb_C103[OS],[1]!tb_C103[DESCRICAO]),"0")</f>
        <v>MELHORIA</v>
      </c>
      <c r="W2943" t="str">
        <f>IFERROR(_xlfn.XLOOKUP(tb_C101[[#This Row],[OS]],[1]!tb_C103[OS],[1]!tb_C103[DESCRICAO2]),"0")</f>
        <v>Eletrico</v>
      </c>
    </row>
    <row r="2944" spans="1:23" x14ac:dyDescent="0.25">
      <c r="A2944" s="7">
        <v>2848</v>
      </c>
      <c r="B2944" t="s">
        <v>79</v>
      </c>
      <c r="C2944">
        <v>406</v>
      </c>
      <c r="D2944" s="8" t="s">
        <v>822</v>
      </c>
      <c r="E2944" t="s">
        <v>5304</v>
      </c>
      <c r="F2944" t="s">
        <v>5304</v>
      </c>
      <c r="G2944" t="s">
        <v>5305</v>
      </c>
      <c r="H2944" t="s">
        <v>734</v>
      </c>
      <c r="I2944" s="9">
        <v>45512.43109953704</v>
      </c>
      <c r="J2944" s="9"/>
      <c r="K2944" s="9"/>
      <c r="L2944" s="9">
        <v>45722.621354166666</v>
      </c>
      <c r="M2944" t="s">
        <v>5462</v>
      </c>
      <c r="N2944" t="s">
        <v>180</v>
      </c>
      <c r="O2944" t="s">
        <v>181</v>
      </c>
      <c r="P2944" t="s">
        <v>189</v>
      </c>
      <c r="Q2944" t="s">
        <v>79</v>
      </c>
      <c r="R2944" t="s">
        <v>5461</v>
      </c>
      <c r="S2944" s="9">
        <v>45722.621377314812</v>
      </c>
      <c r="T2944">
        <v>209481</v>
      </c>
      <c r="U2944" t="s">
        <v>183</v>
      </c>
      <c r="V2944" t="str">
        <f>IFERROR(_xlfn.XLOOKUP(tb_C101[[#This Row],[OS]],[1]!tb_C103[OS],[1]!tb_C103[DESCRICAO]),"0")</f>
        <v>MELHORIA</v>
      </c>
      <c r="W2944" t="str">
        <f>IFERROR(_xlfn.XLOOKUP(tb_C101[[#This Row],[OS]],[1]!tb_C103[OS],[1]!tb_C103[DESCRICAO2]),"0")</f>
        <v>Eletrico</v>
      </c>
    </row>
    <row r="2945" spans="1:23" x14ac:dyDescent="0.25">
      <c r="A2945" s="7">
        <v>2849</v>
      </c>
      <c r="B2945" t="s">
        <v>79</v>
      </c>
      <c r="C2945">
        <v>406</v>
      </c>
      <c r="D2945" s="8" t="s">
        <v>822</v>
      </c>
      <c r="F2945" t="s">
        <v>5304</v>
      </c>
      <c r="G2945" t="s">
        <v>5305</v>
      </c>
      <c r="H2945" t="s">
        <v>734</v>
      </c>
      <c r="I2945" s="9">
        <v>45512.431759259256</v>
      </c>
      <c r="J2945" s="9"/>
      <c r="K2945" s="9"/>
      <c r="L2945" s="9">
        <v>45722.621423611112</v>
      </c>
      <c r="N2945" t="s">
        <v>180</v>
      </c>
      <c r="O2945" t="s">
        <v>181</v>
      </c>
      <c r="P2945" t="s">
        <v>189</v>
      </c>
      <c r="Q2945" t="s">
        <v>79</v>
      </c>
      <c r="S2945" s="9">
        <v>45722.621435185189</v>
      </c>
      <c r="T2945">
        <v>209481</v>
      </c>
      <c r="U2945" t="s">
        <v>183</v>
      </c>
      <c r="V2945" t="str">
        <f>IFERROR(_xlfn.XLOOKUP(tb_C101[[#This Row],[OS]],[1]!tb_C103[OS],[1]!tb_C103[DESCRICAO]),"0")</f>
        <v>MELHORIA</v>
      </c>
      <c r="W2945" t="str">
        <f>IFERROR(_xlfn.XLOOKUP(tb_C101[[#This Row],[OS]],[1]!tb_C103[OS],[1]!tb_C103[DESCRICAO2]),"0")</f>
        <v>Eletrico</v>
      </c>
    </row>
    <row r="2946" spans="1:23" x14ac:dyDescent="0.25">
      <c r="A2946" s="7">
        <v>2849</v>
      </c>
      <c r="B2946" t="s">
        <v>79</v>
      </c>
      <c r="C2946">
        <v>406</v>
      </c>
      <c r="D2946" s="8" t="s">
        <v>822</v>
      </c>
      <c r="F2946" t="s">
        <v>5304</v>
      </c>
      <c r="G2946" t="s">
        <v>5305</v>
      </c>
      <c r="H2946" t="s">
        <v>734</v>
      </c>
      <c r="I2946" s="9">
        <v>45512.431759259256</v>
      </c>
      <c r="J2946" s="9"/>
      <c r="K2946" s="9"/>
      <c r="L2946" s="9">
        <v>45722.621423611112</v>
      </c>
      <c r="M2946" t="s">
        <v>5463</v>
      </c>
      <c r="N2946" t="s">
        <v>180</v>
      </c>
      <c r="O2946" t="s">
        <v>181</v>
      </c>
      <c r="P2946" t="s">
        <v>189</v>
      </c>
      <c r="Q2946" t="s">
        <v>79</v>
      </c>
      <c r="R2946" t="s">
        <v>5461</v>
      </c>
      <c r="S2946" s="9">
        <v>45722.621435185189</v>
      </c>
      <c r="T2946">
        <v>209481</v>
      </c>
      <c r="U2946" t="s">
        <v>183</v>
      </c>
      <c r="V2946" t="str">
        <f>IFERROR(_xlfn.XLOOKUP(tb_C101[[#This Row],[OS]],[1]!tb_C103[OS],[1]!tb_C103[DESCRICAO]),"0")</f>
        <v>MELHORIA</v>
      </c>
      <c r="W2946" t="str">
        <f>IFERROR(_xlfn.XLOOKUP(tb_C101[[#This Row],[OS]],[1]!tb_C103[OS],[1]!tb_C103[DESCRICAO2]),"0")</f>
        <v>Eletrico</v>
      </c>
    </row>
    <row r="2947" spans="1:23" x14ac:dyDescent="0.25">
      <c r="A2947" s="7">
        <v>2850</v>
      </c>
      <c r="B2947" t="s">
        <v>79</v>
      </c>
      <c r="C2947">
        <v>406</v>
      </c>
      <c r="D2947" s="8" t="s">
        <v>822</v>
      </c>
      <c r="F2947" t="s">
        <v>5304</v>
      </c>
      <c r="G2947" t="s">
        <v>5305</v>
      </c>
      <c r="H2947" t="s">
        <v>734</v>
      </c>
      <c r="I2947" s="9">
        <v>45512.431944444441</v>
      </c>
      <c r="J2947" s="9"/>
      <c r="K2947" s="9"/>
      <c r="L2947" s="9">
        <v>45538.381226851852</v>
      </c>
      <c r="M2947" t="s">
        <v>5462</v>
      </c>
      <c r="N2947" t="s">
        <v>180</v>
      </c>
      <c r="O2947" t="s">
        <v>181</v>
      </c>
      <c r="P2947" t="s">
        <v>189</v>
      </c>
      <c r="Q2947" t="s">
        <v>79</v>
      </c>
      <c r="R2947" t="s">
        <v>5461</v>
      </c>
      <c r="S2947" s="9">
        <v>45538.381238425929</v>
      </c>
      <c r="T2947">
        <v>648952</v>
      </c>
      <c r="U2947" t="s">
        <v>183</v>
      </c>
      <c r="V2947" t="str">
        <f>IFERROR(_xlfn.XLOOKUP(tb_C101[[#This Row],[OS]],[1]!tb_C103[OS],[1]!tb_C103[DESCRICAO]),"0")</f>
        <v>CORRETIVA</v>
      </c>
      <c r="W2947" t="str">
        <f>IFERROR(_xlfn.XLOOKUP(tb_C101[[#This Row],[OS]],[1]!tb_C103[OS],[1]!tb_C103[DESCRICAO2]),"0")</f>
        <v>Eletrico</v>
      </c>
    </row>
    <row r="2948" spans="1:23" x14ac:dyDescent="0.25">
      <c r="A2948" s="7">
        <v>2851</v>
      </c>
      <c r="B2948" t="s">
        <v>175</v>
      </c>
      <c r="C2948">
        <v>207</v>
      </c>
      <c r="D2948" s="8" t="s">
        <v>760</v>
      </c>
      <c r="E2948" t="s">
        <v>1657</v>
      </c>
      <c r="F2948" t="s">
        <v>1657</v>
      </c>
      <c r="G2948" t="s">
        <v>1658</v>
      </c>
      <c r="H2948" t="s">
        <v>5406</v>
      </c>
      <c r="I2948" s="9">
        <v>45512.590277777781</v>
      </c>
      <c r="J2948" s="9">
        <v>45512.590150462966</v>
      </c>
      <c r="K2948" s="9">
        <v>45512.618055555555</v>
      </c>
      <c r="L2948" s="9">
        <v>45518.642638888887</v>
      </c>
      <c r="M2948" t="s">
        <v>5464</v>
      </c>
      <c r="N2948" t="s">
        <v>180</v>
      </c>
      <c r="O2948" t="s">
        <v>204</v>
      </c>
      <c r="P2948" t="s">
        <v>189</v>
      </c>
      <c r="Q2948" t="s">
        <v>55</v>
      </c>
      <c r="R2948" t="s">
        <v>5465</v>
      </c>
      <c r="S2948" s="9">
        <v>45518.64266203704</v>
      </c>
      <c r="T2948">
        <v>648952</v>
      </c>
      <c r="U2948" t="s">
        <v>183</v>
      </c>
      <c r="V2948" t="str">
        <f>IFERROR(_xlfn.XLOOKUP(tb_C101[[#This Row],[OS]],[1]!tb_C103[OS],[1]!tb_C103[DESCRICAO]),"0")</f>
        <v>CORRETIVA</v>
      </c>
      <c r="W2948" t="str">
        <f>IFERROR(_xlfn.XLOOKUP(tb_C101[[#This Row],[OS]],[1]!tb_C103[OS],[1]!tb_C103[DESCRICAO2]),"0")</f>
        <v>Eletrico</v>
      </c>
    </row>
    <row r="2949" spans="1:23" x14ac:dyDescent="0.25">
      <c r="A2949" s="7">
        <v>2852</v>
      </c>
      <c r="B2949" t="s">
        <v>175</v>
      </c>
      <c r="C2949">
        <v>207</v>
      </c>
      <c r="D2949" s="8" t="s">
        <v>760</v>
      </c>
      <c r="E2949" t="s">
        <v>1657</v>
      </c>
      <c r="F2949" t="s">
        <v>1657</v>
      </c>
      <c r="G2949" t="s">
        <v>1658</v>
      </c>
      <c r="H2949" t="s">
        <v>5406</v>
      </c>
      <c r="I2949" s="9">
        <v>45512.718472222223</v>
      </c>
      <c r="J2949" s="9">
        <v>45512.701388888891</v>
      </c>
      <c r="K2949" s="9">
        <v>45512.732638888891</v>
      </c>
      <c r="L2949" s="9">
        <v>45519.491481481484</v>
      </c>
      <c r="M2949" t="s">
        <v>5466</v>
      </c>
      <c r="N2949" t="s">
        <v>180</v>
      </c>
      <c r="O2949" t="s">
        <v>204</v>
      </c>
      <c r="P2949" t="s">
        <v>182</v>
      </c>
      <c r="Q2949" t="s">
        <v>55</v>
      </c>
      <c r="R2949" t="s">
        <v>5467</v>
      </c>
      <c r="S2949" s="9">
        <v>45519.491793981484</v>
      </c>
      <c r="T2949">
        <v>648952</v>
      </c>
      <c r="U2949" t="s">
        <v>183</v>
      </c>
      <c r="V2949" t="str">
        <f>IFERROR(_xlfn.XLOOKUP(tb_C101[[#This Row],[OS]],[1]!tb_C103[OS],[1]!tb_C103[DESCRICAO]),"0")</f>
        <v>CORRETIVA</v>
      </c>
      <c r="W2949" t="str">
        <f>IFERROR(_xlfn.XLOOKUP(tb_C101[[#This Row],[OS]],[1]!tb_C103[OS],[1]!tb_C103[DESCRICAO2]),"0")</f>
        <v>Eletrico</v>
      </c>
    </row>
    <row r="2950" spans="1:23" x14ac:dyDescent="0.25">
      <c r="A2950" s="7">
        <v>2853</v>
      </c>
      <c r="B2950" t="s">
        <v>175</v>
      </c>
      <c r="C2950">
        <v>206</v>
      </c>
      <c r="D2950" s="8" t="s">
        <v>793</v>
      </c>
      <c r="E2950" t="s">
        <v>3656</v>
      </c>
      <c r="H2950" t="s">
        <v>5406</v>
      </c>
      <c r="I2950" s="9">
        <v>45512.731319444443</v>
      </c>
      <c r="J2950" s="9"/>
      <c r="K2950" s="9"/>
      <c r="L2950" s="9">
        <v>45670.623310185183</v>
      </c>
      <c r="N2950" t="s">
        <v>180</v>
      </c>
      <c r="O2950" t="s">
        <v>181</v>
      </c>
      <c r="P2950" t="s">
        <v>189</v>
      </c>
      <c r="S2950" s="9">
        <v>45670.62332175926</v>
      </c>
      <c r="T2950">
        <v>883353</v>
      </c>
      <c r="U2950" t="s">
        <v>183</v>
      </c>
      <c r="V2950" t="str">
        <f>IFERROR(_xlfn.XLOOKUP(tb_C101[[#This Row],[OS]],[1]!tb_C103[OS],[1]!tb_C103[DESCRICAO]),"0")</f>
        <v>CORRETIVA DA PREDITIVA</v>
      </c>
      <c r="W2950" t="str">
        <f>IFERROR(_xlfn.XLOOKUP(tb_C101[[#This Row],[OS]],[1]!tb_C103[OS],[1]!tb_C103[DESCRICAO2]),"0")</f>
        <v>Eletrico</v>
      </c>
    </row>
    <row r="2951" spans="1:23" x14ac:dyDescent="0.25">
      <c r="A2951" s="7">
        <v>2853</v>
      </c>
      <c r="B2951" t="s">
        <v>175</v>
      </c>
      <c r="C2951">
        <v>206</v>
      </c>
      <c r="D2951" s="8" t="s">
        <v>793</v>
      </c>
      <c r="E2951" t="s">
        <v>3656</v>
      </c>
      <c r="H2951" t="s">
        <v>5406</v>
      </c>
      <c r="I2951" s="9">
        <v>45512.731319444443</v>
      </c>
      <c r="J2951" s="9"/>
      <c r="K2951" s="9"/>
      <c r="L2951" s="9">
        <v>45670.623310185183</v>
      </c>
      <c r="N2951" t="s">
        <v>180</v>
      </c>
      <c r="O2951" t="s">
        <v>181</v>
      </c>
      <c r="P2951" t="s">
        <v>189</v>
      </c>
      <c r="S2951" s="9">
        <v>45670.62332175926</v>
      </c>
      <c r="T2951">
        <v>883353</v>
      </c>
      <c r="U2951" t="s">
        <v>183</v>
      </c>
      <c r="V2951" t="str">
        <f>IFERROR(_xlfn.XLOOKUP(tb_C101[[#This Row],[OS]],[1]!tb_C103[OS],[1]!tb_C103[DESCRICAO]),"0")</f>
        <v>CORRETIVA DA PREDITIVA</v>
      </c>
      <c r="W2951" t="str">
        <f>IFERROR(_xlfn.XLOOKUP(tb_C101[[#This Row],[OS]],[1]!tb_C103[OS],[1]!tb_C103[DESCRICAO2]),"0")</f>
        <v>Eletrico</v>
      </c>
    </row>
    <row r="2952" spans="1:23" x14ac:dyDescent="0.25">
      <c r="A2952" s="7">
        <v>2854</v>
      </c>
      <c r="B2952" t="s">
        <v>175</v>
      </c>
      <c r="C2952">
        <v>206</v>
      </c>
      <c r="D2952" s="8" t="s">
        <v>793</v>
      </c>
      <c r="E2952" t="s">
        <v>286</v>
      </c>
      <c r="H2952" t="s">
        <v>5406</v>
      </c>
      <c r="I2952" s="9">
        <v>45512.753125000003</v>
      </c>
      <c r="J2952" s="9"/>
      <c r="K2952" s="9"/>
      <c r="L2952" s="9">
        <v>45670.624803240738</v>
      </c>
      <c r="N2952" t="s">
        <v>180</v>
      </c>
      <c r="O2952" t="s">
        <v>181</v>
      </c>
      <c r="P2952" t="s">
        <v>5468</v>
      </c>
      <c r="S2952" s="9">
        <v>45670.624826388892</v>
      </c>
      <c r="T2952">
        <v>883353</v>
      </c>
      <c r="U2952" t="s">
        <v>183</v>
      </c>
      <c r="V2952" t="str">
        <f>IFERROR(_xlfn.XLOOKUP(tb_C101[[#This Row],[OS]],[1]!tb_C103[OS],[1]!tb_C103[DESCRICAO]),"0")</f>
        <v>CORRETIVA DA PREDITIVA</v>
      </c>
      <c r="W2952" t="str">
        <f>IFERROR(_xlfn.XLOOKUP(tb_C101[[#This Row],[OS]],[1]!tb_C103[OS],[1]!tb_C103[DESCRICAO2]),"0")</f>
        <v>Mecanico</v>
      </c>
    </row>
    <row r="2953" spans="1:23" x14ac:dyDescent="0.25">
      <c r="A2953" s="7">
        <v>2854</v>
      </c>
      <c r="B2953" t="s">
        <v>175</v>
      </c>
      <c r="C2953">
        <v>206</v>
      </c>
      <c r="D2953" s="8" t="s">
        <v>793</v>
      </c>
      <c r="E2953" t="s">
        <v>286</v>
      </c>
      <c r="H2953" t="s">
        <v>5406</v>
      </c>
      <c r="I2953" s="9">
        <v>45512.753125000003</v>
      </c>
      <c r="J2953" s="9"/>
      <c r="K2953" s="9"/>
      <c r="L2953" s="9">
        <v>45670.624803240738</v>
      </c>
      <c r="N2953" t="s">
        <v>180</v>
      </c>
      <c r="O2953" t="s">
        <v>181</v>
      </c>
      <c r="P2953" t="s">
        <v>5468</v>
      </c>
      <c r="R2953" t="s">
        <v>5469</v>
      </c>
      <c r="S2953" s="9">
        <v>45670.624826388892</v>
      </c>
      <c r="T2953">
        <v>883353</v>
      </c>
      <c r="U2953" t="s">
        <v>183</v>
      </c>
      <c r="V2953" t="str">
        <f>IFERROR(_xlfn.XLOOKUP(tb_C101[[#This Row],[OS]],[1]!tb_C103[OS],[1]!tb_C103[DESCRICAO]),"0")</f>
        <v>CORRETIVA DA PREDITIVA</v>
      </c>
      <c r="W2953" t="str">
        <f>IFERROR(_xlfn.XLOOKUP(tb_C101[[#This Row],[OS]],[1]!tb_C103[OS],[1]!tb_C103[DESCRICAO2]),"0")</f>
        <v>Mecanico</v>
      </c>
    </row>
    <row r="2954" spans="1:23" x14ac:dyDescent="0.25">
      <c r="A2954" s="7">
        <v>2855</v>
      </c>
      <c r="B2954" t="s">
        <v>175</v>
      </c>
      <c r="C2954">
        <v>206</v>
      </c>
      <c r="D2954" s="8" t="s">
        <v>793</v>
      </c>
      <c r="E2954" t="s">
        <v>3368</v>
      </c>
      <c r="F2954" t="s">
        <v>3368</v>
      </c>
      <c r="G2954" t="s">
        <v>3369</v>
      </c>
      <c r="H2954" t="s">
        <v>5406</v>
      </c>
      <c r="I2954" s="9">
        <v>45512.761018518519</v>
      </c>
      <c r="J2954" s="9"/>
      <c r="K2954" s="9"/>
      <c r="L2954" s="9">
        <v>45670.625636574077</v>
      </c>
      <c r="N2954" t="s">
        <v>180</v>
      </c>
      <c r="O2954" t="s">
        <v>181</v>
      </c>
      <c r="P2954" t="s">
        <v>189</v>
      </c>
      <c r="Q2954" t="s">
        <v>55</v>
      </c>
      <c r="R2954" t="s">
        <v>5470</v>
      </c>
      <c r="S2954" s="9">
        <v>45670.625648148147</v>
      </c>
      <c r="T2954">
        <v>883353</v>
      </c>
      <c r="U2954" t="s">
        <v>183</v>
      </c>
      <c r="V2954" t="str">
        <f>IFERROR(_xlfn.XLOOKUP(tb_C101[[#This Row],[OS]],[1]!tb_C103[OS],[1]!tb_C103[DESCRICAO]),"0")</f>
        <v>CORRETIVA</v>
      </c>
      <c r="W2954" t="str">
        <f>IFERROR(_xlfn.XLOOKUP(tb_C101[[#This Row],[OS]],[1]!tb_C103[OS],[1]!tb_C103[DESCRICAO2]),"0")</f>
        <v>Eletrico</v>
      </c>
    </row>
    <row r="2955" spans="1:23" x14ac:dyDescent="0.25">
      <c r="A2955" s="7">
        <v>2856</v>
      </c>
      <c r="B2955" t="s">
        <v>5471</v>
      </c>
      <c r="C2955">
        <v>1014</v>
      </c>
      <c r="D2955" s="8" t="s">
        <v>4088</v>
      </c>
      <c r="E2955" t="s">
        <v>4088</v>
      </c>
      <c r="H2955" t="s">
        <v>731</v>
      </c>
      <c r="I2955" s="9">
        <v>45512.764803240738</v>
      </c>
      <c r="J2955" s="9"/>
      <c r="K2955" s="9"/>
      <c r="L2955" s="9">
        <v>45541.696273148147</v>
      </c>
      <c r="M2955" t="s">
        <v>5472</v>
      </c>
      <c r="N2955" t="s">
        <v>180</v>
      </c>
      <c r="O2955" t="s">
        <v>181</v>
      </c>
      <c r="P2955" t="s">
        <v>189</v>
      </c>
      <c r="R2955" t="s">
        <v>5473</v>
      </c>
      <c r="S2955" s="9">
        <v>45541.696284722224</v>
      </c>
      <c r="T2955">
        <v>648952</v>
      </c>
      <c r="U2955" t="s">
        <v>183</v>
      </c>
      <c r="V2955" t="str">
        <f>IFERROR(_xlfn.XLOOKUP(tb_C101[[#This Row],[OS]],[1]!tb_C103[OS],[1]!tb_C103[DESCRICAO]),"0")</f>
        <v>CORRETIVA</v>
      </c>
      <c r="W2955" t="str">
        <f>IFERROR(_xlfn.XLOOKUP(tb_C101[[#This Row],[OS]],[1]!tb_C103[OS],[1]!tb_C103[DESCRICAO2]),"0")</f>
        <v>Mecanico</v>
      </c>
    </row>
    <row r="2956" spans="1:23" x14ac:dyDescent="0.25">
      <c r="A2956" s="7">
        <v>2857</v>
      </c>
      <c r="B2956" t="s">
        <v>79</v>
      </c>
      <c r="C2956">
        <v>418</v>
      </c>
      <c r="D2956" s="8" t="s">
        <v>975</v>
      </c>
      <c r="H2956" t="s">
        <v>5365</v>
      </c>
      <c r="I2956" s="9">
        <v>45512.902581018519</v>
      </c>
      <c r="J2956" s="9">
        <v>45512.5625</v>
      </c>
      <c r="K2956" s="9"/>
      <c r="L2956" s="9"/>
      <c r="N2956" t="s">
        <v>215</v>
      </c>
      <c r="O2956" t="s">
        <v>204</v>
      </c>
      <c r="P2956" t="s">
        <v>189</v>
      </c>
      <c r="R2956" t="s">
        <v>5366</v>
      </c>
      <c r="S2956" s="9"/>
      <c r="U2956" t="s">
        <v>183</v>
      </c>
      <c r="V2956" t="str">
        <f>IFERROR(_xlfn.XLOOKUP(tb_C101[[#This Row],[OS]],[1]!tb_C103[OS],[1]!tb_C103[DESCRICAO]),"0")</f>
        <v>CORRETIVA</v>
      </c>
      <c r="W2956" t="str">
        <f>IFERROR(_xlfn.XLOOKUP(tb_C101[[#This Row],[OS]],[1]!tb_C103[OS],[1]!tb_C103[DESCRICAO2]),"0")</f>
        <v>Eletrico</v>
      </c>
    </row>
    <row r="2957" spans="1:23" x14ac:dyDescent="0.25">
      <c r="A2957" s="7">
        <v>2858</v>
      </c>
      <c r="B2957" t="s">
        <v>184</v>
      </c>
      <c r="C2957">
        <v>115</v>
      </c>
      <c r="D2957" s="8" t="s">
        <v>197</v>
      </c>
      <c r="H2957" t="s">
        <v>5334</v>
      </c>
      <c r="I2957" s="9">
        <v>45513.252800925926</v>
      </c>
      <c r="J2957" s="9">
        <v>45513.25</v>
      </c>
      <c r="K2957" s="9"/>
      <c r="L2957" s="9"/>
      <c r="N2957" t="s">
        <v>215</v>
      </c>
      <c r="O2957" t="s">
        <v>204</v>
      </c>
      <c r="P2957" t="s">
        <v>189</v>
      </c>
      <c r="R2957" t="s">
        <v>5335</v>
      </c>
      <c r="S2957" s="9"/>
      <c r="U2957" t="s">
        <v>183</v>
      </c>
      <c r="V2957" t="str">
        <f>IFERROR(_xlfn.XLOOKUP(tb_C101[[#This Row],[OS]],[1]!tb_C103[OS],[1]!tb_C103[DESCRICAO]),"0")</f>
        <v>CORRETIVA</v>
      </c>
      <c r="W2957" t="str">
        <f>IFERROR(_xlfn.XLOOKUP(tb_C101[[#This Row],[OS]],[1]!tb_C103[OS],[1]!tb_C103[DESCRICAO2]),"0")</f>
        <v>Eletrico</v>
      </c>
    </row>
    <row r="2958" spans="1:23" x14ac:dyDescent="0.25">
      <c r="A2958" s="7">
        <v>2859</v>
      </c>
      <c r="B2958" t="s">
        <v>79</v>
      </c>
      <c r="C2958">
        <v>406</v>
      </c>
      <c r="D2958" s="8" t="s">
        <v>822</v>
      </c>
      <c r="E2958" t="s">
        <v>3357</v>
      </c>
      <c r="H2958" t="s">
        <v>734</v>
      </c>
      <c r="I2958" s="9">
        <v>45513.275555555556</v>
      </c>
      <c r="J2958" s="9"/>
      <c r="K2958" s="9"/>
      <c r="L2958" s="9">
        <v>45518.644756944443</v>
      </c>
      <c r="N2958" t="s">
        <v>180</v>
      </c>
      <c r="O2958" t="s">
        <v>181</v>
      </c>
      <c r="P2958" t="s">
        <v>189</v>
      </c>
      <c r="S2958" s="9">
        <v>45518.644768518519</v>
      </c>
      <c r="T2958">
        <v>648952</v>
      </c>
      <c r="U2958" t="s">
        <v>183</v>
      </c>
      <c r="V2958" t="str">
        <f>IFERROR(_xlfn.XLOOKUP(tb_C101[[#This Row],[OS]],[1]!tb_C103[OS],[1]!tb_C103[DESCRICAO]),"0")</f>
        <v>CORRETIVA</v>
      </c>
      <c r="W2958" t="str">
        <f>IFERROR(_xlfn.XLOOKUP(tb_C101[[#This Row],[OS]],[1]!tb_C103[OS],[1]!tb_C103[DESCRICAO2]),"0")</f>
        <v>Eletrico</v>
      </c>
    </row>
    <row r="2959" spans="1:23" x14ac:dyDescent="0.25">
      <c r="A2959" s="7">
        <v>2859</v>
      </c>
      <c r="B2959" t="s">
        <v>79</v>
      </c>
      <c r="C2959">
        <v>406</v>
      </c>
      <c r="D2959" s="8" t="s">
        <v>822</v>
      </c>
      <c r="E2959" t="s">
        <v>3357</v>
      </c>
      <c r="H2959" t="s">
        <v>734</v>
      </c>
      <c r="I2959" s="9">
        <v>45513.275555555556</v>
      </c>
      <c r="J2959" s="9"/>
      <c r="K2959" s="9"/>
      <c r="L2959" s="9">
        <v>45518.644756944443</v>
      </c>
      <c r="M2959" t="s">
        <v>5474</v>
      </c>
      <c r="N2959" t="s">
        <v>180</v>
      </c>
      <c r="O2959" t="s">
        <v>181</v>
      </c>
      <c r="P2959" t="s">
        <v>189</v>
      </c>
      <c r="R2959" t="s">
        <v>5475</v>
      </c>
      <c r="S2959" s="9">
        <v>45518.644768518519</v>
      </c>
      <c r="T2959">
        <v>648952</v>
      </c>
      <c r="U2959" t="s">
        <v>183</v>
      </c>
      <c r="V2959" t="str">
        <f>IFERROR(_xlfn.XLOOKUP(tb_C101[[#This Row],[OS]],[1]!tb_C103[OS],[1]!tb_C103[DESCRICAO]),"0")</f>
        <v>CORRETIVA</v>
      </c>
      <c r="W2959" t="str">
        <f>IFERROR(_xlfn.XLOOKUP(tb_C101[[#This Row],[OS]],[1]!tb_C103[OS],[1]!tb_C103[DESCRICAO2]),"0")</f>
        <v>Eletrico</v>
      </c>
    </row>
    <row r="2960" spans="1:23" x14ac:dyDescent="0.25">
      <c r="A2960" s="7">
        <v>2860</v>
      </c>
      <c r="B2960" t="s">
        <v>79</v>
      </c>
      <c r="C2960">
        <v>406</v>
      </c>
      <c r="D2960" s="8" t="s">
        <v>822</v>
      </c>
      <c r="H2960" t="s">
        <v>5476</v>
      </c>
      <c r="I2960" s="9">
        <v>45513.323622685188</v>
      </c>
      <c r="J2960" s="9"/>
      <c r="K2960" s="9"/>
      <c r="L2960" s="9">
        <v>45671.381030092591</v>
      </c>
      <c r="N2960" t="s">
        <v>180</v>
      </c>
      <c r="O2960" t="s">
        <v>181</v>
      </c>
      <c r="P2960" t="s">
        <v>189</v>
      </c>
      <c r="R2960" t="s">
        <v>5477</v>
      </c>
      <c r="S2960" s="9">
        <v>45671.381053240744</v>
      </c>
      <c r="T2960">
        <v>883353</v>
      </c>
      <c r="U2960" t="s">
        <v>183</v>
      </c>
      <c r="V2960" t="str">
        <f>IFERROR(_xlfn.XLOOKUP(tb_C101[[#This Row],[OS]],[1]!tb_C103[OS],[1]!tb_C103[DESCRICAO]),"0")</f>
        <v>CORRETIVA</v>
      </c>
      <c r="W2960" t="str">
        <f>IFERROR(_xlfn.XLOOKUP(tb_C101[[#This Row],[OS]],[1]!tb_C103[OS],[1]!tb_C103[DESCRICAO2]),"0")</f>
        <v>Eletrico</v>
      </c>
    </row>
    <row r="2961" spans="1:23" x14ac:dyDescent="0.25">
      <c r="A2961" s="7">
        <v>2861</v>
      </c>
      <c r="B2961" t="s">
        <v>79</v>
      </c>
      <c r="C2961">
        <v>406</v>
      </c>
      <c r="D2961" s="8" t="s">
        <v>822</v>
      </c>
      <c r="H2961" t="s">
        <v>5476</v>
      </c>
      <c r="I2961" s="9">
        <v>45513.325879629629</v>
      </c>
      <c r="J2961" s="9">
        <v>45513.319444444445</v>
      </c>
      <c r="K2961" s="9">
        <v>45513.327777777777</v>
      </c>
      <c r="L2961" s="9">
        <v>45671.381342592591</v>
      </c>
      <c r="N2961" t="s">
        <v>180</v>
      </c>
      <c r="O2961" t="s">
        <v>204</v>
      </c>
      <c r="P2961" t="s">
        <v>189</v>
      </c>
      <c r="R2961" t="s">
        <v>5477</v>
      </c>
      <c r="S2961" s="9">
        <v>45671.381365740737</v>
      </c>
      <c r="T2961">
        <v>883353</v>
      </c>
      <c r="U2961" t="s">
        <v>183</v>
      </c>
      <c r="V2961" t="str">
        <f>IFERROR(_xlfn.XLOOKUP(tb_C101[[#This Row],[OS]],[1]!tb_C103[OS],[1]!tb_C103[DESCRICAO]),"0")</f>
        <v>CORRETIVA</v>
      </c>
      <c r="W2961" t="str">
        <f>IFERROR(_xlfn.XLOOKUP(tb_C101[[#This Row],[OS]],[1]!tb_C103[OS],[1]!tb_C103[DESCRICAO2]),"0")</f>
        <v>Eletrico</v>
      </c>
    </row>
    <row r="2962" spans="1:23" x14ac:dyDescent="0.25">
      <c r="A2962" s="7">
        <v>2862</v>
      </c>
      <c r="B2962" t="s">
        <v>858</v>
      </c>
      <c r="C2962">
        <v>9028</v>
      </c>
      <c r="D2962" s="8" t="s">
        <v>5478</v>
      </c>
      <c r="E2962" t="s">
        <v>5479</v>
      </c>
      <c r="H2962" t="s">
        <v>731</v>
      </c>
      <c r="I2962" s="9">
        <v>45513.435601851852</v>
      </c>
      <c r="J2962" s="9"/>
      <c r="K2962" s="9"/>
      <c r="L2962" s="9">
        <v>45596.740763888891</v>
      </c>
      <c r="M2962" t="s">
        <v>1530</v>
      </c>
      <c r="N2962" t="s">
        <v>180</v>
      </c>
      <c r="O2962" t="s">
        <v>181</v>
      </c>
      <c r="P2962" t="s">
        <v>189</v>
      </c>
      <c r="R2962" t="s">
        <v>5480</v>
      </c>
      <c r="S2962" s="9">
        <v>45596.740787037037</v>
      </c>
      <c r="T2962">
        <v>648952</v>
      </c>
      <c r="U2962" t="s">
        <v>183</v>
      </c>
      <c r="V2962" t="str">
        <f>IFERROR(_xlfn.XLOOKUP(tb_C101[[#This Row],[OS]],[1]!tb_C103[OS],[1]!tb_C103[DESCRICAO]),"0")</f>
        <v>CORRETIVA</v>
      </c>
      <c r="W2962" t="str">
        <f>IFERROR(_xlfn.XLOOKUP(tb_C101[[#This Row],[OS]],[1]!tb_C103[OS],[1]!tb_C103[DESCRICAO2]),"0")</f>
        <v>Mecanico</v>
      </c>
    </row>
    <row r="2963" spans="1:23" x14ac:dyDescent="0.25">
      <c r="A2963" s="7">
        <v>2863</v>
      </c>
      <c r="B2963" t="s">
        <v>184</v>
      </c>
      <c r="C2963">
        <v>113</v>
      </c>
      <c r="D2963" s="8" t="s">
        <v>213</v>
      </c>
      <c r="E2963" t="s">
        <v>580</v>
      </c>
      <c r="H2963" t="s">
        <v>343</v>
      </c>
      <c r="I2963" s="9">
        <v>45513.447638888887</v>
      </c>
      <c r="J2963" s="9"/>
      <c r="K2963" s="9"/>
      <c r="L2963" s="9">
        <v>45537.719953703701</v>
      </c>
      <c r="N2963" t="s">
        <v>180</v>
      </c>
      <c r="O2963" t="s">
        <v>181</v>
      </c>
      <c r="P2963" t="s">
        <v>189</v>
      </c>
      <c r="S2963" s="9">
        <v>45537.719976851855</v>
      </c>
      <c r="T2963">
        <v>648952</v>
      </c>
      <c r="U2963" t="s">
        <v>183</v>
      </c>
      <c r="V2963" t="str">
        <f>IFERROR(_xlfn.XLOOKUP(tb_C101[[#This Row],[OS]],[1]!tb_C103[OS],[1]!tb_C103[DESCRICAO]),"0")</f>
        <v>CORRETIVA</v>
      </c>
      <c r="W2963" t="str">
        <f>IFERROR(_xlfn.XLOOKUP(tb_C101[[#This Row],[OS]],[1]!tb_C103[OS],[1]!tb_C103[DESCRICAO2]),"0")</f>
        <v>Mecanico</v>
      </c>
    </row>
    <row r="2964" spans="1:23" x14ac:dyDescent="0.25">
      <c r="A2964" s="7">
        <v>2863</v>
      </c>
      <c r="B2964" t="s">
        <v>184</v>
      </c>
      <c r="C2964">
        <v>113</v>
      </c>
      <c r="D2964" s="8" t="s">
        <v>213</v>
      </c>
      <c r="E2964" t="s">
        <v>580</v>
      </c>
      <c r="H2964" t="s">
        <v>343</v>
      </c>
      <c r="I2964" s="9">
        <v>45513.447638888887</v>
      </c>
      <c r="J2964" s="9"/>
      <c r="K2964" s="9"/>
      <c r="L2964" s="9">
        <v>45537.719953703701</v>
      </c>
      <c r="M2964" t="s">
        <v>1530</v>
      </c>
      <c r="N2964" t="s">
        <v>180</v>
      </c>
      <c r="O2964" t="s">
        <v>181</v>
      </c>
      <c r="P2964" t="s">
        <v>189</v>
      </c>
      <c r="R2964" t="s">
        <v>5481</v>
      </c>
      <c r="S2964" s="9">
        <v>45537.719976851855</v>
      </c>
      <c r="T2964">
        <v>648952</v>
      </c>
      <c r="U2964" t="s">
        <v>183</v>
      </c>
      <c r="V2964" t="str">
        <f>IFERROR(_xlfn.XLOOKUP(tb_C101[[#This Row],[OS]],[1]!tb_C103[OS],[1]!tb_C103[DESCRICAO]),"0")</f>
        <v>CORRETIVA</v>
      </c>
      <c r="W2964" t="str">
        <f>IFERROR(_xlfn.XLOOKUP(tb_C101[[#This Row],[OS]],[1]!tb_C103[OS],[1]!tb_C103[DESCRICAO2]),"0")</f>
        <v>Mecanico</v>
      </c>
    </row>
    <row r="2965" spans="1:23" x14ac:dyDescent="0.25">
      <c r="A2965" s="7">
        <v>2864</v>
      </c>
      <c r="B2965" t="s">
        <v>184</v>
      </c>
      <c r="C2965">
        <v>116</v>
      </c>
      <c r="D2965" s="8" t="s">
        <v>290</v>
      </c>
      <c r="E2965" t="s">
        <v>291</v>
      </c>
      <c r="F2965" t="s">
        <v>5148</v>
      </c>
      <c r="G2965" t="s">
        <v>5149</v>
      </c>
      <c r="H2965" t="s">
        <v>343</v>
      </c>
      <c r="I2965" s="9">
        <v>45513.449641203704</v>
      </c>
      <c r="J2965" s="9">
        <v>45513.448252314818</v>
      </c>
      <c r="K2965" s="9">
        <v>45513.511111111111</v>
      </c>
      <c r="L2965" s="9">
        <v>45537.719375000001</v>
      </c>
      <c r="M2965" t="s">
        <v>5482</v>
      </c>
      <c r="N2965" t="s">
        <v>180</v>
      </c>
      <c r="O2965" t="s">
        <v>195</v>
      </c>
      <c r="P2965" t="s">
        <v>189</v>
      </c>
      <c r="Q2965" t="s">
        <v>895</v>
      </c>
      <c r="S2965" s="9">
        <v>45537.719409722224</v>
      </c>
      <c r="T2965">
        <v>648952</v>
      </c>
      <c r="U2965" t="s">
        <v>183</v>
      </c>
      <c r="V2965" t="str">
        <f>IFERROR(_xlfn.XLOOKUP(tb_C101[[#This Row],[OS]],[1]!tb_C103[OS],[1]!tb_C103[DESCRICAO]),"0")</f>
        <v>CORRETIVA</v>
      </c>
      <c r="W2965" t="str">
        <f>IFERROR(_xlfn.XLOOKUP(tb_C101[[#This Row],[OS]],[1]!tb_C103[OS],[1]!tb_C103[DESCRICAO2]),"0")</f>
        <v>Mecanico</v>
      </c>
    </row>
    <row r="2966" spans="1:23" x14ac:dyDescent="0.25">
      <c r="A2966" s="7">
        <v>2864</v>
      </c>
      <c r="B2966" t="s">
        <v>184</v>
      </c>
      <c r="C2966">
        <v>116</v>
      </c>
      <c r="D2966" s="8" t="s">
        <v>290</v>
      </c>
      <c r="E2966" t="s">
        <v>291</v>
      </c>
      <c r="F2966" t="s">
        <v>5148</v>
      </c>
      <c r="G2966" t="s">
        <v>5149</v>
      </c>
      <c r="H2966" t="s">
        <v>343</v>
      </c>
      <c r="I2966" s="9">
        <v>45513.449641203704</v>
      </c>
      <c r="J2966" s="9">
        <v>45513.448252314818</v>
      </c>
      <c r="K2966" s="9">
        <v>45513.511111111111</v>
      </c>
      <c r="L2966" s="9">
        <v>45537.719375000001</v>
      </c>
      <c r="M2966" t="s">
        <v>5483</v>
      </c>
      <c r="N2966" t="s">
        <v>180</v>
      </c>
      <c r="O2966" t="s">
        <v>195</v>
      </c>
      <c r="P2966" t="s">
        <v>189</v>
      </c>
      <c r="Q2966" t="s">
        <v>895</v>
      </c>
      <c r="R2966" t="s">
        <v>5484</v>
      </c>
      <c r="S2966" s="9">
        <v>45537.719409722224</v>
      </c>
      <c r="T2966">
        <v>648952</v>
      </c>
      <c r="U2966" t="s">
        <v>183</v>
      </c>
      <c r="V2966" t="str">
        <f>IFERROR(_xlfn.XLOOKUP(tb_C101[[#This Row],[OS]],[1]!tb_C103[OS],[1]!tb_C103[DESCRICAO]),"0")</f>
        <v>CORRETIVA</v>
      </c>
      <c r="W2966" t="str">
        <f>IFERROR(_xlfn.XLOOKUP(tb_C101[[#This Row],[OS]],[1]!tb_C103[OS],[1]!tb_C103[DESCRICAO2]),"0")</f>
        <v>Mecanico</v>
      </c>
    </row>
    <row r="2967" spans="1:23" x14ac:dyDescent="0.25">
      <c r="A2967" s="7">
        <v>2865</v>
      </c>
      <c r="B2967" t="s">
        <v>175</v>
      </c>
      <c r="C2967">
        <v>206</v>
      </c>
      <c r="D2967" s="8" t="s">
        <v>793</v>
      </c>
      <c r="E2967" t="s">
        <v>3368</v>
      </c>
      <c r="F2967" t="s">
        <v>3368</v>
      </c>
      <c r="G2967" t="s">
        <v>3369</v>
      </c>
      <c r="H2967" t="s">
        <v>5406</v>
      </c>
      <c r="I2967" s="9">
        <v>45513.57340277778</v>
      </c>
      <c r="J2967" s="9"/>
      <c r="K2967" s="9"/>
      <c r="L2967" s="9">
        <v>45537.593414351853</v>
      </c>
      <c r="M2967" t="s">
        <v>5485</v>
      </c>
      <c r="N2967" t="s">
        <v>180</v>
      </c>
      <c r="O2967" t="s">
        <v>181</v>
      </c>
      <c r="P2967" t="s">
        <v>189</v>
      </c>
      <c r="Q2967" t="s">
        <v>55</v>
      </c>
      <c r="R2967" t="s">
        <v>5486</v>
      </c>
      <c r="S2967" s="9">
        <v>45537.5934375</v>
      </c>
      <c r="T2967">
        <v>648952</v>
      </c>
      <c r="U2967" t="s">
        <v>183</v>
      </c>
      <c r="V2967" t="str">
        <f>IFERROR(_xlfn.XLOOKUP(tb_C101[[#This Row],[OS]],[1]!tb_C103[OS],[1]!tb_C103[DESCRICAO]),"0")</f>
        <v>CORRETIVA</v>
      </c>
      <c r="W2967" t="str">
        <f>IFERROR(_xlfn.XLOOKUP(tb_C101[[#This Row],[OS]],[1]!tb_C103[OS],[1]!tb_C103[DESCRICAO2]),"0")</f>
        <v>Mecanico</v>
      </c>
    </row>
    <row r="2968" spans="1:23" x14ac:dyDescent="0.25">
      <c r="A2968" s="7">
        <v>2866</v>
      </c>
      <c r="B2968" t="s">
        <v>220</v>
      </c>
      <c r="C2968">
        <v>302</v>
      </c>
      <c r="D2968" s="8" t="s">
        <v>787</v>
      </c>
      <c r="E2968" t="s">
        <v>222</v>
      </c>
      <c r="H2968" t="s">
        <v>814</v>
      </c>
      <c r="I2968" s="9">
        <v>45513.588287037041</v>
      </c>
      <c r="J2968" s="9"/>
      <c r="K2968" s="9"/>
      <c r="L2968" s="9">
        <v>45722.624837962961</v>
      </c>
      <c r="M2968" t="s">
        <v>5487</v>
      </c>
      <c r="N2968" t="s">
        <v>180</v>
      </c>
      <c r="O2968" t="s">
        <v>181</v>
      </c>
      <c r="P2968" t="s">
        <v>182</v>
      </c>
      <c r="R2968" t="s">
        <v>5488</v>
      </c>
      <c r="S2968" s="9">
        <v>45722.624849537038</v>
      </c>
      <c r="T2968">
        <v>209481</v>
      </c>
      <c r="U2968" t="s">
        <v>183</v>
      </c>
      <c r="V2968" t="str">
        <f>IFERROR(_xlfn.XLOOKUP(tb_C101[[#This Row],[OS]],[1]!tb_C103[OS],[1]!tb_C103[DESCRICAO]),"0")</f>
        <v>CORRETIVA</v>
      </c>
      <c r="W2968" t="str">
        <f>IFERROR(_xlfn.XLOOKUP(tb_C101[[#This Row],[OS]],[1]!tb_C103[OS],[1]!tb_C103[DESCRICAO2]),"0")</f>
        <v>Mecanico</v>
      </c>
    </row>
    <row r="2969" spans="1:23" x14ac:dyDescent="0.25">
      <c r="A2969" s="7">
        <v>2867</v>
      </c>
      <c r="B2969" t="s">
        <v>184</v>
      </c>
      <c r="C2969">
        <v>117</v>
      </c>
      <c r="D2969" s="8" t="s">
        <v>354</v>
      </c>
      <c r="E2969" t="s">
        <v>345</v>
      </c>
      <c r="F2969" t="s">
        <v>4409</v>
      </c>
      <c r="G2969" t="s">
        <v>4410</v>
      </c>
      <c r="H2969" t="s">
        <v>731</v>
      </c>
      <c r="I2969" s="9">
        <v>45513.787152777775</v>
      </c>
      <c r="J2969" s="9"/>
      <c r="K2969" s="9"/>
      <c r="L2969" s="9">
        <v>45537.591805555552</v>
      </c>
      <c r="M2969" t="s">
        <v>5489</v>
      </c>
      <c r="N2969" t="s">
        <v>180</v>
      </c>
      <c r="O2969" t="s">
        <v>181</v>
      </c>
      <c r="P2969" t="s">
        <v>182</v>
      </c>
      <c r="Q2969" t="s">
        <v>895</v>
      </c>
      <c r="R2969" t="s">
        <v>5490</v>
      </c>
      <c r="S2969" s="9">
        <v>45537.591828703706</v>
      </c>
      <c r="T2969">
        <v>648952</v>
      </c>
      <c r="U2969" t="s">
        <v>183</v>
      </c>
      <c r="V2969" t="str">
        <f>IFERROR(_xlfn.XLOOKUP(tb_C101[[#This Row],[OS]],[1]!tb_C103[OS],[1]!tb_C103[DESCRICAO]),"0")</f>
        <v>CORRETIVA</v>
      </c>
      <c r="W2969" t="str">
        <f>IFERROR(_xlfn.XLOOKUP(tb_C101[[#This Row],[OS]],[1]!tb_C103[OS],[1]!tb_C103[DESCRICAO2]),"0")</f>
        <v>Mecanico</v>
      </c>
    </row>
    <row r="2970" spans="1:23" x14ac:dyDescent="0.25">
      <c r="A2970" s="7">
        <v>2868</v>
      </c>
      <c r="B2970" t="s">
        <v>184</v>
      </c>
      <c r="C2970">
        <v>116</v>
      </c>
      <c r="D2970" s="8" t="s">
        <v>290</v>
      </c>
      <c r="E2970" t="s">
        <v>3263</v>
      </c>
      <c r="F2970" t="s">
        <v>3263</v>
      </c>
      <c r="G2970" t="s">
        <v>3565</v>
      </c>
      <c r="H2970" t="s">
        <v>3599</v>
      </c>
      <c r="I2970" s="9">
        <v>45513.900856481479</v>
      </c>
      <c r="J2970" s="9"/>
      <c r="K2970" s="9"/>
      <c r="L2970" s="9"/>
      <c r="N2970" t="s">
        <v>215</v>
      </c>
      <c r="O2970" t="s">
        <v>181</v>
      </c>
      <c r="Q2970" t="s">
        <v>186</v>
      </c>
      <c r="S2970" s="9"/>
      <c r="U2970" t="s">
        <v>183</v>
      </c>
      <c r="V2970" t="str">
        <f>IFERROR(_xlfn.XLOOKUP(tb_C101[[#This Row],[OS]],[1]!tb_C103[OS],[1]!tb_C103[DESCRICAO]),"0")</f>
        <v>CORRETIVA</v>
      </c>
      <c r="W2970" t="str">
        <f>IFERROR(_xlfn.XLOOKUP(tb_C101[[#This Row],[OS]],[1]!tb_C103[OS],[1]!tb_C103[DESCRICAO2]),"0")</f>
        <v>Mecanico</v>
      </c>
    </row>
    <row r="2971" spans="1:23" x14ac:dyDescent="0.25">
      <c r="A2971" s="7">
        <v>2868</v>
      </c>
      <c r="B2971" t="s">
        <v>184</v>
      </c>
      <c r="C2971">
        <v>116</v>
      </c>
      <c r="D2971" s="8" t="s">
        <v>290</v>
      </c>
      <c r="E2971" t="s">
        <v>3263</v>
      </c>
      <c r="F2971" t="s">
        <v>3263</v>
      </c>
      <c r="G2971" t="s">
        <v>3565</v>
      </c>
      <c r="H2971" t="s">
        <v>3599</v>
      </c>
      <c r="I2971" s="9">
        <v>45513.900856481479</v>
      </c>
      <c r="J2971" s="9"/>
      <c r="K2971" s="9"/>
      <c r="L2971" s="9"/>
      <c r="N2971" t="s">
        <v>215</v>
      </c>
      <c r="O2971" t="s">
        <v>181</v>
      </c>
      <c r="Q2971" t="s">
        <v>186</v>
      </c>
      <c r="R2971" t="s">
        <v>5269</v>
      </c>
      <c r="S2971" s="9"/>
      <c r="U2971" t="s">
        <v>183</v>
      </c>
      <c r="V2971" t="str">
        <f>IFERROR(_xlfn.XLOOKUP(tb_C101[[#This Row],[OS]],[1]!tb_C103[OS],[1]!tb_C103[DESCRICAO]),"0")</f>
        <v>CORRETIVA</v>
      </c>
      <c r="W2971" t="str">
        <f>IFERROR(_xlfn.XLOOKUP(tb_C101[[#This Row],[OS]],[1]!tb_C103[OS],[1]!tb_C103[DESCRICAO2]),"0")</f>
        <v>Mecanico</v>
      </c>
    </row>
    <row r="2972" spans="1:23" x14ac:dyDescent="0.25">
      <c r="A2972" s="7">
        <v>2869</v>
      </c>
      <c r="B2972" t="s">
        <v>184</v>
      </c>
      <c r="C2972">
        <v>117</v>
      </c>
      <c r="D2972" s="8" t="s">
        <v>354</v>
      </c>
      <c r="E2972" t="s">
        <v>443</v>
      </c>
      <c r="F2972" t="s">
        <v>443</v>
      </c>
      <c r="G2972" t="s">
        <v>444</v>
      </c>
      <c r="H2972" t="s">
        <v>3599</v>
      </c>
      <c r="I2972" s="9">
        <v>45513.902951388889</v>
      </c>
      <c r="J2972" s="9"/>
      <c r="K2972" s="9"/>
      <c r="L2972" s="9">
        <v>45722.624918981484</v>
      </c>
      <c r="N2972" t="s">
        <v>180</v>
      </c>
      <c r="O2972" t="s">
        <v>181</v>
      </c>
      <c r="P2972" t="s">
        <v>331</v>
      </c>
      <c r="Q2972" t="s">
        <v>186</v>
      </c>
      <c r="S2972" s="9">
        <v>45722.624930555554</v>
      </c>
      <c r="T2972">
        <v>209481</v>
      </c>
      <c r="U2972" t="s">
        <v>183</v>
      </c>
      <c r="V2972" t="str">
        <f>IFERROR(_xlfn.XLOOKUP(tb_C101[[#This Row],[OS]],[1]!tb_C103[OS],[1]!tb_C103[DESCRICAO]),"0")</f>
        <v>CORRETIVA</v>
      </c>
      <c r="W2972" t="str">
        <f>IFERROR(_xlfn.XLOOKUP(tb_C101[[#This Row],[OS]],[1]!tb_C103[OS],[1]!tb_C103[DESCRICAO2]),"0")</f>
        <v>Mecanico</v>
      </c>
    </row>
    <row r="2973" spans="1:23" x14ac:dyDescent="0.25">
      <c r="A2973" s="7">
        <v>2869</v>
      </c>
      <c r="B2973" t="s">
        <v>184</v>
      </c>
      <c r="C2973">
        <v>117</v>
      </c>
      <c r="D2973" s="8" t="s">
        <v>354</v>
      </c>
      <c r="E2973" t="s">
        <v>443</v>
      </c>
      <c r="F2973" t="s">
        <v>443</v>
      </c>
      <c r="G2973" t="s">
        <v>444</v>
      </c>
      <c r="H2973" t="s">
        <v>3599</v>
      </c>
      <c r="I2973" s="9">
        <v>45513.902951388889</v>
      </c>
      <c r="J2973" s="9"/>
      <c r="K2973" s="9"/>
      <c r="L2973" s="9">
        <v>45722.624918981484</v>
      </c>
      <c r="M2973" t="s">
        <v>5491</v>
      </c>
      <c r="N2973" t="s">
        <v>180</v>
      </c>
      <c r="O2973" t="s">
        <v>181</v>
      </c>
      <c r="P2973" t="s">
        <v>331</v>
      </c>
      <c r="Q2973" t="s">
        <v>186</v>
      </c>
      <c r="R2973" t="s">
        <v>5492</v>
      </c>
      <c r="S2973" s="9">
        <v>45722.624930555554</v>
      </c>
      <c r="T2973">
        <v>209481</v>
      </c>
      <c r="U2973" t="s">
        <v>183</v>
      </c>
      <c r="V2973" t="str">
        <f>IFERROR(_xlfn.XLOOKUP(tb_C101[[#This Row],[OS]],[1]!tb_C103[OS],[1]!tb_C103[DESCRICAO]),"0")</f>
        <v>CORRETIVA</v>
      </c>
      <c r="W2973" t="str">
        <f>IFERROR(_xlfn.XLOOKUP(tb_C101[[#This Row],[OS]],[1]!tb_C103[OS],[1]!tb_C103[DESCRICAO2]),"0")</f>
        <v>Mecanico</v>
      </c>
    </row>
    <row r="2974" spans="1:23" x14ac:dyDescent="0.25">
      <c r="A2974" s="7">
        <v>2870</v>
      </c>
      <c r="B2974" t="s">
        <v>79</v>
      </c>
      <c r="C2974">
        <v>416</v>
      </c>
      <c r="D2974" s="8" t="s">
        <v>870</v>
      </c>
      <c r="E2974" t="s">
        <v>4437</v>
      </c>
      <c r="H2974" t="s">
        <v>734</v>
      </c>
      <c r="I2974" s="9">
        <v>45514.220405092594</v>
      </c>
      <c r="J2974" s="9"/>
      <c r="K2974" s="9"/>
      <c r="L2974" s="9"/>
      <c r="N2974" t="s">
        <v>215</v>
      </c>
      <c r="O2974" t="s">
        <v>181</v>
      </c>
      <c r="P2974" t="s">
        <v>189</v>
      </c>
      <c r="S2974" s="9">
        <v>45671.381736111114</v>
      </c>
      <c r="T2974">
        <v>883353</v>
      </c>
      <c r="U2974" t="s">
        <v>183</v>
      </c>
      <c r="V2974" t="str">
        <f>IFERROR(_xlfn.XLOOKUP(tb_C101[[#This Row],[OS]],[1]!tb_C103[OS],[1]!tb_C103[DESCRICAO]),"0")</f>
        <v>MELHORIA</v>
      </c>
      <c r="W2974" t="str">
        <f>IFERROR(_xlfn.XLOOKUP(tb_C101[[#This Row],[OS]],[1]!tb_C103[OS],[1]!tb_C103[DESCRICAO2]),"0")</f>
        <v>Mecanico</v>
      </c>
    </row>
    <row r="2975" spans="1:23" x14ac:dyDescent="0.25">
      <c r="A2975" s="7">
        <v>2870</v>
      </c>
      <c r="B2975" t="s">
        <v>79</v>
      </c>
      <c r="C2975">
        <v>416</v>
      </c>
      <c r="D2975" s="8" t="s">
        <v>870</v>
      </c>
      <c r="E2975" t="s">
        <v>4437</v>
      </c>
      <c r="H2975" t="s">
        <v>734</v>
      </c>
      <c r="I2975" s="9">
        <v>45514.220405092594</v>
      </c>
      <c r="J2975" s="9"/>
      <c r="K2975" s="9"/>
      <c r="L2975" s="9"/>
      <c r="N2975" t="s">
        <v>215</v>
      </c>
      <c r="O2975" t="s">
        <v>181</v>
      </c>
      <c r="P2975" t="s">
        <v>189</v>
      </c>
      <c r="R2975" t="s">
        <v>5493</v>
      </c>
      <c r="S2975" s="9">
        <v>45671.381736111114</v>
      </c>
      <c r="T2975">
        <v>883353</v>
      </c>
      <c r="U2975" t="s">
        <v>183</v>
      </c>
      <c r="V2975" t="str">
        <f>IFERROR(_xlfn.XLOOKUP(tb_C101[[#This Row],[OS]],[1]!tb_C103[OS],[1]!tb_C103[DESCRICAO]),"0")</f>
        <v>MELHORIA</v>
      </c>
      <c r="W2975" t="str">
        <f>IFERROR(_xlfn.XLOOKUP(tb_C101[[#This Row],[OS]],[1]!tb_C103[OS],[1]!tb_C103[DESCRICAO2]),"0")</f>
        <v>Mecanico</v>
      </c>
    </row>
    <row r="2976" spans="1:23" x14ac:dyDescent="0.25">
      <c r="A2976" s="7">
        <v>2871</v>
      </c>
      <c r="B2976" t="s">
        <v>184</v>
      </c>
      <c r="C2976">
        <v>117</v>
      </c>
      <c r="D2976" s="8" t="s">
        <v>354</v>
      </c>
      <c r="E2976" t="s">
        <v>3119</v>
      </c>
      <c r="H2976" t="s">
        <v>352</v>
      </c>
      <c r="I2976" s="9">
        <v>45514.270844907405</v>
      </c>
      <c r="J2976" s="9"/>
      <c r="K2976" s="9"/>
      <c r="L2976" s="9">
        <v>45580.458449074074</v>
      </c>
      <c r="N2976" t="s">
        <v>180</v>
      </c>
      <c r="O2976" t="s">
        <v>181</v>
      </c>
      <c r="P2976" t="s">
        <v>182</v>
      </c>
      <c r="S2976" s="9">
        <v>45580.458472222221</v>
      </c>
      <c r="T2976">
        <v>648952</v>
      </c>
      <c r="U2976" t="s">
        <v>183</v>
      </c>
      <c r="V2976" t="str">
        <f>IFERROR(_xlfn.XLOOKUP(tb_C101[[#This Row],[OS]],[1]!tb_C103[OS],[1]!tb_C103[DESCRICAO]),"0")</f>
        <v>CORRETIVA</v>
      </c>
      <c r="W2976" t="str">
        <f>IFERROR(_xlfn.XLOOKUP(tb_C101[[#This Row],[OS]],[1]!tb_C103[OS],[1]!tb_C103[DESCRICAO2]),"0")</f>
        <v>Mecanico</v>
      </c>
    </row>
    <row r="2977" spans="1:23" x14ac:dyDescent="0.25">
      <c r="A2977" s="7">
        <v>2871</v>
      </c>
      <c r="B2977" t="s">
        <v>184</v>
      </c>
      <c r="C2977">
        <v>117</v>
      </c>
      <c r="D2977" s="8" t="s">
        <v>354</v>
      </c>
      <c r="E2977" t="s">
        <v>3119</v>
      </c>
      <c r="H2977" t="s">
        <v>352</v>
      </c>
      <c r="I2977" s="9">
        <v>45514.270844907405</v>
      </c>
      <c r="J2977" s="9"/>
      <c r="K2977" s="9"/>
      <c r="L2977" s="9">
        <v>45580.458449074074</v>
      </c>
      <c r="M2977" t="s">
        <v>5494</v>
      </c>
      <c r="N2977" t="s">
        <v>180</v>
      </c>
      <c r="O2977" t="s">
        <v>181</v>
      </c>
      <c r="P2977" t="s">
        <v>182</v>
      </c>
      <c r="R2977" t="s">
        <v>5495</v>
      </c>
      <c r="S2977" s="9">
        <v>45580.458472222221</v>
      </c>
      <c r="T2977">
        <v>648952</v>
      </c>
      <c r="U2977" t="s">
        <v>183</v>
      </c>
      <c r="V2977" t="str">
        <f>IFERROR(_xlfn.XLOOKUP(tb_C101[[#This Row],[OS]],[1]!tb_C103[OS],[1]!tb_C103[DESCRICAO]),"0")</f>
        <v>CORRETIVA</v>
      </c>
      <c r="W2977" t="str">
        <f>IFERROR(_xlfn.XLOOKUP(tb_C101[[#This Row],[OS]],[1]!tb_C103[OS],[1]!tb_C103[DESCRICAO2]),"0")</f>
        <v>Mecanico</v>
      </c>
    </row>
    <row r="2978" spans="1:23" x14ac:dyDescent="0.25">
      <c r="A2978" s="7">
        <v>2872</v>
      </c>
      <c r="B2978" t="s">
        <v>175</v>
      </c>
      <c r="C2978">
        <v>206</v>
      </c>
      <c r="D2978" s="8" t="s">
        <v>793</v>
      </c>
      <c r="E2978" t="s">
        <v>3266</v>
      </c>
      <c r="F2978" t="s">
        <v>5496</v>
      </c>
      <c r="G2978" t="s">
        <v>5497</v>
      </c>
      <c r="H2978" t="s">
        <v>5406</v>
      </c>
      <c r="I2978" s="9">
        <v>45514.415219907409</v>
      </c>
      <c r="J2978" s="9">
        <v>45514.40625</v>
      </c>
      <c r="K2978" s="9">
        <v>45514.416666666664</v>
      </c>
      <c r="L2978" s="9">
        <v>45544.600266203706</v>
      </c>
      <c r="M2978" t="s">
        <v>5498</v>
      </c>
      <c r="N2978" t="s">
        <v>180</v>
      </c>
      <c r="O2978" t="s">
        <v>204</v>
      </c>
      <c r="P2978" t="s">
        <v>189</v>
      </c>
      <c r="Q2978" t="s">
        <v>4086</v>
      </c>
      <c r="R2978" t="s">
        <v>5499</v>
      </c>
      <c r="S2978" s="9">
        <v>45544.600277777776</v>
      </c>
      <c r="T2978">
        <v>648952</v>
      </c>
      <c r="U2978" t="s">
        <v>183</v>
      </c>
      <c r="V2978" t="str">
        <f>IFERROR(_xlfn.XLOOKUP(tb_C101[[#This Row],[OS]],[1]!tb_C103[OS],[1]!tb_C103[DESCRICAO]),"0")</f>
        <v>CORRETIVA</v>
      </c>
      <c r="W2978" t="str">
        <f>IFERROR(_xlfn.XLOOKUP(tb_C101[[#This Row],[OS]],[1]!tb_C103[OS],[1]!tb_C103[DESCRICAO2]),"0")</f>
        <v>Eletrico</v>
      </c>
    </row>
    <row r="2979" spans="1:23" x14ac:dyDescent="0.25">
      <c r="A2979" s="7">
        <v>2873</v>
      </c>
      <c r="B2979" t="s">
        <v>24</v>
      </c>
      <c r="C2979">
        <v>507</v>
      </c>
      <c r="D2979" s="8" t="s">
        <v>757</v>
      </c>
      <c r="H2979" t="s">
        <v>5500</v>
      </c>
      <c r="I2979" s="9">
        <v>45514.425856481481</v>
      </c>
      <c r="J2979" s="9"/>
      <c r="K2979" s="9"/>
      <c r="L2979" s="9">
        <v>45671.382060185184</v>
      </c>
      <c r="N2979" t="s">
        <v>180</v>
      </c>
      <c r="O2979" t="s">
        <v>181</v>
      </c>
      <c r="P2979" t="s">
        <v>189</v>
      </c>
      <c r="R2979" t="s">
        <v>5501</v>
      </c>
      <c r="S2979" s="9">
        <v>45671.382094907407</v>
      </c>
      <c r="T2979">
        <v>883353</v>
      </c>
      <c r="U2979" t="s">
        <v>183</v>
      </c>
      <c r="V2979" t="str">
        <f>IFERROR(_xlfn.XLOOKUP(tb_C101[[#This Row],[OS]],[1]!tb_C103[OS],[1]!tb_C103[DESCRICAO]),"0")</f>
        <v>CORRETIVA</v>
      </c>
      <c r="W2979" t="str">
        <f>IFERROR(_xlfn.XLOOKUP(tb_C101[[#This Row],[OS]],[1]!tb_C103[OS],[1]!tb_C103[DESCRICAO2]),"0")</f>
        <v>Eletrico</v>
      </c>
    </row>
    <row r="2980" spans="1:23" x14ac:dyDescent="0.25">
      <c r="A2980" s="7">
        <v>2874</v>
      </c>
      <c r="B2980" t="s">
        <v>184</v>
      </c>
      <c r="C2980">
        <v>116</v>
      </c>
      <c r="D2980" s="8" t="s">
        <v>290</v>
      </c>
      <c r="H2980" t="s">
        <v>5502</v>
      </c>
      <c r="I2980" s="9">
        <v>45514.659178240741</v>
      </c>
      <c r="J2980" s="9">
        <v>45514.090277777781</v>
      </c>
      <c r="K2980" s="9"/>
      <c r="L2980" s="9"/>
      <c r="N2980" t="s">
        <v>215</v>
      </c>
      <c r="O2980" t="s">
        <v>204</v>
      </c>
      <c r="P2980" t="s">
        <v>189</v>
      </c>
      <c r="R2980" t="s">
        <v>5503</v>
      </c>
      <c r="S2980" s="9"/>
      <c r="U2980" t="s">
        <v>183</v>
      </c>
      <c r="V2980" t="str">
        <f>IFERROR(_xlfn.XLOOKUP(tb_C101[[#This Row],[OS]],[1]!tb_C103[OS],[1]!tb_C103[DESCRICAO]),"0")</f>
        <v>CORRETIVA</v>
      </c>
      <c r="W2980" t="str">
        <f>IFERROR(_xlfn.XLOOKUP(tb_C101[[#This Row],[OS]],[1]!tb_C103[OS],[1]!tb_C103[DESCRICAO2]),"0")</f>
        <v>Eletrico</v>
      </c>
    </row>
    <row r="2981" spans="1:23" x14ac:dyDescent="0.25">
      <c r="A2981" s="7">
        <v>2875</v>
      </c>
      <c r="B2981" t="s">
        <v>79</v>
      </c>
      <c r="C2981">
        <v>418</v>
      </c>
      <c r="D2981" s="8" t="s">
        <v>975</v>
      </c>
      <c r="H2981" t="s">
        <v>5365</v>
      </c>
      <c r="I2981" s="9">
        <v>45514.69121527778</v>
      </c>
      <c r="J2981" s="9"/>
      <c r="K2981" s="9"/>
      <c r="L2981" s="9">
        <v>45671.384756944448</v>
      </c>
      <c r="N2981" t="s">
        <v>180</v>
      </c>
      <c r="O2981" t="s">
        <v>181</v>
      </c>
      <c r="P2981" t="s">
        <v>189</v>
      </c>
      <c r="R2981" t="s">
        <v>5366</v>
      </c>
      <c r="S2981" s="9">
        <v>45671.384780092594</v>
      </c>
      <c r="T2981">
        <v>883353</v>
      </c>
      <c r="U2981" t="s">
        <v>183</v>
      </c>
      <c r="V2981" t="str">
        <f>IFERROR(_xlfn.XLOOKUP(tb_C101[[#This Row],[OS]],[1]!tb_C103[OS],[1]!tb_C103[DESCRICAO]),"0")</f>
        <v>CORRETIVA</v>
      </c>
      <c r="W2981" t="str">
        <f>IFERROR(_xlfn.XLOOKUP(tb_C101[[#This Row],[OS]],[1]!tb_C103[OS],[1]!tb_C103[DESCRICAO2]),"0")</f>
        <v>Eletrico</v>
      </c>
    </row>
    <row r="2982" spans="1:23" x14ac:dyDescent="0.25">
      <c r="A2982" s="7">
        <v>2876</v>
      </c>
      <c r="B2982" t="s">
        <v>184</v>
      </c>
      <c r="C2982">
        <v>113</v>
      </c>
      <c r="D2982" s="8" t="s">
        <v>213</v>
      </c>
      <c r="E2982" t="s">
        <v>856</v>
      </c>
      <c r="F2982" t="s">
        <v>856</v>
      </c>
      <c r="G2982" t="s">
        <v>857</v>
      </c>
      <c r="H2982" t="s">
        <v>339</v>
      </c>
      <c r="I2982" s="9">
        <v>45515.979687500003</v>
      </c>
      <c r="J2982" s="9"/>
      <c r="K2982" s="9"/>
      <c r="L2982" s="9">
        <v>45722.625069444446</v>
      </c>
      <c r="N2982" t="s">
        <v>180</v>
      </c>
      <c r="O2982" t="s">
        <v>181</v>
      </c>
      <c r="P2982" t="s">
        <v>182</v>
      </c>
      <c r="Q2982" t="s">
        <v>186</v>
      </c>
      <c r="S2982" s="9">
        <v>45722.625081018516</v>
      </c>
      <c r="T2982">
        <v>209481</v>
      </c>
      <c r="U2982" t="s">
        <v>183</v>
      </c>
      <c r="V2982" t="str">
        <f>IFERROR(_xlfn.XLOOKUP(tb_C101[[#This Row],[OS]],[1]!tb_C103[OS],[1]!tb_C103[DESCRICAO]),"0")</f>
        <v>CORRETIVA</v>
      </c>
      <c r="W2982" t="str">
        <f>IFERROR(_xlfn.XLOOKUP(tb_C101[[#This Row],[OS]],[1]!tb_C103[OS],[1]!tb_C103[DESCRICAO2]),"0")</f>
        <v>Mecanico</v>
      </c>
    </row>
    <row r="2983" spans="1:23" x14ac:dyDescent="0.25">
      <c r="A2983" s="7">
        <v>2876</v>
      </c>
      <c r="B2983" t="s">
        <v>184</v>
      </c>
      <c r="C2983">
        <v>113</v>
      </c>
      <c r="D2983" s="8" t="s">
        <v>213</v>
      </c>
      <c r="E2983" t="s">
        <v>856</v>
      </c>
      <c r="F2983" t="s">
        <v>856</v>
      </c>
      <c r="G2983" t="s">
        <v>857</v>
      </c>
      <c r="H2983" t="s">
        <v>339</v>
      </c>
      <c r="I2983" s="9">
        <v>45515.979687500003</v>
      </c>
      <c r="J2983" s="9"/>
      <c r="K2983" s="9"/>
      <c r="L2983" s="9">
        <v>45722.625069444446</v>
      </c>
      <c r="M2983" t="s">
        <v>5504</v>
      </c>
      <c r="N2983" t="s">
        <v>180</v>
      </c>
      <c r="O2983" t="s">
        <v>181</v>
      </c>
      <c r="P2983" t="s">
        <v>182</v>
      </c>
      <c r="Q2983" t="s">
        <v>186</v>
      </c>
      <c r="R2983" t="s">
        <v>5505</v>
      </c>
      <c r="S2983" s="9">
        <v>45722.625081018516</v>
      </c>
      <c r="T2983">
        <v>209481</v>
      </c>
      <c r="U2983" t="s">
        <v>183</v>
      </c>
      <c r="V2983" t="str">
        <f>IFERROR(_xlfn.XLOOKUP(tb_C101[[#This Row],[OS]],[1]!tb_C103[OS],[1]!tb_C103[DESCRICAO]),"0")</f>
        <v>CORRETIVA</v>
      </c>
      <c r="W2983" t="str">
        <f>IFERROR(_xlfn.XLOOKUP(tb_C101[[#This Row],[OS]],[1]!tb_C103[OS],[1]!tb_C103[DESCRICAO2]),"0")</f>
        <v>Mecanico</v>
      </c>
    </row>
    <row r="2984" spans="1:23" x14ac:dyDescent="0.25">
      <c r="A2984" s="7">
        <v>2877</v>
      </c>
      <c r="B2984" t="s">
        <v>175</v>
      </c>
      <c r="C2984">
        <v>207</v>
      </c>
      <c r="D2984" s="8" t="s">
        <v>760</v>
      </c>
      <c r="E2984" t="s">
        <v>3403</v>
      </c>
      <c r="H2984" t="s">
        <v>5506</v>
      </c>
      <c r="I2984" s="9">
        <v>45516.108148148145</v>
      </c>
      <c r="J2984" s="9">
        <v>45516.107858796298</v>
      </c>
      <c r="K2984" s="9">
        <v>45516.143750000003</v>
      </c>
      <c r="L2984" s="9">
        <v>45534.534305555557</v>
      </c>
      <c r="M2984" t="s">
        <v>5507</v>
      </c>
      <c r="N2984" t="s">
        <v>180</v>
      </c>
      <c r="O2984" t="s">
        <v>204</v>
      </c>
      <c r="P2984" t="s">
        <v>331</v>
      </c>
      <c r="R2984" t="s">
        <v>5508</v>
      </c>
      <c r="S2984" s="9">
        <v>45534.534317129626</v>
      </c>
      <c r="T2984">
        <v>648952</v>
      </c>
      <c r="U2984" t="s">
        <v>183</v>
      </c>
      <c r="V2984" t="str">
        <f>IFERROR(_xlfn.XLOOKUP(tb_C101[[#This Row],[OS]],[1]!tb_C103[OS],[1]!tb_C103[DESCRICAO]),"0")</f>
        <v>CORRETIVA</v>
      </c>
      <c r="W2984" t="str">
        <f>IFERROR(_xlfn.XLOOKUP(tb_C101[[#This Row],[OS]],[1]!tb_C103[OS],[1]!tb_C103[DESCRICAO2]),"0")</f>
        <v>Mecanico</v>
      </c>
    </row>
    <row r="2985" spans="1:23" x14ac:dyDescent="0.25">
      <c r="A2985" s="7">
        <v>2878</v>
      </c>
      <c r="B2985" t="s">
        <v>184</v>
      </c>
      <c r="C2985">
        <v>118</v>
      </c>
      <c r="D2985" s="8" t="s">
        <v>1349</v>
      </c>
      <c r="E2985" t="s">
        <v>3119</v>
      </c>
      <c r="H2985" t="s">
        <v>352</v>
      </c>
      <c r="I2985" s="9">
        <v>45516.226423611108</v>
      </c>
      <c r="J2985" s="9"/>
      <c r="K2985" s="9"/>
      <c r="L2985" s="9">
        <v>45516.638136574074</v>
      </c>
      <c r="N2985" t="s">
        <v>180</v>
      </c>
      <c r="O2985" t="s">
        <v>181</v>
      </c>
      <c r="P2985" t="s">
        <v>331</v>
      </c>
      <c r="S2985" s="9">
        <v>45516.638159722221</v>
      </c>
      <c r="T2985">
        <v>648952</v>
      </c>
      <c r="U2985" t="s">
        <v>183</v>
      </c>
      <c r="V2985" t="str">
        <f>IFERROR(_xlfn.XLOOKUP(tb_C101[[#This Row],[OS]],[1]!tb_C103[OS],[1]!tb_C103[DESCRICAO]),"0")</f>
        <v>CORRETIVA</v>
      </c>
      <c r="W2985" t="str">
        <f>IFERROR(_xlfn.XLOOKUP(tb_C101[[#This Row],[OS]],[1]!tb_C103[OS],[1]!tb_C103[DESCRICAO2]),"0")</f>
        <v>Mecanico</v>
      </c>
    </row>
    <row r="2986" spans="1:23" x14ac:dyDescent="0.25">
      <c r="A2986" s="7">
        <v>2878</v>
      </c>
      <c r="B2986" t="s">
        <v>184</v>
      </c>
      <c r="C2986">
        <v>118</v>
      </c>
      <c r="D2986" s="8" t="s">
        <v>1349</v>
      </c>
      <c r="E2986" t="s">
        <v>3119</v>
      </c>
      <c r="H2986" t="s">
        <v>352</v>
      </c>
      <c r="I2986" s="9">
        <v>45516.226423611108</v>
      </c>
      <c r="J2986" s="9"/>
      <c r="K2986" s="9"/>
      <c r="L2986" s="9">
        <v>45516.638136574074</v>
      </c>
      <c r="M2986" t="s">
        <v>5509</v>
      </c>
      <c r="N2986" t="s">
        <v>180</v>
      </c>
      <c r="O2986" t="s">
        <v>181</v>
      </c>
      <c r="P2986" t="s">
        <v>331</v>
      </c>
      <c r="R2986" t="s">
        <v>4763</v>
      </c>
      <c r="S2986" s="9">
        <v>45516.638159722221</v>
      </c>
      <c r="T2986">
        <v>648952</v>
      </c>
      <c r="U2986" t="s">
        <v>183</v>
      </c>
      <c r="V2986" t="str">
        <f>IFERROR(_xlfn.XLOOKUP(tb_C101[[#This Row],[OS]],[1]!tb_C103[OS],[1]!tb_C103[DESCRICAO]),"0")</f>
        <v>CORRETIVA</v>
      </c>
      <c r="W2986" t="str">
        <f>IFERROR(_xlfn.XLOOKUP(tb_C101[[#This Row],[OS]],[1]!tb_C103[OS],[1]!tb_C103[DESCRICAO2]),"0")</f>
        <v>Mecanico</v>
      </c>
    </row>
    <row r="2987" spans="1:23" x14ac:dyDescent="0.25">
      <c r="A2987" s="7">
        <v>2879</v>
      </c>
      <c r="B2987" t="s">
        <v>24</v>
      </c>
      <c r="C2987">
        <v>505</v>
      </c>
      <c r="D2987" s="8" t="s">
        <v>851</v>
      </c>
      <c r="E2987" t="s">
        <v>345</v>
      </c>
      <c r="F2987" t="s">
        <v>5510</v>
      </c>
      <c r="G2987" t="s">
        <v>5511</v>
      </c>
      <c r="H2987" t="s">
        <v>750</v>
      </c>
      <c r="I2987" s="9">
        <v>45516.33666666667</v>
      </c>
      <c r="J2987" s="9">
        <v>45516.334004629629</v>
      </c>
      <c r="K2987" s="9">
        <v>45516.357638888891</v>
      </c>
      <c r="L2987" s="9">
        <v>45541.651678240742</v>
      </c>
      <c r="M2987" t="s">
        <v>5512</v>
      </c>
      <c r="N2987" t="s">
        <v>180</v>
      </c>
      <c r="O2987" t="s">
        <v>204</v>
      </c>
      <c r="P2987" t="s">
        <v>189</v>
      </c>
      <c r="Q2987" t="s">
        <v>895</v>
      </c>
      <c r="R2987" t="s">
        <v>5513</v>
      </c>
      <c r="S2987" s="9">
        <v>45541.651701388888</v>
      </c>
      <c r="T2987">
        <v>648952</v>
      </c>
      <c r="U2987" t="s">
        <v>183</v>
      </c>
      <c r="V2987" t="str">
        <f>IFERROR(_xlfn.XLOOKUP(tb_C101[[#This Row],[OS]],[1]!tb_C103[OS],[1]!tb_C103[DESCRICAO]),"0")</f>
        <v>CORRETIVA</v>
      </c>
      <c r="W2987" t="str">
        <f>IFERROR(_xlfn.XLOOKUP(tb_C101[[#This Row],[OS]],[1]!tb_C103[OS],[1]!tb_C103[DESCRICAO2]),"0")</f>
        <v>Mecanico</v>
      </c>
    </row>
    <row r="2988" spans="1:23" x14ac:dyDescent="0.25">
      <c r="A2988" s="7">
        <v>2880</v>
      </c>
      <c r="B2988" t="s">
        <v>220</v>
      </c>
      <c r="C2988">
        <v>301</v>
      </c>
      <c r="D2988" s="8" t="s">
        <v>221</v>
      </c>
      <c r="E2988" t="s">
        <v>418</v>
      </c>
      <c r="H2988" t="s">
        <v>750</v>
      </c>
      <c r="I2988" s="9">
        <v>45516.360162037039</v>
      </c>
      <c r="J2988" s="9">
        <v>45516.357974537037</v>
      </c>
      <c r="K2988" s="9">
        <v>45516.379861111112</v>
      </c>
      <c r="L2988" s="9">
        <v>45540.719641203701</v>
      </c>
      <c r="M2988" t="s">
        <v>5514</v>
      </c>
      <c r="N2988" t="s">
        <v>180</v>
      </c>
      <c r="O2988" t="s">
        <v>204</v>
      </c>
      <c r="P2988" t="s">
        <v>189</v>
      </c>
      <c r="R2988" t="s">
        <v>5515</v>
      </c>
      <c r="S2988" s="9">
        <v>45540.719664351855</v>
      </c>
      <c r="T2988">
        <v>648952</v>
      </c>
      <c r="U2988" t="s">
        <v>183</v>
      </c>
      <c r="V2988" t="str">
        <f>IFERROR(_xlfn.XLOOKUP(tb_C101[[#This Row],[OS]],[1]!tb_C103[OS],[1]!tb_C103[DESCRICAO]),"0")</f>
        <v>CORRETIVA</v>
      </c>
      <c r="W2988" t="str">
        <f>IFERROR(_xlfn.XLOOKUP(tb_C101[[#This Row],[OS]],[1]!tb_C103[OS],[1]!tb_C103[DESCRICAO2]),"0")</f>
        <v>Eletrico</v>
      </c>
    </row>
    <row r="2989" spans="1:23" x14ac:dyDescent="0.25">
      <c r="A2989" s="7">
        <v>2881</v>
      </c>
      <c r="B2989" t="s">
        <v>2302</v>
      </c>
      <c r="C2989">
        <v>1006</v>
      </c>
      <c r="D2989" s="8" t="s">
        <v>1681</v>
      </c>
      <c r="E2989" t="s">
        <v>1681</v>
      </c>
      <c r="H2989" t="s">
        <v>5406</v>
      </c>
      <c r="I2989" s="9">
        <v>45516.389837962961</v>
      </c>
      <c r="J2989" s="9"/>
      <c r="K2989" s="9"/>
      <c r="L2989" s="9">
        <v>45540.721550925926</v>
      </c>
      <c r="M2989" t="s">
        <v>5516</v>
      </c>
      <c r="N2989" t="s">
        <v>180</v>
      </c>
      <c r="O2989" t="s">
        <v>181</v>
      </c>
      <c r="P2989" t="s">
        <v>189</v>
      </c>
      <c r="R2989" t="s">
        <v>5517</v>
      </c>
      <c r="S2989" s="9">
        <v>45540.721574074072</v>
      </c>
      <c r="T2989">
        <v>648952</v>
      </c>
      <c r="U2989" t="s">
        <v>183</v>
      </c>
      <c r="V2989" t="str">
        <f>IFERROR(_xlfn.XLOOKUP(tb_C101[[#This Row],[OS]],[1]!tb_C103[OS],[1]!tb_C103[DESCRICAO]),"0")</f>
        <v>CORRETIVA</v>
      </c>
      <c r="W2989" t="str">
        <f>IFERROR(_xlfn.XLOOKUP(tb_C101[[#This Row],[OS]],[1]!tb_C103[OS],[1]!tb_C103[DESCRICAO2]),"0")</f>
        <v>Eletrico</v>
      </c>
    </row>
    <row r="2990" spans="1:23" x14ac:dyDescent="0.25">
      <c r="A2990" s="7">
        <v>2882</v>
      </c>
      <c r="B2990" t="s">
        <v>184</v>
      </c>
      <c r="C2990">
        <v>116</v>
      </c>
      <c r="D2990" s="8" t="s">
        <v>290</v>
      </c>
      <c r="E2990" t="s">
        <v>291</v>
      </c>
      <c r="F2990" t="s">
        <v>5148</v>
      </c>
      <c r="G2990" t="s">
        <v>5149</v>
      </c>
      <c r="H2990" t="s">
        <v>343</v>
      </c>
      <c r="I2990" s="9">
        <v>45516.401817129627</v>
      </c>
      <c r="J2990" s="9">
        <v>45516.401469907411</v>
      </c>
      <c r="K2990" s="9">
        <v>45516.447916666664</v>
      </c>
      <c r="L2990" s="9">
        <v>45537.718356481484</v>
      </c>
      <c r="M2990" t="s">
        <v>5518</v>
      </c>
      <c r="N2990" t="s">
        <v>180</v>
      </c>
      <c r="O2990" t="s">
        <v>204</v>
      </c>
      <c r="P2990" t="s">
        <v>189</v>
      </c>
      <c r="Q2990" t="s">
        <v>895</v>
      </c>
      <c r="S2990" s="9">
        <v>45537.718391203707</v>
      </c>
      <c r="T2990">
        <v>648952</v>
      </c>
      <c r="U2990" t="s">
        <v>183</v>
      </c>
      <c r="V2990" t="str">
        <f>IFERROR(_xlfn.XLOOKUP(tb_C101[[#This Row],[OS]],[1]!tb_C103[OS],[1]!tb_C103[DESCRICAO]),"0")</f>
        <v>CORRETIVA</v>
      </c>
      <c r="W2990" t="str">
        <f>IFERROR(_xlfn.XLOOKUP(tb_C101[[#This Row],[OS]],[1]!tb_C103[OS],[1]!tb_C103[DESCRICAO2]),"0")</f>
        <v>Mecanico</v>
      </c>
    </row>
    <row r="2991" spans="1:23" x14ac:dyDescent="0.25">
      <c r="A2991" s="7">
        <v>2882</v>
      </c>
      <c r="B2991" t="s">
        <v>184</v>
      </c>
      <c r="C2991">
        <v>116</v>
      </c>
      <c r="D2991" s="8" t="s">
        <v>290</v>
      </c>
      <c r="E2991" t="s">
        <v>291</v>
      </c>
      <c r="F2991" t="s">
        <v>5148</v>
      </c>
      <c r="G2991" t="s">
        <v>5149</v>
      </c>
      <c r="H2991" t="s">
        <v>343</v>
      </c>
      <c r="I2991" s="9">
        <v>45516.401817129627</v>
      </c>
      <c r="J2991" s="9">
        <v>45516.401469907411</v>
      </c>
      <c r="K2991" s="9">
        <v>45516.447916666664</v>
      </c>
      <c r="L2991" s="9">
        <v>45537.718356481484</v>
      </c>
      <c r="M2991" t="s">
        <v>5519</v>
      </c>
      <c r="N2991" t="s">
        <v>180</v>
      </c>
      <c r="O2991" t="s">
        <v>204</v>
      </c>
      <c r="P2991" t="s">
        <v>189</v>
      </c>
      <c r="Q2991" t="s">
        <v>895</v>
      </c>
      <c r="R2991" t="s">
        <v>5520</v>
      </c>
      <c r="S2991" s="9">
        <v>45537.718391203707</v>
      </c>
      <c r="T2991">
        <v>648952</v>
      </c>
      <c r="U2991" t="s">
        <v>183</v>
      </c>
      <c r="V2991" t="str">
        <f>IFERROR(_xlfn.XLOOKUP(tb_C101[[#This Row],[OS]],[1]!tb_C103[OS],[1]!tb_C103[DESCRICAO]),"0")</f>
        <v>CORRETIVA</v>
      </c>
      <c r="W2991" t="str">
        <f>IFERROR(_xlfn.XLOOKUP(tb_C101[[#This Row],[OS]],[1]!tb_C103[OS],[1]!tb_C103[DESCRICAO2]),"0")</f>
        <v>Mecanico</v>
      </c>
    </row>
    <row r="2992" spans="1:23" x14ac:dyDescent="0.25">
      <c r="A2992" s="7">
        <v>2883</v>
      </c>
      <c r="B2992" t="s">
        <v>184</v>
      </c>
      <c r="C2992">
        <v>115</v>
      </c>
      <c r="D2992" s="8" t="s">
        <v>197</v>
      </c>
      <c r="E2992" t="s">
        <v>3124</v>
      </c>
      <c r="F2992" t="s">
        <v>4156</v>
      </c>
      <c r="G2992" t="s">
        <v>4157</v>
      </c>
      <c r="H2992" t="s">
        <v>343</v>
      </c>
      <c r="I2992" s="9">
        <v>45516.402824074074</v>
      </c>
      <c r="J2992" s="9">
        <v>45516.421527777777</v>
      </c>
      <c r="K2992" s="9">
        <v>45516.430555555555</v>
      </c>
      <c r="L2992" s="9">
        <v>45540.723263888889</v>
      </c>
      <c r="M2992" t="s">
        <v>5521</v>
      </c>
      <c r="N2992" t="s">
        <v>180</v>
      </c>
      <c r="O2992" t="s">
        <v>204</v>
      </c>
      <c r="P2992" t="s">
        <v>189</v>
      </c>
      <c r="Q2992" t="s">
        <v>665</v>
      </c>
      <c r="R2992" t="s">
        <v>5522</v>
      </c>
      <c r="S2992" s="9">
        <v>45540.723287037035</v>
      </c>
      <c r="T2992">
        <v>648952</v>
      </c>
      <c r="U2992" t="s">
        <v>183</v>
      </c>
      <c r="V2992" t="str">
        <f>IFERROR(_xlfn.XLOOKUP(tb_C101[[#This Row],[OS]],[1]!tb_C103[OS],[1]!tb_C103[DESCRICAO]),"0")</f>
        <v>CORRETIVA</v>
      </c>
      <c r="W2992" t="str">
        <f>IFERROR(_xlfn.XLOOKUP(tb_C101[[#This Row],[OS]],[1]!tb_C103[OS],[1]!tb_C103[DESCRICAO2]),"0")</f>
        <v>Eletrico</v>
      </c>
    </row>
    <row r="2993" spans="1:23" x14ac:dyDescent="0.25">
      <c r="A2993" s="7">
        <v>2884</v>
      </c>
      <c r="B2993" t="s">
        <v>24</v>
      </c>
      <c r="C2993">
        <v>507</v>
      </c>
      <c r="D2993" s="8" t="s">
        <v>757</v>
      </c>
      <c r="E2993" t="s">
        <v>345</v>
      </c>
      <c r="F2993" t="s">
        <v>4734</v>
      </c>
      <c r="G2993" t="s">
        <v>4735</v>
      </c>
      <c r="H2993" t="s">
        <v>814</v>
      </c>
      <c r="I2993" s="9">
        <v>45516.620509259257</v>
      </c>
      <c r="J2993" s="9"/>
      <c r="K2993" s="9"/>
      <c r="L2993" s="9">
        <v>45540.722175925926</v>
      </c>
      <c r="M2993" t="s">
        <v>5523</v>
      </c>
      <c r="N2993" t="s">
        <v>180</v>
      </c>
      <c r="O2993" t="s">
        <v>181</v>
      </c>
      <c r="P2993" t="s">
        <v>182</v>
      </c>
      <c r="Q2993" t="s">
        <v>895</v>
      </c>
      <c r="R2993" t="s">
        <v>5524</v>
      </c>
      <c r="S2993" s="9">
        <v>45540.722199074073</v>
      </c>
      <c r="T2993">
        <v>648952</v>
      </c>
      <c r="U2993" t="s">
        <v>183</v>
      </c>
      <c r="V2993" t="str">
        <f>IFERROR(_xlfn.XLOOKUP(tb_C101[[#This Row],[OS]],[1]!tb_C103[OS],[1]!tb_C103[DESCRICAO]),"0")</f>
        <v>CORRETIVA</v>
      </c>
      <c r="W2993" t="str">
        <f>IFERROR(_xlfn.XLOOKUP(tb_C101[[#This Row],[OS]],[1]!tb_C103[OS],[1]!tb_C103[DESCRICAO2]),"0")</f>
        <v>Eletrico</v>
      </c>
    </row>
    <row r="2994" spans="1:23" x14ac:dyDescent="0.25">
      <c r="A2994" s="7">
        <v>2885</v>
      </c>
      <c r="B2994" t="s">
        <v>184</v>
      </c>
      <c r="C2994">
        <v>117</v>
      </c>
      <c r="D2994" s="8" t="s">
        <v>354</v>
      </c>
      <c r="E2994" t="s">
        <v>198</v>
      </c>
      <c r="F2994" t="s">
        <v>5525</v>
      </c>
      <c r="G2994" t="s">
        <v>5526</v>
      </c>
      <c r="H2994" t="s">
        <v>731</v>
      </c>
      <c r="I2994" s="9">
        <v>45516.75571759259</v>
      </c>
      <c r="J2994" s="9"/>
      <c r="K2994" s="9"/>
      <c r="L2994" s="9">
        <v>45519.489976851852</v>
      </c>
      <c r="M2994" t="s">
        <v>5527</v>
      </c>
      <c r="N2994" t="s">
        <v>180</v>
      </c>
      <c r="O2994" t="s">
        <v>181</v>
      </c>
      <c r="P2994" t="s">
        <v>189</v>
      </c>
      <c r="Q2994" t="s">
        <v>895</v>
      </c>
      <c r="R2994" t="s">
        <v>5528</v>
      </c>
      <c r="S2994" s="9">
        <v>45519.49</v>
      </c>
      <c r="T2994">
        <v>648952</v>
      </c>
      <c r="U2994" t="s">
        <v>183</v>
      </c>
      <c r="V2994" t="str">
        <f>IFERROR(_xlfn.XLOOKUP(tb_C101[[#This Row],[OS]],[1]!tb_C103[OS],[1]!tb_C103[DESCRICAO]),"0")</f>
        <v>CORRETIVA</v>
      </c>
      <c r="W2994" t="str">
        <f>IFERROR(_xlfn.XLOOKUP(tb_C101[[#This Row],[OS]],[1]!tb_C103[OS],[1]!tb_C103[DESCRICAO2]),"0")</f>
        <v>Mecanico</v>
      </c>
    </row>
    <row r="2995" spans="1:23" x14ac:dyDescent="0.25">
      <c r="A2995" s="7">
        <v>2886</v>
      </c>
      <c r="B2995" t="s">
        <v>184</v>
      </c>
      <c r="C2995">
        <v>108</v>
      </c>
      <c r="D2995" s="8" t="s">
        <v>317</v>
      </c>
      <c r="E2995" t="s">
        <v>229</v>
      </c>
      <c r="H2995" t="s">
        <v>352</v>
      </c>
      <c r="I2995" s="9">
        <v>45517.117766203701</v>
      </c>
      <c r="J2995" s="9"/>
      <c r="K2995" s="9"/>
      <c r="L2995" s="9">
        <v>45722.625219907408</v>
      </c>
      <c r="N2995" t="s">
        <v>180</v>
      </c>
      <c r="O2995" t="s">
        <v>181</v>
      </c>
      <c r="P2995" t="s">
        <v>182</v>
      </c>
      <c r="S2995" s="9">
        <v>45722.625231481485</v>
      </c>
      <c r="T2995">
        <v>209481</v>
      </c>
      <c r="U2995" t="s">
        <v>183</v>
      </c>
      <c r="V2995" t="str">
        <f>IFERROR(_xlfn.XLOOKUP(tb_C101[[#This Row],[OS]],[1]!tb_C103[OS],[1]!tb_C103[DESCRICAO]),"0")</f>
        <v>PREVENTIVA</v>
      </c>
      <c r="W2995" t="str">
        <f>IFERROR(_xlfn.XLOOKUP(tb_C101[[#This Row],[OS]],[1]!tb_C103[OS],[1]!tb_C103[DESCRICAO2]),"0")</f>
        <v>Mecanico</v>
      </c>
    </row>
    <row r="2996" spans="1:23" x14ac:dyDescent="0.25">
      <c r="A2996" s="7">
        <v>2886</v>
      </c>
      <c r="B2996" t="s">
        <v>184</v>
      </c>
      <c r="C2996">
        <v>108</v>
      </c>
      <c r="D2996" s="8" t="s">
        <v>317</v>
      </c>
      <c r="E2996" t="s">
        <v>229</v>
      </c>
      <c r="H2996" t="s">
        <v>352</v>
      </c>
      <c r="I2996" s="9">
        <v>45517.117766203701</v>
      </c>
      <c r="J2996" s="9"/>
      <c r="K2996" s="9"/>
      <c r="L2996" s="9">
        <v>45722.625219907408</v>
      </c>
      <c r="M2996" t="s">
        <v>5529</v>
      </c>
      <c r="N2996" t="s">
        <v>180</v>
      </c>
      <c r="O2996" t="s">
        <v>181</v>
      </c>
      <c r="P2996" t="s">
        <v>182</v>
      </c>
      <c r="R2996" t="s">
        <v>5530</v>
      </c>
      <c r="S2996" s="9">
        <v>45722.625231481485</v>
      </c>
      <c r="T2996">
        <v>209481</v>
      </c>
      <c r="U2996" t="s">
        <v>183</v>
      </c>
      <c r="V2996" t="str">
        <f>IFERROR(_xlfn.XLOOKUP(tb_C101[[#This Row],[OS]],[1]!tb_C103[OS],[1]!tb_C103[DESCRICAO]),"0")</f>
        <v>PREVENTIVA</v>
      </c>
      <c r="W2996" t="str">
        <f>IFERROR(_xlfn.XLOOKUP(tb_C101[[#This Row],[OS]],[1]!tb_C103[OS],[1]!tb_C103[DESCRICAO2]),"0")</f>
        <v>Mecanico</v>
      </c>
    </row>
    <row r="2997" spans="1:23" x14ac:dyDescent="0.25">
      <c r="A2997" s="7">
        <v>2887</v>
      </c>
      <c r="B2997" t="s">
        <v>184</v>
      </c>
      <c r="C2997">
        <v>116</v>
      </c>
      <c r="D2997" s="8" t="s">
        <v>290</v>
      </c>
      <c r="E2997" t="s">
        <v>229</v>
      </c>
      <c r="H2997" t="s">
        <v>352</v>
      </c>
      <c r="I2997" s="9">
        <v>45517.118877314817</v>
      </c>
      <c r="J2997" s="9"/>
      <c r="K2997" s="9"/>
      <c r="L2997" s="9">
        <v>45722.625555555554</v>
      </c>
      <c r="N2997" t="s">
        <v>180</v>
      </c>
      <c r="O2997" t="s">
        <v>181</v>
      </c>
      <c r="P2997" t="s">
        <v>182</v>
      </c>
      <c r="S2997" s="9">
        <v>45722.625567129631</v>
      </c>
      <c r="T2997">
        <v>209481</v>
      </c>
      <c r="U2997" t="s">
        <v>183</v>
      </c>
      <c r="V2997" t="str">
        <f>IFERROR(_xlfn.XLOOKUP(tb_C101[[#This Row],[OS]],[1]!tb_C103[OS],[1]!tb_C103[DESCRICAO]),"0")</f>
        <v>PREVENTIVA</v>
      </c>
      <c r="W2997" t="str">
        <f>IFERROR(_xlfn.XLOOKUP(tb_C101[[#This Row],[OS]],[1]!tb_C103[OS],[1]!tb_C103[DESCRICAO2]),"0")</f>
        <v>Mecanico</v>
      </c>
    </row>
    <row r="2998" spans="1:23" x14ac:dyDescent="0.25">
      <c r="A2998" s="7">
        <v>2887</v>
      </c>
      <c r="B2998" t="s">
        <v>184</v>
      </c>
      <c r="C2998">
        <v>116</v>
      </c>
      <c r="D2998" s="8" t="s">
        <v>290</v>
      </c>
      <c r="E2998" t="s">
        <v>229</v>
      </c>
      <c r="H2998" t="s">
        <v>352</v>
      </c>
      <c r="I2998" s="9">
        <v>45517.118877314817</v>
      </c>
      <c r="J2998" s="9"/>
      <c r="K2998" s="9"/>
      <c r="L2998" s="9">
        <v>45722.625555555554</v>
      </c>
      <c r="M2998" t="s">
        <v>5529</v>
      </c>
      <c r="N2998" t="s">
        <v>180</v>
      </c>
      <c r="O2998" t="s">
        <v>181</v>
      </c>
      <c r="P2998" t="s">
        <v>182</v>
      </c>
      <c r="R2998" t="s">
        <v>5530</v>
      </c>
      <c r="S2998" s="9">
        <v>45722.625567129631</v>
      </c>
      <c r="T2998">
        <v>209481</v>
      </c>
      <c r="U2998" t="s">
        <v>183</v>
      </c>
      <c r="V2998" t="str">
        <f>IFERROR(_xlfn.XLOOKUP(tb_C101[[#This Row],[OS]],[1]!tb_C103[OS],[1]!tb_C103[DESCRICAO]),"0")</f>
        <v>PREVENTIVA</v>
      </c>
      <c r="W2998" t="str">
        <f>IFERROR(_xlfn.XLOOKUP(tb_C101[[#This Row],[OS]],[1]!tb_C103[OS],[1]!tb_C103[DESCRICAO2]),"0")</f>
        <v>Mecanico</v>
      </c>
    </row>
    <row r="2999" spans="1:23" x14ac:dyDescent="0.25">
      <c r="A2999" s="7">
        <v>2888</v>
      </c>
      <c r="B2999" t="s">
        <v>184</v>
      </c>
      <c r="C2999">
        <v>117</v>
      </c>
      <c r="D2999" s="8" t="s">
        <v>354</v>
      </c>
      <c r="E2999" t="s">
        <v>300</v>
      </c>
      <c r="F2999" t="s">
        <v>4363</v>
      </c>
      <c r="G2999" t="s">
        <v>4364</v>
      </c>
      <c r="H2999" t="s">
        <v>352</v>
      </c>
      <c r="I2999" s="9">
        <v>45517.11991898148</v>
      </c>
      <c r="J2999" s="9"/>
      <c r="K2999" s="9"/>
      <c r="L2999" s="9"/>
      <c r="N2999" t="s">
        <v>3867</v>
      </c>
      <c r="O2999" t="s">
        <v>181</v>
      </c>
      <c r="P2999" t="s">
        <v>182</v>
      </c>
      <c r="Q2999" t="s">
        <v>300</v>
      </c>
      <c r="S2999" s="9">
        <v>45517.203310185185</v>
      </c>
      <c r="T2999">
        <v>41197</v>
      </c>
      <c r="U2999" t="s">
        <v>183</v>
      </c>
      <c r="V2999" t="str">
        <f>IFERROR(_xlfn.XLOOKUP(tb_C101[[#This Row],[OS]],[1]!tb_C103[OS],[1]!tb_C103[DESCRICAO]),"0")</f>
        <v>CORRETIVA</v>
      </c>
      <c r="W2999" t="str">
        <f>IFERROR(_xlfn.XLOOKUP(tb_C101[[#This Row],[OS]],[1]!tb_C103[OS],[1]!tb_C103[DESCRICAO2]),"0")</f>
        <v>Mecanico</v>
      </c>
    </row>
    <row r="3000" spans="1:23" x14ac:dyDescent="0.25">
      <c r="A3000" s="7">
        <v>2888</v>
      </c>
      <c r="B3000" t="s">
        <v>184</v>
      </c>
      <c r="C3000">
        <v>117</v>
      </c>
      <c r="D3000" s="8" t="s">
        <v>354</v>
      </c>
      <c r="E3000" t="s">
        <v>300</v>
      </c>
      <c r="F3000" t="s">
        <v>4363</v>
      </c>
      <c r="G3000" t="s">
        <v>4364</v>
      </c>
      <c r="H3000" t="s">
        <v>352</v>
      </c>
      <c r="I3000" s="9">
        <v>45517.11991898148</v>
      </c>
      <c r="J3000" s="9"/>
      <c r="K3000" s="9"/>
      <c r="L3000" s="9"/>
      <c r="M3000" t="s">
        <v>5531</v>
      </c>
      <c r="N3000" t="s">
        <v>3867</v>
      </c>
      <c r="O3000" t="s">
        <v>181</v>
      </c>
      <c r="P3000" t="s">
        <v>182</v>
      </c>
      <c r="Q3000" t="s">
        <v>300</v>
      </c>
      <c r="R3000" t="s">
        <v>5532</v>
      </c>
      <c r="S3000" s="9">
        <v>45517.203310185185</v>
      </c>
      <c r="T3000">
        <v>41197</v>
      </c>
      <c r="U3000" t="s">
        <v>183</v>
      </c>
      <c r="V3000" t="str">
        <f>IFERROR(_xlfn.XLOOKUP(tb_C101[[#This Row],[OS]],[1]!tb_C103[OS],[1]!tb_C103[DESCRICAO]),"0")</f>
        <v>CORRETIVA</v>
      </c>
      <c r="W3000" t="str">
        <f>IFERROR(_xlfn.XLOOKUP(tb_C101[[#This Row],[OS]],[1]!tb_C103[OS],[1]!tb_C103[DESCRICAO2]),"0")</f>
        <v>Mecanico</v>
      </c>
    </row>
    <row r="3001" spans="1:23" x14ac:dyDescent="0.25">
      <c r="A3001" s="7">
        <v>2889</v>
      </c>
      <c r="B3001" t="s">
        <v>184</v>
      </c>
      <c r="C3001">
        <v>113</v>
      </c>
      <c r="D3001" s="8" t="s">
        <v>213</v>
      </c>
      <c r="E3001" t="s">
        <v>665</v>
      </c>
      <c r="H3001" t="s">
        <v>5446</v>
      </c>
      <c r="I3001" s="9">
        <v>45517.168368055558</v>
      </c>
      <c r="J3001" s="9">
        <v>45513.083333333336</v>
      </c>
      <c r="K3001" s="9">
        <v>45513.11041666667</v>
      </c>
      <c r="L3001" s="9">
        <v>45518.680034722223</v>
      </c>
      <c r="M3001" t="s">
        <v>5533</v>
      </c>
      <c r="N3001" t="s">
        <v>180</v>
      </c>
      <c r="O3001" t="s">
        <v>204</v>
      </c>
      <c r="P3001" t="s">
        <v>331</v>
      </c>
      <c r="R3001" t="s">
        <v>5534</v>
      </c>
      <c r="S3001" s="9">
        <v>45518.68005787037</v>
      </c>
      <c r="T3001">
        <v>648952</v>
      </c>
      <c r="U3001" t="s">
        <v>183</v>
      </c>
      <c r="V3001" t="str">
        <f>IFERROR(_xlfn.XLOOKUP(tb_C101[[#This Row],[OS]],[1]!tb_C103[OS],[1]!tb_C103[DESCRICAO]),"0")</f>
        <v>CORRETIVA</v>
      </c>
      <c r="W3001" t="str">
        <f>IFERROR(_xlfn.XLOOKUP(tb_C101[[#This Row],[OS]],[1]!tb_C103[OS],[1]!tb_C103[DESCRICAO2]),"0")</f>
        <v>Eletrico</v>
      </c>
    </row>
    <row r="3002" spans="1:23" x14ac:dyDescent="0.25">
      <c r="A3002" s="7">
        <v>2890</v>
      </c>
      <c r="B3002" t="s">
        <v>874</v>
      </c>
      <c r="C3002">
        <v>9016</v>
      </c>
      <c r="D3002" s="8" t="s">
        <v>5535</v>
      </c>
      <c r="E3002" t="s">
        <v>5536</v>
      </c>
      <c r="H3002" t="s">
        <v>5446</v>
      </c>
      <c r="I3002" s="9">
        <v>45517.173784722225</v>
      </c>
      <c r="J3002" s="9">
        <v>45514.041666666664</v>
      </c>
      <c r="K3002" s="9">
        <v>45514.047222222223</v>
      </c>
      <c r="L3002" s="9">
        <v>45518.679201388892</v>
      </c>
      <c r="M3002" t="s">
        <v>5537</v>
      </c>
      <c r="N3002" t="s">
        <v>180</v>
      </c>
      <c r="O3002" t="s">
        <v>195</v>
      </c>
      <c r="P3002" t="s">
        <v>331</v>
      </c>
      <c r="R3002" t="s">
        <v>5538</v>
      </c>
      <c r="S3002" s="9">
        <v>45518.679224537038</v>
      </c>
      <c r="T3002">
        <v>648952</v>
      </c>
      <c r="U3002" t="s">
        <v>183</v>
      </c>
      <c r="V3002" t="str">
        <f>IFERROR(_xlfn.XLOOKUP(tb_C101[[#This Row],[OS]],[1]!tb_C103[OS],[1]!tb_C103[DESCRICAO]),"0")</f>
        <v>CORRETIVA</v>
      </c>
      <c r="W3002" t="str">
        <f>IFERROR(_xlfn.XLOOKUP(tb_C101[[#This Row],[OS]],[1]!tb_C103[OS],[1]!tb_C103[DESCRICAO2]),"0")</f>
        <v>Eletrico</v>
      </c>
    </row>
    <row r="3003" spans="1:23" x14ac:dyDescent="0.25">
      <c r="A3003" s="7">
        <v>2891</v>
      </c>
      <c r="B3003" t="s">
        <v>220</v>
      </c>
      <c r="C3003">
        <v>301</v>
      </c>
      <c r="D3003" s="8" t="s">
        <v>221</v>
      </c>
      <c r="E3003" t="s">
        <v>4578</v>
      </c>
      <c r="H3003" t="s">
        <v>5446</v>
      </c>
      <c r="I3003" s="9">
        <v>45517.18</v>
      </c>
      <c r="J3003" s="9">
        <v>45514.229166666664</v>
      </c>
      <c r="K3003" s="9">
        <v>45514.238888888889</v>
      </c>
      <c r="L3003" s="9">
        <v>45518.678888888891</v>
      </c>
      <c r="N3003" t="s">
        <v>180</v>
      </c>
      <c r="O3003" t="s">
        <v>204</v>
      </c>
      <c r="P3003" t="s">
        <v>331</v>
      </c>
      <c r="S3003" s="9">
        <v>45518.678912037038</v>
      </c>
      <c r="T3003">
        <v>648952</v>
      </c>
      <c r="U3003" t="s">
        <v>183</v>
      </c>
      <c r="V3003" t="str">
        <f>IFERROR(_xlfn.XLOOKUP(tb_C101[[#This Row],[OS]],[1]!tb_C103[OS],[1]!tb_C103[DESCRICAO]),"0")</f>
        <v>CORRETIVA</v>
      </c>
      <c r="W3003" t="str">
        <f>IFERROR(_xlfn.XLOOKUP(tb_C101[[#This Row],[OS]],[1]!tb_C103[OS],[1]!tb_C103[DESCRICAO2]),"0")</f>
        <v>Mecanico</v>
      </c>
    </row>
    <row r="3004" spans="1:23" x14ac:dyDescent="0.25">
      <c r="A3004" s="7">
        <v>2891</v>
      </c>
      <c r="B3004" t="s">
        <v>220</v>
      </c>
      <c r="C3004">
        <v>301</v>
      </c>
      <c r="D3004" s="8" t="s">
        <v>221</v>
      </c>
      <c r="E3004" t="s">
        <v>4578</v>
      </c>
      <c r="H3004" t="s">
        <v>5446</v>
      </c>
      <c r="I3004" s="9">
        <v>45517.18</v>
      </c>
      <c r="J3004" s="9">
        <v>45514.229166666664</v>
      </c>
      <c r="K3004" s="9">
        <v>45514.238888888889</v>
      </c>
      <c r="L3004" s="9">
        <v>45518.678888888891</v>
      </c>
      <c r="M3004" t="s">
        <v>5539</v>
      </c>
      <c r="N3004" t="s">
        <v>180</v>
      </c>
      <c r="O3004" t="s">
        <v>204</v>
      </c>
      <c r="P3004" t="s">
        <v>331</v>
      </c>
      <c r="R3004" t="s">
        <v>5540</v>
      </c>
      <c r="S3004" s="9">
        <v>45518.678912037038</v>
      </c>
      <c r="T3004">
        <v>648952</v>
      </c>
      <c r="U3004" t="s">
        <v>183</v>
      </c>
      <c r="V3004" t="str">
        <f>IFERROR(_xlfn.XLOOKUP(tb_C101[[#This Row],[OS]],[1]!tb_C103[OS],[1]!tb_C103[DESCRICAO]),"0")</f>
        <v>CORRETIVA</v>
      </c>
      <c r="W3004" t="str">
        <f>IFERROR(_xlfn.XLOOKUP(tb_C101[[#This Row],[OS]],[1]!tb_C103[OS],[1]!tb_C103[DESCRICAO2]),"0")</f>
        <v>Mecanico</v>
      </c>
    </row>
    <row r="3005" spans="1:23" x14ac:dyDescent="0.25">
      <c r="A3005" s="7">
        <v>2892</v>
      </c>
      <c r="B3005" t="s">
        <v>184</v>
      </c>
      <c r="C3005">
        <v>113</v>
      </c>
      <c r="D3005" s="8" t="s">
        <v>213</v>
      </c>
      <c r="E3005" t="s">
        <v>580</v>
      </c>
      <c r="H3005" t="s">
        <v>5446</v>
      </c>
      <c r="I3005" s="9">
        <v>45517.183715277781</v>
      </c>
      <c r="J3005" s="9"/>
      <c r="K3005" s="9"/>
      <c r="L3005" s="9">
        <v>45518.679606481484</v>
      </c>
      <c r="N3005" t="s">
        <v>180</v>
      </c>
      <c r="O3005" t="s">
        <v>181</v>
      </c>
      <c r="P3005" t="s">
        <v>331</v>
      </c>
      <c r="S3005" s="9">
        <v>45518.6796412037</v>
      </c>
      <c r="T3005">
        <v>648952</v>
      </c>
      <c r="U3005" t="s">
        <v>183</v>
      </c>
      <c r="V3005" t="str">
        <f>IFERROR(_xlfn.XLOOKUP(tb_C101[[#This Row],[OS]],[1]!tb_C103[OS],[1]!tb_C103[DESCRICAO]),"0")</f>
        <v>CORRETIVA</v>
      </c>
      <c r="W3005" t="str">
        <f>IFERROR(_xlfn.XLOOKUP(tb_C101[[#This Row],[OS]],[1]!tb_C103[OS],[1]!tb_C103[DESCRICAO2]),"0")</f>
        <v>Mecanico</v>
      </c>
    </row>
    <row r="3006" spans="1:23" x14ac:dyDescent="0.25">
      <c r="A3006" s="7">
        <v>2892</v>
      </c>
      <c r="B3006" t="s">
        <v>184</v>
      </c>
      <c r="C3006">
        <v>113</v>
      </c>
      <c r="D3006" s="8" t="s">
        <v>213</v>
      </c>
      <c r="E3006" t="s">
        <v>580</v>
      </c>
      <c r="H3006" t="s">
        <v>5446</v>
      </c>
      <c r="I3006" s="9">
        <v>45517.183715277781</v>
      </c>
      <c r="J3006" s="9"/>
      <c r="K3006" s="9"/>
      <c r="L3006" s="9">
        <v>45518.679606481484</v>
      </c>
      <c r="M3006" t="s">
        <v>5541</v>
      </c>
      <c r="N3006" t="s">
        <v>180</v>
      </c>
      <c r="O3006" t="s">
        <v>181</v>
      </c>
      <c r="P3006" t="s">
        <v>331</v>
      </c>
      <c r="R3006" t="s">
        <v>5542</v>
      </c>
      <c r="S3006" s="9">
        <v>45518.6796412037</v>
      </c>
      <c r="T3006">
        <v>648952</v>
      </c>
      <c r="U3006" t="s">
        <v>183</v>
      </c>
      <c r="V3006" t="str">
        <f>IFERROR(_xlfn.XLOOKUP(tb_C101[[#This Row],[OS]],[1]!tb_C103[OS],[1]!tb_C103[DESCRICAO]),"0")</f>
        <v>CORRETIVA</v>
      </c>
      <c r="W3006" t="str">
        <f>IFERROR(_xlfn.XLOOKUP(tb_C101[[#This Row],[OS]],[1]!tb_C103[OS],[1]!tb_C103[DESCRICAO2]),"0")</f>
        <v>Mecanico</v>
      </c>
    </row>
    <row r="3007" spans="1:23" x14ac:dyDescent="0.25">
      <c r="A3007" s="7">
        <v>2893</v>
      </c>
      <c r="B3007" t="s">
        <v>184</v>
      </c>
      <c r="C3007">
        <v>118</v>
      </c>
      <c r="D3007" s="8" t="s">
        <v>1349</v>
      </c>
      <c r="E3007" t="s">
        <v>3119</v>
      </c>
      <c r="H3007" t="s">
        <v>5446</v>
      </c>
      <c r="I3007" s="9">
        <v>45517.187719907408</v>
      </c>
      <c r="J3007" s="9"/>
      <c r="K3007" s="9"/>
      <c r="L3007" s="9">
        <v>45518.678460648145</v>
      </c>
      <c r="N3007" t="s">
        <v>180</v>
      </c>
      <c r="O3007" t="s">
        <v>181</v>
      </c>
      <c r="P3007" t="s">
        <v>331</v>
      </c>
      <c r="S3007" s="9">
        <v>45518.678483796299</v>
      </c>
      <c r="T3007">
        <v>648952</v>
      </c>
      <c r="U3007" t="s">
        <v>183</v>
      </c>
      <c r="V3007" t="str">
        <f>IFERROR(_xlfn.XLOOKUP(tb_C101[[#This Row],[OS]],[1]!tb_C103[OS],[1]!tb_C103[DESCRICAO]),"0")</f>
        <v>CORRETIVA</v>
      </c>
      <c r="W3007" t="str">
        <f>IFERROR(_xlfn.XLOOKUP(tb_C101[[#This Row],[OS]],[1]!tb_C103[OS],[1]!tb_C103[DESCRICAO2]),"0")</f>
        <v>Mecanico</v>
      </c>
    </row>
    <row r="3008" spans="1:23" x14ac:dyDescent="0.25">
      <c r="A3008" s="7">
        <v>2893</v>
      </c>
      <c r="B3008" t="s">
        <v>184</v>
      </c>
      <c r="C3008">
        <v>118</v>
      </c>
      <c r="D3008" s="8" t="s">
        <v>1349</v>
      </c>
      <c r="E3008" t="s">
        <v>3119</v>
      </c>
      <c r="H3008" t="s">
        <v>5446</v>
      </c>
      <c r="I3008" s="9">
        <v>45517.187719907408</v>
      </c>
      <c r="J3008" s="9"/>
      <c r="K3008" s="9"/>
      <c r="L3008" s="9">
        <v>45518.678460648145</v>
      </c>
      <c r="M3008" t="s">
        <v>5543</v>
      </c>
      <c r="N3008" t="s">
        <v>180</v>
      </c>
      <c r="O3008" t="s">
        <v>181</v>
      </c>
      <c r="P3008" t="s">
        <v>331</v>
      </c>
      <c r="R3008" t="s">
        <v>5544</v>
      </c>
      <c r="S3008" s="9">
        <v>45518.678483796299</v>
      </c>
      <c r="T3008">
        <v>648952</v>
      </c>
      <c r="U3008" t="s">
        <v>183</v>
      </c>
      <c r="V3008" t="str">
        <f>IFERROR(_xlfn.XLOOKUP(tb_C101[[#This Row],[OS]],[1]!tb_C103[OS],[1]!tb_C103[DESCRICAO]),"0")</f>
        <v>CORRETIVA</v>
      </c>
      <c r="W3008" t="str">
        <f>IFERROR(_xlfn.XLOOKUP(tb_C101[[#This Row],[OS]],[1]!tb_C103[OS],[1]!tb_C103[DESCRICAO2]),"0")</f>
        <v>Mecanico</v>
      </c>
    </row>
    <row r="3009" spans="1:23" x14ac:dyDescent="0.25">
      <c r="A3009" s="7">
        <v>2894</v>
      </c>
      <c r="B3009" t="s">
        <v>184</v>
      </c>
      <c r="C3009">
        <v>117</v>
      </c>
      <c r="D3009" s="8" t="s">
        <v>354</v>
      </c>
      <c r="E3009" t="s">
        <v>3119</v>
      </c>
      <c r="H3009" t="s">
        <v>5388</v>
      </c>
      <c r="I3009" s="9">
        <v>45517.204907407409</v>
      </c>
      <c r="J3009" s="9"/>
      <c r="K3009" s="9"/>
      <c r="L3009" s="9">
        <v>45722.625798611109</v>
      </c>
      <c r="N3009" t="s">
        <v>180</v>
      </c>
      <c r="O3009" t="s">
        <v>181</v>
      </c>
      <c r="P3009" t="s">
        <v>331</v>
      </c>
      <c r="S3009" s="9">
        <v>45722.625821759262</v>
      </c>
      <c r="T3009">
        <v>209481</v>
      </c>
      <c r="U3009" t="s">
        <v>183</v>
      </c>
      <c r="V3009" t="str">
        <f>IFERROR(_xlfn.XLOOKUP(tb_C101[[#This Row],[OS]],[1]!tb_C103[OS],[1]!tb_C103[DESCRICAO]),"0")</f>
        <v>PREVENTIVA</v>
      </c>
      <c r="W3009" t="str">
        <f>IFERROR(_xlfn.XLOOKUP(tb_C101[[#This Row],[OS]],[1]!tb_C103[OS],[1]!tb_C103[DESCRICAO2]),"0")</f>
        <v>Mecanico</v>
      </c>
    </row>
    <row r="3010" spans="1:23" x14ac:dyDescent="0.25">
      <c r="A3010" s="7">
        <v>2894</v>
      </c>
      <c r="B3010" t="s">
        <v>184</v>
      </c>
      <c r="C3010">
        <v>117</v>
      </c>
      <c r="D3010" s="8" t="s">
        <v>354</v>
      </c>
      <c r="E3010" t="s">
        <v>3119</v>
      </c>
      <c r="H3010" t="s">
        <v>5388</v>
      </c>
      <c r="I3010" s="9">
        <v>45517.204907407409</v>
      </c>
      <c r="J3010" s="9"/>
      <c r="K3010" s="9"/>
      <c r="L3010" s="9">
        <v>45722.625798611109</v>
      </c>
      <c r="M3010" t="s">
        <v>5545</v>
      </c>
      <c r="N3010" t="s">
        <v>180</v>
      </c>
      <c r="O3010" t="s">
        <v>181</v>
      </c>
      <c r="P3010" t="s">
        <v>331</v>
      </c>
      <c r="R3010" t="s">
        <v>5546</v>
      </c>
      <c r="S3010" s="9">
        <v>45722.625821759262</v>
      </c>
      <c r="T3010">
        <v>209481</v>
      </c>
      <c r="U3010" t="s">
        <v>183</v>
      </c>
      <c r="V3010" t="str">
        <f>IFERROR(_xlfn.XLOOKUP(tb_C101[[#This Row],[OS]],[1]!tb_C103[OS],[1]!tb_C103[DESCRICAO]),"0")</f>
        <v>PREVENTIVA</v>
      </c>
      <c r="W3010" t="str">
        <f>IFERROR(_xlfn.XLOOKUP(tb_C101[[#This Row],[OS]],[1]!tb_C103[OS],[1]!tb_C103[DESCRICAO2]),"0")</f>
        <v>Mecanico</v>
      </c>
    </row>
    <row r="3011" spans="1:23" x14ac:dyDescent="0.25">
      <c r="A3011" s="7">
        <v>2895</v>
      </c>
      <c r="B3011" t="s">
        <v>184</v>
      </c>
      <c r="C3011">
        <v>117</v>
      </c>
      <c r="D3011" s="8" t="s">
        <v>354</v>
      </c>
      <c r="E3011" t="s">
        <v>443</v>
      </c>
      <c r="F3011" t="s">
        <v>443</v>
      </c>
      <c r="G3011" t="s">
        <v>444</v>
      </c>
      <c r="H3011" t="s">
        <v>731</v>
      </c>
      <c r="I3011" s="9">
        <v>45517.470752314817</v>
      </c>
      <c r="J3011" s="9"/>
      <c r="K3011" s="9"/>
      <c r="L3011" s="9">
        <v>45538.395046296297</v>
      </c>
      <c r="M3011" t="s">
        <v>5547</v>
      </c>
      <c r="N3011" t="s">
        <v>180</v>
      </c>
      <c r="O3011" t="s">
        <v>181</v>
      </c>
      <c r="P3011" t="s">
        <v>189</v>
      </c>
      <c r="Q3011" t="s">
        <v>186</v>
      </c>
      <c r="R3011" t="s">
        <v>5548</v>
      </c>
      <c r="S3011" s="9">
        <v>45538.395057870373</v>
      </c>
      <c r="T3011">
        <v>648952</v>
      </c>
      <c r="U3011" t="s">
        <v>183</v>
      </c>
      <c r="V3011" t="str">
        <f>IFERROR(_xlfn.XLOOKUP(tb_C101[[#This Row],[OS]],[1]!tb_C103[OS],[1]!tb_C103[DESCRICAO]),"0")</f>
        <v>PREDITIVA</v>
      </c>
      <c r="W3011" t="str">
        <f>IFERROR(_xlfn.XLOOKUP(tb_C101[[#This Row],[OS]],[1]!tb_C103[OS],[1]!tb_C103[DESCRICAO2]),"0")</f>
        <v>Terceiro</v>
      </c>
    </row>
    <row r="3012" spans="1:23" x14ac:dyDescent="0.25">
      <c r="A3012" s="7">
        <v>2896</v>
      </c>
      <c r="B3012" t="s">
        <v>184</v>
      </c>
      <c r="C3012">
        <v>108</v>
      </c>
      <c r="D3012" s="8" t="s">
        <v>317</v>
      </c>
      <c r="E3012" t="s">
        <v>337</v>
      </c>
      <c r="F3012" t="s">
        <v>337</v>
      </c>
      <c r="G3012" t="s">
        <v>3253</v>
      </c>
      <c r="H3012" t="s">
        <v>731</v>
      </c>
      <c r="I3012" s="9">
        <v>45517.475092592591</v>
      </c>
      <c r="J3012" s="9"/>
      <c r="K3012" s="9"/>
      <c r="L3012" s="9">
        <v>45517.501979166664</v>
      </c>
      <c r="M3012" t="s">
        <v>5549</v>
      </c>
      <c r="N3012" t="s">
        <v>180</v>
      </c>
      <c r="O3012" t="s">
        <v>181</v>
      </c>
      <c r="P3012" t="s">
        <v>189</v>
      </c>
      <c r="Q3012" t="s">
        <v>186</v>
      </c>
      <c r="R3012" t="s">
        <v>5550</v>
      </c>
      <c r="S3012" s="9">
        <v>45517.502002314817</v>
      </c>
      <c r="T3012">
        <v>648952</v>
      </c>
      <c r="U3012" t="s">
        <v>183</v>
      </c>
      <c r="V3012" t="str">
        <f>IFERROR(_xlfn.XLOOKUP(tb_C101[[#This Row],[OS]],[1]!tb_C103[OS],[1]!tb_C103[DESCRICAO]),"0")</f>
        <v>PREDITIVA</v>
      </c>
      <c r="W3012" t="str">
        <f>IFERROR(_xlfn.XLOOKUP(tb_C101[[#This Row],[OS]],[1]!tb_C103[OS],[1]!tb_C103[DESCRICAO2]),"0")</f>
        <v>Terceiro</v>
      </c>
    </row>
    <row r="3013" spans="1:23" x14ac:dyDescent="0.25">
      <c r="A3013" s="7">
        <v>2897</v>
      </c>
      <c r="B3013" t="s">
        <v>175</v>
      </c>
      <c r="C3013">
        <v>207</v>
      </c>
      <c r="D3013" s="8" t="s">
        <v>760</v>
      </c>
      <c r="E3013" t="s">
        <v>1657</v>
      </c>
      <c r="F3013" t="s">
        <v>1657</v>
      </c>
      <c r="G3013" t="s">
        <v>1658</v>
      </c>
      <c r="H3013" t="s">
        <v>5406</v>
      </c>
      <c r="I3013" s="9">
        <v>45517.552662037036</v>
      </c>
      <c r="J3013" s="9"/>
      <c r="K3013" s="9"/>
      <c r="L3013" s="9">
        <v>45671.385023148148</v>
      </c>
      <c r="N3013" t="s">
        <v>180</v>
      </c>
      <c r="O3013" t="s">
        <v>181</v>
      </c>
      <c r="P3013" t="s">
        <v>189</v>
      </c>
      <c r="Q3013" t="s">
        <v>55</v>
      </c>
      <c r="R3013" t="s">
        <v>5551</v>
      </c>
      <c r="S3013" s="9">
        <v>45671.385057870371</v>
      </c>
      <c r="T3013">
        <v>883353</v>
      </c>
      <c r="U3013" t="s">
        <v>183</v>
      </c>
      <c r="V3013" t="str">
        <f>IFERROR(_xlfn.XLOOKUP(tb_C101[[#This Row],[OS]],[1]!tb_C103[OS],[1]!tb_C103[DESCRICAO]),"0")</f>
        <v>CORRETIVA</v>
      </c>
      <c r="W3013" t="str">
        <f>IFERROR(_xlfn.XLOOKUP(tb_C101[[#This Row],[OS]],[1]!tb_C103[OS],[1]!tb_C103[DESCRICAO2]),"0")</f>
        <v>Eletrico</v>
      </c>
    </row>
    <row r="3014" spans="1:23" x14ac:dyDescent="0.25">
      <c r="A3014" s="7">
        <v>2898</v>
      </c>
      <c r="B3014" t="s">
        <v>24</v>
      </c>
      <c r="C3014">
        <v>501</v>
      </c>
      <c r="D3014" s="8" t="s">
        <v>228</v>
      </c>
      <c r="E3014" t="s">
        <v>271</v>
      </c>
      <c r="H3014" t="s">
        <v>750</v>
      </c>
      <c r="I3014" s="9">
        <v>45517.68346064815</v>
      </c>
      <c r="J3014" s="9">
        <v>45517.681446759256</v>
      </c>
      <c r="K3014" s="9">
        <v>45517.75</v>
      </c>
      <c r="L3014" s="9">
        <v>45574.404062499998</v>
      </c>
      <c r="M3014" t="s">
        <v>5552</v>
      </c>
      <c r="N3014" t="s">
        <v>180</v>
      </c>
      <c r="O3014" t="s">
        <v>204</v>
      </c>
      <c r="P3014" t="s">
        <v>182</v>
      </c>
      <c r="R3014" t="s">
        <v>5553</v>
      </c>
      <c r="S3014" s="9">
        <v>45574.404097222221</v>
      </c>
      <c r="T3014">
        <v>648952</v>
      </c>
      <c r="U3014" t="s">
        <v>183</v>
      </c>
      <c r="V3014" t="str">
        <f>IFERROR(_xlfn.XLOOKUP(tb_C101[[#This Row],[OS]],[1]!tb_C103[OS],[1]!tb_C103[DESCRICAO]),"0")</f>
        <v>CORRETIVA</v>
      </c>
      <c r="W3014" t="str">
        <f>IFERROR(_xlfn.XLOOKUP(tb_C101[[#This Row],[OS]],[1]!tb_C103[OS],[1]!tb_C103[DESCRICAO2]),"0")</f>
        <v>Eletrico</v>
      </c>
    </row>
    <row r="3015" spans="1:23" x14ac:dyDescent="0.25">
      <c r="A3015" s="7">
        <v>2899</v>
      </c>
      <c r="B3015" t="s">
        <v>184</v>
      </c>
      <c r="C3015">
        <v>112</v>
      </c>
      <c r="D3015" s="8" t="s">
        <v>237</v>
      </c>
      <c r="E3015" t="s">
        <v>3133</v>
      </c>
      <c r="F3015" t="s">
        <v>3133</v>
      </c>
      <c r="G3015" t="s">
        <v>3136</v>
      </c>
      <c r="H3015" t="s">
        <v>731</v>
      </c>
      <c r="I3015" s="9">
        <v>45517.695520833331</v>
      </c>
      <c r="J3015" s="9"/>
      <c r="K3015" s="9"/>
      <c r="L3015" s="9"/>
      <c r="N3015" t="s">
        <v>215</v>
      </c>
      <c r="O3015" t="s">
        <v>181</v>
      </c>
      <c r="P3015" t="s">
        <v>189</v>
      </c>
      <c r="Q3015" t="s">
        <v>186</v>
      </c>
      <c r="R3015" t="s">
        <v>5380</v>
      </c>
      <c r="S3015" s="9"/>
      <c r="U3015" t="s">
        <v>183</v>
      </c>
      <c r="V3015" t="str">
        <f>IFERROR(_xlfn.XLOOKUP(tb_C101[[#This Row],[OS]],[1]!tb_C103[OS],[1]!tb_C103[DESCRICAO]),"0")</f>
        <v>PREVENTIVA</v>
      </c>
      <c r="W3015" t="str">
        <f>IFERROR(_xlfn.XLOOKUP(tb_C101[[#This Row],[OS]],[1]!tb_C103[OS],[1]!tb_C103[DESCRICAO2]),"0")</f>
        <v>Eletrico</v>
      </c>
    </row>
    <row r="3016" spans="1:23" x14ac:dyDescent="0.25">
      <c r="A3016" s="7">
        <v>2900</v>
      </c>
      <c r="B3016" t="s">
        <v>184</v>
      </c>
      <c r="C3016">
        <v>112</v>
      </c>
      <c r="D3016" s="8" t="s">
        <v>237</v>
      </c>
      <c r="E3016" t="s">
        <v>3133</v>
      </c>
      <c r="F3016" t="s">
        <v>3133</v>
      </c>
      <c r="G3016" t="s">
        <v>3136</v>
      </c>
      <c r="H3016" t="s">
        <v>731</v>
      </c>
      <c r="I3016" s="9">
        <v>45517.697118055556</v>
      </c>
      <c r="J3016" s="9"/>
      <c r="K3016" s="9"/>
      <c r="L3016" s="9">
        <v>45722.625914351855</v>
      </c>
      <c r="M3016" t="s">
        <v>5554</v>
      </c>
      <c r="N3016" t="s">
        <v>180</v>
      </c>
      <c r="O3016" t="s">
        <v>181</v>
      </c>
      <c r="P3016" t="s">
        <v>331</v>
      </c>
      <c r="Q3016" t="s">
        <v>186</v>
      </c>
      <c r="R3016" t="s">
        <v>5380</v>
      </c>
      <c r="S3016" s="9">
        <v>45722.625937500001</v>
      </c>
      <c r="T3016">
        <v>209481</v>
      </c>
      <c r="U3016" t="s">
        <v>204</v>
      </c>
      <c r="V3016" t="str">
        <f>IFERROR(_xlfn.XLOOKUP(tb_C101[[#This Row],[OS]],[1]!tb_C103[OS],[1]!tb_C103[DESCRICAO]),"0")</f>
        <v>PREVENTIVA</v>
      </c>
      <c r="W3016" t="str">
        <f>IFERROR(_xlfn.XLOOKUP(tb_C101[[#This Row],[OS]],[1]!tb_C103[OS],[1]!tb_C103[DESCRICAO2]),"0")</f>
        <v>Eletrico</v>
      </c>
    </row>
    <row r="3017" spans="1:23" x14ac:dyDescent="0.25">
      <c r="A3017" s="7">
        <v>2901</v>
      </c>
      <c r="B3017" t="s">
        <v>874</v>
      </c>
      <c r="C3017">
        <v>9010</v>
      </c>
      <c r="D3017" s="8" t="s">
        <v>2406</v>
      </c>
      <c r="E3017" t="s">
        <v>2407</v>
      </c>
      <c r="H3017" t="s">
        <v>731</v>
      </c>
      <c r="I3017" s="9">
        <v>45517.706458333334</v>
      </c>
      <c r="J3017" s="9"/>
      <c r="K3017" s="9"/>
      <c r="L3017" s="9"/>
      <c r="N3017" t="s">
        <v>215</v>
      </c>
      <c r="O3017" t="s">
        <v>181</v>
      </c>
      <c r="P3017" t="s">
        <v>189</v>
      </c>
      <c r="R3017" t="s">
        <v>5555</v>
      </c>
      <c r="S3017" s="9"/>
      <c r="U3017" t="s">
        <v>183</v>
      </c>
      <c r="V3017" t="str">
        <f>IFERROR(_xlfn.XLOOKUP(tb_C101[[#This Row],[OS]],[1]!tb_C103[OS],[1]!tb_C103[DESCRICAO]),"0")</f>
        <v>CORRETIVA</v>
      </c>
      <c r="W3017" t="str">
        <f>IFERROR(_xlfn.XLOOKUP(tb_C101[[#This Row],[OS]],[1]!tb_C103[OS],[1]!tb_C103[DESCRICAO2]),"0")</f>
        <v>Eletrico</v>
      </c>
    </row>
    <row r="3018" spans="1:23" x14ac:dyDescent="0.25">
      <c r="A3018" s="7">
        <v>2903</v>
      </c>
      <c r="B3018" t="s">
        <v>874</v>
      </c>
      <c r="C3018">
        <v>9010</v>
      </c>
      <c r="D3018" s="8" t="s">
        <v>2406</v>
      </c>
      <c r="E3018" t="s">
        <v>5556</v>
      </c>
      <c r="H3018" t="s">
        <v>731</v>
      </c>
      <c r="I3018" s="9">
        <v>45517.714849537035</v>
      </c>
      <c r="J3018" s="9"/>
      <c r="K3018" s="9"/>
      <c r="L3018" s="9"/>
      <c r="N3018" t="s">
        <v>215</v>
      </c>
      <c r="O3018" t="s">
        <v>181</v>
      </c>
      <c r="R3018" t="s">
        <v>5557</v>
      </c>
      <c r="S3018" s="9"/>
      <c r="U3018" t="s">
        <v>183</v>
      </c>
      <c r="V3018" t="str">
        <f>IFERROR(_xlfn.XLOOKUP(tb_C101[[#This Row],[OS]],[1]!tb_C103[OS],[1]!tb_C103[DESCRICAO]),"0")</f>
        <v>CORRETIVA</v>
      </c>
      <c r="W3018" t="str">
        <f>IFERROR(_xlfn.XLOOKUP(tb_C101[[#This Row],[OS]],[1]!tb_C103[OS],[1]!tb_C103[DESCRICAO2]),"0")</f>
        <v>Eletrico</v>
      </c>
    </row>
    <row r="3019" spans="1:23" x14ac:dyDescent="0.25">
      <c r="A3019" s="7">
        <v>2904</v>
      </c>
      <c r="B3019" t="s">
        <v>24</v>
      </c>
      <c r="C3019">
        <v>501</v>
      </c>
      <c r="D3019" s="8" t="s">
        <v>228</v>
      </c>
      <c r="H3019" t="s">
        <v>5339</v>
      </c>
      <c r="I3019" s="9">
        <v>45517.783530092594</v>
      </c>
      <c r="J3019" s="9">
        <v>45517.755555555559</v>
      </c>
      <c r="K3019" s="9">
        <v>45517.761111111111</v>
      </c>
      <c r="L3019" s="9">
        <v>45671.38616898148</v>
      </c>
      <c r="N3019" t="s">
        <v>180</v>
      </c>
      <c r="O3019" t="s">
        <v>204</v>
      </c>
      <c r="P3019" t="s">
        <v>189</v>
      </c>
      <c r="R3019" t="s">
        <v>5340</v>
      </c>
      <c r="S3019" s="9">
        <v>45671.386192129627</v>
      </c>
      <c r="T3019">
        <v>883353</v>
      </c>
      <c r="U3019" t="s">
        <v>183</v>
      </c>
      <c r="V3019" t="str">
        <f>IFERROR(_xlfn.XLOOKUP(tb_C101[[#This Row],[OS]],[1]!tb_C103[OS],[1]!tb_C103[DESCRICAO]),"0")</f>
        <v>CORRETIVA</v>
      </c>
      <c r="W3019" t="str">
        <f>IFERROR(_xlfn.XLOOKUP(tb_C101[[#This Row],[OS]],[1]!tb_C103[OS],[1]!tb_C103[DESCRICAO2]),"0")</f>
        <v>AUTOMATICO - TROCAR</v>
      </c>
    </row>
    <row r="3020" spans="1:23" x14ac:dyDescent="0.25">
      <c r="A3020" s="7">
        <v>2905</v>
      </c>
      <c r="B3020" t="s">
        <v>24</v>
      </c>
      <c r="C3020">
        <v>501</v>
      </c>
      <c r="D3020" s="8" t="s">
        <v>228</v>
      </c>
      <c r="H3020" t="s">
        <v>5339</v>
      </c>
      <c r="I3020" s="9">
        <v>45517.783819444441</v>
      </c>
      <c r="J3020" s="9"/>
      <c r="K3020" s="9"/>
      <c r="L3020" s="9">
        <v>45671.385972222219</v>
      </c>
      <c r="N3020" t="s">
        <v>180</v>
      </c>
      <c r="O3020" t="s">
        <v>181</v>
      </c>
      <c r="P3020" t="s">
        <v>189</v>
      </c>
      <c r="R3020" t="s">
        <v>5340</v>
      </c>
      <c r="S3020" s="9">
        <v>45671.386006944442</v>
      </c>
      <c r="T3020">
        <v>883353</v>
      </c>
      <c r="U3020" t="s">
        <v>183</v>
      </c>
      <c r="V3020" t="str">
        <f>IFERROR(_xlfn.XLOOKUP(tb_C101[[#This Row],[OS]],[1]!tb_C103[OS],[1]!tb_C103[DESCRICAO]),"0")</f>
        <v>CORRETIVA</v>
      </c>
      <c r="W3020" t="str">
        <f>IFERROR(_xlfn.XLOOKUP(tb_C101[[#This Row],[OS]],[1]!tb_C103[OS],[1]!tb_C103[DESCRICAO2]),"0")</f>
        <v>AUTOMATICO - TROCAR</v>
      </c>
    </row>
    <row r="3021" spans="1:23" x14ac:dyDescent="0.25">
      <c r="A3021" s="7">
        <v>2906</v>
      </c>
      <c r="B3021" t="s">
        <v>79</v>
      </c>
      <c r="C3021">
        <v>418</v>
      </c>
      <c r="D3021" s="8" t="s">
        <v>975</v>
      </c>
      <c r="F3021" t="s">
        <v>5558</v>
      </c>
      <c r="G3021" t="s">
        <v>5559</v>
      </c>
      <c r="H3021" t="s">
        <v>744</v>
      </c>
      <c r="I3021" s="9">
        <v>45517.900694444441</v>
      </c>
      <c r="J3021" s="9"/>
      <c r="K3021" s="9"/>
      <c r="L3021" s="9">
        <v>45671.386319444442</v>
      </c>
      <c r="N3021" t="s">
        <v>180</v>
      </c>
      <c r="O3021" t="s">
        <v>181</v>
      </c>
      <c r="P3021" t="s">
        <v>182</v>
      </c>
      <c r="Q3021" t="s">
        <v>895</v>
      </c>
      <c r="R3021" t="s">
        <v>5560</v>
      </c>
      <c r="S3021" s="9">
        <v>45671.386342592596</v>
      </c>
      <c r="T3021">
        <v>883353</v>
      </c>
      <c r="U3021" t="s">
        <v>183</v>
      </c>
      <c r="V3021" t="str">
        <f>IFERROR(_xlfn.XLOOKUP(tb_C101[[#This Row],[OS]],[1]!tb_C103[OS],[1]!tb_C103[DESCRICAO]),"0")</f>
        <v>CORRETIVA</v>
      </c>
      <c r="W3021" t="str">
        <f>IFERROR(_xlfn.XLOOKUP(tb_C101[[#This Row],[OS]],[1]!tb_C103[OS],[1]!tb_C103[DESCRICAO2]),"0")</f>
        <v>Mecanico</v>
      </c>
    </row>
    <row r="3022" spans="1:23" x14ac:dyDescent="0.25">
      <c r="A3022" s="7">
        <v>2907</v>
      </c>
      <c r="B3022" t="s">
        <v>184</v>
      </c>
      <c r="C3022">
        <v>116</v>
      </c>
      <c r="D3022" s="8" t="s">
        <v>290</v>
      </c>
      <c r="E3022" t="s">
        <v>665</v>
      </c>
      <c r="H3022" t="s">
        <v>3599</v>
      </c>
      <c r="I3022" s="9">
        <v>45517.906828703701</v>
      </c>
      <c r="J3022" s="9"/>
      <c r="K3022" s="9"/>
      <c r="L3022" s="9">
        <v>45580.399814814817</v>
      </c>
      <c r="M3022" t="s">
        <v>5561</v>
      </c>
      <c r="N3022" t="s">
        <v>180</v>
      </c>
      <c r="O3022" t="s">
        <v>181</v>
      </c>
      <c r="P3022" t="s">
        <v>189</v>
      </c>
      <c r="R3022" t="s">
        <v>5562</v>
      </c>
      <c r="S3022" s="9">
        <v>45580.399826388886</v>
      </c>
      <c r="T3022">
        <v>648952</v>
      </c>
      <c r="U3022" t="s">
        <v>183</v>
      </c>
      <c r="V3022" t="str">
        <f>IFERROR(_xlfn.XLOOKUP(tb_C101[[#This Row],[OS]],[1]!tb_C103[OS],[1]!tb_C103[DESCRICAO]),"0")</f>
        <v>CORRETIVA</v>
      </c>
      <c r="W3022" t="str">
        <f>IFERROR(_xlfn.XLOOKUP(tb_C101[[#This Row],[OS]],[1]!tb_C103[OS],[1]!tb_C103[DESCRICAO2]),"0")</f>
        <v>Mecanico</v>
      </c>
    </row>
    <row r="3023" spans="1:23" x14ac:dyDescent="0.25">
      <c r="A3023" s="7">
        <v>2908</v>
      </c>
      <c r="B3023" t="s">
        <v>24</v>
      </c>
      <c r="C3023">
        <v>1003</v>
      </c>
      <c r="D3023" s="8" t="s">
        <v>2044</v>
      </c>
      <c r="F3023" t="s">
        <v>2044</v>
      </c>
      <c r="G3023" t="s">
        <v>4118</v>
      </c>
      <c r="H3023" t="s">
        <v>5506</v>
      </c>
      <c r="I3023" s="9">
        <v>45518.119479166664</v>
      </c>
      <c r="J3023" s="9"/>
      <c r="K3023" s="9"/>
      <c r="L3023" s="9">
        <v>45534.549085648148</v>
      </c>
      <c r="M3023" t="s">
        <v>5563</v>
      </c>
      <c r="N3023" t="s">
        <v>180</v>
      </c>
      <c r="O3023" t="s">
        <v>181</v>
      </c>
      <c r="P3023" t="s">
        <v>331</v>
      </c>
      <c r="Q3023" t="s">
        <v>131</v>
      </c>
      <c r="R3023" t="s">
        <v>5564</v>
      </c>
      <c r="S3023" s="9">
        <v>45534.549108796295</v>
      </c>
      <c r="T3023">
        <v>648952</v>
      </c>
      <c r="U3023" t="s">
        <v>183</v>
      </c>
      <c r="V3023" t="str">
        <f>IFERROR(_xlfn.XLOOKUP(tb_C101[[#This Row],[OS]],[1]!tb_C103[OS],[1]!tb_C103[DESCRICAO]),"0")</f>
        <v>CORRETIVA</v>
      </c>
      <c r="W3023" t="str">
        <f>IFERROR(_xlfn.XLOOKUP(tb_C101[[#This Row],[OS]],[1]!tb_C103[OS],[1]!tb_C103[DESCRICAO2]),"0")</f>
        <v>Mecanico</v>
      </c>
    </row>
    <row r="3024" spans="1:23" x14ac:dyDescent="0.25">
      <c r="A3024" s="7">
        <v>2909</v>
      </c>
      <c r="B3024" t="s">
        <v>184</v>
      </c>
      <c r="C3024">
        <v>116</v>
      </c>
      <c r="D3024" s="8" t="s">
        <v>290</v>
      </c>
      <c r="E3024" t="s">
        <v>291</v>
      </c>
      <c r="F3024" t="s">
        <v>5565</v>
      </c>
      <c r="G3024" t="s">
        <v>5566</v>
      </c>
      <c r="H3024" t="s">
        <v>352</v>
      </c>
      <c r="I3024" s="9">
        <v>45518.191631944443</v>
      </c>
      <c r="J3024" s="9"/>
      <c r="K3024" s="9"/>
      <c r="L3024" s="9">
        <v>45580.399560185186</v>
      </c>
      <c r="M3024" t="s">
        <v>5567</v>
      </c>
      <c r="N3024" t="s">
        <v>180</v>
      </c>
      <c r="O3024" t="s">
        <v>181</v>
      </c>
      <c r="P3024" t="s">
        <v>182</v>
      </c>
      <c r="Q3024" t="s">
        <v>895</v>
      </c>
      <c r="R3024" t="s">
        <v>5568</v>
      </c>
      <c r="S3024" s="9">
        <v>45580.399583333332</v>
      </c>
      <c r="T3024">
        <v>648952</v>
      </c>
      <c r="U3024" t="s">
        <v>183</v>
      </c>
      <c r="V3024" t="str">
        <f>IFERROR(_xlfn.XLOOKUP(tb_C101[[#This Row],[OS]],[1]!tb_C103[OS],[1]!tb_C103[DESCRICAO]),"0")</f>
        <v>CORRETIVA</v>
      </c>
      <c r="W3024" t="str">
        <f>IFERROR(_xlfn.XLOOKUP(tb_C101[[#This Row],[OS]],[1]!tb_C103[OS],[1]!tb_C103[DESCRICAO2]),"0")</f>
        <v>Mecanico</v>
      </c>
    </row>
    <row r="3025" spans="1:23" x14ac:dyDescent="0.25">
      <c r="A3025" s="7">
        <v>2910</v>
      </c>
      <c r="B3025" t="s">
        <v>184</v>
      </c>
      <c r="C3025">
        <v>117</v>
      </c>
      <c r="D3025" s="8" t="s">
        <v>354</v>
      </c>
      <c r="E3025" t="s">
        <v>3119</v>
      </c>
      <c r="H3025" t="s">
        <v>352</v>
      </c>
      <c r="I3025" s="9">
        <v>45518.193576388891</v>
      </c>
      <c r="J3025" s="9"/>
      <c r="K3025" s="9"/>
      <c r="L3025" s="9">
        <v>45580.3983912037</v>
      </c>
      <c r="M3025" t="s">
        <v>5569</v>
      </c>
      <c r="N3025" t="s">
        <v>180</v>
      </c>
      <c r="O3025" t="s">
        <v>181</v>
      </c>
      <c r="P3025" t="s">
        <v>182</v>
      </c>
      <c r="R3025" t="s">
        <v>5570</v>
      </c>
      <c r="S3025" s="9">
        <v>45580.398414351854</v>
      </c>
      <c r="T3025">
        <v>648952</v>
      </c>
      <c r="U3025" t="s">
        <v>183</v>
      </c>
      <c r="V3025" t="str">
        <f>IFERROR(_xlfn.XLOOKUP(tb_C101[[#This Row],[OS]],[1]!tb_C103[OS],[1]!tb_C103[DESCRICAO]),"0")</f>
        <v>CORRETIVA</v>
      </c>
      <c r="W3025" t="str">
        <f>IFERROR(_xlfn.XLOOKUP(tb_C101[[#This Row],[OS]],[1]!tb_C103[OS],[1]!tb_C103[DESCRICAO2]),"0")</f>
        <v>Mecanico</v>
      </c>
    </row>
    <row r="3026" spans="1:23" x14ac:dyDescent="0.25">
      <c r="A3026" s="7">
        <v>2911</v>
      </c>
      <c r="B3026" t="s">
        <v>79</v>
      </c>
      <c r="C3026">
        <v>418</v>
      </c>
      <c r="D3026" s="8" t="s">
        <v>975</v>
      </c>
      <c r="E3026" t="s">
        <v>95</v>
      </c>
      <c r="H3026" t="s">
        <v>734</v>
      </c>
      <c r="I3026" s="9">
        <v>45518.224444444444</v>
      </c>
      <c r="J3026" s="9"/>
      <c r="K3026" s="9"/>
      <c r="L3026" s="9"/>
      <c r="N3026" t="s">
        <v>215</v>
      </c>
      <c r="O3026" t="s">
        <v>181</v>
      </c>
      <c r="P3026" t="s">
        <v>189</v>
      </c>
      <c r="R3026" t="s">
        <v>5571</v>
      </c>
      <c r="S3026" s="9"/>
      <c r="U3026" t="s">
        <v>183</v>
      </c>
      <c r="V3026" t="str">
        <f>IFERROR(_xlfn.XLOOKUP(tb_C101[[#This Row],[OS]],[1]!tb_C103[OS],[1]!tb_C103[DESCRICAO]),"0")</f>
        <v>MELHORIA</v>
      </c>
      <c r="W3026" t="str">
        <f>IFERROR(_xlfn.XLOOKUP(tb_C101[[#This Row],[OS]],[1]!tb_C103[OS],[1]!tb_C103[DESCRICAO2]),"0")</f>
        <v>Mecanico</v>
      </c>
    </row>
    <row r="3027" spans="1:23" x14ac:dyDescent="0.25">
      <c r="A3027" s="7">
        <v>2912</v>
      </c>
      <c r="B3027" t="s">
        <v>79</v>
      </c>
      <c r="C3027">
        <v>418</v>
      </c>
      <c r="D3027" s="8" t="s">
        <v>975</v>
      </c>
      <c r="E3027" t="s">
        <v>95</v>
      </c>
      <c r="H3027" t="s">
        <v>734</v>
      </c>
      <c r="I3027" s="9">
        <v>45518.224594907406</v>
      </c>
      <c r="J3027" s="9"/>
      <c r="K3027" s="9"/>
      <c r="L3027" s="9"/>
      <c r="N3027" t="s">
        <v>215</v>
      </c>
      <c r="O3027" t="s">
        <v>181</v>
      </c>
      <c r="P3027" t="s">
        <v>189</v>
      </c>
      <c r="R3027" t="s">
        <v>5571</v>
      </c>
      <c r="S3027" s="9"/>
      <c r="U3027" t="s">
        <v>183</v>
      </c>
      <c r="V3027" t="str">
        <f>IFERROR(_xlfn.XLOOKUP(tb_C101[[#This Row],[OS]],[1]!tb_C103[OS],[1]!tb_C103[DESCRICAO]),"0")</f>
        <v>CORRETIVA</v>
      </c>
      <c r="W3027" t="str">
        <f>IFERROR(_xlfn.XLOOKUP(tb_C101[[#This Row],[OS]],[1]!tb_C103[OS],[1]!tb_C103[DESCRICAO2]),"0")</f>
        <v>Mecanico</v>
      </c>
    </row>
    <row r="3028" spans="1:23" x14ac:dyDescent="0.25">
      <c r="A3028" s="7">
        <v>2913</v>
      </c>
      <c r="B3028" t="s">
        <v>184</v>
      </c>
      <c r="C3028">
        <v>117</v>
      </c>
      <c r="D3028" s="8" t="s">
        <v>354</v>
      </c>
      <c r="H3028" t="s">
        <v>5329</v>
      </c>
      <c r="I3028" s="9">
        <v>45518.253668981481</v>
      </c>
      <c r="J3028" s="9">
        <v>45518.055555555555</v>
      </c>
      <c r="K3028" s="9">
        <v>45518.270833333336</v>
      </c>
      <c r="L3028" s="9">
        <v>45671.386550925927</v>
      </c>
      <c r="N3028" t="s">
        <v>180</v>
      </c>
      <c r="O3028" t="s">
        <v>204</v>
      </c>
      <c r="P3028" t="s">
        <v>189</v>
      </c>
      <c r="R3028" t="s">
        <v>5330</v>
      </c>
      <c r="S3028" s="9">
        <v>45671.386574074073</v>
      </c>
      <c r="T3028">
        <v>883353</v>
      </c>
      <c r="U3028" t="s">
        <v>183</v>
      </c>
      <c r="V3028" t="str">
        <f>IFERROR(_xlfn.XLOOKUP(tb_C101[[#This Row],[OS]],[1]!tb_C103[OS],[1]!tb_C103[DESCRICAO]),"0")</f>
        <v>CORRETIVA</v>
      </c>
      <c r="W3028" t="str">
        <f>IFERROR(_xlfn.XLOOKUP(tb_C101[[#This Row],[OS]],[1]!tb_C103[OS],[1]!tb_C103[DESCRICAO2]),"0")</f>
        <v>AUTOMATICO - TROCAR</v>
      </c>
    </row>
    <row r="3029" spans="1:23" x14ac:dyDescent="0.25">
      <c r="A3029" s="7">
        <v>2914</v>
      </c>
      <c r="B3029" t="s">
        <v>184</v>
      </c>
      <c r="C3029">
        <v>116</v>
      </c>
      <c r="D3029" s="8" t="s">
        <v>290</v>
      </c>
      <c r="H3029" t="s">
        <v>5502</v>
      </c>
      <c r="I3029" s="9">
        <v>45518.260300925926</v>
      </c>
      <c r="J3029" s="9">
        <v>45517.979166666664</v>
      </c>
      <c r="K3029" s="9">
        <v>45518.988888888889</v>
      </c>
      <c r="L3029" s="9"/>
      <c r="N3029" t="s">
        <v>215</v>
      </c>
      <c r="O3029" t="s">
        <v>204</v>
      </c>
      <c r="P3029" t="s">
        <v>189</v>
      </c>
      <c r="R3029" t="s">
        <v>5503</v>
      </c>
      <c r="S3029" s="9"/>
      <c r="U3029" t="s">
        <v>183</v>
      </c>
      <c r="V3029" t="str">
        <f>IFERROR(_xlfn.XLOOKUP(tb_C101[[#This Row],[OS]],[1]!tb_C103[OS],[1]!tb_C103[DESCRICAO]),"0")</f>
        <v>CORRETIVA</v>
      </c>
      <c r="W3029" t="str">
        <f>IFERROR(_xlfn.XLOOKUP(tb_C101[[#This Row],[OS]],[1]!tb_C103[OS],[1]!tb_C103[DESCRICAO2]),"0")</f>
        <v>AUTOMATICO - TROCAR</v>
      </c>
    </row>
    <row r="3030" spans="1:23" x14ac:dyDescent="0.25">
      <c r="A3030" s="7">
        <v>2915</v>
      </c>
      <c r="B3030" t="s">
        <v>874</v>
      </c>
      <c r="C3030">
        <v>9002</v>
      </c>
      <c r="D3030" s="8" t="s">
        <v>1098</v>
      </c>
      <c r="E3030" t="s">
        <v>1099</v>
      </c>
      <c r="H3030" t="s">
        <v>731</v>
      </c>
      <c r="I3030" s="9">
        <v>45518.378668981481</v>
      </c>
      <c r="J3030" s="9"/>
      <c r="K3030" s="9"/>
      <c r="L3030" s="9">
        <v>45519.461469907408</v>
      </c>
      <c r="M3030" t="s">
        <v>1530</v>
      </c>
      <c r="N3030" t="s">
        <v>180</v>
      </c>
      <c r="O3030" t="s">
        <v>181</v>
      </c>
      <c r="P3030" t="s">
        <v>189</v>
      </c>
      <c r="R3030" t="s">
        <v>5572</v>
      </c>
      <c r="S3030" s="9">
        <v>45519.461493055554</v>
      </c>
      <c r="T3030">
        <v>648952</v>
      </c>
      <c r="U3030" t="s">
        <v>183</v>
      </c>
      <c r="V3030" t="str">
        <f>IFERROR(_xlfn.XLOOKUP(tb_C101[[#This Row],[OS]],[1]!tb_C103[OS],[1]!tb_C103[DESCRICAO]),"0")</f>
        <v>CORRETIVA</v>
      </c>
      <c r="W3030" t="str">
        <f>IFERROR(_xlfn.XLOOKUP(tb_C101[[#This Row],[OS]],[1]!tb_C103[OS],[1]!tb_C103[DESCRICAO2]),"0")</f>
        <v>Terceiro</v>
      </c>
    </row>
    <row r="3031" spans="1:23" x14ac:dyDescent="0.25">
      <c r="A3031" s="7">
        <v>2916</v>
      </c>
      <c r="B3031" t="s">
        <v>175</v>
      </c>
      <c r="C3031">
        <v>206</v>
      </c>
      <c r="D3031" s="8" t="s">
        <v>793</v>
      </c>
      <c r="E3031" t="s">
        <v>3368</v>
      </c>
      <c r="H3031" t="s">
        <v>5406</v>
      </c>
      <c r="I3031" s="9">
        <v>45518.466944444444</v>
      </c>
      <c r="J3031" s="9"/>
      <c r="K3031" s="9"/>
      <c r="L3031" s="9">
        <v>45671.386805555558</v>
      </c>
      <c r="N3031" t="s">
        <v>180</v>
      </c>
      <c r="O3031" t="s">
        <v>181</v>
      </c>
      <c r="P3031" t="s">
        <v>189</v>
      </c>
      <c r="R3031" t="s">
        <v>5573</v>
      </c>
      <c r="S3031" s="9">
        <v>45671.386828703704</v>
      </c>
      <c r="T3031">
        <v>883353</v>
      </c>
      <c r="U3031" t="s">
        <v>183</v>
      </c>
      <c r="V3031" t="str">
        <f>IFERROR(_xlfn.XLOOKUP(tb_C101[[#This Row],[OS]],[1]!tb_C103[OS],[1]!tb_C103[DESCRICAO]),"0")</f>
        <v>CORRETIVA DA PREDITIVA</v>
      </c>
      <c r="W3031" t="str">
        <f>IFERROR(_xlfn.XLOOKUP(tb_C101[[#This Row],[OS]],[1]!tb_C103[OS],[1]!tb_C103[DESCRICAO2]),"0")</f>
        <v>Eletrico</v>
      </c>
    </row>
    <row r="3032" spans="1:23" x14ac:dyDescent="0.25">
      <c r="A3032" s="7">
        <v>2917</v>
      </c>
      <c r="B3032" t="s">
        <v>220</v>
      </c>
      <c r="C3032">
        <v>302</v>
      </c>
      <c r="D3032" s="8" t="s">
        <v>787</v>
      </c>
      <c r="E3032" t="s">
        <v>3087</v>
      </c>
      <c r="H3032" t="s">
        <v>750</v>
      </c>
      <c r="I3032" s="9">
        <v>45518.656909722224</v>
      </c>
      <c r="J3032" s="9">
        <v>45518.958333333336</v>
      </c>
      <c r="K3032" s="9">
        <v>45519.083333333336</v>
      </c>
      <c r="L3032" s="9">
        <v>45537.588159722225</v>
      </c>
      <c r="M3032" t="s">
        <v>5574</v>
      </c>
      <c r="N3032" t="s">
        <v>180</v>
      </c>
      <c r="O3032" t="s">
        <v>204</v>
      </c>
      <c r="P3032" t="s">
        <v>331</v>
      </c>
      <c r="R3032" t="s">
        <v>5575</v>
      </c>
      <c r="S3032" s="9">
        <v>45537.588182870371</v>
      </c>
      <c r="T3032">
        <v>648952</v>
      </c>
      <c r="U3032" t="s">
        <v>183</v>
      </c>
      <c r="V3032" t="str">
        <f>IFERROR(_xlfn.XLOOKUP(tb_C101[[#This Row],[OS]],[1]!tb_C103[OS],[1]!tb_C103[DESCRICAO]),"0")</f>
        <v>CORRETIVA</v>
      </c>
      <c r="W3032" t="str">
        <f>IFERROR(_xlfn.XLOOKUP(tb_C101[[#This Row],[OS]],[1]!tb_C103[OS],[1]!tb_C103[DESCRICAO2]),"0")</f>
        <v>Mecanico</v>
      </c>
    </row>
    <row r="3033" spans="1:23" x14ac:dyDescent="0.25">
      <c r="A3033" s="7">
        <v>2918</v>
      </c>
      <c r="B3033" t="s">
        <v>24</v>
      </c>
      <c r="C3033">
        <v>1003</v>
      </c>
      <c r="D3033" s="8" t="s">
        <v>2044</v>
      </c>
      <c r="E3033" t="s">
        <v>2044</v>
      </c>
      <c r="H3033" t="s">
        <v>5446</v>
      </c>
      <c r="I3033" s="9">
        <v>45519.05972222222</v>
      </c>
      <c r="J3033" s="9"/>
      <c r="K3033" s="9"/>
      <c r="L3033" s="9">
        <v>45519.490671296298</v>
      </c>
      <c r="M3033" t="s">
        <v>5576</v>
      </c>
      <c r="N3033" t="s">
        <v>180</v>
      </c>
      <c r="O3033" t="s">
        <v>181</v>
      </c>
      <c r="P3033" t="s">
        <v>331</v>
      </c>
      <c r="R3033" t="s">
        <v>5577</v>
      </c>
      <c r="S3033" s="9">
        <v>45519.490694444445</v>
      </c>
      <c r="T3033">
        <v>648952</v>
      </c>
      <c r="U3033" t="s">
        <v>183</v>
      </c>
      <c r="V3033" t="str">
        <f>IFERROR(_xlfn.XLOOKUP(tb_C101[[#This Row],[OS]],[1]!tb_C103[OS],[1]!tb_C103[DESCRICAO]),"0")</f>
        <v>CORRETIVA</v>
      </c>
      <c r="W3033" t="str">
        <f>IFERROR(_xlfn.XLOOKUP(tb_C101[[#This Row],[OS]],[1]!tb_C103[OS],[1]!tb_C103[DESCRICAO2]),"0")</f>
        <v>Eletrico</v>
      </c>
    </row>
    <row r="3034" spans="1:23" x14ac:dyDescent="0.25">
      <c r="A3034" s="7">
        <v>2919</v>
      </c>
      <c r="B3034" t="s">
        <v>184</v>
      </c>
      <c r="C3034">
        <v>116</v>
      </c>
      <c r="D3034" s="8" t="s">
        <v>290</v>
      </c>
      <c r="E3034" t="s">
        <v>291</v>
      </c>
      <c r="F3034" t="s">
        <v>5565</v>
      </c>
      <c r="G3034" t="s">
        <v>5566</v>
      </c>
      <c r="H3034" t="s">
        <v>5446</v>
      </c>
      <c r="I3034" s="9">
        <v>45519.077291666668</v>
      </c>
      <c r="J3034" s="9"/>
      <c r="K3034" s="9"/>
      <c r="L3034" s="9">
        <v>45519.491215277776</v>
      </c>
      <c r="M3034" t="s">
        <v>5130</v>
      </c>
      <c r="N3034" t="s">
        <v>180</v>
      </c>
      <c r="O3034" t="s">
        <v>181</v>
      </c>
      <c r="P3034" t="s">
        <v>331</v>
      </c>
      <c r="Q3034" t="s">
        <v>895</v>
      </c>
      <c r="R3034" t="s">
        <v>5578</v>
      </c>
      <c r="S3034" s="9">
        <v>45519.491249999999</v>
      </c>
      <c r="T3034">
        <v>648952</v>
      </c>
      <c r="U3034" t="s">
        <v>183</v>
      </c>
      <c r="V3034" t="str">
        <f>IFERROR(_xlfn.XLOOKUP(tb_C101[[#This Row],[OS]],[1]!tb_C103[OS],[1]!tb_C103[DESCRICAO]),"0")</f>
        <v>CORRETIVA</v>
      </c>
      <c r="W3034" t="str">
        <f>IFERROR(_xlfn.XLOOKUP(tb_C101[[#This Row],[OS]],[1]!tb_C103[OS],[1]!tb_C103[DESCRICAO2]),"0")</f>
        <v>Eletrico</v>
      </c>
    </row>
    <row r="3035" spans="1:23" x14ac:dyDescent="0.25">
      <c r="A3035" s="7">
        <v>2920</v>
      </c>
      <c r="B3035" t="s">
        <v>184</v>
      </c>
      <c r="C3035">
        <v>117</v>
      </c>
      <c r="D3035" s="8" t="s">
        <v>354</v>
      </c>
      <c r="E3035" t="s">
        <v>345</v>
      </c>
      <c r="F3035" t="s">
        <v>4357</v>
      </c>
      <c r="G3035" t="s">
        <v>4358</v>
      </c>
      <c r="H3035" t="s">
        <v>5446</v>
      </c>
      <c r="I3035" s="9">
        <v>45519.081504629627</v>
      </c>
      <c r="J3035" s="9">
        <v>45518.229166666664</v>
      </c>
      <c r="K3035" s="9">
        <v>45518.25</v>
      </c>
      <c r="L3035" s="9">
        <v>45519.490937499999</v>
      </c>
      <c r="M3035" t="s">
        <v>5579</v>
      </c>
      <c r="N3035" t="s">
        <v>180</v>
      </c>
      <c r="O3035" t="s">
        <v>204</v>
      </c>
      <c r="P3035" t="s">
        <v>331</v>
      </c>
      <c r="Q3035" t="s">
        <v>895</v>
      </c>
      <c r="R3035" t="s">
        <v>5580</v>
      </c>
      <c r="S3035" s="9">
        <v>45519.490949074076</v>
      </c>
      <c r="T3035">
        <v>648952</v>
      </c>
      <c r="U3035" t="s">
        <v>183</v>
      </c>
      <c r="V3035" t="str">
        <f>IFERROR(_xlfn.XLOOKUP(tb_C101[[#This Row],[OS]],[1]!tb_C103[OS],[1]!tb_C103[DESCRICAO]),"0")</f>
        <v>CORRETIVA</v>
      </c>
      <c r="W3035" t="str">
        <f>IFERROR(_xlfn.XLOOKUP(tb_C101[[#This Row],[OS]],[1]!tb_C103[OS],[1]!tb_C103[DESCRICAO2]),"0")</f>
        <v>Eletrico</v>
      </c>
    </row>
    <row r="3036" spans="1:23" x14ac:dyDescent="0.25">
      <c r="A3036" s="7">
        <v>2921</v>
      </c>
      <c r="B3036" t="s">
        <v>184</v>
      </c>
      <c r="C3036">
        <v>113</v>
      </c>
      <c r="D3036" s="8" t="s">
        <v>213</v>
      </c>
      <c r="E3036" t="s">
        <v>580</v>
      </c>
      <c r="H3036" t="s">
        <v>343</v>
      </c>
      <c r="I3036" s="9">
        <v>45519.305312500001</v>
      </c>
      <c r="J3036" s="9"/>
      <c r="K3036" s="9"/>
      <c r="L3036" s="9">
        <v>45537.716782407406</v>
      </c>
      <c r="M3036" t="s">
        <v>5581</v>
      </c>
      <c r="N3036" t="s">
        <v>180</v>
      </c>
      <c r="O3036" t="s">
        <v>181</v>
      </c>
      <c r="P3036" t="s">
        <v>189</v>
      </c>
      <c r="R3036" t="s">
        <v>5582</v>
      </c>
      <c r="S3036" s="9">
        <v>45537.716805555552</v>
      </c>
      <c r="T3036">
        <v>648952</v>
      </c>
      <c r="U3036" t="s">
        <v>183</v>
      </c>
      <c r="V3036" t="str">
        <f>IFERROR(_xlfn.XLOOKUP(tb_C101[[#This Row],[OS]],[1]!tb_C103[OS],[1]!tb_C103[DESCRICAO]),"0")</f>
        <v>CORRETIVA</v>
      </c>
      <c r="W3036" t="str">
        <f>IFERROR(_xlfn.XLOOKUP(tb_C101[[#This Row],[OS]],[1]!tb_C103[OS],[1]!tb_C103[DESCRICAO2]),"0")</f>
        <v>Mecanico</v>
      </c>
    </row>
    <row r="3037" spans="1:23" x14ac:dyDescent="0.25">
      <c r="A3037" s="7">
        <v>2922</v>
      </c>
      <c r="B3037" t="s">
        <v>184</v>
      </c>
      <c r="C3037">
        <v>113</v>
      </c>
      <c r="D3037" s="8" t="s">
        <v>213</v>
      </c>
      <c r="E3037" t="s">
        <v>345</v>
      </c>
      <c r="F3037" t="s">
        <v>899</v>
      </c>
      <c r="G3037" t="s">
        <v>900</v>
      </c>
      <c r="H3037" t="s">
        <v>343</v>
      </c>
      <c r="I3037" s="9">
        <v>45519.305937500001</v>
      </c>
      <c r="J3037" s="9"/>
      <c r="K3037" s="9"/>
      <c r="L3037" s="9">
        <v>45579.447766203702</v>
      </c>
      <c r="M3037" t="s">
        <v>5583</v>
      </c>
      <c r="N3037" t="s">
        <v>180</v>
      </c>
      <c r="O3037" t="s">
        <v>181</v>
      </c>
      <c r="P3037" t="s">
        <v>189</v>
      </c>
      <c r="Q3037" t="s">
        <v>895</v>
      </c>
      <c r="R3037" t="s">
        <v>5584</v>
      </c>
      <c r="S3037" s="9">
        <v>45579.447789351849</v>
      </c>
      <c r="T3037">
        <v>648952</v>
      </c>
      <c r="U3037" t="s">
        <v>183</v>
      </c>
      <c r="V3037" t="str">
        <f>IFERROR(_xlfn.XLOOKUP(tb_C101[[#This Row],[OS]],[1]!tb_C103[OS],[1]!tb_C103[DESCRICAO]),"0")</f>
        <v>CORRETIVA</v>
      </c>
      <c r="W3037" t="str">
        <f>IFERROR(_xlfn.XLOOKUP(tb_C101[[#This Row],[OS]],[1]!tb_C103[OS],[1]!tb_C103[DESCRICAO2]),"0")</f>
        <v>Mecanico</v>
      </c>
    </row>
    <row r="3038" spans="1:23" x14ac:dyDescent="0.25">
      <c r="A3038" s="7">
        <v>2923</v>
      </c>
      <c r="B3038" t="s">
        <v>184</v>
      </c>
      <c r="C3038">
        <v>116</v>
      </c>
      <c r="D3038" s="8" t="s">
        <v>290</v>
      </c>
      <c r="E3038" t="s">
        <v>3263</v>
      </c>
      <c r="H3038" t="s">
        <v>343</v>
      </c>
      <c r="I3038" s="9">
        <v>45519.306956018518</v>
      </c>
      <c r="J3038" s="9">
        <v>45519.306956018518</v>
      </c>
      <c r="K3038" s="9">
        <v>45519.720833333333</v>
      </c>
      <c r="L3038" s="9">
        <v>45575.596724537034</v>
      </c>
      <c r="M3038" t="s">
        <v>5585</v>
      </c>
      <c r="N3038" t="s">
        <v>180</v>
      </c>
      <c r="O3038" t="s">
        <v>195</v>
      </c>
      <c r="P3038" t="s">
        <v>189</v>
      </c>
      <c r="R3038" t="s">
        <v>5586</v>
      </c>
      <c r="S3038" s="9">
        <v>45575.596747685187</v>
      </c>
      <c r="T3038">
        <v>648952</v>
      </c>
      <c r="U3038" t="s">
        <v>183</v>
      </c>
      <c r="V3038" t="str">
        <f>IFERROR(_xlfn.XLOOKUP(tb_C101[[#This Row],[OS]],[1]!tb_C103[OS],[1]!tb_C103[DESCRICAO]),"0")</f>
        <v>CORRETIVA</v>
      </c>
      <c r="W3038" t="str">
        <f>IFERROR(_xlfn.XLOOKUP(tb_C101[[#This Row],[OS]],[1]!tb_C103[OS],[1]!tb_C103[DESCRICAO2]),"0")</f>
        <v>Mecanico</v>
      </c>
    </row>
    <row r="3039" spans="1:23" x14ac:dyDescent="0.25">
      <c r="A3039" s="7">
        <v>2924</v>
      </c>
      <c r="B3039" t="s">
        <v>184</v>
      </c>
      <c r="C3039">
        <v>116</v>
      </c>
      <c r="D3039" s="8" t="s">
        <v>290</v>
      </c>
      <c r="E3039" t="s">
        <v>3263</v>
      </c>
      <c r="H3039" t="s">
        <v>343</v>
      </c>
      <c r="I3039" s="9">
        <v>45519.308032407411</v>
      </c>
      <c r="J3039" s="9"/>
      <c r="K3039" s="9"/>
      <c r="L3039" s="9">
        <v>45671.38721064815</v>
      </c>
      <c r="N3039" t="s">
        <v>180</v>
      </c>
      <c r="O3039" t="s">
        <v>181</v>
      </c>
      <c r="P3039" t="s">
        <v>189</v>
      </c>
      <c r="R3039" t="s">
        <v>5587</v>
      </c>
      <c r="S3039" s="9">
        <v>45671.387233796297</v>
      </c>
      <c r="T3039">
        <v>883353</v>
      </c>
      <c r="U3039" t="s">
        <v>183</v>
      </c>
      <c r="V3039" t="str">
        <f>IFERROR(_xlfn.XLOOKUP(tb_C101[[#This Row],[OS]],[1]!tb_C103[OS],[1]!tb_C103[DESCRICAO]),"0")</f>
        <v>CORRETIVA</v>
      </c>
      <c r="W3039" t="str">
        <f>IFERROR(_xlfn.XLOOKUP(tb_C101[[#This Row],[OS]],[1]!tb_C103[OS],[1]!tb_C103[DESCRICAO2]),"0")</f>
        <v>Mecanico</v>
      </c>
    </row>
    <row r="3040" spans="1:23" x14ac:dyDescent="0.25">
      <c r="A3040" s="7">
        <v>2925</v>
      </c>
      <c r="B3040" t="s">
        <v>184</v>
      </c>
      <c r="C3040">
        <v>116</v>
      </c>
      <c r="D3040" s="8" t="s">
        <v>290</v>
      </c>
      <c r="E3040" t="s">
        <v>291</v>
      </c>
      <c r="F3040" t="s">
        <v>5565</v>
      </c>
      <c r="G3040" t="s">
        <v>5566</v>
      </c>
      <c r="H3040" t="s">
        <v>343</v>
      </c>
      <c r="I3040" s="9">
        <v>45519.308657407404</v>
      </c>
      <c r="J3040" s="9">
        <v>45518.666666666664</v>
      </c>
      <c r="K3040" s="9">
        <v>45518.722222222219</v>
      </c>
      <c r="L3040" s="9">
        <v>45537.662731481483</v>
      </c>
      <c r="M3040" t="s">
        <v>5588</v>
      </c>
      <c r="N3040" t="s">
        <v>180</v>
      </c>
      <c r="O3040" t="s">
        <v>204</v>
      </c>
      <c r="P3040" t="s">
        <v>189</v>
      </c>
      <c r="Q3040" t="s">
        <v>895</v>
      </c>
      <c r="R3040" t="s">
        <v>5589</v>
      </c>
      <c r="S3040" s="9">
        <v>45537.662754629629</v>
      </c>
      <c r="T3040">
        <v>648952</v>
      </c>
      <c r="U3040" t="s">
        <v>183</v>
      </c>
      <c r="V3040" t="str">
        <f>IFERROR(_xlfn.XLOOKUP(tb_C101[[#This Row],[OS]],[1]!tb_C103[OS],[1]!tb_C103[DESCRICAO]),"0")</f>
        <v>CORRETIVA</v>
      </c>
      <c r="W3040" t="str">
        <f>IFERROR(_xlfn.XLOOKUP(tb_C101[[#This Row],[OS]],[1]!tb_C103[OS],[1]!tb_C103[DESCRICAO2]),"0")</f>
        <v>Mecanico</v>
      </c>
    </row>
    <row r="3041" spans="1:23" x14ac:dyDescent="0.25">
      <c r="A3041" s="7">
        <v>2926</v>
      </c>
      <c r="B3041" t="s">
        <v>184</v>
      </c>
      <c r="C3041">
        <v>118</v>
      </c>
      <c r="D3041" s="8" t="s">
        <v>1349</v>
      </c>
      <c r="E3041" t="s">
        <v>245</v>
      </c>
      <c r="H3041" t="s">
        <v>343</v>
      </c>
      <c r="I3041" s="9">
        <v>45519.31659722222</v>
      </c>
      <c r="J3041" s="9"/>
      <c r="K3041" s="9"/>
      <c r="L3041" s="9">
        <v>45537.716481481482</v>
      </c>
      <c r="M3041" t="s">
        <v>5590</v>
      </c>
      <c r="N3041" t="s">
        <v>180</v>
      </c>
      <c r="O3041" t="s">
        <v>181</v>
      </c>
      <c r="P3041" t="s">
        <v>189</v>
      </c>
      <c r="R3041" t="s">
        <v>5591</v>
      </c>
      <c r="S3041" s="9">
        <v>45537.716504629629</v>
      </c>
      <c r="T3041">
        <v>648952</v>
      </c>
      <c r="U3041" t="s">
        <v>183</v>
      </c>
      <c r="V3041" t="str">
        <f>IFERROR(_xlfn.XLOOKUP(tb_C101[[#This Row],[OS]],[1]!tb_C103[OS],[1]!tb_C103[DESCRICAO]),"0")</f>
        <v>CORRETIVA</v>
      </c>
      <c r="W3041" t="str">
        <f>IFERROR(_xlfn.XLOOKUP(tb_C101[[#This Row],[OS]],[1]!tb_C103[OS],[1]!tb_C103[DESCRICAO2]),"0")</f>
        <v>Mecanico</v>
      </c>
    </row>
    <row r="3042" spans="1:23" x14ac:dyDescent="0.25">
      <c r="A3042" s="7">
        <v>2927</v>
      </c>
      <c r="B3042" t="s">
        <v>220</v>
      </c>
      <c r="C3042">
        <v>301</v>
      </c>
      <c r="D3042" s="8" t="s">
        <v>221</v>
      </c>
      <c r="E3042" t="s">
        <v>3087</v>
      </c>
      <c r="H3042" t="s">
        <v>750</v>
      </c>
      <c r="I3042" s="9">
        <v>45519.364722222221</v>
      </c>
      <c r="J3042" s="9">
        <v>45519.363368055558</v>
      </c>
      <c r="K3042" s="9">
        <v>45519.729166666664</v>
      </c>
      <c r="L3042" s="9">
        <v>45531.789398148147</v>
      </c>
      <c r="M3042" t="s">
        <v>5592</v>
      </c>
      <c r="N3042" t="s">
        <v>180</v>
      </c>
      <c r="O3042" t="s">
        <v>204</v>
      </c>
      <c r="P3042" t="s">
        <v>189</v>
      </c>
      <c r="R3042" t="s">
        <v>5593</v>
      </c>
      <c r="S3042" s="9">
        <v>45531.789421296293</v>
      </c>
      <c r="T3042">
        <v>648952</v>
      </c>
      <c r="U3042" t="s">
        <v>183</v>
      </c>
      <c r="V3042" t="str">
        <f>IFERROR(_xlfn.XLOOKUP(tb_C101[[#This Row],[OS]],[1]!tb_C103[OS],[1]!tb_C103[DESCRICAO]),"0")</f>
        <v>CORRETIVA</v>
      </c>
      <c r="W3042" t="str">
        <f>IFERROR(_xlfn.XLOOKUP(tb_C101[[#This Row],[OS]],[1]!tb_C103[OS],[1]!tb_C103[DESCRICAO2]),"0")</f>
        <v>Mecanico</v>
      </c>
    </row>
    <row r="3043" spans="1:23" x14ac:dyDescent="0.25">
      <c r="A3043" s="7">
        <v>2928</v>
      </c>
      <c r="B3043" t="s">
        <v>175</v>
      </c>
      <c r="D3043" s="8"/>
      <c r="H3043" t="s">
        <v>1060</v>
      </c>
      <c r="I3043" s="9">
        <v>45519.493252314816</v>
      </c>
      <c r="J3043" s="9"/>
      <c r="K3043" s="9"/>
      <c r="L3043" s="9"/>
      <c r="N3043" t="s">
        <v>215</v>
      </c>
      <c r="O3043" t="s">
        <v>181</v>
      </c>
      <c r="R3043" t="s">
        <v>5594</v>
      </c>
      <c r="S3043" s="9"/>
      <c r="U3043" t="s">
        <v>183</v>
      </c>
      <c r="V3043" t="str">
        <f>IFERROR(_xlfn.XLOOKUP(tb_C101[[#This Row],[OS]],[1]!tb_C103[OS],[1]!tb_C103[DESCRICAO]),"0")</f>
        <v>CORRETIVA</v>
      </c>
      <c r="W3043" t="str">
        <f>IFERROR(_xlfn.XLOOKUP(tb_C101[[#This Row],[OS]],[1]!tb_C103[OS],[1]!tb_C103[DESCRICAO2]),"0")</f>
        <v>Mecanico</v>
      </c>
    </row>
    <row r="3044" spans="1:23" x14ac:dyDescent="0.25">
      <c r="A3044" s="7">
        <v>2929</v>
      </c>
      <c r="B3044" t="s">
        <v>1476</v>
      </c>
      <c r="C3044">
        <v>9002</v>
      </c>
      <c r="D3044" s="8" t="s">
        <v>1098</v>
      </c>
      <c r="E3044" t="s">
        <v>1099</v>
      </c>
      <c r="H3044" t="s">
        <v>731</v>
      </c>
      <c r="I3044" s="9">
        <v>45519.510787037034</v>
      </c>
      <c r="J3044" s="9"/>
      <c r="K3044" s="9"/>
      <c r="L3044" s="9">
        <v>45537.595416666663</v>
      </c>
      <c r="N3044" t="s">
        <v>180</v>
      </c>
      <c r="O3044" t="s">
        <v>181</v>
      </c>
      <c r="P3044" t="s">
        <v>189</v>
      </c>
      <c r="R3044" t="s">
        <v>5595</v>
      </c>
      <c r="S3044" s="9">
        <v>45537.595439814817</v>
      </c>
      <c r="T3044">
        <v>648952</v>
      </c>
      <c r="U3044" t="s">
        <v>183</v>
      </c>
      <c r="V3044" t="str">
        <f>IFERROR(_xlfn.XLOOKUP(tb_C101[[#This Row],[OS]],[1]!tb_C103[OS],[1]!tb_C103[DESCRICAO]),"0")</f>
        <v>CORRETIVA</v>
      </c>
      <c r="W3044" t="str">
        <f>IFERROR(_xlfn.XLOOKUP(tb_C101[[#This Row],[OS]],[1]!tb_C103[OS],[1]!tb_C103[DESCRICAO2]),"0")</f>
        <v>Terceiro</v>
      </c>
    </row>
    <row r="3045" spans="1:23" x14ac:dyDescent="0.25">
      <c r="A3045" s="7">
        <v>2930</v>
      </c>
      <c r="B3045" t="s">
        <v>175</v>
      </c>
      <c r="C3045">
        <v>207</v>
      </c>
      <c r="D3045" s="8" t="s">
        <v>760</v>
      </c>
      <c r="E3045" t="s">
        <v>1657</v>
      </c>
      <c r="F3045" t="s">
        <v>1657</v>
      </c>
      <c r="G3045" t="s">
        <v>1658</v>
      </c>
      <c r="H3045" t="s">
        <v>723</v>
      </c>
      <c r="I3045" s="9">
        <v>45519.520567129628</v>
      </c>
      <c r="J3045" s="9"/>
      <c r="K3045" s="9"/>
      <c r="L3045" s="9">
        <v>45671.38758101852</v>
      </c>
      <c r="N3045" t="s">
        <v>180</v>
      </c>
      <c r="O3045" t="s">
        <v>181</v>
      </c>
      <c r="P3045" t="s">
        <v>189</v>
      </c>
      <c r="Q3045" t="s">
        <v>55</v>
      </c>
      <c r="R3045" t="s">
        <v>5596</v>
      </c>
      <c r="S3045" s="9">
        <v>45671.387615740743</v>
      </c>
      <c r="T3045">
        <v>883353</v>
      </c>
      <c r="U3045" t="s">
        <v>183</v>
      </c>
      <c r="V3045" t="str">
        <f>IFERROR(_xlfn.XLOOKUP(tb_C101[[#This Row],[OS]],[1]!tb_C103[OS],[1]!tb_C103[DESCRICAO]),"0")</f>
        <v>CORRETIVA</v>
      </c>
      <c r="W3045" t="str">
        <f>IFERROR(_xlfn.XLOOKUP(tb_C101[[#This Row],[OS]],[1]!tb_C103[OS],[1]!tb_C103[DESCRICAO2]),"0")</f>
        <v>Eletrico</v>
      </c>
    </row>
    <row r="3046" spans="1:23" x14ac:dyDescent="0.25">
      <c r="A3046" s="7">
        <v>2931</v>
      </c>
      <c r="B3046" t="s">
        <v>184</v>
      </c>
      <c r="C3046">
        <v>117</v>
      </c>
      <c r="D3046" s="8" t="s">
        <v>354</v>
      </c>
      <c r="H3046" t="s">
        <v>5597</v>
      </c>
      <c r="I3046" s="9">
        <v>45519.6012962963</v>
      </c>
      <c r="J3046" s="9"/>
      <c r="K3046" s="9"/>
      <c r="L3046" s="9">
        <v>45671.388344907406</v>
      </c>
      <c r="N3046" t="s">
        <v>180</v>
      </c>
      <c r="O3046" t="s">
        <v>181</v>
      </c>
      <c r="P3046" t="s">
        <v>189</v>
      </c>
      <c r="R3046" t="s">
        <v>5598</v>
      </c>
      <c r="S3046" s="9">
        <v>45671.388368055559</v>
      </c>
      <c r="T3046">
        <v>883353</v>
      </c>
      <c r="U3046" t="s">
        <v>183</v>
      </c>
      <c r="V3046" t="str">
        <f>IFERROR(_xlfn.XLOOKUP(tb_C101[[#This Row],[OS]],[1]!tb_C103[OS],[1]!tb_C103[DESCRICAO]),"0")</f>
        <v>CORRETIVA</v>
      </c>
      <c r="W3046" t="str">
        <f>IFERROR(_xlfn.XLOOKUP(tb_C101[[#This Row],[OS]],[1]!tb_C103[OS],[1]!tb_C103[DESCRICAO2]),"0")</f>
        <v>AUTOMATICO - TROCAR</v>
      </c>
    </row>
    <row r="3047" spans="1:23" x14ac:dyDescent="0.25">
      <c r="A3047" s="7">
        <v>2932</v>
      </c>
      <c r="B3047" t="s">
        <v>184</v>
      </c>
      <c r="C3047">
        <v>117</v>
      </c>
      <c r="D3047" s="8" t="s">
        <v>354</v>
      </c>
      <c r="H3047" t="s">
        <v>5597</v>
      </c>
      <c r="I3047" s="9">
        <v>45519.609016203707</v>
      </c>
      <c r="J3047" s="9"/>
      <c r="K3047" s="9"/>
      <c r="L3047" s="9">
        <v>45671.38784722222</v>
      </c>
      <c r="N3047" t="s">
        <v>180</v>
      </c>
      <c r="O3047" t="s">
        <v>181</v>
      </c>
      <c r="P3047" t="s">
        <v>189</v>
      </c>
      <c r="R3047" t="s">
        <v>5598</v>
      </c>
      <c r="S3047" s="9">
        <v>45671.387870370374</v>
      </c>
      <c r="T3047">
        <v>883353</v>
      </c>
      <c r="U3047" t="s">
        <v>183</v>
      </c>
      <c r="V3047" t="str">
        <f>IFERROR(_xlfn.XLOOKUP(tb_C101[[#This Row],[OS]],[1]!tb_C103[OS],[1]!tb_C103[DESCRICAO]),"0")</f>
        <v>CORRETIVA</v>
      </c>
      <c r="W3047" t="str">
        <f>IFERROR(_xlfn.XLOOKUP(tb_C101[[#This Row],[OS]],[1]!tb_C103[OS],[1]!tb_C103[DESCRICAO2]),"0")</f>
        <v>AUTOMATICO - TROCAR</v>
      </c>
    </row>
    <row r="3048" spans="1:23" x14ac:dyDescent="0.25">
      <c r="A3048" s="7">
        <v>2933</v>
      </c>
      <c r="B3048" t="s">
        <v>79</v>
      </c>
      <c r="C3048">
        <v>416</v>
      </c>
      <c r="D3048" s="8" t="s">
        <v>870</v>
      </c>
      <c r="E3048" t="s">
        <v>1232</v>
      </c>
      <c r="H3048" t="s">
        <v>744</v>
      </c>
      <c r="I3048" s="9">
        <v>45519.684537037036</v>
      </c>
      <c r="J3048" s="9"/>
      <c r="K3048" s="9"/>
      <c r="L3048" s="9">
        <v>45671.388506944444</v>
      </c>
      <c r="N3048" t="s">
        <v>180</v>
      </c>
      <c r="O3048" t="s">
        <v>181</v>
      </c>
      <c r="P3048" t="s">
        <v>182</v>
      </c>
      <c r="R3048" t="s">
        <v>5599</v>
      </c>
      <c r="S3048" s="9">
        <v>45671.38853009259</v>
      </c>
      <c r="T3048">
        <v>883353</v>
      </c>
      <c r="U3048" t="s">
        <v>183</v>
      </c>
      <c r="V3048" t="str">
        <f>IFERROR(_xlfn.XLOOKUP(tb_C101[[#This Row],[OS]],[1]!tb_C103[OS],[1]!tb_C103[DESCRICAO]),"0")</f>
        <v>CORRETIVA</v>
      </c>
      <c r="W3048" t="str">
        <f>IFERROR(_xlfn.XLOOKUP(tb_C101[[#This Row],[OS]],[1]!tb_C103[OS],[1]!tb_C103[DESCRICAO2]),"0")</f>
        <v>Mecanico</v>
      </c>
    </row>
    <row r="3049" spans="1:23" x14ac:dyDescent="0.25">
      <c r="A3049" s="7">
        <v>2934</v>
      </c>
      <c r="B3049" t="s">
        <v>184</v>
      </c>
      <c r="C3049">
        <v>115</v>
      </c>
      <c r="D3049" s="8" t="s">
        <v>197</v>
      </c>
      <c r="E3049" t="s">
        <v>245</v>
      </c>
      <c r="H3049" t="s">
        <v>3599</v>
      </c>
      <c r="I3049" s="9">
        <v>45519.85355324074</v>
      </c>
      <c r="J3049" s="9"/>
      <c r="K3049" s="9"/>
      <c r="L3049" s="9"/>
      <c r="M3049" t="s">
        <v>5600</v>
      </c>
      <c r="N3049" t="s">
        <v>215</v>
      </c>
      <c r="O3049" t="s">
        <v>181</v>
      </c>
      <c r="P3049" t="s">
        <v>331</v>
      </c>
      <c r="R3049" t="s">
        <v>5601</v>
      </c>
      <c r="S3049" s="9">
        <v>45537.598032407404</v>
      </c>
      <c r="T3049">
        <v>648952</v>
      </c>
      <c r="U3049" t="s">
        <v>183</v>
      </c>
      <c r="V3049" t="str">
        <f>IFERROR(_xlfn.XLOOKUP(tb_C101[[#This Row],[OS]],[1]!tb_C103[OS],[1]!tb_C103[DESCRICAO]),"0")</f>
        <v>CORRETIVA</v>
      </c>
      <c r="W3049" t="str">
        <f>IFERROR(_xlfn.XLOOKUP(tb_C101[[#This Row],[OS]],[1]!tb_C103[OS],[1]!tb_C103[DESCRICAO2]),"0")</f>
        <v>Mecanico</v>
      </c>
    </row>
    <row r="3050" spans="1:23" x14ac:dyDescent="0.25">
      <c r="A3050" s="7">
        <v>2935</v>
      </c>
      <c r="B3050" t="s">
        <v>184</v>
      </c>
      <c r="C3050">
        <v>112</v>
      </c>
      <c r="D3050" s="8" t="s">
        <v>237</v>
      </c>
      <c r="E3050" t="s">
        <v>198</v>
      </c>
      <c r="F3050" t="s">
        <v>5602</v>
      </c>
      <c r="G3050" t="s">
        <v>5603</v>
      </c>
      <c r="H3050" t="s">
        <v>5446</v>
      </c>
      <c r="I3050" s="9">
        <v>45520.217719907407</v>
      </c>
      <c r="J3050" s="9">
        <v>45520.0625</v>
      </c>
      <c r="K3050" s="9">
        <v>45520.07708333333</v>
      </c>
      <c r="L3050" s="9"/>
      <c r="M3050" t="s">
        <v>5604</v>
      </c>
      <c r="N3050" t="s">
        <v>215</v>
      </c>
      <c r="O3050" t="s">
        <v>204</v>
      </c>
      <c r="P3050" t="s">
        <v>331</v>
      </c>
      <c r="Q3050" t="s">
        <v>895</v>
      </c>
      <c r="R3050" t="s">
        <v>5605</v>
      </c>
      <c r="S3050" s="9">
        <v>45537.597291666665</v>
      </c>
      <c r="T3050">
        <v>648952</v>
      </c>
      <c r="U3050" t="s">
        <v>183</v>
      </c>
      <c r="V3050" t="str">
        <f>IFERROR(_xlfn.XLOOKUP(tb_C101[[#This Row],[OS]],[1]!tb_C103[OS],[1]!tb_C103[DESCRICAO]),"0")</f>
        <v>CORRETIVA</v>
      </c>
      <c r="W3050" t="str">
        <f>IFERROR(_xlfn.XLOOKUP(tb_C101[[#This Row],[OS]],[1]!tb_C103[OS],[1]!tb_C103[DESCRICAO2]),"0")</f>
        <v>Eletrico</v>
      </c>
    </row>
    <row r="3051" spans="1:23" x14ac:dyDescent="0.25">
      <c r="A3051" s="7">
        <v>2936</v>
      </c>
      <c r="B3051" t="s">
        <v>184</v>
      </c>
      <c r="C3051">
        <v>112</v>
      </c>
      <c r="D3051" s="8" t="s">
        <v>237</v>
      </c>
      <c r="E3051" t="s">
        <v>238</v>
      </c>
      <c r="H3051" t="s">
        <v>5446</v>
      </c>
      <c r="I3051" s="9">
        <v>45520.218425925923</v>
      </c>
      <c r="J3051" s="9"/>
      <c r="K3051" s="9"/>
      <c r="L3051" s="9"/>
      <c r="M3051" t="s">
        <v>5606</v>
      </c>
      <c r="N3051" t="s">
        <v>215</v>
      </c>
      <c r="O3051" t="s">
        <v>181</v>
      </c>
      <c r="P3051" t="s">
        <v>331</v>
      </c>
      <c r="R3051" t="s">
        <v>5607</v>
      </c>
      <c r="S3051" s="9">
        <v>45537.597766203704</v>
      </c>
      <c r="T3051">
        <v>648952</v>
      </c>
      <c r="U3051" t="s">
        <v>183</v>
      </c>
      <c r="V3051" t="str">
        <f>IFERROR(_xlfn.XLOOKUP(tb_C101[[#This Row],[OS]],[1]!tb_C103[OS],[1]!tb_C103[DESCRICAO]),"0")</f>
        <v>CORRETIVA</v>
      </c>
      <c r="W3051" t="str">
        <f>IFERROR(_xlfn.XLOOKUP(tb_C101[[#This Row],[OS]],[1]!tb_C103[OS],[1]!tb_C103[DESCRICAO2]),"0")</f>
        <v>Eletrico</v>
      </c>
    </row>
    <row r="3052" spans="1:23" x14ac:dyDescent="0.25">
      <c r="A3052" s="7">
        <v>2937</v>
      </c>
      <c r="B3052" t="s">
        <v>175</v>
      </c>
      <c r="C3052">
        <v>206</v>
      </c>
      <c r="D3052" s="8" t="s">
        <v>793</v>
      </c>
      <c r="E3052" t="s">
        <v>3372</v>
      </c>
      <c r="H3052" t="s">
        <v>5506</v>
      </c>
      <c r="I3052" s="9">
        <v>45520.252627314818</v>
      </c>
      <c r="J3052" s="9">
        <v>45520.252546296295</v>
      </c>
      <c r="K3052" s="9">
        <v>45520.354166666664</v>
      </c>
      <c r="L3052" s="9">
        <v>45722.626030092593</v>
      </c>
      <c r="M3052" t="s">
        <v>5608</v>
      </c>
      <c r="N3052" t="s">
        <v>180</v>
      </c>
      <c r="O3052" t="s">
        <v>204</v>
      </c>
      <c r="P3052" t="s">
        <v>189</v>
      </c>
      <c r="R3052" t="s">
        <v>5609</v>
      </c>
      <c r="S3052" s="9">
        <v>45722.62604166667</v>
      </c>
      <c r="T3052">
        <v>209481</v>
      </c>
      <c r="U3052" t="s">
        <v>183</v>
      </c>
      <c r="V3052" t="str">
        <f>IFERROR(_xlfn.XLOOKUP(tb_C101[[#This Row],[OS]],[1]!tb_C103[OS],[1]!tb_C103[DESCRICAO]),"0")</f>
        <v>CORRETIVA</v>
      </c>
      <c r="W3052" t="str">
        <f>IFERROR(_xlfn.XLOOKUP(tb_C101[[#This Row],[OS]],[1]!tb_C103[OS],[1]!tb_C103[DESCRICAO2]),"0")</f>
        <v>Mecanico</v>
      </c>
    </row>
    <row r="3053" spans="1:23" x14ac:dyDescent="0.25">
      <c r="A3053" s="7">
        <v>2938</v>
      </c>
      <c r="B3053" t="s">
        <v>175</v>
      </c>
      <c r="C3053">
        <v>207</v>
      </c>
      <c r="D3053" s="8" t="s">
        <v>760</v>
      </c>
      <c r="E3053" t="s">
        <v>1657</v>
      </c>
      <c r="H3053" t="s">
        <v>5506</v>
      </c>
      <c r="I3053" s="9">
        <v>45520.254884259259</v>
      </c>
      <c r="J3053" s="9">
        <v>45520.254780092589</v>
      </c>
      <c r="K3053" s="9">
        <v>45520.291666666664</v>
      </c>
      <c r="L3053" s="9">
        <v>45722.626250000001</v>
      </c>
      <c r="M3053" t="s">
        <v>5610</v>
      </c>
      <c r="N3053" t="s">
        <v>180</v>
      </c>
      <c r="O3053" t="s">
        <v>204</v>
      </c>
      <c r="P3053" t="s">
        <v>331</v>
      </c>
      <c r="S3053" s="9">
        <v>45722.626273148147</v>
      </c>
      <c r="T3053">
        <v>209481</v>
      </c>
      <c r="U3053" t="s">
        <v>183</v>
      </c>
      <c r="V3053" t="str">
        <f>IFERROR(_xlfn.XLOOKUP(tb_C101[[#This Row],[OS]],[1]!tb_C103[OS],[1]!tb_C103[DESCRICAO]),"0")</f>
        <v>CORRETIVA</v>
      </c>
      <c r="W3053" t="str">
        <f>IFERROR(_xlfn.XLOOKUP(tb_C101[[#This Row],[OS]],[1]!tb_C103[OS],[1]!tb_C103[DESCRICAO2]),"0")</f>
        <v>Eletrico</v>
      </c>
    </row>
    <row r="3054" spans="1:23" x14ac:dyDescent="0.25">
      <c r="A3054" s="7">
        <v>2938</v>
      </c>
      <c r="B3054" t="s">
        <v>175</v>
      </c>
      <c r="C3054">
        <v>207</v>
      </c>
      <c r="D3054" s="8" t="s">
        <v>760</v>
      </c>
      <c r="E3054" t="s">
        <v>1657</v>
      </c>
      <c r="H3054" t="s">
        <v>5506</v>
      </c>
      <c r="I3054" s="9">
        <v>45520.254884259259</v>
      </c>
      <c r="J3054" s="9">
        <v>45520.254780092589</v>
      </c>
      <c r="K3054" s="9">
        <v>45520.291666666664</v>
      </c>
      <c r="L3054" s="9">
        <v>45722.626250000001</v>
      </c>
      <c r="M3054" t="s">
        <v>5611</v>
      </c>
      <c r="N3054" t="s">
        <v>180</v>
      </c>
      <c r="O3054" t="s">
        <v>204</v>
      </c>
      <c r="P3054" t="s">
        <v>331</v>
      </c>
      <c r="R3054" t="s">
        <v>3649</v>
      </c>
      <c r="S3054" s="9">
        <v>45722.626273148147</v>
      </c>
      <c r="T3054">
        <v>209481</v>
      </c>
      <c r="U3054" t="s">
        <v>183</v>
      </c>
      <c r="V3054" t="str">
        <f>IFERROR(_xlfn.XLOOKUP(tb_C101[[#This Row],[OS]],[1]!tb_C103[OS],[1]!tb_C103[DESCRICAO]),"0")</f>
        <v>CORRETIVA</v>
      </c>
      <c r="W3054" t="str">
        <f>IFERROR(_xlfn.XLOOKUP(tb_C101[[#This Row],[OS]],[1]!tb_C103[OS],[1]!tb_C103[DESCRICAO2]),"0")</f>
        <v>Eletrico</v>
      </c>
    </row>
    <row r="3055" spans="1:23" x14ac:dyDescent="0.25">
      <c r="A3055" s="7">
        <v>2939</v>
      </c>
      <c r="B3055" t="s">
        <v>24</v>
      </c>
      <c r="C3055">
        <v>506</v>
      </c>
      <c r="D3055" s="8" t="s">
        <v>819</v>
      </c>
      <c r="H3055" t="s">
        <v>5612</v>
      </c>
      <c r="I3055" s="9">
        <v>45520.269363425927</v>
      </c>
      <c r="J3055" s="9">
        <v>45520.256944444445</v>
      </c>
      <c r="K3055" s="9">
        <v>45520.268750000003</v>
      </c>
      <c r="L3055" s="9">
        <v>45671.392268518517</v>
      </c>
      <c r="N3055" t="s">
        <v>180</v>
      </c>
      <c r="O3055" t="s">
        <v>204</v>
      </c>
      <c r="P3055" t="s">
        <v>189</v>
      </c>
      <c r="R3055" t="s">
        <v>5613</v>
      </c>
      <c r="S3055" s="9">
        <v>45671.392291666663</v>
      </c>
      <c r="T3055">
        <v>883353</v>
      </c>
      <c r="U3055" t="s">
        <v>183</v>
      </c>
      <c r="V3055" t="str">
        <f>IFERROR(_xlfn.XLOOKUP(tb_C101[[#This Row],[OS]],[1]!tb_C103[OS],[1]!tb_C103[DESCRICAO]),"0")</f>
        <v>CORRETIVA</v>
      </c>
      <c r="W3055" t="str">
        <f>IFERROR(_xlfn.XLOOKUP(tb_C101[[#This Row],[OS]],[1]!tb_C103[OS],[1]!tb_C103[DESCRICAO2]),"0")</f>
        <v>AUTOMATICO - TROCAR</v>
      </c>
    </row>
    <row r="3056" spans="1:23" x14ac:dyDescent="0.25">
      <c r="A3056" s="7">
        <v>2940</v>
      </c>
      <c r="B3056" t="s">
        <v>175</v>
      </c>
      <c r="C3056">
        <v>207</v>
      </c>
      <c r="D3056" s="8" t="s">
        <v>760</v>
      </c>
      <c r="E3056" t="s">
        <v>1657</v>
      </c>
      <c r="F3056" t="s">
        <v>1657</v>
      </c>
      <c r="G3056" t="s">
        <v>1658</v>
      </c>
      <c r="H3056" t="s">
        <v>5406</v>
      </c>
      <c r="I3056" s="9">
        <v>45520.450671296298</v>
      </c>
      <c r="J3056" s="9">
        <v>45520.450543981482</v>
      </c>
      <c r="K3056" s="9">
        <v>45520.503472222219</v>
      </c>
      <c r="L3056" s="9">
        <v>45671.392430555556</v>
      </c>
      <c r="M3056" t="s">
        <v>5614</v>
      </c>
      <c r="N3056" t="s">
        <v>180</v>
      </c>
      <c r="O3056" t="s">
        <v>204</v>
      </c>
      <c r="P3056" t="s">
        <v>189</v>
      </c>
      <c r="Q3056" t="s">
        <v>55</v>
      </c>
      <c r="R3056" t="s">
        <v>5615</v>
      </c>
      <c r="S3056" s="9">
        <v>45671.392442129632</v>
      </c>
      <c r="T3056">
        <v>883353</v>
      </c>
      <c r="U3056" t="s">
        <v>183</v>
      </c>
      <c r="V3056" t="str">
        <f>IFERROR(_xlfn.XLOOKUP(tb_C101[[#This Row],[OS]],[1]!tb_C103[OS],[1]!tb_C103[DESCRICAO]),"0")</f>
        <v>CORRETIVA</v>
      </c>
      <c r="W3056" t="str">
        <f>IFERROR(_xlfn.XLOOKUP(tb_C101[[#This Row],[OS]],[1]!tb_C103[OS],[1]!tb_C103[DESCRICAO2]),"0")</f>
        <v>Eletrico</v>
      </c>
    </row>
    <row r="3057" spans="1:23" x14ac:dyDescent="0.25">
      <c r="A3057" s="7">
        <v>2941</v>
      </c>
      <c r="B3057" t="s">
        <v>184</v>
      </c>
      <c r="C3057">
        <v>113</v>
      </c>
      <c r="D3057" s="8" t="s">
        <v>213</v>
      </c>
      <c r="E3057" t="s">
        <v>198</v>
      </c>
      <c r="F3057" t="s">
        <v>5124</v>
      </c>
      <c r="G3057" t="s">
        <v>5125</v>
      </c>
      <c r="H3057" t="s">
        <v>4936</v>
      </c>
      <c r="I3057" s="9">
        <v>45520.526898148149</v>
      </c>
      <c r="J3057" s="9"/>
      <c r="K3057" s="9"/>
      <c r="L3057" s="9">
        <v>45671.39271990741</v>
      </c>
      <c r="N3057" t="s">
        <v>180</v>
      </c>
      <c r="O3057" t="s">
        <v>181</v>
      </c>
      <c r="P3057" t="s">
        <v>189</v>
      </c>
      <c r="Q3057" t="s">
        <v>895</v>
      </c>
      <c r="R3057" t="s">
        <v>5616</v>
      </c>
      <c r="S3057" s="9">
        <v>45671.392731481479</v>
      </c>
      <c r="T3057">
        <v>883353</v>
      </c>
      <c r="U3057" t="s">
        <v>183</v>
      </c>
      <c r="V3057" t="str">
        <f>IFERROR(_xlfn.XLOOKUP(tb_C101[[#This Row],[OS]],[1]!tb_C103[OS],[1]!tb_C103[DESCRICAO]),"0")</f>
        <v>CORRETIVA</v>
      </c>
      <c r="W3057" t="str">
        <f>IFERROR(_xlfn.XLOOKUP(tb_C101[[#This Row],[OS]],[1]!tb_C103[OS],[1]!tb_C103[DESCRICAO2]),"0")</f>
        <v>Eletrico</v>
      </c>
    </row>
    <row r="3058" spans="1:23" x14ac:dyDescent="0.25">
      <c r="A3058" s="7">
        <v>2942</v>
      </c>
      <c r="B3058" t="s">
        <v>79</v>
      </c>
      <c r="C3058">
        <v>418</v>
      </c>
      <c r="D3058" s="8" t="s">
        <v>975</v>
      </c>
      <c r="H3058" t="s">
        <v>5617</v>
      </c>
      <c r="I3058" s="9">
        <v>45520.564305555556</v>
      </c>
      <c r="J3058" s="9"/>
      <c r="K3058" s="9"/>
      <c r="L3058" s="9">
        <v>45671.392974537041</v>
      </c>
      <c r="N3058" t="s">
        <v>180</v>
      </c>
      <c r="O3058" t="s">
        <v>181</v>
      </c>
      <c r="P3058" t="s">
        <v>189</v>
      </c>
      <c r="R3058" t="s">
        <v>5618</v>
      </c>
      <c r="S3058" s="9">
        <v>45671.39298611111</v>
      </c>
      <c r="T3058">
        <v>883353</v>
      </c>
      <c r="U3058" t="s">
        <v>183</v>
      </c>
      <c r="V3058" t="str">
        <f>IFERROR(_xlfn.XLOOKUP(tb_C101[[#This Row],[OS]],[1]!tb_C103[OS],[1]!tb_C103[DESCRICAO]),"0")</f>
        <v>CORRETIVA</v>
      </c>
      <c r="W3058" t="str">
        <f>IFERROR(_xlfn.XLOOKUP(tb_C101[[#This Row],[OS]],[1]!tb_C103[OS],[1]!tb_C103[DESCRICAO2]),"0")</f>
        <v>AUTOMATICO - TROCAR</v>
      </c>
    </row>
    <row r="3059" spans="1:23" x14ac:dyDescent="0.25">
      <c r="A3059" s="7">
        <v>2943</v>
      </c>
      <c r="B3059" t="s">
        <v>184</v>
      </c>
      <c r="C3059">
        <v>113</v>
      </c>
      <c r="D3059" s="8" t="s">
        <v>213</v>
      </c>
      <c r="E3059" t="s">
        <v>198</v>
      </c>
      <c r="F3059" t="s">
        <v>5124</v>
      </c>
      <c r="G3059" t="s">
        <v>5125</v>
      </c>
      <c r="H3059" t="s">
        <v>731</v>
      </c>
      <c r="I3059" s="9">
        <v>45520.665729166663</v>
      </c>
      <c r="J3059" s="9"/>
      <c r="K3059" s="9"/>
      <c r="L3059" s="9">
        <v>45671.393078703702</v>
      </c>
      <c r="N3059" t="s">
        <v>180</v>
      </c>
      <c r="O3059" t="s">
        <v>181</v>
      </c>
      <c r="P3059" t="s">
        <v>189</v>
      </c>
      <c r="Q3059" t="s">
        <v>895</v>
      </c>
      <c r="R3059" t="s">
        <v>5619</v>
      </c>
      <c r="S3059" s="9">
        <v>45671.393090277779</v>
      </c>
      <c r="T3059">
        <v>883353</v>
      </c>
      <c r="U3059" t="s">
        <v>183</v>
      </c>
      <c r="V3059" t="str">
        <f>IFERROR(_xlfn.XLOOKUP(tb_C101[[#This Row],[OS]],[1]!tb_C103[OS],[1]!tb_C103[DESCRICAO]),"0")</f>
        <v>CORRETIVA</v>
      </c>
      <c r="W3059" t="str">
        <f>IFERROR(_xlfn.XLOOKUP(tb_C101[[#This Row],[OS]],[1]!tb_C103[OS],[1]!tb_C103[DESCRICAO2]),"0")</f>
        <v>Eletrico</v>
      </c>
    </row>
    <row r="3060" spans="1:23" x14ac:dyDescent="0.25">
      <c r="A3060" s="7">
        <v>2944</v>
      </c>
      <c r="B3060" t="s">
        <v>874</v>
      </c>
      <c r="C3060">
        <v>9001</v>
      </c>
      <c r="D3060" s="8" t="s">
        <v>2065</v>
      </c>
      <c r="E3060" t="s">
        <v>4255</v>
      </c>
      <c r="H3060" t="s">
        <v>731</v>
      </c>
      <c r="I3060" s="9">
        <v>45520.666388888887</v>
      </c>
      <c r="J3060" s="9"/>
      <c r="K3060" s="9"/>
      <c r="L3060" s="9"/>
      <c r="N3060" t="s">
        <v>215</v>
      </c>
      <c r="O3060" t="s">
        <v>181</v>
      </c>
      <c r="P3060" t="s">
        <v>189</v>
      </c>
      <c r="R3060" t="s">
        <v>5620</v>
      </c>
      <c r="S3060" s="9"/>
      <c r="U3060" t="s">
        <v>183</v>
      </c>
      <c r="V3060" t="str">
        <f>IFERROR(_xlfn.XLOOKUP(tb_C101[[#This Row],[OS]],[1]!tb_C103[OS],[1]!tb_C103[DESCRICAO]),"0")</f>
        <v>CORRETIVA</v>
      </c>
      <c r="W3060" t="str">
        <f>IFERROR(_xlfn.XLOOKUP(tb_C101[[#This Row],[OS]],[1]!tb_C103[OS],[1]!tb_C103[DESCRICAO2]),"0")</f>
        <v>Eletrico</v>
      </c>
    </row>
    <row r="3061" spans="1:23" x14ac:dyDescent="0.25">
      <c r="A3061" s="7">
        <v>2945</v>
      </c>
      <c r="B3061" t="s">
        <v>184</v>
      </c>
      <c r="C3061">
        <v>117</v>
      </c>
      <c r="D3061" s="8" t="s">
        <v>354</v>
      </c>
      <c r="E3061" t="s">
        <v>198</v>
      </c>
      <c r="H3061" t="s">
        <v>731</v>
      </c>
      <c r="I3061" s="9">
        <v>45520.667245370372</v>
      </c>
      <c r="J3061" s="9"/>
      <c r="K3061" s="9"/>
      <c r="L3061" s="9">
        <v>45671.39335648148</v>
      </c>
      <c r="N3061" t="s">
        <v>180</v>
      </c>
      <c r="O3061" t="s">
        <v>181</v>
      </c>
      <c r="P3061" t="s">
        <v>189</v>
      </c>
      <c r="R3061" t="s">
        <v>5621</v>
      </c>
      <c r="S3061" s="9">
        <v>45671.393368055556</v>
      </c>
      <c r="T3061">
        <v>883353</v>
      </c>
      <c r="U3061" t="s">
        <v>183</v>
      </c>
      <c r="V3061" t="str">
        <f>IFERROR(_xlfn.XLOOKUP(tb_C101[[#This Row],[OS]],[1]!tb_C103[OS],[1]!tb_C103[DESCRICAO]),"0")</f>
        <v>CORRETIVA</v>
      </c>
      <c r="W3061" t="str">
        <f>IFERROR(_xlfn.XLOOKUP(tb_C101[[#This Row],[OS]],[1]!tb_C103[OS],[1]!tb_C103[DESCRICAO2]),"0")</f>
        <v>Eletrico</v>
      </c>
    </row>
    <row r="3062" spans="1:23" x14ac:dyDescent="0.25">
      <c r="A3062" s="7">
        <v>2946</v>
      </c>
      <c r="B3062" t="s">
        <v>175</v>
      </c>
      <c r="C3062">
        <v>207</v>
      </c>
      <c r="D3062" s="8" t="s">
        <v>760</v>
      </c>
      <c r="E3062" t="s">
        <v>3403</v>
      </c>
      <c r="H3062" t="s">
        <v>1060</v>
      </c>
      <c r="I3062" s="9">
        <v>45520.727268518516</v>
      </c>
      <c r="J3062" s="9"/>
      <c r="K3062" s="9"/>
      <c r="L3062" s="9">
        <v>45540.725138888891</v>
      </c>
      <c r="M3062" t="s">
        <v>5622</v>
      </c>
      <c r="N3062" t="s">
        <v>180</v>
      </c>
      <c r="O3062" t="s">
        <v>181</v>
      </c>
      <c r="P3062" t="s">
        <v>189</v>
      </c>
      <c r="R3062" t="s">
        <v>5623</v>
      </c>
      <c r="S3062" s="9">
        <v>45540.725162037037</v>
      </c>
      <c r="T3062">
        <v>648952</v>
      </c>
      <c r="U3062" t="s">
        <v>183</v>
      </c>
      <c r="V3062" t="str">
        <f>IFERROR(_xlfn.XLOOKUP(tb_C101[[#This Row],[OS]],[1]!tb_C103[OS],[1]!tb_C103[DESCRICAO]),"0")</f>
        <v>CORRETIVA</v>
      </c>
      <c r="W3062" t="str">
        <f>IFERROR(_xlfn.XLOOKUP(tb_C101[[#This Row],[OS]],[1]!tb_C103[OS],[1]!tb_C103[DESCRICAO2]),"0")</f>
        <v>Mecanico</v>
      </c>
    </row>
    <row r="3063" spans="1:23" x14ac:dyDescent="0.25">
      <c r="A3063" s="7">
        <v>2947</v>
      </c>
      <c r="B3063" t="s">
        <v>184</v>
      </c>
      <c r="C3063">
        <v>115</v>
      </c>
      <c r="D3063" s="8" t="s">
        <v>197</v>
      </c>
      <c r="E3063" t="s">
        <v>345</v>
      </c>
      <c r="F3063" t="s">
        <v>3421</v>
      </c>
      <c r="G3063" t="s">
        <v>3422</v>
      </c>
      <c r="H3063" t="s">
        <v>5446</v>
      </c>
      <c r="I3063" s="9">
        <v>45521.234733796293</v>
      </c>
      <c r="J3063" s="9"/>
      <c r="K3063" s="9"/>
      <c r="L3063" s="9">
        <v>45532.536874999998</v>
      </c>
      <c r="M3063" t="s">
        <v>5624</v>
      </c>
      <c r="N3063" t="s">
        <v>180</v>
      </c>
      <c r="O3063" t="s">
        <v>181</v>
      </c>
      <c r="P3063" t="s">
        <v>331</v>
      </c>
      <c r="Q3063" t="s">
        <v>345</v>
      </c>
      <c r="R3063" t="s">
        <v>5625</v>
      </c>
      <c r="S3063" s="9">
        <v>45532.536898148152</v>
      </c>
      <c r="T3063">
        <v>648952</v>
      </c>
      <c r="U3063" t="s">
        <v>183</v>
      </c>
      <c r="V3063" t="str">
        <f>IFERROR(_xlfn.XLOOKUP(tb_C101[[#This Row],[OS]],[1]!tb_C103[OS],[1]!tb_C103[DESCRICAO]),"0")</f>
        <v>CORRETIVA</v>
      </c>
      <c r="W3063" t="str">
        <f>IFERROR(_xlfn.XLOOKUP(tb_C101[[#This Row],[OS]],[1]!tb_C103[OS],[1]!tb_C103[DESCRICAO2]),"0")</f>
        <v>Eletrico</v>
      </c>
    </row>
    <row r="3064" spans="1:23" x14ac:dyDescent="0.25">
      <c r="A3064" s="7">
        <v>2948</v>
      </c>
      <c r="B3064" t="s">
        <v>24</v>
      </c>
      <c r="C3064">
        <v>507</v>
      </c>
      <c r="D3064" s="8" t="s">
        <v>757</v>
      </c>
      <c r="E3064" t="s">
        <v>345</v>
      </c>
      <c r="F3064" t="s">
        <v>5237</v>
      </c>
      <c r="G3064" t="s">
        <v>5238</v>
      </c>
      <c r="H3064" t="s">
        <v>5446</v>
      </c>
      <c r="I3064" s="9">
        <v>45521.238692129627</v>
      </c>
      <c r="J3064" s="9"/>
      <c r="K3064" s="9"/>
      <c r="L3064" s="9">
        <v>45532.537928240738</v>
      </c>
      <c r="M3064" t="s">
        <v>5626</v>
      </c>
      <c r="N3064" t="s">
        <v>180</v>
      </c>
      <c r="O3064" t="s">
        <v>181</v>
      </c>
      <c r="P3064" t="s">
        <v>331</v>
      </c>
      <c r="Q3064" t="s">
        <v>895</v>
      </c>
      <c r="R3064" t="s">
        <v>5627</v>
      </c>
      <c r="S3064" s="9">
        <v>45532.537939814814</v>
      </c>
      <c r="T3064">
        <v>648952</v>
      </c>
      <c r="U3064" t="s">
        <v>183</v>
      </c>
      <c r="V3064" t="str">
        <f>IFERROR(_xlfn.XLOOKUP(tb_C101[[#This Row],[OS]],[1]!tb_C103[OS],[1]!tb_C103[DESCRICAO]),"0")</f>
        <v>CORRETIVA</v>
      </c>
      <c r="W3064" t="str">
        <f>IFERROR(_xlfn.XLOOKUP(tb_C101[[#This Row],[OS]],[1]!tb_C103[OS],[1]!tb_C103[DESCRICAO2]),"0")</f>
        <v>Eletrico</v>
      </c>
    </row>
    <row r="3065" spans="1:23" x14ac:dyDescent="0.25">
      <c r="A3065" s="7">
        <v>2949</v>
      </c>
      <c r="B3065" t="s">
        <v>184</v>
      </c>
      <c r="C3065">
        <v>115</v>
      </c>
      <c r="D3065" s="8" t="s">
        <v>197</v>
      </c>
      <c r="H3065" t="s">
        <v>5628</v>
      </c>
      <c r="I3065" s="9">
        <v>45521.245138888888</v>
      </c>
      <c r="J3065" s="9"/>
      <c r="K3065" s="9"/>
      <c r="L3065" s="9">
        <v>45671.393611111111</v>
      </c>
      <c r="N3065" t="s">
        <v>180</v>
      </c>
      <c r="O3065" t="s">
        <v>181</v>
      </c>
      <c r="P3065" t="s">
        <v>189</v>
      </c>
      <c r="R3065" t="s">
        <v>5629</v>
      </c>
      <c r="S3065" s="9">
        <v>45671.393622685187</v>
      </c>
      <c r="T3065">
        <v>883353</v>
      </c>
      <c r="U3065" t="s">
        <v>183</v>
      </c>
      <c r="V3065" t="str">
        <f>IFERROR(_xlfn.XLOOKUP(tb_C101[[#This Row],[OS]],[1]!tb_C103[OS],[1]!tb_C103[DESCRICAO]),"0")</f>
        <v>CORRETIVA</v>
      </c>
      <c r="W3065" t="str">
        <f>IFERROR(_xlfn.XLOOKUP(tb_C101[[#This Row],[OS]],[1]!tb_C103[OS],[1]!tb_C103[DESCRICAO2]),"0")</f>
        <v>AUTOMATICO - TROCAR</v>
      </c>
    </row>
    <row r="3066" spans="1:23" x14ac:dyDescent="0.25">
      <c r="A3066" s="7">
        <v>2950</v>
      </c>
      <c r="B3066" t="s">
        <v>175</v>
      </c>
      <c r="C3066">
        <v>207</v>
      </c>
      <c r="D3066" s="8" t="s">
        <v>760</v>
      </c>
      <c r="E3066" t="s">
        <v>1657</v>
      </c>
      <c r="F3066" t="s">
        <v>1657</v>
      </c>
      <c r="G3066" t="s">
        <v>1658</v>
      </c>
      <c r="H3066" t="s">
        <v>723</v>
      </c>
      <c r="I3066" s="9">
        <v>45521.393726851849</v>
      </c>
      <c r="J3066" s="9">
        <v>45521.5</v>
      </c>
      <c r="K3066" s="9">
        <v>45521.552083333336</v>
      </c>
      <c r="L3066" s="9">
        <v>45722.626400462963</v>
      </c>
      <c r="M3066" t="s">
        <v>5630</v>
      </c>
      <c r="N3066" t="s">
        <v>180</v>
      </c>
      <c r="O3066" t="s">
        <v>204</v>
      </c>
      <c r="P3066" t="s">
        <v>189</v>
      </c>
      <c r="Q3066" t="s">
        <v>55</v>
      </c>
      <c r="R3066" t="s">
        <v>5631</v>
      </c>
      <c r="S3066" s="9">
        <v>45722.62641203704</v>
      </c>
      <c r="T3066">
        <v>209481</v>
      </c>
      <c r="U3066" t="s">
        <v>183</v>
      </c>
      <c r="V3066" t="str">
        <f>IFERROR(_xlfn.XLOOKUP(tb_C101[[#This Row],[OS]],[1]!tb_C103[OS],[1]!tb_C103[DESCRICAO]),"0")</f>
        <v>CORRETIVA</v>
      </c>
      <c r="W3066" t="str">
        <f>IFERROR(_xlfn.XLOOKUP(tb_C101[[#This Row],[OS]],[1]!tb_C103[OS],[1]!tb_C103[DESCRICAO2]),"0")</f>
        <v>Eletrico</v>
      </c>
    </row>
    <row r="3067" spans="1:23" x14ac:dyDescent="0.25">
      <c r="A3067" s="7">
        <v>2951</v>
      </c>
      <c r="B3067" t="s">
        <v>184</v>
      </c>
      <c r="C3067">
        <v>115</v>
      </c>
      <c r="D3067" s="8" t="s">
        <v>197</v>
      </c>
      <c r="E3067" t="s">
        <v>345</v>
      </c>
      <c r="H3067" t="s">
        <v>585</v>
      </c>
      <c r="I3067" s="9">
        <v>45521.785324074073</v>
      </c>
      <c r="J3067" s="9"/>
      <c r="K3067" s="9"/>
      <c r="L3067" s="9">
        <v>45671.393738425926</v>
      </c>
      <c r="N3067" t="s">
        <v>180</v>
      </c>
      <c r="O3067" t="s">
        <v>181</v>
      </c>
      <c r="P3067" t="s">
        <v>189</v>
      </c>
      <c r="R3067" t="s">
        <v>5632</v>
      </c>
      <c r="S3067" s="9">
        <v>45671.393750000003</v>
      </c>
      <c r="T3067">
        <v>883353</v>
      </c>
      <c r="U3067" t="s">
        <v>183</v>
      </c>
      <c r="V3067" t="str">
        <f>IFERROR(_xlfn.XLOOKUP(tb_C101[[#This Row],[OS]],[1]!tb_C103[OS],[1]!tb_C103[DESCRICAO]),"0")</f>
        <v>CORRETIVA</v>
      </c>
      <c r="W3067" t="str">
        <f>IFERROR(_xlfn.XLOOKUP(tb_C101[[#This Row],[OS]],[1]!tb_C103[OS],[1]!tb_C103[DESCRICAO2]),"0")</f>
        <v>Eletrico</v>
      </c>
    </row>
    <row r="3068" spans="1:23" x14ac:dyDescent="0.25">
      <c r="A3068" s="7">
        <v>2952</v>
      </c>
      <c r="B3068" t="s">
        <v>175</v>
      </c>
      <c r="C3068">
        <v>207</v>
      </c>
      <c r="D3068" s="8" t="s">
        <v>760</v>
      </c>
      <c r="E3068" t="s">
        <v>1657</v>
      </c>
      <c r="F3068" t="s">
        <v>1657</v>
      </c>
      <c r="G3068" t="s">
        <v>1658</v>
      </c>
      <c r="H3068" t="s">
        <v>5506</v>
      </c>
      <c r="I3068" s="9">
        <v>45521.797743055555</v>
      </c>
      <c r="J3068" s="9">
        <v>45520.25</v>
      </c>
      <c r="K3068" s="9"/>
      <c r="L3068" s="9"/>
      <c r="N3068" t="s">
        <v>215</v>
      </c>
      <c r="O3068" t="s">
        <v>204</v>
      </c>
      <c r="Q3068" t="s">
        <v>55</v>
      </c>
      <c r="R3068" t="s">
        <v>5633</v>
      </c>
      <c r="S3068" s="9"/>
      <c r="U3068" t="s">
        <v>183</v>
      </c>
      <c r="V3068" t="str">
        <f>IFERROR(_xlfn.XLOOKUP(tb_C101[[#This Row],[OS]],[1]!tb_C103[OS],[1]!tb_C103[DESCRICAO]),"0")</f>
        <v>CORRETIVA</v>
      </c>
      <c r="W3068" t="str">
        <f>IFERROR(_xlfn.XLOOKUP(tb_C101[[#This Row],[OS]],[1]!tb_C103[OS],[1]!tb_C103[DESCRICAO2]),"0")</f>
        <v>Eletrico</v>
      </c>
    </row>
    <row r="3069" spans="1:23" x14ac:dyDescent="0.25">
      <c r="A3069" s="7">
        <v>2953</v>
      </c>
      <c r="B3069" t="s">
        <v>175</v>
      </c>
      <c r="C3069">
        <v>206</v>
      </c>
      <c r="D3069" s="8" t="s">
        <v>793</v>
      </c>
      <c r="E3069" t="s">
        <v>3372</v>
      </c>
      <c r="H3069" t="s">
        <v>5506</v>
      </c>
      <c r="I3069" s="9">
        <v>45521.799930555557</v>
      </c>
      <c r="J3069" s="9">
        <v>45520.800000000003</v>
      </c>
      <c r="K3069" s="9">
        <v>45520.854166666664</v>
      </c>
      <c r="L3069" s="9">
        <v>45722.626481481479</v>
      </c>
      <c r="M3069" t="s">
        <v>5634</v>
      </c>
      <c r="N3069" t="s">
        <v>180</v>
      </c>
      <c r="O3069" t="s">
        <v>204</v>
      </c>
      <c r="P3069" t="s">
        <v>182</v>
      </c>
      <c r="R3069" t="s">
        <v>5635</v>
      </c>
      <c r="S3069" s="9">
        <v>45722.626493055555</v>
      </c>
      <c r="T3069">
        <v>209481</v>
      </c>
      <c r="U3069" t="s">
        <v>183</v>
      </c>
      <c r="V3069" t="str">
        <f>IFERROR(_xlfn.XLOOKUP(tb_C101[[#This Row],[OS]],[1]!tb_C103[OS],[1]!tb_C103[DESCRICAO]),"0")</f>
        <v>CORRETIVA</v>
      </c>
      <c r="W3069" t="str">
        <f>IFERROR(_xlfn.XLOOKUP(tb_C101[[#This Row],[OS]],[1]!tb_C103[OS],[1]!tb_C103[DESCRICAO2]),"0")</f>
        <v>Mecanico</v>
      </c>
    </row>
    <row r="3070" spans="1:23" x14ac:dyDescent="0.25">
      <c r="A3070" s="7">
        <v>2954</v>
      </c>
      <c r="B3070" t="s">
        <v>175</v>
      </c>
      <c r="C3070">
        <v>207</v>
      </c>
      <c r="D3070" s="8" t="s">
        <v>760</v>
      </c>
      <c r="E3070" t="s">
        <v>2582</v>
      </c>
      <c r="H3070" t="s">
        <v>5636</v>
      </c>
      <c r="I3070" s="9">
        <v>45522.452569444446</v>
      </c>
      <c r="J3070" s="9">
        <v>45522.452534722222</v>
      </c>
      <c r="K3070" s="9">
        <v>45522.479166666664</v>
      </c>
      <c r="L3070" s="9">
        <v>45531.781886574077</v>
      </c>
      <c r="M3070" t="s">
        <v>5637</v>
      </c>
      <c r="N3070" t="s">
        <v>180</v>
      </c>
      <c r="O3070" t="s">
        <v>195</v>
      </c>
      <c r="P3070" t="s">
        <v>189</v>
      </c>
      <c r="R3070" t="s">
        <v>5638</v>
      </c>
      <c r="S3070" s="9">
        <v>45531.782048611109</v>
      </c>
      <c r="T3070">
        <v>648952</v>
      </c>
      <c r="U3070" t="s">
        <v>183</v>
      </c>
      <c r="V3070" t="str">
        <f>IFERROR(_xlfn.XLOOKUP(tb_C101[[#This Row],[OS]],[1]!tb_C103[OS],[1]!tb_C103[DESCRICAO]),"0")</f>
        <v>CORRETIVA</v>
      </c>
      <c r="W3070" t="str">
        <f>IFERROR(_xlfn.XLOOKUP(tb_C101[[#This Row],[OS]],[1]!tb_C103[OS],[1]!tb_C103[DESCRICAO2]),"0")</f>
        <v>Eletrico</v>
      </c>
    </row>
    <row r="3071" spans="1:23" x14ac:dyDescent="0.25">
      <c r="A3071" s="7">
        <v>2955</v>
      </c>
      <c r="B3071" t="s">
        <v>184</v>
      </c>
      <c r="C3071">
        <v>115</v>
      </c>
      <c r="D3071" s="8" t="s">
        <v>197</v>
      </c>
      <c r="H3071" t="s">
        <v>5351</v>
      </c>
      <c r="I3071" s="9">
        <v>45522.646203703705</v>
      </c>
      <c r="J3071" s="9"/>
      <c r="K3071" s="9"/>
      <c r="L3071" s="9">
        <v>45671.394953703704</v>
      </c>
      <c r="N3071" t="s">
        <v>180</v>
      </c>
      <c r="O3071" t="s">
        <v>181</v>
      </c>
      <c r="P3071" t="s">
        <v>189</v>
      </c>
      <c r="R3071" t="s">
        <v>5352</v>
      </c>
      <c r="S3071" s="9">
        <v>45671.394976851851</v>
      </c>
      <c r="T3071">
        <v>883353</v>
      </c>
      <c r="U3071" t="s">
        <v>183</v>
      </c>
      <c r="V3071" t="str">
        <f>IFERROR(_xlfn.XLOOKUP(tb_C101[[#This Row],[OS]],[1]!tb_C103[OS],[1]!tb_C103[DESCRICAO]),"0")</f>
        <v>CORRETIVA</v>
      </c>
      <c r="W3071" t="str">
        <f>IFERROR(_xlfn.XLOOKUP(tb_C101[[#This Row],[OS]],[1]!tb_C103[OS],[1]!tb_C103[DESCRICAO2]),"0")</f>
        <v>AUTOMATICO - TROCAR</v>
      </c>
    </row>
    <row r="3072" spans="1:23" x14ac:dyDescent="0.25">
      <c r="A3072" s="7">
        <v>2956</v>
      </c>
      <c r="B3072" t="s">
        <v>184</v>
      </c>
      <c r="C3072">
        <v>115</v>
      </c>
      <c r="D3072" s="8" t="s">
        <v>197</v>
      </c>
      <c r="H3072" t="s">
        <v>5351</v>
      </c>
      <c r="I3072" s="9">
        <v>45522.672222222223</v>
      </c>
      <c r="J3072" s="9"/>
      <c r="K3072" s="9"/>
      <c r="L3072" s="9">
        <v>45671.395150462966</v>
      </c>
      <c r="N3072" t="s">
        <v>180</v>
      </c>
      <c r="O3072" t="s">
        <v>181</v>
      </c>
      <c r="P3072" t="s">
        <v>189</v>
      </c>
      <c r="R3072" t="s">
        <v>5352</v>
      </c>
      <c r="S3072" s="9">
        <v>45671.395162037035</v>
      </c>
      <c r="T3072">
        <v>883353</v>
      </c>
      <c r="U3072" t="s">
        <v>183</v>
      </c>
      <c r="V3072" t="str">
        <f>IFERROR(_xlfn.XLOOKUP(tb_C101[[#This Row],[OS]],[1]!tb_C103[OS],[1]!tb_C103[DESCRICAO]),"0")</f>
        <v>CORRETIVA</v>
      </c>
      <c r="W3072" t="str">
        <f>IFERROR(_xlfn.XLOOKUP(tb_C101[[#This Row],[OS]],[1]!tb_C103[OS],[1]!tb_C103[DESCRICAO2]),"0")</f>
        <v>AUTOMATICO - TROCAR</v>
      </c>
    </row>
    <row r="3073" spans="1:23" x14ac:dyDescent="0.25">
      <c r="A3073" s="7">
        <v>2957</v>
      </c>
      <c r="B3073" t="s">
        <v>175</v>
      </c>
      <c r="D3073" s="8"/>
      <c r="H3073" t="s">
        <v>5636</v>
      </c>
      <c r="I3073" s="9">
        <v>45522.69222222222</v>
      </c>
      <c r="J3073" s="9"/>
      <c r="K3073" s="9"/>
      <c r="L3073" s="9"/>
      <c r="N3073" t="s">
        <v>215</v>
      </c>
      <c r="O3073" t="s">
        <v>181</v>
      </c>
      <c r="S3073" s="9"/>
      <c r="U3073" t="s">
        <v>183</v>
      </c>
      <c r="V3073">
        <f>IFERROR(_xlfn.XLOOKUP(tb_C101[[#This Row],[OS]],[1]!tb_C103[OS],[1]!tb_C103[DESCRICAO]),"0")</f>
        <v>0</v>
      </c>
      <c r="W3073">
        <f>IFERROR(_xlfn.XLOOKUP(tb_C101[[#This Row],[OS]],[1]!tb_C103[OS],[1]!tb_C103[DESCRICAO2]),"0")</f>
        <v>0</v>
      </c>
    </row>
    <row r="3074" spans="1:23" x14ac:dyDescent="0.25">
      <c r="A3074" s="7">
        <v>2958</v>
      </c>
      <c r="B3074" t="s">
        <v>175</v>
      </c>
      <c r="C3074">
        <v>1011</v>
      </c>
      <c r="D3074" s="8" t="s">
        <v>3273</v>
      </c>
      <c r="E3074" t="s">
        <v>3274</v>
      </c>
      <c r="H3074" t="s">
        <v>5636</v>
      </c>
      <c r="I3074" s="9">
        <v>45522.69222222222</v>
      </c>
      <c r="J3074" s="9"/>
      <c r="K3074" s="9"/>
      <c r="L3074" s="9">
        <v>45531.781504629631</v>
      </c>
      <c r="M3074" t="s">
        <v>5639</v>
      </c>
      <c r="N3074" t="s">
        <v>180</v>
      </c>
      <c r="O3074" t="s">
        <v>181</v>
      </c>
      <c r="P3074" t="s">
        <v>189</v>
      </c>
      <c r="R3074" t="s">
        <v>5640</v>
      </c>
      <c r="S3074" s="9">
        <v>45531.7815162037</v>
      </c>
      <c r="T3074">
        <v>648952</v>
      </c>
      <c r="U3074" t="s">
        <v>183</v>
      </c>
      <c r="V3074" t="str">
        <f>IFERROR(_xlfn.XLOOKUP(tb_C101[[#This Row],[OS]],[1]!tb_C103[OS],[1]!tb_C103[DESCRICAO]),"0")</f>
        <v>CORRETIVA</v>
      </c>
      <c r="W3074" t="str">
        <f>IFERROR(_xlfn.XLOOKUP(tb_C101[[#This Row],[OS]],[1]!tb_C103[OS],[1]!tb_C103[DESCRICAO2]),"0")</f>
        <v>Eletrico</v>
      </c>
    </row>
    <row r="3075" spans="1:23" x14ac:dyDescent="0.25">
      <c r="A3075" s="7">
        <v>2959</v>
      </c>
      <c r="B3075" t="s">
        <v>184</v>
      </c>
      <c r="C3075">
        <v>115</v>
      </c>
      <c r="D3075" s="8" t="s">
        <v>197</v>
      </c>
      <c r="H3075" t="s">
        <v>5351</v>
      </c>
      <c r="I3075" s="9">
        <v>45522.75</v>
      </c>
      <c r="J3075" s="9">
        <v>45522.614583333336</v>
      </c>
      <c r="K3075" s="9">
        <v>45522.916666666664</v>
      </c>
      <c r="L3075" s="9">
        <v>45671.395254629628</v>
      </c>
      <c r="N3075" t="s">
        <v>180</v>
      </c>
      <c r="O3075" t="s">
        <v>204</v>
      </c>
      <c r="P3075" t="s">
        <v>189</v>
      </c>
      <c r="R3075" t="s">
        <v>5352</v>
      </c>
      <c r="S3075" s="9">
        <v>45671.395266203705</v>
      </c>
      <c r="T3075">
        <v>883353</v>
      </c>
      <c r="U3075" t="s">
        <v>183</v>
      </c>
      <c r="V3075" t="str">
        <f>IFERROR(_xlfn.XLOOKUP(tb_C101[[#This Row],[OS]],[1]!tb_C103[OS],[1]!tb_C103[DESCRICAO]),"0")</f>
        <v>CORRETIVA</v>
      </c>
      <c r="W3075" t="str">
        <f>IFERROR(_xlfn.XLOOKUP(tb_C101[[#This Row],[OS]],[1]!tb_C103[OS],[1]!tb_C103[DESCRICAO2]),"0")</f>
        <v>AUTOMATICO - TROCAR</v>
      </c>
    </row>
    <row r="3076" spans="1:23" x14ac:dyDescent="0.25">
      <c r="A3076" s="7">
        <v>2960</v>
      </c>
      <c r="B3076" t="s">
        <v>24</v>
      </c>
      <c r="C3076">
        <v>501</v>
      </c>
      <c r="D3076" s="8" t="s">
        <v>228</v>
      </c>
      <c r="H3076" t="s">
        <v>5346</v>
      </c>
      <c r="I3076" s="9">
        <v>45522.933437500003</v>
      </c>
      <c r="J3076" s="9"/>
      <c r="K3076" s="9"/>
      <c r="L3076" s="9">
        <v>45671.395439814813</v>
      </c>
      <c r="N3076" t="s">
        <v>180</v>
      </c>
      <c r="O3076" t="s">
        <v>181</v>
      </c>
      <c r="P3076" t="s">
        <v>189</v>
      </c>
      <c r="R3076" t="s">
        <v>5347</v>
      </c>
      <c r="S3076" s="9">
        <v>45671.395451388889</v>
      </c>
      <c r="T3076">
        <v>883353</v>
      </c>
      <c r="U3076" t="s">
        <v>183</v>
      </c>
      <c r="V3076" t="str">
        <f>IFERROR(_xlfn.XLOOKUP(tb_C101[[#This Row],[OS]],[1]!tb_C103[OS],[1]!tb_C103[DESCRICAO]),"0")</f>
        <v>CORRETIVA</v>
      </c>
      <c r="W3076" t="str">
        <f>IFERROR(_xlfn.XLOOKUP(tb_C101[[#This Row],[OS]],[1]!tb_C103[OS],[1]!tb_C103[DESCRICAO2]),"0")</f>
        <v>AUTOMATICO - TROCAR</v>
      </c>
    </row>
    <row r="3077" spans="1:23" x14ac:dyDescent="0.25">
      <c r="A3077" s="7">
        <v>2961</v>
      </c>
      <c r="B3077" t="s">
        <v>24</v>
      </c>
      <c r="C3077">
        <v>501</v>
      </c>
      <c r="D3077" s="8" t="s">
        <v>228</v>
      </c>
      <c r="H3077" t="s">
        <v>723</v>
      </c>
      <c r="I3077" s="9">
        <v>45522.955682870372</v>
      </c>
      <c r="J3077" s="9"/>
      <c r="K3077" s="9"/>
      <c r="L3077" s="9">
        <v>45671.395590277774</v>
      </c>
      <c r="N3077" t="s">
        <v>180</v>
      </c>
      <c r="O3077" t="s">
        <v>181</v>
      </c>
      <c r="P3077" t="s">
        <v>189</v>
      </c>
      <c r="R3077" t="s">
        <v>5641</v>
      </c>
      <c r="S3077" s="9">
        <v>45671.395601851851</v>
      </c>
      <c r="T3077">
        <v>883353</v>
      </c>
      <c r="U3077" t="s">
        <v>183</v>
      </c>
      <c r="V3077" t="str">
        <f>IFERROR(_xlfn.XLOOKUP(tb_C101[[#This Row],[OS]],[1]!tb_C103[OS],[1]!tb_C103[DESCRICAO]),"0")</f>
        <v>CORRETIVA</v>
      </c>
      <c r="W3077" t="str">
        <f>IFERROR(_xlfn.XLOOKUP(tb_C101[[#This Row],[OS]],[1]!tb_C103[OS],[1]!tb_C103[DESCRICAO2]),"0")</f>
        <v>Eletrico</v>
      </c>
    </row>
    <row r="3078" spans="1:23" x14ac:dyDescent="0.25">
      <c r="A3078" s="7">
        <v>2962</v>
      </c>
      <c r="B3078" t="s">
        <v>184</v>
      </c>
      <c r="C3078">
        <v>113</v>
      </c>
      <c r="D3078" s="8" t="s">
        <v>213</v>
      </c>
      <c r="H3078" t="s">
        <v>5642</v>
      </c>
      <c r="I3078" s="9">
        <v>45523.089305555557</v>
      </c>
      <c r="J3078" s="9"/>
      <c r="K3078" s="9"/>
      <c r="L3078" s="9">
        <v>45671.395740740743</v>
      </c>
      <c r="N3078" t="s">
        <v>180</v>
      </c>
      <c r="O3078" t="s">
        <v>181</v>
      </c>
      <c r="P3078" t="s">
        <v>189</v>
      </c>
      <c r="R3078" t="s">
        <v>5643</v>
      </c>
      <c r="S3078" s="9">
        <v>45671.39576388889</v>
      </c>
      <c r="T3078">
        <v>883353</v>
      </c>
      <c r="U3078" t="s">
        <v>183</v>
      </c>
      <c r="V3078" t="str">
        <f>IFERROR(_xlfn.XLOOKUP(tb_C101[[#This Row],[OS]],[1]!tb_C103[OS],[1]!tb_C103[DESCRICAO]),"0")</f>
        <v>CORRETIVA</v>
      </c>
      <c r="W3078" t="str">
        <f>IFERROR(_xlfn.XLOOKUP(tb_C101[[#This Row],[OS]],[1]!tb_C103[OS],[1]!tb_C103[DESCRICAO2]),"0")</f>
        <v>AUTOMATICO - TROCAR</v>
      </c>
    </row>
    <row r="3079" spans="1:23" x14ac:dyDescent="0.25">
      <c r="A3079" s="7">
        <v>2963</v>
      </c>
      <c r="B3079" t="s">
        <v>184</v>
      </c>
      <c r="C3079">
        <v>113</v>
      </c>
      <c r="D3079" s="8" t="s">
        <v>213</v>
      </c>
      <c r="E3079" t="s">
        <v>856</v>
      </c>
      <c r="F3079" t="s">
        <v>856</v>
      </c>
      <c r="G3079" t="s">
        <v>857</v>
      </c>
      <c r="H3079" t="s">
        <v>352</v>
      </c>
      <c r="I3079" s="9">
        <v>45523.094884259262</v>
      </c>
      <c r="J3079" s="9">
        <v>45523.094849537039</v>
      </c>
      <c r="K3079" s="9">
        <v>45523.144444444442</v>
      </c>
      <c r="L3079" s="9"/>
      <c r="M3079" t="s">
        <v>5644</v>
      </c>
      <c r="N3079" t="s">
        <v>3867</v>
      </c>
      <c r="O3079" t="s">
        <v>204</v>
      </c>
      <c r="P3079" t="s">
        <v>182</v>
      </c>
      <c r="Q3079" t="s">
        <v>186</v>
      </c>
      <c r="R3079" t="s">
        <v>5645</v>
      </c>
      <c r="S3079" s="9">
        <v>45523.228518518517</v>
      </c>
      <c r="T3079">
        <v>41197</v>
      </c>
      <c r="U3079" t="s">
        <v>183</v>
      </c>
      <c r="V3079" t="str">
        <f>IFERROR(_xlfn.XLOOKUP(tb_C101[[#This Row],[OS]],[1]!tb_C103[OS],[1]!tb_C103[DESCRICAO]),"0")</f>
        <v>CORRETIVA</v>
      </c>
      <c r="W3079" t="str">
        <f>IFERROR(_xlfn.XLOOKUP(tb_C101[[#This Row],[OS]],[1]!tb_C103[OS],[1]!tb_C103[DESCRICAO2]),"0")</f>
        <v>Mecanico</v>
      </c>
    </row>
    <row r="3080" spans="1:23" x14ac:dyDescent="0.25">
      <c r="A3080" s="7">
        <v>2964</v>
      </c>
      <c r="B3080" t="s">
        <v>184</v>
      </c>
      <c r="C3080">
        <v>117</v>
      </c>
      <c r="D3080" s="8" t="s">
        <v>354</v>
      </c>
      <c r="E3080" t="s">
        <v>443</v>
      </c>
      <c r="F3080" t="s">
        <v>443</v>
      </c>
      <c r="G3080" t="s">
        <v>444</v>
      </c>
      <c r="H3080" t="s">
        <v>352</v>
      </c>
      <c r="I3080" s="9">
        <v>45523.095671296294</v>
      </c>
      <c r="J3080" s="9"/>
      <c r="K3080" s="9"/>
      <c r="L3080" s="9"/>
      <c r="M3080" t="s">
        <v>5646</v>
      </c>
      <c r="N3080" t="s">
        <v>3867</v>
      </c>
      <c r="O3080" t="s">
        <v>181</v>
      </c>
      <c r="P3080" t="s">
        <v>182</v>
      </c>
      <c r="Q3080" t="s">
        <v>186</v>
      </c>
      <c r="R3080" t="s">
        <v>5647</v>
      </c>
      <c r="S3080" s="9">
        <v>45523.229618055557</v>
      </c>
      <c r="T3080">
        <v>41197</v>
      </c>
      <c r="U3080" t="s">
        <v>183</v>
      </c>
      <c r="V3080" t="str">
        <f>IFERROR(_xlfn.XLOOKUP(tb_C101[[#This Row],[OS]],[1]!tb_C103[OS],[1]!tb_C103[DESCRICAO]),"0")</f>
        <v>CORRETIVA</v>
      </c>
      <c r="W3080" t="str">
        <f>IFERROR(_xlfn.XLOOKUP(tb_C101[[#This Row],[OS]],[1]!tb_C103[OS],[1]!tb_C103[DESCRICAO2]),"0")</f>
        <v>Mecanico</v>
      </c>
    </row>
    <row r="3081" spans="1:23" x14ac:dyDescent="0.25">
      <c r="A3081" s="7">
        <v>2965</v>
      </c>
      <c r="B3081" t="s">
        <v>184</v>
      </c>
      <c r="C3081">
        <v>117</v>
      </c>
      <c r="D3081" s="8" t="s">
        <v>354</v>
      </c>
      <c r="H3081" t="s">
        <v>5371</v>
      </c>
      <c r="I3081" s="9">
        <v>45523.2578587963</v>
      </c>
      <c r="J3081" s="9"/>
      <c r="K3081" s="9"/>
      <c r="L3081" s="9">
        <v>45671.395914351851</v>
      </c>
      <c r="N3081" t="s">
        <v>180</v>
      </c>
      <c r="O3081" t="s">
        <v>181</v>
      </c>
      <c r="P3081" t="s">
        <v>189</v>
      </c>
      <c r="R3081" t="s">
        <v>5372</v>
      </c>
      <c r="S3081" s="9">
        <v>45671.395925925928</v>
      </c>
      <c r="T3081">
        <v>883353</v>
      </c>
      <c r="U3081" t="s">
        <v>183</v>
      </c>
      <c r="V3081" t="str">
        <f>IFERROR(_xlfn.XLOOKUP(tb_C101[[#This Row],[OS]],[1]!tb_C103[OS],[1]!tb_C103[DESCRICAO]),"0")</f>
        <v>CORRETIVA</v>
      </c>
      <c r="W3081" t="str">
        <f>IFERROR(_xlfn.XLOOKUP(tb_C101[[#This Row],[OS]],[1]!tb_C103[OS],[1]!tb_C103[DESCRICAO2]),"0")</f>
        <v>AUTOMATICO - TROCAR</v>
      </c>
    </row>
    <row r="3082" spans="1:23" x14ac:dyDescent="0.25">
      <c r="A3082" s="7">
        <v>2966</v>
      </c>
      <c r="B3082" t="s">
        <v>184</v>
      </c>
      <c r="C3082">
        <v>117</v>
      </c>
      <c r="D3082" s="8" t="s">
        <v>354</v>
      </c>
      <c r="H3082" t="s">
        <v>5371</v>
      </c>
      <c r="I3082" s="9">
        <v>45523.260972222219</v>
      </c>
      <c r="J3082" s="9"/>
      <c r="K3082" s="9"/>
      <c r="L3082" s="9">
        <v>45671.396087962959</v>
      </c>
      <c r="N3082" t="s">
        <v>180</v>
      </c>
      <c r="O3082" t="s">
        <v>181</v>
      </c>
      <c r="P3082" t="s">
        <v>189</v>
      </c>
      <c r="R3082" t="s">
        <v>5372</v>
      </c>
      <c r="S3082" s="9">
        <v>45671.396099537036</v>
      </c>
      <c r="T3082">
        <v>883353</v>
      </c>
      <c r="U3082" t="s">
        <v>183</v>
      </c>
      <c r="V3082" t="str">
        <f>IFERROR(_xlfn.XLOOKUP(tb_C101[[#This Row],[OS]],[1]!tb_C103[OS],[1]!tb_C103[DESCRICAO]),"0")</f>
        <v>CORRETIVA</v>
      </c>
      <c r="W3082" t="str">
        <f>IFERROR(_xlfn.XLOOKUP(tb_C101[[#This Row],[OS]],[1]!tb_C103[OS],[1]!tb_C103[DESCRICAO2]),"0")</f>
        <v>AUTOMATICO - TROCAR</v>
      </c>
    </row>
    <row r="3083" spans="1:23" x14ac:dyDescent="0.25">
      <c r="A3083" s="7">
        <v>2967</v>
      </c>
      <c r="B3083" t="s">
        <v>79</v>
      </c>
      <c r="C3083">
        <v>418</v>
      </c>
      <c r="D3083" s="8" t="s">
        <v>975</v>
      </c>
      <c r="H3083" t="s">
        <v>5617</v>
      </c>
      <c r="I3083" s="9">
        <v>45523.459386574075</v>
      </c>
      <c r="J3083" s="9"/>
      <c r="K3083" s="9"/>
      <c r="L3083" s="9">
        <v>45671.397986111115</v>
      </c>
      <c r="N3083" t="s">
        <v>180</v>
      </c>
      <c r="O3083" t="s">
        <v>181</v>
      </c>
      <c r="P3083" t="s">
        <v>189</v>
      </c>
      <c r="R3083" t="s">
        <v>5618</v>
      </c>
      <c r="S3083" s="9">
        <v>45671.397997685184</v>
      </c>
      <c r="T3083">
        <v>883353</v>
      </c>
      <c r="U3083" t="s">
        <v>183</v>
      </c>
      <c r="V3083" t="str">
        <f>IFERROR(_xlfn.XLOOKUP(tb_C101[[#This Row],[OS]],[1]!tb_C103[OS],[1]!tb_C103[DESCRICAO]),"0")</f>
        <v>CORRETIVA</v>
      </c>
      <c r="W3083" t="str">
        <f>IFERROR(_xlfn.XLOOKUP(tb_C101[[#This Row],[OS]],[1]!tb_C103[OS],[1]!tb_C103[DESCRICAO2]),"0")</f>
        <v>AUTOMATICO - TROCAR</v>
      </c>
    </row>
    <row r="3084" spans="1:23" x14ac:dyDescent="0.25">
      <c r="A3084" s="7">
        <v>2968</v>
      </c>
      <c r="B3084" t="s">
        <v>79</v>
      </c>
      <c r="C3084">
        <v>417</v>
      </c>
      <c r="D3084" s="8" t="s">
        <v>927</v>
      </c>
      <c r="H3084" t="s">
        <v>5314</v>
      </c>
      <c r="I3084" s="9">
        <v>45523.541516203702</v>
      </c>
      <c r="J3084" s="9"/>
      <c r="K3084" s="9"/>
      <c r="L3084" s="9">
        <v>45671.398159722223</v>
      </c>
      <c r="N3084" t="s">
        <v>180</v>
      </c>
      <c r="O3084" t="s">
        <v>181</v>
      </c>
      <c r="P3084" t="s">
        <v>189</v>
      </c>
      <c r="R3084" t="s">
        <v>5315</v>
      </c>
      <c r="S3084" s="9">
        <v>45671.398206018515</v>
      </c>
      <c r="T3084">
        <v>883353</v>
      </c>
      <c r="U3084" t="s">
        <v>183</v>
      </c>
      <c r="V3084" t="str">
        <f>IFERROR(_xlfn.XLOOKUP(tb_C101[[#This Row],[OS]],[1]!tb_C103[OS],[1]!tb_C103[DESCRICAO]),"0")</f>
        <v>CORRETIVA</v>
      </c>
      <c r="W3084" t="str">
        <f>IFERROR(_xlfn.XLOOKUP(tb_C101[[#This Row],[OS]],[1]!tb_C103[OS],[1]!tb_C103[DESCRICAO2]),"0")</f>
        <v>AUTOMATICO - TROCAR</v>
      </c>
    </row>
    <row r="3085" spans="1:23" x14ac:dyDescent="0.25">
      <c r="A3085" s="7">
        <v>2969</v>
      </c>
      <c r="B3085" t="s">
        <v>24</v>
      </c>
      <c r="C3085">
        <v>506</v>
      </c>
      <c r="D3085" s="8" t="s">
        <v>819</v>
      </c>
      <c r="E3085" t="s">
        <v>345</v>
      </c>
      <c r="F3085" t="s">
        <v>4264</v>
      </c>
      <c r="G3085" t="s">
        <v>4265</v>
      </c>
      <c r="H3085" t="s">
        <v>750</v>
      </c>
      <c r="I3085" s="9">
        <v>45523.6559837963</v>
      </c>
      <c r="J3085" s="9"/>
      <c r="K3085" s="9"/>
      <c r="L3085" s="9">
        <v>45532.535902777781</v>
      </c>
      <c r="M3085" t="s">
        <v>5648</v>
      </c>
      <c r="N3085" t="s">
        <v>180</v>
      </c>
      <c r="O3085" t="s">
        <v>181</v>
      </c>
      <c r="P3085" t="s">
        <v>182</v>
      </c>
      <c r="Q3085" t="s">
        <v>895</v>
      </c>
      <c r="R3085" t="s">
        <v>5649</v>
      </c>
      <c r="S3085" s="9">
        <v>45532.535925925928</v>
      </c>
      <c r="T3085">
        <v>648952</v>
      </c>
      <c r="U3085" t="s">
        <v>183</v>
      </c>
      <c r="V3085" t="str">
        <f>IFERROR(_xlfn.XLOOKUP(tb_C101[[#This Row],[OS]],[1]!tb_C103[OS],[1]!tb_C103[DESCRICAO]),"0")</f>
        <v>CORRETIVA</v>
      </c>
      <c r="W3085" t="str">
        <f>IFERROR(_xlfn.XLOOKUP(tb_C101[[#This Row],[OS]],[1]!tb_C103[OS],[1]!tb_C103[DESCRICAO2]),"0")</f>
        <v>Mecanico</v>
      </c>
    </row>
    <row r="3086" spans="1:23" x14ac:dyDescent="0.25">
      <c r="A3086" s="7">
        <v>2970</v>
      </c>
      <c r="B3086" t="s">
        <v>184</v>
      </c>
      <c r="C3086">
        <v>117</v>
      </c>
      <c r="D3086" s="8" t="s">
        <v>354</v>
      </c>
      <c r="E3086" t="s">
        <v>300</v>
      </c>
      <c r="F3086" t="s">
        <v>3936</v>
      </c>
      <c r="G3086" t="s">
        <v>3937</v>
      </c>
      <c r="H3086" t="s">
        <v>5446</v>
      </c>
      <c r="I3086" s="9">
        <v>45524.019004629627</v>
      </c>
      <c r="J3086" s="9"/>
      <c r="K3086" s="9"/>
      <c r="L3086" s="9">
        <v>45532.536226851851</v>
      </c>
      <c r="M3086" t="s">
        <v>5650</v>
      </c>
      <c r="N3086" t="s">
        <v>180</v>
      </c>
      <c r="O3086" t="s">
        <v>181</v>
      </c>
      <c r="P3086" t="s">
        <v>331</v>
      </c>
      <c r="Q3086" t="s">
        <v>300</v>
      </c>
      <c r="R3086" t="s">
        <v>5651</v>
      </c>
      <c r="S3086" s="9">
        <v>45532.536249999997</v>
      </c>
      <c r="T3086">
        <v>648952</v>
      </c>
      <c r="U3086" t="s">
        <v>183</v>
      </c>
      <c r="V3086" t="str">
        <f>IFERROR(_xlfn.XLOOKUP(tb_C101[[#This Row],[OS]],[1]!tb_C103[OS],[1]!tb_C103[DESCRICAO]),"0")</f>
        <v>CORRETIVA</v>
      </c>
      <c r="W3086" t="str">
        <f>IFERROR(_xlfn.XLOOKUP(tb_C101[[#This Row],[OS]],[1]!tb_C103[OS],[1]!tb_C103[DESCRICAO2]),"0")</f>
        <v>Eletrico</v>
      </c>
    </row>
    <row r="3087" spans="1:23" x14ac:dyDescent="0.25">
      <c r="A3087" s="7">
        <v>2971</v>
      </c>
      <c r="B3087" t="s">
        <v>79</v>
      </c>
      <c r="C3087">
        <v>416</v>
      </c>
      <c r="D3087" s="8" t="s">
        <v>870</v>
      </c>
      <c r="E3087" t="s">
        <v>229</v>
      </c>
      <c r="H3087" t="s">
        <v>734</v>
      </c>
      <c r="I3087" s="9">
        <v>45524.330775462964</v>
      </c>
      <c r="J3087" s="9"/>
      <c r="K3087" s="9"/>
      <c r="L3087" s="9">
        <v>45671.398321759261</v>
      </c>
      <c r="N3087" t="s">
        <v>180</v>
      </c>
      <c r="O3087" t="s">
        <v>181</v>
      </c>
      <c r="P3087" t="s">
        <v>189</v>
      </c>
      <c r="R3087" t="s">
        <v>5652</v>
      </c>
      <c r="S3087" s="9">
        <v>45671.398333333331</v>
      </c>
      <c r="T3087">
        <v>883353</v>
      </c>
      <c r="U3087" t="s">
        <v>183</v>
      </c>
      <c r="V3087" t="str">
        <f>IFERROR(_xlfn.XLOOKUP(tb_C101[[#This Row],[OS]],[1]!tb_C103[OS],[1]!tb_C103[DESCRICAO]),"0")</f>
        <v>MELHORIA</v>
      </c>
      <c r="W3087" t="str">
        <f>IFERROR(_xlfn.XLOOKUP(tb_C101[[#This Row],[OS]],[1]!tb_C103[OS],[1]!tb_C103[DESCRICAO2]),"0")</f>
        <v>Mecanico</v>
      </c>
    </row>
    <row r="3088" spans="1:23" x14ac:dyDescent="0.25">
      <c r="A3088" s="7">
        <v>2972</v>
      </c>
      <c r="B3088" t="s">
        <v>79</v>
      </c>
      <c r="C3088">
        <v>416</v>
      </c>
      <c r="D3088" s="8" t="s">
        <v>870</v>
      </c>
      <c r="E3088" t="s">
        <v>229</v>
      </c>
      <c r="H3088" t="s">
        <v>734</v>
      </c>
      <c r="I3088" s="9">
        <v>45524.330914351849</v>
      </c>
      <c r="J3088" s="9">
        <v>45524.3125</v>
      </c>
      <c r="K3088" s="9">
        <v>45524.416666666664</v>
      </c>
      <c r="L3088" s="9">
        <v>45531.780891203707</v>
      </c>
      <c r="M3088" t="s">
        <v>5653</v>
      </c>
      <c r="N3088" t="s">
        <v>180</v>
      </c>
      <c r="O3088" t="s">
        <v>204</v>
      </c>
      <c r="P3088" t="s">
        <v>189</v>
      </c>
      <c r="R3088" t="s">
        <v>5652</v>
      </c>
      <c r="S3088" s="9">
        <v>45531.780902777777</v>
      </c>
      <c r="T3088">
        <v>648952</v>
      </c>
      <c r="U3088" t="s">
        <v>183</v>
      </c>
      <c r="V3088" t="str">
        <f>IFERROR(_xlfn.XLOOKUP(tb_C101[[#This Row],[OS]],[1]!tb_C103[OS],[1]!tb_C103[DESCRICAO]),"0")</f>
        <v>MELHORIA</v>
      </c>
      <c r="W3088" t="str">
        <f>IFERROR(_xlfn.XLOOKUP(tb_C101[[#This Row],[OS]],[1]!tb_C103[OS],[1]!tb_C103[DESCRICAO2]),"0")</f>
        <v>Mecanico</v>
      </c>
    </row>
    <row r="3089" spans="1:23" x14ac:dyDescent="0.25">
      <c r="A3089" s="7">
        <v>2973</v>
      </c>
      <c r="B3089" t="s">
        <v>79</v>
      </c>
      <c r="C3089">
        <v>416</v>
      </c>
      <c r="D3089" s="8" t="s">
        <v>870</v>
      </c>
      <c r="H3089" t="s">
        <v>5654</v>
      </c>
      <c r="I3089" s="9">
        <v>45524.345578703702</v>
      </c>
      <c r="J3089" s="9">
        <v>45524.319444444445</v>
      </c>
      <c r="K3089" s="9">
        <v>45524.4375</v>
      </c>
      <c r="L3089" s="9">
        <v>45671.3984375</v>
      </c>
      <c r="N3089" t="s">
        <v>180</v>
      </c>
      <c r="O3089" t="s">
        <v>204</v>
      </c>
      <c r="P3089" t="s">
        <v>189</v>
      </c>
      <c r="R3089" t="s">
        <v>5655</v>
      </c>
      <c r="S3089" s="9">
        <v>45671.398449074077</v>
      </c>
      <c r="T3089">
        <v>883353</v>
      </c>
      <c r="U3089" t="s">
        <v>183</v>
      </c>
      <c r="V3089" t="str">
        <f>IFERROR(_xlfn.XLOOKUP(tb_C101[[#This Row],[OS]],[1]!tb_C103[OS],[1]!tb_C103[DESCRICAO]),"0")</f>
        <v>CORRETIVA</v>
      </c>
      <c r="W3089" t="str">
        <f>IFERROR(_xlfn.XLOOKUP(tb_C101[[#This Row],[OS]],[1]!tb_C103[OS],[1]!tb_C103[DESCRICAO2]),"0")</f>
        <v>AUTOMATICO - TROCAR</v>
      </c>
    </row>
    <row r="3090" spans="1:23" x14ac:dyDescent="0.25">
      <c r="A3090" s="7">
        <v>2974</v>
      </c>
      <c r="B3090" t="s">
        <v>858</v>
      </c>
      <c r="C3090">
        <v>1007</v>
      </c>
      <c r="D3090" s="8" t="s">
        <v>1994</v>
      </c>
      <c r="E3090" t="s">
        <v>1994</v>
      </c>
      <c r="F3090" t="s">
        <v>1994</v>
      </c>
      <c r="G3090" t="s">
        <v>4783</v>
      </c>
      <c r="H3090" t="s">
        <v>3014</v>
      </c>
      <c r="I3090" s="9">
        <v>45524.400289351855</v>
      </c>
      <c r="J3090" s="9"/>
      <c r="K3090" s="9"/>
      <c r="L3090" s="9">
        <v>45671.398946759262</v>
      </c>
      <c r="N3090" t="s">
        <v>180</v>
      </c>
      <c r="O3090" t="s">
        <v>181</v>
      </c>
      <c r="P3090" t="s">
        <v>331</v>
      </c>
      <c r="Q3090" t="s">
        <v>1803</v>
      </c>
      <c r="R3090" t="s">
        <v>5656</v>
      </c>
      <c r="S3090" s="9">
        <v>45671.398958333331</v>
      </c>
      <c r="T3090">
        <v>883353</v>
      </c>
      <c r="U3090" t="s">
        <v>183</v>
      </c>
      <c r="V3090" t="str">
        <f>IFERROR(_xlfn.XLOOKUP(tb_C101[[#This Row],[OS]],[1]!tb_C103[OS],[1]!tb_C103[DESCRICAO]),"0")</f>
        <v>CORRETIVA</v>
      </c>
      <c r="W3090" t="str">
        <f>IFERROR(_xlfn.XLOOKUP(tb_C101[[#This Row],[OS]],[1]!tb_C103[OS],[1]!tb_C103[DESCRICAO2]),"0")</f>
        <v>Eletrico</v>
      </c>
    </row>
    <row r="3091" spans="1:23" x14ac:dyDescent="0.25">
      <c r="A3091" s="7">
        <v>2975</v>
      </c>
      <c r="B3091" t="s">
        <v>175</v>
      </c>
      <c r="C3091">
        <v>207</v>
      </c>
      <c r="D3091" s="8" t="s">
        <v>760</v>
      </c>
      <c r="E3091" t="s">
        <v>1657</v>
      </c>
      <c r="F3091" t="s">
        <v>1657</v>
      </c>
      <c r="G3091" t="s">
        <v>1658</v>
      </c>
      <c r="H3091" t="s">
        <v>5636</v>
      </c>
      <c r="I3091" s="9">
        <v>45524.457175925927</v>
      </c>
      <c r="J3091" s="9">
        <v>45524.457094907404</v>
      </c>
      <c r="K3091" s="9">
        <v>45524.472222222219</v>
      </c>
      <c r="L3091" s="9">
        <v>45671.399456018517</v>
      </c>
      <c r="N3091" t="s">
        <v>180</v>
      </c>
      <c r="O3091" t="s">
        <v>204</v>
      </c>
      <c r="P3091" t="s">
        <v>189</v>
      </c>
      <c r="Q3091" t="s">
        <v>55</v>
      </c>
      <c r="R3091" t="s">
        <v>5657</v>
      </c>
      <c r="S3091" s="9">
        <v>45671.39947916667</v>
      </c>
      <c r="T3091">
        <v>883353</v>
      </c>
      <c r="U3091" t="s">
        <v>183</v>
      </c>
      <c r="V3091" t="str">
        <f>IFERROR(_xlfn.XLOOKUP(tb_C101[[#This Row],[OS]],[1]!tb_C103[OS],[1]!tb_C103[DESCRICAO]),"0")</f>
        <v>CORRETIVA</v>
      </c>
      <c r="W3091" t="str">
        <f>IFERROR(_xlfn.XLOOKUP(tb_C101[[#This Row],[OS]],[1]!tb_C103[OS],[1]!tb_C103[DESCRICAO2]),"0")</f>
        <v>Eletrico</v>
      </c>
    </row>
    <row r="3092" spans="1:23" x14ac:dyDescent="0.25">
      <c r="A3092" s="7">
        <v>2976</v>
      </c>
      <c r="B3092" t="s">
        <v>184</v>
      </c>
      <c r="C3092">
        <v>118</v>
      </c>
      <c r="D3092" s="8" t="s">
        <v>1349</v>
      </c>
      <c r="E3092" t="s">
        <v>345</v>
      </c>
      <c r="F3092" t="s">
        <v>5658</v>
      </c>
      <c r="G3092" t="s">
        <v>5659</v>
      </c>
      <c r="H3092" t="s">
        <v>343</v>
      </c>
      <c r="I3092" s="9">
        <v>45524.645254629628</v>
      </c>
      <c r="J3092" s="9"/>
      <c r="K3092" s="9"/>
      <c r="L3092" s="9">
        <v>45531.777615740742</v>
      </c>
      <c r="M3092" s="6" t="s">
        <v>5660</v>
      </c>
      <c r="N3092" t="s">
        <v>180</v>
      </c>
      <c r="O3092" t="s">
        <v>181</v>
      </c>
      <c r="P3092" s="6" t="s">
        <v>189</v>
      </c>
      <c r="Q3092" t="s">
        <v>895</v>
      </c>
      <c r="R3092" t="s">
        <v>5661</v>
      </c>
      <c r="S3092" s="9">
        <v>45531.777638888889</v>
      </c>
      <c r="T3092">
        <v>648952</v>
      </c>
      <c r="U3092" t="s">
        <v>183</v>
      </c>
      <c r="V3092" t="str">
        <f>IFERROR(_xlfn.XLOOKUP(tb_C101[[#This Row],[OS]],[1]!tb_C103[OS],[1]!tb_C103[DESCRICAO]),"0")</f>
        <v>CORRETIVA</v>
      </c>
      <c r="W3092" t="str">
        <f>IFERROR(_xlfn.XLOOKUP(tb_C101[[#This Row],[OS]],[1]!tb_C103[OS],[1]!tb_C103[DESCRICAO2]),"0")</f>
        <v>Mecanico</v>
      </c>
    </row>
    <row r="3093" spans="1:23" x14ac:dyDescent="0.25">
      <c r="A3093" s="7">
        <v>2977</v>
      </c>
      <c r="B3093" t="s">
        <v>184</v>
      </c>
      <c r="C3093">
        <v>117</v>
      </c>
      <c r="D3093" s="8" t="s">
        <v>354</v>
      </c>
      <c r="E3093" t="s">
        <v>300</v>
      </c>
      <c r="F3093" t="s">
        <v>4366</v>
      </c>
      <c r="G3093" t="s">
        <v>4367</v>
      </c>
      <c r="H3093" t="s">
        <v>343</v>
      </c>
      <c r="I3093" s="9">
        <v>45524.64638888889</v>
      </c>
      <c r="J3093" s="9"/>
      <c r="K3093" s="9"/>
      <c r="L3093" s="9">
        <v>45531.776354166665</v>
      </c>
      <c r="M3093" t="s">
        <v>5662</v>
      </c>
      <c r="N3093" t="s">
        <v>180</v>
      </c>
      <c r="O3093" t="s">
        <v>181</v>
      </c>
      <c r="P3093" t="s">
        <v>189</v>
      </c>
      <c r="Q3093" t="s">
        <v>300</v>
      </c>
      <c r="S3093" s="9">
        <v>45531.776377314818</v>
      </c>
      <c r="T3093">
        <v>648952</v>
      </c>
      <c r="U3093" t="s">
        <v>183</v>
      </c>
      <c r="V3093" t="str">
        <f>IFERROR(_xlfn.XLOOKUP(tb_C101[[#This Row],[OS]],[1]!tb_C103[OS],[1]!tb_C103[DESCRICAO]),"0")</f>
        <v>CORRETIVA</v>
      </c>
      <c r="W3093" t="str">
        <f>IFERROR(_xlfn.XLOOKUP(tb_C101[[#This Row],[OS]],[1]!tb_C103[OS],[1]!tb_C103[DESCRICAO2]),"0")</f>
        <v>Mecanico</v>
      </c>
    </row>
    <row r="3094" spans="1:23" x14ac:dyDescent="0.25">
      <c r="A3094" s="7">
        <v>2978</v>
      </c>
      <c r="B3094" t="s">
        <v>184</v>
      </c>
      <c r="C3094">
        <v>117</v>
      </c>
      <c r="D3094" s="8" t="s">
        <v>354</v>
      </c>
      <c r="E3094" t="s">
        <v>198</v>
      </c>
      <c r="F3094" t="s">
        <v>5208</v>
      </c>
      <c r="G3094" t="s">
        <v>5209</v>
      </c>
      <c r="H3094" t="s">
        <v>343</v>
      </c>
      <c r="I3094" s="9">
        <v>45524.660092592596</v>
      </c>
      <c r="J3094" s="9">
        <v>45524.583333333336</v>
      </c>
      <c r="K3094" s="9">
        <v>45524.666666666664</v>
      </c>
      <c r="L3094" s="9">
        <v>45540.747152777774</v>
      </c>
      <c r="M3094" t="s">
        <v>5663</v>
      </c>
      <c r="N3094" t="s">
        <v>180</v>
      </c>
      <c r="O3094" t="s">
        <v>204</v>
      </c>
      <c r="P3094" t="s">
        <v>189</v>
      </c>
      <c r="Q3094" t="s">
        <v>895</v>
      </c>
      <c r="R3094" t="s">
        <v>5664</v>
      </c>
      <c r="S3094" s="9">
        <v>45540.747164351851</v>
      </c>
      <c r="T3094">
        <v>648952</v>
      </c>
      <c r="U3094" t="s">
        <v>183</v>
      </c>
      <c r="V3094" t="str">
        <f>IFERROR(_xlfn.XLOOKUP(tb_C101[[#This Row],[OS]],[1]!tb_C103[OS],[1]!tb_C103[DESCRICAO]),"0")</f>
        <v>CORRETIVA</v>
      </c>
      <c r="W3094" t="str">
        <f>IFERROR(_xlfn.XLOOKUP(tb_C101[[#This Row],[OS]],[1]!tb_C103[OS],[1]!tb_C103[DESCRICAO2]),"0")</f>
        <v>Mecanico</v>
      </c>
    </row>
    <row r="3095" spans="1:23" x14ac:dyDescent="0.25">
      <c r="A3095" s="7">
        <v>2979</v>
      </c>
      <c r="B3095" t="s">
        <v>184</v>
      </c>
      <c r="C3095">
        <v>118</v>
      </c>
      <c r="D3095" s="8" t="s">
        <v>1349</v>
      </c>
      <c r="E3095" t="s">
        <v>198</v>
      </c>
      <c r="H3095" t="s">
        <v>4936</v>
      </c>
      <c r="I3095" s="9">
        <v>45524.727384259262</v>
      </c>
      <c r="J3095" s="9"/>
      <c r="K3095" s="9"/>
      <c r="L3095" s="9"/>
      <c r="N3095" t="s">
        <v>215</v>
      </c>
      <c r="O3095" t="s">
        <v>181</v>
      </c>
      <c r="R3095" t="s">
        <v>5665</v>
      </c>
      <c r="S3095" s="9"/>
      <c r="U3095" t="s">
        <v>183</v>
      </c>
      <c r="V3095" t="str">
        <f>IFERROR(_xlfn.XLOOKUP(tb_C101[[#This Row],[OS]],[1]!tb_C103[OS],[1]!tb_C103[DESCRICAO]),"0")</f>
        <v>CORRETIVA</v>
      </c>
      <c r="W3095" t="str">
        <f>IFERROR(_xlfn.XLOOKUP(tb_C101[[#This Row],[OS]],[1]!tb_C103[OS],[1]!tb_C103[DESCRICAO2]),"0")</f>
        <v>AUTOMATICO - TROCAR</v>
      </c>
    </row>
    <row r="3096" spans="1:23" x14ac:dyDescent="0.25">
      <c r="A3096" s="7">
        <v>2980</v>
      </c>
      <c r="B3096" t="s">
        <v>79</v>
      </c>
      <c r="C3096">
        <v>418</v>
      </c>
      <c r="D3096" s="8" t="s">
        <v>975</v>
      </c>
      <c r="E3096" t="s">
        <v>95</v>
      </c>
      <c r="F3096" t="s">
        <v>4114</v>
      </c>
      <c r="G3096" t="s">
        <v>4115</v>
      </c>
      <c r="H3096" t="s">
        <v>734</v>
      </c>
      <c r="I3096" s="9">
        <v>45525.299351851849</v>
      </c>
      <c r="J3096" s="9"/>
      <c r="K3096" s="9"/>
      <c r="L3096" s="9"/>
      <c r="N3096" t="s">
        <v>215</v>
      </c>
      <c r="O3096" t="s">
        <v>181</v>
      </c>
      <c r="P3096" t="s">
        <v>189</v>
      </c>
      <c r="Q3096" t="s">
        <v>79</v>
      </c>
      <c r="R3096" t="s">
        <v>5666</v>
      </c>
      <c r="S3096" s="9">
        <v>45535.032083333332</v>
      </c>
      <c r="T3096">
        <v>13749876622</v>
      </c>
      <c r="U3096" t="s">
        <v>183</v>
      </c>
      <c r="V3096" t="str">
        <f>IFERROR(_xlfn.XLOOKUP(tb_C101[[#This Row],[OS]],[1]!tb_C103[OS],[1]!tb_C103[DESCRICAO]),"0")</f>
        <v>MELHORIA</v>
      </c>
      <c r="W3096" t="str">
        <f>IFERROR(_xlfn.XLOOKUP(tb_C101[[#This Row],[OS]],[1]!tb_C103[OS],[1]!tb_C103[DESCRICAO2]),"0")</f>
        <v>Eletrico</v>
      </c>
    </row>
    <row r="3097" spans="1:23" x14ac:dyDescent="0.25">
      <c r="A3097" s="7">
        <v>2981</v>
      </c>
      <c r="B3097" t="s">
        <v>184</v>
      </c>
      <c r="C3097">
        <v>113</v>
      </c>
      <c r="D3097" s="8" t="s">
        <v>213</v>
      </c>
      <c r="E3097" t="s">
        <v>198</v>
      </c>
      <c r="F3097" t="s">
        <v>3997</v>
      </c>
      <c r="G3097" t="s">
        <v>3998</v>
      </c>
      <c r="H3097" t="s">
        <v>343</v>
      </c>
      <c r="I3097" s="9">
        <v>45525.322951388887</v>
      </c>
      <c r="J3097" s="9">
        <v>45525.320937500001</v>
      </c>
      <c r="K3097" s="9">
        <v>45525.75</v>
      </c>
      <c r="L3097" s="9">
        <v>45575.596273148149</v>
      </c>
      <c r="M3097" t="s">
        <v>5667</v>
      </c>
      <c r="N3097" t="s">
        <v>180</v>
      </c>
      <c r="O3097" t="s">
        <v>204</v>
      </c>
      <c r="P3097" t="s">
        <v>189</v>
      </c>
      <c r="Q3097" t="s">
        <v>3614</v>
      </c>
      <c r="R3097" t="s">
        <v>5667</v>
      </c>
      <c r="S3097" s="9">
        <v>45575.596296296295</v>
      </c>
      <c r="T3097">
        <v>648952</v>
      </c>
      <c r="U3097" t="s">
        <v>183</v>
      </c>
      <c r="V3097" t="str">
        <f>IFERROR(_xlfn.XLOOKUP(tb_C101[[#This Row],[OS]],[1]!tb_C103[OS],[1]!tb_C103[DESCRICAO]),"0")</f>
        <v>CORRETIVA</v>
      </c>
      <c r="W3097" t="str">
        <f>IFERROR(_xlfn.XLOOKUP(tb_C101[[#This Row],[OS]],[1]!tb_C103[OS],[1]!tb_C103[DESCRICAO2]),"0")</f>
        <v>Mecanico</v>
      </c>
    </row>
    <row r="3098" spans="1:23" x14ac:dyDescent="0.25">
      <c r="A3098" s="7">
        <v>2982</v>
      </c>
      <c r="B3098" t="s">
        <v>184</v>
      </c>
      <c r="C3098">
        <v>113</v>
      </c>
      <c r="D3098" s="8" t="s">
        <v>213</v>
      </c>
      <c r="E3098" t="s">
        <v>300</v>
      </c>
      <c r="F3098" t="s">
        <v>5152</v>
      </c>
      <c r="G3098" t="s">
        <v>5153</v>
      </c>
      <c r="H3098" t="s">
        <v>343</v>
      </c>
      <c r="I3098" s="9">
        <v>45525.323680555557</v>
      </c>
      <c r="J3098" s="9">
        <v>45525.323460648149</v>
      </c>
      <c r="K3098" s="9">
        <v>45525.347222222219</v>
      </c>
      <c r="L3098" s="9"/>
      <c r="M3098" t="s">
        <v>5668</v>
      </c>
      <c r="N3098" t="s">
        <v>3867</v>
      </c>
      <c r="O3098" t="s">
        <v>204</v>
      </c>
      <c r="P3098" t="s">
        <v>189</v>
      </c>
      <c r="Q3098" t="s">
        <v>895</v>
      </c>
      <c r="R3098" t="s">
        <v>5295</v>
      </c>
      <c r="S3098" s="9">
        <v>45535.031354166669</v>
      </c>
      <c r="T3098">
        <v>13749876622</v>
      </c>
      <c r="U3098" t="s">
        <v>183</v>
      </c>
      <c r="V3098" t="str">
        <f>IFERROR(_xlfn.XLOOKUP(tb_C101[[#This Row],[OS]],[1]!tb_C103[OS],[1]!tb_C103[DESCRICAO]),"0")</f>
        <v>CORRETIVA</v>
      </c>
      <c r="W3098" t="str">
        <f>IFERROR(_xlfn.XLOOKUP(tb_C101[[#This Row],[OS]],[1]!tb_C103[OS],[1]!tb_C103[DESCRICAO2]),"0")</f>
        <v>Eletrico</v>
      </c>
    </row>
    <row r="3099" spans="1:23" x14ac:dyDescent="0.25">
      <c r="A3099" s="7">
        <v>2983</v>
      </c>
      <c r="B3099" t="s">
        <v>79</v>
      </c>
      <c r="C3099">
        <v>417</v>
      </c>
      <c r="D3099" s="8" t="s">
        <v>927</v>
      </c>
      <c r="H3099" t="s">
        <v>5314</v>
      </c>
      <c r="I3099" s="9">
        <v>45525.3674537037</v>
      </c>
      <c r="J3099" s="9"/>
      <c r="K3099" s="9"/>
      <c r="L3099" s="9">
        <v>45671.399814814817</v>
      </c>
      <c r="N3099" t="s">
        <v>180</v>
      </c>
      <c r="O3099" t="s">
        <v>181</v>
      </c>
      <c r="P3099" t="s">
        <v>189</v>
      </c>
      <c r="R3099" t="s">
        <v>5315</v>
      </c>
      <c r="S3099" s="9">
        <v>45671.399837962963</v>
      </c>
      <c r="T3099">
        <v>883353</v>
      </c>
      <c r="U3099" t="s">
        <v>183</v>
      </c>
      <c r="V3099" t="str">
        <f>IFERROR(_xlfn.XLOOKUP(tb_C101[[#This Row],[OS]],[1]!tb_C103[OS],[1]!tb_C103[DESCRICAO]),"0")</f>
        <v>CORRETIVA</v>
      </c>
      <c r="W3099" t="str">
        <f>IFERROR(_xlfn.XLOOKUP(tb_C101[[#This Row],[OS]],[1]!tb_C103[OS],[1]!tb_C103[DESCRICAO2]),"0")</f>
        <v>AUTOMATICO - TROCAR</v>
      </c>
    </row>
    <row r="3100" spans="1:23" x14ac:dyDescent="0.25">
      <c r="A3100" s="7">
        <v>2984</v>
      </c>
      <c r="B3100" t="s">
        <v>79</v>
      </c>
      <c r="C3100">
        <v>418</v>
      </c>
      <c r="D3100" s="8" t="s">
        <v>975</v>
      </c>
      <c r="H3100" t="s">
        <v>5617</v>
      </c>
      <c r="I3100" s="9">
        <v>45525.488657407404</v>
      </c>
      <c r="J3100" s="9"/>
      <c r="K3100" s="9"/>
      <c r="L3100" s="9">
        <v>45671.400046296294</v>
      </c>
      <c r="N3100" t="s">
        <v>180</v>
      </c>
      <c r="O3100" t="s">
        <v>181</v>
      </c>
      <c r="P3100" t="s">
        <v>189</v>
      </c>
      <c r="R3100" t="s">
        <v>5618</v>
      </c>
      <c r="S3100" s="9">
        <v>45671.400057870371</v>
      </c>
      <c r="T3100">
        <v>883353</v>
      </c>
      <c r="U3100" t="s">
        <v>183</v>
      </c>
      <c r="V3100" t="str">
        <f>IFERROR(_xlfn.XLOOKUP(tb_C101[[#This Row],[OS]],[1]!tb_C103[OS],[1]!tb_C103[DESCRICAO]),"0")</f>
        <v>CORRETIVA</v>
      </c>
      <c r="W3100" t="str">
        <f>IFERROR(_xlfn.XLOOKUP(tb_C101[[#This Row],[OS]],[1]!tb_C103[OS],[1]!tb_C103[DESCRICAO2]),"0")</f>
        <v>AUTOMATICO - TROCAR</v>
      </c>
    </row>
    <row r="3101" spans="1:23" x14ac:dyDescent="0.25">
      <c r="A3101" s="7">
        <v>2985</v>
      </c>
      <c r="B3101" t="s">
        <v>79</v>
      </c>
      <c r="C3101">
        <v>417</v>
      </c>
      <c r="D3101" s="8" t="s">
        <v>927</v>
      </c>
      <c r="E3101" t="s">
        <v>2716</v>
      </c>
      <c r="H3101" t="s">
        <v>734</v>
      </c>
      <c r="I3101" s="9">
        <v>45525.515497685185</v>
      </c>
      <c r="J3101" s="9"/>
      <c r="K3101" s="9"/>
      <c r="L3101" s="9">
        <v>45671.400150462963</v>
      </c>
      <c r="N3101" t="s">
        <v>180</v>
      </c>
      <c r="O3101" t="s">
        <v>181</v>
      </c>
      <c r="P3101" t="s">
        <v>189</v>
      </c>
      <c r="R3101" t="s">
        <v>5669</v>
      </c>
      <c r="S3101" s="9">
        <v>45671.40016203704</v>
      </c>
      <c r="T3101">
        <v>883353</v>
      </c>
      <c r="U3101" t="s">
        <v>183</v>
      </c>
      <c r="V3101" t="str">
        <f>IFERROR(_xlfn.XLOOKUP(tb_C101[[#This Row],[OS]],[1]!tb_C103[OS],[1]!tb_C103[DESCRICAO]),"0")</f>
        <v>MELHORIA</v>
      </c>
      <c r="W3101" t="str">
        <f>IFERROR(_xlfn.XLOOKUP(tb_C101[[#This Row],[OS]],[1]!tb_C103[OS],[1]!tb_C103[DESCRICAO2]),"0")</f>
        <v>Mecanico</v>
      </c>
    </row>
    <row r="3102" spans="1:23" x14ac:dyDescent="0.25">
      <c r="A3102" s="7">
        <v>2986</v>
      </c>
      <c r="B3102" t="s">
        <v>175</v>
      </c>
      <c r="C3102">
        <v>207</v>
      </c>
      <c r="D3102" s="8" t="s">
        <v>760</v>
      </c>
      <c r="E3102" t="s">
        <v>1657</v>
      </c>
      <c r="F3102" t="s">
        <v>1657</v>
      </c>
      <c r="G3102" t="s">
        <v>1658</v>
      </c>
      <c r="H3102" t="s">
        <v>723</v>
      </c>
      <c r="I3102" s="9">
        <v>45525.605208333334</v>
      </c>
      <c r="J3102" s="9">
        <v>45525.605208333334</v>
      </c>
      <c r="K3102" s="9">
        <v>45525.625</v>
      </c>
      <c r="L3102" s="9">
        <v>45540.746319444443</v>
      </c>
      <c r="M3102" t="s">
        <v>5670</v>
      </c>
      <c r="N3102" t="s">
        <v>180</v>
      </c>
      <c r="O3102" t="s">
        <v>204</v>
      </c>
      <c r="P3102" t="s">
        <v>189</v>
      </c>
      <c r="Q3102" t="s">
        <v>55</v>
      </c>
      <c r="R3102" t="s">
        <v>5671</v>
      </c>
      <c r="S3102" s="9">
        <v>45540.746342592596</v>
      </c>
      <c r="T3102">
        <v>648952</v>
      </c>
      <c r="U3102" t="s">
        <v>183</v>
      </c>
      <c r="V3102" t="str">
        <f>IFERROR(_xlfn.XLOOKUP(tb_C101[[#This Row],[OS]],[1]!tb_C103[OS],[1]!tb_C103[DESCRICAO]),"0")</f>
        <v>CORRETIVA</v>
      </c>
      <c r="W3102" t="str">
        <f>IFERROR(_xlfn.XLOOKUP(tb_C101[[#This Row],[OS]],[1]!tb_C103[OS],[1]!tb_C103[DESCRICAO2]),"0")</f>
        <v>Eletrico</v>
      </c>
    </row>
    <row r="3103" spans="1:23" x14ac:dyDescent="0.25">
      <c r="A3103" s="7">
        <v>2987</v>
      </c>
      <c r="B3103" t="s">
        <v>175</v>
      </c>
      <c r="C3103">
        <v>206</v>
      </c>
      <c r="D3103" s="8" t="s">
        <v>793</v>
      </c>
      <c r="E3103" t="s">
        <v>3368</v>
      </c>
      <c r="F3103" t="s">
        <v>3368</v>
      </c>
      <c r="G3103" t="s">
        <v>3369</v>
      </c>
      <c r="H3103" t="s">
        <v>1060</v>
      </c>
      <c r="I3103" s="9">
        <v>45525.633715277778</v>
      </c>
      <c r="J3103" s="9">
        <v>45525.633715277778</v>
      </c>
      <c r="K3103" s="9">
        <v>45525.666666666664</v>
      </c>
      <c r="L3103" s="9">
        <v>45544.592928240738</v>
      </c>
      <c r="M3103" t="s">
        <v>5672</v>
      </c>
      <c r="N3103" t="s">
        <v>180</v>
      </c>
      <c r="O3103" t="s">
        <v>204</v>
      </c>
      <c r="P3103" t="s">
        <v>189</v>
      </c>
      <c r="Q3103" t="s">
        <v>55</v>
      </c>
      <c r="R3103" t="s">
        <v>5673</v>
      </c>
      <c r="S3103" s="9">
        <v>45544.592939814815</v>
      </c>
      <c r="T3103">
        <v>648952</v>
      </c>
      <c r="U3103" t="s">
        <v>183</v>
      </c>
      <c r="V3103" t="str">
        <f>IFERROR(_xlfn.XLOOKUP(tb_C101[[#This Row],[OS]],[1]!tb_C103[OS],[1]!tb_C103[DESCRICAO]),"0")</f>
        <v>CORRETIVA</v>
      </c>
      <c r="W3103" t="str">
        <f>IFERROR(_xlfn.XLOOKUP(tb_C101[[#This Row],[OS]],[1]!tb_C103[OS],[1]!tb_C103[DESCRICAO2]),"0")</f>
        <v>Mecanico</v>
      </c>
    </row>
    <row r="3104" spans="1:23" x14ac:dyDescent="0.25">
      <c r="A3104" s="7">
        <v>2988</v>
      </c>
      <c r="B3104" t="s">
        <v>175</v>
      </c>
      <c r="C3104">
        <v>207</v>
      </c>
      <c r="D3104" s="8" t="s">
        <v>760</v>
      </c>
      <c r="E3104" t="s">
        <v>1657</v>
      </c>
      <c r="F3104" t="s">
        <v>1657</v>
      </c>
      <c r="G3104" t="s">
        <v>1658</v>
      </c>
      <c r="H3104" t="s">
        <v>723</v>
      </c>
      <c r="I3104" s="9">
        <v>45525.694861111115</v>
      </c>
      <c r="J3104" s="9">
        <v>45525.694861111115</v>
      </c>
      <c r="K3104" s="9">
        <v>45525.722222222219</v>
      </c>
      <c r="L3104" s="9">
        <v>45540.745810185188</v>
      </c>
      <c r="M3104" t="s">
        <v>5674</v>
      </c>
      <c r="N3104" t="s">
        <v>180</v>
      </c>
      <c r="O3104" t="s">
        <v>204</v>
      </c>
      <c r="P3104" t="s">
        <v>189</v>
      </c>
      <c r="Q3104" t="s">
        <v>55</v>
      </c>
      <c r="R3104" t="s">
        <v>5675</v>
      </c>
      <c r="S3104" s="9">
        <v>45540.745856481481</v>
      </c>
      <c r="T3104">
        <v>648952</v>
      </c>
      <c r="U3104" t="s">
        <v>183</v>
      </c>
      <c r="V3104" t="str">
        <f>IFERROR(_xlfn.XLOOKUP(tb_C101[[#This Row],[OS]],[1]!tb_C103[OS],[1]!tb_C103[DESCRICAO]),"0")</f>
        <v>CORRETIVA</v>
      </c>
      <c r="W3104" t="str">
        <f>IFERROR(_xlfn.XLOOKUP(tb_C101[[#This Row],[OS]],[1]!tb_C103[OS],[1]!tb_C103[DESCRICAO2]),"0")</f>
        <v>Mecanico</v>
      </c>
    </row>
    <row r="3105" spans="1:23" x14ac:dyDescent="0.25">
      <c r="A3105" s="7">
        <v>2989</v>
      </c>
      <c r="B3105" t="s">
        <v>24</v>
      </c>
      <c r="C3105">
        <v>1003</v>
      </c>
      <c r="D3105" s="8" t="s">
        <v>2044</v>
      </c>
      <c r="E3105" t="s">
        <v>2044</v>
      </c>
      <c r="F3105" t="s">
        <v>2044</v>
      </c>
      <c r="G3105" t="s">
        <v>4118</v>
      </c>
      <c r="H3105" t="s">
        <v>750</v>
      </c>
      <c r="I3105" s="9">
        <v>45525.720439814817</v>
      </c>
      <c r="J3105" s="9"/>
      <c r="K3105" s="9"/>
      <c r="L3105" s="9">
        <v>45541.698136574072</v>
      </c>
      <c r="M3105" t="s">
        <v>5676</v>
      </c>
      <c r="N3105" t="s">
        <v>180</v>
      </c>
      <c r="O3105" t="s">
        <v>181</v>
      </c>
      <c r="P3105" t="s">
        <v>182</v>
      </c>
      <c r="Q3105" t="s">
        <v>131</v>
      </c>
      <c r="R3105" t="s">
        <v>5677</v>
      </c>
      <c r="S3105" s="9">
        <v>45541.698148148149</v>
      </c>
      <c r="T3105">
        <v>648952</v>
      </c>
      <c r="U3105" t="s">
        <v>183</v>
      </c>
      <c r="V3105" t="str">
        <f>IFERROR(_xlfn.XLOOKUP(tb_C101[[#This Row],[OS]],[1]!tb_C103[OS],[1]!tb_C103[DESCRICAO]),"0")</f>
        <v>CORRETIVA</v>
      </c>
      <c r="W3105" t="str">
        <f>IFERROR(_xlfn.XLOOKUP(tb_C101[[#This Row],[OS]],[1]!tb_C103[OS],[1]!tb_C103[DESCRICAO2]),"0")</f>
        <v>Eletrico</v>
      </c>
    </row>
    <row r="3106" spans="1:23" x14ac:dyDescent="0.25">
      <c r="A3106" s="7">
        <v>2990</v>
      </c>
      <c r="B3106" t="s">
        <v>184</v>
      </c>
      <c r="C3106">
        <v>117</v>
      </c>
      <c r="D3106" s="8" t="s">
        <v>354</v>
      </c>
      <c r="E3106" t="s">
        <v>443</v>
      </c>
      <c r="F3106" t="s">
        <v>443</v>
      </c>
      <c r="G3106" t="s">
        <v>444</v>
      </c>
      <c r="H3106" t="s">
        <v>339</v>
      </c>
      <c r="I3106" s="9">
        <v>45526.305081018516</v>
      </c>
      <c r="J3106" s="9"/>
      <c r="K3106" s="9"/>
      <c r="L3106" s="9">
        <v>45671.40042824074</v>
      </c>
      <c r="N3106" t="s">
        <v>180</v>
      </c>
      <c r="O3106" t="s">
        <v>181</v>
      </c>
      <c r="P3106" t="s">
        <v>189</v>
      </c>
      <c r="Q3106" t="s">
        <v>186</v>
      </c>
      <c r="R3106" t="s">
        <v>5678</v>
      </c>
      <c r="S3106" s="9">
        <v>45671.400451388887</v>
      </c>
      <c r="T3106">
        <v>883353</v>
      </c>
      <c r="U3106" t="s">
        <v>183</v>
      </c>
      <c r="V3106" t="str">
        <f>IFERROR(_xlfn.XLOOKUP(tb_C101[[#This Row],[OS]],[1]!tb_C103[OS],[1]!tb_C103[DESCRICAO]),"0")</f>
        <v>CORRETIVA</v>
      </c>
      <c r="W3106" t="str">
        <f>IFERROR(_xlfn.XLOOKUP(tb_C101[[#This Row],[OS]],[1]!tb_C103[OS],[1]!tb_C103[DESCRICAO2]),"0")</f>
        <v>Mecanico</v>
      </c>
    </row>
    <row r="3107" spans="1:23" x14ac:dyDescent="0.25">
      <c r="A3107" s="7">
        <v>2991</v>
      </c>
      <c r="B3107" t="s">
        <v>184</v>
      </c>
      <c r="C3107">
        <v>113</v>
      </c>
      <c r="D3107" s="8" t="s">
        <v>213</v>
      </c>
      <c r="E3107" t="s">
        <v>856</v>
      </c>
      <c r="F3107" t="s">
        <v>856</v>
      </c>
      <c r="G3107" t="s">
        <v>857</v>
      </c>
      <c r="H3107" t="s">
        <v>339</v>
      </c>
      <c r="I3107" s="9">
        <v>45526.307013888887</v>
      </c>
      <c r="J3107" s="9">
        <v>45525.791666666664</v>
      </c>
      <c r="K3107" s="9"/>
      <c r="L3107" s="9"/>
      <c r="N3107" t="s">
        <v>215</v>
      </c>
      <c r="O3107" t="s">
        <v>204</v>
      </c>
      <c r="Q3107" t="s">
        <v>186</v>
      </c>
      <c r="R3107" t="s">
        <v>5679</v>
      </c>
      <c r="S3107" s="9"/>
      <c r="U3107" t="s">
        <v>183</v>
      </c>
      <c r="V3107" t="str">
        <f>IFERROR(_xlfn.XLOOKUP(tb_C101[[#This Row],[OS]],[1]!tb_C103[OS],[1]!tb_C103[DESCRICAO]),"0")</f>
        <v>CORRETIVA</v>
      </c>
      <c r="W3107" t="str">
        <f>IFERROR(_xlfn.XLOOKUP(tb_C101[[#This Row],[OS]],[1]!tb_C103[OS],[1]!tb_C103[DESCRICAO2]),"0")</f>
        <v>Eletrico</v>
      </c>
    </row>
    <row r="3108" spans="1:23" x14ac:dyDescent="0.25">
      <c r="A3108" s="7">
        <v>2992</v>
      </c>
      <c r="B3108" t="s">
        <v>175</v>
      </c>
      <c r="C3108">
        <v>207</v>
      </c>
      <c r="D3108" s="8" t="s">
        <v>760</v>
      </c>
      <c r="E3108" t="s">
        <v>2625</v>
      </c>
      <c r="H3108" t="s">
        <v>5636</v>
      </c>
      <c r="I3108" s="9">
        <v>45526.393587962964</v>
      </c>
      <c r="J3108" s="9">
        <v>45526.393553240741</v>
      </c>
      <c r="K3108" s="9">
        <v>45526.416666666664</v>
      </c>
      <c r="L3108" s="9">
        <v>45551.599733796298</v>
      </c>
      <c r="M3108" t="s">
        <v>5680</v>
      </c>
      <c r="N3108" t="s">
        <v>180</v>
      </c>
      <c r="O3108" t="s">
        <v>204</v>
      </c>
      <c r="P3108" t="s">
        <v>189</v>
      </c>
      <c r="R3108" t="s">
        <v>5681</v>
      </c>
      <c r="S3108" s="9">
        <v>45551.599745370368</v>
      </c>
      <c r="T3108">
        <v>648952</v>
      </c>
      <c r="U3108" t="s">
        <v>183</v>
      </c>
      <c r="V3108" t="str">
        <f>IFERROR(_xlfn.XLOOKUP(tb_C101[[#This Row],[OS]],[1]!tb_C103[OS],[1]!tb_C103[DESCRICAO]),"0")</f>
        <v>CORRETIVA</v>
      </c>
      <c r="W3108" t="str">
        <f>IFERROR(_xlfn.XLOOKUP(tb_C101[[#This Row],[OS]],[1]!tb_C103[OS],[1]!tb_C103[DESCRICAO2]),"0")</f>
        <v>Eletrico</v>
      </c>
    </row>
    <row r="3109" spans="1:23" x14ac:dyDescent="0.25">
      <c r="A3109" s="7">
        <v>2993</v>
      </c>
      <c r="B3109" t="s">
        <v>184</v>
      </c>
      <c r="C3109">
        <v>117</v>
      </c>
      <c r="D3109" s="8" t="s">
        <v>354</v>
      </c>
      <c r="E3109" t="s">
        <v>443</v>
      </c>
      <c r="H3109" t="s">
        <v>343</v>
      </c>
      <c r="I3109" s="9">
        <v>45526.436747685184</v>
      </c>
      <c r="J3109" s="9"/>
      <c r="K3109" s="9"/>
      <c r="L3109" s="9">
        <v>45537.576620370368</v>
      </c>
      <c r="M3109" t="s">
        <v>5682</v>
      </c>
      <c r="N3109" t="s">
        <v>180</v>
      </c>
      <c r="O3109" t="s">
        <v>181</v>
      </c>
      <c r="P3109" t="s">
        <v>189</v>
      </c>
      <c r="R3109" t="s">
        <v>5683</v>
      </c>
      <c r="S3109" s="9">
        <v>45537.576643518521</v>
      </c>
      <c r="T3109">
        <v>648952</v>
      </c>
      <c r="U3109" t="s">
        <v>183</v>
      </c>
      <c r="V3109" t="str">
        <f>IFERROR(_xlfn.XLOOKUP(tb_C101[[#This Row],[OS]],[1]!tb_C103[OS],[1]!tb_C103[DESCRICAO]),"0")</f>
        <v>CORRETIVA</v>
      </c>
      <c r="W3109" t="str">
        <f>IFERROR(_xlfn.XLOOKUP(tb_C101[[#This Row],[OS]],[1]!tb_C103[OS],[1]!tb_C103[DESCRICAO2]),"0")</f>
        <v>Terceiro</v>
      </c>
    </row>
    <row r="3110" spans="1:23" x14ac:dyDescent="0.25">
      <c r="A3110" s="7">
        <v>2994</v>
      </c>
      <c r="B3110" t="s">
        <v>184</v>
      </c>
      <c r="C3110">
        <v>108</v>
      </c>
      <c r="D3110" s="8" t="s">
        <v>317</v>
      </c>
      <c r="E3110" t="s">
        <v>345</v>
      </c>
      <c r="F3110" t="s">
        <v>893</v>
      </c>
      <c r="G3110" t="s">
        <v>894</v>
      </c>
      <c r="H3110" t="s">
        <v>731</v>
      </c>
      <c r="I3110" s="9">
        <v>45526.520983796298</v>
      </c>
      <c r="J3110" s="9"/>
      <c r="K3110" s="9"/>
      <c r="L3110" s="9">
        <v>45671.400543981479</v>
      </c>
      <c r="N3110" t="s">
        <v>180</v>
      </c>
      <c r="O3110" t="s">
        <v>181</v>
      </c>
      <c r="P3110" t="s">
        <v>189</v>
      </c>
      <c r="Q3110" t="s">
        <v>895</v>
      </c>
      <c r="R3110" t="s">
        <v>5684</v>
      </c>
      <c r="S3110" s="9">
        <v>45671.400555555556</v>
      </c>
      <c r="T3110">
        <v>883353</v>
      </c>
      <c r="U3110" t="s">
        <v>183</v>
      </c>
      <c r="V3110" t="str">
        <f>IFERROR(_xlfn.XLOOKUP(tb_C101[[#This Row],[OS]],[1]!tb_C103[OS],[1]!tb_C103[DESCRICAO]),"0")</f>
        <v>MELHORIA</v>
      </c>
      <c r="W3110" t="str">
        <f>IFERROR(_xlfn.XLOOKUP(tb_C101[[#This Row],[OS]],[1]!tb_C103[OS],[1]!tb_C103[DESCRICAO2]),"0")</f>
        <v>Terceiro</v>
      </c>
    </row>
    <row r="3111" spans="1:23" x14ac:dyDescent="0.25">
      <c r="A3111" s="7">
        <v>2995</v>
      </c>
      <c r="B3111" t="s">
        <v>184</v>
      </c>
      <c r="C3111">
        <v>108</v>
      </c>
      <c r="D3111" s="8" t="s">
        <v>317</v>
      </c>
      <c r="E3111" t="s">
        <v>345</v>
      </c>
      <c r="F3111" t="s">
        <v>893</v>
      </c>
      <c r="G3111" t="s">
        <v>894</v>
      </c>
      <c r="H3111" t="s">
        <v>731</v>
      </c>
      <c r="I3111" s="9">
        <v>45526.529814814814</v>
      </c>
      <c r="J3111" s="9"/>
      <c r="K3111" s="9"/>
      <c r="L3111" s="9">
        <v>45671.400636574072</v>
      </c>
      <c r="N3111" t="s">
        <v>180</v>
      </c>
      <c r="O3111" t="s">
        <v>181</v>
      </c>
      <c r="P3111" t="s">
        <v>189</v>
      </c>
      <c r="Q3111" t="s">
        <v>895</v>
      </c>
      <c r="R3111" t="s">
        <v>5685</v>
      </c>
      <c r="S3111" s="9">
        <v>45671.400648148148</v>
      </c>
      <c r="T3111">
        <v>883353</v>
      </c>
      <c r="U3111" t="s">
        <v>183</v>
      </c>
      <c r="V3111" t="str">
        <f>IFERROR(_xlfn.XLOOKUP(tb_C101[[#This Row],[OS]],[1]!tb_C103[OS],[1]!tb_C103[DESCRICAO]),"0")</f>
        <v>PREVENTIVA</v>
      </c>
      <c r="W3111" t="str">
        <f>IFERROR(_xlfn.XLOOKUP(tb_C101[[#This Row],[OS]],[1]!tb_C103[OS],[1]!tb_C103[DESCRICAO2]),"0")</f>
        <v>Eletrico</v>
      </c>
    </row>
    <row r="3112" spans="1:23" x14ac:dyDescent="0.25">
      <c r="A3112" s="7">
        <v>2996</v>
      </c>
      <c r="B3112" t="s">
        <v>24</v>
      </c>
      <c r="C3112">
        <v>507</v>
      </c>
      <c r="D3112" s="8" t="s">
        <v>757</v>
      </c>
      <c r="E3112" t="s">
        <v>3060</v>
      </c>
      <c r="F3112" t="s">
        <v>5686</v>
      </c>
      <c r="G3112" t="s">
        <v>5687</v>
      </c>
      <c r="H3112" t="s">
        <v>750</v>
      </c>
      <c r="I3112" s="9">
        <v>45526.569652777776</v>
      </c>
      <c r="J3112" s="9">
        <v>45526.568310185183</v>
      </c>
      <c r="K3112" s="9">
        <v>45526.6875</v>
      </c>
      <c r="L3112" s="9">
        <v>45540.738263888888</v>
      </c>
      <c r="M3112" t="s">
        <v>5688</v>
      </c>
      <c r="N3112" t="s">
        <v>180</v>
      </c>
      <c r="O3112" t="s">
        <v>204</v>
      </c>
      <c r="P3112" t="s">
        <v>182</v>
      </c>
      <c r="Q3112" t="s">
        <v>895</v>
      </c>
      <c r="R3112" t="s">
        <v>5689</v>
      </c>
      <c r="S3112" s="9">
        <v>45540.738275462965</v>
      </c>
      <c r="T3112">
        <v>648952</v>
      </c>
      <c r="U3112" t="s">
        <v>183</v>
      </c>
      <c r="V3112" t="str">
        <f>IFERROR(_xlfn.XLOOKUP(tb_C101[[#This Row],[OS]],[1]!tb_C103[OS],[1]!tb_C103[DESCRICAO]),"0")</f>
        <v>CORRETIVA</v>
      </c>
      <c r="W3112" t="str">
        <f>IFERROR(_xlfn.XLOOKUP(tb_C101[[#This Row],[OS]],[1]!tb_C103[OS],[1]!tb_C103[DESCRICAO2]),"0")</f>
        <v>Eletrico</v>
      </c>
    </row>
    <row r="3113" spans="1:23" x14ac:dyDescent="0.25">
      <c r="A3113" s="7">
        <v>2997</v>
      </c>
      <c r="B3113" t="s">
        <v>184</v>
      </c>
      <c r="C3113">
        <v>108</v>
      </c>
      <c r="D3113" s="8" t="s">
        <v>317</v>
      </c>
      <c r="E3113" t="s">
        <v>345</v>
      </c>
      <c r="F3113" t="s">
        <v>893</v>
      </c>
      <c r="G3113" t="s">
        <v>894</v>
      </c>
      <c r="H3113" t="s">
        <v>731</v>
      </c>
      <c r="I3113" s="9">
        <v>45526.590138888889</v>
      </c>
      <c r="J3113" s="9"/>
      <c r="K3113" s="9"/>
      <c r="L3113" s="9">
        <v>45671.400717592594</v>
      </c>
      <c r="N3113" t="s">
        <v>180</v>
      </c>
      <c r="O3113" t="s">
        <v>181</v>
      </c>
      <c r="P3113" t="s">
        <v>189</v>
      </c>
      <c r="Q3113" t="s">
        <v>895</v>
      </c>
      <c r="R3113" t="s">
        <v>5690</v>
      </c>
      <c r="S3113" s="9">
        <v>45671.400729166664</v>
      </c>
      <c r="T3113">
        <v>883353</v>
      </c>
      <c r="U3113" t="s">
        <v>183</v>
      </c>
      <c r="V3113" t="str">
        <f>IFERROR(_xlfn.XLOOKUP(tb_C101[[#This Row],[OS]],[1]!tb_C103[OS],[1]!tb_C103[DESCRICAO]),"0")</f>
        <v>PREVENTIVA</v>
      </c>
      <c r="W3113" t="str">
        <f>IFERROR(_xlfn.XLOOKUP(tb_C101[[#This Row],[OS]],[1]!tb_C103[OS],[1]!tb_C103[DESCRICAO2]),"0")</f>
        <v>Eletrico</v>
      </c>
    </row>
    <row r="3114" spans="1:23" x14ac:dyDescent="0.25">
      <c r="A3114" s="7">
        <v>2998</v>
      </c>
      <c r="B3114" t="s">
        <v>184</v>
      </c>
      <c r="C3114">
        <v>108</v>
      </c>
      <c r="D3114" s="8" t="s">
        <v>317</v>
      </c>
      <c r="E3114" t="s">
        <v>345</v>
      </c>
      <c r="F3114" t="s">
        <v>4857</v>
      </c>
      <c r="G3114" t="s">
        <v>4858</v>
      </c>
      <c r="H3114" t="s">
        <v>731</v>
      </c>
      <c r="I3114" s="9">
        <v>45526.596030092594</v>
      </c>
      <c r="J3114" s="9"/>
      <c r="K3114" s="9"/>
      <c r="L3114" s="9">
        <v>45671.400810185187</v>
      </c>
      <c r="N3114" t="s">
        <v>180</v>
      </c>
      <c r="O3114" t="s">
        <v>181</v>
      </c>
      <c r="P3114" t="s">
        <v>189</v>
      </c>
      <c r="Q3114" t="s">
        <v>895</v>
      </c>
      <c r="R3114" t="s">
        <v>5691</v>
      </c>
      <c r="S3114" s="9">
        <v>45671.400821759256</v>
      </c>
      <c r="T3114">
        <v>883353</v>
      </c>
      <c r="U3114" t="s">
        <v>183</v>
      </c>
      <c r="V3114" t="str">
        <f>IFERROR(_xlfn.XLOOKUP(tb_C101[[#This Row],[OS]],[1]!tb_C103[OS],[1]!tb_C103[DESCRICAO]),"0")</f>
        <v>CORRETIVA DA PREVENTIVA</v>
      </c>
      <c r="W3114" t="str">
        <f>IFERROR(_xlfn.XLOOKUP(tb_C101[[#This Row],[OS]],[1]!tb_C103[OS],[1]!tb_C103[DESCRICAO2]),"0")</f>
        <v>Mecanico</v>
      </c>
    </row>
    <row r="3115" spans="1:23" x14ac:dyDescent="0.25">
      <c r="A3115" s="7">
        <v>2999</v>
      </c>
      <c r="B3115" t="s">
        <v>184</v>
      </c>
      <c r="C3115">
        <v>108</v>
      </c>
      <c r="D3115" s="8" t="s">
        <v>317</v>
      </c>
      <c r="E3115" t="s">
        <v>345</v>
      </c>
      <c r="F3115" t="s">
        <v>893</v>
      </c>
      <c r="G3115" t="s">
        <v>894</v>
      </c>
      <c r="H3115" t="s">
        <v>731</v>
      </c>
      <c r="I3115" s="9">
        <v>45526.598738425928</v>
      </c>
      <c r="J3115" s="9"/>
      <c r="K3115" s="9"/>
      <c r="L3115" s="9">
        <v>45671.400891203702</v>
      </c>
      <c r="M3115" t="s">
        <v>5692</v>
      </c>
      <c r="N3115" t="s">
        <v>180</v>
      </c>
      <c r="O3115" t="s">
        <v>181</v>
      </c>
      <c r="P3115" t="s">
        <v>189</v>
      </c>
      <c r="Q3115" t="s">
        <v>895</v>
      </c>
      <c r="R3115" t="s">
        <v>5693</v>
      </c>
      <c r="S3115" s="9">
        <v>45671.400914351849</v>
      </c>
      <c r="T3115">
        <v>883353</v>
      </c>
      <c r="U3115" t="s">
        <v>183</v>
      </c>
      <c r="V3115" t="str">
        <f>IFERROR(_xlfn.XLOOKUP(tb_C101[[#This Row],[OS]],[1]!tb_C103[OS],[1]!tb_C103[DESCRICAO]),"0")</f>
        <v>CORRETIVA DA PREVENTIVA</v>
      </c>
      <c r="W3115" t="str">
        <f>IFERROR(_xlfn.XLOOKUP(tb_C101[[#This Row],[OS]],[1]!tb_C103[OS],[1]!tb_C103[DESCRICAO2]),"0")</f>
        <v>Mecanico</v>
      </c>
    </row>
    <row r="3116" spans="1:23" x14ac:dyDescent="0.25">
      <c r="A3116" s="7">
        <v>3000</v>
      </c>
      <c r="B3116" t="s">
        <v>184</v>
      </c>
      <c r="C3116">
        <v>108</v>
      </c>
      <c r="D3116" s="8" t="s">
        <v>317</v>
      </c>
      <c r="E3116" t="s">
        <v>345</v>
      </c>
      <c r="F3116" t="s">
        <v>893</v>
      </c>
      <c r="G3116" t="s">
        <v>894</v>
      </c>
      <c r="H3116" t="s">
        <v>731</v>
      </c>
      <c r="I3116" s="9">
        <v>45526.599664351852</v>
      </c>
      <c r="J3116" s="9"/>
      <c r="K3116" s="9"/>
      <c r="L3116" s="9">
        <v>45671.400983796295</v>
      </c>
      <c r="N3116" t="s">
        <v>180</v>
      </c>
      <c r="O3116" t="s">
        <v>181</v>
      </c>
      <c r="P3116" t="s">
        <v>189</v>
      </c>
      <c r="Q3116" t="s">
        <v>895</v>
      </c>
      <c r="R3116" t="s">
        <v>5694</v>
      </c>
      <c r="S3116" s="9">
        <v>45671.400995370372</v>
      </c>
      <c r="T3116">
        <v>883353</v>
      </c>
      <c r="U3116" t="s">
        <v>183</v>
      </c>
      <c r="V3116" t="str">
        <f>IFERROR(_xlfn.XLOOKUP(tb_C101[[#This Row],[OS]],[1]!tb_C103[OS],[1]!tb_C103[DESCRICAO]),"0")</f>
        <v>PREVENTIVA</v>
      </c>
      <c r="W3116" t="str">
        <f>IFERROR(_xlfn.XLOOKUP(tb_C101[[#This Row],[OS]],[1]!tb_C103[OS],[1]!tb_C103[DESCRICAO2]),"0")</f>
        <v>Mecanico</v>
      </c>
    </row>
    <row r="3117" spans="1:23" x14ac:dyDescent="0.25">
      <c r="A3117" s="7">
        <v>3001</v>
      </c>
      <c r="B3117" t="s">
        <v>184</v>
      </c>
      <c r="C3117">
        <v>108</v>
      </c>
      <c r="D3117" s="8" t="s">
        <v>317</v>
      </c>
      <c r="E3117" t="s">
        <v>198</v>
      </c>
      <c r="F3117" t="s">
        <v>5695</v>
      </c>
      <c r="G3117" t="s">
        <v>5696</v>
      </c>
      <c r="H3117" t="s">
        <v>731</v>
      </c>
      <c r="I3117" s="9">
        <v>45526.608194444445</v>
      </c>
      <c r="J3117" s="9"/>
      <c r="K3117" s="9"/>
      <c r="L3117" s="9">
        <v>45671.401064814818</v>
      </c>
      <c r="N3117" t="s">
        <v>180</v>
      </c>
      <c r="O3117" t="s">
        <v>181</v>
      </c>
      <c r="P3117" t="s">
        <v>189</v>
      </c>
      <c r="Q3117" t="s">
        <v>895</v>
      </c>
      <c r="R3117" t="s">
        <v>5697</v>
      </c>
      <c r="S3117" s="9">
        <v>45671.401076388887</v>
      </c>
      <c r="T3117">
        <v>883353</v>
      </c>
      <c r="U3117" t="s">
        <v>183</v>
      </c>
      <c r="V3117" t="str">
        <f>IFERROR(_xlfn.XLOOKUP(tb_C101[[#This Row],[OS]],[1]!tb_C103[OS],[1]!tb_C103[DESCRICAO]),"0")</f>
        <v>PREVENTIVA</v>
      </c>
      <c r="W3117" t="str">
        <f>IFERROR(_xlfn.XLOOKUP(tb_C101[[#This Row],[OS]],[1]!tb_C103[OS],[1]!tb_C103[DESCRICAO2]),"0")</f>
        <v>Mecanico</v>
      </c>
    </row>
    <row r="3118" spans="1:23" x14ac:dyDescent="0.25">
      <c r="A3118" s="7">
        <v>3002</v>
      </c>
      <c r="B3118" t="s">
        <v>184</v>
      </c>
      <c r="C3118">
        <v>108</v>
      </c>
      <c r="D3118" s="8" t="s">
        <v>317</v>
      </c>
      <c r="E3118" t="s">
        <v>198</v>
      </c>
      <c r="F3118" t="s">
        <v>5695</v>
      </c>
      <c r="G3118" t="s">
        <v>5696</v>
      </c>
      <c r="H3118" t="s">
        <v>731</v>
      </c>
      <c r="I3118" s="9">
        <v>45526.611145833333</v>
      </c>
      <c r="J3118" s="9"/>
      <c r="K3118" s="9"/>
      <c r="L3118" s="9">
        <v>45671.403043981481</v>
      </c>
      <c r="N3118" t="s">
        <v>180</v>
      </c>
      <c r="O3118" t="s">
        <v>181</v>
      </c>
      <c r="P3118" t="s">
        <v>189</v>
      </c>
      <c r="Q3118" t="s">
        <v>895</v>
      </c>
      <c r="R3118" t="s">
        <v>5698</v>
      </c>
      <c r="S3118" s="9">
        <v>45671.403055555558</v>
      </c>
      <c r="T3118">
        <v>883353</v>
      </c>
      <c r="U3118" t="s">
        <v>183</v>
      </c>
      <c r="V3118" t="str">
        <f>IFERROR(_xlfn.XLOOKUP(tb_C101[[#This Row],[OS]],[1]!tb_C103[OS],[1]!tb_C103[DESCRICAO]),"0")</f>
        <v>PREVENTIVA</v>
      </c>
      <c r="W3118" t="str">
        <f>IFERROR(_xlfn.XLOOKUP(tb_C101[[#This Row],[OS]],[1]!tb_C103[OS],[1]!tb_C103[DESCRICAO2]),"0")</f>
        <v>Mecanico</v>
      </c>
    </row>
    <row r="3119" spans="1:23" x14ac:dyDescent="0.25">
      <c r="A3119" s="7">
        <v>3003</v>
      </c>
      <c r="B3119" t="s">
        <v>184</v>
      </c>
      <c r="C3119">
        <v>108</v>
      </c>
      <c r="D3119" s="8" t="s">
        <v>317</v>
      </c>
      <c r="E3119" t="s">
        <v>198</v>
      </c>
      <c r="F3119" t="s">
        <v>5695</v>
      </c>
      <c r="G3119" t="s">
        <v>5696</v>
      </c>
      <c r="H3119" t="s">
        <v>731</v>
      </c>
      <c r="I3119" s="9">
        <v>45526.614108796297</v>
      </c>
      <c r="J3119" s="9"/>
      <c r="K3119" s="9"/>
      <c r="L3119" s="9">
        <v>45671.403113425928</v>
      </c>
      <c r="N3119" t="s">
        <v>180</v>
      </c>
      <c r="O3119" t="s">
        <v>181</v>
      </c>
      <c r="P3119" t="s">
        <v>189</v>
      </c>
      <c r="Q3119" t="s">
        <v>895</v>
      </c>
      <c r="R3119" t="s">
        <v>5699</v>
      </c>
      <c r="S3119" s="9">
        <v>45671.403124999997</v>
      </c>
      <c r="T3119">
        <v>883353</v>
      </c>
      <c r="U3119" t="s">
        <v>183</v>
      </c>
      <c r="V3119" t="str">
        <f>IFERROR(_xlfn.XLOOKUP(tb_C101[[#This Row],[OS]],[1]!tb_C103[OS],[1]!tb_C103[DESCRICAO]),"0")</f>
        <v>PREVENTIVA</v>
      </c>
      <c r="W3119" t="str">
        <f>IFERROR(_xlfn.XLOOKUP(tb_C101[[#This Row],[OS]],[1]!tb_C103[OS],[1]!tb_C103[DESCRICAO2]),"0")</f>
        <v>Mecanico</v>
      </c>
    </row>
    <row r="3120" spans="1:23" x14ac:dyDescent="0.25">
      <c r="A3120" s="7">
        <v>3004</v>
      </c>
      <c r="B3120" t="s">
        <v>184</v>
      </c>
      <c r="C3120">
        <v>108</v>
      </c>
      <c r="D3120" s="8" t="s">
        <v>317</v>
      </c>
      <c r="E3120" t="s">
        <v>198</v>
      </c>
      <c r="F3120" t="s">
        <v>5695</v>
      </c>
      <c r="G3120" t="s">
        <v>5696</v>
      </c>
      <c r="H3120" t="s">
        <v>731</v>
      </c>
      <c r="I3120" s="9">
        <v>45526.615891203706</v>
      </c>
      <c r="J3120" s="9"/>
      <c r="K3120" s="9"/>
      <c r="L3120" s="9">
        <v>45671.403194444443</v>
      </c>
      <c r="N3120" t="s">
        <v>180</v>
      </c>
      <c r="O3120" t="s">
        <v>181</v>
      </c>
      <c r="P3120" t="s">
        <v>189</v>
      </c>
      <c r="Q3120" t="s">
        <v>895</v>
      </c>
      <c r="R3120" t="s">
        <v>5700</v>
      </c>
      <c r="S3120" s="9">
        <v>45671.40320601852</v>
      </c>
      <c r="T3120">
        <v>883353</v>
      </c>
      <c r="U3120" t="s">
        <v>183</v>
      </c>
      <c r="V3120" t="str">
        <f>IFERROR(_xlfn.XLOOKUP(tb_C101[[#This Row],[OS]],[1]!tb_C103[OS],[1]!tb_C103[DESCRICAO]),"0")</f>
        <v>PREVENTIVA</v>
      </c>
      <c r="W3120" t="str">
        <f>IFERROR(_xlfn.XLOOKUP(tb_C101[[#This Row],[OS]],[1]!tb_C103[OS],[1]!tb_C103[DESCRICAO2]),"0")</f>
        <v>Eletrico</v>
      </c>
    </row>
    <row r="3121" spans="1:23" x14ac:dyDescent="0.25">
      <c r="A3121" s="7">
        <v>3005</v>
      </c>
      <c r="B3121" t="s">
        <v>184</v>
      </c>
      <c r="C3121">
        <v>108</v>
      </c>
      <c r="D3121" s="8" t="s">
        <v>317</v>
      </c>
      <c r="E3121" t="s">
        <v>198</v>
      </c>
      <c r="F3121" t="s">
        <v>5695</v>
      </c>
      <c r="G3121" t="s">
        <v>5696</v>
      </c>
      <c r="H3121" t="s">
        <v>731</v>
      </c>
      <c r="I3121" s="9">
        <v>45526.618275462963</v>
      </c>
      <c r="J3121" s="9"/>
      <c r="K3121" s="9"/>
      <c r="L3121" s="9">
        <v>45671.403275462966</v>
      </c>
      <c r="M3121" s="6"/>
      <c r="N3121" t="s">
        <v>180</v>
      </c>
      <c r="O3121" t="s">
        <v>181</v>
      </c>
      <c r="P3121" s="6" t="s">
        <v>189</v>
      </c>
      <c r="Q3121" t="s">
        <v>895</v>
      </c>
      <c r="R3121" t="s">
        <v>5701</v>
      </c>
      <c r="S3121" s="9">
        <v>45671.403287037036</v>
      </c>
      <c r="T3121">
        <v>883353</v>
      </c>
      <c r="U3121" t="s">
        <v>183</v>
      </c>
      <c r="V3121" t="str">
        <f>IFERROR(_xlfn.XLOOKUP(tb_C101[[#This Row],[OS]],[1]!tb_C103[OS],[1]!tb_C103[DESCRICAO]),"0")</f>
        <v>PREVENTIVA</v>
      </c>
      <c r="W3121" t="str">
        <f>IFERROR(_xlfn.XLOOKUP(tb_C101[[#This Row],[OS]],[1]!tb_C103[OS],[1]!tb_C103[DESCRICAO2]),"0")</f>
        <v>Mecanico</v>
      </c>
    </row>
    <row r="3122" spans="1:23" x14ac:dyDescent="0.25">
      <c r="A3122" s="7">
        <v>3006</v>
      </c>
      <c r="B3122" t="s">
        <v>184</v>
      </c>
      <c r="C3122">
        <v>108</v>
      </c>
      <c r="D3122" s="8" t="s">
        <v>317</v>
      </c>
      <c r="E3122" t="s">
        <v>198</v>
      </c>
      <c r="F3122" t="s">
        <v>5695</v>
      </c>
      <c r="G3122" t="s">
        <v>5696</v>
      </c>
      <c r="H3122" t="s">
        <v>731</v>
      </c>
      <c r="I3122" s="9">
        <v>45526.621481481481</v>
      </c>
      <c r="J3122" s="9"/>
      <c r="K3122" s="9"/>
      <c r="L3122" s="9">
        <v>45671.403344907405</v>
      </c>
      <c r="N3122" t="s">
        <v>180</v>
      </c>
      <c r="O3122" t="s">
        <v>181</v>
      </c>
      <c r="P3122" t="s">
        <v>189</v>
      </c>
      <c r="Q3122" t="s">
        <v>895</v>
      </c>
      <c r="R3122" t="s">
        <v>5702</v>
      </c>
      <c r="S3122" s="9">
        <v>45671.403356481482</v>
      </c>
      <c r="T3122">
        <v>883353</v>
      </c>
      <c r="U3122" t="s">
        <v>183</v>
      </c>
      <c r="V3122" t="str">
        <f>IFERROR(_xlfn.XLOOKUP(tb_C101[[#This Row],[OS]],[1]!tb_C103[OS],[1]!tb_C103[DESCRICAO]),"0")</f>
        <v>PREVENTIVA</v>
      </c>
      <c r="W3122" t="str">
        <f>IFERROR(_xlfn.XLOOKUP(tb_C101[[#This Row],[OS]],[1]!tb_C103[OS],[1]!tb_C103[DESCRICAO2]),"0")</f>
        <v>Eletrico</v>
      </c>
    </row>
    <row r="3123" spans="1:23" x14ac:dyDescent="0.25">
      <c r="A3123" s="7">
        <v>3007</v>
      </c>
      <c r="B3123" t="s">
        <v>184</v>
      </c>
      <c r="C3123">
        <v>108</v>
      </c>
      <c r="D3123" s="8" t="s">
        <v>317</v>
      </c>
      <c r="E3123" t="s">
        <v>198</v>
      </c>
      <c r="F3123" t="s">
        <v>5695</v>
      </c>
      <c r="G3123" t="s">
        <v>5696</v>
      </c>
      <c r="H3123" t="s">
        <v>731</v>
      </c>
      <c r="I3123" s="9">
        <v>45526.622928240744</v>
      </c>
      <c r="J3123" s="9"/>
      <c r="K3123" s="9"/>
      <c r="L3123" s="9">
        <v>45671.403425925928</v>
      </c>
      <c r="N3123" t="s">
        <v>180</v>
      </c>
      <c r="O3123" t="s">
        <v>181</v>
      </c>
      <c r="P3123" t="s">
        <v>189</v>
      </c>
      <c r="Q3123" t="s">
        <v>895</v>
      </c>
      <c r="R3123" t="s">
        <v>5703</v>
      </c>
      <c r="S3123" s="9">
        <v>45671.403437499997</v>
      </c>
      <c r="T3123">
        <v>883353</v>
      </c>
      <c r="U3123" t="s">
        <v>183</v>
      </c>
      <c r="V3123" t="str">
        <f>IFERROR(_xlfn.XLOOKUP(tb_C101[[#This Row],[OS]],[1]!tb_C103[OS],[1]!tb_C103[DESCRICAO]),"0")</f>
        <v>PREVENTIVA</v>
      </c>
      <c r="W3123" t="str">
        <f>IFERROR(_xlfn.XLOOKUP(tb_C101[[#This Row],[OS]],[1]!tb_C103[OS],[1]!tb_C103[DESCRICAO2]),"0")</f>
        <v>Terceiro</v>
      </c>
    </row>
    <row r="3124" spans="1:23" x14ac:dyDescent="0.25">
      <c r="A3124" s="7">
        <v>3008</v>
      </c>
      <c r="B3124" t="s">
        <v>184</v>
      </c>
      <c r="C3124">
        <v>108</v>
      </c>
      <c r="D3124" s="8" t="s">
        <v>317</v>
      </c>
      <c r="E3124" t="s">
        <v>198</v>
      </c>
      <c r="F3124" t="s">
        <v>5695</v>
      </c>
      <c r="G3124" t="s">
        <v>5696</v>
      </c>
      <c r="H3124" t="s">
        <v>731</v>
      </c>
      <c r="I3124" s="9">
        <v>45526.625925925924</v>
      </c>
      <c r="J3124" s="9"/>
      <c r="K3124" s="9"/>
      <c r="L3124" s="9">
        <v>45671.403958333336</v>
      </c>
      <c r="N3124" t="s">
        <v>180</v>
      </c>
      <c r="O3124" t="s">
        <v>181</v>
      </c>
      <c r="P3124" t="s">
        <v>189</v>
      </c>
      <c r="Q3124" t="s">
        <v>895</v>
      </c>
      <c r="R3124" t="s">
        <v>5704</v>
      </c>
      <c r="S3124" s="9">
        <v>45671.403993055559</v>
      </c>
      <c r="T3124">
        <v>883353</v>
      </c>
      <c r="U3124" t="s">
        <v>183</v>
      </c>
      <c r="V3124" t="str">
        <f>IFERROR(_xlfn.XLOOKUP(tb_C101[[#This Row],[OS]],[1]!tb_C103[OS],[1]!tb_C103[DESCRICAO]),"0")</f>
        <v>PREDITIVA</v>
      </c>
      <c r="W3124" t="str">
        <f>IFERROR(_xlfn.XLOOKUP(tb_C101[[#This Row],[OS]],[1]!tb_C103[OS],[1]!tb_C103[DESCRICAO2]),"0")</f>
        <v>Eletrico</v>
      </c>
    </row>
    <row r="3125" spans="1:23" x14ac:dyDescent="0.25">
      <c r="A3125" s="7">
        <v>3009</v>
      </c>
      <c r="B3125" t="s">
        <v>184</v>
      </c>
      <c r="C3125">
        <v>108</v>
      </c>
      <c r="D3125" s="8" t="s">
        <v>317</v>
      </c>
      <c r="E3125" t="s">
        <v>337</v>
      </c>
      <c r="F3125" t="s">
        <v>337</v>
      </c>
      <c r="G3125" t="s">
        <v>3253</v>
      </c>
      <c r="H3125" t="s">
        <v>731</v>
      </c>
      <c r="I3125" s="9">
        <v>45526.64366898148</v>
      </c>
      <c r="J3125" s="9"/>
      <c r="K3125" s="9"/>
      <c r="L3125" s="9">
        <v>45671.404062499998</v>
      </c>
      <c r="N3125" t="s">
        <v>180</v>
      </c>
      <c r="O3125" t="s">
        <v>181</v>
      </c>
      <c r="P3125" t="s">
        <v>189</v>
      </c>
      <c r="Q3125" t="s">
        <v>186</v>
      </c>
      <c r="R3125" t="s">
        <v>5705</v>
      </c>
      <c r="S3125" s="9">
        <v>45671.404074074075</v>
      </c>
      <c r="T3125">
        <v>883353</v>
      </c>
      <c r="U3125" t="s">
        <v>183</v>
      </c>
      <c r="V3125" t="str">
        <f>IFERROR(_xlfn.XLOOKUP(tb_C101[[#This Row],[OS]],[1]!tb_C103[OS],[1]!tb_C103[DESCRICAO]),"0")</f>
        <v>PREVENTIVA</v>
      </c>
      <c r="W3125" t="str">
        <f>IFERROR(_xlfn.XLOOKUP(tb_C101[[#This Row],[OS]],[1]!tb_C103[OS],[1]!tb_C103[DESCRICAO2]),"0")</f>
        <v>Mecanico</v>
      </c>
    </row>
    <row r="3126" spans="1:23" x14ac:dyDescent="0.25">
      <c r="A3126" s="7">
        <v>3010</v>
      </c>
      <c r="B3126" t="s">
        <v>184</v>
      </c>
      <c r="C3126">
        <v>108</v>
      </c>
      <c r="D3126" s="8" t="s">
        <v>317</v>
      </c>
      <c r="E3126" t="s">
        <v>198</v>
      </c>
      <c r="F3126" t="s">
        <v>5695</v>
      </c>
      <c r="G3126" t="s">
        <v>5696</v>
      </c>
      <c r="H3126" t="s">
        <v>731</v>
      </c>
      <c r="I3126" s="9">
        <v>45526.644687499997</v>
      </c>
      <c r="J3126" s="9"/>
      <c r="K3126" s="9"/>
      <c r="L3126" s="9">
        <v>45671.404143518521</v>
      </c>
      <c r="N3126" t="s">
        <v>180</v>
      </c>
      <c r="O3126" t="s">
        <v>181</v>
      </c>
      <c r="P3126" t="s">
        <v>189</v>
      </c>
      <c r="Q3126" t="s">
        <v>895</v>
      </c>
      <c r="R3126" t="s">
        <v>5706</v>
      </c>
      <c r="S3126" s="9">
        <v>45671.40415509259</v>
      </c>
      <c r="T3126">
        <v>883353</v>
      </c>
      <c r="U3126" t="s">
        <v>183</v>
      </c>
      <c r="V3126" t="str">
        <f>IFERROR(_xlfn.XLOOKUP(tb_C101[[#This Row],[OS]],[1]!tb_C103[OS],[1]!tb_C103[DESCRICAO]),"0")</f>
        <v>MELHORIA</v>
      </c>
      <c r="W3126" t="str">
        <f>IFERROR(_xlfn.XLOOKUP(tb_C101[[#This Row],[OS]],[1]!tb_C103[OS],[1]!tb_C103[DESCRICAO2]),"0")</f>
        <v>Eletrico</v>
      </c>
    </row>
    <row r="3127" spans="1:23" x14ac:dyDescent="0.25">
      <c r="A3127" s="7">
        <v>3011</v>
      </c>
      <c r="B3127" t="s">
        <v>184</v>
      </c>
      <c r="C3127">
        <v>108</v>
      </c>
      <c r="D3127" s="8" t="s">
        <v>317</v>
      </c>
      <c r="E3127" t="s">
        <v>198</v>
      </c>
      <c r="F3127" t="s">
        <v>5695</v>
      </c>
      <c r="G3127" t="s">
        <v>5696</v>
      </c>
      <c r="H3127" t="s">
        <v>731</v>
      </c>
      <c r="I3127" s="9">
        <v>45526.65724537037</v>
      </c>
      <c r="J3127" s="9"/>
      <c r="K3127" s="9"/>
      <c r="L3127" s="9">
        <v>45671.404247685183</v>
      </c>
      <c r="N3127" t="s">
        <v>180</v>
      </c>
      <c r="O3127" t="s">
        <v>181</v>
      </c>
      <c r="P3127" t="s">
        <v>189</v>
      </c>
      <c r="Q3127" t="s">
        <v>895</v>
      </c>
      <c r="R3127" t="s">
        <v>5707</v>
      </c>
      <c r="S3127" s="9">
        <v>45671.40425925926</v>
      </c>
      <c r="T3127">
        <v>883353</v>
      </c>
      <c r="U3127" t="s">
        <v>183</v>
      </c>
      <c r="V3127" t="str">
        <f>IFERROR(_xlfn.XLOOKUP(tb_C101[[#This Row],[OS]],[1]!tb_C103[OS],[1]!tb_C103[DESCRICAO]),"0")</f>
        <v>PREVENTIVA</v>
      </c>
      <c r="W3127" t="str">
        <f>IFERROR(_xlfn.XLOOKUP(tb_C101[[#This Row],[OS]],[1]!tb_C103[OS],[1]!tb_C103[DESCRICAO2]),"0")</f>
        <v>Mecanico</v>
      </c>
    </row>
    <row r="3128" spans="1:23" x14ac:dyDescent="0.25">
      <c r="A3128" s="7">
        <v>3012</v>
      </c>
      <c r="B3128" t="s">
        <v>184</v>
      </c>
      <c r="C3128">
        <v>108</v>
      </c>
      <c r="D3128" s="8" t="s">
        <v>317</v>
      </c>
      <c r="E3128" t="s">
        <v>494</v>
      </c>
      <c r="H3128" t="s">
        <v>731</v>
      </c>
      <c r="I3128" s="9">
        <v>45526.659849537034</v>
      </c>
      <c r="J3128" s="9"/>
      <c r="K3128" s="9"/>
      <c r="L3128" s="9">
        <v>45671.404340277775</v>
      </c>
      <c r="N3128" t="s">
        <v>180</v>
      </c>
      <c r="O3128" t="s">
        <v>181</v>
      </c>
      <c r="P3128" t="s">
        <v>189</v>
      </c>
      <c r="R3128" t="s">
        <v>5708</v>
      </c>
      <c r="S3128" s="9">
        <v>45671.404351851852</v>
      </c>
      <c r="T3128">
        <v>883353</v>
      </c>
      <c r="U3128" t="s">
        <v>183</v>
      </c>
      <c r="V3128" t="str">
        <f>IFERROR(_xlfn.XLOOKUP(tb_C101[[#This Row],[OS]],[1]!tb_C103[OS],[1]!tb_C103[DESCRICAO]),"0")</f>
        <v>PREVENTIVA</v>
      </c>
      <c r="W3128" t="str">
        <f>IFERROR(_xlfn.XLOOKUP(tb_C101[[#This Row],[OS]],[1]!tb_C103[OS],[1]!tb_C103[DESCRICAO2]),"0")</f>
        <v>Mecanico</v>
      </c>
    </row>
    <row r="3129" spans="1:23" x14ac:dyDescent="0.25">
      <c r="A3129" s="7">
        <v>3013</v>
      </c>
      <c r="B3129" t="s">
        <v>184</v>
      </c>
      <c r="C3129">
        <v>108</v>
      </c>
      <c r="D3129" s="8" t="s">
        <v>317</v>
      </c>
      <c r="E3129" t="s">
        <v>494</v>
      </c>
      <c r="H3129" t="s">
        <v>731</v>
      </c>
      <c r="I3129" s="9">
        <v>45526.661365740743</v>
      </c>
      <c r="J3129" s="9"/>
      <c r="K3129" s="9"/>
      <c r="L3129" s="9">
        <v>45671.40452546296</v>
      </c>
      <c r="N3129" t="s">
        <v>180</v>
      </c>
      <c r="O3129" t="s">
        <v>181</v>
      </c>
      <c r="P3129" t="s">
        <v>189</v>
      </c>
      <c r="R3129" t="s">
        <v>5709</v>
      </c>
      <c r="S3129" s="9">
        <v>45671.404548611114</v>
      </c>
      <c r="T3129">
        <v>883353</v>
      </c>
      <c r="U3129" t="s">
        <v>183</v>
      </c>
      <c r="V3129" t="str">
        <f>IFERROR(_xlfn.XLOOKUP(tb_C101[[#This Row],[OS]],[1]!tb_C103[OS],[1]!tb_C103[DESCRICAO]),"0")</f>
        <v>PREVENTIVA</v>
      </c>
      <c r="W3129" t="str">
        <f>IFERROR(_xlfn.XLOOKUP(tb_C101[[#This Row],[OS]],[1]!tb_C103[OS],[1]!tb_C103[DESCRICAO2]),"0")</f>
        <v>Mecanico</v>
      </c>
    </row>
    <row r="3130" spans="1:23" x14ac:dyDescent="0.25">
      <c r="A3130" s="7">
        <v>3014</v>
      </c>
      <c r="B3130" t="s">
        <v>184</v>
      </c>
      <c r="C3130">
        <v>108</v>
      </c>
      <c r="D3130" s="8" t="s">
        <v>317</v>
      </c>
      <c r="E3130" t="s">
        <v>494</v>
      </c>
      <c r="H3130" t="s">
        <v>731</v>
      </c>
      <c r="I3130" s="9">
        <v>45526.662569444445</v>
      </c>
      <c r="J3130" s="9"/>
      <c r="K3130" s="9"/>
      <c r="L3130" s="9">
        <v>45671.404432870368</v>
      </c>
      <c r="N3130" t="s">
        <v>180</v>
      </c>
      <c r="O3130" t="s">
        <v>181</v>
      </c>
      <c r="P3130" t="s">
        <v>189</v>
      </c>
      <c r="R3130" t="s">
        <v>5710</v>
      </c>
      <c r="S3130" s="9">
        <v>45671.404444444444</v>
      </c>
      <c r="T3130">
        <v>883353</v>
      </c>
      <c r="U3130" t="s">
        <v>183</v>
      </c>
      <c r="V3130" t="str">
        <f>IFERROR(_xlfn.XLOOKUP(tb_C101[[#This Row],[OS]],[1]!tb_C103[OS],[1]!tb_C103[DESCRICAO]),"0")</f>
        <v>PREVENTIVA</v>
      </c>
      <c r="W3130" t="str">
        <f>IFERROR(_xlfn.XLOOKUP(tb_C101[[#This Row],[OS]],[1]!tb_C103[OS],[1]!tb_C103[DESCRICAO2]),"0")</f>
        <v>Eletrico</v>
      </c>
    </row>
    <row r="3131" spans="1:23" x14ac:dyDescent="0.25">
      <c r="A3131" s="7">
        <v>3015</v>
      </c>
      <c r="B3131" t="s">
        <v>184</v>
      </c>
      <c r="C3131">
        <v>108</v>
      </c>
      <c r="D3131" s="8" t="s">
        <v>317</v>
      </c>
      <c r="E3131" t="s">
        <v>240</v>
      </c>
      <c r="H3131" t="s">
        <v>731</v>
      </c>
      <c r="I3131" s="9">
        <v>45526.672083333331</v>
      </c>
      <c r="J3131" s="9"/>
      <c r="K3131" s="9"/>
      <c r="L3131" s="9">
        <v>45671.404629629629</v>
      </c>
      <c r="N3131" t="s">
        <v>180</v>
      </c>
      <c r="O3131" t="s">
        <v>181</v>
      </c>
      <c r="P3131" t="s">
        <v>189</v>
      </c>
      <c r="R3131" t="s">
        <v>5711</v>
      </c>
      <c r="S3131" s="9">
        <v>45671.404641203706</v>
      </c>
      <c r="T3131">
        <v>883353</v>
      </c>
      <c r="U3131" t="s">
        <v>183</v>
      </c>
      <c r="V3131" t="str">
        <f>IFERROR(_xlfn.XLOOKUP(tb_C101[[#This Row],[OS]],[1]!tb_C103[OS],[1]!tb_C103[DESCRICAO]),"0")</f>
        <v>PREVENTIVA</v>
      </c>
      <c r="W3131" t="str">
        <f>IFERROR(_xlfn.XLOOKUP(tb_C101[[#This Row],[OS]],[1]!tb_C103[OS],[1]!tb_C103[DESCRICAO2]),"0")</f>
        <v>Mecanico</v>
      </c>
    </row>
    <row r="3132" spans="1:23" x14ac:dyDescent="0.25">
      <c r="A3132" s="7">
        <v>3016</v>
      </c>
      <c r="B3132" t="s">
        <v>184</v>
      </c>
      <c r="C3132">
        <v>108</v>
      </c>
      <c r="D3132" s="8" t="s">
        <v>317</v>
      </c>
      <c r="E3132" t="s">
        <v>240</v>
      </c>
      <c r="H3132" t="s">
        <v>731</v>
      </c>
      <c r="I3132" s="9">
        <v>45526.674351851849</v>
      </c>
      <c r="J3132" s="9"/>
      <c r="K3132" s="9"/>
      <c r="L3132" s="9">
        <v>45671.404722222222</v>
      </c>
      <c r="N3132" t="s">
        <v>180</v>
      </c>
      <c r="O3132" t="s">
        <v>181</v>
      </c>
      <c r="P3132" t="s">
        <v>189</v>
      </c>
      <c r="R3132" t="s">
        <v>5712</v>
      </c>
      <c r="S3132" s="9">
        <v>45671.404745370368</v>
      </c>
      <c r="T3132">
        <v>883353</v>
      </c>
      <c r="U3132" t="s">
        <v>183</v>
      </c>
      <c r="V3132" t="str">
        <f>IFERROR(_xlfn.XLOOKUP(tb_C101[[#This Row],[OS]],[1]!tb_C103[OS],[1]!tb_C103[DESCRICAO]),"0")</f>
        <v>PREVENTIVA</v>
      </c>
      <c r="W3132" t="str">
        <f>IFERROR(_xlfn.XLOOKUP(tb_C101[[#This Row],[OS]],[1]!tb_C103[OS],[1]!tb_C103[DESCRICAO2]),"0")</f>
        <v>Mecanico</v>
      </c>
    </row>
    <row r="3133" spans="1:23" x14ac:dyDescent="0.25">
      <c r="A3133" s="7">
        <v>3017</v>
      </c>
      <c r="B3133" t="s">
        <v>184</v>
      </c>
      <c r="C3133">
        <v>108</v>
      </c>
      <c r="D3133" s="8" t="s">
        <v>317</v>
      </c>
      <c r="E3133" t="s">
        <v>240</v>
      </c>
      <c r="H3133" t="s">
        <v>731</v>
      </c>
      <c r="I3133" s="9">
        <v>45526.675810185188</v>
      </c>
      <c r="J3133" s="9"/>
      <c r="K3133" s="9"/>
      <c r="L3133" s="9">
        <v>45671.404826388891</v>
      </c>
      <c r="N3133" t="s">
        <v>180</v>
      </c>
      <c r="O3133" t="s">
        <v>181</v>
      </c>
      <c r="P3133" t="s">
        <v>189</v>
      </c>
      <c r="R3133" t="s">
        <v>5713</v>
      </c>
      <c r="S3133" s="9">
        <v>45671.404849537037</v>
      </c>
      <c r="T3133">
        <v>883353</v>
      </c>
      <c r="U3133" t="s">
        <v>183</v>
      </c>
      <c r="V3133" t="str">
        <f>IFERROR(_xlfn.XLOOKUP(tb_C101[[#This Row],[OS]],[1]!tb_C103[OS],[1]!tb_C103[DESCRICAO]),"0")</f>
        <v>PREVENTIVA</v>
      </c>
      <c r="W3133" t="str">
        <f>IFERROR(_xlfn.XLOOKUP(tb_C101[[#This Row],[OS]],[1]!tb_C103[OS],[1]!tb_C103[DESCRICAO2]),"0")</f>
        <v>Terceiro</v>
      </c>
    </row>
    <row r="3134" spans="1:23" x14ac:dyDescent="0.25">
      <c r="A3134" s="7">
        <v>3018</v>
      </c>
      <c r="B3134" t="s">
        <v>184</v>
      </c>
      <c r="C3134">
        <v>108</v>
      </c>
      <c r="D3134" s="8" t="s">
        <v>317</v>
      </c>
      <c r="E3134" t="s">
        <v>240</v>
      </c>
      <c r="H3134" t="s">
        <v>731</v>
      </c>
      <c r="I3134" s="9">
        <v>45526.682476851849</v>
      </c>
      <c r="J3134" s="9"/>
      <c r="K3134" s="9"/>
      <c r="L3134" s="9">
        <v>45671.404942129629</v>
      </c>
      <c r="N3134" t="s">
        <v>180</v>
      </c>
      <c r="O3134" t="s">
        <v>181</v>
      </c>
      <c r="P3134" t="s">
        <v>189</v>
      </c>
      <c r="R3134" t="s">
        <v>5714</v>
      </c>
      <c r="S3134" s="9">
        <v>45671.404953703706</v>
      </c>
      <c r="T3134">
        <v>883353</v>
      </c>
      <c r="U3134" t="s">
        <v>183</v>
      </c>
      <c r="V3134" t="str">
        <f>IFERROR(_xlfn.XLOOKUP(tb_C101[[#This Row],[OS]],[1]!tb_C103[OS],[1]!tb_C103[DESCRICAO]),"0")</f>
        <v>PREVENTIVA</v>
      </c>
      <c r="W3134" t="str">
        <f>IFERROR(_xlfn.XLOOKUP(tb_C101[[#This Row],[OS]],[1]!tb_C103[OS],[1]!tb_C103[DESCRICAO2]),"0")</f>
        <v>Mecanico</v>
      </c>
    </row>
    <row r="3135" spans="1:23" x14ac:dyDescent="0.25">
      <c r="A3135" s="7">
        <v>3019</v>
      </c>
      <c r="B3135" t="s">
        <v>184</v>
      </c>
      <c r="C3135">
        <v>108</v>
      </c>
      <c r="D3135" s="8" t="s">
        <v>317</v>
      </c>
      <c r="E3135" t="s">
        <v>240</v>
      </c>
      <c r="H3135" t="s">
        <v>731</v>
      </c>
      <c r="I3135" s="9">
        <v>45526.684398148151</v>
      </c>
      <c r="J3135" s="9"/>
      <c r="K3135" s="9"/>
      <c r="L3135" s="9">
        <v>45671.405023148145</v>
      </c>
      <c r="N3135" t="s">
        <v>180</v>
      </c>
      <c r="O3135" t="s">
        <v>181</v>
      </c>
      <c r="P3135" t="s">
        <v>189</v>
      </c>
      <c r="R3135" t="s">
        <v>5715</v>
      </c>
      <c r="S3135" s="9">
        <v>45671.405034722222</v>
      </c>
      <c r="T3135">
        <v>883353</v>
      </c>
      <c r="U3135" t="s">
        <v>183</v>
      </c>
      <c r="V3135" t="str">
        <f>IFERROR(_xlfn.XLOOKUP(tb_C101[[#This Row],[OS]],[1]!tb_C103[OS],[1]!tb_C103[DESCRICAO]),"0")</f>
        <v>PREVENTIVA</v>
      </c>
      <c r="W3135" t="str">
        <f>IFERROR(_xlfn.XLOOKUP(tb_C101[[#This Row],[OS]],[1]!tb_C103[OS],[1]!tb_C103[DESCRICAO2]),"0")</f>
        <v>Mecanico</v>
      </c>
    </row>
    <row r="3136" spans="1:23" x14ac:dyDescent="0.25">
      <c r="A3136" s="7">
        <v>3020</v>
      </c>
      <c r="B3136" t="s">
        <v>184</v>
      </c>
      <c r="C3136">
        <v>108</v>
      </c>
      <c r="D3136" s="8" t="s">
        <v>317</v>
      </c>
      <c r="E3136" t="s">
        <v>240</v>
      </c>
      <c r="H3136" t="s">
        <v>731</v>
      </c>
      <c r="I3136" s="9">
        <v>45526.687268518515</v>
      </c>
      <c r="J3136" s="9"/>
      <c r="K3136" s="9"/>
      <c r="L3136" s="9">
        <v>45671.405092592591</v>
      </c>
      <c r="N3136" t="s">
        <v>180</v>
      </c>
      <c r="O3136" t="s">
        <v>181</v>
      </c>
      <c r="P3136" t="s">
        <v>189</v>
      </c>
      <c r="R3136" t="s">
        <v>5716</v>
      </c>
      <c r="S3136" s="9">
        <v>45671.405104166668</v>
      </c>
      <c r="T3136">
        <v>883353</v>
      </c>
      <c r="U3136" t="s">
        <v>183</v>
      </c>
      <c r="V3136" t="str">
        <f>IFERROR(_xlfn.XLOOKUP(tb_C101[[#This Row],[OS]],[1]!tb_C103[OS],[1]!tb_C103[DESCRICAO]),"0")</f>
        <v>PREVENTIVA</v>
      </c>
      <c r="W3136" t="str">
        <f>IFERROR(_xlfn.XLOOKUP(tb_C101[[#This Row],[OS]],[1]!tb_C103[OS],[1]!tb_C103[DESCRICAO2]),"0")</f>
        <v>Eletrico</v>
      </c>
    </row>
    <row r="3137" spans="1:23" x14ac:dyDescent="0.25">
      <c r="A3137" s="7">
        <v>3021</v>
      </c>
      <c r="B3137" t="s">
        <v>184</v>
      </c>
      <c r="C3137">
        <v>108</v>
      </c>
      <c r="D3137" s="8" t="s">
        <v>317</v>
      </c>
      <c r="E3137" t="s">
        <v>240</v>
      </c>
      <c r="H3137" t="s">
        <v>731</v>
      </c>
      <c r="I3137" s="9">
        <v>45526.691076388888</v>
      </c>
      <c r="J3137" s="9"/>
      <c r="K3137" s="9"/>
      <c r="L3137" s="9">
        <v>45671.405173611114</v>
      </c>
      <c r="N3137" t="s">
        <v>180</v>
      </c>
      <c r="O3137" t="s">
        <v>181</v>
      </c>
      <c r="P3137" t="s">
        <v>189</v>
      </c>
      <c r="R3137" t="s">
        <v>5717</v>
      </c>
      <c r="S3137" s="9">
        <v>45671.405185185184</v>
      </c>
      <c r="T3137">
        <v>883353</v>
      </c>
      <c r="U3137" t="s">
        <v>183</v>
      </c>
      <c r="V3137" t="str">
        <f>IFERROR(_xlfn.XLOOKUP(tb_C101[[#This Row],[OS]],[1]!tb_C103[OS],[1]!tb_C103[DESCRICAO]),"0")</f>
        <v>PREVENTIVA</v>
      </c>
      <c r="W3137" t="str">
        <f>IFERROR(_xlfn.XLOOKUP(tb_C101[[#This Row],[OS]],[1]!tb_C103[OS],[1]!tb_C103[DESCRICAO2]),"0")</f>
        <v>Eletrico</v>
      </c>
    </row>
    <row r="3138" spans="1:23" x14ac:dyDescent="0.25">
      <c r="A3138" s="7">
        <v>3022</v>
      </c>
      <c r="B3138" t="s">
        <v>184</v>
      </c>
      <c r="C3138">
        <v>108</v>
      </c>
      <c r="D3138" s="8" t="s">
        <v>317</v>
      </c>
      <c r="E3138" t="s">
        <v>229</v>
      </c>
      <c r="H3138" t="s">
        <v>731</v>
      </c>
      <c r="I3138" s="9">
        <v>45526.692615740743</v>
      </c>
      <c r="J3138" s="9"/>
      <c r="K3138" s="9"/>
      <c r="L3138" s="9">
        <v>45671.405590277776</v>
      </c>
      <c r="N3138" t="s">
        <v>180</v>
      </c>
      <c r="O3138" t="s">
        <v>181</v>
      </c>
      <c r="P3138" t="s">
        <v>189</v>
      </c>
      <c r="R3138" t="s">
        <v>5718</v>
      </c>
      <c r="S3138" s="9">
        <v>45671.405601851853</v>
      </c>
      <c r="T3138">
        <v>883353</v>
      </c>
      <c r="U3138" t="s">
        <v>183</v>
      </c>
      <c r="V3138" t="str">
        <f>IFERROR(_xlfn.XLOOKUP(tb_C101[[#This Row],[OS]],[1]!tb_C103[OS],[1]!tb_C103[DESCRICAO]),"0")</f>
        <v>PREVENTIVA</v>
      </c>
      <c r="W3138" t="str">
        <f>IFERROR(_xlfn.XLOOKUP(tb_C101[[#This Row],[OS]],[1]!tb_C103[OS],[1]!tb_C103[DESCRICAO2]),"0")</f>
        <v>Mecanico</v>
      </c>
    </row>
    <row r="3139" spans="1:23" x14ac:dyDescent="0.25">
      <c r="A3139" s="7">
        <v>3023</v>
      </c>
      <c r="B3139" t="s">
        <v>184</v>
      </c>
      <c r="C3139">
        <v>108</v>
      </c>
      <c r="D3139" s="8" t="s">
        <v>317</v>
      </c>
      <c r="E3139" t="s">
        <v>238</v>
      </c>
      <c r="H3139" t="s">
        <v>731</v>
      </c>
      <c r="I3139" s="9">
        <v>45526.695069444446</v>
      </c>
      <c r="J3139" s="9"/>
      <c r="K3139" s="9"/>
      <c r="L3139" s="9">
        <v>45671.405659722222</v>
      </c>
      <c r="N3139" t="s">
        <v>180</v>
      </c>
      <c r="O3139" t="s">
        <v>181</v>
      </c>
      <c r="P3139" t="s">
        <v>189</v>
      </c>
      <c r="R3139" t="s">
        <v>5719</v>
      </c>
      <c r="S3139" s="9">
        <v>45671.405671296299</v>
      </c>
      <c r="T3139">
        <v>883353</v>
      </c>
      <c r="U3139" t="s">
        <v>183</v>
      </c>
      <c r="V3139" t="str">
        <f>IFERROR(_xlfn.XLOOKUP(tb_C101[[#This Row],[OS]],[1]!tb_C103[OS],[1]!tb_C103[DESCRICAO]),"0")</f>
        <v>PREVENTIVA</v>
      </c>
      <c r="W3139" t="str">
        <f>IFERROR(_xlfn.XLOOKUP(tb_C101[[#This Row],[OS]],[1]!tb_C103[OS],[1]!tb_C103[DESCRICAO2]),"0")</f>
        <v>Eletrico</v>
      </c>
    </row>
    <row r="3140" spans="1:23" x14ac:dyDescent="0.25">
      <c r="A3140" s="7">
        <v>3024</v>
      </c>
      <c r="B3140" t="s">
        <v>184</v>
      </c>
      <c r="C3140">
        <v>108</v>
      </c>
      <c r="D3140" s="8" t="s">
        <v>317</v>
      </c>
      <c r="E3140" t="s">
        <v>238</v>
      </c>
      <c r="H3140" t="s">
        <v>731</v>
      </c>
      <c r="I3140" s="9">
        <v>45526.695914351854</v>
      </c>
      <c r="J3140" s="9"/>
      <c r="K3140" s="9"/>
      <c r="L3140" s="9">
        <v>45671.405740740738</v>
      </c>
      <c r="N3140" t="s">
        <v>180</v>
      </c>
      <c r="O3140" t="s">
        <v>181</v>
      </c>
      <c r="P3140" t="s">
        <v>189</v>
      </c>
      <c r="R3140" t="s">
        <v>5720</v>
      </c>
      <c r="S3140" s="9">
        <v>45671.405752314815</v>
      </c>
      <c r="T3140">
        <v>883353</v>
      </c>
      <c r="U3140" t="s">
        <v>183</v>
      </c>
      <c r="V3140" t="str">
        <f>IFERROR(_xlfn.XLOOKUP(tb_C101[[#This Row],[OS]],[1]!tb_C103[OS],[1]!tb_C103[DESCRICAO]),"0")</f>
        <v>MELHORIA</v>
      </c>
      <c r="W3140" t="str">
        <f>IFERROR(_xlfn.XLOOKUP(tb_C101[[#This Row],[OS]],[1]!tb_C103[OS],[1]!tb_C103[DESCRICAO2]),"0")</f>
        <v>Eletrico</v>
      </c>
    </row>
    <row r="3141" spans="1:23" x14ac:dyDescent="0.25">
      <c r="A3141" s="7">
        <v>3025</v>
      </c>
      <c r="B3141" t="s">
        <v>184</v>
      </c>
      <c r="C3141">
        <v>108</v>
      </c>
      <c r="D3141" s="8" t="s">
        <v>317</v>
      </c>
      <c r="E3141" t="s">
        <v>245</v>
      </c>
      <c r="H3141" t="s">
        <v>731</v>
      </c>
      <c r="I3141" s="9">
        <v>45526.698321759257</v>
      </c>
      <c r="J3141" s="9"/>
      <c r="K3141" s="9"/>
      <c r="L3141" s="9">
        <v>45671.405821759261</v>
      </c>
      <c r="N3141" t="s">
        <v>180</v>
      </c>
      <c r="O3141" t="s">
        <v>181</v>
      </c>
      <c r="P3141" t="s">
        <v>189</v>
      </c>
      <c r="R3141" t="s">
        <v>5721</v>
      </c>
      <c r="S3141" s="9">
        <v>45671.405844907407</v>
      </c>
      <c r="T3141">
        <v>883353</v>
      </c>
      <c r="U3141" t="s">
        <v>183</v>
      </c>
      <c r="V3141" t="str">
        <f>IFERROR(_xlfn.XLOOKUP(tb_C101[[#This Row],[OS]],[1]!tb_C103[OS],[1]!tb_C103[DESCRICAO]),"0")</f>
        <v>PREVENTIVA</v>
      </c>
      <c r="W3141" t="str">
        <f>IFERROR(_xlfn.XLOOKUP(tb_C101[[#This Row],[OS]],[1]!tb_C103[OS],[1]!tb_C103[DESCRICAO2]),"0")</f>
        <v>Eletrico</v>
      </c>
    </row>
    <row r="3142" spans="1:23" x14ac:dyDescent="0.25">
      <c r="A3142" s="7">
        <v>3026</v>
      </c>
      <c r="B3142" t="s">
        <v>184</v>
      </c>
      <c r="C3142">
        <v>108</v>
      </c>
      <c r="D3142" s="8" t="s">
        <v>317</v>
      </c>
      <c r="E3142" t="s">
        <v>245</v>
      </c>
      <c r="H3142" t="s">
        <v>731</v>
      </c>
      <c r="I3142" s="9">
        <v>45526.699490740742</v>
      </c>
      <c r="J3142" s="9"/>
      <c r="K3142" s="9"/>
      <c r="L3142" s="9">
        <v>45671.407164351855</v>
      </c>
      <c r="N3142" t="s">
        <v>180</v>
      </c>
      <c r="O3142" t="s">
        <v>181</v>
      </c>
      <c r="P3142" t="s">
        <v>189</v>
      </c>
      <c r="R3142" t="s">
        <v>5722</v>
      </c>
      <c r="S3142" s="9">
        <v>45671.407175925924</v>
      </c>
      <c r="T3142">
        <v>883353</v>
      </c>
      <c r="U3142" t="s">
        <v>183</v>
      </c>
      <c r="V3142" t="str">
        <f>IFERROR(_xlfn.XLOOKUP(tb_C101[[#This Row],[OS]],[1]!tb_C103[OS],[1]!tb_C103[DESCRICAO]),"0")</f>
        <v>PREVENTIVA</v>
      </c>
      <c r="W3142" t="str">
        <f>IFERROR(_xlfn.XLOOKUP(tb_C101[[#This Row],[OS]],[1]!tb_C103[OS],[1]!tb_C103[DESCRICAO2]),"0")</f>
        <v>Eletrico</v>
      </c>
    </row>
    <row r="3143" spans="1:23" x14ac:dyDescent="0.25">
      <c r="A3143" s="7">
        <v>3027</v>
      </c>
      <c r="B3143" t="s">
        <v>184</v>
      </c>
      <c r="C3143">
        <v>108</v>
      </c>
      <c r="D3143" s="8" t="s">
        <v>317</v>
      </c>
      <c r="E3143" t="s">
        <v>245</v>
      </c>
      <c r="H3143" t="s">
        <v>731</v>
      </c>
      <c r="I3143" s="9">
        <v>45526.701053240744</v>
      </c>
      <c r="J3143" s="9"/>
      <c r="K3143" s="9"/>
      <c r="L3143" s="9">
        <v>45671.407256944447</v>
      </c>
      <c r="N3143" t="s">
        <v>180</v>
      </c>
      <c r="O3143" t="s">
        <v>181</v>
      </c>
      <c r="P3143" t="s">
        <v>189</v>
      </c>
      <c r="R3143" t="s">
        <v>5723</v>
      </c>
      <c r="S3143" s="9">
        <v>45671.407268518517</v>
      </c>
      <c r="T3143">
        <v>883353</v>
      </c>
      <c r="U3143" t="s">
        <v>183</v>
      </c>
      <c r="V3143" t="str">
        <f>IFERROR(_xlfn.XLOOKUP(tb_C101[[#This Row],[OS]],[1]!tb_C103[OS],[1]!tb_C103[DESCRICAO]),"0")</f>
        <v>PREVENTIVA</v>
      </c>
      <c r="W3143" t="str">
        <f>IFERROR(_xlfn.XLOOKUP(tb_C101[[#This Row],[OS]],[1]!tb_C103[OS],[1]!tb_C103[DESCRICAO2]),"0")</f>
        <v>Mecanico</v>
      </c>
    </row>
    <row r="3144" spans="1:23" x14ac:dyDescent="0.25">
      <c r="A3144" s="7">
        <v>3028</v>
      </c>
      <c r="B3144" t="s">
        <v>184</v>
      </c>
      <c r="C3144">
        <v>108</v>
      </c>
      <c r="D3144" s="8" t="s">
        <v>317</v>
      </c>
      <c r="E3144" t="s">
        <v>345</v>
      </c>
      <c r="F3144" t="s">
        <v>893</v>
      </c>
      <c r="G3144" t="s">
        <v>894</v>
      </c>
      <c r="H3144" t="s">
        <v>731</v>
      </c>
      <c r="I3144" s="9">
        <v>45526.704479166663</v>
      </c>
      <c r="J3144" s="9"/>
      <c r="K3144" s="9"/>
      <c r="L3144" s="9">
        <v>45671.407337962963</v>
      </c>
      <c r="N3144" t="s">
        <v>180</v>
      </c>
      <c r="O3144" t="s">
        <v>181</v>
      </c>
      <c r="P3144" t="s">
        <v>189</v>
      </c>
      <c r="Q3144" t="s">
        <v>895</v>
      </c>
      <c r="R3144" t="s">
        <v>5724</v>
      </c>
      <c r="S3144" s="9">
        <v>45671.407349537039</v>
      </c>
      <c r="T3144">
        <v>883353</v>
      </c>
      <c r="U3144" t="s">
        <v>183</v>
      </c>
      <c r="V3144" t="str">
        <f>IFERROR(_xlfn.XLOOKUP(tb_C101[[#This Row],[OS]],[1]!tb_C103[OS],[1]!tb_C103[DESCRICAO]),"0")</f>
        <v>PREVENTIVA</v>
      </c>
      <c r="W3144" t="str">
        <f>IFERROR(_xlfn.XLOOKUP(tb_C101[[#This Row],[OS]],[1]!tb_C103[OS],[1]!tb_C103[DESCRICAO2]),"0")</f>
        <v>Mecanico</v>
      </c>
    </row>
    <row r="3145" spans="1:23" x14ac:dyDescent="0.25">
      <c r="A3145" s="7">
        <v>3029</v>
      </c>
      <c r="B3145" t="s">
        <v>184</v>
      </c>
      <c r="C3145">
        <v>108</v>
      </c>
      <c r="D3145" s="8" t="s">
        <v>317</v>
      </c>
      <c r="E3145" t="s">
        <v>300</v>
      </c>
      <c r="F3145" t="s">
        <v>4865</v>
      </c>
      <c r="G3145" t="s">
        <v>4866</v>
      </c>
      <c r="H3145" t="s">
        <v>731</v>
      </c>
      <c r="I3145" s="9">
        <v>45526.705995370372</v>
      </c>
      <c r="J3145" s="9"/>
      <c r="K3145" s="9"/>
      <c r="L3145" s="9">
        <v>45671.407418981478</v>
      </c>
      <c r="N3145" t="s">
        <v>180</v>
      </c>
      <c r="O3145" t="s">
        <v>181</v>
      </c>
      <c r="P3145" t="s">
        <v>182</v>
      </c>
      <c r="Q3145" t="s">
        <v>300</v>
      </c>
      <c r="R3145" t="s">
        <v>5725</v>
      </c>
      <c r="S3145" s="9">
        <v>45671.407430555555</v>
      </c>
      <c r="T3145">
        <v>883353</v>
      </c>
      <c r="U3145" t="s">
        <v>183</v>
      </c>
      <c r="V3145" t="str">
        <f>IFERROR(_xlfn.XLOOKUP(tb_C101[[#This Row],[OS]],[1]!tb_C103[OS],[1]!tb_C103[DESCRICAO]),"0")</f>
        <v>PREVENTIVA</v>
      </c>
      <c r="W3145" t="str">
        <f>IFERROR(_xlfn.XLOOKUP(tb_C101[[#This Row],[OS]],[1]!tb_C103[OS],[1]!tb_C103[DESCRICAO2]),"0")</f>
        <v>Eletrico</v>
      </c>
    </row>
    <row r="3146" spans="1:23" x14ac:dyDescent="0.25">
      <c r="A3146" s="7">
        <v>3030</v>
      </c>
      <c r="B3146" t="s">
        <v>184</v>
      </c>
      <c r="C3146">
        <v>108</v>
      </c>
      <c r="D3146" s="8" t="s">
        <v>317</v>
      </c>
      <c r="E3146" t="s">
        <v>300</v>
      </c>
      <c r="F3146" t="s">
        <v>4865</v>
      </c>
      <c r="G3146" t="s">
        <v>4866</v>
      </c>
      <c r="H3146" t="s">
        <v>731</v>
      </c>
      <c r="I3146" s="9">
        <v>45526.707349537035</v>
      </c>
      <c r="J3146" s="9"/>
      <c r="K3146" s="9"/>
      <c r="L3146" s="9">
        <v>45671.407534722224</v>
      </c>
      <c r="N3146" t="s">
        <v>180</v>
      </c>
      <c r="O3146" t="s">
        <v>181</v>
      </c>
      <c r="P3146" t="s">
        <v>189</v>
      </c>
      <c r="Q3146" t="s">
        <v>300</v>
      </c>
      <c r="R3146" t="s">
        <v>5095</v>
      </c>
      <c r="S3146" s="9">
        <v>45671.407546296294</v>
      </c>
      <c r="T3146">
        <v>883353</v>
      </c>
      <c r="U3146" t="s">
        <v>183</v>
      </c>
      <c r="V3146" t="str">
        <f>IFERROR(_xlfn.XLOOKUP(tb_C101[[#This Row],[OS]],[1]!tb_C103[OS],[1]!tb_C103[DESCRICAO]),"0")</f>
        <v>PREVENTIVA</v>
      </c>
      <c r="W3146" t="str">
        <f>IFERROR(_xlfn.XLOOKUP(tb_C101[[#This Row],[OS]],[1]!tb_C103[OS],[1]!tb_C103[DESCRICAO2]),"0")</f>
        <v>Eletrico</v>
      </c>
    </row>
    <row r="3147" spans="1:23" x14ac:dyDescent="0.25">
      <c r="A3147" s="7">
        <v>3031</v>
      </c>
      <c r="B3147" t="s">
        <v>184</v>
      </c>
      <c r="C3147">
        <v>108</v>
      </c>
      <c r="D3147" s="8" t="s">
        <v>317</v>
      </c>
      <c r="E3147" t="s">
        <v>300</v>
      </c>
      <c r="F3147" t="s">
        <v>4865</v>
      </c>
      <c r="G3147" t="s">
        <v>4866</v>
      </c>
      <c r="H3147" t="s">
        <v>731</v>
      </c>
      <c r="I3147" s="9">
        <v>45526.709016203706</v>
      </c>
      <c r="J3147" s="9"/>
      <c r="K3147" s="9"/>
      <c r="L3147" s="9"/>
      <c r="M3147" t="s">
        <v>5726</v>
      </c>
      <c r="N3147" t="s">
        <v>3867</v>
      </c>
      <c r="O3147" t="s">
        <v>181</v>
      </c>
      <c r="P3147" t="s">
        <v>189</v>
      </c>
      <c r="Q3147" t="s">
        <v>300</v>
      </c>
      <c r="R3147" t="s">
        <v>5727</v>
      </c>
      <c r="S3147" s="9">
        <v>45545.316990740743</v>
      </c>
      <c r="T3147">
        <v>41117</v>
      </c>
      <c r="U3147" t="s">
        <v>183</v>
      </c>
      <c r="V3147" t="str">
        <f>IFERROR(_xlfn.XLOOKUP(tb_C101[[#This Row],[OS]],[1]!tb_C103[OS],[1]!tb_C103[DESCRICAO]),"0")</f>
        <v>PREVENTIVA</v>
      </c>
      <c r="W3147" t="str">
        <f>IFERROR(_xlfn.XLOOKUP(tb_C101[[#This Row],[OS]],[1]!tb_C103[OS],[1]!tb_C103[DESCRICAO2]),"0")</f>
        <v>Eletrico</v>
      </c>
    </row>
    <row r="3148" spans="1:23" x14ac:dyDescent="0.25">
      <c r="A3148" s="7">
        <v>3032</v>
      </c>
      <c r="B3148" t="s">
        <v>184</v>
      </c>
      <c r="C3148">
        <v>108</v>
      </c>
      <c r="D3148" s="8" t="s">
        <v>317</v>
      </c>
      <c r="E3148" t="s">
        <v>300</v>
      </c>
      <c r="F3148" t="s">
        <v>4865</v>
      </c>
      <c r="G3148" t="s">
        <v>4866</v>
      </c>
      <c r="H3148" t="s">
        <v>731</v>
      </c>
      <c r="I3148" s="9">
        <v>45526.710092592592</v>
      </c>
      <c r="J3148" s="9"/>
      <c r="K3148" s="9"/>
      <c r="L3148" s="9">
        <v>45671.407719907409</v>
      </c>
      <c r="N3148" t="s">
        <v>180</v>
      </c>
      <c r="O3148" t="s">
        <v>181</v>
      </c>
      <c r="P3148" t="s">
        <v>189</v>
      </c>
      <c r="Q3148" t="s">
        <v>300</v>
      </c>
      <c r="R3148" t="s">
        <v>5728</v>
      </c>
      <c r="S3148" s="9">
        <v>45671.407731481479</v>
      </c>
      <c r="T3148">
        <v>883353</v>
      </c>
      <c r="U3148" t="s">
        <v>183</v>
      </c>
      <c r="V3148" t="str">
        <f>IFERROR(_xlfn.XLOOKUP(tb_C101[[#This Row],[OS]],[1]!tb_C103[OS],[1]!tb_C103[DESCRICAO]),"0")</f>
        <v>PREVENTIVA</v>
      </c>
      <c r="W3148" t="str">
        <f>IFERROR(_xlfn.XLOOKUP(tb_C101[[#This Row],[OS]],[1]!tb_C103[OS],[1]!tb_C103[DESCRICAO2]),"0")</f>
        <v>Mecanico</v>
      </c>
    </row>
    <row r="3149" spans="1:23" x14ac:dyDescent="0.25">
      <c r="A3149" s="7">
        <v>3033</v>
      </c>
      <c r="B3149" t="s">
        <v>184</v>
      </c>
      <c r="C3149">
        <v>108</v>
      </c>
      <c r="D3149" s="8" t="s">
        <v>317</v>
      </c>
      <c r="E3149" t="s">
        <v>580</v>
      </c>
      <c r="H3149" t="s">
        <v>731</v>
      </c>
      <c r="I3149" s="9">
        <v>45526.716041666667</v>
      </c>
      <c r="J3149" s="9"/>
      <c r="K3149" s="9"/>
      <c r="L3149" s="9">
        <v>45671.407812500001</v>
      </c>
      <c r="N3149" t="s">
        <v>180</v>
      </c>
      <c r="O3149" t="s">
        <v>181</v>
      </c>
      <c r="P3149" t="s">
        <v>189</v>
      </c>
      <c r="R3149" t="s">
        <v>5729</v>
      </c>
      <c r="S3149" s="9">
        <v>45671.407847222225</v>
      </c>
      <c r="T3149">
        <v>883353</v>
      </c>
      <c r="U3149" t="s">
        <v>183</v>
      </c>
      <c r="V3149" t="str">
        <f>IFERROR(_xlfn.XLOOKUP(tb_C101[[#This Row],[OS]],[1]!tb_C103[OS],[1]!tb_C103[DESCRICAO]),"0")</f>
        <v>PREVENTIVA</v>
      </c>
      <c r="W3149" t="str">
        <f>IFERROR(_xlfn.XLOOKUP(tb_C101[[#This Row],[OS]],[1]!tb_C103[OS],[1]!tb_C103[DESCRICAO2]),"0")</f>
        <v>Mecanico</v>
      </c>
    </row>
    <row r="3150" spans="1:23" x14ac:dyDescent="0.25">
      <c r="A3150" s="7">
        <v>3034</v>
      </c>
      <c r="B3150" t="s">
        <v>184</v>
      </c>
      <c r="C3150">
        <v>108</v>
      </c>
      <c r="D3150" s="8" t="s">
        <v>317</v>
      </c>
      <c r="E3150" t="s">
        <v>580</v>
      </c>
      <c r="H3150" t="s">
        <v>731</v>
      </c>
      <c r="I3150" s="9">
        <v>45526.725949074076</v>
      </c>
      <c r="J3150" s="9"/>
      <c r="K3150" s="9"/>
      <c r="L3150" s="9"/>
      <c r="M3150" t="s">
        <v>5730</v>
      </c>
      <c r="N3150" t="s">
        <v>3867</v>
      </c>
      <c r="O3150" t="s">
        <v>181</v>
      </c>
      <c r="P3150" t="s">
        <v>189</v>
      </c>
      <c r="R3150" t="s">
        <v>5731</v>
      </c>
      <c r="S3150" s="9">
        <v>45545.320416666669</v>
      </c>
      <c r="T3150">
        <v>41117</v>
      </c>
      <c r="U3150" t="s">
        <v>183</v>
      </c>
      <c r="V3150" t="str">
        <f>IFERROR(_xlfn.XLOOKUP(tb_C101[[#This Row],[OS]],[1]!tb_C103[OS],[1]!tb_C103[DESCRICAO]),"0")</f>
        <v>PREVENTIVA</v>
      </c>
      <c r="W3150" t="str">
        <f>IFERROR(_xlfn.XLOOKUP(tb_C101[[#This Row],[OS]],[1]!tb_C103[OS],[1]!tb_C103[DESCRICAO2]),"0")</f>
        <v>Eletrico</v>
      </c>
    </row>
    <row r="3151" spans="1:23" x14ac:dyDescent="0.25">
      <c r="A3151" s="7">
        <v>3035</v>
      </c>
      <c r="B3151" t="s">
        <v>184</v>
      </c>
      <c r="C3151">
        <v>108</v>
      </c>
      <c r="D3151" s="8" t="s">
        <v>317</v>
      </c>
      <c r="E3151" t="s">
        <v>580</v>
      </c>
      <c r="H3151" t="s">
        <v>731</v>
      </c>
      <c r="I3151" s="9">
        <v>45526.727256944447</v>
      </c>
      <c r="J3151" s="9"/>
      <c r="K3151" s="9"/>
      <c r="L3151" s="9">
        <v>45671.407939814817</v>
      </c>
      <c r="N3151" t="s">
        <v>180</v>
      </c>
      <c r="O3151" t="s">
        <v>181</v>
      </c>
      <c r="P3151" t="s">
        <v>189</v>
      </c>
      <c r="R3151" t="s">
        <v>5732</v>
      </c>
      <c r="S3151" s="9">
        <v>45671.407962962963</v>
      </c>
      <c r="T3151">
        <v>883353</v>
      </c>
      <c r="U3151" t="s">
        <v>183</v>
      </c>
      <c r="V3151" t="str">
        <f>IFERROR(_xlfn.XLOOKUP(tb_C101[[#This Row],[OS]],[1]!tb_C103[OS],[1]!tb_C103[DESCRICAO]),"0")</f>
        <v>PREVENTIVA</v>
      </c>
      <c r="W3151" t="str">
        <f>IFERROR(_xlfn.XLOOKUP(tb_C101[[#This Row],[OS]],[1]!tb_C103[OS],[1]!tb_C103[DESCRICAO2]),"0")</f>
        <v>Mecanico</v>
      </c>
    </row>
    <row r="3152" spans="1:23" x14ac:dyDescent="0.25">
      <c r="A3152" s="7">
        <v>3036</v>
      </c>
      <c r="B3152" t="s">
        <v>184</v>
      </c>
      <c r="C3152">
        <v>108</v>
      </c>
      <c r="D3152" s="8" t="s">
        <v>317</v>
      </c>
      <c r="E3152" t="s">
        <v>665</v>
      </c>
      <c r="H3152" t="s">
        <v>731</v>
      </c>
      <c r="I3152" s="9">
        <v>45526.730775462966</v>
      </c>
      <c r="J3152" s="9"/>
      <c r="K3152" s="9"/>
      <c r="L3152" s="9">
        <v>45671.408055555556</v>
      </c>
      <c r="N3152" t="s">
        <v>180</v>
      </c>
      <c r="O3152" t="s">
        <v>181</v>
      </c>
      <c r="P3152" t="s">
        <v>189</v>
      </c>
      <c r="R3152" t="s">
        <v>5733</v>
      </c>
      <c r="S3152" s="9">
        <v>45671.408078703702</v>
      </c>
      <c r="T3152">
        <v>883353</v>
      </c>
      <c r="U3152" t="s">
        <v>183</v>
      </c>
      <c r="V3152" t="str">
        <f>IFERROR(_xlfn.XLOOKUP(tb_C101[[#This Row],[OS]],[1]!tb_C103[OS],[1]!tb_C103[DESCRICAO]),"0")</f>
        <v>PREVENTIVA</v>
      </c>
      <c r="W3152" t="str">
        <f>IFERROR(_xlfn.XLOOKUP(tb_C101[[#This Row],[OS]],[1]!tb_C103[OS],[1]!tb_C103[DESCRICAO2]),"0")</f>
        <v>Mecanico</v>
      </c>
    </row>
    <row r="3153" spans="1:23" x14ac:dyDescent="0.25">
      <c r="A3153" s="7">
        <v>3037</v>
      </c>
      <c r="B3153" t="s">
        <v>184</v>
      </c>
      <c r="C3153">
        <v>108</v>
      </c>
      <c r="D3153" s="8" t="s">
        <v>317</v>
      </c>
      <c r="E3153" t="s">
        <v>665</v>
      </c>
      <c r="H3153" t="s">
        <v>731</v>
      </c>
      <c r="I3153" s="9">
        <v>45526.735150462962</v>
      </c>
      <c r="J3153" s="9"/>
      <c r="K3153" s="9"/>
      <c r="L3153" s="9">
        <v>45671.408506944441</v>
      </c>
      <c r="N3153" t="s">
        <v>180</v>
      </c>
      <c r="O3153" t="s">
        <v>181</v>
      </c>
      <c r="P3153" t="s">
        <v>189</v>
      </c>
      <c r="R3153" t="s">
        <v>5734</v>
      </c>
      <c r="S3153" s="9">
        <v>45671.408541666664</v>
      </c>
      <c r="T3153">
        <v>883353</v>
      </c>
      <c r="U3153" t="s">
        <v>183</v>
      </c>
      <c r="V3153" t="str">
        <f>IFERROR(_xlfn.XLOOKUP(tb_C101[[#This Row],[OS]],[1]!tb_C103[OS],[1]!tb_C103[DESCRICAO]),"0")</f>
        <v>PREVENTIVA</v>
      </c>
      <c r="W3153" t="str">
        <f>IFERROR(_xlfn.XLOOKUP(tb_C101[[#This Row],[OS]],[1]!tb_C103[OS],[1]!tb_C103[DESCRICAO2]),"0")</f>
        <v>Mecanico</v>
      </c>
    </row>
    <row r="3154" spans="1:23" x14ac:dyDescent="0.25">
      <c r="A3154" s="7">
        <v>3038</v>
      </c>
      <c r="B3154" t="s">
        <v>184</v>
      </c>
      <c r="C3154">
        <v>108</v>
      </c>
      <c r="D3154" s="8" t="s">
        <v>317</v>
      </c>
      <c r="E3154" t="s">
        <v>665</v>
      </c>
      <c r="H3154" t="s">
        <v>731</v>
      </c>
      <c r="I3154" s="9">
        <v>45526.736585648148</v>
      </c>
      <c r="J3154" s="9"/>
      <c r="K3154" s="9"/>
      <c r="L3154" s="9">
        <v>45671.408738425926</v>
      </c>
      <c r="N3154" t="s">
        <v>180</v>
      </c>
      <c r="O3154" t="s">
        <v>181</v>
      </c>
      <c r="P3154" t="s">
        <v>189</v>
      </c>
      <c r="R3154" t="s">
        <v>5735</v>
      </c>
      <c r="S3154" s="9">
        <v>45671.408750000002</v>
      </c>
      <c r="T3154">
        <v>883353</v>
      </c>
      <c r="U3154" t="s">
        <v>183</v>
      </c>
      <c r="V3154" t="str">
        <f>IFERROR(_xlfn.XLOOKUP(tb_C101[[#This Row],[OS]],[1]!tb_C103[OS],[1]!tb_C103[DESCRICAO]),"0")</f>
        <v>PREVENTIVA</v>
      </c>
      <c r="W3154" t="str">
        <f>IFERROR(_xlfn.XLOOKUP(tb_C101[[#This Row],[OS]],[1]!tb_C103[OS],[1]!tb_C103[DESCRICAO2]),"0")</f>
        <v>Mecanico</v>
      </c>
    </row>
    <row r="3155" spans="1:23" x14ac:dyDescent="0.25">
      <c r="A3155" s="7">
        <v>3039</v>
      </c>
      <c r="B3155" t="s">
        <v>184</v>
      </c>
      <c r="C3155">
        <v>108</v>
      </c>
      <c r="D3155" s="8" t="s">
        <v>317</v>
      </c>
      <c r="E3155" t="s">
        <v>665</v>
      </c>
      <c r="H3155" t="s">
        <v>731</v>
      </c>
      <c r="I3155" s="9">
        <v>45526.741770833331</v>
      </c>
      <c r="J3155" s="9"/>
      <c r="K3155" s="9"/>
      <c r="L3155" s="9">
        <v>45671.40865740741</v>
      </c>
      <c r="N3155" t="s">
        <v>180</v>
      </c>
      <c r="O3155" t="s">
        <v>181</v>
      </c>
      <c r="P3155" t="s">
        <v>189</v>
      </c>
      <c r="R3155" t="s">
        <v>5736</v>
      </c>
      <c r="S3155" s="9">
        <v>45671.408668981479</v>
      </c>
      <c r="T3155">
        <v>883353</v>
      </c>
      <c r="U3155" t="s">
        <v>183</v>
      </c>
      <c r="V3155" t="str">
        <f>IFERROR(_xlfn.XLOOKUP(tb_C101[[#This Row],[OS]],[1]!tb_C103[OS],[1]!tb_C103[DESCRICAO]),"0")</f>
        <v>PREVENTIVA</v>
      </c>
      <c r="W3155" t="str">
        <f>IFERROR(_xlfn.XLOOKUP(tb_C101[[#This Row],[OS]],[1]!tb_C103[OS],[1]!tb_C103[DESCRICAO2]),"0")</f>
        <v>Eletrico</v>
      </c>
    </row>
    <row r="3156" spans="1:23" x14ac:dyDescent="0.25">
      <c r="A3156" s="7">
        <v>3040</v>
      </c>
      <c r="B3156" t="s">
        <v>184</v>
      </c>
      <c r="C3156">
        <v>108</v>
      </c>
      <c r="D3156" s="8" t="s">
        <v>317</v>
      </c>
      <c r="E3156" t="s">
        <v>665</v>
      </c>
      <c r="H3156" t="s">
        <v>731</v>
      </c>
      <c r="I3156" s="9">
        <v>45526.742777777778</v>
      </c>
      <c r="J3156" s="9"/>
      <c r="K3156" s="9"/>
      <c r="L3156" s="9">
        <v>45671.408842592595</v>
      </c>
      <c r="N3156" t="s">
        <v>180</v>
      </c>
      <c r="O3156" t="s">
        <v>181</v>
      </c>
      <c r="P3156" t="s">
        <v>189</v>
      </c>
      <c r="R3156" t="s">
        <v>5737</v>
      </c>
      <c r="S3156" s="9">
        <v>45671.408865740741</v>
      </c>
      <c r="T3156">
        <v>883353</v>
      </c>
      <c r="U3156" t="s">
        <v>183</v>
      </c>
      <c r="V3156" t="str">
        <f>IFERROR(_xlfn.XLOOKUP(tb_C101[[#This Row],[OS]],[1]!tb_C103[OS],[1]!tb_C103[DESCRICAO]),"0")</f>
        <v>MELHORIA</v>
      </c>
      <c r="W3156" t="str">
        <f>IFERROR(_xlfn.XLOOKUP(tb_C101[[#This Row],[OS]],[1]!tb_C103[OS],[1]!tb_C103[DESCRICAO2]),"0")</f>
        <v>Mecanico</v>
      </c>
    </row>
    <row r="3157" spans="1:23" x14ac:dyDescent="0.25">
      <c r="A3157" s="7">
        <v>3041</v>
      </c>
      <c r="B3157" t="s">
        <v>184</v>
      </c>
      <c r="C3157">
        <v>113</v>
      </c>
      <c r="D3157" s="8" t="s">
        <v>213</v>
      </c>
      <c r="H3157" t="s">
        <v>5738</v>
      </c>
      <c r="I3157" s="9">
        <v>45526.761400462965</v>
      </c>
      <c r="J3157" s="9">
        <v>45525.222222222219</v>
      </c>
      <c r="K3157" s="9"/>
      <c r="L3157" s="9"/>
      <c r="N3157" t="s">
        <v>215</v>
      </c>
      <c r="O3157" t="s">
        <v>204</v>
      </c>
      <c r="P3157" t="s">
        <v>189</v>
      </c>
      <c r="R3157" t="s">
        <v>5739</v>
      </c>
      <c r="S3157" s="9"/>
      <c r="U3157" t="s">
        <v>183</v>
      </c>
      <c r="V3157" t="str">
        <f>IFERROR(_xlfn.XLOOKUP(tb_C101[[#This Row],[OS]],[1]!tb_C103[OS],[1]!tb_C103[DESCRICAO]),"0")</f>
        <v>CORRETIVA</v>
      </c>
      <c r="W3157" t="str">
        <f>IFERROR(_xlfn.XLOOKUP(tb_C101[[#This Row],[OS]],[1]!tb_C103[OS],[1]!tb_C103[DESCRICAO2]),"0")</f>
        <v>AUTOMATICO - TROCAR</v>
      </c>
    </row>
    <row r="3158" spans="1:23" x14ac:dyDescent="0.25">
      <c r="A3158" s="7">
        <v>3042</v>
      </c>
      <c r="B3158" t="s">
        <v>184</v>
      </c>
      <c r="C3158">
        <v>113</v>
      </c>
      <c r="D3158" s="8" t="s">
        <v>213</v>
      </c>
      <c r="H3158" t="s">
        <v>5740</v>
      </c>
      <c r="I3158" s="9">
        <v>45526.777222222219</v>
      </c>
      <c r="J3158" s="9">
        <v>45526.765972222223</v>
      </c>
      <c r="K3158" s="9">
        <v>45526.833333333336</v>
      </c>
      <c r="L3158" s="9">
        <v>45671.405509259261</v>
      </c>
      <c r="N3158" t="s">
        <v>180</v>
      </c>
      <c r="O3158" t="s">
        <v>204</v>
      </c>
      <c r="P3158" t="s">
        <v>189</v>
      </c>
      <c r="R3158" t="s">
        <v>5741</v>
      </c>
      <c r="S3158" s="9">
        <v>45671.40552083333</v>
      </c>
      <c r="T3158">
        <v>883353</v>
      </c>
      <c r="U3158" t="s">
        <v>183</v>
      </c>
      <c r="V3158" t="str">
        <f>IFERROR(_xlfn.XLOOKUP(tb_C101[[#This Row],[OS]],[1]!tb_C103[OS],[1]!tb_C103[DESCRICAO]),"0")</f>
        <v>CORRETIVA</v>
      </c>
      <c r="W3158" t="str">
        <f>IFERROR(_xlfn.XLOOKUP(tb_C101[[#This Row],[OS]],[1]!tb_C103[OS],[1]!tb_C103[DESCRICAO2]),"0")</f>
        <v>AUTOMATICO - TROCAR</v>
      </c>
    </row>
    <row r="3159" spans="1:23" x14ac:dyDescent="0.25">
      <c r="A3159" s="7">
        <v>3043</v>
      </c>
      <c r="B3159" t="s">
        <v>24</v>
      </c>
      <c r="C3159">
        <v>507</v>
      </c>
      <c r="D3159" s="8" t="s">
        <v>757</v>
      </c>
      <c r="H3159" t="s">
        <v>5742</v>
      </c>
      <c r="I3159" s="9">
        <v>45527.148217592592</v>
      </c>
      <c r="J3159" s="9"/>
      <c r="K3159" s="9"/>
      <c r="L3159" s="9">
        <v>45671.405416666668</v>
      </c>
      <c r="N3159" t="s">
        <v>180</v>
      </c>
      <c r="O3159" t="s">
        <v>181</v>
      </c>
      <c r="P3159" t="s">
        <v>189</v>
      </c>
      <c r="R3159" t="s">
        <v>5743</v>
      </c>
      <c r="S3159" s="9">
        <v>45671.405428240738</v>
      </c>
      <c r="T3159">
        <v>883353</v>
      </c>
      <c r="U3159" t="s">
        <v>183</v>
      </c>
      <c r="V3159" t="str">
        <f>IFERROR(_xlfn.XLOOKUP(tb_C101[[#This Row],[OS]],[1]!tb_C103[OS],[1]!tb_C103[DESCRICAO]),"0")</f>
        <v>CORRETIVA</v>
      </c>
      <c r="W3159" t="str">
        <f>IFERROR(_xlfn.XLOOKUP(tb_C101[[#This Row],[OS]],[1]!tb_C103[OS],[1]!tb_C103[DESCRICAO2]),"0")</f>
        <v>AUTOMATICO - TROCAR</v>
      </c>
    </row>
    <row r="3160" spans="1:23" x14ac:dyDescent="0.25">
      <c r="A3160" s="7">
        <v>3044</v>
      </c>
      <c r="B3160" t="s">
        <v>184</v>
      </c>
      <c r="C3160">
        <v>108</v>
      </c>
      <c r="D3160" s="8" t="s">
        <v>317</v>
      </c>
      <c r="E3160" t="s">
        <v>229</v>
      </c>
      <c r="H3160" t="s">
        <v>731</v>
      </c>
      <c r="I3160" s="9">
        <v>45527.533090277779</v>
      </c>
      <c r="J3160" s="9"/>
      <c r="K3160" s="9"/>
      <c r="L3160" s="9">
        <v>45671.409675925926</v>
      </c>
      <c r="N3160" t="s">
        <v>180</v>
      </c>
      <c r="O3160" t="s">
        <v>181</v>
      </c>
      <c r="P3160" t="s">
        <v>189</v>
      </c>
      <c r="R3160" t="s">
        <v>5744</v>
      </c>
      <c r="S3160" s="9">
        <v>45671.409687500003</v>
      </c>
      <c r="T3160">
        <v>883353</v>
      </c>
      <c r="U3160" t="s">
        <v>183</v>
      </c>
      <c r="V3160" t="str">
        <f>IFERROR(_xlfn.XLOOKUP(tb_C101[[#This Row],[OS]],[1]!tb_C103[OS],[1]!tb_C103[DESCRICAO]),"0")</f>
        <v>PREVENTIVA</v>
      </c>
      <c r="W3160" t="str">
        <f>IFERROR(_xlfn.XLOOKUP(tb_C101[[#This Row],[OS]],[1]!tb_C103[OS],[1]!tb_C103[DESCRICAO2]),"0")</f>
        <v>Mecanico</v>
      </c>
    </row>
    <row r="3161" spans="1:23" x14ac:dyDescent="0.25">
      <c r="A3161" s="7">
        <v>3045</v>
      </c>
      <c r="B3161" t="s">
        <v>184</v>
      </c>
      <c r="C3161">
        <v>108</v>
      </c>
      <c r="D3161" s="8" t="s">
        <v>317</v>
      </c>
      <c r="E3161" t="s">
        <v>245</v>
      </c>
      <c r="H3161" t="s">
        <v>731</v>
      </c>
      <c r="I3161" s="9">
        <v>45527.544479166667</v>
      </c>
      <c r="J3161" s="9"/>
      <c r="K3161" s="9"/>
      <c r="L3161" s="9">
        <v>45671.409745370373</v>
      </c>
      <c r="N3161" t="s">
        <v>180</v>
      </c>
      <c r="O3161" t="s">
        <v>181</v>
      </c>
      <c r="P3161" t="s">
        <v>189</v>
      </c>
      <c r="R3161" t="s">
        <v>5745</v>
      </c>
      <c r="S3161" s="9">
        <v>45671.409768518519</v>
      </c>
      <c r="T3161">
        <v>883353</v>
      </c>
      <c r="U3161" t="s">
        <v>183</v>
      </c>
      <c r="V3161" t="str">
        <f>IFERROR(_xlfn.XLOOKUP(tb_C101[[#This Row],[OS]],[1]!tb_C103[OS],[1]!tb_C103[DESCRICAO]),"0")</f>
        <v>PREVENTIVA</v>
      </c>
      <c r="W3161" t="str">
        <f>IFERROR(_xlfn.XLOOKUP(tb_C101[[#This Row],[OS]],[1]!tb_C103[OS],[1]!tb_C103[DESCRICAO2]),"0")</f>
        <v>Mecanico</v>
      </c>
    </row>
    <row r="3162" spans="1:23" x14ac:dyDescent="0.25">
      <c r="A3162" s="7">
        <v>3046</v>
      </c>
      <c r="B3162" t="s">
        <v>184</v>
      </c>
      <c r="C3162">
        <v>108</v>
      </c>
      <c r="D3162" s="8" t="s">
        <v>317</v>
      </c>
      <c r="E3162" t="s">
        <v>229</v>
      </c>
      <c r="H3162" t="s">
        <v>731</v>
      </c>
      <c r="I3162" s="9">
        <v>45527.582488425927</v>
      </c>
      <c r="J3162" s="9"/>
      <c r="K3162" s="9"/>
      <c r="L3162" s="9"/>
      <c r="N3162" t="s">
        <v>215</v>
      </c>
      <c r="O3162" t="s">
        <v>181</v>
      </c>
      <c r="P3162" t="s">
        <v>189</v>
      </c>
      <c r="R3162" t="s">
        <v>5746</v>
      </c>
      <c r="S3162" s="9">
        <v>45671.409884259258</v>
      </c>
      <c r="T3162">
        <v>883353</v>
      </c>
      <c r="U3162" t="s">
        <v>183</v>
      </c>
      <c r="V3162" t="str">
        <f>IFERROR(_xlfn.XLOOKUP(tb_C101[[#This Row],[OS]],[1]!tb_C103[OS],[1]!tb_C103[DESCRICAO]),"0")</f>
        <v>PREVENTIVA</v>
      </c>
      <c r="W3162" t="str">
        <f>IFERROR(_xlfn.XLOOKUP(tb_C101[[#This Row],[OS]],[1]!tb_C103[OS],[1]!tb_C103[DESCRICAO2]),"0")</f>
        <v>Mecanico</v>
      </c>
    </row>
    <row r="3163" spans="1:23" x14ac:dyDescent="0.25">
      <c r="A3163" s="7">
        <v>3047</v>
      </c>
      <c r="B3163" t="s">
        <v>184</v>
      </c>
      <c r="C3163">
        <v>108</v>
      </c>
      <c r="D3163" s="8" t="s">
        <v>317</v>
      </c>
      <c r="E3163" t="s">
        <v>240</v>
      </c>
      <c r="H3163" t="s">
        <v>731</v>
      </c>
      <c r="I3163" s="9">
        <v>45527.680150462962</v>
      </c>
      <c r="J3163" s="9"/>
      <c r="K3163" s="9"/>
      <c r="L3163" s="9">
        <v>45671.410057870373</v>
      </c>
      <c r="N3163" t="s">
        <v>180</v>
      </c>
      <c r="O3163" t="s">
        <v>181</v>
      </c>
      <c r="P3163" t="s">
        <v>189</v>
      </c>
      <c r="R3163" t="s">
        <v>5747</v>
      </c>
      <c r="S3163" s="9">
        <v>45671.410069444442</v>
      </c>
      <c r="T3163">
        <v>883353</v>
      </c>
      <c r="U3163" t="s">
        <v>183</v>
      </c>
      <c r="V3163" t="str">
        <f>IFERROR(_xlfn.XLOOKUP(tb_C101[[#This Row],[OS]],[1]!tb_C103[OS],[1]!tb_C103[DESCRICAO]),"0")</f>
        <v>PREVENTIVA</v>
      </c>
      <c r="W3163" t="str">
        <f>IFERROR(_xlfn.XLOOKUP(tb_C101[[#This Row],[OS]],[1]!tb_C103[OS],[1]!tb_C103[DESCRICAO2]),"0")</f>
        <v>Mecanico</v>
      </c>
    </row>
    <row r="3164" spans="1:23" x14ac:dyDescent="0.25">
      <c r="A3164" s="7">
        <v>3048</v>
      </c>
      <c r="B3164" t="s">
        <v>184</v>
      </c>
      <c r="C3164">
        <v>108</v>
      </c>
      <c r="D3164" s="8" t="s">
        <v>317</v>
      </c>
      <c r="E3164" t="s">
        <v>238</v>
      </c>
      <c r="H3164" t="s">
        <v>731</v>
      </c>
      <c r="I3164" s="9">
        <v>45527.707430555558</v>
      </c>
      <c r="J3164" s="9"/>
      <c r="K3164" s="9"/>
      <c r="L3164" s="9">
        <v>45671.410127314812</v>
      </c>
      <c r="N3164" t="s">
        <v>180</v>
      </c>
      <c r="O3164" t="s">
        <v>181</v>
      </c>
      <c r="P3164" t="s">
        <v>189</v>
      </c>
      <c r="R3164" t="s">
        <v>5748</v>
      </c>
      <c r="S3164" s="9">
        <v>45671.410150462965</v>
      </c>
      <c r="T3164">
        <v>883353</v>
      </c>
      <c r="U3164" t="s">
        <v>183</v>
      </c>
      <c r="V3164" t="str">
        <f>IFERROR(_xlfn.XLOOKUP(tb_C101[[#This Row],[OS]],[1]!tb_C103[OS],[1]!tb_C103[DESCRICAO]),"0")</f>
        <v>CORRETIVA</v>
      </c>
      <c r="W3164" t="str">
        <f>IFERROR(_xlfn.XLOOKUP(tb_C101[[#This Row],[OS]],[1]!tb_C103[OS],[1]!tb_C103[DESCRICAO2]),"0")</f>
        <v>Eletrico</v>
      </c>
    </row>
    <row r="3165" spans="1:23" x14ac:dyDescent="0.25">
      <c r="A3165" s="7">
        <v>3049</v>
      </c>
      <c r="B3165" t="s">
        <v>184</v>
      </c>
      <c r="C3165">
        <v>108</v>
      </c>
      <c r="D3165" s="8" t="s">
        <v>317</v>
      </c>
      <c r="E3165" t="s">
        <v>345</v>
      </c>
      <c r="F3165" t="s">
        <v>5749</v>
      </c>
      <c r="G3165" t="s">
        <v>5750</v>
      </c>
      <c r="H3165" t="s">
        <v>731</v>
      </c>
      <c r="I3165" s="9">
        <v>45527.710497685184</v>
      </c>
      <c r="J3165" s="9"/>
      <c r="K3165" s="9"/>
      <c r="L3165" s="9"/>
      <c r="N3165" t="s">
        <v>215</v>
      </c>
      <c r="O3165" t="s">
        <v>181</v>
      </c>
      <c r="P3165" t="s">
        <v>189</v>
      </c>
      <c r="Q3165" t="s">
        <v>895</v>
      </c>
      <c r="R3165" t="s">
        <v>5751</v>
      </c>
      <c r="S3165" s="9"/>
      <c r="U3165" t="s">
        <v>183</v>
      </c>
      <c r="V3165" t="str">
        <f>IFERROR(_xlfn.XLOOKUP(tb_C101[[#This Row],[OS]],[1]!tb_C103[OS],[1]!tb_C103[DESCRICAO]),"0")</f>
        <v>MELHORIA</v>
      </c>
      <c r="W3165" t="str">
        <f>IFERROR(_xlfn.XLOOKUP(tb_C101[[#This Row],[OS]],[1]!tb_C103[OS],[1]!tb_C103[DESCRICAO2]),"0")</f>
        <v>Mecanico</v>
      </c>
    </row>
    <row r="3166" spans="1:23" x14ac:dyDescent="0.25">
      <c r="A3166" s="7">
        <v>3050</v>
      </c>
      <c r="B3166" t="s">
        <v>175</v>
      </c>
      <c r="C3166">
        <v>207</v>
      </c>
      <c r="D3166" s="8" t="s">
        <v>760</v>
      </c>
      <c r="E3166" t="s">
        <v>1657</v>
      </c>
      <c r="F3166" t="s">
        <v>1657</v>
      </c>
      <c r="G3166" t="s">
        <v>1658</v>
      </c>
      <c r="H3166" t="s">
        <v>731</v>
      </c>
      <c r="I3166" s="9">
        <v>45527.713796296295</v>
      </c>
      <c r="J3166" s="9"/>
      <c r="K3166" s="9"/>
      <c r="L3166" s="9">
        <v>45531.735254629632</v>
      </c>
      <c r="M3166" t="s">
        <v>1530</v>
      </c>
      <c r="N3166" t="s">
        <v>180</v>
      </c>
      <c r="O3166" t="s">
        <v>181</v>
      </c>
      <c r="P3166" t="s">
        <v>189</v>
      </c>
      <c r="Q3166" t="s">
        <v>55</v>
      </c>
      <c r="R3166" t="s">
        <v>5752</v>
      </c>
      <c r="S3166" s="9">
        <v>45531.735266203701</v>
      </c>
      <c r="T3166">
        <v>648952</v>
      </c>
      <c r="U3166" t="s">
        <v>183</v>
      </c>
      <c r="V3166" t="str">
        <f>IFERROR(_xlfn.XLOOKUP(tb_C101[[#This Row],[OS]],[1]!tb_C103[OS],[1]!tb_C103[DESCRICAO]),"0")</f>
        <v>MELHORIA</v>
      </c>
      <c r="W3166" t="str">
        <f>IFERROR(_xlfn.XLOOKUP(tb_C101[[#This Row],[OS]],[1]!tb_C103[OS],[1]!tb_C103[DESCRICAO2]),"0")</f>
        <v>Terceiro</v>
      </c>
    </row>
    <row r="3167" spans="1:23" x14ac:dyDescent="0.25">
      <c r="A3167" s="7">
        <v>3051</v>
      </c>
      <c r="B3167" t="s">
        <v>184</v>
      </c>
      <c r="C3167">
        <v>108</v>
      </c>
      <c r="D3167" s="8" t="s">
        <v>317</v>
      </c>
      <c r="E3167" t="s">
        <v>300</v>
      </c>
      <c r="F3167" t="s">
        <v>4865</v>
      </c>
      <c r="G3167" t="s">
        <v>4866</v>
      </c>
      <c r="H3167" t="s">
        <v>731</v>
      </c>
      <c r="I3167" s="9">
        <v>45527.717777777776</v>
      </c>
      <c r="J3167" s="9"/>
      <c r="K3167" s="9"/>
      <c r="L3167" s="9">
        <v>45671.410300925927</v>
      </c>
      <c r="N3167" t="s">
        <v>180</v>
      </c>
      <c r="O3167" t="s">
        <v>181</v>
      </c>
      <c r="P3167" t="s">
        <v>189</v>
      </c>
      <c r="Q3167" t="s">
        <v>300</v>
      </c>
      <c r="R3167" t="s">
        <v>5753</v>
      </c>
      <c r="S3167" s="9">
        <v>45671.410358796296</v>
      </c>
      <c r="T3167">
        <v>883353</v>
      </c>
      <c r="U3167" t="s">
        <v>183</v>
      </c>
      <c r="V3167" t="str">
        <f>IFERROR(_xlfn.XLOOKUP(tb_C101[[#This Row],[OS]],[1]!tb_C103[OS],[1]!tb_C103[DESCRICAO]),"0")</f>
        <v>MELHORIA</v>
      </c>
      <c r="W3167" t="str">
        <f>IFERROR(_xlfn.XLOOKUP(tb_C101[[#This Row],[OS]],[1]!tb_C103[OS],[1]!tb_C103[DESCRICAO2]),"0")</f>
        <v>Mecanico</v>
      </c>
    </row>
    <row r="3168" spans="1:23" x14ac:dyDescent="0.25">
      <c r="A3168" s="7">
        <v>3052</v>
      </c>
      <c r="B3168" t="s">
        <v>184</v>
      </c>
      <c r="C3168">
        <v>108</v>
      </c>
      <c r="D3168" s="8" t="s">
        <v>317</v>
      </c>
      <c r="E3168" t="s">
        <v>337</v>
      </c>
      <c r="H3168" t="s">
        <v>731</v>
      </c>
      <c r="I3168" s="9">
        <v>45527.721053240741</v>
      </c>
      <c r="J3168" s="9"/>
      <c r="K3168" s="9"/>
      <c r="L3168" s="9">
        <v>45671.451157407406</v>
      </c>
      <c r="N3168" t="s">
        <v>180</v>
      </c>
      <c r="O3168" t="s">
        <v>181</v>
      </c>
      <c r="P3168" t="s">
        <v>189</v>
      </c>
      <c r="R3168" t="s">
        <v>5754</v>
      </c>
      <c r="S3168" s="9">
        <v>45671.451168981483</v>
      </c>
      <c r="T3168">
        <v>883353</v>
      </c>
      <c r="U3168" t="s">
        <v>183</v>
      </c>
      <c r="V3168" t="str">
        <f>IFERROR(_xlfn.XLOOKUP(tb_C101[[#This Row],[OS]],[1]!tb_C103[OS],[1]!tb_C103[DESCRICAO]),"0")</f>
        <v>CORRETIVA</v>
      </c>
      <c r="W3168" t="str">
        <f>IFERROR(_xlfn.XLOOKUP(tb_C101[[#This Row],[OS]],[1]!tb_C103[OS],[1]!tb_C103[DESCRICAO2]),"0")</f>
        <v>Eletrico</v>
      </c>
    </row>
    <row r="3169" spans="1:23" x14ac:dyDescent="0.25">
      <c r="A3169" s="7">
        <v>3053</v>
      </c>
      <c r="B3169" t="s">
        <v>184</v>
      </c>
      <c r="C3169">
        <v>108</v>
      </c>
      <c r="D3169" s="8" t="s">
        <v>317</v>
      </c>
      <c r="E3169" t="s">
        <v>345</v>
      </c>
      <c r="F3169" t="s">
        <v>4203</v>
      </c>
      <c r="G3169" t="s">
        <v>4204</v>
      </c>
      <c r="H3169" t="s">
        <v>731</v>
      </c>
      <c r="I3169" s="9">
        <v>45527.739340277774</v>
      </c>
      <c r="J3169" s="9"/>
      <c r="K3169" s="9"/>
      <c r="L3169" s="9"/>
      <c r="N3169" t="s">
        <v>215</v>
      </c>
      <c r="O3169" t="s">
        <v>181</v>
      </c>
      <c r="P3169" t="s">
        <v>189</v>
      </c>
      <c r="Q3169" t="s">
        <v>895</v>
      </c>
      <c r="R3169" t="s">
        <v>5755</v>
      </c>
      <c r="S3169" s="9"/>
      <c r="U3169" t="s">
        <v>183</v>
      </c>
      <c r="V3169" t="str">
        <f>IFERROR(_xlfn.XLOOKUP(tb_C101[[#This Row],[OS]],[1]!tb_C103[OS],[1]!tb_C103[DESCRICAO]),"0")</f>
        <v>PREVENTIVA</v>
      </c>
      <c r="W3169" t="str">
        <f>IFERROR(_xlfn.XLOOKUP(tb_C101[[#This Row],[OS]],[1]!tb_C103[OS],[1]!tb_C103[DESCRICAO2]),"0")</f>
        <v>Eletrico</v>
      </c>
    </row>
    <row r="3170" spans="1:23" x14ac:dyDescent="0.25">
      <c r="A3170" s="7">
        <v>3054</v>
      </c>
      <c r="B3170" t="s">
        <v>184</v>
      </c>
      <c r="C3170">
        <v>108</v>
      </c>
      <c r="D3170" s="8" t="s">
        <v>317</v>
      </c>
      <c r="E3170" t="s">
        <v>337</v>
      </c>
      <c r="F3170" t="s">
        <v>337</v>
      </c>
      <c r="G3170" t="s">
        <v>3253</v>
      </c>
      <c r="H3170" t="s">
        <v>731</v>
      </c>
      <c r="I3170" s="9">
        <v>45527.752604166664</v>
      </c>
      <c r="J3170" s="9"/>
      <c r="K3170" s="9"/>
      <c r="L3170" s="9">
        <v>45638.658206018517</v>
      </c>
      <c r="M3170" t="s">
        <v>5756</v>
      </c>
      <c r="N3170" t="s">
        <v>180</v>
      </c>
      <c r="O3170" t="s">
        <v>181</v>
      </c>
      <c r="Q3170" t="s">
        <v>186</v>
      </c>
      <c r="R3170" t="s">
        <v>5757</v>
      </c>
      <c r="S3170" s="9">
        <v>45638.658229166664</v>
      </c>
      <c r="T3170">
        <v>648952</v>
      </c>
      <c r="U3170" t="s">
        <v>204</v>
      </c>
      <c r="V3170" t="str">
        <f>IFERROR(_xlfn.XLOOKUP(tb_C101[[#This Row],[OS]],[1]!tb_C103[OS],[1]!tb_C103[DESCRICAO]),"0")</f>
        <v>PREVENTIVA</v>
      </c>
      <c r="W3170" t="str">
        <f>IFERROR(_xlfn.XLOOKUP(tb_C101[[#This Row],[OS]],[1]!tb_C103[OS],[1]!tb_C103[DESCRICAO2]),"0")</f>
        <v>Mecanico</v>
      </c>
    </row>
    <row r="3171" spans="1:23" x14ac:dyDescent="0.25">
      <c r="A3171" s="7">
        <v>3055</v>
      </c>
      <c r="B3171" t="s">
        <v>175</v>
      </c>
      <c r="C3171">
        <v>207</v>
      </c>
      <c r="D3171" s="8" t="s">
        <v>760</v>
      </c>
      <c r="E3171" t="s">
        <v>3669</v>
      </c>
      <c r="F3171" t="s">
        <v>1657</v>
      </c>
      <c r="G3171" t="s">
        <v>1658</v>
      </c>
      <c r="H3171" t="s">
        <v>723</v>
      </c>
      <c r="I3171" s="9">
        <v>45527.764699074076</v>
      </c>
      <c r="J3171" s="9">
        <v>45527.722222222219</v>
      </c>
      <c r="K3171" s="9">
        <v>45527.76458333333</v>
      </c>
      <c r="L3171" s="9">
        <v>45541.652465277781</v>
      </c>
      <c r="M3171" t="s">
        <v>5758</v>
      </c>
      <c r="N3171" t="s">
        <v>180</v>
      </c>
      <c r="O3171" t="s">
        <v>204</v>
      </c>
      <c r="P3171" t="s">
        <v>189</v>
      </c>
      <c r="Q3171" t="s">
        <v>55</v>
      </c>
      <c r="R3171" t="s">
        <v>5759</v>
      </c>
      <c r="S3171" s="9">
        <v>45541.652488425927</v>
      </c>
      <c r="T3171">
        <v>648952</v>
      </c>
      <c r="U3171" t="s">
        <v>183</v>
      </c>
      <c r="V3171" t="str">
        <f>IFERROR(_xlfn.XLOOKUP(tb_C101[[#This Row],[OS]],[1]!tb_C103[OS],[1]!tb_C103[DESCRICAO]),"0")</f>
        <v>CORRETIVA</v>
      </c>
      <c r="W3171" t="str">
        <f>IFERROR(_xlfn.XLOOKUP(tb_C101[[#This Row],[OS]],[1]!tb_C103[OS],[1]!tb_C103[DESCRICAO2]),"0")</f>
        <v>Eletrico</v>
      </c>
    </row>
    <row r="3172" spans="1:23" x14ac:dyDescent="0.25">
      <c r="A3172" s="7">
        <v>3056</v>
      </c>
      <c r="B3172" t="s">
        <v>5451</v>
      </c>
      <c r="D3172" s="8"/>
      <c r="H3172" t="s">
        <v>731</v>
      </c>
      <c r="I3172" s="9">
        <v>45527.772743055553</v>
      </c>
      <c r="J3172" s="9"/>
      <c r="K3172" s="9"/>
      <c r="L3172" s="9">
        <v>45671.451319444444</v>
      </c>
      <c r="M3172" t="s">
        <v>5422</v>
      </c>
      <c r="N3172" t="s">
        <v>180</v>
      </c>
      <c r="O3172" t="s">
        <v>181</v>
      </c>
      <c r="P3172" t="s">
        <v>189</v>
      </c>
      <c r="R3172" t="s">
        <v>5760</v>
      </c>
      <c r="S3172" s="9">
        <v>45671.451342592591</v>
      </c>
      <c r="T3172">
        <v>883353</v>
      </c>
      <c r="U3172" t="s">
        <v>183</v>
      </c>
      <c r="V3172" t="str">
        <f>IFERROR(_xlfn.XLOOKUP(tb_C101[[#This Row],[OS]],[1]!tb_C103[OS],[1]!tb_C103[DESCRICAO]),"0")</f>
        <v>CORRETIVA</v>
      </c>
      <c r="W3172" t="str">
        <f>IFERROR(_xlfn.XLOOKUP(tb_C101[[#This Row],[OS]],[1]!tb_C103[OS],[1]!tb_C103[DESCRICAO2]),"0")</f>
        <v>Terceiro</v>
      </c>
    </row>
    <row r="3173" spans="1:23" x14ac:dyDescent="0.25">
      <c r="A3173" s="7">
        <v>3057</v>
      </c>
      <c r="B3173" t="s">
        <v>1476</v>
      </c>
      <c r="C3173">
        <v>9003</v>
      </c>
      <c r="D3173" s="8" t="s">
        <v>3326</v>
      </c>
      <c r="E3173" t="s">
        <v>79</v>
      </c>
      <c r="H3173" t="s">
        <v>5761</v>
      </c>
      <c r="I3173" s="9">
        <v>45527.901620370372</v>
      </c>
      <c r="J3173" s="9"/>
      <c r="K3173" s="9"/>
      <c r="L3173" s="9">
        <v>45537.565196759257</v>
      </c>
      <c r="M3173" t="s">
        <v>5762</v>
      </c>
      <c r="N3173" t="s">
        <v>180</v>
      </c>
      <c r="O3173" t="s">
        <v>181</v>
      </c>
      <c r="P3173" t="s">
        <v>182</v>
      </c>
      <c r="R3173" t="s">
        <v>5763</v>
      </c>
      <c r="S3173" s="9">
        <v>45537.565208333333</v>
      </c>
      <c r="T3173">
        <v>648952</v>
      </c>
      <c r="U3173" t="s">
        <v>183</v>
      </c>
      <c r="V3173" t="str">
        <f>IFERROR(_xlfn.XLOOKUP(tb_C101[[#This Row],[OS]],[1]!tb_C103[OS],[1]!tb_C103[DESCRICAO]),"0")</f>
        <v>CORRETIVA</v>
      </c>
      <c r="W3173" t="str">
        <f>IFERROR(_xlfn.XLOOKUP(tb_C101[[#This Row],[OS]],[1]!tb_C103[OS],[1]!tb_C103[DESCRICAO2]),"0")</f>
        <v>Eletrico</v>
      </c>
    </row>
    <row r="3174" spans="1:23" x14ac:dyDescent="0.25">
      <c r="A3174" s="7">
        <v>3058</v>
      </c>
      <c r="B3174" t="s">
        <v>175</v>
      </c>
      <c r="C3174">
        <v>207</v>
      </c>
      <c r="D3174" s="8" t="s">
        <v>760</v>
      </c>
      <c r="E3174" t="s">
        <v>1657</v>
      </c>
      <c r="F3174" t="s">
        <v>1657</v>
      </c>
      <c r="G3174" t="s">
        <v>1658</v>
      </c>
      <c r="H3174" t="s">
        <v>5506</v>
      </c>
      <c r="I3174" s="9">
        <v>45527.923356481479</v>
      </c>
      <c r="J3174" s="9">
        <v>45527.923182870371</v>
      </c>
      <c r="K3174" s="9"/>
      <c r="L3174" s="9"/>
      <c r="N3174" t="s">
        <v>215</v>
      </c>
      <c r="O3174" t="s">
        <v>204</v>
      </c>
      <c r="Q3174" t="s">
        <v>55</v>
      </c>
      <c r="R3174" t="s">
        <v>5764</v>
      </c>
      <c r="S3174" s="9"/>
      <c r="U3174" t="s">
        <v>183</v>
      </c>
      <c r="V3174" t="str">
        <f>IFERROR(_xlfn.XLOOKUP(tb_C101[[#This Row],[OS]],[1]!tb_C103[OS],[1]!tb_C103[DESCRICAO]),"0")</f>
        <v>CORRETIVA</v>
      </c>
      <c r="W3174" t="str">
        <f>IFERROR(_xlfn.XLOOKUP(tb_C101[[#This Row],[OS]],[1]!tb_C103[OS],[1]!tb_C103[DESCRICAO2]),"0")</f>
        <v>Eletrico</v>
      </c>
    </row>
    <row r="3175" spans="1:23" x14ac:dyDescent="0.25">
      <c r="A3175" s="7">
        <v>3059</v>
      </c>
      <c r="B3175" t="s">
        <v>184</v>
      </c>
      <c r="C3175">
        <v>118</v>
      </c>
      <c r="D3175" s="8" t="s">
        <v>1349</v>
      </c>
      <c r="E3175" t="s">
        <v>198</v>
      </c>
      <c r="F3175" t="s">
        <v>5260</v>
      </c>
      <c r="G3175" t="s">
        <v>5261</v>
      </c>
      <c r="H3175" t="s">
        <v>5446</v>
      </c>
      <c r="I3175" s="9">
        <v>45528.138796296298</v>
      </c>
      <c r="J3175" s="9"/>
      <c r="K3175" s="9"/>
      <c r="L3175" s="9">
        <v>45531.744375000002</v>
      </c>
      <c r="M3175" t="s">
        <v>5765</v>
      </c>
      <c r="N3175" t="s">
        <v>180</v>
      </c>
      <c r="O3175" t="s">
        <v>181</v>
      </c>
      <c r="P3175" t="s">
        <v>331</v>
      </c>
      <c r="Q3175" t="s">
        <v>895</v>
      </c>
      <c r="R3175" t="s">
        <v>5766</v>
      </c>
      <c r="S3175" s="9">
        <v>45531.744409722225</v>
      </c>
      <c r="T3175">
        <v>648952</v>
      </c>
      <c r="U3175" t="s">
        <v>183</v>
      </c>
      <c r="V3175" t="str">
        <f>IFERROR(_xlfn.XLOOKUP(tb_C101[[#This Row],[OS]],[1]!tb_C103[OS],[1]!tb_C103[DESCRICAO]),"0")</f>
        <v>CORRETIVA</v>
      </c>
      <c r="W3175" t="str">
        <f>IFERROR(_xlfn.XLOOKUP(tb_C101[[#This Row],[OS]],[1]!tb_C103[OS],[1]!tb_C103[DESCRICAO2]),"0")</f>
        <v>Eletrico</v>
      </c>
    </row>
    <row r="3176" spans="1:23" x14ac:dyDescent="0.25">
      <c r="A3176" s="7">
        <v>3060</v>
      </c>
      <c r="B3176" t="s">
        <v>5471</v>
      </c>
      <c r="C3176">
        <v>1014</v>
      </c>
      <c r="D3176" s="8" t="s">
        <v>4088</v>
      </c>
      <c r="E3176" t="s">
        <v>4088</v>
      </c>
      <c r="H3176" t="s">
        <v>5446</v>
      </c>
      <c r="I3176" s="9">
        <v>45528.251747685186</v>
      </c>
      <c r="J3176" s="9"/>
      <c r="K3176" s="9"/>
      <c r="L3176" s="9"/>
      <c r="M3176" t="s">
        <v>5767</v>
      </c>
      <c r="N3176" t="s">
        <v>3867</v>
      </c>
      <c r="O3176" t="s">
        <v>181</v>
      </c>
      <c r="P3176" t="s">
        <v>331</v>
      </c>
      <c r="R3176" t="s">
        <v>5768</v>
      </c>
      <c r="S3176" s="9">
        <v>45528.253611111111</v>
      </c>
      <c r="T3176">
        <v>41278</v>
      </c>
      <c r="U3176" t="s">
        <v>183</v>
      </c>
      <c r="V3176" t="str">
        <f>IFERROR(_xlfn.XLOOKUP(tb_C101[[#This Row],[OS]],[1]!tb_C103[OS],[1]!tb_C103[DESCRICAO]),"0")</f>
        <v>CORRETIVA</v>
      </c>
      <c r="W3176" t="str">
        <f>IFERROR(_xlfn.XLOOKUP(tb_C101[[#This Row],[OS]],[1]!tb_C103[OS],[1]!tb_C103[DESCRICAO2]),"0")</f>
        <v>Eletrico</v>
      </c>
    </row>
    <row r="3177" spans="1:23" x14ac:dyDescent="0.25">
      <c r="A3177" s="7">
        <v>3061</v>
      </c>
      <c r="B3177" t="s">
        <v>79</v>
      </c>
      <c r="C3177">
        <v>9025</v>
      </c>
      <c r="D3177" s="8" t="s">
        <v>5769</v>
      </c>
      <c r="E3177" t="s">
        <v>5770</v>
      </c>
      <c r="H3177" t="s">
        <v>5761</v>
      </c>
      <c r="I3177" s="9">
        <v>45528.550370370373</v>
      </c>
      <c r="J3177" s="9"/>
      <c r="K3177" s="9"/>
      <c r="L3177" s="9">
        <v>45537.565636574072</v>
      </c>
      <c r="M3177" t="s">
        <v>5771</v>
      </c>
      <c r="N3177" t="s">
        <v>180</v>
      </c>
      <c r="O3177" t="s">
        <v>181</v>
      </c>
      <c r="P3177" t="s">
        <v>182</v>
      </c>
      <c r="R3177" t="s">
        <v>5772</v>
      </c>
      <c r="S3177" s="9">
        <v>45537.565648148149</v>
      </c>
      <c r="T3177">
        <v>648952</v>
      </c>
      <c r="U3177" t="s">
        <v>183</v>
      </c>
      <c r="V3177" t="str">
        <f>IFERROR(_xlfn.XLOOKUP(tb_C101[[#This Row],[OS]],[1]!tb_C103[OS],[1]!tb_C103[DESCRICAO]),"0")</f>
        <v>CORRETIVA</v>
      </c>
      <c r="W3177" t="str">
        <f>IFERROR(_xlfn.XLOOKUP(tb_C101[[#This Row],[OS]],[1]!tb_C103[OS],[1]!tb_C103[DESCRICAO2]),"0")</f>
        <v>Eletrico</v>
      </c>
    </row>
    <row r="3178" spans="1:23" x14ac:dyDescent="0.25">
      <c r="A3178" s="7">
        <v>3062</v>
      </c>
      <c r="B3178" t="s">
        <v>175</v>
      </c>
      <c r="C3178">
        <v>206</v>
      </c>
      <c r="D3178" s="8" t="s">
        <v>793</v>
      </c>
      <c r="E3178" t="s">
        <v>3368</v>
      </c>
      <c r="F3178" t="s">
        <v>3368</v>
      </c>
      <c r="G3178" t="s">
        <v>3369</v>
      </c>
      <c r="H3178" t="s">
        <v>723</v>
      </c>
      <c r="I3178" s="9">
        <v>45529.360046296293</v>
      </c>
      <c r="J3178" s="9"/>
      <c r="K3178" s="9"/>
      <c r="L3178" s="9">
        <v>45671.451608796298</v>
      </c>
      <c r="N3178" t="s">
        <v>180</v>
      </c>
      <c r="O3178" t="s">
        <v>181</v>
      </c>
      <c r="P3178" t="s">
        <v>189</v>
      </c>
      <c r="Q3178" t="s">
        <v>55</v>
      </c>
      <c r="R3178" t="s">
        <v>5773</v>
      </c>
      <c r="S3178" s="9">
        <v>45671.451620370368</v>
      </c>
      <c r="T3178">
        <v>883353</v>
      </c>
      <c r="U3178" t="s">
        <v>183</v>
      </c>
      <c r="V3178" t="str">
        <f>IFERROR(_xlfn.XLOOKUP(tb_C101[[#This Row],[OS]],[1]!tb_C103[OS],[1]!tb_C103[DESCRICAO]),"0")</f>
        <v>CORRETIVA</v>
      </c>
      <c r="W3178" t="str">
        <f>IFERROR(_xlfn.XLOOKUP(tb_C101[[#This Row],[OS]],[1]!tb_C103[OS],[1]!tb_C103[DESCRICAO2]),"0")</f>
        <v>Eletrico</v>
      </c>
    </row>
    <row r="3179" spans="1:23" x14ac:dyDescent="0.25">
      <c r="A3179" s="7">
        <v>3063</v>
      </c>
      <c r="B3179" t="s">
        <v>184</v>
      </c>
      <c r="C3179">
        <v>108</v>
      </c>
      <c r="D3179" s="8" t="s">
        <v>317</v>
      </c>
      <c r="H3179" t="s">
        <v>5334</v>
      </c>
      <c r="I3179" s="9">
        <v>45529.626828703702</v>
      </c>
      <c r="J3179" s="9"/>
      <c r="K3179" s="9"/>
      <c r="L3179" s="9">
        <v>45671.452037037037</v>
      </c>
      <c r="N3179" t="s">
        <v>180</v>
      </c>
      <c r="O3179" t="s">
        <v>181</v>
      </c>
      <c r="P3179" t="s">
        <v>189</v>
      </c>
      <c r="R3179" t="s">
        <v>5335</v>
      </c>
      <c r="S3179" s="9">
        <v>45671.452048611114</v>
      </c>
      <c r="T3179">
        <v>883353</v>
      </c>
      <c r="U3179" t="s">
        <v>183</v>
      </c>
      <c r="V3179" t="str">
        <f>IFERROR(_xlfn.XLOOKUP(tb_C101[[#This Row],[OS]],[1]!tb_C103[OS],[1]!tb_C103[DESCRICAO]),"0")</f>
        <v>CORRETIVA</v>
      </c>
      <c r="W3179" t="str">
        <f>IFERROR(_xlfn.XLOOKUP(tb_C101[[#This Row],[OS]],[1]!tb_C103[OS],[1]!tb_C103[DESCRICAO2]),"0")</f>
        <v>AUTOMATICO - TROCAR</v>
      </c>
    </row>
    <row r="3180" spans="1:23" x14ac:dyDescent="0.25">
      <c r="A3180" s="7">
        <v>3064</v>
      </c>
      <c r="B3180" t="s">
        <v>184</v>
      </c>
      <c r="C3180">
        <v>113</v>
      </c>
      <c r="D3180" s="8" t="s">
        <v>213</v>
      </c>
      <c r="H3180" t="s">
        <v>339</v>
      </c>
      <c r="I3180" s="9">
        <v>45529.974074074074</v>
      </c>
      <c r="J3180" s="9"/>
      <c r="K3180" s="9"/>
      <c r="L3180" s="9">
        <v>45671.451817129629</v>
      </c>
      <c r="N3180" t="s">
        <v>180</v>
      </c>
      <c r="O3180" t="s">
        <v>181</v>
      </c>
      <c r="P3180" t="s">
        <v>189</v>
      </c>
      <c r="R3180" t="s">
        <v>5774</v>
      </c>
      <c r="S3180" s="9">
        <v>45671.451828703706</v>
      </c>
      <c r="T3180">
        <v>883353</v>
      </c>
      <c r="U3180" t="s">
        <v>183</v>
      </c>
      <c r="V3180" t="str">
        <f>IFERROR(_xlfn.XLOOKUP(tb_C101[[#This Row],[OS]],[1]!tb_C103[OS],[1]!tb_C103[DESCRICAO]),"0")</f>
        <v>CORRETIVA</v>
      </c>
      <c r="W3180" t="str">
        <f>IFERROR(_xlfn.XLOOKUP(tb_C101[[#This Row],[OS]],[1]!tb_C103[OS],[1]!tb_C103[DESCRICAO2]),"0")</f>
        <v>AUTOMATICO - TROCAR</v>
      </c>
    </row>
    <row r="3181" spans="1:23" x14ac:dyDescent="0.25">
      <c r="A3181" s="7">
        <v>3065</v>
      </c>
      <c r="B3181" t="s">
        <v>79</v>
      </c>
      <c r="C3181">
        <v>417</v>
      </c>
      <c r="D3181" s="8" t="s">
        <v>927</v>
      </c>
      <c r="E3181" t="s">
        <v>94</v>
      </c>
      <c r="F3181" t="s">
        <v>4061</v>
      </c>
      <c r="G3181" t="s">
        <v>4062</v>
      </c>
      <c r="H3181" t="s">
        <v>734</v>
      </c>
      <c r="I3181" s="9">
        <v>45530.260081018518</v>
      </c>
      <c r="J3181" s="9"/>
      <c r="K3181" s="9"/>
      <c r="L3181" s="9">
        <v>45636.514386574076</v>
      </c>
      <c r="M3181" t="s">
        <v>5775</v>
      </c>
      <c r="N3181" t="s">
        <v>180</v>
      </c>
      <c r="O3181" t="s">
        <v>181</v>
      </c>
      <c r="P3181" t="s">
        <v>189</v>
      </c>
      <c r="Q3181" t="s">
        <v>79</v>
      </c>
      <c r="R3181" t="s">
        <v>5776</v>
      </c>
      <c r="S3181" s="9">
        <v>45636.514409722222</v>
      </c>
      <c r="T3181">
        <v>648952</v>
      </c>
      <c r="U3181" t="s">
        <v>183</v>
      </c>
      <c r="V3181" t="str">
        <f>IFERROR(_xlfn.XLOOKUP(tb_C101[[#This Row],[OS]],[1]!tb_C103[OS],[1]!tb_C103[DESCRICAO]),"0")</f>
        <v>MELHORIA</v>
      </c>
      <c r="W3181" t="str">
        <f>IFERROR(_xlfn.XLOOKUP(tb_C101[[#This Row],[OS]],[1]!tb_C103[OS],[1]!tb_C103[DESCRICAO2]),"0")</f>
        <v>Eletrico</v>
      </c>
    </row>
    <row r="3182" spans="1:23" x14ac:dyDescent="0.25">
      <c r="A3182" s="7">
        <v>3066</v>
      </c>
      <c r="B3182" t="s">
        <v>79</v>
      </c>
      <c r="C3182">
        <v>417</v>
      </c>
      <c r="D3182" s="8" t="s">
        <v>927</v>
      </c>
      <c r="H3182" t="s">
        <v>734</v>
      </c>
      <c r="I3182" s="9">
        <v>45530.325520833336</v>
      </c>
      <c r="J3182" s="9">
        <v>45530.324305555558</v>
      </c>
      <c r="K3182" s="9">
        <v>45530.75</v>
      </c>
      <c r="L3182" s="9">
        <v>45671.452152777776</v>
      </c>
      <c r="N3182" t="s">
        <v>180</v>
      </c>
      <c r="O3182" t="s">
        <v>204</v>
      </c>
      <c r="P3182" t="s">
        <v>189</v>
      </c>
      <c r="R3182" t="s">
        <v>5777</v>
      </c>
      <c r="S3182" s="9">
        <v>45671.452164351853</v>
      </c>
      <c r="T3182">
        <v>883353</v>
      </c>
      <c r="U3182" t="s">
        <v>183</v>
      </c>
      <c r="V3182" t="str">
        <f>IFERROR(_xlfn.XLOOKUP(tb_C101[[#This Row],[OS]],[1]!tb_C103[OS],[1]!tb_C103[DESCRICAO]),"0")</f>
        <v>CORRETIVA</v>
      </c>
      <c r="W3182" t="str">
        <f>IFERROR(_xlfn.XLOOKUP(tb_C101[[#This Row],[OS]],[1]!tb_C103[OS],[1]!tb_C103[DESCRICAO2]),"0")</f>
        <v>AUTOMATICO - TROCAR</v>
      </c>
    </row>
    <row r="3183" spans="1:23" x14ac:dyDescent="0.25">
      <c r="A3183" s="7">
        <v>3067</v>
      </c>
      <c r="B3183" t="s">
        <v>24</v>
      </c>
      <c r="C3183">
        <v>507</v>
      </c>
      <c r="D3183" s="8" t="s">
        <v>757</v>
      </c>
      <c r="E3183" t="s">
        <v>3060</v>
      </c>
      <c r="F3183" t="s">
        <v>5686</v>
      </c>
      <c r="G3183" t="s">
        <v>5687</v>
      </c>
      <c r="H3183" t="s">
        <v>750</v>
      </c>
      <c r="I3183" s="9">
        <v>45530.368622685186</v>
      </c>
      <c r="J3183" s="9">
        <v>45530.367152777777</v>
      </c>
      <c r="K3183" s="9">
        <v>45530.381944444445</v>
      </c>
      <c r="L3183" s="9">
        <v>45540.73877314815</v>
      </c>
      <c r="M3183" t="s">
        <v>5778</v>
      </c>
      <c r="N3183" t="s">
        <v>180</v>
      </c>
      <c r="O3183" t="s">
        <v>204</v>
      </c>
      <c r="P3183" t="s">
        <v>189</v>
      </c>
      <c r="Q3183" t="s">
        <v>895</v>
      </c>
      <c r="R3183" t="s">
        <v>5779</v>
      </c>
      <c r="S3183" s="9">
        <v>45540.73878472222</v>
      </c>
      <c r="T3183">
        <v>648952</v>
      </c>
      <c r="U3183" t="s">
        <v>183</v>
      </c>
      <c r="V3183" t="str">
        <f>IFERROR(_xlfn.XLOOKUP(tb_C101[[#This Row],[OS]],[1]!tb_C103[OS],[1]!tb_C103[DESCRICAO]),"0")</f>
        <v>CORRETIVA</v>
      </c>
      <c r="W3183" t="str">
        <f>IFERROR(_xlfn.XLOOKUP(tb_C101[[#This Row],[OS]],[1]!tb_C103[OS],[1]!tb_C103[DESCRICAO2]),"0")</f>
        <v>Eletrico</v>
      </c>
    </row>
    <row r="3184" spans="1:23" x14ac:dyDescent="0.25">
      <c r="A3184" s="7">
        <v>3068</v>
      </c>
      <c r="B3184" t="s">
        <v>175</v>
      </c>
      <c r="C3184">
        <v>207</v>
      </c>
      <c r="D3184" s="8" t="s">
        <v>760</v>
      </c>
      <c r="E3184" t="s">
        <v>3403</v>
      </c>
      <c r="H3184" t="s">
        <v>1060</v>
      </c>
      <c r="I3184" s="9">
        <v>45530.394236111111</v>
      </c>
      <c r="J3184" s="9"/>
      <c r="K3184" s="9"/>
      <c r="L3184" s="9">
        <v>45540.73940972222</v>
      </c>
      <c r="M3184" t="s">
        <v>5780</v>
      </c>
      <c r="N3184" t="s">
        <v>180</v>
      </c>
      <c r="O3184" t="s">
        <v>181</v>
      </c>
      <c r="P3184" t="s">
        <v>189</v>
      </c>
      <c r="R3184" t="s">
        <v>5781</v>
      </c>
      <c r="S3184" s="9">
        <v>45540.739432870374</v>
      </c>
      <c r="T3184">
        <v>648952</v>
      </c>
      <c r="U3184" t="s">
        <v>183</v>
      </c>
      <c r="V3184" t="str">
        <f>IFERROR(_xlfn.XLOOKUP(tb_C101[[#This Row],[OS]],[1]!tb_C103[OS],[1]!tb_C103[DESCRICAO]),"0")</f>
        <v>CORRETIVA</v>
      </c>
      <c r="W3184" t="str">
        <f>IFERROR(_xlfn.XLOOKUP(tb_C101[[#This Row],[OS]],[1]!tb_C103[OS],[1]!tb_C103[DESCRICAO2]),"0")</f>
        <v>Mecanico</v>
      </c>
    </row>
    <row r="3185" spans="1:23" x14ac:dyDescent="0.25">
      <c r="A3185" s="7">
        <v>3069</v>
      </c>
      <c r="B3185" t="s">
        <v>184</v>
      </c>
      <c r="C3185">
        <v>116</v>
      </c>
      <c r="D3185" s="8" t="s">
        <v>290</v>
      </c>
      <c r="E3185" t="s">
        <v>291</v>
      </c>
      <c r="H3185" t="s">
        <v>343</v>
      </c>
      <c r="I3185" s="9">
        <v>45530.5940162037</v>
      </c>
      <c r="J3185" s="9"/>
      <c r="K3185" s="9"/>
      <c r="L3185" s="9">
        <v>45531.77306712963</v>
      </c>
      <c r="M3185" t="s">
        <v>5782</v>
      </c>
      <c r="N3185" t="s">
        <v>180</v>
      </c>
      <c r="O3185" t="s">
        <v>181</v>
      </c>
      <c r="P3185" t="s">
        <v>189</v>
      </c>
      <c r="R3185" t="s">
        <v>5783</v>
      </c>
      <c r="S3185" s="9">
        <v>45531.773090277777</v>
      </c>
      <c r="T3185">
        <v>648952</v>
      </c>
      <c r="U3185" t="s">
        <v>183</v>
      </c>
      <c r="V3185" t="str">
        <f>IFERROR(_xlfn.XLOOKUP(tb_C101[[#This Row],[OS]],[1]!tb_C103[OS],[1]!tb_C103[DESCRICAO]),"0")</f>
        <v>CORRETIVA</v>
      </c>
      <c r="W3185" t="str">
        <f>IFERROR(_xlfn.XLOOKUP(tb_C101[[#This Row],[OS]],[1]!tb_C103[OS],[1]!tb_C103[DESCRICAO2]),"0")</f>
        <v>Mecanico</v>
      </c>
    </row>
    <row r="3186" spans="1:23" x14ac:dyDescent="0.25">
      <c r="A3186" s="7">
        <v>3070</v>
      </c>
      <c r="B3186" t="s">
        <v>184</v>
      </c>
      <c r="C3186">
        <v>108</v>
      </c>
      <c r="D3186" s="8" t="s">
        <v>317</v>
      </c>
      <c r="E3186" t="s">
        <v>580</v>
      </c>
      <c r="F3186" t="s">
        <v>337</v>
      </c>
      <c r="G3186" t="s">
        <v>3253</v>
      </c>
      <c r="H3186" t="s">
        <v>343</v>
      </c>
      <c r="I3186" s="9">
        <v>45530.594710648147</v>
      </c>
      <c r="J3186" s="9"/>
      <c r="K3186" s="9"/>
      <c r="L3186" s="9">
        <v>45541.543888888889</v>
      </c>
      <c r="M3186" t="s">
        <v>5784</v>
      </c>
      <c r="N3186" t="s">
        <v>180</v>
      </c>
      <c r="O3186" t="s">
        <v>181</v>
      </c>
      <c r="P3186" t="s">
        <v>189</v>
      </c>
      <c r="Q3186" t="s">
        <v>186</v>
      </c>
      <c r="R3186" t="s">
        <v>5785</v>
      </c>
      <c r="S3186" s="9">
        <v>45541.543912037036</v>
      </c>
      <c r="T3186">
        <v>648952</v>
      </c>
      <c r="U3186" t="s">
        <v>183</v>
      </c>
      <c r="V3186" t="str">
        <f>IFERROR(_xlfn.XLOOKUP(tb_C101[[#This Row],[OS]],[1]!tb_C103[OS],[1]!tb_C103[DESCRICAO]),"0")</f>
        <v>CORRETIVA</v>
      </c>
      <c r="W3186" t="str">
        <f>IFERROR(_xlfn.XLOOKUP(tb_C101[[#This Row],[OS]],[1]!tb_C103[OS],[1]!tb_C103[DESCRICAO2]),"0")</f>
        <v>Mecanico</v>
      </c>
    </row>
    <row r="3187" spans="1:23" x14ac:dyDescent="0.25">
      <c r="A3187" s="7">
        <v>3071</v>
      </c>
      <c r="B3187" t="s">
        <v>175</v>
      </c>
      <c r="C3187">
        <v>207</v>
      </c>
      <c r="D3187" s="8" t="s">
        <v>760</v>
      </c>
      <c r="E3187" t="s">
        <v>3372</v>
      </c>
      <c r="H3187" t="s">
        <v>5636</v>
      </c>
      <c r="I3187" s="9">
        <v>45530.604837962965</v>
      </c>
      <c r="J3187" s="9">
        <v>45530.604814814818</v>
      </c>
      <c r="K3187" s="9">
        <v>45530.636111111111</v>
      </c>
      <c r="L3187" s="9">
        <v>45531.745416666665</v>
      </c>
      <c r="M3187" t="s">
        <v>5786</v>
      </c>
      <c r="N3187" t="s">
        <v>180</v>
      </c>
      <c r="O3187" t="s">
        <v>204</v>
      </c>
      <c r="P3187" t="s">
        <v>189</v>
      </c>
      <c r="R3187" t="s">
        <v>5787</v>
      </c>
      <c r="S3187" s="9">
        <v>45531.745439814818</v>
      </c>
      <c r="T3187">
        <v>648952</v>
      </c>
      <c r="U3187" t="s">
        <v>183</v>
      </c>
      <c r="V3187" t="str">
        <f>IFERROR(_xlfn.XLOOKUP(tb_C101[[#This Row],[OS]],[1]!tb_C103[OS],[1]!tb_C103[DESCRICAO]),"0")</f>
        <v>CORRETIVA</v>
      </c>
      <c r="W3187" t="str">
        <f>IFERROR(_xlfn.XLOOKUP(tb_C101[[#This Row],[OS]],[1]!tb_C103[OS],[1]!tb_C103[DESCRICAO2]),"0")</f>
        <v>Mecanico</v>
      </c>
    </row>
    <row r="3188" spans="1:23" x14ac:dyDescent="0.25">
      <c r="A3188" s="7">
        <v>3072</v>
      </c>
      <c r="B3188" t="s">
        <v>184</v>
      </c>
      <c r="C3188">
        <v>115</v>
      </c>
      <c r="D3188" s="8" t="s">
        <v>197</v>
      </c>
      <c r="E3188" t="s">
        <v>381</v>
      </c>
      <c r="H3188" t="s">
        <v>343</v>
      </c>
      <c r="I3188" s="9">
        <v>45530.610231481478</v>
      </c>
      <c r="J3188" s="9"/>
      <c r="K3188" s="9"/>
      <c r="L3188" s="9"/>
      <c r="M3188" t="s">
        <v>5788</v>
      </c>
      <c r="N3188" t="s">
        <v>215</v>
      </c>
      <c r="O3188" t="s">
        <v>181</v>
      </c>
      <c r="P3188" t="s">
        <v>189</v>
      </c>
      <c r="R3188" t="s">
        <v>5789</v>
      </c>
      <c r="S3188" s="9">
        <v>45531.77175925926</v>
      </c>
      <c r="T3188">
        <v>648952</v>
      </c>
      <c r="U3188" t="s">
        <v>183</v>
      </c>
      <c r="V3188" t="str">
        <f>IFERROR(_xlfn.XLOOKUP(tb_C101[[#This Row],[OS]],[1]!tb_C103[OS],[1]!tb_C103[DESCRICAO]),"0")</f>
        <v>CORRETIVA</v>
      </c>
      <c r="W3188" t="str">
        <f>IFERROR(_xlfn.XLOOKUP(tb_C101[[#This Row],[OS]],[1]!tb_C103[OS],[1]!tb_C103[DESCRICAO2]),"0")</f>
        <v>Eletrico</v>
      </c>
    </row>
    <row r="3189" spans="1:23" x14ac:dyDescent="0.25">
      <c r="A3189" s="7">
        <v>3073</v>
      </c>
      <c r="B3189" t="s">
        <v>184</v>
      </c>
      <c r="C3189">
        <v>115</v>
      </c>
      <c r="D3189" s="8" t="s">
        <v>197</v>
      </c>
      <c r="E3189" t="s">
        <v>345</v>
      </c>
      <c r="H3189" t="s">
        <v>343</v>
      </c>
      <c r="I3189" s="9">
        <v>45530.611562500002</v>
      </c>
      <c r="J3189" s="9"/>
      <c r="K3189" s="9"/>
      <c r="L3189" s="9"/>
      <c r="M3189" t="s">
        <v>5790</v>
      </c>
      <c r="N3189" t="s">
        <v>215</v>
      </c>
      <c r="O3189" t="s">
        <v>181</v>
      </c>
      <c r="P3189" t="s">
        <v>189</v>
      </c>
      <c r="R3189" t="s">
        <v>5791</v>
      </c>
      <c r="S3189" s="9">
        <v>45531.772303240738</v>
      </c>
      <c r="T3189">
        <v>648952</v>
      </c>
      <c r="U3189" t="s">
        <v>183</v>
      </c>
      <c r="V3189" t="str">
        <f>IFERROR(_xlfn.XLOOKUP(tb_C101[[#This Row],[OS]],[1]!tb_C103[OS],[1]!tb_C103[DESCRICAO]),"0")</f>
        <v>CORRETIVA</v>
      </c>
      <c r="W3189" t="str">
        <f>IFERROR(_xlfn.XLOOKUP(tb_C101[[#This Row],[OS]],[1]!tb_C103[OS],[1]!tb_C103[DESCRICAO2]),"0")</f>
        <v>Eletrico</v>
      </c>
    </row>
    <row r="3190" spans="1:23" x14ac:dyDescent="0.25">
      <c r="A3190" s="7">
        <v>3074</v>
      </c>
      <c r="B3190" t="s">
        <v>184</v>
      </c>
      <c r="C3190">
        <v>115</v>
      </c>
      <c r="D3190" s="8" t="s">
        <v>197</v>
      </c>
      <c r="H3190" t="s">
        <v>5351</v>
      </c>
      <c r="I3190" s="9">
        <v>45530.635613425926</v>
      </c>
      <c r="J3190" s="9"/>
      <c r="K3190" s="9"/>
      <c r="L3190" s="9">
        <v>45671.452291666668</v>
      </c>
      <c r="N3190" t="s">
        <v>180</v>
      </c>
      <c r="O3190" t="s">
        <v>181</v>
      </c>
      <c r="P3190" t="s">
        <v>189</v>
      </c>
      <c r="R3190" t="s">
        <v>5352</v>
      </c>
      <c r="S3190" s="9">
        <v>45671.452303240738</v>
      </c>
      <c r="T3190">
        <v>883353</v>
      </c>
      <c r="U3190" t="s">
        <v>183</v>
      </c>
      <c r="V3190" t="str">
        <f>IFERROR(_xlfn.XLOOKUP(tb_C101[[#This Row],[OS]],[1]!tb_C103[OS],[1]!tb_C103[DESCRICAO]),"0")</f>
        <v>CORRETIVA</v>
      </c>
      <c r="W3190" t="str">
        <f>IFERROR(_xlfn.XLOOKUP(tb_C101[[#This Row],[OS]],[1]!tb_C103[OS],[1]!tb_C103[DESCRICAO2]),"0")</f>
        <v>AUTOMATICO - TROCAR</v>
      </c>
    </row>
    <row r="3191" spans="1:23" x14ac:dyDescent="0.25">
      <c r="A3191" s="7">
        <v>3075</v>
      </c>
      <c r="B3191" t="s">
        <v>79</v>
      </c>
      <c r="C3191">
        <v>417</v>
      </c>
      <c r="D3191" s="8" t="s">
        <v>927</v>
      </c>
      <c r="E3191" t="s">
        <v>2716</v>
      </c>
      <c r="H3191" t="s">
        <v>731</v>
      </c>
      <c r="I3191" s="9">
        <v>45530.63652777778</v>
      </c>
      <c r="J3191" s="9"/>
      <c r="K3191" s="9"/>
      <c r="L3191" s="9">
        <v>45671.452384259261</v>
      </c>
      <c r="N3191" t="s">
        <v>180</v>
      </c>
      <c r="O3191" t="s">
        <v>181</v>
      </c>
      <c r="P3191" t="s">
        <v>189</v>
      </c>
      <c r="R3191" t="s">
        <v>5792</v>
      </c>
      <c r="S3191" s="9">
        <v>45671.45239583333</v>
      </c>
      <c r="T3191">
        <v>883353</v>
      </c>
      <c r="U3191" t="s">
        <v>204</v>
      </c>
      <c r="V3191" t="str">
        <f>IFERROR(_xlfn.XLOOKUP(tb_C101[[#This Row],[OS]],[1]!tb_C103[OS],[1]!tb_C103[DESCRICAO]),"0")</f>
        <v>PREVENTIVA</v>
      </c>
      <c r="W3191" t="str">
        <f>IFERROR(_xlfn.XLOOKUP(tb_C101[[#This Row],[OS]],[1]!tb_C103[OS],[1]!tb_C103[DESCRICAO2]),"0")</f>
        <v>Mecanico</v>
      </c>
    </row>
    <row r="3192" spans="1:23" x14ac:dyDescent="0.25">
      <c r="A3192" s="7">
        <v>3076</v>
      </c>
      <c r="B3192" t="s">
        <v>184</v>
      </c>
      <c r="C3192">
        <v>116</v>
      </c>
      <c r="D3192" s="8" t="s">
        <v>290</v>
      </c>
      <c r="E3192" t="s">
        <v>291</v>
      </c>
      <c r="H3192" t="s">
        <v>5446</v>
      </c>
      <c r="I3192" s="9">
        <v>45530.695011574076</v>
      </c>
      <c r="J3192" s="9"/>
      <c r="K3192" s="9"/>
      <c r="L3192" s="9">
        <v>45540.748310185183</v>
      </c>
      <c r="M3192" t="s">
        <v>5793</v>
      </c>
      <c r="N3192" t="s">
        <v>180</v>
      </c>
      <c r="O3192" t="s">
        <v>181</v>
      </c>
      <c r="P3192" t="s">
        <v>189</v>
      </c>
      <c r="R3192" t="s">
        <v>5794</v>
      </c>
      <c r="S3192" s="9">
        <v>45540.74832175926</v>
      </c>
      <c r="T3192">
        <v>648952</v>
      </c>
      <c r="U3192" t="s">
        <v>183</v>
      </c>
      <c r="V3192" t="str">
        <f>IFERROR(_xlfn.XLOOKUP(tb_C101[[#This Row],[OS]],[1]!tb_C103[OS],[1]!tb_C103[DESCRICAO]),"0")</f>
        <v>CORRETIVA</v>
      </c>
      <c r="W3192" t="str">
        <f>IFERROR(_xlfn.XLOOKUP(tb_C101[[#This Row],[OS]],[1]!tb_C103[OS],[1]!tb_C103[DESCRICAO2]),"0")</f>
        <v>Eletrico</v>
      </c>
    </row>
    <row r="3193" spans="1:23" x14ac:dyDescent="0.25">
      <c r="A3193" s="7">
        <v>3077</v>
      </c>
      <c r="B3193" t="s">
        <v>175</v>
      </c>
      <c r="C3193">
        <v>207</v>
      </c>
      <c r="D3193" s="8" t="s">
        <v>760</v>
      </c>
      <c r="E3193" t="s">
        <v>1657</v>
      </c>
      <c r="F3193" t="s">
        <v>1657</v>
      </c>
      <c r="G3193" t="s">
        <v>1658</v>
      </c>
      <c r="H3193" t="s">
        <v>5636</v>
      </c>
      <c r="I3193" s="9">
        <v>45530.696898148148</v>
      </c>
      <c r="J3193" s="9">
        <v>45530.666666666664</v>
      </c>
      <c r="K3193" s="9">
        <v>45530.6875</v>
      </c>
      <c r="L3193" s="9">
        <v>45544.593344907407</v>
      </c>
      <c r="M3193" t="s">
        <v>5795</v>
      </c>
      <c r="N3193" t="s">
        <v>180</v>
      </c>
      <c r="O3193" t="s">
        <v>204</v>
      </c>
      <c r="P3193" t="s">
        <v>189</v>
      </c>
      <c r="Q3193" t="s">
        <v>55</v>
      </c>
      <c r="R3193" t="s">
        <v>5796</v>
      </c>
      <c r="S3193" s="9">
        <v>45544.593356481484</v>
      </c>
      <c r="T3193">
        <v>648952</v>
      </c>
      <c r="U3193" t="s">
        <v>183</v>
      </c>
      <c r="V3193" t="str">
        <f>IFERROR(_xlfn.XLOOKUP(tb_C101[[#This Row],[OS]],[1]!tb_C103[OS],[1]!tb_C103[DESCRICAO]),"0")</f>
        <v>CORRETIVA</v>
      </c>
      <c r="W3193" t="str">
        <f>IFERROR(_xlfn.XLOOKUP(tb_C101[[#This Row],[OS]],[1]!tb_C103[OS],[1]!tb_C103[DESCRICAO2]),"0")</f>
        <v>Mecanico</v>
      </c>
    </row>
    <row r="3194" spans="1:23" x14ac:dyDescent="0.25">
      <c r="A3194" s="7">
        <v>3078</v>
      </c>
      <c r="B3194" t="s">
        <v>184</v>
      </c>
      <c r="C3194">
        <v>116</v>
      </c>
      <c r="D3194" s="8" t="s">
        <v>290</v>
      </c>
      <c r="E3194" t="s">
        <v>321</v>
      </c>
      <c r="H3194" t="s">
        <v>5446</v>
      </c>
      <c r="I3194" s="9">
        <v>45530.698101851849</v>
      </c>
      <c r="J3194" s="9"/>
      <c r="K3194" s="9"/>
      <c r="L3194" s="9"/>
      <c r="M3194" t="s">
        <v>5797</v>
      </c>
      <c r="N3194" t="s">
        <v>3867</v>
      </c>
      <c r="O3194" t="s">
        <v>181</v>
      </c>
      <c r="P3194" t="s">
        <v>189</v>
      </c>
      <c r="R3194" t="s">
        <v>5798</v>
      </c>
      <c r="S3194" s="9">
        <v>45530.700104166666</v>
      </c>
      <c r="T3194">
        <v>41278</v>
      </c>
      <c r="U3194" t="s">
        <v>183</v>
      </c>
      <c r="V3194" t="str">
        <f>IFERROR(_xlfn.XLOOKUP(tb_C101[[#This Row],[OS]],[1]!tb_C103[OS],[1]!tb_C103[DESCRICAO]),"0")</f>
        <v>CORRETIVA</v>
      </c>
      <c r="W3194" t="str">
        <f>IFERROR(_xlfn.XLOOKUP(tb_C101[[#This Row],[OS]],[1]!tb_C103[OS],[1]!tb_C103[DESCRICAO2]),"0")</f>
        <v>Eletrico</v>
      </c>
    </row>
    <row r="3195" spans="1:23" x14ac:dyDescent="0.25">
      <c r="A3195" s="7">
        <v>3079</v>
      </c>
      <c r="B3195" t="s">
        <v>175</v>
      </c>
      <c r="C3195">
        <v>207</v>
      </c>
      <c r="D3195" s="8" t="s">
        <v>760</v>
      </c>
      <c r="E3195" t="s">
        <v>3669</v>
      </c>
      <c r="H3195" t="s">
        <v>5636</v>
      </c>
      <c r="I3195" s="9">
        <v>45530.752141203702</v>
      </c>
      <c r="J3195" s="9">
        <v>45530.75204861111</v>
      </c>
      <c r="K3195" s="9">
        <v>45530.822916666664</v>
      </c>
      <c r="L3195" s="9"/>
      <c r="M3195" t="s">
        <v>5799</v>
      </c>
      <c r="N3195" t="s">
        <v>3867</v>
      </c>
      <c r="O3195" t="s">
        <v>204</v>
      </c>
      <c r="P3195" t="s">
        <v>189</v>
      </c>
      <c r="R3195" t="s">
        <v>5800</v>
      </c>
      <c r="S3195" s="9">
        <v>45541.437627314815</v>
      </c>
      <c r="T3195">
        <v>40863</v>
      </c>
      <c r="U3195" t="s">
        <v>183</v>
      </c>
      <c r="V3195" t="str">
        <f>IFERROR(_xlfn.XLOOKUP(tb_C101[[#This Row],[OS]],[1]!tb_C103[OS],[1]!tb_C103[DESCRICAO]),"0")</f>
        <v>CORRETIVA</v>
      </c>
      <c r="W3195" t="str">
        <f>IFERROR(_xlfn.XLOOKUP(tb_C101[[#This Row],[OS]],[1]!tb_C103[OS],[1]!tb_C103[DESCRICAO2]),"0")</f>
        <v>Mecanico</v>
      </c>
    </row>
    <row r="3196" spans="1:23" x14ac:dyDescent="0.25">
      <c r="A3196" s="7">
        <v>3080</v>
      </c>
      <c r="B3196" t="s">
        <v>24</v>
      </c>
      <c r="C3196">
        <v>507</v>
      </c>
      <c r="D3196" s="8" t="s">
        <v>757</v>
      </c>
      <c r="E3196" t="s">
        <v>3060</v>
      </c>
      <c r="F3196" t="s">
        <v>5686</v>
      </c>
      <c r="G3196" t="s">
        <v>5687</v>
      </c>
      <c r="H3196" t="s">
        <v>750</v>
      </c>
      <c r="I3196" s="9">
        <v>45531.333622685182</v>
      </c>
      <c r="J3196" s="9">
        <v>45531.333622685182</v>
      </c>
      <c r="K3196" s="9">
        <v>45531.361111111109</v>
      </c>
      <c r="L3196" s="9">
        <v>45544.590914351851</v>
      </c>
      <c r="M3196" t="s">
        <v>5801</v>
      </c>
      <c r="N3196" t="s">
        <v>180</v>
      </c>
      <c r="O3196" t="s">
        <v>204</v>
      </c>
      <c r="P3196" t="s">
        <v>189</v>
      </c>
      <c r="Q3196" t="s">
        <v>895</v>
      </c>
      <c r="R3196" t="s">
        <v>5802</v>
      </c>
      <c r="S3196" s="9">
        <v>45544.590937499997</v>
      </c>
      <c r="T3196">
        <v>648952</v>
      </c>
      <c r="U3196" t="s">
        <v>183</v>
      </c>
      <c r="V3196" t="str">
        <f>IFERROR(_xlfn.XLOOKUP(tb_C101[[#This Row],[OS]],[1]!tb_C103[OS],[1]!tb_C103[DESCRICAO]),"0")</f>
        <v>CORRETIVA</v>
      </c>
      <c r="W3196" t="str">
        <f>IFERROR(_xlfn.XLOOKUP(tb_C101[[#This Row],[OS]],[1]!tb_C103[OS],[1]!tb_C103[DESCRICAO2]),"0")</f>
        <v>Mecanico</v>
      </c>
    </row>
    <row r="3197" spans="1:23" x14ac:dyDescent="0.25">
      <c r="A3197" s="7">
        <v>3081</v>
      </c>
      <c r="B3197" t="s">
        <v>24</v>
      </c>
      <c r="C3197">
        <v>502</v>
      </c>
      <c r="D3197" s="8" t="s">
        <v>246</v>
      </c>
      <c r="E3197" t="s">
        <v>1544</v>
      </c>
      <c r="H3197" t="s">
        <v>750</v>
      </c>
      <c r="I3197" s="9">
        <v>45531.362916666665</v>
      </c>
      <c r="J3197" s="9"/>
      <c r="K3197" s="9"/>
      <c r="L3197" s="9">
        <v>45544.589965277781</v>
      </c>
      <c r="M3197" t="s">
        <v>5803</v>
      </c>
      <c r="N3197" t="s">
        <v>180</v>
      </c>
      <c r="O3197" t="s">
        <v>181</v>
      </c>
      <c r="P3197" t="s">
        <v>189</v>
      </c>
      <c r="R3197" t="s">
        <v>5804</v>
      </c>
      <c r="S3197" s="9">
        <v>45544.58997685185</v>
      </c>
      <c r="T3197">
        <v>648952</v>
      </c>
      <c r="U3197" t="s">
        <v>183</v>
      </c>
      <c r="V3197" t="str">
        <f>IFERROR(_xlfn.XLOOKUP(tb_C101[[#This Row],[OS]],[1]!tb_C103[OS],[1]!tb_C103[DESCRICAO]),"0")</f>
        <v>CORRETIVA</v>
      </c>
      <c r="W3197" t="str">
        <f>IFERROR(_xlfn.XLOOKUP(tb_C101[[#This Row],[OS]],[1]!tb_C103[OS],[1]!tb_C103[DESCRICAO2]),"0")</f>
        <v>Mecanico</v>
      </c>
    </row>
    <row r="3198" spans="1:23" x14ac:dyDescent="0.25">
      <c r="A3198" s="7">
        <v>3082</v>
      </c>
      <c r="B3198" t="s">
        <v>175</v>
      </c>
      <c r="C3198">
        <v>9027</v>
      </c>
      <c r="D3198" s="8" t="s">
        <v>5311</v>
      </c>
      <c r="E3198" t="s">
        <v>5312</v>
      </c>
      <c r="H3198" t="s">
        <v>731</v>
      </c>
      <c r="I3198" s="9">
        <v>45531.767557870371</v>
      </c>
      <c r="J3198" s="9"/>
      <c r="K3198" s="9"/>
      <c r="L3198" s="9">
        <v>45671.452557870369</v>
      </c>
      <c r="M3198" t="s">
        <v>5805</v>
      </c>
      <c r="N3198" t="s">
        <v>180</v>
      </c>
      <c r="O3198" t="s">
        <v>181</v>
      </c>
      <c r="P3198" t="s">
        <v>189</v>
      </c>
      <c r="R3198" t="s">
        <v>5806</v>
      </c>
      <c r="S3198" s="9">
        <v>45671.452569444446</v>
      </c>
      <c r="T3198">
        <v>883353</v>
      </c>
      <c r="U3198" t="s">
        <v>183</v>
      </c>
      <c r="V3198" t="str">
        <f>IFERROR(_xlfn.XLOOKUP(tb_C101[[#This Row],[OS]],[1]!tb_C103[OS],[1]!tb_C103[DESCRICAO]),"0")</f>
        <v>MELHORIA</v>
      </c>
      <c r="W3198" t="str">
        <f>IFERROR(_xlfn.XLOOKUP(tb_C101[[#This Row],[OS]],[1]!tb_C103[OS],[1]!tb_C103[DESCRICAO2]),"0")</f>
        <v>Terceiro</v>
      </c>
    </row>
    <row r="3199" spans="1:23" x14ac:dyDescent="0.25">
      <c r="A3199" s="7">
        <v>3083</v>
      </c>
      <c r="B3199" t="s">
        <v>184</v>
      </c>
      <c r="C3199">
        <v>113</v>
      </c>
      <c r="D3199" s="8" t="s">
        <v>213</v>
      </c>
      <c r="E3199" t="s">
        <v>580</v>
      </c>
      <c r="F3199" t="s">
        <v>5124</v>
      </c>
      <c r="G3199" t="s">
        <v>5125</v>
      </c>
      <c r="H3199" t="s">
        <v>343</v>
      </c>
      <c r="I3199" s="9">
        <v>45532.367974537039</v>
      </c>
      <c r="J3199" s="9"/>
      <c r="K3199" s="9"/>
      <c r="L3199" s="9">
        <v>45671.452476851853</v>
      </c>
      <c r="M3199" t="s">
        <v>5807</v>
      </c>
      <c r="N3199" t="s">
        <v>180</v>
      </c>
      <c r="O3199" t="s">
        <v>181</v>
      </c>
      <c r="P3199" t="s">
        <v>189</v>
      </c>
      <c r="Q3199" t="s">
        <v>895</v>
      </c>
      <c r="R3199" t="s">
        <v>5808</v>
      </c>
      <c r="S3199" s="9">
        <v>45671.452488425923</v>
      </c>
      <c r="T3199">
        <v>883353</v>
      </c>
      <c r="U3199" t="s">
        <v>183</v>
      </c>
      <c r="V3199" t="str">
        <f>IFERROR(_xlfn.XLOOKUP(tb_C101[[#This Row],[OS]],[1]!tb_C103[OS],[1]!tb_C103[DESCRICAO]),"0")</f>
        <v>CORRETIVA</v>
      </c>
      <c r="W3199" t="str">
        <f>IFERROR(_xlfn.XLOOKUP(tb_C101[[#This Row],[OS]],[1]!tb_C103[OS],[1]!tb_C103[DESCRICAO2]),"0")</f>
        <v>Mecanico</v>
      </c>
    </row>
    <row r="3200" spans="1:23" x14ac:dyDescent="0.25">
      <c r="A3200" s="7">
        <v>3084</v>
      </c>
      <c r="B3200" t="s">
        <v>184</v>
      </c>
      <c r="C3200">
        <v>118</v>
      </c>
      <c r="D3200" s="8" t="s">
        <v>1349</v>
      </c>
      <c r="E3200" t="s">
        <v>1623</v>
      </c>
      <c r="H3200" t="s">
        <v>343</v>
      </c>
      <c r="I3200" s="9">
        <v>45532.368773148148</v>
      </c>
      <c r="J3200" s="9">
        <v>45532.583333333336</v>
      </c>
      <c r="K3200" s="9">
        <v>45532.625</v>
      </c>
      <c r="L3200" s="9">
        <v>45540.745381944442</v>
      </c>
      <c r="M3200" t="s">
        <v>5809</v>
      </c>
      <c r="N3200" t="s">
        <v>180</v>
      </c>
      <c r="O3200" t="s">
        <v>204</v>
      </c>
      <c r="P3200" t="s">
        <v>189</v>
      </c>
      <c r="R3200" t="s">
        <v>5810</v>
      </c>
      <c r="S3200" s="9">
        <v>45540.745405092595</v>
      </c>
      <c r="T3200">
        <v>648952</v>
      </c>
      <c r="U3200" t="s">
        <v>183</v>
      </c>
      <c r="V3200" t="str">
        <f>IFERROR(_xlfn.XLOOKUP(tb_C101[[#This Row],[OS]],[1]!tb_C103[OS],[1]!tb_C103[DESCRICAO]),"0")</f>
        <v>CORRETIVA</v>
      </c>
      <c r="W3200" t="str">
        <f>IFERROR(_xlfn.XLOOKUP(tb_C101[[#This Row],[OS]],[1]!tb_C103[OS],[1]!tb_C103[DESCRICAO2]),"0")</f>
        <v>Mecanico</v>
      </c>
    </row>
    <row r="3201" spans="1:23" x14ac:dyDescent="0.25">
      <c r="A3201" s="7">
        <v>3085</v>
      </c>
      <c r="B3201" t="s">
        <v>184</v>
      </c>
      <c r="C3201">
        <v>116</v>
      </c>
      <c r="D3201" s="8" t="s">
        <v>290</v>
      </c>
      <c r="H3201" t="s">
        <v>4936</v>
      </c>
      <c r="I3201" s="9">
        <v>45532.471805555557</v>
      </c>
      <c r="J3201" s="9">
        <v>45532.465277777781</v>
      </c>
      <c r="K3201" s="9">
        <v>45532.736111111109</v>
      </c>
      <c r="L3201" s="9">
        <v>45671.413981481484</v>
      </c>
      <c r="N3201" t="s">
        <v>180</v>
      </c>
      <c r="O3201" t="s">
        <v>204</v>
      </c>
      <c r="P3201" t="s">
        <v>189</v>
      </c>
      <c r="R3201" t="s">
        <v>5811</v>
      </c>
      <c r="S3201" s="9">
        <v>45671.413993055554</v>
      </c>
      <c r="T3201">
        <v>883353</v>
      </c>
      <c r="U3201" t="s">
        <v>183</v>
      </c>
      <c r="V3201" t="str">
        <f>IFERROR(_xlfn.XLOOKUP(tb_C101[[#This Row],[OS]],[1]!tb_C103[OS],[1]!tb_C103[DESCRICAO]),"0")</f>
        <v>CORRETIVA</v>
      </c>
      <c r="W3201" t="str">
        <f>IFERROR(_xlfn.XLOOKUP(tb_C101[[#This Row],[OS]],[1]!tb_C103[OS],[1]!tb_C103[DESCRICAO2]),"0")</f>
        <v>AUTOMATICO - TROCAR</v>
      </c>
    </row>
    <row r="3202" spans="1:23" x14ac:dyDescent="0.25">
      <c r="A3202" s="7">
        <v>3086</v>
      </c>
      <c r="B3202" t="s">
        <v>175</v>
      </c>
      <c r="C3202">
        <v>207</v>
      </c>
      <c r="D3202" s="8" t="s">
        <v>760</v>
      </c>
      <c r="E3202" t="s">
        <v>229</v>
      </c>
      <c r="H3202" t="s">
        <v>5636</v>
      </c>
      <c r="I3202" s="9">
        <v>45532.639039351852</v>
      </c>
      <c r="J3202" s="9"/>
      <c r="K3202" s="9"/>
      <c r="L3202" s="9">
        <v>45671.414386574077</v>
      </c>
      <c r="N3202" t="s">
        <v>180</v>
      </c>
      <c r="O3202" t="s">
        <v>181</v>
      </c>
      <c r="P3202" t="s">
        <v>189</v>
      </c>
      <c r="R3202" t="s">
        <v>5812</v>
      </c>
      <c r="S3202" s="9">
        <v>45671.41443287037</v>
      </c>
      <c r="T3202">
        <v>883353</v>
      </c>
      <c r="U3202" t="s">
        <v>183</v>
      </c>
      <c r="V3202" t="str">
        <f>IFERROR(_xlfn.XLOOKUP(tb_C101[[#This Row],[OS]],[1]!tb_C103[OS],[1]!tb_C103[DESCRICAO]),"0")</f>
        <v>CORRETIVA</v>
      </c>
      <c r="W3202" t="str">
        <f>IFERROR(_xlfn.XLOOKUP(tb_C101[[#This Row],[OS]],[1]!tb_C103[OS],[1]!tb_C103[DESCRICAO2]),"0")</f>
        <v>Eletrico</v>
      </c>
    </row>
    <row r="3203" spans="1:23" x14ac:dyDescent="0.25">
      <c r="A3203" s="7">
        <v>3087</v>
      </c>
      <c r="B3203" t="s">
        <v>24</v>
      </c>
      <c r="C3203">
        <v>502</v>
      </c>
      <c r="D3203" s="8" t="s">
        <v>246</v>
      </c>
      <c r="H3203" t="s">
        <v>5813</v>
      </c>
      <c r="I3203" s="9">
        <v>45532.970358796294</v>
      </c>
      <c r="J3203" s="9">
        <v>45532.953472222223</v>
      </c>
      <c r="K3203" s="9">
        <v>45533.022222222222</v>
      </c>
      <c r="L3203" s="9">
        <v>45671.414513888885</v>
      </c>
      <c r="N3203" t="s">
        <v>180</v>
      </c>
      <c r="O3203" t="s">
        <v>204</v>
      </c>
      <c r="P3203" t="s">
        <v>189</v>
      </c>
      <c r="R3203" t="s">
        <v>5814</v>
      </c>
      <c r="S3203" s="9">
        <v>45671.414525462962</v>
      </c>
      <c r="T3203">
        <v>883353</v>
      </c>
      <c r="U3203" t="s">
        <v>183</v>
      </c>
      <c r="V3203" t="str">
        <f>IFERROR(_xlfn.XLOOKUP(tb_C101[[#This Row],[OS]],[1]!tb_C103[OS],[1]!tb_C103[DESCRICAO]),"0")</f>
        <v>CORRETIVA</v>
      </c>
      <c r="W3203" t="str">
        <f>IFERROR(_xlfn.XLOOKUP(tb_C101[[#This Row],[OS]],[1]!tb_C103[OS],[1]!tb_C103[DESCRICAO2]),"0")</f>
        <v>AUTOMATICO - TROCAR</v>
      </c>
    </row>
    <row r="3204" spans="1:23" x14ac:dyDescent="0.25">
      <c r="A3204" s="7">
        <v>3088</v>
      </c>
      <c r="B3204" t="s">
        <v>1476</v>
      </c>
      <c r="C3204">
        <v>9002</v>
      </c>
      <c r="D3204" s="8" t="s">
        <v>1098</v>
      </c>
      <c r="E3204" t="s">
        <v>5815</v>
      </c>
      <c r="H3204" t="s">
        <v>731</v>
      </c>
      <c r="I3204" s="9">
        <v>45533.368460648147</v>
      </c>
      <c r="J3204" s="9"/>
      <c r="K3204" s="9"/>
      <c r="L3204" s="9">
        <v>45534.547210648147</v>
      </c>
      <c r="M3204" t="s">
        <v>1530</v>
      </c>
      <c r="N3204" t="s">
        <v>180</v>
      </c>
      <c r="O3204" t="s">
        <v>181</v>
      </c>
      <c r="P3204" t="s">
        <v>189</v>
      </c>
      <c r="R3204" t="s">
        <v>5816</v>
      </c>
      <c r="S3204" s="9">
        <v>45534.547233796293</v>
      </c>
      <c r="T3204">
        <v>648952</v>
      </c>
      <c r="U3204" t="s">
        <v>183</v>
      </c>
      <c r="V3204" t="str">
        <f>IFERROR(_xlfn.XLOOKUP(tb_C101[[#This Row],[OS]],[1]!tb_C103[OS],[1]!tb_C103[DESCRICAO]),"0")</f>
        <v>CORRETIVA</v>
      </c>
      <c r="W3204" t="str">
        <f>IFERROR(_xlfn.XLOOKUP(tb_C101[[#This Row],[OS]],[1]!tb_C103[OS],[1]!tb_C103[DESCRICAO2]),"0")</f>
        <v>Terceiro</v>
      </c>
    </row>
    <row r="3205" spans="1:23" x14ac:dyDescent="0.25">
      <c r="A3205" s="7">
        <v>3089</v>
      </c>
      <c r="B3205" t="s">
        <v>79</v>
      </c>
      <c r="C3205">
        <v>1016</v>
      </c>
      <c r="D3205" s="8" t="s">
        <v>5817</v>
      </c>
      <c r="E3205" t="s">
        <v>5817</v>
      </c>
      <c r="H3205" t="s">
        <v>731</v>
      </c>
      <c r="I3205" s="9">
        <v>45533.373171296298</v>
      </c>
      <c r="J3205" s="9"/>
      <c r="K3205" s="9"/>
      <c r="L3205" s="9">
        <v>45551.580763888887</v>
      </c>
      <c r="M3205" t="s">
        <v>1530</v>
      </c>
      <c r="N3205" t="s">
        <v>180</v>
      </c>
      <c r="O3205" t="s">
        <v>181</v>
      </c>
      <c r="P3205" t="s">
        <v>189</v>
      </c>
      <c r="R3205" t="s">
        <v>5818</v>
      </c>
      <c r="S3205" s="9">
        <v>45551.580787037034</v>
      </c>
      <c r="T3205">
        <v>648952</v>
      </c>
      <c r="U3205" t="s">
        <v>183</v>
      </c>
      <c r="V3205" t="str">
        <f>IFERROR(_xlfn.XLOOKUP(tb_C101[[#This Row],[OS]],[1]!tb_C103[OS],[1]!tb_C103[DESCRICAO]),"0")</f>
        <v>MELHORIA</v>
      </c>
      <c r="W3205" t="str">
        <f>IFERROR(_xlfn.XLOOKUP(tb_C101[[#This Row],[OS]],[1]!tb_C103[OS],[1]!tb_C103[DESCRICAO2]),"0")</f>
        <v>Terceiro</v>
      </c>
    </row>
    <row r="3206" spans="1:23" x14ac:dyDescent="0.25">
      <c r="A3206" s="7">
        <v>3090</v>
      </c>
      <c r="B3206" t="s">
        <v>184</v>
      </c>
      <c r="C3206">
        <v>118</v>
      </c>
      <c r="D3206" s="8" t="s">
        <v>1349</v>
      </c>
      <c r="E3206" t="s">
        <v>3119</v>
      </c>
      <c r="H3206" t="s">
        <v>343</v>
      </c>
      <c r="I3206" s="9">
        <v>45533.391550925924</v>
      </c>
      <c r="J3206" s="9"/>
      <c r="K3206" s="9"/>
      <c r="L3206" s="9">
        <v>45540.744814814818</v>
      </c>
      <c r="M3206" t="s">
        <v>5819</v>
      </c>
      <c r="N3206" t="s">
        <v>180</v>
      </c>
      <c r="O3206" t="s">
        <v>181</v>
      </c>
      <c r="P3206" t="s">
        <v>189</v>
      </c>
      <c r="R3206" t="s">
        <v>5820</v>
      </c>
      <c r="S3206" s="9">
        <v>45540.744837962964</v>
      </c>
      <c r="T3206">
        <v>648952</v>
      </c>
      <c r="U3206" t="s">
        <v>183</v>
      </c>
      <c r="V3206" t="str">
        <f>IFERROR(_xlfn.XLOOKUP(tb_C101[[#This Row],[OS]],[1]!tb_C103[OS],[1]!tb_C103[DESCRICAO]),"0")</f>
        <v>CORRETIVA</v>
      </c>
      <c r="W3206" t="str">
        <f>IFERROR(_xlfn.XLOOKUP(tb_C101[[#This Row],[OS]],[1]!tb_C103[OS],[1]!tb_C103[DESCRICAO2]),"0")</f>
        <v>Mecanico</v>
      </c>
    </row>
    <row r="3207" spans="1:23" x14ac:dyDescent="0.25">
      <c r="A3207" s="7">
        <v>3091</v>
      </c>
      <c r="B3207" t="s">
        <v>184</v>
      </c>
      <c r="C3207">
        <v>117</v>
      </c>
      <c r="D3207" s="8" t="s">
        <v>354</v>
      </c>
      <c r="E3207" t="s">
        <v>300</v>
      </c>
      <c r="F3207" t="s">
        <v>3936</v>
      </c>
      <c r="G3207" t="s">
        <v>3937</v>
      </c>
      <c r="H3207" t="s">
        <v>343</v>
      </c>
      <c r="I3207" s="9">
        <v>45533.392245370371</v>
      </c>
      <c r="J3207" s="9"/>
      <c r="K3207" s="9"/>
      <c r="L3207" s="9">
        <v>45541.698946759258</v>
      </c>
      <c r="M3207" t="s">
        <v>5821</v>
      </c>
      <c r="N3207" t="s">
        <v>180</v>
      </c>
      <c r="O3207" t="s">
        <v>181</v>
      </c>
      <c r="P3207" t="s">
        <v>189</v>
      </c>
      <c r="Q3207" t="s">
        <v>300</v>
      </c>
      <c r="R3207" t="s">
        <v>5822</v>
      </c>
      <c r="S3207" s="9">
        <v>45541.698969907404</v>
      </c>
      <c r="T3207">
        <v>648952</v>
      </c>
      <c r="U3207" t="s">
        <v>183</v>
      </c>
      <c r="V3207" t="str">
        <f>IFERROR(_xlfn.XLOOKUP(tb_C101[[#This Row],[OS]],[1]!tb_C103[OS],[1]!tb_C103[DESCRICAO]),"0")</f>
        <v>CORRETIVA</v>
      </c>
      <c r="W3207" t="str">
        <f>IFERROR(_xlfn.XLOOKUP(tb_C101[[#This Row],[OS]],[1]!tb_C103[OS],[1]!tb_C103[DESCRICAO2]),"0")</f>
        <v>Eletrico</v>
      </c>
    </row>
    <row r="3208" spans="1:23" x14ac:dyDescent="0.25">
      <c r="A3208" s="7">
        <v>3092</v>
      </c>
      <c r="B3208" t="s">
        <v>184</v>
      </c>
      <c r="C3208">
        <v>117</v>
      </c>
      <c r="D3208" s="8" t="s">
        <v>354</v>
      </c>
      <c r="E3208" t="s">
        <v>443</v>
      </c>
      <c r="F3208" t="s">
        <v>443</v>
      </c>
      <c r="G3208" t="s">
        <v>444</v>
      </c>
      <c r="H3208" t="s">
        <v>343</v>
      </c>
      <c r="I3208" s="9">
        <v>45533.39303240741</v>
      </c>
      <c r="J3208" s="9">
        <v>45533.39303240741</v>
      </c>
      <c r="K3208" s="9">
        <v>45533.402777777781</v>
      </c>
      <c r="L3208" s="9">
        <v>45541.699745370373</v>
      </c>
      <c r="M3208" t="s">
        <v>5823</v>
      </c>
      <c r="N3208" t="s">
        <v>180</v>
      </c>
      <c r="O3208" t="s">
        <v>195</v>
      </c>
      <c r="P3208" t="s">
        <v>189</v>
      </c>
      <c r="Q3208" t="s">
        <v>186</v>
      </c>
      <c r="R3208" t="s">
        <v>5824</v>
      </c>
      <c r="S3208" s="9">
        <v>45541.699756944443</v>
      </c>
      <c r="T3208">
        <v>648952</v>
      </c>
      <c r="U3208" t="s">
        <v>183</v>
      </c>
      <c r="V3208" t="str">
        <f>IFERROR(_xlfn.XLOOKUP(tb_C101[[#This Row],[OS]],[1]!tb_C103[OS],[1]!tb_C103[DESCRICAO]),"0")</f>
        <v>CORRETIVA</v>
      </c>
      <c r="W3208" t="str">
        <f>IFERROR(_xlfn.XLOOKUP(tb_C101[[#This Row],[OS]],[1]!tb_C103[OS],[1]!tb_C103[DESCRICAO2]),"0")</f>
        <v>Eletrico</v>
      </c>
    </row>
    <row r="3209" spans="1:23" x14ac:dyDescent="0.25">
      <c r="A3209" s="7">
        <v>3093</v>
      </c>
      <c r="B3209" t="s">
        <v>184</v>
      </c>
      <c r="C3209">
        <v>116</v>
      </c>
      <c r="D3209" s="8" t="s">
        <v>290</v>
      </c>
      <c r="E3209" t="s">
        <v>3263</v>
      </c>
      <c r="F3209" t="s">
        <v>3263</v>
      </c>
      <c r="G3209" t="s">
        <v>3565</v>
      </c>
      <c r="H3209" t="s">
        <v>343</v>
      </c>
      <c r="I3209" s="9">
        <v>45533.393680555557</v>
      </c>
      <c r="J3209" s="9"/>
      <c r="K3209" s="9"/>
      <c r="L3209" s="9"/>
      <c r="M3209" t="s">
        <v>5825</v>
      </c>
      <c r="N3209" t="s">
        <v>3867</v>
      </c>
      <c r="O3209" t="s">
        <v>181</v>
      </c>
      <c r="P3209" t="s">
        <v>189</v>
      </c>
      <c r="Q3209" t="s">
        <v>186</v>
      </c>
      <c r="R3209" t="s">
        <v>5826</v>
      </c>
      <c r="S3209" s="9">
        <v>45541.439317129632</v>
      </c>
      <c r="T3209">
        <v>40863</v>
      </c>
      <c r="U3209" t="s">
        <v>183</v>
      </c>
      <c r="V3209" t="str">
        <f>IFERROR(_xlfn.XLOOKUP(tb_C101[[#This Row],[OS]],[1]!tb_C103[OS],[1]!tb_C103[DESCRICAO]),"0")</f>
        <v>CORRETIVA</v>
      </c>
      <c r="W3209" t="str">
        <f>IFERROR(_xlfn.XLOOKUP(tb_C101[[#This Row],[OS]],[1]!tb_C103[OS],[1]!tb_C103[DESCRICAO2]),"0")</f>
        <v>Mecanico</v>
      </c>
    </row>
    <row r="3210" spans="1:23" x14ac:dyDescent="0.25">
      <c r="A3210" s="7">
        <v>3094</v>
      </c>
      <c r="B3210" t="s">
        <v>184</v>
      </c>
      <c r="C3210">
        <v>113</v>
      </c>
      <c r="D3210" s="8" t="s">
        <v>213</v>
      </c>
      <c r="E3210" t="s">
        <v>856</v>
      </c>
      <c r="H3210" t="s">
        <v>343</v>
      </c>
      <c r="I3210" s="9">
        <v>45533.39434027778</v>
      </c>
      <c r="J3210" s="9">
        <v>45533.39434027778</v>
      </c>
      <c r="K3210" s="9">
        <v>45533.479166666664</v>
      </c>
      <c r="L3210" s="9">
        <v>45544.588692129626</v>
      </c>
      <c r="M3210" t="s">
        <v>5827</v>
      </c>
      <c r="N3210" t="s">
        <v>180</v>
      </c>
      <c r="O3210" t="s">
        <v>204</v>
      </c>
      <c r="P3210" t="s">
        <v>189</v>
      </c>
      <c r="R3210" t="s">
        <v>5828</v>
      </c>
      <c r="S3210" s="9">
        <v>45544.58871527778</v>
      </c>
      <c r="T3210">
        <v>648952</v>
      </c>
      <c r="U3210" t="s">
        <v>183</v>
      </c>
      <c r="V3210" t="str">
        <f>IFERROR(_xlfn.XLOOKUP(tb_C101[[#This Row],[OS]],[1]!tb_C103[OS],[1]!tb_C103[DESCRICAO]),"0")</f>
        <v>CORRETIVA</v>
      </c>
      <c r="W3210" t="str">
        <f>IFERROR(_xlfn.XLOOKUP(tb_C101[[#This Row],[OS]],[1]!tb_C103[OS],[1]!tb_C103[DESCRICAO2]),"0")</f>
        <v>Mecanico</v>
      </c>
    </row>
    <row r="3211" spans="1:23" x14ac:dyDescent="0.25">
      <c r="A3211" s="7">
        <v>3095</v>
      </c>
      <c r="B3211" t="s">
        <v>184</v>
      </c>
      <c r="C3211">
        <v>113</v>
      </c>
      <c r="D3211" s="8" t="s">
        <v>213</v>
      </c>
      <c r="H3211" t="s">
        <v>5738</v>
      </c>
      <c r="I3211" s="9">
        <v>45533.496331018519</v>
      </c>
      <c r="J3211" s="9"/>
      <c r="K3211" s="9"/>
      <c r="L3211" s="9">
        <v>45671.414780092593</v>
      </c>
      <c r="N3211" t="s">
        <v>180</v>
      </c>
      <c r="O3211" t="s">
        <v>181</v>
      </c>
      <c r="P3211" t="s">
        <v>189</v>
      </c>
      <c r="R3211" t="s">
        <v>5739</v>
      </c>
      <c r="S3211" s="9">
        <v>45671.41479166667</v>
      </c>
      <c r="T3211">
        <v>883353</v>
      </c>
      <c r="U3211" t="s">
        <v>183</v>
      </c>
      <c r="V3211" t="str">
        <f>IFERROR(_xlfn.XLOOKUP(tb_C101[[#This Row],[OS]],[1]!tb_C103[OS],[1]!tb_C103[DESCRICAO]),"0")</f>
        <v>CORRETIVA</v>
      </c>
      <c r="W3211" t="str">
        <f>IFERROR(_xlfn.XLOOKUP(tb_C101[[#This Row],[OS]],[1]!tb_C103[OS],[1]!tb_C103[DESCRICAO2]),"0")</f>
        <v>AUTOMATICO - TROCAR</v>
      </c>
    </row>
    <row r="3212" spans="1:23" x14ac:dyDescent="0.25">
      <c r="A3212" s="7">
        <v>3096</v>
      </c>
      <c r="B3212" t="s">
        <v>79</v>
      </c>
      <c r="C3212">
        <v>418</v>
      </c>
      <c r="D3212" s="8" t="s">
        <v>975</v>
      </c>
      <c r="H3212" t="s">
        <v>5617</v>
      </c>
      <c r="I3212" s="9">
        <v>45533.503912037035</v>
      </c>
      <c r="J3212" s="9"/>
      <c r="K3212" s="9"/>
      <c r="L3212" s="9">
        <v>45671.415405092594</v>
      </c>
      <c r="N3212" t="s">
        <v>180</v>
      </c>
      <c r="O3212" t="s">
        <v>181</v>
      </c>
      <c r="P3212" t="s">
        <v>189</v>
      </c>
      <c r="R3212" t="s">
        <v>5618</v>
      </c>
      <c r="S3212" s="9">
        <v>45671.415416666663</v>
      </c>
      <c r="T3212">
        <v>883353</v>
      </c>
      <c r="U3212" t="s">
        <v>183</v>
      </c>
      <c r="V3212" t="str">
        <f>IFERROR(_xlfn.XLOOKUP(tb_C101[[#This Row],[OS]],[1]!tb_C103[OS],[1]!tb_C103[DESCRICAO]),"0")</f>
        <v>CORRETIVA</v>
      </c>
      <c r="W3212" t="str">
        <f>IFERROR(_xlfn.XLOOKUP(tb_C101[[#This Row],[OS]],[1]!tb_C103[OS],[1]!tb_C103[DESCRICAO2]),"0")</f>
        <v>AUTOMATICO - TROCAR</v>
      </c>
    </row>
    <row r="3213" spans="1:23" x14ac:dyDescent="0.25">
      <c r="A3213" s="7">
        <v>3097</v>
      </c>
      <c r="B3213" t="s">
        <v>1476</v>
      </c>
      <c r="C3213">
        <v>9018</v>
      </c>
      <c r="D3213" s="8" t="s">
        <v>1644</v>
      </c>
      <c r="E3213" t="s">
        <v>5829</v>
      </c>
      <c r="H3213" t="s">
        <v>731</v>
      </c>
      <c r="I3213" s="9">
        <v>45533.505370370367</v>
      </c>
      <c r="J3213" s="9"/>
      <c r="K3213" s="9"/>
      <c r="L3213" s="9">
        <v>45551.580092592594</v>
      </c>
      <c r="M3213" t="s">
        <v>1530</v>
      </c>
      <c r="N3213" t="s">
        <v>180</v>
      </c>
      <c r="O3213" t="s">
        <v>181</v>
      </c>
      <c r="P3213" t="s">
        <v>189</v>
      </c>
      <c r="R3213" t="s">
        <v>5830</v>
      </c>
      <c r="S3213" s="9">
        <v>45551.580104166664</v>
      </c>
      <c r="T3213">
        <v>648952</v>
      </c>
      <c r="U3213" t="s">
        <v>183</v>
      </c>
      <c r="V3213" t="str">
        <f>IFERROR(_xlfn.XLOOKUP(tb_C101[[#This Row],[OS]],[1]!tb_C103[OS],[1]!tb_C103[DESCRICAO]),"0")</f>
        <v>MELHORIA</v>
      </c>
      <c r="W3213" t="str">
        <f>IFERROR(_xlfn.XLOOKUP(tb_C101[[#This Row],[OS]],[1]!tb_C103[OS],[1]!tb_C103[DESCRICAO2]),"0")</f>
        <v>Terceiro</v>
      </c>
    </row>
    <row r="3214" spans="1:23" x14ac:dyDescent="0.25">
      <c r="A3214" s="7">
        <v>3098</v>
      </c>
      <c r="B3214" t="s">
        <v>184</v>
      </c>
      <c r="C3214">
        <v>118</v>
      </c>
      <c r="D3214" s="8" t="s">
        <v>1349</v>
      </c>
      <c r="E3214" t="s">
        <v>300</v>
      </c>
      <c r="F3214" t="s">
        <v>4798</v>
      </c>
      <c r="G3214" t="s">
        <v>4799</v>
      </c>
      <c r="H3214" t="s">
        <v>343</v>
      </c>
      <c r="I3214" s="9">
        <v>45533.716886574075</v>
      </c>
      <c r="J3214" s="9"/>
      <c r="K3214" s="9"/>
      <c r="L3214" s="9">
        <v>45541.702766203707</v>
      </c>
      <c r="N3214" t="s">
        <v>180</v>
      </c>
      <c r="O3214" t="s">
        <v>181</v>
      </c>
      <c r="P3214" t="s">
        <v>189</v>
      </c>
      <c r="Q3214" t="s">
        <v>300</v>
      </c>
      <c r="R3214" t="s">
        <v>5831</v>
      </c>
      <c r="S3214" s="9">
        <v>45541.702789351853</v>
      </c>
      <c r="T3214">
        <v>648952</v>
      </c>
      <c r="U3214" t="s">
        <v>183</v>
      </c>
      <c r="V3214" t="str">
        <f>IFERROR(_xlfn.XLOOKUP(tb_C101[[#This Row],[OS]],[1]!tb_C103[OS],[1]!tb_C103[DESCRICAO]),"0")</f>
        <v>CORRETIVA</v>
      </c>
      <c r="W3214" t="str">
        <f>IFERROR(_xlfn.XLOOKUP(tb_C101[[#This Row],[OS]],[1]!tb_C103[OS],[1]!tb_C103[DESCRICAO2]),"0")</f>
        <v>Mecanico</v>
      </c>
    </row>
    <row r="3215" spans="1:23" x14ac:dyDescent="0.25">
      <c r="A3215" s="7">
        <v>3099</v>
      </c>
      <c r="B3215" t="s">
        <v>184</v>
      </c>
      <c r="C3215">
        <v>115</v>
      </c>
      <c r="D3215" s="8" t="s">
        <v>197</v>
      </c>
      <c r="E3215" t="s">
        <v>245</v>
      </c>
      <c r="F3215" t="s">
        <v>3425</v>
      </c>
      <c r="G3215" t="s">
        <v>3426</v>
      </c>
      <c r="H3215" t="s">
        <v>3599</v>
      </c>
      <c r="I3215" s="9">
        <v>45534.257916666669</v>
      </c>
      <c r="J3215" s="9"/>
      <c r="K3215" s="9"/>
      <c r="L3215" s="9"/>
      <c r="M3215" t="s">
        <v>5832</v>
      </c>
      <c r="N3215" t="s">
        <v>3867</v>
      </c>
      <c r="O3215" t="s">
        <v>181</v>
      </c>
      <c r="P3215" t="s">
        <v>331</v>
      </c>
      <c r="Q3215" t="s">
        <v>245</v>
      </c>
      <c r="R3215" t="s">
        <v>5833</v>
      </c>
      <c r="S3215" s="9">
        <v>45535.023576388892</v>
      </c>
      <c r="T3215">
        <v>13749876622</v>
      </c>
      <c r="U3215" t="s">
        <v>183</v>
      </c>
      <c r="V3215" t="str">
        <f>IFERROR(_xlfn.XLOOKUP(tb_C101[[#This Row],[OS]],[1]!tb_C103[OS],[1]!tb_C103[DESCRICAO]),"0")</f>
        <v>CORRETIVA</v>
      </c>
      <c r="W3215" t="str">
        <f>IFERROR(_xlfn.XLOOKUP(tb_C101[[#This Row],[OS]],[1]!tb_C103[OS],[1]!tb_C103[DESCRICAO2]),"0")</f>
        <v>Eletrico</v>
      </c>
    </row>
    <row r="3216" spans="1:23" x14ac:dyDescent="0.25">
      <c r="A3216" s="7">
        <v>3100</v>
      </c>
      <c r="B3216" t="s">
        <v>175</v>
      </c>
      <c r="C3216">
        <v>207</v>
      </c>
      <c r="D3216" s="8" t="s">
        <v>760</v>
      </c>
      <c r="E3216" t="s">
        <v>1657</v>
      </c>
      <c r="F3216" t="s">
        <v>1657</v>
      </c>
      <c r="G3216" t="s">
        <v>1658</v>
      </c>
      <c r="H3216" t="s">
        <v>5506</v>
      </c>
      <c r="I3216" s="9">
        <v>45534.262453703705</v>
      </c>
      <c r="J3216" s="9">
        <v>45534.262326388889</v>
      </c>
      <c r="K3216" s="9">
        <v>45534.715277777781</v>
      </c>
      <c r="L3216" s="9">
        <v>45540.740277777775</v>
      </c>
      <c r="M3216" t="s">
        <v>5834</v>
      </c>
      <c r="N3216" t="s">
        <v>180</v>
      </c>
      <c r="O3216" t="s">
        <v>204</v>
      </c>
      <c r="P3216" t="s">
        <v>189</v>
      </c>
      <c r="Q3216" t="s">
        <v>55</v>
      </c>
      <c r="R3216" t="s">
        <v>5835</v>
      </c>
      <c r="S3216" s="9">
        <v>45540.740289351852</v>
      </c>
      <c r="T3216">
        <v>648952</v>
      </c>
      <c r="U3216" t="s">
        <v>183</v>
      </c>
      <c r="V3216" t="str">
        <f>IFERROR(_xlfn.XLOOKUP(tb_C101[[#This Row],[OS]],[1]!tb_C103[OS],[1]!tb_C103[DESCRICAO]),"0")</f>
        <v>CORRETIVA</v>
      </c>
      <c r="W3216" t="str">
        <f>IFERROR(_xlfn.XLOOKUP(tb_C101[[#This Row],[OS]],[1]!tb_C103[OS],[1]!tb_C103[DESCRICAO2]),"0")</f>
        <v>Eletrico</v>
      </c>
    </row>
    <row r="3217" spans="1:23" x14ac:dyDescent="0.25">
      <c r="A3217" s="7">
        <v>3101</v>
      </c>
      <c r="B3217" t="s">
        <v>184</v>
      </c>
      <c r="C3217">
        <v>115</v>
      </c>
      <c r="D3217" s="8" t="s">
        <v>197</v>
      </c>
      <c r="E3217" t="s">
        <v>345</v>
      </c>
      <c r="F3217" t="s">
        <v>4083</v>
      </c>
      <c r="G3217" t="s">
        <v>4084</v>
      </c>
      <c r="H3217" t="s">
        <v>3599</v>
      </c>
      <c r="I3217" s="9">
        <v>45534.285115740742</v>
      </c>
      <c r="J3217" s="9"/>
      <c r="K3217" s="9"/>
      <c r="L3217" s="9"/>
      <c r="M3217" t="s">
        <v>5836</v>
      </c>
      <c r="N3217" t="s">
        <v>3867</v>
      </c>
      <c r="O3217" t="s">
        <v>181</v>
      </c>
      <c r="P3217" t="s">
        <v>331</v>
      </c>
      <c r="Q3217" t="s">
        <v>4086</v>
      </c>
      <c r="R3217" t="s">
        <v>5837</v>
      </c>
      <c r="S3217" s="9">
        <v>45535.021840277775</v>
      </c>
      <c r="T3217">
        <v>13749876622</v>
      </c>
      <c r="U3217" t="s">
        <v>183</v>
      </c>
      <c r="V3217" t="str">
        <f>IFERROR(_xlfn.XLOOKUP(tb_C101[[#This Row],[OS]],[1]!tb_C103[OS],[1]!tb_C103[DESCRICAO]),"0")</f>
        <v>CORRETIVA</v>
      </c>
      <c r="W3217" t="str">
        <f>IFERROR(_xlfn.XLOOKUP(tb_C101[[#This Row],[OS]],[1]!tb_C103[OS],[1]!tb_C103[DESCRICAO2]),"0")</f>
        <v>Eletrico</v>
      </c>
    </row>
    <row r="3218" spans="1:23" x14ac:dyDescent="0.25">
      <c r="A3218" s="7">
        <v>3102</v>
      </c>
      <c r="B3218" t="s">
        <v>184</v>
      </c>
      <c r="C3218">
        <v>117</v>
      </c>
      <c r="D3218" s="8" t="s">
        <v>354</v>
      </c>
      <c r="E3218" t="s">
        <v>345</v>
      </c>
      <c r="F3218" t="s">
        <v>4332</v>
      </c>
      <c r="G3218" t="s">
        <v>4333</v>
      </c>
      <c r="H3218" t="s">
        <v>3599</v>
      </c>
      <c r="I3218" s="9">
        <v>45534.290937500002</v>
      </c>
      <c r="J3218" s="9"/>
      <c r="K3218" s="9"/>
      <c r="L3218" s="9"/>
      <c r="M3218" t="s">
        <v>5838</v>
      </c>
      <c r="N3218" t="s">
        <v>3867</v>
      </c>
      <c r="O3218" t="s">
        <v>181</v>
      </c>
      <c r="P3218" t="s">
        <v>331</v>
      </c>
      <c r="Q3218" t="s">
        <v>895</v>
      </c>
      <c r="R3218" t="s">
        <v>5839</v>
      </c>
      <c r="S3218" s="9">
        <v>45535.020115740743</v>
      </c>
      <c r="T3218">
        <v>13749876622</v>
      </c>
      <c r="U3218" t="s">
        <v>183</v>
      </c>
      <c r="V3218" t="str">
        <f>IFERROR(_xlfn.XLOOKUP(tb_C101[[#This Row],[OS]],[1]!tb_C103[OS],[1]!tb_C103[DESCRICAO]),"0")</f>
        <v>CORRETIVA</v>
      </c>
      <c r="W3218" t="str">
        <f>IFERROR(_xlfn.XLOOKUP(tb_C101[[#This Row],[OS]],[1]!tb_C103[OS],[1]!tb_C103[DESCRICAO2]),"0")</f>
        <v>Eletrico</v>
      </c>
    </row>
    <row r="3219" spans="1:23" x14ac:dyDescent="0.25">
      <c r="A3219" s="7">
        <v>3103</v>
      </c>
      <c r="B3219" t="s">
        <v>175</v>
      </c>
      <c r="C3219">
        <v>206</v>
      </c>
      <c r="D3219" s="8" t="s">
        <v>793</v>
      </c>
      <c r="E3219" t="s">
        <v>4427</v>
      </c>
      <c r="H3219" t="s">
        <v>5840</v>
      </c>
      <c r="I3219" s="9">
        <v>45534.328611111108</v>
      </c>
      <c r="J3219" s="9"/>
      <c r="K3219" s="9"/>
      <c r="L3219" s="9">
        <v>45671.415023148147</v>
      </c>
      <c r="N3219" t="s">
        <v>180</v>
      </c>
      <c r="O3219" t="s">
        <v>181</v>
      </c>
      <c r="P3219" t="s">
        <v>189</v>
      </c>
      <c r="R3219" t="s">
        <v>5841</v>
      </c>
      <c r="S3219" s="9">
        <v>45671.415034722224</v>
      </c>
      <c r="T3219">
        <v>883353</v>
      </c>
      <c r="U3219" t="s">
        <v>183</v>
      </c>
      <c r="V3219" t="str">
        <f>IFERROR(_xlfn.XLOOKUP(tb_C101[[#This Row],[OS]],[1]!tb_C103[OS],[1]!tb_C103[DESCRICAO]),"0")</f>
        <v>CORRETIVA DA PREDITIVA</v>
      </c>
      <c r="W3219" t="str">
        <f>IFERROR(_xlfn.XLOOKUP(tb_C101[[#This Row],[OS]],[1]!tb_C103[OS],[1]!tb_C103[DESCRICAO2]),"0")</f>
        <v>Eletrico</v>
      </c>
    </row>
    <row r="3220" spans="1:23" x14ac:dyDescent="0.25">
      <c r="A3220" s="7">
        <v>3104</v>
      </c>
      <c r="B3220" t="s">
        <v>184</v>
      </c>
      <c r="C3220">
        <v>117</v>
      </c>
      <c r="D3220" s="8" t="s">
        <v>354</v>
      </c>
      <c r="H3220" t="s">
        <v>5353</v>
      </c>
      <c r="I3220" s="9">
        <v>45534.404317129629</v>
      </c>
      <c r="J3220" s="9"/>
      <c r="K3220" s="9"/>
      <c r="L3220" s="9">
        <v>45671.415567129632</v>
      </c>
      <c r="N3220" t="s">
        <v>180</v>
      </c>
      <c r="O3220" t="s">
        <v>181</v>
      </c>
      <c r="P3220" t="s">
        <v>189</v>
      </c>
      <c r="R3220" t="s">
        <v>5354</v>
      </c>
      <c r="S3220" s="9">
        <v>45671.415578703702</v>
      </c>
      <c r="T3220">
        <v>883353</v>
      </c>
      <c r="U3220" t="s">
        <v>183</v>
      </c>
      <c r="V3220" t="str">
        <f>IFERROR(_xlfn.XLOOKUP(tb_C101[[#This Row],[OS]],[1]!tb_C103[OS],[1]!tb_C103[DESCRICAO]),"0")</f>
        <v>CORRETIVA</v>
      </c>
      <c r="W3220" t="str">
        <f>IFERROR(_xlfn.XLOOKUP(tb_C101[[#This Row],[OS]],[1]!tb_C103[OS],[1]!tb_C103[DESCRICAO2]),"0")</f>
        <v>AUTOMATICO - TROCAR</v>
      </c>
    </row>
    <row r="3221" spans="1:23" x14ac:dyDescent="0.25">
      <c r="A3221" s="7">
        <v>3105</v>
      </c>
      <c r="B3221" t="s">
        <v>175</v>
      </c>
      <c r="C3221">
        <v>207</v>
      </c>
      <c r="D3221" s="8" t="s">
        <v>760</v>
      </c>
      <c r="E3221" t="s">
        <v>1657</v>
      </c>
      <c r="F3221" t="s">
        <v>1657</v>
      </c>
      <c r="G3221" t="s">
        <v>1658</v>
      </c>
      <c r="H3221" t="s">
        <v>5636</v>
      </c>
      <c r="I3221" s="9">
        <v>45534.470752314817</v>
      </c>
      <c r="J3221" s="9">
        <v>45534.470729166664</v>
      </c>
      <c r="K3221" s="9">
        <v>45534.486111111109</v>
      </c>
      <c r="L3221" s="9">
        <v>45544.595810185187</v>
      </c>
      <c r="M3221" t="s">
        <v>5842</v>
      </c>
      <c r="N3221" t="s">
        <v>180</v>
      </c>
      <c r="O3221" t="s">
        <v>204</v>
      </c>
      <c r="P3221" t="s">
        <v>189</v>
      </c>
      <c r="Q3221" t="s">
        <v>55</v>
      </c>
      <c r="R3221" t="s">
        <v>5843</v>
      </c>
      <c r="S3221" s="9">
        <v>45544.595833333333</v>
      </c>
      <c r="T3221">
        <v>648952</v>
      </c>
      <c r="U3221" t="s">
        <v>183</v>
      </c>
      <c r="V3221" t="str">
        <f>IFERROR(_xlfn.XLOOKUP(tb_C101[[#This Row],[OS]],[1]!tb_C103[OS],[1]!tb_C103[DESCRICAO]),"0")</f>
        <v>CORRETIVA</v>
      </c>
      <c r="W3221" t="str">
        <f>IFERROR(_xlfn.XLOOKUP(tb_C101[[#This Row],[OS]],[1]!tb_C103[OS],[1]!tb_C103[DESCRICAO2]),"0")</f>
        <v>Eletrico</v>
      </c>
    </row>
    <row r="3222" spans="1:23" x14ac:dyDescent="0.25">
      <c r="A3222" s="7">
        <v>3106</v>
      </c>
      <c r="B3222" t="s">
        <v>175</v>
      </c>
      <c r="C3222">
        <v>207</v>
      </c>
      <c r="D3222" s="8" t="s">
        <v>760</v>
      </c>
      <c r="E3222" t="s">
        <v>1657</v>
      </c>
      <c r="F3222" t="s">
        <v>1657</v>
      </c>
      <c r="G3222" t="s">
        <v>1658</v>
      </c>
      <c r="H3222" t="s">
        <v>5636</v>
      </c>
      <c r="I3222" s="9">
        <v>45534.583368055559</v>
      </c>
      <c r="J3222" s="9">
        <v>45534.583333333336</v>
      </c>
      <c r="K3222" s="9">
        <v>45534.625</v>
      </c>
      <c r="L3222" s="9">
        <v>45544.589247685188</v>
      </c>
      <c r="M3222" t="s">
        <v>5844</v>
      </c>
      <c r="N3222" t="s">
        <v>180</v>
      </c>
      <c r="O3222" t="s">
        <v>204</v>
      </c>
      <c r="P3222" t="s">
        <v>189</v>
      </c>
      <c r="Q3222" t="s">
        <v>55</v>
      </c>
      <c r="R3222" t="s">
        <v>5845</v>
      </c>
      <c r="S3222" s="9">
        <v>45544.589270833334</v>
      </c>
      <c r="T3222">
        <v>648952</v>
      </c>
      <c r="U3222" t="s">
        <v>183</v>
      </c>
      <c r="V3222" t="str">
        <f>IFERROR(_xlfn.XLOOKUP(tb_C101[[#This Row],[OS]],[1]!tb_C103[OS],[1]!tb_C103[DESCRICAO]),"0")</f>
        <v>CORRETIVA</v>
      </c>
      <c r="W3222" t="str">
        <f>IFERROR(_xlfn.XLOOKUP(tb_C101[[#This Row],[OS]],[1]!tb_C103[OS],[1]!tb_C103[DESCRICAO2]),"0")</f>
        <v>Eletrico</v>
      </c>
    </row>
    <row r="3223" spans="1:23" x14ac:dyDescent="0.25">
      <c r="A3223" s="7">
        <v>3107</v>
      </c>
      <c r="B3223" t="s">
        <v>184</v>
      </c>
      <c r="C3223">
        <v>117</v>
      </c>
      <c r="D3223" s="8" t="s">
        <v>354</v>
      </c>
      <c r="E3223" t="s">
        <v>345</v>
      </c>
      <c r="F3223" t="s">
        <v>4332</v>
      </c>
      <c r="G3223" t="s">
        <v>4333</v>
      </c>
      <c r="H3223" t="s">
        <v>343</v>
      </c>
      <c r="I3223" s="9">
        <v>45534.652430555558</v>
      </c>
      <c r="J3223" s="9"/>
      <c r="K3223" s="9"/>
      <c r="L3223" s="9">
        <v>45574.404791666668</v>
      </c>
      <c r="M3223" t="s">
        <v>5846</v>
      </c>
      <c r="N3223" t="s">
        <v>180</v>
      </c>
      <c r="O3223" t="s">
        <v>181</v>
      </c>
      <c r="P3223" t="s">
        <v>189</v>
      </c>
      <c r="Q3223" t="s">
        <v>895</v>
      </c>
      <c r="R3223" t="s">
        <v>5847</v>
      </c>
      <c r="S3223" s="9">
        <v>45574.404826388891</v>
      </c>
      <c r="T3223">
        <v>648952</v>
      </c>
      <c r="U3223" t="s">
        <v>183</v>
      </c>
      <c r="V3223" t="str">
        <f>IFERROR(_xlfn.XLOOKUP(tb_C101[[#This Row],[OS]],[1]!tb_C103[OS],[1]!tb_C103[DESCRICAO]),"0")</f>
        <v>CORRETIVA</v>
      </c>
      <c r="W3223" t="str">
        <f>IFERROR(_xlfn.XLOOKUP(tb_C101[[#This Row],[OS]],[1]!tb_C103[OS],[1]!tb_C103[DESCRICAO2]),"0")</f>
        <v>Eletrico</v>
      </c>
    </row>
    <row r="3224" spans="1:23" x14ac:dyDescent="0.25">
      <c r="A3224" s="7">
        <v>3108</v>
      </c>
      <c r="B3224" t="s">
        <v>184</v>
      </c>
      <c r="C3224">
        <v>118</v>
      </c>
      <c r="D3224" s="8" t="s">
        <v>1349</v>
      </c>
      <c r="E3224" t="s">
        <v>1623</v>
      </c>
      <c r="H3224" t="s">
        <v>343</v>
      </c>
      <c r="I3224" s="9">
        <v>45534.653043981481</v>
      </c>
      <c r="J3224" s="9"/>
      <c r="K3224" s="9"/>
      <c r="L3224" s="9">
        <v>45671.415659722225</v>
      </c>
      <c r="N3224" t="s">
        <v>180</v>
      </c>
      <c r="O3224" t="s">
        <v>181</v>
      </c>
      <c r="P3224" t="s">
        <v>189</v>
      </c>
      <c r="R3224" t="s">
        <v>5848</v>
      </c>
      <c r="S3224" s="9">
        <v>45671.415671296294</v>
      </c>
      <c r="T3224">
        <v>883353</v>
      </c>
      <c r="U3224" t="s">
        <v>183</v>
      </c>
      <c r="V3224" t="str">
        <f>IFERROR(_xlfn.XLOOKUP(tb_C101[[#This Row],[OS]],[1]!tb_C103[OS],[1]!tb_C103[DESCRICAO]),"0")</f>
        <v>CORRETIVA</v>
      </c>
      <c r="W3224" t="str">
        <f>IFERROR(_xlfn.XLOOKUP(tb_C101[[#This Row],[OS]],[1]!tb_C103[OS],[1]!tb_C103[DESCRICAO2]),"0")</f>
        <v>Eletrico</v>
      </c>
    </row>
    <row r="3225" spans="1:23" x14ac:dyDescent="0.25">
      <c r="A3225" s="7">
        <v>3109</v>
      </c>
      <c r="B3225" t="s">
        <v>184</v>
      </c>
      <c r="C3225">
        <v>1001</v>
      </c>
      <c r="D3225" s="8" t="s">
        <v>2231</v>
      </c>
      <c r="E3225" t="s">
        <v>4567</v>
      </c>
      <c r="H3225" t="s">
        <v>343</v>
      </c>
      <c r="I3225" s="9">
        <v>45534.659988425927</v>
      </c>
      <c r="J3225" s="9"/>
      <c r="K3225" s="9"/>
      <c r="L3225" s="9">
        <v>45541.70208333333</v>
      </c>
      <c r="M3225" t="s">
        <v>5849</v>
      </c>
      <c r="N3225" t="s">
        <v>180</v>
      </c>
      <c r="O3225" t="s">
        <v>181</v>
      </c>
      <c r="P3225" t="s">
        <v>189</v>
      </c>
      <c r="R3225" t="s">
        <v>5850</v>
      </c>
      <c r="S3225" s="9">
        <v>45541.702106481483</v>
      </c>
      <c r="T3225">
        <v>648952</v>
      </c>
      <c r="U3225" t="s">
        <v>183</v>
      </c>
      <c r="V3225" t="str">
        <f>IFERROR(_xlfn.XLOOKUP(tb_C101[[#This Row],[OS]],[1]!tb_C103[OS],[1]!tb_C103[DESCRICAO]),"0")</f>
        <v>CORRETIVA</v>
      </c>
      <c r="W3225" t="str">
        <f>IFERROR(_xlfn.XLOOKUP(tb_C101[[#This Row],[OS]],[1]!tb_C103[OS],[1]!tb_C103[DESCRICAO2]),"0")</f>
        <v>Eletrico</v>
      </c>
    </row>
    <row r="3226" spans="1:23" x14ac:dyDescent="0.25">
      <c r="A3226" s="7">
        <v>3110</v>
      </c>
      <c r="B3226" t="s">
        <v>184</v>
      </c>
      <c r="C3226">
        <v>117</v>
      </c>
      <c r="D3226" s="8" t="s">
        <v>354</v>
      </c>
      <c r="E3226" t="s">
        <v>443</v>
      </c>
      <c r="F3226" t="s">
        <v>443</v>
      </c>
      <c r="G3226" t="s">
        <v>444</v>
      </c>
      <c r="H3226" t="s">
        <v>343</v>
      </c>
      <c r="I3226" s="9">
        <v>45534.666041666664</v>
      </c>
      <c r="J3226" s="9"/>
      <c r="K3226" s="9"/>
      <c r="L3226" s="9">
        <v>45537.567025462966</v>
      </c>
      <c r="M3226" t="s">
        <v>5851</v>
      </c>
      <c r="N3226" t="s">
        <v>180</v>
      </c>
      <c r="O3226" t="s">
        <v>181</v>
      </c>
      <c r="P3226" t="s">
        <v>189</v>
      </c>
      <c r="Q3226" t="s">
        <v>186</v>
      </c>
      <c r="R3226" t="s">
        <v>5852</v>
      </c>
      <c r="S3226" s="9">
        <v>45537.567071759258</v>
      </c>
      <c r="T3226">
        <v>648952</v>
      </c>
      <c r="U3226" t="s">
        <v>183</v>
      </c>
      <c r="V3226" t="str">
        <f>IFERROR(_xlfn.XLOOKUP(tb_C101[[#This Row],[OS]],[1]!tb_C103[OS],[1]!tb_C103[DESCRICAO]),"0")</f>
        <v>CORRETIVA</v>
      </c>
      <c r="W3226" t="str">
        <f>IFERROR(_xlfn.XLOOKUP(tb_C101[[#This Row],[OS]],[1]!tb_C103[OS],[1]!tb_C103[DESCRICAO2]),"0")</f>
        <v>Eletrico</v>
      </c>
    </row>
    <row r="3227" spans="1:23" x14ac:dyDescent="0.25">
      <c r="A3227" s="7">
        <v>3111</v>
      </c>
      <c r="B3227" t="s">
        <v>184</v>
      </c>
      <c r="C3227">
        <v>116</v>
      </c>
      <c r="D3227" s="8" t="s">
        <v>290</v>
      </c>
      <c r="E3227" t="s">
        <v>291</v>
      </c>
      <c r="F3227" t="s">
        <v>5565</v>
      </c>
      <c r="G3227" t="s">
        <v>5566</v>
      </c>
      <c r="H3227" t="s">
        <v>343</v>
      </c>
      <c r="I3227" s="9">
        <v>45534.66679398148</v>
      </c>
      <c r="J3227" s="9">
        <v>45533.5625</v>
      </c>
      <c r="K3227" s="9">
        <v>45533.6875</v>
      </c>
      <c r="L3227" s="9">
        <v>45537.568553240744</v>
      </c>
      <c r="M3227" t="s">
        <v>5853</v>
      </c>
      <c r="N3227" t="s">
        <v>180</v>
      </c>
      <c r="O3227" t="s">
        <v>204</v>
      </c>
      <c r="P3227" t="s">
        <v>189</v>
      </c>
      <c r="Q3227" t="s">
        <v>895</v>
      </c>
      <c r="R3227" t="s">
        <v>5854</v>
      </c>
      <c r="S3227" s="9">
        <v>45537.568576388891</v>
      </c>
      <c r="T3227">
        <v>648952</v>
      </c>
      <c r="U3227" t="s">
        <v>183</v>
      </c>
      <c r="V3227" t="str">
        <f>IFERROR(_xlfn.XLOOKUP(tb_C101[[#This Row],[OS]],[1]!tb_C103[OS],[1]!tb_C103[DESCRICAO]),"0")</f>
        <v>CORRETIVA</v>
      </c>
      <c r="W3227" t="str">
        <f>IFERROR(_xlfn.XLOOKUP(tb_C101[[#This Row],[OS]],[1]!tb_C103[OS],[1]!tb_C103[DESCRICAO2]),"0")</f>
        <v>Eletrico</v>
      </c>
    </row>
    <row r="3228" spans="1:23" x14ac:dyDescent="0.25">
      <c r="A3228" s="7">
        <v>3112</v>
      </c>
      <c r="B3228" t="s">
        <v>184</v>
      </c>
      <c r="C3228">
        <v>116</v>
      </c>
      <c r="D3228" s="8" t="s">
        <v>290</v>
      </c>
      <c r="E3228" t="s">
        <v>291</v>
      </c>
      <c r="F3228" t="s">
        <v>5565</v>
      </c>
      <c r="G3228" t="s">
        <v>5566</v>
      </c>
      <c r="H3228" t="s">
        <v>343</v>
      </c>
      <c r="I3228" s="9">
        <v>45534.667256944442</v>
      </c>
      <c r="J3228" s="9"/>
      <c r="K3228" s="9"/>
      <c r="L3228" s="9">
        <v>45537.569733796299</v>
      </c>
      <c r="M3228" t="s">
        <v>5855</v>
      </c>
      <c r="N3228" t="s">
        <v>180</v>
      </c>
      <c r="O3228" t="s">
        <v>181</v>
      </c>
      <c r="P3228" t="s">
        <v>189</v>
      </c>
      <c r="Q3228" t="s">
        <v>895</v>
      </c>
      <c r="R3228" t="s">
        <v>5783</v>
      </c>
      <c r="S3228" s="9">
        <v>45537.569756944446</v>
      </c>
      <c r="T3228">
        <v>648952</v>
      </c>
      <c r="U3228" t="s">
        <v>183</v>
      </c>
      <c r="V3228" t="str">
        <f>IFERROR(_xlfn.XLOOKUP(tb_C101[[#This Row],[OS]],[1]!tb_C103[OS],[1]!tb_C103[DESCRICAO]),"0")</f>
        <v>CORRETIVA</v>
      </c>
      <c r="W3228" t="str">
        <f>IFERROR(_xlfn.XLOOKUP(tb_C101[[#This Row],[OS]],[1]!tb_C103[OS],[1]!tb_C103[DESCRICAO2]),"0")</f>
        <v>Eletrico</v>
      </c>
    </row>
    <row r="3229" spans="1:23" x14ac:dyDescent="0.25">
      <c r="A3229" s="7">
        <v>3113</v>
      </c>
      <c r="B3229" t="s">
        <v>175</v>
      </c>
      <c r="C3229">
        <v>207</v>
      </c>
      <c r="D3229" s="8" t="s">
        <v>760</v>
      </c>
      <c r="E3229" t="s">
        <v>3392</v>
      </c>
      <c r="H3229" t="s">
        <v>723</v>
      </c>
      <c r="I3229" s="9">
        <v>45535.113900462966</v>
      </c>
      <c r="J3229" s="9">
        <v>45535.113888888889</v>
      </c>
      <c r="K3229" s="9">
        <v>45535.135416666664</v>
      </c>
      <c r="L3229" s="9">
        <v>45636.515023148146</v>
      </c>
      <c r="M3229" t="s">
        <v>5856</v>
      </c>
      <c r="N3229" t="s">
        <v>180</v>
      </c>
      <c r="O3229" t="s">
        <v>204</v>
      </c>
      <c r="P3229" t="s">
        <v>182</v>
      </c>
      <c r="R3229" t="s">
        <v>5857</v>
      </c>
      <c r="S3229" s="9">
        <v>45636.515046296299</v>
      </c>
      <c r="T3229">
        <v>648952</v>
      </c>
      <c r="U3229" t="s">
        <v>183</v>
      </c>
      <c r="V3229" t="str">
        <f>IFERROR(_xlfn.XLOOKUP(tb_C101[[#This Row],[OS]],[1]!tb_C103[OS],[1]!tb_C103[DESCRICAO]),"0")</f>
        <v>CORRETIVA</v>
      </c>
      <c r="W3229" t="str">
        <f>IFERROR(_xlfn.XLOOKUP(tb_C101[[#This Row],[OS]],[1]!tb_C103[OS],[1]!tb_C103[DESCRICAO2]),"0")</f>
        <v>Eletrico</v>
      </c>
    </row>
    <row r="3230" spans="1:23" x14ac:dyDescent="0.25">
      <c r="A3230" s="7">
        <v>3114</v>
      </c>
      <c r="B3230" t="s">
        <v>175</v>
      </c>
      <c r="C3230">
        <v>207</v>
      </c>
      <c r="D3230" s="8" t="s">
        <v>760</v>
      </c>
      <c r="E3230" t="s">
        <v>3372</v>
      </c>
      <c r="H3230" t="s">
        <v>723</v>
      </c>
      <c r="I3230" s="9">
        <v>45535.116203703707</v>
      </c>
      <c r="J3230" s="9"/>
      <c r="K3230" s="9"/>
      <c r="L3230" s="9">
        <v>45636.512488425928</v>
      </c>
      <c r="M3230" t="s">
        <v>5858</v>
      </c>
      <c r="N3230" t="s">
        <v>180</v>
      </c>
      <c r="O3230" t="s">
        <v>181</v>
      </c>
      <c r="P3230" t="s">
        <v>182</v>
      </c>
      <c r="R3230" t="s">
        <v>5859</v>
      </c>
      <c r="S3230" s="9">
        <v>45636.512499999997</v>
      </c>
      <c r="T3230">
        <v>648952</v>
      </c>
      <c r="U3230" t="s">
        <v>183</v>
      </c>
      <c r="V3230" t="str">
        <f>IFERROR(_xlfn.XLOOKUP(tb_C101[[#This Row],[OS]],[1]!tb_C103[OS],[1]!tb_C103[DESCRICAO]),"0")</f>
        <v>CORRETIVA</v>
      </c>
      <c r="W3230" t="str">
        <f>IFERROR(_xlfn.XLOOKUP(tb_C101[[#This Row],[OS]],[1]!tb_C103[OS],[1]!tb_C103[DESCRICAO2]),"0")</f>
        <v>Eletrico</v>
      </c>
    </row>
    <row r="3231" spans="1:23" x14ac:dyDescent="0.25">
      <c r="A3231" s="7">
        <v>3115</v>
      </c>
      <c r="B3231" t="s">
        <v>184</v>
      </c>
      <c r="C3231">
        <v>116</v>
      </c>
      <c r="D3231" s="8" t="s">
        <v>290</v>
      </c>
      <c r="H3231" t="s">
        <v>5502</v>
      </c>
      <c r="I3231" s="9">
        <v>45536.227465277778</v>
      </c>
      <c r="J3231" s="9"/>
      <c r="K3231" s="9"/>
      <c r="L3231" s="9">
        <v>45671.416018518517</v>
      </c>
      <c r="N3231" t="s">
        <v>180</v>
      </c>
      <c r="O3231" t="s">
        <v>181</v>
      </c>
      <c r="P3231" t="s">
        <v>189</v>
      </c>
      <c r="R3231" t="s">
        <v>5503</v>
      </c>
      <c r="S3231" s="9">
        <v>45671.416030092594</v>
      </c>
      <c r="T3231">
        <v>883353</v>
      </c>
      <c r="U3231" t="s">
        <v>183</v>
      </c>
      <c r="V3231" t="str">
        <f>IFERROR(_xlfn.XLOOKUP(tb_C101[[#This Row],[OS]],[1]!tb_C103[OS],[1]!tb_C103[DESCRICAO]),"0")</f>
        <v>CORRETIVA</v>
      </c>
      <c r="W3231" t="str">
        <f>IFERROR(_xlfn.XLOOKUP(tb_C101[[#This Row],[OS]],[1]!tb_C103[OS],[1]!tb_C103[DESCRICAO2]),"0")</f>
        <v>AUTOMATICO - TROCAR</v>
      </c>
    </row>
    <row r="3232" spans="1:23" x14ac:dyDescent="0.25">
      <c r="A3232" s="7">
        <v>3116</v>
      </c>
      <c r="B3232" t="s">
        <v>184</v>
      </c>
      <c r="C3232">
        <v>116</v>
      </c>
      <c r="D3232" s="8" t="s">
        <v>290</v>
      </c>
      <c r="E3232" t="s">
        <v>3263</v>
      </c>
      <c r="F3232" t="s">
        <v>3263</v>
      </c>
      <c r="G3232" t="s">
        <v>3565</v>
      </c>
      <c r="H3232" t="s">
        <v>3599</v>
      </c>
      <c r="I3232" s="9">
        <v>45536.242962962962</v>
      </c>
      <c r="J3232" s="9"/>
      <c r="K3232" s="9"/>
      <c r="L3232" s="9">
        <v>45671.416192129633</v>
      </c>
      <c r="N3232" t="s">
        <v>180</v>
      </c>
      <c r="O3232" t="s">
        <v>181</v>
      </c>
      <c r="P3232" t="s">
        <v>189</v>
      </c>
      <c r="Q3232" t="s">
        <v>186</v>
      </c>
      <c r="R3232" t="s">
        <v>5860</v>
      </c>
      <c r="S3232" s="9">
        <v>45671.416215277779</v>
      </c>
      <c r="T3232">
        <v>883353</v>
      </c>
      <c r="U3232" t="s">
        <v>183</v>
      </c>
      <c r="V3232" t="str">
        <f>IFERROR(_xlfn.XLOOKUP(tb_C101[[#This Row],[OS]],[1]!tb_C103[OS],[1]!tb_C103[DESCRICAO]),"0")</f>
        <v>CORRETIVA</v>
      </c>
      <c r="W3232" t="str">
        <f>IFERROR(_xlfn.XLOOKUP(tb_C101[[#This Row],[OS]],[1]!tb_C103[OS],[1]!tb_C103[DESCRICAO2]),"0")</f>
        <v>Terceiro</v>
      </c>
    </row>
    <row r="3233" spans="1:23" x14ac:dyDescent="0.25">
      <c r="A3233" s="7">
        <v>3117</v>
      </c>
      <c r="B3233" t="s">
        <v>184</v>
      </c>
      <c r="C3233">
        <v>116</v>
      </c>
      <c r="D3233" s="8" t="s">
        <v>290</v>
      </c>
      <c r="H3233" t="s">
        <v>5502</v>
      </c>
      <c r="I3233" s="9">
        <v>45536.28392361111</v>
      </c>
      <c r="J3233" s="9">
        <v>45536.194444444445</v>
      </c>
      <c r="K3233" s="9">
        <v>45536.645833333336</v>
      </c>
      <c r="L3233" s="9">
        <v>45671.416597222225</v>
      </c>
      <c r="N3233" t="s">
        <v>180</v>
      </c>
      <c r="O3233" t="s">
        <v>204</v>
      </c>
      <c r="P3233" t="s">
        <v>189</v>
      </c>
      <c r="R3233" t="s">
        <v>5503</v>
      </c>
      <c r="S3233" s="9">
        <v>45671.416608796295</v>
      </c>
      <c r="T3233">
        <v>883353</v>
      </c>
      <c r="U3233" t="s">
        <v>183</v>
      </c>
      <c r="V3233" t="str">
        <f>IFERROR(_xlfn.XLOOKUP(tb_C101[[#This Row],[OS]],[1]!tb_C103[OS],[1]!tb_C103[DESCRICAO]),"0")</f>
        <v>CORRETIVA</v>
      </c>
      <c r="W3233" t="str">
        <f>IFERROR(_xlfn.XLOOKUP(tb_C101[[#This Row],[OS]],[1]!tb_C103[OS],[1]!tb_C103[DESCRICAO2]),"0")</f>
        <v>AUTOMATICO - TROCAR</v>
      </c>
    </row>
    <row r="3234" spans="1:23" x14ac:dyDescent="0.25">
      <c r="A3234" s="7">
        <v>3118</v>
      </c>
      <c r="B3234" t="s">
        <v>184</v>
      </c>
      <c r="C3234">
        <v>113</v>
      </c>
      <c r="D3234" s="8" t="s">
        <v>213</v>
      </c>
      <c r="H3234" t="s">
        <v>5642</v>
      </c>
      <c r="I3234" s="9">
        <v>45537.044374999998</v>
      </c>
      <c r="J3234" s="9"/>
      <c r="K3234" s="9"/>
      <c r="L3234" s="9">
        <v>45671.416446759256</v>
      </c>
      <c r="N3234" t="s">
        <v>180</v>
      </c>
      <c r="O3234" t="s">
        <v>181</v>
      </c>
      <c r="P3234" t="s">
        <v>189</v>
      </c>
      <c r="R3234" t="s">
        <v>5643</v>
      </c>
      <c r="S3234" s="9">
        <v>45671.416458333333</v>
      </c>
      <c r="T3234">
        <v>883353</v>
      </c>
      <c r="U3234" t="s">
        <v>183</v>
      </c>
      <c r="V3234" t="str">
        <f>IFERROR(_xlfn.XLOOKUP(tb_C101[[#This Row],[OS]],[1]!tb_C103[OS],[1]!tb_C103[DESCRICAO]),"0")</f>
        <v>CORRETIVA</v>
      </c>
      <c r="W3234" t="str">
        <f>IFERROR(_xlfn.XLOOKUP(tb_C101[[#This Row],[OS]],[1]!tb_C103[OS],[1]!tb_C103[DESCRICAO2]),"0")</f>
        <v>AUTOMATICO - TROCAR</v>
      </c>
    </row>
    <row r="3235" spans="1:23" x14ac:dyDescent="0.25">
      <c r="A3235" s="7">
        <v>3119</v>
      </c>
      <c r="B3235" t="s">
        <v>1686</v>
      </c>
      <c r="D3235" s="8"/>
      <c r="H3235" t="s">
        <v>1230</v>
      </c>
      <c r="I3235" s="9">
        <v>45537.366296296299</v>
      </c>
      <c r="J3235" s="9"/>
      <c r="K3235" s="9"/>
      <c r="L3235" s="9">
        <v>45671.416851851849</v>
      </c>
      <c r="N3235" t="s">
        <v>180</v>
      </c>
      <c r="O3235" t="s">
        <v>181</v>
      </c>
      <c r="P3235" t="s">
        <v>189</v>
      </c>
      <c r="R3235" t="s">
        <v>5861</v>
      </c>
      <c r="S3235" s="9">
        <v>45671.416863425926</v>
      </c>
      <c r="T3235">
        <v>883353</v>
      </c>
      <c r="U3235" t="s">
        <v>183</v>
      </c>
      <c r="V3235" t="str">
        <f>IFERROR(_xlfn.XLOOKUP(tb_C101[[#This Row],[OS]],[1]!tb_C103[OS],[1]!tb_C103[DESCRICAO]),"0")</f>
        <v>CORRETIVA</v>
      </c>
      <c r="W3235" t="str">
        <f>IFERROR(_xlfn.XLOOKUP(tb_C101[[#This Row],[OS]],[1]!tb_C103[OS],[1]!tb_C103[DESCRICAO2]),"0")</f>
        <v>Eletrico</v>
      </c>
    </row>
    <row r="3236" spans="1:23" x14ac:dyDescent="0.25">
      <c r="A3236" s="7">
        <v>3120</v>
      </c>
      <c r="B3236" t="s">
        <v>1476</v>
      </c>
      <c r="C3236">
        <v>9010</v>
      </c>
      <c r="D3236" s="8" t="s">
        <v>2406</v>
      </c>
      <c r="E3236" t="s">
        <v>5140</v>
      </c>
      <c r="H3236" t="s">
        <v>731</v>
      </c>
      <c r="I3236" s="9">
        <v>45537.368310185186</v>
      </c>
      <c r="J3236" s="9"/>
      <c r="K3236" s="9"/>
      <c r="L3236" s="9">
        <v>45539.741793981484</v>
      </c>
      <c r="M3236" t="s">
        <v>5862</v>
      </c>
      <c r="N3236" t="s">
        <v>180</v>
      </c>
      <c r="O3236" t="s">
        <v>181</v>
      </c>
      <c r="P3236" t="s">
        <v>189</v>
      </c>
      <c r="R3236" t="s">
        <v>5863</v>
      </c>
      <c r="S3236" s="9">
        <v>45539.741828703707</v>
      </c>
      <c r="T3236">
        <v>648952</v>
      </c>
      <c r="U3236" t="s">
        <v>183</v>
      </c>
      <c r="V3236" t="str">
        <f>IFERROR(_xlfn.XLOOKUP(tb_C101[[#This Row],[OS]],[1]!tb_C103[OS],[1]!tb_C103[DESCRICAO]),"0")</f>
        <v>CORRETIVA</v>
      </c>
      <c r="W3236" t="str">
        <f>IFERROR(_xlfn.XLOOKUP(tb_C101[[#This Row],[OS]],[1]!tb_C103[OS],[1]!tb_C103[DESCRICAO2]),"0")</f>
        <v>Terceiro</v>
      </c>
    </row>
    <row r="3237" spans="1:23" x14ac:dyDescent="0.25">
      <c r="A3237" s="7">
        <v>3121</v>
      </c>
      <c r="B3237" t="s">
        <v>184</v>
      </c>
      <c r="C3237">
        <v>108</v>
      </c>
      <c r="D3237" s="8" t="s">
        <v>317</v>
      </c>
      <c r="E3237" t="s">
        <v>337</v>
      </c>
      <c r="F3237" t="s">
        <v>337</v>
      </c>
      <c r="G3237" t="s">
        <v>3253</v>
      </c>
      <c r="H3237" t="s">
        <v>731</v>
      </c>
      <c r="I3237" s="9">
        <v>45537.382511574076</v>
      </c>
      <c r="J3237" s="9">
        <v>45527.1875</v>
      </c>
      <c r="K3237" s="9">
        <v>45527.583333333336</v>
      </c>
      <c r="L3237" s="9">
        <v>45537.463182870371</v>
      </c>
      <c r="M3237" t="s">
        <v>5864</v>
      </c>
      <c r="N3237" t="s">
        <v>180</v>
      </c>
      <c r="O3237" t="s">
        <v>204</v>
      </c>
      <c r="P3237" t="s">
        <v>189</v>
      </c>
      <c r="Q3237" t="s">
        <v>186</v>
      </c>
      <c r="R3237" t="s">
        <v>5865</v>
      </c>
      <c r="S3237" s="9">
        <v>45537.463206018518</v>
      </c>
      <c r="T3237">
        <v>648952</v>
      </c>
      <c r="U3237" t="s">
        <v>183</v>
      </c>
      <c r="V3237" t="str">
        <f>IFERROR(_xlfn.XLOOKUP(tb_C101[[#This Row],[OS]],[1]!tb_C103[OS],[1]!tb_C103[DESCRICAO]),"0")</f>
        <v>CORRETIVA</v>
      </c>
      <c r="W3237" t="str">
        <f>IFERROR(_xlfn.XLOOKUP(tb_C101[[#This Row],[OS]],[1]!tb_C103[OS],[1]!tb_C103[DESCRICAO2]),"0")</f>
        <v>Eletrico</v>
      </c>
    </row>
    <row r="3238" spans="1:23" x14ac:dyDescent="0.25">
      <c r="A3238" s="7">
        <v>3122</v>
      </c>
      <c r="B3238" t="s">
        <v>184</v>
      </c>
      <c r="C3238">
        <v>108</v>
      </c>
      <c r="D3238" s="8" t="s">
        <v>317</v>
      </c>
      <c r="E3238" t="s">
        <v>337</v>
      </c>
      <c r="F3238" t="s">
        <v>337</v>
      </c>
      <c r="G3238" t="s">
        <v>3253</v>
      </c>
      <c r="H3238" t="s">
        <v>731</v>
      </c>
      <c r="I3238" s="9">
        <v>45537.383483796293</v>
      </c>
      <c r="J3238" s="9">
        <v>45527.958333333336</v>
      </c>
      <c r="K3238" s="9">
        <v>45528.791666666664</v>
      </c>
      <c r="L3238" s="9">
        <v>45537.463113425925</v>
      </c>
      <c r="N3238" t="s">
        <v>180</v>
      </c>
      <c r="O3238" t="s">
        <v>204</v>
      </c>
      <c r="P3238" t="s">
        <v>189</v>
      </c>
      <c r="Q3238" t="s">
        <v>186</v>
      </c>
      <c r="R3238" t="s">
        <v>5866</v>
      </c>
      <c r="S3238" s="9">
        <v>45537.463125000002</v>
      </c>
      <c r="T3238">
        <v>648952</v>
      </c>
      <c r="U3238" t="s">
        <v>183</v>
      </c>
      <c r="V3238" t="str">
        <f>IFERROR(_xlfn.XLOOKUP(tb_C101[[#This Row],[OS]],[1]!tb_C103[OS],[1]!tb_C103[DESCRICAO]),"0")</f>
        <v>CORRETIVA</v>
      </c>
      <c r="W3238" t="str">
        <f>IFERROR(_xlfn.XLOOKUP(tb_C101[[#This Row],[OS]],[1]!tb_C103[OS],[1]!tb_C103[DESCRICAO2]),"0")</f>
        <v>Eletrico</v>
      </c>
    </row>
    <row r="3239" spans="1:23" x14ac:dyDescent="0.25">
      <c r="A3239" s="7">
        <v>3123</v>
      </c>
      <c r="B3239" t="s">
        <v>184</v>
      </c>
      <c r="C3239">
        <v>112</v>
      </c>
      <c r="D3239" s="8" t="s">
        <v>237</v>
      </c>
      <c r="E3239" t="s">
        <v>3133</v>
      </c>
      <c r="F3239" t="s">
        <v>3133</v>
      </c>
      <c r="G3239" t="s">
        <v>3136</v>
      </c>
      <c r="H3239" t="s">
        <v>731</v>
      </c>
      <c r="I3239" s="9">
        <v>45537.384386574071</v>
      </c>
      <c r="J3239" s="9">
        <v>45527.1875</v>
      </c>
      <c r="K3239" s="9">
        <v>45527.583333333336</v>
      </c>
      <c r="L3239" s="9">
        <v>45537.463020833333</v>
      </c>
      <c r="M3239" t="s">
        <v>5867</v>
      </c>
      <c r="N3239" t="s">
        <v>180</v>
      </c>
      <c r="O3239" t="s">
        <v>204</v>
      </c>
      <c r="P3239" t="s">
        <v>189</v>
      </c>
      <c r="Q3239" t="s">
        <v>186</v>
      </c>
      <c r="R3239" t="s">
        <v>5866</v>
      </c>
      <c r="S3239" s="9">
        <v>45537.463055555556</v>
      </c>
      <c r="T3239">
        <v>648952</v>
      </c>
      <c r="U3239" t="s">
        <v>183</v>
      </c>
      <c r="V3239" t="str">
        <f>IFERROR(_xlfn.XLOOKUP(tb_C101[[#This Row],[OS]],[1]!tb_C103[OS],[1]!tb_C103[DESCRICAO]),"0")</f>
        <v>CORRETIVA</v>
      </c>
      <c r="W3239" t="str">
        <f>IFERROR(_xlfn.XLOOKUP(tb_C101[[#This Row],[OS]],[1]!tb_C103[OS],[1]!tb_C103[DESCRICAO2]),"0")</f>
        <v>Eletrico</v>
      </c>
    </row>
    <row r="3240" spans="1:23" x14ac:dyDescent="0.25">
      <c r="A3240" s="7">
        <v>3124</v>
      </c>
      <c r="B3240" t="s">
        <v>184</v>
      </c>
      <c r="C3240">
        <v>113</v>
      </c>
      <c r="D3240" s="8" t="s">
        <v>213</v>
      </c>
      <c r="E3240" t="s">
        <v>856</v>
      </c>
      <c r="F3240" t="s">
        <v>856</v>
      </c>
      <c r="G3240" t="s">
        <v>857</v>
      </c>
      <c r="H3240" t="s">
        <v>731</v>
      </c>
      <c r="I3240" s="9">
        <v>45537.386423611111</v>
      </c>
      <c r="J3240" s="9">
        <v>45527.1875</v>
      </c>
      <c r="K3240" s="9">
        <v>45527.583333333336</v>
      </c>
      <c r="L3240" s="9">
        <v>45537.462962962964</v>
      </c>
      <c r="M3240" t="s">
        <v>5868</v>
      </c>
      <c r="N3240" t="s">
        <v>180</v>
      </c>
      <c r="O3240" t="s">
        <v>204</v>
      </c>
      <c r="P3240" t="s">
        <v>189</v>
      </c>
      <c r="Q3240" t="s">
        <v>186</v>
      </c>
      <c r="R3240" t="s">
        <v>5869</v>
      </c>
      <c r="S3240" s="9">
        <v>45537.46298611111</v>
      </c>
      <c r="T3240">
        <v>648952</v>
      </c>
      <c r="U3240" t="s">
        <v>183</v>
      </c>
      <c r="V3240" t="str">
        <f>IFERROR(_xlfn.XLOOKUP(tb_C101[[#This Row],[OS]],[1]!tb_C103[OS],[1]!tb_C103[DESCRICAO]),"0")</f>
        <v>CORRETIVA</v>
      </c>
      <c r="W3240" t="str">
        <f>IFERROR(_xlfn.XLOOKUP(tb_C101[[#This Row],[OS]],[1]!tb_C103[OS],[1]!tb_C103[DESCRICAO2]),"0")</f>
        <v>Eletrico</v>
      </c>
    </row>
    <row r="3241" spans="1:23" x14ac:dyDescent="0.25">
      <c r="A3241" s="7">
        <v>3125</v>
      </c>
      <c r="B3241" t="s">
        <v>184</v>
      </c>
      <c r="C3241">
        <v>113</v>
      </c>
      <c r="D3241" s="8" t="s">
        <v>213</v>
      </c>
      <c r="E3241" t="s">
        <v>856</v>
      </c>
      <c r="F3241" t="s">
        <v>856</v>
      </c>
      <c r="G3241" t="s">
        <v>857</v>
      </c>
      <c r="H3241" t="s">
        <v>731</v>
      </c>
      <c r="I3241" s="9">
        <v>45537.387592592589</v>
      </c>
      <c r="J3241" s="9">
        <v>45527.958333333336</v>
      </c>
      <c r="K3241" s="9">
        <v>45528.791666666664</v>
      </c>
      <c r="L3241" s="9">
        <v>45537.462893518517</v>
      </c>
      <c r="M3241" t="s">
        <v>5870</v>
      </c>
      <c r="N3241" t="s">
        <v>180</v>
      </c>
      <c r="O3241" t="s">
        <v>204</v>
      </c>
      <c r="P3241" t="s">
        <v>189</v>
      </c>
      <c r="Q3241" t="s">
        <v>186</v>
      </c>
      <c r="R3241" t="s">
        <v>5866</v>
      </c>
      <c r="S3241" s="9">
        <v>45537.462916666664</v>
      </c>
      <c r="T3241">
        <v>648952</v>
      </c>
      <c r="U3241" t="s">
        <v>183</v>
      </c>
      <c r="V3241" t="str">
        <f>IFERROR(_xlfn.XLOOKUP(tb_C101[[#This Row],[OS]],[1]!tb_C103[OS],[1]!tb_C103[DESCRICAO]),"0")</f>
        <v>CORRETIVA</v>
      </c>
      <c r="W3241" t="str">
        <f>IFERROR(_xlfn.XLOOKUP(tb_C101[[#This Row],[OS]],[1]!tb_C103[OS],[1]!tb_C103[DESCRICAO2]),"0")</f>
        <v>Eletrico</v>
      </c>
    </row>
    <row r="3242" spans="1:23" x14ac:dyDescent="0.25">
      <c r="A3242" s="7">
        <v>3126</v>
      </c>
      <c r="B3242" t="s">
        <v>184</v>
      </c>
      <c r="C3242">
        <v>115</v>
      </c>
      <c r="D3242" s="8" t="s">
        <v>197</v>
      </c>
      <c r="E3242" t="s">
        <v>381</v>
      </c>
      <c r="F3242" t="s">
        <v>381</v>
      </c>
      <c r="G3242" t="s">
        <v>382</v>
      </c>
      <c r="H3242" t="s">
        <v>731</v>
      </c>
      <c r="I3242" s="9">
        <v>45537.388611111113</v>
      </c>
      <c r="J3242" s="9">
        <v>45527.1875</v>
      </c>
      <c r="K3242" s="9">
        <v>45527.583333333336</v>
      </c>
      <c r="L3242" s="9">
        <v>45537.462835648148</v>
      </c>
      <c r="M3242" t="s">
        <v>5870</v>
      </c>
      <c r="N3242" t="s">
        <v>180</v>
      </c>
      <c r="O3242" t="s">
        <v>204</v>
      </c>
      <c r="P3242" t="s">
        <v>189</v>
      </c>
      <c r="Q3242" t="s">
        <v>186</v>
      </c>
      <c r="R3242" t="s">
        <v>5871</v>
      </c>
      <c r="S3242" s="9">
        <v>45537.462847222225</v>
      </c>
      <c r="T3242">
        <v>648952</v>
      </c>
      <c r="U3242" t="s">
        <v>183</v>
      </c>
      <c r="V3242" t="str">
        <f>IFERROR(_xlfn.XLOOKUP(tb_C101[[#This Row],[OS]],[1]!tb_C103[OS],[1]!tb_C103[DESCRICAO]),"0")</f>
        <v>CORRETIVA</v>
      </c>
      <c r="W3242" t="str">
        <f>IFERROR(_xlfn.XLOOKUP(tb_C101[[#This Row],[OS]],[1]!tb_C103[OS],[1]!tb_C103[DESCRICAO2]),"0")</f>
        <v>Eletrico</v>
      </c>
    </row>
    <row r="3243" spans="1:23" x14ac:dyDescent="0.25">
      <c r="A3243" s="7">
        <v>3127</v>
      </c>
      <c r="B3243" t="s">
        <v>184</v>
      </c>
      <c r="C3243">
        <v>115</v>
      </c>
      <c r="D3243" s="8" t="s">
        <v>197</v>
      </c>
      <c r="E3243" t="s">
        <v>381</v>
      </c>
      <c r="F3243" t="s">
        <v>381</v>
      </c>
      <c r="G3243" t="s">
        <v>382</v>
      </c>
      <c r="H3243" t="s">
        <v>731</v>
      </c>
      <c r="I3243" s="9">
        <v>45537.389710648145</v>
      </c>
      <c r="J3243" s="9">
        <v>45527.958333333336</v>
      </c>
      <c r="K3243" s="9">
        <v>45528.791666666664</v>
      </c>
      <c r="L3243" s="9">
        <v>45537.462777777779</v>
      </c>
      <c r="M3243" t="s">
        <v>5870</v>
      </c>
      <c r="N3243" t="s">
        <v>180</v>
      </c>
      <c r="O3243" t="s">
        <v>204</v>
      </c>
      <c r="P3243" t="s">
        <v>189</v>
      </c>
      <c r="Q3243" t="s">
        <v>186</v>
      </c>
      <c r="R3243" t="s">
        <v>5871</v>
      </c>
      <c r="S3243" s="9">
        <v>45537.462789351855</v>
      </c>
      <c r="T3243">
        <v>648952</v>
      </c>
      <c r="U3243" t="s">
        <v>183</v>
      </c>
      <c r="V3243" t="str">
        <f>IFERROR(_xlfn.XLOOKUP(tb_C101[[#This Row],[OS]],[1]!tb_C103[OS],[1]!tb_C103[DESCRICAO]),"0")</f>
        <v>CORRETIVA</v>
      </c>
      <c r="W3243" t="str">
        <f>IFERROR(_xlfn.XLOOKUP(tb_C101[[#This Row],[OS]],[1]!tb_C103[OS],[1]!tb_C103[DESCRICAO2]),"0")</f>
        <v>Eletrico</v>
      </c>
    </row>
    <row r="3244" spans="1:23" x14ac:dyDescent="0.25">
      <c r="A3244" s="7">
        <v>3128</v>
      </c>
      <c r="B3244" t="s">
        <v>184</v>
      </c>
      <c r="C3244">
        <v>116</v>
      </c>
      <c r="D3244" s="8" t="s">
        <v>290</v>
      </c>
      <c r="E3244" t="s">
        <v>3263</v>
      </c>
      <c r="F3244" t="s">
        <v>3263</v>
      </c>
      <c r="G3244" t="s">
        <v>3565</v>
      </c>
      <c r="H3244" t="s">
        <v>731</v>
      </c>
      <c r="I3244" s="9">
        <v>45537.396493055552</v>
      </c>
      <c r="J3244" s="9">
        <v>45527.1875</v>
      </c>
      <c r="K3244" s="9">
        <v>45527.583333333336</v>
      </c>
      <c r="L3244" s="9">
        <v>45537.462708333333</v>
      </c>
      <c r="M3244" t="s">
        <v>5872</v>
      </c>
      <c r="N3244" t="s">
        <v>180</v>
      </c>
      <c r="O3244" t="s">
        <v>204</v>
      </c>
      <c r="P3244" t="s">
        <v>189</v>
      </c>
      <c r="Q3244" t="s">
        <v>186</v>
      </c>
      <c r="R3244" t="s">
        <v>5871</v>
      </c>
      <c r="S3244" s="9">
        <v>45537.462719907409</v>
      </c>
      <c r="T3244">
        <v>648952</v>
      </c>
      <c r="U3244" t="s">
        <v>183</v>
      </c>
      <c r="V3244" t="str">
        <f>IFERROR(_xlfn.XLOOKUP(tb_C101[[#This Row],[OS]],[1]!tb_C103[OS],[1]!tb_C103[DESCRICAO]),"0")</f>
        <v>CORRETIVA</v>
      </c>
      <c r="W3244" t="str">
        <f>IFERROR(_xlfn.XLOOKUP(tb_C101[[#This Row],[OS]],[1]!tb_C103[OS],[1]!tb_C103[DESCRICAO2]),"0")</f>
        <v>Eletrico</v>
      </c>
    </row>
    <row r="3245" spans="1:23" x14ac:dyDescent="0.25">
      <c r="A3245" s="7">
        <v>3129</v>
      </c>
      <c r="B3245" t="s">
        <v>184</v>
      </c>
      <c r="C3245">
        <v>116</v>
      </c>
      <c r="D3245" s="8" t="s">
        <v>290</v>
      </c>
      <c r="E3245" t="s">
        <v>3263</v>
      </c>
      <c r="F3245" t="s">
        <v>3263</v>
      </c>
      <c r="G3245" t="s">
        <v>3565</v>
      </c>
      <c r="H3245" t="s">
        <v>731</v>
      </c>
      <c r="I3245" s="9">
        <v>45537.397002314814</v>
      </c>
      <c r="J3245" s="9">
        <v>45527.958333333336</v>
      </c>
      <c r="K3245" s="9">
        <v>45528.791666666664</v>
      </c>
      <c r="L3245" s="9">
        <v>45537.462638888886</v>
      </c>
      <c r="M3245" t="s">
        <v>5873</v>
      </c>
      <c r="N3245" t="s">
        <v>180</v>
      </c>
      <c r="O3245" t="s">
        <v>204</v>
      </c>
      <c r="P3245" t="s">
        <v>189</v>
      </c>
      <c r="Q3245" t="s">
        <v>186</v>
      </c>
      <c r="R3245" t="s">
        <v>5871</v>
      </c>
      <c r="S3245" s="9">
        <v>45537.46266203704</v>
      </c>
      <c r="T3245">
        <v>648952</v>
      </c>
      <c r="U3245" t="s">
        <v>183</v>
      </c>
      <c r="V3245" t="str">
        <f>IFERROR(_xlfn.XLOOKUP(tb_C101[[#This Row],[OS]],[1]!tb_C103[OS],[1]!tb_C103[DESCRICAO]),"0")</f>
        <v>CORRETIVA</v>
      </c>
      <c r="W3245" t="str">
        <f>IFERROR(_xlfn.XLOOKUP(tb_C101[[#This Row],[OS]],[1]!tb_C103[OS],[1]!tb_C103[DESCRICAO2]),"0")</f>
        <v>Eletrico</v>
      </c>
    </row>
    <row r="3246" spans="1:23" x14ac:dyDescent="0.25">
      <c r="A3246" s="7">
        <v>3130</v>
      </c>
      <c r="B3246" t="s">
        <v>184</v>
      </c>
      <c r="C3246">
        <v>117</v>
      </c>
      <c r="D3246" s="8" t="s">
        <v>354</v>
      </c>
      <c r="E3246" t="s">
        <v>443</v>
      </c>
      <c r="F3246" t="s">
        <v>443</v>
      </c>
      <c r="G3246" t="s">
        <v>444</v>
      </c>
      <c r="H3246" t="s">
        <v>731</v>
      </c>
      <c r="I3246" s="9">
        <v>45537.398668981485</v>
      </c>
      <c r="J3246" s="9">
        <v>45527.1875</v>
      </c>
      <c r="K3246" s="9">
        <v>45527.583333333336</v>
      </c>
      <c r="L3246" s="9">
        <v>45540.747673611113</v>
      </c>
      <c r="M3246" t="s">
        <v>5870</v>
      </c>
      <c r="N3246" t="s">
        <v>180</v>
      </c>
      <c r="O3246" t="s">
        <v>204</v>
      </c>
      <c r="P3246" t="s">
        <v>189</v>
      </c>
      <c r="Q3246" t="s">
        <v>186</v>
      </c>
      <c r="R3246" t="s">
        <v>5871</v>
      </c>
      <c r="S3246" s="9">
        <v>45540.747696759259</v>
      </c>
      <c r="T3246">
        <v>648952</v>
      </c>
      <c r="U3246" t="s">
        <v>183</v>
      </c>
      <c r="V3246" t="str">
        <f>IFERROR(_xlfn.XLOOKUP(tb_C101[[#This Row],[OS]],[1]!tb_C103[OS],[1]!tb_C103[DESCRICAO]),"0")</f>
        <v>CORRETIVA</v>
      </c>
      <c r="W3246" t="str">
        <f>IFERROR(_xlfn.XLOOKUP(tb_C101[[#This Row],[OS]],[1]!tb_C103[OS],[1]!tb_C103[DESCRICAO2]),"0")</f>
        <v>Eletrico</v>
      </c>
    </row>
    <row r="3247" spans="1:23" x14ac:dyDescent="0.25">
      <c r="A3247" s="7">
        <v>3131</v>
      </c>
      <c r="B3247" t="s">
        <v>184</v>
      </c>
      <c r="C3247">
        <v>117</v>
      </c>
      <c r="D3247" s="8" t="s">
        <v>354</v>
      </c>
      <c r="E3247" t="s">
        <v>443</v>
      </c>
      <c r="F3247" t="s">
        <v>443</v>
      </c>
      <c r="G3247" t="s">
        <v>444</v>
      </c>
      <c r="H3247" t="s">
        <v>731</v>
      </c>
      <c r="I3247" s="9">
        <v>45537.401944444442</v>
      </c>
      <c r="J3247" s="9">
        <v>45527.958333333336</v>
      </c>
      <c r="K3247" s="9">
        <v>45528.791666666664</v>
      </c>
      <c r="L3247" s="9">
        <v>45537.480798611112</v>
      </c>
      <c r="M3247" t="s">
        <v>5874</v>
      </c>
      <c r="N3247" t="s">
        <v>180</v>
      </c>
      <c r="O3247" t="s">
        <v>204</v>
      </c>
      <c r="P3247" t="s">
        <v>189</v>
      </c>
      <c r="Q3247" t="s">
        <v>186</v>
      </c>
      <c r="R3247" t="s">
        <v>5871</v>
      </c>
      <c r="S3247" s="9">
        <v>45537.480821759258</v>
      </c>
      <c r="T3247">
        <v>648952</v>
      </c>
      <c r="U3247" t="s">
        <v>183</v>
      </c>
      <c r="V3247" t="str">
        <f>IFERROR(_xlfn.XLOOKUP(tb_C101[[#This Row],[OS]],[1]!tb_C103[OS],[1]!tb_C103[DESCRICAO]),"0")</f>
        <v>CORRETIVA</v>
      </c>
      <c r="W3247" t="str">
        <f>IFERROR(_xlfn.XLOOKUP(tb_C101[[#This Row],[OS]],[1]!tb_C103[OS],[1]!tb_C103[DESCRICAO2]),"0")</f>
        <v>Eletrico</v>
      </c>
    </row>
    <row r="3248" spans="1:23" x14ac:dyDescent="0.25">
      <c r="A3248" s="7">
        <v>3132</v>
      </c>
      <c r="B3248" t="s">
        <v>184</v>
      </c>
      <c r="C3248">
        <v>118</v>
      </c>
      <c r="D3248" s="8" t="s">
        <v>1349</v>
      </c>
      <c r="E3248" t="s">
        <v>1623</v>
      </c>
      <c r="F3248" t="s">
        <v>1623</v>
      </c>
      <c r="G3248" t="s">
        <v>3568</v>
      </c>
      <c r="H3248" t="s">
        <v>731</v>
      </c>
      <c r="I3248" s="9">
        <v>45537.4062037037</v>
      </c>
      <c r="J3248" s="9">
        <v>45527.1875</v>
      </c>
      <c r="K3248" s="9">
        <v>45527.583333333336</v>
      </c>
      <c r="L3248" s="9">
        <v>45537.462465277778</v>
      </c>
      <c r="M3248" t="s">
        <v>5870</v>
      </c>
      <c r="N3248" t="s">
        <v>180</v>
      </c>
      <c r="O3248" t="s">
        <v>204</v>
      </c>
      <c r="P3248" t="s">
        <v>189</v>
      </c>
      <c r="Q3248" t="s">
        <v>186</v>
      </c>
      <c r="R3248" t="s">
        <v>5875</v>
      </c>
      <c r="S3248" s="9">
        <v>45537.462476851855</v>
      </c>
      <c r="T3248">
        <v>648952</v>
      </c>
      <c r="U3248" t="s">
        <v>183</v>
      </c>
      <c r="V3248" t="str">
        <f>IFERROR(_xlfn.XLOOKUP(tb_C101[[#This Row],[OS]],[1]!tb_C103[OS],[1]!tb_C103[DESCRICAO]),"0")</f>
        <v>CORRETIVA</v>
      </c>
      <c r="W3248" t="str">
        <f>IFERROR(_xlfn.XLOOKUP(tb_C101[[#This Row],[OS]],[1]!tb_C103[OS],[1]!tb_C103[DESCRICAO2]),"0")</f>
        <v>Eletrico</v>
      </c>
    </row>
    <row r="3249" spans="1:23" x14ac:dyDescent="0.25">
      <c r="A3249" s="7">
        <v>3133</v>
      </c>
      <c r="B3249" t="s">
        <v>184</v>
      </c>
      <c r="C3249">
        <v>118</v>
      </c>
      <c r="D3249" s="8" t="s">
        <v>1349</v>
      </c>
      <c r="E3249" t="s">
        <v>1623</v>
      </c>
      <c r="F3249" t="s">
        <v>1623</v>
      </c>
      <c r="G3249" t="s">
        <v>3568</v>
      </c>
      <c r="H3249" t="s">
        <v>731</v>
      </c>
      <c r="I3249" s="9">
        <v>45537.406724537039</v>
      </c>
      <c r="J3249" s="9">
        <v>45527.958333333336</v>
      </c>
      <c r="K3249" s="9">
        <v>45528.791666666664</v>
      </c>
      <c r="L3249" s="9">
        <v>45537.462384259263</v>
      </c>
      <c r="M3249" t="s">
        <v>5870</v>
      </c>
      <c r="N3249" t="s">
        <v>180</v>
      </c>
      <c r="O3249" t="s">
        <v>204</v>
      </c>
      <c r="P3249" t="s">
        <v>189</v>
      </c>
      <c r="Q3249" t="s">
        <v>186</v>
      </c>
      <c r="R3249" t="s">
        <v>5866</v>
      </c>
      <c r="S3249" s="9">
        <v>45537.462407407409</v>
      </c>
      <c r="T3249">
        <v>648952</v>
      </c>
      <c r="U3249" t="s">
        <v>183</v>
      </c>
      <c r="V3249" t="str">
        <f>IFERROR(_xlfn.XLOOKUP(tb_C101[[#This Row],[OS]],[1]!tb_C103[OS],[1]!tb_C103[DESCRICAO]),"0")</f>
        <v>CORRETIVA</v>
      </c>
      <c r="W3249" t="str">
        <f>IFERROR(_xlfn.XLOOKUP(tb_C101[[#This Row],[OS]],[1]!tb_C103[OS],[1]!tb_C103[DESCRICAO2]),"0")</f>
        <v>Eletrico</v>
      </c>
    </row>
    <row r="3250" spans="1:23" x14ac:dyDescent="0.25">
      <c r="A3250" s="7">
        <v>3134</v>
      </c>
      <c r="B3250" t="s">
        <v>175</v>
      </c>
      <c r="C3250">
        <v>201</v>
      </c>
      <c r="D3250" s="8" t="s">
        <v>267</v>
      </c>
      <c r="E3250" t="s">
        <v>268</v>
      </c>
      <c r="F3250" t="s">
        <v>268</v>
      </c>
      <c r="G3250" t="s">
        <v>4241</v>
      </c>
      <c r="H3250" t="s">
        <v>731</v>
      </c>
      <c r="I3250" s="9">
        <v>45537.409131944441</v>
      </c>
      <c r="J3250" s="9">
        <v>45527.291666666664</v>
      </c>
      <c r="K3250" s="9">
        <v>45527.583333333336</v>
      </c>
      <c r="L3250" s="9">
        <v>45537.462314814817</v>
      </c>
      <c r="M3250" t="s">
        <v>5870</v>
      </c>
      <c r="N3250" t="s">
        <v>180</v>
      </c>
      <c r="O3250" t="s">
        <v>204</v>
      </c>
      <c r="P3250" t="s">
        <v>189</v>
      </c>
      <c r="Q3250" t="s">
        <v>55</v>
      </c>
      <c r="R3250" t="s">
        <v>5866</v>
      </c>
      <c r="S3250" s="9">
        <v>45537.462337962963</v>
      </c>
      <c r="T3250">
        <v>648952</v>
      </c>
      <c r="U3250" t="s">
        <v>183</v>
      </c>
      <c r="V3250" t="str">
        <f>IFERROR(_xlfn.XLOOKUP(tb_C101[[#This Row],[OS]],[1]!tb_C103[OS],[1]!tb_C103[DESCRICAO]),"0")</f>
        <v>CORRETIVA</v>
      </c>
      <c r="W3250" t="str">
        <f>IFERROR(_xlfn.XLOOKUP(tb_C101[[#This Row],[OS]],[1]!tb_C103[OS],[1]!tb_C103[DESCRICAO2]),"0")</f>
        <v>Eletrico</v>
      </c>
    </row>
    <row r="3251" spans="1:23" x14ac:dyDescent="0.25">
      <c r="A3251" s="7">
        <v>3135</v>
      </c>
      <c r="B3251" t="s">
        <v>175</v>
      </c>
      <c r="C3251">
        <v>206</v>
      </c>
      <c r="D3251" s="8" t="s">
        <v>793</v>
      </c>
      <c r="E3251" t="s">
        <v>3368</v>
      </c>
      <c r="F3251" t="s">
        <v>3368</v>
      </c>
      <c r="G3251" t="s">
        <v>3369</v>
      </c>
      <c r="H3251" t="s">
        <v>731</v>
      </c>
      <c r="I3251" s="9">
        <v>45537.410011574073</v>
      </c>
      <c r="J3251" s="9">
        <v>45527.1875</v>
      </c>
      <c r="K3251" s="9">
        <v>45527.583333333336</v>
      </c>
      <c r="L3251" s="9">
        <v>45537.462256944447</v>
      </c>
      <c r="M3251" t="s">
        <v>5870</v>
      </c>
      <c r="N3251" t="s">
        <v>180</v>
      </c>
      <c r="O3251" t="s">
        <v>204</v>
      </c>
      <c r="P3251" t="s">
        <v>189</v>
      </c>
      <c r="Q3251" t="s">
        <v>55</v>
      </c>
      <c r="R3251" t="s">
        <v>5871</v>
      </c>
      <c r="S3251" s="9">
        <v>45537.462268518517</v>
      </c>
      <c r="T3251">
        <v>648952</v>
      </c>
      <c r="U3251" t="s">
        <v>183</v>
      </c>
      <c r="V3251" t="str">
        <f>IFERROR(_xlfn.XLOOKUP(tb_C101[[#This Row],[OS]],[1]!tb_C103[OS],[1]!tb_C103[DESCRICAO]),"0")</f>
        <v>CORRETIVA</v>
      </c>
      <c r="W3251" t="str">
        <f>IFERROR(_xlfn.XLOOKUP(tb_C101[[#This Row],[OS]],[1]!tb_C103[OS],[1]!tb_C103[DESCRICAO2]),"0")</f>
        <v>Eletrico</v>
      </c>
    </row>
    <row r="3252" spans="1:23" x14ac:dyDescent="0.25">
      <c r="A3252" s="7">
        <v>3136</v>
      </c>
      <c r="B3252" t="s">
        <v>175</v>
      </c>
      <c r="C3252">
        <v>206</v>
      </c>
      <c r="D3252" s="8" t="s">
        <v>793</v>
      </c>
      <c r="E3252" t="s">
        <v>3368</v>
      </c>
      <c r="F3252" t="s">
        <v>3368</v>
      </c>
      <c r="G3252" t="s">
        <v>3369</v>
      </c>
      <c r="H3252" t="s">
        <v>731</v>
      </c>
      <c r="I3252" s="9">
        <v>45537.410821759258</v>
      </c>
      <c r="J3252" s="9">
        <v>45527.958333333336</v>
      </c>
      <c r="K3252" s="9">
        <v>45528.791666666664</v>
      </c>
      <c r="L3252" s="9">
        <v>45537.462199074071</v>
      </c>
      <c r="M3252" t="s">
        <v>5870</v>
      </c>
      <c r="N3252" t="s">
        <v>180</v>
      </c>
      <c r="O3252" t="s">
        <v>204</v>
      </c>
      <c r="P3252" t="s">
        <v>189</v>
      </c>
      <c r="Q3252" t="s">
        <v>55</v>
      </c>
      <c r="R3252" t="s">
        <v>5871</v>
      </c>
      <c r="S3252" s="9">
        <v>45537.462210648147</v>
      </c>
      <c r="T3252">
        <v>648952</v>
      </c>
      <c r="U3252" t="s">
        <v>183</v>
      </c>
      <c r="V3252" t="str">
        <f>IFERROR(_xlfn.XLOOKUP(tb_C101[[#This Row],[OS]],[1]!tb_C103[OS],[1]!tb_C103[DESCRICAO]),"0")</f>
        <v>CORRETIVA</v>
      </c>
      <c r="W3252" t="str">
        <f>IFERROR(_xlfn.XLOOKUP(tb_C101[[#This Row],[OS]],[1]!tb_C103[OS],[1]!tb_C103[DESCRICAO2]),"0")</f>
        <v>Eletrico</v>
      </c>
    </row>
    <row r="3253" spans="1:23" x14ac:dyDescent="0.25">
      <c r="A3253" s="7">
        <v>3137</v>
      </c>
      <c r="B3253" t="s">
        <v>175</v>
      </c>
      <c r="C3253">
        <v>207</v>
      </c>
      <c r="D3253" s="8" t="s">
        <v>760</v>
      </c>
      <c r="E3253" t="s">
        <v>1657</v>
      </c>
      <c r="F3253" t="s">
        <v>1657</v>
      </c>
      <c r="G3253" t="s">
        <v>1658</v>
      </c>
      <c r="H3253" t="s">
        <v>731</v>
      </c>
      <c r="I3253" s="9">
        <v>45537.41238425926</v>
      </c>
      <c r="J3253" s="9">
        <v>45527.1875</v>
      </c>
      <c r="K3253" s="9">
        <v>45527.583333333336</v>
      </c>
      <c r="L3253" s="9">
        <v>45537.462106481478</v>
      </c>
      <c r="M3253" t="s">
        <v>5870</v>
      </c>
      <c r="N3253" t="s">
        <v>180</v>
      </c>
      <c r="O3253" t="s">
        <v>204</v>
      </c>
      <c r="P3253" t="s">
        <v>189</v>
      </c>
      <c r="Q3253" t="s">
        <v>55</v>
      </c>
      <c r="R3253" t="s">
        <v>5866</v>
      </c>
      <c r="S3253" s="9">
        <v>45537.462129629632</v>
      </c>
      <c r="T3253">
        <v>648952</v>
      </c>
      <c r="U3253" t="s">
        <v>183</v>
      </c>
      <c r="V3253" t="str">
        <f>IFERROR(_xlfn.XLOOKUP(tb_C101[[#This Row],[OS]],[1]!tb_C103[OS],[1]!tb_C103[DESCRICAO]),"0")</f>
        <v>CORRETIVA</v>
      </c>
      <c r="W3253" t="str">
        <f>IFERROR(_xlfn.XLOOKUP(tb_C101[[#This Row],[OS]],[1]!tb_C103[OS],[1]!tb_C103[DESCRICAO2]),"0")</f>
        <v>Eletrico</v>
      </c>
    </row>
    <row r="3254" spans="1:23" x14ac:dyDescent="0.25">
      <c r="A3254" s="7">
        <v>3138</v>
      </c>
      <c r="B3254" t="s">
        <v>175</v>
      </c>
      <c r="C3254">
        <v>207</v>
      </c>
      <c r="D3254" s="8" t="s">
        <v>760</v>
      </c>
      <c r="E3254" t="s">
        <v>1657</v>
      </c>
      <c r="F3254" t="s">
        <v>1657</v>
      </c>
      <c r="G3254" t="s">
        <v>1658</v>
      </c>
      <c r="H3254" t="s">
        <v>731</v>
      </c>
      <c r="I3254" s="9">
        <v>45537.414212962962</v>
      </c>
      <c r="J3254" s="9">
        <v>45527.958333333336</v>
      </c>
      <c r="K3254" s="9">
        <v>45528.791666666664</v>
      </c>
      <c r="L3254" s="9">
        <v>45537.462025462963</v>
      </c>
      <c r="M3254" t="s">
        <v>5876</v>
      </c>
      <c r="N3254" t="s">
        <v>180</v>
      </c>
      <c r="O3254" t="s">
        <v>204</v>
      </c>
      <c r="P3254" t="s">
        <v>189</v>
      </c>
      <c r="Q3254" t="s">
        <v>55</v>
      </c>
      <c r="R3254" t="s">
        <v>5871</v>
      </c>
      <c r="S3254" s="9">
        <v>45537.462060185186</v>
      </c>
      <c r="T3254">
        <v>648952</v>
      </c>
      <c r="U3254" t="s">
        <v>183</v>
      </c>
      <c r="V3254" t="str">
        <f>IFERROR(_xlfn.XLOOKUP(tb_C101[[#This Row],[OS]],[1]!tb_C103[OS],[1]!tb_C103[DESCRICAO]),"0")</f>
        <v>CORRETIVA</v>
      </c>
      <c r="W3254" t="str">
        <f>IFERROR(_xlfn.XLOOKUP(tb_C101[[#This Row],[OS]],[1]!tb_C103[OS],[1]!tb_C103[DESCRICAO2]),"0")</f>
        <v>Eletrico</v>
      </c>
    </row>
    <row r="3255" spans="1:23" x14ac:dyDescent="0.25">
      <c r="A3255" s="7">
        <v>3139</v>
      </c>
      <c r="B3255" t="s">
        <v>220</v>
      </c>
      <c r="C3255">
        <v>301</v>
      </c>
      <c r="D3255" s="8" t="s">
        <v>221</v>
      </c>
      <c r="E3255" t="s">
        <v>3453</v>
      </c>
      <c r="F3255" t="s">
        <v>3453</v>
      </c>
      <c r="G3255" t="s">
        <v>3596</v>
      </c>
      <c r="H3255" t="s">
        <v>731</v>
      </c>
      <c r="I3255" s="9">
        <v>45537.415879629632</v>
      </c>
      <c r="J3255" s="9">
        <v>45527.1875</v>
      </c>
      <c r="K3255" s="9">
        <v>45527.583333333336</v>
      </c>
      <c r="L3255" s="9">
        <v>45537.46193287037</v>
      </c>
      <c r="M3255" t="s">
        <v>5870</v>
      </c>
      <c r="N3255" t="s">
        <v>180</v>
      </c>
      <c r="O3255" t="s">
        <v>204</v>
      </c>
      <c r="P3255" t="s">
        <v>189</v>
      </c>
      <c r="Q3255" t="s">
        <v>43</v>
      </c>
      <c r="R3255" t="s">
        <v>5871</v>
      </c>
      <c r="S3255" s="9">
        <v>45537.461956018517</v>
      </c>
      <c r="T3255">
        <v>648952</v>
      </c>
      <c r="U3255" t="s">
        <v>183</v>
      </c>
      <c r="V3255" t="str">
        <f>IFERROR(_xlfn.XLOOKUP(tb_C101[[#This Row],[OS]],[1]!tb_C103[OS],[1]!tb_C103[DESCRICAO]),"0")</f>
        <v>CORRETIVA</v>
      </c>
      <c r="W3255" t="str">
        <f>IFERROR(_xlfn.XLOOKUP(tb_C101[[#This Row],[OS]],[1]!tb_C103[OS],[1]!tb_C103[DESCRICAO2]),"0")</f>
        <v>Eletrico</v>
      </c>
    </row>
    <row r="3256" spans="1:23" x14ac:dyDescent="0.25">
      <c r="A3256" s="7">
        <v>3140</v>
      </c>
      <c r="B3256" t="s">
        <v>220</v>
      </c>
      <c r="C3256">
        <v>301</v>
      </c>
      <c r="D3256" s="8" t="s">
        <v>221</v>
      </c>
      <c r="E3256" t="s">
        <v>3453</v>
      </c>
      <c r="F3256" t="s">
        <v>3453</v>
      </c>
      <c r="G3256" t="s">
        <v>3596</v>
      </c>
      <c r="H3256" t="s">
        <v>731</v>
      </c>
      <c r="I3256" s="9">
        <v>45537.417210648149</v>
      </c>
      <c r="J3256" s="9">
        <v>45527.958333333336</v>
      </c>
      <c r="K3256" s="9">
        <v>45528.791666666664</v>
      </c>
      <c r="L3256" s="9">
        <v>45537.461886574078</v>
      </c>
      <c r="M3256" t="s">
        <v>5870</v>
      </c>
      <c r="N3256" t="s">
        <v>180</v>
      </c>
      <c r="O3256" t="s">
        <v>204</v>
      </c>
      <c r="P3256" t="s">
        <v>189</v>
      </c>
      <c r="Q3256" t="s">
        <v>43</v>
      </c>
      <c r="R3256" t="s">
        <v>5866</v>
      </c>
      <c r="S3256" s="9">
        <v>45537.461898148147</v>
      </c>
      <c r="T3256">
        <v>648952</v>
      </c>
      <c r="U3256" t="s">
        <v>183</v>
      </c>
      <c r="V3256" t="str">
        <f>IFERROR(_xlfn.XLOOKUP(tb_C101[[#This Row],[OS]],[1]!tb_C103[OS],[1]!tb_C103[DESCRICAO]),"0")</f>
        <v>CORRETIVA</v>
      </c>
      <c r="W3256" t="str">
        <f>IFERROR(_xlfn.XLOOKUP(tb_C101[[#This Row],[OS]],[1]!tb_C103[OS],[1]!tb_C103[DESCRICAO2]),"0")</f>
        <v>Eletrico</v>
      </c>
    </row>
    <row r="3257" spans="1:23" x14ac:dyDescent="0.25">
      <c r="A3257" s="7">
        <v>3141</v>
      </c>
      <c r="B3257" t="s">
        <v>220</v>
      </c>
      <c r="C3257">
        <v>302</v>
      </c>
      <c r="D3257" s="8" t="s">
        <v>787</v>
      </c>
      <c r="E3257" t="s">
        <v>3695</v>
      </c>
      <c r="F3257" t="s">
        <v>3695</v>
      </c>
      <c r="G3257" t="s">
        <v>3696</v>
      </c>
      <c r="H3257" t="s">
        <v>731</v>
      </c>
      <c r="I3257" s="9">
        <v>45537.419675925928</v>
      </c>
      <c r="J3257" s="9">
        <v>45527.1875</v>
      </c>
      <c r="K3257" s="9">
        <v>45527.583333333336</v>
      </c>
      <c r="L3257" s="9">
        <v>45537.461817129632</v>
      </c>
      <c r="M3257" t="s">
        <v>5870</v>
      </c>
      <c r="N3257" t="s">
        <v>180</v>
      </c>
      <c r="O3257" t="s">
        <v>204</v>
      </c>
      <c r="P3257" t="s">
        <v>189</v>
      </c>
      <c r="Q3257" t="s">
        <v>43</v>
      </c>
      <c r="R3257" t="s">
        <v>5871</v>
      </c>
      <c r="S3257" s="9">
        <v>45537.461840277778</v>
      </c>
      <c r="T3257">
        <v>648952</v>
      </c>
      <c r="U3257" t="s">
        <v>183</v>
      </c>
      <c r="V3257" t="str">
        <f>IFERROR(_xlfn.XLOOKUP(tb_C101[[#This Row],[OS]],[1]!tb_C103[OS],[1]!tb_C103[DESCRICAO]),"0")</f>
        <v>CORRETIVA</v>
      </c>
      <c r="W3257" t="str">
        <f>IFERROR(_xlfn.XLOOKUP(tb_C101[[#This Row],[OS]],[1]!tb_C103[OS],[1]!tb_C103[DESCRICAO2]),"0")</f>
        <v>Eletrico</v>
      </c>
    </row>
    <row r="3258" spans="1:23" x14ac:dyDescent="0.25">
      <c r="A3258" s="7">
        <v>3142</v>
      </c>
      <c r="B3258" t="s">
        <v>220</v>
      </c>
      <c r="C3258">
        <v>302</v>
      </c>
      <c r="D3258" s="8" t="s">
        <v>787</v>
      </c>
      <c r="E3258" t="s">
        <v>3695</v>
      </c>
      <c r="F3258" t="s">
        <v>3695</v>
      </c>
      <c r="G3258" t="s">
        <v>3696</v>
      </c>
      <c r="H3258" t="s">
        <v>731</v>
      </c>
      <c r="I3258" s="9">
        <v>45537.420428240737</v>
      </c>
      <c r="J3258" s="9">
        <v>45527.958333333336</v>
      </c>
      <c r="K3258" s="9">
        <v>45528.791666666664</v>
      </c>
      <c r="L3258" s="9">
        <v>45540.744293981479</v>
      </c>
      <c r="M3258" t="s">
        <v>5870</v>
      </c>
      <c r="N3258" t="s">
        <v>180</v>
      </c>
      <c r="O3258" t="s">
        <v>204</v>
      </c>
      <c r="P3258" t="s">
        <v>189</v>
      </c>
      <c r="Q3258" t="s">
        <v>43</v>
      </c>
      <c r="R3258" t="s">
        <v>5877</v>
      </c>
      <c r="S3258" s="9">
        <v>45540.744317129633</v>
      </c>
      <c r="T3258">
        <v>648952</v>
      </c>
      <c r="U3258" t="s">
        <v>183</v>
      </c>
      <c r="V3258" t="str">
        <f>IFERROR(_xlfn.XLOOKUP(tb_C101[[#This Row],[OS]],[1]!tb_C103[OS],[1]!tb_C103[DESCRICAO]),"0")</f>
        <v>CORRETIVA</v>
      </c>
      <c r="W3258" t="str">
        <f>IFERROR(_xlfn.XLOOKUP(tb_C101[[#This Row],[OS]],[1]!tb_C103[OS],[1]!tb_C103[DESCRICAO2]),"0")</f>
        <v>Eletrico</v>
      </c>
    </row>
    <row r="3259" spans="1:23" x14ac:dyDescent="0.25">
      <c r="A3259" s="7">
        <v>3143</v>
      </c>
      <c r="B3259" t="s">
        <v>24</v>
      </c>
      <c r="C3259">
        <v>501</v>
      </c>
      <c r="D3259" s="8" t="s">
        <v>228</v>
      </c>
      <c r="E3259" t="s">
        <v>1005</v>
      </c>
      <c r="F3259" t="s">
        <v>1188</v>
      </c>
      <c r="G3259" t="s">
        <v>1189</v>
      </c>
      <c r="H3259" t="s">
        <v>731</v>
      </c>
      <c r="I3259" s="9">
        <v>45537.421689814815</v>
      </c>
      <c r="J3259" s="9">
        <v>45527.1875</v>
      </c>
      <c r="K3259" s="9">
        <v>45527.583333333336</v>
      </c>
      <c r="L3259" s="9">
        <v>45537.461701388886</v>
      </c>
      <c r="M3259" t="s">
        <v>5870</v>
      </c>
      <c r="N3259" t="s">
        <v>180</v>
      </c>
      <c r="O3259" t="s">
        <v>204</v>
      </c>
      <c r="P3259" t="s">
        <v>189</v>
      </c>
      <c r="Q3259" t="s">
        <v>24</v>
      </c>
      <c r="R3259" t="s">
        <v>5871</v>
      </c>
      <c r="S3259" s="9">
        <v>45537.461712962962</v>
      </c>
      <c r="T3259">
        <v>648952</v>
      </c>
      <c r="U3259" t="s">
        <v>183</v>
      </c>
      <c r="V3259" t="str">
        <f>IFERROR(_xlfn.XLOOKUP(tb_C101[[#This Row],[OS]],[1]!tb_C103[OS],[1]!tb_C103[DESCRICAO]),"0")</f>
        <v>CORRETIVA</v>
      </c>
      <c r="W3259" t="str">
        <f>IFERROR(_xlfn.XLOOKUP(tb_C101[[#This Row],[OS]],[1]!tb_C103[OS],[1]!tb_C103[DESCRICAO2]),"0")</f>
        <v>Eletrico</v>
      </c>
    </row>
    <row r="3260" spans="1:23" x14ac:dyDescent="0.25">
      <c r="A3260" s="7">
        <v>3144</v>
      </c>
      <c r="B3260" t="s">
        <v>24</v>
      </c>
      <c r="C3260">
        <v>501</v>
      </c>
      <c r="D3260" s="8" t="s">
        <v>228</v>
      </c>
      <c r="E3260" t="s">
        <v>1005</v>
      </c>
      <c r="F3260" t="s">
        <v>1188</v>
      </c>
      <c r="G3260" t="s">
        <v>1189</v>
      </c>
      <c r="H3260" t="s">
        <v>731</v>
      </c>
      <c r="I3260" s="9">
        <v>45537.422858796293</v>
      </c>
      <c r="J3260" s="9">
        <v>45527.958333333336</v>
      </c>
      <c r="K3260" s="9">
        <v>45528.791666666664</v>
      </c>
      <c r="L3260" s="9">
        <v>45537.461631944447</v>
      </c>
      <c r="M3260" t="s">
        <v>5870</v>
      </c>
      <c r="N3260" t="s">
        <v>180</v>
      </c>
      <c r="O3260" t="s">
        <v>204</v>
      </c>
      <c r="P3260" t="s">
        <v>189</v>
      </c>
      <c r="Q3260" t="s">
        <v>24</v>
      </c>
      <c r="R3260" t="s">
        <v>5871</v>
      </c>
      <c r="S3260" s="9">
        <v>45537.461655092593</v>
      </c>
      <c r="T3260">
        <v>648952</v>
      </c>
      <c r="U3260" t="s">
        <v>183</v>
      </c>
      <c r="V3260" t="str">
        <f>IFERROR(_xlfn.XLOOKUP(tb_C101[[#This Row],[OS]],[1]!tb_C103[OS],[1]!tb_C103[DESCRICAO]),"0")</f>
        <v>CORRETIVA</v>
      </c>
      <c r="W3260" t="str">
        <f>IFERROR(_xlfn.XLOOKUP(tb_C101[[#This Row],[OS]],[1]!tb_C103[OS],[1]!tb_C103[DESCRICAO2]),"0")</f>
        <v>Eletrico</v>
      </c>
    </row>
    <row r="3261" spans="1:23" x14ac:dyDescent="0.25">
      <c r="A3261" s="7">
        <v>3145</v>
      </c>
      <c r="B3261" t="s">
        <v>24</v>
      </c>
      <c r="C3261">
        <v>502</v>
      </c>
      <c r="D3261" s="8" t="s">
        <v>246</v>
      </c>
      <c r="E3261" t="s">
        <v>4497</v>
      </c>
      <c r="F3261" t="s">
        <v>3771</v>
      </c>
      <c r="G3261" t="s">
        <v>3772</v>
      </c>
      <c r="H3261" t="s">
        <v>731</v>
      </c>
      <c r="I3261" s="9">
        <v>45537.423993055556</v>
      </c>
      <c r="J3261" s="9">
        <v>45527.1875</v>
      </c>
      <c r="K3261" s="9">
        <v>45527.583333333336</v>
      </c>
      <c r="L3261" s="9">
        <v>45537.461550925924</v>
      </c>
      <c r="M3261" t="s">
        <v>5870</v>
      </c>
      <c r="N3261" t="s">
        <v>180</v>
      </c>
      <c r="O3261" t="s">
        <v>204</v>
      </c>
      <c r="P3261" t="s">
        <v>189</v>
      </c>
      <c r="Q3261" t="s">
        <v>24</v>
      </c>
      <c r="R3261" t="s">
        <v>5871</v>
      </c>
      <c r="S3261" s="9">
        <v>45537.461574074077</v>
      </c>
      <c r="T3261">
        <v>648952</v>
      </c>
      <c r="U3261" t="s">
        <v>183</v>
      </c>
      <c r="V3261" t="str">
        <f>IFERROR(_xlfn.XLOOKUP(tb_C101[[#This Row],[OS]],[1]!tb_C103[OS],[1]!tb_C103[DESCRICAO]),"0")</f>
        <v>CORRETIVA</v>
      </c>
      <c r="W3261" t="str">
        <f>IFERROR(_xlfn.XLOOKUP(tb_C101[[#This Row],[OS]],[1]!tb_C103[OS],[1]!tb_C103[DESCRICAO2]),"0")</f>
        <v>Eletrico</v>
      </c>
    </row>
    <row r="3262" spans="1:23" x14ac:dyDescent="0.25">
      <c r="A3262" s="7">
        <v>3146</v>
      </c>
      <c r="B3262" t="s">
        <v>24</v>
      </c>
      <c r="C3262">
        <v>502</v>
      </c>
      <c r="D3262" s="8" t="s">
        <v>246</v>
      </c>
      <c r="E3262" t="s">
        <v>4497</v>
      </c>
      <c r="F3262" t="s">
        <v>3771</v>
      </c>
      <c r="G3262" t="s">
        <v>3772</v>
      </c>
      <c r="H3262" t="s">
        <v>731</v>
      </c>
      <c r="I3262" s="9">
        <v>45537.426192129627</v>
      </c>
      <c r="J3262" s="9">
        <v>45527.958333333336</v>
      </c>
      <c r="K3262" s="9">
        <v>45528.791666666664</v>
      </c>
      <c r="L3262" s="9">
        <v>45537.461481481485</v>
      </c>
      <c r="M3262" t="s">
        <v>5870</v>
      </c>
      <c r="N3262" t="s">
        <v>180</v>
      </c>
      <c r="O3262" t="s">
        <v>204</v>
      </c>
      <c r="P3262" t="s">
        <v>189</v>
      </c>
      <c r="Q3262" t="s">
        <v>24</v>
      </c>
      <c r="R3262" t="s">
        <v>5871</v>
      </c>
      <c r="S3262" s="9">
        <v>45537.461493055554</v>
      </c>
      <c r="T3262">
        <v>648952</v>
      </c>
      <c r="U3262" t="s">
        <v>183</v>
      </c>
      <c r="V3262" t="str">
        <f>IFERROR(_xlfn.XLOOKUP(tb_C101[[#This Row],[OS]],[1]!tb_C103[OS],[1]!tb_C103[DESCRICAO]),"0")</f>
        <v>CORRETIVA</v>
      </c>
      <c r="W3262" t="str">
        <f>IFERROR(_xlfn.XLOOKUP(tb_C101[[#This Row],[OS]],[1]!tb_C103[OS],[1]!tb_C103[DESCRICAO2]),"0")</f>
        <v>Eletrico</v>
      </c>
    </row>
    <row r="3263" spans="1:23" x14ac:dyDescent="0.25">
      <c r="A3263" s="7">
        <v>3147</v>
      </c>
      <c r="B3263" t="s">
        <v>24</v>
      </c>
      <c r="C3263">
        <v>505</v>
      </c>
      <c r="D3263" s="8" t="s">
        <v>851</v>
      </c>
      <c r="E3263" t="s">
        <v>2170</v>
      </c>
      <c r="F3263" t="s">
        <v>5878</v>
      </c>
      <c r="G3263" t="s">
        <v>5879</v>
      </c>
      <c r="H3263" t="s">
        <v>731</v>
      </c>
      <c r="I3263" s="9">
        <v>45537.427685185183</v>
      </c>
      <c r="J3263" s="9">
        <v>45527.1875</v>
      </c>
      <c r="K3263" s="9">
        <v>45527.583333333336</v>
      </c>
      <c r="L3263" s="9">
        <v>45537.461412037039</v>
      </c>
      <c r="M3263" t="s">
        <v>5870</v>
      </c>
      <c r="N3263" t="s">
        <v>180</v>
      </c>
      <c r="O3263" t="s">
        <v>204</v>
      </c>
      <c r="P3263" t="s">
        <v>189</v>
      </c>
      <c r="Q3263" t="s">
        <v>24</v>
      </c>
      <c r="R3263" t="s">
        <v>5877</v>
      </c>
      <c r="S3263" s="9">
        <v>45537.461435185185</v>
      </c>
      <c r="T3263">
        <v>648952</v>
      </c>
      <c r="U3263" t="s">
        <v>183</v>
      </c>
      <c r="V3263" t="str">
        <f>IFERROR(_xlfn.XLOOKUP(tb_C101[[#This Row],[OS]],[1]!tb_C103[OS],[1]!tb_C103[DESCRICAO]),"0")</f>
        <v>CORRETIVA</v>
      </c>
      <c r="W3263" t="str">
        <f>IFERROR(_xlfn.XLOOKUP(tb_C101[[#This Row],[OS]],[1]!tb_C103[OS],[1]!tb_C103[DESCRICAO2]),"0")</f>
        <v>Eletrico</v>
      </c>
    </row>
    <row r="3264" spans="1:23" x14ac:dyDescent="0.25">
      <c r="A3264" s="7">
        <v>3148</v>
      </c>
      <c r="B3264" t="s">
        <v>24</v>
      </c>
      <c r="C3264">
        <v>505</v>
      </c>
      <c r="D3264" s="8" t="s">
        <v>851</v>
      </c>
      <c r="E3264" t="s">
        <v>2170</v>
      </c>
      <c r="F3264" t="s">
        <v>5878</v>
      </c>
      <c r="G3264" t="s">
        <v>5879</v>
      </c>
      <c r="H3264" t="s">
        <v>731</v>
      </c>
      <c r="I3264" s="9">
        <v>45537.42895833333</v>
      </c>
      <c r="J3264" s="9">
        <v>45527.958333333336</v>
      </c>
      <c r="K3264" s="9">
        <v>45528.791666666664</v>
      </c>
      <c r="L3264" s="9">
        <v>45537.461296296293</v>
      </c>
      <c r="M3264" t="s">
        <v>5870</v>
      </c>
      <c r="N3264" t="s">
        <v>180</v>
      </c>
      <c r="O3264" t="s">
        <v>204</v>
      </c>
      <c r="P3264" t="s">
        <v>189</v>
      </c>
      <c r="Q3264" t="s">
        <v>24</v>
      </c>
      <c r="R3264" t="s">
        <v>5877</v>
      </c>
      <c r="S3264" s="9">
        <v>45537.461365740739</v>
      </c>
      <c r="T3264">
        <v>648952</v>
      </c>
      <c r="U3264" t="s">
        <v>183</v>
      </c>
      <c r="V3264" t="str">
        <f>IFERROR(_xlfn.XLOOKUP(tb_C101[[#This Row],[OS]],[1]!tb_C103[OS],[1]!tb_C103[DESCRICAO]),"0")</f>
        <v>CORRETIVA</v>
      </c>
      <c r="W3264" t="str">
        <f>IFERROR(_xlfn.XLOOKUP(tb_C101[[#This Row],[OS]],[1]!tb_C103[OS],[1]!tb_C103[DESCRICAO2]),"0")</f>
        <v>Eletrico</v>
      </c>
    </row>
    <row r="3265" spans="1:23" x14ac:dyDescent="0.25">
      <c r="A3265" s="7">
        <v>3149</v>
      </c>
      <c r="B3265" t="s">
        <v>24</v>
      </c>
      <c r="C3265">
        <v>506</v>
      </c>
      <c r="D3265" s="8" t="s">
        <v>819</v>
      </c>
      <c r="E3265" t="s">
        <v>3527</v>
      </c>
      <c r="F3265" t="s">
        <v>3827</v>
      </c>
      <c r="G3265" t="s">
        <v>3828</v>
      </c>
      <c r="H3265" t="s">
        <v>731</v>
      </c>
      <c r="I3265" s="9">
        <v>45537.430393518516</v>
      </c>
      <c r="J3265" s="9">
        <v>45527.1875</v>
      </c>
      <c r="K3265" s="9">
        <v>45527.583333333336</v>
      </c>
      <c r="L3265" s="9">
        <v>45537.461215277777</v>
      </c>
      <c r="M3265" t="s">
        <v>5870</v>
      </c>
      <c r="N3265" t="s">
        <v>180</v>
      </c>
      <c r="O3265" t="s">
        <v>204</v>
      </c>
      <c r="P3265" t="s">
        <v>189</v>
      </c>
      <c r="Q3265" t="s">
        <v>24</v>
      </c>
      <c r="R3265" t="s">
        <v>5871</v>
      </c>
      <c r="S3265" s="9">
        <v>45537.461238425924</v>
      </c>
      <c r="T3265">
        <v>648952</v>
      </c>
      <c r="U3265" t="s">
        <v>183</v>
      </c>
      <c r="V3265" t="str">
        <f>IFERROR(_xlfn.XLOOKUP(tb_C101[[#This Row],[OS]],[1]!tb_C103[OS],[1]!tb_C103[DESCRICAO]),"0")</f>
        <v>CORRETIVA</v>
      </c>
      <c r="W3265" t="str">
        <f>IFERROR(_xlfn.XLOOKUP(tb_C101[[#This Row],[OS]],[1]!tb_C103[OS],[1]!tb_C103[DESCRICAO2]),"0")</f>
        <v>Eletrico</v>
      </c>
    </row>
    <row r="3266" spans="1:23" x14ac:dyDescent="0.25">
      <c r="A3266" s="7">
        <v>3150</v>
      </c>
      <c r="B3266" t="s">
        <v>24</v>
      </c>
      <c r="C3266">
        <v>506</v>
      </c>
      <c r="D3266" s="8" t="s">
        <v>819</v>
      </c>
      <c r="E3266" t="s">
        <v>3527</v>
      </c>
      <c r="F3266" t="s">
        <v>3827</v>
      </c>
      <c r="G3266" t="s">
        <v>3828</v>
      </c>
      <c r="H3266" t="s">
        <v>731</v>
      </c>
      <c r="I3266" s="9">
        <v>45537.431875000002</v>
      </c>
      <c r="J3266" s="9">
        <v>45527.958333333336</v>
      </c>
      <c r="K3266" s="9">
        <v>45528.791666666664</v>
      </c>
      <c r="L3266" s="9">
        <v>45537.461157407408</v>
      </c>
      <c r="M3266" t="s">
        <v>5870</v>
      </c>
      <c r="N3266" t="s">
        <v>180</v>
      </c>
      <c r="O3266" t="s">
        <v>204</v>
      </c>
      <c r="P3266" t="s">
        <v>189</v>
      </c>
      <c r="Q3266" t="s">
        <v>24</v>
      </c>
      <c r="R3266" t="s">
        <v>5866</v>
      </c>
      <c r="S3266" s="9">
        <v>45537.461168981485</v>
      </c>
      <c r="T3266">
        <v>648952</v>
      </c>
      <c r="U3266" t="s">
        <v>183</v>
      </c>
      <c r="V3266" t="str">
        <f>IFERROR(_xlfn.XLOOKUP(tb_C101[[#This Row],[OS]],[1]!tb_C103[OS],[1]!tb_C103[DESCRICAO]),"0")</f>
        <v>CORRETIVA</v>
      </c>
      <c r="W3266" t="str">
        <f>IFERROR(_xlfn.XLOOKUP(tb_C101[[#This Row],[OS]],[1]!tb_C103[OS],[1]!tb_C103[DESCRICAO2]),"0")</f>
        <v>Eletrico</v>
      </c>
    </row>
    <row r="3267" spans="1:23" x14ac:dyDescent="0.25">
      <c r="A3267" s="7">
        <v>3151</v>
      </c>
      <c r="B3267" t="s">
        <v>24</v>
      </c>
      <c r="C3267">
        <v>507</v>
      </c>
      <c r="D3267" s="8" t="s">
        <v>757</v>
      </c>
      <c r="E3267" t="s">
        <v>1529</v>
      </c>
      <c r="F3267" t="s">
        <v>4071</v>
      </c>
      <c r="G3267" t="s">
        <v>4072</v>
      </c>
      <c r="H3267" t="s">
        <v>731</v>
      </c>
      <c r="I3267" s="9">
        <v>45537.433159722219</v>
      </c>
      <c r="J3267" s="9">
        <v>45527.1875</v>
      </c>
      <c r="K3267" s="9">
        <v>45527.583333333336</v>
      </c>
      <c r="L3267" s="9">
        <v>45537.461087962962</v>
      </c>
      <c r="M3267" t="s">
        <v>5870</v>
      </c>
      <c r="N3267" t="s">
        <v>180</v>
      </c>
      <c r="O3267" t="s">
        <v>204</v>
      </c>
      <c r="P3267" t="s">
        <v>189</v>
      </c>
      <c r="Q3267" t="s">
        <v>24</v>
      </c>
      <c r="R3267" t="s">
        <v>5866</v>
      </c>
      <c r="S3267" s="9">
        <v>45537.461099537039</v>
      </c>
      <c r="T3267">
        <v>648952</v>
      </c>
      <c r="U3267" t="s">
        <v>183</v>
      </c>
      <c r="V3267" t="str">
        <f>IFERROR(_xlfn.XLOOKUP(tb_C101[[#This Row],[OS]],[1]!tb_C103[OS],[1]!tb_C103[DESCRICAO]),"0")</f>
        <v>CORRETIVA</v>
      </c>
      <c r="W3267" t="str">
        <f>IFERROR(_xlfn.XLOOKUP(tb_C101[[#This Row],[OS]],[1]!tb_C103[OS],[1]!tb_C103[DESCRICAO2]),"0")</f>
        <v>Eletrico</v>
      </c>
    </row>
    <row r="3268" spans="1:23" x14ac:dyDescent="0.25">
      <c r="A3268" s="7">
        <v>3152</v>
      </c>
      <c r="B3268" t="s">
        <v>24</v>
      </c>
      <c r="C3268">
        <v>507</v>
      </c>
      <c r="D3268" s="8" t="s">
        <v>757</v>
      </c>
      <c r="E3268" t="s">
        <v>1529</v>
      </c>
      <c r="F3268" t="s">
        <v>4071</v>
      </c>
      <c r="G3268" t="s">
        <v>4072</v>
      </c>
      <c r="H3268" t="s">
        <v>731</v>
      </c>
      <c r="I3268" s="9">
        <v>45537.434560185182</v>
      </c>
      <c r="J3268" s="9">
        <v>45527.958333333336</v>
      </c>
      <c r="K3268" s="9">
        <v>45528.791666666664</v>
      </c>
      <c r="L3268" s="9">
        <v>45537.461018518516</v>
      </c>
      <c r="M3268" t="s">
        <v>5870</v>
      </c>
      <c r="N3268" t="s">
        <v>180</v>
      </c>
      <c r="O3268" t="s">
        <v>204</v>
      </c>
      <c r="P3268" t="s">
        <v>189</v>
      </c>
      <c r="Q3268" t="s">
        <v>24</v>
      </c>
      <c r="R3268" t="s">
        <v>5871</v>
      </c>
      <c r="S3268" s="9">
        <v>45537.461041666669</v>
      </c>
      <c r="T3268">
        <v>648952</v>
      </c>
      <c r="U3268" t="s">
        <v>183</v>
      </c>
      <c r="V3268" t="str">
        <f>IFERROR(_xlfn.XLOOKUP(tb_C101[[#This Row],[OS]],[1]!tb_C103[OS],[1]!tb_C103[DESCRICAO]),"0")</f>
        <v>CORRETIVA</v>
      </c>
      <c r="W3268" t="str">
        <f>IFERROR(_xlfn.XLOOKUP(tb_C101[[#This Row],[OS]],[1]!tb_C103[OS],[1]!tb_C103[DESCRICAO2]),"0")</f>
        <v>Eletrico</v>
      </c>
    </row>
    <row r="3269" spans="1:23" x14ac:dyDescent="0.25">
      <c r="A3269" s="7">
        <v>3153</v>
      </c>
      <c r="B3269" t="s">
        <v>79</v>
      </c>
      <c r="C3269">
        <v>406</v>
      </c>
      <c r="D3269" s="8" t="s">
        <v>822</v>
      </c>
      <c r="E3269" t="s">
        <v>5304</v>
      </c>
      <c r="F3269" t="s">
        <v>5304</v>
      </c>
      <c r="G3269" t="s">
        <v>5305</v>
      </c>
      <c r="H3269" t="s">
        <v>731</v>
      </c>
      <c r="I3269" s="9">
        <v>45537.435937499999</v>
      </c>
      <c r="J3269" s="9">
        <v>45527.208333333336</v>
      </c>
      <c r="K3269" s="9">
        <v>45527.583333333336</v>
      </c>
      <c r="L3269" s="9">
        <v>45537.460925925923</v>
      </c>
      <c r="M3269" t="s">
        <v>5870</v>
      </c>
      <c r="N3269" t="s">
        <v>180</v>
      </c>
      <c r="O3269" t="s">
        <v>204</v>
      </c>
      <c r="P3269" t="s">
        <v>189</v>
      </c>
      <c r="Q3269" t="s">
        <v>79</v>
      </c>
      <c r="R3269" t="s">
        <v>5871</v>
      </c>
      <c r="S3269" s="9">
        <v>45537.460949074077</v>
      </c>
      <c r="T3269">
        <v>648952</v>
      </c>
      <c r="U3269" t="s">
        <v>183</v>
      </c>
      <c r="V3269" t="str">
        <f>IFERROR(_xlfn.XLOOKUP(tb_C101[[#This Row],[OS]],[1]!tb_C103[OS],[1]!tb_C103[DESCRICAO]),"0")</f>
        <v>CORRETIVA</v>
      </c>
      <c r="W3269" t="str">
        <f>IFERROR(_xlfn.XLOOKUP(tb_C101[[#This Row],[OS]],[1]!tb_C103[OS],[1]!tb_C103[DESCRICAO2]),"0")</f>
        <v>Eletrico</v>
      </c>
    </row>
    <row r="3270" spans="1:23" x14ac:dyDescent="0.25">
      <c r="A3270" s="7">
        <v>3154</v>
      </c>
      <c r="B3270" t="s">
        <v>79</v>
      </c>
      <c r="C3270">
        <v>406</v>
      </c>
      <c r="D3270" s="8" t="s">
        <v>822</v>
      </c>
      <c r="E3270" t="s">
        <v>5304</v>
      </c>
      <c r="F3270" t="s">
        <v>5304</v>
      </c>
      <c r="G3270" t="s">
        <v>5305</v>
      </c>
      <c r="H3270" t="s">
        <v>731</v>
      </c>
      <c r="I3270" s="9">
        <v>45537.436979166669</v>
      </c>
      <c r="J3270" s="9">
        <v>45528.208333333336</v>
      </c>
      <c r="K3270" s="9">
        <v>45528.708333333336</v>
      </c>
      <c r="L3270" s="9">
        <v>45537.460856481484</v>
      </c>
      <c r="M3270" t="s">
        <v>5866</v>
      </c>
      <c r="N3270" t="s">
        <v>180</v>
      </c>
      <c r="O3270" t="s">
        <v>204</v>
      </c>
      <c r="P3270" t="s">
        <v>189</v>
      </c>
      <c r="Q3270" t="s">
        <v>79</v>
      </c>
      <c r="R3270" t="s">
        <v>5866</v>
      </c>
      <c r="S3270" s="9">
        <v>45537.460879629631</v>
      </c>
      <c r="T3270">
        <v>648952</v>
      </c>
      <c r="U3270" t="s">
        <v>183</v>
      </c>
      <c r="V3270" t="str">
        <f>IFERROR(_xlfn.XLOOKUP(tb_C101[[#This Row],[OS]],[1]!tb_C103[OS],[1]!tb_C103[DESCRICAO]),"0")</f>
        <v>CORRETIVA</v>
      </c>
      <c r="W3270" t="str">
        <f>IFERROR(_xlfn.XLOOKUP(tb_C101[[#This Row],[OS]],[1]!tb_C103[OS],[1]!tb_C103[DESCRICAO2]),"0")</f>
        <v>Eletrico</v>
      </c>
    </row>
    <row r="3271" spans="1:23" x14ac:dyDescent="0.25">
      <c r="A3271" s="7">
        <v>3155</v>
      </c>
      <c r="B3271" t="s">
        <v>79</v>
      </c>
      <c r="C3271">
        <v>407</v>
      </c>
      <c r="D3271" s="8" t="s">
        <v>270</v>
      </c>
      <c r="E3271" t="s">
        <v>5132</v>
      </c>
      <c r="F3271" t="s">
        <v>5132</v>
      </c>
      <c r="G3271" t="s">
        <v>5880</v>
      </c>
      <c r="H3271" t="s">
        <v>731</v>
      </c>
      <c r="I3271" s="9">
        <v>45537.438449074078</v>
      </c>
      <c r="J3271" s="9">
        <v>45527.208333333336</v>
      </c>
      <c r="K3271" s="9">
        <v>45527.583333333336</v>
      </c>
      <c r="L3271" s="9">
        <v>45537.460787037038</v>
      </c>
      <c r="M3271" t="s">
        <v>5881</v>
      </c>
      <c r="N3271" t="s">
        <v>180</v>
      </c>
      <c r="O3271" t="s">
        <v>204</v>
      </c>
      <c r="P3271" t="s">
        <v>189</v>
      </c>
      <c r="Q3271" t="s">
        <v>79</v>
      </c>
      <c r="R3271" t="s">
        <v>5866</v>
      </c>
      <c r="S3271" s="9">
        <v>45537.460821759261</v>
      </c>
      <c r="T3271">
        <v>648952</v>
      </c>
      <c r="U3271" t="s">
        <v>183</v>
      </c>
      <c r="V3271" t="str">
        <f>IFERROR(_xlfn.XLOOKUP(tb_C101[[#This Row],[OS]],[1]!tb_C103[OS],[1]!tb_C103[DESCRICAO]),"0")</f>
        <v>CORRETIVA</v>
      </c>
      <c r="W3271" t="str">
        <f>IFERROR(_xlfn.XLOOKUP(tb_C101[[#This Row],[OS]],[1]!tb_C103[OS],[1]!tb_C103[DESCRICAO2]),"0")</f>
        <v>Eletrico</v>
      </c>
    </row>
    <row r="3272" spans="1:23" x14ac:dyDescent="0.25">
      <c r="A3272" s="7">
        <v>3156</v>
      </c>
      <c r="B3272" t="s">
        <v>79</v>
      </c>
      <c r="C3272">
        <v>407</v>
      </c>
      <c r="D3272" s="8" t="s">
        <v>270</v>
      </c>
      <c r="E3272" t="s">
        <v>5132</v>
      </c>
      <c r="F3272" t="s">
        <v>5132</v>
      </c>
      <c r="G3272" t="s">
        <v>5880</v>
      </c>
      <c r="H3272" t="s">
        <v>731</v>
      </c>
      <c r="I3272" s="9">
        <v>45537.43954861111</v>
      </c>
      <c r="J3272" s="9">
        <v>45528.208333333336</v>
      </c>
      <c r="K3272" s="9">
        <v>45528.708333333336</v>
      </c>
      <c r="L3272" s="9">
        <v>45537.460729166669</v>
      </c>
      <c r="M3272" t="s">
        <v>5882</v>
      </c>
      <c r="N3272" t="s">
        <v>180</v>
      </c>
      <c r="O3272" t="s">
        <v>204</v>
      </c>
      <c r="P3272" t="s">
        <v>189</v>
      </c>
      <c r="Q3272" t="s">
        <v>79</v>
      </c>
      <c r="R3272" t="s">
        <v>5871</v>
      </c>
      <c r="S3272" s="9">
        <v>45537.460740740738</v>
      </c>
      <c r="T3272">
        <v>648952</v>
      </c>
      <c r="U3272" t="s">
        <v>183</v>
      </c>
      <c r="V3272" t="str">
        <f>IFERROR(_xlfn.XLOOKUP(tb_C101[[#This Row],[OS]],[1]!tb_C103[OS],[1]!tb_C103[DESCRICAO]),"0")</f>
        <v>CORRETIVA</v>
      </c>
      <c r="W3272" t="str">
        <f>IFERROR(_xlfn.XLOOKUP(tb_C101[[#This Row],[OS]],[1]!tb_C103[OS],[1]!tb_C103[DESCRICAO2]),"0")</f>
        <v>Eletrico</v>
      </c>
    </row>
    <row r="3273" spans="1:23" x14ac:dyDescent="0.25">
      <c r="A3273" s="7">
        <v>3157</v>
      </c>
      <c r="B3273" t="s">
        <v>79</v>
      </c>
      <c r="C3273">
        <v>413</v>
      </c>
      <c r="D3273" s="8" t="s">
        <v>295</v>
      </c>
      <c r="E3273" t="s">
        <v>89</v>
      </c>
      <c r="F3273" t="s">
        <v>4980</v>
      </c>
      <c r="G3273" t="s">
        <v>4981</v>
      </c>
      <c r="H3273" t="s">
        <v>731</v>
      </c>
      <c r="I3273" s="9">
        <v>45537.44085648148</v>
      </c>
      <c r="J3273" s="9">
        <v>45527.208333333336</v>
      </c>
      <c r="K3273" s="9">
        <v>45527.583333333336</v>
      </c>
      <c r="L3273" s="9">
        <v>45537.4606712963</v>
      </c>
      <c r="M3273" t="s">
        <v>5870</v>
      </c>
      <c r="N3273" t="s">
        <v>180</v>
      </c>
      <c r="O3273" t="s">
        <v>204</v>
      </c>
      <c r="P3273" t="s">
        <v>189</v>
      </c>
      <c r="Q3273" t="s">
        <v>79</v>
      </c>
      <c r="R3273" t="s">
        <v>5866</v>
      </c>
      <c r="S3273" s="9">
        <v>45537.460694444446</v>
      </c>
      <c r="T3273">
        <v>648952</v>
      </c>
      <c r="U3273" t="s">
        <v>183</v>
      </c>
      <c r="V3273" t="str">
        <f>IFERROR(_xlfn.XLOOKUP(tb_C101[[#This Row],[OS]],[1]!tb_C103[OS],[1]!tb_C103[DESCRICAO]),"0")</f>
        <v>CORRETIVA</v>
      </c>
      <c r="W3273" t="str">
        <f>IFERROR(_xlfn.XLOOKUP(tb_C101[[#This Row],[OS]],[1]!tb_C103[OS],[1]!tb_C103[DESCRICAO2]),"0")</f>
        <v>Eletrico</v>
      </c>
    </row>
    <row r="3274" spans="1:23" x14ac:dyDescent="0.25">
      <c r="A3274" s="7">
        <v>3158</v>
      </c>
      <c r="B3274" t="s">
        <v>79</v>
      </c>
      <c r="C3274">
        <v>413</v>
      </c>
      <c r="D3274" s="8" t="s">
        <v>295</v>
      </c>
      <c r="E3274" t="s">
        <v>89</v>
      </c>
      <c r="F3274" t="s">
        <v>4980</v>
      </c>
      <c r="G3274" t="s">
        <v>4981</v>
      </c>
      <c r="H3274" t="s">
        <v>731</v>
      </c>
      <c r="I3274" s="9">
        <v>45537.441851851851</v>
      </c>
      <c r="J3274" s="9">
        <v>45528.208333333336</v>
      </c>
      <c r="K3274" s="9">
        <v>45528.708333333336</v>
      </c>
      <c r="L3274" s="9">
        <v>45537.460590277777</v>
      </c>
      <c r="M3274" t="s">
        <v>5870</v>
      </c>
      <c r="N3274" t="s">
        <v>180</v>
      </c>
      <c r="O3274" t="s">
        <v>204</v>
      </c>
      <c r="P3274" t="s">
        <v>189</v>
      </c>
      <c r="Q3274" t="s">
        <v>79</v>
      </c>
      <c r="R3274" t="s">
        <v>5871</v>
      </c>
      <c r="S3274" s="9">
        <v>45537.460613425923</v>
      </c>
      <c r="T3274">
        <v>648952</v>
      </c>
      <c r="U3274" t="s">
        <v>183</v>
      </c>
      <c r="V3274" t="str">
        <f>IFERROR(_xlfn.XLOOKUP(tb_C101[[#This Row],[OS]],[1]!tb_C103[OS],[1]!tb_C103[DESCRICAO]),"0")</f>
        <v>CORRETIVA</v>
      </c>
      <c r="W3274" t="str">
        <f>IFERROR(_xlfn.XLOOKUP(tb_C101[[#This Row],[OS]],[1]!tb_C103[OS],[1]!tb_C103[DESCRICAO2]),"0")</f>
        <v>Eletrico</v>
      </c>
    </row>
    <row r="3275" spans="1:23" x14ac:dyDescent="0.25">
      <c r="A3275" s="7">
        <v>3159</v>
      </c>
      <c r="B3275" t="s">
        <v>79</v>
      </c>
      <c r="C3275">
        <v>417</v>
      </c>
      <c r="D3275" s="8" t="s">
        <v>927</v>
      </c>
      <c r="E3275" t="s">
        <v>94</v>
      </c>
      <c r="F3275" t="s">
        <v>4061</v>
      </c>
      <c r="G3275" t="s">
        <v>4062</v>
      </c>
      <c r="H3275" t="s">
        <v>731</v>
      </c>
      <c r="I3275" s="9">
        <v>45537.442962962959</v>
      </c>
      <c r="J3275" s="9">
        <v>45527.208333333336</v>
      </c>
      <c r="K3275" s="9">
        <v>45527.583333333336</v>
      </c>
      <c r="L3275" s="9">
        <v>45537.460497685184</v>
      </c>
      <c r="M3275" t="s">
        <v>5870</v>
      </c>
      <c r="N3275" t="s">
        <v>180</v>
      </c>
      <c r="O3275" t="s">
        <v>204</v>
      </c>
      <c r="P3275" t="s">
        <v>189</v>
      </c>
      <c r="Q3275" t="s">
        <v>79</v>
      </c>
      <c r="R3275" t="s">
        <v>5866</v>
      </c>
      <c r="S3275" s="9">
        <v>45537.460520833331</v>
      </c>
      <c r="T3275">
        <v>648952</v>
      </c>
      <c r="U3275" t="s">
        <v>183</v>
      </c>
      <c r="V3275" t="str">
        <f>IFERROR(_xlfn.XLOOKUP(tb_C101[[#This Row],[OS]],[1]!tb_C103[OS],[1]!tb_C103[DESCRICAO]),"0")</f>
        <v>CORRETIVA</v>
      </c>
      <c r="W3275" t="str">
        <f>IFERROR(_xlfn.XLOOKUP(tb_C101[[#This Row],[OS]],[1]!tb_C103[OS],[1]!tb_C103[DESCRICAO2]),"0")</f>
        <v>Eletrico</v>
      </c>
    </row>
    <row r="3276" spans="1:23" x14ac:dyDescent="0.25">
      <c r="A3276" s="7">
        <v>3160</v>
      </c>
      <c r="B3276" t="s">
        <v>79</v>
      </c>
      <c r="C3276">
        <v>417</v>
      </c>
      <c r="D3276" s="8" t="s">
        <v>927</v>
      </c>
      <c r="E3276" t="s">
        <v>94</v>
      </c>
      <c r="F3276" t="s">
        <v>4061</v>
      </c>
      <c r="G3276" t="s">
        <v>4062</v>
      </c>
      <c r="H3276" t="s">
        <v>731</v>
      </c>
      <c r="I3276" s="9">
        <v>45537.443854166668</v>
      </c>
      <c r="J3276" s="9">
        <v>45528.208333333336</v>
      </c>
      <c r="K3276" s="9">
        <v>45528.708333333336</v>
      </c>
      <c r="L3276" s="9">
        <v>45537.460428240738</v>
      </c>
      <c r="M3276" t="s">
        <v>5870</v>
      </c>
      <c r="N3276" t="s">
        <v>180</v>
      </c>
      <c r="O3276" t="s">
        <v>204</v>
      </c>
      <c r="P3276" t="s">
        <v>189</v>
      </c>
      <c r="Q3276" t="s">
        <v>79</v>
      </c>
      <c r="R3276" t="s">
        <v>5866</v>
      </c>
      <c r="S3276" s="9">
        <v>45537.460439814815</v>
      </c>
      <c r="T3276">
        <v>648952</v>
      </c>
      <c r="U3276" t="s">
        <v>183</v>
      </c>
      <c r="V3276" t="str">
        <f>IFERROR(_xlfn.XLOOKUP(tb_C101[[#This Row],[OS]],[1]!tb_C103[OS],[1]!tb_C103[DESCRICAO]),"0")</f>
        <v>CORRETIVA</v>
      </c>
      <c r="W3276" t="str">
        <f>IFERROR(_xlfn.XLOOKUP(tb_C101[[#This Row],[OS]],[1]!tb_C103[OS],[1]!tb_C103[DESCRICAO2]),"0")</f>
        <v>Eletrico</v>
      </c>
    </row>
    <row r="3277" spans="1:23" x14ac:dyDescent="0.25">
      <c r="A3277" s="7">
        <v>3161</v>
      </c>
      <c r="B3277" t="s">
        <v>79</v>
      </c>
      <c r="C3277">
        <v>418</v>
      </c>
      <c r="D3277" s="8" t="s">
        <v>975</v>
      </c>
      <c r="E3277" t="s">
        <v>95</v>
      </c>
      <c r="F3277" t="s">
        <v>4114</v>
      </c>
      <c r="G3277" t="s">
        <v>4115</v>
      </c>
      <c r="H3277" t="s">
        <v>731</v>
      </c>
      <c r="I3277" s="9">
        <v>45537.444907407407</v>
      </c>
      <c r="J3277" s="9">
        <v>45527.208333333336</v>
      </c>
      <c r="K3277" s="9">
        <v>45527.708333333336</v>
      </c>
      <c r="L3277" s="9">
        <v>45537.460370370369</v>
      </c>
      <c r="M3277" t="s">
        <v>5870</v>
      </c>
      <c r="N3277" t="s">
        <v>180</v>
      </c>
      <c r="O3277" t="s">
        <v>204</v>
      </c>
      <c r="P3277" t="s">
        <v>189</v>
      </c>
      <c r="Q3277" t="s">
        <v>79</v>
      </c>
      <c r="R3277" t="s">
        <v>5866</v>
      </c>
      <c r="S3277" s="9">
        <v>45537.460381944446</v>
      </c>
      <c r="T3277">
        <v>648952</v>
      </c>
      <c r="U3277" t="s">
        <v>183</v>
      </c>
      <c r="V3277" t="str">
        <f>IFERROR(_xlfn.XLOOKUP(tb_C101[[#This Row],[OS]],[1]!tb_C103[OS],[1]!tb_C103[DESCRICAO]),"0")</f>
        <v>CORRETIVA</v>
      </c>
      <c r="W3277" t="str">
        <f>IFERROR(_xlfn.XLOOKUP(tb_C101[[#This Row],[OS]],[1]!tb_C103[OS],[1]!tb_C103[DESCRICAO2]),"0")</f>
        <v>Eletrico</v>
      </c>
    </row>
    <row r="3278" spans="1:23" x14ac:dyDescent="0.25">
      <c r="A3278" s="7">
        <v>3162</v>
      </c>
      <c r="B3278" t="s">
        <v>79</v>
      </c>
      <c r="C3278">
        <v>418</v>
      </c>
      <c r="D3278" s="8" t="s">
        <v>975</v>
      </c>
      <c r="E3278" t="s">
        <v>95</v>
      </c>
      <c r="F3278" t="s">
        <v>4114</v>
      </c>
      <c r="G3278" t="s">
        <v>4115</v>
      </c>
      <c r="H3278" t="s">
        <v>731</v>
      </c>
      <c r="I3278" s="9">
        <v>45537.446458333332</v>
      </c>
      <c r="J3278" s="9">
        <v>45528.208333333336</v>
      </c>
      <c r="K3278" s="9">
        <v>45528.708333333336</v>
      </c>
      <c r="L3278" s="9">
        <v>45537.460300925923</v>
      </c>
      <c r="M3278" t="s">
        <v>5870</v>
      </c>
      <c r="N3278" t="s">
        <v>180</v>
      </c>
      <c r="O3278" t="s">
        <v>204</v>
      </c>
      <c r="P3278" t="s">
        <v>189</v>
      </c>
      <c r="Q3278" t="s">
        <v>79</v>
      </c>
      <c r="R3278" t="s">
        <v>5866</v>
      </c>
      <c r="S3278" s="9">
        <v>45537.460347222222</v>
      </c>
      <c r="T3278">
        <v>648952</v>
      </c>
      <c r="U3278" t="s">
        <v>183</v>
      </c>
      <c r="V3278" t="str">
        <f>IFERROR(_xlfn.XLOOKUP(tb_C101[[#This Row],[OS]],[1]!tb_C103[OS],[1]!tb_C103[DESCRICAO]),"0")</f>
        <v>CORRETIVA</v>
      </c>
      <c r="W3278" t="str">
        <f>IFERROR(_xlfn.XLOOKUP(tb_C101[[#This Row],[OS]],[1]!tb_C103[OS],[1]!tb_C103[DESCRICAO2]),"0")</f>
        <v>Eletrico</v>
      </c>
    </row>
    <row r="3279" spans="1:23" x14ac:dyDescent="0.25">
      <c r="A3279" s="7">
        <v>3163</v>
      </c>
      <c r="B3279" t="s">
        <v>175</v>
      </c>
      <c r="C3279">
        <v>206</v>
      </c>
      <c r="D3279" s="8" t="s">
        <v>793</v>
      </c>
      <c r="E3279" t="s">
        <v>4270</v>
      </c>
      <c r="F3279" t="s">
        <v>3368</v>
      </c>
      <c r="G3279" t="s">
        <v>3369</v>
      </c>
      <c r="H3279" t="s">
        <v>723</v>
      </c>
      <c r="I3279" s="9">
        <v>45537.453032407408</v>
      </c>
      <c r="J3279" s="9">
        <v>45537.452280092592</v>
      </c>
      <c r="K3279" s="9">
        <v>45537.5</v>
      </c>
      <c r="L3279" s="9">
        <v>45575.422129629631</v>
      </c>
      <c r="M3279" t="s">
        <v>5883</v>
      </c>
      <c r="N3279" t="s">
        <v>180</v>
      </c>
      <c r="O3279" t="s">
        <v>204</v>
      </c>
      <c r="P3279" t="s">
        <v>189</v>
      </c>
      <c r="Q3279" t="s">
        <v>55</v>
      </c>
      <c r="R3279" t="s">
        <v>5884</v>
      </c>
      <c r="S3279" s="9">
        <v>45575.422280092593</v>
      </c>
      <c r="T3279">
        <v>648952</v>
      </c>
      <c r="U3279" t="s">
        <v>183</v>
      </c>
      <c r="V3279" t="str">
        <f>IFERROR(_xlfn.XLOOKUP(tb_C101[[#This Row],[OS]],[1]!tb_C103[OS],[1]!tb_C103[DESCRICAO]),"0")</f>
        <v>CORRETIVA</v>
      </c>
      <c r="W3279" t="str">
        <f>IFERROR(_xlfn.XLOOKUP(tb_C101[[#This Row],[OS]],[1]!tb_C103[OS],[1]!tb_C103[DESCRICAO2]),"0")</f>
        <v>Eletrico</v>
      </c>
    </row>
    <row r="3280" spans="1:23" x14ac:dyDescent="0.25">
      <c r="A3280" s="7">
        <v>3164</v>
      </c>
      <c r="B3280" t="s">
        <v>79</v>
      </c>
      <c r="C3280">
        <v>416</v>
      </c>
      <c r="D3280" s="8" t="s">
        <v>870</v>
      </c>
      <c r="E3280" t="s">
        <v>4437</v>
      </c>
      <c r="F3280" t="s">
        <v>4437</v>
      </c>
      <c r="G3280" t="s">
        <v>5885</v>
      </c>
      <c r="H3280" t="s">
        <v>731</v>
      </c>
      <c r="I3280" s="9">
        <v>45537.467743055553</v>
      </c>
      <c r="J3280" s="9">
        <v>45527.208333333336</v>
      </c>
      <c r="K3280" s="9">
        <v>45527.583333333336</v>
      </c>
      <c r="L3280" s="9">
        <v>45537.468946759262</v>
      </c>
      <c r="M3280" t="s">
        <v>5870</v>
      </c>
      <c r="N3280" t="s">
        <v>180</v>
      </c>
      <c r="O3280" t="s">
        <v>204</v>
      </c>
      <c r="P3280" t="s">
        <v>189</v>
      </c>
      <c r="Q3280" t="s">
        <v>79</v>
      </c>
      <c r="R3280" t="s">
        <v>5871</v>
      </c>
      <c r="S3280" s="9">
        <v>45537.468958333331</v>
      </c>
      <c r="T3280">
        <v>648952</v>
      </c>
      <c r="U3280" t="s">
        <v>183</v>
      </c>
      <c r="V3280" t="str">
        <f>IFERROR(_xlfn.XLOOKUP(tb_C101[[#This Row],[OS]],[1]!tb_C103[OS],[1]!tb_C103[DESCRICAO]),"0")</f>
        <v>CORRETIVA</v>
      </c>
      <c r="W3280" t="str">
        <f>IFERROR(_xlfn.XLOOKUP(tb_C101[[#This Row],[OS]],[1]!tb_C103[OS],[1]!tb_C103[DESCRICAO2]),"0")</f>
        <v>Eletrico</v>
      </c>
    </row>
    <row r="3281" spans="1:23" x14ac:dyDescent="0.25">
      <c r="A3281" s="7">
        <v>3165</v>
      </c>
      <c r="B3281" t="s">
        <v>79</v>
      </c>
      <c r="C3281">
        <v>416</v>
      </c>
      <c r="D3281" s="8" t="s">
        <v>870</v>
      </c>
      <c r="E3281" t="s">
        <v>4437</v>
      </c>
      <c r="F3281" t="s">
        <v>4437</v>
      </c>
      <c r="G3281" t="s">
        <v>5885</v>
      </c>
      <c r="H3281" t="s">
        <v>731</v>
      </c>
      <c r="I3281" s="9">
        <v>45537.468333333331</v>
      </c>
      <c r="J3281" s="9">
        <v>45528.208333333336</v>
      </c>
      <c r="K3281" s="9">
        <v>45528.708333333336</v>
      </c>
      <c r="L3281" s="9">
        <v>45537.470011574071</v>
      </c>
      <c r="M3281" t="s">
        <v>5870</v>
      </c>
      <c r="N3281" t="s">
        <v>180</v>
      </c>
      <c r="O3281" t="s">
        <v>204</v>
      </c>
      <c r="P3281" t="s">
        <v>189</v>
      </c>
      <c r="Q3281" t="s">
        <v>79</v>
      </c>
      <c r="R3281" t="s">
        <v>5866</v>
      </c>
      <c r="S3281" s="9">
        <v>45537.470023148147</v>
      </c>
      <c r="T3281">
        <v>648952</v>
      </c>
      <c r="U3281" t="s">
        <v>183</v>
      </c>
      <c r="V3281" t="str">
        <f>IFERROR(_xlfn.XLOOKUP(tb_C101[[#This Row],[OS]],[1]!tb_C103[OS],[1]!tb_C103[DESCRICAO]),"0")</f>
        <v>CORRETIVA</v>
      </c>
      <c r="W3281" t="str">
        <f>IFERROR(_xlfn.XLOOKUP(tb_C101[[#This Row],[OS]],[1]!tb_C103[OS],[1]!tb_C103[DESCRICAO2]),"0")</f>
        <v>Eletrico</v>
      </c>
    </row>
    <row r="3282" spans="1:23" x14ac:dyDescent="0.25">
      <c r="A3282" s="7">
        <v>3166</v>
      </c>
      <c r="B3282" t="s">
        <v>184</v>
      </c>
      <c r="C3282">
        <v>115</v>
      </c>
      <c r="D3282" s="8" t="s">
        <v>197</v>
      </c>
      <c r="E3282" t="s">
        <v>198</v>
      </c>
      <c r="F3282" t="s">
        <v>5886</v>
      </c>
      <c r="G3282" t="s">
        <v>5887</v>
      </c>
      <c r="H3282" t="s">
        <v>731</v>
      </c>
      <c r="I3282" s="9">
        <v>45537.573495370372</v>
      </c>
      <c r="J3282" s="9"/>
      <c r="K3282" s="9"/>
      <c r="L3282" s="9">
        <v>45671.417083333334</v>
      </c>
      <c r="N3282" t="s">
        <v>180</v>
      </c>
      <c r="O3282" t="s">
        <v>181</v>
      </c>
      <c r="P3282" t="s">
        <v>189</v>
      </c>
      <c r="Q3282" t="s">
        <v>895</v>
      </c>
      <c r="R3282" t="s">
        <v>5888</v>
      </c>
      <c r="S3282" s="9">
        <v>45671.41710648148</v>
      </c>
      <c r="T3282">
        <v>883353</v>
      </c>
      <c r="U3282" t="s">
        <v>183</v>
      </c>
      <c r="V3282" t="str">
        <f>IFERROR(_xlfn.XLOOKUP(tb_C101[[#This Row],[OS]],[1]!tb_C103[OS],[1]!tb_C103[DESCRICAO]),"0")</f>
        <v>CORRETIVA</v>
      </c>
      <c r="W3282" t="str">
        <f>IFERROR(_xlfn.XLOOKUP(tb_C101[[#This Row],[OS]],[1]!tb_C103[OS],[1]!tb_C103[DESCRICAO2]),"0")</f>
        <v>Mecanico</v>
      </c>
    </row>
    <row r="3283" spans="1:23" x14ac:dyDescent="0.25">
      <c r="A3283" s="7">
        <v>3167</v>
      </c>
      <c r="B3283" t="s">
        <v>175</v>
      </c>
      <c r="C3283">
        <v>206</v>
      </c>
      <c r="D3283" s="8" t="s">
        <v>793</v>
      </c>
      <c r="E3283" t="s">
        <v>286</v>
      </c>
      <c r="H3283" t="s">
        <v>5506</v>
      </c>
      <c r="I3283" s="9">
        <v>45537.911458333336</v>
      </c>
      <c r="J3283" s="9">
        <v>45537.911307870374</v>
      </c>
      <c r="K3283" s="9">
        <v>45537.993055555555</v>
      </c>
      <c r="L3283" s="9">
        <v>45636.512303240743</v>
      </c>
      <c r="M3283" t="s">
        <v>5889</v>
      </c>
      <c r="N3283" t="s">
        <v>180</v>
      </c>
      <c r="O3283" t="s">
        <v>204</v>
      </c>
      <c r="P3283" t="s">
        <v>182</v>
      </c>
      <c r="R3283" t="s">
        <v>5890</v>
      </c>
      <c r="S3283" s="9">
        <v>45636.512326388889</v>
      </c>
      <c r="T3283">
        <v>648952</v>
      </c>
      <c r="U3283" t="s">
        <v>183</v>
      </c>
      <c r="V3283" t="str">
        <f>IFERROR(_xlfn.XLOOKUP(tb_C101[[#This Row],[OS]],[1]!tb_C103[OS],[1]!tb_C103[DESCRICAO]),"0")</f>
        <v>CORRETIVA</v>
      </c>
      <c r="W3283" t="str">
        <f>IFERROR(_xlfn.XLOOKUP(tb_C101[[#This Row],[OS]],[1]!tb_C103[OS],[1]!tb_C103[DESCRICAO2]),"0")</f>
        <v>Eletrico</v>
      </c>
    </row>
    <row r="3284" spans="1:23" x14ac:dyDescent="0.25">
      <c r="A3284" s="7">
        <v>3168</v>
      </c>
      <c r="B3284" t="s">
        <v>184</v>
      </c>
      <c r="C3284">
        <v>117</v>
      </c>
      <c r="D3284" s="8" t="s">
        <v>354</v>
      </c>
      <c r="E3284" t="s">
        <v>443</v>
      </c>
      <c r="F3284" t="s">
        <v>443</v>
      </c>
      <c r="G3284" t="s">
        <v>444</v>
      </c>
      <c r="H3284" t="s">
        <v>548</v>
      </c>
      <c r="I3284" s="9">
        <v>45538.332812499997</v>
      </c>
      <c r="J3284" s="9"/>
      <c r="K3284" s="9"/>
      <c r="L3284" s="9">
        <v>45549.546550925923</v>
      </c>
      <c r="M3284" t="s">
        <v>5891</v>
      </c>
      <c r="N3284" t="s">
        <v>180</v>
      </c>
      <c r="O3284" t="s">
        <v>181</v>
      </c>
      <c r="P3284" t="s">
        <v>189</v>
      </c>
      <c r="Q3284" t="s">
        <v>186</v>
      </c>
      <c r="R3284" t="s">
        <v>5892</v>
      </c>
      <c r="S3284" s="9">
        <v>45549.546574074076</v>
      </c>
      <c r="T3284">
        <v>648952</v>
      </c>
      <c r="U3284" t="s">
        <v>183</v>
      </c>
      <c r="V3284" t="str">
        <f>IFERROR(_xlfn.XLOOKUP(tb_C101[[#This Row],[OS]],[1]!tb_C103[OS],[1]!tb_C103[DESCRICAO]),"0")</f>
        <v>CORRETIVA</v>
      </c>
      <c r="W3284" t="str">
        <f>IFERROR(_xlfn.XLOOKUP(tb_C101[[#This Row],[OS]],[1]!tb_C103[OS],[1]!tb_C103[DESCRICAO2]),"0")</f>
        <v>Eletrico</v>
      </c>
    </row>
    <row r="3285" spans="1:23" x14ac:dyDescent="0.25">
      <c r="A3285" s="7">
        <v>3169</v>
      </c>
      <c r="B3285" t="s">
        <v>175</v>
      </c>
      <c r="C3285">
        <v>206</v>
      </c>
      <c r="D3285" s="8" t="s">
        <v>793</v>
      </c>
      <c r="E3285" t="s">
        <v>3360</v>
      </c>
      <c r="H3285" t="s">
        <v>5636</v>
      </c>
      <c r="I3285" s="9">
        <v>45538.393263888887</v>
      </c>
      <c r="J3285" s="9">
        <v>45538.393229166664</v>
      </c>
      <c r="K3285" s="9">
        <v>45538.409722222219</v>
      </c>
      <c r="L3285" s="9"/>
      <c r="M3285" t="s">
        <v>5893</v>
      </c>
      <c r="N3285" t="s">
        <v>3867</v>
      </c>
      <c r="O3285" t="s">
        <v>204</v>
      </c>
      <c r="P3285" t="s">
        <v>189</v>
      </c>
      <c r="R3285" t="s">
        <v>5894</v>
      </c>
      <c r="S3285" s="9">
        <v>45579.428715277776</v>
      </c>
      <c r="T3285">
        <v>26027187859</v>
      </c>
      <c r="U3285" t="s">
        <v>183</v>
      </c>
      <c r="V3285" t="str">
        <f>IFERROR(_xlfn.XLOOKUP(tb_C101[[#This Row],[OS]],[1]!tb_C103[OS],[1]!tb_C103[DESCRICAO]),"0")</f>
        <v>CORRETIVA</v>
      </c>
      <c r="W3285" t="str">
        <f>IFERROR(_xlfn.XLOOKUP(tb_C101[[#This Row],[OS]],[1]!tb_C103[OS],[1]!tb_C103[DESCRICAO2]),"0")</f>
        <v>Eletrico</v>
      </c>
    </row>
    <row r="3286" spans="1:23" x14ac:dyDescent="0.25">
      <c r="A3286" s="7">
        <v>3170</v>
      </c>
      <c r="B3286" t="s">
        <v>184</v>
      </c>
      <c r="C3286">
        <v>116</v>
      </c>
      <c r="D3286" s="8" t="s">
        <v>290</v>
      </c>
      <c r="E3286" t="s">
        <v>291</v>
      </c>
      <c r="F3286" t="s">
        <v>5565</v>
      </c>
      <c r="G3286" t="s">
        <v>5566</v>
      </c>
      <c r="H3286" t="s">
        <v>4936</v>
      </c>
      <c r="I3286" s="9">
        <v>45538.479675925926</v>
      </c>
      <c r="J3286" s="9"/>
      <c r="K3286" s="9"/>
      <c r="L3286" s="9"/>
      <c r="M3286" t="s">
        <v>5895</v>
      </c>
      <c r="N3286" t="s">
        <v>3867</v>
      </c>
      <c r="O3286" t="s">
        <v>181</v>
      </c>
      <c r="P3286" t="s">
        <v>189</v>
      </c>
      <c r="Q3286" t="s">
        <v>895</v>
      </c>
      <c r="R3286" t="s">
        <v>5896</v>
      </c>
      <c r="S3286" s="9">
        <v>45541.44263888889</v>
      </c>
      <c r="T3286">
        <v>40863</v>
      </c>
      <c r="U3286" t="s">
        <v>183</v>
      </c>
      <c r="V3286" t="str">
        <f>IFERROR(_xlfn.XLOOKUP(tb_C101[[#This Row],[OS]],[1]!tb_C103[OS],[1]!tb_C103[DESCRICAO]),"0")</f>
        <v>CORRETIVA DA PREVENTIVA</v>
      </c>
      <c r="W3286" t="str">
        <f>IFERROR(_xlfn.XLOOKUP(tb_C101[[#This Row],[OS]],[1]!tb_C103[OS],[1]!tb_C103[DESCRICAO2]),"0")</f>
        <v>Mecanico</v>
      </c>
    </row>
    <row r="3287" spans="1:23" x14ac:dyDescent="0.25">
      <c r="A3287" s="7">
        <v>3171</v>
      </c>
      <c r="B3287" t="s">
        <v>184</v>
      </c>
      <c r="C3287">
        <v>118</v>
      </c>
      <c r="D3287" s="8" t="s">
        <v>1349</v>
      </c>
      <c r="E3287" t="s">
        <v>345</v>
      </c>
      <c r="F3287" t="s">
        <v>5897</v>
      </c>
      <c r="G3287" t="s">
        <v>5898</v>
      </c>
      <c r="H3287" t="s">
        <v>4936</v>
      </c>
      <c r="I3287" s="9">
        <v>45538.481249999997</v>
      </c>
      <c r="J3287" s="9"/>
      <c r="K3287" s="9"/>
      <c r="L3287" s="9"/>
      <c r="N3287" t="s">
        <v>215</v>
      </c>
      <c r="O3287" t="s">
        <v>181</v>
      </c>
      <c r="Q3287" t="s">
        <v>895</v>
      </c>
      <c r="R3287" t="s">
        <v>5899</v>
      </c>
      <c r="S3287" s="9"/>
      <c r="U3287" t="s">
        <v>183</v>
      </c>
      <c r="V3287" t="str">
        <f>IFERROR(_xlfn.XLOOKUP(tb_C101[[#This Row],[OS]],[1]!tb_C103[OS],[1]!tb_C103[DESCRICAO]),"0")</f>
        <v>CORRETIVA</v>
      </c>
      <c r="W3287" t="str">
        <f>IFERROR(_xlfn.XLOOKUP(tb_C101[[#This Row],[OS]],[1]!tb_C103[OS],[1]!tb_C103[DESCRICAO2]),"0")</f>
        <v>Eletrico</v>
      </c>
    </row>
    <row r="3288" spans="1:23" x14ac:dyDescent="0.25">
      <c r="A3288" s="7">
        <v>3172</v>
      </c>
      <c r="B3288" t="s">
        <v>1476</v>
      </c>
      <c r="C3288">
        <v>9003</v>
      </c>
      <c r="D3288" s="8" t="s">
        <v>3326</v>
      </c>
      <c r="E3288" t="s">
        <v>79</v>
      </c>
      <c r="H3288" t="s">
        <v>1119</v>
      </c>
      <c r="I3288" s="9">
        <v>45538.498391203706</v>
      </c>
      <c r="J3288" s="9"/>
      <c r="K3288" s="9"/>
      <c r="L3288" s="9">
        <v>45558.607152777775</v>
      </c>
      <c r="M3288" t="s">
        <v>1530</v>
      </c>
      <c r="N3288" t="s">
        <v>180</v>
      </c>
      <c r="O3288" t="s">
        <v>181</v>
      </c>
      <c r="P3288" t="s">
        <v>189</v>
      </c>
      <c r="R3288" t="s">
        <v>5900</v>
      </c>
      <c r="S3288" s="9">
        <v>45558.607175925928</v>
      </c>
      <c r="T3288">
        <v>648952</v>
      </c>
      <c r="U3288" t="s">
        <v>183</v>
      </c>
      <c r="V3288" t="str">
        <f>IFERROR(_xlfn.XLOOKUP(tb_C101[[#This Row],[OS]],[1]!tb_C103[OS],[1]!tb_C103[DESCRICAO]),"0")</f>
        <v>MELHORIA</v>
      </c>
      <c r="W3288" t="str">
        <f>IFERROR(_xlfn.XLOOKUP(tb_C101[[#This Row],[OS]],[1]!tb_C103[OS],[1]!tb_C103[DESCRICAO2]),"0")</f>
        <v>Terceiro</v>
      </c>
    </row>
    <row r="3289" spans="1:23" x14ac:dyDescent="0.25">
      <c r="A3289" s="7">
        <v>3173</v>
      </c>
      <c r="B3289" t="s">
        <v>1476</v>
      </c>
      <c r="C3289">
        <v>9010</v>
      </c>
      <c r="D3289" s="8" t="s">
        <v>2406</v>
      </c>
      <c r="E3289" t="s">
        <v>3464</v>
      </c>
      <c r="H3289" t="s">
        <v>731</v>
      </c>
      <c r="I3289" s="9">
        <v>45538.518159722225</v>
      </c>
      <c r="J3289" s="9"/>
      <c r="K3289" s="9"/>
      <c r="L3289" s="9">
        <v>45540.719340277778</v>
      </c>
      <c r="M3289" t="s">
        <v>5901</v>
      </c>
      <c r="N3289" t="s">
        <v>180</v>
      </c>
      <c r="O3289" t="s">
        <v>181</v>
      </c>
      <c r="P3289" t="s">
        <v>189</v>
      </c>
      <c r="R3289" t="s">
        <v>5902</v>
      </c>
      <c r="S3289" s="9">
        <v>45540.719351851854</v>
      </c>
      <c r="T3289">
        <v>648952</v>
      </c>
      <c r="U3289" t="s">
        <v>183</v>
      </c>
      <c r="V3289" t="str">
        <f>IFERROR(_xlfn.XLOOKUP(tb_C101[[#This Row],[OS]],[1]!tb_C103[OS],[1]!tb_C103[DESCRICAO]),"0")</f>
        <v>CORRETIVA</v>
      </c>
      <c r="W3289" t="str">
        <f>IFERROR(_xlfn.XLOOKUP(tb_C101[[#This Row],[OS]],[1]!tb_C103[OS],[1]!tb_C103[DESCRICAO2]),"0")</f>
        <v>Terceiro</v>
      </c>
    </row>
    <row r="3290" spans="1:23" x14ac:dyDescent="0.25">
      <c r="A3290" s="7">
        <v>3174</v>
      </c>
      <c r="B3290" t="s">
        <v>184</v>
      </c>
      <c r="C3290">
        <v>117</v>
      </c>
      <c r="D3290" s="8" t="s">
        <v>354</v>
      </c>
      <c r="E3290" t="s">
        <v>245</v>
      </c>
      <c r="F3290" t="s">
        <v>4094</v>
      </c>
      <c r="G3290" t="s">
        <v>4095</v>
      </c>
      <c r="H3290" t="s">
        <v>343</v>
      </c>
      <c r="I3290" s="9">
        <v>45538.539456018516</v>
      </c>
      <c r="J3290" s="9"/>
      <c r="K3290" s="9"/>
      <c r="L3290" s="9">
        <v>45671.417430555557</v>
      </c>
      <c r="N3290" t="s">
        <v>180</v>
      </c>
      <c r="O3290" t="s">
        <v>181</v>
      </c>
      <c r="P3290" t="s">
        <v>189</v>
      </c>
      <c r="Q3290" t="s">
        <v>245</v>
      </c>
      <c r="R3290" t="s">
        <v>5903</v>
      </c>
      <c r="S3290" s="9">
        <v>45671.417453703703</v>
      </c>
      <c r="T3290">
        <v>883353</v>
      </c>
      <c r="U3290" t="s">
        <v>183</v>
      </c>
      <c r="V3290" t="str">
        <f>IFERROR(_xlfn.XLOOKUP(tb_C101[[#This Row],[OS]],[1]!tb_C103[OS],[1]!tb_C103[DESCRICAO]),"0")</f>
        <v>CORRETIVA</v>
      </c>
      <c r="W3290" t="str">
        <f>IFERROR(_xlfn.XLOOKUP(tb_C101[[#This Row],[OS]],[1]!tb_C103[OS],[1]!tb_C103[DESCRICAO2]),"0")</f>
        <v>Eletrico</v>
      </c>
    </row>
    <row r="3291" spans="1:23" x14ac:dyDescent="0.25">
      <c r="A3291" s="7">
        <v>3175</v>
      </c>
      <c r="B3291" t="s">
        <v>1476</v>
      </c>
      <c r="C3291">
        <v>9010</v>
      </c>
      <c r="D3291" s="8" t="s">
        <v>2406</v>
      </c>
      <c r="E3291" t="s">
        <v>3464</v>
      </c>
      <c r="H3291" t="s">
        <v>731</v>
      </c>
      <c r="I3291" s="9">
        <v>45538.584710648145</v>
      </c>
      <c r="J3291" s="9"/>
      <c r="K3291" s="9"/>
      <c r="L3291" s="9">
        <v>45671.417268518519</v>
      </c>
      <c r="M3291" t="s">
        <v>1530</v>
      </c>
      <c r="N3291" t="s">
        <v>180</v>
      </c>
      <c r="O3291" t="s">
        <v>181</v>
      </c>
      <c r="P3291" t="s">
        <v>189</v>
      </c>
      <c r="R3291" t="s">
        <v>5904</v>
      </c>
      <c r="S3291" s="9">
        <v>45671.417291666665</v>
      </c>
      <c r="T3291">
        <v>883353</v>
      </c>
      <c r="U3291" t="s">
        <v>183</v>
      </c>
      <c r="V3291" t="str">
        <f>IFERROR(_xlfn.XLOOKUP(tb_C101[[#This Row],[OS]],[1]!tb_C103[OS],[1]!tb_C103[DESCRICAO]),"0")</f>
        <v>CORRETIVA</v>
      </c>
      <c r="W3291" t="str">
        <f>IFERROR(_xlfn.XLOOKUP(tb_C101[[#This Row],[OS]],[1]!tb_C103[OS],[1]!tb_C103[DESCRICAO2]),"0")</f>
        <v>Terceiro</v>
      </c>
    </row>
    <row r="3292" spans="1:23" x14ac:dyDescent="0.25">
      <c r="A3292" s="7">
        <v>3176</v>
      </c>
      <c r="B3292" t="s">
        <v>175</v>
      </c>
      <c r="C3292">
        <v>206</v>
      </c>
      <c r="D3292" s="8" t="s">
        <v>793</v>
      </c>
      <c r="E3292" t="s">
        <v>3368</v>
      </c>
      <c r="F3292" t="s">
        <v>3368</v>
      </c>
      <c r="G3292" t="s">
        <v>3369</v>
      </c>
      <c r="H3292" t="s">
        <v>5636</v>
      </c>
      <c r="I3292" s="9">
        <v>45538.653506944444</v>
      </c>
      <c r="J3292" s="9">
        <v>45538.65347222222</v>
      </c>
      <c r="K3292" s="9">
        <v>45538.683333333334</v>
      </c>
      <c r="L3292" s="9">
        <v>45540.743668981479</v>
      </c>
      <c r="M3292" t="s">
        <v>5905</v>
      </c>
      <c r="N3292" t="s">
        <v>180</v>
      </c>
      <c r="O3292" t="s">
        <v>204</v>
      </c>
      <c r="P3292" t="s">
        <v>189</v>
      </c>
      <c r="Q3292" t="s">
        <v>55</v>
      </c>
      <c r="R3292" t="s">
        <v>5906</v>
      </c>
      <c r="S3292" s="9">
        <v>45540.743692129632</v>
      </c>
      <c r="T3292">
        <v>648952</v>
      </c>
      <c r="U3292" t="s">
        <v>183</v>
      </c>
      <c r="V3292" t="str">
        <f>IFERROR(_xlfn.XLOOKUP(tb_C101[[#This Row],[OS]],[1]!tb_C103[OS],[1]!tb_C103[DESCRICAO]),"0")</f>
        <v>CORRETIVA</v>
      </c>
      <c r="W3292" t="str">
        <f>IFERROR(_xlfn.XLOOKUP(tb_C101[[#This Row],[OS]],[1]!tb_C103[OS],[1]!tb_C103[DESCRICAO2]),"0")</f>
        <v>Eletrico</v>
      </c>
    </row>
    <row r="3293" spans="1:23" x14ac:dyDescent="0.25">
      <c r="A3293" s="7">
        <v>3177</v>
      </c>
      <c r="B3293" t="s">
        <v>24</v>
      </c>
      <c r="C3293">
        <v>501</v>
      </c>
      <c r="D3293" s="8" t="s">
        <v>228</v>
      </c>
      <c r="H3293" t="s">
        <v>5346</v>
      </c>
      <c r="I3293" s="9">
        <v>45538.985868055555</v>
      </c>
      <c r="J3293" s="9"/>
      <c r="K3293" s="9"/>
      <c r="L3293" s="9">
        <v>45671.41815972222</v>
      </c>
      <c r="N3293" t="s">
        <v>180</v>
      </c>
      <c r="O3293" t="s">
        <v>181</v>
      </c>
      <c r="P3293" t="s">
        <v>189</v>
      </c>
      <c r="R3293" t="s">
        <v>5347</v>
      </c>
      <c r="S3293" s="9">
        <v>45671.418171296296</v>
      </c>
      <c r="T3293">
        <v>883353</v>
      </c>
      <c r="U3293" t="s">
        <v>183</v>
      </c>
      <c r="V3293" t="str">
        <f>IFERROR(_xlfn.XLOOKUP(tb_C101[[#This Row],[OS]],[1]!tb_C103[OS],[1]!tb_C103[DESCRICAO]),"0")</f>
        <v>CORRETIVA</v>
      </c>
      <c r="W3293" t="str">
        <f>IFERROR(_xlfn.XLOOKUP(tb_C101[[#This Row],[OS]],[1]!tb_C103[OS],[1]!tb_C103[DESCRICAO2]),"0")</f>
        <v>AUTOMATICO - TROCAR</v>
      </c>
    </row>
    <row r="3294" spans="1:23" x14ac:dyDescent="0.25">
      <c r="A3294" s="7">
        <v>3178</v>
      </c>
      <c r="B3294" t="s">
        <v>184</v>
      </c>
      <c r="C3294">
        <v>116</v>
      </c>
      <c r="D3294" s="8" t="s">
        <v>290</v>
      </c>
      <c r="E3294" t="s">
        <v>3263</v>
      </c>
      <c r="F3294" t="s">
        <v>3263</v>
      </c>
      <c r="G3294" t="s">
        <v>3565</v>
      </c>
      <c r="H3294" t="s">
        <v>352</v>
      </c>
      <c r="I3294" s="9">
        <v>45539.065937500003</v>
      </c>
      <c r="J3294" s="9"/>
      <c r="K3294" s="9"/>
      <c r="L3294" s="9"/>
      <c r="M3294" t="s">
        <v>5907</v>
      </c>
      <c r="N3294" t="s">
        <v>3867</v>
      </c>
      <c r="O3294" t="s">
        <v>181</v>
      </c>
      <c r="P3294" t="s">
        <v>182</v>
      </c>
      <c r="Q3294" t="s">
        <v>186</v>
      </c>
      <c r="R3294" t="s">
        <v>5908</v>
      </c>
      <c r="S3294" s="9">
        <v>45539.082337962966</v>
      </c>
      <c r="T3294">
        <v>41197</v>
      </c>
      <c r="U3294" t="s">
        <v>183</v>
      </c>
      <c r="V3294" t="str">
        <f>IFERROR(_xlfn.XLOOKUP(tb_C101[[#This Row],[OS]],[1]!tb_C103[OS],[1]!tb_C103[DESCRICAO]),"0")</f>
        <v>CORRETIVA</v>
      </c>
      <c r="W3294" t="str">
        <f>IFERROR(_xlfn.XLOOKUP(tb_C101[[#This Row],[OS]],[1]!tb_C103[OS],[1]!tb_C103[DESCRICAO2]),"0")</f>
        <v>Mecanico</v>
      </c>
    </row>
    <row r="3295" spans="1:23" x14ac:dyDescent="0.25">
      <c r="A3295" s="7">
        <v>3179</v>
      </c>
      <c r="B3295" t="s">
        <v>79</v>
      </c>
      <c r="C3295">
        <v>417</v>
      </c>
      <c r="D3295" s="8" t="s">
        <v>927</v>
      </c>
      <c r="E3295" t="s">
        <v>3357</v>
      </c>
      <c r="H3295" t="s">
        <v>734</v>
      </c>
      <c r="I3295" s="9">
        <v>45539.332754629628</v>
      </c>
      <c r="J3295" s="9"/>
      <c r="K3295" s="9"/>
      <c r="L3295" s="9">
        <v>45558.609537037039</v>
      </c>
      <c r="M3295" t="s">
        <v>5909</v>
      </c>
      <c r="N3295" t="s">
        <v>180</v>
      </c>
      <c r="O3295" t="s">
        <v>181</v>
      </c>
      <c r="P3295" t="s">
        <v>189</v>
      </c>
      <c r="R3295" t="s">
        <v>5910</v>
      </c>
      <c r="S3295" s="9">
        <v>45558.609560185185</v>
      </c>
      <c r="T3295">
        <v>648952</v>
      </c>
      <c r="U3295" t="s">
        <v>183</v>
      </c>
      <c r="V3295" t="str">
        <f>IFERROR(_xlfn.XLOOKUP(tb_C101[[#This Row],[OS]],[1]!tb_C103[OS],[1]!tb_C103[DESCRICAO]),"0")</f>
        <v>CORRETIVA</v>
      </c>
      <c r="W3295" t="str">
        <f>IFERROR(_xlfn.XLOOKUP(tb_C101[[#This Row],[OS]],[1]!tb_C103[OS],[1]!tb_C103[DESCRICAO2]),"0")</f>
        <v>Eletrico</v>
      </c>
    </row>
    <row r="3296" spans="1:23" x14ac:dyDescent="0.25">
      <c r="A3296" s="7">
        <v>3180</v>
      </c>
      <c r="B3296" t="s">
        <v>184</v>
      </c>
      <c r="C3296">
        <v>116</v>
      </c>
      <c r="D3296" s="8" t="s">
        <v>290</v>
      </c>
      <c r="E3296" t="s">
        <v>291</v>
      </c>
      <c r="F3296" t="s">
        <v>5148</v>
      </c>
      <c r="G3296" t="s">
        <v>5149</v>
      </c>
      <c r="H3296" t="s">
        <v>343</v>
      </c>
      <c r="I3296" s="9">
        <v>45539.335300925923</v>
      </c>
      <c r="J3296" s="9">
        <v>45539.334849537037</v>
      </c>
      <c r="K3296" s="9">
        <v>45539.378472222219</v>
      </c>
      <c r="L3296" s="9">
        <v>45544.594907407409</v>
      </c>
      <c r="M3296" t="s">
        <v>5911</v>
      </c>
      <c r="N3296" t="s">
        <v>180</v>
      </c>
      <c r="O3296" t="s">
        <v>204</v>
      </c>
      <c r="P3296" t="s">
        <v>189</v>
      </c>
      <c r="Q3296" t="s">
        <v>895</v>
      </c>
      <c r="R3296" t="s">
        <v>5912</v>
      </c>
      <c r="S3296" s="9">
        <v>45544.594918981478</v>
      </c>
      <c r="T3296">
        <v>648952</v>
      </c>
      <c r="U3296" t="s">
        <v>183</v>
      </c>
      <c r="V3296" t="str">
        <f>IFERROR(_xlfn.XLOOKUP(tb_C101[[#This Row],[OS]],[1]!tb_C103[OS],[1]!tb_C103[DESCRICAO]),"0")</f>
        <v>CORRETIVA</v>
      </c>
      <c r="W3296" t="str">
        <f>IFERROR(_xlfn.XLOOKUP(tb_C101[[#This Row],[OS]],[1]!tb_C103[OS],[1]!tb_C103[DESCRICAO2]),"0")</f>
        <v>Mecanico</v>
      </c>
    </row>
    <row r="3297" spans="1:23" x14ac:dyDescent="0.25">
      <c r="A3297" s="7">
        <v>3181</v>
      </c>
      <c r="B3297" t="s">
        <v>24</v>
      </c>
      <c r="C3297">
        <v>502</v>
      </c>
      <c r="D3297" s="8" t="s">
        <v>246</v>
      </c>
      <c r="E3297" t="s">
        <v>4497</v>
      </c>
      <c r="F3297" t="s">
        <v>3771</v>
      </c>
      <c r="G3297" t="s">
        <v>3772</v>
      </c>
      <c r="H3297" t="s">
        <v>750</v>
      </c>
      <c r="I3297" s="9">
        <v>45539.460405092592</v>
      </c>
      <c r="J3297" s="9">
        <v>45539.458518518521</v>
      </c>
      <c r="K3297" s="9">
        <v>45539.472222222219</v>
      </c>
      <c r="L3297" s="9"/>
      <c r="M3297" t="s">
        <v>5913</v>
      </c>
      <c r="N3297" t="s">
        <v>3867</v>
      </c>
      <c r="O3297" t="s">
        <v>204</v>
      </c>
      <c r="P3297" t="s">
        <v>189</v>
      </c>
      <c r="Q3297" t="s">
        <v>24</v>
      </c>
      <c r="R3297" t="s">
        <v>5914</v>
      </c>
      <c r="S3297" s="9">
        <v>45541.445289351854</v>
      </c>
      <c r="T3297">
        <v>40863</v>
      </c>
      <c r="U3297" t="s">
        <v>183</v>
      </c>
      <c r="V3297" t="str">
        <f>IFERROR(_xlfn.XLOOKUP(tb_C101[[#This Row],[OS]],[1]!tb_C103[OS],[1]!tb_C103[DESCRICAO]),"0")</f>
        <v>CORRETIVA</v>
      </c>
      <c r="W3297" t="str">
        <f>IFERROR(_xlfn.XLOOKUP(tb_C101[[#This Row],[OS]],[1]!tb_C103[OS],[1]!tb_C103[DESCRICAO2]),"0")</f>
        <v>Mecanico</v>
      </c>
    </row>
    <row r="3298" spans="1:23" x14ac:dyDescent="0.25">
      <c r="A3298" s="7">
        <v>3182</v>
      </c>
      <c r="B3298" t="s">
        <v>24</v>
      </c>
      <c r="C3298">
        <v>507</v>
      </c>
      <c r="D3298" s="8" t="s">
        <v>757</v>
      </c>
      <c r="E3298" t="s">
        <v>345</v>
      </c>
      <c r="F3298" t="s">
        <v>5237</v>
      </c>
      <c r="G3298" t="s">
        <v>5238</v>
      </c>
      <c r="H3298" t="s">
        <v>750</v>
      </c>
      <c r="I3298" s="9">
        <v>45539.468807870369</v>
      </c>
      <c r="J3298" s="9">
        <v>45539.467569444445</v>
      </c>
      <c r="K3298" s="9">
        <v>45539.5</v>
      </c>
      <c r="L3298" s="9"/>
      <c r="M3298" t="s">
        <v>5915</v>
      </c>
      <c r="N3298" t="s">
        <v>3867</v>
      </c>
      <c r="O3298" t="s">
        <v>204</v>
      </c>
      <c r="P3298" t="s">
        <v>189</v>
      </c>
      <c r="Q3298" t="s">
        <v>895</v>
      </c>
      <c r="R3298" t="s">
        <v>5916</v>
      </c>
      <c r="S3298" s="9">
        <v>45541.446388888886</v>
      </c>
      <c r="T3298">
        <v>40863</v>
      </c>
      <c r="U3298" t="s">
        <v>183</v>
      </c>
      <c r="V3298" t="str">
        <f>IFERROR(_xlfn.XLOOKUP(tb_C101[[#This Row],[OS]],[1]!tb_C103[OS],[1]!tb_C103[DESCRICAO]),"0")</f>
        <v>CORRETIVA</v>
      </c>
      <c r="W3298" t="str">
        <f>IFERROR(_xlfn.XLOOKUP(tb_C101[[#This Row],[OS]],[1]!tb_C103[OS],[1]!tb_C103[DESCRICAO2]),"0")</f>
        <v>Mecanico</v>
      </c>
    </row>
    <row r="3299" spans="1:23" x14ac:dyDescent="0.25">
      <c r="A3299" s="7">
        <v>3183</v>
      </c>
      <c r="B3299" t="s">
        <v>1476</v>
      </c>
      <c r="C3299">
        <v>9010</v>
      </c>
      <c r="D3299" s="8" t="s">
        <v>2406</v>
      </c>
      <c r="E3299" t="s">
        <v>5917</v>
      </c>
      <c r="H3299" t="s">
        <v>731</v>
      </c>
      <c r="I3299" s="9">
        <v>45539.491215277776</v>
      </c>
      <c r="J3299" s="9"/>
      <c r="K3299" s="9"/>
      <c r="L3299" s="9">
        <v>45540.718634259261</v>
      </c>
      <c r="M3299" t="s">
        <v>5918</v>
      </c>
      <c r="N3299" t="s">
        <v>180</v>
      </c>
      <c r="O3299" t="s">
        <v>181</v>
      </c>
      <c r="P3299" t="s">
        <v>189</v>
      </c>
      <c r="R3299" t="s">
        <v>5919</v>
      </c>
      <c r="S3299" s="9">
        <v>45540.718657407408</v>
      </c>
      <c r="T3299">
        <v>648952</v>
      </c>
      <c r="U3299" t="s">
        <v>183</v>
      </c>
      <c r="V3299" t="str">
        <f>IFERROR(_xlfn.XLOOKUP(tb_C101[[#This Row],[OS]],[1]!tb_C103[OS],[1]!tb_C103[DESCRICAO]),"0")</f>
        <v>CORRETIVA</v>
      </c>
      <c r="W3299" t="str">
        <f>IFERROR(_xlfn.XLOOKUP(tb_C101[[#This Row],[OS]],[1]!tb_C103[OS],[1]!tb_C103[DESCRICAO2]),"0")</f>
        <v>Terceiro</v>
      </c>
    </row>
    <row r="3300" spans="1:23" x14ac:dyDescent="0.25">
      <c r="A3300" s="7">
        <v>3184</v>
      </c>
      <c r="B3300" t="s">
        <v>24</v>
      </c>
      <c r="C3300">
        <v>507</v>
      </c>
      <c r="D3300" s="8" t="s">
        <v>757</v>
      </c>
      <c r="H3300" t="s">
        <v>5612</v>
      </c>
      <c r="I3300" s="9">
        <v>45539.576678240737</v>
      </c>
      <c r="J3300" s="9"/>
      <c r="K3300" s="9"/>
      <c r="L3300" s="9">
        <v>45671.417962962965</v>
      </c>
      <c r="N3300" t="s">
        <v>180</v>
      </c>
      <c r="O3300" t="s">
        <v>181</v>
      </c>
      <c r="P3300" t="s">
        <v>189</v>
      </c>
      <c r="R3300" t="s">
        <v>5613</v>
      </c>
      <c r="S3300" s="9">
        <v>45671.417974537035</v>
      </c>
      <c r="T3300">
        <v>883353</v>
      </c>
      <c r="U3300" t="s">
        <v>183</v>
      </c>
      <c r="V3300" t="str">
        <f>IFERROR(_xlfn.XLOOKUP(tb_C101[[#This Row],[OS]],[1]!tb_C103[OS],[1]!tb_C103[DESCRICAO]),"0")</f>
        <v>CORRETIVA</v>
      </c>
      <c r="W3300" t="str">
        <f>IFERROR(_xlfn.XLOOKUP(tb_C101[[#This Row],[OS]],[1]!tb_C103[OS],[1]!tb_C103[DESCRICAO2]),"0")</f>
        <v>AUTOMATICO - TROCAR</v>
      </c>
    </row>
    <row r="3301" spans="1:23" x14ac:dyDescent="0.25">
      <c r="A3301" s="7">
        <v>3185</v>
      </c>
      <c r="B3301" t="s">
        <v>1476</v>
      </c>
      <c r="C3301">
        <v>9002</v>
      </c>
      <c r="D3301" s="8" t="s">
        <v>1098</v>
      </c>
      <c r="H3301" t="s">
        <v>1230</v>
      </c>
      <c r="I3301" s="9">
        <v>45539.615844907406</v>
      </c>
      <c r="J3301" s="9"/>
      <c r="K3301" s="9"/>
      <c r="L3301" s="9">
        <v>45671.418252314812</v>
      </c>
      <c r="M3301" t="s">
        <v>5920</v>
      </c>
      <c r="N3301" t="s">
        <v>180</v>
      </c>
      <c r="O3301" t="s">
        <v>181</v>
      </c>
      <c r="R3301" t="s">
        <v>5921</v>
      </c>
      <c r="S3301" s="9">
        <v>45671.418263888889</v>
      </c>
      <c r="T3301">
        <v>883353</v>
      </c>
      <c r="U3301" t="s">
        <v>204</v>
      </c>
      <c r="V3301" t="str">
        <f>IFERROR(_xlfn.XLOOKUP(tb_C101[[#This Row],[OS]],[1]!tb_C103[OS],[1]!tb_C103[DESCRICAO]),"0")</f>
        <v>CORRETIVA</v>
      </c>
      <c r="W3301" t="str">
        <f>IFERROR(_xlfn.XLOOKUP(tb_C101[[#This Row],[OS]],[1]!tb_C103[OS],[1]!tb_C103[DESCRICAO2]),"0")</f>
        <v>Mecanico</v>
      </c>
    </row>
    <row r="3302" spans="1:23" x14ac:dyDescent="0.25">
      <c r="A3302" s="7">
        <v>3186</v>
      </c>
      <c r="B3302" t="s">
        <v>184</v>
      </c>
      <c r="C3302">
        <v>108</v>
      </c>
      <c r="D3302" s="8" t="s">
        <v>317</v>
      </c>
      <c r="E3302" t="s">
        <v>337</v>
      </c>
      <c r="F3302" t="s">
        <v>337</v>
      </c>
      <c r="G3302" t="s">
        <v>3253</v>
      </c>
      <c r="H3302" t="s">
        <v>731</v>
      </c>
      <c r="I3302" s="9">
        <v>45539.627754629626</v>
      </c>
      <c r="J3302" s="9"/>
      <c r="K3302" s="9"/>
      <c r="L3302" s="9">
        <v>45671.418449074074</v>
      </c>
      <c r="N3302" t="s">
        <v>180</v>
      </c>
      <c r="O3302" t="s">
        <v>181</v>
      </c>
      <c r="P3302" t="s">
        <v>189</v>
      </c>
      <c r="Q3302" t="s">
        <v>186</v>
      </c>
      <c r="S3302" s="9">
        <v>45671.41846064815</v>
      </c>
      <c r="T3302">
        <v>883353</v>
      </c>
      <c r="U3302" t="s">
        <v>183</v>
      </c>
      <c r="V3302" t="str">
        <f>IFERROR(_xlfn.XLOOKUP(tb_C101[[#This Row],[OS]],[1]!tb_C103[OS],[1]!tb_C103[DESCRICAO]),"0")</f>
        <v>MELHORIA</v>
      </c>
      <c r="W3302" t="str">
        <f>IFERROR(_xlfn.XLOOKUP(tb_C101[[#This Row],[OS]],[1]!tb_C103[OS],[1]!tb_C103[DESCRICAO2]),"0")</f>
        <v>Terceiro</v>
      </c>
    </row>
    <row r="3303" spans="1:23" x14ac:dyDescent="0.25">
      <c r="A3303" s="7">
        <v>3187</v>
      </c>
      <c r="B3303" t="s">
        <v>175</v>
      </c>
      <c r="C3303">
        <v>206</v>
      </c>
      <c r="D3303" s="8" t="s">
        <v>793</v>
      </c>
      <c r="E3303" t="s">
        <v>3368</v>
      </c>
      <c r="F3303" t="s">
        <v>3368</v>
      </c>
      <c r="G3303" t="s">
        <v>3369</v>
      </c>
      <c r="H3303" t="s">
        <v>723</v>
      </c>
      <c r="I3303" s="9">
        <v>45539.779722222222</v>
      </c>
      <c r="J3303" s="9"/>
      <c r="K3303" s="9"/>
      <c r="L3303" s="9">
        <v>45671.418611111112</v>
      </c>
      <c r="N3303" t="s">
        <v>180</v>
      </c>
      <c r="O3303" t="s">
        <v>181</v>
      </c>
      <c r="P3303" t="s">
        <v>189</v>
      </c>
      <c r="Q3303" t="s">
        <v>55</v>
      </c>
      <c r="R3303" t="s">
        <v>5922</v>
      </c>
      <c r="S3303" s="9">
        <v>45671.418634259258</v>
      </c>
      <c r="T3303">
        <v>883353</v>
      </c>
      <c r="U3303" t="s">
        <v>183</v>
      </c>
      <c r="V3303" t="str">
        <f>IFERROR(_xlfn.XLOOKUP(tb_C101[[#This Row],[OS]],[1]!tb_C103[OS],[1]!tb_C103[DESCRICAO]),"0")</f>
        <v>CORRETIVA</v>
      </c>
      <c r="W3303" t="str">
        <f>IFERROR(_xlfn.XLOOKUP(tb_C101[[#This Row],[OS]],[1]!tb_C103[OS],[1]!tb_C103[DESCRICAO2]),"0")</f>
        <v>Eletrico</v>
      </c>
    </row>
    <row r="3304" spans="1:23" x14ac:dyDescent="0.25">
      <c r="A3304" s="7">
        <v>3188</v>
      </c>
      <c r="B3304" t="s">
        <v>184</v>
      </c>
      <c r="C3304">
        <v>113</v>
      </c>
      <c r="D3304" s="8" t="s">
        <v>213</v>
      </c>
      <c r="E3304" t="s">
        <v>198</v>
      </c>
      <c r="F3304" t="s">
        <v>5124</v>
      </c>
      <c r="G3304" t="s">
        <v>5125</v>
      </c>
      <c r="H3304" t="s">
        <v>3599</v>
      </c>
      <c r="I3304" s="9">
        <v>45539.974085648151</v>
      </c>
      <c r="J3304" s="9"/>
      <c r="K3304" s="9"/>
      <c r="L3304" s="9">
        <v>45632.696550925924</v>
      </c>
      <c r="M3304" t="s">
        <v>5923</v>
      </c>
      <c r="N3304" t="s">
        <v>180</v>
      </c>
      <c r="O3304" t="s">
        <v>181</v>
      </c>
      <c r="P3304" t="s">
        <v>182</v>
      </c>
      <c r="Q3304" t="s">
        <v>895</v>
      </c>
      <c r="R3304" t="s">
        <v>5924</v>
      </c>
      <c r="S3304" s="9">
        <v>45632.696562500001</v>
      </c>
      <c r="T3304">
        <v>648952</v>
      </c>
      <c r="U3304" t="s">
        <v>183</v>
      </c>
      <c r="V3304" t="str">
        <f>IFERROR(_xlfn.XLOOKUP(tb_C101[[#This Row],[OS]],[1]!tb_C103[OS],[1]!tb_C103[DESCRICAO]),"0")</f>
        <v>CORRETIVA</v>
      </c>
      <c r="W3304" t="str">
        <f>IFERROR(_xlfn.XLOOKUP(tb_C101[[#This Row],[OS]],[1]!tb_C103[OS],[1]!tb_C103[DESCRICAO2]),"0")</f>
        <v>Eletrico</v>
      </c>
    </row>
    <row r="3305" spans="1:23" x14ac:dyDescent="0.25">
      <c r="A3305" s="7">
        <v>3189</v>
      </c>
      <c r="B3305" t="s">
        <v>184</v>
      </c>
      <c r="C3305">
        <v>116</v>
      </c>
      <c r="D3305" s="8" t="s">
        <v>290</v>
      </c>
      <c r="E3305" t="s">
        <v>3263</v>
      </c>
      <c r="H3305" t="s">
        <v>3599</v>
      </c>
      <c r="I3305" s="9">
        <v>45539.975081018521</v>
      </c>
      <c r="J3305" s="9"/>
      <c r="K3305" s="9"/>
      <c r="L3305" s="9">
        <v>45671.41878472222</v>
      </c>
      <c r="N3305" t="s">
        <v>180</v>
      </c>
      <c r="O3305" t="s">
        <v>181</v>
      </c>
      <c r="P3305" t="s">
        <v>189</v>
      </c>
      <c r="R3305" t="s">
        <v>5925</v>
      </c>
      <c r="S3305" s="9">
        <v>45671.418796296297</v>
      </c>
      <c r="T3305">
        <v>883353</v>
      </c>
      <c r="U3305" t="s">
        <v>183</v>
      </c>
      <c r="V3305" t="str">
        <f>IFERROR(_xlfn.XLOOKUP(tb_C101[[#This Row],[OS]],[1]!tb_C103[OS],[1]!tb_C103[DESCRICAO]),"0")</f>
        <v>CORRETIVA</v>
      </c>
      <c r="W3305" t="str">
        <f>IFERROR(_xlfn.XLOOKUP(tb_C101[[#This Row],[OS]],[1]!tb_C103[OS],[1]!tb_C103[DESCRICAO2]),"0")</f>
        <v>Mecanico</v>
      </c>
    </row>
    <row r="3306" spans="1:23" x14ac:dyDescent="0.25">
      <c r="A3306" s="7">
        <v>3190</v>
      </c>
      <c r="B3306" t="s">
        <v>184</v>
      </c>
      <c r="C3306">
        <v>113</v>
      </c>
      <c r="D3306" s="8" t="s">
        <v>213</v>
      </c>
      <c r="E3306" t="s">
        <v>198</v>
      </c>
      <c r="F3306" t="s">
        <v>5124</v>
      </c>
      <c r="G3306" t="s">
        <v>5125</v>
      </c>
      <c r="H3306" t="s">
        <v>3599</v>
      </c>
      <c r="I3306" s="9">
        <v>45540.271423611113</v>
      </c>
      <c r="J3306" s="9"/>
      <c r="K3306" s="9"/>
      <c r="L3306" s="9">
        <v>45636.513645833336</v>
      </c>
      <c r="M3306" t="s">
        <v>5926</v>
      </c>
      <c r="N3306" t="s">
        <v>180</v>
      </c>
      <c r="O3306" t="s">
        <v>181</v>
      </c>
      <c r="P3306" t="s">
        <v>182</v>
      </c>
      <c r="Q3306" t="s">
        <v>895</v>
      </c>
      <c r="R3306" t="s">
        <v>5927</v>
      </c>
      <c r="S3306" s="9">
        <v>45636.513668981483</v>
      </c>
      <c r="T3306">
        <v>648952</v>
      </c>
      <c r="U3306" t="s">
        <v>183</v>
      </c>
      <c r="V3306" t="str">
        <f>IFERROR(_xlfn.XLOOKUP(tb_C101[[#This Row],[OS]],[1]!tb_C103[OS],[1]!tb_C103[DESCRICAO]),"0")</f>
        <v>CORRETIVA</v>
      </c>
      <c r="W3306" t="str">
        <f>IFERROR(_xlfn.XLOOKUP(tb_C101[[#This Row],[OS]],[1]!tb_C103[OS],[1]!tb_C103[DESCRICAO2]),"0")</f>
        <v>Eletrico</v>
      </c>
    </row>
    <row r="3307" spans="1:23" x14ac:dyDescent="0.25">
      <c r="A3307" s="7">
        <v>3191</v>
      </c>
      <c r="B3307" t="s">
        <v>24</v>
      </c>
      <c r="C3307">
        <v>507</v>
      </c>
      <c r="D3307" s="8" t="s">
        <v>757</v>
      </c>
      <c r="E3307" t="s">
        <v>1529</v>
      </c>
      <c r="F3307" t="s">
        <v>4071</v>
      </c>
      <c r="G3307" t="s">
        <v>4072</v>
      </c>
      <c r="H3307" t="s">
        <v>750</v>
      </c>
      <c r="I3307" s="9">
        <v>45540.330509259256</v>
      </c>
      <c r="J3307" s="9"/>
      <c r="K3307" s="9"/>
      <c r="L3307" s="9"/>
      <c r="M3307" t="s">
        <v>5928</v>
      </c>
      <c r="N3307" t="s">
        <v>3867</v>
      </c>
      <c r="O3307" t="s">
        <v>181</v>
      </c>
      <c r="P3307" t="s">
        <v>182</v>
      </c>
      <c r="Q3307" t="s">
        <v>24</v>
      </c>
      <c r="R3307" t="s">
        <v>5929</v>
      </c>
      <c r="S3307" s="9">
        <v>45540.692314814813</v>
      </c>
      <c r="T3307">
        <v>40863</v>
      </c>
      <c r="U3307" t="s">
        <v>183</v>
      </c>
      <c r="V3307" t="str">
        <f>IFERROR(_xlfn.XLOOKUP(tb_C101[[#This Row],[OS]],[1]!tb_C103[OS],[1]!tb_C103[DESCRICAO]),"0")</f>
        <v>CORRETIVA</v>
      </c>
      <c r="W3307" t="str">
        <f>IFERROR(_xlfn.XLOOKUP(tb_C101[[#This Row],[OS]],[1]!tb_C103[OS],[1]!tb_C103[DESCRICAO2]),"0")</f>
        <v>Mecanico</v>
      </c>
    </row>
    <row r="3308" spans="1:23" x14ac:dyDescent="0.25">
      <c r="A3308" s="7">
        <v>3192</v>
      </c>
      <c r="B3308" t="s">
        <v>184</v>
      </c>
      <c r="C3308">
        <v>113</v>
      </c>
      <c r="D3308" s="8" t="s">
        <v>213</v>
      </c>
      <c r="E3308" t="s">
        <v>856</v>
      </c>
      <c r="F3308" t="s">
        <v>856</v>
      </c>
      <c r="G3308" t="s">
        <v>857</v>
      </c>
      <c r="H3308" t="s">
        <v>343</v>
      </c>
      <c r="I3308" s="9">
        <v>45540.382893518516</v>
      </c>
      <c r="J3308" s="9"/>
      <c r="K3308" s="9"/>
      <c r="L3308" s="9"/>
      <c r="N3308" t="s">
        <v>215</v>
      </c>
      <c r="O3308" t="s">
        <v>181</v>
      </c>
      <c r="P3308" t="s">
        <v>189</v>
      </c>
      <c r="Q3308" t="s">
        <v>186</v>
      </c>
      <c r="R3308" t="s">
        <v>5930</v>
      </c>
      <c r="S3308" s="9"/>
      <c r="U3308" t="s">
        <v>183</v>
      </c>
      <c r="V3308" t="str">
        <f>IFERROR(_xlfn.XLOOKUP(tb_C101[[#This Row],[OS]],[1]!tb_C103[OS],[1]!tb_C103[DESCRICAO]),"0")</f>
        <v>CORRETIVA</v>
      </c>
      <c r="W3308" t="str">
        <f>IFERROR(_xlfn.XLOOKUP(tb_C101[[#This Row],[OS]],[1]!tb_C103[OS],[1]!tb_C103[DESCRICAO2]),"0")</f>
        <v>Mecanico</v>
      </c>
    </row>
    <row r="3309" spans="1:23" x14ac:dyDescent="0.25">
      <c r="A3309" s="7">
        <v>3193</v>
      </c>
      <c r="B3309" t="s">
        <v>220</v>
      </c>
      <c r="C3309">
        <v>302</v>
      </c>
      <c r="D3309" s="8" t="s">
        <v>787</v>
      </c>
      <c r="E3309" t="s">
        <v>1903</v>
      </c>
      <c r="H3309" t="s">
        <v>750</v>
      </c>
      <c r="I3309" s="9">
        <v>45540.401666666665</v>
      </c>
      <c r="J3309" s="9">
        <v>45540.40047453704</v>
      </c>
      <c r="K3309" s="9">
        <v>45540.472222222219</v>
      </c>
      <c r="L3309" s="9"/>
      <c r="M3309" t="s">
        <v>5931</v>
      </c>
      <c r="N3309" t="s">
        <v>3867</v>
      </c>
      <c r="O3309" t="s">
        <v>204</v>
      </c>
      <c r="P3309" t="s">
        <v>189</v>
      </c>
      <c r="R3309" t="s">
        <v>5932</v>
      </c>
      <c r="S3309" s="9">
        <v>45540.687789351854</v>
      </c>
      <c r="T3309">
        <v>40863</v>
      </c>
      <c r="U3309" t="s">
        <v>183</v>
      </c>
      <c r="V3309" t="str">
        <f>IFERROR(_xlfn.XLOOKUP(tb_C101[[#This Row],[OS]],[1]!tb_C103[OS],[1]!tb_C103[DESCRICAO]),"0")</f>
        <v>CORRETIVA</v>
      </c>
      <c r="W3309" t="str">
        <f>IFERROR(_xlfn.XLOOKUP(tb_C101[[#This Row],[OS]],[1]!tb_C103[OS],[1]!tb_C103[DESCRICAO2]),"0")</f>
        <v>Mecanico</v>
      </c>
    </row>
    <row r="3310" spans="1:23" x14ac:dyDescent="0.25">
      <c r="A3310" s="7">
        <v>3194</v>
      </c>
      <c r="B3310" t="s">
        <v>184</v>
      </c>
      <c r="D3310" s="8"/>
      <c r="H3310" t="s">
        <v>4656</v>
      </c>
      <c r="I3310" s="9">
        <v>45540.460069444445</v>
      </c>
      <c r="J3310" s="9"/>
      <c r="K3310" s="9"/>
      <c r="L3310" s="9">
        <v>45671.419479166667</v>
      </c>
      <c r="N3310" t="s">
        <v>180</v>
      </c>
      <c r="O3310" t="s">
        <v>181</v>
      </c>
      <c r="P3310" t="s">
        <v>189</v>
      </c>
      <c r="R3310" t="s">
        <v>5933</v>
      </c>
      <c r="S3310" s="9">
        <v>45671.419490740744</v>
      </c>
      <c r="T3310">
        <v>883353</v>
      </c>
      <c r="U3310" t="s">
        <v>183</v>
      </c>
      <c r="V3310" t="str">
        <f>IFERROR(_xlfn.XLOOKUP(tb_C101[[#This Row],[OS]],[1]!tb_C103[OS],[1]!tb_C103[DESCRICAO]),"0")</f>
        <v>MELHORIA</v>
      </c>
      <c r="W3310" t="str">
        <f>IFERROR(_xlfn.XLOOKUP(tb_C101[[#This Row],[OS]],[1]!tb_C103[OS],[1]!tb_C103[DESCRICAO2]),"0")</f>
        <v>Terceiro</v>
      </c>
    </row>
    <row r="3311" spans="1:23" x14ac:dyDescent="0.25">
      <c r="A3311" s="7">
        <v>3195</v>
      </c>
      <c r="B3311" t="s">
        <v>184</v>
      </c>
      <c r="C3311">
        <v>116</v>
      </c>
      <c r="D3311" s="8" t="s">
        <v>290</v>
      </c>
      <c r="E3311" t="s">
        <v>300</v>
      </c>
      <c r="F3311" t="s">
        <v>4470</v>
      </c>
      <c r="G3311" t="s">
        <v>4471</v>
      </c>
      <c r="H3311" t="s">
        <v>4936</v>
      </c>
      <c r="I3311" s="9">
        <v>45540.500509259262</v>
      </c>
      <c r="J3311" s="9">
        <v>45540.541666666664</v>
      </c>
      <c r="K3311" s="9">
        <v>45540.569444444445</v>
      </c>
      <c r="L3311" s="9">
        <v>45540.741365740738</v>
      </c>
      <c r="M3311" t="s">
        <v>5934</v>
      </c>
      <c r="N3311" t="s">
        <v>180</v>
      </c>
      <c r="O3311" t="s">
        <v>204</v>
      </c>
      <c r="P3311" t="s">
        <v>189</v>
      </c>
      <c r="Q3311" t="s">
        <v>895</v>
      </c>
      <c r="R3311" t="s">
        <v>5935</v>
      </c>
      <c r="S3311" s="9">
        <v>45540.741388888891</v>
      </c>
      <c r="T3311">
        <v>648952</v>
      </c>
      <c r="U3311" t="s">
        <v>183</v>
      </c>
      <c r="V3311" t="str">
        <f>IFERROR(_xlfn.XLOOKUP(tb_C101[[#This Row],[OS]],[1]!tb_C103[OS],[1]!tb_C103[DESCRICAO]),"0")</f>
        <v>CORRETIVA</v>
      </c>
      <c r="W3311" t="str">
        <f>IFERROR(_xlfn.XLOOKUP(tb_C101[[#This Row],[OS]],[1]!tb_C103[OS],[1]!tb_C103[DESCRICAO2]),"0")</f>
        <v>Mecanico</v>
      </c>
    </row>
    <row r="3312" spans="1:23" x14ac:dyDescent="0.25">
      <c r="A3312" s="7">
        <v>3196</v>
      </c>
      <c r="B3312" t="s">
        <v>184</v>
      </c>
      <c r="C3312">
        <v>116</v>
      </c>
      <c r="D3312" s="8" t="s">
        <v>290</v>
      </c>
      <c r="E3312" t="s">
        <v>291</v>
      </c>
      <c r="H3312" t="s">
        <v>343</v>
      </c>
      <c r="I3312" s="9">
        <v>45541.33898148148</v>
      </c>
      <c r="J3312" s="9"/>
      <c r="K3312" s="9"/>
      <c r="L3312" s="9"/>
      <c r="M3312" t="s">
        <v>5936</v>
      </c>
      <c r="N3312" t="s">
        <v>3867</v>
      </c>
      <c r="O3312" t="s">
        <v>181</v>
      </c>
      <c r="P3312" t="s">
        <v>189</v>
      </c>
      <c r="R3312" t="s">
        <v>5937</v>
      </c>
      <c r="S3312" s="9">
        <v>45541.594756944447</v>
      </c>
      <c r="T3312">
        <v>41278</v>
      </c>
      <c r="U3312" t="s">
        <v>183</v>
      </c>
      <c r="V3312" t="str">
        <f>IFERROR(_xlfn.XLOOKUP(tb_C101[[#This Row],[OS]],[1]!tb_C103[OS],[1]!tb_C103[DESCRICAO]),"0")</f>
        <v>CORRETIVA</v>
      </c>
      <c r="W3312" t="str">
        <f>IFERROR(_xlfn.XLOOKUP(tb_C101[[#This Row],[OS]],[1]!tb_C103[OS],[1]!tb_C103[DESCRICAO2]),"0")</f>
        <v>Eletrico</v>
      </c>
    </row>
    <row r="3313" spans="1:23" x14ac:dyDescent="0.25">
      <c r="A3313" s="7">
        <v>3197</v>
      </c>
      <c r="B3313" t="s">
        <v>1476</v>
      </c>
      <c r="C3313">
        <v>9002</v>
      </c>
      <c r="D3313" s="8" t="s">
        <v>1098</v>
      </c>
      <c r="E3313" t="s">
        <v>1099</v>
      </c>
      <c r="H3313" t="s">
        <v>731</v>
      </c>
      <c r="I3313" s="9">
        <v>45541.444131944445</v>
      </c>
      <c r="J3313" s="9"/>
      <c r="K3313" s="9"/>
      <c r="L3313" s="9">
        <v>45544.599652777775</v>
      </c>
      <c r="M3313" t="s">
        <v>5938</v>
      </c>
      <c r="N3313" t="s">
        <v>180</v>
      </c>
      <c r="O3313" t="s">
        <v>181</v>
      </c>
      <c r="P3313" t="s">
        <v>189</v>
      </c>
      <c r="R3313" t="s">
        <v>5939</v>
      </c>
      <c r="S3313" s="9">
        <v>45544.599664351852</v>
      </c>
      <c r="T3313">
        <v>648952</v>
      </c>
      <c r="U3313" t="s">
        <v>183</v>
      </c>
      <c r="V3313" t="str">
        <f>IFERROR(_xlfn.XLOOKUP(tb_C101[[#This Row],[OS]],[1]!tb_C103[OS],[1]!tb_C103[DESCRICAO]),"0")</f>
        <v>MELHORIA</v>
      </c>
      <c r="W3313" t="str">
        <f>IFERROR(_xlfn.XLOOKUP(tb_C101[[#This Row],[OS]],[1]!tb_C103[OS],[1]!tb_C103[DESCRICAO2]),"0")</f>
        <v>Eletrico</v>
      </c>
    </row>
    <row r="3314" spans="1:23" x14ac:dyDescent="0.25">
      <c r="A3314" s="7">
        <v>3198</v>
      </c>
      <c r="B3314" t="s">
        <v>184</v>
      </c>
      <c r="C3314">
        <v>112</v>
      </c>
      <c r="D3314" s="8" t="s">
        <v>237</v>
      </c>
      <c r="H3314" t="s">
        <v>5940</v>
      </c>
      <c r="I3314" s="9">
        <v>45541.508090277777</v>
      </c>
      <c r="J3314" s="9">
        <v>45541.486111111109</v>
      </c>
      <c r="K3314" s="9">
        <v>45541.583333333336</v>
      </c>
      <c r="L3314" s="9">
        <v>45671.419571759259</v>
      </c>
      <c r="N3314" t="s">
        <v>180</v>
      </c>
      <c r="O3314" t="s">
        <v>204</v>
      </c>
      <c r="P3314" t="s">
        <v>189</v>
      </c>
      <c r="R3314" t="s">
        <v>5941</v>
      </c>
      <c r="S3314" s="9">
        <v>45671.419583333336</v>
      </c>
      <c r="T3314">
        <v>883353</v>
      </c>
      <c r="U3314" t="s">
        <v>183</v>
      </c>
      <c r="V3314" t="str">
        <f>IFERROR(_xlfn.XLOOKUP(tb_C101[[#This Row],[OS]],[1]!tb_C103[OS],[1]!tb_C103[DESCRICAO]),"0")</f>
        <v>CORRETIVA</v>
      </c>
      <c r="W3314" t="str">
        <f>IFERROR(_xlfn.XLOOKUP(tb_C101[[#This Row],[OS]],[1]!tb_C103[OS],[1]!tb_C103[DESCRICAO2]),"0")</f>
        <v>AUTOMATICO - TROCAR</v>
      </c>
    </row>
    <row r="3315" spans="1:23" x14ac:dyDescent="0.25">
      <c r="A3315" s="7">
        <v>3199</v>
      </c>
      <c r="B3315" t="s">
        <v>184</v>
      </c>
      <c r="C3315">
        <v>113</v>
      </c>
      <c r="D3315" s="8" t="s">
        <v>213</v>
      </c>
      <c r="E3315" t="s">
        <v>245</v>
      </c>
      <c r="H3315" t="s">
        <v>343</v>
      </c>
      <c r="I3315" s="9">
        <v>45541.596886574072</v>
      </c>
      <c r="J3315" s="9"/>
      <c r="K3315" s="9"/>
      <c r="L3315" s="9">
        <v>45671.419652777775</v>
      </c>
      <c r="N3315" t="s">
        <v>180</v>
      </c>
      <c r="O3315" t="s">
        <v>181</v>
      </c>
      <c r="P3315" t="s">
        <v>189</v>
      </c>
      <c r="R3315" t="s">
        <v>5942</v>
      </c>
      <c r="S3315" s="9">
        <v>45671.419664351852</v>
      </c>
      <c r="T3315">
        <v>883353</v>
      </c>
      <c r="U3315" t="s">
        <v>183</v>
      </c>
      <c r="V3315" t="str">
        <f>IFERROR(_xlfn.XLOOKUP(tb_C101[[#This Row],[OS]],[1]!tb_C103[OS],[1]!tb_C103[DESCRICAO]),"0")</f>
        <v>CORRETIVA</v>
      </c>
      <c r="W3315" t="str">
        <f>IFERROR(_xlfn.XLOOKUP(tb_C101[[#This Row],[OS]],[1]!tb_C103[OS],[1]!tb_C103[DESCRICAO2]),"0")</f>
        <v>Eletrico</v>
      </c>
    </row>
    <row r="3316" spans="1:23" x14ac:dyDescent="0.25">
      <c r="A3316" s="7">
        <v>3200</v>
      </c>
      <c r="B3316" t="s">
        <v>184</v>
      </c>
      <c r="C3316">
        <v>112</v>
      </c>
      <c r="D3316" s="8" t="s">
        <v>237</v>
      </c>
      <c r="E3316" t="s">
        <v>3133</v>
      </c>
      <c r="H3316" t="s">
        <v>343</v>
      </c>
      <c r="I3316" s="9">
        <v>45541.599259259259</v>
      </c>
      <c r="J3316" s="9"/>
      <c r="K3316" s="9"/>
      <c r="L3316" s="9">
        <v>45671.419733796298</v>
      </c>
      <c r="N3316" t="s">
        <v>180</v>
      </c>
      <c r="O3316" t="s">
        <v>181</v>
      </c>
      <c r="P3316" t="s">
        <v>189</v>
      </c>
      <c r="R3316" t="s">
        <v>5943</v>
      </c>
      <c r="S3316" s="9">
        <v>45671.419733796298</v>
      </c>
      <c r="T3316">
        <v>883353</v>
      </c>
      <c r="U3316" t="s">
        <v>183</v>
      </c>
      <c r="V3316" t="str">
        <f>IFERROR(_xlfn.XLOOKUP(tb_C101[[#This Row],[OS]],[1]!tb_C103[OS],[1]!tb_C103[DESCRICAO]),"0")</f>
        <v>CORRETIVA</v>
      </c>
      <c r="W3316" t="str">
        <f>IFERROR(_xlfn.XLOOKUP(tb_C101[[#This Row],[OS]],[1]!tb_C103[OS],[1]!tb_C103[DESCRICAO2]),"0")</f>
        <v>Eletrico</v>
      </c>
    </row>
    <row r="3317" spans="1:23" x14ac:dyDescent="0.25">
      <c r="A3317" s="7">
        <v>3201</v>
      </c>
      <c r="B3317" t="s">
        <v>184</v>
      </c>
      <c r="C3317">
        <v>117</v>
      </c>
      <c r="D3317" s="8" t="s">
        <v>354</v>
      </c>
      <c r="E3317" t="s">
        <v>443</v>
      </c>
      <c r="H3317" t="s">
        <v>343</v>
      </c>
      <c r="I3317" s="9">
        <v>45541.601793981485</v>
      </c>
      <c r="J3317" s="9"/>
      <c r="K3317" s="9"/>
      <c r="L3317" s="9">
        <v>45671.419814814813</v>
      </c>
      <c r="N3317" t="s">
        <v>180</v>
      </c>
      <c r="O3317" t="s">
        <v>181</v>
      </c>
      <c r="P3317" t="s">
        <v>189</v>
      </c>
      <c r="R3317" t="s">
        <v>5944</v>
      </c>
      <c r="S3317" s="9">
        <v>45671.41982638889</v>
      </c>
      <c r="T3317">
        <v>883353</v>
      </c>
      <c r="U3317" t="s">
        <v>183</v>
      </c>
      <c r="V3317" t="str">
        <f>IFERROR(_xlfn.XLOOKUP(tb_C101[[#This Row],[OS]],[1]!tb_C103[OS],[1]!tb_C103[DESCRICAO]),"0")</f>
        <v>CORRETIVA</v>
      </c>
      <c r="W3317" t="str">
        <f>IFERROR(_xlfn.XLOOKUP(tb_C101[[#This Row],[OS]],[1]!tb_C103[OS],[1]!tb_C103[DESCRICAO2]),"0")</f>
        <v>Mecanico</v>
      </c>
    </row>
    <row r="3318" spans="1:23" x14ac:dyDescent="0.25">
      <c r="A3318" s="7">
        <v>3202</v>
      </c>
      <c r="B3318" t="s">
        <v>175</v>
      </c>
      <c r="C3318">
        <v>206</v>
      </c>
      <c r="D3318" s="8" t="s">
        <v>793</v>
      </c>
      <c r="E3318" t="s">
        <v>3372</v>
      </c>
      <c r="H3318" t="s">
        <v>723</v>
      </c>
      <c r="I3318" s="9">
        <v>45541.746562499997</v>
      </c>
      <c r="J3318" s="9"/>
      <c r="K3318" s="9"/>
      <c r="L3318" s="9">
        <v>45575.422719907408</v>
      </c>
      <c r="M3318" t="s">
        <v>5945</v>
      </c>
      <c r="N3318" t="s">
        <v>180</v>
      </c>
      <c r="O3318" t="s">
        <v>181</v>
      </c>
      <c r="P3318" t="s">
        <v>189</v>
      </c>
      <c r="R3318" t="s">
        <v>5946</v>
      </c>
      <c r="S3318" s="9">
        <v>45575.422754629632</v>
      </c>
      <c r="T3318">
        <v>648952</v>
      </c>
      <c r="U3318" t="s">
        <v>183</v>
      </c>
      <c r="V3318" t="str">
        <f>IFERROR(_xlfn.XLOOKUP(tb_C101[[#This Row],[OS]],[1]!tb_C103[OS],[1]!tb_C103[DESCRICAO]),"0")</f>
        <v>CORRETIVA</v>
      </c>
      <c r="W3318" t="str">
        <f>IFERROR(_xlfn.XLOOKUP(tb_C101[[#This Row],[OS]],[1]!tb_C103[OS],[1]!tb_C103[DESCRICAO2]),"0")</f>
        <v>Mecanico</v>
      </c>
    </row>
    <row r="3319" spans="1:23" x14ac:dyDescent="0.25">
      <c r="A3319" s="7">
        <v>3203</v>
      </c>
      <c r="B3319" t="s">
        <v>184</v>
      </c>
      <c r="C3319">
        <v>116</v>
      </c>
      <c r="D3319" s="8" t="s">
        <v>290</v>
      </c>
      <c r="H3319" t="s">
        <v>5947</v>
      </c>
      <c r="I3319" s="9">
        <v>45541.883831018517</v>
      </c>
      <c r="J3319" s="9"/>
      <c r="K3319" s="9"/>
      <c r="L3319" s="9">
        <v>45671.420023148145</v>
      </c>
      <c r="N3319" t="s">
        <v>180</v>
      </c>
      <c r="O3319" t="s">
        <v>181</v>
      </c>
      <c r="P3319" t="s">
        <v>189</v>
      </c>
      <c r="R3319" t="s">
        <v>5948</v>
      </c>
      <c r="S3319" s="9">
        <v>45671.420034722221</v>
      </c>
      <c r="T3319">
        <v>883353</v>
      </c>
      <c r="U3319" t="s">
        <v>183</v>
      </c>
      <c r="V3319" t="str">
        <f>IFERROR(_xlfn.XLOOKUP(tb_C101[[#This Row],[OS]],[1]!tb_C103[OS],[1]!tb_C103[DESCRICAO]),"0")</f>
        <v>CORRETIVA</v>
      </c>
      <c r="W3319" t="str">
        <f>IFERROR(_xlfn.XLOOKUP(tb_C101[[#This Row],[OS]],[1]!tb_C103[OS],[1]!tb_C103[DESCRICAO2]),"0")</f>
        <v>AUTOMATICO - TROCAR</v>
      </c>
    </row>
    <row r="3320" spans="1:23" x14ac:dyDescent="0.25">
      <c r="A3320" s="7">
        <v>3204</v>
      </c>
      <c r="B3320" t="s">
        <v>184</v>
      </c>
      <c r="C3320">
        <v>116</v>
      </c>
      <c r="D3320" s="8" t="s">
        <v>290</v>
      </c>
      <c r="E3320" t="s">
        <v>291</v>
      </c>
      <c r="F3320" t="s">
        <v>5565</v>
      </c>
      <c r="G3320" t="s">
        <v>5566</v>
      </c>
      <c r="H3320" t="s">
        <v>339</v>
      </c>
      <c r="I3320" s="9">
        <v>45541.997604166667</v>
      </c>
      <c r="J3320" s="9"/>
      <c r="K3320" s="9"/>
      <c r="L3320" s="9">
        <v>45636.513333333336</v>
      </c>
      <c r="M3320" t="s">
        <v>5949</v>
      </c>
      <c r="N3320" t="s">
        <v>180</v>
      </c>
      <c r="O3320" t="s">
        <v>181</v>
      </c>
      <c r="P3320" t="s">
        <v>182</v>
      </c>
      <c r="Q3320" t="s">
        <v>895</v>
      </c>
      <c r="R3320" t="s">
        <v>5950</v>
      </c>
      <c r="S3320" s="9">
        <v>45636.513344907406</v>
      </c>
      <c r="T3320">
        <v>648952</v>
      </c>
      <c r="U3320" t="s">
        <v>183</v>
      </c>
      <c r="V3320" t="str">
        <f>IFERROR(_xlfn.XLOOKUP(tb_C101[[#This Row],[OS]],[1]!tb_C103[OS],[1]!tb_C103[DESCRICAO]),"0")</f>
        <v>CORRETIVA</v>
      </c>
      <c r="W3320" t="str">
        <f>IFERROR(_xlfn.XLOOKUP(tb_C101[[#This Row],[OS]],[1]!tb_C103[OS],[1]!tb_C103[DESCRICAO2]),"0")</f>
        <v>Eletrico</v>
      </c>
    </row>
    <row r="3321" spans="1:23" x14ac:dyDescent="0.25">
      <c r="A3321" s="7">
        <v>3205</v>
      </c>
      <c r="B3321" t="s">
        <v>175</v>
      </c>
      <c r="C3321">
        <v>207</v>
      </c>
      <c r="D3321" s="8" t="s">
        <v>760</v>
      </c>
      <c r="E3321" t="s">
        <v>3266</v>
      </c>
      <c r="H3321" t="s">
        <v>5951</v>
      </c>
      <c r="I3321" s="9">
        <v>45542.143541666665</v>
      </c>
      <c r="J3321" s="9">
        <v>45542.139224537037</v>
      </c>
      <c r="K3321" s="9">
        <v>45542.163194444445</v>
      </c>
      <c r="L3321" s="9">
        <v>45636.513090277775</v>
      </c>
      <c r="M3321" t="s">
        <v>5952</v>
      </c>
      <c r="N3321" t="s">
        <v>180</v>
      </c>
      <c r="O3321" t="s">
        <v>204</v>
      </c>
      <c r="P3321" t="s">
        <v>182</v>
      </c>
      <c r="R3321" t="s">
        <v>5953</v>
      </c>
      <c r="S3321" s="9">
        <v>45636.513101851851</v>
      </c>
      <c r="T3321">
        <v>648952</v>
      </c>
      <c r="U3321" t="s">
        <v>183</v>
      </c>
      <c r="V3321" t="str">
        <f>IFERROR(_xlfn.XLOOKUP(tb_C101[[#This Row],[OS]],[1]!tb_C103[OS],[1]!tb_C103[DESCRICAO]),"0")</f>
        <v>CORRETIVA</v>
      </c>
      <c r="W3321" t="str">
        <f>IFERROR(_xlfn.XLOOKUP(tb_C101[[#This Row],[OS]],[1]!tb_C103[OS],[1]!tb_C103[DESCRICAO2]),"0")</f>
        <v>Eletrico</v>
      </c>
    </row>
    <row r="3322" spans="1:23" x14ac:dyDescent="0.25">
      <c r="A3322" s="7">
        <v>3206</v>
      </c>
      <c r="B3322" t="s">
        <v>184</v>
      </c>
      <c r="C3322">
        <v>116</v>
      </c>
      <c r="D3322" s="8" t="s">
        <v>290</v>
      </c>
      <c r="H3322" t="s">
        <v>5947</v>
      </c>
      <c r="I3322" s="9">
        <v>45542.18273148148</v>
      </c>
      <c r="J3322" s="9"/>
      <c r="K3322" s="9"/>
      <c r="L3322" s="9">
        <v>45671.420358796298</v>
      </c>
      <c r="N3322" t="s">
        <v>180</v>
      </c>
      <c r="O3322" t="s">
        <v>181</v>
      </c>
      <c r="P3322" t="s">
        <v>189</v>
      </c>
      <c r="R3322" t="s">
        <v>5948</v>
      </c>
      <c r="S3322" s="9">
        <v>45671.420370370368</v>
      </c>
      <c r="T3322">
        <v>883353</v>
      </c>
      <c r="U3322" t="s">
        <v>183</v>
      </c>
      <c r="V3322" t="str">
        <f>IFERROR(_xlfn.XLOOKUP(tb_C101[[#This Row],[OS]],[1]!tb_C103[OS],[1]!tb_C103[DESCRICAO]),"0")</f>
        <v>CORRETIVA</v>
      </c>
      <c r="W3322" t="str">
        <f>IFERROR(_xlfn.XLOOKUP(tb_C101[[#This Row],[OS]],[1]!tb_C103[OS],[1]!tb_C103[DESCRICAO2]),"0")</f>
        <v>AUTOMATICO - TROCAR</v>
      </c>
    </row>
    <row r="3323" spans="1:23" x14ac:dyDescent="0.25">
      <c r="A3323" s="7">
        <v>3207</v>
      </c>
      <c r="B3323" t="s">
        <v>175</v>
      </c>
      <c r="C3323">
        <v>207</v>
      </c>
      <c r="D3323" s="8" t="s">
        <v>760</v>
      </c>
      <c r="E3323" t="s">
        <v>3266</v>
      </c>
      <c r="H3323" t="s">
        <v>5636</v>
      </c>
      <c r="I3323" s="9">
        <v>45542.357604166667</v>
      </c>
      <c r="J3323" s="9">
        <v>45542.357546296298</v>
      </c>
      <c r="K3323" s="9">
        <v>45542.4375</v>
      </c>
      <c r="L3323" s="9">
        <v>45583.513680555552</v>
      </c>
      <c r="M3323" t="s">
        <v>5954</v>
      </c>
      <c r="N3323" t="s">
        <v>180</v>
      </c>
      <c r="O3323" t="s">
        <v>204</v>
      </c>
      <c r="P3323" t="s">
        <v>189</v>
      </c>
      <c r="R3323" t="s">
        <v>5955</v>
      </c>
      <c r="S3323" s="9">
        <v>45583.513738425929</v>
      </c>
      <c r="T3323">
        <v>648952</v>
      </c>
      <c r="U3323" t="s">
        <v>183</v>
      </c>
      <c r="V3323" t="str">
        <f>IFERROR(_xlfn.XLOOKUP(tb_C101[[#This Row],[OS]],[1]!tb_C103[OS],[1]!tb_C103[DESCRICAO]),"0")</f>
        <v>CORRETIVA</v>
      </c>
      <c r="W3323" t="str">
        <f>IFERROR(_xlfn.XLOOKUP(tb_C101[[#This Row],[OS]],[1]!tb_C103[OS],[1]!tb_C103[DESCRICAO2]),"0")</f>
        <v>Eletrico</v>
      </c>
    </row>
    <row r="3324" spans="1:23" x14ac:dyDescent="0.25">
      <c r="A3324" s="7">
        <v>3208</v>
      </c>
      <c r="B3324" t="s">
        <v>175</v>
      </c>
      <c r="C3324">
        <v>206</v>
      </c>
      <c r="D3324" s="8" t="s">
        <v>793</v>
      </c>
      <c r="E3324" t="s">
        <v>3392</v>
      </c>
      <c r="H3324" t="s">
        <v>723</v>
      </c>
      <c r="I3324" s="9">
        <v>45542.678912037038</v>
      </c>
      <c r="J3324" s="9">
        <v>45542.607638888891</v>
      </c>
      <c r="K3324" s="9">
        <v>45542.625</v>
      </c>
      <c r="L3324" s="9">
        <v>45575.421400462961</v>
      </c>
      <c r="M3324" t="s">
        <v>5956</v>
      </c>
      <c r="N3324" t="s">
        <v>180</v>
      </c>
      <c r="O3324" t="s">
        <v>204</v>
      </c>
      <c r="P3324" t="s">
        <v>189</v>
      </c>
      <c r="R3324" t="s">
        <v>5857</v>
      </c>
      <c r="S3324" s="9">
        <v>45575.421412037038</v>
      </c>
      <c r="T3324">
        <v>648952</v>
      </c>
      <c r="U3324" t="s">
        <v>183</v>
      </c>
      <c r="V3324" t="str">
        <f>IFERROR(_xlfn.XLOOKUP(tb_C101[[#This Row],[OS]],[1]!tb_C103[OS],[1]!tb_C103[DESCRICAO]),"0")</f>
        <v>CORRETIVA</v>
      </c>
      <c r="W3324" t="str">
        <f>IFERROR(_xlfn.XLOOKUP(tb_C101[[#This Row],[OS]],[1]!tb_C103[OS],[1]!tb_C103[DESCRICAO2]),"0")</f>
        <v>Eletrico</v>
      </c>
    </row>
    <row r="3325" spans="1:23" x14ac:dyDescent="0.25">
      <c r="A3325" s="7">
        <v>3209</v>
      </c>
      <c r="B3325" t="s">
        <v>184</v>
      </c>
      <c r="C3325">
        <v>116</v>
      </c>
      <c r="D3325" s="8" t="s">
        <v>290</v>
      </c>
      <c r="H3325" t="s">
        <v>5371</v>
      </c>
      <c r="I3325" s="9">
        <v>45543.278483796297</v>
      </c>
      <c r="J3325" s="9">
        <v>45543.208333333336</v>
      </c>
      <c r="K3325" s="9">
        <v>45543.625</v>
      </c>
      <c r="L3325" s="9">
        <v>45671.420497685183</v>
      </c>
      <c r="N3325" t="s">
        <v>180</v>
      </c>
      <c r="O3325" t="s">
        <v>204</v>
      </c>
      <c r="P3325" t="s">
        <v>189</v>
      </c>
      <c r="R3325" t="s">
        <v>5372</v>
      </c>
      <c r="S3325" s="9">
        <v>45671.420520833337</v>
      </c>
      <c r="T3325">
        <v>883353</v>
      </c>
      <c r="U3325" t="s">
        <v>183</v>
      </c>
      <c r="V3325" t="str">
        <f>IFERROR(_xlfn.XLOOKUP(tb_C101[[#This Row],[OS]],[1]!tb_C103[OS],[1]!tb_C103[DESCRICAO]),"0")</f>
        <v>CORRETIVA</v>
      </c>
      <c r="W3325" t="str">
        <f>IFERROR(_xlfn.XLOOKUP(tb_C101[[#This Row],[OS]],[1]!tb_C103[OS],[1]!tb_C103[DESCRICAO2]),"0")</f>
        <v>AUTOMATICO - TROCAR</v>
      </c>
    </row>
    <row r="3326" spans="1:23" x14ac:dyDescent="0.25">
      <c r="A3326" s="7">
        <v>3210</v>
      </c>
      <c r="B3326" t="s">
        <v>184</v>
      </c>
      <c r="C3326">
        <v>116</v>
      </c>
      <c r="D3326" s="8" t="s">
        <v>290</v>
      </c>
      <c r="E3326" t="s">
        <v>291</v>
      </c>
      <c r="F3326" t="s">
        <v>5148</v>
      </c>
      <c r="G3326" t="s">
        <v>5149</v>
      </c>
      <c r="H3326" t="s">
        <v>585</v>
      </c>
      <c r="I3326" s="9">
        <v>45543.454155092593</v>
      </c>
      <c r="J3326" s="9">
        <v>45543.458333333336</v>
      </c>
      <c r="K3326" s="9">
        <v>45543.479166666664</v>
      </c>
      <c r="L3326" s="9">
        <v>45558.608668981484</v>
      </c>
      <c r="M3326" t="s">
        <v>5957</v>
      </c>
      <c r="N3326" t="s">
        <v>180</v>
      </c>
      <c r="O3326" t="s">
        <v>204</v>
      </c>
      <c r="P3326" t="s">
        <v>189</v>
      </c>
      <c r="Q3326" t="s">
        <v>895</v>
      </c>
      <c r="R3326" t="s">
        <v>5958</v>
      </c>
      <c r="S3326" s="9">
        <v>45558.608680555553</v>
      </c>
      <c r="T3326">
        <v>648952</v>
      </c>
      <c r="U3326" t="s">
        <v>183</v>
      </c>
      <c r="V3326" t="str">
        <f>IFERROR(_xlfn.XLOOKUP(tb_C101[[#This Row],[OS]],[1]!tb_C103[OS],[1]!tb_C103[DESCRICAO]),"0")</f>
        <v>CORRETIVA</v>
      </c>
      <c r="W3326" t="str">
        <f>IFERROR(_xlfn.XLOOKUP(tb_C101[[#This Row],[OS]],[1]!tb_C103[OS],[1]!tb_C103[DESCRICAO2]),"0")</f>
        <v>Eletrico</v>
      </c>
    </row>
    <row r="3327" spans="1:23" x14ac:dyDescent="0.25">
      <c r="A3327" s="7">
        <v>3211</v>
      </c>
      <c r="B3327" t="s">
        <v>184</v>
      </c>
      <c r="C3327">
        <v>116</v>
      </c>
      <c r="D3327" s="8" t="s">
        <v>290</v>
      </c>
      <c r="E3327" t="s">
        <v>300</v>
      </c>
      <c r="F3327" t="s">
        <v>4470</v>
      </c>
      <c r="G3327" t="s">
        <v>4471</v>
      </c>
      <c r="H3327" t="s">
        <v>585</v>
      </c>
      <c r="I3327" s="9">
        <v>45543.630046296297</v>
      </c>
      <c r="J3327" s="9">
        <v>45543.631944444445</v>
      </c>
      <c r="K3327" s="9">
        <v>45543.645833333336</v>
      </c>
      <c r="L3327" s="9">
        <v>45558.609189814815</v>
      </c>
      <c r="M3327" t="s">
        <v>5959</v>
      </c>
      <c r="N3327" t="s">
        <v>180</v>
      </c>
      <c r="O3327" t="s">
        <v>204</v>
      </c>
      <c r="P3327" t="s">
        <v>189</v>
      </c>
      <c r="Q3327" t="s">
        <v>895</v>
      </c>
      <c r="R3327" t="s">
        <v>2923</v>
      </c>
      <c r="S3327" s="9">
        <v>45558.609201388892</v>
      </c>
      <c r="T3327">
        <v>648952</v>
      </c>
      <c r="U3327" t="s">
        <v>183</v>
      </c>
      <c r="V3327" t="str">
        <f>IFERROR(_xlfn.XLOOKUP(tb_C101[[#This Row],[OS]],[1]!tb_C103[OS],[1]!tb_C103[DESCRICAO]),"0")</f>
        <v>CORRETIVA</v>
      </c>
      <c r="W3327" t="str">
        <f>IFERROR(_xlfn.XLOOKUP(tb_C101[[#This Row],[OS]],[1]!tb_C103[OS],[1]!tb_C103[DESCRICAO2]),"0")</f>
        <v>Eletrico</v>
      </c>
    </row>
    <row r="3328" spans="1:23" x14ac:dyDescent="0.25">
      <c r="A3328" s="7">
        <v>3212</v>
      </c>
      <c r="B3328" t="s">
        <v>184</v>
      </c>
      <c r="C3328">
        <v>113</v>
      </c>
      <c r="D3328" s="8" t="s">
        <v>213</v>
      </c>
      <c r="H3328" t="s">
        <v>5738</v>
      </c>
      <c r="I3328" s="9">
        <v>45543.72483796296</v>
      </c>
      <c r="J3328" s="9">
        <v>45543.666666666664</v>
      </c>
      <c r="K3328" s="9">
        <v>45543.9375</v>
      </c>
      <c r="L3328" s="9">
        <v>45671.420601851853</v>
      </c>
      <c r="N3328" t="s">
        <v>180</v>
      </c>
      <c r="O3328" t="s">
        <v>204</v>
      </c>
      <c r="P3328" t="s">
        <v>189</v>
      </c>
      <c r="R3328" t="s">
        <v>5739</v>
      </c>
      <c r="S3328" s="9">
        <v>45671.420624999999</v>
      </c>
      <c r="T3328">
        <v>883353</v>
      </c>
      <c r="U3328" t="s">
        <v>183</v>
      </c>
      <c r="V3328" t="str">
        <f>IFERROR(_xlfn.XLOOKUP(tb_C101[[#This Row],[OS]],[1]!tb_C103[OS],[1]!tb_C103[DESCRICAO]),"0")</f>
        <v>CORRETIVA</v>
      </c>
      <c r="W3328" t="str">
        <f>IFERROR(_xlfn.XLOOKUP(tb_C101[[#This Row],[OS]],[1]!tb_C103[OS],[1]!tb_C103[DESCRICAO2]),"0")</f>
        <v>AUTOMATICO - TROCAR</v>
      </c>
    </row>
    <row r="3329" spans="1:23" x14ac:dyDescent="0.25">
      <c r="A3329" s="7">
        <v>3213</v>
      </c>
      <c r="B3329" t="s">
        <v>1476</v>
      </c>
      <c r="C3329">
        <v>9010</v>
      </c>
      <c r="D3329" s="8" t="s">
        <v>2406</v>
      </c>
      <c r="E3329" t="s">
        <v>5556</v>
      </c>
      <c r="H3329" t="s">
        <v>731</v>
      </c>
      <c r="I3329" s="9">
        <v>45544.362256944441</v>
      </c>
      <c r="J3329" s="9"/>
      <c r="K3329" s="9"/>
      <c r="L3329" s="9">
        <v>45552.712453703702</v>
      </c>
      <c r="M3329" t="s">
        <v>5960</v>
      </c>
      <c r="N3329" t="s">
        <v>180</v>
      </c>
      <c r="O3329" t="s">
        <v>181</v>
      </c>
      <c r="P3329" t="s">
        <v>189</v>
      </c>
      <c r="R3329" t="s">
        <v>5961</v>
      </c>
      <c r="S3329" s="9">
        <v>45552.712476851855</v>
      </c>
      <c r="T3329">
        <v>648952</v>
      </c>
      <c r="U3329" t="s">
        <v>183</v>
      </c>
      <c r="V3329" t="str">
        <f>IFERROR(_xlfn.XLOOKUP(tb_C101[[#This Row],[OS]],[1]!tb_C103[OS],[1]!tb_C103[DESCRICAO]),"0")</f>
        <v>CORRETIVA</v>
      </c>
      <c r="W3329" t="str">
        <f>IFERROR(_xlfn.XLOOKUP(tb_C101[[#This Row],[OS]],[1]!tb_C103[OS],[1]!tb_C103[DESCRICAO2]),"0")</f>
        <v>Terceiro</v>
      </c>
    </row>
    <row r="3330" spans="1:23" x14ac:dyDescent="0.25">
      <c r="A3330" s="7">
        <v>3214</v>
      </c>
      <c r="B3330" t="s">
        <v>1476</v>
      </c>
      <c r="C3330">
        <v>9010</v>
      </c>
      <c r="D3330" s="8" t="s">
        <v>2406</v>
      </c>
      <c r="E3330" t="s">
        <v>5556</v>
      </c>
      <c r="H3330" t="s">
        <v>731</v>
      </c>
      <c r="I3330" s="9">
        <v>45544.381539351853</v>
      </c>
      <c r="J3330" s="9"/>
      <c r="K3330" s="9"/>
      <c r="L3330" s="9">
        <v>45671.420729166668</v>
      </c>
      <c r="N3330" t="s">
        <v>180</v>
      </c>
      <c r="O3330" t="s">
        <v>181</v>
      </c>
      <c r="P3330" t="s">
        <v>189</v>
      </c>
      <c r="R3330" t="s">
        <v>5962</v>
      </c>
      <c r="S3330" s="9">
        <v>45671.420752314814</v>
      </c>
      <c r="T3330">
        <v>883353</v>
      </c>
      <c r="U3330" t="s">
        <v>183</v>
      </c>
      <c r="V3330" t="str">
        <f>IFERROR(_xlfn.XLOOKUP(tb_C101[[#This Row],[OS]],[1]!tb_C103[OS],[1]!tb_C103[DESCRICAO]),"0")</f>
        <v>CORRETIVA</v>
      </c>
      <c r="W3330" t="str">
        <f>IFERROR(_xlfn.XLOOKUP(tb_C101[[#This Row],[OS]],[1]!tb_C103[OS],[1]!tb_C103[DESCRICAO2]),"0")</f>
        <v>Terceiro</v>
      </c>
    </row>
    <row r="3331" spans="1:23" x14ac:dyDescent="0.25">
      <c r="A3331" s="7">
        <v>3215</v>
      </c>
      <c r="B3331" t="s">
        <v>24</v>
      </c>
      <c r="C3331">
        <v>501</v>
      </c>
      <c r="D3331" s="8" t="s">
        <v>228</v>
      </c>
      <c r="H3331" t="s">
        <v>5963</v>
      </c>
      <c r="I3331" s="9">
        <v>45544.413703703707</v>
      </c>
      <c r="J3331" s="9">
        <v>45544.40902777778</v>
      </c>
      <c r="K3331" s="9">
        <v>45544.425694444442</v>
      </c>
      <c r="L3331" s="9">
        <v>45671.421261574076</v>
      </c>
      <c r="N3331" t="s">
        <v>180</v>
      </c>
      <c r="O3331" t="s">
        <v>204</v>
      </c>
      <c r="P3331" t="s">
        <v>189</v>
      </c>
      <c r="R3331" t="s">
        <v>5964</v>
      </c>
      <c r="S3331" s="9">
        <v>45671.421261574076</v>
      </c>
      <c r="T3331">
        <v>883353</v>
      </c>
      <c r="U3331" t="s">
        <v>183</v>
      </c>
      <c r="V3331" t="str">
        <f>IFERROR(_xlfn.XLOOKUP(tb_C101[[#This Row],[OS]],[1]!tb_C103[OS],[1]!tb_C103[DESCRICAO]),"0")</f>
        <v>CORRETIVA</v>
      </c>
      <c r="W3331" t="str">
        <f>IFERROR(_xlfn.XLOOKUP(tb_C101[[#This Row],[OS]],[1]!tb_C103[OS],[1]!tb_C103[DESCRICAO2]),"0")</f>
        <v>AUTOMATICO - TROCAR</v>
      </c>
    </row>
    <row r="3332" spans="1:23" x14ac:dyDescent="0.25">
      <c r="A3332" s="7">
        <v>3216</v>
      </c>
      <c r="B3332" t="s">
        <v>24</v>
      </c>
      <c r="C3332">
        <v>501</v>
      </c>
      <c r="D3332" s="8" t="s">
        <v>228</v>
      </c>
      <c r="E3332" t="s">
        <v>229</v>
      </c>
      <c r="H3332" t="s">
        <v>750</v>
      </c>
      <c r="I3332" s="9">
        <v>45544.415752314817</v>
      </c>
      <c r="J3332" s="9">
        <v>45544.413923611108</v>
      </c>
      <c r="K3332" s="9">
        <v>45544.430555555555</v>
      </c>
      <c r="L3332" s="9">
        <v>45544.59375</v>
      </c>
      <c r="M3332" t="s">
        <v>5965</v>
      </c>
      <c r="N3332" t="s">
        <v>180</v>
      </c>
      <c r="O3332" t="s">
        <v>204</v>
      </c>
      <c r="P3332" t="s">
        <v>189</v>
      </c>
      <c r="R3332" t="s">
        <v>5966</v>
      </c>
      <c r="S3332" s="9">
        <v>45544.593773148146</v>
      </c>
      <c r="T3332">
        <v>648952</v>
      </c>
      <c r="U3332" t="s">
        <v>183</v>
      </c>
      <c r="V3332" t="str">
        <f>IFERROR(_xlfn.XLOOKUP(tb_C101[[#This Row],[OS]],[1]!tb_C103[OS],[1]!tb_C103[DESCRICAO]),"0")</f>
        <v>CORRETIVA</v>
      </c>
      <c r="W3332" t="str">
        <f>IFERROR(_xlfn.XLOOKUP(tb_C101[[#This Row],[OS]],[1]!tb_C103[OS],[1]!tb_C103[DESCRICAO2]),"0")</f>
        <v>Mecanico</v>
      </c>
    </row>
    <row r="3333" spans="1:23" x14ac:dyDescent="0.25">
      <c r="A3333" s="7">
        <v>3217</v>
      </c>
      <c r="B3333" t="s">
        <v>184</v>
      </c>
      <c r="C3333">
        <v>116</v>
      </c>
      <c r="D3333" s="8" t="s">
        <v>290</v>
      </c>
      <c r="E3333" t="s">
        <v>3263</v>
      </c>
      <c r="H3333" t="s">
        <v>343</v>
      </c>
      <c r="I3333" s="9">
        <v>45544.420624999999</v>
      </c>
      <c r="J3333" s="9"/>
      <c r="K3333" s="9"/>
      <c r="L3333" s="9">
        <v>45671.42114583333</v>
      </c>
      <c r="N3333" t="s">
        <v>180</v>
      </c>
      <c r="O3333" t="s">
        <v>181</v>
      </c>
      <c r="P3333" t="s">
        <v>189</v>
      </c>
      <c r="R3333" t="s">
        <v>5967</v>
      </c>
      <c r="S3333" s="9">
        <v>45671.421157407407</v>
      </c>
      <c r="T3333">
        <v>883353</v>
      </c>
      <c r="U3333" t="s">
        <v>183</v>
      </c>
      <c r="V3333" t="str">
        <f>IFERROR(_xlfn.XLOOKUP(tb_C101[[#This Row],[OS]],[1]!tb_C103[OS],[1]!tb_C103[DESCRICAO]),"0")</f>
        <v>CORRETIVA</v>
      </c>
      <c r="W3333" t="str">
        <f>IFERROR(_xlfn.XLOOKUP(tb_C101[[#This Row],[OS]],[1]!tb_C103[OS],[1]!tb_C103[DESCRICAO2]),"0")</f>
        <v>Mecanico</v>
      </c>
    </row>
    <row r="3334" spans="1:23" x14ac:dyDescent="0.25">
      <c r="A3334" s="7">
        <v>3218</v>
      </c>
      <c r="B3334" t="s">
        <v>175</v>
      </c>
      <c r="C3334">
        <v>207</v>
      </c>
      <c r="D3334" s="8" t="s">
        <v>760</v>
      </c>
      <c r="E3334" t="s">
        <v>1657</v>
      </c>
      <c r="H3334" t="s">
        <v>723</v>
      </c>
      <c r="I3334" s="9">
        <v>45544.474675925929</v>
      </c>
      <c r="J3334" s="9">
        <v>45544.4375</v>
      </c>
      <c r="K3334" s="9">
        <v>45544.472222222219</v>
      </c>
      <c r="L3334" s="9">
        <v>45575.419571759259</v>
      </c>
      <c r="M3334" t="s">
        <v>5968</v>
      </c>
      <c r="N3334" t="s">
        <v>180</v>
      </c>
      <c r="O3334" t="s">
        <v>204</v>
      </c>
      <c r="P3334" t="s">
        <v>189</v>
      </c>
      <c r="R3334" t="s">
        <v>5969</v>
      </c>
      <c r="S3334" s="9">
        <v>45575.419583333336</v>
      </c>
      <c r="T3334">
        <v>648952</v>
      </c>
      <c r="U3334" t="s">
        <v>183</v>
      </c>
      <c r="V3334" t="str">
        <f>IFERROR(_xlfn.XLOOKUP(tb_C101[[#This Row],[OS]],[1]!tb_C103[OS],[1]!tb_C103[DESCRICAO]),"0")</f>
        <v>CORRETIVA</v>
      </c>
      <c r="W3334" t="str">
        <f>IFERROR(_xlfn.XLOOKUP(tb_C101[[#This Row],[OS]],[1]!tb_C103[OS],[1]!tb_C103[DESCRICAO2]),"0")</f>
        <v>Mecanico</v>
      </c>
    </row>
    <row r="3335" spans="1:23" x14ac:dyDescent="0.25">
      <c r="A3335" s="7">
        <v>3219</v>
      </c>
      <c r="B3335" t="s">
        <v>184</v>
      </c>
      <c r="C3335">
        <v>108</v>
      </c>
      <c r="D3335" s="8" t="s">
        <v>317</v>
      </c>
      <c r="E3335" t="s">
        <v>337</v>
      </c>
      <c r="F3335" t="s">
        <v>337</v>
      </c>
      <c r="G3335" t="s">
        <v>3253</v>
      </c>
      <c r="H3335" t="s">
        <v>731</v>
      </c>
      <c r="I3335" s="9">
        <v>45544.566874999997</v>
      </c>
      <c r="J3335" s="9"/>
      <c r="K3335" s="9"/>
      <c r="L3335" s="9">
        <v>45671.421342592592</v>
      </c>
      <c r="N3335" t="s">
        <v>180</v>
      </c>
      <c r="O3335" t="s">
        <v>181</v>
      </c>
      <c r="P3335" t="s">
        <v>189</v>
      </c>
      <c r="Q3335" t="s">
        <v>186</v>
      </c>
      <c r="R3335" t="s">
        <v>5970</v>
      </c>
      <c r="S3335" s="9">
        <v>45671.421354166669</v>
      </c>
      <c r="T3335">
        <v>883353</v>
      </c>
      <c r="U3335" t="s">
        <v>183</v>
      </c>
      <c r="V3335" t="str">
        <f>IFERROR(_xlfn.XLOOKUP(tb_C101[[#This Row],[OS]],[1]!tb_C103[OS],[1]!tb_C103[DESCRICAO]),"0")</f>
        <v>MELHORIA</v>
      </c>
      <c r="W3335" t="str">
        <f>IFERROR(_xlfn.XLOOKUP(tb_C101[[#This Row],[OS]],[1]!tb_C103[OS],[1]!tb_C103[DESCRICAO2]),"0")</f>
        <v>Terceiro</v>
      </c>
    </row>
    <row r="3336" spans="1:23" x14ac:dyDescent="0.25">
      <c r="A3336" s="7">
        <v>3220</v>
      </c>
      <c r="B3336" t="s">
        <v>184</v>
      </c>
      <c r="C3336">
        <v>113</v>
      </c>
      <c r="D3336" s="8" t="s">
        <v>213</v>
      </c>
      <c r="E3336" t="s">
        <v>856</v>
      </c>
      <c r="F3336" t="s">
        <v>856</v>
      </c>
      <c r="G3336" t="s">
        <v>857</v>
      </c>
      <c r="H3336" t="s">
        <v>731</v>
      </c>
      <c r="I3336" s="9">
        <v>45544.572511574072</v>
      </c>
      <c r="J3336" s="9">
        <v>45543.677083333336</v>
      </c>
      <c r="K3336" s="9"/>
      <c r="L3336" s="9"/>
      <c r="N3336" t="s">
        <v>215</v>
      </c>
      <c r="O3336" t="s">
        <v>204</v>
      </c>
      <c r="P3336" t="s">
        <v>189</v>
      </c>
      <c r="Q3336" t="s">
        <v>186</v>
      </c>
      <c r="R3336" t="s">
        <v>5971</v>
      </c>
      <c r="S3336" s="9"/>
      <c r="U3336" t="s">
        <v>183</v>
      </c>
      <c r="V3336" t="str">
        <f>IFERROR(_xlfn.XLOOKUP(tb_C101[[#This Row],[OS]],[1]!tb_C103[OS],[1]!tb_C103[DESCRICAO]),"0")</f>
        <v>CORRETIVA</v>
      </c>
      <c r="W3336" t="str">
        <f>IFERROR(_xlfn.XLOOKUP(tb_C101[[#This Row],[OS]],[1]!tb_C103[OS],[1]!tb_C103[DESCRICAO2]),"0")</f>
        <v>Eletrico</v>
      </c>
    </row>
    <row r="3337" spans="1:23" x14ac:dyDescent="0.25">
      <c r="A3337" s="7">
        <v>3221</v>
      </c>
      <c r="B3337" t="s">
        <v>184</v>
      </c>
      <c r="C3337">
        <v>115</v>
      </c>
      <c r="D3337" s="8" t="s">
        <v>197</v>
      </c>
      <c r="H3337" t="s">
        <v>731</v>
      </c>
      <c r="I3337" s="9">
        <v>45544.629826388889</v>
      </c>
      <c r="J3337" s="9"/>
      <c r="K3337" s="9"/>
      <c r="L3337" s="9"/>
      <c r="N3337" t="s">
        <v>215</v>
      </c>
      <c r="O3337" t="s">
        <v>181</v>
      </c>
      <c r="R3337" t="s">
        <v>5972</v>
      </c>
      <c r="S3337" s="9"/>
      <c r="U3337" t="s">
        <v>204</v>
      </c>
      <c r="V3337" t="str">
        <f>IFERROR(_xlfn.XLOOKUP(tb_C101[[#This Row],[OS]],[1]!tb_C103[OS],[1]!tb_C103[DESCRICAO]),"0")</f>
        <v>PREVENTIVA</v>
      </c>
      <c r="W3337" t="str">
        <f>IFERROR(_xlfn.XLOOKUP(tb_C101[[#This Row],[OS]],[1]!tb_C103[OS],[1]!tb_C103[DESCRICAO2]),"0")</f>
        <v>Eletrico</v>
      </c>
    </row>
    <row r="3338" spans="1:23" x14ac:dyDescent="0.25">
      <c r="A3338" s="7">
        <v>3222</v>
      </c>
      <c r="B3338" t="s">
        <v>184</v>
      </c>
      <c r="C3338">
        <v>115</v>
      </c>
      <c r="D3338" s="8" t="s">
        <v>197</v>
      </c>
      <c r="E3338" t="s">
        <v>381</v>
      </c>
      <c r="F3338" t="s">
        <v>381</v>
      </c>
      <c r="G3338" t="s">
        <v>382</v>
      </c>
      <c r="H3338" t="s">
        <v>731</v>
      </c>
      <c r="I3338" s="9">
        <v>45544.631643518522</v>
      </c>
      <c r="J3338" s="9"/>
      <c r="K3338" s="9"/>
      <c r="L3338" s="9">
        <v>45549.569687499999</v>
      </c>
      <c r="M3338" t="s">
        <v>1530</v>
      </c>
      <c r="N3338" t="s">
        <v>180</v>
      </c>
      <c r="O3338" t="s">
        <v>181</v>
      </c>
      <c r="Q3338" t="s">
        <v>186</v>
      </c>
      <c r="R3338" t="s">
        <v>5973</v>
      </c>
      <c r="S3338" s="9">
        <v>45549.569710648146</v>
      </c>
      <c r="T3338">
        <v>648952</v>
      </c>
      <c r="U3338" t="s">
        <v>204</v>
      </c>
      <c r="V3338" t="str">
        <f>IFERROR(_xlfn.XLOOKUP(tb_C101[[#This Row],[OS]],[1]!tb_C103[OS],[1]!tb_C103[DESCRICAO]),"0")</f>
        <v>PREVENTIVA</v>
      </c>
      <c r="W3338" t="str">
        <f>IFERROR(_xlfn.XLOOKUP(tb_C101[[#This Row],[OS]],[1]!tb_C103[OS],[1]!tb_C103[DESCRICAO2]),"0")</f>
        <v>Mecanico</v>
      </c>
    </row>
    <row r="3339" spans="1:23" x14ac:dyDescent="0.25">
      <c r="A3339" s="7">
        <v>3223</v>
      </c>
      <c r="B3339" t="s">
        <v>24</v>
      </c>
      <c r="C3339">
        <v>501</v>
      </c>
      <c r="D3339" s="8" t="s">
        <v>228</v>
      </c>
      <c r="H3339" t="s">
        <v>5339</v>
      </c>
      <c r="I3339" s="9">
        <v>45544.692858796298</v>
      </c>
      <c r="J3339" s="9"/>
      <c r="K3339" s="9"/>
      <c r="L3339" s="9">
        <v>45671.42150462963</v>
      </c>
      <c r="N3339" t="s">
        <v>180</v>
      </c>
      <c r="O3339" t="s">
        <v>181</v>
      </c>
      <c r="P3339" t="s">
        <v>189</v>
      </c>
      <c r="R3339" t="s">
        <v>5340</v>
      </c>
      <c r="S3339" s="9">
        <v>45671.421516203707</v>
      </c>
      <c r="T3339">
        <v>883353</v>
      </c>
      <c r="U3339" t="s">
        <v>183</v>
      </c>
      <c r="V3339" t="str">
        <f>IFERROR(_xlfn.XLOOKUP(tb_C101[[#This Row],[OS]],[1]!tb_C103[OS],[1]!tb_C103[DESCRICAO]),"0")</f>
        <v>CORRETIVA</v>
      </c>
      <c r="W3339" t="str">
        <f>IFERROR(_xlfn.XLOOKUP(tb_C101[[#This Row],[OS]],[1]!tb_C103[OS],[1]!tb_C103[DESCRICAO2]),"0")</f>
        <v>AUTOMATICO - TROCAR</v>
      </c>
    </row>
    <row r="3340" spans="1:23" x14ac:dyDescent="0.25">
      <c r="A3340" s="7">
        <v>3224</v>
      </c>
      <c r="B3340" t="s">
        <v>24</v>
      </c>
      <c r="C3340">
        <v>501</v>
      </c>
      <c r="D3340" s="8" t="s">
        <v>228</v>
      </c>
      <c r="H3340" t="s">
        <v>5339</v>
      </c>
      <c r="I3340" s="9">
        <v>45544.693287037036</v>
      </c>
      <c r="J3340" s="9"/>
      <c r="K3340" s="9"/>
      <c r="L3340" s="9">
        <v>45671.423842592594</v>
      </c>
      <c r="N3340" t="s">
        <v>180</v>
      </c>
      <c r="O3340" t="s">
        <v>181</v>
      </c>
      <c r="P3340" t="s">
        <v>189</v>
      </c>
      <c r="R3340" t="s">
        <v>5340</v>
      </c>
      <c r="S3340" s="9">
        <v>45671.42386574074</v>
      </c>
      <c r="T3340">
        <v>883353</v>
      </c>
      <c r="U3340" t="s">
        <v>183</v>
      </c>
      <c r="V3340" t="str">
        <f>IFERROR(_xlfn.XLOOKUP(tb_C101[[#This Row],[OS]],[1]!tb_C103[OS],[1]!tb_C103[DESCRICAO]),"0")</f>
        <v>CORRETIVA</v>
      </c>
      <c r="W3340" t="str">
        <f>IFERROR(_xlfn.XLOOKUP(tb_C101[[#This Row],[OS]],[1]!tb_C103[OS],[1]!tb_C103[DESCRICAO2]),"0")</f>
        <v>AUTOMATICO - TROCAR</v>
      </c>
    </row>
    <row r="3341" spans="1:23" x14ac:dyDescent="0.25">
      <c r="A3341" s="7">
        <v>3225</v>
      </c>
      <c r="B3341" t="s">
        <v>24</v>
      </c>
      <c r="C3341">
        <v>501</v>
      </c>
      <c r="D3341" s="8" t="s">
        <v>228</v>
      </c>
      <c r="H3341" t="s">
        <v>5339</v>
      </c>
      <c r="I3341" s="9">
        <v>45544.693368055552</v>
      </c>
      <c r="J3341" s="9">
        <v>45544.679861111108</v>
      </c>
      <c r="K3341" s="9">
        <v>45544.695138888892</v>
      </c>
      <c r="L3341" s="9">
        <v>45671.423935185187</v>
      </c>
      <c r="N3341" t="s">
        <v>180</v>
      </c>
      <c r="O3341" t="s">
        <v>204</v>
      </c>
      <c r="P3341" t="s">
        <v>189</v>
      </c>
      <c r="R3341" t="s">
        <v>5340</v>
      </c>
      <c r="S3341" s="9">
        <v>45671.423946759256</v>
      </c>
      <c r="T3341">
        <v>883353</v>
      </c>
      <c r="U3341" t="s">
        <v>183</v>
      </c>
      <c r="V3341" t="str">
        <f>IFERROR(_xlfn.XLOOKUP(tb_C101[[#This Row],[OS]],[1]!tb_C103[OS],[1]!tb_C103[DESCRICAO]),"0")</f>
        <v>CORRETIVA</v>
      </c>
      <c r="W3341" t="str">
        <f>IFERROR(_xlfn.XLOOKUP(tb_C101[[#This Row],[OS]],[1]!tb_C103[OS],[1]!tb_C103[DESCRICAO2]),"0")</f>
        <v>AUTOMATICO - TROCAR</v>
      </c>
    </row>
    <row r="3342" spans="1:23" x14ac:dyDescent="0.25">
      <c r="A3342" s="7">
        <v>3226</v>
      </c>
      <c r="B3342" t="s">
        <v>24</v>
      </c>
      <c r="C3342">
        <v>1003</v>
      </c>
      <c r="D3342" s="8" t="s">
        <v>2044</v>
      </c>
      <c r="E3342" t="s">
        <v>2044</v>
      </c>
      <c r="F3342" t="s">
        <v>2044</v>
      </c>
      <c r="G3342" t="s">
        <v>4118</v>
      </c>
      <c r="H3342" t="s">
        <v>750</v>
      </c>
      <c r="I3342" s="9">
        <v>45545.351284722223</v>
      </c>
      <c r="J3342" s="9"/>
      <c r="K3342" s="9"/>
      <c r="L3342" s="9">
        <v>45588.745266203703</v>
      </c>
      <c r="M3342" t="s">
        <v>5974</v>
      </c>
      <c r="N3342" t="s">
        <v>180</v>
      </c>
      <c r="O3342" t="s">
        <v>181</v>
      </c>
      <c r="P3342" t="s">
        <v>189</v>
      </c>
      <c r="Q3342" t="s">
        <v>131</v>
      </c>
      <c r="R3342" t="s">
        <v>5975</v>
      </c>
      <c r="S3342" s="9">
        <v>45588.74527777778</v>
      </c>
      <c r="T3342">
        <v>648952</v>
      </c>
      <c r="U3342" t="s">
        <v>183</v>
      </c>
      <c r="V3342" t="str">
        <f>IFERROR(_xlfn.XLOOKUP(tb_C101[[#This Row],[OS]],[1]!tb_C103[OS],[1]!tb_C103[DESCRICAO]),"0")</f>
        <v>CORRETIVA</v>
      </c>
      <c r="W3342" t="str">
        <f>IFERROR(_xlfn.XLOOKUP(tb_C101[[#This Row],[OS]],[1]!tb_C103[OS],[1]!tb_C103[DESCRICAO2]),"0")</f>
        <v>Eletrico</v>
      </c>
    </row>
    <row r="3343" spans="1:23" x14ac:dyDescent="0.25">
      <c r="A3343" s="7">
        <v>3227</v>
      </c>
      <c r="B3343" t="s">
        <v>5451</v>
      </c>
      <c r="D3343" s="8"/>
      <c r="H3343" t="s">
        <v>731</v>
      </c>
      <c r="I3343" s="9">
        <v>45545.487893518519</v>
      </c>
      <c r="J3343" s="9"/>
      <c r="K3343" s="9"/>
      <c r="L3343" s="9">
        <v>45671.424004629633</v>
      </c>
      <c r="N3343" t="s">
        <v>180</v>
      </c>
      <c r="O3343" t="s">
        <v>181</v>
      </c>
      <c r="P3343" t="s">
        <v>189</v>
      </c>
      <c r="R3343" t="s">
        <v>5976</v>
      </c>
      <c r="S3343" s="9">
        <v>45671.424027777779</v>
      </c>
      <c r="T3343">
        <v>883353</v>
      </c>
      <c r="U3343" t="s">
        <v>183</v>
      </c>
      <c r="V3343" t="str">
        <f>IFERROR(_xlfn.XLOOKUP(tb_C101[[#This Row],[OS]],[1]!tb_C103[OS],[1]!tb_C103[DESCRICAO]),"0")</f>
        <v>CORRETIVA</v>
      </c>
      <c r="W3343" t="str">
        <f>IFERROR(_xlfn.XLOOKUP(tb_C101[[#This Row],[OS]],[1]!tb_C103[OS],[1]!tb_C103[DESCRICAO2]),"0")</f>
        <v>Mecanico</v>
      </c>
    </row>
    <row r="3344" spans="1:23" x14ac:dyDescent="0.25">
      <c r="A3344" s="7">
        <v>3228</v>
      </c>
      <c r="B3344" t="s">
        <v>175</v>
      </c>
      <c r="C3344">
        <v>207</v>
      </c>
      <c r="D3344" s="8" t="s">
        <v>760</v>
      </c>
      <c r="H3344" t="s">
        <v>723</v>
      </c>
      <c r="I3344" s="9">
        <v>45545.570173611108</v>
      </c>
      <c r="J3344" s="9">
        <v>45545.569872685184</v>
      </c>
      <c r="K3344" s="9"/>
      <c r="L3344" s="9"/>
      <c r="N3344" t="s">
        <v>215</v>
      </c>
      <c r="O3344" t="s">
        <v>204</v>
      </c>
      <c r="R3344" t="s">
        <v>5857</v>
      </c>
      <c r="S3344" s="9"/>
      <c r="U3344" t="s">
        <v>183</v>
      </c>
      <c r="V3344" t="str">
        <f>IFERROR(_xlfn.XLOOKUP(tb_C101[[#This Row],[OS]],[1]!tb_C103[OS],[1]!tb_C103[DESCRICAO]),"0")</f>
        <v>CORRETIVA</v>
      </c>
      <c r="W3344" t="str">
        <f>IFERROR(_xlfn.XLOOKUP(tb_C101[[#This Row],[OS]],[1]!tb_C103[OS],[1]!tb_C103[DESCRICAO2]),"0")</f>
        <v>Eletrico</v>
      </c>
    </row>
    <row r="3345" spans="1:23" x14ac:dyDescent="0.25">
      <c r="A3345" s="7">
        <v>3229</v>
      </c>
      <c r="B3345" t="s">
        <v>175</v>
      </c>
      <c r="C3345">
        <v>206</v>
      </c>
      <c r="D3345" s="8" t="s">
        <v>793</v>
      </c>
      <c r="E3345" t="s">
        <v>3392</v>
      </c>
      <c r="H3345" t="s">
        <v>5506</v>
      </c>
      <c r="I3345" s="9">
        <v>45546.05940972222</v>
      </c>
      <c r="J3345" s="9">
        <v>45546.059351851851</v>
      </c>
      <c r="K3345" s="9">
        <v>45546.079861111109</v>
      </c>
      <c r="L3345" s="9">
        <v>45636.512731481482</v>
      </c>
      <c r="M3345" t="s">
        <v>5977</v>
      </c>
      <c r="N3345" t="s">
        <v>180</v>
      </c>
      <c r="O3345" t="s">
        <v>204</v>
      </c>
      <c r="P3345" t="s">
        <v>182</v>
      </c>
      <c r="R3345" t="s">
        <v>5978</v>
      </c>
      <c r="S3345" s="9">
        <v>45636.512754629628</v>
      </c>
      <c r="T3345">
        <v>648952</v>
      </c>
      <c r="U3345" t="s">
        <v>183</v>
      </c>
      <c r="V3345" t="str">
        <f>IFERROR(_xlfn.XLOOKUP(tb_C101[[#This Row],[OS]],[1]!tb_C103[OS],[1]!tb_C103[DESCRICAO]),"0")</f>
        <v>CORRETIVA</v>
      </c>
      <c r="W3345" t="str">
        <f>IFERROR(_xlfn.XLOOKUP(tb_C101[[#This Row],[OS]],[1]!tb_C103[OS],[1]!tb_C103[DESCRICAO2]),"0")</f>
        <v>Eletrico</v>
      </c>
    </row>
    <row r="3346" spans="1:23" x14ac:dyDescent="0.25">
      <c r="A3346" s="7">
        <v>3230</v>
      </c>
      <c r="B3346" t="s">
        <v>184</v>
      </c>
      <c r="C3346">
        <v>117</v>
      </c>
      <c r="D3346" s="8" t="s">
        <v>354</v>
      </c>
      <c r="E3346" t="s">
        <v>300</v>
      </c>
      <c r="F3346" t="s">
        <v>4363</v>
      </c>
      <c r="G3346" t="s">
        <v>4364</v>
      </c>
      <c r="H3346" t="s">
        <v>3599</v>
      </c>
      <c r="I3346" s="9">
        <v>45546.288530092592</v>
      </c>
      <c r="J3346" s="9"/>
      <c r="K3346" s="9"/>
      <c r="L3346" s="9">
        <v>45671.424155092594</v>
      </c>
      <c r="N3346" t="s">
        <v>180</v>
      </c>
      <c r="O3346" t="s">
        <v>181</v>
      </c>
      <c r="P3346" t="s">
        <v>189</v>
      </c>
      <c r="Q3346" t="s">
        <v>300</v>
      </c>
      <c r="R3346" t="s">
        <v>5979</v>
      </c>
      <c r="S3346" s="9">
        <v>45671.424166666664</v>
      </c>
      <c r="T3346">
        <v>883353</v>
      </c>
      <c r="U3346" t="s">
        <v>183</v>
      </c>
      <c r="V3346" t="str">
        <f>IFERROR(_xlfn.XLOOKUP(tb_C101[[#This Row],[OS]],[1]!tb_C103[OS],[1]!tb_C103[DESCRICAO]),"0")</f>
        <v>CORRETIVA</v>
      </c>
      <c r="W3346" t="str">
        <f>IFERROR(_xlfn.XLOOKUP(tb_C101[[#This Row],[OS]],[1]!tb_C103[OS],[1]!tb_C103[DESCRICAO2]),"0")</f>
        <v>Mecanico</v>
      </c>
    </row>
    <row r="3347" spans="1:23" x14ac:dyDescent="0.25">
      <c r="A3347" s="7">
        <v>3231</v>
      </c>
      <c r="B3347" t="s">
        <v>184</v>
      </c>
      <c r="C3347">
        <v>112</v>
      </c>
      <c r="D3347" s="8" t="s">
        <v>237</v>
      </c>
      <c r="E3347" t="s">
        <v>198</v>
      </c>
      <c r="F3347" t="s">
        <v>5602</v>
      </c>
      <c r="G3347" t="s">
        <v>5603</v>
      </c>
      <c r="H3347" t="s">
        <v>4936</v>
      </c>
      <c r="I3347" s="9">
        <v>45546.309189814812</v>
      </c>
      <c r="J3347" s="9"/>
      <c r="K3347" s="9"/>
      <c r="L3347" s="9">
        <v>45671.424293981479</v>
      </c>
      <c r="N3347" t="s">
        <v>180</v>
      </c>
      <c r="O3347" t="s">
        <v>181</v>
      </c>
      <c r="P3347" t="s">
        <v>189</v>
      </c>
      <c r="Q3347" t="s">
        <v>895</v>
      </c>
      <c r="R3347" t="s">
        <v>5980</v>
      </c>
      <c r="S3347" s="9">
        <v>45671.424305555556</v>
      </c>
      <c r="T3347">
        <v>883353</v>
      </c>
      <c r="U3347" t="s">
        <v>183</v>
      </c>
      <c r="V3347" t="str">
        <f>IFERROR(_xlfn.XLOOKUP(tb_C101[[#This Row],[OS]],[1]!tb_C103[OS],[1]!tb_C103[DESCRICAO]),"0")</f>
        <v>CORRETIVA</v>
      </c>
      <c r="W3347" t="str">
        <f>IFERROR(_xlfn.XLOOKUP(tb_C101[[#This Row],[OS]],[1]!tb_C103[OS],[1]!tb_C103[DESCRICAO2]),"0")</f>
        <v>Eletrico</v>
      </c>
    </row>
    <row r="3348" spans="1:23" x14ac:dyDescent="0.25">
      <c r="A3348" s="7">
        <v>3232</v>
      </c>
      <c r="B3348" t="s">
        <v>220</v>
      </c>
      <c r="C3348">
        <v>301</v>
      </c>
      <c r="D3348" s="8" t="s">
        <v>221</v>
      </c>
      <c r="E3348" t="s">
        <v>3453</v>
      </c>
      <c r="F3348" t="s">
        <v>3453</v>
      </c>
      <c r="G3348" t="s">
        <v>3596</v>
      </c>
      <c r="H3348" t="s">
        <v>750</v>
      </c>
      <c r="I3348" s="9">
        <v>45546.336840277778</v>
      </c>
      <c r="J3348" s="9">
        <v>45546.334270833337</v>
      </c>
      <c r="K3348" s="9">
        <v>45546.399305555555</v>
      </c>
      <c r="L3348" s="9">
        <v>45547.408865740741</v>
      </c>
      <c r="M3348" t="s">
        <v>5981</v>
      </c>
      <c r="N3348" t="s">
        <v>180</v>
      </c>
      <c r="O3348" t="s">
        <v>204</v>
      </c>
      <c r="P3348" t="s">
        <v>189</v>
      </c>
      <c r="Q3348" t="s">
        <v>43</v>
      </c>
      <c r="R3348" t="s">
        <v>5982</v>
      </c>
      <c r="S3348" s="9">
        <v>45547.40892361111</v>
      </c>
      <c r="T3348">
        <v>648952</v>
      </c>
      <c r="U3348" t="s">
        <v>183</v>
      </c>
      <c r="V3348" t="str">
        <f>IFERROR(_xlfn.XLOOKUP(tb_C101[[#This Row],[OS]],[1]!tb_C103[OS],[1]!tb_C103[DESCRICAO]),"0")</f>
        <v>CORRETIVA</v>
      </c>
      <c r="W3348" t="str">
        <f>IFERROR(_xlfn.XLOOKUP(tb_C101[[#This Row],[OS]],[1]!tb_C103[OS],[1]!tb_C103[DESCRICAO2]),"0")</f>
        <v>Mecanico</v>
      </c>
    </row>
    <row r="3349" spans="1:23" x14ac:dyDescent="0.25">
      <c r="A3349" s="7">
        <v>3233</v>
      </c>
      <c r="B3349" t="s">
        <v>175</v>
      </c>
      <c r="C3349">
        <v>206</v>
      </c>
      <c r="D3349" s="8" t="s">
        <v>793</v>
      </c>
      <c r="E3349" t="s">
        <v>3266</v>
      </c>
      <c r="F3349" t="s">
        <v>5496</v>
      </c>
      <c r="G3349" t="s">
        <v>5497</v>
      </c>
      <c r="H3349" t="s">
        <v>723</v>
      </c>
      <c r="I3349" s="9">
        <v>45546.415879629632</v>
      </c>
      <c r="J3349" s="9">
        <v>45546.415601851855</v>
      </c>
      <c r="K3349" s="9">
        <v>45546.430555555555</v>
      </c>
      <c r="L3349" s="9">
        <v>45576.471018518518</v>
      </c>
      <c r="M3349" t="s">
        <v>5983</v>
      </c>
      <c r="N3349" t="s">
        <v>180</v>
      </c>
      <c r="O3349" t="s">
        <v>204</v>
      </c>
      <c r="P3349" t="s">
        <v>189</v>
      </c>
      <c r="Q3349" t="s">
        <v>4086</v>
      </c>
      <c r="R3349" t="s">
        <v>5984</v>
      </c>
      <c r="S3349" s="9">
        <v>45576.471053240741</v>
      </c>
      <c r="T3349">
        <v>648952</v>
      </c>
      <c r="U3349" t="s">
        <v>183</v>
      </c>
      <c r="V3349" t="str">
        <f>IFERROR(_xlfn.XLOOKUP(tb_C101[[#This Row],[OS]],[1]!tb_C103[OS],[1]!tb_C103[DESCRICAO]),"0")</f>
        <v>CORRETIVA</v>
      </c>
      <c r="W3349" t="str">
        <f>IFERROR(_xlfn.XLOOKUP(tb_C101[[#This Row],[OS]],[1]!tb_C103[OS],[1]!tb_C103[DESCRICAO2]),"0")</f>
        <v>Mecanico</v>
      </c>
    </row>
    <row r="3350" spans="1:23" x14ac:dyDescent="0.25">
      <c r="A3350" s="7">
        <v>3234</v>
      </c>
      <c r="B3350" t="s">
        <v>184</v>
      </c>
      <c r="C3350">
        <v>118</v>
      </c>
      <c r="D3350" s="8" t="s">
        <v>1349</v>
      </c>
      <c r="H3350" t="s">
        <v>5985</v>
      </c>
      <c r="I3350" s="9">
        <v>45546.784328703703</v>
      </c>
      <c r="J3350" s="9"/>
      <c r="K3350" s="9"/>
      <c r="L3350" s="9">
        <v>45671.425057870372</v>
      </c>
      <c r="N3350" t="s">
        <v>180</v>
      </c>
      <c r="O3350" t="s">
        <v>181</v>
      </c>
      <c r="P3350" t="s">
        <v>189</v>
      </c>
      <c r="R3350" t="s">
        <v>5986</v>
      </c>
      <c r="S3350" s="9">
        <v>45671.425069444442</v>
      </c>
      <c r="T3350">
        <v>883353</v>
      </c>
      <c r="U3350" t="s">
        <v>183</v>
      </c>
      <c r="V3350" t="str">
        <f>IFERROR(_xlfn.XLOOKUP(tb_C101[[#This Row],[OS]],[1]!tb_C103[OS],[1]!tb_C103[DESCRICAO]),"0")</f>
        <v>CORRETIVA</v>
      </c>
      <c r="W3350" t="str">
        <f>IFERROR(_xlfn.XLOOKUP(tb_C101[[#This Row],[OS]],[1]!tb_C103[OS],[1]!tb_C103[DESCRICAO2]),"0")</f>
        <v>AUTOMATICO - TROCAR</v>
      </c>
    </row>
    <row r="3351" spans="1:23" x14ac:dyDescent="0.25">
      <c r="A3351" s="7">
        <v>3235</v>
      </c>
      <c r="B3351" t="s">
        <v>1476</v>
      </c>
      <c r="C3351">
        <v>9002</v>
      </c>
      <c r="D3351" s="8" t="s">
        <v>1098</v>
      </c>
      <c r="E3351" t="s">
        <v>3100</v>
      </c>
      <c r="H3351" t="s">
        <v>731</v>
      </c>
      <c r="I3351" s="9">
        <v>45547.410358796296</v>
      </c>
      <c r="J3351" s="9"/>
      <c r="K3351" s="9"/>
      <c r="L3351" s="9">
        <v>45617.422118055554</v>
      </c>
      <c r="M3351" t="s">
        <v>5987</v>
      </c>
      <c r="N3351" t="s">
        <v>180</v>
      </c>
      <c r="O3351" t="s">
        <v>181</v>
      </c>
      <c r="P3351" t="s">
        <v>189</v>
      </c>
      <c r="R3351" t="s">
        <v>5988</v>
      </c>
      <c r="S3351" s="9">
        <v>45617.4221412037</v>
      </c>
      <c r="T3351">
        <v>648952</v>
      </c>
      <c r="U3351" t="s">
        <v>204</v>
      </c>
      <c r="V3351" t="str">
        <f>IFERROR(_xlfn.XLOOKUP(tb_C101[[#This Row],[OS]],[1]!tb_C103[OS],[1]!tb_C103[DESCRICAO]),"0")</f>
        <v>CORRETIVA</v>
      </c>
      <c r="W3351" t="str">
        <f>IFERROR(_xlfn.XLOOKUP(tb_C101[[#This Row],[OS]],[1]!tb_C103[OS],[1]!tb_C103[DESCRICAO2]),"0")</f>
        <v>Mecanico</v>
      </c>
    </row>
    <row r="3352" spans="1:23" x14ac:dyDescent="0.25">
      <c r="A3352" s="7">
        <v>3236</v>
      </c>
      <c r="B3352" t="s">
        <v>184</v>
      </c>
      <c r="C3352">
        <v>118</v>
      </c>
      <c r="D3352" s="8" t="s">
        <v>1349</v>
      </c>
      <c r="E3352" t="s">
        <v>1623</v>
      </c>
      <c r="H3352" t="s">
        <v>343</v>
      </c>
      <c r="I3352" s="9">
        <v>45547.571087962962</v>
      </c>
      <c r="J3352" s="9"/>
      <c r="K3352" s="9"/>
      <c r="L3352" s="9">
        <v>45671.425138888888</v>
      </c>
      <c r="N3352" t="s">
        <v>180</v>
      </c>
      <c r="O3352" t="s">
        <v>181</v>
      </c>
      <c r="P3352" t="s">
        <v>189</v>
      </c>
      <c r="R3352" t="s">
        <v>5989</v>
      </c>
      <c r="S3352" s="9">
        <v>45671.425150462965</v>
      </c>
      <c r="T3352">
        <v>883353</v>
      </c>
      <c r="U3352" t="s">
        <v>183</v>
      </c>
      <c r="V3352" t="str">
        <f>IFERROR(_xlfn.XLOOKUP(tb_C101[[#This Row],[OS]],[1]!tb_C103[OS],[1]!tb_C103[DESCRICAO]),"0")</f>
        <v>CORRETIVA</v>
      </c>
      <c r="W3352" t="str">
        <f>IFERROR(_xlfn.XLOOKUP(tb_C101[[#This Row],[OS]],[1]!tb_C103[OS],[1]!tb_C103[DESCRICAO2]),"0")</f>
        <v>Mecanico</v>
      </c>
    </row>
    <row r="3353" spans="1:23" x14ac:dyDescent="0.25">
      <c r="A3353" s="7">
        <v>3237</v>
      </c>
      <c r="B3353" t="s">
        <v>79</v>
      </c>
      <c r="C3353">
        <v>406</v>
      </c>
      <c r="D3353" s="8" t="s">
        <v>822</v>
      </c>
      <c r="E3353" t="s">
        <v>202</v>
      </c>
      <c r="H3353" t="s">
        <v>5761</v>
      </c>
      <c r="I3353" s="9">
        <v>45547.669629629629</v>
      </c>
      <c r="J3353" s="9"/>
      <c r="K3353" s="9"/>
      <c r="L3353" s="9">
        <v>45671.42528935185</v>
      </c>
      <c r="N3353" t="s">
        <v>180</v>
      </c>
      <c r="O3353" t="s">
        <v>181</v>
      </c>
      <c r="P3353" t="s">
        <v>182</v>
      </c>
      <c r="R3353" t="s">
        <v>5990</v>
      </c>
      <c r="S3353" s="9">
        <v>45671.425300925926</v>
      </c>
      <c r="T3353">
        <v>883353</v>
      </c>
      <c r="U3353" t="s">
        <v>183</v>
      </c>
      <c r="V3353" t="str">
        <f>IFERROR(_xlfn.XLOOKUP(tb_C101[[#This Row],[OS]],[1]!tb_C103[OS],[1]!tb_C103[DESCRICAO]),"0")</f>
        <v>CORRETIVA</v>
      </c>
      <c r="W3353" t="str">
        <f>IFERROR(_xlfn.XLOOKUP(tb_C101[[#This Row],[OS]],[1]!tb_C103[OS],[1]!tb_C103[DESCRICAO2]),"0")</f>
        <v>Mecanico</v>
      </c>
    </row>
    <row r="3354" spans="1:23" x14ac:dyDescent="0.25">
      <c r="A3354" s="7">
        <v>3238</v>
      </c>
      <c r="B3354" t="s">
        <v>184</v>
      </c>
      <c r="C3354">
        <v>118</v>
      </c>
      <c r="D3354" s="8" t="s">
        <v>1349</v>
      </c>
      <c r="H3354" t="s">
        <v>5317</v>
      </c>
      <c r="I3354" s="9">
        <v>45547.682141203702</v>
      </c>
      <c r="J3354" s="9"/>
      <c r="K3354" s="9"/>
      <c r="L3354" s="9">
        <v>45671.425694444442</v>
      </c>
      <c r="N3354" t="s">
        <v>180</v>
      </c>
      <c r="O3354" t="s">
        <v>181</v>
      </c>
      <c r="P3354" t="s">
        <v>189</v>
      </c>
      <c r="R3354" t="s">
        <v>5318</v>
      </c>
      <c r="S3354" s="9">
        <v>45671.425717592596</v>
      </c>
      <c r="T3354">
        <v>883353</v>
      </c>
      <c r="U3354" t="s">
        <v>183</v>
      </c>
      <c r="V3354" t="str">
        <f>IFERROR(_xlfn.XLOOKUP(tb_C101[[#This Row],[OS]],[1]!tb_C103[OS],[1]!tb_C103[DESCRICAO]),"0")</f>
        <v>CORRETIVA</v>
      </c>
      <c r="W3354" t="str">
        <f>IFERROR(_xlfn.XLOOKUP(tb_C101[[#This Row],[OS]],[1]!tb_C103[OS],[1]!tb_C103[DESCRICAO2]),"0")</f>
        <v>AUTOMATICO - TROCAR</v>
      </c>
    </row>
    <row r="3355" spans="1:23" x14ac:dyDescent="0.25">
      <c r="A3355" s="7">
        <v>3239</v>
      </c>
      <c r="B3355" t="s">
        <v>184</v>
      </c>
      <c r="C3355">
        <v>108</v>
      </c>
      <c r="D3355" s="8" t="s">
        <v>317</v>
      </c>
      <c r="E3355" t="s">
        <v>337</v>
      </c>
      <c r="F3355" t="s">
        <v>337</v>
      </c>
      <c r="G3355" t="s">
        <v>3253</v>
      </c>
      <c r="H3355" t="s">
        <v>731</v>
      </c>
      <c r="I3355" s="9">
        <v>45547.708518518521</v>
      </c>
      <c r="J3355" s="9">
        <v>45545.586805555555</v>
      </c>
      <c r="K3355" s="9">
        <v>45545.9375</v>
      </c>
      <c r="L3355" s="9">
        <v>45547.737164351849</v>
      </c>
      <c r="M3355" t="s">
        <v>5991</v>
      </c>
      <c r="N3355" t="s">
        <v>180</v>
      </c>
      <c r="O3355" t="s">
        <v>204</v>
      </c>
      <c r="P3355" t="s">
        <v>189</v>
      </c>
      <c r="Q3355" t="s">
        <v>186</v>
      </c>
      <c r="R3355" t="s">
        <v>5992</v>
      </c>
      <c r="S3355" s="9">
        <v>45547.737187500003</v>
      </c>
      <c r="T3355">
        <v>648952</v>
      </c>
      <c r="U3355" t="s">
        <v>183</v>
      </c>
      <c r="V3355" t="str">
        <f>IFERROR(_xlfn.XLOOKUP(tb_C101[[#This Row],[OS]],[1]!tb_C103[OS],[1]!tb_C103[DESCRICAO]),"0")</f>
        <v>CORRETIVA</v>
      </c>
      <c r="W3355" t="str">
        <f>IFERROR(_xlfn.XLOOKUP(tb_C101[[#This Row],[OS]],[1]!tb_C103[OS],[1]!tb_C103[DESCRICAO2]),"0")</f>
        <v>Eletrico</v>
      </c>
    </row>
    <row r="3356" spans="1:23" x14ac:dyDescent="0.25">
      <c r="A3356" s="7">
        <v>3240</v>
      </c>
      <c r="B3356" t="s">
        <v>184</v>
      </c>
      <c r="C3356">
        <v>112</v>
      </c>
      <c r="D3356" s="8" t="s">
        <v>237</v>
      </c>
      <c r="E3356" t="s">
        <v>3133</v>
      </c>
      <c r="F3356" t="s">
        <v>3133</v>
      </c>
      <c r="G3356" t="s">
        <v>3136</v>
      </c>
      <c r="H3356" t="s">
        <v>731</v>
      </c>
      <c r="I3356" s="9">
        <v>45547.70894675926</v>
      </c>
      <c r="J3356" s="9">
        <v>45545.586805555555</v>
      </c>
      <c r="K3356" s="9">
        <v>45545.9375</v>
      </c>
      <c r="L3356" s="9">
        <v>45547.736956018518</v>
      </c>
      <c r="M3356" t="s">
        <v>5991</v>
      </c>
      <c r="N3356" t="s">
        <v>180</v>
      </c>
      <c r="O3356" t="s">
        <v>195</v>
      </c>
      <c r="P3356" t="s">
        <v>189</v>
      </c>
      <c r="Q3356" t="s">
        <v>186</v>
      </c>
      <c r="R3356" t="s">
        <v>5992</v>
      </c>
      <c r="S3356" s="9">
        <v>45547.736979166664</v>
      </c>
      <c r="T3356">
        <v>648952</v>
      </c>
      <c r="U3356" t="s">
        <v>183</v>
      </c>
      <c r="V3356" t="str">
        <f>IFERROR(_xlfn.XLOOKUP(tb_C101[[#This Row],[OS]],[1]!tb_C103[OS],[1]!tb_C103[DESCRICAO]),"0")</f>
        <v>CORRETIVA</v>
      </c>
      <c r="W3356" t="str">
        <f>IFERROR(_xlfn.XLOOKUP(tb_C101[[#This Row],[OS]],[1]!tb_C103[OS],[1]!tb_C103[DESCRICAO2]),"0")</f>
        <v>Eletrico</v>
      </c>
    </row>
    <row r="3357" spans="1:23" x14ac:dyDescent="0.25">
      <c r="A3357" s="7">
        <v>3241</v>
      </c>
      <c r="B3357" t="s">
        <v>184</v>
      </c>
      <c r="C3357">
        <v>113</v>
      </c>
      <c r="D3357" s="8" t="s">
        <v>213</v>
      </c>
      <c r="E3357" t="s">
        <v>856</v>
      </c>
      <c r="F3357" t="s">
        <v>856</v>
      </c>
      <c r="G3357" t="s">
        <v>857</v>
      </c>
      <c r="H3357" t="s">
        <v>731</v>
      </c>
      <c r="I3357" s="9">
        <v>45547.711585648147</v>
      </c>
      <c r="J3357" s="9">
        <v>45545.586805555555</v>
      </c>
      <c r="K3357" s="9">
        <v>45545.9375</v>
      </c>
      <c r="L3357" s="9">
        <v>45547.736770833333</v>
      </c>
      <c r="M3357" t="s">
        <v>5991</v>
      </c>
      <c r="N3357" t="s">
        <v>180</v>
      </c>
      <c r="O3357" t="s">
        <v>204</v>
      </c>
      <c r="P3357" t="s">
        <v>182</v>
      </c>
      <c r="Q3357" t="s">
        <v>186</v>
      </c>
      <c r="R3357" t="s">
        <v>5992</v>
      </c>
      <c r="S3357" s="9">
        <v>45547.73678240741</v>
      </c>
      <c r="T3357">
        <v>648952</v>
      </c>
      <c r="U3357" t="s">
        <v>183</v>
      </c>
      <c r="V3357" t="str">
        <f>IFERROR(_xlfn.XLOOKUP(tb_C101[[#This Row],[OS]],[1]!tb_C103[OS],[1]!tb_C103[DESCRICAO]),"0")</f>
        <v>CORRETIVA</v>
      </c>
      <c r="W3357" t="str">
        <f>IFERROR(_xlfn.XLOOKUP(tb_C101[[#This Row],[OS]],[1]!tb_C103[OS],[1]!tb_C103[DESCRICAO2]),"0")</f>
        <v>Eletrico</v>
      </c>
    </row>
    <row r="3358" spans="1:23" x14ac:dyDescent="0.25">
      <c r="A3358" s="7">
        <v>3242</v>
      </c>
      <c r="B3358" t="s">
        <v>184</v>
      </c>
      <c r="C3358">
        <v>115</v>
      </c>
      <c r="D3358" s="8" t="s">
        <v>197</v>
      </c>
      <c r="E3358" t="s">
        <v>381</v>
      </c>
      <c r="F3358" t="s">
        <v>381</v>
      </c>
      <c r="G3358" t="s">
        <v>382</v>
      </c>
      <c r="H3358" t="s">
        <v>731</v>
      </c>
      <c r="I3358" s="9">
        <v>45547.711967592593</v>
      </c>
      <c r="J3358" s="9">
        <v>45545.586805555555</v>
      </c>
      <c r="K3358" s="9">
        <v>45545.9375</v>
      </c>
      <c r="L3358" s="9">
        <v>45547.736608796295</v>
      </c>
      <c r="M3358" t="s">
        <v>5991</v>
      </c>
      <c r="N3358" t="s">
        <v>180</v>
      </c>
      <c r="O3358" t="s">
        <v>204</v>
      </c>
      <c r="P3358" t="s">
        <v>189</v>
      </c>
      <c r="Q3358" t="s">
        <v>186</v>
      </c>
      <c r="R3358" t="s">
        <v>5992</v>
      </c>
      <c r="S3358" s="9">
        <v>45547.736620370371</v>
      </c>
      <c r="T3358">
        <v>648952</v>
      </c>
      <c r="U3358" t="s">
        <v>183</v>
      </c>
      <c r="V3358" t="str">
        <f>IFERROR(_xlfn.XLOOKUP(tb_C101[[#This Row],[OS]],[1]!tb_C103[OS],[1]!tb_C103[DESCRICAO]),"0")</f>
        <v>CORRETIVA</v>
      </c>
      <c r="W3358" t="str">
        <f>IFERROR(_xlfn.XLOOKUP(tb_C101[[#This Row],[OS]],[1]!tb_C103[OS],[1]!tb_C103[DESCRICAO2]),"0")</f>
        <v>Eletrico</v>
      </c>
    </row>
    <row r="3359" spans="1:23" x14ac:dyDescent="0.25">
      <c r="A3359" s="7">
        <v>3243</v>
      </c>
      <c r="B3359" t="s">
        <v>184</v>
      </c>
      <c r="C3359">
        <v>116</v>
      </c>
      <c r="D3359" s="8" t="s">
        <v>290</v>
      </c>
      <c r="E3359" t="s">
        <v>3263</v>
      </c>
      <c r="F3359" t="s">
        <v>3263</v>
      </c>
      <c r="G3359" t="s">
        <v>3565</v>
      </c>
      <c r="H3359" t="s">
        <v>731</v>
      </c>
      <c r="I3359" s="9">
        <v>45547.712337962963</v>
      </c>
      <c r="J3359" s="9">
        <v>45545.586805555555</v>
      </c>
      <c r="K3359" s="9">
        <v>45545.9375</v>
      </c>
      <c r="L3359" s="9">
        <v>45547.736342592594</v>
      </c>
      <c r="M3359" t="s">
        <v>5991</v>
      </c>
      <c r="N3359" t="s">
        <v>180</v>
      </c>
      <c r="O3359" t="s">
        <v>195</v>
      </c>
      <c r="P3359" t="s">
        <v>189</v>
      </c>
      <c r="Q3359" t="s">
        <v>186</v>
      </c>
      <c r="R3359" t="s">
        <v>5992</v>
      </c>
      <c r="S3359" s="9">
        <v>45547.73636574074</v>
      </c>
      <c r="T3359">
        <v>648952</v>
      </c>
      <c r="U3359" t="s">
        <v>183</v>
      </c>
      <c r="V3359" t="str">
        <f>IFERROR(_xlfn.XLOOKUP(tb_C101[[#This Row],[OS]],[1]!tb_C103[OS],[1]!tb_C103[DESCRICAO]),"0")</f>
        <v>CORRETIVA</v>
      </c>
      <c r="W3359" t="str">
        <f>IFERROR(_xlfn.XLOOKUP(tb_C101[[#This Row],[OS]],[1]!tb_C103[OS],[1]!tb_C103[DESCRICAO2]),"0")</f>
        <v>Eletrico</v>
      </c>
    </row>
    <row r="3360" spans="1:23" x14ac:dyDescent="0.25">
      <c r="A3360" s="7">
        <v>3244</v>
      </c>
      <c r="B3360" t="s">
        <v>184</v>
      </c>
      <c r="C3360">
        <v>117</v>
      </c>
      <c r="D3360" s="8" t="s">
        <v>354</v>
      </c>
      <c r="E3360" t="s">
        <v>443</v>
      </c>
      <c r="F3360" t="s">
        <v>443</v>
      </c>
      <c r="G3360" t="s">
        <v>444</v>
      </c>
      <c r="H3360" t="s">
        <v>731</v>
      </c>
      <c r="I3360" s="9">
        <v>45547.71297453704</v>
      </c>
      <c r="J3360" s="9">
        <v>45545.586805555555</v>
      </c>
      <c r="K3360" s="9">
        <v>45547.729861111111</v>
      </c>
      <c r="L3360" s="9">
        <v>45547.736087962963</v>
      </c>
      <c r="M3360" t="s">
        <v>5991</v>
      </c>
      <c r="N3360" t="s">
        <v>180</v>
      </c>
      <c r="O3360" t="s">
        <v>204</v>
      </c>
      <c r="P3360" t="s">
        <v>189</v>
      </c>
      <c r="Q3360" t="s">
        <v>186</v>
      </c>
      <c r="R3360" t="s">
        <v>5992</v>
      </c>
      <c r="S3360" s="9">
        <v>45547.736111111109</v>
      </c>
      <c r="T3360">
        <v>648952</v>
      </c>
      <c r="U3360" t="s">
        <v>183</v>
      </c>
      <c r="V3360" t="str">
        <f>IFERROR(_xlfn.XLOOKUP(tb_C101[[#This Row],[OS]],[1]!tb_C103[OS],[1]!tb_C103[DESCRICAO]),"0")</f>
        <v>CORRETIVA</v>
      </c>
      <c r="W3360" t="str">
        <f>IFERROR(_xlfn.XLOOKUP(tb_C101[[#This Row],[OS]],[1]!tb_C103[OS],[1]!tb_C103[DESCRICAO2]),"0")</f>
        <v>Eletrico</v>
      </c>
    </row>
    <row r="3361" spans="1:23" x14ac:dyDescent="0.25">
      <c r="A3361" s="7">
        <v>3245</v>
      </c>
      <c r="B3361" t="s">
        <v>184</v>
      </c>
      <c r="C3361">
        <v>118</v>
      </c>
      <c r="D3361" s="8" t="s">
        <v>1349</v>
      </c>
      <c r="E3361" t="s">
        <v>1623</v>
      </c>
      <c r="F3361" t="s">
        <v>1623</v>
      </c>
      <c r="G3361" t="s">
        <v>3568</v>
      </c>
      <c r="H3361" t="s">
        <v>731</v>
      </c>
      <c r="I3361" s="9">
        <v>45547.713263888887</v>
      </c>
      <c r="J3361" s="9">
        <v>45545.586805555555</v>
      </c>
      <c r="K3361" s="9">
        <v>45545.9375</v>
      </c>
      <c r="L3361" s="9">
        <v>45547.735891203702</v>
      </c>
      <c r="M3361" t="s">
        <v>5991</v>
      </c>
      <c r="N3361" t="s">
        <v>180</v>
      </c>
      <c r="O3361" t="s">
        <v>204</v>
      </c>
      <c r="P3361" t="s">
        <v>189</v>
      </c>
      <c r="Q3361" t="s">
        <v>186</v>
      </c>
      <c r="R3361" t="s">
        <v>5992</v>
      </c>
      <c r="S3361" s="9">
        <v>45547.735914351855</v>
      </c>
      <c r="T3361">
        <v>648952</v>
      </c>
      <c r="U3361" t="s">
        <v>183</v>
      </c>
      <c r="V3361" t="str">
        <f>IFERROR(_xlfn.XLOOKUP(tb_C101[[#This Row],[OS]],[1]!tb_C103[OS],[1]!tb_C103[DESCRICAO]),"0")</f>
        <v>CORRETIVA</v>
      </c>
      <c r="W3361" t="str">
        <f>IFERROR(_xlfn.XLOOKUP(tb_C101[[#This Row],[OS]],[1]!tb_C103[OS],[1]!tb_C103[DESCRICAO2]),"0")</f>
        <v>Eletrico</v>
      </c>
    </row>
    <row r="3362" spans="1:23" x14ac:dyDescent="0.25">
      <c r="A3362" s="7">
        <v>3246</v>
      </c>
      <c r="B3362" t="s">
        <v>175</v>
      </c>
      <c r="C3362">
        <v>201</v>
      </c>
      <c r="D3362" s="8" t="s">
        <v>267</v>
      </c>
      <c r="E3362" t="s">
        <v>268</v>
      </c>
      <c r="F3362" t="s">
        <v>268</v>
      </c>
      <c r="G3362" t="s">
        <v>4241</v>
      </c>
      <c r="H3362" t="s">
        <v>731</v>
      </c>
      <c r="I3362" s="9">
        <v>45547.713703703703</v>
      </c>
      <c r="J3362" s="9">
        <v>45545.586805555555</v>
      </c>
      <c r="K3362" s="9">
        <v>45545.9375</v>
      </c>
      <c r="L3362" s="9">
        <v>45547.735706018517</v>
      </c>
      <c r="M3362" t="s">
        <v>5991</v>
      </c>
      <c r="N3362" t="s">
        <v>180</v>
      </c>
      <c r="O3362" t="s">
        <v>195</v>
      </c>
      <c r="P3362" t="s">
        <v>189</v>
      </c>
      <c r="Q3362" t="s">
        <v>55</v>
      </c>
      <c r="R3362" t="s">
        <v>5992</v>
      </c>
      <c r="S3362" s="9">
        <v>45547.735717592594</v>
      </c>
      <c r="T3362">
        <v>648952</v>
      </c>
      <c r="U3362" t="s">
        <v>183</v>
      </c>
      <c r="V3362" t="str">
        <f>IFERROR(_xlfn.XLOOKUP(tb_C101[[#This Row],[OS]],[1]!tb_C103[OS],[1]!tb_C103[DESCRICAO]),"0")</f>
        <v>CORRETIVA</v>
      </c>
      <c r="W3362" t="str">
        <f>IFERROR(_xlfn.XLOOKUP(tb_C101[[#This Row],[OS]],[1]!tb_C103[OS],[1]!tb_C103[DESCRICAO2]),"0")</f>
        <v>Eletrico</v>
      </c>
    </row>
    <row r="3363" spans="1:23" x14ac:dyDescent="0.25">
      <c r="A3363" s="7">
        <v>3247</v>
      </c>
      <c r="B3363" t="s">
        <v>175</v>
      </c>
      <c r="C3363">
        <v>206</v>
      </c>
      <c r="D3363" s="8" t="s">
        <v>793</v>
      </c>
      <c r="E3363" t="s">
        <v>3368</v>
      </c>
      <c r="F3363" t="s">
        <v>3368</v>
      </c>
      <c r="G3363" t="s">
        <v>3369</v>
      </c>
      <c r="H3363" t="s">
        <v>731</v>
      </c>
      <c r="I3363" s="9">
        <v>45547.714085648149</v>
      </c>
      <c r="J3363" s="9">
        <v>45545.586805555555</v>
      </c>
      <c r="K3363" s="9">
        <v>45545.9375</v>
      </c>
      <c r="L3363" s="9">
        <v>45551.723703703705</v>
      </c>
      <c r="M3363" t="s">
        <v>5993</v>
      </c>
      <c r="N3363" t="s">
        <v>180</v>
      </c>
      <c r="O3363" t="s">
        <v>195</v>
      </c>
      <c r="P3363" t="s">
        <v>189</v>
      </c>
      <c r="Q3363" t="s">
        <v>55</v>
      </c>
      <c r="R3363" t="s">
        <v>5992</v>
      </c>
      <c r="S3363" s="9">
        <v>45551.723726851851</v>
      </c>
      <c r="T3363">
        <v>648952</v>
      </c>
      <c r="U3363" t="s">
        <v>183</v>
      </c>
      <c r="V3363" t="str">
        <f>IFERROR(_xlfn.XLOOKUP(tb_C101[[#This Row],[OS]],[1]!tb_C103[OS],[1]!tb_C103[DESCRICAO]),"0")</f>
        <v>CORRETIVA</v>
      </c>
      <c r="W3363" t="str">
        <f>IFERROR(_xlfn.XLOOKUP(tb_C101[[#This Row],[OS]],[1]!tb_C103[OS],[1]!tb_C103[DESCRICAO2]),"0")</f>
        <v>Eletrico</v>
      </c>
    </row>
    <row r="3364" spans="1:23" x14ac:dyDescent="0.25">
      <c r="A3364" s="7">
        <v>3248</v>
      </c>
      <c r="B3364" t="s">
        <v>175</v>
      </c>
      <c r="C3364">
        <v>207</v>
      </c>
      <c r="D3364" s="8" t="s">
        <v>760</v>
      </c>
      <c r="E3364" t="s">
        <v>1657</v>
      </c>
      <c r="F3364" t="s">
        <v>1657</v>
      </c>
      <c r="G3364" t="s">
        <v>1658</v>
      </c>
      <c r="H3364" t="s">
        <v>731</v>
      </c>
      <c r="I3364" s="9">
        <v>45547.714525462965</v>
      </c>
      <c r="J3364" s="9">
        <v>45545.586805555555</v>
      </c>
      <c r="K3364" s="9">
        <v>45545.9375</v>
      </c>
      <c r="L3364" s="9">
        <v>45551.722916666666</v>
      </c>
      <c r="M3364" t="s">
        <v>5993</v>
      </c>
      <c r="N3364" t="s">
        <v>180</v>
      </c>
      <c r="O3364" t="s">
        <v>204</v>
      </c>
      <c r="P3364" t="s">
        <v>189</v>
      </c>
      <c r="Q3364" t="s">
        <v>55</v>
      </c>
      <c r="R3364" t="s">
        <v>5992</v>
      </c>
      <c r="S3364" s="9">
        <v>45551.722939814812</v>
      </c>
      <c r="T3364">
        <v>648952</v>
      </c>
      <c r="U3364" t="s">
        <v>183</v>
      </c>
      <c r="V3364" t="str">
        <f>IFERROR(_xlfn.XLOOKUP(tb_C101[[#This Row],[OS]],[1]!tb_C103[OS],[1]!tb_C103[DESCRICAO]),"0")</f>
        <v>CORRETIVA</v>
      </c>
      <c r="W3364" t="str">
        <f>IFERROR(_xlfn.XLOOKUP(tb_C101[[#This Row],[OS]],[1]!tb_C103[OS],[1]!tb_C103[DESCRICAO2]),"0")</f>
        <v>Eletrico</v>
      </c>
    </row>
    <row r="3365" spans="1:23" x14ac:dyDescent="0.25">
      <c r="A3365" s="7">
        <v>3249</v>
      </c>
      <c r="B3365" t="s">
        <v>220</v>
      </c>
      <c r="C3365">
        <v>301</v>
      </c>
      <c r="D3365" s="8" t="s">
        <v>221</v>
      </c>
      <c r="E3365" t="s">
        <v>3453</v>
      </c>
      <c r="F3365" t="s">
        <v>3453</v>
      </c>
      <c r="G3365" t="s">
        <v>3596</v>
      </c>
      <c r="H3365" t="s">
        <v>731</v>
      </c>
      <c r="I3365" s="9">
        <v>45547.714918981481</v>
      </c>
      <c r="J3365" s="9">
        <v>45545.586805555555</v>
      </c>
      <c r="K3365" s="9">
        <v>45545.9375</v>
      </c>
      <c r="L3365" s="9">
        <v>45547.73510416667</v>
      </c>
      <c r="M3365" t="s">
        <v>5993</v>
      </c>
      <c r="N3365" t="s">
        <v>180</v>
      </c>
      <c r="O3365" t="s">
        <v>204</v>
      </c>
      <c r="P3365" t="s">
        <v>189</v>
      </c>
      <c r="Q3365" t="s">
        <v>43</v>
      </c>
      <c r="R3365" t="s">
        <v>5992</v>
      </c>
      <c r="S3365" s="9">
        <v>45547.735127314816</v>
      </c>
      <c r="T3365">
        <v>648952</v>
      </c>
      <c r="U3365" t="s">
        <v>183</v>
      </c>
      <c r="V3365" t="str">
        <f>IFERROR(_xlfn.XLOOKUP(tb_C101[[#This Row],[OS]],[1]!tb_C103[OS],[1]!tb_C103[DESCRICAO]),"0")</f>
        <v>CORRETIVA</v>
      </c>
      <c r="W3365" t="str">
        <f>IFERROR(_xlfn.XLOOKUP(tb_C101[[#This Row],[OS]],[1]!tb_C103[OS],[1]!tb_C103[DESCRICAO2]),"0")</f>
        <v>Eletrico</v>
      </c>
    </row>
    <row r="3366" spans="1:23" x14ac:dyDescent="0.25">
      <c r="A3366" s="7">
        <v>3250</v>
      </c>
      <c r="B3366" t="s">
        <v>220</v>
      </c>
      <c r="C3366">
        <v>302</v>
      </c>
      <c r="D3366" s="8" t="s">
        <v>787</v>
      </c>
      <c r="E3366" t="s">
        <v>3695</v>
      </c>
      <c r="F3366" t="s">
        <v>3695</v>
      </c>
      <c r="G3366" t="s">
        <v>3696</v>
      </c>
      <c r="H3366" t="s">
        <v>731</v>
      </c>
      <c r="I3366" s="9">
        <v>45547.716446759259</v>
      </c>
      <c r="J3366" s="9">
        <v>45545.586805555555</v>
      </c>
      <c r="K3366" s="9">
        <v>45545.9375</v>
      </c>
      <c r="L3366" s="9">
        <v>45547.734895833331</v>
      </c>
      <c r="M3366" t="s">
        <v>5993</v>
      </c>
      <c r="N3366" t="s">
        <v>180</v>
      </c>
      <c r="O3366" t="s">
        <v>204</v>
      </c>
      <c r="P3366" t="s">
        <v>189</v>
      </c>
      <c r="Q3366" t="s">
        <v>43</v>
      </c>
      <c r="R3366" t="s">
        <v>5992</v>
      </c>
      <c r="S3366" s="9">
        <v>45547.734930555554</v>
      </c>
      <c r="T3366">
        <v>648952</v>
      </c>
      <c r="U3366" t="s">
        <v>183</v>
      </c>
      <c r="V3366" t="str">
        <f>IFERROR(_xlfn.XLOOKUP(tb_C101[[#This Row],[OS]],[1]!tb_C103[OS],[1]!tb_C103[DESCRICAO]),"0")</f>
        <v>CORRETIVA</v>
      </c>
      <c r="W3366" t="str">
        <f>IFERROR(_xlfn.XLOOKUP(tb_C101[[#This Row],[OS]],[1]!tb_C103[OS],[1]!tb_C103[DESCRICAO2]),"0")</f>
        <v>Eletrico</v>
      </c>
    </row>
    <row r="3367" spans="1:23" x14ac:dyDescent="0.25">
      <c r="A3367" s="7">
        <v>3251</v>
      </c>
      <c r="B3367" t="s">
        <v>24</v>
      </c>
      <c r="C3367">
        <v>501</v>
      </c>
      <c r="D3367" s="8" t="s">
        <v>228</v>
      </c>
      <c r="E3367" t="s">
        <v>1005</v>
      </c>
      <c r="F3367" t="s">
        <v>1188</v>
      </c>
      <c r="G3367" t="s">
        <v>1189</v>
      </c>
      <c r="H3367" t="s">
        <v>731</v>
      </c>
      <c r="I3367" s="9">
        <v>45547.716851851852</v>
      </c>
      <c r="J3367" s="9">
        <v>45545.586805555555</v>
      </c>
      <c r="K3367" s="9">
        <v>45545.9375</v>
      </c>
      <c r="L3367" s="9">
        <v>45547.734652777777</v>
      </c>
      <c r="M3367" t="s">
        <v>5993</v>
      </c>
      <c r="N3367" t="s">
        <v>180</v>
      </c>
      <c r="O3367" t="s">
        <v>204</v>
      </c>
      <c r="P3367" t="s">
        <v>189</v>
      </c>
      <c r="Q3367" t="s">
        <v>24</v>
      </c>
      <c r="R3367" t="s">
        <v>5992</v>
      </c>
      <c r="S3367" s="9">
        <v>45547.734664351854</v>
      </c>
      <c r="T3367">
        <v>648952</v>
      </c>
      <c r="U3367" t="s">
        <v>183</v>
      </c>
      <c r="V3367" t="str">
        <f>IFERROR(_xlfn.XLOOKUP(tb_C101[[#This Row],[OS]],[1]!tb_C103[OS],[1]!tb_C103[DESCRICAO]),"0")</f>
        <v>CORRETIVA</v>
      </c>
      <c r="W3367" t="str">
        <f>IFERROR(_xlfn.XLOOKUP(tb_C101[[#This Row],[OS]],[1]!tb_C103[OS],[1]!tb_C103[DESCRICAO2]),"0")</f>
        <v>Eletrico</v>
      </c>
    </row>
    <row r="3368" spans="1:23" x14ac:dyDescent="0.25">
      <c r="A3368" s="7">
        <v>3252</v>
      </c>
      <c r="B3368" t="s">
        <v>24</v>
      </c>
      <c r="C3368">
        <v>502</v>
      </c>
      <c r="D3368" s="8" t="s">
        <v>246</v>
      </c>
      <c r="E3368" t="s">
        <v>4497</v>
      </c>
      <c r="F3368" t="s">
        <v>3771</v>
      </c>
      <c r="G3368" t="s">
        <v>3772</v>
      </c>
      <c r="H3368" t="s">
        <v>731</v>
      </c>
      <c r="I3368" s="9">
        <v>45547.717199074075</v>
      </c>
      <c r="J3368" s="9">
        <v>45545.586805555555</v>
      </c>
      <c r="K3368" s="9">
        <v>45545.9375</v>
      </c>
      <c r="L3368" s="9">
        <v>45547.734398148146</v>
      </c>
      <c r="M3368" t="s">
        <v>5993</v>
      </c>
      <c r="N3368" t="s">
        <v>180</v>
      </c>
      <c r="O3368" t="s">
        <v>204</v>
      </c>
      <c r="P3368" t="s">
        <v>189</v>
      </c>
      <c r="Q3368" t="s">
        <v>24</v>
      </c>
      <c r="R3368" t="s">
        <v>5992</v>
      </c>
      <c r="S3368" s="9">
        <v>45547.734432870369</v>
      </c>
      <c r="T3368">
        <v>648952</v>
      </c>
      <c r="U3368" t="s">
        <v>183</v>
      </c>
      <c r="V3368" t="str">
        <f>IFERROR(_xlfn.XLOOKUP(tb_C101[[#This Row],[OS]],[1]!tb_C103[OS],[1]!tb_C103[DESCRICAO]),"0")</f>
        <v>CORRETIVA</v>
      </c>
      <c r="W3368" t="str">
        <f>IFERROR(_xlfn.XLOOKUP(tb_C101[[#This Row],[OS]],[1]!tb_C103[OS],[1]!tb_C103[DESCRICAO2]),"0")</f>
        <v>Eletrico</v>
      </c>
    </row>
    <row r="3369" spans="1:23" x14ac:dyDescent="0.25">
      <c r="A3369" s="7">
        <v>3253</v>
      </c>
      <c r="B3369" t="s">
        <v>24</v>
      </c>
      <c r="C3369">
        <v>505</v>
      </c>
      <c r="D3369" s="8" t="s">
        <v>851</v>
      </c>
      <c r="E3369" t="s">
        <v>2170</v>
      </c>
      <c r="F3369" t="s">
        <v>5878</v>
      </c>
      <c r="G3369" t="s">
        <v>5879</v>
      </c>
      <c r="H3369" t="s">
        <v>731</v>
      </c>
      <c r="I3369" s="9">
        <v>45547.717638888891</v>
      </c>
      <c r="J3369" s="9">
        <v>45545.586805555555</v>
      </c>
      <c r="K3369" s="9">
        <v>45545.9375</v>
      </c>
      <c r="L3369" s="9">
        <v>45547.734178240738</v>
      </c>
      <c r="M3369" t="s">
        <v>5993</v>
      </c>
      <c r="N3369" t="s">
        <v>180</v>
      </c>
      <c r="O3369" t="s">
        <v>204</v>
      </c>
      <c r="P3369" t="s">
        <v>189</v>
      </c>
      <c r="Q3369" t="s">
        <v>24</v>
      </c>
      <c r="R3369" t="s">
        <v>5992</v>
      </c>
      <c r="S3369" s="9">
        <v>45547.734201388892</v>
      </c>
      <c r="T3369">
        <v>648952</v>
      </c>
      <c r="U3369" t="s">
        <v>183</v>
      </c>
      <c r="V3369" t="str">
        <f>IFERROR(_xlfn.XLOOKUP(tb_C101[[#This Row],[OS]],[1]!tb_C103[OS],[1]!tb_C103[DESCRICAO]),"0")</f>
        <v>CORRETIVA</v>
      </c>
      <c r="W3369" t="str">
        <f>IFERROR(_xlfn.XLOOKUP(tb_C101[[#This Row],[OS]],[1]!tb_C103[OS],[1]!tb_C103[DESCRICAO2]),"0")</f>
        <v>Eletrico</v>
      </c>
    </row>
    <row r="3370" spans="1:23" x14ac:dyDescent="0.25">
      <c r="A3370" s="7">
        <v>3254</v>
      </c>
      <c r="B3370" t="s">
        <v>24</v>
      </c>
      <c r="C3370">
        <v>506</v>
      </c>
      <c r="D3370" s="8" t="s">
        <v>819</v>
      </c>
      <c r="E3370" t="s">
        <v>3527</v>
      </c>
      <c r="F3370" t="s">
        <v>3827</v>
      </c>
      <c r="G3370" t="s">
        <v>3828</v>
      </c>
      <c r="H3370" t="s">
        <v>731</v>
      </c>
      <c r="I3370" s="9">
        <v>45547.718310185184</v>
      </c>
      <c r="J3370" s="9">
        <v>45545.586805555555</v>
      </c>
      <c r="K3370" s="9">
        <v>45545.9375</v>
      </c>
      <c r="L3370" s="9">
        <v>45547.733958333331</v>
      </c>
      <c r="M3370" t="s">
        <v>5993</v>
      </c>
      <c r="N3370" t="s">
        <v>180</v>
      </c>
      <c r="O3370" t="s">
        <v>204</v>
      </c>
      <c r="P3370" t="s">
        <v>189</v>
      </c>
      <c r="Q3370" t="s">
        <v>24</v>
      </c>
      <c r="R3370" t="s">
        <v>5992</v>
      </c>
      <c r="S3370" s="9">
        <v>45547.733981481484</v>
      </c>
      <c r="T3370">
        <v>648952</v>
      </c>
      <c r="U3370" t="s">
        <v>183</v>
      </c>
      <c r="V3370" t="str">
        <f>IFERROR(_xlfn.XLOOKUP(tb_C101[[#This Row],[OS]],[1]!tb_C103[OS],[1]!tb_C103[DESCRICAO]),"0")</f>
        <v>CORRETIVA</v>
      </c>
      <c r="W3370" t="str">
        <f>IFERROR(_xlfn.XLOOKUP(tb_C101[[#This Row],[OS]],[1]!tb_C103[OS],[1]!tb_C103[DESCRICAO2]),"0")</f>
        <v>Eletrico</v>
      </c>
    </row>
    <row r="3371" spans="1:23" x14ac:dyDescent="0.25">
      <c r="A3371" s="7">
        <v>3255</v>
      </c>
      <c r="B3371" t="s">
        <v>24</v>
      </c>
      <c r="C3371">
        <v>507</v>
      </c>
      <c r="D3371" s="8" t="s">
        <v>757</v>
      </c>
      <c r="E3371" t="s">
        <v>1529</v>
      </c>
      <c r="F3371" t="s">
        <v>4071</v>
      </c>
      <c r="G3371" t="s">
        <v>4072</v>
      </c>
      <c r="H3371" t="s">
        <v>731</v>
      </c>
      <c r="I3371" s="9">
        <v>45547.718692129631</v>
      </c>
      <c r="J3371" s="9">
        <v>45545.586805555555</v>
      </c>
      <c r="K3371" s="9">
        <v>45545.9375</v>
      </c>
      <c r="L3371" s="9">
        <v>45547.733703703707</v>
      </c>
      <c r="M3371" t="s">
        <v>5993</v>
      </c>
      <c r="N3371" t="s">
        <v>180</v>
      </c>
      <c r="O3371" t="s">
        <v>204</v>
      </c>
      <c r="P3371" t="s">
        <v>189</v>
      </c>
      <c r="Q3371" t="s">
        <v>24</v>
      </c>
      <c r="R3371" t="s">
        <v>5992</v>
      </c>
      <c r="S3371" s="9">
        <v>45547.733715277776</v>
      </c>
      <c r="T3371">
        <v>648952</v>
      </c>
      <c r="U3371" t="s">
        <v>183</v>
      </c>
      <c r="V3371" t="str">
        <f>IFERROR(_xlfn.XLOOKUP(tb_C101[[#This Row],[OS]],[1]!tb_C103[OS],[1]!tb_C103[DESCRICAO]),"0")</f>
        <v>CORRETIVA</v>
      </c>
      <c r="W3371" t="str">
        <f>IFERROR(_xlfn.XLOOKUP(tb_C101[[#This Row],[OS]],[1]!tb_C103[OS],[1]!tb_C103[DESCRICAO2]),"0")</f>
        <v>Eletrico</v>
      </c>
    </row>
    <row r="3372" spans="1:23" x14ac:dyDescent="0.25">
      <c r="A3372" s="7">
        <v>3256</v>
      </c>
      <c r="B3372" t="s">
        <v>79</v>
      </c>
      <c r="C3372">
        <v>406</v>
      </c>
      <c r="D3372" s="8" t="s">
        <v>822</v>
      </c>
      <c r="E3372" t="s">
        <v>5304</v>
      </c>
      <c r="F3372" t="s">
        <v>5304</v>
      </c>
      <c r="G3372" t="s">
        <v>5305</v>
      </c>
      <c r="H3372" t="s">
        <v>731</v>
      </c>
      <c r="I3372" s="9">
        <v>45547.719131944446</v>
      </c>
      <c r="J3372" s="9">
        <v>45545.586805555555</v>
      </c>
      <c r="K3372" s="9">
        <v>45545.9375</v>
      </c>
      <c r="L3372" s="9">
        <v>45547.733506944445</v>
      </c>
      <c r="M3372" t="s">
        <v>5993</v>
      </c>
      <c r="N3372" t="s">
        <v>180</v>
      </c>
      <c r="O3372" t="s">
        <v>204</v>
      </c>
      <c r="P3372" t="s">
        <v>189</v>
      </c>
      <c r="Q3372" t="s">
        <v>79</v>
      </c>
      <c r="R3372" t="s">
        <v>5992</v>
      </c>
      <c r="S3372" s="9">
        <v>45547.733518518522</v>
      </c>
      <c r="T3372">
        <v>648952</v>
      </c>
      <c r="U3372" t="s">
        <v>183</v>
      </c>
      <c r="V3372" t="str">
        <f>IFERROR(_xlfn.XLOOKUP(tb_C101[[#This Row],[OS]],[1]!tb_C103[OS],[1]!tb_C103[DESCRICAO]),"0")</f>
        <v>CORRETIVA</v>
      </c>
      <c r="W3372" t="str">
        <f>IFERROR(_xlfn.XLOOKUP(tb_C101[[#This Row],[OS]],[1]!tb_C103[OS],[1]!tb_C103[DESCRICAO2]),"0")</f>
        <v>Eletrico</v>
      </c>
    </row>
    <row r="3373" spans="1:23" x14ac:dyDescent="0.25">
      <c r="A3373" s="7">
        <v>3257</v>
      </c>
      <c r="B3373" t="s">
        <v>79</v>
      </c>
      <c r="C3373">
        <v>413</v>
      </c>
      <c r="D3373" s="8" t="s">
        <v>295</v>
      </c>
      <c r="E3373" t="s">
        <v>89</v>
      </c>
      <c r="F3373" t="s">
        <v>4980</v>
      </c>
      <c r="G3373" t="s">
        <v>4981</v>
      </c>
      <c r="H3373" t="s">
        <v>731</v>
      </c>
      <c r="I3373" s="9">
        <v>45547.719699074078</v>
      </c>
      <c r="J3373" s="9">
        <v>45545.586805555555</v>
      </c>
      <c r="K3373" s="9">
        <v>45545.9375</v>
      </c>
      <c r="L3373" s="9">
        <v>45547.733194444445</v>
      </c>
      <c r="M3373" t="s">
        <v>5993</v>
      </c>
      <c r="N3373" t="s">
        <v>180</v>
      </c>
      <c r="O3373" t="s">
        <v>204</v>
      </c>
      <c r="P3373" t="s">
        <v>189</v>
      </c>
      <c r="Q3373" t="s">
        <v>79</v>
      </c>
      <c r="R3373" t="s">
        <v>5992</v>
      </c>
      <c r="S3373" s="9">
        <v>45547.733206018522</v>
      </c>
      <c r="T3373">
        <v>648952</v>
      </c>
      <c r="U3373" t="s">
        <v>183</v>
      </c>
      <c r="V3373" t="str">
        <f>IFERROR(_xlfn.XLOOKUP(tb_C101[[#This Row],[OS]],[1]!tb_C103[OS],[1]!tb_C103[DESCRICAO]),"0")</f>
        <v>CORRETIVA</v>
      </c>
      <c r="W3373" t="str">
        <f>IFERROR(_xlfn.XLOOKUP(tb_C101[[#This Row],[OS]],[1]!tb_C103[OS],[1]!tb_C103[DESCRICAO2]),"0")</f>
        <v>Eletrico</v>
      </c>
    </row>
    <row r="3374" spans="1:23" x14ac:dyDescent="0.25">
      <c r="A3374" s="7">
        <v>3258</v>
      </c>
      <c r="B3374" t="s">
        <v>79</v>
      </c>
      <c r="C3374">
        <v>416</v>
      </c>
      <c r="D3374" s="8" t="s">
        <v>870</v>
      </c>
      <c r="E3374" t="s">
        <v>4437</v>
      </c>
      <c r="F3374" t="s">
        <v>4437</v>
      </c>
      <c r="G3374" t="s">
        <v>5885</v>
      </c>
      <c r="H3374" t="s">
        <v>731</v>
      </c>
      <c r="I3374" s="9">
        <v>45547.720138888886</v>
      </c>
      <c r="J3374" s="9">
        <v>45545.586805555555</v>
      </c>
      <c r="K3374" s="9">
        <v>45545.9375</v>
      </c>
      <c r="L3374" s="9">
        <v>45547.732939814814</v>
      </c>
      <c r="M3374" t="s">
        <v>5993</v>
      </c>
      <c r="N3374" t="s">
        <v>180</v>
      </c>
      <c r="O3374" t="s">
        <v>204</v>
      </c>
      <c r="P3374" t="s">
        <v>189</v>
      </c>
      <c r="Q3374" t="s">
        <v>79</v>
      </c>
      <c r="R3374" t="s">
        <v>5992</v>
      </c>
      <c r="S3374" s="9">
        <v>45547.732951388891</v>
      </c>
      <c r="T3374">
        <v>648952</v>
      </c>
      <c r="U3374" t="s">
        <v>183</v>
      </c>
      <c r="V3374" t="str">
        <f>IFERROR(_xlfn.XLOOKUP(tb_C101[[#This Row],[OS]],[1]!tb_C103[OS],[1]!tb_C103[DESCRICAO]),"0")</f>
        <v>CORRETIVA</v>
      </c>
      <c r="W3374" t="str">
        <f>IFERROR(_xlfn.XLOOKUP(tb_C101[[#This Row],[OS]],[1]!tb_C103[OS],[1]!tb_C103[DESCRICAO2]),"0")</f>
        <v>Eletrico</v>
      </c>
    </row>
    <row r="3375" spans="1:23" x14ac:dyDescent="0.25">
      <c r="A3375" s="7">
        <v>3259</v>
      </c>
      <c r="B3375" t="s">
        <v>79</v>
      </c>
      <c r="C3375">
        <v>417</v>
      </c>
      <c r="D3375" s="8" t="s">
        <v>927</v>
      </c>
      <c r="E3375" t="s">
        <v>94</v>
      </c>
      <c r="F3375" t="s">
        <v>4061</v>
      </c>
      <c r="G3375" t="s">
        <v>4062</v>
      </c>
      <c r="H3375" t="s">
        <v>731</v>
      </c>
      <c r="I3375" s="9">
        <v>45547.720613425925</v>
      </c>
      <c r="J3375" s="9">
        <v>45545.586805555555</v>
      </c>
      <c r="K3375" s="9">
        <v>45545.9375</v>
      </c>
      <c r="L3375" s="9">
        <v>45547.73269675926</v>
      </c>
      <c r="M3375" t="s">
        <v>5993</v>
      </c>
      <c r="N3375" t="s">
        <v>180</v>
      </c>
      <c r="O3375" t="s">
        <v>204</v>
      </c>
      <c r="P3375" t="s">
        <v>189</v>
      </c>
      <c r="Q3375" t="s">
        <v>79</v>
      </c>
      <c r="R3375" t="s">
        <v>5992</v>
      </c>
      <c r="S3375" s="9">
        <v>45547.732719907406</v>
      </c>
      <c r="T3375">
        <v>648952</v>
      </c>
      <c r="U3375" t="s">
        <v>183</v>
      </c>
      <c r="V3375" t="str">
        <f>IFERROR(_xlfn.XLOOKUP(tb_C101[[#This Row],[OS]],[1]!tb_C103[OS],[1]!tb_C103[DESCRICAO]),"0")</f>
        <v>CORRETIVA</v>
      </c>
      <c r="W3375" t="str">
        <f>IFERROR(_xlfn.XLOOKUP(tb_C101[[#This Row],[OS]],[1]!tb_C103[OS],[1]!tb_C103[DESCRICAO2]),"0")</f>
        <v>Eletrico</v>
      </c>
    </row>
    <row r="3376" spans="1:23" x14ac:dyDescent="0.25">
      <c r="A3376" s="7">
        <v>3260</v>
      </c>
      <c r="B3376" t="s">
        <v>79</v>
      </c>
      <c r="C3376">
        <v>418</v>
      </c>
      <c r="D3376" s="8" t="s">
        <v>975</v>
      </c>
      <c r="E3376" t="s">
        <v>95</v>
      </c>
      <c r="F3376" t="s">
        <v>4114</v>
      </c>
      <c r="G3376" t="s">
        <v>4115</v>
      </c>
      <c r="H3376" t="s">
        <v>731</v>
      </c>
      <c r="I3376" s="9">
        <v>45547.720995370371</v>
      </c>
      <c r="J3376" s="9">
        <v>45545.586805555555</v>
      </c>
      <c r="K3376" s="9">
        <v>45545.9375</v>
      </c>
      <c r="L3376" s="9">
        <v>45547.732627314814</v>
      </c>
      <c r="M3376" t="s">
        <v>5993</v>
      </c>
      <c r="N3376" t="s">
        <v>180</v>
      </c>
      <c r="O3376" t="s">
        <v>204</v>
      </c>
      <c r="P3376" t="s">
        <v>189</v>
      </c>
      <c r="Q3376" t="s">
        <v>79</v>
      </c>
      <c r="R3376" t="s">
        <v>5992</v>
      </c>
      <c r="S3376" s="9">
        <v>45547.732638888891</v>
      </c>
      <c r="T3376">
        <v>648952</v>
      </c>
      <c r="U3376" t="s">
        <v>183</v>
      </c>
      <c r="V3376" t="str">
        <f>IFERROR(_xlfn.XLOOKUP(tb_C101[[#This Row],[OS]],[1]!tb_C103[OS],[1]!tb_C103[DESCRICAO]),"0")</f>
        <v>CORRETIVA</v>
      </c>
      <c r="W3376" t="str">
        <f>IFERROR(_xlfn.XLOOKUP(tb_C101[[#This Row],[OS]],[1]!tb_C103[OS],[1]!tb_C103[DESCRICAO2]),"0")</f>
        <v>Eletrico</v>
      </c>
    </row>
    <row r="3377" spans="1:23" x14ac:dyDescent="0.25">
      <c r="A3377" s="7">
        <v>3261</v>
      </c>
      <c r="B3377" t="s">
        <v>79</v>
      </c>
      <c r="C3377">
        <v>417</v>
      </c>
      <c r="D3377" s="8" t="s">
        <v>927</v>
      </c>
      <c r="H3377" t="s">
        <v>5365</v>
      </c>
      <c r="I3377" s="9">
        <v>45547.867175925923</v>
      </c>
      <c r="J3377" s="9"/>
      <c r="K3377" s="9"/>
      <c r="L3377" s="9">
        <v>45671.425428240742</v>
      </c>
      <c r="N3377" t="s">
        <v>180</v>
      </c>
      <c r="O3377" t="s">
        <v>181</v>
      </c>
      <c r="P3377" t="s">
        <v>189</v>
      </c>
      <c r="R3377" t="s">
        <v>5366</v>
      </c>
      <c r="S3377" s="9">
        <v>45671.425439814811</v>
      </c>
      <c r="T3377">
        <v>883353</v>
      </c>
      <c r="U3377" t="s">
        <v>183</v>
      </c>
      <c r="V3377" t="str">
        <f>IFERROR(_xlfn.XLOOKUP(tb_C101[[#This Row],[OS]],[1]!tb_C103[OS],[1]!tb_C103[DESCRICAO]),"0")</f>
        <v>CORRETIVA</v>
      </c>
      <c r="W3377" t="str">
        <f>IFERROR(_xlfn.XLOOKUP(tb_C101[[#This Row],[OS]],[1]!tb_C103[OS],[1]!tb_C103[DESCRICAO2]),"0")</f>
        <v>AUTOMATICO - TROCAR</v>
      </c>
    </row>
    <row r="3378" spans="1:23" x14ac:dyDescent="0.25">
      <c r="A3378" s="7">
        <v>3262</v>
      </c>
      <c r="B3378" t="s">
        <v>79</v>
      </c>
      <c r="C3378">
        <v>406</v>
      </c>
      <c r="D3378" s="8" t="s">
        <v>822</v>
      </c>
      <c r="H3378" t="s">
        <v>5994</v>
      </c>
      <c r="I3378" s="9">
        <v>45547.898657407408</v>
      </c>
      <c r="J3378" s="9"/>
      <c r="K3378" s="9"/>
      <c r="L3378" s="9">
        <v>45671.426145833335</v>
      </c>
      <c r="N3378" t="s">
        <v>180</v>
      </c>
      <c r="O3378" t="s">
        <v>181</v>
      </c>
      <c r="P3378" t="s">
        <v>189</v>
      </c>
      <c r="R3378" t="s">
        <v>5995</v>
      </c>
      <c r="S3378" s="9">
        <v>45671.426157407404</v>
      </c>
      <c r="T3378">
        <v>883353</v>
      </c>
      <c r="U3378" t="s">
        <v>183</v>
      </c>
      <c r="V3378" t="str">
        <f>IFERROR(_xlfn.XLOOKUP(tb_C101[[#This Row],[OS]],[1]!tb_C103[OS],[1]!tb_C103[DESCRICAO]),"0")</f>
        <v>CORRETIVA</v>
      </c>
      <c r="W3378" t="str">
        <f>IFERROR(_xlfn.XLOOKUP(tb_C101[[#This Row],[OS]],[1]!tb_C103[OS],[1]!tb_C103[DESCRICAO2]),"0")</f>
        <v>AUTOMATICO - TROCAR</v>
      </c>
    </row>
    <row r="3379" spans="1:23" x14ac:dyDescent="0.25">
      <c r="A3379" s="7">
        <v>3263</v>
      </c>
      <c r="B3379" t="s">
        <v>79</v>
      </c>
      <c r="C3379">
        <v>416</v>
      </c>
      <c r="D3379" s="8" t="s">
        <v>870</v>
      </c>
      <c r="H3379" t="s">
        <v>5654</v>
      </c>
      <c r="I3379" s="9">
        <v>45548.319421296299</v>
      </c>
      <c r="J3379" s="9"/>
      <c r="K3379" s="9"/>
      <c r="L3379" s="9">
        <v>45671.426400462966</v>
      </c>
      <c r="N3379" t="s">
        <v>180</v>
      </c>
      <c r="O3379" t="s">
        <v>181</v>
      </c>
      <c r="P3379" t="s">
        <v>189</v>
      </c>
      <c r="R3379" t="s">
        <v>5655</v>
      </c>
      <c r="S3379" s="9">
        <v>45671.426423611112</v>
      </c>
      <c r="T3379">
        <v>883353</v>
      </c>
      <c r="U3379" t="s">
        <v>183</v>
      </c>
      <c r="V3379" t="str">
        <f>IFERROR(_xlfn.XLOOKUP(tb_C101[[#This Row],[OS]],[1]!tb_C103[OS],[1]!tb_C103[DESCRICAO]),"0")</f>
        <v>CORRETIVA</v>
      </c>
      <c r="W3379" t="str">
        <f>IFERROR(_xlfn.XLOOKUP(tb_C101[[#This Row],[OS]],[1]!tb_C103[OS],[1]!tb_C103[DESCRICAO2]),"0")</f>
        <v>AUTOMATICO - TROCAR</v>
      </c>
    </row>
    <row r="3380" spans="1:23" x14ac:dyDescent="0.25">
      <c r="A3380" s="7">
        <v>3264</v>
      </c>
      <c r="B3380" t="s">
        <v>24</v>
      </c>
      <c r="C3380">
        <v>501</v>
      </c>
      <c r="D3380" s="8" t="s">
        <v>228</v>
      </c>
      <c r="H3380" t="s">
        <v>5963</v>
      </c>
      <c r="I3380" s="9">
        <v>45548.323483796295</v>
      </c>
      <c r="J3380" s="9">
        <v>45548.250694444447</v>
      </c>
      <c r="K3380" s="9">
        <v>45548.313194444447</v>
      </c>
      <c r="L3380" s="9">
        <v>45671.426226851851</v>
      </c>
      <c r="N3380" t="s">
        <v>180</v>
      </c>
      <c r="O3380" t="s">
        <v>204</v>
      </c>
      <c r="P3380" t="s">
        <v>189</v>
      </c>
      <c r="R3380" t="s">
        <v>5964</v>
      </c>
      <c r="S3380" s="9">
        <v>45671.426238425927</v>
      </c>
      <c r="T3380">
        <v>883353</v>
      </c>
      <c r="U3380" t="s">
        <v>183</v>
      </c>
      <c r="V3380" t="str">
        <f>IFERROR(_xlfn.XLOOKUP(tb_C101[[#This Row],[OS]],[1]!tb_C103[OS],[1]!tb_C103[DESCRICAO]),"0")</f>
        <v>CORRETIVA</v>
      </c>
      <c r="W3380" t="str">
        <f>IFERROR(_xlfn.XLOOKUP(tb_C101[[#This Row],[OS]],[1]!tb_C103[OS],[1]!tb_C103[DESCRICAO2]),"0")</f>
        <v>AUTOMATICO - TROCAR</v>
      </c>
    </row>
    <row r="3381" spans="1:23" x14ac:dyDescent="0.25">
      <c r="A3381" s="7">
        <v>3265</v>
      </c>
      <c r="B3381" t="s">
        <v>24</v>
      </c>
      <c r="C3381">
        <v>506</v>
      </c>
      <c r="D3381" s="8" t="s">
        <v>819</v>
      </c>
      <c r="H3381" t="s">
        <v>191</v>
      </c>
      <c r="I3381" s="9">
        <v>45548.46769675926</v>
      </c>
      <c r="J3381" s="9"/>
      <c r="K3381" s="9"/>
      <c r="L3381" s="9">
        <v>45671.426724537036</v>
      </c>
      <c r="N3381" t="s">
        <v>180</v>
      </c>
      <c r="O3381" t="s">
        <v>181</v>
      </c>
      <c r="P3381" t="s">
        <v>189</v>
      </c>
      <c r="S3381" s="9">
        <v>45671.426736111112</v>
      </c>
      <c r="T3381">
        <v>883353</v>
      </c>
      <c r="U3381" t="s">
        <v>183</v>
      </c>
      <c r="V3381" t="str">
        <f>IFERROR(_xlfn.XLOOKUP(tb_C101[[#This Row],[OS]],[1]!tb_C103[OS],[1]!tb_C103[DESCRICAO]),"0")</f>
        <v>CORRETIVA</v>
      </c>
      <c r="W3381" t="str">
        <f>IFERROR(_xlfn.XLOOKUP(tb_C101[[#This Row],[OS]],[1]!tb_C103[OS],[1]!tb_C103[DESCRICAO2]),"0")</f>
        <v>Eletrico</v>
      </c>
    </row>
    <row r="3382" spans="1:23" x14ac:dyDescent="0.25">
      <c r="A3382" s="7">
        <v>3266</v>
      </c>
      <c r="B3382" t="s">
        <v>175</v>
      </c>
      <c r="C3382">
        <v>206</v>
      </c>
      <c r="D3382" s="8" t="s">
        <v>793</v>
      </c>
      <c r="E3382" t="s">
        <v>3216</v>
      </c>
      <c r="H3382" t="s">
        <v>5840</v>
      </c>
      <c r="I3382" s="9">
        <v>45548.622025462966</v>
      </c>
      <c r="J3382" s="9">
        <v>45548.620312500003</v>
      </c>
      <c r="K3382" s="9">
        <v>45548.666666666664</v>
      </c>
      <c r="L3382" s="9">
        <v>45576.616273148145</v>
      </c>
      <c r="M3382" t="s">
        <v>5996</v>
      </c>
      <c r="N3382" t="s">
        <v>180</v>
      </c>
      <c r="O3382" t="s">
        <v>204</v>
      </c>
      <c r="P3382" t="s">
        <v>189</v>
      </c>
      <c r="R3382" t="s">
        <v>5997</v>
      </c>
      <c r="S3382" s="9">
        <v>45576.616296296299</v>
      </c>
      <c r="T3382">
        <v>648952</v>
      </c>
      <c r="U3382" t="s">
        <v>183</v>
      </c>
      <c r="V3382" t="str">
        <f>IFERROR(_xlfn.XLOOKUP(tb_C101[[#This Row],[OS]],[1]!tb_C103[OS],[1]!tb_C103[DESCRICAO]),"0")</f>
        <v>CORRETIVA</v>
      </c>
      <c r="W3382" t="str">
        <f>IFERROR(_xlfn.XLOOKUP(tb_C101[[#This Row],[OS]],[1]!tb_C103[OS],[1]!tb_C103[DESCRICAO2]),"0")</f>
        <v>Eletrico</v>
      </c>
    </row>
    <row r="3383" spans="1:23" x14ac:dyDescent="0.25">
      <c r="A3383" s="7">
        <v>3267</v>
      </c>
      <c r="B3383" t="s">
        <v>79</v>
      </c>
      <c r="C3383">
        <v>413</v>
      </c>
      <c r="D3383" s="8" t="s">
        <v>295</v>
      </c>
      <c r="H3383" t="s">
        <v>5998</v>
      </c>
      <c r="I3383" s="9">
        <v>45548.62636574074</v>
      </c>
      <c r="J3383" s="9"/>
      <c r="K3383" s="9"/>
      <c r="L3383" s="9">
        <v>45671.426620370374</v>
      </c>
      <c r="N3383" t="s">
        <v>180</v>
      </c>
      <c r="O3383" t="s">
        <v>181</v>
      </c>
      <c r="P3383" t="s">
        <v>189</v>
      </c>
      <c r="R3383" t="s">
        <v>5999</v>
      </c>
      <c r="S3383" s="9">
        <v>45671.426631944443</v>
      </c>
      <c r="T3383">
        <v>883353</v>
      </c>
      <c r="U3383" t="s">
        <v>183</v>
      </c>
      <c r="V3383" t="str">
        <f>IFERROR(_xlfn.XLOOKUP(tb_C101[[#This Row],[OS]],[1]!tb_C103[OS],[1]!tb_C103[DESCRICAO]),"0")</f>
        <v>CORRETIVA</v>
      </c>
      <c r="W3383" t="str">
        <f>IFERROR(_xlfn.XLOOKUP(tb_C101[[#This Row],[OS]],[1]!tb_C103[OS],[1]!tb_C103[DESCRICAO2]),"0")</f>
        <v>AUTOMATICO - TROCAR</v>
      </c>
    </row>
    <row r="3384" spans="1:23" x14ac:dyDescent="0.25">
      <c r="A3384" s="7">
        <v>3268</v>
      </c>
      <c r="B3384" t="s">
        <v>79</v>
      </c>
      <c r="C3384">
        <v>413</v>
      </c>
      <c r="D3384" s="8" t="s">
        <v>295</v>
      </c>
      <c r="H3384" t="s">
        <v>5998</v>
      </c>
      <c r="I3384" s="9">
        <v>45548.62736111111</v>
      </c>
      <c r="J3384" s="9"/>
      <c r="K3384" s="9"/>
      <c r="L3384" s="9">
        <v>45671.426898148151</v>
      </c>
      <c r="N3384" t="s">
        <v>180</v>
      </c>
      <c r="O3384" t="s">
        <v>181</v>
      </c>
      <c r="P3384" t="s">
        <v>189</v>
      </c>
      <c r="R3384" t="s">
        <v>5999</v>
      </c>
      <c r="S3384" s="9">
        <v>45671.426921296297</v>
      </c>
      <c r="T3384">
        <v>883353</v>
      </c>
      <c r="U3384" t="s">
        <v>183</v>
      </c>
      <c r="V3384" t="str">
        <f>IFERROR(_xlfn.XLOOKUP(tb_C101[[#This Row],[OS]],[1]!tb_C103[OS],[1]!tb_C103[DESCRICAO]),"0")</f>
        <v>CORRETIVA</v>
      </c>
      <c r="W3384" t="str">
        <f>IFERROR(_xlfn.XLOOKUP(tb_C101[[#This Row],[OS]],[1]!tb_C103[OS],[1]!tb_C103[DESCRICAO2]),"0")</f>
        <v>AUTOMATICO - TROCAR</v>
      </c>
    </row>
    <row r="3385" spans="1:23" x14ac:dyDescent="0.25">
      <c r="A3385" s="7">
        <v>3269</v>
      </c>
      <c r="B3385" t="s">
        <v>184</v>
      </c>
      <c r="C3385">
        <v>113</v>
      </c>
      <c r="D3385" s="8" t="s">
        <v>213</v>
      </c>
      <c r="E3385" t="s">
        <v>856</v>
      </c>
      <c r="F3385" t="s">
        <v>856</v>
      </c>
      <c r="G3385" t="s">
        <v>857</v>
      </c>
      <c r="H3385" t="s">
        <v>4936</v>
      </c>
      <c r="I3385" s="9">
        <v>45548.663101851853</v>
      </c>
      <c r="J3385" s="9"/>
      <c r="K3385" s="9"/>
      <c r="L3385" s="9"/>
      <c r="N3385" t="s">
        <v>215</v>
      </c>
      <c r="O3385" t="s">
        <v>181</v>
      </c>
      <c r="Q3385" t="s">
        <v>186</v>
      </c>
      <c r="R3385" t="s">
        <v>6000</v>
      </c>
      <c r="S3385" s="9"/>
      <c r="U3385" t="s">
        <v>183</v>
      </c>
      <c r="V3385" t="str">
        <f>IFERROR(_xlfn.XLOOKUP(tb_C101[[#This Row],[OS]],[1]!tb_C103[OS],[1]!tb_C103[DESCRICAO]),"0")</f>
        <v>CORRETIVA</v>
      </c>
      <c r="W3385" t="str">
        <f>IFERROR(_xlfn.XLOOKUP(tb_C101[[#This Row],[OS]],[1]!tb_C103[OS],[1]!tb_C103[DESCRICAO2]),"0")</f>
        <v>Eletrico</v>
      </c>
    </row>
    <row r="3386" spans="1:23" x14ac:dyDescent="0.25">
      <c r="A3386" s="7">
        <v>3270</v>
      </c>
      <c r="B3386" t="s">
        <v>79</v>
      </c>
      <c r="C3386">
        <v>9025</v>
      </c>
      <c r="D3386" s="8" t="s">
        <v>5769</v>
      </c>
      <c r="E3386" t="s">
        <v>6001</v>
      </c>
      <c r="H3386" t="s">
        <v>5761</v>
      </c>
      <c r="I3386" s="9">
        <v>45548.694120370368</v>
      </c>
      <c r="J3386" s="9"/>
      <c r="K3386" s="9"/>
      <c r="L3386" s="9">
        <v>45671.427025462966</v>
      </c>
      <c r="N3386" t="s">
        <v>180</v>
      </c>
      <c r="O3386" t="s">
        <v>181</v>
      </c>
      <c r="P3386" t="s">
        <v>182</v>
      </c>
      <c r="R3386" t="s">
        <v>6002</v>
      </c>
      <c r="S3386" s="9">
        <v>45671.427037037036</v>
      </c>
      <c r="T3386">
        <v>883353</v>
      </c>
      <c r="U3386" t="s">
        <v>183</v>
      </c>
      <c r="V3386" t="str">
        <f>IFERROR(_xlfn.XLOOKUP(tb_C101[[#This Row],[OS]],[1]!tb_C103[OS],[1]!tb_C103[DESCRICAO]),"0")</f>
        <v>CORRETIVA</v>
      </c>
      <c r="W3386" t="str">
        <f>IFERROR(_xlfn.XLOOKUP(tb_C101[[#This Row],[OS]],[1]!tb_C103[OS],[1]!tb_C103[DESCRICAO2]),"0")</f>
        <v>Mecanico</v>
      </c>
    </row>
    <row r="3387" spans="1:23" x14ac:dyDescent="0.25">
      <c r="A3387" s="7">
        <v>3271</v>
      </c>
      <c r="B3387" t="s">
        <v>175</v>
      </c>
      <c r="C3387">
        <v>207</v>
      </c>
      <c r="D3387" s="8" t="s">
        <v>760</v>
      </c>
      <c r="E3387" t="s">
        <v>4973</v>
      </c>
      <c r="H3387" t="s">
        <v>5636</v>
      </c>
      <c r="I3387" s="9">
        <v>45548.721574074072</v>
      </c>
      <c r="J3387" s="9">
        <v>45548.721539351849</v>
      </c>
      <c r="K3387" s="9">
        <v>45548.736111111109</v>
      </c>
      <c r="L3387" s="9">
        <v>45575.423032407409</v>
      </c>
      <c r="M3387" t="s">
        <v>6003</v>
      </c>
      <c r="N3387" t="s">
        <v>180</v>
      </c>
      <c r="O3387" t="s">
        <v>204</v>
      </c>
      <c r="P3387" t="s">
        <v>189</v>
      </c>
      <c r="R3387" t="s">
        <v>2822</v>
      </c>
      <c r="S3387" s="9">
        <v>45575.423043981478</v>
      </c>
      <c r="T3387">
        <v>648952</v>
      </c>
      <c r="U3387" t="s">
        <v>183</v>
      </c>
      <c r="V3387" t="str">
        <f>IFERROR(_xlfn.XLOOKUP(tb_C101[[#This Row],[OS]],[1]!tb_C103[OS],[1]!tb_C103[DESCRICAO]),"0")</f>
        <v>CORRETIVA</v>
      </c>
      <c r="W3387" t="str">
        <f>IFERROR(_xlfn.XLOOKUP(tb_C101[[#This Row],[OS]],[1]!tb_C103[OS],[1]!tb_C103[DESCRICAO2]),"0")</f>
        <v>Mecanico</v>
      </c>
    </row>
    <row r="3388" spans="1:23" x14ac:dyDescent="0.25">
      <c r="A3388" s="7">
        <v>3272</v>
      </c>
      <c r="B3388" t="s">
        <v>79</v>
      </c>
      <c r="C3388">
        <v>417</v>
      </c>
      <c r="D3388" s="8" t="s">
        <v>927</v>
      </c>
      <c r="H3388" t="s">
        <v>5365</v>
      </c>
      <c r="I3388" s="9">
        <v>45548.879317129627</v>
      </c>
      <c r="J3388" s="9"/>
      <c r="K3388" s="9"/>
      <c r="L3388" s="9">
        <v>45671.427314814813</v>
      </c>
      <c r="N3388" t="s">
        <v>180</v>
      </c>
      <c r="O3388" t="s">
        <v>181</v>
      </c>
      <c r="P3388" t="s">
        <v>189</v>
      </c>
      <c r="R3388" t="s">
        <v>5366</v>
      </c>
      <c r="S3388" s="9">
        <v>45671.42732638889</v>
      </c>
      <c r="T3388">
        <v>883353</v>
      </c>
      <c r="U3388" t="s">
        <v>183</v>
      </c>
      <c r="V3388" t="str">
        <f>IFERROR(_xlfn.XLOOKUP(tb_C101[[#This Row],[OS]],[1]!tb_C103[OS],[1]!tb_C103[DESCRICAO]),"0")</f>
        <v>CORRETIVA</v>
      </c>
      <c r="W3388" t="str">
        <f>IFERROR(_xlfn.XLOOKUP(tb_C101[[#This Row],[OS]],[1]!tb_C103[OS],[1]!tb_C103[DESCRICAO2]),"0")</f>
        <v>AUTOMATICO - TROCAR</v>
      </c>
    </row>
    <row r="3389" spans="1:23" x14ac:dyDescent="0.25">
      <c r="A3389" s="7">
        <v>3273</v>
      </c>
      <c r="B3389" t="s">
        <v>79</v>
      </c>
      <c r="C3389">
        <v>417</v>
      </c>
      <c r="D3389" s="8" t="s">
        <v>927</v>
      </c>
      <c r="H3389" t="s">
        <v>5365</v>
      </c>
      <c r="I3389" s="9">
        <v>45548.879861111112</v>
      </c>
      <c r="J3389" s="9"/>
      <c r="K3389" s="9"/>
      <c r="L3389" s="9">
        <v>45671.437835648147</v>
      </c>
      <c r="N3389" t="s">
        <v>180</v>
      </c>
      <c r="O3389" t="s">
        <v>181</v>
      </c>
      <c r="P3389" t="s">
        <v>189</v>
      </c>
      <c r="R3389" t="s">
        <v>5366</v>
      </c>
      <c r="S3389" s="9">
        <v>45671.437847222223</v>
      </c>
      <c r="T3389">
        <v>883353</v>
      </c>
      <c r="U3389" t="s">
        <v>183</v>
      </c>
      <c r="V3389" t="str">
        <f>IFERROR(_xlfn.XLOOKUP(tb_C101[[#This Row],[OS]],[1]!tb_C103[OS],[1]!tb_C103[DESCRICAO]),"0")</f>
        <v>CORRETIVA</v>
      </c>
      <c r="W3389" t="str">
        <f>IFERROR(_xlfn.XLOOKUP(tb_C101[[#This Row],[OS]],[1]!tb_C103[OS],[1]!tb_C103[DESCRICAO2]),"0")</f>
        <v>AUTOMATICO - TROCAR</v>
      </c>
    </row>
    <row r="3390" spans="1:23" x14ac:dyDescent="0.25">
      <c r="A3390" s="7">
        <v>3274</v>
      </c>
      <c r="B3390" t="s">
        <v>79</v>
      </c>
      <c r="C3390">
        <v>417</v>
      </c>
      <c r="D3390" s="8" t="s">
        <v>927</v>
      </c>
      <c r="H3390" t="s">
        <v>5365</v>
      </c>
      <c r="I3390" s="9">
        <v>45548.880358796298</v>
      </c>
      <c r="J3390" s="9"/>
      <c r="K3390" s="9"/>
      <c r="L3390" s="9">
        <v>45671.437986111108</v>
      </c>
      <c r="N3390" t="s">
        <v>180</v>
      </c>
      <c r="O3390" t="s">
        <v>181</v>
      </c>
      <c r="P3390" t="s">
        <v>189</v>
      </c>
      <c r="R3390" t="s">
        <v>5366</v>
      </c>
      <c r="S3390" s="9">
        <v>45671.437997685185</v>
      </c>
      <c r="T3390">
        <v>883353</v>
      </c>
      <c r="U3390" t="s">
        <v>183</v>
      </c>
      <c r="V3390" t="str">
        <f>IFERROR(_xlfn.XLOOKUP(tb_C101[[#This Row],[OS]],[1]!tb_C103[OS],[1]!tb_C103[DESCRICAO]),"0")</f>
        <v>CORRETIVA</v>
      </c>
      <c r="W3390" t="str">
        <f>IFERROR(_xlfn.XLOOKUP(tb_C101[[#This Row],[OS]],[1]!tb_C103[OS],[1]!tb_C103[DESCRICAO2]),"0")</f>
        <v>AUTOMATICO - TROCAR</v>
      </c>
    </row>
    <row r="3391" spans="1:23" x14ac:dyDescent="0.25">
      <c r="A3391" s="7">
        <v>3275</v>
      </c>
      <c r="B3391" t="s">
        <v>79</v>
      </c>
      <c r="C3391">
        <v>417</v>
      </c>
      <c r="D3391" s="8" t="s">
        <v>927</v>
      </c>
      <c r="H3391" t="s">
        <v>5365</v>
      </c>
      <c r="I3391" s="9">
        <v>45548.881192129629</v>
      </c>
      <c r="J3391" s="9"/>
      <c r="K3391" s="9"/>
      <c r="L3391" s="9">
        <v>45671.438206018516</v>
      </c>
      <c r="N3391" t="s">
        <v>180</v>
      </c>
      <c r="O3391" t="s">
        <v>181</v>
      </c>
      <c r="P3391" t="s">
        <v>189</v>
      </c>
      <c r="R3391" t="s">
        <v>5366</v>
      </c>
      <c r="S3391" s="9">
        <v>45671.438217592593</v>
      </c>
      <c r="T3391">
        <v>883353</v>
      </c>
      <c r="U3391" t="s">
        <v>183</v>
      </c>
      <c r="V3391" t="str">
        <f>IFERROR(_xlfn.XLOOKUP(tb_C101[[#This Row],[OS]],[1]!tb_C103[OS],[1]!tb_C103[DESCRICAO]),"0")</f>
        <v>CORRETIVA</v>
      </c>
      <c r="W3391" t="str">
        <f>IFERROR(_xlfn.XLOOKUP(tb_C101[[#This Row],[OS]],[1]!tb_C103[OS],[1]!tb_C103[DESCRICAO2]),"0")</f>
        <v>AUTOMATICO - TROCAR</v>
      </c>
    </row>
    <row r="3392" spans="1:23" x14ac:dyDescent="0.25">
      <c r="A3392" s="7">
        <v>3276</v>
      </c>
      <c r="B3392" t="s">
        <v>79</v>
      </c>
      <c r="C3392">
        <v>417</v>
      </c>
      <c r="D3392" s="8" t="s">
        <v>927</v>
      </c>
      <c r="H3392" t="s">
        <v>5365</v>
      </c>
      <c r="I3392" s="9">
        <v>45548.905011574076</v>
      </c>
      <c r="J3392" s="9"/>
      <c r="K3392" s="9"/>
      <c r="L3392" s="9">
        <v>45671.438877314817</v>
      </c>
      <c r="N3392" t="s">
        <v>180</v>
      </c>
      <c r="O3392" t="s">
        <v>181</v>
      </c>
      <c r="P3392" t="s">
        <v>189</v>
      </c>
      <c r="R3392" t="s">
        <v>5366</v>
      </c>
      <c r="S3392" s="9">
        <v>45671.438888888886</v>
      </c>
      <c r="T3392">
        <v>883353</v>
      </c>
      <c r="U3392" t="s">
        <v>183</v>
      </c>
      <c r="V3392" t="str">
        <f>IFERROR(_xlfn.XLOOKUP(tb_C101[[#This Row],[OS]],[1]!tb_C103[OS],[1]!tb_C103[DESCRICAO]),"0")</f>
        <v>CORRETIVA</v>
      </c>
      <c r="W3392" t="str">
        <f>IFERROR(_xlfn.XLOOKUP(tb_C101[[#This Row],[OS]],[1]!tb_C103[OS],[1]!tb_C103[DESCRICAO2]),"0")</f>
        <v>AUTOMATICO - TROCAR</v>
      </c>
    </row>
    <row r="3393" spans="1:23" x14ac:dyDescent="0.25">
      <c r="A3393" s="7">
        <v>3277</v>
      </c>
      <c r="B3393" t="s">
        <v>79</v>
      </c>
      <c r="C3393">
        <v>417</v>
      </c>
      <c r="D3393" s="8" t="s">
        <v>927</v>
      </c>
      <c r="E3393" t="s">
        <v>202</v>
      </c>
      <c r="F3393" t="s">
        <v>3622</v>
      </c>
      <c r="G3393" t="s">
        <v>3623</v>
      </c>
      <c r="H3393" t="s">
        <v>734</v>
      </c>
      <c r="I3393" s="9">
        <v>45549.326817129629</v>
      </c>
      <c r="J3393" s="9">
        <v>45549.326817129629</v>
      </c>
      <c r="K3393" s="9">
        <v>45549.416666666664</v>
      </c>
      <c r="L3393" s="9">
        <v>45551.397349537037</v>
      </c>
      <c r="M3393" t="s">
        <v>6004</v>
      </c>
      <c r="N3393" t="s">
        <v>180</v>
      </c>
      <c r="O3393" t="s">
        <v>204</v>
      </c>
      <c r="P3393" t="s">
        <v>189</v>
      </c>
      <c r="Q3393" t="s">
        <v>895</v>
      </c>
      <c r="R3393" t="s">
        <v>6005</v>
      </c>
      <c r="S3393" s="9">
        <v>45551.397372685184</v>
      </c>
      <c r="T3393">
        <v>648952</v>
      </c>
      <c r="U3393" t="s">
        <v>183</v>
      </c>
      <c r="V3393" t="str">
        <f>IFERROR(_xlfn.XLOOKUP(tb_C101[[#This Row],[OS]],[1]!tb_C103[OS],[1]!tb_C103[DESCRICAO]),"0")</f>
        <v>CORRETIVA</v>
      </c>
      <c r="W3393" t="str">
        <f>IFERROR(_xlfn.XLOOKUP(tb_C101[[#This Row],[OS]],[1]!tb_C103[OS],[1]!tb_C103[DESCRICAO2]),"0")</f>
        <v>Mecanico</v>
      </c>
    </row>
    <row r="3394" spans="1:23" x14ac:dyDescent="0.25">
      <c r="A3394" s="7">
        <v>3278</v>
      </c>
      <c r="B3394" t="s">
        <v>79</v>
      </c>
      <c r="C3394">
        <v>413</v>
      </c>
      <c r="D3394" s="8" t="s">
        <v>295</v>
      </c>
      <c r="H3394" t="s">
        <v>734</v>
      </c>
      <c r="I3394" s="9">
        <v>45549.421631944446</v>
      </c>
      <c r="J3394" s="9"/>
      <c r="K3394" s="9"/>
      <c r="L3394" s="9">
        <v>45671.439085648148</v>
      </c>
      <c r="N3394" t="s">
        <v>180</v>
      </c>
      <c r="O3394" t="s">
        <v>181</v>
      </c>
      <c r="P3394" t="s">
        <v>189</v>
      </c>
      <c r="R3394" t="s">
        <v>5777</v>
      </c>
      <c r="S3394" s="9">
        <v>45671.439108796294</v>
      </c>
      <c r="T3394">
        <v>883353</v>
      </c>
      <c r="U3394" t="s">
        <v>183</v>
      </c>
      <c r="V3394" t="str">
        <f>IFERROR(_xlfn.XLOOKUP(tb_C101[[#This Row],[OS]],[1]!tb_C103[OS],[1]!tb_C103[DESCRICAO]),"0")</f>
        <v>CORRETIVA</v>
      </c>
      <c r="W3394" t="str">
        <f>IFERROR(_xlfn.XLOOKUP(tb_C101[[#This Row],[OS]],[1]!tb_C103[OS],[1]!tb_C103[DESCRICAO2]),"0")</f>
        <v>AUTOMATICO - TROCAR</v>
      </c>
    </row>
    <row r="3395" spans="1:23" x14ac:dyDescent="0.25">
      <c r="A3395" s="7">
        <v>3279</v>
      </c>
      <c r="B3395" t="s">
        <v>175</v>
      </c>
      <c r="C3395">
        <v>207</v>
      </c>
      <c r="D3395" s="8" t="s">
        <v>760</v>
      </c>
      <c r="E3395" t="s">
        <v>3216</v>
      </c>
      <c r="H3395" t="s">
        <v>723</v>
      </c>
      <c r="I3395" s="9">
        <v>45549.550104166665</v>
      </c>
      <c r="J3395" s="9">
        <v>45549.550104166665</v>
      </c>
      <c r="K3395" s="9">
        <v>45549.583333333336</v>
      </c>
      <c r="L3395" s="9">
        <v>45560.650810185187</v>
      </c>
      <c r="M3395" t="s">
        <v>6006</v>
      </c>
      <c r="N3395" t="s">
        <v>180</v>
      </c>
      <c r="O3395" t="s">
        <v>204</v>
      </c>
      <c r="P3395" t="s">
        <v>189</v>
      </c>
      <c r="R3395" t="s">
        <v>6007</v>
      </c>
      <c r="S3395" s="9">
        <v>45560.650821759256</v>
      </c>
      <c r="T3395">
        <v>648952</v>
      </c>
      <c r="U3395" t="s">
        <v>183</v>
      </c>
      <c r="V3395" t="str">
        <f>IFERROR(_xlfn.XLOOKUP(tb_C101[[#This Row],[OS]],[1]!tb_C103[OS],[1]!tb_C103[DESCRICAO]),"0")</f>
        <v>CORRETIVA</v>
      </c>
      <c r="W3395" t="str">
        <f>IFERROR(_xlfn.XLOOKUP(tb_C101[[#This Row],[OS]],[1]!tb_C103[OS],[1]!tb_C103[DESCRICAO2]),"0")</f>
        <v>Mecanico</v>
      </c>
    </row>
    <row r="3396" spans="1:23" x14ac:dyDescent="0.25">
      <c r="A3396" s="7">
        <v>3280</v>
      </c>
      <c r="B3396" t="s">
        <v>24</v>
      </c>
      <c r="C3396">
        <v>505</v>
      </c>
      <c r="D3396" s="8" t="s">
        <v>851</v>
      </c>
      <c r="H3396" t="s">
        <v>6008</v>
      </c>
      <c r="I3396" s="9">
        <v>45549.569085648145</v>
      </c>
      <c r="J3396" s="9">
        <v>45549.46875</v>
      </c>
      <c r="K3396" s="9">
        <v>45549.583333333336</v>
      </c>
      <c r="L3396" s="9">
        <v>45566.484259259261</v>
      </c>
      <c r="N3396" t="s">
        <v>180</v>
      </c>
      <c r="O3396" t="s">
        <v>204</v>
      </c>
      <c r="P3396" t="s">
        <v>189</v>
      </c>
      <c r="R3396" t="s">
        <v>6009</v>
      </c>
      <c r="S3396" s="9">
        <v>45566.484305555554</v>
      </c>
      <c r="T3396">
        <v>648952</v>
      </c>
      <c r="U3396" t="s">
        <v>183</v>
      </c>
      <c r="V3396" t="str">
        <f>IFERROR(_xlfn.XLOOKUP(tb_C101[[#This Row],[OS]],[1]!tb_C103[OS],[1]!tb_C103[DESCRICAO]),"0")</f>
        <v>CORRETIVA</v>
      </c>
      <c r="W3396" t="str">
        <f>IFERROR(_xlfn.XLOOKUP(tb_C101[[#This Row],[OS]],[1]!tb_C103[OS],[1]!tb_C103[DESCRICAO2]),"0")</f>
        <v>AUTOMATICO - TROCAR</v>
      </c>
    </row>
    <row r="3397" spans="1:23" x14ac:dyDescent="0.25">
      <c r="A3397" s="7">
        <v>3281</v>
      </c>
      <c r="B3397" t="s">
        <v>175</v>
      </c>
      <c r="C3397">
        <v>208</v>
      </c>
      <c r="D3397" s="8" t="s">
        <v>4987</v>
      </c>
      <c r="E3397" t="s">
        <v>3669</v>
      </c>
      <c r="H3397" t="s">
        <v>5506</v>
      </c>
      <c r="I3397" s="9">
        <v>45550.288784722223</v>
      </c>
      <c r="J3397" s="9">
        <v>45550.28869212963</v>
      </c>
      <c r="K3397" s="9">
        <v>45550.3125</v>
      </c>
      <c r="L3397" s="9">
        <v>45576.482581018521</v>
      </c>
      <c r="M3397" t="s">
        <v>6010</v>
      </c>
      <c r="N3397" t="s">
        <v>180</v>
      </c>
      <c r="O3397" t="s">
        <v>204</v>
      </c>
      <c r="P3397" t="s">
        <v>189</v>
      </c>
      <c r="R3397" t="s">
        <v>6011</v>
      </c>
      <c r="S3397" s="9">
        <v>45576.482604166667</v>
      </c>
      <c r="T3397">
        <v>648952</v>
      </c>
      <c r="U3397" t="s">
        <v>183</v>
      </c>
      <c r="V3397" t="str">
        <f>IFERROR(_xlfn.XLOOKUP(tb_C101[[#This Row],[OS]],[1]!tb_C103[OS],[1]!tb_C103[DESCRICAO]),"0")</f>
        <v>CORRETIVA</v>
      </c>
      <c r="W3397" t="str">
        <f>IFERROR(_xlfn.XLOOKUP(tb_C101[[#This Row],[OS]],[1]!tb_C103[OS],[1]!tb_C103[DESCRICAO2]),"0")</f>
        <v>Mecanico</v>
      </c>
    </row>
    <row r="3398" spans="1:23" x14ac:dyDescent="0.25">
      <c r="A3398" s="7">
        <v>3282</v>
      </c>
      <c r="B3398" t="s">
        <v>184</v>
      </c>
      <c r="C3398">
        <v>116</v>
      </c>
      <c r="D3398" s="8" t="s">
        <v>290</v>
      </c>
      <c r="E3398" t="s">
        <v>291</v>
      </c>
      <c r="F3398" t="s">
        <v>5565</v>
      </c>
      <c r="G3398" t="s">
        <v>5566</v>
      </c>
      <c r="H3398" t="s">
        <v>6012</v>
      </c>
      <c r="I3398" s="9">
        <v>45551.281064814815</v>
      </c>
      <c r="J3398" s="9">
        <v>45551.190972222219</v>
      </c>
      <c r="K3398" s="9">
        <v>45554.236111111109</v>
      </c>
      <c r="L3398" s="9"/>
      <c r="M3398" t="s">
        <v>6013</v>
      </c>
      <c r="N3398" t="s">
        <v>215</v>
      </c>
      <c r="O3398" t="s">
        <v>204</v>
      </c>
      <c r="P3398" t="s">
        <v>189</v>
      </c>
      <c r="Q3398" t="s">
        <v>895</v>
      </c>
      <c r="R3398" t="s">
        <v>6014</v>
      </c>
      <c r="S3398" s="9">
        <v>45665.762071759258</v>
      </c>
      <c r="T3398">
        <v>648952</v>
      </c>
      <c r="U3398" t="s">
        <v>183</v>
      </c>
      <c r="V3398" t="str">
        <f>IFERROR(_xlfn.XLOOKUP(tb_C101[[#This Row],[OS]],[1]!tb_C103[OS],[1]!tb_C103[DESCRICAO]),"0")</f>
        <v>CORRETIVA</v>
      </c>
      <c r="W3398" t="str">
        <f>IFERROR(_xlfn.XLOOKUP(tb_C101[[#This Row],[OS]],[1]!tb_C103[OS],[1]!tb_C103[DESCRICAO2]),"0")</f>
        <v>Eletrico</v>
      </c>
    </row>
    <row r="3399" spans="1:23" x14ac:dyDescent="0.25">
      <c r="A3399" s="7">
        <v>3283</v>
      </c>
      <c r="B3399" t="s">
        <v>175</v>
      </c>
      <c r="C3399">
        <v>207</v>
      </c>
      <c r="D3399" s="8" t="s">
        <v>760</v>
      </c>
      <c r="H3399" t="s">
        <v>723</v>
      </c>
      <c r="I3399" s="9">
        <v>45551.513993055552</v>
      </c>
      <c r="J3399" s="9"/>
      <c r="K3399" s="9"/>
      <c r="L3399" s="9">
        <v>45671.43953703704</v>
      </c>
      <c r="N3399" t="s">
        <v>180</v>
      </c>
      <c r="O3399" t="s">
        <v>181</v>
      </c>
      <c r="P3399" t="s">
        <v>189</v>
      </c>
      <c r="R3399" t="s">
        <v>6015</v>
      </c>
      <c r="S3399" s="9">
        <v>45671.439560185187</v>
      </c>
      <c r="T3399">
        <v>883353</v>
      </c>
      <c r="U3399" t="s">
        <v>183</v>
      </c>
      <c r="V3399" t="str">
        <f>IFERROR(_xlfn.XLOOKUP(tb_C101[[#This Row],[OS]],[1]!tb_C103[OS],[1]!tb_C103[DESCRICAO]),"0")</f>
        <v>CORRETIVA</v>
      </c>
      <c r="W3399" t="str">
        <f>IFERROR(_xlfn.XLOOKUP(tb_C101[[#This Row],[OS]],[1]!tb_C103[OS],[1]!tb_C103[DESCRICAO2]),"0")</f>
        <v>Eletrico</v>
      </c>
    </row>
    <row r="3400" spans="1:23" x14ac:dyDescent="0.25">
      <c r="A3400" s="7">
        <v>3284</v>
      </c>
      <c r="B3400" t="s">
        <v>79</v>
      </c>
      <c r="C3400">
        <v>416</v>
      </c>
      <c r="D3400" s="8" t="s">
        <v>870</v>
      </c>
      <c r="H3400" t="s">
        <v>5654</v>
      </c>
      <c r="I3400" s="9">
        <v>45551.540717592594</v>
      </c>
      <c r="J3400" s="9"/>
      <c r="K3400" s="9"/>
      <c r="L3400" s="9">
        <v>45671.439918981479</v>
      </c>
      <c r="N3400" t="s">
        <v>180</v>
      </c>
      <c r="O3400" t="s">
        <v>181</v>
      </c>
      <c r="P3400" t="s">
        <v>189</v>
      </c>
      <c r="R3400" t="s">
        <v>5655</v>
      </c>
      <c r="S3400" s="9">
        <v>45671.439930555556</v>
      </c>
      <c r="T3400">
        <v>883353</v>
      </c>
      <c r="U3400" t="s">
        <v>183</v>
      </c>
      <c r="V3400" t="str">
        <f>IFERROR(_xlfn.XLOOKUP(tb_C101[[#This Row],[OS]],[1]!tb_C103[OS],[1]!tb_C103[DESCRICAO]),"0")</f>
        <v>CORRETIVA</v>
      </c>
      <c r="W3400" t="str">
        <f>IFERROR(_xlfn.XLOOKUP(tb_C101[[#This Row],[OS]],[1]!tb_C103[OS],[1]!tb_C103[DESCRICAO2]),"0")</f>
        <v>AUTOMATICO - TROCAR</v>
      </c>
    </row>
    <row r="3401" spans="1:23" x14ac:dyDescent="0.25">
      <c r="A3401" s="7">
        <v>3285</v>
      </c>
      <c r="B3401" t="s">
        <v>24</v>
      </c>
      <c r="C3401">
        <v>501</v>
      </c>
      <c r="D3401" s="8" t="s">
        <v>228</v>
      </c>
      <c r="H3401" t="s">
        <v>5339</v>
      </c>
      <c r="I3401" s="9">
        <v>45551.606932870367</v>
      </c>
      <c r="J3401" s="9"/>
      <c r="K3401" s="9"/>
      <c r="L3401" s="9">
        <v>45671.440185185187</v>
      </c>
      <c r="N3401" t="s">
        <v>180</v>
      </c>
      <c r="O3401" t="s">
        <v>181</v>
      </c>
      <c r="P3401" t="s">
        <v>189</v>
      </c>
      <c r="R3401" t="s">
        <v>5340</v>
      </c>
      <c r="S3401" s="9">
        <v>45671.440208333333</v>
      </c>
      <c r="T3401">
        <v>883353</v>
      </c>
      <c r="U3401" t="s">
        <v>183</v>
      </c>
      <c r="V3401" t="str">
        <f>IFERROR(_xlfn.XLOOKUP(tb_C101[[#This Row],[OS]],[1]!tb_C103[OS],[1]!tb_C103[DESCRICAO]),"0")</f>
        <v>CORRETIVA</v>
      </c>
      <c r="W3401" t="str">
        <f>IFERROR(_xlfn.XLOOKUP(tb_C101[[#This Row],[OS]],[1]!tb_C103[OS],[1]!tb_C103[DESCRICAO2]),"0")</f>
        <v>AUTOMATICO - TROCAR</v>
      </c>
    </row>
    <row r="3402" spans="1:23" x14ac:dyDescent="0.25">
      <c r="A3402" s="7">
        <v>3286</v>
      </c>
      <c r="B3402" t="s">
        <v>24</v>
      </c>
      <c r="C3402">
        <v>1003</v>
      </c>
      <c r="D3402" s="8" t="s">
        <v>2044</v>
      </c>
      <c r="E3402" t="s">
        <v>2044</v>
      </c>
      <c r="F3402" t="s">
        <v>2044</v>
      </c>
      <c r="G3402" t="s">
        <v>4118</v>
      </c>
      <c r="H3402" t="s">
        <v>750</v>
      </c>
      <c r="I3402" s="9">
        <v>45551.699814814812</v>
      </c>
      <c r="J3402" s="9">
        <v>45551.698761574073</v>
      </c>
      <c r="K3402" s="9">
        <v>45551.722222222219</v>
      </c>
      <c r="L3402" s="9">
        <v>45588.745509259257</v>
      </c>
      <c r="M3402" t="s">
        <v>6016</v>
      </c>
      <c r="N3402" t="s">
        <v>180</v>
      </c>
      <c r="O3402" t="s">
        <v>204</v>
      </c>
      <c r="P3402" t="s">
        <v>182</v>
      </c>
      <c r="Q3402" t="s">
        <v>131</v>
      </c>
      <c r="R3402" t="s">
        <v>6017</v>
      </c>
      <c r="S3402" s="9">
        <v>45588.745532407411</v>
      </c>
      <c r="T3402">
        <v>648952</v>
      </c>
      <c r="U3402" t="s">
        <v>183</v>
      </c>
      <c r="V3402" t="str">
        <f>IFERROR(_xlfn.XLOOKUP(tb_C101[[#This Row],[OS]],[1]!tb_C103[OS],[1]!tb_C103[DESCRICAO]),"0")</f>
        <v>CORRETIVA</v>
      </c>
      <c r="W3402" t="str">
        <f>IFERROR(_xlfn.XLOOKUP(tb_C101[[#This Row],[OS]],[1]!tb_C103[OS],[1]!tb_C103[DESCRICAO2]),"0")</f>
        <v>Eletrico</v>
      </c>
    </row>
    <row r="3403" spans="1:23" x14ac:dyDescent="0.25">
      <c r="A3403" s="7">
        <v>3287</v>
      </c>
      <c r="B3403" t="s">
        <v>24</v>
      </c>
      <c r="C3403">
        <v>507</v>
      </c>
      <c r="D3403" s="8" t="s">
        <v>757</v>
      </c>
      <c r="E3403" t="s">
        <v>3060</v>
      </c>
      <c r="H3403" t="s">
        <v>750</v>
      </c>
      <c r="I3403" s="9">
        <v>45551.704074074078</v>
      </c>
      <c r="J3403" s="9">
        <v>45551.701851851853</v>
      </c>
      <c r="K3403" s="9">
        <v>45551.715277777781</v>
      </c>
      <c r="L3403" s="9">
        <v>45560.65221064815</v>
      </c>
      <c r="M3403" t="s">
        <v>6018</v>
      </c>
      <c r="N3403" t="s">
        <v>180</v>
      </c>
      <c r="O3403" t="s">
        <v>204</v>
      </c>
      <c r="P3403" t="s">
        <v>182</v>
      </c>
      <c r="R3403" t="s">
        <v>6019</v>
      </c>
      <c r="S3403" s="9">
        <v>45560.652245370373</v>
      </c>
      <c r="T3403">
        <v>648952</v>
      </c>
      <c r="U3403" t="s">
        <v>183</v>
      </c>
      <c r="V3403" t="str">
        <f>IFERROR(_xlfn.XLOOKUP(tb_C101[[#This Row],[OS]],[1]!tb_C103[OS],[1]!tb_C103[DESCRICAO]),"0")</f>
        <v>CORRETIVA</v>
      </c>
      <c r="W3403" t="str">
        <f>IFERROR(_xlfn.XLOOKUP(tb_C101[[#This Row],[OS]],[1]!tb_C103[OS],[1]!tb_C103[DESCRICAO2]),"0")</f>
        <v>Mecanico</v>
      </c>
    </row>
    <row r="3404" spans="1:23" x14ac:dyDescent="0.25">
      <c r="A3404" s="7">
        <v>3288</v>
      </c>
      <c r="B3404" t="s">
        <v>24</v>
      </c>
      <c r="C3404">
        <v>505</v>
      </c>
      <c r="D3404" s="8" t="s">
        <v>851</v>
      </c>
      <c r="E3404" t="s">
        <v>229</v>
      </c>
      <c r="H3404" t="s">
        <v>750</v>
      </c>
      <c r="I3404" s="9">
        <v>45551.709108796298</v>
      </c>
      <c r="J3404" s="9">
        <v>45551.707361111112</v>
      </c>
      <c r="K3404" s="9">
        <v>45551.75</v>
      </c>
      <c r="L3404" s="9">
        <v>45560.64984953704</v>
      </c>
      <c r="M3404" t="s">
        <v>6020</v>
      </c>
      <c r="N3404" t="s">
        <v>180</v>
      </c>
      <c r="O3404" t="s">
        <v>204</v>
      </c>
      <c r="P3404" t="s">
        <v>182</v>
      </c>
      <c r="R3404" t="s">
        <v>6021</v>
      </c>
      <c r="S3404" s="9">
        <v>45560.649872685186</v>
      </c>
      <c r="T3404">
        <v>648952</v>
      </c>
      <c r="U3404" t="s">
        <v>183</v>
      </c>
      <c r="V3404" t="str">
        <f>IFERROR(_xlfn.XLOOKUP(tb_C101[[#This Row],[OS]],[1]!tb_C103[OS],[1]!tb_C103[DESCRICAO]),"0")</f>
        <v>CORRETIVA</v>
      </c>
      <c r="W3404" t="str">
        <f>IFERROR(_xlfn.XLOOKUP(tb_C101[[#This Row],[OS]],[1]!tb_C103[OS],[1]!tb_C103[DESCRICAO2]),"0")</f>
        <v>Mecanico</v>
      </c>
    </row>
    <row r="3405" spans="1:23" x14ac:dyDescent="0.25">
      <c r="A3405" s="7">
        <v>3289</v>
      </c>
      <c r="B3405" t="s">
        <v>24</v>
      </c>
      <c r="C3405">
        <v>501</v>
      </c>
      <c r="D3405" s="8" t="s">
        <v>228</v>
      </c>
      <c r="H3405" t="s">
        <v>191</v>
      </c>
      <c r="I3405" s="9">
        <v>45551.713310185187</v>
      </c>
      <c r="J3405" s="9"/>
      <c r="K3405" s="9"/>
      <c r="L3405" s="9"/>
      <c r="N3405" t="s">
        <v>215</v>
      </c>
      <c r="O3405" t="s">
        <v>181</v>
      </c>
      <c r="P3405" t="s">
        <v>189</v>
      </c>
      <c r="S3405" s="9"/>
      <c r="U3405" t="s">
        <v>183</v>
      </c>
      <c r="V3405" t="str">
        <f>IFERROR(_xlfn.XLOOKUP(tb_C101[[#This Row],[OS]],[1]!tb_C103[OS],[1]!tb_C103[DESCRICAO]),"0")</f>
        <v>CORRETIVA</v>
      </c>
      <c r="W3405" t="str">
        <f>IFERROR(_xlfn.XLOOKUP(tb_C101[[#This Row],[OS]],[1]!tb_C103[OS],[1]!tb_C103[DESCRICAO2]),"0")</f>
        <v>Eletrico</v>
      </c>
    </row>
    <row r="3406" spans="1:23" x14ac:dyDescent="0.25">
      <c r="A3406" s="7">
        <v>3290</v>
      </c>
      <c r="B3406" t="s">
        <v>184</v>
      </c>
      <c r="C3406">
        <v>108</v>
      </c>
      <c r="D3406" s="8" t="s">
        <v>317</v>
      </c>
      <c r="H3406" t="s">
        <v>191</v>
      </c>
      <c r="I3406" s="9">
        <v>45551.714560185188</v>
      </c>
      <c r="J3406" s="9">
        <v>45551.713888888888</v>
      </c>
      <c r="K3406" s="9">
        <v>45551.715277777781</v>
      </c>
      <c r="L3406" s="9">
        <v>45671.440439814818</v>
      </c>
      <c r="N3406" t="s">
        <v>180</v>
      </c>
      <c r="O3406" t="s">
        <v>204</v>
      </c>
      <c r="P3406" t="s">
        <v>189</v>
      </c>
      <c r="R3406" t="s">
        <v>6022</v>
      </c>
      <c r="S3406" s="9">
        <v>45671.440474537034</v>
      </c>
      <c r="T3406">
        <v>883353</v>
      </c>
      <c r="U3406" t="s">
        <v>183</v>
      </c>
      <c r="V3406" t="str">
        <f>IFERROR(_xlfn.XLOOKUP(tb_C101[[#This Row],[OS]],[1]!tb_C103[OS],[1]!tb_C103[DESCRICAO]),"0")</f>
        <v>CORRETIVA</v>
      </c>
      <c r="W3406" t="str">
        <f>IFERROR(_xlfn.XLOOKUP(tb_C101[[#This Row],[OS]],[1]!tb_C103[OS],[1]!tb_C103[DESCRICAO2]),"0")</f>
        <v>AUTOMATICO - TROCAR</v>
      </c>
    </row>
    <row r="3407" spans="1:23" x14ac:dyDescent="0.25">
      <c r="A3407" s="7">
        <v>3291</v>
      </c>
      <c r="B3407" t="s">
        <v>79</v>
      </c>
      <c r="C3407">
        <v>417</v>
      </c>
      <c r="D3407" s="8" t="s">
        <v>927</v>
      </c>
      <c r="H3407" t="s">
        <v>5365</v>
      </c>
      <c r="I3407" s="9">
        <v>45551.770636574074</v>
      </c>
      <c r="J3407" s="9"/>
      <c r="K3407" s="9"/>
      <c r="L3407" s="9">
        <v>45671.440682870372</v>
      </c>
      <c r="N3407" t="s">
        <v>180</v>
      </c>
      <c r="O3407" t="s">
        <v>181</v>
      </c>
      <c r="P3407" t="s">
        <v>189</v>
      </c>
      <c r="R3407" t="s">
        <v>5366</v>
      </c>
      <c r="S3407" s="9">
        <v>45671.440694444442</v>
      </c>
      <c r="T3407">
        <v>883353</v>
      </c>
      <c r="U3407" t="s">
        <v>183</v>
      </c>
      <c r="V3407" t="str">
        <f>IFERROR(_xlfn.XLOOKUP(tb_C101[[#This Row],[OS]],[1]!tb_C103[OS],[1]!tb_C103[DESCRICAO]),"0")</f>
        <v>CORRETIVA</v>
      </c>
      <c r="W3407" t="str">
        <f>IFERROR(_xlfn.XLOOKUP(tb_C101[[#This Row],[OS]],[1]!tb_C103[OS],[1]!tb_C103[DESCRICAO2]),"0")</f>
        <v>AUTOMATICO - TROCAR</v>
      </c>
    </row>
    <row r="3408" spans="1:23" x14ac:dyDescent="0.25">
      <c r="A3408" s="7">
        <v>3292</v>
      </c>
      <c r="B3408" t="s">
        <v>184</v>
      </c>
      <c r="C3408">
        <v>108</v>
      </c>
      <c r="D3408" s="8" t="s">
        <v>317</v>
      </c>
      <c r="H3408" t="s">
        <v>3599</v>
      </c>
      <c r="I3408" s="9">
        <v>45551.891840277778</v>
      </c>
      <c r="J3408" s="9"/>
      <c r="K3408" s="9"/>
      <c r="L3408" s="9">
        <v>45671.441261574073</v>
      </c>
      <c r="N3408" t="s">
        <v>180</v>
      </c>
      <c r="O3408" t="s">
        <v>181</v>
      </c>
      <c r="P3408" t="s">
        <v>189</v>
      </c>
      <c r="R3408" t="s">
        <v>6023</v>
      </c>
      <c r="S3408" s="9">
        <v>45671.441307870373</v>
      </c>
      <c r="T3408">
        <v>883353</v>
      </c>
      <c r="U3408" t="s">
        <v>183</v>
      </c>
      <c r="V3408" t="str">
        <f>IFERROR(_xlfn.XLOOKUP(tb_C101[[#This Row],[OS]],[1]!tb_C103[OS],[1]!tb_C103[DESCRICAO]),"0")</f>
        <v>CORRETIVA</v>
      </c>
      <c r="W3408" t="str">
        <f>IFERROR(_xlfn.XLOOKUP(tb_C101[[#This Row],[OS]],[1]!tb_C103[OS],[1]!tb_C103[DESCRICAO2]),"0")</f>
        <v>Terceiro</v>
      </c>
    </row>
    <row r="3409" spans="1:23" x14ac:dyDescent="0.25">
      <c r="A3409" s="7">
        <v>3293</v>
      </c>
      <c r="B3409" t="s">
        <v>175</v>
      </c>
      <c r="C3409">
        <v>207</v>
      </c>
      <c r="D3409" s="8" t="s">
        <v>760</v>
      </c>
      <c r="H3409" t="s">
        <v>723</v>
      </c>
      <c r="I3409" s="9">
        <v>45552.345555555556</v>
      </c>
      <c r="J3409" s="9"/>
      <c r="K3409" s="9"/>
      <c r="L3409" s="9">
        <v>45671.442094907405</v>
      </c>
      <c r="N3409" t="s">
        <v>180</v>
      </c>
      <c r="O3409" t="s">
        <v>181</v>
      </c>
      <c r="P3409" t="s">
        <v>189</v>
      </c>
      <c r="R3409" t="s">
        <v>6024</v>
      </c>
      <c r="S3409" s="9">
        <v>45671.442106481481</v>
      </c>
      <c r="T3409">
        <v>883353</v>
      </c>
      <c r="U3409" t="s">
        <v>183</v>
      </c>
      <c r="V3409" t="str">
        <f>IFERROR(_xlfn.XLOOKUP(tb_C101[[#This Row],[OS]],[1]!tb_C103[OS],[1]!tb_C103[DESCRICAO]),"0")</f>
        <v>CORRETIVA</v>
      </c>
      <c r="W3409" t="str">
        <f>IFERROR(_xlfn.XLOOKUP(tb_C101[[#This Row],[OS]],[1]!tb_C103[OS],[1]!tb_C103[DESCRICAO2]),"0")</f>
        <v>Eletrico</v>
      </c>
    </row>
    <row r="3410" spans="1:23" x14ac:dyDescent="0.25">
      <c r="A3410" s="7">
        <v>3294</v>
      </c>
      <c r="B3410" t="s">
        <v>79</v>
      </c>
      <c r="C3410">
        <v>417</v>
      </c>
      <c r="D3410" s="8" t="s">
        <v>927</v>
      </c>
      <c r="H3410" t="s">
        <v>5314</v>
      </c>
      <c r="I3410" s="9">
        <v>45552.400833333333</v>
      </c>
      <c r="J3410" s="9"/>
      <c r="K3410" s="9"/>
      <c r="L3410" s="9">
        <v>45671.442291666666</v>
      </c>
      <c r="N3410" t="s">
        <v>180</v>
      </c>
      <c r="O3410" t="s">
        <v>181</v>
      </c>
      <c r="P3410" t="s">
        <v>189</v>
      </c>
      <c r="R3410" t="s">
        <v>5315</v>
      </c>
      <c r="S3410" s="9">
        <v>45671.442303240743</v>
      </c>
      <c r="T3410">
        <v>883353</v>
      </c>
      <c r="U3410" t="s">
        <v>183</v>
      </c>
      <c r="V3410" t="str">
        <f>IFERROR(_xlfn.XLOOKUP(tb_C101[[#This Row],[OS]],[1]!tb_C103[OS],[1]!tb_C103[DESCRICAO]),"0")</f>
        <v>CORRETIVA</v>
      </c>
      <c r="W3410" t="str">
        <f>IFERROR(_xlfn.XLOOKUP(tb_C101[[#This Row],[OS]],[1]!tb_C103[OS],[1]!tb_C103[DESCRICAO2]),"0")</f>
        <v>AUTOMATICO - TROCAR</v>
      </c>
    </row>
    <row r="3411" spans="1:23" x14ac:dyDescent="0.25">
      <c r="A3411" s="7">
        <v>3295</v>
      </c>
      <c r="B3411" t="s">
        <v>79</v>
      </c>
      <c r="C3411">
        <v>417</v>
      </c>
      <c r="D3411" s="8" t="s">
        <v>927</v>
      </c>
      <c r="E3411" t="s">
        <v>202</v>
      </c>
      <c r="F3411" t="s">
        <v>3622</v>
      </c>
      <c r="G3411" t="s">
        <v>3623</v>
      </c>
      <c r="H3411" t="s">
        <v>5761</v>
      </c>
      <c r="I3411" s="9">
        <v>45552.615949074076</v>
      </c>
      <c r="J3411" s="9">
        <v>45552.607951388891</v>
      </c>
      <c r="K3411" s="9"/>
      <c r="L3411" s="9"/>
      <c r="N3411" t="s">
        <v>215</v>
      </c>
      <c r="O3411" t="s">
        <v>204</v>
      </c>
      <c r="P3411" t="s">
        <v>182</v>
      </c>
      <c r="Q3411" t="s">
        <v>895</v>
      </c>
      <c r="R3411" t="s">
        <v>6025</v>
      </c>
      <c r="S3411" s="9"/>
      <c r="U3411" t="s">
        <v>183</v>
      </c>
      <c r="V3411" t="str">
        <f>IFERROR(_xlfn.XLOOKUP(tb_C101[[#This Row],[OS]],[1]!tb_C103[OS],[1]!tb_C103[DESCRICAO]),"0")</f>
        <v>CORRETIVA</v>
      </c>
      <c r="W3411" t="str">
        <f>IFERROR(_xlfn.XLOOKUP(tb_C101[[#This Row],[OS]],[1]!tb_C103[OS],[1]!tb_C103[DESCRICAO2]),"0")</f>
        <v>Eletrico</v>
      </c>
    </row>
    <row r="3412" spans="1:23" x14ac:dyDescent="0.25">
      <c r="A3412" s="7">
        <v>3296</v>
      </c>
      <c r="B3412" t="s">
        <v>1476</v>
      </c>
      <c r="C3412">
        <v>9002</v>
      </c>
      <c r="D3412" s="8" t="s">
        <v>1098</v>
      </c>
      <c r="E3412" t="s">
        <v>1099</v>
      </c>
      <c r="H3412" t="s">
        <v>731</v>
      </c>
      <c r="I3412" s="9">
        <v>45552.725162037037</v>
      </c>
      <c r="J3412" s="9"/>
      <c r="K3412" s="9"/>
      <c r="L3412" s="9">
        <v>45671.442430555559</v>
      </c>
      <c r="N3412" t="s">
        <v>180</v>
      </c>
      <c r="O3412" t="s">
        <v>181</v>
      </c>
      <c r="P3412" t="s">
        <v>189</v>
      </c>
      <c r="R3412" t="s">
        <v>6026</v>
      </c>
      <c r="S3412" s="9">
        <v>45671.442442129628</v>
      </c>
      <c r="T3412">
        <v>883353</v>
      </c>
      <c r="U3412" t="s">
        <v>183</v>
      </c>
      <c r="V3412" t="str">
        <f>IFERROR(_xlfn.XLOOKUP(tb_C101[[#This Row],[OS]],[1]!tb_C103[OS],[1]!tb_C103[DESCRICAO]),"0")</f>
        <v>MELHORIA</v>
      </c>
      <c r="W3412" t="str">
        <f>IFERROR(_xlfn.XLOOKUP(tb_C101[[#This Row],[OS]],[1]!tb_C103[OS],[1]!tb_C103[DESCRICAO2]),"0")</f>
        <v>Terceiro</v>
      </c>
    </row>
    <row r="3413" spans="1:23" x14ac:dyDescent="0.25">
      <c r="A3413" s="7">
        <v>3297</v>
      </c>
      <c r="B3413" t="s">
        <v>241</v>
      </c>
      <c r="D3413" s="8"/>
      <c r="H3413" t="s">
        <v>731</v>
      </c>
      <c r="I3413" s="9">
        <v>45552.726574074077</v>
      </c>
      <c r="J3413" s="9"/>
      <c r="K3413" s="9"/>
      <c r="L3413" s="9">
        <v>45558.605497685188</v>
      </c>
      <c r="M3413" t="s">
        <v>1530</v>
      </c>
      <c r="N3413" t="s">
        <v>180</v>
      </c>
      <c r="O3413" t="s">
        <v>181</v>
      </c>
      <c r="P3413" t="s">
        <v>189</v>
      </c>
      <c r="R3413" t="s">
        <v>6027</v>
      </c>
      <c r="S3413" s="9">
        <v>45558.605520833335</v>
      </c>
      <c r="T3413">
        <v>648952</v>
      </c>
      <c r="U3413" t="s">
        <v>183</v>
      </c>
      <c r="V3413" t="str">
        <f>IFERROR(_xlfn.XLOOKUP(tb_C101[[#This Row],[OS]],[1]!tb_C103[OS],[1]!tb_C103[DESCRICAO]),"0")</f>
        <v>MELHORIA</v>
      </c>
      <c r="W3413" t="str">
        <f>IFERROR(_xlfn.XLOOKUP(tb_C101[[#This Row],[OS]],[1]!tb_C103[OS],[1]!tb_C103[DESCRICAO2]),"0")</f>
        <v>Terceiro</v>
      </c>
    </row>
    <row r="3414" spans="1:23" x14ac:dyDescent="0.25">
      <c r="A3414" s="7">
        <v>3298</v>
      </c>
      <c r="B3414" t="s">
        <v>1476</v>
      </c>
      <c r="C3414">
        <v>9002</v>
      </c>
      <c r="D3414" s="8" t="s">
        <v>1098</v>
      </c>
      <c r="E3414" t="s">
        <v>1099</v>
      </c>
      <c r="H3414" t="s">
        <v>731</v>
      </c>
      <c r="I3414" s="9">
        <v>45552.759085648147</v>
      </c>
      <c r="J3414" s="9"/>
      <c r="K3414" s="9"/>
      <c r="L3414" s="9">
        <v>45671.442604166667</v>
      </c>
      <c r="N3414" t="s">
        <v>180</v>
      </c>
      <c r="O3414" t="s">
        <v>181</v>
      </c>
      <c r="P3414" t="s">
        <v>189</v>
      </c>
      <c r="R3414" t="s">
        <v>6028</v>
      </c>
      <c r="S3414" s="9">
        <v>45671.442615740743</v>
      </c>
      <c r="T3414">
        <v>883353</v>
      </c>
      <c r="U3414" t="s">
        <v>183</v>
      </c>
      <c r="V3414" t="str">
        <f>IFERROR(_xlfn.XLOOKUP(tb_C101[[#This Row],[OS]],[1]!tb_C103[OS],[1]!tb_C103[DESCRICAO]),"0")</f>
        <v>CORRETIVA</v>
      </c>
      <c r="W3414" t="str">
        <f>IFERROR(_xlfn.XLOOKUP(tb_C101[[#This Row],[OS]],[1]!tb_C103[OS],[1]!tb_C103[DESCRICAO2]),"0")</f>
        <v>Terceiro</v>
      </c>
    </row>
    <row r="3415" spans="1:23" x14ac:dyDescent="0.25">
      <c r="A3415" s="7">
        <v>3299</v>
      </c>
      <c r="B3415" t="s">
        <v>1476</v>
      </c>
      <c r="C3415">
        <v>9002</v>
      </c>
      <c r="D3415" s="8" t="s">
        <v>1098</v>
      </c>
      <c r="E3415" t="s">
        <v>1099</v>
      </c>
      <c r="H3415" t="s">
        <v>731</v>
      </c>
      <c r="I3415" s="9">
        <v>45552.760324074072</v>
      </c>
      <c r="J3415" s="9"/>
      <c r="K3415" s="9"/>
      <c r="L3415" s="9">
        <v>45671.44290509259</v>
      </c>
      <c r="N3415" t="s">
        <v>180</v>
      </c>
      <c r="O3415" t="s">
        <v>181</v>
      </c>
      <c r="P3415" t="s">
        <v>189</v>
      </c>
      <c r="R3415" t="s">
        <v>6029</v>
      </c>
      <c r="S3415" s="9">
        <v>45671.442916666667</v>
      </c>
      <c r="T3415">
        <v>883353</v>
      </c>
      <c r="U3415" t="s">
        <v>183</v>
      </c>
      <c r="V3415" t="str">
        <f>IFERROR(_xlfn.XLOOKUP(tb_C101[[#This Row],[OS]],[1]!tb_C103[OS],[1]!tb_C103[DESCRICAO]),"0")</f>
        <v>MELHORIA</v>
      </c>
      <c r="W3415" t="str">
        <f>IFERROR(_xlfn.XLOOKUP(tb_C101[[#This Row],[OS]],[1]!tb_C103[OS],[1]!tb_C103[DESCRICAO2]),"0")</f>
        <v>Terceiro</v>
      </c>
    </row>
    <row r="3416" spans="1:23" x14ac:dyDescent="0.25">
      <c r="A3416" s="7">
        <v>3300</v>
      </c>
      <c r="B3416" t="s">
        <v>79</v>
      </c>
      <c r="C3416">
        <v>417</v>
      </c>
      <c r="D3416" s="8" t="s">
        <v>927</v>
      </c>
      <c r="H3416" t="s">
        <v>5365</v>
      </c>
      <c r="I3416" s="9">
        <v>45552.875821759262</v>
      </c>
      <c r="J3416" s="9"/>
      <c r="K3416" s="9"/>
      <c r="L3416" s="9">
        <v>45671.443206018521</v>
      </c>
      <c r="N3416" t="s">
        <v>180</v>
      </c>
      <c r="O3416" t="s">
        <v>181</v>
      </c>
      <c r="P3416" t="s">
        <v>189</v>
      </c>
      <c r="R3416" t="s">
        <v>5366</v>
      </c>
      <c r="S3416" s="9">
        <v>45671.443229166667</v>
      </c>
      <c r="T3416">
        <v>883353</v>
      </c>
      <c r="U3416" t="s">
        <v>183</v>
      </c>
      <c r="V3416" t="str">
        <f>IFERROR(_xlfn.XLOOKUP(tb_C101[[#This Row],[OS]],[1]!tb_C103[OS],[1]!tb_C103[DESCRICAO]),"0")</f>
        <v>CORRETIVA</v>
      </c>
      <c r="W3416" t="str">
        <f>IFERROR(_xlfn.XLOOKUP(tb_C101[[#This Row],[OS]],[1]!tb_C103[OS],[1]!tb_C103[DESCRICAO2]),"0")</f>
        <v>AUTOMATICO - TROCAR</v>
      </c>
    </row>
    <row r="3417" spans="1:23" x14ac:dyDescent="0.25">
      <c r="A3417" s="7">
        <v>3301</v>
      </c>
      <c r="B3417" t="s">
        <v>79</v>
      </c>
      <c r="C3417">
        <v>417</v>
      </c>
      <c r="D3417" s="8" t="s">
        <v>927</v>
      </c>
      <c r="H3417" t="s">
        <v>5365</v>
      </c>
      <c r="I3417" s="9">
        <v>45552.886817129627</v>
      </c>
      <c r="J3417" s="9"/>
      <c r="K3417" s="9"/>
      <c r="L3417" s="9">
        <v>45671.443703703706</v>
      </c>
      <c r="N3417" t="s">
        <v>180</v>
      </c>
      <c r="O3417" t="s">
        <v>181</v>
      </c>
      <c r="P3417" t="s">
        <v>189</v>
      </c>
      <c r="R3417" t="s">
        <v>5366</v>
      </c>
      <c r="S3417" s="9">
        <v>45671.443715277775</v>
      </c>
      <c r="T3417">
        <v>883353</v>
      </c>
      <c r="U3417" t="s">
        <v>183</v>
      </c>
      <c r="V3417" t="str">
        <f>IFERROR(_xlfn.XLOOKUP(tb_C101[[#This Row],[OS]],[1]!tb_C103[OS],[1]!tb_C103[DESCRICAO]),"0")</f>
        <v>CORRETIVA</v>
      </c>
      <c r="W3417" t="str">
        <f>IFERROR(_xlfn.XLOOKUP(tb_C101[[#This Row],[OS]],[1]!tb_C103[OS],[1]!tb_C103[DESCRICAO2]),"0")</f>
        <v>AUTOMATICO - TROCAR</v>
      </c>
    </row>
    <row r="3418" spans="1:23" x14ac:dyDescent="0.25">
      <c r="A3418" s="7">
        <v>3302</v>
      </c>
      <c r="B3418" t="s">
        <v>79</v>
      </c>
      <c r="C3418">
        <v>417</v>
      </c>
      <c r="D3418" s="8" t="s">
        <v>927</v>
      </c>
      <c r="H3418" t="s">
        <v>5365</v>
      </c>
      <c r="I3418" s="9">
        <v>45552.886817129627</v>
      </c>
      <c r="J3418" s="9"/>
      <c r="K3418" s="9"/>
      <c r="L3418" s="9">
        <v>45671.443912037037</v>
      </c>
      <c r="N3418" t="s">
        <v>180</v>
      </c>
      <c r="O3418" t="s">
        <v>181</v>
      </c>
      <c r="P3418" t="s">
        <v>189</v>
      </c>
      <c r="R3418" t="s">
        <v>5366</v>
      </c>
      <c r="S3418" s="9">
        <v>45671.443923611114</v>
      </c>
      <c r="T3418">
        <v>883353</v>
      </c>
      <c r="U3418" t="s">
        <v>183</v>
      </c>
      <c r="V3418" t="str">
        <f>IFERROR(_xlfn.XLOOKUP(tb_C101[[#This Row],[OS]],[1]!tb_C103[OS],[1]!tb_C103[DESCRICAO]),"0")</f>
        <v>CORRETIVA</v>
      </c>
      <c r="W3418" t="str">
        <f>IFERROR(_xlfn.XLOOKUP(tb_C101[[#This Row],[OS]],[1]!tb_C103[OS],[1]!tb_C103[DESCRICAO2]),"0")</f>
        <v>AUTOMATICO - TROCAR</v>
      </c>
    </row>
    <row r="3419" spans="1:23" x14ac:dyDescent="0.25">
      <c r="A3419" s="7">
        <v>3303</v>
      </c>
      <c r="B3419" t="s">
        <v>79</v>
      </c>
      <c r="C3419">
        <v>417</v>
      </c>
      <c r="D3419" s="8" t="s">
        <v>927</v>
      </c>
      <c r="H3419" t="s">
        <v>5314</v>
      </c>
      <c r="I3419" s="9">
        <v>45553.448344907411</v>
      </c>
      <c r="J3419" s="9"/>
      <c r="K3419" s="9"/>
      <c r="L3419" s="9">
        <v>45671.444097222222</v>
      </c>
      <c r="N3419" t="s">
        <v>180</v>
      </c>
      <c r="O3419" t="s">
        <v>181</v>
      </c>
      <c r="P3419" t="s">
        <v>189</v>
      </c>
      <c r="R3419" t="s">
        <v>5315</v>
      </c>
      <c r="S3419" s="9">
        <v>45671.444108796299</v>
      </c>
      <c r="T3419">
        <v>883353</v>
      </c>
      <c r="U3419" t="s">
        <v>183</v>
      </c>
      <c r="V3419" t="str">
        <f>IFERROR(_xlfn.XLOOKUP(tb_C101[[#This Row],[OS]],[1]!tb_C103[OS],[1]!tb_C103[DESCRICAO]),"0")</f>
        <v>CORRETIVA</v>
      </c>
      <c r="W3419" t="str">
        <f>IFERROR(_xlfn.XLOOKUP(tb_C101[[#This Row],[OS]],[1]!tb_C103[OS],[1]!tb_C103[DESCRICAO2]),"0")</f>
        <v>AUTOMATICO - TROCAR</v>
      </c>
    </row>
    <row r="3420" spans="1:23" x14ac:dyDescent="0.25">
      <c r="A3420" s="7">
        <v>3304</v>
      </c>
      <c r="B3420" t="s">
        <v>24</v>
      </c>
      <c r="C3420">
        <v>1003</v>
      </c>
      <c r="D3420" s="8" t="s">
        <v>2044</v>
      </c>
      <c r="E3420" t="s">
        <v>2044</v>
      </c>
      <c r="F3420" t="s">
        <v>2044</v>
      </c>
      <c r="G3420" t="s">
        <v>4118</v>
      </c>
      <c r="H3420" t="s">
        <v>750</v>
      </c>
      <c r="I3420" s="9">
        <v>45553.465312499997</v>
      </c>
      <c r="J3420" s="9">
        <v>45553.463553240741</v>
      </c>
      <c r="K3420" s="9">
        <v>45553.474305555559</v>
      </c>
      <c r="L3420" s="9">
        <v>45580.459953703707</v>
      </c>
      <c r="M3420" t="s">
        <v>6030</v>
      </c>
      <c r="N3420" t="s">
        <v>180</v>
      </c>
      <c r="O3420" t="s">
        <v>204</v>
      </c>
      <c r="P3420" t="s">
        <v>189</v>
      </c>
      <c r="Q3420" t="s">
        <v>131</v>
      </c>
      <c r="R3420" t="s">
        <v>6031</v>
      </c>
      <c r="S3420" s="9">
        <v>45580.459965277776</v>
      </c>
      <c r="T3420">
        <v>648952</v>
      </c>
      <c r="U3420" t="s">
        <v>183</v>
      </c>
      <c r="V3420" t="str">
        <f>IFERROR(_xlfn.XLOOKUP(tb_C101[[#This Row],[OS]],[1]!tb_C103[OS],[1]!tb_C103[DESCRICAO]),"0")</f>
        <v>CORRETIVA</v>
      </c>
      <c r="W3420" t="str">
        <f>IFERROR(_xlfn.XLOOKUP(tb_C101[[#This Row],[OS]],[1]!tb_C103[OS],[1]!tb_C103[DESCRICAO2]),"0")</f>
        <v>Eletrico</v>
      </c>
    </row>
    <row r="3421" spans="1:23" x14ac:dyDescent="0.25">
      <c r="A3421" s="7">
        <v>3305</v>
      </c>
      <c r="B3421" t="s">
        <v>184</v>
      </c>
      <c r="C3421">
        <v>117</v>
      </c>
      <c r="D3421" s="8" t="s">
        <v>354</v>
      </c>
      <c r="E3421" t="s">
        <v>300</v>
      </c>
      <c r="F3421" t="s">
        <v>3936</v>
      </c>
      <c r="G3421" t="s">
        <v>3937</v>
      </c>
      <c r="H3421" t="s">
        <v>343</v>
      </c>
      <c r="I3421" s="9">
        <v>45553.539201388892</v>
      </c>
      <c r="J3421" s="9"/>
      <c r="K3421" s="9"/>
      <c r="L3421" s="9">
        <v>45558.610150462962</v>
      </c>
      <c r="M3421" t="s">
        <v>6032</v>
      </c>
      <c r="N3421" t="s">
        <v>180</v>
      </c>
      <c r="O3421" t="s">
        <v>181</v>
      </c>
      <c r="P3421" t="s">
        <v>189</v>
      </c>
      <c r="Q3421" t="s">
        <v>300</v>
      </c>
      <c r="R3421" t="s">
        <v>6033</v>
      </c>
      <c r="S3421" s="9">
        <v>45558.610196759262</v>
      </c>
      <c r="T3421">
        <v>648952</v>
      </c>
      <c r="U3421" t="s">
        <v>183</v>
      </c>
      <c r="V3421" t="str">
        <f>IFERROR(_xlfn.XLOOKUP(tb_C101[[#This Row],[OS]],[1]!tb_C103[OS],[1]!tb_C103[DESCRICAO]),"0")</f>
        <v>CORRETIVA</v>
      </c>
      <c r="W3421" t="str">
        <f>IFERROR(_xlfn.XLOOKUP(tb_C101[[#This Row],[OS]],[1]!tb_C103[OS],[1]!tb_C103[DESCRICAO2]),"0")</f>
        <v>Eletrico</v>
      </c>
    </row>
    <row r="3422" spans="1:23" x14ac:dyDescent="0.25">
      <c r="A3422" s="7">
        <v>3306</v>
      </c>
      <c r="B3422" t="s">
        <v>184</v>
      </c>
      <c r="C3422">
        <v>118</v>
      </c>
      <c r="D3422" s="8" t="s">
        <v>1349</v>
      </c>
      <c r="E3422" t="s">
        <v>300</v>
      </c>
      <c r="F3422" t="s">
        <v>6034</v>
      </c>
      <c r="G3422" t="s">
        <v>6035</v>
      </c>
      <c r="H3422" t="s">
        <v>343</v>
      </c>
      <c r="I3422" s="9">
        <v>45553.540486111109</v>
      </c>
      <c r="J3422" s="9"/>
      <c r="K3422" s="9"/>
      <c r="L3422" s="9">
        <v>45558.608229166668</v>
      </c>
      <c r="M3422" t="s">
        <v>6036</v>
      </c>
      <c r="N3422" t="s">
        <v>180</v>
      </c>
      <c r="O3422" t="s">
        <v>181</v>
      </c>
      <c r="P3422" t="s">
        <v>189</v>
      </c>
      <c r="Q3422" t="s">
        <v>300</v>
      </c>
      <c r="R3422" t="s">
        <v>6037</v>
      </c>
      <c r="S3422" s="9">
        <v>45558.608252314814</v>
      </c>
      <c r="T3422">
        <v>648952</v>
      </c>
      <c r="U3422" t="s">
        <v>183</v>
      </c>
      <c r="V3422" t="str">
        <f>IFERROR(_xlfn.XLOOKUP(tb_C101[[#This Row],[OS]],[1]!tb_C103[OS],[1]!tb_C103[DESCRICAO]),"0")</f>
        <v>CORRETIVA</v>
      </c>
      <c r="W3422" t="str">
        <f>IFERROR(_xlfn.XLOOKUP(tb_C101[[#This Row],[OS]],[1]!tb_C103[OS],[1]!tb_C103[DESCRICAO2]),"0")</f>
        <v>Eletrico</v>
      </c>
    </row>
    <row r="3423" spans="1:23" x14ac:dyDescent="0.25">
      <c r="A3423" s="7">
        <v>3307</v>
      </c>
      <c r="B3423" t="s">
        <v>184</v>
      </c>
      <c r="C3423">
        <v>118</v>
      </c>
      <c r="D3423" s="8" t="s">
        <v>1349</v>
      </c>
      <c r="E3423" t="s">
        <v>3119</v>
      </c>
      <c r="H3423" t="s">
        <v>343</v>
      </c>
      <c r="I3423" s="9">
        <v>45553.541655092595</v>
      </c>
      <c r="J3423" s="9"/>
      <c r="K3423" s="9"/>
      <c r="L3423" s="9">
        <v>45671.444201388891</v>
      </c>
      <c r="N3423" t="s">
        <v>180</v>
      </c>
      <c r="O3423" t="s">
        <v>181</v>
      </c>
      <c r="P3423" t="s">
        <v>189</v>
      </c>
      <c r="R3423" t="s">
        <v>6038</v>
      </c>
      <c r="S3423" s="9">
        <v>45671.444212962961</v>
      </c>
      <c r="T3423">
        <v>883353</v>
      </c>
      <c r="U3423" t="s">
        <v>183</v>
      </c>
      <c r="V3423" t="str">
        <f>IFERROR(_xlfn.XLOOKUP(tb_C101[[#This Row],[OS]],[1]!tb_C103[OS],[1]!tb_C103[DESCRICAO]),"0")</f>
        <v>CORRETIVA</v>
      </c>
      <c r="W3423" t="str">
        <f>IFERROR(_xlfn.XLOOKUP(tb_C101[[#This Row],[OS]],[1]!tb_C103[OS],[1]!tb_C103[DESCRICAO2]),"0")</f>
        <v>Eletrico</v>
      </c>
    </row>
    <row r="3424" spans="1:23" x14ac:dyDescent="0.25">
      <c r="A3424" s="7">
        <v>3308</v>
      </c>
      <c r="B3424" t="s">
        <v>1476</v>
      </c>
      <c r="C3424">
        <v>9010</v>
      </c>
      <c r="D3424" s="8" t="s">
        <v>2406</v>
      </c>
      <c r="H3424" t="s">
        <v>731</v>
      </c>
      <c r="I3424" s="9">
        <v>45553.553171296298</v>
      </c>
      <c r="J3424" s="9"/>
      <c r="K3424" s="9"/>
      <c r="L3424" s="9">
        <v>45671.444305555553</v>
      </c>
      <c r="N3424" t="s">
        <v>180</v>
      </c>
      <c r="O3424" t="s">
        <v>181</v>
      </c>
      <c r="P3424" t="s">
        <v>189</v>
      </c>
      <c r="R3424" t="s">
        <v>6039</v>
      </c>
      <c r="S3424" s="9">
        <v>45671.44431712963</v>
      </c>
      <c r="T3424">
        <v>883353</v>
      </c>
      <c r="U3424" t="s">
        <v>183</v>
      </c>
      <c r="V3424" t="str">
        <f>IFERROR(_xlfn.XLOOKUP(tb_C101[[#This Row],[OS]],[1]!tb_C103[OS],[1]!tb_C103[DESCRICAO]),"0")</f>
        <v>CORRETIVA</v>
      </c>
      <c r="W3424" t="str">
        <f>IFERROR(_xlfn.XLOOKUP(tb_C101[[#This Row],[OS]],[1]!tb_C103[OS],[1]!tb_C103[DESCRICAO2]),"0")</f>
        <v>Terceiro</v>
      </c>
    </row>
    <row r="3425" spans="1:23" x14ac:dyDescent="0.25">
      <c r="A3425" s="7">
        <v>3309</v>
      </c>
      <c r="B3425" t="s">
        <v>1476</v>
      </c>
      <c r="C3425">
        <v>9004</v>
      </c>
      <c r="D3425" s="8" t="s">
        <v>875</v>
      </c>
      <c r="E3425" t="s">
        <v>4821</v>
      </c>
      <c r="H3425" t="s">
        <v>731</v>
      </c>
      <c r="I3425" s="9">
        <v>45553.556597222225</v>
      </c>
      <c r="J3425" s="9"/>
      <c r="K3425" s="9"/>
      <c r="L3425" s="9">
        <v>45558.606562499997</v>
      </c>
      <c r="M3425" t="s">
        <v>1530</v>
      </c>
      <c r="N3425" t="s">
        <v>180</v>
      </c>
      <c r="O3425" t="s">
        <v>181</v>
      </c>
      <c r="P3425" t="s">
        <v>189</v>
      </c>
      <c r="R3425" t="s">
        <v>6040</v>
      </c>
      <c r="S3425" s="9">
        <v>45558.606585648151</v>
      </c>
      <c r="T3425">
        <v>648952</v>
      </c>
      <c r="U3425" t="s">
        <v>183</v>
      </c>
      <c r="V3425" t="str">
        <f>IFERROR(_xlfn.XLOOKUP(tb_C101[[#This Row],[OS]],[1]!tb_C103[OS],[1]!tb_C103[DESCRICAO]),"0")</f>
        <v>CORRETIVA</v>
      </c>
      <c r="W3425" t="str">
        <f>IFERROR(_xlfn.XLOOKUP(tb_C101[[#This Row],[OS]],[1]!tb_C103[OS],[1]!tb_C103[DESCRICAO2]),"0")</f>
        <v>Terceiro</v>
      </c>
    </row>
    <row r="3426" spans="1:23" x14ac:dyDescent="0.25">
      <c r="A3426" s="7">
        <v>3310</v>
      </c>
      <c r="B3426" t="s">
        <v>1476</v>
      </c>
      <c r="C3426">
        <v>9006</v>
      </c>
      <c r="D3426" s="8" t="s">
        <v>4847</v>
      </c>
      <c r="E3426" t="s">
        <v>4848</v>
      </c>
      <c r="H3426" t="s">
        <v>731</v>
      </c>
      <c r="I3426" s="9">
        <v>45553.559756944444</v>
      </c>
      <c r="J3426" s="9"/>
      <c r="K3426" s="9"/>
      <c r="L3426" s="9">
        <v>45671.444791666669</v>
      </c>
      <c r="N3426" t="s">
        <v>180</v>
      </c>
      <c r="O3426" t="s">
        <v>181</v>
      </c>
      <c r="P3426" t="s">
        <v>189</v>
      </c>
      <c r="R3426" t="s">
        <v>6041</v>
      </c>
      <c r="S3426" s="9">
        <v>45671.444803240738</v>
      </c>
      <c r="T3426">
        <v>883353</v>
      </c>
      <c r="U3426" t="s">
        <v>204</v>
      </c>
      <c r="V3426" t="str">
        <f>IFERROR(_xlfn.XLOOKUP(tb_C101[[#This Row],[OS]],[1]!tb_C103[OS],[1]!tb_C103[DESCRICAO]),"0")</f>
        <v>MELHORIA</v>
      </c>
      <c r="W3426" t="str">
        <f>IFERROR(_xlfn.XLOOKUP(tb_C101[[#This Row],[OS]],[1]!tb_C103[OS],[1]!tb_C103[DESCRICAO2]),"0")</f>
        <v>Mecanico</v>
      </c>
    </row>
    <row r="3427" spans="1:23" x14ac:dyDescent="0.25">
      <c r="A3427" s="7">
        <v>3311</v>
      </c>
      <c r="B3427" t="s">
        <v>175</v>
      </c>
      <c r="C3427">
        <v>206</v>
      </c>
      <c r="D3427" s="8" t="s">
        <v>793</v>
      </c>
      <c r="E3427" t="s">
        <v>3368</v>
      </c>
      <c r="F3427" t="s">
        <v>3368</v>
      </c>
      <c r="G3427" t="s">
        <v>3369</v>
      </c>
      <c r="H3427" t="s">
        <v>723</v>
      </c>
      <c r="I3427" s="9">
        <v>45553.657141203701</v>
      </c>
      <c r="J3427" s="9"/>
      <c r="K3427" s="9"/>
      <c r="L3427" s="9">
        <v>45671.4450462963</v>
      </c>
      <c r="N3427" t="s">
        <v>180</v>
      </c>
      <c r="O3427" t="s">
        <v>181</v>
      </c>
      <c r="P3427" t="s">
        <v>189</v>
      </c>
      <c r="Q3427" t="s">
        <v>55</v>
      </c>
      <c r="R3427" t="s">
        <v>1690</v>
      </c>
      <c r="S3427" s="9">
        <v>45671.445057870369</v>
      </c>
      <c r="T3427">
        <v>883353</v>
      </c>
      <c r="U3427" t="s">
        <v>183</v>
      </c>
      <c r="V3427" t="str">
        <f>IFERROR(_xlfn.XLOOKUP(tb_C101[[#This Row],[OS]],[1]!tb_C103[OS],[1]!tb_C103[DESCRICAO]),"0")</f>
        <v>CORRETIVA</v>
      </c>
      <c r="W3427" t="str">
        <f>IFERROR(_xlfn.XLOOKUP(tb_C101[[#This Row],[OS]],[1]!tb_C103[OS],[1]!tb_C103[DESCRICAO2]),"0")</f>
        <v>Eletrico</v>
      </c>
    </row>
    <row r="3428" spans="1:23" x14ac:dyDescent="0.25">
      <c r="A3428" s="7">
        <v>3312</v>
      </c>
      <c r="B3428" t="s">
        <v>79</v>
      </c>
      <c r="C3428">
        <v>417</v>
      </c>
      <c r="D3428" s="8" t="s">
        <v>927</v>
      </c>
      <c r="E3428" t="s">
        <v>202</v>
      </c>
      <c r="F3428" t="s">
        <v>3622</v>
      </c>
      <c r="G3428" t="s">
        <v>3623</v>
      </c>
      <c r="H3428" t="s">
        <v>5761</v>
      </c>
      <c r="I3428" s="9">
        <v>45553.748668981483</v>
      </c>
      <c r="J3428" s="9"/>
      <c r="K3428" s="9"/>
      <c r="L3428" s="9">
        <v>45580.711817129632</v>
      </c>
      <c r="M3428" t="s">
        <v>6042</v>
      </c>
      <c r="N3428" t="s">
        <v>180</v>
      </c>
      <c r="O3428" t="s">
        <v>181</v>
      </c>
      <c r="P3428" t="s">
        <v>182</v>
      </c>
      <c r="Q3428" t="s">
        <v>895</v>
      </c>
      <c r="R3428" t="s">
        <v>6043</v>
      </c>
      <c r="S3428" s="9">
        <v>45580.711840277778</v>
      </c>
      <c r="T3428">
        <v>648952</v>
      </c>
      <c r="U3428" t="s">
        <v>183</v>
      </c>
      <c r="V3428" t="str">
        <f>IFERROR(_xlfn.XLOOKUP(tb_C101[[#This Row],[OS]],[1]!tb_C103[OS],[1]!tb_C103[DESCRICAO]),"0")</f>
        <v>CORRETIVA</v>
      </c>
      <c r="W3428" t="str">
        <f>IFERROR(_xlfn.XLOOKUP(tb_C101[[#This Row],[OS]],[1]!tb_C103[OS],[1]!tb_C103[DESCRICAO2]),"0")</f>
        <v>Mecanico</v>
      </c>
    </row>
    <row r="3429" spans="1:23" x14ac:dyDescent="0.25">
      <c r="A3429" s="7">
        <v>3313</v>
      </c>
      <c r="B3429" t="s">
        <v>79</v>
      </c>
      <c r="C3429">
        <v>417</v>
      </c>
      <c r="D3429" s="8" t="s">
        <v>927</v>
      </c>
      <c r="E3429" t="s">
        <v>418</v>
      </c>
      <c r="H3429" t="s">
        <v>5761</v>
      </c>
      <c r="I3429" s="9">
        <v>45553.758148148147</v>
      </c>
      <c r="J3429" s="9"/>
      <c r="K3429" s="9"/>
      <c r="L3429" s="9"/>
      <c r="N3429" t="s">
        <v>215</v>
      </c>
      <c r="O3429" t="s">
        <v>181</v>
      </c>
      <c r="P3429" t="s">
        <v>182</v>
      </c>
      <c r="R3429" t="s">
        <v>6044</v>
      </c>
      <c r="S3429" s="9"/>
      <c r="U3429" t="s">
        <v>183</v>
      </c>
      <c r="V3429" t="str">
        <f>IFERROR(_xlfn.XLOOKUP(tb_C101[[#This Row],[OS]],[1]!tb_C103[OS],[1]!tb_C103[DESCRICAO]),"0")</f>
        <v>CORRETIVA</v>
      </c>
      <c r="W3429" t="str">
        <f>IFERROR(_xlfn.XLOOKUP(tb_C101[[#This Row],[OS]],[1]!tb_C103[OS],[1]!tb_C103[DESCRICAO2]),"0")</f>
        <v>Eletrico</v>
      </c>
    </row>
    <row r="3430" spans="1:23" x14ac:dyDescent="0.25">
      <c r="A3430" s="7">
        <v>3314</v>
      </c>
      <c r="B3430" t="s">
        <v>79</v>
      </c>
      <c r="C3430">
        <v>417</v>
      </c>
      <c r="D3430" s="8" t="s">
        <v>927</v>
      </c>
      <c r="H3430" t="s">
        <v>5365</v>
      </c>
      <c r="I3430" s="9">
        <v>45553.874062499999</v>
      </c>
      <c r="J3430" s="9"/>
      <c r="K3430" s="9"/>
      <c r="L3430" s="9">
        <v>45671.445231481484</v>
      </c>
      <c r="N3430" t="s">
        <v>180</v>
      </c>
      <c r="O3430" t="s">
        <v>181</v>
      </c>
      <c r="P3430" t="s">
        <v>189</v>
      </c>
      <c r="R3430" t="s">
        <v>5366</v>
      </c>
      <c r="S3430" s="9">
        <v>45671.445243055554</v>
      </c>
      <c r="T3430">
        <v>883353</v>
      </c>
      <c r="U3430" t="s">
        <v>183</v>
      </c>
      <c r="V3430" t="str">
        <f>IFERROR(_xlfn.XLOOKUP(tb_C101[[#This Row],[OS]],[1]!tb_C103[OS],[1]!tb_C103[DESCRICAO]),"0")</f>
        <v>CORRETIVA</v>
      </c>
      <c r="W3430" t="str">
        <f>IFERROR(_xlfn.XLOOKUP(tb_C101[[#This Row],[OS]],[1]!tb_C103[OS],[1]!tb_C103[DESCRICAO2]),"0")</f>
        <v>AUTOMATICO - TROCAR</v>
      </c>
    </row>
    <row r="3431" spans="1:23" x14ac:dyDescent="0.25">
      <c r="A3431" s="7">
        <v>3315</v>
      </c>
      <c r="B3431" t="s">
        <v>184</v>
      </c>
      <c r="C3431">
        <v>116</v>
      </c>
      <c r="D3431" s="8" t="s">
        <v>290</v>
      </c>
      <c r="H3431" t="s">
        <v>3599</v>
      </c>
      <c r="I3431" s="9">
        <v>45553.970034722224</v>
      </c>
      <c r="J3431" s="9"/>
      <c r="K3431" s="9"/>
      <c r="L3431" s="9">
        <v>45671.445370370369</v>
      </c>
      <c r="N3431" t="s">
        <v>180</v>
      </c>
      <c r="O3431" t="s">
        <v>181</v>
      </c>
      <c r="P3431" t="s">
        <v>189</v>
      </c>
      <c r="R3431" t="s">
        <v>6045</v>
      </c>
      <c r="S3431" s="9">
        <v>45671.445381944446</v>
      </c>
      <c r="T3431">
        <v>883353</v>
      </c>
      <c r="U3431" t="s">
        <v>183</v>
      </c>
      <c r="V3431" t="str">
        <f>IFERROR(_xlfn.XLOOKUP(tb_C101[[#This Row],[OS]],[1]!tb_C103[OS],[1]!tb_C103[DESCRICAO]),"0")</f>
        <v>CORRETIVA</v>
      </c>
      <c r="W3431" t="str">
        <f>IFERROR(_xlfn.XLOOKUP(tb_C101[[#This Row],[OS]],[1]!tb_C103[OS],[1]!tb_C103[DESCRICAO2]),"0")</f>
        <v>Mecanico</v>
      </c>
    </row>
    <row r="3432" spans="1:23" x14ac:dyDescent="0.25">
      <c r="A3432" s="7">
        <v>3316</v>
      </c>
      <c r="B3432" t="s">
        <v>184</v>
      </c>
      <c r="C3432">
        <v>1001</v>
      </c>
      <c r="D3432" s="8" t="s">
        <v>2231</v>
      </c>
      <c r="E3432" t="s">
        <v>4567</v>
      </c>
      <c r="F3432" t="s">
        <v>2231</v>
      </c>
      <c r="G3432" t="s">
        <v>4568</v>
      </c>
      <c r="H3432" t="s">
        <v>3599</v>
      </c>
      <c r="I3432" s="9">
        <v>45554.253564814811</v>
      </c>
      <c r="J3432" s="9"/>
      <c r="K3432" s="9"/>
      <c r="L3432" s="9">
        <v>45671.445613425924</v>
      </c>
      <c r="N3432" t="s">
        <v>180</v>
      </c>
      <c r="O3432" t="s">
        <v>181</v>
      </c>
      <c r="P3432" t="s">
        <v>189</v>
      </c>
      <c r="Q3432" t="s">
        <v>131</v>
      </c>
      <c r="R3432" t="s">
        <v>6046</v>
      </c>
      <c r="S3432" s="9">
        <v>45671.445625</v>
      </c>
      <c r="T3432">
        <v>883353</v>
      </c>
      <c r="U3432" t="s">
        <v>183</v>
      </c>
      <c r="V3432" t="str">
        <f>IFERROR(_xlfn.XLOOKUP(tb_C101[[#This Row],[OS]],[1]!tb_C103[OS],[1]!tb_C103[DESCRICAO]),"0")</f>
        <v>CORRETIVA</v>
      </c>
      <c r="W3432" t="str">
        <f>IFERROR(_xlfn.XLOOKUP(tb_C101[[#This Row],[OS]],[1]!tb_C103[OS],[1]!tb_C103[DESCRICAO2]),"0")</f>
        <v>Mecanico</v>
      </c>
    </row>
    <row r="3433" spans="1:23" x14ac:dyDescent="0.25">
      <c r="A3433" s="7">
        <v>3317</v>
      </c>
      <c r="B3433" t="s">
        <v>79</v>
      </c>
      <c r="C3433">
        <v>417</v>
      </c>
      <c r="D3433" s="8" t="s">
        <v>927</v>
      </c>
      <c r="E3433" t="s">
        <v>94</v>
      </c>
      <c r="H3433" t="s">
        <v>734</v>
      </c>
      <c r="I3433" s="9">
        <v>45554.306840277779</v>
      </c>
      <c r="J3433" s="9">
        <v>45554.306840277779</v>
      </c>
      <c r="K3433" s="9">
        <v>45554.375</v>
      </c>
      <c r="L3433" s="9">
        <v>45576.69672453704</v>
      </c>
      <c r="M3433" t="s">
        <v>6047</v>
      </c>
      <c r="N3433" t="s">
        <v>180</v>
      </c>
      <c r="O3433" t="s">
        <v>204</v>
      </c>
      <c r="P3433" t="s">
        <v>189</v>
      </c>
      <c r="R3433" t="s">
        <v>6048</v>
      </c>
      <c r="S3433" s="9">
        <v>45576.696759259263</v>
      </c>
      <c r="T3433">
        <v>648952</v>
      </c>
      <c r="U3433" t="s">
        <v>183</v>
      </c>
      <c r="V3433" t="str">
        <f>IFERROR(_xlfn.XLOOKUP(tb_C101[[#This Row],[OS]],[1]!tb_C103[OS],[1]!tb_C103[DESCRICAO]),"0")</f>
        <v>CORRETIVA</v>
      </c>
      <c r="W3433" t="str">
        <f>IFERROR(_xlfn.XLOOKUP(tb_C101[[#This Row],[OS]],[1]!tb_C103[OS],[1]!tb_C103[DESCRICAO2]),"0")</f>
        <v>Eletrico</v>
      </c>
    </row>
    <row r="3434" spans="1:23" x14ac:dyDescent="0.25">
      <c r="A3434" s="7">
        <v>3318</v>
      </c>
      <c r="B3434" t="s">
        <v>184</v>
      </c>
      <c r="C3434">
        <v>116</v>
      </c>
      <c r="D3434" s="8" t="s">
        <v>290</v>
      </c>
      <c r="H3434" t="s">
        <v>6049</v>
      </c>
      <c r="I3434" s="9">
        <v>45554.389594907407</v>
      </c>
      <c r="J3434" s="9">
        <v>45554.34375</v>
      </c>
      <c r="K3434" s="9">
        <v>45554.958333333336</v>
      </c>
      <c r="L3434" s="9">
        <v>45671.445451388892</v>
      </c>
      <c r="N3434" t="s">
        <v>180</v>
      </c>
      <c r="O3434" t="s">
        <v>204</v>
      </c>
      <c r="P3434" t="s">
        <v>189</v>
      </c>
      <c r="R3434" t="s">
        <v>6050</v>
      </c>
      <c r="S3434" s="9">
        <v>45671.445474537039</v>
      </c>
      <c r="T3434">
        <v>883353</v>
      </c>
      <c r="U3434" t="s">
        <v>183</v>
      </c>
      <c r="V3434" t="str">
        <f>IFERROR(_xlfn.XLOOKUP(tb_C101[[#This Row],[OS]],[1]!tb_C103[OS],[1]!tb_C103[DESCRICAO]),"0")</f>
        <v>CORRETIVA</v>
      </c>
      <c r="W3434" t="str">
        <f>IFERROR(_xlfn.XLOOKUP(tb_C101[[#This Row],[OS]],[1]!tb_C103[OS],[1]!tb_C103[DESCRICAO2]),"0")</f>
        <v>AUTOMATICO - TROCAR</v>
      </c>
    </row>
    <row r="3435" spans="1:23" x14ac:dyDescent="0.25">
      <c r="A3435" s="7">
        <v>3319</v>
      </c>
      <c r="B3435" t="s">
        <v>184</v>
      </c>
      <c r="C3435">
        <v>118</v>
      </c>
      <c r="D3435" s="8" t="s">
        <v>1349</v>
      </c>
      <c r="E3435" t="s">
        <v>3119</v>
      </c>
      <c r="H3435" t="s">
        <v>343</v>
      </c>
      <c r="I3435" s="9">
        <v>45554.417534722219</v>
      </c>
      <c r="J3435" s="9"/>
      <c r="K3435" s="9"/>
      <c r="L3435" s="9">
        <v>45579.446967592594</v>
      </c>
      <c r="M3435" t="s">
        <v>6051</v>
      </c>
      <c r="N3435" t="s">
        <v>180</v>
      </c>
      <c r="O3435" t="s">
        <v>181</v>
      </c>
      <c r="P3435" t="s">
        <v>189</v>
      </c>
      <c r="R3435" t="s">
        <v>6052</v>
      </c>
      <c r="S3435" s="9">
        <v>45579.44699074074</v>
      </c>
      <c r="T3435">
        <v>648952</v>
      </c>
      <c r="U3435" t="s">
        <v>183</v>
      </c>
      <c r="V3435" t="str">
        <f>IFERROR(_xlfn.XLOOKUP(tb_C101[[#This Row],[OS]],[1]!tb_C103[OS],[1]!tb_C103[DESCRICAO]),"0")</f>
        <v>CORRETIVA</v>
      </c>
      <c r="W3435" t="str">
        <f>IFERROR(_xlfn.XLOOKUP(tb_C101[[#This Row],[OS]],[1]!tb_C103[OS],[1]!tb_C103[DESCRICAO2]),"0")</f>
        <v>Mecanico</v>
      </c>
    </row>
    <row r="3436" spans="1:23" x14ac:dyDescent="0.25">
      <c r="A3436" s="7">
        <v>3320</v>
      </c>
      <c r="B3436" t="s">
        <v>184</v>
      </c>
      <c r="C3436">
        <v>113</v>
      </c>
      <c r="D3436" s="8" t="s">
        <v>213</v>
      </c>
      <c r="E3436" t="s">
        <v>856</v>
      </c>
      <c r="H3436" t="s">
        <v>343</v>
      </c>
      <c r="I3436" s="9">
        <v>45554.418969907405</v>
      </c>
      <c r="J3436" s="9"/>
      <c r="K3436" s="9"/>
      <c r="L3436" s="9">
        <v>45671.445763888885</v>
      </c>
      <c r="N3436" t="s">
        <v>180</v>
      </c>
      <c r="O3436" t="s">
        <v>181</v>
      </c>
      <c r="P3436" t="s">
        <v>189</v>
      </c>
      <c r="R3436" t="s">
        <v>6053</v>
      </c>
      <c r="S3436" s="9">
        <v>45671.445787037039</v>
      </c>
      <c r="T3436">
        <v>883353</v>
      </c>
      <c r="U3436" t="s">
        <v>183</v>
      </c>
      <c r="V3436" t="str">
        <f>IFERROR(_xlfn.XLOOKUP(tb_C101[[#This Row],[OS]],[1]!tb_C103[OS],[1]!tb_C103[DESCRICAO]),"0")</f>
        <v>CORRETIVA</v>
      </c>
      <c r="W3436" t="str">
        <f>IFERROR(_xlfn.XLOOKUP(tb_C101[[#This Row],[OS]],[1]!tb_C103[OS],[1]!tb_C103[DESCRICAO2]),"0")</f>
        <v>Mecanico</v>
      </c>
    </row>
    <row r="3437" spans="1:23" x14ac:dyDescent="0.25">
      <c r="A3437" s="7">
        <v>3321</v>
      </c>
      <c r="B3437" t="s">
        <v>184</v>
      </c>
      <c r="C3437">
        <v>116</v>
      </c>
      <c r="D3437" s="8" t="s">
        <v>290</v>
      </c>
      <c r="E3437" t="s">
        <v>3263</v>
      </c>
      <c r="H3437" t="s">
        <v>343</v>
      </c>
      <c r="I3437" s="9">
        <v>45554.420069444444</v>
      </c>
      <c r="J3437" s="9"/>
      <c r="K3437" s="9"/>
      <c r="L3437" s="9"/>
      <c r="N3437" t="s">
        <v>215</v>
      </c>
      <c r="O3437" t="s">
        <v>181</v>
      </c>
      <c r="P3437" t="s">
        <v>189</v>
      </c>
      <c r="R3437" t="s">
        <v>6054</v>
      </c>
      <c r="S3437" s="9"/>
      <c r="U3437" t="s">
        <v>183</v>
      </c>
      <c r="V3437" t="str">
        <f>IFERROR(_xlfn.XLOOKUP(tb_C101[[#This Row],[OS]],[1]!tb_C103[OS],[1]!tb_C103[DESCRICAO]),"0")</f>
        <v>CORRETIVA</v>
      </c>
      <c r="W3437" t="str">
        <f>IFERROR(_xlfn.XLOOKUP(tb_C101[[#This Row],[OS]],[1]!tb_C103[OS],[1]!tb_C103[DESCRICAO2]),"0")</f>
        <v>Mecanico</v>
      </c>
    </row>
    <row r="3438" spans="1:23" x14ac:dyDescent="0.25">
      <c r="A3438" s="7">
        <v>3322</v>
      </c>
      <c r="B3438" t="s">
        <v>79</v>
      </c>
      <c r="C3438">
        <v>417</v>
      </c>
      <c r="D3438" s="8" t="s">
        <v>927</v>
      </c>
      <c r="H3438" t="s">
        <v>5314</v>
      </c>
      <c r="I3438" s="9">
        <v>45554.442245370374</v>
      </c>
      <c r="J3438" s="9"/>
      <c r="K3438" s="9"/>
      <c r="L3438" s="9"/>
      <c r="N3438" t="s">
        <v>3867</v>
      </c>
      <c r="O3438" t="s">
        <v>181</v>
      </c>
      <c r="P3438" t="s">
        <v>189</v>
      </c>
      <c r="R3438" t="s">
        <v>5315</v>
      </c>
      <c r="S3438" s="9">
        <v>45671.445960648147</v>
      </c>
      <c r="T3438">
        <v>883353</v>
      </c>
      <c r="U3438" t="s">
        <v>183</v>
      </c>
      <c r="V3438" t="str">
        <f>IFERROR(_xlfn.XLOOKUP(tb_C101[[#This Row],[OS]],[1]!tb_C103[OS],[1]!tb_C103[DESCRICAO]),"0")</f>
        <v>CORRETIVA</v>
      </c>
      <c r="W3438" t="str">
        <f>IFERROR(_xlfn.XLOOKUP(tb_C101[[#This Row],[OS]],[1]!tb_C103[OS],[1]!tb_C103[DESCRICAO2]),"0")</f>
        <v>AUTOMATICO - TROCAR</v>
      </c>
    </row>
    <row r="3439" spans="1:23" x14ac:dyDescent="0.25">
      <c r="A3439" s="7">
        <v>3323</v>
      </c>
      <c r="B3439" t="s">
        <v>79</v>
      </c>
      <c r="C3439">
        <v>417</v>
      </c>
      <c r="D3439" s="8" t="s">
        <v>927</v>
      </c>
      <c r="H3439" t="s">
        <v>5314</v>
      </c>
      <c r="I3439" s="9">
        <v>45554.516145833331</v>
      </c>
      <c r="J3439" s="9"/>
      <c r="K3439" s="9"/>
      <c r="L3439" s="9">
        <v>45671.446261574078</v>
      </c>
      <c r="N3439" t="s">
        <v>180</v>
      </c>
      <c r="O3439" t="s">
        <v>181</v>
      </c>
      <c r="P3439" t="s">
        <v>189</v>
      </c>
      <c r="R3439" t="s">
        <v>5315</v>
      </c>
      <c r="S3439" s="9">
        <v>45671.446273148147</v>
      </c>
      <c r="T3439">
        <v>883353</v>
      </c>
      <c r="U3439" t="s">
        <v>183</v>
      </c>
      <c r="V3439" t="str">
        <f>IFERROR(_xlfn.XLOOKUP(tb_C101[[#This Row],[OS]],[1]!tb_C103[OS],[1]!tb_C103[DESCRICAO]),"0")</f>
        <v>CORRETIVA</v>
      </c>
      <c r="W3439" t="str">
        <f>IFERROR(_xlfn.XLOOKUP(tb_C101[[#This Row],[OS]],[1]!tb_C103[OS],[1]!tb_C103[DESCRICAO2]),"0")</f>
        <v>AUTOMATICO - TROCAR</v>
      </c>
    </row>
    <row r="3440" spans="1:23" x14ac:dyDescent="0.25">
      <c r="A3440" s="7">
        <v>3324</v>
      </c>
      <c r="B3440" t="s">
        <v>184</v>
      </c>
      <c r="C3440">
        <v>108</v>
      </c>
      <c r="D3440" s="8" t="s">
        <v>317</v>
      </c>
      <c r="E3440" t="s">
        <v>337</v>
      </c>
      <c r="F3440" t="s">
        <v>337</v>
      </c>
      <c r="G3440" t="s">
        <v>3253</v>
      </c>
      <c r="H3440" t="s">
        <v>731</v>
      </c>
      <c r="I3440" s="9">
        <v>45554.620150462964</v>
      </c>
      <c r="J3440" s="9">
        <v>45554.615277777775</v>
      </c>
      <c r="K3440" s="9">
        <v>45554.683333333334</v>
      </c>
      <c r="L3440" s="9">
        <v>45562.471504629626</v>
      </c>
      <c r="M3440" t="s">
        <v>6055</v>
      </c>
      <c r="N3440" t="s">
        <v>180</v>
      </c>
      <c r="O3440" t="s">
        <v>204</v>
      </c>
      <c r="P3440" t="s">
        <v>189</v>
      </c>
      <c r="Q3440" t="s">
        <v>186</v>
      </c>
      <c r="R3440" t="s">
        <v>6056</v>
      </c>
      <c r="S3440" s="9">
        <v>45562.471516203703</v>
      </c>
      <c r="T3440">
        <v>648952</v>
      </c>
      <c r="U3440" t="s">
        <v>183</v>
      </c>
      <c r="V3440" t="str">
        <f>IFERROR(_xlfn.XLOOKUP(tb_C101[[#This Row],[OS]],[1]!tb_C103[OS],[1]!tb_C103[DESCRICAO]),"0")</f>
        <v>CORRETIVA</v>
      </c>
      <c r="W3440" t="str">
        <f>IFERROR(_xlfn.XLOOKUP(tb_C101[[#This Row],[OS]],[1]!tb_C103[OS],[1]!tb_C103[DESCRICAO2]),"0")</f>
        <v>Eletrico</v>
      </c>
    </row>
    <row r="3441" spans="1:23" x14ac:dyDescent="0.25">
      <c r="A3441" s="7">
        <v>3325</v>
      </c>
      <c r="B3441" t="s">
        <v>184</v>
      </c>
      <c r="C3441">
        <v>115</v>
      </c>
      <c r="D3441" s="8" t="s">
        <v>197</v>
      </c>
      <c r="E3441" t="s">
        <v>381</v>
      </c>
      <c r="F3441" t="s">
        <v>381</v>
      </c>
      <c r="G3441" t="s">
        <v>382</v>
      </c>
      <c r="H3441" t="s">
        <v>731</v>
      </c>
      <c r="I3441" s="9">
        <v>45554.681018518517</v>
      </c>
      <c r="J3441" s="9">
        <v>45554.615277777775</v>
      </c>
      <c r="K3441" s="9">
        <v>45554.675694444442</v>
      </c>
      <c r="L3441" s="9">
        <v>45554.684074074074</v>
      </c>
      <c r="M3441" t="s">
        <v>6055</v>
      </c>
      <c r="N3441" t="s">
        <v>180</v>
      </c>
      <c r="O3441" t="s">
        <v>195</v>
      </c>
      <c r="P3441" t="s">
        <v>189</v>
      </c>
      <c r="Q3441" t="s">
        <v>186</v>
      </c>
      <c r="R3441" t="s">
        <v>6057</v>
      </c>
      <c r="S3441" s="9">
        <v>45554.68409722222</v>
      </c>
      <c r="T3441">
        <v>648952</v>
      </c>
      <c r="U3441" t="s">
        <v>183</v>
      </c>
      <c r="V3441" t="str">
        <f>IFERROR(_xlfn.XLOOKUP(tb_C101[[#This Row],[OS]],[1]!tb_C103[OS],[1]!tb_C103[DESCRICAO]),"0")</f>
        <v>CORRETIVA</v>
      </c>
      <c r="W3441" t="str">
        <f>IFERROR(_xlfn.XLOOKUP(tb_C101[[#This Row],[OS]],[1]!tb_C103[OS],[1]!tb_C103[DESCRICAO2]),"0")</f>
        <v>Eletrico</v>
      </c>
    </row>
    <row r="3442" spans="1:23" x14ac:dyDescent="0.25">
      <c r="A3442" s="7">
        <v>3326</v>
      </c>
      <c r="B3442" t="s">
        <v>184</v>
      </c>
      <c r="C3442">
        <v>117</v>
      </c>
      <c r="D3442" s="8" t="s">
        <v>354</v>
      </c>
      <c r="E3442" t="s">
        <v>443</v>
      </c>
      <c r="F3442" t="s">
        <v>443</v>
      </c>
      <c r="G3442" t="s">
        <v>444</v>
      </c>
      <c r="H3442" t="s">
        <v>731</v>
      </c>
      <c r="I3442" s="9">
        <v>45554.681481481479</v>
      </c>
      <c r="J3442" s="9">
        <v>45554.615277777775</v>
      </c>
      <c r="K3442" s="9">
        <v>45554.65625</v>
      </c>
      <c r="L3442" s="9">
        <v>45554.68414351852</v>
      </c>
      <c r="M3442" t="s">
        <v>6055</v>
      </c>
      <c r="N3442" t="s">
        <v>180</v>
      </c>
      <c r="O3442" t="s">
        <v>204</v>
      </c>
      <c r="P3442" t="s">
        <v>189</v>
      </c>
      <c r="Q3442" t="s">
        <v>186</v>
      </c>
      <c r="R3442" t="s">
        <v>6058</v>
      </c>
      <c r="S3442" s="9">
        <v>45554.684155092589</v>
      </c>
      <c r="T3442">
        <v>648952</v>
      </c>
      <c r="U3442" t="s">
        <v>183</v>
      </c>
      <c r="V3442" t="str">
        <f>IFERROR(_xlfn.XLOOKUP(tb_C101[[#This Row],[OS]],[1]!tb_C103[OS],[1]!tb_C103[DESCRICAO]),"0")</f>
        <v>CORRETIVA</v>
      </c>
      <c r="W3442" t="str">
        <f>IFERROR(_xlfn.XLOOKUP(tb_C101[[#This Row],[OS]],[1]!tb_C103[OS],[1]!tb_C103[DESCRICAO2]),"0")</f>
        <v>Eletrico</v>
      </c>
    </row>
    <row r="3443" spans="1:23" x14ac:dyDescent="0.25">
      <c r="A3443" s="7">
        <v>3327</v>
      </c>
      <c r="B3443" t="s">
        <v>184</v>
      </c>
      <c r="C3443">
        <v>118</v>
      </c>
      <c r="D3443" s="8" t="s">
        <v>1349</v>
      </c>
      <c r="E3443" t="s">
        <v>1623</v>
      </c>
      <c r="F3443" t="s">
        <v>1623</v>
      </c>
      <c r="G3443" t="s">
        <v>3568</v>
      </c>
      <c r="H3443" t="s">
        <v>731</v>
      </c>
      <c r="I3443" s="9">
        <v>45554.682013888887</v>
      </c>
      <c r="J3443" s="9">
        <v>45554.615277777775</v>
      </c>
      <c r="K3443" s="9">
        <v>45554.680555555555</v>
      </c>
      <c r="L3443" s="9">
        <v>45554.684224537035</v>
      </c>
      <c r="M3443" t="s">
        <v>6055</v>
      </c>
      <c r="N3443" t="s">
        <v>180</v>
      </c>
      <c r="O3443" t="s">
        <v>204</v>
      </c>
      <c r="P3443" t="s">
        <v>189</v>
      </c>
      <c r="Q3443" t="s">
        <v>186</v>
      </c>
      <c r="R3443" t="s">
        <v>6058</v>
      </c>
      <c r="S3443" s="9">
        <v>45554.684247685182</v>
      </c>
      <c r="T3443">
        <v>648952</v>
      </c>
      <c r="U3443" t="s">
        <v>183</v>
      </c>
      <c r="V3443" t="str">
        <f>IFERROR(_xlfn.XLOOKUP(tb_C101[[#This Row],[OS]],[1]!tb_C103[OS],[1]!tb_C103[DESCRICAO]),"0")</f>
        <v>CORRETIVA</v>
      </c>
      <c r="W3443" t="str">
        <f>IFERROR(_xlfn.XLOOKUP(tb_C101[[#This Row],[OS]],[1]!tb_C103[OS],[1]!tb_C103[DESCRICAO2]),"0")</f>
        <v>Eletrico</v>
      </c>
    </row>
    <row r="3444" spans="1:23" x14ac:dyDescent="0.25">
      <c r="A3444" s="7">
        <v>3328</v>
      </c>
      <c r="B3444" t="s">
        <v>184</v>
      </c>
      <c r="C3444">
        <v>115</v>
      </c>
      <c r="D3444" s="8" t="s">
        <v>197</v>
      </c>
      <c r="E3444" t="s">
        <v>198</v>
      </c>
      <c r="F3444" t="s">
        <v>3611</v>
      </c>
      <c r="G3444" t="s">
        <v>3612</v>
      </c>
      <c r="H3444" t="s">
        <v>731</v>
      </c>
      <c r="I3444" s="9">
        <v>45554.728634259256</v>
      </c>
      <c r="J3444" s="9"/>
      <c r="K3444" s="9"/>
      <c r="L3444" s="9">
        <v>45616.499490740738</v>
      </c>
      <c r="M3444" t="s">
        <v>6059</v>
      </c>
      <c r="N3444" t="s">
        <v>180</v>
      </c>
      <c r="O3444" t="s">
        <v>181</v>
      </c>
      <c r="P3444" t="s">
        <v>189</v>
      </c>
      <c r="Q3444" t="s">
        <v>3614</v>
      </c>
      <c r="R3444" t="s">
        <v>6060</v>
      </c>
      <c r="S3444" s="9">
        <v>45616.499513888892</v>
      </c>
      <c r="T3444">
        <v>648952</v>
      </c>
      <c r="U3444" t="s">
        <v>204</v>
      </c>
      <c r="V3444" t="str">
        <f>IFERROR(_xlfn.XLOOKUP(tb_C101[[#This Row],[OS]],[1]!tb_C103[OS],[1]!tb_C103[DESCRICAO]),"0")</f>
        <v>PREVENTIVA</v>
      </c>
      <c r="W3444" t="str">
        <f>IFERROR(_xlfn.XLOOKUP(tb_C101[[#This Row],[OS]],[1]!tb_C103[OS],[1]!tb_C103[DESCRICAO2]),"0")</f>
        <v>Mecanico</v>
      </c>
    </row>
    <row r="3445" spans="1:23" x14ac:dyDescent="0.25">
      <c r="A3445" s="7">
        <v>3329</v>
      </c>
      <c r="B3445" t="s">
        <v>184</v>
      </c>
      <c r="C3445">
        <v>115</v>
      </c>
      <c r="D3445" s="8" t="s">
        <v>197</v>
      </c>
      <c r="E3445" t="s">
        <v>198</v>
      </c>
      <c r="F3445" t="s">
        <v>5886</v>
      </c>
      <c r="G3445" t="s">
        <v>5887</v>
      </c>
      <c r="H3445" t="s">
        <v>731</v>
      </c>
      <c r="I3445" s="9">
        <v>45554.730300925927</v>
      </c>
      <c r="J3445" s="9"/>
      <c r="K3445" s="9"/>
      <c r="L3445" s="9">
        <v>45671.446064814816</v>
      </c>
      <c r="M3445" t="s">
        <v>1530</v>
      </c>
      <c r="N3445" t="s">
        <v>180</v>
      </c>
      <c r="O3445" t="s">
        <v>181</v>
      </c>
      <c r="P3445" t="s">
        <v>189</v>
      </c>
      <c r="Q3445" t="s">
        <v>895</v>
      </c>
      <c r="R3445" t="s">
        <v>6061</v>
      </c>
      <c r="S3445" s="9">
        <v>45671.446064814816</v>
      </c>
      <c r="T3445">
        <v>883353</v>
      </c>
      <c r="U3445" t="s">
        <v>204</v>
      </c>
      <c r="V3445" t="str">
        <f>IFERROR(_xlfn.XLOOKUP(tb_C101[[#This Row],[OS]],[1]!tb_C103[OS],[1]!tb_C103[DESCRICAO]),"0")</f>
        <v>PREVENTIVA</v>
      </c>
      <c r="W3445" t="str">
        <f>IFERROR(_xlfn.XLOOKUP(tb_C101[[#This Row],[OS]],[1]!tb_C103[OS],[1]!tb_C103[DESCRICAO2]),"0")</f>
        <v>Mecanico</v>
      </c>
    </row>
    <row r="3446" spans="1:23" x14ac:dyDescent="0.25">
      <c r="A3446" s="7">
        <v>3330</v>
      </c>
      <c r="B3446" t="s">
        <v>184</v>
      </c>
      <c r="C3446">
        <v>115</v>
      </c>
      <c r="D3446" s="8" t="s">
        <v>197</v>
      </c>
      <c r="E3446" t="s">
        <v>198</v>
      </c>
      <c r="F3446" t="s">
        <v>6062</v>
      </c>
      <c r="G3446" t="s">
        <v>6063</v>
      </c>
      <c r="H3446" t="s">
        <v>731</v>
      </c>
      <c r="I3446" s="9">
        <v>45554.73164351852</v>
      </c>
      <c r="J3446" s="9"/>
      <c r="K3446" s="9"/>
      <c r="L3446" s="9">
        <v>45616.492476851854</v>
      </c>
      <c r="M3446" t="s">
        <v>6059</v>
      </c>
      <c r="N3446" t="s">
        <v>180</v>
      </c>
      <c r="O3446" t="s">
        <v>181</v>
      </c>
      <c r="P3446" t="s">
        <v>189</v>
      </c>
      <c r="Q3446" t="s">
        <v>895</v>
      </c>
      <c r="R3446" t="s">
        <v>6064</v>
      </c>
      <c r="S3446" s="9">
        <v>45616.492488425924</v>
      </c>
      <c r="T3446">
        <v>648952</v>
      </c>
      <c r="U3446" t="s">
        <v>204</v>
      </c>
      <c r="V3446" t="str">
        <f>IFERROR(_xlfn.XLOOKUP(tb_C101[[#This Row],[OS]],[1]!tb_C103[OS],[1]!tb_C103[DESCRICAO]),"0")</f>
        <v>PREVENTIVA</v>
      </c>
      <c r="W3446" t="str">
        <f>IFERROR(_xlfn.XLOOKUP(tb_C101[[#This Row],[OS]],[1]!tb_C103[OS],[1]!tb_C103[DESCRICAO2]),"0")</f>
        <v>Mecanico</v>
      </c>
    </row>
    <row r="3447" spans="1:23" x14ac:dyDescent="0.25">
      <c r="A3447" s="7">
        <v>3331</v>
      </c>
      <c r="B3447" t="s">
        <v>184</v>
      </c>
      <c r="C3447">
        <v>115</v>
      </c>
      <c r="D3447" s="8" t="s">
        <v>197</v>
      </c>
      <c r="E3447" t="s">
        <v>198</v>
      </c>
      <c r="F3447" t="s">
        <v>5084</v>
      </c>
      <c r="G3447" t="s">
        <v>5085</v>
      </c>
      <c r="H3447" t="s">
        <v>731</v>
      </c>
      <c r="I3447" s="9">
        <v>45554.732777777775</v>
      </c>
      <c r="J3447" s="9"/>
      <c r="K3447" s="9"/>
      <c r="L3447" s="9">
        <v>45615.766631944447</v>
      </c>
      <c r="M3447" t="s">
        <v>6059</v>
      </c>
      <c r="N3447" t="s">
        <v>180</v>
      </c>
      <c r="O3447" t="s">
        <v>181</v>
      </c>
      <c r="P3447" t="s">
        <v>189</v>
      </c>
      <c r="Q3447" t="s">
        <v>895</v>
      </c>
      <c r="R3447" t="s">
        <v>6065</v>
      </c>
      <c r="S3447" s="9">
        <v>45615.766643518517</v>
      </c>
      <c r="T3447">
        <v>648952</v>
      </c>
      <c r="U3447" t="s">
        <v>204</v>
      </c>
      <c r="V3447" t="str">
        <f>IFERROR(_xlfn.XLOOKUP(tb_C101[[#This Row],[OS]],[1]!tb_C103[OS],[1]!tb_C103[DESCRICAO]),"0")</f>
        <v>PREVENTIVA</v>
      </c>
      <c r="W3447" t="str">
        <f>IFERROR(_xlfn.XLOOKUP(tb_C101[[#This Row],[OS]],[1]!tb_C103[OS],[1]!tb_C103[DESCRICAO2]),"0")</f>
        <v>Mecanico</v>
      </c>
    </row>
    <row r="3448" spans="1:23" x14ac:dyDescent="0.25">
      <c r="A3448" s="7">
        <v>3332</v>
      </c>
      <c r="B3448" t="s">
        <v>184</v>
      </c>
      <c r="C3448">
        <v>108</v>
      </c>
      <c r="D3448" s="8" t="s">
        <v>317</v>
      </c>
      <c r="E3448" t="s">
        <v>198</v>
      </c>
      <c r="F3448" t="s">
        <v>5695</v>
      </c>
      <c r="G3448" t="s">
        <v>5696</v>
      </c>
      <c r="H3448" t="s">
        <v>4936</v>
      </c>
      <c r="I3448" s="9">
        <v>45554.734212962961</v>
      </c>
      <c r="J3448" s="9">
        <v>45554.734027777777</v>
      </c>
      <c r="K3448" s="9">
        <v>45554.777777777781</v>
      </c>
      <c r="L3448" s="9">
        <v>45566.488067129627</v>
      </c>
      <c r="M3448" t="s">
        <v>6066</v>
      </c>
      <c r="N3448" t="s">
        <v>180</v>
      </c>
      <c r="O3448" t="s">
        <v>204</v>
      </c>
      <c r="P3448" t="s">
        <v>189</v>
      </c>
      <c r="Q3448" t="s">
        <v>895</v>
      </c>
      <c r="R3448" t="s">
        <v>6067</v>
      </c>
      <c r="S3448" s="9">
        <v>45566.488078703704</v>
      </c>
      <c r="T3448">
        <v>648952</v>
      </c>
      <c r="U3448" t="s">
        <v>183</v>
      </c>
      <c r="V3448" t="str">
        <f>IFERROR(_xlfn.XLOOKUP(tb_C101[[#This Row],[OS]],[1]!tb_C103[OS],[1]!tb_C103[DESCRICAO]),"0")</f>
        <v>CORRETIVA</v>
      </c>
      <c r="W3448" t="str">
        <f>IFERROR(_xlfn.XLOOKUP(tb_C101[[#This Row],[OS]],[1]!tb_C103[OS],[1]!tb_C103[DESCRICAO2]),"0")</f>
        <v>Eletrico</v>
      </c>
    </row>
    <row r="3449" spans="1:23" x14ac:dyDescent="0.25">
      <c r="A3449" s="7">
        <v>3333</v>
      </c>
      <c r="B3449" t="s">
        <v>184</v>
      </c>
      <c r="C3449">
        <v>115</v>
      </c>
      <c r="D3449" s="8" t="s">
        <v>197</v>
      </c>
      <c r="E3449" t="s">
        <v>198</v>
      </c>
      <c r="F3449" t="s">
        <v>6068</v>
      </c>
      <c r="G3449" t="s">
        <v>6069</v>
      </c>
      <c r="H3449" t="s">
        <v>731</v>
      </c>
      <c r="I3449" s="9">
        <v>45554.735243055555</v>
      </c>
      <c r="J3449" s="9"/>
      <c r="K3449" s="9"/>
      <c r="L3449" s="9">
        <v>45671.44635416667</v>
      </c>
      <c r="N3449" t="s">
        <v>180</v>
      </c>
      <c r="O3449" t="s">
        <v>181</v>
      </c>
      <c r="P3449" t="s">
        <v>189</v>
      </c>
      <c r="Q3449" t="s">
        <v>308</v>
      </c>
      <c r="R3449" t="s">
        <v>6070</v>
      </c>
      <c r="S3449" s="9">
        <v>45671.44636574074</v>
      </c>
      <c r="T3449">
        <v>883353</v>
      </c>
      <c r="U3449" t="s">
        <v>204</v>
      </c>
      <c r="V3449" t="str">
        <f>IFERROR(_xlfn.XLOOKUP(tb_C101[[#This Row],[OS]],[1]!tb_C103[OS],[1]!tb_C103[DESCRICAO]),"0")</f>
        <v>PREVENTIVA</v>
      </c>
      <c r="W3449" t="str">
        <f>IFERROR(_xlfn.XLOOKUP(tb_C101[[#This Row],[OS]],[1]!tb_C103[OS],[1]!tb_C103[DESCRICAO2]),"0")</f>
        <v>Mecanico</v>
      </c>
    </row>
    <row r="3450" spans="1:23" x14ac:dyDescent="0.25">
      <c r="A3450" s="7">
        <v>3334</v>
      </c>
      <c r="B3450" t="s">
        <v>184</v>
      </c>
      <c r="C3450">
        <v>115</v>
      </c>
      <c r="D3450" s="8" t="s">
        <v>197</v>
      </c>
      <c r="E3450" t="s">
        <v>198</v>
      </c>
      <c r="F3450" t="s">
        <v>3414</v>
      </c>
      <c r="G3450" t="s">
        <v>3415</v>
      </c>
      <c r="H3450" t="s">
        <v>731</v>
      </c>
      <c r="I3450" s="9">
        <v>45554.737812500003</v>
      </c>
      <c r="J3450" s="9"/>
      <c r="K3450" s="9"/>
      <c r="L3450" s="9">
        <v>45615.746319444443</v>
      </c>
      <c r="M3450" t="s">
        <v>6071</v>
      </c>
      <c r="N3450" t="s">
        <v>180</v>
      </c>
      <c r="O3450" t="s">
        <v>181</v>
      </c>
      <c r="P3450" t="s">
        <v>189</v>
      </c>
      <c r="Q3450" t="s">
        <v>3417</v>
      </c>
      <c r="R3450" t="s">
        <v>6072</v>
      </c>
      <c r="S3450" s="9">
        <v>45615.746331018519</v>
      </c>
      <c r="T3450">
        <v>648952</v>
      </c>
      <c r="U3450" t="s">
        <v>204</v>
      </c>
      <c r="V3450" t="str">
        <f>IFERROR(_xlfn.XLOOKUP(tb_C101[[#This Row],[OS]],[1]!tb_C103[OS],[1]!tb_C103[DESCRICAO]),"0")</f>
        <v>CORRETIVA DA PREDITIVA</v>
      </c>
      <c r="W3450" t="str">
        <f>IFERROR(_xlfn.XLOOKUP(tb_C101[[#This Row],[OS]],[1]!tb_C103[OS],[1]!tb_C103[DESCRICAO2]),"0")</f>
        <v>Mecanico</v>
      </c>
    </row>
    <row r="3451" spans="1:23" x14ac:dyDescent="0.25">
      <c r="A3451" s="7">
        <v>3335</v>
      </c>
      <c r="B3451" t="s">
        <v>184</v>
      </c>
      <c r="C3451">
        <v>115</v>
      </c>
      <c r="D3451" s="8" t="s">
        <v>197</v>
      </c>
      <c r="E3451" t="s">
        <v>198</v>
      </c>
      <c r="F3451" t="s">
        <v>3414</v>
      </c>
      <c r="G3451" t="s">
        <v>3415</v>
      </c>
      <c r="H3451" t="s">
        <v>731</v>
      </c>
      <c r="I3451" s="9">
        <v>45554.739722222221</v>
      </c>
      <c r="J3451" s="9"/>
      <c r="K3451" s="9"/>
      <c r="L3451" s="9">
        <v>45615.76730324074</v>
      </c>
      <c r="M3451" t="s">
        <v>6059</v>
      </c>
      <c r="N3451" t="s">
        <v>180</v>
      </c>
      <c r="O3451" t="s">
        <v>181</v>
      </c>
      <c r="P3451" t="s">
        <v>189</v>
      </c>
      <c r="Q3451" t="s">
        <v>3417</v>
      </c>
      <c r="R3451" t="s">
        <v>6073</v>
      </c>
      <c r="S3451" s="9">
        <v>45615.767326388886</v>
      </c>
      <c r="T3451">
        <v>648952</v>
      </c>
      <c r="U3451" t="s">
        <v>204</v>
      </c>
      <c r="V3451" t="str">
        <f>IFERROR(_xlfn.XLOOKUP(tb_C101[[#This Row],[OS]],[1]!tb_C103[OS],[1]!tb_C103[DESCRICAO]),"0")</f>
        <v>PREVENTIVA</v>
      </c>
      <c r="W3451" t="str">
        <f>IFERROR(_xlfn.XLOOKUP(tb_C101[[#This Row],[OS]],[1]!tb_C103[OS],[1]!tb_C103[DESCRICAO2]),"0")</f>
        <v>Mecanico</v>
      </c>
    </row>
    <row r="3452" spans="1:23" x14ac:dyDescent="0.25">
      <c r="A3452" s="7">
        <v>3336</v>
      </c>
      <c r="B3452" t="s">
        <v>184</v>
      </c>
      <c r="C3452">
        <v>115</v>
      </c>
      <c r="D3452" s="8" t="s">
        <v>197</v>
      </c>
      <c r="E3452" t="s">
        <v>198</v>
      </c>
      <c r="F3452" t="s">
        <v>3414</v>
      </c>
      <c r="G3452" t="s">
        <v>3415</v>
      </c>
      <c r="H3452" t="s">
        <v>731</v>
      </c>
      <c r="I3452" s="9">
        <v>45554.741863425923</v>
      </c>
      <c r="J3452" s="9"/>
      <c r="K3452" s="9"/>
      <c r="L3452" s="9">
        <v>45615.767696759256</v>
      </c>
      <c r="M3452" t="s">
        <v>6074</v>
      </c>
      <c r="N3452" t="s">
        <v>180</v>
      </c>
      <c r="O3452" t="s">
        <v>181</v>
      </c>
      <c r="P3452" t="s">
        <v>189</v>
      </c>
      <c r="Q3452" t="s">
        <v>3417</v>
      </c>
      <c r="R3452" t="s">
        <v>6075</v>
      </c>
      <c r="S3452" s="9">
        <v>45615.76771990741</v>
      </c>
      <c r="T3452">
        <v>648952</v>
      </c>
      <c r="U3452" t="s">
        <v>204</v>
      </c>
      <c r="V3452" t="str">
        <f>IFERROR(_xlfn.XLOOKUP(tb_C101[[#This Row],[OS]],[1]!tb_C103[OS],[1]!tb_C103[DESCRICAO]),"0")</f>
        <v>PREVENTIVA</v>
      </c>
      <c r="W3452" t="str">
        <f>IFERROR(_xlfn.XLOOKUP(tb_C101[[#This Row],[OS]],[1]!tb_C103[OS],[1]!tb_C103[DESCRICAO2]),"0")</f>
        <v>Mecanico</v>
      </c>
    </row>
    <row r="3453" spans="1:23" x14ac:dyDescent="0.25">
      <c r="A3453" s="7">
        <v>3337</v>
      </c>
      <c r="B3453" t="s">
        <v>184</v>
      </c>
      <c r="C3453">
        <v>115</v>
      </c>
      <c r="D3453" s="8" t="s">
        <v>197</v>
      </c>
      <c r="E3453" t="s">
        <v>198</v>
      </c>
      <c r="F3453" t="s">
        <v>5886</v>
      </c>
      <c r="G3453" t="s">
        <v>5887</v>
      </c>
      <c r="H3453" t="s">
        <v>731</v>
      </c>
      <c r="I3453" s="9">
        <v>45554.744085648148</v>
      </c>
      <c r="J3453" s="9"/>
      <c r="K3453" s="9"/>
      <c r="L3453" s="9">
        <v>45615.744074074071</v>
      </c>
      <c r="M3453" t="s">
        <v>6076</v>
      </c>
      <c r="N3453" t="s">
        <v>180</v>
      </c>
      <c r="O3453" t="s">
        <v>181</v>
      </c>
      <c r="P3453" t="s">
        <v>189</v>
      </c>
      <c r="Q3453" t="s">
        <v>895</v>
      </c>
      <c r="R3453" t="s">
        <v>6077</v>
      </c>
      <c r="S3453" s="9">
        <v>45615.744097222225</v>
      </c>
      <c r="T3453">
        <v>648952</v>
      </c>
      <c r="U3453" t="s">
        <v>204</v>
      </c>
      <c r="V3453" t="str">
        <f>IFERROR(_xlfn.XLOOKUP(tb_C101[[#This Row],[OS]],[1]!tb_C103[OS],[1]!tb_C103[DESCRICAO]),"0")</f>
        <v>PREVENTIVA</v>
      </c>
      <c r="W3453" t="str">
        <f>IFERROR(_xlfn.XLOOKUP(tb_C101[[#This Row],[OS]],[1]!tb_C103[OS],[1]!tb_C103[DESCRICAO2]),"0")</f>
        <v>Eletrico</v>
      </c>
    </row>
    <row r="3454" spans="1:23" x14ac:dyDescent="0.25">
      <c r="A3454" s="7">
        <v>3338</v>
      </c>
      <c r="B3454" t="s">
        <v>184</v>
      </c>
      <c r="C3454">
        <v>115</v>
      </c>
      <c r="D3454" s="8" t="s">
        <v>197</v>
      </c>
      <c r="E3454" t="s">
        <v>198</v>
      </c>
      <c r="F3454" t="s">
        <v>6062</v>
      </c>
      <c r="G3454" t="s">
        <v>6063</v>
      </c>
      <c r="H3454" t="s">
        <v>731</v>
      </c>
      <c r="I3454" s="9">
        <v>45554.744803240741</v>
      </c>
      <c r="J3454" s="9"/>
      <c r="K3454" s="9"/>
      <c r="L3454" s="9">
        <v>45615.744652777779</v>
      </c>
      <c r="M3454" t="s">
        <v>6078</v>
      </c>
      <c r="N3454" t="s">
        <v>180</v>
      </c>
      <c r="O3454" t="s">
        <v>181</v>
      </c>
      <c r="P3454" t="s">
        <v>189</v>
      </c>
      <c r="Q3454" t="s">
        <v>895</v>
      </c>
      <c r="R3454" t="s">
        <v>6079</v>
      </c>
      <c r="S3454" s="9">
        <v>45615.744675925926</v>
      </c>
      <c r="T3454">
        <v>648952</v>
      </c>
      <c r="U3454" t="s">
        <v>204</v>
      </c>
      <c r="V3454" t="str">
        <f>IFERROR(_xlfn.XLOOKUP(tb_C101[[#This Row],[OS]],[1]!tb_C103[OS],[1]!tb_C103[DESCRICAO]),"0")</f>
        <v>PREVENTIVA</v>
      </c>
      <c r="W3454" t="str">
        <f>IFERROR(_xlfn.XLOOKUP(tb_C101[[#This Row],[OS]],[1]!tb_C103[OS],[1]!tb_C103[DESCRICAO2]),"0")</f>
        <v>Eletrico</v>
      </c>
    </row>
    <row r="3455" spans="1:23" x14ac:dyDescent="0.25">
      <c r="A3455" s="7">
        <v>3339</v>
      </c>
      <c r="B3455" t="s">
        <v>184</v>
      </c>
      <c r="C3455">
        <v>115</v>
      </c>
      <c r="D3455" s="8" t="s">
        <v>197</v>
      </c>
      <c r="E3455" t="s">
        <v>198</v>
      </c>
      <c r="F3455" t="s">
        <v>5084</v>
      </c>
      <c r="G3455" t="s">
        <v>5085</v>
      </c>
      <c r="H3455" t="s">
        <v>731</v>
      </c>
      <c r="I3455" s="9">
        <v>45554.746620370373</v>
      </c>
      <c r="J3455" s="9"/>
      <c r="K3455" s="9"/>
      <c r="L3455" s="9">
        <v>45616.497534722221</v>
      </c>
      <c r="M3455" t="s">
        <v>6078</v>
      </c>
      <c r="N3455" t="s">
        <v>180</v>
      </c>
      <c r="O3455" t="s">
        <v>181</v>
      </c>
      <c r="P3455" t="s">
        <v>189</v>
      </c>
      <c r="Q3455" t="s">
        <v>895</v>
      </c>
      <c r="R3455" t="s">
        <v>6080</v>
      </c>
      <c r="S3455" s="9">
        <v>45616.497557870367</v>
      </c>
      <c r="T3455">
        <v>648952</v>
      </c>
      <c r="U3455" t="s">
        <v>204</v>
      </c>
      <c r="V3455" t="str">
        <f>IFERROR(_xlfn.XLOOKUP(tb_C101[[#This Row],[OS]],[1]!tb_C103[OS],[1]!tb_C103[DESCRICAO]),"0")</f>
        <v>PREVENTIVA</v>
      </c>
      <c r="W3455" t="str">
        <f>IFERROR(_xlfn.XLOOKUP(tb_C101[[#This Row],[OS]],[1]!tb_C103[OS],[1]!tb_C103[DESCRICAO2]),"0")</f>
        <v>Eletrico</v>
      </c>
    </row>
    <row r="3456" spans="1:23" x14ac:dyDescent="0.25">
      <c r="A3456" s="7">
        <v>3340</v>
      </c>
      <c r="B3456" t="s">
        <v>184</v>
      </c>
      <c r="C3456">
        <v>115</v>
      </c>
      <c r="D3456" s="8" t="s">
        <v>197</v>
      </c>
      <c r="E3456" t="s">
        <v>198</v>
      </c>
      <c r="F3456" t="s">
        <v>3611</v>
      </c>
      <c r="G3456" t="s">
        <v>3612</v>
      </c>
      <c r="H3456" t="s">
        <v>731</v>
      </c>
      <c r="I3456" s="9">
        <v>45554.749085648145</v>
      </c>
      <c r="J3456" s="9"/>
      <c r="K3456" s="9"/>
      <c r="L3456" s="9">
        <v>45615.752916666665</v>
      </c>
      <c r="M3456" t="s">
        <v>5358</v>
      </c>
      <c r="N3456" t="s">
        <v>180</v>
      </c>
      <c r="O3456" t="s">
        <v>181</v>
      </c>
      <c r="P3456" t="s">
        <v>189</v>
      </c>
      <c r="Q3456" t="s">
        <v>3614</v>
      </c>
      <c r="R3456" t="s">
        <v>6081</v>
      </c>
      <c r="S3456" s="9">
        <v>45615.752939814818</v>
      </c>
      <c r="T3456">
        <v>648952</v>
      </c>
      <c r="U3456" t="s">
        <v>204</v>
      </c>
      <c r="V3456" t="str">
        <f>IFERROR(_xlfn.XLOOKUP(tb_C101[[#This Row],[OS]],[1]!tb_C103[OS],[1]!tb_C103[DESCRICAO]),"0")</f>
        <v>PREVENTIVA</v>
      </c>
      <c r="W3456" t="str">
        <f>IFERROR(_xlfn.XLOOKUP(tb_C101[[#This Row],[OS]],[1]!tb_C103[OS],[1]!tb_C103[DESCRICAO2]),"0")</f>
        <v>Eletrico</v>
      </c>
    </row>
    <row r="3457" spans="1:23" x14ac:dyDescent="0.25">
      <c r="A3457" s="7">
        <v>3341</v>
      </c>
      <c r="B3457" t="s">
        <v>184</v>
      </c>
      <c r="C3457">
        <v>115</v>
      </c>
      <c r="D3457" s="8" t="s">
        <v>197</v>
      </c>
      <c r="E3457" t="s">
        <v>198</v>
      </c>
      <c r="F3457" t="s">
        <v>5886</v>
      </c>
      <c r="G3457" t="s">
        <v>5887</v>
      </c>
      <c r="H3457" t="s">
        <v>731</v>
      </c>
      <c r="I3457" s="9">
        <v>45554.751111111109</v>
      </c>
      <c r="J3457" s="9"/>
      <c r="K3457" s="9"/>
      <c r="L3457" s="9">
        <v>45615.753599537034</v>
      </c>
      <c r="M3457" t="s">
        <v>6082</v>
      </c>
      <c r="N3457" t="s">
        <v>180</v>
      </c>
      <c r="O3457" t="s">
        <v>181</v>
      </c>
      <c r="P3457" t="s">
        <v>189</v>
      </c>
      <c r="Q3457" t="s">
        <v>895</v>
      </c>
      <c r="R3457" t="s">
        <v>6083</v>
      </c>
      <c r="S3457" s="9">
        <v>45615.753622685188</v>
      </c>
      <c r="T3457">
        <v>648952</v>
      </c>
      <c r="U3457" t="s">
        <v>204</v>
      </c>
      <c r="V3457" t="str">
        <f>IFERROR(_xlfn.XLOOKUP(tb_C101[[#This Row],[OS]],[1]!tb_C103[OS],[1]!tb_C103[DESCRICAO]),"0")</f>
        <v>PREDITIVA</v>
      </c>
      <c r="W3457" t="str">
        <f>IFERROR(_xlfn.XLOOKUP(tb_C101[[#This Row],[OS]],[1]!tb_C103[OS],[1]!tb_C103[DESCRICAO2]),"0")</f>
        <v>Eletrico</v>
      </c>
    </row>
    <row r="3458" spans="1:23" x14ac:dyDescent="0.25">
      <c r="A3458" s="7">
        <v>3342</v>
      </c>
      <c r="B3458" t="s">
        <v>24</v>
      </c>
      <c r="C3458">
        <v>501</v>
      </c>
      <c r="D3458" s="8" t="s">
        <v>228</v>
      </c>
      <c r="H3458" t="s">
        <v>5346</v>
      </c>
      <c r="I3458" s="9">
        <v>45555.143310185187</v>
      </c>
      <c r="J3458" s="9"/>
      <c r="K3458" s="9"/>
      <c r="L3458" s="9">
        <v>45671.446655092594</v>
      </c>
      <c r="N3458" t="s">
        <v>180</v>
      </c>
      <c r="O3458" t="s">
        <v>181</v>
      </c>
      <c r="P3458" t="s">
        <v>189</v>
      </c>
      <c r="R3458" t="s">
        <v>5347</v>
      </c>
      <c r="S3458" s="9">
        <v>45671.446666666663</v>
      </c>
      <c r="T3458">
        <v>883353</v>
      </c>
      <c r="U3458" t="s">
        <v>183</v>
      </c>
      <c r="V3458" t="str">
        <f>IFERROR(_xlfn.XLOOKUP(tb_C101[[#This Row],[OS]],[1]!tb_C103[OS],[1]!tb_C103[DESCRICAO]),"0")</f>
        <v>CORRETIVA</v>
      </c>
      <c r="W3458" t="str">
        <f>IFERROR(_xlfn.XLOOKUP(tb_C101[[#This Row],[OS]],[1]!tb_C103[OS],[1]!tb_C103[DESCRICAO2]),"0")</f>
        <v>AUTOMATICO - TROCAR</v>
      </c>
    </row>
    <row r="3459" spans="1:23" x14ac:dyDescent="0.25">
      <c r="A3459" s="7">
        <v>3343</v>
      </c>
      <c r="B3459" t="s">
        <v>24</v>
      </c>
      <c r="C3459">
        <v>501</v>
      </c>
      <c r="D3459" s="8" t="s">
        <v>228</v>
      </c>
      <c r="H3459" t="s">
        <v>5346</v>
      </c>
      <c r="I3459" s="9">
        <v>45555.143368055556</v>
      </c>
      <c r="J3459" s="9">
        <v>45555.136805555558</v>
      </c>
      <c r="K3459" s="9">
        <v>45555.219444444447</v>
      </c>
      <c r="L3459" s="9">
        <v>45671.446817129632</v>
      </c>
      <c r="N3459" t="s">
        <v>180</v>
      </c>
      <c r="O3459" t="s">
        <v>204</v>
      </c>
      <c r="P3459" t="s">
        <v>189</v>
      </c>
      <c r="R3459" t="s">
        <v>5347</v>
      </c>
      <c r="S3459" s="9">
        <v>45671.446840277778</v>
      </c>
      <c r="T3459">
        <v>883353</v>
      </c>
      <c r="U3459" t="s">
        <v>183</v>
      </c>
      <c r="V3459" t="str">
        <f>IFERROR(_xlfn.XLOOKUP(tb_C101[[#This Row],[OS]],[1]!tb_C103[OS],[1]!tb_C103[DESCRICAO]),"0")</f>
        <v>CORRETIVA</v>
      </c>
      <c r="W3459" t="str">
        <f>IFERROR(_xlfn.XLOOKUP(tb_C101[[#This Row],[OS]],[1]!tb_C103[OS],[1]!tb_C103[DESCRICAO2]),"0")</f>
        <v>AUTOMATICO - TROCAR</v>
      </c>
    </row>
    <row r="3460" spans="1:23" x14ac:dyDescent="0.25">
      <c r="A3460" s="7">
        <v>3344</v>
      </c>
      <c r="B3460" t="s">
        <v>24</v>
      </c>
      <c r="C3460">
        <v>501</v>
      </c>
      <c r="D3460" s="8" t="s">
        <v>228</v>
      </c>
      <c r="H3460" t="s">
        <v>5963</v>
      </c>
      <c r="I3460" s="9">
        <v>45555.259398148148</v>
      </c>
      <c r="J3460" s="9">
        <v>45555.248611111114</v>
      </c>
      <c r="K3460" s="9">
        <v>45555.263888888891</v>
      </c>
      <c r="L3460" s="9">
        <v>45671.44771990741</v>
      </c>
      <c r="N3460" t="s">
        <v>180</v>
      </c>
      <c r="O3460" t="s">
        <v>204</v>
      </c>
      <c r="P3460" t="s">
        <v>189</v>
      </c>
      <c r="R3460" t="s">
        <v>5964</v>
      </c>
      <c r="S3460" s="9">
        <v>45671.447731481479</v>
      </c>
      <c r="T3460">
        <v>883353</v>
      </c>
      <c r="U3460" t="s">
        <v>183</v>
      </c>
      <c r="V3460" t="str">
        <f>IFERROR(_xlfn.XLOOKUP(tb_C101[[#This Row],[OS]],[1]!tb_C103[OS],[1]!tb_C103[DESCRICAO]),"0")</f>
        <v>CORRETIVA</v>
      </c>
      <c r="W3460" t="str">
        <f>IFERROR(_xlfn.XLOOKUP(tb_C101[[#This Row],[OS]],[1]!tb_C103[OS],[1]!tb_C103[DESCRICAO2]),"0")</f>
        <v>AUTOMATICO - TROCAR</v>
      </c>
    </row>
    <row r="3461" spans="1:23" x14ac:dyDescent="0.25">
      <c r="A3461" s="7">
        <v>3345</v>
      </c>
      <c r="B3461" t="s">
        <v>184</v>
      </c>
      <c r="C3461">
        <v>113</v>
      </c>
      <c r="D3461" s="8" t="s">
        <v>213</v>
      </c>
      <c r="E3461" t="s">
        <v>580</v>
      </c>
      <c r="H3461" t="s">
        <v>352</v>
      </c>
      <c r="I3461" s="9">
        <v>45555.263449074075</v>
      </c>
      <c r="J3461" s="9"/>
      <c r="K3461" s="9"/>
      <c r="L3461" s="9"/>
      <c r="M3461" t="s">
        <v>6084</v>
      </c>
      <c r="N3461" t="s">
        <v>3867</v>
      </c>
      <c r="O3461" t="s">
        <v>181</v>
      </c>
      <c r="P3461" t="s">
        <v>182</v>
      </c>
      <c r="R3461" t="s">
        <v>6085</v>
      </c>
      <c r="S3461" s="9">
        <v>45580.413055555553</v>
      </c>
      <c r="T3461">
        <v>41128</v>
      </c>
      <c r="U3461" t="s">
        <v>183</v>
      </c>
      <c r="V3461" t="str">
        <f>IFERROR(_xlfn.XLOOKUP(tb_C101[[#This Row],[OS]],[1]!tb_C103[OS],[1]!tb_C103[DESCRICAO]),"0")</f>
        <v>CORRETIVA</v>
      </c>
      <c r="W3461" t="str">
        <f>IFERROR(_xlfn.XLOOKUP(tb_C101[[#This Row],[OS]],[1]!tb_C103[OS],[1]!tb_C103[DESCRICAO2]),"0")</f>
        <v>Mecanico</v>
      </c>
    </row>
    <row r="3462" spans="1:23" x14ac:dyDescent="0.25">
      <c r="A3462" s="7">
        <v>3346</v>
      </c>
      <c r="B3462" t="s">
        <v>79</v>
      </c>
      <c r="C3462">
        <v>417</v>
      </c>
      <c r="D3462" s="8" t="s">
        <v>927</v>
      </c>
      <c r="E3462" t="s">
        <v>94</v>
      </c>
      <c r="H3462" t="s">
        <v>734</v>
      </c>
      <c r="I3462" s="9">
        <v>45555.280613425923</v>
      </c>
      <c r="J3462" s="9"/>
      <c r="K3462" s="9"/>
      <c r="L3462" s="9">
        <v>45671.447812500002</v>
      </c>
      <c r="N3462" t="s">
        <v>180</v>
      </c>
      <c r="O3462" t="s">
        <v>181</v>
      </c>
      <c r="P3462" t="s">
        <v>189</v>
      </c>
      <c r="R3462" t="s">
        <v>6086</v>
      </c>
      <c r="S3462" s="9">
        <v>45671.447824074072</v>
      </c>
      <c r="T3462">
        <v>883353</v>
      </c>
      <c r="U3462" t="s">
        <v>183</v>
      </c>
      <c r="V3462" t="str">
        <f>IFERROR(_xlfn.XLOOKUP(tb_C101[[#This Row],[OS]],[1]!tb_C103[OS],[1]!tb_C103[DESCRICAO]),"0")</f>
        <v>MELHORIA</v>
      </c>
      <c r="W3462" t="str">
        <f>IFERROR(_xlfn.XLOOKUP(tb_C101[[#This Row],[OS]],[1]!tb_C103[OS],[1]!tb_C103[DESCRICAO2]),"0")</f>
        <v>Mecanico</v>
      </c>
    </row>
    <row r="3463" spans="1:23" x14ac:dyDescent="0.25">
      <c r="A3463" s="7">
        <v>3347</v>
      </c>
      <c r="B3463" t="s">
        <v>24</v>
      </c>
      <c r="C3463">
        <v>506</v>
      </c>
      <c r="D3463" s="8" t="s">
        <v>819</v>
      </c>
      <c r="E3463" t="s">
        <v>345</v>
      </c>
      <c r="F3463" t="s">
        <v>4264</v>
      </c>
      <c r="G3463" t="s">
        <v>4265</v>
      </c>
      <c r="H3463" t="s">
        <v>750</v>
      </c>
      <c r="I3463" s="9">
        <v>45555.362812500003</v>
      </c>
      <c r="J3463" s="9">
        <v>45555.361597222225</v>
      </c>
      <c r="K3463" s="9">
        <v>45555.458333333336</v>
      </c>
      <c r="L3463" s="9">
        <v>45560.650393518517</v>
      </c>
      <c r="M3463" t="s">
        <v>6087</v>
      </c>
      <c r="N3463" t="s">
        <v>180</v>
      </c>
      <c r="O3463" t="s">
        <v>204</v>
      </c>
      <c r="P3463" t="s">
        <v>189</v>
      </c>
      <c r="Q3463" t="s">
        <v>895</v>
      </c>
      <c r="R3463" t="s">
        <v>6088</v>
      </c>
      <c r="S3463" s="9">
        <v>45560.650416666664</v>
      </c>
      <c r="T3463">
        <v>648952</v>
      </c>
      <c r="U3463" t="s">
        <v>183</v>
      </c>
      <c r="V3463" t="str">
        <f>IFERROR(_xlfn.XLOOKUP(tb_C101[[#This Row],[OS]],[1]!tb_C103[OS],[1]!tb_C103[DESCRICAO]),"0")</f>
        <v>CORRETIVA</v>
      </c>
      <c r="W3463" t="str">
        <f>IFERROR(_xlfn.XLOOKUP(tb_C101[[#This Row],[OS]],[1]!tb_C103[OS],[1]!tb_C103[DESCRICAO2]),"0")</f>
        <v>Mecanico</v>
      </c>
    </row>
    <row r="3464" spans="1:23" x14ac:dyDescent="0.25">
      <c r="A3464" s="7">
        <v>3348</v>
      </c>
      <c r="B3464" t="s">
        <v>175</v>
      </c>
      <c r="C3464">
        <v>207</v>
      </c>
      <c r="D3464" s="8" t="s">
        <v>760</v>
      </c>
      <c r="H3464" t="s">
        <v>723</v>
      </c>
      <c r="I3464" s="9">
        <v>45555.372175925928</v>
      </c>
      <c r="J3464" s="9"/>
      <c r="K3464" s="9"/>
      <c r="L3464" s="9">
        <v>45671.447997685187</v>
      </c>
      <c r="N3464" t="s">
        <v>180</v>
      </c>
      <c r="O3464" t="s">
        <v>181</v>
      </c>
      <c r="P3464" t="s">
        <v>189</v>
      </c>
      <c r="R3464" t="s">
        <v>6089</v>
      </c>
      <c r="S3464" s="9">
        <v>45671.448009259257</v>
      </c>
      <c r="T3464">
        <v>883353</v>
      </c>
      <c r="U3464" t="s">
        <v>183</v>
      </c>
      <c r="V3464" t="str">
        <f>IFERROR(_xlfn.XLOOKUP(tb_C101[[#This Row],[OS]],[1]!tb_C103[OS],[1]!tb_C103[DESCRICAO]),"0")</f>
        <v>CORRETIVA</v>
      </c>
      <c r="W3464" t="str">
        <f>IFERROR(_xlfn.XLOOKUP(tb_C101[[#This Row],[OS]],[1]!tb_C103[OS],[1]!tb_C103[DESCRICAO2]),"0")</f>
        <v>Eletrico</v>
      </c>
    </row>
    <row r="3465" spans="1:23" x14ac:dyDescent="0.25">
      <c r="A3465" s="7">
        <v>3349</v>
      </c>
      <c r="B3465" t="s">
        <v>5471</v>
      </c>
      <c r="D3465" s="8"/>
      <c r="H3465" t="s">
        <v>731</v>
      </c>
      <c r="I3465" s="9">
        <v>45555.398981481485</v>
      </c>
      <c r="J3465" s="9"/>
      <c r="K3465" s="9"/>
      <c r="L3465" s="9">
        <v>45671.448125000003</v>
      </c>
      <c r="N3465" t="s">
        <v>180</v>
      </c>
      <c r="O3465" t="s">
        <v>181</v>
      </c>
      <c r="P3465" t="s">
        <v>189</v>
      </c>
      <c r="R3465" t="s">
        <v>6090</v>
      </c>
      <c r="S3465" s="9">
        <v>45671.448136574072</v>
      </c>
      <c r="T3465">
        <v>883353</v>
      </c>
      <c r="U3465" t="s">
        <v>183</v>
      </c>
      <c r="V3465" t="str">
        <f>IFERROR(_xlfn.XLOOKUP(tb_C101[[#This Row],[OS]],[1]!tb_C103[OS],[1]!tb_C103[DESCRICAO]),"0")</f>
        <v>CORRETIVA</v>
      </c>
      <c r="W3465" t="str">
        <f>IFERROR(_xlfn.XLOOKUP(tb_C101[[#This Row],[OS]],[1]!tb_C103[OS],[1]!tb_C103[DESCRICAO2]),"0")</f>
        <v>Terceiro</v>
      </c>
    </row>
    <row r="3466" spans="1:23" x14ac:dyDescent="0.25">
      <c r="A3466" s="7">
        <v>3350</v>
      </c>
      <c r="B3466" t="s">
        <v>184</v>
      </c>
      <c r="C3466">
        <v>115</v>
      </c>
      <c r="D3466" s="8" t="s">
        <v>197</v>
      </c>
      <c r="E3466" t="s">
        <v>198</v>
      </c>
      <c r="F3466" t="s">
        <v>6062</v>
      </c>
      <c r="G3466" t="s">
        <v>6063</v>
      </c>
      <c r="H3466" t="s">
        <v>731</v>
      </c>
      <c r="I3466" s="9">
        <v>45555.57199074074</v>
      </c>
      <c r="J3466" s="9"/>
      <c r="K3466" s="9"/>
      <c r="L3466" s="9">
        <v>45615.754131944443</v>
      </c>
      <c r="M3466" t="s">
        <v>6091</v>
      </c>
      <c r="N3466" t="s">
        <v>180</v>
      </c>
      <c r="O3466" t="s">
        <v>181</v>
      </c>
      <c r="P3466" t="s">
        <v>189</v>
      </c>
      <c r="Q3466" t="s">
        <v>895</v>
      </c>
      <c r="R3466" t="s">
        <v>6092</v>
      </c>
      <c r="S3466" s="9">
        <v>45615.754143518519</v>
      </c>
      <c r="T3466">
        <v>648952</v>
      </c>
      <c r="U3466" t="s">
        <v>204</v>
      </c>
      <c r="V3466" t="str">
        <f>IFERROR(_xlfn.XLOOKUP(tb_C101[[#This Row],[OS]],[1]!tb_C103[OS],[1]!tb_C103[DESCRICAO]),"0")</f>
        <v>PREDITIVA</v>
      </c>
      <c r="W3466" t="str">
        <f>IFERROR(_xlfn.XLOOKUP(tb_C101[[#This Row],[OS]],[1]!tb_C103[OS],[1]!tb_C103[DESCRICAO2]),"0")</f>
        <v>Eletrico</v>
      </c>
    </row>
    <row r="3467" spans="1:23" x14ac:dyDescent="0.25">
      <c r="A3467" s="7">
        <v>3351</v>
      </c>
      <c r="B3467" t="s">
        <v>184</v>
      </c>
      <c r="C3467">
        <v>115</v>
      </c>
      <c r="D3467" s="8" t="s">
        <v>197</v>
      </c>
      <c r="E3467" t="s">
        <v>198</v>
      </c>
      <c r="F3467" t="s">
        <v>5084</v>
      </c>
      <c r="G3467" t="s">
        <v>5085</v>
      </c>
      <c r="H3467" t="s">
        <v>731</v>
      </c>
      <c r="I3467" s="9">
        <v>45555.573252314818</v>
      </c>
      <c r="J3467" s="9"/>
      <c r="K3467" s="9"/>
      <c r="L3467" s="9">
        <v>45615.754641203705</v>
      </c>
      <c r="M3467" t="s">
        <v>6093</v>
      </c>
      <c r="N3467" t="s">
        <v>180</v>
      </c>
      <c r="O3467" t="s">
        <v>181</v>
      </c>
      <c r="P3467" t="s">
        <v>189</v>
      </c>
      <c r="Q3467" t="s">
        <v>895</v>
      </c>
      <c r="R3467" t="s">
        <v>6094</v>
      </c>
      <c r="S3467" s="9">
        <v>45615.754652777781</v>
      </c>
      <c r="T3467">
        <v>648952</v>
      </c>
      <c r="U3467" t="s">
        <v>204</v>
      </c>
      <c r="V3467" t="str">
        <f>IFERROR(_xlfn.XLOOKUP(tb_C101[[#This Row],[OS]],[1]!tb_C103[OS],[1]!tb_C103[DESCRICAO]),"0")</f>
        <v>PREDITIVA</v>
      </c>
      <c r="W3467" t="str">
        <f>IFERROR(_xlfn.XLOOKUP(tb_C101[[#This Row],[OS]],[1]!tb_C103[OS],[1]!tb_C103[DESCRICAO2]),"0")</f>
        <v>Eletrico</v>
      </c>
    </row>
    <row r="3468" spans="1:23" x14ac:dyDescent="0.25">
      <c r="A3468" s="7">
        <v>3352</v>
      </c>
      <c r="B3468" t="s">
        <v>184</v>
      </c>
      <c r="C3468">
        <v>115</v>
      </c>
      <c r="D3468" s="8" t="s">
        <v>197</v>
      </c>
      <c r="E3468" t="s">
        <v>198</v>
      </c>
      <c r="F3468" t="s">
        <v>6068</v>
      </c>
      <c r="G3468" t="s">
        <v>6069</v>
      </c>
      <c r="H3468" t="s">
        <v>731</v>
      </c>
      <c r="I3468" s="9">
        <v>45555.578194444446</v>
      </c>
      <c r="J3468" s="9"/>
      <c r="K3468" s="9"/>
      <c r="L3468" s="9">
        <v>45615.75644675926</v>
      </c>
      <c r="M3468" t="s">
        <v>6095</v>
      </c>
      <c r="N3468" t="s">
        <v>180</v>
      </c>
      <c r="O3468" t="s">
        <v>181</v>
      </c>
      <c r="P3468" t="s">
        <v>189</v>
      </c>
      <c r="Q3468" t="s">
        <v>308</v>
      </c>
      <c r="R3468" t="s">
        <v>6096</v>
      </c>
      <c r="S3468" s="9">
        <v>45615.756469907406</v>
      </c>
      <c r="T3468">
        <v>648952</v>
      </c>
      <c r="U3468" t="s">
        <v>204</v>
      </c>
      <c r="V3468" t="str">
        <f>IFERROR(_xlfn.XLOOKUP(tb_C101[[#This Row],[OS]],[1]!tb_C103[OS],[1]!tb_C103[DESCRICAO]),"0")</f>
        <v>PREDITIVA</v>
      </c>
      <c r="W3468" t="str">
        <f>IFERROR(_xlfn.XLOOKUP(tb_C101[[#This Row],[OS]],[1]!tb_C103[OS],[1]!tb_C103[DESCRICAO2]),"0")</f>
        <v>Eletrico</v>
      </c>
    </row>
    <row r="3469" spans="1:23" x14ac:dyDescent="0.25">
      <c r="A3469" s="7">
        <v>3353</v>
      </c>
      <c r="B3469" t="s">
        <v>184</v>
      </c>
      <c r="C3469">
        <v>115</v>
      </c>
      <c r="D3469" s="8" t="s">
        <v>197</v>
      </c>
      <c r="E3469" t="s">
        <v>198</v>
      </c>
      <c r="F3469" t="s">
        <v>6097</v>
      </c>
      <c r="G3469" t="s">
        <v>6098</v>
      </c>
      <c r="H3469" t="s">
        <v>731</v>
      </c>
      <c r="I3469" s="9">
        <v>45555.582175925927</v>
      </c>
      <c r="J3469" s="9"/>
      <c r="K3469" s="9"/>
      <c r="L3469" s="9">
        <v>45615.757245370369</v>
      </c>
      <c r="M3469" t="s">
        <v>1530</v>
      </c>
      <c r="N3469" t="s">
        <v>180</v>
      </c>
      <c r="O3469" t="s">
        <v>181</v>
      </c>
      <c r="P3469" t="s">
        <v>189</v>
      </c>
      <c r="Q3469" t="s">
        <v>308</v>
      </c>
      <c r="R3469" t="s">
        <v>6099</v>
      </c>
      <c r="S3469" s="9">
        <v>45615.757256944446</v>
      </c>
      <c r="T3469">
        <v>648952</v>
      </c>
      <c r="U3469" t="s">
        <v>204</v>
      </c>
      <c r="V3469" t="str">
        <f>IFERROR(_xlfn.XLOOKUP(tb_C101[[#This Row],[OS]],[1]!tb_C103[OS],[1]!tb_C103[DESCRICAO]),"0")</f>
        <v>PREDITIVA</v>
      </c>
      <c r="W3469" t="str">
        <f>IFERROR(_xlfn.XLOOKUP(tb_C101[[#This Row],[OS]],[1]!tb_C103[OS],[1]!tb_C103[DESCRICAO2]),"0")</f>
        <v>Eletrico</v>
      </c>
    </row>
    <row r="3470" spans="1:23" x14ac:dyDescent="0.25">
      <c r="A3470" s="7">
        <v>3354</v>
      </c>
      <c r="B3470" t="s">
        <v>184</v>
      </c>
      <c r="C3470">
        <v>115</v>
      </c>
      <c r="D3470" s="8" t="s">
        <v>197</v>
      </c>
      <c r="E3470" t="s">
        <v>198</v>
      </c>
      <c r="F3470" t="s">
        <v>6100</v>
      </c>
      <c r="G3470" t="s">
        <v>6101</v>
      </c>
      <c r="H3470" t="s">
        <v>731</v>
      </c>
      <c r="I3470" s="9">
        <v>45555.583715277775</v>
      </c>
      <c r="J3470" s="9"/>
      <c r="K3470" s="9"/>
      <c r="L3470" s="9">
        <v>45615.757870370369</v>
      </c>
      <c r="M3470" t="s">
        <v>1530</v>
      </c>
      <c r="N3470" t="s">
        <v>180</v>
      </c>
      <c r="O3470" t="s">
        <v>181</v>
      </c>
      <c r="P3470" t="s">
        <v>189</v>
      </c>
      <c r="Q3470" t="s">
        <v>308</v>
      </c>
      <c r="R3470" t="s">
        <v>6102</v>
      </c>
      <c r="S3470" s="9">
        <v>45615.757893518516</v>
      </c>
      <c r="T3470">
        <v>648952</v>
      </c>
      <c r="U3470" t="s">
        <v>204</v>
      </c>
      <c r="V3470" t="str">
        <f>IFERROR(_xlfn.XLOOKUP(tb_C101[[#This Row],[OS]],[1]!tb_C103[OS],[1]!tb_C103[DESCRICAO]),"0")</f>
        <v>PREDITIVA</v>
      </c>
      <c r="W3470" t="str">
        <f>IFERROR(_xlfn.XLOOKUP(tb_C101[[#This Row],[OS]],[1]!tb_C103[OS],[1]!tb_C103[DESCRICAO2]),"0")</f>
        <v>Eletrico</v>
      </c>
    </row>
    <row r="3471" spans="1:23" x14ac:dyDescent="0.25">
      <c r="A3471" s="7">
        <v>3355</v>
      </c>
      <c r="B3471" t="s">
        <v>184</v>
      </c>
      <c r="C3471">
        <v>108</v>
      </c>
      <c r="D3471" s="8" t="s">
        <v>317</v>
      </c>
      <c r="E3471" t="s">
        <v>300</v>
      </c>
      <c r="H3471" t="s">
        <v>343</v>
      </c>
      <c r="I3471" s="9">
        <v>45555.585578703707</v>
      </c>
      <c r="J3471" s="9"/>
      <c r="K3471" s="9"/>
      <c r="L3471" s="9">
        <v>45671.448344907411</v>
      </c>
      <c r="N3471" t="s">
        <v>180</v>
      </c>
      <c r="O3471" t="s">
        <v>181</v>
      </c>
      <c r="P3471" t="s">
        <v>189</v>
      </c>
      <c r="R3471" t="s">
        <v>6103</v>
      </c>
      <c r="S3471" s="9">
        <v>45671.448368055557</v>
      </c>
      <c r="T3471">
        <v>883353</v>
      </c>
      <c r="U3471" t="s">
        <v>183</v>
      </c>
      <c r="V3471" t="str">
        <f>IFERROR(_xlfn.XLOOKUP(tb_C101[[#This Row],[OS]],[1]!tb_C103[OS],[1]!tb_C103[DESCRICAO]),"0")</f>
        <v>CORRETIVA</v>
      </c>
      <c r="W3471" t="str">
        <f>IFERROR(_xlfn.XLOOKUP(tb_C101[[#This Row],[OS]],[1]!tb_C103[OS],[1]!tb_C103[DESCRICAO2]),"0")</f>
        <v>Eletrico</v>
      </c>
    </row>
    <row r="3472" spans="1:23" x14ac:dyDescent="0.25">
      <c r="A3472" s="7">
        <v>3356</v>
      </c>
      <c r="B3472" t="s">
        <v>184</v>
      </c>
      <c r="C3472">
        <v>115</v>
      </c>
      <c r="D3472" s="8" t="s">
        <v>197</v>
      </c>
      <c r="E3472" t="s">
        <v>198</v>
      </c>
      <c r="H3472" t="s">
        <v>731</v>
      </c>
      <c r="I3472" s="9">
        <v>45555.588692129626</v>
      </c>
      <c r="J3472" s="9"/>
      <c r="K3472" s="9"/>
      <c r="L3472" s="9">
        <v>45615.758576388886</v>
      </c>
      <c r="M3472" t="s">
        <v>1530</v>
      </c>
      <c r="N3472" t="s">
        <v>180</v>
      </c>
      <c r="O3472" t="s">
        <v>181</v>
      </c>
      <c r="P3472" t="s">
        <v>189</v>
      </c>
      <c r="R3472" t="s">
        <v>6104</v>
      </c>
      <c r="S3472" s="9">
        <v>45615.758611111109</v>
      </c>
      <c r="T3472">
        <v>648952</v>
      </c>
      <c r="U3472" t="s">
        <v>204</v>
      </c>
      <c r="V3472" t="str">
        <f>IFERROR(_xlfn.XLOOKUP(tb_C101[[#This Row],[OS]],[1]!tb_C103[OS],[1]!tb_C103[DESCRICAO]),"0")</f>
        <v>PREVENTIVA</v>
      </c>
      <c r="W3472" t="str">
        <f>IFERROR(_xlfn.XLOOKUP(tb_C101[[#This Row],[OS]],[1]!tb_C103[OS],[1]!tb_C103[DESCRICAO2]),"0")</f>
        <v>Eletrico</v>
      </c>
    </row>
    <row r="3473" spans="1:23" x14ac:dyDescent="0.25">
      <c r="A3473" s="7">
        <v>3357</v>
      </c>
      <c r="B3473" t="s">
        <v>184</v>
      </c>
      <c r="C3473">
        <v>115</v>
      </c>
      <c r="D3473" s="8" t="s">
        <v>197</v>
      </c>
      <c r="E3473" t="s">
        <v>198</v>
      </c>
      <c r="H3473" t="s">
        <v>731</v>
      </c>
      <c r="I3473" s="9">
        <v>45555.590671296297</v>
      </c>
      <c r="J3473" s="9"/>
      <c r="K3473" s="9"/>
      <c r="L3473" s="9">
        <v>45615.759768518517</v>
      </c>
      <c r="M3473" t="s">
        <v>1530</v>
      </c>
      <c r="N3473" t="s">
        <v>180</v>
      </c>
      <c r="O3473" t="s">
        <v>181</v>
      </c>
      <c r="P3473" t="s">
        <v>189</v>
      </c>
      <c r="R3473" t="s">
        <v>6105</v>
      </c>
      <c r="S3473" s="9">
        <v>45615.75980324074</v>
      </c>
      <c r="T3473">
        <v>648952</v>
      </c>
      <c r="U3473" t="s">
        <v>204</v>
      </c>
      <c r="V3473" t="str">
        <f>IFERROR(_xlfn.XLOOKUP(tb_C101[[#This Row],[OS]],[1]!tb_C103[OS],[1]!tb_C103[DESCRICAO]),"0")</f>
        <v>PREVENTIVA</v>
      </c>
      <c r="W3473" t="str">
        <f>IFERROR(_xlfn.XLOOKUP(tb_C101[[#This Row],[OS]],[1]!tb_C103[OS],[1]!tb_C103[DESCRICAO2]),"0")</f>
        <v>Eletrico</v>
      </c>
    </row>
    <row r="3474" spans="1:23" x14ac:dyDescent="0.25">
      <c r="A3474" s="7">
        <v>3358</v>
      </c>
      <c r="B3474" t="s">
        <v>184</v>
      </c>
      <c r="C3474">
        <v>115</v>
      </c>
      <c r="D3474" s="8" t="s">
        <v>197</v>
      </c>
      <c r="E3474" t="s">
        <v>494</v>
      </c>
      <c r="F3474" t="s">
        <v>3839</v>
      </c>
      <c r="G3474" t="s">
        <v>3840</v>
      </c>
      <c r="H3474" t="s">
        <v>731</v>
      </c>
      <c r="I3474" s="9">
        <v>45555.592650462961</v>
      </c>
      <c r="J3474" s="9"/>
      <c r="K3474" s="9"/>
      <c r="L3474" s="9">
        <v>45671.448472222219</v>
      </c>
      <c r="N3474" t="s">
        <v>180</v>
      </c>
      <c r="O3474" t="s">
        <v>181</v>
      </c>
      <c r="P3474" t="s">
        <v>189</v>
      </c>
      <c r="Q3474" t="s">
        <v>494</v>
      </c>
      <c r="R3474" t="s">
        <v>6106</v>
      </c>
      <c r="S3474" s="9">
        <v>45671.448483796295</v>
      </c>
      <c r="T3474">
        <v>883353</v>
      </c>
      <c r="U3474" t="s">
        <v>204</v>
      </c>
      <c r="V3474" t="str">
        <f>IFERROR(_xlfn.XLOOKUP(tb_C101[[#This Row],[OS]],[1]!tb_C103[OS],[1]!tb_C103[DESCRICAO]),"0")</f>
        <v>PREVENTIVA</v>
      </c>
      <c r="W3474" t="str">
        <f>IFERROR(_xlfn.XLOOKUP(tb_C101[[#This Row],[OS]],[1]!tb_C103[OS],[1]!tb_C103[DESCRICAO2]),"0")</f>
        <v>Mecanico</v>
      </c>
    </row>
    <row r="3475" spans="1:23" x14ac:dyDescent="0.25">
      <c r="A3475" s="7">
        <v>3359</v>
      </c>
      <c r="B3475" t="s">
        <v>184</v>
      </c>
      <c r="C3475">
        <v>115</v>
      </c>
      <c r="D3475" s="8" t="s">
        <v>197</v>
      </c>
      <c r="E3475" t="s">
        <v>494</v>
      </c>
      <c r="F3475" t="s">
        <v>3839</v>
      </c>
      <c r="G3475" t="s">
        <v>3840</v>
      </c>
      <c r="H3475" t="s">
        <v>731</v>
      </c>
      <c r="I3475" s="9">
        <v>45555.594305555554</v>
      </c>
      <c r="J3475" s="9"/>
      <c r="K3475" s="9"/>
      <c r="L3475" s="9"/>
      <c r="N3475" t="s">
        <v>215</v>
      </c>
      <c r="O3475" t="s">
        <v>181</v>
      </c>
      <c r="P3475" t="s">
        <v>189</v>
      </c>
      <c r="Q3475" t="s">
        <v>494</v>
      </c>
      <c r="R3475" t="s">
        <v>6107</v>
      </c>
      <c r="S3475" s="9">
        <v>45616.504293981481</v>
      </c>
      <c r="T3475">
        <v>648952</v>
      </c>
      <c r="U3475" t="s">
        <v>204</v>
      </c>
      <c r="V3475" t="str">
        <f>IFERROR(_xlfn.XLOOKUP(tb_C101[[#This Row],[OS]],[1]!tb_C103[OS],[1]!tb_C103[DESCRICAO]),"0")</f>
        <v>PREVENTIVA</v>
      </c>
      <c r="W3475" t="str">
        <f>IFERROR(_xlfn.XLOOKUP(tb_C101[[#This Row],[OS]],[1]!tb_C103[OS],[1]!tb_C103[DESCRICAO2]),"0")</f>
        <v>Eletrico</v>
      </c>
    </row>
    <row r="3476" spans="1:23" x14ac:dyDescent="0.25">
      <c r="A3476" s="7">
        <v>3360</v>
      </c>
      <c r="B3476" t="s">
        <v>184</v>
      </c>
      <c r="C3476">
        <v>115</v>
      </c>
      <c r="D3476" s="8" t="s">
        <v>197</v>
      </c>
      <c r="E3476" t="s">
        <v>240</v>
      </c>
      <c r="H3476" t="s">
        <v>731</v>
      </c>
      <c r="I3476" s="9">
        <v>45555.597372685188</v>
      </c>
      <c r="J3476" s="9"/>
      <c r="K3476" s="9"/>
      <c r="L3476" s="9">
        <v>45615.765752314815</v>
      </c>
      <c r="M3476" t="s">
        <v>6108</v>
      </c>
      <c r="N3476" t="s">
        <v>180</v>
      </c>
      <c r="O3476" t="s">
        <v>181</v>
      </c>
      <c r="P3476" t="s">
        <v>189</v>
      </c>
      <c r="R3476" t="s">
        <v>6109</v>
      </c>
      <c r="S3476" s="9">
        <v>45615.765763888892</v>
      </c>
      <c r="T3476">
        <v>648952</v>
      </c>
      <c r="U3476" t="s">
        <v>204</v>
      </c>
      <c r="V3476" t="str">
        <f>IFERROR(_xlfn.XLOOKUP(tb_C101[[#This Row],[OS]],[1]!tb_C103[OS],[1]!tb_C103[DESCRICAO]),"0")</f>
        <v>PREVENTIVA</v>
      </c>
      <c r="W3476" t="str">
        <f>IFERROR(_xlfn.XLOOKUP(tb_C101[[#This Row],[OS]],[1]!tb_C103[OS],[1]!tb_C103[DESCRICAO2]),"0")</f>
        <v>Mecanico</v>
      </c>
    </row>
    <row r="3477" spans="1:23" x14ac:dyDescent="0.25">
      <c r="A3477" s="7">
        <v>3361</v>
      </c>
      <c r="B3477" t="s">
        <v>184</v>
      </c>
      <c r="C3477">
        <v>115</v>
      </c>
      <c r="D3477" s="8" t="s">
        <v>197</v>
      </c>
      <c r="E3477" t="s">
        <v>240</v>
      </c>
      <c r="H3477" t="s">
        <v>731</v>
      </c>
      <c r="I3477" s="9">
        <v>45555.599039351851</v>
      </c>
      <c r="J3477" s="9"/>
      <c r="K3477" s="9"/>
      <c r="L3477" s="9">
        <v>45615.76525462963</v>
      </c>
      <c r="M3477" t="s">
        <v>6110</v>
      </c>
      <c r="N3477" t="s">
        <v>180</v>
      </c>
      <c r="O3477" t="s">
        <v>181</v>
      </c>
      <c r="P3477" t="s">
        <v>189</v>
      </c>
      <c r="R3477" t="s">
        <v>6111</v>
      </c>
      <c r="S3477" s="9">
        <v>45615.765277777777</v>
      </c>
      <c r="T3477">
        <v>648952</v>
      </c>
      <c r="U3477" t="s">
        <v>204</v>
      </c>
      <c r="V3477" t="str">
        <f>IFERROR(_xlfn.XLOOKUP(tb_C101[[#This Row],[OS]],[1]!tb_C103[OS],[1]!tb_C103[DESCRICAO]),"0")</f>
        <v>PREVENTIVA</v>
      </c>
      <c r="W3477" t="str">
        <f>IFERROR(_xlfn.XLOOKUP(tb_C101[[#This Row],[OS]],[1]!tb_C103[OS],[1]!tb_C103[DESCRICAO2]),"0")</f>
        <v>Eletrico</v>
      </c>
    </row>
    <row r="3478" spans="1:23" x14ac:dyDescent="0.25">
      <c r="A3478" s="7">
        <v>3362</v>
      </c>
      <c r="B3478" t="s">
        <v>24</v>
      </c>
      <c r="C3478">
        <v>506</v>
      </c>
      <c r="D3478" s="8" t="s">
        <v>819</v>
      </c>
      <c r="E3478" t="s">
        <v>345</v>
      </c>
      <c r="H3478" t="s">
        <v>750</v>
      </c>
      <c r="I3478" s="9">
        <v>45555.600011574075</v>
      </c>
      <c r="J3478" s="9">
        <v>45555.599178240744</v>
      </c>
      <c r="K3478" s="9">
        <v>45555.604166666664</v>
      </c>
      <c r="L3478" s="9">
        <v>45574.405509259261</v>
      </c>
      <c r="M3478" t="s">
        <v>6112</v>
      </c>
      <c r="N3478" t="s">
        <v>180</v>
      </c>
      <c r="O3478" t="s">
        <v>204</v>
      </c>
      <c r="P3478" t="s">
        <v>182</v>
      </c>
      <c r="R3478" t="s">
        <v>6113</v>
      </c>
      <c r="S3478" s="9">
        <v>45574.405532407407</v>
      </c>
      <c r="T3478">
        <v>648952</v>
      </c>
      <c r="U3478" t="s">
        <v>183</v>
      </c>
      <c r="V3478" t="str">
        <f>IFERROR(_xlfn.XLOOKUP(tb_C101[[#This Row],[OS]],[1]!tb_C103[OS],[1]!tb_C103[DESCRICAO]),"0")</f>
        <v>CORRETIVA</v>
      </c>
      <c r="W3478" t="str">
        <f>IFERROR(_xlfn.XLOOKUP(tb_C101[[#This Row],[OS]],[1]!tb_C103[OS],[1]!tb_C103[DESCRICAO2]),"0")</f>
        <v>Eletrico</v>
      </c>
    </row>
    <row r="3479" spans="1:23" x14ac:dyDescent="0.25">
      <c r="A3479" s="7">
        <v>3363</v>
      </c>
      <c r="B3479" t="s">
        <v>184</v>
      </c>
      <c r="C3479">
        <v>115</v>
      </c>
      <c r="D3479" s="8" t="s">
        <v>197</v>
      </c>
      <c r="E3479" t="s">
        <v>240</v>
      </c>
      <c r="H3479" t="s">
        <v>731</v>
      </c>
      <c r="I3479" s="9">
        <v>45555.603391203702</v>
      </c>
      <c r="J3479" s="9"/>
      <c r="K3479" s="9"/>
      <c r="L3479" s="9">
        <v>45615.763055555559</v>
      </c>
      <c r="M3479" t="s">
        <v>6114</v>
      </c>
      <c r="N3479" t="s">
        <v>180</v>
      </c>
      <c r="O3479" t="s">
        <v>181</v>
      </c>
      <c r="P3479" t="s">
        <v>189</v>
      </c>
      <c r="R3479" t="s">
        <v>6115</v>
      </c>
      <c r="S3479" s="9">
        <v>45615.763067129628</v>
      </c>
      <c r="T3479">
        <v>648952</v>
      </c>
      <c r="U3479" t="s">
        <v>204</v>
      </c>
      <c r="V3479" t="str">
        <f>IFERROR(_xlfn.XLOOKUP(tb_C101[[#This Row],[OS]],[1]!tb_C103[OS],[1]!tb_C103[DESCRICAO]),"0")</f>
        <v>PREVENTIVA</v>
      </c>
      <c r="W3479" t="str">
        <f>IFERROR(_xlfn.XLOOKUP(tb_C101[[#This Row],[OS]],[1]!tb_C103[OS],[1]!tb_C103[DESCRICAO2]),"0")</f>
        <v>Mecanico</v>
      </c>
    </row>
    <row r="3480" spans="1:23" x14ac:dyDescent="0.25">
      <c r="A3480" s="7">
        <v>3364</v>
      </c>
      <c r="B3480" t="s">
        <v>184</v>
      </c>
      <c r="C3480">
        <v>115</v>
      </c>
      <c r="D3480" s="8" t="s">
        <v>197</v>
      </c>
      <c r="E3480" t="s">
        <v>240</v>
      </c>
      <c r="H3480" t="s">
        <v>731</v>
      </c>
      <c r="I3480" s="9">
        <v>45555.604641203703</v>
      </c>
      <c r="J3480" s="9"/>
      <c r="K3480" s="9"/>
      <c r="L3480" s="9">
        <v>45671.448576388888</v>
      </c>
      <c r="N3480" t="s">
        <v>180</v>
      </c>
      <c r="O3480" t="s">
        <v>181</v>
      </c>
      <c r="P3480" t="s">
        <v>189</v>
      </c>
      <c r="R3480" t="s">
        <v>6116</v>
      </c>
      <c r="S3480" s="9">
        <v>45671.448587962965</v>
      </c>
      <c r="T3480">
        <v>883353</v>
      </c>
      <c r="U3480" t="s">
        <v>204</v>
      </c>
      <c r="V3480" t="str">
        <f>IFERROR(_xlfn.XLOOKUP(tb_C101[[#This Row],[OS]],[1]!tb_C103[OS],[1]!tb_C103[DESCRICAO]),"0")</f>
        <v>PREVENTIVA</v>
      </c>
      <c r="W3480" t="str">
        <f>IFERROR(_xlfn.XLOOKUP(tb_C101[[#This Row],[OS]],[1]!tb_C103[OS],[1]!tb_C103[DESCRICAO2]),"0")</f>
        <v>Mecanico</v>
      </c>
    </row>
    <row r="3481" spans="1:23" x14ac:dyDescent="0.25">
      <c r="A3481" s="7">
        <v>3365</v>
      </c>
      <c r="B3481" t="s">
        <v>184</v>
      </c>
      <c r="C3481">
        <v>115</v>
      </c>
      <c r="D3481" s="8" t="s">
        <v>197</v>
      </c>
      <c r="E3481" t="s">
        <v>240</v>
      </c>
      <c r="H3481" t="s">
        <v>731</v>
      </c>
      <c r="I3481" s="9">
        <v>45555.606319444443</v>
      </c>
      <c r="J3481" s="9"/>
      <c r="K3481" s="9"/>
      <c r="L3481" s="9"/>
      <c r="N3481" t="s">
        <v>215</v>
      </c>
      <c r="O3481" t="s">
        <v>181</v>
      </c>
      <c r="P3481" t="s">
        <v>189</v>
      </c>
      <c r="R3481" t="s">
        <v>6117</v>
      </c>
      <c r="S3481" s="9">
        <v>45616.506631944445</v>
      </c>
      <c r="T3481">
        <v>648952</v>
      </c>
      <c r="U3481" t="s">
        <v>204</v>
      </c>
      <c r="V3481" t="str">
        <f>IFERROR(_xlfn.XLOOKUP(tb_C101[[#This Row],[OS]],[1]!tb_C103[OS],[1]!tb_C103[DESCRICAO]),"0")</f>
        <v>PREVENTIVA</v>
      </c>
      <c r="W3481" t="str">
        <f>IFERROR(_xlfn.XLOOKUP(tb_C101[[#This Row],[OS]],[1]!tb_C103[OS],[1]!tb_C103[DESCRICAO2]),"0")</f>
        <v>Mecanico</v>
      </c>
    </row>
    <row r="3482" spans="1:23" x14ac:dyDescent="0.25">
      <c r="A3482" s="7">
        <v>3366</v>
      </c>
      <c r="B3482" t="s">
        <v>184</v>
      </c>
      <c r="C3482">
        <v>115</v>
      </c>
      <c r="D3482" s="8" t="s">
        <v>197</v>
      </c>
      <c r="E3482" t="s">
        <v>240</v>
      </c>
      <c r="H3482" t="s">
        <v>731</v>
      </c>
      <c r="I3482" s="9">
        <v>45555.608564814815</v>
      </c>
      <c r="J3482" s="9"/>
      <c r="K3482" s="9"/>
      <c r="L3482" s="9">
        <v>45615.768240740741</v>
      </c>
      <c r="M3482" t="s">
        <v>6118</v>
      </c>
      <c r="N3482" t="s">
        <v>180</v>
      </c>
      <c r="O3482" t="s">
        <v>181</v>
      </c>
      <c r="P3482" t="s">
        <v>189</v>
      </c>
      <c r="R3482" t="s">
        <v>6119</v>
      </c>
      <c r="S3482" s="9">
        <v>45615.768263888887</v>
      </c>
      <c r="T3482">
        <v>648952</v>
      </c>
      <c r="U3482" t="s">
        <v>204</v>
      </c>
      <c r="V3482" t="str">
        <f>IFERROR(_xlfn.XLOOKUP(tb_C101[[#This Row],[OS]],[1]!tb_C103[OS],[1]!tb_C103[DESCRICAO]),"0")</f>
        <v>PREVENTIVA</v>
      </c>
      <c r="W3482" t="str">
        <f>IFERROR(_xlfn.XLOOKUP(tb_C101[[#This Row],[OS]],[1]!tb_C103[OS],[1]!tb_C103[DESCRICAO2]),"0")</f>
        <v>Mecanico</v>
      </c>
    </row>
    <row r="3483" spans="1:23" x14ac:dyDescent="0.25">
      <c r="A3483" s="7">
        <v>3367</v>
      </c>
      <c r="B3483" t="s">
        <v>184</v>
      </c>
      <c r="C3483">
        <v>115</v>
      </c>
      <c r="D3483" s="8" t="s">
        <v>197</v>
      </c>
      <c r="E3483" t="s">
        <v>240</v>
      </c>
      <c r="H3483" t="s">
        <v>731</v>
      </c>
      <c r="I3483" s="9">
        <v>45555.610185185185</v>
      </c>
      <c r="J3483" s="9"/>
      <c r="K3483" s="9"/>
      <c r="L3483" s="9">
        <v>45616.603564814817</v>
      </c>
      <c r="M3483" t="s">
        <v>6120</v>
      </c>
      <c r="N3483" t="s">
        <v>180</v>
      </c>
      <c r="O3483" t="s">
        <v>181</v>
      </c>
      <c r="P3483" t="s">
        <v>189</v>
      </c>
      <c r="R3483" t="s">
        <v>6121</v>
      </c>
      <c r="S3483" s="9">
        <v>45616.603576388887</v>
      </c>
      <c r="T3483">
        <v>648952</v>
      </c>
      <c r="U3483" t="s">
        <v>183</v>
      </c>
      <c r="V3483" t="str">
        <f>IFERROR(_xlfn.XLOOKUP(tb_C101[[#This Row],[OS]],[1]!tb_C103[OS],[1]!tb_C103[DESCRICAO]),"0")</f>
        <v>PREVENTIVA</v>
      </c>
      <c r="W3483" t="str">
        <f>IFERROR(_xlfn.XLOOKUP(tb_C101[[#This Row],[OS]],[1]!tb_C103[OS],[1]!tb_C103[DESCRICAO2]),"0")</f>
        <v>Mecanico</v>
      </c>
    </row>
    <row r="3484" spans="1:23" x14ac:dyDescent="0.25">
      <c r="A3484" s="7">
        <v>3368</v>
      </c>
      <c r="B3484" t="s">
        <v>184</v>
      </c>
      <c r="C3484">
        <v>115</v>
      </c>
      <c r="D3484" s="8" t="s">
        <v>197</v>
      </c>
      <c r="E3484" t="s">
        <v>240</v>
      </c>
      <c r="H3484" t="s">
        <v>731</v>
      </c>
      <c r="I3484" s="9">
        <v>45555.613530092596</v>
      </c>
      <c r="J3484" s="9"/>
      <c r="K3484" s="9"/>
      <c r="L3484" s="9">
        <v>45671.44908564815</v>
      </c>
      <c r="N3484" t="s">
        <v>180</v>
      </c>
      <c r="O3484" t="s">
        <v>181</v>
      </c>
      <c r="P3484" t="s">
        <v>189</v>
      </c>
      <c r="R3484" t="s">
        <v>6122</v>
      </c>
      <c r="S3484" s="9">
        <v>45671.449097222219</v>
      </c>
      <c r="T3484">
        <v>883353</v>
      </c>
      <c r="U3484" t="s">
        <v>204</v>
      </c>
      <c r="V3484" t="str">
        <f>IFERROR(_xlfn.XLOOKUP(tb_C101[[#This Row],[OS]],[1]!tb_C103[OS],[1]!tb_C103[DESCRICAO]),"0")</f>
        <v>PREVENTIVA</v>
      </c>
      <c r="W3484" t="str">
        <f>IFERROR(_xlfn.XLOOKUP(tb_C101[[#This Row],[OS]],[1]!tb_C103[OS],[1]!tb_C103[DESCRICAO2]),"0")</f>
        <v>Mecanico</v>
      </c>
    </row>
    <row r="3485" spans="1:23" x14ac:dyDescent="0.25">
      <c r="A3485" s="7">
        <v>3369</v>
      </c>
      <c r="B3485" t="s">
        <v>184</v>
      </c>
      <c r="C3485">
        <v>115</v>
      </c>
      <c r="D3485" s="8" t="s">
        <v>197</v>
      </c>
      <c r="E3485" t="s">
        <v>240</v>
      </c>
      <c r="H3485" t="s">
        <v>731</v>
      </c>
      <c r="I3485" s="9">
        <v>45555.616469907407</v>
      </c>
      <c r="J3485" s="9"/>
      <c r="K3485" s="9"/>
      <c r="L3485" s="9">
        <v>45671.448865740742</v>
      </c>
      <c r="N3485" t="s">
        <v>180</v>
      </c>
      <c r="O3485" t="s">
        <v>181</v>
      </c>
      <c r="P3485" t="s">
        <v>189</v>
      </c>
      <c r="R3485" t="s">
        <v>6123</v>
      </c>
      <c r="S3485" s="9">
        <v>45671.448877314811</v>
      </c>
      <c r="T3485">
        <v>883353</v>
      </c>
      <c r="U3485" t="s">
        <v>204</v>
      </c>
      <c r="V3485" t="str">
        <f>IFERROR(_xlfn.XLOOKUP(tb_C101[[#This Row],[OS]],[1]!tb_C103[OS],[1]!tb_C103[DESCRICAO]),"0")</f>
        <v>PREVENTIVA</v>
      </c>
      <c r="W3485" t="str">
        <f>IFERROR(_xlfn.XLOOKUP(tb_C101[[#This Row],[OS]],[1]!tb_C103[OS],[1]!tb_C103[DESCRICAO2]),"0")</f>
        <v>Mecanico</v>
      </c>
    </row>
    <row r="3486" spans="1:23" x14ac:dyDescent="0.25">
      <c r="A3486" s="7">
        <v>3370</v>
      </c>
      <c r="B3486" t="s">
        <v>184</v>
      </c>
      <c r="C3486">
        <v>9021</v>
      </c>
      <c r="D3486" s="8" t="s">
        <v>4826</v>
      </c>
      <c r="E3486" t="s">
        <v>6124</v>
      </c>
      <c r="H3486" t="s">
        <v>731</v>
      </c>
      <c r="I3486" s="9">
        <v>45555.62228009259</v>
      </c>
      <c r="J3486" s="9"/>
      <c r="K3486" s="9"/>
      <c r="L3486" s="9"/>
      <c r="M3486" t="s">
        <v>6125</v>
      </c>
      <c r="N3486" t="s">
        <v>3867</v>
      </c>
      <c r="O3486" t="s">
        <v>181</v>
      </c>
      <c r="P3486" t="s">
        <v>189</v>
      </c>
      <c r="R3486" t="s">
        <v>6126</v>
      </c>
      <c r="S3486" s="9">
        <v>45586.677233796298</v>
      </c>
      <c r="T3486">
        <v>41128</v>
      </c>
      <c r="U3486" t="s">
        <v>183</v>
      </c>
      <c r="V3486" t="str">
        <f>IFERROR(_xlfn.XLOOKUP(tb_C101[[#This Row],[OS]],[1]!tb_C103[OS],[1]!tb_C103[DESCRICAO]),"0")</f>
        <v>MELHORIA</v>
      </c>
      <c r="W3486" t="str">
        <f>IFERROR(_xlfn.XLOOKUP(tb_C101[[#This Row],[OS]],[1]!tb_C103[OS],[1]!tb_C103[DESCRICAO2]),"0")</f>
        <v>Mecanico</v>
      </c>
    </row>
    <row r="3487" spans="1:23" x14ac:dyDescent="0.25">
      <c r="A3487" s="7">
        <v>3371</v>
      </c>
      <c r="B3487" t="s">
        <v>184</v>
      </c>
      <c r="C3487">
        <v>115</v>
      </c>
      <c r="D3487" s="8" t="s">
        <v>197</v>
      </c>
      <c r="E3487" t="s">
        <v>240</v>
      </c>
      <c r="H3487" t="s">
        <v>731</v>
      </c>
      <c r="I3487" s="9">
        <v>45555.628229166665</v>
      </c>
      <c r="J3487" s="9"/>
      <c r="K3487" s="9"/>
      <c r="L3487" s="9">
        <v>45616.501944444448</v>
      </c>
      <c r="M3487" t="s">
        <v>6127</v>
      </c>
      <c r="N3487" t="s">
        <v>180</v>
      </c>
      <c r="O3487" t="s">
        <v>181</v>
      </c>
      <c r="P3487" t="s">
        <v>189</v>
      </c>
      <c r="R3487" t="s">
        <v>6128</v>
      </c>
      <c r="S3487" s="9">
        <v>45616.501967592594</v>
      </c>
      <c r="T3487">
        <v>648952</v>
      </c>
      <c r="U3487" t="s">
        <v>204</v>
      </c>
      <c r="V3487" t="str">
        <f>IFERROR(_xlfn.XLOOKUP(tb_C101[[#This Row],[OS]],[1]!tb_C103[OS],[1]!tb_C103[DESCRICAO]),"0")</f>
        <v>PREVENTIVA</v>
      </c>
      <c r="W3487" t="str">
        <f>IFERROR(_xlfn.XLOOKUP(tb_C101[[#This Row],[OS]],[1]!tb_C103[OS],[1]!tb_C103[DESCRICAO2]),"0")</f>
        <v>Eletrico</v>
      </c>
    </row>
    <row r="3488" spans="1:23" x14ac:dyDescent="0.25">
      <c r="A3488" s="7">
        <v>3372</v>
      </c>
      <c r="B3488" t="s">
        <v>184</v>
      </c>
      <c r="C3488">
        <v>115</v>
      </c>
      <c r="D3488" s="8" t="s">
        <v>197</v>
      </c>
      <c r="E3488" t="s">
        <v>229</v>
      </c>
      <c r="F3488" t="s">
        <v>3923</v>
      </c>
      <c r="G3488" t="s">
        <v>3924</v>
      </c>
      <c r="H3488" t="s">
        <v>731</v>
      </c>
      <c r="I3488" s="9">
        <v>45555.671805555554</v>
      </c>
      <c r="J3488" s="9"/>
      <c r="K3488" s="9"/>
      <c r="L3488" s="9">
        <v>45615.764108796298</v>
      </c>
      <c r="M3488" t="s">
        <v>6129</v>
      </c>
      <c r="N3488" t="s">
        <v>180</v>
      </c>
      <c r="O3488" t="s">
        <v>181</v>
      </c>
      <c r="P3488" t="s">
        <v>189</v>
      </c>
      <c r="Q3488" t="s">
        <v>895</v>
      </c>
      <c r="R3488" t="s">
        <v>6130</v>
      </c>
      <c r="S3488" s="9">
        <v>45615.764143518521</v>
      </c>
      <c r="T3488">
        <v>648952</v>
      </c>
      <c r="U3488" t="s">
        <v>204</v>
      </c>
      <c r="V3488" t="str">
        <f>IFERROR(_xlfn.XLOOKUP(tb_C101[[#This Row],[OS]],[1]!tb_C103[OS],[1]!tb_C103[DESCRICAO]),"0")</f>
        <v>PREVENTIVA</v>
      </c>
      <c r="W3488" t="str">
        <f>IFERROR(_xlfn.XLOOKUP(tb_C101[[#This Row],[OS]],[1]!tb_C103[OS],[1]!tb_C103[DESCRICAO2]),"0")</f>
        <v>Mecanico</v>
      </c>
    </row>
    <row r="3489" spans="1:23" x14ac:dyDescent="0.25">
      <c r="A3489" s="7">
        <v>3373</v>
      </c>
      <c r="B3489" t="s">
        <v>184</v>
      </c>
      <c r="C3489">
        <v>115</v>
      </c>
      <c r="D3489" s="8" t="s">
        <v>197</v>
      </c>
      <c r="E3489" t="s">
        <v>229</v>
      </c>
      <c r="F3489" t="s">
        <v>3923</v>
      </c>
      <c r="G3489" t="s">
        <v>3924</v>
      </c>
      <c r="H3489" t="s">
        <v>731</v>
      </c>
      <c r="I3489" s="9">
        <v>45555.674097222225</v>
      </c>
      <c r="J3489" s="9"/>
      <c r="K3489" s="9"/>
      <c r="L3489" s="9">
        <v>45671.449201388888</v>
      </c>
      <c r="N3489" t="s">
        <v>180</v>
      </c>
      <c r="O3489" t="s">
        <v>181</v>
      </c>
      <c r="P3489" t="s">
        <v>189</v>
      </c>
      <c r="Q3489" t="s">
        <v>895</v>
      </c>
      <c r="R3489" t="s">
        <v>6131</v>
      </c>
      <c r="S3489" s="9">
        <v>45671.449212962965</v>
      </c>
      <c r="T3489">
        <v>883353</v>
      </c>
      <c r="U3489" t="s">
        <v>204</v>
      </c>
      <c r="V3489" t="str">
        <f>IFERROR(_xlfn.XLOOKUP(tb_C101[[#This Row],[OS]],[1]!tb_C103[OS],[1]!tb_C103[DESCRICAO]),"0")</f>
        <v>PREVENTIVA</v>
      </c>
      <c r="W3489" t="str">
        <f>IFERROR(_xlfn.XLOOKUP(tb_C101[[#This Row],[OS]],[1]!tb_C103[OS],[1]!tb_C103[DESCRICAO2]),"0")</f>
        <v>Mecanico</v>
      </c>
    </row>
    <row r="3490" spans="1:23" x14ac:dyDescent="0.25">
      <c r="A3490" s="7">
        <v>3374</v>
      </c>
      <c r="B3490" t="s">
        <v>184</v>
      </c>
      <c r="C3490">
        <v>115</v>
      </c>
      <c r="D3490" s="8" t="s">
        <v>197</v>
      </c>
      <c r="E3490" t="s">
        <v>238</v>
      </c>
      <c r="F3490" t="s">
        <v>3852</v>
      </c>
      <c r="G3490" t="s">
        <v>3853</v>
      </c>
      <c r="H3490" t="s">
        <v>731</v>
      </c>
      <c r="I3490" s="9">
        <v>45555.682858796295</v>
      </c>
      <c r="J3490" s="9"/>
      <c r="K3490" s="9"/>
      <c r="L3490" s="9">
        <v>45671.449305555558</v>
      </c>
      <c r="N3490" t="s">
        <v>180</v>
      </c>
      <c r="O3490" t="s">
        <v>181</v>
      </c>
      <c r="P3490" t="s">
        <v>189</v>
      </c>
      <c r="Q3490" t="s">
        <v>3802</v>
      </c>
      <c r="R3490" t="s">
        <v>6132</v>
      </c>
      <c r="S3490" s="9">
        <v>45671.449317129627</v>
      </c>
      <c r="T3490">
        <v>883353</v>
      </c>
      <c r="U3490" t="s">
        <v>204</v>
      </c>
      <c r="V3490" t="str">
        <f>IFERROR(_xlfn.XLOOKUP(tb_C101[[#This Row],[OS]],[1]!tb_C103[OS],[1]!tb_C103[DESCRICAO]),"0")</f>
        <v>PREVENTIVA</v>
      </c>
      <c r="W3490" t="str">
        <f>IFERROR(_xlfn.XLOOKUP(tb_C101[[#This Row],[OS]],[1]!tb_C103[OS],[1]!tb_C103[DESCRICAO2]),"0")</f>
        <v>Mecanico</v>
      </c>
    </row>
    <row r="3491" spans="1:23" x14ac:dyDescent="0.25">
      <c r="A3491" s="7">
        <v>3375</v>
      </c>
      <c r="B3491" t="s">
        <v>184</v>
      </c>
      <c r="C3491">
        <v>115</v>
      </c>
      <c r="D3491" s="8" t="s">
        <v>197</v>
      </c>
      <c r="E3491" t="s">
        <v>238</v>
      </c>
      <c r="F3491" t="s">
        <v>3852</v>
      </c>
      <c r="G3491" t="s">
        <v>3853</v>
      </c>
      <c r="H3491" t="s">
        <v>731</v>
      </c>
      <c r="I3491" s="9">
        <v>45555.684282407405</v>
      </c>
      <c r="J3491" s="9"/>
      <c r="K3491" s="9"/>
      <c r="L3491" s="9">
        <v>45671.44940972222</v>
      </c>
      <c r="N3491" t="s">
        <v>180</v>
      </c>
      <c r="O3491" t="s">
        <v>181</v>
      </c>
      <c r="P3491" t="s">
        <v>189</v>
      </c>
      <c r="Q3491" t="s">
        <v>3802</v>
      </c>
      <c r="R3491" t="s">
        <v>6133</v>
      </c>
      <c r="S3491" s="9">
        <v>45671.449421296296</v>
      </c>
      <c r="T3491">
        <v>883353</v>
      </c>
      <c r="U3491" t="s">
        <v>204</v>
      </c>
      <c r="V3491" t="str">
        <f>IFERROR(_xlfn.XLOOKUP(tb_C101[[#This Row],[OS]],[1]!tb_C103[OS],[1]!tb_C103[DESCRICAO]),"0")</f>
        <v>PREVENTIVA</v>
      </c>
      <c r="W3491" t="str">
        <f>IFERROR(_xlfn.XLOOKUP(tb_C101[[#This Row],[OS]],[1]!tb_C103[OS],[1]!tb_C103[DESCRICAO2]),"0")</f>
        <v>Eletrico</v>
      </c>
    </row>
    <row r="3492" spans="1:23" x14ac:dyDescent="0.25">
      <c r="A3492" s="7">
        <v>3376</v>
      </c>
      <c r="B3492" t="s">
        <v>184</v>
      </c>
      <c r="C3492">
        <v>115</v>
      </c>
      <c r="D3492" s="8" t="s">
        <v>197</v>
      </c>
      <c r="E3492" t="s">
        <v>245</v>
      </c>
      <c r="F3492" t="s">
        <v>3425</v>
      </c>
      <c r="G3492" t="s">
        <v>3426</v>
      </c>
      <c r="H3492" t="s">
        <v>731</v>
      </c>
      <c r="I3492" s="9">
        <v>45555.686307870368</v>
      </c>
      <c r="J3492" s="9"/>
      <c r="K3492" s="9"/>
      <c r="L3492" s="9">
        <v>45616.501319444447</v>
      </c>
      <c r="M3492" t="s">
        <v>6134</v>
      </c>
      <c r="N3492" t="s">
        <v>180</v>
      </c>
      <c r="O3492" t="s">
        <v>181</v>
      </c>
      <c r="P3492" t="s">
        <v>189</v>
      </c>
      <c r="Q3492" t="s">
        <v>245</v>
      </c>
      <c r="R3492" t="s">
        <v>6135</v>
      </c>
      <c r="S3492" s="9">
        <v>45616.501342592594</v>
      </c>
      <c r="T3492">
        <v>648952</v>
      </c>
      <c r="U3492" t="s">
        <v>204</v>
      </c>
      <c r="V3492" t="str">
        <f>IFERROR(_xlfn.XLOOKUP(tb_C101[[#This Row],[OS]],[1]!tb_C103[OS],[1]!tb_C103[DESCRICAO]),"0")</f>
        <v>PREVENTIVA</v>
      </c>
      <c r="W3492" t="str">
        <f>IFERROR(_xlfn.XLOOKUP(tb_C101[[#This Row],[OS]],[1]!tb_C103[OS],[1]!tb_C103[DESCRICAO2]),"0")</f>
        <v>Mecanico</v>
      </c>
    </row>
    <row r="3493" spans="1:23" x14ac:dyDescent="0.25">
      <c r="A3493" s="7">
        <v>3377</v>
      </c>
      <c r="B3493" t="s">
        <v>184</v>
      </c>
      <c r="C3493">
        <v>115</v>
      </c>
      <c r="D3493" s="8" t="s">
        <v>197</v>
      </c>
      <c r="E3493" t="s">
        <v>245</v>
      </c>
      <c r="F3493" t="s">
        <v>3808</v>
      </c>
      <c r="G3493" t="s">
        <v>3809</v>
      </c>
      <c r="H3493" t="s">
        <v>731</v>
      </c>
      <c r="I3493" s="9">
        <v>45555.704513888886</v>
      </c>
      <c r="J3493" s="9"/>
      <c r="K3493" s="9"/>
      <c r="L3493" s="9">
        <v>45615.761284722219</v>
      </c>
      <c r="M3493" t="s">
        <v>6136</v>
      </c>
      <c r="N3493" t="s">
        <v>180</v>
      </c>
      <c r="O3493" t="s">
        <v>181</v>
      </c>
      <c r="P3493" t="s">
        <v>189</v>
      </c>
      <c r="Q3493" t="s">
        <v>418</v>
      </c>
      <c r="R3493" t="s">
        <v>6137</v>
      </c>
      <c r="S3493" s="9">
        <v>45615.761307870373</v>
      </c>
      <c r="T3493">
        <v>648952</v>
      </c>
      <c r="U3493" t="s">
        <v>204</v>
      </c>
      <c r="V3493" t="str">
        <f>IFERROR(_xlfn.XLOOKUP(tb_C101[[#This Row],[OS]],[1]!tb_C103[OS],[1]!tb_C103[DESCRICAO]),"0")</f>
        <v>PREVENTIVA</v>
      </c>
      <c r="W3493" t="str">
        <f>IFERROR(_xlfn.XLOOKUP(tb_C101[[#This Row],[OS]],[1]!tb_C103[OS],[1]!tb_C103[DESCRICAO2]),"0")</f>
        <v>Eletrico</v>
      </c>
    </row>
    <row r="3494" spans="1:23" x14ac:dyDescent="0.25">
      <c r="A3494" s="7">
        <v>3378</v>
      </c>
      <c r="B3494" t="s">
        <v>184</v>
      </c>
      <c r="C3494">
        <v>115</v>
      </c>
      <c r="D3494" s="8" t="s">
        <v>197</v>
      </c>
      <c r="E3494" t="s">
        <v>245</v>
      </c>
      <c r="F3494" t="s">
        <v>3425</v>
      </c>
      <c r="G3494" t="s">
        <v>3426</v>
      </c>
      <c r="H3494" t="s">
        <v>731</v>
      </c>
      <c r="I3494" s="9">
        <v>45555.70579861111</v>
      </c>
      <c r="J3494" s="9"/>
      <c r="K3494" s="9"/>
      <c r="L3494" s="9">
        <v>45671.449490740742</v>
      </c>
      <c r="N3494" t="s">
        <v>180</v>
      </c>
      <c r="O3494" t="s">
        <v>181</v>
      </c>
      <c r="P3494" t="s">
        <v>189</v>
      </c>
      <c r="Q3494" t="s">
        <v>245</v>
      </c>
      <c r="R3494" t="s">
        <v>6138</v>
      </c>
      <c r="S3494" s="9">
        <v>45671.449502314812</v>
      </c>
      <c r="T3494">
        <v>883353</v>
      </c>
      <c r="U3494" t="s">
        <v>204</v>
      </c>
      <c r="V3494" t="str">
        <f>IFERROR(_xlfn.XLOOKUP(tb_C101[[#This Row],[OS]],[1]!tb_C103[OS],[1]!tb_C103[DESCRICAO]),"0")</f>
        <v>PREVENTIVA</v>
      </c>
      <c r="W3494" t="str">
        <f>IFERROR(_xlfn.XLOOKUP(tb_C101[[#This Row],[OS]],[1]!tb_C103[OS],[1]!tb_C103[DESCRICAO2]),"0")</f>
        <v>Eletrico</v>
      </c>
    </row>
    <row r="3495" spans="1:23" x14ac:dyDescent="0.25">
      <c r="A3495" s="7">
        <v>3379</v>
      </c>
      <c r="B3495" t="s">
        <v>184</v>
      </c>
      <c r="C3495">
        <v>115</v>
      </c>
      <c r="D3495" s="8" t="s">
        <v>197</v>
      </c>
      <c r="E3495" t="s">
        <v>345</v>
      </c>
      <c r="F3495" t="s">
        <v>3421</v>
      </c>
      <c r="G3495" t="s">
        <v>3422</v>
      </c>
      <c r="H3495" t="s">
        <v>731</v>
      </c>
      <c r="I3495" s="9">
        <v>45555.708472222221</v>
      </c>
      <c r="J3495" s="9"/>
      <c r="K3495" s="9"/>
      <c r="L3495" s="9">
        <v>45616.491724537038</v>
      </c>
      <c r="M3495" t="s">
        <v>6108</v>
      </c>
      <c r="N3495" t="s">
        <v>180</v>
      </c>
      <c r="O3495" t="s">
        <v>181</v>
      </c>
      <c r="P3495" t="s">
        <v>189</v>
      </c>
      <c r="Q3495" t="s">
        <v>345</v>
      </c>
      <c r="R3495" t="s">
        <v>6139</v>
      </c>
      <c r="S3495" s="9">
        <v>45616.491747685184</v>
      </c>
      <c r="T3495">
        <v>648952</v>
      </c>
      <c r="U3495" t="s">
        <v>204</v>
      </c>
      <c r="V3495" t="str">
        <f>IFERROR(_xlfn.XLOOKUP(tb_C101[[#This Row],[OS]],[1]!tb_C103[OS],[1]!tb_C103[DESCRICAO]),"0")</f>
        <v>PREVENTIVA</v>
      </c>
      <c r="W3495" t="str">
        <f>IFERROR(_xlfn.XLOOKUP(tb_C101[[#This Row],[OS]],[1]!tb_C103[OS],[1]!tb_C103[DESCRICAO2]),"0")</f>
        <v>Mecanico</v>
      </c>
    </row>
    <row r="3496" spans="1:23" x14ac:dyDescent="0.25">
      <c r="A3496" s="7">
        <v>3380</v>
      </c>
      <c r="B3496" t="s">
        <v>184</v>
      </c>
      <c r="C3496">
        <v>115</v>
      </c>
      <c r="D3496" s="8" t="s">
        <v>197</v>
      </c>
      <c r="E3496" t="s">
        <v>345</v>
      </c>
      <c r="F3496" t="s">
        <v>4083</v>
      </c>
      <c r="G3496" t="s">
        <v>4084</v>
      </c>
      <c r="H3496" t="s">
        <v>731</v>
      </c>
      <c r="I3496" s="9">
        <v>45555.709837962961</v>
      </c>
      <c r="J3496" s="9"/>
      <c r="K3496" s="9"/>
      <c r="L3496" s="9">
        <v>45616.498344907406</v>
      </c>
      <c r="M3496" t="s">
        <v>6108</v>
      </c>
      <c r="N3496" t="s">
        <v>180</v>
      </c>
      <c r="O3496" t="s">
        <v>181</v>
      </c>
      <c r="P3496" t="s">
        <v>189</v>
      </c>
      <c r="Q3496" t="s">
        <v>4086</v>
      </c>
      <c r="R3496" t="s">
        <v>6140</v>
      </c>
      <c r="S3496" s="9">
        <v>45616.498368055552</v>
      </c>
      <c r="T3496">
        <v>648952</v>
      </c>
      <c r="U3496" t="s">
        <v>204</v>
      </c>
      <c r="V3496" t="str">
        <f>IFERROR(_xlfn.XLOOKUP(tb_C101[[#This Row],[OS]],[1]!tb_C103[OS],[1]!tb_C103[DESCRICAO]),"0")</f>
        <v>PREVENTIVA</v>
      </c>
      <c r="W3496" t="str">
        <f>IFERROR(_xlfn.XLOOKUP(tb_C101[[#This Row],[OS]],[1]!tb_C103[OS],[1]!tb_C103[DESCRICAO2]),"0")</f>
        <v>Mecanico</v>
      </c>
    </row>
    <row r="3497" spans="1:23" x14ac:dyDescent="0.25">
      <c r="A3497" s="7">
        <v>3381</v>
      </c>
      <c r="B3497" t="s">
        <v>184</v>
      </c>
      <c r="C3497">
        <v>115</v>
      </c>
      <c r="D3497" s="8" t="s">
        <v>197</v>
      </c>
      <c r="E3497" t="s">
        <v>345</v>
      </c>
      <c r="F3497" t="s">
        <v>5041</v>
      </c>
      <c r="G3497" t="s">
        <v>5042</v>
      </c>
      <c r="H3497" t="s">
        <v>731</v>
      </c>
      <c r="I3497" s="9">
        <v>45555.71197916667</v>
      </c>
      <c r="J3497" s="9"/>
      <c r="K3497" s="9"/>
      <c r="L3497" s="9">
        <v>45616.498553240737</v>
      </c>
      <c r="M3497" t="s">
        <v>6141</v>
      </c>
      <c r="N3497" t="s">
        <v>180</v>
      </c>
      <c r="O3497" t="s">
        <v>181</v>
      </c>
      <c r="P3497" t="s">
        <v>189</v>
      </c>
      <c r="Q3497" t="s">
        <v>895</v>
      </c>
      <c r="R3497" t="s">
        <v>6142</v>
      </c>
      <c r="S3497" s="9">
        <v>45616.498576388891</v>
      </c>
      <c r="T3497">
        <v>648952</v>
      </c>
      <c r="U3497" t="s">
        <v>183</v>
      </c>
      <c r="V3497" t="str">
        <f>IFERROR(_xlfn.XLOOKUP(tb_C101[[#This Row],[OS]],[1]!tb_C103[OS],[1]!tb_C103[DESCRICAO]),"0")</f>
        <v>PREVENTIVA</v>
      </c>
      <c r="W3497" t="str">
        <f>IFERROR(_xlfn.XLOOKUP(tb_C101[[#This Row],[OS]],[1]!tb_C103[OS],[1]!tb_C103[DESCRICAO2]),"0")</f>
        <v>Mecanico</v>
      </c>
    </row>
    <row r="3498" spans="1:23" x14ac:dyDescent="0.25">
      <c r="A3498" s="7">
        <v>3382</v>
      </c>
      <c r="B3498" t="s">
        <v>184</v>
      </c>
      <c r="C3498">
        <v>115</v>
      </c>
      <c r="D3498" s="8" t="s">
        <v>197</v>
      </c>
      <c r="E3498" t="s">
        <v>345</v>
      </c>
      <c r="F3498" t="s">
        <v>3421</v>
      </c>
      <c r="G3498" t="s">
        <v>3422</v>
      </c>
      <c r="H3498" t="s">
        <v>731</v>
      </c>
      <c r="I3498" s="9">
        <v>45555.714942129627</v>
      </c>
      <c r="J3498" s="9"/>
      <c r="K3498" s="9"/>
      <c r="L3498" s="9">
        <v>45615.760601851849</v>
      </c>
      <c r="M3498" t="s">
        <v>1530</v>
      </c>
      <c r="N3498" t="s">
        <v>180</v>
      </c>
      <c r="O3498" t="s">
        <v>181</v>
      </c>
      <c r="P3498" t="s">
        <v>189</v>
      </c>
      <c r="Q3498" t="s">
        <v>345</v>
      </c>
      <c r="R3498" t="s">
        <v>6143</v>
      </c>
      <c r="S3498" s="9">
        <v>45615.760625000003</v>
      </c>
      <c r="T3498">
        <v>648952</v>
      </c>
      <c r="U3498" t="s">
        <v>204</v>
      </c>
      <c r="V3498" t="str">
        <f>IFERROR(_xlfn.XLOOKUP(tb_C101[[#This Row],[OS]],[1]!tb_C103[OS],[1]!tb_C103[DESCRICAO]),"0")</f>
        <v>PREVENTIVA</v>
      </c>
      <c r="W3498" t="str">
        <f>IFERROR(_xlfn.XLOOKUP(tb_C101[[#This Row],[OS]],[1]!tb_C103[OS],[1]!tb_C103[DESCRICAO2]),"0")</f>
        <v>Eletrico</v>
      </c>
    </row>
    <row r="3499" spans="1:23" x14ac:dyDescent="0.25">
      <c r="A3499" s="7">
        <v>3383</v>
      </c>
      <c r="B3499" t="s">
        <v>184</v>
      </c>
      <c r="C3499">
        <v>115</v>
      </c>
      <c r="D3499" s="8" t="s">
        <v>197</v>
      </c>
      <c r="E3499" t="s">
        <v>345</v>
      </c>
      <c r="F3499" t="s">
        <v>4083</v>
      </c>
      <c r="G3499" t="s">
        <v>4084</v>
      </c>
      <c r="H3499" t="s">
        <v>731</v>
      </c>
      <c r="I3499" s="9">
        <v>45555.715590277781</v>
      </c>
      <c r="J3499" s="9"/>
      <c r="K3499" s="9"/>
      <c r="L3499" s="9">
        <v>45671.449583333335</v>
      </c>
      <c r="N3499" t="s">
        <v>180</v>
      </c>
      <c r="O3499" t="s">
        <v>181</v>
      </c>
      <c r="P3499" t="s">
        <v>189</v>
      </c>
      <c r="Q3499" t="s">
        <v>4086</v>
      </c>
      <c r="R3499" t="s">
        <v>6144</v>
      </c>
      <c r="S3499" s="9">
        <v>45671.449606481481</v>
      </c>
      <c r="T3499">
        <v>883353</v>
      </c>
      <c r="U3499" t="s">
        <v>204</v>
      </c>
      <c r="V3499" t="str">
        <f>IFERROR(_xlfn.XLOOKUP(tb_C101[[#This Row],[OS]],[1]!tb_C103[OS],[1]!tb_C103[DESCRICAO]),"0")</f>
        <v>PREVENTIVA</v>
      </c>
      <c r="W3499" t="str">
        <f>IFERROR(_xlfn.XLOOKUP(tb_C101[[#This Row],[OS]],[1]!tb_C103[OS],[1]!tb_C103[DESCRICAO2]),"0")</f>
        <v>Eletrico</v>
      </c>
    </row>
    <row r="3500" spans="1:23" x14ac:dyDescent="0.25">
      <c r="A3500" s="7">
        <v>3384</v>
      </c>
      <c r="B3500" t="s">
        <v>184</v>
      </c>
      <c r="C3500">
        <v>115</v>
      </c>
      <c r="D3500" s="8" t="s">
        <v>197</v>
      </c>
      <c r="E3500" t="s">
        <v>345</v>
      </c>
      <c r="F3500" t="s">
        <v>5041</v>
      </c>
      <c r="G3500" t="s">
        <v>5042</v>
      </c>
      <c r="H3500" t="s">
        <v>731</v>
      </c>
      <c r="I3500" s="9">
        <v>45555.716678240744</v>
      </c>
      <c r="J3500" s="9"/>
      <c r="K3500" s="9"/>
      <c r="L3500" s="9">
        <v>45671.44971064815</v>
      </c>
      <c r="N3500" t="s">
        <v>180</v>
      </c>
      <c r="O3500" t="s">
        <v>181</v>
      </c>
      <c r="P3500" t="s">
        <v>189</v>
      </c>
      <c r="Q3500" t="s">
        <v>895</v>
      </c>
      <c r="R3500" t="s">
        <v>6145</v>
      </c>
      <c r="S3500" s="9">
        <v>45671.44972222222</v>
      </c>
      <c r="T3500">
        <v>883353</v>
      </c>
      <c r="U3500" t="s">
        <v>204</v>
      </c>
      <c r="V3500" t="str">
        <f>IFERROR(_xlfn.XLOOKUP(tb_C101[[#This Row],[OS]],[1]!tb_C103[OS],[1]!tb_C103[DESCRICAO]),"0")</f>
        <v>PREVENTIVA</v>
      </c>
      <c r="W3500" t="str">
        <f>IFERROR(_xlfn.XLOOKUP(tb_C101[[#This Row],[OS]],[1]!tb_C103[OS],[1]!tb_C103[DESCRICAO2]),"0")</f>
        <v>Eletrico</v>
      </c>
    </row>
    <row r="3501" spans="1:23" x14ac:dyDescent="0.25">
      <c r="A3501" s="7">
        <v>3385</v>
      </c>
      <c r="B3501" t="s">
        <v>184</v>
      </c>
      <c r="C3501">
        <v>115</v>
      </c>
      <c r="D3501" s="8" t="s">
        <v>197</v>
      </c>
      <c r="E3501" t="s">
        <v>345</v>
      </c>
      <c r="F3501" t="s">
        <v>3804</v>
      </c>
      <c r="G3501" t="s">
        <v>3805</v>
      </c>
      <c r="H3501" t="s">
        <v>731</v>
      </c>
      <c r="I3501" s="9">
        <v>45555.718912037039</v>
      </c>
      <c r="J3501" s="9"/>
      <c r="K3501" s="9"/>
      <c r="L3501" s="9">
        <v>45615.758958333332</v>
      </c>
      <c r="M3501" t="s">
        <v>1530</v>
      </c>
      <c r="N3501" t="s">
        <v>180</v>
      </c>
      <c r="O3501" t="s">
        <v>181</v>
      </c>
      <c r="P3501" t="s">
        <v>189</v>
      </c>
      <c r="Q3501" t="s">
        <v>418</v>
      </c>
      <c r="R3501" t="s">
        <v>6146</v>
      </c>
      <c r="S3501" s="9">
        <v>45615.758981481478</v>
      </c>
      <c r="T3501">
        <v>648952</v>
      </c>
      <c r="U3501" t="s">
        <v>204</v>
      </c>
      <c r="V3501" t="str">
        <f>IFERROR(_xlfn.XLOOKUP(tb_C101[[#This Row],[OS]],[1]!tb_C103[OS],[1]!tb_C103[DESCRICAO]),"0")</f>
        <v>PREVENTIVA</v>
      </c>
      <c r="W3501" t="str">
        <f>IFERROR(_xlfn.XLOOKUP(tb_C101[[#This Row],[OS]],[1]!tb_C103[OS],[1]!tb_C103[DESCRICAO2]),"0")</f>
        <v>Eletrico</v>
      </c>
    </row>
    <row r="3502" spans="1:23" x14ac:dyDescent="0.25">
      <c r="A3502" s="7">
        <v>3386</v>
      </c>
      <c r="B3502" t="s">
        <v>184</v>
      </c>
      <c r="C3502">
        <v>115</v>
      </c>
      <c r="D3502" s="8" t="s">
        <v>197</v>
      </c>
      <c r="E3502" t="s">
        <v>300</v>
      </c>
      <c r="F3502" t="s">
        <v>3728</v>
      </c>
      <c r="G3502" t="s">
        <v>3729</v>
      </c>
      <c r="H3502" t="s">
        <v>731</v>
      </c>
      <c r="I3502" s="9">
        <v>45555.722129629627</v>
      </c>
      <c r="J3502" s="9"/>
      <c r="K3502" s="9"/>
      <c r="L3502" s="9">
        <v>45671.449861111112</v>
      </c>
      <c r="N3502" t="s">
        <v>180</v>
      </c>
      <c r="O3502" t="s">
        <v>181</v>
      </c>
      <c r="P3502" t="s">
        <v>189</v>
      </c>
      <c r="Q3502" t="s">
        <v>300</v>
      </c>
      <c r="R3502" t="s">
        <v>6147</v>
      </c>
      <c r="S3502" s="9">
        <v>45671.449872685182</v>
      </c>
      <c r="T3502">
        <v>883353</v>
      </c>
      <c r="U3502" t="s">
        <v>204</v>
      </c>
      <c r="V3502" t="str">
        <f>IFERROR(_xlfn.XLOOKUP(tb_C101[[#This Row],[OS]],[1]!tb_C103[OS],[1]!tb_C103[DESCRICAO]),"0")</f>
        <v>PREVENTIVA</v>
      </c>
      <c r="W3502" t="str">
        <f>IFERROR(_xlfn.XLOOKUP(tb_C101[[#This Row],[OS]],[1]!tb_C103[OS],[1]!tb_C103[DESCRICAO2]),"0")</f>
        <v>Mecanico</v>
      </c>
    </row>
    <row r="3503" spans="1:23" x14ac:dyDescent="0.25">
      <c r="A3503" s="7">
        <v>3387</v>
      </c>
      <c r="B3503" t="s">
        <v>184</v>
      </c>
      <c r="C3503">
        <v>115</v>
      </c>
      <c r="D3503" s="8" t="s">
        <v>197</v>
      </c>
      <c r="E3503" t="s">
        <v>300</v>
      </c>
      <c r="F3503" t="s">
        <v>4766</v>
      </c>
      <c r="G3503" t="s">
        <v>4767</v>
      </c>
      <c r="H3503" t="s">
        <v>731</v>
      </c>
      <c r="I3503" s="9">
        <v>45555.722650462965</v>
      </c>
      <c r="J3503" s="9"/>
      <c r="K3503" s="9"/>
      <c r="L3503" s="9">
        <v>45671.449965277781</v>
      </c>
      <c r="N3503" t="s">
        <v>180</v>
      </c>
      <c r="O3503" t="s">
        <v>181</v>
      </c>
      <c r="Q3503" t="s">
        <v>300</v>
      </c>
      <c r="R3503" t="s">
        <v>6148</v>
      </c>
      <c r="S3503" s="9">
        <v>45671.449976851851</v>
      </c>
      <c r="T3503">
        <v>883353</v>
      </c>
      <c r="U3503" t="s">
        <v>204</v>
      </c>
      <c r="V3503" t="str">
        <f>IFERROR(_xlfn.XLOOKUP(tb_C101[[#This Row],[OS]],[1]!tb_C103[OS],[1]!tb_C103[DESCRICAO]),"0")</f>
        <v>PREVENTIVA</v>
      </c>
      <c r="W3503" t="str">
        <f>IFERROR(_xlfn.XLOOKUP(tb_C101[[#This Row],[OS]],[1]!tb_C103[OS],[1]!tb_C103[DESCRICAO2]),"0")</f>
        <v>Mecanico</v>
      </c>
    </row>
    <row r="3504" spans="1:23" x14ac:dyDescent="0.25">
      <c r="A3504" s="7">
        <v>3388</v>
      </c>
      <c r="B3504" t="s">
        <v>184</v>
      </c>
      <c r="C3504">
        <v>115</v>
      </c>
      <c r="D3504" s="8" t="s">
        <v>197</v>
      </c>
      <c r="E3504" t="s">
        <v>300</v>
      </c>
      <c r="F3504" t="s">
        <v>5025</v>
      </c>
      <c r="G3504" t="s">
        <v>5026</v>
      </c>
      <c r="H3504" t="s">
        <v>731</v>
      </c>
      <c r="I3504" s="9">
        <v>45555.72315972222</v>
      </c>
      <c r="J3504" s="9"/>
      <c r="K3504" s="9"/>
      <c r="L3504" s="9">
        <v>45671.45008101852</v>
      </c>
      <c r="N3504" t="s">
        <v>180</v>
      </c>
      <c r="O3504" t="s">
        <v>181</v>
      </c>
      <c r="P3504" t="s">
        <v>189</v>
      </c>
      <c r="Q3504" t="s">
        <v>300</v>
      </c>
      <c r="R3504" t="s">
        <v>6149</v>
      </c>
      <c r="S3504" s="9">
        <v>45671.450092592589</v>
      </c>
      <c r="T3504">
        <v>883353</v>
      </c>
      <c r="U3504" t="s">
        <v>183</v>
      </c>
      <c r="V3504" t="str">
        <f>IFERROR(_xlfn.XLOOKUP(tb_C101[[#This Row],[OS]],[1]!tb_C103[OS],[1]!tb_C103[DESCRICAO]),"0")</f>
        <v>PREVENTIVA</v>
      </c>
      <c r="W3504" t="str">
        <f>IFERROR(_xlfn.XLOOKUP(tb_C101[[#This Row],[OS]],[1]!tb_C103[OS],[1]!tb_C103[DESCRICAO2]),"0")</f>
        <v>Mecanico</v>
      </c>
    </row>
    <row r="3505" spans="1:23" x14ac:dyDescent="0.25">
      <c r="A3505" s="7">
        <v>3389</v>
      </c>
      <c r="B3505" t="s">
        <v>184</v>
      </c>
      <c r="C3505">
        <v>115</v>
      </c>
      <c r="D3505" s="8" t="s">
        <v>197</v>
      </c>
      <c r="E3505" t="s">
        <v>300</v>
      </c>
      <c r="F3505" t="s">
        <v>3728</v>
      </c>
      <c r="G3505" t="s">
        <v>3729</v>
      </c>
      <c r="H3505" t="s">
        <v>731</v>
      </c>
      <c r="I3505" s="9">
        <v>45555.725370370368</v>
      </c>
      <c r="J3505" s="9"/>
      <c r="K3505" s="9"/>
      <c r="L3505" s="9">
        <v>45616.502766203703</v>
      </c>
      <c r="M3505" t="s">
        <v>6150</v>
      </c>
      <c r="N3505" t="s">
        <v>180</v>
      </c>
      <c r="O3505" t="s">
        <v>181</v>
      </c>
      <c r="P3505" t="s">
        <v>189</v>
      </c>
      <c r="Q3505" t="s">
        <v>300</v>
      </c>
      <c r="R3505" t="s">
        <v>6151</v>
      </c>
      <c r="S3505" s="9">
        <v>45616.502800925926</v>
      </c>
      <c r="T3505">
        <v>648952</v>
      </c>
      <c r="U3505" t="s">
        <v>204</v>
      </c>
      <c r="V3505" t="str">
        <f>IFERROR(_xlfn.XLOOKUP(tb_C101[[#This Row],[OS]],[1]!tb_C103[OS],[1]!tb_C103[DESCRICAO]),"0")</f>
        <v>PREVENTIVA</v>
      </c>
      <c r="W3505" t="str">
        <f>IFERROR(_xlfn.XLOOKUP(tb_C101[[#This Row],[OS]],[1]!tb_C103[OS],[1]!tb_C103[DESCRICAO2]),"0")</f>
        <v>Mecanico</v>
      </c>
    </row>
    <row r="3506" spans="1:23" x14ac:dyDescent="0.25">
      <c r="A3506" s="7">
        <v>3390</v>
      </c>
      <c r="B3506" t="s">
        <v>184</v>
      </c>
      <c r="C3506">
        <v>115</v>
      </c>
      <c r="D3506" s="8" t="s">
        <v>197</v>
      </c>
      <c r="E3506" t="s">
        <v>300</v>
      </c>
      <c r="F3506" t="s">
        <v>3728</v>
      </c>
      <c r="G3506" t="s">
        <v>3729</v>
      </c>
      <c r="H3506" t="s">
        <v>731</v>
      </c>
      <c r="I3506" s="9">
        <v>45555.726597222223</v>
      </c>
      <c r="J3506" s="9"/>
      <c r="K3506" s="9"/>
      <c r="L3506" s="9">
        <v>45615.751956018517</v>
      </c>
      <c r="M3506" t="s">
        <v>6152</v>
      </c>
      <c r="N3506" t="s">
        <v>180</v>
      </c>
      <c r="O3506" t="s">
        <v>181</v>
      </c>
      <c r="P3506" t="s">
        <v>189</v>
      </c>
      <c r="Q3506" t="s">
        <v>300</v>
      </c>
      <c r="R3506" t="s">
        <v>6153</v>
      </c>
      <c r="S3506" s="9">
        <v>45615.75199074074</v>
      </c>
      <c r="T3506">
        <v>648952</v>
      </c>
      <c r="U3506" t="s">
        <v>204</v>
      </c>
      <c r="V3506" t="str">
        <f>IFERROR(_xlfn.XLOOKUP(tb_C101[[#This Row],[OS]],[1]!tb_C103[OS],[1]!tb_C103[DESCRICAO]),"0")</f>
        <v>PREVENTIVA</v>
      </c>
      <c r="W3506" t="str">
        <f>IFERROR(_xlfn.XLOOKUP(tb_C101[[#This Row],[OS]],[1]!tb_C103[OS],[1]!tb_C103[DESCRICAO2]),"0")</f>
        <v>Eletrico</v>
      </c>
    </row>
    <row r="3507" spans="1:23" x14ac:dyDescent="0.25">
      <c r="A3507" s="7">
        <v>3391</v>
      </c>
      <c r="B3507" t="s">
        <v>184</v>
      </c>
      <c r="C3507">
        <v>115</v>
      </c>
      <c r="D3507" s="8" t="s">
        <v>197</v>
      </c>
      <c r="E3507" t="s">
        <v>300</v>
      </c>
      <c r="F3507" t="s">
        <v>4766</v>
      </c>
      <c r="G3507" t="s">
        <v>4767</v>
      </c>
      <c r="H3507" t="s">
        <v>731</v>
      </c>
      <c r="I3507" s="9">
        <v>45555.726956018516</v>
      </c>
      <c r="J3507" s="9"/>
      <c r="K3507" s="9"/>
      <c r="L3507" s="9">
        <v>45615.746932870374</v>
      </c>
      <c r="M3507" t="s">
        <v>6076</v>
      </c>
      <c r="N3507" t="s">
        <v>180</v>
      </c>
      <c r="O3507" t="s">
        <v>181</v>
      </c>
      <c r="P3507" t="s">
        <v>189</v>
      </c>
      <c r="Q3507" t="s">
        <v>300</v>
      </c>
      <c r="R3507" t="s">
        <v>6154</v>
      </c>
      <c r="S3507" s="9">
        <v>45615.74695601852</v>
      </c>
      <c r="T3507">
        <v>648952</v>
      </c>
      <c r="U3507" t="s">
        <v>204</v>
      </c>
      <c r="V3507" t="str">
        <f>IFERROR(_xlfn.XLOOKUP(tb_C101[[#This Row],[OS]],[1]!tb_C103[OS],[1]!tb_C103[DESCRICAO]),"0")</f>
        <v>PREVENTIVA</v>
      </c>
      <c r="W3507" t="str">
        <f>IFERROR(_xlfn.XLOOKUP(tb_C101[[#This Row],[OS]],[1]!tb_C103[OS],[1]!tb_C103[DESCRICAO2]),"0")</f>
        <v>Eletrico</v>
      </c>
    </row>
    <row r="3508" spans="1:23" x14ac:dyDescent="0.25">
      <c r="A3508" s="7">
        <v>3392</v>
      </c>
      <c r="B3508" t="s">
        <v>184</v>
      </c>
      <c r="C3508">
        <v>115</v>
      </c>
      <c r="D3508" s="8" t="s">
        <v>197</v>
      </c>
      <c r="E3508" t="s">
        <v>300</v>
      </c>
      <c r="F3508" t="s">
        <v>5025</v>
      </c>
      <c r="G3508" t="s">
        <v>5026</v>
      </c>
      <c r="H3508" t="s">
        <v>731</v>
      </c>
      <c r="I3508" s="9">
        <v>45555.727326388886</v>
      </c>
      <c r="J3508" s="9"/>
      <c r="K3508" s="9"/>
      <c r="L3508" s="9">
        <v>45615.751597222225</v>
      </c>
      <c r="M3508" t="s">
        <v>6155</v>
      </c>
      <c r="N3508" t="s">
        <v>180</v>
      </c>
      <c r="O3508" t="s">
        <v>181</v>
      </c>
      <c r="P3508" t="s">
        <v>189</v>
      </c>
      <c r="Q3508" t="s">
        <v>300</v>
      </c>
      <c r="R3508" t="s">
        <v>6156</v>
      </c>
      <c r="S3508" s="9">
        <v>45615.751620370371</v>
      </c>
      <c r="T3508">
        <v>648952</v>
      </c>
      <c r="U3508" t="s">
        <v>204</v>
      </c>
      <c r="V3508" t="str">
        <f>IFERROR(_xlfn.XLOOKUP(tb_C101[[#This Row],[OS]],[1]!tb_C103[OS],[1]!tb_C103[DESCRICAO]),"0")</f>
        <v>PREVENTIVA</v>
      </c>
      <c r="W3508" t="str">
        <f>IFERROR(_xlfn.XLOOKUP(tb_C101[[#This Row],[OS]],[1]!tb_C103[OS],[1]!tb_C103[DESCRICAO2]),"0")</f>
        <v>Eletrico</v>
      </c>
    </row>
    <row r="3509" spans="1:23" x14ac:dyDescent="0.25">
      <c r="A3509" s="7">
        <v>3393</v>
      </c>
      <c r="B3509" t="s">
        <v>184</v>
      </c>
      <c r="C3509">
        <v>115</v>
      </c>
      <c r="D3509" s="8" t="s">
        <v>197</v>
      </c>
      <c r="E3509" t="s">
        <v>300</v>
      </c>
      <c r="F3509" t="s">
        <v>3431</v>
      </c>
      <c r="G3509" t="s">
        <v>3432</v>
      </c>
      <c r="H3509" t="s">
        <v>731</v>
      </c>
      <c r="I3509" s="9">
        <v>45555.728495370371</v>
      </c>
      <c r="J3509" s="9"/>
      <c r="K3509" s="9"/>
      <c r="L3509" s="9">
        <v>45615.742060185185</v>
      </c>
      <c r="M3509" t="s">
        <v>6157</v>
      </c>
      <c r="N3509" t="s">
        <v>180</v>
      </c>
      <c r="O3509" t="s">
        <v>181</v>
      </c>
      <c r="P3509" t="s">
        <v>189</v>
      </c>
      <c r="Q3509" t="s">
        <v>895</v>
      </c>
      <c r="R3509" t="s">
        <v>6158</v>
      </c>
      <c r="S3509" s="9">
        <v>45615.742083333331</v>
      </c>
      <c r="T3509">
        <v>648952</v>
      </c>
      <c r="U3509" t="s">
        <v>204</v>
      </c>
      <c r="V3509" t="str">
        <f>IFERROR(_xlfn.XLOOKUP(tb_C101[[#This Row],[OS]],[1]!tb_C103[OS],[1]!tb_C103[DESCRICAO]),"0")</f>
        <v>PREVENTIVA</v>
      </c>
      <c r="W3509" t="str">
        <f>IFERROR(_xlfn.XLOOKUP(tb_C101[[#This Row],[OS]],[1]!tb_C103[OS],[1]!tb_C103[DESCRICAO2]),"0")</f>
        <v>Eletrico</v>
      </c>
    </row>
    <row r="3510" spans="1:23" x14ac:dyDescent="0.25">
      <c r="A3510" s="7">
        <v>3394</v>
      </c>
      <c r="B3510" t="s">
        <v>184</v>
      </c>
      <c r="C3510">
        <v>115</v>
      </c>
      <c r="D3510" s="8" t="s">
        <v>197</v>
      </c>
      <c r="E3510" t="s">
        <v>580</v>
      </c>
      <c r="F3510" t="s">
        <v>4038</v>
      </c>
      <c r="G3510" t="s">
        <v>4039</v>
      </c>
      <c r="H3510" t="s">
        <v>731</v>
      </c>
      <c r="I3510" s="9">
        <v>45555.733032407406</v>
      </c>
      <c r="J3510" s="9"/>
      <c r="K3510" s="9"/>
      <c r="L3510" s="9">
        <v>45617.357268518521</v>
      </c>
      <c r="M3510" t="s">
        <v>6076</v>
      </c>
      <c r="N3510" t="s">
        <v>180</v>
      </c>
      <c r="O3510" t="s">
        <v>181</v>
      </c>
      <c r="P3510" t="s">
        <v>189</v>
      </c>
      <c r="Q3510" t="s">
        <v>4040</v>
      </c>
      <c r="R3510" t="s">
        <v>6159</v>
      </c>
      <c r="S3510" s="9">
        <v>45617.35728009259</v>
      </c>
      <c r="T3510">
        <v>648952</v>
      </c>
      <c r="U3510" t="s">
        <v>204</v>
      </c>
      <c r="V3510" t="str">
        <f>IFERROR(_xlfn.XLOOKUP(tb_C101[[#This Row],[OS]],[1]!tb_C103[OS],[1]!tb_C103[DESCRICAO]),"0")</f>
        <v>PREVENTIVA</v>
      </c>
      <c r="W3510" t="str">
        <f>IFERROR(_xlfn.XLOOKUP(tb_C101[[#This Row],[OS]],[1]!tb_C103[OS],[1]!tb_C103[DESCRICAO2]),"0")</f>
        <v>Eletrico</v>
      </c>
    </row>
    <row r="3511" spans="1:23" x14ac:dyDescent="0.25">
      <c r="A3511" s="7">
        <v>3395</v>
      </c>
      <c r="B3511" t="s">
        <v>184</v>
      </c>
      <c r="C3511">
        <v>115</v>
      </c>
      <c r="D3511" s="8" t="s">
        <v>197</v>
      </c>
      <c r="E3511" t="s">
        <v>580</v>
      </c>
      <c r="F3511" t="s">
        <v>4038</v>
      </c>
      <c r="G3511" t="s">
        <v>4039</v>
      </c>
      <c r="H3511" t="s">
        <v>731</v>
      </c>
      <c r="I3511" s="9">
        <v>45555.734166666669</v>
      </c>
      <c r="J3511" s="9"/>
      <c r="K3511" s="9"/>
      <c r="L3511" s="9">
        <v>45615.747418981482</v>
      </c>
      <c r="M3511" t="s">
        <v>6160</v>
      </c>
      <c r="N3511" t="s">
        <v>180</v>
      </c>
      <c r="O3511" t="s">
        <v>181</v>
      </c>
      <c r="P3511" t="s">
        <v>189</v>
      </c>
      <c r="Q3511" t="s">
        <v>4040</v>
      </c>
      <c r="R3511" t="s">
        <v>6161</v>
      </c>
      <c r="S3511" s="9">
        <v>45615.747430555559</v>
      </c>
      <c r="T3511">
        <v>648952</v>
      </c>
      <c r="U3511" t="s">
        <v>204</v>
      </c>
      <c r="V3511" t="str">
        <f>IFERROR(_xlfn.XLOOKUP(tb_C101[[#This Row],[OS]],[1]!tb_C103[OS],[1]!tb_C103[DESCRICAO]),"0")</f>
        <v>PREDITIVA</v>
      </c>
      <c r="W3511" t="str">
        <f>IFERROR(_xlfn.XLOOKUP(tb_C101[[#This Row],[OS]],[1]!tb_C103[OS],[1]!tb_C103[DESCRICAO2]),"0")</f>
        <v>Eletrico</v>
      </c>
    </row>
    <row r="3512" spans="1:23" x14ac:dyDescent="0.25">
      <c r="A3512" s="7">
        <v>3396</v>
      </c>
      <c r="B3512" t="s">
        <v>79</v>
      </c>
      <c r="C3512">
        <v>406</v>
      </c>
      <c r="D3512" s="8" t="s">
        <v>822</v>
      </c>
      <c r="E3512" t="s">
        <v>202</v>
      </c>
      <c r="H3512" t="s">
        <v>734</v>
      </c>
      <c r="I3512" s="9">
        <v>45556.239490740743</v>
      </c>
      <c r="J3512" s="9">
        <v>45556.239490740743</v>
      </c>
      <c r="K3512" s="9">
        <v>45556.333333333336</v>
      </c>
      <c r="L3512" s="9">
        <v>45600.677627314813</v>
      </c>
      <c r="M3512" t="s">
        <v>6162</v>
      </c>
      <c r="N3512" t="s">
        <v>180</v>
      </c>
      <c r="O3512" t="s">
        <v>204</v>
      </c>
      <c r="P3512" t="s">
        <v>189</v>
      </c>
      <c r="R3512" t="s">
        <v>6163</v>
      </c>
      <c r="S3512" s="9">
        <v>45600.67763888889</v>
      </c>
      <c r="T3512">
        <v>648952</v>
      </c>
      <c r="U3512" t="s">
        <v>183</v>
      </c>
      <c r="V3512" t="str">
        <f>IFERROR(_xlfn.XLOOKUP(tb_C101[[#This Row],[OS]],[1]!tb_C103[OS],[1]!tb_C103[DESCRICAO]),"0")</f>
        <v>CORRETIVA</v>
      </c>
      <c r="W3512" t="str">
        <f>IFERROR(_xlfn.XLOOKUP(tb_C101[[#This Row],[OS]],[1]!tb_C103[OS],[1]!tb_C103[DESCRICAO2]),"0")</f>
        <v>Eletrico</v>
      </c>
    </row>
    <row r="3513" spans="1:23" x14ac:dyDescent="0.25">
      <c r="A3513" s="7">
        <v>3397</v>
      </c>
      <c r="B3513" t="s">
        <v>79</v>
      </c>
      <c r="C3513">
        <v>406</v>
      </c>
      <c r="D3513" s="8" t="s">
        <v>822</v>
      </c>
      <c r="H3513" t="s">
        <v>5476</v>
      </c>
      <c r="I3513" s="9">
        <v>45556.332106481481</v>
      </c>
      <c r="J3513" s="9">
        <v>45556.25</v>
      </c>
      <c r="K3513" s="9">
        <v>45556.354166666664</v>
      </c>
      <c r="L3513" s="9"/>
      <c r="N3513" t="s">
        <v>215</v>
      </c>
      <c r="O3513" t="s">
        <v>204</v>
      </c>
      <c r="P3513" t="s">
        <v>189</v>
      </c>
      <c r="R3513" t="s">
        <v>5477</v>
      </c>
      <c r="S3513" s="9"/>
      <c r="U3513" t="s">
        <v>183</v>
      </c>
      <c r="V3513" t="str">
        <f>IFERROR(_xlfn.XLOOKUP(tb_C101[[#This Row],[OS]],[1]!tb_C103[OS],[1]!tb_C103[DESCRICAO]),"0")</f>
        <v>CORRETIVA</v>
      </c>
      <c r="W3513" t="str">
        <f>IFERROR(_xlfn.XLOOKUP(tb_C101[[#This Row],[OS]],[1]!tb_C103[OS],[1]!tb_C103[DESCRICAO2]),"0")</f>
        <v>AUTOMATICO - TROCAR</v>
      </c>
    </row>
    <row r="3514" spans="1:23" x14ac:dyDescent="0.25">
      <c r="A3514" s="7">
        <v>3398</v>
      </c>
      <c r="B3514" t="s">
        <v>79</v>
      </c>
      <c r="C3514">
        <v>416</v>
      </c>
      <c r="D3514" s="8" t="s">
        <v>870</v>
      </c>
      <c r="H3514" t="s">
        <v>5654</v>
      </c>
      <c r="I3514" s="9">
        <v>45556.407280092593</v>
      </c>
      <c r="J3514" s="9"/>
      <c r="K3514" s="9"/>
      <c r="L3514" s="9">
        <v>45671.452766203707</v>
      </c>
      <c r="N3514" t="s">
        <v>180</v>
      </c>
      <c r="O3514" t="s">
        <v>181</v>
      </c>
      <c r="P3514" t="s">
        <v>189</v>
      </c>
      <c r="R3514" t="s">
        <v>5655</v>
      </c>
      <c r="S3514" s="9">
        <v>45671.452777777777</v>
      </c>
      <c r="T3514">
        <v>883353</v>
      </c>
      <c r="U3514" t="s">
        <v>183</v>
      </c>
      <c r="V3514" t="str">
        <f>IFERROR(_xlfn.XLOOKUP(tb_C101[[#This Row],[OS]],[1]!tb_C103[OS],[1]!tb_C103[DESCRICAO]),"0")</f>
        <v>CORRETIVA</v>
      </c>
      <c r="W3514" t="str">
        <f>IFERROR(_xlfn.XLOOKUP(tb_C101[[#This Row],[OS]],[1]!tb_C103[OS],[1]!tb_C103[DESCRICAO2]),"0")</f>
        <v>AUTOMATICO - TROCAR</v>
      </c>
    </row>
    <row r="3515" spans="1:23" x14ac:dyDescent="0.25">
      <c r="A3515" s="7">
        <v>3399</v>
      </c>
      <c r="B3515" t="s">
        <v>79</v>
      </c>
      <c r="C3515">
        <v>413</v>
      </c>
      <c r="D3515" s="8" t="s">
        <v>295</v>
      </c>
      <c r="H3515" t="s">
        <v>6164</v>
      </c>
      <c r="I3515" s="9">
        <v>45556.41265046296</v>
      </c>
      <c r="J3515" s="9"/>
      <c r="K3515" s="9"/>
      <c r="L3515" s="9">
        <v>45671.452928240738</v>
      </c>
      <c r="N3515" t="s">
        <v>180</v>
      </c>
      <c r="O3515" t="s">
        <v>181</v>
      </c>
      <c r="P3515" t="s">
        <v>189</v>
      </c>
      <c r="R3515" t="s">
        <v>6165</v>
      </c>
      <c r="S3515" s="9">
        <v>45671.452939814815</v>
      </c>
      <c r="T3515">
        <v>883353</v>
      </c>
      <c r="U3515" t="s">
        <v>183</v>
      </c>
      <c r="V3515" t="str">
        <f>IFERROR(_xlfn.XLOOKUP(tb_C101[[#This Row],[OS]],[1]!tb_C103[OS],[1]!tb_C103[DESCRICAO]),"0")</f>
        <v>CORRETIVA</v>
      </c>
      <c r="W3515" t="str">
        <f>IFERROR(_xlfn.XLOOKUP(tb_C101[[#This Row],[OS]],[1]!tb_C103[OS],[1]!tb_C103[DESCRICAO2]),"0")</f>
        <v>AUTOMATICO - TROCAR</v>
      </c>
    </row>
    <row r="3516" spans="1:23" x14ac:dyDescent="0.25">
      <c r="A3516" s="7">
        <v>3400</v>
      </c>
      <c r="B3516" t="s">
        <v>79</v>
      </c>
      <c r="C3516">
        <v>417</v>
      </c>
      <c r="D3516" s="8" t="s">
        <v>927</v>
      </c>
      <c r="H3516" t="s">
        <v>5365</v>
      </c>
      <c r="I3516" s="9">
        <v>45556.67728009259</v>
      </c>
      <c r="J3516" s="9"/>
      <c r="K3516" s="9"/>
      <c r="L3516" s="9">
        <v>45671.453298611108</v>
      </c>
      <c r="N3516" t="s">
        <v>180</v>
      </c>
      <c r="O3516" t="s">
        <v>181</v>
      </c>
      <c r="P3516" t="s">
        <v>189</v>
      </c>
      <c r="R3516" t="s">
        <v>5366</v>
      </c>
      <c r="S3516" s="9">
        <v>45671.453310185185</v>
      </c>
      <c r="T3516">
        <v>883353</v>
      </c>
      <c r="U3516" t="s">
        <v>183</v>
      </c>
      <c r="V3516" t="str">
        <f>IFERROR(_xlfn.XLOOKUP(tb_C101[[#This Row],[OS]],[1]!tb_C103[OS],[1]!tb_C103[DESCRICAO]),"0")</f>
        <v>CORRETIVA</v>
      </c>
      <c r="W3516" t="str">
        <f>IFERROR(_xlfn.XLOOKUP(tb_C101[[#This Row],[OS]],[1]!tb_C103[OS],[1]!tb_C103[DESCRICAO2]),"0")</f>
        <v>AUTOMATICO - TROCAR</v>
      </c>
    </row>
    <row r="3517" spans="1:23" x14ac:dyDescent="0.25">
      <c r="A3517" s="7">
        <v>3401</v>
      </c>
      <c r="B3517" t="s">
        <v>184</v>
      </c>
      <c r="C3517">
        <v>113</v>
      </c>
      <c r="D3517" s="8" t="s">
        <v>213</v>
      </c>
      <c r="H3517" t="s">
        <v>5597</v>
      </c>
      <c r="I3517" s="9">
        <v>45556.77915509259</v>
      </c>
      <c r="J3517" s="9"/>
      <c r="K3517" s="9"/>
      <c r="L3517" s="9">
        <v>45671.453125</v>
      </c>
      <c r="N3517" t="s">
        <v>180</v>
      </c>
      <c r="O3517" t="s">
        <v>181</v>
      </c>
      <c r="P3517" t="s">
        <v>189</v>
      </c>
      <c r="R3517" t="s">
        <v>5598</v>
      </c>
      <c r="S3517" s="9">
        <v>45671.453136574077</v>
      </c>
      <c r="T3517">
        <v>883353</v>
      </c>
      <c r="U3517" t="s">
        <v>183</v>
      </c>
      <c r="V3517" t="str">
        <f>IFERROR(_xlfn.XLOOKUP(tb_C101[[#This Row],[OS]],[1]!tb_C103[OS],[1]!tb_C103[DESCRICAO]),"0")</f>
        <v>CORRETIVA</v>
      </c>
      <c r="W3517" t="str">
        <f>IFERROR(_xlfn.XLOOKUP(tb_C101[[#This Row],[OS]],[1]!tb_C103[OS],[1]!tb_C103[DESCRICAO2]),"0")</f>
        <v>AUTOMATICO - TROCAR</v>
      </c>
    </row>
    <row r="3518" spans="1:23" x14ac:dyDescent="0.25">
      <c r="A3518" s="7">
        <v>3402</v>
      </c>
      <c r="B3518" t="s">
        <v>184</v>
      </c>
      <c r="C3518">
        <v>116</v>
      </c>
      <c r="D3518" s="8" t="s">
        <v>290</v>
      </c>
      <c r="H3518" t="s">
        <v>585</v>
      </c>
      <c r="I3518" s="9">
        <v>45557.823287037034</v>
      </c>
      <c r="J3518" s="9">
        <v>45557.541666666664</v>
      </c>
      <c r="K3518" s="9"/>
      <c r="L3518" s="9"/>
      <c r="N3518" t="s">
        <v>215</v>
      </c>
      <c r="O3518" t="s">
        <v>204</v>
      </c>
      <c r="P3518" t="s">
        <v>189</v>
      </c>
      <c r="R3518" t="s">
        <v>6166</v>
      </c>
      <c r="S3518" s="9"/>
      <c r="U3518" t="s">
        <v>183</v>
      </c>
      <c r="V3518" t="str">
        <f>IFERROR(_xlfn.XLOOKUP(tb_C101[[#This Row],[OS]],[1]!tb_C103[OS],[1]!tb_C103[DESCRICAO]),"0")</f>
        <v>CORRETIVA</v>
      </c>
      <c r="W3518" t="str">
        <f>IFERROR(_xlfn.XLOOKUP(tb_C101[[#This Row],[OS]],[1]!tb_C103[OS],[1]!tb_C103[DESCRICAO2]),"0")</f>
        <v>AUTOMATICO - TROCAR</v>
      </c>
    </row>
    <row r="3519" spans="1:23" x14ac:dyDescent="0.25">
      <c r="A3519" s="7">
        <v>3403</v>
      </c>
      <c r="B3519" t="s">
        <v>184</v>
      </c>
      <c r="C3519">
        <v>115</v>
      </c>
      <c r="D3519" s="8" t="s">
        <v>197</v>
      </c>
      <c r="H3519" t="s">
        <v>5349</v>
      </c>
      <c r="I3519" s="9">
        <v>45558.206365740742</v>
      </c>
      <c r="J3519" s="9">
        <v>45558.125</v>
      </c>
      <c r="K3519" s="9">
        <v>45573.708333333336</v>
      </c>
      <c r="L3519" s="9"/>
      <c r="N3519" t="s">
        <v>215</v>
      </c>
      <c r="O3519" t="s">
        <v>204</v>
      </c>
      <c r="P3519" t="s">
        <v>189</v>
      </c>
      <c r="R3519" t="s">
        <v>5350</v>
      </c>
      <c r="S3519" s="9"/>
      <c r="U3519" t="s">
        <v>183</v>
      </c>
      <c r="V3519" t="str">
        <f>IFERROR(_xlfn.XLOOKUP(tb_C101[[#This Row],[OS]],[1]!tb_C103[OS],[1]!tb_C103[DESCRICAO]),"0")</f>
        <v>CORRETIVA</v>
      </c>
      <c r="W3519" t="str">
        <f>IFERROR(_xlfn.XLOOKUP(tb_C101[[#This Row],[OS]],[1]!tb_C103[OS],[1]!tb_C103[DESCRICAO2]),"0")</f>
        <v>AUTOMATICO - TROCAR</v>
      </c>
    </row>
    <row r="3520" spans="1:23" x14ac:dyDescent="0.25">
      <c r="A3520" s="7">
        <v>3404</v>
      </c>
      <c r="B3520" t="s">
        <v>24</v>
      </c>
      <c r="C3520">
        <v>1003</v>
      </c>
      <c r="D3520" s="8" t="s">
        <v>2044</v>
      </c>
      <c r="E3520" t="s">
        <v>2044</v>
      </c>
      <c r="F3520" t="s">
        <v>2044</v>
      </c>
      <c r="G3520" t="s">
        <v>4118</v>
      </c>
      <c r="H3520" t="s">
        <v>750</v>
      </c>
      <c r="I3520" s="9">
        <v>45558.392523148148</v>
      </c>
      <c r="J3520" s="9">
        <v>45558.391296296293</v>
      </c>
      <c r="K3520" s="9">
        <v>45558.402777777781</v>
      </c>
      <c r="L3520" s="9">
        <v>45574.441469907404</v>
      </c>
      <c r="M3520" t="s">
        <v>6167</v>
      </c>
      <c r="N3520" t="s">
        <v>180</v>
      </c>
      <c r="O3520" t="s">
        <v>204</v>
      </c>
      <c r="P3520" t="s">
        <v>189</v>
      </c>
      <c r="Q3520" t="s">
        <v>131</v>
      </c>
      <c r="R3520" t="s">
        <v>6168</v>
      </c>
      <c r="S3520" s="9">
        <v>45574.441493055558</v>
      </c>
      <c r="T3520">
        <v>648952</v>
      </c>
      <c r="U3520" t="s">
        <v>183</v>
      </c>
      <c r="V3520" t="str">
        <f>IFERROR(_xlfn.XLOOKUP(tb_C101[[#This Row],[OS]],[1]!tb_C103[OS],[1]!tb_C103[DESCRICAO]),"0")</f>
        <v>CORRETIVA</v>
      </c>
      <c r="W3520" t="str">
        <f>IFERROR(_xlfn.XLOOKUP(tb_C101[[#This Row],[OS]],[1]!tb_C103[OS],[1]!tb_C103[DESCRICAO2]),"0")</f>
        <v>Eletrico</v>
      </c>
    </row>
    <row r="3521" spans="1:23" x14ac:dyDescent="0.25">
      <c r="A3521" s="7">
        <v>3405</v>
      </c>
      <c r="B3521" t="s">
        <v>184</v>
      </c>
      <c r="C3521">
        <v>115</v>
      </c>
      <c r="D3521" s="8" t="s">
        <v>197</v>
      </c>
      <c r="E3521" t="s">
        <v>3124</v>
      </c>
      <c r="F3521" t="s">
        <v>3435</v>
      </c>
      <c r="G3521" t="s">
        <v>3436</v>
      </c>
      <c r="H3521" t="s">
        <v>731</v>
      </c>
      <c r="I3521" s="9">
        <v>45558.433217592596</v>
      </c>
      <c r="J3521" s="9"/>
      <c r="K3521" s="9"/>
      <c r="L3521" s="9">
        <v>45616.500185185185</v>
      </c>
      <c r="M3521" t="s">
        <v>6169</v>
      </c>
      <c r="N3521" t="s">
        <v>180</v>
      </c>
      <c r="O3521" t="s">
        <v>181</v>
      </c>
      <c r="P3521" t="s">
        <v>189</v>
      </c>
      <c r="Q3521" t="s">
        <v>3438</v>
      </c>
      <c r="R3521" t="s">
        <v>6170</v>
      </c>
      <c r="S3521" s="9">
        <v>45616.500208333331</v>
      </c>
      <c r="T3521">
        <v>648952</v>
      </c>
      <c r="U3521" t="s">
        <v>204</v>
      </c>
      <c r="V3521" t="str">
        <f>IFERROR(_xlfn.XLOOKUP(tb_C101[[#This Row],[OS]],[1]!tb_C103[OS],[1]!tb_C103[DESCRICAO]),"0")</f>
        <v>PREVENTIVA</v>
      </c>
      <c r="W3521" t="str">
        <f>IFERROR(_xlfn.XLOOKUP(tb_C101[[#This Row],[OS]],[1]!tb_C103[OS],[1]!tb_C103[DESCRICAO2]),"0")</f>
        <v>Mecanico</v>
      </c>
    </row>
    <row r="3522" spans="1:23" x14ac:dyDescent="0.25">
      <c r="A3522" s="7">
        <v>3406</v>
      </c>
      <c r="B3522" t="s">
        <v>184</v>
      </c>
      <c r="C3522">
        <v>115</v>
      </c>
      <c r="D3522" s="8" t="s">
        <v>197</v>
      </c>
      <c r="E3522" t="s">
        <v>3301</v>
      </c>
      <c r="H3522" t="s">
        <v>731</v>
      </c>
      <c r="I3522" s="9">
        <v>45558.43540509259</v>
      </c>
      <c r="J3522" s="9"/>
      <c r="K3522" s="9"/>
      <c r="L3522" s="9">
        <v>45616.500625000001</v>
      </c>
      <c r="M3522" t="s">
        <v>1530</v>
      </c>
      <c r="N3522" t="s">
        <v>180</v>
      </c>
      <c r="O3522" t="s">
        <v>181</v>
      </c>
      <c r="P3522" t="s">
        <v>189</v>
      </c>
      <c r="R3522" t="s">
        <v>6171</v>
      </c>
      <c r="S3522" s="9">
        <v>45616.500648148147</v>
      </c>
      <c r="T3522">
        <v>648952</v>
      </c>
      <c r="U3522" t="s">
        <v>204</v>
      </c>
      <c r="V3522" t="str">
        <f>IFERROR(_xlfn.XLOOKUP(tb_C101[[#This Row],[OS]],[1]!tb_C103[OS],[1]!tb_C103[DESCRICAO]),"0")</f>
        <v>PREVENTIVA</v>
      </c>
      <c r="W3522" t="str">
        <f>IFERROR(_xlfn.XLOOKUP(tb_C101[[#This Row],[OS]],[1]!tb_C103[OS],[1]!tb_C103[DESCRICAO2]),"0")</f>
        <v>Mecanico</v>
      </c>
    </row>
    <row r="3523" spans="1:23" x14ac:dyDescent="0.25">
      <c r="A3523" s="7">
        <v>3407</v>
      </c>
      <c r="B3523" t="s">
        <v>184</v>
      </c>
      <c r="C3523">
        <v>115</v>
      </c>
      <c r="D3523" s="8" t="s">
        <v>197</v>
      </c>
      <c r="E3523" t="s">
        <v>3124</v>
      </c>
      <c r="F3523" t="s">
        <v>4156</v>
      </c>
      <c r="G3523" t="s">
        <v>4157</v>
      </c>
      <c r="H3523" t="s">
        <v>731</v>
      </c>
      <c r="I3523" s="9">
        <v>45558.436064814814</v>
      </c>
      <c r="J3523" s="9"/>
      <c r="K3523" s="9"/>
      <c r="L3523" s="9">
        <v>45616.484895833331</v>
      </c>
      <c r="M3523" t="s">
        <v>1530</v>
      </c>
      <c r="N3523" t="s">
        <v>180</v>
      </c>
      <c r="O3523" t="s">
        <v>181</v>
      </c>
      <c r="P3523" t="s">
        <v>189</v>
      </c>
      <c r="Q3523" t="s">
        <v>665</v>
      </c>
      <c r="R3523" t="s">
        <v>6172</v>
      </c>
      <c r="S3523" s="9">
        <v>45616.484918981485</v>
      </c>
      <c r="T3523">
        <v>648952</v>
      </c>
      <c r="U3523" t="s">
        <v>204</v>
      </c>
      <c r="V3523" t="str">
        <f>IFERROR(_xlfn.XLOOKUP(tb_C101[[#This Row],[OS]],[1]!tb_C103[OS],[1]!tb_C103[DESCRICAO]),"0")</f>
        <v>PREVENTIVA</v>
      </c>
      <c r="W3523" t="str">
        <f>IFERROR(_xlfn.XLOOKUP(tb_C101[[#This Row],[OS]],[1]!tb_C103[OS],[1]!tb_C103[DESCRICAO2]),"0")</f>
        <v>Mecanico</v>
      </c>
    </row>
    <row r="3524" spans="1:23" x14ac:dyDescent="0.25">
      <c r="A3524" s="7">
        <v>3408</v>
      </c>
      <c r="B3524" t="s">
        <v>184</v>
      </c>
      <c r="C3524">
        <v>115</v>
      </c>
      <c r="D3524" s="8" t="s">
        <v>197</v>
      </c>
      <c r="E3524" t="s">
        <v>3124</v>
      </c>
      <c r="F3524" t="s">
        <v>3824</v>
      </c>
      <c r="G3524" t="s">
        <v>3825</v>
      </c>
      <c r="H3524" t="s">
        <v>731</v>
      </c>
      <c r="I3524" s="9">
        <v>45558.439131944448</v>
      </c>
      <c r="J3524" s="9"/>
      <c r="K3524" s="9"/>
      <c r="L3524" s="9"/>
      <c r="N3524" t="s">
        <v>3867</v>
      </c>
      <c r="O3524" t="s">
        <v>181</v>
      </c>
      <c r="P3524" t="s">
        <v>189</v>
      </c>
      <c r="Q3524" t="s">
        <v>3820</v>
      </c>
      <c r="R3524" t="s">
        <v>6173</v>
      </c>
      <c r="S3524" s="9">
        <v>45616.486863425926</v>
      </c>
      <c r="T3524">
        <v>648952</v>
      </c>
      <c r="U3524" t="s">
        <v>204</v>
      </c>
      <c r="V3524" t="str">
        <f>IFERROR(_xlfn.XLOOKUP(tb_C101[[#This Row],[OS]],[1]!tb_C103[OS],[1]!tb_C103[DESCRICAO]),"0")</f>
        <v>PREVENTIVA</v>
      </c>
      <c r="W3524" t="str">
        <f>IFERROR(_xlfn.XLOOKUP(tb_C101[[#This Row],[OS]],[1]!tb_C103[OS],[1]!tb_C103[DESCRICAO2]),"0")</f>
        <v>Mecanico</v>
      </c>
    </row>
    <row r="3525" spans="1:23" x14ac:dyDescent="0.25">
      <c r="A3525" s="7">
        <v>3409</v>
      </c>
      <c r="B3525" t="s">
        <v>184</v>
      </c>
      <c r="C3525">
        <v>115</v>
      </c>
      <c r="D3525" s="8" t="s">
        <v>197</v>
      </c>
      <c r="E3525" t="s">
        <v>3301</v>
      </c>
      <c r="H3525" t="s">
        <v>731</v>
      </c>
      <c r="I3525" s="9">
        <v>45558.440416666665</v>
      </c>
      <c r="J3525" s="9"/>
      <c r="K3525" s="9"/>
      <c r="L3525" s="9"/>
      <c r="N3525" t="s">
        <v>215</v>
      </c>
      <c r="O3525" t="s">
        <v>181</v>
      </c>
      <c r="P3525" t="s">
        <v>189</v>
      </c>
      <c r="R3525" t="s">
        <v>6174</v>
      </c>
      <c r="S3525" s="9">
        <v>45616.487037037034</v>
      </c>
      <c r="T3525">
        <v>648952</v>
      </c>
      <c r="U3525" t="s">
        <v>204</v>
      </c>
      <c r="V3525" t="str">
        <f>IFERROR(_xlfn.XLOOKUP(tb_C101[[#This Row],[OS]],[1]!tb_C103[OS],[1]!tb_C103[DESCRICAO]),"0")</f>
        <v>PREVENTIVA</v>
      </c>
      <c r="W3525" t="str">
        <f>IFERROR(_xlfn.XLOOKUP(tb_C101[[#This Row],[OS]],[1]!tb_C103[OS],[1]!tb_C103[DESCRICAO2]),"0")</f>
        <v>Mecanico</v>
      </c>
    </row>
    <row r="3526" spans="1:23" x14ac:dyDescent="0.25">
      <c r="A3526" s="7">
        <v>3410</v>
      </c>
      <c r="B3526" t="s">
        <v>184</v>
      </c>
      <c r="C3526">
        <v>115</v>
      </c>
      <c r="D3526" s="8" t="s">
        <v>197</v>
      </c>
      <c r="E3526" t="s">
        <v>3124</v>
      </c>
      <c r="H3526" t="s">
        <v>731</v>
      </c>
      <c r="I3526" s="9">
        <v>45558.442210648151</v>
      </c>
      <c r="J3526" s="9"/>
      <c r="K3526" s="9"/>
      <c r="L3526" s="9">
        <v>45616.496550925927</v>
      </c>
      <c r="M3526" t="s">
        <v>6175</v>
      </c>
      <c r="N3526" t="s">
        <v>180</v>
      </c>
      <c r="O3526" t="s">
        <v>181</v>
      </c>
      <c r="P3526" t="s">
        <v>189</v>
      </c>
      <c r="R3526" t="s">
        <v>6176</v>
      </c>
      <c r="S3526" s="9">
        <v>45616.496574074074</v>
      </c>
      <c r="T3526">
        <v>648952</v>
      </c>
      <c r="U3526" t="s">
        <v>204</v>
      </c>
      <c r="V3526" t="str">
        <f>IFERROR(_xlfn.XLOOKUP(tb_C101[[#This Row],[OS]],[1]!tb_C103[OS],[1]!tb_C103[DESCRICAO]),"0")</f>
        <v>PREDITIVA</v>
      </c>
      <c r="W3526" t="str">
        <f>IFERROR(_xlfn.XLOOKUP(tb_C101[[#This Row],[OS]],[1]!tb_C103[OS],[1]!tb_C103[DESCRICAO2]),"0")</f>
        <v>Eletrico</v>
      </c>
    </row>
    <row r="3527" spans="1:23" x14ac:dyDescent="0.25">
      <c r="A3527" s="7">
        <v>3411</v>
      </c>
      <c r="B3527" t="s">
        <v>184</v>
      </c>
      <c r="C3527">
        <v>115</v>
      </c>
      <c r="D3527" s="8" t="s">
        <v>197</v>
      </c>
      <c r="E3527" t="s">
        <v>3301</v>
      </c>
      <c r="F3527" t="s">
        <v>3831</v>
      </c>
      <c r="G3527" t="s">
        <v>3832</v>
      </c>
      <c r="H3527" t="s">
        <v>731</v>
      </c>
      <c r="I3527" s="9">
        <v>45558.443865740737</v>
      </c>
      <c r="J3527" s="9"/>
      <c r="K3527" s="9"/>
      <c r="L3527" s="9">
        <v>45671.453576388885</v>
      </c>
      <c r="N3527" t="s">
        <v>180</v>
      </c>
      <c r="O3527" t="s">
        <v>181</v>
      </c>
      <c r="P3527" t="s">
        <v>189</v>
      </c>
      <c r="Q3527" t="s">
        <v>3820</v>
      </c>
      <c r="R3527" t="s">
        <v>6177</v>
      </c>
      <c r="S3527" s="9">
        <v>45671.453587962962</v>
      </c>
      <c r="T3527">
        <v>883353</v>
      </c>
      <c r="U3527" t="s">
        <v>204</v>
      </c>
      <c r="V3527" t="str">
        <f>IFERROR(_xlfn.XLOOKUP(tb_C101[[#This Row],[OS]],[1]!tb_C103[OS],[1]!tb_C103[DESCRICAO]),"0")</f>
        <v>PREDITIVA</v>
      </c>
      <c r="W3527" t="str">
        <f>IFERROR(_xlfn.XLOOKUP(tb_C101[[#This Row],[OS]],[1]!tb_C103[OS],[1]!tb_C103[DESCRICAO2]),"0")</f>
        <v>Eletrico</v>
      </c>
    </row>
    <row r="3528" spans="1:23" x14ac:dyDescent="0.25">
      <c r="A3528" s="7">
        <v>3412</v>
      </c>
      <c r="B3528" t="s">
        <v>184</v>
      </c>
      <c r="C3528">
        <v>115</v>
      </c>
      <c r="D3528" s="8" t="s">
        <v>197</v>
      </c>
      <c r="E3528" t="s">
        <v>3301</v>
      </c>
      <c r="H3528" t="s">
        <v>731</v>
      </c>
      <c r="I3528" s="9">
        <v>45558.444768518515</v>
      </c>
      <c r="J3528" s="9"/>
      <c r="K3528" s="9"/>
      <c r="L3528" s="9">
        <v>45616.496840277781</v>
      </c>
      <c r="M3528" t="s">
        <v>6178</v>
      </c>
      <c r="N3528" t="s">
        <v>180</v>
      </c>
      <c r="O3528" t="s">
        <v>181</v>
      </c>
      <c r="P3528" t="s">
        <v>189</v>
      </c>
      <c r="R3528" t="s">
        <v>6179</v>
      </c>
      <c r="S3528" s="9">
        <v>45616.496863425928</v>
      </c>
      <c r="T3528">
        <v>648952</v>
      </c>
      <c r="U3528" t="s">
        <v>204</v>
      </c>
      <c r="V3528" t="str">
        <f>IFERROR(_xlfn.XLOOKUP(tb_C101[[#This Row],[OS]],[1]!tb_C103[OS],[1]!tb_C103[DESCRICAO]),"0")</f>
        <v>PREDITIVA</v>
      </c>
      <c r="W3528" t="str">
        <f>IFERROR(_xlfn.XLOOKUP(tb_C101[[#This Row],[OS]],[1]!tb_C103[OS],[1]!tb_C103[DESCRICAO2]),"0")</f>
        <v>Eletrico</v>
      </c>
    </row>
    <row r="3529" spans="1:23" x14ac:dyDescent="0.25">
      <c r="A3529" s="7">
        <v>3413</v>
      </c>
      <c r="B3529" t="s">
        <v>24</v>
      </c>
      <c r="C3529">
        <v>506</v>
      </c>
      <c r="D3529" s="8" t="s">
        <v>819</v>
      </c>
      <c r="E3529" t="s">
        <v>345</v>
      </c>
      <c r="F3529" t="s">
        <v>4264</v>
      </c>
      <c r="G3529" t="s">
        <v>4265</v>
      </c>
      <c r="H3529" t="s">
        <v>750</v>
      </c>
      <c r="I3529" s="9">
        <v>45558.664641203701</v>
      </c>
      <c r="J3529" s="9">
        <v>45558.663344907407</v>
      </c>
      <c r="K3529" s="9">
        <v>45558.677083333336</v>
      </c>
      <c r="L3529" s="9">
        <v>45576.481608796297</v>
      </c>
      <c r="M3529" t="s">
        <v>6180</v>
      </c>
      <c r="N3529" t="s">
        <v>180</v>
      </c>
      <c r="O3529" t="s">
        <v>204</v>
      </c>
      <c r="P3529" t="s">
        <v>182</v>
      </c>
      <c r="Q3529" t="s">
        <v>895</v>
      </c>
      <c r="R3529" t="s">
        <v>6181</v>
      </c>
      <c r="S3529" s="9">
        <v>45576.481631944444</v>
      </c>
      <c r="T3529">
        <v>648952</v>
      </c>
      <c r="U3529" t="s">
        <v>183</v>
      </c>
      <c r="V3529" t="str">
        <f>IFERROR(_xlfn.XLOOKUP(tb_C101[[#This Row],[OS]],[1]!tb_C103[OS],[1]!tb_C103[DESCRICAO]),"0")</f>
        <v>CORRETIVA</v>
      </c>
      <c r="W3529" t="str">
        <f>IFERROR(_xlfn.XLOOKUP(tb_C101[[#This Row],[OS]],[1]!tb_C103[OS],[1]!tb_C103[DESCRICAO2]),"0")</f>
        <v>Eletrico</v>
      </c>
    </row>
    <row r="3530" spans="1:23" x14ac:dyDescent="0.25">
      <c r="A3530" s="7">
        <v>3414</v>
      </c>
      <c r="B3530" t="s">
        <v>24</v>
      </c>
      <c r="C3530">
        <v>506</v>
      </c>
      <c r="D3530" s="8" t="s">
        <v>819</v>
      </c>
      <c r="E3530" t="s">
        <v>418</v>
      </c>
      <c r="H3530" t="s">
        <v>750</v>
      </c>
      <c r="I3530" s="9">
        <v>45558.666979166665</v>
      </c>
      <c r="J3530" s="9"/>
      <c r="K3530" s="9"/>
      <c r="L3530" s="9">
        <v>45671.453703703701</v>
      </c>
      <c r="N3530" t="s">
        <v>180</v>
      </c>
      <c r="O3530" t="s">
        <v>181</v>
      </c>
      <c r="P3530" t="s">
        <v>182</v>
      </c>
      <c r="R3530" t="s">
        <v>6017</v>
      </c>
      <c r="S3530" s="9">
        <v>45671.453715277778</v>
      </c>
      <c r="T3530">
        <v>883353</v>
      </c>
      <c r="U3530" t="s">
        <v>183</v>
      </c>
      <c r="V3530" t="str">
        <f>IFERROR(_xlfn.XLOOKUP(tb_C101[[#This Row],[OS]],[1]!tb_C103[OS],[1]!tb_C103[DESCRICAO]),"0")</f>
        <v>CORRETIVA</v>
      </c>
      <c r="W3530" t="str">
        <f>IFERROR(_xlfn.XLOOKUP(tb_C101[[#This Row],[OS]],[1]!tb_C103[OS],[1]!tb_C103[DESCRICAO2]),"0")</f>
        <v>Eletrico</v>
      </c>
    </row>
    <row r="3531" spans="1:23" x14ac:dyDescent="0.25">
      <c r="A3531" s="7">
        <v>3415</v>
      </c>
      <c r="B3531" t="s">
        <v>24</v>
      </c>
      <c r="C3531">
        <v>1003</v>
      </c>
      <c r="D3531" s="8" t="s">
        <v>2044</v>
      </c>
      <c r="E3531" t="s">
        <v>2044</v>
      </c>
      <c r="F3531" t="s">
        <v>2044</v>
      </c>
      <c r="G3531" t="s">
        <v>4118</v>
      </c>
      <c r="H3531" t="s">
        <v>750</v>
      </c>
      <c r="I3531" s="9">
        <v>45558.683206018519</v>
      </c>
      <c r="J3531" s="9">
        <v>45558.677083333336</v>
      </c>
      <c r="K3531" s="9">
        <v>45558.684027777781</v>
      </c>
      <c r="L3531" s="9">
        <v>45576.480995370373</v>
      </c>
      <c r="M3531" t="s">
        <v>6182</v>
      </c>
      <c r="N3531" t="s">
        <v>180</v>
      </c>
      <c r="O3531" t="s">
        <v>204</v>
      </c>
      <c r="P3531" t="s">
        <v>182</v>
      </c>
      <c r="Q3531" t="s">
        <v>131</v>
      </c>
      <c r="R3531" t="s">
        <v>6183</v>
      </c>
      <c r="S3531" s="9">
        <v>45576.481006944443</v>
      </c>
      <c r="T3531">
        <v>648952</v>
      </c>
      <c r="U3531" t="s">
        <v>183</v>
      </c>
      <c r="V3531" t="str">
        <f>IFERROR(_xlfn.XLOOKUP(tb_C101[[#This Row],[OS]],[1]!tb_C103[OS],[1]!tb_C103[DESCRICAO]),"0")</f>
        <v>CORRETIVA</v>
      </c>
      <c r="W3531" t="str">
        <f>IFERROR(_xlfn.XLOOKUP(tb_C101[[#This Row],[OS]],[1]!tb_C103[OS],[1]!tb_C103[DESCRICAO2]),"0")</f>
        <v>Falha Operacinal</v>
      </c>
    </row>
    <row r="3532" spans="1:23" x14ac:dyDescent="0.25">
      <c r="A3532" s="7">
        <v>3416</v>
      </c>
      <c r="B3532" t="s">
        <v>184</v>
      </c>
      <c r="C3532">
        <v>113</v>
      </c>
      <c r="D3532" s="8" t="s">
        <v>213</v>
      </c>
      <c r="H3532" t="s">
        <v>5740</v>
      </c>
      <c r="I3532" s="9">
        <v>45558.795474537037</v>
      </c>
      <c r="J3532" s="9"/>
      <c r="K3532" s="9"/>
      <c r="L3532" s="9">
        <v>45671.453900462962</v>
      </c>
      <c r="N3532" t="s">
        <v>180</v>
      </c>
      <c r="O3532" t="s">
        <v>181</v>
      </c>
      <c r="P3532" t="s">
        <v>189</v>
      </c>
      <c r="R3532" t="s">
        <v>5741</v>
      </c>
      <c r="S3532" s="9">
        <v>45671.453912037039</v>
      </c>
      <c r="T3532">
        <v>883353</v>
      </c>
      <c r="U3532" t="s">
        <v>183</v>
      </c>
      <c r="V3532" t="str">
        <f>IFERROR(_xlfn.XLOOKUP(tb_C101[[#This Row],[OS]],[1]!tb_C103[OS],[1]!tb_C103[DESCRICAO]),"0")</f>
        <v>CORRETIVA</v>
      </c>
      <c r="W3532" t="str">
        <f>IFERROR(_xlfn.XLOOKUP(tb_C101[[#This Row],[OS]],[1]!tb_C103[OS],[1]!tb_C103[DESCRICAO2]),"0")</f>
        <v>AUTOMATICO - TROCAR</v>
      </c>
    </row>
    <row r="3533" spans="1:23" x14ac:dyDescent="0.25">
      <c r="A3533" s="7">
        <v>3417</v>
      </c>
      <c r="B3533" t="s">
        <v>220</v>
      </c>
      <c r="C3533">
        <v>301</v>
      </c>
      <c r="D3533" s="8" t="s">
        <v>221</v>
      </c>
      <c r="E3533" t="s">
        <v>222</v>
      </c>
      <c r="H3533" t="s">
        <v>723</v>
      </c>
      <c r="I3533" s="9">
        <v>45559.467939814815</v>
      </c>
      <c r="J3533" s="9">
        <v>45559.46775462963</v>
      </c>
      <c r="K3533" s="9">
        <v>45559.504861111112</v>
      </c>
      <c r="L3533" s="9">
        <v>45575.423750000002</v>
      </c>
      <c r="M3533" t="s">
        <v>6184</v>
      </c>
      <c r="N3533" t="s">
        <v>180</v>
      </c>
      <c r="O3533" t="s">
        <v>204</v>
      </c>
      <c r="P3533" t="s">
        <v>189</v>
      </c>
      <c r="R3533" t="s">
        <v>6185</v>
      </c>
      <c r="S3533" s="9">
        <v>45575.423819444448</v>
      </c>
      <c r="T3533">
        <v>648952</v>
      </c>
      <c r="U3533" t="s">
        <v>183</v>
      </c>
      <c r="V3533" t="str">
        <f>IFERROR(_xlfn.XLOOKUP(tb_C101[[#This Row],[OS]],[1]!tb_C103[OS],[1]!tb_C103[DESCRICAO]),"0")</f>
        <v>CORRETIVA</v>
      </c>
      <c r="W3533" t="str">
        <f>IFERROR(_xlfn.XLOOKUP(tb_C101[[#This Row],[OS]],[1]!tb_C103[OS],[1]!tb_C103[DESCRICAO2]),"0")</f>
        <v>Eletrico</v>
      </c>
    </row>
    <row r="3534" spans="1:23" x14ac:dyDescent="0.25">
      <c r="A3534" s="7">
        <v>3418</v>
      </c>
      <c r="B3534" t="s">
        <v>184</v>
      </c>
      <c r="C3534">
        <v>115</v>
      </c>
      <c r="D3534" s="8" t="s">
        <v>197</v>
      </c>
      <c r="H3534" t="s">
        <v>731</v>
      </c>
      <c r="I3534" s="9">
        <v>45559.510821759257</v>
      </c>
      <c r="J3534" s="9"/>
      <c r="K3534" s="9"/>
      <c r="L3534" s="9">
        <v>45617.469386574077</v>
      </c>
      <c r="M3534" t="s">
        <v>6186</v>
      </c>
      <c r="N3534" t="s">
        <v>180</v>
      </c>
      <c r="O3534" t="s">
        <v>181</v>
      </c>
      <c r="R3534" t="s">
        <v>6187</v>
      </c>
      <c r="S3534" s="9">
        <v>45617.469409722224</v>
      </c>
      <c r="T3534">
        <v>648952</v>
      </c>
      <c r="U3534" t="s">
        <v>204</v>
      </c>
      <c r="V3534" t="str">
        <f>IFERROR(_xlfn.XLOOKUP(tb_C101[[#This Row],[OS]],[1]!tb_C103[OS],[1]!tb_C103[DESCRICAO]),"0")</f>
        <v>PREVENTIVA</v>
      </c>
      <c r="W3534" t="str">
        <f>IFERROR(_xlfn.XLOOKUP(tb_C101[[#This Row],[OS]],[1]!tb_C103[OS],[1]!tb_C103[DESCRICAO2]),"0")</f>
        <v>Mecanico</v>
      </c>
    </row>
    <row r="3535" spans="1:23" x14ac:dyDescent="0.25">
      <c r="A3535" s="7">
        <v>3419</v>
      </c>
      <c r="B3535" t="s">
        <v>175</v>
      </c>
      <c r="C3535">
        <v>207</v>
      </c>
      <c r="D3535" s="8" t="s">
        <v>760</v>
      </c>
      <c r="E3535" t="s">
        <v>4973</v>
      </c>
      <c r="H3535" t="s">
        <v>723</v>
      </c>
      <c r="I3535" s="9">
        <v>45559.620555555557</v>
      </c>
      <c r="J3535" s="9"/>
      <c r="K3535" s="9"/>
      <c r="L3535" s="9">
        <v>45671.454027777778</v>
      </c>
      <c r="N3535" t="s">
        <v>180</v>
      </c>
      <c r="O3535" t="s">
        <v>181</v>
      </c>
      <c r="P3535" t="s">
        <v>189</v>
      </c>
      <c r="R3535" t="s">
        <v>6188</v>
      </c>
      <c r="S3535" s="9">
        <v>45671.454039351855</v>
      </c>
      <c r="T3535">
        <v>883353</v>
      </c>
      <c r="U3535" t="s">
        <v>183</v>
      </c>
      <c r="V3535" t="str">
        <f>IFERROR(_xlfn.XLOOKUP(tb_C101[[#This Row],[OS]],[1]!tb_C103[OS],[1]!tb_C103[DESCRICAO]),"0")</f>
        <v>MELHORIA</v>
      </c>
      <c r="W3535" t="str">
        <f>IFERROR(_xlfn.XLOOKUP(tb_C101[[#This Row],[OS]],[1]!tb_C103[OS],[1]!tb_C103[DESCRICAO2]),"0")</f>
        <v>Eletrico</v>
      </c>
    </row>
    <row r="3536" spans="1:23" x14ac:dyDescent="0.25">
      <c r="A3536" s="7">
        <v>3420</v>
      </c>
      <c r="B3536" t="s">
        <v>184</v>
      </c>
      <c r="C3536">
        <v>113</v>
      </c>
      <c r="D3536" s="8" t="s">
        <v>213</v>
      </c>
      <c r="E3536" t="s">
        <v>494</v>
      </c>
      <c r="H3536" t="s">
        <v>343</v>
      </c>
      <c r="I3536" s="9">
        <v>45559.663553240738</v>
      </c>
      <c r="J3536" s="9"/>
      <c r="K3536" s="9"/>
      <c r="L3536" s="9">
        <v>45583.509583333333</v>
      </c>
      <c r="M3536" t="s">
        <v>6189</v>
      </c>
      <c r="N3536" t="s">
        <v>180</v>
      </c>
      <c r="O3536" t="s">
        <v>181</v>
      </c>
      <c r="P3536" t="s">
        <v>189</v>
      </c>
      <c r="R3536" t="s">
        <v>6190</v>
      </c>
      <c r="S3536" s="9">
        <v>45583.509618055556</v>
      </c>
      <c r="T3536">
        <v>648952</v>
      </c>
      <c r="U3536" t="s">
        <v>183</v>
      </c>
      <c r="V3536" t="str">
        <f>IFERROR(_xlfn.XLOOKUP(tb_C101[[#This Row],[OS]],[1]!tb_C103[OS],[1]!tb_C103[DESCRICAO]),"0")</f>
        <v>CORRETIVA</v>
      </c>
      <c r="W3536" t="str">
        <f>IFERROR(_xlfn.XLOOKUP(tb_C101[[#This Row],[OS]],[1]!tb_C103[OS],[1]!tb_C103[DESCRICAO2]),"0")</f>
        <v>Eletrico</v>
      </c>
    </row>
    <row r="3537" spans="1:23" x14ac:dyDescent="0.25">
      <c r="A3537" s="7">
        <v>3421</v>
      </c>
      <c r="B3537" t="s">
        <v>184</v>
      </c>
      <c r="C3537">
        <v>118</v>
      </c>
      <c r="D3537" s="8" t="s">
        <v>1349</v>
      </c>
      <c r="E3537" t="s">
        <v>3119</v>
      </c>
      <c r="H3537" t="s">
        <v>343</v>
      </c>
      <c r="I3537" s="9">
        <v>45559.665127314816</v>
      </c>
      <c r="J3537" s="9"/>
      <c r="K3537" s="9"/>
      <c r="L3537" s="9">
        <v>45566.487592592595</v>
      </c>
      <c r="M3537" t="s">
        <v>6191</v>
      </c>
      <c r="N3537" t="s">
        <v>180</v>
      </c>
      <c r="O3537" t="s">
        <v>181</v>
      </c>
      <c r="P3537" t="s">
        <v>189</v>
      </c>
      <c r="R3537" t="s">
        <v>6192</v>
      </c>
      <c r="S3537" s="9">
        <v>45566.487615740742</v>
      </c>
      <c r="T3537">
        <v>648952</v>
      </c>
      <c r="U3537" t="s">
        <v>183</v>
      </c>
      <c r="V3537" t="str">
        <f>IFERROR(_xlfn.XLOOKUP(tb_C101[[#This Row],[OS]],[1]!tb_C103[OS],[1]!tb_C103[DESCRICAO]),"0")</f>
        <v>CORRETIVA</v>
      </c>
      <c r="W3537" t="str">
        <f>IFERROR(_xlfn.XLOOKUP(tb_C101[[#This Row],[OS]],[1]!tb_C103[OS],[1]!tb_C103[DESCRICAO2]),"0")</f>
        <v>Eletrico</v>
      </c>
    </row>
    <row r="3538" spans="1:23" x14ac:dyDescent="0.25">
      <c r="A3538" s="7">
        <v>3422</v>
      </c>
      <c r="B3538" t="s">
        <v>184</v>
      </c>
      <c r="C3538">
        <v>108</v>
      </c>
      <c r="D3538" s="8" t="s">
        <v>317</v>
      </c>
      <c r="E3538" t="s">
        <v>300</v>
      </c>
      <c r="F3538" t="s">
        <v>4865</v>
      </c>
      <c r="G3538" t="s">
        <v>4866</v>
      </c>
      <c r="H3538" t="s">
        <v>343</v>
      </c>
      <c r="I3538" s="9">
        <v>45559.665752314817</v>
      </c>
      <c r="J3538" s="9">
        <v>45559.665277777778</v>
      </c>
      <c r="K3538" s="9">
        <v>45559.690972222219</v>
      </c>
      <c r="L3538" s="9"/>
      <c r="M3538" t="s">
        <v>6193</v>
      </c>
      <c r="N3538" t="s">
        <v>3867</v>
      </c>
      <c r="O3538" t="s">
        <v>204</v>
      </c>
      <c r="P3538" t="s">
        <v>189</v>
      </c>
      <c r="Q3538" t="s">
        <v>300</v>
      </c>
      <c r="R3538" t="s">
        <v>6194</v>
      </c>
      <c r="S3538" s="9">
        <v>45566.486435185187</v>
      </c>
      <c r="T3538">
        <v>648952</v>
      </c>
      <c r="U3538" t="s">
        <v>183</v>
      </c>
      <c r="V3538" t="str">
        <f>IFERROR(_xlfn.XLOOKUP(tb_C101[[#This Row],[OS]],[1]!tb_C103[OS],[1]!tb_C103[DESCRICAO]),"0")</f>
        <v>CORRETIVA</v>
      </c>
      <c r="W3538" t="str">
        <f>IFERROR(_xlfn.XLOOKUP(tb_C101[[#This Row],[OS]],[1]!tb_C103[OS],[1]!tb_C103[DESCRICAO2]),"0")</f>
        <v>Eletrico</v>
      </c>
    </row>
    <row r="3539" spans="1:23" x14ac:dyDescent="0.25">
      <c r="A3539" s="7">
        <v>3423</v>
      </c>
      <c r="B3539" t="s">
        <v>184</v>
      </c>
      <c r="C3539">
        <v>9021</v>
      </c>
      <c r="D3539" s="8" t="s">
        <v>4826</v>
      </c>
      <c r="H3539" t="s">
        <v>343</v>
      </c>
      <c r="I3539" s="9">
        <v>45560.539918981478</v>
      </c>
      <c r="J3539" s="9"/>
      <c r="K3539" s="9"/>
      <c r="L3539" s="9">
        <v>45671.45416666667</v>
      </c>
      <c r="N3539" t="s">
        <v>180</v>
      </c>
      <c r="O3539" t="s">
        <v>181</v>
      </c>
      <c r="P3539" t="s">
        <v>189</v>
      </c>
      <c r="R3539" t="s">
        <v>6195</v>
      </c>
      <c r="S3539" s="9">
        <v>45671.45417824074</v>
      </c>
      <c r="T3539">
        <v>883353</v>
      </c>
      <c r="U3539" t="s">
        <v>183</v>
      </c>
      <c r="V3539" t="str">
        <f>IFERROR(_xlfn.XLOOKUP(tb_C101[[#This Row],[OS]],[1]!tb_C103[OS],[1]!tb_C103[DESCRICAO]),"0")</f>
        <v>CORRETIVA</v>
      </c>
      <c r="W3539" t="str">
        <f>IFERROR(_xlfn.XLOOKUP(tb_C101[[#This Row],[OS]],[1]!tb_C103[OS],[1]!tb_C103[DESCRICAO2]),"0")</f>
        <v>Eletrico</v>
      </c>
    </row>
    <row r="3540" spans="1:23" x14ac:dyDescent="0.25">
      <c r="A3540" s="7">
        <v>3424</v>
      </c>
      <c r="B3540" t="s">
        <v>184</v>
      </c>
      <c r="C3540">
        <v>117</v>
      </c>
      <c r="D3540" s="8" t="s">
        <v>354</v>
      </c>
      <c r="E3540" t="s">
        <v>443</v>
      </c>
      <c r="F3540" t="s">
        <v>443</v>
      </c>
      <c r="G3540" t="s">
        <v>444</v>
      </c>
      <c r="H3540" t="s">
        <v>343</v>
      </c>
      <c r="I3540" s="9">
        <v>45560.661539351851</v>
      </c>
      <c r="J3540" s="9"/>
      <c r="K3540" s="9"/>
      <c r="L3540" s="9">
        <v>45671.454236111109</v>
      </c>
      <c r="N3540" t="s">
        <v>180</v>
      </c>
      <c r="O3540" t="s">
        <v>181</v>
      </c>
      <c r="P3540" t="s">
        <v>189</v>
      </c>
      <c r="Q3540" t="s">
        <v>186</v>
      </c>
      <c r="R3540" t="s">
        <v>6196</v>
      </c>
      <c r="S3540" s="9">
        <v>45671.454247685186</v>
      </c>
      <c r="T3540">
        <v>883353</v>
      </c>
      <c r="U3540" t="s">
        <v>183</v>
      </c>
      <c r="V3540" t="str">
        <f>IFERROR(_xlfn.XLOOKUP(tb_C101[[#This Row],[OS]],[1]!tb_C103[OS],[1]!tb_C103[DESCRICAO]),"0")</f>
        <v>CORRETIVA</v>
      </c>
      <c r="W3540" t="str">
        <f>IFERROR(_xlfn.XLOOKUP(tb_C101[[#This Row],[OS]],[1]!tb_C103[OS],[1]!tb_C103[DESCRICAO2]),"0")</f>
        <v>Eletrico</v>
      </c>
    </row>
    <row r="3541" spans="1:23" x14ac:dyDescent="0.25">
      <c r="A3541" s="7">
        <v>3425</v>
      </c>
      <c r="B3541" t="s">
        <v>184</v>
      </c>
      <c r="C3541">
        <v>108</v>
      </c>
      <c r="D3541" s="8" t="s">
        <v>317</v>
      </c>
      <c r="E3541" t="s">
        <v>300</v>
      </c>
      <c r="H3541" t="s">
        <v>343</v>
      </c>
      <c r="I3541" s="9">
        <v>45560.662326388891</v>
      </c>
      <c r="J3541" s="9"/>
      <c r="K3541" s="9"/>
      <c r="L3541" s="9">
        <v>45671.454398148147</v>
      </c>
      <c r="N3541" t="s">
        <v>180</v>
      </c>
      <c r="O3541" t="s">
        <v>181</v>
      </c>
      <c r="P3541" t="s">
        <v>189</v>
      </c>
      <c r="R3541" t="s">
        <v>6197</v>
      </c>
      <c r="S3541" s="9">
        <v>45671.454409722224</v>
      </c>
      <c r="T3541">
        <v>883353</v>
      </c>
      <c r="U3541" t="s">
        <v>183</v>
      </c>
      <c r="V3541" t="str">
        <f>IFERROR(_xlfn.XLOOKUP(tb_C101[[#This Row],[OS]],[1]!tb_C103[OS],[1]!tb_C103[DESCRICAO]),"0")</f>
        <v>CORRETIVA</v>
      </c>
      <c r="W3541" t="str">
        <f>IFERROR(_xlfn.XLOOKUP(tb_C101[[#This Row],[OS]],[1]!tb_C103[OS],[1]!tb_C103[DESCRICAO2]),"0")</f>
        <v>Eletrico</v>
      </c>
    </row>
    <row r="3542" spans="1:23" x14ac:dyDescent="0.25">
      <c r="A3542" s="7">
        <v>3426</v>
      </c>
      <c r="B3542" t="s">
        <v>184</v>
      </c>
      <c r="C3542">
        <v>117</v>
      </c>
      <c r="D3542" s="8" t="s">
        <v>354</v>
      </c>
      <c r="H3542" t="s">
        <v>5353</v>
      </c>
      <c r="I3542" s="9">
        <v>45560.679097222222</v>
      </c>
      <c r="J3542" s="9"/>
      <c r="K3542" s="9"/>
      <c r="L3542" s="9">
        <v>45671.454525462963</v>
      </c>
      <c r="N3542" t="s">
        <v>180</v>
      </c>
      <c r="O3542" t="s">
        <v>181</v>
      </c>
      <c r="P3542" t="s">
        <v>189</v>
      </c>
      <c r="R3542" t="s">
        <v>5354</v>
      </c>
      <c r="S3542" s="9">
        <v>45671.45453703704</v>
      </c>
      <c r="T3542">
        <v>883353</v>
      </c>
      <c r="U3542" t="s">
        <v>183</v>
      </c>
      <c r="V3542" t="str">
        <f>IFERROR(_xlfn.XLOOKUP(tb_C101[[#This Row],[OS]],[1]!tb_C103[OS],[1]!tb_C103[DESCRICAO]),"0")</f>
        <v>CORRETIVA</v>
      </c>
      <c r="W3542" t="str">
        <f>IFERROR(_xlfn.XLOOKUP(tb_C101[[#This Row],[OS]],[1]!tb_C103[OS],[1]!tb_C103[DESCRICAO2]),"0")</f>
        <v>AUTOMATICO - TROCAR</v>
      </c>
    </row>
    <row r="3543" spans="1:23" x14ac:dyDescent="0.25">
      <c r="A3543" s="7">
        <v>3427</v>
      </c>
      <c r="B3543" t="s">
        <v>184</v>
      </c>
      <c r="C3543">
        <v>108</v>
      </c>
      <c r="D3543" s="8" t="s">
        <v>317</v>
      </c>
      <c r="H3543" t="s">
        <v>5740</v>
      </c>
      <c r="I3543" s="9">
        <v>45560.681145833332</v>
      </c>
      <c r="J3543" s="9">
        <v>45560.634027777778</v>
      </c>
      <c r="K3543" s="9">
        <v>45560.729166666664</v>
      </c>
      <c r="L3543" s="9">
        <v>45671.454606481479</v>
      </c>
      <c r="N3543" t="s">
        <v>180</v>
      </c>
      <c r="O3543" t="s">
        <v>204</v>
      </c>
      <c r="P3543" t="s">
        <v>189</v>
      </c>
      <c r="R3543" t="s">
        <v>5741</v>
      </c>
      <c r="S3543" s="9">
        <v>45671.454618055555</v>
      </c>
      <c r="T3543">
        <v>883353</v>
      </c>
      <c r="U3543" t="s">
        <v>183</v>
      </c>
      <c r="V3543" t="str">
        <f>IFERROR(_xlfn.XLOOKUP(tb_C101[[#This Row],[OS]],[1]!tb_C103[OS],[1]!tb_C103[DESCRICAO]),"0")</f>
        <v>CORRETIVA</v>
      </c>
      <c r="W3543" t="str">
        <f>IFERROR(_xlfn.XLOOKUP(tb_C101[[#This Row],[OS]],[1]!tb_C103[OS],[1]!tb_C103[DESCRICAO2]),"0")</f>
        <v>AUTOMATICO - TROCAR</v>
      </c>
    </row>
    <row r="3544" spans="1:23" x14ac:dyDescent="0.25">
      <c r="A3544" s="7">
        <v>3428</v>
      </c>
      <c r="B3544" t="s">
        <v>184</v>
      </c>
      <c r="C3544">
        <v>117</v>
      </c>
      <c r="D3544" s="8" t="s">
        <v>354</v>
      </c>
      <c r="H3544" t="s">
        <v>5353</v>
      </c>
      <c r="I3544" s="9">
        <v>45560.698842592596</v>
      </c>
      <c r="J3544" s="9"/>
      <c r="K3544" s="9"/>
      <c r="L3544" s="9">
        <v>45671.454780092594</v>
      </c>
      <c r="N3544" t="s">
        <v>180</v>
      </c>
      <c r="O3544" t="s">
        <v>181</v>
      </c>
      <c r="P3544" t="s">
        <v>189</v>
      </c>
      <c r="R3544" t="s">
        <v>5354</v>
      </c>
      <c r="S3544" s="9">
        <v>45671.454791666663</v>
      </c>
      <c r="T3544">
        <v>883353</v>
      </c>
      <c r="U3544" t="s">
        <v>183</v>
      </c>
      <c r="V3544" t="str">
        <f>IFERROR(_xlfn.XLOOKUP(tb_C101[[#This Row],[OS]],[1]!tb_C103[OS],[1]!tb_C103[DESCRICAO]),"0")</f>
        <v>CORRETIVA</v>
      </c>
      <c r="W3544" t="str">
        <f>IFERROR(_xlfn.XLOOKUP(tb_C101[[#This Row],[OS]],[1]!tb_C103[OS],[1]!tb_C103[DESCRICAO2]),"0")</f>
        <v>AUTOMATICO - TROCAR</v>
      </c>
    </row>
    <row r="3545" spans="1:23" x14ac:dyDescent="0.25">
      <c r="A3545" s="7">
        <v>3429</v>
      </c>
      <c r="B3545" t="s">
        <v>184</v>
      </c>
      <c r="C3545">
        <v>117</v>
      </c>
      <c r="D3545" s="8" t="s">
        <v>354</v>
      </c>
      <c r="E3545" t="s">
        <v>3119</v>
      </c>
      <c r="H3545" t="s">
        <v>352</v>
      </c>
      <c r="I3545" s="9">
        <v>45561.176296296297</v>
      </c>
      <c r="J3545" s="9"/>
      <c r="K3545" s="9"/>
      <c r="L3545" s="9"/>
      <c r="M3545" t="s">
        <v>6198</v>
      </c>
      <c r="N3545" t="s">
        <v>3867</v>
      </c>
      <c r="O3545" t="s">
        <v>181</v>
      </c>
      <c r="P3545" t="s">
        <v>182</v>
      </c>
      <c r="R3545" t="s">
        <v>6199</v>
      </c>
      <c r="S3545" s="9">
        <v>45561.971273148149</v>
      </c>
      <c r="T3545">
        <v>13749876622</v>
      </c>
      <c r="U3545" t="s">
        <v>183</v>
      </c>
      <c r="V3545" t="str">
        <f>IFERROR(_xlfn.XLOOKUP(tb_C101[[#This Row],[OS]],[1]!tb_C103[OS],[1]!tb_C103[DESCRICAO]),"0")</f>
        <v>CORRETIVA</v>
      </c>
      <c r="W3545" t="str">
        <f>IFERROR(_xlfn.XLOOKUP(tb_C101[[#This Row],[OS]],[1]!tb_C103[OS],[1]!tb_C103[DESCRICAO2]),"0")</f>
        <v>Eletrico</v>
      </c>
    </row>
    <row r="3546" spans="1:23" x14ac:dyDescent="0.25">
      <c r="A3546" s="7">
        <v>3430</v>
      </c>
      <c r="B3546" t="s">
        <v>184</v>
      </c>
      <c r="C3546">
        <v>108</v>
      </c>
      <c r="D3546" s="8" t="s">
        <v>317</v>
      </c>
      <c r="E3546" t="s">
        <v>300</v>
      </c>
      <c r="F3546" t="s">
        <v>4865</v>
      </c>
      <c r="G3546" t="s">
        <v>4866</v>
      </c>
      <c r="H3546" t="s">
        <v>352</v>
      </c>
      <c r="I3546" s="9">
        <v>45561.177418981482</v>
      </c>
      <c r="J3546" s="9"/>
      <c r="K3546" s="9"/>
      <c r="L3546" s="9">
        <v>45575.595706018517</v>
      </c>
      <c r="M3546" t="s">
        <v>6200</v>
      </c>
      <c r="N3546" t="s">
        <v>180</v>
      </c>
      <c r="O3546" t="s">
        <v>181</v>
      </c>
      <c r="P3546" t="s">
        <v>182</v>
      </c>
      <c r="Q3546" t="s">
        <v>300</v>
      </c>
      <c r="R3546" t="s">
        <v>6201</v>
      </c>
      <c r="S3546" s="9">
        <v>45575.595729166664</v>
      </c>
      <c r="T3546">
        <v>648952</v>
      </c>
      <c r="U3546" t="s">
        <v>183</v>
      </c>
      <c r="V3546" t="str">
        <f>IFERROR(_xlfn.XLOOKUP(tb_C101[[#This Row],[OS]],[1]!tb_C103[OS],[1]!tb_C103[DESCRICAO]),"0")</f>
        <v>CORRETIVA</v>
      </c>
      <c r="W3546" t="str">
        <f>IFERROR(_xlfn.XLOOKUP(tb_C101[[#This Row],[OS]],[1]!tb_C103[OS],[1]!tb_C103[DESCRICAO2]),"0")</f>
        <v>Mecanico</v>
      </c>
    </row>
    <row r="3547" spans="1:23" x14ac:dyDescent="0.25">
      <c r="A3547" s="7">
        <v>3431</v>
      </c>
      <c r="B3547" t="s">
        <v>184</v>
      </c>
      <c r="C3547">
        <v>118</v>
      </c>
      <c r="D3547" s="8" t="s">
        <v>1349</v>
      </c>
      <c r="E3547" t="s">
        <v>245</v>
      </c>
      <c r="H3547" t="s">
        <v>343</v>
      </c>
      <c r="I3547" s="9">
        <v>45561.42759259259</v>
      </c>
      <c r="J3547" s="9"/>
      <c r="K3547" s="9"/>
      <c r="L3547" s="9">
        <v>45580.713425925926</v>
      </c>
      <c r="M3547" t="s">
        <v>6202</v>
      </c>
      <c r="N3547" t="s">
        <v>180</v>
      </c>
      <c r="O3547" t="s">
        <v>181</v>
      </c>
      <c r="P3547" t="s">
        <v>189</v>
      </c>
      <c r="R3547" t="s">
        <v>6203</v>
      </c>
      <c r="S3547" s="9">
        <v>45580.713449074072</v>
      </c>
      <c r="T3547">
        <v>648952</v>
      </c>
      <c r="U3547" t="s">
        <v>183</v>
      </c>
      <c r="V3547" t="str">
        <f>IFERROR(_xlfn.XLOOKUP(tb_C101[[#This Row],[OS]],[1]!tb_C103[OS],[1]!tb_C103[DESCRICAO]),"0")</f>
        <v>CORRETIVA</v>
      </c>
      <c r="W3547" t="str">
        <f>IFERROR(_xlfn.XLOOKUP(tb_C101[[#This Row],[OS]],[1]!tb_C103[OS],[1]!tb_C103[DESCRICAO2]),"0")</f>
        <v>Mecanico</v>
      </c>
    </row>
    <row r="3548" spans="1:23" x14ac:dyDescent="0.25">
      <c r="A3548" s="7">
        <v>3432</v>
      </c>
      <c r="B3548" t="s">
        <v>184</v>
      </c>
      <c r="C3548">
        <v>117</v>
      </c>
      <c r="D3548" s="8" t="s">
        <v>354</v>
      </c>
      <c r="E3548" t="s">
        <v>443</v>
      </c>
      <c r="H3548" t="s">
        <v>343</v>
      </c>
      <c r="I3548" s="9">
        <v>45561.428425925929</v>
      </c>
      <c r="J3548" s="9"/>
      <c r="K3548" s="9"/>
      <c r="L3548" s="9">
        <v>45671.454872685186</v>
      </c>
      <c r="N3548" t="s">
        <v>180</v>
      </c>
      <c r="O3548" t="s">
        <v>181</v>
      </c>
      <c r="P3548" t="s">
        <v>189</v>
      </c>
      <c r="R3548" t="s">
        <v>5218</v>
      </c>
      <c r="S3548" s="9">
        <v>45671.454884259256</v>
      </c>
      <c r="T3548">
        <v>883353</v>
      </c>
      <c r="U3548" t="s">
        <v>183</v>
      </c>
      <c r="V3548" t="str">
        <f>IFERROR(_xlfn.XLOOKUP(tb_C101[[#This Row],[OS]],[1]!tb_C103[OS],[1]!tb_C103[DESCRICAO]),"0")</f>
        <v>CORRETIVA</v>
      </c>
      <c r="W3548" t="str">
        <f>IFERROR(_xlfn.XLOOKUP(tb_C101[[#This Row],[OS]],[1]!tb_C103[OS],[1]!tb_C103[DESCRICAO2]),"0")</f>
        <v>Eletrico</v>
      </c>
    </row>
    <row r="3549" spans="1:23" x14ac:dyDescent="0.25">
      <c r="A3549" s="7">
        <v>3433</v>
      </c>
      <c r="B3549" t="s">
        <v>175</v>
      </c>
      <c r="C3549">
        <v>206</v>
      </c>
      <c r="D3549" s="8" t="s">
        <v>793</v>
      </c>
      <c r="E3549" t="s">
        <v>3368</v>
      </c>
      <c r="F3549" t="s">
        <v>3368</v>
      </c>
      <c r="G3549" t="s">
        <v>3369</v>
      </c>
      <c r="H3549" t="s">
        <v>723</v>
      </c>
      <c r="I3549" s="9">
        <v>45561.599745370368</v>
      </c>
      <c r="J3549" s="9"/>
      <c r="K3549" s="9"/>
      <c r="L3549" s="9">
        <v>45671.455046296294</v>
      </c>
      <c r="N3549" t="s">
        <v>180</v>
      </c>
      <c r="O3549" t="s">
        <v>181</v>
      </c>
      <c r="P3549" t="s">
        <v>189</v>
      </c>
      <c r="Q3549" t="s">
        <v>55</v>
      </c>
      <c r="R3549" t="s">
        <v>6204</v>
      </c>
      <c r="S3549" s="9">
        <v>45671.455057870371</v>
      </c>
      <c r="T3549">
        <v>883353</v>
      </c>
      <c r="U3549" t="s">
        <v>183</v>
      </c>
      <c r="V3549" t="str">
        <f>IFERROR(_xlfn.XLOOKUP(tb_C101[[#This Row],[OS]],[1]!tb_C103[OS],[1]!tb_C103[DESCRICAO]),"0")</f>
        <v>CORRETIVA</v>
      </c>
      <c r="W3549" t="str">
        <f>IFERROR(_xlfn.XLOOKUP(tb_C101[[#This Row],[OS]],[1]!tb_C103[OS],[1]!tb_C103[DESCRICAO2]),"0")</f>
        <v>Eletrico</v>
      </c>
    </row>
    <row r="3550" spans="1:23" x14ac:dyDescent="0.25">
      <c r="A3550" s="7">
        <v>3434</v>
      </c>
      <c r="B3550" t="s">
        <v>184</v>
      </c>
      <c r="C3550">
        <v>118</v>
      </c>
      <c r="D3550" s="8" t="s">
        <v>1349</v>
      </c>
      <c r="H3550" t="s">
        <v>5317</v>
      </c>
      <c r="I3550" s="9">
        <v>45561.62872685185</v>
      </c>
      <c r="J3550" s="9"/>
      <c r="K3550" s="9"/>
      <c r="L3550" s="9">
        <v>45671.455196759256</v>
      </c>
      <c r="N3550" t="s">
        <v>180</v>
      </c>
      <c r="O3550" t="s">
        <v>181</v>
      </c>
      <c r="P3550" t="s">
        <v>189</v>
      </c>
      <c r="R3550" t="s">
        <v>5318</v>
      </c>
      <c r="S3550" s="9">
        <v>45671.455208333333</v>
      </c>
      <c r="T3550">
        <v>883353</v>
      </c>
      <c r="U3550" t="s">
        <v>183</v>
      </c>
      <c r="V3550" t="str">
        <f>IFERROR(_xlfn.XLOOKUP(tb_C101[[#This Row],[OS]],[1]!tb_C103[OS],[1]!tb_C103[DESCRICAO]),"0")</f>
        <v>CORRETIVA</v>
      </c>
      <c r="W3550" t="str">
        <f>IFERROR(_xlfn.XLOOKUP(tb_C101[[#This Row],[OS]],[1]!tb_C103[OS],[1]!tb_C103[DESCRICAO2]),"0")</f>
        <v>AUTOMATICO - TROCAR</v>
      </c>
    </row>
    <row r="3551" spans="1:23" x14ac:dyDescent="0.25">
      <c r="A3551" s="7">
        <v>3435</v>
      </c>
      <c r="B3551" t="s">
        <v>184</v>
      </c>
      <c r="C3551">
        <v>117</v>
      </c>
      <c r="D3551" s="8" t="s">
        <v>354</v>
      </c>
      <c r="H3551" t="s">
        <v>5597</v>
      </c>
      <c r="I3551" s="9">
        <v>45561.681377314817</v>
      </c>
      <c r="J3551" s="9"/>
      <c r="K3551" s="9"/>
      <c r="L3551" s="9">
        <v>45671.455335648148</v>
      </c>
      <c r="N3551" t="s">
        <v>180</v>
      </c>
      <c r="O3551" t="s">
        <v>181</v>
      </c>
      <c r="P3551" t="s">
        <v>189</v>
      </c>
      <c r="R3551" t="s">
        <v>5598</v>
      </c>
      <c r="S3551" s="9">
        <v>45671.455347222225</v>
      </c>
      <c r="T3551">
        <v>883353</v>
      </c>
      <c r="U3551" t="s">
        <v>183</v>
      </c>
      <c r="V3551" t="str">
        <f>IFERROR(_xlfn.XLOOKUP(tb_C101[[#This Row],[OS]],[1]!tb_C103[OS],[1]!tb_C103[DESCRICAO]),"0")</f>
        <v>CORRETIVA</v>
      </c>
      <c r="W3551" t="str">
        <f>IFERROR(_xlfn.XLOOKUP(tb_C101[[#This Row],[OS]],[1]!tb_C103[OS],[1]!tb_C103[DESCRICAO2]),"0")</f>
        <v>AUTOMATICO - TROCAR</v>
      </c>
    </row>
    <row r="3552" spans="1:23" x14ac:dyDescent="0.25">
      <c r="A3552" s="7">
        <v>3436</v>
      </c>
      <c r="B3552" t="s">
        <v>175</v>
      </c>
      <c r="C3552">
        <v>208</v>
      </c>
      <c r="D3552" s="8" t="s">
        <v>4987</v>
      </c>
      <c r="E3552" t="s">
        <v>4988</v>
      </c>
      <c r="H3552" t="s">
        <v>5636</v>
      </c>
      <c r="I3552" s="9">
        <v>45562.323125000003</v>
      </c>
      <c r="J3552" s="9">
        <v>45562.323067129626</v>
      </c>
      <c r="K3552" s="9">
        <v>45562.345833333333</v>
      </c>
      <c r="L3552" s="9">
        <v>45574.440462962964</v>
      </c>
      <c r="M3552" t="s">
        <v>6205</v>
      </c>
      <c r="N3552" t="s">
        <v>180</v>
      </c>
      <c r="O3552" t="s">
        <v>204</v>
      </c>
      <c r="P3552" t="s">
        <v>189</v>
      </c>
      <c r="R3552" t="s">
        <v>6206</v>
      </c>
      <c r="S3552" s="9">
        <v>45574.440497685187</v>
      </c>
      <c r="T3552">
        <v>648952</v>
      </c>
      <c r="U3552" t="s">
        <v>183</v>
      </c>
      <c r="V3552" t="str">
        <f>IFERROR(_xlfn.XLOOKUP(tb_C101[[#This Row],[OS]],[1]!tb_C103[OS],[1]!tb_C103[DESCRICAO]),"0")</f>
        <v>CORRETIVA</v>
      </c>
      <c r="W3552" t="str">
        <f>IFERROR(_xlfn.XLOOKUP(tb_C101[[#This Row],[OS]],[1]!tb_C103[OS],[1]!tb_C103[DESCRICAO2]),"0")</f>
        <v>Falha Operacinal</v>
      </c>
    </row>
    <row r="3553" spans="1:23" x14ac:dyDescent="0.25">
      <c r="A3553" s="7">
        <v>3437</v>
      </c>
      <c r="B3553" t="s">
        <v>1476</v>
      </c>
      <c r="C3553">
        <v>9017</v>
      </c>
      <c r="D3553" s="8" t="s">
        <v>4531</v>
      </c>
      <c r="E3553" t="s">
        <v>4532</v>
      </c>
      <c r="H3553" t="s">
        <v>731</v>
      </c>
      <c r="I3553" s="9">
        <v>45562.658900462964</v>
      </c>
      <c r="J3553" s="9"/>
      <c r="K3553" s="9"/>
      <c r="L3553" s="9">
        <v>45636.522719907407</v>
      </c>
      <c r="M3553" t="s">
        <v>235</v>
      </c>
      <c r="N3553" t="s">
        <v>180</v>
      </c>
      <c r="O3553" t="s">
        <v>181</v>
      </c>
      <c r="P3553" t="s">
        <v>189</v>
      </c>
      <c r="R3553" t="s">
        <v>6207</v>
      </c>
      <c r="S3553" s="9">
        <v>45636.522731481484</v>
      </c>
      <c r="T3553">
        <v>648952</v>
      </c>
      <c r="U3553" t="s">
        <v>204</v>
      </c>
      <c r="V3553" t="str">
        <f>IFERROR(_xlfn.XLOOKUP(tb_C101[[#This Row],[OS]],[1]!tb_C103[OS],[1]!tb_C103[DESCRICAO]),"0")</f>
        <v>MELHORIA</v>
      </c>
      <c r="W3553" t="str">
        <f>IFERROR(_xlfn.XLOOKUP(tb_C101[[#This Row],[OS]],[1]!tb_C103[OS],[1]!tb_C103[DESCRICAO2]),"0")</f>
        <v>Eletrico</v>
      </c>
    </row>
    <row r="3554" spans="1:23" x14ac:dyDescent="0.25">
      <c r="A3554" s="7">
        <v>3438</v>
      </c>
      <c r="B3554" t="s">
        <v>184</v>
      </c>
      <c r="C3554">
        <v>115</v>
      </c>
      <c r="D3554" s="8" t="s">
        <v>197</v>
      </c>
      <c r="E3554" t="s">
        <v>381</v>
      </c>
      <c r="F3554" t="s">
        <v>381</v>
      </c>
      <c r="G3554" t="s">
        <v>382</v>
      </c>
      <c r="H3554" t="s">
        <v>731</v>
      </c>
      <c r="I3554" s="9">
        <v>45562.679293981484</v>
      </c>
      <c r="J3554" s="9"/>
      <c r="K3554" s="9"/>
      <c r="L3554" s="9">
        <v>45671.455428240741</v>
      </c>
      <c r="M3554" t="s">
        <v>6208</v>
      </c>
      <c r="N3554" t="s">
        <v>180</v>
      </c>
      <c r="O3554" t="s">
        <v>181</v>
      </c>
      <c r="Q3554" t="s">
        <v>186</v>
      </c>
      <c r="R3554" t="s">
        <v>6209</v>
      </c>
      <c r="S3554" s="9">
        <v>45671.455439814818</v>
      </c>
      <c r="T3554">
        <v>883353</v>
      </c>
      <c r="U3554" t="s">
        <v>204</v>
      </c>
      <c r="V3554" t="str">
        <f>IFERROR(_xlfn.XLOOKUP(tb_C101[[#This Row],[OS]],[1]!tb_C103[OS],[1]!tb_C103[DESCRICAO]),"0")</f>
        <v>PREDITIVA</v>
      </c>
      <c r="W3554" t="str">
        <f>IFERROR(_xlfn.XLOOKUP(tb_C101[[#This Row],[OS]],[1]!tb_C103[OS],[1]!tb_C103[DESCRICAO2]),"0")</f>
        <v>Terceiro</v>
      </c>
    </row>
    <row r="3555" spans="1:23" x14ac:dyDescent="0.25">
      <c r="A3555" s="7">
        <v>3439</v>
      </c>
      <c r="B3555" t="s">
        <v>184</v>
      </c>
      <c r="C3555">
        <v>117</v>
      </c>
      <c r="D3555" s="8" t="s">
        <v>354</v>
      </c>
      <c r="H3555" t="s">
        <v>5353</v>
      </c>
      <c r="I3555" s="9">
        <v>45562.777546296296</v>
      </c>
      <c r="J3555" s="9"/>
      <c r="K3555" s="9"/>
      <c r="L3555" s="9">
        <v>45671.455613425926</v>
      </c>
      <c r="N3555" t="s">
        <v>180</v>
      </c>
      <c r="O3555" t="s">
        <v>181</v>
      </c>
      <c r="P3555" t="s">
        <v>189</v>
      </c>
      <c r="R3555" t="s">
        <v>5354</v>
      </c>
      <c r="S3555" s="9">
        <v>45671.455625000002</v>
      </c>
      <c r="T3555">
        <v>883353</v>
      </c>
      <c r="U3555" t="s">
        <v>183</v>
      </c>
      <c r="V3555" t="str">
        <f>IFERROR(_xlfn.XLOOKUP(tb_C101[[#This Row],[OS]],[1]!tb_C103[OS],[1]!tb_C103[DESCRICAO]),"0")</f>
        <v>CORRETIVA</v>
      </c>
      <c r="W3555" t="str">
        <f>IFERROR(_xlfn.XLOOKUP(tb_C101[[#This Row],[OS]],[1]!tb_C103[OS],[1]!tb_C103[DESCRICAO2]),"0")</f>
        <v>AUTOMATICO - TROCAR</v>
      </c>
    </row>
    <row r="3556" spans="1:23" x14ac:dyDescent="0.25">
      <c r="A3556" s="7">
        <v>3440</v>
      </c>
      <c r="B3556" t="s">
        <v>184</v>
      </c>
      <c r="C3556">
        <v>117</v>
      </c>
      <c r="D3556" s="8" t="s">
        <v>354</v>
      </c>
      <c r="H3556" t="s">
        <v>5353</v>
      </c>
      <c r="I3556" s="9">
        <v>45562.799201388887</v>
      </c>
      <c r="J3556" s="9"/>
      <c r="K3556" s="9"/>
      <c r="L3556" s="9">
        <v>45671.455763888887</v>
      </c>
      <c r="N3556" t="s">
        <v>180</v>
      </c>
      <c r="O3556" t="s">
        <v>181</v>
      </c>
      <c r="P3556" t="s">
        <v>189</v>
      </c>
      <c r="R3556" t="s">
        <v>5354</v>
      </c>
      <c r="S3556" s="9">
        <v>45671.455775462964</v>
      </c>
      <c r="T3556">
        <v>883353</v>
      </c>
      <c r="U3556" t="s">
        <v>183</v>
      </c>
      <c r="V3556" t="str">
        <f>IFERROR(_xlfn.XLOOKUP(tb_C101[[#This Row],[OS]],[1]!tb_C103[OS],[1]!tb_C103[DESCRICAO]),"0")</f>
        <v>CORRETIVA</v>
      </c>
      <c r="W3556" t="str">
        <f>IFERROR(_xlfn.XLOOKUP(tb_C101[[#This Row],[OS]],[1]!tb_C103[OS],[1]!tb_C103[DESCRICAO2]),"0")</f>
        <v>AUTOMATICO - TROCAR</v>
      </c>
    </row>
    <row r="3557" spans="1:23" x14ac:dyDescent="0.25">
      <c r="A3557" s="7">
        <v>3441</v>
      </c>
      <c r="B3557" t="s">
        <v>184</v>
      </c>
      <c r="C3557">
        <v>112</v>
      </c>
      <c r="D3557" s="8" t="s">
        <v>237</v>
      </c>
      <c r="E3557" t="s">
        <v>300</v>
      </c>
      <c r="F3557" t="s">
        <v>4659</v>
      </c>
      <c r="G3557" t="s">
        <v>4660</v>
      </c>
      <c r="H3557" t="s">
        <v>585</v>
      </c>
      <c r="I3557" s="9">
        <v>45563.438298611109</v>
      </c>
      <c r="J3557" s="9">
        <v>45563.437175925923</v>
      </c>
      <c r="K3557" s="9">
        <v>45563.481944444444</v>
      </c>
      <c r="L3557" s="9">
        <v>45574.439432870371</v>
      </c>
      <c r="M3557" t="s">
        <v>6210</v>
      </c>
      <c r="N3557" t="s">
        <v>180</v>
      </c>
      <c r="O3557" t="s">
        <v>204</v>
      </c>
      <c r="P3557" t="s">
        <v>189</v>
      </c>
      <c r="Q3557" t="s">
        <v>895</v>
      </c>
      <c r="R3557" t="s">
        <v>6211</v>
      </c>
      <c r="S3557" s="9">
        <v>45574.439456018517</v>
      </c>
      <c r="T3557">
        <v>648952</v>
      </c>
      <c r="U3557" t="s">
        <v>183</v>
      </c>
      <c r="V3557" t="str">
        <f>IFERROR(_xlfn.XLOOKUP(tb_C101[[#This Row],[OS]],[1]!tb_C103[OS],[1]!tb_C103[DESCRICAO]),"0")</f>
        <v>CORRETIVA</v>
      </c>
      <c r="W3557" t="str">
        <f>IFERROR(_xlfn.XLOOKUP(tb_C101[[#This Row],[OS]],[1]!tb_C103[OS],[1]!tb_C103[DESCRICAO2]),"0")</f>
        <v>Mecanico</v>
      </c>
    </row>
    <row r="3558" spans="1:23" x14ac:dyDescent="0.25">
      <c r="A3558" s="7">
        <v>3442</v>
      </c>
      <c r="B3558" t="s">
        <v>184</v>
      </c>
      <c r="C3558">
        <v>112</v>
      </c>
      <c r="D3558" s="8" t="s">
        <v>237</v>
      </c>
      <c r="H3558" t="s">
        <v>5940</v>
      </c>
      <c r="I3558" s="9">
        <v>45563.448587962965</v>
      </c>
      <c r="J3558" s="9">
        <v>45563.430555555555</v>
      </c>
      <c r="K3558" s="9">
        <v>45563.541666666664</v>
      </c>
      <c r="L3558" s="9">
        <v>45671.455983796295</v>
      </c>
      <c r="N3558" t="s">
        <v>180</v>
      </c>
      <c r="O3558" t="s">
        <v>204</v>
      </c>
      <c r="P3558" t="s">
        <v>189</v>
      </c>
      <c r="R3558" t="s">
        <v>5941</v>
      </c>
      <c r="S3558" s="9">
        <v>45671.455995370372</v>
      </c>
      <c r="T3558">
        <v>883353</v>
      </c>
      <c r="U3558" t="s">
        <v>183</v>
      </c>
      <c r="V3558" t="str">
        <f>IFERROR(_xlfn.XLOOKUP(tb_C101[[#This Row],[OS]],[1]!tb_C103[OS],[1]!tb_C103[DESCRICAO]),"0")</f>
        <v>CORRETIVA</v>
      </c>
      <c r="W3558" t="str">
        <f>IFERROR(_xlfn.XLOOKUP(tb_C101[[#This Row],[OS]],[1]!tb_C103[OS],[1]!tb_C103[DESCRICAO2]),"0")</f>
        <v>AUTOMATICO - TROCAR</v>
      </c>
    </row>
    <row r="3559" spans="1:23" x14ac:dyDescent="0.25">
      <c r="A3559" s="7">
        <v>3443</v>
      </c>
      <c r="B3559" t="s">
        <v>175</v>
      </c>
      <c r="C3559">
        <v>206</v>
      </c>
      <c r="D3559" s="8" t="s">
        <v>793</v>
      </c>
      <c r="E3559" t="s">
        <v>3368</v>
      </c>
      <c r="F3559" t="s">
        <v>3368</v>
      </c>
      <c r="G3559" t="s">
        <v>3369</v>
      </c>
      <c r="H3559" t="s">
        <v>723</v>
      </c>
      <c r="I3559" s="9">
        <v>45563.569814814815</v>
      </c>
      <c r="J3559" s="9"/>
      <c r="K3559" s="9"/>
      <c r="L3559" s="9">
        <v>45574.439942129633</v>
      </c>
      <c r="M3559" t="s">
        <v>6212</v>
      </c>
      <c r="N3559" t="s">
        <v>180</v>
      </c>
      <c r="O3559" t="s">
        <v>181</v>
      </c>
      <c r="P3559" t="s">
        <v>189</v>
      </c>
      <c r="Q3559" t="s">
        <v>55</v>
      </c>
      <c r="R3559" t="s">
        <v>6213</v>
      </c>
      <c r="S3559" s="9">
        <v>45574.439965277779</v>
      </c>
      <c r="T3559">
        <v>648952</v>
      </c>
      <c r="U3559" t="s">
        <v>183</v>
      </c>
      <c r="V3559" t="str">
        <f>IFERROR(_xlfn.XLOOKUP(tb_C101[[#This Row],[OS]],[1]!tb_C103[OS],[1]!tb_C103[DESCRICAO]),"0")</f>
        <v>CORRETIVA</v>
      </c>
      <c r="W3559" t="str">
        <f>IFERROR(_xlfn.XLOOKUP(tb_C101[[#This Row],[OS]],[1]!tb_C103[OS],[1]!tb_C103[DESCRICAO2]),"0")</f>
        <v>Mecanico</v>
      </c>
    </row>
    <row r="3560" spans="1:23" x14ac:dyDescent="0.25">
      <c r="A3560" s="7">
        <v>3444</v>
      </c>
      <c r="B3560" t="s">
        <v>175</v>
      </c>
      <c r="C3560">
        <v>207</v>
      </c>
      <c r="D3560" s="8" t="s">
        <v>760</v>
      </c>
      <c r="E3560" t="s">
        <v>1657</v>
      </c>
      <c r="F3560" t="s">
        <v>1657</v>
      </c>
      <c r="G3560" t="s">
        <v>1658</v>
      </c>
      <c r="H3560" t="s">
        <v>5506</v>
      </c>
      <c r="I3560" s="9">
        <v>45564.290231481478</v>
      </c>
      <c r="J3560" s="9"/>
      <c r="K3560" s="9"/>
      <c r="L3560" s="9">
        <v>45671.456388888888</v>
      </c>
      <c r="N3560" t="s">
        <v>180</v>
      </c>
      <c r="O3560" t="s">
        <v>181</v>
      </c>
      <c r="P3560" t="s">
        <v>189</v>
      </c>
      <c r="Q3560" t="s">
        <v>55</v>
      </c>
      <c r="R3560" t="s">
        <v>6214</v>
      </c>
      <c r="S3560" s="9">
        <v>45671.456400462965</v>
      </c>
      <c r="T3560">
        <v>883353</v>
      </c>
      <c r="U3560" t="s">
        <v>183</v>
      </c>
      <c r="V3560" t="str">
        <f>IFERROR(_xlfn.XLOOKUP(tb_C101[[#This Row],[OS]],[1]!tb_C103[OS],[1]!tb_C103[DESCRICAO]),"0")</f>
        <v>CORRETIVA</v>
      </c>
      <c r="W3560" t="str">
        <f>IFERROR(_xlfn.XLOOKUP(tb_C101[[#This Row],[OS]],[1]!tb_C103[OS],[1]!tb_C103[DESCRICAO2]),"0")</f>
        <v>Eletrico</v>
      </c>
    </row>
    <row r="3561" spans="1:23" x14ac:dyDescent="0.25">
      <c r="A3561" s="7">
        <v>3445</v>
      </c>
      <c r="B3561" t="s">
        <v>175</v>
      </c>
      <c r="C3561">
        <v>206</v>
      </c>
      <c r="D3561" s="8" t="s">
        <v>793</v>
      </c>
      <c r="E3561" t="s">
        <v>3368</v>
      </c>
      <c r="F3561" t="s">
        <v>3368</v>
      </c>
      <c r="G3561" t="s">
        <v>3369</v>
      </c>
      <c r="H3561" t="s">
        <v>5506</v>
      </c>
      <c r="I3561" s="9">
        <v>45564.291145833333</v>
      </c>
      <c r="J3561" s="9"/>
      <c r="K3561" s="9"/>
      <c r="L3561" s="9">
        <v>45671.456608796296</v>
      </c>
      <c r="N3561" t="s">
        <v>180</v>
      </c>
      <c r="O3561" t="s">
        <v>181</v>
      </c>
      <c r="P3561" t="s">
        <v>189</v>
      </c>
      <c r="Q3561" t="s">
        <v>55</v>
      </c>
      <c r="R3561" t="s">
        <v>6214</v>
      </c>
      <c r="S3561" s="9">
        <v>45671.456620370373</v>
      </c>
      <c r="T3561">
        <v>883353</v>
      </c>
      <c r="U3561" t="s">
        <v>183</v>
      </c>
      <c r="V3561" t="str">
        <f>IFERROR(_xlfn.XLOOKUP(tb_C101[[#This Row],[OS]],[1]!tb_C103[OS],[1]!tb_C103[DESCRICAO]),"0")</f>
        <v>CORRETIVA</v>
      </c>
      <c r="W3561" t="str">
        <f>IFERROR(_xlfn.XLOOKUP(tb_C101[[#This Row],[OS]],[1]!tb_C103[OS],[1]!tb_C103[DESCRICAO2]),"0")</f>
        <v>Eletrico</v>
      </c>
    </row>
    <row r="3562" spans="1:23" x14ac:dyDescent="0.25">
      <c r="A3562" s="7">
        <v>3446</v>
      </c>
      <c r="B3562" t="s">
        <v>184</v>
      </c>
      <c r="C3562">
        <v>118</v>
      </c>
      <c r="D3562" s="8" t="s">
        <v>1349</v>
      </c>
      <c r="E3562" t="s">
        <v>300</v>
      </c>
      <c r="F3562" t="s">
        <v>6215</v>
      </c>
      <c r="G3562" t="s">
        <v>6216</v>
      </c>
      <c r="H3562" t="s">
        <v>352</v>
      </c>
      <c r="I3562" s="9">
        <v>45565.252187500002</v>
      </c>
      <c r="J3562" s="9"/>
      <c r="K3562" s="9"/>
      <c r="L3562" s="9">
        <v>45636.514050925929</v>
      </c>
      <c r="M3562" t="s">
        <v>6217</v>
      </c>
      <c r="N3562" t="s">
        <v>180</v>
      </c>
      <c r="O3562" t="s">
        <v>181</v>
      </c>
      <c r="P3562" t="s">
        <v>182</v>
      </c>
      <c r="Q3562" t="s">
        <v>300</v>
      </c>
      <c r="R3562" t="s">
        <v>6218</v>
      </c>
      <c r="S3562" s="9">
        <v>45636.514074074075</v>
      </c>
      <c r="T3562">
        <v>648952</v>
      </c>
      <c r="U3562" t="s">
        <v>183</v>
      </c>
      <c r="V3562" t="str">
        <f>IFERROR(_xlfn.XLOOKUP(tb_C101[[#This Row],[OS]],[1]!tb_C103[OS],[1]!tb_C103[DESCRICAO]),"0")</f>
        <v>CORRETIVA</v>
      </c>
      <c r="W3562" t="str">
        <f>IFERROR(_xlfn.XLOOKUP(tb_C101[[#This Row],[OS]],[1]!tb_C103[OS],[1]!tb_C103[DESCRICAO2]),"0")</f>
        <v>Eletrico</v>
      </c>
    </row>
    <row r="3563" spans="1:23" x14ac:dyDescent="0.25">
      <c r="A3563" s="7">
        <v>3447</v>
      </c>
      <c r="B3563" t="s">
        <v>79</v>
      </c>
      <c r="C3563">
        <v>417</v>
      </c>
      <c r="D3563" s="8" t="s">
        <v>927</v>
      </c>
      <c r="E3563" t="s">
        <v>202</v>
      </c>
      <c r="F3563" t="s">
        <v>3622</v>
      </c>
      <c r="G3563" t="s">
        <v>3623</v>
      </c>
      <c r="H3563" t="s">
        <v>5761</v>
      </c>
      <c r="I3563" s="9">
        <v>45565.296319444446</v>
      </c>
      <c r="J3563" s="9"/>
      <c r="K3563" s="9"/>
      <c r="L3563" s="9">
        <v>45566.485868055555</v>
      </c>
      <c r="M3563" t="s">
        <v>6219</v>
      </c>
      <c r="N3563" t="s">
        <v>180</v>
      </c>
      <c r="O3563" t="s">
        <v>181</v>
      </c>
      <c r="P3563" t="s">
        <v>189</v>
      </c>
      <c r="Q3563" t="s">
        <v>895</v>
      </c>
      <c r="R3563" t="s">
        <v>6220</v>
      </c>
      <c r="S3563" s="9">
        <v>45566.485891203702</v>
      </c>
      <c r="T3563">
        <v>648952</v>
      </c>
      <c r="U3563" t="s">
        <v>183</v>
      </c>
      <c r="V3563" t="str">
        <f>IFERROR(_xlfn.XLOOKUP(tb_C101[[#This Row],[OS]],[1]!tb_C103[OS],[1]!tb_C103[DESCRICAO]),"0")</f>
        <v>CORRETIVA</v>
      </c>
      <c r="W3563" t="str">
        <f>IFERROR(_xlfn.XLOOKUP(tb_C101[[#This Row],[OS]],[1]!tb_C103[OS],[1]!tb_C103[DESCRICAO2]),"0")</f>
        <v>Mecanico</v>
      </c>
    </row>
    <row r="3564" spans="1:23" x14ac:dyDescent="0.25">
      <c r="A3564" s="7">
        <v>3448</v>
      </c>
      <c r="B3564" t="s">
        <v>220</v>
      </c>
      <c r="C3564">
        <v>301</v>
      </c>
      <c r="D3564" s="8" t="s">
        <v>221</v>
      </c>
      <c r="E3564" t="s">
        <v>222</v>
      </c>
      <c r="H3564" t="s">
        <v>750</v>
      </c>
      <c r="I3564" s="9">
        <v>45565.382152777776</v>
      </c>
      <c r="J3564" s="9">
        <v>45565.380949074075</v>
      </c>
      <c r="K3564" s="9"/>
      <c r="L3564" s="9"/>
      <c r="N3564" t="s">
        <v>3867</v>
      </c>
      <c r="O3564" t="s">
        <v>204</v>
      </c>
      <c r="P3564" t="s">
        <v>189</v>
      </c>
      <c r="R3564" t="s">
        <v>6221</v>
      </c>
      <c r="S3564" s="9">
        <v>45671.456828703704</v>
      </c>
      <c r="T3564">
        <v>883353</v>
      </c>
      <c r="U3564" t="s">
        <v>183</v>
      </c>
      <c r="V3564" t="str">
        <f>IFERROR(_xlfn.XLOOKUP(tb_C101[[#This Row],[OS]],[1]!tb_C103[OS],[1]!tb_C103[DESCRICAO]),"0")</f>
        <v>CORRETIVA</v>
      </c>
      <c r="W3564" t="str">
        <f>IFERROR(_xlfn.XLOOKUP(tb_C101[[#This Row],[OS]],[1]!tb_C103[OS],[1]!tb_C103[DESCRICAO2]),"0")</f>
        <v>Eletrico</v>
      </c>
    </row>
    <row r="3565" spans="1:23" x14ac:dyDescent="0.25">
      <c r="A3565" s="7">
        <v>3449</v>
      </c>
      <c r="B3565" t="s">
        <v>24</v>
      </c>
      <c r="C3565">
        <v>506</v>
      </c>
      <c r="D3565" s="8" t="s">
        <v>819</v>
      </c>
      <c r="E3565" t="s">
        <v>345</v>
      </c>
      <c r="H3565" t="s">
        <v>750</v>
      </c>
      <c r="I3565" s="9">
        <v>45565.405173611114</v>
      </c>
      <c r="J3565" s="9">
        <v>45565.404097222221</v>
      </c>
      <c r="K3565" s="9">
        <v>45565.416666666664</v>
      </c>
      <c r="L3565" s="9">
        <v>45583.524837962963</v>
      </c>
      <c r="M3565" t="s">
        <v>6222</v>
      </c>
      <c r="N3565" t="s">
        <v>180</v>
      </c>
      <c r="O3565" t="s">
        <v>204</v>
      </c>
      <c r="P3565" t="s">
        <v>189</v>
      </c>
      <c r="R3565" t="s">
        <v>6223</v>
      </c>
      <c r="S3565" s="9">
        <v>45583.52484953704</v>
      </c>
      <c r="T3565">
        <v>648952</v>
      </c>
      <c r="U3565" t="s">
        <v>183</v>
      </c>
      <c r="V3565" t="str">
        <f>IFERROR(_xlfn.XLOOKUP(tb_C101[[#This Row],[OS]],[1]!tb_C103[OS],[1]!tb_C103[DESCRICAO]),"0")</f>
        <v>CORRETIVA</v>
      </c>
      <c r="W3565" t="str">
        <f>IFERROR(_xlfn.XLOOKUP(tb_C101[[#This Row],[OS]],[1]!tb_C103[OS],[1]!tb_C103[DESCRICAO2]),"0")</f>
        <v>Eletrico</v>
      </c>
    </row>
    <row r="3566" spans="1:23" x14ac:dyDescent="0.25">
      <c r="A3566" s="7">
        <v>3450</v>
      </c>
      <c r="B3566" t="s">
        <v>184</v>
      </c>
      <c r="C3566">
        <v>108</v>
      </c>
      <c r="D3566" s="8" t="s">
        <v>317</v>
      </c>
      <c r="E3566" t="s">
        <v>229</v>
      </c>
      <c r="H3566" t="s">
        <v>343</v>
      </c>
      <c r="I3566" s="9">
        <v>45565.407534722224</v>
      </c>
      <c r="J3566" s="9"/>
      <c r="K3566" s="9"/>
      <c r="L3566" s="9">
        <v>45574.439675925925</v>
      </c>
      <c r="M3566" t="s">
        <v>6224</v>
      </c>
      <c r="N3566" t="s">
        <v>180</v>
      </c>
      <c r="O3566" t="s">
        <v>181</v>
      </c>
      <c r="P3566" t="s">
        <v>189</v>
      </c>
      <c r="R3566" t="s">
        <v>6225</v>
      </c>
      <c r="S3566" s="9">
        <v>45574.439699074072</v>
      </c>
      <c r="T3566">
        <v>648952</v>
      </c>
      <c r="U3566" t="s">
        <v>183</v>
      </c>
      <c r="V3566" t="str">
        <f>IFERROR(_xlfn.XLOOKUP(tb_C101[[#This Row],[OS]],[1]!tb_C103[OS],[1]!tb_C103[DESCRICAO]),"0")</f>
        <v>CORRETIVA</v>
      </c>
      <c r="W3566" t="str">
        <f>IFERROR(_xlfn.XLOOKUP(tb_C101[[#This Row],[OS]],[1]!tb_C103[OS],[1]!tb_C103[DESCRICAO2]),"0")</f>
        <v>Mecanico</v>
      </c>
    </row>
    <row r="3567" spans="1:23" x14ac:dyDescent="0.25">
      <c r="A3567" s="7">
        <v>3451</v>
      </c>
      <c r="B3567" t="s">
        <v>79</v>
      </c>
      <c r="C3567">
        <v>417</v>
      </c>
      <c r="D3567" s="8" t="s">
        <v>927</v>
      </c>
      <c r="H3567" t="s">
        <v>5314</v>
      </c>
      <c r="I3567" s="9">
        <v>45565.409201388888</v>
      </c>
      <c r="J3567" s="9"/>
      <c r="K3567" s="9"/>
      <c r="L3567" s="9">
        <v>45671.457569444443</v>
      </c>
      <c r="N3567" t="s">
        <v>180</v>
      </c>
      <c r="O3567" t="s">
        <v>181</v>
      </c>
      <c r="P3567" t="s">
        <v>189</v>
      </c>
      <c r="R3567" t="s">
        <v>5315</v>
      </c>
      <c r="S3567" s="9">
        <v>45671.45758101852</v>
      </c>
      <c r="T3567">
        <v>883353</v>
      </c>
      <c r="U3567" t="s">
        <v>183</v>
      </c>
      <c r="V3567" t="str">
        <f>IFERROR(_xlfn.XLOOKUP(tb_C101[[#This Row],[OS]],[1]!tb_C103[OS],[1]!tb_C103[DESCRICAO]),"0")</f>
        <v>CORRETIVA</v>
      </c>
      <c r="W3567" t="str">
        <f>IFERROR(_xlfn.XLOOKUP(tb_C101[[#This Row],[OS]],[1]!tb_C103[OS],[1]!tb_C103[DESCRICAO2]),"0")</f>
        <v>AUTOMATICO - TROCAR</v>
      </c>
    </row>
    <row r="3568" spans="1:23" x14ac:dyDescent="0.25">
      <c r="A3568" s="7">
        <v>3452</v>
      </c>
      <c r="B3568" t="s">
        <v>184</v>
      </c>
      <c r="C3568">
        <v>117</v>
      </c>
      <c r="D3568" s="8" t="s">
        <v>354</v>
      </c>
      <c r="H3568" t="s">
        <v>5597</v>
      </c>
      <c r="I3568" s="9">
        <v>45565.779340277775</v>
      </c>
      <c r="J3568" s="9"/>
      <c r="K3568" s="9"/>
      <c r="L3568" s="9">
        <v>45671.457708333335</v>
      </c>
      <c r="N3568" t="s">
        <v>180</v>
      </c>
      <c r="O3568" t="s">
        <v>181</v>
      </c>
      <c r="P3568" t="s">
        <v>189</v>
      </c>
      <c r="R3568" t="s">
        <v>5598</v>
      </c>
      <c r="S3568" s="9">
        <v>45671.457719907405</v>
      </c>
      <c r="T3568">
        <v>883353</v>
      </c>
      <c r="U3568" t="s">
        <v>183</v>
      </c>
      <c r="V3568" t="str">
        <f>IFERROR(_xlfn.XLOOKUP(tb_C101[[#This Row],[OS]],[1]!tb_C103[OS],[1]!tb_C103[DESCRICAO]),"0")</f>
        <v>CORRETIVA</v>
      </c>
      <c r="W3568" t="str">
        <f>IFERROR(_xlfn.XLOOKUP(tb_C101[[#This Row],[OS]],[1]!tb_C103[OS],[1]!tb_C103[DESCRICAO2]),"0")</f>
        <v>AUTOMATICO - TROCAR</v>
      </c>
    </row>
    <row r="3569" spans="1:23" x14ac:dyDescent="0.25">
      <c r="A3569" s="7">
        <v>3453</v>
      </c>
      <c r="B3569" t="s">
        <v>79</v>
      </c>
      <c r="C3569">
        <v>417</v>
      </c>
      <c r="D3569" s="8" t="s">
        <v>927</v>
      </c>
      <c r="H3569" t="s">
        <v>5365</v>
      </c>
      <c r="I3569" s="9">
        <v>45565.908472222225</v>
      </c>
      <c r="J3569" s="9"/>
      <c r="K3569" s="9"/>
      <c r="L3569" s="9">
        <v>45671.457835648151</v>
      </c>
      <c r="N3569" t="s">
        <v>180</v>
      </c>
      <c r="O3569" t="s">
        <v>181</v>
      </c>
      <c r="P3569" t="s">
        <v>189</v>
      </c>
      <c r="R3569" t="s">
        <v>5366</v>
      </c>
      <c r="S3569" s="9">
        <v>45671.45784722222</v>
      </c>
      <c r="T3569">
        <v>883353</v>
      </c>
      <c r="U3569" t="s">
        <v>183</v>
      </c>
      <c r="V3569" t="str">
        <f>IFERROR(_xlfn.XLOOKUP(tb_C101[[#This Row],[OS]],[1]!tb_C103[OS],[1]!tb_C103[DESCRICAO]),"0")</f>
        <v>CORRETIVA</v>
      </c>
      <c r="W3569" t="str">
        <f>IFERROR(_xlfn.XLOOKUP(tb_C101[[#This Row],[OS]],[1]!tb_C103[OS],[1]!tb_C103[DESCRICAO2]),"0")</f>
        <v>AUTOMATICO - TROCAR</v>
      </c>
    </row>
    <row r="3570" spans="1:23" x14ac:dyDescent="0.25">
      <c r="A3570" s="7">
        <v>3454</v>
      </c>
      <c r="B3570" t="s">
        <v>184</v>
      </c>
      <c r="C3570">
        <v>118</v>
      </c>
      <c r="D3570" s="8" t="s">
        <v>1349</v>
      </c>
      <c r="E3570" t="s">
        <v>3301</v>
      </c>
      <c r="H3570" t="s">
        <v>343</v>
      </c>
      <c r="I3570" s="9">
        <v>45566.333634259259</v>
      </c>
      <c r="J3570" s="9"/>
      <c r="K3570" s="9"/>
      <c r="L3570" s="9">
        <v>45574.414571759262</v>
      </c>
      <c r="M3570" t="s">
        <v>6226</v>
      </c>
      <c r="N3570" t="s">
        <v>180</v>
      </c>
      <c r="O3570" t="s">
        <v>181</v>
      </c>
      <c r="P3570" t="s">
        <v>189</v>
      </c>
      <c r="R3570" t="s">
        <v>6227</v>
      </c>
      <c r="S3570" s="9">
        <v>45574.414594907408</v>
      </c>
      <c r="T3570">
        <v>648952</v>
      </c>
      <c r="U3570" t="s">
        <v>183</v>
      </c>
      <c r="V3570" t="str">
        <f>IFERROR(_xlfn.XLOOKUP(tb_C101[[#This Row],[OS]],[1]!tb_C103[OS],[1]!tb_C103[DESCRICAO]),"0")</f>
        <v>CORRETIVA</v>
      </c>
      <c r="W3570" t="str">
        <f>IFERROR(_xlfn.XLOOKUP(tb_C101[[#This Row],[OS]],[1]!tb_C103[OS],[1]!tb_C103[DESCRICAO2]),"0")</f>
        <v>Eletrico</v>
      </c>
    </row>
    <row r="3571" spans="1:23" x14ac:dyDescent="0.25">
      <c r="A3571" s="7">
        <v>3455</v>
      </c>
      <c r="B3571" t="s">
        <v>184</v>
      </c>
      <c r="C3571">
        <v>118</v>
      </c>
      <c r="D3571" s="8" t="s">
        <v>1349</v>
      </c>
      <c r="E3571" t="s">
        <v>3301</v>
      </c>
      <c r="H3571" t="s">
        <v>343</v>
      </c>
      <c r="I3571" s="9">
        <v>45566.334155092591</v>
      </c>
      <c r="J3571" s="9"/>
      <c r="K3571" s="9"/>
      <c r="L3571" s="9">
        <v>45574.415925925925</v>
      </c>
      <c r="M3571" t="s">
        <v>6228</v>
      </c>
      <c r="N3571" t="s">
        <v>180</v>
      </c>
      <c r="O3571" t="s">
        <v>181</v>
      </c>
      <c r="P3571" t="s">
        <v>189</v>
      </c>
      <c r="R3571" t="s">
        <v>6229</v>
      </c>
      <c r="S3571" s="9">
        <v>45574.415949074071</v>
      </c>
      <c r="T3571">
        <v>648952</v>
      </c>
      <c r="U3571" t="s">
        <v>183</v>
      </c>
      <c r="V3571" t="str">
        <f>IFERROR(_xlfn.XLOOKUP(tb_C101[[#This Row],[OS]],[1]!tb_C103[OS],[1]!tb_C103[DESCRICAO]),"0")</f>
        <v>CORRETIVA</v>
      </c>
      <c r="W3571" t="str">
        <f>IFERROR(_xlfn.XLOOKUP(tb_C101[[#This Row],[OS]],[1]!tb_C103[OS],[1]!tb_C103[DESCRICAO2]),"0")</f>
        <v>Eletrico</v>
      </c>
    </row>
    <row r="3572" spans="1:23" x14ac:dyDescent="0.25">
      <c r="A3572" s="7">
        <v>3456</v>
      </c>
      <c r="B3572" t="s">
        <v>175</v>
      </c>
      <c r="C3572">
        <v>206</v>
      </c>
      <c r="D3572" s="8" t="s">
        <v>793</v>
      </c>
      <c r="E3572" t="s">
        <v>3266</v>
      </c>
      <c r="H3572" t="s">
        <v>723</v>
      </c>
      <c r="I3572" s="9">
        <v>45566.360925925925</v>
      </c>
      <c r="J3572" s="9">
        <v>45566.360717592594</v>
      </c>
      <c r="K3572" s="9">
        <v>45566.409722222219</v>
      </c>
      <c r="L3572" s="9">
        <v>45576.616585648146</v>
      </c>
      <c r="M3572" t="s">
        <v>6230</v>
      </c>
      <c r="N3572" t="s">
        <v>180</v>
      </c>
      <c r="O3572" t="s">
        <v>204</v>
      </c>
      <c r="P3572" t="s">
        <v>189</v>
      </c>
      <c r="R3572" t="s">
        <v>6231</v>
      </c>
      <c r="S3572" s="9">
        <v>45576.616608796299</v>
      </c>
      <c r="T3572">
        <v>648952</v>
      </c>
      <c r="U3572" t="s">
        <v>183</v>
      </c>
      <c r="V3572" t="str">
        <f>IFERROR(_xlfn.XLOOKUP(tb_C101[[#This Row],[OS]],[1]!tb_C103[OS],[1]!tb_C103[DESCRICAO]),"0")</f>
        <v>CORRETIVA</v>
      </c>
      <c r="W3572" t="str">
        <f>IFERROR(_xlfn.XLOOKUP(tb_C101[[#This Row],[OS]],[1]!tb_C103[OS],[1]!tb_C103[DESCRICAO2]),"0")</f>
        <v>Mecanico</v>
      </c>
    </row>
    <row r="3573" spans="1:23" x14ac:dyDescent="0.25">
      <c r="A3573" s="7">
        <v>3457</v>
      </c>
      <c r="B3573" t="s">
        <v>24</v>
      </c>
      <c r="C3573">
        <v>505</v>
      </c>
      <c r="D3573" s="8" t="s">
        <v>851</v>
      </c>
      <c r="E3573" t="s">
        <v>2170</v>
      </c>
      <c r="F3573" t="s">
        <v>5878</v>
      </c>
      <c r="G3573" t="s">
        <v>5879</v>
      </c>
      <c r="H3573" t="s">
        <v>750</v>
      </c>
      <c r="I3573" s="9">
        <v>45566.448530092595</v>
      </c>
      <c r="J3573" s="9">
        <v>45566.354166666664</v>
      </c>
      <c r="K3573" s="9">
        <v>45566.444444444445</v>
      </c>
      <c r="L3573" s="9">
        <v>45576.462199074071</v>
      </c>
      <c r="M3573" t="s">
        <v>6232</v>
      </c>
      <c r="N3573" t="s">
        <v>180</v>
      </c>
      <c r="O3573" t="s">
        <v>204</v>
      </c>
      <c r="P3573" t="s">
        <v>189</v>
      </c>
      <c r="Q3573" t="s">
        <v>24</v>
      </c>
      <c r="R3573" t="s">
        <v>6233</v>
      </c>
      <c r="S3573" s="9">
        <v>45576.462222222224</v>
      </c>
      <c r="T3573">
        <v>648952</v>
      </c>
      <c r="U3573" t="s">
        <v>183</v>
      </c>
      <c r="V3573" t="str">
        <f>IFERROR(_xlfn.XLOOKUP(tb_C101[[#This Row],[OS]],[1]!tb_C103[OS],[1]!tb_C103[DESCRICAO]),"0")</f>
        <v>CORRETIVA</v>
      </c>
      <c r="W3573" t="str">
        <f>IFERROR(_xlfn.XLOOKUP(tb_C101[[#This Row],[OS]],[1]!tb_C103[OS],[1]!tb_C103[DESCRICAO2]),"0")</f>
        <v>Mecanico</v>
      </c>
    </row>
    <row r="3574" spans="1:23" x14ac:dyDescent="0.25">
      <c r="A3574" s="7">
        <v>3458</v>
      </c>
      <c r="B3574" t="s">
        <v>175</v>
      </c>
      <c r="C3574">
        <v>208</v>
      </c>
      <c r="D3574" s="8" t="s">
        <v>4987</v>
      </c>
      <c r="E3574" t="s">
        <v>4988</v>
      </c>
      <c r="H3574" t="s">
        <v>750</v>
      </c>
      <c r="I3574" s="9">
        <v>45566.590173611112</v>
      </c>
      <c r="J3574" s="9">
        <v>45566.569444444445</v>
      </c>
      <c r="K3574" s="9">
        <v>45566.574999999997</v>
      </c>
      <c r="L3574" s="9">
        <v>45568.348020833335</v>
      </c>
      <c r="M3574" t="s">
        <v>6234</v>
      </c>
      <c r="N3574" t="s">
        <v>180</v>
      </c>
      <c r="O3574" t="s">
        <v>204</v>
      </c>
      <c r="P3574" t="s">
        <v>182</v>
      </c>
      <c r="R3574" t="s">
        <v>6235</v>
      </c>
      <c r="S3574" s="9">
        <v>45568.348055555558</v>
      </c>
      <c r="T3574">
        <v>648952</v>
      </c>
      <c r="U3574" t="s">
        <v>183</v>
      </c>
      <c r="V3574" t="str">
        <f>IFERROR(_xlfn.XLOOKUP(tb_C101[[#This Row],[OS]],[1]!tb_C103[OS],[1]!tb_C103[DESCRICAO]),"0")</f>
        <v>CORRETIVA</v>
      </c>
      <c r="W3574" t="str">
        <f>IFERROR(_xlfn.XLOOKUP(tb_C101[[#This Row],[OS]],[1]!tb_C103[OS],[1]!tb_C103[DESCRICAO2]),"0")</f>
        <v>Mecanico</v>
      </c>
    </row>
    <row r="3575" spans="1:23" x14ac:dyDescent="0.25">
      <c r="A3575" s="7">
        <v>3459</v>
      </c>
      <c r="B3575" t="s">
        <v>184</v>
      </c>
      <c r="C3575">
        <v>118</v>
      </c>
      <c r="D3575" s="8" t="s">
        <v>1349</v>
      </c>
      <c r="E3575" t="s">
        <v>198</v>
      </c>
      <c r="F3575" t="s">
        <v>6236</v>
      </c>
      <c r="G3575" t="s">
        <v>6237</v>
      </c>
      <c r="H3575" t="s">
        <v>731</v>
      </c>
      <c r="I3575" s="9">
        <v>45566.737627314818</v>
      </c>
      <c r="J3575" s="9">
        <v>45566.708333333336</v>
      </c>
      <c r="K3575" s="9">
        <v>45566.729166666664</v>
      </c>
      <c r="L3575" s="9">
        <v>45575.597094907411</v>
      </c>
      <c r="M3575" t="s">
        <v>6238</v>
      </c>
      <c r="N3575" t="s">
        <v>180</v>
      </c>
      <c r="O3575" t="s">
        <v>204</v>
      </c>
      <c r="P3575" t="s">
        <v>182</v>
      </c>
      <c r="Q3575" t="s">
        <v>895</v>
      </c>
      <c r="R3575" t="s">
        <v>3727</v>
      </c>
      <c r="S3575" s="9">
        <v>45575.597118055557</v>
      </c>
      <c r="T3575">
        <v>648952</v>
      </c>
      <c r="U3575" t="s">
        <v>183</v>
      </c>
      <c r="V3575" t="str">
        <f>IFERROR(_xlfn.XLOOKUP(tb_C101[[#This Row],[OS]],[1]!tb_C103[OS],[1]!tb_C103[DESCRICAO]),"0")</f>
        <v>CORRETIVA</v>
      </c>
      <c r="W3575" t="str">
        <f>IFERROR(_xlfn.XLOOKUP(tb_C101[[#This Row],[OS]],[1]!tb_C103[OS],[1]!tb_C103[DESCRICAO2]),"0")</f>
        <v>Mecanico</v>
      </c>
    </row>
    <row r="3576" spans="1:23" x14ac:dyDescent="0.25">
      <c r="A3576" s="7">
        <v>3460</v>
      </c>
      <c r="B3576" t="s">
        <v>184</v>
      </c>
      <c r="C3576">
        <v>117</v>
      </c>
      <c r="D3576" s="8" t="s">
        <v>354</v>
      </c>
      <c r="E3576" t="s">
        <v>198</v>
      </c>
      <c r="F3576" t="s">
        <v>5525</v>
      </c>
      <c r="G3576" t="s">
        <v>5526</v>
      </c>
      <c r="H3576" t="s">
        <v>731</v>
      </c>
      <c r="I3576" s="9">
        <v>45566.74490740741</v>
      </c>
      <c r="J3576" s="9">
        <v>45566.715277777781</v>
      </c>
      <c r="K3576" s="9">
        <v>45566.722222222219</v>
      </c>
      <c r="L3576" s="9">
        <v>45581.715752314813</v>
      </c>
      <c r="M3576" t="s">
        <v>6239</v>
      </c>
      <c r="N3576" t="s">
        <v>180</v>
      </c>
      <c r="O3576" t="s">
        <v>204</v>
      </c>
      <c r="P3576" t="s">
        <v>182</v>
      </c>
      <c r="Q3576" t="s">
        <v>895</v>
      </c>
      <c r="R3576" t="s">
        <v>6240</v>
      </c>
      <c r="S3576" s="9">
        <v>45581.715775462966</v>
      </c>
      <c r="T3576">
        <v>648952</v>
      </c>
      <c r="U3576" t="s">
        <v>183</v>
      </c>
      <c r="V3576" t="str">
        <f>IFERROR(_xlfn.XLOOKUP(tb_C101[[#This Row],[OS]],[1]!tb_C103[OS],[1]!tb_C103[DESCRICAO]),"0")</f>
        <v>CORRETIVA</v>
      </c>
      <c r="W3576" t="str">
        <f>IFERROR(_xlfn.XLOOKUP(tb_C101[[#This Row],[OS]],[1]!tb_C103[OS],[1]!tb_C103[DESCRICAO2]),"0")</f>
        <v>Eletrico</v>
      </c>
    </row>
    <row r="3577" spans="1:23" x14ac:dyDescent="0.25">
      <c r="A3577" s="7">
        <v>3461</v>
      </c>
      <c r="B3577" t="s">
        <v>24</v>
      </c>
      <c r="C3577">
        <v>506</v>
      </c>
      <c r="D3577" s="8" t="s">
        <v>819</v>
      </c>
      <c r="E3577" t="s">
        <v>3527</v>
      </c>
      <c r="F3577" t="s">
        <v>3827</v>
      </c>
      <c r="G3577" t="s">
        <v>3828</v>
      </c>
      <c r="H3577" t="s">
        <v>750</v>
      </c>
      <c r="I3577" s="9">
        <v>45566.752581018518</v>
      </c>
      <c r="J3577" s="9">
        <v>45566.751331018517</v>
      </c>
      <c r="K3577" s="9">
        <v>45566.756944444445</v>
      </c>
      <c r="L3577" s="9">
        <v>45580.713043981479</v>
      </c>
      <c r="M3577" t="s">
        <v>6241</v>
      </c>
      <c r="N3577" t="s">
        <v>180</v>
      </c>
      <c r="O3577" t="s">
        <v>204</v>
      </c>
      <c r="P3577" t="s">
        <v>182</v>
      </c>
      <c r="Q3577" t="s">
        <v>24</v>
      </c>
      <c r="R3577" t="s">
        <v>6242</v>
      </c>
      <c r="S3577" s="9">
        <v>45580.713067129633</v>
      </c>
      <c r="T3577">
        <v>648952</v>
      </c>
      <c r="U3577" t="s">
        <v>183</v>
      </c>
      <c r="V3577" t="str">
        <f>IFERROR(_xlfn.XLOOKUP(tb_C101[[#This Row],[OS]],[1]!tb_C103[OS],[1]!tb_C103[DESCRICAO]),"0")</f>
        <v>CORRETIVA</v>
      </c>
      <c r="W3577" t="str">
        <f>IFERROR(_xlfn.XLOOKUP(tb_C101[[#This Row],[OS]],[1]!tb_C103[OS],[1]!tb_C103[DESCRICAO2]),"0")</f>
        <v>Falha Operacinal</v>
      </c>
    </row>
    <row r="3578" spans="1:23" x14ac:dyDescent="0.25">
      <c r="A3578" s="7">
        <v>3462</v>
      </c>
      <c r="B3578" t="s">
        <v>24</v>
      </c>
      <c r="C3578">
        <v>506</v>
      </c>
      <c r="D3578" s="8" t="s">
        <v>819</v>
      </c>
      <c r="H3578" t="s">
        <v>6008</v>
      </c>
      <c r="I3578" s="9">
        <v>45566.763067129628</v>
      </c>
      <c r="J3578" s="9"/>
      <c r="K3578" s="9"/>
      <c r="L3578" s="9">
        <v>45671.458078703705</v>
      </c>
      <c r="N3578" t="s">
        <v>180</v>
      </c>
      <c r="O3578" t="s">
        <v>181</v>
      </c>
      <c r="P3578" t="s">
        <v>189</v>
      </c>
      <c r="R3578" t="s">
        <v>6009</v>
      </c>
      <c r="S3578" s="9">
        <v>45671.458090277774</v>
      </c>
      <c r="T3578">
        <v>883353</v>
      </c>
      <c r="U3578" t="s">
        <v>183</v>
      </c>
      <c r="V3578" t="str">
        <f>IFERROR(_xlfn.XLOOKUP(tb_C101[[#This Row],[OS]],[1]!tb_C103[OS],[1]!tb_C103[DESCRICAO]),"0")</f>
        <v>CORRETIVA</v>
      </c>
      <c r="W3578" t="str">
        <f>IFERROR(_xlfn.XLOOKUP(tb_C101[[#This Row],[OS]],[1]!tb_C103[OS],[1]!tb_C103[DESCRICAO2]),"0")</f>
        <v>AUTOMATICO - TROCAR</v>
      </c>
    </row>
    <row r="3579" spans="1:23" x14ac:dyDescent="0.25">
      <c r="A3579" s="7">
        <v>3463</v>
      </c>
      <c r="B3579" t="s">
        <v>175</v>
      </c>
      <c r="C3579">
        <v>206</v>
      </c>
      <c r="D3579" s="8" t="s">
        <v>793</v>
      </c>
      <c r="E3579" t="s">
        <v>286</v>
      </c>
      <c r="H3579" t="s">
        <v>723</v>
      </c>
      <c r="I3579" s="9">
        <v>45567.369618055556</v>
      </c>
      <c r="J3579" s="9">
        <v>45567.369317129633</v>
      </c>
      <c r="K3579" s="9">
        <v>45567.402777777781</v>
      </c>
      <c r="L3579" s="9">
        <v>45576.46670138889</v>
      </c>
      <c r="M3579" t="s">
        <v>6243</v>
      </c>
      <c r="N3579" t="s">
        <v>180</v>
      </c>
      <c r="O3579" t="s">
        <v>204</v>
      </c>
      <c r="P3579" t="s">
        <v>189</v>
      </c>
      <c r="R3579" t="s">
        <v>6244</v>
      </c>
      <c r="S3579" s="9">
        <v>45576.46671296296</v>
      </c>
      <c r="T3579">
        <v>648952</v>
      </c>
      <c r="U3579" t="s">
        <v>183</v>
      </c>
      <c r="V3579" t="str">
        <f>IFERROR(_xlfn.XLOOKUP(tb_C101[[#This Row],[OS]],[1]!tb_C103[OS],[1]!tb_C103[DESCRICAO]),"0")</f>
        <v>CORRETIVA</v>
      </c>
      <c r="W3579" t="str">
        <f>IFERROR(_xlfn.XLOOKUP(tb_C101[[#This Row],[OS]],[1]!tb_C103[OS],[1]!tb_C103[DESCRICAO2]),"0")</f>
        <v>Mecanico</v>
      </c>
    </row>
    <row r="3580" spans="1:23" x14ac:dyDescent="0.25">
      <c r="A3580" s="7">
        <v>3464</v>
      </c>
      <c r="B3580" t="s">
        <v>24</v>
      </c>
      <c r="C3580">
        <v>506</v>
      </c>
      <c r="D3580" s="8" t="s">
        <v>819</v>
      </c>
      <c r="E3580" t="s">
        <v>345</v>
      </c>
      <c r="F3580" t="s">
        <v>4264</v>
      </c>
      <c r="G3580" t="s">
        <v>4265</v>
      </c>
      <c r="H3580" t="s">
        <v>750</v>
      </c>
      <c r="I3580" s="9">
        <v>45567.479421296295</v>
      </c>
      <c r="J3580" s="9">
        <v>45567.477685185186</v>
      </c>
      <c r="K3580" s="9">
        <v>45567.583333333336</v>
      </c>
      <c r="L3580" s="9">
        <v>45574.386504629627</v>
      </c>
      <c r="M3580" t="s">
        <v>6245</v>
      </c>
      <c r="N3580" t="s">
        <v>180</v>
      </c>
      <c r="O3580" t="s">
        <v>204</v>
      </c>
      <c r="P3580" t="s">
        <v>189</v>
      </c>
      <c r="Q3580" t="s">
        <v>895</v>
      </c>
      <c r="R3580" t="s">
        <v>6246</v>
      </c>
      <c r="S3580" s="9">
        <v>45574.386516203704</v>
      </c>
      <c r="T3580">
        <v>648952</v>
      </c>
      <c r="U3580" t="s">
        <v>183</v>
      </c>
      <c r="V3580" t="str">
        <f>IFERROR(_xlfn.XLOOKUP(tb_C101[[#This Row],[OS]],[1]!tb_C103[OS],[1]!tb_C103[DESCRICAO]),"0")</f>
        <v>CORRETIVA</v>
      </c>
      <c r="W3580" t="str">
        <f>IFERROR(_xlfn.XLOOKUP(tb_C101[[#This Row],[OS]],[1]!tb_C103[OS],[1]!tb_C103[DESCRICAO2]),"0")</f>
        <v>Falha Operacinal</v>
      </c>
    </row>
    <row r="3581" spans="1:23" x14ac:dyDescent="0.25">
      <c r="A3581" s="7">
        <v>3465</v>
      </c>
      <c r="B3581" t="s">
        <v>175</v>
      </c>
      <c r="C3581">
        <v>207</v>
      </c>
      <c r="D3581" s="8" t="s">
        <v>760</v>
      </c>
      <c r="E3581" t="s">
        <v>3372</v>
      </c>
      <c r="H3581" t="s">
        <v>723</v>
      </c>
      <c r="I3581" s="9">
        <v>45567.481516203705</v>
      </c>
      <c r="J3581" s="9">
        <v>45567.481261574074</v>
      </c>
      <c r="K3581" s="9">
        <v>45567.520833333336</v>
      </c>
      <c r="L3581" s="9">
        <v>45576.73232638889</v>
      </c>
      <c r="M3581" t="s">
        <v>6247</v>
      </c>
      <c r="N3581" t="s">
        <v>180</v>
      </c>
      <c r="O3581" t="s">
        <v>204</v>
      </c>
      <c r="P3581" t="s">
        <v>189</v>
      </c>
      <c r="R3581" t="s">
        <v>6248</v>
      </c>
      <c r="S3581" s="9">
        <v>45576.73233796296</v>
      </c>
      <c r="T3581">
        <v>648952</v>
      </c>
      <c r="U3581" t="s">
        <v>183</v>
      </c>
      <c r="V3581" t="str">
        <f>IFERROR(_xlfn.XLOOKUP(tb_C101[[#This Row],[OS]],[1]!tb_C103[OS],[1]!tb_C103[DESCRICAO]),"0")</f>
        <v>CORRETIVA</v>
      </c>
      <c r="W3581" t="str">
        <f>IFERROR(_xlfn.XLOOKUP(tb_C101[[#This Row],[OS]],[1]!tb_C103[OS],[1]!tb_C103[DESCRICAO2]),"0")</f>
        <v>Mecanico</v>
      </c>
    </row>
    <row r="3582" spans="1:23" x14ac:dyDescent="0.25">
      <c r="A3582" s="7">
        <v>3466</v>
      </c>
      <c r="B3582" t="s">
        <v>24</v>
      </c>
      <c r="C3582">
        <v>506</v>
      </c>
      <c r="D3582" s="8" t="s">
        <v>819</v>
      </c>
      <c r="H3582" t="s">
        <v>5612</v>
      </c>
      <c r="I3582" s="9">
        <v>45567.482592592591</v>
      </c>
      <c r="J3582" s="9">
        <v>45567.46597222222</v>
      </c>
      <c r="K3582" s="9">
        <v>45567.611805555556</v>
      </c>
      <c r="L3582" s="9">
        <v>45671.458171296297</v>
      </c>
      <c r="N3582" t="s">
        <v>180</v>
      </c>
      <c r="O3582" t="s">
        <v>204</v>
      </c>
      <c r="P3582" t="s">
        <v>189</v>
      </c>
      <c r="R3582" t="s">
        <v>5613</v>
      </c>
      <c r="S3582" s="9">
        <v>45671.458182870374</v>
      </c>
      <c r="T3582">
        <v>883353</v>
      </c>
      <c r="U3582" t="s">
        <v>183</v>
      </c>
      <c r="V3582" t="str">
        <f>IFERROR(_xlfn.XLOOKUP(tb_C101[[#This Row],[OS]],[1]!tb_C103[OS],[1]!tb_C103[DESCRICAO]),"0")</f>
        <v>CORRETIVA</v>
      </c>
      <c r="W3582" t="str">
        <f>IFERROR(_xlfn.XLOOKUP(tb_C101[[#This Row],[OS]],[1]!tb_C103[OS],[1]!tb_C103[DESCRICAO2]),"0")</f>
        <v>AUTOMATICO - TROCAR</v>
      </c>
    </row>
    <row r="3583" spans="1:23" x14ac:dyDescent="0.25">
      <c r="A3583" s="7">
        <v>3467</v>
      </c>
      <c r="B3583" t="s">
        <v>220</v>
      </c>
      <c r="C3583">
        <v>302</v>
      </c>
      <c r="D3583" s="8" t="s">
        <v>787</v>
      </c>
      <c r="H3583" t="s">
        <v>6249</v>
      </c>
      <c r="I3583" s="9">
        <v>45567.514016203706</v>
      </c>
      <c r="J3583" s="9"/>
      <c r="K3583" s="9"/>
      <c r="L3583" s="9">
        <v>45671.458321759259</v>
      </c>
      <c r="N3583" t="s">
        <v>180</v>
      </c>
      <c r="O3583" t="s">
        <v>181</v>
      </c>
      <c r="P3583" t="s">
        <v>189</v>
      </c>
      <c r="R3583" t="s">
        <v>6250</v>
      </c>
      <c r="S3583" s="9">
        <v>45671.458333333336</v>
      </c>
      <c r="T3583">
        <v>883353</v>
      </c>
      <c r="U3583" t="s">
        <v>183</v>
      </c>
      <c r="V3583" t="str">
        <f>IFERROR(_xlfn.XLOOKUP(tb_C101[[#This Row],[OS]],[1]!tb_C103[OS],[1]!tb_C103[DESCRICAO]),"0")</f>
        <v>CORRETIVA</v>
      </c>
      <c r="W3583" t="str">
        <f>IFERROR(_xlfn.XLOOKUP(tb_C101[[#This Row],[OS]],[1]!tb_C103[OS],[1]!tb_C103[DESCRICAO2]),"0")</f>
        <v>AUTOMATICO - TROCAR</v>
      </c>
    </row>
    <row r="3584" spans="1:23" x14ac:dyDescent="0.25">
      <c r="A3584" s="7">
        <v>3468</v>
      </c>
      <c r="B3584" t="s">
        <v>24</v>
      </c>
      <c r="C3584">
        <v>507</v>
      </c>
      <c r="D3584" s="8" t="s">
        <v>757</v>
      </c>
      <c r="E3584" t="s">
        <v>271</v>
      </c>
      <c r="H3584" t="s">
        <v>750</v>
      </c>
      <c r="I3584" s="9">
        <v>45567.613275462965</v>
      </c>
      <c r="J3584" s="9">
        <v>45567.611689814818</v>
      </c>
      <c r="K3584" s="9">
        <v>45567.666666666664</v>
      </c>
      <c r="L3584" s="9">
        <v>45576.461944444447</v>
      </c>
      <c r="M3584" t="s">
        <v>6251</v>
      </c>
      <c r="N3584" t="s">
        <v>180</v>
      </c>
      <c r="O3584" t="s">
        <v>204</v>
      </c>
      <c r="P3584" t="s">
        <v>182</v>
      </c>
      <c r="R3584" t="s">
        <v>6252</v>
      </c>
      <c r="S3584" s="9">
        <v>45576.461967592593</v>
      </c>
      <c r="T3584">
        <v>648952</v>
      </c>
      <c r="U3584" t="s">
        <v>183</v>
      </c>
      <c r="V3584" t="str">
        <f>IFERROR(_xlfn.XLOOKUP(tb_C101[[#This Row],[OS]],[1]!tb_C103[OS],[1]!tb_C103[DESCRICAO]),"0")</f>
        <v>CORRETIVA</v>
      </c>
      <c r="W3584" t="str">
        <f>IFERROR(_xlfn.XLOOKUP(tb_C101[[#This Row],[OS]],[1]!tb_C103[OS],[1]!tb_C103[DESCRICAO2]),"0")</f>
        <v>Mecanico</v>
      </c>
    </row>
    <row r="3585" spans="1:23" x14ac:dyDescent="0.25">
      <c r="A3585" s="7">
        <v>3469</v>
      </c>
      <c r="B3585" t="s">
        <v>24</v>
      </c>
      <c r="C3585">
        <v>506</v>
      </c>
      <c r="D3585" s="8" t="s">
        <v>819</v>
      </c>
      <c r="H3585" t="s">
        <v>6008</v>
      </c>
      <c r="I3585" s="9">
        <v>45567.663854166669</v>
      </c>
      <c r="J3585" s="9"/>
      <c r="K3585" s="9"/>
      <c r="L3585" s="9">
        <v>45671.458634259259</v>
      </c>
      <c r="N3585" t="s">
        <v>180</v>
      </c>
      <c r="O3585" t="s">
        <v>181</v>
      </c>
      <c r="P3585" t="s">
        <v>189</v>
      </c>
      <c r="R3585" t="s">
        <v>6009</v>
      </c>
      <c r="S3585" s="9">
        <v>45671.458657407406</v>
      </c>
      <c r="T3585">
        <v>883353</v>
      </c>
      <c r="U3585" t="s">
        <v>183</v>
      </c>
      <c r="V3585" t="str">
        <f>IFERROR(_xlfn.XLOOKUP(tb_C101[[#This Row],[OS]],[1]!tb_C103[OS],[1]!tb_C103[DESCRICAO]),"0")</f>
        <v>CORRETIVA</v>
      </c>
      <c r="W3585" t="str">
        <f>IFERROR(_xlfn.XLOOKUP(tb_C101[[#This Row],[OS]],[1]!tb_C103[OS],[1]!tb_C103[DESCRICAO2]),"0")</f>
        <v>AUTOMATICO - TROCAR</v>
      </c>
    </row>
    <row r="3586" spans="1:23" x14ac:dyDescent="0.25">
      <c r="A3586" s="7">
        <v>3470</v>
      </c>
      <c r="B3586" t="s">
        <v>175</v>
      </c>
      <c r="C3586">
        <v>208</v>
      </c>
      <c r="D3586" s="8" t="s">
        <v>4987</v>
      </c>
      <c r="E3586" t="s">
        <v>4988</v>
      </c>
      <c r="H3586" t="s">
        <v>723</v>
      </c>
      <c r="I3586" s="9">
        <v>45567.679155092592</v>
      </c>
      <c r="J3586" s="9">
        <v>45567.678993055553</v>
      </c>
      <c r="K3586" s="9">
        <v>45567.680555555555</v>
      </c>
      <c r="L3586" s="9">
        <v>45575.59952546296</v>
      </c>
      <c r="M3586" t="s">
        <v>6253</v>
      </c>
      <c r="N3586" t="s">
        <v>180</v>
      </c>
      <c r="O3586" t="s">
        <v>204</v>
      </c>
      <c r="P3586" t="s">
        <v>189</v>
      </c>
      <c r="R3586" t="s">
        <v>6254</v>
      </c>
      <c r="S3586" s="9">
        <v>45575.59957175926</v>
      </c>
      <c r="T3586">
        <v>648952</v>
      </c>
      <c r="U3586" t="s">
        <v>183</v>
      </c>
      <c r="V3586" t="str">
        <f>IFERROR(_xlfn.XLOOKUP(tb_C101[[#This Row],[OS]],[1]!tb_C103[OS],[1]!tb_C103[DESCRICAO]),"0")</f>
        <v>CORRETIVA</v>
      </c>
      <c r="W3586" t="str">
        <f>IFERROR(_xlfn.XLOOKUP(tb_C101[[#This Row],[OS]],[1]!tb_C103[OS],[1]!tb_C103[DESCRICAO2]),"0")</f>
        <v>Eletrico</v>
      </c>
    </row>
    <row r="3587" spans="1:23" x14ac:dyDescent="0.25">
      <c r="A3587" s="7">
        <v>3471</v>
      </c>
      <c r="B3587" t="s">
        <v>24</v>
      </c>
      <c r="C3587">
        <v>506</v>
      </c>
      <c r="D3587" s="8" t="s">
        <v>819</v>
      </c>
      <c r="E3587" t="s">
        <v>3527</v>
      </c>
      <c r="H3587" t="s">
        <v>750</v>
      </c>
      <c r="I3587" s="9">
        <v>45567.699178240742</v>
      </c>
      <c r="J3587" s="9">
        <v>45567.698113425926</v>
      </c>
      <c r="K3587" s="9">
        <v>45567.708333333336</v>
      </c>
      <c r="L3587" s="9">
        <v>45574.583495370367</v>
      </c>
      <c r="M3587" t="s">
        <v>6255</v>
      </c>
      <c r="N3587" t="s">
        <v>180</v>
      </c>
      <c r="O3587" t="s">
        <v>204</v>
      </c>
      <c r="P3587" t="s">
        <v>182</v>
      </c>
      <c r="R3587" t="s">
        <v>6256</v>
      </c>
      <c r="S3587" s="9">
        <v>45574.583518518521</v>
      </c>
      <c r="T3587">
        <v>648952</v>
      </c>
      <c r="U3587" t="s">
        <v>183</v>
      </c>
      <c r="V3587" t="str">
        <f>IFERROR(_xlfn.XLOOKUP(tb_C101[[#This Row],[OS]],[1]!tb_C103[OS],[1]!tb_C103[DESCRICAO]),"0")</f>
        <v>CORRETIVA</v>
      </c>
      <c r="W3587" t="str">
        <f>IFERROR(_xlfn.XLOOKUP(tb_C101[[#This Row],[OS]],[1]!tb_C103[OS],[1]!tb_C103[DESCRICAO2]),"0")</f>
        <v>Mecanico</v>
      </c>
    </row>
    <row r="3588" spans="1:23" x14ac:dyDescent="0.25">
      <c r="A3588" s="7">
        <v>3472</v>
      </c>
      <c r="B3588" t="s">
        <v>24</v>
      </c>
      <c r="C3588">
        <v>506</v>
      </c>
      <c r="D3588" s="8" t="s">
        <v>819</v>
      </c>
      <c r="H3588" t="s">
        <v>6008</v>
      </c>
      <c r="I3588" s="9">
        <v>45567.745717592596</v>
      </c>
      <c r="J3588" s="9"/>
      <c r="K3588" s="9"/>
      <c r="L3588" s="9">
        <v>45671.45890046296</v>
      </c>
      <c r="N3588" t="s">
        <v>180</v>
      </c>
      <c r="O3588" t="s">
        <v>181</v>
      </c>
      <c r="P3588" t="s">
        <v>189</v>
      </c>
      <c r="R3588" t="s">
        <v>6009</v>
      </c>
      <c r="S3588" s="9">
        <v>45671.458912037036</v>
      </c>
      <c r="T3588">
        <v>883353</v>
      </c>
      <c r="U3588" t="s">
        <v>183</v>
      </c>
      <c r="V3588" t="str">
        <f>IFERROR(_xlfn.XLOOKUP(tb_C101[[#This Row],[OS]],[1]!tb_C103[OS],[1]!tb_C103[DESCRICAO]),"0")</f>
        <v>CORRETIVA</v>
      </c>
      <c r="W3588" t="str">
        <f>IFERROR(_xlfn.XLOOKUP(tb_C101[[#This Row],[OS]],[1]!tb_C103[OS],[1]!tb_C103[DESCRICAO2]),"0")</f>
        <v>AUTOMATICO - TROCAR</v>
      </c>
    </row>
    <row r="3589" spans="1:23" x14ac:dyDescent="0.25">
      <c r="A3589" s="7">
        <v>3473</v>
      </c>
      <c r="B3589" t="s">
        <v>24</v>
      </c>
      <c r="C3589">
        <v>506</v>
      </c>
      <c r="D3589" s="8" t="s">
        <v>819</v>
      </c>
      <c r="H3589" t="s">
        <v>6008</v>
      </c>
      <c r="I3589" s="9">
        <v>45567.759837962964</v>
      </c>
      <c r="J3589" s="9"/>
      <c r="K3589" s="9"/>
      <c r="L3589" s="9">
        <v>45671.459097222221</v>
      </c>
      <c r="N3589" t="s">
        <v>180</v>
      </c>
      <c r="O3589" t="s">
        <v>181</v>
      </c>
      <c r="P3589" t="s">
        <v>189</v>
      </c>
      <c r="R3589" t="s">
        <v>6009</v>
      </c>
      <c r="S3589" s="9">
        <v>45671.459120370368</v>
      </c>
      <c r="T3589">
        <v>883353</v>
      </c>
      <c r="U3589" t="s">
        <v>183</v>
      </c>
      <c r="V3589" t="str">
        <f>IFERROR(_xlfn.XLOOKUP(tb_C101[[#This Row],[OS]],[1]!tb_C103[OS],[1]!tb_C103[DESCRICAO]),"0")</f>
        <v>CORRETIVA</v>
      </c>
      <c r="W3589" t="str">
        <f>IFERROR(_xlfn.XLOOKUP(tb_C101[[#This Row],[OS]],[1]!tb_C103[OS],[1]!tb_C103[DESCRICAO2]),"0")</f>
        <v>AUTOMATICO - TROCAR</v>
      </c>
    </row>
    <row r="3590" spans="1:23" x14ac:dyDescent="0.25">
      <c r="A3590" s="7">
        <v>3474</v>
      </c>
      <c r="B3590" t="s">
        <v>24</v>
      </c>
      <c r="C3590">
        <v>506</v>
      </c>
      <c r="D3590" s="8" t="s">
        <v>819</v>
      </c>
      <c r="H3590" t="s">
        <v>5963</v>
      </c>
      <c r="I3590" s="9">
        <v>45567.990960648145</v>
      </c>
      <c r="J3590" s="9"/>
      <c r="K3590" s="9"/>
      <c r="L3590" s="9">
        <v>45671.459340277775</v>
      </c>
      <c r="N3590" t="s">
        <v>180</v>
      </c>
      <c r="O3590" t="s">
        <v>181</v>
      </c>
      <c r="P3590" t="s">
        <v>189</v>
      </c>
      <c r="R3590" t="s">
        <v>5964</v>
      </c>
      <c r="S3590" s="9">
        <v>45671.459351851852</v>
      </c>
      <c r="T3590">
        <v>883353</v>
      </c>
      <c r="U3590" t="s">
        <v>183</v>
      </c>
      <c r="V3590" t="str">
        <f>IFERROR(_xlfn.XLOOKUP(tb_C101[[#This Row],[OS]],[1]!tb_C103[OS],[1]!tb_C103[DESCRICAO]),"0")</f>
        <v>CORRETIVA</v>
      </c>
      <c r="W3590" t="str">
        <f>IFERROR(_xlfn.XLOOKUP(tb_C101[[#This Row],[OS]],[1]!tb_C103[OS],[1]!tb_C103[DESCRICAO2]),"0")</f>
        <v>AUTOMATICO - TROCAR</v>
      </c>
    </row>
    <row r="3591" spans="1:23" x14ac:dyDescent="0.25">
      <c r="A3591" s="7">
        <v>3475</v>
      </c>
      <c r="B3591" t="s">
        <v>184</v>
      </c>
      <c r="C3591">
        <v>112</v>
      </c>
      <c r="D3591" s="8" t="s">
        <v>237</v>
      </c>
      <c r="H3591" t="s">
        <v>6257</v>
      </c>
      <c r="I3591" s="9">
        <v>45568.132534722223</v>
      </c>
      <c r="J3591" s="9"/>
      <c r="K3591" s="9"/>
      <c r="L3591" s="9">
        <v>45671.459502314814</v>
      </c>
      <c r="N3591" t="s">
        <v>180</v>
      </c>
      <c r="O3591" t="s">
        <v>181</v>
      </c>
      <c r="P3591" t="s">
        <v>189</v>
      </c>
      <c r="R3591" t="s">
        <v>6258</v>
      </c>
      <c r="S3591" s="9">
        <v>45671.459513888891</v>
      </c>
      <c r="T3591">
        <v>883353</v>
      </c>
      <c r="U3591" t="s">
        <v>183</v>
      </c>
      <c r="V3591" t="str">
        <f>IFERROR(_xlfn.XLOOKUP(tb_C101[[#This Row],[OS]],[1]!tb_C103[OS],[1]!tb_C103[DESCRICAO]),"0")</f>
        <v>CORRETIVA</v>
      </c>
      <c r="W3591" t="str">
        <f>IFERROR(_xlfn.XLOOKUP(tb_C101[[#This Row],[OS]],[1]!tb_C103[OS],[1]!tb_C103[DESCRICAO2]),"0")</f>
        <v>AUTOMATICO - TROCAR</v>
      </c>
    </row>
    <row r="3592" spans="1:23" x14ac:dyDescent="0.25">
      <c r="A3592" s="7">
        <v>3476</v>
      </c>
      <c r="B3592" t="s">
        <v>184</v>
      </c>
      <c r="C3592">
        <v>112</v>
      </c>
      <c r="D3592" s="8" t="s">
        <v>237</v>
      </c>
      <c r="E3592" t="s">
        <v>198</v>
      </c>
      <c r="H3592" t="s">
        <v>352</v>
      </c>
      <c r="I3592" s="9">
        <v>45568.266041666669</v>
      </c>
      <c r="J3592" s="9">
        <v>45568.201388888891</v>
      </c>
      <c r="K3592" s="9">
        <v>45568.215277777781</v>
      </c>
      <c r="L3592" s="9">
        <v>45632.696203703701</v>
      </c>
      <c r="M3592" t="s">
        <v>6259</v>
      </c>
      <c r="N3592" t="s">
        <v>180</v>
      </c>
      <c r="O3592" t="s">
        <v>204</v>
      </c>
      <c r="P3592" t="s">
        <v>182</v>
      </c>
      <c r="R3592" t="s">
        <v>6260</v>
      </c>
      <c r="S3592" s="9">
        <v>45632.696226851855</v>
      </c>
      <c r="T3592">
        <v>648952</v>
      </c>
      <c r="U3592" t="s">
        <v>183</v>
      </c>
      <c r="V3592" t="str">
        <f>IFERROR(_xlfn.XLOOKUP(tb_C101[[#This Row],[OS]],[1]!tb_C103[OS],[1]!tb_C103[DESCRICAO]),"0")</f>
        <v>CORRETIVA</v>
      </c>
      <c r="W3592" t="str">
        <f>IFERROR(_xlfn.XLOOKUP(tb_C101[[#This Row],[OS]],[1]!tb_C103[OS],[1]!tb_C103[DESCRICAO2]),"0")</f>
        <v>Eletrico</v>
      </c>
    </row>
    <row r="3593" spans="1:23" x14ac:dyDescent="0.25">
      <c r="A3593" s="7">
        <v>3477</v>
      </c>
      <c r="B3593" t="s">
        <v>184</v>
      </c>
      <c r="C3593">
        <v>113</v>
      </c>
      <c r="D3593" s="8" t="s">
        <v>213</v>
      </c>
      <c r="E3593" t="s">
        <v>580</v>
      </c>
      <c r="H3593" t="s">
        <v>352</v>
      </c>
      <c r="I3593" s="9">
        <v>45568.266655092593</v>
      </c>
      <c r="J3593" s="9"/>
      <c r="K3593" s="9"/>
      <c r="L3593" s="9">
        <v>45580.632476851853</v>
      </c>
      <c r="M3593" t="s">
        <v>6261</v>
      </c>
      <c r="N3593" t="s">
        <v>180</v>
      </c>
      <c r="O3593" t="s">
        <v>181</v>
      </c>
      <c r="P3593" t="s">
        <v>189</v>
      </c>
      <c r="R3593" t="s">
        <v>6262</v>
      </c>
      <c r="S3593" s="9">
        <v>45580.6325</v>
      </c>
      <c r="T3593">
        <v>648952</v>
      </c>
      <c r="U3593" t="s">
        <v>183</v>
      </c>
      <c r="V3593" t="str">
        <f>IFERROR(_xlfn.XLOOKUP(tb_C101[[#This Row],[OS]],[1]!tb_C103[OS],[1]!tb_C103[DESCRICAO]),"0")</f>
        <v>CORRETIVA</v>
      </c>
      <c r="W3593" t="str">
        <f>IFERROR(_xlfn.XLOOKUP(tb_C101[[#This Row],[OS]],[1]!tb_C103[OS],[1]!tb_C103[DESCRICAO2]),"0")</f>
        <v>Mecanico</v>
      </c>
    </row>
    <row r="3594" spans="1:23" x14ac:dyDescent="0.25">
      <c r="A3594" s="7">
        <v>3478</v>
      </c>
      <c r="B3594" t="s">
        <v>184</v>
      </c>
      <c r="C3594">
        <v>118</v>
      </c>
      <c r="D3594" s="8" t="s">
        <v>1349</v>
      </c>
      <c r="E3594" t="s">
        <v>3301</v>
      </c>
      <c r="H3594" t="s">
        <v>343</v>
      </c>
      <c r="I3594" s="9">
        <v>45568.331550925926</v>
      </c>
      <c r="J3594" s="9">
        <v>45568.331203703703</v>
      </c>
      <c r="K3594" s="9">
        <v>45568.826388888891</v>
      </c>
      <c r="L3594" s="9">
        <v>45575.438287037039</v>
      </c>
      <c r="M3594" t="s">
        <v>6263</v>
      </c>
      <c r="N3594" t="s">
        <v>180</v>
      </c>
      <c r="O3594" t="s">
        <v>204</v>
      </c>
      <c r="P3594" t="s">
        <v>189</v>
      </c>
      <c r="R3594" t="s">
        <v>6264</v>
      </c>
      <c r="S3594" s="9">
        <v>45575.438310185185</v>
      </c>
      <c r="T3594">
        <v>648952</v>
      </c>
      <c r="U3594" t="s">
        <v>183</v>
      </c>
      <c r="V3594" t="str">
        <f>IFERROR(_xlfn.XLOOKUP(tb_C101[[#This Row],[OS]],[1]!tb_C103[OS],[1]!tb_C103[DESCRICAO]),"0")</f>
        <v>CORRETIVA</v>
      </c>
      <c r="W3594" t="str">
        <f>IFERROR(_xlfn.XLOOKUP(tb_C101[[#This Row],[OS]],[1]!tb_C103[OS],[1]!tb_C103[DESCRICAO2]),"0")</f>
        <v>Eletrico</v>
      </c>
    </row>
    <row r="3595" spans="1:23" x14ac:dyDescent="0.25">
      <c r="A3595" s="7">
        <v>3479</v>
      </c>
      <c r="B3595" t="s">
        <v>1476</v>
      </c>
      <c r="C3595">
        <v>9001</v>
      </c>
      <c r="D3595" s="8" t="s">
        <v>2065</v>
      </c>
      <c r="E3595" t="s">
        <v>4655</v>
      </c>
      <c r="H3595" t="s">
        <v>343</v>
      </c>
      <c r="I3595" s="9">
        <v>45568.335486111115</v>
      </c>
      <c r="J3595" s="9"/>
      <c r="K3595" s="9"/>
      <c r="L3595" s="9">
        <v>45581.715879629628</v>
      </c>
      <c r="M3595" t="s">
        <v>6265</v>
      </c>
      <c r="N3595" t="s">
        <v>180</v>
      </c>
      <c r="O3595" t="s">
        <v>181</v>
      </c>
      <c r="P3595" t="s">
        <v>189</v>
      </c>
      <c r="R3595" t="s">
        <v>6266</v>
      </c>
      <c r="S3595" s="9">
        <v>45581.715914351851</v>
      </c>
      <c r="T3595">
        <v>648952</v>
      </c>
      <c r="U3595" t="s">
        <v>204</v>
      </c>
      <c r="V3595" t="str">
        <f>IFERROR(_xlfn.XLOOKUP(tb_C101[[#This Row],[OS]],[1]!tb_C103[OS],[1]!tb_C103[DESCRICAO]),"0")</f>
        <v>CORRETIVA</v>
      </c>
      <c r="W3595" t="str">
        <f>IFERROR(_xlfn.XLOOKUP(tb_C101[[#This Row],[OS]],[1]!tb_C103[OS],[1]!tb_C103[DESCRICAO2]),"0")</f>
        <v>Mecanico</v>
      </c>
    </row>
    <row r="3596" spans="1:23" x14ac:dyDescent="0.25">
      <c r="A3596" s="7">
        <v>3480</v>
      </c>
      <c r="B3596" t="s">
        <v>220</v>
      </c>
      <c r="C3596">
        <v>302</v>
      </c>
      <c r="D3596" s="8" t="s">
        <v>787</v>
      </c>
      <c r="E3596" t="s">
        <v>3695</v>
      </c>
      <c r="F3596" t="s">
        <v>3695</v>
      </c>
      <c r="G3596" t="s">
        <v>3696</v>
      </c>
      <c r="H3596" t="s">
        <v>750</v>
      </c>
      <c r="I3596" s="9">
        <v>45568.354444444441</v>
      </c>
      <c r="J3596" s="9">
        <v>45568.353402777779</v>
      </c>
      <c r="K3596" s="9">
        <v>45568.395833333336</v>
      </c>
      <c r="L3596" s="9">
        <v>45576.732800925929</v>
      </c>
      <c r="M3596" t="s">
        <v>6267</v>
      </c>
      <c r="N3596" t="s">
        <v>180</v>
      </c>
      <c r="O3596" t="s">
        <v>204</v>
      </c>
      <c r="P3596" t="s">
        <v>189</v>
      </c>
      <c r="Q3596" t="s">
        <v>43</v>
      </c>
      <c r="R3596" t="s">
        <v>6268</v>
      </c>
      <c r="S3596" s="9">
        <v>45576.732824074075</v>
      </c>
      <c r="T3596">
        <v>648952</v>
      </c>
      <c r="U3596" t="s">
        <v>183</v>
      </c>
      <c r="V3596" t="str">
        <f>IFERROR(_xlfn.XLOOKUP(tb_C101[[#This Row],[OS]],[1]!tb_C103[OS],[1]!tb_C103[DESCRICAO]),"0")</f>
        <v>CORRETIVA</v>
      </c>
      <c r="W3596" t="str">
        <f>IFERROR(_xlfn.XLOOKUP(tb_C101[[#This Row],[OS]],[1]!tb_C103[OS],[1]!tb_C103[DESCRICAO2]),"0")</f>
        <v>Mecanico</v>
      </c>
    </row>
    <row r="3597" spans="1:23" x14ac:dyDescent="0.25">
      <c r="A3597" s="7">
        <v>3481</v>
      </c>
      <c r="B3597" t="s">
        <v>220</v>
      </c>
      <c r="C3597">
        <v>302</v>
      </c>
      <c r="D3597" s="8" t="s">
        <v>787</v>
      </c>
      <c r="H3597" t="s">
        <v>6249</v>
      </c>
      <c r="I3597" s="9">
        <v>45568.361932870372</v>
      </c>
      <c r="J3597" s="9">
        <v>45568.361111111109</v>
      </c>
      <c r="K3597" s="9">
        <v>45568.465277777781</v>
      </c>
      <c r="L3597" s="9">
        <v>45671.459618055553</v>
      </c>
      <c r="N3597" t="s">
        <v>180</v>
      </c>
      <c r="O3597" t="s">
        <v>204</v>
      </c>
      <c r="P3597" t="s">
        <v>189</v>
      </c>
      <c r="R3597" t="s">
        <v>6250</v>
      </c>
      <c r="S3597" s="9">
        <v>45671.459629629629</v>
      </c>
      <c r="T3597">
        <v>883353</v>
      </c>
      <c r="U3597" t="s">
        <v>183</v>
      </c>
      <c r="V3597" t="str">
        <f>IFERROR(_xlfn.XLOOKUP(tb_C101[[#This Row],[OS]],[1]!tb_C103[OS],[1]!tb_C103[DESCRICAO]),"0")</f>
        <v>CORRETIVA</v>
      </c>
      <c r="W3597" t="str">
        <f>IFERROR(_xlfn.XLOOKUP(tb_C101[[#This Row],[OS]],[1]!tb_C103[OS],[1]!tb_C103[DESCRICAO2]),"0")</f>
        <v>AUTOMATICO - TROCAR</v>
      </c>
    </row>
    <row r="3598" spans="1:23" x14ac:dyDescent="0.25">
      <c r="A3598" s="7">
        <v>3482</v>
      </c>
      <c r="B3598" t="s">
        <v>79</v>
      </c>
      <c r="D3598" s="8"/>
      <c r="H3598" t="s">
        <v>734</v>
      </c>
      <c r="I3598" s="9">
        <v>45568.395983796298</v>
      </c>
      <c r="J3598" s="9"/>
      <c r="K3598" s="9"/>
      <c r="L3598" s="9">
        <v>45671.459710648145</v>
      </c>
      <c r="N3598" t="s">
        <v>180</v>
      </c>
      <c r="O3598" t="s">
        <v>181</v>
      </c>
      <c r="P3598" t="s">
        <v>189</v>
      </c>
      <c r="R3598" t="s">
        <v>6269</v>
      </c>
      <c r="S3598" s="9">
        <v>45671.459722222222</v>
      </c>
      <c r="T3598">
        <v>883353</v>
      </c>
      <c r="U3598" t="s">
        <v>183</v>
      </c>
      <c r="V3598" t="str">
        <f>IFERROR(_xlfn.XLOOKUP(tb_C101[[#This Row],[OS]],[1]!tb_C103[OS],[1]!tb_C103[DESCRICAO]),"0")</f>
        <v>CORRETIVA</v>
      </c>
      <c r="W3598" t="str">
        <f>IFERROR(_xlfn.XLOOKUP(tb_C101[[#This Row],[OS]],[1]!tb_C103[OS],[1]!tb_C103[DESCRICAO2]),"0")</f>
        <v>Eletrico</v>
      </c>
    </row>
    <row r="3599" spans="1:23" x14ac:dyDescent="0.25">
      <c r="A3599" s="7">
        <v>3483</v>
      </c>
      <c r="B3599" t="s">
        <v>175</v>
      </c>
      <c r="C3599">
        <v>207</v>
      </c>
      <c r="D3599" s="8" t="s">
        <v>760</v>
      </c>
      <c r="E3599" t="s">
        <v>1657</v>
      </c>
      <c r="F3599" t="s">
        <v>1657</v>
      </c>
      <c r="G3599" t="s">
        <v>1658</v>
      </c>
      <c r="H3599" t="s">
        <v>750</v>
      </c>
      <c r="I3599" s="9">
        <v>45568.405740740738</v>
      </c>
      <c r="J3599" s="9">
        <v>45568.404224537036</v>
      </c>
      <c r="K3599" s="9">
        <v>45568.4375</v>
      </c>
      <c r="L3599" s="9">
        <v>45583.518680555557</v>
      </c>
      <c r="M3599" t="s">
        <v>6270</v>
      </c>
      <c r="N3599" t="s">
        <v>180</v>
      </c>
      <c r="O3599" t="s">
        <v>204</v>
      </c>
      <c r="P3599" t="s">
        <v>189</v>
      </c>
      <c r="Q3599" t="s">
        <v>55</v>
      </c>
      <c r="R3599" t="s">
        <v>6271</v>
      </c>
      <c r="S3599" s="9">
        <v>45583.518703703703</v>
      </c>
      <c r="T3599">
        <v>648952</v>
      </c>
      <c r="U3599" t="s">
        <v>183</v>
      </c>
      <c r="V3599" t="str">
        <f>IFERROR(_xlfn.XLOOKUP(tb_C101[[#This Row],[OS]],[1]!tb_C103[OS],[1]!tb_C103[DESCRICAO]),"0")</f>
        <v>CORRETIVA</v>
      </c>
      <c r="W3599" t="str">
        <f>IFERROR(_xlfn.XLOOKUP(tb_C101[[#This Row],[OS]],[1]!tb_C103[OS],[1]!tb_C103[DESCRICAO2]),"0")</f>
        <v>Eletrico</v>
      </c>
    </row>
    <row r="3600" spans="1:23" x14ac:dyDescent="0.25">
      <c r="A3600" s="7">
        <v>3484</v>
      </c>
      <c r="B3600" t="s">
        <v>184</v>
      </c>
      <c r="C3600">
        <v>116</v>
      </c>
      <c r="D3600" s="8" t="s">
        <v>290</v>
      </c>
      <c r="H3600" t="s">
        <v>6049</v>
      </c>
      <c r="I3600" s="9">
        <v>45568.412870370368</v>
      </c>
      <c r="J3600" s="9">
        <v>45568.400694444441</v>
      </c>
      <c r="K3600" s="9">
        <v>45568.513888888891</v>
      </c>
      <c r="L3600" s="9">
        <v>45671.460405092592</v>
      </c>
      <c r="N3600" t="s">
        <v>180</v>
      </c>
      <c r="O3600" t="s">
        <v>204</v>
      </c>
      <c r="P3600" t="s">
        <v>189</v>
      </c>
      <c r="R3600" t="s">
        <v>6050</v>
      </c>
      <c r="S3600" s="9">
        <v>45671.460416666669</v>
      </c>
      <c r="T3600">
        <v>883353</v>
      </c>
      <c r="U3600" t="s">
        <v>183</v>
      </c>
      <c r="V3600" t="str">
        <f>IFERROR(_xlfn.XLOOKUP(tb_C101[[#This Row],[OS]],[1]!tb_C103[OS],[1]!tb_C103[DESCRICAO]),"0")</f>
        <v>CORRETIVA</v>
      </c>
      <c r="W3600" t="str">
        <f>IFERROR(_xlfn.XLOOKUP(tb_C101[[#This Row],[OS]],[1]!tb_C103[OS],[1]!tb_C103[DESCRICAO2]),"0")</f>
        <v>AUTOMATICO - TROCAR</v>
      </c>
    </row>
    <row r="3601" spans="1:23" x14ac:dyDescent="0.25">
      <c r="A3601" s="7">
        <v>3485</v>
      </c>
      <c r="B3601" t="s">
        <v>79</v>
      </c>
      <c r="C3601">
        <v>406</v>
      </c>
      <c r="D3601" s="8" t="s">
        <v>822</v>
      </c>
      <c r="E3601" t="s">
        <v>3357</v>
      </c>
      <c r="H3601" t="s">
        <v>734</v>
      </c>
      <c r="I3601" s="9">
        <v>45568.464502314811</v>
      </c>
      <c r="J3601" s="9"/>
      <c r="K3601" s="9"/>
      <c r="L3601" s="9">
        <v>45583.516030092593</v>
      </c>
      <c r="M3601" t="s">
        <v>6272</v>
      </c>
      <c r="N3601" t="s">
        <v>180</v>
      </c>
      <c r="O3601" t="s">
        <v>181</v>
      </c>
      <c r="P3601" t="s">
        <v>189</v>
      </c>
      <c r="R3601" t="s">
        <v>6273</v>
      </c>
      <c r="S3601" s="9">
        <v>45583.516041666669</v>
      </c>
      <c r="T3601">
        <v>648952</v>
      </c>
      <c r="U3601" t="s">
        <v>183</v>
      </c>
      <c r="V3601" t="str">
        <f>IFERROR(_xlfn.XLOOKUP(tb_C101[[#This Row],[OS]],[1]!tb_C103[OS],[1]!tb_C103[DESCRICAO]),"0")</f>
        <v>MELHORIA</v>
      </c>
      <c r="W3601" t="str">
        <f>IFERROR(_xlfn.XLOOKUP(tb_C101[[#This Row],[OS]],[1]!tb_C103[OS],[1]!tb_C103[DESCRICAO2]),"0")</f>
        <v>Eletrico</v>
      </c>
    </row>
    <row r="3602" spans="1:23" x14ac:dyDescent="0.25">
      <c r="A3602" s="7">
        <v>3486</v>
      </c>
      <c r="B3602" t="s">
        <v>184</v>
      </c>
      <c r="C3602">
        <v>116</v>
      </c>
      <c r="D3602" s="8" t="s">
        <v>290</v>
      </c>
      <c r="E3602" t="s">
        <v>665</v>
      </c>
      <c r="H3602" t="s">
        <v>343</v>
      </c>
      <c r="I3602" s="9">
        <v>45568.479594907411</v>
      </c>
      <c r="J3602" s="9"/>
      <c r="K3602" s="9"/>
      <c r="L3602" s="9">
        <v>45575.594097222223</v>
      </c>
      <c r="M3602" t="s">
        <v>6274</v>
      </c>
      <c r="N3602" t="s">
        <v>180</v>
      </c>
      <c r="O3602" t="s">
        <v>181</v>
      </c>
      <c r="P3602" t="s">
        <v>189</v>
      </c>
      <c r="R3602" t="s">
        <v>6275</v>
      </c>
      <c r="S3602" s="9">
        <v>45575.594131944446</v>
      </c>
      <c r="T3602">
        <v>648952</v>
      </c>
      <c r="U3602" t="s">
        <v>183</v>
      </c>
      <c r="V3602" t="str">
        <f>IFERROR(_xlfn.XLOOKUP(tb_C101[[#This Row],[OS]],[1]!tb_C103[OS],[1]!tb_C103[DESCRICAO]),"0")</f>
        <v>CORRETIVA</v>
      </c>
      <c r="W3602" t="str">
        <f>IFERROR(_xlfn.XLOOKUP(tb_C101[[#This Row],[OS]],[1]!tb_C103[OS],[1]!tb_C103[DESCRICAO2]),"0")</f>
        <v>Mecanico</v>
      </c>
    </row>
    <row r="3603" spans="1:23" x14ac:dyDescent="0.25">
      <c r="A3603" s="7">
        <v>3487</v>
      </c>
      <c r="B3603" t="s">
        <v>184</v>
      </c>
      <c r="C3603">
        <v>116</v>
      </c>
      <c r="D3603" s="8" t="s">
        <v>290</v>
      </c>
      <c r="E3603" t="s">
        <v>291</v>
      </c>
      <c r="H3603" t="s">
        <v>343</v>
      </c>
      <c r="I3603" s="9">
        <v>45568.481539351851</v>
      </c>
      <c r="J3603" s="9"/>
      <c r="K3603" s="9"/>
      <c r="L3603" s="9">
        <v>45575.59269675926</v>
      </c>
      <c r="M3603" t="s">
        <v>6276</v>
      </c>
      <c r="N3603" t="s">
        <v>180</v>
      </c>
      <c r="O3603" t="s">
        <v>181</v>
      </c>
      <c r="P3603" t="s">
        <v>189</v>
      </c>
      <c r="R3603" t="s">
        <v>6277</v>
      </c>
      <c r="S3603" s="9">
        <v>45575.592743055553</v>
      </c>
      <c r="T3603">
        <v>648952</v>
      </c>
      <c r="U3603" t="s">
        <v>183</v>
      </c>
      <c r="V3603" t="str">
        <f>IFERROR(_xlfn.XLOOKUP(tb_C101[[#This Row],[OS]],[1]!tb_C103[OS],[1]!tb_C103[DESCRICAO]),"0")</f>
        <v>CORRETIVA</v>
      </c>
      <c r="W3603" t="str">
        <f>IFERROR(_xlfn.XLOOKUP(tb_C101[[#This Row],[OS]],[1]!tb_C103[OS],[1]!tb_C103[DESCRICAO2]),"0")</f>
        <v>Mecanico</v>
      </c>
    </row>
    <row r="3604" spans="1:23" x14ac:dyDescent="0.25">
      <c r="A3604" s="7">
        <v>3488</v>
      </c>
      <c r="B3604" t="s">
        <v>184</v>
      </c>
      <c r="C3604">
        <v>116</v>
      </c>
      <c r="D3604" s="8" t="s">
        <v>290</v>
      </c>
      <c r="E3604" t="s">
        <v>291</v>
      </c>
      <c r="H3604" t="s">
        <v>343</v>
      </c>
      <c r="I3604" s="9">
        <v>45568.492372685185</v>
      </c>
      <c r="J3604" s="9">
        <v>45568.491990740738</v>
      </c>
      <c r="K3604" s="9">
        <v>45568.510416666664</v>
      </c>
      <c r="L3604" s="9">
        <v>45580.459386574075</v>
      </c>
      <c r="M3604" t="s">
        <v>6278</v>
      </c>
      <c r="N3604" t="s">
        <v>180</v>
      </c>
      <c r="O3604" t="s">
        <v>204</v>
      </c>
      <c r="P3604" t="s">
        <v>189</v>
      </c>
      <c r="R3604" t="s">
        <v>6279</v>
      </c>
      <c r="S3604" s="9">
        <v>45580.459398148145</v>
      </c>
      <c r="T3604">
        <v>648952</v>
      </c>
      <c r="U3604" t="s">
        <v>183</v>
      </c>
      <c r="V3604" t="str">
        <f>IFERROR(_xlfn.XLOOKUP(tb_C101[[#This Row],[OS]],[1]!tb_C103[OS],[1]!tb_C103[DESCRICAO]),"0")</f>
        <v>CORRETIVA</v>
      </c>
      <c r="W3604" t="str">
        <f>IFERROR(_xlfn.XLOOKUP(tb_C101[[#This Row],[OS]],[1]!tb_C103[OS],[1]!tb_C103[DESCRICAO2]),"0")</f>
        <v>Eletrico</v>
      </c>
    </row>
    <row r="3605" spans="1:23" x14ac:dyDescent="0.25">
      <c r="A3605" s="7">
        <v>3489</v>
      </c>
      <c r="B3605" t="s">
        <v>175</v>
      </c>
      <c r="C3605">
        <v>207</v>
      </c>
      <c r="D3605" s="8" t="s">
        <v>760</v>
      </c>
      <c r="E3605" t="s">
        <v>345</v>
      </c>
      <c r="H3605" t="s">
        <v>750</v>
      </c>
      <c r="I3605" s="9">
        <v>45568.502106481479</v>
      </c>
      <c r="J3605" s="9">
        <v>45568.500474537039</v>
      </c>
      <c r="K3605" s="9">
        <v>45568.527777777781</v>
      </c>
      <c r="L3605" s="9">
        <v>45583.518148148149</v>
      </c>
      <c r="M3605" t="s">
        <v>6280</v>
      </c>
      <c r="N3605" t="s">
        <v>180</v>
      </c>
      <c r="O3605" t="s">
        <v>204</v>
      </c>
      <c r="P3605" t="s">
        <v>189</v>
      </c>
      <c r="R3605" t="s">
        <v>6281</v>
      </c>
      <c r="S3605" s="9">
        <v>45583.518171296295</v>
      </c>
      <c r="T3605">
        <v>648952</v>
      </c>
      <c r="U3605" t="s">
        <v>183</v>
      </c>
      <c r="V3605" t="str">
        <f>IFERROR(_xlfn.XLOOKUP(tb_C101[[#This Row],[OS]],[1]!tb_C103[OS],[1]!tb_C103[DESCRICAO]),"0")</f>
        <v>CORRETIVA</v>
      </c>
      <c r="W3605" t="str">
        <f>IFERROR(_xlfn.XLOOKUP(tb_C101[[#This Row],[OS]],[1]!tb_C103[OS],[1]!tb_C103[DESCRICAO2]),"0")</f>
        <v>Eletrico</v>
      </c>
    </row>
    <row r="3606" spans="1:23" x14ac:dyDescent="0.25">
      <c r="A3606" s="7">
        <v>3490</v>
      </c>
      <c r="B3606" t="s">
        <v>79</v>
      </c>
      <c r="C3606">
        <v>406</v>
      </c>
      <c r="D3606" s="8" t="s">
        <v>822</v>
      </c>
      <c r="H3606" t="s">
        <v>5476</v>
      </c>
      <c r="I3606" s="9">
        <v>45568.531053240738</v>
      </c>
      <c r="J3606" s="9">
        <v>45568.51666666667</v>
      </c>
      <c r="K3606" s="9">
        <v>45568.532638888886</v>
      </c>
      <c r="L3606" s="9">
        <v>45671.46056712963</v>
      </c>
      <c r="N3606" t="s">
        <v>180</v>
      </c>
      <c r="O3606" t="s">
        <v>204</v>
      </c>
      <c r="P3606" t="s">
        <v>189</v>
      </c>
      <c r="R3606" t="s">
        <v>5477</v>
      </c>
      <c r="S3606" s="9">
        <v>45671.460590277777</v>
      </c>
      <c r="T3606">
        <v>883353</v>
      </c>
      <c r="U3606" t="s">
        <v>183</v>
      </c>
      <c r="V3606" t="str">
        <f>IFERROR(_xlfn.XLOOKUP(tb_C101[[#This Row],[OS]],[1]!tb_C103[OS],[1]!tb_C103[DESCRICAO]),"0")</f>
        <v>CORRETIVA</v>
      </c>
      <c r="W3606" t="str">
        <f>IFERROR(_xlfn.XLOOKUP(tb_C101[[#This Row],[OS]],[1]!tb_C103[OS],[1]!tb_C103[DESCRICAO2]),"0")</f>
        <v>AUTOMATICO - TROCAR</v>
      </c>
    </row>
    <row r="3607" spans="1:23" x14ac:dyDescent="0.25">
      <c r="A3607" s="7">
        <v>3491</v>
      </c>
      <c r="B3607" t="s">
        <v>79</v>
      </c>
      <c r="C3607">
        <v>417</v>
      </c>
      <c r="D3607" s="8" t="s">
        <v>927</v>
      </c>
      <c r="H3607" t="s">
        <v>5365</v>
      </c>
      <c r="I3607" s="9">
        <v>45569.879895833335</v>
      </c>
      <c r="J3607" s="9"/>
      <c r="K3607" s="9"/>
      <c r="L3607" s="9">
        <v>45671.460740740738</v>
      </c>
      <c r="N3607" t="s">
        <v>180</v>
      </c>
      <c r="O3607" t="s">
        <v>181</v>
      </c>
      <c r="P3607" t="s">
        <v>189</v>
      </c>
      <c r="R3607" t="s">
        <v>5366</v>
      </c>
      <c r="S3607" s="9">
        <v>45671.460752314815</v>
      </c>
      <c r="T3607">
        <v>883353</v>
      </c>
      <c r="U3607" t="s">
        <v>183</v>
      </c>
      <c r="V3607" t="str">
        <f>IFERROR(_xlfn.XLOOKUP(tb_C101[[#This Row],[OS]],[1]!tb_C103[OS],[1]!tb_C103[DESCRICAO]),"0")</f>
        <v>CORRETIVA</v>
      </c>
      <c r="W3607" t="str">
        <f>IFERROR(_xlfn.XLOOKUP(tb_C101[[#This Row],[OS]],[1]!tb_C103[OS],[1]!tb_C103[DESCRICAO2]),"0")</f>
        <v>AUTOMATICO - TROCAR</v>
      </c>
    </row>
    <row r="3608" spans="1:23" x14ac:dyDescent="0.25">
      <c r="A3608" s="7">
        <v>3492</v>
      </c>
      <c r="B3608" t="s">
        <v>184</v>
      </c>
      <c r="C3608">
        <v>108</v>
      </c>
      <c r="D3608" s="8" t="s">
        <v>317</v>
      </c>
      <c r="E3608" t="s">
        <v>580</v>
      </c>
      <c r="H3608" t="s">
        <v>3599</v>
      </c>
      <c r="I3608" s="9">
        <v>45569.928402777776</v>
      </c>
      <c r="J3608" s="9"/>
      <c r="K3608" s="9"/>
      <c r="L3608" s="9">
        <v>45580.455347222225</v>
      </c>
      <c r="M3608" t="s">
        <v>6282</v>
      </c>
      <c r="N3608" t="s">
        <v>180</v>
      </c>
      <c r="O3608" t="s">
        <v>181</v>
      </c>
      <c r="P3608" t="s">
        <v>189</v>
      </c>
      <c r="R3608" t="s">
        <v>6283</v>
      </c>
      <c r="S3608" s="9">
        <v>45580.455393518518</v>
      </c>
      <c r="T3608">
        <v>648952</v>
      </c>
      <c r="U3608" t="s">
        <v>183</v>
      </c>
      <c r="V3608" t="str">
        <f>IFERROR(_xlfn.XLOOKUP(tb_C101[[#This Row],[OS]],[1]!tb_C103[OS],[1]!tb_C103[DESCRICAO]),"0")</f>
        <v>CORRETIVA</v>
      </c>
      <c r="W3608" t="str">
        <f>IFERROR(_xlfn.XLOOKUP(tb_C101[[#This Row],[OS]],[1]!tb_C103[OS],[1]!tb_C103[DESCRICAO2]),"0")</f>
        <v>Mecanico</v>
      </c>
    </row>
    <row r="3609" spans="1:23" x14ac:dyDescent="0.25">
      <c r="A3609" s="7">
        <v>3493</v>
      </c>
      <c r="B3609" t="s">
        <v>184</v>
      </c>
      <c r="C3609">
        <v>117</v>
      </c>
      <c r="D3609" s="8" t="s">
        <v>354</v>
      </c>
      <c r="E3609" t="s">
        <v>3119</v>
      </c>
      <c r="H3609" t="s">
        <v>3599</v>
      </c>
      <c r="I3609" s="9">
        <v>45570.236828703702</v>
      </c>
      <c r="J3609" s="9"/>
      <c r="K3609" s="9"/>
      <c r="L3609" s="9">
        <v>45580.400092592594</v>
      </c>
      <c r="M3609" t="s">
        <v>6284</v>
      </c>
      <c r="N3609" t="s">
        <v>180</v>
      </c>
      <c r="O3609" t="s">
        <v>181</v>
      </c>
      <c r="P3609" t="s">
        <v>189</v>
      </c>
      <c r="R3609" t="s">
        <v>6285</v>
      </c>
      <c r="S3609" s="9">
        <v>45580.400104166663</v>
      </c>
      <c r="T3609">
        <v>648952</v>
      </c>
      <c r="U3609" t="s">
        <v>183</v>
      </c>
      <c r="V3609" t="str">
        <f>IFERROR(_xlfn.XLOOKUP(tb_C101[[#This Row],[OS]],[1]!tb_C103[OS],[1]!tb_C103[DESCRICAO]),"0")</f>
        <v>CORRETIVA</v>
      </c>
      <c r="W3609" t="str">
        <f>IFERROR(_xlfn.XLOOKUP(tb_C101[[#This Row],[OS]],[1]!tb_C103[OS],[1]!tb_C103[DESCRICAO2]),"0")</f>
        <v>Mecanico</v>
      </c>
    </row>
    <row r="3610" spans="1:23" x14ac:dyDescent="0.25">
      <c r="A3610" s="7">
        <v>3494</v>
      </c>
      <c r="B3610" t="s">
        <v>175</v>
      </c>
      <c r="C3610">
        <v>207</v>
      </c>
      <c r="D3610" s="8" t="s">
        <v>760</v>
      </c>
      <c r="E3610" t="s">
        <v>3372</v>
      </c>
      <c r="H3610" t="s">
        <v>723</v>
      </c>
      <c r="I3610" s="9">
        <v>45570.643495370372</v>
      </c>
      <c r="J3610" s="9">
        <v>45570.643148148149</v>
      </c>
      <c r="K3610" s="9">
        <v>45570.666666666664</v>
      </c>
      <c r="L3610" s="9">
        <v>45576.463321759256</v>
      </c>
      <c r="M3610" t="s">
        <v>6286</v>
      </c>
      <c r="N3610" t="s">
        <v>180</v>
      </c>
      <c r="O3610" t="s">
        <v>204</v>
      </c>
      <c r="P3610" t="s">
        <v>189</v>
      </c>
      <c r="R3610" t="s">
        <v>6287</v>
      </c>
      <c r="S3610" s="9">
        <v>45576.46334490741</v>
      </c>
      <c r="T3610">
        <v>648952</v>
      </c>
      <c r="U3610" t="s">
        <v>183</v>
      </c>
      <c r="V3610" t="str">
        <f>IFERROR(_xlfn.XLOOKUP(tb_C101[[#This Row],[OS]],[1]!tb_C103[OS],[1]!tb_C103[DESCRICAO]),"0")</f>
        <v>CORRETIVA</v>
      </c>
      <c r="W3610" t="str">
        <f>IFERROR(_xlfn.XLOOKUP(tb_C101[[#This Row],[OS]],[1]!tb_C103[OS],[1]!tb_C103[DESCRICAO2]),"0")</f>
        <v>Mecanico</v>
      </c>
    </row>
    <row r="3611" spans="1:23" x14ac:dyDescent="0.25">
      <c r="A3611" s="7">
        <v>3495</v>
      </c>
      <c r="B3611" t="s">
        <v>175</v>
      </c>
      <c r="C3611">
        <v>206</v>
      </c>
      <c r="D3611" s="8" t="s">
        <v>793</v>
      </c>
      <c r="E3611" t="s">
        <v>3266</v>
      </c>
      <c r="F3611" t="s">
        <v>3368</v>
      </c>
      <c r="G3611" t="s">
        <v>3369</v>
      </c>
      <c r="H3611" t="s">
        <v>723</v>
      </c>
      <c r="I3611" s="9">
        <v>45570.644166666665</v>
      </c>
      <c r="J3611" s="9">
        <v>45570.64398148148</v>
      </c>
      <c r="K3611" s="9">
        <v>45570.680555555555</v>
      </c>
      <c r="L3611" s="9">
        <v>45576.463645833333</v>
      </c>
      <c r="M3611" t="s">
        <v>6288</v>
      </c>
      <c r="N3611" t="s">
        <v>180</v>
      </c>
      <c r="O3611" t="s">
        <v>204</v>
      </c>
      <c r="P3611" t="s">
        <v>189</v>
      </c>
      <c r="Q3611" t="s">
        <v>55</v>
      </c>
      <c r="R3611" t="s">
        <v>6289</v>
      </c>
      <c r="S3611" s="9">
        <v>45576.46366898148</v>
      </c>
      <c r="T3611">
        <v>648952</v>
      </c>
      <c r="U3611" t="s">
        <v>183</v>
      </c>
      <c r="V3611" t="str">
        <f>IFERROR(_xlfn.XLOOKUP(tb_C101[[#This Row],[OS]],[1]!tb_C103[OS],[1]!tb_C103[DESCRICAO]),"0")</f>
        <v>CORRETIVA</v>
      </c>
      <c r="W3611" t="str">
        <f>IFERROR(_xlfn.XLOOKUP(tb_C101[[#This Row],[OS]],[1]!tb_C103[OS],[1]!tb_C103[DESCRICAO2]),"0")</f>
        <v>Mecanico</v>
      </c>
    </row>
    <row r="3612" spans="1:23" x14ac:dyDescent="0.25">
      <c r="A3612" s="7">
        <v>3496</v>
      </c>
      <c r="B3612" t="s">
        <v>220</v>
      </c>
      <c r="C3612">
        <v>302</v>
      </c>
      <c r="D3612" s="8" t="s">
        <v>787</v>
      </c>
      <c r="E3612" t="s">
        <v>3695</v>
      </c>
      <c r="F3612" t="s">
        <v>3695</v>
      </c>
      <c r="G3612" t="s">
        <v>3696</v>
      </c>
      <c r="H3612" t="s">
        <v>723</v>
      </c>
      <c r="I3612" s="9">
        <v>45570.644849537035</v>
      </c>
      <c r="J3612" s="9"/>
      <c r="K3612" s="9"/>
      <c r="L3612" s="9">
        <v>45671.460833333331</v>
      </c>
      <c r="N3612" t="s">
        <v>180</v>
      </c>
      <c r="O3612" t="s">
        <v>181</v>
      </c>
      <c r="P3612" t="s">
        <v>189</v>
      </c>
      <c r="Q3612" t="s">
        <v>43</v>
      </c>
      <c r="R3612" t="s">
        <v>6290</v>
      </c>
      <c r="S3612" s="9">
        <v>45671.460856481484</v>
      </c>
      <c r="T3612">
        <v>883353</v>
      </c>
      <c r="U3612" t="s">
        <v>183</v>
      </c>
      <c r="V3612" t="str">
        <f>IFERROR(_xlfn.XLOOKUP(tb_C101[[#This Row],[OS]],[1]!tb_C103[OS],[1]!tb_C103[DESCRICAO]),"0")</f>
        <v>CORRETIVA</v>
      </c>
      <c r="W3612" t="str">
        <f>IFERROR(_xlfn.XLOOKUP(tb_C101[[#This Row],[OS]],[1]!tb_C103[OS],[1]!tb_C103[DESCRICAO2]),"0")</f>
        <v>Eletrico</v>
      </c>
    </row>
    <row r="3613" spans="1:23" x14ac:dyDescent="0.25">
      <c r="A3613" s="7">
        <v>3497</v>
      </c>
      <c r="B3613" t="s">
        <v>175</v>
      </c>
      <c r="C3613">
        <v>207</v>
      </c>
      <c r="D3613" s="8" t="s">
        <v>760</v>
      </c>
      <c r="E3613" t="s">
        <v>3403</v>
      </c>
      <c r="H3613" t="s">
        <v>723</v>
      </c>
      <c r="I3613" s="9">
        <v>45570.645324074074</v>
      </c>
      <c r="J3613" s="9">
        <v>45570.645324074074</v>
      </c>
      <c r="K3613" s="9">
        <v>45570.6875</v>
      </c>
      <c r="L3613" s="9">
        <v>45576.46398148148</v>
      </c>
      <c r="M3613" t="s">
        <v>6291</v>
      </c>
      <c r="N3613" t="s">
        <v>180</v>
      </c>
      <c r="O3613" t="s">
        <v>204</v>
      </c>
      <c r="P3613" t="s">
        <v>189</v>
      </c>
      <c r="R3613" t="s">
        <v>6292</v>
      </c>
      <c r="S3613" s="9">
        <v>45576.463993055557</v>
      </c>
      <c r="T3613">
        <v>648952</v>
      </c>
      <c r="U3613" t="s">
        <v>183</v>
      </c>
      <c r="V3613" t="str">
        <f>IFERROR(_xlfn.XLOOKUP(tb_C101[[#This Row],[OS]],[1]!tb_C103[OS],[1]!tb_C103[DESCRICAO]),"0")</f>
        <v>CORRETIVA</v>
      </c>
      <c r="W3613" t="str">
        <f>IFERROR(_xlfn.XLOOKUP(tb_C101[[#This Row],[OS]],[1]!tb_C103[OS],[1]!tb_C103[DESCRICAO2]),"0")</f>
        <v>Mecanico</v>
      </c>
    </row>
    <row r="3614" spans="1:23" x14ac:dyDescent="0.25">
      <c r="A3614" s="7">
        <v>3498</v>
      </c>
      <c r="B3614" t="s">
        <v>220</v>
      </c>
      <c r="C3614">
        <v>301</v>
      </c>
      <c r="D3614" s="8" t="s">
        <v>221</v>
      </c>
      <c r="E3614" t="s">
        <v>3453</v>
      </c>
      <c r="F3614" t="s">
        <v>3453</v>
      </c>
      <c r="G3614" t="s">
        <v>3596</v>
      </c>
      <c r="H3614" t="s">
        <v>750</v>
      </c>
      <c r="I3614" s="9">
        <v>45572.340405092589</v>
      </c>
      <c r="J3614" s="9">
        <v>45572.339074074072</v>
      </c>
      <c r="K3614" s="9">
        <v>45572.354166666664</v>
      </c>
      <c r="L3614" s="9">
        <v>45576.732974537037</v>
      </c>
      <c r="M3614" t="s">
        <v>6293</v>
      </c>
      <c r="N3614" t="s">
        <v>180</v>
      </c>
      <c r="O3614" t="s">
        <v>204</v>
      </c>
      <c r="P3614" t="s">
        <v>189</v>
      </c>
      <c r="Q3614" t="s">
        <v>43</v>
      </c>
      <c r="R3614" t="s">
        <v>6294</v>
      </c>
      <c r="S3614" s="9">
        <v>45576.732997685183</v>
      </c>
      <c r="T3614">
        <v>648952</v>
      </c>
      <c r="U3614" t="s">
        <v>183</v>
      </c>
      <c r="V3614" t="str">
        <f>IFERROR(_xlfn.XLOOKUP(tb_C101[[#This Row],[OS]],[1]!tb_C103[OS],[1]!tb_C103[DESCRICAO]),"0")</f>
        <v>CORRETIVA</v>
      </c>
      <c r="W3614" t="str">
        <f>IFERROR(_xlfn.XLOOKUP(tb_C101[[#This Row],[OS]],[1]!tb_C103[OS],[1]!tb_C103[DESCRICAO2]),"0")</f>
        <v>Mecanico</v>
      </c>
    </row>
    <row r="3615" spans="1:23" x14ac:dyDescent="0.25">
      <c r="A3615" s="7">
        <v>3499</v>
      </c>
      <c r="B3615" t="s">
        <v>175</v>
      </c>
      <c r="C3615">
        <v>207</v>
      </c>
      <c r="D3615" s="8" t="s">
        <v>760</v>
      </c>
      <c r="E3615" t="s">
        <v>1657</v>
      </c>
      <c r="H3615" t="s">
        <v>723</v>
      </c>
      <c r="I3615" s="9">
        <v>45572.394560185188</v>
      </c>
      <c r="J3615" s="9">
        <v>45572.394409722219</v>
      </c>
      <c r="K3615" s="9">
        <v>45572.445138888892</v>
      </c>
      <c r="L3615" s="9">
        <v>45574.413576388892</v>
      </c>
      <c r="M3615" t="s">
        <v>6295</v>
      </c>
      <c r="N3615" t="s">
        <v>180</v>
      </c>
      <c r="O3615" t="s">
        <v>204</v>
      </c>
      <c r="P3615" t="s">
        <v>189</v>
      </c>
      <c r="R3615" t="s">
        <v>1551</v>
      </c>
      <c r="S3615" s="9">
        <v>45574.413611111115</v>
      </c>
      <c r="T3615">
        <v>648952</v>
      </c>
      <c r="U3615" t="s">
        <v>183</v>
      </c>
      <c r="V3615" t="str">
        <f>IFERROR(_xlfn.XLOOKUP(tb_C101[[#This Row],[OS]],[1]!tb_C103[OS],[1]!tb_C103[DESCRICAO]),"0")</f>
        <v>CORRETIVA</v>
      </c>
      <c r="W3615" t="str">
        <f>IFERROR(_xlfn.XLOOKUP(tb_C101[[#This Row],[OS]],[1]!tb_C103[OS],[1]!tb_C103[DESCRICAO2]),"0")</f>
        <v>Mecanico</v>
      </c>
    </row>
    <row r="3616" spans="1:23" x14ac:dyDescent="0.25">
      <c r="A3616" s="7">
        <v>3500</v>
      </c>
      <c r="B3616" t="s">
        <v>79</v>
      </c>
      <c r="C3616">
        <v>9025</v>
      </c>
      <c r="D3616" s="8" t="s">
        <v>5769</v>
      </c>
      <c r="E3616" t="s">
        <v>5770</v>
      </c>
      <c r="H3616" t="s">
        <v>734</v>
      </c>
      <c r="I3616" s="9">
        <v>45572.431006944447</v>
      </c>
      <c r="J3616" s="9"/>
      <c r="K3616" s="9"/>
      <c r="L3616" s="9">
        <v>45574.448888888888</v>
      </c>
      <c r="M3616" t="s">
        <v>6296</v>
      </c>
      <c r="N3616" t="s">
        <v>180</v>
      </c>
      <c r="O3616" t="s">
        <v>181</v>
      </c>
      <c r="P3616" t="s">
        <v>189</v>
      </c>
      <c r="R3616" t="s">
        <v>6297</v>
      </c>
      <c r="S3616" s="9">
        <v>45574.448900462965</v>
      </c>
      <c r="T3616">
        <v>648952</v>
      </c>
      <c r="U3616" t="s">
        <v>183</v>
      </c>
      <c r="V3616" t="str">
        <f>IFERROR(_xlfn.XLOOKUP(tb_C101[[#This Row],[OS]],[1]!tb_C103[OS],[1]!tb_C103[DESCRICAO]),"0")</f>
        <v>CORRETIVA</v>
      </c>
      <c r="W3616" t="str">
        <f>IFERROR(_xlfn.XLOOKUP(tb_C101[[#This Row],[OS]],[1]!tb_C103[OS],[1]!tb_C103[DESCRICAO2]),"0")</f>
        <v>Eletrico</v>
      </c>
    </row>
    <row r="3617" spans="1:23" x14ac:dyDescent="0.25">
      <c r="A3617" s="7">
        <v>3501</v>
      </c>
      <c r="B3617" t="s">
        <v>220</v>
      </c>
      <c r="C3617">
        <v>301</v>
      </c>
      <c r="D3617" s="8" t="s">
        <v>221</v>
      </c>
      <c r="H3617" t="s">
        <v>6249</v>
      </c>
      <c r="I3617" s="9">
        <v>45572.471851851849</v>
      </c>
      <c r="J3617" s="9"/>
      <c r="K3617" s="9"/>
      <c r="L3617" s="9">
        <v>45671.461006944446</v>
      </c>
      <c r="N3617" t="s">
        <v>180</v>
      </c>
      <c r="O3617" t="s">
        <v>181</v>
      </c>
      <c r="P3617" t="s">
        <v>189</v>
      </c>
      <c r="R3617" t="s">
        <v>6250</v>
      </c>
      <c r="S3617" s="9">
        <v>45671.461018518516</v>
      </c>
      <c r="T3617">
        <v>883353</v>
      </c>
      <c r="U3617" t="s">
        <v>183</v>
      </c>
      <c r="V3617" t="str">
        <f>IFERROR(_xlfn.XLOOKUP(tb_C101[[#This Row],[OS]],[1]!tb_C103[OS],[1]!tb_C103[DESCRICAO]),"0")</f>
        <v>CORRETIVA</v>
      </c>
      <c r="W3617" t="str">
        <f>IFERROR(_xlfn.XLOOKUP(tb_C101[[#This Row],[OS]],[1]!tb_C103[OS],[1]!tb_C103[DESCRICAO2]),"0")</f>
        <v>AUTOMATICO - TROCAR</v>
      </c>
    </row>
    <row r="3618" spans="1:23" x14ac:dyDescent="0.25">
      <c r="A3618" s="7">
        <v>3502</v>
      </c>
      <c r="B3618" t="s">
        <v>184</v>
      </c>
      <c r="C3618">
        <v>117</v>
      </c>
      <c r="D3618" s="8" t="s">
        <v>354</v>
      </c>
      <c r="E3618" t="s">
        <v>443</v>
      </c>
      <c r="F3618" t="s">
        <v>443</v>
      </c>
      <c r="G3618" t="s">
        <v>444</v>
      </c>
      <c r="H3618" t="s">
        <v>343</v>
      </c>
      <c r="I3618" s="9">
        <v>45572.475057870368</v>
      </c>
      <c r="J3618" s="9">
        <v>45572.326388888891</v>
      </c>
      <c r="K3618" s="9">
        <v>45572.375</v>
      </c>
      <c r="L3618" s="9">
        <v>45574.451898148145</v>
      </c>
      <c r="M3618" t="s">
        <v>6298</v>
      </c>
      <c r="N3618" t="s">
        <v>180</v>
      </c>
      <c r="O3618" t="s">
        <v>204</v>
      </c>
      <c r="P3618" t="s">
        <v>189</v>
      </c>
      <c r="Q3618" t="s">
        <v>186</v>
      </c>
      <c r="R3618" t="s">
        <v>6299</v>
      </c>
      <c r="S3618" s="9">
        <v>45574.451932870368</v>
      </c>
      <c r="T3618">
        <v>648952</v>
      </c>
      <c r="U3618" t="s">
        <v>183</v>
      </c>
      <c r="V3618" t="str">
        <f>IFERROR(_xlfn.XLOOKUP(tb_C101[[#This Row],[OS]],[1]!tb_C103[OS],[1]!tb_C103[DESCRICAO]),"0")</f>
        <v>CORRETIVA</v>
      </c>
      <c r="W3618" t="str">
        <f>IFERROR(_xlfn.XLOOKUP(tb_C101[[#This Row],[OS]],[1]!tb_C103[OS],[1]!tb_C103[DESCRICAO2]),"0")</f>
        <v>Falha Operacinal</v>
      </c>
    </row>
    <row r="3619" spans="1:23" x14ac:dyDescent="0.25">
      <c r="A3619" s="7">
        <v>3503</v>
      </c>
      <c r="B3619" t="s">
        <v>184</v>
      </c>
      <c r="C3619">
        <v>117</v>
      </c>
      <c r="D3619" s="8" t="s">
        <v>354</v>
      </c>
      <c r="E3619" t="s">
        <v>665</v>
      </c>
      <c r="F3619" t="s">
        <v>4317</v>
      </c>
      <c r="G3619" t="s">
        <v>4318</v>
      </c>
      <c r="H3619" t="s">
        <v>343</v>
      </c>
      <c r="I3619" s="9">
        <v>45572.476053240738</v>
      </c>
      <c r="J3619" s="9">
        <v>45572.319444444445</v>
      </c>
      <c r="K3619" s="9">
        <v>45572.375</v>
      </c>
      <c r="L3619" s="9">
        <v>45574.450659722221</v>
      </c>
      <c r="M3619" t="s">
        <v>6300</v>
      </c>
      <c r="N3619" t="s">
        <v>180</v>
      </c>
      <c r="O3619" t="s">
        <v>204</v>
      </c>
      <c r="P3619" t="s">
        <v>189</v>
      </c>
      <c r="Q3619" t="s">
        <v>665</v>
      </c>
      <c r="R3619" t="s">
        <v>6301</v>
      </c>
      <c r="S3619" s="9">
        <v>45574.450682870367</v>
      </c>
      <c r="T3619">
        <v>648952</v>
      </c>
      <c r="U3619" t="s">
        <v>183</v>
      </c>
      <c r="V3619" t="str">
        <f>IFERROR(_xlfn.XLOOKUP(tb_C101[[#This Row],[OS]],[1]!tb_C103[OS],[1]!tb_C103[DESCRICAO]),"0")</f>
        <v>CORRETIVA</v>
      </c>
      <c r="W3619" t="str">
        <f>IFERROR(_xlfn.XLOOKUP(tb_C101[[#This Row],[OS]],[1]!tb_C103[OS],[1]!tb_C103[DESCRICAO2]),"0")</f>
        <v>Eletrico</v>
      </c>
    </row>
    <row r="3620" spans="1:23" x14ac:dyDescent="0.25">
      <c r="A3620" s="7">
        <v>3504</v>
      </c>
      <c r="B3620" t="s">
        <v>184</v>
      </c>
      <c r="C3620">
        <v>113</v>
      </c>
      <c r="D3620" s="8" t="s">
        <v>213</v>
      </c>
      <c r="E3620" t="s">
        <v>580</v>
      </c>
      <c r="H3620" t="s">
        <v>343</v>
      </c>
      <c r="I3620" s="9">
        <v>45572.477118055554</v>
      </c>
      <c r="J3620" s="9"/>
      <c r="K3620" s="9"/>
      <c r="L3620" s="9">
        <v>45580.457037037035</v>
      </c>
      <c r="M3620" t="s">
        <v>6302</v>
      </c>
      <c r="N3620" t="s">
        <v>180</v>
      </c>
      <c r="O3620" t="s">
        <v>181</v>
      </c>
      <c r="P3620" t="s">
        <v>189</v>
      </c>
      <c r="R3620" t="s">
        <v>6303</v>
      </c>
      <c r="S3620" s="9">
        <v>45580.457048611112</v>
      </c>
      <c r="T3620">
        <v>648952</v>
      </c>
      <c r="U3620" t="s">
        <v>183</v>
      </c>
      <c r="V3620" t="str">
        <f>IFERROR(_xlfn.XLOOKUP(tb_C101[[#This Row],[OS]],[1]!tb_C103[OS],[1]!tb_C103[DESCRICAO]),"0")</f>
        <v>CORRETIVA</v>
      </c>
      <c r="W3620" t="str">
        <f>IFERROR(_xlfn.XLOOKUP(tb_C101[[#This Row],[OS]],[1]!tb_C103[OS],[1]!tb_C103[DESCRICAO2]),"0")</f>
        <v>Mecanico</v>
      </c>
    </row>
    <row r="3621" spans="1:23" x14ac:dyDescent="0.25">
      <c r="A3621" s="7">
        <v>3505</v>
      </c>
      <c r="B3621" t="s">
        <v>184</v>
      </c>
      <c r="C3621">
        <v>112</v>
      </c>
      <c r="D3621" s="8" t="s">
        <v>237</v>
      </c>
      <c r="E3621" t="s">
        <v>494</v>
      </c>
      <c r="H3621" t="s">
        <v>343</v>
      </c>
      <c r="I3621" s="9">
        <v>45572.478032407409</v>
      </c>
      <c r="J3621" s="9"/>
      <c r="K3621" s="9"/>
      <c r="L3621" s="9">
        <v>45576.697129629632</v>
      </c>
      <c r="M3621" t="s">
        <v>6304</v>
      </c>
      <c r="N3621" t="s">
        <v>180</v>
      </c>
      <c r="O3621" t="s">
        <v>181</v>
      </c>
      <c r="P3621" t="s">
        <v>189</v>
      </c>
      <c r="R3621" t="s">
        <v>6305</v>
      </c>
      <c r="S3621" s="9">
        <v>45576.697152777779</v>
      </c>
      <c r="T3621">
        <v>648952</v>
      </c>
      <c r="U3621" t="s">
        <v>183</v>
      </c>
      <c r="V3621" t="str">
        <f>IFERROR(_xlfn.XLOOKUP(tb_C101[[#This Row],[OS]],[1]!tb_C103[OS],[1]!tb_C103[DESCRICAO]),"0")</f>
        <v>CORRETIVA</v>
      </c>
      <c r="W3621" t="str">
        <f>IFERROR(_xlfn.XLOOKUP(tb_C101[[#This Row],[OS]],[1]!tb_C103[OS],[1]!tb_C103[DESCRICAO2]),"0")</f>
        <v>Eletrico</v>
      </c>
    </row>
    <row r="3622" spans="1:23" x14ac:dyDescent="0.25">
      <c r="A3622" s="7">
        <v>3506</v>
      </c>
      <c r="B3622" t="s">
        <v>184</v>
      </c>
      <c r="C3622">
        <v>117</v>
      </c>
      <c r="D3622" s="8" t="s">
        <v>354</v>
      </c>
      <c r="E3622" t="s">
        <v>245</v>
      </c>
      <c r="F3622" t="s">
        <v>4094</v>
      </c>
      <c r="G3622" t="s">
        <v>4095</v>
      </c>
      <c r="H3622" t="s">
        <v>343</v>
      </c>
      <c r="I3622" s="9">
        <v>45572.479513888888</v>
      </c>
      <c r="J3622" s="9"/>
      <c r="K3622" s="9"/>
      <c r="L3622" s="9">
        <v>45575.593391203707</v>
      </c>
      <c r="M3622" t="s">
        <v>6306</v>
      </c>
      <c r="N3622" t="s">
        <v>180</v>
      </c>
      <c r="O3622" t="s">
        <v>181</v>
      </c>
      <c r="P3622" t="s">
        <v>189</v>
      </c>
      <c r="Q3622" t="s">
        <v>245</v>
      </c>
      <c r="R3622" t="s">
        <v>6307</v>
      </c>
      <c r="S3622" s="9">
        <v>45575.593425925923</v>
      </c>
      <c r="T3622">
        <v>648952</v>
      </c>
      <c r="U3622" t="s">
        <v>183</v>
      </c>
      <c r="V3622" t="str">
        <f>IFERROR(_xlfn.XLOOKUP(tb_C101[[#This Row],[OS]],[1]!tb_C103[OS],[1]!tb_C103[DESCRICAO]),"0")</f>
        <v>CORRETIVA</v>
      </c>
      <c r="W3622" t="str">
        <f>IFERROR(_xlfn.XLOOKUP(tb_C101[[#This Row],[OS]],[1]!tb_C103[OS],[1]!tb_C103[DESCRICAO2]),"0")</f>
        <v>Mecanico</v>
      </c>
    </row>
    <row r="3623" spans="1:23" x14ac:dyDescent="0.25">
      <c r="A3623" s="7">
        <v>3507</v>
      </c>
      <c r="B3623" t="s">
        <v>79</v>
      </c>
      <c r="C3623">
        <v>9025</v>
      </c>
      <c r="D3623" s="8" t="s">
        <v>5769</v>
      </c>
      <c r="E3623" t="s">
        <v>5770</v>
      </c>
      <c r="H3623" t="s">
        <v>5761</v>
      </c>
      <c r="I3623" s="9">
        <v>45572.674398148149</v>
      </c>
      <c r="J3623" s="9"/>
      <c r="K3623" s="9"/>
      <c r="L3623" s="9">
        <v>45573.409074074072</v>
      </c>
      <c r="M3623" t="s">
        <v>6308</v>
      </c>
      <c r="N3623" t="s">
        <v>180</v>
      </c>
      <c r="O3623" t="s">
        <v>181</v>
      </c>
      <c r="P3623" t="s">
        <v>182</v>
      </c>
      <c r="R3623" t="s">
        <v>6309</v>
      </c>
      <c r="S3623" s="9">
        <v>45573.409097222226</v>
      </c>
      <c r="T3623">
        <v>648952</v>
      </c>
      <c r="U3623" t="s">
        <v>183</v>
      </c>
      <c r="V3623" t="str">
        <f>IFERROR(_xlfn.XLOOKUP(tb_C101[[#This Row],[OS]],[1]!tb_C103[OS],[1]!tb_C103[DESCRICAO]),"0")</f>
        <v>CORRETIVA</v>
      </c>
      <c r="W3623" t="str">
        <f>IFERROR(_xlfn.XLOOKUP(tb_C101[[#This Row],[OS]],[1]!tb_C103[OS],[1]!tb_C103[DESCRICAO2]),"0")</f>
        <v>Eletrico</v>
      </c>
    </row>
    <row r="3624" spans="1:23" x14ac:dyDescent="0.25">
      <c r="A3624" s="7">
        <v>3508</v>
      </c>
      <c r="B3624" t="s">
        <v>184</v>
      </c>
      <c r="C3624">
        <v>113</v>
      </c>
      <c r="D3624" s="8" t="s">
        <v>213</v>
      </c>
      <c r="H3624" t="s">
        <v>4936</v>
      </c>
      <c r="I3624" s="9">
        <v>45572.678900462961</v>
      </c>
      <c r="J3624" s="9"/>
      <c r="K3624" s="9"/>
      <c r="L3624" s="9">
        <v>45671.461168981485</v>
      </c>
      <c r="N3624" t="s">
        <v>180</v>
      </c>
      <c r="O3624" t="s">
        <v>181</v>
      </c>
      <c r="P3624" t="s">
        <v>189</v>
      </c>
      <c r="R3624" t="s">
        <v>5811</v>
      </c>
      <c r="S3624" s="9">
        <v>45671.461180555554</v>
      </c>
      <c r="T3624">
        <v>883353</v>
      </c>
      <c r="U3624" t="s">
        <v>183</v>
      </c>
      <c r="V3624" t="str">
        <f>IFERROR(_xlfn.XLOOKUP(tb_C101[[#This Row],[OS]],[1]!tb_C103[OS],[1]!tb_C103[DESCRICAO]),"0")</f>
        <v>CORRETIVA</v>
      </c>
      <c r="W3624" t="str">
        <f>IFERROR(_xlfn.XLOOKUP(tb_C101[[#This Row],[OS]],[1]!tb_C103[OS],[1]!tb_C103[DESCRICAO2]),"0")</f>
        <v>AUTOMATICO - TROCAR</v>
      </c>
    </row>
    <row r="3625" spans="1:23" x14ac:dyDescent="0.25">
      <c r="A3625" s="7">
        <v>3509</v>
      </c>
      <c r="B3625" t="s">
        <v>220</v>
      </c>
      <c r="C3625">
        <v>302</v>
      </c>
      <c r="D3625" s="8" t="s">
        <v>787</v>
      </c>
      <c r="E3625" t="s">
        <v>222</v>
      </c>
      <c r="F3625" t="s">
        <v>3695</v>
      </c>
      <c r="G3625" t="s">
        <v>3696</v>
      </c>
      <c r="H3625" t="s">
        <v>750</v>
      </c>
      <c r="I3625" s="9">
        <v>45572.684282407405</v>
      </c>
      <c r="J3625" s="9"/>
      <c r="K3625" s="9"/>
      <c r="L3625" s="9">
        <v>45574.412789351853</v>
      </c>
      <c r="M3625" t="s">
        <v>6310</v>
      </c>
      <c r="N3625" t="s">
        <v>180</v>
      </c>
      <c r="O3625" t="s">
        <v>181</v>
      </c>
      <c r="P3625" t="s">
        <v>182</v>
      </c>
      <c r="Q3625" t="s">
        <v>43</v>
      </c>
      <c r="R3625" t="s">
        <v>6311</v>
      </c>
      <c r="S3625" s="9">
        <v>45574.412800925929</v>
      </c>
      <c r="T3625">
        <v>648952</v>
      </c>
      <c r="U3625" t="s">
        <v>183</v>
      </c>
      <c r="V3625" t="str">
        <f>IFERROR(_xlfn.XLOOKUP(tb_C101[[#This Row],[OS]],[1]!tb_C103[OS],[1]!tb_C103[DESCRICAO]),"0")</f>
        <v>CORRETIVA</v>
      </c>
      <c r="W3625" t="str">
        <f>IFERROR(_xlfn.XLOOKUP(tb_C101[[#This Row],[OS]],[1]!tb_C103[OS],[1]!tb_C103[DESCRICAO2]),"0")</f>
        <v>Eletrico</v>
      </c>
    </row>
    <row r="3626" spans="1:23" x14ac:dyDescent="0.25">
      <c r="A3626" s="7">
        <v>3510</v>
      </c>
      <c r="B3626" t="s">
        <v>184</v>
      </c>
      <c r="C3626">
        <v>113</v>
      </c>
      <c r="D3626" s="8" t="s">
        <v>213</v>
      </c>
      <c r="E3626" t="s">
        <v>198</v>
      </c>
      <c r="F3626" t="s">
        <v>5124</v>
      </c>
      <c r="G3626" t="s">
        <v>5125</v>
      </c>
      <c r="H3626" t="s">
        <v>4936</v>
      </c>
      <c r="I3626" s="9">
        <v>45572.694178240738</v>
      </c>
      <c r="J3626" s="9"/>
      <c r="K3626" s="9"/>
      <c r="L3626" s="9">
        <v>45576.6875</v>
      </c>
      <c r="M3626" t="s">
        <v>6312</v>
      </c>
      <c r="N3626" t="s">
        <v>180</v>
      </c>
      <c r="O3626" t="s">
        <v>181</v>
      </c>
      <c r="P3626" t="s">
        <v>189</v>
      </c>
      <c r="Q3626" t="s">
        <v>895</v>
      </c>
      <c r="R3626" t="s">
        <v>6313</v>
      </c>
      <c r="S3626" s="9">
        <v>45576.687523148146</v>
      </c>
      <c r="T3626">
        <v>648952</v>
      </c>
      <c r="U3626" t="s">
        <v>183</v>
      </c>
      <c r="V3626" t="str">
        <f>IFERROR(_xlfn.XLOOKUP(tb_C101[[#This Row],[OS]],[1]!tb_C103[OS],[1]!tb_C103[DESCRICAO]),"0")</f>
        <v>CORRETIVA</v>
      </c>
      <c r="W3626" t="str">
        <f>IFERROR(_xlfn.XLOOKUP(tb_C101[[#This Row],[OS]],[1]!tb_C103[OS],[1]!tb_C103[DESCRICAO2]),"0")</f>
        <v>Eletrico</v>
      </c>
    </row>
    <row r="3627" spans="1:23" x14ac:dyDescent="0.25">
      <c r="A3627" s="7">
        <v>3510</v>
      </c>
      <c r="B3627" t="s">
        <v>184</v>
      </c>
      <c r="C3627">
        <v>113</v>
      </c>
      <c r="D3627" s="8" t="s">
        <v>213</v>
      </c>
      <c r="E3627" t="s">
        <v>198</v>
      </c>
      <c r="F3627" t="s">
        <v>5124</v>
      </c>
      <c r="G3627" t="s">
        <v>5125</v>
      </c>
      <c r="H3627" t="s">
        <v>4936</v>
      </c>
      <c r="I3627" s="9">
        <v>45572.694178240738</v>
      </c>
      <c r="J3627" s="9"/>
      <c r="K3627" s="9"/>
      <c r="L3627" s="9">
        <v>45576.6875</v>
      </c>
      <c r="M3627" t="s">
        <v>6312</v>
      </c>
      <c r="N3627" t="s">
        <v>180</v>
      </c>
      <c r="O3627" t="s">
        <v>181</v>
      </c>
      <c r="P3627" t="s">
        <v>189</v>
      </c>
      <c r="Q3627" t="s">
        <v>895</v>
      </c>
      <c r="R3627" t="s">
        <v>6313</v>
      </c>
      <c r="S3627" s="9">
        <v>45576.687523148146</v>
      </c>
      <c r="T3627">
        <v>648952</v>
      </c>
      <c r="U3627" t="s">
        <v>183</v>
      </c>
      <c r="V3627" t="str">
        <f>IFERROR(_xlfn.XLOOKUP(tb_C101[[#This Row],[OS]],[1]!tb_C103[OS],[1]!tb_C103[DESCRICAO]),"0")</f>
        <v>CORRETIVA</v>
      </c>
      <c r="W3627" t="str">
        <f>IFERROR(_xlfn.XLOOKUP(tb_C101[[#This Row],[OS]],[1]!tb_C103[OS],[1]!tb_C103[DESCRICAO2]),"0")</f>
        <v>Eletrico</v>
      </c>
    </row>
    <row r="3628" spans="1:23" x14ac:dyDescent="0.25">
      <c r="A3628" s="7">
        <v>3511</v>
      </c>
      <c r="B3628" t="s">
        <v>184</v>
      </c>
      <c r="C3628">
        <v>113</v>
      </c>
      <c r="D3628" s="8" t="s">
        <v>213</v>
      </c>
      <c r="E3628" t="s">
        <v>856</v>
      </c>
      <c r="F3628" t="s">
        <v>856</v>
      </c>
      <c r="G3628" t="s">
        <v>857</v>
      </c>
      <c r="H3628" t="s">
        <v>731</v>
      </c>
      <c r="I3628" s="9">
        <v>45572.703738425924</v>
      </c>
      <c r="J3628" s="9"/>
      <c r="K3628" s="9"/>
      <c r="L3628" s="9">
        <v>45576.459861111114</v>
      </c>
      <c r="M3628" t="s">
        <v>6314</v>
      </c>
      <c r="N3628" t="s">
        <v>180</v>
      </c>
      <c r="O3628" t="s">
        <v>181</v>
      </c>
      <c r="Q3628" t="s">
        <v>186</v>
      </c>
      <c r="R3628" t="s">
        <v>6315</v>
      </c>
      <c r="S3628" s="9">
        <v>45576.45988425926</v>
      </c>
      <c r="T3628">
        <v>648952</v>
      </c>
      <c r="U3628" t="s">
        <v>204</v>
      </c>
      <c r="V3628" t="str">
        <f>IFERROR(_xlfn.XLOOKUP(tb_C101[[#This Row],[OS]],[1]!tb_C103[OS],[1]!tb_C103[DESCRICAO]),"0")</f>
        <v>PREVENTIVA</v>
      </c>
      <c r="W3628" t="str">
        <f>IFERROR(_xlfn.XLOOKUP(tb_C101[[#This Row],[OS]],[1]!tb_C103[OS],[1]!tb_C103[DESCRICAO2]),"0")</f>
        <v>Mecanico</v>
      </c>
    </row>
    <row r="3629" spans="1:23" x14ac:dyDescent="0.25">
      <c r="A3629" s="7">
        <v>3512</v>
      </c>
      <c r="B3629" t="s">
        <v>184</v>
      </c>
      <c r="C3629">
        <v>113</v>
      </c>
      <c r="D3629" s="8" t="s">
        <v>213</v>
      </c>
      <c r="E3629" t="s">
        <v>856</v>
      </c>
      <c r="F3629" t="s">
        <v>856</v>
      </c>
      <c r="G3629" t="s">
        <v>857</v>
      </c>
      <c r="H3629" t="s">
        <v>731</v>
      </c>
      <c r="I3629" s="9">
        <v>45572.707604166666</v>
      </c>
      <c r="J3629" s="9"/>
      <c r="K3629" s="9"/>
      <c r="L3629" s="9">
        <v>45580.461527777778</v>
      </c>
      <c r="M3629" t="s">
        <v>9</v>
      </c>
      <c r="N3629" t="s">
        <v>180</v>
      </c>
      <c r="O3629" t="s">
        <v>181</v>
      </c>
      <c r="Q3629" t="s">
        <v>186</v>
      </c>
      <c r="R3629" t="s">
        <v>6316</v>
      </c>
      <c r="S3629" s="9">
        <v>45580.461562500001</v>
      </c>
      <c r="T3629">
        <v>648952</v>
      </c>
      <c r="U3629" t="s">
        <v>204</v>
      </c>
      <c r="V3629" t="str">
        <f>IFERROR(_xlfn.XLOOKUP(tb_C101[[#This Row],[OS]],[1]!tb_C103[OS],[1]!tb_C103[DESCRICAO]),"0")</f>
        <v>PREVENTIVA</v>
      </c>
      <c r="W3629" t="str">
        <f>IFERROR(_xlfn.XLOOKUP(tb_C101[[#This Row],[OS]],[1]!tb_C103[OS],[1]!tb_C103[DESCRICAO2]),"0")</f>
        <v>Eletrico</v>
      </c>
    </row>
    <row r="3630" spans="1:23" x14ac:dyDescent="0.25">
      <c r="A3630" s="7">
        <v>3513</v>
      </c>
      <c r="B3630" t="s">
        <v>184</v>
      </c>
      <c r="C3630">
        <v>113</v>
      </c>
      <c r="D3630" s="8" t="s">
        <v>213</v>
      </c>
      <c r="H3630" t="s">
        <v>5351</v>
      </c>
      <c r="I3630" s="9">
        <v>45572.778796296298</v>
      </c>
      <c r="J3630" s="9"/>
      <c r="K3630" s="9"/>
      <c r="L3630" s="9">
        <v>45671.46130787037</v>
      </c>
      <c r="N3630" t="s">
        <v>180</v>
      </c>
      <c r="O3630" t="s">
        <v>181</v>
      </c>
      <c r="P3630" t="s">
        <v>189</v>
      </c>
      <c r="R3630" t="s">
        <v>5352</v>
      </c>
      <c r="S3630" s="9">
        <v>45671.461319444446</v>
      </c>
      <c r="T3630">
        <v>883353</v>
      </c>
      <c r="U3630" t="s">
        <v>183</v>
      </c>
      <c r="V3630" t="str">
        <f>IFERROR(_xlfn.XLOOKUP(tb_C101[[#This Row],[OS]],[1]!tb_C103[OS],[1]!tb_C103[DESCRICAO]),"0")</f>
        <v>CORRETIVA</v>
      </c>
      <c r="W3630" t="str">
        <f>IFERROR(_xlfn.XLOOKUP(tb_C101[[#This Row],[OS]],[1]!tb_C103[OS],[1]!tb_C103[DESCRICAO2]),"0")</f>
        <v>AUTOMATICO - TROCAR</v>
      </c>
    </row>
    <row r="3631" spans="1:23" x14ac:dyDescent="0.25">
      <c r="A3631" s="7">
        <v>3514</v>
      </c>
      <c r="B3631" t="s">
        <v>184</v>
      </c>
      <c r="C3631">
        <v>113</v>
      </c>
      <c r="D3631" s="8" t="s">
        <v>213</v>
      </c>
      <c r="H3631" t="s">
        <v>5351</v>
      </c>
      <c r="I3631" s="9">
        <v>45572.799699074072</v>
      </c>
      <c r="J3631" s="9">
        <v>45572.666666666664</v>
      </c>
      <c r="K3631" s="9">
        <v>45574</v>
      </c>
      <c r="L3631" s="9">
        <v>45671.461388888885</v>
      </c>
      <c r="N3631" t="s">
        <v>180</v>
      </c>
      <c r="O3631" t="s">
        <v>204</v>
      </c>
      <c r="P3631" t="s">
        <v>189</v>
      </c>
      <c r="R3631" t="s">
        <v>5352</v>
      </c>
      <c r="S3631" s="9">
        <v>45671.461400462962</v>
      </c>
      <c r="T3631">
        <v>883353</v>
      </c>
      <c r="U3631" t="s">
        <v>183</v>
      </c>
      <c r="V3631" t="str">
        <f>IFERROR(_xlfn.XLOOKUP(tb_C101[[#This Row],[OS]],[1]!tb_C103[OS],[1]!tb_C103[DESCRICAO]),"0")</f>
        <v>CORRETIVA</v>
      </c>
      <c r="W3631" t="str">
        <f>IFERROR(_xlfn.XLOOKUP(tb_C101[[#This Row],[OS]],[1]!tb_C103[OS],[1]!tb_C103[DESCRICAO2]),"0")</f>
        <v>AUTOMATICO - TROCAR</v>
      </c>
    </row>
    <row r="3632" spans="1:23" x14ac:dyDescent="0.25">
      <c r="A3632" s="7">
        <v>3515</v>
      </c>
      <c r="B3632" t="s">
        <v>24</v>
      </c>
      <c r="C3632">
        <v>502</v>
      </c>
      <c r="D3632" s="8" t="s">
        <v>246</v>
      </c>
      <c r="H3632" t="s">
        <v>5813</v>
      </c>
      <c r="I3632" s="9">
        <v>45572.911400462966</v>
      </c>
      <c r="J3632" s="9">
        <v>45572.893055555556</v>
      </c>
      <c r="K3632" s="9">
        <v>45572.911805555559</v>
      </c>
      <c r="L3632" s="9">
        <v>45671.461493055554</v>
      </c>
      <c r="N3632" t="s">
        <v>180</v>
      </c>
      <c r="O3632" t="s">
        <v>204</v>
      </c>
      <c r="P3632" t="s">
        <v>189</v>
      </c>
      <c r="R3632" t="s">
        <v>5814</v>
      </c>
      <c r="S3632" s="9">
        <v>45671.461504629631</v>
      </c>
      <c r="T3632">
        <v>883353</v>
      </c>
      <c r="U3632" t="s">
        <v>183</v>
      </c>
      <c r="V3632" t="str">
        <f>IFERROR(_xlfn.XLOOKUP(tb_C101[[#This Row],[OS]],[1]!tb_C103[OS],[1]!tb_C103[DESCRICAO]),"0")</f>
        <v>CORRETIVA</v>
      </c>
      <c r="W3632" t="str">
        <f>IFERROR(_xlfn.XLOOKUP(tb_C101[[#This Row],[OS]],[1]!tb_C103[OS],[1]!tb_C103[DESCRICAO2]),"0")</f>
        <v>AUTOMATICO - TROCAR</v>
      </c>
    </row>
    <row r="3633" spans="1:23" x14ac:dyDescent="0.25">
      <c r="A3633" s="7">
        <v>3516</v>
      </c>
      <c r="B3633" t="s">
        <v>79</v>
      </c>
      <c r="C3633">
        <v>417</v>
      </c>
      <c r="D3633" s="8" t="s">
        <v>927</v>
      </c>
      <c r="E3633" t="s">
        <v>202</v>
      </c>
      <c r="F3633" t="s">
        <v>3622</v>
      </c>
      <c r="G3633" t="s">
        <v>3623</v>
      </c>
      <c r="H3633" t="s">
        <v>5761</v>
      </c>
      <c r="I3633" s="9">
        <v>45572.912048611113</v>
      </c>
      <c r="J3633" s="9"/>
      <c r="K3633" s="9"/>
      <c r="L3633" s="9">
        <v>45614.349976851852</v>
      </c>
      <c r="M3633" t="s">
        <v>6317</v>
      </c>
      <c r="N3633" t="s">
        <v>180</v>
      </c>
      <c r="O3633" t="s">
        <v>181</v>
      </c>
      <c r="P3633" t="s">
        <v>182</v>
      </c>
      <c r="Q3633" t="s">
        <v>895</v>
      </c>
      <c r="R3633" t="s">
        <v>6318</v>
      </c>
      <c r="S3633" s="9">
        <v>45614.35</v>
      </c>
      <c r="T3633">
        <v>648952</v>
      </c>
      <c r="U3633" t="s">
        <v>183</v>
      </c>
      <c r="V3633" t="str">
        <f>IFERROR(_xlfn.XLOOKUP(tb_C101[[#This Row],[OS]],[1]!tb_C103[OS],[1]!tb_C103[DESCRICAO]),"0")</f>
        <v>CORRETIVA</v>
      </c>
      <c r="W3633" t="str">
        <f>IFERROR(_xlfn.XLOOKUP(tb_C101[[#This Row],[OS]],[1]!tb_C103[OS],[1]!tb_C103[DESCRICAO2]),"0")</f>
        <v>Mecanico</v>
      </c>
    </row>
    <row r="3634" spans="1:23" x14ac:dyDescent="0.25">
      <c r="A3634" s="7">
        <v>3517</v>
      </c>
      <c r="B3634" t="s">
        <v>79</v>
      </c>
      <c r="C3634">
        <v>416</v>
      </c>
      <c r="D3634" s="8" t="s">
        <v>870</v>
      </c>
      <c r="E3634" t="s">
        <v>3357</v>
      </c>
      <c r="H3634" t="s">
        <v>734</v>
      </c>
      <c r="I3634" s="9">
        <v>45573.239212962966</v>
      </c>
      <c r="J3634" s="9"/>
      <c r="K3634" s="9"/>
      <c r="L3634" s="9">
        <v>45575.598055555558</v>
      </c>
      <c r="M3634" t="s">
        <v>6319</v>
      </c>
      <c r="N3634" t="s">
        <v>180</v>
      </c>
      <c r="O3634" t="s">
        <v>181</v>
      </c>
      <c r="P3634" t="s">
        <v>189</v>
      </c>
      <c r="R3634" t="s">
        <v>6320</v>
      </c>
      <c r="S3634" s="9">
        <v>45575.598078703704</v>
      </c>
      <c r="T3634">
        <v>648952</v>
      </c>
      <c r="U3634" t="s">
        <v>183</v>
      </c>
      <c r="V3634" t="str">
        <f>IFERROR(_xlfn.XLOOKUP(tb_C101[[#This Row],[OS]],[1]!tb_C103[OS],[1]!tb_C103[DESCRICAO]),"0")</f>
        <v>MELHORIA</v>
      </c>
      <c r="W3634" t="str">
        <f>IFERROR(_xlfn.XLOOKUP(tb_C101[[#This Row],[OS]],[1]!tb_C103[OS],[1]!tb_C103[DESCRICAO2]),"0")</f>
        <v>Eletrico</v>
      </c>
    </row>
    <row r="3635" spans="1:23" x14ac:dyDescent="0.25">
      <c r="A3635" s="7">
        <v>3518</v>
      </c>
      <c r="B3635" t="s">
        <v>24</v>
      </c>
      <c r="C3635">
        <v>1003</v>
      </c>
      <c r="D3635" s="8" t="s">
        <v>2044</v>
      </c>
      <c r="E3635" t="s">
        <v>2044</v>
      </c>
      <c r="H3635" t="s">
        <v>750</v>
      </c>
      <c r="I3635" s="9">
        <v>45573.305879629632</v>
      </c>
      <c r="J3635" s="9">
        <v>45573.304456018515</v>
      </c>
      <c r="K3635" s="9">
        <v>45573.340277777781</v>
      </c>
      <c r="L3635" s="9">
        <v>45580.453900462962</v>
      </c>
      <c r="M3635" t="s">
        <v>6321</v>
      </c>
      <c r="N3635" t="s">
        <v>180</v>
      </c>
      <c r="O3635" t="s">
        <v>204</v>
      </c>
      <c r="P3635" t="s">
        <v>189</v>
      </c>
      <c r="R3635" t="s">
        <v>6322</v>
      </c>
      <c r="S3635" s="9">
        <v>45580.453923611109</v>
      </c>
      <c r="T3635">
        <v>648952</v>
      </c>
      <c r="U3635" t="s">
        <v>183</v>
      </c>
      <c r="V3635" t="str">
        <f>IFERROR(_xlfn.XLOOKUP(tb_C101[[#This Row],[OS]],[1]!tb_C103[OS],[1]!tb_C103[DESCRICAO]),"0")</f>
        <v>CORRETIVA</v>
      </c>
      <c r="W3635" t="str">
        <f>IFERROR(_xlfn.XLOOKUP(tb_C101[[#This Row],[OS]],[1]!tb_C103[OS],[1]!tb_C103[DESCRICAO2]),"0")</f>
        <v>Eletrico</v>
      </c>
    </row>
    <row r="3636" spans="1:23" x14ac:dyDescent="0.25">
      <c r="A3636" s="7">
        <v>3519</v>
      </c>
      <c r="B3636" t="s">
        <v>184</v>
      </c>
      <c r="C3636">
        <v>116</v>
      </c>
      <c r="D3636" s="8" t="s">
        <v>290</v>
      </c>
      <c r="E3636" t="s">
        <v>291</v>
      </c>
      <c r="F3636" t="s">
        <v>5565</v>
      </c>
      <c r="G3636" t="s">
        <v>5566</v>
      </c>
      <c r="H3636" t="s">
        <v>343</v>
      </c>
      <c r="I3636" s="9">
        <v>45573.317812499998</v>
      </c>
      <c r="J3636" s="9">
        <v>45573.317615740743</v>
      </c>
      <c r="K3636" s="9">
        <v>45573.333333333336</v>
      </c>
      <c r="L3636" s="9">
        <v>45575.595138888886</v>
      </c>
      <c r="M3636" t="s">
        <v>6323</v>
      </c>
      <c r="N3636" t="s">
        <v>180</v>
      </c>
      <c r="O3636" t="s">
        <v>204</v>
      </c>
      <c r="P3636" t="s">
        <v>189</v>
      </c>
      <c r="Q3636" t="s">
        <v>895</v>
      </c>
      <c r="R3636" t="s">
        <v>6324</v>
      </c>
      <c r="S3636" s="9">
        <v>45575.59516203704</v>
      </c>
      <c r="T3636">
        <v>648952</v>
      </c>
      <c r="U3636" t="s">
        <v>183</v>
      </c>
      <c r="V3636" t="str">
        <f>IFERROR(_xlfn.XLOOKUP(tb_C101[[#This Row],[OS]],[1]!tb_C103[OS],[1]!tb_C103[DESCRICAO]),"0")</f>
        <v>CORRETIVA</v>
      </c>
      <c r="W3636" t="str">
        <f>IFERROR(_xlfn.XLOOKUP(tb_C101[[#This Row],[OS]],[1]!tb_C103[OS],[1]!tb_C103[DESCRICAO2]),"0")</f>
        <v>Mecanico</v>
      </c>
    </row>
    <row r="3637" spans="1:23" x14ac:dyDescent="0.25">
      <c r="A3637" s="7">
        <v>3520</v>
      </c>
      <c r="B3637" t="s">
        <v>79</v>
      </c>
      <c r="C3637">
        <v>416</v>
      </c>
      <c r="D3637" s="8" t="s">
        <v>870</v>
      </c>
      <c r="H3637" t="s">
        <v>5654</v>
      </c>
      <c r="I3637" s="9">
        <v>45573.334143518521</v>
      </c>
      <c r="J3637" s="9"/>
      <c r="K3637" s="9"/>
      <c r="L3637" s="9">
        <v>45671.461817129632</v>
      </c>
      <c r="N3637" t="s">
        <v>180</v>
      </c>
      <c r="O3637" t="s">
        <v>181</v>
      </c>
      <c r="P3637" t="s">
        <v>189</v>
      </c>
      <c r="R3637" t="s">
        <v>5655</v>
      </c>
      <c r="S3637" s="9">
        <v>45671.461828703701</v>
      </c>
      <c r="T3637">
        <v>883353</v>
      </c>
      <c r="U3637" t="s">
        <v>183</v>
      </c>
      <c r="V3637" t="str">
        <f>IFERROR(_xlfn.XLOOKUP(tb_C101[[#This Row],[OS]],[1]!tb_C103[OS],[1]!tb_C103[DESCRICAO]),"0")</f>
        <v>CORRETIVA</v>
      </c>
      <c r="W3637" t="str">
        <f>IFERROR(_xlfn.XLOOKUP(tb_C101[[#This Row],[OS]],[1]!tb_C103[OS],[1]!tb_C103[DESCRICAO2]),"0")</f>
        <v>AUTOMATICO - TROCAR</v>
      </c>
    </row>
    <row r="3638" spans="1:23" x14ac:dyDescent="0.25">
      <c r="A3638" s="7">
        <v>3521</v>
      </c>
      <c r="B3638" t="s">
        <v>184</v>
      </c>
      <c r="C3638">
        <v>113</v>
      </c>
      <c r="D3638" s="8" t="s">
        <v>213</v>
      </c>
      <c r="E3638" t="s">
        <v>856</v>
      </c>
      <c r="F3638" t="s">
        <v>856</v>
      </c>
      <c r="G3638" t="s">
        <v>857</v>
      </c>
      <c r="H3638" t="s">
        <v>731</v>
      </c>
      <c r="I3638" s="9">
        <v>45573.429178240738</v>
      </c>
      <c r="J3638" s="9"/>
      <c r="K3638" s="9"/>
      <c r="L3638" s="9">
        <v>45583.663587962961</v>
      </c>
      <c r="M3638" t="s">
        <v>6325</v>
      </c>
      <c r="N3638" t="s">
        <v>180</v>
      </c>
      <c r="O3638" t="s">
        <v>181</v>
      </c>
      <c r="P3638" t="s">
        <v>189</v>
      </c>
      <c r="Q3638" t="s">
        <v>186</v>
      </c>
      <c r="R3638" t="s">
        <v>6326</v>
      </c>
      <c r="S3638" s="9">
        <v>45583.663634259261</v>
      </c>
      <c r="T3638">
        <v>648952</v>
      </c>
      <c r="U3638" t="s">
        <v>204</v>
      </c>
      <c r="V3638" t="str">
        <f>IFERROR(_xlfn.XLOOKUP(tb_C101[[#This Row],[OS]],[1]!tb_C103[OS],[1]!tb_C103[DESCRICAO]),"0")</f>
        <v>PREDITIVA</v>
      </c>
      <c r="W3638" t="str">
        <f>IFERROR(_xlfn.XLOOKUP(tb_C101[[#This Row],[OS]],[1]!tb_C103[OS],[1]!tb_C103[DESCRICAO2]),"0")</f>
        <v>Eletrico</v>
      </c>
    </row>
    <row r="3639" spans="1:23" x14ac:dyDescent="0.25">
      <c r="A3639" s="7">
        <v>3522</v>
      </c>
      <c r="B3639" t="s">
        <v>184</v>
      </c>
      <c r="C3639">
        <v>113</v>
      </c>
      <c r="D3639" s="8" t="s">
        <v>213</v>
      </c>
      <c r="E3639" t="s">
        <v>856</v>
      </c>
      <c r="F3639" t="s">
        <v>856</v>
      </c>
      <c r="G3639" t="s">
        <v>857</v>
      </c>
      <c r="H3639" t="s">
        <v>731</v>
      </c>
      <c r="I3639" s="9">
        <v>45573.432245370372</v>
      </c>
      <c r="J3639" s="9"/>
      <c r="K3639" s="9"/>
      <c r="L3639" s="9"/>
      <c r="N3639" t="s">
        <v>215</v>
      </c>
      <c r="O3639" t="s">
        <v>181</v>
      </c>
      <c r="Q3639" t="s">
        <v>186</v>
      </c>
      <c r="R3639" t="s">
        <v>6327</v>
      </c>
      <c r="S3639" s="9">
        <v>45573.43309027778</v>
      </c>
      <c r="T3639">
        <v>43181706833</v>
      </c>
      <c r="U3639" t="s">
        <v>204</v>
      </c>
      <c r="V3639" t="str">
        <f>IFERROR(_xlfn.XLOOKUP(tb_C101[[#This Row],[OS]],[1]!tb_C103[OS],[1]!tb_C103[DESCRICAO]),"0")</f>
        <v>PREVENTIVA</v>
      </c>
      <c r="W3639" t="str">
        <f>IFERROR(_xlfn.XLOOKUP(tb_C101[[#This Row],[OS]],[1]!tb_C103[OS],[1]!tb_C103[DESCRICAO2]),"0")</f>
        <v>Eletrico</v>
      </c>
    </row>
    <row r="3640" spans="1:23" x14ac:dyDescent="0.25">
      <c r="A3640" s="7">
        <v>3523</v>
      </c>
      <c r="B3640" t="s">
        <v>24</v>
      </c>
      <c r="C3640">
        <v>501</v>
      </c>
      <c r="D3640" s="8" t="s">
        <v>228</v>
      </c>
      <c r="E3640" t="s">
        <v>1005</v>
      </c>
      <c r="H3640" t="s">
        <v>750</v>
      </c>
      <c r="I3640" s="9">
        <v>45573.490937499999</v>
      </c>
      <c r="J3640" s="9">
        <v>45573.489560185182</v>
      </c>
      <c r="K3640" s="9">
        <v>45573.506944444445</v>
      </c>
      <c r="L3640" s="9">
        <v>45574.452488425923</v>
      </c>
      <c r="M3640" t="s">
        <v>6328</v>
      </c>
      <c r="N3640" t="s">
        <v>180</v>
      </c>
      <c r="O3640" t="s">
        <v>204</v>
      </c>
      <c r="P3640" t="s">
        <v>189</v>
      </c>
      <c r="R3640" t="s">
        <v>6329</v>
      </c>
      <c r="S3640" s="9">
        <v>45574.452499999999</v>
      </c>
      <c r="T3640">
        <v>648952</v>
      </c>
      <c r="U3640" t="s">
        <v>183</v>
      </c>
      <c r="V3640" t="str">
        <f>IFERROR(_xlfn.XLOOKUP(tb_C101[[#This Row],[OS]],[1]!tb_C103[OS],[1]!tb_C103[DESCRICAO]),"0")</f>
        <v>CORRETIVA</v>
      </c>
      <c r="W3640" t="str">
        <f>IFERROR(_xlfn.XLOOKUP(tb_C101[[#This Row],[OS]],[1]!tb_C103[OS],[1]!tb_C103[DESCRICAO2]),"0")</f>
        <v>Eletrico</v>
      </c>
    </row>
    <row r="3641" spans="1:23" x14ac:dyDescent="0.25">
      <c r="A3641" s="7">
        <v>3524</v>
      </c>
      <c r="B3641" t="s">
        <v>175</v>
      </c>
      <c r="C3641">
        <v>206</v>
      </c>
      <c r="D3641" s="8" t="s">
        <v>793</v>
      </c>
      <c r="E3641" t="s">
        <v>3368</v>
      </c>
      <c r="F3641" t="s">
        <v>3368</v>
      </c>
      <c r="G3641" t="s">
        <v>3369</v>
      </c>
      <c r="H3641" t="s">
        <v>2642</v>
      </c>
      <c r="I3641" s="9">
        <v>45573.595671296294</v>
      </c>
      <c r="J3641" s="9">
        <v>45573.595671296294</v>
      </c>
      <c r="K3641" s="9">
        <v>45573.625</v>
      </c>
      <c r="L3641" s="9">
        <v>45576.464317129627</v>
      </c>
      <c r="M3641" t="s">
        <v>6330</v>
      </c>
      <c r="N3641" t="s">
        <v>180</v>
      </c>
      <c r="O3641" t="s">
        <v>204</v>
      </c>
      <c r="P3641" t="s">
        <v>189</v>
      </c>
      <c r="Q3641" t="s">
        <v>55</v>
      </c>
      <c r="R3641" t="s">
        <v>4975</v>
      </c>
      <c r="S3641" s="9">
        <v>45576.46434027778</v>
      </c>
      <c r="T3641">
        <v>648952</v>
      </c>
      <c r="U3641" t="s">
        <v>183</v>
      </c>
      <c r="V3641" t="str">
        <f>IFERROR(_xlfn.XLOOKUP(tb_C101[[#This Row],[OS]],[1]!tb_C103[OS],[1]!tb_C103[DESCRICAO]),"0")</f>
        <v>CORRETIVA</v>
      </c>
      <c r="W3641" t="str">
        <f>IFERROR(_xlfn.XLOOKUP(tb_C101[[#This Row],[OS]],[1]!tb_C103[OS],[1]!tb_C103[DESCRICAO2]),"0")</f>
        <v>Mecanico</v>
      </c>
    </row>
    <row r="3642" spans="1:23" x14ac:dyDescent="0.25">
      <c r="A3642" s="7">
        <v>3525</v>
      </c>
      <c r="B3642" t="s">
        <v>184</v>
      </c>
      <c r="C3642">
        <v>9026</v>
      </c>
      <c r="D3642" s="8" t="s">
        <v>5184</v>
      </c>
      <c r="E3642" t="s">
        <v>6331</v>
      </c>
      <c r="H3642" t="s">
        <v>731</v>
      </c>
      <c r="I3642" s="9">
        <v>45573.673854166664</v>
      </c>
      <c r="J3642" s="9"/>
      <c r="K3642" s="9"/>
      <c r="L3642" s="9">
        <v>45574.44358796296</v>
      </c>
      <c r="M3642" t="s">
        <v>6332</v>
      </c>
      <c r="N3642" t="s">
        <v>180</v>
      </c>
      <c r="O3642" t="s">
        <v>181</v>
      </c>
      <c r="P3642" t="s">
        <v>189</v>
      </c>
      <c r="R3642" t="s">
        <v>6333</v>
      </c>
      <c r="S3642" s="9">
        <v>45574.443599537037</v>
      </c>
      <c r="T3642">
        <v>648952</v>
      </c>
      <c r="U3642" t="s">
        <v>183</v>
      </c>
      <c r="V3642" t="str">
        <f>IFERROR(_xlfn.XLOOKUP(tb_C101[[#This Row],[OS]],[1]!tb_C103[OS],[1]!tb_C103[DESCRICAO]),"0")</f>
        <v>CORRETIVA</v>
      </c>
      <c r="W3642" t="str">
        <f>IFERROR(_xlfn.XLOOKUP(tb_C101[[#This Row],[OS]],[1]!tb_C103[OS],[1]!tb_C103[DESCRICAO2]),"0")</f>
        <v>Mecanico</v>
      </c>
    </row>
    <row r="3643" spans="1:23" x14ac:dyDescent="0.25">
      <c r="A3643" s="7">
        <v>3526</v>
      </c>
      <c r="B3643" t="s">
        <v>184</v>
      </c>
      <c r="C3643">
        <v>115</v>
      </c>
      <c r="D3643" s="8" t="s">
        <v>197</v>
      </c>
      <c r="E3643" t="s">
        <v>198</v>
      </c>
      <c r="H3643" t="s">
        <v>731</v>
      </c>
      <c r="I3643" s="9">
        <v>45573.702222222222</v>
      </c>
      <c r="J3643" s="9"/>
      <c r="K3643" s="9"/>
      <c r="L3643" s="9">
        <v>45573.703298611108</v>
      </c>
      <c r="M3643" t="s">
        <v>6334</v>
      </c>
      <c r="N3643" t="s">
        <v>180</v>
      </c>
      <c r="O3643" t="s">
        <v>181</v>
      </c>
      <c r="P3643" t="s">
        <v>189</v>
      </c>
      <c r="R3643" t="s">
        <v>6335</v>
      </c>
      <c r="S3643" s="9">
        <v>45573.703333333331</v>
      </c>
      <c r="T3643">
        <v>648952</v>
      </c>
      <c r="U3643" t="s">
        <v>183</v>
      </c>
      <c r="V3643" t="str">
        <f>IFERROR(_xlfn.XLOOKUP(tb_C101[[#This Row],[OS]],[1]!tb_C103[OS],[1]!tb_C103[DESCRICAO]),"0")</f>
        <v>PREDITIVA</v>
      </c>
      <c r="W3643" t="str">
        <f>IFERROR(_xlfn.XLOOKUP(tb_C101[[#This Row],[OS]],[1]!tb_C103[OS],[1]!tb_C103[DESCRICAO2]),"0")</f>
        <v>Mecanico</v>
      </c>
    </row>
    <row r="3644" spans="1:23" x14ac:dyDescent="0.25">
      <c r="A3644" s="7">
        <v>3527</v>
      </c>
      <c r="B3644" t="s">
        <v>184</v>
      </c>
      <c r="C3644">
        <v>108</v>
      </c>
      <c r="D3644" s="8" t="s">
        <v>317</v>
      </c>
      <c r="H3644" t="s">
        <v>6336</v>
      </c>
      <c r="I3644" s="9">
        <v>45573.79010416667</v>
      </c>
      <c r="J3644" s="9"/>
      <c r="K3644" s="9"/>
      <c r="L3644" s="9">
        <v>45671.462326388886</v>
      </c>
      <c r="N3644" t="s">
        <v>180</v>
      </c>
      <c r="O3644" t="s">
        <v>181</v>
      </c>
      <c r="P3644" t="s">
        <v>189</v>
      </c>
      <c r="R3644" t="s">
        <v>6337</v>
      </c>
      <c r="S3644" s="9">
        <v>45671.462337962963</v>
      </c>
      <c r="T3644">
        <v>883353</v>
      </c>
      <c r="U3644" t="s">
        <v>183</v>
      </c>
      <c r="V3644" t="str">
        <f>IFERROR(_xlfn.XLOOKUP(tb_C101[[#This Row],[OS]],[1]!tb_C103[OS],[1]!tb_C103[DESCRICAO]),"0")</f>
        <v>CORRETIVA</v>
      </c>
      <c r="W3644" t="str">
        <f>IFERROR(_xlfn.XLOOKUP(tb_C101[[#This Row],[OS]],[1]!tb_C103[OS],[1]!tb_C103[DESCRICAO2]),"0")</f>
        <v>AUTOMATICO - TROCAR</v>
      </c>
    </row>
    <row r="3645" spans="1:23" x14ac:dyDescent="0.25">
      <c r="A3645" s="7">
        <v>3528</v>
      </c>
      <c r="B3645" t="s">
        <v>184</v>
      </c>
      <c r="C3645">
        <v>115</v>
      </c>
      <c r="D3645" s="8" t="s">
        <v>197</v>
      </c>
      <c r="H3645" t="s">
        <v>5349</v>
      </c>
      <c r="I3645" s="9">
        <v>45574.285833333335</v>
      </c>
      <c r="J3645" s="9">
        <v>45573.916666666664</v>
      </c>
      <c r="K3645" s="9">
        <v>45573.958333333336</v>
      </c>
      <c r="L3645" s="9"/>
      <c r="N3645" t="s">
        <v>215</v>
      </c>
      <c r="O3645" t="s">
        <v>204</v>
      </c>
      <c r="P3645" t="s">
        <v>189</v>
      </c>
      <c r="R3645" t="s">
        <v>5350</v>
      </c>
      <c r="S3645" s="9"/>
      <c r="U3645" t="s">
        <v>183</v>
      </c>
      <c r="V3645" t="str">
        <f>IFERROR(_xlfn.XLOOKUP(tb_C101[[#This Row],[OS]],[1]!tb_C103[OS],[1]!tb_C103[DESCRICAO]),"0")</f>
        <v>CORRETIVA</v>
      </c>
      <c r="W3645" t="str">
        <f>IFERROR(_xlfn.XLOOKUP(tb_C101[[#This Row],[OS]],[1]!tb_C103[OS],[1]!tb_C103[DESCRICAO2]),"0")</f>
        <v>AUTOMATICO - TROCAR</v>
      </c>
    </row>
    <row r="3646" spans="1:23" x14ac:dyDescent="0.25">
      <c r="A3646" s="7">
        <v>3529</v>
      </c>
      <c r="B3646" t="s">
        <v>24</v>
      </c>
      <c r="C3646">
        <v>1003</v>
      </c>
      <c r="D3646" s="8" t="s">
        <v>2044</v>
      </c>
      <c r="E3646" t="s">
        <v>2044</v>
      </c>
      <c r="F3646" t="s">
        <v>2044</v>
      </c>
      <c r="G3646" t="s">
        <v>4118</v>
      </c>
      <c r="H3646" t="s">
        <v>750</v>
      </c>
      <c r="I3646" s="9">
        <v>45574.321805555555</v>
      </c>
      <c r="J3646" s="9">
        <v>45574.315972222219</v>
      </c>
      <c r="K3646" s="9">
        <v>45574.319444444445</v>
      </c>
      <c r="L3646" s="9">
        <v>45574.411446759259</v>
      </c>
      <c r="M3646" t="s">
        <v>6338</v>
      </c>
      <c r="N3646" t="s">
        <v>180</v>
      </c>
      <c r="O3646" t="s">
        <v>204</v>
      </c>
      <c r="P3646" t="s">
        <v>189</v>
      </c>
      <c r="Q3646" t="s">
        <v>131</v>
      </c>
      <c r="R3646" t="s">
        <v>6339</v>
      </c>
      <c r="S3646" s="9">
        <v>45574.411458333336</v>
      </c>
      <c r="T3646">
        <v>648952</v>
      </c>
      <c r="U3646" t="s">
        <v>183</v>
      </c>
      <c r="V3646" t="str">
        <f>IFERROR(_xlfn.XLOOKUP(tb_C101[[#This Row],[OS]],[1]!tb_C103[OS],[1]!tb_C103[DESCRICAO]),"0")</f>
        <v>CORRETIVA</v>
      </c>
      <c r="W3646" t="str">
        <f>IFERROR(_xlfn.XLOOKUP(tb_C101[[#This Row],[OS]],[1]!tb_C103[OS],[1]!tb_C103[DESCRICAO2]),"0")</f>
        <v>Eletrico</v>
      </c>
    </row>
    <row r="3647" spans="1:23" x14ac:dyDescent="0.25">
      <c r="A3647" s="7">
        <v>3530</v>
      </c>
      <c r="B3647" t="s">
        <v>175</v>
      </c>
      <c r="C3647">
        <v>207</v>
      </c>
      <c r="D3647" s="8" t="s">
        <v>760</v>
      </c>
      <c r="E3647" t="s">
        <v>345</v>
      </c>
      <c r="H3647" t="s">
        <v>723</v>
      </c>
      <c r="I3647" s="9">
        <v>45574.530821759261</v>
      </c>
      <c r="J3647" s="9">
        <v>45574.530578703707</v>
      </c>
      <c r="K3647" s="9">
        <v>45574.541666666664</v>
      </c>
      <c r="L3647" s="9">
        <v>45575.480775462966</v>
      </c>
      <c r="M3647" t="s">
        <v>6340</v>
      </c>
      <c r="N3647" t="s">
        <v>180</v>
      </c>
      <c r="O3647" t="s">
        <v>204</v>
      </c>
      <c r="P3647" t="s">
        <v>189</v>
      </c>
      <c r="R3647" t="s">
        <v>6341</v>
      </c>
      <c r="S3647" s="9">
        <v>45575.480798611112</v>
      </c>
      <c r="T3647">
        <v>648952</v>
      </c>
      <c r="U3647" t="s">
        <v>183</v>
      </c>
      <c r="V3647" t="str">
        <f>IFERROR(_xlfn.XLOOKUP(tb_C101[[#This Row],[OS]],[1]!tb_C103[OS],[1]!tb_C103[DESCRICAO]),"0")</f>
        <v>CORRETIVA</v>
      </c>
      <c r="W3647" t="str">
        <f>IFERROR(_xlfn.XLOOKUP(tb_C101[[#This Row],[OS]],[1]!tb_C103[OS],[1]!tb_C103[DESCRICAO2]),"0")</f>
        <v>Eletrico</v>
      </c>
    </row>
    <row r="3648" spans="1:23" x14ac:dyDescent="0.25">
      <c r="A3648" s="7">
        <v>3531</v>
      </c>
      <c r="B3648" t="s">
        <v>175</v>
      </c>
      <c r="C3648">
        <v>208</v>
      </c>
      <c r="D3648" s="8" t="s">
        <v>4987</v>
      </c>
      <c r="E3648" t="s">
        <v>4988</v>
      </c>
      <c r="H3648" t="s">
        <v>5446</v>
      </c>
      <c r="I3648" s="9">
        <v>45574.68478009259</v>
      </c>
      <c r="J3648" s="9"/>
      <c r="K3648" s="9"/>
      <c r="L3648" s="9">
        <v>45575.413819444446</v>
      </c>
      <c r="M3648" t="s">
        <v>6342</v>
      </c>
      <c r="N3648" t="s">
        <v>180</v>
      </c>
      <c r="O3648" t="s">
        <v>181</v>
      </c>
      <c r="P3648" t="s">
        <v>189</v>
      </c>
      <c r="R3648" t="s">
        <v>6343</v>
      </c>
      <c r="S3648" s="9">
        <v>45575.413888888892</v>
      </c>
      <c r="T3648">
        <v>648952</v>
      </c>
      <c r="U3648" t="s">
        <v>183</v>
      </c>
      <c r="V3648" t="str">
        <f>IFERROR(_xlfn.XLOOKUP(tb_C101[[#This Row],[OS]],[1]!tb_C103[OS],[1]!tb_C103[DESCRICAO]),"0")</f>
        <v>CORRETIVA</v>
      </c>
      <c r="W3648" t="str">
        <f>IFERROR(_xlfn.XLOOKUP(tb_C101[[#This Row],[OS]],[1]!tb_C103[OS],[1]!tb_C103[DESCRICAO2]),"0")</f>
        <v>Mecanico</v>
      </c>
    </row>
    <row r="3649" spans="1:23" x14ac:dyDescent="0.25">
      <c r="A3649" s="7">
        <v>3532</v>
      </c>
      <c r="B3649" t="s">
        <v>184</v>
      </c>
      <c r="C3649">
        <v>9021</v>
      </c>
      <c r="D3649" s="8" t="s">
        <v>4826</v>
      </c>
      <c r="E3649" t="s">
        <v>6124</v>
      </c>
      <c r="H3649" t="s">
        <v>2551</v>
      </c>
      <c r="I3649" s="9">
        <v>45574.707465277781</v>
      </c>
      <c r="J3649" s="9"/>
      <c r="K3649" s="9"/>
      <c r="L3649" s="9">
        <v>45579.639201388891</v>
      </c>
      <c r="M3649" t="s">
        <v>6344</v>
      </c>
      <c r="N3649" t="s">
        <v>180</v>
      </c>
      <c r="O3649" t="s">
        <v>181</v>
      </c>
      <c r="P3649" t="s">
        <v>182</v>
      </c>
      <c r="R3649" t="s">
        <v>6345</v>
      </c>
      <c r="S3649" s="9">
        <v>45579.63921296296</v>
      </c>
      <c r="T3649">
        <v>648952</v>
      </c>
      <c r="U3649" t="s">
        <v>183</v>
      </c>
      <c r="V3649" t="str">
        <f>IFERROR(_xlfn.XLOOKUP(tb_C101[[#This Row],[OS]],[1]!tb_C103[OS],[1]!tb_C103[DESCRICAO]),"0")</f>
        <v>MELHORIA</v>
      </c>
      <c r="W3649" t="str">
        <f>IFERROR(_xlfn.XLOOKUP(tb_C101[[#This Row],[OS]],[1]!tb_C103[OS],[1]!tb_C103[DESCRICAO2]),"0")</f>
        <v>Mecanico</v>
      </c>
    </row>
    <row r="3650" spans="1:23" x14ac:dyDescent="0.25">
      <c r="A3650" s="7">
        <v>3533</v>
      </c>
      <c r="B3650" t="s">
        <v>184</v>
      </c>
      <c r="C3650">
        <v>108</v>
      </c>
      <c r="D3650" s="8" t="s">
        <v>317</v>
      </c>
      <c r="H3650" t="s">
        <v>5351</v>
      </c>
      <c r="I3650" s="9">
        <v>45574.80133101852</v>
      </c>
      <c r="J3650" s="9"/>
      <c r="K3650" s="9"/>
      <c r="L3650" s="9">
        <v>45671.462488425925</v>
      </c>
      <c r="N3650" t="s">
        <v>180</v>
      </c>
      <c r="O3650" t="s">
        <v>181</v>
      </c>
      <c r="P3650" t="s">
        <v>189</v>
      </c>
      <c r="R3650" t="s">
        <v>5352</v>
      </c>
      <c r="S3650" s="9">
        <v>45671.462500000001</v>
      </c>
      <c r="T3650">
        <v>883353</v>
      </c>
      <c r="U3650" t="s">
        <v>183</v>
      </c>
      <c r="V3650" t="str">
        <f>IFERROR(_xlfn.XLOOKUP(tb_C101[[#This Row],[OS]],[1]!tb_C103[OS],[1]!tb_C103[DESCRICAO]),"0")</f>
        <v>CORRETIVA</v>
      </c>
      <c r="W3650" t="str">
        <f>IFERROR(_xlfn.XLOOKUP(tb_C101[[#This Row],[OS]],[1]!tb_C103[OS],[1]!tb_C103[DESCRICAO2]),"0")</f>
        <v>AUTOMATICO - TROCAR</v>
      </c>
    </row>
    <row r="3651" spans="1:23" x14ac:dyDescent="0.25">
      <c r="A3651" s="7">
        <v>3534</v>
      </c>
      <c r="B3651" t="s">
        <v>79</v>
      </c>
      <c r="C3651">
        <v>413</v>
      </c>
      <c r="D3651" s="8" t="s">
        <v>295</v>
      </c>
      <c r="E3651" t="s">
        <v>89</v>
      </c>
      <c r="H3651" t="s">
        <v>734</v>
      </c>
      <c r="I3651" s="9">
        <v>45575.339826388888</v>
      </c>
      <c r="J3651" s="9"/>
      <c r="K3651" s="9"/>
      <c r="L3651" s="9">
        <v>45575.418009259258</v>
      </c>
      <c r="M3651" t="s">
        <v>6346</v>
      </c>
      <c r="N3651" t="s">
        <v>180</v>
      </c>
      <c r="O3651" t="s">
        <v>181</v>
      </c>
      <c r="P3651" t="s">
        <v>189</v>
      </c>
      <c r="R3651" t="s">
        <v>6347</v>
      </c>
      <c r="S3651" s="9">
        <v>45575.418032407404</v>
      </c>
      <c r="T3651">
        <v>648952</v>
      </c>
      <c r="U3651" t="s">
        <v>183</v>
      </c>
      <c r="V3651" t="str">
        <f>IFERROR(_xlfn.XLOOKUP(tb_C101[[#This Row],[OS]],[1]!tb_C103[OS],[1]!tb_C103[DESCRICAO]),"0")</f>
        <v>CORRETIVA</v>
      </c>
      <c r="W3651" t="str">
        <f>IFERROR(_xlfn.XLOOKUP(tb_C101[[#This Row],[OS]],[1]!tb_C103[OS],[1]!tb_C103[DESCRICAO2]),"0")</f>
        <v>Eletrico</v>
      </c>
    </row>
    <row r="3652" spans="1:23" x14ac:dyDescent="0.25">
      <c r="A3652" s="7">
        <v>3535</v>
      </c>
      <c r="B3652" t="s">
        <v>184</v>
      </c>
      <c r="C3652">
        <v>116</v>
      </c>
      <c r="D3652" s="8" t="s">
        <v>290</v>
      </c>
      <c r="E3652" t="s">
        <v>291</v>
      </c>
      <c r="H3652" t="s">
        <v>343</v>
      </c>
      <c r="I3652" s="9">
        <v>45575.366747685184</v>
      </c>
      <c r="J3652" s="9">
        <v>45575.366377314815</v>
      </c>
      <c r="K3652" s="9">
        <v>45575.375</v>
      </c>
      <c r="L3652" s="9">
        <v>45580.639236111114</v>
      </c>
      <c r="M3652" t="s">
        <v>6348</v>
      </c>
      <c r="N3652" t="s">
        <v>180</v>
      </c>
      <c r="O3652" t="s">
        <v>204</v>
      </c>
      <c r="P3652" t="s">
        <v>189</v>
      </c>
      <c r="R3652" t="s">
        <v>6349</v>
      </c>
      <c r="S3652" s="9">
        <v>45580.639270833337</v>
      </c>
      <c r="T3652">
        <v>648952</v>
      </c>
      <c r="U3652" t="s">
        <v>183</v>
      </c>
      <c r="V3652" t="str">
        <f>IFERROR(_xlfn.XLOOKUP(tb_C101[[#This Row],[OS]],[1]!tb_C103[OS],[1]!tb_C103[DESCRICAO]),"0")</f>
        <v>CORRETIVA</v>
      </c>
      <c r="W3652" t="str">
        <f>IFERROR(_xlfn.XLOOKUP(tb_C101[[#This Row],[OS]],[1]!tb_C103[OS],[1]!tb_C103[DESCRICAO2]),"0")</f>
        <v>Eletrico</v>
      </c>
    </row>
    <row r="3653" spans="1:23" x14ac:dyDescent="0.25">
      <c r="A3653" s="7">
        <v>3536</v>
      </c>
      <c r="B3653" t="s">
        <v>184</v>
      </c>
      <c r="C3653">
        <v>115</v>
      </c>
      <c r="D3653" s="8" t="s">
        <v>197</v>
      </c>
      <c r="E3653" t="s">
        <v>3124</v>
      </c>
      <c r="H3653" t="s">
        <v>343</v>
      </c>
      <c r="I3653" s="9">
        <v>45575.368171296293</v>
      </c>
      <c r="J3653" s="9"/>
      <c r="K3653" s="9"/>
      <c r="L3653" s="9">
        <v>45576.688680555555</v>
      </c>
      <c r="M3653" t="s">
        <v>6350</v>
      </c>
      <c r="N3653" t="s">
        <v>180</v>
      </c>
      <c r="O3653" t="s">
        <v>181</v>
      </c>
      <c r="P3653" t="s">
        <v>189</v>
      </c>
      <c r="R3653" t="s">
        <v>6351</v>
      </c>
      <c r="S3653" s="9">
        <v>45576.688703703701</v>
      </c>
      <c r="T3653">
        <v>648952</v>
      </c>
      <c r="U3653" t="s">
        <v>183</v>
      </c>
      <c r="V3653" t="str">
        <f>IFERROR(_xlfn.XLOOKUP(tb_C101[[#This Row],[OS]],[1]!tb_C103[OS],[1]!tb_C103[DESCRICAO]),"0")</f>
        <v>CORRETIVA</v>
      </c>
      <c r="W3653" t="str">
        <f>IFERROR(_xlfn.XLOOKUP(tb_C101[[#This Row],[OS]],[1]!tb_C103[OS],[1]!tb_C103[DESCRICAO2]),"0")</f>
        <v>Eletrico</v>
      </c>
    </row>
    <row r="3654" spans="1:23" x14ac:dyDescent="0.25">
      <c r="A3654" s="7">
        <v>3537</v>
      </c>
      <c r="B3654" t="s">
        <v>184</v>
      </c>
      <c r="C3654">
        <v>112</v>
      </c>
      <c r="D3654" s="8" t="s">
        <v>237</v>
      </c>
      <c r="E3654" t="s">
        <v>198</v>
      </c>
      <c r="H3654" t="s">
        <v>343</v>
      </c>
      <c r="I3654" s="9">
        <v>45575.369039351855</v>
      </c>
      <c r="J3654" s="9">
        <v>45575.368634259263</v>
      </c>
      <c r="K3654" s="9">
        <v>45575.375</v>
      </c>
      <c r="L3654" s="9">
        <v>45579.39534722222</v>
      </c>
      <c r="M3654" t="s">
        <v>6352</v>
      </c>
      <c r="N3654" t="s">
        <v>180</v>
      </c>
      <c r="O3654" t="s">
        <v>204</v>
      </c>
      <c r="P3654" t="s">
        <v>189</v>
      </c>
      <c r="R3654" t="s">
        <v>6353</v>
      </c>
      <c r="S3654" s="9">
        <v>45579.39539351852</v>
      </c>
      <c r="T3654">
        <v>648952</v>
      </c>
      <c r="U3654" t="s">
        <v>183</v>
      </c>
      <c r="V3654" t="str">
        <f>IFERROR(_xlfn.XLOOKUP(tb_C101[[#This Row],[OS]],[1]!tb_C103[OS],[1]!tb_C103[DESCRICAO]),"0")</f>
        <v>CORRETIVA</v>
      </c>
      <c r="W3654" t="str">
        <f>IFERROR(_xlfn.XLOOKUP(tb_C101[[#This Row],[OS]],[1]!tb_C103[OS],[1]!tb_C103[DESCRICAO2]),"0")</f>
        <v>Eletrico</v>
      </c>
    </row>
    <row r="3655" spans="1:23" x14ac:dyDescent="0.25">
      <c r="A3655" s="7">
        <v>3538</v>
      </c>
      <c r="B3655" t="s">
        <v>184</v>
      </c>
      <c r="C3655">
        <v>116</v>
      </c>
      <c r="D3655" s="8" t="s">
        <v>290</v>
      </c>
      <c r="E3655" t="s">
        <v>291</v>
      </c>
      <c r="H3655" t="s">
        <v>343</v>
      </c>
      <c r="I3655" s="9">
        <v>45575.369687500002</v>
      </c>
      <c r="J3655" s="9">
        <v>45575.369444444441</v>
      </c>
      <c r="K3655" s="9">
        <v>45575.395833333336</v>
      </c>
      <c r="L3655" s="9">
        <v>45580.713750000003</v>
      </c>
      <c r="M3655" t="s">
        <v>6354</v>
      </c>
      <c r="N3655" t="s">
        <v>180</v>
      </c>
      <c r="O3655" t="s">
        <v>204</v>
      </c>
      <c r="P3655" t="s">
        <v>189</v>
      </c>
      <c r="R3655" t="s">
        <v>6355</v>
      </c>
      <c r="S3655" s="9">
        <v>45580.713773148149</v>
      </c>
      <c r="T3655">
        <v>648952</v>
      </c>
      <c r="U3655" t="s">
        <v>183</v>
      </c>
      <c r="V3655" t="str">
        <f>IFERROR(_xlfn.XLOOKUP(tb_C101[[#This Row],[OS]],[1]!tb_C103[OS],[1]!tb_C103[DESCRICAO]),"0")</f>
        <v>CORRETIVA</v>
      </c>
      <c r="W3655" t="str">
        <f>IFERROR(_xlfn.XLOOKUP(tb_C101[[#This Row],[OS]],[1]!tb_C103[OS],[1]!tb_C103[DESCRICAO2]),"0")</f>
        <v>Mecanico</v>
      </c>
    </row>
    <row r="3656" spans="1:23" x14ac:dyDescent="0.25">
      <c r="A3656" s="7">
        <v>3539</v>
      </c>
      <c r="B3656" t="s">
        <v>184</v>
      </c>
      <c r="C3656">
        <v>9026</v>
      </c>
      <c r="D3656" s="8" t="s">
        <v>5184</v>
      </c>
      <c r="E3656" t="s">
        <v>6331</v>
      </c>
      <c r="H3656" t="s">
        <v>343</v>
      </c>
      <c r="I3656" s="9">
        <v>45575.414965277778</v>
      </c>
      <c r="J3656" s="9"/>
      <c r="K3656" s="9"/>
      <c r="L3656" s="9">
        <v>45575.657870370371</v>
      </c>
      <c r="M3656" t="s">
        <v>6356</v>
      </c>
      <c r="N3656" t="s">
        <v>180</v>
      </c>
      <c r="O3656" t="s">
        <v>181</v>
      </c>
      <c r="P3656" t="s">
        <v>189</v>
      </c>
      <c r="R3656" t="s">
        <v>6357</v>
      </c>
      <c r="S3656" s="9">
        <v>45575.657905092594</v>
      </c>
      <c r="T3656">
        <v>648952</v>
      </c>
      <c r="U3656" t="s">
        <v>183</v>
      </c>
      <c r="V3656" t="str">
        <f>IFERROR(_xlfn.XLOOKUP(tb_C101[[#This Row],[OS]],[1]!tb_C103[OS],[1]!tb_C103[DESCRICAO]),"0")</f>
        <v>CORRETIVA</v>
      </c>
      <c r="W3656" t="str">
        <f>IFERROR(_xlfn.XLOOKUP(tb_C101[[#This Row],[OS]],[1]!tb_C103[OS],[1]!tb_C103[DESCRICAO2]),"0")</f>
        <v>Mecanico</v>
      </c>
    </row>
    <row r="3657" spans="1:23" x14ac:dyDescent="0.25">
      <c r="A3657" s="7">
        <v>3540</v>
      </c>
      <c r="B3657" t="s">
        <v>184</v>
      </c>
      <c r="C3657">
        <v>115</v>
      </c>
      <c r="D3657" s="8" t="s">
        <v>197</v>
      </c>
      <c r="E3657" t="s">
        <v>245</v>
      </c>
      <c r="F3657" t="s">
        <v>3808</v>
      </c>
      <c r="G3657" t="s">
        <v>3809</v>
      </c>
      <c r="H3657" t="s">
        <v>731</v>
      </c>
      <c r="I3657" s="9">
        <v>45575.432442129626</v>
      </c>
      <c r="J3657" s="9"/>
      <c r="K3657" s="9"/>
      <c r="L3657" s="9">
        <v>45576.694421296299</v>
      </c>
      <c r="M3657" t="s">
        <v>6358</v>
      </c>
      <c r="N3657" t="s">
        <v>180</v>
      </c>
      <c r="O3657" t="s">
        <v>181</v>
      </c>
      <c r="P3657" t="s">
        <v>189</v>
      </c>
      <c r="Q3657" t="s">
        <v>418</v>
      </c>
      <c r="R3657" t="s">
        <v>6359</v>
      </c>
      <c r="S3657" s="9">
        <v>45576.694444444445</v>
      </c>
      <c r="T3657">
        <v>648952</v>
      </c>
      <c r="U3657" t="s">
        <v>183</v>
      </c>
      <c r="V3657" t="str">
        <f>IFERROR(_xlfn.XLOOKUP(tb_C101[[#This Row],[OS]],[1]!tb_C103[OS],[1]!tb_C103[DESCRICAO]),"0")</f>
        <v>CORRETIVA</v>
      </c>
      <c r="W3657" t="str">
        <f>IFERROR(_xlfn.XLOOKUP(tb_C101[[#This Row],[OS]],[1]!tb_C103[OS],[1]!tb_C103[DESCRICAO2]),"0")</f>
        <v>Eletrico</v>
      </c>
    </row>
    <row r="3658" spans="1:23" x14ac:dyDescent="0.25">
      <c r="A3658" s="7">
        <v>3541</v>
      </c>
      <c r="B3658" t="s">
        <v>1476</v>
      </c>
      <c r="C3658">
        <v>9003</v>
      </c>
      <c r="D3658" s="8" t="s">
        <v>3326</v>
      </c>
      <c r="E3658" t="s">
        <v>79</v>
      </c>
      <c r="H3658" t="s">
        <v>731</v>
      </c>
      <c r="I3658" s="9">
        <v>45575.433680555558</v>
      </c>
      <c r="J3658" s="9"/>
      <c r="K3658" s="9"/>
      <c r="L3658" s="9">
        <v>45576.69091435185</v>
      </c>
      <c r="M3658" t="s">
        <v>6360</v>
      </c>
      <c r="N3658" t="s">
        <v>180</v>
      </c>
      <c r="O3658" t="s">
        <v>181</v>
      </c>
      <c r="P3658" t="s">
        <v>189</v>
      </c>
      <c r="R3658" t="s">
        <v>6361</v>
      </c>
      <c r="S3658" s="9">
        <v>45576.690937500003</v>
      </c>
      <c r="T3658">
        <v>648952</v>
      </c>
      <c r="U3658" t="s">
        <v>183</v>
      </c>
      <c r="V3658" t="str">
        <f>IFERROR(_xlfn.XLOOKUP(tb_C101[[#This Row],[OS]],[1]!tb_C103[OS],[1]!tb_C103[DESCRICAO]),"0")</f>
        <v>MELHORIA</v>
      </c>
      <c r="W3658" t="str">
        <f>IFERROR(_xlfn.XLOOKUP(tb_C101[[#This Row],[OS]],[1]!tb_C103[OS],[1]!tb_C103[DESCRICAO2]),"0")</f>
        <v>Eletrico</v>
      </c>
    </row>
    <row r="3659" spans="1:23" x14ac:dyDescent="0.25">
      <c r="A3659" s="7">
        <v>3542</v>
      </c>
      <c r="B3659" t="s">
        <v>79</v>
      </c>
      <c r="C3659">
        <v>417</v>
      </c>
      <c r="D3659" s="8" t="s">
        <v>927</v>
      </c>
      <c r="E3659" t="s">
        <v>94</v>
      </c>
      <c r="F3659" t="s">
        <v>4061</v>
      </c>
      <c r="G3659" t="s">
        <v>4062</v>
      </c>
      <c r="H3659" t="s">
        <v>2551</v>
      </c>
      <c r="I3659" s="9">
        <v>45575.442499999997</v>
      </c>
      <c r="J3659" s="9"/>
      <c r="K3659" s="9"/>
      <c r="L3659" s="9">
        <v>45576.392557870371</v>
      </c>
      <c r="M3659" t="s">
        <v>6362</v>
      </c>
      <c r="N3659" t="s">
        <v>180</v>
      </c>
      <c r="O3659" t="s">
        <v>181</v>
      </c>
      <c r="P3659" t="s">
        <v>189</v>
      </c>
      <c r="Q3659" t="s">
        <v>79</v>
      </c>
      <c r="R3659" t="s">
        <v>6363</v>
      </c>
      <c r="S3659" s="9">
        <v>45576.392581018517</v>
      </c>
      <c r="T3659">
        <v>648952</v>
      </c>
      <c r="U3659" t="s">
        <v>183</v>
      </c>
      <c r="V3659" t="str">
        <f>IFERROR(_xlfn.XLOOKUP(tb_C101[[#This Row],[OS]],[1]!tb_C103[OS],[1]!tb_C103[DESCRICAO]),"0")</f>
        <v>PREVENTIVA</v>
      </c>
      <c r="W3659" t="str">
        <f>IFERROR(_xlfn.XLOOKUP(tb_C101[[#This Row],[OS]],[1]!tb_C103[OS],[1]!tb_C103[DESCRICAO2]),"0")</f>
        <v>Mecanico</v>
      </c>
    </row>
    <row r="3660" spans="1:23" x14ac:dyDescent="0.25">
      <c r="A3660" s="7">
        <v>3543</v>
      </c>
      <c r="B3660" t="s">
        <v>184</v>
      </c>
      <c r="C3660">
        <v>9026</v>
      </c>
      <c r="D3660" s="8" t="s">
        <v>5184</v>
      </c>
      <c r="E3660" t="s">
        <v>5185</v>
      </c>
      <c r="H3660" t="s">
        <v>2551</v>
      </c>
      <c r="I3660" s="9">
        <v>45575.454641203702</v>
      </c>
      <c r="J3660" s="9"/>
      <c r="K3660" s="9"/>
      <c r="L3660" s="9">
        <v>45579.639537037037</v>
      </c>
      <c r="M3660" t="s">
        <v>6364</v>
      </c>
      <c r="N3660" t="s">
        <v>180</v>
      </c>
      <c r="O3660" t="s">
        <v>181</v>
      </c>
      <c r="P3660" t="s">
        <v>189</v>
      </c>
      <c r="R3660" t="s">
        <v>6365</v>
      </c>
      <c r="S3660" s="9">
        <v>45579.639560185184</v>
      </c>
      <c r="T3660">
        <v>648952</v>
      </c>
      <c r="U3660" t="s">
        <v>183</v>
      </c>
      <c r="V3660" t="str">
        <f>IFERROR(_xlfn.XLOOKUP(tb_C101[[#This Row],[OS]],[1]!tb_C103[OS],[1]!tb_C103[DESCRICAO]),"0")</f>
        <v>CORRETIVA</v>
      </c>
      <c r="W3660" t="str">
        <f>IFERROR(_xlfn.XLOOKUP(tb_C101[[#This Row],[OS]],[1]!tb_C103[OS],[1]!tb_C103[DESCRICAO2]),"0")</f>
        <v>Mecanico</v>
      </c>
    </row>
    <row r="3661" spans="1:23" x14ac:dyDescent="0.25">
      <c r="A3661" s="7">
        <v>3544</v>
      </c>
      <c r="B3661" t="s">
        <v>175</v>
      </c>
      <c r="C3661">
        <v>206</v>
      </c>
      <c r="D3661" s="8" t="s">
        <v>793</v>
      </c>
      <c r="E3661" t="s">
        <v>3368</v>
      </c>
      <c r="F3661" t="s">
        <v>3368</v>
      </c>
      <c r="G3661" t="s">
        <v>3369</v>
      </c>
      <c r="H3661" t="s">
        <v>723</v>
      </c>
      <c r="I3661" s="9">
        <v>45575.476423611108</v>
      </c>
      <c r="J3661" s="9">
        <v>45575.476423611108</v>
      </c>
      <c r="K3661" s="9">
        <v>45575.520833333336</v>
      </c>
      <c r="L3661" s="9">
        <v>45576.457673611112</v>
      </c>
      <c r="M3661" t="s">
        <v>6366</v>
      </c>
      <c r="N3661" t="s">
        <v>180</v>
      </c>
      <c r="O3661" t="s">
        <v>204</v>
      </c>
      <c r="P3661" t="s">
        <v>189</v>
      </c>
      <c r="Q3661" t="s">
        <v>55</v>
      </c>
      <c r="R3661" t="s">
        <v>6367</v>
      </c>
      <c r="S3661" s="9">
        <v>45576.457696759258</v>
      </c>
      <c r="T3661">
        <v>648952</v>
      </c>
      <c r="U3661" t="s">
        <v>183</v>
      </c>
      <c r="V3661" t="str">
        <f>IFERROR(_xlfn.XLOOKUP(tb_C101[[#This Row],[OS]],[1]!tb_C103[OS],[1]!tb_C103[DESCRICAO]),"0")</f>
        <v>CORRETIVA</v>
      </c>
      <c r="W3661" t="str">
        <f>IFERROR(_xlfn.XLOOKUP(tb_C101[[#This Row],[OS]],[1]!tb_C103[OS],[1]!tb_C103[DESCRICAO2]),"0")</f>
        <v>Mecanico</v>
      </c>
    </row>
    <row r="3662" spans="1:23" x14ac:dyDescent="0.25">
      <c r="A3662" s="7">
        <v>3545</v>
      </c>
      <c r="B3662" t="s">
        <v>5451</v>
      </c>
      <c r="C3662">
        <v>1017</v>
      </c>
      <c r="D3662" s="8" t="s">
        <v>6368</v>
      </c>
      <c r="E3662" t="s">
        <v>6369</v>
      </c>
      <c r="H3662" t="s">
        <v>731</v>
      </c>
      <c r="I3662" s="9">
        <v>45575.496099537035</v>
      </c>
      <c r="J3662" s="9"/>
      <c r="K3662" s="9"/>
      <c r="L3662" s="9">
        <v>45590.461782407408</v>
      </c>
      <c r="M3662" t="s">
        <v>1530</v>
      </c>
      <c r="N3662" t="s">
        <v>180</v>
      </c>
      <c r="O3662" t="s">
        <v>181</v>
      </c>
      <c r="P3662" t="s">
        <v>189</v>
      </c>
      <c r="R3662" t="s">
        <v>6370</v>
      </c>
      <c r="S3662" s="9">
        <v>45590.461793981478</v>
      </c>
      <c r="T3662">
        <v>648952</v>
      </c>
      <c r="U3662" t="s">
        <v>204</v>
      </c>
      <c r="V3662" t="str">
        <f>IFERROR(_xlfn.XLOOKUP(tb_C101[[#This Row],[OS]],[1]!tb_C103[OS],[1]!tb_C103[DESCRICAO]),"0")</f>
        <v>MELHORIA</v>
      </c>
      <c r="W3662" t="str">
        <f>IFERROR(_xlfn.XLOOKUP(tb_C101[[#This Row],[OS]],[1]!tb_C103[OS],[1]!tb_C103[DESCRICAO2]),"0")</f>
        <v>Eletrico</v>
      </c>
    </row>
    <row r="3663" spans="1:23" x14ac:dyDescent="0.25">
      <c r="A3663" s="7">
        <v>3546</v>
      </c>
      <c r="B3663" t="s">
        <v>5451</v>
      </c>
      <c r="C3663">
        <v>1017</v>
      </c>
      <c r="D3663" s="8" t="s">
        <v>6368</v>
      </c>
      <c r="E3663" t="s">
        <v>6369</v>
      </c>
      <c r="H3663" t="s">
        <v>731</v>
      </c>
      <c r="I3663" s="9">
        <v>45575.497060185182</v>
      </c>
      <c r="J3663" s="9"/>
      <c r="K3663" s="9"/>
      <c r="L3663" s="9">
        <v>45590.463217592594</v>
      </c>
      <c r="M3663" t="s">
        <v>6371</v>
      </c>
      <c r="N3663" t="s">
        <v>180</v>
      </c>
      <c r="O3663" t="s">
        <v>181</v>
      </c>
      <c r="P3663" t="s">
        <v>189</v>
      </c>
      <c r="R3663" t="s">
        <v>6372</v>
      </c>
      <c r="S3663" s="9">
        <v>45590.463240740741</v>
      </c>
      <c r="T3663">
        <v>648952</v>
      </c>
      <c r="U3663" t="s">
        <v>204</v>
      </c>
      <c r="V3663" t="str">
        <f>IFERROR(_xlfn.XLOOKUP(tb_C101[[#This Row],[OS]],[1]!tb_C103[OS],[1]!tb_C103[DESCRICAO]),"0")</f>
        <v>MELHORIA</v>
      </c>
      <c r="W3663" t="str">
        <f>IFERROR(_xlfn.XLOOKUP(tb_C101[[#This Row],[OS]],[1]!tb_C103[OS],[1]!tb_C103[DESCRICAO2]),"0")</f>
        <v>Eletrico</v>
      </c>
    </row>
    <row r="3664" spans="1:23" x14ac:dyDescent="0.25">
      <c r="A3664" s="7">
        <v>3547</v>
      </c>
      <c r="B3664" t="s">
        <v>5451</v>
      </c>
      <c r="C3664">
        <v>1017</v>
      </c>
      <c r="D3664" s="8" t="s">
        <v>6368</v>
      </c>
      <c r="E3664" t="s">
        <v>6369</v>
      </c>
      <c r="H3664" t="s">
        <v>731</v>
      </c>
      <c r="I3664" s="9">
        <v>45575.501631944448</v>
      </c>
      <c r="J3664" s="9"/>
      <c r="K3664" s="9"/>
      <c r="L3664" s="9">
        <v>45632.694953703707</v>
      </c>
      <c r="M3664" t="s">
        <v>1530</v>
      </c>
      <c r="N3664" t="s">
        <v>180</v>
      </c>
      <c r="O3664" t="s">
        <v>181</v>
      </c>
      <c r="P3664" t="s">
        <v>189</v>
      </c>
      <c r="R3664" t="s">
        <v>6373</v>
      </c>
      <c r="S3664" s="9">
        <v>45632.694976851853</v>
      </c>
      <c r="T3664">
        <v>648952</v>
      </c>
      <c r="U3664" t="s">
        <v>204</v>
      </c>
      <c r="V3664" t="str">
        <f>IFERROR(_xlfn.XLOOKUP(tb_C101[[#This Row],[OS]],[1]!tb_C103[OS],[1]!tb_C103[DESCRICAO]),"0")</f>
        <v>MELHORIA</v>
      </c>
      <c r="W3664" t="str">
        <f>IFERROR(_xlfn.XLOOKUP(tb_C101[[#This Row],[OS]],[1]!tb_C103[OS],[1]!tb_C103[DESCRICAO2]),"0")</f>
        <v>Terceiro</v>
      </c>
    </row>
    <row r="3665" spans="1:23" x14ac:dyDescent="0.25">
      <c r="A3665" s="7">
        <v>3548</v>
      </c>
      <c r="B3665" t="s">
        <v>5451</v>
      </c>
      <c r="C3665">
        <v>1017</v>
      </c>
      <c r="D3665" s="8" t="s">
        <v>6368</v>
      </c>
      <c r="E3665" t="s">
        <v>6369</v>
      </c>
      <c r="H3665" t="s">
        <v>731</v>
      </c>
      <c r="I3665" s="9">
        <v>45575.502881944441</v>
      </c>
      <c r="J3665" s="9"/>
      <c r="K3665" s="9"/>
      <c r="L3665" s="9">
        <v>45632.695219907408</v>
      </c>
      <c r="M3665" t="s">
        <v>1530</v>
      </c>
      <c r="N3665" t="s">
        <v>180</v>
      </c>
      <c r="O3665" t="s">
        <v>181</v>
      </c>
      <c r="P3665" t="s">
        <v>189</v>
      </c>
      <c r="R3665" t="s">
        <v>6374</v>
      </c>
      <c r="S3665" s="9">
        <v>45632.695231481484</v>
      </c>
      <c r="T3665">
        <v>648952</v>
      </c>
      <c r="U3665" t="s">
        <v>204</v>
      </c>
      <c r="V3665" t="str">
        <f>IFERROR(_xlfn.XLOOKUP(tb_C101[[#This Row],[OS]],[1]!tb_C103[OS],[1]!tb_C103[DESCRICAO]),"0")</f>
        <v>MELHORIA</v>
      </c>
      <c r="W3665" t="str">
        <f>IFERROR(_xlfn.XLOOKUP(tb_C101[[#This Row],[OS]],[1]!tb_C103[OS],[1]!tb_C103[DESCRICAO2]),"0")</f>
        <v>Mecanico</v>
      </c>
    </row>
    <row r="3666" spans="1:23" x14ac:dyDescent="0.25">
      <c r="A3666" s="7">
        <v>3549</v>
      </c>
      <c r="B3666" t="s">
        <v>5451</v>
      </c>
      <c r="C3666">
        <v>1017</v>
      </c>
      <c r="D3666" s="8" t="s">
        <v>6368</v>
      </c>
      <c r="E3666" t="s">
        <v>6369</v>
      </c>
      <c r="H3666" t="s">
        <v>731</v>
      </c>
      <c r="I3666" s="9">
        <v>45575.506296296298</v>
      </c>
      <c r="J3666" s="9"/>
      <c r="K3666" s="9"/>
      <c r="L3666" s="9">
        <v>45632.695405092592</v>
      </c>
      <c r="M3666" t="s">
        <v>1530</v>
      </c>
      <c r="N3666" t="s">
        <v>180</v>
      </c>
      <c r="O3666" t="s">
        <v>181</v>
      </c>
      <c r="P3666" t="s">
        <v>189</v>
      </c>
      <c r="R3666" t="s">
        <v>6375</v>
      </c>
      <c r="S3666" s="9">
        <v>45632.695439814815</v>
      </c>
      <c r="T3666">
        <v>648952</v>
      </c>
      <c r="U3666" t="s">
        <v>204</v>
      </c>
      <c r="V3666" t="str">
        <f>IFERROR(_xlfn.XLOOKUP(tb_C101[[#This Row],[OS]],[1]!tb_C103[OS],[1]!tb_C103[DESCRICAO]),"0")</f>
        <v>MELHORIA</v>
      </c>
      <c r="W3666" t="str">
        <f>IFERROR(_xlfn.XLOOKUP(tb_C101[[#This Row],[OS]],[1]!tb_C103[OS],[1]!tb_C103[DESCRICAO2]),"0")</f>
        <v>Mecanico</v>
      </c>
    </row>
    <row r="3667" spans="1:23" x14ac:dyDescent="0.25">
      <c r="A3667" s="7">
        <v>3550</v>
      </c>
      <c r="B3667" t="s">
        <v>24</v>
      </c>
      <c r="C3667">
        <v>502</v>
      </c>
      <c r="D3667" s="8" t="s">
        <v>246</v>
      </c>
      <c r="E3667" t="s">
        <v>345</v>
      </c>
      <c r="F3667" t="s">
        <v>6376</v>
      </c>
      <c r="G3667" t="s">
        <v>6377</v>
      </c>
      <c r="H3667" t="s">
        <v>731</v>
      </c>
      <c r="I3667" s="9">
        <v>45575.507361111115</v>
      </c>
      <c r="J3667" s="9"/>
      <c r="K3667" s="9"/>
      <c r="L3667" s="9"/>
      <c r="N3667" t="s">
        <v>215</v>
      </c>
      <c r="O3667" t="s">
        <v>181</v>
      </c>
      <c r="P3667" t="s">
        <v>189</v>
      </c>
      <c r="Q3667" t="s">
        <v>895</v>
      </c>
      <c r="R3667" t="s">
        <v>6378</v>
      </c>
      <c r="S3667" s="9">
        <v>45579.652916666666</v>
      </c>
      <c r="T3667">
        <v>43181706833</v>
      </c>
      <c r="U3667" t="s">
        <v>204</v>
      </c>
      <c r="V3667" t="str">
        <f>IFERROR(_xlfn.XLOOKUP(tb_C101[[#This Row],[OS]],[1]!tb_C103[OS],[1]!tb_C103[DESCRICAO]),"0")</f>
        <v>MELHORIA</v>
      </c>
      <c r="W3667" t="str">
        <f>IFERROR(_xlfn.XLOOKUP(tb_C101[[#This Row],[OS]],[1]!tb_C103[OS],[1]!tb_C103[DESCRICAO2]),"0")</f>
        <v>AUTOMATICO - TROCAR</v>
      </c>
    </row>
    <row r="3668" spans="1:23" x14ac:dyDescent="0.25">
      <c r="A3668" s="7">
        <v>3551</v>
      </c>
      <c r="B3668" t="s">
        <v>5451</v>
      </c>
      <c r="C3668">
        <v>1017</v>
      </c>
      <c r="D3668" s="8" t="s">
        <v>6368</v>
      </c>
      <c r="E3668" t="s">
        <v>6369</v>
      </c>
      <c r="H3668" t="s">
        <v>731</v>
      </c>
      <c r="I3668" s="9">
        <v>45575.508148148147</v>
      </c>
      <c r="J3668" s="9"/>
      <c r="K3668" s="9"/>
      <c r="L3668" s="9">
        <v>45586.599178240744</v>
      </c>
      <c r="M3668" t="s">
        <v>6379</v>
      </c>
      <c r="N3668" t="s">
        <v>180</v>
      </c>
      <c r="O3668" t="s">
        <v>181</v>
      </c>
      <c r="P3668" t="s">
        <v>189</v>
      </c>
      <c r="R3668" t="s">
        <v>6380</v>
      </c>
      <c r="S3668" s="9">
        <v>45586.59920138889</v>
      </c>
      <c r="T3668">
        <v>648952</v>
      </c>
      <c r="U3668" t="s">
        <v>183</v>
      </c>
      <c r="V3668" t="str">
        <f>IFERROR(_xlfn.XLOOKUP(tb_C101[[#This Row],[OS]],[1]!tb_C103[OS],[1]!tb_C103[DESCRICAO]),"0")</f>
        <v>MELHORIA</v>
      </c>
      <c r="W3668" t="str">
        <f>IFERROR(_xlfn.XLOOKUP(tb_C101[[#This Row],[OS]],[1]!tb_C103[OS],[1]!tb_C103[DESCRICAO2]),"0")</f>
        <v>Terceiro</v>
      </c>
    </row>
    <row r="3669" spans="1:23" x14ac:dyDescent="0.25">
      <c r="A3669" s="7">
        <v>3552</v>
      </c>
      <c r="B3669" t="s">
        <v>1476</v>
      </c>
      <c r="C3669">
        <v>9002</v>
      </c>
      <c r="D3669" s="8" t="s">
        <v>1098</v>
      </c>
      <c r="E3669" t="s">
        <v>1099</v>
      </c>
      <c r="H3669" t="s">
        <v>731</v>
      </c>
      <c r="I3669" s="9">
        <v>45575.509062500001</v>
      </c>
      <c r="J3669" s="9"/>
      <c r="K3669" s="9"/>
      <c r="L3669" s="9">
        <v>45671.46261574074</v>
      </c>
      <c r="N3669" t="s">
        <v>180</v>
      </c>
      <c r="O3669" t="s">
        <v>181</v>
      </c>
      <c r="P3669" t="s">
        <v>189</v>
      </c>
      <c r="R3669" t="s">
        <v>6381</v>
      </c>
      <c r="S3669" s="9">
        <v>45671.462627314817</v>
      </c>
      <c r="T3669">
        <v>883353</v>
      </c>
      <c r="U3669" t="s">
        <v>204</v>
      </c>
      <c r="V3669" t="str">
        <f>IFERROR(_xlfn.XLOOKUP(tb_C101[[#This Row],[OS]],[1]!tb_C103[OS],[1]!tb_C103[DESCRICAO]),"0")</f>
        <v>MELHORIA</v>
      </c>
      <c r="W3669" t="str">
        <f>IFERROR(_xlfn.XLOOKUP(tb_C101[[#This Row],[OS]],[1]!tb_C103[OS],[1]!tb_C103[DESCRICAO2]),"0")</f>
        <v>Eletrico</v>
      </c>
    </row>
    <row r="3670" spans="1:23" x14ac:dyDescent="0.25">
      <c r="A3670" s="7">
        <v>3553</v>
      </c>
      <c r="B3670" t="s">
        <v>79</v>
      </c>
      <c r="C3670">
        <v>417</v>
      </c>
      <c r="D3670" s="8" t="s">
        <v>927</v>
      </c>
      <c r="H3670" t="s">
        <v>5314</v>
      </c>
      <c r="I3670" s="9">
        <v>45575.549664351849</v>
      </c>
      <c r="J3670" s="9"/>
      <c r="K3670" s="9"/>
      <c r="L3670" s="9">
        <v>45671.462870370371</v>
      </c>
      <c r="N3670" t="s">
        <v>180</v>
      </c>
      <c r="O3670" t="s">
        <v>181</v>
      </c>
      <c r="P3670" t="s">
        <v>189</v>
      </c>
      <c r="R3670" t="s">
        <v>5315</v>
      </c>
      <c r="S3670" s="9">
        <v>45671.462881944448</v>
      </c>
      <c r="T3670">
        <v>883353</v>
      </c>
      <c r="U3670" t="s">
        <v>183</v>
      </c>
      <c r="V3670" t="str">
        <f>IFERROR(_xlfn.XLOOKUP(tb_C101[[#This Row],[OS]],[1]!tb_C103[OS],[1]!tb_C103[DESCRICAO]),"0")</f>
        <v>CORRETIVA</v>
      </c>
      <c r="W3670" t="str">
        <f>IFERROR(_xlfn.XLOOKUP(tb_C101[[#This Row],[OS]],[1]!tb_C103[OS],[1]!tb_C103[DESCRICAO2]),"0")</f>
        <v>AUTOMATICO - TROCAR</v>
      </c>
    </row>
    <row r="3671" spans="1:23" x14ac:dyDescent="0.25">
      <c r="A3671" s="7">
        <v>3554</v>
      </c>
      <c r="B3671" t="s">
        <v>175</v>
      </c>
      <c r="C3671">
        <v>207</v>
      </c>
      <c r="D3671" s="8" t="s">
        <v>760</v>
      </c>
      <c r="E3671" t="s">
        <v>4270</v>
      </c>
      <c r="H3671" t="s">
        <v>723</v>
      </c>
      <c r="I3671" s="9">
        <v>45575.645567129628</v>
      </c>
      <c r="J3671" s="9"/>
      <c r="K3671" s="9"/>
      <c r="L3671" s="9">
        <v>45576.616932870369</v>
      </c>
      <c r="M3671" t="s">
        <v>6382</v>
      </c>
      <c r="N3671" t="s">
        <v>180</v>
      </c>
      <c r="O3671" t="s">
        <v>181</v>
      </c>
      <c r="P3671" t="s">
        <v>189</v>
      </c>
      <c r="R3671" t="s">
        <v>6383</v>
      </c>
      <c r="S3671" s="9">
        <v>45576.616956018515</v>
      </c>
      <c r="T3671">
        <v>648952</v>
      </c>
      <c r="U3671" t="s">
        <v>183</v>
      </c>
      <c r="V3671" t="str">
        <f>IFERROR(_xlfn.XLOOKUP(tb_C101[[#This Row],[OS]],[1]!tb_C103[OS],[1]!tb_C103[DESCRICAO]),"0")</f>
        <v>CORRETIVA</v>
      </c>
      <c r="W3671" t="str">
        <f>IFERROR(_xlfn.XLOOKUP(tb_C101[[#This Row],[OS]],[1]!tb_C103[OS],[1]!tb_C103[DESCRICAO2]),"0")</f>
        <v>Falha Operacinal</v>
      </c>
    </row>
    <row r="3672" spans="1:23" x14ac:dyDescent="0.25">
      <c r="A3672" s="7">
        <v>3555</v>
      </c>
      <c r="B3672" t="s">
        <v>184</v>
      </c>
      <c r="C3672">
        <v>113</v>
      </c>
      <c r="D3672" s="8" t="s">
        <v>213</v>
      </c>
      <c r="E3672" t="s">
        <v>345</v>
      </c>
      <c r="F3672" t="s">
        <v>5107</v>
      </c>
      <c r="G3672" t="s">
        <v>5108</v>
      </c>
      <c r="H3672" t="s">
        <v>585</v>
      </c>
      <c r="I3672" s="9">
        <v>45575.730439814812</v>
      </c>
      <c r="J3672" s="9"/>
      <c r="K3672" s="9"/>
      <c r="L3672" s="9">
        <v>45576.695069444446</v>
      </c>
      <c r="M3672" t="s">
        <v>6384</v>
      </c>
      <c r="N3672" t="s">
        <v>180</v>
      </c>
      <c r="O3672" t="s">
        <v>181</v>
      </c>
      <c r="P3672" t="s">
        <v>189</v>
      </c>
      <c r="Q3672" t="s">
        <v>895</v>
      </c>
      <c r="R3672" t="s">
        <v>6385</v>
      </c>
      <c r="S3672" s="9">
        <v>45576.695081018515</v>
      </c>
      <c r="T3672">
        <v>648952</v>
      </c>
      <c r="U3672" t="s">
        <v>183</v>
      </c>
      <c r="V3672" t="str">
        <f>IFERROR(_xlfn.XLOOKUP(tb_C101[[#This Row],[OS]],[1]!tb_C103[OS],[1]!tb_C103[DESCRICAO]),"0")</f>
        <v>CORRETIVA</v>
      </c>
      <c r="W3672" t="str">
        <f>IFERROR(_xlfn.XLOOKUP(tb_C101[[#This Row],[OS]],[1]!tb_C103[OS],[1]!tb_C103[DESCRICAO2]),"0")</f>
        <v>Eletrico</v>
      </c>
    </row>
    <row r="3673" spans="1:23" x14ac:dyDescent="0.25">
      <c r="A3673" s="7">
        <v>3556</v>
      </c>
      <c r="B3673" t="s">
        <v>184</v>
      </c>
      <c r="C3673">
        <v>113</v>
      </c>
      <c r="D3673" s="8" t="s">
        <v>213</v>
      </c>
      <c r="E3673" t="s">
        <v>856</v>
      </c>
      <c r="F3673" t="s">
        <v>856</v>
      </c>
      <c r="G3673" t="s">
        <v>857</v>
      </c>
      <c r="H3673" t="s">
        <v>585</v>
      </c>
      <c r="I3673" s="9">
        <v>45575.732268518521</v>
      </c>
      <c r="J3673" s="9"/>
      <c r="K3673" s="9"/>
      <c r="L3673" s="9">
        <v>45576.689282407409</v>
      </c>
      <c r="M3673" t="s">
        <v>6386</v>
      </c>
      <c r="N3673" t="s">
        <v>180</v>
      </c>
      <c r="O3673" t="s">
        <v>181</v>
      </c>
      <c r="P3673" t="s">
        <v>189</v>
      </c>
      <c r="Q3673" t="s">
        <v>186</v>
      </c>
      <c r="R3673" t="s">
        <v>6387</v>
      </c>
      <c r="S3673" s="9">
        <v>45576.689305555556</v>
      </c>
      <c r="T3673">
        <v>648952</v>
      </c>
      <c r="U3673" t="s">
        <v>183</v>
      </c>
      <c r="V3673" t="str">
        <f>IFERROR(_xlfn.XLOOKUP(tb_C101[[#This Row],[OS]],[1]!tb_C103[OS],[1]!tb_C103[DESCRICAO]),"0")</f>
        <v>CORRETIVA</v>
      </c>
      <c r="W3673" t="str">
        <f>IFERROR(_xlfn.XLOOKUP(tb_C101[[#This Row],[OS]],[1]!tb_C103[OS],[1]!tb_C103[DESCRICAO2]),"0")</f>
        <v>Eletrico</v>
      </c>
    </row>
    <row r="3674" spans="1:23" x14ac:dyDescent="0.25">
      <c r="A3674" s="7">
        <v>3557</v>
      </c>
      <c r="B3674" t="s">
        <v>184</v>
      </c>
      <c r="C3674">
        <v>115</v>
      </c>
      <c r="D3674" s="8" t="s">
        <v>197</v>
      </c>
      <c r="H3674" t="s">
        <v>5349</v>
      </c>
      <c r="I3674" s="9">
        <v>45576.279108796298</v>
      </c>
      <c r="J3674" s="9">
        <v>45576.145833333336</v>
      </c>
      <c r="K3674" s="9">
        <v>45576.277777777781</v>
      </c>
      <c r="L3674" s="9">
        <v>45671.462696759256</v>
      </c>
      <c r="N3674" t="s">
        <v>180</v>
      </c>
      <c r="O3674" t="s">
        <v>204</v>
      </c>
      <c r="P3674" t="s">
        <v>189</v>
      </c>
      <c r="R3674" t="s">
        <v>5350</v>
      </c>
      <c r="S3674" s="9">
        <v>45671.462719907409</v>
      </c>
      <c r="T3674">
        <v>883353</v>
      </c>
      <c r="U3674" t="s">
        <v>183</v>
      </c>
      <c r="V3674" t="str">
        <f>IFERROR(_xlfn.XLOOKUP(tb_C101[[#This Row],[OS]],[1]!tb_C103[OS],[1]!tb_C103[DESCRICAO]),"0")</f>
        <v>CORRETIVA</v>
      </c>
      <c r="W3674" t="str">
        <f>IFERROR(_xlfn.XLOOKUP(tb_C101[[#This Row],[OS]],[1]!tb_C103[OS],[1]!tb_C103[DESCRICAO2]),"0")</f>
        <v>AUTOMATICO - TROCAR</v>
      </c>
    </row>
    <row r="3675" spans="1:23" x14ac:dyDescent="0.25">
      <c r="A3675" s="7">
        <v>3558</v>
      </c>
      <c r="B3675" t="s">
        <v>175</v>
      </c>
      <c r="C3675">
        <v>206</v>
      </c>
      <c r="D3675" s="8" t="s">
        <v>793</v>
      </c>
      <c r="E3675" t="s">
        <v>3368</v>
      </c>
      <c r="H3675" t="s">
        <v>1764</v>
      </c>
      <c r="I3675" s="9">
        <v>45576.323009259257</v>
      </c>
      <c r="J3675" s="9">
        <v>45575.636805555558</v>
      </c>
      <c r="K3675" s="9">
        <v>45575.650694444441</v>
      </c>
      <c r="L3675" s="9">
        <v>45576.468344907407</v>
      </c>
      <c r="M3675" t="s">
        <v>6388</v>
      </c>
      <c r="N3675" t="s">
        <v>180</v>
      </c>
      <c r="O3675" t="s">
        <v>204</v>
      </c>
      <c r="P3675" t="s">
        <v>189</v>
      </c>
      <c r="R3675" t="s">
        <v>6389</v>
      </c>
      <c r="S3675" s="9">
        <v>45576.468368055554</v>
      </c>
      <c r="T3675">
        <v>648952</v>
      </c>
      <c r="U3675" t="s">
        <v>183</v>
      </c>
      <c r="V3675" t="str">
        <f>IFERROR(_xlfn.XLOOKUP(tb_C101[[#This Row],[OS]],[1]!tb_C103[OS],[1]!tb_C103[DESCRICAO]),"0")</f>
        <v>CORRETIVA</v>
      </c>
      <c r="W3675" t="str">
        <f>IFERROR(_xlfn.XLOOKUP(tb_C101[[#This Row],[OS]],[1]!tb_C103[OS],[1]!tb_C103[DESCRICAO2]),"0")</f>
        <v>Mecanico</v>
      </c>
    </row>
    <row r="3676" spans="1:23" x14ac:dyDescent="0.25">
      <c r="A3676" s="7">
        <v>3559</v>
      </c>
      <c r="B3676" t="s">
        <v>79</v>
      </c>
      <c r="C3676">
        <v>601</v>
      </c>
      <c r="D3676" s="8" t="s">
        <v>2247</v>
      </c>
      <c r="E3676" t="s">
        <v>345</v>
      </c>
      <c r="H3676" t="s">
        <v>734</v>
      </c>
      <c r="I3676" s="9">
        <v>45576.416192129633</v>
      </c>
      <c r="J3676" s="9"/>
      <c r="K3676" s="9"/>
      <c r="L3676" s="9">
        <v>45580.712094907409</v>
      </c>
      <c r="M3676" t="s">
        <v>6390</v>
      </c>
      <c r="N3676" t="s">
        <v>180</v>
      </c>
      <c r="O3676" t="s">
        <v>181</v>
      </c>
      <c r="P3676" t="s">
        <v>189</v>
      </c>
      <c r="R3676" t="s">
        <v>6391</v>
      </c>
      <c r="S3676" s="9">
        <v>45580.712118055555</v>
      </c>
      <c r="T3676">
        <v>648952</v>
      </c>
      <c r="U3676" t="s">
        <v>183</v>
      </c>
      <c r="V3676" t="str">
        <f>IFERROR(_xlfn.XLOOKUP(tb_C101[[#This Row],[OS]],[1]!tb_C103[OS],[1]!tb_C103[DESCRICAO]),"0")</f>
        <v>MELHORIA</v>
      </c>
      <c r="W3676" t="str">
        <f>IFERROR(_xlfn.XLOOKUP(tb_C101[[#This Row],[OS]],[1]!tb_C103[OS],[1]!tb_C103[DESCRICAO2]),"0")</f>
        <v>Mecanico</v>
      </c>
    </row>
    <row r="3677" spans="1:23" x14ac:dyDescent="0.25">
      <c r="A3677" s="7">
        <v>3560</v>
      </c>
      <c r="B3677" t="s">
        <v>79</v>
      </c>
      <c r="C3677">
        <v>417</v>
      </c>
      <c r="D3677" s="8" t="s">
        <v>927</v>
      </c>
      <c r="E3677" t="s">
        <v>202</v>
      </c>
      <c r="H3677" t="s">
        <v>734</v>
      </c>
      <c r="I3677" s="9">
        <v>45576.42527777778</v>
      </c>
      <c r="J3677" s="9"/>
      <c r="K3677" s="9"/>
      <c r="L3677" s="9">
        <v>45581.716898148145</v>
      </c>
      <c r="M3677" t="s">
        <v>6317</v>
      </c>
      <c r="N3677" t="s">
        <v>180</v>
      </c>
      <c r="O3677" t="s">
        <v>181</v>
      </c>
      <c r="P3677" t="s">
        <v>189</v>
      </c>
      <c r="R3677" t="s">
        <v>6392</v>
      </c>
      <c r="S3677" s="9">
        <v>45581.716909722221</v>
      </c>
      <c r="T3677">
        <v>648952</v>
      </c>
      <c r="U3677" t="s">
        <v>183</v>
      </c>
      <c r="V3677" t="str">
        <f>IFERROR(_xlfn.XLOOKUP(tb_C101[[#This Row],[OS]],[1]!tb_C103[OS],[1]!tb_C103[DESCRICAO]),"0")</f>
        <v>MELHORIA</v>
      </c>
      <c r="W3677" t="str">
        <f>IFERROR(_xlfn.XLOOKUP(tb_C101[[#This Row],[OS]],[1]!tb_C103[OS],[1]!tb_C103[DESCRICAO2]),"0")</f>
        <v>Mecanico</v>
      </c>
    </row>
    <row r="3678" spans="1:23" x14ac:dyDescent="0.25">
      <c r="A3678" s="7">
        <v>3561</v>
      </c>
      <c r="B3678" t="s">
        <v>79</v>
      </c>
      <c r="C3678">
        <v>413</v>
      </c>
      <c r="D3678" s="8" t="s">
        <v>295</v>
      </c>
      <c r="E3678" t="s">
        <v>89</v>
      </c>
      <c r="H3678" t="s">
        <v>734</v>
      </c>
      <c r="I3678" s="9">
        <v>45576.428877314815</v>
      </c>
      <c r="J3678" s="9"/>
      <c r="K3678" s="9"/>
      <c r="L3678" s="9">
        <v>45671.462962962964</v>
      </c>
      <c r="N3678" t="s">
        <v>180</v>
      </c>
      <c r="O3678" t="s">
        <v>181</v>
      </c>
      <c r="P3678" t="s">
        <v>189</v>
      </c>
      <c r="R3678" t="s">
        <v>6393</v>
      </c>
      <c r="S3678" s="9">
        <v>45671.46297453704</v>
      </c>
      <c r="T3678">
        <v>883353</v>
      </c>
      <c r="U3678" t="s">
        <v>204</v>
      </c>
      <c r="V3678" t="str">
        <f>IFERROR(_xlfn.XLOOKUP(tb_C101[[#This Row],[OS]],[1]!tb_C103[OS],[1]!tb_C103[DESCRICAO]),"0")</f>
        <v>MELHORIA</v>
      </c>
      <c r="W3678" t="str">
        <f>IFERROR(_xlfn.XLOOKUP(tb_C101[[#This Row],[OS]],[1]!tb_C103[OS],[1]!tb_C103[DESCRICAO2]),"0")</f>
        <v>Mecanico</v>
      </c>
    </row>
    <row r="3679" spans="1:23" x14ac:dyDescent="0.25">
      <c r="A3679" s="7">
        <v>3562</v>
      </c>
      <c r="B3679" t="s">
        <v>79</v>
      </c>
      <c r="C3679">
        <v>416</v>
      </c>
      <c r="D3679" s="8" t="s">
        <v>870</v>
      </c>
      <c r="E3679" t="s">
        <v>4437</v>
      </c>
      <c r="H3679" t="s">
        <v>734</v>
      </c>
      <c r="I3679" s="9">
        <v>45576.431157407409</v>
      </c>
      <c r="J3679" s="9"/>
      <c r="K3679" s="9"/>
      <c r="L3679" s="9">
        <v>45671.46303240741</v>
      </c>
      <c r="N3679" t="s">
        <v>180</v>
      </c>
      <c r="O3679" t="s">
        <v>181</v>
      </c>
      <c r="P3679" t="s">
        <v>189</v>
      </c>
      <c r="R3679" t="s">
        <v>6393</v>
      </c>
      <c r="S3679" s="9">
        <v>45671.463043981479</v>
      </c>
      <c r="T3679">
        <v>883353</v>
      </c>
      <c r="U3679" t="s">
        <v>204</v>
      </c>
      <c r="V3679" t="str">
        <f>IFERROR(_xlfn.XLOOKUP(tb_C101[[#This Row],[OS]],[1]!tb_C103[OS],[1]!tb_C103[DESCRICAO]),"0")</f>
        <v>MELHORIA</v>
      </c>
      <c r="W3679" t="str">
        <f>IFERROR(_xlfn.XLOOKUP(tb_C101[[#This Row],[OS]],[1]!tb_C103[OS],[1]!tb_C103[DESCRICAO2]),"0")</f>
        <v>Mecanico</v>
      </c>
    </row>
    <row r="3680" spans="1:23" x14ac:dyDescent="0.25">
      <c r="A3680" s="7">
        <v>3563</v>
      </c>
      <c r="B3680" t="s">
        <v>79</v>
      </c>
      <c r="C3680">
        <v>406</v>
      </c>
      <c r="D3680" s="8" t="s">
        <v>822</v>
      </c>
      <c r="E3680" t="s">
        <v>5304</v>
      </c>
      <c r="H3680" t="s">
        <v>734</v>
      </c>
      <c r="I3680" s="9">
        <v>45576.431817129633</v>
      </c>
      <c r="J3680" s="9"/>
      <c r="K3680" s="9"/>
      <c r="L3680" s="9">
        <v>45671.463101851848</v>
      </c>
      <c r="N3680" t="s">
        <v>180</v>
      </c>
      <c r="O3680" t="s">
        <v>181</v>
      </c>
      <c r="P3680" t="s">
        <v>189</v>
      </c>
      <c r="R3680" t="s">
        <v>6393</v>
      </c>
      <c r="S3680" s="9">
        <v>45671.463113425925</v>
      </c>
      <c r="T3680">
        <v>883353</v>
      </c>
      <c r="U3680" t="s">
        <v>204</v>
      </c>
      <c r="V3680" t="str">
        <f>IFERROR(_xlfn.XLOOKUP(tb_C101[[#This Row],[OS]],[1]!tb_C103[OS],[1]!tb_C103[DESCRICAO]),"0")</f>
        <v>MELHORIA</v>
      </c>
      <c r="W3680" t="str">
        <f>IFERROR(_xlfn.XLOOKUP(tb_C101[[#This Row],[OS]],[1]!tb_C103[OS],[1]!tb_C103[DESCRICAO2]),"0")</f>
        <v>Mecanico</v>
      </c>
    </row>
    <row r="3681" spans="1:23" x14ac:dyDescent="0.25">
      <c r="A3681" s="7">
        <v>3564</v>
      </c>
      <c r="B3681" t="s">
        <v>79</v>
      </c>
      <c r="C3681">
        <v>418</v>
      </c>
      <c r="D3681" s="8" t="s">
        <v>975</v>
      </c>
      <c r="E3681" t="s">
        <v>95</v>
      </c>
      <c r="H3681" t="s">
        <v>734</v>
      </c>
      <c r="I3681" s="9">
        <v>45576.432245370372</v>
      </c>
      <c r="J3681" s="9"/>
      <c r="K3681" s="9"/>
      <c r="L3681" s="9">
        <v>45671.463287037041</v>
      </c>
      <c r="N3681" t="s">
        <v>180</v>
      </c>
      <c r="O3681" t="s">
        <v>181</v>
      </c>
      <c r="P3681" t="s">
        <v>189</v>
      </c>
      <c r="R3681" t="s">
        <v>6393</v>
      </c>
      <c r="S3681" s="9">
        <v>45671.46329861111</v>
      </c>
      <c r="T3681">
        <v>883353</v>
      </c>
      <c r="U3681" t="s">
        <v>204</v>
      </c>
      <c r="V3681" t="str">
        <f>IFERROR(_xlfn.XLOOKUP(tb_C101[[#This Row],[OS]],[1]!tb_C103[OS],[1]!tb_C103[DESCRICAO]),"0")</f>
        <v>MELHORIA</v>
      </c>
      <c r="W3681" t="str">
        <f>IFERROR(_xlfn.XLOOKUP(tb_C101[[#This Row],[OS]],[1]!tb_C103[OS],[1]!tb_C103[DESCRICAO2]),"0")</f>
        <v>Mecanico</v>
      </c>
    </row>
    <row r="3682" spans="1:23" x14ac:dyDescent="0.25">
      <c r="A3682" s="7">
        <v>3565</v>
      </c>
      <c r="B3682" t="s">
        <v>79</v>
      </c>
      <c r="C3682">
        <v>417</v>
      </c>
      <c r="D3682" s="8" t="s">
        <v>927</v>
      </c>
      <c r="E3682" t="s">
        <v>1232</v>
      </c>
      <c r="H3682" t="s">
        <v>734</v>
      </c>
      <c r="I3682" s="9">
        <v>45576.435081018521</v>
      </c>
      <c r="J3682" s="9"/>
      <c r="K3682" s="9"/>
      <c r="L3682" s="9">
        <v>45671.46334490741</v>
      </c>
      <c r="N3682" t="s">
        <v>180</v>
      </c>
      <c r="O3682" t="s">
        <v>181</v>
      </c>
      <c r="P3682" t="s">
        <v>189</v>
      </c>
      <c r="R3682" t="s">
        <v>6394</v>
      </c>
      <c r="S3682" s="9">
        <v>45671.463356481479</v>
      </c>
      <c r="T3682">
        <v>883353</v>
      </c>
      <c r="U3682" t="s">
        <v>183</v>
      </c>
      <c r="V3682" t="str">
        <f>IFERROR(_xlfn.XLOOKUP(tb_C101[[#This Row],[OS]],[1]!tb_C103[OS],[1]!tb_C103[DESCRICAO]),"0")</f>
        <v>PREVENTIVA</v>
      </c>
      <c r="W3682" t="str">
        <f>IFERROR(_xlfn.XLOOKUP(tb_C101[[#This Row],[OS]],[1]!tb_C103[OS],[1]!tb_C103[DESCRICAO2]),"0")</f>
        <v>Mecanico</v>
      </c>
    </row>
    <row r="3683" spans="1:23" x14ac:dyDescent="0.25">
      <c r="A3683" s="7">
        <v>3566</v>
      </c>
      <c r="B3683" t="s">
        <v>24</v>
      </c>
      <c r="C3683">
        <v>506</v>
      </c>
      <c r="D3683" s="8" t="s">
        <v>819</v>
      </c>
      <c r="E3683" t="s">
        <v>345</v>
      </c>
      <c r="F3683" t="s">
        <v>4264</v>
      </c>
      <c r="G3683" t="s">
        <v>4265</v>
      </c>
      <c r="H3683" t="s">
        <v>750</v>
      </c>
      <c r="I3683" s="9">
        <v>45576.468402777777</v>
      </c>
      <c r="J3683" s="9">
        <v>45576.458333333336</v>
      </c>
      <c r="K3683" s="9">
        <v>45576.472222222219</v>
      </c>
      <c r="L3683" s="9">
        <v>45579.44866898148</v>
      </c>
      <c r="M3683" t="s">
        <v>6395</v>
      </c>
      <c r="N3683" t="s">
        <v>180</v>
      </c>
      <c r="O3683" t="s">
        <v>204</v>
      </c>
      <c r="P3683" t="s">
        <v>189</v>
      </c>
      <c r="Q3683" t="s">
        <v>895</v>
      </c>
      <c r="R3683" t="s">
        <v>6396</v>
      </c>
      <c r="S3683" s="9">
        <v>45579.448692129627</v>
      </c>
      <c r="T3683">
        <v>648952</v>
      </c>
      <c r="U3683" t="s">
        <v>183</v>
      </c>
      <c r="V3683" t="str">
        <f>IFERROR(_xlfn.XLOOKUP(tb_C101[[#This Row],[OS]],[1]!tb_C103[OS],[1]!tb_C103[DESCRICAO]),"0")</f>
        <v>CORRETIVA</v>
      </c>
      <c r="W3683" t="str">
        <f>IFERROR(_xlfn.XLOOKUP(tb_C101[[#This Row],[OS]],[1]!tb_C103[OS],[1]!tb_C103[DESCRICAO2]),"0")</f>
        <v>Eletrico</v>
      </c>
    </row>
    <row r="3684" spans="1:23" x14ac:dyDescent="0.25">
      <c r="A3684" s="7">
        <v>3567</v>
      </c>
      <c r="B3684" t="s">
        <v>184</v>
      </c>
      <c r="C3684">
        <v>9026</v>
      </c>
      <c r="D3684" s="8" t="s">
        <v>5184</v>
      </c>
      <c r="E3684" t="s">
        <v>6397</v>
      </c>
      <c r="H3684" t="s">
        <v>6398</v>
      </c>
      <c r="I3684" s="9">
        <v>45576.509606481479</v>
      </c>
      <c r="J3684" s="9"/>
      <c r="K3684" s="9"/>
      <c r="L3684" s="9">
        <v>45579.639930555553</v>
      </c>
      <c r="M3684" t="s">
        <v>6399</v>
      </c>
      <c r="N3684" t="s">
        <v>180</v>
      </c>
      <c r="O3684" t="s">
        <v>181</v>
      </c>
      <c r="P3684" t="s">
        <v>189</v>
      </c>
      <c r="R3684" t="s">
        <v>6400</v>
      </c>
      <c r="S3684" s="9">
        <v>45579.639953703707</v>
      </c>
      <c r="T3684">
        <v>648952</v>
      </c>
      <c r="U3684" t="s">
        <v>183</v>
      </c>
      <c r="V3684" t="str">
        <f>IFERROR(_xlfn.XLOOKUP(tb_C101[[#This Row],[OS]],[1]!tb_C103[OS],[1]!tb_C103[DESCRICAO]),"0")</f>
        <v>CORRETIVA</v>
      </c>
      <c r="W3684" t="str">
        <f>IFERROR(_xlfn.XLOOKUP(tb_C101[[#This Row],[OS]],[1]!tb_C103[OS],[1]!tb_C103[DESCRICAO2]),"0")</f>
        <v>Mecanico</v>
      </c>
    </row>
    <row r="3685" spans="1:23" x14ac:dyDescent="0.25">
      <c r="A3685" s="7">
        <v>3568</v>
      </c>
      <c r="B3685" t="s">
        <v>79</v>
      </c>
      <c r="C3685">
        <v>413</v>
      </c>
      <c r="D3685" s="8" t="s">
        <v>295</v>
      </c>
      <c r="H3685" t="s">
        <v>5998</v>
      </c>
      <c r="I3685" s="9">
        <v>45576.635995370372</v>
      </c>
      <c r="J3685" s="9"/>
      <c r="K3685" s="9"/>
      <c r="L3685" s="9">
        <v>45671.463587962964</v>
      </c>
      <c r="N3685" t="s">
        <v>180</v>
      </c>
      <c r="O3685" t="s">
        <v>181</v>
      </c>
      <c r="P3685" t="s">
        <v>189</v>
      </c>
      <c r="R3685" t="s">
        <v>5999</v>
      </c>
      <c r="S3685" s="9">
        <v>45671.463599537034</v>
      </c>
      <c r="T3685">
        <v>883353</v>
      </c>
      <c r="U3685" t="s">
        <v>183</v>
      </c>
      <c r="V3685" t="str">
        <f>IFERROR(_xlfn.XLOOKUP(tb_C101[[#This Row],[OS]],[1]!tb_C103[OS],[1]!tb_C103[DESCRICAO]),"0")</f>
        <v>CORRETIVA</v>
      </c>
      <c r="W3685" t="str">
        <f>IFERROR(_xlfn.XLOOKUP(tb_C101[[#This Row],[OS]],[1]!tb_C103[OS],[1]!tb_C103[DESCRICAO2]),"0")</f>
        <v>AUTOMATICO - TROCAR</v>
      </c>
    </row>
    <row r="3686" spans="1:23" x14ac:dyDescent="0.25">
      <c r="A3686" s="7">
        <v>3569</v>
      </c>
      <c r="B3686" t="s">
        <v>79</v>
      </c>
      <c r="C3686">
        <v>413</v>
      </c>
      <c r="D3686" s="8" t="s">
        <v>295</v>
      </c>
      <c r="H3686" t="s">
        <v>5998</v>
      </c>
      <c r="I3686" s="9">
        <v>45576.636550925927</v>
      </c>
      <c r="J3686" s="9"/>
      <c r="K3686" s="9"/>
      <c r="L3686" s="9">
        <v>45671.463750000003</v>
      </c>
      <c r="N3686" t="s">
        <v>180</v>
      </c>
      <c r="O3686" t="s">
        <v>181</v>
      </c>
      <c r="P3686" t="s">
        <v>189</v>
      </c>
      <c r="R3686" t="s">
        <v>5999</v>
      </c>
      <c r="S3686" s="9">
        <v>45671.463761574072</v>
      </c>
      <c r="T3686">
        <v>883353</v>
      </c>
      <c r="U3686" t="s">
        <v>183</v>
      </c>
      <c r="V3686" t="str">
        <f>IFERROR(_xlfn.XLOOKUP(tb_C101[[#This Row],[OS]],[1]!tb_C103[OS],[1]!tb_C103[DESCRICAO]),"0")</f>
        <v>CORRETIVA</v>
      </c>
      <c r="W3686" t="str">
        <f>IFERROR(_xlfn.XLOOKUP(tb_C101[[#This Row],[OS]],[1]!tb_C103[OS],[1]!tb_C103[DESCRICAO2]),"0")</f>
        <v>AUTOMATICO - TROCAR</v>
      </c>
    </row>
    <row r="3687" spans="1:23" x14ac:dyDescent="0.25">
      <c r="A3687" s="7">
        <v>3570</v>
      </c>
      <c r="B3687" t="s">
        <v>175</v>
      </c>
      <c r="C3687">
        <v>207</v>
      </c>
      <c r="D3687" s="8" t="s">
        <v>760</v>
      </c>
      <c r="E3687" t="s">
        <v>1657</v>
      </c>
      <c r="F3687" t="s">
        <v>1657</v>
      </c>
      <c r="G3687" t="s">
        <v>1658</v>
      </c>
      <c r="H3687" t="s">
        <v>1764</v>
      </c>
      <c r="I3687" s="9">
        <v>45576.718148148146</v>
      </c>
      <c r="J3687" s="9"/>
      <c r="K3687" s="9"/>
      <c r="L3687" s="9">
        <v>45579.639745370368</v>
      </c>
      <c r="M3687" t="s">
        <v>6401</v>
      </c>
      <c r="N3687" t="s">
        <v>180</v>
      </c>
      <c r="O3687" t="s">
        <v>181</v>
      </c>
      <c r="P3687" t="s">
        <v>189</v>
      </c>
      <c r="Q3687" t="s">
        <v>55</v>
      </c>
      <c r="R3687" t="s">
        <v>6402</v>
      </c>
      <c r="S3687" s="9">
        <v>45579.639756944445</v>
      </c>
      <c r="T3687">
        <v>648952</v>
      </c>
      <c r="U3687" t="s">
        <v>183</v>
      </c>
      <c r="V3687" t="str">
        <f>IFERROR(_xlfn.XLOOKUP(tb_C101[[#This Row],[OS]],[1]!tb_C103[OS],[1]!tb_C103[DESCRICAO]),"0")</f>
        <v>CORRETIVA</v>
      </c>
      <c r="W3687" t="str">
        <f>IFERROR(_xlfn.XLOOKUP(tb_C101[[#This Row],[OS]],[1]!tb_C103[OS],[1]!tb_C103[DESCRICAO2]),"0")</f>
        <v>Falha Operacinal</v>
      </c>
    </row>
    <row r="3688" spans="1:23" x14ac:dyDescent="0.25">
      <c r="A3688" s="7">
        <v>3571</v>
      </c>
      <c r="B3688" t="s">
        <v>184</v>
      </c>
      <c r="C3688">
        <v>118</v>
      </c>
      <c r="D3688" s="8" t="s">
        <v>1349</v>
      </c>
      <c r="H3688" t="s">
        <v>5985</v>
      </c>
      <c r="I3688" s="9">
        <v>45576.783668981479</v>
      </c>
      <c r="J3688" s="9"/>
      <c r="K3688" s="9"/>
      <c r="L3688" s="9">
        <v>45671.463946759257</v>
      </c>
      <c r="N3688" t="s">
        <v>180</v>
      </c>
      <c r="O3688" t="s">
        <v>181</v>
      </c>
      <c r="P3688" t="s">
        <v>189</v>
      </c>
      <c r="R3688" t="s">
        <v>5986</v>
      </c>
      <c r="S3688" s="9">
        <v>45671.463958333334</v>
      </c>
      <c r="T3688">
        <v>883353</v>
      </c>
      <c r="U3688" t="s">
        <v>183</v>
      </c>
      <c r="V3688" t="str">
        <f>IFERROR(_xlfn.XLOOKUP(tb_C101[[#This Row],[OS]],[1]!tb_C103[OS],[1]!tb_C103[DESCRICAO]),"0")</f>
        <v>CORRETIVA</v>
      </c>
      <c r="W3688" t="str">
        <f>IFERROR(_xlfn.XLOOKUP(tb_C101[[#This Row],[OS]],[1]!tb_C103[OS],[1]!tb_C103[DESCRICAO2]),"0")</f>
        <v>AUTOMATICO - TROCAR</v>
      </c>
    </row>
    <row r="3689" spans="1:23" x14ac:dyDescent="0.25">
      <c r="A3689" s="7">
        <v>3572</v>
      </c>
      <c r="B3689" t="s">
        <v>79</v>
      </c>
      <c r="C3689">
        <v>413</v>
      </c>
      <c r="D3689" s="8" t="s">
        <v>295</v>
      </c>
      <c r="H3689" t="s">
        <v>5998</v>
      </c>
      <c r="I3689" s="9">
        <v>45576.78943287037</v>
      </c>
      <c r="J3689" s="9"/>
      <c r="K3689" s="9"/>
      <c r="L3689" s="9">
        <v>45671.464432870373</v>
      </c>
      <c r="N3689" t="s">
        <v>180</v>
      </c>
      <c r="O3689" t="s">
        <v>181</v>
      </c>
      <c r="P3689" t="s">
        <v>189</v>
      </c>
      <c r="R3689" t="s">
        <v>5999</v>
      </c>
      <c r="S3689" s="9">
        <v>45671.464444444442</v>
      </c>
      <c r="T3689">
        <v>883353</v>
      </c>
      <c r="U3689" t="s">
        <v>183</v>
      </c>
      <c r="V3689" t="str">
        <f>IFERROR(_xlfn.XLOOKUP(tb_C101[[#This Row],[OS]],[1]!tb_C103[OS],[1]!tb_C103[DESCRICAO]),"0")</f>
        <v>CORRETIVA</v>
      </c>
      <c r="W3689" t="str">
        <f>IFERROR(_xlfn.XLOOKUP(tb_C101[[#This Row],[OS]],[1]!tb_C103[OS],[1]!tb_C103[DESCRICAO2]),"0")</f>
        <v>AUTOMATICO - TROCAR</v>
      </c>
    </row>
    <row r="3690" spans="1:23" x14ac:dyDescent="0.25">
      <c r="A3690" s="7">
        <v>3573</v>
      </c>
      <c r="B3690" t="s">
        <v>79</v>
      </c>
      <c r="C3690">
        <v>417</v>
      </c>
      <c r="D3690" s="8" t="s">
        <v>927</v>
      </c>
      <c r="H3690" t="s">
        <v>5365</v>
      </c>
      <c r="I3690" s="9">
        <v>45576.869768518518</v>
      </c>
      <c r="J3690" s="9"/>
      <c r="K3690" s="9"/>
      <c r="L3690" s="9">
        <v>45671.464687500003</v>
      </c>
      <c r="N3690" t="s">
        <v>180</v>
      </c>
      <c r="O3690" t="s">
        <v>181</v>
      </c>
      <c r="P3690" t="s">
        <v>189</v>
      </c>
      <c r="R3690" t="s">
        <v>5366</v>
      </c>
      <c r="S3690" s="9">
        <v>45671.464687500003</v>
      </c>
      <c r="T3690">
        <v>883353</v>
      </c>
      <c r="U3690" t="s">
        <v>183</v>
      </c>
      <c r="V3690" t="str">
        <f>IFERROR(_xlfn.XLOOKUP(tb_C101[[#This Row],[OS]],[1]!tb_C103[OS],[1]!tb_C103[DESCRICAO]),"0")</f>
        <v>CORRETIVA</v>
      </c>
      <c r="W3690" t="str">
        <f>IFERROR(_xlfn.XLOOKUP(tb_C101[[#This Row],[OS]],[1]!tb_C103[OS],[1]!tb_C103[DESCRICAO2]),"0")</f>
        <v>AUTOMATICO - TROCAR</v>
      </c>
    </row>
    <row r="3691" spans="1:23" x14ac:dyDescent="0.25">
      <c r="A3691" s="7">
        <v>3574</v>
      </c>
      <c r="B3691" t="s">
        <v>175</v>
      </c>
      <c r="C3691">
        <v>206</v>
      </c>
      <c r="D3691" s="8" t="s">
        <v>793</v>
      </c>
      <c r="E3691" t="s">
        <v>3266</v>
      </c>
      <c r="F3691" t="s">
        <v>5496</v>
      </c>
      <c r="G3691" t="s">
        <v>5497</v>
      </c>
      <c r="H3691" t="s">
        <v>5506</v>
      </c>
      <c r="I3691" s="9">
        <v>45577.085289351853</v>
      </c>
      <c r="J3691" s="9">
        <v>45577.056944444441</v>
      </c>
      <c r="K3691" s="9">
        <v>45577.083333333336</v>
      </c>
      <c r="L3691" s="9"/>
      <c r="M3691" t="s">
        <v>6403</v>
      </c>
      <c r="N3691" t="s">
        <v>3867</v>
      </c>
      <c r="O3691" t="s">
        <v>204</v>
      </c>
      <c r="P3691" t="s">
        <v>182</v>
      </c>
      <c r="Q3691" t="s">
        <v>4086</v>
      </c>
      <c r="R3691" t="s">
        <v>6404</v>
      </c>
      <c r="S3691" s="9">
        <v>45580.330625000002</v>
      </c>
      <c r="T3691">
        <v>40863</v>
      </c>
      <c r="U3691" t="s">
        <v>183</v>
      </c>
      <c r="V3691" t="str">
        <f>IFERROR(_xlfn.XLOOKUP(tb_C101[[#This Row],[OS]],[1]!tb_C103[OS],[1]!tb_C103[DESCRICAO]),"0")</f>
        <v>CORRETIVA</v>
      </c>
      <c r="W3691" t="str">
        <f>IFERROR(_xlfn.XLOOKUP(tb_C101[[#This Row],[OS]],[1]!tb_C103[OS],[1]!tb_C103[DESCRICAO2]),"0")</f>
        <v>Mecanico</v>
      </c>
    </row>
    <row r="3692" spans="1:23" x14ac:dyDescent="0.25">
      <c r="A3692" s="7">
        <v>3575</v>
      </c>
      <c r="B3692" t="s">
        <v>184</v>
      </c>
      <c r="C3692">
        <v>108</v>
      </c>
      <c r="D3692" s="8" t="s">
        <v>317</v>
      </c>
      <c r="E3692" t="s">
        <v>245</v>
      </c>
      <c r="H3692" t="s">
        <v>585</v>
      </c>
      <c r="I3692" s="9">
        <v>45577.576215277775</v>
      </c>
      <c r="J3692" s="9"/>
      <c r="K3692" s="9"/>
      <c r="L3692" s="9">
        <v>45636.487118055556</v>
      </c>
      <c r="M3692" t="s">
        <v>6405</v>
      </c>
      <c r="N3692" t="s">
        <v>180</v>
      </c>
      <c r="O3692" t="s">
        <v>181</v>
      </c>
      <c r="P3692" t="s">
        <v>189</v>
      </c>
      <c r="R3692" t="s">
        <v>6406</v>
      </c>
      <c r="S3692" s="9">
        <v>45636.487129629626</v>
      </c>
      <c r="T3692">
        <v>648952</v>
      </c>
      <c r="U3692" t="s">
        <v>183</v>
      </c>
      <c r="V3692" t="str">
        <f>IFERROR(_xlfn.XLOOKUP(tb_C101[[#This Row],[OS]],[1]!tb_C103[OS],[1]!tb_C103[DESCRICAO]),"0")</f>
        <v>CORRETIVA</v>
      </c>
      <c r="W3692" t="str">
        <f>IFERROR(_xlfn.XLOOKUP(tb_C101[[#This Row],[OS]],[1]!tb_C103[OS],[1]!tb_C103[DESCRICAO2]),"0")</f>
        <v>Mecanico</v>
      </c>
    </row>
    <row r="3693" spans="1:23" x14ac:dyDescent="0.25">
      <c r="A3693" s="7">
        <v>3576</v>
      </c>
      <c r="B3693" t="s">
        <v>175</v>
      </c>
      <c r="C3693">
        <v>207</v>
      </c>
      <c r="D3693" s="8" t="s">
        <v>760</v>
      </c>
      <c r="E3693" t="s">
        <v>1657</v>
      </c>
      <c r="H3693" t="s">
        <v>723</v>
      </c>
      <c r="I3693" s="9">
        <v>45577.583449074074</v>
      </c>
      <c r="J3693" s="9"/>
      <c r="K3693" s="9"/>
      <c r="L3693" s="9">
        <v>45671.464918981481</v>
      </c>
      <c r="N3693" t="s">
        <v>180</v>
      </c>
      <c r="O3693" t="s">
        <v>181</v>
      </c>
      <c r="P3693" t="s">
        <v>189</v>
      </c>
      <c r="R3693" t="s">
        <v>6407</v>
      </c>
      <c r="S3693" s="9">
        <v>45671.464930555558</v>
      </c>
      <c r="T3693">
        <v>883353</v>
      </c>
      <c r="U3693" t="s">
        <v>183</v>
      </c>
      <c r="V3693" t="str">
        <f>IFERROR(_xlfn.XLOOKUP(tb_C101[[#This Row],[OS]],[1]!tb_C103[OS],[1]!tb_C103[DESCRICAO]),"0")</f>
        <v>CORRETIVA</v>
      </c>
      <c r="W3693" t="str">
        <f>IFERROR(_xlfn.XLOOKUP(tb_C101[[#This Row],[OS]],[1]!tb_C103[OS],[1]!tb_C103[DESCRICAO2]),"0")</f>
        <v>Eletrico</v>
      </c>
    </row>
    <row r="3694" spans="1:23" x14ac:dyDescent="0.25">
      <c r="A3694" s="7">
        <v>3577</v>
      </c>
      <c r="B3694" t="s">
        <v>184</v>
      </c>
      <c r="C3694">
        <v>108</v>
      </c>
      <c r="D3694" s="8" t="s">
        <v>317</v>
      </c>
      <c r="E3694" t="s">
        <v>665</v>
      </c>
      <c r="H3694" t="s">
        <v>343</v>
      </c>
      <c r="I3694" s="9">
        <v>45579.336446759262</v>
      </c>
      <c r="J3694" s="9">
        <v>45575.540277777778</v>
      </c>
      <c r="K3694" s="9">
        <v>45575.545138888891</v>
      </c>
      <c r="L3694" s="9">
        <v>45579.442696759259</v>
      </c>
      <c r="M3694" t="s">
        <v>6408</v>
      </c>
      <c r="N3694" t="s">
        <v>180</v>
      </c>
      <c r="O3694" t="s">
        <v>195</v>
      </c>
      <c r="P3694" t="s">
        <v>189</v>
      </c>
      <c r="R3694" t="s">
        <v>6409</v>
      </c>
      <c r="S3694" s="9">
        <v>45579.442719907405</v>
      </c>
      <c r="T3694">
        <v>648952</v>
      </c>
      <c r="U3694" t="s">
        <v>183</v>
      </c>
      <c r="V3694" t="str">
        <f>IFERROR(_xlfn.XLOOKUP(tb_C101[[#This Row],[OS]],[1]!tb_C103[OS],[1]!tb_C103[DESCRICAO]),"0")</f>
        <v>CORRETIVA</v>
      </c>
      <c r="W3694" t="str">
        <f>IFERROR(_xlfn.XLOOKUP(tb_C101[[#This Row],[OS]],[1]!tb_C103[OS],[1]!tb_C103[DESCRICAO2]),"0")</f>
        <v>Eletrico</v>
      </c>
    </row>
    <row r="3695" spans="1:23" x14ac:dyDescent="0.25">
      <c r="A3695" s="7">
        <v>3578</v>
      </c>
      <c r="B3695" t="s">
        <v>184</v>
      </c>
      <c r="C3695">
        <v>115</v>
      </c>
      <c r="D3695" s="8" t="s">
        <v>197</v>
      </c>
      <c r="E3695" t="s">
        <v>345</v>
      </c>
      <c r="F3695" t="s">
        <v>901</v>
      </c>
      <c r="G3695" t="s">
        <v>902</v>
      </c>
      <c r="H3695" t="s">
        <v>343</v>
      </c>
      <c r="I3695" s="9">
        <v>45579.337037037039</v>
      </c>
      <c r="J3695" s="9">
        <v>45575.541666666664</v>
      </c>
      <c r="K3695" s="9">
        <v>45575.552083333336</v>
      </c>
      <c r="L3695" s="9">
        <v>45579.43822916667</v>
      </c>
      <c r="M3695" t="s">
        <v>6410</v>
      </c>
      <c r="N3695" t="s">
        <v>180</v>
      </c>
      <c r="O3695" t="s">
        <v>204</v>
      </c>
      <c r="P3695" t="s">
        <v>189</v>
      </c>
      <c r="Q3695" t="s">
        <v>895</v>
      </c>
      <c r="R3695" t="s">
        <v>6411</v>
      </c>
      <c r="S3695" s="9">
        <v>45579.438252314816</v>
      </c>
      <c r="T3695">
        <v>648952</v>
      </c>
      <c r="U3695" t="s">
        <v>183</v>
      </c>
      <c r="V3695" t="str">
        <f>IFERROR(_xlfn.XLOOKUP(tb_C101[[#This Row],[OS]],[1]!tb_C103[OS],[1]!tb_C103[DESCRICAO]),"0")</f>
        <v>CORRETIVA</v>
      </c>
      <c r="W3695" t="str">
        <f>IFERROR(_xlfn.XLOOKUP(tb_C101[[#This Row],[OS]],[1]!tb_C103[OS],[1]!tb_C103[DESCRICAO2]),"0")</f>
        <v>Eletrico</v>
      </c>
    </row>
    <row r="3696" spans="1:23" x14ac:dyDescent="0.25">
      <c r="A3696" s="7">
        <v>3579</v>
      </c>
      <c r="B3696" t="s">
        <v>184</v>
      </c>
      <c r="C3696">
        <v>113</v>
      </c>
      <c r="D3696" s="8" t="s">
        <v>213</v>
      </c>
      <c r="E3696" t="s">
        <v>240</v>
      </c>
      <c r="H3696" t="s">
        <v>343</v>
      </c>
      <c r="I3696" s="9">
        <v>45579.337592592594</v>
      </c>
      <c r="J3696" s="9"/>
      <c r="K3696" s="9"/>
      <c r="L3696" s="9">
        <v>45579.434687499997</v>
      </c>
      <c r="M3696" t="s">
        <v>6412</v>
      </c>
      <c r="N3696" t="s">
        <v>180</v>
      </c>
      <c r="O3696" t="s">
        <v>181</v>
      </c>
      <c r="P3696" t="s">
        <v>189</v>
      </c>
      <c r="R3696" t="s">
        <v>6413</v>
      </c>
      <c r="S3696" s="9">
        <v>45579.434699074074</v>
      </c>
      <c r="T3696">
        <v>648952</v>
      </c>
      <c r="U3696" t="s">
        <v>183</v>
      </c>
      <c r="V3696" t="str">
        <f>IFERROR(_xlfn.XLOOKUP(tb_C101[[#This Row],[OS]],[1]!tb_C103[OS],[1]!tb_C103[DESCRICAO]),"0")</f>
        <v>CORRETIVA</v>
      </c>
      <c r="W3696" t="str">
        <f>IFERROR(_xlfn.XLOOKUP(tb_C101[[#This Row],[OS]],[1]!tb_C103[OS],[1]!tb_C103[DESCRICAO2]),"0")</f>
        <v>Eletrico</v>
      </c>
    </row>
    <row r="3697" spans="1:23" x14ac:dyDescent="0.25">
      <c r="A3697" s="7">
        <v>3580</v>
      </c>
      <c r="B3697" t="s">
        <v>184</v>
      </c>
      <c r="C3697">
        <v>112</v>
      </c>
      <c r="D3697" s="8" t="s">
        <v>237</v>
      </c>
      <c r="E3697" t="s">
        <v>300</v>
      </c>
      <c r="H3697" t="s">
        <v>343</v>
      </c>
      <c r="I3697" s="9">
        <v>45579.338148148148</v>
      </c>
      <c r="J3697" s="9">
        <v>45576.409722222219</v>
      </c>
      <c r="K3697" s="9">
        <v>45576.416666666664</v>
      </c>
      <c r="L3697" s="9">
        <v>45579.434131944443</v>
      </c>
      <c r="M3697" t="s">
        <v>5090</v>
      </c>
      <c r="N3697" t="s">
        <v>180</v>
      </c>
      <c r="O3697" t="s">
        <v>204</v>
      </c>
      <c r="P3697" t="s">
        <v>189</v>
      </c>
      <c r="R3697" t="s">
        <v>6414</v>
      </c>
      <c r="S3697" s="9">
        <v>45579.434155092589</v>
      </c>
      <c r="T3697">
        <v>648952</v>
      </c>
      <c r="U3697" t="s">
        <v>183</v>
      </c>
      <c r="V3697" t="str">
        <f>IFERROR(_xlfn.XLOOKUP(tb_C101[[#This Row],[OS]],[1]!tb_C103[OS],[1]!tb_C103[DESCRICAO]),"0")</f>
        <v>CORRETIVA</v>
      </c>
      <c r="W3697" t="str">
        <f>IFERROR(_xlfn.XLOOKUP(tb_C101[[#This Row],[OS]],[1]!tb_C103[OS],[1]!tb_C103[DESCRICAO2]),"0")</f>
        <v>Eletrico</v>
      </c>
    </row>
    <row r="3698" spans="1:23" x14ac:dyDescent="0.25">
      <c r="A3698" s="7">
        <v>3581</v>
      </c>
      <c r="B3698" t="s">
        <v>184</v>
      </c>
      <c r="C3698">
        <v>112</v>
      </c>
      <c r="D3698" s="8" t="s">
        <v>237</v>
      </c>
      <c r="E3698" t="s">
        <v>198</v>
      </c>
      <c r="F3698" t="s">
        <v>5602</v>
      </c>
      <c r="G3698" t="s">
        <v>5603</v>
      </c>
      <c r="H3698" t="s">
        <v>343</v>
      </c>
      <c r="I3698" s="9">
        <v>45579.339224537034</v>
      </c>
      <c r="J3698" s="9"/>
      <c r="K3698" s="9"/>
      <c r="L3698" s="9">
        <v>45580.638969907406</v>
      </c>
      <c r="M3698" t="s">
        <v>6415</v>
      </c>
      <c r="N3698" t="s">
        <v>180</v>
      </c>
      <c r="O3698" t="s">
        <v>181</v>
      </c>
      <c r="P3698" t="s">
        <v>189</v>
      </c>
      <c r="Q3698" t="s">
        <v>895</v>
      </c>
      <c r="R3698" t="s">
        <v>6416</v>
      </c>
      <c r="S3698" s="9">
        <v>45580.638993055552</v>
      </c>
      <c r="T3698">
        <v>648952</v>
      </c>
      <c r="U3698" t="s">
        <v>183</v>
      </c>
      <c r="V3698" t="str">
        <f>IFERROR(_xlfn.XLOOKUP(tb_C101[[#This Row],[OS]],[1]!tb_C103[OS],[1]!tb_C103[DESCRICAO]),"0")</f>
        <v>CORRETIVA</v>
      </c>
      <c r="W3698" t="str">
        <f>IFERROR(_xlfn.XLOOKUP(tb_C101[[#This Row],[OS]],[1]!tb_C103[OS],[1]!tb_C103[DESCRICAO2]),"0")</f>
        <v>Eletrico</v>
      </c>
    </row>
    <row r="3699" spans="1:23" x14ac:dyDescent="0.25">
      <c r="A3699" s="7">
        <v>3582</v>
      </c>
      <c r="B3699" t="s">
        <v>184</v>
      </c>
      <c r="C3699">
        <v>118</v>
      </c>
      <c r="D3699" s="8" t="s">
        <v>1349</v>
      </c>
      <c r="E3699" t="s">
        <v>3119</v>
      </c>
      <c r="H3699" t="s">
        <v>343</v>
      </c>
      <c r="I3699" s="9">
        <v>45579.339872685188</v>
      </c>
      <c r="J3699" s="9"/>
      <c r="K3699" s="9"/>
      <c r="L3699" s="9">
        <v>45580.638761574075</v>
      </c>
      <c r="M3699" t="s">
        <v>6417</v>
      </c>
      <c r="N3699" t="s">
        <v>180</v>
      </c>
      <c r="O3699" t="s">
        <v>181</v>
      </c>
      <c r="P3699" t="s">
        <v>189</v>
      </c>
      <c r="R3699" t="s">
        <v>6418</v>
      </c>
      <c r="S3699" s="9">
        <v>45580.638784722221</v>
      </c>
      <c r="T3699">
        <v>648952</v>
      </c>
      <c r="U3699" t="s">
        <v>183</v>
      </c>
      <c r="V3699" t="str">
        <f>IFERROR(_xlfn.XLOOKUP(tb_C101[[#This Row],[OS]],[1]!tb_C103[OS],[1]!tb_C103[DESCRICAO]),"0")</f>
        <v>CORRETIVA</v>
      </c>
      <c r="W3699" t="str">
        <f>IFERROR(_xlfn.XLOOKUP(tb_C101[[#This Row],[OS]],[1]!tb_C103[OS],[1]!tb_C103[DESCRICAO2]),"0")</f>
        <v>Mecanico</v>
      </c>
    </row>
    <row r="3700" spans="1:23" x14ac:dyDescent="0.25">
      <c r="A3700" s="7">
        <v>3583</v>
      </c>
      <c r="B3700" t="s">
        <v>184</v>
      </c>
      <c r="C3700">
        <v>116</v>
      </c>
      <c r="D3700" s="8" t="s">
        <v>290</v>
      </c>
      <c r="E3700" t="s">
        <v>3263</v>
      </c>
      <c r="H3700" t="s">
        <v>343</v>
      </c>
      <c r="I3700" s="9">
        <v>45579.340694444443</v>
      </c>
      <c r="J3700" s="9"/>
      <c r="K3700" s="9"/>
      <c r="L3700" s="9">
        <v>45579.443182870367</v>
      </c>
      <c r="M3700" t="s">
        <v>6419</v>
      </c>
      <c r="N3700" t="s">
        <v>180</v>
      </c>
      <c r="O3700" t="s">
        <v>181</v>
      </c>
      <c r="P3700" t="s">
        <v>189</v>
      </c>
      <c r="R3700" t="s">
        <v>6420</v>
      </c>
      <c r="S3700" s="9">
        <v>45579.443206018521</v>
      </c>
      <c r="T3700">
        <v>648952</v>
      </c>
      <c r="U3700" t="s">
        <v>183</v>
      </c>
      <c r="V3700" t="str">
        <f>IFERROR(_xlfn.XLOOKUP(tb_C101[[#This Row],[OS]],[1]!tb_C103[OS],[1]!tb_C103[DESCRICAO]),"0")</f>
        <v>CORRETIVA</v>
      </c>
      <c r="W3700" t="str">
        <f>IFERROR(_xlfn.XLOOKUP(tb_C101[[#This Row],[OS]],[1]!tb_C103[OS],[1]!tb_C103[DESCRICAO2]),"0")</f>
        <v>Mecanico</v>
      </c>
    </row>
    <row r="3701" spans="1:23" x14ac:dyDescent="0.25">
      <c r="A3701" s="7">
        <v>3584</v>
      </c>
      <c r="B3701" t="s">
        <v>184</v>
      </c>
      <c r="C3701">
        <v>112</v>
      </c>
      <c r="D3701" s="8" t="s">
        <v>237</v>
      </c>
      <c r="E3701" t="s">
        <v>580</v>
      </c>
      <c r="H3701" t="s">
        <v>343</v>
      </c>
      <c r="I3701" s="9">
        <v>45579.351215277777</v>
      </c>
      <c r="J3701" s="9"/>
      <c r="K3701" s="9"/>
      <c r="L3701" s="9">
        <v>45580.453356481485</v>
      </c>
      <c r="M3701" t="s">
        <v>6421</v>
      </c>
      <c r="N3701" t="s">
        <v>180</v>
      </c>
      <c r="O3701" t="s">
        <v>181</v>
      </c>
      <c r="P3701" t="s">
        <v>189</v>
      </c>
      <c r="R3701" t="s">
        <v>6422</v>
      </c>
      <c r="S3701" s="9">
        <v>45580.453368055554</v>
      </c>
      <c r="T3701">
        <v>648952</v>
      </c>
      <c r="U3701" t="s">
        <v>183</v>
      </c>
      <c r="V3701" t="str">
        <f>IFERROR(_xlfn.XLOOKUP(tb_C101[[#This Row],[OS]],[1]!tb_C103[OS],[1]!tb_C103[DESCRICAO]),"0")</f>
        <v>CORRETIVA</v>
      </c>
      <c r="W3701" t="str">
        <f>IFERROR(_xlfn.XLOOKUP(tb_C101[[#This Row],[OS]],[1]!tb_C103[OS],[1]!tb_C103[DESCRICAO2]),"0")</f>
        <v>Mecanico</v>
      </c>
    </row>
    <row r="3702" spans="1:23" x14ac:dyDescent="0.25">
      <c r="A3702" s="7">
        <v>3585</v>
      </c>
      <c r="B3702" t="s">
        <v>175</v>
      </c>
      <c r="C3702">
        <v>207</v>
      </c>
      <c r="D3702" s="8" t="s">
        <v>760</v>
      </c>
      <c r="E3702" t="s">
        <v>1657</v>
      </c>
      <c r="F3702" t="s">
        <v>1657</v>
      </c>
      <c r="G3702" t="s">
        <v>1658</v>
      </c>
      <c r="H3702" t="s">
        <v>723</v>
      </c>
      <c r="I3702" s="9">
        <v>45579.386284722219</v>
      </c>
      <c r="J3702" s="9">
        <v>45579.386122685188</v>
      </c>
      <c r="K3702" s="9">
        <v>45579.40625</v>
      </c>
      <c r="L3702" s="9">
        <v>45580.396504629629</v>
      </c>
      <c r="M3702" t="s">
        <v>6423</v>
      </c>
      <c r="N3702" t="s">
        <v>180</v>
      </c>
      <c r="O3702" t="s">
        <v>204</v>
      </c>
      <c r="P3702" t="s">
        <v>189</v>
      </c>
      <c r="Q3702" t="s">
        <v>55</v>
      </c>
      <c r="R3702" t="s">
        <v>6424</v>
      </c>
      <c r="S3702" s="9">
        <v>45580.396516203706</v>
      </c>
      <c r="T3702">
        <v>648952</v>
      </c>
      <c r="U3702" t="s">
        <v>183</v>
      </c>
      <c r="V3702" t="str">
        <f>IFERROR(_xlfn.XLOOKUP(tb_C101[[#This Row],[OS]],[1]!tb_C103[OS],[1]!tb_C103[DESCRICAO]),"0")</f>
        <v>CORRETIVA</v>
      </c>
      <c r="W3702" t="str">
        <f>IFERROR(_xlfn.XLOOKUP(tb_C101[[#This Row],[OS]],[1]!tb_C103[OS],[1]!tb_C103[DESCRICAO2]),"0")</f>
        <v>Mecanico</v>
      </c>
    </row>
    <row r="3703" spans="1:23" x14ac:dyDescent="0.25">
      <c r="A3703" s="7">
        <v>3586</v>
      </c>
      <c r="B3703" t="s">
        <v>184</v>
      </c>
      <c r="C3703">
        <v>112</v>
      </c>
      <c r="D3703" s="8" t="s">
        <v>237</v>
      </c>
      <c r="E3703" t="s">
        <v>345</v>
      </c>
      <c r="F3703" t="s">
        <v>4636</v>
      </c>
      <c r="G3703" t="s">
        <v>4637</v>
      </c>
      <c r="H3703" t="s">
        <v>343</v>
      </c>
      <c r="I3703" s="9">
        <v>45579.399768518517</v>
      </c>
      <c r="J3703" s="9"/>
      <c r="K3703" s="9"/>
      <c r="L3703" s="9">
        <v>45580.431504629632</v>
      </c>
      <c r="M3703" t="s">
        <v>6425</v>
      </c>
      <c r="N3703" t="s">
        <v>180</v>
      </c>
      <c r="O3703" t="s">
        <v>181</v>
      </c>
      <c r="P3703" t="s">
        <v>189</v>
      </c>
      <c r="Q3703" t="s">
        <v>895</v>
      </c>
      <c r="R3703" t="s">
        <v>6426</v>
      </c>
      <c r="S3703" s="9">
        <v>45580.431527777779</v>
      </c>
      <c r="T3703">
        <v>648952</v>
      </c>
      <c r="U3703" t="s">
        <v>183</v>
      </c>
      <c r="V3703" t="str">
        <f>IFERROR(_xlfn.XLOOKUP(tb_C101[[#This Row],[OS]],[1]!tb_C103[OS],[1]!tb_C103[DESCRICAO]),"0")</f>
        <v>CORRETIVA</v>
      </c>
      <c r="W3703" t="str">
        <f>IFERROR(_xlfn.XLOOKUP(tb_C101[[#This Row],[OS]],[1]!tb_C103[OS],[1]!tb_C103[DESCRICAO2]),"0")</f>
        <v>Mecanico</v>
      </c>
    </row>
    <row r="3704" spans="1:23" x14ac:dyDescent="0.25">
      <c r="A3704" s="7">
        <v>3587</v>
      </c>
      <c r="B3704" t="s">
        <v>24</v>
      </c>
      <c r="C3704">
        <v>506</v>
      </c>
      <c r="D3704" s="8" t="s">
        <v>819</v>
      </c>
      <c r="E3704" t="s">
        <v>345</v>
      </c>
      <c r="H3704" t="s">
        <v>750</v>
      </c>
      <c r="I3704" s="9">
        <v>45579.47724537037</v>
      </c>
      <c r="J3704" s="9">
        <v>45579.465277777781</v>
      </c>
      <c r="K3704" s="9">
        <v>45579.479166666664</v>
      </c>
      <c r="L3704" s="9">
        <v>45579.581875000003</v>
      </c>
      <c r="M3704" t="s">
        <v>6427</v>
      </c>
      <c r="N3704" t="s">
        <v>180</v>
      </c>
      <c r="O3704" t="s">
        <v>204</v>
      </c>
      <c r="P3704" t="s">
        <v>189</v>
      </c>
      <c r="R3704" t="s">
        <v>6428</v>
      </c>
      <c r="S3704" s="9">
        <v>45579.58189814815</v>
      </c>
      <c r="T3704">
        <v>648952</v>
      </c>
      <c r="U3704" t="s">
        <v>183</v>
      </c>
      <c r="V3704" t="str">
        <f>IFERROR(_xlfn.XLOOKUP(tb_C101[[#This Row],[OS]],[1]!tb_C103[OS],[1]!tb_C103[DESCRICAO]),"0")</f>
        <v>CORRETIVA</v>
      </c>
      <c r="W3704" t="str">
        <f>IFERROR(_xlfn.XLOOKUP(tb_C101[[#This Row],[OS]],[1]!tb_C103[OS],[1]!tb_C103[DESCRICAO2]),"0")</f>
        <v>Eletrico</v>
      </c>
    </row>
    <row r="3705" spans="1:23" x14ac:dyDescent="0.25">
      <c r="A3705" s="7">
        <v>3588</v>
      </c>
      <c r="B3705" t="s">
        <v>24</v>
      </c>
      <c r="C3705">
        <v>502</v>
      </c>
      <c r="D3705" s="8" t="s">
        <v>246</v>
      </c>
      <c r="E3705" t="s">
        <v>345</v>
      </c>
      <c r="F3705" t="s">
        <v>6376</v>
      </c>
      <c r="G3705" t="s">
        <v>6377</v>
      </c>
      <c r="H3705" t="s">
        <v>750</v>
      </c>
      <c r="I3705" s="9">
        <v>45579.480150462965</v>
      </c>
      <c r="J3705" s="9">
        <v>45579.447916666664</v>
      </c>
      <c r="K3705" s="9">
        <v>45579.458333333336</v>
      </c>
      <c r="L3705" s="9">
        <v>45580.460474537038</v>
      </c>
      <c r="M3705" t="s">
        <v>6429</v>
      </c>
      <c r="N3705" t="s">
        <v>180</v>
      </c>
      <c r="O3705" t="s">
        <v>204</v>
      </c>
      <c r="P3705" t="s">
        <v>189</v>
      </c>
      <c r="Q3705" t="s">
        <v>895</v>
      </c>
      <c r="R3705" t="s">
        <v>6430</v>
      </c>
      <c r="S3705" s="9">
        <v>45580.460486111115</v>
      </c>
      <c r="T3705">
        <v>648952</v>
      </c>
      <c r="U3705" t="s">
        <v>183</v>
      </c>
      <c r="V3705" t="str">
        <f>IFERROR(_xlfn.XLOOKUP(tb_C101[[#This Row],[OS]],[1]!tb_C103[OS],[1]!tb_C103[DESCRICAO]),"0")</f>
        <v>CORRETIVA</v>
      </c>
      <c r="W3705" t="str">
        <f>IFERROR(_xlfn.XLOOKUP(tb_C101[[#This Row],[OS]],[1]!tb_C103[OS],[1]!tb_C103[DESCRICAO2]),"0")</f>
        <v>Mecanico</v>
      </c>
    </row>
    <row r="3706" spans="1:23" x14ac:dyDescent="0.25">
      <c r="A3706" s="7">
        <v>3589</v>
      </c>
      <c r="B3706" t="s">
        <v>184</v>
      </c>
      <c r="C3706">
        <v>115</v>
      </c>
      <c r="D3706" s="8" t="s">
        <v>197</v>
      </c>
      <c r="H3706" t="s">
        <v>6336</v>
      </c>
      <c r="I3706" s="9">
        <v>45579.502418981479</v>
      </c>
      <c r="J3706" s="9"/>
      <c r="K3706" s="9"/>
      <c r="L3706" s="9">
        <v>45671.465104166666</v>
      </c>
      <c r="N3706" t="s">
        <v>180</v>
      </c>
      <c r="O3706" t="s">
        <v>181</v>
      </c>
      <c r="P3706" t="s">
        <v>189</v>
      </c>
      <c r="R3706" t="s">
        <v>6337</v>
      </c>
      <c r="S3706" s="9">
        <v>45671.465115740742</v>
      </c>
      <c r="T3706">
        <v>883353</v>
      </c>
      <c r="U3706" t="s">
        <v>183</v>
      </c>
      <c r="V3706" t="str">
        <f>IFERROR(_xlfn.XLOOKUP(tb_C101[[#This Row],[OS]],[1]!tb_C103[OS],[1]!tb_C103[DESCRICAO]),"0")</f>
        <v>CORRETIVA</v>
      </c>
      <c r="W3706" t="str">
        <f>IFERROR(_xlfn.XLOOKUP(tb_C101[[#This Row],[OS]],[1]!tb_C103[OS],[1]!tb_C103[DESCRICAO2]),"0")</f>
        <v>AUTOMATICO - TROCAR</v>
      </c>
    </row>
    <row r="3707" spans="1:23" x14ac:dyDescent="0.25">
      <c r="A3707" s="7">
        <v>3590</v>
      </c>
      <c r="B3707" t="s">
        <v>184</v>
      </c>
      <c r="C3707">
        <v>117</v>
      </c>
      <c r="D3707" s="8" t="s">
        <v>354</v>
      </c>
      <c r="E3707" t="s">
        <v>345</v>
      </c>
      <c r="F3707" t="s">
        <v>4332</v>
      </c>
      <c r="G3707" t="s">
        <v>4333</v>
      </c>
      <c r="H3707" t="s">
        <v>343</v>
      </c>
      <c r="I3707" s="9">
        <v>45579.508831018517</v>
      </c>
      <c r="J3707" s="9"/>
      <c r="K3707" s="9"/>
      <c r="L3707" s="9">
        <v>45580.43041666667</v>
      </c>
      <c r="M3707" t="s">
        <v>6431</v>
      </c>
      <c r="N3707" t="s">
        <v>180</v>
      </c>
      <c r="O3707" t="s">
        <v>181</v>
      </c>
      <c r="P3707" t="s">
        <v>189</v>
      </c>
      <c r="Q3707" t="s">
        <v>895</v>
      </c>
      <c r="R3707" t="s">
        <v>6432</v>
      </c>
      <c r="S3707" s="9">
        <v>45580.430451388886</v>
      </c>
      <c r="T3707">
        <v>648952</v>
      </c>
      <c r="U3707" t="s">
        <v>183</v>
      </c>
      <c r="V3707" t="str">
        <f>IFERROR(_xlfn.XLOOKUP(tb_C101[[#This Row],[OS]],[1]!tb_C103[OS],[1]!tb_C103[DESCRICAO]),"0")</f>
        <v>CORRETIVA</v>
      </c>
      <c r="W3707" t="str">
        <f>IFERROR(_xlfn.XLOOKUP(tb_C101[[#This Row],[OS]],[1]!tb_C103[OS],[1]!tb_C103[DESCRICAO2]),"0")</f>
        <v>Mecanico</v>
      </c>
    </row>
    <row r="3708" spans="1:23" x14ac:dyDescent="0.25">
      <c r="A3708" s="7">
        <v>3591</v>
      </c>
      <c r="B3708" t="s">
        <v>175</v>
      </c>
      <c r="C3708">
        <v>206</v>
      </c>
      <c r="D3708" s="8" t="s">
        <v>793</v>
      </c>
      <c r="E3708" t="s">
        <v>3368</v>
      </c>
      <c r="H3708" t="s">
        <v>2642</v>
      </c>
      <c r="I3708" s="9">
        <v>45579.560069444444</v>
      </c>
      <c r="J3708" s="9">
        <v>45579.560069444444</v>
      </c>
      <c r="K3708" s="9">
        <v>45579.597222222219</v>
      </c>
      <c r="L3708" s="9">
        <v>45583.547222222223</v>
      </c>
      <c r="M3708" t="s">
        <v>6433</v>
      </c>
      <c r="N3708" t="s">
        <v>180</v>
      </c>
      <c r="O3708" t="s">
        <v>204</v>
      </c>
      <c r="P3708" t="s">
        <v>189</v>
      </c>
      <c r="R3708" t="s">
        <v>6434</v>
      </c>
      <c r="S3708" s="9">
        <v>45583.54724537037</v>
      </c>
      <c r="T3708">
        <v>648952</v>
      </c>
      <c r="U3708" t="s">
        <v>183</v>
      </c>
      <c r="V3708" t="str">
        <f>IFERROR(_xlfn.XLOOKUP(tb_C101[[#This Row],[OS]],[1]!tb_C103[OS],[1]!tb_C103[DESCRICAO]),"0")</f>
        <v>CORRETIVA</v>
      </c>
      <c r="W3708" t="str">
        <f>IFERROR(_xlfn.XLOOKUP(tb_C101[[#This Row],[OS]],[1]!tb_C103[OS],[1]!tb_C103[DESCRICAO2]),"0")</f>
        <v>Eletrico</v>
      </c>
    </row>
    <row r="3709" spans="1:23" x14ac:dyDescent="0.25">
      <c r="A3709" s="7">
        <v>3592</v>
      </c>
      <c r="B3709" t="s">
        <v>175</v>
      </c>
      <c r="C3709">
        <v>208</v>
      </c>
      <c r="D3709" s="8" t="s">
        <v>4987</v>
      </c>
      <c r="E3709" t="s">
        <v>271</v>
      </c>
      <c r="H3709" t="s">
        <v>2642</v>
      </c>
      <c r="I3709" s="9">
        <v>45579.561331018522</v>
      </c>
      <c r="J3709" s="9">
        <v>45579.541666666664</v>
      </c>
      <c r="K3709" s="9">
        <v>45579.5625</v>
      </c>
      <c r="L3709" s="9">
        <v>45583.549224537041</v>
      </c>
      <c r="M3709" t="s">
        <v>6435</v>
      </c>
      <c r="N3709" t="s">
        <v>180</v>
      </c>
      <c r="O3709" t="s">
        <v>204</v>
      </c>
      <c r="P3709" t="s">
        <v>189</v>
      </c>
      <c r="R3709" t="s">
        <v>6436</v>
      </c>
      <c r="S3709" s="9">
        <v>45583.549259259256</v>
      </c>
      <c r="T3709">
        <v>648952</v>
      </c>
      <c r="U3709" t="s">
        <v>183</v>
      </c>
      <c r="V3709" t="str">
        <f>IFERROR(_xlfn.XLOOKUP(tb_C101[[#This Row],[OS]],[1]!tb_C103[OS],[1]!tb_C103[DESCRICAO]),"0")</f>
        <v>CORRETIVA</v>
      </c>
      <c r="W3709" t="str">
        <f>IFERROR(_xlfn.XLOOKUP(tb_C101[[#This Row],[OS]],[1]!tb_C103[OS],[1]!tb_C103[DESCRICAO2]),"0")</f>
        <v>Eletrico</v>
      </c>
    </row>
    <row r="3710" spans="1:23" x14ac:dyDescent="0.25">
      <c r="A3710" s="7">
        <v>3593</v>
      </c>
      <c r="B3710" t="s">
        <v>184</v>
      </c>
      <c r="C3710">
        <v>116</v>
      </c>
      <c r="D3710" s="8" t="s">
        <v>290</v>
      </c>
      <c r="E3710" t="s">
        <v>291</v>
      </c>
      <c r="H3710" t="s">
        <v>343</v>
      </c>
      <c r="I3710" s="9">
        <v>45579.61173611111</v>
      </c>
      <c r="J3710" s="9">
        <v>45579.645833333336</v>
      </c>
      <c r="K3710" s="9">
        <v>45579.666666666664</v>
      </c>
      <c r="L3710" s="9">
        <v>45580.453113425923</v>
      </c>
      <c r="M3710" t="s">
        <v>6437</v>
      </c>
      <c r="N3710" t="s">
        <v>180</v>
      </c>
      <c r="O3710" t="s">
        <v>204</v>
      </c>
      <c r="P3710" t="s">
        <v>189</v>
      </c>
      <c r="R3710" t="s">
        <v>6438</v>
      </c>
      <c r="S3710" s="9">
        <v>45580.453125</v>
      </c>
      <c r="T3710">
        <v>648952</v>
      </c>
      <c r="U3710" t="s">
        <v>183</v>
      </c>
      <c r="V3710" t="str">
        <f>IFERROR(_xlfn.XLOOKUP(tb_C101[[#This Row],[OS]],[1]!tb_C103[OS],[1]!tb_C103[DESCRICAO]),"0")</f>
        <v>CORRETIVA</v>
      </c>
      <c r="W3710" t="str">
        <f>IFERROR(_xlfn.XLOOKUP(tb_C101[[#This Row],[OS]],[1]!tb_C103[OS],[1]!tb_C103[DESCRICAO2]),"0")</f>
        <v>Mecanico</v>
      </c>
    </row>
    <row r="3711" spans="1:23" x14ac:dyDescent="0.25">
      <c r="A3711" s="7">
        <v>3594</v>
      </c>
      <c r="B3711" t="s">
        <v>184</v>
      </c>
      <c r="C3711">
        <v>115</v>
      </c>
      <c r="D3711" s="8" t="s">
        <v>197</v>
      </c>
      <c r="E3711" t="s">
        <v>300</v>
      </c>
      <c r="F3711" t="s">
        <v>3728</v>
      </c>
      <c r="G3711" t="s">
        <v>3729</v>
      </c>
      <c r="H3711" t="s">
        <v>343</v>
      </c>
      <c r="I3711" s="9">
        <v>45579.613032407404</v>
      </c>
      <c r="J3711" s="9">
        <v>45579.612372685187</v>
      </c>
      <c r="K3711" s="9">
        <v>45579.638888888891</v>
      </c>
      <c r="L3711" s="9">
        <v>45583.516504629632</v>
      </c>
      <c r="M3711" t="s">
        <v>6439</v>
      </c>
      <c r="N3711" t="s">
        <v>180</v>
      </c>
      <c r="O3711" t="s">
        <v>204</v>
      </c>
      <c r="P3711" t="s">
        <v>189</v>
      </c>
      <c r="Q3711" t="s">
        <v>300</v>
      </c>
      <c r="R3711" t="s">
        <v>6440</v>
      </c>
      <c r="S3711" s="9">
        <v>45583.516516203701</v>
      </c>
      <c r="T3711">
        <v>648952</v>
      </c>
      <c r="U3711" t="s">
        <v>183</v>
      </c>
      <c r="V3711" t="str">
        <f>IFERROR(_xlfn.XLOOKUP(tb_C101[[#This Row],[OS]],[1]!tb_C103[OS],[1]!tb_C103[DESCRICAO]),"0")</f>
        <v>CORRETIVA</v>
      </c>
      <c r="W3711" t="str">
        <f>IFERROR(_xlfn.XLOOKUP(tb_C101[[#This Row],[OS]],[1]!tb_C103[OS],[1]!tb_C103[DESCRICAO2]),"0")</f>
        <v>Mecanico</v>
      </c>
    </row>
    <row r="3712" spans="1:23" x14ac:dyDescent="0.25">
      <c r="A3712" s="7">
        <v>3595</v>
      </c>
      <c r="B3712" t="s">
        <v>184</v>
      </c>
      <c r="C3712">
        <v>112</v>
      </c>
      <c r="D3712" s="8" t="s">
        <v>237</v>
      </c>
      <c r="E3712" t="s">
        <v>3133</v>
      </c>
      <c r="F3712" t="s">
        <v>3133</v>
      </c>
      <c r="G3712" t="s">
        <v>3136</v>
      </c>
      <c r="H3712" t="s">
        <v>731</v>
      </c>
      <c r="I3712" s="9">
        <v>45579.613599537035</v>
      </c>
      <c r="J3712" s="9"/>
      <c r="K3712" s="9"/>
      <c r="L3712" s="9">
        <v>45580.39744212963</v>
      </c>
      <c r="M3712" t="s">
        <v>6441</v>
      </c>
      <c r="N3712" t="s">
        <v>180</v>
      </c>
      <c r="O3712" t="s">
        <v>181</v>
      </c>
      <c r="P3712" t="s">
        <v>332</v>
      </c>
      <c r="Q3712" t="s">
        <v>186</v>
      </c>
      <c r="R3712" t="s">
        <v>6442</v>
      </c>
      <c r="S3712" s="9">
        <v>45580.397488425922</v>
      </c>
      <c r="T3712">
        <v>648952</v>
      </c>
      <c r="U3712" t="s">
        <v>183</v>
      </c>
      <c r="V3712" t="str">
        <f>IFERROR(_xlfn.XLOOKUP(tb_C101[[#This Row],[OS]],[1]!tb_C103[OS],[1]!tb_C103[DESCRICAO]),"0")</f>
        <v>PREVENTIVA</v>
      </c>
      <c r="W3712" t="str">
        <f>IFERROR(_xlfn.XLOOKUP(tb_C101[[#This Row],[OS]],[1]!tb_C103[OS],[1]!tb_C103[DESCRICAO2]),"0")</f>
        <v>Mecanico</v>
      </c>
    </row>
    <row r="3713" spans="1:23" x14ac:dyDescent="0.25">
      <c r="A3713" s="7">
        <v>3596</v>
      </c>
      <c r="B3713" t="s">
        <v>184</v>
      </c>
      <c r="C3713">
        <v>113</v>
      </c>
      <c r="D3713" s="8" t="s">
        <v>213</v>
      </c>
      <c r="E3713" t="s">
        <v>856</v>
      </c>
      <c r="F3713" t="s">
        <v>856</v>
      </c>
      <c r="G3713" t="s">
        <v>857</v>
      </c>
      <c r="H3713" t="s">
        <v>731</v>
      </c>
      <c r="I3713" s="9">
        <v>45579.614363425928</v>
      </c>
      <c r="J3713" s="9"/>
      <c r="K3713" s="9"/>
      <c r="L3713" s="9">
        <v>45580.396817129629</v>
      </c>
      <c r="M3713" t="s">
        <v>6441</v>
      </c>
      <c r="N3713" t="s">
        <v>180</v>
      </c>
      <c r="O3713" t="s">
        <v>181</v>
      </c>
      <c r="P3713" t="s">
        <v>189</v>
      </c>
      <c r="Q3713" t="s">
        <v>186</v>
      </c>
      <c r="R3713" t="s">
        <v>6443</v>
      </c>
      <c r="S3713" s="9">
        <v>45580.396851851852</v>
      </c>
      <c r="T3713">
        <v>648952</v>
      </c>
      <c r="U3713" t="s">
        <v>183</v>
      </c>
      <c r="V3713" t="str">
        <f>IFERROR(_xlfn.XLOOKUP(tb_C101[[#This Row],[OS]],[1]!tb_C103[OS],[1]!tb_C103[DESCRICAO]),"0")</f>
        <v>PREVENTIVA</v>
      </c>
      <c r="W3713" t="str">
        <f>IFERROR(_xlfn.XLOOKUP(tb_C101[[#This Row],[OS]],[1]!tb_C103[OS],[1]!tb_C103[DESCRICAO2]),"0")</f>
        <v>Mecanico</v>
      </c>
    </row>
    <row r="3714" spans="1:23" x14ac:dyDescent="0.25">
      <c r="A3714" s="7">
        <v>3597</v>
      </c>
      <c r="B3714" t="s">
        <v>184</v>
      </c>
      <c r="C3714">
        <v>117</v>
      </c>
      <c r="D3714" s="8" t="s">
        <v>354</v>
      </c>
      <c r="E3714" t="s">
        <v>443</v>
      </c>
      <c r="F3714" t="s">
        <v>443</v>
      </c>
      <c r="G3714" t="s">
        <v>444</v>
      </c>
      <c r="H3714" t="s">
        <v>731</v>
      </c>
      <c r="I3714" s="9">
        <v>45579.614837962959</v>
      </c>
      <c r="J3714" s="9"/>
      <c r="K3714" s="9"/>
      <c r="L3714" s="9">
        <v>45580.397789351853</v>
      </c>
      <c r="M3714" t="s">
        <v>6441</v>
      </c>
      <c r="N3714" t="s">
        <v>180</v>
      </c>
      <c r="O3714" t="s">
        <v>181</v>
      </c>
      <c r="P3714" t="s">
        <v>189</v>
      </c>
      <c r="Q3714" t="s">
        <v>186</v>
      </c>
      <c r="R3714" t="s">
        <v>6444</v>
      </c>
      <c r="S3714" s="9">
        <v>45580.397824074076</v>
      </c>
      <c r="T3714">
        <v>648952</v>
      </c>
      <c r="U3714" t="s">
        <v>183</v>
      </c>
      <c r="V3714" t="str">
        <f>IFERROR(_xlfn.XLOOKUP(tb_C101[[#This Row],[OS]],[1]!tb_C103[OS],[1]!tb_C103[DESCRICAO]),"0")</f>
        <v>PREVENTIVA</v>
      </c>
      <c r="W3714" t="str">
        <f>IFERROR(_xlfn.XLOOKUP(tb_C101[[#This Row],[OS]],[1]!tb_C103[OS],[1]!tb_C103[DESCRICAO2]),"0")</f>
        <v>Mecanico</v>
      </c>
    </row>
    <row r="3715" spans="1:23" x14ac:dyDescent="0.25">
      <c r="A3715" s="7">
        <v>3598</v>
      </c>
      <c r="B3715" t="s">
        <v>184</v>
      </c>
      <c r="C3715">
        <v>118</v>
      </c>
      <c r="D3715" s="8" t="s">
        <v>1349</v>
      </c>
      <c r="E3715" t="s">
        <v>1623</v>
      </c>
      <c r="F3715" t="s">
        <v>1623</v>
      </c>
      <c r="G3715" t="s">
        <v>3568</v>
      </c>
      <c r="H3715" t="s">
        <v>731</v>
      </c>
      <c r="I3715" s="9">
        <v>45579.615347222221</v>
      </c>
      <c r="J3715" s="9"/>
      <c r="K3715" s="9"/>
      <c r="L3715" s="9">
        <v>45580.397326388891</v>
      </c>
      <c r="M3715" t="s">
        <v>6441</v>
      </c>
      <c r="N3715" t="s">
        <v>180</v>
      </c>
      <c r="O3715" t="s">
        <v>181</v>
      </c>
      <c r="P3715" t="s">
        <v>189</v>
      </c>
      <c r="Q3715" t="s">
        <v>186</v>
      </c>
      <c r="R3715" t="s">
        <v>6444</v>
      </c>
      <c r="S3715" s="9">
        <v>45580.397349537037</v>
      </c>
      <c r="T3715">
        <v>648952</v>
      </c>
      <c r="U3715" t="s">
        <v>183</v>
      </c>
      <c r="V3715" t="str">
        <f>IFERROR(_xlfn.XLOOKUP(tb_C101[[#This Row],[OS]],[1]!tb_C103[OS],[1]!tb_C103[DESCRICAO]),"0")</f>
        <v>PREVENTIVA</v>
      </c>
      <c r="W3715" t="str">
        <f>IFERROR(_xlfn.XLOOKUP(tb_C101[[#This Row],[OS]],[1]!tb_C103[OS],[1]!tb_C103[DESCRICAO2]),"0")</f>
        <v>Mecanico</v>
      </c>
    </row>
    <row r="3716" spans="1:23" x14ac:dyDescent="0.25">
      <c r="A3716" s="7">
        <v>3599</v>
      </c>
      <c r="B3716" t="s">
        <v>1476</v>
      </c>
      <c r="C3716">
        <v>9010</v>
      </c>
      <c r="D3716" s="8" t="s">
        <v>2406</v>
      </c>
      <c r="E3716" t="s">
        <v>3464</v>
      </c>
      <c r="H3716" t="s">
        <v>731</v>
      </c>
      <c r="I3716" s="9">
        <v>45579.625925925924</v>
      </c>
      <c r="J3716" s="9"/>
      <c r="K3716" s="9"/>
      <c r="L3716" s="9">
        <v>45635.421261574076</v>
      </c>
      <c r="M3716" t="s">
        <v>6445</v>
      </c>
      <c r="N3716" t="s">
        <v>180</v>
      </c>
      <c r="O3716" t="s">
        <v>181</v>
      </c>
      <c r="P3716" t="s">
        <v>189</v>
      </c>
      <c r="R3716" t="s">
        <v>6446</v>
      </c>
      <c r="S3716" s="9">
        <v>45635.421273148146</v>
      </c>
      <c r="T3716">
        <v>648952</v>
      </c>
      <c r="U3716" t="s">
        <v>204</v>
      </c>
      <c r="V3716" t="str">
        <f>IFERROR(_xlfn.XLOOKUP(tb_C101[[#This Row],[OS]],[1]!tb_C103[OS],[1]!tb_C103[DESCRICAO]),"0")</f>
        <v>CORRETIVA</v>
      </c>
      <c r="W3716" t="str">
        <f>IFERROR(_xlfn.XLOOKUP(tb_C101[[#This Row],[OS]],[1]!tb_C103[OS],[1]!tb_C103[DESCRICAO2]),"0")</f>
        <v>Eletrico</v>
      </c>
    </row>
    <row r="3717" spans="1:23" x14ac:dyDescent="0.25">
      <c r="A3717" s="7">
        <v>3600</v>
      </c>
      <c r="B3717" t="s">
        <v>24</v>
      </c>
      <c r="C3717">
        <v>502</v>
      </c>
      <c r="D3717" s="8" t="s">
        <v>246</v>
      </c>
      <c r="E3717" t="s">
        <v>418</v>
      </c>
      <c r="H3717" t="s">
        <v>750</v>
      </c>
      <c r="I3717" s="9">
        <v>45579.678622685184</v>
      </c>
      <c r="J3717" s="9">
        <v>45579.670138888891</v>
      </c>
      <c r="K3717" s="9">
        <v>45579.676388888889</v>
      </c>
      <c r="L3717" s="9">
        <v>45580.4608912037</v>
      </c>
      <c r="M3717" t="s">
        <v>6447</v>
      </c>
      <c r="N3717" t="s">
        <v>180</v>
      </c>
      <c r="O3717" t="s">
        <v>204</v>
      </c>
      <c r="P3717" t="s">
        <v>182</v>
      </c>
      <c r="R3717" t="s">
        <v>6448</v>
      </c>
      <c r="S3717" s="9">
        <v>45580.460902777777</v>
      </c>
      <c r="T3717">
        <v>648952</v>
      </c>
      <c r="U3717" t="s">
        <v>183</v>
      </c>
      <c r="V3717" t="str">
        <f>IFERROR(_xlfn.XLOOKUP(tb_C101[[#This Row],[OS]],[1]!tb_C103[OS],[1]!tb_C103[DESCRICAO]),"0")</f>
        <v>CORRETIVA</v>
      </c>
      <c r="W3717" t="str">
        <f>IFERROR(_xlfn.XLOOKUP(tb_C101[[#This Row],[OS]],[1]!tb_C103[OS],[1]!tb_C103[DESCRICAO2]),"0")</f>
        <v>Eletrico</v>
      </c>
    </row>
    <row r="3718" spans="1:23" x14ac:dyDescent="0.25">
      <c r="A3718" s="7">
        <v>3601</v>
      </c>
      <c r="B3718" t="s">
        <v>184</v>
      </c>
      <c r="C3718">
        <v>118</v>
      </c>
      <c r="D3718" s="8" t="s">
        <v>1349</v>
      </c>
      <c r="E3718" t="s">
        <v>245</v>
      </c>
      <c r="H3718" t="s">
        <v>343</v>
      </c>
      <c r="I3718" s="9">
        <v>45579.682372685187</v>
      </c>
      <c r="J3718" s="9"/>
      <c r="K3718" s="9"/>
      <c r="L3718" s="9">
        <v>45580.637673611112</v>
      </c>
      <c r="M3718" t="s">
        <v>6449</v>
      </c>
      <c r="N3718" t="s">
        <v>180</v>
      </c>
      <c r="O3718" t="s">
        <v>181</v>
      </c>
      <c r="P3718" t="s">
        <v>189</v>
      </c>
      <c r="R3718" t="s">
        <v>6450</v>
      </c>
      <c r="S3718" s="9">
        <v>45580.637708333335</v>
      </c>
      <c r="T3718">
        <v>648952</v>
      </c>
      <c r="U3718" t="s">
        <v>183</v>
      </c>
      <c r="V3718" t="str">
        <f>IFERROR(_xlfn.XLOOKUP(tb_C101[[#This Row],[OS]],[1]!tb_C103[OS],[1]!tb_C103[DESCRICAO]),"0")</f>
        <v>CORRETIVA</v>
      </c>
      <c r="W3718" t="str">
        <f>IFERROR(_xlfn.XLOOKUP(tb_C101[[#This Row],[OS]],[1]!tb_C103[OS],[1]!tb_C103[DESCRICAO2]),"0")</f>
        <v>Eletrico</v>
      </c>
    </row>
    <row r="3719" spans="1:23" x14ac:dyDescent="0.25">
      <c r="A3719" s="7">
        <v>3602</v>
      </c>
      <c r="B3719" t="s">
        <v>184</v>
      </c>
      <c r="C3719">
        <v>1001</v>
      </c>
      <c r="D3719" s="8" t="s">
        <v>2231</v>
      </c>
      <c r="E3719" t="s">
        <v>4567</v>
      </c>
      <c r="H3719" t="s">
        <v>343</v>
      </c>
      <c r="I3719" s="9">
        <v>45579.683206018519</v>
      </c>
      <c r="J3719" s="9">
        <v>45579.354166666664</v>
      </c>
      <c r="K3719" s="9">
        <v>45579.409722222219</v>
      </c>
      <c r="L3719" s="9">
        <v>45580.638414351852</v>
      </c>
      <c r="M3719" t="s">
        <v>6451</v>
      </c>
      <c r="N3719" t="s">
        <v>180</v>
      </c>
      <c r="O3719" t="s">
        <v>204</v>
      </c>
      <c r="P3719" t="s">
        <v>189</v>
      </c>
      <c r="R3719" t="s">
        <v>6452</v>
      </c>
      <c r="S3719" s="9">
        <v>45580.638437499998</v>
      </c>
      <c r="T3719">
        <v>648952</v>
      </c>
      <c r="U3719" t="s">
        <v>183</v>
      </c>
      <c r="V3719" t="str">
        <f>IFERROR(_xlfn.XLOOKUP(tb_C101[[#This Row],[OS]],[1]!tb_C103[OS],[1]!tb_C103[DESCRICAO]),"0")</f>
        <v>CORRETIVA</v>
      </c>
      <c r="W3719" t="str">
        <f>IFERROR(_xlfn.XLOOKUP(tb_C101[[#This Row],[OS]],[1]!tb_C103[OS],[1]!tb_C103[DESCRICAO2]),"0")</f>
        <v>Mecanico</v>
      </c>
    </row>
    <row r="3720" spans="1:23" x14ac:dyDescent="0.25">
      <c r="A3720" s="7">
        <v>3603</v>
      </c>
      <c r="B3720" t="s">
        <v>184</v>
      </c>
      <c r="C3720">
        <v>108</v>
      </c>
      <c r="D3720" s="8" t="s">
        <v>317</v>
      </c>
      <c r="E3720" t="s">
        <v>665</v>
      </c>
      <c r="H3720" t="s">
        <v>343</v>
      </c>
      <c r="I3720" s="9">
        <v>45579.683807870373</v>
      </c>
      <c r="J3720" s="9"/>
      <c r="K3720" s="9"/>
      <c r="L3720" s="9">
        <v>45580.639560185184</v>
      </c>
      <c r="M3720" t="s">
        <v>6453</v>
      </c>
      <c r="N3720" t="s">
        <v>180</v>
      </c>
      <c r="O3720" t="s">
        <v>181</v>
      </c>
      <c r="P3720" t="s">
        <v>189</v>
      </c>
      <c r="R3720" t="s">
        <v>6454</v>
      </c>
      <c r="S3720" s="9">
        <v>45580.63958333333</v>
      </c>
      <c r="T3720">
        <v>648952</v>
      </c>
      <c r="U3720" t="s">
        <v>183</v>
      </c>
      <c r="V3720" t="str">
        <f>IFERROR(_xlfn.XLOOKUP(tb_C101[[#This Row],[OS]],[1]!tb_C103[OS],[1]!tb_C103[DESCRICAO]),"0")</f>
        <v>CORRETIVA</v>
      </c>
      <c r="W3720" t="str">
        <f>IFERROR(_xlfn.XLOOKUP(tb_C101[[#This Row],[OS]],[1]!tb_C103[OS],[1]!tb_C103[DESCRICAO2]),"0")</f>
        <v>Eletrico</v>
      </c>
    </row>
    <row r="3721" spans="1:23" x14ac:dyDescent="0.25">
      <c r="A3721" s="7">
        <v>3604</v>
      </c>
      <c r="B3721" t="s">
        <v>184</v>
      </c>
      <c r="C3721">
        <v>115</v>
      </c>
      <c r="D3721" s="8" t="s">
        <v>197</v>
      </c>
      <c r="E3721" t="s">
        <v>198</v>
      </c>
      <c r="F3721" t="s">
        <v>6062</v>
      </c>
      <c r="G3721" t="s">
        <v>6063</v>
      </c>
      <c r="H3721" t="s">
        <v>343</v>
      </c>
      <c r="I3721" s="9">
        <v>45579.684525462966</v>
      </c>
      <c r="J3721" s="9"/>
      <c r="K3721" s="9"/>
      <c r="L3721" s="9">
        <v>45580.640659722223</v>
      </c>
      <c r="M3721" t="s">
        <v>6455</v>
      </c>
      <c r="N3721" t="s">
        <v>180</v>
      </c>
      <c r="O3721" t="s">
        <v>181</v>
      </c>
      <c r="P3721" t="s">
        <v>189</v>
      </c>
      <c r="Q3721" t="s">
        <v>895</v>
      </c>
      <c r="R3721" t="s">
        <v>6456</v>
      </c>
      <c r="S3721" s="9">
        <v>45580.640833333331</v>
      </c>
      <c r="T3721">
        <v>648952</v>
      </c>
      <c r="U3721" t="s">
        <v>183</v>
      </c>
      <c r="V3721" t="str">
        <f>IFERROR(_xlfn.XLOOKUP(tb_C101[[#This Row],[OS]],[1]!tb_C103[OS],[1]!tb_C103[DESCRICAO]),"0")</f>
        <v>CORRETIVA</v>
      </c>
      <c r="W3721" t="str">
        <f>IFERROR(_xlfn.XLOOKUP(tb_C101[[#This Row],[OS]],[1]!tb_C103[OS],[1]!tb_C103[DESCRICAO2]),"0")</f>
        <v>Eletrico</v>
      </c>
    </row>
    <row r="3722" spans="1:23" x14ac:dyDescent="0.25">
      <c r="A3722" s="7">
        <v>3605</v>
      </c>
      <c r="B3722" t="s">
        <v>184</v>
      </c>
      <c r="C3722">
        <v>115</v>
      </c>
      <c r="D3722" s="8" t="s">
        <v>197</v>
      </c>
      <c r="E3722" t="s">
        <v>300</v>
      </c>
      <c r="F3722" t="s">
        <v>3728</v>
      </c>
      <c r="G3722" t="s">
        <v>3729</v>
      </c>
      <c r="H3722" t="s">
        <v>343</v>
      </c>
      <c r="I3722" s="9">
        <v>45579.685312499998</v>
      </c>
      <c r="J3722" s="9">
        <v>45579.618055555555</v>
      </c>
      <c r="K3722" s="9">
        <v>45579.635416666664</v>
      </c>
      <c r="L3722" s="9">
        <v>45580.641516203701</v>
      </c>
      <c r="M3722" t="s">
        <v>6457</v>
      </c>
      <c r="N3722" t="s">
        <v>180</v>
      </c>
      <c r="O3722" t="s">
        <v>204</v>
      </c>
      <c r="P3722" t="s">
        <v>189</v>
      </c>
      <c r="Q3722" t="s">
        <v>300</v>
      </c>
      <c r="R3722" t="s">
        <v>6458</v>
      </c>
      <c r="S3722" s="9">
        <v>45580.641527777778</v>
      </c>
      <c r="T3722">
        <v>648952</v>
      </c>
      <c r="U3722" t="s">
        <v>183</v>
      </c>
      <c r="V3722" t="str">
        <f>IFERROR(_xlfn.XLOOKUP(tb_C101[[#This Row],[OS]],[1]!tb_C103[OS],[1]!tb_C103[DESCRICAO]),"0")</f>
        <v>CORRETIVA</v>
      </c>
      <c r="W3722" t="str">
        <f>IFERROR(_xlfn.XLOOKUP(tb_C101[[#This Row],[OS]],[1]!tb_C103[OS],[1]!tb_C103[DESCRICAO2]),"0")</f>
        <v>Eletrico</v>
      </c>
    </row>
    <row r="3723" spans="1:23" x14ac:dyDescent="0.25">
      <c r="A3723" s="7">
        <v>3606</v>
      </c>
      <c r="B3723" t="s">
        <v>184</v>
      </c>
      <c r="C3723">
        <v>113</v>
      </c>
      <c r="D3723" s="8" t="s">
        <v>213</v>
      </c>
      <c r="E3723" t="s">
        <v>198</v>
      </c>
      <c r="H3723" t="s">
        <v>6459</v>
      </c>
      <c r="I3723" s="9">
        <v>45579.715543981481</v>
      </c>
      <c r="J3723" s="9">
        <v>45578.4375</v>
      </c>
      <c r="K3723" s="9">
        <v>45578.451388888891</v>
      </c>
      <c r="L3723" s="9">
        <v>45581.71707175926</v>
      </c>
      <c r="M3723" t="s">
        <v>6460</v>
      </c>
      <c r="N3723" t="s">
        <v>180</v>
      </c>
      <c r="O3723" t="s">
        <v>204</v>
      </c>
      <c r="P3723" t="s">
        <v>189</v>
      </c>
      <c r="R3723" t="s">
        <v>6461</v>
      </c>
      <c r="S3723" s="9">
        <v>45581.717094907406</v>
      </c>
      <c r="T3723">
        <v>648952</v>
      </c>
      <c r="U3723" t="s">
        <v>183</v>
      </c>
      <c r="V3723" t="str">
        <f>IFERROR(_xlfn.XLOOKUP(tb_C101[[#This Row],[OS]],[1]!tb_C103[OS],[1]!tb_C103[DESCRICAO]),"0")</f>
        <v>CORRETIVA</v>
      </c>
      <c r="W3723" t="str">
        <f>IFERROR(_xlfn.XLOOKUP(tb_C101[[#This Row],[OS]],[1]!tb_C103[OS],[1]!tb_C103[DESCRICAO2]),"0")</f>
        <v>Eletrico</v>
      </c>
    </row>
    <row r="3724" spans="1:23" x14ac:dyDescent="0.25">
      <c r="A3724" s="7">
        <v>3607</v>
      </c>
      <c r="B3724" t="s">
        <v>5451</v>
      </c>
      <c r="D3724" s="8"/>
      <c r="H3724" t="s">
        <v>731</v>
      </c>
      <c r="I3724" s="9">
        <v>45579.729988425926</v>
      </c>
      <c r="J3724" s="9"/>
      <c r="K3724" s="9"/>
      <c r="L3724" s="9">
        <v>45671.465231481481</v>
      </c>
      <c r="N3724" t="s">
        <v>180</v>
      </c>
      <c r="O3724" t="s">
        <v>181</v>
      </c>
      <c r="P3724" t="s">
        <v>189</v>
      </c>
      <c r="R3724" t="s">
        <v>6462</v>
      </c>
      <c r="S3724" s="9">
        <v>45671.465243055558</v>
      </c>
      <c r="T3724">
        <v>883353</v>
      </c>
      <c r="U3724" t="s">
        <v>204</v>
      </c>
      <c r="V3724" t="str">
        <f>IFERROR(_xlfn.XLOOKUP(tb_C101[[#This Row],[OS]],[1]!tb_C103[OS],[1]!tb_C103[DESCRICAO]),"0")</f>
        <v>MELHORIA</v>
      </c>
      <c r="W3724" t="str">
        <f>IFERROR(_xlfn.XLOOKUP(tb_C101[[#This Row],[OS]],[1]!tb_C103[OS],[1]!tb_C103[DESCRICAO2]),"0")</f>
        <v>Terceiro</v>
      </c>
    </row>
    <row r="3725" spans="1:23" x14ac:dyDescent="0.25">
      <c r="A3725" s="7">
        <v>3608</v>
      </c>
      <c r="B3725" t="s">
        <v>184</v>
      </c>
      <c r="C3725">
        <v>115</v>
      </c>
      <c r="D3725" s="8" t="s">
        <v>197</v>
      </c>
      <c r="H3725" t="s">
        <v>6336</v>
      </c>
      <c r="I3725" s="9">
        <v>45579.784178240741</v>
      </c>
      <c r="J3725" s="9"/>
      <c r="K3725" s="9"/>
      <c r="L3725" s="9">
        <v>45671.465474537035</v>
      </c>
      <c r="N3725" t="s">
        <v>180</v>
      </c>
      <c r="O3725" t="s">
        <v>181</v>
      </c>
      <c r="P3725" t="s">
        <v>189</v>
      </c>
      <c r="R3725" t="s">
        <v>6337</v>
      </c>
      <c r="S3725" s="9">
        <v>45671.465486111112</v>
      </c>
      <c r="T3725">
        <v>883353</v>
      </c>
      <c r="U3725" t="s">
        <v>183</v>
      </c>
      <c r="V3725" t="str">
        <f>IFERROR(_xlfn.XLOOKUP(tb_C101[[#This Row],[OS]],[1]!tb_C103[OS],[1]!tb_C103[DESCRICAO]),"0")</f>
        <v>CORRETIVA</v>
      </c>
      <c r="W3725" t="str">
        <f>IFERROR(_xlfn.XLOOKUP(tb_C101[[#This Row],[OS]],[1]!tb_C103[OS],[1]!tb_C103[DESCRICAO2]),"0")</f>
        <v>AUTOMATICO - TROCAR</v>
      </c>
    </row>
    <row r="3726" spans="1:23" x14ac:dyDescent="0.25">
      <c r="A3726" s="7">
        <v>3609</v>
      </c>
      <c r="B3726" t="s">
        <v>184</v>
      </c>
      <c r="C3726">
        <v>115</v>
      </c>
      <c r="D3726" s="8" t="s">
        <v>197</v>
      </c>
      <c r="H3726" t="s">
        <v>6336</v>
      </c>
      <c r="I3726" s="9">
        <v>45579.784803240742</v>
      </c>
      <c r="J3726" s="9"/>
      <c r="K3726" s="9"/>
      <c r="L3726" s="9">
        <v>45671.465682870374</v>
      </c>
      <c r="N3726" t="s">
        <v>180</v>
      </c>
      <c r="O3726" t="s">
        <v>181</v>
      </c>
      <c r="P3726" t="s">
        <v>189</v>
      </c>
      <c r="R3726" t="s">
        <v>6337</v>
      </c>
      <c r="S3726" s="9">
        <v>45671.465694444443</v>
      </c>
      <c r="T3726">
        <v>883353</v>
      </c>
      <c r="U3726" t="s">
        <v>183</v>
      </c>
      <c r="V3726" t="str">
        <f>IFERROR(_xlfn.XLOOKUP(tb_C101[[#This Row],[OS]],[1]!tb_C103[OS],[1]!tb_C103[DESCRICAO]),"0")</f>
        <v>CORRETIVA</v>
      </c>
      <c r="W3726" t="str">
        <f>IFERROR(_xlfn.XLOOKUP(tb_C101[[#This Row],[OS]],[1]!tb_C103[OS],[1]!tb_C103[DESCRICAO2]),"0")</f>
        <v>AUTOMATICO - TROCAR</v>
      </c>
    </row>
    <row r="3727" spans="1:23" x14ac:dyDescent="0.25">
      <c r="A3727" s="7">
        <v>3610</v>
      </c>
      <c r="B3727" t="s">
        <v>184</v>
      </c>
      <c r="C3727">
        <v>116</v>
      </c>
      <c r="D3727" s="8" t="s">
        <v>290</v>
      </c>
      <c r="E3727" t="s">
        <v>345</v>
      </c>
      <c r="F3727" t="s">
        <v>6463</v>
      </c>
      <c r="G3727" t="s">
        <v>6464</v>
      </c>
      <c r="H3727" t="s">
        <v>343</v>
      </c>
      <c r="I3727" s="9">
        <v>45580.342106481483</v>
      </c>
      <c r="J3727" s="9"/>
      <c r="K3727" s="9"/>
      <c r="L3727" s="9">
        <v>45580.714039351849</v>
      </c>
      <c r="M3727" t="s">
        <v>6465</v>
      </c>
      <c r="N3727" t="s">
        <v>180</v>
      </c>
      <c r="O3727" t="s">
        <v>181</v>
      </c>
      <c r="P3727" t="s">
        <v>189</v>
      </c>
      <c r="Q3727" t="s">
        <v>895</v>
      </c>
      <c r="R3727" t="s">
        <v>6466</v>
      </c>
      <c r="S3727" s="9">
        <v>45580.714062500003</v>
      </c>
      <c r="T3727">
        <v>648952</v>
      </c>
      <c r="U3727" t="s">
        <v>183</v>
      </c>
      <c r="V3727" t="str">
        <f>IFERROR(_xlfn.XLOOKUP(tb_C101[[#This Row],[OS]],[1]!tb_C103[OS],[1]!tb_C103[DESCRICAO]),"0")</f>
        <v>CORRETIVA</v>
      </c>
      <c r="W3727" t="str">
        <f>IFERROR(_xlfn.XLOOKUP(tb_C101[[#This Row],[OS]],[1]!tb_C103[OS],[1]!tb_C103[DESCRICAO2]),"0")</f>
        <v>Mecanico</v>
      </c>
    </row>
    <row r="3728" spans="1:23" x14ac:dyDescent="0.25">
      <c r="A3728" s="7">
        <v>3611</v>
      </c>
      <c r="B3728" t="s">
        <v>184</v>
      </c>
      <c r="C3728">
        <v>116</v>
      </c>
      <c r="D3728" s="8" t="s">
        <v>290</v>
      </c>
      <c r="E3728" t="s">
        <v>300</v>
      </c>
      <c r="F3728" t="s">
        <v>4470</v>
      </c>
      <c r="G3728" t="s">
        <v>4471</v>
      </c>
      <c r="H3728" t="s">
        <v>343</v>
      </c>
      <c r="I3728" s="9">
        <v>45580.343252314815</v>
      </c>
      <c r="J3728" s="9"/>
      <c r="K3728" s="9"/>
      <c r="L3728" s="9">
        <v>45614.353391203702</v>
      </c>
      <c r="M3728" t="s">
        <v>6467</v>
      </c>
      <c r="N3728" t="s">
        <v>180</v>
      </c>
      <c r="O3728" t="s">
        <v>181</v>
      </c>
      <c r="P3728" t="s">
        <v>189</v>
      </c>
      <c r="Q3728" t="s">
        <v>895</v>
      </c>
      <c r="R3728" t="s">
        <v>6468</v>
      </c>
      <c r="S3728" s="9">
        <v>45614.353402777779</v>
      </c>
      <c r="T3728">
        <v>648952</v>
      </c>
      <c r="U3728" t="s">
        <v>183</v>
      </c>
      <c r="V3728" t="str">
        <f>IFERROR(_xlfn.XLOOKUP(tb_C101[[#This Row],[OS]],[1]!tb_C103[OS],[1]!tb_C103[DESCRICAO]),"0")</f>
        <v>CORRETIVA</v>
      </c>
      <c r="W3728" t="str">
        <f>IFERROR(_xlfn.XLOOKUP(tb_C101[[#This Row],[OS]],[1]!tb_C103[OS],[1]!tb_C103[DESCRICAO2]),"0")</f>
        <v>Mecanico</v>
      </c>
    </row>
    <row r="3729" spans="1:23" x14ac:dyDescent="0.25">
      <c r="A3729" s="7">
        <v>3612</v>
      </c>
      <c r="B3729" t="s">
        <v>79</v>
      </c>
      <c r="C3729">
        <v>417</v>
      </c>
      <c r="D3729" s="8" t="s">
        <v>927</v>
      </c>
      <c r="H3729" t="s">
        <v>734</v>
      </c>
      <c r="I3729" s="9">
        <v>45580.364085648151</v>
      </c>
      <c r="J3729" s="9"/>
      <c r="K3729" s="9"/>
      <c r="L3729" s="9">
        <v>45671.465925925928</v>
      </c>
      <c r="N3729" t="s">
        <v>180</v>
      </c>
      <c r="O3729" t="s">
        <v>181</v>
      </c>
      <c r="P3729" t="s">
        <v>189</v>
      </c>
      <c r="R3729" t="s">
        <v>5777</v>
      </c>
      <c r="S3729" s="9">
        <v>45671.465937499997</v>
      </c>
      <c r="T3729">
        <v>883353</v>
      </c>
      <c r="U3729" t="s">
        <v>183</v>
      </c>
      <c r="V3729" t="str">
        <f>IFERROR(_xlfn.XLOOKUP(tb_C101[[#This Row],[OS]],[1]!tb_C103[OS],[1]!tb_C103[DESCRICAO]),"0")</f>
        <v>CORRETIVA</v>
      </c>
      <c r="W3729" t="str">
        <f>IFERROR(_xlfn.XLOOKUP(tb_C101[[#This Row],[OS]],[1]!tb_C103[OS],[1]!tb_C103[DESCRICAO2]),"0")</f>
        <v>AUTOMATICO - TROCAR</v>
      </c>
    </row>
    <row r="3730" spans="1:23" x14ac:dyDescent="0.25">
      <c r="A3730" s="7">
        <v>3613</v>
      </c>
      <c r="B3730" t="s">
        <v>184</v>
      </c>
      <c r="C3730">
        <v>9021</v>
      </c>
      <c r="D3730" s="8" t="s">
        <v>4826</v>
      </c>
      <c r="E3730" t="s">
        <v>4827</v>
      </c>
      <c r="H3730" t="s">
        <v>731</v>
      </c>
      <c r="I3730" s="9">
        <v>45580.386886574073</v>
      </c>
      <c r="J3730" s="9"/>
      <c r="K3730" s="9"/>
      <c r="L3730" s="9">
        <v>45616.602303240739</v>
      </c>
      <c r="M3730" t="s">
        <v>6469</v>
      </c>
      <c r="N3730" t="s">
        <v>180</v>
      </c>
      <c r="O3730" t="s">
        <v>181</v>
      </c>
      <c r="P3730" t="s">
        <v>189</v>
      </c>
      <c r="R3730" t="s">
        <v>6470</v>
      </c>
      <c r="S3730" s="9">
        <v>45616.602314814816</v>
      </c>
      <c r="T3730">
        <v>648952</v>
      </c>
      <c r="U3730" t="s">
        <v>204</v>
      </c>
      <c r="V3730" t="str">
        <f>IFERROR(_xlfn.XLOOKUP(tb_C101[[#This Row],[OS]],[1]!tb_C103[OS],[1]!tb_C103[DESCRICAO]),"0")</f>
        <v>CORRETIVA</v>
      </c>
      <c r="W3730" t="str">
        <f>IFERROR(_xlfn.XLOOKUP(tb_C101[[#This Row],[OS]],[1]!tb_C103[OS],[1]!tb_C103[DESCRICAO2]),"0")</f>
        <v>Mecanico</v>
      </c>
    </row>
    <row r="3731" spans="1:23" x14ac:dyDescent="0.25">
      <c r="A3731" s="7">
        <v>3614</v>
      </c>
      <c r="B3731" t="s">
        <v>175</v>
      </c>
      <c r="C3731">
        <v>9027</v>
      </c>
      <c r="D3731" s="8" t="s">
        <v>5311</v>
      </c>
      <c r="E3731" t="s">
        <v>5312</v>
      </c>
      <c r="H3731" t="s">
        <v>731</v>
      </c>
      <c r="I3731" s="9">
        <v>45580.389050925929</v>
      </c>
      <c r="J3731" s="9"/>
      <c r="K3731" s="9"/>
      <c r="L3731" s="9"/>
      <c r="N3731" t="s">
        <v>215</v>
      </c>
      <c r="O3731" t="s">
        <v>181</v>
      </c>
      <c r="P3731" t="s">
        <v>189</v>
      </c>
      <c r="R3731" t="s">
        <v>6471</v>
      </c>
      <c r="S3731" s="9">
        <v>45586.360393518517</v>
      </c>
      <c r="T3731">
        <v>648952</v>
      </c>
      <c r="U3731" t="s">
        <v>204</v>
      </c>
      <c r="V3731" t="str">
        <f>IFERROR(_xlfn.XLOOKUP(tb_C101[[#This Row],[OS]],[1]!tb_C103[OS],[1]!tb_C103[DESCRICAO]),"0")</f>
        <v>MELHORIA</v>
      </c>
      <c r="W3731" t="str">
        <f>IFERROR(_xlfn.XLOOKUP(tb_C101[[#This Row],[OS]],[1]!tb_C103[OS],[1]!tb_C103[DESCRICAO2]),"0")</f>
        <v>Mecanico</v>
      </c>
    </row>
    <row r="3732" spans="1:23" x14ac:dyDescent="0.25">
      <c r="A3732" s="7">
        <v>3615</v>
      </c>
      <c r="B3732" t="s">
        <v>184</v>
      </c>
      <c r="C3732">
        <v>116</v>
      </c>
      <c r="D3732" s="8" t="s">
        <v>290</v>
      </c>
      <c r="H3732" t="s">
        <v>6049</v>
      </c>
      <c r="I3732" s="9">
        <v>45580.424189814818</v>
      </c>
      <c r="J3732" s="9"/>
      <c r="K3732" s="9"/>
      <c r="L3732" s="9">
        <v>45671.466122685182</v>
      </c>
      <c r="N3732" t="s">
        <v>180</v>
      </c>
      <c r="O3732" t="s">
        <v>181</v>
      </c>
      <c r="P3732" t="s">
        <v>189</v>
      </c>
      <c r="R3732" t="s">
        <v>6050</v>
      </c>
      <c r="S3732" s="9">
        <v>45671.466134259259</v>
      </c>
      <c r="T3732">
        <v>883353</v>
      </c>
      <c r="U3732" t="s">
        <v>183</v>
      </c>
      <c r="V3732" t="str">
        <f>IFERROR(_xlfn.XLOOKUP(tb_C101[[#This Row],[OS]],[1]!tb_C103[OS],[1]!tb_C103[DESCRICAO]),"0")</f>
        <v>CORRETIVA</v>
      </c>
      <c r="W3732" t="str">
        <f>IFERROR(_xlfn.XLOOKUP(tb_C101[[#This Row],[OS]],[1]!tb_C103[OS],[1]!tb_C103[DESCRICAO2]),"0")</f>
        <v>AUTOMATICO - TROCAR</v>
      </c>
    </row>
    <row r="3733" spans="1:23" x14ac:dyDescent="0.25">
      <c r="A3733" s="7">
        <v>3616</v>
      </c>
      <c r="B3733" t="s">
        <v>184</v>
      </c>
      <c r="C3733">
        <v>116</v>
      </c>
      <c r="D3733" s="8" t="s">
        <v>290</v>
      </c>
      <c r="E3733" t="s">
        <v>300</v>
      </c>
      <c r="F3733" t="s">
        <v>4470</v>
      </c>
      <c r="G3733" t="s">
        <v>4471</v>
      </c>
      <c r="H3733" t="s">
        <v>343</v>
      </c>
      <c r="I3733" s="9">
        <v>45580.430810185186</v>
      </c>
      <c r="J3733" s="9">
        <v>45580.354166666664</v>
      </c>
      <c r="K3733" s="9">
        <v>45580.368055555555</v>
      </c>
      <c r="L3733" s="9">
        <v>45580.453668981485</v>
      </c>
      <c r="M3733" t="s">
        <v>6472</v>
      </c>
      <c r="N3733" t="s">
        <v>180</v>
      </c>
      <c r="O3733" t="s">
        <v>204</v>
      </c>
      <c r="P3733" t="s">
        <v>189</v>
      </c>
      <c r="Q3733" t="s">
        <v>895</v>
      </c>
      <c r="R3733" t="s">
        <v>6414</v>
      </c>
      <c r="S3733" s="9">
        <v>45580.453692129631</v>
      </c>
      <c r="T3733">
        <v>648952</v>
      </c>
      <c r="U3733" t="s">
        <v>183</v>
      </c>
      <c r="V3733" t="str">
        <f>IFERROR(_xlfn.XLOOKUP(tb_C101[[#This Row],[OS]],[1]!tb_C103[OS],[1]!tb_C103[DESCRICAO]),"0")</f>
        <v>CORRETIVA</v>
      </c>
      <c r="W3733" t="str">
        <f>IFERROR(_xlfn.XLOOKUP(tb_C101[[#This Row],[OS]],[1]!tb_C103[OS],[1]!tb_C103[DESCRICAO2]),"0")</f>
        <v>Eletrico</v>
      </c>
    </row>
    <row r="3734" spans="1:23" x14ac:dyDescent="0.25">
      <c r="A3734" s="7">
        <v>3617</v>
      </c>
      <c r="B3734" t="s">
        <v>184</v>
      </c>
      <c r="C3734">
        <v>117</v>
      </c>
      <c r="D3734" s="8" t="s">
        <v>354</v>
      </c>
      <c r="E3734" t="s">
        <v>198</v>
      </c>
      <c r="H3734" t="s">
        <v>343</v>
      </c>
      <c r="I3734" s="9">
        <v>45580.432256944441</v>
      </c>
      <c r="J3734" s="9"/>
      <c r="K3734" s="9"/>
      <c r="L3734" s="9">
        <v>45580.711423611108</v>
      </c>
      <c r="M3734" t="s">
        <v>6473</v>
      </c>
      <c r="N3734" t="s">
        <v>180</v>
      </c>
      <c r="O3734" t="s">
        <v>181</v>
      </c>
      <c r="P3734" t="s">
        <v>189</v>
      </c>
      <c r="R3734" t="s">
        <v>6474</v>
      </c>
      <c r="S3734" s="9">
        <v>45580.711435185185</v>
      </c>
      <c r="T3734">
        <v>648952</v>
      </c>
      <c r="U3734" t="s">
        <v>183</v>
      </c>
      <c r="V3734" t="str">
        <f>IFERROR(_xlfn.XLOOKUP(tb_C101[[#This Row],[OS]],[1]!tb_C103[OS],[1]!tb_C103[DESCRICAO]),"0")</f>
        <v>CORRETIVA</v>
      </c>
      <c r="W3734" t="str">
        <f>IFERROR(_xlfn.XLOOKUP(tb_C101[[#This Row],[OS]],[1]!tb_C103[OS],[1]!tb_C103[DESCRICAO2]),"0")</f>
        <v>Eletrico</v>
      </c>
    </row>
    <row r="3735" spans="1:23" x14ac:dyDescent="0.25">
      <c r="A3735" s="7">
        <v>3619</v>
      </c>
      <c r="B3735" t="s">
        <v>184</v>
      </c>
      <c r="C3735">
        <v>117</v>
      </c>
      <c r="D3735" s="8" t="s">
        <v>354</v>
      </c>
      <c r="E3735" t="s">
        <v>443</v>
      </c>
      <c r="F3735" t="s">
        <v>443</v>
      </c>
      <c r="G3735" t="s">
        <v>444</v>
      </c>
      <c r="H3735" t="s">
        <v>6475</v>
      </c>
      <c r="I3735" s="9">
        <v>45580.435902777775</v>
      </c>
      <c r="J3735" s="9"/>
      <c r="K3735" s="9"/>
      <c r="L3735" s="9">
        <v>45580.45753472222</v>
      </c>
      <c r="M3735" t="s">
        <v>6476</v>
      </c>
      <c r="N3735" t="s">
        <v>180</v>
      </c>
      <c r="O3735" t="s">
        <v>181</v>
      </c>
      <c r="P3735" t="s">
        <v>189</v>
      </c>
      <c r="Q3735" t="s">
        <v>186</v>
      </c>
      <c r="R3735" t="s">
        <v>6477</v>
      </c>
      <c r="S3735" s="9">
        <v>45580.457557870373</v>
      </c>
      <c r="T3735">
        <v>648952</v>
      </c>
      <c r="U3735" t="s">
        <v>183</v>
      </c>
      <c r="V3735" t="str">
        <f>IFERROR(_xlfn.XLOOKUP(tb_C101[[#This Row],[OS]],[1]!tb_C103[OS],[1]!tb_C103[DESCRICAO]),"0")</f>
        <v>CORRETIVA</v>
      </c>
      <c r="W3735" t="str">
        <f>IFERROR(_xlfn.XLOOKUP(tb_C101[[#This Row],[OS]],[1]!tb_C103[OS],[1]!tb_C103[DESCRICAO2]),"0")</f>
        <v>Eletrico</v>
      </c>
    </row>
    <row r="3736" spans="1:23" x14ac:dyDescent="0.25">
      <c r="A3736" s="7">
        <v>3620</v>
      </c>
      <c r="B3736" t="s">
        <v>79</v>
      </c>
      <c r="C3736">
        <v>417</v>
      </c>
      <c r="D3736" s="8" t="s">
        <v>927</v>
      </c>
      <c r="E3736" t="s">
        <v>94</v>
      </c>
      <c r="H3736" t="s">
        <v>734</v>
      </c>
      <c r="I3736" s="9">
        <v>45580.526805555557</v>
      </c>
      <c r="J3736" s="9">
        <v>45580.527777777781</v>
      </c>
      <c r="K3736" s="9">
        <v>45580.548611111109</v>
      </c>
      <c r="L3736" s="9">
        <v>45586.528368055559</v>
      </c>
      <c r="M3736" t="s">
        <v>6478</v>
      </c>
      <c r="N3736" t="s">
        <v>180</v>
      </c>
      <c r="O3736" t="s">
        <v>204</v>
      </c>
      <c r="P3736" t="s">
        <v>189</v>
      </c>
      <c r="R3736" t="s">
        <v>6479</v>
      </c>
      <c r="S3736" s="9">
        <v>45586.528391203705</v>
      </c>
      <c r="T3736">
        <v>648952</v>
      </c>
      <c r="U3736" t="s">
        <v>183</v>
      </c>
      <c r="V3736" t="str">
        <f>IFERROR(_xlfn.XLOOKUP(tb_C101[[#This Row],[OS]],[1]!tb_C103[OS],[1]!tb_C103[DESCRICAO]),"0")</f>
        <v>PREVENTIVA</v>
      </c>
      <c r="W3736" t="str">
        <f>IFERROR(_xlfn.XLOOKUP(tb_C101[[#This Row],[OS]],[1]!tb_C103[OS],[1]!tb_C103[DESCRICAO2]),"0")</f>
        <v>Mecanico</v>
      </c>
    </row>
    <row r="3737" spans="1:23" x14ac:dyDescent="0.25">
      <c r="A3737" s="7">
        <v>3621</v>
      </c>
      <c r="B3737" t="s">
        <v>1476</v>
      </c>
      <c r="C3737">
        <v>9010</v>
      </c>
      <c r="D3737" s="8" t="s">
        <v>2406</v>
      </c>
      <c r="E3737" t="s">
        <v>2407</v>
      </c>
      <c r="H3737" t="s">
        <v>4080</v>
      </c>
      <c r="I3737" s="9">
        <v>45580.5549537037</v>
      </c>
      <c r="J3737" s="9"/>
      <c r="K3737" s="9"/>
      <c r="L3737" s="9">
        <v>45632.67732638889</v>
      </c>
      <c r="M3737" t="s">
        <v>6480</v>
      </c>
      <c r="N3737" t="s">
        <v>180</v>
      </c>
      <c r="O3737" t="s">
        <v>181</v>
      </c>
      <c r="P3737" t="s">
        <v>189</v>
      </c>
      <c r="R3737" t="s">
        <v>6481</v>
      </c>
      <c r="S3737" s="9">
        <v>45632.677337962959</v>
      </c>
      <c r="T3737">
        <v>648952</v>
      </c>
      <c r="U3737" t="s">
        <v>204</v>
      </c>
      <c r="V3737" t="str">
        <f>IFERROR(_xlfn.XLOOKUP(tb_C101[[#This Row],[OS]],[1]!tb_C103[OS],[1]!tb_C103[DESCRICAO]),"0")</f>
        <v>MELHORIA</v>
      </c>
      <c r="W3737" t="str">
        <f>IFERROR(_xlfn.XLOOKUP(tb_C101[[#This Row],[OS]],[1]!tb_C103[OS],[1]!tb_C103[DESCRICAO2]),"0")</f>
        <v>Eletrico</v>
      </c>
    </row>
    <row r="3738" spans="1:23" x14ac:dyDescent="0.25">
      <c r="A3738" s="7">
        <v>3622</v>
      </c>
      <c r="B3738" t="s">
        <v>24</v>
      </c>
      <c r="C3738">
        <v>506</v>
      </c>
      <c r="D3738" s="8" t="s">
        <v>819</v>
      </c>
      <c r="E3738" t="s">
        <v>345</v>
      </c>
      <c r="F3738" t="s">
        <v>4264</v>
      </c>
      <c r="G3738" t="s">
        <v>4265</v>
      </c>
      <c r="H3738" t="s">
        <v>750</v>
      </c>
      <c r="I3738" s="9">
        <v>45580.600092592591</v>
      </c>
      <c r="J3738" s="9">
        <v>45580.599317129629</v>
      </c>
      <c r="K3738" s="9"/>
      <c r="L3738" s="9"/>
      <c r="N3738" t="s">
        <v>215</v>
      </c>
      <c r="O3738" t="s">
        <v>204</v>
      </c>
      <c r="P3738" t="s">
        <v>182</v>
      </c>
      <c r="Q3738" t="s">
        <v>895</v>
      </c>
      <c r="R3738" t="s">
        <v>6482</v>
      </c>
      <c r="S3738" s="9"/>
      <c r="U3738" t="s">
        <v>183</v>
      </c>
      <c r="V3738" t="str">
        <f>IFERROR(_xlfn.XLOOKUP(tb_C101[[#This Row],[OS]],[1]!tb_C103[OS],[1]!tb_C103[DESCRICAO]),"0")</f>
        <v>CORRETIVA</v>
      </c>
      <c r="W3738" t="str">
        <f>IFERROR(_xlfn.XLOOKUP(tb_C101[[#This Row],[OS]],[1]!tb_C103[OS],[1]!tb_C103[DESCRICAO2]),"0")</f>
        <v>Eletrico</v>
      </c>
    </row>
    <row r="3739" spans="1:23" x14ac:dyDescent="0.25">
      <c r="A3739" s="7">
        <v>3623</v>
      </c>
      <c r="B3739" t="s">
        <v>24</v>
      </c>
      <c r="C3739">
        <v>506</v>
      </c>
      <c r="D3739" s="8" t="s">
        <v>819</v>
      </c>
      <c r="H3739" t="s">
        <v>6008</v>
      </c>
      <c r="I3739" s="9">
        <v>45580.625439814816</v>
      </c>
      <c r="J3739" s="9"/>
      <c r="K3739" s="9"/>
      <c r="L3739" s="9">
        <v>45671.466307870367</v>
      </c>
      <c r="N3739" t="s">
        <v>180</v>
      </c>
      <c r="O3739" t="s">
        <v>181</v>
      </c>
      <c r="P3739" t="s">
        <v>189</v>
      </c>
      <c r="R3739" t="s">
        <v>6009</v>
      </c>
      <c r="S3739" s="9">
        <v>45671.466319444444</v>
      </c>
      <c r="T3739">
        <v>883353</v>
      </c>
      <c r="U3739" t="s">
        <v>183</v>
      </c>
      <c r="V3739" t="str">
        <f>IFERROR(_xlfn.XLOOKUP(tb_C101[[#This Row],[OS]],[1]!tb_C103[OS],[1]!tb_C103[DESCRICAO]),"0")</f>
        <v>CORRETIVA</v>
      </c>
      <c r="W3739" t="str">
        <f>IFERROR(_xlfn.XLOOKUP(tb_C101[[#This Row],[OS]],[1]!tb_C103[OS],[1]!tb_C103[DESCRICAO2]),"0")</f>
        <v>AUTOMATICO - TROCAR</v>
      </c>
    </row>
    <row r="3740" spans="1:23" x14ac:dyDescent="0.25">
      <c r="A3740" s="7">
        <v>3624</v>
      </c>
      <c r="B3740" t="s">
        <v>24</v>
      </c>
      <c r="C3740">
        <v>506</v>
      </c>
      <c r="D3740" s="8" t="s">
        <v>819</v>
      </c>
      <c r="H3740" t="s">
        <v>6008</v>
      </c>
      <c r="I3740" s="9">
        <v>45580.631736111114</v>
      </c>
      <c r="J3740" s="9"/>
      <c r="K3740" s="9"/>
      <c r="L3740" s="9">
        <v>45671.466620370367</v>
      </c>
      <c r="N3740" t="s">
        <v>180</v>
      </c>
      <c r="O3740" t="s">
        <v>181</v>
      </c>
      <c r="P3740" t="s">
        <v>189</v>
      </c>
      <c r="R3740" t="s">
        <v>6009</v>
      </c>
      <c r="S3740" s="9">
        <v>45671.466631944444</v>
      </c>
      <c r="T3740">
        <v>883353</v>
      </c>
      <c r="U3740" t="s">
        <v>183</v>
      </c>
      <c r="V3740" t="str">
        <f>IFERROR(_xlfn.XLOOKUP(tb_C101[[#This Row],[OS]],[1]!tb_C103[OS],[1]!tb_C103[DESCRICAO]),"0")</f>
        <v>CORRETIVA</v>
      </c>
      <c r="W3740" t="str">
        <f>IFERROR(_xlfn.XLOOKUP(tb_C101[[#This Row],[OS]],[1]!tb_C103[OS],[1]!tb_C103[DESCRICAO2]),"0")</f>
        <v>AUTOMATICO - TROCAR</v>
      </c>
    </row>
    <row r="3741" spans="1:23" x14ac:dyDescent="0.25">
      <c r="A3741" s="7">
        <v>3625</v>
      </c>
      <c r="B3741" t="s">
        <v>184</v>
      </c>
      <c r="C3741">
        <v>116</v>
      </c>
      <c r="D3741" s="8" t="s">
        <v>290</v>
      </c>
      <c r="E3741" t="s">
        <v>229</v>
      </c>
      <c r="H3741" t="s">
        <v>731</v>
      </c>
      <c r="I3741" s="9">
        <v>45580.682233796295</v>
      </c>
      <c r="J3741" s="9"/>
      <c r="K3741" s="9"/>
      <c r="L3741" s="9">
        <v>45580.710787037038</v>
      </c>
      <c r="M3741" t="s">
        <v>6483</v>
      </c>
      <c r="N3741" t="s">
        <v>180</v>
      </c>
      <c r="O3741" t="s">
        <v>181</v>
      </c>
      <c r="P3741" t="s">
        <v>189</v>
      </c>
      <c r="R3741" t="s">
        <v>6484</v>
      </c>
      <c r="S3741" s="9">
        <v>45580.710844907408</v>
      </c>
      <c r="T3741">
        <v>648952</v>
      </c>
      <c r="U3741" t="s">
        <v>183</v>
      </c>
      <c r="V3741" t="str">
        <f>IFERROR(_xlfn.XLOOKUP(tb_C101[[#This Row],[OS]],[1]!tb_C103[OS],[1]!tb_C103[DESCRICAO]),"0")</f>
        <v>MELHORIA</v>
      </c>
      <c r="W3741" t="str">
        <f>IFERROR(_xlfn.XLOOKUP(tb_C101[[#This Row],[OS]],[1]!tb_C103[OS],[1]!tb_C103[DESCRICAO2]),"0")</f>
        <v>Mecanico</v>
      </c>
    </row>
    <row r="3742" spans="1:23" x14ac:dyDescent="0.25">
      <c r="A3742" s="7">
        <v>3626</v>
      </c>
      <c r="B3742" t="s">
        <v>184</v>
      </c>
      <c r="C3742">
        <v>116</v>
      </c>
      <c r="D3742" s="8" t="s">
        <v>290</v>
      </c>
      <c r="E3742" t="s">
        <v>291</v>
      </c>
      <c r="H3742" t="s">
        <v>731</v>
      </c>
      <c r="I3742" s="9">
        <v>45580.682997685188</v>
      </c>
      <c r="J3742" s="9"/>
      <c r="K3742" s="9"/>
      <c r="L3742" s="9">
        <v>45580.711134259262</v>
      </c>
      <c r="M3742" t="s">
        <v>6485</v>
      </c>
      <c r="N3742" t="s">
        <v>180</v>
      </c>
      <c r="O3742" t="s">
        <v>181</v>
      </c>
      <c r="P3742" t="s">
        <v>189</v>
      </c>
      <c r="R3742" t="s">
        <v>6486</v>
      </c>
      <c r="S3742" s="9">
        <v>45580.711168981485</v>
      </c>
      <c r="T3742">
        <v>648952</v>
      </c>
      <c r="U3742" t="s">
        <v>183</v>
      </c>
      <c r="V3742" t="str">
        <f>IFERROR(_xlfn.XLOOKUP(tb_C101[[#This Row],[OS]],[1]!tb_C103[OS],[1]!tb_C103[DESCRICAO]),"0")</f>
        <v>CORRETIVA</v>
      </c>
      <c r="W3742" t="str">
        <f>IFERROR(_xlfn.XLOOKUP(tb_C101[[#This Row],[OS]],[1]!tb_C103[OS],[1]!tb_C103[DESCRICAO2]),"0")</f>
        <v>Eletrico</v>
      </c>
    </row>
    <row r="3743" spans="1:23" x14ac:dyDescent="0.25">
      <c r="A3743" s="7">
        <v>3627</v>
      </c>
      <c r="B3743" t="s">
        <v>24</v>
      </c>
      <c r="C3743">
        <v>507</v>
      </c>
      <c r="D3743" s="8" t="s">
        <v>757</v>
      </c>
      <c r="E3743" t="s">
        <v>3060</v>
      </c>
      <c r="F3743" t="s">
        <v>5686</v>
      </c>
      <c r="G3743" t="s">
        <v>5687</v>
      </c>
      <c r="H3743" t="s">
        <v>6398</v>
      </c>
      <c r="I3743" s="9">
        <v>45580.694699074076</v>
      </c>
      <c r="J3743" s="9">
        <v>45578.354166666664</v>
      </c>
      <c r="K3743" s="9">
        <v>45578.402777777781</v>
      </c>
      <c r="L3743" s="9"/>
      <c r="M3743" t="s">
        <v>6487</v>
      </c>
      <c r="N3743" t="s">
        <v>3867</v>
      </c>
      <c r="O3743" t="s">
        <v>204</v>
      </c>
      <c r="P3743" t="s">
        <v>189</v>
      </c>
      <c r="Q3743" t="s">
        <v>895</v>
      </c>
      <c r="R3743" t="s">
        <v>6488</v>
      </c>
      <c r="S3743" s="9">
        <v>45582.38726851852</v>
      </c>
      <c r="T3743">
        <v>40863</v>
      </c>
      <c r="U3743" t="s">
        <v>183</v>
      </c>
      <c r="V3743" t="str">
        <f>IFERROR(_xlfn.XLOOKUP(tb_C101[[#This Row],[OS]],[1]!tb_C103[OS],[1]!tb_C103[DESCRICAO]),"0")</f>
        <v>CORRETIVA</v>
      </c>
      <c r="W3743" t="str">
        <f>IFERROR(_xlfn.XLOOKUP(tb_C101[[#This Row],[OS]],[1]!tb_C103[OS],[1]!tb_C103[DESCRICAO2]),"0")</f>
        <v>Mecanico</v>
      </c>
    </row>
    <row r="3744" spans="1:23" x14ac:dyDescent="0.25">
      <c r="A3744" s="7">
        <v>3628</v>
      </c>
      <c r="B3744" t="s">
        <v>24</v>
      </c>
      <c r="C3744">
        <v>506</v>
      </c>
      <c r="D3744" s="8" t="s">
        <v>819</v>
      </c>
      <c r="E3744" t="s">
        <v>418</v>
      </c>
      <c r="H3744" t="s">
        <v>750</v>
      </c>
      <c r="I3744" s="9">
        <v>45580.711377314816</v>
      </c>
      <c r="J3744" s="9">
        <v>45580.70957175926</v>
      </c>
      <c r="K3744" s="9">
        <v>45580.715277777781</v>
      </c>
      <c r="L3744" s="9">
        <v>45583.524363425924</v>
      </c>
      <c r="M3744" t="s">
        <v>6489</v>
      </c>
      <c r="N3744" t="s">
        <v>180</v>
      </c>
      <c r="O3744" t="s">
        <v>204</v>
      </c>
      <c r="P3744" t="s">
        <v>182</v>
      </c>
      <c r="R3744" t="s">
        <v>6490</v>
      </c>
      <c r="S3744" s="9">
        <v>45583.524386574078</v>
      </c>
      <c r="T3744">
        <v>648952</v>
      </c>
      <c r="U3744" t="s">
        <v>183</v>
      </c>
      <c r="V3744" t="str">
        <f>IFERROR(_xlfn.XLOOKUP(tb_C101[[#This Row],[OS]],[1]!tb_C103[OS],[1]!tb_C103[DESCRICAO]),"0")</f>
        <v>CORRETIVA</v>
      </c>
      <c r="W3744" t="str">
        <f>IFERROR(_xlfn.XLOOKUP(tb_C101[[#This Row],[OS]],[1]!tb_C103[OS],[1]!tb_C103[DESCRICAO2]),"0")</f>
        <v>Eletrico</v>
      </c>
    </row>
    <row r="3745" spans="1:23" x14ac:dyDescent="0.25">
      <c r="A3745" s="7">
        <v>3629</v>
      </c>
      <c r="B3745" t="s">
        <v>184</v>
      </c>
      <c r="C3745">
        <v>118</v>
      </c>
      <c r="D3745" s="8" t="s">
        <v>1349</v>
      </c>
      <c r="E3745" t="s">
        <v>198</v>
      </c>
      <c r="F3745" t="s">
        <v>6491</v>
      </c>
      <c r="G3745" t="s">
        <v>6492</v>
      </c>
      <c r="H3745" t="s">
        <v>352</v>
      </c>
      <c r="I3745" s="9">
        <v>45580.948761574073</v>
      </c>
      <c r="J3745" s="9"/>
      <c r="K3745" s="9"/>
      <c r="L3745" s="9">
        <v>45636.487291666665</v>
      </c>
      <c r="M3745" t="s">
        <v>3437</v>
      </c>
      <c r="N3745" t="s">
        <v>180</v>
      </c>
      <c r="O3745" t="s">
        <v>181</v>
      </c>
      <c r="P3745" t="s">
        <v>182</v>
      </c>
      <c r="Q3745" t="s">
        <v>895</v>
      </c>
      <c r="R3745" t="s">
        <v>6493</v>
      </c>
      <c r="S3745" s="9">
        <v>45636.487314814818</v>
      </c>
      <c r="T3745">
        <v>648952</v>
      </c>
      <c r="U3745" t="s">
        <v>183</v>
      </c>
      <c r="V3745" t="str">
        <f>IFERROR(_xlfn.XLOOKUP(tb_C101[[#This Row],[OS]],[1]!tb_C103[OS],[1]!tb_C103[DESCRICAO]),"0")</f>
        <v>CORRETIVA</v>
      </c>
      <c r="W3745" t="str">
        <f>IFERROR(_xlfn.XLOOKUP(tb_C101[[#This Row],[OS]],[1]!tb_C103[OS],[1]!tb_C103[DESCRICAO2]),"0")</f>
        <v>Mecanico</v>
      </c>
    </row>
    <row r="3746" spans="1:23" x14ac:dyDescent="0.25">
      <c r="A3746" s="7">
        <v>3630</v>
      </c>
      <c r="B3746" t="s">
        <v>184</v>
      </c>
      <c r="C3746">
        <v>115</v>
      </c>
      <c r="D3746" s="8" t="s">
        <v>197</v>
      </c>
      <c r="H3746" t="s">
        <v>5349</v>
      </c>
      <c r="I3746" s="9">
        <v>45581.090613425928</v>
      </c>
      <c r="J3746" s="9"/>
      <c r="K3746" s="9"/>
      <c r="L3746" s="9">
        <v>45671.466793981483</v>
      </c>
      <c r="N3746" t="s">
        <v>180</v>
      </c>
      <c r="O3746" t="s">
        <v>181</v>
      </c>
      <c r="P3746" t="s">
        <v>189</v>
      </c>
      <c r="R3746" t="s">
        <v>5350</v>
      </c>
      <c r="S3746" s="9">
        <v>45671.466805555552</v>
      </c>
      <c r="T3746">
        <v>883353</v>
      </c>
      <c r="U3746" t="s">
        <v>183</v>
      </c>
      <c r="V3746" t="str">
        <f>IFERROR(_xlfn.XLOOKUP(tb_C101[[#This Row],[OS]],[1]!tb_C103[OS],[1]!tb_C103[DESCRICAO]),"0")</f>
        <v>CORRETIVA</v>
      </c>
      <c r="W3746" t="str">
        <f>IFERROR(_xlfn.XLOOKUP(tb_C101[[#This Row],[OS]],[1]!tb_C103[OS],[1]!tb_C103[DESCRICAO2]),"0")</f>
        <v>AUTOMATICO - TROCAR</v>
      </c>
    </row>
    <row r="3747" spans="1:23" x14ac:dyDescent="0.25">
      <c r="A3747" s="7">
        <v>3631</v>
      </c>
      <c r="B3747" t="s">
        <v>184</v>
      </c>
      <c r="C3747">
        <v>118</v>
      </c>
      <c r="D3747" s="8" t="s">
        <v>1349</v>
      </c>
      <c r="H3747" t="s">
        <v>5329</v>
      </c>
      <c r="I3747" s="9">
        <v>45581.211574074077</v>
      </c>
      <c r="J3747" s="9"/>
      <c r="K3747" s="9"/>
      <c r="L3747" s="9">
        <v>45671.466990740744</v>
      </c>
      <c r="N3747" t="s">
        <v>180</v>
      </c>
      <c r="O3747" t="s">
        <v>181</v>
      </c>
      <c r="P3747" t="s">
        <v>189</v>
      </c>
      <c r="R3747" t="s">
        <v>5330</v>
      </c>
      <c r="S3747" s="9">
        <v>45671.467002314814</v>
      </c>
      <c r="T3747">
        <v>883353</v>
      </c>
      <c r="U3747" t="s">
        <v>183</v>
      </c>
      <c r="V3747" t="str">
        <f>IFERROR(_xlfn.XLOOKUP(tb_C101[[#This Row],[OS]],[1]!tb_C103[OS],[1]!tb_C103[DESCRICAO]),"0")</f>
        <v>CORRETIVA</v>
      </c>
      <c r="W3747" t="str">
        <f>IFERROR(_xlfn.XLOOKUP(tb_C101[[#This Row],[OS]],[1]!tb_C103[OS],[1]!tb_C103[DESCRICAO2]),"0")</f>
        <v>AUTOMATICO - TROCAR</v>
      </c>
    </row>
    <row r="3748" spans="1:23" x14ac:dyDescent="0.25">
      <c r="A3748" s="7">
        <v>3632</v>
      </c>
      <c r="B3748" t="s">
        <v>184</v>
      </c>
      <c r="C3748">
        <v>113</v>
      </c>
      <c r="D3748" s="8" t="s">
        <v>213</v>
      </c>
      <c r="E3748" t="s">
        <v>345</v>
      </c>
      <c r="F3748" t="s">
        <v>4563</v>
      </c>
      <c r="G3748" t="s">
        <v>4564</v>
      </c>
      <c r="H3748" t="s">
        <v>5446</v>
      </c>
      <c r="I3748" s="9">
        <v>45581.349502314813</v>
      </c>
      <c r="J3748" s="9"/>
      <c r="K3748" s="9"/>
      <c r="L3748" s="9">
        <v>45581.717430555553</v>
      </c>
      <c r="M3748" t="s">
        <v>6494</v>
      </c>
      <c r="N3748" t="s">
        <v>180</v>
      </c>
      <c r="O3748" t="s">
        <v>181</v>
      </c>
      <c r="P3748" t="s">
        <v>189</v>
      </c>
      <c r="Q3748" t="s">
        <v>895</v>
      </c>
      <c r="R3748" t="s">
        <v>6495</v>
      </c>
      <c r="S3748" s="9">
        <v>45581.717442129629</v>
      </c>
      <c r="T3748">
        <v>648952</v>
      </c>
      <c r="U3748" t="s">
        <v>183</v>
      </c>
      <c r="V3748" t="str">
        <f>IFERROR(_xlfn.XLOOKUP(tb_C101[[#This Row],[OS]],[1]!tb_C103[OS],[1]!tb_C103[DESCRICAO]),"0")</f>
        <v>CORRETIVA</v>
      </c>
      <c r="W3748" t="str">
        <f>IFERROR(_xlfn.XLOOKUP(tb_C101[[#This Row],[OS]],[1]!tb_C103[OS],[1]!tb_C103[DESCRICAO2]),"0")</f>
        <v>Eletrico</v>
      </c>
    </row>
    <row r="3749" spans="1:23" x14ac:dyDescent="0.25">
      <c r="A3749" s="7">
        <v>3633</v>
      </c>
      <c r="B3749" t="s">
        <v>184</v>
      </c>
      <c r="C3749">
        <v>116</v>
      </c>
      <c r="D3749" s="8" t="s">
        <v>290</v>
      </c>
      <c r="E3749" t="s">
        <v>291</v>
      </c>
      <c r="F3749" t="s">
        <v>5148</v>
      </c>
      <c r="G3749" t="s">
        <v>5149</v>
      </c>
      <c r="H3749" t="s">
        <v>5446</v>
      </c>
      <c r="I3749" s="9">
        <v>45581.429166666669</v>
      </c>
      <c r="J3749" s="9"/>
      <c r="K3749" s="9"/>
      <c r="L3749" s="9">
        <v>45587.544247685182</v>
      </c>
      <c r="M3749" t="s">
        <v>6496</v>
      </c>
      <c r="N3749" t="s">
        <v>180</v>
      </c>
      <c r="O3749" t="s">
        <v>181</v>
      </c>
      <c r="P3749" t="s">
        <v>189</v>
      </c>
      <c r="Q3749" t="s">
        <v>895</v>
      </c>
      <c r="R3749" t="s">
        <v>6497</v>
      </c>
      <c r="S3749" s="9">
        <v>45587.544270833336</v>
      </c>
      <c r="T3749">
        <v>648952</v>
      </c>
      <c r="U3749" t="s">
        <v>183</v>
      </c>
      <c r="V3749" t="str">
        <f>IFERROR(_xlfn.XLOOKUP(tb_C101[[#This Row],[OS]],[1]!tb_C103[OS],[1]!tb_C103[DESCRICAO]),"0")</f>
        <v>CORRETIVA</v>
      </c>
      <c r="W3749" t="str">
        <f>IFERROR(_xlfn.XLOOKUP(tb_C101[[#This Row],[OS]],[1]!tb_C103[OS],[1]!tb_C103[DESCRICAO2]),"0")</f>
        <v>Eletrico</v>
      </c>
    </row>
    <row r="3750" spans="1:23" x14ac:dyDescent="0.25">
      <c r="A3750" s="7">
        <v>3634</v>
      </c>
      <c r="B3750" t="s">
        <v>24</v>
      </c>
      <c r="C3750">
        <v>505</v>
      </c>
      <c r="D3750" s="8" t="s">
        <v>851</v>
      </c>
      <c r="E3750" t="s">
        <v>345</v>
      </c>
      <c r="F3750" t="s">
        <v>5510</v>
      </c>
      <c r="G3750" t="s">
        <v>5511</v>
      </c>
      <c r="H3750" t="s">
        <v>750</v>
      </c>
      <c r="I3750" s="9">
        <v>45581.472604166665</v>
      </c>
      <c r="J3750" s="9">
        <v>45581.47142361111</v>
      </c>
      <c r="K3750" s="9">
        <v>45581.5</v>
      </c>
      <c r="L3750" s="9">
        <v>45583.548078703701</v>
      </c>
      <c r="M3750" t="s">
        <v>6498</v>
      </c>
      <c r="N3750" t="s">
        <v>180</v>
      </c>
      <c r="O3750" t="s">
        <v>204</v>
      </c>
      <c r="P3750" t="s">
        <v>189</v>
      </c>
      <c r="Q3750" t="s">
        <v>895</v>
      </c>
      <c r="R3750" t="s">
        <v>6499</v>
      </c>
      <c r="S3750" s="9">
        <v>45583.548101851855</v>
      </c>
      <c r="T3750">
        <v>648952</v>
      </c>
      <c r="U3750" t="s">
        <v>183</v>
      </c>
      <c r="V3750" t="str">
        <f>IFERROR(_xlfn.XLOOKUP(tb_C101[[#This Row],[OS]],[1]!tb_C103[OS],[1]!tb_C103[DESCRICAO]),"0")</f>
        <v>CORRETIVA</v>
      </c>
      <c r="W3750" t="str">
        <f>IFERROR(_xlfn.XLOOKUP(tb_C101[[#This Row],[OS]],[1]!tb_C103[OS],[1]!tb_C103[DESCRICAO2]),"0")</f>
        <v>Mecanico</v>
      </c>
    </row>
    <row r="3751" spans="1:23" x14ac:dyDescent="0.25">
      <c r="A3751" s="7">
        <v>3635</v>
      </c>
      <c r="B3751" t="s">
        <v>175</v>
      </c>
      <c r="C3751">
        <v>206</v>
      </c>
      <c r="D3751" s="8" t="s">
        <v>793</v>
      </c>
      <c r="E3751" t="s">
        <v>271</v>
      </c>
      <c r="H3751" t="s">
        <v>723</v>
      </c>
      <c r="I3751" s="9">
        <v>45581.573993055557</v>
      </c>
      <c r="J3751" s="9">
        <v>45581.375</v>
      </c>
      <c r="K3751" s="9">
        <v>45581.604166666664</v>
      </c>
      <c r="L3751" s="9">
        <v>45583.547766203701</v>
      </c>
      <c r="M3751" t="s">
        <v>6500</v>
      </c>
      <c r="N3751" t="s">
        <v>180</v>
      </c>
      <c r="O3751" t="s">
        <v>204</v>
      </c>
      <c r="P3751" t="s">
        <v>189</v>
      </c>
      <c r="R3751" t="s">
        <v>6501</v>
      </c>
      <c r="S3751" s="9">
        <v>45583.547777777778</v>
      </c>
      <c r="T3751">
        <v>648952</v>
      </c>
      <c r="U3751" t="s">
        <v>183</v>
      </c>
      <c r="V3751" t="str">
        <f>IFERROR(_xlfn.XLOOKUP(tb_C101[[#This Row],[OS]],[1]!tb_C103[OS],[1]!tb_C103[DESCRICAO]),"0")</f>
        <v>CORRETIVA</v>
      </c>
      <c r="W3751" t="str">
        <f>IFERROR(_xlfn.XLOOKUP(tb_C101[[#This Row],[OS]],[1]!tb_C103[OS],[1]!tb_C103[DESCRICAO2]),"0")</f>
        <v>Mecanico</v>
      </c>
    </row>
    <row r="3752" spans="1:23" x14ac:dyDescent="0.25">
      <c r="A3752" s="7">
        <v>3636</v>
      </c>
      <c r="B3752" t="s">
        <v>184</v>
      </c>
      <c r="D3752" s="8"/>
      <c r="H3752" t="s">
        <v>4656</v>
      </c>
      <c r="I3752" s="9">
        <v>45581.625613425924</v>
      </c>
      <c r="J3752" s="9"/>
      <c r="K3752" s="9"/>
      <c r="L3752" s="9">
        <v>45671.467291666668</v>
      </c>
      <c r="N3752" t="s">
        <v>180</v>
      </c>
      <c r="O3752" t="s">
        <v>181</v>
      </c>
      <c r="R3752" t="s">
        <v>6502</v>
      </c>
      <c r="S3752" s="9">
        <v>45671.467291666668</v>
      </c>
      <c r="T3752">
        <v>883353</v>
      </c>
      <c r="U3752" t="s">
        <v>204</v>
      </c>
      <c r="V3752" t="str">
        <f>IFERROR(_xlfn.XLOOKUP(tb_C101[[#This Row],[OS]],[1]!tb_C103[OS],[1]!tb_C103[DESCRICAO]),"0")</f>
        <v>MELHORIA</v>
      </c>
      <c r="W3752" t="str">
        <f>IFERROR(_xlfn.XLOOKUP(tb_C101[[#This Row],[OS]],[1]!tb_C103[OS],[1]!tb_C103[DESCRICAO2]),"0")</f>
        <v>Terceiro</v>
      </c>
    </row>
    <row r="3753" spans="1:23" x14ac:dyDescent="0.25">
      <c r="A3753" s="7">
        <v>3637</v>
      </c>
      <c r="B3753" t="s">
        <v>1476</v>
      </c>
      <c r="C3753">
        <v>9010</v>
      </c>
      <c r="D3753" s="8" t="s">
        <v>2406</v>
      </c>
      <c r="E3753" t="s">
        <v>3464</v>
      </c>
      <c r="H3753" t="s">
        <v>2551</v>
      </c>
      <c r="I3753" s="9">
        <v>45581.628101851849</v>
      </c>
      <c r="J3753" s="9"/>
      <c r="K3753" s="9"/>
      <c r="L3753" s="9">
        <v>45581.768414351849</v>
      </c>
      <c r="M3753" t="s">
        <v>6503</v>
      </c>
      <c r="N3753" t="s">
        <v>180</v>
      </c>
      <c r="O3753" t="s">
        <v>181</v>
      </c>
      <c r="P3753" t="s">
        <v>182</v>
      </c>
      <c r="R3753" t="s">
        <v>6504</v>
      </c>
      <c r="S3753" s="9">
        <v>45581.768425925926</v>
      </c>
      <c r="T3753">
        <v>648952</v>
      </c>
      <c r="U3753" t="s">
        <v>183</v>
      </c>
      <c r="V3753" t="str">
        <f>IFERROR(_xlfn.XLOOKUP(tb_C101[[#This Row],[OS]],[1]!tb_C103[OS],[1]!tb_C103[DESCRICAO]),"0")</f>
        <v>MELHORIA</v>
      </c>
      <c r="W3753" t="str">
        <f>IFERROR(_xlfn.XLOOKUP(tb_C101[[#This Row],[OS]],[1]!tb_C103[OS],[1]!tb_C103[DESCRICAO2]),"0")</f>
        <v>Mecanico</v>
      </c>
    </row>
    <row r="3754" spans="1:23" x14ac:dyDescent="0.25">
      <c r="A3754" s="7">
        <v>3638</v>
      </c>
      <c r="B3754" t="s">
        <v>184</v>
      </c>
      <c r="C3754">
        <v>113</v>
      </c>
      <c r="D3754" s="8" t="s">
        <v>213</v>
      </c>
      <c r="E3754" t="s">
        <v>856</v>
      </c>
      <c r="F3754" t="s">
        <v>856</v>
      </c>
      <c r="G3754" t="s">
        <v>857</v>
      </c>
      <c r="H3754" t="s">
        <v>585</v>
      </c>
      <c r="I3754" s="9">
        <v>45581.63140046296</v>
      </c>
      <c r="J3754" s="9"/>
      <c r="K3754" s="9"/>
      <c r="L3754" s="9">
        <v>45636.504490740743</v>
      </c>
      <c r="M3754" t="s">
        <v>6505</v>
      </c>
      <c r="N3754" t="s">
        <v>180</v>
      </c>
      <c r="O3754" t="s">
        <v>181</v>
      </c>
      <c r="P3754" t="s">
        <v>189</v>
      </c>
      <c r="Q3754" t="s">
        <v>186</v>
      </c>
      <c r="R3754" t="s">
        <v>6506</v>
      </c>
      <c r="S3754" s="9">
        <v>45636.504502314812</v>
      </c>
      <c r="T3754">
        <v>648952</v>
      </c>
      <c r="U3754" t="s">
        <v>183</v>
      </c>
      <c r="V3754" t="str">
        <f>IFERROR(_xlfn.XLOOKUP(tb_C101[[#This Row],[OS]],[1]!tb_C103[OS],[1]!tb_C103[DESCRICAO]),"0")</f>
        <v>CORRETIVA</v>
      </c>
      <c r="W3754" t="str">
        <f>IFERROR(_xlfn.XLOOKUP(tb_C101[[#This Row],[OS]],[1]!tb_C103[OS],[1]!tb_C103[DESCRICAO2]),"0")</f>
        <v>Eletrico</v>
      </c>
    </row>
    <row r="3755" spans="1:23" x14ac:dyDescent="0.25">
      <c r="A3755" s="7">
        <v>3639</v>
      </c>
      <c r="B3755" t="s">
        <v>184</v>
      </c>
      <c r="C3755">
        <v>9021</v>
      </c>
      <c r="D3755" s="8" t="s">
        <v>4826</v>
      </c>
      <c r="E3755" t="s">
        <v>6124</v>
      </c>
      <c r="H3755" t="s">
        <v>731</v>
      </c>
      <c r="I3755" s="9">
        <v>45581.64607638889</v>
      </c>
      <c r="J3755" s="9"/>
      <c r="K3755" s="9"/>
      <c r="L3755" s="9">
        <v>45671.467349537037</v>
      </c>
      <c r="M3755" t="s">
        <v>6507</v>
      </c>
      <c r="N3755" t="s">
        <v>180</v>
      </c>
      <c r="O3755" t="s">
        <v>181</v>
      </c>
      <c r="P3755" t="s">
        <v>189</v>
      </c>
      <c r="R3755" t="s">
        <v>6508</v>
      </c>
      <c r="S3755" s="9">
        <v>45671.467372685183</v>
      </c>
      <c r="T3755">
        <v>883353</v>
      </c>
      <c r="U3755" t="s">
        <v>204</v>
      </c>
      <c r="V3755" t="str">
        <f>IFERROR(_xlfn.XLOOKUP(tb_C101[[#This Row],[OS]],[1]!tb_C103[OS],[1]!tb_C103[DESCRICAO]),"0")</f>
        <v>CORRETIVA</v>
      </c>
      <c r="W3755" t="str">
        <f>IFERROR(_xlfn.XLOOKUP(tb_C101[[#This Row],[OS]],[1]!tb_C103[OS],[1]!tb_C103[DESCRICAO2]),"0")</f>
        <v>Mecanico</v>
      </c>
    </row>
    <row r="3756" spans="1:23" x14ac:dyDescent="0.25">
      <c r="A3756" s="7">
        <v>3640</v>
      </c>
      <c r="B3756" t="s">
        <v>184</v>
      </c>
      <c r="C3756">
        <v>116</v>
      </c>
      <c r="D3756" s="8" t="s">
        <v>290</v>
      </c>
      <c r="E3756" t="s">
        <v>300</v>
      </c>
      <c r="F3756" t="s">
        <v>4470</v>
      </c>
      <c r="G3756" t="s">
        <v>4471</v>
      </c>
      <c r="H3756" t="s">
        <v>5446</v>
      </c>
      <c r="I3756" s="9">
        <v>45581.648796296293</v>
      </c>
      <c r="J3756" s="9"/>
      <c r="K3756" s="9"/>
      <c r="L3756" s="9">
        <v>45581.717766203707</v>
      </c>
      <c r="M3756" t="s">
        <v>6509</v>
      </c>
      <c r="N3756" t="s">
        <v>180</v>
      </c>
      <c r="O3756" t="s">
        <v>181</v>
      </c>
      <c r="P3756" t="s">
        <v>189</v>
      </c>
      <c r="Q3756" t="s">
        <v>895</v>
      </c>
      <c r="R3756" t="s">
        <v>6510</v>
      </c>
      <c r="S3756" s="9">
        <v>45581.717789351853</v>
      </c>
      <c r="T3756">
        <v>648952</v>
      </c>
      <c r="U3756" t="s">
        <v>183</v>
      </c>
      <c r="V3756" t="str">
        <f>IFERROR(_xlfn.XLOOKUP(tb_C101[[#This Row],[OS]],[1]!tb_C103[OS],[1]!tb_C103[DESCRICAO]),"0")</f>
        <v>CORRETIVA</v>
      </c>
      <c r="W3756" t="str">
        <f>IFERROR(_xlfn.XLOOKUP(tb_C101[[#This Row],[OS]],[1]!tb_C103[OS],[1]!tb_C103[DESCRICAO2]),"0")</f>
        <v>Mecanico</v>
      </c>
    </row>
    <row r="3757" spans="1:23" x14ac:dyDescent="0.25">
      <c r="A3757" s="7">
        <v>3641</v>
      </c>
      <c r="B3757" t="s">
        <v>184</v>
      </c>
      <c r="C3757">
        <v>117</v>
      </c>
      <c r="D3757" s="8" t="s">
        <v>354</v>
      </c>
      <c r="E3757" t="s">
        <v>443</v>
      </c>
      <c r="F3757" t="s">
        <v>443</v>
      </c>
      <c r="G3757" t="s">
        <v>444</v>
      </c>
      <c r="H3757" t="s">
        <v>5446</v>
      </c>
      <c r="I3757" s="9">
        <v>45581.651944444442</v>
      </c>
      <c r="J3757" s="9"/>
      <c r="K3757" s="9"/>
      <c r="L3757" s="9">
        <v>45581.717928240738</v>
      </c>
      <c r="M3757" t="s">
        <v>6511</v>
      </c>
      <c r="N3757" t="s">
        <v>180</v>
      </c>
      <c r="O3757" t="s">
        <v>181</v>
      </c>
      <c r="P3757" t="s">
        <v>189</v>
      </c>
      <c r="Q3757" t="s">
        <v>186</v>
      </c>
      <c r="R3757" t="s">
        <v>6512</v>
      </c>
      <c r="S3757" s="9">
        <v>45581.717962962961</v>
      </c>
      <c r="T3757">
        <v>648952</v>
      </c>
      <c r="U3757" t="s">
        <v>183</v>
      </c>
      <c r="V3757" t="str">
        <f>IFERROR(_xlfn.XLOOKUP(tb_C101[[#This Row],[OS]],[1]!tb_C103[OS],[1]!tb_C103[DESCRICAO]),"0")</f>
        <v>MELHORIA</v>
      </c>
      <c r="W3757" t="str">
        <f>IFERROR(_xlfn.XLOOKUP(tb_C101[[#This Row],[OS]],[1]!tb_C103[OS],[1]!tb_C103[DESCRICAO2]),"0")</f>
        <v>Eletrico</v>
      </c>
    </row>
    <row r="3758" spans="1:23" x14ac:dyDescent="0.25">
      <c r="A3758" s="7">
        <v>3642</v>
      </c>
      <c r="B3758" t="s">
        <v>79</v>
      </c>
      <c r="C3758">
        <v>416</v>
      </c>
      <c r="D3758" s="8" t="s">
        <v>870</v>
      </c>
      <c r="E3758" t="s">
        <v>202</v>
      </c>
      <c r="H3758" t="s">
        <v>5761</v>
      </c>
      <c r="I3758" s="9">
        <v>45581.663518518515</v>
      </c>
      <c r="J3758" s="9"/>
      <c r="K3758" s="9"/>
      <c r="L3758" s="9">
        <v>45581.718229166669</v>
      </c>
      <c r="M3758" t="s">
        <v>6513</v>
      </c>
      <c r="N3758" t="s">
        <v>180</v>
      </c>
      <c r="O3758" t="s">
        <v>181</v>
      </c>
      <c r="P3758" t="s">
        <v>182</v>
      </c>
      <c r="R3758" t="s">
        <v>6514</v>
      </c>
      <c r="S3758" s="9">
        <v>45581.718240740738</v>
      </c>
      <c r="T3758">
        <v>648952</v>
      </c>
      <c r="U3758" t="s">
        <v>183</v>
      </c>
      <c r="V3758" t="str">
        <f>IFERROR(_xlfn.XLOOKUP(tb_C101[[#This Row],[OS]],[1]!tb_C103[OS],[1]!tb_C103[DESCRICAO]),"0")</f>
        <v>CORRETIVA</v>
      </c>
      <c r="W3758" t="str">
        <f>IFERROR(_xlfn.XLOOKUP(tb_C101[[#This Row],[OS]],[1]!tb_C103[OS],[1]!tb_C103[DESCRICAO2]),"0")</f>
        <v>Mecanico</v>
      </c>
    </row>
    <row r="3759" spans="1:23" x14ac:dyDescent="0.25">
      <c r="A3759" s="7">
        <v>3643</v>
      </c>
      <c r="B3759" t="s">
        <v>79</v>
      </c>
      <c r="C3759">
        <v>416</v>
      </c>
      <c r="D3759" s="8" t="s">
        <v>870</v>
      </c>
      <c r="E3759" t="s">
        <v>202</v>
      </c>
      <c r="H3759" t="s">
        <v>5761</v>
      </c>
      <c r="I3759" s="9">
        <v>45581.67769675926</v>
      </c>
      <c r="J3759" s="9"/>
      <c r="K3759" s="9"/>
      <c r="L3759" s="9">
        <v>45586.528599537036</v>
      </c>
      <c r="M3759" t="s">
        <v>6515</v>
      </c>
      <c r="N3759" t="s">
        <v>180</v>
      </c>
      <c r="O3759" t="s">
        <v>181</v>
      </c>
      <c r="P3759" t="s">
        <v>182</v>
      </c>
      <c r="R3759" t="s">
        <v>6516</v>
      </c>
      <c r="S3759" s="9">
        <v>45586.528622685182</v>
      </c>
      <c r="T3759">
        <v>648952</v>
      </c>
      <c r="U3759" t="s">
        <v>183</v>
      </c>
      <c r="V3759" t="str">
        <f>IFERROR(_xlfn.XLOOKUP(tb_C101[[#This Row],[OS]],[1]!tb_C103[OS],[1]!tb_C103[DESCRICAO]),"0")</f>
        <v>MELHORIA</v>
      </c>
      <c r="W3759" t="str">
        <f>IFERROR(_xlfn.XLOOKUP(tb_C101[[#This Row],[OS]],[1]!tb_C103[OS],[1]!tb_C103[DESCRICAO2]),"0")</f>
        <v>Mecanico</v>
      </c>
    </row>
    <row r="3760" spans="1:23" x14ac:dyDescent="0.25">
      <c r="A3760" s="7">
        <v>3644</v>
      </c>
      <c r="B3760" t="s">
        <v>79</v>
      </c>
      <c r="C3760">
        <v>418</v>
      </c>
      <c r="D3760" s="8" t="s">
        <v>975</v>
      </c>
      <c r="E3760" t="s">
        <v>1232</v>
      </c>
      <c r="H3760" t="s">
        <v>5761</v>
      </c>
      <c r="I3760" s="9">
        <v>45581.687974537039</v>
      </c>
      <c r="J3760" s="9"/>
      <c r="K3760" s="9"/>
      <c r="L3760" s="9"/>
      <c r="M3760" t="s">
        <v>6517</v>
      </c>
      <c r="N3760" t="s">
        <v>3867</v>
      </c>
      <c r="O3760" t="s">
        <v>181</v>
      </c>
      <c r="P3760" t="s">
        <v>182</v>
      </c>
      <c r="R3760" t="s">
        <v>6518</v>
      </c>
      <c r="S3760" s="9">
        <v>45630.377280092594</v>
      </c>
      <c r="T3760">
        <v>648952</v>
      </c>
      <c r="U3760" t="s">
        <v>183</v>
      </c>
      <c r="V3760" t="str">
        <f>IFERROR(_xlfn.XLOOKUP(tb_C101[[#This Row],[OS]],[1]!tb_C103[OS],[1]!tb_C103[DESCRICAO]),"0")</f>
        <v>CORRETIVA</v>
      </c>
      <c r="W3760" t="str">
        <f>IFERROR(_xlfn.XLOOKUP(tb_C101[[#This Row],[OS]],[1]!tb_C103[OS],[1]!tb_C103[DESCRICAO2]),"0")</f>
        <v>Mecanico</v>
      </c>
    </row>
    <row r="3761" spans="1:23" x14ac:dyDescent="0.25">
      <c r="A3761" s="7">
        <v>3645</v>
      </c>
      <c r="B3761" t="s">
        <v>79</v>
      </c>
      <c r="C3761">
        <v>413</v>
      </c>
      <c r="D3761" s="8" t="s">
        <v>295</v>
      </c>
      <c r="H3761" t="s">
        <v>5998</v>
      </c>
      <c r="I3761" s="9">
        <v>45581.747777777775</v>
      </c>
      <c r="J3761" s="9"/>
      <c r="K3761" s="9"/>
      <c r="L3761" s="9">
        <v>45671.467418981483</v>
      </c>
      <c r="N3761" t="s">
        <v>180</v>
      </c>
      <c r="O3761" t="s">
        <v>181</v>
      </c>
      <c r="P3761" t="s">
        <v>189</v>
      </c>
      <c r="R3761" t="s">
        <v>5999</v>
      </c>
      <c r="S3761" s="9">
        <v>45671.467604166668</v>
      </c>
      <c r="T3761">
        <v>883353</v>
      </c>
      <c r="U3761" t="s">
        <v>183</v>
      </c>
      <c r="V3761" t="str">
        <f>IFERROR(_xlfn.XLOOKUP(tb_C101[[#This Row],[OS]],[1]!tb_C103[OS],[1]!tb_C103[DESCRICAO]),"0")</f>
        <v>CORRETIVA</v>
      </c>
      <c r="W3761" t="str">
        <f>IFERROR(_xlfn.XLOOKUP(tb_C101[[#This Row],[OS]],[1]!tb_C103[OS],[1]!tb_C103[DESCRICAO2]),"0")</f>
        <v>AUTOMATICO - TROCAR</v>
      </c>
    </row>
    <row r="3762" spans="1:23" x14ac:dyDescent="0.25">
      <c r="A3762" s="7">
        <v>3646</v>
      </c>
      <c r="B3762" t="s">
        <v>858</v>
      </c>
      <c r="C3762">
        <v>9028</v>
      </c>
      <c r="D3762" s="8" t="s">
        <v>5478</v>
      </c>
      <c r="E3762" t="s">
        <v>5479</v>
      </c>
      <c r="H3762" t="s">
        <v>731</v>
      </c>
      <c r="I3762" s="9">
        <v>45581.764374999999</v>
      </c>
      <c r="J3762" s="9"/>
      <c r="K3762" s="9"/>
      <c r="L3762" s="9">
        <v>45596.741030092591</v>
      </c>
      <c r="M3762" t="s">
        <v>6519</v>
      </c>
      <c r="N3762" t="s">
        <v>180</v>
      </c>
      <c r="O3762" t="s">
        <v>181</v>
      </c>
      <c r="P3762" t="s">
        <v>189</v>
      </c>
      <c r="R3762" t="s">
        <v>6520</v>
      </c>
      <c r="S3762" s="9">
        <v>45596.741064814814</v>
      </c>
      <c r="T3762">
        <v>648952</v>
      </c>
      <c r="U3762" t="s">
        <v>204</v>
      </c>
      <c r="V3762" t="str">
        <f>IFERROR(_xlfn.XLOOKUP(tb_C101[[#This Row],[OS]],[1]!tb_C103[OS],[1]!tb_C103[DESCRICAO]),"0")</f>
        <v>CORRETIVA</v>
      </c>
      <c r="W3762" t="str">
        <f>IFERROR(_xlfn.XLOOKUP(tb_C101[[#This Row],[OS]],[1]!tb_C103[OS],[1]!tb_C103[DESCRICAO2]),"0")</f>
        <v>AUTOMATICO - TROCAR</v>
      </c>
    </row>
    <row r="3763" spans="1:23" x14ac:dyDescent="0.25">
      <c r="A3763" s="7">
        <v>3647</v>
      </c>
      <c r="B3763" t="s">
        <v>79</v>
      </c>
      <c r="C3763">
        <v>417</v>
      </c>
      <c r="D3763" s="8" t="s">
        <v>927</v>
      </c>
      <c r="H3763" t="s">
        <v>5365</v>
      </c>
      <c r="I3763" s="9">
        <v>45581.874675925923</v>
      </c>
      <c r="J3763" s="9"/>
      <c r="K3763" s="9"/>
      <c r="L3763" s="9">
        <v>45671.467870370368</v>
      </c>
      <c r="N3763" t="s">
        <v>180</v>
      </c>
      <c r="O3763" t="s">
        <v>181</v>
      </c>
      <c r="P3763" t="s">
        <v>189</v>
      </c>
      <c r="R3763" t="s">
        <v>5366</v>
      </c>
      <c r="S3763" s="9">
        <v>45671.467881944445</v>
      </c>
      <c r="T3763">
        <v>883353</v>
      </c>
      <c r="U3763" t="s">
        <v>183</v>
      </c>
      <c r="V3763" t="str">
        <f>IFERROR(_xlfn.XLOOKUP(tb_C101[[#This Row],[OS]],[1]!tb_C103[OS],[1]!tb_C103[DESCRICAO]),"0")</f>
        <v>CORRETIVA</v>
      </c>
      <c r="W3763" t="str">
        <f>IFERROR(_xlfn.XLOOKUP(tb_C101[[#This Row],[OS]],[1]!tb_C103[OS],[1]!tb_C103[DESCRICAO2]),"0")</f>
        <v>AUTOMATICO - TROCAR</v>
      </c>
    </row>
    <row r="3764" spans="1:23" x14ac:dyDescent="0.25">
      <c r="A3764" s="7">
        <v>3648</v>
      </c>
      <c r="B3764" t="s">
        <v>184</v>
      </c>
      <c r="C3764">
        <v>115</v>
      </c>
      <c r="D3764" s="8" t="s">
        <v>197</v>
      </c>
      <c r="E3764" t="s">
        <v>245</v>
      </c>
      <c r="F3764" t="s">
        <v>3425</v>
      </c>
      <c r="G3764" t="s">
        <v>3426</v>
      </c>
      <c r="H3764" t="s">
        <v>5349</v>
      </c>
      <c r="I3764" s="9">
        <v>45581.962233796294</v>
      </c>
      <c r="J3764" s="9">
        <v>45581.75</v>
      </c>
      <c r="K3764" s="9">
        <v>45581.750694444447</v>
      </c>
      <c r="L3764" s="9">
        <v>45583.702881944446</v>
      </c>
      <c r="M3764" t="s">
        <v>6521</v>
      </c>
      <c r="N3764" t="s">
        <v>180</v>
      </c>
      <c r="O3764" t="s">
        <v>204</v>
      </c>
      <c r="P3764" t="s">
        <v>189</v>
      </c>
      <c r="Q3764" t="s">
        <v>245</v>
      </c>
      <c r="R3764" t="s">
        <v>5350</v>
      </c>
      <c r="S3764" s="9">
        <v>45583.702997685185</v>
      </c>
      <c r="T3764">
        <v>648952</v>
      </c>
      <c r="U3764" t="s">
        <v>183</v>
      </c>
      <c r="V3764" t="str">
        <f>IFERROR(_xlfn.XLOOKUP(tb_C101[[#This Row],[OS]],[1]!tb_C103[OS],[1]!tb_C103[DESCRICAO]),"0")</f>
        <v>CORRETIVA</v>
      </c>
      <c r="W3764" t="str">
        <f>IFERROR(_xlfn.XLOOKUP(tb_C101[[#This Row],[OS]],[1]!tb_C103[OS],[1]!tb_C103[DESCRICAO2]),"0")</f>
        <v>AUTOMATICO - TROCAR</v>
      </c>
    </row>
    <row r="3765" spans="1:23" x14ac:dyDescent="0.25">
      <c r="A3765" s="7">
        <v>3649</v>
      </c>
      <c r="B3765" t="s">
        <v>184</v>
      </c>
      <c r="C3765">
        <v>108</v>
      </c>
      <c r="D3765" s="8" t="s">
        <v>317</v>
      </c>
      <c r="E3765" t="s">
        <v>245</v>
      </c>
      <c r="H3765" t="s">
        <v>5446</v>
      </c>
      <c r="I3765" s="9">
        <v>45582.324606481481</v>
      </c>
      <c r="J3765" s="9"/>
      <c r="K3765" s="9"/>
      <c r="L3765" s="9">
        <v>45583.54855324074</v>
      </c>
      <c r="M3765" t="s">
        <v>6522</v>
      </c>
      <c r="N3765" t="s">
        <v>180</v>
      </c>
      <c r="O3765" t="s">
        <v>181</v>
      </c>
      <c r="P3765" t="s">
        <v>189</v>
      </c>
      <c r="R3765" t="s">
        <v>6523</v>
      </c>
      <c r="S3765" s="9">
        <v>45583.548576388886</v>
      </c>
      <c r="T3765">
        <v>648952</v>
      </c>
      <c r="U3765" t="s">
        <v>183</v>
      </c>
      <c r="V3765" t="str">
        <f>IFERROR(_xlfn.XLOOKUP(tb_C101[[#This Row],[OS]],[1]!tb_C103[OS],[1]!tb_C103[DESCRICAO]),"0")</f>
        <v>CORRETIVA</v>
      </c>
      <c r="W3765" t="str">
        <f>IFERROR(_xlfn.XLOOKUP(tb_C101[[#This Row],[OS]],[1]!tb_C103[OS],[1]!tb_C103[DESCRICAO2]),"0")</f>
        <v>Eletrico</v>
      </c>
    </row>
    <row r="3766" spans="1:23" x14ac:dyDescent="0.25">
      <c r="A3766" s="7">
        <v>3650</v>
      </c>
      <c r="B3766" t="s">
        <v>184</v>
      </c>
      <c r="C3766">
        <v>115</v>
      </c>
      <c r="D3766" s="8" t="s">
        <v>197</v>
      </c>
      <c r="E3766" t="s">
        <v>245</v>
      </c>
      <c r="F3766" t="s">
        <v>3808</v>
      </c>
      <c r="G3766" t="s">
        <v>3809</v>
      </c>
      <c r="H3766" t="s">
        <v>5446</v>
      </c>
      <c r="I3766" s="9">
        <v>45582.327824074076</v>
      </c>
      <c r="J3766" s="9"/>
      <c r="K3766" s="9"/>
      <c r="L3766" s="9">
        <v>45583.54892361111</v>
      </c>
      <c r="M3766" t="s">
        <v>6524</v>
      </c>
      <c r="N3766" t="s">
        <v>180</v>
      </c>
      <c r="O3766" t="s">
        <v>181</v>
      </c>
      <c r="P3766" t="s">
        <v>189</v>
      </c>
      <c r="Q3766" t="s">
        <v>418</v>
      </c>
      <c r="R3766" t="s">
        <v>6523</v>
      </c>
      <c r="S3766" s="9">
        <v>45583.548935185187</v>
      </c>
      <c r="T3766">
        <v>648952</v>
      </c>
      <c r="U3766" t="s">
        <v>183</v>
      </c>
      <c r="V3766" t="str">
        <f>IFERROR(_xlfn.XLOOKUP(tb_C101[[#This Row],[OS]],[1]!tb_C103[OS],[1]!tb_C103[DESCRICAO]),"0")</f>
        <v>CORRETIVA</v>
      </c>
      <c r="W3766" t="str">
        <f>IFERROR(_xlfn.XLOOKUP(tb_C101[[#This Row],[OS]],[1]!tb_C103[OS],[1]!tb_C103[DESCRICAO2]),"0")</f>
        <v>Eletrico</v>
      </c>
    </row>
    <row r="3767" spans="1:23" x14ac:dyDescent="0.25">
      <c r="A3767" s="7">
        <v>3651</v>
      </c>
      <c r="B3767" t="s">
        <v>175</v>
      </c>
      <c r="C3767">
        <v>9027</v>
      </c>
      <c r="D3767" s="8" t="s">
        <v>5311</v>
      </c>
      <c r="E3767" t="s">
        <v>6525</v>
      </c>
      <c r="H3767" t="s">
        <v>731</v>
      </c>
      <c r="I3767" s="9">
        <v>45582.413298611114</v>
      </c>
      <c r="J3767" s="9"/>
      <c r="K3767" s="9"/>
      <c r="L3767" s="9">
        <v>45583.526493055557</v>
      </c>
      <c r="M3767" t="s">
        <v>6526</v>
      </c>
      <c r="N3767" t="s">
        <v>180</v>
      </c>
      <c r="O3767" t="s">
        <v>181</v>
      </c>
      <c r="P3767" t="s">
        <v>189</v>
      </c>
      <c r="R3767" t="s">
        <v>6527</v>
      </c>
      <c r="S3767" s="9">
        <v>45583.526597222219</v>
      </c>
      <c r="T3767">
        <v>648952</v>
      </c>
      <c r="U3767" t="s">
        <v>183</v>
      </c>
      <c r="V3767" t="str">
        <f>IFERROR(_xlfn.XLOOKUP(tb_C101[[#This Row],[OS]],[1]!tb_C103[OS],[1]!tb_C103[DESCRICAO]),"0")</f>
        <v>PREVENTIVA</v>
      </c>
      <c r="W3767" t="str">
        <f>IFERROR(_xlfn.XLOOKUP(tb_C101[[#This Row],[OS]],[1]!tb_C103[OS],[1]!tb_C103[DESCRICAO2]),"0")</f>
        <v>Mecanico</v>
      </c>
    </row>
    <row r="3768" spans="1:23" x14ac:dyDescent="0.25">
      <c r="A3768" s="7">
        <v>3652</v>
      </c>
      <c r="B3768" t="s">
        <v>175</v>
      </c>
      <c r="C3768">
        <v>9027</v>
      </c>
      <c r="D3768" s="8" t="s">
        <v>5311</v>
      </c>
      <c r="E3768" t="s">
        <v>6528</v>
      </c>
      <c r="H3768" t="s">
        <v>731</v>
      </c>
      <c r="I3768" s="9">
        <v>45582.414780092593</v>
      </c>
      <c r="J3768" s="9"/>
      <c r="K3768" s="9"/>
      <c r="L3768" s="9">
        <v>45583.532025462962</v>
      </c>
      <c r="M3768" t="s">
        <v>6529</v>
      </c>
      <c r="N3768" t="s">
        <v>180</v>
      </c>
      <c r="O3768" t="s">
        <v>181</v>
      </c>
      <c r="P3768" t="s">
        <v>189</v>
      </c>
      <c r="R3768" t="s">
        <v>6530</v>
      </c>
      <c r="S3768" s="9">
        <v>45583.532037037039</v>
      </c>
      <c r="T3768">
        <v>648952</v>
      </c>
      <c r="U3768" t="s">
        <v>183</v>
      </c>
      <c r="V3768" t="str">
        <f>IFERROR(_xlfn.XLOOKUP(tb_C101[[#This Row],[OS]],[1]!tb_C103[OS],[1]!tb_C103[DESCRICAO]),"0")</f>
        <v>PREVENTIVA</v>
      </c>
      <c r="W3768" t="str">
        <f>IFERROR(_xlfn.XLOOKUP(tb_C101[[#This Row],[OS]],[1]!tb_C103[OS],[1]!tb_C103[DESCRICAO2]),"0")</f>
        <v>Mecanico</v>
      </c>
    </row>
    <row r="3769" spans="1:23" x14ac:dyDescent="0.25">
      <c r="A3769" s="7">
        <v>3653</v>
      </c>
      <c r="B3769" t="s">
        <v>184</v>
      </c>
      <c r="C3769">
        <v>9026</v>
      </c>
      <c r="D3769" s="8" t="s">
        <v>5184</v>
      </c>
      <c r="E3769" t="s">
        <v>5185</v>
      </c>
      <c r="H3769" t="s">
        <v>731</v>
      </c>
      <c r="I3769" s="9">
        <v>45582.415324074071</v>
      </c>
      <c r="J3769" s="9"/>
      <c r="K3769" s="9"/>
      <c r="L3769" s="9">
        <v>45583.526979166665</v>
      </c>
      <c r="M3769" t="s">
        <v>6531</v>
      </c>
      <c r="N3769" t="s">
        <v>180</v>
      </c>
      <c r="O3769" t="s">
        <v>181</v>
      </c>
      <c r="P3769" t="s">
        <v>189</v>
      </c>
      <c r="R3769" t="s">
        <v>6532</v>
      </c>
      <c r="S3769" s="9">
        <v>45583.526990740742</v>
      </c>
      <c r="T3769">
        <v>648952</v>
      </c>
      <c r="U3769" t="s">
        <v>183</v>
      </c>
      <c r="V3769" t="str">
        <f>IFERROR(_xlfn.XLOOKUP(tb_C101[[#This Row],[OS]],[1]!tb_C103[OS],[1]!tb_C103[DESCRICAO]),"0")</f>
        <v>PREVENTIVA</v>
      </c>
      <c r="W3769" t="str">
        <f>IFERROR(_xlfn.XLOOKUP(tb_C101[[#This Row],[OS]],[1]!tb_C103[OS],[1]!tb_C103[DESCRICAO2]),"0")</f>
        <v>Mecanico</v>
      </c>
    </row>
    <row r="3770" spans="1:23" x14ac:dyDescent="0.25">
      <c r="A3770" s="7">
        <v>3654</v>
      </c>
      <c r="B3770" t="s">
        <v>184</v>
      </c>
      <c r="C3770">
        <v>115</v>
      </c>
      <c r="D3770" s="8" t="s">
        <v>197</v>
      </c>
      <c r="E3770" t="s">
        <v>238</v>
      </c>
      <c r="F3770" t="s">
        <v>3852</v>
      </c>
      <c r="G3770" t="s">
        <v>3853</v>
      </c>
      <c r="H3770" t="s">
        <v>731</v>
      </c>
      <c r="I3770" s="9">
        <v>45582.416458333333</v>
      </c>
      <c r="J3770" s="9"/>
      <c r="K3770" s="9"/>
      <c r="L3770" s="9">
        <v>45597.443680555552</v>
      </c>
      <c r="M3770" t="s">
        <v>1530</v>
      </c>
      <c r="N3770" t="s">
        <v>180</v>
      </c>
      <c r="O3770" t="s">
        <v>181</v>
      </c>
      <c r="P3770" t="s">
        <v>189</v>
      </c>
      <c r="Q3770" t="s">
        <v>3802</v>
      </c>
      <c r="R3770" t="s">
        <v>6533</v>
      </c>
      <c r="S3770" s="9">
        <v>45597.443692129629</v>
      </c>
      <c r="T3770">
        <v>648952</v>
      </c>
      <c r="U3770" t="s">
        <v>204</v>
      </c>
      <c r="V3770" t="str">
        <f>IFERROR(_xlfn.XLOOKUP(tb_C101[[#This Row],[OS]],[1]!tb_C103[OS],[1]!tb_C103[DESCRICAO]),"0")</f>
        <v>MELHORIA</v>
      </c>
      <c r="W3770" t="str">
        <f>IFERROR(_xlfn.XLOOKUP(tb_C101[[#This Row],[OS]],[1]!tb_C103[OS],[1]!tb_C103[DESCRICAO2]),"0")</f>
        <v>Mecanico</v>
      </c>
    </row>
    <row r="3771" spans="1:23" x14ac:dyDescent="0.25">
      <c r="A3771" s="7">
        <v>3655</v>
      </c>
      <c r="B3771" t="s">
        <v>184</v>
      </c>
      <c r="C3771">
        <v>9021</v>
      </c>
      <c r="D3771" s="8" t="s">
        <v>4826</v>
      </c>
      <c r="H3771" t="s">
        <v>731</v>
      </c>
      <c r="I3771" s="9">
        <v>45582.423576388886</v>
      </c>
      <c r="J3771" s="9"/>
      <c r="K3771" s="9"/>
      <c r="L3771" s="9">
        <v>45583.523668981485</v>
      </c>
      <c r="M3771" t="s">
        <v>6534</v>
      </c>
      <c r="N3771" t="s">
        <v>180</v>
      </c>
      <c r="O3771" t="s">
        <v>181</v>
      </c>
      <c r="P3771" t="s">
        <v>189</v>
      </c>
      <c r="R3771" t="s">
        <v>6535</v>
      </c>
      <c r="S3771" s="9">
        <v>45583.523680555554</v>
      </c>
      <c r="T3771">
        <v>648952</v>
      </c>
      <c r="U3771" t="s">
        <v>204</v>
      </c>
      <c r="V3771" t="str">
        <f>IFERROR(_xlfn.XLOOKUP(tb_C101[[#This Row],[OS]],[1]!tb_C103[OS],[1]!tb_C103[DESCRICAO]),"0")</f>
        <v>MELHORIA</v>
      </c>
      <c r="W3771" t="str">
        <f>IFERROR(_xlfn.XLOOKUP(tb_C101[[#This Row],[OS]],[1]!tb_C103[OS],[1]!tb_C103[DESCRICAO2]),"0")</f>
        <v>Eletrico</v>
      </c>
    </row>
    <row r="3772" spans="1:23" x14ac:dyDescent="0.25">
      <c r="A3772" s="7">
        <v>3656</v>
      </c>
      <c r="B3772" t="s">
        <v>184</v>
      </c>
      <c r="C3772">
        <v>115</v>
      </c>
      <c r="D3772" s="8" t="s">
        <v>197</v>
      </c>
      <c r="H3772" t="s">
        <v>5351</v>
      </c>
      <c r="I3772" s="9">
        <v>45582.423692129632</v>
      </c>
      <c r="J3772" s="9"/>
      <c r="K3772" s="9"/>
      <c r="L3772" s="9">
        <v>45671.46806712963</v>
      </c>
      <c r="N3772" t="s">
        <v>180</v>
      </c>
      <c r="O3772" t="s">
        <v>181</v>
      </c>
      <c r="P3772" t="s">
        <v>189</v>
      </c>
      <c r="R3772" t="s">
        <v>5352</v>
      </c>
      <c r="S3772" s="9">
        <v>45671.468078703707</v>
      </c>
      <c r="T3772">
        <v>883353</v>
      </c>
      <c r="U3772" t="s">
        <v>183</v>
      </c>
      <c r="V3772" t="str">
        <f>IFERROR(_xlfn.XLOOKUP(tb_C101[[#This Row],[OS]],[1]!tb_C103[OS],[1]!tb_C103[DESCRICAO]),"0")</f>
        <v>CORRETIVA</v>
      </c>
      <c r="W3772" t="str">
        <f>IFERROR(_xlfn.XLOOKUP(tb_C101[[#This Row],[OS]],[1]!tb_C103[OS],[1]!tb_C103[DESCRICAO2]),"0")</f>
        <v>AUTOMATICO - TROCAR</v>
      </c>
    </row>
    <row r="3773" spans="1:23" x14ac:dyDescent="0.25">
      <c r="A3773" s="7">
        <v>3657</v>
      </c>
      <c r="B3773" t="s">
        <v>175</v>
      </c>
      <c r="C3773">
        <v>9027</v>
      </c>
      <c r="D3773" s="8" t="s">
        <v>5311</v>
      </c>
      <c r="E3773" t="s">
        <v>6525</v>
      </c>
      <c r="H3773" t="s">
        <v>731</v>
      </c>
      <c r="I3773" s="9">
        <v>45582.428657407407</v>
      </c>
      <c r="J3773" s="9"/>
      <c r="K3773" s="9"/>
      <c r="L3773" s="9">
        <v>45583.532824074071</v>
      </c>
      <c r="M3773" t="s">
        <v>6536</v>
      </c>
      <c r="N3773" t="s">
        <v>180</v>
      </c>
      <c r="O3773" t="s">
        <v>181</v>
      </c>
      <c r="P3773" t="s">
        <v>189</v>
      </c>
      <c r="R3773" t="s">
        <v>6537</v>
      </c>
      <c r="S3773" s="9">
        <v>45583.532847222225</v>
      </c>
      <c r="T3773">
        <v>648952</v>
      </c>
      <c r="U3773" t="s">
        <v>204</v>
      </c>
      <c r="V3773" t="str">
        <f>IFERROR(_xlfn.XLOOKUP(tb_C101[[#This Row],[OS]],[1]!tb_C103[OS],[1]!tb_C103[DESCRICAO]),"0")</f>
        <v>MELHORIA</v>
      </c>
      <c r="W3773" t="str">
        <f>IFERROR(_xlfn.XLOOKUP(tb_C101[[#This Row],[OS]],[1]!tb_C103[OS],[1]!tb_C103[DESCRICAO2]),"0")</f>
        <v>Mecanico</v>
      </c>
    </row>
    <row r="3774" spans="1:23" x14ac:dyDescent="0.25">
      <c r="A3774" s="7">
        <v>3658</v>
      </c>
      <c r="B3774" t="s">
        <v>175</v>
      </c>
      <c r="C3774">
        <v>9027</v>
      </c>
      <c r="D3774" s="8" t="s">
        <v>5311</v>
      </c>
      <c r="E3774" t="s">
        <v>6525</v>
      </c>
      <c r="H3774" t="s">
        <v>731</v>
      </c>
      <c r="I3774" s="9">
        <v>45582.429745370369</v>
      </c>
      <c r="J3774" s="9"/>
      <c r="K3774" s="9"/>
      <c r="L3774" s="9">
        <v>45671.468159722222</v>
      </c>
      <c r="N3774" t="s">
        <v>180</v>
      </c>
      <c r="O3774" t="s">
        <v>181</v>
      </c>
      <c r="P3774" t="s">
        <v>189</v>
      </c>
      <c r="R3774" t="s">
        <v>6538</v>
      </c>
      <c r="S3774" s="9">
        <v>45671.468194444446</v>
      </c>
      <c r="T3774">
        <v>883353</v>
      </c>
      <c r="U3774" t="s">
        <v>204</v>
      </c>
      <c r="V3774" t="str">
        <f>IFERROR(_xlfn.XLOOKUP(tb_C101[[#This Row],[OS]],[1]!tb_C103[OS],[1]!tb_C103[DESCRICAO]),"0")</f>
        <v>MELHORIA</v>
      </c>
      <c r="W3774" t="str">
        <f>IFERROR(_xlfn.XLOOKUP(tb_C101[[#This Row],[OS]],[1]!tb_C103[OS],[1]!tb_C103[DESCRICAO2]),"0")</f>
        <v>Mecanico</v>
      </c>
    </row>
    <row r="3775" spans="1:23" x14ac:dyDescent="0.25">
      <c r="A3775" s="7">
        <v>3659</v>
      </c>
      <c r="B3775" t="s">
        <v>5451</v>
      </c>
      <c r="C3775">
        <v>1017</v>
      </c>
      <c r="D3775" s="8" t="s">
        <v>6368</v>
      </c>
      <c r="E3775" t="s">
        <v>6369</v>
      </c>
      <c r="H3775" t="s">
        <v>731</v>
      </c>
      <c r="I3775" s="9">
        <v>45582.430856481478</v>
      </c>
      <c r="J3775" s="9"/>
      <c r="K3775" s="9"/>
      <c r="L3775" s="9"/>
      <c r="M3775" t="s">
        <v>6539</v>
      </c>
      <c r="N3775" t="s">
        <v>3867</v>
      </c>
      <c r="O3775" t="s">
        <v>181</v>
      </c>
      <c r="P3775" t="s">
        <v>189</v>
      </c>
      <c r="R3775" t="s">
        <v>6540</v>
      </c>
      <c r="S3775" s="9">
        <v>45652.507280092592</v>
      </c>
      <c r="T3775">
        <v>40863</v>
      </c>
      <c r="U3775" t="s">
        <v>204</v>
      </c>
      <c r="V3775" t="str">
        <f>IFERROR(_xlfn.XLOOKUP(tb_C101[[#This Row],[OS]],[1]!tb_C103[OS],[1]!tb_C103[DESCRICAO]),"0")</f>
        <v>MELHORIA</v>
      </c>
      <c r="W3775" t="str">
        <f>IFERROR(_xlfn.XLOOKUP(tb_C101[[#This Row],[OS]],[1]!tb_C103[OS],[1]!tb_C103[DESCRICAO2]),"0")</f>
        <v>Mecanico</v>
      </c>
    </row>
    <row r="3776" spans="1:23" x14ac:dyDescent="0.25">
      <c r="A3776" s="7">
        <v>3660</v>
      </c>
      <c r="B3776" t="s">
        <v>24</v>
      </c>
      <c r="C3776">
        <v>507</v>
      </c>
      <c r="D3776" s="8" t="s">
        <v>757</v>
      </c>
      <c r="H3776" t="s">
        <v>5500</v>
      </c>
      <c r="I3776" s="9">
        <v>45582.43472222222</v>
      </c>
      <c r="J3776" s="9"/>
      <c r="K3776" s="9"/>
      <c r="L3776" s="9">
        <v>45671.468344907407</v>
      </c>
      <c r="N3776" t="s">
        <v>180</v>
      </c>
      <c r="O3776" t="s">
        <v>181</v>
      </c>
      <c r="P3776" t="s">
        <v>189</v>
      </c>
      <c r="R3776" t="s">
        <v>5501</v>
      </c>
      <c r="S3776" s="9">
        <v>45671.468356481484</v>
      </c>
      <c r="T3776">
        <v>883353</v>
      </c>
      <c r="U3776" t="s">
        <v>183</v>
      </c>
      <c r="V3776" t="str">
        <f>IFERROR(_xlfn.XLOOKUP(tb_C101[[#This Row],[OS]],[1]!tb_C103[OS],[1]!tb_C103[DESCRICAO]),"0")</f>
        <v>CORRETIVA</v>
      </c>
      <c r="W3776" t="str">
        <f>IFERROR(_xlfn.XLOOKUP(tb_C101[[#This Row],[OS]],[1]!tb_C103[OS],[1]!tb_C103[DESCRICAO2]),"0")</f>
        <v>AUTOMATICO - TROCAR</v>
      </c>
    </row>
    <row r="3777" spans="1:23" x14ac:dyDescent="0.25">
      <c r="A3777" s="7">
        <v>3661</v>
      </c>
      <c r="B3777" t="s">
        <v>24</v>
      </c>
      <c r="C3777">
        <v>507</v>
      </c>
      <c r="D3777" s="8" t="s">
        <v>757</v>
      </c>
      <c r="H3777" t="s">
        <v>5500</v>
      </c>
      <c r="I3777" s="9">
        <v>45582.434895833336</v>
      </c>
      <c r="J3777" s="9">
        <v>45582.336111111108</v>
      </c>
      <c r="K3777" s="9">
        <v>45582.34097222222</v>
      </c>
      <c r="L3777" s="9">
        <v>45671.468449074076</v>
      </c>
      <c r="N3777" t="s">
        <v>180</v>
      </c>
      <c r="O3777" t="s">
        <v>204</v>
      </c>
      <c r="P3777" t="s">
        <v>189</v>
      </c>
      <c r="R3777" t="s">
        <v>5501</v>
      </c>
      <c r="S3777" s="9">
        <v>45671.468460648146</v>
      </c>
      <c r="T3777">
        <v>883353</v>
      </c>
      <c r="U3777" t="s">
        <v>183</v>
      </c>
      <c r="V3777" t="str">
        <f>IFERROR(_xlfn.XLOOKUP(tb_C101[[#This Row],[OS]],[1]!tb_C103[OS],[1]!tb_C103[DESCRICAO]),"0")</f>
        <v>CORRETIVA</v>
      </c>
      <c r="W3777" t="str">
        <f>IFERROR(_xlfn.XLOOKUP(tb_C101[[#This Row],[OS]],[1]!tb_C103[OS],[1]!tb_C103[DESCRICAO2]),"0")</f>
        <v>AUTOMATICO - TROCAR</v>
      </c>
    </row>
    <row r="3778" spans="1:23" x14ac:dyDescent="0.25">
      <c r="A3778" s="7">
        <v>3662</v>
      </c>
      <c r="B3778" t="s">
        <v>24</v>
      </c>
      <c r="C3778">
        <v>507</v>
      </c>
      <c r="D3778" s="8" t="s">
        <v>757</v>
      </c>
      <c r="H3778" t="s">
        <v>5500</v>
      </c>
      <c r="I3778" s="9">
        <v>45582.435034722221</v>
      </c>
      <c r="J3778" s="9">
        <v>45582.416666666664</v>
      </c>
      <c r="K3778" s="9">
        <v>45582.42083333333</v>
      </c>
      <c r="L3778" s="9">
        <v>45671.468530092592</v>
      </c>
      <c r="N3778" t="s">
        <v>180</v>
      </c>
      <c r="O3778" t="s">
        <v>204</v>
      </c>
      <c r="P3778" t="s">
        <v>189</v>
      </c>
      <c r="R3778" t="s">
        <v>5501</v>
      </c>
      <c r="S3778" s="9">
        <v>45671.468553240738</v>
      </c>
      <c r="T3778">
        <v>883353</v>
      </c>
      <c r="U3778" t="s">
        <v>183</v>
      </c>
      <c r="V3778" t="str">
        <f>IFERROR(_xlfn.XLOOKUP(tb_C101[[#This Row],[OS]],[1]!tb_C103[OS],[1]!tb_C103[DESCRICAO]),"0")</f>
        <v>CORRETIVA</v>
      </c>
      <c r="W3778" t="str">
        <f>IFERROR(_xlfn.XLOOKUP(tb_C101[[#This Row],[OS]],[1]!tb_C103[OS],[1]!tb_C103[DESCRICAO2]),"0")</f>
        <v>AUTOMATICO - TROCAR</v>
      </c>
    </row>
    <row r="3779" spans="1:23" x14ac:dyDescent="0.25">
      <c r="A3779" s="7">
        <v>3663</v>
      </c>
      <c r="B3779" t="s">
        <v>1476</v>
      </c>
      <c r="C3779">
        <v>9010</v>
      </c>
      <c r="D3779" s="8" t="s">
        <v>2406</v>
      </c>
      <c r="H3779" t="s">
        <v>731</v>
      </c>
      <c r="I3779" s="9">
        <v>45582.461493055554</v>
      </c>
      <c r="J3779" s="9"/>
      <c r="K3779" s="9"/>
      <c r="L3779" s="9">
        <v>45671.468657407408</v>
      </c>
      <c r="N3779" t="s">
        <v>180</v>
      </c>
      <c r="O3779" t="s">
        <v>181</v>
      </c>
      <c r="P3779" t="s">
        <v>189</v>
      </c>
      <c r="R3779" t="s">
        <v>6541</v>
      </c>
      <c r="S3779" s="9">
        <v>45671.468668981484</v>
      </c>
      <c r="T3779">
        <v>883353</v>
      </c>
      <c r="U3779" t="s">
        <v>204</v>
      </c>
      <c r="V3779" t="str">
        <f>IFERROR(_xlfn.XLOOKUP(tb_C101[[#This Row],[OS]],[1]!tb_C103[OS],[1]!tb_C103[DESCRICAO]),"0")</f>
        <v>PREVENTIVA</v>
      </c>
      <c r="W3779" t="str">
        <f>IFERROR(_xlfn.XLOOKUP(tb_C101[[#This Row],[OS]],[1]!tb_C103[OS],[1]!tb_C103[DESCRICAO2]),"0")</f>
        <v>Mecanico</v>
      </c>
    </row>
    <row r="3780" spans="1:23" x14ac:dyDescent="0.25">
      <c r="A3780" s="7">
        <v>3664</v>
      </c>
      <c r="B3780" t="s">
        <v>184</v>
      </c>
      <c r="C3780">
        <v>108</v>
      </c>
      <c r="D3780" s="8" t="s">
        <v>317</v>
      </c>
      <c r="E3780" t="s">
        <v>580</v>
      </c>
      <c r="H3780" t="s">
        <v>5446</v>
      </c>
      <c r="I3780" s="9">
        <v>45582.463506944441</v>
      </c>
      <c r="J3780" s="9">
        <v>45582.375</v>
      </c>
      <c r="K3780" s="9">
        <v>45582.395833333336</v>
      </c>
      <c r="L3780" s="9">
        <v>45583.533576388887</v>
      </c>
      <c r="M3780" t="s">
        <v>6542</v>
      </c>
      <c r="N3780" t="s">
        <v>180</v>
      </c>
      <c r="O3780" t="s">
        <v>204</v>
      </c>
      <c r="P3780" t="s">
        <v>189</v>
      </c>
      <c r="R3780" t="s">
        <v>6543</v>
      </c>
      <c r="S3780" s="9">
        <v>45583.533599537041</v>
      </c>
      <c r="T3780">
        <v>648952</v>
      </c>
      <c r="U3780" t="s">
        <v>183</v>
      </c>
      <c r="V3780" t="str">
        <f>IFERROR(_xlfn.XLOOKUP(tb_C101[[#This Row],[OS]],[1]!tb_C103[OS],[1]!tb_C103[DESCRICAO]),"0")</f>
        <v>CORRETIVA</v>
      </c>
      <c r="W3780" t="str">
        <f>IFERROR(_xlfn.XLOOKUP(tb_C101[[#This Row],[OS]],[1]!tb_C103[OS],[1]!tb_C103[DESCRICAO2]),"0")</f>
        <v>Eletrico</v>
      </c>
    </row>
    <row r="3781" spans="1:23" x14ac:dyDescent="0.25">
      <c r="A3781" s="7">
        <v>3665</v>
      </c>
      <c r="B3781" t="s">
        <v>184</v>
      </c>
      <c r="C3781">
        <v>117</v>
      </c>
      <c r="D3781" s="8" t="s">
        <v>354</v>
      </c>
      <c r="E3781" t="s">
        <v>198</v>
      </c>
      <c r="F3781" t="s">
        <v>6544</v>
      </c>
      <c r="G3781" t="s">
        <v>6545</v>
      </c>
      <c r="H3781" t="s">
        <v>5446</v>
      </c>
      <c r="I3781" s="9">
        <v>45582.470439814817</v>
      </c>
      <c r="J3781" s="9">
        <v>45582.333333333336</v>
      </c>
      <c r="K3781" s="9">
        <v>45582.423611111109</v>
      </c>
      <c r="L3781" s="9">
        <v>45583.534062500003</v>
      </c>
      <c r="M3781" t="s">
        <v>6546</v>
      </c>
      <c r="N3781" t="s">
        <v>180</v>
      </c>
      <c r="O3781" t="s">
        <v>204</v>
      </c>
      <c r="P3781" t="s">
        <v>189</v>
      </c>
      <c r="Q3781" t="s">
        <v>895</v>
      </c>
      <c r="R3781" t="s">
        <v>6547</v>
      </c>
      <c r="S3781" s="9">
        <v>45583.534085648149</v>
      </c>
      <c r="T3781">
        <v>648952</v>
      </c>
      <c r="U3781" t="s">
        <v>183</v>
      </c>
      <c r="V3781" t="str">
        <f>IFERROR(_xlfn.XLOOKUP(tb_C101[[#This Row],[OS]],[1]!tb_C103[OS],[1]!tb_C103[DESCRICAO]),"0")</f>
        <v>CORRETIVA</v>
      </c>
      <c r="W3781" t="str">
        <f>IFERROR(_xlfn.XLOOKUP(tb_C101[[#This Row],[OS]],[1]!tb_C103[OS],[1]!tb_C103[DESCRICAO2]),"0")</f>
        <v>Eletrico</v>
      </c>
    </row>
    <row r="3782" spans="1:23" x14ac:dyDescent="0.25">
      <c r="A3782" s="7">
        <v>3666</v>
      </c>
      <c r="B3782" t="s">
        <v>184</v>
      </c>
      <c r="C3782">
        <v>117</v>
      </c>
      <c r="D3782" s="8" t="s">
        <v>354</v>
      </c>
      <c r="E3782" t="s">
        <v>300</v>
      </c>
      <c r="F3782" t="s">
        <v>4215</v>
      </c>
      <c r="G3782" t="s">
        <v>4216</v>
      </c>
      <c r="H3782" t="s">
        <v>5446</v>
      </c>
      <c r="I3782" s="9">
        <v>45582.475486111114</v>
      </c>
      <c r="J3782" s="9">
        <v>45582.354166666664</v>
      </c>
      <c r="K3782" s="9">
        <v>45582.40625</v>
      </c>
      <c r="L3782" s="9">
        <v>45583.535740740743</v>
      </c>
      <c r="M3782" t="s">
        <v>6548</v>
      </c>
      <c r="N3782" t="s">
        <v>180</v>
      </c>
      <c r="O3782" t="s">
        <v>204</v>
      </c>
      <c r="P3782" t="s">
        <v>189</v>
      </c>
      <c r="Q3782" t="s">
        <v>895</v>
      </c>
      <c r="R3782" t="s">
        <v>6549</v>
      </c>
      <c r="S3782" s="9">
        <v>45583.535752314812</v>
      </c>
      <c r="T3782">
        <v>648952</v>
      </c>
      <c r="U3782" t="s">
        <v>183</v>
      </c>
      <c r="V3782" t="str">
        <f>IFERROR(_xlfn.XLOOKUP(tb_C101[[#This Row],[OS]],[1]!tb_C103[OS],[1]!tb_C103[DESCRICAO]),"0")</f>
        <v>CORRETIVA</v>
      </c>
      <c r="W3782" t="str">
        <f>IFERROR(_xlfn.XLOOKUP(tb_C101[[#This Row],[OS]],[1]!tb_C103[OS],[1]!tb_C103[DESCRICAO2]),"0")</f>
        <v>Eletrico</v>
      </c>
    </row>
    <row r="3783" spans="1:23" x14ac:dyDescent="0.25">
      <c r="A3783" s="7">
        <v>3667</v>
      </c>
      <c r="B3783" t="s">
        <v>184</v>
      </c>
      <c r="C3783">
        <v>117</v>
      </c>
      <c r="D3783" s="8" t="s">
        <v>354</v>
      </c>
      <c r="E3783" t="s">
        <v>345</v>
      </c>
      <c r="F3783" t="s">
        <v>4332</v>
      </c>
      <c r="G3783" t="s">
        <v>4333</v>
      </c>
      <c r="H3783" t="s">
        <v>2551</v>
      </c>
      <c r="I3783" s="9">
        <v>45582.693113425928</v>
      </c>
      <c r="J3783" s="9">
        <v>45582.333333333336</v>
      </c>
      <c r="K3783" s="9">
        <v>45582.375</v>
      </c>
      <c r="L3783" s="9">
        <v>45583.660520833335</v>
      </c>
      <c r="M3783" t="s">
        <v>6550</v>
      </c>
      <c r="N3783" t="s">
        <v>180</v>
      </c>
      <c r="O3783" t="s">
        <v>204</v>
      </c>
      <c r="P3783" t="s">
        <v>189</v>
      </c>
      <c r="Q3783" t="s">
        <v>895</v>
      </c>
      <c r="R3783" t="s">
        <v>6551</v>
      </c>
      <c r="S3783" s="9">
        <v>45583.660543981481</v>
      </c>
      <c r="T3783">
        <v>648952</v>
      </c>
      <c r="U3783" t="s">
        <v>183</v>
      </c>
      <c r="V3783" t="str">
        <f>IFERROR(_xlfn.XLOOKUP(tb_C101[[#This Row],[OS]],[1]!tb_C103[OS],[1]!tb_C103[DESCRICAO]),"0")</f>
        <v>CORRETIVA</v>
      </c>
      <c r="W3783" t="str">
        <f>IFERROR(_xlfn.XLOOKUP(tb_C101[[#This Row],[OS]],[1]!tb_C103[OS],[1]!tb_C103[DESCRICAO2]),"0")</f>
        <v>Mecanico</v>
      </c>
    </row>
    <row r="3784" spans="1:23" x14ac:dyDescent="0.25">
      <c r="A3784" s="7">
        <v>3668</v>
      </c>
      <c r="B3784" t="s">
        <v>184</v>
      </c>
      <c r="C3784">
        <v>113</v>
      </c>
      <c r="D3784" s="8" t="s">
        <v>213</v>
      </c>
      <c r="E3784" t="s">
        <v>345</v>
      </c>
      <c r="F3784" t="s">
        <v>6552</v>
      </c>
      <c r="G3784" t="s">
        <v>6553</v>
      </c>
      <c r="H3784" t="s">
        <v>5446</v>
      </c>
      <c r="I3784" s="9">
        <v>45582.695891203701</v>
      </c>
      <c r="J3784" s="9"/>
      <c r="K3784" s="9"/>
      <c r="L3784" s="9">
        <v>45583.544027777774</v>
      </c>
      <c r="M3784" t="s">
        <v>6554</v>
      </c>
      <c r="N3784" t="s">
        <v>180</v>
      </c>
      <c r="O3784" t="s">
        <v>181</v>
      </c>
      <c r="P3784" t="s">
        <v>189</v>
      </c>
      <c r="Q3784" t="s">
        <v>895</v>
      </c>
      <c r="R3784" t="s">
        <v>6555</v>
      </c>
      <c r="S3784" s="9">
        <v>45583.544050925928</v>
      </c>
      <c r="T3784">
        <v>648952</v>
      </c>
      <c r="U3784" t="s">
        <v>183</v>
      </c>
      <c r="V3784" t="str">
        <f>IFERROR(_xlfn.XLOOKUP(tb_C101[[#This Row],[OS]],[1]!tb_C103[OS],[1]!tb_C103[DESCRICAO]),"0")</f>
        <v>CORRETIVA</v>
      </c>
      <c r="W3784" t="str">
        <f>IFERROR(_xlfn.XLOOKUP(tb_C101[[#This Row],[OS]],[1]!tb_C103[OS],[1]!tb_C103[DESCRICAO2]),"0")</f>
        <v>Eletrico</v>
      </c>
    </row>
    <row r="3785" spans="1:23" x14ac:dyDescent="0.25">
      <c r="A3785" s="7">
        <v>3669</v>
      </c>
      <c r="B3785" t="s">
        <v>184</v>
      </c>
      <c r="C3785">
        <v>116</v>
      </c>
      <c r="D3785" s="8" t="s">
        <v>290</v>
      </c>
      <c r="E3785" t="s">
        <v>345</v>
      </c>
      <c r="F3785" t="s">
        <v>4188</v>
      </c>
      <c r="G3785" t="s">
        <v>4189</v>
      </c>
      <c r="H3785" t="s">
        <v>2551</v>
      </c>
      <c r="I3785" s="9">
        <v>45582.697430555556</v>
      </c>
      <c r="J3785" s="9"/>
      <c r="K3785" s="9"/>
      <c r="L3785" s="9">
        <v>45583.663206018522</v>
      </c>
      <c r="M3785" t="s">
        <v>6556</v>
      </c>
      <c r="N3785" t="s">
        <v>180</v>
      </c>
      <c r="O3785" t="s">
        <v>181</v>
      </c>
      <c r="P3785" t="s">
        <v>189</v>
      </c>
      <c r="Q3785" t="s">
        <v>895</v>
      </c>
      <c r="R3785" t="s">
        <v>6557</v>
      </c>
      <c r="S3785" s="9">
        <v>45583.663240740738</v>
      </c>
      <c r="T3785">
        <v>648952</v>
      </c>
      <c r="U3785" t="s">
        <v>183</v>
      </c>
      <c r="V3785" t="str">
        <f>IFERROR(_xlfn.XLOOKUP(tb_C101[[#This Row],[OS]],[1]!tb_C103[OS],[1]!tb_C103[DESCRICAO]),"0")</f>
        <v>CORRETIVA</v>
      </c>
      <c r="W3785" t="str">
        <f>IFERROR(_xlfn.XLOOKUP(tb_C101[[#This Row],[OS]],[1]!tb_C103[OS],[1]!tb_C103[DESCRICAO2]),"0")</f>
        <v>Mecanico</v>
      </c>
    </row>
    <row r="3786" spans="1:23" x14ac:dyDescent="0.25">
      <c r="A3786" s="7">
        <v>3670</v>
      </c>
      <c r="B3786" t="s">
        <v>184</v>
      </c>
      <c r="C3786">
        <v>116</v>
      </c>
      <c r="D3786" s="8" t="s">
        <v>290</v>
      </c>
      <c r="E3786" t="s">
        <v>300</v>
      </c>
      <c r="F3786" t="s">
        <v>4470</v>
      </c>
      <c r="G3786" t="s">
        <v>4471</v>
      </c>
      <c r="H3786" t="s">
        <v>2551</v>
      </c>
      <c r="I3786" s="9">
        <v>45582.70140046296</v>
      </c>
      <c r="J3786" s="9"/>
      <c r="K3786" s="9"/>
      <c r="L3786" s="9">
        <v>45583.660127314812</v>
      </c>
      <c r="M3786" t="s">
        <v>6558</v>
      </c>
      <c r="N3786" t="s">
        <v>180</v>
      </c>
      <c r="O3786" t="s">
        <v>181</v>
      </c>
      <c r="P3786" t="s">
        <v>189</v>
      </c>
      <c r="Q3786" t="s">
        <v>895</v>
      </c>
      <c r="R3786" t="s">
        <v>6559</v>
      </c>
      <c r="S3786" s="9">
        <v>45583.660173611112</v>
      </c>
      <c r="T3786">
        <v>648952</v>
      </c>
      <c r="U3786" t="s">
        <v>183</v>
      </c>
      <c r="V3786" t="str">
        <f>IFERROR(_xlfn.XLOOKUP(tb_C101[[#This Row],[OS]],[1]!tb_C103[OS],[1]!tb_C103[DESCRICAO]),"0")</f>
        <v>CORRETIVA</v>
      </c>
      <c r="W3786" t="str">
        <f>IFERROR(_xlfn.XLOOKUP(tb_C101[[#This Row],[OS]],[1]!tb_C103[OS],[1]!tb_C103[DESCRICAO2]),"0")</f>
        <v>Mecanico</v>
      </c>
    </row>
    <row r="3787" spans="1:23" x14ac:dyDescent="0.25">
      <c r="A3787" s="7">
        <v>3671</v>
      </c>
      <c r="B3787" t="s">
        <v>184</v>
      </c>
      <c r="C3787">
        <v>113</v>
      </c>
      <c r="D3787" s="8" t="s">
        <v>213</v>
      </c>
      <c r="E3787" t="s">
        <v>580</v>
      </c>
      <c r="H3787" t="s">
        <v>2551</v>
      </c>
      <c r="I3787" s="9">
        <v>45582.70412037037</v>
      </c>
      <c r="J3787" s="9"/>
      <c r="K3787" s="9"/>
      <c r="L3787" s="9">
        <v>45583.662881944445</v>
      </c>
      <c r="M3787" t="s">
        <v>6560</v>
      </c>
      <c r="N3787" t="s">
        <v>180</v>
      </c>
      <c r="O3787" t="s">
        <v>181</v>
      </c>
      <c r="P3787" t="s">
        <v>182</v>
      </c>
      <c r="R3787" t="s">
        <v>6561</v>
      </c>
      <c r="S3787" s="9">
        <v>45583.662905092591</v>
      </c>
      <c r="T3787">
        <v>648952</v>
      </c>
      <c r="U3787" t="s">
        <v>183</v>
      </c>
      <c r="V3787" t="str">
        <f>IFERROR(_xlfn.XLOOKUP(tb_C101[[#This Row],[OS]],[1]!tb_C103[OS],[1]!tb_C103[DESCRICAO]),"0")</f>
        <v>CORRETIVA</v>
      </c>
      <c r="W3787" t="str">
        <f>IFERROR(_xlfn.XLOOKUP(tb_C101[[#This Row],[OS]],[1]!tb_C103[OS],[1]!tb_C103[DESCRICAO2]),"0")</f>
        <v>Mecanico</v>
      </c>
    </row>
    <row r="3788" spans="1:23" x14ac:dyDescent="0.25">
      <c r="A3788" s="7">
        <v>3672</v>
      </c>
      <c r="B3788" t="s">
        <v>184</v>
      </c>
      <c r="C3788">
        <v>117</v>
      </c>
      <c r="D3788" s="8" t="s">
        <v>354</v>
      </c>
      <c r="H3788" t="s">
        <v>5353</v>
      </c>
      <c r="I3788" s="9">
        <v>45582.739247685182</v>
      </c>
      <c r="J3788" s="9"/>
      <c r="K3788" s="9"/>
      <c r="L3788" s="9">
        <v>45671.468923611108</v>
      </c>
      <c r="N3788" t="s">
        <v>180</v>
      </c>
      <c r="O3788" t="s">
        <v>181</v>
      </c>
      <c r="P3788" t="s">
        <v>189</v>
      </c>
      <c r="R3788" t="s">
        <v>5354</v>
      </c>
      <c r="S3788" s="9">
        <v>45671.468946759262</v>
      </c>
      <c r="T3788">
        <v>883353</v>
      </c>
      <c r="U3788" t="s">
        <v>183</v>
      </c>
      <c r="V3788" t="str">
        <f>IFERROR(_xlfn.XLOOKUP(tb_C101[[#This Row],[OS]],[1]!tb_C103[OS],[1]!tb_C103[DESCRICAO]),"0")</f>
        <v>CORRETIVA</v>
      </c>
      <c r="W3788" t="str">
        <f>IFERROR(_xlfn.XLOOKUP(tb_C101[[#This Row],[OS]],[1]!tb_C103[OS],[1]!tb_C103[DESCRICAO2]),"0")</f>
        <v>AUTOMATICO - TROCAR</v>
      </c>
    </row>
    <row r="3789" spans="1:23" x14ac:dyDescent="0.25">
      <c r="A3789" s="7">
        <v>3673</v>
      </c>
      <c r="B3789" t="s">
        <v>24</v>
      </c>
      <c r="C3789">
        <v>506</v>
      </c>
      <c r="D3789" s="8" t="s">
        <v>819</v>
      </c>
      <c r="H3789" t="s">
        <v>6008</v>
      </c>
      <c r="I3789" s="9">
        <v>45582.889201388891</v>
      </c>
      <c r="J3789" s="9">
        <v>45582.868750000001</v>
      </c>
      <c r="K3789" s="9">
        <v>45583.616666666669</v>
      </c>
      <c r="L3789" s="9">
        <v>45671.468738425923</v>
      </c>
      <c r="N3789" t="s">
        <v>180</v>
      </c>
      <c r="O3789" t="s">
        <v>204</v>
      </c>
      <c r="P3789" t="s">
        <v>189</v>
      </c>
      <c r="R3789" t="s">
        <v>6009</v>
      </c>
      <c r="S3789" s="9">
        <v>45671.46875</v>
      </c>
      <c r="T3789">
        <v>883353</v>
      </c>
      <c r="U3789" t="s">
        <v>183</v>
      </c>
      <c r="V3789" t="str">
        <f>IFERROR(_xlfn.XLOOKUP(tb_C101[[#This Row],[OS]],[1]!tb_C103[OS],[1]!tb_C103[DESCRICAO]),"0")</f>
        <v>CORRETIVA</v>
      </c>
      <c r="W3789" t="str">
        <f>IFERROR(_xlfn.XLOOKUP(tb_C101[[#This Row],[OS]],[1]!tb_C103[OS],[1]!tb_C103[DESCRICAO2]),"0")</f>
        <v>AUTOMATICO - TROCAR</v>
      </c>
    </row>
    <row r="3790" spans="1:23" x14ac:dyDescent="0.25">
      <c r="A3790" s="7">
        <v>3674</v>
      </c>
      <c r="B3790" t="s">
        <v>184</v>
      </c>
      <c r="C3790">
        <v>115</v>
      </c>
      <c r="D3790" s="8" t="s">
        <v>197</v>
      </c>
      <c r="H3790" t="s">
        <v>6562</v>
      </c>
      <c r="I3790" s="9">
        <v>45583.0309375</v>
      </c>
      <c r="J3790" s="9"/>
      <c r="K3790" s="9"/>
      <c r="L3790" s="9">
        <v>45671.469155092593</v>
      </c>
      <c r="N3790" t="s">
        <v>180</v>
      </c>
      <c r="O3790" t="s">
        <v>181</v>
      </c>
      <c r="P3790" t="s">
        <v>189</v>
      </c>
      <c r="R3790" t="s">
        <v>6563</v>
      </c>
      <c r="S3790" s="9">
        <v>45671.469166666669</v>
      </c>
      <c r="T3790">
        <v>883353</v>
      </c>
      <c r="U3790" t="s">
        <v>183</v>
      </c>
      <c r="V3790" t="str">
        <f>IFERROR(_xlfn.XLOOKUP(tb_C101[[#This Row],[OS]],[1]!tb_C103[OS],[1]!tb_C103[DESCRICAO]),"0")</f>
        <v>CORRETIVA</v>
      </c>
      <c r="W3790" t="str">
        <f>IFERROR(_xlfn.XLOOKUP(tb_C101[[#This Row],[OS]],[1]!tb_C103[OS],[1]!tb_C103[DESCRICAO2]),"0")</f>
        <v>AUTOMATICO - TROCAR</v>
      </c>
    </row>
    <row r="3791" spans="1:23" x14ac:dyDescent="0.25">
      <c r="A3791" s="7">
        <v>3675</v>
      </c>
      <c r="B3791" t="s">
        <v>175</v>
      </c>
      <c r="C3791">
        <v>206</v>
      </c>
      <c r="D3791" s="8" t="s">
        <v>793</v>
      </c>
      <c r="E3791" t="s">
        <v>3403</v>
      </c>
      <c r="H3791" t="s">
        <v>1060</v>
      </c>
      <c r="I3791" s="9">
        <v>45583.251145833332</v>
      </c>
      <c r="J3791" s="9">
        <v>45583.222222222219</v>
      </c>
      <c r="K3791" s="9">
        <v>45583.270833333336</v>
      </c>
      <c r="L3791" s="9"/>
      <c r="M3791" t="s">
        <v>6564</v>
      </c>
      <c r="N3791" t="s">
        <v>3867</v>
      </c>
      <c r="O3791" t="s">
        <v>204</v>
      </c>
      <c r="P3791" t="s">
        <v>182</v>
      </c>
      <c r="R3791" t="s">
        <v>6565</v>
      </c>
      <c r="S3791" s="9">
        <v>45600.479328703703</v>
      </c>
      <c r="T3791">
        <v>40863</v>
      </c>
      <c r="U3791" t="s">
        <v>183</v>
      </c>
      <c r="V3791" t="str">
        <f>IFERROR(_xlfn.XLOOKUP(tb_C101[[#This Row],[OS]],[1]!tb_C103[OS],[1]!tb_C103[DESCRICAO]),"0")</f>
        <v>CORRETIVA</v>
      </c>
      <c r="W3791" t="str">
        <f>IFERROR(_xlfn.XLOOKUP(tb_C101[[#This Row],[OS]],[1]!tb_C103[OS],[1]!tb_C103[DESCRICAO2]),"0")</f>
        <v>Mecanico</v>
      </c>
    </row>
    <row r="3792" spans="1:23" x14ac:dyDescent="0.25">
      <c r="A3792" s="7">
        <v>3676</v>
      </c>
      <c r="B3792" t="s">
        <v>79</v>
      </c>
      <c r="C3792">
        <v>9025</v>
      </c>
      <c r="D3792" s="8" t="s">
        <v>5769</v>
      </c>
      <c r="E3792" t="s">
        <v>5770</v>
      </c>
      <c r="H3792" t="s">
        <v>734</v>
      </c>
      <c r="I3792" s="9">
        <v>45583.293958333335</v>
      </c>
      <c r="J3792" s="9"/>
      <c r="K3792" s="9"/>
      <c r="L3792" s="9">
        <v>45646.621527777781</v>
      </c>
      <c r="M3792" t="s">
        <v>6566</v>
      </c>
      <c r="N3792" t="s">
        <v>180</v>
      </c>
      <c r="O3792" t="s">
        <v>181</v>
      </c>
      <c r="P3792" t="s">
        <v>189</v>
      </c>
      <c r="R3792" t="s">
        <v>6567</v>
      </c>
      <c r="S3792" s="9">
        <v>45646.621550925927</v>
      </c>
      <c r="T3792">
        <v>648952</v>
      </c>
      <c r="U3792" t="s">
        <v>204</v>
      </c>
      <c r="V3792" t="str">
        <f>IFERROR(_xlfn.XLOOKUP(tb_C101[[#This Row],[OS]],[1]!tb_C103[OS],[1]!tb_C103[DESCRICAO]),"0")</f>
        <v>MELHORIA</v>
      </c>
      <c r="W3792" t="str">
        <f>IFERROR(_xlfn.XLOOKUP(tb_C101[[#This Row],[OS]],[1]!tb_C103[OS],[1]!tb_C103[DESCRICAO2]),"0")</f>
        <v>Mecanico</v>
      </c>
    </row>
    <row r="3793" spans="1:23" x14ac:dyDescent="0.25">
      <c r="A3793" s="7">
        <v>3677</v>
      </c>
      <c r="B3793" t="s">
        <v>24</v>
      </c>
      <c r="C3793">
        <v>1003</v>
      </c>
      <c r="D3793" s="8" t="s">
        <v>2044</v>
      </c>
      <c r="E3793" t="s">
        <v>2044</v>
      </c>
      <c r="F3793" t="s">
        <v>2044</v>
      </c>
      <c r="G3793" t="s">
        <v>4118</v>
      </c>
      <c r="H3793" t="s">
        <v>750</v>
      </c>
      <c r="I3793" s="9">
        <v>45583.350590277776</v>
      </c>
      <c r="J3793" s="9">
        <v>45583.339745370373</v>
      </c>
      <c r="K3793" s="9">
        <v>45583.365277777775</v>
      </c>
      <c r="L3793" s="9">
        <v>45583.68341435185</v>
      </c>
      <c r="M3793" t="s">
        <v>6568</v>
      </c>
      <c r="N3793" t="s">
        <v>180</v>
      </c>
      <c r="O3793" t="s">
        <v>204</v>
      </c>
      <c r="P3793" t="s">
        <v>189</v>
      </c>
      <c r="Q3793" t="s">
        <v>131</v>
      </c>
      <c r="R3793" t="s">
        <v>6569</v>
      </c>
      <c r="S3793" s="9">
        <v>45583.683425925927</v>
      </c>
      <c r="T3793">
        <v>648952</v>
      </c>
      <c r="U3793" t="s">
        <v>183</v>
      </c>
      <c r="V3793" t="str">
        <f>IFERROR(_xlfn.XLOOKUP(tb_C101[[#This Row],[OS]],[1]!tb_C103[OS],[1]!tb_C103[DESCRICAO]),"0")</f>
        <v>CORRETIVA</v>
      </c>
      <c r="W3793" t="str">
        <f>IFERROR(_xlfn.XLOOKUP(tb_C101[[#This Row],[OS]],[1]!tb_C103[OS],[1]!tb_C103[DESCRICAO2]),"0")</f>
        <v>Mecanico</v>
      </c>
    </row>
    <row r="3794" spans="1:23" x14ac:dyDescent="0.25">
      <c r="A3794" s="7">
        <v>3678</v>
      </c>
      <c r="B3794" t="s">
        <v>175</v>
      </c>
      <c r="C3794">
        <v>206</v>
      </c>
      <c r="D3794" s="8" t="s">
        <v>793</v>
      </c>
      <c r="E3794" t="s">
        <v>3656</v>
      </c>
      <c r="H3794" t="s">
        <v>731</v>
      </c>
      <c r="I3794" s="9">
        <v>45583.396053240744</v>
      </c>
      <c r="J3794" s="9"/>
      <c r="K3794" s="9"/>
      <c r="L3794" s="9">
        <v>45583.665937500002</v>
      </c>
      <c r="M3794" t="s">
        <v>6570</v>
      </c>
      <c r="N3794" t="s">
        <v>180</v>
      </c>
      <c r="O3794" t="s">
        <v>181</v>
      </c>
      <c r="P3794" t="s">
        <v>189</v>
      </c>
      <c r="R3794" t="s">
        <v>6571</v>
      </c>
      <c r="S3794" s="9">
        <v>45583.665949074071</v>
      </c>
      <c r="T3794">
        <v>648952</v>
      </c>
      <c r="U3794" t="s">
        <v>183</v>
      </c>
      <c r="V3794" t="str">
        <f>IFERROR(_xlfn.XLOOKUP(tb_C101[[#This Row],[OS]],[1]!tb_C103[OS],[1]!tb_C103[DESCRICAO]),"0")</f>
        <v>PREVENTIVA</v>
      </c>
      <c r="W3794" t="str">
        <f>IFERROR(_xlfn.XLOOKUP(tb_C101[[#This Row],[OS]],[1]!tb_C103[OS],[1]!tb_C103[DESCRICAO2]),"0")</f>
        <v>Eletrico</v>
      </c>
    </row>
    <row r="3795" spans="1:23" x14ac:dyDescent="0.25">
      <c r="A3795" s="7">
        <v>3679</v>
      </c>
      <c r="B3795" t="s">
        <v>184</v>
      </c>
      <c r="C3795">
        <v>115</v>
      </c>
      <c r="D3795" s="8" t="s">
        <v>197</v>
      </c>
      <c r="E3795" t="s">
        <v>300</v>
      </c>
      <c r="F3795" t="s">
        <v>5025</v>
      </c>
      <c r="G3795" t="s">
        <v>5026</v>
      </c>
      <c r="H3795" t="s">
        <v>731</v>
      </c>
      <c r="I3795" s="9">
        <v>45583.398946759262</v>
      </c>
      <c r="J3795" s="9">
        <v>45582.79791666667</v>
      </c>
      <c r="K3795" s="9">
        <v>45582.826388888891</v>
      </c>
      <c r="L3795" s="9">
        <v>45583.673113425924</v>
      </c>
      <c r="M3795" t="s">
        <v>6572</v>
      </c>
      <c r="N3795" t="s">
        <v>180</v>
      </c>
      <c r="O3795" t="s">
        <v>204</v>
      </c>
      <c r="P3795" t="s">
        <v>189</v>
      </c>
      <c r="Q3795" t="s">
        <v>300</v>
      </c>
      <c r="R3795" t="s">
        <v>6573</v>
      </c>
      <c r="S3795" s="9">
        <v>45583.673136574071</v>
      </c>
      <c r="T3795">
        <v>648952</v>
      </c>
      <c r="U3795" t="s">
        <v>183</v>
      </c>
      <c r="V3795" t="str">
        <f>IFERROR(_xlfn.XLOOKUP(tb_C101[[#This Row],[OS]],[1]!tb_C103[OS],[1]!tb_C103[DESCRICAO]),"0")</f>
        <v>CORRETIVA</v>
      </c>
      <c r="W3795" t="str">
        <f>IFERROR(_xlfn.XLOOKUP(tb_C101[[#This Row],[OS]],[1]!tb_C103[OS],[1]!tb_C103[DESCRICAO2]),"0")</f>
        <v>Mecanico</v>
      </c>
    </row>
    <row r="3796" spans="1:23" x14ac:dyDescent="0.25">
      <c r="A3796" s="7">
        <v>3680</v>
      </c>
      <c r="B3796" t="s">
        <v>184</v>
      </c>
      <c r="C3796">
        <v>117</v>
      </c>
      <c r="D3796" s="8" t="s">
        <v>354</v>
      </c>
      <c r="E3796" t="s">
        <v>345</v>
      </c>
      <c r="F3796" t="s">
        <v>4332</v>
      </c>
      <c r="G3796" t="s">
        <v>4333</v>
      </c>
      <c r="H3796" t="s">
        <v>731</v>
      </c>
      <c r="I3796" s="9">
        <v>45583.400405092594</v>
      </c>
      <c r="J3796" s="9"/>
      <c r="K3796" s="9"/>
      <c r="L3796" s="9">
        <v>45583.673622685186</v>
      </c>
      <c r="M3796" t="s">
        <v>6574</v>
      </c>
      <c r="N3796" t="s">
        <v>180</v>
      </c>
      <c r="O3796" t="s">
        <v>181</v>
      </c>
      <c r="P3796" t="s">
        <v>189</v>
      </c>
      <c r="Q3796" t="s">
        <v>895</v>
      </c>
      <c r="R3796" t="s">
        <v>6575</v>
      </c>
      <c r="S3796" s="9">
        <v>45583.673645833333</v>
      </c>
      <c r="T3796">
        <v>648952</v>
      </c>
      <c r="U3796" t="s">
        <v>183</v>
      </c>
      <c r="V3796" t="str">
        <f>IFERROR(_xlfn.XLOOKUP(tb_C101[[#This Row],[OS]],[1]!tb_C103[OS],[1]!tb_C103[DESCRICAO]),"0")</f>
        <v>CORRETIVA</v>
      </c>
      <c r="W3796" t="str">
        <f>IFERROR(_xlfn.XLOOKUP(tb_C101[[#This Row],[OS]],[1]!tb_C103[OS],[1]!tb_C103[DESCRICAO2]),"0")</f>
        <v>Eletrico</v>
      </c>
    </row>
    <row r="3797" spans="1:23" x14ac:dyDescent="0.25">
      <c r="A3797" s="7">
        <v>3681</v>
      </c>
      <c r="B3797" t="s">
        <v>184</v>
      </c>
      <c r="C3797">
        <v>108</v>
      </c>
      <c r="D3797" s="8" t="s">
        <v>317</v>
      </c>
      <c r="E3797" t="s">
        <v>580</v>
      </c>
      <c r="H3797" t="s">
        <v>5446</v>
      </c>
      <c r="I3797" s="9">
        <v>45583.400752314818</v>
      </c>
      <c r="J3797" s="9"/>
      <c r="K3797" s="9"/>
      <c r="L3797" s="9">
        <v>45583.523969907408</v>
      </c>
      <c r="M3797" t="s">
        <v>6576</v>
      </c>
      <c r="N3797" t="s">
        <v>180</v>
      </c>
      <c r="O3797" t="s">
        <v>181</v>
      </c>
      <c r="P3797" t="s">
        <v>189</v>
      </c>
      <c r="R3797" t="s">
        <v>6577</v>
      </c>
      <c r="S3797" s="9">
        <v>45583.523993055554</v>
      </c>
      <c r="T3797">
        <v>648952</v>
      </c>
      <c r="U3797" t="s">
        <v>183</v>
      </c>
      <c r="V3797" t="str">
        <f>IFERROR(_xlfn.XLOOKUP(tb_C101[[#This Row],[OS]],[1]!tb_C103[OS],[1]!tb_C103[DESCRICAO]),"0")</f>
        <v>CORRETIVA</v>
      </c>
      <c r="W3797" t="str">
        <f>IFERROR(_xlfn.XLOOKUP(tb_C101[[#This Row],[OS]],[1]!tb_C103[OS],[1]!tb_C103[DESCRICAO2]),"0")</f>
        <v>Eletrico</v>
      </c>
    </row>
    <row r="3798" spans="1:23" x14ac:dyDescent="0.25">
      <c r="A3798" s="7">
        <v>3682</v>
      </c>
      <c r="B3798" t="s">
        <v>5451</v>
      </c>
      <c r="C3798">
        <v>1017</v>
      </c>
      <c r="D3798" s="8" t="s">
        <v>6368</v>
      </c>
      <c r="E3798" t="s">
        <v>6369</v>
      </c>
      <c r="H3798" t="s">
        <v>731</v>
      </c>
      <c r="I3798" s="9">
        <v>45583.402187500003</v>
      </c>
      <c r="J3798" s="9"/>
      <c r="K3798" s="9"/>
      <c r="L3798" s="9">
        <v>45583.67523148148</v>
      </c>
      <c r="M3798" t="s">
        <v>6578</v>
      </c>
      <c r="N3798" t="s">
        <v>180</v>
      </c>
      <c r="O3798" t="s">
        <v>181</v>
      </c>
      <c r="P3798" t="s">
        <v>189</v>
      </c>
      <c r="R3798" t="s">
        <v>6579</v>
      </c>
      <c r="S3798" s="9">
        <v>45583.675243055557</v>
      </c>
      <c r="T3798">
        <v>648952</v>
      </c>
      <c r="U3798" t="s">
        <v>204</v>
      </c>
      <c r="V3798" t="str">
        <f>IFERROR(_xlfn.XLOOKUP(tb_C101[[#This Row],[OS]],[1]!tb_C103[OS],[1]!tb_C103[DESCRICAO]),"0")</f>
        <v>MELHORIA</v>
      </c>
      <c r="W3798" t="str">
        <f>IFERROR(_xlfn.XLOOKUP(tb_C101[[#This Row],[OS]],[1]!tb_C103[OS],[1]!tb_C103[DESCRICAO2]),"0")</f>
        <v>Mecanico</v>
      </c>
    </row>
    <row r="3799" spans="1:23" x14ac:dyDescent="0.25">
      <c r="A3799" s="7">
        <v>3683</v>
      </c>
      <c r="B3799" t="s">
        <v>24</v>
      </c>
      <c r="C3799">
        <v>506</v>
      </c>
      <c r="D3799" s="8" t="s">
        <v>819</v>
      </c>
      <c r="E3799" t="s">
        <v>345</v>
      </c>
      <c r="F3799" t="s">
        <v>4264</v>
      </c>
      <c r="G3799" t="s">
        <v>4265</v>
      </c>
      <c r="H3799" t="s">
        <v>731</v>
      </c>
      <c r="I3799" s="9">
        <v>45583.414502314816</v>
      </c>
      <c r="J3799" s="9"/>
      <c r="K3799" s="9"/>
      <c r="L3799" s="9">
        <v>45588.620196759257</v>
      </c>
      <c r="M3799" t="s">
        <v>6580</v>
      </c>
      <c r="N3799" t="s">
        <v>180</v>
      </c>
      <c r="O3799" t="s">
        <v>181</v>
      </c>
      <c r="P3799" t="s">
        <v>189</v>
      </c>
      <c r="Q3799" t="s">
        <v>895</v>
      </c>
      <c r="R3799" t="s">
        <v>6581</v>
      </c>
      <c r="S3799" s="9">
        <v>45588.620219907411</v>
      </c>
      <c r="T3799">
        <v>648952</v>
      </c>
      <c r="U3799" t="s">
        <v>183</v>
      </c>
      <c r="V3799" t="str">
        <f>IFERROR(_xlfn.XLOOKUP(tb_C101[[#This Row],[OS]],[1]!tb_C103[OS],[1]!tb_C103[DESCRICAO]),"0")</f>
        <v>CORRETIVA</v>
      </c>
      <c r="W3799" t="str">
        <f>IFERROR(_xlfn.XLOOKUP(tb_C101[[#This Row],[OS]],[1]!tb_C103[OS],[1]!tb_C103[DESCRICAO2]),"0")</f>
        <v>Mecanico</v>
      </c>
    </row>
    <row r="3800" spans="1:23" x14ac:dyDescent="0.25">
      <c r="A3800" s="7">
        <v>3684</v>
      </c>
      <c r="B3800" t="s">
        <v>184</v>
      </c>
      <c r="C3800">
        <v>118</v>
      </c>
      <c r="D3800" s="8" t="s">
        <v>1349</v>
      </c>
      <c r="E3800" t="s">
        <v>3119</v>
      </c>
      <c r="H3800" t="s">
        <v>731</v>
      </c>
      <c r="I3800" s="9">
        <v>45583.498229166667</v>
      </c>
      <c r="J3800" s="9"/>
      <c r="K3800" s="9"/>
      <c r="L3800" s="9">
        <v>45583.543599537035</v>
      </c>
      <c r="M3800" t="s">
        <v>6582</v>
      </c>
      <c r="N3800" t="s">
        <v>180</v>
      </c>
      <c r="O3800" t="s">
        <v>181</v>
      </c>
      <c r="P3800" t="s">
        <v>189</v>
      </c>
      <c r="R3800" t="s">
        <v>6583</v>
      </c>
      <c r="S3800" s="9">
        <v>45583.543611111112</v>
      </c>
      <c r="T3800">
        <v>648952</v>
      </c>
      <c r="U3800" t="s">
        <v>183</v>
      </c>
      <c r="V3800" t="str">
        <f>IFERROR(_xlfn.XLOOKUP(tb_C101[[#This Row],[OS]],[1]!tb_C103[OS],[1]!tb_C103[DESCRICAO]),"0")</f>
        <v>MELHORIA</v>
      </c>
      <c r="W3800" t="str">
        <f>IFERROR(_xlfn.XLOOKUP(tb_C101[[#This Row],[OS]],[1]!tb_C103[OS],[1]!tb_C103[DESCRICAO2]),"0")</f>
        <v>Mecanico</v>
      </c>
    </row>
    <row r="3801" spans="1:23" x14ac:dyDescent="0.25">
      <c r="A3801" s="7">
        <v>3685</v>
      </c>
      <c r="B3801" t="s">
        <v>175</v>
      </c>
      <c r="C3801">
        <v>9027</v>
      </c>
      <c r="D3801" s="8" t="s">
        <v>5311</v>
      </c>
      <c r="E3801" t="s">
        <v>6525</v>
      </c>
      <c r="H3801" t="s">
        <v>731</v>
      </c>
      <c r="I3801" s="9">
        <v>45583.522141203706</v>
      </c>
      <c r="J3801" s="9"/>
      <c r="K3801" s="9"/>
      <c r="L3801" s="9">
        <v>45583.66510416667</v>
      </c>
      <c r="M3801" t="s">
        <v>6584</v>
      </c>
      <c r="N3801" t="s">
        <v>180</v>
      </c>
      <c r="O3801" t="s">
        <v>181</v>
      </c>
      <c r="P3801" t="s">
        <v>189</v>
      </c>
      <c r="R3801" t="s">
        <v>6585</v>
      </c>
      <c r="S3801" s="9">
        <v>45583.665127314816</v>
      </c>
      <c r="T3801">
        <v>648952</v>
      </c>
      <c r="U3801" t="s">
        <v>183</v>
      </c>
      <c r="V3801" t="str">
        <f>IFERROR(_xlfn.XLOOKUP(tb_C101[[#This Row],[OS]],[1]!tb_C103[OS],[1]!tb_C103[DESCRICAO]),"0")</f>
        <v>MELHORIA</v>
      </c>
      <c r="W3801" t="str">
        <f>IFERROR(_xlfn.XLOOKUP(tb_C101[[#This Row],[OS]],[1]!tb_C103[OS],[1]!tb_C103[DESCRICAO2]),"0")</f>
        <v>Eletrico</v>
      </c>
    </row>
    <row r="3802" spans="1:23" x14ac:dyDescent="0.25">
      <c r="A3802" s="7">
        <v>3686</v>
      </c>
      <c r="B3802" t="s">
        <v>24</v>
      </c>
      <c r="C3802">
        <v>506</v>
      </c>
      <c r="D3802" s="8" t="s">
        <v>819</v>
      </c>
      <c r="E3802" t="s">
        <v>418</v>
      </c>
      <c r="H3802" t="s">
        <v>750</v>
      </c>
      <c r="I3802" s="9">
        <v>45583.591990740744</v>
      </c>
      <c r="J3802" s="9">
        <v>45583.59375</v>
      </c>
      <c r="K3802" s="9">
        <v>45583.604166666664</v>
      </c>
      <c r="L3802" s="9">
        <v>45595.383564814816</v>
      </c>
      <c r="M3802" t="s">
        <v>6586</v>
      </c>
      <c r="N3802" t="s">
        <v>180</v>
      </c>
      <c r="O3802" t="s">
        <v>204</v>
      </c>
      <c r="P3802" t="s">
        <v>182</v>
      </c>
      <c r="R3802" t="s">
        <v>6587</v>
      </c>
      <c r="S3802" s="9">
        <v>45595.383599537039</v>
      </c>
      <c r="T3802">
        <v>648952</v>
      </c>
      <c r="U3802" t="s">
        <v>183</v>
      </c>
      <c r="V3802" t="str">
        <f>IFERROR(_xlfn.XLOOKUP(tb_C101[[#This Row],[OS]],[1]!tb_C103[OS],[1]!tb_C103[DESCRICAO]),"0")</f>
        <v>CORRETIVA</v>
      </c>
      <c r="W3802" t="str">
        <f>IFERROR(_xlfn.XLOOKUP(tb_C101[[#This Row],[OS]],[1]!tb_C103[OS],[1]!tb_C103[DESCRICAO2]),"0")</f>
        <v>Eletrico</v>
      </c>
    </row>
    <row r="3803" spans="1:23" x14ac:dyDescent="0.25">
      <c r="A3803" s="7">
        <v>3687</v>
      </c>
      <c r="B3803" t="s">
        <v>175</v>
      </c>
      <c r="C3803">
        <v>206</v>
      </c>
      <c r="D3803" s="8" t="s">
        <v>793</v>
      </c>
      <c r="E3803" t="s">
        <v>3403</v>
      </c>
      <c r="H3803" t="s">
        <v>1764</v>
      </c>
      <c r="I3803" s="9">
        <v>45583.647372685184</v>
      </c>
      <c r="J3803" s="9"/>
      <c r="K3803" s="9"/>
      <c r="L3803" s="9">
        <v>45583.68408564815</v>
      </c>
      <c r="M3803" t="s">
        <v>6588</v>
      </c>
      <c r="N3803" t="s">
        <v>180</v>
      </c>
      <c r="O3803" t="s">
        <v>181</v>
      </c>
      <c r="P3803" t="s">
        <v>189</v>
      </c>
      <c r="R3803" t="s">
        <v>6589</v>
      </c>
      <c r="S3803" s="9">
        <v>45583.684178240743</v>
      </c>
      <c r="T3803">
        <v>648952</v>
      </c>
      <c r="U3803" t="s">
        <v>183</v>
      </c>
      <c r="V3803" t="str">
        <f>IFERROR(_xlfn.XLOOKUP(tb_C101[[#This Row],[OS]],[1]!tb_C103[OS],[1]!tb_C103[DESCRICAO]),"0")</f>
        <v>CORRETIVA</v>
      </c>
      <c r="W3803" t="str">
        <f>IFERROR(_xlfn.XLOOKUP(tb_C101[[#This Row],[OS]],[1]!tb_C103[OS],[1]!tb_C103[DESCRICAO2]),"0")</f>
        <v>Mecanico</v>
      </c>
    </row>
    <row r="3804" spans="1:23" x14ac:dyDescent="0.25">
      <c r="A3804" s="7">
        <v>3688</v>
      </c>
      <c r="B3804" t="s">
        <v>24</v>
      </c>
      <c r="C3804">
        <v>506</v>
      </c>
      <c r="D3804" s="8" t="s">
        <v>819</v>
      </c>
      <c r="H3804" t="s">
        <v>6008</v>
      </c>
      <c r="I3804" s="9">
        <v>45583.651099537034</v>
      </c>
      <c r="J3804" s="9"/>
      <c r="K3804" s="9"/>
      <c r="L3804" s="9">
        <v>45671.469363425924</v>
      </c>
      <c r="N3804" t="s">
        <v>180</v>
      </c>
      <c r="O3804" t="s">
        <v>181</v>
      </c>
      <c r="P3804" t="s">
        <v>189</v>
      </c>
      <c r="R3804" t="s">
        <v>6009</v>
      </c>
      <c r="S3804" s="9">
        <v>45671.469386574077</v>
      </c>
      <c r="T3804">
        <v>883353</v>
      </c>
      <c r="U3804" t="s">
        <v>183</v>
      </c>
      <c r="V3804" t="str">
        <f>IFERROR(_xlfn.XLOOKUP(tb_C101[[#This Row],[OS]],[1]!tb_C103[OS],[1]!tb_C103[DESCRICAO]),"0")</f>
        <v>CORRETIVA</v>
      </c>
      <c r="W3804" t="str">
        <f>IFERROR(_xlfn.XLOOKUP(tb_C101[[#This Row],[OS]],[1]!tb_C103[OS],[1]!tb_C103[DESCRICAO2]),"0")</f>
        <v>AUTOMATICO - TROCAR</v>
      </c>
    </row>
    <row r="3805" spans="1:23" x14ac:dyDescent="0.25">
      <c r="A3805" s="7">
        <v>3689</v>
      </c>
      <c r="B3805" t="s">
        <v>24</v>
      </c>
      <c r="C3805">
        <v>501</v>
      </c>
      <c r="D3805" s="8" t="s">
        <v>228</v>
      </c>
      <c r="E3805" t="s">
        <v>229</v>
      </c>
      <c r="H3805" t="s">
        <v>750</v>
      </c>
      <c r="I3805" s="9">
        <v>45583.68445601852</v>
      </c>
      <c r="J3805" s="9">
        <v>45583.645833333336</v>
      </c>
      <c r="K3805" s="9">
        <v>45583.666666666664</v>
      </c>
      <c r="L3805" s="9">
        <v>45588.619895833333</v>
      </c>
      <c r="M3805" t="s">
        <v>6590</v>
      </c>
      <c r="N3805" t="s">
        <v>180</v>
      </c>
      <c r="O3805" t="s">
        <v>204</v>
      </c>
      <c r="P3805" t="s">
        <v>182</v>
      </c>
      <c r="R3805" t="s">
        <v>6591</v>
      </c>
      <c r="S3805" s="9">
        <v>45588.61991898148</v>
      </c>
      <c r="T3805">
        <v>648952</v>
      </c>
      <c r="U3805" t="s">
        <v>183</v>
      </c>
      <c r="V3805" t="str">
        <f>IFERROR(_xlfn.XLOOKUP(tb_C101[[#This Row],[OS]],[1]!tb_C103[OS],[1]!tb_C103[DESCRICAO]),"0")</f>
        <v>CORRETIVA</v>
      </c>
      <c r="W3805" t="str">
        <f>IFERROR(_xlfn.XLOOKUP(tb_C101[[#This Row],[OS]],[1]!tb_C103[OS],[1]!tb_C103[DESCRICAO2]),"0")</f>
        <v>Mecanico</v>
      </c>
    </row>
    <row r="3806" spans="1:23" x14ac:dyDescent="0.25">
      <c r="A3806" s="7">
        <v>3690</v>
      </c>
      <c r="B3806" t="s">
        <v>24</v>
      </c>
      <c r="C3806">
        <v>506</v>
      </c>
      <c r="D3806" s="8" t="s">
        <v>819</v>
      </c>
      <c r="E3806" t="s">
        <v>3527</v>
      </c>
      <c r="F3806" t="s">
        <v>3827</v>
      </c>
      <c r="G3806" t="s">
        <v>3828</v>
      </c>
      <c r="H3806" t="s">
        <v>750</v>
      </c>
      <c r="I3806" s="9">
        <v>45583.696099537039</v>
      </c>
      <c r="J3806" s="9"/>
      <c r="K3806" s="9"/>
      <c r="L3806" s="9">
        <v>45588.620578703703</v>
      </c>
      <c r="M3806" t="s">
        <v>6592</v>
      </c>
      <c r="N3806" t="s">
        <v>180</v>
      </c>
      <c r="O3806" t="s">
        <v>181</v>
      </c>
      <c r="P3806" t="s">
        <v>182</v>
      </c>
      <c r="Q3806" t="s">
        <v>24</v>
      </c>
      <c r="R3806" t="s">
        <v>6593</v>
      </c>
      <c r="S3806" s="9">
        <v>45588.62060185185</v>
      </c>
      <c r="T3806">
        <v>648952</v>
      </c>
      <c r="U3806" t="s">
        <v>183</v>
      </c>
      <c r="V3806" t="str">
        <f>IFERROR(_xlfn.XLOOKUP(tb_C101[[#This Row],[OS]],[1]!tb_C103[OS],[1]!tb_C103[DESCRICAO]),"0")</f>
        <v>CORRETIVA</v>
      </c>
      <c r="W3806" t="str">
        <f>IFERROR(_xlfn.XLOOKUP(tb_C101[[#This Row],[OS]],[1]!tb_C103[OS],[1]!tb_C103[DESCRICAO2]),"0")</f>
        <v>Mecanico</v>
      </c>
    </row>
    <row r="3807" spans="1:23" x14ac:dyDescent="0.25">
      <c r="A3807" s="7">
        <v>3691</v>
      </c>
      <c r="B3807" t="s">
        <v>175</v>
      </c>
      <c r="C3807">
        <v>9027</v>
      </c>
      <c r="D3807" s="8" t="s">
        <v>5311</v>
      </c>
      <c r="E3807" t="s">
        <v>5312</v>
      </c>
      <c r="H3807" t="s">
        <v>731</v>
      </c>
      <c r="I3807" s="9">
        <v>45583.69771990741</v>
      </c>
      <c r="J3807" s="9"/>
      <c r="K3807" s="9"/>
      <c r="L3807" s="9">
        <v>45586.358877314815</v>
      </c>
      <c r="M3807" t="s">
        <v>6594</v>
      </c>
      <c r="N3807" t="s">
        <v>180</v>
      </c>
      <c r="O3807" t="s">
        <v>181</v>
      </c>
      <c r="P3807" t="s">
        <v>189</v>
      </c>
      <c r="R3807" t="s">
        <v>6595</v>
      </c>
      <c r="S3807" s="9">
        <v>45586.358900462961</v>
      </c>
      <c r="T3807">
        <v>648952</v>
      </c>
      <c r="U3807" t="s">
        <v>204</v>
      </c>
      <c r="V3807" t="str">
        <f>IFERROR(_xlfn.XLOOKUP(tb_C101[[#This Row],[OS]],[1]!tb_C103[OS],[1]!tb_C103[DESCRICAO]),"0")</f>
        <v>MELHORIA</v>
      </c>
      <c r="W3807" t="str">
        <f>IFERROR(_xlfn.XLOOKUP(tb_C101[[#This Row],[OS]],[1]!tb_C103[OS],[1]!tb_C103[DESCRICAO2]),"0")</f>
        <v>Mecanico</v>
      </c>
    </row>
    <row r="3808" spans="1:23" x14ac:dyDescent="0.25">
      <c r="A3808" s="7">
        <v>3692</v>
      </c>
      <c r="B3808" t="s">
        <v>175</v>
      </c>
      <c r="C3808">
        <v>9027</v>
      </c>
      <c r="D3808" s="8" t="s">
        <v>5311</v>
      </c>
      <c r="E3808" t="s">
        <v>5312</v>
      </c>
      <c r="H3808" t="s">
        <v>731</v>
      </c>
      <c r="I3808" s="9">
        <v>45583.701365740744</v>
      </c>
      <c r="J3808" s="9"/>
      <c r="K3808" s="9"/>
      <c r="L3808" s="9"/>
      <c r="M3808" t="s">
        <v>6596</v>
      </c>
      <c r="N3808" t="s">
        <v>3867</v>
      </c>
      <c r="O3808" t="s">
        <v>181</v>
      </c>
      <c r="P3808" t="s">
        <v>189</v>
      </c>
      <c r="R3808" t="s">
        <v>6597</v>
      </c>
      <c r="S3808" s="9">
        <v>45660.693194444444</v>
      </c>
      <c r="T3808">
        <v>40863</v>
      </c>
      <c r="U3808" t="s">
        <v>204</v>
      </c>
      <c r="V3808" t="str">
        <f>IFERROR(_xlfn.XLOOKUP(tb_C101[[#This Row],[OS]],[1]!tb_C103[OS],[1]!tb_C103[DESCRICAO]),"0")</f>
        <v>MELHORIA</v>
      </c>
      <c r="W3808" t="str">
        <f>IFERROR(_xlfn.XLOOKUP(tb_C101[[#This Row],[OS]],[1]!tb_C103[OS],[1]!tb_C103[DESCRICAO2]),"0")</f>
        <v>Mecanico</v>
      </c>
    </row>
    <row r="3809" spans="1:23" x14ac:dyDescent="0.25">
      <c r="A3809" s="7">
        <v>3693</v>
      </c>
      <c r="B3809" t="s">
        <v>79</v>
      </c>
      <c r="C3809">
        <v>413</v>
      </c>
      <c r="D3809" s="8" t="s">
        <v>295</v>
      </c>
      <c r="E3809" t="s">
        <v>89</v>
      </c>
      <c r="H3809" t="s">
        <v>731</v>
      </c>
      <c r="I3809" s="9">
        <v>45583.70952546296</v>
      </c>
      <c r="J3809" s="9">
        <v>45580.548611111109</v>
      </c>
      <c r="K3809" s="9">
        <v>45580.569444444445</v>
      </c>
      <c r="L3809" s="9">
        <v>45586.526608796295</v>
      </c>
      <c r="M3809" t="s">
        <v>1530</v>
      </c>
      <c r="N3809" t="s">
        <v>180</v>
      </c>
      <c r="O3809" t="s">
        <v>204</v>
      </c>
      <c r="P3809" t="s">
        <v>189</v>
      </c>
      <c r="R3809" t="s">
        <v>6598</v>
      </c>
      <c r="S3809" s="9">
        <v>45586.526631944442</v>
      </c>
      <c r="T3809">
        <v>648952</v>
      </c>
      <c r="U3809" t="s">
        <v>183</v>
      </c>
      <c r="V3809" t="str">
        <f>IFERROR(_xlfn.XLOOKUP(tb_C101[[#This Row],[OS]],[1]!tb_C103[OS],[1]!tb_C103[DESCRICAO]),"0")</f>
        <v>PREVENTIVA</v>
      </c>
      <c r="W3809" t="str">
        <f>IFERROR(_xlfn.XLOOKUP(tb_C101[[#This Row],[OS]],[1]!tb_C103[OS],[1]!tb_C103[DESCRICAO2]),"0")</f>
        <v>Mecanico</v>
      </c>
    </row>
    <row r="3810" spans="1:23" x14ac:dyDescent="0.25">
      <c r="A3810" s="7">
        <v>3694</v>
      </c>
      <c r="B3810" t="s">
        <v>79</v>
      </c>
      <c r="C3810">
        <v>416</v>
      </c>
      <c r="D3810" s="8" t="s">
        <v>870</v>
      </c>
      <c r="E3810" t="s">
        <v>4437</v>
      </c>
      <c r="H3810" t="s">
        <v>731</v>
      </c>
      <c r="I3810" s="9">
        <v>45583.710856481484</v>
      </c>
      <c r="J3810" s="9">
        <v>45580.569444444445</v>
      </c>
      <c r="K3810" s="9">
        <v>45580.590277777781</v>
      </c>
      <c r="L3810" s="9">
        <v>45586.527245370373</v>
      </c>
      <c r="M3810" t="s">
        <v>6599</v>
      </c>
      <c r="N3810" t="s">
        <v>180</v>
      </c>
      <c r="O3810" t="s">
        <v>204</v>
      </c>
      <c r="P3810" t="s">
        <v>189</v>
      </c>
      <c r="R3810" t="s">
        <v>6600</v>
      </c>
      <c r="S3810" s="9">
        <v>45586.527268518519</v>
      </c>
      <c r="T3810">
        <v>648952</v>
      </c>
      <c r="U3810" t="s">
        <v>183</v>
      </c>
      <c r="V3810" t="str">
        <f>IFERROR(_xlfn.XLOOKUP(tb_C101[[#This Row],[OS]],[1]!tb_C103[OS],[1]!tb_C103[DESCRICAO]),"0")</f>
        <v>PREVENTIVA</v>
      </c>
      <c r="W3810" t="str">
        <f>IFERROR(_xlfn.XLOOKUP(tb_C101[[#This Row],[OS]],[1]!tb_C103[OS],[1]!tb_C103[DESCRICAO2]),"0")</f>
        <v>Mecanico</v>
      </c>
    </row>
    <row r="3811" spans="1:23" x14ac:dyDescent="0.25">
      <c r="A3811" s="7">
        <v>3695</v>
      </c>
      <c r="B3811" t="s">
        <v>79</v>
      </c>
      <c r="C3811">
        <v>406</v>
      </c>
      <c r="D3811" s="8" t="s">
        <v>822</v>
      </c>
      <c r="E3811" t="s">
        <v>5304</v>
      </c>
      <c r="H3811" t="s">
        <v>731</v>
      </c>
      <c r="I3811" s="9">
        <v>45583.712939814817</v>
      </c>
      <c r="J3811" s="9">
        <v>45580.590277777781</v>
      </c>
      <c r="K3811" s="9">
        <v>45580.611111111109</v>
      </c>
      <c r="L3811" s="9">
        <v>45586.528124999997</v>
      </c>
      <c r="M3811" t="s">
        <v>3437</v>
      </c>
      <c r="N3811" t="s">
        <v>180</v>
      </c>
      <c r="O3811" t="s">
        <v>204</v>
      </c>
      <c r="P3811" t="s">
        <v>189</v>
      </c>
      <c r="R3811" t="s">
        <v>6600</v>
      </c>
      <c r="S3811" s="9">
        <v>45586.528148148151</v>
      </c>
      <c r="T3811">
        <v>648952</v>
      </c>
      <c r="U3811" t="s">
        <v>183</v>
      </c>
      <c r="V3811" t="str">
        <f>IFERROR(_xlfn.XLOOKUP(tb_C101[[#This Row],[OS]],[1]!tb_C103[OS],[1]!tb_C103[DESCRICAO]),"0")</f>
        <v>PREVENTIVA</v>
      </c>
      <c r="W3811" t="str">
        <f>IFERROR(_xlfn.XLOOKUP(tb_C101[[#This Row],[OS]],[1]!tb_C103[OS],[1]!tb_C103[DESCRICAO2]),"0")</f>
        <v>Mecanico</v>
      </c>
    </row>
    <row r="3812" spans="1:23" x14ac:dyDescent="0.25">
      <c r="A3812" s="7">
        <v>3696</v>
      </c>
      <c r="B3812" t="s">
        <v>184</v>
      </c>
      <c r="C3812">
        <v>113</v>
      </c>
      <c r="D3812" s="8" t="s">
        <v>213</v>
      </c>
      <c r="E3812" t="s">
        <v>198</v>
      </c>
      <c r="F3812" t="s">
        <v>3997</v>
      </c>
      <c r="G3812" t="s">
        <v>3998</v>
      </c>
      <c r="H3812" t="s">
        <v>731</v>
      </c>
      <c r="I3812" s="9">
        <v>45583.751932870371</v>
      </c>
      <c r="J3812" s="9"/>
      <c r="K3812" s="9"/>
      <c r="L3812" s="9">
        <v>45616.52815972222</v>
      </c>
      <c r="M3812" t="s">
        <v>6601</v>
      </c>
      <c r="N3812" t="s">
        <v>180</v>
      </c>
      <c r="O3812" t="s">
        <v>181</v>
      </c>
      <c r="P3812" t="s">
        <v>189</v>
      </c>
      <c r="Q3812" t="s">
        <v>3614</v>
      </c>
      <c r="R3812" t="s">
        <v>6602</v>
      </c>
      <c r="S3812" s="9">
        <v>45616.528182870374</v>
      </c>
      <c r="T3812">
        <v>648952</v>
      </c>
      <c r="U3812" t="s">
        <v>204</v>
      </c>
      <c r="V3812" t="str">
        <f>IFERROR(_xlfn.XLOOKUP(tb_C101[[#This Row],[OS]],[1]!tb_C103[OS],[1]!tb_C103[DESCRICAO]),"0")</f>
        <v>PREVENTIVA</v>
      </c>
      <c r="W3812" t="str">
        <f>IFERROR(_xlfn.XLOOKUP(tb_C101[[#This Row],[OS]],[1]!tb_C103[OS],[1]!tb_C103[DESCRICAO2]),"0")</f>
        <v>Mecanico</v>
      </c>
    </row>
    <row r="3813" spans="1:23" x14ac:dyDescent="0.25">
      <c r="A3813" s="7">
        <v>3697</v>
      </c>
      <c r="B3813" t="s">
        <v>184</v>
      </c>
      <c r="C3813">
        <v>113</v>
      </c>
      <c r="D3813" s="8" t="s">
        <v>213</v>
      </c>
      <c r="E3813" t="s">
        <v>198</v>
      </c>
      <c r="H3813" t="s">
        <v>731</v>
      </c>
      <c r="I3813" s="9">
        <v>45583.752430555556</v>
      </c>
      <c r="J3813" s="9"/>
      <c r="K3813" s="9"/>
      <c r="L3813" s="9">
        <v>45616.677789351852</v>
      </c>
      <c r="M3813" t="s">
        <v>6603</v>
      </c>
      <c r="N3813" t="s">
        <v>180</v>
      </c>
      <c r="O3813" t="s">
        <v>181</v>
      </c>
      <c r="P3813" t="s">
        <v>189</v>
      </c>
      <c r="R3813" t="s">
        <v>6604</v>
      </c>
      <c r="S3813" s="9">
        <v>45616.677812499998</v>
      </c>
      <c r="T3813">
        <v>648952</v>
      </c>
      <c r="U3813" t="s">
        <v>204</v>
      </c>
      <c r="V3813" t="str">
        <f>IFERROR(_xlfn.XLOOKUP(tb_C101[[#This Row],[OS]],[1]!tb_C103[OS],[1]!tb_C103[DESCRICAO]),"0")</f>
        <v>PREVENTIVA</v>
      </c>
      <c r="W3813" t="str">
        <f>IFERROR(_xlfn.XLOOKUP(tb_C101[[#This Row],[OS]],[1]!tb_C103[OS],[1]!tb_C103[DESCRICAO2]),"0")</f>
        <v>Mecanico</v>
      </c>
    </row>
    <row r="3814" spans="1:23" x14ac:dyDescent="0.25">
      <c r="A3814" s="7">
        <v>3698</v>
      </c>
      <c r="B3814" t="s">
        <v>184</v>
      </c>
      <c r="C3814">
        <v>113</v>
      </c>
      <c r="D3814" s="8" t="s">
        <v>213</v>
      </c>
      <c r="E3814" t="s">
        <v>198</v>
      </c>
      <c r="H3814" t="s">
        <v>731</v>
      </c>
      <c r="I3814" s="9">
        <v>45583.752962962964</v>
      </c>
      <c r="J3814" s="9"/>
      <c r="K3814" s="9"/>
      <c r="L3814" s="9">
        <v>45616.54115740741</v>
      </c>
      <c r="M3814" t="s">
        <v>6605</v>
      </c>
      <c r="N3814" t="s">
        <v>180</v>
      </c>
      <c r="O3814" t="s">
        <v>181</v>
      </c>
      <c r="P3814" t="s">
        <v>189</v>
      </c>
      <c r="R3814" t="s">
        <v>6606</v>
      </c>
      <c r="S3814" s="9">
        <v>45616.541180555556</v>
      </c>
      <c r="T3814">
        <v>648952</v>
      </c>
      <c r="U3814" t="s">
        <v>204</v>
      </c>
      <c r="V3814" t="str">
        <f>IFERROR(_xlfn.XLOOKUP(tb_C101[[#This Row],[OS]],[1]!tb_C103[OS],[1]!tb_C103[DESCRICAO]),"0")</f>
        <v>PREVENTIVA</v>
      </c>
      <c r="W3814" t="str">
        <f>IFERROR(_xlfn.XLOOKUP(tb_C101[[#This Row],[OS]],[1]!tb_C103[OS],[1]!tb_C103[DESCRICAO2]),"0")</f>
        <v>Mecanico</v>
      </c>
    </row>
    <row r="3815" spans="1:23" x14ac:dyDescent="0.25">
      <c r="A3815" s="7">
        <v>3699</v>
      </c>
      <c r="B3815" t="s">
        <v>184</v>
      </c>
      <c r="C3815">
        <v>113</v>
      </c>
      <c r="D3815" s="8" t="s">
        <v>213</v>
      </c>
      <c r="E3815" t="s">
        <v>198</v>
      </c>
      <c r="H3815" t="s">
        <v>731</v>
      </c>
      <c r="I3815" s="9">
        <v>45583.75341435185</v>
      </c>
      <c r="J3815" s="9"/>
      <c r="K3815" s="9"/>
      <c r="L3815" s="9">
        <v>45673.595810185187</v>
      </c>
      <c r="M3815" t="s">
        <v>6607</v>
      </c>
      <c r="N3815" t="s">
        <v>180</v>
      </c>
      <c r="O3815" t="s">
        <v>181</v>
      </c>
      <c r="P3815" t="s">
        <v>189</v>
      </c>
      <c r="R3815" t="s">
        <v>6608</v>
      </c>
      <c r="S3815" s="9">
        <v>45673.595833333333</v>
      </c>
      <c r="T3815">
        <v>648952</v>
      </c>
      <c r="U3815" t="s">
        <v>204</v>
      </c>
      <c r="V3815" t="str">
        <f>IFERROR(_xlfn.XLOOKUP(tb_C101[[#This Row],[OS]],[1]!tb_C103[OS],[1]!tb_C103[DESCRICAO]),"0")</f>
        <v>PREVENTIVA</v>
      </c>
      <c r="W3815" t="str">
        <f>IFERROR(_xlfn.XLOOKUP(tb_C101[[#This Row],[OS]],[1]!tb_C103[OS],[1]!tb_C103[DESCRICAO2]),"0")</f>
        <v>Mecanico</v>
      </c>
    </row>
    <row r="3816" spans="1:23" x14ac:dyDescent="0.25">
      <c r="A3816" s="7">
        <v>3700</v>
      </c>
      <c r="B3816" t="s">
        <v>184</v>
      </c>
      <c r="C3816">
        <v>113</v>
      </c>
      <c r="D3816" s="8" t="s">
        <v>213</v>
      </c>
      <c r="E3816" t="s">
        <v>198</v>
      </c>
      <c r="H3816" t="s">
        <v>731</v>
      </c>
      <c r="I3816" s="9">
        <v>45583.753703703704</v>
      </c>
      <c r="J3816" s="9"/>
      <c r="K3816" s="9"/>
      <c r="L3816" s="9"/>
      <c r="M3816" t="s">
        <v>6609</v>
      </c>
      <c r="N3816" t="s">
        <v>3867</v>
      </c>
      <c r="O3816" t="s">
        <v>181</v>
      </c>
      <c r="P3816" t="s">
        <v>189</v>
      </c>
      <c r="R3816" t="s">
        <v>6610</v>
      </c>
      <c r="S3816" s="9">
        <v>45593.649594907409</v>
      </c>
      <c r="T3816">
        <v>41278</v>
      </c>
      <c r="U3816" t="s">
        <v>204</v>
      </c>
      <c r="V3816" t="str">
        <f>IFERROR(_xlfn.XLOOKUP(tb_C101[[#This Row],[OS]],[1]!tb_C103[OS],[1]!tb_C103[DESCRICAO]),"0")</f>
        <v>PREVENTIVA</v>
      </c>
      <c r="W3816" t="str">
        <f>IFERROR(_xlfn.XLOOKUP(tb_C101[[#This Row],[OS]],[1]!tb_C103[OS],[1]!tb_C103[DESCRICAO2]),"0")</f>
        <v>Mecanico</v>
      </c>
    </row>
    <row r="3817" spans="1:23" x14ac:dyDescent="0.25">
      <c r="A3817" s="7">
        <v>3701</v>
      </c>
      <c r="B3817" t="s">
        <v>184</v>
      </c>
      <c r="C3817">
        <v>113</v>
      </c>
      <c r="D3817" s="8" t="s">
        <v>213</v>
      </c>
      <c r="E3817" t="s">
        <v>198</v>
      </c>
      <c r="H3817" t="s">
        <v>731</v>
      </c>
      <c r="I3817" s="9">
        <v>45583.756018518521</v>
      </c>
      <c r="J3817" s="9"/>
      <c r="K3817" s="9"/>
      <c r="L3817" s="9">
        <v>45616.533402777779</v>
      </c>
      <c r="M3817" t="s">
        <v>1530</v>
      </c>
      <c r="N3817" t="s">
        <v>180</v>
      </c>
      <c r="O3817" t="s">
        <v>181</v>
      </c>
      <c r="P3817" t="s">
        <v>189</v>
      </c>
      <c r="R3817" t="s">
        <v>6611</v>
      </c>
      <c r="S3817" s="9">
        <v>45616.533414351848</v>
      </c>
      <c r="T3817">
        <v>648952</v>
      </c>
      <c r="U3817" t="s">
        <v>204</v>
      </c>
      <c r="V3817" t="str">
        <f>IFERROR(_xlfn.XLOOKUP(tb_C101[[#This Row],[OS]],[1]!tb_C103[OS],[1]!tb_C103[DESCRICAO]),"0")</f>
        <v>PREDITIVA</v>
      </c>
      <c r="W3817" t="str">
        <f>IFERROR(_xlfn.XLOOKUP(tb_C101[[#This Row],[OS]],[1]!tb_C103[OS],[1]!tb_C103[DESCRICAO2]),"0")</f>
        <v>Mecanico</v>
      </c>
    </row>
    <row r="3818" spans="1:23" x14ac:dyDescent="0.25">
      <c r="A3818" s="7">
        <v>3702</v>
      </c>
      <c r="B3818" t="s">
        <v>184</v>
      </c>
      <c r="C3818">
        <v>113</v>
      </c>
      <c r="D3818" s="8" t="s">
        <v>213</v>
      </c>
      <c r="E3818" t="s">
        <v>198</v>
      </c>
      <c r="F3818" t="s">
        <v>3997</v>
      </c>
      <c r="G3818" t="s">
        <v>3998</v>
      </c>
      <c r="H3818" t="s">
        <v>731</v>
      </c>
      <c r="I3818" s="9">
        <v>45583.756585648145</v>
      </c>
      <c r="J3818" s="9"/>
      <c r="K3818" s="9"/>
      <c r="L3818" s="9">
        <v>45616.52275462963</v>
      </c>
      <c r="M3818" t="s">
        <v>6076</v>
      </c>
      <c r="N3818" t="s">
        <v>180</v>
      </c>
      <c r="O3818" t="s">
        <v>181</v>
      </c>
      <c r="P3818" t="s">
        <v>189</v>
      </c>
      <c r="Q3818" t="s">
        <v>3614</v>
      </c>
      <c r="R3818" t="s">
        <v>6612</v>
      </c>
      <c r="S3818" s="9">
        <v>45616.522777777776</v>
      </c>
      <c r="T3818">
        <v>648952</v>
      </c>
      <c r="U3818" t="s">
        <v>204</v>
      </c>
      <c r="V3818" t="str">
        <f>IFERROR(_xlfn.XLOOKUP(tb_C101[[#This Row],[OS]],[1]!tb_C103[OS],[1]!tb_C103[DESCRICAO]),"0")</f>
        <v>PREVENTIVA</v>
      </c>
      <c r="W3818" t="str">
        <f>IFERROR(_xlfn.XLOOKUP(tb_C101[[#This Row],[OS]],[1]!tb_C103[OS],[1]!tb_C103[DESCRICAO2]),"0")</f>
        <v>Eletrico</v>
      </c>
    </row>
    <row r="3819" spans="1:23" x14ac:dyDescent="0.25">
      <c r="A3819" s="7">
        <v>3703</v>
      </c>
      <c r="B3819" t="s">
        <v>184</v>
      </c>
      <c r="C3819">
        <v>113</v>
      </c>
      <c r="D3819" s="8" t="s">
        <v>213</v>
      </c>
      <c r="E3819" t="s">
        <v>198</v>
      </c>
      <c r="F3819" t="s">
        <v>5124</v>
      </c>
      <c r="G3819" t="s">
        <v>5125</v>
      </c>
      <c r="H3819" t="s">
        <v>731</v>
      </c>
      <c r="I3819" s="9">
        <v>45583.757094907407</v>
      </c>
      <c r="J3819" s="9"/>
      <c r="K3819" s="9"/>
      <c r="L3819" s="9">
        <v>45616.522164351853</v>
      </c>
      <c r="M3819" t="s">
        <v>6076</v>
      </c>
      <c r="N3819" t="s">
        <v>180</v>
      </c>
      <c r="O3819" t="s">
        <v>181</v>
      </c>
      <c r="P3819" t="s">
        <v>189</v>
      </c>
      <c r="Q3819" t="s">
        <v>895</v>
      </c>
      <c r="R3819" t="s">
        <v>6613</v>
      </c>
      <c r="S3819" s="9">
        <v>45616.522199074076</v>
      </c>
      <c r="T3819">
        <v>648952</v>
      </c>
      <c r="U3819" t="s">
        <v>204</v>
      </c>
      <c r="V3819" t="str">
        <f>IFERROR(_xlfn.XLOOKUP(tb_C101[[#This Row],[OS]],[1]!tb_C103[OS],[1]!tb_C103[DESCRICAO]),"0")</f>
        <v>PREVENTIVA</v>
      </c>
      <c r="W3819" t="str">
        <f>IFERROR(_xlfn.XLOOKUP(tb_C101[[#This Row],[OS]],[1]!tb_C103[OS],[1]!tb_C103[DESCRICAO2]),"0")</f>
        <v>Eletrico</v>
      </c>
    </row>
    <row r="3820" spans="1:23" x14ac:dyDescent="0.25">
      <c r="A3820" s="7">
        <v>3704</v>
      </c>
      <c r="B3820" t="s">
        <v>184</v>
      </c>
      <c r="C3820">
        <v>113</v>
      </c>
      <c r="D3820" s="8" t="s">
        <v>213</v>
      </c>
      <c r="E3820" t="s">
        <v>198</v>
      </c>
      <c r="H3820" t="s">
        <v>731</v>
      </c>
      <c r="I3820" s="9">
        <v>45583.757476851853</v>
      </c>
      <c r="J3820" s="9"/>
      <c r="K3820" s="9"/>
      <c r="L3820" s="9">
        <v>45616.53696759259</v>
      </c>
      <c r="M3820" t="s">
        <v>6614</v>
      </c>
      <c r="N3820" t="s">
        <v>180</v>
      </c>
      <c r="O3820" t="s">
        <v>181</v>
      </c>
      <c r="P3820" t="s">
        <v>189</v>
      </c>
      <c r="R3820" t="s">
        <v>6615</v>
      </c>
      <c r="S3820" s="9">
        <v>45616.536990740744</v>
      </c>
      <c r="T3820">
        <v>648952</v>
      </c>
      <c r="U3820" t="s">
        <v>204</v>
      </c>
      <c r="V3820" t="str">
        <f>IFERROR(_xlfn.XLOOKUP(tb_C101[[#This Row],[OS]],[1]!tb_C103[OS],[1]!tb_C103[DESCRICAO]),"0")</f>
        <v>PREVENTIVA</v>
      </c>
      <c r="W3820" t="str">
        <f>IFERROR(_xlfn.XLOOKUP(tb_C101[[#This Row],[OS]],[1]!tb_C103[OS],[1]!tb_C103[DESCRICAO2]),"0")</f>
        <v>Eletrico</v>
      </c>
    </row>
    <row r="3821" spans="1:23" x14ac:dyDescent="0.25">
      <c r="A3821" s="7">
        <v>3705</v>
      </c>
      <c r="B3821" t="s">
        <v>184</v>
      </c>
      <c r="C3821">
        <v>113</v>
      </c>
      <c r="D3821" s="8" t="s">
        <v>213</v>
      </c>
      <c r="E3821" t="s">
        <v>198</v>
      </c>
      <c r="H3821" t="s">
        <v>731</v>
      </c>
      <c r="I3821" s="9">
        <v>45583.758738425924</v>
      </c>
      <c r="J3821" s="9"/>
      <c r="K3821" s="9"/>
      <c r="L3821" s="9">
        <v>45616.539363425924</v>
      </c>
      <c r="M3821" t="s">
        <v>6616</v>
      </c>
      <c r="N3821" t="s">
        <v>180</v>
      </c>
      <c r="O3821" t="s">
        <v>181</v>
      </c>
      <c r="P3821" t="s">
        <v>189</v>
      </c>
      <c r="R3821" t="s">
        <v>6617</v>
      </c>
      <c r="S3821" s="9">
        <v>45616.539386574077</v>
      </c>
      <c r="T3821">
        <v>648952</v>
      </c>
      <c r="U3821" t="s">
        <v>204</v>
      </c>
      <c r="V3821" t="str">
        <f>IFERROR(_xlfn.XLOOKUP(tb_C101[[#This Row],[OS]],[1]!tb_C103[OS],[1]!tb_C103[DESCRICAO]),"0")</f>
        <v>PREDITIVA</v>
      </c>
      <c r="W3821" t="str">
        <f>IFERROR(_xlfn.XLOOKUP(tb_C101[[#This Row],[OS]],[1]!tb_C103[OS],[1]!tb_C103[DESCRICAO2]),"0")</f>
        <v>Eletrico</v>
      </c>
    </row>
    <row r="3822" spans="1:23" x14ac:dyDescent="0.25">
      <c r="A3822" s="7">
        <v>3706</v>
      </c>
      <c r="B3822" t="s">
        <v>184</v>
      </c>
      <c r="C3822">
        <v>113</v>
      </c>
      <c r="D3822" s="8" t="s">
        <v>213</v>
      </c>
      <c r="E3822" t="s">
        <v>240</v>
      </c>
      <c r="H3822" t="s">
        <v>731</v>
      </c>
      <c r="I3822" s="9">
        <v>45583.760937500003</v>
      </c>
      <c r="J3822" s="9"/>
      <c r="K3822" s="9"/>
      <c r="L3822" s="9">
        <v>45588.620983796296</v>
      </c>
      <c r="M3822" t="s">
        <v>6618</v>
      </c>
      <c r="N3822" t="s">
        <v>180</v>
      </c>
      <c r="O3822" t="s">
        <v>181</v>
      </c>
      <c r="P3822" t="s">
        <v>189</v>
      </c>
      <c r="R3822" t="s">
        <v>6619</v>
      </c>
      <c r="S3822" s="9">
        <v>45588.621006944442</v>
      </c>
      <c r="T3822">
        <v>648952</v>
      </c>
      <c r="U3822" t="s">
        <v>204</v>
      </c>
      <c r="V3822" t="str">
        <f>IFERROR(_xlfn.XLOOKUP(tb_C101[[#This Row],[OS]],[1]!tb_C103[OS],[1]!tb_C103[DESCRICAO]),"0")</f>
        <v>PREVENTIVA</v>
      </c>
      <c r="W3822" t="str">
        <f>IFERROR(_xlfn.XLOOKUP(tb_C101[[#This Row],[OS]],[1]!tb_C103[OS],[1]!tb_C103[DESCRICAO2]),"0")</f>
        <v>Mecanico</v>
      </c>
    </row>
    <row r="3823" spans="1:23" x14ac:dyDescent="0.25">
      <c r="A3823" s="7">
        <v>3707</v>
      </c>
      <c r="B3823" t="s">
        <v>184</v>
      </c>
      <c r="C3823">
        <v>113</v>
      </c>
      <c r="D3823" s="8" t="s">
        <v>213</v>
      </c>
      <c r="E3823" t="s">
        <v>240</v>
      </c>
      <c r="H3823" t="s">
        <v>731</v>
      </c>
      <c r="I3823" s="9">
        <v>45583.761574074073</v>
      </c>
      <c r="J3823" s="9"/>
      <c r="K3823" s="9"/>
      <c r="L3823" s="9">
        <v>45616.512245370373</v>
      </c>
      <c r="M3823" t="s">
        <v>5692</v>
      </c>
      <c r="N3823" t="s">
        <v>180</v>
      </c>
      <c r="O3823" t="s">
        <v>181</v>
      </c>
      <c r="P3823" t="s">
        <v>189</v>
      </c>
      <c r="R3823" t="s">
        <v>6620</v>
      </c>
      <c r="S3823" s="9">
        <v>45616.51226851852</v>
      </c>
      <c r="T3823">
        <v>648952</v>
      </c>
      <c r="U3823" t="s">
        <v>204</v>
      </c>
      <c r="V3823" t="str">
        <f>IFERROR(_xlfn.XLOOKUP(tb_C101[[#This Row],[OS]],[1]!tb_C103[OS],[1]!tb_C103[DESCRICAO]),"0")</f>
        <v>PREVENTIVA</v>
      </c>
      <c r="W3823" t="str">
        <f>IFERROR(_xlfn.XLOOKUP(tb_C101[[#This Row],[OS]],[1]!tb_C103[OS],[1]!tb_C103[DESCRICAO2]),"0")</f>
        <v>Mecanico</v>
      </c>
    </row>
    <row r="3824" spans="1:23" x14ac:dyDescent="0.25">
      <c r="A3824" s="7">
        <v>3708</v>
      </c>
      <c r="B3824" t="s">
        <v>184</v>
      </c>
      <c r="C3824">
        <v>113</v>
      </c>
      <c r="D3824" s="8" t="s">
        <v>213</v>
      </c>
      <c r="E3824" t="s">
        <v>240</v>
      </c>
      <c r="F3824" t="s">
        <v>6621</v>
      </c>
      <c r="G3824" t="s">
        <v>6622</v>
      </c>
      <c r="H3824" t="s">
        <v>731</v>
      </c>
      <c r="I3824" s="9">
        <v>45583.763090277775</v>
      </c>
      <c r="J3824" s="9"/>
      <c r="K3824" s="9"/>
      <c r="L3824" s="9">
        <v>45616.527407407404</v>
      </c>
      <c r="M3824" t="s">
        <v>6623</v>
      </c>
      <c r="N3824" t="s">
        <v>180</v>
      </c>
      <c r="O3824" t="s">
        <v>181</v>
      </c>
      <c r="P3824" t="s">
        <v>189</v>
      </c>
      <c r="Q3824" t="s">
        <v>895</v>
      </c>
      <c r="R3824" t="s">
        <v>6624</v>
      </c>
      <c r="S3824" s="9">
        <v>45616.527430555558</v>
      </c>
      <c r="T3824">
        <v>648952</v>
      </c>
      <c r="U3824" t="s">
        <v>204</v>
      </c>
      <c r="V3824" t="str">
        <f>IFERROR(_xlfn.XLOOKUP(tb_C101[[#This Row],[OS]],[1]!tb_C103[OS],[1]!tb_C103[DESCRICAO]),"0")</f>
        <v>PREVENTIVA</v>
      </c>
      <c r="W3824" t="str">
        <f>IFERROR(_xlfn.XLOOKUP(tb_C101[[#This Row],[OS]],[1]!tb_C103[OS],[1]!tb_C103[DESCRICAO2]),"0")</f>
        <v>Eletrico</v>
      </c>
    </row>
    <row r="3825" spans="1:23" x14ac:dyDescent="0.25">
      <c r="A3825" s="7">
        <v>3709</v>
      </c>
      <c r="B3825" t="s">
        <v>184</v>
      </c>
      <c r="C3825">
        <v>113</v>
      </c>
      <c r="D3825" s="8" t="s">
        <v>213</v>
      </c>
      <c r="E3825" t="s">
        <v>240</v>
      </c>
      <c r="H3825" t="s">
        <v>731</v>
      </c>
      <c r="I3825" s="9">
        <v>45583.763622685183</v>
      </c>
      <c r="J3825" s="9"/>
      <c r="K3825" s="9"/>
      <c r="L3825" s="9">
        <v>45616.526805555557</v>
      </c>
      <c r="M3825" t="s">
        <v>6625</v>
      </c>
      <c r="N3825" t="s">
        <v>180</v>
      </c>
      <c r="O3825" t="s">
        <v>181</v>
      </c>
      <c r="P3825" t="s">
        <v>189</v>
      </c>
      <c r="R3825" t="s">
        <v>6626</v>
      </c>
      <c r="S3825" s="9">
        <v>45616.526817129627</v>
      </c>
      <c r="T3825">
        <v>648952</v>
      </c>
      <c r="U3825" t="s">
        <v>204</v>
      </c>
      <c r="V3825" t="str">
        <f>IFERROR(_xlfn.XLOOKUP(tb_C101[[#This Row],[OS]],[1]!tb_C103[OS],[1]!tb_C103[DESCRICAO]),"0")</f>
        <v>PREVENTIVA</v>
      </c>
      <c r="W3825" t="str">
        <f>IFERROR(_xlfn.XLOOKUP(tb_C101[[#This Row],[OS]],[1]!tb_C103[OS],[1]!tb_C103[DESCRICAO2]),"0")</f>
        <v>Eletrico</v>
      </c>
    </row>
    <row r="3826" spans="1:23" x14ac:dyDescent="0.25">
      <c r="A3826" s="7">
        <v>3710</v>
      </c>
      <c r="B3826" t="s">
        <v>184</v>
      </c>
      <c r="C3826">
        <v>113</v>
      </c>
      <c r="D3826" s="8" t="s">
        <v>213</v>
      </c>
      <c r="E3826" t="s">
        <v>240</v>
      </c>
      <c r="H3826" t="s">
        <v>731</v>
      </c>
      <c r="I3826" s="9">
        <v>45583.765081018515</v>
      </c>
      <c r="J3826" s="9"/>
      <c r="K3826" s="9"/>
      <c r="L3826" s="9">
        <v>45616.535011574073</v>
      </c>
      <c r="M3826" t="s">
        <v>6627</v>
      </c>
      <c r="N3826" t="s">
        <v>180</v>
      </c>
      <c r="O3826" t="s">
        <v>181</v>
      </c>
      <c r="P3826" t="s">
        <v>189</v>
      </c>
      <c r="R3826" t="s">
        <v>6628</v>
      </c>
      <c r="S3826" s="9">
        <v>45616.535034722219</v>
      </c>
      <c r="T3826">
        <v>648952</v>
      </c>
      <c r="U3826" t="s">
        <v>204</v>
      </c>
      <c r="V3826" t="str">
        <f>IFERROR(_xlfn.XLOOKUP(tb_C101[[#This Row],[OS]],[1]!tb_C103[OS],[1]!tb_C103[DESCRICAO]),"0")</f>
        <v>PREVENTIVA</v>
      </c>
      <c r="W3826" t="str">
        <f>IFERROR(_xlfn.XLOOKUP(tb_C101[[#This Row],[OS]],[1]!tb_C103[OS],[1]!tb_C103[DESCRICAO2]),"0")</f>
        <v>Eletrico</v>
      </c>
    </row>
    <row r="3827" spans="1:23" x14ac:dyDescent="0.25">
      <c r="A3827" s="7">
        <v>3711</v>
      </c>
      <c r="B3827" t="s">
        <v>184</v>
      </c>
      <c r="C3827">
        <v>113</v>
      </c>
      <c r="D3827" s="8" t="s">
        <v>213</v>
      </c>
      <c r="E3827" t="s">
        <v>240</v>
      </c>
      <c r="H3827" t="s">
        <v>731</v>
      </c>
      <c r="I3827" s="9">
        <v>45583.766111111108</v>
      </c>
      <c r="J3827" s="9"/>
      <c r="K3827" s="9"/>
      <c r="L3827" s="9">
        <v>45671.469467592593</v>
      </c>
      <c r="M3827" t="s">
        <v>1530</v>
      </c>
      <c r="N3827" t="s">
        <v>180</v>
      </c>
      <c r="O3827" t="s">
        <v>181</v>
      </c>
      <c r="P3827" t="s">
        <v>189</v>
      </c>
      <c r="R3827" t="s">
        <v>6629</v>
      </c>
      <c r="S3827" s="9">
        <v>45671.46947916667</v>
      </c>
      <c r="T3827">
        <v>883353</v>
      </c>
      <c r="U3827" t="s">
        <v>204</v>
      </c>
      <c r="V3827" t="str">
        <f>IFERROR(_xlfn.XLOOKUP(tb_C101[[#This Row],[OS]],[1]!tb_C103[OS],[1]!tb_C103[DESCRICAO]),"0")</f>
        <v>PREVENTIVA</v>
      </c>
      <c r="W3827" t="str">
        <f>IFERROR(_xlfn.XLOOKUP(tb_C101[[#This Row],[OS]],[1]!tb_C103[OS],[1]!tb_C103[DESCRICAO2]),"0")</f>
        <v>Mecanico</v>
      </c>
    </row>
    <row r="3828" spans="1:23" x14ac:dyDescent="0.25">
      <c r="A3828" s="7">
        <v>3712</v>
      </c>
      <c r="B3828" t="s">
        <v>184</v>
      </c>
      <c r="C3828">
        <v>113</v>
      </c>
      <c r="D3828" s="8" t="s">
        <v>213</v>
      </c>
      <c r="E3828" t="s">
        <v>856</v>
      </c>
      <c r="F3828" t="s">
        <v>856</v>
      </c>
      <c r="G3828" t="s">
        <v>857</v>
      </c>
      <c r="H3828" t="s">
        <v>731</v>
      </c>
      <c r="I3828" s="9">
        <v>45583.770520833335</v>
      </c>
      <c r="J3828" s="9"/>
      <c r="K3828" s="9"/>
      <c r="L3828" s="9">
        <v>45617.468784722223</v>
      </c>
      <c r="M3828" t="s">
        <v>6630</v>
      </c>
      <c r="N3828" t="s">
        <v>180</v>
      </c>
      <c r="O3828" t="s">
        <v>181</v>
      </c>
      <c r="Q3828" t="s">
        <v>186</v>
      </c>
      <c r="R3828" t="s">
        <v>6631</v>
      </c>
      <c r="S3828" s="9">
        <v>45617.468807870369</v>
      </c>
      <c r="T3828">
        <v>648952</v>
      </c>
      <c r="U3828" t="s">
        <v>204</v>
      </c>
      <c r="V3828" t="str">
        <f>IFERROR(_xlfn.XLOOKUP(tb_C101[[#This Row],[OS]],[1]!tb_C103[OS],[1]!tb_C103[DESCRICAO]),"0")</f>
        <v>PREVENTIVA</v>
      </c>
      <c r="W3828" t="str">
        <f>IFERROR(_xlfn.XLOOKUP(tb_C101[[#This Row],[OS]],[1]!tb_C103[OS],[1]!tb_C103[DESCRICAO2]),"0")</f>
        <v>Mecanico</v>
      </c>
    </row>
    <row r="3829" spans="1:23" x14ac:dyDescent="0.25">
      <c r="A3829" s="7">
        <v>3713</v>
      </c>
      <c r="B3829" t="s">
        <v>24</v>
      </c>
      <c r="C3829">
        <v>502</v>
      </c>
      <c r="D3829" s="8" t="s">
        <v>246</v>
      </c>
      <c r="H3829" t="s">
        <v>5813</v>
      </c>
      <c r="I3829" s="9">
        <v>45583.922974537039</v>
      </c>
      <c r="J3829" s="9">
        <v>45583.907638888886</v>
      </c>
      <c r="K3829" s="9">
        <v>45583.911805555559</v>
      </c>
      <c r="L3829" s="9">
        <v>45671.469548611109</v>
      </c>
      <c r="N3829" t="s">
        <v>180</v>
      </c>
      <c r="O3829" t="s">
        <v>204</v>
      </c>
      <c r="P3829" t="s">
        <v>189</v>
      </c>
      <c r="R3829" t="s">
        <v>5814</v>
      </c>
      <c r="S3829" s="9">
        <v>45671.469571759262</v>
      </c>
      <c r="T3829">
        <v>883353</v>
      </c>
      <c r="U3829" t="s">
        <v>183</v>
      </c>
      <c r="V3829" t="str">
        <f>IFERROR(_xlfn.XLOOKUP(tb_C101[[#This Row],[OS]],[1]!tb_C103[OS],[1]!tb_C103[DESCRICAO]),"0")</f>
        <v>CORRETIVA</v>
      </c>
      <c r="W3829" t="str">
        <f>IFERROR(_xlfn.XLOOKUP(tb_C101[[#This Row],[OS]],[1]!tb_C103[OS],[1]!tb_C103[DESCRICAO2]),"0")</f>
        <v>AUTOMATICO - TROCAR</v>
      </c>
    </row>
    <row r="3830" spans="1:23" x14ac:dyDescent="0.25">
      <c r="A3830" s="7">
        <v>3714</v>
      </c>
      <c r="B3830" t="s">
        <v>79</v>
      </c>
      <c r="C3830">
        <v>417</v>
      </c>
      <c r="D3830" s="8" t="s">
        <v>927</v>
      </c>
      <c r="E3830" t="s">
        <v>94</v>
      </c>
      <c r="H3830" t="s">
        <v>734</v>
      </c>
      <c r="I3830" s="9">
        <v>45584.290555555555</v>
      </c>
      <c r="J3830" s="9"/>
      <c r="K3830" s="9"/>
      <c r="L3830" s="9">
        <v>45586.530219907407</v>
      </c>
      <c r="M3830" t="s">
        <v>6632</v>
      </c>
      <c r="N3830" t="s">
        <v>180</v>
      </c>
      <c r="O3830" t="s">
        <v>181</v>
      </c>
      <c r="P3830" t="s">
        <v>189</v>
      </c>
      <c r="R3830" t="s">
        <v>6633</v>
      </c>
      <c r="S3830" s="9">
        <v>45586.530277777776</v>
      </c>
      <c r="T3830">
        <v>648952</v>
      </c>
      <c r="U3830" t="s">
        <v>183</v>
      </c>
      <c r="V3830" t="str">
        <f>IFERROR(_xlfn.XLOOKUP(tb_C101[[#This Row],[OS]],[1]!tb_C103[OS],[1]!tb_C103[DESCRICAO]),"0")</f>
        <v>CORRETIVA</v>
      </c>
      <c r="W3830" t="str">
        <f>IFERROR(_xlfn.XLOOKUP(tb_C101[[#This Row],[OS]],[1]!tb_C103[OS],[1]!tb_C103[DESCRICAO2]),"0")</f>
        <v>Mecanico</v>
      </c>
    </row>
    <row r="3831" spans="1:23" x14ac:dyDescent="0.25">
      <c r="A3831" s="7">
        <v>3715</v>
      </c>
      <c r="B3831" t="s">
        <v>24</v>
      </c>
      <c r="C3831">
        <v>505</v>
      </c>
      <c r="D3831" s="8" t="s">
        <v>851</v>
      </c>
      <c r="E3831" t="s">
        <v>2170</v>
      </c>
      <c r="F3831" t="s">
        <v>5878</v>
      </c>
      <c r="G3831" t="s">
        <v>5879</v>
      </c>
      <c r="H3831" t="s">
        <v>750</v>
      </c>
      <c r="I3831" s="9">
        <v>45584.344918981478</v>
      </c>
      <c r="J3831" s="9">
        <v>45584.343958333331</v>
      </c>
      <c r="K3831" s="9">
        <v>45584.388888888891</v>
      </c>
      <c r="L3831" s="9">
        <v>45586.529814814814</v>
      </c>
      <c r="M3831" t="s">
        <v>6634</v>
      </c>
      <c r="N3831" t="s">
        <v>180</v>
      </c>
      <c r="O3831" t="s">
        <v>204</v>
      </c>
      <c r="P3831" t="s">
        <v>189</v>
      </c>
      <c r="Q3831" t="s">
        <v>24</v>
      </c>
      <c r="R3831" t="s">
        <v>6635</v>
      </c>
      <c r="S3831" s="9">
        <v>45586.52983796296</v>
      </c>
      <c r="T3831">
        <v>648952</v>
      </c>
      <c r="U3831" t="s">
        <v>183</v>
      </c>
      <c r="V3831" t="str">
        <f>IFERROR(_xlfn.XLOOKUP(tb_C101[[#This Row],[OS]],[1]!tb_C103[OS],[1]!tb_C103[DESCRICAO]),"0")</f>
        <v>CORRETIVA</v>
      </c>
      <c r="W3831" t="str">
        <f>IFERROR(_xlfn.XLOOKUP(tb_C101[[#This Row],[OS]],[1]!tb_C103[OS],[1]!tb_C103[DESCRICAO2]),"0")</f>
        <v>Mecanico</v>
      </c>
    </row>
    <row r="3832" spans="1:23" x14ac:dyDescent="0.25">
      <c r="A3832" s="7">
        <v>3716</v>
      </c>
      <c r="B3832" t="s">
        <v>24</v>
      </c>
      <c r="C3832">
        <v>506</v>
      </c>
      <c r="D3832" s="8" t="s">
        <v>819</v>
      </c>
      <c r="H3832" t="s">
        <v>6008</v>
      </c>
      <c r="I3832" s="9">
        <v>45584.517523148148</v>
      </c>
      <c r="J3832" s="9"/>
      <c r="K3832" s="9"/>
      <c r="L3832" s="9">
        <v>45671.469756944447</v>
      </c>
      <c r="N3832" t="s">
        <v>180</v>
      </c>
      <c r="O3832" t="s">
        <v>181</v>
      </c>
      <c r="P3832" t="s">
        <v>189</v>
      </c>
      <c r="R3832" t="s">
        <v>6009</v>
      </c>
      <c r="S3832" s="9">
        <v>45671.469768518517</v>
      </c>
      <c r="T3832">
        <v>883353</v>
      </c>
      <c r="U3832" t="s">
        <v>183</v>
      </c>
      <c r="V3832" t="str">
        <f>IFERROR(_xlfn.XLOOKUP(tb_C101[[#This Row],[OS]],[1]!tb_C103[OS],[1]!tb_C103[DESCRICAO]),"0")</f>
        <v>CORRETIVA</v>
      </c>
      <c r="W3832" t="str">
        <f>IFERROR(_xlfn.XLOOKUP(tb_C101[[#This Row],[OS]],[1]!tb_C103[OS],[1]!tb_C103[DESCRICAO2]),"0")</f>
        <v>AUTOMATICO - TROCAR</v>
      </c>
    </row>
    <row r="3833" spans="1:23" x14ac:dyDescent="0.25">
      <c r="A3833" s="7">
        <v>3717</v>
      </c>
      <c r="B3833" t="s">
        <v>175</v>
      </c>
      <c r="C3833">
        <v>207</v>
      </c>
      <c r="D3833" s="8" t="s">
        <v>760</v>
      </c>
      <c r="H3833" t="s">
        <v>5636</v>
      </c>
      <c r="I3833" s="9">
        <v>45584.769699074073</v>
      </c>
      <c r="J3833" s="9"/>
      <c r="K3833" s="9"/>
      <c r="L3833" s="9">
        <v>45671.469942129632</v>
      </c>
      <c r="N3833" t="s">
        <v>180</v>
      </c>
      <c r="O3833" t="s">
        <v>181</v>
      </c>
      <c r="P3833" t="s">
        <v>189</v>
      </c>
      <c r="R3833" t="s">
        <v>6636</v>
      </c>
      <c r="S3833" s="9">
        <v>45671.469953703701</v>
      </c>
      <c r="T3833">
        <v>883353</v>
      </c>
      <c r="U3833" t="s">
        <v>183</v>
      </c>
      <c r="V3833" t="str">
        <f>IFERROR(_xlfn.XLOOKUP(tb_C101[[#This Row],[OS]],[1]!tb_C103[OS],[1]!tb_C103[DESCRICAO]),"0")</f>
        <v>CORRETIVA</v>
      </c>
      <c r="W3833" t="str">
        <f>IFERROR(_xlfn.XLOOKUP(tb_C101[[#This Row],[OS]],[1]!tb_C103[OS],[1]!tb_C103[DESCRICAO2]),"0")</f>
        <v>AUTOMATICO - TROCAR</v>
      </c>
    </row>
    <row r="3834" spans="1:23" x14ac:dyDescent="0.25">
      <c r="A3834" s="7">
        <v>3718</v>
      </c>
      <c r="B3834" t="s">
        <v>79</v>
      </c>
      <c r="C3834">
        <v>406</v>
      </c>
      <c r="D3834" s="8" t="s">
        <v>822</v>
      </c>
      <c r="E3834" t="s">
        <v>3357</v>
      </c>
      <c r="H3834" t="s">
        <v>734</v>
      </c>
      <c r="I3834" s="9">
        <v>45586.253483796296</v>
      </c>
      <c r="J3834" s="9"/>
      <c r="K3834" s="9"/>
      <c r="L3834" s="9">
        <v>45587.430115740739</v>
      </c>
      <c r="M3834" t="s">
        <v>6637</v>
      </c>
      <c r="N3834" t="s">
        <v>180</v>
      </c>
      <c r="O3834" t="s">
        <v>181</v>
      </c>
      <c r="P3834" t="s">
        <v>189</v>
      </c>
      <c r="R3834" t="s">
        <v>6638</v>
      </c>
      <c r="S3834" s="9">
        <v>45587.430150462962</v>
      </c>
      <c r="T3834">
        <v>648952</v>
      </c>
      <c r="U3834" t="s">
        <v>183</v>
      </c>
      <c r="V3834" t="str">
        <f>IFERROR(_xlfn.XLOOKUP(tb_C101[[#This Row],[OS]],[1]!tb_C103[OS],[1]!tb_C103[DESCRICAO]),"0")</f>
        <v>CORRETIVA</v>
      </c>
      <c r="W3834" t="str">
        <f>IFERROR(_xlfn.XLOOKUP(tb_C101[[#This Row],[OS]],[1]!tb_C103[OS],[1]!tb_C103[DESCRICAO2]),"0")</f>
        <v>Eletrico</v>
      </c>
    </row>
    <row r="3835" spans="1:23" x14ac:dyDescent="0.25">
      <c r="A3835" s="7">
        <v>3719</v>
      </c>
      <c r="B3835" t="s">
        <v>184</v>
      </c>
      <c r="C3835">
        <v>112</v>
      </c>
      <c r="D3835" s="8" t="s">
        <v>237</v>
      </c>
      <c r="H3835" t="s">
        <v>3599</v>
      </c>
      <c r="I3835" s="9">
        <v>45586.309756944444</v>
      </c>
      <c r="J3835" s="9">
        <v>45586.274305555555</v>
      </c>
      <c r="K3835" s="9">
        <v>45586.5625</v>
      </c>
      <c r="L3835" s="9">
        <v>45671.470023148147</v>
      </c>
      <c r="N3835" t="s">
        <v>180</v>
      </c>
      <c r="O3835" t="s">
        <v>204</v>
      </c>
      <c r="P3835" t="s">
        <v>189</v>
      </c>
      <c r="R3835" t="s">
        <v>6639</v>
      </c>
      <c r="S3835" s="9">
        <v>45671.470034722224</v>
      </c>
      <c r="T3835">
        <v>883353</v>
      </c>
      <c r="U3835" t="s">
        <v>183</v>
      </c>
      <c r="V3835" t="str">
        <f>IFERROR(_xlfn.XLOOKUP(tb_C101[[#This Row],[OS]],[1]!tb_C103[OS],[1]!tb_C103[DESCRICAO]),"0")</f>
        <v>CORRETIVA</v>
      </c>
      <c r="W3835" t="str">
        <f>IFERROR(_xlfn.XLOOKUP(tb_C101[[#This Row],[OS]],[1]!tb_C103[OS],[1]!tb_C103[DESCRICAO2]),"0")</f>
        <v>AUTOMATICO - TROCAR</v>
      </c>
    </row>
    <row r="3836" spans="1:23" x14ac:dyDescent="0.25">
      <c r="A3836" s="7">
        <v>3720</v>
      </c>
      <c r="B3836" t="s">
        <v>5471</v>
      </c>
      <c r="C3836">
        <v>1018</v>
      </c>
      <c r="D3836" s="8" t="s">
        <v>6640</v>
      </c>
      <c r="E3836" t="s">
        <v>1267</v>
      </c>
      <c r="H3836" t="s">
        <v>731</v>
      </c>
      <c r="I3836" s="9">
        <v>45586.341979166667</v>
      </c>
      <c r="J3836" s="9"/>
      <c r="K3836" s="9"/>
      <c r="L3836" s="9">
        <v>45671.470104166663</v>
      </c>
      <c r="N3836" t="s">
        <v>180</v>
      </c>
      <c r="O3836" t="s">
        <v>181</v>
      </c>
      <c r="P3836" t="s">
        <v>189</v>
      </c>
      <c r="R3836" t="s">
        <v>6641</v>
      </c>
      <c r="S3836" s="9">
        <v>45671.47011574074</v>
      </c>
      <c r="T3836">
        <v>883353</v>
      </c>
      <c r="U3836" t="s">
        <v>183</v>
      </c>
      <c r="V3836" t="str">
        <f>IFERROR(_xlfn.XLOOKUP(tb_C101[[#This Row],[OS]],[1]!tb_C103[OS],[1]!tb_C103[DESCRICAO]),"0")</f>
        <v>CORRETIVA</v>
      </c>
      <c r="W3836" t="str">
        <f>IFERROR(_xlfn.XLOOKUP(tb_C101[[#This Row],[OS]],[1]!tb_C103[OS],[1]!tb_C103[DESCRICAO2]),"0")</f>
        <v>Mecanico</v>
      </c>
    </row>
    <row r="3837" spans="1:23" x14ac:dyDescent="0.25">
      <c r="A3837" s="7">
        <v>3721</v>
      </c>
      <c r="B3837" t="s">
        <v>24</v>
      </c>
      <c r="C3837">
        <v>506</v>
      </c>
      <c r="D3837" s="8" t="s">
        <v>819</v>
      </c>
      <c r="E3837" t="s">
        <v>238</v>
      </c>
      <c r="H3837" t="s">
        <v>731</v>
      </c>
      <c r="I3837" s="9">
        <v>45586.380914351852</v>
      </c>
      <c r="J3837" s="9"/>
      <c r="K3837" s="9"/>
      <c r="L3837" s="9">
        <v>45671.470335648148</v>
      </c>
      <c r="N3837" t="s">
        <v>180</v>
      </c>
      <c r="O3837" t="s">
        <v>181</v>
      </c>
      <c r="P3837" t="s">
        <v>189</v>
      </c>
      <c r="R3837" t="s">
        <v>6642</v>
      </c>
      <c r="S3837" s="9">
        <v>45671.470347222225</v>
      </c>
      <c r="T3837">
        <v>883353</v>
      </c>
      <c r="U3837" t="s">
        <v>183</v>
      </c>
      <c r="V3837" t="str">
        <f>IFERROR(_xlfn.XLOOKUP(tb_C101[[#This Row],[OS]],[1]!tb_C103[OS],[1]!tb_C103[DESCRICAO]),"0")</f>
        <v>CORRETIVA</v>
      </c>
      <c r="W3837" t="str">
        <f>IFERROR(_xlfn.XLOOKUP(tb_C101[[#This Row],[OS]],[1]!tb_C103[OS],[1]!tb_C103[DESCRICAO2]),"0")</f>
        <v>Eletrico</v>
      </c>
    </row>
    <row r="3838" spans="1:23" x14ac:dyDescent="0.25">
      <c r="A3838" s="7">
        <v>3722</v>
      </c>
      <c r="B3838" t="s">
        <v>1476</v>
      </c>
      <c r="C3838">
        <v>9003</v>
      </c>
      <c r="D3838" s="8" t="s">
        <v>3326</v>
      </c>
      <c r="E3838" t="s">
        <v>79</v>
      </c>
      <c r="H3838" t="s">
        <v>731</v>
      </c>
      <c r="I3838" s="9">
        <v>45586.384409722225</v>
      </c>
      <c r="J3838" s="9"/>
      <c r="K3838" s="9"/>
      <c r="L3838" s="9">
        <v>45671.470416666663</v>
      </c>
      <c r="N3838" t="s">
        <v>180</v>
      </c>
      <c r="O3838" t="s">
        <v>181</v>
      </c>
      <c r="P3838" t="s">
        <v>189</v>
      </c>
      <c r="R3838" t="s">
        <v>6643</v>
      </c>
      <c r="S3838" s="9">
        <v>45671.47042824074</v>
      </c>
      <c r="T3838">
        <v>883353</v>
      </c>
      <c r="U3838" t="s">
        <v>183</v>
      </c>
      <c r="V3838" t="str">
        <f>IFERROR(_xlfn.XLOOKUP(tb_C101[[#This Row],[OS]],[1]!tb_C103[OS],[1]!tb_C103[DESCRICAO]),"0")</f>
        <v>PREVENTIVA</v>
      </c>
      <c r="W3838" t="str">
        <f>IFERROR(_xlfn.XLOOKUP(tb_C101[[#This Row],[OS]],[1]!tb_C103[OS],[1]!tb_C103[DESCRICAO2]),"0")</f>
        <v>Mecanico</v>
      </c>
    </row>
    <row r="3839" spans="1:23" x14ac:dyDescent="0.25">
      <c r="A3839" s="7">
        <v>3723</v>
      </c>
      <c r="B3839" t="s">
        <v>184</v>
      </c>
      <c r="C3839">
        <v>112</v>
      </c>
      <c r="D3839" s="8" t="s">
        <v>237</v>
      </c>
      <c r="E3839" t="s">
        <v>300</v>
      </c>
      <c r="H3839" t="s">
        <v>731</v>
      </c>
      <c r="I3839" s="9">
        <v>45586.386631944442</v>
      </c>
      <c r="J3839" s="9">
        <v>45586.270833333336</v>
      </c>
      <c r="K3839" s="9">
        <v>45586.458333333336</v>
      </c>
      <c r="L3839" s="9">
        <v>45587.430995370371</v>
      </c>
      <c r="M3839" t="s">
        <v>6644</v>
      </c>
      <c r="N3839" t="s">
        <v>180</v>
      </c>
      <c r="O3839" t="s">
        <v>204</v>
      </c>
      <c r="P3839" t="s">
        <v>189</v>
      </c>
      <c r="R3839" t="s">
        <v>6645</v>
      </c>
      <c r="S3839" s="9">
        <v>45587.431030092594</v>
      </c>
      <c r="T3839">
        <v>648952</v>
      </c>
      <c r="U3839" t="s">
        <v>183</v>
      </c>
      <c r="V3839" t="str">
        <f>IFERROR(_xlfn.XLOOKUP(tb_C101[[#This Row],[OS]],[1]!tb_C103[OS],[1]!tb_C103[DESCRICAO]),"0")</f>
        <v>CORRETIVA</v>
      </c>
      <c r="W3839" t="str">
        <f>IFERROR(_xlfn.XLOOKUP(tb_C101[[#This Row],[OS]],[1]!tb_C103[OS],[1]!tb_C103[DESCRICAO2]),"0")</f>
        <v>Mecanico</v>
      </c>
    </row>
    <row r="3840" spans="1:23" x14ac:dyDescent="0.25">
      <c r="A3840" s="7">
        <v>3724</v>
      </c>
      <c r="B3840" t="s">
        <v>184</v>
      </c>
      <c r="C3840">
        <v>112</v>
      </c>
      <c r="D3840" s="8" t="s">
        <v>237</v>
      </c>
      <c r="E3840" t="s">
        <v>198</v>
      </c>
      <c r="F3840" t="s">
        <v>5602</v>
      </c>
      <c r="G3840" t="s">
        <v>5603</v>
      </c>
      <c r="H3840" t="s">
        <v>731</v>
      </c>
      <c r="I3840" s="9">
        <v>45586.388912037037</v>
      </c>
      <c r="J3840" s="9"/>
      <c r="K3840" s="9"/>
      <c r="L3840" s="9">
        <v>45586.523969907408</v>
      </c>
      <c r="M3840" t="s">
        <v>6646</v>
      </c>
      <c r="N3840" t="s">
        <v>180</v>
      </c>
      <c r="O3840" t="s">
        <v>181</v>
      </c>
      <c r="P3840" t="s">
        <v>189</v>
      </c>
      <c r="Q3840" t="s">
        <v>895</v>
      </c>
      <c r="R3840" t="s">
        <v>6647</v>
      </c>
      <c r="S3840" s="9">
        <v>45586.524016203701</v>
      </c>
      <c r="T3840">
        <v>648952</v>
      </c>
      <c r="U3840" t="s">
        <v>183</v>
      </c>
      <c r="V3840" t="str">
        <f>IFERROR(_xlfn.XLOOKUP(tb_C101[[#This Row],[OS]],[1]!tb_C103[OS],[1]!tb_C103[DESCRICAO]),"0")</f>
        <v>PREVENTIVA</v>
      </c>
      <c r="W3840" t="str">
        <f>IFERROR(_xlfn.XLOOKUP(tb_C101[[#This Row],[OS]],[1]!tb_C103[OS],[1]!tb_C103[DESCRICAO2]),"0")</f>
        <v>Mecanico</v>
      </c>
    </row>
    <row r="3841" spans="1:23" x14ac:dyDescent="0.25">
      <c r="A3841" s="7">
        <v>3725</v>
      </c>
      <c r="B3841" t="s">
        <v>184</v>
      </c>
      <c r="C3841">
        <v>113</v>
      </c>
      <c r="D3841" s="8" t="s">
        <v>213</v>
      </c>
      <c r="E3841" t="s">
        <v>300</v>
      </c>
      <c r="F3841" t="s">
        <v>5152</v>
      </c>
      <c r="G3841" t="s">
        <v>5153</v>
      </c>
      <c r="H3841" t="s">
        <v>5446</v>
      </c>
      <c r="I3841" s="9">
        <v>45586.587025462963</v>
      </c>
      <c r="J3841" s="9"/>
      <c r="K3841" s="9"/>
      <c r="L3841" s="9">
        <v>45587.430474537039</v>
      </c>
      <c r="M3841" t="s">
        <v>6648</v>
      </c>
      <c r="N3841" t="s">
        <v>180</v>
      </c>
      <c r="O3841" t="s">
        <v>181</v>
      </c>
      <c r="P3841" t="s">
        <v>189</v>
      </c>
      <c r="Q3841" t="s">
        <v>895</v>
      </c>
      <c r="R3841" t="s">
        <v>6649</v>
      </c>
      <c r="S3841" s="9">
        <v>45587.430497685185</v>
      </c>
      <c r="T3841">
        <v>648952</v>
      </c>
      <c r="U3841" t="s">
        <v>183</v>
      </c>
      <c r="V3841" t="str">
        <f>IFERROR(_xlfn.XLOOKUP(tb_C101[[#This Row],[OS]],[1]!tb_C103[OS],[1]!tb_C103[DESCRICAO]),"0")</f>
        <v>CORRETIVA</v>
      </c>
      <c r="W3841" t="str">
        <f>IFERROR(_xlfn.XLOOKUP(tb_C101[[#This Row],[OS]],[1]!tb_C103[OS],[1]!tb_C103[DESCRICAO2]),"0")</f>
        <v>Eletrico</v>
      </c>
    </row>
    <row r="3842" spans="1:23" x14ac:dyDescent="0.25">
      <c r="A3842" s="7">
        <v>3726</v>
      </c>
      <c r="B3842" t="s">
        <v>184</v>
      </c>
      <c r="C3842">
        <v>108</v>
      </c>
      <c r="D3842" s="8" t="s">
        <v>317</v>
      </c>
      <c r="E3842" t="s">
        <v>300</v>
      </c>
      <c r="F3842" t="s">
        <v>4865</v>
      </c>
      <c r="G3842" t="s">
        <v>4866</v>
      </c>
      <c r="H3842" t="s">
        <v>5446</v>
      </c>
      <c r="I3842" s="9">
        <v>45586.605891203704</v>
      </c>
      <c r="J3842" s="9"/>
      <c r="K3842" s="9"/>
      <c r="L3842" s="9">
        <v>45587.431342592594</v>
      </c>
      <c r="M3842" t="s">
        <v>6650</v>
      </c>
      <c r="N3842" t="s">
        <v>180</v>
      </c>
      <c r="O3842" t="s">
        <v>181</v>
      </c>
      <c r="P3842" t="s">
        <v>189</v>
      </c>
      <c r="Q3842" t="s">
        <v>300</v>
      </c>
      <c r="R3842" t="s">
        <v>6651</v>
      </c>
      <c r="S3842" s="9">
        <v>45587.431388888886</v>
      </c>
      <c r="T3842">
        <v>648952</v>
      </c>
      <c r="U3842" t="s">
        <v>183</v>
      </c>
      <c r="V3842" t="str">
        <f>IFERROR(_xlfn.XLOOKUP(tb_C101[[#This Row],[OS]],[1]!tb_C103[OS],[1]!tb_C103[DESCRICAO]),"0")</f>
        <v>CORRETIVA</v>
      </c>
      <c r="W3842" t="str">
        <f>IFERROR(_xlfn.XLOOKUP(tb_C101[[#This Row],[OS]],[1]!tb_C103[OS],[1]!tb_C103[DESCRICAO2]),"0")</f>
        <v>Mecanico</v>
      </c>
    </row>
    <row r="3843" spans="1:23" x14ac:dyDescent="0.25">
      <c r="A3843" s="7">
        <v>3727</v>
      </c>
      <c r="B3843" t="s">
        <v>184</v>
      </c>
      <c r="C3843">
        <v>9026</v>
      </c>
      <c r="D3843" s="8" t="s">
        <v>5184</v>
      </c>
      <c r="E3843" t="s">
        <v>5185</v>
      </c>
      <c r="H3843" t="s">
        <v>731</v>
      </c>
      <c r="I3843" s="9">
        <v>45586.61954861111</v>
      </c>
      <c r="J3843" s="9"/>
      <c r="K3843" s="9"/>
      <c r="L3843" s="9">
        <v>45670.46503472222</v>
      </c>
      <c r="M3843" t="s">
        <v>1530</v>
      </c>
      <c r="N3843" t="s">
        <v>180</v>
      </c>
      <c r="O3843" t="s">
        <v>181</v>
      </c>
      <c r="P3843" t="s">
        <v>189</v>
      </c>
      <c r="R3843" t="s">
        <v>6652</v>
      </c>
      <c r="S3843" s="9">
        <v>45670.465057870373</v>
      </c>
      <c r="T3843">
        <v>648952</v>
      </c>
      <c r="U3843" t="s">
        <v>204</v>
      </c>
      <c r="V3843" t="str">
        <f>IFERROR(_xlfn.XLOOKUP(tb_C101[[#This Row],[OS]],[1]!tb_C103[OS],[1]!tb_C103[DESCRICAO]),"0")</f>
        <v>MELHORIA</v>
      </c>
      <c r="W3843" t="str">
        <f>IFERROR(_xlfn.XLOOKUP(tb_C101[[#This Row],[OS]],[1]!tb_C103[OS],[1]!tb_C103[DESCRICAO2]),"0")</f>
        <v>Mecanico</v>
      </c>
    </row>
    <row r="3844" spans="1:23" x14ac:dyDescent="0.25">
      <c r="A3844" s="7">
        <v>3728</v>
      </c>
      <c r="B3844" t="s">
        <v>24</v>
      </c>
      <c r="C3844">
        <v>506</v>
      </c>
      <c r="D3844" s="8" t="s">
        <v>819</v>
      </c>
      <c r="E3844" t="s">
        <v>238</v>
      </c>
      <c r="H3844" t="s">
        <v>750</v>
      </c>
      <c r="I3844" s="9">
        <v>45586.626168981478</v>
      </c>
      <c r="J3844" s="9"/>
      <c r="K3844" s="9"/>
      <c r="L3844" s="9">
        <v>45588.62122685185</v>
      </c>
      <c r="M3844" t="s">
        <v>6653</v>
      </c>
      <c r="N3844" t="s">
        <v>180</v>
      </c>
      <c r="O3844" t="s">
        <v>181</v>
      </c>
      <c r="P3844" t="s">
        <v>182</v>
      </c>
      <c r="R3844" t="s">
        <v>6654</v>
      </c>
      <c r="S3844" s="9">
        <v>45588.621249999997</v>
      </c>
      <c r="T3844">
        <v>648952</v>
      </c>
      <c r="U3844" t="s">
        <v>183</v>
      </c>
      <c r="V3844" t="str">
        <f>IFERROR(_xlfn.XLOOKUP(tb_C101[[#This Row],[OS]],[1]!tb_C103[OS],[1]!tb_C103[DESCRICAO]),"0")</f>
        <v>CORRETIVA</v>
      </c>
      <c r="W3844" t="str">
        <f>IFERROR(_xlfn.XLOOKUP(tb_C101[[#This Row],[OS]],[1]!tb_C103[OS],[1]!tb_C103[DESCRICAO2]),"0")</f>
        <v>Eletrico</v>
      </c>
    </row>
    <row r="3845" spans="1:23" x14ac:dyDescent="0.25">
      <c r="A3845" s="7">
        <v>3729</v>
      </c>
      <c r="B3845" t="s">
        <v>184</v>
      </c>
      <c r="C3845">
        <v>115</v>
      </c>
      <c r="D3845" s="8" t="s">
        <v>197</v>
      </c>
      <c r="E3845" t="s">
        <v>198</v>
      </c>
      <c r="F3845" t="s">
        <v>5886</v>
      </c>
      <c r="G3845" t="s">
        <v>5887</v>
      </c>
      <c r="H3845" t="s">
        <v>731</v>
      </c>
      <c r="I3845" s="9">
        <v>45586.682314814818</v>
      </c>
      <c r="J3845" s="9"/>
      <c r="K3845" s="9"/>
      <c r="L3845" s="9">
        <v>45616.498819444445</v>
      </c>
      <c r="M3845" t="s">
        <v>6655</v>
      </c>
      <c r="N3845" t="s">
        <v>180</v>
      </c>
      <c r="O3845" t="s">
        <v>181</v>
      </c>
      <c r="P3845" t="s">
        <v>189</v>
      </c>
      <c r="Q3845" t="s">
        <v>895</v>
      </c>
      <c r="R3845" t="s">
        <v>6656</v>
      </c>
      <c r="S3845" s="9">
        <v>45616.498842592591</v>
      </c>
      <c r="T3845">
        <v>648952</v>
      </c>
      <c r="U3845" t="s">
        <v>204</v>
      </c>
      <c r="V3845" t="str">
        <f>IFERROR(_xlfn.XLOOKUP(tb_C101[[#This Row],[OS]],[1]!tb_C103[OS],[1]!tb_C103[DESCRICAO]),"0")</f>
        <v>PREVENTIVA</v>
      </c>
      <c r="W3845" t="str">
        <f>IFERROR(_xlfn.XLOOKUP(tb_C101[[#This Row],[OS]],[1]!tb_C103[OS],[1]!tb_C103[DESCRICAO2]),"0")</f>
        <v>Mecanico</v>
      </c>
    </row>
    <row r="3846" spans="1:23" x14ac:dyDescent="0.25">
      <c r="A3846" s="7">
        <v>3730</v>
      </c>
      <c r="B3846" t="s">
        <v>184</v>
      </c>
      <c r="C3846">
        <v>115</v>
      </c>
      <c r="D3846" s="8" t="s">
        <v>197</v>
      </c>
      <c r="E3846" t="s">
        <v>198</v>
      </c>
      <c r="F3846" t="s">
        <v>5084</v>
      </c>
      <c r="G3846" t="s">
        <v>5085</v>
      </c>
      <c r="H3846" t="s">
        <v>731</v>
      </c>
      <c r="I3846" s="9">
        <v>45586.682581018518</v>
      </c>
      <c r="J3846" s="9"/>
      <c r="K3846" s="9"/>
      <c r="L3846" s="9">
        <v>45616.499131944445</v>
      </c>
      <c r="M3846" t="s">
        <v>6655</v>
      </c>
      <c r="N3846" t="s">
        <v>180</v>
      </c>
      <c r="O3846" t="s">
        <v>181</v>
      </c>
      <c r="P3846" t="s">
        <v>189</v>
      </c>
      <c r="Q3846" t="s">
        <v>895</v>
      </c>
      <c r="R3846" t="s">
        <v>6657</v>
      </c>
      <c r="S3846" s="9">
        <v>45616.499155092592</v>
      </c>
      <c r="T3846">
        <v>648952</v>
      </c>
      <c r="U3846" t="s">
        <v>204</v>
      </c>
      <c r="V3846" t="str">
        <f>IFERROR(_xlfn.XLOOKUP(tb_C101[[#This Row],[OS]],[1]!tb_C103[OS],[1]!tb_C103[DESCRICAO]),"0")</f>
        <v>PREVENTIVA</v>
      </c>
      <c r="W3846" t="str">
        <f>IFERROR(_xlfn.XLOOKUP(tb_C101[[#This Row],[OS]],[1]!tb_C103[OS],[1]!tb_C103[DESCRICAO2]),"0")</f>
        <v>Mecanico</v>
      </c>
    </row>
    <row r="3847" spans="1:23" x14ac:dyDescent="0.25">
      <c r="A3847" s="7">
        <v>3731</v>
      </c>
      <c r="B3847" t="s">
        <v>184</v>
      </c>
      <c r="C3847">
        <v>115</v>
      </c>
      <c r="D3847" s="8" t="s">
        <v>197</v>
      </c>
      <c r="E3847" t="s">
        <v>381</v>
      </c>
      <c r="F3847" t="s">
        <v>381</v>
      </c>
      <c r="G3847" t="s">
        <v>382</v>
      </c>
      <c r="H3847" t="s">
        <v>731</v>
      </c>
      <c r="I3847" s="9">
        <v>45586.705092592594</v>
      </c>
      <c r="J3847" s="9"/>
      <c r="K3847" s="9"/>
      <c r="L3847" s="9">
        <v>45615.769513888888</v>
      </c>
      <c r="M3847" t="s">
        <v>6658</v>
      </c>
      <c r="N3847" t="s">
        <v>180</v>
      </c>
      <c r="O3847" t="s">
        <v>181</v>
      </c>
      <c r="P3847" t="s">
        <v>189</v>
      </c>
      <c r="Q3847" t="s">
        <v>186</v>
      </c>
      <c r="R3847" t="s">
        <v>6659</v>
      </c>
      <c r="S3847" s="9">
        <v>45615.769525462965</v>
      </c>
      <c r="T3847">
        <v>648952</v>
      </c>
      <c r="U3847" t="s">
        <v>204</v>
      </c>
      <c r="V3847" t="str">
        <f>IFERROR(_xlfn.XLOOKUP(tb_C101[[#This Row],[OS]],[1]!tb_C103[OS],[1]!tb_C103[DESCRICAO]),"0")</f>
        <v>PREVENTIVA</v>
      </c>
      <c r="W3847" t="str">
        <f>IFERROR(_xlfn.XLOOKUP(tb_C101[[#This Row],[OS]],[1]!tb_C103[OS],[1]!tb_C103[DESCRICAO2]),"0")</f>
        <v>Mecanico</v>
      </c>
    </row>
    <row r="3848" spans="1:23" x14ac:dyDescent="0.25">
      <c r="A3848" s="7">
        <v>3732</v>
      </c>
      <c r="B3848" t="s">
        <v>5451</v>
      </c>
      <c r="C3848">
        <v>1017</v>
      </c>
      <c r="D3848" s="8" t="s">
        <v>6368</v>
      </c>
      <c r="E3848" t="s">
        <v>6660</v>
      </c>
      <c r="H3848" t="s">
        <v>731</v>
      </c>
      <c r="I3848" s="9">
        <v>45586.708124999997</v>
      </c>
      <c r="J3848" s="9"/>
      <c r="K3848" s="9"/>
      <c r="L3848" s="9">
        <v>45590.460821759261</v>
      </c>
      <c r="M3848" t="s">
        <v>6661</v>
      </c>
      <c r="N3848" t="s">
        <v>180</v>
      </c>
      <c r="O3848" t="s">
        <v>181</v>
      </c>
      <c r="P3848" t="s">
        <v>189</v>
      </c>
      <c r="R3848" t="s">
        <v>6662</v>
      </c>
      <c r="S3848" s="9">
        <v>45590.460844907408</v>
      </c>
      <c r="T3848">
        <v>648952</v>
      </c>
      <c r="U3848" t="s">
        <v>204</v>
      </c>
      <c r="V3848" t="str">
        <f>IFERROR(_xlfn.XLOOKUP(tb_C101[[#This Row],[OS]],[1]!tb_C103[OS],[1]!tb_C103[DESCRICAO]),"0")</f>
        <v>MELHORIA</v>
      </c>
      <c r="W3848" t="str">
        <f>IFERROR(_xlfn.XLOOKUP(tb_C101[[#This Row],[OS]],[1]!tb_C103[OS],[1]!tb_C103[DESCRICAO2]),"0")</f>
        <v>Eletrico</v>
      </c>
    </row>
    <row r="3849" spans="1:23" x14ac:dyDescent="0.25">
      <c r="A3849" s="7">
        <v>3733</v>
      </c>
      <c r="B3849" t="s">
        <v>24</v>
      </c>
      <c r="C3849">
        <v>506</v>
      </c>
      <c r="D3849" s="8" t="s">
        <v>819</v>
      </c>
      <c r="E3849" t="s">
        <v>345</v>
      </c>
      <c r="H3849" t="s">
        <v>750</v>
      </c>
      <c r="I3849" s="9">
        <v>45586.713287037041</v>
      </c>
      <c r="J3849" s="9">
        <v>45586.712592592594</v>
      </c>
      <c r="K3849" s="9">
        <v>45586.722222222219</v>
      </c>
      <c r="L3849" s="9">
        <v>45590.600740740738</v>
      </c>
      <c r="M3849" t="s">
        <v>6663</v>
      </c>
      <c r="N3849" t="s">
        <v>180</v>
      </c>
      <c r="O3849" t="s">
        <v>204</v>
      </c>
      <c r="P3849" t="s">
        <v>182</v>
      </c>
      <c r="R3849" t="s">
        <v>6664</v>
      </c>
      <c r="S3849" s="9">
        <v>45590.600810185184</v>
      </c>
      <c r="T3849">
        <v>648952</v>
      </c>
      <c r="U3849" t="s">
        <v>183</v>
      </c>
      <c r="V3849" t="str">
        <f>IFERROR(_xlfn.XLOOKUP(tb_C101[[#This Row],[OS]],[1]!tb_C103[OS],[1]!tb_C103[DESCRICAO]),"0")</f>
        <v>CORRETIVA</v>
      </c>
      <c r="W3849" t="str">
        <f>IFERROR(_xlfn.XLOOKUP(tb_C101[[#This Row],[OS]],[1]!tb_C103[OS],[1]!tb_C103[DESCRICAO2]),"0")</f>
        <v>Eletrico</v>
      </c>
    </row>
    <row r="3850" spans="1:23" x14ac:dyDescent="0.25">
      <c r="A3850" s="7">
        <v>3734</v>
      </c>
      <c r="B3850" t="s">
        <v>184</v>
      </c>
      <c r="C3850">
        <v>108</v>
      </c>
      <c r="D3850" s="8" t="s">
        <v>317</v>
      </c>
      <c r="E3850" t="s">
        <v>345</v>
      </c>
      <c r="F3850" t="s">
        <v>4857</v>
      </c>
      <c r="G3850" t="s">
        <v>4858</v>
      </c>
      <c r="H3850" t="s">
        <v>731</v>
      </c>
      <c r="I3850" s="9">
        <v>45586.724861111114</v>
      </c>
      <c r="J3850" s="9"/>
      <c r="K3850" s="9"/>
      <c r="L3850" s="9">
        <v>45636.487488425926</v>
      </c>
      <c r="M3850" t="s">
        <v>6665</v>
      </c>
      <c r="N3850" t="s">
        <v>180</v>
      </c>
      <c r="O3850" t="s">
        <v>181</v>
      </c>
      <c r="P3850" t="s">
        <v>189</v>
      </c>
      <c r="Q3850" t="s">
        <v>895</v>
      </c>
      <c r="R3850" t="s">
        <v>6666</v>
      </c>
      <c r="S3850" s="9">
        <v>45636.487511574072</v>
      </c>
      <c r="T3850">
        <v>648952</v>
      </c>
      <c r="U3850" t="s">
        <v>183</v>
      </c>
      <c r="V3850" t="str">
        <f>IFERROR(_xlfn.XLOOKUP(tb_C101[[#This Row],[OS]],[1]!tb_C103[OS],[1]!tb_C103[DESCRICAO]),"0")</f>
        <v>CORRETIVA</v>
      </c>
      <c r="W3850" t="str">
        <f>IFERROR(_xlfn.XLOOKUP(tb_C101[[#This Row],[OS]],[1]!tb_C103[OS],[1]!tb_C103[DESCRICAO2]),"0")</f>
        <v>Mecanico</v>
      </c>
    </row>
    <row r="3851" spans="1:23" x14ac:dyDescent="0.25">
      <c r="A3851" s="7">
        <v>3735</v>
      </c>
      <c r="B3851" t="s">
        <v>184</v>
      </c>
      <c r="C3851">
        <v>108</v>
      </c>
      <c r="D3851" s="8" t="s">
        <v>317</v>
      </c>
      <c r="E3851" t="s">
        <v>337</v>
      </c>
      <c r="F3851" t="s">
        <v>337</v>
      </c>
      <c r="G3851" t="s">
        <v>3253</v>
      </c>
      <c r="H3851" t="s">
        <v>731</v>
      </c>
      <c r="I3851" s="9">
        <v>45586.729201388887</v>
      </c>
      <c r="J3851" s="9"/>
      <c r="K3851" s="9"/>
      <c r="L3851" s="9">
        <v>45614.419733796298</v>
      </c>
      <c r="M3851" t="s">
        <v>6667</v>
      </c>
      <c r="N3851" t="s">
        <v>180</v>
      </c>
      <c r="O3851" t="s">
        <v>181</v>
      </c>
      <c r="Q3851" t="s">
        <v>186</v>
      </c>
      <c r="R3851" t="s">
        <v>6668</v>
      </c>
      <c r="S3851" s="9">
        <v>45614.419745370367</v>
      </c>
      <c r="T3851">
        <v>648952</v>
      </c>
      <c r="U3851" t="s">
        <v>204</v>
      </c>
      <c r="V3851" t="str">
        <f>IFERROR(_xlfn.XLOOKUP(tb_C101[[#This Row],[OS]],[1]!tb_C103[OS],[1]!tb_C103[DESCRICAO]),"0")</f>
        <v>PREDITIVA</v>
      </c>
      <c r="W3851" t="str">
        <f>IFERROR(_xlfn.XLOOKUP(tb_C101[[#This Row],[OS]],[1]!tb_C103[OS],[1]!tb_C103[DESCRICAO2]),"0")</f>
        <v>Eletrico</v>
      </c>
    </row>
    <row r="3852" spans="1:23" x14ac:dyDescent="0.25">
      <c r="A3852" s="7">
        <v>3736</v>
      </c>
      <c r="B3852" t="s">
        <v>184</v>
      </c>
      <c r="C3852">
        <v>112</v>
      </c>
      <c r="D3852" s="8" t="s">
        <v>237</v>
      </c>
      <c r="E3852" t="s">
        <v>3133</v>
      </c>
      <c r="F3852" t="s">
        <v>3133</v>
      </c>
      <c r="G3852" t="s">
        <v>3136</v>
      </c>
      <c r="H3852" t="s">
        <v>731</v>
      </c>
      <c r="I3852" s="9">
        <v>45586.733437499999</v>
      </c>
      <c r="J3852" s="9"/>
      <c r="K3852" s="9"/>
      <c r="L3852" s="9">
        <v>45614.416550925926</v>
      </c>
      <c r="M3852" t="s">
        <v>6669</v>
      </c>
      <c r="N3852" t="s">
        <v>180</v>
      </c>
      <c r="O3852" t="s">
        <v>181</v>
      </c>
      <c r="Q3852" t="s">
        <v>186</v>
      </c>
      <c r="R3852" t="s">
        <v>6670</v>
      </c>
      <c r="S3852" s="9">
        <v>45614.416562500002</v>
      </c>
      <c r="T3852">
        <v>648952</v>
      </c>
      <c r="U3852" t="s">
        <v>204</v>
      </c>
      <c r="V3852" t="str">
        <f>IFERROR(_xlfn.XLOOKUP(tb_C101[[#This Row],[OS]],[1]!tb_C103[OS],[1]!tb_C103[DESCRICAO]),"0")</f>
        <v>PREDITIVA</v>
      </c>
      <c r="W3852" t="str">
        <f>IFERROR(_xlfn.XLOOKUP(tb_C101[[#This Row],[OS]],[1]!tb_C103[OS],[1]!tb_C103[DESCRICAO2]),"0")</f>
        <v>Eletrico</v>
      </c>
    </row>
    <row r="3853" spans="1:23" x14ac:dyDescent="0.25">
      <c r="A3853" s="7">
        <v>3737</v>
      </c>
      <c r="B3853" t="s">
        <v>184</v>
      </c>
      <c r="C3853">
        <v>115</v>
      </c>
      <c r="D3853" s="8" t="s">
        <v>197</v>
      </c>
      <c r="E3853" t="s">
        <v>381</v>
      </c>
      <c r="F3853" t="s">
        <v>381</v>
      </c>
      <c r="G3853" t="s">
        <v>382</v>
      </c>
      <c r="H3853" t="s">
        <v>731</v>
      </c>
      <c r="I3853" s="9">
        <v>45586.734340277777</v>
      </c>
      <c r="J3853" s="9"/>
      <c r="K3853" s="9"/>
      <c r="L3853" s="9">
        <v>45614.417129629626</v>
      </c>
      <c r="M3853" t="s">
        <v>6671</v>
      </c>
      <c r="N3853" t="s">
        <v>180</v>
      </c>
      <c r="O3853" t="s">
        <v>181</v>
      </c>
      <c r="Q3853" t="s">
        <v>186</v>
      </c>
      <c r="R3853" t="s">
        <v>6672</v>
      </c>
      <c r="S3853" s="9">
        <v>45614.41715277778</v>
      </c>
      <c r="T3853">
        <v>648952</v>
      </c>
      <c r="U3853" t="s">
        <v>204</v>
      </c>
      <c r="V3853" t="str">
        <f>IFERROR(_xlfn.XLOOKUP(tb_C101[[#This Row],[OS]],[1]!tb_C103[OS],[1]!tb_C103[DESCRICAO]),"0")</f>
        <v>PREDITIVA</v>
      </c>
      <c r="W3853" t="str">
        <f>IFERROR(_xlfn.XLOOKUP(tb_C101[[#This Row],[OS]],[1]!tb_C103[OS],[1]!tb_C103[DESCRICAO2]),"0")</f>
        <v>Eletrico</v>
      </c>
    </row>
    <row r="3854" spans="1:23" x14ac:dyDescent="0.25">
      <c r="A3854" s="7">
        <v>3738</v>
      </c>
      <c r="B3854" t="s">
        <v>184</v>
      </c>
      <c r="C3854">
        <v>117</v>
      </c>
      <c r="D3854" s="8" t="s">
        <v>354</v>
      </c>
      <c r="E3854" t="s">
        <v>443</v>
      </c>
      <c r="F3854" t="s">
        <v>443</v>
      </c>
      <c r="G3854" t="s">
        <v>444</v>
      </c>
      <c r="H3854" t="s">
        <v>731</v>
      </c>
      <c r="I3854" s="9">
        <v>45586.736284722225</v>
      </c>
      <c r="J3854" s="9"/>
      <c r="K3854" s="9"/>
      <c r="L3854" s="9">
        <v>45636.397638888891</v>
      </c>
      <c r="M3854" t="s">
        <v>6108</v>
      </c>
      <c r="N3854" t="s">
        <v>180</v>
      </c>
      <c r="O3854" t="s">
        <v>181</v>
      </c>
      <c r="Q3854" t="s">
        <v>186</v>
      </c>
      <c r="R3854" t="s">
        <v>6673</v>
      </c>
      <c r="S3854" s="9">
        <v>45636.397662037038</v>
      </c>
      <c r="T3854">
        <v>648952</v>
      </c>
      <c r="U3854" t="s">
        <v>204</v>
      </c>
      <c r="V3854" t="str">
        <f>IFERROR(_xlfn.XLOOKUP(tb_C101[[#This Row],[OS]],[1]!tb_C103[OS],[1]!tb_C103[DESCRICAO]),"0")</f>
        <v>PREVENTIVA</v>
      </c>
      <c r="W3854" t="str">
        <f>IFERROR(_xlfn.XLOOKUP(tb_C101[[#This Row],[OS]],[1]!tb_C103[OS],[1]!tb_C103[DESCRICAO2]),"0")</f>
        <v>Eletrico</v>
      </c>
    </row>
    <row r="3855" spans="1:23" x14ac:dyDescent="0.25">
      <c r="A3855" s="7">
        <v>3739</v>
      </c>
      <c r="B3855" t="s">
        <v>24</v>
      </c>
      <c r="C3855">
        <v>506</v>
      </c>
      <c r="D3855" s="8" t="s">
        <v>819</v>
      </c>
      <c r="H3855" t="s">
        <v>6008</v>
      </c>
      <c r="I3855" s="9">
        <v>45586.841203703705</v>
      </c>
      <c r="J3855" s="9"/>
      <c r="K3855" s="9"/>
      <c r="L3855" s="9">
        <v>45671.470601851855</v>
      </c>
      <c r="N3855" t="s">
        <v>180</v>
      </c>
      <c r="O3855" t="s">
        <v>181</v>
      </c>
      <c r="P3855" t="s">
        <v>189</v>
      </c>
      <c r="R3855" t="s">
        <v>6009</v>
      </c>
      <c r="S3855" s="9">
        <v>45671.470613425925</v>
      </c>
      <c r="T3855">
        <v>883353</v>
      </c>
      <c r="U3855" t="s">
        <v>183</v>
      </c>
      <c r="V3855" t="str">
        <f>IFERROR(_xlfn.XLOOKUP(tb_C101[[#This Row],[OS]],[1]!tb_C103[OS],[1]!tb_C103[DESCRICAO]),"0")</f>
        <v>CORRETIVA</v>
      </c>
      <c r="W3855" t="str">
        <f>IFERROR(_xlfn.XLOOKUP(tb_C101[[#This Row],[OS]],[1]!tb_C103[OS],[1]!tb_C103[DESCRICAO2]),"0")</f>
        <v>AUTOMATICO - TROCAR</v>
      </c>
    </row>
    <row r="3856" spans="1:23" x14ac:dyDescent="0.25">
      <c r="A3856" s="7">
        <v>3740</v>
      </c>
      <c r="B3856" t="s">
        <v>24</v>
      </c>
      <c r="C3856">
        <v>506</v>
      </c>
      <c r="D3856" s="8" t="s">
        <v>819</v>
      </c>
      <c r="H3856" t="s">
        <v>6008</v>
      </c>
      <c r="I3856" s="9">
        <v>45586.841284722221</v>
      </c>
      <c r="J3856" s="9"/>
      <c r="K3856" s="9"/>
      <c r="L3856" s="9">
        <v>45671.470925925925</v>
      </c>
      <c r="N3856" t="s">
        <v>180</v>
      </c>
      <c r="O3856" t="s">
        <v>181</v>
      </c>
      <c r="P3856" t="s">
        <v>189</v>
      </c>
      <c r="R3856" t="s">
        <v>6009</v>
      </c>
      <c r="S3856" s="9">
        <v>45671.470937500002</v>
      </c>
      <c r="T3856">
        <v>883353</v>
      </c>
      <c r="U3856" t="s">
        <v>183</v>
      </c>
      <c r="V3856" t="str">
        <f>IFERROR(_xlfn.XLOOKUP(tb_C101[[#This Row],[OS]],[1]!tb_C103[OS],[1]!tb_C103[DESCRICAO]),"0")</f>
        <v>CORRETIVA</v>
      </c>
      <c r="W3856" t="str">
        <f>IFERROR(_xlfn.XLOOKUP(tb_C101[[#This Row],[OS]],[1]!tb_C103[OS],[1]!tb_C103[DESCRICAO2]),"0")</f>
        <v>AUTOMATICO - TROCAR</v>
      </c>
    </row>
    <row r="3857" spans="1:23" x14ac:dyDescent="0.25">
      <c r="A3857" s="7">
        <v>3741</v>
      </c>
      <c r="B3857" t="s">
        <v>24</v>
      </c>
      <c r="C3857">
        <v>506</v>
      </c>
      <c r="D3857" s="8" t="s">
        <v>819</v>
      </c>
      <c r="H3857" t="s">
        <v>6008</v>
      </c>
      <c r="I3857" s="9">
        <v>45586.841527777775</v>
      </c>
      <c r="J3857" s="9"/>
      <c r="K3857" s="9"/>
      <c r="L3857" s="9">
        <v>45671.471284722225</v>
      </c>
      <c r="N3857" t="s">
        <v>180</v>
      </c>
      <c r="O3857" t="s">
        <v>181</v>
      </c>
      <c r="P3857" t="s">
        <v>189</v>
      </c>
      <c r="R3857" t="s">
        <v>6009</v>
      </c>
      <c r="S3857" s="9">
        <v>45671.471296296295</v>
      </c>
      <c r="T3857">
        <v>883353</v>
      </c>
      <c r="U3857" t="s">
        <v>183</v>
      </c>
      <c r="V3857" t="str">
        <f>IFERROR(_xlfn.XLOOKUP(tb_C101[[#This Row],[OS]],[1]!tb_C103[OS],[1]!tb_C103[DESCRICAO]),"0")</f>
        <v>CORRETIVA</v>
      </c>
      <c r="W3857" t="str">
        <f>IFERROR(_xlfn.XLOOKUP(tb_C101[[#This Row],[OS]],[1]!tb_C103[OS],[1]!tb_C103[DESCRICAO2]),"0")</f>
        <v>AUTOMATICO - TROCAR</v>
      </c>
    </row>
    <row r="3858" spans="1:23" x14ac:dyDescent="0.25">
      <c r="A3858" s="7">
        <v>3742</v>
      </c>
      <c r="B3858" t="s">
        <v>24</v>
      </c>
      <c r="C3858">
        <v>506</v>
      </c>
      <c r="D3858" s="8" t="s">
        <v>819</v>
      </c>
      <c r="H3858" t="s">
        <v>6008</v>
      </c>
      <c r="I3858" s="9">
        <v>45586.841597222221</v>
      </c>
      <c r="J3858" s="9"/>
      <c r="K3858" s="9"/>
      <c r="L3858" s="9">
        <v>45671.471446759257</v>
      </c>
      <c r="N3858" t="s">
        <v>180</v>
      </c>
      <c r="O3858" t="s">
        <v>181</v>
      </c>
      <c r="P3858" t="s">
        <v>189</v>
      </c>
      <c r="R3858" t="s">
        <v>6009</v>
      </c>
      <c r="S3858" s="9">
        <v>45671.471446759257</v>
      </c>
      <c r="T3858">
        <v>883353</v>
      </c>
      <c r="U3858" t="s">
        <v>183</v>
      </c>
      <c r="V3858" t="str">
        <f>IFERROR(_xlfn.XLOOKUP(tb_C101[[#This Row],[OS]],[1]!tb_C103[OS],[1]!tb_C103[DESCRICAO]),"0")</f>
        <v>CORRETIVA</v>
      </c>
      <c r="W3858" t="str">
        <f>IFERROR(_xlfn.XLOOKUP(tb_C101[[#This Row],[OS]],[1]!tb_C103[OS],[1]!tb_C103[DESCRICAO2]),"0")</f>
        <v>AUTOMATICO - TROCAR</v>
      </c>
    </row>
    <row r="3859" spans="1:23" x14ac:dyDescent="0.25">
      <c r="A3859" s="7">
        <v>3743</v>
      </c>
      <c r="B3859" t="s">
        <v>79</v>
      </c>
      <c r="C3859">
        <v>417</v>
      </c>
      <c r="D3859" s="8" t="s">
        <v>927</v>
      </c>
      <c r="H3859" t="s">
        <v>5365</v>
      </c>
      <c r="I3859" s="9">
        <v>45586.88726851852</v>
      </c>
      <c r="J3859" s="9"/>
      <c r="K3859" s="9"/>
      <c r="L3859" s="9">
        <v>45671.471620370372</v>
      </c>
      <c r="N3859" t="s">
        <v>180</v>
      </c>
      <c r="O3859" t="s">
        <v>181</v>
      </c>
      <c r="P3859" t="s">
        <v>189</v>
      </c>
      <c r="R3859" t="s">
        <v>5366</v>
      </c>
      <c r="S3859" s="9">
        <v>45671.471631944441</v>
      </c>
      <c r="T3859">
        <v>883353</v>
      </c>
      <c r="U3859" t="s">
        <v>183</v>
      </c>
      <c r="V3859" t="str">
        <f>IFERROR(_xlfn.XLOOKUP(tb_C101[[#This Row],[OS]],[1]!tb_C103[OS],[1]!tb_C103[DESCRICAO]),"0")</f>
        <v>CORRETIVA</v>
      </c>
      <c r="W3859" t="str">
        <f>IFERROR(_xlfn.XLOOKUP(tb_C101[[#This Row],[OS]],[1]!tb_C103[OS],[1]!tb_C103[DESCRICAO2]),"0")</f>
        <v>AUTOMATICO - TROCAR</v>
      </c>
    </row>
    <row r="3860" spans="1:23" x14ac:dyDescent="0.25">
      <c r="A3860" s="7">
        <v>3744</v>
      </c>
      <c r="B3860" t="s">
        <v>175</v>
      </c>
      <c r="C3860">
        <v>207</v>
      </c>
      <c r="D3860" s="8" t="s">
        <v>760</v>
      </c>
      <c r="H3860" t="s">
        <v>723</v>
      </c>
      <c r="I3860" s="9">
        <v>45587.352731481478</v>
      </c>
      <c r="J3860" s="9"/>
      <c r="K3860" s="9"/>
      <c r="L3860" s="9"/>
      <c r="N3860" t="s">
        <v>215</v>
      </c>
      <c r="O3860" t="s">
        <v>181</v>
      </c>
      <c r="R3860" t="s">
        <v>6674</v>
      </c>
      <c r="S3860" s="9"/>
      <c r="U3860" t="s">
        <v>183</v>
      </c>
      <c r="V3860" t="str">
        <f>IFERROR(_xlfn.XLOOKUP(tb_C101[[#This Row],[OS]],[1]!tb_C103[OS],[1]!tb_C103[DESCRICAO]),"0")</f>
        <v>CORRETIVA</v>
      </c>
      <c r="W3860" t="str">
        <f>IFERROR(_xlfn.XLOOKUP(tb_C101[[#This Row],[OS]],[1]!tb_C103[OS],[1]!tb_C103[DESCRICAO2]),"0")</f>
        <v>Mecanico</v>
      </c>
    </row>
    <row r="3861" spans="1:23" x14ac:dyDescent="0.25">
      <c r="A3861" s="7">
        <v>3745</v>
      </c>
      <c r="B3861" t="s">
        <v>79</v>
      </c>
      <c r="C3861">
        <v>406</v>
      </c>
      <c r="D3861" s="8" t="s">
        <v>822</v>
      </c>
      <c r="E3861" t="s">
        <v>5304</v>
      </c>
      <c r="H3861" t="s">
        <v>734</v>
      </c>
      <c r="I3861" s="9">
        <v>45587.414409722223</v>
      </c>
      <c r="J3861" s="9"/>
      <c r="K3861" s="9"/>
      <c r="L3861" s="9">
        <v>45595.408518518518</v>
      </c>
      <c r="M3861" t="s">
        <v>6675</v>
      </c>
      <c r="N3861" t="s">
        <v>180</v>
      </c>
      <c r="O3861" t="s">
        <v>181</v>
      </c>
      <c r="P3861" t="s">
        <v>189</v>
      </c>
      <c r="R3861" t="s">
        <v>6676</v>
      </c>
      <c r="S3861" s="9">
        <v>45595.408530092594</v>
      </c>
      <c r="T3861">
        <v>648952</v>
      </c>
      <c r="U3861" t="s">
        <v>183</v>
      </c>
      <c r="V3861" t="str">
        <f>IFERROR(_xlfn.XLOOKUP(tb_C101[[#This Row],[OS]],[1]!tb_C103[OS],[1]!tb_C103[DESCRICAO]),"0")</f>
        <v>CORRETIVA</v>
      </c>
      <c r="W3861" t="str">
        <f>IFERROR(_xlfn.XLOOKUP(tb_C101[[#This Row],[OS]],[1]!tb_C103[OS],[1]!tb_C103[DESCRICAO2]),"0")</f>
        <v>Eletrico</v>
      </c>
    </row>
    <row r="3862" spans="1:23" x14ac:dyDescent="0.25">
      <c r="A3862" s="7">
        <v>3746</v>
      </c>
      <c r="B3862" t="s">
        <v>184</v>
      </c>
      <c r="C3862">
        <v>113</v>
      </c>
      <c r="D3862" s="8" t="s">
        <v>213</v>
      </c>
      <c r="E3862" t="s">
        <v>198</v>
      </c>
      <c r="F3862" t="s">
        <v>3997</v>
      </c>
      <c r="G3862" t="s">
        <v>3998</v>
      </c>
      <c r="H3862" t="s">
        <v>731</v>
      </c>
      <c r="I3862" s="9">
        <v>45587.553599537037</v>
      </c>
      <c r="J3862" s="9"/>
      <c r="K3862" s="9"/>
      <c r="L3862" s="9">
        <v>45616.52449074074</v>
      </c>
      <c r="M3862" t="s">
        <v>6677</v>
      </c>
      <c r="N3862" t="s">
        <v>180</v>
      </c>
      <c r="O3862" t="s">
        <v>181</v>
      </c>
      <c r="P3862" t="s">
        <v>189</v>
      </c>
      <c r="Q3862" t="s">
        <v>3614</v>
      </c>
      <c r="R3862" t="s">
        <v>6678</v>
      </c>
      <c r="S3862" s="9">
        <v>45616.524513888886</v>
      </c>
      <c r="T3862">
        <v>648952</v>
      </c>
      <c r="U3862" t="s">
        <v>204</v>
      </c>
      <c r="V3862" t="str">
        <f>IFERROR(_xlfn.XLOOKUP(tb_C101[[#This Row],[OS]],[1]!tb_C103[OS],[1]!tb_C103[DESCRICAO]),"0")</f>
        <v>PREVENTIVA</v>
      </c>
      <c r="W3862" t="str">
        <f>IFERROR(_xlfn.XLOOKUP(tb_C101[[#This Row],[OS]],[1]!tb_C103[OS],[1]!tb_C103[DESCRICAO2]),"0")</f>
        <v>Eletrico</v>
      </c>
    </row>
    <row r="3863" spans="1:23" x14ac:dyDescent="0.25">
      <c r="A3863" s="7">
        <v>3747</v>
      </c>
      <c r="B3863" t="s">
        <v>184</v>
      </c>
      <c r="C3863">
        <v>113</v>
      </c>
      <c r="D3863" s="8" t="s">
        <v>213</v>
      </c>
      <c r="E3863" t="s">
        <v>198</v>
      </c>
      <c r="F3863" t="s">
        <v>5124</v>
      </c>
      <c r="G3863" t="s">
        <v>5125</v>
      </c>
      <c r="H3863" t="s">
        <v>731</v>
      </c>
      <c r="I3863" s="9">
        <v>45587.554224537038</v>
      </c>
      <c r="J3863" s="9"/>
      <c r="K3863" s="9"/>
      <c r="L3863" s="9">
        <v>45616.514467592591</v>
      </c>
      <c r="M3863" t="s">
        <v>6679</v>
      </c>
      <c r="N3863" t="s">
        <v>180</v>
      </c>
      <c r="O3863" t="s">
        <v>181</v>
      </c>
      <c r="P3863" t="s">
        <v>189</v>
      </c>
      <c r="Q3863" t="s">
        <v>895</v>
      </c>
      <c r="R3863" t="s">
        <v>6680</v>
      </c>
      <c r="S3863" s="9">
        <v>45616.514479166668</v>
      </c>
      <c r="T3863">
        <v>648952</v>
      </c>
      <c r="U3863" t="s">
        <v>204</v>
      </c>
      <c r="V3863" t="str">
        <f>IFERROR(_xlfn.XLOOKUP(tb_C101[[#This Row],[OS]],[1]!tb_C103[OS],[1]!tb_C103[DESCRICAO]),"0")</f>
        <v>PREVENTIVA</v>
      </c>
      <c r="W3863" t="str">
        <f>IFERROR(_xlfn.XLOOKUP(tb_C101[[#This Row],[OS]],[1]!tb_C103[OS],[1]!tb_C103[DESCRICAO2]),"0")</f>
        <v>Eletrico</v>
      </c>
    </row>
    <row r="3864" spans="1:23" x14ac:dyDescent="0.25">
      <c r="A3864" s="7">
        <v>3748</v>
      </c>
      <c r="B3864" t="s">
        <v>184</v>
      </c>
      <c r="C3864">
        <v>113</v>
      </c>
      <c r="D3864" s="8" t="s">
        <v>213</v>
      </c>
      <c r="E3864" t="s">
        <v>198</v>
      </c>
      <c r="F3864" t="s">
        <v>5124</v>
      </c>
      <c r="G3864" t="s">
        <v>5125</v>
      </c>
      <c r="H3864" t="s">
        <v>731</v>
      </c>
      <c r="I3864" s="9">
        <v>45587.554976851854</v>
      </c>
      <c r="J3864" s="9"/>
      <c r="K3864" s="9"/>
      <c r="L3864" s="9">
        <v>45616.529016203705</v>
      </c>
      <c r="M3864" t="s">
        <v>1530</v>
      </c>
      <c r="N3864" t="s">
        <v>180</v>
      </c>
      <c r="O3864" t="s">
        <v>181</v>
      </c>
      <c r="P3864" t="s">
        <v>189</v>
      </c>
      <c r="Q3864" t="s">
        <v>895</v>
      </c>
      <c r="R3864" t="s">
        <v>6681</v>
      </c>
      <c r="S3864" s="9">
        <v>45616.529039351852</v>
      </c>
      <c r="T3864">
        <v>648952</v>
      </c>
      <c r="U3864" t="s">
        <v>204</v>
      </c>
      <c r="V3864" t="str">
        <f>IFERROR(_xlfn.XLOOKUP(tb_C101[[#This Row],[OS]],[1]!tb_C103[OS],[1]!tb_C103[DESCRICAO]),"0")</f>
        <v>PREVENTIVA</v>
      </c>
      <c r="W3864" t="str">
        <f>IFERROR(_xlfn.XLOOKUP(tb_C101[[#This Row],[OS]],[1]!tb_C103[OS],[1]!tb_C103[DESCRICAO2]),"0")</f>
        <v>Eletrico</v>
      </c>
    </row>
    <row r="3865" spans="1:23" x14ac:dyDescent="0.25">
      <c r="A3865" s="7">
        <v>3749</v>
      </c>
      <c r="B3865" t="s">
        <v>184</v>
      </c>
      <c r="C3865">
        <v>113</v>
      </c>
      <c r="D3865" s="8" t="s">
        <v>213</v>
      </c>
      <c r="E3865" t="s">
        <v>198</v>
      </c>
      <c r="H3865" t="s">
        <v>731</v>
      </c>
      <c r="I3865" s="9">
        <v>45587.557013888887</v>
      </c>
      <c r="J3865" s="9"/>
      <c r="K3865" s="9"/>
      <c r="L3865" s="9">
        <v>45616.537546296298</v>
      </c>
      <c r="M3865" t="s">
        <v>1530</v>
      </c>
      <c r="N3865" t="s">
        <v>180</v>
      </c>
      <c r="O3865" t="s">
        <v>181</v>
      </c>
      <c r="P3865" t="s">
        <v>189</v>
      </c>
      <c r="R3865" t="s">
        <v>6682</v>
      </c>
      <c r="S3865" s="9">
        <v>45616.537569444445</v>
      </c>
      <c r="T3865">
        <v>648952</v>
      </c>
      <c r="U3865" t="s">
        <v>204</v>
      </c>
      <c r="V3865" t="str">
        <f>IFERROR(_xlfn.XLOOKUP(tb_C101[[#This Row],[OS]],[1]!tb_C103[OS],[1]!tb_C103[DESCRICAO]),"0")</f>
        <v>PREVENTIVA</v>
      </c>
      <c r="W3865" t="str">
        <f>IFERROR(_xlfn.XLOOKUP(tb_C101[[#This Row],[OS]],[1]!tb_C103[OS],[1]!tb_C103[DESCRICAO2]),"0")</f>
        <v>Eletrico</v>
      </c>
    </row>
    <row r="3866" spans="1:23" x14ac:dyDescent="0.25">
      <c r="A3866" s="7">
        <v>3750</v>
      </c>
      <c r="B3866" t="s">
        <v>184</v>
      </c>
      <c r="C3866">
        <v>113</v>
      </c>
      <c r="D3866" s="8" t="s">
        <v>213</v>
      </c>
      <c r="E3866" t="s">
        <v>245</v>
      </c>
      <c r="F3866" t="s">
        <v>2630</v>
      </c>
      <c r="G3866" t="s">
        <v>2631</v>
      </c>
      <c r="H3866" t="s">
        <v>731</v>
      </c>
      <c r="I3866" s="9">
        <v>45587.562604166669</v>
      </c>
      <c r="J3866" s="9"/>
      <c r="K3866" s="9"/>
      <c r="L3866" s="9"/>
      <c r="M3866" t="s">
        <v>6683</v>
      </c>
      <c r="N3866" t="s">
        <v>3867</v>
      </c>
      <c r="O3866" t="s">
        <v>181</v>
      </c>
      <c r="P3866" t="s">
        <v>189</v>
      </c>
      <c r="Q3866" t="s">
        <v>245</v>
      </c>
      <c r="R3866" t="s">
        <v>6684</v>
      </c>
      <c r="S3866" s="9">
        <v>45630.380624999998</v>
      </c>
      <c r="T3866">
        <v>648952</v>
      </c>
      <c r="U3866" t="s">
        <v>183</v>
      </c>
      <c r="V3866" t="str">
        <f>IFERROR(_xlfn.XLOOKUP(tb_C101[[#This Row],[OS]],[1]!tb_C103[OS],[1]!tb_C103[DESCRICAO]),"0")</f>
        <v>PREVENTIVA</v>
      </c>
      <c r="W3866" t="str">
        <f>IFERROR(_xlfn.XLOOKUP(tb_C101[[#This Row],[OS]],[1]!tb_C103[OS],[1]!tb_C103[DESCRICAO2]),"0")</f>
        <v>Mecanico</v>
      </c>
    </row>
    <row r="3867" spans="1:23" x14ac:dyDescent="0.25">
      <c r="A3867" s="7">
        <v>3751</v>
      </c>
      <c r="B3867" t="s">
        <v>24</v>
      </c>
      <c r="C3867">
        <v>501</v>
      </c>
      <c r="D3867" s="8" t="s">
        <v>228</v>
      </c>
      <c r="H3867" t="s">
        <v>5612</v>
      </c>
      <c r="I3867" s="9">
        <v>45587.562662037039</v>
      </c>
      <c r="J3867" s="9"/>
      <c r="K3867" s="9"/>
      <c r="L3867" s="9">
        <v>45671.47179398148</v>
      </c>
      <c r="N3867" t="s">
        <v>180</v>
      </c>
      <c r="O3867" t="s">
        <v>181</v>
      </c>
      <c r="P3867" t="s">
        <v>189</v>
      </c>
      <c r="R3867" t="s">
        <v>5613</v>
      </c>
      <c r="S3867" s="9">
        <v>45671.471805555557</v>
      </c>
      <c r="T3867">
        <v>883353</v>
      </c>
      <c r="U3867" t="s">
        <v>183</v>
      </c>
      <c r="V3867" t="str">
        <f>IFERROR(_xlfn.XLOOKUP(tb_C101[[#This Row],[OS]],[1]!tb_C103[OS],[1]!tb_C103[DESCRICAO]),"0")</f>
        <v>CORRETIVA</v>
      </c>
      <c r="W3867" t="str">
        <f>IFERROR(_xlfn.XLOOKUP(tb_C101[[#This Row],[OS]],[1]!tb_C103[OS],[1]!tb_C103[DESCRICAO2]),"0")</f>
        <v>AUTOMATICO - TROCAR</v>
      </c>
    </row>
    <row r="3868" spans="1:23" x14ac:dyDescent="0.25">
      <c r="A3868" s="7">
        <v>3752</v>
      </c>
      <c r="B3868" t="s">
        <v>184</v>
      </c>
      <c r="C3868">
        <v>113</v>
      </c>
      <c r="D3868" s="8" t="s">
        <v>213</v>
      </c>
      <c r="E3868" t="s">
        <v>245</v>
      </c>
      <c r="F3868" t="s">
        <v>2630</v>
      </c>
      <c r="G3868" t="s">
        <v>2631</v>
      </c>
      <c r="H3868" t="s">
        <v>731</v>
      </c>
      <c r="I3868" s="9">
        <v>45587.563564814816</v>
      </c>
      <c r="J3868" s="9"/>
      <c r="K3868" s="9"/>
      <c r="L3868" s="9">
        <v>45616.523055555554</v>
      </c>
      <c r="M3868" t="s">
        <v>6685</v>
      </c>
      <c r="N3868" t="s">
        <v>180</v>
      </c>
      <c r="O3868" t="s">
        <v>181</v>
      </c>
      <c r="P3868" t="s">
        <v>182</v>
      </c>
      <c r="Q3868" t="s">
        <v>245</v>
      </c>
      <c r="R3868" t="s">
        <v>6686</v>
      </c>
      <c r="S3868" s="9">
        <v>45616.523078703707</v>
      </c>
      <c r="T3868">
        <v>648952</v>
      </c>
      <c r="U3868" t="s">
        <v>204</v>
      </c>
      <c r="V3868" t="str">
        <f>IFERROR(_xlfn.XLOOKUP(tb_C101[[#This Row],[OS]],[1]!tb_C103[OS],[1]!tb_C103[DESCRICAO]),"0")</f>
        <v>PREVENTIVA</v>
      </c>
      <c r="W3868" t="str">
        <f>IFERROR(_xlfn.XLOOKUP(tb_C101[[#This Row],[OS]],[1]!tb_C103[OS],[1]!tb_C103[DESCRICAO2]),"0")</f>
        <v>Eletrico</v>
      </c>
    </row>
    <row r="3869" spans="1:23" x14ac:dyDescent="0.25">
      <c r="A3869" s="7">
        <v>3753</v>
      </c>
      <c r="B3869" t="s">
        <v>184</v>
      </c>
      <c r="C3869">
        <v>113</v>
      </c>
      <c r="D3869" s="8" t="s">
        <v>213</v>
      </c>
      <c r="E3869" t="s">
        <v>245</v>
      </c>
      <c r="F3869" t="s">
        <v>2630</v>
      </c>
      <c r="G3869" t="s">
        <v>2631</v>
      </c>
      <c r="H3869" t="s">
        <v>731</v>
      </c>
      <c r="I3869" s="9">
        <v>45587.564317129632</v>
      </c>
      <c r="J3869" s="9"/>
      <c r="K3869" s="9"/>
      <c r="L3869" s="9">
        <v>45616.519594907404</v>
      </c>
      <c r="N3869" t="s">
        <v>180</v>
      </c>
      <c r="O3869" t="s">
        <v>181</v>
      </c>
      <c r="P3869" t="s">
        <v>189</v>
      </c>
      <c r="Q3869" t="s">
        <v>245</v>
      </c>
      <c r="R3869" t="s">
        <v>6687</v>
      </c>
      <c r="S3869" s="9">
        <v>45616.519618055558</v>
      </c>
      <c r="T3869">
        <v>648952</v>
      </c>
      <c r="U3869" t="s">
        <v>204</v>
      </c>
      <c r="V3869" t="str">
        <f>IFERROR(_xlfn.XLOOKUP(tb_C101[[#This Row],[OS]],[1]!tb_C103[OS],[1]!tb_C103[DESCRICAO]),"0")</f>
        <v>PREVENTIVA</v>
      </c>
      <c r="W3869" t="str">
        <f>IFERROR(_xlfn.XLOOKUP(tb_C101[[#This Row],[OS]],[1]!tb_C103[OS],[1]!tb_C103[DESCRICAO2]),"0")</f>
        <v>Eletrico</v>
      </c>
    </row>
    <row r="3870" spans="1:23" x14ac:dyDescent="0.25">
      <c r="A3870" s="7">
        <v>3754</v>
      </c>
      <c r="B3870" t="s">
        <v>24</v>
      </c>
      <c r="C3870">
        <v>501</v>
      </c>
      <c r="D3870" s="8" t="s">
        <v>228</v>
      </c>
      <c r="H3870" t="s">
        <v>5612</v>
      </c>
      <c r="I3870" s="9">
        <v>45587.565324074072</v>
      </c>
      <c r="J3870" s="9"/>
      <c r="K3870" s="9"/>
      <c r="L3870" s="9">
        <v>45671.471979166665</v>
      </c>
      <c r="N3870" t="s">
        <v>180</v>
      </c>
      <c r="O3870" t="s">
        <v>181</v>
      </c>
      <c r="P3870" t="s">
        <v>189</v>
      </c>
      <c r="R3870" t="s">
        <v>5613</v>
      </c>
      <c r="S3870" s="9">
        <v>45671.471990740742</v>
      </c>
      <c r="T3870">
        <v>883353</v>
      </c>
      <c r="U3870" t="s">
        <v>183</v>
      </c>
      <c r="V3870" t="str">
        <f>IFERROR(_xlfn.XLOOKUP(tb_C101[[#This Row],[OS]],[1]!tb_C103[OS],[1]!tb_C103[DESCRICAO]),"0")</f>
        <v>CORRETIVA</v>
      </c>
      <c r="W3870" t="str">
        <f>IFERROR(_xlfn.XLOOKUP(tb_C101[[#This Row],[OS]],[1]!tb_C103[OS],[1]!tb_C103[DESCRICAO2]),"0")</f>
        <v>AUTOMATICO - TROCAR</v>
      </c>
    </row>
    <row r="3871" spans="1:23" x14ac:dyDescent="0.25">
      <c r="A3871" s="7">
        <v>3755</v>
      </c>
      <c r="B3871" t="s">
        <v>184</v>
      </c>
      <c r="C3871">
        <v>113</v>
      </c>
      <c r="D3871" s="8" t="s">
        <v>213</v>
      </c>
      <c r="E3871" t="s">
        <v>345</v>
      </c>
      <c r="F3871" t="s">
        <v>5107</v>
      </c>
      <c r="G3871" t="s">
        <v>5108</v>
      </c>
      <c r="H3871" t="s">
        <v>731</v>
      </c>
      <c r="I3871" s="9">
        <v>45587.565428240741</v>
      </c>
      <c r="J3871" s="9"/>
      <c r="K3871" s="9"/>
      <c r="L3871" s="9">
        <v>45616.515416666669</v>
      </c>
      <c r="M3871" t="s">
        <v>1530</v>
      </c>
      <c r="N3871" t="s">
        <v>180</v>
      </c>
      <c r="O3871" t="s">
        <v>181</v>
      </c>
      <c r="P3871" t="s">
        <v>189</v>
      </c>
      <c r="Q3871" t="s">
        <v>895</v>
      </c>
      <c r="R3871" t="s">
        <v>6688</v>
      </c>
      <c r="S3871" s="9">
        <v>45616.515439814815</v>
      </c>
      <c r="T3871">
        <v>648952</v>
      </c>
      <c r="U3871" t="s">
        <v>204</v>
      </c>
      <c r="V3871" t="str">
        <f>IFERROR(_xlfn.XLOOKUP(tb_C101[[#This Row],[OS]],[1]!tb_C103[OS],[1]!tb_C103[DESCRICAO]),"0")</f>
        <v>PREVENTIVA</v>
      </c>
      <c r="W3871" t="str">
        <f>IFERROR(_xlfn.XLOOKUP(tb_C101[[#This Row],[OS]],[1]!tb_C103[OS],[1]!tb_C103[DESCRICAO2]),"0")</f>
        <v>Eletrico</v>
      </c>
    </row>
    <row r="3872" spans="1:23" x14ac:dyDescent="0.25">
      <c r="A3872" s="7">
        <v>3756</v>
      </c>
      <c r="B3872" t="s">
        <v>184</v>
      </c>
      <c r="C3872">
        <v>113</v>
      </c>
      <c r="D3872" s="8" t="s">
        <v>213</v>
      </c>
      <c r="E3872" t="s">
        <v>345</v>
      </c>
      <c r="F3872" t="s">
        <v>6552</v>
      </c>
      <c r="G3872" t="s">
        <v>6553</v>
      </c>
      <c r="H3872" t="s">
        <v>731</v>
      </c>
      <c r="I3872" s="9">
        <v>45587.565972222219</v>
      </c>
      <c r="J3872" s="9"/>
      <c r="K3872" s="9"/>
      <c r="L3872" s="9">
        <v>45616.517418981479</v>
      </c>
      <c r="M3872" t="s">
        <v>1530</v>
      </c>
      <c r="N3872" t="s">
        <v>180</v>
      </c>
      <c r="O3872" t="s">
        <v>181</v>
      </c>
      <c r="P3872" t="s">
        <v>189</v>
      </c>
      <c r="Q3872" t="s">
        <v>895</v>
      </c>
      <c r="R3872" t="s">
        <v>6689</v>
      </c>
      <c r="S3872" s="9">
        <v>45616.517442129632</v>
      </c>
      <c r="T3872">
        <v>648952</v>
      </c>
      <c r="U3872" t="s">
        <v>204</v>
      </c>
      <c r="V3872" t="str">
        <f>IFERROR(_xlfn.XLOOKUP(tb_C101[[#This Row],[OS]],[1]!tb_C103[OS],[1]!tb_C103[DESCRICAO]),"0")</f>
        <v>PREVENTIVA</v>
      </c>
      <c r="W3872" t="str">
        <f>IFERROR(_xlfn.XLOOKUP(tb_C101[[#This Row],[OS]],[1]!tb_C103[OS],[1]!tb_C103[DESCRICAO2]),"0")</f>
        <v>Eletrico</v>
      </c>
    </row>
    <row r="3873" spans="1:23" x14ac:dyDescent="0.25">
      <c r="A3873" s="7">
        <v>3757</v>
      </c>
      <c r="B3873" t="s">
        <v>184</v>
      </c>
      <c r="C3873">
        <v>113</v>
      </c>
      <c r="D3873" s="8" t="s">
        <v>213</v>
      </c>
      <c r="E3873" t="s">
        <v>345</v>
      </c>
      <c r="F3873" t="s">
        <v>4563</v>
      </c>
      <c r="G3873" t="s">
        <v>4564</v>
      </c>
      <c r="H3873" t="s">
        <v>731</v>
      </c>
      <c r="I3873" s="9">
        <v>45587.566400462965</v>
      </c>
      <c r="J3873" s="9"/>
      <c r="K3873" s="9"/>
      <c r="L3873" s="9">
        <v>45616.516215277778</v>
      </c>
      <c r="N3873" t="s">
        <v>180</v>
      </c>
      <c r="O3873" t="s">
        <v>181</v>
      </c>
      <c r="P3873" t="s">
        <v>189</v>
      </c>
      <c r="Q3873" t="s">
        <v>895</v>
      </c>
      <c r="R3873" t="s">
        <v>6690</v>
      </c>
      <c r="S3873" s="9">
        <v>45616.516250000001</v>
      </c>
      <c r="T3873">
        <v>648952</v>
      </c>
      <c r="U3873" t="s">
        <v>204</v>
      </c>
      <c r="V3873" t="str">
        <f>IFERROR(_xlfn.XLOOKUP(tb_C101[[#This Row],[OS]],[1]!tb_C103[OS],[1]!tb_C103[DESCRICAO]),"0")</f>
        <v>PREVENTIVA</v>
      </c>
      <c r="W3873" t="str">
        <f>IFERROR(_xlfn.XLOOKUP(tb_C101[[#This Row],[OS]],[1]!tb_C103[OS],[1]!tb_C103[DESCRICAO2]),"0")</f>
        <v>Eletrico</v>
      </c>
    </row>
    <row r="3874" spans="1:23" x14ac:dyDescent="0.25">
      <c r="A3874" s="7">
        <v>3758</v>
      </c>
      <c r="B3874" t="s">
        <v>184</v>
      </c>
      <c r="C3874">
        <v>113</v>
      </c>
      <c r="D3874" s="8" t="s">
        <v>213</v>
      </c>
      <c r="E3874" t="s">
        <v>300</v>
      </c>
      <c r="F3874" t="s">
        <v>5152</v>
      </c>
      <c r="G3874" t="s">
        <v>5153</v>
      </c>
      <c r="H3874" t="s">
        <v>731</v>
      </c>
      <c r="I3874" s="9">
        <v>45587.568611111114</v>
      </c>
      <c r="J3874" s="9"/>
      <c r="K3874" s="9"/>
      <c r="L3874" s="9">
        <v>45616.513344907406</v>
      </c>
      <c r="M3874" t="s">
        <v>6691</v>
      </c>
      <c r="N3874" t="s">
        <v>180</v>
      </c>
      <c r="O3874" t="s">
        <v>181</v>
      </c>
      <c r="P3874" t="s">
        <v>189</v>
      </c>
      <c r="Q3874" t="s">
        <v>895</v>
      </c>
      <c r="R3874" t="s">
        <v>6692</v>
      </c>
      <c r="S3874" s="9">
        <v>45616.513368055559</v>
      </c>
      <c r="T3874">
        <v>648952</v>
      </c>
      <c r="U3874" t="s">
        <v>204</v>
      </c>
      <c r="V3874" t="str">
        <f>IFERROR(_xlfn.XLOOKUP(tb_C101[[#This Row],[OS]],[1]!tb_C103[OS],[1]!tb_C103[DESCRICAO]),"0")</f>
        <v>PREVENTIVA</v>
      </c>
      <c r="W3874" t="str">
        <f>IFERROR(_xlfn.XLOOKUP(tb_C101[[#This Row],[OS]],[1]!tb_C103[OS],[1]!tb_C103[DESCRICAO2]),"0")</f>
        <v>Mecanico</v>
      </c>
    </row>
    <row r="3875" spans="1:23" x14ac:dyDescent="0.25">
      <c r="A3875" s="7">
        <v>3759</v>
      </c>
      <c r="B3875" t="s">
        <v>184</v>
      </c>
      <c r="C3875">
        <v>113</v>
      </c>
      <c r="D3875" s="8" t="s">
        <v>213</v>
      </c>
      <c r="E3875" t="s">
        <v>300</v>
      </c>
      <c r="F3875" t="s">
        <v>5152</v>
      </c>
      <c r="G3875" t="s">
        <v>5153</v>
      </c>
      <c r="H3875" t="s">
        <v>731</v>
      </c>
      <c r="I3875" s="9">
        <v>45587.569155092591</v>
      </c>
      <c r="J3875" s="9"/>
      <c r="K3875" s="9"/>
      <c r="L3875" s="9">
        <v>45595.369780092595</v>
      </c>
      <c r="M3875" t="s">
        <v>6693</v>
      </c>
      <c r="N3875" t="s">
        <v>180</v>
      </c>
      <c r="O3875" t="s">
        <v>181</v>
      </c>
      <c r="P3875" t="s">
        <v>189</v>
      </c>
      <c r="Q3875" t="s">
        <v>895</v>
      </c>
      <c r="R3875" t="s">
        <v>6694</v>
      </c>
      <c r="S3875" s="9">
        <v>45595.369803240741</v>
      </c>
      <c r="T3875">
        <v>648952</v>
      </c>
      <c r="U3875" t="s">
        <v>183</v>
      </c>
      <c r="V3875" t="str">
        <f>IFERROR(_xlfn.XLOOKUP(tb_C101[[#This Row],[OS]],[1]!tb_C103[OS],[1]!tb_C103[DESCRICAO]),"0")</f>
        <v>PREVENTIVA</v>
      </c>
      <c r="W3875" t="str">
        <f>IFERROR(_xlfn.XLOOKUP(tb_C101[[#This Row],[OS]],[1]!tb_C103[OS],[1]!tb_C103[DESCRICAO2]),"0")</f>
        <v>Mecanico</v>
      </c>
    </row>
    <row r="3876" spans="1:23" x14ac:dyDescent="0.25">
      <c r="A3876" s="7">
        <v>3760</v>
      </c>
      <c r="B3876" t="s">
        <v>184</v>
      </c>
      <c r="C3876">
        <v>113</v>
      </c>
      <c r="D3876" s="8" t="s">
        <v>213</v>
      </c>
      <c r="E3876" t="s">
        <v>300</v>
      </c>
      <c r="H3876" t="s">
        <v>731</v>
      </c>
      <c r="I3876" s="9">
        <v>45587.570115740738</v>
      </c>
      <c r="J3876" s="9"/>
      <c r="K3876" s="9"/>
      <c r="L3876" s="9"/>
      <c r="M3876" t="s">
        <v>6695</v>
      </c>
      <c r="N3876" t="s">
        <v>3867</v>
      </c>
      <c r="O3876" t="s">
        <v>181</v>
      </c>
      <c r="P3876" t="s">
        <v>189</v>
      </c>
      <c r="R3876" t="s">
        <v>6696</v>
      </c>
      <c r="S3876" s="9">
        <v>45616.518518518518</v>
      </c>
      <c r="T3876">
        <v>648952</v>
      </c>
      <c r="U3876" t="s">
        <v>204</v>
      </c>
      <c r="V3876" t="str">
        <f>IFERROR(_xlfn.XLOOKUP(tb_C101[[#This Row],[OS]],[1]!tb_C103[OS],[1]!tb_C103[DESCRICAO]),"0")</f>
        <v>PREVENTIVA</v>
      </c>
      <c r="W3876" t="str">
        <f>IFERROR(_xlfn.XLOOKUP(tb_C101[[#This Row],[OS]],[1]!tb_C103[OS],[1]!tb_C103[DESCRICAO2]),"0")</f>
        <v>Eletrico</v>
      </c>
    </row>
    <row r="3877" spans="1:23" x14ac:dyDescent="0.25">
      <c r="A3877" s="7">
        <v>3761</v>
      </c>
      <c r="B3877" t="s">
        <v>184</v>
      </c>
      <c r="C3877">
        <v>113</v>
      </c>
      <c r="D3877" s="8" t="s">
        <v>213</v>
      </c>
      <c r="E3877" t="s">
        <v>300</v>
      </c>
      <c r="F3877" t="s">
        <v>5152</v>
      </c>
      <c r="G3877" t="s">
        <v>5153</v>
      </c>
      <c r="H3877" t="s">
        <v>731</v>
      </c>
      <c r="I3877" s="9">
        <v>45587.570590277777</v>
      </c>
      <c r="J3877" s="9"/>
      <c r="K3877" s="9"/>
      <c r="L3877" s="9">
        <v>45595.369340277779</v>
      </c>
      <c r="M3877" t="s">
        <v>6697</v>
      </c>
      <c r="N3877" t="s">
        <v>180</v>
      </c>
      <c r="O3877" t="s">
        <v>181</v>
      </c>
      <c r="P3877" t="s">
        <v>189</v>
      </c>
      <c r="Q3877" t="s">
        <v>895</v>
      </c>
      <c r="R3877" t="s">
        <v>6698</v>
      </c>
      <c r="S3877" s="9">
        <v>45595.369375000002</v>
      </c>
      <c r="T3877">
        <v>648952</v>
      </c>
      <c r="U3877" t="s">
        <v>183</v>
      </c>
      <c r="V3877" t="str">
        <f>IFERROR(_xlfn.XLOOKUP(tb_C101[[#This Row],[OS]],[1]!tb_C103[OS],[1]!tb_C103[DESCRICAO]),"0")</f>
        <v>PREVENTIVA</v>
      </c>
      <c r="W3877" t="str">
        <f>IFERROR(_xlfn.XLOOKUP(tb_C101[[#This Row],[OS]],[1]!tb_C103[OS],[1]!tb_C103[DESCRICAO2]),"0")</f>
        <v>AUTOMATICO - TROCAR</v>
      </c>
    </row>
    <row r="3878" spans="1:23" x14ac:dyDescent="0.25">
      <c r="A3878" s="7">
        <v>3762</v>
      </c>
      <c r="B3878" t="s">
        <v>184</v>
      </c>
      <c r="C3878">
        <v>113</v>
      </c>
      <c r="D3878" s="8" t="s">
        <v>213</v>
      </c>
      <c r="E3878" t="s">
        <v>580</v>
      </c>
      <c r="F3878" t="s">
        <v>6699</v>
      </c>
      <c r="G3878" t="s">
        <v>6700</v>
      </c>
      <c r="H3878" t="s">
        <v>731</v>
      </c>
      <c r="I3878" s="9">
        <v>45587.572685185187</v>
      </c>
      <c r="J3878" s="9"/>
      <c r="K3878" s="9"/>
      <c r="L3878" s="9">
        <v>45616.540393518517</v>
      </c>
      <c r="M3878" t="s">
        <v>6701</v>
      </c>
      <c r="N3878" t="s">
        <v>180</v>
      </c>
      <c r="O3878" t="s">
        <v>181</v>
      </c>
      <c r="P3878" t="s">
        <v>189</v>
      </c>
      <c r="Q3878" t="s">
        <v>4040</v>
      </c>
      <c r="R3878" t="s">
        <v>6702</v>
      </c>
      <c r="S3878" s="9">
        <v>45616.540416666663</v>
      </c>
      <c r="T3878">
        <v>648952</v>
      </c>
      <c r="U3878" t="s">
        <v>204</v>
      </c>
      <c r="V3878" t="str">
        <f>IFERROR(_xlfn.XLOOKUP(tb_C101[[#This Row],[OS]],[1]!tb_C103[OS],[1]!tb_C103[DESCRICAO]),"0")</f>
        <v>PREVENTIVA</v>
      </c>
      <c r="W3878" t="str">
        <f>IFERROR(_xlfn.XLOOKUP(tb_C101[[#This Row],[OS]],[1]!tb_C103[OS],[1]!tb_C103[DESCRICAO2]),"0")</f>
        <v>Mecanico</v>
      </c>
    </row>
    <row r="3879" spans="1:23" x14ac:dyDescent="0.25">
      <c r="A3879" s="7">
        <v>3763</v>
      </c>
      <c r="B3879" t="s">
        <v>184</v>
      </c>
      <c r="C3879">
        <v>113</v>
      </c>
      <c r="D3879" s="8" t="s">
        <v>213</v>
      </c>
      <c r="E3879" t="s">
        <v>580</v>
      </c>
      <c r="F3879" t="s">
        <v>6699</v>
      </c>
      <c r="G3879" t="s">
        <v>6700</v>
      </c>
      <c r="H3879" t="s">
        <v>731</v>
      </c>
      <c r="I3879" s="9">
        <v>45587.573530092595</v>
      </c>
      <c r="J3879" s="9"/>
      <c r="K3879" s="9"/>
      <c r="L3879" s="9">
        <v>45616.535636574074</v>
      </c>
      <c r="M3879" t="s">
        <v>6703</v>
      </c>
      <c r="N3879" t="s">
        <v>180</v>
      </c>
      <c r="O3879" t="s">
        <v>181</v>
      </c>
      <c r="P3879" t="s">
        <v>189</v>
      </c>
      <c r="Q3879" t="s">
        <v>4040</v>
      </c>
      <c r="R3879" t="s">
        <v>6704</v>
      </c>
      <c r="S3879" s="9">
        <v>45616.535682870373</v>
      </c>
      <c r="T3879">
        <v>648952</v>
      </c>
      <c r="U3879" t="s">
        <v>204</v>
      </c>
      <c r="V3879" t="str">
        <f>IFERROR(_xlfn.XLOOKUP(tb_C101[[#This Row],[OS]],[1]!tb_C103[OS],[1]!tb_C103[DESCRICAO]),"0")</f>
        <v>PREVENTIVA</v>
      </c>
      <c r="W3879" t="str">
        <f>IFERROR(_xlfn.XLOOKUP(tb_C101[[#This Row],[OS]],[1]!tb_C103[OS],[1]!tb_C103[DESCRICAO2]),"0")</f>
        <v>Eletrico</v>
      </c>
    </row>
    <row r="3880" spans="1:23" x14ac:dyDescent="0.25">
      <c r="A3880" s="7">
        <v>3764</v>
      </c>
      <c r="B3880" t="s">
        <v>1476</v>
      </c>
      <c r="C3880">
        <v>9002</v>
      </c>
      <c r="D3880" s="8" t="s">
        <v>1098</v>
      </c>
      <c r="E3880" t="s">
        <v>5815</v>
      </c>
      <c r="H3880" t="s">
        <v>731</v>
      </c>
      <c r="I3880" s="9">
        <v>45587.657523148147</v>
      </c>
      <c r="J3880" s="9"/>
      <c r="K3880" s="9"/>
      <c r="L3880" s="9">
        <v>45587.784016203703</v>
      </c>
      <c r="M3880" t="s">
        <v>6705</v>
      </c>
      <c r="N3880" t="s">
        <v>180</v>
      </c>
      <c r="O3880" t="s">
        <v>181</v>
      </c>
      <c r="P3880" t="s">
        <v>189</v>
      </c>
      <c r="R3880" t="s">
        <v>6706</v>
      </c>
      <c r="S3880" s="9">
        <v>45587.78402777778</v>
      </c>
      <c r="T3880">
        <v>648952</v>
      </c>
      <c r="U3880" t="s">
        <v>183</v>
      </c>
      <c r="V3880" t="str">
        <f>IFERROR(_xlfn.XLOOKUP(tb_C101[[#This Row],[OS]],[1]!tb_C103[OS],[1]!tb_C103[DESCRICAO]),"0")</f>
        <v>CORRETIVA</v>
      </c>
      <c r="W3880" t="str">
        <f>IFERROR(_xlfn.XLOOKUP(tb_C101[[#This Row],[OS]],[1]!tb_C103[OS],[1]!tb_C103[DESCRICAO2]),"0")</f>
        <v>Eletrico</v>
      </c>
    </row>
    <row r="3881" spans="1:23" x14ac:dyDescent="0.25">
      <c r="A3881" s="7">
        <v>3765</v>
      </c>
      <c r="B3881" t="s">
        <v>79</v>
      </c>
      <c r="C3881">
        <v>417</v>
      </c>
      <c r="D3881" s="8" t="s">
        <v>927</v>
      </c>
      <c r="H3881" t="s">
        <v>5365</v>
      </c>
      <c r="I3881" s="9">
        <v>45587.765347222223</v>
      </c>
      <c r="J3881" s="9"/>
      <c r="K3881" s="9"/>
      <c r="L3881" s="9">
        <v>45671.472233796296</v>
      </c>
      <c r="N3881" t="s">
        <v>180</v>
      </c>
      <c r="O3881" t="s">
        <v>181</v>
      </c>
      <c r="P3881" t="s">
        <v>189</v>
      </c>
      <c r="R3881" t="s">
        <v>5366</v>
      </c>
      <c r="S3881" s="9">
        <v>45671.472245370373</v>
      </c>
      <c r="T3881">
        <v>883353</v>
      </c>
      <c r="U3881" t="s">
        <v>183</v>
      </c>
      <c r="V3881" t="str">
        <f>IFERROR(_xlfn.XLOOKUP(tb_C101[[#This Row],[OS]],[1]!tb_C103[OS],[1]!tb_C103[DESCRICAO]),"0")</f>
        <v>CORRETIVA</v>
      </c>
      <c r="W3881" t="str">
        <f>IFERROR(_xlfn.XLOOKUP(tb_C101[[#This Row],[OS]],[1]!tb_C103[OS],[1]!tb_C103[DESCRICAO2]),"0")</f>
        <v>AUTOMATICO - TROCAR</v>
      </c>
    </row>
    <row r="3882" spans="1:23" x14ac:dyDescent="0.25">
      <c r="A3882" s="7">
        <v>3766</v>
      </c>
      <c r="B3882" t="s">
        <v>79</v>
      </c>
      <c r="C3882">
        <v>417</v>
      </c>
      <c r="D3882" s="8" t="s">
        <v>927</v>
      </c>
      <c r="H3882" t="s">
        <v>5365</v>
      </c>
      <c r="I3882" s="9">
        <v>45587.766226851854</v>
      </c>
      <c r="J3882" s="9"/>
      <c r="K3882" s="9"/>
      <c r="L3882" s="9">
        <v>45671.472488425927</v>
      </c>
      <c r="N3882" t="s">
        <v>180</v>
      </c>
      <c r="O3882" t="s">
        <v>181</v>
      </c>
      <c r="P3882" t="s">
        <v>189</v>
      </c>
      <c r="R3882" t="s">
        <v>5366</v>
      </c>
      <c r="S3882" s="9">
        <v>45671.472511574073</v>
      </c>
      <c r="T3882">
        <v>883353</v>
      </c>
      <c r="U3882" t="s">
        <v>183</v>
      </c>
      <c r="V3882" t="str">
        <f>IFERROR(_xlfn.XLOOKUP(tb_C101[[#This Row],[OS]],[1]!tb_C103[OS],[1]!tb_C103[DESCRICAO]),"0")</f>
        <v>CORRETIVA</v>
      </c>
      <c r="W3882" t="str">
        <f>IFERROR(_xlfn.XLOOKUP(tb_C101[[#This Row],[OS]],[1]!tb_C103[OS],[1]!tb_C103[DESCRICAO2]),"0")</f>
        <v>AUTOMATICO - TROCAR</v>
      </c>
    </row>
    <row r="3883" spans="1:23" x14ac:dyDescent="0.25">
      <c r="A3883" s="7">
        <v>3767</v>
      </c>
      <c r="B3883" t="s">
        <v>184</v>
      </c>
      <c r="C3883">
        <v>116</v>
      </c>
      <c r="D3883" s="8" t="s">
        <v>290</v>
      </c>
      <c r="E3883" t="s">
        <v>229</v>
      </c>
      <c r="H3883" t="s">
        <v>3599</v>
      </c>
      <c r="I3883" s="9">
        <v>45588.110717592594</v>
      </c>
      <c r="J3883" s="9"/>
      <c r="K3883" s="9"/>
      <c r="L3883" s="9">
        <v>45636.487916666665</v>
      </c>
      <c r="M3883" t="s">
        <v>5653</v>
      </c>
      <c r="N3883" t="s">
        <v>180</v>
      </c>
      <c r="O3883" t="s">
        <v>181</v>
      </c>
      <c r="P3883" t="s">
        <v>189</v>
      </c>
      <c r="R3883" t="s">
        <v>6707</v>
      </c>
      <c r="S3883" s="9">
        <v>45636.487939814811</v>
      </c>
      <c r="T3883">
        <v>648952</v>
      </c>
      <c r="U3883" t="s">
        <v>183</v>
      </c>
      <c r="V3883" t="str">
        <f>IFERROR(_xlfn.XLOOKUP(tb_C101[[#This Row],[OS]],[1]!tb_C103[OS],[1]!tb_C103[DESCRICAO]),"0")</f>
        <v>MELHORIA</v>
      </c>
      <c r="W3883" t="str">
        <f>IFERROR(_xlfn.XLOOKUP(tb_C101[[#This Row],[OS]],[1]!tb_C103[OS],[1]!tb_C103[DESCRICAO2]),"0")</f>
        <v>Mecanico</v>
      </c>
    </row>
    <row r="3884" spans="1:23" x14ac:dyDescent="0.25">
      <c r="A3884" s="7">
        <v>3768</v>
      </c>
      <c r="B3884" t="s">
        <v>24</v>
      </c>
      <c r="C3884">
        <v>502</v>
      </c>
      <c r="D3884" s="8" t="s">
        <v>246</v>
      </c>
      <c r="H3884" t="s">
        <v>750</v>
      </c>
      <c r="I3884" s="9">
        <v>45588.346689814818</v>
      </c>
      <c r="J3884" s="9">
        <v>45588.333333333336</v>
      </c>
      <c r="K3884" s="9">
        <v>45588.638888888891</v>
      </c>
      <c r="L3884" s="9">
        <v>45671.472615740742</v>
      </c>
      <c r="N3884" t="s">
        <v>180</v>
      </c>
      <c r="O3884" t="s">
        <v>204</v>
      </c>
      <c r="P3884" t="s">
        <v>189</v>
      </c>
      <c r="R3884" t="s">
        <v>6708</v>
      </c>
      <c r="S3884" s="9">
        <v>45671.472627314812</v>
      </c>
      <c r="T3884">
        <v>883353</v>
      </c>
      <c r="U3884" t="s">
        <v>183</v>
      </c>
      <c r="V3884" t="str">
        <f>IFERROR(_xlfn.XLOOKUP(tb_C101[[#This Row],[OS]],[1]!tb_C103[OS],[1]!tb_C103[DESCRICAO]),"0")</f>
        <v>CORRETIVA</v>
      </c>
      <c r="W3884" t="str">
        <f>IFERROR(_xlfn.XLOOKUP(tb_C101[[#This Row],[OS]],[1]!tb_C103[OS],[1]!tb_C103[DESCRICAO2]),"0")</f>
        <v>AUTOMATICO - TROCAR</v>
      </c>
    </row>
    <row r="3885" spans="1:23" x14ac:dyDescent="0.25">
      <c r="A3885" s="7">
        <v>3769</v>
      </c>
      <c r="B3885" t="s">
        <v>24</v>
      </c>
      <c r="C3885">
        <v>507</v>
      </c>
      <c r="D3885" s="8" t="s">
        <v>757</v>
      </c>
      <c r="H3885" t="s">
        <v>750</v>
      </c>
      <c r="I3885" s="9">
        <v>45588.347974537035</v>
      </c>
      <c r="J3885" s="9">
        <v>45588.347222222219</v>
      </c>
      <c r="K3885" s="9">
        <v>45588.375</v>
      </c>
      <c r="L3885" s="9">
        <v>45671.472685185188</v>
      </c>
      <c r="N3885" t="s">
        <v>180</v>
      </c>
      <c r="O3885" t="s">
        <v>204</v>
      </c>
      <c r="P3885" t="s">
        <v>189</v>
      </c>
      <c r="R3885" t="s">
        <v>6708</v>
      </c>
      <c r="S3885" s="9">
        <v>45671.472708333335</v>
      </c>
      <c r="T3885">
        <v>883353</v>
      </c>
      <c r="U3885" t="s">
        <v>183</v>
      </c>
      <c r="V3885" t="str">
        <f>IFERROR(_xlfn.XLOOKUP(tb_C101[[#This Row],[OS]],[1]!tb_C103[OS],[1]!tb_C103[DESCRICAO]),"0")</f>
        <v>CORRETIVA</v>
      </c>
      <c r="W3885" t="str">
        <f>IFERROR(_xlfn.XLOOKUP(tb_C101[[#This Row],[OS]],[1]!tb_C103[OS],[1]!tb_C103[DESCRICAO2]),"0")</f>
        <v>AUTOMATICO - TROCAR</v>
      </c>
    </row>
    <row r="3886" spans="1:23" x14ac:dyDescent="0.25">
      <c r="A3886" s="7">
        <v>3770</v>
      </c>
      <c r="B3886" t="s">
        <v>184</v>
      </c>
      <c r="C3886">
        <v>116</v>
      </c>
      <c r="D3886" s="8" t="s">
        <v>290</v>
      </c>
      <c r="E3886" t="s">
        <v>291</v>
      </c>
      <c r="F3886" t="s">
        <v>5148</v>
      </c>
      <c r="G3886" t="s">
        <v>5149</v>
      </c>
      <c r="H3886" t="s">
        <v>731</v>
      </c>
      <c r="I3886" s="9">
        <v>45588.361527777779</v>
      </c>
      <c r="J3886" s="9">
        <v>45587.458333333336</v>
      </c>
      <c r="K3886" s="9">
        <v>45587.520833333336</v>
      </c>
      <c r="L3886" s="9">
        <v>45588.622071759259</v>
      </c>
      <c r="M3886" t="s">
        <v>6709</v>
      </c>
      <c r="N3886" t="s">
        <v>180</v>
      </c>
      <c r="O3886" t="s">
        <v>204</v>
      </c>
      <c r="P3886" t="s">
        <v>189</v>
      </c>
      <c r="Q3886" t="s">
        <v>895</v>
      </c>
      <c r="R3886" t="s">
        <v>6710</v>
      </c>
      <c r="S3886" s="9">
        <v>45588.622094907405</v>
      </c>
      <c r="T3886">
        <v>648952</v>
      </c>
      <c r="U3886" t="s">
        <v>183</v>
      </c>
      <c r="V3886" t="str">
        <f>IFERROR(_xlfn.XLOOKUP(tb_C101[[#This Row],[OS]],[1]!tb_C103[OS],[1]!tb_C103[DESCRICAO]),"0")</f>
        <v>CORRETIVA</v>
      </c>
      <c r="W3886" t="str">
        <f>IFERROR(_xlfn.XLOOKUP(tb_C101[[#This Row],[OS]],[1]!tb_C103[OS],[1]!tb_C103[DESCRICAO2]),"0")</f>
        <v>Mecanico</v>
      </c>
    </row>
    <row r="3887" spans="1:23" x14ac:dyDescent="0.25">
      <c r="A3887" s="7">
        <v>3771</v>
      </c>
      <c r="B3887" t="s">
        <v>858</v>
      </c>
      <c r="C3887">
        <v>1005</v>
      </c>
      <c r="D3887" s="8" t="s">
        <v>2856</v>
      </c>
      <c r="E3887" t="s">
        <v>2856</v>
      </c>
      <c r="H3887" t="s">
        <v>750</v>
      </c>
      <c r="I3887" s="9">
        <v>45588.382800925923</v>
      </c>
      <c r="J3887" s="9">
        <v>45588.38208333333</v>
      </c>
      <c r="K3887" s="9">
        <v>45588.413194444445</v>
      </c>
      <c r="L3887" s="9">
        <v>45590.45648148148</v>
      </c>
      <c r="M3887" t="s">
        <v>6711</v>
      </c>
      <c r="N3887" t="s">
        <v>180</v>
      </c>
      <c r="O3887" t="s">
        <v>204</v>
      </c>
      <c r="P3887" t="s">
        <v>189</v>
      </c>
      <c r="R3887" t="s">
        <v>6712</v>
      </c>
      <c r="S3887" s="9">
        <v>45590.456504629627</v>
      </c>
      <c r="T3887">
        <v>648952</v>
      </c>
      <c r="U3887" t="s">
        <v>183</v>
      </c>
      <c r="V3887" t="str">
        <f>IFERROR(_xlfn.XLOOKUP(tb_C101[[#This Row],[OS]],[1]!tb_C103[OS],[1]!tb_C103[DESCRICAO]),"0")</f>
        <v>CORRETIVA</v>
      </c>
      <c r="W3887" t="str">
        <f>IFERROR(_xlfn.XLOOKUP(tb_C101[[#This Row],[OS]],[1]!tb_C103[OS],[1]!tb_C103[DESCRICAO2]),"0")</f>
        <v>Mecanico</v>
      </c>
    </row>
    <row r="3888" spans="1:23" x14ac:dyDescent="0.25">
      <c r="A3888" s="7">
        <v>3772</v>
      </c>
      <c r="B3888" t="s">
        <v>24</v>
      </c>
      <c r="C3888">
        <v>507</v>
      </c>
      <c r="D3888" s="8" t="s">
        <v>757</v>
      </c>
      <c r="H3888" t="s">
        <v>750</v>
      </c>
      <c r="I3888" s="9">
        <v>45588.387835648151</v>
      </c>
      <c r="J3888" s="9"/>
      <c r="K3888" s="9"/>
      <c r="L3888" s="9">
        <v>45671.47284722222</v>
      </c>
      <c r="N3888" t="s">
        <v>180</v>
      </c>
      <c r="O3888" t="s">
        <v>181</v>
      </c>
      <c r="P3888" t="s">
        <v>189</v>
      </c>
      <c r="R3888" t="s">
        <v>6708</v>
      </c>
      <c r="S3888" s="9">
        <v>45671.47284722222</v>
      </c>
      <c r="T3888">
        <v>883353</v>
      </c>
      <c r="U3888" t="s">
        <v>183</v>
      </c>
      <c r="V3888" t="str">
        <f>IFERROR(_xlfn.XLOOKUP(tb_C101[[#This Row],[OS]],[1]!tb_C103[OS],[1]!tb_C103[DESCRICAO]),"0")</f>
        <v>CORRETIVA</v>
      </c>
      <c r="W3888" t="str">
        <f>IFERROR(_xlfn.XLOOKUP(tb_C101[[#This Row],[OS]],[1]!tb_C103[OS],[1]!tb_C103[DESCRICAO2]),"0")</f>
        <v>AUTOMATICO - TROCAR</v>
      </c>
    </row>
    <row r="3889" spans="1:23" x14ac:dyDescent="0.25">
      <c r="A3889" s="7">
        <v>3773</v>
      </c>
      <c r="B3889" t="s">
        <v>220</v>
      </c>
      <c r="C3889">
        <v>9024</v>
      </c>
      <c r="D3889" s="8" t="s">
        <v>6713</v>
      </c>
      <c r="H3889" t="s">
        <v>191</v>
      </c>
      <c r="I3889" s="9">
        <v>45588.402025462965</v>
      </c>
      <c r="J3889" s="9"/>
      <c r="K3889" s="9"/>
      <c r="L3889" s="9">
        <v>45602.61954861111</v>
      </c>
      <c r="M3889" t="s">
        <v>6714</v>
      </c>
      <c r="N3889" t="s">
        <v>180</v>
      </c>
      <c r="O3889" t="s">
        <v>181</v>
      </c>
      <c r="P3889" t="s">
        <v>189</v>
      </c>
      <c r="R3889" t="s">
        <v>6715</v>
      </c>
      <c r="S3889" s="9">
        <v>45602.619571759256</v>
      </c>
      <c r="T3889">
        <v>648952</v>
      </c>
      <c r="U3889" t="s">
        <v>204</v>
      </c>
      <c r="V3889" t="str">
        <f>IFERROR(_xlfn.XLOOKUP(tb_C101[[#This Row],[OS]],[1]!tb_C103[OS],[1]!tb_C103[DESCRICAO]),"0")</f>
        <v>MELHORIA</v>
      </c>
      <c r="W3889" t="str">
        <f>IFERROR(_xlfn.XLOOKUP(tb_C101[[#This Row],[OS]],[1]!tb_C103[OS],[1]!tb_C103[DESCRICAO2]),"0")</f>
        <v>Terceiro</v>
      </c>
    </row>
    <row r="3890" spans="1:23" x14ac:dyDescent="0.25">
      <c r="A3890" s="7">
        <v>3774</v>
      </c>
      <c r="B3890" t="s">
        <v>184</v>
      </c>
      <c r="C3890">
        <v>108</v>
      </c>
      <c r="D3890" s="8" t="s">
        <v>317</v>
      </c>
      <c r="E3890" t="s">
        <v>345</v>
      </c>
      <c r="F3890" t="s">
        <v>4857</v>
      </c>
      <c r="G3890" t="s">
        <v>4858</v>
      </c>
      <c r="H3890" t="s">
        <v>343</v>
      </c>
      <c r="I3890" s="9">
        <v>45588.603495370371</v>
      </c>
      <c r="J3890" s="9"/>
      <c r="K3890" s="9"/>
      <c r="L3890" s="9">
        <v>45595.380659722221</v>
      </c>
      <c r="M3890" t="s">
        <v>6716</v>
      </c>
      <c r="N3890" t="s">
        <v>180</v>
      </c>
      <c r="O3890" t="s">
        <v>181</v>
      </c>
      <c r="P3890" t="s">
        <v>189</v>
      </c>
      <c r="Q3890" t="s">
        <v>895</v>
      </c>
      <c r="R3890" t="s">
        <v>6717</v>
      </c>
      <c r="S3890" s="9">
        <v>45595.380671296298</v>
      </c>
      <c r="T3890">
        <v>648952</v>
      </c>
      <c r="U3890" t="s">
        <v>183</v>
      </c>
      <c r="V3890" t="str">
        <f>IFERROR(_xlfn.XLOOKUP(tb_C101[[#This Row],[OS]],[1]!tb_C103[OS],[1]!tb_C103[DESCRICAO]),"0")</f>
        <v>CORRETIVA</v>
      </c>
      <c r="W3890" t="str">
        <f>IFERROR(_xlfn.XLOOKUP(tb_C101[[#This Row],[OS]],[1]!tb_C103[OS],[1]!tb_C103[DESCRICAO2]),"0")</f>
        <v>Mecanico</v>
      </c>
    </row>
    <row r="3891" spans="1:23" x14ac:dyDescent="0.25">
      <c r="A3891" s="7">
        <v>3775</v>
      </c>
      <c r="B3891" t="s">
        <v>184</v>
      </c>
      <c r="C3891">
        <v>116</v>
      </c>
      <c r="D3891" s="8" t="s">
        <v>290</v>
      </c>
      <c r="E3891" t="s">
        <v>3263</v>
      </c>
      <c r="H3891" t="s">
        <v>343</v>
      </c>
      <c r="I3891" s="9">
        <v>45588.604166666664</v>
      </c>
      <c r="J3891" s="9">
        <v>45588.604027777779</v>
      </c>
      <c r="K3891" s="9">
        <v>45588.604166666664</v>
      </c>
      <c r="L3891" s="9">
        <v>45588.75640046296</v>
      </c>
      <c r="M3891" t="s">
        <v>6718</v>
      </c>
      <c r="N3891" t="s">
        <v>180</v>
      </c>
      <c r="O3891" t="s">
        <v>204</v>
      </c>
      <c r="P3891" t="s">
        <v>189</v>
      </c>
      <c r="R3891" t="s">
        <v>6719</v>
      </c>
      <c r="S3891" s="9">
        <v>45588.759212962963</v>
      </c>
      <c r="T3891">
        <v>648952</v>
      </c>
      <c r="U3891" t="s">
        <v>183</v>
      </c>
      <c r="V3891" t="str">
        <f>IFERROR(_xlfn.XLOOKUP(tb_C101[[#This Row],[OS]],[1]!tb_C103[OS],[1]!tb_C103[DESCRICAO]),"0")</f>
        <v>CORRETIVA</v>
      </c>
      <c r="W3891" t="str">
        <f>IFERROR(_xlfn.XLOOKUP(tb_C101[[#This Row],[OS]],[1]!tb_C103[OS],[1]!tb_C103[DESCRICAO2]),"0")</f>
        <v>AUTOMATICO - TROCAR</v>
      </c>
    </row>
    <row r="3892" spans="1:23" x14ac:dyDescent="0.25">
      <c r="A3892" s="7">
        <v>3776</v>
      </c>
      <c r="B3892" t="s">
        <v>184</v>
      </c>
      <c r="C3892">
        <v>115</v>
      </c>
      <c r="D3892" s="8" t="s">
        <v>197</v>
      </c>
      <c r="E3892" t="s">
        <v>198</v>
      </c>
      <c r="F3892" t="s">
        <v>5886</v>
      </c>
      <c r="G3892" t="s">
        <v>5887</v>
      </c>
      <c r="H3892" t="s">
        <v>343</v>
      </c>
      <c r="I3892" s="9">
        <v>45588.605196759258</v>
      </c>
      <c r="J3892" s="9"/>
      <c r="K3892" s="9"/>
      <c r="L3892" s="9">
        <v>45636.488263888888</v>
      </c>
      <c r="M3892" t="s">
        <v>6720</v>
      </c>
      <c r="N3892" t="s">
        <v>180</v>
      </c>
      <c r="O3892" t="s">
        <v>181</v>
      </c>
      <c r="P3892" t="s">
        <v>189</v>
      </c>
      <c r="Q3892" t="s">
        <v>895</v>
      </c>
      <c r="R3892" t="s">
        <v>6721</v>
      </c>
      <c r="S3892" s="9">
        <v>45636.488287037035</v>
      </c>
      <c r="T3892">
        <v>648952</v>
      </c>
      <c r="U3892" t="s">
        <v>183</v>
      </c>
      <c r="V3892" t="str">
        <f>IFERROR(_xlfn.XLOOKUP(tb_C101[[#This Row],[OS]],[1]!tb_C103[OS],[1]!tb_C103[DESCRICAO]),"0")</f>
        <v>CORRETIVA</v>
      </c>
      <c r="W3892" t="str">
        <f>IFERROR(_xlfn.XLOOKUP(tb_C101[[#This Row],[OS]],[1]!tb_C103[OS],[1]!tb_C103[DESCRICAO2]),"0")</f>
        <v>Mecanico</v>
      </c>
    </row>
    <row r="3893" spans="1:23" x14ac:dyDescent="0.25">
      <c r="A3893" s="7">
        <v>3777</v>
      </c>
      <c r="B3893" t="s">
        <v>184</v>
      </c>
      <c r="C3893">
        <v>108</v>
      </c>
      <c r="D3893" s="8" t="s">
        <v>317</v>
      </c>
      <c r="E3893" t="s">
        <v>345</v>
      </c>
      <c r="F3893" t="s">
        <v>4203</v>
      </c>
      <c r="G3893" t="s">
        <v>4204</v>
      </c>
      <c r="H3893" t="s">
        <v>343</v>
      </c>
      <c r="I3893" s="9">
        <v>45588.606446759259</v>
      </c>
      <c r="J3893" s="9">
        <v>45587.5625</v>
      </c>
      <c r="K3893" s="9">
        <v>45587.583333333336</v>
      </c>
      <c r="L3893" s="9">
        <v>45597.369722222225</v>
      </c>
      <c r="M3893" t="s">
        <v>6722</v>
      </c>
      <c r="N3893" t="s">
        <v>180</v>
      </c>
      <c r="O3893" t="s">
        <v>204</v>
      </c>
      <c r="P3893" t="s">
        <v>189</v>
      </c>
      <c r="Q3893" t="s">
        <v>895</v>
      </c>
      <c r="R3893" t="s">
        <v>6723</v>
      </c>
      <c r="S3893" s="9">
        <v>45597.369733796295</v>
      </c>
      <c r="T3893">
        <v>648952</v>
      </c>
      <c r="U3893" t="s">
        <v>183</v>
      </c>
      <c r="V3893" t="str">
        <f>IFERROR(_xlfn.XLOOKUP(tb_C101[[#This Row],[OS]],[1]!tb_C103[OS],[1]!tb_C103[DESCRICAO]),"0")</f>
        <v>CORRETIVA</v>
      </c>
      <c r="W3893" t="str">
        <f>IFERROR(_xlfn.XLOOKUP(tb_C101[[#This Row],[OS]],[1]!tb_C103[OS],[1]!tb_C103[DESCRICAO2]),"0")</f>
        <v>Mecanico</v>
      </c>
    </row>
    <row r="3894" spans="1:23" x14ac:dyDescent="0.25">
      <c r="A3894" s="7">
        <v>3778</v>
      </c>
      <c r="B3894" t="s">
        <v>184</v>
      </c>
      <c r="C3894">
        <v>108</v>
      </c>
      <c r="D3894" s="8" t="s">
        <v>317</v>
      </c>
      <c r="E3894" t="s">
        <v>300</v>
      </c>
      <c r="H3894" t="s">
        <v>343</v>
      </c>
      <c r="I3894" s="9">
        <v>45588.607106481482</v>
      </c>
      <c r="J3894" s="9"/>
      <c r="K3894" s="9"/>
      <c r="L3894" s="9">
        <v>45595.377337962964</v>
      </c>
      <c r="M3894" t="s">
        <v>6724</v>
      </c>
      <c r="N3894" t="s">
        <v>180</v>
      </c>
      <c r="O3894" t="s">
        <v>181</v>
      </c>
      <c r="P3894" t="s">
        <v>189</v>
      </c>
      <c r="R3894" t="s">
        <v>6725</v>
      </c>
      <c r="S3894" s="9">
        <v>45595.37736111111</v>
      </c>
      <c r="T3894">
        <v>648952</v>
      </c>
      <c r="U3894" t="s">
        <v>183</v>
      </c>
      <c r="V3894" t="str">
        <f>IFERROR(_xlfn.XLOOKUP(tb_C101[[#This Row],[OS]],[1]!tb_C103[OS],[1]!tb_C103[DESCRICAO]),"0")</f>
        <v>CORRETIVA</v>
      </c>
      <c r="W3894" t="str">
        <f>IFERROR(_xlfn.XLOOKUP(tb_C101[[#This Row],[OS]],[1]!tb_C103[OS],[1]!tb_C103[DESCRICAO2]),"0")</f>
        <v>Mecanico</v>
      </c>
    </row>
    <row r="3895" spans="1:23" x14ac:dyDescent="0.25">
      <c r="A3895" s="7">
        <v>3779</v>
      </c>
      <c r="B3895" t="s">
        <v>184</v>
      </c>
      <c r="C3895">
        <v>113</v>
      </c>
      <c r="D3895" s="8" t="s">
        <v>213</v>
      </c>
      <c r="E3895" t="s">
        <v>300</v>
      </c>
      <c r="H3895" t="s">
        <v>343</v>
      </c>
      <c r="I3895" s="9">
        <v>45588.608425925922</v>
      </c>
      <c r="J3895" s="9">
        <v>45587.395833333336</v>
      </c>
      <c r="K3895" s="9">
        <v>45587.416666666664</v>
      </c>
      <c r="L3895" s="9">
        <v>45595.377754629626</v>
      </c>
      <c r="M3895" t="s">
        <v>6726</v>
      </c>
      <c r="N3895" t="s">
        <v>180</v>
      </c>
      <c r="O3895" t="s">
        <v>204</v>
      </c>
      <c r="P3895" t="s">
        <v>189</v>
      </c>
      <c r="R3895" t="s">
        <v>6727</v>
      </c>
      <c r="S3895" s="9">
        <v>45595.377766203703</v>
      </c>
      <c r="T3895">
        <v>648952</v>
      </c>
      <c r="U3895" t="s">
        <v>183</v>
      </c>
      <c r="V3895" t="str">
        <f>IFERROR(_xlfn.XLOOKUP(tb_C101[[#This Row],[OS]],[1]!tb_C103[OS],[1]!tb_C103[DESCRICAO]),"0")</f>
        <v>CORRETIVA</v>
      </c>
      <c r="W3895" t="str">
        <f>IFERROR(_xlfn.XLOOKUP(tb_C101[[#This Row],[OS]],[1]!tb_C103[OS],[1]!tb_C103[DESCRICAO2]),"0")</f>
        <v>Mecanico</v>
      </c>
    </row>
    <row r="3896" spans="1:23" x14ac:dyDescent="0.25">
      <c r="A3896" s="7">
        <v>3780</v>
      </c>
      <c r="B3896" t="s">
        <v>184</v>
      </c>
      <c r="C3896">
        <v>113</v>
      </c>
      <c r="D3896" s="8" t="s">
        <v>213</v>
      </c>
      <c r="E3896" t="s">
        <v>198</v>
      </c>
      <c r="H3896" t="s">
        <v>731</v>
      </c>
      <c r="I3896" s="9">
        <v>45588.608530092592</v>
      </c>
      <c r="J3896" s="9"/>
      <c r="K3896" s="9"/>
      <c r="L3896" s="9">
        <v>45616.52584490741</v>
      </c>
      <c r="M3896" t="s">
        <v>6728</v>
      </c>
      <c r="N3896" t="s">
        <v>180</v>
      </c>
      <c r="O3896" t="s">
        <v>181</v>
      </c>
      <c r="P3896" t="s">
        <v>189</v>
      </c>
      <c r="R3896" t="s">
        <v>6729</v>
      </c>
      <c r="S3896" s="9">
        <v>45616.525868055556</v>
      </c>
      <c r="T3896">
        <v>648952</v>
      </c>
      <c r="U3896" t="s">
        <v>204</v>
      </c>
      <c r="V3896" t="str">
        <f>IFERROR(_xlfn.XLOOKUP(tb_C101[[#This Row],[OS]],[1]!tb_C103[OS],[1]!tb_C103[DESCRICAO]),"0")</f>
        <v>MELHORIA</v>
      </c>
      <c r="W3896" t="str">
        <f>IFERROR(_xlfn.XLOOKUP(tb_C101[[#This Row],[OS]],[1]!tb_C103[OS],[1]!tb_C103[DESCRICAO2]),"0")</f>
        <v>Eletrico</v>
      </c>
    </row>
    <row r="3897" spans="1:23" x14ac:dyDescent="0.25">
      <c r="A3897" s="7">
        <v>3781</v>
      </c>
      <c r="B3897" t="s">
        <v>184</v>
      </c>
      <c r="C3897">
        <v>108</v>
      </c>
      <c r="D3897" s="8" t="s">
        <v>317</v>
      </c>
      <c r="E3897" t="s">
        <v>198</v>
      </c>
      <c r="F3897" t="s">
        <v>5695</v>
      </c>
      <c r="G3897" t="s">
        <v>5696</v>
      </c>
      <c r="H3897" t="s">
        <v>343</v>
      </c>
      <c r="I3897" s="9">
        <v>45588.609247685185</v>
      </c>
      <c r="J3897" s="9"/>
      <c r="K3897" s="9"/>
      <c r="L3897" s="9">
        <v>45614.358518518522</v>
      </c>
      <c r="M3897" t="s">
        <v>6730</v>
      </c>
      <c r="N3897" t="s">
        <v>180</v>
      </c>
      <c r="O3897" t="s">
        <v>181</v>
      </c>
      <c r="P3897" t="s">
        <v>189</v>
      </c>
      <c r="Q3897" t="s">
        <v>895</v>
      </c>
      <c r="R3897" t="s">
        <v>6731</v>
      </c>
      <c r="S3897" s="9">
        <v>45614.358541666668</v>
      </c>
      <c r="T3897">
        <v>648952</v>
      </c>
      <c r="U3897" t="s">
        <v>183</v>
      </c>
      <c r="V3897" t="str">
        <f>IFERROR(_xlfn.XLOOKUP(tb_C101[[#This Row],[OS]],[1]!tb_C103[OS],[1]!tb_C103[DESCRICAO]),"0")</f>
        <v>CORRETIVA</v>
      </c>
      <c r="W3897" t="str">
        <f>IFERROR(_xlfn.XLOOKUP(tb_C101[[#This Row],[OS]],[1]!tb_C103[OS],[1]!tb_C103[DESCRICAO2]),"0")</f>
        <v>Eletrico</v>
      </c>
    </row>
    <row r="3898" spans="1:23" x14ac:dyDescent="0.25">
      <c r="A3898" s="7">
        <v>3782</v>
      </c>
      <c r="B3898" t="s">
        <v>184</v>
      </c>
      <c r="C3898">
        <v>113</v>
      </c>
      <c r="D3898" s="8" t="s">
        <v>213</v>
      </c>
      <c r="E3898" t="s">
        <v>240</v>
      </c>
      <c r="H3898" t="s">
        <v>731</v>
      </c>
      <c r="I3898" s="9">
        <v>45588.609965277778</v>
      </c>
      <c r="J3898" s="9"/>
      <c r="K3898" s="9"/>
      <c r="L3898" s="9">
        <v>45616.533946759257</v>
      </c>
      <c r="M3898" t="s">
        <v>6732</v>
      </c>
      <c r="N3898" t="s">
        <v>180</v>
      </c>
      <c r="O3898" t="s">
        <v>181</v>
      </c>
      <c r="P3898" t="s">
        <v>189</v>
      </c>
      <c r="R3898" t="s">
        <v>6733</v>
      </c>
      <c r="S3898" s="9">
        <v>45616.53396990741</v>
      </c>
      <c r="T3898">
        <v>648952</v>
      </c>
      <c r="U3898" t="s">
        <v>204</v>
      </c>
      <c r="V3898" t="str">
        <f>IFERROR(_xlfn.XLOOKUP(tb_C101[[#This Row],[OS]],[1]!tb_C103[OS],[1]!tb_C103[DESCRICAO]),"0")</f>
        <v>PREVENTIVA</v>
      </c>
      <c r="W3898" t="str">
        <f>IFERROR(_xlfn.XLOOKUP(tb_C101[[#This Row],[OS]],[1]!tb_C103[OS],[1]!tb_C103[DESCRICAO2]),"0")</f>
        <v>Mecanico</v>
      </c>
    </row>
    <row r="3899" spans="1:23" x14ac:dyDescent="0.25">
      <c r="A3899" s="7">
        <v>3783</v>
      </c>
      <c r="B3899" t="s">
        <v>184</v>
      </c>
      <c r="C3899">
        <v>113</v>
      </c>
      <c r="D3899" s="8" t="s">
        <v>213</v>
      </c>
      <c r="E3899" t="s">
        <v>240</v>
      </c>
      <c r="F3899" t="s">
        <v>6621</v>
      </c>
      <c r="G3899" t="s">
        <v>6622</v>
      </c>
      <c r="H3899" t="s">
        <v>731</v>
      </c>
      <c r="I3899" s="9">
        <v>45588.610347222224</v>
      </c>
      <c r="J3899" s="9"/>
      <c r="K3899" s="9"/>
      <c r="L3899" s="9">
        <v>45616.531099537038</v>
      </c>
      <c r="M3899" t="s">
        <v>6734</v>
      </c>
      <c r="N3899" t="s">
        <v>180</v>
      </c>
      <c r="O3899" t="s">
        <v>181</v>
      </c>
      <c r="P3899" t="s">
        <v>189</v>
      </c>
      <c r="Q3899" t="s">
        <v>895</v>
      </c>
      <c r="R3899" t="s">
        <v>6735</v>
      </c>
      <c r="S3899" s="9">
        <v>45616.531111111108</v>
      </c>
      <c r="T3899">
        <v>648952</v>
      </c>
      <c r="U3899" t="s">
        <v>204</v>
      </c>
      <c r="V3899" t="str">
        <f>IFERROR(_xlfn.XLOOKUP(tb_C101[[#This Row],[OS]],[1]!tb_C103[OS],[1]!tb_C103[DESCRICAO]),"0")</f>
        <v>PREVENTIVA</v>
      </c>
      <c r="W3899" t="str">
        <f>IFERROR(_xlfn.XLOOKUP(tb_C101[[#This Row],[OS]],[1]!tb_C103[OS],[1]!tb_C103[DESCRICAO2]),"0")</f>
        <v>Mecanico</v>
      </c>
    </row>
    <row r="3900" spans="1:23" x14ac:dyDescent="0.25">
      <c r="A3900" s="7">
        <v>3784</v>
      </c>
      <c r="B3900" t="s">
        <v>184</v>
      </c>
      <c r="C3900">
        <v>115</v>
      </c>
      <c r="D3900" s="8" t="s">
        <v>197</v>
      </c>
      <c r="E3900" t="s">
        <v>198</v>
      </c>
      <c r="F3900" t="s">
        <v>6062</v>
      </c>
      <c r="G3900" t="s">
        <v>6063</v>
      </c>
      <c r="H3900" t="s">
        <v>343</v>
      </c>
      <c r="I3900" s="9">
        <v>45588.610694444447</v>
      </c>
      <c r="J3900" s="9"/>
      <c r="K3900" s="9"/>
      <c r="L3900" s="9">
        <v>45595.380104166667</v>
      </c>
      <c r="M3900" t="s">
        <v>6736</v>
      </c>
      <c r="N3900" t="s">
        <v>180</v>
      </c>
      <c r="O3900" t="s">
        <v>181</v>
      </c>
      <c r="P3900" t="s">
        <v>189</v>
      </c>
      <c r="Q3900" t="s">
        <v>895</v>
      </c>
      <c r="R3900" t="s">
        <v>6737</v>
      </c>
      <c r="S3900" s="9">
        <v>45595.380115740743</v>
      </c>
      <c r="T3900">
        <v>648952</v>
      </c>
      <c r="U3900" t="s">
        <v>183</v>
      </c>
      <c r="V3900" t="str">
        <f>IFERROR(_xlfn.XLOOKUP(tb_C101[[#This Row],[OS]],[1]!tb_C103[OS],[1]!tb_C103[DESCRICAO]),"0")</f>
        <v>CORRETIVA</v>
      </c>
      <c r="W3900" t="str">
        <f>IFERROR(_xlfn.XLOOKUP(tb_C101[[#This Row],[OS]],[1]!tb_C103[OS],[1]!tb_C103[DESCRICAO2]),"0")</f>
        <v>Mecanico</v>
      </c>
    </row>
    <row r="3901" spans="1:23" x14ac:dyDescent="0.25">
      <c r="A3901" s="7">
        <v>3785</v>
      </c>
      <c r="B3901" t="s">
        <v>184</v>
      </c>
      <c r="C3901">
        <v>113</v>
      </c>
      <c r="D3901" s="8" t="s">
        <v>213</v>
      </c>
      <c r="E3901" t="s">
        <v>240</v>
      </c>
      <c r="F3901" t="s">
        <v>6621</v>
      </c>
      <c r="G3901" t="s">
        <v>6622</v>
      </c>
      <c r="H3901" t="s">
        <v>731</v>
      </c>
      <c r="I3901" s="9">
        <v>45588.61074074074</v>
      </c>
      <c r="J3901" s="9"/>
      <c r="K3901" s="9"/>
      <c r="L3901" s="9">
        <v>45616.530289351853</v>
      </c>
      <c r="M3901" t="s">
        <v>6738</v>
      </c>
      <c r="N3901" t="s">
        <v>180</v>
      </c>
      <c r="O3901" t="s">
        <v>181</v>
      </c>
      <c r="P3901" t="s">
        <v>189</v>
      </c>
      <c r="Q3901" t="s">
        <v>895</v>
      </c>
      <c r="R3901" t="s">
        <v>6739</v>
      </c>
      <c r="S3901" s="9">
        <v>45616.530312499999</v>
      </c>
      <c r="T3901">
        <v>648952</v>
      </c>
      <c r="U3901" t="s">
        <v>204</v>
      </c>
      <c r="V3901" t="str">
        <f>IFERROR(_xlfn.XLOOKUP(tb_C101[[#This Row],[OS]],[1]!tb_C103[OS],[1]!tb_C103[DESCRICAO]),"0")</f>
        <v>PREVENTIVA</v>
      </c>
      <c r="W3901" t="str">
        <f>IFERROR(_xlfn.XLOOKUP(tb_C101[[#This Row],[OS]],[1]!tb_C103[OS],[1]!tb_C103[DESCRICAO2]),"0")</f>
        <v>Mecanico</v>
      </c>
    </row>
    <row r="3902" spans="1:23" x14ac:dyDescent="0.25">
      <c r="A3902" s="7">
        <v>3786</v>
      </c>
      <c r="B3902" t="s">
        <v>184</v>
      </c>
      <c r="C3902">
        <v>113</v>
      </c>
      <c r="D3902" s="8" t="s">
        <v>213</v>
      </c>
      <c r="E3902" t="s">
        <v>198</v>
      </c>
      <c r="F3902" t="s">
        <v>5124</v>
      </c>
      <c r="G3902" t="s">
        <v>5125</v>
      </c>
      <c r="H3902" t="s">
        <v>731</v>
      </c>
      <c r="I3902" s="9">
        <v>45588.611793981479</v>
      </c>
      <c r="J3902" s="9"/>
      <c r="K3902" s="9"/>
      <c r="L3902" s="9">
        <v>45616.543206018519</v>
      </c>
      <c r="M3902" t="s">
        <v>6740</v>
      </c>
      <c r="N3902" t="s">
        <v>180</v>
      </c>
      <c r="O3902" t="s">
        <v>181</v>
      </c>
      <c r="P3902" t="s">
        <v>189</v>
      </c>
      <c r="Q3902" t="s">
        <v>895</v>
      </c>
      <c r="R3902" t="s">
        <v>6741</v>
      </c>
      <c r="S3902" s="9">
        <v>45616.543217592596</v>
      </c>
      <c r="T3902">
        <v>648952</v>
      </c>
      <c r="U3902" t="s">
        <v>204</v>
      </c>
      <c r="V3902" t="str">
        <f>IFERROR(_xlfn.XLOOKUP(tb_C101[[#This Row],[OS]],[1]!tb_C103[OS],[1]!tb_C103[DESCRICAO]),"0")</f>
        <v>PREVENTIVA</v>
      </c>
      <c r="W3902" t="str">
        <f>IFERROR(_xlfn.XLOOKUP(tb_C101[[#This Row],[OS]],[1]!tb_C103[OS],[1]!tb_C103[DESCRICAO2]),"0")</f>
        <v>Mecanico</v>
      </c>
    </row>
    <row r="3903" spans="1:23" x14ac:dyDescent="0.25">
      <c r="A3903" s="7">
        <v>3787</v>
      </c>
      <c r="B3903" t="s">
        <v>184</v>
      </c>
      <c r="C3903">
        <v>113</v>
      </c>
      <c r="D3903" s="8" t="s">
        <v>213</v>
      </c>
      <c r="E3903" t="s">
        <v>198</v>
      </c>
      <c r="F3903" t="s">
        <v>5124</v>
      </c>
      <c r="G3903" t="s">
        <v>5125</v>
      </c>
      <c r="H3903" t="s">
        <v>731</v>
      </c>
      <c r="I3903" s="9">
        <v>45588.612245370372</v>
      </c>
      <c r="J3903" s="9"/>
      <c r="K3903" s="9"/>
      <c r="L3903" s="9">
        <v>45616.54146990741</v>
      </c>
      <c r="M3903" t="s">
        <v>6742</v>
      </c>
      <c r="N3903" t="s">
        <v>180</v>
      </c>
      <c r="O3903" t="s">
        <v>181</v>
      </c>
      <c r="P3903" t="s">
        <v>189</v>
      </c>
      <c r="Q3903" t="s">
        <v>895</v>
      </c>
      <c r="R3903" t="s">
        <v>6743</v>
      </c>
      <c r="S3903" s="9">
        <v>45616.541481481479</v>
      </c>
      <c r="T3903">
        <v>648952</v>
      </c>
      <c r="U3903" t="s">
        <v>204</v>
      </c>
      <c r="V3903" t="str">
        <f>IFERROR(_xlfn.XLOOKUP(tb_C101[[#This Row],[OS]],[1]!tb_C103[OS],[1]!tb_C103[DESCRICAO]),"0")</f>
        <v>PREVENTIVA</v>
      </c>
      <c r="W3903" t="str">
        <f>IFERROR(_xlfn.XLOOKUP(tb_C101[[#This Row],[OS]],[1]!tb_C103[OS],[1]!tb_C103[DESCRICAO2]),"0")</f>
        <v>Mecanico</v>
      </c>
    </row>
    <row r="3904" spans="1:23" x14ac:dyDescent="0.25">
      <c r="A3904" s="7">
        <v>3788</v>
      </c>
      <c r="B3904" t="s">
        <v>24</v>
      </c>
      <c r="C3904">
        <v>506</v>
      </c>
      <c r="D3904" s="8" t="s">
        <v>819</v>
      </c>
      <c r="E3904" t="s">
        <v>238</v>
      </c>
      <c r="H3904" t="s">
        <v>750</v>
      </c>
      <c r="I3904" s="9">
        <v>45588.653032407405</v>
      </c>
      <c r="J3904" s="9">
        <v>45588.643090277779</v>
      </c>
      <c r="K3904" s="9">
        <v>45588.677083333336</v>
      </c>
      <c r="L3904" s="9">
        <v>45590.742256944446</v>
      </c>
      <c r="M3904" t="s">
        <v>6744</v>
      </c>
      <c r="N3904" t="s">
        <v>180</v>
      </c>
      <c r="O3904" t="s">
        <v>204</v>
      </c>
      <c r="P3904" t="s">
        <v>182</v>
      </c>
      <c r="R3904" t="s">
        <v>6745</v>
      </c>
      <c r="S3904" s="9">
        <v>45590.742280092592</v>
      </c>
      <c r="T3904">
        <v>648952</v>
      </c>
      <c r="U3904" t="s">
        <v>183</v>
      </c>
      <c r="V3904" t="str">
        <f>IFERROR(_xlfn.XLOOKUP(tb_C101[[#This Row],[OS]],[1]!tb_C103[OS],[1]!tb_C103[DESCRICAO]),"0")</f>
        <v>CORRETIVA</v>
      </c>
      <c r="W3904" t="str">
        <f>IFERROR(_xlfn.XLOOKUP(tb_C101[[#This Row],[OS]],[1]!tb_C103[OS],[1]!tb_C103[DESCRICAO2]),"0")</f>
        <v>Eletrico</v>
      </c>
    </row>
    <row r="3905" spans="1:23" x14ac:dyDescent="0.25">
      <c r="A3905" s="7">
        <v>3789</v>
      </c>
      <c r="B3905" t="s">
        <v>220</v>
      </c>
      <c r="C3905">
        <v>302</v>
      </c>
      <c r="D3905" s="8" t="s">
        <v>787</v>
      </c>
      <c r="E3905" t="s">
        <v>222</v>
      </c>
      <c r="H3905" t="s">
        <v>731</v>
      </c>
      <c r="I3905" s="9">
        <v>45588.654606481483</v>
      </c>
      <c r="J3905" s="9">
        <v>45588.583333333336</v>
      </c>
      <c r="K3905" s="9">
        <v>45588.652777777781</v>
      </c>
      <c r="L3905" s="9">
        <v>45590.741875</v>
      </c>
      <c r="M3905" t="s">
        <v>6746</v>
      </c>
      <c r="N3905" t="s">
        <v>180</v>
      </c>
      <c r="O3905" t="s">
        <v>195</v>
      </c>
      <c r="P3905" t="s">
        <v>189</v>
      </c>
      <c r="R3905" t="s">
        <v>6747</v>
      </c>
      <c r="S3905" s="9">
        <v>45590.741898148146</v>
      </c>
      <c r="T3905">
        <v>648952</v>
      </c>
      <c r="U3905" t="s">
        <v>183</v>
      </c>
      <c r="V3905" t="str">
        <f>IFERROR(_xlfn.XLOOKUP(tb_C101[[#This Row],[OS]],[1]!tb_C103[OS],[1]!tb_C103[DESCRICAO]),"0")</f>
        <v>CORRETIVA</v>
      </c>
      <c r="W3905" t="str">
        <f>IFERROR(_xlfn.XLOOKUP(tb_C101[[#This Row],[OS]],[1]!tb_C103[OS],[1]!tb_C103[DESCRICAO2]),"0")</f>
        <v>Mecanico</v>
      </c>
    </row>
    <row r="3906" spans="1:23" x14ac:dyDescent="0.25">
      <c r="A3906" s="7">
        <v>3790</v>
      </c>
      <c r="B3906" t="s">
        <v>24</v>
      </c>
      <c r="C3906">
        <v>502</v>
      </c>
      <c r="D3906" s="8" t="s">
        <v>246</v>
      </c>
      <c r="E3906" t="s">
        <v>345</v>
      </c>
      <c r="F3906" t="s">
        <v>6376</v>
      </c>
      <c r="G3906" t="s">
        <v>6377</v>
      </c>
      <c r="H3906" t="s">
        <v>6398</v>
      </c>
      <c r="I3906" s="9">
        <v>45588.680069444446</v>
      </c>
      <c r="J3906" s="9">
        <v>45588.333333333336</v>
      </c>
      <c r="K3906" s="9">
        <v>45588.625</v>
      </c>
      <c r="L3906" s="9">
        <v>45590.457118055558</v>
      </c>
      <c r="M3906" t="s">
        <v>6748</v>
      </c>
      <c r="N3906" t="s">
        <v>180</v>
      </c>
      <c r="O3906" t="s">
        <v>204</v>
      </c>
      <c r="P3906" t="s">
        <v>189</v>
      </c>
      <c r="Q3906" t="s">
        <v>895</v>
      </c>
      <c r="R3906" t="s">
        <v>6749</v>
      </c>
      <c r="S3906" s="9">
        <v>45590.457141203704</v>
      </c>
      <c r="T3906">
        <v>648952</v>
      </c>
      <c r="U3906" t="s">
        <v>183</v>
      </c>
      <c r="V3906" t="str">
        <f>IFERROR(_xlfn.XLOOKUP(tb_C101[[#This Row],[OS]],[1]!tb_C103[OS],[1]!tb_C103[DESCRICAO]),"0")</f>
        <v>CORRETIVA</v>
      </c>
      <c r="W3906" t="str">
        <f>IFERROR(_xlfn.XLOOKUP(tb_C101[[#This Row],[OS]],[1]!tb_C103[OS],[1]!tb_C103[DESCRICAO2]),"0")</f>
        <v>Mecanico</v>
      </c>
    </row>
    <row r="3907" spans="1:23" x14ac:dyDescent="0.25">
      <c r="A3907" s="7">
        <v>3791</v>
      </c>
      <c r="B3907" t="s">
        <v>79</v>
      </c>
      <c r="C3907">
        <v>418</v>
      </c>
      <c r="D3907" s="8" t="s">
        <v>975</v>
      </c>
      <c r="H3907" t="s">
        <v>5998</v>
      </c>
      <c r="I3907" s="9">
        <v>45588.682291666664</v>
      </c>
      <c r="J3907" s="9">
        <v>45588.680555555555</v>
      </c>
      <c r="K3907" s="9">
        <v>45588.684027777781</v>
      </c>
      <c r="L3907" s="9">
        <v>45671.472939814812</v>
      </c>
      <c r="N3907" t="s">
        <v>180</v>
      </c>
      <c r="O3907" t="s">
        <v>204</v>
      </c>
      <c r="P3907" t="s">
        <v>189</v>
      </c>
      <c r="R3907" t="s">
        <v>5999</v>
      </c>
      <c r="S3907" s="9">
        <v>45671.472951388889</v>
      </c>
      <c r="T3907">
        <v>883353</v>
      </c>
      <c r="U3907" t="s">
        <v>183</v>
      </c>
      <c r="V3907" t="str">
        <f>IFERROR(_xlfn.XLOOKUP(tb_C101[[#This Row],[OS]],[1]!tb_C103[OS],[1]!tb_C103[DESCRICAO]),"0")</f>
        <v>CORRETIVA</v>
      </c>
      <c r="W3907" t="str">
        <f>IFERROR(_xlfn.XLOOKUP(tb_C101[[#This Row],[OS]],[1]!tb_C103[OS],[1]!tb_C103[DESCRICAO2]),"0")</f>
        <v>AUTOMATICO - TROCAR</v>
      </c>
    </row>
    <row r="3908" spans="1:23" x14ac:dyDescent="0.25">
      <c r="A3908" s="7">
        <v>3792</v>
      </c>
      <c r="B3908" t="s">
        <v>24</v>
      </c>
      <c r="C3908">
        <v>506</v>
      </c>
      <c r="D3908" s="8" t="s">
        <v>819</v>
      </c>
      <c r="H3908" t="s">
        <v>6008</v>
      </c>
      <c r="I3908" s="9">
        <v>45588.686643518522</v>
      </c>
      <c r="J3908" s="9"/>
      <c r="K3908" s="9"/>
      <c r="L3908" s="9">
        <v>45671.473124999997</v>
      </c>
      <c r="N3908" t="s">
        <v>180</v>
      </c>
      <c r="O3908" t="s">
        <v>181</v>
      </c>
      <c r="P3908" t="s">
        <v>189</v>
      </c>
      <c r="R3908" t="s">
        <v>6009</v>
      </c>
      <c r="S3908" s="9">
        <v>45671.473136574074</v>
      </c>
      <c r="T3908">
        <v>883353</v>
      </c>
      <c r="U3908" t="s">
        <v>183</v>
      </c>
      <c r="V3908" t="str">
        <f>IFERROR(_xlfn.XLOOKUP(tb_C101[[#This Row],[OS]],[1]!tb_C103[OS],[1]!tb_C103[DESCRICAO]),"0")</f>
        <v>CORRETIVA</v>
      </c>
      <c r="W3908" t="str">
        <f>IFERROR(_xlfn.XLOOKUP(tb_C101[[#This Row],[OS]],[1]!tb_C103[OS],[1]!tb_C103[DESCRICAO2]),"0")</f>
        <v>AUTOMATICO - TROCAR</v>
      </c>
    </row>
    <row r="3909" spans="1:23" x14ac:dyDescent="0.25">
      <c r="A3909" s="7">
        <v>3793</v>
      </c>
      <c r="B3909" t="s">
        <v>24</v>
      </c>
      <c r="C3909">
        <v>506</v>
      </c>
      <c r="D3909" s="8" t="s">
        <v>819</v>
      </c>
      <c r="H3909" t="s">
        <v>6750</v>
      </c>
      <c r="I3909" s="9">
        <v>45588.687118055554</v>
      </c>
      <c r="J3909" s="9"/>
      <c r="K3909" s="9"/>
      <c r="L3909" s="9">
        <v>45671.473368055558</v>
      </c>
      <c r="N3909" t="s">
        <v>180</v>
      </c>
      <c r="O3909" t="s">
        <v>181</v>
      </c>
      <c r="P3909" t="s">
        <v>189</v>
      </c>
      <c r="R3909" t="s">
        <v>6751</v>
      </c>
      <c r="S3909" s="9">
        <v>45671.473379629628</v>
      </c>
      <c r="T3909">
        <v>883353</v>
      </c>
      <c r="U3909" t="s">
        <v>183</v>
      </c>
      <c r="V3909" t="str">
        <f>IFERROR(_xlfn.XLOOKUP(tb_C101[[#This Row],[OS]],[1]!tb_C103[OS],[1]!tb_C103[DESCRICAO]),"0")</f>
        <v>CORRETIVA</v>
      </c>
      <c r="W3909" t="str">
        <f>IFERROR(_xlfn.XLOOKUP(tb_C101[[#This Row],[OS]],[1]!tb_C103[OS],[1]!tb_C103[DESCRICAO2]),"0")</f>
        <v>AUTOMATICO - TROCAR</v>
      </c>
    </row>
    <row r="3910" spans="1:23" x14ac:dyDescent="0.25">
      <c r="A3910" s="7">
        <v>3794</v>
      </c>
      <c r="B3910" t="s">
        <v>24</v>
      </c>
      <c r="C3910">
        <v>506</v>
      </c>
      <c r="D3910" s="8" t="s">
        <v>819</v>
      </c>
      <c r="E3910" t="s">
        <v>238</v>
      </c>
      <c r="H3910" t="s">
        <v>731</v>
      </c>
      <c r="I3910" s="9">
        <v>45588.712002314816</v>
      </c>
      <c r="J3910" s="9"/>
      <c r="K3910" s="9"/>
      <c r="L3910" s="9">
        <v>45590.742569444446</v>
      </c>
      <c r="M3910" t="s">
        <v>6752</v>
      </c>
      <c r="N3910" t="s">
        <v>180</v>
      </c>
      <c r="O3910" t="s">
        <v>181</v>
      </c>
      <c r="P3910" t="s">
        <v>189</v>
      </c>
      <c r="R3910" t="s">
        <v>6753</v>
      </c>
      <c r="S3910" s="9">
        <v>45590.742592592593</v>
      </c>
      <c r="T3910">
        <v>648952</v>
      </c>
      <c r="U3910" t="s">
        <v>183</v>
      </c>
      <c r="V3910" t="str">
        <f>IFERROR(_xlfn.XLOOKUP(tb_C101[[#This Row],[OS]],[1]!tb_C103[OS],[1]!tb_C103[DESCRICAO]),"0")</f>
        <v>CORRETIVA</v>
      </c>
      <c r="W3910" t="str">
        <f>IFERROR(_xlfn.XLOOKUP(tb_C101[[#This Row],[OS]],[1]!tb_C103[OS],[1]!tb_C103[DESCRICAO2]),"0")</f>
        <v>Eletrico</v>
      </c>
    </row>
    <row r="3911" spans="1:23" x14ac:dyDescent="0.25">
      <c r="A3911" s="7">
        <v>3795</v>
      </c>
      <c r="B3911" t="s">
        <v>184</v>
      </c>
      <c r="C3911">
        <v>112</v>
      </c>
      <c r="D3911" s="8" t="s">
        <v>237</v>
      </c>
      <c r="H3911" t="s">
        <v>6754</v>
      </c>
      <c r="I3911" s="9">
        <v>45588.743344907409</v>
      </c>
      <c r="J3911" s="9"/>
      <c r="K3911" s="9"/>
      <c r="L3911" s="9">
        <v>45671.473726851851</v>
      </c>
      <c r="N3911" t="s">
        <v>180</v>
      </c>
      <c r="O3911" t="s">
        <v>181</v>
      </c>
      <c r="P3911" t="s">
        <v>189</v>
      </c>
      <c r="R3911" t="s">
        <v>6755</v>
      </c>
      <c r="S3911" s="9">
        <v>45671.473749999997</v>
      </c>
      <c r="T3911">
        <v>883353</v>
      </c>
      <c r="U3911" t="s">
        <v>183</v>
      </c>
      <c r="V3911" t="str">
        <f>IFERROR(_xlfn.XLOOKUP(tb_C101[[#This Row],[OS]],[1]!tb_C103[OS],[1]!tb_C103[DESCRICAO]),"0")</f>
        <v>CORRETIVA</v>
      </c>
      <c r="W3911" t="str">
        <f>IFERROR(_xlfn.XLOOKUP(tb_C101[[#This Row],[OS]],[1]!tb_C103[OS],[1]!tb_C103[DESCRICAO2]),"0")</f>
        <v>AUTOMATICO - TROCAR</v>
      </c>
    </row>
    <row r="3912" spans="1:23" x14ac:dyDescent="0.25">
      <c r="A3912" s="7">
        <v>3796</v>
      </c>
      <c r="B3912" t="s">
        <v>220</v>
      </c>
      <c r="C3912">
        <v>302</v>
      </c>
      <c r="D3912" s="8" t="s">
        <v>787</v>
      </c>
      <c r="H3912" t="s">
        <v>6756</v>
      </c>
      <c r="I3912" s="9">
        <v>45588.766863425924</v>
      </c>
      <c r="J3912" s="9"/>
      <c r="K3912" s="9"/>
      <c r="L3912" s="9">
        <v>45671.481840277775</v>
      </c>
      <c r="N3912" t="s">
        <v>180</v>
      </c>
      <c r="O3912" t="s">
        <v>181</v>
      </c>
      <c r="P3912" t="s">
        <v>189</v>
      </c>
      <c r="R3912" t="s">
        <v>6757</v>
      </c>
      <c r="S3912" s="9">
        <v>45671.481851851851</v>
      </c>
      <c r="T3912">
        <v>883353</v>
      </c>
      <c r="U3912" t="s">
        <v>183</v>
      </c>
      <c r="V3912" t="str">
        <f>IFERROR(_xlfn.XLOOKUP(tb_C101[[#This Row],[OS]],[1]!tb_C103[OS],[1]!tb_C103[DESCRICAO]),"0")</f>
        <v>CORRETIVA</v>
      </c>
      <c r="W3912" t="str">
        <f>IFERROR(_xlfn.XLOOKUP(tb_C101[[#This Row],[OS]],[1]!tb_C103[OS],[1]!tb_C103[DESCRICAO2]),"0")</f>
        <v>AUTOMATICO - TROCAR</v>
      </c>
    </row>
    <row r="3913" spans="1:23" x14ac:dyDescent="0.25">
      <c r="A3913" s="7">
        <v>3797</v>
      </c>
      <c r="B3913" t="s">
        <v>1476</v>
      </c>
      <c r="C3913">
        <v>9014</v>
      </c>
      <c r="D3913" s="8" t="s">
        <v>2343</v>
      </c>
      <c r="E3913" t="s">
        <v>2344</v>
      </c>
      <c r="H3913" t="s">
        <v>1060</v>
      </c>
      <c r="I3913" s="9">
        <v>45589.198298611111</v>
      </c>
      <c r="J3913" s="9">
        <v>45589.086805555555</v>
      </c>
      <c r="K3913" s="9">
        <v>45589.121527777781</v>
      </c>
      <c r="L3913" s="9">
        <v>45636.515393518515</v>
      </c>
      <c r="M3913" t="s">
        <v>6758</v>
      </c>
      <c r="N3913" t="s">
        <v>180</v>
      </c>
      <c r="O3913" t="s">
        <v>204</v>
      </c>
      <c r="P3913" t="s">
        <v>182</v>
      </c>
      <c r="R3913" t="s">
        <v>6759</v>
      </c>
      <c r="S3913" s="9">
        <v>45636.515405092592</v>
      </c>
      <c r="T3913">
        <v>648952</v>
      </c>
      <c r="U3913" t="s">
        <v>183</v>
      </c>
      <c r="V3913" t="str">
        <f>IFERROR(_xlfn.XLOOKUP(tb_C101[[#This Row],[OS]],[1]!tb_C103[OS],[1]!tb_C103[DESCRICAO]),"0")</f>
        <v>CORRETIVA</v>
      </c>
      <c r="W3913" t="str">
        <f>IFERROR(_xlfn.XLOOKUP(tb_C101[[#This Row],[OS]],[1]!tb_C103[OS],[1]!tb_C103[DESCRICAO2]),"0")</f>
        <v>Eletrico</v>
      </c>
    </row>
    <row r="3914" spans="1:23" x14ac:dyDescent="0.25">
      <c r="A3914" s="7">
        <v>3798</v>
      </c>
      <c r="B3914" t="s">
        <v>858</v>
      </c>
      <c r="C3914">
        <v>1007</v>
      </c>
      <c r="D3914" s="8" t="s">
        <v>1994</v>
      </c>
      <c r="E3914" t="s">
        <v>1994</v>
      </c>
      <c r="F3914" t="s">
        <v>1994</v>
      </c>
      <c r="G3914" t="s">
        <v>4783</v>
      </c>
      <c r="H3914" t="s">
        <v>1060</v>
      </c>
      <c r="I3914" s="9">
        <v>45589.199849537035</v>
      </c>
      <c r="J3914" s="9">
        <v>45589.131944444445</v>
      </c>
      <c r="K3914" s="9">
        <v>45589.163194444445</v>
      </c>
      <c r="L3914" s="9">
        <v>45614.350416666668</v>
      </c>
      <c r="M3914" t="s">
        <v>6760</v>
      </c>
      <c r="N3914" t="s">
        <v>180</v>
      </c>
      <c r="O3914" t="s">
        <v>204</v>
      </c>
      <c r="P3914" t="s">
        <v>182</v>
      </c>
      <c r="Q3914" t="s">
        <v>1803</v>
      </c>
      <c r="R3914" t="s">
        <v>6761</v>
      </c>
      <c r="S3914" s="9">
        <v>45614.350462962961</v>
      </c>
      <c r="T3914">
        <v>648952</v>
      </c>
      <c r="U3914" t="s">
        <v>183</v>
      </c>
      <c r="V3914" t="str">
        <f>IFERROR(_xlfn.XLOOKUP(tb_C101[[#This Row],[OS]],[1]!tb_C103[OS],[1]!tb_C103[DESCRICAO]),"0")</f>
        <v>CORRETIVA</v>
      </c>
      <c r="W3914" t="str">
        <f>IFERROR(_xlfn.XLOOKUP(tb_C101[[#This Row],[OS]],[1]!tb_C103[OS],[1]!tb_C103[DESCRICAO2]),"0")</f>
        <v>Eletrico</v>
      </c>
    </row>
    <row r="3915" spans="1:23" x14ac:dyDescent="0.25">
      <c r="A3915" s="7">
        <v>3799</v>
      </c>
      <c r="B3915" t="s">
        <v>1476</v>
      </c>
      <c r="C3915">
        <v>9003</v>
      </c>
      <c r="D3915" s="8" t="s">
        <v>3326</v>
      </c>
      <c r="E3915" t="s">
        <v>79</v>
      </c>
      <c r="H3915" t="s">
        <v>734</v>
      </c>
      <c r="I3915" s="9">
        <v>45589.329606481479</v>
      </c>
      <c r="J3915" s="9"/>
      <c r="K3915" s="9"/>
      <c r="L3915" s="9">
        <v>45590.463912037034</v>
      </c>
      <c r="M3915" t="s">
        <v>6762</v>
      </c>
      <c r="N3915" t="s">
        <v>180</v>
      </c>
      <c r="O3915" t="s">
        <v>181</v>
      </c>
      <c r="P3915" t="s">
        <v>189</v>
      </c>
      <c r="R3915" t="s">
        <v>6763</v>
      </c>
      <c r="S3915" s="9">
        <v>45590.463935185187</v>
      </c>
      <c r="T3915">
        <v>648952</v>
      </c>
      <c r="U3915" t="s">
        <v>183</v>
      </c>
      <c r="V3915" t="str">
        <f>IFERROR(_xlfn.XLOOKUP(tb_C101[[#This Row],[OS]],[1]!tb_C103[OS],[1]!tb_C103[DESCRICAO]),"0")</f>
        <v>CORRETIVA</v>
      </c>
      <c r="W3915" t="str">
        <f>IFERROR(_xlfn.XLOOKUP(tb_C101[[#This Row],[OS]],[1]!tb_C103[OS],[1]!tb_C103[DESCRICAO2]),"0")</f>
        <v>Eletrico</v>
      </c>
    </row>
    <row r="3916" spans="1:23" x14ac:dyDescent="0.25">
      <c r="A3916" s="7">
        <v>3800</v>
      </c>
      <c r="B3916" t="s">
        <v>184</v>
      </c>
      <c r="C3916">
        <v>9026</v>
      </c>
      <c r="D3916" s="8" t="s">
        <v>5184</v>
      </c>
      <c r="H3916" t="s">
        <v>731</v>
      </c>
      <c r="I3916" s="9">
        <v>45589.354745370372</v>
      </c>
      <c r="J3916" s="9"/>
      <c r="K3916" s="9"/>
      <c r="L3916" s="9">
        <v>45632.676898148151</v>
      </c>
      <c r="M3916" t="s">
        <v>6764</v>
      </c>
      <c r="N3916" t="s">
        <v>180</v>
      </c>
      <c r="O3916" t="s">
        <v>181</v>
      </c>
      <c r="P3916" t="s">
        <v>189</v>
      </c>
      <c r="R3916" t="s">
        <v>6765</v>
      </c>
      <c r="S3916" s="9">
        <v>45632.67690972222</v>
      </c>
      <c r="T3916">
        <v>648952</v>
      </c>
      <c r="U3916" t="s">
        <v>204</v>
      </c>
      <c r="V3916" t="str">
        <f>IFERROR(_xlfn.XLOOKUP(tb_C101[[#This Row],[OS]],[1]!tb_C103[OS],[1]!tb_C103[DESCRICAO]),"0")</f>
        <v>CORRETIVA</v>
      </c>
      <c r="W3916" t="str">
        <f>IFERROR(_xlfn.XLOOKUP(tb_C101[[#This Row],[OS]],[1]!tb_C103[OS],[1]!tb_C103[DESCRICAO2]),"0")</f>
        <v>Mecanico</v>
      </c>
    </row>
    <row r="3917" spans="1:23" x14ac:dyDescent="0.25">
      <c r="A3917" s="7">
        <v>3801</v>
      </c>
      <c r="B3917" t="s">
        <v>184</v>
      </c>
      <c r="C3917">
        <v>113</v>
      </c>
      <c r="D3917" s="8" t="s">
        <v>213</v>
      </c>
      <c r="E3917" t="s">
        <v>856</v>
      </c>
      <c r="F3917" t="s">
        <v>856</v>
      </c>
      <c r="G3917" t="s">
        <v>857</v>
      </c>
      <c r="H3917" t="s">
        <v>731</v>
      </c>
      <c r="I3917" s="9">
        <v>45589.391701388886</v>
      </c>
      <c r="J3917" s="9"/>
      <c r="K3917" s="9"/>
      <c r="L3917" s="9">
        <v>45616.529629629629</v>
      </c>
      <c r="M3917" t="s">
        <v>6766</v>
      </c>
      <c r="N3917" t="s">
        <v>180</v>
      </c>
      <c r="O3917" t="s">
        <v>181</v>
      </c>
      <c r="P3917" t="s">
        <v>189</v>
      </c>
      <c r="Q3917" t="s">
        <v>186</v>
      </c>
      <c r="R3917" t="s">
        <v>6767</v>
      </c>
      <c r="S3917" s="9">
        <v>45616.529652777775</v>
      </c>
      <c r="T3917">
        <v>648952</v>
      </c>
      <c r="U3917" t="s">
        <v>204</v>
      </c>
      <c r="V3917" t="str">
        <f>IFERROR(_xlfn.XLOOKUP(tb_C101[[#This Row],[OS]],[1]!tb_C103[OS],[1]!tb_C103[DESCRICAO]),"0")</f>
        <v>PREVENTIVA</v>
      </c>
      <c r="W3917" t="str">
        <f>IFERROR(_xlfn.XLOOKUP(tb_C101[[#This Row],[OS]],[1]!tb_C103[OS],[1]!tb_C103[DESCRICAO2]),"0")</f>
        <v>Eletrico</v>
      </c>
    </row>
    <row r="3918" spans="1:23" x14ac:dyDescent="0.25">
      <c r="A3918" s="7">
        <v>3802</v>
      </c>
      <c r="B3918" t="s">
        <v>184</v>
      </c>
      <c r="C3918">
        <v>115</v>
      </c>
      <c r="D3918" s="8" t="s">
        <v>197</v>
      </c>
      <c r="E3918" t="s">
        <v>238</v>
      </c>
      <c r="H3918" t="s">
        <v>343</v>
      </c>
      <c r="I3918" s="9">
        <v>45589.432395833333</v>
      </c>
      <c r="J3918" s="9"/>
      <c r="K3918" s="9"/>
      <c r="L3918" s="9">
        <v>45630.369305555556</v>
      </c>
      <c r="N3918" t="s">
        <v>180</v>
      </c>
      <c r="O3918" t="s">
        <v>181</v>
      </c>
      <c r="P3918" t="s">
        <v>189</v>
      </c>
      <c r="S3918" s="9">
        <v>45630.369328703702</v>
      </c>
      <c r="T3918">
        <v>648952</v>
      </c>
      <c r="U3918" t="s">
        <v>183</v>
      </c>
      <c r="V3918" t="str">
        <f>IFERROR(_xlfn.XLOOKUP(tb_C101[[#This Row],[OS]],[1]!tb_C103[OS],[1]!tb_C103[DESCRICAO]),"0")</f>
        <v>CORRETIVA</v>
      </c>
      <c r="W3918" t="str">
        <f>IFERROR(_xlfn.XLOOKUP(tb_C101[[#This Row],[OS]],[1]!tb_C103[OS],[1]!tb_C103[DESCRICAO2]),"0")</f>
        <v>AUTOMATICO - TROCAR</v>
      </c>
    </row>
    <row r="3919" spans="1:23" x14ac:dyDescent="0.25">
      <c r="A3919" s="7">
        <v>3803</v>
      </c>
      <c r="B3919" t="s">
        <v>79</v>
      </c>
      <c r="C3919">
        <v>417</v>
      </c>
      <c r="D3919" s="8" t="s">
        <v>927</v>
      </c>
      <c r="H3919" t="s">
        <v>5617</v>
      </c>
      <c r="I3919" s="9">
        <v>45589.45685185185</v>
      </c>
      <c r="J3919" s="9"/>
      <c r="K3919" s="9"/>
      <c r="L3919" s="9">
        <v>45671.482025462959</v>
      </c>
      <c r="N3919" t="s">
        <v>180</v>
      </c>
      <c r="O3919" t="s">
        <v>181</v>
      </c>
      <c r="P3919" t="s">
        <v>189</v>
      </c>
      <c r="R3919" t="s">
        <v>5618</v>
      </c>
      <c r="S3919" s="9">
        <v>45671.482037037036</v>
      </c>
      <c r="T3919">
        <v>883353</v>
      </c>
      <c r="U3919" t="s">
        <v>183</v>
      </c>
      <c r="V3919" t="str">
        <f>IFERROR(_xlfn.XLOOKUP(tb_C101[[#This Row],[OS]],[1]!tb_C103[OS],[1]!tb_C103[DESCRICAO]),"0")</f>
        <v>CORRETIVA</v>
      </c>
      <c r="W3919" t="str">
        <f>IFERROR(_xlfn.XLOOKUP(tb_C101[[#This Row],[OS]],[1]!tb_C103[OS],[1]!tb_C103[DESCRICAO2]),"0")</f>
        <v>AUTOMATICO - TROCAR</v>
      </c>
    </row>
    <row r="3920" spans="1:23" x14ac:dyDescent="0.25">
      <c r="A3920" s="7">
        <v>3804</v>
      </c>
      <c r="B3920" t="s">
        <v>1476</v>
      </c>
      <c r="C3920">
        <v>9002</v>
      </c>
      <c r="D3920" s="8" t="s">
        <v>1098</v>
      </c>
      <c r="E3920" t="s">
        <v>3100</v>
      </c>
      <c r="H3920" t="s">
        <v>731</v>
      </c>
      <c r="I3920" s="9">
        <v>45589.654606481483</v>
      </c>
      <c r="J3920" s="9"/>
      <c r="K3920" s="9"/>
      <c r="L3920" s="9">
        <v>45589.655798611115</v>
      </c>
      <c r="M3920" t="s">
        <v>6768</v>
      </c>
      <c r="N3920" t="s">
        <v>180</v>
      </c>
      <c r="O3920" t="s">
        <v>181</v>
      </c>
      <c r="P3920" t="s">
        <v>189</v>
      </c>
      <c r="R3920" t="s">
        <v>6769</v>
      </c>
      <c r="S3920" s="9">
        <v>45589.655821759261</v>
      </c>
      <c r="T3920">
        <v>648952</v>
      </c>
      <c r="U3920" t="s">
        <v>183</v>
      </c>
      <c r="V3920" t="str">
        <f>IFERROR(_xlfn.XLOOKUP(tb_C101[[#This Row],[OS]],[1]!tb_C103[OS],[1]!tb_C103[DESCRICAO]),"0")</f>
        <v>PREVENTIVA</v>
      </c>
      <c r="W3920" t="str">
        <f>IFERROR(_xlfn.XLOOKUP(tb_C101[[#This Row],[OS]],[1]!tb_C103[OS],[1]!tb_C103[DESCRICAO2]),"0")</f>
        <v>Terceiro</v>
      </c>
    </row>
    <row r="3921" spans="1:23" x14ac:dyDescent="0.25">
      <c r="A3921" s="7">
        <v>3805</v>
      </c>
      <c r="B3921" t="s">
        <v>1476</v>
      </c>
      <c r="C3921">
        <v>9002</v>
      </c>
      <c r="D3921" s="8" t="s">
        <v>1098</v>
      </c>
      <c r="E3921" t="s">
        <v>3100</v>
      </c>
      <c r="H3921" t="s">
        <v>731</v>
      </c>
      <c r="I3921" s="9">
        <v>45589.656423611108</v>
      </c>
      <c r="J3921" s="9"/>
      <c r="K3921" s="9"/>
      <c r="L3921" s="9">
        <v>45589.656828703701</v>
      </c>
      <c r="M3921" t="s">
        <v>6770</v>
      </c>
      <c r="N3921" t="s">
        <v>180</v>
      </c>
      <c r="O3921" t="s">
        <v>181</v>
      </c>
      <c r="P3921" t="s">
        <v>189</v>
      </c>
      <c r="R3921" t="s">
        <v>6771</v>
      </c>
      <c r="S3921" s="9">
        <v>45589.656863425924</v>
      </c>
      <c r="T3921">
        <v>648952</v>
      </c>
      <c r="U3921" t="s">
        <v>183</v>
      </c>
      <c r="V3921" t="str">
        <f>IFERROR(_xlfn.XLOOKUP(tb_C101[[#This Row],[OS]],[1]!tb_C103[OS],[1]!tb_C103[DESCRICAO]),"0")</f>
        <v>PREVENTIVA</v>
      </c>
      <c r="W3921" t="str">
        <f>IFERROR(_xlfn.XLOOKUP(tb_C101[[#This Row],[OS]],[1]!tb_C103[OS],[1]!tb_C103[DESCRICAO2]),"0")</f>
        <v>Terceiro</v>
      </c>
    </row>
    <row r="3922" spans="1:23" x14ac:dyDescent="0.25">
      <c r="A3922" s="7">
        <v>3806</v>
      </c>
      <c r="B3922" t="s">
        <v>1476</v>
      </c>
      <c r="C3922">
        <v>9002</v>
      </c>
      <c r="D3922" s="8" t="s">
        <v>1098</v>
      </c>
      <c r="E3922" t="s">
        <v>3100</v>
      </c>
      <c r="H3922" t="s">
        <v>731</v>
      </c>
      <c r="I3922" s="9">
        <v>45589.657488425924</v>
      </c>
      <c r="J3922" s="9"/>
      <c r="K3922" s="9"/>
      <c r="L3922" s="9">
        <v>45589.660185185188</v>
      </c>
      <c r="M3922" t="s">
        <v>6770</v>
      </c>
      <c r="N3922" t="s">
        <v>180</v>
      </c>
      <c r="O3922" t="s">
        <v>181</v>
      </c>
      <c r="P3922" t="s">
        <v>189</v>
      </c>
      <c r="R3922" t="s">
        <v>6772</v>
      </c>
      <c r="S3922" s="9">
        <v>45589.660208333335</v>
      </c>
      <c r="T3922">
        <v>648952</v>
      </c>
      <c r="U3922" t="s">
        <v>183</v>
      </c>
      <c r="V3922" t="str">
        <f>IFERROR(_xlfn.XLOOKUP(tb_C101[[#This Row],[OS]],[1]!tb_C103[OS],[1]!tb_C103[DESCRICAO]),"0")</f>
        <v>PREVENTIVA</v>
      </c>
      <c r="W3922" t="str">
        <f>IFERROR(_xlfn.XLOOKUP(tb_C101[[#This Row],[OS]],[1]!tb_C103[OS],[1]!tb_C103[DESCRICAO2]),"0")</f>
        <v>Terceiro</v>
      </c>
    </row>
    <row r="3923" spans="1:23" x14ac:dyDescent="0.25">
      <c r="A3923" s="7">
        <v>3807</v>
      </c>
      <c r="B3923" t="s">
        <v>1476</v>
      </c>
      <c r="C3923">
        <v>9002</v>
      </c>
      <c r="D3923" s="8" t="s">
        <v>1098</v>
      </c>
      <c r="E3923" t="s">
        <v>3100</v>
      </c>
      <c r="H3923" t="s">
        <v>731</v>
      </c>
      <c r="I3923" s="9">
        <v>45589.657893518517</v>
      </c>
      <c r="J3923" s="9"/>
      <c r="K3923" s="9"/>
      <c r="L3923" s="9">
        <v>45589.662175925929</v>
      </c>
      <c r="M3923" t="s">
        <v>6770</v>
      </c>
      <c r="N3923" t="s">
        <v>180</v>
      </c>
      <c r="O3923" t="s">
        <v>181</v>
      </c>
      <c r="P3923" t="s">
        <v>189</v>
      </c>
      <c r="R3923" t="s">
        <v>6773</v>
      </c>
      <c r="S3923" s="9">
        <v>45589.662210648145</v>
      </c>
      <c r="T3923">
        <v>648952</v>
      </c>
      <c r="U3923" t="s">
        <v>183</v>
      </c>
      <c r="V3923" t="str">
        <f>IFERROR(_xlfn.XLOOKUP(tb_C101[[#This Row],[OS]],[1]!tb_C103[OS],[1]!tb_C103[DESCRICAO]),"0")</f>
        <v>PREVENTIVA</v>
      </c>
      <c r="W3923" t="str">
        <f>IFERROR(_xlfn.XLOOKUP(tb_C101[[#This Row],[OS]],[1]!tb_C103[OS],[1]!tb_C103[DESCRICAO2]),"0")</f>
        <v>Terceiro</v>
      </c>
    </row>
    <row r="3924" spans="1:23" x14ac:dyDescent="0.25">
      <c r="A3924" s="7">
        <v>3808</v>
      </c>
      <c r="B3924" t="s">
        <v>1476</v>
      </c>
      <c r="C3924">
        <v>9002</v>
      </c>
      <c r="D3924" s="8" t="s">
        <v>1098</v>
      </c>
      <c r="E3924" t="s">
        <v>4557</v>
      </c>
      <c r="H3924" t="s">
        <v>731</v>
      </c>
      <c r="I3924" s="9">
        <v>45589.65828703704</v>
      </c>
      <c r="J3924" s="9"/>
      <c r="K3924" s="9"/>
      <c r="L3924" s="9">
        <v>45589.662581018521</v>
      </c>
      <c r="M3924" t="s">
        <v>6770</v>
      </c>
      <c r="N3924" t="s">
        <v>180</v>
      </c>
      <c r="O3924" t="s">
        <v>181</v>
      </c>
      <c r="P3924" t="s">
        <v>189</v>
      </c>
      <c r="R3924" t="s">
        <v>6774</v>
      </c>
      <c r="S3924" s="9">
        <v>45589.662604166668</v>
      </c>
      <c r="T3924">
        <v>648952</v>
      </c>
      <c r="U3924" t="s">
        <v>183</v>
      </c>
      <c r="V3924" t="str">
        <f>IFERROR(_xlfn.XLOOKUP(tb_C101[[#This Row],[OS]],[1]!tb_C103[OS],[1]!tb_C103[DESCRICAO]),"0")</f>
        <v>PREVENTIVA</v>
      </c>
      <c r="W3924" t="str">
        <f>IFERROR(_xlfn.XLOOKUP(tb_C101[[#This Row],[OS]],[1]!tb_C103[OS],[1]!tb_C103[DESCRICAO2]),"0")</f>
        <v>Terceiro</v>
      </c>
    </row>
    <row r="3925" spans="1:23" x14ac:dyDescent="0.25">
      <c r="A3925" s="7">
        <v>3809</v>
      </c>
      <c r="B3925" t="s">
        <v>1476</v>
      </c>
      <c r="C3925">
        <v>9010</v>
      </c>
      <c r="D3925" s="8" t="s">
        <v>2406</v>
      </c>
      <c r="E3925" t="s">
        <v>6775</v>
      </c>
      <c r="H3925" t="s">
        <v>731</v>
      </c>
      <c r="I3925" s="9">
        <v>45589.658692129633</v>
      </c>
      <c r="J3925" s="9"/>
      <c r="K3925" s="9"/>
      <c r="L3925" s="9">
        <v>45589.702499999999</v>
      </c>
      <c r="M3925" t="s">
        <v>6770</v>
      </c>
      <c r="N3925" t="s">
        <v>180</v>
      </c>
      <c r="O3925" t="s">
        <v>181</v>
      </c>
      <c r="P3925" t="s">
        <v>189</v>
      </c>
      <c r="R3925" t="s">
        <v>6776</v>
      </c>
      <c r="S3925" s="9">
        <v>45589.702523148146</v>
      </c>
      <c r="T3925">
        <v>648952</v>
      </c>
      <c r="U3925" t="s">
        <v>183</v>
      </c>
      <c r="V3925" t="str">
        <f>IFERROR(_xlfn.XLOOKUP(tb_C101[[#This Row],[OS]],[1]!tb_C103[OS],[1]!tb_C103[DESCRICAO]),"0")</f>
        <v>PREVENTIVA</v>
      </c>
      <c r="W3925" t="str">
        <f>IFERROR(_xlfn.XLOOKUP(tb_C101[[#This Row],[OS]],[1]!tb_C103[OS],[1]!tb_C103[DESCRICAO2]),"0")</f>
        <v>Terceiro</v>
      </c>
    </row>
    <row r="3926" spans="1:23" x14ac:dyDescent="0.25">
      <c r="A3926" s="7">
        <v>3810</v>
      </c>
      <c r="B3926" t="s">
        <v>1476</v>
      </c>
      <c r="C3926">
        <v>9003</v>
      </c>
      <c r="D3926" s="8" t="s">
        <v>3326</v>
      </c>
      <c r="E3926" t="s">
        <v>79</v>
      </c>
      <c r="H3926" t="s">
        <v>5761</v>
      </c>
      <c r="I3926" s="9">
        <v>45589.707337962966</v>
      </c>
      <c r="J3926" s="9"/>
      <c r="K3926" s="9"/>
      <c r="L3926" s="9">
        <v>45595.366423611114</v>
      </c>
      <c r="M3926" t="s">
        <v>6777</v>
      </c>
      <c r="N3926" t="s">
        <v>180</v>
      </c>
      <c r="O3926" t="s">
        <v>181</v>
      </c>
      <c r="P3926" t="s">
        <v>189</v>
      </c>
      <c r="R3926" t="s">
        <v>6778</v>
      </c>
      <c r="S3926" s="9">
        <v>45595.366446759261</v>
      </c>
      <c r="T3926">
        <v>648952</v>
      </c>
      <c r="U3926" t="s">
        <v>204</v>
      </c>
      <c r="V3926" t="str">
        <f>IFERROR(_xlfn.XLOOKUP(tb_C101[[#This Row],[OS]],[1]!tb_C103[OS],[1]!tb_C103[DESCRICAO]),"0")</f>
        <v>MELHORIA</v>
      </c>
      <c r="W3926" t="str">
        <f>IFERROR(_xlfn.XLOOKUP(tb_C101[[#This Row],[OS]],[1]!tb_C103[OS],[1]!tb_C103[DESCRICAO2]),"0")</f>
        <v>Eletrico</v>
      </c>
    </row>
    <row r="3927" spans="1:23" x14ac:dyDescent="0.25">
      <c r="A3927" s="7">
        <v>3811</v>
      </c>
      <c r="B3927" t="s">
        <v>1476</v>
      </c>
      <c r="C3927">
        <v>9017</v>
      </c>
      <c r="D3927" s="8" t="s">
        <v>4531</v>
      </c>
      <c r="E3927" t="s">
        <v>6779</v>
      </c>
      <c r="H3927" t="s">
        <v>731</v>
      </c>
      <c r="I3927" s="9">
        <v>45589.729861111111</v>
      </c>
      <c r="J3927" s="9"/>
      <c r="K3927" s="9"/>
      <c r="L3927" s="9">
        <v>45595.3669212963</v>
      </c>
      <c r="M3927" t="s">
        <v>6780</v>
      </c>
      <c r="N3927" t="s">
        <v>180</v>
      </c>
      <c r="O3927" t="s">
        <v>181</v>
      </c>
      <c r="P3927" t="s">
        <v>189</v>
      </c>
      <c r="R3927" t="s">
        <v>6781</v>
      </c>
      <c r="S3927" s="9">
        <v>45595.366944444446</v>
      </c>
      <c r="T3927">
        <v>648952</v>
      </c>
      <c r="U3927" t="s">
        <v>204</v>
      </c>
      <c r="V3927" t="str">
        <f>IFERROR(_xlfn.XLOOKUP(tb_C101[[#This Row],[OS]],[1]!tb_C103[OS],[1]!tb_C103[DESCRICAO]),"0")</f>
        <v>MELHORIA</v>
      </c>
      <c r="W3927" t="str">
        <f>IFERROR(_xlfn.XLOOKUP(tb_C101[[#This Row],[OS]],[1]!tb_C103[OS],[1]!tb_C103[DESCRICAO2]),"0")</f>
        <v>Mecanico</v>
      </c>
    </row>
    <row r="3928" spans="1:23" x14ac:dyDescent="0.25">
      <c r="A3928" s="7">
        <v>3812</v>
      </c>
      <c r="B3928" t="s">
        <v>175</v>
      </c>
      <c r="C3928">
        <v>208</v>
      </c>
      <c r="D3928" s="8" t="s">
        <v>4987</v>
      </c>
      <c r="E3928" t="s">
        <v>345</v>
      </c>
      <c r="H3928" t="s">
        <v>723</v>
      </c>
      <c r="I3928" s="9">
        <v>45589.758888888886</v>
      </c>
      <c r="J3928" s="9"/>
      <c r="K3928" s="9"/>
      <c r="L3928" s="9">
        <v>45671.482199074075</v>
      </c>
      <c r="N3928" t="s">
        <v>180</v>
      </c>
      <c r="O3928" t="s">
        <v>181</v>
      </c>
      <c r="P3928" t="s">
        <v>189</v>
      </c>
      <c r="R3928" t="s">
        <v>6782</v>
      </c>
      <c r="S3928" s="9">
        <v>45671.482222222221</v>
      </c>
      <c r="T3928">
        <v>883353</v>
      </c>
      <c r="U3928" t="s">
        <v>183</v>
      </c>
      <c r="V3928" t="str">
        <f>IFERROR(_xlfn.XLOOKUP(tb_C101[[#This Row],[OS]],[1]!tb_C103[OS],[1]!tb_C103[DESCRICAO]),"0")</f>
        <v>CORRETIVA</v>
      </c>
      <c r="W3928" t="str">
        <f>IFERROR(_xlfn.XLOOKUP(tb_C101[[#This Row],[OS]],[1]!tb_C103[OS],[1]!tb_C103[DESCRICAO2]),"0")</f>
        <v>Eletrico</v>
      </c>
    </row>
    <row r="3929" spans="1:23" x14ac:dyDescent="0.25">
      <c r="A3929" s="7">
        <v>3813</v>
      </c>
      <c r="B3929" t="s">
        <v>184</v>
      </c>
      <c r="C3929">
        <v>116</v>
      </c>
      <c r="D3929" s="8" t="s">
        <v>290</v>
      </c>
      <c r="E3929" t="s">
        <v>3953</v>
      </c>
      <c r="F3929" t="s">
        <v>6783</v>
      </c>
      <c r="G3929" t="s">
        <v>6784</v>
      </c>
      <c r="H3929" t="s">
        <v>339</v>
      </c>
      <c r="I3929" s="9">
        <v>45589.924409722225</v>
      </c>
      <c r="J3929" s="9"/>
      <c r="K3929" s="9"/>
      <c r="L3929" s="9">
        <v>45632.695821759262</v>
      </c>
      <c r="M3929" t="s">
        <v>6785</v>
      </c>
      <c r="N3929" t="s">
        <v>180</v>
      </c>
      <c r="O3929" t="s">
        <v>181</v>
      </c>
      <c r="P3929" t="s">
        <v>182</v>
      </c>
      <c r="Q3929" t="s">
        <v>4040</v>
      </c>
      <c r="R3929" t="s">
        <v>6786</v>
      </c>
      <c r="S3929" s="9">
        <v>45632.695844907408</v>
      </c>
      <c r="T3929">
        <v>648952</v>
      </c>
      <c r="U3929" t="s">
        <v>183</v>
      </c>
      <c r="V3929" t="str">
        <f>IFERROR(_xlfn.XLOOKUP(tb_C101[[#This Row],[OS]],[1]!tb_C103[OS],[1]!tb_C103[DESCRICAO]),"0")</f>
        <v>CORRETIVA</v>
      </c>
      <c r="W3929" t="str">
        <f>IFERROR(_xlfn.XLOOKUP(tb_C101[[#This Row],[OS]],[1]!tb_C103[OS],[1]!tb_C103[DESCRICAO2]),"0")</f>
        <v>Eletrico</v>
      </c>
    </row>
    <row r="3930" spans="1:23" x14ac:dyDescent="0.25">
      <c r="A3930" s="7">
        <v>3814</v>
      </c>
      <c r="B3930" t="s">
        <v>24</v>
      </c>
      <c r="C3930">
        <v>502</v>
      </c>
      <c r="D3930" s="8" t="s">
        <v>246</v>
      </c>
      <c r="H3930" t="s">
        <v>5813</v>
      </c>
      <c r="I3930" s="9">
        <v>45590.090636574074</v>
      </c>
      <c r="J3930" s="9">
        <v>45590.061805555553</v>
      </c>
      <c r="K3930" s="9">
        <v>45590.06527777778</v>
      </c>
      <c r="L3930" s="9">
        <v>45671.482291666667</v>
      </c>
      <c r="N3930" t="s">
        <v>180</v>
      </c>
      <c r="O3930" t="s">
        <v>204</v>
      </c>
      <c r="P3930" t="s">
        <v>189</v>
      </c>
      <c r="R3930" t="s">
        <v>5814</v>
      </c>
      <c r="S3930" s="9">
        <v>45671.482303240744</v>
      </c>
      <c r="T3930">
        <v>883353</v>
      </c>
      <c r="U3930" t="s">
        <v>183</v>
      </c>
      <c r="V3930" t="str">
        <f>IFERROR(_xlfn.XLOOKUP(tb_C101[[#This Row],[OS]],[1]!tb_C103[OS],[1]!tb_C103[DESCRICAO]),"0")</f>
        <v>CORRETIVA</v>
      </c>
      <c r="W3930" t="str">
        <f>IFERROR(_xlfn.XLOOKUP(tb_C101[[#This Row],[OS]],[1]!tb_C103[OS],[1]!tb_C103[DESCRICAO2]),"0")</f>
        <v>AUTOMATICO - TROCAR</v>
      </c>
    </row>
    <row r="3931" spans="1:23" x14ac:dyDescent="0.25">
      <c r="A3931" s="7">
        <v>3815</v>
      </c>
      <c r="B3931" t="s">
        <v>184</v>
      </c>
      <c r="C3931">
        <v>108</v>
      </c>
      <c r="D3931" s="8" t="s">
        <v>317</v>
      </c>
      <c r="E3931" t="s">
        <v>580</v>
      </c>
      <c r="H3931" t="s">
        <v>343</v>
      </c>
      <c r="I3931" s="9">
        <v>45590.407986111109</v>
      </c>
      <c r="J3931" s="9"/>
      <c r="K3931" s="9"/>
      <c r="L3931" s="9">
        <v>45590.740208333336</v>
      </c>
      <c r="M3931" t="s">
        <v>6787</v>
      </c>
      <c r="N3931" t="s">
        <v>180</v>
      </c>
      <c r="O3931" t="s">
        <v>181</v>
      </c>
      <c r="P3931" t="s">
        <v>189</v>
      </c>
      <c r="R3931" t="s">
        <v>6788</v>
      </c>
      <c r="S3931" s="9">
        <v>45590.740231481483</v>
      </c>
      <c r="T3931">
        <v>648952</v>
      </c>
      <c r="U3931" t="s">
        <v>183</v>
      </c>
      <c r="V3931" t="str">
        <f>IFERROR(_xlfn.XLOOKUP(tb_C101[[#This Row],[OS]],[1]!tb_C103[OS],[1]!tb_C103[DESCRICAO]),"0")</f>
        <v>CORRETIVA</v>
      </c>
      <c r="W3931" t="str">
        <f>IFERROR(_xlfn.XLOOKUP(tb_C101[[#This Row],[OS]],[1]!tb_C103[OS],[1]!tb_C103[DESCRICAO2]),"0")</f>
        <v>Eletrico</v>
      </c>
    </row>
    <row r="3932" spans="1:23" x14ac:dyDescent="0.25">
      <c r="A3932" s="7">
        <v>3816</v>
      </c>
      <c r="B3932" t="s">
        <v>175</v>
      </c>
      <c r="C3932">
        <v>201</v>
      </c>
      <c r="D3932" s="8" t="s">
        <v>267</v>
      </c>
      <c r="E3932" t="s">
        <v>286</v>
      </c>
      <c r="H3932" t="s">
        <v>6398</v>
      </c>
      <c r="I3932" s="9">
        <v>45590.442060185182</v>
      </c>
      <c r="J3932" s="9">
        <v>45590.333333333336</v>
      </c>
      <c r="K3932" s="9">
        <v>45590.395833333336</v>
      </c>
      <c r="L3932" s="9">
        <v>45591.570787037039</v>
      </c>
      <c r="M3932" t="s">
        <v>6789</v>
      </c>
      <c r="N3932" t="s">
        <v>180</v>
      </c>
      <c r="O3932" t="s">
        <v>204</v>
      </c>
      <c r="P3932" t="s">
        <v>189</v>
      </c>
      <c r="R3932" t="s">
        <v>6790</v>
      </c>
      <c r="S3932" s="9">
        <v>45591.570810185185</v>
      </c>
      <c r="T3932">
        <v>648952</v>
      </c>
      <c r="U3932" t="s">
        <v>183</v>
      </c>
      <c r="V3932" t="str">
        <f>IFERROR(_xlfn.XLOOKUP(tb_C101[[#This Row],[OS]],[1]!tb_C103[OS],[1]!tb_C103[DESCRICAO]),"0")</f>
        <v>CORRETIVA</v>
      </c>
      <c r="W3932" t="str">
        <f>IFERROR(_xlfn.XLOOKUP(tb_C101[[#This Row],[OS]],[1]!tb_C103[OS],[1]!tb_C103[DESCRICAO2]),"0")</f>
        <v>Mecanico</v>
      </c>
    </row>
    <row r="3933" spans="1:23" x14ac:dyDescent="0.25">
      <c r="A3933" s="7">
        <v>3817</v>
      </c>
      <c r="B3933" t="s">
        <v>1476</v>
      </c>
      <c r="C3933">
        <v>9010</v>
      </c>
      <c r="D3933" s="8" t="s">
        <v>2406</v>
      </c>
      <c r="E3933" t="s">
        <v>5140</v>
      </c>
      <c r="H3933" t="s">
        <v>731</v>
      </c>
      <c r="I3933" s="9">
        <v>45590.503368055557</v>
      </c>
      <c r="J3933" s="9"/>
      <c r="K3933" s="9"/>
      <c r="L3933" s="9">
        <v>45601.489745370367</v>
      </c>
      <c r="M3933" t="s">
        <v>1530</v>
      </c>
      <c r="N3933" t="s">
        <v>180</v>
      </c>
      <c r="O3933" t="s">
        <v>181</v>
      </c>
      <c r="P3933" t="s">
        <v>189</v>
      </c>
      <c r="R3933" t="s">
        <v>6791</v>
      </c>
      <c r="S3933" s="9">
        <v>45601.489768518521</v>
      </c>
      <c r="T3933">
        <v>648952</v>
      </c>
      <c r="U3933" t="s">
        <v>204</v>
      </c>
      <c r="V3933" t="str">
        <f>IFERROR(_xlfn.XLOOKUP(tb_C101[[#This Row],[OS]],[1]!tb_C103[OS],[1]!tb_C103[DESCRICAO]),"0")</f>
        <v>CORRETIVA</v>
      </c>
      <c r="W3933" t="str">
        <f>IFERROR(_xlfn.XLOOKUP(tb_C101[[#This Row],[OS]],[1]!tb_C103[OS],[1]!tb_C103[DESCRICAO2]),"0")</f>
        <v>Terceiro</v>
      </c>
    </row>
    <row r="3934" spans="1:23" x14ac:dyDescent="0.25">
      <c r="A3934" s="7">
        <v>3818</v>
      </c>
      <c r="B3934" t="s">
        <v>175</v>
      </c>
      <c r="C3934">
        <v>201</v>
      </c>
      <c r="D3934" s="8" t="s">
        <v>267</v>
      </c>
      <c r="E3934" t="s">
        <v>286</v>
      </c>
      <c r="H3934" t="s">
        <v>731</v>
      </c>
      <c r="I3934" s="9">
        <v>45590.509074074071</v>
      </c>
      <c r="J3934" s="9"/>
      <c r="K3934" s="9"/>
      <c r="L3934" s="9">
        <v>45617.45484953704</v>
      </c>
      <c r="M3934" t="s">
        <v>6792</v>
      </c>
      <c r="N3934" t="s">
        <v>180</v>
      </c>
      <c r="O3934" t="s">
        <v>181</v>
      </c>
      <c r="P3934" t="s">
        <v>189</v>
      </c>
      <c r="R3934" t="s">
        <v>6793</v>
      </c>
      <c r="S3934" s="9">
        <v>45617.454872685186</v>
      </c>
      <c r="T3934">
        <v>648952</v>
      </c>
      <c r="U3934" t="s">
        <v>204</v>
      </c>
      <c r="V3934" t="str">
        <f>IFERROR(_xlfn.XLOOKUP(tb_C101[[#This Row],[OS]],[1]!tb_C103[OS],[1]!tb_C103[DESCRICAO]),"0")</f>
        <v>CORRETIVA</v>
      </c>
      <c r="W3934" t="str">
        <f>IFERROR(_xlfn.XLOOKUP(tb_C101[[#This Row],[OS]],[1]!tb_C103[OS],[1]!tb_C103[DESCRICAO2]),"0")</f>
        <v>Mecanico</v>
      </c>
    </row>
    <row r="3935" spans="1:23" x14ac:dyDescent="0.25">
      <c r="A3935" s="7">
        <v>3819</v>
      </c>
      <c r="B3935" t="s">
        <v>184</v>
      </c>
      <c r="C3935">
        <v>112</v>
      </c>
      <c r="D3935" s="8" t="s">
        <v>237</v>
      </c>
      <c r="E3935" t="s">
        <v>345</v>
      </c>
      <c r="F3935" t="s">
        <v>897</v>
      </c>
      <c r="G3935" t="s">
        <v>898</v>
      </c>
      <c r="H3935" t="s">
        <v>343</v>
      </c>
      <c r="I3935" s="9">
        <v>45590.536805555559</v>
      </c>
      <c r="J3935" s="9"/>
      <c r="K3935" s="9"/>
      <c r="L3935" s="9"/>
      <c r="N3935" t="s">
        <v>215</v>
      </c>
      <c r="O3935" t="s">
        <v>181</v>
      </c>
      <c r="P3935" t="s">
        <v>189</v>
      </c>
      <c r="Q3935" t="s">
        <v>895</v>
      </c>
      <c r="R3935" t="s">
        <v>6794</v>
      </c>
      <c r="S3935" s="9">
        <v>45590.617256944446</v>
      </c>
      <c r="T3935">
        <v>43181706833</v>
      </c>
      <c r="U3935" t="s">
        <v>204</v>
      </c>
      <c r="V3935" t="str">
        <f>IFERROR(_xlfn.XLOOKUP(tb_C101[[#This Row],[OS]],[1]!tb_C103[OS],[1]!tb_C103[DESCRICAO]),"0")</f>
        <v>CORRETIVA</v>
      </c>
      <c r="W3935" t="str">
        <f>IFERROR(_xlfn.XLOOKUP(tb_C101[[#This Row],[OS]],[1]!tb_C103[OS],[1]!tb_C103[DESCRICAO2]),"0")</f>
        <v>Mecanico</v>
      </c>
    </row>
    <row r="3936" spans="1:23" x14ac:dyDescent="0.25">
      <c r="A3936" s="7">
        <v>3820</v>
      </c>
      <c r="B3936" t="s">
        <v>184</v>
      </c>
      <c r="C3936">
        <v>113</v>
      </c>
      <c r="D3936" s="8" t="s">
        <v>213</v>
      </c>
      <c r="E3936" t="s">
        <v>345</v>
      </c>
      <c r="F3936" t="s">
        <v>899</v>
      </c>
      <c r="G3936" t="s">
        <v>900</v>
      </c>
      <c r="H3936" t="s">
        <v>343</v>
      </c>
      <c r="I3936" s="9">
        <v>45590.537326388891</v>
      </c>
      <c r="J3936" s="9"/>
      <c r="K3936" s="9"/>
      <c r="L3936" s="9"/>
      <c r="N3936" t="s">
        <v>215</v>
      </c>
      <c r="O3936" t="s">
        <v>181</v>
      </c>
      <c r="P3936" t="s">
        <v>189</v>
      </c>
      <c r="Q3936" t="s">
        <v>895</v>
      </c>
      <c r="R3936" t="s">
        <v>6794</v>
      </c>
      <c r="S3936" s="9">
        <v>45590.617465277777</v>
      </c>
      <c r="T3936">
        <v>43181706833</v>
      </c>
      <c r="U3936" t="s">
        <v>204</v>
      </c>
      <c r="V3936" t="str">
        <f>IFERROR(_xlfn.XLOOKUP(tb_C101[[#This Row],[OS]],[1]!tb_C103[OS],[1]!tb_C103[DESCRICAO]),"0")</f>
        <v>CORRETIVA</v>
      </c>
      <c r="W3936" t="str">
        <f>IFERROR(_xlfn.XLOOKUP(tb_C101[[#This Row],[OS]],[1]!tb_C103[OS],[1]!tb_C103[DESCRICAO2]),"0")</f>
        <v>Mecanico</v>
      </c>
    </row>
    <row r="3937" spans="1:23" x14ac:dyDescent="0.25">
      <c r="A3937" s="7">
        <v>3821</v>
      </c>
      <c r="B3937" t="s">
        <v>184</v>
      </c>
      <c r="C3937">
        <v>115</v>
      </c>
      <c r="D3937" s="8" t="s">
        <v>197</v>
      </c>
      <c r="E3937" t="s">
        <v>345</v>
      </c>
      <c r="F3937" t="s">
        <v>901</v>
      </c>
      <c r="G3937" t="s">
        <v>902</v>
      </c>
      <c r="H3937" t="s">
        <v>343</v>
      </c>
      <c r="I3937" s="9">
        <v>45590.537928240738</v>
      </c>
      <c r="J3937" s="9"/>
      <c r="K3937" s="9"/>
      <c r="L3937" s="9"/>
      <c r="N3937" t="s">
        <v>215</v>
      </c>
      <c r="O3937" t="s">
        <v>181</v>
      </c>
      <c r="P3937" t="s">
        <v>189</v>
      </c>
      <c r="Q3937" t="s">
        <v>895</v>
      </c>
      <c r="R3937" t="s">
        <v>6795</v>
      </c>
      <c r="S3937" s="9">
        <v>45590.617766203701</v>
      </c>
      <c r="T3937">
        <v>43181706833</v>
      </c>
      <c r="U3937" t="s">
        <v>204</v>
      </c>
      <c r="V3937" t="str">
        <f>IFERROR(_xlfn.XLOOKUP(tb_C101[[#This Row],[OS]],[1]!tb_C103[OS],[1]!tb_C103[DESCRICAO]),"0")</f>
        <v>CORRETIVA</v>
      </c>
      <c r="W3937" t="str">
        <f>IFERROR(_xlfn.XLOOKUP(tb_C101[[#This Row],[OS]],[1]!tb_C103[OS],[1]!tb_C103[DESCRICAO2]),"0")</f>
        <v>Mecanico</v>
      </c>
    </row>
    <row r="3938" spans="1:23" x14ac:dyDescent="0.25">
      <c r="A3938" s="7">
        <v>3822</v>
      </c>
      <c r="B3938" t="s">
        <v>184</v>
      </c>
      <c r="C3938">
        <v>116</v>
      </c>
      <c r="D3938" s="8" t="s">
        <v>290</v>
      </c>
      <c r="E3938" t="s">
        <v>345</v>
      </c>
      <c r="H3938" t="s">
        <v>343</v>
      </c>
      <c r="I3938" s="9">
        <v>45590.54010416667</v>
      </c>
      <c r="J3938" s="9"/>
      <c r="K3938" s="9"/>
      <c r="L3938" s="9"/>
      <c r="N3938" t="s">
        <v>215</v>
      </c>
      <c r="O3938" t="s">
        <v>181</v>
      </c>
      <c r="P3938" t="s">
        <v>189</v>
      </c>
      <c r="R3938" t="s">
        <v>6796</v>
      </c>
      <c r="S3938" s="9">
        <v>45590.617951388886</v>
      </c>
      <c r="T3938">
        <v>43181706833</v>
      </c>
      <c r="U3938" t="s">
        <v>204</v>
      </c>
      <c r="V3938" t="str">
        <f>IFERROR(_xlfn.XLOOKUP(tb_C101[[#This Row],[OS]],[1]!tb_C103[OS],[1]!tb_C103[DESCRICAO]),"0")</f>
        <v>CORRETIVA</v>
      </c>
      <c r="W3938" t="str">
        <f>IFERROR(_xlfn.XLOOKUP(tb_C101[[#This Row],[OS]],[1]!tb_C103[OS],[1]!tb_C103[DESCRICAO2]),"0")</f>
        <v>Mecanico</v>
      </c>
    </row>
    <row r="3939" spans="1:23" x14ac:dyDescent="0.25">
      <c r="A3939" s="7">
        <v>3823</v>
      </c>
      <c r="B3939" t="s">
        <v>1476</v>
      </c>
      <c r="C3939">
        <v>9010</v>
      </c>
      <c r="D3939" s="8" t="s">
        <v>2406</v>
      </c>
      <c r="E3939" t="s">
        <v>2407</v>
      </c>
      <c r="H3939" t="s">
        <v>731</v>
      </c>
      <c r="I3939" s="9">
        <v>45590.540393518517</v>
      </c>
      <c r="J3939" s="9"/>
      <c r="K3939" s="9"/>
      <c r="L3939" s="9">
        <v>45590.739166666666</v>
      </c>
      <c r="M3939" t="s">
        <v>6770</v>
      </c>
      <c r="N3939" t="s">
        <v>180</v>
      </c>
      <c r="O3939" t="s">
        <v>181</v>
      </c>
      <c r="P3939" t="s">
        <v>189</v>
      </c>
      <c r="R3939" t="s">
        <v>6797</v>
      </c>
      <c r="S3939" s="9">
        <v>45590.739189814813</v>
      </c>
      <c r="T3939">
        <v>648952</v>
      </c>
      <c r="U3939" t="s">
        <v>204</v>
      </c>
      <c r="V3939" t="str">
        <f>IFERROR(_xlfn.XLOOKUP(tb_C101[[#This Row],[OS]],[1]!tb_C103[OS],[1]!tb_C103[DESCRICAO]),"0")</f>
        <v>MELHORIA</v>
      </c>
      <c r="W3939" t="str">
        <f>IFERROR(_xlfn.XLOOKUP(tb_C101[[#This Row],[OS]],[1]!tb_C103[OS],[1]!tb_C103[DESCRICAO2]),"0")</f>
        <v>Terceiro</v>
      </c>
    </row>
    <row r="3940" spans="1:23" x14ac:dyDescent="0.25">
      <c r="A3940" s="7">
        <v>3824</v>
      </c>
      <c r="B3940" t="s">
        <v>184</v>
      </c>
      <c r="C3940">
        <v>117</v>
      </c>
      <c r="D3940" s="8" t="s">
        <v>354</v>
      </c>
      <c r="E3940" t="s">
        <v>345</v>
      </c>
      <c r="F3940" t="s">
        <v>905</v>
      </c>
      <c r="G3940" t="s">
        <v>906</v>
      </c>
      <c r="H3940" t="s">
        <v>343</v>
      </c>
      <c r="I3940" s="9">
        <v>45590.543356481481</v>
      </c>
      <c r="J3940" s="9"/>
      <c r="K3940" s="9"/>
      <c r="L3940" s="9"/>
      <c r="N3940" t="s">
        <v>215</v>
      </c>
      <c r="O3940" t="s">
        <v>181</v>
      </c>
      <c r="P3940" t="s">
        <v>189</v>
      </c>
      <c r="Q3940" t="s">
        <v>895</v>
      </c>
      <c r="R3940" t="s">
        <v>6798</v>
      </c>
      <c r="S3940" s="9">
        <v>45590.618206018517</v>
      </c>
      <c r="T3940">
        <v>43181706833</v>
      </c>
      <c r="U3940" t="s">
        <v>204</v>
      </c>
      <c r="V3940" t="str">
        <f>IFERROR(_xlfn.XLOOKUP(tb_C101[[#This Row],[OS]],[1]!tb_C103[OS],[1]!tb_C103[DESCRICAO]),"0")</f>
        <v>CORRETIVA</v>
      </c>
      <c r="W3940" t="str">
        <f>IFERROR(_xlfn.XLOOKUP(tb_C101[[#This Row],[OS]],[1]!tb_C103[OS],[1]!tb_C103[DESCRICAO2]),"0")</f>
        <v>Mecanico</v>
      </c>
    </row>
    <row r="3941" spans="1:23" x14ac:dyDescent="0.25">
      <c r="A3941" s="7">
        <v>3825</v>
      </c>
      <c r="B3941" t="s">
        <v>184</v>
      </c>
      <c r="C3941">
        <v>113</v>
      </c>
      <c r="D3941" s="8" t="s">
        <v>213</v>
      </c>
      <c r="E3941" t="s">
        <v>229</v>
      </c>
      <c r="H3941" t="s">
        <v>731</v>
      </c>
      <c r="I3941" s="9">
        <v>45590.607708333337</v>
      </c>
      <c r="J3941" s="9"/>
      <c r="K3941" s="9"/>
      <c r="L3941" s="9">
        <v>45616.536122685182</v>
      </c>
      <c r="M3941" t="s">
        <v>1530</v>
      </c>
      <c r="N3941" t="s">
        <v>180</v>
      </c>
      <c r="O3941" t="s">
        <v>181</v>
      </c>
      <c r="P3941" t="s">
        <v>189</v>
      </c>
      <c r="R3941" t="s">
        <v>6799</v>
      </c>
      <c r="S3941" s="9">
        <v>45616.536134259259</v>
      </c>
      <c r="T3941">
        <v>648952</v>
      </c>
      <c r="U3941" t="s">
        <v>204</v>
      </c>
      <c r="V3941" t="str">
        <f>IFERROR(_xlfn.XLOOKUP(tb_C101[[#This Row],[OS]],[1]!tb_C103[OS],[1]!tb_C103[DESCRICAO]),"0")</f>
        <v>PREVENTIVA</v>
      </c>
      <c r="W3941" t="str">
        <f>IFERROR(_xlfn.XLOOKUP(tb_C101[[#This Row],[OS]],[1]!tb_C103[OS],[1]!tb_C103[DESCRICAO2]),"0")</f>
        <v>Mecanico</v>
      </c>
    </row>
    <row r="3942" spans="1:23" x14ac:dyDescent="0.25">
      <c r="A3942" s="7">
        <v>3826</v>
      </c>
      <c r="B3942" t="s">
        <v>184</v>
      </c>
      <c r="C3942">
        <v>113</v>
      </c>
      <c r="D3942" s="8" t="s">
        <v>213</v>
      </c>
      <c r="E3942" t="s">
        <v>229</v>
      </c>
      <c r="H3942" t="s">
        <v>731</v>
      </c>
      <c r="I3942" s="9">
        <v>45590.609444444446</v>
      </c>
      <c r="J3942" s="9"/>
      <c r="K3942" s="9"/>
      <c r="L3942" s="9">
        <v>45671.482418981483</v>
      </c>
      <c r="N3942" t="s">
        <v>180</v>
      </c>
      <c r="O3942" t="s">
        <v>181</v>
      </c>
      <c r="P3942" t="s">
        <v>189</v>
      </c>
      <c r="R3942" t="s">
        <v>6800</v>
      </c>
      <c r="S3942" s="9">
        <v>45671.482442129629</v>
      </c>
      <c r="T3942">
        <v>883353</v>
      </c>
      <c r="U3942" t="s">
        <v>183</v>
      </c>
      <c r="V3942" t="str">
        <f>IFERROR(_xlfn.XLOOKUP(tb_C101[[#This Row],[OS]],[1]!tb_C103[OS],[1]!tb_C103[DESCRICAO]),"0")</f>
        <v>PREVENTIVA</v>
      </c>
      <c r="W3942" t="str">
        <f>IFERROR(_xlfn.XLOOKUP(tb_C101[[#This Row],[OS]],[1]!tb_C103[OS],[1]!tb_C103[DESCRICAO2]),"0")</f>
        <v>Terceiro</v>
      </c>
    </row>
    <row r="3943" spans="1:23" x14ac:dyDescent="0.25">
      <c r="A3943" s="7">
        <v>3827</v>
      </c>
      <c r="B3943" t="s">
        <v>184</v>
      </c>
      <c r="C3943">
        <v>113</v>
      </c>
      <c r="D3943" s="8" t="s">
        <v>213</v>
      </c>
      <c r="E3943" t="s">
        <v>229</v>
      </c>
      <c r="H3943" t="s">
        <v>731</v>
      </c>
      <c r="I3943" s="9">
        <v>45590.610810185186</v>
      </c>
      <c r="J3943" s="9"/>
      <c r="K3943" s="9"/>
      <c r="L3943" s="9"/>
      <c r="N3943" t="s">
        <v>215</v>
      </c>
      <c r="O3943" t="s">
        <v>181</v>
      </c>
      <c r="P3943" t="s">
        <v>189</v>
      </c>
      <c r="R3943" t="s">
        <v>6801</v>
      </c>
      <c r="S3943" s="9"/>
      <c r="U3943" t="s">
        <v>183</v>
      </c>
      <c r="V3943" t="str">
        <f>IFERROR(_xlfn.XLOOKUP(tb_C101[[#This Row],[OS]],[1]!tb_C103[OS],[1]!tb_C103[DESCRICAO]),"0")</f>
        <v>PREVENTIVA</v>
      </c>
      <c r="W3943" t="str">
        <f>IFERROR(_xlfn.XLOOKUP(tb_C101[[#This Row],[OS]],[1]!tb_C103[OS],[1]!tb_C103[DESCRICAO2]),"0")</f>
        <v>Mecanico</v>
      </c>
    </row>
    <row r="3944" spans="1:23" x14ac:dyDescent="0.25">
      <c r="A3944" s="7">
        <v>3828</v>
      </c>
      <c r="B3944" t="s">
        <v>184</v>
      </c>
      <c r="C3944">
        <v>1010</v>
      </c>
      <c r="D3944" s="8" t="s">
        <v>3182</v>
      </c>
      <c r="E3944" t="s">
        <v>3183</v>
      </c>
      <c r="H3944" t="s">
        <v>731</v>
      </c>
      <c r="I3944" s="9">
        <v>45590.730451388888</v>
      </c>
      <c r="J3944" s="9"/>
      <c r="K3944" s="9"/>
      <c r="L3944" s="9">
        <v>45631.640752314815</v>
      </c>
      <c r="M3944" t="s">
        <v>1530</v>
      </c>
      <c r="N3944" t="s">
        <v>180</v>
      </c>
      <c r="O3944" t="s">
        <v>181</v>
      </c>
      <c r="P3944" t="s">
        <v>189</v>
      </c>
      <c r="R3944" t="s">
        <v>6802</v>
      </c>
      <c r="S3944" s="9">
        <v>45631.640763888892</v>
      </c>
      <c r="T3944">
        <v>648952</v>
      </c>
      <c r="U3944" t="s">
        <v>204</v>
      </c>
      <c r="V3944" t="str">
        <f>IFERROR(_xlfn.XLOOKUP(tb_C101[[#This Row],[OS]],[1]!tb_C103[OS],[1]!tb_C103[DESCRICAO]),"0")</f>
        <v>MELHORIA</v>
      </c>
      <c r="W3944" t="str">
        <f>IFERROR(_xlfn.XLOOKUP(tb_C101[[#This Row],[OS]],[1]!tb_C103[OS],[1]!tb_C103[DESCRICAO2]),"0")</f>
        <v>Mecanico</v>
      </c>
    </row>
    <row r="3945" spans="1:23" x14ac:dyDescent="0.25">
      <c r="A3945" s="7">
        <v>3829</v>
      </c>
      <c r="B3945" t="s">
        <v>1476</v>
      </c>
      <c r="C3945">
        <v>9010</v>
      </c>
      <c r="D3945" s="8" t="s">
        <v>2406</v>
      </c>
      <c r="E3945" t="s">
        <v>5556</v>
      </c>
      <c r="H3945" t="s">
        <v>731</v>
      </c>
      <c r="I3945" s="9">
        <v>45590.737754629627</v>
      </c>
      <c r="J3945" s="9"/>
      <c r="K3945" s="9"/>
      <c r="L3945" s="9">
        <v>45597.7343287037</v>
      </c>
      <c r="M3945" t="s">
        <v>6803</v>
      </c>
      <c r="N3945" t="s">
        <v>180</v>
      </c>
      <c r="O3945" t="s">
        <v>181</v>
      </c>
      <c r="P3945" t="s">
        <v>189</v>
      </c>
      <c r="R3945" t="s">
        <v>6804</v>
      </c>
      <c r="S3945" s="9">
        <v>45597.734351851854</v>
      </c>
      <c r="T3945">
        <v>648952</v>
      </c>
      <c r="U3945" t="s">
        <v>183</v>
      </c>
      <c r="V3945" t="str">
        <f>IFERROR(_xlfn.XLOOKUP(tb_C101[[#This Row],[OS]],[1]!tb_C103[OS],[1]!tb_C103[DESCRICAO]),"0")</f>
        <v>MELHORIA</v>
      </c>
      <c r="W3945" t="str">
        <f>IFERROR(_xlfn.XLOOKUP(tb_C101[[#This Row],[OS]],[1]!tb_C103[OS],[1]!tb_C103[DESCRICAO2]),"0")</f>
        <v>Terceiro</v>
      </c>
    </row>
    <row r="3946" spans="1:23" x14ac:dyDescent="0.25">
      <c r="A3946" s="7">
        <v>3830</v>
      </c>
      <c r="B3946" t="s">
        <v>184</v>
      </c>
      <c r="C3946">
        <v>115</v>
      </c>
      <c r="D3946" s="8" t="s">
        <v>197</v>
      </c>
      <c r="E3946" t="s">
        <v>198</v>
      </c>
      <c r="F3946" t="s">
        <v>5886</v>
      </c>
      <c r="G3946" t="s">
        <v>5887</v>
      </c>
      <c r="H3946" t="s">
        <v>731</v>
      </c>
      <c r="I3946" s="9">
        <v>45590.819224537037</v>
      </c>
      <c r="J3946" s="9"/>
      <c r="K3946" s="9"/>
      <c r="L3946" s="9">
        <v>45590.819733796299</v>
      </c>
      <c r="M3946" t="s">
        <v>3437</v>
      </c>
      <c r="N3946" t="s">
        <v>180</v>
      </c>
      <c r="O3946" t="s">
        <v>181</v>
      </c>
      <c r="P3946" t="s">
        <v>189</v>
      </c>
      <c r="Q3946" t="s">
        <v>895</v>
      </c>
      <c r="R3946" t="s">
        <v>6805</v>
      </c>
      <c r="S3946" s="9">
        <v>45590.819756944446</v>
      </c>
      <c r="T3946">
        <v>648952</v>
      </c>
      <c r="U3946" t="s">
        <v>183</v>
      </c>
      <c r="V3946" t="str">
        <f>IFERROR(_xlfn.XLOOKUP(tb_C101[[#This Row],[OS]],[1]!tb_C103[OS],[1]!tb_C103[DESCRICAO]),"0")</f>
        <v>CORRETIVA</v>
      </c>
      <c r="W3946" t="str">
        <f>IFERROR(_xlfn.XLOOKUP(tb_C101[[#This Row],[OS]],[1]!tb_C103[OS],[1]!tb_C103[DESCRICAO2]),"0")</f>
        <v>Mecanico</v>
      </c>
    </row>
    <row r="3947" spans="1:23" x14ac:dyDescent="0.25">
      <c r="A3947" s="7">
        <v>3831</v>
      </c>
      <c r="B3947" t="s">
        <v>79</v>
      </c>
      <c r="C3947">
        <v>418</v>
      </c>
      <c r="D3947" s="8" t="s">
        <v>975</v>
      </c>
      <c r="H3947" t="s">
        <v>5365</v>
      </c>
      <c r="I3947" s="9">
        <v>45590.912673611114</v>
      </c>
      <c r="J3947" s="9">
        <v>45590.711805555555</v>
      </c>
      <c r="K3947" s="9"/>
      <c r="L3947" s="9"/>
      <c r="N3947" t="s">
        <v>3867</v>
      </c>
      <c r="O3947" t="s">
        <v>204</v>
      </c>
      <c r="P3947" t="s">
        <v>189</v>
      </c>
      <c r="R3947" t="s">
        <v>5366</v>
      </c>
      <c r="S3947" s="9">
        <v>45671.482569444444</v>
      </c>
      <c r="T3947">
        <v>883353</v>
      </c>
      <c r="U3947" t="s">
        <v>183</v>
      </c>
      <c r="V3947" t="str">
        <f>IFERROR(_xlfn.XLOOKUP(tb_C101[[#This Row],[OS]],[1]!tb_C103[OS],[1]!tb_C103[DESCRICAO]),"0")</f>
        <v>CORRETIVA</v>
      </c>
      <c r="W3947" t="str">
        <f>IFERROR(_xlfn.XLOOKUP(tb_C101[[#This Row],[OS]],[1]!tb_C103[OS],[1]!tb_C103[DESCRICAO2]),"0")</f>
        <v>AUTOMATICO - TROCAR</v>
      </c>
    </row>
    <row r="3948" spans="1:23" x14ac:dyDescent="0.25">
      <c r="A3948" s="7">
        <v>3832</v>
      </c>
      <c r="B3948" t="s">
        <v>1476</v>
      </c>
      <c r="C3948">
        <v>9019</v>
      </c>
      <c r="D3948" s="8" t="s">
        <v>3515</v>
      </c>
      <c r="E3948" t="s">
        <v>6806</v>
      </c>
      <c r="H3948" t="s">
        <v>6807</v>
      </c>
      <c r="I3948" s="9">
        <v>45591.045393518521</v>
      </c>
      <c r="J3948" s="9"/>
      <c r="K3948" s="9"/>
      <c r="L3948" s="9">
        <v>45636.514618055553</v>
      </c>
      <c r="M3948" t="s">
        <v>6808</v>
      </c>
      <c r="N3948" t="s">
        <v>180</v>
      </c>
      <c r="O3948" t="s">
        <v>181</v>
      </c>
      <c r="P3948" t="s">
        <v>182</v>
      </c>
      <c r="R3948" t="s">
        <v>6809</v>
      </c>
      <c r="S3948" s="9">
        <v>45636.514641203707</v>
      </c>
      <c r="T3948">
        <v>648952</v>
      </c>
      <c r="U3948" t="s">
        <v>183</v>
      </c>
      <c r="V3948" t="str">
        <f>IFERROR(_xlfn.XLOOKUP(tb_C101[[#This Row],[OS]],[1]!tb_C103[OS],[1]!tb_C103[DESCRICAO]),"0")</f>
        <v>CORRETIVA</v>
      </c>
      <c r="W3948" t="str">
        <f>IFERROR(_xlfn.XLOOKUP(tb_C101[[#This Row],[OS]],[1]!tb_C103[OS],[1]!tb_C103[DESCRICAO2]),"0")</f>
        <v>Eletrico</v>
      </c>
    </row>
    <row r="3949" spans="1:23" x14ac:dyDescent="0.25">
      <c r="A3949" s="7">
        <v>3833</v>
      </c>
      <c r="B3949" t="s">
        <v>24</v>
      </c>
      <c r="C3949">
        <v>501</v>
      </c>
      <c r="D3949" s="8" t="s">
        <v>228</v>
      </c>
      <c r="H3949" t="s">
        <v>5346</v>
      </c>
      <c r="I3949" s="9">
        <v>45591.148206018515</v>
      </c>
      <c r="J3949" s="9">
        <v>45591.124305555553</v>
      </c>
      <c r="K3949" s="9">
        <v>45591.427083333336</v>
      </c>
      <c r="L3949" s="9">
        <v>45671.482685185183</v>
      </c>
      <c r="N3949" t="s">
        <v>180</v>
      </c>
      <c r="O3949" t="s">
        <v>204</v>
      </c>
      <c r="P3949" t="s">
        <v>189</v>
      </c>
      <c r="R3949" t="s">
        <v>5347</v>
      </c>
      <c r="S3949" s="9">
        <v>45671.48269675926</v>
      </c>
      <c r="T3949">
        <v>883353</v>
      </c>
      <c r="U3949" t="s">
        <v>183</v>
      </c>
      <c r="V3949" t="str">
        <f>IFERROR(_xlfn.XLOOKUP(tb_C101[[#This Row],[OS]],[1]!tb_C103[OS],[1]!tb_C103[DESCRICAO]),"0")</f>
        <v>CORRETIVA</v>
      </c>
      <c r="W3949" t="str">
        <f>IFERROR(_xlfn.XLOOKUP(tb_C101[[#This Row],[OS]],[1]!tb_C103[OS],[1]!tb_C103[DESCRICAO2]),"0")</f>
        <v>AUTOMATICO - TROCAR</v>
      </c>
    </row>
    <row r="3950" spans="1:23" x14ac:dyDescent="0.25">
      <c r="A3950" s="7">
        <v>3834</v>
      </c>
      <c r="B3950" t="s">
        <v>184</v>
      </c>
      <c r="C3950">
        <v>115</v>
      </c>
      <c r="D3950" s="8" t="s">
        <v>197</v>
      </c>
      <c r="E3950" t="s">
        <v>198</v>
      </c>
      <c r="F3950" t="s">
        <v>3812</v>
      </c>
      <c r="G3950" t="s">
        <v>3813</v>
      </c>
      <c r="H3950" t="s">
        <v>352</v>
      </c>
      <c r="I3950" s="9">
        <v>45591.196157407408</v>
      </c>
      <c r="J3950" s="9"/>
      <c r="K3950" s="9"/>
      <c r="L3950" s="9">
        <v>45636.504664351851</v>
      </c>
      <c r="M3950" t="s">
        <v>6810</v>
      </c>
      <c r="N3950" t="s">
        <v>180</v>
      </c>
      <c r="O3950" t="s">
        <v>181</v>
      </c>
      <c r="P3950" t="s">
        <v>182</v>
      </c>
      <c r="Q3950" t="s">
        <v>3815</v>
      </c>
      <c r="R3950" t="s">
        <v>6811</v>
      </c>
      <c r="S3950" s="9">
        <v>45636.504675925928</v>
      </c>
      <c r="T3950">
        <v>648952</v>
      </c>
      <c r="U3950" t="s">
        <v>183</v>
      </c>
      <c r="V3950" t="str">
        <f>IFERROR(_xlfn.XLOOKUP(tb_C101[[#This Row],[OS]],[1]!tb_C103[OS],[1]!tb_C103[DESCRICAO]),"0")</f>
        <v>CORRETIVA</v>
      </c>
      <c r="W3950" t="str">
        <f>IFERROR(_xlfn.XLOOKUP(tb_C101[[#This Row],[OS]],[1]!tb_C103[OS],[1]!tb_C103[DESCRICAO2]),"0")</f>
        <v>Eletrico</v>
      </c>
    </row>
    <row r="3951" spans="1:23" x14ac:dyDescent="0.25">
      <c r="A3951" s="7">
        <v>3835</v>
      </c>
      <c r="B3951" t="s">
        <v>184</v>
      </c>
      <c r="C3951">
        <v>115</v>
      </c>
      <c r="D3951" s="8" t="s">
        <v>197</v>
      </c>
      <c r="H3951" t="s">
        <v>6562</v>
      </c>
      <c r="I3951" s="9">
        <v>45591.285428240742</v>
      </c>
      <c r="J3951" s="9"/>
      <c r="K3951" s="9"/>
      <c r="L3951" s="9">
        <v>45671.482858796298</v>
      </c>
      <c r="N3951" t="s">
        <v>180</v>
      </c>
      <c r="O3951" t="s">
        <v>181</v>
      </c>
      <c r="P3951" t="s">
        <v>189</v>
      </c>
      <c r="R3951" t="s">
        <v>6563</v>
      </c>
      <c r="S3951" s="9">
        <v>45671.482870370368</v>
      </c>
      <c r="T3951">
        <v>883353</v>
      </c>
      <c r="U3951" t="s">
        <v>183</v>
      </c>
      <c r="V3951" t="str">
        <f>IFERROR(_xlfn.XLOOKUP(tb_C101[[#This Row],[OS]],[1]!tb_C103[OS],[1]!tb_C103[DESCRICAO]),"0")</f>
        <v>CORRETIVA</v>
      </c>
      <c r="W3951" t="str">
        <f>IFERROR(_xlfn.XLOOKUP(tb_C101[[#This Row],[OS]],[1]!tb_C103[OS],[1]!tb_C103[DESCRICAO2]),"0")</f>
        <v>AUTOMATICO - TROCAR</v>
      </c>
    </row>
    <row r="3952" spans="1:23" x14ac:dyDescent="0.25">
      <c r="A3952" s="7">
        <v>3836</v>
      </c>
      <c r="B3952" t="s">
        <v>24</v>
      </c>
      <c r="C3952">
        <v>501</v>
      </c>
      <c r="D3952" s="8" t="s">
        <v>228</v>
      </c>
      <c r="E3952" t="s">
        <v>345</v>
      </c>
      <c r="F3952" t="s">
        <v>3910</v>
      </c>
      <c r="G3952" t="s">
        <v>3911</v>
      </c>
      <c r="H3952" t="s">
        <v>750</v>
      </c>
      <c r="I3952" s="9">
        <v>45591.292349537034</v>
      </c>
      <c r="J3952" s="9">
        <v>45591.290266203701</v>
      </c>
      <c r="K3952" s="9">
        <v>45593.506249999999</v>
      </c>
      <c r="L3952" s="9">
        <v>45593.507048611114</v>
      </c>
      <c r="M3952" t="s">
        <v>6812</v>
      </c>
      <c r="N3952" t="s">
        <v>180</v>
      </c>
      <c r="O3952" t="s">
        <v>204</v>
      </c>
      <c r="P3952" t="s">
        <v>189</v>
      </c>
      <c r="Q3952" t="s">
        <v>895</v>
      </c>
      <c r="R3952" t="s">
        <v>6813</v>
      </c>
      <c r="S3952" s="9">
        <v>45593.507071759261</v>
      </c>
      <c r="T3952">
        <v>648952</v>
      </c>
      <c r="U3952" t="s">
        <v>183</v>
      </c>
      <c r="V3952" t="str">
        <f>IFERROR(_xlfn.XLOOKUP(tb_C101[[#This Row],[OS]],[1]!tb_C103[OS],[1]!tb_C103[DESCRICAO]),"0")</f>
        <v>CORRETIVA</v>
      </c>
      <c r="W3952" t="str">
        <f>IFERROR(_xlfn.XLOOKUP(tb_C101[[#This Row],[OS]],[1]!tb_C103[OS],[1]!tb_C103[DESCRICAO2]),"0")</f>
        <v>Mecanico</v>
      </c>
    </row>
    <row r="3953" spans="1:23" x14ac:dyDescent="0.25">
      <c r="A3953" s="7">
        <v>3837</v>
      </c>
      <c r="B3953" t="s">
        <v>184</v>
      </c>
      <c r="C3953">
        <v>116</v>
      </c>
      <c r="D3953" s="8" t="s">
        <v>290</v>
      </c>
      <c r="E3953" t="s">
        <v>291</v>
      </c>
      <c r="F3953" t="s">
        <v>5148</v>
      </c>
      <c r="G3953" t="s">
        <v>5149</v>
      </c>
      <c r="H3953" t="s">
        <v>343</v>
      </c>
      <c r="I3953" s="9">
        <v>45591.349768518521</v>
      </c>
      <c r="J3953" s="9">
        <v>45591.349594907406</v>
      </c>
      <c r="K3953" s="9">
        <v>45591.376388888886</v>
      </c>
      <c r="L3953" s="9">
        <v>45636.489479166667</v>
      </c>
      <c r="M3953" t="s">
        <v>6814</v>
      </c>
      <c r="N3953" t="s">
        <v>180</v>
      </c>
      <c r="O3953" t="s">
        <v>204</v>
      </c>
      <c r="P3953" t="s">
        <v>189</v>
      </c>
      <c r="Q3953" t="s">
        <v>895</v>
      </c>
      <c r="R3953" t="s">
        <v>6815</v>
      </c>
      <c r="S3953" s="9">
        <v>45636.489502314813</v>
      </c>
      <c r="T3953">
        <v>648952</v>
      </c>
      <c r="U3953" t="s">
        <v>183</v>
      </c>
      <c r="V3953" t="str">
        <f>IFERROR(_xlfn.XLOOKUP(tb_C101[[#This Row],[OS]],[1]!tb_C103[OS],[1]!tb_C103[DESCRICAO]),"0")</f>
        <v>CORRETIVA</v>
      </c>
      <c r="W3953" t="str">
        <f>IFERROR(_xlfn.XLOOKUP(tb_C101[[#This Row],[OS]],[1]!tb_C103[OS],[1]!tb_C103[DESCRICAO2]),"0")</f>
        <v>Mecanico</v>
      </c>
    </row>
    <row r="3954" spans="1:23" x14ac:dyDescent="0.25">
      <c r="A3954" s="7">
        <v>3838</v>
      </c>
      <c r="B3954" t="s">
        <v>184</v>
      </c>
      <c r="C3954">
        <v>108</v>
      </c>
      <c r="D3954" s="8" t="s">
        <v>317</v>
      </c>
      <c r="E3954" t="s">
        <v>300</v>
      </c>
      <c r="F3954" t="s">
        <v>4865</v>
      </c>
      <c r="G3954" t="s">
        <v>4866</v>
      </c>
      <c r="H3954" t="s">
        <v>343</v>
      </c>
      <c r="I3954" s="9">
        <v>45591.359502314815</v>
      </c>
      <c r="J3954" s="9"/>
      <c r="K3954" s="9"/>
      <c r="L3954" s="9">
        <v>45636.504814814813</v>
      </c>
      <c r="M3954" t="s">
        <v>6816</v>
      </c>
      <c r="N3954" t="s">
        <v>180</v>
      </c>
      <c r="O3954" t="s">
        <v>181</v>
      </c>
      <c r="P3954" t="s">
        <v>189</v>
      </c>
      <c r="Q3954" t="s">
        <v>300</v>
      </c>
      <c r="R3954" t="s">
        <v>6817</v>
      </c>
      <c r="S3954" s="9">
        <v>45636.504837962966</v>
      </c>
      <c r="T3954">
        <v>648952</v>
      </c>
      <c r="U3954" t="s">
        <v>183</v>
      </c>
      <c r="V3954" t="str">
        <f>IFERROR(_xlfn.XLOOKUP(tb_C101[[#This Row],[OS]],[1]!tb_C103[OS],[1]!tb_C103[DESCRICAO]),"0")</f>
        <v>CORRETIVA</v>
      </c>
      <c r="W3954" t="str">
        <f>IFERROR(_xlfn.XLOOKUP(tb_C101[[#This Row],[OS]],[1]!tb_C103[OS],[1]!tb_C103[DESCRICAO2]),"0")</f>
        <v>Mecanico</v>
      </c>
    </row>
    <row r="3955" spans="1:23" x14ac:dyDescent="0.25">
      <c r="A3955" s="7">
        <v>3839</v>
      </c>
      <c r="B3955" t="s">
        <v>184</v>
      </c>
      <c r="C3955">
        <v>116</v>
      </c>
      <c r="D3955" s="8" t="s">
        <v>290</v>
      </c>
      <c r="H3955" t="s">
        <v>6818</v>
      </c>
      <c r="I3955" s="9">
        <v>45591.372997685183</v>
      </c>
      <c r="J3955" s="9">
        <v>45591.361111111109</v>
      </c>
      <c r="K3955" s="9">
        <v>45591.458333333336</v>
      </c>
      <c r="L3955" s="9">
        <v>45671.48296296296</v>
      </c>
      <c r="N3955" t="s">
        <v>180</v>
      </c>
      <c r="O3955" t="s">
        <v>204</v>
      </c>
      <c r="P3955" t="s">
        <v>189</v>
      </c>
      <c r="R3955" t="s">
        <v>6819</v>
      </c>
      <c r="S3955" s="9">
        <v>45671.482974537037</v>
      </c>
      <c r="T3955">
        <v>883353</v>
      </c>
      <c r="U3955" t="s">
        <v>183</v>
      </c>
      <c r="V3955" t="str">
        <f>IFERROR(_xlfn.XLOOKUP(tb_C101[[#This Row],[OS]],[1]!tb_C103[OS],[1]!tb_C103[DESCRICAO]),"0")</f>
        <v>CORRETIVA</v>
      </c>
      <c r="W3955" t="str">
        <f>IFERROR(_xlfn.XLOOKUP(tb_C101[[#This Row],[OS]],[1]!tb_C103[OS],[1]!tb_C103[DESCRICAO2]),"0")</f>
        <v>AUTOMATICO - TROCAR</v>
      </c>
    </row>
    <row r="3956" spans="1:23" x14ac:dyDescent="0.25">
      <c r="A3956" s="7">
        <v>3840</v>
      </c>
      <c r="B3956" t="s">
        <v>184</v>
      </c>
      <c r="C3956">
        <v>117</v>
      </c>
      <c r="D3956" s="8" t="s">
        <v>354</v>
      </c>
      <c r="E3956" t="s">
        <v>443</v>
      </c>
      <c r="F3956" t="s">
        <v>443</v>
      </c>
      <c r="G3956" t="s">
        <v>444</v>
      </c>
      <c r="H3956" t="s">
        <v>343</v>
      </c>
      <c r="I3956" s="9">
        <v>45591.395057870373</v>
      </c>
      <c r="J3956" s="9">
        <v>45591.394791666666</v>
      </c>
      <c r="K3956" s="9">
        <v>45591.430555555555</v>
      </c>
      <c r="L3956" s="9"/>
      <c r="M3956" t="s">
        <v>6820</v>
      </c>
      <c r="N3956" t="s">
        <v>3867</v>
      </c>
      <c r="O3956" t="s">
        <v>204</v>
      </c>
      <c r="P3956" t="s">
        <v>189</v>
      </c>
      <c r="Q3956" t="s">
        <v>186</v>
      </c>
      <c r="R3956" t="s">
        <v>6821</v>
      </c>
      <c r="S3956" s="9">
        <v>45593.690011574072</v>
      </c>
      <c r="T3956">
        <v>41278</v>
      </c>
      <c r="U3956" t="s">
        <v>183</v>
      </c>
      <c r="V3956" t="str">
        <f>IFERROR(_xlfn.XLOOKUP(tb_C101[[#This Row],[OS]],[1]!tb_C103[OS],[1]!tb_C103[DESCRICAO]),"0")</f>
        <v>CORRETIVA</v>
      </c>
      <c r="W3956" t="str">
        <f>IFERROR(_xlfn.XLOOKUP(tb_C101[[#This Row],[OS]],[1]!tb_C103[OS],[1]!tb_C103[DESCRICAO2]),"0")</f>
        <v>AUTOMATICO - TROCAR</v>
      </c>
    </row>
    <row r="3957" spans="1:23" x14ac:dyDescent="0.25">
      <c r="A3957" s="7">
        <v>3841</v>
      </c>
      <c r="B3957" t="s">
        <v>24</v>
      </c>
      <c r="C3957">
        <v>506</v>
      </c>
      <c r="D3957" s="8" t="s">
        <v>819</v>
      </c>
      <c r="H3957" t="s">
        <v>6008</v>
      </c>
      <c r="I3957" s="9">
        <v>45591.622812499998</v>
      </c>
      <c r="J3957" s="9"/>
      <c r="K3957" s="9"/>
      <c r="L3957" s="9">
        <v>45671.483171296299</v>
      </c>
      <c r="N3957" t="s">
        <v>180</v>
      </c>
      <c r="O3957" t="s">
        <v>181</v>
      </c>
      <c r="P3957" t="s">
        <v>189</v>
      </c>
      <c r="R3957" t="s">
        <v>6009</v>
      </c>
      <c r="S3957" s="9">
        <v>45671.483182870368</v>
      </c>
      <c r="T3957">
        <v>883353</v>
      </c>
      <c r="U3957" t="s">
        <v>183</v>
      </c>
      <c r="V3957" t="str">
        <f>IFERROR(_xlfn.XLOOKUP(tb_C101[[#This Row],[OS]],[1]!tb_C103[OS],[1]!tb_C103[DESCRICAO]),"0")</f>
        <v>CORRETIVA</v>
      </c>
      <c r="W3957" t="str">
        <f>IFERROR(_xlfn.XLOOKUP(tb_C101[[#This Row],[OS]],[1]!tb_C103[OS],[1]!tb_C103[DESCRICAO2]),"0")</f>
        <v>AUTOMATICO - TROCAR</v>
      </c>
    </row>
    <row r="3958" spans="1:23" x14ac:dyDescent="0.25">
      <c r="A3958" s="7">
        <v>3842</v>
      </c>
      <c r="B3958" t="s">
        <v>24</v>
      </c>
      <c r="C3958">
        <v>506</v>
      </c>
      <c r="D3958" s="8" t="s">
        <v>819</v>
      </c>
      <c r="H3958" t="s">
        <v>6008</v>
      </c>
      <c r="I3958" s="9">
        <v>45591.62290509259</v>
      </c>
      <c r="J3958" s="9"/>
      <c r="K3958" s="9"/>
      <c r="L3958" s="9">
        <v>45671.483449074076</v>
      </c>
      <c r="N3958" t="s">
        <v>180</v>
      </c>
      <c r="O3958" t="s">
        <v>181</v>
      </c>
      <c r="P3958" t="s">
        <v>189</v>
      </c>
      <c r="R3958" t="s">
        <v>6009</v>
      </c>
      <c r="S3958" s="9">
        <v>45671.483460648145</v>
      </c>
      <c r="T3958">
        <v>883353</v>
      </c>
      <c r="U3958" t="s">
        <v>183</v>
      </c>
      <c r="V3958" t="str">
        <f>IFERROR(_xlfn.XLOOKUP(tb_C101[[#This Row],[OS]],[1]!tb_C103[OS],[1]!tb_C103[DESCRICAO]),"0")</f>
        <v>CORRETIVA</v>
      </c>
      <c r="W3958" t="str">
        <f>IFERROR(_xlfn.XLOOKUP(tb_C101[[#This Row],[OS]],[1]!tb_C103[OS],[1]!tb_C103[DESCRICAO2]),"0")</f>
        <v>AUTOMATICO - TROCAR</v>
      </c>
    </row>
    <row r="3959" spans="1:23" x14ac:dyDescent="0.25">
      <c r="A3959" s="7">
        <v>3843</v>
      </c>
      <c r="B3959" t="s">
        <v>24</v>
      </c>
      <c r="C3959">
        <v>506</v>
      </c>
      <c r="D3959" s="8" t="s">
        <v>819</v>
      </c>
      <c r="H3959" t="s">
        <v>6008</v>
      </c>
      <c r="I3959" s="9">
        <v>45591.686759259261</v>
      </c>
      <c r="J3959" s="9"/>
      <c r="K3959" s="9"/>
      <c r="L3959" s="9">
        <v>45671.48364583333</v>
      </c>
      <c r="N3959" t="s">
        <v>180</v>
      </c>
      <c r="O3959" t="s">
        <v>181</v>
      </c>
      <c r="P3959" t="s">
        <v>189</v>
      </c>
      <c r="R3959" t="s">
        <v>6009</v>
      </c>
      <c r="S3959" s="9">
        <v>45671.483657407407</v>
      </c>
      <c r="T3959">
        <v>883353</v>
      </c>
      <c r="U3959" t="s">
        <v>183</v>
      </c>
      <c r="V3959" t="str">
        <f>IFERROR(_xlfn.XLOOKUP(tb_C101[[#This Row],[OS]],[1]!tb_C103[OS],[1]!tb_C103[DESCRICAO]),"0")</f>
        <v>CORRETIVA</v>
      </c>
      <c r="W3959" t="str">
        <f>IFERROR(_xlfn.XLOOKUP(tb_C101[[#This Row],[OS]],[1]!tb_C103[OS],[1]!tb_C103[DESCRICAO2]),"0")</f>
        <v>AUTOMATICO - TROCAR</v>
      </c>
    </row>
    <row r="3960" spans="1:23" x14ac:dyDescent="0.25">
      <c r="A3960" s="7">
        <v>3844</v>
      </c>
      <c r="B3960" t="s">
        <v>184</v>
      </c>
      <c r="C3960">
        <v>116</v>
      </c>
      <c r="D3960" s="8" t="s">
        <v>290</v>
      </c>
      <c r="E3960" t="s">
        <v>3263</v>
      </c>
      <c r="F3960" t="s">
        <v>3263</v>
      </c>
      <c r="G3960" t="s">
        <v>3565</v>
      </c>
      <c r="H3960" t="s">
        <v>731</v>
      </c>
      <c r="I3960" s="9">
        <v>45591.697175925925</v>
      </c>
      <c r="J3960" s="9"/>
      <c r="K3960" s="9"/>
      <c r="L3960" s="9">
        <v>45614.418055555558</v>
      </c>
      <c r="M3960" t="s">
        <v>6669</v>
      </c>
      <c r="N3960" t="s">
        <v>180</v>
      </c>
      <c r="O3960" t="s">
        <v>181</v>
      </c>
      <c r="Q3960" t="s">
        <v>186</v>
      </c>
      <c r="R3960" t="s">
        <v>6822</v>
      </c>
      <c r="S3960" s="9">
        <v>45614.418078703704</v>
      </c>
      <c r="T3960">
        <v>648952</v>
      </c>
      <c r="U3960" t="s">
        <v>204</v>
      </c>
      <c r="V3960" t="str">
        <f>IFERROR(_xlfn.XLOOKUP(tb_C101[[#This Row],[OS]],[1]!tb_C103[OS],[1]!tb_C103[DESCRICAO]),"0")</f>
        <v>PREDITIVA</v>
      </c>
      <c r="W3960" t="str">
        <f>IFERROR(_xlfn.XLOOKUP(tb_C101[[#This Row],[OS]],[1]!tb_C103[OS],[1]!tb_C103[DESCRICAO2]),"0")</f>
        <v>Eletrico</v>
      </c>
    </row>
    <row r="3961" spans="1:23" x14ac:dyDescent="0.25">
      <c r="A3961" s="7">
        <v>3845</v>
      </c>
      <c r="B3961" t="s">
        <v>184</v>
      </c>
      <c r="C3961">
        <v>117</v>
      </c>
      <c r="D3961" s="8" t="s">
        <v>354</v>
      </c>
      <c r="E3961" t="s">
        <v>443</v>
      </c>
      <c r="F3961" t="s">
        <v>443</v>
      </c>
      <c r="G3961" t="s">
        <v>444</v>
      </c>
      <c r="H3961" t="s">
        <v>731</v>
      </c>
      <c r="I3961" s="9">
        <v>45591.704340277778</v>
      </c>
      <c r="J3961" s="9"/>
      <c r="K3961" s="9"/>
      <c r="L3961" s="9">
        <v>45614.414872685185</v>
      </c>
      <c r="M3961" t="s">
        <v>6823</v>
      </c>
      <c r="N3961" t="s">
        <v>180</v>
      </c>
      <c r="O3961" t="s">
        <v>181</v>
      </c>
      <c r="P3961" t="s">
        <v>182</v>
      </c>
      <c r="Q3961" t="s">
        <v>186</v>
      </c>
      <c r="R3961" t="s">
        <v>6824</v>
      </c>
      <c r="S3961" s="9">
        <v>45614.414895833332</v>
      </c>
      <c r="T3961">
        <v>648952</v>
      </c>
      <c r="U3961" t="s">
        <v>204</v>
      </c>
      <c r="V3961" t="str">
        <f>IFERROR(_xlfn.XLOOKUP(tb_C101[[#This Row],[OS]],[1]!tb_C103[OS],[1]!tb_C103[DESCRICAO]),"0")</f>
        <v>PREDITIVA</v>
      </c>
      <c r="W3961" t="str">
        <f>IFERROR(_xlfn.XLOOKUP(tb_C101[[#This Row],[OS]],[1]!tb_C103[OS],[1]!tb_C103[DESCRICAO2]),"0")</f>
        <v>Eletrico</v>
      </c>
    </row>
    <row r="3962" spans="1:23" x14ac:dyDescent="0.25">
      <c r="A3962" s="7">
        <v>3846</v>
      </c>
      <c r="B3962" t="s">
        <v>184</v>
      </c>
      <c r="C3962">
        <v>118</v>
      </c>
      <c r="D3962" s="8" t="s">
        <v>1349</v>
      </c>
      <c r="E3962" t="s">
        <v>1623</v>
      </c>
      <c r="F3962" t="s">
        <v>1623</v>
      </c>
      <c r="G3962" t="s">
        <v>3568</v>
      </c>
      <c r="H3962" t="s">
        <v>731</v>
      </c>
      <c r="I3962" s="9">
        <v>45591.705277777779</v>
      </c>
      <c r="J3962" s="9"/>
      <c r="K3962" s="9"/>
      <c r="L3962" s="9">
        <v>45614.415798611109</v>
      </c>
      <c r="M3962" t="s">
        <v>6671</v>
      </c>
      <c r="N3962" t="s">
        <v>180</v>
      </c>
      <c r="O3962" t="s">
        <v>181</v>
      </c>
      <c r="Q3962" t="s">
        <v>186</v>
      </c>
      <c r="R3962" t="s">
        <v>6825</v>
      </c>
      <c r="S3962" s="9">
        <v>45614.415821759256</v>
      </c>
      <c r="T3962">
        <v>648952</v>
      </c>
      <c r="U3962" t="s">
        <v>204</v>
      </c>
      <c r="V3962" t="str">
        <f>IFERROR(_xlfn.XLOOKUP(tb_C101[[#This Row],[OS]],[1]!tb_C103[OS],[1]!tb_C103[DESCRICAO]),"0")</f>
        <v>PREDITIVA</v>
      </c>
      <c r="W3962" t="str">
        <f>IFERROR(_xlfn.XLOOKUP(tb_C101[[#This Row],[OS]],[1]!tb_C103[OS],[1]!tb_C103[DESCRICAO2]),"0")</f>
        <v>Eletrico</v>
      </c>
    </row>
    <row r="3963" spans="1:23" x14ac:dyDescent="0.25">
      <c r="A3963" s="7">
        <v>3847</v>
      </c>
      <c r="B3963" t="s">
        <v>184</v>
      </c>
      <c r="C3963">
        <v>113</v>
      </c>
      <c r="D3963" s="8" t="s">
        <v>213</v>
      </c>
      <c r="E3963" t="s">
        <v>198</v>
      </c>
      <c r="F3963" t="s">
        <v>5124</v>
      </c>
      <c r="G3963" t="s">
        <v>5125</v>
      </c>
      <c r="H3963" t="s">
        <v>3599</v>
      </c>
      <c r="I3963" s="9">
        <v>45592.067164351851</v>
      </c>
      <c r="J3963" s="9">
        <v>45591.826388888891</v>
      </c>
      <c r="K3963" s="9">
        <v>45592.097222222219</v>
      </c>
      <c r="L3963" s="9"/>
      <c r="M3963" t="s">
        <v>6826</v>
      </c>
      <c r="N3963" t="s">
        <v>3867</v>
      </c>
      <c r="O3963" t="s">
        <v>204</v>
      </c>
      <c r="P3963" t="s">
        <v>182</v>
      </c>
      <c r="Q3963" t="s">
        <v>895</v>
      </c>
      <c r="R3963" t="s">
        <v>6827</v>
      </c>
      <c r="S3963" s="9">
        <v>45672.016539351855</v>
      </c>
      <c r="T3963">
        <v>13749876622</v>
      </c>
      <c r="U3963" t="s">
        <v>183</v>
      </c>
      <c r="V3963" t="str">
        <f>IFERROR(_xlfn.XLOOKUP(tb_C101[[#This Row],[OS]],[1]!tb_C103[OS],[1]!tb_C103[DESCRICAO]),"0")</f>
        <v>CORRETIVA</v>
      </c>
      <c r="W3963" t="str">
        <f>IFERROR(_xlfn.XLOOKUP(tb_C101[[#This Row],[OS]],[1]!tb_C103[OS],[1]!tb_C103[DESCRICAO2]),"0")</f>
        <v>Eletrico</v>
      </c>
    </row>
    <row r="3964" spans="1:23" x14ac:dyDescent="0.25">
      <c r="A3964" s="7">
        <v>3848</v>
      </c>
      <c r="B3964" t="s">
        <v>184</v>
      </c>
      <c r="C3964">
        <v>112</v>
      </c>
      <c r="D3964" s="8" t="s">
        <v>237</v>
      </c>
      <c r="H3964" t="s">
        <v>3599</v>
      </c>
      <c r="I3964" s="9">
        <v>45592.300717592596</v>
      </c>
      <c r="J3964" s="9">
        <v>45591.826388888891</v>
      </c>
      <c r="K3964" s="9">
        <v>45592.388888888891</v>
      </c>
      <c r="L3964" s="9">
        <v>45671.483761574076</v>
      </c>
      <c r="N3964" t="s">
        <v>180</v>
      </c>
      <c r="O3964" t="s">
        <v>204</v>
      </c>
      <c r="P3964" t="s">
        <v>189</v>
      </c>
      <c r="R3964" t="s">
        <v>6639</v>
      </c>
      <c r="S3964" s="9">
        <v>45671.483773148146</v>
      </c>
      <c r="T3964">
        <v>883353</v>
      </c>
      <c r="U3964" t="s">
        <v>183</v>
      </c>
      <c r="V3964" t="str">
        <f>IFERROR(_xlfn.XLOOKUP(tb_C101[[#This Row],[OS]],[1]!tb_C103[OS],[1]!tb_C103[DESCRICAO]),"0")</f>
        <v>CORRETIVA</v>
      </c>
      <c r="W3964" t="str">
        <f>IFERROR(_xlfn.XLOOKUP(tb_C101[[#This Row],[OS]],[1]!tb_C103[OS],[1]!tb_C103[DESCRICAO2]),"0")</f>
        <v>AUTOMATICO - TROCAR</v>
      </c>
    </row>
    <row r="3965" spans="1:23" x14ac:dyDescent="0.25">
      <c r="A3965" s="7">
        <v>3849</v>
      </c>
      <c r="B3965" t="s">
        <v>184</v>
      </c>
      <c r="C3965">
        <v>108</v>
      </c>
      <c r="D3965" s="8" t="s">
        <v>317</v>
      </c>
      <c r="E3965" t="s">
        <v>337</v>
      </c>
      <c r="F3965" t="s">
        <v>337</v>
      </c>
      <c r="G3965" t="s">
        <v>3253</v>
      </c>
      <c r="H3965" t="s">
        <v>731</v>
      </c>
      <c r="I3965" s="9">
        <v>45592.504976851851</v>
      </c>
      <c r="J3965" s="9">
        <v>45591.827777777777</v>
      </c>
      <c r="K3965" s="9">
        <v>45591.84375</v>
      </c>
      <c r="L3965" s="9"/>
      <c r="M3965" t="s">
        <v>5870</v>
      </c>
      <c r="N3965" t="s">
        <v>3867</v>
      </c>
      <c r="O3965" t="s">
        <v>204</v>
      </c>
      <c r="P3965" t="s">
        <v>189</v>
      </c>
      <c r="Q3965" t="s">
        <v>186</v>
      </c>
      <c r="R3965" t="s">
        <v>6828</v>
      </c>
      <c r="S3965" s="9">
        <v>45592.506111111114</v>
      </c>
      <c r="T3965">
        <v>648952</v>
      </c>
      <c r="U3965" t="s">
        <v>183</v>
      </c>
      <c r="V3965" t="str">
        <f>IFERROR(_xlfn.XLOOKUP(tb_C101[[#This Row],[OS]],[1]!tb_C103[OS],[1]!tb_C103[DESCRICAO]),"0")</f>
        <v>CORRETIVA</v>
      </c>
      <c r="W3965" t="str">
        <f>IFERROR(_xlfn.XLOOKUP(tb_C101[[#This Row],[OS]],[1]!tb_C103[OS],[1]!tb_C103[DESCRICAO2]),"0")</f>
        <v>AUTOMATICO - TROCAR</v>
      </c>
    </row>
    <row r="3966" spans="1:23" x14ac:dyDescent="0.25">
      <c r="A3966" s="7">
        <v>3850</v>
      </c>
      <c r="B3966" t="s">
        <v>184</v>
      </c>
      <c r="C3966">
        <v>113</v>
      </c>
      <c r="D3966" s="8" t="s">
        <v>213</v>
      </c>
      <c r="E3966" t="s">
        <v>856</v>
      </c>
      <c r="F3966" t="s">
        <v>856</v>
      </c>
      <c r="G3966" t="s">
        <v>857</v>
      </c>
      <c r="H3966" t="s">
        <v>731</v>
      </c>
      <c r="I3966" s="9">
        <v>45592.507349537038</v>
      </c>
      <c r="J3966" s="9">
        <v>45591.827777777777</v>
      </c>
      <c r="K3966" s="9">
        <v>45591.84375</v>
      </c>
      <c r="L3966" s="9"/>
      <c r="M3966" t="s">
        <v>5870</v>
      </c>
      <c r="N3966" t="s">
        <v>3867</v>
      </c>
      <c r="O3966" t="s">
        <v>204</v>
      </c>
      <c r="P3966" t="s">
        <v>189</v>
      </c>
      <c r="Q3966" t="s">
        <v>186</v>
      </c>
      <c r="R3966" t="s">
        <v>6829</v>
      </c>
      <c r="S3966" s="9">
        <v>45592.507847222223</v>
      </c>
      <c r="T3966">
        <v>648952</v>
      </c>
      <c r="U3966" t="s">
        <v>183</v>
      </c>
      <c r="V3966" t="str">
        <f>IFERROR(_xlfn.XLOOKUP(tb_C101[[#This Row],[OS]],[1]!tb_C103[OS],[1]!tb_C103[DESCRICAO]),"0")</f>
        <v>CORRETIVA</v>
      </c>
      <c r="W3966" t="str">
        <f>IFERROR(_xlfn.XLOOKUP(tb_C101[[#This Row],[OS]],[1]!tb_C103[OS],[1]!tb_C103[DESCRICAO2]),"0")</f>
        <v>AUTOMATICO - TROCAR</v>
      </c>
    </row>
    <row r="3967" spans="1:23" x14ac:dyDescent="0.25">
      <c r="A3967" s="7">
        <v>3851</v>
      </c>
      <c r="B3967" t="s">
        <v>184</v>
      </c>
      <c r="C3967">
        <v>115</v>
      </c>
      <c r="D3967" s="8" t="s">
        <v>197</v>
      </c>
      <c r="E3967" t="s">
        <v>381</v>
      </c>
      <c r="F3967" t="s">
        <v>381</v>
      </c>
      <c r="G3967" t="s">
        <v>382</v>
      </c>
      <c r="H3967" t="s">
        <v>731</v>
      </c>
      <c r="I3967" s="9">
        <v>45592.508460648147</v>
      </c>
      <c r="J3967" s="9">
        <v>45591.827777777777</v>
      </c>
      <c r="K3967" s="9">
        <v>45591.84375</v>
      </c>
      <c r="L3967" s="9"/>
      <c r="M3967" t="s">
        <v>5870</v>
      </c>
      <c r="N3967" t="s">
        <v>3867</v>
      </c>
      <c r="O3967" t="s">
        <v>195</v>
      </c>
      <c r="P3967" t="s">
        <v>189</v>
      </c>
      <c r="Q3967" t="s">
        <v>186</v>
      </c>
      <c r="R3967" t="s">
        <v>6830</v>
      </c>
      <c r="S3967" s="9">
        <v>45592.509282407409</v>
      </c>
      <c r="T3967">
        <v>648952</v>
      </c>
      <c r="U3967" t="s">
        <v>183</v>
      </c>
      <c r="V3967" t="str">
        <f>IFERROR(_xlfn.XLOOKUP(tb_C101[[#This Row],[OS]],[1]!tb_C103[OS],[1]!tb_C103[DESCRICAO]),"0")</f>
        <v>CORRETIVA</v>
      </c>
      <c r="W3967" t="str">
        <f>IFERROR(_xlfn.XLOOKUP(tb_C101[[#This Row],[OS]],[1]!tb_C103[OS],[1]!tb_C103[DESCRICAO2]),"0")</f>
        <v>AUTOMATICO - TROCAR</v>
      </c>
    </row>
    <row r="3968" spans="1:23" x14ac:dyDescent="0.25">
      <c r="A3968" s="7">
        <v>3852</v>
      </c>
      <c r="B3968" t="s">
        <v>184</v>
      </c>
      <c r="C3968">
        <v>116</v>
      </c>
      <c r="D3968" s="8" t="s">
        <v>290</v>
      </c>
      <c r="E3968" t="s">
        <v>3263</v>
      </c>
      <c r="F3968" t="s">
        <v>3263</v>
      </c>
      <c r="G3968" t="s">
        <v>3565</v>
      </c>
      <c r="H3968" t="s">
        <v>731</v>
      </c>
      <c r="I3968" s="9">
        <v>45592.509953703702</v>
      </c>
      <c r="J3968" s="9">
        <v>45591.827777777777</v>
      </c>
      <c r="K3968" s="9">
        <v>45591.84375</v>
      </c>
      <c r="L3968" s="9"/>
      <c r="M3968" t="s">
        <v>5870</v>
      </c>
      <c r="N3968" t="s">
        <v>3867</v>
      </c>
      <c r="O3968" t="s">
        <v>204</v>
      </c>
      <c r="P3968" t="s">
        <v>189</v>
      </c>
      <c r="Q3968" t="s">
        <v>186</v>
      </c>
      <c r="R3968" t="s">
        <v>6830</v>
      </c>
      <c r="S3968" s="9">
        <v>45592.510185185187</v>
      </c>
      <c r="T3968">
        <v>648952</v>
      </c>
      <c r="U3968" t="s">
        <v>183</v>
      </c>
      <c r="V3968" t="str">
        <f>IFERROR(_xlfn.XLOOKUP(tb_C101[[#This Row],[OS]],[1]!tb_C103[OS],[1]!tb_C103[DESCRICAO]),"0")</f>
        <v>CORRETIVA</v>
      </c>
      <c r="W3968" t="str">
        <f>IFERROR(_xlfn.XLOOKUP(tb_C101[[#This Row],[OS]],[1]!tb_C103[OS],[1]!tb_C103[DESCRICAO2]),"0")</f>
        <v>AUTOMATICO - TROCAR</v>
      </c>
    </row>
    <row r="3969" spans="1:23" x14ac:dyDescent="0.25">
      <c r="A3969" s="7">
        <v>3853</v>
      </c>
      <c r="B3969" t="s">
        <v>184</v>
      </c>
      <c r="C3969">
        <v>117</v>
      </c>
      <c r="D3969" s="8" t="s">
        <v>354</v>
      </c>
      <c r="E3969" t="s">
        <v>443</v>
      </c>
      <c r="F3969" t="s">
        <v>443</v>
      </c>
      <c r="G3969" t="s">
        <v>444</v>
      </c>
      <c r="H3969" t="s">
        <v>731</v>
      </c>
      <c r="I3969" s="9">
        <v>45592.511018518519</v>
      </c>
      <c r="J3969" s="9">
        <v>45591.827777777777</v>
      </c>
      <c r="K3969" s="9">
        <v>45591.84375</v>
      </c>
      <c r="L3969" s="9"/>
      <c r="M3969" t="s">
        <v>5870</v>
      </c>
      <c r="N3969" t="s">
        <v>3867</v>
      </c>
      <c r="O3969" t="s">
        <v>204</v>
      </c>
      <c r="P3969" t="s">
        <v>189</v>
      </c>
      <c r="Q3969" t="s">
        <v>186</v>
      </c>
      <c r="R3969" t="s">
        <v>6830</v>
      </c>
      <c r="S3969" s="9">
        <v>45592.512083333335</v>
      </c>
      <c r="T3969">
        <v>648952</v>
      </c>
      <c r="U3969" t="s">
        <v>183</v>
      </c>
      <c r="V3969" t="str">
        <f>IFERROR(_xlfn.XLOOKUP(tb_C101[[#This Row],[OS]],[1]!tb_C103[OS],[1]!tb_C103[DESCRICAO]),"0")</f>
        <v>CORRETIVA</v>
      </c>
      <c r="W3969" t="str">
        <f>IFERROR(_xlfn.XLOOKUP(tb_C101[[#This Row],[OS]],[1]!tb_C103[OS],[1]!tb_C103[DESCRICAO2]),"0")</f>
        <v>AUTOMATICO - TROCAR</v>
      </c>
    </row>
    <row r="3970" spans="1:23" x14ac:dyDescent="0.25">
      <c r="A3970" s="7">
        <v>3854</v>
      </c>
      <c r="B3970" t="s">
        <v>184</v>
      </c>
      <c r="C3970">
        <v>118</v>
      </c>
      <c r="D3970" s="8" t="s">
        <v>1349</v>
      </c>
      <c r="E3970" t="s">
        <v>1623</v>
      </c>
      <c r="F3970" t="s">
        <v>1623</v>
      </c>
      <c r="G3970" t="s">
        <v>3568</v>
      </c>
      <c r="H3970" t="s">
        <v>731</v>
      </c>
      <c r="I3970" s="9">
        <v>45592.512002314812</v>
      </c>
      <c r="J3970" s="9">
        <v>45591.827777777777</v>
      </c>
      <c r="K3970" s="9">
        <v>45591.84375</v>
      </c>
      <c r="L3970" s="9"/>
      <c r="M3970" t="s">
        <v>5870</v>
      </c>
      <c r="N3970" t="s">
        <v>3867</v>
      </c>
      <c r="O3970" t="s">
        <v>204</v>
      </c>
      <c r="P3970" t="s">
        <v>189</v>
      </c>
      <c r="Q3970" t="s">
        <v>186</v>
      </c>
      <c r="R3970" t="s">
        <v>6830</v>
      </c>
      <c r="S3970" s="9">
        <v>45592.512465277781</v>
      </c>
      <c r="T3970">
        <v>648952</v>
      </c>
      <c r="U3970" t="s">
        <v>183</v>
      </c>
      <c r="V3970" t="str">
        <f>IFERROR(_xlfn.XLOOKUP(tb_C101[[#This Row],[OS]],[1]!tb_C103[OS],[1]!tb_C103[DESCRICAO]),"0")</f>
        <v>CORRETIVA</v>
      </c>
      <c r="W3970" t="str">
        <f>IFERROR(_xlfn.XLOOKUP(tb_C101[[#This Row],[OS]],[1]!tb_C103[OS],[1]!tb_C103[DESCRICAO2]),"0")</f>
        <v>AUTOMATICO - TROCAR</v>
      </c>
    </row>
    <row r="3971" spans="1:23" x14ac:dyDescent="0.25">
      <c r="A3971" s="7">
        <v>3855</v>
      </c>
      <c r="B3971" t="s">
        <v>175</v>
      </c>
      <c r="C3971">
        <v>206</v>
      </c>
      <c r="D3971" s="8" t="s">
        <v>793</v>
      </c>
      <c r="E3971" t="s">
        <v>3368</v>
      </c>
      <c r="F3971" t="s">
        <v>3368</v>
      </c>
      <c r="G3971" t="s">
        <v>3369</v>
      </c>
      <c r="H3971" t="s">
        <v>731</v>
      </c>
      <c r="I3971" s="9">
        <v>45592.51289351852</v>
      </c>
      <c r="J3971" s="9">
        <v>45591.827777777777</v>
      </c>
      <c r="K3971" s="9">
        <v>45591.84375</v>
      </c>
      <c r="L3971" s="9"/>
      <c r="M3971" t="s">
        <v>5870</v>
      </c>
      <c r="N3971" t="s">
        <v>3867</v>
      </c>
      <c r="O3971" t="s">
        <v>204</v>
      </c>
      <c r="P3971" t="s">
        <v>189</v>
      </c>
      <c r="Q3971" t="s">
        <v>55</v>
      </c>
      <c r="R3971" t="s">
        <v>6830</v>
      </c>
      <c r="S3971" s="9">
        <v>45592.513298611113</v>
      </c>
      <c r="T3971">
        <v>648952</v>
      </c>
      <c r="U3971" t="s">
        <v>183</v>
      </c>
      <c r="V3971" t="str">
        <f>IFERROR(_xlfn.XLOOKUP(tb_C101[[#This Row],[OS]],[1]!tb_C103[OS],[1]!tb_C103[DESCRICAO]),"0")</f>
        <v>CORRETIVA</v>
      </c>
      <c r="W3971" t="str">
        <f>IFERROR(_xlfn.XLOOKUP(tb_C101[[#This Row],[OS]],[1]!tb_C103[OS],[1]!tb_C103[DESCRICAO2]),"0")</f>
        <v>AUTOMATICO - TROCAR</v>
      </c>
    </row>
    <row r="3972" spans="1:23" x14ac:dyDescent="0.25">
      <c r="A3972" s="7">
        <v>3856</v>
      </c>
      <c r="B3972" t="s">
        <v>175</v>
      </c>
      <c r="C3972">
        <v>207</v>
      </c>
      <c r="D3972" s="8" t="s">
        <v>760</v>
      </c>
      <c r="E3972" t="s">
        <v>1657</v>
      </c>
      <c r="F3972" t="s">
        <v>1657</v>
      </c>
      <c r="G3972" t="s">
        <v>1658</v>
      </c>
      <c r="H3972" t="s">
        <v>731</v>
      </c>
      <c r="I3972" s="9">
        <v>45592.513680555552</v>
      </c>
      <c r="J3972" s="9">
        <v>45591.827777777777</v>
      </c>
      <c r="K3972" s="9">
        <v>45591.84375</v>
      </c>
      <c r="L3972" s="9"/>
      <c r="M3972" t="s">
        <v>5870</v>
      </c>
      <c r="N3972" t="s">
        <v>3867</v>
      </c>
      <c r="O3972" t="s">
        <v>204</v>
      </c>
      <c r="P3972" t="s">
        <v>189</v>
      </c>
      <c r="Q3972" t="s">
        <v>55</v>
      </c>
      <c r="R3972" t="s">
        <v>6830</v>
      </c>
      <c r="S3972" s="9">
        <v>45592.514062499999</v>
      </c>
      <c r="T3972">
        <v>648952</v>
      </c>
      <c r="U3972" t="s">
        <v>183</v>
      </c>
      <c r="V3972" t="str">
        <f>IFERROR(_xlfn.XLOOKUP(tb_C101[[#This Row],[OS]],[1]!tb_C103[OS],[1]!tb_C103[DESCRICAO]),"0")</f>
        <v>CORRETIVA</v>
      </c>
      <c r="W3972" t="str">
        <f>IFERROR(_xlfn.XLOOKUP(tb_C101[[#This Row],[OS]],[1]!tb_C103[OS],[1]!tb_C103[DESCRICAO2]),"0")</f>
        <v>AUTOMATICO - TROCAR</v>
      </c>
    </row>
    <row r="3973" spans="1:23" x14ac:dyDescent="0.25">
      <c r="A3973" s="7">
        <v>3857</v>
      </c>
      <c r="B3973" t="s">
        <v>175</v>
      </c>
      <c r="C3973">
        <v>208</v>
      </c>
      <c r="D3973" s="8" t="s">
        <v>4987</v>
      </c>
      <c r="E3973" t="s">
        <v>4988</v>
      </c>
      <c r="H3973" t="s">
        <v>731</v>
      </c>
      <c r="I3973" s="9">
        <v>45592.514641203707</v>
      </c>
      <c r="J3973" s="9">
        <v>45591.827777777777</v>
      </c>
      <c r="K3973" s="9">
        <v>45591.84375</v>
      </c>
      <c r="L3973" s="9">
        <v>45632.693449074075</v>
      </c>
      <c r="M3973" t="s">
        <v>5870</v>
      </c>
      <c r="N3973" t="s">
        <v>180</v>
      </c>
      <c r="O3973" t="s">
        <v>204</v>
      </c>
      <c r="P3973" t="s">
        <v>189</v>
      </c>
      <c r="R3973" t="s">
        <v>6830</v>
      </c>
      <c r="S3973" s="9">
        <v>45632.693472222221</v>
      </c>
      <c r="T3973">
        <v>648952</v>
      </c>
      <c r="U3973" t="s">
        <v>183</v>
      </c>
      <c r="V3973" t="str">
        <f>IFERROR(_xlfn.XLOOKUP(tb_C101[[#This Row],[OS]],[1]!tb_C103[OS],[1]!tb_C103[DESCRICAO]),"0")</f>
        <v>CORRETIVA</v>
      </c>
      <c r="W3973" t="str">
        <f>IFERROR(_xlfn.XLOOKUP(tb_C101[[#This Row],[OS]],[1]!tb_C103[OS],[1]!tb_C103[DESCRICAO2]),"0")</f>
        <v>AUTOMATICO - TROCAR</v>
      </c>
    </row>
    <row r="3974" spans="1:23" x14ac:dyDescent="0.25">
      <c r="A3974" s="7">
        <v>3858</v>
      </c>
      <c r="B3974" t="s">
        <v>184</v>
      </c>
      <c r="C3974">
        <v>118</v>
      </c>
      <c r="D3974" s="8" t="s">
        <v>1349</v>
      </c>
      <c r="H3974" t="s">
        <v>5985</v>
      </c>
      <c r="I3974" s="9">
        <v>45592.68849537037</v>
      </c>
      <c r="J3974" s="9"/>
      <c r="K3974" s="9"/>
      <c r="L3974" s="9">
        <v>45671.483993055554</v>
      </c>
      <c r="N3974" t="s">
        <v>180</v>
      </c>
      <c r="O3974" t="s">
        <v>181</v>
      </c>
      <c r="P3974" t="s">
        <v>189</v>
      </c>
      <c r="R3974" t="s">
        <v>5986</v>
      </c>
      <c r="S3974" s="9">
        <v>45671.48400462963</v>
      </c>
      <c r="T3974">
        <v>883353</v>
      </c>
      <c r="U3974" t="s">
        <v>183</v>
      </c>
      <c r="V3974" t="str">
        <f>IFERROR(_xlfn.XLOOKUP(tb_C101[[#This Row],[OS]],[1]!tb_C103[OS],[1]!tb_C103[DESCRICAO]),"0")</f>
        <v>CORRETIVA</v>
      </c>
      <c r="W3974" t="str">
        <f>IFERROR(_xlfn.XLOOKUP(tb_C101[[#This Row],[OS]],[1]!tb_C103[OS],[1]!tb_C103[DESCRICAO2]),"0")</f>
        <v>AUTOMATICO - TROCAR</v>
      </c>
    </row>
    <row r="3975" spans="1:23" x14ac:dyDescent="0.25">
      <c r="A3975" s="7">
        <v>3859</v>
      </c>
      <c r="B3975" t="s">
        <v>184</v>
      </c>
      <c r="C3975">
        <v>118</v>
      </c>
      <c r="D3975" s="8" t="s">
        <v>1349</v>
      </c>
      <c r="H3975" t="s">
        <v>5985</v>
      </c>
      <c r="I3975" s="9">
        <v>45592.747141203705</v>
      </c>
      <c r="J3975" s="9">
        <v>45592.590277777781</v>
      </c>
      <c r="K3975" s="9">
        <v>45593.152777777781</v>
      </c>
      <c r="L3975" s="9">
        <v>45671.484594907408</v>
      </c>
      <c r="N3975" t="s">
        <v>180</v>
      </c>
      <c r="O3975" t="s">
        <v>204</v>
      </c>
      <c r="P3975" t="s">
        <v>189</v>
      </c>
      <c r="R3975" t="s">
        <v>5986</v>
      </c>
      <c r="S3975" s="9">
        <v>45671.484606481485</v>
      </c>
      <c r="T3975">
        <v>883353</v>
      </c>
      <c r="U3975" t="s">
        <v>183</v>
      </c>
      <c r="V3975" t="str">
        <f>IFERROR(_xlfn.XLOOKUP(tb_C101[[#This Row],[OS]],[1]!tb_C103[OS],[1]!tb_C103[DESCRICAO]),"0")</f>
        <v>CORRETIVA</v>
      </c>
      <c r="W3975" t="str">
        <f>IFERROR(_xlfn.XLOOKUP(tb_C101[[#This Row],[OS]],[1]!tb_C103[OS],[1]!tb_C103[DESCRICAO2]),"0")</f>
        <v>AUTOMATICO - TROCAR</v>
      </c>
    </row>
    <row r="3976" spans="1:23" x14ac:dyDescent="0.25">
      <c r="A3976" s="7">
        <v>3860</v>
      </c>
      <c r="B3976" t="s">
        <v>24</v>
      </c>
      <c r="C3976">
        <v>502</v>
      </c>
      <c r="D3976" s="8" t="s">
        <v>246</v>
      </c>
      <c r="H3976" t="s">
        <v>5813</v>
      </c>
      <c r="I3976" s="9">
        <v>45593.172303240739</v>
      </c>
      <c r="J3976" s="9"/>
      <c r="K3976" s="9"/>
      <c r="L3976" s="9">
        <v>45671.484305555554</v>
      </c>
      <c r="N3976" t="s">
        <v>180</v>
      </c>
      <c r="O3976" t="s">
        <v>181</v>
      </c>
      <c r="P3976" t="s">
        <v>189</v>
      </c>
      <c r="R3976" t="s">
        <v>5814</v>
      </c>
      <c r="S3976" s="9">
        <v>45671.484317129631</v>
      </c>
      <c r="T3976">
        <v>883353</v>
      </c>
      <c r="U3976" t="s">
        <v>183</v>
      </c>
      <c r="V3976" t="str">
        <f>IFERROR(_xlfn.XLOOKUP(tb_C101[[#This Row],[OS]],[1]!tb_C103[OS],[1]!tb_C103[DESCRICAO]),"0")</f>
        <v>CORRETIVA</v>
      </c>
      <c r="W3976" t="str">
        <f>IFERROR(_xlfn.XLOOKUP(tb_C101[[#This Row],[OS]],[1]!tb_C103[OS],[1]!tb_C103[DESCRICAO2]),"0")</f>
        <v>AUTOMATICO - TROCAR</v>
      </c>
    </row>
    <row r="3977" spans="1:23" x14ac:dyDescent="0.25">
      <c r="A3977" s="7">
        <v>3861</v>
      </c>
      <c r="B3977" t="s">
        <v>24</v>
      </c>
      <c r="C3977">
        <v>506</v>
      </c>
      <c r="D3977" s="8" t="s">
        <v>819</v>
      </c>
      <c r="E3977" t="s">
        <v>418</v>
      </c>
      <c r="H3977" t="s">
        <v>750</v>
      </c>
      <c r="I3977" s="9">
        <v>45593.353738425925</v>
      </c>
      <c r="J3977" s="9">
        <v>45593.352337962962</v>
      </c>
      <c r="K3977" s="9">
        <v>45593.416666666664</v>
      </c>
      <c r="L3977" s="9">
        <v>45593.504305555558</v>
      </c>
      <c r="M3977" t="s">
        <v>6831</v>
      </c>
      <c r="N3977" t="s">
        <v>180</v>
      </c>
      <c r="O3977" t="s">
        <v>204</v>
      </c>
      <c r="P3977" t="s">
        <v>189</v>
      </c>
      <c r="R3977" t="s">
        <v>6832</v>
      </c>
      <c r="S3977" s="9">
        <v>45593.504317129627</v>
      </c>
      <c r="T3977">
        <v>648952</v>
      </c>
      <c r="U3977" t="s">
        <v>183</v>
      </c>
      <c r="V3977" t="str">
        <f>IFERROR(_xlfn.XLOOKUP(tb_C101[[#This Row],[OS]],[1]!tb_C103[OS],[1]!tb_C103[DESCRICAO]),"0")</f>
        <v>CORRETIVA</v>
      </c>
      <c r="W3977" t="str">
        <f>IFERROR(_xlfn.XLOOKUP(tb_C101[[#This Row],[OS]],[1]!tb_C103[OS],[1]!tb_C103[DESCRICAO2]),"0")</f>
        <v>Eletrico</v>
      </c>
    </row>
    <row r="3978" spans="1:23" x14ac:dyDescent="0.25">
      <c r="A3978" s="7">
        <v>3862</v>
      </c>
      <c r="B3978" t="s">
        <v>24</v>
      </c>
      <c r="C3978">
        <v>506</v>
      </c>
      <c r="D3978" s="8" t="s">
        <v>819</v>
      </c>
      <c r="E3978" t="s">
        <v>3527</v>
      </c>
      <c r="F3978" t="s">
        <v>3827</v>
      </c>
      <c r="G3978" t="s">
        <v>3828</v>
      </c>
      <c r="H3978" t="s">
        <v>750</v>
      </c>
      <c r="I3978" s="9">
        <v>45593.358842592592</v>
      </c>
      <c r="J3978" s="9">
        <v>45593.35765046296</v>
      </c>
      <c r="K3978" s="9">
        <v>45593.416666666664</v>
      </c>
      <c r="L3978" s="9">
        <v>45593.503171296295</v>
      </c>
      <c r="M3978" t="s">
        <v>6833</v>
      </c>
      <c r="N3978" t="s">
        <v>180</v>
      </c>
      <c r="O3978" t="s">
        <v>204</v>
      </c>
      <c r="P3978" t="s">
        <v>189</v>
      </c>
      <c r="Q3978" t="s">
        <v>24</v>
      </c>
      <c r="R3978" t="s">
        <v>6834</v>
      </c>
      <c r="S3978" s="9">
        <v>45593.503252314818</v>
      </c>
      <c r="T3978">
        <v>648952</v>
      </c>
      <c r="U3978" t="s">
        <v>183</v>
      </c>
      <c r="V3978" t="str">
        <f>IFERROR(_xlfn.XLOOKUP(tb_C101[[#This Row],[OS]],[1]!tb_C103[OS],[1]!tb_C103[DESCRICAO]),"0")</f>
        <v>CORRETIVA</v>
      </c>
      <c r="W3978" t="str">
        <f>IFERROR(_xlfn.XLOOKUP(tb_C101[[#This Row],[OS]],[1]!tb_C103[OS],[1]!tb_C103[DESCRICAO2]),"0")</f>
        <v>Mecanico</v>
      </c>
    </row>
    <row r="3979" spans="1:23" x14ac:dyDescent="0.25">
      <c r="A3979" s="7">
        <v>3863</v>
      </c>
      <c r="B3979" t="s">
        <v>184</v>
      </c>
      <c r="C3979">
        <v>108</v>
      </c>
      <c r="D3979" s="8" t="s">
        <v>317</v>
      </c>
      <c r="E3979" t="s">
        <v>300</v>
      </c>
      <c r="F3979" t="s">
        <v>4865</v>
      </c>
      <c r="G3979" t="s">
        <v>4866</v>
      </c>
      <c r="H3979" t="s">
        <v>343</v>
      </c>
      <c r="I3979" s="9">
        <v>45593.375578703701</v>
      </c>
      <c r="J3979" s="9"/>
      <c r="K3979" s="9"/>
      <c r="L3979" s="9">
        <v>45636.505023148151</v>
      </c>
      <c r="M3979" t="s">
        <v>6835</v>
      </c>
      <c r="N3979" t="s">
        <v>180</v>
      </c>
      <c r="O3979" t="s">
        <v>181</v>
      </c>
      <c r="P3979" t="s">
        <v>189</v>
      </c>
      <c r="Q3979" t="s">
        <v>300</v>
      </c>
      <c r="R3979" t="s">
        <v>6836</v>
      </c>
      <c r="S3979" s="9">
        <v>45636.50503472222</v>
      </c>
      <c r="T3979">
        <v>648952</v>
      </c>
      <c r="U3979" t="s">
        <v>183</v>
      </c>
      <c r="V3979" t="str">
        <f>IFERROR(_xlfn.XLOOKUP(tb_C101[[#This Row],[OS]],[1]!tb_C103[OS],[1]!tb_C103[DESCRICAO]),"0")</f>
        <v>CORRETIVA</v>
      </c>
      <c r="W3979" t="str">
        <f>IFERROR(_xlfn.XLOOKUP(tb_C101[[#This Row],[OS]],[1]!tb_C103[OS],[1]!tb_C103[DESCRICAO2]),"0")</f>
        <v>Mecanico</v>
      </c>
    </row>
    <row r="3980" spans="1:23" x14ac:dyDescent="0.25">
      <c r="A3980" s="7">
        <v>3864</v>
      </c>
      <c r="B3980" t="s">
        <v>175</v>
      </c>
      <c r="C3980">
        <v>207</v>
      </c>
      <c r="D3980" s="8" t="s">
        <v>760</v>
      </c>
      <c r="E3980" t="s">
        <v>271</v>
      </c>
      <c r="H3980" t="s">
        <v>723</v>
      </c>
      <c r="I3980" s="9">
        <v>45593.515451388892</v>
      </c>
      <c r="J3980" s="9"/>
      <c r="K3980" s="9"/>
      <c r="L3980" s="9"/>
      <c r="M3980" t="s">
        <v>6837</v>
      </c>
      <c r="N3980" t="s">
        <v>3867</v>
      </c>
      <c r="O3980" t="s">
        <v>181</v>
      </c>
      <c r="P3980" t="s">
        <v>189</v>
      </c>
      <c r="R3980" t="s">
        <v>6838</v>
      </c>
      <c r="S3980" s="9">
        <v>45594.305983796294</v>
      </c>
      <c r="T3980">
        <v>41129</v>
      </c>
      <c r="U3980" t="s">
        <v>183</v>
      </c>
      <c r="V3980" t="str">
        <f>IFERROR(_xlfn.XLOOKUP(tb_C101[[#This Row],[OS]],[1]!tb_C103[OS],[1]!tb_C103[DESCRICAO]),"0")</f>
        <v>CORRETIVA</v>
      </c>
      <c r="W3980" t="str">
        <f>IFERROR(_xlfn.XLOOKUP(tb_C101[[#This Row],[OS]],[1]!tb_C103[OS],[1]!tb_C103[DESCRICAO2]),"0")</f>
        <v>AUTOMATICO - TROCAR</v>
      </c>
    </row>
    <row r="3981" spans="1:23" x14ac:dyDescent="0.25">
      <c r="A3981" s="7">
        <v>3865</v>
      </c>
      <c r="B3981" t="s">
        <v>184</v>
      </c>
      <c r="C3981">
        <v>118</v>
      </c>
      <c r="D3981" s="8" t="s">
        <v>1349</v>
      </c>
      <c r="E3981" t="s">
        <v>300</v>
      </c>
      <c r="H3981" t="s">
        <v>343</v>
      </c>
      <c r="I3981" s="9">
        <v>45593.526759259257</v>
      </c>
      <c r="J3981" s="9">
        <v>45593.4375</v>
      </c>
      <c r="K3981" s="9">
        <v>45593.46875</v>
      </c>
      <c r="L3981" s="9">
        <v>45630.363680555558</v>
      </c>
      <c r="M3981" t="s">
        <v>6839</v>
      </c>
      <c r="N3981" t="s">
        <v>180</v>
      </c>
      <c r="O3981" t="s">
        <v>204</v>
      </c>
      <c r="P3981" t="s">
        <v>189</v>
      </c>
      <c r="R3981" t="s">
        <v>6840</v>
      </c>
      <c r="S3981" s="9">
        <v>45630.363703703704</v>
      </c>
      <c r="T3981">
        <v>648952</v>
      </c>
      <c r="U3981" t="s">
        <v>183</v>
      </c>
      <c r="V3981" t="str">
        <f>IFERROR(_xlfn.XLOOKUP(tb_C101[[#This Row],[OS]],[1]!tb_C103[OS],[1]!tb_C103[DESCRICAO]),"0")</f>
        <v>CORRETIVA</v>
      </c>
      <c r="W3981" t="str">
        <f>IFERROR(_xlfn.XLOOKUP(tb_C101[[#This Row],[OS]],[1]!tb_C103[OS],[1]!tb_C103[DESCRICAO2]),"0")</f>
        <v>Eletrico</v>
      </c>
    </row>
    <row r="3982" spans="1:23" x14ac:dyDescent="0.25">
      <c r="A3982" s="7">
        <v>3866</v>
      </c>
      <c r="B3982" t="s">
        <v>184</v>
      </c>
      <c r="C3982">
        <v>118</v>
      </c>
      <c r="D3982" s="8" t="s">
        <v>1349</v>
      </c>
      <c r="E3982" t="s">
        <v>300</v>
      </c>
      <c r="F3982" t="s">
        <v>4610</v>
      </c>
      <c r="G3982" t="s">
        <v>4611</v>
      </c>
      <c r="H3982" t="s">
        <v>731</v>
      </c>
      <c r="I3982" s="9">
        <v>45593.542233796295</v>
      </c>
      <c r="J3982" s="9"/>
      <c r="K3982" s="9"/>
      <c r="L3982" s="9">
        <v>45595.373761574076</v>
      </c>
      <c r="M3982" t="s">
        <v>6841</v>
      </c>
      <c r="N3982" t="s">
        <v>180</v>
      </c>
      <c r="O3982" t="s">
        <v>181</v>
      </c>
      <c r="Q3982" t="s">
        <v>895</v>
      </c>
      <c r="R3982" t="s">
        <v>6842</v>
      </c>
      <c r="S3982" s="9">
        <v>45595.373773148145</v>
      </c>
      <c r="T3982">
        <v>648952</v>
      </c>
      <c r="U3982" t="s">
        <v>204</v>
      </c>
      <c r="V3982" t="str">
        <f>IFERROR(_xlfn.XLOOKUP(tb_C101[[#This Row],[OS]],[1]!tb_C103[OS],[1]!tb_C103[DESCRICAO]),"0")</f>
        <v>PREVENTIVA</v>
      </c>
      <c r="W3982" t="str">
        <f>IFERROR(_xlfn.XLOOKUP(tb_C101[[#This Row],[OS]],[1]!tb_C103[OS],[1]!tb_C103[DESCRICAO2]),"0")</f>
        <v>Eletrico</v>
      </c>
    </row>
    <row r="3983" spans="1:23" x14ac:dyDescent="0.25">
      <c r="A3983" s="7">
        <v>3867</v>
      </c>
      <c r="B3983" t="s">
        <v>1476</v>
      </c>
      <c r="C3983">
        <v>9002</v>
      </c>
      <c r="D3983" s="8" t="s">
        <v>1098</v>
      </c>
      <c r="E3983" t="s">
        <v>5815</v>
      </c>
      <c r="H3983" t="s">
        <v>731</v>
      </c>
      <c r="I3983" s="9">
        <v>45593.591921296298</v>
      </c>
      <c r="J3983" s="9"/>
      <c r="K3983" s="9"/>
      <c r="L3983" s="9">
        <v>45665.762789351851</v>
      </c>
      <c r="M3983" t="s">
        <v>6843</v>
      </c>
      <c r="N3983" t="s">
        <v>180</v>
      </c>
      <c r="O3983" t="s">
        <v>181</v>
      </c>
      <c r="P3983" t="s">
        <v>189</v>
      </c>
      <c r="R3983" t="s">
        <v>6844</v>
      </c>
      <c r="S3983" s="9">
        <v>45665.762800925928</v>
      </c>
      <c r="T3983">
        <v>648952</v>
      </c>
      <c r="U3983" t="s">
        <v>183</v>
      </c>
      <c r="V3983" t="str">
        <f>IFERROR(_xlfn.XLOOKUP(tb_C101[[#This Row],[OS]],[1]!tb_C103[OS],[1]!tb_C103[DESCRICAO]),"0")</f>
        <v>CORRETIVA</v>
      </c>
      <c r="W3983" t="str">
        <f>IFERROR(_xlfn.XLOOKUP(tb_C101[[#This Row],[OS]],[1]!tb_C103[OS],[1]!tb_C103[DESCRICAO2]),"0")</f>
        <v>Mecanico</v>
      </c>
    </row>
    <row r="3984" spans="1:23" x14ac:dyDescent="0.25">
      <c r="A3984" s="7">
        <v>3868</v>
      </c>
      <c r="B3984" t="s">
        <v>1476</v>
      </c>
      <c r="C3984">
        <v>9002</v>
      </c>
      <c r="D3984" s="8" t="s">
        <v>1098</v>
      </c>
      <c r="E3984" t="s">
        <v>3100</v>
      </c>
      <c r="H3984" t="s">
        <v>731</v>
      </c>
      <c r="I3984" s="9">
        <v>45593.603796296295</v>
      </c>
      <c r="J3984" s="9"/>
      <c r="K3984" s="9"/>
      <c r="L3984" s="9">
        <v>45635.434699074074</v>
      </c>
      <c r="M3984" t="s">
        <v>1530</v>
      </c>
      <c r="N3984" t="s">
        <v>180</v>
      </c>
      <c r="O3984" t="s">
        <v>181</v>
      </c>
      <c r="P3984" t="s">
        <v>189</v>
      </c>
      <c r="R3984" t="s">
        <v>6845</v>
      </c>
      <c r="S3984" s="9">
        <v>45635.434710648151</v>
      </c>
      <c r="T3984">
        <v>648952</v>
      </c>
      <c r="U3984" t="s">
        <v>204</v>
      </c>
      <c r="V3984" t="str">
        <f>IFERROR(_xlfn.XLOOKUP(tb_C101[[#This Row],[OS]],[1]!tb_C103[OS],[1]!tb_C103[DESCRICAO]),"0")</f>
        <v>MELHORIA</v>
      </c>
      <c r="W3984" t="str">
        <f>IFERROR(_xlfn.XLOOKUP(tb_C101[[#This Row],[OS]],[1]!tb_C103[OS],[1]!tb_C103[DESCRICAO2]),"0")</f>
        <v>MANUTENCAO PREDIAL</v>
      </c>
    </row>
    <row r="3985" spans="1:23" x14ac:dyDescent="0.25">
      <c r="A3985" s="7">
        <v>3869</v>
      </c>
      <c r="B3985" t="s">
        <v>184</v>
      </c>
      <c r="C3985">
        <v>113</v>
      </c>
      <c r="D3985" s="8" t="s">
        <v>213</v>
      </c>
      <c r="E3985" t="s">
        <v>240</v>
      </c>
      <c r="H3985" t="s">
        <v>731</v>
      </c>
      <c r="I3985" s="9">
        <v>45593.614837962959</v>
      </c>
      <c r="J3985" s="9"/>
      <c r="K3985" s="9"/>
      <c r="L3985" s="9">
        <v>45671.48474537037</v>
      </c>
      <c r="N3985" t="s">
        <v>180</v>
      </c>
      <c r="O3985" t="s">
        <v>181</v>
      </c>
      <c r="P3985" t="s">
        <v>189</v>
      </c>
      <c r="R3985" t="s">
        <v>6846</v>
      </c>
      <c r="S3985" s="9">
        <v>45671.484780092593</v>
      </c>
      <c r="T3985">
        <v>883353</v>
      </c>
      <c r="U3985" t="s">
        <v>183</v>
      </c>
      <c r="V3985" t="str">
        <f>IFERROR(_xlfn.XLOOKUP(tb_C101[[#This Row],[OS]],[1]!tb_C103[OS],[1]!tb_C103[DESCRICAO]),"0")</f>
        <v>PREVENTIVA</v>
      </c>
      <c r="W3985" t="str">
        <f>IFERROR(_xlfn.XLOOKUP(tb_C101[[#This Row],[OS]],[1]!tb_C103[OS],[1]!tb_C103[DESCRICAO2]),"0")</f>
        <v>Mecanico</v>
      </c>
    </row>
    <row r="3986" spans="1:23" x14ac:dyDescent="0.25">
      <c r="A3986" s="7">
        <v>3870</v>
      </c>
      <c r="B3986" t="s">
        <v>184</v>
      </c>
      <c r="C3986">
        <v>113</v>
      </c>
      <c r="D3986" s="8" t="s">
        <v>213</v>
      </c>
      <c r="E3986" t="s">
        <v>229</v>
      </c>
      <c r="H3986" t="s">
        <v>731</v>
      </c>
      <c r="I3986" s="9">
        <v>45593.618784722225</v>
      </c>
      <c r="J3986" s="9"/>
      <c r="K3986" s="9"/>
      <c r="L3986" s="9">
        <v>45616.60728009259</v>
      </c>
      <c r="M3986" t="s">
        <v>6847</v>
      </c>
      <c r="N3986" t="s">
        <v>180</v>
      </c>
      <c r="O3986" t="s">
        <v>181</v>
      </c>
      <c r="P3986" t="s">
        <v>189</v>
      </c>
      <c r="R3986" t="s">
        <v>6848</v>
      </c>
      <c r="S3986" s="9">
        <v>45616.607303240744</v>
      </c>
      <c r="T3986">
        <v>648952</v>
      </c>
      <c r="U3986" t="s">
        <v>204</v>
      </c>
      <c r="V3986" t="str">
        <f>IFERROR(_xlfn.XLOOKUP(tb_C101[[#This Row],[OS]],[1]!tb_C103[OS],[1]!tb_C103[DESCRICAO]),"0")</f>
        <v>PREVENTIVA</v>
      </c>
      <c r="W3986" t="str">
        <f>IFERROR(_xlfn.XLOOKUP(tb_C101[[#This Row],[OS]],[1]!tb_C103[OS],[1]!tb_C103[DESCRICAO2]),"0")</f>
        <v>Mecanico</v>
      </c>
    </row>
    <row r="3987" spans="1:23" x14ac:dyDescent="0.25">
      <c r="A3987" s="7">
        <v>3871</v>
      </c>
      <c r="B3987" t="s">
        <v>184</v>
      </c>
      <c r="C3987">
        <v>113</v>
      </c>
      <c r="D3987" s="8" t="s">
        <v>213</v>
      </c>
      <c r="E3987" t="s">
        <v>856</v>
      </c>
      <c r="F3987" t="s">
        <v>856</v>
      </c>
      <c r="G3987" t="s">
        <v>857</v>
      </c>
      <c r="H3987" t="s">
        <v>731</v>
      </c>
      <c r="I3987" s="9">
        <v>45593.683252314811</v>
      </c>
      <c r="J3987" s="9"/>
      <c r="K3987" s="9"/>
      <c r="L3987" s="9">
        <v>45616.61891203704</v>
      </c>
      <c r="M3987" t="s">
        <v>6849</v>
      </c>
      <c r="N3987" t="s">
        <v>180</v>
      </c>
      <c r="O3987" t="s">
        <v>181</v>
      </c>
      <c r="P3987" t="s">
        <v>189</v>
      </c>
      <c r="Q3987" t="s">
        <v>186</v>
      </c>
      <c r="R3987" t="s">
        <v>6850</v>
      </c>
      <c r="S3987" s="9">
        <v>45616.618923611109</v>
      </c>
      <c r="T3987">
        <v>648952</v>
      </c>
      <c r="U3987" t="s">
        <v>204</v>
      </c>
      <c r="V3987" t="str">
        <f>IFERROR(_xlfn.XLOOKUP(tb_C101[[#This Row],[OS]],[1]!tb_C103[OS],[1]!tb_C103[DESCRICAO]),"0")</f>
        <v>PREVENTIVA</v>
      </c>
      <c r="W3987" t="str">
        <f>IFERROR(_xlfn.XLOOKUP(tb_C101[[#This Row],[OS]],[1]!tb_C103[OS],[1]!tb_C103[DESCRICAO2]),"0")</f>
        <v>Mecanico</v>
      </c>
    </row>
    <row r="3988" spans="1:23" x14ac:dyDescent="0.25">
      <c r="A3988" s="7">
        <v>3872</v>
      </c>
      <c r="B3988" t="s">
        <v>175</v>
      </c>
      <c r="C3988">
        <v>208</v>
      </c>
      <c r="D3988" s="8" t="s">
        <v>4987</v>
      </c>
      <c r="E3988" t="s">
        <v>4270</v>
      </c>
      <c r="H3988" t="s">
        <v>723</v>
      </c>
      <c r="I3988" s="9">
        <v>45593.695509259262</v>
      </c>
      <c r="J3988" s="9">
        <v>45593.333333333336</v>
      </c>
      <c r="K3988" s="9">
        <v>45593.361111111109</v>
      </c>
      <c r="L3988" s="9">
        <v>45595.375983796293</v>
      </c>
      <c r="M3988" t="s">
        <v>6851</v>
      </c>
      <c r="N3988" t="s">
        <v>180</v>
      </c>
      <c r="O3988" t="s">
        <v>204</v>
      </c>
      <c r="P3988" t="s">
        <v>189</v>
      </c>
      <c r="R3988" t="s">
        <v>6852</v>
      </c>
      <c r="S3988" s="9">
        <v>45595.376006944447</v>
      </c>
      <c r="T3988">
        <v>648952</v>
      </c>
      <c r="U3988" t="s">
        <v>183</v>
      </c>
      <c r="V3988" t="str">
        <f>IFERROR(_xlfn.XLOOKUP(tb_C101[[#This Row],[OS]],[1]!tb_C103[OS],[1]!tb_C103[DESCRICAO]),"0")</f>
        <v>CORRETIVA</v>
      </c>
      <c r="W3988" t="str">
        <f>IFERROR(_xlfn.XLOOKUP(tb_C101[[#This Row],[OS]],[1]!tb_C103[OS],[1]!tb_C103[DESCRICAO2]),"0")</f>
        <v>Eletrico</v>
      </c>
    </row>
    <row r="3989" spans="1:23" x14ac:dyDescent="0.25">
      <c r="A3989" s="7">
        <v>3873</v>
      </c>
      <c r="B3989" t="s">
        <v>175</v>
      </c>
      <c r="C3989">
        <v>208</v>
      </c>
      <c r="D3989" s="8" t="s">
        <v>4987</v>
      </c>
      <c r="E3989" t="s">
        <v>4270</v>
      </c>
      <c r="H3989" t="s">
        <v>723</v>
      </c>
      <c r="I3989" s="9">
        <v>45593.696273148147</v>
      </c>
      <c r="J3989" s="9">
        <v>45593.333333333336</v>
      </c>
      <c r="K3989" s="9">
        <v>45593.361111111109</v>
      </c>
      <c r="L3989" s="9">
        <v>45595.375462962962</v>
      </c>
      <c r="M3989" t="s">
        <v>6853</v>
      </c>
      <c r="N3989" t="s">
        <v>180</v>
      </c>
      <c r="O3989" t="s">
        <v>204</v>
      </c>
      <c r="P3989" t="s">
        <v>189</v>
      </c>
      <c r="R3989" t="s">
        <v>6854</v>
      </c>
      <c r="S3989" s="9">
        <v>45595.375497685185</v>
      </c>
      <c r="T3989">
        <v>648952</v>
      </c>
      <c r="U3989" t="s">
        <v>183</v>
      </c>
      <c r="V3989" t="str">
        <f>IFERROR(_xlfn.XLOOKUP(tb_C101[[#This Row],[OS]],[1]!tb_C103[OS],[1]!tb_C103[DESCRICAO]),"0")</f>
        <v>CORRETIVA</v>
      </c>
      <c r="W3989" t="str">
        <f>IFERROR(_xlfn.XLOOKUP(tb_C101[[#This Row],[OS]],[1]!tb_C103[OS],[1]!tb_C103[DESCRICAO2]),"0")</f>
        <v>Mecanico</v>
      </c>
    </row>
    <row r="3990" spans="1:23" x14ac:dyDescent="0.25">
      <c r="A3990" s="7">
        <v>3874</v>
      </c>
      <c r="B3990" t="s">
        <v>220</v>
      </c>
      <c r="C3990">
        <v>301</v>
      </c>
      <c r="D3990" s="8" t="s">
        <v>221</v>
      </c>
      <c r="E3990" t="s">
        <v>6855</v>
      </c>
      <c r="H3990" t="s">
        <v>723</v>
      </c>
      <c r="I3990" s="9">
        <v>45593.696932870371</v>
      </c>
      <c r="J3990" s="9"/>
      <c r="K3990" s="9"/>
      <c r="L3990" s="9">
        <v>45595.376863425925</v>
      </c>
      <c r="M3990" t="s">
        <v>6856</v>
      </c>
      <c r="N3990" t="s">
        <v>180</v>
      </c>
      <c r="O3990" t="s">
        <v>181</v>
      </c>
      <c r="P3990" t="s">
        <v>189</v>
      </c>
      <c r="R3990" t="s">
        <v>6857</v>
      </c>
      <c r="S3990" s="9">
        <v>45595.376875000002</v>
      </c>
      <c r="T3990">
        <v>648952</v>
      </c>
      <c r="U3990" t="s">
        <v>183</v>
      </c>
      <c r="V3990" t="str">
        <f>IFERROR(_xlfn.XLOOKUP(tb_C101[[#This Row],[OS]],[1]!tb_C103[OS],[1]!tb_C103[DESCRICAO]),"0")</f>
        <v>CORRETIVA</v>
      </c>
      <c r="W3990" t="str">
        <f>IFERROR(_xlfn.XLOOKUP(tb_C101[[#This Row],[OS]],[1]!tb_C103[OS],[1]!tb_C103[DESCRICAO2]),"0")</f>
        <v>Eletrico</v>
      </c>
    </row>
    <row r="3991" spans="1:23" x14ac:dyDescent="0.25">
      <c r="A3991" s="7">
        <v>3875</v>
      </c>
      <c r="B3991" t="s">
        <v>184</v>
      </c>
      <c r="C3991">
        <v>118</v>
      </c>
      <c r="D3991" s="8" t="s">
        <v>1349</v>
      </c>
      <c r="H3991" t="s">
        <v>5317</v>
      </c>
      <c r="I3991" s="9">
        <v>45593.785393518519</v>
      </c>
      <c r="J3991" s="9">
        <v>45593.517361111109</v>
      </c>
      <c r="K3991" s="9"/>
      <c r="L3991" s="9"/>
      <c r="N3991" t="s">
        <v>215</v>
      </c>
      <c r="O3991" t="s">
        <v>204</v>
      </c>
      <c r="P3991" t="s">
        <v>189</v>
      </c>
      <c r="R3991" t="s">
        <v>5318</v>
      </c>
      <c r="S3991" s="9"/>
      <c r="U3991" t="s">
        <v>183</v>
      </c>
      <c r="V3991" t="str">
        <f>IFERROR(_xlfn.XLOOKUP(tb_C101[[#This Row],[OS]],[1]!tb_C103[OS],[1]!tb_C103[DESCRICAO]),"0")</f>
        <v>CORRETIVA</v>
      </c>
      <c r="W3991" t="str">
        <f>IFERROR(_xlfn.XLOOKUP(tb_C101[[#This Row],[OS]],[1]!tb_C103[OS],[1]!tb_C103[DESCRICAO2]),"0")</f>
        <v>AUTOMATICO - TROCAR</v>
      </c>
    </row>
    <row r="3992" spans="1:23" x14ac:dyDescent="0.25">
      <c r="A3992" s="7">
        <v>3876</v>
      </c>
      <c r="B3992" t="s">
        <v>24</v>
      </c>
      <c r="C3992">
        <v>501</v>
      </c>
      <c r="D3992" s="8" t="s">
        <v>228</v>
      </c>
      <c r="H3992" t="s">
        <v>6858</v>
      </c>
      <c r="I3992" s="9">
        <v>45594.013136574074</v>
      </c>
      <c r="J3992" s="9">
        <v>45594.004861111112</v>
      </c>
      <c r="K3992" s="9">
        <v>45594.022222222222</v>
      </c>
      <c r="L3992" s="9">
        <v>45671.485810185186</v>
      </c>
      <c r="N3992" t="s">
        <v>180</v>
      </c>
      <c r="O3992" t="s">
        <v>204</v>
      </c>
      <c r="P3992" t="s">
        <v>189</v>
      </c>
      <c r="R3992" t="s">
        <v>6859</v>
      </c>
      <c r="S3992" s="9">
        <v>45671.485821759263</v>
      </c>
      <c r="T3992">
        <v>883353</v>
      </c>
      <c r="U3992" t="s">
        <v>183</v>
      </c>
      <c r="V3992" t="str">
        <f>IFERROR(_xlfn.XLOOKUP(tb_C101[[#This Row],[OS]],[1]!tb_C103[OS],[1]!tb_C103[DESCRICAO]),"0")</f>
        <v>CORRETIVA</v>
      </c>
      <c r="W3992" t="str">
        <f>IFERROR(_xlfn.XLOOKUP(tb_C101[[#This Row],[OS]],[1]!tb_C103[OS],[1]!tb_C103[DESCRICAO2]),"0")</f>
        <v>AUTOMATICO - TROCAR</v>
      </c>
    </row>
    <row r="3993" spans="1:23" x14ac:dyDescent="0.25">
      <c r="A3993" s="7">
        <v>3877</v>
      </c>
      <c r="B3993" t="s">
        <v>184</v>
      </c>
      <c r="C3993">
        <v>108</v>
      </c>
      <c r="D3993" s="8" t="s">
        <v>317</v>
      </c>
      <c r="E3993" t="s">
        <v>300</v>
      </c>
      <c r="H3993" t="s">
        <v>343</v>
      </c>
      <c r="I3993" s="9">
        <v>45594.41202546296</v>
      </c>
      <c r="J3993" s="9"/>
      <c r="K3993" s="9"/>
      <c r="L3993" s="9">
        <v>45617.459861111114</v>
      </c>
      <c r="M3993" t="s">
        <v>6860</v>
      </c>
      <c r="N3993" t="s">
        <v>180</v>
      </c>
      <c r="O3993" t="s">
        <v>181</v>
      </c>
      <c r="P3993" t="s">
        <v>189</v>
      </c>
      <c r="R3993" t="s">
        <v>6861</v>
      </c>
      <c r="S3993" s="9">
        <v>45617.45988425926</v>
      </c>
      <c r="T3993">
        <v>648952</v>
      </c>
      <c r="U3993" t="s">
        <v>183</v>
      </c>
      <c r="V3993" t="str">
        <f>IFERROR(_xlfn.XLOOKUP(tb_C101[[#This Row],[OS]],[1]!tb_C103[OS],[1]!tb_C103[DESCRICAO]),"0")</f>
        <v>CORRETIVA</v>
      </c>
      <c r="W3993" t="str">
        <f>IFERROR(_xlfn.XLOOKUP(tb_C101[[#This Row],[OS]],[1]!tb_C103[OS],[1]!tb_C103[DESCRICAO2]),"0")</f>
        <v>Eletrico</v>
      </c>
    </row>
    <row r="3994" spans="1:23" x14ac:dyDescent="0.25">
      <c r="A3994" s="7">
        <v>3878</v>
      </c>
      <c r="B3994" t="s">
        <v>184</v>
      </c>
      <c r="C3994">
        <v>116</v>
      </c>
      <c r="D3994" s="8" t="s">
        <v>290</v>
      </c>
      <c r="E3994" t="s">
        <v>291</v>
      </c>
      <c r="F3994" t="s">
        <v>5148</v>
      </c>
      <c r="G3994" t="s">
        <v>5149</v>
      </c>
      <c r="H3994" t="s">
        <v>343</v>
      </c>
      <c r="I3994" s="9">
        <v>45594.412662037037</v>
      </c>
      <c r="J3994" s="9">
        <v>45594.388888888891</v>
      </c>
      <c r="K3994" s="9">
        <v>45594.401388888888</v>
      </c>
      <c r="L3994" s="9">
        <v>45596.747604166667</v>
      </c>
      <c r="M3994" t="s">
        <v>6862</v>
      </c>
      <c r="N3994" t="s">
        <v>180</v>
      </c>
      <c r="O3994" t="s">
        <v>204</v>
      </c>
      <c r="P3994" t="s">
        <v>189</v>
      </c>
      <c r="Q3994" t="s">
        <v>895</v>
      </c>
      <c r="R3994" t="s">
        <v>6438</v>
      </c>
      <c r="S3994" s="9">
        <v>45596.747615740744</v>
      </c>
      <c r="T3994">
        <v>648952</v>
      </c>
      <c r="U3994" t="s">
        <v>183</v>
      </c>
      <c r="V3994" t="str">
        <f>IFERROR(_xlfn.XLOOKUP(tb_C101[[#This Row],[OS]],[1]!tb_C103[OS],[1]!tb_C103[DESCRICAO]),"0")</f>
        <v>CORRETIVA</v>
      </c>
      <c r="W3994" t="str">
        <f>IFERROR(_xlfn.XLOOKUP(tb_C101[[#This Row],[OS]],[1]!tb_C103[OS],[1]!tb_C103[DESCRICAO2]),"0")</f>
        <v>Mecanico</v>
      </c>
    </row>
    <row r="3995" spans="1:23" x14ac:dyDescent="0.25">
      <c r="A3995" s="7">
        <v>3879</v>
      </c>
      <c r="B3995" t="s">
        <v>184</v>
      </c>
      <c r="C3995">
        <v>108</v>
      </c>
      <c r="D3995" s="8" t="s">
        <v>317</v>
      </c>
      <c r="E3995" t="s">
        <v>580</v>
      </c>
      <c r="F3995" t="s">
        <v>6863</v>
      </c>
      <c r="G3995" t="s">
        <v>6864</v>
      </c>
      <c r="H3995" t="s">
        <v>343</v>
      </c>
      <c r="I3995" s="9">
        <v>45594.413703703707</v>
      </c>
      <c r="J3995" s="9"/>
      <c r="K3995" s="9"/>
      <c r="L3995" s="9">
        <v>45636.505277777775</v>
      </c>
      <c r="M3995" t="s">
        <v>6865</v>
      </c>
      <c r="N3995" t="s">
        <v>180</v>
      </c>
      <c r="O3995" t="s">
        <v>181</v>
      </c>
      <c r="P3995" t="s">
        <v>189</v>
      </c>
      <c r="Q3995" t="s">
        <v>4040</v>
      </c>
      <c r="R3995" t="s">
        <v>6866</v>
      </c>
      <c r="S3995" s="9">
        <v>45636.505289351851</v>
      </c>
      <c r="T3995">
        <v>648952</v>
      </c>
      <c r="U3995" t="s">
        <v>183</v>
      </c>
      <c r="V3995" t="str">
        <f>IFERROR(_xlfn.XLOOKUP(tb_C101[[#This Row],[OS]],[1]!tb_C103[OS],[1]!tb_C103[DESCRICAO]),"0")</f>
        <v>CORRETIVA</v>
      </c>
      <c r="W3995" t="str">
        <f>IFERROR(_xlfn.XLOOKUP(tb_C101[[#This Row],[OS]],[1]!tb_C103[OS],[1]!tb_C103[DESCRICAO2]),"0")</f>
        <v>Mecanico</v>
      </c>
    </row>
    <row r="3996" spans="1:23" x14ac:dyDescent="0.25">
      <c r="A3996" s="7">
        <v>3880</v>
      </c>
      <c r="B3996" t="s">
        <v>184</v>
      </c>
      <c r="C3996">
        <v>116</v>
      </c>
      <c r="D3996" s="8" t="s">
        <v>290</v>
      </c>
      <c r="E3996" t="s">
        <v>345</v>
      </c>
      <c r="F3996" t="s">
        <v>6867</v>
      </c>
      <c r="G3996" t="s">
        <v>6868</v>
      </c>
      <c r="H3996" t="s">
        <v>343</v>
      </c>
      <c r="I3996" s="9">
        <v>45594.415185185186</v>
      </c>
      <c r="J3996" s="9"/>
      <c r="K3996" s="9"/>
      <c r="L3996" s="9">
        <v>45636.505532407406</v>
      </c>
      <c r="M3996" t="s">
        <v>6869</v>
      </c>
      <c r="N3996" t="s">
        <v>180</v>
      </c>
      <c r="O3996" t="s">
        <v>181</v>
      </c>
      <c r="P3996" t="s">
        <v>189</v>
      </c>
      <c r="Q3996" t="s">
        <v>895</v>
      </c>
      <c r="R3996" t="s">
        <v>6870</v>
      </c>
      <c r="S3996" s="9">
        <v>45636.505555555559</v>
      </c>
      <c r="T3996">
        <v>648952</v>
      </c>
      <c r="U3996" t="s">
        <v>183</v>
      </c>
      <c r="V3996" t="str">
        <f>IFERROR(_xlfn.XLOOKUP(tb_C101[[#This Row],[OS]],[1]!tb_C103[OS],[1]!tb_C103[DESCRICAO]),"0")</f>
        <v>CORRETIVA</v>
      </c>
      <c r="W3996" t="str">
        <f>IFERROR(_xlfn.XLOOKUP(tb_C101[[#This Row],[OS]],[1]!tb_C103[OS],[1]!tb_C103[DESCRICAO2]),"0")</f>
        <v>Mecanico</v>
      </c>
    </row>
    <row r="3997" spans="1:23" x14ac:dyDescent="0.25">
      <c r="A3997" s="7">
        <v>3881</v>
      </c>
      <c r="B3997" t="s">
        <v>184</v>
      </c>
      <c r="C3997">
        <v>118</v>
      </c>
      <c r="D3997" s="8" t="s">
        <v>1349</v>
      </c>
      <c r="E3997" t="s">
        <v>300</v>
      </c>
      <c r="F3997" t="s">
        <v>4798</v>
      </c>
      <c r="G3997" t="s">
        <v>4799</v>
      </c>
      <c r="H3997" t="s">
        <v>343</v>
      </c>
      <c r="I3997" s="9">
        <v>45594.423530092594</v>
      </c>
      <c r="J3997" s="9"/>
      <c r="K3997" s="9"/>
      <c r="L3997" s="9">
        <v>45596.746770833335</v>
      </c>
      <c r="M3997" t="s">
        <v>6871</v>
      </c>
      <c r="N3997" t="s">
        <v>180</v>
      </c>
      <c r="O3997" t="s">
        <v>181</v>
      </c>
      <c r="P3997" t="s">
        <v>189</v>
      </c>
      <c r="Q3997" t="s">
        <v>300</v>
      </c>
      <c r="R3997" t="s">
        <v>6872</v>
      </c>
      <c r="S3997" s="9">
        <v>45596.746793981481</v>
      </c>
      <c r="T3997">
        <v>648952</v>
      </c>
      <c r="U3997" t="s">
        <v>183</v>
      </c>
      <c r="V3997" t="str">
        <f>IFERROR(_xlfn.XLOOKUP(tb_C101[[#This Row],[OS]],[1]!tb_C103[OS],[1]!tb_C103[DESCRICAO]),"0")</f>
        <v>CORRETIVA</v>
      </c>
      <c r="W3997" t="str">
        <f>IFERROR(_xlfn.XLOOKUP(tb_C101[[#This Row],[OS]],[1]!tb_C103[OS],[1]!tb_C103[DESCRICAO2]),"0")</f>
        <v>Eletrico</v>
      </c>
    </row>
    <row r="3998" spans="1:23" x14ac:dyDescent="0.25">
      <c r="A3998" s="7">
        <v>3882</v>
      </c>
      <c r="B3998" t="s">
        <v>184</v>
      </c>
      <c r="C3998">
        <v>116</v>
      </c>
      <c r="D3998" s="8" t="s">
        <v>290</v>
      </c>
      <c r="H3998" t="s">
        <v>6049</v>
      </c>
      <c r="I3998" s="9">
        <v>45594.58803240741</v>
      </c>
      <c r="J3998" s="9"/>
      <c r="K3998" s="9"/>
      <c r="L3998" s="9">
        <v>45671.485949074071</v>
      </c>
      <c r="N3998" t="s">
        <v>180</v>
      </c>
      <c r="O3998" t="s">
        <v>181</v>
      </c>
      <c r="P3998" t="s">
        <v>189</v>
      </c>
      <c r="R3998" t="s">
        <v>6050</v>
      </c>
      <c r="S3998" s="9">
        <v>45671.485972222225</v>
      </c>
      <c r="T3998">
        <v>883353</v>
      </c>
      <c r="U3998" t="s">
        <v>183</v>
      </c>
      <c r="V3998" t="str">
        <f>IFERROR(_xlfn.XLOOKUP(tb_C101[[#This Row],[OS]],[1]!tb_C103[OS],[1]!tb_C103[DESCRICAO]),"0")</f>
        <v>CORRETIVA</v>
      </c>
      <c r="W3998" t="str">
        <f>IFERROR(_xlfn.XLOOKUP(tb_C101[[#This Row],[OS]],[1]!tb_C103[OS],[1]!tb_C103[DESCRICAO2]),"0")</f>
        <v>AUTOMATICO - TROCAR</v>
      </c>
    </row>
    <row r="3999" spans="1:23" x14ac:dyDescent="0.25">
      <c r="A3999" s="7">
        <v>3883</v>
      </c>
      <c r="B3999" t="s">
        <v>220</v>
      </c>
      <c r="C3999">
        <v>301</v>
      </c>
      <c r="D3999" s="8" t="s">
        <v>221</v>
      </c>
      <c r="E3999" t="s">
        <v>3087</v>
      </c>
      <c r="H3999" t="s">
        <v>750</v>
      </c>
      <c r="I3999" s="9">
        <v>45594.671018518522</v>
      </c>
      <c r="J3999" s="9">
        <v>45594.669699074075</v>
      </c>
      <c r="K3999" s="9">
        <v>45594.729166666664</v>
      </c>
      <c r="L3999" s="9">
        <v>45617.452453703707</v>
      </c>
      <c r="M3999" t="s">
        <v>6873</v>
      </c>
      <c r="N3999" t="s">
        <v>180</v>
      </c>
      <c r="O3999" t="s">
        <v>204</v>
      </c>
      <c r="P3999" t="s">
        <v>182</v>
      </c>
      <c r="R3999" t="s">
        <v>6874</v>
      </c>
      <c r="S3999" s="9">
        <v>45617.452476851853</v>
      </c>
      <c r="T3999">
        <v>648952</v>
      </c>
      <c r="U3999" t="s">
        <v>183</v>
      </c>
      <c r="V3999" t="str">
        <f>IFERROR(_xlfn.XLOOKUP(tb_C101[[#This Row],[OS]],[1]!tb_C103[OS],[1]!tb_C103[DESCRICAO]),"0")</f>
        <v>CORRETIVA</v>
      </c>
      <c r="W3999" t="str">
        <f>IFERROR(_xlfn.XLOOKUP(tb_C101[[#This Row],[OS]],[1]!tb_C103[OS],[1]!tb_C103[DESCRICAO2]),"0")</f>
        <v>Mecanico</v>
      </c>
    </row>
    <row r="4000" spans="1:23" x14ac:dyDescent="0.25">
      <c r="A4000" s="7">
        <v>3884</v>
      </c>
      <c r="B4000" t="s">
        <v>1476</v>
      </c>
      <c r="C4000">
        <v>9002</v>
      </c>
      <c r="D4000" s="8" t="s">
        <v>1098</v>
      </c>
      <c r="E4000" t="s">
        <v>1099</v>
      </c>
      <c r="H4000" t="s">
        <v>731</v>
      </c>
      <c r="I4000" s="9">
        <v>45594.691423611112</v>
      </c>
      <c r="J4000" s="9"/>
      <c r="K4000" s="9"/>
      <c r="L4000" s="9">
        <v>45671.48605324074</v>
      </c>
      <c r="N4000" t="s">
        <v>180</v>
      </c>
      <c r="O4000" t="s">
        <v>181</v>
      </c>
      <c r="P4000" t="s">
        <v>189</v>
      </c>
      <c r="R4000" t="s">
        <v>6875</v>
      </c>
      <c r="S4000" s="9">
        <v>45671.486064814817</v>
      </c>
      <c r="T4000">
        <v>883353</v>
      </c>
      <c r="U4000" t="s">
        <v>204</v>
      </c>
      <c r="V4000" t="str">
        <f>IFERROR(_xlfn.XLOOKUP(tb_C101[[#This Row],[OS]],[1]!tb_C103[OS],[1]!tb_C103[DESCRICAO]),"0")</f>
        <v>CORRETIVA</v>
      </c>
      <c r="W4000" t="str">
        <f>IFERROR(_xlfn.XLOOKUP(tb_C101[[#This Row],[OS]],[1]!tb_C103[OS],[1]!tb_C103[DESCRICAO2]),"0")</f>
        <v>MANUTENCAO PREDIAL</v>
      </c>
    </row>
    <row r="4001" spans="1:23" x14ac:dyDescent="0.25">
      <c r="A4001" s="7">
        <v>3885</v>
      </c>
      <c r="B4001" t="s">
        <v>1476</v>
      </c>
      <c r="C4001">
        <v>9004</v>
      </c>
      <c r="D4001" s="8" t="s">
        <v>875</v>
      </c>
      <c r="E4001" t="s">
        <v>4134</v>
      </c>
      <c r="H4001" t="s">
        <v>731</v>
      </c>
      <c r="I4001" s="9">
        <v>45594.715601851851</v>
      </c>
      <c r="J4001" s="9"/>
      <c r="K4001" s="9"/>
      <c r="L4001" s="9">
        <v>45601.498472222222</v>
      </c>
      <c r="M4001" t="s">
        <v>6876</v>
      </c>
      <c r="N4001" t="s">
        <v>180</v>
      </c>
      <c r="O4001" t="s">
        <v>181</v>
      </c>
      <c r="P4001" t="s">
        <v>189</v>
      </c>
      <c r="R4001" t="s">
        <v>6877</v>
      </c>
      <c r="S4001" s="9">
        <v>45601.498483796298</v>
      </c>
      <c r="T4001">
        <v>648952</v>
      </c>
      <c r="U4001" t="s">
        <v>204</v>
      </c>
      <c r="V4001" t="str">
        <f>IFERROR(_xlfn.XLOOKUP(tb_C101[[#This Row],[OS]],[1]!tb_C103[OS],[1]!tb_C103[DESCRICAO]),"0")</f>
        <v>CORRETIVA</v>
      </c>
      <c r="W4001" t="str">
        <f>IFERROR(_xlfn.XLOOKUP(tb_C101[[#This Row],[OS]],[1]!tb_C103[OS],[1]!tb_C103[DESCRICAO2]),"0")</f>
        <v>Terceiro</v>
      </c>
    </row>
    <row r="4002" spans="1:23" x14ac:dyDescent="0.25">
      <c r="A4002" s="7">
        <v>3886</v>
      </c>
      <c r="B4002" t="s">
        <v>184</v>
      </c>
      <c r="C4002">
        <v>113</v>
      </c>
      <c r="D4002" s="8" t="s">
        <v>213</v>
      </c>
      <c r="E4002" t="s">
        <v>494</v>
      </c>
      <c r="H4002" t="s">
        <v>731</v>
      </c>
      <c r="I4002" s="9">
        <v>45594.719594907408</v>
      </c>
      <c r="J4002" s="9"/>
      <c r="K4002" s="9"/>
      <c r="L4002" s="9">
        <v>45616.604537037034</v>
      </c>
      <c r="M4002" t="s">
        <v>6878</v>
      </c>
      <c r="N4002" t="s">
        <v>180</v>
      </c>
      <c r="O4002" t="s">
        <v>181</v>
      </c>
      <c r="P4002" t="s">
        <v>189</v>
      </c>
      <c r="R4002" t="s">
        <v>6879</v>
      </c>
      <c r="S4002" s="9">
        <v>45616.604571759257</v>
      </c>
      <c r="T4002">
        <v>648952</v>
      </c>
      <c r="U4002" t="s">
        <v>204</v>
      </c>
      <c r="V4002" t="str">
        <f>IFERROR(_xlfn.XLOOKUP(tb_C101[[#This Row],[OS]],[1]!tb_C103[OS],[1]!tb_C103[DESCRICAO]),"0")</f>
        <v>PREVENTIVA</v>
      </c>
      <c r="W4002" t="str">
        <f>IFERROR(_xlfn.XLOOKUP(tb_C101[[#This Row],[OS]],[1]!tb_C103[OS],[1]!tb_C103[DESCRICAO2]),"0")</f>
        <v>Mecanico</v>
      </c>
    </row>
    <row r="4003" spans="1:23" x14ac:dyDescent="0.25">
      <c r="A4003" s="7">
        <v>3887</v>
      </c>
      <c r="B4003" t="s">
        <v>184</v>
      </c>
      <c r="C4003">
        <v>115</v>
      </c>
      <c r="D4003" s="8" t="s">
        <v>197</v>
      </c>
      <c r="E4003" t="s">
        <v>345</v>
      </c>
      <c r="F4003" t="s">
        <v>4083</v>
      </c>
      <c r="G4003" t="s">
        <v>4084</v>
      </c>
      <c r="H4003" t="s">
        <v>6475</v>
      </c>
      <c r="I4003" s="9">
        <v>45594.720173611109</v>
      </c>
      <c r="J4003" s="9"/>
      <c r="K4003" s="9"/>
      <c r="L4003" s="9">
        <v>45636.505729166667</v>
      </c>
      <c r="M4003" t="s">
        <v>6880</v>
      </c>
      <c r="N4003" t="s">
        <v>180</v>
      </c>
      <c r="O4003" t="s">
        <v>181</v>
      </c>
      <c r="P4003" t="s">
        <v>189</v>
      </c>
      <c r="Q4003" t="s">
        <v>4086</v>
      </c>
      <c r="R4003" t="s">
        <v>6881</v>
      </c>
      <c r="S4003" s="9">
        <v>45636.505752314813</v>
      </c>
      <c r="T4003">
        <v>648952</v>
      </c>
      <c r="U4003" t="s">
        <v>183</v>
      </c>
      <c r="V4003" t="str">
        <f>IFERROR(_xlfn.XLOOKUP(tb_C101[[#This Row],[OS]],[1]!tb_C103[OS],[1]!tb_C103[DESCRICAO]),"0")</f>
        <v>CORRETIVA</v>
      </c>
      <c r="W4003" t="str">
        <f>IFERROR(_xlfn.XLOOKUP(tb_C101[[#This Row],[OS]],[1]!tb_C103[OS],[1]!tb_C103[DESCRICAO2]),"0")</f>
        <v>Mecanico</v>
      </c>
    </row>
    <row r="4004" spans="1:23" x14ac:dyDescent="0.25">
      <c r="A4004" s="7">
        <v>3888</v>
      </c>
      <c r="B4004" t="s">
        <v>1476</v>
      </c>
      <c r="C4004">
        <v>9030</v>
      </c>
      <c r="D4004" s="8" t="s">
        <v>6882</v>
      </c>
      <c r="H4004" t="s">
        <v>731</v>
      </c>
      <c r="I4004" s="9">
        <v>45594.73709490741</v>
      </c>
      <c r="J4004" s="9"/>
      <c r="K4004" s="9"/>
      <c r="L4004" s="9">
        <v>45607.511284722219</v>
      </c>
      <c r="M4004" t="s">
        <v>6883</v>
      </c>
      <c r="N4004" t="s">
        <v>180</v>
      </c>
      <c r="O4004" t="s">
        <v>181</v>
      </c>
      <c r="R4004" t="s">
        <v>6884</v>
      </c>
      <c r="S4004" s="9">
        <v>45607.511296296296</v>
      </c>
      <c r="T4004">
        <v>648952</v>
      </c>
      <c r="U4004" t="s">
        <v>204</v>
      </c>
      <c r="V4004" t="str">
        <f>IFERROR(_xlfn.XLOOKUP(tb_C101[[#This Row],[OS]],[1]!tb_C103[OS],[1]!tb_C103[DESCRICAO]),"0")</f>
        <v>PREVENTIVA</v>
      </c>
      <c r="W4004" t="str">
        <f>IFERROR(_xlfn.XLOOKUP(tb_C101[[#This Row],[OS]],[1]!tb_C103[OS],[1]!tb_C103[DESCRICAO2]),"0")</f>
        <v>Terceiro</v>
      </c>
    </row>
    <row r="4005" spans="1:23" x14ac:dyDescent="0.25">
      <c r="A4005" s="7">
        <v>3889</v>
      </c>
      <c r="B4005" t="s">
        <v>184</v>
      </c>
      <c r="C4005">
        <v>113</v>
      </c>
      <c r="D4005" s="8" t="s">
        <v>213</v>
      </c>
      <c r="E4005" t="s">
        <v>300</v>
      </c>
      <c r="F4005" t="s">
        <v>5152</v>
      </c>
      <c r="G4005" t="s">
        <v>5153</v>
      </c>
      <c r="H4005" t="s">
        <v>731</v>
      </c>
      <c r="I4005" s="9">
        <v>45594.741168981483</v>
      </c>
      <c r="J4005" s="9"/>
      <c r="K4005" s="9"/>
      <c r="L4005" s="9"/>
      <c r="M4005" t="s">
        <v>6885</v>
      </c>
      <c r="N4005" t="s">
        <v>3867</v>
      </c>
      <c r="O4005" t="s">
        <v>181</v>
      </c>
      <c r="Q4005" t="s">
        <v>895</v>
      </c>
      <c r="R4005" t="s">
        <v>6886</v>
      </c>
      <c r="S4005" s="9">
        <v>45594.744756944441</v>
      </c>
      <c r="T4005">
        <v>648952</v>
      </c>
      <c r="U4005" t="s">
        <v>204</v>
      </c>
      <c r="V4005" t="str">
        <f>IFERROR(_xlfn.XLOOKUP(tb_C101[[#This Row],[OS]],[1]!tb_C103[OS],[1]!tb_C103[DESCRICAO]),"0")</f>
        <v>PREVENTIVA</v>
      </c>
      <c r="W4005" t="str">
        <f>IFERROR(_xlfn.XLOOKUP(tb_C101[[#This Row],[OS]],[1]!tb_C103[OS],[1]!tb_C103[DESCRICAO2]),"0")</f>
        <v>Eletrico</v>
      </c>
    </row>
    <row r="4006" spans="1:23" x14ac:dyDescent="0.25">
      <c r="A4006" s="7">
        <v>3890</v>
      </c>
      <c r="B4006" t="s">
        <v>1476</v>
      </c>
      <c r="C4006">
        <v>9019</v>
      </c>
      <c r="D4006" s="8" t="s">
        <v>3515</v>
      </c>
      <c r="E4006" t="s">
        <v>6806</v>
      </c>
      <c r="H4006" t="s">
        <v>731</v>
      </c>
      <c r="I4006" s="9">
        <v>45594.748680555553</v>
      </c>
      <c r="J4006" s="9"/>
      <c r="K4006" s="9"/>
      <c r="L4006" s="9">
        <v>45601.490046296298</v>
      </c>
      <c r="M4006" t="s">
        <v>1530</v>
      </c>
      <c r="N4006" t="s">
        <v>180</v>
      </c>
      <c r="O4006" t="s">
        <v>181</v>
      </c>
      <c r="P4006" t="s">
        <v>189</v>
      </c>
      <c r="R4006" t="s">
        <v>6887</v>
      </c>
      <c r="S4006" s="9">
        <v>45601.490057870367</v>
      </c>
      <c r="T4006">
        <v>648952</v>
      </c>
      <c r="U4006" t="s">
        <v>204</v>
      </c>
      <c r="V4006" t="str">
        <f>IFERROR(_xlfn.XLOOKUP(tb_C101[[#This Row],[OS]],[1]!tb_C103[OS],[1]!tb_C103[DESCRICAO]),"0")</f>
        <v>CORRETIVA</v>
      </c>
      <c r="W4006" t="str">
        <f>IFERROR(_xlfn.XLOOKUP(tb_C101[[#This Row],[OS]],[1]!tb_C103[OS],[1]!tb_C103[DESCRICAO2]),"0")</f>
        <v>MANUTENCAO PREDIAL</v>
      </c>
    </row>
    <row r="4007" spans="1:23" x14ac:dyDescent="0.25">
      <c r="A4007" s="7">
        <v>3891</v>
      </c>
      <c r="B4007" t="s">
        <v>1476</v>
      </c>
      <c r="C4007">
        <v>9002</v>
      </c>
      <c r="D4007" s="8" t="s">
        <v>1098</v>
      </c>
      <c r="E4007" t="s">
        <v>1099</v>
      </c>
      <c r="H4007" t="s">
        <v>731</v>
      </c>
      <c r="I4007" s="9">
        <v>45594.75037037037</v>
      </c>
      <c r="J4007" s="9"/>
      <c r="K4007" s="9"/>
      <c r="L4007" s="9">
        <v>45614.339560185188</v>
      </c>
      <c r="M4007" t="s">
        <v>1530</v>
      </c>
      <c r="N4007" t="s">
        <v>180</v>
      </c>
      <c r="O4007" t="s">
        <v>181</v>
      </c>
      <c r="P4007" t="s">
        <v>189</v>
      </c>
      <c r="R4007" t="s">
        <v>6888</v>
      </c>
      <c r="S4007" s="9">
        <v>45614.339583333334</v>
      </c>
      <c r="T4007">
        <v>648952</v>
      </c>
      <c r="U4007" t="s">
        <v>183</v>
      </c>
      <c r="V4007" t="str">
        <f>IFERROR(_xlfn.XLOOKUP(tb_C101[[#This Row],[OS]],[1]!tb_C103[OS],[1]!tb_C103[DESCRICAO]),"0")</f>
        <v>CORRETIVA</v>
      </c>
      <c r="W4007" t="str">
        <f>IFERROR(_xlfn.XLOOKUP(tb_C101[[#This Row],[OS]],[1]!tb_C103[OS],[1]!tb_C103[DESCRICAO2]),"0")</f>
        <v>Terceiro</v>
      </c>
    </row>
    <row r="4008" spans="1:23" x14ac:dyDescent="0.25">
      <c r="A4008" s="7">
        <v>3892</v>
      </c>
      <c r="B4008" t="s">
        <v>184</v>
      </c>
      <c r="C4008">
        <v>108</v>
      </c>
      <c r="D4008" s="8" t="s">
        <v>317</v>
      </c>
      <c r="E4008" t="s">
        <v>198</v>
      </c>
      <c r="F4008" t="s">
        <v>5695</v>
      </c>
      <c r="G4008" t="s">
        <v>5696</v>
      </c>
      <c r="H4008" t="s">
        <v>352</v>
      </c>
      <c r="I4008" s="9">
        <v>45595.269537037035</v>
      </c>
      <c r="J4008" s="9">
        <v>45594.892361111109</v>
      </c>
      <c r="K4008" s="9">
        <v>45595.854166666664</v>
      </c>
      <c r="L4008" s="9">
        <v>45597.649085648147</v>
      </c>
      <c r="M4008" t="s">
        <v>6889</v>
      </c>
      <c r="N4008" t="s">
        <v>180</v>
      </c>
      <c r="O4008" t="s">
        <v>204</v>
      </c>
      <c r="P4008" t="s">
        <v>182</v>
      </c>
      <c r="Q4008" t="s">
        <v>895</v>
      </c>
      <c r="R4008" t="s">
        <v>6890</v>
      </c>
      <c r="S4008" s="9">
        <v>45597.649097222224</v>
      </c>
      <c r="T4008">
        <v>648952</v>
      </c>
      <c r="U4008" t="s">
        <v>183</v>
      </c>
      <c r="V4008" t="str">
        <f>IFERROR(_xlfn.XLOOKUP(tb_C101[[#This Row],[OS]],[1]!tb_C103[OS],[1]!tb_C103[DESCRICAO]),"0")</f>
        <v>CORRETIVA</v>
      </c>
      <c r="W4008" t="str">
        <f>IFERROR(_xlfn.XLOOKUP(tb_C101[[#This Row],[OS]],[1]!tb_C103[OS],[1]!tb_C103[DESCRICAO2]),"0")</f>
        <v>Mecanico</v>
      </c>
    </row>
    <row r="4009" spans="1:23" x14ac:dyDescent="0.25">
      <c r="A4009" s="7">
        <v>3893</v>
      </c>
      <c r="B4009" t="s">
        <v>184</v>
      </c>
      <c r="C4009">
        <v>115</v>
      </c>
      <c r="D4009" s="8" t="s">
        <v>197</v>
      </c>
      <c r="H4009" t="s">
        <v>352</v>
      </c>
      <c r="I4009" s="9">
        <v>45595.27039351852</v>
      </c>
      <c r="J4009" s="9">
        <v>45595.270370370374</v>
      </c>
      <c r="K4009" s="9"/>
      <c r="L4009" s="9"/>
      <c r="N4009" t="s">
        <v>215</v>
      </c>
      <c r="O4009" t="s">
        <v>204</v>
      </c>
      <c r="P4009" t="s">
        <v>182</v>
      </c>
      <c r="R4009" t="s">
        <v>6891</v>
      </c>
      <c r="S4009" s="9"/>
      <c r="U4009" t="s">
        <v>183</v>
      </c>
      <c r="V4009" t="str">
        <f>IFERROR(_xlfn.XLOOKUP(tb_C101[[#This Row],[OS]],[1]!tb_C103[OS],[1]!tb_C103[DESCRICAO]),"0")</f>
        <v>CORRETIVA</v>
      </c>
      <c r="W4009" t="str">
        <f>IFERROR(_xlfn.XLOOKUP(tb_C101[[#This Row],[OS]],[1]!tb_C103[OS],[1]!tb_C103[DESCRICAO2]),"0")</f>
        <v>Eletrico</v>
      </c>
    </row>
    <row r="4010" spans="1:23" x14ac:dyDescent="0.25">
      <c r="A4010" s="7">
        <v>3894</v>
      </c>
      <c r="B4010" t="s">
        <v>184</v>
      </c>
      <c r="C4010">
        <v>115</v>
      </c>
      <c r="D4010" s="8" t="s">
        <v>197</v>
      </c>
      <c r="H4010" t="s">
        <v>6562</v>
      </c>
      <c r="I4010" s="9">
        <v>45595.27921296296</v>
      </c>
      <c r="J4010" s="9"/>
      <c r="K4010" s="9"/>
      <c r="L4010" s="9"/>
      <c r="N4010" t="s">
        <v>215</v>
      </c>
      <c r="O4010" t="s">
        <v>181</v>
      </c>
      <c r="P4010" t="s">
        <v>189</v>
      </c>
      <c r="R4010" t="s">
        <v>6563</v>
      </c>
      <c r="S4010" s="9">
        <v>45671.486192129632</v>
      </c>
      <c r="T4010">
        <v>883353</v>
      </c>
      <c r="U4010" t="s">
        <v>183</v>
      </c>
      <c r="V4010" t="str">
        <f>IFERROR(_xlfn.XLOOKUP(tb_C101[[#This Row],[OS]],[1]!tb_C103[OS],[1]!tb_C103[DESCRICAO]),"0")</f>
        <v>CORRETIVA</v>
      </c>
      <c r="W4010" t="str">
        <f>IFERROR(_xlfn.XLOOKUP(tb_C101[[#This Row],[OS]],[1]!tb_C103[OS],[1]!tb_C103[DESCRICAO2]),"0")</f>
        <v>AUTOMATICO - TROCAR</v>
      </c>
    </row>
    <row r="4011" spans="1:23" x14ac:dyDescent="0.25">
      <c r="A4011" s="7">
        <v>3895</v>
      </c>
      <c r="B4011" t="s">
        <v>184</v>
      </c>
      <c r="C4011">
        <v>115</v>
      </c>
      <c r="D4011" s="8" t="s">
        <v>197</v>
      </c>
      <c r="H4011" t="s">
        <v>6562</v>
      </c>
      <c r="I4011" s="9">
        <v>45595.280486111114</v>
      </c>
      <c r="J4011" s="9"/>
      <c r="K4011" s="9"/>
      <c r="L4011" s="9">
        <v>45671.48642361111</v>
      </c>
      <c r="N4011" t="s">
        <v>180</v>
      </c>
      <c r="O4011" t="s">
        <v>181</v>
      </c>
      <c r="P4011" t="s">
        <v>189</v>
      </c>
      <c r="R4011" t="s">
        <v>6563</v>
      </c>
      <c r="S4011" s="9">
        <v>45671.486435185187</v>
      </c>
      <c r="T4011">
        <v>883353</v>
      </c>
      <c r="U4011" t="s">
        <v>183</v>
      </c>
      <c r="V4011" t="str">
        <f>IFERROR(_xlfn.XLOOKUP(tb_C101[[#This Row],[OS]],[1]!tb_C103[OS],[1]!tb_C103[DESCRICAO]),"0")</f>
        <v>CORRETIVA</v>
      </c>
      <c r="W4011" t="str">
        <f>IFERROR(_xlfn.XLOOKUP(tb_C101[[#This Row],[OS]],[1]!tb_C103[OS],[1]!tb_C103[DESCRICAO2]),"0")</f>
        <v>AUTOMATICO - TROCAR</v>
      </c>
    </row>
    <row r="4012" spans="1:23" x14ac:dyDescent="0.25">
      <c r="A4012" s="7">
        <v>3896</v>
      </c>
      <c r="B4012" t="s">
        <v>184</v>
      </c>
      <c r="C4012">
        <v>108</v>
      </c>
      <c r="D4012" s="8" t="s">
        <v>317</v>
      </c>
      <c r="E4012" t="s">
        <v>300</v>
      </c>
      <c r="F4012" t="s">
        <v>4865</v>
      </c>
      <c r="G4012" t="s">
        <v>4866</v>
      </c>
      <c r="H4012" t="s">
        <v>343</v>
      </c>
      <c r="I4012" s="9">
        <v>45595.33021990741</v>
      </c>
      <c r="J4012" s="9"/>
      <c r="K4012" s="9"/>
      <c r="L4012" s="9">
        <v>45636.505891203706</v>
      </c>
      <c r="M4012" t="s">
        <v>6892</v>
      </c>
      <c r="N4012" t="s">
        <v>180</v>
      </c>
      <c r="O4012" t="s">
        <v>181</v>
      </c>
      <c r="P4012" t="s">
        <v>189</v>
      </c>
      <c r="Q4012" t="s">
        <v>300</v>
      </c>
      <c r="R4012" t="s">
        <v>6893</v>
      </c>
      <c r="S4012" s="9">
        <v>45636.505925925929</v>
      </c>
      <c r="T4012">
        <v>648952</v>
      </c>
      <c r="U4012" t="s">
        <v>183</v>
      </c>
      <c r="V4012" t="str">
        <f>IFERROR(_xlfn.XLOOKUP(tb_C101[[#This Row],[OS]],[1]!tb_C103[OS],[1]!tb_C103[DESCRICAO]),"0")</f>
        <v>CORRETIVA</v>
      </c>
      <c r="W4012" t="str">
        <f>IFERROR(_xlfn.XLOOKUP(tb_C101[[#This Row],[OS]],[1]!tb_C103[OS],[1]!tb_C103[DESCRICAO2]),"0")</f>
        <v>Eletrico</v>
      </c>
    </row>
    <row r="4013" spans="1:23" x14ac:dyDescent="0.25">
      <c r="A4013" s="7">
        <v>3897</v>
      </c>
      <c r="B4013" t="s">
        <v>184</v>
      </c>
      <c r="C4013">
        <v>112</v>
      </c>
      <c r="D4013" s="8" t="s">
        <v>237</v>
      </c>
      <c r="E4013" t="s">
        <v>345</v>
      </c>
      <c r="F4013" t="s">
        <v>4598</v>
      </c>
      <c r="G4013" t="s">
        <v>4599</v>
      </c>
      <c r="H4013" t="s">
        <v>343</v>
      </c>
      <c r="I4013" s="9">
        <v>45595.331006944441</v>
      </c>
      <c r="J4013" s="9"/>
      <c r="K4013" s="9"/>
      <c r="L4013" s="9">
        <v>45636.506527777776</v>
      </c>
      <c r="M4013" t="s">
        <v>6894</v>
      </c>
      <c r="N4013" t="s">
        <v>180</v>
      </c>
      <c r="O4013" t="s">
        <v>181</v>
      </c>
      <c r="P4013" t="s">
        <v>189</v>
      </c>
      <c r="Q4013" t="s">
        <v>895</v>
      </c>
      <c r="R4013" t="s">
        <v>6895</v>
      </c>
      <c r="S4013" s="9">
        <v>45636.506550925929</v>
      </c>
      <c r="T4013">
        <v>648952</v>
      </c>
      <c r="U4013" t="s">
        <v>183</v>
      </c>
      <c r="V4013" t="str">
        <f>IFERROR(_xlfn.XLOOKUP(tb_C101[[#This Row],[OS]],[1]!tb_C103[OS],[1]!tb_C103[DESCRICAO]),"0")</f>
        <v>CORRETIVA</v>
      </c>
      <c r="W4013" t="str">
        <f>IFERROR(_xlfn.XLOOKUP(tb_C101[[#This Row],[OS]],[1]!tb_C103[OS],[1]!tb_C103[DESCRICAO2]),"0")</f>
        <v>Mecanico</v>
      </c>
    </row>
    <row r="4014" spans="1:23" x14ac:dyDescent="0.25">
      <c r="A4014" s="7">
        <v>3898</v>
      </c>
      <c r="B4014" t="s">
        <v>184</v>
      </c>
      <c r="C4014">
        <v>117</v>
      </c>
      <c r="D4014" s="8" t="s">
        <v>354</v>
      </c>
      <c r="E4014" t="s">
        <v>245</v>
      </c>
      <c r="H4014" t="s">
        <v>343</v>
      </c>
      <c r="I4014" s="9">
        <v>45595.331435185188</v>
      </c>
      <c r="J4014" s="9"/>
      <c r="K4014" s="9"/>
      <c r="L4014" s="9">
        <v>45636.506793981483</v>
      </c>
      <c r="N4014" t="s">
        <v>180</v>
      </c>
      <c r="O4014" t="s">
        <v>181</v>
      </c>
      <c r="P4014" t="s">
        <v>189</v>
      </c>
      <c r="R4014" t="s">
        <v>6896</v>
      </c>
      <c r="S4014" s="9">
        <v>45636.50681712963</v>
      </c>
      <c r="T4014">
        <v>648952</v>
      </c>
      <c r="U4014" t="s">
        <v>183</v>
      </c>
      <c r="V4014" t="str">
        <f>IFERROR(_xlfn.XLOOKUP(tb_C101[[#This Row],[OS]],[1]!tb_C103[OS],[1]!tb_C103[DESCRICAO]),"0")</f>
        <v>CORRETIVA</v>
      </c>
      <c r="W4014" t="str">
        <f>IFERROR(_xlfn.XLOOKUP(tb_C101[[#This Row],[OS]],[1]!tb_C103[OS],[1]!tb_C103[DESCRICAO2]),"0")</f>
        <v>Eletrico</v>
      </c>
    </row>
    <row r="4015" spans="1:23" x14ac:dyDescent="0.25">
      <c r="A4015" s="7">
        <v>3898</v>
      </c>
      <c r="B4015" t="s">
        <v>184</v>
      </c>
      <c r="C4015">
        <v>117</v>
      </c>
      <c r="D4015" s="8" t="s">
        <v>354</v>
      </c>
      <c r="E4015" t="s">
        <v>245</v>
      </c>
      <c r="H4015" t="s">
        <v>343</v>
      </c>
      <c r="I4015" s="9">
        <v>45595.331435185188</v>
      </c>
      <c r="J4015" s="9"/>
      <c r="K4015" s="9"/>
      <c r="L4015" s="9">
        <v>45636.506793981483</v>
      </c>
      <c r="M4015" t="s">
        <v>6897</v>
      </c>
      <c r="N4015" t="s">
        <v>180</v>
      </c>
      <c r="O4015" t="s">
        <v>181</v>
      </c>
      <c r="P4015" t="s">
        <v>189</v>
      </c>
      <c r="R4015" t="s">
        <v>6896</v>
      </c>
      <c r="S4015" s="9">
        <v>45636.50681712963</v>
      </c>
      <c r="T4015">
        <v>648952</v>
      </c>
      <c r="U4015" t="s">
        <v>183</v>
      </c>
      <c r="V4015" t="str">
        <f>IFERROR(_xlfn.XLOOKUP(tb_C101[[#This Row],[OS]],[1]!tb_C103[OS],[1]!tb_C103[DESCRICAO]),"0")</f>
        <v>CORRETIVA</v>
      </c>
      <c r="W4015" t="str">
        <f>IFERROR(_xlfn.XLOOKUP(tb_C101[[#This Row],[OS]],[1]!tb_C103[OS],[1]!tb_C103[DESCRICAO2]),"0")</f>
        <v>Eletrico</v>
      </c>
    </row>
    <row r="4016" spans="1:23" x14ac:dyDescent="0.25">
      <c r="A4016" s="7">
        <v>3899</v>
      </c>
      <c r="B4016" t="s">
        <v>79</v>
      </c>
      <c r="C4016">
        <v>406</v>
      </c>
      <c r="D4016" s="8" t="s">
        <v>822</v>
      </c>
      <c r="E4016" t="s">
        <v>5304</v>
      </c>
      <c r="H4016" t="s">
        <v>731</v>
      </c>
      <c r="I4016" s="9">
        <v>45595.404432870368</v>
      </c>
      <c r="J4016" s="9">
        <v>45595.3125</v>
      </c>
      <c r="K4016" s="9">
        <v>45595.395833333336</v>
      </c>
      <c r="L4016" s="9">
        <v>45596.744421296295</v>
      </c>
      <c r="M4016" t="s">
        <v>6898</v>
      </c>
      <c r="N4016" t="s">
        <v>180</v>
      </c>
      <c r="O4016" t="s">
        <v>204</v>
      </c>
      <c r="P4016" t="s">
        <v>189</v>
      </c>
      <c r="R4016" t="s">
        <v>6899</v>
      </c>
      <c r="S4016" s="9">
        <v>45596.744444444441</v>
      </c>
      <c r="T4016">
        <v>648952</v>
      </c>
      <c r="U4016" t="s">
        <v>183</v>
      </c>
      <c r="V4016" t="str">
        <f>IFERROR(_xlfn.XLOOKUP(tb_C101[[#This Row],[OS]],[1]!tb_C103[OS],[1]!tb_C103[DESCRICAO]),"0")</f>
        <v>CORRETIVA</v>
      </c>
      <c r="W4016" t="str">
        <f>IFERROR(_xlfn.XLOOKUP(tb_C101[[#This Row],[OS]],[1]!tb_C103[OS],[1]!tb_C103[DESCRICAO2]),"0")</f>
        <v>Eletrico</v>
      </c>
    </row>
    <row r="4017" spans="1:23" x14ac:dyDescent="0.25">
      <c r="A4017" s="7">
        <v>3900</v>
      </c>
      <c r="B4017" t="s">
        <v>184</v>
      </c>
      <c r="C4017">
        <v>115</v>
      </c>
      <c r="D4017" s="8" t="s">
        <v>197</v>
      </c>
      <c r="E4017" t="s">
        <v>345</v>
      </c>
      <c r="F4017" t="s">
        <v>4083</v>
      </c>
      <c r="G4017" t="s">
        <v>4084</v>
      </c>
      <c r="H4017" t="s">
        <v>343</v>
      </c>
      <c r="I4017" s="9">
        <v>45595.441817129627</v>
      </c>
      <c r="J4017" s="9"/>
      <c r="K4017" s="9"/>
      <c r="L4017" s="9">
        <v>45636.507175925923</v>
      </c>
      <c r="M4017" t="s">
        <v>6900</v>
      </c>
      <c r="N4017" t="s">
        <v>180</v>
      </c>
      <c r="O4017" t="s">
        <v>181</v>
      </c>
      <c r="P4017" t="s">
        <v>189</v>
      </c>
      <c r="Q4017" t="s">
        <v>4086</v>
      </c>
      <c r="R4017" t="s">
        <v>6901</v>
      </c>
      <c r="S4017" s="9">
        <v>45636.507187499999</v>
      </c>
      <c r="T4017">
        <v>648952</v>
      </c>
      <c r="U4017" t="s">
        <v>183</v>
      </c>
      <c r="V4017" t="str">
        <f>IFERROR(_xlfn.XLOOKUP(tb_C101[[#This Row],[OS]],[1]!tb_C103[OS],[1]!tb_C103[DESCRICAO]),"0")</f>
        <v>CORRETIVA</v>
      </c>
      <c r="W4017" t="str">
        <f>IFERROR(_xlfn.XLOOKUP(tb_C101[[#This Row],[OS]],[1]!tb_C103[OS],[1]!tb_C103[DESCRICAO2]),"0")</f>
        <v>Mecanico</v>
      </c>
    </row>
    <row r="4018" spans="1:23" x14ac:dyDescent="0.25">
      <c r="A4018" s="7">
        <v>3901</v>
      </c>
      <c r="B4018" t="s">
        <v>184</v>
      </c>
      <c r="C4018">
        <v>9021</v>
      </c>
      <c r="D4018" s="8" t="s">
        <v>4826</v>
      </c>
      <c r="E4018" t="s">
        <v>4888</v>
      </c>
      <c r="H4018" t="s">
        <v>731</v>
      </c>
      <c r="I4018" s="9">
        <v>45595.446250000001</v>
      </c>
      <c r="J4018" s="9"/>
      <c r="K4018" s="9"/>
      <c r="L4018" s="9">
        <v>45636.507349537038</v>
      </c>
      <c r="M4018" t="s">
        <v>6902</v>
      </c>
      <c r="N4018" t="s">
        <v>180</v>
      </c>
      <c r="O4018" t="s">
        <v>181</v>
      </c>
      <c r="P4018" t="s">
        <v>189</v>
      </c>
      <c r="R4018" t="s">
        <v>6903</v>
      </c>
      <c r="S4018" s="9">
        <v>45636.507361111115</v>
      </c>
      <c r="T4018">
        <v>648952</v>
      </c>
      <c r="U4018" t="s">
        <v>183</v>
      </c>
      <c r="V4018" t="str">
        <f>IFERROR(_xlfn.XLOOKUP(tb_C101[[#This Row],[OS]],[1]!tb_C103[OS],[1]!tb_C103[DESCRICAO]),"0")</f>
        <v>CORRETIVA</v>
      </c>
      <c r="W4018" t="str">
        <f>IFERROR(_xlfn.XLOOKUP(tb_C101[[#This Row],[OS]],[1]!tb_C103[OS],[1]!tb_C103[DESCRICAO2]),"0")</f>
        <v>Mecanico</v>
      </c>
    </row>
    <row r="4019" spans="1:23" x14ac:dyDescent="0.25">
      <c r="A4019" s="7">
        <v>3902</v>
      </c>
      <c r="B4019" t="s">
        <v>184</v>
      </c>
      <c r="C4019">
        <v>118</v>
      </c>
      <c r="D4019" s="8" t="s">
        <v>1349</v>
      </c>
      <c r="E4019" t="s">
        <v>300</v>
      </c>
      <c r="F4019" t="s">
        <v>4798</v>
      </c>
      <c r="G4019" t="s">
        <v>4799</v>
      </c>
      <c r="H4019" t="s">
        <v>343</v>
      </c>
      <c r="I4019" s="9">
        <v>45595.487025462964</v>
      </c>
      <c r="J4019" s="9"/>
      <c r="K4019" s="9"/>
      <c r="L4019" s="9"/>
      <c r="M4019" t="s">
        <v>6904</v>
      </c>
      <c r="N4019" t="s">
        <v>3867</v>
      </c>
      <c r="O4019" t="s">
        <v>181</v>
      </c>
      <c r="P4019" t="s">
        <v>189</v>
      </c>
      <c r="Q4019" t="s">
        <v>300</v>
      </c>
      <c r="R4019" t="s">
        <v>6905</v>
      </c>
      <c r="S4019" s="9">
        <v>45596.74324074074</v>
      </c>
      <c r="T4019">
        <v>648952</v>
      </c>
      <c r="U4019" t="s">
        <v>183</v>
      </c>
      <c r="V4019" t="str">
        <f>IFERROR(_xlfn.XLOOKUP(tb_C101[[#This Row],[OS]],[1]!tb_C103[OS],[1]!tb_C103[DESCRICAO]),"0")</f>
        <v>CORRETIVA</v>
      </c>
      <c r="W4019" t="str">
        <f>IFERROR(_xlfn.XLOOKUP(tb_C101[[#This Row],[OS]],[1]!tb_C103[OS],[1]!tb_C103[DESCRICAO2]),"0")</f>
        <v>Eletrico</v>
      </c>
    </row>
    <row r="4020" spans="1:23" x14ac:dyDescent="0.25">
      <c r="A4020" s="7">
        <v>3903</v>
      </c>
      <c r="B4020" t="s">
        <v>184</v>
      </c>
      <c r="C4020">
        <v>117</v>
      </c>
      <c r="D4020" s="8" t="s">
        <v>354</v>
      </c>
      <c r="H4020" t="s">
        <v>5597</v>
      </c>
      <c r="I4020" s="9">
        <v>45595.62641203704</v>
      </c>
      <c r="J4020" s="9"/>
      <c r="K4020" s="9"/>
      <c r="L4020" s="9">
        <v>45671.486759259256</v>
      </c>
      <c r="N4020" t="s">
        <v>180</v>
      </c>
      <c r="O4020" t="s">
        <v>181</v>
      </c>
      <c r="P4020" t="s">
        <v>189</v>
      </c>
      <c r="R4020" t="s">
        <v>5598</v>
      </c>
      <c r="S4020" s="9">
        <v>45671.486770833333</v>
      </c>
      <c r="T4020">
        <v>883353</v>
      </c>
      <c r="U4020" t="s">
        <v>183</v>
      </c>
      <c r="V4020" t="str">
        <f>IFERROR(_xlfn.XLOOKUP(tb_C101[[#This Row],[OS]],[1]!tb_C103[OS],[1]!tb_C103[DESCRICAO]),"0")</f>
        <v>CORRETIVA</v>
      </c>
      <c r="W4020" t="str">
        <f>IFERROR(_xlfn.XLOOKUP(tb_C101[[#This Row],[OS]],[1]!tb_C103[OS],[1]!tb_C103[DESCRICAO2]),"0")</f>
        <v>AUTOMATICO - TROCAR</v>
      </c>
    </row>
    <row r="4021" spans="1:23" x14ac:dyDescent="0.25">
      <c r="A4021" s="7">
        <v>3904</v>
      </c>
      <c r="B4021" t="s">
        <v>184</v>
      </c>
      <c r="C4021">
        <v>117</v>
      </c>
      <c r="D4021" s="8" t="s">
        <v>354</v>
      </c>
      <c r="H4021" t="s">
        <v>5597</v>
      </c>
      <c r="I4021" s="9">
        <v>45595.634699074071</v>
      </c>
      <c r="J4021" s="9"/>
      <c r="K4021" s="9"/>
      <c r="L4021" s="9">
        <v>45671.487013888887</v>
      </c>
      <c r="N4021" t="s">
        <v>180</v>
      </c>
      <c r="O4021" t="s">
        <v>181</v>
      </c>
      <c r="P4021" t="s">
        <v>189</v>
      </c>
      <c r="R4021" t="s">
        <v>5598</v>
      </c>
      <c r="S4021" s="9">
        <v>45671.487025462964</v>
      </c>
      <c r="T4021">
        <v>883353</v>
      </c>
      <c r="U4021" t="s">
        <v>183</v>
      </c>
      <c r="V4021" t="str">
        <f>IFERROR(_xlfn.XLOOKUP(tb_C101[[#This Row],[OS]],[1]!tb_C103[OS],[1]!tb_C103[DESCRICAO]),"0")</f>
        <v>CORRETIVA</v>
      </c>
      <c r="W4021" t="str">
        <f>IFERROR(_xlfn.XLOOKUP(tb_C101[[#This Row],[OS]],[1]!tb_C103[OS],[1]!tb_C103[DESCRICAO2]),"0")</f>
        <v>AUTOMATICO - TROCAR</v>
      </c>
    </row>
    <row r="4022" spans="1:23" x14ac:dyDescent="0.25">
      <c r="A4022" s="7">
        <v>3905</v>
      </c>
      <c r="B4022" t="s">
        <v>1476</v>
      </c>
      <c r="C4022">
        <v>9001</v>
      </c>
      <c r="D4022" s="8" t="s">
        <v>2065</v>
      </c>
      <c r="E4022" t="s">
        <v>184</v>
      </c>
      <c r="H4022" t="s">
        <v>731</v>
      </c>
      <c r="I4022" s="9">
        <v>45595.683842592596</v>
      </c>
      <c r="J4022" s="9"/>
      <c r="K4022" s="9"/>
      <c r="L4022" s="9">
        <v>45671.48710648148</v>
      </c>
      <c r="N4022" t="s">
        <v>180</v>
      </c>
      <c r="O4022" t="s">
        <v>181</v>
      </c>
      <c r="P4022" t="s">
        <v>189</v>
      </c>
      <c r="R4022" t="s">
        <v>6906</v>
      </c>
      <c r="S4022" s="9">
        <v>45671.487118055556</v>
      </c>
      <c r="T4022">
        <v>883353</v>
      </c>
      <c r="U4022" t="s">
        <v>204</v>
      </c>
      <c r="V4022" t="str">
        <f>IFERROR(_xlfn.XLOOKUP(tb_C101[[#This Row],[OS]],[1]!tb_C103[OS],[1]!tb_C103[DESCRICAO]),"0")</f>
        <v>MELHORIA</v>
      </c>
      <c r="W4022" t="str">
        <f>IFERROR(_xlfn.XLOOKUP(tb_C101[[#This Row],[OS]],[1]!tb_C103[OS],[1]!tb_C103[DESCRICAO2]),"0")</f>
        <v>MANUTENCAO PREDIAL</v>
      </c>
    </row>
    <row r="4023" spans="1:23" x14ac:dyDescent="0.25">
      <c r="A4023" s="7">
        <v>3906</v>
      </c>
      <c r="B4023" t="s">
        <v>24</v>
      </c>
      <c r="C4023">
        <v>501</v>
      </c>
      <c r="D4023" s="8" t="s">
        <v>228</v>
      </c>
      <c r="H4023" t="s">
        <v>6858</v>
      </c>
      <c r="I4023" s="9">
        <v>45596.009143518517</v>
      </c>
      <c r="J4023" s="9">
        <v>45595.999305555553</v>
      </c>
      <c r="K4023" s="9">
        <v>45596.022916666669</v>
      </c>
      <c r="L4023" s="9">
        <v>45671.487199074072</v>
      </c>
      <c r="N4023" t="s">
        <v>180</v>
      </c>
      <c r="O4023" t="s">
        <v>204</v>
      </c>
      <c r="P4023" t="s">
        <v>189</v>
      </c>
      <c r="R4023" t="s">
        <v>6859</v>
      </c>
      <c r="S4023" s="9">
        <v>45671.487210648149</v>
      </c>
      <c r="T4023">
        <v>883353</v>
      </c>
      <c r="U4023" t="s">
        <v>183</v>
      </c>
      <c r="V4023" t="str">
        <f>IFERROR(_xlfn.XLOOKUP(tb_C101[[#This Row],[OS]],[1]!tb_C103[OS],[1]!tb_C103[DESCRICAO]),"0")</f>
        <v>CORRETIVA</v>
      </c>
      <c r="W4023" t="str">
        <f>IFERROR(_xlfn.XLOOKUP(tb_C101[[#This Row],[OS]],[1]!tb_C103[OS],[1]!tb_C103[DESCRICAO2]),"0")</f>
        <v>AUTOMATICO - TROCAR</v>
      </c>
    </row>
    <row r="4024" spans="1:23" x14ac:dyDescent="0.25">
      <c r="A4024" s="7">
        <v>3907</v>
      </c>
      <c r="B4024" t="s">
        <v>24</v>
      </c>
      <c r="C4024">
        <v>506</v>
      </c>
      <c r="D4024" s="8" t="s">
        <v>819</v>
      </c>
      <c r="E4024" t="s">
        <v>271</v>
      </c>
      <c r="F4024" t="s">
        <v>3539</v>
      </c>
      <c r="G4024" t="s">
        <v>3540</v>
      </c>
      <c r="H4024" t="s">
        <v>750</v>
      </c>
      <c r="I4024" s="9">
        <v>45596.334826388891</v>
      </c>
      <c r="J4024" s="9">
        <v>45596.3125</v>
      </c>
      <c r="K4024" s="9">
        <v>45596.333333333336</v>
      </c>
      <c r="L4024" s="9">
        <v>45600.678483796299</v>
      </c>
      <c r="M4024" t="s">
        <v>6907</v>
      </c>
      <c r="N4024" t="s">
        <v>180</v>
      </c>
      <c r="O4024" t="s">
        <v>204</v>
      </c>
      <c r="P4024" t="s">
        <v>189</v>
      </c>
      <c r="Q4024" t="s">
        <v>895</v>
      </c>
      <c r="R4024" t="s">
        <v>6908</v>
      </c>
      <c r="S4024" s="9">
        <v>45600.678495370368</v>
      </c>
      <c r="T4024">
        <v>648952</v>
      </c>
      <c r="U4024" t="s">
        <v>183</v>
      </c>
      <c r="V4024" t="str">
        <f>IFERROR(_xlfn.XLOOKUP(tb_C101[[#This Row],[OS]],[1]!tb_C103[OS],[1]!tb_C103[DESCRICAO]),"0")</f>
        <v>CORRETIVA</v>
      </c>
      <c r="W4024" t="str">
        <f>IFERROR(_xlfn.XLOOKUP(tb_C101[[#This Row],[OS]],[1]!tb_C103[OS],[1]!tb_C103[DESCRICAO2]),"0")</f>
        <v>Eletrico</v>
      </c>
    </row>
    <row r="4025" spans="1:23" x14ac:dyDescent="0.25">
      <c r="A4025" s="7">
        <v>3908</v>
      </c>
      <c r="B4025" t="s">
        <v>220</v>
      </c>
      <c r="C4025">
        <v>301</v>
      </c>
      <c r="D4025" s="8" t="s">
        <v>221</v>
      </c>
      <c r="E4025" t="s">
        <v>3087</v>
      </c>
      <c r="H4025" t="s">
        <v>750</v>
      </c>
      <c r="I4025" s="9">
        <v>45596.345509259256</v>
      </c>
      <c r="J4025" s="9">
        <v>45596.361111111109</v>
      </c>
      <c r="K4025" s="9">
        <v>45596.4375</v>
      </c>
      <c r="L4025" s="9">
        <v>45600.679756944446</v>
      </c>
      <c r="M4025" t="s">
        <v>6909</v>
      </c>
      <c r="N4025" t="s">
        <v>180</v>
      </c>
      <c r="O4025" t="s">
        <v>204</v>
      </c>
      <c r="P4025" t="s">
        <v>189</v>
      </c>
      <c r="R4025" t="s">
        <v>6910</v>
      </c>
      <c r="S4025" s="9">
        <v>45600.679780092592</v>
      </c>
      <c r="T4025">
        <v>648952</v>
      </c>
      <c r="U4025" t="s">
        <v>183</v>
      </c>
      <c r="V4025" t="str">
        <f>IFERROR(_xlfn.XLOOKUP(tb_C101[[#This Row],[OS]],[1]!tb_C103[OS],[1]!tb_C103[DESCRICAO]),"0")</f>
        <v>CORRETIVA</v>
      </c>
      <c r="W4025" t="str">
        <f>IFERROR(_xlfn.XLOOKUP(tb_C101[[#This Row],[OS]],[1]!tb_C103[OS],[1]!tb_C103[DESCRICAO2]),"0")</f>
        <v>Mecanico</v>
      </c>
    </row>
    <row r="4026" spans="1:23" x14ac:dyDescent="0.25">
      <c r="A4026" s="7">
        <v>3909</v>
      </c>
      <c r="B4026" t="s">
        <v>24</v>
      </c>
      <c r="C4026">
        <v>506</v>
      </c>
      <c r="D4026" s="8" t="s">
        <v>819</v>
      </c>
      <c r="E4026" t="s">
        <v>345</v>
      </c>
      <c r="F4026" t="s">
        <v>4264</v>
      </c>
      <c r="G4026" t="s">
        <v>4265</v>
      </c>
      <c r="H4026" t="s">
        <v>750</v>
      </c>
      <c r="I4026" s="9">
        <v>45596.367418981485</v>
      </c>
      <c r="J4026" s="9">
        <v>45596.333333333336</v>
      </c>
      <c r="K4026" s="9">
        <v>45596.364583333336</v>
      </c>
      <c r="L4026" s="9">
        <v>45600.689780092594</v>
      </c>
      <c r="M4026" t="s">
        <v>6911</v>
      </c>
      <c r="N4026" t="s">
        <v>180</v>
      </c>
      <c r="O4026" t="s">
        <v>204</v>
      </c>
      <c r="P4026" t="s">
        <v>189</v>
      </c>
      <c r="Q4026" t="s">
        <v>895</v>
      </c>
      <c r="R4026" t="s">
        <v>6912</v>
      </c>
      <c r="S4026" s="9">
        <v>45600.689826388887</v>
      </c>
      <c r="T4026">
        <v>648952</v>
      </c>
      <c r="U4026" t="s">
        <v>183</v>
      </c>
      <c r="V4026" t="str">
        <f>IFERROR(_xlfn.XLOOKUP(tb_C101[[#This Row],[OS]],[1]!tb_C103[OS],[1]!tb_C103[DESCRICAO]),"0")</f>
        <v>CORRETIVA</v>
      </c>
      <c r="W4026" t="str">
        <f>IFERROR(_xlfn.XLOOKUP(tb_C101[[#This Row],[OS]],[1]!tb_C103[OS],[1]!tb_C103[DESCRICAO2]),"0")</f>
        <v>Mecanico</v>
      </c>
    </row>
    <row r="4027" spans="1:23" x14ac:dyDescent="0.25">
      <c r="A4027" s="7">
        <v>3910</v>
      </c>
      <c r="B4027" t="s">
        <v>184</v>
      </c>
      <c r="C4027">
        <v>113</v>
      </c>
      <c r="D4027" s="8" t="s">
        <v>213</v>
      </c>
      <c r="H4027" t="s">
        <v>5351</v>
      </c>
      <c r="I4027" s="9">
        <v>45596.398865740739</v>
      </c>
      <c r="J4027" s="9">
        <v>45596.388888888891</v>
      </c>
      <c r="K4027" s="9">
        <v>45596.469444444447</v>
      </c>
      <c r="L4027" s="9">
        <v>45671.487280092595</v>
      </c>
      <c r="N4027" t="s">
        <v>180</v>
      </c>
      <c r="O4027" t="s">
        <v>204</v>
      </c>
      <c r="P4027" t="s">
        <v>189</v>
      </c>
      <c r="R4027" t="s">
        <v>5352</v>
      </c>
      <c r="S4027" s="9">
        <v>45671.487291666665</v>
      </c>
      <c r="T4027">
        <v>883353</v>
      </c>
      <c r="U4027" t="s">
        <v>183</v>
      </c>
      <c r="V4027" t="str">
        <f>IFERROR(_xlfn.XLOOKUP(tb_C101[[#This Row],[OS]],[1]!tb_C103[OS],[1]!tb_C103[DESCRICAO]),"0")</f>
        <v>CORRETIVA</v>
      </c>
      <c r="W4027" t="str">
        <f>IFERROR(_xlfn.XLOOKUP(tb_C101[[#This Row],[OS]],[1]!tb_C103[OS],[1]!tb_C103[DESCRICAO2]),"0")</f>
        <v>AUTOMATICO - TROCAR</v>
      </c>
    </row>
    <row r="4028" spans="1:23" x14ac:dyDescent="0.25">
      <c r="A4028" s="7">
        <v>3911</v>
      </c>
      <c r="B4028" t="s">
        <v>5451</v>
      </c>
      <c r="C4028">
        <v>9032</v>
      </c>
      <c r="D4028" s="8" t="s">
        <v>6913</v>
      </c>
      <c r="E4028" t="s">
        <v>6914</v>
      </c>
      <c r="H4028" t="s">
        <v>731</v>
      </c>
      <c r="I4028" s="9">
        <v>45596.404502314814</v>
      </c>
      <c r="J4028" s="9"/>
      <c r="K4028" s="9"/>
      <c r="L4028" s="9">
        <v>45636.526539351849</v>
      </c>
      <c r="M4028" t="s">
        <v>6915</v>
      </c>
      <c r="N4028" t="s">
        <v>180</v>
      </c>
      <c r="O4028" t="s">
        <v>181</v>
      </c>
      <c r="P4028" t="s">
        <v>189</v>
      </c>
      <c r="R4028" t="s">
        <v>6916</v>
      </c>
      <c r="S4028" s="9">
        <v>45636.526562500003</v>
      </c>
      <c r="T4028">
        <v>648952</v>
      </c>
      <c r="U4028" t="s">
        <v>183</v>
      </c>
      <c r="V4028" t="str">
        <f>IFERROR(_xlfn.XLOOKUP(tb_C101[[#This Row],[OS]],[1]!tb_C103[OS],[1]!tb_C103[DESCRICAO]),"0")</f>
        <v>CORRETIVA</v>
      </c>
      <c r="W4028" t="str">
        <f>IFERROR(_xlfn.XLOOKUP(tb_C101[[#This Row],[OS]],[1]!tb_C103[OS],[1]!tb_C103[DESCRICAO2]),"0")</f>
        <v>Mecanico</v>
      </c>
    </row>
    <row r="4029" spans="1:23" x14ac:dyDescent="0.25">
      <c r="A4029" s="7">
        <v>3912</v>
      </c>
      <c r="B4029" t="s">
        <v>1476</v>
      </c>
      <c r="C4029">
        <v>9002</v>
      </c>
      <c r="D4029" s="8" t="s">
        <v>1098</v>
      </c>
      <c r="E4029" t="s">
        <v>1099</v>
      </c>
      <c r="H4029" t="s">
        <v>731</v>
      </c>
      <c r="I4029" s="9">
        <v>45596.440509259257</v>
      </c>
      <c r="J4029" s="9"/>
      <c r="K4029" s="9"/>
      <c r="L4029" s="9">
        <v>45635.423634259256</v>
      </c>
      <c r="M4029" t="s">
        <v>6917</v>
      </c>
      <c r="N4029" t="s">
        <v>180</v>
      </c>
      <c r="O4029" t="s">
        <v>181</v>
      </c>
      <c r="P4029" t="s">
        <v>189</v>
      </c>
      <c r="R4029" t="s">
        <v>6918</v>
      </c>
      <c r="S4029" s="9">
        <v>45635.423645833333</v>
      </c>
      <c r="T4029">
        <v>648952</v>
      </c>
      <c r="U4029" t="s">
        <v>204</v>
      </c>
      <c r="V4029" t="str">
        <f>IFERROR(_xlfn.XLOOKUP(tb_C101[[#This Row],[OS]],[1]!tb_C103[OS],[1]!tb_C103[DESCRICAO]),"0")</f>
        <v>MELHORIA</v>
      </c>
      <c r="W4029" t="str">
        <f>IFERROR(_xlfn.XLOOKUP(tb_C101[[#This Row],[OS]],[1]!tb_C103[OS],[1]!tb_C103[DESCRICAO2]),"0")</f>
        <v>Eletrico</v>
      </c>
    </row>
    <row r="4030" spans="1:23" x14ac:dyDescent="0.25">
      <c r="A4030" s="7">
        <v>3913</v>
      </c>
      <c r="B4030" t="s">
        <v>1476</v>
      </c>
      <c r="C4030">
        <v>9030</v>
      </c>
      <c r="D4030" s="8" t="s">
        <v>6882</v>
      </c>
      <c r="E4030" t="s">
        <v>6919</v>
      </c>
      <c r="H4030" t="s">
        <v>731</v>
      </c>
      <c r="I4030" s="9">
        <v>45596.449282407404</v>
      </c>
      <c r="J4030" s="9"/>
      <c r="K4030" s="9"/>
      <c r="L4030" s="9">
        <v>45635.425428240742</v>
      </c>
      <c r="M4030" t="s">
        <v>6920</v>
      </c>
      <c r="N4030" t="s">
        <v>180</v>
      </c>
      <c r="O4030" t="s">
        <v>181</v>
      </c>
      <c r="P4030" t="s">
        <v>189</v>
      </c>
      <c r="R4030" t="s">
        <v>6921</v>
      </c>
      <c r="S4030" s="9">
        <v>45635.425451388888</v>
      </c>
      <c r="T4030">
        <v>648952</v>
      </c>
      <c r="U4030" t="s">
        <v>204</v>
      </c>
      <c r="V4030" t="str">
        <f>IFERROR(_xlfn.XLOOKUP(tb_C101[[#This Row],[OS]],[1]!tb_C103[OS],[1]!tb_C103[DESCRICAO]),"0")</f>
        <v>CORRETIVA</v>
      </c>
      <c r="W4030" t="str">
        <f>IFERROR(_xlfn.XLOOKUP(tb_C101[[#This Row],[OS]],[1]!tb_C103[OS],[1]!tb_C103[DESCRICAO2]),"0")</f>
        <v>Eletrico</v>
      </c>
    </row>
    <row r="4031" spans="1:23" x14ac:dyDescent="0.25">
      <c r="A4031" s="7">
        <v>3914</v>
      </c>
      <c r="B4031" t="s">
        <v>5451</v>
      </c>
      <c r="C4031">
        <v>1017</v>
      </c>
      <c r="D4031" s="8" t="s">
        <v>6368</v>
      </c>
      <c r="E4031" t="s">
        <v>6369</v>
      </c>
      <c r="H4031" t="s">
        <v>731</v>
      </c>
      <c r="I4031" s="9">
        <v>45596.450416666667</v>
      </c>
      <c r="J4031" s="9"/>
      <c r="K4031" s="9"/>
      <c r="L4031" s="9">
        <v>45636.524293981478</v>
      </c>
      <c r="M4031" t="s">
        <v>6922</v>
      </c>
      <c r="N4031" t="s">
        <v>180</v>
      </c>
      <c r="O4031" t="s">
        <v>181</v>
      </c>
      <c r="P4031" t="s">
        <v>189</v>
      </c>
      <c r="R4031" t="s">
        <v>6923</v>
      </c>
      <c r="S4031" s="9">
        <v>45636.524317129632</v>
      </c>
      <c r="T4031">
        <v>648952</v>
      </c>
      <c r="U4031" t="s">
        <v>204</v>
      </c>
      <c r="V4031" t="str">
        <f>IFERROR(_xlfn.XLOOKUP(tb_C101[[#This Row],[OS]],[1]!tb_C103[OS],[1]!tb_C103[DESCRICAO]),"0")</f>
        <v>MELHORIA</v>
      </c>
      <c r="W4031" t="str">
        <f>IFERROR(_xlfn.XLOOKUP(tb_C101[[#This Row],[OS]],[1]!tb_C103[OS],[1]!tb_C103[DESCRICAO2]),"0")</f>
        <v>Mecanico</v>
      </c>
    </row>
    <row r="4032" spans="1:23" x14ac:dyDescent="0.25">
      <c r="A4032" s="7">
        <v>3915</v>
      </c>
      <c r="B4032" t="s">
        <v>184</v>
      </c>
      <c r="C4032">
        <v>108</v>
      </c>
      <c r="D4032" s="8" t="s">
        <v>317</v>
      </c>
      <c r="E4032" t="s">
        <v>345</v>
      </c>
      <c r="H4032" t="s">
        <v>4656</v>
      </c>
      <c r="I4032" s="9">
        <v>45596.480150462965</v>
      </c>
      <c r="J4032" s="9"/>
      <c r="K4032" s="9"/>
      <c r="L4032" s="9">
        <v>45636.529282407406</v>
      </c>
      <c r="M4032" t="s">
        <v>6924</v>
      </c>
      <c r="N4032" t="s">
        <v>180</v>
      </c>
      <c r="O4032" t="s">
        <v>181</v>
      </c>
      <c r="P4032" t="s">
        <v>189</v>
      </c>
      <c r="R4032" t="s">
        <v>6925</v>
      </c>
      <c r="S4032" s="9">
        <v>45636.529305555552</v>
      </c>
      <c r="T4032">
        <v>648952</v>
      </c>
      <c r="U4032" t="s">
        <v>183</v>
      </c>
      <c r="V4032" t="str">
        <f>IFERROR(_xlfn.XLOOKUP(tb_C101[[#This Row],[OS]],[1]!tb_C103[OS],[1]!tb_C103[DESCRICAO]),"0")</f>
        <v>CORRETIVA</v>
      </c>
      <c r="W4032" t="str">
        <f>IFERROR(_xlfn.XLOOKUP(tb_C101[[#This Row],[OS]],[1]!tb_C103[OS],[1]!tb_C103[DESCRICAO2]),"0")</f>
        <v>Eletrico</v>
      </c>
    </row>
    <row r="4033" spans="1:23" x14ac:dyDescent="0.25">
      <c r="A4033" s="7">
        <v>3916</v>
      </c>
      <c r="B4033" t="s">
        <v>184</v>
      </c>
      <c r="C4033">
        <v>115</v>
      </c>
      <c r="D4033" s="8" t="s">
        <v>197</v>
      </c>
      <c r="E4033" t="s">
        <v>345</v>
      </c>
      <c r="F4033" t="s">
        <v>3421</v>
      </c>
      <c r="G4033" t="s">
        <v>3422</v>
      </c>
      <c r="H4033" t="s">
        <v>731</v>
      </c>
      <c r="I4033" s="9">
        <v>45596.486863425926</v>
      </c>
      <c r="J4033" s="9"/>
      <c r="K4033" s="9"/>
      <c r="L4033" s="9">
        <v>45636.528993055559</v>
      </c>
      <c r="M4033" t="s">
        <v>6926</v>
      </c>
      <c r="N4033" t="s">
        <v>180</v>
      </c>
      <c r="O4033" t="s">
        <v>181</v>
      </c>
      <c r="P4033" t="s">
        <v>189</v>
      </c>
      <c r="Q4033" t="s">
        <v>345</v>
      </c>
      <c r="R4033" t="s">
        <v>6927</v>
      </c>
      <c r="S4033" s="9">
        <v>45636.529016203705</v>
      </c>
      <c r="T4033">
        <v>648952</v>
      </c>
      <c r="U4033" t="s">
        <v>183</v>
      </c>
      <c r="V4033" t="str">
        <f>IFERROR(_xlfn.XLOOKUP(tb_C101[[#This Row],[OS]],[1]!tb_C103[OS],[1]!tb_C103[DESCRICAO]),"0")</f>
        <v>CORRETIVA</v>
      </c>
      <c r="W4033" t="str">
        <f>IFERROR(_xlfn.XLOOKUP(tb_C101[[#This Row],[OS]],[1]!tb_C103[OS],[1]!tb_C103[DESCRICAO2]),"0")</f>
        <v>Eletrico</v>
      </c>
    </row>
    <row r="4034" spans="1:23" x14ac:dyDescent="0.25">
      <c r="A4034" s="7">
        <v>3917</v>
      </c>
      <c r="B4034" t="s">
        <v>184</v>
      </c>
      <c r="C4034">
        <v>113</v>
      </c>
      <c r="D4034" s="8" t="s">
        <v>213</v>
      </c>
      <c r="E4034" t="s">
        <v>856</v>
      </c>
      <c r="F4034" t="s">
        <v>856</v>
      </c>
      <c r="G4034" t="s">
        <v>857</v>
      </c>
      <c r="H4034" t="s">
        <v>731</v>
      </c>
      <c r="I4034" s="9">
        <v>45596.488796296297</v>
      </c>
      <c r="J4034" s="9"/>
      <c r="K4034" s="9"/>
      <c r="L4034" s="9"/>
      <c r="M4034" t="s">
        <v>3437</v>
      </c>
      <c r="N4034" t="s">
        <v>3867</v>
      </c>
      <c r="O4034" t="s">
        <v>181</v>
      </c>
      <c r="P4034" t="s">
        <v>189</v>
      </c>
      <c r="Q4034" t="s">
        <v>186</v>
      </c>
      <c r="R4034" t="s">
        <v>6928</v>
      </c>
      <c r="S4034" s="9">
        <v>45630.376134259262</v>
      </c>
      <c r="T4034">
        <v>648952</v>
      </c>
      <c r="U4034" t="s">
        <v>183</v>
      </c>
      <c r="V4034" t="str">
        <f>IFERROR(_xlfn.XLOOKUP(tb_C101[[#This Row],[OS]],[1]!tb_C103[OS],[1]!tb_C103[DESCRICAO]),"0")</f>
        <v>CORRETIVA</v>
      </c>
      <c r="W4034" t="str">
        <f>IFERROR(_xlfn.XLOOKUP(tb_C101[[#This Row],[OS]],[1]!tb_C103[OS],[1]!tb_C103[DESCRICAO2]),"0")</f>
        <v>Mecanico</v>
      </c>
    </row>
    <row r="4035" spans="1:23" x14ac:dyDescent="0.25">
      <c r="A4035" s="7">
        <v>3918</v>
      </c>
      <c r="B4035" t="s">
        <v>1476</v>
      </c>
      <c r="C4035">
        <v>9004</v>
      </c>
      <c r="D4035" s="8" t="s">
        <v>875</v>
      </c>
      <c r="E4035" t="s">
        <v>4821</v>
      </c>
      <c r="H4035" t="s">
        <v>731</v>
      </c>
      <c r="I4035" s="9">
        <v>45596.503888888888</v>
      </c>
      <c r="J4035" s="9"/>
      <c r="K4035" s="9"/>
      <c r="L4035" s="9">
        <v>45671.487384259257</v>
      </c>
      <c r="N4035" t="s">
        <v>180</v>
      </c>
      <c r="O4035" t="s">
        <v>181</v>
      </c>
      <c r="P4035" t="s">
        <v>189</v>
      </c>
      <c r="R4035" t="s">
        <v>6929</v>
      </c>
      <c r="S4035" s="9">
        <v>45671.487407407411</v>
      </c>
      <c r="T4035">
        <v>883353</v>
      </c>
      <c r="U4035" t="s">
        <v>204</v>
      </c>
      <c r="V4035" t="str">
        <f>IFERROR(_xlfn.XLOOKUP(tb_C101[[#This Row],[OS]],[1]!tb_C103[OS],[1]!tb_C103[DESCRICAO]),"0")</f>
        <v>CORRETIVA</v>
      </c>
      <c r="W4035" t="str">
        <f>IFERROR(_xlfn.XLOOKUP(tb_C101[[#This Row],[OS]],[1]!tb_C103[OS],[1]!tb_C103[DESCRICAO2]),"0")</f>
        <v>Eletrico</v>
      </c>
    </row>
    <row r="4036" spans="1:23" x14ac:dyDescent="0.25">
      <c r="A4036" s="7">
        <v>3919</v>
      </c>
      <c r="B4036" t="s">
        <v>184</v>
      </c>
      <c r="C4036">
        <v>116</v>
      </c>
      <c r="D4036" s="8" t="s">
        <v>290</v>
      </c>
      <c r="E4036" t="s">
        <v>345</v>
      </c>
      <c r="F4036" t="s">
        <v>6867</v>
      </c>
      <c r="G4036" t="s">
        <v>6868</v>
      </c>
      <c r="H4036" t="s">
        <v>731</v>
      </c>
      <c r="I4036" s="9">
        <v>45596.51017361111</v>
      </c>
      <c r="J4036" s="9"/>
      <c r="K4036" s="9"/>
      <c r="L4036" s="9">
        <v>45664.724907407406</v>
      </c>
      <c r="M4036" t="s">
        <v>6930</v>
      </c>
      <c r="N4036" t="s">
        <v>180</v>
      </c>
      <c r="O4036" t="s">
        <v>181</v>
      </c>
      <c r="P4036" t="s">
        <v>189</v>
      </c>
      <c r="Q4036" t="s">
        <v>895</v>
      </c>
      <c r="R4036" t="s">
        <v>6931</v>
      </c>
      <c r="S4036" s="9">
        <v>45664.724953703706</v>
      </c>
      <c r="T4036">
        <v>648952</v>
      </c>
      <c r="U4036" t="s">
        <v>204</v>
      </c>
      <c r="V4036" t="str">
        <f>IFERROR(_xlfn.XLOOKUP(tb_C101[[#This Row],[OS]],[1]!tb_C103[OS],[1]!tb_C103[DESCRICAO]),"0")</f>
        <v>CORRETIVA</v>
      </c>
      <c r="W4036" t="str">
        <f>IFERROR(_xlfn.XLOOKUP(tb_C101[[#This Row],[OS]],[1]!tb_C103[OS],[1]!tb_C103[DESCRICAO2]),"0")</f>
        <v>Mecanico</v>
      </c>
    </row>
    <row r="4037" spans="1:23" x14ac:dyDescent="0.25">
      <c r="A4037" s="7">
        <v>3920</v>
      </c>
      <c r="B4037" t="s">
        <v>1476</v>
      </c>
      <c r="C4037">
        <v>9014</v>
      </c>
      <c r="D4037" s="8" t="s">
        <v>2343</v>
      </c>
      <c r="E4037" t="s">
        <v>1046</v>
      </c>
      <c r="H4037" t="s">
        <v>731</v>
      </c>
      <c r="I4037" s="9">
        <v>45596.51326388889</v>
      </c>
      <c r="J4037" s="9"/>
      <c r="K4037" s="9"/>
      <c r="L4037" s="9">
        <v>45671.487523148149</v>
      </c>
      <c r="N4037" t="s">
        <v>180</v>
      </c>
      <c r="O4037" t="s">
        <v>181</v>
      </c>
      <c r="P4037" t="s">
        <v>189</v>
      </c>
      <c r="R4037" t="s">
        <v>6932</v>
      </c>
      <c r="S4037" s="9">
        <v>45671.487534722219</v>
      </c>
      <c r="T4037">
        <v>883353</v>
      </c>
      <c r="U4037" t="s">
        <v>204</v>
      </c>
      <c r="V4037" t="str">
        <f>IFERROR(_xlfn.XLOOKUP(tb_C101[[#This Row],[OS]],[1]!tb_C103[OS],[1]!tb_C103[DESCRICAO]),"0")</f>
        <v>MELHORIA</v>
      </c>
      <c r="W4037" t="str">
        <f>IFERROR(_xlfn.XLOOKUP(tb_C101[[#This Row],[OS]],[1]!tb_C103[OS],[1]!tb_C103[DESCRICAO2]),"0")</f>
        <v>Terceiro</v>
      </c>
    </row>
    <row r="4038" spans="1:23" x14ac:dyDescent="0.25">
      <c r="A4038" s="7">
        <v>3921</v>
      </c>
      <c r="B4038" t="s">
        <v>184</v>
      </c>
      <c r="C4038">
        <v>116</v>
      </c>
      <c r="D4038" s="8" t="s">
        <v>290</v>
      </c>
      <c r="E4038" t="s">
        <v>345</v>
      </c>
      <c r="H4038" t="s">
        <v>4656</v>
      </c>
      <c r="I4038" s="9">
        <v>45596.534872685188</v>
      </c>
      <c r="J4038" s="9"/>
      <c r="K4038" s="9"/>
      <c r="L4038" s="9">
        <v>45636.529548611114</v>
      </c>
      <c r="N4038" t="s">
        <v>180</v>
      </c>
      <c r="O4038" t="s">
        <v>181</v>
      </c>
      <c r="P4038" t="s">
        <v>189</v>
      </c>
      <c r="R4038" t="s">
        <v>6933</v>
      </c>
      <c r="S4038" s="9">
        <v>45636.529560185183</v>
      </c>
      <c r="T4038">
        <v>648952</v>
      </c>
      <c r="U4038" t="s">
        <v>183</v>
      </c>
      <c r="V4038" t="str">
        <f>IFERROR(_xlfn.XLOOKUP(tb_C101[[#This Row],[OS]],[1]!tb_C103[OS],[1]!tb_C103[DESCRICAO]),"0")</f>
        <v>CORRETIVA</v>
      </c>
      <c r="W4038" t="str">
        <f>IFERROR(_xlfn.XLOOKUP(tb_C101[[#This Row],[OS]],[1]!tb_C103[OS],[1]!tb_C103[DESCRICAO2]),"0")</f>
        <v>Eletrico</v>
      </c>
    </row>
    <row r="4039" spans="1:23" x14ac:dyDescent="0.25">
      <c r="A4039" s="7">
        <v>3921</v>
      </c>
      <c r="B4039" t="s">
        <v>184</v>
      </c>
      <c r="C4039">
        <v>116</v>
      </c>
      <c r="D4039" s="8" t="s">
        <v>290</v>
      </c>
      <c r="E4039" t="s">
        <v>345</v>
      </c>
      <c r="H4039" t="s">
        <v>4656</v>
      </c>
      <c r="I4039" s="9">
        <v>45596.534872685188</v>
      </c>
      <c r="J4039" s="9"/>
      <c r="K4039" s="9"/>
      <c r="L4039" s="9">
        <v>45636.529548611114</v>
      </c>
      <c r="M4039" t="s">
        <v>6934</v>
      </c>
      <c r="N4039" t="s">
        <v>180</v>
      </c>
      <c r="O4039" t="s">
        <v>181</v>
      </c>
      <c r="P4039" t="s">
        <v>189</v>
      </c>
      <c r="R4039" t="s">
        <v>6935</v>
      </c>
      <c r="S4039" s="9">
        <v>45636.529560185183</v>
      </c>
      <c r="T4039">
        <v>648952</v>
      </c>
      <c r="U4039" t="s">
        <v>183</v>
      </c>
      <c r="V4039" t="str">
        <f>IFERROR(_xlfn.XLOOKUP(tb_C101[[#This Row],[OS]],[1]!tb_C103[OS],[1]!tb_C103[DESCRICAO]),"0")</f>
        <v>CORRETIVA</v>
      </c>
      <c r="W4039" t="str">
        <f>IFERROR(_xlfn.XLOOKUP(tb_C101[[#This Row],[OS]],[1]!tb_C103[OS],[1]!tb_C103[DESCRICAO2]),"0")</f>
        <v>Eletrico</v>
      </c>
    </row>
    <row r="4040" spans="1:23" x14ac:dyDescent="0.25">
      <c r="A4040" s="7">
        <v>3922</v>
      </c>
      <c r="B4040" t="s">
        <v>184</v>
      </c>
      <c r="C4040">
        <v>116</v>
      </c>
      <c r="D4040" s="8" t="s">
        <v>290</v>
      </c>
      <c r="E4040" t="s">
        <v>345</v>
      </c>
      <c r="H4040" t="s">
        <v>4656</v>
      </c>
      <c r="I4040" s="9">
        <v>45596.536249999997</v>
      </c>
      <c r="J4040" s="9"/>
      <c r="K4040" s="9"/>
      <c r="L4040" s="9"/>
      <c r="N4040" t="s">
        <v>215</v>
      </c>
      <c r="O4040" t="s">
        <v>181</v>
      </c>
      <c r="S4040" s="9"/>
      <c r="U4040" t="s">
        <v>183</v>
      </c>
      <c r="V4040">
        <f>IFERROR(_xlfn.XLOOKUP(tb_C101[[#This Row],[OS]],[1]!tb_C103[OS],[1]!tb_C103[DESCRICAO]),"0")</f>
        <v>0</v>
      </c>
      <c r="W4040">
        <f>IFERROR(_xlfn.XLOOKUP(tb_C101[[#This Row],[OS]],[1]!tb_C103[OS],[1]!tb_C103[DESCRICAO2]),"0")</f>
        <v>0</v>
      </c>
    </row>
    <row r="4041" spans="1:23" x14ac:dyDescent="0.25">
      <c r="A4041" s="7">
        <v>3923</v>
      </c>
      <c r="B4041" t="s">
        <v>184</v>
      </c>
      <c r="C4041">
        <v>115</v>
      </c>
      <c r="D4041" s="8" t="s">
        <v>197</v>
      </c>
      <c r="E4041" t="s">
        <v>345</v>
      </c>
      <c r="H4041" t="s">
        <v>4656</v>
      </c>
      <c r="I4041" s="9">
        <v>45596.53802083333</v>
      </c>
      <c r="J4041" s="9"/>
      <c r="K4041" s="9"/>
      <c r="L4041" s="9">
        <v>45636.529872685183</v>
      </c>
      <c r="M4041" t="s">
        <v>6936</v>
      </c>
      <c r="N4041" t="s">
        <v>180</v>
      </c>
      <c r="O4041" t="s">
        <v>181</v>
      </c>
      <c r="P4041" t="s">
        <v>189</v>
      </c>
      <c r="R4041" t="s">
        <v>6937</v>
      </c>
      <c r="S4041" s="9">
        <v>45636.52988425926</v>
      </c>
      <c r="T4041">
        <v>648952</v>
      </c>
      <c r="U4041" t="s">
        <v>183</v>
      </c>
      <c r="V4041" t="str">
        <f>IFERROR(_xlfn.XLOOKUP(tb_C101[[#This Row],[OS]],[1]!tb_C103[OS],[1]!tb_C103[DESCRICAO]),"0")</f>
        <v>CORRETIVA</v>
      </c>
      <c r="W4041" t="str">
        <f>IFERROR(_xlfn.XLOOKUP(tb_C101[[#This Row],[OS]],[1]!tb_C103[OS],[1]!tb_C103[DESCRICAO2]),"0")</f>
        <v>Eletrico</v>
      </c>
    </row>
    <row r="4042" spans="1:23" x14ac:dyDescent="0.25">
      <c r="A4042" s="7">
        <v>3924</v>
      </c>
      <c r="B4042" t="s">
        <v>1476</v>
      </c>
      <c r="C4042">
        <v>9002</v>
      </c>
      <c r="D4042" s="8" t="s">
        <v>1098</v>
      </c>
      <c r="E4042" t="s">
        <v>1099</v>
      </c>
      <c r="H4042" t="s">
        <v>731</v>
      </c>
      <c r="I4042" s="9">
        <v>45596.607233796298</v>
      </c>
      <c r="J4042" s="9"/>
      <c r="K4042" s="9"/>
      <c r="L4042" s="9">
        <v>45671.487685185188</v>
      </c>
      <c r="N4042" t="s">
        <v>180</v>
      </c>
      <c r="O4042" t="s">
        <v>181</v>
      </c>
      <c r="P4042" t="s">
        <v>189</v>
      </c>
      <c r="R4042" t="s">
        <v>6938</v>
      </c>
      <c r="S4042" s="9">
        <v>45671.487708333334</v>
      </c>
      <c r="T4042">
        <v>883353</v>
      </c>
      <c r="U4042" t="s">
        <v>204</v>
      </c>
      <c r="V4042" t="str">
        <f>IFERROR(_xlfn.XLOOKUP(tb_C101[[#This Row],[OS]],[1]!tb_C103[OS],[1]!tb_C103[DESCRICAO]),"0")</f>
        <v>CORRETIVA</v>
      </c>
      <c r="W4042" t="str">
        <f>IFERROR(_xlfn.XLOOKUP(tb_C101[[#This Row],[OS]],[1]!tb_C103[OS],[1]!tb_C103[DESCRICAO2]),"0")</f>
        <v>Terceiro</v>
      </c>
    </row>
    <row r="4043" spans="1:23" x14ac:dyDescent="0.25">
      <c r="A4043" s="7">
        <v>3925</v>
      </c>
      <c r="B4043" t="s">
        <v>1476</v>
      </c>
      <c r="C4043">
        <v>9002</v>
      </c>
      <c r="D4043" s="8" t="s">
        <v>1098</v>
      </c>
      <c r="E4043" t="s">
        <v>1099</v>
      </c>
      <c r="H4043" t="s">
        <v>731</v>
      </c>
      <c r="I4043" s="9">
        <v>45596.607708333337</v>
      </c>
      <c r="J4043" s="9"/>
      <c r="K4043" s="9"/>
      <c r="L4043" s="9"/>
      <c r="N4043" t="s">
        <v>215</v>
      </c>
      <c r="O4043" t="s">
        <v>181</v>
      </c>
      <c r="P4043" t="s">
        <v>189</v>
      </c>
      <c r="R4043" t="s">
        <v>6939</v>
      </c>
      <c r="S4043" s="9">
        <v>45671.74659722222</v>
      </c>
      <c r="T4043">
        <v>648952</v>
      </c>
      <c r="U4043" t="s">
        <v>204</v>
      </c>
      <c r="V4043" t="str">
        <f>IFERROR(_xlfn.XLOOKUP(tb_C101[[#This Row],[OS]],[1]!tb_C103[OS],[1]!tb_C103[DESCRICAO]),"0")</f>
        <v>MELHORIA</v>
      </c>
      <c r="W4043" t="str">
        <f>IFERROR(_xlfn.XLOOKUP(tb_C101[[#This Row],[OS]],[1]!tb_C103[OS],[1]!tb_C103[DESCRICAO2]),"0")</f>
        <v>Terceiro</v>
      </c>
    </row>
    <row r="4044" spans="1:23" x14ac:dyDescent="0.25">
      <c r="A4044" s="7">
        <v>3926</v>
      </c>
      <c r="B4044" t="s">
        <v>184</v>
      </c>
      <c r="C4044">
        <v>113</v>
      </c>
      <c r="D4044" s="8" t="s">
        <v>213</v>
      </c>
      <c r="E4044" t="s">
        <v>856</v>
      </c>
      <c r="H4044" t="s">
        <v>343</v>
      </c>
      <c r="I4044" s="9">
        <v>45596.622708333336</v>
      </c>
      <c r="J4044" s="9"/>
      <c r="K4044" s="9"/>
      <c r="L4044" s="9">
        <v>45614.351493055554</v>
      </c>
      <c r="M4044" t="s">
        <v>6940</v>
      </c>
      <c r="N4044" t="s">
        <v>180</v>
      </c>
      <c r="O4044" t="s">
        <v>181</v>
      </c>
      <c r="P4044" t="s">
        <v>189</v>
      </c>
      <c r="R4044" t="s">
        <v>6941</v>
      </c>
      <c r="S4044" s="9">
        <v>45614.3515162037</v>
      </c>
      <c r="T4044">
        <v>648952</v>
      </c>
      <c r="U4044" t="s">
        <v>183</v>
      </c>
      <c r="V4044" t="str">
        <f>IFERROR(_xlfn.XLOOKUP(tb_C101[[#This Row],[OS]],[1]!tb_C103[OS],[1]!tb_C103[DESCRICAO]),"0")</f>
        <v>CORRETIVA</v>
      </c>
      <c r="W4044" t="str">
        <f>IFERROR(_xlfn.XLOOKUP(tb_C101[[#This Row],[OS]],[1]!tb_C103[OS],[1]!tb_C103[DESCRICAO2]),"0")</f>
        <v>Eletrico</v>
      </c>
    </row>
    <row r="4045" spans="1:23" x14ac:dyDescent="0.25">
      <c r="A4045" s="7">
        <v>3927</v>
      </c>
      <c r="B4045" t="s">
        <v>1476</v>
      </c>
      <c r="C4045">
        <v>9002</v>
      </c>
      <c r="D4045" s="8" t="s">
        <v>1098</v>
      </c>
      <c r="E4045" t="s">
        <v>1099</v>
      </c>
      <c r="H4045" t="s">
        <v>731</v>
      </c>
      <c r="I4045" s="9">
        <v>45596.646226851852</v>
      </c>
      <c r="J4045" s="9"/>
      <c r="K4045" s="9"/>
      <c r="L4045" s="9">
        <v>45671.48810185185</v>
      </c>
      <c r="N4045" t="s">
        <v>180</v>
      </c>
      <c r="O4045" t="s">
        <v>181</v>
      </c>
      <c r="P4045" t="s">
        <v>189</v>
      </c>
      <c r="R4045" t="s">
        <v>6942</v>
      </c>
      <c r="S4045" s="9">
        <v>45671.488113425927</v>
      </c>
      <c r="T4045">
        <v>883353</v>
      </c>
      <c r="U4045" t="s">
        <v>183</v>
      </c>
      <c r="V4045" t="str">
        <f>IFERROR(_xlfn.XLOOKUP(tb_C101[[#This Row],[OS]],[1]!tb_C103[OS],[1]!tb_C103[DESCRICAO]),"0")</f>
        <v>MELHORIA</v>
      </c>
      <c r="W4045" t="str">
        <f>IFERROR(_xlfn.XLOOKUP(tb_C101[[#This Row],[OS]],[1]!tb_C103[OS],[1]!tb_C103[DESCRICAO2]),"0")</f>
        <v>Terceiro</v>
      </c>
    </row>
    <row r="4046" spans="1:23" x14ac:dyDescent="0.25">
      <c r="A4046" s="7">
        <v>3928</v>
      </c>
      <c r="B4046" t="s">
        <v>1476</v>
      </c>
      <c r="C4046">
        <v>9001</v>
      </c>
      <c r="D4046" s="8" t="s">
        <v>2065</v>
      </c>
      <c r="E4046" t="s">
        <v>184</v>
      </c>
      <c r="H4046" t="s">
        <v>731</v>
      </c>
      <c r="I4046" s="9">
        <v>45596.648032407407</v>
      </c>
      <c r="J4046" s="9"/>
      <c r="K4046" s="9"/>
      <c r="L4046" s="9">
        <v>45671.488333333335</v>
      </c>
      <c r="N4046" t="s">
        <v>180</v>
      </c>
      <c r="O4046" t="s">
        <v>181</v>
      </c>
      <c r="P4046" t="s">
        <v>189</v>
      </c>
      <c r="R4046" t="s">
        <v>6943</v>
      </c>
      <c r="S4046" s="9">
        <v>45671.488356481481</v>
      </c>
      <c r="T4046">
        <v>883353</v>
      </c>
      <c r="U4046" t="s">
        <v>183</v>
      </c>
      <c r="V4046" t="str">
        <f>IFERROR(_xlfn.XLOOKUP(tb_C101[[#This Row],[OS]],[1]!tb_C103[OS],[1]!tb_C103[DESCRICAO]),"0")</f>
        <v>MELHORIA</v>
      </c>
      <c r="W4046" t="str">
        <f>IFERROR(_xlfn.XLOOKUP(tb_C101[[#This Row],[OS]],[1]!tb_C103[OS],[1]!tb_C103[DESCRICAO2]),"0")</f>
        <v>Terceiro</v>
      </c>
    </row>
    <row r="4047" spans="1:23" x14ac:dyDescent="0.25">
      <c r="A4047" s="7">
        <v>3929</v>
      </c>
      <c r="B4047" t="s">
        <v>1476</v>
      </c>
      <c r="C4047">
        <v>9002</v>
      </c>
      <c r="D4047" s="8" t="s">
        <v>1098</v>
      </c>
      <c r="E4047" t="s">
        <v>1099</v>
      </c>
      <c r="H4047" t="s">
        <v>731</v>
      </c>
      <c r="I4047" s="9">
        <v>45596.649143518516</v>
      </c>
      <c r="J4047" s="9"/>
      <c r="K4047" s="9"/>
      <c r="L4047" s="9">
        <v>45671.488437499997</v>
      </c>
      <c r="N4047" t="s">
        <v>180</v>
      </c>
      <c r="O4047" t="s">
        <v>181</v>
      </c>
      <c r="P4047" t="s">
        <v>189</v>
      </c>
      <c r="R4047" t="s">
        <v>6944</v>
      </c>
      <c r="S4047" s="9">
        <v>45671.488449074073</v>
      </c>
      <c r="T4047">
        <v>883353</v>
      </c>
      <c r="U4047" t="s">
        <v>183</v>
      </c>
      <c r="V4047" t="str">
        <f>IFERROR(_xlfn.XLOOKUP(tb_C101[[#This Row],[OS]],[1]!tb_C103[OS],[1]!tb_C103[DESCRICAO]),"0")</f>
        <v>CORRETIVA</v>
      </c>
      <c r="W4047" t="str">
        <f>IFERROR(_xlfn.XLOOKUP(tb_C101[[#This Row],[OS]],[1]!tb_C103[OS],[1]!tb_C103[DESCRICAO2]),"0")</f>
        <v>Terceiro</v>
      </c>
    </row>
    <row r="4048" spans="1:23" x14ac:dyDescent="0.25">
      <c r="A4048" s="7">
        <v>3930</v>
      </c>
      <c r="B4048" t="s">
        <v>184</v>
      </c>
      <c r="C4048">
        <v>117</v>
      </c>
      <c r="D4048" s="8" t="s">
        <v>354</v>
      </c>
      <c r="E4048" t="s">
        <v>443</v>
      </c>
      <c r="F4048" t="s">
        <v>443</v>
      </c>
      <c r="G4048" t="s">
        <v>444</v>
      </c>
      <c r="H4048" t="s">
        <v>731</v>
      </c>
      <c r="I4048" s="9">
        <v>45596.651319444441</v>
      </c>
      <c r="J4048" s="9"/>
      <c r="K4048" s="9"/>
      <c r="L4048" s="9">
        <v>45601.354189814818</v>
      </c>
      <c r="M4048" t="s">
        <v>6945</v>
      </c>
      <c r="N4048" t="s">
        <v>180</v>
      </c>
      <c r="O4048" t="s">
        <v>181</v>
      </c>
      <c r="P4048" t="s">
        <v>189</v>
      </c>
      <c r="Q4048" t="s">
        <v>186</v>
      </c>
      <c r="R4048" t="s">
        <v>6946</v>
      </c>
      <c r="S4048" s="9">
        <v>45601.354201388887</v>
      </c>
      <c r="T4048">
        <v>648952</v>
      </c>
      <c r="U4048" t="s">
        <v>204</v>
      </c>
      <c r="V4048" t="str">
        <f>IFERROR(_xlfn.XLOOKUP(tb_C101[[#This Row],[OS]],[1]!tb_C103[OS],[1]!tb_C103[DESCRICAO]),"0")</f>
        <v>MELHORIA</v>
      </c>
      <c r="W4048" t="str">
        <f>IFERROR(_xlfn.XLOOKUP(tb_C101[[#This Row],[OS]],[1]!tb_C103[OS],[1]!tb_C103[DESCRICAO2]),"0")</f>
        <v>Terceiro</v>
      </c>
    </row>
    <row r="4049" spans="1:23" x14ac:dyDescent="0.25">
      <c r="A4049" s="7">
        <v>3931</v>
      </c>
      <c r="B4049" t="s">
        <v>184</v>
      </c>
      <c r="C4049">
        <v>116</v>
      </c>
      <c r="D4049" s="8" t="s">
        <v>290</v>
      </c>
      <c r="E4049" t="s">
        <v>291</v>
      </c>
      <c r="F4049" t="s">
        <v>5148</v>
      </c>
      <c r="G4049" t="s">
        <v>5149</v>
      </c>
      <c r="H4049" t="s">
        <v>343</v>
      </c>
      <c r="I4049" s="9">
        <v>45596.66988425926</v>
      </c>
      <c r="J4049" s="9">
        <v>45596.583333333336</v>
      </c>
      <c r="K4049" s="9">
        <v>45596.625</v>
      </c>
      <c r="L4049" s="9">
        <v>45614.3593287037</v>
      </c>
      <c r="M4049" t="s">
        <v>6947</v>
      </c>
      <c r="N4049" t="s">
        <v>180</v>
      </c>
      <c r="O4049" t="s">
        <v>204</v>
      </c>
      <c r="P4049" t="s">
        <v>189</v>
      </c>
      <c r="Q4049" t="s">
        <v>895</v>
      </c>
      <c r="R4049" t="s">
        <v>6948</v>
      </c>
      <c r="S4049" s="9">
        <v>45614.359340277777</v>
      </c>
      <c r="T4049">
        <v>648952</v>
      </c>
      <c r="U4049" t="s">
        <v>183</v>
      </c>
      <c r="V4049" t="str">
        <f>IFERROR(_xlfn.XLOOKUP(tb_C101[[#This Row],[OS]],[1]!tb_C103[OS],[1]!tb_C103[DESCRICAO]),"0")</f>
        <v>CORRETIVA</v>
      </c>
      <c r="W4049" t="str">
        <f>IFERROR(_xlfn.XLOOKUP(tb_C101[[#This Row],[OS]],[1]!tb_C103[OS],[1]!tb_C103[DESCRICAO2]),"0")</f>
        <v>Mecanico</v>
      </c>
    </row>
    <row r="4050" spans="1:23" x14ac:dyDescent="0.25">
      <c r="A4050" s="7">
        <v>3932</v>
      </c>
      <c r="B4050" t="s">
        <v>1476</v>
      </c>
      <c r="C4050">
        <v>9004</v>
      </c>
      <c r="D4050" s="8" t="s">
        <v>875</v>
      </c>
      <c r="E4050" t="s">
        <v>876</v>
      </c>
      <c r="H4050" t="s">
        <v>731</v>
      </c>
      <c r="I4050" s="9">
        <v>45596.694143518522</v>
      </c>
      <c r="J4050" s="9"/>
      <c r="K4050" s="9"/>
      <c r="L4050" s="9">
        <v>45635.424432870372</v>
      </c>
      <c r="M4050" t="s">
        <v>6949</v>
      </c>
      <c r="N4050" t="s">
        <v>180</v>
      </c>
      <c r="O4050" t="s">
        <v>181</v>
      </c>
      <c r="P4050" t="s">
        <v>189</v>
      </c>
      <c r="R4050" t="s">
        <v>6950</v>
      </c>
      <c r="S4050" s="9">
        <v>45635.424467592595</v>
      </c>
      <c r="T4050">
        <v>648952</v>
      </c>
      <c r="U4050" t="s">
        <v>204</v>
      </c>
      <c r="V4050" t="str">
        <f>IFERROR(_xlfn.XLOOKUP(tb_C101[[#This Row],[OS]],[1]!tb_C103[OS],[1]!tb_C103[DESCRICAO]),"0")</f>
        <v>MELHORIA</v>
      </c>
      <c r="W4050" t="str">
        <f>IFERROR(_xlfn.XLOOKUP(tb_C101[[#This Row],[OS]],[1]!tb_C103[OS],[1]!tb_C103[DESCRICAO2]),"0")</f>
        <v>Eletrico</v>
      </c>
    </row>
    <row r="4051" spans="1:23" x14ac:dyDescent="0.25">
      <c r="A4051" s="7">
        <v>3933</v>
      </c>
      <c r="B4051" t="s">
        <v>1476</v>
      </c>
      <c r="C4051">
        <v>9004</v>
      </c>
      <c r="D4051" s="8" t="s">
        <v>875</v>
      </c>
      <c r="E4051" t="s">
        <v>876</v>
      </c>
      <c r="H4051" t="s">
        <v>731</v>
      </c>
      <c r="I4051" s="9">
        <v>45596.696516203701</v>
      </c>
      <c r="J4051" s="9"/>
      <c r="K4051" s="9"/>
      <c r="L4051" s="9">
        <v>45635.613356481481</v>
      </c>
      <c r="M4051" t="s">
        <v>6951</v>
      </c>
      <c r="N4051" t="s">
        <v>180</v>
      </c>
      <c r="O4051" t="s">
        <v>181</v>
      </c>
      <c r="P4051" t="s">
        <v>189</v>
      </c>
      <c r="R4051" t="s">
        <v>6952</v>
      </c>
      <c r="S4051" s="9">
        <v>45635.613402777781</v>
      </c>
      <c r="T4051">
        <v>648952</v>
      </c>
      <c r="U4051" t="s">
        <v>183</v>
      </c>
      <c r="V4051" t="str">
        <f>IFERROR(_xlfn.XLOOKUP(tb_C101[[#This Row],[OS]],[1]!tb_C103[OS],[1]!tb_C103[DESCRICAO]),"0")</f>
        <v>MELHORIA</v>
      </c>
      <c r="W4051" t="str">
        <f>IFERROR(_xlfn.XLOOKUP(tb_C101[[#This Row],[OS]],[1]!tb_C103[OS],[1]!tb_C103[DESCRICAO2]),"0")</f>
        <v>Eletrico</v>
      </c>
    </row>
    <row r="4052" spans="1:23" x14ac:dyDescent="0.25">
      <c r="A4052" s="7">
        <v>3934</v>
      </c>
      <c r="B4052" t="s">
        <v>184</v>
      </c>
      <c r="C4052">
        <v>108</v>
      </c>
      <c r="D4052" s="8" t="s">
        <v>317</v>
      </c>
      <c r="E4052" t="s">
        <v>580</v>
      </c>
      <c r="F4052" t="s">
        <v>6953</v>
      </c>
      <c r="G4052" t="s">
        <v>6954</v>
      </c>
      <c r="H4052" t="s">
        <v>731</v>
      </c>
      <c r="I4052" s="9">
        <v>45596.763726851852</v>
      </c>
      <c r="J4052" s="9"/>
      <c r="K4052" s="9"/>
      <c r="L4052" s="9">
        <v>45671.488541666666</v>
      </c>
      <c r="N4052" t="s">
        <v>180</v>
      </c>
      <c r="O4052" t="s">
        <v>181</v>
      </c>
      <c r="P4052" t="s">
        <v>189</v>
      </c>
      <c r="Q4052" t="s">
        <v>895</v>
      </c>
      <c r="R4052" t="s">
        <v>6955</v>
      </c>
      <c r="S4052" s="9">
        <v>45671.488553240742</v>
      </c>
      <c r="T4052">
        <v>883353</v>
      </c>
      <c r="U4052" t="s">
        <v>204</v>
      </c>
      <c r="V4052" t="str">
        <f>IFERROR(_xlfn.XLOOKUP(tb_C101[[#This Row],[OS]],[1]!tb_C103[OS],[1]!tb_C103[DESCRICAO]),"0")</f>
        <v>MELHORIA</v>
      </c>
      <c r="W4052" t="str">
        <f>IFERROR(_xlfn.XLOOKUP(tb_C101[[#This Row],[OS]],[1]!tb_C103[OS],[1]!tb_C103[DESCRICAO2]),"0")</f>
        <v>Mecanico</v>
      </c>
    </row>
    <row r="4053" spans="1:23" x14ac:dyDescent="0.25">
      <c r="A4053" s="7">
        <v>3935</v>
      </c>
      <c r="B4053" t="s">
        <v>184</v>
      </c>
      <c r="C4053">
        <v>113</v>
      </c>
      <c r="D4053" s="8" t="s">
        <v>213</v>
      </c>
      <c r="E4053" t="s">
        <v>580</v>
      </c>
      <c r="F4053" t="s">
        <v>6956</v>
      </c>
      <c r="G4053" t="s">
        <v>6957</v>
      </c>
      <c r="H4053" t="s">
        <v>731</v>
      </c>
      <c r="I4053" s="9">
        <v>45596.764502314814</v>
      </c>
      <c r="J4053" s="9"/>
      <c r="K4053" s="9"/>
      <c r="L4053" s="9">
        <v>45671.488680555558</v>
      </c>
      <c r="N4053" t="s">
        <v>180</v>
      </c>
      <c r="O4053" t="s">
        <v>181</v>
      </c>
      <c r="P4053" t="s">
        <v>189</v>
      </c>
      <c r="Q4053" t="s">
        <v>895</v>
      </c>
      <c r="R4053" t="s">
        <v>6955</v>
      </c>
      <c r="S4053" s="9">
        <v>45671.488692129627</v>
      </c>
      <c r="T4053">
        <v>883353</v>
      </c>
      <c r="U4053" t="s">
        <v>204</v>
      </c>
      <c r="V4053" t="str">
        <f>IFERROR(_xlfn.XLOOKUP(tb_C101[[#This Row],[OS]],[1]!tb_C103[OS],[1]!tb_C103[DESCRICAO]),"0")</f>
        <v>MELHORIA</v>
      </c>
      <c r="W4053" t="str">
        <f>IFERROR(_xlfn.XLOOKUP(tb_C101[[#This Row],[OS]],[1]!tb_C103[OS],[1]!tb_C103[DESCRICAO2]),"0")</f>
        <v>Mecanico</v>
      </c>
    </row>
    <row r="4054" spans="1:23" x14ac:dyDescent="0.25">
      <c r="A4054" s="7">
        <v>3936</v>
      </c>
      <c r="B4054" t="s">
        <v>184</v>
      </c>
      <c r="C4054">
        <v>112</v>
      </c>
      <c r="D4054" s="8" t="s">
        <v>237</v>
      </c>
      <c r="E4054" t="s">
        <v>580</v>
      </c>
      <c r="F4054" t="s">
        <v>6956</v>
      </c>
      <c r="G4054" t="s">
        <v>6957</v>
      </c>
      <c r="H4054" t="s">
        <v>731</v>
      </c>
      <c r="I4054" s="9">
        <v>45596.766747685186</v>
      </c>
      <c r="J4054" s="9"/>
      <c r="K4054" s="9"/>
      <c r="L4054" s="9">
        <v>45671.48909722222</v>
      </c>
      <c r="N4054" t="s">
        <v>180</v>
      </c>
      <c r="O4054" t="s">
        <v>181</v>
      </c>
      <c r="P4054" t="s">
        <v>189</v>
      </c>
      <c r="Q4054" t="s">
        <v>895</v>
      </c>
      <c r="R4054" t="s">
        <v>6955</v>
      </c>
      <c r="S4054" s="9">
        <v>45671.489120370374</v>
      </c>
      <c r="T4054">
        <v>883353</v>
      </c>
      <c r="U4054" t="s">
        <v>204</v>
      </c>
      <c r="V4054" t="str">
        <f>IFERROR(_xlfn.XLOOKUP(tb_C101[[#This Row],[OS]],[1]!tb_C103[OS],[1]!tb_C103[DESCRICAO]),"0")</f>
        <v>MELHORIA</v>
      </c>
      <c r="W4054" t="str">
        <f>IFERROR(_xlfn.XLOOKUP(tb_C101[[#This Row],[OS]],[1]!tb_C103[OS],[1]!tb_C103[DESCRICAO2]),"0")</f>
        <v>Mecanico</v>
      </c>
    </row>
    <row r="4055" spans="1:23" x14ac:dyDescent="0.25">
      <c r="A4055" s="7">
        <v>3937</v>
      </c>
      <c r="B4055" t="s">
        <v>175</v>
      </c>
      <c r="C4055">
        <v>206</v>
      </c>
      <c r="D4055" s="8" t="s">
        <v>793</v>
      </c>
      <c r="E4055" t="s">
        <v>4427</v>
      </c>
      <c r="H4055" t="s">
        <v>1060</v>
      </c>
      <c r="I4055" s="9">
        <v>45596.766932870371</v>
      </c>
      <c r="J4055" s="9"/>
      <c r="K4055" s="9"/>
      <c r="L4055" s="9">
        <v>45636.53324074074</v>
      </c>
      <c r="M4055" t="s">
        <v>6958</v>
      </c>
      <c r="N4055" t="s">
        <v>180</v>
      </c>
      <c r="O4055" t="s">
        <v>181</v>
      </c>
      <c r="P4055" t="s">
        <v>189</v>
      </c>
      <c r="R4055" t="s">
        <v>6959</v>
      </c>
      <c r="S4055" s="9">
        <v>45636.533263888887</v>
      </c>
      <c r="T4055">
        <v>648952</v>
      </c>
      <c r="U4055" t="s">
        <v>183</v>
      </c>
      <c r="V4055" t="str">
        <f>IFERROR(_xlfn.XLOOKUP(tb_C101[[#This Row],[OS]],[1]!tb_C103[OS],[1]!tb_C103[DESCRICAO]),"0")</f>
        <v>CORRETIVA</v>
      </c>
      <c r="W4055" t="str">
        <f>IFERROR(_xlfn.XLOOKUP(tb_C101[[#This Row],[OS]],[1]!tb_C103[OS],[1]!tb_C103[DESCRICAO2]),"0")</f>
        <v>Eletrico</v>
      </c>
    </row>
    <row r="4056" spans="1:23" x14ac:dyDescent="0.25">
      <c r="A4056" s="7">
        <v>3938</v>
      </c>
      <c r="B4056" t="s">
        <v>175</v>
      </c>
      <c r="C4056">
        <v>207</v>
      </c>
      <c r="D4056" s="8" t="s">
        <v>760</v>
      </c>
      <c r="E4056" t="s">
        <v>3216</v>
      </c>
      <c r="F4056" t="s">
        <v>1657</v>
      </c>
      <c r="G4056" t="s">
        <v>1658</v>
      </c>
      <c r="H4056" t="s">
        <v>1060</v>
      </c>
      <c r="I4056" s="9">
        <v>45596.768229166664</v>
      </c>
      <c r="J4056" s="9">
        <v>45596.479166666664</v>
      </c>
      <c r="K4056" s="9">
        <v>45597.708333333336</v>
      </c>
      <c r="L4056" s="9">
        <v>45600.686111111114</v>
      </c>
      <c r="M4056" t="s">
        <v>6960</v>
      </c>
      <c r="N4056" t="s">
        <v>180</v>
      </c>
      <c r="O4056" t="s">
        <v>204</v>
      </c>
      <c r="P4056" t="s">
        <v>189</v>
      </c>
      <c r="Q4056" t="s">
        <v>55</v>
      </c>
      <c r="R4056" t="s">
        <v>6961</v>
      </c>
      <c r="S4056" s="9">
        <v>45600.68613425926</v>
      </c>
      <c r="T4056">
        <v>648952</v>
      </c>
      <c r="U4056" t="s">
        <v>183</v>
      </c>
      <c r="V4056" t="str">
        <f>IFERROR(_xlfn.XLOOKUP(tb_C101[[#This Row],[OS]],[1]!tb_C103[OS],[1]!tb_C103[DESCRICAO]),"0")</f>
        <v>CORRETIVA</v>
      </c>
      <c r="W4056" t="str">
        <f>IFERROR(_xlfn.XLOOKUP(tb_C101[[#This Row],[OS]],[1]!tb_C103[OS],[1]!tb_C103[DESCRICAO2]),"0")</f>
        <v>Mecanico</v>
      </c>
    </row>
    <row r="4057" spans="1:23" x14ac:dyDescent="0.25">
      <c r="A4057" s="7">
        <v>3939</v>
      </c>
      <c r="B4057" t="s">
        <v>184</v>
      </c>
      <c r="C4057">
        <v>115</v>
      </c>
      <c r="D4057" s="8" t="s">
        <v>197</v>
      </c>
      <c r="E4057" t="s">
        <v>580</v>
      </c>
      <c r="F4057" t="s">
        <v>6962</v>
      </c>
      <c r="G4057" t="s">
        <v>6963</v>
      </c>
      <c r="H4057" t="s">
        <v>731</v>
      </c>
      <c r="I4057" s="9">
        <v>45596.768726851849</v>
      </c>
      <c r="J4057" s="9"/>
      <c r="K4057" s="9"/>
      <c r="L4057" s="9">
        <v>45671.489201388889</v>
      </c>
      <c r="N4057" t="s">
        <v>180</v>
      </c>
      <c r="O4057" t="s">
        <v>181</v>
      </c>
      <c r="P4057" t="s">
        <v>189</v>
      </c>
      <c r="Q4057" t="s">
        <v>4040</v>
      </c>
      <c r="R4057" t="s">
        <v>6955</v>
      </c>
      <c r="S4057" s="9">
        <v>45671.489212962966</v>
      </c>
      <c r="T4057">
        <v>883353</v>
      </c>
      <c r="U4057" t="s">
        <v>204</v>
      </c>
      <c r="V4057" t="str">
        <f>IFERROR(_xlfn.XLOOKUP(tb_C101[[#This Row],[OS]],[1]!tb_C103[OS],[1]!tb_C103[DESCRICAO]),"0")</f>
        <v>MELHORIA</v>
      </c>
      <c r="W4057" t="str">
        <f>IFERROR(_xlfn.XLOOKUP(tb_C101[[#This Row],[OS]],[1]!tb_C103[OS],[1]!tb_C103[DESCRICAO2]),"0")</f>
        <v>Mecanico</v>
      </c>
    </row>
    <row r="4058" spans="1:23" x14ac:dyDescent="0.25">
      <c r="A4058" s="7">
        <v>3940</v>
      </c>
      <c r="B4058" t="s">
        <v>175</v>
      </c>
      <c r="C4058">
        <v>208</v>
      </c>
      <c r="D4058" s="8" t="s">
        <v>4987</v>
      </c>
      <c r="E4058" t="s">
        <v>286</v>
      </c>
      <c r="H4058" t="s">
        <v>1060</v>
      </c>
      <c r="I4058" s="9">
        <v>45596.769479166665</v>
      </c>
      <c r="J4058" s="9"/>
      <c r="K4058" s="9"/>
      <c r="L4058" s="9">
        <v>45632.665127314816</v>
      </c>
      <c r="M4058" t="s">
        <v>6964</v>
      </c>
      <c r="N4058" t="s">
        <v>180</v>
      </c>
      <c r="O4058" t="s">
        <v>181</v>
      </c>
      <c r="P4058" t="s">
        <v>189</v>
      </c>
      <c r="R4058" t="s">
        <v>6965</v>
      </c>
      <c r="S4058" s="9">
        <v>45632.665150462963</v>
      </c>
      <c r="T4058">
        <v>648952</v>
      </c>
      <c r="U4058" t="s">
        <v>183</v>
      </c>
      <c r="V4058" t="str">
        <f>IFERROR(_xlfn.XLOOKUP(tb_C101[[#This Row],[OS]],[1]!tb_C103[OS],[1]!tb_C103[DESCRICAO]),"0")</f>
        <v>CORRETIVA</v>
      </c>
      <c r="W4058" t="str">
        <f>IFERROR(_xlfn.XLOOKUP(tb_C101[[#This Row],[OS]],[1]!tb_C103[OS],[1]!tb_C103[DESCRICAO2]),"0")</f>
        <v>Mecanico</v>
      </c>
    </row>
    <row r="4059" spans="1:23" x14ac:dyDescent="0.25">
      <c r="A4059" s="7">
        <v>3941</v>
      </c>
      <c r="B4059" t="s">
        <v>184</v>
      </c>
      <c r="C4059">
        <v>116</v>
      </c>
      <c r="D4059" s="8" t="s">
        <v>290</v>
      </c>
      <c r="E4059" t="s">
        <v>3953</v>
      </c>
      <c r="F4059" t="s">
        <v>6966</v>
      </c>
      <c r="G4059" t="s">
        <v>6967</v>
      </c>
      <c r="H4059" t="s">
        <v>731</v>
      </c>
      <c r="I4059" s="9">
        <v>45596.770150462966</v>
      </c>
      <c r="J4059" s="9"/>
      <c r="K4059" s="9"/>
      <c r="L4059" s="9">
        <v>45671.489282407405</v>
      </c>
      <c r="N4059" t="s">
        <v>180</v>
      </c>
      <c r="O4059" t="s">
        <v>181</v>
      </c>
      <c r="P4059" t="s">
        <v>189</v>
      </c>
      <c r="Q4059" t="s">
        <v>895</v>
      </c>
      <c r="R4059" t="s">
        <v>6955</v>
      </c>
      <c r="S4059" s="9">
        <v>45671.489305555559</v>
      </c>
      <c r="T4059">
        <v>883353</v>
      </c>
      <c r="U4059" t="s">
        <v>204</v>
      </c>
      <c r="V4059" t="str">
        <f>IFERROR(_xlfn.XLOOKUP(tb_C101[[#This Row],[OS]],[1]!tb_C103[OS],[1]!tb_C103[DESCRICAO]),"0")</f>
        <v>MELHORIA</v>
      </c>
      <c r="W4059" t="str">
        <f>IFERROR(_xlfn.XLOOKUP(tb_C101[[#This Row],[OS]],[1]!tb_C103[OS],[1]!tb_C103[DESCRICAO2]),"0")</f>
        <v>Mecanico</v>
      </c>
    </row>
    <row r="4060" spans="1:23" x14ac:dyDescent="0.25">
      <c r="A4060" s="7">
        <v>3942</v>
      </c>
      <c r="B4060" t="s">
        <v>184</v>
      </c>
      <c r="C4060">
        <v>117</v>
      </c>
      <c r="D4060" s="8" t="s">
        <v>354</v>
      </c>
      <c r="E4060" t="s">
        <v>3119</v>
      </c>
      <c r="F4060" t="s">
        <v>6968</v>
      </c>
      <c r="G4060" t="s">
        <v>6969</v>
      </c>
      <c r="H4060" t="s">
        <v>731</v>
      </c>
      <c r="I4060" s="9">
        <v>45596.773773148147</v>
      </c>
      <c r="J4060" s="9"/>
      <c r="K4060" s="9"/>
      <c r="L4060" s="9">
        <v>45671.489386574074</v>
      </c>
      <c r="N4060" t="s">
        <v>180</v>
      </c>
      <c r="O4060" t="s">
        <v>181</v>
      </c>
      <c r="P4060" t="s">
        <v>189</v>
      </c>
      <c r="Q4060" t="s">
        <v>4040</v>
      </c>
      <c r="R4060" t="s">
        <v>6955</v>
      </c>
      <c r="S4060" s="9">
        <v>45671.48940972222</v>
      </c>
      <c r="T4060">
        <v>883353</v>
      </c>
      <c r="U4060" t="s">
        <v>204</v>
      </c>
      <c r="V4060" t="str">
        <f>IFERROR(_xlfn.XLOOKUP(tb_C101[[#This Row],[OS]],[1]!tb_C103[OS],[1]!tb_C103[DESCRICAO]),"0")</f>
        <v>MELHORIA</v>
      </c>
      <c r="W4060" t="str">
        <f>IFERROR(_xlfn.XLOOKUP(tb_C101[[#This Row],[OS]],[1]!tb_C103[OS],[1]!tb_C103[DESCRICAO2]),"0")</f>
        <v>Mecanico</v>
      </c>
    </row>
    <row r="4061" spans="1:23" x14ac:dyDescent="0.25">
      <c r="A4061" s="7">
        <v>3943</v>
      </c>
      <c r="B4061" t="s">
        <v>184</v>
      </c>
      <c r="C4061">
        <v>118</v>
      </c>
      <c r="D4061" s="8" t="s">
        <v>1349</v>
      </c>
      <c r="E4061" t="s">
        <v>198</v>
      </c>
      <c r="F4061" t="s">
        <v>5260</v>
      </c>
      <c r="G4061" t="s">
        <v>5261</v>
      </c>
      <c r="H4061" t="s">
        <v>731</v>
      </c>
      <c r="I4061" s="9">
        <v>45596.778634259259</v>
      </c>
      <c r="J4061" s="9"/>
      <c r="K4061" s="9"/>
      <c r="L4061" s="9">
        <v>45671.489490740743</v>
      </c>
      <c r="N4061" t="s">
        <v>180</v>
      </c>
      <c r="O4061" t="s">
        <v>181</v>
      </c>
      <c r="P4061" t="s">
        <v>189</v>
      </c>
      <c r="Q4061" t="s">
        <v>895</v>
      </c>
      <c r="R4061" t="s">
        <v>6970</v>
      </c>
      <c r="S4061" s="9">
        <v>45671.489502314813</v>
      </c>
      <c r="T4061">
        <v>883353</v>
      </c>
      <c r="U4061" t="s">
        <v>204</v>
      </c>
      <c r="V4061" t="str">
        <f>IFERROR(_xlfn.XLOOKUP(tb_C101[[#This Row],[OS]],[1]!tb_C103[OS],[1]!tb_C103[DESCRICAO]),"0")</f>
        <v>CORRETIVA</v>
      </c>
      <c r="W4061" t="str">
        <f>IFERROR(_xlfn.XLOOKUP(tb_C101[[#This Row],[OS]],[1]!tb_C103[OS],[1]!tb_C103[DESCRICAO2]),"0")</f>
        <v>Mecanico</v>
      </c>
    </row>
    <row r="4062" spans="1:23" x14ac:dyDescent="0.25">
      <c r="A4062" s="7">
        <v>3944</v>
      </c>
      <c r="B4062" t="s">
        <v>184</v>
      </c>
      <c r="C4062">
        <v>108</v>
      </c>
      <c r="D4062" s="8" t="s">
        <v>317</v>
      </c>
      <c r="E4062" t="s">
        <v>198</v>
      </c>
      <c r="F4062" t="s">
        <v>5695</v>
      </c>
      <c r="G4062" t="s">
        <v>5696</v>
      </c>
      <c r="H4062" t="s">
        <v>731</v>
      </c>
      <c r="I4062" s="9">
        <v>45596.780081018522</v>
      </c>
      <c r="J4062" s="9"/>
      <c r="K4062" s="9"/>
      <c r="L4062" s="9">
        <v>45671.489629629628</v>
      </c>
      <c r="N4062" t="s">
        <v>180</v>
      </c>
      <c r="O4062" t="s">
        <v>181</v>
      </c>
      <c r="P4062" t="s">
        <v>189</v>
      </c>
      <c r="Q4062" t="s">
        <v>895</v>
      </c>
      <c r="R4062" t="s">
        <v>6971</v>
      </c>
      <c r="S4062" s="9">
        <v>45671.489641203705</v>
      </c>
      <c r="T4062">
        <v>883353</v>
      </c>
      <c r="U4062" t="s">
        <v>204</v>
      </c>
      <c r="V4062" t="str">
        <f>IFERROR(_xlfn.XLOOKUP(tb_C101[[#This Row],[OS]],[1]!tb_C103[OS],[1]!tb_C103[DESCRICAO]),"0")</f>
        <v>CORRETIVA</v>
      </c>
      <c r="W4062" t="str">
        <f>IFERROR(_xlfn.XLOOKUP(tb_C101[[#This Row],[OS]],[1]!tb_C103[OS],[1]!tb_C103[DESCRICAO2]),"0")</f>
        <v>Eletrico</v>
      </c>
    </row>
    <row r="4063" spans="1:23" x14ac:dyDescent="0.25">
      <c r="A4063" s="7">
        <v>3945</v>
      </c>
      <c r="B4063" t="s">
        <v>184</v>
      </c>
      <c r="C4063">
        <v>113</v>
      </c>
      <c r="D4063" s="8" t="s">
        <v>213</v>
      </c>
      <c r="E4063" t="s">
        <v>198</v>
      </c>
      <c r="F4063" t="s">
        <v>5124</v>
      </c>
      <c r="G4063" t="s">
        <v>5125</v>
      </c>
      <c r="H4063" t="s">
        <v>731</v>
      </c>
      <c r="I4063" s="9">
        <v>45596.780405092592</v>
      </c>
      <c r="J4063" s="9"/>
      <c r="K4063" s="9"/>
      <c r="L4063" s="9">
        <v>45671.489814814813</v>
      </c>
      <c r="N4063" t="s">
        <v>180</v>
      </c>
      <c r="O4063" t="s">
        <v>181</v>
      </c>
      <c r="P4063" t="s">
        <v>189</v>
      </c>
      <c r="Q4063" t="s">
        <v>895</v>
      </c>
      <c r="R4063" t="s">
        <v>6971</v>
      </c>
      <c r="S4063" s="9">
        <v>45671.48982638889</v>
      </c>
      <c r="T4063">
        <v>883353</v>
      </c>
      <c r="U4063" t="s">
        <v>204</v>
      </c>
      <c r="V4063" t="str">
        <f>IFERROR(_xlfn.XLOOKUP(tb_C101[[#This Row],[OS]],[1]!tb_C103[OS],[1]!tb_C103[DESCRICAO]),"0")</f>
        <v>CORRETIVA</v>
      </c>
      <c r="W4063" t="str">
        <f>IFERROR(_xlfn.XLOOKUP(tb_C101[[#This Row],[OS]],[1]!tb_C103[OS],[1]!tb_C103[DESCRICAO2]),"0")</f>
        <v>Eletrico</v>
      </c>
    </row>
    <row r="4064" spans="1:23" x14ac:dyDescent="0.25">
      <c r="A4064" s="7">
        <v>3946</v>
      </c>
      <c r="B4064" t="s">
        <v>184</v>
      </c>
      <c r="C4064">
        <v>115</v>
      </c>
      <c r="D4064" s="8" t="s">
        <v>197</v>
      </c>
      <c r="E4064" t="s">
        <v>198</v>
      </c>
      <c r="F4064" t="s">
        <v>6062</v>
      </c>
      <c r="G4064" t="s">
        <v>6063</v>
      </c>
      <c r="H4064" t="s">
        <v>731</v>
      </c>
      <c r="I4064" s="9">
        <v>45596.780775462961</v>
      </c>
      <c r="J4064" s="9"/>
      <c r="K4064" s="9"/>
      <c r="L4064" s="9">
        <v>45671.489953703705</v>
      </c>
      <c r="N4064" t="s">
        <v>180</v>
      </c>
      <c r="O4064" t="s">
        <v>181</v>
      </c>
      <c r="P4064" t="s">
        <v>189</v>
      </c>
      <c r="Q4064" t="s">
        <v>895</v>
      </c>
      <c r="R4064" t="s">
        <v>6972</v>
      </c>
      <c r="S4064" s="9">
        <v>45671.489976851852</v>
      </c>
      <c r="T4064">
        <v>883353</v>
      </c>
      <c r="U4064" t="s">
        <v>204</v>
      </c>
      <c r="V4064" t="str">
        <f>IFERROR(_xlfn.XLOOKUP(tb_C101[[#This Row],[OS]],[1]!tb_C103[OS],[1]!tb_C103[DESCRICAO]),"0")</f>
        <v>CORRETIVA</v>
      </c>
      <c r="W4064" t="str">
        <f>IFERROR(_xlfn.XLOOKUP(tb_C101[[#This Row],[OS]],[1]!tb_C103[OS],[1]!tb_C103[DESCRICAO2]),"0")</f>
        <v>Eletrico</v>
      </c>
    </row>
    <row r="4065" spans="1:23" x14ac:dyDescent="0.25">
      <c r="A4065" s="7">
        <v>3947</v>
      </c>
      <c r="B4065" t="s">
        <v>79</v>
      </c>
      <c r="C4065">
        <v>417</v>
      </c>
      <c r="D4065" s="8" t="s">
        <v>927</v>
      </c>
      <c r="H4065" t="s">
        <v>5365</v>
      </c>
      <c r="I4065" s="9">
        <v>45596.882962962962</v>
      </c>
      <c r="J4065" s="9"/>
      <c r="K4065" s="9"/>
      <c r="L4065" s="9">
        <v>45671.49015046296</v>
      </c>
      <c r="N4065" t="s">
        <v>180</v>
      </c>
      <c r="O4065" t="s">
        <v>181</v>
      </c>
      <c r="P4065" t="s">
        <v>189</v>
      </c>
      <c r="R4065" t="s">
        <v>5366</v>
      </c>
      <c r="S4065" s="9">
        <v>45671.490162037036</v>
      </c>
      <c r="T4065">
        <v>883353</v>
      </c>
      <c r="U4065" t="s">
        <v>183</v>
      </c>
      <c r="V4065" t="str">
        <f>IFERROR(_xlfn.XLOOKUP(tb_C101[[#This Row],[OS]],[1]!tb_C103[OS],[1]!tb_C103[DESCRICAO]),"0")</f>
        <v>CORRETIVA</v>
      </c>
      <c r="W4065" t="str">
        <f>IFERROR(_xlfn.XLOOKUP(tb_C101[[#This Row],[OS]],[1]!tb_C103[OS],[1]!tb_C103[DESCRICAO2]),"0")</f>
        <v>AUTOMATICO - TROCAR</v>
      </c>
    </row>
    <row r="4066" spans="1:23" x14ac:dyDescent="0.25">
      <c r="A4066" s="7">
        <v>3948</v>
      </c>
      <c r="B4066" t="s">
        <v>24</v>
      </c>
      <c r="C4066">
        <v>502</v>
      </c>
      <c r="D4066" s="8" t="s">
        <v>246</v>
      </c>
      <c r="H4066" t="s">
        <v>5813</v>
      </c>
      <c r="I4066" s="9">
        <v>45596.960555555554</v>
      </c>
      <c r="J4066" s="9">
        <v>45596.907638888886</v>
      </c>
      <c r="K4066" s="9">
        <v>45596.915972222225</v>
      </c>
      <c r="L4066" s="9">
        <v>45671.490266203706</v>
      </c>
      <c r="N4066" t="s">
        <v>180</v>
      </c>
      <c r="O4066" t="s">
        <v>204</v>
      </c>
      <c r="P4066" t="s">
        <v>189</v>
      </c>
      <c r="R4066" t="s">
        <v>5814</v>
      </c>
      <c r="S4066" s="9">
        <v>45671.490289351852</v>
      </c>
      <c r="T4066">
        <v>883353</v>
      </c>
      <c r="U4066" t="s">
        <v>183</v>
      </c>
      <c r="V4066" t="str">
        <f>IFERROR(_xlfn.XLOOKUP(tb_C101[[#This Row],[OS]],[1]!tb_C103[OS],[1]!tb_C103[DESCRICAO]),"0")</f>
        <v>CORRETIVA</v>
      </c>
      <c r="W4066" t="str">
        <f>IFERROR(_xlfn.XLOOKUP(tb_C101[[#This Row],[OS]],[1]!tb_C103[OS],[1]!tb_C103[DESCRICAO2]),"0")</f>
        <v>AUTOMATICO - TROCAR</v>
      </c>
    </row>
    <row r="4067" spans="1:23" x14ac:dyDescent="0.25">
      <c r="A4067" s="7">
        <v>3949</v>
      </c>
      <c r="B4067" t="s">
        <v>220</v>
      </c>
      <c r="C4067">
        <v>301</v>
      </c>
      <c r="D4067" s="8" t="s">
        <v>221</v>
      </c>
      <c r="H4067" t="s">
        <v>6973</v>
      </c>
      <c r="I4067" s="9">
        <v>45597.150520833333</v>
      </c>
      <c r="J4067" s="9"/>
      <c r="K4067" s="9"/>
      <c r="L4067" s="9">
        <v>45671.491030092591</v>
      </c>
      <c r="N4067" t="s">
        <v>180</v>
      </c>
      <c r="O4067" t="s">
        <v>181</v>
      </c>
      <c r="P4067" t="s">
        <v>189</v>
      </c>
      <c r="R4067" t="s">
        <v>6974</v>
      </c>
      <c r="S4067" s="9">
        <v>45671.491041666668</v>
      </c>
      <c r="T4067">
        <v>883353</v>
      </c>
      <c r="U4067" t="s">
        <v>204</v>
      </c>
      <c r="V4067" t="str">
        <f>IFERROR(_xlfn.XLOOKUP(tb_C101[[#This Row],[OS]],[1]!tb_C103[OS],[1]!tb_C103[DESCRICAO]),"0")</f>
        <v>CORRETIVA</v>
      </c>
      <c r="W4067" t="str">
        <f>IFERROR(_xlfn.XLOOKUP(tb_C101[[#This Row],[OS]],[1]!tb_C103[OS],[1]!tb_C103[DESCRICAO2]),"0")</f>
        <v>AUTOMATICO - TROCAR</v>
      </c>
    </row>
    <row r="4068" spans="1:23" x14ac:dyDescent="0.25">
      <c r="A4068" s="7">
        <v>3950</v>
      </c>
      <c r="B4068" t="s">
        <v>1476</v>
      </c>
      <c r="C4068">
        <v>9001</v>
      </c>
      <c r="D4068" s="8" t="s">
        <v>2065</v>
      </c>
      <c r="E4068" t="s">
        <v>4655</v>
      </c>
      <c r="H4068" t="s">
        <v>343</v>
      </c>
      <c r="I4068" s="9">
        <v>45597.308819444443</v>
      </c>
      <c r="J4068" s="9"/>
      <c r="K4068" s="9"/>
      <c r="L4068" s="9">
        <v>45601.499849537038</v>
      </c>
      <c r="M4068" t="s">
        <v>6975</v>
      </c>
      <c r="N4068" t="s">
        <v>180</v>
      </c>
      <c r="O4068" t="s">
        <v>181</v>
      </c>
      <c r="P4068" t="s">
        <v>189</v>
      </c>
      <c r="R4068" t="s">
        <v>6976</v>
      </c>
      <c r="S4068" s="9">
        <v>45601.499861111108</v>
      </c>
      <c r="T4068">
        <v>648952</v>
      </c>
      <c r="U4068" t="s">
        <v>204</v>
      </c>
      <c r="V4068" t="str">
        <f>IFERROR(_xlfn.XLOOKUP(tb_C101[[#This Row],[OS]],[1]!tb_C103[OS],[1]!tb_C103[DESCRICAO]),"0")</f>
        <v>CORRETIVA</v>
      </c>
      <c r="W4068" t="str">
        <f>IFERROR(_xlfn.XLOOKUP(tb_C101[[#This Row],[OS]],[1]!tb_C103[OS],[1]!tb_C103[DESCRICAO2]),"0")</f>
        <v>Terceiro</v>
      </c>
    </row>
    <row r="4069" spans="1:23" x14ac:dyDescent="0.25">
      <c r="A4069" s="7">
        <v>3951</v>
      </c>
      <c r="B4069" t="s">
        <v>184</v>
      </c>
      <c r="C4069">
        <v>118</v>
      </c>
      <c r="D4069" s="8" t="s">
        <v>1349</v>
      </c>
      <c r="E4069" t="s">
        <v>3119</v>
      </c>
      <c r="F4069" t="s">
        <v>6977</v>
      </c>
      <c r="G4069" t="s">
        <v>6978</v>
      </c>
      <c r="H4069" t="s">
        <v>343</v>
      </c>
      <c r="I4069" s="9">
        <v>45597.32304398148</v>
      </c>
      <c r="J4069" s="9"/>
      <c r="K4069" s="9"/>
      <c r="L4069" s="9">
        <v>45614.359814814816</v>
      </c>
      <c r="M4069" t="s">
        <v>6979</v>
      </c>
      <c r="N4069" t="s">
        <v>180</v>
      </c>
      <c r="O4069" t="s">
        <v>181</v>
      </c>
      <c r="P4069" t="s">
        <v>189</v>
      </c>
      <c r="Q4069" t="s">
        <v>4040</v>
      </c>
      <c r="R4069" t="s">
        <v>6980</v>
      </c>
      <c r="S4069" s="9">
        <v>45614.359837962962</v>
      </c>
      <c r="T4069">
        <v>648952</v>
      </c>
      <c r="U4069" t="s">
        <v>183</v>
      </c>
      <c r="V4069" t="str">
        <f>IFERROR(_xlfn.XLOOKUP(tb_C101[[#This Row],[OS]],[1]!tb_C103[OS],[1]!tb_C103[DESCRICAO]),"0")</f>
        <v>CORRETIVA</v>
      </c>
      <c r="W4069" t="str">
        <f>IFERROR(_xlfn.XLOOKUP(tb_C101[[#This Row],[OS]],[1]!tb_C103[OS],[1]!tb_C103[DESCRICAO2]),"0")</f>
        <v>Mecanico</v>
      </c>
    </row>
    <row r="4070" spans="1:23" x14ac:dyDescent="0.25">
      <c r="A4070" s="7">
        <v>3952</v>
      </c>
      <c r="B4070" t="s">
        <v>184</v>
      </c>
      <c r="C4070">
        <v>116</v>
      </c>
      <c r="D4070" s="8" t="s">
        <v>290</v>
      </c>
      <c r="E4070" t="s">
        <v>291</v>
      </c>
      <c r="F4070" t="s">
        <v>5565</v>
      </c>
      <c r="G4070" t="s">
        <v>5566</v>
      </c>
      <c r="H4070" t="s">
        <v>343</v>
      </c>
      <c r="I4070" s="9">
        <v>45597.324050925927</v>
      </c>
      <c r="J4070" s="9"/>
      <c r="K4070" s="9"/>
      <c r="L4070" s="9">
        <v>45639.359467592592</v>
      </c>
      <c r="M4070" t="s">
        <v>6981</v>
      </c>
      <c r="N4070" t="s">
        <v>180</v>
      </c>
      <c r="O4070" t="s">
        <v>181</v>
      </c>
      <c r="P4070" t="s">
        <v>189</v>
      </c>
      <c r="Q4070" t="s">
        <v>895</v>
      </c>
      <c r="R4070" t="s">
        <v>6982</v>
      </c>
      <c r="S4070" s="9">
        <v>45639.359502314815</v>
      </c>
      <c r="T4070">
        <v>648952</v>
      </c>
      <c r="U4070" t="s">
        <v>183</v>
      </c>
      <c r="V4070" t="str">
        <f>IFERROR(_xlfn.XLOOKUP(tb_C101[[#This Row],[OS]],[1]!tb_C103[OS],[1]!tb_C103[DESCRICAO]),"0")</f>
        <v>CORRETIVA</v>
      </c>
      <c r="W4070" t="str">
        <f>IFERROR(_xlfn.XLOOKUP(tb_C101[[#This Row],[OS]],[1]!tb_C103[OS],[1]!tb_C103[DESCRICAO2]),"0")</f>
        <v>Mecanico</v>
      </c>
    </row>
    <row r="4071" spans="1:23" x14ac:dyDescent="0.25">
      <c r="A4071" s="7">
        <v>3953</v>
      </c>
      <c r="B4071" t="s">
        <v>1476</v>
      </c>
      <c r="C4071">
        <v>9014</v>
      </c>
      <c r="D4071" s="8" t="s">
        <v>2343</v>
      </c>
      <c r="E4071" t="s">
        <v>2344</v>
      </c>
      <c r="H4071" t="s">
        <v>731</v>
      </c>
      <c r="I4071" s="9">
        <v>45597.364583333336</v>
      </c>
      <c r="J4071" s="9"/>
      <c r="K4071" s="9"/>
      <c r="L4071" s="9">
        <v>45601.724270833336</v>
      </c>
      <c r="M4071" t="s">
        <v>6983</v>
      </c>
      <c r="N4071" t="s">
        <v>180</v>
      </c>
      <c r="O4071" t="s">
        <v>181</v>
      </c>
      <c r="P4071" t="s">
        <v>189</v>
      </c>
      <c r="R4071" t="s">
        <v>6984</v>
      </c>
      <c r="S4071" s="9">
        <v>45601.724293981482</v>
      </c>
      <c r="T4071">
        <v>648952</v>
      </c>
      <c r="U4071" t="s">
        <v>204</v>
      </c>
      <c r="V4071" t="str">
        <f>IFERROR(_xlfn.XLOOKUP(tb_C101[[#This Row],[OS]],[1]!tb_C103[OS],[1]!tb_C103[DESCRICAO]),"0")</f>
        <v>PREVENTIVA</v>
      </c>
      <c r="W4071" t="str">
        <f>IFERROR(_xlfn.XLOOKUP(tb_C101[[#This Row],[OS]],[1]!tb_C103[OS],[1]!tb_C103[DESCRICAO2]),"0")</f>
        <v>Terceiro</v>
      </c>
    </row>
    <row r="4072" spans="1:23" x14ac:dyDescent="0.25">
      <c r="A4072" s="7">
        <v>3954</v>
      </c>
      <c r="B4072" t="s">
        <v>1476</v>
      </c>
      <c r="C4072">
        <v>9002</v>
      </c>
      <c r="D4072" s="8" t="s">
        <v>1098</v>
      </c>
      <c r="E4072" t="s">
        <v>858</v>
      </c>
      <c r="H4072" t="s">
        <v>731</v>
      </c>
      <c r="I4072" s="9">
        <v>45597.365277777775</v>
      </c>
      <c r="J4072" s="9"/>
      <c r="K4072" s="9"/>
      <c r="L4072" s="9">
        <v>45601.5003125</v>
      </c>
      <c r="M4072" t="s">
        <v>6985</v>
      </c>
      <c r="N4072" t="s">
        <v>180</v>
      </c>
      <c r="O4072" t="s">
        <v>181</v>
      </c>
      <c r="P4072" t="s">
        <v>189</v>
      </c>
      <c r="R4072" t="s">
        <v>6986</v>
      </c>
      <c r="S4072" s="9">
        <v>45601.500335648147</v>
      </c>
      <c r="T4072">
        <v>648952</v>
      </c>
      <c r="U4072" t="s">
        <v>204</v>
      </c>
      <c r="V4072" t="str">
        <f>IFERROR(_xlfn.XLOOKUP(tb_C101[[#This Row],[OS]],[1]!tb_C103[OS],[1]!tb_C103[DESCRICAO]),"0")</f>
        <v>PREVENTIVA</v>
      </c>
      <c r="W4072" t="str">
        <f>IFERROR(_xlfn.XLOOKUP(tb_C101[[#This Row],[OS]],[1]!tb_C103[OS],[1]!tb_C103[DESCRICAO2]),"0")</f>
        <v>Terceiro</v>
      </c>
    </row>
    <row r="4073" spans="1:23" x14ac:dyDescent="0.25">
      <c r="A4073" s="7">
        <v>3955</v>
      </c>
      <c r="B4073" t="s">
        <v>184</v>
      </c>
      <c r="C4073">
        <v>117</v>
      </c>
      <c r="D4073" s="8" t="s">
        <v>354</v>
      </c>
      <c r="E4073" t="s">
        <v>300</v>
      </c>
      <c r="F4073" t="s">
        <v>3936</v>
      </c>
      <c r="G4073" t="s">
        <v>3937</v>
      </c>
      <c r="H4073" t="s">
        <v>585</v>
      </c>
      <c r="I4073" s="9">
        <v>45597.370972222219</v>
      </c>
      <c r="J4073" s="9"/>
      <c r="K4073" s="9"/>
      <c r="L4073" s="9">
        <v>45597.705000000002</v>
      </c>
      <c r="M4073" t="s">
        <v>6987</v>
      </c>
      <c r="N4073" t="s">
        <v>180</v>
      </c>
      <c r="O4073" t="s">
        <v>181</v>
      </c>
      <c r="P4073" t="s">
        <v>189</v>
      </c>
      <c r="Q4073" t="s">
        <v>300</v>
      </c>
      <c r="R4073" t="s">
        <v>6988</v>
      </c>
      <c r="S4073" s="9">
        <v>45597.705023148148</v>
      </c>
      <c r="T4073">
        <v>648952</v>
      </c>
      <c r="U4073" t="s">
        <v>183</v>
      </c>
      <c r="V4073" t="str">
        <f>IFERROR(_xlfn.XLOOKUP(tb_C101[[#This Row],[OS]],[1]!tb_C103[OS],[1]!tb_C103[DESCRICAO]),"0")</f>
        <v>CORRETIVA</v>
      </c>
      <c r="W4073" t="str">
        <f>IFERROR(_xlfn.XLOOKUP(tb_C101[[#This Row],[OS]],[1]!tb_C103[OS],[1]!tb_C103[DESCRICAO2]),"0")</f>
        <v>Mecanico</v>
      </c>
    </row>
    <row r="4074" spans="1:23" x14ac:dyDescent="0.25">
      <c r="A4074" s="7">
        <v>3956</v>
      </c>
      <c r="B4074" t="s">
        <v>1476</v>
      </c>
      <c r="C4074">
        <v>9001</v>
      </c>
      <c r="D4074" s="8" t="s">
        <v>2065</v>
      </c>
      <c r="E4074" t="s">
        <v>184</v>
      </c>
      <c r="H4074" t="s">
        <v>343</v>
      </c>
      <c r="I4074" s="9">
        <v>45597.391863425924</v>
      </c>
      <c r="J4074" s="9"/>
      <c r="K4074" s="9"/>
      <c r="L4074" s="9"/>
      <c r="M4074" t="s">
        <v>6989</v>
      </c>
      <c r="N4074" t="s">
        <v>3867</v>
      </c>
      <c r="O4074" t="s">
        <v>181</v>
      </c>
      <c r="P4074" t="s">
        <v>189</v>
      </c>
      <c r="R4074" t="s">
        <v>6990</v>
      </c>
      <c r="S4074" s="9">
        <v>45632.692141203705</v>
      </c>
      <c r="T4074">
        <v>648952</v>
      </c>
      <c r="U4074" t="s">
        <v>183</v>
      </c>
      <c r="V4074" t="str">
        <f>IFERROR(_xlfn.XLOOKUP(tb_C101[[#This Row],[OS]],[1]!tb_C103[OS],[1]!tb_C103[DESCRICAO]),"0")</f>
        <v>CORRETIVA</v>
      </c>
      <c r="W4074" t="str">
        <f>IFERROR(_xlfn.XLOOKUP(tb_C101[[#This Row],[OS]],[1]!tb_C103[OS],[1]!tb_C103[DESCRICAO2]),"0")</f>
        <v>Terceiro</v>
      </c>
    </row>
    <row r="4075" spans="1:23" x14ac:dyDescent="0.25">
      <c r="A4075" s="7">
        <v>3957</v>
      </c>
      <c r="B4075" t="s">
        <v>184</v>
      </c>
      <c r="C4075">
        <v>115</v>
      </c>
      <c r="D4075" s="8" t="s">
        <v>197</v>
      </c>
      <c r="E4075" t="s">
        <v>381</v>
      </c>
      <c r="H4075" t="s">
        <v>343</v>
      </c>
      <c r="I4075" s="9">
        <v>45597.392222222225</v>
      </c>
      <c r="J4075" s="9"/>
      <c r="K4075" s="9"/>
      <c r="L4075" s="9">
        <v>45639.358310185184</v>
      </c>
      <c r="M4075" t="s">
        <v>6991</v>
      </c>
      <c r="N4075" t="s">
        <v>180</v>
      </c>
      <c r="O4075" t="s">
        <v>181</v>
      </c>
      <c r="P4075" t="s">
        <v>189</v>
      </c>
      <c r="R4075" t="s">
        <v>6992</v>
      </c>
      <c r="S4075" s="9">
        <v>45639.35832175926</v>
      </c>
      <c r="T4075">
        <v>648952</v>
      </c>
      <c r="U4075" t="s">
        <v>183</v>
      </c>
      <c r="V4075" t="str">
        <f>IFERROR(_xlfn.XLOOKUP(tb_C101[[#This Row],[OS]],[1]!tb_C103[OS],[1]!tb_C103[DESCRICAO]),"0")</f>
        <v>CORRETIVA</v>
      </c>
      <c r="W4075" t="str">
        <f>IFERROR(_xlfn.XLOOKUP(tb_C101[[#This Row],[OS]],[1]!tb_C103[OS],[1]!tb_C103[DESCRICAO2]),"0")</f>
        <v>Mecanico</v>
      </c>
    </row>
    <row r="4076" spans="1:23" x14ac:dyDescent="0.25">
      <c r="A4076" s="7">
        <v>3958</v>
      </c>
      <c r="B4076" t="s">
        <v>79</v>
      </c>
      <c r="C4076">
        <v>418</v>
      </c>
      <c r="D4076" s="8" t="s">
        <v>975</v>
      </c>
      <c r="E4076" t="s">
        <v>95</v>
      </c>
      <c r="H4076" t="s">
        <v>734</v>
      </c>
      <c r="I4076" s="9">
        <v>45597.468229166669</v>
      </c>
      <c r="J4076" s="9">
        <v>45597.458333333336</v>
      </c>
      <c r="K4076" s="9">
        <v>45597.479166666664</v>
      </c>
      <c r="L4076" s="9"/>
      <c r="M4076" t="s">
        <v>6993</v>
      </c>
      <c r="N4076" t="s">
        <v>3867</v>
      </c>
      <c r="O4076" t="s">
        <v>204</v>
      </c>
      <c r="P4076" t="s">
        <v>189</v>
      </c>
      <c r="R4076" t="s">
        <v>1439</v>
      </c>
      <c r="S4076" s="9">
        <v>45600.636932870373</v>
      </c>
      <c r="T4076">
        <v>41129</v>
      </c>
      <c r="U4076" t="s">
        <v>183</v>
      </c>
      <c r="V4076" t="str">
        <f>IFERROR(_xlfn.XLOOKUP(tb_C101[[#This Row],[OS]],[1]!tb_C103[OS],[1]!tb_C103[DESCRICAO]),"0")</f>
        <v>CORRETIVA</v>
      </c>
      <c r="W4076" t="str">
        <f>IFERROR(_xlfn.XLOOKUP(tb_C101[[#This Row],[OS]],[1]!tb_C103[OS],[1]!tb_C103[DESCRICAO2]),"0")</f>
        <v>Eletrico</v>
      </c>
    </row>
    <row r="4077" spans="1:23" x14ac:dyDescent="0.25">
      <c r="A4077" s="7">
        <v>3959</v>
      </c>
      <c r="B4077" t="s">
        <v>184</v>
      </c>
      <c r="C4077">
        <v>116</v>
      </c>
      <c r="D4077" s="8" t="s">
        <v>290</v>
      </c>
      <c r="H4077" t="s">
        <v>5738</v>
      </c>
      <c r="I4077" s="9">
        <v>45597.571712962963</v>
      </c>
      <c r="J4077" s="9">
        <v>45597.354166666664</v>
      </c>
      <c r="K4077" s="9">
        <v>45598.698611111111</v>
      </c>
      <c r="L4077" s="9">
        <v>45671.491122685184</v>
      </c>
      <c r="N4077" t="s">
        <v>180</v>
      </c>
      <c r="O4077" t="s">
        <v>204</v>
      </c>
      <c r="P4077" t="s">
        <v>189</v>
      </c>
      <c r="R4077" t="s">
        <v>5739</v>
      </c>
      <c r="S4077" s="9">
        <v>45671.49114583333</v>
      </c>
      <c r="T4077">
        <v>883353</v>
      </c>
      <c r="U4077" t="s">
        <v>183</v>
      </c>
      <c r="V4077" t="str">
        <f>IFERROR(_xlfn.XLOOKUP(tb_C101[[#This Row],[OS]],[1]!tb_C103[OS],[1]!tb_C103[DESCRICAO]),"0")</f>
        <v>CORRETIVA</v>
      </c>
      <c r="W4077" t="str">
        <f>IFERROR(_xlfn.XLOOKUP(tb_C101[[#This Row],[OS]],[1]!tb_C103[OS],[1]!tb_C103[DESCRICAO2]),"0")</f>
        <v>AUTOMATICO - TROCAR</v>
      </c>
    </row>
    <row r="4078" spans="1:23" x14ac:dyDescent="0.25">
      <c r="A4078" s="7">
        <v>3960</v>
      </c>
      <c r="B4078" t="s">
        <v>79</v>
      </c>
      <c r="C4078">
        <v>413</v>
      </c>
      <c r="D4078" s="8" t="s">
        <v>295</v>
      </c>
      <c r="E4078" t="s">
        <v>1232</v>
      </c>
      <c r="H4078" t="s">
        <v>5761</v>
      </c>
      <c r="I4078" s="9">
        <v>45597.576608796298</v>
      </c>
      <c r="J4078" s="9"/>
      <c r="K4078" s="9"/>
      <c r="L4078" s="9"/>
      <c r="M4078" t="s">
        <v>6994</v>
      </c>
      <c r="N4078" t="s">
        <v>3867</v>
      </c>
      <c r="O4078" t="s">
        <v>181</v>
      </c>
      <c r="P4078" t="s">
        <v>182</v>
      </c>
      <c r="R4078" t="s">
        <v>6995</v>
      </c>
      <c r="S4078" s="9">
        <v>45600.419212962966</v>
      </c>
      <c r="T4078">
        <v>41129</v>
      </c>
      <c r="U4078" t="s">
        <v>183</v>
      </c>
      <c r="V4078" t="str">
        <f>IFERROR(_xlfn.XLOOKUP(tb_C101[[#This Row],[OS]],[1]!tb_C103[OS],[1]!tb_C103[DESCRICAO]),"0")</f>
        <v>CORRETIVA</v>
      </c>
      <c r="W4078" t="str">
        <f>IFERROR(_xlfn.XLOOKUP(tb_C101[[#This Row],[OS]],[1]!tb_C103[OS],[1]!tb_C103[DESCRICAO2]),"0")</f>
        <v>Eletrico</v>
      </c>
    </row>
    <row r="4079" spans="1:23" x14ac:dyDescent="0.25">
      <c r="A4079" s="7">
        <v>3961</v>
      </c>
      <c r="B4079" t="s">
        <v>184</v>
      </c>
      <c r="C4079">
        <v>113</v>
      </c>
      <c r="D4079" s="8" t="s">
        <v>213</v>
      </c>
      <c r="E4079" t="s">
        <v>240</v>
      </c>
      <c r="H4079" t="s">
        <v>343</v>
      </c>
      <c r="I4079" s="9">
        <v>45597.615324074075</v>
      </c>
      <c r="J4079" s="9"/>
      <c r="K4079" s="9"/>
      <c r="L4079" s="9">
        <v>45630.362939814811</v>
      </c>
      <c r="M4079" t="s">
        <v>6996</v>
      </c>
      <c r="N4079" t="s">
        <v>180</v>
      </c>
      <c r="O4079" t="s">
        <v>181</v>
      </c>
      <c r="P4079" t="s">
        <v>189</v>
      </c>
      <c r="R4079" t="s">
        <v>6997</v>
      </c>
      <c r="S4079" s="9">
        <v>45630.362962962965</v>
      </c>
      <c r="T4079">
        <v>648952</v>
      </c>
      <c r="U4079" t="s">
        <v>183</v>
      </c>
      <c r="V4079" t="str">
        <f>IFERROR(_xlfn.XLOOKUP(tb_C101[[#This Row],[OS]],[1]!tb_C103[OS],[1]!tb_C103[DESCRICAO]),"0")</f>
        <v>CORRETIVA</v>
      </c>
      <c r="W4079" t="str">
        <f>IFERROR(_xlfn.XLOOKUP(tb_C101[[#This Row],[OS]],[1]!tb_C103[OS],[1]!tb_C103[DESCRICAO2]),"0")</f>
        <v>Eletrico</v>
      </c>
    </row>
    <row r="4080" spans="1:23" x14ac:dyDescent="0.25">
      <c r="A4080" s="7">
        <v>3962</v>
      </c>
      <c r="B4080" t="s">
        <v>79</v>
      </c>
      <c r="C4080">
        <v>413</v>
      </c>
      <c r="D4080" s="8" t="s">
        <v>295</v>
      </c>
      <c r="H4080" t="s">
        <v>5998</v>
      </c>
      <c r="I4080" s="9">
        <v>45597.648831018516</v>
      </c>
      <c r="J4080" s="9"/>
      <c r="K4080" s="9"/>
      <c r="L4080" s="9">
        <v>45671.491377314815</v>
      </c>
      <c r="N4080" t="s">
        <v>180</v>
      </c>
      <c r="O4080" t="s">
        <v>181</v>
      </c>
      <c r="P4080" t="s">
        <v>189</v>
      </c>
      <c r="R4080" t="s">
        <v>5999</v>
      </c>
      <c r="S4080" s="9">
        <v>45671.491400462961</v>
      </c>
      <c r="T4080">
        <v>883353</v>
      </c>
      <c r="U4080" t="s">
        <v>183</v>
      </c>
      <c r="V4080" t="str">
        <f>IFERROR(_xlfn.XLOOKUP(tb_C101[[#This Row],[OS]],[1]!tb_C103[OS],[1]!tb_C103[DESCRICAO]),"0")</f>
        <v>CORRETIVA</v>
      </c>
      <c r="W4080" t="str">
        <f>IFERROR(_xlfn.XLOOKUP(tb_C101[[#This Row],[OS]],[1]!tb_C103[OS],[1]!tb_C103[DESCRICAO2]),"0")</f>
        <v>AUTOMATICO - TROCAR</v>
      </c>
    </row>
    <row r="4081" spans="1:23" x14ac:dyDescent="0.25">
      <c r="A4081" s="7">
        <v>3963</v>
      </c>
      <c r="B4081" t="s">
        <v>184</v>
      </c>
      <c r="C4081">
        <v>113</v>
      </c>
      <c r="D4081" s="8" t="s">
        <v>213</v>
      </c>
      <c r="E4081" t="s">
        <v>240</v>
      </c>
      <c r="F4081" t="s">
        <v>6621</v>
      </c>
      <c r="G4081" t="s">
        <v>6622</v>
      </c>
      <c r="H4081" t="s">
        <v>731</v>
      </c>
      <c r="I4081" s="9">
        <v>45597.651342592595</v>
      </c>
      <c r="J4081" s="9"/>
      <c r="K4081" s="9"/>
      <c r="L4081" s="9">
        <v>45629.617291666669</v>
      </c>
      <c r="M4081" t="s">
        <v>6998</v>
      </c>
      <c r="N4081" t="s">
        <v>180</v>
      </c>
      <c r="O4081" t="s">
        <v>181</v>
      </c>
      <c r="P4081" t="s">
        <v>189</v>
      </c>
      <c r="Q4081" t="s">
        <v>895</v>
      </c>
      <c r="R4081" t="s">
        <v>6999</v>
      </c>
      <c r="S4081" s="9">
        <v>45629.617303240739</v>
      </c>
      <c r="T4081">
        <v>648952</v>
      </c>
      <c r="U4081" t="s">
        <v>183</v>
      </c>
      <c r="V4081" t="str">
        <f>IFERROR(_xlfn.XLOOKUP(tb_C101[[#This Row],[OS]],[1]!tb_C103[OS],[1]!tb_C103[DESCRICAO]),"0")</f>
        <v>PREVENTIVA</v>
      </c>
      <c r="W4081" t="str">
        <f>IFERROR(_xlfn.XLOOKUP(tb_C101[[#This Row],[OS]],[1]!tb_C103[OS],[1]!tb_C103[DESCRICAO2]),"0")</f>
        <v>Mecanico</v>
      </c>
    </row>
    <row r="4082" spans="1:23" x14ac:dyDescent="0.25">
      <c r="A4082" s="7">
        <v>3964</v>
      </c>
      <c r="B4082" t="s">
        <v>184</v>
      </c>
      <c r="C4082">
        <v>117</v>
      </c>
      <c r="D4082" s="8" t="s">
        <v>354</v>
      </c>
      <c r="E4082" t="s">
        <v>300</v>
      </c>
      <c r="F4082" t="s">
        <v>4215</v>
      </c>
      <c r="G4082" t="s">
        <v>4216</v>
      </c>
      <c r="H4082" t="s">
        <v>731</v>
      </c>
      <c r="I4082" s="9">
        <v>45597.65247685185</v>
      </c>
      <c r="J4082" s="9"/>
      <c r="K4082" s="9"/>
      <c r="L4082" s="9">
        <v>45597.673344907409</v>
      </c>
      <c r="M4082" t="s">
        <v>7000</v>
      </c>
      <c r="N4082" t="s">
        <v>180</v>
      </c>
      <c r="O4082" t="s">
        <v>181</v>
      </c>
      <c r="Q4082" t="s">
        <v>895</v>
      </c>
      <c r="R4082" t="s">
        <v>7001</v>
      </c>
      <c r="S4082" s="9">
        <v>45597.673368055555</v>
      </c>
      <c r="T4082">
        <v>648952</v>
      </c>
      <c r="U4082" t="s">
        <v>204</v>
      </c>
      <c r="V4082" t="str">
        <f>IFERROR(_xlfn.XLOOKUP(tb_C101[[#This Row],[OS]],[1]!tb_C103[OS],[1]!tb_C103[DESCRICAO]),"0")</f>
        <v>PREVENTIVA</v>
      </c>
      <c r="W4082" t="str">
        <f>IFERROR(_xlfn.XLOOKUP(tb_C101[[#This Row],[OS]],[1]!tb_C103[OS],[1]!tb_C103[DESCRICAO2]),"0")</f>
        <v>Eletrico</v>
      </c>
    </row>
    <row r="4083" spans="1:23" x14ac:dyDescent="0.25">
      <c r="A4083" s="7">
        <v>3965</v>
      </c>
      <c r="B4083" t="s">
        <v>184</v>
      </c>
      <c r="C4083">
        <v>117</v>
      </c>
      <c r="D4083" s="8" t="s">
        <v>354</v>
      </c>
      <c r="E4083" t="s">
        <v>300</v>
      </c>
      <c r="F4083" t="s">
        <v>3936</v>
      </c>
      <c r="G4083" t="s">
        <v>3937</v>
      </c>
      <c r="H4083" t="s">
        <v>731</v>
      </c>
      <c r="I4083" s="9">
        <v>45597.698020833333</v>
      </c>
      <c r="J4083" s="9"/>
      <c r="K4083" s="9"/>
      <c r="L4083" s="9">
        <v>45671.49150462963</v>
      </c>
      <c r="N4083" t="s">
        <v>180</v>
      </c>
      <c r="O4083" t="s">
        <v>181</v>
      </c>
      <c r="P4083" t="s">
        <v>189</v>
      </c>
      <c r="Q4083" t="s">
        <v>300</v>
      </c>
      <c r="R4083" t="s">
        <v>7002</v>
      </c>
      <c r="S4083" s="9">
        <v>45671.491516203707</v>
      </c>
      <c r="T4083">
        <v>883353</v>
      </c>
      <c r="U4083" t="s">
        <v>204</v>
      </c>
      <c r="V4083" t="str">
        <f>IFERROR(_xlfn.XLOOKUP(tb_C101[[#This Row],[OS]],[1]!tb_C103[OS],[1]!tb_C103[DESCRICAO]),"0")</f>
        <v>CORRETIVA</v>
      </c>
      <c r="W4083" t="str">
        <f>IFERROR(_xlfn.XLOOKUP(tb_C101[[#This Row],[OS]],[1]!tb_C103[OS],[1]!tb_C103[DESCRICAO2]),"0")</f>
        <v>Eletrico</v>
      </c>
    </row>
    <row r="4084" spans="1:23" x14ac:dyDescent="0.25">
      <c r="A4084" s="7">
        <v>3966</v>
      </c>
      <c r="B4084" t="s">
        <v>184</v>
      </c>
      <c r="C4084">
        <v>113</v>
      </c>
      <c r="D4084" s="8" t="s">
        <v>213</v>
      </c>
      <c r="E4084" t="s">
        <v>198</v>
      </c>
      <c r="F4084" t="s">
        <v>3997</v>
      </c>
      <c r="G4084" t="s">
        <v>3998</v>
      </c>
      <c r="H4084" t="s">
        <v>731</v>
      </c>
      <c r="I4084" s="9">
        <v>45597.709120370368</v>
      </c>
      <c r="J4084" s="9"/>
      <c r="K4084" s="9"/>
      <c r="L4084" s="9"/>
      <c r="M4084" t="s">
        <v>7003</v>
      </c>
      <c r="N4084" t="s">
        <v>3867</v>
      </c>
      <c r="O4084" t="s">
        <v>181</v>
      </c>
      <c r="P4084" t="s">
        <v>189</v>
      </c>
      <c r="Q4084" t="s">
        <v>3614</v>
      </c>
      <c r="R4084" t="s">
        <v>7004</v>
      </c>
      <c r="S4084" s="9">
        <v>45597.7106712963</v>
      </c>
      <c r="T4084">
        <v>648952</v>
      </c>
      <c r="U4084" t="s">
        <v>183</v>
      </c>
      <c r="V4084" t="str">
        <f>IFERROR(_xlfn.XLOOKUP(tb_C101[[#This Row],[OS]],[1]!tb_C103[OS],[1]!tb_C103[DESCRICAO]),"0")</f>
        <v>CORRETIVA</v>
      </c>
      <c r="W4084" t="str">
        <f>IFERROR(_xlfn.XLOOKUP(tb_C101[[#This Row],[OS]],[1]!tb_C103[OS],[1]!tb_C103[DESCRICAO2]),"0")</f>
        <v>Mecanico</v>
      </c>
    </row>
    <row r="4085" spans="1:23" x14ac:dyDescent="0.25">
      <c r="A4085" s="7">
        <v>3967</v>
      </c>
      <c r="B4085" t="s">
        <v>184</v>
      </c>
      <c r="C4085">
        <v>117</v>
      </c>
      <c r="D4085" s="8" t="s">
        <v>354</v>
      </c>
      <c r="E4085" t="s">
        <v>345</v>
      </c>
      <c r="F4085" t="s">
        <v>3932</v>
      </c>
      <c r="G4085" t="s">
        <v>3933</v>
      </c>
      <c r="H4085" t="s">
        <v>3599</v>
      </c>
      <c r="I4085" s="9">
        <v>45598.137129629627</v>
      </c>
      <c r="J4085" s="9"/>
      <c r="K4085" s="9"/>
      <c r="L4085" s="9">
        <v>45639.367581018516</v>
      </c>
      <c r="M4085" t="s">
        <v>7005</v>
      </c>
      <c r="N4085" t="s">
        <v>180</v>
      </c>
      <c r="O4085" t="s">
        <v>181</v>
      </c>
      <c r="P4085" t="s">
        <v>189</v>
      </c>
      <c r="Q4085" t="s">
        <v>895</v>
      </c>
      <c r="R4085" t="s">
        <v>7006</v>
      </c>
      <c r="S4085" s="9">
        <v>45639.367592592593</v>
      </c>
      <c r="T4085">
        <v>648952</v>
      </c>
      <c r="U4085" t="s">
        <v>183</v>
      </c>
      <c r="V4085" t="str">
        <f>IFERROR(_xlfn.XLOOKUP(tb_C101[[#This Row],[OS]],[1]!tb_C103[OS],[1]!tb_C103[DESCRICAO]),"0")</f>
        <v>CORRETIVA</v>
      </c>
      <c r="W4085" t="str">
        <f>IFERROR(_xlfn.XLOOKUP(tb_C101[[#This Row],[OS]],[1]!tb_C103[OS],[1]!tb_C103[DESCRICAO2]),"0")</f>
        <v>Mecanico</v>
      </c>
    </row>
    <row r="4086" spans="1:23" x14ac:dyDescent="0.25">
      <c r="A4086" s="7">
        <v>3968</v>
      </c>
      <c r="B4086" t="s">
        <v>184</v>
      </c>
      <c r="C4086">
        <v>118</v>
      </c>
      <c r="D4086" s="8" t="s">
        <v>1349</v>
      </c>
      <c r="E4086" t="s">
        <v>3119</v>
      </c>
      <c r="H4086" t="s">
        <v>343</v>
      </c>
      <c r="I4086" s="9">
        <v>45598.37976851852</v>
      </c>
      <c r="J4086" s="9"/>
      <c r="K4086" s="9"/>
      <c r="L4086" s="9">
        <v>45600.679340277777</v>
      </c>
      <c r="M4086" t="s">
        <v>7007</v>
      </c>
      <c r="N4086" t="s">
        <v>180</v>
      </c>
      <c r="O4086" t="s">
        <v>181</v>
      </c>
      <c r="P4086" t="s">
        <v>189</v>
      </c>
      <c r="R4086" t="s">
        <v>7008</v>
      </c>
      <c r="S4086" s="9">
        <v>45600.679363425923</v>
      </c>
      <c r="T4086">
        <v>648952</v>
      </c>
      <c r="U4086" t="s">
        <v>183</v>
      </c>
      <c r="V4086" t="str">
        <f>IFERROR(_xlfn.XLOOKUP(tb_C101[[#This Row],[OS]],[1]!tb_C103[OS],[1]!tb_C103[DESCRICAO]),"0")</f>
        <v>CORRETIVA</v>
      </c>
      <c r="W4086" t="str">
        <f>IFERROR(_xlfn.XLOOKUP(tb_C101[[#This Row],[OS]],[1]!tb_C103[OS],[1]!tb_C103[DESCRICAO2]),"0")</f>
        <v>Eletrico</v>
      </c>
    </row>
    <row r="4087" spans="1:23" x14ac:dyDescent="0.25">
      <c r="A4087" s="7">
        <v>3969</v>
      </c>
      <c r="B4087" t="s">
        <v>184</v>
      </c>
      <c r="C4087">
        <v>117</v>
      </c>
      <c r="D4087" s="8" t="s">
        <v>354</v>
      </c>
      <c r="E4087" t="s">
        <v>300</v>
      </c>
      <c r="F4087" t="s">
        <v>4363</v>
      </c>
      <c r="G4087" t="s">
        <v>4364</v>
      </c>
      <c r="H4087" t="s">
        <v>343</v>
      </c>
      <c r="I4087" s="9">
        <v>45598.380613425928</v>
      </c>
      <c r="J4087" s="9"/>
      <c r="K4087" s="9"/>
      <c r="L4087" s="9">
        <v>45614.539050925923</v>
      </c>
      <c r="M4087" t="s">
        <v>7009</v>
      </c>
      <c r="N4087" t="s">
        <v>180</v>
      </c>
      <c r="O4087" t="s">
        <v>181</v>
      </c>
      <c r="P4087" t="s">
        <v>189</v>
      </c>
      <c r="Q4087" t="s">
        <v>300</v>
      </c>
      <c r="R4087" t="s">
        <v>7010</v>
      </c>
      <c r="S4087" s="9">
        <v>45614.539074074077</v>
      </c>
      <c r="T4087">
        <v>648952</v>
      </c>
      <c r="U4087" t="s">
        <v>183</v>
      </c>
      <c r="V4087" t="str">
        <f>IFERROR(_xlfn.XLOOKUP(tb_C101[[#This Row],[OS]],[1]!tb_C103[OS],[1]!tb_C103[DESCRICAO]),"0")</f>
        <v>CORRETIVA</v>
      </c>
      <c r="W4087" t="str">
        <f>IFERROR(_xlfn.XLOOKUP(tb_C101[[#This Row],[OS]],[1]!tb_C103[OS],[1]!tb_C103[DESCRICAO2]),"0")</f>
        <v>Eletrico</v>
      </c>
    </row>
    <row r="4088" spans="1:23" x14ac:dyDescent="0.25">
      <c r="A4088" s="7">
        <v>3970</v>
      </c>
      <c r="B4088" t="s">
        <v>184</v>
      </c>
      <c r="C4088">
        <v>9026</v>
      </c>
      <c r="D4088" s="8" t="s">
        <v>5184</v>
      </c>
      <c r="E4088" t="s">
        <v>6331</v>
      </c>
      <c r="H4088" t="s">
        <v>731</v>
      </c>
      <c r="I4088" s="9">
        <v>45598.593460648146</v>
      </c>
      <c r="J4088" s="9"/>
      <c r="K4088" s="9"/>
      <c r="L4088" s="9"/>
      <c r="M4088" t="s">
        <v>7011</v>
      </c>
      <c r="N4088" t="s">
        <v>3867</v>
      </c>
      <c r="O4088" t="s">
        <v>181</v>
      </c>
      <c r="P4088" t="s">
        <v>189</v>
      </c>
      <c r="R4088" t="s">
        <v>7012</v>
      </c>
      <c r="S4088" s="9">
        <v>45598.596909722219</v>
      </c>
      <c r="T4088">
        <v>648952</v>
      </c>
      <c r="U4088" t="s">
        <v>183</v>
      </c>
      <c r="V4088" t="str">
        <f>IFERROR(_xlfn.XLOOKUP(tb_C101[[#This Row],[OS]],[1]!tb_C103[OS],[1]!tb_C103[DESCRICAO]),"0")</f>
        <v>CORRETIVA</v>
      </c>
      <c r="W4088" t="str">
        <f>IFERROR(_xlfn.XLOOKUP(tb_C101[[#This Row],[OS]],[1]!tb_C103[OS],[1]!tb_C103[DESCRICAO2]),"0")</f>
        <v>Mecanico</v>
      </c>
    </row>
    <row r="4089" spans="1:23" x14ac:dyDescent="0.25">
      <c r="A4089" s="7">
        <v>3971</v>
      </c>
      <c r="B4089" t="s">
        <v>184</v>
      </c>
      <c r="C4089">
        <v>116</v>
      </c>
      <c r="D4089" s="8" t="s">
        <v>290</v>
      </c>
      <c r="H4089" t="s">
        <v>6049</v>
      </c>
      <c r="I4089" s="9">
        <v>45598.773587962962</v>
      </c>
      <c r="J4089" s="9"/>
      <c r="K4089" s="9"/>
      <c r="L4089" s="9">
        <v>45671.491689814815</v>
      </c>
      <c r="N4089" t="s">
        <v>180</v>
      </c>
      <c r="O4089" t="s">
        <v>181</v>
      </c>
      <c r="P4089" t="s">
        <v>189</v>
      </c>
      <c r="R4089" t="s">
        <v>6050</v>
      </c>
      <c r="S4089" s="9">
        <v>45671.491701388892</v>
      </c>
      <c r="T4089">
        <v>883353</v>
      </c>
      <c r="U4089" t="s">
        <v>183</v>
      </c>
      <c r="V4089" t="str">
        <f>IFERROR(_xlfn.XLOOKUP(tb_C101[[#This Row],[OS]],[1]!tb_C103[OS],[1]!tb_C103[DESCRICAO]),"0")</f>
        <v>CORRETIVA</v>
      </c>
      <c r="W4089" t="str">
        <f>IFERROR(_xlfn.XLOOKUP(tb_C101[[#This Row],[OS]],[1]!tb_C103[OS],[1]!tb_C103[DESCRICAO2]),"0")</f>
        <v>AUTOMATICO - TROCAR</v>
      </c>
    </row>
    <row r="4090" spans="1:23" x14ac:dyDescent="0.25">
      <c r="A4090" s="7">
        <v>3972</v>
      </c>
      <c r="B4090" t="s">
        <v>24</v>
      </c>
      <c r="C4090">
        <v>502</v>
      </c>
      <c r="D4090" s="8" t="s">
        <v>246</v>
      </c>
      <c r="H4090" t="s">
        <v>5813</v>
      </c>
      <c r="I4090" s="9">
        <v>45599.01358796296</v>
      </c>
      <c r="J4090" s="9">
        <v>45599.001388888886</v>
      </c>
      <c r="K4090" s="9">
        <v>45599.007638888892</v>
      </c>
      <c r="L4090" s="9">
        <v>45671.491782407407</v>
      </c>
      <c r="N4090" t="s">
        <v>180</v>
      </c>
      <c r="O4090" t="s">
        <v>204</v>
      </c>
      <c r="P4090" t="s">
        <v>189</v>
      </c>
      <c r="R4090" t="s">
        <v>5814</v>
      </c>
      <c r="S4090" s="9">
        <v>45671.491793981484</v>
      </c>
      <c r="T4090">
        <v>883353</v>
      </c>
      <c r="U4090" t="s">
        <v>183</v>
      </c>
      <c r="V4090" t="str">
        <f>IFERROR(_xlfn.XLOOKUP(tb_C101[[#This Row],[OS]],[1]!tb_C103[OS],[1]!tb_C103[DESCRICAO]),"0")</f>
        <v>CORRETIVA</v>
      </c>
      <c r="W4090" t="str">
        <f>IFERROR(_xlfn.XLOOKUP(tb_C101[[#This Row],[OS]],[1]!tb_C103[OS],[1]!tb_C103[DESCRICAO2]),"0")</f>
        <v>AUTOMATICO - TROCAR</v>
      </c>
    </row>
    <row r="4091" spans="1:23" x14ac:dyDescent="0.25">
      <c r="A4091" s="7">
        <v>3973</v>
      </c>
      <c r="B4091" t="s">
        <v>184</v>
      </c>
      <c r="C4091">
        <v>115</v>
      </c>
      <c r="D4091" s="8" t="s">
        <v>197</v>
      </c>
      <c r="E4091" t="s">
        <v>300</v>
      </c>
      <c r="F4091" t="s">
        <v>5025</v>
      </c>
      <c r="G4091" t="s">
        <v>5026</v>
      </c>
      <c r="H4091" t="s">
        <v>585</v>
      </c>
      <c r="I4091" s="9">
        <v>45599.630243055559</v>
      </c>
      <c r="J4091" s="9"/>
      <c r="K4091" s="9"/>
      <c r="L4091" s="9">
        <v>45671.492395833331</v>
      </c>
      <c r="N4091" t="s">
        <v>180</v>
      </c>
      <c r="O4091" t="s">
        <v>181</v>
      </c>
      <c r="P4091" t="s">
        <v>189</v>
      </c>
      <c r="Q4091" t="s">
        <v>300</v>
      </c>
      <c r="R4091" t="s">
        <v>7013</v>
      </c>
      <c r="S4091" s="9">
        <v>45671.492418981485</v>
      </c>
      <c r="T4091">
        <v>883353</v>
      </c>
      <c r="U4091" t="s">
        <v>183</v>
      </c>
      <c r="V4091" t="str">
        <f>IFERROR(_xlfn.XLOOKUP(tb_C101[[#This Row],[OS]],[1]!tb_C103[OS],[1]!tb_C103[DESCRICAO]),"0")</f>
        <v>CORRETIVA</v>
      </c>
      <c r="W4091" t="str">
        <f>IFERROR(_xlfn.XLOOKUP(tb_C101[[#This Row],[OS]],[1]!tb_C103[OS],[1]!tb_C103[DESCRICAO2]),"0")</f>
        <v>Eletrico</v>
      </c>
    </row>
    <row r="4092" spans="1:23" x14ac:dyDescent="0.25">
      <c r="A4092" s="7">
        <v>3974</v>
      </c>
      <c r="B4092" t="s">
        <v>24</v>
      </c>
      <c r="C4092">
        <v>506</v>
      </c>
      <c r="D4092" s="8" t="s">
        <v>819</v>
      </c>
      <c r="H4092" t="s">
        <v>5612</v>
      </c>
      <c r="I4092" s="9">
        <v>45600.27851851852</v>
      </c>
      <c r="J4092" s="9"/>
      <c r="K4092" s="9"/>
      <c r="L4092" s="9">
        <v>45671.492060185185</v>
      </c>
      <c r="N4092" t="s">
        <v>180</v>
      </c>
      <c r="O4092" t="s">
        <v>181</v>
      </c>
      <c r="P4092" t="s">
        <v>189</v>
      </c>
      <c r="R4092" t="s">
        <v>5613</v>
      </c>
      <c r="S4092" s="9">
        <v>45671.492071759261</v>
      </c>
      <c r="T4092">
        <v>883353</v>
      </c>
      <c r="U4092" t="s">
        <v>183</v>
      </c>
      <c r="V4092" t="str">
        <f>IFERROR(_xlfn.XLOOKUP(tb_C101[[#This Row],[OS]],[1]!tb_C103[OS],[1]!tb_C103[DESCRICAO]),"0")</f>
        <v>CORRETIVA</v>
      </c>
      <c r="W4092" t="str">
        <f>IFERROR(_xlfn.XLOOKUP(tb_C101[[#This Row],[OS]],[1]!tb_C103[OS],[1]!tb_C103[DESCRICAO2]),"0")</f>
        <v>AUTOMATICO - TROCAR</v>
      </c>
    </row>
    <row r="4093" spans="1:23" x14ac:dyDescent="0.25">
      <c r="A4093" s="7">
        <v>3975</v>
      </c>
      <c r="B4093" t="s">
        <v>79</v>
      </c>
      <c r="C4093">
        <v>9025</v>
      </c>
      <c r="D4093" s="8" t="s">
        <v>5769</v>
      </c>
      <c r="E4093" t="s">
        <v>5770</v>
      </c>
      <c r="H4093" t="s">
        <v>734</v>
      </c>
      <c r="I4093" s="9">
        <v>45600.321250000001</v>
      </c>
      <c r="J4093" s="9"/>
      <c r="K4093" s="9"/>
      <c r="L4093" s="9">
        <v>45600.607951388891</v>
      </c>
      <c r="M4093" t="s">
        <v>7014</v>
      </c>
      <c r="N4093" t="s">
        <v>180</v>
      </c>
      <c r="O4093" t="s">
        <v>181</v>
      </c>
      <c r="P4093" t="s">
        <v>189</v>
      </c>
      <c r="R4093" t="s">
        <v>7015</v>
      </c>
      <c r="S4093" s="9">
        <v>45600.60796296296</v>
      </c>
      <c r="T4093">
        <v>648952</v>
      </c>
      <c r="U4093" t="s">
        <v>183</v>
      </c>
      <c r="V4093" t="str">
        <f>IFERROR(_xlfn.XLOOKUP(tb_C101[[#This Row],[OS]],[1]!tb_C103[OS],[1]!tb_C103[DESCRICAO]),"0")</f>
        <v>CORRETIVA</v>
      </c>
      <c r="W4093" t="str">
        <f>IFERROR(_xlfn.XLOOKUP(tb_C101[[#This Row],[OS]],[1]!tb_C103[OS],[1]!tb_C103[DESCRICAO2]),"0")</f>
        <v>Eletrico</v>
      </c>
    </row>
    <row r="4094" spans="1:23" x14ac:dyDescent="0.25">
      <c r="A4094" s="7">
        <v>3976</v>
      </c>
      <c r="B4094" t="s">
        <v>184</v>
      </c>
      <c r="C4094">
        <v>112</v>
      </c>
      <c r="D4094" s="8" t="s">
        <v>237</v>
      </c>
      <c r="E4094" t="s">
        <v>300</v>
      </c>
      <c r="F4094" t="s">
        <v>4659</v>
      </c>
      <c r="G4094" t="s">
        <v>4660</v>
      </c>
      <c r="H4094" t="s">
        <v>343</v>
      </c>
      <c r="I4094" s="9">
        <v>45600.321527777778</v>
      </c>
      <c r="J4094" s="9"/>
      <c r="K4094" s="9"/>
      <c r="L4094" s="9">
        <v>45614.362685185188</v>
      </c>
      <c r="M4094" t="s">
        <v>7016</v>
      </c>
      <c r="N4094" t="s">
        <v>180</v>
      </c>
      <c r="O4094" t="s">
        <v>181</v>
      </c>
      <c r="P4094" t="s">
        <v>189</v>
      </c>
      <c r="Q4094" t="s">
        <v>895</v>
      </c>
      <c r="R4094" t="s">
        <v>7017</v>
      </c>
      <c r="S4094" s="9">
        <v>45614.362708333334</v>
      </c>
      <c r="T4094">
        <v>648952</v>
      </c>
      <c r="U4094" t="s">
        <v>183</v>
      </c>
      <c r="V4094" t="str">
        <f>IFERROR(_xlfn.XLOOKUP(tb_C101[[#This Row],[OS]],[1]!tb_C103[OS],[1]!tb_C103[DESCRICAO]),"0")</f>
        <v>CORRETIVA</v>
      </c>
      <c r="W4094" t="str">
        <f>IFERROR(_xlfn.XLOOKUP(tb_C101[[#This Row],[OS]],[1]!tb_C103[OS],[1]!tb_C103[DESCRICAO2]),"0")</f>
        <v>Eletrico</v>
      </c>
    </row>
    <row r="4095" spans="1:23" x14ac:dyDescent="0.25">
      <c r="A4095" s="7">
        <v>3977</v>
      </c>
      <c r="B4095" t="s">
        <v>184</v>
      </c>
      <c r="C4095">
        <v>113</v>
      </c>
      <c r="D4095" s="8" t="s">
        <v>213</v>
      </c>
      <c r="E4095" t="s">
        <v>198</v>
      </c>
      <c r="F4095" t="s">
        <v>5124</v>
      </c>
      <c r="G4095" t="s">
        <v>5125</v>
      </c>
      <c r="H4095" t="s">
        <v>343</v>
      </c>
      <c r="I4095" s="9">
        <v>45600.321863425925</v>
      </c>
      <c r="J4095" s="9"/>
      <c r="K4095" s="9"/>
      <c r="L4095" s="9">
        <v>45614.361956018518</v>
      </c>
      <c r="M4095" t="s">
        <v>7018</v>
      </c>
      <c r="N4095" t="s">
        <v>180</v>
      </c>
      <c r="O4095" t="s">
        <v>181</v>
      </c>
      <c r="P4095" t="s">
        <v>189</v>
      </c>
      <c r="Q4095" t="s">
        <v>895</v>
      </c>
      <c r="R4095" t="s">
        <v>6821</v>
      </c>
      <c r="S4095" s="9">
        <v>45614.361979166664</v>
      </c>
      <c r="T4095">
        <v>648952</v>
      </c>
      <c r="U4095" t="s">
        <v>183</v>
      </c>
      <c r="V4095" t="str">
        <f>IFERROR(_xlfn.XLOOKUP(tb_C101[[#This Row],[OS]],[1]!tb_C103[OS],[1]!tb_C103[DESCRICAO]),"0")</f>
        <v>CORRETIVA</v>
      </c>
      <c r="W4095" t="str">
        <f>IFERROR(_xlfn.XLOOKUP(tb_C101[[#This Row],[OS]],[1]!tb_C103[OS],[1]!tb_C103[DESCRICAO2]),"0")</f>
        <v>Mecanico</v>
      </c>
    </row>
    <row r="4096" spans="1:23" x14ac:dyDescent="0.25">
      <c r="A4096" s="7">
        <v>3978</v>
      </c>
      <c r="B4096" t="s">
        <v>175</v>
      </c>
      <c r="C4096">
        <v>208</v>
      </c>
      <c r="D4096" s="8" t="s">
        <v>4987</v>
      </c>
      <c r="E4096" t="s">
        <v>4270</v>
      </c>
      <c r="H4096" t="s">
        <v>723</v>
      </c>
      <c r="I4096" s="9">
        <v>45600.323009259257</v>
      </c>
      <c r="J4096" s="9">
        <v>45600.322534722225</v>
      </c>
      <c r="K4096" s="9">
        <v>45600.357638888891</v>
      </c>
      <c r="L4096" s="9">
        <v>45617.456620370373</v>
      </c>
      <c r="M4096" t="s">
        <v>7019</v>
      </c>
      <c r="N4096" t="s">
        <v>180</v>
      </c>
      <c r="O4096" t="s">
        <v>204</v>
      </c>
      <c r="P4096" t="s">
        <v>189</v>
      </c>
      <c r="R4096" t="s">
        <v>7020</v>
      </c>
      <c r="S4096" s="9">
        <v>45617.456631944442</v>
      </c>
      <c r="T4096">
        <v>648952</v>
      </c>
      <c r="U4096" t="s">
        <v>183</v>
      </c>
      <c r="V4096" t="str">
        <f>IFERROR(_xlfn.XLOOKUP(tb_C101[[#This Row],[OS]],[1]!tb_C103[OS],[1]!tb_C103[DESCRICAO]),"0")</f>
        <v>CORRETIVA</v>
      </c>
      <c r="W4096" t="str">
        <f>IFERROR(_xlfn.XLOOKUP(tb_C101[[#This Row],[OS]],[1]!tb_C103[OS],[1]!tb_C103[DESCRICAO2]),"0")</f>
        <v>Eletrico</v>
      </c>
    </row>
    <row r="4097" spans="1:23" x14ac:dyDescent="0.25">
      <c r="A4097" s="7">
        <v>3979</v>
      </c>
      <c r="B4097" t="s">
        <v>184</v>
      </c>
      <c r="C4097">
        <v>108</v>
      </c>
      <c r="D4097" s="8" t="s">
        <v>317</v>
      </c>
      <c r="E4097" t="s">
        <v>337</v>
      </c>
      <c r="H4097" t="s">
        <v>343</v>
      </c>
      <c r="I4097" s="9">
        <v>45600.335717592592</v>
      </c>
      <c r="J4097" s="9">
        <v>45600.335497685184</v>
      </c>
      <c r="K4097" s="9">
        <v>45600.336111111108</v>
      </c>
      <c r="L4097" s="9">
        <v>45671.492534722223</v>
      </c>
      <c r="N4097" t="s">
        <v>180</v>
      </c>
      <c r="O4097" t="s">
        <v>204</v>
      </c>
      <c r="P4097" t="s">
        <v>189</v>
      </c>
      <c r="S4097" s="9">
        <v>45671.492546296293</v>
      </c>
      <c r="T4097">
        <v>883353</v>
      </c>
      <c r="U4097" t="s">
        <v>183</v>
      </c>
      <c r="V4097" t="str">
        <f>IFERROR(_xlfn.XLOOKUP(tb_C101[[#This Row],[OS]],[1]!tb_C103[OS],[1]!tb_C103[DESCRICAO]),"0")</f>
        <v>CORRETIVA</v>
      </c>
      <c r="W4097" t="str">
        <f>IFERROR(_xlfn.XLOOKUP(tb_C101[[#This Row],[OS]],[1]!tb_C103[OS],[1]!tb_C103[DESCRICAO2]),"0")</f>
        <v>AUTOMATICO - TROCAR</v>
      </c>
    </row>
    <row r="4098" spans="1:23" x14ac:dyDescent="0.25">
      <c r="A4098" s="7">
        <v>3980</v>
      </c>
      <c r="B4098" t="s">
        <v>24</v>
      </c>
      <c r="C4098">
        <v>506</v>
      </c>
      <c r="D4098" s="8" t="s">
        <v>819</v>
      </c>
      <c r="E4098" t="s">
        <v>238</v>
      </c>
      <c r="H4098" t="s">
        <v>750</v>
      </c>
      <c r="I4098" s="9">
        <v>45600.363344907404</v>
      </c>
      <c r="J4098" s="9">
        <v>45600.36173611111</v>
      </c>
      <c r="K4098" s="9">
        <v>45600.375</v>
      </c>
      <c r="L4098" s="9">
        <v>45600.689467592594</v>
      </c>
      <c r="M4098" t="s">
        <v>7021</v>
      </c>
      <c r="N4098" t="s">
        <v>180</v>
      </c>
      <c r="O4098" t="s">
        <v>204</v>
      </c>
      <c r="P4098" t="s">
        <v>189</v>
      </c>
      <c r="R4098" t="s">
        <v>7022</v>
      </c>
      <c r="S4098" s="9">
        <v>45600.689479166664</v>
      </c>
      <c r="T4098">
        <v>648952</v>
      </c>
      <c r="U4098" t="s">
        <v>183</v>
      </c>
      <c r="V4098" t="str">
        <f>IFERROR(_xlfn.XLOOKUP(tb_C101[[#This Row],[OS]],[1]!tb_C103[OS],[1]!tb_C103[DESCRICAO]),"0")</f>
        <v>CORRETIVA</v>
      </c>
      <c r="W4098" t="str">
        <f>IFERROR(_xlfn.XLOOKUP(tb_C101[[#This Row],[OS]],[1]!tb_C103[OS],[1]!tb_C103[DESCRICAO2]),"0")</f>
        <v>Mecanico</v>
      </c>
    </row>
    <row r="4099" spans="1:23" x14ac:dyDescent="0.25">
      <c r="A4099" s="7">
        <v>3981</v>
      </c>
      <c r="B4099" t="s">
        <v>184</v>
      </c>
      <c r="C4099">
        <v>115</v>
      </c>
      <c r="D4099" s="8" t="s">
        <v>197</v>
      </c>
      <c r="E4099" t="s">
        <v>580</v>
      </c>
      <c r="H4099" t="s">
        <v>343</v>
      </c>
      <c r="I4099" s="9">
        <v>45600.395937499998</v>
      </c>
      <c r="J4099" s="9"/>
      <c r="K4099" s="9"/>
      <c r="L4099" s="9">
        <v>45600.679074074076</v>
      </c>
      <c r="M4099" t="s">
        <v>7023</v>
      </c>
      <c r="N4099" t="s">
        <v>180</v>
      </c>
      <c r="O4099" t="s">
        <v>181</v>
      </c>
      <c r="P4099" t="s">
        <v>189</v>
      </c>
      <c r="R4099" t="s">
        <v>7024</v>
      </c>
      <c r="S4099" s="9">
        <v>45600.679097222222</v>
      </c>
      <c r="T4099">
        <v>648952</v>
      </c>
      <c r="U4099" t="s">
        <v>183</v>
      </c>
      <c r="V4099" t="str">
        <f>IFERROR(_xlfn.XLOOKUP(tb_C101[[#This Row],[OS]],[1]!tb_C103[OS],[1]!tb_C103[DESCRICAO]),"0")</f>
        <v>CORRETIVA</v>
      </c>
      <c r="W4099" t="str">
        <f>IFERROR(_xlfn.XLOOKUP(tb_C101[[#This Row],[OS]],[1]!tb_C103[OS],[1]!tb_C103[DESCRICAO2]),"0")</f>
        <v>Mecanico</v>
      </c>
    </row>
    <row r="4100" spans="1:23" x14ac:dyDescent="0.25">
      <c r="A4100" s="7">
        <v>3982</v>
      </c>
      <c r="B4100" t="s">
        <v>184</v>
      </c>
      <c r="C4100">
        <v>108</v>
      </c>
      <c r="D4100" s="8" t="s">
        <v>317</v>
      </c>
      <c r="H4100" t="s">
        <v>5740</v>
      </c>
      <c r="I4100" s="9">
        <v>45600.417569444442</v>
      </c>
      <c r="J4100" s="9">
        <v>45600.336805555555</v>
      </c>
      <c r="K4100" s="9"/>
      <c r="L4100" s="9"/>
      <c r="N4100" t="s">
        <v>3867</v>
      </c>
      <c r="O4100" t="s">
        <v>204</v>
      </c>
      <c r="P4100" t="s">
        <v>189</v>
      </c>
      <c r="R4100" t="s">
        <v>5741</v>
      </c>
      <c r="S4100" s="9">
        <v>45671.492592592593</v>
      </c>
      <c r="T4100">
        <v>883353</v>
      </c>
      <c r="U4100" t="s">
        <v>183</v>
      </c>
      <c r="V4100" t="str">
        <f>IFERROR(_xlfn.XLOOKUP(tb_C101[[#This Row],[OS]],[1]!tb_C103[OS],[1]!tb_C103[DESCRICAO]),"0")</f>
        <v>CORRETIVA</v>
      </c>
      <c r="W4100" t="str">
        <f>IFERROR(_xlfn.XLOOKUP(tb_C101[[#This Row],[OS]],[1]!tb_C103[OS],[1]!tb_C103[DESCRICAO2]),"0")</f>
        <v>AUTOMATICO - TROCAR</v>
      </c>
    </row>
    <row r="4101" spans="1:23" x14ac:dyDescent="0.25">
      <c r="A4101" s="7">
        <v>3983</v>
      </c>
      <c r="B4101" t="s">
        <v>5451</v>
      </c>
      <c r="C4101">
        <v>9032</v>
      </c>
      <c r="D4101" s="8" t="s">
        <v>6913</v>
      </c>
      <c r="E4101" t="s">
        <v>6914</v>
      </c>
      <c r="H4101" t="s">
        <v>6398</v>
      </c>
      <c r="I4101" s="9">
        <v>45600.456435185188</v>
      </c>
      <c r="J4101" s="9"/>
      <c r="K4101" s="9"/>
      <c r="L4101" s="9">
        <v>45636.524768518517</v>
      </c>
      <c r="M4101" t="s">
        <v>7025</v>
      </c>
      <c r="N4101" t="s">
        <v>180</v>
      </c>
      <c r="O4101" t="s">
        <v>181</v>
      </c>
      <c r="P4101" t="s">
        <v>189</v>
      </c>
      <c r="R4101" t="s">
        <v>7026</v>
      </c>
      <c r="S4101" s="9">
        <v>45636.524791666663</v>
      </c>
      <c r="T4101">
        <v>648952</v>
      </c>
      <c r="U4101" t="s">
        <v>183</v>
      </c>
      <c r="V4101" t="str">
        <f>IFERROR(_xlfn.XLOOKUP(tb_C101[[#This Row],[OS]],[1]!tb_C103[OS],[1]!tb_C103[DESCRICAO]),"0")</f>
        <v>CORRETIVA</v>
      </c>
      <c r="W4101" t="str">
        <f>IFERROR(_xlfn.XLOOKUP(tb_C101[[#This Row],[OS]],[1]!tb_C103[OS],[1]!tb_C103[DESCRICAO2]),"0")</f>
        <v>Mecanico</v>
      </c>
    </row>
    <row r="4102" spans="1:23" x14ac:dyDescent="0.25">
      <c r="A4102" s="7">
        <v>3984</v>
      </c>
      <c r="B4102" t="s">
        <v>79</v>
      </c>
      <c r="C4102">
        <v>406</v>
      </c>
      <c r="D4102" s="8" t="s">
        <v>822</v>
      </c>
      <c r="E4102" t="s">
        <v>5304</v>
      </c>
      <c r="H4102" t="s">
        <v>731</v>
      </c>
      <c r="I4102" s="9">
        <v>45600.630474537036</v>
      </c>
      <c r="J4102" s="9"/>
      <c r="K4102" s="9"/>
      <c r="L4102" s="9">
        <v>45671.493692129632</v>
      </c>
      <c r="N4102" t="s">
        <v>180</v>
      </c>
      <c r="O4102" t="s">
        <v>181</v>
      </c>
      <c r="P4102" t="s">
        <v>189</v>
      </c>
      <c r="R4102" t="s">
        <v>7027</v>
      </c>
      <c r="S4102" s="9">
        <v>45671.493738425925</v>
      </c>
      <c r="T4102">
        <v>883353</v>
      </c>
      <c r="U4102" t="s">
        <v>204</v>
      </c>
      <c r="V4102" t="str">
        <f>IFERROR(_xlfn.XLOOKUP(tb_C101[[#This Row],[OS]],[1]!tb_C103[OS],[1]!tb_C103[DESCRICAO]),"0")</f>
        <v>CORRETIVA</v>
      </c>
      <c r="W4102" t="str">
        <f>IFERROR(_xlfn.XLOOKUP(tb_C101[[#This Row],[OS]],[1]!tb_C103[OS],[1]!tb_C103[DESCRICAO2]),"0")</f>
        <v>Mecanico</v>
      </c>
    </row>
    <row r="4103" spans="1:23" x14ac:dyDescent="0.25">
      <c r="A4103" s="7">
        <v>3985</v>
      </c>
      <c r="B4103" t="s">
        <v>79</v>
      </c>
      <c r="C4103">
        <v>406</v>
      </c>
      <c r="D4103" s="8" t="s">
        <v>822</v>
      </c>
      <c r="E4103" t="s">
        <v>229</v>
      </c>
      <c r="H4103" t="s">
        <v>5761</v>
      </c>
      <c r="I4103" s="9">
        <v>45600.654074074075</v>
      </c>
      <c r="J4103" s="9"/>
      <c r="K4103" s="9"/>
      <c r="L4103" s="9">
        <v>45632.688506944447</v>
      </c>
      <c r="M4103" t="s">
        <v>7028</v>
      </c>
      <c r="N4103" t="s">
        <v>180</v>
      </c>
      <c r="O4103" t="s">
        <v>181</v>
      </c>
      <c r="P4103" t="s">
        <v>182</v>
      </c>
      <c r="R4103" t="s">
        <v>7029</v>
      </c>
      <c r="S4103" s="9">
        <v>45632.688518518517</v>
      </c>
      <c r="T4103">
        <v>648952</v>
      </c>
      <c r="U4103" t="s">
        <v>183</v>
      </c>
      <c r="V4103" t="str">
        <f>IFERROR(_xlfn.XLOOKUP(tb_C101[[#This Row],[OS]],[1]!tb_C103[OS],[1]!tb_C103[DESCRICAO]),"0")</f>
        <v>CORRETIVA</v>
      </c>
      <c r="W4103" t="str">
        <f>IFERROR(_xlfn.XLOOKUP(tb_C101[[#This Row],[OS]],[1]!tb_C103[OS],[1]!tb_C103[DESCRICAO2]),"0")</f>
        <v>Mecanico</v>
      </c>
    </row>
    <row r="4104" spans="1:23" x14ac:dyDescent="0.25">
      <c r="A4104" s="7">
        <v>3986</v>
      </c>
      <c r="B4104" t="s">
        <v>175</v>
      </c>
      <c r="C4104">
        <v>206</v>
      </c>
      <c r="D4104" s="8" t="s">
        <v>793</v>
      </c>
      <c r="E4104" t="s">
        <v>4270</v>
      </c>
      <c r="H4104" t="s">
        <v>731</v>
      </c>
      <c r="I4104" s="9">
        <v>45600.695937500001</v>
      </c>
      <c r="J4104" s="9"/>
      <c r="K4104" s="9"/>
      <c r="L4104" s="9">
        <v>45636.526724537034</v>
      </c>
      <c r="M4104" t="s">
        <v>7030</v>
      </c>
      <c r="N4104" t="s">
        <v>180</v>
      </c>
      <c r="O4104" t="s">
        <v>181</v>
      </c>
      <c r="P4104" t="s">
        <v>189</v>
      </c>
      <c r="R4104" t="s">
        <v>7031</v>
      </c>
      <c r="S4104" s="9">
        <v>45636.526747685188</v>
      </c>
      <c r="T4104">
        <v>648952</v>
      </c>
      <c r="U4104" t="s">
        <v>183</v>
      </c>
      <c r="V4104" t="str">
        <f>IFERROR(_xlfn.XLOOKUP(tb_C101[[#This Row],[OS]],[1]!tb_C103[OS],[1]!tb_C103[DESCRICAO]),"0")</f>
        <v>CORRETIVA</v>
      </c>
      <c r="W4104" t="str">
        <f>IFERROR(_xlfn.XLOOKUP(tb_C101[[#This Row],[OS]],[1]!tb_C103[OS],[1]!tb_C103[DESCRICAO2]),"0")</f>
        <v>Mecanico</v>
      </c>
    </row>
    <row r="4105" spans="1:23" x14ac:dyDescent="0.25">
      <c r="A4105" s="7">
        <v>3987</v>
      </c>
      <c r="B4105" t="s">
        <v>24</v>
      </c>
      <c r="C4105">
        <v>502</v>
      </c>
      <c r="D4105" s="8" t="s">
        <v>246</v>
      </c>
      <c r="H4105" t="s">
        <v>5813</v>
      </c>
      <c r="I4105" s="9">
        <v>45601.007962962962</v>
      </c>
      <c r="J4105" s="9">
        <v>45600.993055555555</v>
      </c>
      <c r="K4105" s="9">
        <v>45600.997916666667</v>
      </c>
      <c r="L4105" s="9">
        <v>45671.493807870371</v>
      </c>
      <c r="N4105" t="s">
        <v>180</v>
      </c>
      <c r="O4105" t="s">
        <v>204</v>
      </c>
      <c r="P4105" t="s">
        <v>189</v>
      </c>
      <c r="R4105" t="s">
        <v>5814</v>
      </c>
      <c r="S4105" s="9">
        <v>45671.493819444448</v>
      </c>
      <c r="T4105">
        <v>883353</v>
      </c>
      <c r="U4105" t="s">
        <v>183</v>
      </c>
      <c r="V4105" t="str">
        <f>IFERROR(_xlfn.XLOOKUP(tb_C101[[#This Row],[OS]],[1]!tb_C103[OS],[1]!tb_C103[DESCRICAO]),"0")</f>
        <v>CORRETIVA</v>
      </c>
      <c r="W4105" t="str">
        <f>IFERROR(_xlfn.XLOOKUP(tb_C101[[#This Row],[OS]],[1]!tb_C103[OS],[1]!tb_C103[DESCRICAO2]),"0")</f>
        <v>AUTOMATICO - TROCAR</v>
      </c>
    </row>
    <row r="4106" spans="1:23" x14ac:dyDescent="0.25">
      <c r="A4106" s="7">
        <v>3988</v>
      </c>
      <c r="B4106" t="s">
        <v>79</v>
      </c>
      <c r="C4106">
        <v>406</v>
      </c>
      <c r="D4106" s="8" t="s">
        <v>822</v>
      </c>
      <c r="E4106" t="s">
        <v>5304</v>
      </c>
      <c r="H4106" t="s">
        <v>734</v>
      </c>
      <c r="I4106" s="9">
        <v>45601.306620370371</v>
      </c>
      <c r="J4106" s="9"/>
      <c r="K4106" s="9"/>
      <c r="L4106" s="9">
        <v>45636.511284722219</v>
      </c>
      <c r="M4106" t="s">
        <v>7032</v>
      </c>
      <c r="N4106" t="s">
        <v>180</v>
      </c>
      <c r="O4106" t="s">
        <v>181</v>
      </c>
      <c r="P4106" t="s">
        <v>189</v>
      </c>
      <c r="R4106" t="s">
        <v>7033</v>
      </c>
      <c r="S4106" s="9">
        <v>45636.511307870373</v>
      </c>
      <c r="T4106">
        <v>648952</v>
      </c>
      <c r="U4106" t="s">
        <v>183</v>
      </c>
      <c r="V4106" t="str">
        <f>IFERROR(_xlfn.XLOOKUP(tb_C101[[#This Row],[OS]],[1]!tb_C103[OS],[1]!tb_C103[DESCRICAO]),"0")</f>
        <v>MELHORIA</v>
      </c>
      <c r="W4106" t="str">
        <f>IFERROR(_xlfn.XLOOKUP(tb_C101[[#This Row],[OS]],[1]!tb_C103[OS],[1]!tb_C103[DESCRICAO2]),"0")</f>
        <v>Mecanico</v>
      </c>
    </row>
    <row r="4107" spans="1:23" x14ac:dyDescent="0.25">
      <c r="A4107" s="7">
        <v>3989</v>
      </c>
      <c r="B4107" t="s">
        <v>184</v>
      </c>
      <c r="C4107">
        <v>117</v>
      </c>
      <c r="D4107" s="8" t="s">
        <v>354</v>
      </c>
      <c r="E4107" t="s">
        <v>300</v>
      </c>
      <c r="F4107" t="s">
        <v>4363</v>
      </c>
      <c r="G4107" t="s">
        <v>4364</v>
      </c>
      <c r="H4107" t="s">
        <v>731</v>
      </c>
      <c r="I4107" s="9">
        <v>45601.344895833332</v>
      </c>
      <c r="J4107" s="9"/>
      <c r="K4107" s="9"/>
      <c r="L4107" s="9"/>
      <c r="M4107" t="s">
        <v>7034</v>
      </c>
      <c r="N4107" t="s">
        <v>3867</v>
      </c>
      <c r="O4107" t="s">
        <v>181</v>
      </c>
      <c r="P4107" t="s">
        <v>189</v>
      </c>
      <c r="Q4107" t="s">
        <v>300</v>
      </c>
      <c r="R4107" t="s">
        <v>7035</v>
      </c>
      <c r="S4107" s="9">
        <v>45609.583784722221</v>
      </c>
      <c r="T4107">
        <v>41278</v>
      </c>
      <c r="U4107" t="s">
        <v>183</v>
      </c>
      <c r="V4107" t="str">
        <f>IFERROR(_xlfn.XLOOKUP(tb_C101[[#This Row],[OS]],[1]!tb_C103[OS],[1]!tb_C103[DESCRICAO]),"0")</f>
        <v>MELHORIA</v>
      </c>
      <c r="W4107" t="str">
        <f>IFERROR(_xlfn.XLOOKUP(tb_C101[[#This Row],[OS]],[1]!tb_C103[OS],[1]!tb_C103[DESCRICAO2]),"0")</f>
        <v>Eletrico</v>
      </c>
    </row>
    <row r="4108" spans="1:23" x14ac:dyDescent="0.25">
      <c r="A4108" s="7">
        <v>3990</v>
      </c>
      <c r="B4108" t="s">
        <v>184</v>
      </c>
      <c r="C4108">
        <v>112</v>
      </c>
      <c r="D4108" s="8" t="s">
        <v>237</v>
      </c>
      <c r="E4108" t="s">
        <v>300</v>
      </c>
      <c r="F4108" t="s">
        <v>4659</v>
      </c>
      <c r="G4108" t="s">
        <v>4660</v>
      </c>
      <c r="H4108" t="s">
        <v>731</v>
      </c>
      <c r="I4108" s="9">
        <v>45601.345682870371</v>
      </c>
      <c r="J4108" s="9"/>
      <c r="K4108" s="9"/>
      <c r="L4108" s="9">
        <v>45630.362395833334</v>
      </c>
      <c r="M4108" t="s">
        <v>7036</v>
      </c>
      <c r="N4108" t="s">
        <v>180</v>
      </c>
      <c r="O4108" t="s">
        <v>181</v>
      </c>
      <c r="P4108" t="s">
        <v>189</v>
      </c>
      <c r="Q4108" t="s">
        <v>895</v>
      </c>
      <c r="R4108" t="s">
        <v>7037</v>
      </c>
      <c r="S4108" s="9">
        <v>45630.362407407411</v>
      </c>
      <c r="T4108">
        <v>648952</v>
      </c>
      <c r="U4108" t="s">
        <v>183</v>
      </c>
      <c r="V4108" t="str">
        <f>IFERROR(_xlfn.XLOOKUP(tb_C101[[#This Row],[OS]],[1]!tb_C103[OS],[1]!tb_C103[DESCRICAO]),"0")</f>
        <v>CORRETIVA</v>
      </c>
      <c r="W4108" t="str">
        <f>IFERROR(_xlfn.XLOOKUP(tb_C101[[#This Row],[OS]],[1]!tb_C103[OS],[1]!tb_C103[DESCRICAO2]),"0")</f>
        <v>Eletrico</v>
      </c>
    </row>
    <row r="4109" spans="1:23" x14ac:dyDescent="0.25">
      <c r="A4109" s="7">
        <v>3991</v>
      </c>
      <c r="B4109" t="s">
        <v>184</v>
      </c>
      <c r="C4109">
        <v>117</v>
      </c>
      <c r="D4109" s="8" t="s">
        <v>354</v>
      </c>
      <c r="E4109" t="s">
        <v>300</v>
      </c>
      <c r="H4109" t="s">
        <v>343</v>
      </c>
      <c r="I4109" s="9">
        <v>45601.624861111108</v>
      </c>
      <c r="J4109" s="9">
        <v>45601.4375</v>
      </c>
      <c r="K4109" s="9">
        <v>45601.46875</v>
      </c>
      <c r="L4109" s="9">
        <v>45603.364814814813</v>
      </c>
      <c r="M4109" t="s">
        <v>7038</v>
      </c>
      <c r="N4109" t="s">
        <v>180</v>
      </c>
      <c r="O4109" t="s">
        <v>204</v>
      </c>
      <c r="P4109" t="s">
        <v>189</v>
      </c>
      <c r="R4109" t="s">
        <v>7039</v>
      </c>
      <c r="S4109" s="9">
        <v>45603.364837962959</v>
      </c>
      <c r="T4109">
        <v>648952</v>
      </c>
      <c r="U4109" t="s">
        <v>183</v>
      </c>
      <c r="V4109" t="str">
        <f>IFERROR(_xlfn.XLOOKUP(tb_C101[[#This Row],[OS]],[1]!tb_C103[OS],[1]!tb_C103[DESCRICAO]),"0")</f>
        <v>CORRETIVA</v>
      </c>
      <c r="W4109" t="str">
        <f>IFERROR(_xlfn.XLOOKUP(tb_C101[[#This Row],[OS]],[1]!tb_C103[OS],[1]!tb_C103[DESCRICAO2]),"0")</f>
        <v>Eletrico</v>
      </c>
    </row>
    <row r="4110" spans="1:23" x14ac:dyDescent="0.25">
      <c r="A4110" s="7">
        <v>3992</v>
      </c>
      <c r="B4110" t="s">
        <v>184</v>
      </c>
      <c r="C4110">
        <v>112</v>
      </c>
      <c r="D4110" s="8" t="s">
        <v>237</v>
      </c>
      <c r="E4110" t="s">
        <v>300</v>
      </c>
      <c r="H4110" t="s">
        <v>343</v>
      </c>
      <c r="I4110" s="9">
        <v>45601.625162037039</v>
      </c>
      <c r="J4110" s="9">
        <v>45601.625162037039</v>
      </c>
      <c r="K4110" s="9">
        <v>45601.666666666664</v>
      </c>
      <c r="L4110" s="9">
        <v>45603.365127314813</v>
      </c>
      <c r="M4110" t="s">
        <v>7040</v>
      </c>
      <c r="N4110" t="s">
        <v>180</v>
      </c>
      <c r="O4110" t="s">
        <v>204</v>
      </c>
      <c r="P4110" t="s">
        <v>189</v>
      </c>
      <c r="R4110" t="s">
        <v>7041</v>
      </c>
      <c r="S4110" s="9">
        <v>45603.36513888889</v>
      </c>
      <c r="T4110">
        <v>648952</v>
      </c>
      <c r="U4110" t="s">
        <v>183</v>
      </c>
      <c r="V4110" t="str">
        <f>IFERROR(_xlfn.XLOOKUP(tb_C101[[#This Row],[OS]],[1]!tb_C103[OS],[1]!tb_C103[DESCRICAO]),"0")</f>
        <v>CORRETIVA</v>
      </c>
      <c r="W4110" t="str">
        <f>IFERROR(_xlfn.XLOOKUP(tb_C101[[#This Row],[OS]],[1]!tb_C103[OS],[1]!tb_C103[DESCRICAO2]),"0")</f>
        <v>Eletrico</v>
      </c>
    </row>
    <row r="4111" spans="1:23" x14ac:dyDescent="0.25">
      <c r="A4111" s="7">
        <v>3993</v>
      </c>
      <c r="B4111" t="s">
        <v>184</v>
      </c>
      <c r="C4111">
        <v>116</v>
      </c>
      <c r="D4111" s="8" t="s">
        <v>290</v>
      </c>
      <c r="E4111" t="s">
        <v>291</v>
      </c>
      <c r="F4111" t="s">
        <v>5148</v>
      </c>
      <c r="G4111" t="s">
        <v>5149</v>
      </c>
      <c r="H4111" t="s">
        <v>343</v>
      </c>
      <c r="I4111" s="9">
        <v>45601.625567129631</v>
      </c>
      <c r="J4111" s="9"/>
      <c r="K4111" s="9"/>
      <c r="L4111" s="9">
        <v>45603.365497685183</v>
      </c>
      <c r="M4111" t="s">
        <v>7042</v>
      </c>
      <c r="N4111" t="s">
        <v>180</v>
      </c>
      <c r="O4111" t="s">
        <v>181</v>
      </c>
      <c r="P4111" t="s">
        <v>189</v>
      </c>
      <c r="Q4111" t="s">
        <v>895</v>
      </c>
      <c r="R4111" t="s">
        <v>7043</v>
      </c>
      <c r="S4111" s="9">
        <v>45603.365520833337</v>
      </c>
      <c r="T4111">
        <v>648952</v>
      </c>
      <c r="U4111" t="s">
        <v>183</v>
      </c>
      <c r="V4111" t="str">
        <f>IFERROR(_xlfn.XLOOKUP(tb_C101[[#This Row],[OS]],[1]!tb_C103[OS],[1]!tb_C103[DESCRICAO]),"0")</f>
        <v>CORRETIVA</v>
      </c>
      <c r="W4111" t="str">
        <f>IFERROR(_xlfn.XLOOKUP(tb_C101[[#This Row],[OS]],[1]!tb_C103[OS],[1]!tb_C103[DESCRICAO2]),"0")</f>
        <v>Eletrico</v>
      </c>
    </row>
    <row r="4112" spans="1:23" x14ac:dyDescent="0.25">
      <c r="A4112" s="7">
        <v>3994</v>
      </c>
      <c r="B4112" t="s">
        <v>184</v>
      </c>
      <c r="C4112">
        <v>108</v>
      </c>
      <c r="D4112" s="8" t="s">
        <v>317</v>
      </c>
      <c r="E4112" t="s">
        <v>300</v>
      </c>
      <c r="F4112" t="s">
        <v>4865</v>
      </c>
      <c r="G4112" t="s">
        <v>4866</v>
      </c>
      <c r="H4112" t="s">
        <v>343</v>
      </c>
      <c r="I4112" s="9">
        <v>45601.626030092593</v>
      </c>
      <c r="J4112" s="9"/>
      <c r="K4112" s="9"/>
      <c r="L4112" s="9">
        <v>45603.365810185183</v>
      </c>
      <c r="M4112" t="s">
        <v>7044</v>
      </c>
      <c r="N4112" t="s">
        <v>180</v>
      </c>
      <c r="O4112" t="s">
        <v>181</v>
      </c>
      <c r="P4112" t="s">
        <v>189</v>
      </c>
      <c r="Q4112" t="s">
        <v>300</v>
      </c>
      <c r="R4112" t="s">
        <v>7045</v>
      </c>
      <c r="S4112" s="9">
        <v>45603.365833333337</v>
      </c>
      <c r="T4112">
        <v>648952</v>
      </c>
      <c r="U4112" t="s">
        <v>183</v>
      </c>
      <c r="V4112" t="str">
        <f>IFERROR(_xlfn.XLOOKUP(tb_C101[[#This Row],[OS]],[1]!tb_C103[OS],[1]!tb_C103[DESCRICAO]),"0")</f>
        <v>CORRETIVA</v>
      </c>
      <c r="W4112" t="str">
        <f>IFERROR(_xlfn.XLOOKUP(tb_C101[[#This Row],[OS]],[1]!tb_C103[OS],[1]!tb_C103[DESCRICAO2]),"0")</f>
        <v>Eletrico</v>
      </c>
    </row>
    <row r="4113" spans="1:23" x14ac:dyDescent="0.25">
      <c r="A4113" s="7">
        <v>3995</v>
      </c>
      <c r="B4113" t="s">
        <v>1476</v>
      </c>
      <c r="C4113">
        <v>9002</v>
      </c>
      <c r="D4113" s="8" t="s">
        <v>1098</v>
      </c>
      <c r="E4113" t="s">
        <v>1099</v>
      </c>
      <c r="H4113" t="s">
        <v>7046</v>
      </c>
      <c r="I4113" s="9">
        <v>45601.638819444444</v>
      </c>
      <c r="J4113" s="9"/>
      <c r="K4113" s="9"/>
      <c r="L4113" s="9">
        <v>45676.473391203705</v>
      </c>
      <c r="N4113" t="s">
        <v>180</v>
      </c>
      <c r="O4113" t="s">
        <v>181</v>
      </c>
      <c r="P4113" t="s">
        <v>189</v>
      </c>
      <c r="R4113" t="s">
        <v>7047</v>
      </c>
      <c r="S4113" s="9">
        <v>45676.473402777781</v>
      </c>
      <c r="T4113">
        <v>648952</v>
      </c>
      <c r="U4113" t="s">
        <v>204</v>
      </c>
      <c r="V4113" t="str">
        <f>IFERROR(_xlfn.XLOOKUP(tb_C101[[#This Row],[OS]],[1]!tb_C103[OS],[1]!tb_C103[DESCRICAO]),"0")</f>
        <v>MELHORIA</v>
      </c>
      <c r="W4113" t="str">
        <f>IFERROR(_xlfn.XLOOKUP(tb_C101[[#This Row],[OS]],[1]!tb_C103[OS],[1]!tb_C103[DESCRICAO2]),"0")</f>
        <v>Eletrico</v>
      </c>
    </row>
    <row r="4114" spans="1:23" x14ac:dyDescent="0.25">
      <c r="A4114" s="7">
        <v>3996</v>
      </c>
      <c r="B4114" t="s">
        <v>184</v>
      </c>
      <c r="C4114">
        <v>112</v>
      </c>
      <c r="D4114" s="8" t="s">
        <v>237</v>
      </c>
      <c r="H4114" t="s">
        <v>5317</v>
      </c>
      <c r="I4114" s="9">
        <v>45601.725613425922</v>
      </c>
      <c r="J4114" s="9">
        <v>45601.45</v>
      </c>
      <c r="K4114" s="9">
        <v>45601.913888888892</v>
      </c>
      <c r="L4114" s="9">
        <v>45671.494108796294</v>
      </c>
      <c r="N4114" t="s">
        <v>180</v>
      </c>
      <c r="O4114" t="s">
        <v>204</v>
      </c>
      <c r="P4114" t="s">
        <v>189</v>
      </c>
      <c r="R4114" t="s">
        <v>5318</v>
      </c>
      <c r="S4114" s="9">
        <v>45671.494120370371</v>
      </c>
      <c r="T4114">
        <v>883353</v>
      </c>
      <c r="U4114" t="s">
        <v>183</v>
      </c>
      <c r="V4114" t="str">
        <f>IFERROR(_xlfn.XLOOKUP(tb_C101[[#This Row],[OS]],[1]!tb_C103[OS],[1]!tb_C103[DESCRICAO]),"0")</f>
        <v>CORRETIVA</v>
      </c>
      <c r="W4114" t="str">
        <f>IFERROR(_xlfn.XLOOKUP(tb_C101[[#This Row],[OS]],[1]!tb_C103[OS],[1]!tb_C103[DESCRICAO2]),"0")</f>
        <v>AUTOMATICO - TROCAR</v>
      </c>
    </row>
    <row r="4115" spans="1:23" x14ac:dyDescent="0.25">
      <c r="A4115" s="7">
        <v>3997</v>
      </c>
      <c r="B4115" t="s">
        <v>184</v>
      </c>
      <c r="C4115">
        <v>112</v>
      </c>
      <c r="D4115" s="8" t="s">
        <v>237</v>
      </c>
      <c r="E4115" t="s">
        <v>198</v>
      </c>
      <c r="F4115" t="s">
        <v>5602</v>
      </c>
      <c r="G4115" t="s">
        <v>5603</v>
      </c>
      <c r="H4115" t="s">
        <v>731</v>
      </c>
      <c r="I4115" s="9">
        <v>45601.761238425926</v>
      </c>
      <c r="J4115" s="9">
        <v>45601.645833333336</v>
      </c>
      <c r="K4115" s="9">
        <v>45601.809027777781</v>
      </c>
      <c r="L4115" s="9">
        <v>45601.810381944444</v>
      </c>
      <c r="M4115" t="s">
        <v>7048</v>
      </c>
      <c r="N4115" t="s">
        <v>180</v>
      </c>
      <c r="O4115" t="s">
        <v>204</v>
      </c>
      <c r="P4115" t="s">
        <v>189</v>
      </c>
      <c r="Q4115" t="s">
        <v>895</v>
      </c>
      <c r="R4115" t="s">
        <v>7049</v>
      </c>
      <c r="S4115" s="9">
        <v>45601.810393518521</v>
      </c>
      <c r="T4115">
        <v>648952</v>
      </c>
      <c r="U4115" t="s">
        <v>183</v>
      </c>
      <c r="V4115" t="str">
        <f>IFERROR(_xlfn.XLOOKUP(tb_C101[[#This Row],[OS]],[1]!tb_C103[OS],[1]!tb_C103[DESCRICAO]),"0")</f>
        <v>CORRETIVA</v>
      </c>
      <c r="W4115" t="str">
        <f>IFERROR(_xlfn.XLOOKUP(tb_C101[[#This Row],[OS]],[1]!tb_C103[OS],[1]!tb_C103[DESCRICAO2]),"0")</f>
        <v>Mecanico</v>
      </c>
    </row>
    <row r="4116" spans="1:23" x14ac:dyDescent="0.25">
      <c r="A4116" s="7">
        <v>3998</v>
      </c>
      <c r="B4116" t="s">
        <v>184</v>
      </c>
      <c r="C4116">
        <v>112</v>
      </c>
      <c r="D4116" s="8" t="s">
        <v>237</v>
      </c>
      <c r="E4116" t="s">
        <v>3133</v>
      </c>
      <c r="F4116" t="s">
        <v>3133</v>
      </c>
      <c r="G4116" t="s">
        <v>3136</v>
      </c>
      <c r="H4116" t="s">
        <v>731</v>
      </c>
      <c r="I4116" s="9">
        <v>45601.811631944445</v>
      </c>
      <c r="J4116" s="9"/>
      <c r="K4116" s="9"/>
      <c r="L4116" s="9">
        <v>45614.367465277777</v>
      </c>
      <c r="M4116" t="s">
        <v>1530</v>
      </c>
      <c r="N4116" t="s">
        <v>180</v>
      </c>
      <c r="O4116" t="s">
        <v>181</v>
      </c>
      <c r="Q4116" t="s">
        <v>186</v>
      </c>
      <c r="R4116" t="s">
        <v>7050</v>
      </c>
      <c r="S4116" s="9">
        <v>45614.367511574077</v>
      </c>
      <c r="T4116">
        <v>648952</v>
      </c>
      <c r="U4116" t="s">
        <v>204</v>
      </c>
      <c r="V4116" t="str">
        <f>IFERROR(_xlfn.XLOOKUP(tb_C101[[#This Row],[OS]],[1]!tb_C103[OS],[1]!tb_C103[DESCRICAO]),"0")</f>
        <v>PREVENTIVA</v>
      </c>
      <c r="W4116" t="str">
        <f>IFERROR(_xlfn.XLOOKUP(tb_C101[[#This Row],[OS]],[1]!tb_C103[OS],[1]!tb_C103[DESCRICAO2]),"0")</f>
        <v>Eletrico</v>
      </c>
    </row>
    <row r="4117" spans="1:23" x14ac:dyDescent="0.25">
      <c r="A4117" s="7">
        <v>3999</v>
      </c>
      <c r="B4117" t="s">
        <v>184</v>
      </c>
      <c r="C4117">
        <v>112</v>
      </c>
      <c r="D4117" s="8" t="s">
        <v>237</v>
      </c>
      <c r="E4117" t="s">
        <v>3133</v>
      </c>
      <c r="F4117" t="s">
        <v>3133</v>
      </c>
      <c r="G4117" t="s">
        <v>3136</v>
      </c>
      <c r="H4117" t="s">
        <v>731</v>
      </c>
      <c r="I4117" s="9">
        <v>45601.812245370369</v>
      </c>
      <c r="J4117" s="9"/>
      <c r="K4117" s="9"/>
      <c r="L4117" s="9">
        <v>45614.36681712963</v>
      </c>
      <c r="M4117" t="s">
        <v>1530</v>
      </c>
      <c r="N4117" t="s">
        <v>180</v>
      </c>
      <c r="O4117" t="s">
        <v>181</v>
      </c>
      <c r="Q4117" t="s">
        <v>186</v>
      </c>
      <c r="R4117" t="s">
        <v>7051</v>
      </c>
      <c r="S4117" s="9">
        <v>45614.366840277777</v>
      </c>
      <c r="T4117">
        <v>648952</v>
      </c>
      <c r="U4117" t="s">
        <v>204</v>
      </c>
      <c r="V4117" t="str">
        <f>IFERROR(_xlfn.XLOOKUP(tb_C101[[#This Row],[OS]],[1]!tb_C103[OS],[1]!tb_C103[DESCRICAO]),"0")</f>
        <v>PREVENTIVA</v>
      </c>
      <c r="W4117" t="str">
        <f>IFERROR(_xlfn.XLOOKUP(tb_C101[[#This Row],[OS]],[1]!tb_C103[OS],[1]!tb_C103[DESCRICAO2]),"0")</f>
        <v>Mecanico</v>
      </c>
    </row>
    <row r="4118" spans="1:23" x14ac:dyDescent="0.25">
      <c r="A4118" s="7">
        <v>4000</v>
      </c>
      <c r="B4118" t="s">
        <v>184</v>
      </c>
      <c r="C4118">
        <v>112</v>
      </c>
      <c r="D4118" s="8" t="s">
        <v>237</v>
      </c>
      <c r="E4118" t="s">
        <v>345</v>
      </c>
      <c r="F4118" t="s">
        <v>4636</v>
      </c>
      <c r="G4118" t="s">
        <v>4637</v>
      </c>
      <c r="H4118" t="s">
        <v>3599</v>
      </c>
      <c r="I4118" s="9">
        <v>45601.973541666666</v>
      </c>
      <c r="J4118" s="9"/>
      <c r="K4118" s="9"/>
      <c r="L4118" s="9">
        <v>45636.519895833335</v>
      </c>
      <c r="M4118" t="s">
        <v>7052</v>
      </c>
      <c r="N4118" t="s">
        <v>180</v>
      </c>
      <c r="O4118" t="s">
        <v>181</v>
      </c>
      <c r="P4118" t="s">
        <v>189</v>
      </c>
      <c r="Q4118" t="s">
        <v>895</v>
      </c>
      <c r="R4118" t="s">
        <v>7053</v>
      </c>
      <c r="S4118" s="9">
        <v>45636.519930555558</v>
      </c>
      <c r="T4118">
        <v>648952</v>
      </c>
      <c r="U4118" t="s">
        <v>183</v>
      </c>
      <c r="V4118" t="str">
        <f>IFERROR(_xlfn.XLOOKUP(tb_C101[[#This Row],[OS]],[1]!tb_C103[OS],[1]!tb_C103[DESCRICAO]),"0")</f>
        <v>CORRETIVA</v>
      </c>
      <c r="W4118" t="str">
        <f>IFERROR(_xlfn.XLOOKUP(tb_C101[[#This Row],[OS]],[1]!tb_C103[OS],[1]!tb_C103[DESCRICAO2]),"0")</f>
        <v>Mecanico</v>
      </c>
    </row>
    <row r="4119" spans="1:23" x14ac:dyDescent="0.25">
      <c r="A4119" s="7">
        <v>4001</v>
      </c>
      <c r="B4119" t="s">
        <v>24</v>
      </c>
      <c r="C4119">
        <v>506</v>
      </c>
      <c r="D4119" s="8" t="s">
        <v>819</v>
      </c>
      <c r="H4119" t="s">
        <v>5612</v>
      </c>
      <c r="I4119" s="9">
        <v>45602.276666666665</v>
      </c>
      <c r="J4119" s="9">
        <v>45601.963888888888</v>
      </c>
      <c r="K4119" s="9"/>
      <c r="L4119" s="9"/>
      <c r="N4119" t="s">
        <v>3867</v>
      </c>
      <c r="O4119" t="s">
        <v>204</v>
      </c>
      <c r="P4119" t="s">
        <v>189</v>
      </c>
      <c r="R4119" t="s">
        <v>5613</v>
      </c>
      <c r="S4119" s="9">
        <v>45671.49417824074</v>
      </c>
      <c r="T4119">
        <v>883353</v>
      </c>
      <c r="U4119" t="s">
        <v>183</v>
      </c>
      <c r="V4119" t="str">
        <f>IFERROR(_xlfn.XLOOKUP(tb_C101[[#This Row],[OS]],[1]!tb_C103[OS],[1]!tb_C103[DESCRICAO]),"0")</f>
        <v>CORRETIVA</v>
      </c>
      <c r="W4119" t="str">
        <f>IFERROR(_xlfn.XLOOKUP(tb_C101[[#This Row],[OS]],[1]!tb_C103[OS],[1]!tb_C103[DESCRICAO2]),"0")</f>
        <v>AUTOMATICO - TROCAR</v>
      </c>
    </row>
    <row r="4120" spans="1:23" x14ac:dyDescent="0.25">
      <c r="A4120" s="7">
        <v>4002</v>
      </c>
      <c r="B4120" t="s">
        <v>24</v>
      </c>
      <c r="C4120">
        <v>506</v>
      </c>
      <c r="D4120" s="8" t="s">
        <v>819</v>
      </c>
      <c r="H4120" t="s">
        <v>5612</v>
      </c>
      <c r="I4120" s="9">
        <v>45602.276736111111</v>
      </c>
      <c r="J4120" s="9">
        <v>45602.071527777778</v>
      </c>
      <c r="K4120" s="9"/>
      <c r="L4120" s="9"/>
      <c r="N4120" t="s">
        <v>3867</v>
      </c>
      <c r="O4120" t="s">
        <v>204</v>
      </c>
      <c r="P4120" t="s">
        <v>189</v>
      </c>
      <c r="R4120" t="s">
        <v>5613</v>
      </c>
      <c r="S4120" s="9">
        <v>45671.494571759256</v>
      </c>
      <c r="T4120">
        <v>883353</v>
      </c>
      <c r="U4120" t="s">
        <v>183</v>
      </c>
      <c r="V4120" t="str">
        <f>IFERROR(_xlfn.XLOOKUP(tb_C101[[#This Row],[OS]],[1]!tb_C103[OS],[1]!tb_C103[DESCRICAO]),"0")</f>
        <v>CORRETIVA</v>
      </c>
      <c r="W4120" t="str">
        <f>IFERROR(_xlfn.XLOOKUP(tb_C101[[#This Row],[OS]],[1]!tb_C103[OS],[1]!tb_C103[DESCRICAO2]),"0")</f>
        <v>AUTOMATICO - TROCAR</v>
      </c>
    </row>
    <row r="4121" spans="1:23" x14ac:dyDescent="0.25">
      <c r="A4121" s="7">
        <v>4003</v>
      </c>
      <c r="B4121" t="s">
        <v>184</v>
      </c>
      <c r="C4121">
        <v>115</v>
      </c>
      <c r="D4121" s="8" t="s">
        <v>197</v>
      </c>
      <c r="E4121" t="s">
        <v>3301</v>
      </c>
      <c r="H4121" t="s">
        <v>343</v>
      </c>
      <c r="I4121" s="9">
        <v>45602.309733796297</v>
      </c>
      <c r="J4121" s="9"/>
      <c r="K4121" s="9"/>
      <c r="L4121" s="9">
        <v>45603.366238425922</v>
      </c>
      <c r="M4121" t="s">
        <v>7054</v>
      </c>
      <c r="N4121" t="s">
        <v>180</v>
      </c>
      <c r="O4121" t="s">
        <v>181</v>
      </c>
      <c r="P4121" t="s">
        <v>189</v>
      </c>
      <c r="R4121" t="s">
        <v>7055</v>
      </c>
      <c r="S4121" s="9">
        <v>45603.366249999999</v>
      </c>
      <c r="T4121">
        <v>648952</v>
      </c>
      <c r="U4121" t="s">
        <v>183</v>
      </c>
      <c r="V4121" t="str">
        <f>IFERROR(_xlfn.XLOOKUP(tb_C101[[#This Row],[OS]],[1]!tb_C103[OS],[1]!tb_C103[DESCRICAO]),"0")</f>
        <v>CORRETIVA</v>
      </c>
      <c r="W4121" t="str">
        <f>IFERROR(_xlfn.XLOOKUP(tb_C101[[#This Row],[OS]],[1]!tb_C103[OS],[1]!tb_C103[DESCRICAO2]),"0")</f>
        <v>Eletrico</v>
      </c>
    </row>
    <row r="4122" spans="1:23" x14ac:dyDescent="0.25">
      <c r="A4122" s="7">
        <v>4004</v>
      </c>
      <c r="B4122" t="s">
        <v>184</v>
      </c>
      <c r="C4122">
        <v>113</v>
      </c>
      <c r="D4122" s="8" t="s">
        <v>213</v>
      </c>
      <c r="E4122" t="s">
        <v>245</v>
      </c>
      <c r="H4122" t="s">
        <v>343</v>
      </c>
      <c r="I4122" s="9">
        <v>45602.311805555553</v>
      </c>
      <c r="J4122" s="9"/>
      <c r="K4122" s="9"/>
      <c r="L4122" s="9">
        <v>45636.53193287037</v>
      </c>
      <c r="M4122" t="s">
        <v>7056</v>
      </c>
      <c r="N4122" t="s">
        <v>180</v>
      </c>
      <c r="O4122" t="s">
        <v>181</v>
      </c>
      <c r="P4122" t="s">
        <v>189</v>
      </c>
      <c r="R4122" t="s">
        <v>7057</v>
      </c>
      <c r="S4122" s="9">
        <v>45636.531956018516</v>
      </c>
      <c r="T4122">
        <v>648952</v>
      </c>
      <c r="U4122" t="s">
        <v>183</v>
      </c>
      <c r="V4122" t="str">
        <f>IFERROR(_xlfn.XLOOKUP(tb_C101[[#This Row],[OS]],[1]!tb_C103[OS],[1]!tb_C103[DESCRICAO]),"0")</f>
        <v>CORRETIVA</v>
      </c>
      <c r="W4122" t="str">
        <f>IFERROR(_xlfn.XLOOKUP(tb_C101[[#This Row],[OS]],[1]!tb_C103[OS],[1]!tb_C103[DESCRICAO2]),"0")</f>
        <v>Eletrico</v>
      </c>
    </row>
    <row r="4123" spans="1:23" x14ac:dyDescent="0.25">
      <c r="A4123" s="7">
        <v>4005</v>
      </c>
      <c r="B4123" t="s">
        <v>220</v>
      </c>
      <c r="C4123">
        <v>301</v>
      </c>
      <c r="D4123" s="8" t="s">
        <v>221</v>
      </c>
      <c r="E4123" t="s">
        <v>222</v>
      </c>
      <c r="H4123" t="s">
        <v>750</v>
      </c>
      <c r="I4123" s="9">
        <v>45602.356898148151</v>
      </c>
      <c r="J4123" s="9"/>
      <c r="K4123" s="9"/>
      <c r="L4123" s="9">
        <v>45636.527870370373</v>
      </c>
      <c r="M4123" t="s">
        <v>7058</v>
      </c>
      <c r="N4123" t="s">
        <v>180</v>
      </c>
      <c r="O4123" t="s">
        <v>181</v>
      </c>
      <c r="P4123" t="s">
        <v>189</v>
      </c>
      <c r="R4123" t="s">
        <v>7059</v>
      </c>
      <c r="S4123" s="9">
        <v>45636.52789351852</v>
      </c>
      <c r="T4123">
        <v>648952</v>
      </c>
      <c r="U4123" t="s">
        <v>183</v>
      </c>
      <c r="V4123" t="str">
        <f>IFERROR(_xlfn.XLOOKUP(tb_C101[[#This Row],[OS]],[1]!tb_C103[OS],[1]!tb_C103[DESCRICAO]),"0")</f>
        <v>CORRETIVA</v>
      </c>
      <c r="W4123" t="str">
        <f>IFERROR(_xlfn.XLOOKUP(tb_C101[[#This Row],[OS]],[1]!tb_C103[OS],[1]!tb_C103[DESCRICAO2]),"0")</f>
        <v>Mecanico</v>
      </c>
    </row>
    <row r="4124" spans="1:23" x14ac:dyDescent="0.25">
      <c r="A4124" s="7">
        <v>4006</v>
      </c>
      <c r="B4124" t="s">
        <v>79</v>
      </c>
      <c r="C4124">
        <v>406</v>
      </c>
      <c r="D4124" s="8" t="s">
        <v>822</v>
      </c>
      <c r="E4124" t="s">
        <v>271</v>
      </c>
      <c r="H4124" t="s">
        <v>734</v>
      </c>
      <c r="I4124" s="9">
        <v>45602.468159722222</v>
      </c>
      <c r="J4124" s="9"/>
      <c r="K4124" s="9"/>
      <c r="L4124" s="9">
        <v>45636.528726851851</v>
      </c>
      <c r="M4124" t="s">
        <v>7060</v>
      </c>
      <c r="N4124" t="s">
        <v>180</v>
      </c>
      <c r="O4124" t="s">
        <v>181</v>
      </c>
      <c r="P4124" t="s">
        <v>189</v>
      </c>
      <c r="R4124" t="s">
        <v>5666</v>
      </c>
      <c r="S4124" s="9">
        <v>45636.528749999998</v>
      </c>
      <c r="T4124">
        <v>648952</v>
      </c>
      <c r="U4124" t="s">
        <v>183</v>
      </c>
      <c r="V4124" t="str">
        <f>IFERROR(_xlfn.XLOOKUP(tb_C101[[#This Row],[OS]],[1]!tb_C103[OS],[1]!tb_C103[DESCRICAO]),"0")</f>
        <v>MELHORIA</v>
      </c>
      <c r="W4124" t="str">
        <f>IFERROR(_xlfn.XLOOKUP(tb_C101[[#This Row],[OS]],[1]!tb_C103[OS],[1]!tb_C103[DESCRICAO2]),"0")</f>
        <v>Eletrico</v>
      </c>
    </row>
    <row r="4125" spans="1:23" x14ac:dyDescent="0.25">
      <c r="A4125" s="7">
        <v>4007</v>
      </c>
      <c r="B4125" t="s">
        <v>184</v>
      </c>
      <c r="C4125">
        <v>115</v>
      </c>
      <c r="D4125" s="8" t="s">
        <v>197</v>
      </c>
      <c r="E4125" t="s">
        <v>580</v>
      </c>
      <c r="F4125" t="s">
        <v>7061</v>
      </c>
      <c r="G4125" t="s">
        <v>7062</v>
      </c>
      <c r="H4125" t="s">
        <v>343</v>
      </c>
      <c r="I4125" s="9">
        <v>45602.497094907405</v>
      </c>
      <c r="J4125" s="9"/>
      <c r="K4125" s="9"/>
      <c r="L4125" s="9">
        <v>45639.357430555552</v>
      </c>
      <c r="M4125" t="s">
        <v>7063</v>
      </c>
      <c r="N4125" t="s">
        <v>180</v>
      </c>
      <c r="O4125" t="s">
        <v>181</v>
      </c>
      <c r="P4125" t="s">
        <v>189</v>
      </c>
      <c r="Q4125" t="s">
        <v>4040</v>
      </c>
      <c r="R4125" t="s">
        <v>7064</v>
      </c>
      <c r="S4125" s="9">
        <v>45639.357442129629</v>
      </c>
      <c r="T4125">
        <v>648952</v>
      </c>
      <c r="U4125" t="s">
        <v>183</v>
      </c>
      <c r="V4125" t="str">
        <f>IFERROR(_xlfn.XLOOKUP(tb_C101[[#This Row],[OS]],[1]!tb_C103[OS],[1]!tb_C103[DESCRICAO]),"0")</f>
        <v>CORRETIVA</v>
      </c>
      <c r="W4125" t="str">
        <f>IFERROR(_xlfn.XLOOKUP(tb_C101[[#This Row],[OS]],[1]!tb_C103[OS],[1]!tb_C103[DESCRICAO2]),"0")</f>
        <v>Mecanico</v>
      </c>
    </row>
    <row r="4126" spans="1:23" x14ac:dyDescent="0.25">
      <c r="A4126" s="7">
        <v>4008</v>
      </c>
      <c r="B4126" t="s">
        <v>79</v>
      </c>
      <c r="C4126">
        <v>418</v>
      </c>
      <c r="D4126" s="8" t="s">
        <v>975</v>
      </c>
      <c r="H4126" t="s">
        <v>7065</v>
      </c>
      <c r="I4126" s="9">
        <v>45602.559363425928</v>
      </c>
      <c r="J4126" s="9">
        <v>45602.559363425928</v>
      </c>
      <c r="K4126" s="9"/>
      <c r="L4126" s="9"/>
      <c r="N4126" t="s">
        <v>3867</v>
      </c>
      <c r="O4126" t="s">
        <v>204</v>
      </c>
      <c r="P4126" t="s">
        <v>189</v>
      </c>
      <c r="R4126" t="s">
        <v>7066</v>
      </c>
      <c r="S4126" s="9">
        <v>45671.494687500002</v>
      </c>
      <c r="T4126">
        <v>883353</v>
      </c>
      <c r="U4126" t="s">
        <v>183</v>
      </c>
      <c r="V4126" t="str">
        <f>IFERROR(_xlfn.XLOOKUP(tb_C101[[#This Row],[OS]],[1]!tb_C103[OS],[1]!tb_C103[DESCRICAO]),"0")</f>
        <v>CORRETIVA</v>
      </c>
      <c r="W4126" t="str">
        <f>IFERROR(_xlfn.XLOOKUP(tb_C101[[#This Row],[OS]],[1]!tb_C103[OS],[1]!tb_C103[DESCRICAO2]),"0")</f>
        <v>AUTOMATICO - TROCAR</v>
      </c>
    </row>
    <row r="4127" spans="1:23" x14ac:dyDescent="0.25">
      <c r="A4127" s="7">
        <v>4009</v>
      </c>
      <c r="B4127" t="s">
        <v>24</v>
      </c>
      <c r="C4127">
        <v>506</v>
      </c>
      <c r="D4127" s="8" t="s">
        <v>819</v>
      </c>
      <c r="E4127" t="s">
        <v>238</v>
      </c>
      <c r="H4127" t="s">
        <v>750</v>
      </c>
      <c r="I4127" s="9">
        <v>45602.599826388891</v>
      </c>
      <c r="J4127" s="9">
        <v>45602.597222222219</v>
      </c>
      <c r="K4127" s="9">
        <v>45603.416666666664</v>
      </c>
      <c r="L4127" s="9">
        <v>45636.532511574071</v>
      </c>
      <c r="M4127" t="s">
        <v>7067</v>
      </c>
      <c r="N4127" t="s">
        <v>180</v>
      </c>
      <c r="O4127" t="s">
        <v>204</v>
      </c>
      <c r="P4127" t="s">
        <v>189</v>
      </c>
      <c r="R4127" t="s">
        <v>7068</v>
      </c>
      <c r="S4127" s="9">
        <v>45636.532523148147</v>
      </c>
      <c r="T4127">
        <v>648952</v>
      </c>
      <c r="U4127" t="s">
        <v>183</v>
      </c>
      <c r="V4127" t="str">
        <f>IFERROR(_xlfn.XLOOKUP(tb_C101[[#This Row],[OS]],[1]!tb_C103[OS],[1]!tb_C103[DESCRICAO]),"0")</f>
        <v>CORRETIVA</v>
      </c>
      <c r="W4127" t="str">
        <f>IFERROR(_xlfn.XLOOKUP(tb_C101[[#This Row],[OS]],[1]!tb_C103[OS],[1]!tb_C103[DESCRICAO2]),"0")</f>
        <v>Eletrico</v>
      </c>
    </row>
    <row r="4128" spans="1:23" x14ac:dyDescent="0.25">
      <c r="A4128" s="7">
        <v>4010</v>
      </c>
      <c r="B4128" t="s">
        <v>184</v>
      </c>
      <c r="C4128">
        <v>115</v>
      </c>
      <c r="D4128" s="8" t="s">
        <v>197</v>
      </c>
      <c r="E4128" t="s">
        <v>198</v>
      </c>
      <c r="F4128" t="s">
        <v>5886</v>
      </c>
      <c r="G4128" t="s">
        <v>5887</v>
      </c>
      <c r="H4128" t="s">
        <v>731</v>
      </c>
      <c r="I4128" s="9">
        <v>45602.615231481483</v>
      </c>
      <c r="J4128" s="9"/>
      <c r="K4128" s="9"/>
      <c r="L4128" s="9">
        <v>45639.367118055554</v>
      </c>
      <c r="M4128" t="s">
        <v>7069</v>
      </c>
      <c r="N4128" t="s">
        <v>180</v>
      </c>
      <c r="O4128" t="s">
        <v>181</v>
      </c>
      <c r="P4128" t="s">
        <v>189</v>
      </c>
      <c r="Q4128" t="s">
        <v>895</v>
      </c>
      <c r="R4128" t="s">
        <v>7070</v>
      </c>
      <c r="S4128" s="9">
        <v>45639.367152777777</v>
      </c>
      <c r="T4128">
        <v>648952</v>
      </c>
      <c r="U4128" t="s">
        <v>183</v>
      </c>
      <c r="V4128" t="str">
        <f>IFERROR(_xlfn.XLOOKUP(tb_C101[[#This Row],[OS]],[1]!tb_C103[OS],[1]!tb_C103[DESCRICAO]),"0")</f>
        <v>CORRETIVA</v>
      </c>
      <c r="W4128" t="str">
        <f>IFERROR(_xlfn.XLOOKUP(tb_C101[[#This Row],[OS]],[1]!tb_C103[OS],[1]!tb_C103[DESCRICAO2]),"0")</f>
        <v>Mecanico</v>
      </c>
    </row>
    <row r="4129" spans="1:23" x14ac:dyDescent="0.25">
      <c r="A4129" s="7">
        <v>4011</v>
      </c>
      <c r="B4129" t="s">
        <v>184</v>
      </c>
      <c r="C4129">
        <v>118</v>
      </c>
      <c r="D4129" s="8" t="s">
        <v>1349</v>
      </c>
      <c r="E4129" t="s">
        <v>198</v>
      </c>
      <c r="F4129" t="s">
        <v>6236</v>
      </c>
      <c r="G4129" t="s">
        <v>6237</v>
      </c>
      <c r="H4129" t="s">
        <v>731</v>
      </c>
      <c r="I4129" s="9">
        <v>45602.6565625</v>
      </c>
      <c r="J4129" s="9"/>
      <c r="K4129" s="9"/>
      <c r="L4129" s="9">
        <v>45671.495266203703</v>
      </c>
      <c r="N4129" t="s">
        <v>180</v>
      </c>
      <c r="O4129" t="s">
        <v>181</v>
      </c>
      <c r="P4129" t="s">
        <v>189</v>
      </c>
      <c r="Q4129" t="s">
        <v>895</v>
      </c>
      <c r="R4129" t="s">
        <v>7071</v>
      </c>
      <c r="S4129" s="9">
        <v>45671.49527777778</v>
      </c>
      <c r="T4129">
        <v>883353</v>
      </c>
      <c r="U4129" t="s">
        <v>204</v>
      </c>
      <c r="V4129" t="str">
        <f>IFERROR(_xlfn.XLOOKUP(tb_C101[[#This Row],[OS]],[1]!tb_C103[OS],[1]!tb_C103[DESCRICAO]),"0")</f>
        <v>CORRETIVA</v>
      </c>
      <c r="W4129" t="str">
        <f>IFERROR(_xlfn.XLOOKUP(tb_C101[[#This Row],[OS]],[1]!tb_C103[OS],[1]!tb_C103[DESCRICAO2]),"0")</f>
        <v>Eletrico</v>
      </c>
    </row>
    <row r="4130" spans="1:23" x14ac:dyDescent="0.25">
      <c r="A4130" s="7">
        <v>4012</v>
      </c>
      <c r="B4130" t="s">
        <v>184</v>
      </c>
      <c r="C4130">
        <v>115</v>
      </c>
      <c r="D4130" s="8" t="s">
        <v>197</v>
      </c>
      <c r="E4130" t="s">
        <v>381</v>
      </c>
      <c r="H4130" t="s">
        <v>343</v>
      </c>
      <c r="I4130" s="9">
        <v>45602.683298611111</v>
      </c>
      <c r="J4130" s="9">
        <v>45602.683020833334</v>
      </c>
      <c r="K4130" s="9">
        <v>45602.722222222219</v>
      </c>
      <c r="L4130" s="9">
        <v>45639.356944444444</v>
      </c>
      <c r="M4130" t="s">
        <v>7072</v>
      </c>
      <c r="N4130" t="s">
        <v>180</v>
      </c>
      <c r="O4130" t="s">
        <v>204</v>
      </c>
      <c r="P4130" t="s">
        <v>189</v>
      </c>
      <c r="R4130" t="s">
        <v>7073</v>
      </c>
      <c r="S4130" s="9">
        <v>45639.356979166667</v>
      </c>
      <c r="T4130">
        <v>648952</v>
      </c>
      <c r="U4130" t="s">
        <v>183</v>
      </c>
      <c r="V4130" t="str">
        <f>IFERROR(_xlfn.XLOOKUP(tb_C101[[#This Row],[OS]],[1]!tb_C103[OS],[1]!tb_C103[DESCRICAO]),"0")</f>
        <v>CORRETIVA</v>
      </c>
      <c r="W4130" t="str">
        <f>IFERROR(_xlfn.XLOOKUP(tb_C101[[#This Row],[OS]],[1]!tb_C103[OS],[1]!tb_C103[DESCRICAO2]),"0")</f>
        <v>Eletrico</v>
      </c>
    </row>
    <row r="4131" spans="1:23" x14ac:dyDescent="0.25">
      <c r="A4131" s="7">
        <v>4013</v>
      </c>
      <c r="B4131" t="s">
        <v>184</v>
      </c>
      <c r="C4131">
        <v>9033</v>
      </c>
      <c r="D4131" s="8" t="s">
        <v>7074</v>
      </c>
      <c r="E4131" t="s">
        <v>7075</v>
      </c>
      <c r="F4131" t="s">
        <v>7076</v>
      </c>
      <c r="G4131" t="s">
        <v>7077</v>
      </c>
      <c r="H4131" t="s">
        <v>731</v>
      </c>
      <c r="I4131" s="9">
        <v>45602.719004629631</v>
      </c>
      <c r="J4131" s="9"/>
      <c r="K4131" s="9"/>
      <c r="L4131" s="9">
        <v>45671.495821759258</v>
      </c>
      <c r="N4131" t="s">
        <v>180</v>
      </c>
      <c r="O4131" t="s">
        <v>181</v>
      </c>
      <c r="P4131" t="s">
        <v>189</v>
      </c>
      <c r="Q4131" t="s">
        <v>3417</v>
      </c>
      <c r="R4131" t="s">
        <v>7078</v>
      </c>
      <c r="S4131" s="9">
        <v>45671.495833333334</v>
      </c>
      <c r="T4131">
        <v>883353</v>
      </c>
      <c r="U4131" t="s">
        <v>204</v>
      </c>
      <c r="V4131" t="str">
        <f>IFERROR(_xlfn.XLOOKUP(tb_C101[[#This Row],[OS]],[1]!tb_C103[OS],[1]!tb_C103[DESCRICAO]),"0")</f>
        <v>PREVENTIVA</v>
      </c>
      <c r="W4131" t="str">
        <f>IFERROR(_xlfn.XLOOKUP(tb_C101[[#This Row],[OS]],[1]!tb_C103[OS],[1]!tb_C103[DESCRICAO2]),"0")</f>
        <v>Mecanico</v>
      </c>
    </row>
    <row r="4132" spans="1:23" x14ac:dyDescent="0.25">
      <c r="A4132" s="7">
        <v>4014</v>
      </c>
      <c r="B4132" t="s">
        <v>184</v>
      </c>
      <c r="C4132">
        <v>112</v>
      </c>
      <c r="D4132" s="8" t="s">
        <v>237</v>
      </c>
      <c r="E4132" t="s">
        <v>198</v>
      </c>
      <c r="F4132" t="s">
        <v>5602</v>
      </c>
      <c r="G4132" t="s">
        <v>5603</v>
      </c>
      <c r="H4132" t="s">
        <v>731</v>
      </c>
      <c r="I4132" s="9">
        <v>45602.724444444444</v>
      </c>
      <c r="J4132" s="9"/>
      <c r="K4132" s="9"/>
      <c r="L4132" s="9">
        <v>45609.3672337963</v>
      </c>
      <c r="M4132" t="s">
        <v>7079</v>
      </c>
      <c r="N4132" t="s">
        <v>180</v>
      </c>
      <c r="O4132" t="s">
        <v>181</v>
      </c>
      <c r="P4132" t="s">
        <v>189</v>
      </c>
      <c r="Q4132" t="s">
        <v>895</v>
      </c>
      <c r="R4132" t="s">
        <v>7080</v>
      </c>
      <c r="S4132" s="9">
        <v>45609.367245370369</v>
      </c>
      <c r="T4132">
        <v>648952</v>
      </c>
      <c r="U4132" t="s">
        <v>204</v>
      </c>
      <c r="V4132" t="str">
        <f>IFERROR(_xlfn.XLOOKUP(tb_C101[[#This Row],[OS]],[1]!tb_C103[OS],[1]!tb_C103[DESCRICAO]),"0")</f>
        <v>MELHORIA</v>
      </c>
      <c r="W4132" t="str">
        <f>IFERROR(_xlfn.XLOOKUP(tb_C101[[#This Row],[OS]],[1]!tb_C103[OS],[1]!tb_C103[DESCRICAO2]),"0")</f>
        <v>Mecanico</v>
      </c>
    </row>
    <row r="4133" spans="1:23" x14ac:dyDescent="0.25">
      <c r="A4133" s="7">
        <v>4015</v>
      </c>
      <c r="B4133" t="s">
        <v>184</v>
      </c>
      <c r="C4133">
        <v>117</v>
      </c>
      <c r="D4133" s="8" t="s">
        <v>354</v>
      </c>
      <c r="E4133" t="s">
        <v>198</v>
      </c>
      <c r="H4133" t="s">
        <v>731</v>
      </c>
      <c r="I4133" s="9">
        <v>45602.75273148148</v>
      </c>
      <c r="J4133" s="9"/>
      <c r="K4133" s="9"/>
      <c r="L4133" s="9">
        <v>45609.367708333331</v>
      </c>
      <c r="M4133" t="s">
        <v>7081</v>
      </c>
      <c r="N4133" t="s">
        <v>180</v>
      </c>
      <c r="O4133" t="s">
        <v>181</v>
      </c>
      <c r="P4133" t="s">
        <v>189</v>
      </c>
      <c r="R4133" t="s">
        <v>7082</v>
      </c>
      <c r="S4133" s="9">
        <v>45609.367719907408</v>
      </c>
      <c r="T4133">
        <v>648952</v>
      </c>
      <c r="U4133" t="s">
        <v>204</v>
      </c>
      <c r="V4133" t="str">
        <f>IFERROR(_xlfn.XLOOKUP(tb_C101[[#This Row],[OS]],[1]!tb_C103[OS],[1]!tb_C103[DESCRICAO]),"0")</f>
        <v>MELHORIA</v>
      </c>
      <c r="W4133" t="str">
        <f>IFERROR(_xlfn.XLOOKUP(tb_C101[[#This Row],[OS]],[1]!tb_C103[OS],[1]!tb_C103[DESCRICAO2]),"0")</f>
        <v>Mecanico</v>
      </c>
    </row>
    <row r="4134" spans="1:23" x14ac:dyDescent="0.25">
      <c r="A4134" s="7">
        <v>4016</v>
      </c>
      <c r="B4134" t="s">
        <v>184</v>
      </c>
      <c r="C4134">
        <v>108</v>
      </c>
      <c r="D4134" s="8" t="s">
        <v>317</v>
      </c>
      <c r="E4134" t="s">
        <v>198</v>
      </c>
      <c r="H4134" t="s">
        <v>731</v>
      </c>
      <c r="I4134" s="9">
        <v>45602.753541666665</v>
      </c>
      <c r="J4134" s="9"/>
      <c r="K4134" s="9"/>
      <c r="L4134" s="9">
        <v>45614.355914351851</v>
      </c>
      <c r="M4134" t="s">
        <v>7083</v>
      </c>
      <c r="N4134" t="s">
        <v>180</v>
      </c>
      <c r="O4134" t="s">
        <v>181</v>
      </c>
      <c r="P4134" t="s">
        <v>189</v>
      </c>
      <c r="R4134" t="s">
        <v>7084</v>
      </c>
      <c r="S4134" s="9">
        <v>45614.355949074074</v>
      </c>
      <c r="T4134">
        <v>648952</v>
      </c>
      <c r="U4134" t="s">
        <v>204</v>
      </c>
      <c r="V4134" t="str">
        <f>IFERROR(_xlfn.XLOOKUP(tb_C101[[#This Row],[OS]],[1]!tb_C103[OS],[1]!tb_C103[DESCRICAO]),"0")</f>
        <v>MELHORIA</v>
      </c>
      <c r="W4134" t="str">
        <f>IFERROR(_xlfn.XLOOKUP(tb_C101[[#This Row],[OS]],[1]!tb_C103[OS],[1]!tb_C103[DESCRICAO2]),"0")</f>
        <v>Mecanico</v>
      </c>
    </row>
    <row r="4135" spans="1:23" x14ac:dyDescent="0.25">
      <c r="A4135" s="7">
        <v>4017</v>
      </c>
      <c r="B4135" t="s">
        <v>184</v>
      </c>
      <c r="C4135">
        <v>116</v>
      </c>
      <c r="D4135" s="8" t="s">
        <v>290</v>
      </c>
      <c r="E4135" t="s">
        <v>291</v>
      </c>
      <c r="H4135" t="s">
        <v>731</v>
      </c>
      <c r="I4135" s="9">
        <v>45602.753923611112</v>
      </c>
      <c r="J4135" s="9"/>
      <c r="K4135" s="9"/>
      <c r="L4135" s="9">
        <v>45614.356261574074</v>
      </c>
      <c r="M4135" t="s">
        <v>7083</v>
      </c>
      <c r="N4135" t="s">
        <v>180</v>
      </c>
      <c r="O4135" t="s">
        <v>181</v>
      </c>
      <c r="P4135" t="s">
        <v>189</v>
      </c>
      <c r="R4135" t="s">
        <v>7084</v>
      </c>
      <c r="S4135" s="9">
        <v>45614.35628472222</v>
      </c>
      <c r="T4135">
        <v>648952</v>
      </c>
      <c r="U4135" t="s">
        <v>204</v>
      </c>
      <c r="V4135" t="str">
        <f>IFERROR(_xlfn.XLOOKUP(tb_C101[[#This Row],[OS]],[1]!tb_C103[OS],[1]!tb_C103[DESCRICAO]),"0")</f>
        <v>MELHORIA</v>
      </c>
      <c r="W4135" t="str">
        <f>IFERROR(_xlfn.XLOOKUP(tb_C101[[#This Row],[OS]],[1]!tb_C103[OS],[1]!tb_C103[DESCRICAO2]),"0")</f>
        <v>Mecanico</v>
      </c>
    </row>
    <row r="4136" spans="1:23" x14ac:dyDescent="0.25">
      <c r="A4136" s="7">
        <v>4018</v>
      </c>
      <c r="B4136" t="s">
        <v>184</v>
      </c>
      <c r="C4136">
        <v>115</v>
      </c>
      <c r="D4136" s="8" t="s">
        <v>197</v>
      </c>
      <c r="E4136" t="s">
        <v>198</v>
      </c>
      <c r="H4136" t="s">
        <v>731</v>
      </c>
      <c r="I4136" s="9">
        <v>45602.754421296297</v>
      </c>
      <c r="J4136" s="9"/>
      <c r="K4136" s="9"/>
      <c r="L4136" s="9">
        <v>45614.35665509259</v>
      </c>
      <c r="M4136" t="s">
        <v>7083</v>
      </c>
      <c r="N4136" t="s">
        <v>180</v>
      </c>
      <c r="O4136" t="s">
        <v>181</v>
      </c>
      <c r="P4136" t="s">
        <v>189</v>
      </c>
      <c r="R4136" t="s">
        <v>7084</v>
      </c>
      <c r="S4136" s="9">
        <v>45614.356689814813</v>
      </c>
      <c r="T4136">
        <v>648952</v>
      </c>
      <c r="U4136" t="s">
        <v>204</v>
      </c>
      <c r="V4136" t="str">
        <f>IFERROR(_xlfn.XLOOKUP(tb_C101[[#This Row],[OS]],[1]!tb_C103[OS],[1]!tb_C103[DESCRICAO]),"0")</f>
        <v>MELHORIA</v>
      </c>
      <c r="W4136" t="str">
        <f>IFERROR(_xlfn.XLOOKUP(tb_C101[[#This Row],[OS]],[1]!tb_C103[OS],[1]!tb_C103[DESCRICAO2]),"0")</f>
        <v>Mecanico</v>
      </c>
    </row>
    <row r="4137" spans="1:23" x14ac:dyDescent="0.25">
      <c r="A4137" s="7">
        <v>4019</v>
      </c>
      <c r="B4137" t="s">
        <v>175</v>
      </c>
      <c r="C4137">
        <v>207</v>
      </c>
      <c r="D4137" s="8" t="s">
        <v>760</v>
      </c>
      <c r="E4137" t="s">
        <v>345</v>
      </c>
      <c r="H4137" t="s">
        <v>1060</v>
      </c>
      <c r="I4137" s="9">
        <v>45603.076192129629</v>
      </c>
      <c r="J4137" s="9">
        <v>45603.020833333336</v>
      </c>
      <c r="K4137" s="9">
        <v>45603.0625</v>
      </c>
      <c r="L4137" s="9">
        <v>45636.530347222222</v>
      </c>
      <c r="M4137" t="s">
        <v>7085</v>
      </c>
      <c r="N4137" t="s">
        <v>180</v>
      </c>
      <c r="O4137" t="s">
        <v>204</v>
      </c>
      <c r="P4137" t="s">
        <v>182</v>
      </c>
      <c r="R4137" t="s">
        <v>7086</v>
      </c>
      <c r="S4137" s="9">
        <v>45636.530370370368</v>
      </c>
      <c r="T4137">
        <v>648952</v>
      </c>
      <c r="U4137" t="s">
        <v>183</v>
      </c>
      <c r="V4137" t="str">
        <f>IFERROR(_xlfn.XLOOKUP(tb_C101[[#This Row],[OS]],[1]!tb_C103[OS],[1]!tb_C103[DESCRICAO]),"0")</f>
        <v>CORRETIVA</v>
      </c>
      <c r="W4137" t="str">
        <f>IFERROR(_xlfn.XLOOKUP(tb_C101[[#This Row],[OS]],[1]!tb_C103[OS],[1]!tb_C103[DESCRICAO2]),"0")</f>
        <v>Eletrico</v>
      </c>
    </row>
    <row r="4138" spans="1:23" x14ac:dyDescent="0.25">
      <c r="A4138" s="7">
        <v>4020</v>
      </c>
      <c r="B4138" t="s">
        <v>24</v>
      </c>
      <c r="C4138">
        <v>502</v>
      </c>
      <c r="D4138" s="8" t="s">
        <v>246</v>
      </c>
      <c r="E4138" t="s">
        <v>4497</v>
      </c>
      <c r="H4138" t="s">
        <v>750</v>
      </c>
      <c r="I4138" s="9">
        <v>45603.329386574071</v>
      </c>
      <c r="J4138" s="9">
        <v>45603.375</v>
      </c>
      <c r="K4138" s="9">
        <v>45603.395833333336</v>
      </c>
      <c r="L4138" s="9">
        <v>45636.528055555558</v>
      </c>
      <c r="M4138" t="s">
        <v>7087</v>
      </c>
      <c r="N4138" t="s">
        <v>180</v>
      </c>
      <c r="O4138" t="s">
        <v>204</v>
      </c>
      <c r="P4138" t="s">
        <v>189</v>
      </c>
      <c r="R4138" t="s">
        <v>7088</v>
      </c>
      <c r="S4138" s="9">
        <v>45636.528101851851</v>
      </c>
      <c r="T4138">
        <v>648952</v>
      </c>
      <c r="U4138" t="s">
        <v>183</v>
      </c>
      <c r="V4138" t="str">
        <f>IFERROR(_xlfn.XLOOKUP(tb_C101[[#This Row],[OS]],[1]!tb_C103[OS],[1]!tb_C103[DESCRICAO]),"0")</f>
        <v>CORRETIVA</v>
      </c>
      <c r="W4138" t="str">
        <f>IFERROR(_xlfn.XLOOKUP(tb_C101[[#This Row],[OS]],[1]!tb_C103[OS],[1]!tb_C103[DESCRICAO2]),"0")</f>
        <v>Mecanico</v>
      </c>
    </row>
    <row r="4139" spans="1:23" x14ac:dyDescent="0.25">
      <c r="A4139" s="7">
        <v>4021</v>
      </c>
      <c r="B4139" t="s">
        <v>184</v>
      </c>
      <c r="C4139">
        <v>113</v>
      </c>
      <c r="D4139" s="8" t="s">
        <v>213</v>
      </c>
      <c r="E4139" t="s">
        <v>580</v>
      </c>
      <c r="F4139" t="s">
        <v>7089</v>
      </c>
      <c r="G4139" t="s">
        <v>7090</v>
      </c>
      <c r="H4139" t="s">
        <v>731</v>
      </c>
      <c r="I4139" s="9">
        <v>45603.362638888888</v>
      </c>
      <c r="J4139" s="9"/>
      <c r="K4139" s="9"/>
      <c r="L4139" s="9">
        <v>45639.360069444447</v>
      </c>
      <c r="M4139" t="s">
        <v>7091</v>
      </c>
      <c r="N4139" t="s">
        <v>180</v>
      </c>
      <c r="O4139" t="s">
        <v>181</v>
      </c>
      <c r="P4139" t="s">
        <v>189</v>
      </c>
      <c r="Q4139" t="s">
        <v>4040</v>
      </c>
      <c r="R4139" t="s">
        <v>7092</v>
      </c>
      <c r="S4139" s="9">
        <v>45639.360092592593</v>
      </c>
      <c r="T4139">
        <v>648952</v>
      </c>
      <c r="U4139" t="s">
        <v>183</v>
      </c>
      <c r="V4139" t="str">
        <f>IFERROR(_xlfn.XLOOKUP(tb_C101[[#This Row],[OS]],[1]!tb_C103[OS],[1]!tb_C103[DESCRICAO]),"0")</f>
        <v>CORRETIVA</v>
      </c>
      <c r="W4139" t="str">
        <f>IFERROR(_xlfn.XLOOKUP(tb_C101[[#This Row],[OS]],[1]!tb_C103[OS],[1]!tb_C103[DESCRICAO2]),"0")</f>
        <v>Mecanico</v>
      </c>
    </row>
    <row r="4140" spans="1:23" x14ac:dyDescent="0.25">
      <c r="A4140" s="7">
        <v>4022</v>
      </c>
      <c r="B4140" t="s">
        <v>858</v>
      </c>
      <c r="C4140">
        <v>1008</v>
      </c>
      <c r="D4140" s="8" t="s">
        <v>2391</v>
      </c>
      <c r="E4140" t="s">
        <v>2391</v>
      </c>
      <c r="F4140" t="s">
        <v>2391</v>
      </c>
      <c r="G4140" t="s">
        <v>7093</v>
      </c>
      <c r="H4140" t="s">
        <v>3014</v>
      </c>
      <c r="I4140" s="9">
        <v>45603.419374999998</v>
      </c>
      <c r="J4140" s="9"/>
      <c r="K4140" s="9"/>
      <c r="L4140" s="9"/>
      <c r="M4140" t="s">
        <v>7094</v>
      </c>
      <c r="N4140" t="s">
        <v>3867</v>
      </c>
      <c r="O4140" t="s">
        <v>181</v>
      </c>
      <c r="P4140" t="s">
        <v>189</v>
      </c>
      <c r="Q4140" t="s">
        <v>1803</v>
      </c>
      <c r="R4140" t="s">
        <v>7095</v>
      </c>
      <c r="S4140" s="9">
        <v>45603.609872685185</v>
      </c>
      <c r="T4140">
        <v>41129</v>
      </c>
      <c r="U4140" t="s">
        <v>183</v>
      </c>
      <c r="V4140" t="str">
        <f>IFERROR(_xlfn.XLOOKUP(tb_C101[[#This Row],[OS]],[1]!tb_C103[OS],[1]!tb_C103[DESCRICAO]),"0")</f>
        <v>CORRETIVA</v>
      </c>
      <c r="W4140" t="str">
        <f>IFERROR(_xlfn.XLOOKUP(tb_C101[[#This Row],[OS]],[1]!tb_C103[OS],[1]!tb_C103[DESCRICAO2]),"0")</f>
        <v>Eletrico</v>
      </c>
    </row>
    <row r="4141" spans="1:23" x14ac:dyDescent="0.25">
      <c r="A4141" s="7">
        <v>4023</v>
      </c>
      <c r="B4141" t="s">
        <v>175</v>
      </c>
      <c r="C4141">
        <v>9027</v>
      </c>
      <c r="D4141" s="8" t="s">
        <v>5311</v>
      </c>
      <c r="E4141" t="s">
        <v>5312</v>
      </c>
      <c r="F4141" t="s">
        <v>7096</v>
      </c>
      <c r="G4141" t="s">
        <v>7097</v>
      </c>
      <c r="H4141" t="s">
        <v>6398</v>
      </c>
      <c r="I4141" s="9">
        <v>45603.569594907407</v>
      </c>
      <c r="J4141" s="9"/>
      <c r="K4141" s="9"/>
      <c r="L4141" s="9">
        <v>45629.616273148145</v>
      </c>
      <c r="M4141" t="s">
        <v>7098</v>
      </c>
      <c r="N4141" t="s">
        <v>180</v>
      </c>
      <c r="O4141" t="s">
        <v>181</v>
      </c>
      <c r="P4141" t="s">
        <v>189</v>
      </c>
      <c r="Q4141" t="s">
        <v>7099</v>
      </c>
      <c r="R4141" t="s">
        <v>7100</v>
      </c>
      <c r="S4141" s="9">
        <v>45629.616307870368</v>
      </c>
      <c r="T4141">
        <v>648952</v>
      </c>
      <c r="U4141" t="s">
        <v>183</v>
      </c>
      <c r="V4141" t="str">
        <f>IFERROR(_xlfn.XLOOKUP(tb_C101[[#This Row],[OS]],[1]!tb_C103[OS],[1]!tb_C103[DESCRICAO]),"0")</f>
        <v>PREVENTIVA</v>
      </c>
      <c r="W4141" t="str">
        <f>IFERROR(_xlfn.XLOOKUP(tb_C101[[#This Row],[OS]],[1]!tb_C103[OS],[1]!tb_C103[DESCRICAO2]),"0")</f>
        <v>Mecanico</v>
      </c>
    </row>
    <row r="4142" spans="1:23" x14ac:dyDescent="0.25">
      <c r="A4142" s="7">
        <v>4024</v>
      </c>
      <c r="B4142" t="s">
        <v>5451</v>
      </c>
      <c r="C4142">
        <v>9035</v>
      </c>
      <c r="D4142" s="8" t="s">
        <v>7101</v>
      </c>
      <c r="E4142" t="s">
        <v>7102</v>
      </c>
      <c r="H4142" t="s">
        <v>6398</v>
      </c>
      <c r="I4142" s="9">
        <v>45603.572129629632</v>
      </c>
      <c r="J4142" s="9">
        <v>45602.333333333336</v>
      </c>
      <c r="K4142" s="9">
        <v>45603.493055555555</v>
      </c>
      <c r="L4142" s="9">
        <v>45636.526331018518</v>
      </c>
      <c r="M4142" t="s">
        <v>7103</v>
      </c>
      <c r="N4142" t="s">
        <v>180</v>
      </c>
      <c r="O4142" t="s">
        <v>204</v>
      </c>
      <c r="P4142" t="s">
        <v>189</v>
      </c>
      <c r="R4142" t="s">
        <v>7104</v>
      </c>
      <c r="S4142" s="9">
        <v>45636.526342592595</v>
      </c>
      <c r="T4142">
        <v>648952</v>
      </c>
      <c r="U4142" t="s">
        <v>183</v>
      </c>
      <c r="V4142" t="str">
        <f>IFERROR(_xlfn.XLOOKUP(tb_C101[[#This Row],[OS]],[1]!tb_C103[OS],[1]!tb_C103[DESCRICAO]),"0")</f>
        <v>CORRETIVA</v>
      </c>
      <c r="W4142" t="str">
        <f>IFERROR(_xlfn.XLOOKUP(tb_C101[[#This Row],[OS]],[1]!tb_C103[OS],[1]!tb_C103[DESCRICAO2]),"0")</f>
        <v>Mecanico</v>
      </c>
    </row>
    <row r="4143" spans="1:23" x14ac:dyDescent="0.25">
      <c r="A4143" s="7">
        <v>4025</v>
      </c>
      <c r="B4143" t="s">
        <v>175</v>
      </c>
      <c r="C4143">
        <v>9023</v>
      </c>
      <c r="D4143" s="8" t="s">
        <v>7105</v>
      </c>
      <c r="E4143" t="s">
        <v>5770</v>
      </c>
      <c r="H4143" t="s">
        <v>6398</v>
      </c>
      <c r="I4143" s="9">
        <v>45603.573425925926</v>
      </c>
      <c r="J4143" s="9"/>
      <c r="K4143" s="9"/>
      <c r="L4143" s="9">
        <v>45636.527303240742</v>
      </c>
      <c r="M4143" t="s">
        <v>7106</v>
      </c>
      <c r="N4143" t="s">
        <v>180</v>
      </c>
      <c r="O4143" t="s">
        <v>181</v>
      </c>
      <c r="P4143" t="s">
        <v>189</v>
      </c>
      <c r="R4143" t="s">
        <v>7107</v>
      </c>
      <c r="S4143" s="9">
        <v>45636.527326388888</v>
      </c>
      <c r="T4143">
        <v>648952</v>
      </c>
      <c r="U4143" t="s">
        <v>183</v>
      </c>
      <c r="V4143" t="str">
        <f>IFERROR(_xlfn.XLOOKUP(tb_C101[[#This Row],[OS]],[1]!tb_C103[OS],[1]!tb_C103[DESCRICAO]),"0")</f>
        <v>CORRETIVA</v>
      </c>
      <c r="W4143" t="str">
        <f>IFERROR(_xlfn.XLOOKUP(tb_C101[[#This Row],[OS]],[1]!tb_C103[OS],[1]!tb_C103[DESCRICAO2]),"0")</f>
        <v>Mecanico</v>
      </c>
    </row>
    <row r="4144" spans="1:23" x14ac:dyDescent="0.25">
      <c r="A4144" s="7">
        <v>4026</v>
      </c>
      <c r="B4144" t="s">
        <v>175</v>
      </c>
      <c r="C4144">
        <v>206</v>
      </c>
      <c r="D4144" s="8" t="s">
        <v>793</v>
      </c>
      <c r="E4144" t="s">
        <v>4427</v>
      </c>
      <c r="H4144" t="s">
        <v>6398</v>
      </c>
      <c r="I4144" s="9">
        <v>45603.575046296297</v>
      </c>
      <c r="J4144" s="9"/>
      <c r="K4144" s="9"/>
      <c r="L4144" s="9">
        <v>45636.527060185188</v>
      </c>
      <c r="M4144" t="s">
        <v>7108</v>
      </c>
      <c r="N4144" t="s">
        <v>180</v>
      </c>
      <c r="O4144" t="s">
        <v>181</v>
      </c>
      <c r="P4144" t="s">
        <v>189</v>
      </c>
      <c r="R4144" t="s">
        <v>7109</v>
      </c>
      <c r="S4144" s="9">
        <v>45636.527083333334</v>
      </c>
      <c r="T4144">
        <v>648952</v>
      </c>
      <c r="U4144" t="s">
        <v>183</v>
      </c>
      <c r="V4144" t="str">
        <f>IFERROR(_xlfn.XLOOKUP(tb_C101[[#This Row],[OS]],[1]!tb_C103[OS],[1]!tb_C103[DESCRICAO]),"0")</f>
        <v>MELHORIA</v>
      </c>
      <c r="W4144" t="str">
        <f>IFERROR(_xlfn.XLOOKUP(tb_C101[[#This Row],[OS]],[1]!tb_C103[OS],[1]!tb_C103[DESCRICAO2]),"0")</f>
        <v>Mecanico</v>
      </c>
    </row>
    <row r="4145" spans="1:23" x14ac:dyDescent="0.25">
      <c r="A4145" s="7">
        <v>4027</v>
      </c>
      <c r="B4145" t="s">
        <v>175</v>
      </c>
      <c r="C4145">
        <v>207</v>
      </c>
      <c r="D4145" s="8" t="s">
        <v>760</v>
      </c>
      <c r="F4145" t="s">
        <v>1657</v>
      </c>
      <c r="G4145" t="s">
        <v>1658</v>
      </c>
      <c r="H4145" t="s">
        <v>6398</v>
      </c>
      <c r="I4145" s="9">
        <v>45603.589884259258</v>
      </c>
      <c r="J4145" s="9"/>
      <c r="K4145" s="9"/>
      <c r="L4145" s="9">
        <v>45629.616446759261</v>
      </c>
      <c r="M4145" t="s">
        <v>7110</v>
      </c>
      <c r="N4145" t="s">
        <v>180</v>
      </c>
      <c r="O4145" t="s">
        <v>181</v>
      </c>
      <c r="P4145" t="s">
        <v>189</v>
      </c>
      <c r="Q4145" t="s">
        <v>55</v>
      </c>
      <c r="R4145" t="s">
        <v>7111</v>
      </c>
      <c r="S4145" s="9">
        <v>45629.61645833333</v>
      </c>
      <c r="T4145">
        <v>648952</v>
      </c>
      <c r="U4145" t="s">
        <v>183</v>
      </c>
      <c r="V4145" t="str">
        <f>IFERROR(_xlfn.XLOOKUP(tb_C101[[#This Row],[OS]],[1]!tb_C103[OS],[1]!tb_C103[DESCRICAO]),"0")</f>
        <v>PREVENTIVA</v>
      </c>
      <c r="W4145" t="str">
        <f>IFERROR(_xlfn.XLOOKUP(tb_C101[[#This Row],[OS]],[1]!tb_C103[OS],[1]!tb_C103[DESCRICAO2]),"0")</f>
        <v>Mecanico</v>
      </c>
    </row>
    <row r="4146" spans="1:23" x14ac:dyDescent="0.25">
      <c r="A4146" s="7">
        <v>4028</v>
      </c>
      <c r="B4146" t="s">
        <v>184</v>
      </c>
      <c r="C4146">
        <v>112</v>
      </c>
      <c r="D4146" s="8" t="s">
        <v>237</v>
      </c>
      <c r="E4146" t="s">
        <v>3133</v>
      </c>
      <c r="H4146" t="s">
        <v>343</v>
      </c>
      <c r="I4146" s="9">
        <v>45603.654178240744</v>
      </c>
      <c r="J4146" s="9"/>
      <c r="K4146" s="9"/>
      <c r="L4146" s="9">
        <v>45636.531087962961</v>
      </c>
      <c r="M4146" t="s">
        <v>7112</v>
      </c>
      <c r="N4146" t="s">
        <v>180</v>
      </c>
      <c r="O4146" t="s">
        <v>181</v>
      </c>
      <c r="P4146" t="s">
        <v>189</v>
      </c>
      <c r="R4146" t="s">
        <v>7113</v>
      </c>
      <c r="S4146" s="9">
        <v>45636.531099537038</v>
      </c>
      <c r="T4146">
        <v>648952</v>
      </c>
      <c r="U4146" t="s">
        <v>183</v>
      </c>
      <c r="V4146" t="str">
        <f>IFERROR(_xlfn.XLOOKUP(tb_C101[[#This Row],[OS]],[1]!tb_C103[OS],[1]!tb_C103[DESCRICAO]),"0")</f>
        <v>CORRETIVA</v>
      </c>
      <c r="W4146" t="str">
        <f>IFERROR(_xlfn.XLOOKUP(tb_C101[[#This Row],[OS]],[1]!tb_C103[OS],[1]!tb_C103[DESCRICAO2]),"0")</f>
        <v>Eletrico</v>
      </c>
    </row>
    <row r="4147" spans="1:23" x14ac:dyDescent="0.25">
      <c r="A4147" s="7">
        <v>4029</v>
      </c>
      <c r="B4147" t="s">
        <v>184</v>
      </c>
      <c r="C4147">
        <v>117</v>
      </c>
      <c r="D4147" s="8" t="s">
        <v>354</v>
      </c>
      <c r="E4147" t="s">
        <v>245</v>
      </c>
      <c r="H4147" t="s">
        <v>343</v>
      </c>
      <c r="I4147" s="9">
        <v>45603.657430555555</v>
      </c>
      <c r="J4147" s="9"/>
      <c r="K4147" s="9"/>
      <c r="L4147" s="9">
        <v>45636.530590277776</v>
      </c>
      <c r="M4147" t="s">
        <v>7114</v>
      </c>
      <c r="N4147" t="s">
        <v>180</v>
      </c>
      <c r="O4147" t="s">
        <v>181</v>
      </c>
      <c r="P4147" t="s">
        <v>189</v>
      </c>
      <c r="R4147" t="s">
        <v>7115</v>
      </c>
      <c r="S4147" s="9">
        <v>45636.530601851853</v>
      </c>
      <c r="T4147">
        <v>648952</v>
      </c>
      <c r="U4147" t="s">
        <v>183</v>
      </c>
      <c r="V4147" t="str">
        <f>IFERROR(_xlfn.XLOOKUP(tb_C101[[#This Row],[OS]],[1]!tb_C103[OS],[1]!tb_C103[DESCRICAO]),"0")</f>
        <v>CORRETIVA</v>
      </c>
      <c r="W4147" t="str">
        <f>IFERROR(_xlfn.XLOOKUP(tb_C101[[#This Row],[OS]],[1]!tb_C103[OS],[1]!tb_C103[DESCRICAO2]),"0")</f>
        <v>Eletrico</v>
      </c>
    </row>
    <row r="4148" spans="1:23" x14ac:dyDescent="0.25">
      <c r="A4148" s="7">
        <v>4030</v>
      </c>
      <c r="B4148" t="s">
        <v>184</v>
      </c>
      <c r="C4148">
        <v>115</v>
      </c>
      <c r="D4148" s="8" t="s">
        <v>197</v>
      </c>
      <c r="E4148" t="s">
        <v>345</v>
      </c>
      <c r="F4148" t="s">
        <v>4083</v>
      </c>
      <c r="G4148" t="s">
        <v>4084</v>
      </c>
      <c r="H4148" t="s">
        <v>343</v>
      </c>
      <c r="I4148" s="9">
        <v>45603.659224537034</v>
      </c>
      <c r="J4148" s="9"/>
      <c r="K4148" s="9"/>
      <c r="L4148" s="9">
        <v>45636.531446759262</v>
      </c>
      <c r="M4148" t="s">
        <v>7116</v>
      </c>
      <c r="N4148" t="s">
        <v>180</v>
      </c>
      <c r="O4148" t="s">
        <v>181</v>
      </c>
      <c r="P4148" t="s">
        <v>189</v>
      </c>
      <c r="Q4148" t="s">
        <v>4086</v>
      </c>
      <c r="R4148" t="s">
        <v>7117</v>
      </c>
      <c r="S4148" s="9">
        <v>45636.531469907408</v>
      </c>
      <c r="T4148">
        <v>648952</v>
      </c>
      <c r="U4148" t="s">
        <v>183</v>
      </c>
      <c r="V4148" t="str">
        <f>IFERROR(_xlfn.XLOOKUP(tb_C101[[#This Row],[OS]],[1]!tb_C103[OS],[1]!tb_C103[DESCRICAO]),"0")</f>
        <v>CORRETIVA</v>
      </c>
      <c r="W4148" t="str">
        <f>IFERROR(_xlfn.XLOOKUP(tb_C101[[#This Row],[OS]],[1]!tb_C103[OS],[1]!tb_C103[DESCRICAO2]),"0")</f>
        <v>Mecanico</v>
      </c>
    </row>
    <row r="4149" spans="1:23" x14ac:dyDescent="0.25">
      <c r="A4149" s="7">
        <v>4031</v>
      </c>
      <c r="B4149" t="s">
        <v>184</v>
      </c>
      <c r="C4149">
        <v>108</v>
      </c>
      <c r="D4149" s="8" t="s">
        <v>317</v>
      </c>
      <c r="E4149" t="s">
        <v>580</v>
      </c>
      <c r="H4149" t="s">
        <v>343</v>
      </c>
      <c r="I4149" s="9">
        <v>45603.684305555558</v>
      </c>
      <c r="J4149" s="9"/>
      <c r="K4149" s="9"/>
      <c r="L4149" s="9">
        <v>45636.531643518516</v>
      </c>
      <c r="M4149" t="s">
        <v>7118</v>
      </c>
      <c r="N4149" t="s">
        <v>180</v>
      </c>
      <c r="O4149" t="s">
        <v>181</v>
      </c>
      <c r="P4149" t="s">
        <v>189</v>
      </c>
      <c r="R4149" t="s">
        <v>7119</v>
      </c>
      <c r="S4149" s="9">
        <v>45636.531666666669</v>
      </c>
      <c r="T4149">
        <v>648952</v>
      </c>
      <c r="U4149" t="s">
        <v>183</v>
      </c>
      <c r="V4149" t="str">
        <f>IFERROR(_xlfn.XLOOKUP(tb_C101[[#This Row],[OS]],[1]!tb_C103[OS],[1]!tb_C103[DESCRICAO]),"0")</f>
        <v>CORRETIVA</v>
      </c>
      <c r="W4149" t="str">
        <f>IFERROR(_xlfn.XLOOKUP(tb_C101[[#This Row],[OS]],[1]!tb_C103[OS],[1]!tb_C103[DESCRICAO2]),"0")</f>
        <v>Mecanico</v>
      </c>
    </row>
    <row r="4150" spans="1:23" x14ac:dyDescent="0.25">
      <c r="A4150" s="7">
        <v>4032</v>
      </c>
      <c r="B4150" t="s">
        <v>184</v>
      </c>
      <c r="C4150">
        <v>112</v>
      </c>
      <c r="D4150" s="8" t="s">
        <v>237</v>
      </c>
      <c r="E4150" t="s">
        <v>3133</v>
      </c>
      <c r="H4150" t="s">
        <v>343</v>
      </c>
      <c r="I4150" s="9">
        <v>45603.685289351852</v>
      </c>
      <c r="J4150" s="9"/>
      <c r="K4150" s="9"/>
      <c r="L4150" s="9">
        <v>45636.530810185184</v>
      </c>
      <c r="M4150" t="s">
        <v>7120</v>
      </c>
      <c r="N4150" t="s">
        <v>180</v>
      </c>
      <c r="O4150" t="s">
        <v>181</v>
      </c>
      <c r="P4150" t="s">
        <v>189</v>
      </c>
      <c r="R4150" t="s">
        <v>7121</v>
      </c>
      <c r="S4150" s="9">
        <v>45636.530821759261</v>
      </c>
      <c r="T4150">
        <v>648952</v>
      </c>
      <c r="U4150" t="s">
        <v>183</v>
      </c>
      <c r="V4150" t="str">
        <f>IFERROR(_xlfn.XLOOKUP(tb_C101[[#This Row],[OS]],[1]!tb_C103[OS],[1]!tb_C103[DESCRICAO]),"0")</f>
        <v>CORRETIVA</v>
      </c>
      <c r="W4150" t="str">
        <f>IFERROR(_xlfn.XLOOKUP(tb_C101[[#This Row],[OS]],[1]!tb_C103[OS],[1]!tb_C103[DESCRICAO2]),"0")</f>
        <v>Eletrico</v>
      </c>
    </row>
    <row r="4151" spans="1:23" x14ac:dyDescent="0.25">
      <c r="A4151" s="7">
        <v>4033</v>
      </c>
      <c r="B4151" t="s">
        <v>184</v>
      </c>
      <c r="C4151">
        <v>112</v>
      </c>
      <c r="D4151" s="8" t="s">
        <v>237</v>
      </c>
      <c r="H4151" t="s">
        <v>5317</v>
      </c>
      <c r="I4151" s="9">
        <v>45603.763182870367</v>
      </c>
      <c r="J4151" s="9"/>
      <c r="K4151" s="9"/>
      <c r="L4151" s="9">
        <v>45671.495983796296</v>
      </c>
      <c r="N4151" t="s">
        <v>180</v>
      </c>
      <c r="O4151" t="s">
        <v>181</v>
      </c>
      <c r="P4151" t="s">
        <v>189</v>
      </c>
      <c r="R4151" t="s">
        <v>5318</v>
      </c>
      <c r="S4151" s="9">
        <v>45671.495995370373</v>
      </c>
      <c r="T4151">
        <v>883353</v>
      </c>
      <c r="U4151" t="s">
        <v>183</v>
      </c>
      <c r="V4151" t="str">
        <f>IFERROR(_xlfn.XLOOKUP(tb_C101[[#This Row],[OS]],[1]!tb_C103[OS],[1]!tb_C103[DESCRICAO]),"0")</f>
        <v>CORRETIVA</v>
      </c>
      <c r="W4151" t="str">
        <f>IFERROR(_xlfn.XLOOKUP(tb_C101[[#This Row],[OS]],[1]!tb_C103[OS],[1]!tb_C103[DESCRICAO2]),"0")</f>
        <v>AUTOMATICO - TROCAR</v>
      </c>
    </row>
    <row r="4152" spans="1:23" x14ac:dyDescent="0.25">
      <c r="A4152" s="7">
        <v>4034</v>
      </c>
      <c r="B4152" t="s">
        <v>184</v>
      </c>
      <c r="C4152">
        <v>117</v>
      </c>
      <c r="D4152" s="8" t="s">
        <v>354</v>
      </c>
      <c r="H4152" t="s">
        <v>5597</v>
      </c>
      <c r="I4152" s="9">
        <v>45603.789884259262</v>
      </c>
      <c r="J4152" s="9"/>
      <c r="K4152" s="9"/>
      <c r="L4152" s="9">
        <v>45671.496203703704</v>
      </c>
      <c r="N4152" t="s">
        <v>180</v>
      </c>
      <c r="O4152" t="s">
        <v>181</v>
      </c>
      <c r="P4152" t="s">
        <v>189</v>
      </c>
      <c r="R4152" t="s">
        <v>5598</v>
      </c>
      <c r="S4152" s="9">
        <v>45671.496215277781</v>
      </c>
      <c r="T4152">
        <v>883353</v>
      </c>
      <c r="U4152" t="s">
        <v>183</v>
      </c>
      <c r="V4152" t="str">
        <f>IFERROR(_xlfn.XLOOKUP(tb_C101[[#This Row],[OS]],[1]!tb_C103[OS],[1]!tb_C103[DESCRICAO]),"0")</f>
        <v>CORRETIVA</v>
      </c>
      <c r="W4152" t="str">
        <f>IFERROR(_xlfn.XLOOKUP(tb_C101[[#This Row],[OS]],[1]!tb_C103[OS],[1]!tb_C103[DESCRICAO2]),"0")</f>
        <v>AUTOMATICO - TROCAR</v>
      </c>
    </row>
    <row r="4153" spans="1:23" x14ac:dyDescent="0.25">
      <c r="A4153" s="7">
        <v>4035</v>
      </c>
      <c r="B4153" t="s">
        <v>184</v>
      </c>
      <c r="C4153">
        <v>112</v>
      </c>
      <c r="D4153" s="8" t="s">
        <v>237</v>
      </c>
      <c r="H4153" t="s">
        <v>339</v>
      </c>
      <c r="I4153" s="9">
        <v>45603.928935185184</v>
      </c>
      <c r="J4153" s="9">
        <v>45603.864583333336</v>
      </c>
      <c r="K4153" s="9">
        <v>45604.041666666664</v>
      </c>
      <c r="L4153" s="9">
        <v>45671.496296296296</v>
      </c>
      <c r="N4153" t="s">
        <v>180</v>
      </c>
      <c r="O4153" t="s">
        <v>204</v>
      </c>
      <c r="P4153" t="s">
        <v>189</v>
      </c>
      <c r="R4153" t="s">
        <v>5774</v>
      </c>
      <c r="S4153" s="9">
        <v>45671.496307870373</v>
      </c>
      <c r="T4153">
        <v>883353</v>
      </c>
      <c r="U4153" t="s">
        <v>183</v>
      </c>
      <c r="V4153" t="str">
        <f>IFERROR(_xlfn.XLOOKUP(tb_C101[[#This Row],[OS]],[1]!tb_C103[OS],[1]!tb_C103[DESCRICAO]),"0")</f>
        <v>CORRETIVA</v>
      </c>
      <c r="W4153" t="str">
        <f>IFERROR(_xlfn.XLOOKUP(tb_C101[[#This Row],[OS]],[1]!tb_C103[OS],[1]!tb_C103[DESCRICAO2]),"0")</f>
        <v>AUTOMATICO - TROCAR</v>
      </c>
    </row>
    <row r="4154" spans="1:23" x14ac:dyDescent="0.25">
      <c r="A4154" s="7">
        <v>4036</v>
      </c>
      <c r="B4154" t="s">
        <v>184</v>
      </c>
      <c r="C4154">
        <v>112</v>
      </c>
      <c r="D4154" s="8" t="s">
        <v>237</v>
      </c>
      <c r="E4154" t="s">
        <v>198</v>
      </c>
      <c r="F4154" t="s">
        <v>7122</v>
      </c>
      <c r="G4154" t="s">
        <v>7123</v>
      </c>
      <c r="H4154" t="s">
        <v>339</v>
      </c>
      <c r="I4154" s="9">
        <v>45603.975451388891</v>
      </c>
      <c r="J4154" s="9">
        <v>45603.944444444445</v>
      </c>
      <c r="K4154" s="9">
        <v>45603.972222222219</v>
      </c>
      <c r="L4154" s="9">
        <v>45639.425335648149</v>
      </c>
      <c r="M4154" t="s">
        <v>7124</v>
      </c>
      <c r="N4154" t="s">
        <v>180</v>
      </c>
      <c r="O4154" t="s">
        <v>204</v>
      </c>
      <c r="P4154" t="s">
        <v>331</v>
      </c>
      <c r="Q4154" t="s">
        <v>418</v>
      </c>
      <c r="R4154" t="s">
        <v>7125</v>
      </c>
      <c r="S4154" s="9">
        <v>45639.425358796296</v>
      </c>
      <c r="T4154">
        <v>648952</v>
      </c>
      <c r="U4154" t="s">
        <v>183</v>
      </c>
      <c r="V4154" t="str">
        <f>IFERROR(_xlfn.XLOOKUP(tb_C101[[#This Row],[OS]],[1]!tb_C103[OS],[1]!tb_C103[DESCRICAO]),"0")</f>
        <v>CORRETIVA</v>
      </c>
      <c r="W4154" t="str">
        <f>IFERROR(_xlfn.XLOOKUP(tb_C101[[#This Row],[OS]],[1]!tb_C103[OS],[1]!tb_C103[DESCRICAO2]),"0")</f>
        <v>Eletrico</v>
      </c>
    </row>
    <row r="4155" spans="1:23" x14ac:dyDescent="0.25">
      <c r="A4155" s="7">
        <v>4037</v>
      </c>
      <c r="B4155" t="s">
        <v>184</v>
      </c>
      <c r="C4155">
        <v>112</v>
      </c>
      <c r="D4155" s="8" t="s">
        <v>237</v>
      </c>
      <c r="E4155" t="s">
        <v>345</v>
      </c>
      <c r="F4155" t="s">
        <v>4598</v>
      </c>
      <c r="G4155" t="s">
        <v>4599</v>
      </c>
      <c r="H4155" t="s">
        <v>339</v>
      </c>
      <c r="I4155" s="9">
        <v>45604.051215277781</v>
      </c>
      <c r="J4155" s="9"/>
      <c r="K4155" s="9"/>
      <c r="L4155" s="9">
        <v>45639.357777777775</v>
      </c>
      <c r="M4155" t="s">
        <v>7126</v>
      </c>
      <c r="N4155" t="s">
        <v>180</v>
      </c>
      <c r="O4155" t="s">
        <v>181</v>
      </c>
      <c r="P4155" t="s">
        <v>331</v>
      </c>
      <c r="Q4155" t="s">
        <v>895</v>
      </c>
      <c r="R4155" t="s">
        <v>7127</v>
      </c>
      <c r="S4155" s="9">
        <v>45639.357800925929</v>
      </c>
      <c r="T4155">
        <v>648952</v>
      </c>
      <c r="U4155" t="s">
        <v>183</v>
      </c>
      <c r="V4155" t="str">
        <f>IFERROR(_xlfn.XLOOKUP(tb_C101[[#This Row],[OS]],[1]!tb_C103[OS],[1]!tb_C103[DESCRICAO]),"0")</f>
        <v>CORRETIVA</v>
      </c>
      <c r="W4155" t="str">
        <f>IFERROR(_xlfn.XLOOKUP(tb_C101[[#This Row],[OS]],[1]!tb_C103[OS],[1]!tb_C103[DESCRICAO2]),"0")</f>
        <v>Eletrico</v>
      </c>
    </row>
    <row r="4156" spans="1:23" x14ac:dyDescent="0.25">
      <c r="A4156" s="7">
        <v>4038</v>
      </c>
      <c r="B4156" t="s">
        <v>79</v>
      </c>
      <c r="C4156">
        <v>406</v>
      </c>
      <c r="D4156" s="8" t="s">
        <v>822</v>
      </c>
      <c r="E4156" t="s">
        <v>5304</v>
      </c>
      <c r="H4156" t="s">
        <v>734</v>
      </c>
      <c r="I4156" s="9">
        <v>45604.294490740744</v>
      </c>
      <c r="J4156" s="9"/>
      <c r="K4156" s="9"/>
      <c r="L4156" s="9">
        <v>45636.511967592596</v>
      </c>
      <c r="M4156" t="s">
        <v>7128</v>
      </c>
      <c r="N4156" t="s">
        <v>180</v>
      </c>
      <c r="O4156" t="s">
        <v>181</v>
      </c>
      <c r="P4156" t="s">
        <v>189</v>
      </c>
      <c r="R4156" t="s">
        <v>7129</v>
      </c>
      <c r="S4156" s="9">
        <v>45636.512002314812</v>
      </c>
      <c r="T4156">
        <v>648952</v>
      </c>
      <c r="U4156" t="s">
        <v>183</v>
      </c>
      <c r="V4156" t="str">
        <f>IFERROR(_xlfn.XLOOKUP(tb_C101[[#This Row],[OS]],[1]!tb_C103[OS],[1]!tb_C103[DESCRICAO]),"0")</f>
        <v>CORRETIVA</v>
      </c>
      <c r="W4156" t="str">
        <f>IFERROR(_xlfn.XLOOKUP(tb_C101[[#This Row],[OS]],[1]!tb_C103[OS],[1]!tb_C103[DESCRICAO2]),"0")</f>
        <v>Mecanico</v>
      </c>
    </row>
    <row r="4157" spans="1:23" x14ac:dyDescent="0.25">
      <c r="A4157" s="7">
        <v>4039</v>
      </c>
      <c r="B4157" t="s">
        <v>175</v>
      </c>
      <c r="C4157">
        <v>201</v>
      </c>
      <c r="D4157" s="8" t="s">
        <v>267</v>
      </c>
      <c r="E4157" t="s">
        <v>268</v>
      </c>
      <c r="H4157" t="s">
        <v>6398</v>
      </c>
      <c r="I4157" s="9">
        <v>45604.322662037041</v>
      </c>
      <c r="J4157" s="9"/>
      <c r="K4157" s="9"/>
      <c r="L4157" s="9">
        <v>45621.611620370371</v>
      </c>
      <c r="M4157" t="s">
        <v>7130</v>
      </c>
      <c r="N4157" t="s">
        <v>180</v>
      </c>
      <c r="O4157" t="s">
        <v>181</v>
      </c>
      <c r="P4157" t="s">
        <v>189</v>
      </c>
      <c r="R4157" t="s">
        <v>7131</v>
      </c>
      <c r="S4157" s="9">
        <v>45621.611643518518</v>
      </c>
      <c r="T4157">
        <v>648952</v>
      </c>
      <c r="U4157" t="s">
        <v>204</v>
      </c>
      <c r="V4157" t="str">
        <f>IFERROR(_xlfn.XLOOKUP(tb_C101[[#This Row],[OS]],[1]!tb_C103[OS],[1]!tb_C103[DESCRICAO]),"0")</f>
        <v>PREVENTIVA</v>
      </c>
      <c r="W4157" t="str">
        <f>IFERROR(_xlfn.XLOOKUP(tb_C101[[#This Row],[OS]],[1]!tb_C103[OS],[1]!tb_C103[DESCRICAO2]),"0")</f>
        <v>Mecanico</v>
      </c>
    </row>
    <row r="4158" spans="1:23" x14ac:dyDescent="0.25">
      <c r="A4158" s="7">
        <v>4040</v>
      </c>
      <c r="B4158" t="s">
        <v>175</v>
      </c>
      <c r="C4158">
        <v>208</v>
      </c>
      <c r="D4158" s="8" t="s">
        <v>4987</v>
      </c>
      <c r="E4158" t="s">
        <v>4988</v>
      </c>
      <c r="H4158" t="s">
        <v>6398</v>
      </c>
      <c r="I4158" s="9">
        <v>45604.325902777775</v>
      </c>
      <c r="J4158" s="9"/>
      <c r="K4158" s="9"/>
      <c r="L4158" s="9">
        <v>45617.45689814815</v>
      </c>
      <c r="M4158" t="s">
        <v>7132</v>
      </c>
      <c r="N4158" t="s">
        <v>180</v>
      </c>
      <c r="O4158" t="s">
        <v>181</v>
      </c>
      <c r="P4158" t="s">
        <v>189</v>
      </c>
      <c r="R4158" t="s">
        <v>7133</v>
      </c>
      <c r="S4158" s="9">
        <v>45617.456909722219</v>
      </c>
      <c r="T4158">
        <v>648952</v>
      </c>
      <c r="U4158" t="s">
        <v>183</v>
      </c>
      <c r="V4158" t="str">
        <f>IFERROR(_xlfn.XLOOKUP(tb_C101[[#This Row],[OS]],[1]!tb_C103[OS],[1]!tb_C103[DESCRICAO]),"0")</f>
        <v>CORRETIVA</v>
      </c>
      <c r="W4158" t="str">
        <f>IFERROR(_xlfn.XLOOKUP(tb_C101[[#This Row],[OS]],[1]!tb_C103[OS],[1]!tb_C103[DESCRICAO2]),"0")</f>
        <v>Mecanico</v>
      </c>
    </row>
    <row r="4159" spans="1:23" x14ac:dyDescent="0.25">
      <c r="A4159" s="7">
        <v>4041</v>
      </c>
      <c r="B4159" t="s">
        <v>184</v>
      </c>
      <c r="C4159">
        <v>118</v>
      </c>
      <c r="D4159" s="8" t="s">
        <v>1349</v>
      </c>
      <c r="E4159" t="s">
        <v>3301</v>
      </c>
      <c r="H4159" t="s">
        <v>343</v>
      </c>
      <c r="I4159" s="9">
        <v>45604.417800925927</v>
      </c>
      <c r="J4159" s="9"/>
      <c r="K4159" s="9"/>
      <c r="L4159" s="9">
        <v>45630.361863425926</v>
      </c>
      <c r="M4159" t="s">
        <v>7134</v>
      </c>
      <c r="N4159" t="s">
        <v>180</v>
      </c>
      <c r="O4159" t="s">
        <v>181</v>
      </c>
      <c r="P4159" t="s">
        <v>189</v>
      </c>
      <c r="R4159" t="s">
        <v>7135</v>
      </c>
      <c r="S4159" s="9">
        <v>45630.361875000002</v>
      </c>
      <c r="T4159">
        <v>648952</v>
      </c>
      <c r="U4159" t="s">
        <v>183</v>
      </c>
      <c r="V4159" t="str">
        <f>IFERROR(_xlfn.XLOOKUP(tb_C101[[#This Row],[OS]],[1]!tb_C103[OS],[1]!tb_C103[DESCRICAO]),"0")</f>
        <v>CORRETIVA</v>
      </c>
      <c r="W4159" t="str">
        <f>IFERROR(_xlfn.XLOOKUP(tb_C101[[#This Row],[OS]],[1]!tb_C103[OS],[1]!tb_C103[DESCRICAO2]),"0")</f>
        <v>Eletrico</v>
      </c>
    </row>
    <row r="4160" spans="1:23" x14ac:dyDescent="0.25">
      <c r="A4160" s="7">
        <v>4042</v>
      </c>
      <c r="B4160" t="s">
        <v>175</v>
      </c>
      <c r="C4160">
        <v>207</v>
      </c>
      <c r="D4160" s="8" t="s">
        <v>760</v>
      </c>
      <c r="E4160" t="s">
        <v>1657</v>
      </c>
      <c r="F4160" t="s">
        <v>1657</v>
      </c>
      <c r="G4160" t="s">
        <v>1658</v>
      </c>
      <c r="H4160" t="s">
        <v>6398</v>
      </c>
      <c r="I4160" s="9">
        <v>45604.424120370371</v>
      </c>
      <c r="J4160" s="9"/>
      <c r="K4160" s="9"/>
      <c r="L4160" s="9">
        <v>45617.457129629627</v>
      </c>
      <c r="M4160" t="s">
        <v>7136</v>
      </c>
      <c r="N4160" t="s">
        <v>180</v>
      </c>
      <c r="O4160" t="s">
        <v>181</v>
      </c>
      <c r="P4160" t="s">
        <v>189</v>
      </c>
      <c r="Q4160" t="s">
        <v>55</v>
      </c>
      <c r="R4160" t="s">
        <v>7137</v>
      </c>
      <c r="S4160" s="9">
        <v>45617.45716435185</v>
      </c>
      <c r="T4160">
        <v>648952</v>
      </c>
      <c r="U4160" t="s">
        <v>183</v>
      </c>
      <c r="V4160" t="str">
        <f>IFERROR(_xlfn.XLOOKUP(tb_C101[[#This Row],[OS]],[1]!tb_C103[OS],[1]!tb_C103[DESCRICAO]),"0")</f>
        <v>PREVENTIVA</v>
      </c>
      <c r="W4160" t="str">
        <f>IFERROR(_xlfn.XLOOKUP(tb_C101[[#This Row],[OS]],[1]!tb_C103[OS],[1]!tb_C103[DESCRICAO2]),"0")</f>
        <v>Mecanico</v>
      </c>
    </row>
    <row r="4161" spans="1:23" x14ac:dyDescent="0.25">
      <c r="A4161" s="7">
        <v>4043</v>
      </c>
      <c r="B4161" t="s">
        <v>220</v>
      </c>
      <c r="C4161">
        <v>302</v>
      </c>
      <c r="D4161" s="8" t="s">
        <v>787</v>
      </c>
      <c r="E4161" t="s">
        <v>3695</v>
      </c>
      <c r="F4161" t="s">
        <v>3695</v>
      </c>
      <c r="G4161" t="s">
        <v>3696</v>
      </c>
      <c r="H4161" t="s">
        <v>1230</v>
      </c>
      <c r="I4161" s="9">
        <v>45604.430243055554</v>
      </c>
      <c r="J4161" s="9"/>
      <c r="K4161" s="9"/>
      <c r="L4161" s="9">
        <v>45632.668171296296</v>
      </c>
      <c r="M4161" t="s">
        <v>7138</v>
      </c>
      <c r="N4161" t="s">
        <v>180</v>
      </c>
      <c r="O4161" t="s">
        <v>181</v>
      </c>
      <c r="P4161" t="s">
        <v>189</v>
      </c>
      <c r="Q4161" t="s">
        <v>43</v>
      </c>
      <c r="R4161" t="s">
        <v>7139</v>
      </c>
      <c r="S4161" s="9">
        <v>45632.668206018519</v>
      </c>
      <c r="T4161">
        <v>648952</v>
      </c>
      <c r="U4161" t="s">
        <v>183</v>
      </c>
      <c r="V4161" t="str">
        <f>IFERROR(_xlfn.XLOOKUP(tb_C101[[#This Row],[OS]],[1]!tb_C103[OS],[1]!tb_C103[DESCRICAO]),"0")</f>
        <v>CORRETIVA</v>
      </c>
      <c r="W4161" t="str">
        <f>IFERROR(_xlfn.XLOOKUP(tb_C101[[#This Row],[OS]],[1]!tb_C103[OS],[1]!tb_C103[DESCRICAO2]),"0")</f>
        <v>Eletrico</v>
      </c>
    </row>
    <row r="4162" spans="1:23" x14ac:dyDescent="0.25">
      <c r="A4162" s="7">
        <v>4044</v>
      </c>
      <c r="B4162" t="s">
        <v>175</v>
      </c>
      <c r="C4162">
        <v>9023</v>
      </c>
      <c r="D4162" s="8" t="s">
        <v>7105</v>
      </c>
      <c r="E4162" t="s">
        <v>5770</v>
      </c>
      <c r="H4162" t="s">
        <v>6398</v>
      </c>
      <c r="I4162" s="9">
        <v>45604.491365740738</v>
      </c>
      <c r="J4162" s="9"/>
      <c r="K4162" s="9"/>
      <c r="L4162" s="9">
        <v>45617.457488425927</v>
      </c>
      <c r="M4162" t="s">
        <v>7140</v>
      </c>
      <c r="N4162" t="s">
        <v>180</v>
      </c>
      <c r="O4162" t="s">
        <v>181</v>
      </c>
      <c r="P4162" t="s">
        <v>189</v>
      </c>
      <c r="R4162" t="s">
        <v>7141</v>
      </c>
      <c r="S4162" s="9">
        <v>45617.457499999997</v>
      </c>
      <c r="T4162">
        <v>648952</v>
      </c>
      <c r="U4162" t="s">
        <v>183</v>
      </c>
      <c r="V4162" t="str">
        <f>IFERROR(_xlfn.XLOOKUP(tb_C101[[#This Row],[OS]],[1]!tb_C103[OS],[1]!tb_C103[DESCRICAO]),"0")</f>
        <v>CORRETIVA</v>
      </c>
      <c r="W4162" t="str">
        <f>IFERROR(_xlfn.XLOOKUP(tb_C101[[#This Row],[OS]],[1]!tb_C103[OS],[1]!tb_C103[DESCRICAO2]),"0")</f>
        <v>Mecanico</v>
      </c>
    </row>
    <row r="4163" spans="1:23" x14ac:dyDescent="0.25">
      <c r="A4163" s="7">
        <v>4045</v>
      </c>
      <c r="B4163" t="s">
        <v>220</v>
      </c>
      <c r="C4163">
        <v>302</v>
      </c>
      <c r="D4163" s="8" t="s">
        <v>787</v>
      </c>
      <c r="E4163" t="s">
        <v>1903</v>
      </c>
      <c r="H4163" t="s">
        <v>750</v>
      </c>
      <c r="I4163" s="9">
        <v>45604.611921296295</v>
      </c>
      <c r="J4163" s="9">
        <v>45604.610752314817</v>
      </c>
      <c r="K4163" s="9">
        <v>45604.666666666664</v>
      </c>
      <c r="L4163" s="9">
        <v>45636.518460648149</v>
      </c>
      <c r="M4163" t="s">
        <v>7142</v>
      </c>
      <c r="N4163" t="s">
        <v>180</v>
      </c>
      <c r="O4163" t="s">
        <v>204</v>
      </c>
      <c r="P4163" t="s">
        <v>182</v>
      </c>
      <c r="R4163" t="s">
        <v>7143</v>
      </c>
      <c r="S4163" s="9">
        <v>45636.518483796295</v>
      </c>
      <c r="T4163">
        <v>648952</v>
      </c>
      <c r="U4163" t="s">
        <v>183</v>
      </c>
      <c r="V4163" t="str">
        <f>IFERROR(_xlfn.XLOOKUP(tb_C101[[#This Row],[OS]],[1]!tb_C103[OS],[1]!tb_C103[DESCRICAO]),"0")</f>
        <v>CORRETIVA</v>
      </c>
      <c r="W4163" t="str">
        <f>IFERROR(_xlfn.XLOOKUP(tb_C101[[#This Row],[OS]],[1]!tb_C103[OS],[1]!tb_C103[DESCRICAO2]),"0")</f>
        <v>Mecanico</v>
      </c>
    </row>
    <row r="4164" spans="1:23" x14ac:dyDescent="0.25">
      <c r="A4164" s="7">
        <v>4046</v>
      </c>
      <c r="B4164" t="s">
        <v>184</v>
      </c>
      <c r="C4164">
        <v>108</v>
      </c>
      <c r="D4164" s="8" t="s">
        <v>317</v>
      </c>
      <c r="H4164" t="s">
        <v>5740</v>
      </c>
      <c r="I4164" s="9">
        <v>45604.641099537039</v>
      </c>
      <c r="J4164" s="9"/>
      <c r="K4164" s="9"/>
      <c r="L4164" s="9">
        <v>45671.49658564815</v>
      </c>
      <c r="N4164" t="s">
        <v>180</v>
      </c>
      <c r="O4164" t="s">
        <v>181</v>
      </c>
      <c r="P4164" t="s">
        <v>189</v>
      </c>
      <c r="R4164" t="s">
        <v>5741</v>
      </c>
      <c r="S4164" s="9">
        <v>45671.496608796297</v>
      </c>
      <c r="T4164">
        <v>883353</v>
      </c>
      <c r="U4164" t="s">
        <v>183</v>
      </c>
      <c r="V4164" t="str">
        <f>IFERROR(_xlfn.XLOOKUP(tb_C101[[#This Row],[OS]],[1]!tb_C103[OS],[1]!tb_C103[DESCRICAO]),"0")</f>
        <v>CORRETIVA</v>
      </c>
      <c r="W4164" t="str">
        <f>IFERROR(_xlfn.XLOOKUP(tb_C101[[#This Row],[OS]],[1]!tb_C103[OS],[1]!tb_C103[DESCRICAO2]),"0")</f>
        <v>AUTOMATICO - TROCAR</v>
      </c>
    </row>
    <row r="4165" spans="1:23" x14ac:dyDescent="0.25">
      <c r="A4165" s="7">
        <v>4047</v>
      </c>
      <c r="B4165" t="s">
        <v>24</v>
      </c>
      <c r="C4165">
        <v>507</v>
      </c>
      <c r="D4165" s="8" t="s">
        <v>757</v>
      </c>
      <c r="E4165" t="s">
        <v>238</v>
      </c>
      <c r="H4165" t="s">
        <v>750</v>
      </c>
      <c r="I4165" s="9">
        <v>45604.758518518516</v>
      </c>
      <c r="J4165" s="9">
        <v>45604.757199074076</v>
      </c>
      <c r="K4165" s="9"/>
      <c r="L4165" s="9"/>
      <c r="N4165" t="s">
        <v>215</v>
      </c>
      <c r="O4165" t="s">
        <v>204</v>
      </c>
      <c r="P4165" t="s">
        <v>182</v>
      </c>
      <c r="R4165" t="s">
        <v>7144</v>
      </c>
      <c r="S4165" s="9"/>
      <c r="U4165" t="s">
        <v>183</v>
      </c>
      <c r="V4165" t="str">
        <f>IFERROR(_xlfn.XLOOKUP(tb_C101[[#This Row],[OS]],[1]!tb_C103[OS],[1]!tb_C103[DESCRICAO]),"0")</f>
        <v>CORRETIVA</v>
      </c>
      <c r="W4165" t="str">
        <f>IFERROR(_xlfn.XLOOKUP(tb_C101[[#This Row],[OS]],[1]!tb_C103[OS],[1]!tb_C103[DESCRICAO2]),"0")</f>
        <v>Eletrico</v>
      </c>
    </row>
    <row r="4166" spans="1:23" x14ac:dyDescent="0.25">
      <c r="A4166" s="7">
        <v>4048</v>
      </c>
      <c r="B4166" t="s">
        <v>184</v>
      </c>
      <c r="C4166">
        <v>117</v>
      </c>
      <c r="D4166" s="8" t="s">
        <v>354</v>
      </c>
      <c r="H4166" t="s">
        <v>352</v>
      </c>
      <c r="I4166" s="9">
        <v>45605.285960648151</v>
      </c>
      <c r="J4166" s="9"/>
      <c r="K4166" s="9"/>
      <c r="L4166" s="9"/>
      <c r="M4166" t="s">
        <v>7145</v>
      </c>
      <c r="N4166" t="s">
        <v>3867</v>
      </c>
      <c r="O4166" t="s">
        <v>181</v>
      </c>
      <c r="P4166" t="s">
        <v>182</v>
      </c>
      <c r="R4166" t="s">
        <v>7146</v>
      </c>
      <c r="S4166" s="9">
        <v>45608.663645833331</v>
      </c>
      <c r="T4166">
        <v>41129</v>
      </c>
      <c r="U4166" t="s">
        <v>183</v>
      </c>
      <c r="V4166" t="str">
        <f>IFERROR(_xlfn.XLOOKUP(tb_C101[[#This Row],[OS]],[1]!tb_C103[OS],[1]!tb_C103[DESCRICAO]),"0")</f>
        <v>CORRETIVA</v>
      </c>
      <c r="W4166" t="str">
        <f>IFERROR(_xlfn.XLOOKUP(tb_C101[[#This Row],[OS]],[1]!tb_C103[OS],[1]!tb_C103[DESCRICAO2]),"0")</f>
        <v>Mecanico</v>
      </c>
    </row>
    <row r="4167" spans="1:23" x14ac:dyDescent="0.25">
      <c r="A4167" s="7">
        <v>4049</v>
      </c>
      <c r="B4167" t="s">
        <v>184</v>
      </c>
      <c r="C4167">
        <v>117</v>
      </c>
      <c r="D4167" s="8" t="s">
        <v>354</v>
      </c>
      <c r="H4167" t="s">
        <v>5597</v>
      </c>
      <c r="I4167" s="9">
        <v>45605.646874999999</v>
      </c>
      <c r="J4167" s="9"/>
      <c r="K4167" s="9"/>
      <c r="L4167" s="9">
        <v>45671.496828703705</v>
      </c>
      <c r="N4167" t="s">
        <v>180</v>
      </c>
      <c r="O4167" t="s">
        <v>181</v>
      </c>
      <c r="P4167" t="s">
        <v>189</v>
      </c>
      <c r="R4167" t="s">
        <v>5598</v>
      </c>
      <c r="S4167" s="9">
        <v>45671.496840277781</v>
      </c>
      <c r="T4167">
        <v>883353</v>
      </c>
      <c r="U4167" t="s">
        <v>183</v>
      </c>
      <c r="V4167" t="str">
        <f>IFERROR(_xlfn.XLOOKUP(tb_C101[[#This Row],[OS]],[1]!tb_C103[OS],[1]!tb_C103[DESCRICAO]),"0")</f>
        <v>CORRETIVA</v>
      </c>
      <c r="W4167" t="str">
        <f>IFERROR(_xlfn.XLOOKUP(tb_C101[[#This Row],[OS]],[1]!tb_C103[OS],[1]!tb_C103[DESCRICAO2]),"0")</f>
        <v>AUTOMATICO - TROCAR</v>
      </c>
    </row>
    <row r="4168" spans="1:23" x14ac:dyDescent="0.25">
      <c r="A4168" s="7">
        <v>4050</v>
      </c>
      <c r="B4168" t="s">
        <v>184</v>
      </c>
      <c r="C4168">
        <v>117</v>
      </c>
      <c r="D4168" s="8" t="s">
        <v>354</v>
      </c>
      <c r="H4168" t="s">
        <v>5597</v>
      </c>
      <c r="I4168" s="9">
        <v>45605.646874999999</v>
      </c>
      <c r="J4168" s="9"/>
      <c r="K4168" s="9"/>
      <c r="L4168" s="9">
        <v>45671.496990740743</v>
      </c>
      <c r="N4168" t="s">
        <v>180</v>
      </c>
      <c r="O4168" t="s">
        <v>181</v>
      </c>
      <c r="P4168" t="s">
        <v>189</v>
      </c>
      <c r="R4168" t="s">
        <v>5598</v>
      </c>
      <c r="S4168" s="9">
        <v>45671.497002314813</v>
      </c>
      <c r="T4168">
        <v>883353</v>
      </c>
      <c r="U4168" t="s">
        <v>183</v>
      </c>
      <c r="V4168" t="str">
        <f>IFERROR(_xlfn.XLOOKUP(tb_C101[[#This Row],[OS]],[1]!tb_C103[OS],[1]!tb_C103[DESCRICAO]),"0")</f>
        <v>CORRETIVA</v>
      </c>
      <c r="W4168" t="str">
        <f>IFERROR(_xlfn.XLOOKUP(tb_C101[[#This Row],[OS]],[1]!tb_C103[OS],[1]!tb_C103[DESCRICAO2]),"0")</f>
        <v>AUTOMATICO - TROCAR</v>
      </c>
    </row>
    <row r="4169" spans="1:23" x14ac:dyDescent="0.25">
      <c r="A4169" s="7">
        <v>4051</v>
      </c>
      <c r="B4169" t="s">
        <v>184</v>
      </c>
      <c r="C4169">
        <v>117</v>
      </c>
      <c r="D4169" s="8" t="s">
        <v>354</v>
      </c>
      <c r="H4169" t="s">
        <v>5738</v>
      </c>
      <c r="I4169" s="9">
        <v>45605.795115740744</v>
      </c>
      <c r="J4169" s="9">
        <v>45605.78125</v>
      </c>
      <c r="K4169" s="9">
        <v>45605.791666666664</v>
      </c>
      <c r="L4169" s="9">
        <v>45671.497083333335</v>
      </c>
      <c r="N4169" t="s">
        <v>180</v>
      </c>
      <c r="O4169" t="s">
        <v>204</v>
      </c>
      <c r="P4169" t="s">
        <v>189</v>
      </c>
      <c r="R4169" t="s">
        <v>5739</v>
      </c>
      <c r="S4169" s="9">
        <v>45671.497094907405</v>
      </c>
      <c r="T4169">
        <v>883353</v>
      </c>
      <c r="U4169" t="s">
        <v>183</v>
      </c>
      <c r="V4169" t="str">
        <f>IFERROR(_xlfn.XLOOKUP(tb_C101[[#This Row],[OS]],[1]!tb_C103[OS],[1]!tb_C103[DESCRICAO]),"0")</f>
        <v>CORRETIVA</v>
      </c>
      <c r="W4169" t="str">
        <f>IFERROR(_xlfn.XLOOKUP(tb_C101[[#This Row],[OS]],[1]!tb_C103[OS],[1]!tb_C103[DESCRICAO2]),"0")</f>
        <v>AUTOMATICO - TROCAR</v>
      </c>
    </row>
    <row r="4170" spans="1:23" x14ac:dyDescent="0.25">
      <c r="A4170" s="7">
        <v>4052</v>
      </c>
      <c r="B4170" t="s">
        <v>184</v>
      </c>
      <c r="C4170">
        <v>117</v>
      </c>
      <c r="D4170" s="8" t="s">
        <v>354</v>
      </c>
      <c r="E4170" t="s">
        <v>240</v>
      </c>
      <c r="H4170" t="s">
        <v>3599</v>
      </c>
      <c r="I4170" s="9">
        <v>45605.892048611109</v>
      </c>
      <c r="J4170" s="9"/>
      <c r="K4170" s="9"/>
      <c r="L4170" s="9">
        <v>45614.540752314817</v>
      </c>
      <c r="M4170" t="s">
        <v>7147</v>
      </c>
      <c r="N4170" t="s">
        <v>180</v>
      </c>
      <c r="O4170" t="s">
        <v>181</v>
      </c>
      <c r="P4170" t="s">
        <v>182</v>
      </c>
      <c r="R4170" t="s">
        <v>7148</v>
      </c>
      <c r="S4170" s="9">
        <v>45614.540775462963</v>
      </c>
      <c r="T4170">
        <v>648952</v>
      </c>
      <c r="U4170" t="s">
        <v>183</v>
      </c>
      <c r="V4170" t="str">
        <f>IFERROR(_xlfn.XLOOKUP(tb_C101[[#This Row],[OS]],[1]!tb_C103[OS],[1]!tb_C103[DESCRICAO]),"0")</f>
        <v>CORRETIVA</v>
      </c>
      <c r="W4170" t="str">
        <f>IFERROR(_xlfn.XLOOKUP(tb_C101[[#This Row],[OS]],[1]!tb_C103[OS],[1]!tb_C103[DESCRICAO2]),"0")</f>
        <v>Mecanico</v>
      </c>
    </row>
    <row r="4171" spans="1:23" x14ac:dyDescent="0.25">
      <c r="A4171" s="7">
        <v>4053</v>
      </c>
      <c r="B4171" t="s">
        <v>184</v>
      </c>
      <c r="C4171">
        <v>112</v>
      </c>
      <c r="D4171" s="8" t="s">
        <v>237</v>
      </c>
      <c r="H4171" t="s">
        <v>3599</v>
      </c>
      <c r="I4171" s="9">
        <v>45606.302905092591</v>
      </c>
      <c r="J4171" s="9"/>
      <c r="K4171" s="9"/>
      <c r="L4171" s="9">
        <v>45671.497256944444</v>
      </c>
      <c r="N4171" t="s">
        <v>180</v>
      </c>
      <c r="O4171" t="s">
        <v>181</v>
      </c>
      <c r="P4171" t="s">
        <v>189</v>
      </c>
      <c r="R4171" t="s">
        <v>6639</v>
      </c>
      <c r="S4171" s="9">
        <v>45671.49728009259</v>
      </c>
      <c r="T4171">
        <v>883353</v>
      </c>
      <c r="U4171" t="s">
        <v>183</v>
      </c>
      <c r="V4171" t="str">
        <f>IFERROR(_xlfn.XLOOKUP(tb_C101[[#This Row],[OS]],[1]!tb_C103[OS],[1]!tb_C103[DESCRICAO]),"0")</f>
        <v>CORRETIVA</v>
      </c>
      <c r="W4171" t="str">
        <f>IFERROR(_xlfn.XLOOKUP(tb_C101[[#This Row],[OS]],[1]!tb_C103[OS],[1]!tb_C103[DESCRICAO2]),"0")</f>
        <v>AUTOMATICO - TROCAR</v>
      </c>
    </row>
    <row r="4172" spans="1:23" x14ac:dyDescent="0.25">
      <c r="A4172" s="7">
        <v>4054</v>
      </c>
      <c r="B4172" t="s">
        <v>184</v>
      </c>
      <c r="C4172">
        <v>117</v>
      </c>
      <c r="D4172" s="8" t="s">
        <v>354</v>
      </c>
      <c r="H4172" t="s">
        <v>339</v>
      </c>
      <c r="I4172" s="9">
        <v>45606.303657407407</v>
      </c>
      <c r="J4172" s="9"/>
      <c r="K4172" s="9"/>
      <c r="L4172" s="9">
        <v>45671.497418981482</v>
      </c>
      <c r="N4172" t="s">
        <v>180</v>
      </c>
      <c r="O4172" t="s">
        <v>181</v>
      </c>
      <c r="P4172" t="s">
        <v>189</v>
      </c>
      <c r="R4172" t="s">
        <v>5774</v>
      </c>
      <c r="S4172" s="9">
        <v>45671.497442129628</v>
      </c>
      <c r="T4172">
        <v>883353</v>
      </c>
      <c r="U4172" t="s">
        <v>183</v>
      </c>
      <c r="V4172" t="str">
        <f>IFERROR(_xlfn.XLOOKUP(tb_C101[[#This Row],[OS]],[1]!tb_C103[OS],[1]!tb_C103[DESCRICAO]),"0")</f>
        <v>CORRETIVA</v>
      </c>
      <c r="W4172" t="str">
        <f>IFERROR(_xlfn.XLOOKUP(tb_C101[[#This Row],[OS]],[1]!tb_C103[OS],[1]!tb_C103[DESCRICAO2]),"0")</f>
        <v>AUTOMATICO - TROCAR</v>
      </c>
    </row>
    <row r="4173" spans="1:23" x14ac:dyDescent="0.25">
      <c r="A4173" s="7">
        <v>4055</v>
      </c>
      <c r="B4173" t="s">
        <v>184</v>
      </c>
      <c r="C4173">
        <v>112</v>
      </c>
      <c r="D4173" s="8" t="s">
        <v>237</v>
      </c>
      <c r="H4173" t="s">
        <v>6754</v>
      </c>
      <c r="I4173" s="9">
        <v>45606.751006944447</v>
      </c>
      <c r="J4173" s="9"/>
      <c r="K4173" s="9"/>
      <c r="L4173" s="9">
        <v>45671.49759259259</v>
      </c>
      <c r="N4173" t="s">
        <v>180</v>
      </c>
      <c r="O4173" t="s">
        <v>181</v>
      </c>
      <c r="P4173" t="s">
        <v>189</v>
      </c>
      <c r="R4173" t="s">
        <v>6755</v>
      </c>
      <c r="S4173" s="9">
        <v>45671.497604166667</v>
      </c>
      <c r="T4173">
        <v>883353</v>
      </c>
      <c r="U4173" t="s">
        <v>183</v>
      </c>
      <c r="V4173" t="str">
        <f>IFERROR(_xlfn.XLOOKUP(tb_C101[[#This Row],[OS]],[1]!tb_C103[OS],[1]!tb_C103[DESCRICAO]),"0")</f>
        <v>CORRETIVA</v>
      </c>
      <c r="W4173" t="str">
        <f>IFERROR(_xlfn.XLOOKUP(tb_C101[[#This Row],[OS]],[1]!tb_C103[OS],[1]!tb_C103[DESCRICAO2]),"0")</f>
        <v>AUTOMATICO - TROCAR</v>
      </c>
    </row>
    <row r="4174" spans="1:23" x14ac:dyDescent="0.25">
      <c r="A4174" s="7">
        <v>4056</v>
      </c>
      <c r="B4174" t="s">
        <v>184</v>
      </c>
      <c r="C4174">
        <v>112</v>
      </c>
      <c r="D4174" s="8" t="s">
        <v>237</v>
      </c>
      <c r="H4174" t="s">
        <v>6754</v>
      </c>
      <c r="I4174" s="9">
        <v>45606.752430555556</v>
      </c>
      <c r="J4174" s="9"/>
      <c r="K4174" s="9"/>
      <c r="L4174" s="9">
        <v>45671.498703703706</v>
      </c>
      <c r="N4174" t="s">
        <v>180</v>
      </c>
      <c r="O4174" t="s">
        <v>181</v>
      </c>
      <c r="P4174" t="s">
        <v>189</v>
      </c>
      <c r="R4174" t="s">
        <v>6755</v>
      </c>
      <c r="S4174" s="9">
        <v>45671.498715277776</v>
      </c>
      <c r="T4174">
        <v>883353</v>
      </c>
      <c r="U4174" t="s">
        <v>183</v>
      </c>
      <c r="V4174" t="str">
        <f>IFERROR(_xlfn.XLOOKUP(tb_C101[[#This Row],[OS]],[1]!tb_C103[OS],[1]!tb_C103[DESCRICAO]),"0")</f>
        <v>CORRETIVA</v>
      </c>
      <c r="W4174" t="str">
        <f>IFERROR(_xlfn.XLOOKUP(tb_C101[[#This Row],[OS]],[1]!tb_C103[OS],[1]!tb_C103[DESCRICAO2]),"0")</f>
        <v>AUTOMATICO - TROCAR</v>
      </c>
    </row>
    <row r="4175" spans="1:23" x14ac:dyDescent="0.25">
      <c r="A4175" s="7">
        <v>4057</v>
      </c>
      <c r="B4175" t="s">
        <v>184</v>
      </c>
      <c r="C4175">
        <v>112</v>
      </c>
      <c r="D4175" s="8" t="s">
        <v>237</v>
      </c>
      <c r="E4175" t="s">
        <v>245</v>
      </c>
      <c r="F4175" t="s">
        <v>3755</v>
      </c>
      <c r="G4175" t="s">
        <v>3756</v>
      </c>
      <c r="H4175" t="s">
        <v>6475</v>
      </c>
      <c r="I4175" s="9">
        <v>45606.756874999999</v>
      </c>
      <c r="J4175" s="9"/>
      <c r="K4175" s="9"/>
      <c r="L4175" s="9">
        <v>45636.521215277775</v>
      </c>
      <c r="M4175" t="s">
        <v>7149</v>
      </c>
      <c r="N4175" t="s">
        <v>180</v>
      </c>
      <c r="O4175" t="s">
        <v>181</v>
      </c>
      <c r="P4175" t="s">
        <v>189</v>
      </c>
      <c r="Q4175" t="s">
        <v>245</v>
      </c>
      <c r="S4175" s="9">
        <v>45636.521238425928</v>
      </c>
      <c r="T4175">
        <v>648952</v>
      </c>
      <c r="U4175" t="s">
        <v>183</v>
      </c>
      <c r="V4175" t="str">
        <f>IFERROR(_xlfn.XLOOKUP(tb_C101[[#This Row],[OS]],[1]!tb_C103[OS],[1]!tb_C103[DESCRICAO]),"0")</f>
        <v>CORRETIVA</v>
      </c>
      <c r="W4175" t="str">
        <f>IFERROR(_xlfn.XLOOKUP(tb_C101[[#This Row],[OS]],[1]!tb_C103[OS],[1]!tb_C103[DESCRICAO2]),"0")</f>
        <v>Eletrico</v>
      </c>
    </row>
    <row r="4176" spans="1:23" x14ac:dyDescent="0.25">
      <c r="A4176" s="7">
        <v>4058</v>
      </c>
      <c r="B4176" t="s">
        <v>175</v>
      </c>
      <c r="C4176">
        <v>208</v>
      </c>
      <c r="D4176" s="8" t="s">
        <v>4987</v>
      </c>
      <c r="E4176" t="s">
        <v>4270</v>
      </c>
      <c r="H4176" t="s">
        <v>723</v>
      </c>
      <c r="I4176" s="9">
        <v>45607.318043981482</v>
      </c>
      <c r="J4176" s="9"/>
      <c r="K4176" s="9"/>
      <c r="L4176" s="9">
        <v>45617.445625</v>
      </c>
      <c r="M4176" t="s">
        <v>7150</v>
      </c>
      <c r="N4176" t="s">
        <v>180</v>
      </c>
      <c r="O4176" t="s">
        <v>181</v>
      </c>
      <c r="P4176" t="s">
        <v>189</v>
      </c>
      <c r="R4176" t="s">
        <v>7151</v>
      </c>
      <c r="S4176" s="9">
        <v>45617.445648148147</v>
      </c>
      <c r="T4176">
        <v>648952</v>
      </c>
      <c r="U4176" t="s">
        <v>183</v>
      </c>
      <c r="V4176" t="str">
        <f>IFERROR(_xlfn.XLOOKUP(tb_C101[[#This Row],[OS]],[1]!tb_C103[OS],[1]!tb_C103[DESCRICAO]),"0")</f>
        <v>CORRETIVA</v>
      </c>
      <c r="W4176" t="str">
        <f>IFERROR(_xlfn.XLOOKUP(tb_C101[[#This Row],[OS]],[1]!tb_C103[OS],[1]!tb_C103[DESCRICAO2]),"0")</f>
        <v>Mecanico</v>
      </c>
    </row>
    <row r="4177" spans="1:23" x14ac:dyDescent="0.25">
      <c r="A4177" s="7">
        <v>4059</v>
      </c>
      <c r="B4177" t="s">
        <v>184</v>
      </c>
      <c r="C4177">
        <v>108</v>
      </c>
      <c r="D4177" s="8" t="s">
        <v>317</v>
      </c>
      <c r="E4177" t="s">
        <v>198</v>
      </c>
      <c r="H4177" t="s">
        <v>585</v>
      </c>
      <c r="I4177" s="9">
        <v>45607.462951388887</v>
      </c>
      <c r="J4177" s="9"/>
      <c r="K4177" s="9"/>
      <c r="L4177" s="9">
        <v>45632.689236111109</v>
      </c>
      <c r="M4177" t="s">
        <v>7152</v>
      </c>
      <c r="N4177" t="s">
        <v>180</v>
      </c>
      <c r="O4177" t="s">
        <v>181</v>
      </c>
      <c r="P4177" t="s">
        <v>189</v>
      </c>
      <c r="R4177" t="s">
        <v>7153</v>
      </c>
      <c r="S4177" s="9">
        <v>45632.689259259256</v>
      </c>
      <c r="T4177">
        <v>648952</v>
      </c>
      <c r="U4177" t="s">
        <v>183</v>
      </c>
      <c r="V4177" t="str">
        <f>IFERROR(_xlfn.XLOOKUP(tb_C101[[#This Row],[OS]],[1]!tb_C103[OS],[1]!tb_C103[DESCRICAO]),"0")</f>
        <v>CORRETIVA</v>
      </c>
      <c r="W4177" t="str">
        <f>IFERROR(_xlfn.XLOOKUP(tb_C101[[#This Row],[OS]],[1]!tb_C103[OS],[1]!tb_C103[DESCRICAO2]),"0")</f>
        <v>Mecanico</v>
      </c>
    </row>
    <row r="4178" spans="1:23" x14ac:dyDescent="0.25">
      <c r="A4178" s="7">
        <v>4060</v>
      </c>
      <c r="B4178" t="s">
        <v>184</v>
      </c>
      <c r="C4178">
        <v>116</v>
      </c>
      <c r="D4178" s="8" t="s">
        <v>290</v>
      </c>
      <c r="E4178" t="s">
        <v>291</v>
      </c>
      <c r="F4178" t="s">
        <v>5148</v>
      </c>
      <c r="G4178" t="s">
        <v>5149</v>
      </c>
      <c r="H4178" t="s">
        <v>585</v>
      </c>
      <c r="I4178" s="9">
        <v>45607.466782407406</v>
      </c>
      <c r="J4178" s="9"/>
      <c r="K4178" s="9"/>
      <c r="L4178" s="9">
        <v>45632.689791666664</v>
      </c>
      <c r="M4178" t="s">
        <v>7152</v>
      </c>
      <c r="N4178" t="s">
        <v>180</v>
      </c>
      <c r="O4178" t="s">
        <v>181</v>
      </c>
      <c r="P4178" t="s">
        <v>189</v>
      </c>
      <c r="Q4178" t="s">
        <v>895</v>
      </c>
      <c r="R4178" t="s">
        <v>7154</v>
      </c>
      <c r="S4178" s="9">
        <v>45632.689803240741</v>
      </c>
      <c r="T4178">
        <v>648952</v>
      </c>
      <c r="U4178" t="s">
        <v>183</v>
      </c>
      <c r="V4178" t="str">
        <f>IFERROR(_xlfn.XLOOKUP(tb_C101[[#This Row],[OS]],[1]!tb_C103[OS],[1]!tb_C103[DESCRICAO]),"0")</f>
        <v>CORRETIVA</v>
      </c>
      <c r="W4178" t="str">
        <f>IFERROR(_xlfn.XLOOKUP(tb_C101[[#This Row],[OS]],[1]!tb_C103[OS],[1]!tb_C103[DESCRICAO2]),"0")</f>
        <v>Mecanico</v>
      </c>
    </row>
    <row r="4179" spans="1:23" x14ac:dyDescent="0.25">
      <c r="A4179" s="7">
        <v>4061</v>
      </c>
      <c r="B4179" t="s">
        <v>184</v>
      </c>
      <c r="C4179">
        <v>112</v>
      </c>
      <c r="D4179" s="8" t="s">
        <v>237</v>
      </c>
      <c r="E4179" t="s">
        <v>198</v>
      </c>
      <c r="F4179" t="s">
        <v>7122</v>
      </c>
      <c r="G4179" t="s">
        <v>7123</v>
      </c>
      <c r="H4179" t="s">
        <v>585</v>
      </c>
      <c r="I4179" s="9">
        <v>45607.482291666667</v>
      </c>
      <c r="J4179" s="9"/>
      <c r="K4179" s="9"/>
      <c r="L4179" s="9">
        <v>45671.498796296299</v>
      </c>
      <c r="N4179" t="s">
        <v>180</v>
      </c>
      <c r="O4179" t="s">
        <v>181</v>
      </c>
      <c r="P4179" t="s">
        <v>189</v>
      </c>
      <c r="Q4179" t="s">
        <v>418</v>
      </c>
      <c r="R4179" t="s">
        <v>7155</v>
      </c>
      <c r="S4179" s="9">
        <v>45671.498807870368</v>
      </c>
      <c r="T4179">
        <v>883353</v>
      </c>
      <c r="U4179" t="s">
        <v>183</v>
      </c>
      <c r="V4179" t="str">
        <f>IFERROR(_xlfn.XLOOKUP(tb_C101[[#This Row],[OS]],[1]!tb_C103[OS],[1]!tb_C103[DESCRICAO]),"0")</f>
        <v>CORRETIVA</v>
      </c>
      <c r="W4179" t="str">
        <f>IFERROR(_xlfn.XLOOKUP(tb_C101[[#This Row],[OS]],[1]!tb_C103[OS],[1]!tb_C103[DESCRICAO2]),"0")</f>
        <v>Eletrico</v>
      </c>
    </row>
    <row r="4180" spans="1:23" x14ac:dyDescent="0.25">
      <c r="A4180" s="7">
        <v>4062</v>
      </c>
      <c r="B4180" t="s">
        <v>184</v>
      </c>
      <c r="C4180">
        <v>117</v>
      </c>
      <c r="D4180" s="8" t="s">
        <v>354</v>
      </c>
      <c r="E4180" t="s">
        <v>3301</v>
      </c>
      <c r="H4180" t="s">
        <v>585</v>
      </c>
      <c r="I4180" s="9">
        <v>45607.487164351849</v>
      </c>
      <c r="J4180" s="9"/>
      <c r="K4180" s="9"/>
      <c r="L4180" s="9">
        <v>45639.360312500001</v>
      </c>
      <c r="M4180" t="s">
        <v>1530</v>
      </c>
      <c r="N4180" t="s">
        <v>180</v>
      </c>
      <c r="O4180" t="s">
        <v>181</v>
      </c>
      <c r="P4180" t="s">
        <v>189</v>
      </c>
      <c r="R4180" t="s">
        <v>7156</v>
      </c>
      <c r="S4180" s="9">
        <v>45639.360335648147</v>
      </c>
      <c r="T4180">
        <v>648952</v>
      </c>
      <c r="U4180" t="s">
        <v>183</v>
      </c>
      <c r="V4180" t="str">
        <f>IFERROR(_xlfn.XLOOKUP(tb_C101[[#This Row],[OS]],[1]!tb_C103[OS],[1]!tb_C103[DESCRICAO]),"0")</f>
        <v>CORRETIVA</v>
      </c>
      <c r="W4180" t="str">
        <f>IFERROR(_xlfn.XLOOKUP(tb_C101[[#This Row],[OS]],[1]!tb_C103[OS],[1]!tb_C103[DESCRICAO2]),"0")</f>
        <v>Mecanico</v>
      </c>
    </row>
    <row r="4181" spans="1:23" x14ac:dyDescent="0.25">
      <c r="A4181" s="7">
        <v>4063</v>
      </c>
      <c r="B4181" t="s">
        <v>184</v>
      </c>
      <c r="C4181">
        <v>9021</v>
      </c>
      <c r="D4181" s="8" t="s">
        <v>4826</v>
      </c>
      <c r="E4181" t="s">
        <v>7157</v>
      </c>
      <c r="H4181" t="s">
        <v>731</v>
      </c>
      <c r="I4181" s="9">
        <v>45607.508159722223</v>
      </c>
      <c r="J4181" s="9"/>
      <c r="K4181" s="9"/>
      <c r="L4181" s="9">
        <v>45631.639560185184</v>
      </c>
      <c r="M4181" t="s">
        <v>7158</v>
      </c>
      <c r="N4181" t="s">
        <v>180</v>
      </c>
      <c r="O4181" t="s">
        <v>181</v>
      </c>
      <c r="P4181" t="s">
        <v>189</v>
      </c>
      <c r="R4181" t="s">
        <v>7159</v>
      </c>
      <c r="S4181" s="9">
        <v>45631.63958333333</v>
      </c>
      <c r="T4181">
        <v>648952</v>
      </c>
      <c r="U4181" t="s">
        <v>204</v>
      </c>
      <c r="V4181" t="str">
        <f>IFERROR(_xlfn.XLOOKUP(tb_C101[[#This Row],[OS]],[1]!tb_C103[OS],[1]!tb_C103[DESCRICAO]),"0")</f>
        <v>MELHORIA</v>
      </c>
      <c r="W4181" t="str">
        <f>IFERROR(_xlfn.XLOOKUP(tb_C101[[#This Row],[OS]],[1]!tb_C103[OS],[1]!tb_C103[DESCRICAO2]),"0")</f>
        <v>Mecanico</v>
      </c>
    </row>
    <row r="4182" spans="1:23" x14ac:dyDescent="0.25">
      <c r="A4182" s="7">
        <v>4064</v>
      </c>
      <c r="B4182" t="s">
        <v>175</v>
      </c>
      <c r="C4182">
        <v>207</v>
      </c>
      <c r="D4182" s="8" t="s">
        <v>760</v>
      </c>
      <c r="E4182" t="s">
        <v>4270</v>
      </c>
      <c r="H4182" t="s">
        <v>723</v>
      </c>
      <c r="I4182" s="9">
        <v>45607.605439814812</v>
      </c>
      <c r="J4182" s="9">
        <v>45607.605439814812</v>
      </c>
      <c r="K4182" s="9">
        <v>45608.416666666664</v>
      </c>
      <c r="L4182" s="9">
        <v>45617.455277777779</v>
      </c>
      <c r="M4182" t="s">
        <v>7160</v>
      </c>
      <c r="N4182" t="s">
        <v>180</v>
      </c>
      <c r="O4182" t="s">
        <v>204</v>
      </c>
      <c r="P4182" t="s">
        <v>189</v>
      </c>
      <c r="R4182" t="s">
        <v>7161</v>
      </c>
      <c r="S4182" s="9">
        <v>45617.455300925925</v>
      </c>
      <c r="T4182">
        <v>648952</v>
      </c>
      <c r="U4182" t="s">
        <v>183</v>
      </c>
      <c r="V4182" t="str">
        <f>IFERROR(_xlfn.XLOOKUP(tb_C101[[#This Row],[OS]],[1]!tb_C103[OS],[1]!tb_C103[DESCRICAO]),"0")</f>
        <v>CORRETIVA</v>
      </c>
      <c r="W4182" t="str">
        <f>IFERROR(_xlfn.XLOOKUP(tb_C101[[#This Row],[OS]],[1]!tb_C103[OS],[1]!tb_C103[DESCRICAO2]),"0")</f>
        <v>Mecanico</v>
      </c>
    </row>
    <row r="4183" spans="1:23" x14ac:dyDescent="0.25">
      <c r="A4183" s="7">
        <v>4065</v>
      </c>
      <c r="B4183" t="s">
        <v>184</v>
      </c>
      <c r="C4183">
        <v>112</v>
      </c>
      <c r="D4183" s="8" t="s">
        <v>237</v>
      </c>
      <c r="E4183" t="s">
        <v>300</v>
      </c>
      <c r="F4183" t="s">
        <v>4659</v>
      </c>
      <c r="G4183" t="s">
        <v>4660</v>
      </c>
      <c r="H4183" t="s">
        <v>731</v>
      </c>
      <c r="I4183" s="9">
        <v>45607.612835648149</v>
      </c>
      <c r="J4183" s="9">
        <v>45605.805555555555</v>
      </c>
      <c r="K4183" s="9">
        <v>45605.847222222219</v>
      </c>
      <c r="L4183" s="9">
        <v>45610.746331018519</v>
      </c>
      <c r="M4183" t="s">
        <v>7162</v>
      </c>
      <c r="N4183" t="s">
        <v>180</v>
      </c>
      <c r="O4183" t="s">
        <v>204</v>
      </c>
      <c r="Q4183" t="s">
        <v>895</v>
      </c>
      <c r="R4183" t="s">
        <v>7163</v>
      </c>
      <c r="S4183" s="9">
        <v>45610.746354166666</v>
      </c>
      <c r="T4183">
        <v>648952</v>
      </c>
      <c r="U4183" t="s">
        <v>204</v>
      </c>
      <c r="V4183" t="str">
        <f>IFERROR(_xlfn.XLOOKUP(tb_C101[[#This Row],[OS]],[1]!tb_C103[OS],[1]!tb_C103[DESCRICAO]),"0")</f>
        <v>PREVENTIVA</v>
      </c>
      <c r="W4183" t="str">
        <f>IFERROR(_xlfn.XLOOKUP(tb_C101[[#This Row],[OS]],[1]!tb_C103[OS],[1]!tb_C103[DESCRICAO2]),"0")</f>
        <v>Eletrico</v>
      </c>
    </row>
    <row r="4184" spans="1:23" x14ac:dyDescent="0.25">
      <c r="A4184" s="7">
        <v>4066</v>
      </c>
      <c r="B4184" t="s">
        <v>184</v>
      </c>
      <c r="C4184">
        <v>112</v>
      </c>
      <c r="D4184" s="8" t="s">
        <v>237</v>
      </c>
      <c r="E4184" t="s">
        <v>198</v>
      </c>
      <c r="F4184" t="s">
        <v>5602</v>
      </c>
      <c r="G4184" t="s">
        <v>5603</v>
      </c>
      <c r="H4184" t="s">
        <v>731</v>
      </c>
      <c r="I4184" s="9">
        <v>45607.614444444444</v>
      </c>
      <c r="J4184" s="9">
        <v>45605.805555555555</v>
      </c>
      <c r="K4184" s="9">
        <v>45605.847222222219</v>
      </c>
      <c r="L4184" s="9">
        <v>45636.537719907406</v>
      </c>
      <c r="M4184" t="s">
        <v>7164</v>
      </c>
      <c r="N4184" t="s">
        <v>180</v>
      </c>
      <c r="O4184" t="s">
        <v>204</v>
      </c>
      <c r="P4184" t="s">
        <v>189</v>
      </c>
      <c r="Q4184" t="s">
        <v>895</v>
      </c>
      <c r="R4184" t="s">
        <v>7165</v>
      </c>
      <c r="S4184" s="9">
        <v>45636.537731481483</v>
      </c>
      <c r="T4184">
        <v>648952</v>
      </c>
      <c r="U4184" t="s">
        <v>183</v>
      </c>
      <c r="V4184" t="str">
        <f>IFERROR(_xlfn.XLOOKUP(tb_C101[[#This Row],[OS]],[1]!tb_C103[OS],[1]!tb_C103[DESCRICAO]),"0")</f>
        <v>CORRETIVA</v>
      </c>
      <c r="W4184" t="str">
        <f>IFERROR(_xlfn.XLOOKUP(tb_C101[[#This Row],[OS]],[1]!tb_C103[OS],[1]!tb_C103[DESCRICAO2]),"0")</f>
        <v>Eletrico</v>
      </c>
    </row>
    <row r="4185" spans="1:23" x14ac:dyDescent="0.25">
      <c r="A4185" s="7">
        <v>4067</v>
      </c>
      <c r="B4185" t="s">
        <v>184</v>
      </c>
      <c r="C4185">
        <v>116</v>
      </c>
      <c r="D4185" s="8" t="s">
        <v>290</v>
      </c>
      <c r="E4185" t="s">
        <v>3263</v>
      </c>
      <c r="F4185" t="s">
        <v>3263</v>
      </c>
      <c r="G4185" t="s">
        <v>3565</v>
      </c>
      <c r="H4185" t="s">
        <v>585</v>
      </c>
      <c r="I4185" s="9">
        <v>45607.698391203703</v>
      </c>
      <c r="J4185" s="9"/>
      <c r="K4185" s="9"/>
      <c r="L4185" s="9">
        <v>45630.361250000002</v>
      </c>
      <c r="M4185" t="s">
        <v>7166</v>
      </c>
      <c r="N4185" t="s">
        <v>180</v>
      </c>
      <c r="O4185" t="s">
        <v>181</v>
      </c>
      <c r="P4185" t="s">
        <v>189</v>
      </c>
      <c r="Q4185" t="s">
        <v>186</v>
      </c>
      <c r="R4185" t="s">
        <v>7167</v>
      </c>
      <c r="S4185" s="9">
        <v>45630.361284722225</v>
      </c>
      <c r="T4185">
        <v>648952</v>
      </c>
      <c r="U4185" t="s">
        <v>183</v>
      </c>
      <c r="V4185" t="str">
        <f>IFERROR(_xlfn.XLOOKUP(tb_C101[[#This Row],[OS]],[1]!tb_C103[OS],[1]!tb_C103[DESCRICAO]),"0")</f>
        <v>CORRETIVA</v>
      </c>
      <c r="W4185" t="str">
        <f>IFERROR(_xlfn.XLOOKUP(tb_C101[[#This Row],[OS]],[1]!tb_C103[OS],[1]!tb_C103[DESCRICAO2]),"0")</f>
        <v>Mecanico</v>
      </c>
    </row>
    <row r="4186" spans="1:23" x14ac:dyDescent="0.25">
      <c r="A4186" s="7">
        <v>4068</v>
      </c>
      <c r="B4186" t="s">
        <v>220</v>
      </c>
      <c r="C4186">
        <v>302</v>
      </c>
      <c r="D4186" s="8" t="s">
        <v>787</v>
      </c>
      <c r="E4186" t="s">
        <v>3695</v>
      </c>
      <c r="F4186" t="s">
        <v>3695</v>
      </c>
      <c r="G4186" t="s">
        <v>3696</v>
      </c>
      <c r="H4186" t="s">
        <v>731</v>
      </c>
      <c r="I4186" s="9">
        <v>45607.739120370374</v>
      </c>
      <c r="J4186" s="9"/>
      <c r="K4186" s="9"/>
      <c r="L4186" s="9">
        <v>45614.739259259259</v>
      </c>
      <c r="M4186" t="s">
        <v>7168</v>
      </c>
      <c r="N4186" t="s">
        <v>180</v>
      </c>
      <c r="O4186" t="s">
        <v>181</v>
      </c>
      <c r="Q4186" t="s">
        <v>43</v>
      </c>
      <c r="R4186" t="s">
        <v>7169</v>
      </c>
      <c r="S4186" s="9">
        <v>45614.739282407405</v>
      </c>
      <c r="T4186">
        <v>648952</v>
      </c>
      <c r="U4186" t="s">
        <v>204</v>
      </c>
      <c r="V4186" t="str">
        <f>IFERROR(_xlfn.XLOOKUP(tb_C101[[#This Row],[OS]],[1]!tb_C103[OS],[1]!tb_C103[DESCRICAO]),"0")</f>
        <v>PREDITIVA</v>
      </c>
      <c r="W4186" t="str">
        <f>IFERROR(_xlfn.XLOOKUP(tb_C101[[#This Row],[OS]],[1]!tb_C103[OS],[1]!tb_C103[DESCRICAO2]),"0")</f>
        <v>Eletrico</v>
      </c>
    </row>
    <row r="4187" spans="1:23" x14ac:dyDescent="0.25">
      <c r="A4187" s="7">
        <v>4069</v>
      </c>
      <c r="B4187" t="s">
        <v>220</v>
      </c>
      <c r="C4187">
        <v>301</v>
      </c>
      <c r="D4187" s="8" t="s">
        <v>221</v>
      </c>
      <c r="E4187" t="s">
        <v>3453</v>
      </c>
      <c r="F4187" t="s">
        <v>3453</v>
      </c>
      <c r="G4187" t="s">
        <v>3596</v>
      </c>
      <c r="H4187" t="s">
        <v>731</v>
      </c>
      <c r="I4187" s="9">
        <v>45607.741261574076</v>
      </c>
      <c r="J4187" s="9"/>
      <c r="K4187" s="9"/>
      <c r="L4187" s="9">
        <v>45614.74015046296</v>
      </c>
      <c r="M4187" t="s">
        <v>7170</v>
      </c>
      <c r="N4187" t="s">
        <v>180</v>
      </c>
      <c r="O4187" t="s">
        <v>181</v>
      </c>
      <c r="Q4187" t="s">
        <v>43</v>
      </c>
      <c r="R4187" t="s">
        <v>7171</v>
      </c>
      <c r="S4187" s="9">
        <v>45614.740162037036</v>
      </c>
      <c r="T4187">
        <v>648952</v>
      </c>
      <c r="U4187" t="s">
        <v>204</v>
      </c>
      <c r="V4187" t="str">
        <f>IFERROR(_xlfn.XLOOKUP(tb_C101[[#This Row],[OS]],[1]!tb_C103[OS],[1]!tb_C103[DESCRICAO]),"0")</f>
        <v>PREDITIVA</v>
      </c>
      <c r="W4187" t="str">
        <f>IFERROR(_xlfn.XLOOKUP(tb_C101[[#This Row],[OS]],[1]!tb_C103[OS],[1]!tb_C103[DESCRICAO2]),"0")</f>
        <v>Eletrico</v>
      </c>
    </row>
    <row r="4188" spans="1:23" x14ac:dyDescent="0.25">
      <c r="A4188" s="7">
        <v>4070</v>
      </c>
      <c r="B4188" t="s">
        <v>79</v>
      </c>
      <c r="C4188">
        <v>417</v>
      </c>
      <c r="D4188" s="8" t="s">
        <v>927</v>
      </c>
      <c r="H4188" t="s">
        <v>5365</v>
      </c>
      <c r="I4188" s="9">
        <v>45607.911562499998</v>
      </c>
      <c r="J4188" s="9"/>
      <c r="K4188" s="9"/>
      <c r="L4188" s="9">
        <v>45671.499525462961</v>
      </c>
      <c r="N4188" t="s">
        <v>180</v>
      </c>
      <c r="O4188" t="s">
        <v>181</v>
      </c>
      <c r="P4188" t="s">
        <v>189</v>
      </c>
      <c r="R4188" t="s">
        <v>5366</v>
      </c>
      <c r="S4188" s="9">
        <v>45671.499537037038</v>
      </c>
      <c r="T4188">
        <v>883353</v>
      </c>
      <c r="U4188" t="s">
        <v>183</v>
      </c>
      <c r="V4188" t="str">
        <f>IFERROR(_xlfn.XLOOKUP(tb_C101[[#This Row],[OS]],[1]!tb_C103[OS],[1]!tb_C103[DESCRICAO]),"0")</f>
        <v>CORRETIVA</v>
      </c>
      <c r="W4188" t="str">
        <f>IFERROR(_xlfn.XLOOKUP(tb_C101[[#This Row],[OS]],[1]!tb_C103[OS],[1]!tb_C103[DESCRICAO2]),"0")</f>
        <v>AUTOMATICO - TROCAR</v>
      </c>
    </row>
    <row r="4189" spans="1:23" x14ac:dyDescent="0.25">
      <c r="A4189" s="7">
        <v>4071</v>
      </c>
      <c r="B4189" t="s">
        <v>79</v>
      </c>
      <c r="C4189">
        <v>417</v>
      </c>
      <c r="D4189" s="8" t="s">
        <v>927</v>
      </c>
      <c r="H4189" t="s">
        <v>5365</v>
      </c>
      <c r="I4189" s="9">
        <v>45607.914687500001</v>
      </c>
      <c r="J4189" s="9"/>
      <c r="K4189" s="9"/>
      <c r="L4189" s="9">
        <v>45671.499849537038</v>
      </c>
      <c r="N4189" t="s">
        <v>180</v>
      </c>
      <c r="O4189" t="s">
        <v>181</v>
      </c>
      <c r="P4189" t="s">
        <v>189</v>
      </c>
      <c r="R4189" t="s">
        <v>5366</v>
      </c>
      <c r="S4189" s="9">
        <v>45671.499872685185</v>
      </c>
      <c r="T4189">
        <v>883353</v>
      </c>
      <c r="U4189" t="s">
        <v>183</v>
      </c>
      <c r="V4189" t="str">
        <f>IFERROR(_xlfn.XLOOKUP(tb_C101[[#This Row],[OS]],[1]!tb_C103[OS],[1]!tb_C103[DESCRICAO]),"0")</f>
        <v>CORRETIVA</v>
      </c>
      <c r="W4189" t="str">
        <f>IFERROR(_xlfn.XLOOKUP(tb_C101[[#This Row],[OS]],[1]!tb_C103[OS],[1]!tb_C103[DESCRICAO2]),"0")</f>
        <v>AUTOMATICO - TROCAR</v>
      </c>
    </row>
    <row r="4190" spans="1:23" x14ac:dyDescent="0.25">
      <c r="A4190" s="7">
        <v>4072</v>
      </c>
      <c r="B4190" t="s">
        <v>184</v>
      </c>
      <c r="C4190">
        <v>116</v>
      </c>
      <c r="D4190" s="8" t="s">
        <v>290</v>
      </c>
      <c r="H4190" t="s">
        <v>339</v>
      </c>
      <c r="I4190" s="9">
        <v>45608.240023148152</v>
      </c>
      <c r="J4190" s="9"/>
      <c r="K4190" s="9"/>
      <c r="L4190" s="9">
        <v>45671.500081018516</v>
      </c>
      <c r="N4190" t="s">
        <v>180</v>
      </c>
      <c r="O4190" t="s">
        <v>181</v>
      </c>
      <c r="P4190" t="s">
        <v>189</v>
      </c>
      <c r="R4190" t="s">
        <v>5774</v>
      </c>
      <c r="S4190" s="9">
        <v>45671.500092592592</v>
      </c>
      <c r="T4190">
        <v>883353</v>
      </c>
      <c r="U4190" t="s">
        <v>183</v>
      </c>
      <c r="V4190" t="str">
        <f>IFERROR(_xlfn.XLOOKUP(tb_C101[[#This Row],[OS]],[1]!tb_C103[OS],[1]!tb_C103[DESCRICAO]),"0")</f>
        <v>CORRETIVA</v>
      </c>
      <c r="W4190" t="str">
        <f>IFERROR(_xlfn.XLOOKUP(tb_C101[[#This Row],[OS]],[1]!tb_C103[OS],[1]!tb_C103[DESCRICAO2]),"0")</f>
        <v>AUTOMATICO - TROCAR</v>
      </c>
    </row>
    <row r="4191" spans="1:23" x14ac:dyDescent="0.25">
      <c r="A4191" s="7">
        <v>4073</v>
      </c>
      <c r="B4191" t="s">
        <v>175</v>
      </c>
      <c r="C4191">
        <v>208</v>
      </c>
      <c r="D4191" s="8" t="s">
        <v>4987</v>
      </c>
      <c r="E4191" t="s">
        <v>4988</v>
      </c>
      <c r="H4191" t="s">
        <v>7172</v>
      </c>
      <c r="I4191" s="9">
        <v>45608.291655092595</v>
      </c>
      <c r="J4191" s="9"/>
      <c r="K4191" s="9"/>
      <c r="L4191" s="9">
        <v>45617.445104166669</v>
      </c>
      <c r="M4191" t="s">
        <v>7173</v>
      </c>
      <c r="N4191" t="s">
        <v>180</v>
      </c>
      <c r="O4191" t="s">
        <v>181</v>
      </c>
      <c r="P4191" t="s">
        <v>189</v>
      </c>
      <c r="R4191" t="s">
        <v>7174</v>
      </c>
      <c r="S4191" s="9">
        <v>45617.445127314815</v>
      </c>
      <c r="T4191">
        <v>648952</v>
      </c>
      <c r="U4191" t="s">
        <v>183</v>
      </c>
      <c r="V4191" t="str">
        <f>IFERROR(_xlfn.XLOOKUP(tb_C101[[#This Row],[OS]],[1]!tb_C103[OS],[1]!tb_C103[DESCRICAO]),"0")</f>
        <v>CORRETIVA</v>
      </c>
      <c r="W4191" t="str">
        <f>IFERROR(_xlfn.XLOOKUP(tb_C101[[#This Row],[OS]],[1]!tb_C103[OS],[1]!tb_C103[DESCRICAO2]),"0")</f>
        <v>Mecanico</v>
      </c>
    </row>
    <row r="4192" spans="1:23" x14ac:dyDescent="0.25">
      <c r="A4192" s="7">
        <v>4074</v>
      </c>
      <c r="B4192" t="s">
        <v>220</v>
      </c>
      <c r="C4192">
        <v>302</v>
      </c>
      <c r="D4192" s="8" t="s">
        <v>787</v>
      </c>
      <c r="E4192" t="s">
        <v>3695</v>
      </c>
      <c r="F4192" t="s">
        <v>3695</v>
      </c>
      <c r="G4192" t="s">
        <v>3696</v>
      </c>
      <c r="H4192" t="s">
        <v>750</v>
      </c>
      <c r="I4192" s="9">
        <v>45608.330462962964</v>
      </c>
      <c r="J4192" s="9">
        <v>45608.3125</v>
      </c>
      <c r="K4192" s="9">
        <v>45608.708333333336</v>
      </c>
      <c r="L4192" s="9"/>
      <c r="M4192" t="s">
        <v>7175</v>
      </c>
      <c r="N4192" t="s">
        <v>3867</v>
      </c>
      <c r="O4192" t="s">
        <v>195</v>
      </c>
      <c r="P4192" t="s">
        <v>189</v>
      </c>
      <c r="Q4192" t="s">
        <v>43</v>
      </c>
      <c r="R4192" t="s">
        <v>7176</v>
      </c>
      <c r="S4192" s="9">
        <v>45623.338067129633</v>
      </c>
      <c r="T4192">
        <v>41129</v>
      </c>
      <c r="U4192" t="s">
        <v>183</v>
      </c>
      <c r="V4192" t="str">
        <f>IFERROR(_xlfn.XLOOKUP(tb_C101[[#This Row],[OS]],[1]!tb_C103[OS],[1]!tb_C103[DESCRICAO]),"0")</f>
        <v>MELHORIA</v>
      </c>
      <c r="W4192" t="str">
        <f>IFERROR(_xlfn.XLOOKUP(tb_C101[[#This Row],[OS]],[1]!tb_C103[OS],[1]!tb_C103[DESCRICAO2]),"0")</f>
        <v>Falha Operacinal</v>
      </c>
    </row>
    <row r="4193" spans="1:23" x14ac:dyDescent="0.25">
      <c r="A4193" s="7">
        <v>4075</v>
      </c>
      <c r="B4193" t="s">
        <v>184</v>
      </c>
      <c r="C4193">
        <v>108</v>
      </c>
      <c r="D4193" s="8" t="s">
        <v>317</v>
      </c>
      <c r="E4193" t="s">
        <v>300</v>
      </c>
      <c r="F4193" t="s">
        <v>4865</v>
      </c>
      <c r="G4193" t="s">
        <v>4866</v>
      </c>
      <c r="H4193" t="s">
        <v>6475</v>
      </c>
      <c r="I4193" s="9">
        <v>45608.361157407409</v>
      </c>
      <c r="J4193" s="9"/>
      <c r="K4193" s="9"/>
      <c r="L4193" s="9">
        <v>45636.50949074074</v>
      </c>
      <c r="M4193" t="s">
        <v>7177</v>
      </c>
      <c r="N4193" t="s">
        <v>180</v>
      </c>
      <c r="O4193" t="s">
        <v>181</v>
      </c>
      <c r="P4193" t="s">
        <v>189</v>
      </c>
      <c r="Q4193" t="s">
        <v>300</v>
      </c>
      <c r="R4193" t="s">
        <v>7178</v>
      </c>
      <c r="S4193" s="9">
        <v>45636.509513888886</v>
      </c>
      <c r="T4193">
        <v>648952</v>
      </c>
      <c r="U4193" t="s">
        <v>183</v>
      </c>
      <c r="V4193" t="str">
        <f>IFERROR(_xlfn.XLOOKUP(tb_C101[[#This Row],[OS]],[1]!tb_C103[OS],[1]!tb_C103[DESCRICAO]),"0")</f>
        <v>CORRETIVA</v>
      </c>
      <c r="W4193" t="str">
        <f>IFERROR(_xlfn.XLOOKUP(tb_C101[[#This Row],[OS]],[1]!tb_C103[OS],[1]!tb_C103[DESCRICAO2]),"0")</f>
        <v>Eletrico</v>
      </c>
    </row>
    <row r="4194" spans="1:23" x14ac:dyDescent="0.25">
      <c r="A4194" s="7">
        <v>4076</v>
      </c>
      <c r="B4194" t="s">
        <v>184</v>
      </c>
      <c r="C4194">
        <v>112</v>
      </c>
      <c r="D4194" s="8" t="s">
        <v>237</v>
      </c>
      <c r="E4194" t="s">
        <v>229</v>
      </c>
      <c r="H4194" t="s">
        <v>6475</v>
      </c>
      <c r="I4194" s="9">
        <v>45608.383344907408</v>
      </c>
      <c r="J4194" s="9"/>
      <c r="K4194" s="9"/>
      <c r="L4194" s="9">
        <v>45632.690254629626</v>
      </c>
      <c r="M4194" t="s">
        <v>7179</v>
      </c>
      <c r="N4194" t="s">
        <v>180</v>
      </c>
      <c r="O4194" t="s">
        <v>181</v>
      </c>
      <c r="P4194" t="s">
        <v>189</v>
      </c>
      <c r="R4194" t="s">
        <v>7180</v>
      </c>
      <c r="S4194" s="9">
        <v>45632.690266203703</v>
      </c>
      <c r="T4194">
        <v>648952</v>
      </c>
      <c r="U4194" t="s">
        <v>183</v>
      </c>
      <c r="V4194" t="str">
        <f>IFERROR(_xlfn.XLOOKUP(tb_C101[[#This Row],[OS]],[1]!tb_C103[OS],[1]!tb_C103[DESCRICAO]),"0")</f>
        <v>CORRETIVA</v>
      </c>
      <c r="W4194" t="str">
        <f>IFERROR(_xlfn.XLOOKUP(tb_C101[[#This Row],[OS]],[1]!tb_C103[OS],[1]!tb_C103[DESCRICAO2]),"0")</f>
        <v>Mecanico</v>
      </c>
    </row>
    <row r="4195" spans="1:23" x14ac:dyDescent="0.25">
      <c r="A4195" s="7">
        <v>4077</v>
      </c>
      <c r="B4195" t="s">
        <v>184</v>
      </c>
      <c r="C4195">
        <v>117</v>
      </c>
      <c r="D4195" s="8" t="s">
        <v>354</v>
      </c>
      <c r="E4195" t="s">
        <v>494</v>
      </c>
      <c r="H4195" t="s">
        <v>6475</v>
      </c>
      <c r="I4195" s="9">
        <v>45608.388356481482</v>
      </c>
      <c r="J4195" s="9"/>
      <c r="K4195" s="9"/>
      <c r="L4195" s="9">
        <v>45639.368067129632</v>
      </c>
      <c r="M4195" t="s">
        <v>7181</v>
      </c>
      <c r="N4195" t="s">
        <v>180</v>
      </c>
      <c r="O4195" t="s">
        <v>181</v>
      </c>
      <c r="P4195" t="s">
        <v>189</v>
      </c>
      <c r="R4195" t="s">
        <v>7182</v>
      </c>
      <c r="S4195" s="9">
        <v>45639.368090277778</v>
      </c>
      <c r="T4195">
        <v>648952</v>
      </c>
      <c r="U4195" t="s">
        <v>183</v>
      </c>
      <c r="V4195" t="str">
        <f>IFERROR(_xlfn.XLOOKUP(tb_C101[[#This Row],[OS]],[1]!tb_C103[OS],[1]!tb_C103[DESCRICAO]),"0")</f>
        <v>MELHORIA</v>
      </c>
      <c r="W4195" t="str">
        <f>IFERROR(_xlfn.XLOOKUP(tb_C101[[#This Row],[OS]],[1]!tb_C103[OS],[1]!tb_C103[DESCRICAO2]),"0")</f>
        <v>Eletrico</v>
      </c>
    </row>
    <row r="4196" spans="1:23" x14ac:dyDescent="0.25">
      <c r="A4196" s="7">
        <v>4078</v>
      </c>
      <c r="B4196" t="s">
        <v>184</v>
      </c>
      <c r="C4196">
        <v>117</v>
      </c>
      <c r="D4196" s="8" t="s">
        <v>354</v>
      </c>
      <c r="E4196" t="s">
        <v>345</v>
      </c>
      <c r="F4196" t="s">
        <v>905</v>
      </c>
      <c r="G4196" t="s">
        <v>906</v>
      </c>
      <c r="H4196" t="s">
        <v>6475</v>
      </c>
      <c r="I4196" s="9">
        <v>45608.390798611108</v>
      </c>
      <c r="J4196" s="9"/>
      <c r="K4196" s="9"/>
      <c r="L4196" s="9">
        <v>45614.538032407407</v>
      </c>
      <c r="M4196" t="s">
        <v>7183</v>
      </c>
      <c r="N4196" t="s">
        <v>180</v>
      </c>
      <c r="O4196" t="s">
        <v>181</v>
      </c>
      <c r="P4196" t="s">
        <v>189</v>
      </c>
      <c r="Q4196" t="s">
        <v>895</v>
      </c>
      <c r="R4196" t="s">
        <v>7184</v>
      </c>
      <c r="S4196" s="9">
        <v>45614.538101851853</v>
      </c>
      <c r="T4196">
        <v>648952</v>
      </c>
      <c r="U4196" t="s">
        <v>183</v>
      </c>
      <c r="V4196" t="str">
        <f>IFERROR(_xlfn.XLOOKUP(tb_C101[[#This Row],[OS]],[1]!tb_C103[OS],[1]!tb_C103[DESCRICAO]),"0")</f>
        <v>MELHORIA</v>
      </c>
      <c r="W4196" t="str">
        <f>IFERROR(_xlfn.XLOOKUP(tb_C101[[#This Row],[OS]],[1]!tb_C103[OS],[1]!tb_C103[DESCRICAO2]),"0")</f>
        <v>Mecanico</v>
      </c>
    </row>
    <row r="4197" spans="1:23" x14ac:dyDescent="0.25">
      <c r="A4197" s="7">
        <v>4079</v>
      </c>
      <c r="B4197" t="s">
        <v>184</v>
      </c>
      <c r="C4197">
        <v>115</v>
      </c>
      <c r="D4197" s="8" t="s">
        <v>197</v>
      </c>
      <c r="E4197" t="s">
        <v>381</v>
      </c>
      <c r="F4197" t="s">
        <v>381</v>
      </c>
      <c r="G4197" t="s">
        <v>382</v>
      </c>
      <c r="H4197" t="s">
        <v>6475</v>
      </c>
      <c r="I4197" s="9">
        <v>45608.396307870367</v>
      </c>
      <c r="J4197" s="9"/>
      <c r="K4197" s="9"/>
      <c r="L4197" s="9">
        <v>45610.779988425929</v>
      </c>
      <c r="M4197" t="s">
        <v>7185</v>
      </c>
      <c r="N4197" t="s">
        <v>180</v>
      </c>
      <c r="O4197" t="s">
        <v>181</v>
      </c>
      <c r="P4197" t="s">
        <v>189</v>
      </c>
      <c r="Q4197" t="s">
        <v>186</v>
      </c>
      <c r="R4197" t="s">
        <v>7186</v>
      </c>
      <c r="S4197" s="9">
        <v>45610.780011574076</v>
      </c>
      <c r="T4197">
        <v>648952</v>
      </c>
      <c r="U4197" t="s">
        <v>183</v>
      </c>
      <c r="V4197" t="str">
        <f>IFERROR(_xlfn.XLOOKUP(tb_C101[[#This Row],[OS]],[1]!tb_C103[OS],[1]!tb_C103[DESCRICAO]),"0")</f>
        <v>MELHORIA</v>
      </c>
      <c r="W4197" t="str">
        <f>IFERROR(_xlfn.XLOOKUP(tb_C101[[#This Row],[OS]],[1]!tb_C103[OS],[1]!tb_C103[DESCRICAO2]),"0")</f>
        <v>Mecanico</v>
      </c>
    </row>
    <row r="4198" spans="1:23" x14ac:dyDescent="0.25">
      <c r="A4198" s="7">
        <v>4080</v>
      </c>
      <c r="B4198" t="s">
        <v>184</v>
      </c>
      <c r="C4198">
        <v>117</v>
      </c>
      <c r="D4198" s="8" t="s">
        <v>354</v>
      </c>
      <c r="E4198" t="s">
        <v>3301</v>
      </c>
      <c r="H4198" t="s">
        <v>343</v>
      </c>
      <c r="I4198" s="9">
        <v>45608.400555555556</v>
      </c>
      <c r="J4198" s="9"/>
      <c r="K4198" s="9"/>
      <c r="L4198" s="9">
        <v>45636.510231481479</v>
      </c>
      <c r="M4198" t="s">
        <v>7187</v>
      </c>
      <c r="N4198" t="s">
        <v>180</v>
      </c>
      <c r="O4198" t="s">
        <v>181</v>
      </c>
      <c r="P4198" t="s">
        <v>189</v>
      </c>
      <c r="R4198" t="s">
        <v>7188</v>
      </c>
      <c r="S4198" s="9">
        <v>45636.510254629633</v>
      </c>
      <c r="T4198">
        <v>648952</v>
      </c>
      <c r="U4198" t="s">
        <v>183</v>
      </c>
      <c r="V4198" t="str">
        <f>IFERROR(_xlfn.XLOOKUP(tb_C101[[#This Row],[OS]],[1]!tb_C103[OS],[1]!tb_C103[DESCRICAO]),"0")</f>
        <v>CORRETIVA</v>
      </c>
      <c r="W4198" t="str">
        <f>IFERROR(_xlfn.XLOOKUP(tb_C101[[#This Row],[OS]],[1]!tb_C103[OS],[1]!tb_C103[DESCRICAO2]),"0")</f>
        <v>Eletrico</v>
      </c>
    </row>
    <row r="4199" spans="1:23" x14ac:dyDescent="0.25">
      <c r="A4199" s="7">
        <v>4081</v>
      </c>
      <c r="B4199" t="s">
        <v>184</v>
      </c>
      <c r="C4199">
        <v>116</v>
      </c>
      <c r="D4199" s="8" t="s">
        <v>290</v>
      </c>
      <c r="E4199" t="s">
        <v>300</v>
      </c>
      <c r="H4199" t="s">
        <v>343</v>
      </c>
      <c r="I4199" s="9">
        <v>45608.42391203704</v>
      </c>
      <c r="J4199" s="9"/>
      <c r="K4199" s="9"/>
      <c r="L4199" s="9">
        <v>45614.536874999998</v>
      </c>
      <c r="M4199" t="s">
        <v>7189</v>
      </c>
      <c r="N4199" t="s">
        <v>180</v>
      </c>
      <c r="O4199" t="s">
        <v>181</v>
      </c>
      <c r="P4199" t="s">
        <v>189</v>
      </c>
      <c r="R4199" t="s">
        <v>7190</v>
      </c>
      <c r="S4199" s="9">
        <v>45614.53701388889</v>
      </c>
      <c r="T4199">
        <v>648952</v>
      </c>
      <c r="U4199" t="s">
        <v>183</v>
      </c>
      <c r="V4199" t="str">
        <f>IFERROR(_xlfn.XLOOKUP(tb_C101[[#This Row],[OS]],[1]!tb_C103[OS],[1]!tb_C103[DESCRICAO]),"0")</f>
        <v>CORRETIVA</v>
      </c>
      <c r="W4199" t="str">
        <f>IFERROR(_xlfn.XLOOKUP(tb_C101[[#This Row],[OS]],[1]!tb_C103[OS],[1]!tb_C103[DESCRICAO2]),"0")</f>
        <v>Mecanico</v>
      </c>
    </row>
    <row r="4200" spans="1:23" x14ac:dyDescent="0.25">
      <c r="A4200" s="7">
        <v>4082</v>
      </c>
      <c r="B4200" t="s">
        <v>184</v>
      </c>
      <c r="C4200">
        <v>112</v>
      </c>
      <c r="D4200" s="8" t="s">
        <v>237</v>
      </c>
      <c r="E4200" t="s">
        <v>245</v>
      </c>
      <c r="H4200" t="s">
        <v>343</v>
      </c>
      <c r="I4200" s="9">
        <v>45608.424907407411</v>
      </c>
      <c r="J4200" s="9"/>
      <c r="K4200" s="9"/>
      <c r="L4200" s="9">
        <v>45636.51053240741</v>
      </c>
      <c r="M4200" t="s">
        <v>7191</v>
      </c>
      <c r="N4200" t="s">
        <v>180</v>
      </c>
      <c r="O4200" t="s">
        <v>181</v>
      </c>
      <c r="P4200" t="s">
        <v>189</v>
      </c>
      <c r="R4200" t="s">
        <v>7192</v>
      </c>
      <c r="S4200" s="9">
        <v>45636.51054398148</v>
      </c>
      <c r="T4200">
        <v>648952</v>
      </c>
      <c r="U4200" t="s">
        <v>183</v>
      </c>
      <c r="V4200" t="str">
        <f>IFERROR(_xlfn.XLOOKUP(tb_C101[[#This Row],[OS]],[1]!tb_C103[OS],[1]!tb_C103[DESCRICAO]),"0")</f>
        <v>CORRETIVA</v>
      </c>
      <c r="W4200" t="str">
        <f>IFERROR(_xlfn.XLOOKUP(tb_C101[[#This Row],[OS]],[1]!tb_C103[OS],[1]!tb_C103[DESCRICAO2]),"0")</f>
        <v>Eletrico</v>
      </c>
    </row>
    <row r="4201" spans="1:23" x14ac:dyDescent="0.25">
      <c r="A4201" s="7">
        <v>4083</v>
      </c>
      <c r="B4201" t="s">
        <v>184</v>
      </c>
      <c r="C4201">
        <v>118</v>
      </c>
      <c r="D4201" s="8" t="s">
        <v>1349</v>
      </c>
      <c r="E4201" t="s">
        <v>3119</v>
      </c>
      <c r="F4201" t="s">
        <v>6977</v>
      </c>
      <c r="G4201" t="s">
        <v>6978</v>
      </c>
      <c r="H4201" t="s">
        <v>343</v>
      </c>
      <c r="I4201" s="9">
        <v>45608.612916666665</v>
      </c>
      <c r="J4201" s="9"/>
      <c r="K4201" s="9"/>
      <c r="L4201" s="9">
        <v>45636.509050925924</v>
      </c>
      <c r="M4201" t="s">
        <v>7193</v>
      </c>
      <c r="N4201" t="s">
        <v>180</v>
      </c>
      <c r="O4201" t="s">
        <v>181</v>
      </c>
      <c r="P4201" t="s">
        <v>189</v>
      </c>
      <c r="Q4201" t="s">
        <v>4040</v>
      </c>
      <c r="R4201" t="s">
        <v>7024</v>
      </c>
      <c r="S4201" s="9">
        <v>45636.509074074071</v>
      </c>
      <c r="T4201">
        <v>648952</v>
      </c>
      <c r="U4201" t="s">
        <v>183</v>
      </c>
      <c r="V4201" t="str">
        <f>IFERROR(_xlfn.XLOOKUP(tb_C101[[#This Row],[OS]],[1]!tb_C103[OS],[1]!tb_C103[DESCRICAO]),"0")</f>
        <v>CORRETIVA</v>
      </c>
      <c r="W4201" t="str">
        <f>IFERROR(_xlfn.XLOOKUP(tb_C101[[#This Row],[OS]],[1]!tb_C103[OS],[1]!tb_C103[DESCRICAO2]),"0")</f>
        <v>Mecanico</v>
      </c>
    </row>
    <row r="4202" spans="1:23" x14ac:dyDescent="0.25">
      <c r="A4202" s="7">
        <v>4084</v>
      </c>
      <c r="B4202" t="s">
        <v>184</v>
      </c>
      <c r="C4202">
        <v>112</v>
      </c>
      <c r="D4202" s="8" t="s">
        <v>237</v>
      </c>
      <c r="E4202" t="s">
        <v>345</v>
      </c>
      <c r="F4202" t="s">
        <v>897</v>
      </c>
      <c r="G4202" t="s">
        <v>898</v>
      </c>
      <c r="H4202" t="s">
        <v>343</v>
      </c>
      <c r="I4202" s="9">
        <v>45608.61383101852</v>
      </c>
      <c r="J4202" s="9"/>
      <c r="K4202" s="9"/>
      <c r="L4202" s="9">
        <v>45636.508240740739</v>
      </c>
      <c r="M4202" t="s">
        <v>7194</v>
      </c>
      <c r="N4202" t="s">
        <v>180</v>
      </c>
      <c r="O4202" t="s">
        <v>181</v>
      </c>
      <c r="P4202" t="s">
        <v>189</v>
      </c>
      <c r="Q4202" t="s">
        <v>895</v>
      </c>
      <c r="R4202" t="s">
        <v>7195</v>
      </c>
      <c r="S4202" s="9">
        <v>45636.508263888885</v>
      </c>
      <c r="T4202">
        <v>648952</v>
      </c>
      <c r="U4202" t="s">
        <v>183</v>
      </c>
      <c r="V4202" t="str">
        <f>IFERROR(_xlfn.XLOOKUP(tb_C101[[#This Row],[OS]],[1]!tb_C103[OS],[1]!tb_C103[DESCRICAO]),"0")</f>
        <v>CORRETIVA</v>
      </c>
      <c r="W4202" t="str">
        <f>IFERROR(_xlfn.XLOOKUP(tb_C101[[#This Row],[OS]],[1]!tb_C103[OS],[1]!tb_C103[DESCRICAO2]),"0")</f>
        <v>Mecanico</v>
      </c>
    </row>
    <row r="4203" spans="1:23" x14ac:dyDescent="0.25">
      <c r="A4203" s="7">
        <v>4085</v>
      </c>
      <c r="B4203" t="s">
        <v>184</v>
      </c>
      <c r="C4203">
        <v>108</v>
      </c>
      <c r="D4203" s="8" t="s">
        <v>317</v>
      </c>
      <c r="E4203" t="s">
        <v>198</v>
      </c>
      <c r="F4203" t="s">
        <v>5695</v>
      </c>
      <c r="G4203" t="s">
        <v>5696</v>
      </c>
      <c r="H4203" t="s">
        <v>343</v>
      </c>
      <c r="I4203" s="9">
        <v>45608.618993055556</v>
      </c>
      <c r="J4203" s="9"/>
      <c r="K4203" s="9"/>
      <c r="L4203" s="9">
        <v>45636.507777777777</v>
      </c>
      <c r="M4203" t="s">
        <v>7196</v>
      </c>
      <c r="N4203" t="s">
        <v>180</v>
      </c>
      <c r="O4203" t="s">
        <v>181</v>
      </c>
      <c r="P4203" t="s">
        <v>189</v>
      </c>
      <c r="Q4203" t="s">
        <v>895</v>
      </c>
      <c r="R4203" t="s">
        <v>7197</v>
      </c>
      <c r="S4203" s="9">
        <v>45636.507800925923</v>
      </c>
      <c r="T4203">
        <v>648952</v>
      </c>
      <c r="U4203" t="s">
        <v>183</v>
      </c>
      <c r="V4203" t="str">
        <f>IFERROR(_xlfn.XLOOKUP(tb_C101[[#This Row],[OS]],[1]!tb_C103[OS],[1]!tb_C103[DESCRICAO]),"0")</f>
        <v>CORRETIVA</v>
      </c>
      <c r="W4203" t="str">
        <f>IFERROR(_xlfn.XLOOKUP(tb_C101[[#This Row],[OS]],[1]!tb_C103[OS],[1]!tb_C103[DESCRICAO2]),"0")</f>
        <v>Mecanico</v>
      </c>
    </row>
    <row r="4204" spans="1:23" x14ac:dyDescent="0.25">
      <c r="A4204" s="7">
        <v>4086</v>
      </c>
      <c r="B4204" t="s">
        <v>184</v>
      </c>
      <c r="C4204">
        <v>117</v>
      </c>
      <c r="D4204" s="8" t="s">
        <v>354</v>
      </c>
      <c r="E4204" t="s">
        <v>300</v>
      </c>
      <c r="F4204" t="s">
        <v>4363</v>
      </c>
      <c r="G4204" t="s">
        <v>4364</v>
      </c>
      <c r="H4204" t="s">
        <v>343</v>
      </c>
      <c r="I4204" s="9">
        <v>45608.671990740739</v>
      </c>
      <c r="J4204" s="9"/>
      <c r="K4204" s="9"/>
      <c r="L4204" s="9">
        <v>45639.358831018515</v>
      </c>
      <c r="M4204" t="s">
        <v>7198</v>
      </c>
      <c r="N4204" t="s">
        <v>180</v>
      </c>
      <c r="O4204" t="s">
        <v>181</v>
      </c>
      <c r="P4204" t="s">
        <v>189</v>
      </c>
      <c r="Q4204" t="s">
        <v>300</v>
      </c>
      <c r="R4204" t="s">
        <v>7199</v>
      </c>
      <c r="S4204" s="9">
        <v>45639.358854166669</v>
      </c>
      <c r="T4204">
        <v>648952</v>
      </c>
      <c r="U4204" t="s">
        <v>183</v>
      </c>
      <c r="V4204" t="str">
        <f>IFERROR(_xlfn.XLOOKUP(tb_C101[[#This Row],[OS]],[1]!tb_C103[OS],[1]!tb_C103[DESCRICAO]),"0")</f>
        <v>CORRETIVA</v>
      </c>
      <c r="W4204" t="str">
        <f>IFERROR(_xlfn.XLOOKUP(tb_C101[[#This Row],[OS]],[1]!tb_C103[OS],[1]!tb_C103[DESCRICAO2]),"0")</f>
        <v>Eletrico</v>
      </c>
    </row>
    <row r="4205" spans="1:23" x14ac:dyDescent="0.25">
      <c r="A4205" s="7">
        <v>4087</v>
      </c>
      <c r="B4205" t="s">
        <v>184</v>
      </c>
      <c r="C4205">
        <v>116</v>
      </c>
      <c r="D4205" s="8" t="s">
        <v>290</v>
      </c>
      <c r="E4205" t="s">
        <v>665</v>
      </c>
      <c r="H4205" t="s">
        <v>6475</v>
      </c>
      <c r="I4205" s="9">
        <v>45608.744675925926</v>
      </c>
      <c r="J4205" s="9"/>
      <c r="K4205" s="9"/>
      <c r="L4205" s="9">
        <v>45636.508796296293</v>
      </c>
      <c r="M4205" t="s">
        <v>7200</v>
      </c>
      <c r="N4205" t="s">
        <v>180</v>
      </c>
      <c r="O4205" t="s">
        <v>181</v>
      </c>
      <c r="P4205" t="s">
        <v>189</v>
      </c>
      <c r="R4205" t="s">
        <v>7201</v>
      </c>
      <c r="S4205" s="9">
        <v>45636.50880787037</v>
      </c>
      <c r="T4205">
        <v>648952</v>
      </c>
      <c r="U4205" t="s">
        <v>183</v>
      </c>
      <c r="V4205" t="str">
        <f>IFERROR(_xlfn.XLOOKUP(tb_C101[[#This Row],[OS]],[1]!tb_C103[OS],[1]!tb_C103[DESCRICAO]),"0")</f>
        <v>CORRETIVA</v>
      </c>
      <c r="W4205" t="str">
        <f>IFERROR(_xlfn.XLOOKUP(tb_C101[[#This Row],[OS]],[1]!tb_C103[OS],[1]!tb_C103[DESCRICAO2]),"0")</f>
        <v>Eletrico</v>
      </c>
    </row>
    <row r="4206" spans="1:23" x14ac:dyDescent="0.25">
      <c r="A4206" s="7">
        <v>4088</v>
      </c>
      <c r="B4206" t="s">
        <v>184</v>
      </c>
      <c r="C4206">
        <v>108</v>
      </c>
      <c r="D4206" s="8" t="s">
        <v>317</v>
      </c>
      <c r="E4206" t="s">
        <v>665</v>
      </c>
      <c r="H4206" t="s">
        <v>6475</v>
      </c>
      <c r="I4206" s="9">
        <v>45608.749849537038</v>
      </c>
      <c r="J4206" s="9"/>
      <c r="K4206" s="9"/>
      <c r="L4206" s="9">
        <v>45636.508564814816</v>
      </c>
      <c r="M4206" t="s">
        <v>7200</v>
      </c>
      <c r="N4206" t="s">
        <v>180</v>
      </c>
      <c r="O4206" t="s">
        <v>181</v>
      </c>
      <c r="P4206" t="s">
        <v>189</v>
      </c>
      <c r="R4206" t="s">
        <v>7202</v>
      </c>
      <c r="S4206" s="9">
        <v>45636.508587962962</v>
      </c>
      <c r="T4206">
        <v>648952</v>
      </c>
      <c r="U4206" t="s">
        <v>183</v>
      </c>
      <c r="V4206" t="str">
        <f>IFERROR(_xlfn.XLOOKUP(tb_C101[[#This Row],[OS]],[1]!tb_C103[OS],[1]!tb_C103[DESCRICAO]),"0")</f>
        <v>CORRETIVA</v>
      </c>
      <c r="W4206" t="str">
        <f>IFERROR(_xlfn.XLOOKUP(tb_C101[[#This Row],[OS]],[1]!tb_C103[OS],[1]!tb_C103[DESCRICAO2]),"0")</f>
        <v>Eletrico</v>
      </c>
    </row>
    <row r="4207" spans="1:23" x14ac:dyDescent="0.25">
      <c r="A4207" s="7">
        <v>4089</v>
      </c>
      <c r="B4207" t="s">
        <v>184</v>
      </c>
      <c r="C4207">
        <v>116</v>
      </c>
      <c r="D4207" s="8" t="s">
        <v>290</v>
      </c>
      <c r="H4207" t="s">
        <v>6049</v>
      </c>
      <c r="I4207" s="9">
        <v>45608.776226851849</v>
      </c>
      <c r="J4207" s="9"/>
      <c r="K4207" s="9"/>
      <c r="L4207" s="9">
        <v>45671.500277777777</v>
      </c>
      <c r="N4207" t="s">
        <v>180</v>
      </c>
      <c r="O4207" t="s">
        <v>181</v>
      </c>
      <c r="P4207" t="s">
        <v>189</v>
      </c>
      <c r="R4207" t="s">
        <v>6050</v>
      </c>
      <c r="S4207" s="9">
        <v>45671.500289351854</v>
      </c>
      <c r="T4207">
        <v>883353</v>
      </c>
      <c r="U4207" t="s">
        <v>183</v>
      </c>
      <c r="V4207" t="str">
        <f>IFERROR(_xlfn.XLOOKUP(tb_C101[[#This Row],[OS]],[1]!tb_C103[OS],[1]!tb_C103[DESCRICAO]),"0")</f>
        <v>CORRETIVA</v>
      </c>
      <c r="W4207" t="str">
        <f>IFERROR(_xlfn.XLOOKUP(tb_C101[[#This Row],[OS]],[1]!tb_C103[OS],[1]!tb_C103[DESCRICAO2]),"0")</f>
        <v>AUTOMATICO - TROCAR</v>
      </c>
    </row>
    <row r="4208" spans="1:23" x14ac:dyDescent="0.25">
      <c r="A4208" s="7">
        <v>4090</v>
      </c>
      <c r="B4208" t="s">
        <v>79</v>
      </c>
      <c r="C4208">
        <v>417</v>
      </c>
      <c r="D4208" s="8" t="s">
        <v>927</v>
      </c>
      <c r="H4208" t="s">
        <v>5365</v>
      </c>
      <c r="I4208" s="9">
        <v>45608.903067129628</v>
      </c>
      <c r="J4208" s="9"/>
      <c r="K4208" s="9"/>
      <c r="L4208" s="9">
        <v>45671.500775462962</v>
      </c>
      <c r="N4208" t="s">
        <v>180</v>
      </c>
      <c r="O4208" t="s">
        <v>181</v>
      </c>
      <c r="P4208" t="s">
        <v>189</v>
      </c>
      <c r="R4208" t="s">
        <v>5366</v>
      </c>
      <c r="S4208" s="9">
        <v>45671.500787037039</v>
      </c>
      <c r="T4208">
        <v>883353</v>
      </c>
      <c r="U4208" t="s">
        <v>183</v>
      </c>
      <c r="V4208" t="str">
        <f>IFERROR(_xlfn.XLOOKUP(tb_C101[[#This Row],[OS]],[1]!tb_C103[OS],[1]!tb_C103[DESCRICAO]),"0")</f>
        <v>CORRETIVA</v>
      </c>
      <c r="W4208" t="str">
        <f>IFERROR(_xlfn.XLOOKUP(tb_C101[[#This Row],[OS]],[1]!tb_C103[OS],[1]!tb_C103[DESCRICAO2]),"0")</f>
        <v>AUTOMATICO - TROCAR</v>
      </c>
    </row>
    <row r="4209" spans="1:23" x14ac:dyDescent="0.25">
      <c r="A4209" s="7">
        <v>4091</v>
      </c>
      <c r="B4209" t="s">
        <v>1476</v>
      </c>
      <c r="C4209">
        <v>9010</v>
      </c>
      <c r="D4209" s="8" t="s">
        <v>2406</v>
      </c>
      <c r="E4209" t="s">
        <v>6775</v>
      </c>
      <c r="H4209" t="s">
        <v>731</v>
      </c>
      <c r="I4209" s="9">
        <v>45609.488807870373</v>
      </c>
      <c r="J4209" s="9"/>
      <c r="K4209" s="9"/>
      <c r="L4209" s="9"/>
      <c r="M4209" t="s">
        <v>1530</v>
      </c>
      <c r="N4209" t="s">
        <v>3867</v>
      </c>
      <c r="O4209" t="s">
        <v>181</v>
      </c>
      <c r="P4209" t="s">
        <v>189</v>
      </c>
      <c r="R4209" t="s">
        <v>7203</v>
      </c>
      <c r="S4209" s="9">
        <v>45617.757175925923</v>
      </c>
      <c r="T4209">
        <v>43181706833</v>
      </c>
      <c r="U4209" t="s">
        <v>204</v>
      </c>
      <c r="V4209" t="str">
        <f>IFERROR(_xlfn.XLOOKUP(tb_C101[[#This Row],[OS]],[1]!tb_C103[OS],[1]!tb_C103[DESCRICAO]),"0")</f>
        <v>MELHORIA</v>
      </c>
      <c r="W4209" t="str">
        <f>IFERROR(_xlfn.XLOOKUP(tb_C101[[#This Row],[OS]],[1]!tb_C103[OS],[1]!tb_C103[DESCRICAO2]),"0")</f>
        <v>Terceiro</v>
      </c>
    </row>
    <row r="4210" spans="1:23" x14ac:dyDescent="0.25">
      <c r="A4210" s="7">
        <v>4092</v>
      </c>
      <c r="B4210" t="s">
        <v>184</v>
      </c>
      <c r="C4210">
        <v>112</v>
      </c>
      <c r="D4210" s="8" t="s">
        <v>237</v>
      </c>
      <c r="E4210" t="s">
        <v>198</v>
      </c>
      <c r="F4210" t="s">
        <v>5602</v>
      </c>
      <c r="G4210" t="s">
        <v>5603</v>
      </c>
      <c r="H4210" t="s">
        <v>731</v>
      </c>
      <c r="I4210" s="9">
        <v>45609.681504629632</v>
      </c>
      <c r="J4210" s="9"/>
      <c r="K4210" s="9"/>
      <c r="L4210" s="9"/>
      <c r="N4210" t="s">
        <v>215</v>
      </c>
      <c r="O4210" t="s">
        <v>181</v>
      </c>
      <c r="P4210" t="s">
        <v>189</v>
      </c>
      <c r="Q4210" t="s">
        <v>895</v>
      </c>
      <c r="R4210" t="s">
        <v>7204</v>
      </c>
      <c r="S4210" s="9">
        <v>45609.713240740741</v>
      </c>
      <c r="T4210">
        <v>43181706833</v>
      </c>
      <c r="U4210" t="s">
        <v>204</v>
      </c>
      <c r="V4210" t="str">
        <f>IFERROR(_xlfn.XLOOKUP(tb_C101[[#This Row],[OS]],[1]!tb_C103[OS],[1]!tb_C103[DESCRICAO]),"0")</f>
        <v>PREVENTIVA</v>
      </c>
      <c r="W4210" t="str">
        <f>IFERROR(_xlfn.XLOOKUP(tb_C101[[#This Row],[OS]],[1]!tb_C103[OS],[1]!tb_C103[DESCRICAO2]),"0")</f>
        <v>Mecanico</v>
      </c>
    </row>
    <row r="4211" spans="1:23" x14ac:dyDescent="0.25">
      <c r="A4211" s="7">
        <v>4093</v>
      </c>
      <c r="B4211" t="s">
        <v>184</v>
      </c>
      <c r="C4211">
        <v>112</v>
      </c>
      <c r="D4211" s="8" t="s">
        <v>237</v>
      </c>
      <c r="E4211" t="s">
        <v>198</v>
      </c>
      <c r="F4211" t="s">
        <v>5602</v>
      </c>
      <c r="G4211" t="s">
        <v>5603</v>
      </c>
      <c r="H4211" t="s">
        <v>731</v>
      </c>
      <c r="I4211" s="9">
        <v>45609.700266203705</v>
      </c>
      <c r="J4211" s="9"/>
      <c r="K4211" s="9"/>
      <c r="L4211" s="9">
        <v>45671.502592592595</v>
      </c>
      <c r="N4211" t="s">
        <v>180</v>
      </c>
      <c r="O4211" t="s">
        <v>181</v>
      </c>
      <c r="P4211" t="s">
        <v>189</v>
      </c>
      <c r="Q4211" t="s">
        <v>895</v>
      </c>
      <c r="R4211" t="s">
        <v>7205</v>
      </c>
      <c r="S4211" s="9">
        <v>45671.502604166664</v>
      </c>
      <c r="T4211">
        <v>883353</v>
      </c>
      <c r="U4211" t="s">
        <v>204</v>
      </c>
      <c r="V4211" t="str">
        <f>IFERROR(_xlfn.XLOOKUP(tb_C101[[#This Row],[OS]],[1]!tb_C103[OS],[1]!tb_C103[DESCRICAO]),"0")</f>
        <v>PREVENTIVA</v>
      </c>
      <c r="W4211" t="str">
        <f>IFERROR(_xlfn.XLOOKUP(tb_C101[[#This Row],[OS]],[1]!tb_C103[OS],[1]!tb_C103[DESCRICAO2]),"0")</f>
        <v>Mecanico</v>
      </c>
    </row>
    <row r="4212" spans="1:23" x14ac:dyDescent="0.25">
      <c r="A4212" s="7">
        <v>4094</v>
      </c>
      <c r="B4212" t="s">
        <v>184</v>
      </c>
      <c r="C4212">
        <v>112</v>
      </c>
      <c r="D4212" s="8" t="s">
        <v>237</v>
      </c>
      <c r="E4212" t="s">
        <v>198</v>
      </c>
      <c r="F4212" t="s">
        <v>5602</v>
      </c>
      <c r="G4212" t="s">
        <v>5603</v>
      </c>
      <c r="H4212" t="s">
        <v>731</v>
      </c>
      <c r="I4212" s="9">
        <v>45609.709062499998</v>
      </c>
      <c r="J4212" s="9"/>
      <c r="K4212" s="9"/>
      <c r="L4212" s="9">
        <v>45671.50267361111</v>
      </c>
      <c r="N4212" t="s">
        <v>180</v>
      </c>
      <c r="O4212" t="s">
        <v>181</v>
      </c>
      <c r="P4212" t="s">
        <v>189</v>
      </c>
      <c r="Q4212" t="s">
        <v>895</v>
      </c>
      <c r="R4212" t="s">
        <v>7206</v>
      </c>
      <c r="S4212" s="9">
        <v>45671.502696759257</v>
      </c>
      <c r="T4212">
        <v>883353</v>
      </c>
      <c r="U4212" t="s">
        <v>204</v>
      </c>
      <c r="V4212" t="str">
        <f>IFERROR(_xlfn.XLOOKUP(tb_C101[[#This Row],[OS]],[1]!tb_C103[OS],[1]!tb_C103[DESCRICAO]),"0")</f>
        <v>PREVENTIVA</v>
      </c>
      <c r="W4212" t="str">
        <f>IFERROR(_xlfn.XLOOKUP(tb_C101[[#This Row],[OS]],[1]!tb_C103[OS],[1]!tb_C103[DESCRICAO2]),"0")</f>
        <v>Mecanico</v>
      </c>
    </row>
    <row r="4213" spans="1:23" x14ac:dyDescent="0.25">
      <c r="A4213" s="7">
        <v>4095</v>
      </c>
      <c r="B4213" t="s">
        <v>184</v>
      </c>
      <c r="C4213">
        <v>112</v>
      </c>
      <c r="D4213" s="8" t="s">
        <v>237</v>
      </c>
      <c r="E4213" t="s">
        <v>198</v>
      </c>
      <c r="F4213" t="s">
        <v>5602</v>
      </c>
      <c r="G4213" t="s">
        <v>5603</v>
      </c>
      <c r="H4213" t="s">
        <v>731</v>
      </c>
      <c r="I4213" s="9">
        <v>45609.709664351853</v>
      </c>
      <c r="J4213" s="9"/>
      <c r="K4213" s="9"/>
      <c r="L4213" s="9">
        <v>45671.502754629626</v>
      </c>
      <c r="N4213" t="s">
        <v>180</v>
      </c>
      <c r="O4213" t="s">
        <v>181</v>
      </c>
      <c r="P4213" t="s">
        <v>189</v>
      </c>
      <c r="Q4213" t="s">
        <v>895</v>
      </c>
      <c r="R4213" t="s">
        <v>7207</v>
      </c>
      <c r="S4213" s="9">
        <v>45671.502766203703</v>
      </c>
      <c r="T4213">
        <v>883353</v>
      </c>
      <c r="U4213" t="s">
        <v>204</v>
      </c>
      <c r="V4213" t="str">
        <f>IFERROR(_xlfn.XLOOKUP(tb_C101[[#This Row],[OS]],[1]!tb_C103[OS],[1]!tb_C103[DESCRICAO]),"0")</f>
        <v>PREDITIVA</v>
      </c>
      <c r="W4213" t="str">
        <f>IFERROR(_xlfn.XLOOKUP(tb_C101[[#This Row],[OS]],[1]!tb_C103[OS],[1]!tb_C103[DESCRICAO2]),"0")</f>
        <v>Mecanico</v>
      </c>
    </row>
    <row r="4214" spans="1:23" x14ac:dyDescent="0.25">
      <c r="A4214" s="7">
        <v>4096</v>
      </c>
      <c r="B4214" t="s">
        <v>184</v>
      </c>
      <c r="C4214">
        <v>112</v>
      </c>
      <c r="D4214" s="8" t="s">
        <v>237</v>
      </c>
      <c r="E4214" t="s">
        <v>198</v>
      </c>
      <c r="F4214" t="s">
        <v>5602</v>
      </c>
      <c r="G4214" t="s">
        <v>5603</v>
      </c>
      <c r="H4214" t="s">
        <v>731</v>
      </c>
      <c r="I4214" s="9">
        <v>45609.710358796299</v>
      </c>
      <c r="J4214" s="9"/>
      <c r="K4214" s="9"/>
      <c r="L4214" s="9">
        <v>45671.502835648149</v>
      </c>
      <c r="N4214" t="s">
        <v>180</v>
      </c>
      <c r="O4214" t="s">
        <v>181</v>
      </c>
      <c r="P4214" t="s">
        <v>189</v>
      </c>
      <c r="Q4214" t="s">
        <v>895</v>
      </c>
      <c r="R4214" t="s">
        <v>7208</v>
      </c>
      <c r="S4214" s="9">
        <v>45671.502847222226</v>
      </c>
      <c r="T4214">
        <v>883353</v>
      </c>
      <c r="U4214" t="s">
        <v>204</v>
      </c>
      <c r="V4214" t="str">
        <f>IFERROR(_xlfn.XLOOKUP(tb_C101[[#This Row],[OS]],[1]!tb_C103[OS],[1]!tb_C103[DESCRICAO]),"0")</f>
        <v>PREVENTIVA</v>
      </c>
      <c r="W4214" t="str">
        <f>IFERROR(_xlfn.XLOOKUP(tb_C101[[#This Row],[OS]],[1]!tb_C103[OS],[1]!tb_C103[DESCRICAO2]),"0")</f>
        <v>Mecanico</v>
      </c>
    </row>
    <row r="4215" spans="1:23" x14ac:dyDescent="0.25">
      <c r="A4215" s="7">
        <v>4097</v>
      </c>
      <c r="B4215" t="s">
        <v>184</v>
      </c>
      <c r="C4215">
        <v>112</v>
      </c>
      <c r="D4215" s="8" t="s">
        <v>237</v>
      </c>
      <c r="E4215" t="s">
        <v>198</v>
      </c>
      <c r="F4215" t="s">
        <v>5602</v>
      </c>
      <c r="G4215" t="s">
        <v>5603</v>
      </c>
      <c r="H4215" t="s">
        <v>731</v>
      </c>
      <c r="I4215" s="9">
        <v>45609.711863425924</v>
      </c>
      <c r="J4215" s="9"/>
      <c r="K4215" s="9"/>
      <c r="L4215" s="9">
        <v>45671.502997685187</v>
      </c>
      <c r="N4215" t="s">
        <v>180</v>
      </c>
      <c r="O4215" t="s">
        <v>181</v>
      </c>
      <c r="P4215" t="s">
        <v>189</v>
      </c>
      <c r="Q4215" t="s">
        <v>895</v>
      </c>
      <c r="R4215" t="s">
        <v>7209</v>
      </c>
      <c r="S4215" s="9">
        <v>45671.503009259257</v>
      </c>
      <c r="T4215">
        <v>883353</v>
      </c>
      <c r="U4215" t="s">
        <v>204</v>
      </c>
      <c r="V4215" t="str">
        <f>IFERROR(_xlfn.XLOOKUP(tb_C101[[#This Row],[OS]],[1]!tb_C103[OS],[1]!tb_C103[DESCRICAO]),"0")</f>
        <v>PREVENTIVA</v>
      </c>
      <c r="W4215" t="str">
        <f>IFERROR(_xlfn.XLOOKUP(tb_C101[[#This Row],[OS]],[1]!tb_C103[OS],[1]!tb_C103[DESCRICAO2]),"0")</f>
        <v>Eletrico</v>
      </c>
    </row>
    <row r="4216" spans="1:23" x14ac:dyDescent="0.25">
      <c r="A4216" s="7">
        <v>4098</v>
      </c>
      <c r="B4216" t="s">
        <v>184</v>
      </c>
      <c r="C4216">
        <v>112</v>
      </c>
      <c r="D4216" s="8" t="s">
        <v>237</v>
      </c>
      <c r="E4216" t="s">
        <v>198</v>
      </c>
      <c r="F4216" t="s">
        <v>5602</v>
      </c>
      <c r="G4216" t="s">
        <v>5603</v>
      </c>
      <c r="H4216" t="s">
        <v>731</v>
      </c>
      <c r="I4216" s="9">
        <v>45609.715879629628</v>
      </c>
      <c r="J4216" s="9"/>
      <c r="K4216" s="9"/>
      <c r="L4216" s="9">
        <v>45671.503101851849</v>
      </c>
      <c r="N4216" t="s">
        <v>180</v>
      </c>
      <c r="O4216" t="s">
        <v>181</v>
      </c>
      <c r="P4216" t="s">
        <v>189</v>
      </c>
      <c r="Q4216" t="s">
        <v>895</v>
      </c>
      <c r="R4216" t="s">
        <v>7210</v>
      </c>
      <c r="S4216" s="9">
        <v>45671.503113425926</v>
      </c>
      <c r="T4216">
        <v>883353</v>
      </c>
      <c r="U4216" t="s">
        <v>204</v>
      </c>
      <c r="V4216" t="str">
        <f>IFERROR(_xlfn.XLOOKUP(tb_C101[[#This Row],[OS]],[1]!tb_C103[OS],[1]!tb_C103[DESCRICAO]),"0")</f>
        <v>PREVENTIVA</v>
      </c>
      <c r="W4216" t="str">
        <f>IFERROR(_xlfn.XLOOKUP(tb_C101[[#This Row],[OS]],[1]!tb_C103[OS],[1]!tb_C103[DESCRICAO2]),"0")</f>
        <v>Eletrico</v>
      </c>
    </row>
    <row r="4217" spans="1:23" x14ac:dyDescent="0.25">
      <c r="A4217" s="7">
        <v>4099</v>
      </c>
      <c r="B4217" t="s">
        <v>184</v>
      </c>
      <c r="C4217">
        <v>112</v>
      </c>
      <c r="D4217" s="8" t="s">
        <v>237</v>
      </c>
      <c r="E4217" t="s">
        <v>198</v>
      </c>
      <c r="F4217" t="s">
        <v>5602</v>
      </c>
      <c r="G4217" t="s">
        <v>5603</v>
      </c>
      <c r="H4217" t="s">
        <v>731</v>
      </c>
      <c r="I4217" s="9">
        <v>45609.716828703706</v>
      </c>
      <c r="J4217" s="9"/>
      <c r="K4217" s="9"/>
      <c r="L4217" s="9">
        <v>45671.503194444442</v>
      </c>
      <c r="N4217" t="s">
        <v>180</v>
      </c>
      <c r="O4217" t="s">
        <v>181</v>
      </c>
      <c r="P4217" t="s">
        <v>182</v>
      </c>
      <c r="Q4217" t="s">
        <v>895</v>
      </c>
      <c r="R4217" t="s">
        <v>7211</v>
      </c>
      <c r="S4217" s="9">
        <v>45671.503206018519</v>
      </c>
      <c r="T4217">
        <v>883353</v>
      </c>
      <c r="U4217" t="s">
        <v>204</v>
      </c>
      <c r="V4217" t="str">
        <f>IFERROR(_xlfn.XLOOKUP(tb_C101[[#This Row],[OS]],[1]!tb_C103[OS],[1]!tb_C103[DESCRICAO]),"0")</f>
        <v>PREVENTIVA</v>
      </c>
      <c r="W4217" t="str">
        <f>IFERROR(_xlfn.XLOOKUP(tb_C101[[#This Row],[OS]],[1]!tb_C103[OS],[1]!tb_C103[DESCRICAO2]),"0")</f>
        <v>Eletrico</v>
      </c>
    </row>
    <row r="4218" spans="1:23" x14ac:dyDescent="0.25">
      <c r="A4218" s="7">
        <v>4100</v>
      </c>
      <c r="B4218" t="s">
        <v>184</v>
      </c>
      <c r="C4218">
        <v>112</v>
      </c>
      <c r="D4218" s="8" t="s">
        <v>237</v>
      </c>
      <c r="E4218" t="s">
        <v>198</v>
      </c>
      <c r="F4218" t="s">
        <v>5602</v>
      </c>
      <c r="G4218" t="s">
        <v>5603</v>
      </c>
      <c r="H4218" t="s">
        <v>731</v>
      </c>
      <c r="I4218" s="9">
        <v>45609.718101851853</v>
      </c>
      <c r="J4218" s="9"/>
      <c r="K4218" s="9"/>
      <c r="L4218" s="9">
        <v>45671.503263888888</v>
      </c>
      <c r="N4218" t="s">
        <v>180</v>
      </c>
      <c r="O4218" t="s">
        <v>181</v>
      </c>
      <c r="P4218" t="s">
        <v>189</v>
      </c>
      <c r="Q4218" t="s">
        <v>895</v>
      </c>
      <c r="R4218" t="s">
        <v>7212</v>
      </c>
      <c r="S4218" s="9">
        <v>45671.503275462965</v>
      </c>
      <c r="T4218">
        <v>883353</v>
      </c>
      <c r="U4218" t="s">
        <v>204</v>
      </c>
      <c r="V4218" t="str">
        <f>IFERROR(_xlfn.XLOOKUP(tb_C101[[#This Row],[OS]],[1]!tb_C103[OS],[1]!tb_C103[DESCRICAO]),"0")</f>
        <v>PREVENTIVA</v>
      </c>
      <c r="W4218" t="str">
        <f>IFERROR(_xlfn.XLOOKUP(tb_C101[[#This Row],[OS]],[1]!tb_C103[OS],[1]!tb_C103[DESCRICAO2]),"0")</f>
        <v>Eletrico</v>
      </c>
    </row>
    <row r="4219" spans="1:23" x14ac:dyDescent="0.25">
      <c r="A4219" s="7">
        <v>4101</v>
      </c>
      <c r="B4219" t="s">
        <v>184</v>
      </c>
      <c r="C4219">
        <v>112</v>
      </c>
      <c r="D4219" s="8" t="s">
        <v>237</v>
      </c>
      <c r="E4219" t="s">
        <v>198</v>
      </c>
      <c r="F4219" t="s">
        <v>5602</v>
      </c>
      <c r="G4219" t="s">
        <v>5603</v>
      </c>
      <c r="H4219" t="s">
        <v>731</v>
      </c>
      <c r="I4219" s="9">
        <v>45609.71912037037</v>
      </c>
      <c r="J4219" s="9"/>
      <c r="K4219" s="9"/>
      <c r="L4219" s="9">
        <v>45671.50335648148</v>
      </c>
      <c r="N4219" t="s">
        <v>180</v>
      </c>
      <c r="O4219" t="s">
        <v>181</v>
      </c>
      <c r="P4219" t="s">
        <v>189</v>
      </c>
      <c r="Q4219" t="s">
        <v>895</v>
      </c>
      <c r="R4219" t="s">
        <v>7213</v>
      </c>
      <c r="S4219" s="9">
        <v>45671.503368055557</v>
      </c>
      <c r="T4219">
        <v>883353</v>
      </c>
      <c r="U4219" t="s">
        <v>204</v>
      </c>
      <c r="V4219" t="str">
        <f>IFERROR(_xlfn.XLOOKUP(tb_C101[[#This Row],[OS]],[1]!tb_C103[OS],[1]!tb_C103[DESCRICAO]),"0")</f>
        <v>PREVENTIVA</v>
      </c>
      <c r="W4219" t="str">
        <f>IFERROR(_xlfn.XLOOKUP(tb_C101[[#This Row],[OS]],[1]!tb_C103[OS],[1]!tb_C103[DESCRICAO2]),"0")</f>
        <v>Eletrico</v>
      </c>
    </row>
    <row r="4220" spans="1:23" x14ac:dyDescent="0.25">
      <c r="A4220" s="7">
        <v>4102</v>
      </c>
      <c r="B4220" t="s">
        <v>184</v>
      </c>
      <c r="C4220">
        <v>112</v>
      </c>
      <c r="D4220" s="8" t="s">
        <v>237</v>
      </c>
      <c r="E4220" t="s">
        <v>198</v>
      </c>
      <c r="F4220" t="s">
        <v>5602</v>
      </c>
      <c r="G4220" t="s">
        <v>5603</v>
      </c>
      <c r="H4220" t="s">
        <v>731</v>
      </c>
      <c r="I4220" s="9">
        <v>45609.72078703704</v>
      </c>
      <c r="J4220" s="9"/>
      <c r="K4220" s="9"/>
      <c r="L4220" s="9">
        <v>45671.503483796296</v>
      </c>
      <c r="N4220" t="s">
        <v>180</v>
      </c>
      <c r="O4220" t="s">
        <v>181</v>
      </c>
      <c r="P4220" t="s">
        <v>189</v>
      </c>
      <c r="Q4220" t="s">
        <v>895</v>
      </c>
      <c r="R4220" t="s">
        <v>6617</v>
      </c>
      <c r="S4220" s="9">
        <v>45671.503495370373</v>
      </c>
      <c r="T4220">
        <v>883353</v>
      </c>
      <c r="U4220" t="s">
        <v>204</v>
      </c>
      <c r="V4220" t="str">
        <f>IFERROR(_xlfn.XLOOKUP(tb_C101[[#This Row],[OS]],[1]!tb_C103[OS],[1]!tb_C103[DESCRICAO]),"0")</f>
        <v>PREDITIVA</v>
      </c>
      <c r="W4220" t="str">
        <f>IFERROR(_xlfn.XLOOKUP(tb_C101[[#This Row],[OS]],[1]!tb_C103[OS],[1]!tb_C103[DESCRICAO2]),"0")</f>
        <v>Eletrico</v>
      </c>
    </row>
    <row r="4221" spans="1:23" x14ac:dyDescent="0.25">
      <c r="A4221" s="7">
        <v>4103</v>
      </c>
      <c r="B4221" t="s">
        <v>184</v>
      </c>
      <c r="C4221">
        <v>112</v>
      </c>
      <c r="D4221" s="8" t="s">
        <v>237</v>
      </c>
      <c r="E4221" t="s">
        <v>198</v>
      </c>
      <c r="F4221" t="s">
        <v>5602</v>
      </c>
      <c r="G4221" t="s">
        <v>5603</v>
      </c>
      <c r="H4221" t="s">
        <v>731</v>
      </c>
      <c r="I4221" s="9">
        <v>45609.722118055557</v>
      </c>
      <c r="J4221" s="9"/>
      <c r="K4221" s="9"/>
      <c r="L4221" s="9">
        <v>45671.503576388888</v>
      </c>
      <c r="N4221" t="s">
        <v>180</v>
      </c>
      <c r="O4221" t="s">
        <v>181</v>
      </c>
      <c r="P4221" t="s">
        <v>189</v>
      </c>
      <c r="Q4221" t="s">
        <v>895</v>
      </c>
      <c r="R4221" t="s">
        <v>7214</v>
      </c>
      <c r="S4221" s="9">
        <v>45671.503599537034</v>
      </c>
      <c r="T4221">
        <v>883353</v>
      </c>
      <c r="U4221" t="s">
        <v>204</v>
      </c>
      <c r="V4221" t="str">
        <f>IFERROR(_xlfn.XLOOKUP(tb_C101[[#This Row],[OS]],[1]!tb_C103[OS],[1]!tb_C103[DESCRICAO]),"0")</f>
        <v>PREVENTIVA</v>
      </c>
      <c r="W4221" t="str">
        <f>IFERROR(_xlfn.XLOOKUP(tb_C101[[#This Row],[OS]],[1]!tb_C103[OS],[1]!tb_C103[DESCRICAO2]),"0")</f>
        <v>Eletrico</v>
      </c>
    </row>
    <row r="4222" spans="1:23" x14ac:dyDescent="0.25">
      <c r="A4222" s="7">
        <v>4104</v>
      </c>
      <c r="B4222" t="s">
        <v>184</v>
      </c>
      <c r="C4222">
        <v>112</v>
      </c>
      <c r="D4222" s="8" t="s">
        <v>237</v>
      </c>
      <c r="E4222" t="s">
        <v>198</v>
      </c>
      <c r="F4222" t="s">
        <v>5602</v>
      </c>
      <c r="G4222" t="s">
        <v>5603</v>
      </c>
      <c r="H4222" t="s">
        <v>731</v>
      </c>
      <c r="I4222" s="9">
        <v>45609.723055555558</v>
      </c>
      <c r="J4222" s="9"/>
      <c r="K4222" s="9"/>
      <c r="L4222" s="9">
        <v>45621.512974537036</v>
      </c>
      <c r="M4222" t="s">
        <v>7215</v>
      </c>
      <c r="N4222" t="s">
        <v>180</v>
      </c>
      <c r="O4222" t="s">
        <v>181</v>
      </c>
      <c r="P4222" t="s">
        <v>189</v>
      </c>
      <c r="Q4222" t="s">
        <v>895</v>
      </c>
      <c r="R4222" t="s">
        <v>7216</v>
      </c>
      <c r="S4222" s="9">
        <v>45621.512997685182</v>
      </c>
      <c r="T4222">
        <v>648952</v>
      </c>
      <c r="U4222" t="s">
        <v>204</v>
      </c>
      <c r="V4222" t="str">
        <f>IFERROR(_xlfn.XLOOKUP(tb_C101[[#This Row],[OS]],[1]!tb_C103[OS],[1]!tb_C103[DESCRICAO]),"0")</f>
        <v>MELHORIA</v>
      </c>
      <c r="W4222" t="str">
        <f>IFERROR(_xlfn.XLOOKUP(tb_C101[[#This Row],[OS]],[1]!tb_C103[OS],[1]!tb_C103[DESCRICAO2]),"0")</f>
        <v>Terceiro</v>
      </c>
    </row>
    <row r="4223" spans="1:23" x14ac:dyDescent="0.25">
      <c r="A4223" s="7">
        <v>4105</v>
      </c>
      <c r="B4223" t="s">
        <v>184</v>
      </c>
      <c r="C4223">
        <v>112</v>
      </c>
      <c r="D4223" s="8" t="s">
        <v>237</v>
      </c>
      <c r="E4223" t="s">
        <v>240</v>
      </c>
      <c r="F4223" t="s">
        <v>7217</v>
      </c>
      <c r="G4223" t="s">
        <v>7218</v>
      </c>
      <c r="H4223" t="s">
        <v>731</v>
      </c>
      <c r="I4223" s="9">
        <v>45609.726030092592</v>
      </c>
      <c r="J4223" s="9"/>
      <c r="K4223" s="9"/>
      <c r="L4223" s="9">
        <v>45671.503680555557</v>
      </c>
      <c r="N4223" t="s">
        <v>180</v>
      </c>
      <c r="O4223" t="s">
        <v>181</v>
      </c>
      <c r="P4223" t="s">
        <v>189</v>
      </c>
      <c r="Q4223" t="s">
        <v>895</v>
      </c>
      <c r="R4223" t="s">
        <v>7219</v>
      </c>
      <c r="S4223" s="9">
        <v>45671.503692129627</v>
      </c>
      <c r="T4223">
        <v>883353</v>
      </c>
      <c r="U4223" t="s">
        <v>204</v>
      </c>
      <c r="V4223" t="str">
        <f>IFERROR(_xlfn.XLOOKUP(tb_C101[[#This Row],[OS]],[1]!tb_C103[OS],[1]!tb_C103[DESCRICAO]),"0")</f>
        <v>PREVENTIVA</v>
      </c>
      <c r="W4223" t="str">
        <f>IFERROR(_xlfn.XLOOKUP(tb_C101[[#This Row],[OS]],[1]!tb_C103[OS],[1]!tb_C103[DESCRICAO2]),"0")</f>
        <v>Mecanico</v>
      </c>
    </row>
    <row r="4224" spans="1:23" x14ac:dyDescent="0.25">
      <c r="A4224" s="7">
        <v>4106</v>
      </c>
      <c r="B4224" t="s">
        <v>184</v>
      </c>
      <c r="C4224">
        <v>112</v>
      </c>
      <c r="D4224" s="8" t="s">
        <v>237</v>
      </c>
      <c r="E4224" t="s">
        <v>240</v>
      </c>
      <c r="F4224" t="s">
        <v>7217</v>
      </c>
      <c r="G4224" t="s">
        <v>7218</v>
      </c>
      <c r="H4224" t="s">
        <v>731</v>
      </c>
      <c r="I4224" s="9">
        <v>45609.742476851854</v>
      </c>
      <c r="J4224" s="9"/>
      <c r="K4224" s="9"/>
      <c r="L4224" s="9">
        <v>45671.503784722219</v>
      </c>
      <c r="N4224" t="s">
        <v>180</v>
      </c>
      <c r="O4224" t="s">
        <v>181</v>
      </c>
      <c r="P4224" t="s">
        <v>189</v>
      </c>
      <c r="Q4224" t="s">
        <v>895</v>
      </c>
      <c r="R4224" t="s">
        <v>7220</v>
      </c>
      <c r="S4224" s="9">
        <v>45671.503796296296</v>
      </c>
      <c r="T4224">
        <v>883353</v>
      </c>
      <c r="U4224" t="s">
        <v>204</v>
      </c>
      <c r="V4224" t="str">
        <f>IFERROR(_xlfn.XLOOKUP(tb_C101[[#This Row],[OS]],[1]!tb_C103[OS],[1]!tb_C103[DESCRICAO]),"0")</f>
        <v>PREVENTIVA</v>
      </c>
      <c r="W4224" t="str">
        <f>IFERROR(_xlfn.XLOOKUP(tb_C101[[#This Row],[OS]],[1]!tb_C103[OS],[1]!tb_C103[DESCRICAO2]),"0")</f>
        <v>Terceiro</v>
      </c>
    </row>
    <row r="4225" spans="1:23" x14ac:dyDescent="0.25">
      <c r="A4225" s="7">
        <v>4107</v>
      </c>
      <c r="B4225" t="s">
        <v>184</v>
      </c>
      <c r="C4225">
        <v>112</v>
      </c>
      <c r="D4225" s="8" t="s">
        <v>237</v>
      </c>
      <c r="E4225" t="s">
        <v>240</v>
      </c>
      <c r="F4225" t="s">
        <v>7217</v>
      </c>
      <c r="G4225" t="s">
        <v>7218</v>
      </c>
      <c r="H4225" t="s">
        <v>731</v>
      </c>
      <c r="I4225" s="9">
        <v>45609.743368055555</v>
      </c>
      <c r="J4225" s="9"/>
      <c r="K4225" s="9"/>
      <c r="L4225" s="9">
        <v>45671.503877314812</v>
      </c>
      <c r="N4225" t="s">
        <v>180</v>
      </c>
      <c r="O4225" t="s">
        <v>181</v>
      </c>
      <c r="P4225" t="s">
        <v>189</v>
      </c>
      <c r="Q4225" t="s">
        <v>895</v>
      </c>
      <c r="R4225" t="s">
        <v>7221</v>
      </c>
      <c r="S4225" s="9">
        <v>45671.503888888888</v>
      </c>
      <c r="T4225">
        <v>883353</v>
      </c>
      <c r="U4225" t="s">
        <v>204</v>
      </c>
      <c r="V4225" t="str">
        <f>IFERROR(_xlfn.XLOOKUP(tb_C101[[#This Row],[OS]],[1]!tb_C103[OS],[1]!tb_C103[DESCRICAO]),"0")</f>
        <v>PREVENTIVA</v>
      </c>
      <c r="W4225" t="str">
        <f>IFERROR(_xlfn.XLOOKUP(tb_C101[[#This Row],[OS]],[1]!tb_C103[OS],[1]!tb_C103[DESCRICAO2]),"0")</f>
        <v>Mecanico</v>
      </c>
    </row>
    <row r="4226" spans="1:23" x14ac:dyDescent="0.25">
      <c r="A4226" s="7">
        <v>4108</v>
      </c>
      <c r="B4226" t="s">
        <v>184</v>
      </c>
      <c r="C4226">
        <v>112</v>
      </c>
      <c r="D4226" s="8" t="s">
        <v>237</v>
      </c>
      <c r="E4226" t="s">
        <v>240</v>
      </c>
      <c r="F4226" t="s">
        <v>7217</v>
      </c>
      <c r="G4226" t="s">
        <v>7218</v>
      </c>
      <c r="H4226" t="s">
        <v>731</v>
      </c>
      <c r="I4226" s="9">
        <v>45609.744328703702</v>
      </c>
      <c r="J4226" s="9"/>
      <c r="K4226" s="9"/>
      <c r="L4226" s="9">
        <v>45671.503958333335</v>
      </c>
      <c r="N4226" t="s">
        <v>180</v>
      </c>
      <c r="O4226" t="s">
        <v>181</v>
      </c>
      <c r="P4226" t="s">
        <v>189</v>
      </c>
      <c r="Q4226" t="s">
        <v>895</v>
      </c>
      <c r="R4226" t="s">
        <v>7222</v>
      </c>
      <c r="S4226" s="9">
        <v>45671.503969907404</v>
      </c>
      <c r="T4226">
        <v>883353</v>
      </c>
      <c r="U4226" t="s">
        <v>204</v>
      </c>
      <c r="V4226" t="str">
        <f>IFERROR(_xlfn.XLOOKUP(tb_C101[[#This Row],[OS]],[1]!tb_C103[OS],[1]!tb_C103[DESCRICAO]),"0")</f>
        <v>PREVENTIVA</v>
      </c>
      <c r="W4226" t="str">
        <f>IFERROR(_xlfn.XLOOKUP(tb_C101[[#This Row],[OS]],[1]!tb_C103[OS],[1]!tb_C103[DESCRICAO2]),"0")</f>
        <v>Mecanico</v>
      </c>
    </row>
    <row r="4227" spans="1:23" x14ac:dyDescent="0.25">
      <c r="A4227" s="7">
        <v>4109</v>
      </c>
      <c r="B4227" t="s">
        <v>184</v>
      </c>
      <c r="C4227">
        <v>112</v>
      </c>
      <c r="D4227" s="8" t="s">
        <v>237</v>
      </c>
      <c r="E4227" t="s">
        <v>240</v>
      </c>
      <c r="F4227" t="s">
        <v>7217</v>
      </c>
      <c r="G4227" t="s">
        <v>7218</v>
      </c>
      <c r="H4227" t="s">
        <v>731</v>
      </c>
      <c r="I4227" s="9">
        <v>45609.74527777778</v>
      </c>
      <c r="J4227" s="9"/>
      <c r="K4227" s="9"/>
      <c r="L4227" s="9">
        <v>45671.50403935185</v>
      </c>
      <c r="N4227" t="s">
        <v>180</v>
      </c>
      <c r="O4227" t="s">
        <v>181</v>
      </c>
      <c r="P4227" t="s">
        <v>189</v>
      </c>
      <c r="Q4227" t="s">
        <v>895</v>
      </c>
      <c r="R4227" t="s">
        <v>7223</v>
      </c>
      <c r="S4227" s="9">
        <v>45671.504050925927</v>
      </c>
      <c r="T4227">
        <v>883353</v>
      </c>
      <c r="U4227" t="s">
        <v>204</v>
      </c>
      <c r="V4227" t="str">
        <f>IFERROR(_xlfn.XLOOKUP(tb_C101[[#This Row],[OS]],[1]!tb_C103[OS],[1]!tb_C103[DESCRICAO]),"0")</f>
        <v>PREVENTIVA</v>
      </c>
      <c r="W4227" t="str">
        <f>IFERROR(_xlfn.XLOOKUP(tb_C101[[#This Row],[OS]],[1]!tb_C103[OS],[1]!tb_C103[DESCRICAO2]),"0")</f>
        <v>Mecanico</v>
      </c>
    </row>
    <row r="4228" spans="1:23" x14ac:dyDescent="0.25">
      <c r="A4228" s="7">
        <v>4110</v>
      </c>
      <c r="B4228" t="s">
        <v>184</v>
      </c>
      <c r="C4228">
        <v>112</v>
      </c>
      <c r="D4228" s="8" t="s">
        <v>237</v>
      </c>
      <c r="E4228" t="s">
        <v>240</v>
      </c>
      <c r="F4228" t="s">
        <v>7217</v>
      </c>
      <c r="G4228" t="s">
        <v>7218</v>
      </c>
      <c r="H4228" t="s">
        <v>731</v>
      </c>
      <c r="I4228" s="9">
        <v>45609.747233796297</v>
      </c>
      <c r="J4228" s="9"/>
      <c r="K4228" s="9"/>
      <c r="L4228" s="9">
        <v>45671.504155092596</v>
      </c>
      <c r="N4228" t="s">
        <v>180</v>
      </c>
      <c r="O4228" t="s">
        <v>181</v>
      </c>
      <c r="P4228" t="s">
        <v>189</v>
      </c>
      <c r="Q4228" t="s">
        <v>895</v>
      </c>
      <c r="R4228" t="s">
        <v>7224</v>
      </c>
      <c r="S4228" s="9">
        <v>45671.504166666666</v>
      </c>
      <c r="T4228">
        <v>883353</v>
      </c>
      <c r="U4228" t="s">
        <v>204</v>
      </c>
      <c r="V4228" t="str">
        <f>IFERROR(_xlfn.XLOOKUP(tb_C101[[#This Row],[OS]],[1]!tb_C103[OS],[1]!tb_C103[DESCRICAO]),"0")</f>
        <v>PREVENTIVA</v>
      </c>
      <c r="W4228" t="str">
        <f>IFERROR(_xlfn.XLOOKUP(tb_C101[[#This Row],[OS]],[1]!tb_C103[OS],[1]!tb_C103[DESCRICAO2]),"0")</f>
        <v>Eletrico</v>
      </c>
    </row>
    <row r="4229" spans="1:23" x14ac:dyDescent="0.25">
      <c r="A4229" s="7">
        <v>4111</v>
      </c>
      <c r="B4229" t="s">
        <v>184</v>
      </c>
      <c r="C4229">
        <v>112</v>
      </c>
      <c r="D4229" s="8" t="s">
        <v>237</v>
      </c>
      <c r="E4229" t="s">
        <v>240</v>
      </c>
      <c r="F4229" t="s">
        <v>7217</v>
      </c>
      <c r="G4229" t="s">
        <v>7218</v>
      </c>
      <c r="H4229" t="s">
        <v>731</v>
      </c>
      <c r="I4229" s="9">
        <v>45609.747708333336</v>
      </c>
      <c r="J4229" s="9"/>
      <c r="K4229" s="9"/>
      <c r="L4229" s="9">
        <v>45671.504236111112</v>
      </c>
      <c r="N4229" t="s">
        <v>180</v>
      </c>
      <c r="O4229" t="s">
        <v>181</v>
      </c>
      <c r="P4229" t="s">
        <v>189</v>
      </c>
      <c r="Q4229" t="s">
        <v>895</v>
      </c>
      <c r="R4229" t="s">
        <v>7225</v>
      </c>
      <c r="S4229" s="9">
        <v>45671.504247685189</v>
      </c>
      <c r="T4229">
        <v>883353</v>
      </c>
      <c r="U4229" t="s">
        <v>204</v>
      </c>
      <c r="V4229" t="str">
        <f>IFERROR(_xlfn.XLOOKUP(tb_C101[[#This Row],[OS]],[1]!tb_C103[OS],[1]!tb_C103[DESCRICAO]),"0")</f>
        <v>PREVENTIVA</v>
      </c>
      <c r="W4229" t="str">
        <f>IFERROR(_xlfn.XLOOKUP(tb_C101[[#This Row],[OS]],[1]!tb_C103[OS],[1]!tb_C103[DESCRICAO2]),"0")</f>
        <v>Mecanico</v>
      </c>
    </row>
    <row r="4230" spans="1:23" x14ac:dyDescent="0.25">
      <c r="A4230" s="7">
        <v>4112</v>
      </c>
      <c r="B4230" t="s">
        <v>184</v>
      </c>
      <c r="C4230">
        <v>112</v>
      </c>
      <c r="D4230" s="8" t="s">
        <v>237</v>
      </c>
      <c r="E4230" t="s">
        <v>240</v>
      </c>
      <c r="F4230" t="s">
        <v>7217</v>
      </c>
      <c r="G4230" t="s">
        <v>7218</v>
      </c>
      <c r="H4230" t="s">
        <v>731</v>
      </c>
      <c r="I4230" s="9">
        <v>45609.748657407406</v>
      </c>
      <c r="J4230" s="9"/>
      <c r="K4230" s="9"/>
      <c r="L4230" s="9">
        <v>45671.504328703704</v>
      </c>
      <c r="N4230" t="s">
        <v>180</v>
      </c>
      <c r="O4230" t="s">
        <v>181</v>
      </c>
      <c r="P4230" t="s">
        <v>189</v>
      </c>
      <c r="Q4230" t="s">
        <v>895</v>
      </c>
      <c r="R4230" t="s">
        <v>7226</v>
      </c>
      <c r="S4230" s="9">
        <v>45671.504340277781</v>
      </c>
      <c r="T4230">
        <v>883353</v>
      </c>
      <c r="U4230" t="s">
        <v>204</v>
      </c>
      <c r="V4230" t="str">
        <f>IFERROR(_xlfn.XLOOKUP(tb_C101[[#This Row],[OS]],[1]!tb_C103[OS],[1]!tb_C103[DESCRICAO]),"0")</f>
        <v>PREVENTIVA</v>
      </c>
      <c r="W4230" t="str">
        <f>IFERROR(_xlfn.XLOOKUP(tb_C101[[#This Row],[OS]],[1]!tb_C103[OS],[1]!tb_C103[DESCRICAO2]),"0")</f>
        <v>Mecanico</v>
      </c>
    </row>
    <row r="4231" spans="1:23" x14ac:dyDescent="0.25">
      <c r="A4231" s="7">
        <v>4113</v>
      </c>
      <c r="B4231" t="s">
        <v>184</v>
      </c>
      <c r="C4231">
        <v>118</v>
      </c>
      <c r="D4231" s="8" t="s">
        <v>1349</v>
      </c>
      <c r="H4231" t="s">
        <v>5317</v>
      </c>
      <c r="I4231" s="9">
        <v>45609.789224537039</v>
      </c>
      <c r="J4231" s="9"/>
      <c r="K4231" s="9"/>
      <c r="L4231" s="9">
        <v>45671.504502314812</v>
      </c>
      <c r="N4231" t="s">
        <v>180</v>
      </c>
      <c r="O4231" t="s">
        <v>181</v>
      </c>
      <c r="P4231" t="s">
        <v>189</v>
      </c>
      <c r="R4231" t="s">
        <v>5318</v>
      </c>
      <c r="S4231" s="9">
        <v>45671.504525462966</v>
      </c>
      <c r="T4231">
        <v>883353</v>
      </c>
      <c r="U4231" t="s">
        <v>183</v>
      </c>
      <c r="V4231" t="str">
        <f>IFERROR(_xlfn.XLOOKUP(tb_C101[[#This Row],[OS]],[1]!tb_C103[OS],[1]!tb_C103[DESCRICAO]),"0")</f>
        <v>CORRETIVA</v>
      </c>
      <c r="W4231" t="str">
        <f>IFERROR(_xlfn.XLOOKUP(tb_C101[[#This Row],[OS]],[1]!tb_C103[OS],[1]!tb_C103[DESCRICAO2]),"0")</f>
        <v>AUTOMATICO - TROCAR</v>
      </c>
    </row>
    <row r="4232" spans="1:23" x14ac:dyDescent="0.25">
      <c r="A4232" s="7">
        <v>4114</v>
      </c>
      <c r="B4232" t="s">
        <v>79</v>
      </c>
      <c r="C4232">
        <v>417</v>
      </c>
      <c r="D4232" s="8" t="s">
        <v>927</v>
      </c>
      <c r="H4232" t="s">
        <v>5365</v>
      </c>
      <c r="I4232" s="9">
        <v>45609.907106481478</v>
      </c>
      <c r="J4232" s="9"/>
      <c r="K4232" s="9"/>
      <c r="L4232" s="9">
        <v>45671.504652777781</v>
      </c>
      <c r="N4232" t="s">
        <v>180</v>
      </c>
      <c r="O4232" t="s">
        <v>181</v>
      </c>
      <c r="P4232" t="s">
        <v>189</v>
      </c>
      <c r="R4232" t="s">
        <v>5366</v>
      </c>
      <c r="S4232" s="9">
        <v>45671.504664351851</v>
      </c>
      <c r="T4232">
        <v>883353</v>
      </c>
      <c r="U4232" t="s">
        <v>183</v>
      </c>
      <c r="V4232" t="str">
        <f>IFERROR(_xlfn.XLOOKUP(tb_C101[[#This Row],[OS]],[1]!tb_C103[OS],[1]!tb_C103[DESCRICAO]),"0")</f>
        <v>CORRETIVA</v>
      </c>
      <c r="W4232" t="str">
        <f>IFERROR(_xlfn.XLOOKUP(tb_C101[[#This Row],[OS]],[1]!tb_C103[OS],[1]!tb_C103[DESCRICAO2]),"0")</f>
        <v>AUTOMATICO - TROCAR</v>
      </c>
    </row>
    <row r="4233" spans="1:23" x14ac:dyDescent="0.25">
      <c r="A4233" s="7">
        <v>4115</v>
      </c>
      <c r="B4233" t="s">
        <v>24</v>
      </c>
      <c r="C4233">
        <v>506</v>
      </c>
      <c r="D4233" s="8" t="s">
        <v>819</v>
      </c>
      <c r="H4233" t="s">
        <v>5612</v>
      </c>
      <c r="I4233" s="9">
        <v>45610.225254629629</v>
      </c>
      <c r="J4233" s="9"/>
      <c r="K4233" s="9"/>
      <c r="L4233" s="9">
        <v>45671.50476851852</v>
      </c>
      <c r="N4233" t="s">
        <v>180</v>
      </c>
      <c r="O4233" t="s">
        <v>181</v>
      </c>
      <c r="P4233" t="s">
        <v>189</v>
      </c>
      <c r="R4233" t="s">
        <v>5613</v>
      </c>
      <c r="S4233" s="9">
        <v>45671.504780092589</v>
      </c>
      <c r="T4233">
        <v>883353</v>
      </c>
      <c r="U4233" t="s">
        <v>183</v>
      </c>
      <c r="V4233" t="str">
        <f>IFERROR(_xlfn.XLOOKUP(tb_C101[[#This Row],[OS]],[1]!tb_C103[OS],[1]!tb_C103[DESCRICAO]),"0")</f>
        <v>CORRETIVA</v>
      </c>
      <c r="W4233" t="str">
        <f>IFERROR(_xlfn.XLOOKUP(tb_C101[[#This Row],[OS]],[1]!tb_C103[OS],[1]!tb_C103[DESCRICAO2]),"0")</f>
        <v>AUTOMATICO - TROCAR</v>
      </c>
    </row>
    <row r="4234" spans="1:23" x14ac:dyDescent="0.25">
      <c r="A4234" s="7">
        <v>4116</v>
      </c>
      <c r="B4234" t="s">
        <v>24</v>
      </c>
      <c r="C4234">
        <v>506</v>
      </c>
      <c r="D4234" s="8" t="s">
        <v>819</v>
      </c>
      <c r="H4234" t="s">
        <v>5612</v>
      </c>
      <c r="I4234" s="9">
        <v>45610.225671296299</v>
      </c>
      <c r="J4234" s="9"/>
      <c r="K4234" s="9"/>
      <c r="L4234" s="9">
        <v>45671.504907407405</v>
      </c>
      <c r="N4234" t="s">
        <v>180</v>
      </c>
      <c r="O4234" t="s">
        <v>181</v>
      </c>
      <c r="P4234" t="s">
        <v>189</v>
      </c>
      <c r="R4234" t="s">
        <v>5613</v>
      </c>
      <c r="S4234" s="9">
        <v>45671.504907407405</v>
      </c>
      <c r="T4234">
        <v>883353</v>
      </c>
      <c r="U4234" t="s">
        <v>183</v>
      </c>
      <c r="V4234" t="str">
        <f>IFERROR(_xlfn.XLOOKUP(tb_C101[[#This Row],[OS]],[1]!tb_C103[OS],[1]!tb_C103[DESCRICAO]),"0")</f>
        <v>CORRETIVA</v>
      </c>
      <c r="W4234" t="str">
        <f>IFERROR(_xlfn.XLOOKUP(tb_C101[[#This Row],[OS]],[1]!tb_C103[OS],[1]!tb_C103[DESCRICAO2]),"0")</f>
        <v>AUTOMATICO - TROCAR</v>
      </c>
    </row>
    <row r="4235" spans="1:23" x14ac:dyDescent="0.25">
      <c r="A4235" s="7">
        <v>4117</v>
      </c>
      <c r="B4235" t="s">
        <v>24</v>
      </c>
      <c r="C4235">
        <v>506</v>
      </c>
      <c r="D4235" s="8" t="s">
        <v>819</v>
      </c>
      <c r="H4235" t="s">
        <v>5612</v>
      </c>
      <c r="I4235" s="9">
        <v>45610.225740740738</v>
      </c>
      <c r="J4235" s="9"/>
      <c r="K4235" s="9"/>
      <c r="L4235" s="9">
        <v>45671.505069444444</v>
      </c>
      <c r="N4235" t="s">
        <v>180</v>
      </c>
      <c r="O4235" t="s">
        <v>181</v>
      </c>
      <c r="P4235" t="s">
        <v>189</v>
      </c>
      <c r="R4235" t="s">
        <v>5613</v>
      </c>
      <c r="S4235" s="9">
        <v>45671.50508101852</v>
      </c>
      <c r="T4235">
        <v>883353</v>
      </c>
      <c r="U4235" t="s">
        <v>183</v>
      </c>
      <c r="V4235" t="str">
        <f>IFERROR(_xlfn.XLOOKUP(tb_C101[[#This Row],[OS]],[1]!tb_C103[OS],[1]!tb_C103[DESCRICAO]),"0")</f>
        <v>CORRETIVA</v>
      </c>
      <c r="W4235" t="str">
        <f>IFERROR(_xlfn.XLOOKUP(tb_C101[[#This Row],[OS]],[1]!tb_C103[OS],[1]!tb_C103[DESCRICAO2]),"0")</f>
        <v>AUTOMATICO - TROCAR</v>
      </c>
    </row>
    <row r="4236" spans="1:23" x14ac:dyDescent="0.25">
      <c r="A4236" s="7">
        <v>4118</v>
      </c>
      <c r="B4236" t="s">
        <v>24</v>
      </c>
      <c r="C4236">
        <v>506</v>
      </c>
      <c r="D4236" s="8" t="s">
        <v>819</v>
      </c>
      <c r="H4236" t="s">
        <v>5612</v>
      </c>
      <c r="I4236" s="9">
        <v>45610.225856481484</v>
      </c>
      <c r="J4236" s="9"/>
      <c r="K4236" s="9"/>
      <c r="L4236" s="9">
        <v>45671.505196759259</v>
      </c>
      <c r="N4236" t="s">
        <v>180</v>
      </c>
      <c r="O4236" t="s">
        <v>181</v>
      </c>
      <c r="P4236" t="s">
        <v>189</v>
      </c>
      <c r="R4236" t="s">
        <v>5613</v>
      </c>
      <c r="S4236" s="9">
        <v>45671.505219907405</v>
      </c>
      <c r="T4236">
        <v>883353</v>
      </c>
      <c r="U4236" t="s">
        <v>183</v>
      </c>
      <c r="V4236" t="str">
        <f>IFERROR(_xlfn.XLOOKUP(tb_C101[[#This Row],[OS]],[1]!tb_C103[OS],[1]!tb_C103[DESCRICAO]),"0")</f>
        <v>CORRETIVA</v>
      </c>
      <c r="W4236" t="str">
        <f>IFERROR(_xlfn.XLOOKUP(tb_C101[[#This Row],[OS]],[1]!tb_C103[OS],[1]!tb_C103[DESCRICAO2]),"0")</f>
        <v>AUTOMATICO - TROCAR</v>
      </c>
    </row>
    <row r="4237" spans="1:23" x14ac:dyDescent="0.25">
      <c r="A4237" s="7">
        <v>4119</v>
      </c>
      <c r="B4237" t="s">
        <v>24</v>
      </c>
      <c r="C4237">
        <v>506</v>
      </c>
      <c r="D4237" s="8" t="s">
        <v>819</v>
      </c>
      <c r="H4237" t="s">
        <v>5612</v>
      </c>
      <c r="I4237" s="9">
        <v>45610.226087962961</v>
      </c>
      <c r="J4237" s="9"/>
      <c r="K4237" s="9"/>
      <c r="L4237" s="9">
        <v>45671.505312499998</v>
      </c>
      <c r="N4237" t="s">
        <v>180</v>
      </c>
      <c r="O4237" t="s">
        <v>181</v>
      </c>
      <c r="P4237" t="s">
        <v>189</v>
      </c>
      <c r="R4237" t="s">
        <v>5613</v>
      </c>
      <c r="S4237" s="9">
        <v>45671.505324074074</v>
      </c>
      <c r="T4237">
        <v>883353</v>
      </c>
      <c r="U4237" t="s">
        <v>183</v>
      </c>
      <c r="V4237" t="str">
        <f>IFERROR(_xlfn.XLOOKUP(tb_C101[[#This Row],[OS]],[1]!tb_C103[OS],[1]!tb_C103[DESCRICAO]),"0")</f>
        <v>CORRETIVA</v>
      </c>
      <c r="W4237" t="str">
        <f>IFERROR(_xlfn.XLOOKUP(tb_C101[[#This Row],[OS]],[1]!tb_C103[OS],[1]!tb_C103[DESCRICAO2]),"0")</f>
        <v>AUTOMATICO - TROCAR</v>
      </c>
    </row>
    <row r="4238" spans="1:23" x14ac:dyDescent="0.25">
      <c r="A4238" s="7">
        <v>4120</v>
      </c>
      <c r="B4238" t="s">
        <v>24</v>
      </c>
      <c r="C4238">
        <v>506</v>
      </c>
      <c r="D4238" s="8" t="s">
        <v>819</v>
      </c>
      <c r="H4238" t="s">
        <v>5612</v>
      </c>
      <c r="I4238" s="9">
        <v>45610.226238425923</v>
      </c>
      <c r="J4238" s="9"/>
      <c r="K4238" s="9"/>
      <c r="L4238" s="9">
        <v>45671.505509259259</v>
      </c>
      <c r="N4238" t="s">
        <v>180</v>
      </c>
      <c r="O4238" t="s">
        <v>181</v>
      </c>
      <c r="P4238" t="s">
        <v>189</v>
      </c>
      <c r="R4238" t="s">
        <v>5613</v>
      </c>
      <c r="S4238" s="9">
        <v>45671.505520833336</v>
      </c>
      <c r="T4238">
        <v>883353</v>
      </c>
      <c r="U4238" t="s">
        <v>183</v>
      </c>
      <c r="V4238" t="str">
        <f>IFERROR(_xlfn.XLOOKUP(tb_C101[[#This Row],[OS]],[1]!tb_C103[OS],[1]!tb_C103[DESCRICAO]),"0")</f>
        <v>CORRETIVA</v>
      </c>
      <c r="W4238" t="str">
        <f>IFERROR(_xlfn.XLOOKUP(tb_C101[[#This Row],[OS]],[1]!tb_C103[OS],[1]!tb_C103[DESCRICAO2]),"0")</f>
        <v>AUTOMATICO - TROCAR</v>
      </c>
    </row>
    <row r="4239" spans="1:23" x14ac:dyDescent="0.25">
      <c r="A4239" s="7">
        <v>4121</v>
      </c>
      <c r="B4239" t="s">
        <v>24</v>
      </c>
      <c r="C4239">
        <v>506</v>
      </c>
      <c r="D4239" s="8" t="s">
        <v>819</v>
      </c>
      <c r="H4239" t="s">
        <v>5612</v>
      </c>
      <c r="I4239" s="9">
        <v>45610.226307870369</v>
      </c>
      <c r="J4239" s="9"/>
      <c r="K4239" s="9"/>
      <c r="L4239" s="9">
        <v>45671.505648148152</v>
      </c>
      <c r="N4239" t="s">
        <v>180</v>
      </c>
      <c r="O4239" t="s">
        <v>181</v>
      </c>
      <c r="P4239" t="s">
        <v>189</v>
      </c>
      <c r="R4239" t="s">
        <v>5613</v>
      </c>
      <c r="S4239" s="9">
        <v>45671.505659722221</v>
      </c>
      <c r="T4239">
        <v>883353</v>
      </c>
      <c r="U4239" t="s">
        <v>183</v>
      </c>
      <c r="V4239" t="str">
        <f>IFERROR(_xlfn.XLOOKUP(tb_C101[[#This Row],[OS]],[1]!tb_C103[OS],[1]!tb_C103[DESCRICAO]),"0")</f>
        <v>CORRETIVA</v>
      </c>
      <c r="W4239" t="str">
        <f>IFERROR(_xlfn.XLOOKUP(tb_C101[[#This Row],[OS]],[1]!tb_C103[OS],[1]!tb_C103[DESCRICAO2]),"0")</f>
        <v>AUTOMATICO - TROCAR</v>
      </c>
    </row>
    <row r="4240" spans="1:23" x14ac:dyDescent="0.25">
      <c r="A4240" s="7">
        <v>4122</v>
      </c>
      <c r="B4240" t="s">
        <v>175</v>
      </c>
      <c r="C4240">
        <v>208</v>
      </c>
      <c r="D4240" s="8" t="s">
        <v>4987</v>
      </c>
      <c r="E4240" t="s">
        <v>3250</v>
      </c>
      <c r="H4240" t="s">
        <v>723</v>
      </c>
      <c r="I4240" s="9">
        <v>45610.317071759258</v>
      </c>
      <c r="J4240" s="9"/>
      <c r="K4240" s="9"/>
      <c r="L4240" s="9">
        <v>45636.532893518517</v>
      </c>
      <c r="M4240" t="s">
        <v>7227</v>
      </c>
      <c r="N4240" t="s">
        <v>180</v>
      </c>
      <c r="O4240" t="s">
        <v>181</v>
      </c>
      <c r="P4240" t="s">
        <v>189</v>
      </c>
      <c r="R4240" t="s">
        <v>7228</v>
      </c>
      <c r="S4240" s="9">
        <v>45636.532905092594</v>
      </c>
      <c r="T4240">
        <v>648952</v>
      </c>
      <c r="U4240" t="s">
        <v>183</v>
      </c>
      <c r="V4240" t="str">
        <f>IFERROR(_xlfn.XLOOKUP(tb_C101[[#This Row],[OS]],[1]!tb_C103[OS],[1]!tb_C103[DESCRICAO]),"0")</f>
        <v>CORRETIVA</v>
      </c>
      <c r="W4240" t="str">
        <f>IFERROR(_xlfn.XLOOKUP(tb_C101[[#This Row],[OS]],[1]!tb_C103[OS],[1]!tb_C103[DESCRICAO2]),"0")</f>
        <v>Mecanico</v>
      </c>
    </row>
    <row r="4241" spans="1:23" x14ac:dyDescent="0.25">
      <c r="A4241" s="7">
        <v>4123</v>
      </c>
      <c r="B4241" t="s">
        <v>184</v>
      </c>
      <c r="C4241">
        <v>112</v>
      </c>
      <c r="D4241" s="8" t="s">
        <v>237</v>
      </c>
      <c r="E4241" t="s">
        <v>198</v>
      </c>
      <c r="F4241" t="s">
        <v>5602</v>
      </c>
      <c r="G4241" t="s">
        <v>5603</v>
      </c>
      <c r="H4241" t="s">
        <v>731</v>
      </c>
      <c r="I4241" s="9">
        <v>45610.452094907407</v>
      </c>
      <c r="J4241" s="9"/>
      <c r="K4241" s="9"/>
      <c r="L4241" s="9">
        <v>45671.505729166667</v>
      </c>
      <c r="N4241" t="s">
        <v>180</v>
      </c>
      <c r="O4241" t="s">
        <v>181</v>
      </c>
      <c r="P4241" t="s">
        <v>189</v>
      </c>
      <c r="Q4241" t="s">
        <v>895</v>
      </c>
      <c r="R4241" t="s">
        <v>7229</v>
      </c>
      <c r="S4241" s="9">
        <v>45671.505729166667</v>
      </c>
      <c r="T4241">
        <v>883353</v>
      </c>
      <c r="U4241" t="s">
        <v>204</v>
      </c>
      <c r="V4241" t="str">
        <f>IFERROR(_xlfn.XLOOKUP(tb_C101[[#This Row],[OS]],[1]!tb_C103[OS],[1]!tb_C103[DESCRICAO]),"0")</f>
        <v>PREVENTIVA</v>
      </c>
      <c r="W4241" t="str">
        <f>IFERROR(_xlfn.XLOOKUP(tb_C101[[#This Row],[OS]],[1]!tb_C103[OS],[1]!tb_C103[DESCRICAO2]),"0")</f>
        <v>Eletrico</v>
      </c>
    </row>
    <row r="4242" spans="1:23" x14ac:dyDescent="0.25">
      <c r="A4242" s="7">
        <v>4124</v>
      </c>
      <c r="B4242" t="s">
        <v>184</v>
      </c>
      <c r="C4242">
        <v>112</v>
      </c>
      <c r="D4242" s="8" t="s">
        <v>237</v>
      </c>
      <c r="E4242" t="s">
        <v>240</v>
      </c>
      <c r="F4242" t="s">
        <v>7217</v>
      </c>
      <c r="G4242" t="s">
        <v>7218</v>
      </c>
      <c r="H4242" t="s">
        <v>731</v>
      </c>
      <c r="I4242" s="9">
        <v>45610.475972222222</v>
      </c>
      <c r="J4242" s="9"/>
      <c r="K4242" s="9"/>
      <c r="L4242" s="9">
        <v>45671.505787037036</v>
      </c>
      <c r="N4242" t="s">
        <v>180</v>
      </c>
      <c r="O4242" t="s">
        <v>181</v>
      </c>
      <c r="P4242" t="s">
        <v>189</v>
      </c>
      <c r="Q4242" t="s">
        <v>895</v>
      </c>
      <c r="R4242" t="s">
        <v>7230</v>
      </c>
      <c r="S4242" s="9">
        <v>45671.505798611113</v>
      </c>
      <c r="T4242">
        <v>883353</v>
      </c>
      <c r="U4242" t="s">
        <v>204</v>
      </c>
      <c r="V4242" t="str">
        <f>IFERROR(_xlfn.XLOOKUP(tb_C101[[#This Row],[OS]],[1]!tb_C103[OS],[1]!tb_C103[DESCRICAO]),"0")</f>
        <v>PREVENTIVA</v>
      </c>
      <c r="W4242" t="str">
        <f>IFERROR(_xlfn.XLOOKUP(tb_C101[[#This Row],[OS]],[1]!tb_C103[OS],[1]!tb_C103[DESCRICAO2]),"0")</f>
        <v>Eletrico</v>
      </c>
    </row>
    <row r="4243" spans="1:23" x14ac:dyDescent="0.25">
      <c r="A4243" s="7">
        <v>4125</v>
      </c>
      <c r="B4243" t="s">
        <v>184</v>
      </c>
      <c r="C4243">
        <v>112</v>
      </c>
      <c r="D4243" s="8" t="s">
        <v>237</v>
      </c>
      <c r="E4243" t="s">
        <v>240</v>
      </c>
      <c r="F4243" t="s">
        <v>7217</v>
      </c>
      <c r="G4243" t="s">
        <v>7218</v>
      </c>
      <c r="H4243" t="s">
        <v>731</v>
      </c>
      <c r="I4243" s="9">
        <v>45610.477210648147</v>
      </c>
      <c r="J4243" s="9"/>
      <c r="K4243" s="9"/>
      <c r="L4243" s="9">
        <v>45671.505844907406</v>
      </c>
      <c r="N4243" t="s">
        <v>180</v>
      </c>
      <c r="O4243" t="s">
        <v>181</v>
      </c>
      <c r="P4243" t="s">
        <v>189</v>
      </c>
      <c r="Q4243" t="s">
        <v>895</v>
      </c>
      <c r="R4243" t="s">
        <v>7231</v>
      </c>
      <c r="S4243" s="9">
        <v>45671.505868055552</v>
      </c>
      <c r="T4243">
        <v>883353</v>
      </c>
      <c r="U4243" t="s">
        <v>204</v>
      </c>
      <c r="V4243" t="str">
        <f>IFERROR(_xlfn.XLOOKUP(tb_C101[[#This Row],[OS]],[1]!tb_C103[OS],[1]!tb_C103[DESCRICAO]),"0")</f>
        <v>PREVENTIVA</v>
      </c>
      <c r="W4243" t="str">
        <f>IFERROR(_xlfn.XLOOKUP(tb_C101[[#This Row],[OS]],[1]!tb_C103[OS],[1]!tb_C103[DESCRICAO2]),"0")</f>
        <v>Eletrico</v>
      </c>
    </row>
    <row r="4244" spans="1:23" x14ac:dyDescent="0.25">
      <c r="A4244" s="7">
        <v>4126</v>
      </c>
      <c r="B4244" t="s">
        <v>184</v>
      </c>
      <c r="C4244">
        <v>112</v>
      </c>
      <c r="D4244" s="8" t="s">
        <v>237</v>
      </c>
      <c r="E4244" t="s">
        <v>240</v>
      </c>
      <c r="F4244" t="s">
        <v>7217</v>
      </c>
      <c r="G4244" t="s">
        <v>7218</v>
      </c>
      <c r="H4244" t="s">
        <v>731</v>
      </c>
      <c r="I4244" s="9">
        <v>45610.477777777778</v>
      </c>
      <c r="J4244" s="9"/>
      <c r="K4244" s="9"/>
      <c r="L4244" s="9">
        <v>45671.505972222221</v>
      </c>
      <c r="N4244" t="s">
        <v>180</v>
      </c>
      <c r="O4244" t="s">
        <v>181</v>
      </c>
      <c r="P4244" t="s">
        <v>189</v>
      </c>
      <c r="Q4244" t="s">
        <v>895</v>
      </c>
      <c r="R4244" t="s">
        <v>7232</v>
      </c>
      <c r="S4244" s="9">
        <v>45671.505983796298</v>
      </c>
      <c r="T4244">
        <v>883353</v>
      </c>
      <c r="U4244" t="s">
        <v>204</v>
      </c>
      <c r="V4244" t="str">
        <f>IFERROR(_xlfn.XLOOKUP(tb_C101[[#This Row],[OS]],[1]!tb_C103[OS],[1]!tb_C103[DESCRICAO]),"0")</f>
        <v>PREVENTIVA</v>
      </c>
      <c r="W4244" t="str">
        <f>IFERROR(_xlfn.XLOOKUP(tb_C101[[#This Row],[OS]],[1]!tb_C103[OS],[1]!tb_C103[DESCRICAO2]),"0")</f>
        <v>Eletrico</v>
      </c>
    </row>
    <row r="4245" spans="1:23" x14ac:dyDescent="0.25">
      <c r="A4245" s="7">
        <v>4127</v>
      </c>
      <c r="B4245" t="s">
        <v>184</v>
      </c>
      <c r="C4245">
        <v>112</v>
      </c>
      <c r="D4245" s="8" t="s">
        <v>237</v>
      </c>
      <c r="E4245" t="s">
        <v>240</v>
      </c>
      <c r="F4245" t="s">
        <v>7217</v>
      </c>
      <c r="G4245" t="s">
        <v>7218</v>
      </c>
      <c r="H4245" t="s">
        <v>731</v>
      </c>
      <c r="I4245" s="9">
        <v>45610.487615740742</v>
      </c>
      <c r="J4245" s="9"/>
      <c r="K4245" s="9"/>
      <c r="L4245" s="9">
        <v>45671.506041666667</v>
      </c>
      <c r="N4245" t="s">
        <v>180</v>
      </c>
      <c r="O4245" t="s">
        <v>181</v>
      </c>
      <c r="P4245" t="s">
        <v>189</v>
      </c>
      <c r="Q4245" t="s">
        <v>895</v>
      </c>
      <c r="R4245" t="s">
        <v>7233</v>
      </c>
      <c r="S4245" s="9">
        <v>45671.506053240744</v>
      </c>
      <c r="T4245">
        <v>883353</v>
      </c>
      <c r="U4245" t="s">
        <v>204</v>
      </c>
      <c r="V4245" t="str">
        <f>IFERROR(_xlfn.XLOOKUP(tb_C101[[#This Row],[OS]],[1]!tb_C103[OS],[1]!tb_C103[DESCRICAO]),"0")</f>
        <v>PREVENTIVA</v>
      </c>
      <c r="W4245" t="str">
        <f>IFERROR(_xlfn.XLOOKUP(tb_C101[[#This Row],[OS]],[1]!tb_C103[OS],[1]!tb_C103[DESCRICAO2]),"0")</f>
        <v>Mecanico</v>
      </c>
    </row>
    <row r="4246" spans="1:23" x14ac:dyDescent="0.25">
      <c r="A4246" s="7">
        <v>4128</v>
      </c>
      <c r="B4246" t="s">
        <v>184</v>
      </c>
      <c r="C4246">
        <v>112</v>
      </c>
      <c r="D4246" s="8" t="s">
        <v>237</v>
      </c>
      <c r="E4246" t="s">
        <v>245</v>
      </c>
      <c r="H4246" t="s">
        <v>731</v>
      </c>
      <c r="I4246" s="9">
        <v>45610.530046296299</v>
      </c>
      <c r="J4246" s="9"/>
      <c r="K4246" s="9"/>
      <c r="L4246" s="9">
        <v>45671.506099537037</v>
      </c>
      <c r="N4246" t="s">
        <v>180</v>
      </c>
      <c r="O4246" t="s">
        <v>181</v>
      </c>
      <c r="P4246" t="s">
        <v>189</v>
      </c>
      <c r="R4246" t="s">
        <v>7234</v>
      </c>
      <c r="S4246" s="9">
        <v>45671.506111111114</v>
      </c>
      <c r="T4246">
        <v>883353</v>
      </c>
      <c r="U4246" t="s">
        <v>204</v>
      </c>
      <c r="V4246" t="str">
        <f>IFERROR(_xlfn.XLOOKUP(tb_C101[[#This Row],[OS]],[1]!tb_C103[OS],[1]!tb_C103[DESCRICAO]),"0")</f>
        <v>PREVENTIVA</v>
      </c>
      <c r="W4246" t="str">
        <f>IFERROR(_xlfn.XLOOKUP(tb_C101[[#This Row],[OS]],[1]!tb_C103[OS],[1]!tb_C103[DESCRICAO2]),"0")</f>
        <v>Eletrico</v>
      </c>
    </row>
    <row r="4247" spans="1:23" x14ac:dyDescent="0.25">
      <c r="A4247" s="7">
        <v>4129</v>
      </c>
      <c r="B4247" t="s">
        <v>184</v>
      </c>
      <c r="C4247">
        <v>112</v>
      </c>
      <c r="D4247" s="8" t="s">
        <v>237</v>
      </c>
      <c r="E4247" t="s">
        <v>245</v>
      </c>
      <c r="F4247" t="s">
        <v>3755</v>
      </c>
      <c r="G4247" t="s">
        <v>3756</v>
      </c>
      <c r="H4247" t="s">
        <v>731</v>
      </c>
      <c r="I4247" s="9">
        <v>45610.533414351848</v>
      </c>
      <c r="J4247" s="9"/>
      <c r="K4247" s="9"/>
      <c r="L4247" s="9">
        <v>45671.506157407406</v>
      </c>
      <c r="N4247" t="s">
        <v>180</v>
      </c>
      <c r="O4247" t="s">
        <v>181</v>
      </c>
      <c r="P4247" t="s">
        <v>189</v>
      </c>
      <c r="Q4247" t="s">
        <v>245</v>
      </c>
      <c r="R4247" t="s">
        <v>7235</v>
      </c>
      <c r="S4247" s="9">
        <v>45671.506180555552</v>
      </c>
      <c r="T4247">
        <v>883353</v>
      </c>
      <c r="U4247" t="s">
        <v>204</v>
      </c>
      <c r="V4247" t="str">
        <f>IFERROR(_xlfn.XLOOKUP(tb_C101[[#This Row],[OS]],[1]!tb_C103[OS],[1]!tb_C103[DESCRICAO]),"0")</f>
        <v>PREVENTIVA</v>
      </c>
      <c r="W4247" t="str">
        <f>IFERROR(_xlfn.XLOOKUP(tb_C101[[#This Row],[OS]],[1]!tb_C103[OS],[1]!tb_C103[DESCRICAO2]),"0")</f>
        <v>Eletrico</v>
      </c>
    </row>
    <row r="4248" spans="1:23" x14ac:dyDescent="0.25">
      <c r="A4248" s="7">
        <v>4130</v>
      </c>
      <c r="B4248" t="s">
        <v>184</v>
      </c>
      <c r="C4248">
        <v>112</v>
      </c>
      <c r="D4248" s="8" t="s">
        <v>237</v>
      </c>
      <c r="E4248" t="s">
        <v>345</v>
      </c>
      <c r="F4248" t="s">
        <v>4636</v>
      </c>
      <c r="G4248" t="s">
        <v>4637</v>
      </c>
      <c r="H4248" t="s">
        <v>731</v>
      </c>
      <c r="I4248" s="9">
        <v>45610.670787037037</v>
      </c>
      <c r="J4248" s="9"/>
      <c r="K4248" s="9"/>
      <c r="L4248" s="9">
        <v>45671.506226851852</v>
      </c>
      <c r="N4248" t="s">
        <v>180</v>
      </c>
      <c r="O4248" t="s">
        <v>181</v>
      </c>
      <c r="P4248" t="s">
        <v>189</v>
      </c>
      <c r="Q4248" t="s">
        <v>895</v>
      </c>
      <c r="R4248" t="s">
        <v>7236</v>
      </c>
      <c r="S4248" s="9">
        <v>45671.506238425929</v>
      </c>
      <c r="T4248">
        <v>883353</v>
      </c>
      <c r="U4248" t="s">
        <v>204</v>
      </c>
      <c r="V4248" t="str">
        <f>IFERROR(_xlfn.XLOOKUP(tb_C101[[#This Row],[OS]],[1]!tb_C103[OS],[1]!tb_C103[DESCRICAO]),"0")</f>
        <v>PREVENTIVA</v>
      </c>
      <c r="W4248" t="str">
        <f>IFERROR(_xlfn.XLOOKUP(tb_C101[[#This Row],[OS]],[1]!tb_C103[OS],[1]!tb_C103[DESCRICAO2]),"0")</f>
        <v>Mecanico</v>
      </c>
    </row>
    <row r="4249" spans="1:23" x14ac:dyDescent="0.25">
      <c r="A4249" s="7">
        <v>4131</v>
      </c>
      <c r="B4249" t="s">
        <v>184</v>
      </c>
      <c r="C4249">
        <v>112</v>
      </c>
      <c r="D4249" s="8" t="s">
        <v>237</v>
      </c>
      <c r="E4249" t="s">
        <v>345</v>
      </c>
      <c r="F4249" t="s">
        <v>4598</v>
      </c>
      <c r="G4249" t="s">
        <v>4599</v>
      </c>
      <c r="H4249" t="s">
        <v>731</v>
      </c>
      <c r="I4249" s="9">
        <v>45610.672303240739</v>
      </c>
      <c r="J4249" s="9"/>
      <c r="K4249" s="9"/>
      <c r="L4249" s="9">
        <v>45671.506365740737</v>
      </c>
      <c r="N4249" t="s">
        <v>180</v>
      </c>
      <c r="O4249" t="s">
        <v>181</v>
      </c>
      <c r="P4249" t="s">
        <v>189</v>
      </c>
      <c r="Q4249" t="s">
        <v>895</v>
      </c>
      <c r="R4249" t="s">
        <v>7237</v>
      </c>
      <c r="S4249" s="9">
        <v>45671.506388888891</v>
      </c>
      <c r="T4249">
        <v>883353</v>
      </c>
      <c r="U4249" t="s">
        <v>204</v>
      </c>
      <c r="V4249" t="str">
        <f>IFERROR(_xlfn.XLOOKUP(tb_C101[[#This Row],[OS]],[1]!tb_C103[OS],[1]!tb_C103[DESCRICAO]),"0")</f>
        <v>PREVENTIVA</v>
      </c>
      <c r="W4249" t="str">
        <f>IFERROR(_xlfn.XLOOKUP(tb_C101[[#This Row],[OS]],[1]!tb_C103[OS],[1]!tb_C103[DESCRICAO2]),"0")</f>
        <v>Mecanico</v>
      </c>
    </row>
    <row r="4250" spans="1:23" x14ac:dyDescent="0.25">
      <c r="A4250" s="7">
        <v>4132</v>
      </c>
      <c r="B4250" t="s">
        <v>184</v>
      </c>
      <c r="C4250">
        <v>117</v>
      </c>
      <c r="D4250" s="8" t="s">
        <v>354</v>
      </c>
      <c r="H4250" t="s">
        <v>5353</v>
      </c>
      <c r="I4250" s="9">
        <v>45610.715648148151</v>
      </c>
      <c r="J4250" s="9">
        <v>45610.652777777781</v>
      </c>
      <c r="K4250" s="9">
        <v>45610.725694444445</v>
      </c>
      <c r="L4250" s="9">
        <v>45671.506435185183</v>
      </c>
      <c r="N4250" t="s">
        <v>180</v>
      </c>
      <c r="O4250" t="s">
        <v>204</v>
      </c>
      <c r="P4250" t="s">
        <v>189</v>
      </c>
      <c r="R4250" t="s">
        <v>5354</v>
      </c>
      <c r="S4250" s="9">
        <v>45671.50644675926</v>
      </c>
      <c r="T4250">
        <v>883353</v>
      </c>
      <c r="U4250" t="s">
        <v>183</v>
      </c>
      <c r="V4250" t="str">
        <f>IFERROR(_xlfn.XLOOKUP(tb_C101[[#This Row],[OS]],[1]!tb_C103[OS],[1]!tb_C103[DESCRICAO]),"0")</f>
        <v>CORRETIVA</v>
      </c>
      <c r="W4250" t="str">
        <f>IFERROR(_xlfn.XLOOKUP(tb_C101[[#This Row],[OS]],[1]!tb_C103[OS],[1]!tb_C103[DESCRICAO2]),"0")</f>
        <v>AUTOMATICO - TROCAR</v>
      </c>
    </row>
    <row r="4251" spans="1:23" x14ac:dyDescent="0.25">
      <c r="A4251" s="7">
        <v>4133</v>
      </c>
      <c r="B4251" t="s">
        <v>184</v>
      </c>
      <c r="C4251">
        <v>112</v>
      </c>
      <c r="D4251" s="8" t="s">
        <v>237</v>
      </c>
      <c r="E4251" t="s">
        <v>345</v>
      </c>
      <c r="F4251" t="s">
        <v>7238</v>
      </c>
      <c r="G4251" t="s">
        <v>7239</v>
      </c>
      <c r="H4251" t="s">
        <v>731</v>
      </c>
      <c r="I4251" s="9">
        <v>45610.73778935185</v>
      </c>
      <c r="J4251" s="9"/>
      <c r="K4251" s="9"/>
      <c r="L4251" s="9">
        <v>45671.506504629629</v>
      </c>
      <c r="N4251" t="s">
        <v>180</v>
      </c>
      <c r="O4251" t="s">
        <v>181</v>
      </c>
      <c r="P4251" t="s">
        <v>189</v>
      </c>
      <c r="Q4251" t="s">
        <v>895</v>
      </c>
      <c r="R4251" t="s">
        <v>7240</v>
      </c>
      <c r="S4251" s="9">
        <v>45671.506516203706</v>
      </c>
      <c r="T4251">
        <v>883353</v>
      </c>
      <c r="U4251" t="s">
        <v>204</v>
      </c>
      <c r="V4251" t="str">
        <f>IFERROR(_xlfn.XLOOKUP(tb_C101[[#This Row],[OS]],[1]!tb_C103[OS],[1]!tb_C103[DESCRICAO]),"0")</f>
        <v>PREVENTIVA</v>
      </c>
      <c r="W4251" t="str">
        <f>IFERROR(_xlfn.XLOOKUP(tb_C101[[#This Row],[OS]],[1]!tb_C103[OS],[1]!tb_C103[DESCRICAO2]),"0")</f>
        <v>Mecanico</v>
      </c>
    </row>
    <row r="4252" spans="1:23" x14ac:dyDescent="0.25">
      <c r="A4252" s="7">
        <v>4134</v>
      </c>
      <c r="B4252" t="s">
        <v>184</v>
      </c>
      <c r="C4252">
        <v>112</v>
      </c>
      <c r="D4252" s="8" t="s">
        <v>237</v>
      </c>
      <c r="E4252" t="s">
        <v>345</v>
      </c>
      <c r="F4252" t="s">
        <v>4636</v>
      </c>
      <c r="G4252" t="s">
        <v>4637</v>
      </c>
      <c r="H4252" t="s">
        <v>731</v>
      </c>
      <c r="I4252" s="9">
        <v>45610.738356481481</v>
      </c>
      <c r="J4252" s="9"/>
      <c r="K4252" s="9"/>
      <c r="L4252" s="9">
        <v>45671.506643518522</v>
      </c>
      <c r="N4252" t="s">
        <v>180</v>
      </c>
      <c r="O4252" t="s">
        <v>181</v>
      </c>
      <c r="P4252" t="s">
        <v>189</v>
      </c>
      <c r="Q4252" t="s">
        <v>895</v>
      </c>
      <c r="R4252" t="s">
        <v>7241</v>
      </c>
      <c r="S4252" s="9">
        <v>45671.506655092591</v>
      </c>
      <c r="T4252">
        <v>883353</v>
      </c>
      <c r="U4252" t="s">
        <v>204</v>
      </c>
      <c r="V4252" t="str">
        <f>IFERROR(_xlfn.XLOOKUP(tb_C101[[#This Row],[OS]],[1]!tb_C103[OS],[1]!tb_C103[DESCRICAO]),"0")</f>
        <v>PREVENTIVA</v>
      </c>
      <c r="W4252" t="str">
        <f>IFERROR(_xlfn.XLOOKUP(tb_C101[[#This Row],[OS]],[1]!tb_C103[OS],[1]!tb_C103[DESCRICAO2]),"0")</f>
        <v>Eletrico</v>
      </c>
    </row>
    <row r="4253" spans="1:23" x14ac:dyDescent="0.25">
      <c r="A4253" s="7">
        <v>4135</v>
      </c>
      <c r="B4253" t="s">
        <v>184</v>
      </c>
      <c r="C4253">
        <v>112</v>
      </c>
      <c r="D4253" s="8" t="s">
        <v>237</v>
      </c>
      <c r="E4253" t="s">
        <v>345</v>
      </c>
      <c r="F4253" t="s">
        <v>4598</v>
      </c>
      <c r="G4253" t="s">
        <v>4599</v>
      </c>
      <c r="H4253" t="s">
        <v>731</v>
      </c>
      <c r="I4253" s="9">
        <v>45610.739745370367</v>
      </c>
      <c r="J4253" s="9"/>
      <c r="K4253" s="9"/>
      <c r="L4253" s="9">
        <v>45671.506805555553</v>
      </c>
      <c r="N4253" t="s">
        <v>180</v>
      </c>
      <c r="O4253" t="s">
        <v>181</v>
      </c>
      <c r="P4253" t="s">
        <v>189</v>
      </c>
      <c r="Q4253" t="s">
        <v>895</v>
      </c>
      <c r="R4253" t="s">
        <v>7242</v>
      </c>
      <c r="S4253" s="9">
        <v>45671.50681712963</v>
      </c>
      <c r="T4253">
        <v>883353</v>
      </c>
      <c r="U4253" t="s">
        <v>204</v>
      </c>
      <c r="V4253" t="str">
        <f>IFERROR(_xlfn.XLOOKUP(tb_C101[[#This Row],[OS]],[1]!tb_C103[OS],[1]!tb_C103[DESCRICAO]),"0")</f>
        <v>PREVENTIVA</v>
      </c>
      <c r="W4253" t="str">
        <f>IFERROR(_xlfn.XLOOKUP(tb_C101[[#This Row],[OS]],[1]!tb_C103[OS],[1]!tb_C103[DESCRICAO2]),"0")</f>
        <v>Eletrico</v>
      </c>
    </row>
    <row r="4254" spans="1:23" x14ac:dyDescent="0.25">
      <c r="A4254" s="7">
        <v>4136</v>
      </c>
      <c r="B4254" t="s">
        <v>184</v>
      </c>
      <c r="C4254">
        <v>112</v>
      </c>
      <c r="D4254" s="8" t="s">
        <v>237</v>
      </c>
      <c r="E4254" t="s">
        <v>345</v>
      </c>
      <c r="F4254" t="s">
        <v>7238</v>
      </c>
      <c r="G4254" t="s">
        <v>7239</v>
      </c>
      <c r="H4254" t="s">
        <v>731</v>
      </c>
      <c r="I4254" s="9">
        <v>45610.740567129629</v>
      </c>
      <c r="J4254" s="9"/>
      <c r="K4254" s="9"/>
      <c r="L4254" s="9">
        <v>45671.506863425922</v>
      </c>
      <c r="N4254" t="s">
        <v>180</v>
      </c>
      <c r="O4254" t="s">
        <v>181</v>
      </c>
      <c r="P4254" t="s">
        <v>182</v>
      </c>
      <c r="Q4254" t="s">
        <v>895</v>
      </c>
      <c r="R4254" t="s">
        <v>7243</v>
      </c>
      <c r="S4254" s="9">
        <v>45671.506874999999</v>
      </c>
      <c r="T4254">
        <v>883353</v>
      </c>
      <c r="U4254" t="s">
        <v>204</v>
      </c>
      <c r="V4254" t="str">
        <f>IFERROR(_xlfn.XLOOKUP(tb_C101[[#This Row],[OS]],[1]!tb_C103[OS],[1]!tb_C103[DESCRICAO]),"0")</f>
        <v>PREVENTIVA</v>
      </c>
      <c r="W4254" t="str">
        <f>IFERROR(_xlfn.XLOOKUP(tb_C101[[#This Row],[OS]],[1]!tb_C103[OS],[1]!tb_C103[DESCRICAO2]),"0")</f>
        <v>Eletrico</v>
      </c>
    </row>
    <row r="4255" spans="1:23" x14ac:dyDescent="0.25">
      <c r="A4255" s="7">
        <v>4137</v>
      </c>
      <c r="B4255" t="s">
        <v>184</v>
      </c>
      <c r="C4255">
        <v>112</v>
      </c>
      <c r="D4255" s="8" t="s">
        <v>237</v>
      </c>
      <c r="E4255" t="s">
        <v>345</v>
      </c>
      <c r="F4255" t="s">
        <v>897</v>
      </c>
      <c r="G4255" t="s">
        <v>898</v>
      </c>
      <c r="H4255" t="s">
        <v>731</v>
      </c>
      <c r="I4255" s="9">
        <v>45610.74150462963</v>
      </c>
      <c r="J4255" s="9"/>
      <c r="K4255" s="9"/>
      <c r="L4255" s="9">
        <v>45671.506932870368</v>
      </c>
      <c r="N4255" t="s">
        <v>180</v>
      </c>
      <c r="O4255" t="s">
        <v>181</v>
      </c>
      <c r="P4255" t="s">
        <v>189</v>
      </c>
      <c r="Q4255" t="s">
        <v>895</v>
      </c>
      <c r="R4255" t="s">
        <v>7244</v>
      </c>
      <c r="S4255" s="9">
        <v>45671.506944444445</v>
      </c>
      <c r="T4255">
        <v>883353</v>
      </c>
      <c r="U4255" t="s">
        <v>204</v>
      </c>
      <c r="V4255" t="str">
        <f>IFERROR(_xlfn.XLOOKUP(tb_C101[[#This Row],[OS]],[1]!tb_C103[OS],[1]!tb_C103[DESCRICAO]),"0")</f>
        <v>PREVENTIVA</v>
      </c>
      <c r="W4255" t="str">
        <f>IFERROR(_xlfn.XLOOKUP(tb_C101[[#This Row],[OS]],[1]!tb_C103[OS],[1]!tb_C103[DESCRICAO2]),"0")</f>
        <v>Eletrico</v>
      </c>
    </row>
    <row r="4256" spans="1:23" x14ac:dyDescent="0.25">
      <c r="A4256" s="7">
        <v>4138</v>
      </c>
      <c r="B4256" t="s">
        <v>184</v>
      </c>
      <c r="C4256">
        <v>112</v>
      </c>
      <c r="D4256" s="8" t="s">
        <v>237</v>
      </c>
      <c r="E4256" t="s">
        <v>300</v>
      </c>
      <c r="F4256" t="s">
        <v>4659</v>
      </c>
      <c r="G4256" t="s">
        <v>4660</v>
      </c>
      <c r="H4256" t="s">
        <v>731</v>
      </c>
      <c r="I4256" s="9">
        <v>45610.742812500001</v>
      </c>
      <c r="J4256" s="9"/>
      <c r="K4256" s="9"/>
      <c r="L4256" s="9">
        <v>45671.506990740738</v>
      </c>
      <c r="N4256" t="s">
        <v>180</v>
      </c>
      <c r="O4256" t="s">
        <v>181</v>
      </c>
      <c r="P4256" t="s">
        <v>189</v>
      </c>
      <c r="Q4256" t="s">
        <v>895</v>
      </c>
      <c r="R4256" t="s">
        <v>7245</v>
      </c>
      <c r="S4256" s="9">
        <v>45671.507002314815</v>
      </c>
      <c r="T4256">
        <v>883353</v>
      </c>
      <c r="U4256" t="s">
        <v>204</v>
      </c>
      <c r="V4256" t="str">
        <f>IFERROR(_xlfn.XLOOKUP(tb_C101[[#This Row],[OS]],[1]!tb_C103[OS],[1]!tb_C103[DESCRICAO]),"0")</f>
        <v>PREVENTIVA</v>
      </c>
      <c r="W4256" t="str">
        <f>IFERROR(_xlfn.XLOOKUP(tb_C101[[#This Row],[OS]],[1]!tb_C103[OS],[1]!tb_C103[DESCRICAO2]),"0")</f>
        <v>Mecanico</v>
      </c>
    </row>
    <row r="4257" spans="1:23" x14ac:dyDescent="0.25">
      <c r="A4257" s="7">
        <v>4139</v>
      </c>
      <c r="B4257" t="s">
        <v>184</v>
      </c>
      <c r="C4257">
        <v>112</v>
      </c>
      <c r="D4257" s="8" t="s">
        <v>237</v>
      </c>
      <c r="E4257" t="s">
        <v>300</v>
      </c>
      <c r="F4257" t="s">
        <v>4659</v>
      </c>
      <c r="G4257" t="s">
        <v>4660</v>
      </c>
      <c r="H4257" t="s">
        <v>731</v>
      </c>
      <c r="I4257" s="9">
        <v>45610.743692129632</v>
      </c>
      <c r="J4257" s="9"/>
      <c r="K4257" s="9"/>
      <c r="L4257" s="9">
        <v>45671.50708333333</v>
      </c>
      <c r="N4257" t="s">
        <v>180</v>
      </c>
      <c r="O4257" t="s">
        <v>181</v>
      </c>
      <c r="P4257" t="s">
        <v>189</v>
      </c>
      <c r="Q4257" t="s">
        <v>895</v>
      </c>
      <c r="R4257" t="s">
        <v>7246</v>
      </c>
      <c r="S4257" s="9">
        <v>45671.507094907407</v>
      </c>
      <c r="T4257">
        <v>883353</v>
      </c>
      <c r="U4257" t="s">
        <v>204</v>
      </c>
      <c r="V4257" t="str">
        <f>IFERROR(_xlfn.XLOOKUP(tb_C101[[#This Row],[OS]],[1]!tb_C103[OS],[1]!tb_C103[DESCRICAO]),"0")</f>
        <v>MELHORIA</v>
      </c>
      <c r="W4257" t="str">
        <f>IFERROR(_xlfn.XLOOKUP(tb_C101[[#This Row],[OS]],[1]!tb_C103[OS],[1]!tb_C103[DESCRICAO2]),"0")</f>
        <v>Mecanico</v>
      </c>
    </row>
    <row r="4258" spans="1:23" x14ac:dyDescent="0.25">
      <c r="A4258" s="7">
        <v>4140</v>
      </c>
      <c r="B4258" t="s">
        <v>184</v>
      </c>
      <c r="C4258">
        <v>112</v>
      </c>
      <c r="D4258" s="8" t="s">
        <v>237</v>
      </c>
      <c r="E4258" t="s">
        <v>300</v>
      </c>
      <c r="F4258" t="s">
        <v>4659</v>
      </c>
      <c r="G4258" t="s">
        <v>4660</v>
      </c>
      <c r="H4258" t="s">
        <v>731</v>
      </c>
      <c r="I4258" s="9">
        <v>45610.744398148148</v>
      </c>
      <c r="J4258" s="9"/>
      <c r="K4258" s="9"/>
      <c r="L4258" s="9">
        <v>45671.507152777776</v>
      </c>
      <c r="N4258" t="s">
        <v>180</v>
      </c>
      <c r="O4258" t="s">
        <v>181</v>
      </c>
      <c r="P4258" t="s">
        <v>189</v>
      </c>
      <c r="Q4258" t="s">
        <v>895</v>
      </c>
      <c r="R4258" t="s">
        <v>7247</v>
      </c>
      <c r="S4258" s="9">
        <v>45671.507164351853</v>
      </c>
      <c r="T4258">
        <v>883353</v>
      </c>
      <c r="U4258" t="s">
        <v>204</v>
      </c>
      <c r="V4258" t="str">
        <f>IFERROR(_xlfn.XLOOKUP(tb_C101[[#This Row],[OS]],[1]!tb_C103[OS],[1]!tb_C103[DESCRICAO]),"0")</f>
        <v>PREVENTIVA</v>
      </c>
      <c r="W4258" t="str">
        <f>IFERROR(_xlfn.XLOOKUP(tb_C101[[#This Row],[OS]],[1]!tb_C103[OS],[1]!tb_C103[DESCRICAO2]),"0")</f>
        <v>Eletrico</v>
      </c>
    </row>
    <row r="4259" spans="1:23" x14ac:dyDescent="0.25">
      <c r="A4259" s="7">
        <v>4141</v>
      </c>
      <c r="B4259" t="s">
        <v>184</v>
      </c>
      <c r="C4259">
        <v>112</v>
      </c>
      <c r="D4259" s="8" t="s">
        <v>237</v>
      </c>
      <c r="E4259" t="s">
        <v>300</v>
      </c>
      <c r="F4259" t="s">
        <v>4659</v>
      </c>
      <c r="G4259" t="s">
        <v>4660</v>
      </c>
      <c r="H4259" t="s">
        <v>731</v>
      </c>
      <c r="I4259" s="9">
        <v>45610.747048611112</v>
      </c>
      <c r="J4259" s="9"/>
      <c r="K4259" s="9"/>
      <c r="L4259" s="9">
        <v>45671.507233796299</v>
      </c>
      <c r="N4259" t="s">
        <v>180</v>
      </c>
      <c r="O4259" t="s">
        <v>181</v>
      </c>
      <c r="Q4259" t="s">
        <v>895</v>
      </c>
      <c r="R4259" t="s">
        <v>6698</v>
      </c>
      <c r="S4259" s="9">
        <v>45671.507256944446</v>
      </c>
      <c r="T4259">
        <v>883353</v>
      </c>
      <c r="U4259" t="s">
        <v>204</v>
      </c>
      <c r="V4259" t="str">
        <f>IFERROR(_xlfn.XLOOKUP(tb_C101[[#This Row],[OS]],[1]!tb_C103[OS],[1]!tb_C103[DESCRICAO]),"0")</f>
        <v>PREVENTIVA</v>
      </c>
      <c r="W4259" t="str">
        <f>IFERROR(_xlfn.XLOOKUP(tb_C101[[#This Row],[OS]],[1]!tb_C103[OS],[1]!tb_C103[DESCRICAO2]),"0")</f>
        <v>Eletrico</v>
      </c>
    </row>
    <row r="4260" spans="1:23" x14ac:dyDescent="0.25">
      <c r="A4260" s="7">
        <v>4142</v>
      </c>
      <c r="B4260" t="s">
        <v>184</v>
      </c>
      <c r="C4260">
        <v>112</v>
      </c>
      <c r="D4260" s="8" t="s">
        <v>237</v>
      </c>
      <c r="E4260" t="s">
        <v>300</v>
      </c>
      <c r="F4260" t="s">
        <v>4659</v>
      </c>
      <c r="G4260" t="s">
        <v>4660</v>
      </c>
      <c r="H4260" t="s">
        <v>731</v>
      </c>
      <c r="I4260" s="9">
        <v>45610.748217592591</v>
      </c>
      <c r="J4260" s="9"/>
      <c r="K4260" s="9"/>
      <c r="L4260" s="9">
        <v>45671.507326388892</v>
      </c>
      <c r="N4260" t="s">
        <v>180</v>
      </c>
      <c r="O4260" t="s">
        <v>181</v>
      </c>
      <c r="P4260" t="s">
        <v>189</v>
      </c>
      <c r="Q4260" t="s">
        <v>895</v>
      </c>
      <c r="R4260" t="s">
        <v>7248</v>
      </c>
      <c r="S4260" s="9">
        <v>45671.507337962961</v>
      </c>
      <c r="T4260">
        <v>883353</v>
      </c>
      <c r="U4260" t="s">
        <v>204</v>
      </c>
      <c r="V4260" t="str">
        <f>IFERROR(_xlfn.XLOOKUP(tb_C101[[#This Row],[OS]],[1]!tb_C103[OS],[1]!tb_C103[DESCRICAO]),"0")</f>
        <v>PREVENTIVA</v>
      </c>
      <c r="W4260" t="str">
        <f>IFERROR(_xlfn.XLOOKUP(tb_C101[[#This Row],[OS]],[1]!tb_C103[OS],[1]!tb_C103[DESCRICAO2]),"0")</f>
        <v>Eletrico</v>
      </c>
    </row>
    <row r="4261" spans="1:23" x14ac:dyDescent="0.25">
      <c r="A4261" s="7">
        <v>4143</v>
      </c>
      <c r="B4261" t="s">
        <v>184</v>
      </c>
      <c r="C4261">
        <v>112</v>
      </c>
      <c r="D4261" s="8" t="s">
        <v>237</v>
      </c>
      <c r="E4261" t="s">
        <v>300</v>
      </c>
      <c r="F4261" t="s">
        <v>4659</v>
      </c>
      <c r="G4261" t="s">
        <v>4660</v>
      </c>
      <c r="H4261" t="s">
        <v>731</v>
      </c>
      <c r="I4261" s="9">
        <v>45610.748680555553</v>
      </c>
      <c r="J4261" s="9"/>
      <c r="K4261" s="9"/>
      <c r="L4261" s="9">
        <v>45671.507384259261</v>
      </c>
      <c r="N4261" t="s">
        <v>180</v>
      </c>
      <c r="O4261" t="s">
        <v>181</v>
      </c>
      <c r="P4261" t="s">
        <v>189</v>
      </c>
      <c r="Q4261" t="s">
        <v>895</v>
      </c>
      <c r="R4261" t="s">
        <v>7249</v>
      </c>
      <c r="S4261" s="9">
        <v>45671.507395833331</v>
      </c>
      <c r="T4261">
        <v>883353</v>
      </c>
      <c r="U4261" t="s">
        <v>204</v>
      </c>
      <c r="V4261" t="str">
        <f>IFERROR(_xlfn.XLOOKUP(tb_C101[[#This Row],[OS]],[1]!tb_C103[OS],[1]!tb_C103[DESCRICAO]),"0")</f>
        <v>PREVENTIVA</v>
      </c>
      <c r="W4261" t="str">
        <f>IFERROR(_xlfn.XLOOKUP(tb_C101[[#This Row],[OS]],[1]!tb_C103[OS],[1]!tb_C103[DESCRICAO2]),"0")</f>
        <v>Eletrico</v>
      </c>
    </row>
    <row r="4262" spans="1:23" x14ac:dyDescent="0.25">
      <c r="A4262" s="7">
        <v>4144</v>
      </c>
      <c r="B4262" t="s">
        <v>184</v>
      </c>
      <c r="C4262">
        <v>112</v>
      </c>
      <c r="D4262" s="8" t="s">
        <v>237</v>
      </c>
      <c r="E4262" t="s">
        <v>300</v>
      </c>
      <c r="F4262" t="s">
        <v>4659</v>
      </c>
      <c r="G4262" t="s">
        <v>4660</v>
      </c>
      <c r="H4262" t="s">
        <v>731</v>
      </c>
      <c r="I4262" s="9">
        <v>45610.749062499999</v>
      </c>
      <c r="J4262" s="9"/>
      <c r="K4262" s="9"/>
      <c r="L4262" s="9">
        <v>45671.507453703707</v>
      </c>
      <c r="N4262" t="s">
        <v>180</v>
      </c>
      <c r="O4262" t="s">
        <v>181</v>
      </c>
      <c r="P4262" t="s">
        <v>189</v>
      </c>
      <c r="Q4262" t="s">
        <v>895</v>
      </c>
      <c r="R4262" t="s">
        <v>7250</v>
      </c>
      <c r="S4262" s="9">
        <v>45671.507465277777</v>
      </c>
      <c r="T4262">
        <v>883353</v>
      </c>
      <c r="U4262" t="s">
        <v>204</v>
      </c>
      <c r="V4262" t="str">
        <f>IFERROR(_xlfn.XLOOKUP(tb_C101[[#This Row],[OS]],[1]!tb_C103[OS],[1]!tb_C103[DESCRICAO]),"0")</f>
        <v>PREVENTIVA</v>
      </c>
      <c r="W4262" t="str">
        <f>IFERROR(_xlfn.XLOOKUP(tb_C101[[#This Row],[OS]],[1]!tb_C103[OS],[1]!tb_C103[DESCRICAO2]),"0")</f>
        <v>Eletrico</v>
      </c>
    </row>
    <row r="4263" spans="1:23" x14ac:dyDescent="0.25">
      <c r="A4263" s="7">
        <v>4145</v>
      </c>
      <c r="B4263" t="s">
        <v>184</v>
      </c>
      <c r="C4263">
        <v>112</v>
      </c>
      <c r="D4263" s="8" t="s">
        <v>237</v>
      </c>
      <c r="E4263" t="s">
        <v>580</v>
      </c>
      <c r="F4263" t="s">
        <v>7251</v>
      </c>
      <c r="G4263" t="s">
        <v>7252</v>
      </c>
      <c r="H4263" t="s">
        <v>731</v>
      </c>
      <c r="I4263" s="9">
        <v>45610.754745370374</v>
      </c>
      <c r="J4263" s="9"/>
      <c r="K4263" s="9"/>
      <c r="L4263" s="9">
        <v>45671.507511574076</v>
      </c>
      <c r="N4263" t="s">
        <v>180</v>
      </c>
      <c r="O4263" t="s">
        <v>181</v>
      </c>
      <c r="P4263" t="s">
        <v>189</v>
      </c>
      <c r="Q4263" t="s">
        <v>4040</v>
      </c>
      <c r="R4263" t="s">
        <v>7253</v>
      </c>
      <c r="S4263" s="9">
        <v>45671.507534722223</v>
      </c>
      <c r="T4263">
        <v>883353</v>
      </c>
      <c r="U4263" t="s">
        <v>204</v>
      </c>
      <c r="V4263" t="str">
        <f>IFERROR(_xlfn.XLOOKUP(tb_C101[[#This Row],[OS]],[1]!tb_C103[OS],[1]!tb_C103[DESCRICAO]),"0")</f>
        <v>PREVENTIVA</v>
      </c>
      <c r="W4263" t="str">
        <f>IFERROR(_xlfn.XLOOKUP(tb_C101[[#This Row],[OS]],[1]!tb_C103[OS],[1]!tb_C103[DESCRICAO2]),"0")</f>
        <v>Eletrico</v>
      </c>
    </row>
    <row r="4264" spans="1:23" x14ac:dyDescent="0.25">
      <c r="A4264" s="7">
        <v>4146</v>
      </c>
      <c r="B4264" t="s">
        <v>184</v>
      </c>
      <c r="C4264">
        <v>112</v>
      </c>
      <c r="D4264" s="8" t="s">
        <v>237</v>
      </c>
      <c r="E4264" t="s">
        <v>580</v>
      </c>
      <c r="F4264" t="s">
        <v>7254</v>
      </c>
      <c r="G4264" t="s">
        <v>7255</v>
      </c>
      <c r="H4264" t="s">
        <v>731</v>
      </c>
      <c r="I4264" s="9">
        <v>45610.755902777775</v>
      </c>
      <c r="J4264" s="9"/>
      <c r="K4264" s="9"/>
      <c r="L4264" s="9">
        <v>45671.507581018515</v>
      </c>
      <c r="N4264" t="s">
        <v>180</v>
      </c>
      <c r="O4264" t="s">
        <v>181</v>
      </c>
      <c r="P4264" t="s">
        <v>189</v>
      </c>
      <c r="Q4264" t="s">
        <v>1803</v>
      </c>
      <c r="R4264" t="s">
        <v>7256</v>
      </c>
      <c r="S4264" s="9">
        <v>45671.507592592592</v>
      </c>
      <c r="T4264">
        <v>883353</v>
      </c>
      <c r="U4264" t="s">
        <v>204</v>
      </c>
      <c r="V4264" t="str">
        <f>IFERROR(_xlfn.XLOOKUP(tb_C101[[#This Row],[OS]],[1]!tb_C103[OS],[1]!tb_C103[DESCRICAO]),"0")</f>
        <v>PREVENTIVA</v>
      </c>
      <c r="W4264" t="str">
        <f>IFERROR(_xlfn.XLOOKUP(tb_C101[[#This Row],[OS]],[1]!tb_C103[OS],[1]!tb_C103[DESCRICAO2]),"0")</f>
        <v>Eletrico</v>
      </c>
    </row>
    <row r="4265" spans="1:23" x14ac:dyDescent="0.25">
      <c r="A4265" s="7">
        <v>4147</v>
      </c>
      <c r="B4265" t="s">
        <v>184</v>
      </c>
      <c r="C4265">
        <v>112</v>
      </c>
      <c r="D4265" s="8" t="s">
        <v>237</v>
      </c>
      <c r="E4265" t="s">
        <v>580</v>
      </c>
      <c r="F4265" t="s">
        <v>7251</v>
      </c>
      <c r="G4265" t="s">
        <v>7252</v>
      </c>
      <c r="H4265" t="s">
        <v>731</v>
      </c>
      <c r="I4265" s="9">
        <v>45610.756608796299</v>
      </c>
      <c r="J4265" s="9"/>
      <c r="K4265" s="9"/>
      <c r="L4265" s="9">
        <v>45671.507650462961</v>
      </c>
      <c r="N4265" t="s">
        <v>180</v>
      </c>
      <c r="O4265" t="s">
        <v>181</v>
      </c>
      <c r="P4265" t="s">
        <v>189</v>
      </c>
      <c r="Q4265" t="s">
        <v>4040</v>
      </c>
      <c r="R4265" t="s">
        <v>7257</v>
      </c>
      <c r="S4265" s="9">
        <v>45671.507662037038</v>
      </c>
      <c r="T4265">
        <v>883353</v>
      </c>
      <c r="U4265" t="s">
        <v>204</v>
      </c>
      <c r="V4265" t="str">
        <f>IFERROR(_xlfn.XLOOKUP(tb_C101[[#This Row],[OS]],[1]!tb_C103[OS],[1]!tb_C103[DESCRICAO]),"0")</f>
        <v>PREVENTIVA</v>
      </c>
      <c r="W4265" t="str">
        <f>IFERROR(_xlfn.XLOOKUP(tb_C101[[#This Row],[OS]],[1]!tb_C103[OS],[1]!tb_C103[DESCRICAO2]),"0")</f>
        <v>Mecanico</v>
      </c>
    </row>
    <row r="4266" spans="1:23" x14ac:dyDescent="0.25">
      <c r="A4266" s="7">
        <v>4148</v>
      </c>
      <c r="B4266" t="s">
        <v>184</v>
      </c>
      <c r="C4266">
        <v>112</v>
      </c>
      <c r="D4266" s="8" t="s">
        <v>237</v>
      </c>
      <c r="E4266" t="s">
        <v>3133</v>
      </c>
      <c r="F4266" t="s">
        <v>3133</v>
      </c>
      <c r="G4266" t="s">
        <v>3136</v>
      </c>
      <c r="H4266" t="s">
        <v>731</v>
      </c>
      <c r="I4266" s="9">
        <v>45610.757430555554</v>
      </c>
      <c r="J4266" s="9"/>
      <c r="K4266" s="9"/>
      <c r="L4266" s="9"/>
      <c r="N4266" t="s">
        <v>215</v>
      </c>
      <c r="O4266" t="s">
        <v>181</v>
      </c>
      <c r="Q4266" t="s">
        <v>186</v>
      </c>
      <c r="R4266" t="s">
        <v>7258</v>
      </c>
      <c r="S4266" s="9">
        <v>45673.488553240742</v>
      </c>
      <c r="T4266">
        <v>883353</v>
      </c>
      <c r="U4266" t="s">
        <v>204</v>
      </c>
      <c r="V4266" t="str">
        <f>IFERROR(_xlfn.XLOOKUP(tb_C101[[#This Row],[OS]],[1]!tb_C103[OS],[1]!tb_C103[DESCRICAO]),"0")</f>
        <v>PREVENTIVA</v>
      </c>
      <c r="W4266" t="str">
        <f>IFERROR(_xlfn.XLOOKUP(tb_C101[[#This Row],[OS]],[1]!tb_C103[OS],[1]!tb_C103[DESCRICAO2]),"0")</f>
        <v>Mecanico</v>
      </c>
    </row>
    <row r="4267" spans="1:23" x14ac:dyDescent="0.25">
      <c r="A4267" s="7">
        <v>4149</v>
      </c>
      <c r="B4267" t="s">
        <v>184</v>
      </c>
      <c r="C4267">
        <v>112</v>
      </c>
      <c r="D4267" s="8" t="s">
        <v>237</v>
      </c>
      <c r="E4267" t="s">
        <v>198</v>
      </c>
      <c r="F4267" t="s">
        <v>5602</v>
      </c>
      <c r="G4267" t="s">
        <v>5603</v>
      </c>
      <c r="H4267" t="s">
        <v>731</v>
      </c>
      <c r="I4267" s="9">
        <v>45610.761689814812</v>
      </c>
      <c r="J4267" s="9"/>
      <c r="K4267" s="9"/>
      <c r="L4267" s="9"/>
      <c r="N4267" t="s">
        <v>215</v>
      </c>
      <c r="O4267" t="s">
        <v>181</v>
      </c>
      <c r="P4267" t="s">
        <v>189</v>
      </c>
      <c r="Q4267" t="s">
        <v>895</v>
      </c>
      <c r="R4267" t="s">
        <v>7259</v>
      </c>
      <c r="S4267" s="9">
        <v>45673.488692129627</v>
      </c>
      <c r="T4267">
        <v>883353</v>
      </c>
      <c r="U4267" t="s">
        <v>204</v>
      </c>
      <c r="V4267" t="str">
        <f>IFERROR(_xlfn.XLOOKUP(tb_C101[[#This Row],[OS]],[1]!tb_C103[OS],[1]!tb_C103[DESCRICAO]),"0")</f>
        <v>PREVENTIVA</v>
      </c>
      <c r="W4267" t="str">
        <f>IFERROR(_xlfn.XLOOKUP(tb_C101[[#This Row],[OS]],[1]!tb_C103[OS],[1]!tb_C103[DESCRICAO2]),"0")</f>
        <v>Mecanico</v>
      </c>
    </row>
    <row r="4268" spans="1:23" x14ac:dyDescent="0.25">
      <c r="A4268" s="7">
        <v>4150</v>
      </c>
      <c r="B4268" t="s">
        <v>184</v>
      </c>
      <c r="C4268">
        <v>112</v>
      </c>
      <c r="D4268" s="8" t="s">
        <v>237</v>
      </c>
      <c r="E4268" t="s">
        <v>665</v>
      </c>
      <c r="H4268" t="s">
        <v>731</v>
      </c>
      <c r="I4268" s="9">
        <v>45610.766168981485</v>
      </c>
      <c r="J4268" s="9"/>
      <c r="K4268" s="9"/>
      <c r="L4268" s="9"/>
      <c r="N4268" t="s">
        <v>215</v>
      </c>
      <c r="O4268" t="s">
        <v>181</v>
      </c>
      <c r="P4268" t="s">
        <v>189</v>
      </c>
      <c r="R4268" t="s">
        <v>7260</v>
      </c>
      <c r="S4268" s="9">
        <v>45673.488842592589</v>
      </c>
      <c r="T4268">
        <v>883353</v>
      </c>
      <c r="U4268" t="s">
        <v>204</v>
      </c>
      <c r="V4268" t="str">
        <f>IFERROR(_xlfn.XLOOKUP(tb_C101[[#This Row],[OS]],[1]!tb_C103[OS],[1]!tb_C103[DESCRICAO]),"0")</f>
        <v>CORRETIVA</v>
      </c>
      <c r="W4268" t="str">
        <f>IFERROR(_xlfn.XLOOKUP(tb_C101[[#This Row],[OS]],[1]!tb_C103[OS],[1]!tb_C103[DESCRICAO2]),"0")</f>
        <v>Eletrico</v>
      </c>
    </row>
    <row r="4269" spans="1:23" x14ac:dyDescent="0.25">
      <c r="A4269" s="7">
        <v>4151</v>
      </c>
      <c r="B4269" t="s">
        <v>184</v>
      </c>
      <c r="C4269">
        <v>112</v>
      </c>
      <c r="D4269" s="8" t="s">
        <v>237</v>
      </c>
      <c r="E4269" t="s">
        <v>665</v>
      </c>
      <c r="H4269" t="s">
        <v>731</v>
      </c>
      <c r="I4269" s="9">
        <v>45610.768506944441</v>
      </c>
      <c r="J4269" s="9"/>
      <c r="K4269" s="9"/>
      <c r="L4269" s="9"/>
      <c r="N4269" t="s">
        <v>215</v>
      </c>
      <c r="O4269" t="s">
        <v>181</v>
      </c>
      <c r="P4269" t="s">
        <v>189</v>
      </c>
      <c r="R4269" t="s">
        <v>7261</v>
      </c>
      <c r="S4269" s="9">
        <v>45673.488946759258</v>
      </c>
      <c r="T4269">
        <v>883353</v>
      </c>
      <c r="U4269" t="s">
        <v>204</v>
      </c>
      <c r="V4269" t="str">
        <f>IFERROR(_xlfn.XLOOKUP(tb_C101[[#This Row],[OS]],[1]!tb_C103[OS],[1]!tb_C103[DESCRICAO]),"0")</f>
        <v>PREVENTIVA</v>
      </c>
      <c r="W4269" t="str">
        <f>IFERROR(_xlfn.XLOOKUP(tb_C101[[#This Row],[OS]],[1]!tb_C103[OS],[1]!tb_C103[DESCRICAO2]),"0")</f>
        <v>Eletrico</v>
      </c>
    </row>
    <row r="4270" spans="1:23" x14ac:dyDescent="0.25">
      <c r="A4270" s="7">
        <v>4152</v>
      </c>
      <c r="B4270" t="s">
        <v>184</v>
      </c>
      <c r="C4270">
        <v>112</v>
      </c>
      <c r="D4270" s="8" t="s">
        <v>237</v>
      </c>
      <c r="E4270" t="s">
        <v>665</v>
      </c>
      <c r="H4270" t="s">
        <v>731</v>
      </c>
      <c r="I4270" s="9">
        <v>45610.76935185185</v>
      </c>
      <c r="J4270" s="9"/>
      <c r="K4270" s="9"/>
      <c r="L4270" s="9"/>
      <c r="N4270" t="s">
        <v>215</v>
      </c>
      <c r="O4270" t="s">
        <v>181</v>
      </c>
      <c r="P4270" t="s">
        <v>189</v>
      </c>
      <c r="R4270" t="s">
        <v>7262</v>
      </c>
      <c r="S4270" s="9">
        <v>45673.489085648151</v>
      </c>
      <c r="T4270">
        <v>883353</v>
      </c>
      <c r="U4270" t="s">
        <v>204</v>
      </c>
      <c r="V4270" t="str">
        <f>IFERROR(_xlfn.XLOOKUP(tb_C101[[#This Row],[OS]],[1]!tb_C103[OS],[1]!tb_C103[DESCRICAO]),"0")</f>
        <v>PREVENTIVA</v>
      </c>
      <c r="W4270" t="str">
        <f>IFERROR(_xlfn.XLOOKUP(tb_C101[[#This Row],[OS]],[1]!tb_C103[OS],[1]!tb_C103[DESCRICAO2]),"0")</f>
        <v>Mecanico</v>
      </c>
    </row>
    <row r="4271" spans="1:23" x14ac:dyDescent="0.25">
      <c r="A4271" s="7">
        <v>4153</v>
      </c>
      <c r="B4271" t="s">
        <v>184</v>
      </c>
      <c r="C4271">
        <v>112</v>
      </c>
      <c r="D4271" s="8" t="s">
        <v>237</v>
      </c>
      <c r="E4271" t="s">
        <v>665</v>
      </c>
      <c r="H4271" t="s">
        <v>731</v>
      </c>
      <c r="I4271" s="9">
        <v>45610.769953703704</v>
      </c>
      <c r="J4271" s="9"/>
      <c r="K4271" s="9"/>
      <c r="L4271" s="9"/>
      <c r="N4271" t="s">
        <v>215</v>
      </c>
      <c r="O4271" t="s">
        <v>181</v>
      </c>
      <c r="P4271" t="s">
        <v>189</v>
      </c>
      <c r="R4271" t="s">
        <v>7263</v>
      </c>
      <c r="S4271" s="9">
        <v>45673.489317129628</v>
      </c>
      <c r="T4271">
        <v>883353</v>
      </c>
      <c r="U4271" t="s">
        <v>204</v>
      </c>
      <c r="V4271" t="str">
        <f>IFERROR(_xlfn.XLOOKUP(tb_C101[[#This Row],[OS]],[1]!tb_C103[OS],[1]!tb_C103[DESCRICAO]),"0")</f>
        <v>PREVENTIVA</v>
      </c>
      <c r="W4271" t="str">
        <f>IFERROR(_xlfn.XLOOKUP(tb_C101[[#This Row],[OS]],[1]!tb_C103[OS],[1]!tb_C103[DESCRICAO2]),"0")</f>
        <v>Eletrico</v>
      </c>
    </row>
    <row r="4272" spans="1:23" x14ac:dyDescent="0.25">
      <c r="A4272" s="7">
        <v>4154</v>
      </c>
      <c r="B4272" t="s">
        <v>24</v>
      </c>
      <c r="C4272">
        <v>506</v>
      </c>
      <c r="D4272" s="8" t="s">
        <v>819</v>
      </c>
      <c r="E4272" t="s">
        <v>238</v>
      </c>
      <c r="H4272" t="s">
        <v>731</v>
      </c>
      <c r="I4272" s="9">
        <v>45610.772812499999</v>
      </c>
      <c r="J4272" s="9"/>
      <c r="K4272" s="9"/>
      <c r="L4272" s="9">
        <v>45614.730428240742</v>
      </c>
      <c r="M4272" t="s">
        <v>7264</v>
      </c>
      <c r="N4272" t="s">
        <v>180</v>
      </c>
      <c r="O4272" t="s">
        <v>181</v>
      </c>
      <c r="P4272" t="s">
        <v>189</v>
      </c>
      <c r="R4272" t="s">
        <v>7265</v>
      </c>
      <c r="S4272" s="9">
        <v>45614.730439814812</v>
      </c>
      <c r="T4272">
        <v>648952</v>
      </c>
      <c r="U4272" t="s">
        <v>183</v>
      </c>
      <c r="V4272" t="str">
        <f>IFERROR(_xlfn.XLOOKUP(tb_C101[[#This Row],[OS]],[1]!tb_C103[OS],[1]!tb_C103[DESCRICAO]),"0")</f>
        <v>CORRETIVA</v>
      </c>
      <c r="W4272" t="str">
        <f>IFERROR(_xlfn.XLOOKUP(tb_C101[[#This Row],[OS]],[1]!tb_C103[OS],[1]!tb_C103[DESCRICAO2]),"0")</f>
        <v>Eletrico</v>
      </c>
    </row>
    <row r="4273" spans="1:23" x14ac:dyDescent="0.25">
      <c r="A4273" s="7">
        <v>4155</v>
      </c>
      <c r="B4273" t="s">
        <v>79</v>
      </c>
      <c r="C4273">
        <v>417</v>
      </c>
      <c r="D4273" s="8" t="s">
        <v>927</v>
      </c>
      <c r="H4273" t="s">
        <v>5365</v>
      </c>
      <c r="I4273" s="9">
        <v>45610.903067129628</v>
      </c>
      <c r="J4273" s="9"/>
      <c r="K4273" s="9"/>
      <c r="L4273" s="9">
        <v>45671.508483796293</v>
      </c>
      <c r="N4273" t="s">
        <v>180</v>
      </c>
      <c r="O4273" t="s">
        <v>181</v>
      </c>
      <c r="P4273" t="s">
        <v>189</v>
      </c>
      <c r="R4273" t="s">
        <v>5366</v>
      </c>
      <c r="S4273" s="9">
        <v>45671.50849537037</v>
      </c>
      <c r="T4273">
        <v>883353</v>
      </c>
      <c r="U4273" t="s">
        <v>183</v>
      </c>
      <c r="V4273" t="str">
        <f>IFERROR(_xlfn.XLOOKUP(tb_C101[[#This Row],[OS]],[1]!tb_C103[OS],[1]!tb_C103[DESCRICAO]),"0")</f>
        <v>CORRETIVA</v>
      </c>
      <c r="W4273" t="str">
        <f>IFERROR(_xlfn.XLOOKUP(tb_C101[[#This Row],[OS]],[1]!tb_C103[OS],[1]!tb_C103[DESCRICAO2]),"0")</f>
        <v>AUTOMATICO - TROCAR</v>
      </c>
    </row>
    <row r="4274" spans="1:23" x14ac:dyDescent="0.25">
      <c r="A4274" s="7">
        <v>4156</v>
      </c>
      <c r="B4274" t="s">
        <v>24</v>
      </c>
      <c r="C4274">
        <v>502</v>
      </c>
      <c r="D4274" s="8" t="s">
        <v>246</v>
      </c>
      <c r="H4274" t="s">
        <v>5813</v>
      </c>
      <c r="I4274" s="9">
        <v>45610.940555555557</v>
      </c>
      <c r="J4274" s="9"/>
      <c r="K4274" s="9"/>
      <c r="L4274" s="9">
        <v>45671.508611111109</v>
      </c>
      <c r="N4274" t="s">
        <v>180</v>
      </c>
      <c r="O4274" t="s">
        <v>181</v>
      </c>
      <c r="P4274" t="s">
        <v>189</v>
      </c>
      <c r="R4274" t="s">
        <v>5814</v>
      </c>
      <c r="S4274" s="9">
        <v>45671.508634259262</v>
      </c>
      <c r="T4274">
        <v>883353</v>
      </c>
      <c r="U4274" t="s">
        <v>183</v>
      </c>
      <c r="V4274" t="str">
        <f>IFERROR(_xlfn.XLOOKUP(tb_C101[[#This Row],[OS]],[1]!tb_C103[OS],[1]!tb_C103[DESCRICAO]),"0")</f>
        <v>CORRETIVA</v>
      </c>
      <c r="W4274" t="str">
        <f>IFERROR(_xlfn.XLOOKUP(tb_C101[[#This Row],[OS]],[1]!tb_C103[OS],[1]!tb_C103[DESCRICAO2]),"0")</f>
        <v>AUTOMATICO - TROCAR</v>
      </c>
    </row>
    <row r="4275" spans="1:23" x14ac:dyDescent="0.25">
      <c r="A4275" s="7">
        <v>4157</v>
      </c>
      <c r="B4275" t="s">
        <v>184</v>
      </c>
      <c r="C4275">
        <v>113</v>
      </c>
      <c r="D4275" s="8" t="s">
        <v>213</v>
      </c>
      <c r="E4275" t="s">
        <v>300</v>
      </c>
      <c r="F4275" t="s">
        <v>5152</v>
      </c>
      <c r="G4275" t="s">
        <v>5153</v>
      </c>
      <c r="H4275" t="s">
        <v>343</v>
      </c>
      <c r="I4275" s="9">
        <v>45611.33494212963</v>
      </c>
      <c r="J4275" s="9"/>
      <c r="K4275" s="9"/>
      <c r="L4275" s="9">
        <v>45636.533518518518</v>
      </c>
      <c r="M4275" t="s">
        <v>7266</v>
      </c>
      <c r="N4275" t="s">
        <v>180</v>
      </c>
      <c r="O4275" t="s">
        <v>181</v>
      </c>
      <c r="P4275" t="s">
        <v>189</v>
      </c>
      <c r="Q4275" t="s">
        <v>895</v>
      </c>
      <c r="R4275" t="s">
        <v>7267</v>
      </c>
      <c r="S4275" s="9">
        <v>45636.533541666664</v>
      </c>
      <c r="T4275">
        <v>648952</v>
      </c>
      <c r="U4275" t="s">
        <v>183</v>
      </c>
      <c r="V4275" t="str">
        <f>IFERROR(_xlfn.XLOOKUP(tb_C101[[#This Row],[OS]],[1]!tb_C103[OS],[1]!tb_C103[DESCRICAO]),"0")</f>
        <v>CORRETIVA</v>
      </c>
      <c r="W4275" t="str">
        <f>IFERROR(_xlfn.XLOOKUP(tb_C101[[#This Row],[OS]],[1]!tb_C103[OS],[1]!tb_C103[DESCRICAO2]),"0")</f>
        <v>Eletrico</v>
      </c>
    </row>
    <row r="4276" spans="1:23" x14ac:dyDescent="0.25">
      <c r="A4276" s="7">
        <v>4158</v>
      </c>
      <c r="B4276" t="s">
        <v>184</v>
      </c>
      <c r="C4276">
        <v>118</v>
      </c>
      <c r="D4276" s="8" t="s">
        <v>1349</v>
      </c>
      <c r="E4276" t="s">
        <v>245</v>
      </c>
      <c r="H4276" t="s">
        <v>343</v>
      </c>
      <c r="I4276" s="9">
        <v>45611.335972222223</v>
      </c>
      <c r="J4276" s="9"/>
      <c r="K4276" s="9"/>
      <c r="L4276" s="9">
        <v>45636.533796296295</v>
      </c>
      <c r="M4276" t="s">
        <v>7268</v>
      </c>
      <c r="N4276" t="s">
        <v>180</v>
      </c>
      <c r="O4276" t="s">
        <v>181</v>
      </c>
      <c r="P4276" t="s">
        <v>189</v>
      </c>
      <c r="R4276" t="s">
        <v>7269</v>
      </c>
      <c r="S4276" s="9">
        <v>45636.533819444441</v>
      </c>
      <c r="T4276">
        <v>648952</v>
      </c>
      <c r="U4276" t="s">
        <v>183</v>
      </c>
      <c r="V4276" t="str">
        <f>IFERROR(_xlfn.XLOOKUP(tb_C101[[#This Row],[OS]],[1]!tb_C103[OS],[1]!tb_C103[DESCRICAO]),"0")</f>
        <v>CORRETIVA</v>
      </c>
      <c r="W4276" t="str">
        <f>IFERROR(_xlfn.XLOOKUP(tb_C101[[#This Row],[OS]],[1]!tb_C103[OS],[1]!tb_C103[DESCRICAO2]),"0")</f>
        <v>Mecanico</v>
      </c>
    </row>
    <row r="4277" spans="1:23" x14ac:dyDescent="0.25">
      <c r="A4277" s="7">
        <v>4159</v>
      </c>
      <c r="B4277" t="s">
        <v>184</v>
      </c>
      <c r="C4277">
        <v>115</v>
      </c>
      <c r="D4277" s="8" t="s">
        <v>197</v>
      </c>
      <c r="E4277" t="s">
        <v>300</v>
      </c>
      <c r="F4277" t="s">
        <v>5025</v>
      </c>
      <c r="G4277" t="s">
        <v>5026</v>
      </c>
      <c r="H4277" t="s">
        <v>343</v>
      </c>
      <c r="I4277" s="9">
        <v>45611.336944444447</v>
      </c>
      <c r="J4277" s="9"/>
      <c r="K4277" s="9"/>
      <c r="L4277" s="9">
        <v>45636.53434027778</v>
      </c>
      <c r="M4277" t="s">
        <v>7270</v>
      </c>
      <c r="N4277" t="s">
        <v>180</v>
      </c>
      <c r="O4277" t="s">
        <v>181</v>
      </c>
      <c r="P4277" t="s">
        <v>189</v>
      </c>
      <c r="Q4277" t="s">
        <v>300</v>
      </c>
      <c r="R4277" t="s">
        <v>7271</v>
      </c>
      <c r="S4277" s="9">
        <v>45636.534351851849</v>
      </c>
      <c r="T4277">
        <v>648952</v>
      </c>
      <c r="U4277" t="s">
        <v>183</v>
      </c>
      <c r="V4277" t="str">
        <f>IFERROR(_xlfn.XLOOKUP(tb_C101[[#This Row],[OS]],[1]!tb_C103[OS],[1]!tb_C103[DESCRICAO]),"0")</f>
        <v>CORRETIVA</v>
      </c>
      <c r="W4277" t="str">
        <f>IFERROR(_xlfn.XLOOKUP(tb_C101[[#This Row],[OS]],[1]!tb_C103[OS],[1]!tb_C103[DESCRICAO2]),"0")</f>
        <v>Mecanico</v>
      </c>
    </row>
    <row r="4278" spans="1:23" x14ac:dyDescent="0.25">
      <c r="A4278" s="7">
        <v>4160</v>
      </c>
      <c r="B4278" t="s">
        <v>184</v>
      </c>
      <c r="C4278">
        <v>117</v>
      </c>
      <c r="D4278" s="8" t="s">
        <v>354</v>
      </c>
      <c r="E4278" t="s">
        <v>198</v>
      </c>
      <c r="F4278" t="s">
        <v>5525</v>
      </c>
      <c r="G4278" t="s">
        <v>5526</v>
      </c>
      <c r="H4278" t="s">
        <v>343</v>
      </c>
      <c r="I4278" s="9">
        <v>45611.337650462963</v>
      </c>
      <c r="J4278" s="9"/>
      <c r="K4278" s="9"/>
      <c r="L4278" s="9">
        <v>45636.534745370373</v>
      </c>
      <c r="M4278" t="s">
        <v>7272</v>
      </c>
      <c r="N4278" t="s">
        <v>180</v>
      </c>
      <c r="O4278" t="s">
        <v>181</v>
      </c>
      <c r="P4278" t="s">
        <v>189</v>
      </c>
      <c r="Q4278" t="s">
        <v>895</v>
      </c>
      <c r="R4278" t="s">
        <v>7273</v>
      </c>
      <c r="S4278" s="9">
        <v>45636.534780092596</v>
      </c>
      <c r="T4278">
        <v>648952</v>
      </c>
      <c r="U4278" t="s">
        <v>183</v>
      </c>
      <c r="V4278" t="str">
        <f>IFERROR(_xlfn.XLOOKUP(tb_C101[[#This Row],[OS]],[1]!tb_C103[OS],[1]!tb_C103[DESCRICAO]),"0")</f>
        <v>CORRETIVA</v>
      </c>
      <c r="W4278" t="str">
        <f>IFERROR(_xlfn.XLOOKUP(tb_C101[[#This Row],[OS]],[1]!tb_C103[OS],[1]!tb_C103[DESCRICAO2]),"0")</f>
        <v>Mecanico</v>
      </c>
    </row>
    <row r="4279" spans="1:23" x14ac:dyDescent="0.25">
      <c r="A4279" s="7">
        <v>4161</v>
      </c>
      <c r="B4279" t="s">
        <v>7274</v>
      </c>
      <c r="D4279" s="8"/>
      <c r="H4279" t="s">
        <v>343</v>
      </c>
      <c r="I4279" s="9">
        <v>45611.338275462964</v>
      </c>
      <c r="J4279" s="9"/>
      <c r="K4279" s="9"/>
      <c r="L4279" s="9">
        <v>45636.535138888888</v>
      </c>
      <c r="M4279" t="s">
        <v>7275</v>
      </c>
      <c r="N4279" t="s">
        <v>180</v>
      </c>
      <c r="O4279" t="s">
        <v>181</v>
      </c>
      <c r="P4279" t="s">
        <v>189</v>
      </c>
      <c r="R4279" t="s">
        <v>7276</v>
      </c>
      <c r="S4279" s="9">
        <v>45636.535474537035</v>
      </c>
      <c r="T4279">
        <v>648952</v>
      </c>
      <c r="U4279" t="s">
        <v>183</v>
      </c>
      <c r="V4279" t="str">
        <f>IFERROR(_xlfn.XLOOKUP(tb_C101[[#This Row],[OS]],[1]!tb_C103[OS],[1]!tb_C103[DESCRICAO]),"0")</f>
        <v>CORRETIVA</v>
      </c>
      <c r="W4279" t="str">
        <f>IFERROR(_xlfn.XLOOKUP(tb_C101[[#This Row],[OS]],[1]!tb_C103[OS],[1]!tb_C103[DESCRICAO2]),"0")</f>
        <v>AUTOMATICO - TROCAR</v>
      </c>
    </row>
    <row r="4280" spans="1:23" x14ac:dyDescent="0.25">
      <c r="A4280" s="7">
        <v>4162</v>
      </c>
      <c r="B4280" t="s">
        <v>184</v>
      </c>
      <c r="C4280">
        <v>115</v>
      </c>
      <c r="D4280" s="8" t="s">
        <v>197</v>
      </c>
      <c r="E4280" t="s">
        <v>245</v>
      </c>
      <c r="H4280" t="s">
        <v>343</v>
      </c>
      <c r="I4280" s="9">
        <v>45611.33966435185</v>
      </c>
      <c r="J4280" s="9"/>
      <c r="K4280" s="9"/>
      <c r="L4280" s="9">
        <v>45636.535624999997</v>
      </c>
      <c r="M4280" t="s">
        <v>7277</v>
      </c>
      <c r="N4280" t="s">
        <v>180</v>
      </c>
      <c r="O4280" t="s">
        <v>181</v>
      </c>
      <c r="P4280" t="s">
        <v>189</v>
      </c>
      <c r="R4280" t="s">
        <v>7278</v>
      </c>
      <c r="S4280" s="9">
        <v>45636.535636574074</v>
      </c>
      <c r="T4280">
        <v>648952</v>
      </c>
      <c r="U4280" t="s">
        <v>183</v>
      </c>
      <c r="V4280" t="str">
        <f>IFERROR(_xlfn.XLOOKUP(tb_C101[[#This Row],[OS]],[1]!tb_C103[OS],[1]!tb_C103[DESCRICAO]),"0")</f>
        <v>CORRETIVA</v>
      </c>
      <c r="W4280" t="str">
        <f>IFERROR(_xlfn.XLOOKUP(tb_C101[[#This Row],[OS]],[1]!tb_C103[OS],[1]!tb_C103[DESCRICAO2]),"0")</f>
        <v>Eletrico</v>
      </c>
    </row>
    <row r="4281" spans="1:23" x14ac:dyDescent="0.25">
      <c r="A4281" s="7">
        <v>4163</v>
      </c>
      <c r="B4281" t="s">
        <v>184</v>
      </c>
      <c r="C4281">
        <v>108</v>
      </c>
      <c r="D4281" s="8" t="s">
        <v>317</v>
      </c>
      <c r="E4281" t="s">
        <v>580</v>
      </c>
      <c r="F4281" t="s">
        <v>6863</v>
      </c>
      <c r="G4281" t="s">
        <v>6864</v>
      </c>
      <c r="H4281" t="s">
        <v>343</v>
      </c>
      <c r="I4281" s="9">
        <v>45611.34003472222</v>
      </c>
      <c r="J4281" s="9"/>
      <c r="K4281" s="9"/>
      <c r="L4281" s="9">
        <v>45636.535925925928</v>
      </c>
      <c r="M4281" t="s">
        <v>7279</v>
      </c>
      <c r="N4281" t="s">
        <v>180</v>
      </c>
      <c r="O4281" t="s">
        <v>181</v>
      </c>
      <c r="P4281" t="s">
        <v>189</v>
      </c>
      <c r="Q4281" t="s">
        <v>4040</v>
      </c>
      <c r="R4281" t="s">
        <v>7064</v>
      </c>
      <c r="S4281" s="9">
        <v>45636.535949074074</v>
      </c>
      <c r="T4281">
        <v>648952</v>
      </c>
      <c r="U4281" t="s">
        <v>183</v>
      </c>
      <c r="V4281" t="str">
        <f>IFERROR(_xlfn.XLOOKUP(tb_C101[[#This Row],[OS]],[1]!tb_C103[OS],[1]!tb_C103[DESCRICAO]),"0")</f>
        <v>CORRETIVA</v>
      </c>
      <c r="W4281" t="str">
        <f>IFERROR(_xlfn.XLOOKUP(tb_C101[[#This Row],[OS]],[1]!tb_C103[OS],[1]!tb_C103[DESCRICAO2]),"0")</f>
        <v>Mecanico</v>
      </c>
    </row>
    <row r="4282" spans="1:23" x14ac:dyDescent="0.25">
      <c r="A4282" s="7">
        <v>4164</v>
      </c>
      <c r="B4282" t="s">
        <v>184</v>
      </c>
      <c r="C4282">
        <v>117</v>
      </c>
      <c r="D4282" s="8" t="s">
        <v>354</v>
      </c>
      <c r="E4282" t="s">
        <v>443</v>
      </c>
      <c r="H4282" t="s">
        <v>343</v>
      </c>
      <c r="I4282" s="9">
        <v>45611.341296296298</v>
      </c>
      <c r="J4282" s="9">
        <v>45610.6875</v>
      </c>
      <c r="K4282" s="9">
        <v>45610.708333333336</v>
      </c>
      <c r="L4282" s="9">
        <v>45636.536157407405</v>
      </c>
      <c r="M4282" t="s">
        <v>7280</v>
      </c>
      <c r="N4282" t="s">
        <v>180</v>
      </c>
      <c r="O4282" t="s">
        <v>204</v>
      </c>
      <c r="P4282" t="s">
        <v>189</v>
      </c>
      <c r="R4282" t="s">
        <v>7281</v>
      </c>
      <c r="S4282" s="9">
        <v>45636.536180555559</v>
      </c>
      <c r="T4282">
        <v>648952</v>
      </c>
      <c r="U4282" t="s">
        <v>183</v>
      </c>
      <c r="V4282" t="str">
        <f>IFERROR(_xlfn.XLOOKUP(tb_C101[[#This Row],[OS]],[1]!tb_C103[OS],[1]!tb_C103[DESCRICAO]),"0")</f>
        <v>CORRETIVA</v>
      </c>
      <c r="W4282" t="str">
        <f>IFERROR(_xlfn.XLOOKUP(tb_C101[[#This Row],[OS]],[1]!tb_C103[OS],[1]!tb_C103[DESCRICAO2]),"0")</f>
        <v>Eletrico</v>
      </c>
    </row>
    <row r="4283" spans="1:23" x14ac:dyDescent="0.25">
      <c r="A4283" s="7">
        <v>4165</v>
      </c>
      <c r="B4283" t="s">
        <v>184</v>
      </c>
      <c r="C4283">
        <v>115</v>
      </c>
      <c r="D4283" s="8" t="s">
        <v>197</v>
      </c>
      <c r="E4283" t="s">
        <v>345</v>
      </c>
      <c r="F4283" t="s">
        <v>4083</v>
      </c>
      <c r="G4283" t="s">
        <v>4084</v>
      </c>
      <c r="H4283" t="s">
        <v>343</v>
      </c>
      <c r="I4283" s="9">
        <v>45611.453310185185</v>
      </c>
      <c r="J4283" s="9"/>
      <c r="K4283" s="9"/>
      <c r="L4283" s="9">
        <v>45639.360636574071</v>
      </c>
      <c r="M4283" t="s">
        <v>7282</v>
      </c>
      <c r="N4283" t="s">
        <v>180</v>
      </c>
      <c r="O4283" t="s">
        <v>181</v>
      </c>
      <c r="P4283" t="s">
        <v>189</v>
      </c>
      <c r="Q4283" t="s">
        <v>4086</v>
      </c>
      <c r="R4283" t="s">
        <v>7283</v>
      </c>
      <c r="S4283" s="9">
        <v>45639.360659722224</v>
      </c>
      <c r="T4283">
        <v>648952</v>
      </c>
      <c r="U4283" t="s">
        <v>183</v>
      </c>
      <c r="V4283" t="str">
        <f>IFERROR(_xlfn.XLOOKUP(tb_C101[[#This Row],[OS]],[1]!tb_C103[OS],[1]!tb_C103[DESCRICAO]),"0")</f>
        <v>CORRETIVA</v>
      </c>
      <c r="W4283" t="str">
        <f>IFERROR(_xlfn.XLOOKUP(tb_C101[[#This Row],[OS]],[1]!tb_C103[OS],[1]!tb_C103[DESCRICAO2]),"0")</f>
        <v>Mecanico</v>
      </c>
    </row>
    <row r="4284" spans="1:23" x14ac:dyDescent="0.25">
      <c r="A4284" s="7">
        <v>4166</v>
      </c>
      <c r="B4284" t="s">
        <v>175</v>
      </c>
      <c r="C4284">
        <v>207</v>
      </c>
      <c r="D4284" s="8" t="s">
        <v>760</v>
      </c>
      <c r="E4284" t="s">
        <v>1657</v>
      </c>
      <c r="F4284" t="s">
        <v>1657</v>
      </c>
      <c r="G4284" t="s">
        <v>1658</v>
      </c>
      <c r="H4284" t="s">
        <v>6398</v>
      </c>
      <c r="I4284" s="9">
        <v>45611.576562499999</v>
      </c>
      <c r="J4284" s="9"/>
      <c r="K4284" s="9"/>
      <c r="L4284" s="9">
        <v>45617.456064814818</v>
      </c>
      <c r="M4284" t="s">
        <v>7284</v>
      </c>
      <c r="N4284" t="s">
        <v>180</v>
      </c>
      <c r="O4284" t="s">
        <v>181</v>
      </c>
      <c r="P4284" t="s">
        <v>189</v>
      </c>
      <c r="Q4284" t="s">
        <v>55</v>
      </c>
      <c r="R4284" t="s">
        <v>7285</v>
      </c>
      <c r="S4284" s="9">
        <v>45617.456087962964</v>
      </c>
      <c r="T4284">
        <v>648952</v>
      </c>
      <c r="U4284" t="s">
        <v>183</v>
      </c>
      <c r="V4284" t="str">
        <f>IFERROR(_xlfn.XLOOKUP(tb_C101[[#This Row],[OS]],[1]!tb_C103[OS],[1]!tb_C103[DESCRICAO]),"0")</f>
        <v>PREVENTIVA</v>
      </c>
      <c r="W4284" t="str">
        <f>IFERROR(_xlfn.XLOOKUP(tb_C101[[#This Row],[OS]],[1]!tb_C103[OS],[1]!tb_C103[DESCRICAO2]),"0")</f>
        <v>Mecanico</v>
      </c>
    </row>
    <row r="4285" spans="1:23" x14ac:dyDescent="0.25">
      <c r="A4285" s="7">
        <v>4167</v>
      </c>
      <c r="B4285" t="s">
        <v>24</v>
      </c>
      <c r="C4285">
        <v>9022</v>
      </c>
      <c r="D4285" s="8" t="s">
        <v>4983</v>
      </c>
      <c r="E4285" t="s">
        <v>7286</v>
      </c>
      <c r="H4285" t="s">
        <v>6398</v>
      </c>
      <c r="I4285" s="9">
        <v>45611.578113425923</v>
      </c>
      <c r="J4285" s="9"/>
      <c r="K4285" s="9"/>
      <c r="L4285" s="9">
        <v>45617.452881944446</v>
      </c>
      <c r="M4285" t="s">
        <v>7287</v>
      </c>
      <c r="N4285" t="s">
        <v>180</v>
      </c>
      <c r="O4285" t="s">
        <v>181</v>
      </c>
      <c r="P4285" t="s">
        <v>189</v>
      </c>
      <c r="R4285" t="s">
        <v>7288</v>
      </c>
      <c r="S4285" s="9">
        <v>45617.452905092592</v>
      </c>
      <c r="T4285">
        <v>648952</v>
      </c>
      <c r="U4285" t="s">
        <v>183</v>
      </c>
      <c r="V4285" t="str">
        <f>IFERROR(_xlfn.XLOOKUP(tb_C101[[#This Row],[OS]],[1]!tb_C103[OS],[1]!tb_C103[DESCRICAO]),"0")</f>
        <v>MELHORIA</v>
      </c>
      <c r="W4285" t="str">
        <f>IFERROR(_xlfn.XLOOKUP(tb_C101[[#This Row],[OS]],[1]!tb_C103[OS],[1]!tb_C103[DESCRICAO2]),"0")</f>
        <v>Mecanico</v>
      </c>
    </row>
    <row r="4286" spans="1:23" x14ac:dyDescent="0.25">
      <c r="A4286" s="7">
        <v>4168</v>
      </c>
      <c r="B4286" t="s">
        <v>175</v>
      </c>
      <c r="C4286">
        <v>207</v>
      </c>
      <c r="D4286" s="8" t="s">
        <v>760</v>
      </c>
      <c r="E4286" t="s">
        <v>1657</v>
      </c>
      <c r="F4286" t="s">
        <v>1657</v>
      </c>
      <c r="G4286" t="s">
        <v>1658</v>
      </c>
      <c r="H4286" t="s">
        <v>6398</v>
      </c>
      <c r="I4286" s="9">
        <v>45611.579791666663</v>
      </c>
      <c r="J4286" s="9"/>
      <c r="K4286" s="9"/>
      <c r="L4286" s="9">
        <v>45617.455613425926</v>
      </c>
      <c r="M4286" t="s">
        <v>7289</v>
      </c>
      <c r="N4286" t="s">
        <v>180</v>
      </c>
      <c r="O4286" t="s">
        <v>181</v>
      </c>
      <c r="P4286" t="s">
        <v>189</v>
      </c>
      <c r="Q4286" t="s">
        <v>55</v>
      </c>
      <c r="R4286" t="s">
        <v>7290</v>
      </c>
      <c r="S4286" s="9">
        <v>45617.455636574072</v>
      </c>
      <c r="T4286">
        <v>648952</v>
      </c>
      <c r="U4286" t="s">
        <v>183</v>
      </c>
      <c r="V4286" t="str">
        <f>IFERROR(_xlfn.XLOOKUP(tb_C101[[#This Row],[OS]],[1]!tb_C103[OS],[1]!tb_C103[DESCRICAO]),"0")</f>
        <v>CORRETIVA</v>
      </c>
      <c r="W4286" t="str">
        <f>IFERROR(_xlfn.XLOOKUP(tb_C101[[#This Row],[OS]],[1]!tb_C103[OS],[1]!tb_C103[DESCRICAO2]),"0")</f>
        <v>Mecanico</v>
      </c>
    </row>
    <row r="4287" spans="1:23" x14ac:dyDescent="0.25">
      <c r="A4287" s="7">
        <v>4169</v>
      </c>
      <c r="B4287" t="s">
        <v>175</v>
      </c>
      <c r="C4287">
        <v>206</v>
      </c>
      <c r="D4287" s="8" t="s">
        <v>793</v>
      </c>
      <c r="E4287" t="s">
        <v>3368</v>
      </c>
      <c r="F4287" t="s">
        <v>3368</v>
      </c>
      <c r="G4287" t="s">
        <v>3369</v>
      </c>
      <c r="H4287" t="s">
        <v>6398</v>
      </c>
      <c r="I4287" s="9">
        <v>45611.581006944441</v>
      </c>
      <c r="J4287" s="9"/>
      <c r="K4287" s="9"/>
      <c r="L4287" s="9">
        <v>45617.456331018519</v>
      </c>
      <c r="M4287" t="s">
        <v>7291</v>
      </c>
      <c r="N4287" t="s">
        <v>180</v>
      </c>
      <c r="O4287" t="s">
        <v>181</v>
      </c>
      <c r="P4287" t="s">
        <v>189</v>
      </c>
      <c r="Q4287" t="s">
        <v>55</v>
      </c>
      <c r="R4287" t="s">
        <v>7292</v>
      </c>
      <c r="S4287" s="9">
        <v>45617.456354166665</v>
      </c>
      <c r="T4287">
        <v>648952</v>
      </c>
      <c r="U4287" t="s">
        <v>183</v>
      </c>
      <c r="V4287" t="str">
        <f>IFERROR(_xlfn.XLOOKUP(tb_C101[[#This Row],[OS]],[1]!tb_C103[OS],[1]!tb_C103[DESCRICAO]),"0")</f>
        <v>CORRETIVA</v>
      </c>
      <c r="W4287" t="str">
        <f>IFERROR(_xlfn.XLOOKUP(tb_C101[[#This Row],[OS]],[1]!tb_C103[OS],[1]!tb_C103[DESCRICAO2]),"0")</f>
        <v>Mecanico</v>
      </c>
    </row>
    <row r="4288" spans="1:23" x14ac:dyDescent="0.25">
      <c r="A4288" s="7">
        <v>4170</v>
      </c>
      <c r="B4288" t="s">
        <v>220</v>
      </c>
      <c r="C4288">
        <v>9024</v>
      </c>
      <c r="D4288" s="8" t="s">
        <v>6713</v>
      </c>
      <c r="E4288" t="s">
        <v>7293</v>
      </c>
      <c r="H4288" t="s">
        <v>731</v>
      </c>
      <c r="I4288" s="9">
        <v>45611.594097222223</v>
      </c>
      <c r="J4288" s="9"/>
      <c r="K4288" s="9"/>
      <c r="L4288" s="9"/>
      <c r="M4288" t="s">
        <v>7294</v>
      </c>
      <c r="N4288" t="s">
        <v>3867</v>
      </c>
      <c r="O4288" t="s">
        <v>181</v>
      </c>
      <c r="P4288" t="s">
        <v>189</v>
      </c>
      <c r="R4288" t="s">
        <v>7295</v>
      </c>
      <c r="S4288" s="9">
        <v>45614.686307870368</v>
      </c>
      <c r="T4288">
        <v>41117</v>
      </c>
      <c r="U4288" t="s">
        <v>183</v>
      </c>
      <c r="V4288" t="str">
        <f>IFERROR(_xlfn.XLOOKUP(tb_C101[[#This Row],[OS]],[1]!tb_C103[OS],[1]!tb_C103[DESCRICAO]),"0")</f>
        <v>CORRETIVA</v>
      </c>
      <c r="W4288" t="str">
        <f>IFERROR(_xlfn.XLOOKUP(tb_C101[[#This Row],[OS]],[1]!tb_C103[OS],[1]!tb_C103[DESCRICAO2]),"0")</f>
        <v>Mecanico</v>
      </c>
    </row>
    <row r="4289" spans="1:23" x14ac:dyDescent="0.25">
      <c r="A4289" s="7">
        <v>4171</v>
      </c>
      <c r="B4289" t="s">
        <v>79</v>
      </c>
      <c r="C4289">
        <v>416</v>
      </c>
      <c r="D4289" s="8" t="s">
        <v>870</v>
      </c>
      <c r="E4289" t="s">
        <v>202</v>
      </c>
      <c r="H4289" t="s">
        <v>5761</v>
      </c>
      <c r="I4289" s="9">
        <v>45611.605196759258</v>
      </c>
      <c r="J4289" s="9">
        <v>45611.602835648147</v>
      </c>
      <c r="K4289" s="9">
        <v>45611.75</v>
      </c>
      <c r="L4289" s="9"/>
      <c r="M4289" t="s">
        <v>7296</v>
      </c>
      <c r="N4289" t="s">
        <v>3867</v>
      </c>
      <c r="O4289" t="s">
        <v>204</v>
      </c>
      <c r="P4289" t="s">
        <v>182</v>
      </c>
      <c r="R4289" t="s">
        <v>7297</v>
      </c>
      <c r="S4289" s="9">
        <v>45636.424386574072</v>
      </c>
      <c r="T4289">
        <v>648952</v>
      </c>
      <c r="U4289" t="s">
        <v>183</v>
      </c>
      <c r="V4289" t="str">
        <f>IFERROR(_xlfn.XLOOKUP(tb_C101[[#This Row],[OS]],[1]!tb_C103[OS],[1]!tb_C103[DESCRICAO]),"0")</f>
        <v>CORRETIVA</v>
      </c>
      <c r="W4289" t="str">
        <f>IFERROR(_xlfn.XLOOKUP(tb_C101[[#This Row],[OS]],[1]!tb_C103[OS],[1]!tb_C103[DESCRICAO2]),"0")</f>
        <v>Mecanico</v>
      </c>
    </row>
    <row r="4290" spans="1:23" x14ac:dyDescent="0.25">
      <c r="A4290" s="7">
        <v>4172</v>
      </c>
      <c r="B4290" t="s">
        <v>79</v>
      </c>
      <c r="C4290">
        <v>416</v>
      </c>
      <c r="D4290" s="8" t="s">
        <v>870</v>
      </c>
      <c r="H4290" t="s">
        <v>7298</v>
      </c>
      <c r="I4290" s="9">
        <v>45611.682905092595</v>
      </c>
      <c r="J4290" s="9">
        <v>45611.451388888891</v>
      </c>
      <c r="K4290" s="9">
        <v>45614.245138888888</v>
      </c>
      <c r="L4290" s="9">
        <v>45671.50886574074</v>
      </c>
      <c r="N4290" t="s">
        <v>180</v>
      </c>
      <c r="O4290" t="s">
        <v>204</v>
      </c>
      <c r="P4290" t="s">
        <v>189</v>
      </c>
      <c r="R4290" t="s">
        <v>7299</v>
      </c>
      <c r="S4290" s="9">
        <v>45671.508877314816</v>
      </c>
      <c r="T4290">
        <v>883353</v>
      </c>
      <c r="U4290" t="s">
        <v>183</v>
      </c>
      <c r="V4290" t="str">
        <f>IFERROR(_xlfn.XLOOKUP(tb_C101[[#This Row],[OS]],[1]!tb_C103[OS],[1]!tb_C103[DESCRICAO]),"0")</f>
        <v>CORRETIVA</v>
      </c>
      <c r="W4290" t="str">
        <f>IFERROR(_xlfn.XLOOKUP(tb_C101[[#This Row],[OS]],[1]!tb_C103[OS],[1]!tb_C103[DESCRICAO2]),"0")</f>
        <v>AUTOMATICO - TROCAR</v>
      </c>
    </row>
    <row r="4291" spans="1:23" x14ac:dyDescent="0.25">
      <c r="A4291" s="7">
        <v>4173</v>
      </c>
      <c r="B4291" t="s">
        <v>24</v>
      </c>
      <c r="C4291">
        <v>507</v>
      </c>
      <c r="D4291" s="8" t="s">
        <v>757</v>
      </c>
      <c r="H4291" t="s">
        <v>5500</v>
      </c>
      <c r="I4291" s="9">
        <v>45612.107094907406</v>
      </c>
      <c r="J4291" s="9"/>
      <c r="K4291" s="9"/>
      <c r="L4291" s="9">
        <v>45671.509062500001</v>
      </c>
      <c r="N4291" t="s">
        <v>180</v>
      </c>
      <c r="O4291" t="s">
        <v>181</v>
      </c>
      <c r="P4291" t="s">
        <v>189</v>
      </c>
      <c r="R4291" t="s">
        <v>5501</v>
      </c>
      <c r="S4291" s="9">
        <v>45671.509074074071</v>
      </c>
      <c r="T4291">
        <v>883353</v>
      </c>
      <c r="U4291" t="s">
        <v>183</v>
      </c>
      <c r="V4291" t="str">
        <f>IFERROR(_xlfn.XLOOKUP(tb_C101[[#This Row],[OS]],[1]!tb_C103[OS],[1]!tb_C103[DESCRICAO]),"0")</f>
        <v>CORRETIVA</v>
      </c>
      <c r="W4291" t="str">
        <f>IFERROR(_xlfn.XLOOKUP(tb_C101[[#This Row],[OS]],[1]!tb_C103[OS],[1]!tb_C103[DESCRICAO2]),"0")</f>
        <v>AUTOMATICO - TROCAR</v>
      </c>
    </row>
    <row r="4292" spans="1:23" x14ac:dyDescent="0.25">
      <c r="A4292" s="7">
        <v>4174</v>
      </c>
      <c r="B4292" t="s">
        <v>24</v>
      </c>
      <c r="C4292">
        <v>507</v>
      </c>
      <c r="D4292" s="8" t="s">
        <v>757</v>
      </c>
      <c r="H4292" t="s">
        <v>5500</v>
      </c>
      <c r="I4292" s="9">
        <v>45612.120706018519</v>
      </c>
      <c r="J4292" s="9"/>
      <c r="K4292" s="9"/>
      <c r="L4292" s="9">
        <v>45671.509189814817</v>
      </c>
      <c r="N4292" t="s">
        <v>180</v>
      </c>
      <c r="O4292" t="s">
        <v>181</v>
      </c>
      <c r="P4292" t="s">
        <v>189</v>
      </c>
      <c r="R4292" t="s">
        <v>5501</v>
      </c>
      <c r="S4292" s="9">
        <v>45671.50922453704</v>
      </c>
      <c r="T4292">
        <v>883353</v>
      </c>
      <c r="U4292" t="s">
        <v>183</v>
      </c>
      <c r="V4292" t="str">
        <f>IFERROR(_xlfn.XLOOKUP(tb_C101[[#This Row],[OS]],[1]!tb_C103[OS],[1]!tb_C103[DESCRICAO]),"0")</f>
        <v>CORRETIVA</v>
      </c>
      <c r="W4292" t="str">
        <f>IFERROR(_xlfn.XLOOKUP(tb_C101[[#This Row],[OS]],[1]!tb_C103[OS],[1]!tb_C103[DESCRICAO2]),"0")</f>
        <v>AUTOMATICO - TROCAR</v>
      </c>
    </row>
    <row r="4293" spans="1:23" x14ac:dyDescent="0.25">
      <c r="A4293" s="7">
        <v>4175</v>
      </c>
      <c r="B4293" t="s">
        <v>24</v>
      </c>
      <c r="C4293">
        <v>507</v>
      </c>
      <c r="D4293" s="8" t="s">
        <v>757</v>
      </c>
      <c r="H4293" t="s">
        <v>5500</v>
      </c>
      <c r="I4293" s="9">
        <v>45612.126076388886</v>
      </c>
      <c r="J4293" s="9"/>
      <c r="K4293" s="9"/>
      <c r="L4293" s="9">
        <v>45671.509340277778</v>
      </c>
      <c r="N4293" t="s">
        <v>180</v>
      </c>
      <c r="O4293" t="s">
        <v>181</v>
      </c>
      <c r="P4293" t="s">
        <v>189</v>
      </c>
      <c r="R4293" t="s">
        <v>5501</v>
      </c>
      <c r="S4293" s="9">
        <v>45671.509363425925</v>
      </c>
      <c r="T4293">
        <v>883353</v>
      </c>
      <c r="U4293" t="s">
        <v>183</v>
      </c>
      <c r="V4293" t="str">
        <f>IFERROR(_xlfn.XLOOKUP(tb_C101[[#This Row],[OS]],[1]!tb_C103[OS],[1]!tb_C103[DESCRICAO]),"0")</f>
        <v>CORRETIVA</v>
      </c>
      <c r="W4293" t="str">
        <f>IFERROR(_xlfn.XLOOKUP(tb_C101[[#This Row],[OS]],[1]!tb_C103[OS],[1]!tb_C103[DESCRICAO2]),"0")</f>
        <v>AUTOMATICO - TROCAR</v>
      </c>
    </row>
    <row r="4294" spans="1:23" x14ac:dyDescent="0.25">
      <c r="A4294" s="7">
        <v>4176</v>
      </c>
      <c r="B4294" t="s">
        <v>24</v>
      </c>
      <c r="C4294">
        <v>507</v>
      </c>
      <c r="D4294" s="8" t="s">
        <v>757</v>
      </c>
      <c r="H4294" t="s">
        <v>5500</v>
      </c>
      <c r="I4294" s="9">
        <v>45612.126076388886</v>
      </c>
      <c r="J4294" s="9"/>
      <c r="K4294" s="9"/>
      <c r="L4294" s="9">
        <v>45671.50949074074</v>
      </c>
      <c r="N4294" t="s">
        <v>180</v>
      </c>
      <c r="O4294" t="s">
        <v>181</v>
      </c>
      <c r="P4294" t="s">
        <v>189</v>
      </c>
      <c r="R4294" t="s">
        <v>5501</v>
      </c>
      <c r="S4294" s="9">
        <v>45671.509502314817</v>
      </c>
      <c r="T4294">
        <v>883353</v>
      </c>
      <c r="U4294" t="s">
        <v>183</v>
      </c>
      <c r="V4294" t="str">
        <f>IFERROR(_xlfn.XLOOKUP(tb_C101[[#This Row],[OS]],[1]!tb_C103[OS],[1]!tb_C103[DESCRICAO]),"0")</f>
        <v>CORRETIVA</v>
      </c>
      <c r="W4294" t="str">
        <f>IFERROR(_xlfn.XLOOKUP(tb_C101[[#This Row],[OS]],[1]!tb_C103[OS],[1]!tb_C103[DESCRICAO2]),"0")</f>
        <v>AUTOMATICO - TROCAR</v>
      </c>
    </row>
    <row r="4295" spans="1:23" x14ac:dyDescent="0.25">
      <c r="A4295" s="7">
        <v>4177</v>
      </c>
      <c r="B4295" t="s">
        <v>24</v>
      </c>
      <c r="C4295">
        <v>507</v>
      </c>
      <c r="D4295" s="8" t="s">
        <v>757</v>
      </c>
      <c r="H4295" t="s">
        <v>5500</v>
      </c>
      <c r="I4295" s="9">
        <v>45612.126087962963</v>
      </c>
      <c r="J4295" s="9"/>
      <c r="K4295" s="9"/>
      <c r="L4295" s="9">
        <v>45671.509664351855</v>
      </c>
      <c r="N4295" t="s">
        <v>180</v>
      </c>
      <c r="O4295" t="s">
        <v>181</v>
      </c>
      <c r="P4295" t="s">
        <v>189</v>
      </c>
      <c r="R4295" t="s">
        <v>5501</v>
      </c>
      <c r="S4295" s="9">
        <v>45671.509675925925</v>
      </c>
      <c r="T4295">
        <v>883353</v>
      </c>
      <c r="U4295" t="s">
        <v>183</v>
      </c>
      <c r="V4295" t="str">
        <f>IFERROR(_xlfn.XLOOKUP(tb_C101[[#This Row],[OS]],[1]!tb_C103[OS],[1]!tb_C103[DESCRICAO]),"0")</f>
        <v>CORRETIVA</v>
      </c>
      <c r="W4295" t="str">
        <f>IFERROR(_xlfn.XLOOKUP(tb_C101[[#This Row],[OS]],[1]!tb_C103[OS],[1]!tb_C103[DESCRICAO2]),"0")</f>
        <v>AUTOMATICO - TROCAR</v>
      </c>
    </row>
    <row r="4296" spans="1:23" x14ac:dyDescent="0.25">
      <c r="A4296" s="7">
        <v>4178</v>
      </c>
      <c r="B4296" t="s">
        <v>24</v>
      </c>
      <c r="C4296">
        <v>507</v>
      </c>
      <c r="D4296" s="8" t="s">
        <v>757</v>
      </c>
      <c r="H4296" t="s">
        <v>5500</v>
      </c>
      <c r="I4296" s="9">
        <v>45612.126099537039</v>
      </c>
      <c r="J4296" s="9"/>
      <c r="K4296" s="9"/>
      <c r="L4296" s="9">
        <v>45671.509837962964</v>
      </c>
      <c r="N4296" t="s">
        <v>180</v>
      </c>
      <c r="O4296" t="s">
        <v>181</v>
      </c>
      <c r="P4296" t="s">
        <v>189</v>
      </c>
      <c r="R4296" t="s">
        <v>5501</v>
      </c>
      <c r="S4296" s="9">
        <v>45671.50984953704</v>
      </c>
      <c r="T4296">
        <v>883353</v>
      </c>
      <c r="U4296" t="s">
        <v>183</v>
      </c>
      <c r="V4296" t="str">
        <f>IFERROR(_xlfn.XLOOKUP(tb_C101[[#This Row],[OS]],[1]!tb_C103[OS],[1]!tb_C103[DESCRICAO]),"0")</f>
        <v>CORRETIVA</v>
      </c>
      <c r="W4296" t="str">
        <f>IFERROR(_xlfn.XLOOKUP(tb_C101[[#This Row],[OS]],[1]!tb_C103[OS],[1]!tb_C103[DESCRICAO2]),"0")</f>
        <v>AUTOMATICO - TROCAR</v>
      </c>
    </row>
    <row r="4297" spans="1:23" x14ac:dyDescent="0.25">
      <c r="A4297" s="7">
        <v>4179</v>
      </c>
      <c r="B4297" t="s">
        <v>184</v>
      </c>
      <c r="C4297">
        <v>118</v>
      </c>
      <c r="D4297" s="8" t="s">
        <v>1349</v>
      </c>
      <c r="E4297" t="s">
        <v>198</v>
      </c>
      <c r="F4297" t="s">
        <v>5260</v>
      </c>
      <c r="G4297" t="s">
        <v>5261</v>
      </c>
      <c r="H4297" t="s">
        <v>3599</v>
      </c>
      <c r="I4297" s="9">
        <v>45612.252349537041</v>
      </c>
      <c r="J4297" s="9">
        <v>45612.243055555555</v>
      </c>
      <c r="K4297" s="9">
        <v>45612.3125</v>
      </c>
      <c r="L4297" s="9">
        <v>45664.724641203706</v>
      </c>
      <c r="M4297" t="s">
        <v>7300</v>
      </c>
      <c r="N4297" t="s">
        <v>180</v>
      </c>
      <c r="O4297" t="s">
        <v>204</v>
      </c>
      <c r="P4297" t="s">
        <v>189</v>
      </c>
      <c r="Q4297" t="s">
        <v>895</v>
      </c>
      <c r="R4297" t="s">
        <v>7301</v>
      </c>
      <c r="S4297" s="9">
        <v>45664.724664351852</v>
      </c>
      <c r="T4297">
        <v>648952</v>
      </c>
      <c r="U4297" t="s">
        <v>183</v>
      </c>
      <c r="V4297" t="str">
        <f>IFERROR(_xlfn.XLOOKUP(tb_C101[[#This Row],[OS]],[1]!tb_C103[OS],[1]!tb_C103[DESCRICAO]),"0")</f>
        <v>CORRETIVA</v>
      </c>
      <c r="W4297" t="str">
        <f>IFERROR(_xlfn.XLOOKUP(tb_C101[[#This Row],[OS]],[1]!tb_C103[OS],[1]!tb_C103[DESCRICAO2]),"0")</f>
        <v>Mecanico</v>
      </c>
    </row>
    <row r="4298" spans="1:23" x14ac:dyDescent="0.25">
      <c r="A4298" s="7">
        <v>4180</v>
      </c>
      <c r="B4298" t="s">
        <v>184</v>
      </c>
      <c r="C4298">
        <v>116</v>
      </c>
      <c r="D4298" s="8" t="s">
        <v>290</v>
      </c>
      <c r="H4298" t="s">
        <v>339</v>
      </c>
      <c r="I4298" s="9">
        <v>45612.293715277781</v>
      </c>
      <c r="J4298" s="9"/>
      <c r="K4298" s="9"/>
      <c r="L4298" s="9">
        <v>45671.509976851848</v>
      </c>
      <c r="N4298" t="s">
        <v>180</v>
      </c>
      <c r="O4298" t="s">
        <v>181</v>
      </c>
      <c r="P4298" t="s">
        <v>189</v>
      </c>
      <c r="R4298" t="s">
        <v>5774</v>
      </c>
      <c r="S4298" s="9">
        <v>45671.509988425925</v>
      </c>
      <c r="T4298">
        <v>883353</v>
      </c>
      <c r="U4298" t="s">
        <v>183</v>
      </c>
      <c r="V4298" t="str">
        <f>IFERROR(_xlfn.XLOOKUP(tb_C101[[#This Row],[OS]],[1]!tb_C103[OS],[1]!tb_C103[DESCRICAO]),"0")</f>
        <v>CORRETIVA</v>
      </c>
      <c r="W4298" t="str">
        <f>IFERROR(_xlfn.XLOOKUP(tb_C101[[#This Row],[OS]],[1]!tb_C103[OS],[1]!tb_C103[DESCRICAO2]),"0")</f>
        <v>AUTOMATICO - TROCAR</v>
      </c>
    </row>
    <row r="4299" spans="1:23" x14ac:dyDescent="0.25">
      <c r="A4299" s="7">
        <v>4181</v>
      </c>
      <c r="B4299" t="s">
        <v>184</v>
      </c>
      <c r="C4299">
        <v>118</v>
      </c>
      <c r="D4299" s="8" t="s">
        <v>1349</v>
      </c>
      <c r="H4299" t="s">
        <v>5329</v>
      </c>
      <c r="I4299" s="9">
        <v>45612.294363425928</v>
      </c>
      <c r="J4299" s="9"/>
      <c r="K4299" s="9"/>
      <c r="L4299" s="9">
        <v>45671.510150462964</v>
      </c>
      <c r="N4299" t="s">
        <v>180</v>
      </c>
      <c r="O4299" t="s">
        <v>181</v>
      </c>
      <c r="P4299" t="s">
        <v>189</v>
      </c>
      <c r="R4299" t="s">
        <v>5330</v>
      </c>
      <c r="S4299" s="9">
        <v>45671.510162037041</v>
      </c>
      <c r="T4299">
        <v>883353</v>
      </c>
      <c r="U4299" t="s">
        <v>183</v>
      </c>
      <c r="V4299" t="str">
        <f>IFERROR(_xlfn.XLOOKUP(tb_C101[[#This Row],[OS]],[1]!tb_C103[OS],[1]!tb_C103[DESCRICAO]),"0")</f>
        <v>CORRETIVA</v>
      </c>
      <c r="W4299" t="str">
        <f>IFERROR(_xlfn.XLOOKUP(tb_C101[[#This Row],[OS]],[1]!tb_C103[OS],[1]!tb_C103[DESCRICAO2]),"0")</f>
        <v>AUTOMATICO - TROCAR</v>
      </c>
    </row>
    <row r="4300" spans="1:23" x14ac:dyDescent="0.25">
      <c r="A4300" s="7">
        <v>4182</v>
      </c>
      <c r="B4300" t="s">
        <v>184</v>
      </c>
      <c r="C4300">
        <v>116</v>
      </c>
      <c r="D4300" s="8" t="s">
        <v>290</v>
      </c>
      <c r="E4300" t="s">
        <v>291</v>
      </c>
      <c r="F4300" t="s">
        <v>5565</v>
      </c>
      <c r="G4300" t="s">
        <v>5566</v>
      </c>
      <c r="H4300" t="s">
        <v>6049</v>
      </c>
      <c r="I4300" s="9">
        <v>45612.605752314812</v>
      </c>
      <c r="J4300" s="9">
        <v>45612.321527777778</v>
      </c>
      <c r="K4300" s="9">
        <v>45614.5</v>
      </c>
      <c r="L4300" s="9">
        <v>45639.364351851851</v>
      </c>
      <c r="M4300" t="s">
        <v>7302</v>
      </c>
      <c r="N4300" t="s">
        <v>180</v>
      </c>
      <c r="O4300" t="s">
        <v>204</v>
      </c>
      <c r="P4300" t="s">
        <v>189</v>
      </c>
      <c r="Q4300" t="s">
        <v>895</v>
      </c>
      <c r="R4300" t="s">
        <v>6050</v>
      </c>
      <c r="S4300" s="9">
        <v>45639.364374999997</v>
      </c>
      <c r="T4300">
        <v>648952</v>
      </c>
      <c r="U4300" t="s">
        <v>183</v>
      </c>
      <c r="V4300" t="str">
        <f>IFERROR(_xlfn.XLOOKUP(tb_C101[[#This Row],[OS]],[1]!tb_C103[OS],[1]!tb_C103[DESCRICAO]),"0")</f>
        <v>CORRETIVA</v>
      </c>
      <c r="W4300" t="str">
        <f>IFERROR(_xlfn.XLOOKUP(tb_C101[[#This Row],[OS]],[1]!tb_C103[OS],[1]!tb_C103[DESCRICAO2]),"0")</f>
        <v>Mecanico</v>
      </c>
    </row>
    <row r="4301" spans="1:23" x14ac:dyDescent="0.25">
      <c r="A4301" s="7">
        <v>4183</v>
      </c>
      <c r="B4301" t="s">
        <v>184</v>
      </c>
      <c r="C4301">
        <v>116</v>
      </c>
      <c r="D4301" s="8" t="s">
        <v>290</v>
      </c>
      <c r="H4301" t="s">
        <v>6049</v>
      </c>
      <c r="I4301" s="9">
        <v>45612.651643518519</v>
      </c>
      <c r="J4301" s="9">
        <v>45612.574999999997</v>
      </c>
      <c r="K4301" s="9">
        <v>45615.645833333336</v>
      </c>
      <c r="L4301" s="9">
        <v>45671.510289351849</v>
      </c>
      <c r="N4301" t="s">
        <v>180</v>
      </c>
      <c r="O4301" t="s">
        <v>204</v>
      </c>
      <c r="P4301" t="s">
        <v>189</v>
      </c>
      <c r="R4301" t="s">
        <v>6050</v>
      </c>
      <c r="S4301" s="9">
        <v>45671.510300925926</v>
      </c>
      <c r="T4301">
        <v>883353</v>
      </c>
      <c r="U4301" t="s">
        <v>183</v>
      </c>
      <c r="V4301" t="str">
        <f>IFERROR(_xlfn.XLOOKUP(tb_C101[[#This Row],[OS]],[1]!tb_C103[OS],[1]!tb_C103[DESCRICAO]),"0")</f>
        <v>CORRETIVA</v>
      </c>
      <c r="W4301" t="str">
        <f>IFERROR(_xlfn.XLOOKUP(tb_C101[[#This Row],[OS]],[1]!tb_C103[OS],[1]!tb_C103[DESCRICAO2]),"0")</f>
        <v>AUTOMATICO - TROCAR</v>
      </c>
    </row>
    <row r="4302" spans="1:23" x14ac:dyDescent="0.25">
      <c r="A4302" s="7">
        <v>4184</v>
      </c>
      <c r="B4302" t="s">
        <v>24</v>
      </c>
      <c r="C4302">
        <v>502</v>
      </c>
      <c r="D4302" s="8" t="s">
        <v>246</v>
      </c>
      <c r="H4302" t="s">
        <v>5813</v>
      </c>
      <c r="I4302" s="9">
        <v>45612.876481481479</v>
      </c>
      <c r="J4302" s="9"/>
      <c r="K4302" s="9"/>
      <c r="L4302" s="9">
        <v>45671.510428240741</v>
      </c>
      <c r="N4302" t="s">
        <v>180</v>
      </c>
      <c r="O4302" t="s">
        <v>181</v>
      </c>
      <c r="P4302" t="s">
        <v>189</v>
      </c>
      <c r="R4302" t="s">
        <v>5814</v>
      </c>
      <c r="S4302" s="9">
        <v>45671.510451388887</v>
      </c>
      <c r="T4302">
        <v>883353</v>
      </c>
      <c r="U4302" t="s">
        <v>183</v>
      </c>
      <c r="V4302" t="str">
        <f>IFERROR(_xlfn.XLOOKUP(tb_C101[[#This Row],[OS]],[1]!tb_C103[OS],[1]!tb_C103[DESCRICAO]),"0")</f>
        <v>CORRETIVA</v>
      </c>
      <c r="W4302" t="str">
        <f>IFERROR(_xlfn.XLOOKUP(tb_C101[[#This Row],[OS]],[1]!tb_C103[OS],[1]!tb_C103[DESCRICAO2]),"0")</f>
        <v>AUTOMATICO - TROCAR</v>
      </c>
    </row>
    <row r="4303" spans="1:23" x14ac:dyDescent="0.25">
      <c r="A4303" s="7">
        <v>4185</v>
      </c>
      <c r="B4303" t="s">
        <v>184</v>
      </c>
      <c r="C4303">
        <v>117</v>
      </c>
      <c r="D4303" s="8" t="s">
        <v>354</v>
      </c>
      <c r="E4303" t="s">
        <v>300</v>
      </c>
      <c r="F4303" t="s">
        <v>4215</v>
      </c>
      <c r="G4303" t="s">
        <v>4216</v>
      </c>
      <c r="H4303" t="s">
        <v>3599</v>
      </c>
      <c r="I4303" s="9">
        <v>45613.936979166669</v>
      </c>
      <c r="J4303" s="9">
        <v>45613.85833333333</v>
      </c>
      <c r="K4303" s="9">
        <v>45613.979166666664</v>
      </c>
      <c r="L4303" s="9"/>
      <c r="M4303" t="s">
        <v>7303</v>
      </c>
      <c r="N4303" t="s">
        <v>3867</v>
      </c>
      <c r="O4303" t="s">
        <v>204</v>
      </c>
      <c r="P4303" t="s">
        <v>182</v>
      </c>
      <c r="Q4303" t="s">
        <v>895</v>
      </c>
      <c r="R4303" t="s">
        <v>7304</v>
      </c>
      <c r="S4303" s="9">
        <v>45638.979513888888</v>
      </c>
      <c r="T4303">
        <v>13749876622</v>
      </c>
      <c r="U4303" t="s">
        <v>183</v>
      </c>
      <c r="V4303" t="str">
        <f>IFERROR(_xlfn.XLOOKUP(tb_C101[[#This Row],[OS]],[1]!tb_C103[OS],[1]!tb_C103[DESCRICAO]),"0")</f>
        <v>CORRETIVA</v>
      </c>
      <c r="W4303" t="str">
        <f>IFERROR(_xlfn.XLOOKUP(tb_C101[[#This Row],[OS]],[1]!tb_C103[OS],[1]!tb_C103[DESCRICAO2]),"0")</f>
        <v>Eletrico</v>
      </c>
    </row>
    <row r="4304" spans="1:23" x14ac:dyDescent="0.25">
      <c r="A4304" s="7">
        <v>4186</v>
      </c>
      <c r="B4304" t="s">
        <v>24</v>
      </c>
      <c r="C4304">
        <v>506</v>
      </c>
      <c r="D4304" s="8" t="s">
        <v>819</v>
      </c>
      <c r="H4304" t="s">
        <v>5612</v>
      </c>
      <c r="I4304" s="9">
        <v>45613.97215277778</v>
      </c>
      <c r="J4304" s="9"/>
      <c r="K4304" s="9"/>
      <c r="L4304" s="9">
        <v>45671.510613425926</v>
      </c>
      <c r="N4304" t="s">
        <v>180</v>
      </c>
      <c r="O4304" t="s">
        <v>181</v>
      </c>
      <c r="P4304" t="s">
        <v>189</v>
      </c>
      <c r="R4304" t="s">
        <v>5613</v>
      </c>
      <c r="S4304" s="9">
        <v>45671.510625000003</v>
      </c>
      <c r="T4304">
        <v>883353</v>
      </c>
      <c r="U4304" t="s">
        <v>183</v>
      </c>
      <c r="V4304" t="str">
        <f>IFERROR(_xlfn.XLOOKUP(tb_C101[[#This Row],[OS]],[1]!tb_C103[OS],[1]!tb_C103[DESCRICAO]),"0")</f>
        <v>CORRETIVA</v>
      </c>
      <c r="W4304" t="str">
        <f>IFERROR(_xlfn.XLOOKUP(tb_C101[[#This Row],[OS]],[1]!tb_C103[OS],[1]!tb_C103[DESCRICAO2]),"0")</f>
        <v>AUTOMATICO - TROCAR</v>
      </c>
    </row>
    <row r="4305" spans="1:23" x14ac:dyDescent="0.25">
      <c r="A4305" s="7">
        <v>4187</v>
      </c>
      <c r="B4305" t="s">
        <v>24</v>
      </c>
      <c r="C4305">
        <v>506</v>
      </c>
      <c r="D4305" s="8" t="s">
        <v>819</v>
      </c>
      <c r="H4305" t="s">
        <v>5612</v>
      </c>
      <c r="I4305" s="9">
        <v>45613.972199074073</v>
      </c>
      <c r="J4305" s="9"/>
      <c r="K4305" s="9"/>
      <c r="L4305" s="9">
        <v>45671.510833333334</v>
      </c>
      <c r="N4305" t="s">
        <v>180</v>
      </c>
      <c r="O4305" t="s">
        <v>181</v>
      </c>
      <c r="P4305" t="s">
        <v>189</v>
      </c>
      <c r="R4305" t="s">
        <v>5613</v>
      </c>
      <c r="S4305" s="9">
        <v>45671.510844907411</v>
      </c>
      <c r="T4305">
        <v>883353</v>
      </c>
      <c r="U4305" t="s">
        <v>183</v>
      </c>
      <c r="V4305" t="str">
        <f>IFERROR(_xlfn.XLOOKUP(tb_C101[[#This Row],[OS]],[1]!tb_C103[OS],[1]!tb_C103[DESCRICAO]),"0")</f>
        <v>CORRETIVA</v>
      </c>
      <c r="W4305" t="str">
        <f>IFERROR(_xlfn.XLOOKUP(tb_C101[[#This Row],[OS]],[1]!tb_C103[OS],[1]!tb_C103[DESCRICAO2]),"0")</f>
        <v>AUTOMATICO - TROCAR</v>
      </c>
    </row>
    <row r="4306" spans="1:23" x14ac:dyDescent="0.25">
      <c r="A4306" s="7">
        <v>4188</v>
      </c>
      <c r="B4306" t="s">
        <v>24</v>
      </c>
      <c r="C4306">
        <v>506</v>
      </c>
      <c r="D4306" s="8" t="s">
        <v>819</v>
      </c>
      <c r="H4306" t="s">
        <v>5612</v>
      </c>
      <c r="I4306" s="9">
        <v>45613.972291666665</v>
      </c>
      <c r="J4306" s="9"/>
      <c r="K4306" s="9"/>
      <c r="L4306" s="9">
        <v>45671.511030092595</v>
      </c>
      <c r="N4306" t="s">
        <v>180</v>
      </c>
      <c r="O4306" t="s">
        <v>181</v>
      </c>
      <c r="P4306" t="s">
        <v>189</v>
      </c>
      <c r="R4306" t="s">
        <v>5613</v>
      </c>
      <c r="S4306" s="9">
        <v>45671.511053240742</v>
      </c>
      <c r="T4306">
        <v>883353</v>
      </c>
      <c r="U4306" t="s">
        <v>183</v>
      </c>
      <c r="V4306" t="str">
        <f>IFERROR(_xlfn.XLOOKUP(tb_C101[[#This Row],[OS]],[1]!tb_C103[OS],[1]!tb_C103[DESCRICAO]),"0")</f>
        <v>CORRETIVA</v>
      </c>
      <c r="W4306" t="str">
        <f>IFERROR(_xlfn.XLOOKUP(tb_C101[[#This Row],[OS]],[1]!tb_C103[OS],[1]!tb_C103[DESCRICAO2]),"0")</f>
        <v>AUTOMATICO - TROCAR</v>
      </c>
    </row>
    <row r="4307" spans="1:23" x14ac:dyDescent="0.25">
      <c r="A4307" s="7">
        <v>4189</v>
      </c>
      <c r="B4307" t="s">
        <v>184</v>
      </c>
      <c r="C4307">
        <v>118</v>
      </c>
      <c r="D4307" s="8" t="s">
        <v>1349</v>
      </c>
      <c r="H4307" t="s">
        <v>5329</v>
      </c>
      <c r="I4307" s="9">
        <v>45614.269768518519</v>
      </c>
      <c r="J4307" s="9"/>
      <c r="K4307" s="9"/>
      <c r="L4307" s="9">
        <v>45671.511296296296</v>
      </c>
      <c r="N4307" t="s">
        <v>180</v>
      </c>
      <c r="O4307" t="s">
        <v>181</v>
      </c>
      <c r="P4307" t="s">
        <v>189</v>
      </c>
      <c r="R4307" t="s">
        <v>5330</v>
      </c>
      <c r="S4307" s="9">
        <v>45671.511307870373</v>
      </c>
      <c r="T4307">
        <v>883353</v>
      </c>
      <c r="U4307" t="s">
        <v>183</v>
      </c>
      <c r="V4307" t="str">
        <f>IFERROR(_xlfn.XLOOKUP(tb_C101[[#This Row],[OS]],[1]!tb_C103[OS],[1]!tb_C103[DESCRICAO]),"0")</f>
        <v>CORRETIVA</v>
      </c>
      <c r="W4307" t="str">
        <f>IFERROR(_xlfn.XLOOKUP(tb_C101[[#This Row],[OS]],[1]!tb_C103[OS],[1]!tb_C103[DESCRICAO2]),"0")</f>
        <v>AUTOMATICO - TROCAR</v>
      </c>
    </row>
    <row r="4308" spans="1:23" x14ac:dyDescent="0.25">
      <c r="A4308" s="7">
        <v>4190</v>
      </c>
      <c r="B4308" t="s">
        <v>24</v>
      </c>
      <c r="C4308">
        <v>502</v>
      </c>
      <c r="D4308" s="8" t="s">
        <v>246</v>
      </c>
      <c r="H4308" t="s">
        <v>5963</v>
      </c>
      <c r="I4308" s="9">
        <v>45614.272997685184</v>
      </c>
      <c r="J4308" s="9">
        <v>45614.207638888889</v>
      </c>
      <c r="K4308" s="9">
        <v>45614.265277777777</v>
      </c>
      <c r="L4308" s="9">
        <v>45671.511574074073</v>
      </c>
      <c r="N4308" t="s">
        <v>180</v>
      </c>
      <c r="O4308" t="s">
        <v>204</v>
      </c>
      <c r="P4308" t="s">
        <v>189</v>
      </c>
      <c r="R4308" t="s">
        <v>5964</v>
      </c>
      <c r="S4308" s="9">
        <v>45671.51158564815</v>
      </c>
      <c r="T4308">
        <v>883353</v>
      </c>
      <c r="U4308" t="s">
        <v>183</v>
      </c>
      <c r="V4308" t="str">
        <f>IFERROR(_xlfn.XLOOKUP(tb_C101[[#This Row],[OS]],[1]!tb_C103[OS],[1]!tb_C103[DESCRICAO]),"0")</f>
        <v>CORRETIVA</v>
      </c>
      <c r="W4308" t="str">
        <f>IFERROR(_xlfn.XLOOKUP(tb_C101[[#This Row],[OS]],[1]!tb_C103[OS],[1]!tb_C103[DESCRICAO2]),"0")</f>
        <v>AUTOMATICO - TROCAR</v>
      </c>
    </row>
    <row r="4309" spans="1:23" x14ac:dyDescent="0.25">
      <c r="A4309" s="7">
        <v>4191</v>
      </c>
      <c r="B4309" t="s">
        <v>184</v>
      </c>
      <c r="C4309">
        <v>117</v>
      </c>
      <c r="D4309" s="8" t="s">
        <v>354</v>
      </c>
      <c r="H4309" t="s">
        <v>6257</v>
      </c>
      <c r="I4309" s="9">
        <v>45614.276493055557</v>
      </c>
      <c r="J4309" s="9"/>
      <c r="K4309" s="9"/>
      <c r="L4309" s="9">
        <v>45671.511724537035</v>
      </c>
      <c r="N4309" t="s">
        <v>180</v>
      </c>
      <c r="O4309" t="s">
        <v>181</v>
      </c>
      <c r="P4309" t="s">
        <v>189</v>
      </c>
      <c r="R4309" t="s">
        <v>6258</v>
      </c>
      <c r="S4309" s="9">
        <v>45671.511736111112</v>
      </c>
      <c r="T4309">
        <v>883353</v>
      </c>
      <c r="U4309" t="s">
        <v>183</v>
      </c>
      <c r="V4309" t="str">
        <f>IFERROR(_xlfn.XLOOKUP(tb_C101[[#This Row],[OS]],[1]!tb_C103[OS],[1]!tb_C103[DESCRICAO]),"0")</f>
        <v>CORRETIVA</v>
      </c>
      <c r="W4309" t="str">
        <f>IFERROR(_xlfn.XLOOKUP(tb_C101[[#This Row],[OS]],[1]!tb_C103[OS],[1]!tb_C103[DESCRICAO2]),"0")</f>
        <v>AUTOMATICO - TROCAR</v>
      </c>
    </row>
    <row r="4310" spans="1:23" x14ac:dyDescent="0.25">
      <c r="A4310" s="7">
        <v>4192</v>
      </c>
      <c r="B4310" t="s">
        <v>184</v>
      </c>
      <c r="C4310">
        <v>115</v>
      </c>
      <c r="D4310" s="8" t="s">
        <v>197</v>
      </c>
      <c r="E4310" t="s">
        <v>580</v>
      </c>
      <c r="H4310" t="s">
        <v>343</v>
      </c>
      <c r="I4310" s="9">
        <v>45614.312962962962</v>
      </c>
      <c r="J4310" s="9"/>
      <c r="K4310" s="9"/>
      <c r="L4310" s="9">
        <v>45617.451828703706</v>
      </c>
      <c r="M4310" t="s">
        <v>7305</v>
      </c>
      <c r="N4310" t="s">
        <v>180</v>
      </c>
      <c r="O4310" t="s">
        <v>181</v>
      </c>
      <c r="P4310" t="s">
        <v>189</v>
      </c>
      <c r="R4310" t="s">
        <v>7306</v>
      </c>
      <c r="S4310" s="9">
        <v>45617.451886574076</v>
      </c>
      <c r="T4310">
        <v>648952</v>
      </c>
      <c r="U4310" t="s">
        <v>183</v>
      </c>
      <c r="V4310" t="str">
        <f>IFERROR(_xlfn.XLOOKUP(tb_C101[[#This Row],[OS]],[1]!tb_C103[OS],[1]!tb_C103[DESCRICAO]),"0")</f>
        <v>CORRETIVA</v>
      </c>
      <c r="W4310" t="str">
        <f>IFERROR(_xlfn.XLOOKUP(tb_C101[[#This Row],[OS]],[1]!tb_C103[OS],[1]!tb_C103[DESCRICAO2]),"0")</f>
        <v>Mecanico</v>
      </c>
    </row>
    <row r="4311" spans="1:23" x14ac:dyDescent="0.25">
      <c r="A4311" s="7">
        <v>4193</v>
      </c>
      <c r="B4311" t="s">
        <v>184</v>
      </c>
      <c r="C4311">
        <v>108</v>
      </c>
      <c r="D4311" s="8" t="s">
        <v>317</v>
      </c>
      <c r="E4311" t="s">
        <v>580</v>
      </c>
      <c r="H4311" t="s">
        <v>343</v>
      </c>
      <c r="I4311" s="9">
        <v>45614.313472222224</v>
      </c>
      <c r="J4311" s="9"/>
      <c r="K4311" s="9"/>
      <c r="L4311" s="9">
        <v>45617.452187499999</v>
      </c>
      <c r="M4311" t="s">
        <v>7307</v>
      </c>
      <c r="N4311" t="s">
        <v>180</v>
      </c>
      <c r="O4311" t="s">
        <v>181</v>
      </c>
      <c r="P4311" t="s">
        <v>189</v>
      </c>
      <c r="R4311" t="s">
        <v>7308</v>
      </c>
      <c r="S4311" s="9">
        <v>45617.452210648145</v>
      </c>
      <c r="T4311">
        <v>648952</v>
      </c>
      <c r="U4311" t="s">
        <v>183</v>
      </c>
      <c r="V4311" t="str">
        <f>IFERROR(_xlfn.XLOOKUP(tb_C101[[#This Row],[OS]],[1]!tb_C103[OS],[1]!tb_C103[DESCRICAO]),"0")</f>
        <v>CORRETIVA</v>
      </c>
      <c r="W4311" t="str">
        <f>IFERROR(_xlfn.XLOOKUP(tb_C101[[#This Row],[OS]],[1]!tb_C103[OS],[1]!tb_C103[DESCRICAO2]),"0")</f>
        <v>Mecanico</v>
      </c>
    </row>
    <row r="4312" spans="1:23" x14ac:dyDescent="0.25">
      <c r="A4312" s="7">
        <v>4194</v>
      </c>
      <c r="B4312" t="s">
        <v>24</v>
      </c>
      <c r="C4312">
        <v>502</v>
      </c>
      <c r="D4312" s="8" t="s">
        <v>246</v>
      </c>
      <c r="H4312" t="s">
        <v>5320</v>
      </c>
      <c r="I4312" s="9">
        <v>45614.342175925929</v>
      </c>
      <c r="J4312" s="9">
        <v>45614.316666666666</v>
      </c>
      <c r="K4312" s="9">
        <v>45614.320833333331</v>
      </c>
      <c r="L4312" s="9">
        <v>45671.511782407404</v>
      </c>
      <c r="N4312" t="s">
        <v>180</v>
      </c>
      <c r="O4312" t="s">
        <v>204</v>
      </c>
      <c r="P4312" t="s">
        <v>189</v>
      </c>
      <c r="R4312" t="s">
        <v>5321</v>
      </c>
      <c r="S4312" s="9">
        <v>45671.511793981481</v>
      </c>
      <c r="T4312">
        <v>883353</v>
      </c>
      <c r="U4312" t="s">
        <v>183</v>
      </c>
      <c r="V4312" t="str">
        <f>IFERROR(_xlfn.XLOOKUP(tb_C101[[#This Row],[OS]],[1]!tb_C103[OS],[1]!tb_C103[DESCRICAO]),"0")</f>
        <v>CORRETIVA</v>
      </c>
      <c r="W4312" t="str">
        <f>IFERROR(_xlfn.XLOOKUP(tb_C101[[#This Row],[OS]],[1]!tb_C103[OS],[1]!tb_C103[DESCRICAO2]),"0")</f>
        <v>AUTOMATICO - TROCAR</v>
      </c>
    </row>
    <row r="4313" spans="1:23" x14ac:dyDescent="0.25">
      <c r="A4313" s="7">
        <v>4195</v>
      </c>
      <c r="B4313" t="s">
        <v>24</v>
      </c>
      <c r="C4313">
        <v>502</v>
      </c>
      <c r="D4313" s="8" t="s">
        <v>246</v>
      </c>
      <c r="H4313" t="s">
        <v>5320</v>
      </c>
      <c r="I4313" s="9">
        <v>45614.342442129629</v>
      </c>
      <c r="J4313" s="9">
        <v>45614.321527777778</v>
      </c>
      <c r="K4313" s="9">
        <v>45614.353472222225</v>
      </c>
      <c r="L4313" s="9">
        <v>45671.511840277781</v>
      </c>
      <c r="N4313" t="s">
        <v>180</v>
      </c>
      <c r="O4313" t="s">
        <v>204</v>
      </c>
      <c r="P4313" t="s">
        <v>189</v>
      </c>
      <c r="R4313" t="s">
        <v>5321</v>
      </c>
      <c r="S4313" s="9">
        <v>45671.51185185185</v>
      </c>
      <c r="T4313">
        <v>883353</v>
      </c>
      <c r="U4313" t="s">
        <v>183</v>
      </c>
      <c r="V4313" t="str">
        <f>IFERROR(_xlfn.XLOOKUP(tb_C101[[#This Row],[OS]],[1]!tb_C103[OS],[1]!tb_C103[DESCRICAO]),"0")</f>
        <v>CORRETIVA</v>
      </c>
      <c r="W4313" t="str">
        <f>IFERROR(_xlfn.XLOOKUP(tb_C101[[#This Row],[OS]],[1]!tb_C103[OS],[1]!tb_C103[DESCRICAO2]),"0")</f>
        <v>AUTOMATICO - TROCAR</v>
      </c>
    </row>
    <row r="4314" spans="1:23" x14ac:dyDescent="0.25">
      <c r="A4314" s="7">
        <v>4196</v>
      </c>
      <c r="B4314" t="s">
        <v>175</v>
      </c>
      <c r="C4314">
        <v>208</v>
      </c>
      <c r="D4314" s="8" t="s">
        <v>4987</v>
      </c>
      <c r="E4314" t="s">
        <v>4270</v>
      </c>
      <c r="H4314" t="s">
        <v>723</v>
      </c>
      <c r="I4314" s="9">
        <v>45614.353101851855</v>
      </c>
      <c r="J4314" s="9"/>
      <c r="K4314" s="9"/>
      <c r="L4314" s="9">
        <v>45617.451516203706</v>
      </c>
      <c r="M4314" t="s">
        <v>7309</v>
      </c>
      <c r="N4314" t="s">
        <v>180</v>
      </c>
      <c r="O4314" t="s">
        <v>181</v>
      </c>
      <c r="P4314" t="s">
        <v>189</v>
      </c>
      <c r="R4314" t="s">
        <v>7020</v>
      </c>
      <c r="S4314" s="9">
        <v>45617.451539351852</v>
      </c>
      <c r="T4314">
        <v>648952</v>
      </c>
      <c r="U4314" t="s">
        <v>183</v>
      </c>
      <c r="V4314" t="str">
        <f>IFERROR(_xlfn.XLOOKUP(tb_C101[[#This Row],[OS]],[1]!tb_C103[OS],[1]!tb_C103[DESCRICAO]),"0")</f>
        <v>CORRETIVA</v>
      </c>
      <c r="W4314" t="str">
        <f>IFERROR(_xlfn.XLOOKUP(tb_C101[[#This Row],[OS]],[1]!tb_C103[OS],[1]!tb_C103[DESCRICAO2]),"0")</f>
        <v>Mecanico</v>
      </c>
    </row>
    <row r="4315" spans="1:23" x14ac:dyDescent="0.25">
      <c r="A4315" s="7">
        <v>4197</v>
      </c>
      <c r="B4315" t="s">
        <v>175</v>
      </c>
      <c r="C4315">
        <v>208</v>
      </c>
      <c r="D4315" s="8" t="s">
        <v>4987</v>
      </c>
      <c r="E4315" t="s">
        <v>2582</v>
      </c>
      <c r="H4315" t="s">
        <v>723</v>
      </c>
      <c r="I4315" s="9">
        <v>45614.355023148149</v>
      </c>
      <c r="J4315" s="9">
        <v>45614.291666666664</v>
      </c>
      <c r="K4315" s="9">
        <v>45614.385416666664</v>
      </c>
      <c r="L4315" s="9">
        <v>45617.45113425926</v>
      </c>
      <c r="M4315" t="s">
        <v>7310</v>
      </c>
      <c r="N4315" t="s">
        <v>180</v>
      </c>
      <c r="O4315" t="s">
        <v>204</v>
      </c>
      <c r="P4315" t="s">
        <v>189</v>
      </c>
      <c r="R4315" t="s">
        <v>7311</v>
      </c>
      <c r="S4315" s="9">
        <v>45617.451157407406</v>
      </c>
      <c r="T4315">
        <v>648952</v>
      </c>
      <c r="U4315" t="s">
        <v>183</v>
      </c>
      <c r="V4315" t="str">
        <f>IFERROR(_xlfn.XLOOKUP(tb_C101[[#This Row],[OS]],[1]!tb_C103[OS],[1]!tb_C103[DESCRICAO]),"0")</f>
        <v>CORRETIVA</v>
      </c>
      <c r="W4315" t="str">
        <f>IFERROR(_xlfn.XLOOKUP(tb_C101[[#This Row],[OS]],[1]!tb_C103[OS],[1]!tb_C103[DESCRICAO2]),"0")</f>
        <v>Eletrico</v>
      </c>
    </row>
    <row r="4316" spans="1:23" x14ac:dyDescent="0.25">
      <c r="A4316" s="7">
        <v>4198</v>
      </c>
      <c r="B4316" t="s">
        <v>184</v>
      </c>
      <c r="C4316">
        <v>112</v>
      </c>
      <c r="D4316" s="8" t="s">
        <v>237</v>
      </c>
      <c r="E4316" t="s">
        <v>198</v>
      </c>
      <c r="F4316" t="s">
        <v>5602</v>
      </c>
      <c r="G4316" t="s">
        <v>5603</v>
      </c>
      <c r="H4316" t="s">
        <v>731</v>
      </c>
      <c r="I4316" s="9">
        <v>45614.396817129629</v>
      </c>
      <c r="J4316" s="9"/>
      <c r="K4316" s="9"/>
      <c r="L4316" s="9"/>
      <c r="N4316" t="s">
        <v>215</v>
      </c>
      <c r="O4316" t="s">
        <v>181</v>
      </c>
      <c r="P4316" t="s">
        <v>189</v>
      </c>
      <c r="Q4316" t="s">
        <v>895</v>
      </c>
      <c r="R4316" t="s">
        <v>6681</v>
      </c>
      <c r="S4316" s="9">
        <v>45673.489814814813</v>
      </c>
      <c r="T4316">
        <v>883353</v>
      </c>
      <c r="U4316" t="s">
        <v>204</v>
      </c>
      <c r="V4316" t="str">
        <f>IFERROR(_xlfn.XLOOKUP(tb_C101[[#This Row],[OS]],[1]!tb_C103[OS],[1]!tb_C103[DESCRICAO]),"0")</f>
        <v>PREVENTIVA</v>
      </c>
      <c r="W4316" t="str">
        <f>IFERROR(_xlfn.XLOOKUP(tb_C101[[#This Row],[OS]],[1]!tb_C103[OS],[1]!tb_C103[DESCRICAO2]),"0")</f>
        <v>Eletrico</v>
      </c>
    </row>
    <row r="4317" spans="1:23" x14ac:dyDescent="0.25">
      <c r="A4317" s="7">
        <v>4199</v>
      </c>
      <c r="B4317" t="s">
        <v>79</v>
      </c>
      <c r="C4317">
        <v>406</v>
      </c>
      <c r="D4317" s="8" t="s">
        <v>822</v>
      </c>
      <c r="H4317" t="s">
        <v>7312</v>
      </c>
      <c r="I4317" s="9">
        <v>45614.397627314815</v>
      </c>
      <c r="J4317" s="9"/>
      <c r="K4317" s="9"/>
      <c r="L4317" s="9">
        <v>45671.512152777781</v>
      </c>
      <c r="N4317" t="s">
        <v>180</v>
      </c>
      <c r="O4317" t="s">
        <v>181</v>
      </c>
      <c r="P4317" t="s">
        <v>189</v>
      </c>
      <c r="R4317" t="s">
        <v>7313</v>
      </c>
      <c r="S4317" s="9">
        <v>45671.512175925927</v>
      </c>
      <c r="T4317">
        <v>883353</v>
      </c>
      <c r="U4317" t="s">
        <v>183</v>
      </c>
      <c r="V4317" t="str">
        <f>IFERROR(_xlfn.XLOOKUP(tb_C101[[#This Row],[OS]],[1]!tb_C103[OS],[1]!tb_C103[DESCRICAO]),"0")</f>
        <v>CORRETIVA</v>
      </c>
      <c r="W4317" t="str">
        <f>IFERROR(_xlfn.XLOOKUP(tb_C101[[#This Row],[OS]],[1]!tb_C103[OS],[1]!tb_C103[DESCRICAO2]),"0")</f>
        <v>AUTOMATICO - TROCAR</v>
      </c>
    </row>
    <row r="4318" spans="1:23" x14ac:dyDescent="0.25">
      <c r="A4318" s="7">
        <v>4200</v>
      </c>
      <c r="B4318" t="s">
        <v>184</v>
      </c>
      <c r="C4318">
        <v>112</v>
      </c>
      <c r="D4318" s="8" t="s">
        <v>237</v>
      </c>
      <c r="E4318" t="s">
        <v>198</v>
      </c>
      <c r="F4318" t="s">
        <v>5602</v>
      </c>
      <c r="G4318" t="s">
        <v>5603</v>
      </c>
      <c r="H4318" t="s">
        <v>731</v>
      </c>
      <c r="I4318" s="9">
        <v>45614.401620370372</v>
      </c>
      <c r="J4318" s="9"/>
      <c r="K4318" s="9"/>
      <c r="L4318" s="9"/>
      <c r="N4318" t="s">
        <v>215</v>
      </c>
      <c r="O4318" t="s">
        <v>181</v>
      </c>
      <c r="P4318" t="s">
        <v>189</v>
      </c>
      <c r="Q4318" t="s">
        <v>895</v>
      </c>
      <c r="R4318" t="s">
        <v>7314</v>
      </c>
      <c r="S4318" s="9">
        <v>45673.489965277775</v>
      </c>
      <c r="T4318">
        <v>883353</v>
      </c>
      <c r="U4318" t="s">
        <v>204</v>
      </c>
      <c r="V4318" t="str">
        <f>IFERROR(_xlfn.XLOOKUP(tb_C101[[#This Row],[OS]],[1]!tb_C103[OS],[1]!tb_C103[DESCRICAO]),"0")</f>
        <v>PREVENTIVA</v>
      </c>
      <c r="W4318" t="str">
        <f>IFERROR(_xlfn.XLOOKUP(tb_C101[[#This Row],[OS]],[1]!tb_C103[OS],[1]!tb_C103[DESCRICAO2]),"0")</f>
        <v>Eletrico</v>
      </c>
    </row>
    <row r="4319" spans="1:23" x14ac:dyDescent="0.25">
      <c r="A4319" s="7">
        <v>4201</v>
      </c>
      <c r="B4319" t="s">
        <v>184</v>
      </c>
      <c r="C4319">
        <v>112</v>
      </c>
      <c r="D4319" s="8" t="s">
        <v>237</v>
      </c>
      <c r="E4319" t="s">
        <v>198</v>
      </c>
      <c r="F4319" t="s">
        <v>5602</v>
      </c>
      <c r="G4319" t="s">
        <v>5603</v>
      </c>
      <c r="H4319" t="s">
        <v>731</v>
      </c>
      <c r="I4319" s="9">
        <v>45614.405381944445</v>
      </c>
      <c r="J4319" s="9"/>
      <c r="K4319" s="9"/>
      <c r="L4319" s="9"/>
      <c r="N4319" t="s">
        <v>215</v>
      </c>
      <c r="O4319" t="s">
        <v>181</v>
      </c>
      <c r="P4319" t="s">
        <v>182</v>
      </c>
      <c r="Q4319" t="s">
        <v>895</v>
      </c>
      <c r="R4319" t="s">
        <v>7315</v>
      </c>
      <c r="S4319" s="9">
        <v>45673.490312499998</v>
      </c>
      <c r="T4319">
        <v>883353</v>
      </c>
      <c r="U4319" t="s">
        <v>204</v>
      </c>
      <c r="V4319" t="str">
        <f>IFERROR(_xlfn.XLOOKUP(tb_C101[[#This Row],[OS]],[1]!tb_C103[OS],[1]!tb_C103[DESCRICAO]),"0")</f>
        <v>PREVENTIVA</v>
      </c>
      <c r="W4319" t="str">
        <f>IFERROR(_xlfn.XLOOKUP(tb_C101[[#This Row],[OS]],[1]!tb_C103[OS],[1]!tb_C103[DESCRICAO2]),"0")</f>
        <v>Eletrico</v>
      </c>
    </row>
    <row r="4320" spans="1:23" x14ac:dyDescent="0.25">
      <c r="A4320" s="7">
        <v>4202</v>
      </c>
      <c r="B4320" t="s">
        <v>24</v>
      </c>
      <c r="C4320">
        <v>502</v>
      </c>
      <c r="D4320" s="8" t="s">
        <v>246</v>
      </c>
      <c r="E4320" t="s">
        <v>345</v>
      </c>
      <c r="F4320" t="s">
        <v>6376</v>
      </c>
      <c r="G4320" t="s">
        <v>6377</v>
      </c>
      <c r="H4320" t="s">
        <v>731</v>
      </c>
      <c r="I4320" s="9">
        <v>45614.461053240739</v>
      </c>
      <c r="J4320" s="9"/>
      <c r="K4320" s="9"/>
      <c r="L4320" s="9"/>
      <c r="N4320" t="s">
        <v>215</v>
      </c>
      <c r="O4320" t="s">
        <v>181</v>
      </c>
      <c r="P4320" t="s">
        <v>189</v>
      </c>
      <c r="Q4320" t="s">
        <v>895</v>
      </c>
      <c r="R4320" t="s">
        <v>7316</v>
      </c>
      <c r="S4320" s="9">
        <v>45673.490416666667</v>
      </c>
      <c r="T4320">
        <v>883353</v>
      </c>
      <c r="U4320" t="s">
        <v>204</v>
      </c>
      <c r="V4320" t="str">
        <f>IFERROR(_xlfn.XLOOKUP(tb_C101[[#This Row],[OS]],[1]!tb_C103[OS],[1]!tb_C103[DESCRICAO]),"0")</f>
        <v>CORRETIVA</v>
      </c>
      <c r="W4320" t="str">
        <f>IFERROR(_xlfn.XLOOKUP(tb_C101[[#This Row],[OS]],[1]!tb_C103[OS],[1]!tb_C103[DESCRICAO2]),"0")</f>
        <v>Terceiro</v>
      </c>
    </row>
    <row r="4321" spans="1:23" x14ac:dyDescent="0.25">
      <c r="A4321" s="7">
        <v>4203</v>
      </c>
      <c r="B4321" t="s">
        <v>24</v>
      </c>
      <c r="C4321">
        <v>9022</v>
      </c>
      <c r="D4321" s="8" t="s">
        <v>4983</v>
      </c>
      <c r="E4321" t="s">
        <v>7286</v>
      </c>
      <c r="H4321" t="s">
        <v>731</v>
      </c>
      <c r="I4321" s="9">
        <v>45614.517881944441</v>
      </c>
      <c r="J4321" s="9"/>
      <c r="K4321" s="9"/>
      <c r="L4321" s="9">
        <v>45646.61377314815</v>
      </c>
      <c r="M4321" t="s">
        <v>7317</v>
      </c>
      <c r="N4321" t="s">
        <v>180</v>
      </c>
      <c r="O4321" t="s">
        <v>181</v>
      </c>
      <c r="P4321" t="s">
        <v>189</v>
      </c>
      <c r="R4321" t="s">
        <v>7318</v>
      </c>
      <c r="S4321" s="9">
        <v>45646.613796296297</v>
      </c>
      <c r="T4321">
        <v>648952</v>
      </c>
      <c r="U4321" t="s">
        <v>204</v>
      </c>
      <c r="V4321" t="str">
        <f>IFERROR(_xlfn.XLOOKUP(tb_C101[[#This Row],[OS]],[1]!tb_C103[OS],[1]!tb_C103[DESCRICAO]),"0")</f>
        <v>PREVENTIVA</v>
      </c>
      <c r="W4321" t="str">
        <f>IFERROR(_xlfn.XLOOKUP(tb_C101[[#This Row],[OS]],[1]!tb_C103[OS],[1]!tb_C103[DESCRICAO2]),"0")</f>
        <v>Mecanico</v>
      </c>
    </row>
    <row r="4322" spans="1:23" x14ac:dyDescent="0.25">
      <c r="A4322" s="7">
        <v>4204</v>
      </c>
      <c r="B4322" t="s">
        <v>184</v>
      </c>
      <c r="C4322">
        <v>117</v>
      </c>
      <c r="D4322" s="8" t="s">
        <v>354</v>
      </c>
      <c r="E4322" t="s">
        <v>240</v>
      </c>
      <c r="H4322" t="s">
        <v>731</v>
      </c>
      <c r="I4322" s="9">
        <v>45614.545868055553</v>
      </c>
      <c r="J4322" s="9"/>
      <c r="K4322" s="9"/>
      <c r="L4322" s="9"/>
      <c r="N4322" t="s">
        <v>215</v>
      </c>
      <c r="O4322" t="s">
        <v>181</v>
      </c>
      <c r="P4322" t="s">
        <v>189</v>
      </c>
      <c r="R4322" t="s">
        <v>7319</v>
      </c>
      <c r="S4322" s="9">
        <v>45673.490578703706</v>
      </c>
      <c r="T4322">
        <v>883353</v>
      </c>
      <c r="U4322" t="s">
        <v>204</v>
      </c>
      <c r="V4322" t="str">
        <f>IFERROR(_xlfn.XLOOKUP(tb_C101[[#This Row],[OS]],[1]!tb_C103[OS],[1]!tb_C103[DESCRICAO]),"0")</f>
        <v>CORRETIVA</v>
      </c>
      <c r="W4322" t="str">
        <f>IFERROR(_xlfn.XLOOKUP(tb_C101[[#This Row],[OS]],[1]!tb_C103[OS],[1]!tb_C103[DESCRICAO2]),"0")</f>
        <v>Mecanico</v>
      </c>
    </row>
    <row r="4323" spans="1:23" x14ac:dyDescent="0.25">
      <c r="A4323" s="7">
        <v>4205</v>
      </c>
      <c r="B4323" t="s">
        <v>24</v>
      </c>
      <c r="C4323">
        <v>502</v>
      </c>
      <c r="D4323" s="8" t="s">
        <v>246</v>
      </c>
      <c r="E4323" t="s">
        <v>345</v>
      </c>
      <c r="F4323" t="s">
        <v>3771</v>
      </c>
      <c r="G4323" t="s">
        <v>3772</v>
      </c>
      <c r="H4323" t="s">
        <v>6398</v>
      </c>
      <c r="I4323" s="9">
        <v>45614.5778587963</v>
      </c>
      <c r="J4323" s="9"/>
      <c r="K4323" s="9"/>
      <c r="L4323" s="9">
        <v>45617.453159722223</v>
      </c>
      <c r="M4323" t="s">
        <v>7320</v>
      </c>
      <c r="N4323" t="s">
        <v>180</v>
      </c>
      <c r="O4323" t="s">
        <v>181</v>
      </c>
      <c r="P4323" t="s">
        <v>189</v>
      </c>
      <c r="Q4323" t="s">
        <v>24</v>
      </c>
      <c r="R4323" t="s">
        <v>7321</v>
      </c>
      <c r="S4323" s="9">
        <v>45617.453182870369</v>
      </c>
      <c r="T4323">
        <v>648952</v>
      </c>
      <c r="U4323" t="s">
        <v>183</v>
      </c>
      <c r="V4323" t="str">
        <f>IFERROR(_xlfn.XLOOKUP(tb_C101[[#This Row],[OS]],[1]!tb_C103[OS],[1]!tb_C103[DESCRICAO]),"0")</f>
        <v>CORRETIVA</v>
      </c>
      <c r="W4323" t="str">
        <f>IFERROR(_xlfn.XLOOKUP(tb_C101[[#This Row],[OS]],[1]!tb_C103[OS],[1]!tb_C103[DESCRICAO2]),"0")</f>
        <v>Mecanico</v>
      </c>
    </row>
    <row r="4324" spans="1:23" x14ac:dyDescent="0.25">
      <c r="A4324" s="7">
        <v>4206</v>
      </c>
      <c r="B4324" t="s">
        <v>175</v>
      </c>
      <c r="C4324">
        <v>9027</v>
      </c>
      <c r="D4324" s="8" t="s">
        <v>5311</v>
      </c>
      <c r="E4324" t="s">
        <v>5312</v>
      </c>
      <c r="F4324" t="s">
        <v>7096</v>
      </c>
      <c r="G4324" t="s">
        <v>7097</v>
      </c>
      <c r="H4324" t="s">
        <v>6398</v>
      </c>
      <c r="I4324" s="9">
        <v>45614.600439814814</v>
      </c>
      <c r="J4324" s="9"/>
      <c r="K4324" s="9"/>
      <c r="L4324" s="9">
        <v>45617.458182870374</v>
      </c>
      <c r="M4324" t="s">
        <v>7322</v>
      </c>
      <c r="N4324" t="s">
        <v>180</v>
      </c>
      <c r="O4324" t="s">
        <v>181</v>
      </c>
      <c r="P4324" t="s">
        <v>189</v>
      </c>
      <c r="Q4324" t="s">
        <v>7099</v>
      </c>
      <c r="R4324" t="s">
        <v>7323</v>
      </c>
      <c r="S4324" s="9">
        <v>45617.45821759259</v>
      </c>
      <c r="T4324">
        <v>648952</v>
      </c>
      <c r="U4324" t="s">
        <v>183</v>
      </c>
      <c r="V4324" t="str">
        <f>IFERROR(_xlfn.XLOOKUP(tb_C101[[#This Row],[OS]],[1]!tb_C103[OS],[1]!tb_C103[DESCRICAO]),"0")</f>
        <v>PREVENTIVA</v>
      </c>
      <c r="W4324" t="str">
        <f>IFERROR(_xlfn.XLOOKUP(tb_C101[[#This Row],[OS]],[1]!tb_C103[OS],[1]!tb_C103[DESCRICAO2]),"0")</f>
        <v>Mecanico</v>
      </c>
    </row>
    <row r="4325" spans="1:23" x14ac:dyDescent="0.25">
      <c r="A4325" s="7">
        <v>4207</v>
      </c>
      <c r="B4325" t="s">
        <v>175</v>
      </c>
      <c r="C4325">
        <v>207</v>
      </c>
      <c r="D4325" s="8" t="s">
        <v>760</v>
      </c>
      <c r="F4325" t="s">
        <v>1657</v>
      </c>
      <c r="G4325" t="s">
        <v>1658</v>
      </c>
      <c r="H4325" t="s">
        <v>6398</v>
      </c>
      <c r="I4325" s="9">
        <v>45614.60224537037</v>
      </c>
      <c r="J4325" s="9"/>
      <c r="K4325" s="9"/>
      <c r="L4325" s="9">
        <v>45617.457766203705</v>
      </c>
      <c r="M4325" t="s">
        <v>7324</v>
      </c>
      <c r="N4325" t="s">
        <v>180</v>
      </c>
      <c r="O4325" t="s">
        <v>181</v>
      </c>
      <c r="P4325" t="s">
        <v>189</v>
      </c>
      <c r="Q4325" t="s">
        <v>55</v>
      </c>
      <c r="R4325" t="s">
        <v>7325</v>
      </c>
      <c r="S4325" s="9">
        <v>45617.457777777781</v>
      </c>
      <c r="T4325">
        <v>648952</v>
      </c>
      <c r="U4325" t="s">
        <v>183</v>
      </c>
      <c r="V4325" t="str">
        <f>IFERROR(_xlfn.XLOOKUP(tb_C101[[#This Row],[OS]],[1]!tb_C103[OS],[1]!tb_C103[DESCRICAO]),"0")</f>
        <v>PREVENTIVA</v>
      </c>
      <c r="W4325" t="str">
        <f>IFERROR(_xlfn.XLOOKUP(tb_C101[[#This Row],[OS]],[1]!tb_C103[OS],[1]!tb_C103[DESCRICAO2]),"0")</f>
        <v>Mecanico</v>
      </c>
    </row>
    <row r="4326" spans="1:23" x14ac:dyDescent="0.25">
      <c r="A4326" s="7">
        <v>4208</v>
      </c>
      <c r="B4326" t="s">
        <v>184</v>
      </c>
      <c r="C4326">
        <v>108</v>
      </c>
      <c r="D4326" s="8" t="s">
        <v>317</v>
      </c>
      <c r="E4326" t="s">
        <v>300</v>
      </c>
      <c r="F4326" t="s">
        <v>4865</v>
      </c>
      <c r="G4326" t="s">
        <v>4866</v>
      </c>
      <c r="H4326" t="s">
        <v>731</v>
      </c>
      <c r="I4326" s="9">
        <v>45614.661747685182</v>
      </c>
      <c r="J4326" s="9"/>
      <c r="K4326" s="9"/>
      <c r="L4326" s="9"/>
      <c r="N4326" t="s">
        <v>215</v>
      </c>
      <c r="O4326" t="s">
        <v>181</v>
      </c>
      <c r="P4326" t="s">
        <v>189</v>
      </c>
      <c r="Q4326" t="s">
        <v>300</v>
      </c>
      <c r="R4326" t="s">
        <v>7326</v>
      </c>
      <c r="S4326" s="9">
        <v>45673.490694444445</v>
      </c>
      <c r="T4326">
        <v>883353</v>
      </c>
      <c r="U4326" t="s">
        <v>204</v>
      </c>
      <c r="V4326" t="str">
        <f>IFERROR(_xlfn.XLOOKUP(tb_C101[[#This Row],[OS]],[1]!tb_C103[OS],[1]!tb_C103[DESCRICAO]),"0")</f>
        <v>MELHORIA</v>
      </c>
      <c r="W4326" t="str">
        <f>IFERROR(_xlfn.XLOOKUP(tb_C101[[#This Row],[OS]],[1]!tb_C103[OS],[1]!tb_C103[DESCRICAO2]),"0")</f>
        <v>Eletrico</v>
      </c>
    </row>
    <row r="4327" spans="1:23" x14ac:dyDescent="0.25">
      <c r="A4327" s="7">
        <v>4209</v>
      </c>
      <c r="B4327" t="s">
        <v>1476</v>
      </c>
      <c r="C4327">
        <v>9001</v>
      </c>
      <c r="D4327" s="8" t="s">
        <v>2065</v>
      </c>
      <c r="E4327" t="s">
        <v>184</v>
      </c>
      <c r="H4327" t="s">
        <v>731</v>
      </c>
      <c r="I4327" s="9">
        <v>45614.663252314815</v>
      </c>
      <c r="J4327" s="9"/>
      <c r="K4327" s="9"/>
      <c r="L4327" s="9">
        <v>45637.422638888886</v>
      </c>
      <c r="M4327" t="s">
        <v>6108</v>
      </c>
      <c r="N4327" t="s">
        <v>180</v>
      </c>
      <c r="O4327" t="s">
        <v>181</v>
      </c>
      <c r="P4327" t="s">
        <v>189</v>
      </c>
      <c r="R4327" t="s">
        <v>7327</v>
      </c>
      <c r="S4327" s="9">
        <v>45637.422662037039</v>
      </c>
      <c r="T4327">
        <v>648952</v>
      </c>
      <c r="U4327" t="s">
        <v>204</v>
      </c>
      <c r="V4327" t="str">
        <f>IFERROR(_xlfn.XLOOKUP(tb_C101[[#This Row],[OS]],[1]!tb_C103[OS],[1]!tb_C103[DESCRICAO]),"0")</f>
        <v>CORRETIVA</v>
      </c>
      <c r="W4327" t="str">
        <f>IFERROR(_xlfn.XLOOKUP(tb_C101[[#This Row],[OS]],[1]!tb_C103[OS],[1]!tb_C103[DESCRICAO2]),"0")</f>
        <v>Eletrico</v>
      </c>
    </row>
    <row r="4328" spans="1:23" x14ac:dyDescent="0.25">
      <c r="A4328" s="7">
        <v>4210</v>
      </c>
      <c r="B4328" t="s">
        <v>184</v>
      </c>
      <c r="C4328">
        <v>108</v>
      </c>
      <c r="D4328" s="8" t="s">
        <v>317</v>
      </c>
      <c r="E4328" t="s">
        <v>345</v>
      </c>
      <c r="F4328" t="s">
        <v>893</v>
      </c>
      <c r="G4328" t="s">
        <v>894</v>
      </c>
      <c r="H4328" t="s">
        <v>731</v>
      </c>
      <c r="I4328" s="9">
        <v>45614.664861111109</v>
      </c>
      <c r="J4328" s="9"/>
      <c r="K4328" s="9"/>
      <c r="L4328" s="9"/>
      <c r="N4328" t="s">
        <v>215</v>
      </c>
      <c r="O4328" t="s">
        <v>181</v>
      </c>
      <c r="P4328" t="s">
        <v>189</v>
      </c>
      <c r="Q4328" t="s">
        <v>895</v>
      </c>
      <c r="R4328" t="s">
        <v>7328</v>
      </c>
      <c r="S4328" s="9">
        <v>45673.491469907407</v>
      </c>
      <c r="T4328">
        <v>883353</v>
      </c>
      <c r="U4328" t="s">
        <v>204</v>
      </c>
      <c r="V4328" t="str">
        <f>IFERROR(_xlfn.XLOOKUP(tb_C101[[#This Row],[OS]],[1]!tb_C103[OS],[1]!tb_C103[DESCRICAO]),"0")</f>
        <v>MELHORIA</v>
      </c>
      <c r="W4328" t="str">
        <f>IFERROR(_xlfn.XLOOKUP(tb_C101[[#This Row],[OS]],[1]!tb_C103[OS],[1]!tb_C103[DESCRICAO2]),"0")</f>
        <v>Mecanico</v>
      </c>
    </row>
    <row r="4329" spans="1:23" x14ac:dyDescent="0.25">
      <c r="A4329" s="7">
        <v>4211</v>
      </c>
      <c r="B4329" t="s">
        <v>184</v>
      </c>
      <c r="C4329">
        <v>112</v>
      </c>
      <c r="D4329" s="8" t="s">
        <v>237</v>
      </c>
      <c r="E4329" t="s">
        <v>494</v>
      </c>
      <c r="H4329" t="s">
        <v>731</v>
      </c>
      <c r="I4329" s="9">
        <v>45614.667638888888</v>
      </c>
      <c r="J4329" s="9"/>
      <c r="K4329" s="9"/>
      <c r="L4329" s="9"/>
      <c r="N4329" t="s">
        <v>215</v>
      </c>
      <c r="O4329" t="s">
        <v>181</v>
      </c>
      <c r="P4329" t="s">
        <v>189</v>
      </c>
      <c r="R4329" t="s">
        <v>7329</v>
      </c>
      <c r="S4329" s="9">
        <v>45614.667708333334</v>
      </c>
      <c r="T4329">
        <v>43181706833</v>
      </c>
      <c r="U4329" t="s">
        <v>204</v>
      </c>
      <c r="V4329" t="str">
        <f>IFERROR(_xlfn.XLOOKUP(tb_C101[[#This Row],[OS]],[1]!tb_C103[OS],[1]!tb_C103[DESCRICAO]),"0")</f>
        <v>PREVENTIVA</v>
      </c>
      <c r="W4329" t="str">
        <f>IFERROR(_xlfn.XLOOKUP(tb_C101[[#This Row],[OS]],[1]!tb_C103[OS],[1]!tb_C103[DESCRICAO2]),"0")</f>
        <v>Mecanico</v>
      </c>
    </row>
    <row r="4330" spans="1:23" x14ac:dyDescent="0.25">
      <c r="A4330" s="7">
        <v>4212</v>
      </c>
      <c r="B4330" t="s">
        <v>184</v>
      </c>
      <c r="C4330">
        <v>112</v>
      </c>
      <c r="D4330" s="8" t="s">
        <v>237</v>
      </c>
      <c r="E4330" t="s">
        <v>198</v>
      </c>
      <c r="F4330" t="s">
        <v>5602</v>
      </c>
      <c r="G4330" t="s">
        <v>5603</v>
      </c>
      <c r="H4330" t="s">
        <v>731</v>
      </c>
      <c r="I4330" s="9">
        <v>45614.66909722222</v>
      </c>
      <c r="J4330" s="9"/>
      <c r="K4330" s="9"/>
      <c r="L4330" s="9"/>
      <c r="N4330" t="s">
        <v>215</v>
      </c>
      <c r="O4330" t="s">
        <v>181</v>
      </c>
      <c r="P4330" t="s">
        <v>189</v>
      </c>
      <c r="Q4330" t="s">
        <v>895</v>
      </c>
      <c r="R4330" t="s">
        <v>7330</v>
      </c>
      <c r="S4330" s="9">
        <v>45673.491597222222</v>
      </c>
      <c r="T4330">
        <v>883353</v>
      </c>
      <c r="U4330" t="s">
        <v>204</v>
      </c>
      <c r="V4330" t="str">
        <f>IFERROR(_xlfn.XLOOKUP(tb_C101[[#This Row],[OS]],[1]!tb_C103[OS],[1]!tb_C103[DESCRICAO]),"0")</f>
        <v>PREVENTIVA</v>
      </c>
      <c r="W4330" t="str">
        <f>IFERROR(_xlfn.XLOOKUP(tb_C101[[#This Row],[OS]],[1]!tb_C103[OS],[1]!tb_C103[DESCRICAO2]),"0")</f>
        <v>Terceiro</v>
      </c>
    </row>
    <row r="4331" spans="1:23" x14ac:dyDescent="0.25">
      <c r="A4331" s="7">
        <v>4213</v>
      </c>
      <c r="B4331" t="s">
        <v>184</v>
      </c>
      <c r="C4331">
        <v>112</v>
      </c>
      <c r="D4331" s="8" t="s">
        <v>237</v>
      </c>
      <c r="E4331" t="s">
        <v>300</v>
      </c>
      <c r="F4331" t="s">
        <v>4659</v>
      </c>
      <c r="G4331" t="s">
        <v>4660</v>
      </c>
      <c r="H4331" t="s">
        <v>731</v>
      </c>
      <c r="I4331" s="9">
        <v>45614.672337962962</v>
      </c>
      <c r="J4331" s="9"/>
      <c r="K4331" s="9"/>
      <c r="L4331" s="9"/>
      <c r="N4331" t="s">
        <v>215</v>
      </c>
      <c r="O4331" t="s">
        <v>181</v>
      </c>
      <c r="P4331" t="s">
        <v>189</v>
      </c>
      <c r="Q4331" t="s">
        <v>895</v>
      </c>
      <c r="R4331" t="s">
        <v>7331</v>
      </c>
      <c r="S4331" s="9">
        <v>45673.491736111115</v>
      </c>
      <c r="T4331">
        <v>883353</v>
      </c>
      <c r="U4331" t="s">
        <v>204</v>
      </c>
      <c r="V4331" t="str">
        <f>IFERROR(_xlfn.XLOOKUP(tb_C101[[#This Row],[OS]],[1]!tb_C103[OS],[1]!tb_C103[DESCRICAO]),"0")</f>
        <v>CORRETIVA</v>
      </c>
      <c r="W4331" t="str">
        <f>IFERROR(_xlfn.XLOOKUP(tb_C101[[#This Row],[OS]],[1]!tb_C103[OS],[1]!tb_C103[DESCRICAO2]),"0")</f>
        <v>Eletrico</v>
      </c>
    </row>
    <row r="4332" spans="1:23" x14ac:dyDescent="0.25">
      <c r="A4332" s="7">
        <v>4214</v>
      </c>
      <c r="B4332" t="s">
        <v>184</v>
      </c>
      <c r="C4332">
        <v>112</v>
      </c>
      <c r="D4332" s="8" t="s">
        <v>237</v>
      </c>
      <c r="E4332" t="s">
        <v>3133</v>
      </c>
      <c r="F4332" t="s">
        <v>3133</v>
      </c>
      <c r="G4332" t="s">
        <v>3136</v>
      </c>
      <c r="H4332" t="s">
        <v>731</v>
      </c>
      <c r="I4332" s="9">
        <v>45614.674189814818</v>
      </c>
      <c r="J4332" s="9"/>
      <c r="K4332" s="9"/>
      <c r="L4332" s="9"/>
      <c r="N4332" t="s">
        <v>215</v>
      </c>
      <c r="O4332" t="s">
        <v>181</v>
      </c>
      <c r="P4332" t="s">
        <v>189</v>
      </c>
      <c r="Q4332" t="s">
        <v>186</v>
      </c>
      <c r="R4332" t="s">
        <v>7332</v>
      </c>
      <c r="S4332" s="9">
        <v>45673.491932870369</v>
      </c>
      <c r="T4332">
        <v>883353</v>
      </c>
      <c r="U4332" t="s">
        <v>204</v>
      </c>
      <c r="V4332" t="str">
        <f>IFERROR(_xlfn.XLOOKUP(tb_C101[[#This Row],[OS]],[1]!tb_C103[OS],[1]!tb_C103[DESCRICAO]),"0")</f>
        <v>MELHORIA</v>
      </c>
      <c r="W4332" t="str">
        <f>IFERROR(_xlfn.XLOOKUP(tb_C101[[#This Row],[OS]],[1]!tb_C103[OS],[1]!tb_C103[DESCRICAO2]),"0")</f>
        <v>Mecanico</v>
      </c>
    </row>
    <row r="4333" spans="1:23" x14ac:dyDescent="0.25">
      <c r="A4333" s="7">
        <v>4215</v>
      </c>
      <c r="B4333" t="s">
        <v>24</v>
      </c>
      <c r="C4333">
        <v>502</v>
      </c>
      <c r="D4333" s="8" t="s">
        <v>246</v>
      </c>
      <c r="H4333" t="s">
        <v>5813</v>
      </c>
      <c r="I4333" s="9">
        <v>45614.837581018517</v>
      </c>
      <c r="J4333" s="9">
        <v>45614.805555555555</v>
      </c>
      <c r="K4333" s="9">
        <v>45614.80972222222</v>
      </c>
      <c r="L4333" s="9">
        <v>45671.513043981482</v>
      </c>
      <c r="N4333" t="s">
        <v>180</v>
      </c>
      <c r="O4333" t="s">
        <v>204</v>
      </c>
      <c r="P4333" t="s">
        <v>189</v>
      </c>
      <c r="R4333" t="s">
        <v>5814</v>
      </c>
      <c r="S4333" s="9">
        <v>45671.513055555559</v>
      </c>
      <c r="T4333">
        <v>883353</v>
      </c>
      <c r="U4333" t="s">
        <v>183</v>
      </c>
      <c r="V4333" t="str">
        <f>IFERROR(_xlfn.XLOOKUP(tb_C101[[#This Row],[OS]],[1]!tb_C103[OS],[1]!tb_C103[DESCRICAO]),"0")</f>
        <v>CORRETIVA</v>
      </c>
      <c r="W4333" t="str">
        <f>IFERROR(_xlfn.XLOOKUP(tb_C101[[#This Row],[OS]],[1]!tb_C103[OS],[1]!tb_C103[DESCRICAO2]),"0")</f>
        <v>AUTOMATICO - TROCAR</v>
      </c>
    </row>
    <row r="4334" spans="1:23" x14ac:dyDescent="0.25">
      <c r="A4334" s="7">
        <v>4216</v>
      </c>
      <c r="B4334" t="s">
        <v>24</v>
      </c>
      <c r="C4334">
        <v>502</v>
      </c>
      <c r="D4334" s="8" t="s">
        <v>246</v>
      </c>
      <c r="H4334" t="s">
        <v>5813</v>
      </c>
      <c r="I4334" s="9">
        <v>45614.838020833333</v>
      </c>
      <c r="J4334" s="9">
        <v>45614.819444444445</v>
      </c>
      <c r="K4334" s="9">
        <v>45614.836111111108</v>
      </c>
      <c r="L4334" s="9">
        <v>45671.513171296298</v>
      </c>
      <c r="N4334" t="s">
        <v>180</v>
      </c>
      <c r="O4334" t="s">
        <v>204</v>
      </c>
      <c r="P4334" t="s">
        <v>189</v>
      </c>
      <c r="R4334" t="s">
        <v>5814</v>
      </c>
      <c r="S4334" s="9">
        <v>45671.513182870367</v>
      </c>
      <c r="T4334">
        <v>883353</v>
      </c>
      <c r="U4334" t="s">
        <v>183</v>
      </c>
      <c r="V4334" t="str">
        <f>IFERROR(_xlfn.XLOOKUP(tb_C101[[#This Row],[OS]],[1]!tb_C103[OS],[1]!tb_C103[DESCRICAO]),"0")</f>
        <v>CORRETIVA</v>
      </c>
      <c r="W4334" t="str">
        <f>IFERROR(_xlfn.XLOOKUP(tb_C101[[#This Row],[OS]],[1]!tb_C103[OS],[1]!tb_C103[DESCRICAO2]),"0")</f>
        <v>AUTOMATICO - TROCAR</v>
      </c>
    </row>
    <row r="4335" spans="1:23" x14ac:dyDescent="0.25">
      <c r="A4335" s="7">
        <v>4217</v>
      </c>
      <c r="B4335" t="s">
        <v>24</v>
      </c>
      <c r="C4335">
        <v>502</v>
      </c>
      <c r="D4335" s="8" t="s">
        <v>246</v>
      </c>
      <c r="H4335" t="s">
        <v>5813</v>
      </c>
      <c r="I4335" s="9">
        <v>45614.989166666666</v>
      </c>
      <c r="J4335" s="9">
        <v>45614.915277777778</v>
      </c>
      <c r="K4335" s="9">
        <v>45614.919444444444</v>
      </c>
      <c r="L4335" s="9">
        <v>45671.513252314813</v>
      </c>
      <c r="N4335" t="s">
        <v>180</v>
      </c>
      <c r="O4335" t="s">
        <v>204</v>
      </c>
      <c r="P4335" t="s">
        <v>189</v>
      </c>
      <c r="R4335" t="s">
        <v>5814</v>
      </c>
      <c r="S4335" s="9">
        <v>45671.51326388889</v>
      </c>
      <c r="T4335">
        <v>883353</v>
      </c>
      <c r="U4335" t="s">
        <v>183</v>
      </c>
      <c r="V4335" t="str">
        <f>IFERROR(_xlfn.XLOOKUP(tb_C101[[#This Row],[OS]],[1]!tb_C103[OS],[1]!tb_C103[DESCRICAO]),"0")</f>
        <v>CORRETIVA</v>
      </c>
      <c r="W4335" t="str">
        <f>IFERROR(_xlfn.XLOOKUP(tb_C101[[#This Row],[OS]],[1]!tb_C103[OS],[1]!tb_C103[DESCRICAO2]),"0")</f>
        <v>AUTOMATICO - TROCAR</v>
      </c>
    </row>
    <row r="4336" spans="1:23" x14ac:dyDescent="0.25">
      <c r="A4336" s="7">
        <v>4218</v>
      </c>
      <c r="B4336" t="s">
        <v>24</v>
      </c>
      <c r="C4336">
        <v>502</v>
      </c>
      <c r="D4336" s="8" t="s">
        <v>246</v>
      </c>
      <c r="H4336" t="s">
        <v>5813</v>
      </c>
      <c r="I4336" s="9">
        <v>45614.989363425928</v>
      </c>
      <c r="J4336" s="9">
        <v>45614.927083333336</v>
      </c>
      <c r="K4336" s="9">
        <v>45614.994444444441</v>
      </c>
      <c r="L4336" s="9">
        <v>45671.513460648152</v>
      </c>
      <c r="N4336" t="s">
        <v>180</v>
      </c>
      <c r="O4336" t="s">
        <v>204</v>
      </c>
      <c r="P4336" t="s">
        <v>189</v>
      </c>
      <c r="R4336" t="s">
        <v>5814</v>
      </c>
      <c r="S4336" s="9">
        <v>45671.513472222221</v>
      </c>
      <c r="T4336">
        <v>883353</v>
      </c>
      <c r="U4336" t="s">
        <v>183</v>
      </c>
      <c r="V4336" t="str">
        <f>IFERROR(_xlfn.XLOOKUP(tb_C101[[#This Row],[OS]],[1]!tb_C103[OS],[1]!tb_C103[DESCRICAO]),"0")</f>
        <v>CORRETIVA</v>
      </c>
      <c r="W4336" t="str">
        <f>IFERROR(_xlfn.XLOOKUP(tb_C101[[#This Row],[OS]],[1]!tb_C103[OS],[1]!tb_C103[DESCRICAO2]),"0")</f>
        <v>AUTOMATICO - TROCAR</v>
      </c>
    </row>
    <row r="4337" spans="1:23" x14ac:dyDescent="0.25">
      <c r="A4337" s="7">
        <v>4219</v>
      </c>
      <c r="B4337" t="s">
        <v>184</v>
      </c>
      <c r="C4337">
        <v>116</v>
      </c>
      <c r="D4337" s="8" t="s">
        <v>290</v>
      </c>
      <c r="E4337" t="s">
        <v>291</v>
      </c>
      <c r="F4337" t="s">
        <v>5565</v>
      </c>
      <c r="G4337" t="s">
        <v>5566</v>
      </c>
      <c r="H4337" t="s">
        <v>352</v>
      </c>
      <c r="I4337" s="9">
        <v>45615.179351851853</v>
      </c>
      <c r="J4337" s="9">
        <v>45615.958333333336</v>
      </c>
      <c r="K4337" s="9">
        <v>45615.996527777781</v>
      </c>
      <c r="L4337" s="9"/>
      <c r="M4337" t="s">
        <v>7333</v>
      </c>
      <c r="N4337" t="s">
        <v>3867</v>
      </c>
      <c r="O4337" t="s">
        <v>204</v>
      </c>
      <c r="P4337" t="s">
        <v>182</v>
      </c>
      <c r="Q4337" t="s">
        <v>895</v>
      </c>
      <c r="R4337" t="s">
        <v>7334</v>
      </c>
      <c r="S4337" s="9">
        <v>45618.973530092589</v>
      </c>
      <c r="T4337">
        <v>13749876622</v>
      </c>
      <c r="U4337" t="s">
        <v>183</v>
      </c>
      <c r="V4337" t="str">
        <f>IFERROR(_xlfn.XLOOKUP(tb_C101[[#This Row],[OS]],[1]!tb_C103[OS],[1]!tb_C103[DESCRICAO]),"0")</f>
        <v>CORRETIVA</v>
      </c>
      <c r="W4337" t="str">
        <f>IFERROR(_xlfn.XLOOKUP(tb_C101[[#This Row],[OS]],[1]!tb_C103[OS],[1]!tb_C103[DESCRICAO2]),"0")</f>
        <v>Eletrico</v>
      </c>
    </row>
    <row r="4338" spans="1:23" x14ac:dyDescent="0.25">
      <c r="A4338" s="7">
        <v>4220</v>
      </c>
      <c r="B4338" t="s">
        <v>184</v>
      </c>
      <c r="C4338">
        <v>116</v>
      </c>
      <c r="D4338" s="8" t="s">
        <v>290</v>
      </c>
      <c r="H4338" t="s">
        <v>6012</v>
      </c>
      <c r="I4338" s="9">
        <v>45615.265185185184</v>
      </c>
      <c r="J4338" s="9"/>
      <c r="K4338" s="9"/>
      <c r="L4338" s="9">
        <v>45671.516365740739</v>
      </c>
      <c r="N4338" t="s">
        <v>180</v>
      </c>
      <c r="O4338" t="s">
        <v>181</v>
      </c>
      <c r="P4338" t="s">
        <v>189</v>
      </c>
      <c r="R4338" t="s">
        <v>6014</v>
      </c>
      <c r="S4338" s="9">
        <v>45671.516377314816</v>
      </c>
      <c r="T4338">
        <v>883353</v>
      </c>
      <c r="U4338" t="s">
        <v>183</v>
      </c>
      <c r="V4338" t="str">
        <f>IFERROR(_xlfn.XLOOKUP(tb_C101[[#This Row],[OS]],[1]!tb_C103[OS],[1]!tb_C103[DESCRICAO]),"0")</f>
        <v>CORRETIVA</v>
      </c>
      <c r="W4338" t="str">
        <f>IFERROR(_xlfn.XLOOKUP(tb_C101[[#This Row],[OS]],[1]!tb_C103[OS],[1]!tb_C103[DESCRICAO2]),"0")</f>
        <v>AUTOMATICO - TROCAR</v>
      </c>
    </row>
    <row r="4339" spans="1:23" x14ac:dyDescent="0.25">
      <c r="A4339" s="7">
        <v>4221</v>
      </c>
      <c r="B4339" t="s">
        <v>184</v>
      </c>
      <c r="C4339">
        <v>115</v>
      </c>
      <c r="D4339" s="8" t="s">
        <v>197</v>
      </c>
      <c r="E4339" t="s">
        <v>245</v>
      </c>
      <c r="F4339" t="s">
        <v>3425</v>
      </c>
      <c r="G4339" t="s">
        <v>3426</v>
      </c>
      <c r="H4339" t="s">
        <v>731</v>
      </c>
      <c r="I4339" s="9">
        <v>45615.358634259261</v>
      </c>
      <c r="J4339" s="9"/>
      <c r="K4339" s="9"/>
      <c r="L4339" s="9"/>
      <c r="N4339" t="s">
        <v>215</v>
      </c>
      <c r="O4339" t="s">
        <v>181</v>
      </c>
      <c r="P4339" t="s">
        <v>189</v>
      </c>
      <c r="Q4339" t="s">
        <v>245</v>
      </c>
      <c r="R4339" t="s">
        <v>7335</v>
      </c>
      <c r="S4339" s="9">
        <v>45615.358738425923</v>
      </c>
      <c r="T4339">
        <v>43181706833</v>
      </c>
      <c r="U4339" t="s">
        <v>204</v>
      </c>
      <c r="V4339" t="str">
        <f>IFERROR(_xlfn.XLOOKUP(tb_C101[[#This Row],[OS]],[1]!tb_C103[OS],[1]!tb_C103[DESCRICAO]),"0")</f>
        <v>CORRETIVA</v>
      </c>
      <c r="W4339" t="str">
        <f>IFERROR(_xlfn.XLOOKUP(tb_C101[[#This Row],[OS]],[1]!tb_C103[OS],[1]!tb_C103[DESCRICAO2]),"0")</f>
        <v>Mecanico</v>
      </c>
    </row>
    <row r="4340" spans="1:23" x14ac:dyDescent="0.25">
      <c r="A4340" s="7">
        <v>4222</v>
      </c>
      <c r="B4340" t="s">
        <v>1476</v>
      </c>
      <c r="C4340">
        <v>9002</v>
      </c>
      <c r="D4340" s="8" t="s">
        <v>1098</v>
      </c>
      <c r="E4340" t="s">
        <v>1099</v>
      </c>
      <c r="H4340" t="s">
        <v>731</v>
      </c>
      <c r="I4340" s="9">
        <v>45615.42527777778</v>
      </c>
      <c r="J4340" s="9"/>
      <c r="K4340" s="9"/>
      <c r="L4340" s="9">
        <v>45639.669918981483</v>
      </c>
      <c r="M4340" t="s">
        <v>7336</v>
      </c>
      <c r="N4340" t="s">
        <v>180</v>
      </c>
      <c r="O4340" t="s">
        <v>181</v>
      </c>
      <c r="P4340" t="s">
        <v>189</v>
      </c>
      <c r="R4340" t="s">
        <v>7337</v>
      </c>
      <c r="S4340" s="9">
        <v>45639.669942129629</v>
      </c>
      <c r="T4340">
        <v>648952</v>
      </c>
      <c r="U4340" t="s">
        <v>204</v>
      </c>
      <c r="V4340" t="str">
        <f>IFERROR(_xlfn.XLOOKUP(tb_C101[[#This Row],[OS]],[1]!tb_C103[OS],[1]!tb_C103[DESCRICAO]),"0")</f>
        <v>CORRETIVA</v>
      </c>
      <c r="W4340" t="str">
        <f>IFERROR(_xlfn.XLOOKUP(tb_C101[[#This Row],[OS]],[1]!tb_C103[OS],[1]!tb_C103[DESCRICAO2]),"0")</f>
        <v>Eletrico</v>
      </c>
    </row>
    <row r="4341" spans="1:23" x14ac:dyDescent="0.25">
      <c r="A4341" s="7">
        <v>4223</v>
      </c>
      <c r="B4341" t="s">
        <v>175</v>
      </c>
      <c r="C4341">
        <v>206</v>
      </c>
      <c r="D4341" s="8" t="s">
        <v>793</v>
      </c>
      <c r="E4341" t="s">
        <v>2442</v>
      </c>
      <c r="H4341" t="s">
        <v>731</v>
      </c>
      <c r="I4341" s="9">
        <v>45615.442465277774</v>
      </c>
      <c r="J4341" s="9"/>
      <c r="K4341" s="9"/>
      <c r="L4341" s="9"/>
      <c r="M4341" t="s">
        <v>7338</v>
      </c>
      <c r="N4341" t="s">
        <v>3867</v>
      </c>
      <c r="O4341" t="s">
        <v>181</v>
      </c>
      <c r="P4341" t="s">
        <v>189</v>
      </c>
      <c r="R4341" t="s">
        <v>7339</v>
      </c>
      <c r="S4341" s="9">
        <v>45652.500868055555</v>
      </c>
      <c r="T4341">
        <v>40863</v>
      </c>
      <c r="U4341" t="s">
        <v>204</v>
      </c>
      <c r="V4341" t="str">
        <f>IFERROR(_xlfn.XLOOKUP(tb_C101[[#This Row],[OS]],[1]!tb_C103[OS],[1]!tb_C103[DESCRICAO]),"0")</f>
        <v>CORRETIVA</v>
      </c>
      <c r="W4341" t="str">
        <f>IFERROR(_xlfn.XLOOKUP(tb_C101[[#This Row],[OS]],[1]!tb_C103[OS],[1]!tb_C103[DESCRICAO2]),"0")</f>
        <v>Mecanico</v>
      </c>
    </row>
    <row r="4342" spans="1:23" x14ac:dyDescent="0.25">
      <c r="A4342" s="7">
        <v>4224</v>
      </c>
      <c r="B4342" t="s">
        <v>1476</v>
      </c>
      <c r="C4342">
        <v>9001</v>
      </c>
      <c r="D4342" s="8" t="s">
        <v>2065</v>
      </c>
      <c r="E4342" t="s">
        <v>184</v>
      </c>
      <c r="H4342" t="s">
        <v>731</v>
      </c>
      <c r="I4342" s="9">
        <v>45615.461921296293</v>
      </c>
      <c r="J4342" s="9"/>
      <c r="K4342" s="9"/>
      <c r="L4342" s="9">
        <v>45631.631886574076</v>
      </c>
      <c r="M4342" t="s">
        <v>7340</v>
      </c>
      <c r="N4342" t="s">
        <v>180</v>
      </c>
      <c r="O4342" t="s">
        <v>181</v>
      </c>
      <c r="P4342" t="s">
        <v>189</v>
      </c>
      <c r="R4342" t="s">
        <v>7341</v>
      </c>
      <c r="S4342" s="9">
        <v>45631.631909722222</v>
      </c>
      <c r="T4342">
        <v>648952</v>
      </c>
      <c r="U4342" t="s">
        <v>204</v>
      </c>
      <c r="V4342" t="str">
        <f>IFERROR(_xlfn.XLOOKUP(tb_C101[[#This Row],[OS]],[1]!tb_C103[OS],[1]!tb_C103[DESCRICAO]),"0")</f>
        <v>CORRETIVA</v>
      </c>
      <c r="W4342" t="str">
        <f>IFERROR(_xlfn.XLOOKUP(tb_C101[[#This Row],[OS]],[1]!tb_C103[OS],[1]!tb_C103[DESCRICAO2]),"0")</f>
        <v>Terceiro</v>
      </c>
    </row>
    <row r="4343" spans="1:23" x14ac:dyDescent="0.25">
      <c r="A4343" s="7">
        <v>4225</v>
      </c>
      <c r="B4343" t="s">
        <v>1476</v>
      </c>
      <c r="C4343">
        <v>9010</v>
      </c>
      <c r="D4343" s="8" t="s">
        <v>2406</v>
      </c>
      <c r="E4343" t="s">
        <v>5140</v>
      </c>
      <c r="H4343" t="s">
        <v>731</v>
      </c>
      <c r="I4343" s="9">
        <v>45615.464432870373</v>
      </c>
      <c r="J4343" s="9"/>
      <c r="K4343" s="9"/>
      <c r="L4343" s="9">
        <v>45631.632662037038</v>
      </c>
      <c r="M4343" t="s">
        <v>7342</v>
      </c>
      <c r="N4343" t="s">
        <v>180</v>
      </c>
      <c r="O4343" t="s">
        <v>181</v>
      </c>
      <c r="P4343" t="s">
        <v>189</v>
      </c>
      <c r="R4343" t="s">
        <v>7343</v>
      </c>
      <c r="S4343" s="9">
        <v>45631.632685185185</v>
      </c>
      <c r="T4343">
        <v>648952</v>
      </c>
      <c r="U4343" t="s">
        <v>204</v>
      </c>
      <c r="V4343" t="str">
        <f>IFERROR(_xlfn.XLOOKUP(tb_C101[[#This Row],[OS]],[1]!tb_C103[OS],[1]!tb_C103[DESCRICAO]),"0")</f>
        <v>CORRETIVA</v>
      </c>
      <c r="W4343" t="str">
        <f>IFERROR(_xlfn.XLOOKUP(tb_C101[[#This Row],[OS]],[1]!tb_C103[OS],[1]!tb_C103[DESCRICAO2]),"0")</f>
        <v>Terceiro</v>
      </c>
    </row>
    <row r="4344" spans="1:23" x14ac:dyDescent="0.25">
      <c r="A4344" s="7">
        <v>4226</v>
      </c>
      <c r="B4344" t="s">
        <v>175</v>
      </c>
      <c r="C4344">
        <v>207</v>
      </c>
      <c r="D4344" s="8" t="s">
        <v>760</v>
      </c>
      <c r="E4344" t="s">
        <v>1657</v>
      </c>
      <c r="F4344" t="s">
        <v>1657</v>
      </c>
      <c r="G4344" t="s">
        <v>1658</v>
      </c>
      <c r="H4344" t="s">
        <v>6398</v>
      </c>
      <c r="I4344" s="9">
        <v>45615.476550925923</v>
      </c>
      <c r="J4344" s="9"/>
      <c r="K4344" s="9"/>
      <c r="L4344" s="9">
        <v>45629.605717592596</v>
      </c>
      <c r="M4344" t="s">
        <v>7344</v>
      </c>
      <c r="N4344" t="s">
        <v>180</v>
      </c>
      <c r="O4344" t="s">
        <v>181</v>
      </c>
      <c r="P4344" t="s">
        <v>189</v>
      </c>
      <c r="Q4344" t="s">
        <v>55</v>
      </c>
      <c r="R4344" t="s">
        <v>7345</v>
      </c>
      <c r="S4344" s="9">
        <v>45629.605763888889</v>
      </c>
      <c r="T4344">
        <v>648952</v>
      </c>
      <c r="U4344" t="s">
        <v>183</v>
      </c>
      <c r="V4344" t="str">
        <f>IFERROR(_xlfn.XLOOKUP(tb_C101[[#This Row],[OS]],[1]!tb_C103[OS],[1]!tb_C103[DESCRICAO]),"0")</f>
        <v>PREVENTIVA</v>
      </c>
      <c r="W4344" t="str">
        <f>IFERROR(_xlfn.XLOOKUP(tb_C101[[#This Row],[OS]],[1]!tb_C103[OS],[1]!tb_C103[DESCRICAO2]),"0")</f>
        <v>Mecanico</v>
      </c>
    </row>
    <row r="4345" spans="1:23" x14ac:dyDescent="0.25">
      <c r="A4345" s="7">
        <v>4227</v>
      </c>
      <c r="B4345" t="s">
        <v>175</v>
      </c>
      <c r="D4345" s="8"/>
      <c r="H4345" t="s">
        <v>6398</v>
      </c>
      <c r="I4345" s="9">
        <v>45615.480358796296</v>
      </c>
      <c r="J4345" s="9"/>
      <c r="K4345" s="9"/>
      <c r="L4345" s="9">
        <v>45632.674976851849</v>
      </c>
      <c r="M4345" t="s">
        <v>7346</v>
      </c>
      <c r="N4345" t="s">
        <v>180</v>
      </c>
      <c r="O4345" t="s">
        <v>181</v>
      </c>
      <c r="P4345" t="s">
        <v>189</v>
      </c>
      <c r="S4345" s="9">
        <v>45632.675000000003</v>
      </c>
      <c r="T4345">
        <v>648952</v>
      </c>
      <c r="U4345" t="s">
        <v>183</v>
      </c>
      <c r="V4345" t="str">
        <f>IFERROR(_xlfn.XLOOKUP(tb_C101[[#This Row],[OS]],[1]!tb_C103[OS],[1]!tb_C103[DESCRICAO]),"0")</f>
        <v>MELHORIA</v>
      </c>
      <c r="W4345" t="str">
        <f>IFERROR(_xlfn.XLOOKUP(tb_C101[[#This Row],[OS]],[1]!tb_C103[OS],[1]!tb_C103[DESCRICAO2]),"0")</f>
        <v>Mecanico</v>
      </c>
    </row>
    <row r="4346" spans="1:23" x14ac:dyDescent="0.25">
      <c r="A4346" s="7">
        <v>4228</v>
      </c>
      <c r="B4346" t="s">
        <v>184</v>
      </c>
      <c r="C4346">
        <v>116</v>
      </c>
      <c r="D4346" s="8" t="s">
        <v>290</v>
      </c>
      <c r="E4346" t="s">
        <v>3263</v>
      </c>
      <c r="H4346" t="s">
        <v>343</v>
      </c>
      <c r="I4346" s="9">
        <v>45615.536793981482</v>
      </c>
      <c r="J4346" s="9">
        <v>45615.416666666664</v>
      </c>
      <c r="K4346" s="9">
        <v>45615.4375</v>
      </c>
      <c r="L4346" s="9">
        <v>45629.473009259258</v>
      </c>
      <c r="M4346" t="s">
        <v>7347</v>
      </c>
      <c r="N4346" t="s">
        <v>180</v>
      </c>
      <c r="O4346" t="s">
        <v>204</v>
      </c>
      <c r="P4346" t="s">
        <v>189</v>
      </c>
      <c r="R4346" t="s">
        <v>7348</v>
      </c>
      <c r="S4346" s="9">
        <v>45629.473032407404</v>
      </c>
      <c r="T4346">
        <v>648952</v>
      </c>
      <c r="U4346" t="s">
        <v>183</v>
      </c>
      <c r="V4346" t="str">
        <f>IFERROR(_xlfn.XLOOKUP(tb_C101[[#This Row],[OS]],[1]!tb_C103[OS],[1]!tb_C103[DESCRICAO]),"0")</f>
        <v>CORRETIVA</v>
      </c>
      <c r="W4346" t="str">
        <f>IFERROR(_xlfn.XLOOKUP(tb_C101[[#This Row],[OS]],[1]!tb_C103[OS],[1]!tb_C103[DESCRICAO2]),"0")</f>
        <v>Mecanico</v>
      </c>
    </row>
    <row r="4347" spans="1:23" x14ac:dyDescent="0.25">
      <c r="A4347" s="7">
        <v>4229</v>
      </c>
      <c r="B4347" t="s">
        <v>184</v>
      </c>
      <c r="C4347">
        <v>118</v>
      </c>
      <c r="D4347" s="8" t="s">
        <v>1349</v>
      </c>
      <c r="E4347" t="s">
        <v>665</v>
      </c>
      <c r="H4347" t="s">
        <v>343</v>
      </c>
      <c r="I4347" s="9">
        <v>45615.542222222219</v>
      </c>
      <c r="J4347" s="9"/>
      <c r="K4347" s="9"/>
      <c r="L4347" s="9">
        <v>45632.674293981479</v>
      </c>
      <c r="M4347" t="s">
        <v>7349</v>
      </c>
      <c r="N4347" t="s">
        <v>180</v>
      </c>
      <c r="O4347" t="s">
        <v>181</v>
      </c>
      <c r="P4347" t="s">
        <v>189</v>
      </c>
      <c r="R4347" t="s">
        <v>7350</v>
      </c>
      <c r="S4347" s="9">
        <v>45632.674305555556</v>
      </c>
      <c r="T4347">
        <v>648952</v>
      </c>
      <c r="U4347" t="s">
        <v>183</v>
      </c>
      <c r="V4347" t="str">
        <f>IFERROR(_xlfn.XLOOKUP(tb_C101[[#This Row],[OS]],[1]!tb_C103[OS],[1]!tb_C103[DESCRICAO]),"0")</f>
        <v>CORRETIVA</v>
      </c>
      <c r="W4347" t="str">
        <f>IFERROR(_xlfn.XLOOKUP(tb_C101[[#This Row],[OS]],[1]!tb_C103[OS],[1]!tb_C103[DESCRICAO2]),"0")</f>
        <v>Eletrico</v>
      </c>
    </row>
    <row r="4348" spans="1:23" x14ac:dyDescent="0.25">
      <c r="A4348" s="7">
        <v>4230</v>
      </c>
      <c r="B4348" t="s">
        <v>184</v>
      </c>
      <c r="C4348">
        <v>117</v>
      </c>
      <c r="D4348" s="8" t="s">
        <v>354</v>
      </c>
      <c r="E4348" t="s">
        <v>300</v>
      </c>
      <c r="F4348" t="s">
        <v>3936</v>
      </c>
      <c r="G4348" t="s">
        <v>3937</v>
      </c>
      <c r="H4348" t="s">
        <v>343</v>
      </c>
      <c r="I4348" s="9">
        <v>45615.543969907405</v>
      </c>
      <c r="J4348" s="9"/>
      <c r="K4348" s="9"/>
      <c r="L4348" s="9">
        <v>45639.365740740737</v>
      </c>
      <c r="M4348" t="s">
        <v>7351</v>
      </c>
      <c r="N4348" t="s">
        <v>180</v>
      </c>
      <c r="O4348" t="s">
        <v>181</v>
      </c>
      <c r="P4348" t="s">
        <v>189</v>
      </c>
      <c r="Q4348" t="s">
        <v>300</v>
      </c>
      <c r="R4348" t="s">
        <v>7352</v>
      </c>
      <c r="S4348" s="9">
        <v>45639.365763888891</v>
      </c>
      <c r="T4348">
        <v>648952</v>
      </c>
      <c r="U4348" t="s">
        <v>183</v>
      </c>
      <c r="V4348" t="str">
        <f>IFERROR(_xlfn.XLOOKUP(tb_C101[[#This Row],[OS]],[1]!tb_C103[OS],[1]!tb_C103[DESCRICAO]),"0")</f>
        <v>CORRETIVA</v>
      </c>
      <c r="W4348" t="str">
        <f>IFERROR(_xlfn.XLOOKUP(tb_C101[[#This Row],[OS]],[1]!tb_C103[OS],[1]!tb_C103[DESCRICAO2]),"0")</f>
        <v>Eletrico</v>
      </c>
    </row>
    <row r="4349" spans="1:23" x14ac:dyDescent="0.25">
      <c r="A4349" s="7">
        <v>4231</v>
      </c>
      <c r="B4349" t="s">
        <v>175</v>
      </c>
      <c r="C4349">
        <v>206</v>
      </c>
      <c r="D4349" s="8" t="s">
        <v>793</v>
      </c>
      <c r="E4349" t="s">
        <v>3250</v>
      </c>
      <c r="H4349" t="s">
        <v>723</v>
      </c>
      <c r="I4349" s="9">
        <v>45615.634837962964</v>
      </c>
      <c r="J4349" s="9"/>
      <c r="K4349" s="9"/>
      <c r="L4349" s="9">
        <v>45617.416261574072</v>
      </c>
      <c r="M4349" t="s">
        <v>7353</v>
      </c>
      <c r="N4349" t="s">
        <v>180</v>
      </c>
      <c r="O4349" t="s">
        <v>181</v>
      </c>
      <c r="P4349" t="s">
        <v>189</v>
      </c>
      <c r="R4349" t="s">
        <v>7354</v>
      </c>
      <c r="S4349" s="9">
        <v>45617.416273148148</v>
      </c>
      <c r="T4349">
        <v>648952</v>
      </c>
      <c r="U4349" t="s">
        <v>183</v>
      </c>
      <c r="V4349" t="str">
        <f>IFERROR(_xlfn.XLOOKUP(tb_C101[[#This Row],[OS]],[1]!tb_C103[OS],[1]!tb_C103[DESCRICAO]),"0")</f>
        <v>CORRETIVA</v>
      </c>
      <c r="W4349" t="str">
        <f>IFERROR(_xlfn.XLOOKUP(tb_C101[[#This Row],[OS]],[1]!tb_C103[OS],[1]!tb_C103[DESCRICAO2]),"0")</f>
        <v>Eletrico</v>
      </c>
    </row>
    <row r="4350" spans="1:23" x14ac:dyDescent="0.25">
      <c r="A4350" s="7">
        <v>4232</v>
      </c>
      <c r="B4350" t="s">
        <v>220</v>
      </c>
      <c r="C4350">
        <v>302</v>
      </c>
      <c r="D4350" s="8" t="s">
        <v>787</v>
      </c>
      <c r="E4350" t="s">
        <v>3695</v>
      </c>
      <c r="F4350" t="s">
        <v>3695</v>
      </c>
      <c r="G4350" t="s">
        <v>3696</v>
      </c>
      <c r="H4350" t="s">
        <v>731</v>
      </c>
      <c r="I4350" s="9">
        <v>45615.681087962963</v>
      </c>
      <c r="J4350" s="9">
        <v>45608.3125</v>
      </c>
      <c r="K4350" s="9">
        <v>45608.708333333336</v>
      </c>
      <c r="L4350" s="9">
        <v>45629.6169212963</v>
      </c>
      <c r="M4350" t="s">
        <v>7355</v>
      </c>
      <c r="N4350" t="s">
        <v>180</v>
      </c>
      <c r="O4350" t="s">
        <v>204</v>
      </c>
      <c r="P4350" t="s">
        <v>189</v>
      </c>
      <c r="Q4350" t="s">
        <v>43</v>
      </c>
      <c r="R4350" t="s">
        <v>7356</v>
      </c>
      <c r="S4350" s="9">
        <v>45629.616944444446</v>
      </c>
      <c r="T4350">
        <v>648952</v>
      </c>
      <c r="U4350" t="s">
        <v>183</v>
      </c>
      <c r="V4350" t="str">
        <f>IFERROR(_xlfn.XLOOKUP(tb_C101[[#This Row],[OS]],[1]!tb_C103[OS],[1]!tb_C103[DESCRICAO]),"0")</f>
        <v>PREVENTIVA</v>
      </c>
      <c r="W4350" t="str">
        <f>IFERROR(_xlfn.XLOOKUP(tb_C101[[#This Row],[OS]],[1]!tb_C103[OS],[1]!tb_C103[DESCRICAO2]),"0")</f>
        <v>Mecanico</v>
      </c>
    </row>
    <row r="4351" spans="1:23" x14ac:dyDescent="0.25">
      <c r="A4351" s="7">
        <v>4233</v>
      </c>
      <c r="B4351" t="s">
        <v>175</v>
      </c>
      <c r="C4351">
        <v>206</v>
      </c>
      <c r="D4351" s="8" t="s">
        <v>793</v>
      </c>
      <c r="E4351" t="s">
        <v>3368</v>
      </c>
      <c r="F4351" t="s">
        <v>3368</v>
      </c>
      <c r="G4351" t="s">
        <v>3369</v>
      </c>
      <c r="H4351" t="s">
        <v>723</v>
      </c>
      <c r="I4351" s="9">
        <v>45615.685520833336</v>
      </c>
      <c r="J4351" s="9"/>
      <c r="K4351" s="9"/>
      <c r="L4351" s="9">
        <v>45617.432372685187</v>
      </c>
      <c r="M4351" t="s">
        <v>7357</v>
      </c>
      <c r="N4351" t="s">
        <v>180</v>
      </c>
      <c r="O4351" t="s">
        <v>181</v>
      </c>
      <c r="P4351" t="s">
        <v>189</v>
      </c>
      <c r="Q4351" t="s">
        <v>55</v>
      </c>
      <c r="R4351" t="s">
        <v>7358</v>
      </c>
      <c r="S4351" s="9">
        <v>45617.432384259257</v>
      </c>
      <c r="T4351">
        <v>648952</v>
      </c>
      <c r="U4351" t="s">
        <v>183</v>
      </c>
      <c r="V4351" t="str">
        <f>IFERROR(_xlfn.XLOOKUP(tb_C101[[#This Row],[OS]],[1]!tb_C103[OS],[1]!tb_C103[DESCRICAO]),"0")</f>
        <v>CORRETIVA</v>
      </c>
      <c r="W4351" t="str">
        <f>IFERROR(_xlfn.XLOOKUP(tb_C101[[#This Row],[OS]],[1]!tb_C103[OS],[1]!tb_C103[DESCRICAO2]),"0")</f>
        <v>Eletrico</v>
      </c>
    </row>
    <row r="4352" spans="1:23" x14ac:dyDescent="0.25">
      <c r="A4352" s="7">
        <v>4234</v>
      </c>
      <c r="B4352" t="s">
        <v>220</v>
      </c>
      <c r="C4352">
        <v>301</v>
      </c>
      <c r="D4352" s="8" t="s">
        <v>221</v>
      </c>
      <c r="E4352" t="s">
        <v>3453</v>
      </c>
      <c r="F4352" t="s">
        <v>3453</v>
      </c>
      <c r="G4352" t="s">
        <v>3596</v>
      </c>
      <c r="H4352" t="s">
        <v>731</v>
      </c>
      <c r="I4352" s="9">
        <v>45615.693726851852</v>
      </c>
      <c r="J4352" s="9"/>
      <c r="K4352" s="9"/>
      <c r="L4352" s="9">
        <v>45629.452905092592</v>
      </c>
      <c r="M4352" t="s">
        <v>7359</v>
      </c>
      <c r="N4352" t="s">
        <v>180</v>
      </c>
      <c r="O4352" t="s">
        <v>181</v>
      </c>
      <c r="Q4352" t="s">
        <v>43</v>
      </c>
      <c r="R4352" t="s">
        <v>7360</v>
      </c>
      <c r="S4352" s="9">
        <v>45629.452916666669</v>
      </c>
      <c r="T4352">
        <v>648952</v>
      </c>
      <c r="U4352" t="s">
        <v>204</v>
      </c>
      <c r="V4352" t="str">
        <f>IFERROR(_xlfn.XLOOKUP(tb_C101[[#This Row],[OS]],[1]!tb_C103[OS],[1]!tb_C103[DESCRICAO]),"0")</f>
        <v>PREVENTIVA</v>
      </c>
      <c r="W4352" t="str">
        <f>IFERROR(_xlfn.XLOOKUP(tb_C101[[#This Row],[OS]],[1]!tb_C103[OS],[1]!tb_C103[DESCRICAO2]),"0")</f>
        <v>Eletrico</v>
      </c>
    </row>
    <row r="4353" spans="1:23" x14ac:dyDescent="0.25">
      <c r="A4353" s="7">
        <v>4235</v>
      </c>
      <c r="B4353" t="s">
        <v>220</v>
      </c>
      <c r="C4353">
        <v>302</v>
      </c>
      <c r="D4353" s="8" t="s">
        <v>787</v>
      </c>
      <c r="E4353" t="s">
        <v>3695</v>
      </c>
      <c r="F4353" t="s">
        <v>3695</v>
      </c>
      <c r="G4353" t="s">
        <v>3696</v>
      </c>
      <c r="H4353" t="s">
        <v>731</v>
      </c>
      <c r="I4353" s="9">
        <v>45615.694907407407</v>
      </c>
      <c r="J4353" s="9"/>
      <c r="K4353" s="9"/>
      <c r="L4353" s="9">
        <v>45631.621805555558</v>
      </c>
      <c r="M4353" t="s">
        <v>7361</v>
      </c>
      <c r="N4353" t="s">
        <v>180</v>
      </c>
      <c r="O4353" t="s">
        <v>181</v>
      </c>
      <c r="Q4353" t="s">
        <v>43</v>
      </c>
      <c r="R4353" t="s">
        <v>7362</v>
      </c>
      <c r="S4353" s="9">
        <v>45631.621840277781</v>
      </c>
      <c r="T4353">
        <v>648952</v>
      </c>
      <c r="U4353" t="s">
        <v>204</v>
      </c>
      <c r="V4353" t="str">
        <f>IFERROR(_xlfn.XLOOKUP(tb_C101[[#This Row],[OS]],[1]!tb_C103[OS],[1]!tb_C103[DESCRICAO]),"0")</f>
        <v>PREVENTIVA</v>
      </c>
      <c r="W4353" t="str">
        <f>IFERROR(_xlfn.XLOOKUP(tb_C101[[#This Row],[OS]],[1]!tb_C103[OS],[1]!tb_C103[DESCRICAO2]),"0")</f>
        <v>Eletrico</v>
      </c>
    </row>
    <row r="4354" spans="1:23" x14ac:dyDescent="0.25">
      <c r="A4354" s="7">
        <v>4236</v>
      </c>
      <c r="B4354" t="s">
        <v>184</v>
      </c>
      <c r="C4354">
        <v>115</v>
      </c>
      <c r="D4354" s="8" t="s">
        <v>197</v>
      </c>
      <c r="H4354" t="s">
        <v>4656</v>
      </c>
      <c r="I4354" s="9">
        <v>45615.77071759259</v>
      </c>
      <c r="J4354" s="9">
        <v>45615.583333333336</v>
      </c>
      <c r="K4354" s="9">
        <v>45615.708333333336</v>
      </c>
      <c r="L4354" s="9">
        <v>45671.516469907408</v>
      </c>
      <c r="N4354" t="s">
        <v>180</v>
      </c>
      <c r="O4354" t="s">
        <v>204</v>
      </c>
      <c r="P4354" t="s">
        <v>189</v>
      </c>
      <c r="R4354" t="s">
        <v>7363</v>
      </c>
      <c r="S4354" s="9">
        <v>45671.516481481478</v>
      </c>
      <c r="T4354">
        <v>883353</v>
      </c>
      <c r="U4354" t="s">
        <v>183</v>
      </c>
      <c r="V4354" t="str">
        <f>IFERROR(_xlfn.XLOOKUP(tb_C101[[#This Row],[OS]],[1]!tb_C103[OS],[1]!tb_C103[DESCRICAO]),"0")</f>
        <v>CORRETIVA</v>
      </c>
      <c r="W4354" t="str">
        <f>IFERROR(_xlfn.XLOOKUP(tb_C101[[#This Row],[OS]],[1]!tb_C103[OS],[1]!tb_C103[DESCRICAO2]),"0")</f>
        <v>AUTOMATICO - TROCAR</v>
      </c>
    </row>
    <row r="4355" spans="1:23" x14ac:dyDescent="0.25">
      <c r="A4355" s="7">
        <v>4237</v>
      </c>
      <c r="B4355" t="s">
        <v>24</v>
      </c>
      <c r="C4355">
        <v>506</v>
      </c>
      <c r="D4355" s="8" t="s">
        <v>819</v>
      </c>
      <c r="E4355" t="s">
        <v>345</v>
      </c>
      <c r="F4355" t="s">
        <v>3827</v>
      </c>
      <c r="G4355" t="s">
        <v>3828</v>
      </c>
      <c r="H4355" t="s">
        <v>731</v>
      </c>
      <c r="I4355" s="9">
        <v>45616.396180555559</v>
      </c>
      <c r="J4355" s="9"/>
      <c r="K4355" s="9"/>
      <c r="L4355" s="9">
        <v>45635.611319444448</v>
      </c>
      <c r="M4355" t="s">
        <v>7364</v>
      </c>
      <c r="N4355" t="s">
        <v>180</v>
      </c>
      <c r="O4355" t="s">
        <v>181</v>
      </c>
      <c r="P4355" t="s">
        <v>189</v>
      </c>
      <c r="Q4355" t="s">
        <v>24</v>
      </c>
      <c r="R4355" t="s">
        <v>7365</v>
      </c>
      <c r="S4355" s="9">
        <v>45635.611342592594</v>
      </c>
      <c r="T4355">
        <v>648952</v>
      </c>
      <c r="U4355" t="s">
        <v>183</v>
      </c>
      <c r="V4355" t="str">
        <f>IFERROR(_xlfn.XLOOKUP(tb_C101[[#This Row],[OS]],[1]!tb_C103[OS],[1]!tb_C103[DESCRICAO]),"0")</f>
        <v>CORRETIVA</v>
      </c>
      <c r="W4355" t="str">
        <f>IFERROR(_xlfn.XLOOKUP(tb_C101[[#This Row],[OS]],[1]!tb_C103[OS],[1]!tb_C103[DESCRICAO2]),"0")</f>
        <v>Eletrico</v>
      </c>
    </row>
    <row r="4356" spans="1:23" x14ac:dyDescent="0.25">
      <c r="A4356" s="7">
        <v>4238</v>
      </c>
      <c r="B4356" t="s">
        <v>24</v>
      </c>
      <c r="C4356">
        <v>502</v>
      </c>
      <c r="D4356" s="8" t="s">
        <v>246</v>
      </c>
      <c r="E4356" t="s">
        <v>345</v>
      </c>
      <c r="F4356" t="s">
        <v>6376</v>
      </c>
      <c r="G4356" t="s">
        <v>6377</v>
      </c>
      <c r="H4356" t="s">
        <v>731</v>
      </c>
      <c r="I4356" s="9">
        <v>45616.400381944448</v>
      </c>
      <c r="J4356" s="9"/>
      <c r="K4356" s="9"/>
      <c r="L4356" s="9"/>
      <c r="N4356" t="s">
        <v>215</v>
      </c>
      <c r="O4356" t="s">
        <v>181</v>
      </c>
      <c r="P4356" t="s">
        <v>189</v>
      </c>
      <c r="Q4356" t="s">
        <v>895</v>
      </c>
      <c r="R4356" t="s">
        <v>7366</v>
      </c>
      <c r="S4356" s="9">
        <v>45673.492106481484</v>
      </c>
      <c r="T4356">
        <v>883353</v>
      </c>
      <c r="U4356" t="s">
        <v>204</v>
      </c>
      <c r="V4356" t="str">
        <f>IFERROR(_xlfn.XLOOKUP(tb_C101[[#This Row],[OS]],[1]!tb_C103[OS],[1]!tb_C103[DESCRICAO]),"0")</f>
        <v>CORRETIVA</v>
      </c>
      <c r="W4356" t="str">
        <f>IFERROR(_xlfn.XLOOKUP(tb_C101[[#This Row],[OS]],[1]!tb_C103[OS],[1]!tb_C103[DESCRICAO2]),"0")</f>
        <v>Mecanico</v>
      </c>
    </row>
    <row r="4357" spans="1:23" x14ac:dyDescent="0.25">
      <c r="A4357" s="7">
        <v>4239</v>
      </c>
      <c r="B4357" t="s">
        <v>184</v>
      </c>
      <c r="C4357">
        <v>116</v>
      </c>
      <c r="D4357" s="8" t="s">
        <v>290</v>
      </c>
      <c r="E4357" t="s">
        <v>3263</v>
      </c>
      <c r="H4357" t="s">
        <v>343</v>
      </c>
      <c r="I4357" s="9">
        <v>45616.477500000001</v>
      </c>
      <c r="J4357" s="9"/>
      <c r="K4357" s="9"/>
      <c r="L4357" s="9"/>
      <c r="N4357" t="s">
        <v>215</v>
      </c>
      <c r="O4357" t="s">
        <v>181</v>
      </c>
      <c r="P4357" t="s">
        <v>189</v>
      </c>
      <c r="R4357" t="s">
        <v>7367</v>
      </c>
      <c r="S4357" s="9">
        <v>45673.492245370369</v>
      </c>
      <c r="T4357">
        <v>883353</v>
      </c>
      <c r="U4357" t="s">
        <v>204</v>
      </c>
      <c r="V4357" t="str">
        <f>IFERROR(_xlfn.XLOOKUP(tb_C101[[#This Row],[OS]],[1]!tb_C103[OS],[1]!tb_C103[DESCRICAO]),"0")</f>
        <v>MELHORIA</v>
      </c>
      <c r="W4357" t="str">
        <f>IFERROR(_xlfn.XLOOKUP(tb_C101[[#This Row],[OS]],[1]!tb_C103[OS],[1]!tb_C103[DESCRICAO2]),"0")</f>
        <v>Mecanico</v>
      </c>
    </row>
    <row r="4358" spans="1:23" x14ac:dyDescent="0.25">
      <c r="A4358" s="7">
        <v>4240</v>
      </c>
      <c r="B4358" t="s">
        <v>184</v>
      </c>
      <c r="C4358">
        <v>112</v>
      </c>
      <c r="D4358" s="8" t="s">
        <v>237</v>
      </c>
      <c r="E4358" t="s">
        <v>3133</v>
      </c>
      <c r="F4358" t="s">
        <v>3133</v>
      </c>
      <c r="G4358" t="s">
        <v>3136</v>
      </c>
      <c r="H4358" t="s">
        <v>731</v>
      </c>
      <c r="I4358" s="9">
        <v>45616.624710648146</v>
      </c>
      <c r="J4358" s="9"/>
      <c r="K4358" s="9"/>
      <c r="L4358" s="9">
        <v>45616.627500000002</v>
      </c>
      <c r="M4358" t="s">
        <v>7368</v>
      </c>
      <c r="N4358" t="s">
        <v>180</v>
      </c>
      <c r="O4358" t="s">
        <v>181</v>
      </c>
      <c r="Q4358" t="s">
        <v>186</v>
      </c>
      <c r="R4358" t="s">
        <v>7369</v>
      </c>
      <c r="S4358" s="9">
        <v>45616.627523148149</v>
      </c>
      <c r="T4358">
        <v>648952</v>
      </c>
      <c r="U4358" t="s">
        <v>204</v>
      </c>
      <c r="V4358" t="str">
        <f>IFERROR(_xlfn.XLOOKUP(tb_C101[[#This Row],[OS]],[1]!tb_C103[OS],[1]!tb_C103[DESCRICAO]),"0")</f>
        <v>PREDITIVA</v>
      </c>
      <c r="W4358" t="str">
        <f>IFERROR(_xlfn.XLOOKUP(tb_C101[[#This Row],[OS]],[1]!tb_C103[OS],[1]!tb_C103[DESCRICAO2]),"0")</f>
        <v>Terceiro</v>
      </c>
    </row>
    <row r="4359" spans="1:23" x14ac:dyDescent="0.25">
      <c r="A4359" s="7">
        <v>4241</v>
      </c>
      <c r="B4359" t="s">
        <v>184</v>
      </c>
      <c r="C4359">
        <v>116</v>
      </c>
      <c r="D4359" s="8" t="s">
        <v>290</v>
      </c>
      <c r="E4359" t="s">
        <v>3263</v>
      </c>
      <c r="F4359" t="s">
        <v>3263</v>
      </c>
      <c r="G4359" t="s">
        <v>3565</v>
      </c>
      <c r="H4359" t="s">
        <v>731</v>
      </c>
      <c r="I4359" s="9">
        <v>45616.629537037035</v>
      </c>
      <c r="J4359" s="9"/>
      <c r="K4359" s="9"/>
      <c r="L4359" s="9"/>
      <c r="N4359" t="s">
        <v>215</v>
      </c>
      <c r="O4359" t="s">
        <v>181</v>
      </c>
      <c r="Q4359" t="s">
        <v>186</v>
      </c>
      <c r="R4359" t="s">
        <v>7370</v>
      </c>
      <c r="S4359" s="9">
        <v>45616.630057870374</v>
      </c>
      <c r="T4359">
        <v>43181706833</v>
      </c>
      <c r="U4359" t="s">
        <v>204</v>
      </c>
      <c r="V4359" t="str">
        <f>IFERROR(_xlfn.XLOOKUP(tb_C101[[#This Row],[OS]],[1]!tb_C103[OS],[1]!tb_C103[DESCRICAO]),"0")</f>
        <v>PREDITIVA</v>
      </c>
      <c r="W4359" t="str">
        <f>IFERROR(_xlfn.XLOOKUP(tb_C101[[#This Row],[OS]],[1]!tb_C103[OS],[1]!tb_C103[DESCRICAO2]),"0")</f>
        <v>Terceiro</v>
      </c>
    </row>
    <row r="4360" spans="1:23" x14ac:dyDescent="0.25">
      <c r="A4360" s="7">
        <v>4242</v>
      </c>
      <c r="B4360" t="s">
        <v>184</v>
      </c>
      <c r="C4360">
        <v>115</v>
      </c>
      <c r="D4360" s="8" t="s">
        <v>197</v>
      </c>
      <c r="E4360" t="s">
        <v>240</v>
      </c>
      <c r="H4360" t="s">
        <v>343</v>
      </c>
      <c r="I4360" s="9">
        <v>45616.63108796296</v>
      </c>
      <c r="J4360" s="9"/>
      <c r="K4360" s="9"/>
      <c r="L4360" s="9">
        <v>45632.673842592594</v>
      </c>
      <c r="M4360" t="s">
        <v>7371</v>
      </c>
      <c r="N4360" t="s">
        <v>180</v>
      </c>
      <c r="O4360" t="s">
        <v>181</v>
      </c>
      <c r="P4360" t="s">
        <v>189</v>
      </c>
      <c r="R4360" t="s">
        <v>7372</v>
      </c>
      <c r="S4360" s="9">
        <v>45632.67386574074</v>
      </c>
      <c r="T4360">
        <v>648952</v>
      </c>
      <c r="U4360" t="s">
        <v>183</v>
      </c>
      <c r="V4360" t="str">
        <f>IFERROR(_xlfn.XLOOKUP(tb_C101[[#This Row],[OS]],[1]!tb_C103[OS],[1]!tb_C103[DESCRICAO]),"0")</f>
        <v>CORRETIVA</v>
      </c>
      <c r="W4360" t="str">
        <f>IFERROR(_xlfn.XLOOKUP(tb_C101[[#This Row],[OS]],[1]!tb_C103[OS],[1]!tb_C103[DESCRICAO2]),"0")</f>
        <v>Eletrico</v>
      </c>
    </row>
    <row r="4361" spans="1:23" x14ac:dyDescent="0.25">
      <c r="A4361" s="7">
        <v>4243</v>
      </c>
      <c r="B4361" t="s">
        <v>184</v>
      </c>
      <c r="C4361">
        <v>108</v>
      </c>
      <c r="D4361" s="8" t="s">
        <v>317</v>
      </c>
      <c r="E4361" t="s">
        <v>580</v>
      </c>
      <c r="F4361" t="s">
        <v>6863</v>
      </c>
      <c r="G4361" t="s">
        <v>6864</v>
      </c>
      <c r="H4361" t="s">
        <v>343</v>
      </c>
      <c r="I4361" s="9">
        <v>45616.645289351851</v>
      </c>
      <c r="J4361" s="9"/>
      <c r="K4361" s="9"/>
      <c r="L4361" s="9">
        <v>45629.472349537034</v>
      </c>
      <c r="M4361" t="s">
        <v>7373</v>
      </c>
      <c r="N4361" t="s">
        <v>180</v>
      </c>
      <c r="O4361" t="s">
        <v>181</v>
      </c>
      <c r="P4361" t="s">
        <v>189</v>
      </c>
      <c r="Q4361" t="s">
        <v>4040</v>
      </c>
      <c r="R4361" t="s">
        <v>7374</v>
      </c>
      <c r="S4361" s="9">
        <v>45629.472372685188</v>
      </c>
      <c r="T4361">
        <v>648952</v>
      </c>
      <c r="U4361" t="s">
        <v>183</v>
      </c>
      <c r="V4361" t="str">
        <f>IFERROR(_xlfn.XLOOKUP(tb_C101[[#This Row],[OS]],[1]!tb_C103[OS],[1]!tb_C103[DESCRICAO]),"0")</f>
        <v>CORRETIVA</v>
      </c>
      <c r="W4361" t="str">
        <f>IFERROR(_xlfn.XLOOKUP(tb_C101[[#This Row],[OS]],[1]!tb_C103[OS],[1]!tb_C103[DESCRICAO2]),"0")</f>
        <v>Mecanico</v>
      </c>
    </row>
    <row r="4362" spans="1:23" x14ac:dyDescent="0.25">
      <c r="A4362" s="7">
        <v>4244</v>
      </c>
      <c r="B4362" t="s">
        <v>175</v>
      </c>
      <c r="C4362">
        <v>206</v>
      </c>
      <c r="D4362" s="8" t="s">
        <v>793</v>
      </c>
      <c r="E4362" t="s">
        <v>3368</v>
      </c>
      <c r="F4362" t="s">
        <v>3368</v>
      </c>
      <c r="G4362" t="s">
        <v>3369</v>
      </c>
      <c r="H4362" t="s">
        <v>750</v>
      </c>
      <c r="I4362" s="9">
        <v>45616.687349537038</v>
      </c>
      <c r="J4362" s="9">
        <v>45616.685891203706</v>
      </c>
      <c r="K4362" s="9">
        <v>45616.697916666664</v>
      </c>
      <c r="L4362" s="9">
        <v>45629.481932870367</v>
      </c>
      <c r="M4362" t="s">
        <v>7375</v>
      </c>
      <c r="N4362" t="s">
        <v>180</v>
      </c>
      <c r="O4362" t="s">
        <v>204</v>
      </c>
      <c r="P4362" t="s">
        <v>189</v>
      </c>
      <c r="Q4362" t="s">
        <v>55</v>
      </c>
      <c r="R4362" t="s">
        <v>7376</v>
      </c>
      <c r="S4362" s="9">
        <v>45629.481956018521</v>
      </c>
      <c r="T4362">
        <v>648952</v>
      </c>
      <c r="U4362" t="s">
        <v>183</v>
      </c>
      <c r="V4362" t="str">
        <f>IFERROR(_xlfn.XLOOKUP(tb_C101[[#This Row],[OS]],[1]!tb_C103[OS],[1]!tb_C103[DESCRICAO]),"0")</f>
        <v>CORRETIVA</v>
      </c>
      <c r="W4362" t="str">
        <f>IFERROR(_xlfn.XLOOKUP(tb_C101[[#This Row],[OS]],[1]!tb_C103[OS],[1]!tb_C103[DESCRICAO2]),"0")</f>
        <v>Mecanico</v>
      </c>
    </row>
    <row r="4363" spans="1:23" x14ac:dyDescent="0.25">
      <c r="A4363" s="7">
        <v>4245</v>
      </c>
      <c r="B4363" t="s">
        <v>175</v>
      </c>
      <c r="C4363">
        <v>206</v>
      </c>
      <c r="D4363" s="8" t="s">
        <v>793</v>
      </c>
      <c r="E4363" t="s">
        <v>3368</v>
      </c>
      <c r="F4363" t="s">
        <v>3368</v>
      </c>
      <c r="G4363" t="s">
        <v>3369</v>
      </c>
      <c r="H4363" t="s">
        <v>750</v>
      </c>
      <c r="I4363" s="9">
        <v>45616.689363425925</v>
      </c>
      <c r="J4363" s="9">
        <v>45616.694444444445</v>
      </c>
      <c r="K4363" s="9">
        <v>45616.708333333336</v>
      </c>
      <c r="L4363" s="9">
        <v>45629.481562499997</v>
      </c>
      <c r="M4363" t="s">
        <v>7377</v>
      </c>
      <c r="N4363" t="s">
        <v>180</v>
      </c>
      <c r="O4363" t="s">
        <v>204</v>
      </c>
      <c r="P4363" t="s">
        <v>189</v>
      </c>
      <c r="Q4363" t="s">
        <v>55</v>
      </c>
      <c r="R4363" t="s">
        <v>7378</v>
      </c>
      <c r="S4363" s="9">
        <v>45629.481585648151</v>
      </c>
      <c r="T4363">
        <v>648952</v>
      </c>
      <c r="U4363" t="s">
        <v>183</v>
      </c>
      <c r="V4363" t="str">
        <f>IFERROR(_xlfn.XLOOKUP(tb_C101[[#This Row],[OS]],[1]!tb_C103[OS],[1]!tb_C103[DESCRICAO]),"0")</f>
        <v>CORRETIVA</v>
      </c>
      <c r="W4363" t="str">
        <f>IFERROR(_xlfn.XLOOKUP(tb_C101[[#This Row],[OS]],[1]!tb_C103[OS],[1]!tb_C103[DESCRICAO2]),"0")</f>
        <v>Mecanico</v>
      </c>
    </row>
    <row r="4364" spans="1:23" x14ac:dyDescent="0.25">
      <c r="A4364" s="7">
        <v>4246</v>
      </c>
      <c r="B4364" t="s">
        <v>184</v>
      </c>
      <c r="C4364">
        <v>113</v>
      </c>
      <c r="D4364" s="8" t="s">
        <v>213</v>
      </c>
      <c r="H4364" t="s">
        <v>5642</v>
      </c>
      <c r="I4364" s="9">
        <v>45617.250891203701</v>
      </c>
      <c r="J4364" s="9"/>
      <c r="K4364" s="9"/>
      <c r="L4364" s="9">
        <v>45671.517256944448</v>
      </c>
      <c r="N4364" t="s">
        <v>180</v>
      </c>
      <c r="O4364" t="s">
        <v>181</v>
      </c>
      <c r="P4364" t="s">
        <v>189</v>
      </c>
      <c r="R4364" t="s">
        <v>5643</v>
      </c>
      <c r="S4364" s="9">
        <v>45671.517268518517</v>
      </c>
      <c r="T4364">
        <v>883353</v>
      </c>
      <c r="U4364" t="s">
        <v>183</v>
      </c>
      <c r="V4364" t="str">
        <f>IFERROR(_xlfn.XLOOKUP(tb_C101[[#This Row],[OS]],[1]!tb_C103[OS],[1]!tb_C103[DESCRICAO]),"0")</f>
        <v>CORRETIVA</v>
      </c>
      <c r="W4364" t="str">
        <f>IFERROR(_xlfn.XLOOKUP(tb_C101[[#This Row],[OS]],[1]!tb_C103[OS],[1]!tb_C103[DESCRICAO2]),"0")</f>
        <v>AUTOMATICO - TROCAR</v>
      </c>
    </row>
    <row r="4365" spans="1:23" x14ac:dyDescent="0.25">
      <c r="A4365" s="7">
        <v>4247</v>
      </c>
      <c r="B4365" t="s">
        <v>184</v>
      </c>
      <c r="C4365">
        <v>113</v>
      </c>
      <c r="D4365" s="8" t="s">
        <v>213</v>
      </c>
      <c r="E4365" t="s">
        <v>198</v>
      </c>
      <c r="F4365" t="s">
        <v>5124</v>
      </c>
      <c r="G4365" t="s">
        <v>5125</v>
      </c>
      <c r="H4365" t="s">
        <v>352</v>
      </c>
      <c r="I4365" s="9">
        <v>45617.265763888892</v>
      </c>
      <c r="J4365" s="9">
        <v>45617.140277777777</v>
      </c>
      <c r="K4365" s="9">
        <v>45617.163194444445</v>
      </c>
      <c r="L4365" s="9"/>
      <c r="M4365" t="s">
        <v>7379</v>
      </c>
      <c r="N4365" t="s">
        <v>3867</v>
      </c>
      <c r="O4365" t="s">
        <v>204</v>
      </c>
      <c r="P4365" t="s">
        <v>182</v>
      </c>
      <c r="Q4365" t="s">
        <v>895</v>
      </c>
      <c r="R4365" t="s">
        <v>7380</v>
      </c>
      <c r="S4365" s="9">
        <v>45618.970416666663</v>
      </c>
      <c r="T4365">
        <v>13749876622</v>
      </c>
      <c r="U4365" t="s">
        <v>183</v>
      </c>
      <c r="V4365" t="str">
        <f>IFERROR(_xlfn.XLOOKUP(tb_C101[[#This Row],[OS]],[1]!tb_C103[OS],[1]!tb_C103[DESCRICAO]),"0")</f>
        <v>CORRETIVA</v>
      </c>
      <c r="W4365" t="str">
        <f>IFERROR(_xlfn.XLOOKUP(tb_C101[[#This Row],[OS]],[1]!tb_C103[OS],[1]!tb_C103[DESCRICAO2]),"0")</f>
        <v>Eletrico</v>
      </c>
    </row>
    <row r="4366" spans="1:23" x14ac:dyDescent="0.25">
      <c r="A4366" s="7">
        <v>4248</v>
      </c>
      <c r="B4366" t="s">
        <v>175</v>
      </c>
      <c r="C4366">
        <v>9027</v>
      </c>
      <c r="D4366" s="8" t="s">
        <v>5311</v>
      </c>
      <c r="E4366" t="s">
        <v>6525</v>
      </c>
      <c r="H4366" t="s">
        <v>731</v>
      </c>
      <c r="I4366" s="9">
        <v>45617.369166666664</v>
      </c>
      <c r="J4366" s="9"/>
      <c r="K4366" s="9"/>
      <c r="L4366" s="9">
        <v>45635.613078703704</v>
      </c>
      <c r="M4366" t="s">
        <v>7381</v>
      </c>
      <c r="N4366" t="s">
        <v>180</v>
      </c>
      <c r="O4366" t="s">
        <v>181</v>
      </c>
      <c r="P4366" t="s">
        <v>189</v>
      </c>
      <c r="R4366" t="s">
        <v>7382</v>
      </c>
      <c r="S4366" s="9">
        <v>45635.61310185185</v>
      </c>
      <c r="T4366">
        <v>648952</v>
      </c>
      <c r="U4366" t="s">
        <v>183</v>
      </c>
      <c r="V4366" t="str">
        <f>IFERROR(_xlfn.XLOOKUP(tb_C101[[#This Row],[OS]],[1]!tb_C103[OS],[1]!tb_C103[DESCRICAO]),"0")</f>
        <v>CORRETIVA</v>
      </c>
      <c r="W4366" t="str">
        <f>IFERROR(_xlfn.XLOOKUP(tb_C101[[#This Row],[OS]],[1]!tb_C103[OS],[1]!tb_C103[DESCRICAO2]),"0")</f>
        <v>Mecanico</v>
      </c>
    </row>
    <row r="4367" spans="1:23" x14ac:dyDescent="0.25">
      <c r="A4367" s="7">
        <v>4249</v>
      </c>
      <c r="B4367" t="s">
        <v>24</v>
      </c>
      <c r="C4367">
        <v>502</v>
      </c>
      <c r="D4367" s="8" t="s">
        <v>246</v>
      </c>
      <c r="E4367" t="s">
        <v>345</v>
      </c>
      <c r="F4367" t="s">
        <v>6376</v>
      </c>
      <c r="G4367" t="s">
        <v>6377</v>
      </c>
      <c r="H4367" t="s">
        <v>731</v>
      </c>
      <c r="I4367" s="9">
        <v>45617.386921296296</v>
      </c>
      <c r="J4367" s="9"/>
      <c r="K4367" s="9"/>
      <c r="L4367" s="9">
        <v>45665.592245370368</v>
      </c>
      <c r="M4367" t="s">
        <v>7383</v>
      </c>
      <c r="N4367" t="s">
        <v>180</v>
      </c>
      <c r="O4367" t="s">
        <v>181</v>
      </c>
      <c r="P4367" t="s">
        <v>189</v>
      </c>
      <c r="Q4367" t="s">
        <v>895</v>
      </c>
      <c r="R4367" t="s">
        <v>7384</v>
      </c>
      <c r="S4367" s="9">
        <v>45665.592268518521</v>
      </c>
      <c r="T4367">
        <v>648952</v>
      </c>
      <c r="U4367" t="s">
        <v>183</v>
      </c>
      <c r="V4367" t="str">
        <f>IFERROR(_xlfn.XLOOKUP(tb_C101[[#This Row],[OS]],[1]!tb_C103[OS],[1]!tb_C103[DESCRICAO]),"0")</f>
        <v>CORRETIVA</v>
      </c>
      <c r="W4367" t="str">
        <f>IFERROR(_xlfn.XLOOKUP(tb_C101[[#This Row],[OS]],[1]!tb_C103[OS],[1]!tb_C103[DESCRICAO2]),"0")</f>
        <v>Terceiro</v>
      </c>
    </row>
    <row r="4368" spans="1:23" x14ac:dyDescent="0.25">
      <c r="A4368" s="7">
        <v>4250</v>
      </c>
      <c r="B4368" t="s">
        <v>24</v>
      </c>
      <c r="C4368">
        <v>501</v>
      </c>
      <c r="D4368" s="8" t="s">
        <v>228</v>
      </c>
      <c r="E4368" t="s">
        <v>345</v>
      </c>
      <c r="F4368" t="s">
        <v>3910</v>
      </c>
      <c r="G4368" t="s">
        <v>3911</v>
      </c>
      <c r="H4368" t="s">
        <v>731</v>
      </c>
      <c r="I4368" s="9">
        <v>45617.387812499997</v>
      </c>
      <c r="J4368" s="9"/>
      <c r="K4368" s="9"/>
      <c r="L4368" s="9">
        <v>45665.591921296298</v>
      </c>
      <c r="M4368" t="s">
        <v>7385</v>
      </c>
      <c r="N4368" t="s">
        <v>180</v>
      </c>
      <c r="O4368" t="s">
        <v>181</v>
      </c>
      <c r="P4368" t="s">
        <v>189</v>
      </c>
      <c r="Q4368" t="s">
        <v>895</v>
      </c>
      <c r="R4368" t="s">
        <v>7386</v>
      </c>
      <c r="S4368" s="9">
        <v>45665.591944444444</v>
      </c>
      <c r="T4368">
        <v>648952</v>
      </c>
      <c r="U4368" t="s">
        <v>183</v>
      </c>
      <c r="V4368" t="str">
        <f>IFERROR(_xlfn.XLOOKUP(tb_C101[[#This Row],[OS]],[1]!tb_C103[OS],[1]!tb_C103[DESCRICAO]),"0")</f>
        <v>CORRETIVA</v>
      </c>
      <c r="W4368" t="str">
        <f>IFERROR(_xlfn.XLOOKUP(tb_C101[[#This Row],[OS]],[1]!tb_C103[OS],[1]!tb_C103[DESCRICAO2]),"0")</f>
        <v>Terceiro</v>
      </c>
    </row>
    <row r="4369" spans="1:23" x14ac:dyDescent="0.25">
      <c r="A4369" s="7">
        <v>4251</v>
      </c>
      <c r="B4369" t="s">
        <v>24</v>
      </c>
      <c r="C4369">
        <v>506</v>
      </c>
      <c r="D4369" s="8" t="s">
        <v>819</v>
      </c>
      <c r="E4369" t="s">
        <v>3527</v>
      </c>
      <c r="F4369" t="s">
        <v>3827</v>
      </c>
      <c r="G4369" t="s">
        <v>3828</v>
      </c>
      <c r="H4369" t="s">
        <v>750</v>
      </c>
      <c r="I4369" s="9">
        <v>45617.422361111108</v>
      </c>
      <c r="J4369" s="9">
        <v>45617.421273148146</v>
      </c>
      <c r="K4369" s="9">
        <v>45617.4375</v>
      </c>
      <c r="L4369" s="9"/>
      <c r="M4369" t="s">
        <v>7387</v>
      </c>
      <c r="N4369" t="s">
        <v>3867</v>
      </c>
      <c r="O4369" t="s">
        <v>204</v>
      </c>
      <c r="P4369" t="s">
        <v>189</v>
      </c>
      <c r="Q4369" t="s">
        <v>24</v>
      </c>
      <c r="R4369" t="s">
        <v>7388</v>
      </c>
      <c r="S4369" s="9">
        <v>45623.322534722225</v>
      </c>
      <c r="T4369">
        <v>41117</v>
      </c>
      <c r="U4369" t="s">
        <v>183</v>
      </c>
      <c r="V4369" t="str">
        <f>IFERROR(_xlfn.XLOOKUP(tb_C101[[#This Row],[OS]],[1]!tb_C103[OS],[1]!tb_C103[DESCRICAO]),"0")</f>
        <v>CORRETIVA</v>
      </c>
      <c r="W4369" t="str">
        <f>IFERROR(_xlfn.XLOOKUP(tb_C101[[#This Row],[OS]],[1]!tb_C103[OS],[1]!tb_C103[DESCRICAO2]),"0")</f>
        <v>Eletrico</v>
      </c>
    </row>
    <row r="4370" spans="1:23" x14ac:dyDescent="0.25">
      <c r="A4370" s="7">
        <v>4252</v>
      </c>
      <c r="B4370" t="s">
        <v>184</v>
      </c>
      <c r="C4370">
        <v>115</v>
      </c>
      <c r="D4370" s="8" t="s">
        <v>197</v>
      </c>
      <c r="E4370" t="s">
        <v>198</v>
      </c>
      <c r="F4370" t="s">
        <v>6062</v>
      </c>
      <c r="G4370" t="s">
        <v>6063</v>
      </c>
      <c r="H4370" t="s">
        <v>4656</v>
      </c>
      <c r="I4370" s="9">
        <v>45617.448275462964</v>
      </c>
      <c r="J4370" s="9"/>
      <c r="K4370" s="9"/>
      <c r="L4370" s="9"/>
      <c r="N4370" t="s">
        <v>215</v>
      </c>
      <c r="O4370" t="s">
        <v>181</v>
      </c>
      <c r="P4370" t="s">
        <v>189</v>
      </c>
      <c r="Q4370" t="s">
        <v>895</v>
      </c>
      <c r="R4370" t="s">
        <v>7389</v>
      </c>
      <c r="S4370" s="9">
        <v>45673.492395833331</v>
      </c>
      <c r="T4370">
        <v>883353</v>
      </c>
      <c r="U4370" t="s">
        <v>183</v>
      </c>
      <c r="V4370" t="str">
        <f>IFERROR(_xlfn.XLOOKUP(tb_C101[[#This Row],[OS]],[1]!tb_C103[OS],[1]!tb_C103[DESCRICAO]),"0")</f>
        <v>CORRETIVA</v>
      </c>
      <c r="W4370" t="str">
        <f>IFERROR(_xlfn.XLOOKUP(tb_C101[[#This Row],[OS]],[1]!tb_C103[OS],[1]!tb_C103[DESCRICAO2]),"0")</f>
        <v>Eletrico</v>
      </c>
    </row>
    <row r="4371" spans="1:23" x14ac:dyDescent="0.25">
      <c r="A4371" s="7">
        <v>4253</v>
      </c>
      <c r="B4371" t="s">
        <v>184</v>
      </c>
      <c r="C4371">
        <v>112</v>
      </c>
      <c r="D4371" s="8" t="s">
        <v>237</v>
      </c>
      <c r="E4371" t="s">
        <v>198</v>
      </c>
      <c r="F4371" t="s">
        <v>5602</v>
      </c>
      <c r="G4371" t="s">
        <v>5603</v>
      </c>
      <c r="H4371" t="s">
        <v>731</v>
      </c>
      <c r="I4371" s="9">
        <v>45617.464699074073</v>
      </c>
      <c r="J4371" s="9"/>
      <c r="K4371" s="9"/>
      <c r="L4371" s="9"/>
      <c r="N4371" t="s">
        <v>215</v>
      </c>
      <c r="O4371" t="s">
        <v>181</v>
      </c>
      <c r="P4371" t="s">
        <v>189</v>
      </c>
      <c r="Q4371" t="s">
        <v>895</v>
      </c>
      <c r="R4371" t="s">
        <v>6682</v>
      </c>
      <c r="S4371" s="9">
        <v>45673.49255787037</v>
      </c>
      <c r="T4371">
        <v>883353</v>
      </c>
      <c r="U4371" t="s">
        <v>204</v>
      </c>
      <c r="V4371" t="str">
        <f>IFERROR(_xlfn.XLOOKUP(tb_C101[[#This Row],[OS]],[1]!tb_C103[OS],[1]!tb_C103[DESCRICAO]),"0")</f>
        <v>PREVENTIVA</v>
      </c>
      <c r="W4371" t="str">
        <f>IFERROR(_xlfn.XLOOKUP(tb_C101[[#This Row],[OS]],[1]!tb_C103[OS],[1]!tb_C103[DESCRICAO2]),"0")</f>
        <v>Eletrico</v>
      </c>
    </row>
    <row r="4372" spans="1:23" x14ac:dyDescent="0.25">
      <c r="A4372" s="7">
        <v>4254</v>
      </c>
      <c r="B4372" t="s">
        <v>184</v>
      </c>
      <c r="C4372">
        <v>8001</v>
      </c>
      <c r="D4372" s="8" t="s">
        <v>7390</v>
      </c>
      <c r="E4372" t="s">
        <v>7391</v>
      </c>
      <c r="H4372" t="s">
        <v>731</v>
      </c>
      <c r="I4372" s="9">
        <v>45617.503518518519</v>
      </c>
      <c r="J4372" s="9"/>
      <c r="K4372" s="9"/>
      <c r="L4372" s="9">
        <v>45624.539513888885</v>
      </c>
      <c r="M4372" t="s">
        <v>1530</v>
      </c>
      <c r="N4372" t="s">
        <v>180</v>
      </c>
      <c r="O4372" t="s">
        <v>181</v>
      </c>
      <c r="R4372" t="s">
        <v>7392</v>
      </c>
      <c r="S4372" s="9">
        <v>45624.539548611108</v>
      </c>
      <c r="T4372">
        <v>648952</v>
      </c>
      <c r="U4372" t="s">
        <v>204</v>
      </c>
      <c r="V4372" t="str">
        <f>IFERROR(_xlfn.XLOOKUP(tb_C101[[#This Row],[OS]],[1]!tb_C103[OS],[1]!tb_C103[DESCRICAO]),"0")</f>
        <v>PREVENTIVA</v>
      </c>
      <c r="W4372" t="str">
        <f>IFERROR(_xlfn.XLOOKUP(tb_C101[[#This Row],[OS]],[1]!tb_C103[OS],[1]!tb_C103[DESCRICAO2]),"0")</f>
        <v>Mecanico</v>
      </c>
    </row>
    <row r="4373" spans="1:23" x14ac:dyDescent="0.25">
      <c r="A4373" s="7">
        <v>4255</v>
      </c>
      <c r="B4373" t="s">
        <v>184</v>
      </c>
      <c r="C4373">
        <v>8001</v>
      </c>
      <c r="D4373" s="8" t="s">
        <v>7390</v>
      </c>
      <c r="E4373" t="s">
        <v>7391</v>
      </c>
      <c r="H4373" t="s">
        <v>731</v>
      </c>
      <c r="I4373" s="9">
        <v>45617.506689814814</v>
      </c>
      <c r="J4373" s="9"/>
      <c r="K4373" s="9"/>
      <c r="L4373" s="9">
        <v>45631.619467592594</v>
      </c>
      <c r="M4373" t="s">
        <v>6108</v>
      </c>
      <c r="N4373" t="s">
        <v>180</v>
      </c>
      <c r="O4373" t="s">
        <v>181</v>
      </c>
      <c r="R4373" t="s">
        <v>7393</v>
      </c>
      <c r="S4373" s="9">
        <v>45631.619479166664</v>
      </c>
      <c r="T4373">
        <v>648952</v>
      </c>
      <c r="U4373" t="s">
        <v>204</v>
      </c>
      <c r="V4373" t="str">
        <f>IFERROR(_xlfn.XLOOKUP(tb_C101[[#This Row],[OS]],[1]!tb_C103[OS],[1]!tb_C103[DESCRICAO]),"0")</f>
        <v>PREVENTIVA</v>
      </c>
      <c r="W4373" t="str">
        <f>IFERROR(_xlfn.XLOOKUP(tb_C101[[#This Row],[OS]],[1]!tb_C103[OS],[1]!tb_C103[DESCRICAO2]),"0")</f>
        <v>Mecanico</v>
      </c>
    </row>
    <row r="4374" spans="1:23" x14ac:dyDescent="0.25">
      <c r="A4374" s="7">
        <v>4256</v>
      </c>
      <c r="B4374" t="s">
        <v>184</v>
      </c>
      <c r="C4374">
        <v>8001</v>
      </c>
      <c r="D4374" s="8" t="s">
        <v>7390</v>
      </c>
      <c r="E4374" t="s">
        <v>7391</v>
      </c>
      <c r="H4374" t="s">
        <v>731</v>
      </c>
      <c r="I4374" s="9">
        <v>45617.507708333331</v>
      </c>
      <c r="J4374" s="9"/>
      <c r="K4374" s="9"/>
      <c r="L4374" s="9">
        <v>45624.538483796299</v>
      </c>
      <c r="M4374" t="s">
        <v>7394</v>
      </c>
      <c r="N4374" t="s">
        <v>180</v>
      </c>
      <c r="O4374" t="s">
        <v>181</v>
      </c>
      <c r="R4374" t="s">
        <v>7395</v>
      </c>
      <c r="S4374" s="9">
        <v>45624.538506944446</v>
      </c>
      <c r="T4374">
        <v>648952</v>
      </c>
      <c r="U4374" t="s">
        <v>204</v>
      </c>
      <c r="V4374" t="str">
        <f>IFERROR(_xlfn.XLOOKUP(tb_C101[[#This Row],[OS]],[1]!tb_C103[OS],[1]!tb_C103[DESCRICAO]),"0")</f>
        <v>PREVENTIVA</v>
      </c>
      <c r="W4374" t="str">
        <f>IFERROR(_xlfn.XLOOKUP(tb_C101[[#This Row],[OS]],[1]!tb_C103[OS],[1]!tb_C103[DESCRICAO2]),"0")</f>
        <v>Mecanico</v>
      </c>
    </row>
    <row r="4375" spans="1:23" x14ac:dyDescent="0.25">
      <c r="A4375" s="7">
        <v>4257</v>
      </c>
      <c r="B4375" t="s">
        <v>184</v>
      </c>
      <c r="C4375">
        <v>8001</v>
      </c>
      <c r="D4375" s="8" t="s">
        <v>7390</v>
      </c>
      <c r="E4375" t="s">
        <v>7391</v>
      </c>
      <c r="H4375" t="s">
        <v>731</v>
      </c>
      <c r="I4375" s="9">
        <v>45617.508773148147</v>
      </c>
      <c r="J4375" s="9"/>
      <c r="K4375" s="9"/>
      <c r="L4375" s="9">
        <v>45624.538969907408</v>
      </c>
      <c r="M4375" t="s">
        <v>1530</v>
      </c>
      <c r="N4375" t="s">
        <v>180</v>
      </c>
      <c r="O4375" t="s">
        <v>181</v>
      </c>
      <c r="R4375" t="s">
        <v>7396</v>
      </c>
      <c r="S4375" s="9">
        <v>45624.538993055554</v>
      </c>
      <c r="T4375">
        <v>648952</v>
      </c>
      <c r="U4375" t="s">
        <v>204</v>
      </c>
      <c r="V4375" t="str">
        <f>IFERROR(_xlfn.XLOOKUP(tb_C101[[#This Row],[OS]],[1]!tb_C103[OS],[1]!tb_C103[DESCRICAO]),"0")</f>
        <v>PREVENTIVA</v>
      </c>
      <c r="W4375" t="str">
        <f>IFERROR(_xlfn.XLOOKUP(tb_C101[[#This Row],[OS]],[1]!tb_C103[OS],[1]!tb_C103[DESCRICAO2]),"0")</f>
        <v>Mecanico</v>
      </c>
    </row>
    <row r="4376" spans="1:23" x14ac:dyDescent="0.25">
      <c r="A4376" s="7">
        <v>4258</v>
      </c>
      <c r="B4376" t="s">
        <v>184</v>
      </c>
      <c r="C4376">
        <v>8001</v>
      </c>
      <c r="D4376" s="8" t="s">
        <v>7390</v>
      </c>
      <c r="E4376" t="s">
        <v>7391</v>
      </c>
      <c r="H4376" t="s">
        <v>731</v>
      </c>
      <c r="I4376" s="9">
        <v>45617.509398148148</v>
      </c>
      <c r="J4376" s="9"/>
      <c r="K4376" s="9"/>
      <c r="L4376" s="9">
        <v>45629.462627314817</v>
      </c>
      <c r="M4376" t="s">
        <v>5692</v>
      </c>
      <c r="N4376" t="s">
        <v>180</v>
      </c>
      <c r="O4376" t="s">
        <v>181</v>
      </c>
      <c r="R4376" t="s">
        <v>7397</v>
      </c>
      <c r="S4376" s="9">
        <v>45629.462638888886</v>
      </c>
      <c r="T4376">
        <v>648952</v>
      </c>
      <c r="U4376" t="s">
        <v>204</v>
      </c>
      <c r="V4376" t="str">
        <f>IFERROR(_xlfn.XLOOKUP(tb_C101[[#This Row],[OS]],[1]!tb_C103[OS],[1]!tb_C103[DESCRICAO]),"0")</f>
        <v>PREVENTIVA</v>
      </c>
      <c r="W4376" t="str">
        <f>IFERROR(_xlfn.XLOOKUP(tb_C101[[#This Row],[OS]],[1]!tb_C103[OS],[1]!tb_C103[DESCRICAO2]),"0")</f>
        <v>Mecanico</v>
      </c>
    </row>
    <row r="4377" spans="1:23" x14ac:dyDescent="0.25">
      <c r="A4377" s="7">
        <v>4259</v>
      </c>
      <c r="B4377" t="s">
        <v>175</v>
      </c>
      <c r="C4377">
        <v>8002</v>
      </c>
      <c r="D4377" s="8" t="s">
        <v>7398</v>
      </c>
      <c r="E4377" t="s">
        <v>7399</v>
      </c>
      <c r="H4377" t="s">
        <v>731</v>
      </c>
      <c r="I4377" s="9">
        <v>45617.525555555556</v>
      </c>
      <c r="J4377" s="9"/>
      <c r="K4377" s="9"/>
      <c r="L4377" s="9">
        <v>45629.457662037035</v>
      </c>
      <c r="M4377" t="s">
        <v>1530</v>
      </c>
      <c r="N4377" t="s">
        <v>180</v>
      </c>
      <c r="O4377" t="s">
        <v>181</v>
      </c>
      <c r="R4377" t="s">
        <v>7400</v>
      </c>
      <c r="S4377" s="9">
        <v>45629.457685185182</v>
      </c>
      <c r="T4377">
        <v>648952</v>
      </c>
      <c r="U4377" t="s">
        <v>204</v>
      </c>
      <c r="V4377" t="str">
        <f>IFERROR(_xlfn.XLOOKUP(tb_C101[[#This Row],[OS]],[1]!tb_C103[OS],[1]!tb_C103[DESCRICAO]),"0")</f>
        <v>PREVENTIVA</v>
      </c>
      <c r="W4377" t="str">
        <f>IFERROR(_xlfn.XLOOKUP(tb_C101[[#This Row],[OS]],[1]!tb_C103[OS],[1]!tb_C103[DESCRICAO2]),"0")</f>
        <v>Mecanico</v>
      </c>
    </row>
    <row r="4378" spans="1:23" x14ac:dyDescent="0.25">
      <c r="A4378" s="7">
        <v>4260</v>
      </c>
      <c r="B4378" t="s">
        <v>175</v>
      </c>
      <c r="C4378">
        <v>8002</v>
      </c>
      <c r="D4378" s="8" t="s">
        <v>7398</v>
      </c>
      <c r="E4378" t="s">
        <v>7399</v>
      </c>
      <c r="H4378" t="s">
        <v>731</v>
      </c>
      <c r="I4378" s="9">
        <v>45617.528877314813</v>
      </c>
      <c r="J4378" s="9"/>
      <c r="K4378" s="9"/>
      <c r="L4378" s="9">
        <v>45629.456747685188</v>
      </c>
      <c r="M4378" t="s">
        <v>1530</v>
      </c>
      <c r="N4378" t="s">
        <v>180</v>
      </c>
      <c r="O4378" t="s">
        <v>181</v>
      </c>
      <c r="R4378" t="s">
        <v>7401</v>
      </c>
      <c r="S4378" s="9">
        <v>45629.456770833334</v>
      </c>
      <c r="T4378">
        <v>648952</v>
      </c>
      <c r="U4378" t="s">
        <v>204</v>
      </c>
      <c r="V4378" t="str">
        <f>IFERROR(_xlfn.XLOOKUP(tb_C101[[#This Row],[OS]],[1]!tb_C103[OS],[1]!tb_C103[DESCRICAO]),"0")</f>
        <v>PREVENTIVA</v>
      </c>
      <c r="W4378" t="str">
        <f>IFERROR(_xlfn.XLOOKUP(tb_C101[[#This Row],[OS]],[1]!tb_C103[OS],[1]!tb_C103[DESCRICAO2]),"0")</f>
        <v>Mecanico</v>
      </c>
    </row>
    <row r="4379" spans="1:23" x14ac:dyDescent="0.25">
      <c r="A4379" s="7">
        <v>4261</v>
      </c>
      <c r="B4379" t="s">
        <v>175</v>
      </c>
      <c r="C4379">
        <v>207</v>
      </c>
      <c r="D4379" s="8" t="s">
        <v>760</v>
      </c>
      <c r="E4379" t="s">
        <v>2442</v>
      </c>
      <c r="H4379" t="s">
        <v>723</v>
      </c>
      <c r="I4379" s="9">
        <v>45617.580578703702</v>
      </c>
      <c r="J4379" s="9">
        <v>45617.482638888891</v>
      </c>
      <c r="K4379" s="9">
        <v>45617.524305555555</v>
      </c>
      <c r="L4379" s="9">
        <v>45629.479247685187</v>
      </c>
      <c r="M4379" t="s">
        <v>7402</v>
      </c>
      <c r="N4379" t="s">
        <v>180</v>
      </c>
      <c r="O4379" t="s">
        <v>204</v>
      </c>
      <c r="P4379" t="s">
        <v>189</v>
      </c>
      <c r="R4379" t="s">
        <v>7403</v>
      </c>
      <c r="S4379" s="9">
        <v>45629.479259259257</v>
      </c>
      <c r="T4379">
        <v>648952</v>
      </c>
      <c r="U4379" t="s">
        <v>183</v>
      </c>
      <c r="V4379" t="str">
        <f>IFERROR(_xlfn.XLOOKUP(tb_C101[[#This Row],[OS]],[1]!tb_C103[OS],[1]!tb_C103[DESCRICAO]),"0")</f>
        <v>CORRETIVA</v>
      </c>
      <c r="W4379" t="str">
        <f>IFERROR(_xlfn.XLOOKUP(tb_C101[[#This Row],[OS]],[1]!tb_C103[OS],[1]!tb_C103[DESCRICAO2]),"0")</f>
        <v>Mecanico</v>
      </c>
    </row>
    <row r="4380" spans="1:23" x14ac:dyDescent="0.25">
      <c r="A4380" s="7">
        <v>4262</v>
      </c>
      <c r="B4380" t="s">
        <v>175</v>
      </c>
      <c r="C4380">
        <v>207</v>
      </c>
      <c r="D4380" s="8" t="s">
        <v>760</v>
      </c>
      <c r="E4380" t="s">
        <v>1657</v>
      </c>
      <c r="H4380" t="s">
        <v>723</v>
      </c>
      <c r="I4380" s="9">
        <v>45617.585902777777</v>
      </c>
      <c r="J4380" s="9">
        <v>45617.585682870369</v>
      </c>
      <c r="K4380" s="9">
        <v>45617.618055555555</v>
      </c>
      <c r="L4380" s="9">
        <v>45646.622569444444</v>
      </c>
      <c r="M4380" t="s">
        <v>7404</v>
      </c>
      <c r="N4380" t="s">
        <v>180</v>
      </c>
      <c r="O4380" t="s">
        <v>204</v>
      </c>
      <c r="P4380" t="s">
        <v>189</v>
      </c>
      <c r="R4380" t="s">
        <v>7405</v>
      </c>
      <c r="S4380" s="9">
        <v>45646.62259259259</v>
      </c>
      <c r="T4380">
        <v>648952</v>
      </c>
      <c r="U4380" t="s">
        <v>183</v>
      </c>
      <c r="V4380" t="str">
        <f>IFERROR(_xlfn.XLOOKUP(tb_C101[[#This Row],[OS]],[1]!tb_C103[OS],[1]!tb_C103[DESCRICAO]),"0")</f>
        <v>CORRETIVA</v>
      </c>
      <c r="W4380" t="str">
        <f>IFERROR(_xlfn.XLOOKUP(tb_C101[[#This Row],[OS]],[1]!tb_C103[OS],[1]!tb_C103[DESCRICAO2]),"0")</f>
        <v>Eletrico</v>
      </c>
    </row>
    <row r="4381" spans="1:23" x14ac:dyDescent="0.25">
      <c r="A4381" s="7">
        <v>4263</v>
      </c>
      <c r="B4381" t="s">
        <v>184</v>
      </c>
      <c r="C4381">
        <v>117</v>
      </c>
      <c r="D4381" s="8" t="s">
        <v>354</v>
      </c>
      <c r="F4381" t="s">
        <v>7406</v>
      </c>
      <c r="G4381" t="s">
        <v>7407</v>
      </c>
      <c r="H4381" t="s">
        <v>585</v>
      </c>
      <c r="I4381" s="9">
        <v>45617.637800925928</v>
      </c>
      <c r="J4381" s="9"/>
      <c r="K4381" s="9"/>
      <c r="L4381" s="9"/>
      <c r="M4381" t="s">
        <v>7408</v>
      </c>
      <c r="N4381" t="s">
        <v>3867</v>
      </c>
      <c r="O4381" t="s">
        <v>181</v>
      </c>
      <c r="P4381" t="s">
        <v>189</v>
      </c>
      <c r="Q4381" t="s">
        <v>4040</v>
      </c>
      <c r="R4381" t="s">
        <v>7409</v>
      </c>
      <c r="S4381" s="9">
        <v>45621.589537037034</v>
      </c>
      <c r="T4381">
        <v>41278</v>
      </c>
      <c r="U4381" t="s">
        <v>183</v>
      </c>
      <c r="V4381" t="str">
        <f>IFERROR(_xlfn.XLOOKUP(tb_C101[[#This Row],[OS]],[1]!tb_C103[OS],[1]!tb_C103[DESCRICAO]),"0")</f>
        <v>CORRETIVA</v>
      </c>
      <c r="W4381" t="str">
        <f>IFERROR(_xlfn.XLOOKUP(tb_C101[[#This Row],[OS]],[1]!tb_C103[OS],[1]!tb_C103[DESCRICAO2]),"0")</f>
        <v>Mecanico</v>
      </c>
    </row>
    <row r="4382" spans="1:23" x14ac:dyDescent="0.25">
      <c r="A4382" s="7">
        <v>4264</v>
      </c>
      <c r="B4382" t="s">
        <v>184</v>
      </c>
      <c r="C4382">
        <v>117</v>
      </c>
      <c r="D4382" s="8" t="s">
        <v>354</v>
      </c>
      <c r="E4382" t="s">
        <v>443</v>
      </c>
      <c r="F4382" t="s">
        <v>443</v>
      </c>
      <c r="G4382" t="s">
        <v>444</v>
      </c>
      <c r="H4382" t="s">
        <v>585</v>
      </c>
      <c r="I4382" s="9">
        <v>45617.642465277779</v>
      </c>
      <c r="J4382" s="9"/>
      <c r="K4382" s="9"/>
      <c r="L4382" s="9"/>
      <c r="M4382" t="s">
        <v>7410</v>
      </c>
      <c r="N4382" t="s">
        <v>3867</v>
      </c>
      <c r="O4382" t="s">
        <v>181</v>
      </c>
      <c r="P4382" t="s">
        <v>189</v>
      </c>
      <c r="Q4382" t="s">
        <v>186</v>
      </c>
      <c r="R4382" t="s">
        <v>7411</v>
      </c>
      <c r="S4382" s="9">
        <v>45621.592581018522</v>
      </c>
      <c r="T4382">
        <v>41278</v>
      </c>
      <c r="U4382" t="s">
        <v>183</v>
      </c>
      <c r="V4382" t="str">
        <f>IFERROR(_xlfn.XLOOKUP(tb_C101[[#This Row],[OS]],[1]!tb_C103[OS],[1]!tb_C103[DESCRICAO]),"0")</f>
        <v>CORRETIVA</v>
      </c>
      <c r="W4382" t="str">
        <f>IFERROR(_xlfn.XLOOKUP(tb_C101[[#This Row],[OS]],[1]!tb_C103[OS],[1]!tb_C103[DESCRICAO2]),"0")</f>
        <v>Eletrico</v>
      </c>
    </row>
    <row r="4383" spans="1:23" x14ac:dyDescent="0.25">
      <c r="A4383" s="7">
        <v>4265</v>
      </c>
      <c r="B4383" t="s">
        <v>79</v>
      </c>
      <c r="C4383">
        <v>601</v>
      </c>
      <c r="D4383" s="8" t="s">
        <v>2247</v>
      </c>
      <c r="E4383" t="s">
        <v>2253</v>
      </c>
      <c r="F4383" t="s">
        <v>4959</v>
      </c>
      <c r="G4383" t="s">
        <v>4960</v>
      </c>
      <c r="H4383" t="s">
        <v>5761</v>
      </c>
      <c r="I4383" s="9">
        <v>45617.64634259259</v>
      </c>
      <c r="J4383" s="9">
        <v>45617.645416666666</v>
      </c>
      <c r="K4383" s="9">
        <v>45617.666666666664</v>
      </c>
      <c r="L4383" s="9">
        <v>45664.725393518522</v>
      </c>
      <c r="M4383" t="s">
        <v>7412</v>
      </c>
      <c r="N4383" t="s">
        <v>180</v>
      </c>
      <c r="O4383" t="s">
        <v>195</v>
      </c>
      <c r="P4383" t="s">
        <v>182</v>
      </c>
      <c r="Q4383" t="s">
        <v>79</v>
      </c>
      <c r="R4383" t="s">
        <v>7413</v>
      </c>
      <c r="S4383" s="9">
        <v>45664.725416666668</v>
      </c>
      <c r="T4383">
        <v>648952</v>
      </c>
      <c r="U4383" t="s">
        <v>183</v>
      </c>
      <c r="V4383" t="str">
        <f>IFERROR(_xlfn.XLOOKUP(tb_C101[[#This Row],[OS]],[1]!tb_C103[OS],[1]!tb_C103[DESCRICAO]),"0")</f>
        <v>CORRETIVA</v>
      </c>
      <c r="W4383" t="str">
        <f>IFERROR(_xlfn.XLOOKUP(tb_C101[[#This Row],[OS]],[1]!tb_C103[OS],[1]!tb_C103[DESCRICAO2]),"0")</f>
        <v>Mecanico</v>
      </c>
    </row>
    <row r="4384" spans="1:23" x14ac:dyDescent="0.25">
      <c r="A4384" s="7">
        <v>4266</v>
      </c>
      <c r="B4384" t="s">
        <v>79</v>
      </c>
      <c r="C4384">
        <v>417</v>
      </c>
      <c r="D4384" s="8" t="s">
        <v>927</v>
      </c>
      <c r="E4384" t="s">
        <v>1232</v>
      </c>
      <c r="H4384" t="s">
        <v>5761</v>
      </c>
      <c r="I4384" s="9">
        <v>45617.744722222225</v>
      </c>
      <c r="J4384" s="9"/>
      <c r="K4384" s="9"/>
      <c r="L4384" s="9"/>
      <c r="M4384" t="s">
        <v>7414</v>
      </c>
      <c r="N4384" t="s">
        <v>3867</v>
      </c>
      <c r="O4384" t="s">
        <v>181</v>
      </c>
      <c r="P4384" t="s">
        <v>182</v>
      </c>
      <c r="R4384" t="s">
        <v>7415</v>
      </c>
      <c r="S4384" s="9">
        <v>45636.426550925928</v>
      </c>
      <c r="T4384">
        <v>648952</v>
      </c>
      <c r="U4384" t="s">
        <v>183</v>
      </c>
      <c r="V4384" t="str">
        <f>IFERROR(_xlfn.XLOOKUP(tb_C101[[#This Row],[OS]],[1]!tb_C103[OS],[1]!tb_C103[DESCRICAO]),"0")</f>
        <v>CORRETIVA</v>
      </c>
      <c r="W4384" t="str">
        <f>IFERROR(_xlfn.XLOOKUP(tb_C101[[#This Row],[OS]],[1]!tb_C103[OS],[1]!tb_C103[DESCRICAO2]),"0")</f>
        <v>Mecanico</v>
      </c>
    </row>
    <row r="4385" spans="1:23" x14ac:dyDescent="0.25">
      <c r="A4385" s="7">
        <v>4267</v>
      </c>
      <c r="B4385" t="s">
        <v>184</v>
      </c>
      <c r="C4385">
        <v>117</v>
      </c>
      <c r="D4385" s="8" t="s">
        <v>354</v>
      </c>
      <c r="H4385" t="s">
        <v>5597</v>
      </c>
      <c r="I4385" s="9">
        <v>45617.765752314815</v>
      </c>
      <c r="J4385" s="9"/>
      <c r="K4385" s="9"/>
      <c r="L4385" s="9">
        <v>45671.518611111111</v>
      </c>
      <c r="N4385" t="s">
        <v>180</v>
      </c>
      <c r="O4385" t="s">
        <v>181</v>
      </c>
      <c r="P4385" t="s">
        <v>189</v>
      </c>
      <c r="R4385" t="s">
        <v>5598</v>
      </c>
      <c r="S4385" s="9">
        <v>45671.518634259257</v>
      </c>
      <c r="T4385">
        <v>883353</v>
      </c>
      <c r="U4385" t="s">
        <v>183</v>
      </c>
      <c r="V4385" t="str">
        <f>IFERROR(_xlfn.XLOOKUP(tb_C101[[#This Row],[OS]],[1]!tb_C103[OS],[1]!tb_C103[DESCRICAO]),"0")</f>
        <v>CORRETIVA</v>
      </c>
      <c r="W4385" t="str">
        <f>IFERROR(_xlfn.XLOOKUP(tb_C101[[#This Row],[OS]],[1]!tb_C103[OS],[1]!tb_C103[DESCRICAO2]),"0")</f>
        <v>AUTOMATICO - TROCAR</v>
      </c>
    </row>
    <row r="4386" spans="1:23" x14ac:dyDescent="0.25">
      <c r="A4386" s="7">
        <v>4268</v>
      </c>
      <c r="B4386" t="s">
        <v>1476</v>
      </c>
      <c r="C4386">
        <v>9002</v>
      </c>
      <c r="D4386" s="8" t="s">
        <v>1098</v>
      </c>
      <c r="E4386" t="s">
        <v>1099</v>
      </c>
      <c r="H4386" t="s">
        <v>731</v>
      </c>
      <c r="I4386" s="9">
        <v>45617.790393518517</v>
      </c>
      <c r="J4386" s="9"/>
      <c r="K4386" s="9"/>
      <c r="L4386" s="9">
        <v>45635.424780092595</v>
      </c>
      <c r="M4386" t="s">
        <v>5417</v>
      </c>
      <c r="N4386" t="s">
        <v>180</v>
      </c>
      <c r="O4386" t="s">
        <v>181</v>
      </c>
      <c r="P4386" t="s">
        <v>189</v>
      </c>
      <c r="R4386" t="s">
        <v>7416</v>
      </c>
      <c r="S4386" s="9">
        <v>45635.424791666665</v>
      </c>
      <c r="T4386">
        <v>648952</v>
      </c>
      <c r="U4386" t="s">
        <v>204</v>
      </c>
      <c r="V4386" t="str">
        <f>IFERROR(_xlfn.XLOOKUP(tb_C101[[#This Row],[OS]],[1]!tb_C103[OS],[1]!tb_C103[DESCRICAO]),"0")</f>
        <v>MELHORIA</v>
      </c>
      <c r="W4386" t="str">
        <f>IFERROR(_xlfn.XLOOKUP(tb_C101[[#This Row],[OS]],[1]!tb_C103[OS],[1]!tb_C103[DESCRICAO2]),"0")</f>
        <v>Eletrico</v>
      </c>
    </row>
    <row r="4387" spans="1:23" x14ac:dyDescent="0.25">
      <c r="A4387" s="7">
        <v>4269</v>
      </c>
      <c r="B4387" t="s">
        <v>5451</v>
      </c>
      <c r="C4387">
        <v>9035</v>
      </c>
      <c r="D4387" s="8" t="s">
        <v>7101</v>
      </c>
      <c r="H4387" t="s">
        <v>731</v>
      </c>
      <c r="I4387" s="9">
        <v>45617.800787037035</v>
      </c>
      <c r="J4387" s="9"/>
      <c r="K4387" s="9"/>
      <c r="L4387" s="9"/>
      <c r="N4387" t="s">
        <v>215</v>
      </c>
      <c r="O4387" t="s">
        <v>181</v>
      </c>
      <c r="P4387" t="s">
        <v>189</v>
      </c>
      <c r="R4387" t="s">
        <v>7417</v>
      </c>
      <c r="S4387" s="9">
        <v>45676.503472222219</v>
      </c>
      <c r="T4387">
        <v>43181706833</v>
      </c>
      <c r="U4387" t="s">
        <v>204</v>
      </c>
      <c r="V4387" t="str">
        <f>IFERROR(_xlfn.XLOOKUP(tb_C101[[#This Row],[OS]],[1]!tb_C103[OS],[1]!tb_C103[DESCRICAO]),"0")</f>
        <v>MELHORIA</v>
      </c>
      <c r="W4387" t="str">
        <f>IFERROR(_xlfn.XLOOKUP(tb_C101[[#This Row],[OS]],[1]!tb_C103[OS],[1]!tb_C103[DESCRICAO2]),"0")</f>
        <v>Terceiro</v>
      </c>
    </row>
    <row r="4388" spans="1:23" x14ac:dyDescent="0.25">
      <c r="A4388" s="7">
        <v>4270</v>
      </c>
      <c r="B4388" t="s">
        <v>1476</v>
      </c>
      <c r="C4388">
        <v>9016</v>
      </c>
      <c r="D4388" s="8" t="s">
        <v>5535</v>
      </c>
      <c r="E4388" t="s">
        <v>5536</v>
      </c>
      <c r="H4388" t="s">
        <v>731</v>
      </c>
      <c r="I4388" s="9">
        <v>45617.804328703707</v>
      </c>
      <c r="J4388" s="9"/>
      <c r="K4388" s="9"/>
      <c r="L4388" s="9">
        <v>45635.42496527778</v>
      </c>
      <c r="M4388" t="s">
        <v>7418</v>
      </c>
      <c r="N4388" t="s">
        <v>180</v>
      </c>
      <c r="O4388" t="s">
        <v>181</v>
      </c>
      <c r="P4388" t="s">
        <v>189</v>
      </c>
      <c r="R4388" t="s">
        <v>7419</v>
      </c>
      <c r="S4388" s="9">
        <v>45635.424988425926</v>
      </c>
      <c r="T4388">
        <v>648952</v>
      </c>
      <c r="U4388" t="s">
        <v>183</v>
      </c>
      <c r="V4388" t="str">
        <f>IFERROR(_xlfn.XLOOKUP(tb_C101[[#This Row],[OS]],[1]!tb_C103[OS],[1]!tb_C103[DESCRICAO]),"0")</f>
        <v>CORRETIVA</v>
      </c>
      <c r="W4388" t="str">
        <f>IFERROR(_xlfn.XLOOKUP(tb_C101[[#This Row],[OS]],[1]!tb_C103[OS],[1]!tb_C103[DESCRICAO2]),"0")</f>
        <v>Eletrico</v>
      </c>
    </row>
    <row r="4389" spans="1:23" x14ac:dyDescent="0.25">
      <c r="A4389" s="7">
        <v>4271</v>
      </c>
      <c r="B4389" t="s">
        <v>184</v>
      </c>
      <c r="C4389">
        <v>112</v>
      </c>
      <c r="D4389" s="8" t="s">
        <v>237</v>
      </c>
      <c r="E4389" t="s">
        <v>198</v>
      </c>
      <c r="H4389" t="s">
        <v>731</v>
      </c>
      <c r="I4389" s="9">
        <v>45618.354097222225</v>
      </c>
      <c r="J4389" s="9"/>
      <c r="K4389" s="9"/>
      <c r="L4389" s="9"/>
      <c r="N4389" t="s">
        <v>215</v>
      </c>
      <c r="O4389" t="s">
        <v>181</v>
      </c>
      <c r="P4389" t="s">
        <v>189</v>
      </c>
      <c r="R4389" t="s">
        <v>7420</v>
      </c>
      <c r="S4389" s="9">
        <v>45618.356782407405</v>
      </c>
      <c r="T4389">
        <v>43181706833</v>
      </c>
      <c r="U4389" t="s">
        <v>204</v>
      </c>
      <c r="V4389" t="str">
        <f>IFERROR(_xlfn.XLOOKUP(tb_C101[[#This Row],[OS]],[1]!tb_C103[OS],[1]!tb_C103[DESCRICAO]),"0")</f>
        <v>MELHORIA</v>
      </c>
      <c r="W4389" t="str">
        <f>IFERROR(_xlfn.XLOOKUP(tb_C101[[#This Row],[OS]],[1]!tb_C103[OS],[1]!tb_C103[DESCRICAO2]),"0")</f>
        <v>Eletrico</v>
      </c>
    </row>
    <row r="4390" spans="1:23" x14ac:dyDescent="0.25">
      <c r="A4390" s="7">
        <v>4272</v>
      </c>
      <c r="B4390" t="s">
        <v>184</v>
      </c>
      <c r="C4390">
        <v>112</v>
      </c>
      <c r="D4390" s="8" t="s">
        <v>237</v>
      </c>
      <c r="E4390" t="s">
        <v>198</v>
      </c>
      <c r="F4390" t="s">
        <v>7421</v>
      </c>
      <c r="G4390" t="s">
        <v>7422</v>
      </c>
      <c r="H4390" t="s">
        <v>731</v>
      </c>
      <c r="I4390" s="9">
        <v>45618.358124999999</v>
      </c>
      <c r="J4390" s="9"/>
      <c r="K4390" s="9"/>
      <c r="L4390" s="9"/>
      <c r="N4390" t="s">
        <v>215</v>
      </c>
      <c r="O4390" t="s">
        <v>181</v>
      </c>
      <c r="P4390" t="s">
        <v>189</v>
      </c>
      <c r="Q4390" t="s">
        <v>895</v>
      </c>
      <c r="R4390" t="s">
        <v>7423</v>
      </c>
      <c r="S4390" s="9">
        <v>45629.613761574074</v>
      </c>
      <c r="T4390">
        <v>648952</v>
      </c>
      <c r="U4390" t="s">
        <v>204</v>
      </c>
      <c r="V4390" t="str">
        <f>IFERROR(_xlfn.XLOOKUP(tb_C101[[#This Row],[OS]],[1]!tb_C103[OS],[1]!tb_C103[DESCRICAO]),"0")</f>
        <v>PREVENTIVA</v>
      </c>
      <c r="W4390" t="str">
        <f>IFERROR(_xlfn.XLOOKUP(tb_C101[[#This Row],[OS]],[1]!tb_C103[OS],[1]!tb_C103[DESCRICAO2]),"0")</f>
        <v>Mecanico</v>
      </c>
    </row>
    <row r="4391" spans="1:23" x14ac:dyDescent="0.25">
      <c r="A4391" s="7">
        <v>4273</v>
      </c>
      <c r="B4391" t="s">
        <v>184</v>
      </c>
      <c r="C4391">
        <v>115</v>
      </c>
      <c r="D4391" s="8" t="s">
        <v>197</v>
      </c>
      <c r="E4391" t="s">
        <v>381</v>
      </c>
      <c r="H4391" t="s">
        <v>343</v>
      </c>
      <c r="I4391" s="9">
        <v>45618.377928240741</v>
      </c>
      <c r="J4391" s="9"/>
      <c r="K4391" s="9"/>
      <c r="L4391" s="9"/>
      <c r="M4391" t="s">
        <v>7424</v>
      </c>
      <c r="N4391" t="s">
        <v>3867</v>
      </c>
      <c r="O4391" t="s">
        <v>181</v>
      </c>
      <c r="P4391" t="s">
        <v>189</v>
      </c>
      <c r="R4391" t="s">
        <v>7425</v>
      </c>
      <c r="S4391" s="9">
        <v>45618.424108796295</v>
      </c>
      <c r="T4391">
        <v>41278</v>
      </c>
      <c r="U4391" t="s">
        <v>183</v>
      </c>
      <c r="V4391" t="str">
        <f>IFERROR(_xlfn.XLOOKUP(tb_C101[[#This Row],[OS]],[1]!tb_C103[OS],[1]!tb_C103[DESCRICAO]),"0")</f>
        <v>CORRETIVA</v>
      </c>
      <c r="W4391" t="str">
        <f>IFERROR(_xlfn.XLOOKUP(tb_C101[[#This Row],[OS]],[1]!tb_C103[OS],[1]!tb_C103[DESCRICAO2]),"0")</f>
        <v>Mecanico</v>
      </c>
    </row>
    <row r="4392" spans="1:23" x14ac:dyDescent="0.25">
      <c r="A4392" s="7">
        <v>4274</v>
      </c>
      <c r="B4392" t="s">
        <v>184</v>
      </c>
      <c r="C4392">
        <v>115</v>
      </c>
      <c r="D4392" s="8" t="s">
        <v>197</v>
      </c>
      <c r="E4392" t="s">
        <v>381</v>
      </c>
      <c r="H4392" t="s">
        <v>343</v>
      </c>
      <c r="I4392" s="9">
        <v>45618.378750000003</v>
      </c>
      <c r="J4392" s="9"/>
      <c r="K4392" s="9"/>
      <c r="L4392" s="9"/>
      <c r="M4392" t="s">
        <v>7426</v>
      </c>
      <c r="N4392" t="s">
        <v>3867</v>
      </c>
      <c r="O4392" t="s">
        <v>181</v>
      </c>
      <c r="P4392" t="s">
        <v>189</v>
      </c>
      <c r="R4392" t="s">
        <v>7427</v>
      </c>
      <c r="S4392" s="9">
        <v>45618.428032407406</v>
      </c>
      <c r="T4392">
        <v>41278</v>
      </c>
      <c r="U4392" t="s">
        <v>183</v>
      </c>
      <c r="V4392" t="str">
        <f>IFERROR(_xlfn.XLOOKUP(tb_C101[[#This Row],[OS]],[1]!tb_C103[OS],[1]!tb_C103[DESCRICAO]),"0")</f>
        <v>CORRETIVA</v>
      </c>
      <c r="W4392" t="str">
        <f>IFERROR(_xlfn.XLOOKUP(tb_C101[[#This Row],[OS]],[1]!tb_C103[OS],[1]!tb_C103[DESCRICAO2]),"0")</f>
        <v>Eletrico</v>
      </c>
    </row>
    <row r="4393" spans="1:23" x14ac:dyDescent="0.25">
      <c r="A4393" s="7">
        <v>4275</v>
      </c>
      <c r="B4393" t="s">
        <v>184</v>
      </c>
      <c r="C4393">
        <v>117</v>
      </c>
      <c r="D4393" s="8" t="s">
        <v>354</v>
      </c>
      <c r="E4393" t="s">
        <v>443</v>
      </c>
      <c r="H4393" t="s">
        <v>343</v>
      </c>
      <c r="I4393" s="9">
        <v>45618.379340277781</v>
      </c>
      <c r="J4393" s="9"/>
      <c r="K4393" s="9"/>
      <c r="L4393" s="9"/>
      <c r="M4393" t="s">
        <v>7428</v>
      </c>
      <c r="N4393" t="s">
        <v>3867</v>
      </c>
      <c r="O4393" t="s">
        <v>181</v>
      </c>
      <c r="P4393" t="s">
        <v>189</v>
      </c>
      <c r="R4393" t="s">
        <v>7429</v>
      </c>
      <c r="S4393" s="9">
        <v>45618.434560185182</v>
      </c>
      <c r="T4393">
        <v>41278</v>
      </c>
      <c r="U4393" t="s">
        <v>183</v>
      </c>
      <c r="V4393" t="str">
        <f>IFERROR(_xlfn.XLOOKUP(tb_C101[[#This Row],[OS]],[1]!tb_C103[OS],[1]!tb_C103[DESCRICAO]),"0")</f>
        <v>CORRETIVA</v>
      </c>
      <c r="W4393" t="str">
        <f>IFERROR(_xlfn.XLOOKUP(tb_C101[[#This Row],[OS]],[1]!tb_C103[OS],[1]!tb_C103[DESCRICAO2]),"0")</f>
        <v>Eletrico</v>
      </c>
    </row>
    <row r="4394" spans="1:23" x14ac:dyDescent="0.25">
      <c r="A4394" s="7">
        <v>4276</v>
      </c>
      <c r="B4394" t="s">
        <v>184</v>
      </c>
      <c r="C4394">
        <v>115</v>
      </c>
      <c r="D4394" s="8" t="s">
        <v>197</v>
      </c>
      <c r="E4394" t="s">
        <v>300</v>
      </c>
      <c r="F4394" t="s">
        <v>4766</v>
      </c>
      <c r="G4394" t="s">
        <v>4767</v>
      </c>
      <c r="H4394" t="s">
        <v>343</v>
      </c>
      <c r="I4394" s="9">
        <v>45618.379988425928</v>
      </c>
      <c r="J4394" s="9"/>
      <c r="K4394" s="9"/>
      <c r="L4394" s="9"/>
      <c r="M4394" t="s">
        <v>7430</v>
      </c>
      <c r="N4394" t="s">
        <v>3867</v>
      </c>
      <c r="O4394" t="s">
        <v>181</v>
      </c>
      <c r="P4394" t="s">
        <v>189</v>
      </c>
      <c r="Q4394" t="s">
        <v>300</v>
      </c>
      <c r="R4394" t="s">
        <v>7431</v>
      </c>
      <c r="S4394" s="9">
        <v>45618.444421296299</v>
      </c>
      <c r="T4394">
        <v>41278</v>
      </c>
      <c r="U4394" t="s">
        <v>183</v>
      </c>
      <c r="V4394" t="str">
        <f>IFERROR(_xlfn.XLOOKUP(tb_C101[[#This Row],[OS]],[1]!tb_C103[OS],[1]!tb_C103[DESCRICAO]),"0")</f>
        <v>CORRETIVA</v>
      </c>
      <c r="W4394" t="str">
        <f>IFERROR(_xlfn.XLOOKUP(tb_C101[[#This Row],[OS]],[1]!tb_C103[OS],[1]!tb_C103[DESCRICAO2]),"0")</f>
        <v>Mecanico</v>
      </c>
    </row>
    <row r="4395" spans="1:23" x14ac:dyDescent="0.25">
      <c r="A4395" s="7">
        <v>4277</v>
      </c>
      <c r="B4395" t="s">
        <v>175</v>
      </c>
      <c r="C4395">
        <v>208</v>
      </c>
      <c r="D4395" s="8" t="s">
        <v>4987</v>
      </c>
      <c r="E4395" t="s">
        <v>4270</v>
      </c>
      <c r="H4395" t="s">
        <v>731</v>
      </c>
      <c r="I4395" s="9">
        <v>45618.392650462964</v>
      </c>
      <c r="J4395" s="9"/>
      <c r="K4395" s="9"/>
      <c r="L4395" s="9">
        <v>45635.614131944443</v>
      </c>
      <c r="M4395" t="s">
        <v>7432</v>
      </c>
      <c r="N4395" t="s">
        <v>180</v>
      </c>
      <c r="O4395" t="s">
        <v>181</v>
      </c>
      <c r="P4395" t="s">
        <v>189</v>
      </c>
      <c r="R4395" t="s">
        <v>7433</v>
      </c>
      <c r="S4395" s="9">
        <v>45635.614155092589</v>
      </c>
      <c r="T4395">
        <v>648952</v>
      </c>
      <c r="U4395" t="s">
        <v>183</v>
      </c>
      <c r="V4395" t="str">
        <f>IFERROR(_xlfn.XLOOKUP(tb_C101[[#This Row],[OS]],[1]!tb_C103[OS],[1]!tb_C103[DESCRICAO]),"0")</f>
        <v>CORRETIVA</v>
      </c>
      <c r="W4395" t="str">
        <f>IFERROR(_xlfn.XLOOKUP(tb_C101[[#This Row],[OS]],[1]!tb_C103[OS],[1]!tb_C103[DESCRICAO2]),"0")</f>
        <v>Falha Operacinal</v>
      </c>
    </row>
    <row r="4396" spans="1:23" x14ac:dyDescent="0.25">
      <c r="A4396" s="7">
        <v>4278</v>
      </c>
      <c r="B4396" t="s">
        <v>184</v>
      </c>
      <c r="C4396">
        <v>118</v>
      </c>
      <c r="D4396" s="8" t="s">
        <v>1349</v>
      </c>
      <c r="E4396" t="s">
        <v>1623</v>
      </c>
      <c r="F4396" t="s">
        <v>1623</v>
      </c>
      <c r="G4396" t="s">
        <v>3568</v>
      </c>
      <c r="H4396" t="s">
        <v>731</v>
      </c>
      <c r="I4396" s="9">
        <v>45618.432152777779</v>
      </c>
      <c r="J4396" s="9"/>
      <c r="K4396" s="9"/>
      <c r="L4396" s="9">
        <v>45624.654479166667</v>
      </c>
      <c r="M4396" t="s">
        <v>7434</v>
      </c>
      <c r="N4396" t="s">
        <v>180</v>
      </c>
      <c r="O4396" t="s">
        <v>181</v>
      </c>
      <c r="Q4396" t="s">
        <v>186</v>
      </c>
      <c r="R4396" t="s">
        <v>7435</v>
      </c>
      <c r="S4396" s="9">
        <v>45624.654490740744</v>
      </c>
      <c r="T4396">
        <v>648952</v>
      </c>
      <c r="U4396" t="s">
        <v>204</v>
      </c>
      <c r="V4396" t="str">
        <f>IFERROR(_xlfn.XLOOKUP(tb_C101[[#This Row],[OS]],[1]!tb_C103[OS],[1]!tb_C103[DESCRICAO]),"0")</f>
        <v>PREVENTIVA</v>
      </c>
      <c r="W4396" t="str">
        <f>IFERROR(_xlfn.XLOOKUP(tb_C101[[#This Row],[OS]],[1]!tb_C103[OS],[1]!tb_C103[DESCRICAO2]),"0")</f>
        <v>Mecanico</v>
      </c>
    </row>
    <row r="4397" spans="1:23" x14ac:dyDescent="0.25">
      <c r="A4397" s="7">
        <v>4279</v>
      </c>
      <c r="B4397" t="s">
        <v>184</v>
      </c>
      <c r="C4397">
        <v>113</v>
      </c>
      <c r="D4397" s="8" t="s">
        <v>213</v>
      </c>
      <c r="H4397" t="s">
        <v>731</v>
      </c>
      <c r="I4397" s="9">
        <v>45618.437581018516</v>
      </c>
      <c r="J4397" s="9"/>
      <c r="K4397" s="9"/>
      <c r="L4397" s="9">
        <v>45629.461921296293</v>
      </c>
      <c r="M4397" t="s">
        <v>7436</v>
      </c>
      <c r="N4397" t="s">
        <v>180</v>
      </c>
      <c r="O4397" t="s">
        <v>181</v>
      </c>
      <c r="R4397" t="s">
        <v>7437</v>
      </c>
      <c r="S4397" s="9">
        <v>45629.461944444447</v>
      </c>
      <c r="T4397">
        <v>648952</v>
      </c>
      <c r="U4397" t="s">
        <v>204</v>
      </c>
      <c r="V4397" t="str">
        <f>IFERROR(_xlfn.XLOOKUP(tb_C101[[#This Row],[OS]],[1]!tb_C103[OS],[1]!tb_C103[DESCRICAO]),"0")</f>
        <v>CORRETIVA</v>
      </c>
      <c r="W4397" t="str">
        <f>IFERROR(_xlfn.XLOOKUP(tb_C101[[#This Row],[OS]],[1]!tb_C103[OS],[1]!tb_C103[DESCRICAO2]),"0")</f>
        <v>Eletrico</v>
      </c>
    </row>
    <row r="4398" spans="1:23" x14ac:dyDescent="0.25">
      <c r="A4398" s="7">
        <v>4280</v>
      </c>
      <c r="B4398" t="s">
        <v>184</v>
      </c>
      <c r="C4398">
        <v>116</v>
      </c>
      <c r="D4398" s="8" t="s">
        <v>290</v>
      </c>
      <c r="E4398" t="s">
        <v>345</v>
      </c>
      <c r="H4398" t="s">
        <v>343</v>
      </c>
      <c r="I4398" s="9">
        <v>45618.484849537039</v>
      </c>
      <c r="J4398" s="9"/>
      <c r="K4398" s="9"/>
      <c r="L4398" s="9"/>
      <c r="M4398" t="s">
        <v>7438</v>
      </c>
      <c r="N4398" t="s">
        <v>3867</v>
      </c>
      <c r="O4398" t="s">
        <v>181</v>
      </c>
      <c r="P4398" t="s">
        <v>189</v>
      </c>
      <c r="R4398" t="s">
        <v>7439</v>
      </c>
      <c r="S4398" s="9">
        <v>45636.414687500001</v>
      </c>
      <c r="T4398">
        <v>648952</v>
      </c>
      <c r="U4398" t="s">
        <v>183</v>
      </c>
      <c r="V4398" t="str">
        <f>IFERROR(_xlfn.XLOOKUP(tb_C101[[#This Row],[OS]],[1]!tb_C103[OS],[1]!tb_C103[DESCRICAO]),"0")</f>
        <v>CORRETIVA</v>
      </c>
      <c r="W4398" t="str">
        <f>IFERROR(_xlfn.XLOOKUP(tb_C101[[#This Row],[OS]],[1]!tb_C103[OS],[1]!tb_C103[DESCRICAO2]),"0")</f>
        <v>Mecanico</v>
      </c>
    </row>
    <row r="4399" spans="1:23" x14ac:dyDescent="0.25">
      <c r="A4399" s="7">
        <v>4281</v>
      </c>
      <c r="B4399" t="s">
        <v>184</v>
      </c>
      <c r="C4399">
        <v>116</v>
      </c>
      <c r="D4399" s="8" t="s">
        <v>290</v>
      </c>
      <c r="E4399" t="s">
        <v>3263</v>
      </c>
      <c r="F4399" t="s">
        <v>3263</v>
      </c>
      <c r="G4399" t="s">
        <v>3565</v>
      </c>
      <c r="H4399" t="s">
        <v>731</v>
      </c>
      <c r="I4399" s="9">
        <v>45618.492384259262</v>
      </c>
      <c r="J4399" s="9"/>
      <c r="K4399" s="9"/>
      <c r="L4399" s="9">
        <v>45624.587060185186</v>
      </c>
      <c r="M4399" t="s">
        <v>7440</v>
      </c>
      <c r="N4399" t="s">
        <v>180</v>
      </c>
      <c r="O4399" t="s">
        <v>181</v>
      </c>
      <c r="Q4399" t="s">
        <v>186</v>
      </c>
      <c r="R4399" t="s">
        <v>7441</v>
      </c>
      <c r="S4399" s="9">
        <v>45624.587083333332</v>
      </c>
      <c r="T4399">
        <v>648952</v>
      </c>
      <c r="U4399" t="s">
        <v>204</v>
      </c>
      <c r="V4399" t="str">
        <f>IFERROR(_xlfn.XLOOKUP(tb_C101[[#This Row],[OS]],[1]!tb_C103[OS],[1]!tb_C103[DESCRICAO]),"0")</f>
        <v>PREVENTIVA</v>
      </c>
      <c r="W4399" t="str">
        <f>IFERROR(_xlfn.XLOOKUP(tb_C101[[#This Row],[OS]],[1]!tb_C103[OS],[1]!tb_C103[DESCRICAO2]),"0")</f>
        <v>Mecanico</v>
      </c>
    </row>
    <row r="4400" spans="1:23" x14ac:dyDescent="0.25">
      <c r="A4400" s="7">
        <v>4282</v>
      </c>
      <c r="B4400" t="s">
        <v>184</v>
      </c>
      <c r="C4400">
        <v>116</v>
      </c>
      <c r="D4400" s="8" t="s">
        <v>290</v>
      </c>
      <c r="E4400" t="s">
        <v>3263</v>
      </c>
      <c r="F4400" t="s">
        <v>3263</v>
      </c>
      <c r="G4400" t="s">
        <v>3565</v>
      </c>
      <c r="H4400" t="s">
        <v>731</v>
      </c>
      <c r="I4400" s="9">
        <v>45618.504386574074</v>
      </c>
      <c r="J4400" s="9"/>
      <c r="K4400" s="9"/>
      <c r="L4400" s="9">
        <v>45624.588009259256</v>
      </c>
      <c r="M4400" t="s">
        <v>7442</v>
      </c>
      <c r="N4400" t="s">
        <v>180</v>
      </c>
      <c r="O4400" t="s">
        <v>181</v>
      </c>
      <c r="Q4400" t="s">
        <v>186</v>
      </c>
      <c r="R4400" t="s">
        <v>7443</v>
      </c>
      <c r="S4400" s="9">
        <v>45624.58803240741</v>
      </c>
      <c r="T4400">
        <v>648952</v>
      </c>
      <c r="U4400" t="s">
        <v>204</v>
      </c>
      <c r="V4400" t="str">
        <f>IFERROR(_xlfn.XLOOKUP(tb_C101[[#This Row],[OS]],[1]!tb_C103[OS],[1]!tb_C103[DESCRICAO]),"0")</f>
        <v>PREVENTIVA</v>
      </c>
      <c r="W4400" t="str">
        <f>IFERROR(_xlfn.XLOOKUP(tb_C101[[#This Row],[OS]],[1]!tb_C103[OS],[1]!tb_C103[DESCRICAO2]),"0")</f>
        <v>Eletrico</v>
      </c>
    </row>
    <row r="4401" spans="1:23" x14ac:dyDescent="0.25">
      <c r="A4401" s="7">
        <v>4283</v>
      </c>
      <c r="B4401" t="s">
        <v>184</v>
      </c>
      <c r="C4401">
        <v>117</v>
      </c>
      <c r="D4401" s="8" t="s">
        <v>354</v>
      </c>
      <c r="E4401" t="s">
        <v>665</v>
      </c>
      <c r="F4401" t="s">
        <v>4317</v>
      </c>
      <c r="G4401" t="s">
        <v>4318</v>
      </c>
      <c r="H4401" t="s">
        <v>343</v>
      </c>
      <c r="I4401" s="9">
        <v>45618.52853009259</v>
      </c>
      <c r="J4401" s="9"/>
      <c r="K4401" s="9"/>
      <c r="L4401" s="9">
        <v>45664.723935185182</v>
      </c>
      <c r="M4401" t="s">
        <v>7444</v>
      </c>
      <c r="N4401" t="s">
        <v>180</v>
      </c>
      <c r="O4401" t="s">
        <v>181</v>
      </c>
      <c r="P4401" t="s">
        <v>189</v>
      </c>
      <c r="Q4401" t="s">
        <v>665</v>
      </c>
      <c r="R4401" t="s">
        <v>7445</v>
      </c>
      <c r="S4401" s="9">
        <v>45664.723958333336</v>
      </c>
      <c r="T4401">
        <v>648952</v>
      </c>
      <c r="U4401" t="s">
        <v>183</v>
      </c>
      <c r="V4401" t="str">
        <f>IFERROR(_xlfn.XLOOKUP(tb_C101[[#This Row],[OS]],[1]!tb_C103[OS],[1]!tb_C103[DESCRICAO]),"0")</f>
        <v>CORRETIVA</v>
      </c>
      <c r="W4401" t="str">
        <f>IFERROR(_xlfn.XLOOKUP(tb_C101[[#This Row],[OS]],[1]!tb_C103[OS],[1]!tb_C103[DESCRICAO2]),"0")</f>
        <v>Mecanico</v>
      </c>
    </row>
    <row r="4402" spans="1:23" x14ac:dyDescent="0.25">
      <c r="A4402" s="7">
        <v>4284</v>
      </c>
      <c r="B4402" t="s">
        <v>184</v>
      </c>
      <c r="C4402">
        <v>108</v>
      </c>
      <c r="D4402" s="8" t="s">
        <v>317</v>
      </c>
      <c r="H4402" t="s">
        <v>352</v>
      </c>
      <c r="I4402" s="9">
        <v>45619.290625000001</v>
      </c>
      <c r="J4402" s="9">
        <v>45619.290613425925</v>
      </c>
      <c r="K4402" s="9">
        <v>45619.666666666664</v>
      </c>
      <c r="L4402" s="9">
        <v>45670.672118055554</v>
      </c>
      <c r="M4402" t="s">
        <v>7446</v>
      </c>
      <c r="N4402" t="s">
        <v>180</v>
      </c>
      <c r="O4402" t="s">
        <v>204</v>
      </c>
      <c r="P4402" t="s">
        <v>189</v>
      </c>
      <c r="R4402" t="s">
        <v>3232</v>
      </c>
      <c r="S4402" s="9">
        <v>45670.6721412037</v>
      </c>
      <c r="T4402">
        <v>648952</v>
      </c>
      <c r="U4402" t="s">
        <v>183</v>
      </c>
      <c r="V4402" t="str">
        <f>IFERROR(_xlfn.XLOOKUP(tb_C101[[#This Row],[OS]],[1]!tb_C103[OS],[1]!tb_C103[DESCRICAO]),"0")</f>
        <v>CORRETIVA</v>
      </c>
      <c r="W4402" t="str">
        <f>IFERROR(_xlfn.XLOOKUP(tb_C101[[#This Row],[OS]],[1]!tb_C103[OS],[1]!tb_C103[DESCRICAO2]),"0")</f>
        <v>Eletrico</v>
      </c>
    </row>
    <row r="4403" spans="1:23" x14ac:dyDescent="0.25">
      <c r="A4403" s="7">
        <v>4285</v>
      </c>
      <c r="B4403" t="s">
        <v>184</v>
      </c>
      <c r="C4403">
        <v>108</v>
      </c>
      <c r="D4403" s="8" t="s">
        <v>317</v>
      </c>
      <c r="H4403" t="s">
        <v>7447</v>
      </c>
      <c r="I4403" s="9">
        <v>45619.336481481485</v>
      </c>
      <c r="J4403" s="9">
        <v>45619.284722222219</v>
      </c>
      <c r="K4403" s="9">
        <v>45619.395833333336</v>
      </c>
      <c r="L4403" s="9">
        <v>45671.518761574072</v>
      </c>
      <c r="N4403" t="s">
        <v>180</v>
      </c>
      <c r="O4403" t="s">
        <v>204</v>
      </c>
      <c r="P4403" t="s">
        <v>189</v>
      </c>
      <c r="R4403" t="s">
        <v>7448</v>
      </c>
      <c r="S4403" s="9">
        <v>45671.518807870372</v>
      </c>
      <c r="T4403">
        <v>883353</v>
      </c>
      <c r="U4403" t="s">
        <v>183</v>
      </c>
      <c r="V4403" t="str">
        <f>IFERROR(_xlfn.XLOOKUP(tb_C101[[#This Row],[OS]],[1]!tb_C103[OS],[1]!tb_C103[DESCRICAO]),"0")</f>
        <v>CORRETIVA</v>
      </c>
      <c r="W4403" t="str">
        <f>IFERROR(_xlfn.XLOOKUP(tb_C101[[#This Row],[OS]],[1]!tb_C103[OS],[1]!tb_C103[DESCRICAO2]),"0")</f>
        <v>AUTOMATICO - TROCAR</v>
      </c>
    </row>
    <row r="4404" spans="1:23" x14ac:dyDescent="0.25">
      <c r="A4404" s="7">
        <v>4286</v>
      </c>
      <c r="B4404" t="s">
        <v>24</v>
      </c>
      <c r="C4404">
        <v>506</v>
      </c>
      <c r="D4404" s="8" t="s">
        <v>819</v>
      </c>
      <c r="H4404" t="s">
        <v>5612</v>
      </c>
      <c r="I4404" s="9">
        <v>45619.921273148146</v>
      </c>
      <c r="J4404" s="9">
        <v>45619.877083333333</v>
      </c>
      <c r="K4404" s="9">
        <v>45620.820833333331</v>
      </c>
      <c r="L4404" s="9">
        <v>45671.533530092594</v>
      </c>
      <c r="N4404" t="s">
        <v>180</v>
      </c>
      <c r="O4404" t="s">
        <v>204</v>
      </c>
      <c r="P4404" t="s">
        <v>189</v>
      </c>
      <c r="R4404" t="s">
        <v>5613</v>
      </c>
      <c r="S4404" s="9">
        <v>45671.533553240741</v>
      </c>
      <c r="T4404">
        <v>883353</v>
      </c>
      <c r="U4404" t="s">
        <v>183</v>
      </c>
      <c r="V4404" t="str">
        <f>IFERROR(_xlfn.XLOOKUP(tb_C101[[#This Row],[OS]],[1]!tb_C103[OS],[1]!tb_C103[DESCRICAO]),"0")</f>
        <v>CORRETIVA</v>
      </c>
      <c r="W4404" t="str">
        <f>IFERROR(_xlfn.XLOOKUP(tb_C101[[#This Row],[OS]],[1]!tb_C103[OS],[1]!tb_C103[DESCRICAO2]),"0")</f>
        <v>AUTOMATICO - TROCAR</v>
      </c>
    </row>
    <row r="4405" spans="1:23" x14ac:dyDescent="0.25">
      <c r="A4405" s="7">
        <v>4287</v>
      </c>
      <c r="B4405" t="s">
        <v>24</v>
      </c>
      <c r="C4405">
        <v>502</v>
      </c>
      <c r="D4405" s="8" t="s">
        <v>246</v>
      </c>
      <c r="H4405" t="s">
        <v>5813</v>
      </c>
      <c r="I4405" s="9">
        <v>45620.901516203703</v>
      </c>
      <c r="J4405" s="9"/>
      <c r="K4405" s="9"/>
      <c r="L4405" s="9">
        <v>45671.533726851849</v>
      </c>
      <c r="N4405" t="s">
        <v>180</v>
      </c>
      <c r="O4405" t="s">
        <v>181</v>
      </c>
      <c r="P4405" t="s">
        <v>189</v>
      </c>
      <c r="R4405" t="s">
        <v>5814</v>
      </c>
      <c r="S4405" s="9">
        <v>45671.533750000002</v>
      </c>
      <c r="T4405">
        <v>883353</v>
      </c>
      <c r="U4405" t="s">
        <v>183</v>
      </c>
      <c r="V4405" t="str">
        <f>IFERROR(_xlfn.XLOOKUP(tb_C101[[#This Row],[OS]],[1]!tb_C103[OS],[1]!tb_C103[DESCRICAO]),"0")</f>
        <v>CORRETIVA</v>
      </c>
      <c r="W4405" t="str">
        <f>IFERROR(_xlfn.XLOOKUP(tb_C101[[#This Row],[OS]],[1]!tb_C103[OS],[1]!tb_C103[DESCRICAO2]),"0")</f>
        <v>AUTOMATICO - TROCAR</v>
      </c>
    </row>
    <row r="4406" spans="1:23" x14ac:dyDescent="0.25">
      <c r="A4406" s="7">
        <v>4288</v>
      </c>
      <c r="B4406" t="s">
        <v>184</v>
      </c>
      <c r="C4406">
        <v>108</v>
      </c>
      <c r="D4406" s="8" t="s">
        <v>317</v>
      </c>
      <c r="H4406" t="s">
        <v>5334</v>
      </c>
      <c r="I4406" s="9">
        <v>45621.256539351853</v>
      </c>
      <c r="J4406" s="9">
        <v>45621.194444444445</v>
      </c>
      <c r="K4406" s="9">
        <v>45621.333333333336</v>
      </c>
      <c r="L4406" s="9">
        <v>45671.533807870372</v>
      </c>
      <c r="N4406" t="s">
        <v>180</v>
      </c>
      <c r="O4406" t="s">
        <v>204</v>
      </c>
      <c r="P4406" t="s">
        <v>189</v>
      </c>
      <c r="R4406" t="s">
        <v>5335</v>
      </c>
      <c r="S4406" s="9">
        <v>45671.533819444441</v>
      </c>
      <c r="T4406">
        <v>883353</v>
      </c>
      <c r="U4406" t="s">
        <v>183</v>
      </c>
      <c r="V4406" t="str">
        <f>IFERROR(_xlfn.XLOOKUP(tb_C101[[#This Row],[OS]],[1]!tb_C103[OS],[1]!tb_C103[DESCRICAO]),"0")</f>
        <v>CORRETIVA</v>
      </c>
      <c r="W4406" t="str">
        <f>IFERROR(_xlfn.XLOOKUP(tb_C101[[#This Row],[OS]],[1]!tb_C103[OS],[1]!tb_C103[DESCRICAO2]),"0")</f>
        <v>AUTOMATICO - TROCAR</v>
      </c>
    </row>
    <row r="4407" spans="1:23" x14ac:dyDescent="0.25">
      <c r="A4407" s="7">
        <v>4289</v>
      </c>
      <c r="B4407" t="s">
        <v>184</v>
      </c>
      <c r="C4407">
        <v>115</v>
      </c>
      <c r="D4407" s="8" t="s">
        <v>197</v>
      </c>
      <c r="H4407" t="s">
        <v>5628</v>
      </c>
      <c r="I4407" s="9">
        <v>45621.288888888892</v>
      </c>
      <c r="J4407" s="9">
        <v>45620.916666666664</v>
      </c>
      <c r="K4407" s="9">
        <v>45621.359722222223</v>
      </c>
      <c r="L4407" s="9">
        <v>45671.533877314818</v>
      </c>
      <c r="N4407" t="s">
        <v>180</v>
      </c>
      <c r="O4407" t="s">
        <v>204</v>
      </c>
      <c r="P4407" t="s">
        <v>189</v>
      </c>
      <c r="R4407" t="s">
        <v>5629</v>
      </c>
      <c r="S4407" s="9">
        <v>45671.533888888887</v>
      </c>
      <c r="T4407">
        <v>883353</v>
      </c>
      <c r="U4407" t="s">
        <v>183</v>
      </c>
      <c r="V4407" t="str">
        <f>IFERROR(_xlfn.XLOOKUP(tb_C101[[#This Row],[OS]],[1]!tb_C103[OS],[1]!tb_C103[DESCRICAO]),"0")</f>
        <v>CORRETIVA</v>
      </c>
      <c r="W4407" t="str">
        <f>IFERROR(_xlfn.XLOOKUP(tb_C101[[#This Row],[OS]],[1]!tb_C103[OS],[1]!tb_C103[DESCRICAO2]),"0")</f>
        <v>AUTOMATICO - TROCAR</v>
      </c>
    </row>
    <row r="4408" spans="1:23" x14ac:dyDescent="0.25">
      <c r="A4408" s="7">
        <v>4290</v>
      </c>
      <c r="B4408" t="s">
        <v>175</v>
      </c>
      <c r="C4408">
        <v>207</v>
      </c>
      <c r="D4408" s="8" t="s">
        <v>760</v>
      </c>
      <c r="E4408" t="s">
        <v>3372</v>
      </c>
      <c r="H4408" t="s">
        <v>723</v>
      </c>
      <c r="I4408" s="9">
        <v>45621.395983796298</v>
      </c>
      <c r="J4408" s="9">
        <v>45621.394502314812</v>
      </c>
      <c r="K4408" s="9">
        <v>45621.614583333336</v>
      </c>
      <c r="L4408" s="9">
        <v>45629.477812500001</v>
      </c>
      <c r="M4408" t="s">
        <v>7449</v>
      </c>
      <c r="N4408" t="s">
        <v>180</v>
      </c>
      <c r="O4408" t="s">
        <v>204</v>
      </c>
      <c r="P4408" t="s">
        <v>189</v>
      </c>
      <c r="R4408" t="s">
        <v>7450</v>
      </c>
      <c r="S4408" s="9">
        <v>45629.477835648147</v>
      </c>
      <c r="T4408">
        <v>648952</v>
      </c>
      <c r="U4408" t="s">
        <v>183</v>
      </c>
      <c r="V4408" t="str">
        <f>IFERROR(_xlfn.XLOOKUP(tb_C101[[#This Row],[OS]],[1]!tb_C103[OS],[1]!tb_C103[DESCRICAO]),"0")</f>
        <v>CORRETIVA</v>
      </c>
      <c r="W4408" t="str">
        <f>IFERROR(_xlfn.XLOOKUP(tb_C101[[#This Row],[OS]],[1]!tb_C103[OS],[1]!tb_C103[DESCRICAO2]),"0")</f>
        <v>Mecanico</v>
      </c>
    </row>
    <row r="4409" spans="1:23" x14ac:dyDescent="0.25">
      <c r="A4409" s="7">
        <v>4291</v>
      </c>
      <c r="B4409" t="s">
        <v>184</v>
      </c>
      <c r="C4409">
        <v>108</v>
      </c>
      <c r="D4409" s="8" t="s">
        <v>317</v>
      </c>
      <c r="H4409" t="s">
        <v>7447</v>
      </c>
      <c r="I4409" s="9">
        <v>45621.435567129629</v>
      </c>
      <c r="J4409" s="9"/>
      <c r="K4409" s="9"/>
      <c r="L4409" s="9">
        <v>45671.534097222226</v>
      </c>
      <c r="N4409" t="s">
        <v>180</v>
      </c>
      <c r="O4409" t="s">
        <v>181</v>
      </c>
      <c r="P4409" t="s">
        <v>189</v>
      </c>
      <c r="R4409" t="s">
        <v>7448</v>
      </c>
      <c r="S4409" s="9">
        <v>45671.534108796295</v>
      </c>
      <c r="T4409">
        <v>883353</v>
      </c>
      <c r="U4409" t="s">
        <v>183</v>
      </c>
      <c r="V4409" t="str">
        <f>IFERROR(_xlfn.XLOOKUP(tb_C101[[#This Row],[OS]],[1]!tb_C103[OS],[1]!tb_C103[DESCRICAO]),"0")</f>
        <v>CORRETIVA</v>
      </c>
      <c r="W4409" t="str">
        <f>IFERROR(_xlfn.XLOOKUP(tb_C101[[#This Row],[OS]],[1]!tb_C103[OS],[1]!tb_C103[DESCRICAO2]),"0")</f>
        <v>AUTOMATICO - TROCAR</v>
      </c>
    </row>
    <row r="4410" spans="1:23" x14ac:dyDescent="0.25">
      <c r="A4410" s="7">
        <v>4292</v>
      </c>
      <c r="B4410" t="s">
        <v>175</v>
      </c>
      <c r="C4410">
        <v>206</v>
      </c>
      <c r="D4410" s="8" t="s">
        <v>793</v>
      </c>
      <c r="E4410" t="s">
        <v>3368</v>
      </c>
      <c r="F4410" t="s">
        <v>3368</v>
      </c>
      <c r="G4410" t="s">
        <v>3369</v>
      </c>
      <c r="H4410" t="s">
        <v>731</v>
      </c>
      <c r="I4410" s="9">
        <v>45621.507303240738</v>
      </c>
      <c r="J4410" s="9"/>
      <c r="K4410" s="9"/>
      <c r="L4410" s="9"/>
      <c r="N4410" t="s">
        <v>215</v>
      </c>
      <c r="O4410" t="s">
        <v>181</v>
      </c>
      <c r="P4410" t="s">
        <v>189</v>
      </c>
      <c r="Q4410" t="s">
        <v>55</v>
      </c>
      <c r="R4410" t="s">
        <v>7451</v>
      </c>
      <c r="S4410" s="9">
        <v>45673.478298611109</v>
      </c>
      <c r="T4410">
        <v>883353</v>
      </c>
      <c r="U4410" t="s">
        <v>204</v>
      </c>
      <c r="V4410" t="str">
        <f>IFERROR(_xlfn.XLOOKUP(tb_C101[[#This Row],[OS]],[1]!tb_C103[OS],[1]!tb_C103[DESCRICAO]),"0")</f>
        <v>MELHORIA</v>
      </c>
      <c r="W4410" t="str">
        <f>IFERROR(_xlfn.XLOOKUP(tb_C101[[#This Row],[OS]],[1]!tb_C103[OS],[1]!tb_C103[DESCRICAO2]),"0")</f>
        <v>Terceiro</v>
      </c>
    </row>
    <row r="4411" spans="1:23" x14ac:dyDescent="0.25">
      <c r="A4411" s="7">
        <v>4293</v>
      </c>
      <c r="B4411" t="s">
        <v>184</v>
      </c>
      <c r="C4411">
        <v>112</v>
      </c>
      <c r="D4411" s="8" t="s">
        <v>237</v>
      </c>
      <c r="E4411" t="s">
        <v>3133</v>
      </c>
      <c r="H4411" t="s">
        <v>343</v>
      </c>
      <c r="I4411" s="9">
        <v>45621.512407407405</v>
      </c>
      <c r="J4411" s="9">
        <v>45621.512094907404</v>
      </c>
      <c r="K4411" s="9">
        <v>45622.75</v>
      </c>
      <c r="L4411" s="9">
        <v>45630.360555555555</v>
      </c>
      <c r="M4411" t="s">
        <v>7452</v>
      </c>
      <c r="N4411" t="s">
        <v>180</v>
      </c>
      <c r="O4411" t="s">
        <v>204</v>
      </c>
      <c r="P4411" t="s">
        <v>189</v>
      </c>
      <c r="R4411" t="s">
        <v>7453</v>
      </c>
      <c r="S4411" s="9">
        <v>45630.360578703701</v>
      </c>
      <c r="T4411">
        <v>648952</v>
      </c>
      <c r="U4411" t="s">
        <v>183</v>
      </c>
      <c r="V4411" t="str">
        <f>IFERROR(_xlfn.XLOOKUP(tb_C101[[#This Row],[OS]],[1]!tb_C103[OS],[1]!tb_C103[DESCRICAO]),"0")</f>
        <v>CORRETIVA</v>
      </c>
      <c r="W4411" t="str">
        <f>IFERROR(_xlfn.XLOOKUP(tb_C101[[#This Row],[OS]],[1]!tb_C103[OS],[1]!tb_C103[DESCRICAO2]),"0")</f>
        <v>Mecanico</v>
      </c>
    </row>
    <row r="4412" spans="1:23" x14ac:dyDescent="0.25">
      <c r="A4412" s="7">
        <v>4294</v>
      </c>
      <c r="B4412" t="s">
        <v>184</v>
      </c>
      <c r="C4412">
        <v>108</v>
      </c>
      <c r="D4412" s="8" t="s">
        <v>317</v>
      </c>
      <c r="E4412" t="s">
        <v>198</v>
      </c>
      <c r="H4412" t="s">
        <v>343</v>
      </c>
      <c r="I4412" s="9">
        <v>45621.512962962966</v>
      </c>
      <c r="J4412" s="9"/>
      <c r="K4412" s="9"/>
      <c r="L4412" s="9">
        <v>45632.675671296296</v>
      </c>
      <c r="M4412" t="s">
        <v>7454</v>
      </c>
      <c r="N4412" t="s">
        <v>180</v>
      </c>
      <c r="O4412" t="s">
        <v>181</v>
      </c>
      <c r="P4412" t="s">
        <v>189</v>
      </c>
      <c r="R4412" t="s">
        <v>7455</v>
      </c>
      <c r="S4412" s="9">
        <v>45632.675694444442</v>
      </c>
      <c r="T4412">
        <v>648952</v>
      </c>
      <c r="U4412" t="s">
        <v>183</v>
      </c>
      <c r="V4412" t="str">
        <f>IFERROR(_xlfn.XLOOKUP(tb_C101[[#This Row],[OS]],[1]!tb_C103[OS],[1]!tb_C103[DESCRICAO]),"0")</f>
        <v>CORRETIVA</v>
      </c>
      <c r="W4412" t="str">
        <f>IFERROR(_xlfn.XLOOKUP(tb_C101[[#This Row],[OS]],[1]!tb_C103[OS],[1]!tb_C103[DESCRICAO2]),"0")</f>
        <v>Mecanico</v>
      </c>
    </row>
    <row r="4413" spans="1:23" x14ac:dyDescent="0.25">
      <c r="A4413" s="7">
        <v>4295</v>
      </c>
      <c r="B4413" t="s">
        <v>184</v>
      </c>
      <c r="C4413">
        <v>108</v>
      </c>
      <c r="D4413" s="8" t="s">
        <v>317</v>
      </c>
      <c r="E4413" t="s">
        <v>337</v>
      </c>
      <c r="H4413" t="s">
        <v>343</v>
      </c>
      <c r="I4413" s="9">
        <v>45621.513842592591</v>
      </c>
      <c r="J4413" s="9"/>
      <c r="K4413" s="9"/>
      <c r="L4413" s="9"/>
      <c r="N4413" t="s">
        <v>215</v>
      </c>
      <c r="O4413" t="s">
        <v>181</v>
      </c>
      <c r="P4413" t="s">
        <v>189</v>
      </c>
      <c r="R4413" t="s">
        <v>7456</v>
      </c>
      <c r="S4413" s="9">
        <v>45673.478449074071</v>
      </c>
      <c r="T4413">
        <v>883353</v>
      </c>
      <c r="U4413" t="s">
        <v>183</v>
      </c>
      <c r="V4413" t="str">
        <f>IFERROR(_xlfn.XLOOKUP(tb_C101[[#This Row],[OS]],[1]!tb_C103[OS],[1]!tb_C103[DESCRICAO]),"0")</f>
        <v>CORRETIVA</v>
      </c>
      <c r="W4413" t="str">
        <f>IFERROR(_xlfn.XLOOKUP(tb_C101[[#This Row],[OS]],[1]!tb_C103[OS],[1]!tb_C103[DESCRICAO2]),"0")</f>
        <v>Eletrico</v>
      </c>
    </row>
    <row r="4414" spans="1:23" x14ac:dyDescent="0.25">
      <c r="A4414" s="7">
        <v>4296</v>
      </c>
      <c r="B4414" t="s">
        <v>184</v>
      </c>
      <c r="C4414">
        <v>113</v>
      </c>
      <c r="D4414" s="8" t="s">
        <v>213</v>
      </c>
      <c r="E4414" t="s">
        <v>856</v>
      </c>
      <c r="H4414" t="s">
        <v>343</v>
      </c>
      <c r="I4414" s="9">
        <v>45621.5153587963</v>
      </c>
      <c r="J4414" s="9"/>
      <c r="K4414" s="9"/>
      <c r="L4414" s="9"/>
      <c r="M4414" t="s">
        <v>7457</v>
      </c>
      <c r="N4414" t="s">
        <v>215</v>
      </c>
      <c r="O4414" t="s">
        <v>181</v>
      </c>
      <c r="P4414" t="s">
        <v>189</v>
      </c>
      <c r="R4414" t="s">
        <v>7458</v>
      </c>
      <c r="S4414" s="9">
        <v>45673.47865740741</v>
      </c>
      <c r="T4414">
        <v>883353</v>
      </c>
      <c r="U4414" t="s">
        <v>183</v>
      </c>
      <c r="V4414" t="str">
        <f>IFERROR(_xlfn.XLOOKUP(tb_C101[[#This Row],[OS]],[1]!tb_C103[OS],[1]!tb_C103[DESCRICAO]),"0")</f>
        <v>CORRETIVA</v>
      </c>
      <c r="W4414" t="str">
        <f>IFERROR(_xlfn.XLOOKUP(tb_C101[[#This Row],[OS]],[1]!tb_C103[OS],[1]!tb_C103[DESCRICAO2]),"0")</f>
        <v>Eletrico</v>
      </c>
    </row>
    <row r="4415" spans="1:23" x14ac:dyDescent="0.25">
      <c r="A4415" s="7">
        <v>4297</v>
      </c>
      <c r="B4415" t="s">
        <v>184</v>
      </c>
      <c r="C4415">
        <v>113</v>
      </c>
      <c r="D4415" s="8" t="s">
        <v>213</v>
      </c>
      <c r="E4415" t="s">
        <v>580</v>
      </c>
      <c r="F4415" t="s">
        <v>6699</v>
      </c>
      <c r="G4415" t="s">
        <v>6700</v>
      </c>
      <c r="H4415" t="s">
        <v>343</v>
      </c>
      <c r="I4415" s="9">
        <v>45621.535034722219</v>
      </c>
      <c r="J4415" s="9"/>
      <c r="K4415" s="9"/>
      <c r="L4415" s="9">
        <v>45664.724143518521</v>
      </c>
      <c r="M4415" t="s">
        <v>7459</v>
      </c>
      <c r="N4415" t="s">
        <v>180</v>
      </c>
      <c r="O4415" t="s">
        <v>181</v>
      </c>
      <c r="P4415" t="s">
        <v>189</v>
      </c>
      <c r="Q4415" t="s">
        <v>4040</v>
      </c>
      <c r="R4415" t="s">
        <v>7308</v>
      </c>
      <c r="S4415" s="9">
        <v>45664.724178240744</v>
      </c>
      <c r="T4415">
        <v>648952</v>
      </c>
      <c r="U4415" t="s">
        <v>183</v>
      </c>
      <c r="V4415" t="str">
        <f>IFERROR(_xlfn.XLOOKUP(tb_C101[[#This Row],[OS]],[1]!tb_C103[OS],[1]!tb_C103[DESCRICAO]),"0")</f>
        <v>CORRETIVA</v>
      </c>
      <c r="W4415" t="str">
        <f>IFERROR(_xlfn.XLOOKUP(tb_C101[[#This Row],[OS]],[1]!tb_C103[OS],[1]!tb_C103[DESCRICAO2]),"0")</f>
        <v>Mecanico</v>
      </c>
    </row>
    <row r="4416" spans="1:23" x14ac:dyDescent="0.25">
      <c r="A4416" s="7">
        <v>4298</v>
      </c>
      <c r="B4416" t="s">
        <v>1476</v>
      </c>
      <c r="C4416">
        <v>9001</v>
      </c>
      <c r="D4416" s="8" t="s">
        <v>2065</v>
      </c>
      <c r="E4416" t="s">
        <v>4655</v>
      </c>
      <c r="H4416" t="s">
        <v>343</v>
      </c>
      <c r="I4416" s="9">
        <v>45621.537106481483</v>
      </c>
      <c r="J4416" s="9"/>
      <c r="K4416" s="9"/>
      <c r="L4416" s="9">
        <v>45631.675810185188</v>
      </c>
      <c r="M4416" t="s">
        <v>7460</v>
      </c>
      <c r="N4416" t="s">
        <v>180</v>
      </c>
      <c r="O4416" t="s">
        <v>181</v>
      </c>
      <c r="P4416" t="s">
        <v>189</v>
      </c>
      <c r="R4416" t="s">
        <v>7461</v>
      </c>
      <c r="S4416" s="9">
        <v>45631.675833333335</v>
      </c>
      <c r="T4416">
        <v>648952</v>
      </c>
      <c r="U4416" t="s">
        <v>204</v>
      </c>
      <c r="V4416" t="str">
        <f>IFERROR(_xlfn.XLOOKUP(tb_C101[[#This Row],[OS]],[1]!tb_C103[OS],[1]!tb_C103[DESCRICAO]),"0")</f>
        <v>CORRETIVA</v>
      </c>
      <c r="W4416" t="str">
        <f>IFERROR(_xlfn.XLOOKUP(tb_C101[[#This Row],[OS]],[1]!tb_C103[OS],[1]!tb_C103[DESCRICAO2]),"0")</f>
        <v>Terceiro</v>
      </c>
    </row>
    <row r="4417" spans="1:23" x14ac:dyDescent="0.25">
      <c r="A4417" s="7">
        <v>4299</v>
      </c>
      <c r="B4417" t="s">
        <v>79</v>
      </c>
      <c r="D4417" s="8"/>
      <c r="H4417" t="s">
        <v>5761</v>
      </c>
      <c r="I4417" s="9">
        <v>45621.641261574077</v>
      </c>
      <c r="J4417" s="9"/>
      <c r="K4417" s="9"/>
      <c r="L4417" s="9">
        <v>45646.621435185189</v>
      </c>
      <c r="M4417" t="s">
        <v>6108</v>
      </c>
      <c r="N4417" t="s">
        <v>180</v>
      </c>
      <c r="O4417" t="s">
        <v>181</v>
      </c>
      <c r="P4417" t="s">
        <v>182</v>
      </c>
      <c r="R4417" t="s">
        <v>7462</v>
      </c>
      <c r="S4417" s="9">
        <v>45646.621446759258</v>
      </c>
      <c r="T4417">
        <v>648952</v>
      </c>
      <c r="U4417" t="s">
        <v>204</v>
      </c>
      <c r="V4417" t="str">
        <f>IFERROR(_xlfn.XLOOKUP(tb_C101[[#This Row],[OS]],[1]!tb_C103[OS],[1]!tb_C103[DESCRICAO]),"0")</f>
        <v>MELHORIA</v>
      </c>
      <c r="W4417" t="str">
        <f>IFERROR(_xlfn.XLOOKUP(tb_C101[[#This Row],[OS]],[1]!tb_C103[OS],[1]!tb_C103[DESCRICAO2]),"0")</f>
        <v>Mecanico</v>
      </c>
    </row>
    <row r="4418" spans="1:23" x14ac:dyDescent="0.25">
      <c r="A4418" s="7">
        <v>4300</v>
      </c>
      <c r="B4418" t="s">
        <v>1476</v>
      </c>
      <c r="C4418">
        <v>9006</v>
      </c>
      <c r="D4418" s="8" t="s">
        <v>4847</v>
      </c>
      <c r="E4418" t="s">
        <v>1267</v>
      </c>
      <c r="H4418" t="s">
        <v>731</v>
      </c>
      <c r="I4418" s="9">
        <v>45621.676435185182</v>
      </c>
      <c r="J4418" s="9"/>
      <c r="K4418" s="9"/>
      <c r="L4418" s="9"/>
      <c r="M4418" t="s">
        <v>7463</v>
      </c>
      <c r="N4418" t="s">
        <v>3867</v>
      </c>
      <c r="O4418" t="s">
        <v>181</v>
      </c>
      <c r="P4418" t="s">
        <v>189</v>
      </c>
      <c r="R4418" t="s">
        <v>7464</v>
      </c>
      <c r="S4418" s="9">
        <v>45623.326226851852</v>
      </c>
      <c r="T4418">
        <v>41117</v>
      </c>
      <c r="U4418" t="s">
        <v>183</v>
      </c>
      <c r="V4418" t="str">
        <f>IFERROR(_xlfn.XLOOKUP(tb_C101[[#This Row],[OS]],[1]!tb_C103[OS],[1]!tb_C103[DESCRICAO]),"0")</f>
        <v>CORRETIVA</v>
      </c>
      <c r="W4418" t="str">
        <f>IFERROR(_xlfn.XLOOKUP(tb_C101[[#This Row],[OS]],[1]!tb_C103[OS],[1]!tb_C103[DESCRICAO2]),"0")</f>
        <v>Mecanico</v>
      </c>
    </row>
    <row r="4419" spans="1:23" x14ac:dyDescent="0.25">
      <c r="A4419" s="7">
        <v>4301</v>
      </c>
      <c r="B4419" t="s">
        <v>24</v>
      </c>
      <c r="C4419">
        <v>507</v>
      </c>
      <c r="D4419" s="8" t="s">
        <v>757</v>
      </c>
      <c r="H4419" t="s">
        <v>5500</v>
      </c>
      <c r="I4419" s="9">
        <v>45622.123425925929</v>
      </c>
      <c r="J4419" s="9">
        <v>45622.109722222223</v>
      </c>
      <c r="K4419" s="9">
        <v>45622.140277777777</v>
      </c>
      <c r="L4419" s="9">
        <v>45671.513831018521</v>
      </c>
      <c r="N4419" t="s">
        <v>180</v>
      </c>
      <c r="O4419" t="s">
        <v>204</v>
      </c>
      <c r="P4419" t="s">
        <v>189</v>
      </c>
      <c r="R4419" t="s">
        <v>5501</v>
      </c>
      <c r="S4419" s="9">
        <v>45671.513842592591</v>
      </c>
      <c r="T4419">
        <v>883353</v>
      </c>
      <c r="U4419" t="s">
        <v>183</v>
      </c>
      <c r="V4419" t="str">
        <f>IFERROR(_xlfn.XLOOKUP(tb_C101[[#This Row],[OS]],[1]!tb_C103[OS],[1]!tb_C103[DESCRICAO]),"0")</f>
        <v>CORRETIVA</v>
      </c>
      <c r="W4419" t="str">
        <f>IFERROR(_xlfn.XLOOKUP(tb_C101[[#This Row],[OS]],[1]!tb_C103[OS],[1]!tb_C103[DESCRICAO2]),"0")</f>
        <v>AUTOMATICO - TROCAR</v>
      </c>
    </row>
    <row r="4420" spans="1:23" x14ac:dyDescent="0.25">
      <c r="A4420" s="7">
        <v>4302</v>
      </c>
      <c r="B4420" t="s">
        <v>24</v>
      </c>
      <c r="C4420">
        <v>507</v>
      </c>
      <c r="D4420" s="8" t="s">
        <v>757</v>
      </c>
      <c r="H4420" t="s">
        <v>5500</v>
      </c>
      <c r="I4420" s="9">
        <v>45622.146620370368</v>
      </c>
      <c r="J4420" s="9"/>
      <c r="K4420" s="9"/>
      <c r="L4420" s="9"/>
      <c r="N4420" t="s">
        <v>3867</v>
      </c>
      <c r="O4420" t="s">
        <v>181</v>
      </c>
      <c r="P4420" t="s">
        <v>189</v>
      </c>
      <c r="R4420" t="s">
        <v>5501</v>
      </c>
      <c r="S4420" s="9">
        <v>45671.514120370368</v>
      </c>
      <c r="T4420">
        <v>883353</v>
      </c>
      <c r="U4420" t="s">
        <v>183</v>
      </c>
      <c r="V4420" t="str">
        <f>IFERROR(_xlfn.XLOOKUP(tb_C101[[#This Row],[OS]],[1]!tb_C103[OS],[1]!tb_C103[DESCRICAO]),"0")</f>
        <v>CORRETIVA</v>
      </c>
      <c r="W4420" t="str">
        <f>IFERROR(_xlfn.XLOOKUP(tb_C101[[#This Row],[OS]],[1]!tb_C103[OS],[1]!tb_C103[DESCRICAO2]),"0")</f>
        <v>AUTOMATICO - TROCAR</v>
      </c>
    </row>
    <row r="4421" spans="1:23" x14ac:dyDescent="0.25">
      <c r="A4421" s="7">
        <v>4303</v>
      </c>
      <c r="B4421" t="s">
        <v>24</v>
      </c>
      <c r="C4421">
        <v>507</v>
      </c>
      <c r="D4421" s="8" t="s">
        <v>757</v>
      </c>
      <c r="H4421" t="s">
        <v>5500</v>
      </c>
      <c r="I4421" s="9">
        <v>45622.146620370368</v>
      </c>
      <c r="J4421" s="9"/>
      <c r="K4421" s="9"/>
      <c r="L4421" s="9">
        <v>45671.514293981483</v>
      </c>
      <c r="N4421" t="s">
        <v>180</v>
      </c>
      <c r="O4421" t="s">
        <v>181</v>
      </c>
      <c r="P4421" t="s">
        <v>189</v>
      </c>
      <c r="R4421" t="s">
        <v>5501</v>
      </c>
      <c r="S4421" s="9">
        <v>45671.514305555553</v>
      </c>
      <c r="T4421">
        <v>883353</v>
      </c>
      <c r="U4421" t="s">
        <v>183</v>
      </c>
      <c r="V4421" t="str">
        <f>IFERROR(_xlfn.XLOOKUP(tb_C101[[#This Row],[OS]],[1]!tb_C103[OS],[1]!tb_C103[DESCRICAO]),"0")</f>
        <v>CORRETIVA</v>
      </c>
      <c r="W4421" t="str">
        <f>IFERROR(_xlfn.XLOOKUP(tb_C101[[#This Row],[OS]],[1]!tb_C103[OS],[1]!tb_C103[DESCRICAO2]),"0")</f>
        <v>AUTOMATICO - TROCAR</v>
      </c>
    </row>
    <row r="4422" spans="1:23" x14ac:dyDescent="0.25">
      <c r="A4422" s="7">
        <v>4304</v>
      </c>
      <c r="B4422" t="s">
        <v>24</v>
      </c>
      <c r="C4422">
        <v>502</v>
      </c>
      <c r="D4422" s="8" t="s">
        <v>246</v>
      </c>
      <c r="E4422" t="s">
        <v>345</v>
      </c>
      <c r="F4422" t="s">
        <v>6376</v>
      </c>
      <c r="G4422" t="s">
        <v>6377</v>
      </c>
      <c r="H4422" t="s">
        <v>731</v>
      </c>
      <c r="I4422" s="9">
        <v>45622.484467592592</v>
      </c>
      <c r="J4422" s="9"/>
      <c r="K4422" s="9"/>
      <c r="L4422" s="9"/>
      <c r="N4422" t="s">
        <v>215</v>
      </c>
      <c r="O4422" t="s">
        <v>181</v>
      </c>
      <c r="P4422" t="s">
        <v>189</v>
      </c>
      <c r="Q4422" t="s">
        <v>895</v>
      </c>
      <c r="R4422" t="s">
        <v>7465</v>
      </c>
      <c r="S4422" s="9">
        <v>45673.478993055556</v>
      </c>
      <c r="T4422">
        <v>883353</v>
      </c>
      <c r="U4422" t="s">
        <v>204</v>
      </c>
      <c r="V4422" t="str">
        <f>IFERROR(_xlfn.XLOOKUP(tb_C101[[#This Row],[OS]],[1]!tb_C103[OS],[1]!tb_C103[DESCRICAO]),"0")</f>
        <v>CORRETIVA</v>
      </c>
      <c r="W4422" t="str">
        <f>IFERROR(_xlfn.XLOOKUP(tb_C101[[#This Row],[OS]],[1]!tb_C103[OS],[1]!tb_C103[DESCRICAO2]),"0")</f>
        <v>Mecanico</v>
      </c>
    </row>
    <row r="4423" spans="1:23" x14ac:dyDescent="0.25">
      <c r="A4423" s="7">
        <v>4305</v>
      </c>
      <c r="B4423" t="s">
        <v>175</v>
      </c>
      <c r="C4423">
        <v>208</v>
      </c>
      <c r="D4423" s="8" t="s">
        <v>4987</v>
      </c>
      <c r="E4423" t="s">
        <v>271</v>
      </c>
      <c r="H4423" t="s">
        <v>7172</v>
      </c>
      <c r="I4423" s="9">
        <v>45622.598171296297</v>
      </c>
      <c r="J4423" s="9">
        <v>45622.598136574074</v>
      </c>
      <c r="K4423" s="9">
        <v>45622.635416666664</v>
      </c>
      <c r="L4423" s="9">
        <v>45629.476053240738</v>
      </c>
      <c r="M4423" t="s">
        <v>7466</v>
      </c>
      <c r="N4423" t="s">
        <v>180</v>
      </c>
      <c r="O4423" t="s">
        <v>204</v>
      </c>
      <c r="P4423" t="s">
        <v>189</v>
      </c>
      <c r="R4423" t="s">
        <v>7467</v>
      </c>
      <c r="S4423" s="9">
        <v>45629.476064814815</v>
      </c>
      <c r="T4423">
        <v>648952</v>
      </c>
      <c r="U4423" t="s">
        <v>183</v>
      </c>
      <c r="V4423" t="str">
        <f>IFERROR(_xlfn.XLOOKUP(tb_C101[[#This Row],[OS]],[1]!tb_C103[OS],[1]!tb_C103[DESCRICAO]),"0")</f>
        <v>CORRETIVA</v>
      </c>
      <c r="W4423" t="str">
        <f>IFERROR(_xlfn.XLOOKUP(tb_C101[[#This Row],[OS]],[1]!tb_C103[OS],[1]!tb_C103[DESCRICAO2]),"0")</f>
        <v>Mecanico</v>
      </c>
    </row>
    <row r="4424" spans="1:23" x14ac:dyDescent="0.25">
      <c r="A4424" s="7">
        <v>4306</v>
      </c>
      <c r="B4424" t="s">
        <v>79</v>
      </c>
      <c r="D4424" s="8"/>
      <c r="H4424" t="s">
        <v>5761</v>
      </c>
      <c r="I4424" s="9">
        <v>45622.600578703707</v>
      </c>
      <c r="J4424" s="9"/>
      <c r="K4424" s="9"/>
      <c r="L4424" s="9"/>
      <c r="N4424" t="s">
        <v>215</v>
      </c>
      <c r="O4424" t="s">
        <v>181</v>
      </c>
      <c r="P4424" t="s">
        <v>182</v>
      </c>
      <c r="R4424" t="s">
        <v>7468</v>
      </c>
      <c r="S4424" s="9">
        <v>45673.479143518518</v>
      </c>
      <c r="T4424">
        <v>883353</v>
      </c>
      <c r="U4424" t="s">
        <v>183</v>
      </c>
      <c r="V4424" t="str">
        <f>IFERROR(_xlfn.XLOOKUP(tb_C101[[#This Row],[OS]],[1]!tb_C103[OS],[1]!tb_C103[DESCRICAO]),"0")</f>
        <v>CORRETIVA</v>
      </c>
      <c r="W4424" t="str">
        <f>IFERROR(_xlfn.XLOOKUP(tb_C101[[#This Row],[OS]],[1]!tb_C103[OS],[1]!tb_C103[DESCRICAO2]),"0")</f>
        <v>Eletrico</v>
      </c>
    </row>
    <row r="4425" spans="1:23" x14ac:dyDescent="0.25">
      <c r="A4425" s="7">
        <v>4307</v>
      </c>
      <c r="B4425" t="s">
        <v>858</v>
      </c>
      <c r="C4425">
        <v>1007</v>
      </c>
      <c r="D4425" s="8" t="s">
        <v>1994</v>
      </c>
      <c r="F4425" t="s">
        <v>1994</v>
      </c>
      <c r="G4425" t="s">
        <v>4783</v>
      </c>
      <c r="H4425" t="s">
        <v>3014</v>
      </c>
      <c r="I4425" s="9">
        <v>45622.629178240742</v>
      </c>
      <c r="J4425" s="9"/>
      <c r="K4425" s="9"/>
      <c r="L4425" s="9"/>
      <c r="N4425" t="s">
        <v>215</v>
      </c>
      <c r="O4425" t="s">
        <v>181</v>
      </c>
      <c r="P4425" t="s">
        <v>189</v>
      </c>
      <c r="Q4425" t="s">
        <v>1803</v>
      </c>
      <c r="R4425" t="s">
        <v>7469</v>
      </c>
      <c r="S4425" s="9">
        <v>45673.479317129626</v>
      </c>
      <c r="T4425">
        <v>883353</v>
      </c>
      <c r="U4425" t="s">
        <v>183</v>
      </c>
      <c r="V4425" t="str">
        <f>IFERROR(_xlfn.XLOOKUP(tb_C101[[#This Row],[OS]],[1]!tb_C103[OS],[1]!tb_C103[DESCRICAO]),"0")</f>
        <v>CORRETIVA</v>
      </c>
      <c r="W4425" t="str">
        <f>IFERROR(_xlfn.XLOOKUP(tb_C101[[#This Row],[OS]],[1]!tb_C103[OS],[1]!tb_C103[DESCRICAO2]),"0")</f>
        <v>Falha Operacinal</v>
      </c>
    </row>
    <row r="4426" spans="1:23" x14ac:dyDescent="0.25">
      <c r="A4426" s="7">
        <v>4308</v>
      </c>
      <c r="B4426" t="s">
        <v>184</v>
      </c>
      <c r="C4426">
        <v>108</v>
      </c>
      <c r="D4426" s="8" t="s">
        <v>317</v>
      </c>
      <c r="E4426" t="s">
        <v>198</v>
      </c>
      <c r="F4426" t="s">
        <v>5695</v>
      </c>
      <c r="G4426" t="s">
        <v>5696</v>
      </c>
      <c r="H4426" t="s">
        <v>352</v>
      </c>
      <c r="I4426" s="9">
        <v>45623.245150462964</v>
      </c>
      <c r="J4426" s="9">
        <v>45623.245104166665</v>
      </c>
      <c r="K4426" s="9">
        <v>45623.3125</v>
      </c>
      <c r="L4426" s="9"/>
      <c r="M4426" t="s">
        <v>7470</v>
      </c>
      <c r="N4426" t="s">
        <v>3867</v>
      </c>
      <c r="O4426" t="s">
        <v>204</v>
      </c>
      <c r="P4426" t="s">
        <v>182</v>
      </c>
      <c r="Q4426" t="s">
        <v>895</v>
      </c>
      <c r="R4426" t="s">
        <v>7471</v>
      </c>
      <c r="S4426" s="9">
        <v>45636.418310185189</v>
      </c>
      <c r="T4426">
        <v>648952</v>
      </c>
      <c r="U4426" t="s">
        <v>183</v>
      </c>
      <c r="V4426" t="str">
        <f>IFERROR(_xlfn.XLOOKUP(tb_C101[[#This Row],[OS]],[1]!tb_C103[OS],[1]!tb_C103[DESCRICAO]),"0")</f>
        <v>CORRETIVA</v>
      </c>
      <c r="W4426" t="str">
        <f>IFERROR(_xlfn.XLOOKUP(tb_C101[[#This Row],[OS]],[1]!tb_C103[OS],[1]!tb_C103[DESCRICAO2]),"0")</f>
        <v>Mecanico</v>
      </c>
    </row>
    <row r="4427" spans="1:23" x14ac:dyDescent="0.25">
      <c r="A4427" s="7">
        <v>4309</v>
      </c>
      <c r="B4427" t="s">
        <v>184</v>
      </c>
      <c r="C4427">
        <v>113</v>
      </c>
      <c r="D4427" s="8" t="s">
        <v>213</v>
      </c>
      <c r="E4427" t="s">
        <v>198</v>
      </c>
      <c r="F4427" t="s">
        <v>5124</v>
      </c>
      <c r="G4427" t="s">
        <v>5125</v>
      </c>
      <c r="H4427" t="s">
        <v>352</v>
      </c>
      <c r="I4427" s="9">
        <v>45623.246354166666</v>
      </c>
      <c r="J4427" s="9">
        <v>45623.965277777781</v>
      </c>
      <c r="K4427" s="9">
        <v>45623.982638888891</v>
      </c>
      <c r="L4427" s="9"/>
      <c r="M4427" t="s">
        <v>7472</v>
      </c>
      <c r="N4427" t="s">
        <v>3867</v>
      </c>
      <c r="O4427" t="s">
        <v>204</v>
      </c>
      <c r="P4427" t="s">
        <v>182</v>
      </c>
      <c r="Q4427" t="s">
        <v>895</v>
      </c>
      <c r="R4427" t="s">
        <v>7473</v>
      </c>
      <c r="S4427" s="9">
        <v>45624.974687499998</v>
      </c>
      <c r="T4427">
        <v>13749876622</v>
      </c>
      <c r="U4427" t="s">
        <v>183</v>
      </c>
      <c r="V4427" t="str">
        <f>IFERROR(_xlfn.XLOOKUP(tb_C101[[#This Row],[OS]],[1]!tb_C103[OS],[1]!tb_C103[DESCRICAO]),"0")</f>
        <v>CORRETIVA</v>
      </c>
      <c r="W4427" t="str">
        <f>IFERROR(_xlfn.XLOOKUP(tb_C101[[#This Row],[OS]],[1]!tb_C103[OS],[1]!tb_C103[DESCRICAO2]),"0")</f>
        <v>Eletrico</v>
      </c>
    </row>
    <row r="4428" spans="1:23" x14ac:dyDescent="0.25">
      <c r="A4428" s="7">
        <v>4310</v>
      </c>
      <c r="B4428" t="s">
        <v>79</v>
      </c>
      <c r="C4428">
        <v>9025</v>
      </c>
      <c r="D4428" s="8" t="s">
        <v>5769</v>
      </c>
      <c r="E4428" t="s">
        <v>5770</v>
      </c>
      <c r="H4428" t="s">
        <v>734</v>
      </c>
      <c r="I4428" s="9">
        <v>45623.315416666665</v>
      </c>
      <c r="J4428" s="9"/>
      <c r="K4428" s="9"/>
      <c r="L4428" s="9">
        <v>45639.366064814814</v>
      </c>
      <c r="M4428" t="s">
        <v>7474</v>
      </c>
      <c r="N4428" t="s">
        <v>180</v>
      </c>
      <c r="O4428" t="s">
        <v>181</v>
      </c>
      <c r="P4428" t="s">
        <v>189</v>
      </c>
      <c r="R4428" t="s">
        <v>7475</v>
      </c>
      <c r="S4428" s="9">
        <v>45639.366076388891</v>
      </c>
      <c r="T4428">
        <v>648952</v>
      </c>
      <c r="U4428" t="s">
        <v>183</v>
      </c>
      <c r="V4428" t="str">
        <f>IFERROR(_xlfn.XLOOKUP(tb_C101[[#This Row],[OS]],[1]!tb_C103[OS],[1]!tb_C103[DESCRICAO]),"0")</f>
        <v>MELHORIA</v>
      </c>
      <c r="W4428" t="str">
        <f>IFERROR(_xlfn.XLOOKUP(tb_C101[[#This Row],[OS]],[1]!tb_C103[OS],[1]!tb_C103[DESCRICAO2]),"0")</f>
        <v>Eletrico</v>
      </c>
    </row>
    <row r="4429" spans="1:23" x14ac:dyDescent="0.25">
      <c r="A4429" s="7">
        <v>4311</v>
      </c>
      <c r="B4429" t="s">
        <v>175</v>
      </c>
      <c r="C4429">
        <v>208</v>
      </c>
      <c r="D4429" s="8" t="s">
        <v>4987</v>
      </c>
      <c r="E4429" t="s">
        <v>2625</v>
      </c>
      <c r="H4429" t="s">
        <v>731</v>
      </c>
      <c r="I4429" s="9">
        <v>45623.347592592596</v>
      </c>
      <c r="J4429" s="9"/>
      <c r="K4429" s="9"/>
      <c r="L4429" s="9">
        <v>45632.669016203705</v>
      </c>
      <c r="M4429" t="s">
        <v>7476</v>
      </c>
      <c r="N4429" t="s">
        <v>180</v>
      </c>
      <c r="O4429" t="s">
        <v>181</v>
      </c>
      <c r="P4429" t="s">
        <v>189</v>
      </c>
      <c r="R4429" t="s">
        <v>7477</v>
      </c>
      <c r="S4429" s="9">
        <v>45632.669027777774</v>
      </c>
      <c r="T4429">
        <v>648952</v>
      </c>
      <c r="U4429" t="s">
        <v>183</v>
      </c>
      <c r="V4429" t="str">
        <f>IFERROR(_xlfn.XLOOKUP(tb_C101[[#This Row],[OS]],[1]!tb_C103[OS],[1]!tb_C103[DESCRICAO]),"0")</f>
        <v>CORRETIVA</v>
      </c>
      <c r="W4429" t="str">
        <f>IFERROR(_xlfn.XLOOKUP(tb_C101[[#This Row],[OS]],[1]!tb_C103[OS],[1]!tb_C103[DESCRICAO2]),"0")</f>
        <v>Eletrico</v>
      </c>
    </row>
    <row r="4430" spans="1:23" x14ac:dyDescent="0.25">
      <c r="A4430" s="7">
        <v>4312</v>
      </c>
      <c r="B4430" t="s">
        <v>24</v>
      </c>
      <c r="C4430">
        <v>506</v>
      </c>
      <c r="D4430" s="8" t="s">
        <v>819</v>
      </c>
      <c r="E4430" t="s">
        <v>345</v>
      </c>
      <c r="F4430" t="s">
        <v>4264</v>
      </c>
      <c r="G4430" t="s">
        <v>4265</v>
      </c>
      <c r="H4430" t="s">
        <v>731</v>
      </c>
      <c r="I4430" s="9">
        <v>45623.350092592591</v>
      </c>
      <c r="J4430" s="9"/>
      <c r="K4430" s="9"/>
      <c r="L4430" s="9">
        <v>45632.668587962966</v>
      </c>
      <c r="M4430" t="s">
        <v>7478</v>
      </c>
      <c r="N4430" t="s">
        <v>180</v>
      </c>
      <c r="O4430" t="s">
        <v>181</v>
      </c>
      <c r="P4430" t="s">
        <v>189</v>
      </c>
      <c r="Q4430" t="s">
        <v>895</v>
      </c>
      <c r="R4430" t="s">
        <v>7479</v>
      </c>
      <c r="S4430" s="9">
        <v>45632.668611111112</v>
      </c>
      <c r="T4430">
        <v>648952</v>
      </c>
      <c r="U4430" t="s">
        <v>183</v>
      </c>
      <c r="V4430" t="str">
        <f>IFERROR(_xlfn.XLOOKUP(tb_C101[[#This Row],[OS]],[1]!tb_C103[OS],[1]!tb_C103[DESCRICAO]),"0")</f>
        <v>CORRETIVA</v>
      </c>
      <c r="W4430" t="str">
        <f>IFERROR(_xlfn.XLOOKUP(tb_C101[[#This Row],[OS]],[1]!tb_C103[OS],[1]!tb_C103[DESCRICAO2]),"0")</f>
        <v>Eletrico</v>
      </c>
    </row>
    <row r="4431" spans="1:23" x14ac:dyDescent="0.25">
      <c r="A4431" s="7">
        <v>4313</v>
      </c>
      <c r="B4431" t="s">
        <v>175</v>
      </c>
      <c r="C4431">
        <v>9027</v>
      </c>
      <c r="D4431" s="8" t="s">
        <v>5311</v>
      </c>
      <c r="E4431" t="s">
        <v>6525</v>
      </c>
      <c r="H4431" t="s">
        <v>731</v>
      </c>
      <c r="I4431" s="9">
        <v>45623.370358796295</v>
      </c>
      <c r="J4431" s="9"/>
      <c r="K4431" s="9"/>
      <c r="L4431" s="9"/>
      <c r="N4431" t="s">
        <v>215</v>
      </c>
      <c r="O4431" t="s">
        <v>181</v>
      </c>
      <c r="P4431" t="s">
        <v>189</v>
      </c>
      <c r="R4431" t="s">
        <v>7480</v>
      </c>
      <c r="S4431" s="9">
        <v>45623.370497685188</v>
      </c>
      <c r="T4431">
        <v>43181706833</v>
      </c>
      <c r="U4431" t="s">
        <v>204</v>
      </c>
      <c r="V4431" t="str">
        <f>IFERROR(_xlfn.XLOOKUP(tb_C101[[#This Row],[OS]],[1]!tb_C103[OS],[1]!tb_C103[DESCRICAO]),"0")</f>
        <v>CORRETIVA</v>
      </c>
      <c r="W4431" t="str">
        <f>IFERROR(_xlfn.XLOOKUP(tb_C101[[#This Row],[OS]],[1]!tb_C103[OS],[1]!tb_C103[DESCRICAO2]),"0")</f>
        <v>Mecanico</v>
      </c>
    </row>
    <row r="4432" spans="1:23" x14ac:dyDescent="0.25">
      <c r="A4432" s="7">
        <v>4314</v>
      </c>
      <c r="B4432" t="s">
        <v>1476</v>
      </c>
      <c r="C4432">
        <v>9010</v>
      </c>
      <c r="D4432" s="8" t="s">
        <v>2406</v>
      </c>
      <c r="E4432" t="s">
        <v>6775</v>
      </c>
      <c r="H4432" t="s">
        <v>731</v>
      </c>
      <c r="I4432" s="9">
        <v>45623.644918981481</v>
      </c>
      <c r="J4432" s="9"/>
      <c r="K4432" s="9"/>
      <c r="L4432" s="9"/>
      <c r="M4432" t="s">
        <v>7481</v>
      </c>
      <c r="N4432" t="s">
        <v>3867</v>
      </c>
      <c r="O4432" t="s">
        <v>181</v>
      </c>
      <c r="P4432" t="s">
        <v>189</v>
      </c>
      <c r="R4432" t="s">
        <v>7482</v>
      </c>
      <c r="S4432" s="9">
        <v>45623.675312500003</v>
      </c>
      <c r="T4432">
        <v>41129</v>
      </c>
      <c r="U4432" t="s">
        <v>204</v>
      </c>
      <c r="V4432" t="str">
        <f>IFERROR(_xlfn.XLOOKUP(tb_C101[[#This Row],[OS]],[1]!tb_C103[OS],[1]!tb_C103[DESCRICAO]),"0")</f>
        <v>MELHORIA</v>
      </c>
      <c r="W4432" t="str">
        <f>IFERROR(_xlfn.XLOOKUP(tb_C101[[#This Row],[OS]],[1]!tb_C103[OS],[1]!tb_C103[DESCRICAO2]),"0")</f>
        <v>Eletrico</v>
      </c>
    </row>
    <row r="4433" spans="1:23" x14ac:dyDescent="0.25">
      <c r="A4433" s="7">
        <v>4315</v>
      </c>
      <c r="B4433" t="s">
        <v>1476</v>
      </c>
      <c r="C4433">
        <v>9010</v>
      </c>
      <c r="D4433" s="8" t="s">
        <v>2406</v>
      </c>
      <c r="E4433" t="s">
        <v>2407</v>
      </c>
      <c r="H4433" t="s">
        <v>731</v>
      </c>
      <c r="I4433" s="9">
        <v>45623.648541666669</v>
      </c>
      <c r="J4433" s="9"/>
      <c r="K4433" s="9"/>
      <c r="L4433" s="9"/>
      <c r="M4433" t="s">
        <v>7483</v>
      </c>
      <c r="N4433" t="s">
        <v>3867</v>
      </c>
      <c r="O4433" t="s">
        <v>181</v>
      </c>
      <c r="P4433" t="s">
        <v>189</v>
      </c>
      <c r="R4433" t="s">
        <v>7484</v>
      </c>
      <c r="S4433" s="9">
        <v>45623.674884259257</v>
      </c>
      <c r="T4433">
        <v>41129</v>
      </c>
      <c r="U4433" t="s">
        <v>204</v>
      </c>
      <c r="V4433" t="str">
        <f>IFERROR(_xlfn.XLOOKUP(tb_C101[[#This Row],[OS]],[1]!tb_C103[OS],[1]!tb_C103[DESCRICAO]),"0")</f>
        <v>MELHORIA</v>
      </c>
      <c r="W4433" t="str">
        <f>IFERROR(_xlfn.XLOOKUP(tb_C101[[#This Row],[OS]],[1]!tb_C103[OS],[1]!tb_C103[DESCRICAO2]),"0")</f>
        <v>Eletrico</v>
      </c>
    </row>
    <row r="4434" spans="1:23" x14ac:dyDescent="0.25">
      <c r="A4434" s="7">
        <v>4316</v>
      </c>
      <c r="B4434" t="s">
        <v>1476</v>
      </c>
      <c r="C4434">
        <v>9004</v>
      </c>
      <c r="D4434" s="8" t="s">
        <v>875</v>
      </c>
      <c r="H4434" t="s">
        <v>731</v>
      </c>
      <c r="I4434" s="9">
        <v>45623.655763888892</v>
      </c>
      <c r="J4434" s="9"/>
      <c r="K4434" s="9"/>
      <c r="L4434" s="9"/>
      <c r="M4434" t="s">
        <v>7481</v>
      </c>
      <c r="N4434" t="s">
        <v>3867</v>
      </c>
      <c r="O4434" t="s">
        <v>181</v>
      </c>
      <c r="P4434" t="s">
        <v>189</v>
      </c>
      <c r="R4434" t="s">
        <v>7485</v>
      </c>
      <c r="S4434" s="9">
        <v>45635.673136574071</v>
      </c>
      <c r="T4434">
        <v>41129</v>
      </c>
      <c r="U4434" t="s">
        <v>204</v>
      </c>
      <c r="V4434" t="str">
        <f>IFERROR(_xlfn.XLOOKUP(tb_C101[[#This Row],[OS]],[1]!tb_C103[OS],[1]!tb_C103[DESCRICAO]),"0")</f>
        <v>MELHORIA</v>
      </c>
      <c r="W4434" t="str">
        <f>IFERROR(_xlfn.XLOOKUP(tb_C101[[#This Row],[OS]],[1]!tb_C103[OS],[1]!tb_C103[DESCRICAO2]),"0")</f>
        <v>Eletrico</v>
      </c>
    </row>
    <row r="4435" spans="1:23" x14ac:dyDescent="0.25">
      <c r="A4435" s="7">
        <v>4317</v>
      </c>
      <c r="B4435" t="s">
        <v>1476</v>
      </c>
      <c r="C4435">
        <v>9010</v>
      </c>
      <c r="D4435" s="8" t="s">
        <v>2406</v>
      </c>
      <c r="E4435" t="s">
        <v>3464</v>
      </c>
      <c r="H4435" t="s">
        <v>731</v>
      </c>
      <c r="I4435" s="9">
        <v>45623.658506944441</v>
      </c>
      <c r="J4435" s="9"/>
      <c r="K4435" s="9"/>
      <c r="L4435" s="9">
        <v>45635.530370370368</v>
      </c>
      <c r="M4435" t="s">
        <v>7486</v>
      </c>
      <c r="N4435" t="s">
        <v>180</v>
      </c>
      <c r="O4435" t="s">
        <v>181</v>
      </c>
      <c r="P4435" t="s">
        <v>189</v>
      </c>
      <c r="R4435" t="s">
        <v>7487</v>
      </c>
      <c r="S4435" s="9">
        <v>45635.530381944445</v>
      </c>
      <c r="T4435">
        <v>648952</v>
      </c>
      <c r="U4435" t="s">
        <v>204</v>
      </c>
      <c r="V4435" t="str">
        <f>IFERROR(_xlfn.XLOOKUP(tb_C101[[#This Row],[OS]],[1]!tb_C103[OS],[1]!tb_C103[DESCRICAO]),"0")</f>
        <v>CORRETIVA</v>
      </c>
      <c r="W4435" t="str">
        <f>IFERROR(_xlfn.XLOOKUP(tb_C101[[#This Row],[OS]],[1]!tb_C103[OS],[1]!tb_C103[DESCRICAO2]),"0")</f>
        <v>Terceiro</v>
      </c>
    </row>
    <row r="4436" spans="1:23" x14ac:dyDescent="0.25">
      <c r="A4436" s="7">
        <v>4318</v>
      </c>
      <c r="B4436" t="s">
        <v>1476</v>
      </c>
      <c r="C4436">
        <v>9003</v>
      </c>
      <c r="D4436" s="8" t="s">
        <v>3326</v>
      </c>
      <c r="E4436" t="s">
        <v>79</v>
      </c>
      <c r="H4436" t="s">
        <v>5761</v>
      </c>
      <c r="I4436" s="9">
        <v>45623.706666666665</v>
      </c>
      <c r="J4436" s="9"/>
      <c r="K4436" s="9"/>
      <c r="L4436" s="9"/>
      <c r="N4436" t="s">
        <v>3867</v>
      </c>
      <c r="O4436" t="s">
        <v>181</v>
      </c>
      <c r="P4436" t="s">
        <v>182</v>
      </c>
      <c r="R4436" t="s">
        <v>7488</v>
      </c>
      <c r="S4436" s="9">
        <v>45636.427152777775</v>
      </c>
      <c r="T4436">
        <v>648952</v>
      </c>
      <c r="U4436" t="s">
        <v>183</v>
      </c>
      <c r="V4436" t="str">
        <f>IFERROR(_xlfn.XLOOKUP(tb_C101[[#This Row],[OS]],[1]!tb_C103[OS],[1]!tb_C103[DESCRICAO]),"0")</f>
        <v>CORRETIVA</v>
      </c>
      <c r="W4436" t="str">
        <f>IFERROR(_xlfn.XLOOKUP(tb_C101[[#This Row],[OS]],[1]!tb_C103[OS],[1]!tb_C103[DESCRICAO2]),"0")</f>
        <v>Mecanico</v>
      </c>
    </row>
    <row r="4437" spans="1:23" x14ac:dyDescent="0.25">
      <c r="A4437" s="7">
        <v>4319</v>
      </c>
      <c r="B4437" t="s">
        <v>184</v>
      </c>
      <c r="C4437">
        <v>113</v>
      </c>
      <c r="D4437" s="8" t="s">
        <v>213</v>
      </c>
      <c r="E4437" t="s">
        <v>300</v>
      </c>
      <c r="F4437" t="s">
        <v>5152</v>
      </c>
      <c r="G4437" t="s">
        <v>5153</v>
      </c>
      <c r="H4437" t="s">
        <v>3599</v>
      </c>
      <c r="I4437" s="9">
        <v>45623.861168981479</v>
      </c>
      <c r="J4437" s="9">
        <v>45623.809027777781</v>
      </c>
      <c r="K4437" s="9">
        <v>45623.972222222219</v>
      </c>
      <c r="L4437" s="9"/>
      <c r="M4437" t="s">
        <v>7489</v>
      </c>
      <c r="N4437" t="s">
        <v>3867</v>
      </c>
      <c r="O4437" t="s">
        <v>204</v>
      </c>
      <c r="P4437" t="s">
        <v>182</v>
      </c>
      <c r="Q4437" t="s">
        <v>895</v>
      </c>
      <c r="R4437" t="s">
        <v>7490</v>
      </c>
      <c r="S4437" s="9">
        <v>45638.983113425929</v>
      </c>
      <c r="T4437">
        <v>13749876622</v>
      </c>
      <c r="U4437" t="s">
        <v>183</v>
      </c>
      <c r="V4437" t="str">
        <f>IFERROR(_xlfn.XLOOKUP(tb_C101[[#This Row],[OS]],[1]!tb_C103[OS],[1]!tb_C103[DESCRICAO]),"0")</f>
        <v>CORRETIVA</v>
      </c>
      <c r="W4437" t="str">
        <f>IFERROR(_xlfn.XLOOKUP(tb_C101[[#This Row],[OS]],[1]!tb_C103[OS],[1]!tb_C103[DESCRICAO2]),"0")</f>
        <v>Eletrico</v>
      </c>
    </row>
    <row r="4438" spans="1:23" x14ac:dyDescent="0.25">
      <c r="A4438" s="7">
        <v>4320</v>
      </c>
      <c r="B4438" t="s">
        <v>184</v>
      </c>
      <c r="C4438">
        <v>113</v>
      </c>
      <c r="D4438" s="8" t="s">
        <v>213</v>
      </c>
      <c r="E4438" t="s">
        <v>345</v>
      </c>
      <c r="F4438" t="s">
        <v>4563</v>
      </c>
      <c r="G4438" t="s">
        <v>4564</v>
      </c>
      <c r="H4438" t="s">
        <v>3599</v>
      </c>
      <c r="I4438" s="9">
        <v>45624.041979166665</v>
      </c>
      <c r="J4438" s="9"/>
      <c r="K4438" s="9"/>
      <c r="L4438" s="9"/>
      <c r="M4438" t="s">
        <v>7491</v>
      </c>
      <c r="N4438" t="s">
        <v>3867</v>
      </c>
      <c r="O4438" t="s">
        <v>181</v>
      </c>
      <c r="P4438" t="s">
        <v>189</v>
      </c>
      <c r="Q4438" t="s">
        <v>895</v>
      </c>
      <c r="R4438" t="s">
        <v>7492</v>
      </c>
      <c r="S4438" s="9">
        <v>45636.419212962966</v>
      </c>
      <c r="T4438">
        <v>648952</v>
      </c>
      <c r="U4438" t="s">
        <v>183</v>
      </c>
      <c r="V4438" t="str">
        <f>IFERROR(_xlfn.XLOOKUP(tb_C101[[#This Row],[OS]],[1]!tb_C103[OS],[1]!tb_C103[DESCRICAO]),"0")</f>
        <v>CORRETIVA</v>
      </c>
      <c r="W4438" t="str">
        <f>IFERROR(_xlfn.XLOOKUP(tb_C101[[#This Row],[OS]],[1]!tb_C103[OS],[1]!tb_C103[DESCRICAO2]),"0")</f>
        <v>Mecanico</v>
      </c>
    </row>
    <row r="4439" spans="1:23" x14ac:dyDescent="0.25">
      <c r="A4439" s="7">
        <v>4321</v>
      </c>
      <c r="B4439" t="s">
        <v>184</v>
      </c>
      <c r="C4439">
        <v>113</v>
      </c>
      <c r="D4439" s="8" t="s">
        <v>213</v>
      </c>
      <c r="H4439" t="s">
        <v>6562</v>
      </c>
      <c r="I4439" s="9">
        <v>45624.245034722226</v>
      </c>
      <c r="J4439" s="9"/>
      <c r="K4439" s="9"/>
      <c r="L4439" s="9">
        <v>45671.515185185184</v>
      </c>
      <c r="N4439" t="s">
        <v>180</v>
      </c>
      <c r="O4439" t="s">
        <v>181</v>
      </c>
      <c r="P4439" t="s">
        <v>189</v>
      </c>
      <c r="R4439" t="s">
        <v>6563</v>
      </c>
      <c r="S4439" s="9">
        <v>45671.515196759261</v>
      </c>
      <c r="T4439">
        <v>883353</v>
      </c>
      <c r="U4439" t="s">
        <v>183</v>
      </c>
      <c r="V4439" t="str">
        <f>IFERROR(_xlfn.XLOOKUP(tb_C101[[#This Row],[OS]],[1]!tb_C103[OS],[1]!tb_C103[DESCRICAO]),"0")</f>
        <v>CORRETIVA</v>
      </c>
      <c r="W4439" t="str">
        <f>IFERROR(_xlfn.XLOOKUP(tb_C101[[#This Row],[OS]],[1]!tb_C103[OS],[1]!tb_C103[DESCRICAO2]),"0")</f>
        <v>AUTOMATICO - TROCAR</v>
      </c>
    </row>
    <row r="4440" spans="1:23" x14ac:dyDescent="0.25">
      <c r="A4440" s="7">
        <v>4322</v>
      </c>
      <c r="B4440" t="s">
        <v>220</v>
      </c>
      <c r="C4440">
        <v>301</v>
      </c>
      <c r="D4440" s="8" t="s">
        <v>221</v>
      </c>
      <c r="E4440" t="s">
        <v>3087</v>
      </c>
      <c r="H4440" t="s">
        <v>6398</v>
      </c>
      <c r="I4440" s="9">
        <v>45624.418564814812</v>
      </c>
      <c r="J4440" s="9"/>
      <c r="K4440" s="9"/>
      <c r="L4440" s="9">
        <v>45646.614120370374</v>
      </c>
      <c r="M4440" t="s">
        <v>7493</v>
      </c>
      <c r="N4440" t="s">
        <v>180</v>
      </c>
      <c r="O4440" t="s">
        <v>181</v>
      </c>
      <c r="P4440" t="s">
        <v>189</v>
      </c>
      <c r="R4440" t="s">
        <v>7494</v>
      </c>
      <c r="S4440" s="9">
        <v>45646.61414351852</v>
      </c>
      <c r="T4440">
        <v>648952</v>
      </c>
      <c r="U4440" t="s">
        <v>183</v>
      </c>
      <c r="V4440" t="str">
        <f>IFERROR(_xlfn.XLOOKUP(tb_C101[[#This Row],[OS]],[1]!tb_C103[OS],[1]!tb_C103[DESCRICAO]),"0")</f>
        <v>MELHORIA</v>
      </c>
      <c r="W4440" t="str">
        <f>IFERROR(_xlfn.XLOOKUP(tb_C101[[#This Row],[OS]],[1]!tb_C103[OS],[1]!tb_C103[DESCRICAO2]),"0")</f>
        <v>Mecanico</v>
      </c>
    </row>
    <row r="4441" spans="1:23" x14ac:dyDescent="0.25">
      <c r="A4441" s="7">
        <v>4323</v>
      </c>
      <c r="B4441" t="s">
        <v>175</v>
      </c>
      <c r="C4441">
        <v>206</v>
      </c>
      <c r="D4441" s="8" t="s">
        <v>793</v>
      </c>
      <c r="E4441" t="s">
        <v>271</v>
      </c>
      <c r="H4441" t="s">
        <v>6398</v>
      </c>
      <c r="I4441" s="9">
        <v>45624.420624999999</v>
      </c>
      <c r="J4441" s="9"/>
      <c r="K4441" s="9"/>
      <c r="L4441" s="9">
        <v>45646.614340277774</v>
      </c>
      <c r="M4441" t="s">
        <v>7495</v>
      </c>
      <c r="N4441" t="s">
        <v>180</v>
      </c>
      <c r="O4441" t="s">
        <v>181</v>
      </c>
      <c r="P4441" t="s">
        <v>189</v>
      </c>
      <c r="R4441" t="s">
        <v>7496</v>
      </c>
      <c r="S4441" s="9">
        <v>45646.614363425928</v>
      </c>
      <c r="T4441">
        <v>648952</v>
      </c>
      <c r="U4441" t="s">
        <v>183</v>
      </c>
      <c r="V4441" t="str">
        <f>IFERROR(_xlfn.XLOOKUP(tb_C101[[#This Row],[OS]],[1]!tb_C103[OS],[1]!tb_C103[DESCRICAO]),"0")</f>
        <v>CORRETIVA</v>
      </c>
      <c r="W4441" t="str">
        <f>IFERROR(_xlfn.XLOOKUP(tb_C101[[#This Row],[OS]],[1]!tb_C103[OS],[1]!tb_C103[DESCRICAO2]),"0")</f>
        <v>Mecanico</v>
      </c>
    </row>
    <row r="4442" spans="1:23" x14ac:dyDescent="0.25">
      <c r="A4442" s="7">
        <v>4324</v>
      </c>
      <c r="B4442" t="s">
        <v>184</v>
      </c>
      <c r="C4442">
        <v>115</v>
      </c>
      <c r="D4442" s="8" t="s">
        <v>197</v>
      </c>
      <c r="E4442" t="s">
        <v>345</v>
      </c>
      <c r="H4442" t="s">
        <v>343</v>
      </c>
      <c r="I4442" s="9">
        <v>45624.478564814817</v>
      </c>
      <c r="J4442" s="9"/>
      <c r="K4442" s="9"/>
      <c r="L4442" s="9"/>
      <c r="N4442" t="s">
        <v>215</v>
      </c>
      <c r="O4442" t="s">
        <v>181</v>
      </c>
      <c r="P4442" t="s">
        <v>189</v>
      </c>
      <c r="R4442" t="s">
        <v>7497</v>
      </c>
      <c r="S4442" s="9">
        <v>45673.480393518519</v>
      </c>
      <c r="T4442">
        <v>883353</v>
      </c>
      <c r="U4442" t="s">
        <v>204</v>
      </c>
      <c r="V4442" t="str">
        <f>IFERROR(_xlfn.XLOOKUP(tb_C101[[#This Row],[OS]],[1]!tb_C103[OS],[1]!tb_C103[DESCRICAO]),"0")</f>
        <v>MELHORIA</v>
      </c>
      <c r="W4442" t="str">
        <f>IFERROR(_xlfn.XLOOKUP(tb_C101[[#This Row],[OS]],[1]!tb_C103[OS],[1]!tb_C103[DESCRICAO2]),"0")</f>
        <v>Mecanico</v>
      </c>
    </row>
    <row r="4443" spans="1:23" x14ac:dyDescent="0.25">
      <c r="A4443" s="7">
        <v>4325</v>
      </c>
      <c r="B4443" t="s">
        <v>184</v>
      </c>
      <c r="C4443">
        <v>116</v>
      </c>
      <c r="D4443" s="8" t="s">
        <v>290</v>
      </c>
      <c r="E4443" t="s">
        <v>345</v>
      </c>
      <c r="H4443" t="s">
        <v>343</v>
      </c>
      <c r="I4443" s="9">
        <v>45624.478900462964</v>
      </c>
      <c r="J4443" s="9"/>
      <c r="K4443" s="9"/>
      <c r="L4443" s="9"/>
      <c r="N4443" t="s">
        <v>215</v>
      </c>
      <c r="O4443" t="s">
        <v>181</v>
      </c>
      <c r="P4443" t="s">
        <v>189</v>
      </c>
      <c r="R4443" t="s">
        <v>7497</v>
      </c>
      <c r="S4443" s="9">
        <v>45629.621747685182</v>
      </c>
      <c r="T4443">
        <v>648952</v>
      </c>
      <c r="U4443" t="s">
        <v>204</v>
      </c>
      <c r="V4443" t="str">
        <f>IFERROR(_xlfn.XLOOKUP(tb_C101[[#This Row],[OS]],[1]!tb_C103[OS],[1]!tb_C103[DESCRICAO]),"0")</f>
        <v>MELHORIA</v>
      </c>
      <c r="W4443" t="str">
        <f>IFERROR(_xlfn.XLOOKUP(tb_C101[[#This Row],[OS]],[1]!tb_C103[OS],[1]!tb_C103[DESCRICAO2]),"0")</f>
        <v>Mecanico</v>
      </c>
    </row>
    <row r="4444" spans="1:23" x14ac:dyDescent="0.25">
      <c r="A4444" s="7">
        <v>4326</v>
      </c>
      <c r="B4444" t="s">
        <v>184</v>
      </c>
      <c r="C4444">
        <v>118</v>
      </c>
      <c r="D4444" s="8" t="s">
        <v>1349</v>
      </c>
      <c r="E4444" t="s">
        <v>345</v>
      </c>
      <c r="H4444" t="s">
        <v>343</v>
      </c>
      <c r="I4444" s="9">
        <v>45624.479317129626</v>
      </c>
      <c r="J4444" s="9"/>
      <c r="K4444" s="9"/>
      <c r="L4444" s="9"/>
      <c r="N4444" t="s">
        <v>215</v>
      </c>
      <c r="O4444" t="s">
        <v>181</v>
      </c>
      <c r="P4444" t="s">
        <v>189</v>
      </c>
      <c r="R4444" t="s">
        <v>7497</v>
      </c>
      <c r="S4444" s="9">
        <v>45673.480590277781</v>
      </c>
      <c r="T4444">
        <v>883353</v>
      </c>
      <c r="U4444" t="s">
        <v>204</v>
      </c>
      <c r="V4444" t="str">
        <f>IFERROR(_xlfn.XLOOKUP(tb_C101[[#This Row],[OS]],[1]!tb_C103[OS],[1]!tb_C103[DESCRICAO]),"0")</f>
        <v>MELHORIA</v>
      </c>
      <c r="W4444" t="str">
        <f>IFERROR(_xlfn.XLOOKUP(tb_C101[[#This Row],[OS]],[1]!tb_C103[OS],[1]!tb_C103[DESCRICAO2]),"0")</f>
        <v>Mecanico</v>
      </c>
    </row>
    <row r="4445" spans="1:23" x14ac:dyDescent="0.25">
      <c r="A4445" s="7">
        <v>4327</v>
      </c>
      <c r="B4445" t="s">
        <v>184</v>
      </c>
      <c r="C4445">
        <v>112</v>
      </c>
      <c r="D4445" s="8" t="s">
        <v>237</v>
      </c>
      <c r="E4445" t="s">
        <v>238</v>
      </c>
      <c r="H4445" t="s">
        <v>343</v>
      </c>
      <c r="I4445" s="9">
        <v>45624.484803240739</v>
      </c>
      <c r="J4445" s="9"/>
      <c r="K4445" s="9"/>
      <c r="L4445" s="9"/>
      <c r="N4445" t="s">
        <v>215</v>
      </c>
      <c r="O4445" t="s">
        <v>181</v>
      </c>
      <c r="P4445" t="s">
        <v>189</v>
      </c>
      <c r="R4445" t="s">
        <v>7498</v>
      </c>
      <c r="S4445" s="9">
        <v>45629.585972222223</v>
      </c>
      <c r="T4445">
        <v>43181706833</v>
      </c>
      <c r="U4445" t="s">
        <v>204</v>
      </c>
      <c r="V4445" t="str">
        <f>IFERROR(_xlfn.XLOOKUP(tb_C101[[#This Row],[OS]],[1]!tb_C103[OS],[1]!tb_C103[DESCRICAO]),"0")</f>
        <v>CORRETIVA</v>
      </c>
      <c r="W4445" t="str">
        <f>IFERROR(_xlfn.XLOOKUP(tb_C101[[#This Row],[OS]],[1]!tb_C103[OS],[1]!tb_C103[DESCRICAO2]),"0")</f>
        <v>Eletrico</v>
      </c>
    </row>
    <row r="4446" spans="1:23" x14ac:dyDescent="0.25">
      <c r="A4446" s="7">
        <v>4328</v>
      </c>
      <c r="B4446" t="s">
        <v>184</v>
      </c>
      <c r="C4446">
        <v>113</v>
      </c>
      <c r="D4446" s="8" t="s">
        <v>213</v>
      </c>
      <c r="E4446" t="s">
        <v>238</v>
      </c>
      <c r="H4446" t="s">
        <v>343</v>
      </c>
      <c r="I4446" s="9">
        <v>45624.485393518517</v>
      </c>
      <c r="J4446" s="9"/>
      <c r="K4446" s="9"/>
      <c r="L4446" s="9"/>
      <c r="N4446" t="s">
        <v>215</v>
      </c>
      <c r="O4446" t="s">
        <v>181</v>
      </c>
      <c r="P4446" t="s">
        <v>189</v>
      </c>
      <c r="R4446" t="s">
        <v>7498</v>
      </c>
      <c r="S4446" s="9">
        <v>45673.485046296293</v>
      </c>
      <c r="T4446">
        <v>883353</v>
      </c>
      <c r="U4446" t="s">
        <v>204</v>
      </c>
      <c r="V4446" t="str">
        <f>IFERROR(_xlfn.XLOOKUP(tb_C101[[#This Row],[OS]],[1]!tb_C103[OS],[1]!tb_C103[DESCRICAO]),"0")</f>
        <v>CORRETIVA</v>
      </c>
      <c r="W4446" t="str">
        <f>IFERROR(_xlfn.XLOOKUP(tb_C101[[#This Row],[OS]],[1]!tb_C103[OS],[1]!tb_C103[DESCRICAO2]),"0")</f>
        <v>Eletrico</v>
      </c>
    </row>
    <row r="4447" spans="1:23" x14ac:dyDescent="0.25">
      <c r="A4447" s="7">
        <v>4329</v>
      </c>
      <c r="B4447" t="s">
        <v>184</v>
      </c>
      <c r="C4447">
        <v>115</v>
      </c>
      <c r="D4447" s="8" t="s">
        <v>197</v>
      </c>
      <c r="E4447" t="s">
        <v>238</v>
      </c>
      <c r="H4447" t="s">
        <v>343</v>
      </c>
      <c r="I4447" s="9">
        <v>45624.485879629632</v>
      </c>
      <c r="J4447" s="9"/>
      <c r="K4447" s="9"/>
      <c r="L4447" s="9"/>
      <c r="N4447" t="s">
        <v>215</v>
      </c>
      <c r="O4447" t="s">
        <v>181</v>
      </c>
      <c r="P4447" t="s">
        <v>189</v>
      </c>
      <c r="R4447" t="s">
        <v>7498</v>
      </c>
      <c r="S4447" s="9">
        <v>45673.484918981485</v>
      </c>
      <c r="T4447">
        <v>883353</v>
      </c>
      <c r="U4447" t="s">
        <v>204</v>
      </c>
      <c r="V4447" t="str">
        <f>IFERROR(_xlfn.XLOOKUP(tb_C101[[#This Row],[OS]],[1]!tb_C103[OS],[1]!tb_C103[DESCRICAO]),"0")</f>
        <v>CORRETIVA</v>
      </c>
      <c r="W4447" t="str">
        <f>IFERROR(_xlfn.XLOOKUP(tb_C101[[#This Row],[OS]],[1]!tb_C103[OS],[1]!tb_C103[DESCRICAO2]),"0")</f>
        <v>Eletrico</v>
      </c>
    </row>
    <row r="4448" spans="1:23" x14ac:dyDescent="0.25">
      <c r="A4448" s="7">
        <v>4330</v>
      </c>
      <c r="B4448" t="s">
        <v>184</v>
      </c>
      <c r="C4448">
        <v>116</v>
      </c>
      <c r="D4448" s="8" t="s">
        <v>290</v>
      </c>
      <c r="E4448" t="s">
        <v>238</v>
      </c>
      <c r="H4448" t="s">
        <v>343</v>
      </c>
      <c r="I4448" s="9">
        <v>45624.486284722225</v>
      </c>
      <c r="J4448" s="9"/>
      <c r="K4448" s="9"/>
      <c r="L4448" s="9"/>
      <c r="N4448" t="s">
        <v>215</v>
      </c>
      <c r="O4448" t="s">
        <v>181</v>
      </c>
      <c r="P4448" t="s">
        <v>189</v>
      </c>
      <c r="R4448" t="s">
        <v>7498</v>
      </c>
      <c r="S4448" s="9">
        <v>45673.485196759262</v>
      </c>
      <c r="T4448">
        <v>883353</v>
      </c>
      <c r="U4448" t="s">
        <v>204</v>
      </c>
      <c r="V4448" t="str">
        <f>IFERROR(_xlfn.XLOOKUP(tb_C101[[#This Row],[OS]],[1]!tb_C103[OS],[1]!tb_C103[DESCRICAO]),"0")</f>
        <v>CORRETIVA</v>
      </c>
      <c r="W4448" t="str">
        <f>IFERROR(_xlfn.XLOOKUP(tb_C101[[#This Row],[OS]],[1]!tb_C103[OS],[1]!tb_C103[DESCRICAO2]),"0")</f>
        <v>Eletrico</v>
      </c>
    </row>
    <row r="4449" spans="1:23" x14ac:dyDescent="0.25">
      <c r="A4449" s="7">
        <v>4331</v>
      </c>
      <c r="B4449" t="s">
        <v>184</v>
      </c>
      <c r="C4449">
        <v>108</v>
      </c>
      <c r="D4449" s="8" t="s">
        <v>317</v>
      </c>
      <c r="E4449" t="s">
        <v>238</v>
      </c>
      <c r="H4449" t="s">
        <v>343</v>
      </c>
      <c r="I4449" s="9">
        <v>45624.487187500003</v>
      </c>
      <c r="J4449" s="9"/>
      <c r="K4449" s="9"/>
      <c r="L4449" s="9"/>
      <c r="N4449" t="s">
        <v>215</v>
      </c>
      <c r="O4449" t="s">
        <v>181</v>
      </c>
      <c r="P4449" t="s">
        <v>189</v>
      </c>
      <c r="R4449" t="s">
        <v>7498</v>
      </c>
      <c r="S4449" s="9">
        <v>45673.485300925924</v>
      </c>
      <c r="T4449">
        <v>883353</v>
      </c>
      <c r="U4449" t="s">
        <v>204</v>
      </c>
      <c r="V4449" t="str">
        <f>IFERROR(_xlfn.XLOOKUP(tb_C101[[#This Row],[OS]],[1]!tb_C103[OS],[1]!tb_C103[DESCRICAO]),"0")</f>
        <v>CORRETIVA</v>
      </c>
      <c r="W4449" t="str">
        <f>IFERROR(_xlfn.XLOOKUP(tb_C101[[#This Row],[OS]],[1]!tb_C103[OS],[1]!tb_C103[DESCRICAO2]),"0")</f>
        <v>Eletrico</v>
      </c>
    </row>
    <row r="4450" spans="1:23" x14ac:dyDescent="0.25">
      <c r="A4450" s="7">
        <v>4332</v>
      </c>
      <c r="B4450" t="s">
        <v>184</v>
      </c>
      <c r="C4450">
        <v>117</v>
      </c>
      <c r="D4450" s="8" t="s">
        <v>354</v>
      </c>
      <c r="E4450" t="s">
        <v>238</v>
      </c>
      <c r="H4450" t="s">
        <v>343</v>
      </c>
      <c r="I4450" s="9">
        <v>45624.487523148149</v>
      </c>
      <c r="J4450" s="9"/>
      <c r="K4450" s="9"/>
      <c r="L4450" s="9"/>
      <c r="N4450" t="s">
        <v>215</v>
      </c>
      <c r="O4450" t="s">
        <v>181</v>
      </c>
      <c r="P4450" t="s">
        <v>189</v>
      </c>
      <c r="R4450" t="s">
        <v>7498</v>
      </c>
      <c r="S4450" s="9">
        <v>45673.485682870371</v>
      </c>
      <c r="T4450">
        <v>883353</v>
      </c>
      <c r="U4450" t="s">
        <v>204</v>
      </c>
      <c r="V4450" t="str">
        <f>IFERROR(_xlfn.XLOOKUP(tb_C101[[#This Row],[OS]],[1]!tb_C103[OS],[1]!tb_C103[DESCRICAO]),"0")</f>
        <v>CORRETIVA</v>
      </c>
      <c r="W4450" t="str">
        <f>IFERROR(_xlfn.XLOOKUP(tb_C101[[#This Row],[OS]],[1]!tb_C103[OS],[1]!tb_C103[DESCRICAO2]),"0")</f>
        <v>Eletrico</v>
      </c>
    </row>
    <row r="4451" spans="1:23" x14ac:dyDescent="0.25">
      <c r="A4451" s="7">
        <v>4333</v>
      </c>
      <c r="B4451" t="s">
        <v>184</v>
      </c>
      <c r="C4451">
        <v>116</v>
      </c>
      <c r="D4451" s="8" t="s">
        <v>290</v>
      </c>
      <c r="E4451" t="s">
        <v>229</v>
      </c>
      <c r="H4451" t="s">
        <v>343</v>
      </c>
      <c r="I4451" s="9">
        <v>45624.492627314816</v>
      </c>
      <c r="J4451" s="9"/>
      <c r="K4451" s="9"/>
      <c r="L4451" s="9"/>
      <c r="N4451" t="s">
        <v>215</v>
      </c>
      <c r="O4451" t="s">
        <v>181</v>
      </c>
      <c r="P4451" t="s">
        <v>189</v>
      </c>
      <c r="R4451" t="s">
        <v>7499</v>
      </c>
      <c r="S4451" s="9">
        <v>45673.485798611109</v>
      </c>
      <c r="T4451">
        <v>883353</v>
      </c>
      <c r="U4451" t="s">
        <v>183</v>
      </c>
      <c r="V4451" t="str">
        <f>IFERROR(_xlfn.XLOOKUP(tb_C101[[#This Row],[OS]],[1]!tb_C103[OS],[1]!tb_C103[DESCRICAO]),"0")</f>
        <v>MELHORIA</v>
      </c>
      <c r="W4451" t="str">
        <f>IFERROR(_xlfn.XLOOKUP(tb_C101[[#This Row],[OS]],[1]!tb_C103[OS],[1]!tb_C103[DESCRICAO2]),"0")</f>
        <v>Terceiro</v>
      </c>
    </row>
    <row r="4452" spans="1:23" x14ac:dyDescent="0.25">
      <c r="A4452" s="7">
        <v>4334</v>
      </c>
      <c r="B4452" t="s">
        <v>184</v>
      </c>
      <c r="C4452">
        <v>117</v>
      </c>
      <c r="D4452" s="8" t="s">
        <v>354</v>
      </c>
      <c r="E4452" t="s">
        <v>229</v>
      </c>
      <c r="H4452" t="s">
        <v>343</v>
      </c>
      <c r="I4452" s="9">
        <v>45624.493298611109</v>
      </c>
      <c r="J4452" s="9"/>
      <c r="K4452" s="9"/>
      <c r="L4452" s="9"/>
      <c r="N4452" t="s">
        <v>215</v>
      </c>
      <c r="O4452" t="s">
        <v>181</v>
      </c>
      <c r="P4452" t="s">
        <v>189</v>
      </c>
      <c r="R4452" t="s">
        <v>7500</v>
      </c>
      <c r="S4452" s="9">
        <v>45673.486168981479</v>
      </c>
      <c r="T4452">
        <v>883353</v>
      </c>
      <c r="U4452" t="s">
        <v>183</v>
      </c>
      <c r="V4452" t="str">
        <f>IFERROR(_xlfn.XLOOKUP(tb_C101[[#This Row],[OS]],[1]!tb_C103[OS],[1]!tb_C103[DESCRICAO]),"0")</f>
        <v>MELHORIA</v>
      </c>
      <c r="W4452" t="str">
        <f>IFERROR(_xlfn.XLOOKUP(tb_C101[[#This Row],[OS]],[1]!tb_C103[OS],[1]!tb_C103[DESCRICAO2]),"0")</f>
        <v>Terceiro</v>
      </c>
    </row>
    <row r="4453" spans="1:23" x14ac:dyDescent="0.25">
      <c r="A4453" s="7">
        <v>4335</v>
      </c>
      <c r="B4453" t="s">
        <v>1476</v>
      </c>
      <c r="C4453">
        <v>9001</v>
      </c>
      <c r="D4453" s="8" t="s">
        <v>2065</v>
      </c>
      <c r="E4453" t="s">
        <v>184</v>
      </c>
      <c r="H4453" t="s">
        <v>343</v>
      </c>
      <c r="I4453" s="9">
        <v>45624.606944444444</v>
      </c>
      <c r="J4453" s="9"/>
      <c r="K4453" s="9"/>
      <c r="L4453" s="9"/>
      <c r="N4453" t="s">
        <v>215</v>
      </c>
      <c r="O4453" t="s">
        <v>181</v>
      </c>
      <c r="P4453" t="s">
        <v>189</v>
      </c>
      <c r="R4453" t="s">
        <v>7501</v>
      </c>
      <c r="S4453" s="9">
        <v>45673.486331018517</v>
      </c>
      <c r="T4453">
        <v>883353</v>
      </c>
      <c r="U4453" t="s">
        <v>204</v>
      </c>
      <c r="V4453" t="str">
        <f>IFERROR(_xlfn.XLOOKUP(tb_C101[[#This Row],[OS]],[1]!tb_C103[OS],[1]!tb_C103[DESCRICAO]),"0")</f>
        <v>CORRETIVA</v>
      </c>
      <c r="W4453" t="str">
        <f>IFERROR(_xlfn.XLOOKUP(tb_C101[[#This Row],[OS]],[1]!tb_C103[OS],[1]!tb_C103[DESCRICAO2]),"0")</f>
        <v>Terceiro</v>
      </c>
    </row>
    <row r="4454" spans="1:23" x14ac:dyDescent="0.25">
      <c r="A4454" s="7">
        <v>4336</v>
      </c>
      <c r="B4454" t="s">
        <v>184</v>
      </c>
      <c r="C4454">
        <v>9021</v>
      </c>
      <c r="D4454" s="8" t="s">
        <v>4826</v>
      </c>
      <c r="E4454" t="s">
        <v>5360</v>
      </c>
      <c r="H4454" t="s">
        <v>4656</v>
      </c>
      <c r="I4454" s="9">
        <v>45625.356365740743</v>
      </c>
      <c r="J4454" s="9"/>
      <c r="K4454" s="9"/>
      <c r="L4454" s="9"/>
      <c r="N4454" t="s">
        <v>215</v>
      </c>
      <c r="O4454" t="s">
        <v>181</v>
      </c>
      <c r="R4454" t="s">
        <v>7502</v>
      </c>
      <c r="S4454" s="9">
        <v>45673.48678240741</v>
      </c>
      <c r="T4454">
        <v>883353</v>
      </c>
      <c r="U4454" t="s">
        <v>204</v>
      </c>
      <c r="V4454" t="str">
        <f>IFERROR(_xlfn.XLOOKUP(tb_C101[[#This Row],[OS]],[1]!tb_C103[OS],[1]!tb_C103[DESCRICAO]),"0")</f>
        <v>MELHORIA</v>
      </c>
      <c r="W4454" t="str">
        <f>IFERROR(_xlfn.XLOOKUP(tb_C101[[#This Row],[OS]],[1]!tb_C103[OS],[1]!tb_C103[DESCRICAO2]),"0")</f>
        <v>Terceiro</v>
      </c>
    </row>
    <row r="4455" spans="1:23" x14ac:dyDescent="0.25">
      <c r="A4455" s="7">
        <v>4337</v>
      </c>
      <c r="B4455" t="s">
        <v>858</v>
      </c>
      <c r="C4455">
        <v>1007</v>
      </c>
      <c r="D4455" s="8" t="s">
        <v>1994</v>
      </c>
      <c r="E4455" t="s">
        <v>1994</v>
      </c>
      <c r="F4455" t="s">
        <v>1994</v>
      </c>
      <c r="G4455" t="s">
        <v>4783</v>
      </c>
      <c r="H4455" t="s">
        <v>731</v>
      </c>
      <c r="I4455" s="9">
        <v>45625.365972222222</v>
      </c>
      <c r="J4455" s="9"/>
      <c r="K4455" s="9"/>
      <c r="L4455" s="9">
        <v>45632.669236111113</v>
      </c>
      <c r="M4455" t="s">
        <v>7503</v>
      </c>
      <c r="N4455" t="s">
        <v>180</v>
      </c>
      <c r="O4455" t="s">
        <v>181</v>
      </c>
      <c r="P4455" t="s">
        <v>189</v>
      </c>
      <c r="Q4455" t="s">
        <v>1803</v>
      </c>
      <c r="R4455" t="s">
        <v>7504</v>
      </c>
      <c r="S4455" s="9">
        <v>45632.669247685182</v>
      </c>
      <c r="T4455">
        <v>648952</v>
      </c>
      <c r="U4455" t="s">
        <v>183</v>
      </c>
      <c r="V4455" t="str">
        <f>IFERROR(_xlfn.XLOOKUP(tb_C101[[#This Row],[OS]],[1]!tb_C103[OS],[1]!tb_C103[DESCRICAO]),"0")</f>
        <v>CORRETIVA</v>
      </c>
      <c r="W4455" t="str">
        <f>IFERROR(_xlfn.XLOOKUP(tb_C101[[#This Row],[OS]],[1]!tb_C103[OS],[1]!tb_C103[DESCRICAO2]),"0")</f>
        <v>Eletrico</v>
      </c>
    </row>
    <row r="4456" spans="1:23" x14ac:dyDescent="0.25">
      <c r="A4456" s="7">
        <v>4338</v>
      </c>
      <c r="B4456" t="s">
        <v>24</v>
      </c>
      <c r="C4456">
        <v>506</v>
      </c>
      <c r="D4456" s="8" t="s">
        <v>819</v>
      </c>
      <c r="E4456" t="s">
        <v>345</v>
      </c>
      <c r="F4456" t="s">
        <v>4264</v>
      </c>
      <c r="G4456" t="s">
        <v>4265</v>
      </c>
      <c r="H4456" t="s">
        <v>731</v>
      </c>
      <c r="I4456" s="9">
        <v>45625.366539351853</v>
      </c>
      <c r="J4456" s="9"/>
      <c r="K4456" s="9"/>
      <c r="L4456" s="9">
        <v>45632.66609953704</v>
      </c>
      <c r="M4456" t="s">
        <v>7505</v>
      </c>
      <c r="N4456" t="s">
        <v>180</v>
      </c>
      <c r="O4456" t="s">
        <v>181</v>
      </c>
      <c r="P4456" t="s">
        <v>189</v>
      </c>
      <c r="Q4456" t="s">
        <v>895</v>
      </c>
      <c r="R4456" t="s">
        <v>7506</v>
      </c>
      <c r="S4456" s="9">
        <v>45632.666122685187</v>
      </c>
      <c r="T4456">
        <v>648952</v>
      </c>
      <c r="U4456" t="s">
        <v>204</v>
      </c>
      <c r="V4456" t="str">
        <f>IFERROR(_xlfn.XLOOKUP(tb_C101[[#This Row],[OS]],[1]!tb_C103[OS],[1]!tb_C103[DESCRICAO]),"0")</f>
        <v>CORRETIVA</v>
      </c>
      <c r="W4456" t="str">
        <f>IFERROR(_xlfn.XLOOKUP(tb_C101[[#This Row],[OS]],[1]!tb_C103[OS],[1]!tb_C103[DESCRICAO2]),"0")</f>
        <v>Eletrico</v>
      </c>
    </row>
    <row r="4457" spans="1:23" x14ac:dyDescent="0.25">
      <c r="A4457" s="7">
        <v>4339</v>
      </c>
      <c r="B4457" t="s">
        <v>1476</v>
      </c>
      <c r="C4457">
        <v>9003</v>
      </c>
      <c r="D4457" s="8" t="s">
        <v>3326</v>
      </c>
      <c r="E4457" t="s">
        <v>79</v>
      </c>
      <c r="H4457" t="s">
        <v>731</v>
      </c>
      <c r="I4457" s="9">
        <v>45625.386180555557</v>
      </c>
      <c r="J4457" s="9"/>
      <c r="K4457" s="9"/>
      <c r="L4457" s="9"/>
      <c r="N4457" t="s">
        <v>215</v>
      </c>
      <c r="O4457" t="s">
        <v>181</v>
      </c>
      <c r="P4457" t="s">
        <v>189</v>
      </c>
      <c r="R4457" t="s">
        <v>7507</v>
      </c>
      <c r="S4457" s="9">
        <v>45673.486921296295</v>
      </c>
      <c r="T4457">
        <v>883353</v>
      </c>
      <c r="U4457" t="s">
        <v>204</v>
      </c>
      <c r="V4457" t="str">
        <f>IFERROR(_xlfn.XLOOKUP(tb_C101[[#This Row],[OS]],[1]!tb_C103[OS],[1]!tb_C103[DESCRICAO]),"0")</f>
        <v>CORRETIVA</v>
      </c>
      <c r="W4457" t="str">
        <f>IFERROR(_xlfn.XLOOKUP(tb_C101[[#This Row],[OS]],[1]!tb_C103[OS],[1]!tb_C103[DESCRICAO2]),"0")</f>
        <v>Mecanico</v>
      </c>
    </row>
    <row r="4458" spans="1:23" x14ac:dyDescent="0.25">
      <c r="A4458" s="7">
        <v>4340</v>
      </c>
      <c r="B4458" t="s">
        <v>184</v>
      </c>
      <c r="C4458">
        <v>117</v>
      </c>
      <c r="D4458" s="8" t="s">
        <v>354</v>
      </c>
      <c r="E4458" t="s">
        <v>3119</v>
      </c>
      <c r="H4458" t="s">
        <v>343</v>
      </c>
      <c r="I4458" s="9">
        <v>45625.43818287037</v>
      </c>
      <c r="J4458" s="9"/>
      <c r="K4458" s="9"/>
      <c r="L4458" s="9">
        <v>45629.47111111111</v>
      </c>
      <c r="M4458" t="s">
        <v>7508</v>
      </c>
      <c r="N4458" t="s">
        <v>180</v>
      </c>
      <c r="O4458" t="s">
        <v>181</v>
      </c>
      <c r="P4458" t="s">
        <v>189</v>
      </c>
      <c r="R4458" t="s">
        <v>7509</v>
      </c>
      <c r="S4458" s="9">
        <v>45629.471134259256</v>
      </c>
      <c r="T4458">
        <v>648952</v>
      </c>
      <c r="U4458" t="s">
        <v>183</v>
      </c>
      <c r="V4458" t="str">
        <f>IFERROR(_xlfn.XLOOKUP(tb_C101[[#This Row],[OS]],[1]!tb_C103[OS],[1]!tb_C103[DESCRICAO]),"0")</f>
        <v>CORRETIVA</v>
      </c>
      <c r="W4458" t="str">
        <f>IFERROR(_xlfn.XLOOKUP(tb_C101[[#This Row],[OS]],[1]!tb_C103[OS],[1]!tb_C103[DESCRICAO2]),"0")</f>
        <v>Eletrico</v>
      </c>
    </row>
    <row r="4459" spans="1:23" x14ac:dyDescent="0.25">
      <c r="A4459" s="7">
        <v>4341</v>
      </c>
      <c r="B4459" t="s">
        <v>184</v>
      </c>
      <c r="C4459">
        <v>108</v>
      </c>
      <c r="D4459" s="8" t="s">
        <v>317</v>
      </c>
      <c r="E4459" t="s">
        <v>580</v>
      </c>
      <c r="F4459" t="s">
        <v>6863</v>
      </c>
      <c r="G4459" t="s">
        <v>6864</v>
      </c>
      <c r="H4459" t="s">
        <v>343</v>
      </c>
      <c r="I4459" s="9">
        <v>45625.438831018517</v>
      </c>
      <c r="J4459" s="9"/>
      <c r="K4459" s="9"/>
      <c r="L4459" s="9">
        <v>45629.482349537036</v>
      </c>
      <c r="M4459" t="s">
        <v>7510</v>
      </c>
      <c r="N4459" t="s">
        <v>180</v>
      </c>
      <c r="O4459" t="s">
        <v>181</v>
      </c>
      <c r="P4459" t="s">
        <v>189</v>
      </c>
      <c r="Q4459" t="s">
        <v>4040</v>
      </c>
      <c r="R4459" t="s">
        <v>7511</v>
      </c>
      <c r="S4459" s="9">
        <v>45629.482361111113</v>
      </c>
      <c r="T4459">
        <v>648952</v>
      </c>
      <c r="U4459" t="s">
        <v>183</v>
      </c>
      <c r="V4459" t="str">
        <f>IFERROR(_xlfn.XLOOKUP(tb_C101[[#This Row],[OS]],[1]!tb_C103[OS],[1]!tb_C103[DESCRICAO]),"0")</f>
        <v>CORRETIVA</v>
      </c>
      <c r="W4459" t="str">
        <f>IFERROR(_xlfn.XLOOKUP(tb_C101[[#This Row],[OS]],[1]!tb_C103[OS],[1]!tb_C103[DESCRICAO2]),"0")</f>
        <v>Eletrico</v>
      </c>
    </row>
    <row r="4460" spans="1:23" x14ac:dyDescent="0.25">
      <c r="A4460" s="7">
        <v>4342</v>
      </c>
      <c r="B4460" t="s">
        <v>715</v>
      </c>
      <c r="D4460" s="8"/>
      <c r="H4460" t="s">
        <v>6398</v>
      </c>
      <c r="I4460" s="9">
        <v>45625.4608912037</v>
      </c>
      <c r="J4460" s="9"/>
      <c r="K4460" s="9"/>
      <c r="L4460" s="9"/>
      <c r="M4460" t="s">
        <v>7512</v>
      </c>
      <c r="N4460" t="s">
        <v>3867</v>
      </c>
      <c r="O4460" t="s">
        <v>181</v>
      </c>
      <c r="P4460" t="s">
        <v>189</v>
      </c>
      <c r="R4460" t="s">
        <v>7513</v>
      </c>
      <c r="S4460" s="9">
        <v>45625.462800925925</v>
      </c>
      <c r="T4460">
        <v>40863</v>
      </c>
      <c r="U4460" t="s">
        <v>183</v>
      </c>
      <c r="V4460" t="str">
        <f>IFERROR(_xlfn.XLOOKUP(tb_C101[[#This Row],[OS]],[1]!tb_C103[OS],[1]!tb_C103[DESCRICAO]),"0")</f>
        <v>MELHORIA</v>
      </c>
      <c r="W4460" t="str">
        <f>IFERROR(_xlfn.XLOOKUP(tb_C101[[#This Row],[OS]],[1]!tb_C103[OS],[1]!tb_C103[DESCRICAO2]),"0")</f>
        <v>Mecanico</v>
      </c>
    </row>
    <row r="4461" spans="1:23" x14ac:dyDescent="0.25">
      <c r="A4461" s="7">
        <v>4343</v>
      </c>
      <c r="B4461" t="s">
        <v>175</v>
      </c>
      <c r="C4461">
        <v>207</v>
      </c>
      <c r="D4461" s="8" t="s">
        <v>760</v>
      </c>
      <c r="E4461" t="s">
        <v>2582</v>
      </c>
      <c r="H4461" t="s">
        <v>731</v>
      </c>
      <c r="I4461" s="9">
        <v>45625.467511574076</v>
      </c>
      <c r="J4461" s="9"/>
      <c r="K4461" s="9"/>
      <c r="L4461" s="9">
        <v>45632.669456018521</v>
      </c>
      <c r="M4461" t="s">
        <v>7514</v>
      </c>
      <c r="N4461" t="s">
        <v>180</v>
      </c>
      <c r="O4461" t="s">
        <v>181</v>
      </c>
      <c r="P4461" t="s">
        <v>189</v>
      </c>
      <c r="R4461" t="s">
        <v>7515</v>
      </c>
      <c r="S4461" s="9">
        <v>45632.669479166667</v>
      </c>
      <c r="T4461">
        <v>648952</v>
      </c>
      <c r="U4461" t="s">
        <v>183</v>
      </c>
      <c r="V4461" t="str">
        <f>IFERROR(_xlfn.XLOOKUP(tb_C101[[#This Row],[OS]],[1]!tb_C103[OS],[1]!tb_C103[DESCRICAO]),"0")</f>
        <v>CORRETIVA</v>
      </c>
      <c r="W4461" t="str">
        <f>IFERROR(_xlfn.XLOOKUP(tb_C101[[#This Row],[OS]],[1]!tb_C103[OS],[1]!tb_C103[DESCRICAO2]),"0")</f>
        <v>Mecanico</v>
      </c>
    </row>
    <row r="4462" spans="1:23" x14ac:dyDescent="0.25">
      <c r="A4462" s="7">
        <v>4344</v>
      </c>
      <c r="B4462" t="s">
        <v>184</v>
      </c>
      <c r="C4462">
        <v>116</v>
      </c>
      <c r="D4462" s="8" t="s">
        <v>290</v>
      </c>
      <c r="E4462" t="s">
        <v>665</v>
      </c>
      <c r="H4462" t="s">
        <v>731</v>
      </c>
      <c r="I4462" s="9">
        <v>45625.506666666668</v>
      </c>
      <c r="J4462" s="9"/>
      <c r="K4462" s="9"/>
      <c r="L4462" s="9">
        <v>45637.425416666665</v>
      </c>
      <c r="M4462" t="s">
        <v>7516</v>
      </c>
      <c r="N4462" t="s">
        <v>180</v>
      </c>
      <c r="O4462" t="s">
        <v>181</v>
      </c>
      <c r="P4462" t="s">
        <v>189</v>
      </c>
      <c r="R4462" t="s">
        <v>7517</v>
      </c>
      <c r="S4462" s="9">
        <v>45637.425428240742</v>
      </c>
      <c r="T4462">
        <v>648952</v>
      </c>
      <c r="U4462" t="s">
        <v>204</v>
      </c>
      <c r="V4462" t="str">
        <f>IFERROR(_xlfn.XLOOKUP(tb_C101[[#This Row],[OS]],[1]!tb_C103[OS],[1]!tb_C103[DESCRICAO]),"0")</f>
        <v>CORRETIVA</v>
      </c>
      <c r="W4462" t="str">
        <f>IFERROR(_xlfn.XLOOKUP(tb_C101[[#This Row],[OS]],[1]!tb_C103[OS],[1]!tb_C103[DESCRICAO2]),"0")</f>
        <v>Mecanico</v>
      </c>
    </row>
    <row r="4463" spans="1:23" x14ac:dyDescent="0.25">
      <c r="A4463" s="7">
        <v>4345</v>
      </c>
      <c r="B4463" t="s">
        <v>184</v>
      </c>
      <c r="C4463">
        <v>116</v>
      </c>
      <c r="D4463" s="8" t="s">
        <v>290</v>
      </c>
      <c r="E4463" t="s">
        <v>345</v>
      </c>
      <c r="F4463" t="s">
        <v>6867</v>
      </c>
      <c r="G4463" t="s">
        <v>6868</v>
      </c>
      <c r="H4463" t="s">
        <v>731</v>
      </c>
      <c r="I4463" s="9">
        <v>45625.518414351849</v>
      </c>
      <c r="J4463" s="9"/>
      <c r="K4463" s="9"/>
      <c r="L4463" s="9"/>
      <c r="N4463" t="s">
        <v>215</v>
      </c>
      <c r="O4463" t="s">
        <v>181</v>
      </c>
      <c r="P4463" t="s">
        <v>189</v>
      </c>
      <c r="Q4463" t="s">
        <v>895</v>
      </c>
      <c r="R4463" t="s">
        <v>7518</v>
      </c>
      <c r="S4463" s="9">
        <v>45673.487083333333</v>
      </c>
      <c r="T4463">
        <v>883353</v>
      </c>
      <c r="U4463" t="s">
        <v>204</v>
      </c>
      <c r="V4463" t="str">
        <f>IFERROR(_xlfn.XLOOKUP(tb_C101[[#This Row],[OS]],[1]!tb_C103[OS],[1]!tb_C103[DESCRICAO]),"0")</f>
        <v>CORRETIVA</v>
      </c>
      <c r="W4463" t="str">
        <f>IFERROR(_xlfn.XLOOKUP(tb_C101[[#This Row],[OS]],[1]!tb_C103[OS],[1]!tb_C103[DESCRICAO2]),"0")</f>
        <v>Eletrico</v>
      </c>
    </row>
    <row r="4464" spans="1:23" x14ac:dyDescent="0.25">
      <c r="A4464" s="7">
        <v>4346</v>
      </c>
      <c r="B4464" t="s">
        <v>79</v>
      </c>
      <c r="C4464">
        <v>406</v>
      </c>
      <c r="D4464" s="8" t="s">
        <v>822</v>
      </c>
      <c r="E4464" t="s">
        <v>3357</v>
      </c>
      <c r="H4464" t="s">
        <v>734</v>
      </c>
      <c r="I4464" s="9">
        <v>45625.555925925924</v>
      </c>
      <c r="J4464" s="9"/>
      <c r="K4464" s="9"/>
      <c r="L4464" s="9">
        <v>45629.471817129626</v>
      </c>
      <c r="M4464" t="s">
        <v>7519</v>
      </c>
      <c r="N4464" t="s">
        <v>180</v>
      </c>
      <c r="O4464" t="s">
        <v>181</v>
      </c>
      <c r="P4464" t="s">
        <v>189</v>
      </c>
      <c r="R4464" t="s">
        <v>7520</v>
      </c>
      <c r="S4464" s="9">
        <v>45629.47184027778</v>
      </c>
      <c r="T4464">
        <v>648952</v>
      </c>
      <c r="U4464" t="s">
        <v>183</v>
      </c>
      <c r="V4464" t="str">
        <f>IFERROR(_xlfn.XLOOKUP(tb_C101[[#This Row],[OS]],[1]!tb_C103[OS],[1]!tb_C103[DESCRICAO]),"0")</f>
        <v>CORRETIVA</v>
      </c>
      <c r="W4464" t="str">
        <f>IFERROR(_xlfn.XLOOKUP(tb_C101[[#This Row],[OS]],[1]!tb_C103[OS],[1]!tb_C103[DESCRICAO2]),"0")</f>
        <v>Eletrico</v>
      </c>
    </row>
    <row r="4465" spans="1:23" x14ac:dyDescent="0.25">
      <c r="A4465" s="7">
        <v>4347</v>
      </c>
      <c r="B4465" t="s">
        <v>184</v>
      </c>
      <c r="C4465">
        <v>115</v>
      </c>
      <c r="D4465" s="8" t="s">
        <v>197</v>
      </c>
      <c r="E4465" t="s">
        <v>345</v>
      </c>
      <c r="F4465" t="s">
        <v>901</v>
      </c>
      <c r="G4465" t="s">
        <v>902</v>
      </c>
      <c r="H4465" t="s">
        <v>731</v>
      </c>
      <c r="I4465" s="9">
        <v>45625.619409722225</v>
      </c>
      <c r="J4465" s="9"/>
      <c r="K4465" s="9"/>
      <c r="L4465" s="9"/>
      <c r="N4465" t="s">
        <v>215</v>
      </c>
      <c r="O4465" t="s">
        <v>181</v>
      </c>
      <c r="P4465" t="s">
        <v>189</v>
      </c>
      <c r="Q4465" t="s">
        <v>895</v>
      </c>
      <c r="R4465" t="s">
        <v>7521</v>
      </c>
      <c r="S4465" s="9">
        <v>45671.75508101852</v>
      </c>
      <c r="T4465">
        <v>648952</v>
      </c>
      <c r="U4465" t="s">
        <v>204</v>
      </c>
      <c r="V4465" t="str">
        <f>IFERROR(_xlfn.XLOOKUP(tb_C101[[#This Row],[OS]],[1]!tb_C103[OS],[1]!tb_C103[DESCRICAO]),"0")</f>
        <v>MELHORIA</v>
      </c>
      <c r="W4465" t="str">
        <f>IFERROR(_xlfn.XLOOKUP(tb_C101[[#This Row],[OS]],[1]!tb_C103[OS],[1]!tb_C103[DESCRICAO2]),"0")</f>
        <v>Mecanico</v>
      </c>
    </row>
    <row r="4466" spans="1:23" x14ac:dyDescent="0.25">
      <c r="A4466" s="7">
        <v>4348</v>
      </c>
      <c r="B4466" t="s">
        <v>184</v>
      </c>
      <c r="C4466">
        <v>117</v>
      </c>
      <c r="D4466" s="8" t="s">
        <v>354</v>
      </c>
      <c r="E4466" t="s">
        <v>345</v>
      </c>
      <c r="F4466" t="s">
        <v>905</v>
      </c>
      <c r="G4466" t="s">
        <v>906</v>
      </c>
      <c r="H4466" t="s">
        <v>731</v>
      </c>
      <c r="I4466" s="9">
        <v>45625.620011574072</v>
      </c>
      <c r="J4466" s="9"/>
      <c r="K4466" s="9"/>
      <c r="L4466" s="9"/>
      <c r="N4466" t="s">
        <v>215</v>
      </c>
      <c r="O4466" t="s">
        <v>181</v>
      </c>
      <c r="P4466" t="s">
        <v>189</v>
      </c>
      <c r="Q4466" t="s">
        <v>895</v>
      </c>
      <c r="R4466" t="s">
        <v>7522</v>
      </c>
      <c r="S4466" s="9">
        <v>45673.464166666665</v>
      </c>
      <c r="T4466">
        <v>883353</v>
      </c>
      <c r="U4466" t="s">
        <v>204</v>
      </c>
      <c r="V4466" t="str">
        <f>IFERROR(_xlfn.XLOOKUP(tb_C101[[#This Row],[OS]],[1]!tb_C103[OS],[1]!tb_C103[DESCRICAO]),"0")</f>
        <v>MELHORIA</v>
      </c>
      <c r="W4466" t="str">
        <f>IFERROR(_xlfn.XLOOKUP(tb_C101[[#This Row],[OS]],[1]!tb_C103[OS],[1]!tb_C103[DESCRICAO2]),"0")</f>
        <v>Mecanico</v>
      </c>
    </row>
    <row r="4467" spans="1:23" x14ac:dyDescent="0.25">
      <c r="A4467" s="7">
        <v>4349</v>
      </c>
      <c r="B4467" t="s">
        <v>184</v>
      </c>
      <c r="C4467">
        <v>118</v>
      </c>
      <c r="D4467" s="8" t="s">
        <v>1349</v>
      </c>
      <c r="E4467" t="s">
        <v>345</v>
      </c>
      <c r="F4467" t="s">
        <v>5658</v>
      </c>
      <c r="G4467" t="s">
        <v>5659</v>
      </c>
      <c r="H4467" t="s">
        <v>731</v>
      </c>
      <c r="I4467" s="9">
        <v>45625.620659722219</v>
      </c>
      <c r="J4467" s="9"/>
      <c r="K4467" s="9"/>
      <c r="L4467" s="9"/>
      <c r="N4467" t="s">
        <v>215</v>
      </c>
      <c r="O4467" t="s">
        <v>181</v>
      </c>
      <c r="P4467" t="s">
        <v>189</v>
      </c>
      <c r="Q4467" t="s">
        <v>895</v>
      </c>
      <c r="R4467" t="s">
        <v>7522</v>
      </c>
      <c r="S4467" s="9">
        <v>45673.464282407411</v>
      </c>
      <c r="T4467">
        <v>883353</v>
      </c>
      <c r="U4467" t="s">
        <v>204</v>
      </c>
      <c r="V4467" t="str">
        <f>IFERROR(_xlfn.XLOOKUP(tb_C101[[#This Row],[OS]],[1]!tb_C103[OS],[1]!tb_C103[DESCRICAO]),"0")</f>
        <v>MELHORIA</v>
      </c>
      <c r="W4467" t="str">
        <f>IFERROR(_xlfn.XLOOKUP(tb_C101[[#This Row],[OS]],[1]!tb_C103[OS],[1]!tb_C103[DESCRICAO2]),"0")</f>
        <v>Mecanico</v>
      </c>
    </row>
    <row r="4468" spans="1:23" x14ac:dyDescent="0.25">
      <c r="A4468" s="7">
        <v>4350</v>
      </c>
      <c r="B4468" t="s">
        <v>184</v>
      </c>
      <c r="C4468">
        <v>115</v>
      </c>
      <c r="D4468" s="8" t="s">
        <v>197</v>
      </c>
      <c r="E4468" t="s">
        <v>198</v>
      </c>
      <c r="F4468" t="s">
        <v>5084</v>
      </c>
      <c r="G4468" t="s">
        <v>5085</v>
      </c>
      <c r="H4468" t="s">
        <v>731</v>
      </c>
      <c r="I4468" s="9">
        <v>45625.623206018521</v>
      </c>
      <c r="J4468" s="9"/>
      <c r="K4468" s="9"/>
      <c r="L4468" s="9">
        <v>45636.537268518521</v>
      </c>
      <c r="M4468" t="s">
        <v>7523</v>
      </c>
      <c r="N4468" t="s">
        <v>180</v>
      </c>
      <c r="O4468" t="s">
        <v>181</v>
      </c>
      <c r="P4468" t="s">
        <v>189</v>
      </c>
      <c r="Q4468" t="s">
        <v>895</v>
      </c>
      <c r="R4468" t="s">
        <v>7524</v>
      </c>
      <c r="S4468" s="9">
        <v>45636.53733796296</v>
      </c>
      <c r="T4468">
        <v>648952</v>
      </c>
      <c r="U4468" t="s">
        <v>183</v>
      </c>
      <c r="V4468" t="str">
        <f>IFERROR(_xlfn.XLOOKUP(tb_C101[[#This Row],[OS]],[1]!tb_C103[OS],[1]!tb_C103[DESCRICAO]),"0")</f>
        <v>CORRETIVA</v>
      </c>
      <c r="W4468" t="str">
        <f>IFERROR(_xlfn.XLOOKUP(tb_C101[[#This Row],[OS]],[1]!tb_C103[OS],[1]!tb_C103[DESCRICAO2]),"0")</f>
        <v>Mecanico</v>
      </c>
    </row>
    <row r="4469" spans="1:23" x14ac:dyDescent="0.25">
      <c r="A4469" s="7">
        <v>4351</v>
      </c>
      <c r="B4469" t="s">
        <v>184</v>
      </c>
      <c r="C4469">
        <v>116</v>
      </c>
      <c r="D4469" s="8" t="s">
        <v>290</v>
      </c>
      <c r="E4469" t="s">
        <v>291</v>
      </c>
      <c r="F4469" t="s">
        <v>7525</v>
      </c>
      <c r="G4469" t="s">
        <v>7526</v>
      </c>
      <c r="H4469" t="s">
        <v>731</v>
      </c>
      <c r="I4469" s="9">
        <v>45625.651875000003</v>
      </c>
      <c r="J4469" s="9"/>
      <c r="K4469" s="9"/>
      <c r="L4469" s="9"/>
      <c r="N4469" t="s">
        <v>215</v>
      </c>
      <c r="O4469" t="s">
        <v>181</v>
      </c>
      <c r="P4469" t="s">
        <v>189</v>
      </c>
      <c r="Q4469" t="s">
        <v>3417</v>
      </c>
      <c r="R4469" t="s">
        <v>7527</v>
      </c>
      <c r="S4469" s="9">
        <v>45673.464456018519</v>
      </c>
      <c r="T4469">
        <v>883353</v>
      </c>
      <c r="U4469" t="s">
        <v>204</v>
      </c>
      <c r="V4469" t="str">
        <f>IFERROR(_xlfn.XLOOKUP(tb_C101[[#This Row],[OS]],[1]!tb_C103[OS],[1]!tb_C103[DESCRICAO]),"0")</f>
        <v>PREVENTIVA</v>
      </c>
      <c r="W4469" t="str">
        <f>IFERROR(_xlfn.XLOOKUP(tb_C101[[#This Row],[OS]],[1]!tb_C103[OS],[1]!tb_C103[DESCRICAO2]),"0")</f>
        <v>Mecanico</v>
      </c>
    </row>
    <row r="4470" spans="1:23" x14ac:dyDescent="0.25">
      <c r="A4470" s="7">
        <v>4352</v>
      </c>
      <c r="B4470" t="s">
        <v>184</v>
      </c>
      <c r="C4470">
        <v>115</v>
      </c>
      <c r="D4470" s="8" t="s">
        <v>197</v>
      </c>
      <c r="E4470" t="s">
        <v>300</v>
      </c>
      <c r="F4470" t="s">
        <v>3431</v>
      </c>
      <c r="G4470" t="s">
        <v>3432</v>
      </c>
      <c r="H4470" t="s">
        <v>343</v>
      </c>
      <c r="I4470" s="9">
        <v>45625.658101851855</v>
      </c>
      <c r="J4470" s="9"/>
      <c r="K4470" s="9"/>
      <c r="L4470" s="9">
        <v>45629.615613425929</v>
      </c>
      <c r="M4470" t="s">
        <v>7528</v>
      </c>
      <c r="N4470" t="s">
        <v>180</v>
      </c>
      <c r="O4470" t="s">
        <v>181</v>
      </c>
      <c r="P4470" t="s">
        <v>189</v>
      </c>
      <c r="Q4470" t="s">
        <v>895</v>
      </c>
      <c r="R4470" t="s">
        <v>7529</v>
      </c>
      <c r="S4470" s="9">
        <v>45629.615636574075</v>
      </c>
      <c r="T4470">
        <v>648952</v>
      </c>
      <c r="U4470" t="s">
        <v>183</v>
      </c>
      <c r="V4470" t="str">
        <f>IFERROR(_xlfn.XLOOKUP(tb_C101[[#This Row],[OS]],[1]!tb_C103[OS],[1]!tb_C103[DESCRICAO]),"0")</f>
        <v>MELHORIA</v>
      </c>
      <c r="W4470" t="str">
        <f>IFERROR(_xlfn.XLOOKUP(tb_C101[[#This Row],[OS]],[1]!tb_C103[OS],[1]!tb_C103[DESCRICAO2]),"0")</f>
        <v>Eletrico</v>
      </c>
    </row>
    <row r="4471" spans="1:23" x14ac:dyDescent="0.25">
      <c r="A4471" s="7">
        <v>4353</v>
      </c>
      <c r="B4471" t="s">
        <v>184</v>
      </c>
      <c r="C4471">
        <v>8001</v>
      </c>
      <c r="D4471" s="8" t="s">
        <v>7390</v>
      </c>
      <c r="E4471" t="s">
        <v>7391</v>
      </c>
      <c r="H4471" t="s">
        <v>731</v>
      </c>
      <c r="I4471" s="9">
        <v>45625.716134259259</v>
      </c>
      <c r="J4471" s="9"/>
      <c r="K4471" s="9"/>
      <c r="L4471" s="9">
        <v>45635.408865740741</v>
      </c>
      <c r="N4471" t="s">
        <v>180</v>
      </c>
      <c r="O4471" t="s">
        <v>181</v>
      </c>
      <c r="R4471" t="s">
        <v>7530</v>
      </c>
      <c r="S4471" s="9">
        <v>45635.408888888887</v>
      </c>
      <c r="T4471">
        <v>648952</v>
      </c>
      <c r="U4471" t="s">
        <v>204</v>
      </c>
      <c r="V4471" t="str">
        <f>IFERROR(_xlfn.XLOOKUP(tb_C101[[#This Row],[OS]],[1]!tb_C103[OS],[1]!tb_C103[DESCRICAO]),"0")</f>
        <v>PREVENTIVA</v>
      </c>
      <c r="W4471" t="str">
        <f>IFERROR(_xlfn.XLOOKUP(tb_C101[[#This Row],[OS]],[1]!tb_C103[OS],[1]!tb_C103[DESCRICAO2]),"0")</f>
        <v>Mecanico</v>
      </c>
    </row>
    <row r="4472" spans="1:23" x14ac:dyDescent="0.25">
      <c r="A4472" s="7">
        <v>4354</v>
      </c>
      <c r="B4472" t="s">
        <v>184</v>
      </c>
      <c r="C4472">
        <v>8001</v>
      </c>
      <c r="D4472" s="8" t="s">
        <v>7390</v>
      </c>
      <c r="E4472" t="s">
        <v>7531</v>
      </c>
      <c r="H4472" t="s">
        <v>731</v>
      </c>
      <c r="I4472" s="9">
        <v>45625.727881944447</v>
      </c>
      <c r="J4472" s="9"/>
      <c r="K4472" s="9"/>
      <c r="L4472" s="9">
        <v>45636.39130787037</v>
      </c>
      <c r="M4472" t="s">
        <v>6108</v>
      </c>
      <c r="N4472" t="s">
        <v>180</v>
      </c>
      <c r="O4472" t="s">
        <v>181</v>
      </c>
      <c r="R4472" t="s">
        <v>7532</v>
      </c>
      <c r="S4472" s="9">
        <v>45636.391331018516</v>
      </c>
      <c r="T4472">
        <v>648952</v>
      </c>
      <c r="U4472" t="s">
        <v>204</v>
      </c>
      <c r="V4472" t="str">
        <f>IFERROR(_xlfn.XLOOKUP(tb_C101[[#This Row],[OS]],[1]!tb_C103[OS],[1]!tb_C103[DESCRICAO]),"0")</f>
        <v>PREVENTIVA</v>
      </c>
      <c r="W4472" t="str">
        <f>IFERROR(_xlfn.XLOOKUP(tb_C101[[#This Row],[OS]],[1]!tb_C103[OS],[1]!tb_C103[DESCRICAO2]),"0")</f>
        <v>Mecanico</v>
      </c>
    </row>
    <row r="4473" spans="1:23" x14ac:dyDescent="0.25">
      <c r="A4473" s="7">
        <v>4355</v>
      </c>
      <c r="B4473" t="s">
        <v>184</v>
      </c>
      <c r="C4473">
        <v>8001</v>
      </c>
      <c r="D4473" s="8" t="s">
        <v>7390</v>
      </c>
      <c r="E4473" t="s">
        <v>7533</v>
      </c>
      <c r="H4473" t="s">
        <v>731</v>
      </c>
      <c r="I4473" s="9">
        <v>45625.72996527778</v>
      </c>
      <c r="J4473" s="9"/>
      <c r="K4473" s="9"/>
      <c r="L4473" s="9">
        <v>45632.59202546296</v>
      </c>
      <c r="M4473" t="s">
        <v>7534</v>
      </c>
      <c r="N4473" t="s">
        <v>180</v>
      </c>
      <c r="O4473" t="s">
        <v>181</v>
      </c>
      <c r="R4473" t="s">
        <v>7535</v>
      </c>
      <c r="S4473" s="9">
        <v>45632.592048611114</v>
      </c>
      <c r="T4473">
        <v>648952</v>
      </c>
      <c r="U4473" t="s">
        <v>204</v>
      </c>
      <c r="V4473" t="str">
        <f>IFERROR(_xlfn.XLOOKUP(tb_C101[[#This Row],[OS]],[1]!tb_C103[OS],[1]!tb_C103[DESCRICAO]),"0")</f>
        <v>PREVENTIVA</v>
      </c>
      <c r="W4473" t="str">
        <f>IFERROR(_xlfn.XLOOKUP(tb_C101[[#This Row],[OS]],[1]!tb_C103[OS],[1]!tb_C103[DESCRICAO2]),"0")</f>
        <v>Mecanico</v>
      </c>
    </row>
    <row r="4474" spans="1:23" x14ac:dyDescent="0.25">
      <c r="A4474" s="7">
        <v>4356</v>
      </c>
      <c r="B4474" t="s">
        <v>184</v>
      </c>
      <c r="C4474">
        <v>116</v>
      </c>
      <c r="D4474" s="8" t="s">
        <v>290</v>
      </c>
      <c r="E4474" t="s">
        <v>3263</v>
      </c>
      <c r="F4474" t="s">
        <v>3263</v>
      </c>
      <c r="G4474" t="s">
        <v>3565</v>
      </c>
      <c r="H4474" t="s">
        <v>731</v>
      </c>
      <c r="I4474" s="9">
        <v>45625.738703703704</v>
      </c>
      <c r="J4474" s="9"/>
      <c r="K4474" s="9"/>
      <c r="L4474" s="9">
        <v>45638.657511574071</v>
      </c>
      <c r="M4474" t="s">
        <v>5756</v>
      </c>
      <c r="N4474" t="s">
        <v>180</v>
      </c>
      <c r="O4474" t="s">
        <v>181</v>
      </c>
      <c r="Q4474" t="s">
        <v>186</v>
      </c>
      <c r="R4474" t="s">
        <v>7536</v>
      </c>
      <c r="S4474" s="9">
        <v>45638.657546296294</v>
      </c>
      <c r="T4474">
        <v>648952</v>
      </c>
      <c r="U4474" t="s">
        <v>204</v>
      </c>
      <c r="V4474" t="str">
        <f>IFERROR(_xlfn.XLOOKUP(tb_C101[[#This Row],[OS]],[1]!tb_C103[OS],[1]!tb_C103[DESCRICAO]),"0")</f>
        <v>PREVENTIVA</v>
      </c>
      <c r="W4474" t="str">
        <f>IFERROR(_xlfn.XLOOKUP(tb_C101[[#This Row],[OS]],[1]!tb_C103[OS],[1]!tb_C103[DESCRICAO2]),"0")</f>
        <v>Mecanico</v>
      </c>
    </row>
    <row r="4475" spans="1:23" x14ac:dyDescent="0.25">
      <c r="A4475" s="7">
        <v>4357</v>
      </c>
      <c r="B4475" t="s">
        <v>184</v>
      </c>
      <c r="C4475">
        <v>118</v>
      </c>
      <c r="D4475" s="8" t="s">
        <v>1349</v>
      </c>
      <c r="E4475" t="s">
        <v>1623</v>
      </c>
      <c r="F4475" t="s">
        <v>1623</v>
      </c>
      <c r="G4475" t="s">
        <v>3568</v>
      </c>
      <c r="H4475" t="s">
        <v>731</v>
      </c>
      <c r="I4475" s="9">
        <v>45625.741840277777</v>
      </c>
      <c r="J4475" s="9"/>
      <c r="K4475" s="9"/>
      <c r="L4475" s="9"/>
      <c r="N4475" t="s">
        <v>215</v>
      </c>
      <c r="O4475" t="s">
        <v>181</v>
      </c>
      <c r="Q4475" t="s">
        <v>186</v>
      </c>
      <c r="R4475" t="s">
        <v>7537</v>
      </c>
      <c r="S4475" s="9">
        <v>45671.755300925928</v>
      </c>
      <c r="T4475">
        <v>648952</v>
      </c>
      <c r="U4475" t="s">
        <v>204</v>
      </c>
      <c r="V4475" t="str">
        <f>IFERROR(_xlfn.XLOOKUP(tb_C101[[#This Row],[OS]],[1]!tb_C103[OS],[1]!tb_C103[DESCRICAO]),"0")</f>
        <v>PREVENTIVA</v>
      </c>
      <c r="W4475" t="str">
        <f>IFERROR(_xlfn.XLOOKUP(tb_C101[[#This Row],[OS]],[1]!tb_C103[OS],[1]!tb_C103[DESCRICAO2]),"0")</f>
        <v>Mecanico</v>
      </c>
    </row>
    <row r="4476" spans="1:23" x14ac:dyDescent="0.25">
      <c r="A4476" s="7">
        <v>4358</v>
      </c>
      <c r="B4476" t="s">
        <v>24</v>
      </c>
      <c r="C4476">
        <v>502</v>
      </c>
      <c r="D4476" s="8" t="s">
        <v>246</v>
      </c>
      <c r="E4476" t="s">
        <v>345</v>
      </c>
      <c r="F4476" t="s">
        <v>6376</v>
      </c>
      <c r="G4476" t="s">
        <v>6377</v>
      </c>
      <c r="H4476" t="s">
        <v>731</v>
      </c>
      <c r="I4476" s="9">
        <v>45625.75271990741</v>
      </c>
      <c r="J4476" s="9">
        <v>45631.354166666664</v>
      </c>
      <c r="K4476" s="9">
        <v>45631.395833333336</v>
      </c>
      <c r="L4476" s="9">
        <v>45642.413703703707</v>
      </c>
      <c r="M4476" t="s">
        <v>7538</v>
      </c>
      <c r="N4476" t="s">
        <v>180</v>
      </c>
      <c r="O4476" t="s">
        <v>204</v>
      </c>
      <c r="P4476" t="s">
        <v>189</v>
      </c>
      <c r="Q4476" t="s">
        <v>895</v>
      </c>
      <c r="R4476" t="s">
        <v>7539</v>
      </c>
      <c r="S4476" s="9">
        <v>45642.41375</v>
      </c>
      <c r="T4476">
        <v>648952</v>
      </c>
      <c r="U4476" t="s">
        <v>183</v>
      </c>
      <c r="V4476" t="str">
        <f>IFERROR(_xlfn.XLOOKUP(tb_C101[[#This Row],[OS]],[1]!tb_C103[OS],[1]!tb_C103[DESCRICAO]),"0")</f>
        <v>CORRETIVA</v>
      </c>
      <c r="W4476" t="str">
        <f>IFERROR(_xlfn.XLOOKUP(tb_C101[[#This Row],[OS]],[1]!tb_C103[OS],[1]!tb_C103[DESCRICAO2]),"0")</f>
        <v>Mecanico</v>
      </c>
    </row>
    <row r="4477" spans="1:23" x14ac:dyDescent="0.25">
      <c r="A4477" s="7">
        <v>4359</v>
      </c>
      <c r="B4477" t="s">
        <v>24</v>
      </c>
      <c r="C4477">
        <v>508</v>
      </c>
      <c r="D4477" s="8" t="s">
        <v>7540</v>
      </c>
      <c r="E4477" t="s">
        <v>7541</v>
      </c>
      <c r="H4477" t="s">
        <v>731</v>
      </c>
      <c r="I4477" s="9">
        <v>45625.756747685184</v>
      </c>
      <c r="J4477" s="9"/>
      <c r="K4477" s="9"/>
      <c r="L4477" s="9">
        <v>45646.610277777778</v>
      </c>
      <c r="N4477" t="s">
        <v>180</v>
      </c>
      <c r="O4477" t="s">
        <v>181</v>
      </c>
      <c r="P4477" t="s">
        <v>189</v>
      </c>
      <c r="R4477" t="s">
        <v>7542</v>
      </c>
      <c r="S4477" s="9">
        <v>45646.610289351855</v>
      </c>
      <c r="T4477">
        <v>648952</v>
      </c>
      <c r="U4477" t="s">
        <v>204</v>
      </c>
      <c r="V4477" t="str">
        <f>IFERROR(_xlfn.XLOOKUP(tb_C101[[#This Row],[OS]],[1]!tb_C103[OS],[1]!tb_C103[DESCRICAO]),"0")</f>
        <v>MELHORIA</v>
      </c>
      <c r="W4477" t="str">
        <f>IFERROR(_xlfn.XLOOKUP(tb_C101[[#This Row],[OS]],[1]!tb_C103[OS],[1]!tb_C103[DESCRICAO2]),"0")</f>
        <v>Mecanico</v>
      </c>
    </row>
    <row r="4478" spans="1:23" x14ac:dyDescent="0.25">
      <c r="A4478" s="7">
        <v>4360</v>
      </c>
      <c r="B4478" t="s">
        <v>24</v>
      </c>
      <c r="C4478">
        <v>508</v>
      </c>
      <c r="D4478" s="8" t="s">
        <v>7540</v>
      </c>
      <c r="E4478" t="s">
        <v>7541</v>
      </c>
      <c r="H4478" t="s">
        <v>731</v>
      </c>
      <c r="I4478" s="9">
        <v>45625.758229166669</v>
      </c>
      <c r="J4478" s="9"/>
      <c r="K4478" s="9"/>
      <c r="L4478" s="9">
        <v>45635.425173611111</v>
      </c>
      <c r="M4478" t="s">
        <v>7543</v>
      </c>
      <c r="N4478" t="s">
        <v>180</v>
      </c>
      <c r="O4478" t="s">
        <v>181</v>
      </c>
      <c r="P4478" t="s">
        <v>189</v>
      </c>
      <c r="R4478" t="s">
        <v>7544</v>
      </c>
      <c r="S4478" s="9">
        <v>45635.425196759257</v>
      </c>
      <c r="T4478">
        <v>648952</v>
      </c>
      <c r="U4478" t="s">
        <v>204</v>
      </c>
      <c r="V4478" t="str">
        <f>IFERROR(_xlfn.XLOOKUP(tb_C101[[#This Row],[OS]],[1]!tb_C103[OS],[1]!tb_C103[DESCRICAO]),"0")</f>
        <v>MELHORIA</v>
      </c>
      <c r="W4478" t="str">
        <f>IFERROR(_xlfn.XLOOKUP(tb_C101[[#This Row],[OS]],[1]!tb_C103[OS],[1]!tb_C103[DESCRICAO2]),"0")</f>
        <v>Eletrico</v>
      </c>
    </row>
    <row r="4479" spans="1:23" x14ac:dyDescent="0.25">
      <c r="A4479" s="7">
        <v>4361</v>
      </c>
      <c r="B4479" t="s">
        <v>184</v>
      </c>
      <c r="C4479">
        <v>112</v>
      </c>
      <c r="D4479" s="8" t="s">
        <v>237</v>
      </c>
      <c r="E4479" t="s">
        <v>3133</v>
      </c>
      <c r="H4479" t="s">
        <v>731</v>
      </c>
      <c r="I4479" s="9">
        <v>45625.761319444442</v>
      </c>
      <c r="J4479" s="9"/>
      <c r="K4479" s="9"/>
      <c r="L4479" s="9"/>
      <c r="N4479" t="s">
        <v>215</v>
      </c>
      <c r="O4479" t="s">
        <v>181</v>
      </c>
      <c r="R4479" t="s">
        <v>7545</v>
      </c>
      <c r="S4479" s="9">
        <v>45673.464618055557</v>
      </c>
      <c r="T4479">
        <v>883353</v>
      </c>
      <c r="U4479" t="s">
        <v>204</v>
      </c>
      <c r="V4479" t="str">
        <f>IFERROR(_xlfn.XLOOKUP(tb_C101[[#This Row],[OS]],[1]!tb_C103[OS],[1]!tb_C103[DESCRICAO]),"0")</f>
        <v>PREDITIVA</v>
      </c>
      <c r="W4479" t="str">
        <f>IFERROR(_xlfn.XLOOKUP(tb_C101[[#This Row],[OS]],[1]!tb_C103[OS],[1]!tb_C103[DESCRICAO2]),"0")</f>
        <v>Eletrico</v>
      </c>
    </row>
    <row r="4480" spans="1:23" x14ac:dyDescent="0.25">
      <c r="A4480" s="7">
        <v>4362</v>
      </c>
      <c r="B4480" t="s">
        <v>184</v>
      </c>
      <c r="C4480">
        <v>112</v>
      </c>
      <c r="D4480" s="8" t="s">
        <v>237</v>
      </c>
      <c r="H4480" t="s">
        <v>731</v>
      </c>
      <c r="I4480" s="9">
        <v>45625.764305555553</v>
      </c>
      <c r="J4480" s="9"/>
      <c r="K4480" s="9"/>
      <c r="L4480" s="9"/>
      <c r="N4480" t="s">
        <v>215</v>
      </c>
      <c r="O4480" t="s">
        <v>181</v>
      </c>
      <c r="R4480" t="s">
        <v>7546</v>
      </c>
      <c r="S4480" s="9">
        <v>45671.755868055552</v>
      </c>
      <c r="T4480">
        <v>648952</v>
      </c>
      <c r="U4480" t="s">
        <v>204</v>
      </c>
      <c r="V4480" t="str">
        <f>IFERROR(_xlfn.XLOOKUP(tb_C101[[#This Row],[OS]],[1]!tb_C103[OS],[1]!tb_C103[DESCRICAO]),"0")</f>
        <v>PREVENTIVA</v>
      </c>
      <c r="W4480" t="str">
        <f>IFERROR(_xlfn.XLOOKUP(tb_C101[[#This Row],[OS]],[1]!tb_C103[OS],[1]!tb_C103[DESCRICAO2]),"0")</f>
        <v>Eletrico</v>
      </c>
    </row>
    <row r="4481" spans="1:23" x14ac:dyDescent="0.25">
      <c r="A4481" s="7">
        <v>4363</v>
      </c>
      <c r="B4481" t="s">
        <v>184</v>
      </c>
      <c r="C4481">
        <v>118</v>
      </c>
      <c r="D4481" s="8" t="s">
        <v>1349</v>
      </c>
      <c r="E4481" t="s">
        <v>1623</v>
      </c>
      <c r="F4481" t="s">
        <v>1623</v>
      </c>
      <c r="G4481" t="s">
        <v>3568</v>
      </c>
      <c r="H4481" t="s">
        <v>731</v>
      </c>
      <c r="I4481" s="9">
        <v>45625.77611111111</v>
      </c>
      <c r="J4481" s="9"/>
      <c r="K4481" s="9"/>
      <c r="L4481" s="9">
        <v>45642.411469907405</v>
      </c>
      <c r="M4481" t="s">
        <v>1530</v>
      </c>
      <c r="N4481" t="s">
        <v>180</v>
      </c>
      <c r="O4481" t="s">
        <v>181</v>
      </c>
      <c r="P4481" t="s">
        <v>189</v>
      </c>
      <c r="Q4481" t="s">
        <v>186</v>
      </c>
      <c r="R4481" t="s">
        <v>7547</v>
      </c>
      <c r="S4481" s="9">
        <v>45642.411481481482</v>
      </c>
      <c r="T4481">
        <v>648952</v>
      </c>
      <c r="U4481" t="s">
        <v>204</v>
      </c>
      <c r="V4481" t="str">
        <f>IFERROR(_xlfn.XLOOKUP(tb_C101[[#This Row],[OS]],[1]!tb_C103[OS],[1]!tb_C103[DESCRICAO]),"0")</f>
        <v>PREVENTIVA</v>
      </c>
      <c r="W4481" t="str">
        <f>IFERROR(_xlfn.XLOOKUP(tb_C101[[#This Row],[OS]],[1]!tb_C103[OS],[1]!tb_C103[DESCRICAO2]),"0")</f>
        <v>Eletrico</v>
      </c>
    </row>
    <row r="4482" spans="1:23" x14ac:dyDescent="0.25">
      <c r="A4482" s="7">
        <v>4364</v>
      </c>
      <c r="B4482" t="s">
        <v>184</v>
      </c>
      <c r="C4482">
        <v>115</v>
      </c>
      <c r="D4482" s="8" t="s">
        <v>197</v>
      </c>
      <c r="E4482" t="s">
        <v>300</v>
      </c>
      <c r="F4482" t="s">
        <v>3431</v>
      </c>
      <c r="G4482" t="s">
        <v>3432</v>
      </c>
      <c r="H4482" t="s">
        <v>731</v>
      </c>
      <c r="I4482" s="9">
        <v>45625.778263888889</v>
      </c>
      <c r="J4482" s="9"/>
      <c r="K4482" s="9"/>
      <c r="L4482" s="9">
        <v>45642.478310185186</v>
      </c>
      <c r="M4482" t="s">
        <v>7548</v>
      </c>
      <c r="N4482" t="s">
        <v>180</v>
      </c>
      <c r="O4482" t="s">
        <v>181</v>
      </c>
      <c r="P4482" t="s">
        <v>189</v>
      </c>
      <c r="Q4482" t="s">
        <v>895</v>
      </c>
      <c r="R4482" t="s">
        <v>7549</v>
      </c>
      <c r="S4482" s="9">
        <v>45642.478333333333</v>
      </c>
      <c r="T4482">
        <v>648952</v>
      </c>
      <c r="U4482" t="s">
        <v>204</v>
      </c>
      <c r="V4482" t="str">
        <f>IFERROR(_xlfn.XLOOKUP(tb_C101[[#This Row],[OS]],[1]!tb_C103[OS],[1]!tb_C103[DESCRICAO]),"0")</f>
        <v>PREVENTIVA</v>
      </c>
      <c r="W4482" t="str">
        <f>IFERROR(_xlfn.XLOOKUP(tb_C101[[#This Row],[OS]],[1]!tb_C103[OS],[1]!tb_C103[DESCRICAO2]),"0")</f>
        <v>Eletrico</v>
      </c>
    </row>
    <row r="4483" spans="1:23" x14ac:dyDescent="0.25">
      <c r="A4483" s="7">
        <v>4365</v>
      </c>
      <c r="B4483" t="s">
        <v>184</v>
      </c>
      <c r="C4483">
        <v>108</v>
      </c>
      <c r="D4483" s="8" t="s">
        <v>317</v>
      </c>
      <c r="E4483" t="s">
        <v>345</v>
      </c>
      <c r="F4483" t="s">
        <v>4203</v>
      </c>
      <c r="G4483" t="s">
        <v>4204</v>
      </c>
      <c r="H4483" t="s">
        <v>3599</v>
      </c>
      <c r="I4483" s="9">
        <v>45625.904537037037</v>
      </c>
      <c r="J4483" s="9"/>
      <c r="K4483" s="9"/>
      <c r="L4483" s="9"/>
      <c r="N4483" t="s">
        <v>215</v>
      </c>
      <c r="O4483" t="s">
        <v>181</v>
      </c>
      <c r="P4483" t="s">
        <v>189</v>
      </c>
      <c r="Q4483" t="s">
        <v>895</v>
      </c>
      <c r="R4483" t="s">
        <v>7550</v>
      </c>
      <c r="S4483" s="9">
        <v>45673.464814814812</v>
      </c>
      <c r="T4483">
        <v>883353</v>
      </c>
      <c r="U4483" t="s">
        <v>183</v>
      </c>
      <c r="V4483" t="str">
        <f>IFERROR(_xlfn.XLOOKUP(tb_C101[[#This Row],[OS]],[1]!tb_C103[OS],[1]!tb_C103[DESCRICAO]),"0")</f>
        <v>CORRETIVA</v>
      </c>
      <c r="W4483" t="str">
        <f>IFERROR(_xlfn.XLOOKUP(tb_C101[[#This Row],[OS]],[1]!tb_C103[OS],[1]!tb_C103[DESCRICAO2]),"0")</f>
        <v>Mecanico</v>
      </c>
    </row>
    <row r="4484" spans="1:23" x14ac:dyDescent="0.25">
      <c r="A4484" s="7">
        <v>4366</v>
      </c>
      <c r="B4484" t="s">
        <v>184</v>
      </c>
      <c r="C4484">
        <v>108</v>
      </c>
      <c r="D4484" s="8" t="s">
        <v>317</v>
      </c>
      <c r="H4484" t="s">
        <v>5502</v>
      </c>
      <c r="I4484" s="9">
        <v>45626.023634259262</v>
      </c>
      <c r="J4484" s="9"/>
      <c r="K4484" s="9"/>
      <c r="L4484" s="9">
        <v>45671.536481481482</v>
      </c>
      <c r="N4484" t="s">
        <v>180</v>
      </c>
      <c r="O4484" t="s">
        <v>181</v>
      </c>
      <c r="P4484" t="s">
        <v>189</v>
      </c>
      <c r="R4484" t="s">
        <v>5503</v>
      </c>
      <c r="S4484" s="9">
        <v>45671.536493055559</v>
      </c>
      <c r="T4484">
        <v>883353</v>
      </c>
      <c r="U4484" t="s">
        <v>183</v>
      </c>
      <c r="V4484" t="str">
        <f>IFERROR(_xlfn.XLOOKUP(tb_C101[[#This Row],[OS]],[1]!tb_C103[OS],[1]!tb_C103[DESCRICAO]),"0")</f>
        <v>CORRETIVA</v>
      </c>
      <c r="W4484" t="str">
        <f>IFERROR(_xlfn.XLOOKUP(tb_C101[[#This Row],[OS]],[1]!tb_C103[OS],[1]!tb_C103[DESCRICAO2]),"0")</f>
        <v>AUTOMATICO - TROCAR</v>
      </c>
    </row>
    <row r="4485" spans="1:23" x14ac:dyDescent="0.25">
      <c r="A4485" s="7">
        <v>4367</v>
      </c>
      <c r="B4485" t="s">
        <v>184</v>
      </c>
      <c r="C4485">
        <v>1001</v>
      </c>
      <c r="D4485" s="8" t="s">
        <v>2231</v>
      </c>
      <c r="E4485" t="s">
        <v>4567</v>
      </c>
      <c r="F4485" t="s">
        <v>2231</v>
      </c>
      <c r="G4485" t="s">
        <v>4568</v>
      </c>
      <c r="H4485" t="s">
        <v>3599</v>
      </c>
      <c r="I4485" s="9">
        <v>45626.138981481483</v>
      </c>
      <c r="J4485" s="9"/>
      <c r="K4485" s="9"/>
      <c r="L4485" s="9"/>
      <c r="M4485" t="s">
        <v>7551</v>
      </c>
      <c r="N4485" t="s">
        <v>3867</v>
      </c>
      <c r="O4485" t="s">
        <v>181</v>
      </c>
      <c r="P4485" t="s">
        <v>189</v>
      </c>
      <c r="Q4485" t="s">
        <v>131</v>
      </c>
      <c r="R4485" t="s">
        <v>7552</v>
      </c>
      <c r="S4485" s="9">
        <v>45636.422743055555</v>
      </c>
      <c r="T4485">
        <v>648952</v>
      </c>
      <c r="U4485" t="s">
        <v>183</v>
      </c>
      <c r="V4485" t="str">
        <f>IFERROR(_xlfn.XLOOKUP(tb_C101[[#This Row],[OS]],[1]!tb_C103[OS],[1]!tb_C103[DESCRICAO]),"0")</f>
        <v>CORRETIVA</v>
      </c>
      <c r="W4485" t="str">
        <f>IFERROR(_xlfn.XLOOKUP(tb_C101[[#This Row],[OS]],[1]!tb_C103[OS],[1]!tb_C103[DESCRICAO2]),"0")</f>
        <v>Mecanico</v>
      </c>
    </row>
    <row r="4486" spans="1:23" x14ac:dyDescent="0.25">
      <c r="A4486" s="7">
        <v>4368</v>
      </c>
      <c r="B4486" t="s">
        <v>184</v>
      </c>
      <c r="C4486">
        <v>117</v>
      </c>
      <c r="D4486" s="8" t="s">
        <v>354</v>
      </c>
      <c r="E4486" t="s">
        <v>238</v>
      </c>
      <c r="H4486" t="s">
        <v>352</v>
      </c>
      <c r="I4486" s="9">
        <v>45626.187175925923</v>
      </c>
      <c r="J4486" s="9"/>
      <c r="K4486" s="9"/>
      <c r="L4486" s="9"/>
      <c r="M4486" t="s">
        <v>7553</v>
      </c>
      <c r="N4486" t="s">
        <v>3867</v>
      </c>
      <c r="O4486" t="s">
        <v>181</v>
      </c>
      <c r="P4486" t="s">
        <v>182</v>
      </c>
      <c r="R4486" t="s">
        <v>7554</v>
      </c>
      <c r="S4486" s="9">
        <v>45638.974317129629</v>
      </c>
      <c r="T4486">
        <v>13749876622</v>
      </c>
      <c r="U4486" t="s">
        <v>183</v>
      </c>
      <c r="V4486" t="str">
        <f>IFERROR(_xlfn.XLOOKUP(tb_C101[[#This Row],[OS]],[1]!tb_C103[OS],[1]!tb_C103[DESCRICAO]),"0")</f>
        <v>CORRETIVA</v>
      </c>
      <c r="W4486" t="str">
        <f>IFERROR(_xlfn.XLOOKUP(tb_C101[[#This Row],[OS]],[1]!tb_C103[OS],[1]!tb_C103[DESCRICAO2]),"0")</f>
        <v>Eletrico</v>
      </c>
    </row>
    <row r="4487" spans="1:23" x14ac:dyDescent="0.25">
      <c r="A4487" s="7">
        <v>4369</v>
      </c>
      <c r="B4487" t="s">
        <v>184</v>
      </c>
      <c r="C4487">
        <v>116</v>
      </c>
      <c r="D4487" s="8" t="s">
        <v>290</v>
      </c>
      <c r="H4487" t="s">
        <v>7555</v>
      </c>
      <c r="I4487" s="9">
        <v>45626.435254629629</v>
      </c>
      <c r="J4487" s="9"/>
      <c r="K4487" s="9"/>
      <c r="L4487" s="9">
        <v>45671.536631944444</v>
      </c>
      <c r="N4487" t="s">
        <v>180</v>
      </c>
      <c r="O4487" t="s">
        <v>181</v>
      </c>
      <c r="P4487" t="s">
        <v>189</v>
      </c>
      <c r="R4487" t="s">
        <v>7556</v>
      </c>
      <c r="S4487" s="9">
        <v>45671.536631944444</v>
      </c>
      <c r="T4487">
        <v>883353</v>
      </c>
      <c r="U4487" t="s">
        <v>183</v>
      </c>
      <c r="V4487" t="str">
        <f>IFERROR(_xlfn.XLOOKUP(tb_C101[[#This Row],[OS]],[1]!tb_C103[OS],[1]!tb_C103[DESCRICAO]),"0")</f>
        <v>CORRETIVA</v>
      </c>
      <c r="W4487" t="str">
        <f>IFERROR(_xlfn.XLOOKUP(tb_C101[[#This Row],[OS]],[1]!tb_C103[OS],[1]!tb_C103[DESCRICAO2]),"0")</f>
        <v>AUTOMATICO - TROCAR</v>
      </c>
    </row>
    <row r="4488" spans="1:23" x14ac:dyDescent="0.25">
      <c r="A4488" s="7">
        <v>4370</v>
      </c>
      <c r="B4488" t="s">
        <v>24</v>
      </c>
      <c r="C4488">
        <v>505</v>
      </c>
      <c r="D4488" s="8" t="s">
        <v>851</v>
      </c>
      <c r="H4488" t="s">
        <v>6008</v>
      </c>
      <c r="I4488" s="9">
        <v>45626.572488425925</v>
      </c>
      <c r="J4488" s="9"/>
      <c r="K4488" s="9"/>
      <c r="L4488" s="9">
        <v>45671.536736111113</v>
      </c>
      <c r="N4488" t="s">
        <v>180</v>
      </c>
      <c r="O4488" t="s">
        <v>181</v>
      </c>
      <c r="P4488" t="s">
        <v>189</v>
      </c>
      <c r="R4488" t="s">
        <v>6009</v>
      </c>
      <c r="S4488" s="9">
        <v>45671.536747685182</v>
      </c>
      <c r="T4488">
        <v>883353</v>
      </c>
      <c r="U4488" t="s">
        <v>183</v>
      </c>
      <c r="V4488" t="str">
        <f>IFERROR(_xlfn.XLOOKUP(tb_C101[[#This Row],[OS]],[1]!tb_C103[OS],[1]!tb_C103[DESCRICAO]),"0")</f>
        <v>CORRETIVA</v>
      </c>
      <c r="W4488" t="str">
        <f>IFERROR(_xlfn.XLOOKUP(tb_C101[[#This Row],[OS]],[1]!tb_C103[OS],[1]!tb_C103[DESCRICAO2]),"0")</f>
        <v>AUTOMATICO - TROCAR</v>
      </c>
    </row>
    <row r="4489" spans="1:23" x14ac:dyDescent="0.25">
      <c r="A4489" s="7">
        <v>4371</v>
      </c>
      <c r="B4489" t="s">
        <v>79</v>
      </c>
      <c r="D4489" s="8"/>
      <c r="H4489" t="s">
        <v>5761</v>
      </c>
      <c r="I4489" s="9">
        <v>45626.657314814816</v>
      </c>
      <c r="J4489" s="9"/>
      <c r="K4489" s="9"/>
      <c r="L4489" s="9"/>
      <c r="N4489" t="s">
        <v>215</v>
      </c>
      <c r="O4489" t="s">
        <v>181</v>
      </c>
      <c r="P4489" t="s">
        <v>182</v>
      </c>
      <c r="R4489" t="s">
        <v>7557</v>
      </c>
      <c r="S4489" s="9">
        <v>45673.472824074073</v>
      </c>
      <c r="T4489">
        <v>883353</v>
      </c>
      <c r="U4489" t="s">
        <v>183</v>
      </c>
      <c r="V4489" t="str">
        <f>IFERROR(_xlfn.XLOOKUP(tb_C101[[#This Row],[OS]],[1]!tb_C103[OS],[1]!tb_C103[DESCRICAO]),"0")</f>
        <v>CORRETIVA</v>
      </c>
      <c r="W4489" t="str">
        <f>IFERROR(_xlfn.XLOOKUP(tb_C101[[#This Row],[OS]],[1]!tb_C103[OS],[1]!tb_C103[DESCRICAO2]),"0")</f>
        <v>Eletrico</v>
      </c>
    </row>
    <row r="4490" spans="1:23" x14ac:dyDescent="0.25">
      <c r="A4490" s="7">
        <v>4372</v>
      </c>
      <c r="B4490" t="s">
        <v>184</v>
      </c>
      <c r="C4490">
        <v>108</v>
      </c>
      <c r="D4490" s="8" t="s">
        <v>317</v>
      </c>
      <c r="H4490" t="s">
        <v>5740</v>
      </c>
      <c r="I4490" s="9">
        <v>45626.784039351849</v>
      </c>
      <c r="J4490" s="9"/>
      <c r="K4490" s="9"/>
      <c r="L4490" s="9">
        <v>45671.536944444444</v>
      </c>
      <c r="N4490" t="s">
        <v>180</v>
      </c>
      <c r="O4490" t="s">
        <v>181</v>
      </c>
      <c r="P4490" t="s">
        <v>189</v>
      </c>
      <c r="R4490" t="s">
        <v>5741</v>
      </c>
      <c r="S4490" s="9">
        <v>45671.536956018521</v>
      </c>
      <c r="T4490">
        <v>883353</v>
      </c>
      <c r="U4490" t="s">
        <v>183</v>
      </c>
      <c r="V4490" t="str">
        <f>IFERROR(_xlfn.XLOOKUP(tb_C101[[#This Row],[OS]],[1]!tb_C103[OS],[1]!tb_C103[DESCRICAO]),"0")</f>
        <v>CORRETIVA</v>
      </c>
      <c r="W4490" t="str">
        <f>IFERROR(_xlfn.XLOOKUP(tb_C101[[#This Row],[OS]],[1]!tb_C103[OS],[1]!tb_C103[DESCRICAO2]),"0")</f>
        <v>AUTOMATICO - TROCAR</v>
      </c>
    </row>
    <row r="4491" spans="1:23" x14ac:dyDescent="0.25">
      <c r="A4491" s="7">
        <v>4373</v>
      </c>
      <c r="B4491" t="s">
        <v>184</v>
      </c>
      <c r="C4491">
        <v>108</v>
      </c>
      <c r="D4491" s="8" t="s">
        <v>317</v>
      </c>
      <c r="H4491" t="s">
        <v>7447</v>
      </c>
      <c r="I4491" s="9">
        <v>45627.783773148149</v>
      </c>
      <c r="J4491" s="9">
        <v>45627.743055555555</v>
      </c>
      <c r="K4491" s="9">
        <v>45627.791666666664</v>
      </c>
      <c r="L4491" s="9">
        <v>45671.537870370368</v>
      </c>
      <c r="N4491" t="s">
        <v>180</v>
      </c>
      <c r="O4491" t="s">
        <v>204</v>
      </c>
      <c r="P4491" t="s">
        <v>189</v>
      </c>
      <c r="R4491" t="s">
        <v>7448</v>
      </c>
      <c r="S4491" s="9">
        <v>45671.537881944445</v>
      </c>
      <c r="T4491">
        <v>883353</v>
      </c>
      <c r="U4491" t="s">
        <v>183</v>
      </c>
      <c r="V4491" t="str">
        <f>IFERROR(_xlfn.XLOOKUP(tb_C101[[#This Row],[OS]],[1]!tb_C103[OS],[1]!tb_C103[DESCRICAO]),"0")</f>
        <v>CORRETIVA</v>
      </c>
      <c r="W4491" t="str">
        <f>IFERROR(_xlfn.XLOOKUP(tb_C101[[#This Row],[OS]],[1]!tb_C103[OS],[1]!tb_C103[DESCRICAO2]),"0")</f>
        <v>AUTOMATICO - TROCAR</v>
      </c>
    </row>
    <row r="4492" spans="1:23" x14ac:dyDescent="0.25">
      <c r="A4492" s="7">
        <v>4374</v>
      </c>
      <c r="B4492" t="s">
        <v>184</v>
      </c>
      <c r="C4492">
        <v>108</v>
      </c>
      <c r="D4492" s="8" t="s">
        <v>317</v>
      </c>
      <c r="H4492" t="s">
        <v>339</v>
      </c>
      <c r="I4492" s="9">
        <v>45628.277326388888</v>
      </c>
      <c r="J4492" s="9"/>
      <c r="K4492" s="9"/>
      <c r="L4492" s="9">
        <v>45671.538101851853</v>
      </c>
      <c r="N4492" t="s">
        <v>180</v>
      </c>
      <c r="O4492" t="s">
        <v>181</v>
      </c>
      <c r="P4492" t="s">
        <v>189</v>
      </c>
      <c r="R4492" t="s">
        <v>5774</v>
      </c>
      <c r="S4492" s="9">
        <v>45671.538124999999</v>
      </c>
      <c r="T4492">
        <v>883353</v>
      </c>
      <c r="U4492" t="s">
        <v>183</v>
      </c>
      <c r="V4492" t="str">
        <f>IFERROR(_xlfn.XLOOKUP(tb_C101[[#This Row],[OS]],[1]!tb_C103[OS],[1]!tb_C103[DESCRICAO]),"0")</f>
        <v>CORRETIVA</v>
      </c>
      <c r="W4492" t="str">
        <f>IFERROR(_xlfn.XLOOKUP(tb_C101[[#This Row],[OS]],[1]!tb_C103[OS],[1]!tb_C103[DESCRICAO2]),"0")</f>
        <v>AUTOMATICO - TROCAR</v>
      </c>
    </row>
    <row r="4493" spans="1:23" x14ac:dyDescent="0.25">
      <c r="A4493" s="7">
        <v>4375</v>
      </c>
      <c r="B4493" t="s">
        <v>184</v>
      </c>
      <c r="C4493">
        <v>108</v>
      </c>
      <c r="D4493" s="8" t="s">
        <v>317</v>
      </c>
      <c r="E4493" t="s">
        <v>580</v>
      </c>
      <c r="F4493" t="s">
        <v>6863</v>
      </c>
      <c r="G4493" t="s">
        <v>6864</v>
      </c>
      <c r="H4493" t="s">
        <v>343</v>
      </c>
      <c r="I4493" s="9">
        <v>45628.439317129632</v>
      </c>
      <c r="J4493" s="9"/>
      <c r="K4493" s="9"/>
      <c r="L4493" s="9">
        <v>45629.474166666667</v>
      </c>
      <c r="M4493" t="s">
        <v>7558</v>
      </c>
      <c r="N4493" t="s">
        <v>180</v>
      </c>
      <c r="O4493" t="s">
        <v>181</v>
      </c>
      <c r="P4493" t="s">
        <v>189</v>
      </c>
      <c r="Q4493" t="s">
        <v>4040</v>
      </c>
      <c r="R4493" t="s">
        <v>7559</v>
      </c>
      <c r="S4493" s="9">
        <v>45629.474212962959</v>
      </c>
      <c r="T4493">
        <v>648952</v>
      </c>
      <c r="U4493" t="s">
        <v>183</v>
      </c>
      <c r="V4493" t="str">
        <f>IFERROR(_xlfn.XLOOKUP(tb_C101[[#This Row],[OS]],[1]!tb_C103[OS],[1]!tb_C103[DESCRICAO]),"0")</f>
        <v>CORRETIVA</v>
      </c>
      <c r="W4493" t="str">
        <f>IFERROR(_xlfn.XLOOKUP(tb_C101[[#This Row],[OS]],[1]!tb_C103[OS],[1]!tb_C103[DESCRICAO2]),"0")</f>
        <v>Mecanico</v>
      </c>
    </row>
    <row r="4494" spans="1:23" x14ac:dyDescent="0.25">
      <c r="A4494" s="7">
        <v>4376</v>
      </c>
      <c r="B4494" t="s">
        <v>184</v>
      </c>
      <c r="C4494">
        <v>113</v>
      </c>
      <c r="D4494" s="8" t="s">
        <v>213</v>
      </c>
      <c r="E4494" t="s">
        <v>198</v>
      </c>
      <c r="F4494" t="s">
        <v>5124</v>
      </c>
      <c r="G4494" t="s">
        <v>5125</v>
      </c>
      <c r="H4494" t="s">
        <v>343</v>
      </c>
      <c r="I4494" s="9">
        <v>45628.440092592595</v>
      </c>
      <c r="J4494" s="9"/>
      <c r="K4494" s="9"/>
      <c r="L4494" s="9"/>
      <c r="M4494" t="s">
        <v>7560</v>
      </c>
      <c r="N4494" t="s">
        <v>3867</v>
      </c>
      <c r="O4494" t="s">
        <v>181</v>
      </c>
      <c r="P4494" t="s">
        <v>189</v>
      </c>
      <c r="Q4494" t="s">
        <v>895</v>
      </c>
      <c r="R4494" t="s">
        <v>7561</v>
      </c>
      <c r="S4494" s="9">
        <v>45629.473553240743</v>
      </c>
      <c r="T4494">
        <v>648952</v>
      </c>
      <c r="U4494" t="s">
        <v>183</v>
      </c>
      <c r="V4494" t="str">
        <f>IFERROR(_xlfn.XLOOKUP(tb_C101[[#This Row],[OS]],[1]!tb_C103[OS],[1]!tb_C103[DESCRICAO]),"0")</f>
        <v>CORRETIVA</v>
      </c>
      <c r="W4494" t="str">
        <f>IFERROR(_xlfn.XLOOKUP(tb_C101[[#This Row],[OS]],[1]!tb_C103[OS],[1]!tb_C103[DESCRICAO2]),"0")</f>
        <v>Eletrico</v>
      </c>
    </row>
    <row r="4495" spans="1:23" x14ac:dyDescent="0.25">
      <c r="A4495" s="7">
        <v>4377</v>
      </c>
      <c r="B4495" t="s">
        <v>184</v>
      </c>
      <c r="C4495">
        <v>113</v>
      </c>
      <c r="D4495" s="8" t="s">
        <v>213</v>
      </c>
      <c r="E4495" t="s">
        <v>198</v>
      </c>
      <c r="F4495" t="s">
        <v>5124</v>
      </c>
      <c r="G4495" t="s">
        <v>5125</v>
      </c>
      <c r="H4495" t="s">
        <v>343</v>
      </c>
      <c r="I4495" s="9">
        <v>45628.440636574072</v>
      </c>
      <c r="J4495" s="9">
        <v>45628.395833333336</v>
      </c>
      <c r="K4495" s="9">
        <v>45628.5625</v>
      </c>
      <c r="L4495" s="9">
        <v>45629.474965277775</v>
      </c>
      <c r="M4495" t="s">
        <v>7562</v>
      </c>
      <c r="N4495" t="s">
        <v>180</v>
      </c>
      <c r="O4495" t="s">
        <v>204</v>
      </c>
      <c r="P4495" t="s">
        <v>189</v>
      </c>
      <c r="Q4495" t="s">
        <v>895</v>
      </c>
      <c r="R4495" t="s">
        <v>7563</v>
      </c>
      <c r="S4495" s="9">
        <v>45629.474988425929</v>
      </c>
      <c r="T4495">
        <v>648952</v>
      </c>
      <c r="U4495" t="s">
        <v>183</v>
      </c>
      <c r="V4495" t="str">
        <f>IFERROR(_xlfn.XLOOKUP(tb_C101[[#This Row],[OS]],[1]!tb_C103[OS],[1]!tb_C103[DESCRICAO]),"0")</f>
        <v>CORRETIVA</v>
      </c>
      <c r="W4495" t="str">
        <f>IFERROR(_xlfn.XLOOKUP(tb_C101[[#This Row],[OS]],[1]!tb_C103[OS],[1]!tb_C103[DESCRICAO2]),"0")</f>
        <v>Mecanico</v>
      </c>
    </row>
    <row r="4496" spans="1:23" x14ac:dyDescent="0.25">
      <c r="A4496" s="7">
        <v>4378</v>
      </c>
      <c r="B4496" t="s">
        <v>184</v>
      </c>
      <c r="C4496">
        <v>108</v>
      </c>
      <c r="D4496" s="8" t="s">
        <v>317</v>
      </c>
      <c r="E4496" t="s">
        <v>345</v>
      </c>
      <c r="F4496" t="s">
        <v>893</v>
      </c>
      <c r="G4496" t="s">
        <v>894</v>
      </c>
      <c r="H4496" t="s">
        <v>343</v>
      </c>
      <c r="I4496" s="9">
        <v>45628.441574074073</v>
      </c>
      <c r="J4496" s="9"/>
      <c r="K4496" s="9"/>
      <c r="L4496" s="9">
        <v>45639.364664351851</v>
      </c>
      <c r="M4496" t="s">
        <v>7564</v>
      </c>
      <c r="N4496" t="s">
        <v>180</v>
      </c>
      <c r="O4496" t="s">
        <v>181</v>
      </c>
      <c r="P4496" t="s">
        <v>189</v>
      </c>
      <c r="Q4496" t="s">
        <v>895</v>
      </c>
      <c r="R4496" t="s">
        <v>7565</v>
      </c>
      <c r="S4496" s="9">
        <v>45639.364687499998</v>
      </c>
      <c r="T4496">
        <v>648952</v>
      </c>
      <c r="U4496" t="s">
        <v>183</v>
      </c>
      <c r="V4496" t="str">
        <f>IFERROR(_xlfn.XLOOKUP(tb_C101[[#This Row],[OS]],[1]!tb_C103[OS],[1]!tb_C103[DESCRICAO]),"0")</f>
        <v>CORRETIVA</v>
      </c>
      <c r="W4496" t="str">
        <f>IFERROR(_xlfn.XLOOKUP(tb_C101[[#This Row],[OS]],[1]!tb_C103[OS],[1]!tb_C103[DESCRICAO2]),"0")</f>
        <v>Eletrico</v>
      </c>
    </row>
    <row r="4497" spans="1:23" x14ac:dyDescent="0.25">
      <c r="A4497" s="7">
        <v>4379</v>
      </c>
      <c r="B4497" t="s">
        <v>249</v>
      </c>
      <c r="D4497" s="8"/>
      <c r="H4497" t="s">
        <v>720</v>
      </c>
      <c r="I4497" s="9">
        <v>45628.62537037037</v>
      </c>
      <c r="J4497" s="9"/>
      <c r="K4497" s="9"/>
      <c r="L4497" s="9"/>
      <c r="M4497" t="s">
        <v>7481</v>
      </c>
      <c r="N4497" t="s">
        <v>3867</v>
      </c>
      <c r="O4497" t="s">
        <v>181</v>
      </c>
      <c r="P4497" t="s">
        <v>189</v>
      </c>
      <c r="R4497" t="s">
        <v>7566</v>
      </c>
      <c r="S4497" s="9">
        <v>45637.567986111113</v>
      </c>
      <c r="T4497">
        <v>41129</v>
      </c>
      <c r="U4497" t="s">
        <v>183</v>
      </c>
      <c r="V4497" t="str">
        <f>IFERROR(_xlfn.XLOOKUP(tb_C101[[#This Row],[OS]],[1]!tb_C103[OS],[1]!tb_C103[DESCRICAO]),"0")</f>
        <v>MELHORIA</v>
      </c>
      <c r="W4497" t="str">
        <f>IFERROR(_xlfn.XLOOKUP(tb_C101[[#This Row],[OS]],[1]!tb_C103[OS],[1]!tb_C103[DESCRICAO2]),"0")</f>
        <v>Eletrico</v>
      </c>
    </row>
    <row r="4498" spans="1:23" x14ac:dyDescent="0.25">
      <c r="A4498" s="7">
        <v>4380</v>
      </c>
      <c r="B4498" t="s">
        <v>249</v>
      </c>
      <c r="D4498" s="8"/>
      <c r="H4498" t="s">
        <v>720</v>
      </c>
      <c r="I4498" s="9">
        <v>45628.62740740741</v>
      </c>
      <c r="J4498" s="9"/>
      <c r="K4498" s="9"/>
      <c r="L4498" s="9"/>
      <c r="N4498" t="s">
        <v>215</v>
      </c>
      <c r="O4498" t="s">
        <v>181</v>
      </c>
      <c r="P4498" t="s">
        <v>189</v>
      </c>
      <c r="R4498" t="s">
        <v>7567</v>
      </c>
      <c r="S4498" s="9">
        <v>45673.471747685187</v>
      </c>
      <c r="T4498">
        <v>883353</v>
      </c>
      <c r="U4498" t="s">
        <v>183</v>
      </c>
      <c r="V4498" t="str">
        <f>IFERROR(_xlfn.XLOOKUP(tb_C101[[#This Row],[OS]],[1]!tb_C103[OS],[1]!tb_C103[DESCRICAO]),"0")</f>
        <v>MELHORIA</v>
      </c>
      <c r="W4498" t="str">
        <f>IFERROR(_xlfn.XLOOKUP(tb_C101[[#This Row],[OS]],[1]!tb_C103[OS],[1]!tb_C103[DESCRICAO2]),"0")</f>
        <v>MANUTENCAO PREDIAL</v>
      </c>
    </row>
    <row r="4499" spans="1:23" x14ac:dyDescent="0.25">
      <c r="A4499" s="7">
        <v>4381</v>
      </c>
      <c r="B4499" t="s">
        <v>184</v>
      </c>
      <c r="C4499">
        <v>115</v>
      </c>
      <c r="D4499" s="8" t="s">
        <v>197</v>
      </c>
      <c r="E4499" t="s">
        <v>345</v>
      </c>
      <c r="F4499" t="s">
        <v>901</v>
      </c>
      <c r="G4499" t="s">
        <v>902</v>
      </c>
      <c r="H4499" t="s">
        <v>343</v>
      </c>
      <c r="I4499" s="9">
        <v>45628.70826388889</v>
      </c>
      <c r="J4499" s="9"/>
      <c r="K4499" s="9"/>
      <c r="L4499" s="9">
        <v>45639.364074074074</v>
      </c>
      <c r="M4499" t="s">
        <v>1530</v>
      </c>
      <c r="N4499" t="s">
        <v>180</v>
      </c>
      <c r="O4499" t="s">
        <v>181</v>
      </c>
      <c r="P4499" t="s">
        <v>189</v>
      </c>
      <c r="Q4499" t="s">
        <v>895</v>
      </c>
      <c r="R4499" t="s">
        <v>7568</v>
      </c>
      <c r="S4499" s="9">
        <v>45639.36409722222</v>
      </c>
      <c r="T4499">
        <v>648952</v>
      </c>
      <c r="U4499" t="s">
        <v>183</v>
      </c>
      <c r="V4499" t="str">
        <f>IFERROR(_xlfn.XLOOKUP(tb_C101[[#This Row],[OS]],[1]!tb_C103[OS],[1]!tb_C103[DESCRICAO]),"0")</f>
        <v>CORRETIVA</v>
      </c>
      <c r="W4499" t="str">
        <f>IFERROR(_xlfn.XLOOKUP(tb_C101[[#This Row],[OS]],[1]!tb_C103[OS],[1]!tb_C103[DESCRICAO2]),"0")</f>
        <v>Mecanico</v>
      </c>
    </row>
    <row r="4500" spans="1:23" x14ac:dyDescent="0.25">
      <c r="A4500" s="7">
        <v>4382</v>
      </c>
      <c r="B4500" t="s">
        <v>184</v>
      </c>
      <c r="C4500">
        <v>113</v>
      </c>
      <c r="D4500" s="8" t="s">
        <v>213</v>
      </c>
      <c r="H4500" t="s">
        <v>5351</v>
      </c>
      <c r="I4500" s="9">
        <v>45628.747430555559</v>
      </c>
      <c r="J4500" s="9"/>
      <c r="K4500" s="9"/>
      <c r="L4500" s="9">
        <v>45671.538865740738</v>
      </c>
      <c r="N4500" t="s">
        <v>180</v>
      </c>
      <c r="O4500" t="s">
        <v>181</v>
      </c>
      <c r="P4500" t="s">
        <v>189</v>
      </c>
      <c r="R4500" t="s">
        <v>5352</v>
      </c>
      <c r="S4500" s="9">
        <v>45671.538877314815</v>
      </c>
      <c r="T4500">
        <v>883353</v>
      </c>
      <c r="U4500" t="s">
        <v>183</v>
      </c>
      <c r="V4500" t="str">
        <f>IFERROR(_xlfn.XLOOKUP(tb_C101[[#This Row],[OS]],[1]!tb_C103[OS],[1]!tb_C103[DESCRICAO]),"0")</f>
        <v>CORRETIVA</v>
      </c>
      <c r="W4500" t="str">
        <f>IFERROR(_xlfn.XLOOKUP(tb_C101[[#This Row],[OS]],[1]!tb_C103[OS],[1]!tb_C103[DESCRICAO2]),"0")</f>
        <v>AUTOMATICO - TROCAR</v>
      </c>
    </row>
    <row r="4501" spans="1:23" x14ac:dyDescent="0.25">
      <c r="A4501" s="7">
        <v>4383</v>
      </c>
      <c r="B4501" t="s">
        <v>184</v>
      </c>
      <c r="C4501">
        <v>117</v>
      </c>
      <c r="D4501" s="8" t="s">
        <v>354</v>
      </c>
      <c r="H4501" t="s">
        <v>5353</v>
      </c>
      <c r="I4501" s="9">
        <v>45628.772615740738</v>
      </c>
      <c r="J4501" s="9">
        <v>45628.6875</v>
      </c>
      <c r="K4501" s="9">
        <v>45628.826388888891</v>
      </c>
      <c r="L4501" s="9">
        <v>45671.538958333331</v>
      </c>
      <c r="N4501" t="s">
        <v>180</v>
      </c>
      <c r="O4501" t="s">
        <v>204</v>
      </c>
      <c r="P4501" t="s">
        <v>189</v>
      </c>
      <c r="R4501" t="s">
        <v>5354</v>
      </c>
      <c r="S4501" s="9">
        <v>45671.538981481484</v>
      </c>
      <c r="T4501">
        <v>883353</v>
      </c>
      <c r="U4501" t="s">
        <v>183</v>
      </c>
      <c r="V4501" t="str">
        <f>IFERROR(_xlfn.XLOOKUP(tb_C101[[#This Row],[OS]],[1]!tb_C103[OS],[1]!tb_C103[DESCRICAO]),"0")</f>
        <v>CORRETIVA</v>
      </c>
      <c r="W4501" t="str">
        <f>IFERROR(_xlfn.XLOOKUP(tb_C101[[#This Row],[OS]],[1]!tb_C103[OS],[1]!tb_C103[DESCRICAO2]),"0")</f>
        <v>AUTOMATICO - TROCAR</v>
      </c>
    </row>
    <row r="4502" spans="1:23" x14ac:dyDescent="0.25">
      <c r="A4502" s="7">
        <v>4384</v>
      </c>
      <c r="B4502" t="s">
        <v>24</v>
      </c>
      <c r="C4502">
        <v>506</v>
      </c>
      <c r="D4502" s="8" t="s">
        <v>819</v>
      </c>
      <c r="H4502" t="s">
        <v>6008</v>
      </c>
      <c r="I4502" s="9">
        <v>45628.783263888887</v>
      </c>
      <c r="J4502" s="9"/>
      <c r="K4502" s="9"/>
      <c r="L4502" s="9">
        <v>45671.539178240739</v>
      </c>
      <c r="N4502" t="s">
        <v>180</v>
      </c>
      <c r="O4502" t="s">
        <v>181</v>
      </c>
      <c r="P4502" t="s">
        <v>189</v>
      </c>
      <c r="R4502" t="s">
        <v>6009</v>
      </c>
      <c r="S4502" s="9">
        <v>45671.539189814815</v>
      </c>
      <c r="T4502">
        <v>883353</v>
      </c>
      <c r="U4502" t="s">
        <v>183</v>
      </c>
      <c r="V4502" t="str">
        <f>IFERROR(_xlfn.XLOOKUP(tb_C101[[#This Row],[OS]],[1]!tb_C103[OS],[1]!tb_C103[DESCRICAO]),"0")</f>
        <v>CORRETIVA</v>
      </c>
      <c r="W4502" t="str">
        <f>IFERROR(_xlfn.XLOOKUP(tb_C101[[#This Row],[OS]],[1]!tb_C103[OS],[1]!tb_C103[DESCRICAO2]),"0")</f>
        <v>AUTOMATICO - TROCAR</v>
      </c>
    </row>
    <row r="4503" spans="1:23" x14ac:dyDescent="0.25">
      <c r="A4503" s="7">
        <v>4385</v>
      </c>
      <c r="B4503" t="s">
        <v>184</v>
      </c>
      <c r="C4503">
        <v>117</v>
      </c>
      <c r="D4503" s="8" t="s">
        <v>354</v>
      </c>
      <c r="H4503" t="s">
        <v>6012</v>
      </c>
      <c r="I4503" s="9">
        <v>45629.238738425927</v>
      </c>
      <c r="J4503" s="9"/>
      <c r="K4503" s="9"/>
      <c r="L4503" s="9">
        <v>45671.539386574077</v>
      </c>
      <c r="N4503" t="s">
        <v>180</v>
      </c>
      <c r="O4503" t="s">
        <v>181</v>
      </c>
      <c r="P4503" t="s">
        <v>189</v>
      </c>
      <c r="R4503" t="s">
        <v>6014</v>
      </c>
      <c r="S4503" s="9">
        <v>45671.539398148147</v>
      </c>
      <c r="T4503">
        <v>883353</v>
      </c>
      <c r="U4503" t="s">
        <v>183</v>
      </c>
      <c r="V4503" t="str">
        <f>IFERROR(_xlfn.XLOOKUP(tb_C101[[#This Row],[OS]],[1]!tb_C103[OS],[1]!tb_C103[DESCRICAO]),"0")</f>
        <v>CORRETIVA</v>
      </c>
      <c r="W4503" t="str">
        <f>IFERROR(_xlfn.XLOOKUP(tb_C101[[#This Row],[OS]],[1]!tb_C103[OS],[1]!tb_C103[DESCRICAO2]),"0")</f>
        <v>AUTOMATICO - TROCAR</v>
      </c>
    </row>
    <row r="4504" spans="1:23" x14ac:dyDescent="0.25">
      <c r="A4504" s="7">
        <v>4386</v>
      </c>
      <c r="B4504" t="s">
        <v>184</v>
      </c>
      <c r="C4504">
        <v>117</v>
      </c>
      <c r="D4504" s="8" t="s">
        <v>354</v>
      </c>
      <c r="H4504" t="s">
        <v>6012</v>
      </c>
      <c r="I4504" s="9">
        <v>45629.25886574074</v>
      </c>
      <c r="J4504" s="9">
        <v>45629.104166666664</v>
      </c>
      <c r="K4504" s="9">
        <v>45629.875</v>
      </c>
      <c r="L4504" s="9">
        <v>45671.539479166669</v>
      </c>
      <c r="N4504" t="s">
        <v>180</v>
      </c>
      <c r="O4504" t="s">
        <v>204</v>
      </c>
      <c r="P4504" t="s">
        <v>189</v>
      </c>
      <c r="R4504" t="s">
        <v>6014</v>
      </c>
      <c r="S4504" s="9">
        <v>45671.539490740739</v>
      </c>
      <c r="T4504">
        <v>883353</v>
      </c>
      <c r="U4504" t="s">
        <v>183</v>
      </c>
      <c r="V4504" t="str">
        <f>IFERROR(_xlfn.XLOOKUP(tb_C101[[#This Row],[OS]],[1]!tb_C103[OS],[1]!tb_C103[DESCRICAO]),"0")</f>
        <v>CORRETIVA</v>
      </c>
      <c r="W4504" t="str">
        <f>IFERROR(_xlfn.XLOOKUP(tb_C101[[#This Row],[OS]],[1]!tb_C103[OS],[1]!tb_C103[DESCRICAO2]),"0")</f>
        <v>AUTOMATICO - TROCAR</v>
      </c>
    </row>
    <row r="4505" spans="1:23" x14ac:dyDescent="0.25">
      <c r="A4505" s="7">
        <v>4387</v>
      </c>
      <c r="B4505" t="s">
        <v>184</v>
      </c>
      <c r="C4505">
        <v>115</v>
      </c>
      <c r="D4505" s="8" t="s">
        <v>197</v>
      </c>
      <c r="E4505" t="s">
        <v>381</v>
      </c>
      <c r="H4505" t="s">
        <v>343</v>
      </c>
      <c r="I4505" s="9">
        <v>45629.313472222224</v>
      </c>
      <c r="J4505" s="9">
        <v>45629.291666666664</v>
      </c>
      <c r="K4505" s="9">
        <v>45629.520833333336</v>
      </c>
      <c r="L4505" s="9"/>
      <c r="M4505" t="s">
        <v>7569</v>
      </c>
      <c r="N4505" t="s">
        <v>3867</v>
      </c>
      <c r="O4505" t="s">
        <v>204</v>
      </c>
      <c r="P4505" t="s">
        <v>189</v>
      </c>
      <c r="R4505" t="s">
        <v>7570</v>
      </c>
      <c r="S4505" s="9">
        <v>45629.63244212963</v>
      </c>
      <c r="T4505">
        <v>648952</v>
      </c>
      <c r="U4505" t="s">
        <v>183</v>
      </c>
      <c r="V4505" t="str">
        <f>IFERROR(_xlfn.XLOOKUP(tb_C101[[#This Row],[OS]],[1]!tb_C103[OS],[1]!tb_C103[DESCRICAO]),"0")</f>
        <v>CORRETIVA</v>
      </c>
      <c r="W4505" t="str">
        <f>IFERROR(_xlfn.XLOOKUP(tb_C101[[#This Row],[OS]],[1]!tb_C103[OS],[1]!tb_C103[DESCRICAO2]),"0")</f>
        <v>Mecanico</v>
      </c>
    </row>
    <row r="4506" spans="1:23" x14ac:dyDescent="0.25">
      <c r="A4506" s="7">
        <v>4388</v>
      </c>
      <c r="B4506" t="s">
        <v>184</v>
      </c>
      <c r="C4506">
        <v>112</v>
      </c>
      <c r="D4506" s="8" t="s">
        <v>237</v>
      </c>
      <c r="E4506" t="s">
        <v>245</v>
      </c>
      <c r="F4506" t="s">
        <v>3755</v>
      </c>
      <c r="G4506" t="s">
        <v>3756</v>
      </c>
      <c r="H4506" t="s">
        <v>343</v>
      </c>
      <c r="I4506" s="9">
        <v>45629.31386574074</v>
      </c>
      <c r="J4506" s="9">
        <v>45629.313657407409</v>
      </c>
      <c r="K4506" s="9">
        <v>45629.354166666664</v>
      </c>
      <c r="L4506" s="9">
        <v>45639.363287037035</v>
      </c>
      <c r="M4506" t="s">
        <v>7571</v>
      </c>
      <c r="N4506" t="s">
        <v>180</v>
      </c>
      <c r="O4506" t="s">
        <v>204</v>
      </c>
      <c r="P4506" t="s">
        <v>189</v>
      </c>
      <c r="Q4506" t="s">
        <v>245</v>
      </c>
      <c r="R4506" t="s">
        <v>7572</v>
      </c>
      <c r="S4506" s="9">
        <v>45639.363298611112</v>
      </c>
      <c r="T4506">
        <v>648952</v>
      </c>
      <c r="U4506" t="s">
        <v>183</v>
      </c>
      <c r="V4506" t="str">
        <f>IFERROR(_xlfn.XLOOKUP(tb_C101[[#This Row],[OS]],[1]!tb_C103[OS],[1]!tb_C103[DESCRICAO]),"0")</f>
        <v>CORRETIVA</v>
      </c>
      <c r="W4506" t="str">
        <f>IFERROR(_xlfn.XLOOKUP(tb_C101[[#This Row],[OS]],[1]!tb_C103[OS],[1]!tb_C103[DESCRICAO2]),"0")</f>
        <v>Mecanico</v>
      </c>
    </row>
    <row r="4507" spans="1:23" x14ac:dyDescent="0.25">
      <c r="A4507" s="7">
        <v>4389</v>
      </c>
      <c r="B4507" t="s">
        <v>1476</v>
      </c>
      <c r="C4507">
        <v>9010</v>
      </c>
      <c r="D4507" s="8" t="s">
        <v>2406</v>
      </c>
      <c r="E4507" t="s">
        <v>2407</v>
      </c>
      <c r="H4507" t="s">
        <v>731</v>
      </c>
      <c r="I4507" s="9">
        <v>45629.390555555554</v>
      </c>
      <c r="J4507" s="9"/>
      <c r="K4507" s="9"/>
      <c r="L4507" s="9"/>
      <c r="M4507" t="s">
        <v>7573</v>
      </c>
      <c r="N4507" t="s">
        <v>3867</v>
      </c>
      <c r="O4507" t="s">
        <v>181</v>
      </c>
      <c r="P4507" t="s">
        <v>189</v>
      </c>
      <c r="R4507" t="s">
        <v>7574</v>
      </c>
      <c r="S4507" s="9">
        <v>45629.557337962964</v>
      </c>
      <c r="T4507">
        <v>41129</v>
      </c>
      <c r="U4507" t="s">
        <v>183</v>
      </c>
      <c r="V4507" t="str">
        <f>IFERROR(_xlfn.XLOOKUP(tb_C101[[#This Row],[OS]],[1]!tb_C103[OS],[1]!tb_C103[DESCRICAO]),"0")</f>
        <v>MELHORIA</v>
      </c>
      <c r="W4507" t="str">
        <f>IFERROR(_xlfn.XLOOKUP(tb_C101[[#This Row],[OS]],[1]!tb_C103[OS],[1]!tb_C103[DESCRICAO2]),"0")</f>
        <v>Eletrico</v>
      </c>
    </row>
    <row r="4508" spans="1:23" x14ac:dyDescent="0.25">
      <c r="A4508" s="7">
        <v>4390</v>
      </c>
      <c r="B4508" t="s">
        <v>184</v>
      </c>
      <c r="C4508">
        <v>115</v>
      </c>
      <c r="D4508" s="8" t="s">
        <v>197</v>
      </c>
      <c r="E4508" t="s">
        <v>3124</v>
      </c>
      <c r="H4508" t="s">
        <v>343</v>
      </c>
      <c r="I4508" s="9">
        <v>45629.620185185187</v>
      </c>
      <c r="J4508" s="9"/>
      <c r="K4508" s="9"/>
      <c r="L4508" s="9"/>
      <c r="N4508" t="s">
        <v>215</v>
      </c>
      <c r="O4508" t="s">
        <v>181</v>
      </c>
      <c r="P4508" t="s">
        <v>189</v>
      </c>
      <c r="R4508" t="s">
        <v>6227</v>
      </c>
      <c r="S4508" s="9">
        <v>45673.471956018519</v>
      </c>
      <c r="T4508">
        <v>883353</v>
      </c>
      <c r="U4508" t="s">
        <v>183</v>
      </c>
      <c r="V4508" t="str">
        <f>IFERROR(_xlfn.XLOOKUP(tb_C101[[#This Row],[OS]],[1]!tb_C103[OS],[1]!tb_C103[DESCRICAO]),"0")</f>
        <v>CORRETIVA</v>
      </c>
      <c r="W4508" t="str">
        <f>IFERROR(_xlfn.XLOOKUP(tb_C101[[#This Row],[OS]],[1]!tb_C103[OS],[1]!tb_C103[DESCRICAO2]),"0")</f>
        <v>Eletrico</v>
      </c>
    </row>
    <row r="4509" spans="1:23" x14ac:dyDescent="0.25">
      <c r="A4509" s="7">
        <v>4391</v>
      </c>
      <c r="B4509" t="s">
        <v>175</v>
      </c>
      <c r="C4509">
        <v>208</v>
      </c>
      <c r="D4509" s="8" t="s">
        <v>4987</v>
      </c>
      <c r="E4509" t="s">
        <v>2625</v>
      </c>
      <c r="H4509" t="s">
        <v>2642</v>
      </c>
      <c r="I4509" s="9">
        <v>45629.629965277774</v>
      </c>
      <c r="J4509" s="9"/>
      <c r="K4509" s="9"/>
      <c r="L4509" s="9">
        <v>45632.467858796299</v>
      </c>
      <c r="M4509" t="s">
        <v>7575</v>
      </c>
      <c r="N4509" t="s">
        <v>180</v>
      </c>
      <c r="O4509" t="s">
        <v>181</v>
      </c>
      <c r="P4509" t="s">
        <v>189</v>
      </c>
      <c r="R4509" t="s">
        <v>7576</v>
      </c>
      <c r="S4509" s="9">
        <v>45632.467881944445</v>
      </c>
      <c r="T4509">
        <v>648952</v>
      </c>
      <c r="U4509" t="s">
        <v>183</v>
      </c>
      <c r="V4509" t="str">
        <f>IFERROR(_xlfn.XLOOKUP(tb_C101[[#This Row],[OS]],[1]!tb_C103[OS],[1]!tb_C103[DESCRICAO]),"0")</f>
        <v>CORRETIVA</v>
      </c>
      <c r="W4509" t="str">
        <f>IFERROR(_xlfn.XLOOKUP(tb_C101[[#This Row],[OS]],[1]!tb_C103[OS],[1]!tb_C103[DESCRICAO2]),"0")</f>
        <v>Mecanico</v>
      </c>
    </row>
    <row r="4510" spans="1:23" x14ac:dyDescent="0.25">
      <c r="A4510" s="7">
        <v>4392</v>
      </c>
      <c r="B4510" t="s">
        <v>79</v>
      </c>
      <c r="C4510">
        <v>417</v>
      </c>
      <c r="D4510" s="8" t="s">
        <v>927</v>
      </c>
      <c r="H4510" t="s">
        <v>5761</v>
      </c>
      <c r="I4510" s="9">
        <v>45629.65457175926</v>
      </c>
      <c r="J4510" s="9"/>
      <c r="K4510" s="9"/>
      <c r="L4510" s="9">
        <v>45632.67255787037</v>
      </c>
      <c r="M4510" t="s">
        <v>7577</v>
      </c>
      <c r="N4510" t="s">
        <v>180</v>
      </c>
      <c r="O4510" t="s">
        <v>181</v>
      </c>
      <c r="P4510" t="s">
        <v>182</v>
      </c>
      <c r="R4510" t="s">
        <v>7578</v>
      </c>
      <c r="S4510" s="9">
        <v>45632.672581018516</v>
      </c>
      <c r="T4510">
        <v>648952</v>
      </c>
      <c r="U4510" t="s">
        <v>183</v>
      </c>
      <c r="V4510" t="str">
        <f>IFERROR(_xlfn.XLOOKUP(tb_C101[[#This Row],[OS]],[1]!tb_C103[OS],[1]!tb_C103[DESCRICAO]),"0")</f>
        <v>CORRETIVA</v>
      </c>
      <c r="W4510" t="str">
        <f>IFERROR(_xlfn.XLOOKUP(tb_C101[[#This Row],[OS]],[1]!tb_C103[OS],[1]!tb_C103[DESCRICAO2]),"0")</f>
        <v>Mecanico</v>
      </c>
    </row>
    <row r="4511" spans="1:23" x14ac:dyDescent="0.25">
      <c r="A4511" s="7">
        <v>4393</v>
      </c>
      <c r="B4511" t="s">
        <v>175</v>
      </c>
      <c r="C4511">
        <v>208</v>
      </c>
      <c r="D4511" s="8" t="s">
        <v>4987</v>
      </c>
      <c r="E4511" t="s">
        <v>4988</v>
      </c>
      <c r="H4511" t="s">
        <v>723</v>
      </c>
      <c r="I4511" s="9">
        <v>45629.681006944447</v>
      </c>
      <c r="J4511" s="9"/>
      <c r="K4511" s="9"/>
      <c r="L4511" s="9">
        <v>45632.470081018517</v>
      </c>
      <c r="M4511" t="s">
        <v>7579</v>
      </c>
      <c r="N4511" t="s">
        <v>180</v>
      </c>
      <c r="O4511" t="s">
        <v>181</v>
      </c>
      <c r="P4511" t="s">
        <v>189</v>
      </c>
      <c r="R4511" t="s">
        <v>7580</v>
      </c>
      <c r="S4511" s="9">
        <v>45632.47011574074</v>
      </c>
      <c r="T4511">
        <v>648952</v>
      </c>
      <c r="U4511" t="s">
        <v>183</v>
      </c>
      <c r="V4511" t="str">
        <f>IFERROR(_xlfn.XLOOKUP(tb_C101[[#This Row],[OS]],[1]!tb_C103[OS],[1]!tb_C103[DESCRICAO]),"0")</f>
        <v>CORRETIVA</v>
      </c>
      <c r="W4511" t="str">
        <f>IFERROR(_xlfn.XLOOKUP(tb_C101[[#This Row],[OS]],[1]!tb_C103[OS],[1]!tb_C103[DESCRICAO2]),"0")</f>
        <v>Eletrico</v>
      </c>
    </row>
    <row r="4512" spans="1:23" x14ac:dyDescent="0.25">
      <c r="A4512" s="7">
        <v>4394</v>
      </c>
      <c r="B4512" t="s">
        <v>175</v>
      </c>
      <c r="C4512">
        <v>207</v>
      </c>
      <c r="D4512" s="8" t="s">
        <v>760</v>
      </c>
      <c r="E4512" t="s">
        <v>2582</v>
      </c>
      <c r="H4512" t="s">
        <v>723</v>
      </c>
      <c r="I4512" s="9">
        <v>45629.681504629632</v>
      </c>
      <c r="J4512" s="9"/>
      <c r="K4512" s="9"/>
      <c r="L4512" s="9">
        <v>45632.469513888886</v>
      </c>
      <c r="M4512" t="s">
        <v>7581</v>
      </c>
      <c r="N4512" t="s">
        <v>180</v>
      </c>
      <c r="O4512" t="s">
        <v>181</v>
      </c>
      <c r="P4512" t="s">
        <v>189</v>
      </c>
      <c r="R4512" t="s">
        <v>7582</v>
      </c>
      <c r="S4512" s="9">
        <v>45632.469525462962</v>
      </c>
      <c r="T4512">
        <v>648952</v>
      </c>
      <c r="U4512" t="s">
        <v>183</v>
      </c>
      <c r="V4512" t="str">
        <f>IFERROR(_xlfn.XLOOKUP(tb_C101[[#This Row],[OS]],[1]!tb_C103[OS],[1]!tb_C103[DESCRICAO]),"0")</f>
        <v>CORRETIVA</v>
      </c>
      <c r="W4512" t="str">
        <f>IFERROR(_xlfn.XLOOKUP(tb_C101[[#This Row],[OS]],[1]!tb_C103[OS],[1]!tb_C103[DESCRICAO2]),"0")</f>
        <v>Eletrico</v>
      </c>
    </row>
    <row r="4513" spans="1:23" x14ac:dyDescent="0.25">
      <c r="A4513" s="7">
        <v>4395</v>
      </c>
      <c r="B4513" t="s">
        <v>175</v>
      </c>
      <c r="C4513">
        <v>207</v>
      </c>
      <c r="D4513" s="8" t="s">
        <v>760</v>
      </c>
      <c r="E4513" t="s">
        <v>3250</v>
      </c>
      <c r="H4513" t="s">
        <v>723</v>
      </c>
      <c r="I4513" s="9">
        <v>45629.682025462964</v>
      </c>
      <c r="J4513" s="9"/>
      <c r="K4513" s="9"/>
      <c r="L4513" s="9">
        <v>45632.469108796293</v>
      </c>
      <c r="M4513" t="s">
        <v>7583</v>
      </c>
      <c r="N4513" t="s">
        <v>180</v>
      </c>
      <c r="O4513" t="s">
        <v>181</v>
      </c>
      <c r="P4513" t="s">
        <v>189</v>
      </c>
      <c r="R4513" t="s">
        <v>7584</v>
      </c>
      <c r="S4513" s="9">
        <v>45632.469131944446</v>
      </c>
      <c r="T4513">
        <v>648952</v>
      </c>
      <c r="U4513" t="s">
        <v>183</v>
      </c>
      <c r="V4513" t="str">
        <f>IFERROR(_xlfn.XLOOKUP(tb_C101[[#This Row],[OS]],[1]!tb_C103[OS],[1]!tb_C103[DESCRICAO]),"0")</f>
        <v>CORRETIVA</v>
      </c>
      <c r="W4513" t="str">
        <f>IFERROR(_xlfn.XLOOKUP(tb_C101[[#This Row],[OS]],[1]!tb_C103[OS],[1]!tb_C103[DESCRICAO2]),"0")</f>
        <v>Mecanico</v>
      </c>
    </row>
    <row r="4514" spans="1:23" x14ac:dyDescent="0.25">
      <c r="A4514" s="7">
        <v>4396</v>
      </c>
      <c r="B4514" t="s">
        <v>184</v>
      </c>
      <c r="C4514">
        <v>108</v>
      </c>
      <c r="D4514" s="8" t="s">
        <v>317</v>
      </c>
      <c r="E4514" t="s">
        <v>240</v>
      </c>
      <c r="F4514" t="s">
        <v>7585</v>
      </c>
      <c r="G4514" t="s">
        <v>7586</v>
      </c>
      <c r="H4514" t="s">
        <v>3599</v>
      </c>
      <c r="I4514" s="9">
        <v>45630.094386574077</v>
      </c>
      <c r="J4514" s="9">
        <v>45630.094386574077</v>
      </c>
      <c r="K4514" s="9"/>
      <c r="L4514" s="9"/>
      <c r="M4514" t="s">
        <v>7587</v>
      </c>
      <c r="N4514" t="s">
        <v>3867</v>
      </c>
      <c r="O4514" t="s">
        <v>204</v>
      </c>
      <c r="P4514" t="s">
        <v>182</v>
      </c>
      <c r="Q4514" t="s">
        <v>895</v>
      </c>
      <c r="R4514" t="s">
        <v>7588</v>
      </c>
      <c r="S4514" s="9">
        <v>45638.971180555556</v>
      </c>
      <c r="T4514">
        <v>13749876622</v>
      </c>
      <c r="U4514" t="s">
        <v>183</v>
      </c>
      <c r="V4514" t="str">
        <f>IFERROR(_xlfn.XLOOKUP(tb_C101[[#This Row],[OS]],[1]!tb_C103[OS],[1]!tb_C103[DESCRICAO]),"0")</f>
        <v>CORRETIVA</v>
      </c>
      <c r="W4514" t="str">
        <f>IFERROR(_xlfn.XLOOKUP(tb_C101[[#This Row],[OS]],[1]!tb_C103[OS],[1]!tb_C103[DESCRICAO2]),"0")</f>
        <v>Eletrico</v>
      </c>
    </row>
    <row r="4515" spans="1:23" x14ac:dyDescent="0.25">
      <c r="A4515" s="7">
        <v>4396</v>
      </c>
      <c r="B4515" t="s">
        <v>184</v>
      </c>
      <c r="C4515">
        <v>108</v>
      </c>
      <c r="D4515" s="8" t="s">
        <v>317</v>
      </c>
      <c r="E4515" t="s">
        <v>240</v>
      </c>
      <c r="F4515" t="s">
        <v>7585</v>
      </c>
      <c r="G4515" t="s">
        <v>7586</v>
      </c>
      <c r="H4515" t="s">
        <v>3599</v>
      </c>
      <c r="I4515" s="9">
        <v>45630.094386574077</v>
      </c>
      <c r="J4515" s="9">
        <v>45630.090277777781</v>
      </c>
      <c r="K4515" s="9">
        <v>45630.239583333336</v>
      </c>
      <c r="L4515" s="9"/>
      <c r="M4515" t="s">
        <v>7587</v>
      </c>
      <c r="N4515" t="s">
        <v>3867</v>
      </c>
      <c r="O4515" t="s">
        <v>204</v>
      </c>
      <c r="P4515" t="s">
        <v>182</v>
      </c>
      <c r="Q4515" t="s">
        <v>895</v>
      </c>
      <c r="R4515" t="s">
        <v>7588</v>
      </c>
      <c r="S4515" s="9">
        <v>45638.971180555556</v>
      </c>
      <c r="T4515">
        <v>13749876622</v>
      </c>
      <c r="U4515" t="s">
        <v>183</v>
      </c>
      <c r="V4515" t="str">
        <f>IFERROR(_xlfn.XLOOKUP(tb_C101[[#This Row],[OS]],[1]!tb_C103[OS],[1]!tb_C103[DESCRICAO]),"0")</f>
        <v>CORRETIVA</v>
      </c>
      <c r="W4515" t="str">
        <f>IFERROR(_xlfn.XLOOKUP(tb_C101[[#This Row],[OS]],[1]!tb_C103[OS],[1]!tb_C103[DESCRICAO2]),"0")</f>
        <v>Eletrico</v>
      </c>
    </row>
    <row r="4516" spans="1:23" x14ac:dyDescent="0.25">
      <c r="A4516" s="7">
        <v>4397</v>
      </c>
      <c r="B4516" t="s">
        <v>184</v>
      </c>
      <c r="C4516">
        <v>113</v>
      </c>
      <c r="D4516" s="8" t="s">
        <v>213</v>
      </c>
      <c r="E4516" t="s">
        <v>245</v>
      </c>
      <c r="F4516" t="s">
        <v>2630</v>
      </c>
      <c r="G4516" t="s">
        <v>2631</v>
      </c>
      <c r="H4516" t="s">
        <v>3599</v>
      </c>
      <c r="I4516" s="9">
        <v>45630.09815972222</v>
      </c>
      <c r="J4516" s="9"/>
      <c r="K4516" s="9"/>
      <c r="L4516" s="9">
        <v>45639.427314814813</v>
      </c>
      <c r="M4516" t="s">
        <v>7589</v>
      </c>
      <c r="N4516" t="s">
        <v>180</v>
      </c>
      <c r="O4516" t="s">
        <v>181</v>
      </c>
      <c r="P4516" t="s">
        <v>189</v>
      </c>
      <c r="Q4516" t="s">
        <v>245</v>
      </c>
      <c r="R4516" t="s">
        <v>7590</v>
      </c>
      <c r="S4516" s="9">
        <v>45639.42732638889</v>
      </c>
      <c r="T4516">
        <v>648952</v>
      </c>
      <c r="U4516" t="s">
        <v>183</v>
      </c>
      <c r="V4516" t="str">
        <f>IFERROR(_xlfn.XLOOKUP(tb_C101[[#This Row],[OS]],[1]!tb_C103[OS],[1]!tb_C103[DESCRICAO]),"0")</f>
        <v>CORRETIVA</v>
      </c>
      <c r="W4516" t="str">
        <f>IFERROR(_xlfn.XLOOKUP(tb_C101[[#This Row],[OS]],[1]!tb_C103[OS],[1]!tb_C103[DESCRICAO2]),"0")</f>
        <v>Mecanico</v>
      </c>
    </row>
    <row r="4517" spans="1:23" x14ac:dyDescent="0.25">
      <c r="A4517" s="7">
        <v>4398</v>
      </c>
      <c r="B4517" t="s">
        <v>184</v>
      </c>
      <c r="C4517">
        <v>108</v>
      </c>
      <c r="D4517" s="8" t="s">
        <v>317</v>
      </c>
      <c r="H4517" t="s">
        <v>5502</v>
      </c>
      <c r="I4517" s="9">
        <v>45630.297083333331</v>
      </c>
      <c r="J4517" s="9"/>
      <c r="K4517" s="9"/>
      <c r="L4517" s="9">
        <v>45671.539710648147</v>
      </c>
      <c r="N4517" t="s">
        <v>180</v>
      </c>
      <c r="O4517" t="s">
        <v>181</v>
      </c>
      <c r="P4517" t="s">
        <v>189</v>
      </c>
      <c r="R4517" t="s">
        <v>5503</v>
      </c>
      <c r="S4517" s="9">
        <v>45671.539722222224</v>
      </c>
      <c r="T4517">
        <v>883353</v>
      </c>
      <c r="U4517" t="s">
        <v>183</v>
      </c>
      <c r="V4517" t="str">
        <f>IFERROR(_xlfn.XLOOKUP(tb_C101[[#This Row],[OS]],[1]!tb_C103[OS],[1]!tb_C103[DESCRICAO]),"0")</f>
        <v>CORRETIVA</v>
      </c>
      <c r="W4517" t="str">
        <f>IFERROR(_xlfn.XLOOKUP(tb_C101[[#This Row],[OS]],[1]!tb_C103[OS],[1]!tb_C103[DESCRICAO2]),"0")</f>
        <v>AUTOMATICO - TROCAR</v>
      </c>
    </row>
    <row r="4518" spans="1:23" x14ac:dyDescent="0.25">
      <c r="A4518" s="7">
        <v>4399</v>
      </c>
      <c r="B4518" t="s">
        <v>184</v>
      </c>
      <c r="C4518">
        <v>117</v>
      </c>
      <c r="D4518" s="8" t="s">
        <v>354</v>
      </c>
      <c r="E4518" t="s">
        <v>345</v>
      </c>
      <c r="F4518" t="s">
        <v>3932</v>
      </c>
      <c r="G4518" t="s">
        <v>3933</v>
      </c>
      <c r="H4518" t="s">
        <v>731</v>
      </c>
      <c r="I4518" s="9">
        <v>45630.403969907406</v>
      </c>
      <c r="J4518" s="9"/>
      <c r="K4518" s="9"/>
      <c r="L4518" s="9">
        <v>45632.673472222225</v>
      </c>
      <c r="M4518" t="s">
        <v>1530</v>
      </c>
      <c r="N4518" t="s">
        <v>180</v>
      </c>
      <c r="O4518" t="s">
        <v>181</v>
      </c>
      <c r="P4518" t="s">
        <v>189</v>
      </c>
      <c r="Q4518" t="s">
        <v>895</v>
      </c>
      <c r="R4518" t="s">
        <v>7591</v>
      </c>
      <c r="S4518" s="9">
        <v>45632.673495370371</v>
      </c>
      <c r="T4518">
        <v>648952</v>
      </c>
      <c r="U4518" t="s">
        <v>183</v>
      </c>
      <c r="V4518" t="str">
        <f>IFERROR(_xlfn.XLOOKUP(tb_C101[[#This Row],[OS]],[1]!tb_C103[OS],[1]!tb_C103[DESCRICAO]),"0")</f>
        <v>CORRETIVA</v>
      </c>
      <c r="W4518" t="str">
        <f>IFERROR(_xlfn.XLOOKUP(tb_C101[[#This Row],[OS]],[1]!tb_C103[OS],[1]!tb_C103[DESCRICAO2]),"0")</f>
        <v>Mecanico</v>
      </c>
    </row>
    <row r="4519" spans="1:23" x14ac:dyDescent="0.25">
      <c r="A4519" s="7">
        <v>4400</v>
      </c>
      <c r="B4519" t="s">
        <v>184</v>
      </c>
      <c r="C4519">
        <v>108</v>
      </c>
      <c r="D4519" s="8" t="s">
        <v>317</v>
      </c>
      <c r="E4519" t="s">
        <v>240</v>
      </c>
      <c r="F4519" t="s">
        <v>7592</v>
      </c>
      <c r="G4519" t="s">
        <v>7593</v>
      </c>
      <c r="H4519" t="s">
        <v>731</v>
      </c>
      <c r="I4519" s="9">
        <v>45630.406539351854</v>
      </c>
      <c r="J4519" s="9"/>
      <c r="K4519" s="9"/>
      <c r="L4519" s="9"/>
      <c r="N4519" t="s">
        <v>215</v>
      </c>
      <c r="O4519" t="s">
        <v>181</v>
      </c>
      <c r="P4519" t="s">
        <v>189</v>
      </c>
      <c r="Q4519" t="s">
        <v>895</v>
      </c>
      <c r="R4519" t="s">
        <v>7594</v>
      </c>
      <c r="S4519" s="9">
        <v>45673.473124999997</v>
      </c>
      <c r="T4519">
        <v>883353</v>
      </c>
      <c r="U4519" t="s">
        <v>204</v>
      </c>
      <c r="V4519" t="str">
        <f>IFERROR(_xlfn.XLOOKUP(tb_C101[[#This Row],[OS]],[1]!tb_C103[OS],[1]!tb_C103[DESCRICAO]),"0")</f>
        <v>CORRETIVA</v>
      </c>
      <c r="W4519" t="str">
        <f>IFERROR(_xlfn.XLOOKUP(tb_C101[[#This Row],[OS]],[1]!tb_C103[OS],[1]!tb_C103[DESCRICAO2]),"0")</f>
        <v>Mecanico</v>
      </c>
    </row>
    <row r="4520" spans="1:23" x14ac:dyDescent="0.25">
      <c r="A4520" s="7">
        <v>4401</v>
      </c>
      <c r="B4520" t="s">
        <v>184</v>
      </c>
      <c r="C4520">
        <v>117</v>
      </c>
      <c r="D4520" s="8" t="s">
        <v>354</v>
      </c>
      <c r="E4520" t="s">
        <v>443</v>
      </c>
      <c r="F4520" t="s">
        <v>443</v>
      </c>
      <c r="G4520" t="s">
        <v>444</v>
      </c>
      <c r="H4520" t="s">
        <v>731</v>
      </c>
      <c r="I4520" s="9">
        <v>45630.427847222221</v>
      </c>
      <c r="J4520" s="9"/>
      <c r="K4520" s="9"/>
      <c r="L4520" s="9">
        <v>45636.398020833331</v>
      </c>
      <c r="M4520" t="s">
        <v>6108</v>
      </c>
      <c r="N4520" t="s">
        <v>180</v>
      </c>
      <c r="O4520" t="s">
        <v>181</v>
      </c>
      <c r="Q4520" t="s">
        <v>186</v>
      </c>
      <c r="R4520" t="s">
        <v>7595</v>
      </c>
      <c r="S4520" s="9">
        <v>45636.398032407407</v>
      </c>
      <c r="T4520">
        <v>648952</v>
      </c>
      <c r="U4520" t="s">
        <v>204</v>
      </c>
      <c r="V4520" t="str">
        <f>IFERROR(_xlfn.XLOOKUP(tb_C101[[#This Row],[OS]],[1]!tb_C103[OS],[1]!tb_C103[DESCRICAO]),"0")</f>
        <v>PREVENTIVA</v>
      </c>
      <c r="W4520" t="str">
        <f>IFERROR(_xlfn.XLOOKUP(tb_C101[[#This Row],[OS]],[1]!tb_C103[OS],[1]!tb_C103[DESCRICAO2]),"0")</f>
        <v>Mecanico</v>
      </c>
    </row>
    <row r="4521" spans="1:23" x14ac:dyDescent="0.25">
      <c r="A4521" s="7">
        <v>4402</v>
      </c>
      <c r="B4521" t="s">
        <v>184</v>
      </c>
      <c r="C4521">
        <v>108</v>
      </c>
      <c r="D4521" s="8" t="s">
        <v>317</v>
      </c>
      <c r="E4521" t="s">
        <v>198</v>
      </c>
      <c r="F4521" t="s">
        <v>7596</v>
      </c>
      <c r="G4521" t="s">
        <v>7597</v>
      </c>
      <c r="H4521" t="s">
        <v>343</v>
      </c>
      <c r="I4521" s="9">
        <v>45630.543842592589</v>
      </c>
      <c r="J4521" s="9">
        <v>45630.543541666666</v>
      </c>
      <c r="K4521" s="9">
        <v>45630.569444444445</v>
      </c>
      <c r="L4521" s="9">
        <v>45639.362962962965</v>
      </c>
      <c r="M4521" t="s">
        <v>1530</v>
      </c>
      <c r="N4521" t="s">
        <v>180</v>
      </c>
      <c r="O4521" t="s">
        <v>204</v>
      </c>
      <c r="P4521" t="s">
        <v>189</v>
      </c>
      <c r="Q4521" t="s">
        <v>895</v>
      </c>
      <c r="R4521" t="s">
        <v>7598</v>
      </c>
      <c r="S4521" s="9">
        <v>45639.362997685188</v>
      </c>
      <c r="T4521">
        <v>648952</v>
      </c>
      <c r="U4521" t="s">
        <v>183</v>
      </c>
      <c r="V4521" t="str">
        <f>IFERROR(_xlfn.XLOOKUP(tb_C101[[#This Row],[OS]],[1]!tb_C103[OS],[1]!tb_C103[DESCRICAO]),"0")</f>
        <v>CORRETIVA</v>
      </c>
      <c r="W4521" t="str">
        <f>IFERROR(_xlfn.XLOOKUP(tb_C101[[#This Row],[OS]],[1]!tb_C103[OS],[1]!tb_C103[DESCRICAO2]),"0")</f>
        <v>Mecanico</v>
      </c>
    </row>
    <row r="4522" spans="1:23" x14ac:dyDescent="0.25">
      <c r="A4522" s="7">
        <v>4403</v>
      </c>
      <c r="B4522" t="s">
        <v>184</v>
      </c>
      <c r="C4522">
        <v>108</v>
      </c>
      <c r="D4522" s="8" t="s">
        <v>317</v>
      </c>
      <c r="E4522" t="s">
        <v>300</v>
      </c>
      <c r="H4522" t="s">
        <v>343</v>
      </c>
      <c r="I4522" s="9">
        <v>45630.544293981482</v>
      </c>
      <c r="J4522" s="9">
        <v>45630.544016203705</v>
      </c>
      <c r="K4522" s="9"/>
      <c r="L4522" s="9"/>
      <c r="M4522" t="s">
        <v>7599</v>
      </c>
      <c r="N4522" t="s">
        <v>3867</v>
      </c>
      <c r="O4522" t="s">
        <v>204</v>
      </c>
      <c r="P4522" t="s">
        <v>189</v>
      </c>
      <c r="R4522" t="s">
        <v>6414</v>
      </c>
      <c r="S4522" s="9">
        <v>45630.621168981481</v>
      </c>
      <c r="T4522">
        <v>26027187859</v>
      </c>
      <c r="U4522" t="s">
        <v>183</v>
      </c>
      <c r="V4522" t="str">
        <f>IFERROR(_xlfn.XLOOKUP(tb_C101[[#This Row],[OS]],[1]!tb_C103[OS],[1]!tb_C103[DESCRICAO]),"0")</f>
        <v>CORRETIVA</v>
      </c>
      <c r="W4522" t="str">
        <f>IFERROR(_xlfn.XLOOKUP(tb_C101[[#This Row],[OS]],[1]!tb_C103[OS],[1]!tb_C103[DESCRICAO2]),"0")</f>
        <v>Eletrico</v>
      </c>
    </row>
    <row r="4523" spans="1:23" x14ac:dyDescent="0.25">
      <c r="A4523" s="7">
        <v>4404</v>
      </c>
      <c r="B4523" t="s">
        <v>184</v>
      </c>
      <c r="C4523">
        <v>112</v>
      </c>
      <c r="D4523" s="8" t="s">
        <v>237</v>
      </c>
      <c r="E4523" t="s">
        <v>3133</v>
      </c>
      <c r="H4523" t="s">
        <v>343</v>
      </c>
      <c r="I4523" s="9">
        <v>45630.545370370368</v>
      </c>
      <c r="J4523" s="9"/>
      <c r="K4523" s="9"/>
      <c r="L4523" s="9"/>
      <c r="N4523" t="s">
        <v>215</v>
      </c>
      <c r="O4523" t="s">
        <v>181</v>
      </c>
      <c r="P4523" t="s">
        <v>189</v>
      </c>
      <c r="R4523" t="s">
        <v>7600</v>
      </c>
      <c r="S4523" s="9">
        <v>45673.473240740743</v>
      </c>
      <c r="T4523">
        <v>883353</v>
      </c>
      <c r="U4523" t="s">
        <v>183</v>
      </c>
      <c r="V4523" t="str">
        <f>IFERROR(_xlfn.XLOOKUP(tb_C101[[#This Row],[OS]],[1]!tb_C103[OS],[1]!tb_C103[DESCRICAO]),"0")</f>
        <v>CORRETIVA</v>
      </c>
      <c r="W4523" t="str">
        <f>IFERROR(_xlfn.XLOOKUP(tb_C101[[#This Row],[OS]],[1]!tb_C103[OS],[1]!tb_C103[DESCRICAO2]),"0")</f>
        <v>Eletrico</v>
      </c>
    </row>
    <row r="4524" spans="1:23" x14ac:dyDescent="0.25">
      <c r="A4524" s="7">
        <v>4405</v>
      </c>
      <c r="B4524" t="s">
        <v>184</v>
      </c>
      <c r="C4524">
        <v>117</v>
      </c>
      <c r="D4524" s="8" t="s">
        <v>354</v>
      </c>
      <c r="E4524" t="s">
        <v>443</v>
      </c>
      <c r="H4524" t="s">
        <v>343</v>
      </c>
      <c r="I4524" s="9">
        <v>45630.546111111114</v>
      </c>
      <c r="J4524" s="9">
        <v>45630.545810185184</v>
      </c>
      <c r="K4524" s="9">
        <v>45630.708333333336</v>
      </c>
      <c r="L4524" s="9">
        <v>45639.356469907405</v>
      </c>
      <c r="M4524" t="s">
        <v>7601</v>
      </c>
      <c r="N4524" t="s">
        <v>180</v>
      </c>
      <c r="O4524" t="s">
        <v>204</v>
      </c>
      <c r="P4524" t="s">
        <v>189</v>
      </c>
      <c r="R4524" t="s">
        <v>7602</v>
      </c>
      <c r="S4524" s="9">
        <v>45639.356493055559</v>
      </c>
      <c r="T4524">
        <v>648952</v>
      </c>
      <c r="U4524" t="s">
        <v>183</v>
      </c>
      <c r="V4524" t="str">
        <f>IFERROR(_xlfn.XLOOKUP(tb_C101[[#This Row],[OS]],[1]!tb_C103[OS],[1]!tb_C103[DESCRICAO]),"0")</f>
        <v>CORRETIVA</v>
      </c>
      <c r="W4524" t="str">
        <f>IFERROR(_xlfn.XLOOKUP(tb_C101[[#This Row],[OS]],[1]!tb_C103[OS],[1]!tb_C103[DESCRICAO2]),"0")</f>
        <v>Eletrico</v>
      </c>
    </row>
    <row r="4525" spans="1:23" x14ac:dyDescent="0.25">
      <c r="A4525" s="7">
        <v>4406</v>
      </c>
      <c r="B4525" t="s">
        <v>184</v>
      </c>
      <c r="C4525">
        <v>108</v>
      </c>
      <c r="D4525" s="8" t="s">
        <v>317</v>
      </c>
      <c r="E4525" t="s">
        <v>300</v>
      </c>
      <c r="F4525" t="s">
        <v>4865</v>
      </c>
      <c r="G4525" t="s">
        <v>4866</v>
      </c>
      <c r="H4525" t="s">
        <v>731</v>
      </c>
      <c r="I4525" s="9">
        <v>45630.634664351855</v>
      </c>
      <c r="J4525" s="9"/>
      <c r="K4525" s="9"/>
      <c r="L4525" s="9">
        <v>45646.602500000001</v>
      </c>
      <c r="M4525" t="s">
        <v>7603</v>
      </c>
      <c r="N4525" t="s">
        <v>180</v>
      </c>
      <c r="O4525" t="s">
        <v>181</v>
      </c>
      <c r="Q4525" t="s">
        <v>300</v>
      </c>
      <c r="R4525" t="s">
        <v>7604</v>
      </c>
      <c r="S4525" s="9">
        <v>45646.602523148147</v>
      </c>
      <c r="T4525">
        <v>648952</v>
      </c>
      <c r="U4525" t="s">
        <v>204</v>
      </c>
      <c r="V4525" t="str">
        <f>IFERROR(_xlfn.XLOOKUP(tb_C101[[#This Row],[OS]],[1]!tb_C103[OS],[1]!tb_C103[DESCRICAO]),"0")</f>
        <v>PREVENTIVA</v>
      </c>
      <c r="W4525" t="str">
        <f>IFERROR(_xlfn.XLOOKUP(tb_C101[[#This Row],[OS]],[1]!tb_C103[OS],[1]!tb_C103[DESCRICAO2]),"0")</f>
        <v>Eletrico</v>
      </c>
    </row>
    <row r="4526" spans="1:23" x14ac:dyDescent="0.25">
      <c r="A4526" s="7">
        <v>4407</v>
      </c>
      <c r="B4526" t="s">
        <v>184</v>
      </c>
      <c r="C4526">
        <v>117</v>
      </c>
      <c r="D4526" s="8" t="s">
        <v>354</v>
      </c>
      <c r="H4526" t="s">
        <v>5353</v>
      </c>
      <c r="I4526" s="9">
        <v>45630.646701388891</v>
      </c>
      <c r="J4526" s="9"/>
      <c r="K4526" s="9"/>
      <c r="L4526" s="9">
        <v>45671.54</v>
      </c>
      <c r="N4526" t="s">
        <v>180</v>
      </c>
      <c r="O4526" t="s">
        <v>181</v>
      </c>
      <c r="P4526" t="s">
        <v>189</v>
      </c>
      <c r="R4526" t="s">
        <v>5354</v>
      </c>
      <c r="S4526" s="9">
        <v>45671.540011574078</v>
      </c>
      <c r="T4526">
        <v>883353</v>
      </c>
      <c r="U4526" t="s">
        <v>183</v>
      </c>
      <c r="V4526" t="str">
        <f>IFERROR(_xlfn.XLOOKUP(tb_C101[[#This Row],[OS]],[1]!tb_C103[OS],[1]!tb_C103[DESCRICAO]),"0")</f>
        <v>CORRETIVA</v>
      </c>
      <c r="W4526" t="str">
        <f>IFERROR(_xlfn.XLOOKUP(tb_C101[[#This Row],[OS]],[1]!tb_C103[OS],[1]!tb_C103[DESCRICAO2]),"0")</f>
        <v>AUTOMATICO - TROCAR</v>
      </c>
    </row>
    <row r="4527" spans="1:23" x14ac:dyDescent="0.25">
      <c r="A4527" s="7">
        <v>4408</v>
      </c>
      <c r="B4527" t="s">
        <v>184</v>
      </c>
      <c r="C4527">
        <v>117</v>
      </c>
      <c r="D4527" s="8" t="s">
        <v>354</v>
      </c>
      <c r="H4527" t="s">
        <v>5353</v>
      </c>
      <c r="I4527" s="9">
        <v>45630.694849537038</v>
      </c>
      <c r="J4527" s="9">
        <v>45630.625</v>
      </c>
      <c r="K4527" s="9">
        <v>45630.736111111109</v>
      </c>
      <c r="L4527" s="9">
        <v>45671.540069444447</v>
      </c>
      <c r="N4527" t="s">
        <v>180</v>
      </c>
      <c r="O4527" t="s">
        <v>204</v>
      </c>
      <c r="P4527" t="s">
        <v>189</v>
      </c>
      <c r="R4527" t="s">
        <v>5354</v>
      </c>
      <c r="S4527" s="9">
        <v>45671.540081018517</v>
      </c>
      <c r="T4527">
        <v>883353</v>
      </c>
      <c r="U4527" t="s">
        <v>183</v>
      </c>
      <c r="V4527" t="str">
        <f>IFERROR(_xlfn.XLOOKUP(tb_C101[[#This Row],[OS]],[1]!tb_C103[OS],[1]!tb_C103[DESCRICAO]),"0")</f>
        <v>CORRETIVA</v>
      </c>
      <c r="W4527" t="str">
        <f>IFERROR(_xlfn.XLOOKUP(tb_C101[[#This Row],[OS]],[1]!tb_C103[OS],[1]!tb_C103[DESCRICAO2]),"0")</f>
        <v>AUTOMATICO - TROCAR</v>
      </c>
    </row>
    <row r="4528" spans="1:23" x14ac:dyDescent="0.25">
      <c r="A4528" s="7">
        <v>4409</v>
      </c>
      <c r="B4528" t="s">
        <v>79</v>
      </c>
      <c r="C4528">
        <v>1002</v>
      </c>
      <c r="D4528" s="8" t="s">
        <v>2236</v>
      </c>
      <c r="E4528" t="s">
        <v>2236</v>
      </c>
      <c r="F4528" t="s">
        <v>7605</v>
      </c>
      <c r="G4528" t="s">
        <v>7606</v>
      </c>
      <c r="H4528" t="s">
        <v>5761</v>
      </c>
      <c r="I4528" s="9">
        <v>45630.81832175926</v>
      </c>
      <c r="J4528" s="9"/>
      <c r="K4528" s="9"/>
      <c r="L4528" s="9"/>
      <c r="M4528" t="s">
        <v>7607</v>
      </c>
      <c r="N4528" t="s">
        <v>3867</v>
      </c>
      <c r="O4528" t="s">
        <v>181</v>
      </c>
      <c r="P4528" t="s">
        <v>182</v>
      </c>
      <c r="Q4528" t="s">
        <v>131</v>
      </c>
      <c r="R4528" t="s">
        <v>7608</v>
      </c>
      <c r="S4528" s="9">
        <v>45635.672233796293</v>
      </c>
      <c r="T4528">
        <v>41129</v>
      </c>
      <c r="U4528" t="s">
        <v>183</v>
      </c>
      <c r="V4528" t="str">
        <f>IFERROR(_xlfn.XLOOKUP(tb_C101[[#This Row],[OS]],[1]!tb_C103[OS],[1]!tb_C103[DESCRICAO]),"0")</f>
        <v>CORRETIVA</v>
      </c>
      <c r="W4528" t="str">
        <f>IFERROR(_xlfn.XLOOKUP(tb_C101[[#This Row],[OS]],[1]!tb_C103[OS],[1]!tb_C103[DESCRICAO2]),"0")</f>
        <v>Eletrico</v>
      </c>
    </row>
    <row r="4529" spans="1:23" x14ac:dyDescent="0.25">
      <c r="A4529" s="7">
        <v>4410</v>
      </c>
      <c r="B4529" t="s">
        <v>184</v>
      </c>
      <c r="C4529">
        <v>112</v>
      </c>
      <c r="D4529" s="8" t="s">
        <v>237</v>
      </c>
      <c r="E4529" t="s">
        <v>3133</v>
      </c>
      <c r="H4529" t="s">
        <v>5446</v>
      </c>
      <c r="I4529" s="9">
        <v>45631.386064814818</v>
      </c>
      <c r="J4529" s="9"/>
      <c r="K4529" s="9"/>
      <c r="L4529" s="9">
        <v>45639.35528935185</v>
      </c>
      <c r="M4529" t="s">
        <v>7609</v>
      </c>
      <c r="N4529" t="s">
        <v>180</v>
      </c>
      <c r="O4529" t="s">
        <v>181</v>
      </c>
      <c r="P4529" t="s">
        <v>189</v>
      </c>
      <c r="R4529" t="s">
        <v>7610</v>
      </c>
      <c r="S4529" s="9">
        <v>45639.355312500003</v>
      </c>
      <c r="T4529">
        <v>648952</v>
      </c>
      <c r="U4529" t="s">
        <v>183</v>
      </c>
      <c r="V4529" t="str">
        <f>IFERROR(_xlfn.XLOOKUP(tb_C101[[#This Row],[OS]],[1]!tb_C103[OS],[1]!tb_C103[DESCRICAO]),"0")</f>
        <v>CORRETIVA</v>
      </c>
      <c r="W4529" t="str">
        <f>IFERROR(_xlfn.XLOOKUP(tb_C101[[#This Row],[OS]],[1]!tb_C103[OS],[1]!tb_C103[DESCRICAO2]),"0")</f>
        <v>Eletrico</v>
      </c>
    </row>
    <row r="4530" spans="1:23" x14ac:dyDescent="0.25">
      <c r="A4530" s="7">
        <v>4411</v>
      </c>
      <c r="B4530" t="s">
        <v>184</v>
      </c>
      <c r="C4530">
        <v>118</v>
      </c>
      <c r="D4530" s="8" t="s">
        <v>1349</v>
      </c>
      <c r="E4530" t="s">
        <v>3119</v>
      </c>
      <c r="F4530" t="s">
        <v>6977</v>
      </c>
      <c r="G4530" t="s">
        <v>6978</v>
      </c>
      <c r="H4530" t="s">
        <v>5446</v>
      </c>
      <c r="I4530" s="9">
        <v>45631.387430555558</v>
      </c>
      <c r="J4530" s="9"/>
      <c r="K4530" s="9"/>
      <c r="L4530" s="9">
        <v>45639.355624999997</v>
      </c>
      <c r="M4530" t="s">
        <v>7611</v>
      </c>
      <c r="N4530" t="s">
        <v>180</v>
      </c>
      <c r="O4530" t="s">
        <v>181</v>
      </c>
      <c r="P4530" t="s">
        <v>189</v>
      </c>
      <c r="Q4530" t="s">
        <v>4040</v>
      </c>
      <c r="R4530" t="s">
        <v>7612</v>
      </c>
      <c r="S4530" s="9">
        <v>45639.35564814815</v>
      </c>
      <c r="T4530">
        <v>648952</v>
      </c>
      <c r="U4530" t="s">
        <v>183</v>
      </c>
      <c r="V4530" t="str">
        <f>IFERROR(_xlfn.XLOOKUP(tb_C101[[#This Row],[OS]],[1]!tb_C103[OS],[1]!tb_C103[DESCRICAO]),"0")</f>
        <v>CORRETIVA</v>
      </c>
      <c r="W4530" t="str">
        <f>IFERROR(_xlfn.XLOOKUP(tb_C101[[#This Row],[OS]],[1]!tb_C103[OS],[1]!tb_C103[DESCRICAO2]),"0")</f>
        <v>Mecanico</v>
      </c>
    </row>
    <row r="4531" spans="1:23" x14ac:dyDescent="0.25">
      <c r="A4531" s="7">
        <v>4412</v>
      </c>
      <c r="B4531" t="s">
        <v>184</v>
      </c>
      <c r="C4531">
        <v>116</v>
      </c>
      <c r="D4531" s="8" t="s">
        <v>290</v>
      </c>
      <c r="E4531" t="s">
        <v>3953</v>
      </c>
      <c r="F4531" t="s">
        <v>6783</v>
      </c>
      <c r="G4531" t="s">
        <v>6784</v>
      </c>
      <c r="H4531" t="s">
        <v>5446</v>
      </c>
      <c r="I4531" s="9">
        <v>45631.388680555552</v>
      </c>
      <c r="J4531" s="9"/>
      <c r="K4531" s="9"/>
      <c r="L4531" s="9"/>
      <c r="N4531" t="s">
        <v>215</v>
      </c>
      <c r="O4531" t="s">
        <v>181</v>
      </c>
      <c r="P4531" t="s">
        <v>189</v>
      </c>
      <c r="Q4531" t="s">
        <v>4040</v>
      </c>
      <c r="R4531" t="s">
        <v>7613</v>
      </c>
      <c r="S4531" s="9">
        <v>45673.473344907405</v>
      </c>
      <c r="T4531">
        <v>883353</v>
      </c>
      <c r="U4531" t="s">
        <v>183</v>
      </c>
      <c r="V4531" t="str">
        <f>IFERROR(_xlfn.XLOOKUP(tb_C101[[#This Row],[OS]],[1]!tb_C103[OS],[1]!tb_C103[DESCRICAO]),"0")</f>
        <v>CORRETIVA</v>
      </c>
      <c r="W4531" t="str">
        <f>IFERROR(_xlfn.XLOOKUP(tb_C101[[#This Row],[OS]],[1]!tb_C103[OS],[1]!tb_C103[DESCRICAO2]),"0")</f>
        <v>Eletrico</v>
      </c>
    </row>
    <row r="4532" spans="1:23" x14ac:dyDescent="0.25">
      <c r="A4532" s="7">
        <v>4413</v>
      </c>
      <c r="B4532" t="s">
        <v>184</v>
      </c>
      <c r="C4532">
        <v>117</v>
      </c>
      <c r="D4532" s="8" t="s">
        <v>354</v>
      </c>
      <c r="E4532" t="s">
        <v>443</v>
      </c>
      <c r="F4532" t="s">
        <v>443</v>
      </c>
      <c r="G4532" t="s">
        <v>444</v>
      </c>
      <c r="H4532" t="s">
        <v>5446</v>
      </c>
      <c r="I4532" s="9">
        <v>45631.39</v>
      </c>
      <c r="J4532" s="9"/>
      <c r="K4532" s="9"/>
      <c r="L4532" s="9"/>
      <c r="N4532" t="s">
        <v>215</v>
      </c>
      <c r="O4532" t="s">
        <v>181</v>
      </c>
      <c r="P4532" t="s">
        <v>189</v>
      </c>
      <c r="Q4532" t="s">
        <v>186</v>
      </c>
      <c r="R4532" t="s">
        <v>7614</v>
      </c>
      <c r="S4532" s="9"/>
      <c r="U4532" t="s">
        <v>183</v>
      </c>
      <c r="V4532" t="str">
        <f>IFERROR(_xlfn.XLOOKUP(tb_C101[[#This Row],[OS]],[1]!tb_C103[OS],[1]!tb_C103[DESCRICAO]),"0")</f>
        <v>CORRETIVA</v>
      </c>
      <c r="W4532" t="str">
        <f>IFERROR(_xlfn.XLOOKUP(tb_C101[[#This Row],[OS]],[1]!tb_C103[OS],[1]!tb_C103[DESCRICAO2]),"0")</f>
        <v>Eletrico</v>
      </c>
    </row>
    <row r="4533" spans="1:23" x14ac:dyDescent="0.25">
      <c r="A4533" s="7">
        <v>4414</v>
      </c>
      <c r="B4533" t="s">
        <v>184</v>
      </c>
      <c r="C4533">
        <v>108</v>
      </c>
      <c r="D4533" s="8" t="s">
        <v>317</v>
      </c>
      <c r="E4533" t="s">
        <v>337</v>
      </c>
      <c r="H4533" t="s">
        <v>731</v>
      </c>
      <c r="I4533" s="9">
        <v>45631.65253472222</v>
      </c>
      <c r="J4533" s="9"/>
      <c r="K4533" s="9"/>
      <c r="L4533" s="9"/>
      <c r="N4533" t="s">
        <v>215</v>
      </c>
      <c r="O4533" t="s">
        <v>204</v>
      </c>
      <c r="P4533" t="s">
        <v>189</v>
      </c>
      <c r="S4533" s="9"/>
      <c r="U4533" t="s">
        <v>183</v>
      </c>
      <c r="V4533" t="str">
        <f>IFERROR(_xlfn.XLOOKUP(tb_C101[[#This Row],[OS]],[1]!tb_C103[OS],[1]!tb_C103[DESCRICAO]),"0")</f>
        <v>CORRETIVA</v>
      </c>
      <c r="W4533" t="str">
        <f>IFERROR(_xlfn.XLOOKUP(tb_C101[[#This Row],[OS]],[1]!tb_C103[OS],[1]!tb_C103[DESCRICAO2]),"0")</f>
        <v>AUTOMATICO - TROCAR</v>
      </c>
    </row>
    <row r="4534" spans="1:23" x14ac:dyDescent="0.25">
      <c r="A4534" s="7">
        <v>4415</v>
      </c>
      <c r="B4534" t="s">
        <v>184</v>
      </c>
      <c r="C4534">
        <v>117</v>
      </c>
      <c r="D4534" s="8" t="s">
        <v>354</v>
      </c>
      <c r="H4534" t="s">
        <v>5597</v>
      </c>
      <c r="I4534" s="9">
        <v>45631.806030092594</v>
      </c>
      <c r="J4534" s="9"/>
      <c r="K4534" s="9"/>
      <c r="L4534" s="9">
        <v>45671.540358796294</v>
      </c>
      <c r="N4534" t="s">
        <v>180</v>
      </c>
      <c r="O4534" t="s">
        <v>181</v>
      </c>
      <c r="P4534" t="s">
        <v>189</v>
      </c>
      <c r="R4534" t="s">
        <v>5598</v>
      </c>
      <c r="S4534" s="9">
        <v>45671.540370370371</v>
      </c>
      <c r="T4534">
        <v>883353</v>
      </c>
      <c r="U4534" t="s">
        <v>183</v>
      </c>
      <c r="V4534" t="str">
        <f>IFERROR(_xlfn.XLOOKUP(tb_C101[[#This Row],[OS]],[1]!tb_C103[OS],[1]!tb_C103[DESCRICAO]),"0")</f>
        <v>CORRETIVA</v>
      </c>
      <c r="W4534" t="str">
        <f>IFERROR(_xlfn.XLOOKUP(tb_C101[[#This Row],[OS]],[1]!tb_C103[OS],[1]!tb_C103[DESCRICAO2]),"0")</f>
        <v>AUTOMATICO - TROCAR</v>
      </c>
    </row>
    <row r="4535" spans="1:23" x14ac:dyDescent="0.25">
      <c r="A4535" s="7">
        <v>4416</v>
      </c>
      <c r="B4535" t="s">
        <v>184</v>
      </c>
      <c r="C4535">
        <v>117</v>
      </c>
      <c r="D4535" s="8" t="s">
        <v>354</v>
      </c>
      <c r="H4535" t="s">
        <v>5597</v>
      </c>
      <c r="I4535" s="9">
        <v>45631.806030092594</v>
      </c>
      <c r="J4535" s="9"/>
      <c r="K4535" s="9"/>
      <c r="L4535" s="9">
        <v>45671.540555555555</v>
      </c>
      <c r="N4535" t="s">
        <v>180</v>
      </c>
      <c r="O4535" t="s">
        <v>181</v>
      </c>
      <c r="P4535" t="s">
        <v>189</v>
      </c>
      <c r="R4535" t="s">
        <v>5598</v>
      </c>
      <c r="S4535" s="9">
        <v>45671.540648148148</v>
      </c>
      <c r="T4535">
        <v>883353</v>
      </c>
      <c r="U4535" t="s">
        <v>183</v>
      </c>
      <c r="V4535" t="str">
        <f>IFERROR(_xlfn.XLOOKUP(tb_C101[[#This Row],[OS]],[1]!tb_C103[OS],[1]!tb_C103[DESCRICAO]),"0")</f>
        <v>CORRETIVA</v>
      </c>
      <c r="W4535" t="str">
        <f>IFERROR(_xlfn.XLOOKUP(tb_C101[[#This Row],[OS]],[1]!tb_C103[OS],[1]!tb_C103[DESCRICAO2]),"0")</f>
        <v>AUTOMATICO - TROCAR</v>
      </c>
    </row>
    <row r="4536" spans="1:23" x14ac:dyDescent="0.25">
      <c r="A4536" s="7">
        <v>4417</v>
      </c>
      <c r="B4536" t="s">
        <v>79</v>
      </c>
      <c r="C4536">
        <v>406</v>
      </c>
      <c r="D4536" s="8" t="s">
        <v>822</v>
      </c>
      <c r="H4536" t="s">
        <v>7312</v>
      </c>
      <c r="I4536" s="9">
        <v>45632.3280787037</v>
      </c>
      <c r="J4536" s="9"/>
      <c r="K4536" s="9"/>
      <c r="L4536" s="9">
        <v>45671.540833333333</v>
      </c>
      <c r="N4536" t="s">
        <v>180</v>
      </c>
      <c r="O4536" t="s">
        <v>181</v>
      </c>
      <c r="P4536" t="s">
        <v>189</v>
      </c>
      <c r="R4536" t="s">
        <v>7313</v>
      </c>
      <c r="S4536" s="9">
        <v>45671.540844907409</v>
      </c>
      <c r="T4536">
        <v>883353</v>
      </c>
      <c r="U4536" t="s">
        <v>183</v>
      </c>
      <c r="V4536" t="str">
        <f>IFERROR(_xlfn.XLOOKUP(tb_C101[[#This Row],[OS]],[1]!tb_C103[OS],[1]!tb_C103[DESCRICAO]),"0")</f>
        <v>CORRETIVA</v>
      </c>
      <c r="W4536" t="str">
        <f>IFERROR(_xlfn.XLOOKUP(tb_C101[[#This Row],[OS]],[1]!tb_C103[OS],[1]!tb_C103[DESCRICAO2]),"0")</f>
        <v>AUTOMATICO - TROCAR</v>
      </c>
    </row>
    <row r="4537" spans="1:23" x14ac:dyDescent="0.25">
      <c r="A4537" s="7">
        <v>4418</v>
      </c>
      <c r="B4537" t="s">
        <v>184</v>
      </c>
      <c r="C4537">
        <v>108</v>
      </c>
      <c r="D4537" s="8" t="s">
        <v>317</v>
      </c>
      <c r="E4537" t="s">
        <v>245</v>
      </c>
      <c r="H4537" t="s">
        <v>731</v>
      </c>
      <c r="I4537" s="9">
        <v>45632.378159722219</v>
      </c>
      <c r="J4537" s="9"/>
      <c r="K4537" s="9"/>
      <c r="L4537" s="9">
        <v>45642.38758101852</v>
      </c>
      <c r="M4537" t="s">
        <v>7615</v>
      </c>
      <c r="N4537" t="s">
        <v>180</v>
      </c>
      <c r="O4537" t="s">
        <v>181</v>
      </c>
      <c r="P4537" t="s">
        <v>189</v>
      </c>
      <c r="R4537" t="s">
        <v>7616</v>
      </c>
      <c r="S4537" s="9">
        <v>45642.387604166666</v>
      </c>
      <c r="T4537">
        <v>648952</v>
      </c>
      <c r="U4537" t="s">
        <v>183</v>
      </c>
      <c r="V4537" t="str">
        <f>IFERROR(_xlfn.XLOOKUP(tb_C101[[#This Row],[OS]],[1]!tb_C103[OS],[1]!tb_C103[DESCRICAO]),"0")</f>
        <v>CORRETIVA</v>
      </c>
      <c r="W4537" t="str">
        <f>IFERROR(_xlfn.XLOOKUP(tb_C101[[#This Row],[OS]],[1]!tb_C103[OS],[1]!tb_C103[DESCRICAO2]),"0")</f>
        <v>Eletrico</v>
      </c>
    </row>
    <row r="4538" spans="1:23" x14ac:dyDescent="0.25">
      <c r="A4538" s="7">
        <v>4419</v>
      </c>
      <c r="B4538" t="s">
        <v>5471</v>
      </c>
      <c r="C4538">
        <v>1014</v>
      </c>
      <c r="D4538" s="8" t="s">
        <v>4088</v>
      </c>
      <c r="E4538" t="s">
        <v>4088</v>
      </c>
      <c r="H4538" t="s">
        <v>731</v>
      </c>
      <c r="I4538" s="9">
        <v>45632.381041666667</v>
      </c>
      <c r="J4538" s="9"/>
      <c r="K4538" s="9"/>
      <c r="L4538" s="9">
        <v>45632.670324074075</v>
      </c>
      <c r="M4538" t="s">
        <v>7617</v>
      </c>
      <c r="N4538" t="s">
        <v>180</v>
      </c>
      <c r="O4538" t="s">
        <v>181</v>
      </c>
      <c r="P4538" t="s">
        <v>189</v>
      </c>
      <c r="R4538" t="s">
        <v>7618</v>
      </c>
      <c r="S4538" s="9">
        <v>45632.670358796298</v>
      </c>
      <c r="T4538">
        <v>648952</v>
      </c>
      <c r="U4538" t="s">
        <v>183</v>
      </c>
      <c r="V4538" t="str">
        <f>IFERROR(_xlfn.XLOOKUP(tb_C101[[#This Row],[OS]],[1]!tb_C103[OS],[1]!tb_C103[DESCRICAO]),"0")</f>
        <v>CORRETIVA</v>
      </c>
      <c r="W4538" t="str">
        <f>IFERROR(_xlfn.XLOOKUP(tb_C101[[#This Row],[OS]],[1]!tb_C103[OS],[1]!tb_C103[DESCRICAO2]),"0")</f>
        <v>Falha Operacinal</v>
      </c>
    </row>
    <row r="4539" spans="1:23" x14ac:dyDescent="0.25">
      <c r="A4539" s="7">
        <v>4420</v>
      </c>
      <c r="B4539" t="s">
        <v>24</v>
      </c>
      <c r="C4539">
        <v>506</v>
      </c>
      <c r="D4539" s="8" t="s">
        <v>819</v>
      </c>
      <c r="E4539" t="s">
        <v>238</v>
      </c>
      <c r="H4539" t="s">
        <v>731</v>
      </c>
      <c r="I4539" s="9">
        <v>45632.381493055553</v>
      </c>
      <c r="J4539" s="9"/>
      <c r="K4539" s="9"/>
      <c r="L4539" s="9">
        <v>45632.669976851852</v>
      </c>
      <c r="M4539" t="s">
        <v>7619</v>
      </c>
      <c r="N4539" t="s">
        <v>180</v>
      </c>
      <c r="O4539" t="s">
        <v>181</v>
      </c>
      <c r="P4539" t="s">
        <v>189</v>
      </c>
      <c r="R4539" t="s">
        <v>7620</v>
      </c>
      <c r="S4539" s="9">
        <v>45632.669988425929</v>
      </c>
      <c r="T4539">
        <v>648952</v>
      </c>
      <c r="U4539" t="s">
        <v>183</v>
      </c>
      <c r="V4539" t="str">
        <f>IFERROR(_xlfn.XLOOKUP(tb_C101[[#This Row],[OS]],[1]!tb_C103[OS],[1]!tb_C103[DESCRICAO]),"0")</f>
        <v>CORRETIVA</v>
      </c>
      <c r="W4539" t="str">
        <f>IFERROR(_xlfn.XLOOKUP(tb_C101[[#This Row],[OS]],[1]!tb_C103[OS],[1]!tb_C103[DESCRICAO2]),"0")</f>
        <v>Eletrico</v>
      </c>
    </row>
    <row r="4540" spans="1:23" x14ac:dyDescent="0.25">
      <c r="A4540" s="7">
        <v>4421</v>
      </c>
      <c r="B4540" t="s">
        <v>175</v>
      </c>
      <c r="C4540">
        <v>206</v>
      </c>
      <c r="D4540" s="8" t="s">
        <v>793</v>
      </c>
      <c r="E4540" t="s">
        <v>3368</v>
      </c>
      <c r="F4540" t="s">
        <v>3368</v>
      </c>
      <c r="G4540" t="s">
        <v>3369</v>
      </c>
      <c r="H4540" t="s">
        <v>731</v>
      </c>
      <c r="I4540" s="9">
        <v>45632.381909722222</v>
      </c>
      <c r="J4540" s="9"/>
      <c r="K4540" s="9"/>
      <c r="L4540" s="9">
        <v>45632.669733796298</v>
      </c>
      <c r="M4540" t="s">
        <v>7621</v>
      </c>
      <c r="N4540" t="s">
        <v>180</v>
      </c>
      <c r="O4540" t="s">
        <v>181</v>
      </c>
      <c r="P4540" t="s">
        <v>189</v>
      </c>
      <c r="Q4540" t="s">
        <v>55</v>
      </c>
      <c r="R4540" t="s">
        <v>7622</v>
      </c>
      <c r="S4540" s="9">
        <v>45632.669756944444</v>
      </c>
      <c r="T4540">
        <v>648952</v>
      </c>
      <c r="U4540" t="s">
        <v>183</v>
      </c>
      <c r="V4540" t="str">
        <f>IFERROR(_xlfn.XLOOKUP(tb_C101[[#This Row],[OS]],[1]!tb_C103[OS],[1]!tb_C103[DESCRICAO]),"0")</f>
        <v>CORRETIVA</v>
      </c>
      <c r="W4540" t="str">
        <f>IFERROR(_xlfn.XLOOKUP(tb_C101[[#This Row],[OS]],[1]!tb_C103[OS],[1]!tb_C103[DESCRICAO2]),"0")</f>
        <v>Mecanico</v>
      </c>
    </row>
    <row r="4541" spans="1:23" x14ac:dyDescent="0.25">
      <c r="A4541" s="7">
        <v>4422</v>
      </c>
      <c r="B4541" t="s">
        <v>24</v>
      </c>
      <c r="C4541">
        <v>507</v>
      </c>
      <c r="D4541" s="8" t="s">
        <v>757</v>
      </c>
      <c r="E4541" t="s">
        <v>3060</v>
      </c>
      <c r="F4541" t="s">
        <v>5686</v>
      </c>
      <c r="G4541" t="s">
        <v>5687</v>
      </c>
      <c r="H4541" t="s">
        <v>750</v>
      </c>
      <c r="I4541" s="9">
        <v>45632.456493055557</v>
      </c>
      <c r="J4541" s="9">
        <v>45632.454502314817</v>
      </c>
      <c r="K4541" s="9">
        <v>45632.48333333333</v>
      </c>
      <c r="L4541" s="9"/>
      <c r="M4541" t="s">
        <v>7623</v>
      </c>
      <c r="N4541" t="s">
        <v>215</v>
      </c>
      <c r="O4541" t="s">
        <v>204</v>
      </c>
      <c r="P4541" t="s">
        <v>189</v>
      </c>
      <c r="Q4541" t="s">
        <v>895</v>
      </c>
      <c r="R4541" t="s">
        <v>7624</v>
      </c>
      <c r="S4541" s="9">
        <v>45671.693958333337</v>
      </c>
      <c r="T4541">
        <v>648952</v>
      </c>
      <c r="U4541" t="s">
        <v>183</v>
      </c>
      <c r="V4541" t="str">
        <f>IFERROR(_xlfn.XLOOKUP(tb_C101[[#This Row],[OS]],[1]!tb_C103[OS],[1]!tb_C103[DESCRICAO]),"0")</f>
        <v>CORRETIVA</v>
      </c>
      <c r="W4541" t="str">
        <f>IFERROR(_xlfn.XLOOKUP(tb_C101[[#This Row],[OS]],[1]!tb_C103[OS],[1]!tb_C103[DESCRICAO2]),"0")</f>
        <v>Mecanico</v>
      </c>
    </row>
    <row r="4542" spans="1:23" x14ac:dyDescent="0.25">
      <c r="A4542" s="7">
        <v>4423</v>
      </c>
      <c r="B4542" t="s">
        <v>175</v>
      </c>
      <c r="C4542">
        <v>207</v>
      </c>
      <c r="D4542" s="8" t="s">
        <v>760</v>
      </c>
      <c r="E4542" t="s">
        <v>2442</v>
      </c>
      <c r="H4542" t="s">
        <v>723</v>
      </c>
      <c r="I4542" s="9">
        <v>45632.627500000002</v>
      </c>
      <c r="J4542" s="9">
        <v>45632.583333333336</v>
      </c>
      <c r="K4542" s="9">
        <v>45632.6875</v>
      </c>
      <c r="L4542" s="9">
        <v>45646.615347222221</v>
      </c>
      <c r="M4542" t="s">
        <v>7625</v>
      </c>
      <c r="N4542" t="s">
        <v>180</v>
      </c>
      <c r="O4542" t="s">
        <v>204</v>
      </c>
      <c r="P4542" t="s">
        <v>189</v>
      </c>
      <c r="R4542" t="s">
        <v>7626</v>
      </c>
      <c r="S4542" s="9">
        <v>45646.615370370368</v>
      </c>
      <c r="T4542">
        <v>648952</v>
      </c>
      <c r="U4542" t="s">
        <v>183</v>
      </c>
      <c r="V4542" t="str">
        <f>IFERROR(_xlfn.XLOOKUP(tb_C101[[#This Row],[OS]],[1]!tb_C103[OS],[1]!tb_C103[DESCRICAO]),"0")</f>
        <v>CORRETIVA</v>
      </c>
      <c r="W4542" t="str">
        <f>IFERROR(_xlfn.XLOOKUP(tb_C101[[#This Row],[OS]],[1]!tb_C103[OS],[1]!tb_C103[DESCRICAO2]),"0")</f>
        <v>Mecanico</v>
      </c>
    </row>
    <row r="4543" spans="1:23" x14ac:dyDescent="0.25">
      <c r="A4543" s="7">
        <v>4424</v>
      </c>
      <c r="B4543" t="s">
        <v>175</v>
      </c>
      <c r="C4543">
        <v>206</v>
      </c>
      <c r="D4543" s="8" t="s">
        <v>793</v>
      </c>
      <c r="E4543" t="s">
        <v>4973</v>
      </c>
      <c r="H4543" t="s">
        <v>723</v>
      </c>
      <c r="I4543" s="9">
        <v>45632.627997685187</v>
      </c>
      <c r="J4543" s="9"/>
      <c r="K4543" s="9"/>
      <c r="L4543" s="9">
        <v>45635.725243055553</v>
      </c>
      <c r="M4543" t="s">
        <v>7627</v>
      </c>
      <c r="N4543" t="s">
        <v>180</v>
      </c>
      <c r="O4543" t="s">
        <v>181</v>
      </c>
      <c r="P4543" t="s">
        <v>189</v>
      </c>
      <c r="R4543" t="s">
        <v>7628</v>
      </c>
      <c r="S4543" s="9">
        <v>45635.725266203706</v>
      </c>
      <c r="T4543">
        <v>648952</v>
      </c>
      <c r="U4543" t="s">
        <v>183</v>
      </c>
      <c r="V4543" t="str">
        <f>IFERROR(_xlfn.XLOOKUP(tb_C101[[#This Row],[OS]],[1]!tb_C103[OS],[1]!tb_C103[DESCRICAO]),"0")</f>
        <v>CORRETIVA</v>
      </c>
      <c r="W4543" t="str">
        <f>IFERROR(_xlfn.XLOOKUP(tb_C101[[#This Row],[OS]],[1]!tb_C103[OS],[1]!tb_C103[DESCRICAO2]),"0")</f>
        <v>Eletrico</v>
      </c>
    </row>
    <row r="4544" spans="1:23" x14ac:dyDescent="0.25">
      <c r="A4544" s="7">
        <v>4425</v>
      </c>
      <c r="B4544" t="s">
        <v>175</v>
      </c>
      <c r="C4544">
        <v>208</v>
      </c>
      <c r="D4544" s="8" t="s">
        <v>4987</v>
      </c>
      <c r="E4544" t="s">
        <v>271</v>
      </c>
      <c r="H4544" t="s">
        <v>723</v>
      </c>
      <c r="I4544" s="9">
        <v>45632.628425925926</v>
      </c>
      <c r="J4544" s="9"/>
      <c r="K4544" s="9"/>
      <c r="L4544" s="9">
        <v>45635.725497685184</v>
      </c>
      <c r="M4544" t="s">
        <v>7629</v>
      </c>
      <c r="N4544" t="s">
        <v>180</v>
      </c>
      <c r="O4544" t="s">
        <v>181</v>
      </c>
      <c r="P4544" t="s">
        <v>189</v>
      </c>
      <c r="R4544" t="s">
        <v>7630</v>
      </c>
      <c r="S4544" s="9">
        <v>45635.725532407407</v>
      </c>
      <c r="T4544">
        <v>648952</v>
      </c>
      <c r="U4544" t="s">
        <v>183</v>
      </c>
      <c r="V4544" t="str">
        <f>IFERROR(_xlfn.XLOOKUP(tb_C101[[#This Row],[OS]],[1]!tb_C103[OS],[1]!tb_C103[DESCRICAO]),"0")</f>
        <v>CORRETIVA</v>
      </c>
      <c r="W4544" t="str">
        <f>IFERROR(_xlfn.XLOOKUP(tb_C101[[#This Row],[OS]],[1]!tb_C103[OS],[1]!tb_C103[DESCRICAO2]),"0")</f>
        <v>Eletrico</v>
      </c>
    </row>
    <row r="4545" spans="1:23" x14ac:dyDescent="0.25">
      <c r="A4545" s="7">
        <v>4426</v>
      </c>
      <c r="B4545" t="s">
        <v>184</v>
      </c>
      <c r="C4545">
        <v>8001</v>
      </c>
      <c r="D4545" s="8" t="s">
        <v>7390</v>
      </c>
      <c r="E4545" t="s">
        <v>7391</v>
      </c>
      <c r="H4545" t="s">
        <v>731</v>
      </c>
      <c r="I4545" s="9">
        <v>45632.738969907405</v>
      </c>
      <c r="J4545" s="9"/>
      <c r="K4545" s="9"/>
      <c r="L4545" s="9"/>
      <c r="M4545" t="s">
        <v>7631</v>
      </c>
      <c r="N4545" t="s">
        <v>3867</v>
      </c>
      <c r="O4545" t="s">
        <v>181</v>
      </c>
      <c r="R4545" t="s">
        <v>7632</v>
      </c>
      <c r="S4545" s="9">
        <v>45646.619131944448</v>
      </c>
      <c r="T4545">
        <v>648952</v>
      </c>
      <c r="U4545" t="s">
        <v>204</v>
      </c>
      <c r="V4545" t="str">
        <f>IFERROR(_xlfn.XLOOKUP(tb_C101[[#This Row],[OS]],[1]!tb_C103[OS],[1]!tb_C103[DESCRICAO]),"0")</f>
        <v>PREVENTIVA</v>
      </c>
      <c r="W4545" t="str">
        <f>IFERROR(_xlfn.XLOOKUP(tb_C101[[#This Row],[OS]],[1]!tb_C103[OS],[1]!tb_C103[DESCRICAO2]),"0")</f>
        <v>Mecanico</v>
      </c>
    </row>
    <row r="4546" spans="1:23" x14ac:dyDescent="0.25">
      <c r="A4546" s="7">
        <v>4427</v>
      </c>
      <c r="B4546" t="s">
        <v>184</v>
      </c>
      <c r="C4546">
        <v>8001</v>
      </c>
      <c r="D4546" s="8" t="s">
        <v>7390</v>
      </c>
      <c r="E4546" t="s">
        <v>7531</v>
      </c>
      <c r="H4546" t="s">
        <v>731</v>
      </c>
      <c r="I4546" s="9">
        <v>45632.740358796298</v>
      </c>
      <c r="J4546" s="9"/>
      <c r="K4546" s="9"/>
      <c r="L4546" s="9">
        <v>45642.437395833331</v>
      </c>
      <c r="M4546" t="s">
        <v>6108</v>
      </c>
      <c r="N4546" t="s">
        <v>180</v>
      </c>
      <c r="O4546" t="s">
        <v>181</v>
      </c>
      <c r="R4546" t="s">
        <v>7633</v>
      </c>
      <c r="S4546" s="9">
        <v>45642.437418981484</v>
      </c>
      <c r="T4546">
        <v>648952</v>
      </c>
      <c r="U4546" t="s">
        <v>204</v>
      </c>
      <c r="V4546" t="str">
        <f>IFERROR(_xlfn.XLOOKUP(tb_C101[[#This Row],[OS]],[1]!tb_C103[OS],[1]!tb_C103[DESCRICAO]),"0")</f>
        <v>PREVENTIVA</v>
      </c>
      <c r="W4546" t="str">
        <f>IFERROR(_xlfn.XLOOKUP(tb_C101[[#This Row],[OS]],[1]!tb_C103[OS],[1]!tb_C103[DESCRICAO2]),"0")</f>
        <v>Mecanico</v>
      </c>
    </row>
    <row r="4547" spans="1:23" x14ac:dyDescent="0.25">
      <c r="A4547" s="7">
        <v>4428</v>
      </c>
      <c r="B4547" t="s">
        <v>184</v>
      </c>
      <c r="C4547">
        <v>8001</v>
      </c>
      <c r="D4547" s="8" t="s">
        <v>7390</v>
      </c>
      <c r="E4547" t="s">
        <v>7634</v>
      </c>
      <c r="H4547" t="s">
        <v>731</v>
      </c>
      <c r="I4547" s="9">
        <v>45632.749178240738</v>
      </c>
      <c r="J4547" s="9"/>
      <c r="K4547" s="9"/>
      <c r="L4547" s="9">
        <v>45635.725706018522</v>
      </c>
      <c r="M4547" t="s">
        <v>7635</v>
      </c>
      <c r="N4547" t="s">
        <v>180</v>
      </c>
      <c r="O4547" t="s">
        <v>181</v>
      </c>
      <c r="R4547" t="s">
        <v>7636</v>
      </c>
      <c r="S4547" s="9">
        <v>45635.725729166668</v>
      </c>
      <c r="T4547">
        <v>648952</v>
      </c>
      <c r="U4547" t="s">
        <v>204</v>
      </c>
      <c r="V4547" t="str">
        <f>IFERROR(_xlfn.XLOOKUP(tb_C101[[#This Row],[OS]],[1]!tb_C103[OS],[1]!tb_C103[DESCRICAO]),"0")</f>
        <v>PREDITIVA</v>
      </c>
      <c r="W4547" t="str">
        <f>IFERROR(_xlfn.XLOOKUP(tb_C101[[#This Row],[OS]],[1]!tb_C103[OS],[1]!tb_C103[DESCRICAO2]),"0")</f>
        <v>Eletrico</v>
      </c>
    </row>
    <row r="4548" spans="1:23" x14ac:dyDescent="0.25">
      <c r="A4548" s="7">
        <v>4429</v>
      </c>
      <c r="B4548" t="s">
        <v>24</v>
      </c>
      <c r="C4548">
        <v>502</v>
      </c>
      <c r="D4548" s="8" t="s">
        <v>246</v>
      </c>
      <c r="H4548" t="s">
        <v>5813</v>
      </c>
      <c r="I4548" s="9">
        <v>45633.169537037036</v>
      </c>
      <c r="J4548" s="9">
        <v>45633.15347222222</v>
      </c>
      <c r="K4548" s="9">
        <v>45633.193055555559</v>
      </c>
      <c r="L4548" s="9">
        <v>45671.540902777779</v>
      </c>
      <c r="N4548" t="s">
        <v>180</v>
      </c>
      <c r="O4548" t="s">
        <v>204</v>
      </c>
      <c r="P4548" t="s">
        <v>189</v>
      </c>
      <c r="R4548" t="s">
        <v>5814</v>
      </c>
      <c r="S4548" s="9">
        <v>45671.540914351855</v>
      </c>
      <c r="T4548">
        <v>883353</v>
      </c>
      <c r="U4548" t="s">
        <v>183</v>
      </c>
      <c r="V4548" t="str">
        <f>IFERROR(_xlfn.XLOOKUP(tb_C101[[#This Row],[OS]],[1]!tb_C103[OS],[1]!tb_C103[DESCRICAO]),"0")</f>
        <v>CORRETIVA</v>
      </c>
      <c r="W4548" t="str">
        <f>IFERROR(_xlfn.XLOOKUP(tb_C101[[#This Row],[OS]],[1]!tb_C103[OS],[1]!tb_C103[DESCRICAO2]),"0")</f>
        <v>AUTOMATICO - TROCAR</v>
      </c>
    </row>
    <row r="4549" spans="1:23" x14ac:dyDescent="0.25">
      <c r="A4549" s="7">
        <v>4430</v>
      </c>
      <c r="B4549" t="s">
        <v>24</v>
      </c>
      <c r="C4549">
        <v>502</v>
      </c>
      <c r="D4549" s="8" t="s">
        <v>246</v>
      </c>
      <c r="H4549" t="s">
        <v>5813</v>
      </c>
      <c r="I4549" s="9">
        <v>45633.198518518519</v>
      </c>
      <c r="J4549" s="9"/>
      <c r="K4549" s="9"/>
      <c r="L4549" s="9">
        <v>45671.541076388887</v>
      </c>
      <c r="N4549" t="s">
        <v>180</v>
      </c>
      <c r="O4549" t="s">
        <v>181</v>
      </c>
      <c r="P4549" t="s">
        <v>189</v>
      </c>
      <c r="R4549" t="s">
        <v>5814</v>
      </c>
      <c r="S4549" s="9">
        <v>45671.541076388887</v>
      </c>
      <c r="T4549">
        <v>883353</v>
      </c>
      <c r="U4549" t="s">
        <v>183</v>
      </c>
      <c r="V4549" t="str">
        <f>IFERROR(_xlfn.XLOOKUP(tb_C101[[#This Row],[OS]],[1]!tb_C103[OS],[1]!tb_C103[DESCRICAO]),"0")</f>
        <v>CORRETIVA</v>
      </c>
      <c r="W4549" t="str">
        <f>IFERROR(_xlfn.XLOOKUP(tb_C101[[#This Row],[OS]],[1]!tb_C103[OS],[1]!tb_C103[DESCRICAO2]),"0")</f>
        <v>AUTOMATICO - TROCAR</v>
      </c>
    </row>
    <row r="4550" spans="1:23" x14ac:dyDescent="0.25">
      <c r="A4550" s="7">
        <v>4431</v>
      </c>
      <c r="B4550" t="s">
        <v>24</v>
      </c>
      <c r="C4550">
        <v>502</v>
      </c>
      <c r="D4550" s="8" t="s">
        <v>246</v>
      </c>
      <c r="H4550" t="s">
        <v>5813</v>
      </c>
      <c r="I4550" s="9">
        <v>45633.198518518519</v>
      </c>
      <c r="J4550" s="9"/>
      <c r="K4550" s="9"/>
      <c r="L4550" s="9">
        <v>45671.541226851848</v>
      </c>
      <c r="N4550" t="s">
        <v>180</v>
      </c>
      <c r="O4550" t="s">
        <v>181</v>
      </c>
      <c r="P4550" t="s">
        <v>189</v>
      </c>
      <c r="R4550" t="s">
        <v>5814</v>
      </c>
      <c r="S4550" s="9">
        <v>45671.541226851848</v>
      </c>
      <c r="T4550">
        <v>883353</v>
      </c>
      <c r="U4550" t="s">
        <v>183</v>
      </c>
      <c r="V4550" t="str">
        <f>IFERROR(_xlfn.XLOOKUP(tb_C101[[#This Row],[OS]],[1]!tb_C103[OS],[1]!tb_C103[DESCRICAO]),"0")</f>
        <v>CORRETIVA</v>
      </c>
      <c r="W4550" t="str">
        <f>IFERROR(_xlfn.XLOOKUP(tb_C101[[#This Row],[OS]],[1]!tb_C103[OS],[1]!tb_C103[DESCRICAO2]),"0")</f>
        <v>AUTOMATICO - TROCAR</v>
      </c>
    </row>
    <row r="4551" spans="1:23" x14ac:dyDescent="0.25">
      <c r="A4551" s="7">
        <v>4432</v>
      </c>
      <c r="B4551" t="s">
        <v>24</v>
      </c>
      <c r="C4551">
        <v>501</v>
      </c>
      <c r="D4551" s="8" t="s">
        <v>228</v>
      </c>
      <c r="H4551" t="s">
        <v>6858</v>
      </c>
      <c r="I4551" s="9">
        <v>45633.392245370371</v>
      </c>
      <c r="J4551" s="9"/>
      <c r="K4551" s="9"/>
      <c r="L4551" s="9">
        <v>45671.541435185187</v>
      </c>
      <c r="N4551" t="s">
        <v>180</v>
      </c>
      <c r="O4551" t="s">
        <v>181</v>
      </c>
      <c r="P4551" t="s">
        <v>189</v>
      </c>
      <c r="R4551" t="s">
        <v>6859</v>
      </c>
      <c r="S4551" s="9">
        <v>45671.541435185187</v>
      </c>
      <c r="T4551">
        <v>883353</v>
      </c>
      <c r="U4551" t="s">
        <v>183</v>
      </c>
      <c r="V4551" t="str">
        <f>IFERROR(_xlfn.XLOOKUP(tb_C101[[#This Row],[OS]],[1]!tb_C103[OS],[1]!tb_C103[DESCRICAO]),"0")</f>
        <v>CORRETIVA</v>
      </c>
      <c r="W4551" t="str">
        <f>IFERROR(_xlfn.XLOOKUP(tb_C101[[#This Row],[OS]],[1]!tb_C103[OS],[1]!tb_C103[DESCRICAO2]),"0")</f>
        <v>AUTOMATICO - TROCAR</v>
      </c>
    </row>
    <row r="4552" spans="1:23" x14ac:dyDescent="0.25">
      <c r="A4552" s="7">
        <v>4433</v>
      </c>
      <c r="B4552" t="s">
        <v>24</v>
      </c>
      <c r="C4552">
        <v>501</v>
      </c>
      <c r="D4552" s="8" t="s">
        <v>228</v>
      </c>
      <c r="H4552" t="s">
        <v>6858</v>
      </c>
      <c r="I4552" s="9">
        <v>45633.392326388886</v>
      </c>
      <c r="J4552" s="9">
        <v>45633.381944444445</v>
      </c>
      <c r="K4552" s="9">
        <v>45633.40347222222</v>
      </c>
      <c r="L4552" s="9">
        <v>45671.541493055556</v>
      </c>
      <c r="N4552" t="s">
        <v>180</v>
      </c>
      <c r="O4552" t="s">
        <v>204</v>
      </c>
      <c r="P4552" t="s">
        <v>189</v>
      </c>
      <c r="R4552" t="s">
        <v>6859</v>
      </c>
      <c r="S4552" s="9">
        <v>45671.541504629633</v>
      </c>
      <c r="T4552">
        <v>883353</v>
      </c>
      <c r="U4552" t="s">
        <v>183</v>
      </c>
      <c r="V4552" t="str">
        <f>IFERROR(_xlfn.XLOOKUP(tb_C101[[#This Row],[OS]],[1]!tb_C103[OS],[1]!tb_C103[DESCRICAO]),"0")</f>
        <v>CORRETIVA</v>
      </c>
      <c r="W4552" t="str">
        <f>IFERROR(_xlfn.XLOOKUP(tb_C101[[#This Row],[OS]],[1]!tb_C103[OS],[1]!tb_C103[DESCRICAO2]),"0")</f>
        <v>AUTOMATICO - TROCAR</v>
      </c>
    </row>
    <row r="4553" spans="1:23" x14ac:dyDescent="0.25">
      <c r="A4553" s="7">
        <v>4434</v>
      </c>
      <c r="B4553" t="s">
        <v>79</v>
      </c>
      <c r="C4553">
        <v>413</v>
      </c>
      <c r="D4553" s="8" t="s">
        <v>295</v>
      </c>
      <c r="H4553" t="s">
        <v>5654</v>
      </c>
      <c r="I4553" s="9">
        <v>45633.434212962966</v>
      </c>
      <c r="J4553" s="9"/>
      <c r="K4553" s="9"/>
      <c r="L4553" s="9">
        <v>45671.541712962964</v>
      </c>
      <c r="N4553" t="s">
        <v>180</v>
      </c>
      <c r="O4553" t="s">
        <v>181</v>
      </c>
      <c r="P4553" t="s">
        <v>189</v>
      </c>
      <c r="R4553" t="s">
        <v>5655</v>
      </c>
      <c r="S4553" s="9">
        <v>45671.541724537034</v>
      </c>
      <c r="T4553">
        <v>883353</v>
      </c>
      <c r="U4553" t="s">
        <v>183</v>
      </c>
      <c r="V4553" t="str">
        <f>IFERROR(_xlfn.XLOOKUP(tb_C101[[#This Row],[OS]],[1]!tb_C103[OS],[1]!tb_C103[DESCRICAO]),"0")</f>
        <v>CORRETIVA</v>
      </c>
      <c r="W4553" t="str">
        <f>IFERROR(_xlfn.XLOOKUP(tb_C101[[#This Row],[OS]],[1]!tb_C103[OS],[1]!tb_C103[DESCRICAO2]),"0")</f>
        <v>AUTOMATICO - TROCAR</v>
      </c>
    </row>
    <row r="4554" spans="1:23" x14ac:dyDescent="0.25">
      <c r="A4554" s="7">
        <v>4435</v>
      </c>
      <c r="B4554" t="s">
        <v>184</v>
      </c>
      <c r="C4554">
        <v>118</v>
      </c>
      <c r="D4554" s="8" t="s">
        <v>1349</v>
      </c>
      <c r="E4554" t="s">
        <v>3119</v>
      </c>
      <c r="F4554" t="s">
        <v>7637</v>
      </c>
      <c r="G4554" t="s">
        <v>7638</v>
      </c>
      <c r="H4554" t="s">
        <v>6475</v>
      </c>
      <c r="I4554" s="9">
        <v>45633.455254629633</v>
      </c>
      <c r="J4554" s="9"/>
      <c r="K4554" s="9"/>
      <c r="L4554" s="9">
        <v>45639.365567129629</v>
      </c>
      <c r="M4554" t="s">
        <v>7639</v>
      </c>
      <c r="N4554" t="s">
        <v>180</v>
      </c>
      <c r="O4554" t="s">
        <v>181</v>
      </c>
      <c r="P4554" t="s">
        <v>189</v>
      </c>
      <c r="Q4554" t="s">
        <v>4040</v>
      </c>
      <c r="R4554" t="s">
        <v>5468</v>
      </c>
      <c r="S4554" s="9">
        <v>45639.365578703706</v>
      </c>
      <c r="T4554">
        <v>648952</v>
      </c>
      <c r="U4554" t="s">
        <v>183</v>
      </c>
      <c r="V4554" t="str">
        <f>IFERROR(_xlfn.XLOOKUP(tb_C101[[#This Row],[OS]],[1]!tb_C103[OS],[1]!tb_C103[DESCRICAO]),"0")</f>
        <v>CORRETIVA</v>
      </c>
      <c r="W4554" t="str">
        <f>IFERROR(_xlfn.XLOOKUP(tb_C101[[#This Row],[OS]],[1]!tb_C103[OS],[1]!tb_C103[DESCRICAO2]),"0")</f>
        <v>Mecanico</v>
      </c>
    </row>
    <row r="4555" spans="1:23" x14ac:dyDescent="0.25">
      <c r="A4555" s="7">
        <v>4436</v>
      </c>
      <c r="B4555" t="s">
        <v>79</v>
      </c>
      <c r="C4555">
        <v>417</v>
      </c>
      <c r="D4555" s="8" t="s">
        <v>927</v>
      </c>
      <c r="E4555" t="s">
        <v>2716</v>
      </c>
      <c r="F4555" t="s">
        <v>4434</v>
      </c>
      <c r="G4555" t="s">
        <v>4435</v>
      </c>
      <c r="H4555" t="s">
        <v>5761</v>
      </c>
      <c r="I4555" s="9">
        <v>45633.504525462966</v>
      </c>
      <c r="J4555" s="9"/>
      <c r="K4555" s="9"/>
      <c r="L4555" s="9"/>
      <c r="M4555" t="s">
        <v>7640</v>
      </c>
      <c r="N4555" t="s">
        <v>3867</v>
      </c>
      <c r="O4555" t="s">
        <v>181</v>
      </c>
      <c r="P4555" t="s">
        <v>182</v>
      </c>
      <c r="Q4555" t="s">
        <v>895</v>
      </c>
      <c r="R4555" t="s">
        <v>7641</v>
      </c>
      <c r="S4555" s="9">
        <v>45636.44127314815</v>
      </c>
      <c r="T4555">
        <v>648952</v>
      </c>
      <c r="U4555" t="s">
        <v>183</v>
      </c>
      <c r="V4555" t="str">
        <f>IFERROR(_xlfn.XLOOKUP(tb_C101[[#This Row],[OS]],[1]!tb_C103[OS],[1]!tb_C103[DESCRICAO]),"0")</f>
        <v>CORRETIVA</v>
      </c>
      <c r="W4555" t="str">
        <f>IFERROR(_xlfn.XLOOKUP(tb_C101[[#This Row],[OS]],[1]!tb_C103[OS],[1]!tb_C103[DESCRICAO2]),"0")</f>
        <v>Mecanico</v>
      </c>
    </row>
    <row r="4556" spans="1:23" x14ac:dyDescent="0.25">
      <c r="A4556" s="7">
        <v>4437</v>
      </c>
      <c r="B4556" t="s">
        <v>184</v>
      </c>
      <c r="C4556">
        <v>112</v>
      </c>
      <c r="D4556" s="8" t="s">
        <v>237</v>
      </c>
      <c r="H4556" t="s">
        <v>5738</v>
      </c>
      <c r="I4556" s="9">
        <v>45633.580208333333</v>
      </c>
      <c r="J4556" s="9">
        <v>45633.576388888891</v>
      </c>
      <c r="K4556" s="9">
        <v>45633.645833333336</v>
      </c>
      <c r="L4556" s="9">
        <v>45671.541909722226</v>
      </c>
      <c r="N4556" t="s">
        <v>180</v>
      </c>
      <c r="O4556" t="s">
        <v>204</v>
      </c>
      <c r="P4556" t="s">
        <v>189</v>
      </c>
      <c r="R4556" t="s">
        <v>5739</v>
      </c>
      <c r="S4556" s="9">
        <v>45671.541921296295</v>
      </c>
      <c r="T4556">
        <v>883353</v>
      </c>
      <c r="U4556" t="s">
        <v>183</v>
      </c>
      <c r="V4556" t="str">
        <f>IFERROR(_xlfn.XLOOKUP(tb_C101[[#This Row],[OS]],[1]!tb_C103[OS],[1]!tb_C103[DESCRICAO]),"0")</f>
        <v>CORRETIVA</v>
      </c>
      <c r="W4556" t="str">
        <f>IFERROR(_xlfn.XLOOKUP(tb_C101[[#This Row],[OS]],[1]!tb_C103[OS],[1]!tb_C103[DESCRICAO2]),"0")</f>
        <v>AUTOMATICO - TROCAR</v>
      </c>
    </row>
    <row r="4557" spans="1:23" x14ac:dyDescent="0.25">
      <c r="A4557" s="7">
        <v>4438</v>
      </c>
      <c r="B4557" t="s">
        <v>184</v>
      </c>
      <c r="C4557">
        <v>112</v>
      </c>
      <c r="D4557" s="8" t="s">
        <v>237</v>
      </c>
      <c r="H4557" t="s">
        <v>5738</v>
      </c>
      <c r="I4557" s="9">
        <v>45633.803437499999</v>
      </c>
      <c r="J4557" s="9">
        <v>45633.770833333336</v>
      </c>
      <c r="K4557" s="9">
        <v>45634.333333333336</v>
      </c>
      <c r="L4557" s="9">
        <v>45671.542002314818</v>
      </c>
      <c r="N4557" t="s">
        <v>180</v>
      </c>
      <c r="O4557" t="s">
        <v>204</v>
      </c>
      <c r="P4557" t="s">
        <v>189</v>
      </c>
      <c r="R4557" t="s">
        <v>5739</v>
      </c>
      <c r="S4557" s="9">
        <v>45671.542013888888</v>
      </c>
      <c r="T4557">
        <v>883353</v>
      </c>
      <c r="U4557" t="s">
        <v>183</v>
      </c>
      <c r="V4557" t="str">
        <f>IFERROR(_xlfn.XLOOKUP(tb_C101[[#This Row],[OS]],[1]!tb_C103[OS],[1]!tb_C103[DESCRICAO]),"0")</f>
        <v>CORRETIVA</v>
      </c>
      <c r="W4557" t="str">
        <f>IFERROR(_xlfn.XLOOKUP(tb_C101[[#This Row],[OS]],[1]!tb_C103[OS],[1]!tb_C103[DESCRICAO2]),"0")</f>
        <v>AUTOMATICO - TROCAR</v>
      </c>
    </row>
    <row r="4558" spans="1:23" x14ac:dyDescent="0.25">
      <c r="A4558" s="7">
        <v>4439</v>
      </c>
      <c r="B4558" t="s">
        <v>184</v>
      </c>
      <c r="C4558">
        <v>108</v>
      </c>
      <c r="D4558" s="8" t="s">
        <v>317</v>
      </c>
      <c r="H4558" t="s">
        <v>3599</v>
      </c>
      <c r="I4558" s="9">
        <v>45634.310300925928</v>
      </c>
      <c r="J4558" s="9">
        <v>45634.208333333336</v>
      </c>
      <c r="K4558" s="9">
        <v>45634.365277777775</v>
      </c>
      <c r="L4558" s="9">
        <v>45671.542083333334</v>
      </c>
      <c r="N4558" t="s">
        <v>180</v>
      </c>
      <c r="O4558" t="s">
        <v>204</v>
      </c>
      <c r="P4558" t="s">
        <v>189</v>
      </c>
      <c r="R4558" t="s">
        <v>6639</v>
      </c>
      <c r="S4558" s="9">
        <v>45671.542094907411</v>
      </c>
      <c r="T4558">
        <v>883353</v>
      </c>
      <c r="U4558" t="s">
        <v>183</v>
      </c>
      <c r="V4558" t="str">
        <f>IFERROR(_xlfn.XLOOKUP(tb_C101[[#This Row],[OS]],[1]!tb_C103[OS],[1]!tb_C103[DESCRICAO]),"0")</f>
        <v>CORRETIVA</v>
      </c>
      <c r="W4558" t="str">
        <f>IFERROR(_xlfn.XLOOKUP(tb_C101[[#This Row],[OS]],[1]!tb_C103[OS],[1]!tb_C103[DESCRICAO2]),"0")</f>
        <v>AUTOMATICO - TROCAR</v>
      </c>
    </row>
    <row r="4559" spans="1:23" x14ac:dyDescent="0.25">
      <c r="A4559" s="7">
        <v>4440</v>
      </c>
      <c r="B4559" t="s">
        <v>24</v>
      </c>
      <c r="C4559">
        <v>502</v>
      </c>
      <c r="D4559" s="8" t="s">
        <v>246</v>
      </c>
      <c r="H4559" t="s">
        <v>5813</v>
      </c>
      <c r="I4559" s="9">
        <v>45634.899930555555</v>
      </c>
      <c r="J4559" s="9"/>
      <c r="K4559" s="9"/>
      <c r="L4559" s="9">
        <v>45671.542337962965</v>
      </c>
      <c r="N4559" t="s">
        <v>180</v>
      </c>
      <c r="O4559" t="s">
        <v>181</v>
      </c>
      <c r="P4559" t="s">
        <v>189</v>
      </c>
      <c r="R4559" t="s">
        <v>5814</v>
      </c>
      <c r="S4559" s="9">
        <v>45671.542361111111</v>
      </c>
      <c r="T4559">
        <v>883353</v>
      </c>
      <c r="U4559" t="s">
        <v>183</v>
      </c>
      <c r="V4559" t="str">
        <f>IFERROR(_xlfn.XLOOKUP(tb_C101[[#This Row],[OS]],[1]!tb_C103[OS],[1]!tb_C103[DESCRICAO]),"0")</f>
        <v>CORRETIVA</v>
      </c>
      <c r="W4559" t="str">
        <f>IFERROR(_xlfn.XLOOKUP(tb_C101[[#This Row],[OS]],[1]!tb_C103[OS],[1]!tb_C103[DESCRICAO2]),"0")</f>
        <v>AUTOMATICO - TROCAR</v>
      </c>
    </row>
    <row r="4560" spans="1:23" x14ac:dyDescent="0.25">
      <c r="A4560" s="7">
        <v>4441</v>
      </c>
      <c r="B4560" t="s">
        <v>184</v>
      </c>
      <c r="C4560">
        <v>108</v>
      </c>
      <c r="D4560" s="8" t="s">
        <v>317</v>
      </c>
      <c r="E4560" t="s">
        <v>337</v>
      </c>
      <c r="F4560" t="s">
        <v>337</v>
      </c>
      <c r="G4560" t="s">
        <v>3253</v>
      </c>
      <c r="H4560" t="s">
        <v>731</v>
      </c>
      <c r="I4560" s="9">
        <v>45635.369930555556</v>
      </c>
      <c r="J4560" s="9"/>
      <c r="K4560" s="9"/>
      <c r="L4560" s="9"/>
      <c r="N4560" t="s">
        <v>215</v>
      </c>
      <c r="O4560" t="s">
        <v>181</v>
      </c>
      <c r="Q4560" t="s">
        <v>186</v>
      </c>
      <c r="R4560" t="s">
        <v>7642</v>
      </c>
      <c r="S4560" s="9">
        <v>45673.473483796297</v>
      </c>
      <c r="T4560">
        <v>883353</v>
      </c>
      <c r="U4560" t="s">
        <v>204</v>
      </c>
      <c r="V4560" t="str">
        <f>IFERROR(_xlfn.XLOOKUP(tb_C101[[#This Row],[OS]],[1]!tb_C103[OS],[1]!tb_C103[DESCRICAO]),"0")</f>
        <v>PREVENTIVA</v>
      </c>
      <c r="W4560" t="str">
        <f>IFERROR(_xlfn.XLOOKUP(tb_C101[[#This Row],[OS]],[1]!tb_C103[OS],[1]!tb_C103[DESCRICAO2]),"0")</f>
        <v>Eletrico</v>
      </c>
    </row>
    <row r="4561" spans="1:23" x14ac:dyDescent="0.25">
      <c r="A4561" s="7">
        <v>4442</v>
      </c>
      <c r="B4561" t="s">
        <v>184</v>
      </c>
      <c r="C4561">
        <v>108</v>
      </c>
      <c r="D4561" s="8" t="s">
        <v>317</v>
      </c>
      <c r="E4561" t="s">
        <v>337</v>
      </c>
      <c r="F4561" t="s">
        <v>337</v>
      </c>
      <c r="G4561" t="s">
        <v>3253</v>
      </c>
      <c r="H4561" t="s">
        <v>731</v>
      </c>
      <c r="I4561" s="9">
        <v>45635.372662037036</v>
      </c>
      <c r="J4561" s="9"/>
      <c r="K4561" s="9"/>
      <c r="L4561" s="9"/>
      <c r="M4561" t="s">
        <v>7643</v>
      </c>
      <c r="N4561" t="s">
        <v>3867</v>
      </c>
      <c r="O4561" t="s">
        <v>181</v>
      </c>
      <c r="Q4561" t="s">
        <v>186</v>
      </c>
      <c r="R4561" t="s">
        <v>7644</v>
      </c>
      <c r="S4561" s="9">
        <v>45645.372129629628</v>
      </c>
      <c r="T4561">
        <v>26027187859</v>
      </c>
      <c r="U4561" t="s">
        <v>204</v>
      </c>
      <c r="V4561" t="str">
        <f>IFERROR(_xlfn.XLOOKUP(tb_C101[[#This Row],[OS]],[1]!tb_C103[OS],[1]!tb_C103[DESCRICAO]),"0")</f>
        <v>PREDITIVA</v>
      </c>
      <c r="W4561" t="str">
        <f>IFERROR(_xlfn.XLOOKUP(tb_C101[[#This Row],[OS]],[1]!tb_C103[OS],[1]!tb_C103[DESCRICAO2]),"0")</f>
        <v>Eletrico</v>
      </c>
    </row>
    <row r="4562" spans="1:23" x14ac:dyDescent="0.25">
      <c r="A4562" s="7">
        <v>4443</v>
      </c>
      <c r="B4562" t="s">
        <v>184</v>
      </c>
      <c r="C4562">
        <v>118</v>
      </c>
      <c r="D4562" s="8" t="s">
        <v>1349</v>
      </c>
      <c r="E4562" t="s">
        <v>300</v>
      </c>
      <c r="F4562" t="s">
        <v>4610</v>
      </c>
      <c r="G4562" t="s">
        <v>4611</v>
      </c>
      <c r="H4562" t="s">
        <v>731</v>
      </c>
      <c r="I4562" s="9">
        <v>45635.374374999999</v>
      </c>
      <c r="J4562" s="9"/>
      <c r="K4562" s="9"/>
      <c r="L4562" s="9"/>
      <c r="N4562" t="s">
        <v>215</v>
      </c>
      <c r="O4562" t="s">
        <v>181</v>
      </c>
      <c r="Q4562" t="s">
        <v>895</v>
      </c>
      <c r="R4562" t="s">
        <v>7645</v>
      </c>
      <c r="S4562" s="9">
        <v>45635.375057870369</v>
      </c>
      <c r="T4562">
        <v>43181706833</v>
      </c>
      <c r="U4562" t="s">
        <v>204</v>
      </c>
      <c r="V4562" t="str">
        <f>IFERROR(_xlfn.XLOOKUP(tb_C101[[#This Row],[OS]],[1]!tb_C103[OS],[1]!tb_C103[DESCRICAO]),"0")</f>
        <v>PREVENTIVA</v>
      </c>
      <c r="W4562" t="str">
        <f>IFERROR(_xlfn.XLOOKUP(tb_C101[[#This Row],[OS]],[1]!tb_C103[OS],[1]!tb_C103[DESCRICAO2]),"0")</f>
        <v>Eletrico</v>
      </c>
    </row>
    <row r="4563" spans="1:23" x14ac:dyDescent="0.25">
      <c r="A4563" s="7">
        <v>4444</v>
      </c>
      <c r="B4563" t="s">
        <v>858</v>
      </c>
      <c r="C4563">
        <v>1005</v>
      </c>
      <c r="D4563" s="8" t="s">
        <v>2856</v>
      </c>
      <c r="E4563" t="s">
        <v>2856</v>
      </c>
      <c r="F4563" t="s">
        <v>2856</v>
      </c>
      <c r="G4563" t="s">
        <v>3689</v>
      </c>
      <c r="H4563" t="s">
        <v>6398</v>
      </c>
      <c r="I4563" s="9">
        <v>45635.476944444446</v>
      </c>
      <c r="J4563" s="9">
        <v>45635.375</v>
      </c>
      <c r="K4563" s="9">
        <v>45635.444444444445</v>
      </c>
      <c r="L4563" s="9">
        <v>45646.616006944445</v>
      </c>
      <c r="M4563" t="s">
        <v>7646</v>
      </c>
      <c r="N4563" t="s">
        <v>180</v>
      </c>
      <c r="O4563" t="s">
        <v>204</v>
      </c>
      <c r="P4563" t="s">
        <v>189</v>
      </c>
      <c r="Q4563" t="s">
        <v>3690</v>
      </c>
      <c r="R4563" t="s">
        <v>7647</v>
      </c>
      <c r="S4563" s="9">
        <v>45646.616030092591</v>
      </c>
      <c r="T4563">
        <v>648952</v>
      </c>
      <c r="U4563" t="s">
        <v>183</v>
      </c>
      <c r="V4563" t="str">
        <f>IFERROR(_xlfn.XLOOKUP(tb_C101[[#This Row],[OS]],[1]!tb_C103[OS],[1]!tb_C103[DESCRICAO]),"0")</f>
        <v>CORRETIVA</v>
      </c>
      <c r="W4563" t="str">
        <f>IFERROR(_xlfn.XLOOKUP(tb_C101[[#This Row],[OS]],[1]!tb_C103[OS],[1]!tb_C103[DESCRICAO2]),"0")</f>
        <v>Mecanico</v>
      </c>
    </row>
    <row r="4564" spans="1:23" x14ac:dyDescent="0.25">
      <c r="A4564" s="7">
        <v>4445</v>
      </c>
      <c r="B4564" t="s">
        <v>5451</v>
      </c>
      <c r="C4564">
        <v>9032</v>
      </c>
      <c r="D4564" s="8" t="s">
        <v>6913</v>
      </c>
      <c r="E4564" t="s">
        <v>6914</v>
      </c>
      <c r="H4564" t="s">
        <v>6398</v>
      </c>
      <c r="I4564" s="9">
        <v>45635.48300925926</v>
      </c>
      <c r="J4564" s="9"/>
      <c r="K4564" s="9"/>
      <c r="L4564" s="9">
        <v>45646.615011574075</v>
      </c>
      <c r="M4564" t="s">
        <v>7648</v>
      </c>
      <c r="N4564" t="s">
        <v>180</v>
      </c>
      <c r="O4564" t="s">
        <v>181</v>
      </c>
      <c r="P4564" t="s">
        <v>189</v>
      </c>
      <c r="R4564" t="s">
        <v>7649</v>
      </c>
      <c r="S4564" s="9">
        <v>45646.615034722221</v>
      </c>
      <c r="T4564">
        <v>648952</v>
      </c>
      <c r="U4564" t="s">
        <v>183</v>
      </c>
      <c r="V4564" t="str">
        <f>IFERROR(_xlfn.XLOOKUP(tb_C101[[#This Row],[OS]],[1]!tb_C103[OS],[1]!tb_C103[DESCRICAO]),"0")</f>
        <v>CORRETIVA</v>
      </c>
      <c r="W4564" t="str">
        <f>IFERROR(_xlfn.XLOOKUP(tb_C101[[#This Row],[OS]],[1]!tb_C103[OS],[1]!tb_C103[DESCRICAO2]),"0")</f>
        <v>Mecanico</v>
      </c>
    </row>
    <row r="4565" spans="1:23" x14ac:dyDescent="0.25">
      <c r="A4565" s="7">
        <v>4446</v>
      </c>
      <c r="B4565" t="s">
        <v>175</v>
      </c>
      <c r="C4565">
        <v>207</v>
      </c>
      <c r="D4565" s="8" t="s">
        <v>760</v>
      </c>
      <c r="E4565" t="s">
        <v>286</v>
      </c>
      <c r="F4565" t="s">
        <v>1657</v>
      </c>
      <c r="G4565" t="s">
        <v>1658</v>
      </c>
      <c r="H4565" t="s">
        <v>723</v>
      </c>
      <c r="I4565" s="9">
        <v>45635.601469907408</v>
      </c>
      <c r="J4565" s="9"/>
      <c r="K4565" s="9"/>
      <c r="L4565" s="9">
        <v>45686.62605324074</v>
      </c>
      <c r="M4565" t="s">
        <v>7650</v>
      </c>
      <c r="N4565" t="s">
        <v>180</v>
      </c>
      <c r="O4565" t="s">
        <v>181</v>
      </c>
      <c r="P4565" t="s">
        <v>189</v>
      </c>
      <c r="Q4565" t="s">
        <v>55</v>
      </c>
      <c r="R4565" t="s">
        <v>7651</v>
      </c>
      <c r="S4565" s="9">
        <v>45686.626064814816</v>
      </c>
      <c r="T4565">
        <v>883353</v>
      </c>
      <c r="U4565" t="s">
        <v>183</v>
      </c>
      <c r="V4565" t="str">
        <f>IFERROR(_xlfn.XLOOKUP(tb_C101[[#This Row],[OS]],[1]!tb_C103[OS],[1]!tb_C103[DESCRICAO]),"0")</f>
        <v>CORRETIVA</v>
      </c>
      <c r="W4565" t="str">
        <f>IFERROR(_xlfn.XLOOKUP(tb_C101[[#This Row],[OS]],[1]!tb_C103[OS],[1]!tb_C103[DESCRICAO2]),"0")</f>
        <v>MANUTENCAO PREDIAL</v>
      </c>
    </row>
    <row r="4566" spans="1:23" x14ac:dyDescent="0.25">
      <c r="A4566" s="7">
        <v>4447</v>
      </c>
      <c r="B4566" t="s">
        <v>175</v>
      </c>
      <c r="C4566">
        <v>9027</v>
      </c>
      <c r="D4566" s="8" t="s">
        <v>5311</v>
      </c>
      <c r="E4566" t="s">
        <v>6528</v>
      </c>
      <c r="F4566" t="s">
        <v>7652</v>
      </c>
      <c r="G4566" t="s">
        <v>7653</v>
      </c>
      <c r="H4566" t="s">
        <v>731</v>
      </c>
      <c r="I4566" s="9">
        <v>45635.605370370373</v>
      </c>
      <c r="J4566" s="9"/>
      <c r="K4566" s="9"/>
      <c r="L4566" s="9"/>
      <c r="M4566" t="s">
        <v>5417</v>
      </c>
      <c r="N4566" t="s">
        <v>3867</v>
      </c>
      <c r="O4566" t="s">
        <v>181</v>
      </c>
      <c r="P4566" t="s">
        <v>189</v>
      </c>
      <c r="Q4566" t="s">
        <v>7099</v>
      </c>
      <c r="R4566" t="s">
        <v>7654</v>
      </c>
      <c r="S4566" s="9">
        <v>45635.665925925925</v>
      </c>
      <c r="T4566">
        <v>41129</v>
      </c>
      <c r="U4566" t="s">
        <v>183</v>
      </c>
      <c r="V4566" t="str">
        <f>IFERROR(_xlfn.XLOOKUP(tb_C101[[#This Row],[OS]],[1]!tb_C103[OS],[1]!tb_C103[DESCRICAO]),"0")</f>
        <v>CORRETIVA</v>
      </c>
      <c r="W4566" t="str">
        <f>IFERROR(_xlfn.XLOOKUP(tb_C101[[#This Row],[OS]],[1]!tb_C103[OS],[1]!tb_C103[DESCRICAO2]),"0")</f>
        <v>Eletrico</v>
      </c>
    </row>
    <row r="4567" spans="1:23" x14ac:dyDescent="0.25">
      <c r="A4567" s="7">
        <v>4448</v>
      </c>
      <c r="B4567" t="s">
        <v>24</v>
      </c>
      <c r="C4567">
        <v>501</v>
      </c>
      <c r="D4567" s="8" t="s">
        <v>228</v>
      </c>
      <c r="H4567" t="s">
        <v>6858</v>
      </c>
      <c r="I4567" s="9">
        <v>45635.615833333337</v>
      </c>
      <c r="J4567" s="9">
        <v>45635.590277777781</v>
      </c>
      <c r="K4567" s="9">
        <v>45635.622916666667</v>
      </c>
      <c r="L4567" s="9"/>
      <c r="N4567" t="s">
        <v>215</v>
      </c>
      <c r="O4567" t="s">
        <v>204</v>
      </c>
      <c r="P4567" t="s">
        <v>189</v>
      </c>
      <c r="R4567" t="s">
        <v>6859</v>
      </c>
      <c r="S4567" s="9"/>
      <c r="U4567" t="s">
        <v>183</v>
      </c>
      <c r="V4567" t="str">
        <f>IFERROR(_xlfn.XLOOKUP(tb_C101[[#This Row],[OS]],[1]!tb_C103[OS],[1]!tb_C103[DESCRICAO]),"0")</f>
        <v>CORRETIVA</v>
      </c>
      <c r="W4567" t="str">
        <f>IFERROR(_xlfn.XLOOKUP(tb_C101[[#This Row],[OS]],[1]!tb_C103[OS],[1]!tb_C103[DESCRICAO2]),"0")</f>
        <v>AUTOMATICO - TROCAR</v>
      </c>
    </row>
    <row r="4568" spans="1:23" x14ac:dyDescent="0.25">
      <c r="A4568" s="7">
        <v>4449</v>
      </c>
      <c r="B4568" t="s">
        <v>858</v>
      </c>
      <c r="C4568">
        <v>1005</v>
      </c>
      <c r="D4568" s="8" t="s">
        <v>2856</v>
      </c>
      <c r="E4568" t="s">
        <v>2856</v>
      </c>
      <c r="H4568" t="s">
        <v>3014</v>
      </c>
      <c r="I4568" s="9">
        <v>45635.646469907406</v>
      </c>
      <c r="J4568" s="9"/>
      <c r="K4568" s="9"/>
      <c r="L4568" s="9">
        <v>45665.593935185185</v>
      </c>
      <c r="N4568" t="s">
        <v>180</v>
      </c>
      <c r="O4568" t="s">
        <v>181</v>
      </c>
      <c r="P4568" t="s">
        <v>189</v>
      </c>
      <c r="R4568" t="s">
        <v>7655</v>
      </c>
      <c r="S4568" s="9">
        <v>45665.593969907408</v>
      </c>
      <c r="T4568">
        <v>648952</v>
      </c>
      <c r="U4568" t="s">
        <v>183</v>
      </c>
      <c r="V4568" t="str">
        <f>IFERROR(_xlfn.XLOOKUP(tb_C101[[#This Row],[OS]],[1]!tb_C103[OS],[1]!tb_C103[DESCRICAO]),"0")</f>
        <v>CORRETIVA</v>
      </c>
      <c r="W4568" t="str">
        <f>IFERROR(_xlfn.XLOOKUP(tb_C101[[#This Row],[OS]],[1]!tb_C103[OS],[1]!tb_C103[DESCRICAO2]),"0")</f>
        <v>Terceiro</v>
      </c>
    </row>
    <row r="4569" spans="1:23" x14ac:dyDescent="0.25">
      <c r="A4569" s="7">
        <v>4450</v>
      </c>
      <c r="B4569" t="s">
        <v>184</v>
      </c>
      <c r="C4569">
        <v>112</v>
      </c>
      <c r="D4569" s="8" t="s">
        <v>237</v>
      </c>
      <c r="E4569" t="s">
        <v>300</v>
      </c>
      <c r="F4569" t="s">
        <v>4659</v>
      </c>
      <c r="G4569" t="s">
        <v>4660</v>
      </c>
      <c r="H4569" t="s">
        <v>731</v>
      </c>
      <c r="I4569" s="9">
        <v>45635.720104166663</v>
      </c>
      <c r="J4569" s="9"/>
      <c r="K4569" s="9"/>
      <c r="L4569" s="9"/>
      <c r="M4569" t="s">
        <v>7656</v>
      </c>
      <c r="N4569" t="s">
        <v>3867</v>
      </c>
      <c r="O4569" t="s">
        <v>181</v>
      </c>
      <c r="P4569" t="s">
        <v>189</v>
      </c>
      <c r="Q4569" t="s">
        <v>895</v>
      </c>
      <c r="R4569" t="s">
        <v>7657</v>
      </c>
      <c r="S4569" s="9">
        <v>45636.311851851853</v>
      </c>
      <c r="T4569">
        <v>41129</v>
      </c>
      <c r="U4569" t="s">
        <v>183</v>
      </c>
      <c r="V4569" t="str">
        <f>IFERROR(_xlfn.XLOOKUP(tb_C101[[#This Row],[OS]],[1]!tb_C103[OS],[1]!tb_C103[DESCRICAO]),"0")</f>
        <v>CORRETIVA</v>
      </c>
      <c r="W4569" t="str">
        <f>IFERROR(_xlfn.XLOOKUP(tb_C101[[#This Row],[OS]],[1]!tb_C103[OS],[1]!tb_C103[DESCRICAO2]),"0")</f>
        <v>Mecanico</v>
      </c>
    </row>
    <row r="4570" spans="1:23" x14ac:dyDescent="0.25">
      <c r="A4570" s="7">
        <v>4451</v>
      </c>
      <c r="B4570" t="s">
        <v>184</v>
      </c>
      <c r="C4570">
        <v>118</v>
      </c>
      <c r="D4570" s="8" t="s">
        <v>1349</v>
      </c>
      <c r="E4570" t="s">
        <v>3119</v>
      </c>
      <c r="F4570" t="s">
        <v>6977</v>
      </c>
      <c r="G4570" t="s">
        <v>6978</v>
      </c>
      <c r="H4570" t="s">
        <v>731</v>
      </c>
      <c r="I4570" s="9">
        <v>45635.72078703704</v>
      </c>
      <c r="J4570" s="9"/>
      <c r="K4570" s="9"/>
      <c r="L4570" s="9"/>
      <c r="M4570" t="s">
        <v>7658</v>
      </c>
      <c r="N4570" t="s">
        <v>3867</v>
      </c>
      <c r="O4570" t="s">
        <v>181</v>
      </c>
      <c r="P4570" t="s">
        <v>189</v>
      </c>
      <c r="Q4570" t="s">
        <v>4040</v>
      </c>
      <c r="R4570" t="s">
        <v>7659</v>
      </c>
      <c r="S4570" s="9">
        <v>45636.30976851852</v>
      </c>
      <c r="T4570">
        <v>41129</v>
      </c>
      <c r="U4570" t="s">
        <v>183</v>
      </c>
      <c r="V4570" t="str">
        <f>IFERROR(_xlfn.XLOOKUP(tb_C101[[#This Row],[OS]],[1]!tb_C103[OS],[1]!tb_C103[DESCRICAO]),"0")</f>
        <v>CORRETIVA</v>
      </c>
      <c r="W4570" t="str">
        <f>IFERROR(_xlfn.XLOOKUP(tb_C101[[#This Row],[OS]],[1]!tb_C103[OS],[1]!tb_C103[DESCRICAO2]),"0")</f>
        <v>Mecanico</v>
      </c>
    </row>
    <row r="4571" spans="1:23" x14ac:dyDescent="0.25">
      <c r="A4571" s="7">
        <v>4452</v>
      </c>
      <c r="B4571" t="s">
        <v>184</v>
      </c>
      <c r="C4571">
        <v>108</v>
      </c>
      <c r="D4571" s="8" t="s">
        <v>317</v>
      </c>
      <c r="E4571" t="s">
        <v>240</v>
      </c>
      <c r="F4571" t="s">
        <v>7592</v>
      </c>
      <c r="G4571" t="s">
        <v>7593</v>
      </c>
      <c r="H4571" t="s">
        <v>731</v>
      </c>
      <c r="I4571" s="9">
        <v>45635.721828703703</v>
      </c>
      <c r="J4571" s="9"/>
      <c r="K4571" s="9"/>
      <c r="L4571" s="9"/>
      <c r="M4571" t="s">
        <v>7660</v>
      </c>
      <c r="N4571" t="s">
        <v>3867</v>
      </c>
      <c r="O4571" t="s">
        <v>181</v>
      </c>
      <c r="P4571" t="s">
        <v>189</v>
      </c>
      <c r="Q4571" t="s">
        <v>895</v>
      </c>
      <c r="R4571" t="s">
        <v>7661</v>
      </c>
      <c r="S4571" s="9">
        <v>45636.308229166665</v>
      </c>
      <c r="T4571">
        <v>41129</v>
      </c>
      <c r="U4571" t="s">
        <v>183</v>
      </c>
      <c r="V4571" t="str">
        <f>IFERROR(_xlfn.XLOOKUP(tb_C101[[#This Row],[OS]],[1]!tb_C103[OS],[1]!tb_C103[DESCRICAO]),"0")</f>
        <v>CORRETIVA</v>
      </c>
      <c r="W4571" t="str">
        <f>IFERROR(_xlfn.XLOOKUP(tb_C101[[#This Row],[OS]],[1]!tb_C103[OS],[1]!tb_C103[DESCRICAO2]),"0")</f>
        <v>Mecanico</v>
      </c>
    </row>
    <row r="4572" spans="1:23" x14ac:dyDescent="0.25">
      <c r="A4572" s="7">
        <v>4453</v>
      </c>
      <c r="B4572" t="s">
        <v>24</v>
      </c>
      <c r="C4572">
        <v>1003</v>
      </c>
      <c r="D4572" s="8" t="s">
        <v>2044</v>
      </c>
      <c r="E4572" t="s">
        <v>2044</v>
      </c>
      <c r="F4572" t="s">
        <v>2044</v>
      </c>
      <c r="G4572" t="s">
        <v>4118</v>
      </c>
      <c r="H4572" t="s">
        <v>731</v>
      </c>
      <c r="I4572" s="9">
        <v>45635.722696759258</v>
      </c>
      <c r="J4572" s="9"/>
      <c r="K4572" s="9"/>
      <c r="L4572" s="9"/>
      <c r="M4572" t="s">
        <v>7662</v>
      </c>
      <c r="N4572" t="s">
        <v>3867</v>
      </c>
      <c r="O4572" t="s">
        <v>181</v>
      </c>
      <c r="P4572" t="s">
        <v>189</v>
      </c>
      <c r="Q4572" t="s">
        <v>131</v>
      </c>
      <c r="R4572" t="s">
        <v>7663</v>
      </c>
      <c r="S4572" s="9">
        <v>45636.306712962964</v>
      </c>
      <c r="T4572">
        <v>41129</v>
      </c>
      <c r="U4572" t="s">
        <v>183</v>
      </c>
      <c r="V4572" t="str">
        <f>IFERROR(_xlfn.XLOOKUP(tb_C101[[#This Row],[OS]],[1]!tb_C103[OS],[1]!tb_C103[DESCRICAO]),"0")</f>
        <v>CORRETIVA</v>
      </c>
      <c r="W4572" t="str">
        <f>IFERROR(_xlfn.XLOOKUP(tb_C101[[#This Row],[OS]],[1]!tb_C103[OS],[1]!tb_C103[DESCRICAO2]),"0")</f>
        <v>Eletrico</v>
      </c>
    </row>
    <row r="4573" spans="1:23" x14ac:dyDescent="0.25">
      <c r="A4573" s="7">
        <v>4454</v>
      </c>
      <c r="B4573" t="s">
        <v>184</v>
      </c>
      <c r="C4573">
        <v>113</v>
      </c>
      <c r="D4573" s="8" t="s">
        <v>213</v>
      </c>
      <c r="E4573" t="s">
        <v>245</v>
      </c>
      <c r="H4573" t="s">
        <v>731</v>
      </c>
      <c r="I4573" s="9">
        <v>45635.723981481482</v>
      </c>
      <c r="J4573" s="9"/>
      <c r="K4573" s="9"/>
      <c r="L4573" s="9"/>
      <c r="M4573" t="s">
        <v>7664</v>
      </c>
      <c r="N4573" t="s">
        <v>3867</v>
      </c>
      <c r="O4573" t="s">
        <v>181</v>
      </c>
      <c r="P4573" t="s">
        <v>189</v>
      </c>
      <c r="R4573" t="s">
        <v>7665</v>
      </c>
      <c r="S4573" s="9">
        <v>45636.304768518516</v>
      </c>
      <c r="T4573">
        <v>41129</v>
      </c>
      <c r="U4573" t="s">
        <v>183</v>
      </c>
      <c r="V4573" t="str">
        <f>IFERROR(_xlfn.XLOOKUP(tb_C101[[#This Row],[OS]],[1]!tb_C103[OS],[1]!tb_C103[DESCRICAO]),"0")</f>
        <v>CORRETIVA</v>
      </c>
      <c r="W4573" t="str">
        <f>IFERROR(_xlfn.XLOOKUP(tb_C101[[#This Row],[OS]],[1]!tb_C103[OS],[1]!tb_C103[DESCRICAO2]),"0")</f>
        <v>Eletrico</v>
      </c>
    </row>
    <row r="4574" spans="1:23" x14ac:dyDescent="0.25">
      <c r="A4574" s="7">
        <v>4455</v>
      </c>
      <c r="B4574" t="s">
        <v>184</v>
      </c>
      <c r="C4574">
        <v>115</v>
      </c>
      <c r="D4574" s="8" t="s">
        <v>197</v>
      </c>
      <c r="H4574" t="s">
        <v>4936</v>
      </c>
      <c r="I4574" s="9">
        <v>45635.799861111111</v>
      </c>
      <c r="J4574" s="9">
        <v>45635.736111111109</v>
      </c>
      <c r="K4574" s="9">
        <v>45636.020833333336</v>
      </c>
      <c r="L4574" s="9">
        <v>45671.542662037034</v>
      </c>
      <c r="N4574" t="s">
        <v>180</v>
      </c>
      <c r="O4574" t="s">
        <v>204</v>
      </c>
      <c r="P4574" t="s">
        <v>189</v>
      </c>
      <c r="R4574" t="s">
        <v>5811</v>
      </c>
      <c r="S4574" s="9">
        <v>45671.542662037034</v>
      </c>
      <c r="T4574">
        <v>883353</v>
      </c>
      <c r="U4574" t="s">
        <v>183</v>
      </c>
      <c r="V4574" t="str">
        <f>IFERROR(_xlfn.XLOOKUP(tb_C101[[#This Row],[OS]],[1]!tb_C103[OS],[1]!tb_C103[DESCRICAO]),"0")</f>
        <v>CORRETIVA</v>
      </c>
      <c r="W4574" t="str">
        <f>IFERROR(_xlfn.XLOOKUP(tb_C101[[#This Row],[OS]],[1]!tb_C103[OS],[1]!tb_C103[DESCRICAO2]),"0")</f>
        <v>AUTOMATICO - TROCAR</v>
      </c>
    </row>
    <row r="4575" spans="1:23" x14ac:dyDescent="0.25">
      <c r="A4575" s="7">
        <v>4456</v>
      </c>
      <c r="B4575" t="s">
        <v>184</v>
      </c>
      <c r="C4575">
        <v>115</v>
      </c>
      <c r="D4575" s="8" t="s">
        <v>197</v>
      </c>
      <c r="E4575" t="s">
        <v>580</v>
      </c>
      <c r="F4575" t="s">
        <v>7666</v>
      </c>
      <c r="G4575" t="s">
        <v>7667</v>
      </c>
      <c r="H4575" t="s">
        <v>352</v>
      </c>
      <c r="I4575" s="9">
        <v>45636.032812500001</v>
      </c>
      <c r="J4575" s="9"/>
      <c r="K4575" s="9"/>
      <c r="L4575" s="9"/>
      <c r="M4575" t="s">
        <v>7668</v>
      </c>
      <c r="N4575" t="s">
        <v>3867</v>
      </c>
      <c r="O4575" t="s">
        <v>181</v>
      </c>
      <c r="P4575" t="s">
        <v>182</v>
      </c>
      <c r="Q4575" t="s">
        <v>4040</v>
      </c>
      <c r="R4575" t="s">
        <v>7669</v>
      </c>
      <c r="S4575" s="9">
        <v>45639.622372685182</v>
      </c>
      <c r="T4575">
        <v>648952</v>
      </c>
      <c r="U4575" t="s">
        <v>183</v>
      </c>
      <c r="V4575" t="str">
        <f>IFERROR(_xlfn.XLOOKUP(tb_C101[[#This Row],[OS]],[1]!tb_C103[OS],[1]!tb_C103[DESCRICAO]),"0")</f>
        <v>CORRETIVA</v>
      </c>
      <c r="W4575" t="str">
        <f>IFERROR(_xlfn.XLOOKUP(tb_C101[[#This Row],[OS]],[1]!tb_C103[OS],[1]!tb_C103[DESCRICAO2]),"0")</f>
        <v>Mecanico</v>
      </c>
    </row>
    <row r="4576" spans="1:23" x14ac:dyDescent="0.25">
      <c r="A4576" s="7">
        <v>4457</v>
      </c>
      <c r="B4576" t="s">
        <v>184</v>
      </c>
      <c r="C4576">
        <v>115</v>
      </c>
      <c r="D4576" s="8" t="s">
        <v>197</v>
      </c>
      <c r="H4576" t="s">
        <v>5349</v>
      </c>
      <c r="I4576" s="9">
        <v>45636.289583333331</v>
      </c>
      <c r="J4576" s="9"/>
      <c r="K4576" s="9"/>
      <c r="L4576" s="9">
        <v>45671.54278935185</v>
      </c>
      <c r="N4576" t="s">
        <v>180</v>
      </c>
      <c r="O4576" t="s">
        <v>181</v>
      </c>
      <c r="P4576" t="s">
        <v>189</v>
      </c>
      <c r="R4576" t="s">
        <v>5350</v>
      </c>
      <c r="S4576" s="9">
        <v>45671.542800925927</v>
      </c>
      <c r="T4576">
        <v>883353</v>
      </c>
      <c r="U4576" t="s">
        <v>183</v>
      </c>
      <c r="V4576" t="str">
        <f>IFERROR(_xlfn.XLOOKUP(tb_C101[[#This Row],[OS]],[1]!tb_C103[OS],[1]!tb_C103[DESCRICAO]),"0")</f>
        <v>CORRETIVA</v>
      </c>
      <c r="W4576" t="str">
        <f>IFERROR(_xlfn.XLOOKUP(tb_C101[[#This Row],[OS]],[1]!tb_C103[OS],[1]!tb_C103[DESCRICAO2]),"0")</f>
        <v>AUTOMATICO - TROCAR</v>
      </c>
    </row>
    <row r="4577" spans="1:23" x14ac:dyDescent="0.25">
      <c r="A4577" s="7">
        <v>4458</v>
      </c>
      <c r="B4577" t="s">
        <v>1476</v>
      </c>
      <c r="C4577">
        <v>9003</v>
      </c>
      <c r="D4577" s="8" t="s">
        <v>3326</v>
      </c>
      <c r="E4577" t="s">
        <v>79</v>
      </c>
      <c r="H4577" t="s">
        <v>734</v>
      </c>
      <c r="I4577" s="9">
        <v>45636.328472222223</v>
      </c>
      <c r="J4577" s="9"/>
      <c r="K4577" s="9"/>
      <c r="L4577" s="9"/>
      <c r="M4577" t="s">
        <v>7670</v>
      </c>
      <c r="N4577" t="s">
        <v>215</v>
      </c>
      <c r="O4577" t="s">
        <v>181</v>
      </c>
      <c r="P4577" t="s">
        <v>189</v>
      </c>
      <c r="R4577" t="s">
        <v>7671</v>
      </c>
      <c r="S4577" s="9">
        <v>45673.473680555559</v>
      </c>
      <c r="T4577">
        <v>883353</v>
      </c>
      <c r="U4577" t="s">
        <v>204</v>
      </c>
      <c r="V4577" t="str">
        <f>IFERROR(_xlfn.XLOOKUP(tb_C101[[#This Row],[OS]],[1]!tb_C103[OS],[1]!tb_C103[DESCRICAO]),"0")</f>
        <v>CORRETIVA</v>
      </c>
      <c r="W4577" t="str">
        <f>IFERROR(_xlfn.XLOOKUP(tb_C101[[#This Row],[OS]],[1]!tb_C103[OS],[1]!tb_C103[DESCRICAO2]),"0")</f>
        <v>Mecanico</v>
      </c>
    </row>
    <row r="4578" spans="1:23" x14ac:dyDescent="0.25">
      <c r="A4578" s="7">
        <v>4459</v>
      </c>
      <c r="B4578" t="s">
        <v>79</v>
      </c>
      <c r="C4578">
        <v>406</v>
      </c>
      <c r="D4578" s="8" t="s">
        <v>822</v>
      </c>
      <c r="E4578" t="s">
        <v>229</v>
      </c>
      <c r="F4578" t="s">
        <v>5304</v>
      </c>
      <c r="G4578" t="s">
        <v>5305</v>
      </c>
      <c r="H4578" t="s">
        <v>734</v>
      </c>
      <c r="I4578" s="9">
        <v>45636.416562500002</v>
      </c>
      <c r="J4578" s="9"/>
      <c r="K4578" s="9"/>
      <c r="L4578" s="9"/>
      <c r="N4578" t="s">
        <v>215</v>
      </c>
      <c r="O4578" t="s">
        <v>181</v>
      </c>
      <c r="P4578" t="s">
        <v>189</v>
      </c>
      <c r="Q4578" t="s">
        <v>79</v>
      </c>
      <c r="R4578" t="s">
        <v>7672</v>
      </c>
      <c r="S4578" s="9">
        <v>45673.473796296297</v>
      </c>
      <c r="T4578">
        <v>883353</v>
      </c>
      <c r="U4578" t="s">
        <v>204</v>
      </c>
      <c r="V4578" t="str">
        <f>IFERROR(_xlfn.XLOOKUP(tb_C101[[#This Row],[OS]],[1]!tb_C103[OS],[1]!tb_C103[DESCRICAO]),"0")</f>
        <v>MELHORIA</v>
      </c>
      <c r="W4578" t="str">
        <f>IFERROR(_xlfn.XLOOKUP(tb_C101[[#This Row],[OS]],[1]!tb_C103[OS],[1]!tb_C103[DESCRICAO2]),"0")</f>
        <v>Mecanico</v>
      </c>
    </row>
    <row r="4579" spans="1:23" x14ac:dyDescent="0.25">
      <c r="A4579" s="7">
        <v>4460</v>
      </c>
      <c r="B4579" t="s">
        <v>184</v>
      </c>
      <c r="C4579">
        <v>115</v>
      </c>
      <c r="D4579" s="8" t="s">
        <v>197</v>
      </c>
      <c r="E4579" t="s">
        <v>345</v>
      </c>
      <c r="H4579" t="s">
        <v>343</v>
      </c>
      <c r="I4579" s="9">
        <v>45636.431944444441</v>
      </c>
      <c r="J4579" s="9"/>
      <c r="K4579" s="9"/>
      <c r="L4579" s="9"/>
      <c r="N4579" t="s">
        <v>215</v>
      </c>
      <c r="O4579" t="s">
        <v>181</v>
      </c>
      <c r="P4579" t="s">
        <v>189</v>
      </c>
      <c r="R4579" t="s">
        <v>7673</v>
      </c>
      <c r="S4579" s="9"/>
      <c r="U4579" t="s">
        <v>183</v>
      </c>
      <c r="V4579" t="str">
        <f>IFERROR(_xlfn.XLOOKUP(tb_C101[[#This Row],[OS]],[1]!tb_C103[OS],[1]!tb_C103[DESCRICAO]),"0")</f>
        <v>CORRETIVA</v>
      </c>
      <c r="W4579" t="str">
        <f>IFERROR(_xlfn.XLOOKUP(tb_C101[[#This Row],[OS]],[1]!tb_C103[OS],[1]!tb_C103[DESCRICAO2]),"0")</f>
        <v>Eletrico</v>
      </c>
    </row>
    <row r="4580" spans="1:23" x14ac:dyDescent="0.25">
      <c r="A4580" s="7">
        <v>4461</v>
      </c>
      <c r="B4580" t="s">
        <v>858</v>
      </c>
      <c r="C4580">
        <v>1007</v>
      </c>
      <c r="D4580" s="8" t="s">
        <v>1994</v>
      </c>
      <c r="E4580" t="s">
        <v>1994</v>
      </c>
      <c r="H4580" t="s">
        <v>731</v>
      </c>
      <c r="I4580" s="9">
        <v>45636.447199074071</v>
      </c>
      <c r="J4580" s="9"/>
      <c r="K4580" s="9"/>
      <c r="L4580" s="9">
        <v>45642.386342592596</v>
      </c>
      <c r="M4580" t="s">
        <v>7674</v>
      </c>
      <c r="N4580" t="s">
        <v>180</v>
      </c>
      <c r="O4580" t="s">
        <v>181</v>
      </c>
      <c r="P4580" t="s">
        <v>189</v>
      </c>
      <c r="R4580" t="s">
        <v>7675</v>
      </c>
      <c r="S4580" s="9">
        <v>45642.386354166665</v>
      </c>
      <c r="T4580">
        <v>648952</v>
      </c>
      <c r="U4580" t="s">
        <v>183</v>
      </c>
      <c r="V4580" t="str">
        <f>IFERROR(_xlfn.XLOOKUP(tb_C101[[#This Row],[OS]],[1]!tb_C103[OS],[1]!tb_C103[DESCRICAO]),"0")</f>
        <v>CORRETIVA</v>
      </c>
      <c r="W4580" t="str">
        <f>IFERROR(_xlfn.XLOOKUP(tb_C101[[#This Row],[OS]],[1]!tb_C103[OS],[1]!tb_C103[DESCRICAO2]),"0")</f>
        <v>Eletrico</v>
      </c>
    </row>
    <row r="4581" spans="1:23" x14ac:dyDescent="0.25">
      <c r="A4581" s="7">
        <v>4462</v>
      </c>
      <c r="B4581" t="s">
        <v>184</v>
      </c>
      <c r="C4581">
        <v>113</v>
      </c>
      <c r="D4581" s="8" t="s">
        <v>213</v>
      </c>
      <c r="E4581" t="s">
        <v>580</v>
      </c>
      <c r="F4581" t="s">
        <v>6699</v>
      </c>
      <c r="G4581" t="s">
        <v>6700</v>
      </c>
      <c r="H4581" t="s">
        <v>731</v>
      </c>
      <c r="I4581" s="9">
        <v>45636.453576388885</v>
      </c>
      <c r="J4581" s="9"/>
      <c r="K4581" s="9"/>
      <c r="L4581" s="9"/>
      <c r="M4581" t="s">
        <v>7676</v>
      </c>
      <c r="N4581" t="s">
        <v>3867</v>
      </c>
      <c r="O4581" t="s">
        <v>181</v>
      </c>
      <c r="P4581" t="s">
        <v>189</v>
      </c>
      <c r="Q4581" t="s">
        <v>4040</v>
      </c>
      <c r="R4581" t="s">
        <v>7677</v>
      </c>
      <c r="S4581" s="9">
        <v>45639.62332175926</v>
      </c>
      <c r="T4581">
        <v>648952</v>
      </c>
      <c r="U4581" t="s">
        <v>183</v>
      </c>
      <c r="V4581" t="str">
        <f>IFERROR(_xlfn.XLOOKUP(tb_C101[[#This Row],[OS]],[1]!tb_C103[OS],[1]!tb_C103[DESCRICAO]),"0")</f>
        <v>CORRETIVA</v>
      </c>
      <c r="W4581" t="str">
        <f>IFERROR(_xlfn.XLOOKUP(tb_C101[[#This Row],[OS]],[1]!tb_C103[OS],[1]!tb_C103[DESCRICAO2]),"0")</f>
        <v>Mecanico</v>
      </c>
    </row>
    <row r="4582" spans="1:23" x14ac:dyDescent="0.25">
      <c r="A4582" s="7">
        <v>4463</v>
      </c>
      <c r="B4582" t="s">
        <v>79</v>
      </c>
      <c r="C4582">
        <v>416</v>
      </c>
      <c r="D4582" s="8" t="s">
        <v>870</v>
      </c>
      <c r="E4582" t="s">
        <v>229</v>
      </c>
      <c r="H4582" t="s">
        <v>734</v>
      </c>
      <c r="I4582" s="9">
        <v>45636.522187499999</v>
      </c>
      <c r="J4582" s="9"/>
      <c r="K4582" s="9"/>
      <c r="L4582" s="9"/>
      <c r="N4582" t="s">
        <v>215</v>
      </c>
      <c r="O4582" t="s">
        <v>181</v>
      </c>
      <c r="P4582" t="s">
        <v>189</v>
      </c>
      <c r="R4582" t="s">
        <v>7678</v>
      </c>
      <c r="S4582" s="9">
        <v>45673.474166666667</v>
      </c>
      <c r="T4582">
        <v>883353</v>
      </c>
      <c r="U4582" t="s">
        <v>204</v>
      </c>
      <c r="V4582" t="str">
        <f>IFERROR(_xlfn.XLOOKUP(tb_C101[[#This Row],[OS]],[1]!tb_C103[OS],[1]!tb_C103[DESCRICAO]),"0")</f>
        <v>MELHORIA</v>
      </c>
      <c r="W4582" t="str">
        <f>IFERROR(_xlfn.XLOOKUP(tb_C101[[#This Row],[OS]],[1]!tb_C103[OS],[1]!tb_C103[DESCRICAO2]),"0")</f>
        <v>Mecanico</v>
      </c>
    </row>
    <row r="4583" spans="1:23" x14ac:dyDescent="0.25">
      <c r="A4583" s="7">
        <v>4464</v>
      </c>
      <c r="B4583" t="s">
        <v>79</v>
      </c>
      <c r="C4583">
        <v>413</v>
      </c>
      <c r="D4583" s="8" t="s">
        <v>295</v>
      </c>
      <c r="E4583" t="s">
        <v>229</v>
      </c>
      <c r="H4583" t="s">
        <v>734</v>
      </c>
      <c r="I4583" s="9">
        <v>45636.524131944447</v>
      </c>
      <c r="J4583" s="9"/>
      <c r="K4583" s="9"/>
      <c r="L4583" s="9"/>
      <c r="N4583" t="s">
        <v>215</v>
      </c>
      <c r="O4583" t="s">
        <v>181</v>
      </c>
      <c r="P4583" t="s">
        <v>189</v>
      </c>
      <c r="R4583" t="s">
        <v>7679</v>
      </c>
      <c r="S4583" s="9">
        <v>45673.474317129629</v>
      </c>
      <c r="T4583">
        <v>883353</v>
      </c>
      <c r="U4583" t="s">
        <v>183</v>
      </c>
      <c r="V4583" t="str">
        <f>IFERROR(_xlfn.XLOOKUP(tb_C101[[#This Row],[OS]],[1]!tb_C103[OS],[1]!tb_C103[DESCRICAO]),"0")</f>
        <v>CORRETIVA</v>
      </c>
      <c r="W4583" t="str">
        <f>IFERROR(_xlfn.XLOOKUP(tb_C101[[#This Row],[OS]],[1]!tb_C103[OS],[1]!tb_C103[DESCRICAO2]),"0")</f>
        <v>Mecanico</v>
      </c>
    </row>
    <row r="4584" spans="1:23" x14ac:dyDescent="0.25">
      <c r="A4584" s="7">
        <v>4465</v>
      </c>
      <c r="B4584" t="s">
        <v>79</v>
      </c>
      <c r="C4584">
        <v>417</v>
      </c>
      <c r="D4584" s="8" t="s">
        <v>927</v>
      </c>
      <c r="E4584" t="s">
        <v>229</v>
      </c>
      <c r="H4584" t="s">
        <v>734</v>
      </c>
      <c r="I4584" s="9">
        <v>45636.52547453704</v>
      </c>
      <c r="J4584" s="9"/>
      <c r="K4584" s="9"/>
      <c r="L4584" s="9"/>
      <c r="N4584" t="s">
        <v>215</v>
      </c>
      <c r="O4584" t="s">
        <v>181</v>
      </c>
      <c r="P4584" t="s">
        <v>189</v>
      </c>
      <c r="R4584" t="s">
        <v>7680</v>
      </c>
      <c r="S4584" s="9">
        <v>45673.474618055552</v>
      </c>
      <c r="T4584">
        <v>883353</v>
      </c>
      <c r="U4584" t="s">
        <v>204</v>
      </c>
      <c r="V4584" t="str">
        <f>IFERROR(_xlfn.XLOOKUP(tb_C101[[#This Row],[OS]],[1]!tb_C103[OS],[1]!tb_C103[DESCRICAO]),"0")</f>
        <v>MELHORIA</v>
      </c>
      <c r="W4584" t="str">
        <f>IFERROR(_xlfn.XLOOKUP(tb_C101[[#This Row],[OS]],[1]!tb_C103[OS],[1]!tb_C103[DESCRICAO2]),"0")</f>
        <v>Mecanico</v>
      </c>
    </row>
    <row r="4585" spans="1:23" x14ac:dyDescent="0.25">
      <c r="A4585" s="7">
        <v>4466</v>
      </c>
      <c r="B4585" t="s">
        <v>24</v>
      </c>
      <c r="C4585">
        <v>507</v>
      </c>
      <c r="D4585" s="8" t="s">
        <v>757</v>
      </c>
      <c r="E4585" t="s">
        <v>1529</v>
      </c>
      <c r="F4585" t="s">
        <v>4071</v>
      </c>
      <c r="G4585" t="s">
        <v>4072</v>
      </c>
      <c r="H4585" t="s">
        <v>731</v>
      </c>
      <c r="I4585" s="9">
        <v>45636.63181712963</v>
      </c>
      <c r="J4585" s="9"/>
      <c r="K4585" s="9"/>
      <c r="L4585" s="9"/>
      <c r="N4585" t="s">
        <v>215</v>
      </c>
      <c r="O4585" t="s">
        <v>181</v>
      </c>
      <c r="P4585" t="s">
        <v>189</v>
      </c>
      <c r="Q4585" t="s">
        <v>24</v>
      </c>
      <c r="R4585" t="s">
        <v>7681</v>
      </c>
      <c r="S4585" s="9">
        <v>45671.686493055553</v>
      </c>
      <c r="T4585">
        <v>648952</v>
      </c>
      <c r="U4585" t="s">
        <v>183</v>
      </c>
      <c r="V4585" t="str">
        <f>IFERROR(_xlfn.XLOOKUP(tb_C101[[#This Row],[OS]],[1]!tb_C103[OS],[1]!tb_C103[DESCRICAO]),"0")</f>
        <v>CORRETIVA</v>
      </c>
      <c r="W4585" t="str">
        <f>IFERROR(_xlfn.XLOOKUP(tb_C101[[#This Row],[OS]],[1]!tb_C103[OS],[1]!tb_C103[DESCRICAO2]),"0")</f>
        <v>Eletrico</v>
      </c>
    </row>
    <row r="4586" spans="1:23" x14ac:dyDescent="0.25">
      <c r="A4586" s="7">
        <v>4467</v>
      </c>
      <c r="B4586" t="s">
        <v>24</v>
      </c>
      <c r="C4586">
        <v>502</v>
      </c>
      <c r="D4586" s="8" t="s">
        <v>246</v>
      </c>
      <c r="H4586" t="s">
        <v>5320</v>
      </c>
      <c r="I4586" s="9">
        <v>45636.644918981481</v>
      </c>
      <c r="J4586" s="9"/>
      <c r="K4586" s="9"/>
      <c r="L4586" s="9">
        <v>45671.54346064815</v>
      </c>
      <c r="N4586" t="s">
        <v>180</v>
      </c>
      <c r="O4586" t="s">
        <v>181</v>
      </c>
      <c r="P4586" t="s">
        <v>189</v>
      </c>
      <c r="R4586" t="s">
        <v>5321</v>
      </c>
      <c r="S4586" s="9">
        <v>45671.54347222222</v>
      </c>
      <c r="T4586">
        <v>883353</v>
      </c>
      <c r="U4586" t="s">
        <v>183</v>
      </c>
      <c r="V4586" t="str">
        <f>IFERROR(_xlfn.XLOOKUP(tb_C101[[#This Row],[OS]],[1]!tb_C103[OS],[1]!tb_C103[DESCRICAO]),"0")</f>
        <v>CORRETIVA</v>
      </c>
      <c r="W4586" t="str">
        <f>IFERROR(_xlfn.XLOOKUP(tb_C101[[#This Row],[OS]],[1]!tb_C103[OS],[1]!tb_C103[DESCRICAO2]),"0")</f>
        <v>AUTOMATICO - TROCAR</v>
      </c>
    </row>
    <row r="4587" spans="1:23" x14ac:dyDescent="0.25">
      <c r="A4587" s="7">
        <v>4468</v>
      </c>
      <c r="B4587" t="s">
        <v>24</v>
      </c>
      <c r="C4587">
        <v>502</v>
      </c>
      <c r="D4587" s="8" t="s">
        <v>246</v>
      </c>
      <c r="H4587" t="s">
        <v>5320</v>
      </c>
      <c r="I4587" s="9">
        <v>45636.645046296297</v>
      </c>
      <c r="J4587" s="9">
        <v>45636.613888888889</v>
      </c>
      <c r="K4587" s="9">
        <v>45636.677777777775</v>
      </c>
      <c r="L4587" s="9">
        <v>45671.543530092589</v>
      </c>
      <c r="N4587" t="s">
        <v>180</v>
      </c>
      <c r="O4587" t="s">
        <v>204</v>
      </c>
      <c r="P4587" t="s">
        <v>189</v>
      </c>
      <c r="R4587" t="s">
        <v>5321</v>
      </c>
      <c r="S4587" s="9">
        <v>45671.543541666666</v>
      </c>
      <c r="T4587">
        <v>883353</v>
      </c>
      <c r="U4587" t="s">
        <v>183</v>
      </c>
      <c r="V4587" t="str">
        <f>IFERROR(_xlfn.XLOOKUP(tb_C101[[#This Row],[OS]],[1]!tb_C103[OS],[1]!tb_C103[DESCRICAO]),"0")</f>
        <v>CORRETIVA</v>
      </c>
      <c r="W4587" t="str">
        <f>IFERROR(_xlfn.XLOOKUP(tb_C101[[#This Row],[OS]],[1]!tb_C103[OS],[1]!tb_C103[DESCRICAO2]),"0")</f>
        <v>AUTOMATICO - TROCAR</v>
      </c>
    </row>
    <row r="4588" spans="1:23" x14ac:dyDescent="0.25">
      <c r="A4588" s="7">
        <v>4469</v>
      </c>
      <c r="B4588" t="s">
        <v>24</v>
      </c>
      <c r="C4588">
        <v>502</v>
      </c>
      <c r="D4588" s="8" t="s">
        <v>246</v>
      </c>
      <c r="E4588" t="s">
        <v>4497</v>
      </c>
      <c r="F4588" t="s">
        <v>3771</v>
      </c>
      <c r="G4588" t="s">
        <v>3772</v>
      </c>
      <c r="H4588" t="s">
        <v>750</v>
      </c>
      <c r="I4588" s="9">
        <v>45636.657256944447</v>
      </c>
      <c r="J4588" s="9">
        <v>45636.638888888891</v>
      </c>
      <c r="K4588" s="9">
        <v>45636.666666666664</v>
      </c>
      <c r="L4588" s="9">
        <v>45642.385972222219</v>
      </c>
      <c r="M4588" t="s">
        <v>7682</v>
      </c>
      <c r="N4588" t="s">
        <v>180</v>
      </c>
      <c r="O4588" t="s">
        <v>204</v>
      </c>
      <c r="P4588" t="s">
        <v>189</v>
      </c>
      <c r="Q4588" t="s">
        <v>24</v>
      </c>
      <c r="R4588" t="s">
        <v>7683</v>
      </c>
      <c r="S4588" s="9">
        <v>45642.385995370372</v>
      </c>
      <c r="T4588">
        <v>648952</v>
      </c>
      <c r="U4588" t="s">
        <v>183</v>
      </c>
      <c r="V4588" t="str">
        <f>IFERROR(_xlfn.XLOOKUP(tb_C101[[#This Row],[OS]],[1]!tb_C103[OS],[1]!tb_C103[DESCRICAO]),"0")</f>
        <v>CORRETIVA</v>
      </c>
      <c r="W4588" t="str">
        <f>IFERROR(_xlfn.XLOOKUP(tb_C101[[#This Row],[OS]],[1]!tb_C103[OS],[1]!tb_C103[DESCRICAO2]),"0")</f>
        <v>Mecanico</v>
      </c>
    </row>
    <row r="4589" spans="1:23" x14ac:dyDescent="0.25">
      <c r="A4589" s="7">
        <v>4470</v>
      </c>
      <c r="B4589" t="s">
        <v>24</v>
      </c>
      <c r="C4589">
        <v>501</v>
      </c>
      <c r="D4589" s="8" t="s">
        <v>228</v>
      </c>
      <c r="E4589" t="s">
        <v>345</v>
      </c>
      <c r="F4589" t="s">
        <v>1188</v>
      </c>
      <c r="G4589" t="s">
        <v>1189</v>
      </c>
      <c r="H4589" t="s">
        <v>750</v>
      </c>
      <c r="I4589" s="9">
        <v>45636.661041666666</v>
      </c>
      <c r="J4589" s="9">
        <v>45636.3125</v>
      </c>
      <c r="K4589" s="9">
        <v>45636.333333333336</v>
      </c>
      <c r="L4589" s="9">
        <v>45642.38559027778</v>
      </c>
      <c r="M4589" t="s">
        <v>7684</v>
      </c>
      <c r="N4589" t="s">
        <v>180</v>
      </c>
      <c r="O4589" t="s">
        <v>204</v>
      </c>
      <c r="P4589" t="s">
        <v>189</v>
      </c>
      <c r="Q4589" t="s">
        <v>24</v>
      </c>
      <c r="R4589" t="s">
        <v>7685</v>
      </c>
      <c r="S4589" s="9">
        <v>45642.385613425926</v>
      </c>
      <c r="T4589">
        <v>648952</v>
      </c>
      <c r="U4589" t="s">
        <v>183</v>
      </c>
      <c r="V4589" t="str">
        <f>IFERROR(_xlfn.XLOOKUP(tb_C101[[#This Row],[OS]],[1]!tb_C103[OS],[1]!tb_C103[DESCRICAO]),"0")</f>
        <v>CORRETIVA</v>
      </c>
      <c r="W4589" t="str">
        <f>IFERROR(_xlfn.XLOOKUP(tb_C101[[#This Row],[OS]],[1]!tb_C103[OS],[1]!tb_C103[DESCRICAO2]),"0")</f>
        <v>Mecanico</v>
      </c>
    </row>
    <row r="4590" spans="1:23" x14ac:dyDescent="0.25">
      <c r="A4590" s="7">
        <v>4471</v>
      </c>
      <c r="B4590" t="s">
        <v>24</v>
      </c>
      <c r="C4590">
        <v>507</v>
      </c>
      <c r="D4590" s="8" t="s">
        <v>757</v>
      </c>
      <c r="E4590" t="s">
        <v>3060</v>
      </c>
      <c r="F4590" t="s">
        <v>5686</v>
      </c>
      <c r="G4590" t="s">
        <v>5687</v>
      </c>
      <c r="H4590" t="s">
        <v>750</v>
      </c>
      <c r="I4590" s="9">
        <v>45636.666087962964</v>
      </c>
      <c r="J4590" s="9">
        <v>45636.6640162037</v>
      </c>
      <c r="K4590" s="9">
        <v>45636.6875</v>
      </c>
      <c r="L4590" s="9">
        <v>45642.385277777779</v>
      </c>
      <c r="M4590" t="s">
        <v>7686</v>
      </c>
      <c r="N4590" t="s">
        <v>180</v>
      </c>
      <c r="O4590" t="s">
        <v>204</v>
      </c>
      <c r="P4590" t="s">
        <v>189</v>
      </c>
      <c r="Q4590" t="s">
        <v>895</v>
      </c>
      <c r="R4590" t="s">
        <v>7687</v>
      </c>
      <c r="S4590" s="9">
        <v>45642.385300925926</v>
      </c>
      <c r="T4590">
        <v>648952</v>
      </c>
      <c r="U4590" t="s">
        <v>183</v>
      </c>
      <c r="V4590" t="str">
        <f>IFERROR(_xlfn.XLOOKUP(tb_C101[[#This Row],[OS]],[1]!tb_C103[OS],[1]!tb_C103[DESCRICAO]),"0")</f>
        <v>CORRETIVA</v>
      </c>
      <c r="W4590" t="str">
        <f>IFERROR(_xlfn.XLOOKUP(tb_C101[[#This Row],[OS]],[1]!tb_C103[OS],[1]!tb_C103[DESCRICAO2]),"0")</f>
        <v>Mecanico</v>
      </c>
    </row>
    <row r="4591" spans="1:23" x14ac:dyDescent="0.25">
      <c r="A4591" s="7">
        <v>4472</v>
      </c>
      <c r="B4591" t="s">
        <v>184</v>
      </c>
      <c r="C4591">
        <v>117</v>
      </c>
      <c r="D4591" s="8" t="s">
        <v>354</v>
      </c>
      <c r="E4591" t="s">
        <v>198</v>
      </c>
      <c r="F4591" t="s">
        <v>4306</v>
      </c>
      <c r="G4591" t="s">
        <v>4307</v>
      </c>
      <c r="H4591" t="s">
        <v>731</v>
      </c>
      <c r="I4591" s="9">
        <v>45636.683206018519</v>
      </c>
      <c r="J4591" s="9"/>
      <c r="K4591" s="9"/>
      <c r="L4591" s="9"/>
      <c r="N4591" t="s">
        <v>215</v>
      </c>
      <c r="O4591" t="s">
        <v>181</v>
      </c>
      <c r="P4591" t="s">
        <v>189</v>
      </c>
      <c r="Q4591" t="s">
        <v>3614</v>
      </c>
      <c r="R4591" t="s">
        <v>7688</v>
      </c>
      <c r="S4591" s="9">
        <v>45673.474768518521</v>
      </c>
      <c r="T4591">
        <v>883353</v>
      </c>
      <c r="U4591" t="s">
        <v>204</v>
      </c>
      <c r="V4591" t="str">
        <f>IFERROR(_xlfn.XLOOKUP(tb_C101[[#This Row],[OS]],[1]!tb_C103[OS],[1]!tb_C103[DESCRICAO]),"0")</f>
        <v>PREVENTIVA</v>
      </c>
      <c r="W4591" t="str">
        <f>IFERROR(_xlfn.XLOOKUP(tb_C101[[#This Row],[OS]],[1]!tb_C103[OS],[1]!tb_C103[DESCRICAO2]),"0")</f>
        <v>Mecanico</v>
      </c>
    </row>
    <row r="4592" spans="1:23" x14ac:dyDescent="0.25">
      <c r="A4592" s="7">
        <v>4473</v>
      </c>
      <c r="B4592" t="s">
        <v>175</v>
      </c>
      <c r="C4592">
        <v>208</v>
      </c>
      <c r="D4592" s="8" t="s">
        <v>4987</v>
      </c>
      <c r="E4592" t="s">
        <v>4988</v>
      </c>
      <c r="H4592" t="s">
        <v>731</v>
      </c>
      <c r="I4592" s="9">
        <v>45636.702430555553</v>
      </c>
      <c r="J4592" s="9"/>
      <c r="K4592" s="9"/>
      <c r="L4592" s="9"/>
      <c r="N4592" t="s">
        <v>215</v>
      </c>
      <c r="O4592" t="s">
        <v>181</v>
      </c>
      <c r="P4592" t="s">
        <v>189</v>
      </c>
      <c r="R4592" t="s">
        <v>7689</v>
      </c>
      <c r="S4592" s="9">
        <v>45673.47488425926</v>
      </c>
      <c r="T4592">
        <v>883353</v>
      </c>
      <c r="U4592" t="s">
        <v>204</v>
      </c>
      <c r="V4592" t="str">
        <f>IFERROR(_xlfn.XLOOKUP(tb_C101[[#This Row],[OS]],[1]!tb_C103[OS],[1]!tb_C103[DESCRICAO]),"0")</f>
        <v>MELHORIA</v>
      </c>
      <c r="W4592" t="str">
        <f>IFERROR(_xlfn.XLOOKUP(tb_C101[[#This Row],[OS]],[1]!tb_C103[OS],[1]!tb_C103[DESCRICAO2]),"0")</f>
        <v>Terceiro</v>
      </c>
    </row>
    <row r="4593" spans="1:23" x14ac:dyDescent="0.25">
      <c r="A4593" s="7">
        <v>4474</v>
      </c>
      <c r="B4593" t="s">
        <v>175</v>
      </c>
      <c r="C4593">
        <v>208</v>
      </c>
      <c r="D4593" s="8" t="s">
        <v>4987</v>
      </c>
      <c r="E4593" t="s">
        <v>4988</v>
      </c>
      <c r="H4593" t="s">
        <v>731</v>
      </c>
      <c r="I4593" s="9">
        <v>45636.705243055556</v>
      </c>
      <c r="J4593" s="9"/>
      <c r="K4593" s="9"/>
      <c r="L4593" s="9"/>
      <c r="N4593" t="s">
        <v>215</v>
      </c>
      <c r="O4593" t="s">
        <v>181</v>
      </c>
      <c r="P4593" t="s">
        <v>189</v>
      </c>
      <c r="R4593" t="s">
        <v>7690</v>
      </c>
      <c r="S4593" s="9">
        <v>45673.474988425929</v>
      </c>
      <c r="T4593">
        <v>883353</v>
      </c>
      <c r="U4593" t="s">
        <v>204</v>
      </c>
      <c r="V4593" t="str">
        <f>IFERROR(_xlfn.XLOOKUP(tb_C101[[#This Row],[OS]],[1]!tb_C103[OS],[1]!tb_C103[DESCRICAO]),"0")</f>
        <v>MELHORIA</v>
      </c>
      <c r="W4593" t="str">
        <f>IFERROR(_xlfn.XLOOKUP(tb_C101[[#This Row],[OS]],[1]!tb_C103[OS],[1]!tb_C103[DESCRICAO2]),"0")</f>
        <v>Mecanico</v>
      </c>
    </row>
    <row r="4594" spans="1:23" x14ac:dyDescent="0.25">
      <c r="A4594" s="7">
        <v>4475</v>
      </c>
      <c r="B4594" t="s">
        <v>1476</v>
      </c>
      <c r="C4594">
        <v>9002</v>
      </c>
      <c r="D4594" s="8" t="s">
        <v>1098</v>
      </c>
      <c r="E4594" t="s">
        <v>1099</v>
      </c>
      <c r="H4594" t="s">
        <v>731</v>
      </c>
      <c r="I4594" s="9">
        <v>45636.715127314812</v>
      </c>
      <c r="J4594" s="9"/>
      <c r="K4594" s="9"/>
      <c r="L4594" s="9"/>
      <c r="M4594" t="s">
        <v>7691</v>
      </c>
      <c r="N4594" t="s">
        <v>3867</v>
      </c>
      <c r="O4594" t="s">
        <v>181</v>
      </c>
      <c r="P4594" t="s">
        <v>189</v>
      </c>
      <c r="R4594" t="s">
        <v>7692</v>
      </c>
      <c r="S4594" s="9">
        <v>45637.566782407404</v>
      </c>
      <c r="T4594">
        <v>41129</v>
      </c>
      <c r="U4594" t="s">
        <v>204</v>
      </c>
      <c r="V4594" t="str">
        <f>IFERROR(_xlfn.XLOOKUP(tb_C101[[#This Row],[OS]],[1]!tb_C103[OS],[1]!tb_C103[DESCRICAO]),"0")</f>
        <v>MELHORIA</v>
      </c>
      <c r="W4594" t="str">
        <f>IFERROR(_xlfn.XLOOKUP(tb_C101[[#This Row],[OS]],[1]!tb_C103[OS],[1]!tb_C103[DESCRICAO2]),"0")</f>
        <v>AUTOMATICO - TROCAR</v>
      </c>
    </row>
    <row r="4595" spans="1:23" x14ac:dyDescent="0.25">
      <c r="A4595" s="7">
        <v>4476</v>
      </c>
      <c r="B4595" t="s">
        <v>24</v>
      </c>
      <c r="C4595">
        <v>502</v>
      </c>
      <c r="D4595" s="8" t="s">
        <v>246</v>
      </c>
      <c r="H4595" t="s">
        <v>5320</v>
      </c>
      <c r="I4595" s="9">
        <v>45636.715868055559</v>
      </c>
      <c r="J4595" s="9"/>
      <c r="K4595" s="9"/>
      <c r="L4595" s="9">
        <v>45671.544363425928</v>
      </c>
      <c r="N4595" t="s">
        <v>180</v>
      </c>
      <c r="O4595" t="s">
        <v>181</v>
      </c>
      <c r="P4595" t="s">
        <v>189</v>
      </c>
      <c r="R4595" t="s">
        <v>5321</v>
      </c>
      <c r="S4595" s="9">
        <v>45671.544374999998</v>
      </c>
      <c r="T4595">
        <v>883353</v>
      </c>
      <c r="U4595" t="s">
        <v>183</v>
      </c>
      <c r="V4595" t="str">
        <f>IFERROR(_xlfn.XLOOKUP(tb_C101[[#This Row],[OS]],[1]!tb_C103[OS],[1]!tb_C103[DESCRICAO]),"0")</f>
        <v>CORRETIVA</v>
      </c>
      <c r="W4595" t="str">
        <f>IFERROR(_xlfn.XLOOKUP(tb_C101[[#This Row],[OS]],[1]!tb_C103[OS],[1]!tb_C103[DESCRICAO2]),"0")</f>
        <v>AUTOMATICO - TROCAR</v>
      </c>
    </row>
    <row r="4596" spans="1:23" x14ac:dyDescent="0.25">
      <c r="A4596" s="7">
        <v>4477</v>
      </c>
      <c r="B4596" t="s">
        <v>1476</v>
      </c>
      <c r="C4596">
        <v>9002</v>
      </c>
      <c r="D4596" s="8" t="s">
        <v>1098</v>
      </c>
      <c r="E4596" t="s">
        <v>1099</v>
      </c>
      <c r="H4596" t="s">
        <v>731</v>
      </c>
      <c r="I4596" s="9">
        <v>45636.716319444444</v>
      </c>
      <c r="J4596" s="9"/>
      <c r="K4596" s="9"/>
      <c r="L4596" s="9"/>
      <c r="N4596" t="s">
        <v>215</v>
      </c>
      <c r="O4596" t="s">
        <v>181</v>
      </c>
      <c r="P4596" t="s">
        <v>189</v>
      </c>
      <c r="R4596" t="s">
        <v>7693</v>
      </c>
      <c r="S4596" s="9">
        <v>45673.414930555555</v>
      </c>
      <c r="T4596">
        <v>883353</v>
      </c>
      <c r="U4596" t="s">
        <v>204</v>
      </c>
      <c r="V4596" t="str">
        <f>IFERROR(_xlfn.XLOOKUP(tb_C101[[#This Row],[OS]],[1]!tb_C103[OS],[1]!tb_C103[DESCRICAO]),"0")</f>
        <v>MELHORIA</v>
      </c>
      <c r="W4596" t="str">
        <f>IFERROR(_xlfn.XLOOKUP(tb_C101[[#This Row],[OS]],[1]!tb_C103[OS],[1]!tb_C103[DESCRICAO2]),"0")</f>
        <v>Eletrico</v>
      </c>
    </row>
    <row r="4597" spans="1:23" x14ac:dyDescent="0.25">
      <c r="A4597" s="7">
        <v>4478</v>
      </c>
      <c r="B4597" t="s">
        <v>175</v>
      </c>
      <c r="C4597">
        <v>208</v>
      </c>
      <c r="D4597" s="8" t="s">
        <v>4987</v>
      </c>
      <c r="E4597" t="s">
        <v>271</v>
      </c>
      <c r="H4597" t="s">
        <v>723</v>
      </c>
      <c r="I4597" s="9">
        <v>45637.308495370373</v>
      </c>
      <c r="J4597" s="9"/>
      <c r="K4597" s="9"/>
      <c r="L4597" s="9"/>
      <c r="N4597" t="s">
        <v>215</v>
      </c>
      <c r="O4597" t="s">
        <v>181</v>
      </c>
      <c r="P4597" t="s">
        <v>189</v>
      </c>
      <c r="R4597" t="s">
        <v>7694</v>
      </c>
      <c r="S4597" s="9">
        <v>45673.415138888886</v>
      </c>
      <c r="T4597">
        <v>883353</v>
      </c>
      <c r="U4597" t="s">
        <v>183</v>
      </c>
      <c r="V4597" t="str">
        <f>IFERROR(_xlfn.XLOOKUP(tb_C101[[#This Row],[OS]],[1]!tb_C103[OS],[1]!tb_C103[DESCRICAO]),"0")</f>
        <v>MELHORIA</v>
      </c>
      <c r="W4597" t="str">
        <f>IFERROR(_xlfn.XLOOKUP(tb_C101[[#This Row],[OS]],[1]!tb_C103[OS],[1]!tb_C103[DESCRICAO2]),"0")</f>
        <v>MANUTENCAO PREDIAL</v>
      </c>
    </row>
    <row r="4598" spans="1:23" x14ac:dyDescent="0.25">
      <c r="A4598" s="7">
        <v>4479</v>
      </c>
      <c r="B4598" t="s">
        <v>1476</v>
      </c>
      <c r="C4598">
        <v>9002</v>
      </c>
      <c r="D4598" s="8" t="s">
        <v>1098</v>
      </c>
      <c r="E4598" t="s">
        <v>3100</v>
      </c>
      <c r="H4598" t="s">
        <v>731</v>
      </c>
      <c r="I4598" s="9">
        <v>45637.393425925926</v>
      </c>
      <c r="J4598" s="9"/>
      <c r="K4598" s="9"/>
      <c r="L4598" s="9"/>
      <c r="M4598" t="s">
        <v>7695</v>
      </c>
      <c r="N4598" t="s">
        <v>3867</v>
      </c>
      <c r="O4598" t="s">
        <v>181</v>
      </c>
      <c r="P4598" t="s">
        <v>189</v>
      </c>
      <c r="R4598" t="s">
        <v>7696</v>
      </c>
      <c r="S4598" s="9">
        <v>45645.376446759263</v>
      </c>
      <c r="T4598">
        <v>26027187859</v>
      </c>
      <c r="U4598" t="s">
        <v>183</v>
      </c>
      <c r="V4598" t="str">
        <f>IFERROR(_xlfn.XLOOKUP(tb_C101[[#This Row],[OS]],[1]!tb_C103[OS],[1]!tb_C103[DESCRICAO]),"0")</f>
        <v>CORRETIVA</v>
      </c>
      <c r="W4598" t="str">
        <f>IFERROR(_xlfn.XLOOKUP(tb_C101[[#This Row],[OS]],[1]!tb_C103[OS],[1]!tb_C103[DESCRICAO2]),"0")</f>
        <v>Eletrico</v>
      </c>
    </row>
    <row r="4599" spans="1:23" x14ac:dyDescent="0.25">
      <c r="A4599" s="7">
        <v>4480</v>
      </c>
      <c r="B4599" t="s">
        <v>1476</v>
      </c>
      <c r="C4599">
        <v>9002</v>
      </c>
      <c r="D4599" s="8" t="s">
        <v>1098</v>
      </c>
      <c r="E4599" t="s">
        <v>1099</v>
      </c>
      <c r="H4599" t="s">
        <v>731</v>
      </c>
      <c r="I4599" s="9">
        <v>45637.418009259258</v>
      </c>
      <c r="J4599" s="9"/>
      <c r="K4599" s="9"/>
      <c r="L4599" s="9">
        <v>45639.670416666668</v>
      </c>
      <c r="M4599" t="s">
        <v>5417</v>
      </c>
      <c r="N4599" t="s">
        <v>180</v>
      </c>
      <c r="O4599" t="s">
        <v>181</v>
      </c>
      <c r="P4599" t="s">
        <v>189</v>
      </c>
      <c r="R4599" t="s">
        <v>7697</v>
      </c>
      <c r="S4599" s="9">
        <v>45639.670439814814</v>
      </c>
      <c r="T4599">
        <v>648952</v>
      </c>
      <c r="U4599" t="s">
        <v>183</v>
      </c>
      <c r="V4599" t="str">
        <f>IFERROR(_xlfn.XLOOKUP(tb_C101[[#This Row],[OS]],[1]!tb_C103[OS],[1]!tb_C103[DESCRICAO]),"0")</f>
        <v>CORRETIVA</v>
      </c>
      <c r="W4599" t="str">
        <f>IFERROR(_xlfn.XLOOKUP(tb_C101[[#This Row],[OS]],[1]!tb_C103[OS],[1]!tb_C103[DESCRICAO2]),"0")</f>
        <v>Eletrico</v>
      </c>
    </row>
    <row r="4600" spans="1:23" x14ac:dyDescent="0.25">
      <c r="A4600" s="7">
        <v>4481</v>
      </c>
      <c r="B4600" t="s">
        <v>184</v>
      </c>
      <c r="C4600">
        <v>113</v>
      </c>
      <c r="D4600" s="8" t="s">
        <v>213</v>
      </c>
      <c r="E4600" t="s">
        <v>240</v>
      </c>
      <c r="F4600" t="s">
        <v>7698</v>
      </c>
      <c r="G4600" t="s">
        <v>7699</v>
      </c>
      <c r="H4600" t="s">
        <v>731</v>
      </c>
      <c r="I4600" s="9">
        <v>45637.431956018518</v>
      </c>
      <c r="J4600" s="9"/>
      <c r="K4600" s="9"/>
      <c r="L4600" s="9"/>
      <c r="N4600" t="s">
        <v>215</v>
      </c>
      <c r="O4600" t="s">
        <v>181</v>
      </c>
      <c r="P4600" t="s">
        <v>189</v>
      </c>
      <c r="Q4600" t="s">
        <v>895</v>
      </c>
      <c r="R4600" t="s">
        <v>7700</v>
      </c>
      <c r="S4600" s="9">
        <v>45673.439837962964</v>
      </c>
      <c r="T4600">
        <v>883353</v>
      </c>
      <c r="U4600" t="s">
        <v>204</v>
      </c>
      <c r="V4600" t="str">
        <f>IFERROR(_xlfn.XLOOKUP(tb_C101[[#This Row],[OS]],[1]!tb_C103[OS],[1]!tb_C103[DESCRICAO]),"0")</f>
        <v>MELHORIA</v>
      </c>
      <c r="W4600" t="str">
        <f>IFERROR(_xlfn.XLOOKUP(tb_C101[[#This Row],[OS]],[1]!tb_C103[OS],[1]!tb_C103[DESCRICAO2]),"0")</f>
        <v>Mecanico</v>
      </c>
    </row>
    <row r="4601" spans="1:23" x14ac:dyDescent="0.25">
      <c r="A4601" s="7">
        <v>4482</v>
      </c>
      <c r="B4601" t="s">
        <v>184</v>
      </c>
      <c r="C4601">
        <v>113</v>
      </c>
      <c r="D4601" s="8" t="s">
        <v>213</v>
      </c>
      <c r="E4601" t="s">
        <v>856</v>
      </c>
      <c r="F4601" t="s">
        <v>856</v>
      </c>
      <c r="G4601" t="s">
        <v>857</v>
      </c>
      <c r="H4601" t="s">
        <v>731</v>
      </c>
      <c r="I4601" s="9">
        <v>45637.443171296298</v>
      </c>
      <c r="J4601" s="9"/>
      <c r="K4601" s="9"/>
      <c r="L4601" s="9"/>
      <c r="N4601" t="s">
        <v>215</v>
      </c>
      <c r="O4601" t="s">
        <v>181</v>
      </c>
      <c r="Q4601" t="s">
        <v>186</v>
      </c>
      <c r="R4601" t="s">
        <v>7701</v>
      </c>
      <c r="S4601" s="9">
        <v>45637.443749999999</v>
      </c>
      <c r="T4601">
        <v>43181706833</v>
      </c>
      <c r="U4601" t="s">
        <v>204</v>
      </c>
      <c r="V4601" t="str">
        <f>IFERROR(_xlfn.XLOOKUP(tb_C101[[#This Row],[OS]],[1]!tb_C103[OS],[1]!tb_C103[DESCRICAO]),"0")</f>
        <v>PREVENTIVA</v>
      </c>
      <c r="W4601" t="str">
        <f>IFERROR(_xlfn.XLOOKUP(tb_C101[[#This Row],[OS]],[1]!tb_C103[OS],[1]!tb_C103[DESCRICAO2]),"0")</f>
        <v>Eletrico</v>
      </c>
    </row>
    <row r="4602" spans="1:23" x14ac:dyDescent="0.25">
      <c r="A4602" s="7">
        <v>4483</v>
      </c>
      <c r="B4602" t="s">
        <v>184</v>
      </c>
      <c r="C4602">
        <v>108</v>
      </c>
      <c r="D4602" s="8" t="s">
        <v>317</v>
      </c>
      <c r="E4602" t="s">
        <v>580</v>
      </c>
      <c r="F4602" t="s">
        <v>7702</v>
      </c>
      <c r="G4602" t="s">
        <v>7703</v>
      </c>
      <c r="H4602" t="s">
        <v>6475</v>
      </c>
      <c r="I4602" s="9">
        <v>45637.512754629628</v>
      </c>
      <c r="J4602" s="9"/>
      <c r="K4602" s="9"/>
      <c r="L4602" s="9">
        <v>45671.544895833336</v>
      </c>
      <c r="N4602" t="s">
        <v>180</v>
      </c>
      <c r="O4602" t="s">
        <v>181</v>
      </c>
      <c r="P4602" t="s">
        <v>189</v>
      </c>
      <c r="Q4602" t="s">
        <v>4040</v>
      </c>
      <c r="R4602" t="s">
        <v>7704</v>
      </c>
      <c r="S4602" s="9">
        <v>45671.544907407406</v>
      </c>
      <c r="T4602">
        <v>883353</v>
      </c>
      <c r="U4602" t="s">
        <v>183</v>
      </c>
      <c r="V4602" t="str">
        <f>IFERROR(_xlfn.XLOOKUP(tb_C101[[#This Row],[OS]],[1]!tb_C103[OS],[1]!tb_C103[DESCRICAO]),"0")</f>
        <v>CORRETIVA</v>
      </c>
      <c r="W4602" t="str">
        <f>IFERROR(_xlfn.XLOOKUP(tb_C101[[#This Row],[OS]],[1]!tb_C103[OS],[1]!tb_C103[DESCRICAO2]),"0")</f>
        <v>AUTOMATICO - TROCAR</v>
      </c>
    </row>
    <row r="4603" spans="1:23" x14ac:dyDescent="0.25">
      <c r="A4603" s="7">
        <v>4484</v>
      </c>
      <c r="B4603" t="s">
        <v>184</v>
      </c>
      <c r="C4603">
        <v>112</v>
      </c>
      <c r="D4603" s="8" t="s">
        <v>237</v>
      </c>
      <c r="E4603" t="s">
        <v>245</v>
      </c>
      <c r="F4603" t="s">
        <v>3755</v>
      </c>
      <c r="G4603" t="s">
        <v>3756</v>
      </c>
      <c r="H4603" t="s">
        <v>6475</v>
      </c>
      <c r="I4603" s="9">
        <v>45637.521666666667</v>
      </c>
      <c r="J4603" s="9"/>
      <c r="K4603" s="9"/>
      <c r="L4603" s="9">
        <v>45671.544999999998</v>
      </c>
      <c r="N4603" t="s">
        <v>180</v>
      </c>
      <c r="O4603" t="s">
        <v>181</v>
      </c>
      <c r="P4603" t="s">
        <v>189</v>
      </c>
      <c r="Q4603" t="s">
        <v>245</v>
      </c>
      <c r="S4603" s="9">
        <v>45671.545011574075</v>
      </c>
      <c r="T4603">
        <v>883353</v>
      </c>
      <c r="U4603" t="s">
        <v>183</v>
      </c>
      <c r="V4603" t="str">
        <f>IFERROR(_xlfn.XLOOKUP(tb_C101[[#This Row],[OS]],[1]!tb_C103[OS],[1]!tb_C103[DESCRICAO]),"0")</f>
        <v>CORRETIVA</v>
      </c>
      <c r="W4603" t="str">
        <f>IFERROR(_xlfn.XLOOKUP(tb_C101[[#This Row],[OS]],[1]!tb_C103[OS],[1]!tb_C103[DESCRICAO2]),"0")</f>
        <v>AUTOMATICO - TROCAR</v>
      </c>
    </row>
    <row r="4604" spans="1:23" x14ac:dyDescent="0.25">
      <c r="A4604" s="7">
        <v>4485</v>
      </c>
      <c r="B4604" t="s">
        <v>184</v>
      </c>
      <c r="C4604">
        <v>112</v>
      </c>
      <c r="D4604" s="8" t="s">
        <v>237</v>
      </c>
      <c r="E4604" t="s">
        <v>245</v>
      </c>
      <c r="F4604" t="s">
        <v>3755</v>
      </c>
      <c r="G4604" t="s">
        <v>3756</v>
      </c>
      <c r="H4604" t="s">
        <v>6475</v>
      </c>
      <c r="I4604" s="9">
        <v>45637.524513888886</v>
      </c>
      <c r="J4604" s="9"/>
      <c r="K4604" s="9"/>
      <c r="L4604" s="9">
        <v>45671.545127314814</v>
      </c>
      <c r="N4604" t="s">
        <v>180</v>
      </c>
      <c r="O4604" t="s">
        <v>181</v>
      </c>
      <c r="P4604" t="s">
        <v>189</v>
      </c>
      <c r="Q4604" t="s">
        <v>245</v>
      </c>
      <c r="S4604" s="9">
        <v>45671.545138888891</v>
      </c>
      <c r="T4604">
        <v>883353</v>
      </c>
      <c r="U4604" t="s">
        <v>183</v>
      </c>
      <c r="V4604" t="str">
        <f>IFERROR(_xlfn.XLOOKUP(tb_C101[[#This Row],[OS]],[1]!tb_C103[OS],[1]!tb_C103[DESCRICAO]),"0")</f>
        <v>CORRETIVA</v>
      </c>
      <c r="W4604" t="str">
        <f>IFERROR(_xlfn.XLOOKUP(tb_C101[[#This Row],[OS]],[1]!tb_C103[OS],[1]!tb_C103[DESCRICAO2]),"0")</f>
        <v>AUTOMATICO - TROCAR</v>
      </c>
    </row>
    <row r="4605" spans="1:23" x14ac:dyDescent="0.25">
      <c r="A4605" s="7">
        <v>4486</v>
      </c>
      <c r="B4605" t="s">
        <v>79</v>
      </c>
      <c r="C4605">
        <v>9029</v>
      </c>
      <c r="D4605" s="8" t="s">
        <v>7705</v>
      </c>
      <c r="H4605" t="s">
        <v>5761</v>
      </c>
      <c r="I4605" s="9">
        <v>45637.630914351852</v>
      </c>
      <c r="J4605" s="9"/>
      <c r="K4605" s="9"/>
      <c r="L4605" s="9"/>
      <c r="N4605" t="s">
        <v>215</v>
      </c>
      <c r="O4605" t="s">
        <v>181</v>
      </c>
      <c r="P4605" t="s">
        <v>182</v>
      </c>
      <c r="R4605" t="s">
        <v>7706</v>
      </c>
      <c r="S4605" s="9">
        <v>45673.441446759258</v>
      </c>
      <c r="T4605">
        <v>883353</v>
      </c>
      <c r="U4605" t="s">
        <v>183</v>
      </c>
      <c r="V4605" t="str">
        <f>IFERROR(_xlfn.XLOOKUP(tb_C101[[#This Row],[OS]],[1]!tb_C103[OS],[1]!tb_C103[DESCRICAO]),"0")</f>
        <v>CORRETIVA</v>
      </c>
      <c r="W4605" t="str">
        <f>IFERROR(_xlfn.XLOOKUP(tb_C101[[#This Row],[OS]],[1]!tb_C103[OS],[1]!tb_C103[DESCRICAO2]),"0")</f>
        <v>Eletrico</v>
      </c>
    </row>
    <row r="4606" spans="1:23" x14ac:dyDescent="0.25">
      <c r="A4606" s="7">
        <v>4487</v>
      </c>
      <c r="B4606" t="s">
        <v>184</v>
      </c>
      <c r="C4606">
        <v>112</v>
      </c>
      <c r="D4606" s="8" t="s">
        <v>237</v>
      </c>
      <c r="E4606" t="s">
        <v>240</v>
      </c>
      <c r="F4606" t="s">
        <v>7707</v>
      </c>
      <c r="G4606" t="s">
        <v>7708</v>
      </c>
      <c r="H4606" t="s">
        <v>731</v>
      </c>
      <c r="I4606" s="9">
        <v>45637.7028587963</v>
      </c>
      <c r="J4606" s="9"/>
      <c r="K4606" s="9"/>
      <c r="L4606" s="9"/>
      <c r="N4606" t="s">
        <v>3867</v>
      </c>
      <c r="O4606" t="s">
        <v>181</v>
      </c>
      <c r="P4606" t="s">
        <v>189</v>
      </c>
      <c r="Q4606" t="s">
        <v>895</v>
      </c>
      <c r="R4606" t="s">
        <v>7709</v>
      </c>
      <c r="S4606" s="9">
        <v>45673.44195601852</v>
      </c>
      <c r="T4606">
        <v>883353</v>
      </c>
      <c r="U4606" t="s">
        <v>204</v>
      </c>
      <c r="V4606" t="str">
        <f>IFERROR(_xlfn.XLOOKUP(tb_C101[[#This Row],[OS]],[1]!tb_C103[OS],[1]!tb_C103[DESCRICAO]),"0")</f>
        <v>MELHORIA</v>
      </c>
      <c r="W4606" t="str">
        <f>IFERROR(_xlfn.XLOOKUP(tb_C101[[#This Row],[OS]],[1]!tb_C103[OS],[1]!tb_C103[DESCRICAO2]),"0")</f>
        <v>Mecanico</v>
      </c>
    </row>
    <row r="4607" spans="1:23" x14ac:dyDescent="0.25">
      <c r="A4607" s="7">
        <v>4488</v>
      </c>
      <c r="B4607" t="s">
        <v>184</v>
      </c>
      <c r="C4607">
        <v>116</v>
      </c>
      <c r="D4607" s="8" t="s">
        <v>290</v>
      </c>
      <c r="E4607" t="s">
        <v>2442</v>
      </c>
      <c r="F4607" t="s">
        <v>7710</v>
      </c>
      <c r="G4607" t="s">
        <v>7711</v>
      </c>
      <c r="H4607" t="s">
        <v>731</v>
      </c>
      <c r="I4607" s="9">
        <v>45637.717361111114</v>
      </c>
      <c r="J4607" s="9"/>
      <c r="K4607" s="9"/>
      <c r="L4607" s="9"/>
      <c r="N4607" t="s">
        <v>215</v>
      </c>
      <c r="O4607" t="s">
        <v>181</v>
      </c>
      <c r="P4607" t="s">
        <v>189</v>
      </c>
      <c r="Q4607" t="s">
        <v>895</v>
      </c>
      <c r="R4607" t="s">
        <v>7712</v>
      </c>
      <c r="S4607" s="9">
        <v>45673.442083333335</v>
      </c>
      <c r="T4607">
        <v>883353</v>
      </c>
      <c r="U4607" t="s">
        <v>204</v>
      </c>
      <c r="V4607" t="str">
        <f>IFERROR(_xlfn.XLOOKUP(tb_C101[[#This Row],[OS]],[1]!tb_C103[OS],[1]!tb_C103[DESCRICAO]),"0")</f>
        <v>MELHORIA</v>
      </c>
      <c r="W4607" t="str">
        <f>IFERROR(_xlfn.XLOOKUP(tb_C101[[#This Row],[OS]],[1]!tb_C103[OS],[1]!tb_C103[DESCRICAO2]),"0")</f>
        <v>Mecanico</v>
      </c>
    </row>
    <row r="4608" spans="1:23" x14ac:dyDescent="0.25">
      <c r="A4608" s="7">
        <v>4489</v>
      </c>
      <c r="B4608" t="s">
        <v>184</v>
      </c>
      <c r="C4608">
        <v>115</v>
      </c>
      <c r="D4608" s="8" t="s">
        <v>197</v>
      </c>
      <c r="E4608" t="s">
        <v>240</v>
      </c>
      <c r="F4608" t="s">
        <v>7713</v>
      </c>
      <c r="G4608" t="s">
        <v>7714</v>
      </c>
      <c r="H4608" t="s">
        <v>731</v>
      </c>
      <c r="I4608" s="9">
        <v>45637.719375000001</v>
      </c>
      <c r="J4608" s="9"/>
      <c r="K4608" s="9"/>
      <c r="L4608" s="9"/>
      <c r="N4608" t="s">
        <v>215</v>
      </c>
      <c r="O4608" t="s">
        <v>181</v>
      </c>
      <c r="P4608" t="s">
        <v>189</v>
      </c>
      <c r="Q4608" t="s">
        <v>895</v>
      </c>
      <c r="R4608" t="s">
        <v>7715</v>
      </c>
      <c r="S4608" s="9">
        <v>45673.44222222222</v>
      </c>
      <c r="T4608">
        <v>883353</v>
      </c>
      <c r="U4608" t="s">
        <v>204</v>
      </c>
      <c r="V4608" t="str">
        <f>IFERROR(_xlfn.XLOOKUP(tb_C101[[#This Row],[OS]],[1]!tb_C103[OS],[1]!tb_C103[DESCRICAO]),"0")</f>
        <v>MELHORIA</v>
      </c>
      <c r="W4608" t="str">
        <f>IFERROR(_xlfn.XLOOKUP(tb_C101[[#This Row],[OS]],[1]!tb_C103[OS],[1]!tb_C103[DESCRICAO2]),"0")</f>
        <v>Mecanico</v>
      </c>
    </row>
    <row r="4609" spans="1:23" x14ac:dyDescent="0.25">
      <c r="A4609" s="7">
        <v>4490</v>
      </c>
      <c r="B4609" t="s">
        <v>184</v>
      </c>
      <c r="C4609">
        <v>118</v>
      </c>
      <c r="D4609" s="8" t="s">
        <v>1349</v>
      </c>
      <c r="E4609" t="s">
        <v>240</v>
      </c>
      <c r="F4609" t="s">
        <v>7716</v>
      </c>
      <c r="G4609" t="s">
        <v>7717</v>
      </c>
      <c r="H4609" t="s">
        <v>731</v>
      </c>
      <c r="I4609" s="9">
        <v>45637.72184027778</v>
      </c>
      <c r="J4609" s="9"/>
      <c r="K4609" s="9"/>
      <c r="L4609" s="9"/>
      <c r="N4609" t="s">
        <v>215</v>
      </c>
      <c r="O4609" t="s">
        <v>181</v>
      </c>
      <c r="P4609" t="s">
        <v>189</v>
      </c>
      <c r="Q4609" t="s">
        <v>895</v>
      </c>
      <c r="R4609" t="s">
        <v>7718</v>
      </c>
      <c r="S4609" s="9">
        <v>45673.443495370368</v>
      </c>
      <c r="T4609">
        <v>883353</v>
      </c>
      <c r="U4609" t="s">
        <v>204</v>
      </c>
      <c r="V4609" t="str">
        <f>IFERROR(_xlfn.XLOOKUP(tb_C101[[#This Row],[OS]],[1]!tb_C103[OS],[1]!tb_C103[DESCRICAO]),"0")</f>
        <v>MELHORIA</v>
      </c>
      <c r="W4609" t="str">
        <f>IFERROR(_xlfn.XLOOKUP(tb_C101[[#This Row],[OS]],[1]!tb_C103[OS],[1]!tb_C103[DESCRICAO2]),"0")</f>
        <v>Mecanico</v>
      </c>
    </row>
    <row r="4610" spans="1:23" x14ac:dyDescent="0.25">
      <c r="A4610" s="7">
        <v>4491</v>
      </c>
      <c r="B4610" t="s">
        <v>175</v>
      </c>
      <c r="C4610">
        <v>207</v>
      </c>
      <c r="D4610" s="8" t="s">
        <v>760</v>
      </c>
      <c r="E4610" t="s">
        <v>1657</v>
      </c>
      <c r="F4610" t="s">
        <v>1657</v>
      </c>
      <c r="G4610" t="s">
        <v>1658</v>
      </c>
      <c r="H4610" t="s">
        <v>723</v>
      </c>
      <c r="I4610" s="9">
        <v>45637.754201388889</v>
      </c>
      <c r="J4610" s="9"/>
      <c r="K4610" s="9"/>
      <c r="L4610" s="9"/>
      <c r="N4610" t="s">
        <v>215</v>
      </c>
      <c r="O4610" t="s">
        <v>181</v>
      </c>
      <c r="P4610" t="s">
        <v>189</v>
      </c>
      <c r="Q4610" t="s">
        <v>55</v>
      </c>
      <c r="R4610" t="s">
        <v>7719</v>
      </c>
      <c r="S4610" s="9">
        <v>45673.448148148149</v>
      </c>
      <c r="T4610">
        <v>883353</v>
      </c>
      <c r="U4610" t="s">
        <v>183</v>
      </c>
      <c r="V4610" t="str">
        <f>IFERROR(_xlfn.XLOOKUP(tb_C101[[#This Row],[OS]],[1]!tb_C103[OS],[1]!tb_C103[DESCRICAO]),"0")</f>
        <v>CORRETIVA DA PREDITIVA</v>
      </c>
      <c r="W4610" t="str">
        <f>IFERROR(_xlfn.XLOOKUP(tb_C101[[#This Row],[OS]],[1]!tb_C103[OS],[1]!tb_C103[DESCRICAO2]),"0")</f>
        <v>Eletrico</v>
      </c>
    </row>
    <row r="4611" spans="1:23" x14ac:dyDescent="0.25">
      <c r="A4611" s="7">
        <v>4492</v>
      </c>
      <c r="B4611" t="s">
        <v>184</v>
      </c>
      <c r="C4611">
        <v>115</v>
      </c>
      <c r="D4611" s="8" t="s">
        <v>197</v>
      </c>
      <c r="E4611" t="s">
        <v>245</v>
      </c>
      <c r="F4611" t="s">
        <v>3425</v>
      </c>
      <c r="G4611" t="s">
        <v>3426</v>
      </c>
      <c r="H4611" t="s">
        <v>352</v>
      </c>
      <c r="I4611" s="9">
        <v>45638.192141203705</v>
      </c>
      <c r="J4611" s="9"/>
      <c r="K4611" s="9"/>
      <c r="L4611" s="9"/>
      <c r="M4611" t="s">
        <v>7720</v>
      </c>
      <c r="N4611" t="s">
        <v>3867</v>
      </c>
      <c r="O4611" t="s">
        <v>181</v>
      </c>
      <c r="P4611" t="s">
        <v>182</v>
      </c>
      <c r="Q4611" t="s">
        <v>245</v>
      </c>
      <c r="R4611" t="s">
        <v>7721</v>
      </c>
      <c r="S4611" s="9">
        <v>45638.966909722221</v>
      </c>
      <c r="T4611">
        <v>13749876622</v>
      </c>
      <c r="U4611" t="s">
        <v>183</v>
      </c>
      <c r="V4611" t="str">
        <f>IFERROR(_xlfn.XLOOKUP(tb_C101[[#This Row],[OS]],[1]!tb_C103[OS],[1]!tb_C103[DESCRICAO]),"0")</f>
        <v>CORRETIVA</v>
      </c>
      <c r="W4611" t="str">
        <f>IFERROR(_xlfn.XLOOKUP(tb_C101[[#This Row],[OS]],[1]!tb_C103[OS],[1]!tb_C103[DESCRICAO2]),"0")</f>
        <v>Eletrico</v>
      </c>
    </row>
    <row r="4612" spans="1:23" x14ac:dyDescent="0.25">
      <c r="A4612" s="7">
        <v>4493</v>
      </c>
      <c r="B4612" t="s">
        <v>184</v>
      </c>
      <c r="C4612">
        <v>113</v>
      </c>
      <c r="D4612" s="8" t="s">
        <v>213</v>
      </c>
      <c r="E4612" t="s">
        <v>198</v>
      </c>
      <c r="F4612" t="s">
        <v>5124</v>
      </c>
      <c r="G4612" t="s">
        <v>5125</v>
      </c>
      <c r="H4612" t="s">
        <v>343</v>
      </c>
      <c r="I4612" s="9">
        <v>45638.321030092593</v>
      </c>
      <c r="J4612" s="9">
        <v>45638.320775462962</v>
      </c>
      <c r="K4612" s="9">
        <v>45638.347222222219</v>
      </c>
      <c r="L4612" s="9"/>
      <c r="M4612" t="s">
        <v>7722</v>
      </c>
      <c r="N4612" t="s">
        <v>3867</v>
      </c>
      <c r="O4612" t="s">
        <v>204</v>
      </c>
      <c r="P4612" t="s">
        <v>189</v>
      </c>
      <c r="Q4612" t="s">
        <v>895</v>
      </c>
      <c r="R4612" t="s">
        <v>7723</v>
      </c>
      <c r="S4612" s="9">
        <v>45639.6249537037</v>
      </c>
      <c r="T4612">
        <v>648952</v>
      </c>
      <c r="U4612" t="s">
        <v>183</v>
      </c>
      <c r="V4612" t="str">
        <f>IFERROR(_xlfn.XLOOKUP(tb_C101[[#This Row],[OS]],[1]!tb_C103[OS],[1]!tb_C103[DESCRICAO]),"0")</f>
        <v>CORRETIVA</v>
      </c>
      <c r="W4612" t="str">
        <f>IFERROR(_xlfn.XLOOKUP(tb_C101[[#This Row],[OS]],[1]!tb_C103[OS],[1]!tb_C103[DESCRICAO2]),"0")</f>
        <v>Mecanico</v>
      </c>
    </row>
    <row r="4613" spans="1:23" x14ac:dyDescent="0.25">
      <c r="A4613" s="7">
        <v>4494</v>
      </c>
      <c r="B4613" t="s">
        <v>24</v>
      </c>
      <c r="C4613">
        <v>507</v>
      </c>
      <c r="D4613" s="8" t="s">
        <v>757</v>
      </c>
      <c r="E4613" t="s">
        <v>345</v>
      </c>
      <c r="F4613" t="s">
        <v>5237</v>
      </c>
      <c r="G4613" t="s">
        <v>5238</v>
      </c>
      <c r="H4613" t="s">
        <v>731</v>
      </c>
      <c r="I4613" s="9">
        <v>45638.393368055556</v>
      </c>
      <c r="J4613" s="9"/>
      <c r="K4613" s="9"/>
      <c r="L4613" s="9"/>
      <c r="M4613" t="s">
        <v>7724</v>
      </c>
      <c r="N4613" t="s">
        <v>3867</v>
      </c>
      <c r="O4613" t="s">
        <v>181</v>
      </c>
      <c r="P4613" t="s">
        <v>189</v>
      </c>
      <c r="Q4613" t="s">
        <v>895</v>
      </c>
      <c r="R4613" t="s">
        <v>7725</v>
      </c>
      <c r="S4613" s="9">
        <v>45638.607800925929</v>
      </c>
      <c r="T4613">
        <v>40863</v>
      </c>
      <c r="U4613" t="s">
        <v>183</v>
      </c>
      <c r="V4613" t="str">
        <f>IFERROR(_xlfn.XLOOKUP(tb_C101[[#This Row],[OS]],[1]!tb_C103[OS],[1]!tb_C103[DESCRICAO]),"0")</f>
        <v>CORRETIVA</v>
      </c>
      <c r="W4613" t="str">
        <f>IFERROR(_xlfn.XLOOKUP(tb_C101[[#This Row],[OS]],[1]!tb_C103[OS],[1]!tb_C103[DESCRICAO2]),"0")</f>
        <v>Mecanico</v>
      </c>
    </row>
    <row r="4614" spans="1:23" x14ac:dyDescent="0.25">
      <c r="A4614" s="7">
        <v>4495</v>
      </c>
      <c r="B4614" t="s">
        <v>175</v>
      </c>
      <c r="C4614">
        <v>208</v>
      </c>
      <c r="D4614" s="8" t="s">
        <v>4987</v>
      </c>
      <c r="E4614" t="s">
        <v>4988</v>
      </c>
      <c r="H4614" t="s">
        <v>723</v>
      </c>
      <c r="I4614" s="9">
        <v>45638.402916666666</v>
      </c>
      <c r="J4614" s="9"/>
      <c r="K4614" s="9"/>
      <c r="L4614" s="9">
        <v>45642.386574074073</v>
      </c>
      <c r="M4614" t="s">
        <v>7726</v>
      </c>
      <c r="N4614" t="s">
        <v>180</v>
      </c>
      <c r="O4614" t="s">
        <v>181</v>
      </c>
      <c r="P4614" t="s">
        <v>189</v>
      </c>
      <c r="R4614" t="s">
        <v>7727</v>
      </c>
      <c r="S4614" s="9">
        <v>45642.386597222219</v>
      </c>
      <c r="T4614">
        <v>648952</v>
      </c>
      <c r="U4614" t="s">
        <v>183</v>
      </c>
      <c r="V4614" t="str">
        <f>IFERROR(_xlfn.XLOOKUP(tb_C101[[#This Row],[OS]],[1]!tb_C103[OS],[1]!tb_C103[DESCRICAO]),"0")</f>
        <v>CORRETIVA</v>
      </c>
      <c r="W4614" t="str">
        <f>IFERROR(_xlfn.XLOOKUP(tb_C101[[#This Row],[OS]],[1]!tb_C103[OS],[1]!tb_C103[DESCRICAO2]),"0")</f>
        <v>Eletrico</v>
      </c>
    </row>
    <row r="4615" spans="1:23" x14ac:dyDescent="0.25">
      <c r="A4615" s="7">
        <v>4496</v>
      </c>
      <c r="B4615" t="s">
        <v>175</v>
      </c>
      <c r="C4615">
        <v>208</v>
      </c>
      <c r="D4615" s="8" t="s">
        <v>4987</v>
      </c>
      <c r="E4615" t="s">
        <v>345</v>
      </c>
      <c r="H4615" t="s">
        <v>723</v>
      </c>
      <c r="I4615" s="9">
        <v>45638.403715277775</v>
      </c>
      <c r="J4615" s="9"/>
      <c r="K4615" s="9"/>
      <c r="L4615" s="9">
        <v>45646.61613425926</v>
      </c>
      <c r="M4615" t="s">
        <v>7728</v>
      </c>
      <c r="N4615" t="s">
        <v>180</v>
      </c>
      <c r="O4615" t="s">
        <v>181</v>
      </c>
      <c r="P4615" t="s">
        <v>189</v>
      </c>
      <c r="R4615" t="s">
        <v>7729</v>
      </c>
      <c r="S4615" s="9">
        <v>45646.616157407407</v>
      </c>
      <c r="T4615">
        <v>648952</v>
      </c>
      <c r="U4615" t="s">
        <v>183</v>
      </c>
      <c r="V4615" t="str">
        <f>IFERROR(_xlfn.XLOOKUP(tb_C101[[#This Row],[OS]],[1]!tb_C103[OS],[1]!tb_C103[DESCRICAO]),"0")</f>
        <v>CORRETIVA</v>
      </c>
      <c r="W4615" t="str">
        <f>IFERROR(_xlfn.XLOOKUP(tb_C101[[#This Row],[OS]],[1]!tb_C103[OS],[1]!tb_C103[DESCRICAO2]),"0")</f>
        <v>Mecanico</v>
      </c>
    </row>
    <row r="4616" spans="1:23" x14ac:dyDescent="0.25">
      <c r="A4616" s="7">
        <v>4497</v>
      </c>
      <c r="B4616" t="s">
        <v>175</v>
      </c>
      <c r="C4616">
        <v>206</v>
      </c>
      <c r="D4616" s="8" t="s">
        <v>793</v>
      </c>
      <c r="E4616" t="s">
        <v>2442</v>
      </c>
      <c r="H4616" t="s">
        <v>723</v>
      </c>
      <c r="I4616" s="9">
        <v>45638.404398148145</v>
      </c>
      <c r="J4616" s="9"/>
      <c r="K4616" s="9"/>
      <c r="L4616" s="9">
        <v>45646.616377314815</v>
      </c>
      <c r="M4616" t="s">
        <v>7730</v>
      </c>
      <c r="N4616" t="s">
        <v>180</v>
      </c>
      <c r="O4616" t="s">
        <v>181</v>
      </c>
      <c r="P4616" t="s">
        <v>189</v>
      </c>
      <c r="R4616" t="s">
        <v>7731</v>
      </c>
      <c r="S4616" s="9">
        <v>45646.616400462961</v>
      </c>
      <c r="T4616">
        <v>648952</v>
      </c>
      <c r="U4616" t="s">
        <v>183</v>
      </c>
      <c r="V4616" t="str">
        <f>IFERROR(_xlfn.XLOOKUP(tb_C101[[#This Row],[OS]],[1]!tb_C103[OS],[1]!tb_C103[DESCRICAO]),"0")</f>
        <v>CORRETIVA</v>
      </c>
      <c r="W4616" t="str">
        <f>IFERROR(_xlfn.XLOOKUP(tb_C101[[#This Row],[OS]],[1]!tb_C103[OS],[1]!tb_C103[DESCRICAO2]),"0")</f>
        <v>Mecanico</v>
      </c>
    </row>
    <row r="4617" spans="1:23" x14ac:dyDescent="0.25">
      <c r="A4617" s="7">
        <v>4498</v>
      </c>
      <c r="B4617" t="s">
        <v>175</v>
      </c>
      <c r="C4617">
        <v>208</v>
      </c>
      <c r="D4617" s="8" t="s">
        <v>4987</v>
      </c>
      <c r="E4617" t="s">
        <v>2582</v>
      </c>
      <c r="H4617" t="s">
        <v>723</v>
      </c>
      <c r="I4617" s="9">
        <v>45638.405092592591</v>
      </c>
      <c r="J4617" s="9"/>
      <c r="K4617" s="9"/>
      <c r="L4617" s="9">
        <v>45642.386817129627</v>
      </c>
      <c r="M4617" t="s">
        <v>7732</v>
      </c>
      <c r="N4617" t="s">
        <v>180</v>
      </c>
      <c r="O4617" t="s">
        <v>181</v>
      </c>
      <c r="P4617" t="s">
        <v>189</v>
      </c>
      <c r="R4617" t="s">
        <v>7733</v>
      </c>
      <c r="S4617" s="9">
        <v>45642.386840277781</v>
      </c>
      <c r="T4617">
        <v>648952</v>
      </c>
      <c r="U4617" t="s">
        <v>183</v>
      </c>
      <c r="V4617" t="str">
        <f>IFERROR(_xlfn.XLOOKUP(tb_C101[[#This Row],[OS]],[1]!tb_C103[OS],[1]!tb_C103[DESCRICAO]),"0")</f>
        <v>CORRETIVA</v>
      </c>
      <c r="W4617" t="str">
        <f>IFERROR(_xlfn.XLOOKUP(tb_C101[[#This Row],[OS]],[1]!tb_C103[OS],[1]!tb_C103[DESCRICAO2]),"0")</f>
        <v>Eletrico</v>
      </c>
    </row>
    <row r="4618" spans="1:23" x14ac:dyDescent="0.25">
      <c r="A4618" s="7">
        <v>4499</v>
      </c>
      <c r="B4618" t="s">
        <v>24</v>
      </c>
      <c r="C4618">
        <v>506</v>
      </c>
      <c r="D4618" s="8" t="s">
        <v>819</v>
      </c>
      <c r="E4618" t="s">
        <v>238</v>
      </c>
      <c r="H4618" t="s">
        <v>731</v>
      </c>
      <c r="I4618" s="9">
        <v>45638.511643518519</v>
      </c>
      <c r="J4618" s="9"/>
      <c r="K4618" s="9"/>
      <c r="L4618" s="9"/>
      <c r="N4618" t="s">
        <v>215</v>
      </c>
      <c r="O4618" t="s">
        <v>181</v>
      </c>
      <c r="P4618" t="s">
        <v>189</v>
      </c>
      <c r="R4618" t="s">
        <v>7734</v>
      </c>
      <c r="S4618" s="9">
        <v>45673.449606481481</v>
      </c>
      <c r="T4618">
        <v>883353</v>
      </c>
      <c r="U4618" t="s">
        <v>183</v>
      </c>
      <c r="V4618" t="str">
        <f>IFERROR(_xlfn.XLOOKUP(tb_C101[[#This Row],[OS]],[1]!tb_C103[OS],[1]!tb_C103[DESCRICAO]),"0")</f>
        <v>CORRETIVA</v>
      </c>
      <c r="W4618" t="str">
        <f>IFERROR(_xlfn.XLOOKUP(tb_C101[[#This Row],[OS]],[1]!tb_C103[OS],[1]!tb_C103[DESCRICAO2]),"0")</f>
        <v>Eletrico</v>
      </c>
    </row>
    <row r="4619" spans="1:23" x14ac:dyDescent="0.25">
      <c r="A4619" s="7">
        <v>4500</v>
      </c>
      <c r="B4619" t="s">
        <v>79</v>
      </c>
      <c r="C4619">
        <v>413</v>
      </c>
      <c r="D4619" s="8" t="s">
        <v>295</v>
      </c>
      <c r="E4619" t="s">
        <v>418</v>
      </c>
      <c r="H4619" t="s">
        <v>5761</v>
      </c>
      <c r="I4619" s="9">
        <v>45638.709166666667</v>
      </c>
      <c r="J4619" s="9">
        <v>45638.707800925928</v>
      </c>
      <c r="K4619" s="9">
        <v>45638.715277777781</v>
      </c>
      <c r="L4619" s="9">
        <v>45639.431747685187</v>
      </c>
      <c r="M4619" t="s">
        <v>7735</v>
      </c>
      <c r="N4619" t="s">
        <v>180</v>
      </c>
      <c r="O4619" t="s">
        <v>204</v>
      </c>
      <c r="P4619" t="s">
        <v>182</v>
      </c>
      <c r="R4619" t="s">
        <v>7736</v>
      </c>
      <c r="S4619" s="9">
        <v>45639.431759259256</v>
      </c>
      <c r="T4619">
        <v>648952</v>
      </c>
      <c r="U4619" t="s">
        <v>183</v>
      </c>
      <c r="V4619" t="str">
        <f>IFERROR(_xlfn.XLOOKUP(tb_C101[[#This Row],[OS]],[1]!tb_C103[OS],[1]!tb_C103[DESCRICAO]),"0")</f>
        <v>CORRETIVA</v>
      </c>
      <c r="W4619" t="str">
        <f>IFERROR(_xlfn.XLOOKUP(tb_C101[[#This Row],[OS]],[1]!tb_C103[OS],[1]!tb_C103[DESCRICAO2]),"0")</f>
        <v>Eletrico</v>
      </c>
    </row>
    <row r="4620" spans="1:23" x14ac:dyDescent="0.25">
      <c r="A4620" s="7">
        <v>4501</v>
      </c>
      <c r="B4620" t="s">
        <v>184</v>
      </c>
      <c r="C4620">
        <v>115</v>
      </c>
      <c r="D4620" s="8" t="s">
        <v>197</v>
      </c>
      <c r="E4620" t="s">
        <v>300</v>
      </c>
      <c r="F4620" t="s">
        <v>3431</v>
      </c>
      <c r="G4620" t="s">
        <v>3432</v>
      </c>
      <c r="H4620" t="s">
        <v>731</v>
      </c>
      <c r="I4620" s="9">
        <v>45638.731168981481</v>
      </c>
      <c r="J4620" s="9"/>
      <c r="K4620" s="9"/>
      <c r="L4620" s="9"/>
      <c r="N4620" t="s">
        <v>215</v>
      </c>
      <c r="O4620" t="s">
        <v>181</v>
      </c>
      <c r="P4620" t="s">
        <v>189</v>
      </c>
      <c r="Q4620" t="s">
        <v>895</v>
      </c>
      <c r="R4620" t="s">
        <v>7737</v>
      </c>
      <c r="S4620" s="9">
        <v>45673.449803240743</v>
      </c>
      <c r="T4620">
        <v>883353</v>
      </c>
      <c r="U4620" t="s">
        <v>204</v>
      </c>
      <c r="V4620" t="str">
        <f>IFERROR(_xlfn.XLOOKUP(tb_C101[[#This Row],[OS]],[1]!tb_C103[OS],[1]!tb_C103[DESCRICAO]),"0")</f>
        <v>MELHORIA</v>
      </c>
      <c r="W4620" t="str">
        <f>IFERROR(_xlfn.XLOOKUP(tb_C101[[#This Row],[OS]],[1]!tb_C103[OS],[1]!tb_C103[DESCRICAO2]),"0")</f>
        <v>Mecanico</v>
      </c>
    </row>
    <row r="4621" spans="1:23" x14ac:dyDescent="0.25">
      <c r="A4621" s="7">
        <v>4502</v>
      </c>
      <c r="B4621" t="s">
        <v>184</v>
      </c>
      <c r="C4621">
        <v>115</v>
      </c>
      <c r="D4621" s="8" t="s">
        <v>197</v>
      </c>
      <c r="E4621" t="s">
        <v>300</v>
      </c>
      <c r="F4621" t="s">
        <v>3431</v>
      </c>
      <c r="G4621" t="s">
        <v>3432</v>
      </c>
      <c r="H4621" t="s">
        <v>731</v>
      </c>
      <c r="I4621" s="9">
        <v>45638.732268518521</v>
      </c>
      <c r="J4621" s="9"/>
      <c r="K4621" s="9"/>
      <c r="L4621" s="9"/>
      <c r="N4621" t="s">
        <v>215</v>
      </c>
      <c r="O4621" t="s">
        <v>181</v>
      </c>
      <c r="P4621" t="s">
        <v>189</v>
      </c>
      <c r="Q4621" t="s">
        <v>895</v>
      </c>
      <c r="R4621" t="s">
        <v>7738</v>
      </c>
      <c r="S4621" s="9">
        <v>45673.4534375</v>
      </c>
      <c r="T4621">
        <v>883353</v>
      </c>
      <c r="U4621" t="s">
        <v>204</v>
      </c>
      <c r="V4621" t="str">
        <f>IFERROR(_xlfn.XLOOKUP(tb_C101[[#This Row],[OS]],[1]!tb_C103[OS],[1]!tb_C103[DESCRICAO]),"0")</f>
        <v>MELHORIA</v>
      </c>
      <c r="W4621" t="str">
        <f>IFERROR(_xlfn.XLOOKUP(tb_C101[[#This Row],[OS]],[1]!tb_C103[OS],[1]!tb_C103[DESCRICAO2]),"0")</f>
        <v>Mecanico</v>
      </c>
    </row>
    <row r="4622" spans="1:23" x14ac:dyDescent="0.25">
      <c r="A4622" s="7">
        <v>4503</v>
      </c>
      <c r="B4622" t="s">
        <v>79</v>
      </c>
      <c r="C4622">
        <v>417</v>
      </c>
      <c r="D4622" s="8" t="s">
        <v>927</v>
      </c>
      <c r="H4622" t="s">
        <v>5365</v>
      </c>
      <c r="I4622" s="9">
        <v>45638.895972222221</v>
      </c>
      <c r="J4622" s="9"/>
      <c r="K4622" s="9"/>
      <c r="L4622" s="9">
        <v>45671.546296296299</v>
      </c>
      <c r="N4622" t="s">
        <v>180</v>
      </c>
      <c r="O4622" t="s">
        <v>181</v>
      </c>
      <c r="P4622" t="s">
        <v>189</v>
      </c>
      <c r="R4622" t="s">
        <v>5366</v>
      </c>
      <c r="S4622" s="9">
        <v>45671.546307870369</v>
      </c>
      <c r="T4622">
        <v>883353</v>
      </c>
      <c r="U4622" t="s">
        <v>183</v>
      </c>
      <c r="V4622" t="str">
        <f>IFERROR(_xlfn.XLOOKUP(tb_C101[[#This Row],[OS]],[1]!tb_C103[OS],[1]!tb_C103[DESCRICAO]),"0")</f>
        <v>CORRETIVA</v>
      </c>
      <c r="W4622" t="str">
        <f>IFERROR(_xlfn.XLOOKUP(tb_C101[[#This Row],[OS]],[1]!tb_C103[OS],[1]!tb_C103[DESCRICAO2]),"0")</f>
        <v>AUTOMATICO - TROCAR</v>
      </c>
    </row>
    <row r="4623" spans="1:23" x14ac:dyDescent="0.25">
      <c r="A4623" s="7">
        <v>4504</v>
      </c>
      <c r="B4623" t="s">
        <v>184</v>
      </c>
      <c r="D4623" s="8"/>
      <c r="H4623" t="s">
        <v>352</v>
      </c>
      <c r="I4623" s="9">
        <v>45639.261944444443</v>
      </c>
      <c r="J4623" s="9"/>
      <c r="K4623" s="9"/>
      <c r="L4623" s="9"/>
      <c r="N4623" t="s">
        <v>215</v>
      </c>
      <c r="O4623" t="s">
        <v>181</v>
      </c>
      <c r="P4623" t="s">
        <v>182</v>
      </c>
      <c r="R4623" t="s">
        <v>7739</v>
      </c>
      <c r="S4623" s="9">
        <v>45673.453715277778</v>
      </c>
      <c r="T4623">
        <v>883353</v>
      </c>
      <c r="U4623" t="s">
        <v>183</v>
      </c>
      <c r="V4623" t="str">
        <f>IFERROR(_xlfn.XLOOKUP(tb_C101[[#This Row],[OS]],[1]!tb_C103[OS],[1]!tb_C103[DESCRICAO]),"0")</f>
        <v>CORRETIVA</v>
      </c>
      <c r="W4623" t="str">
        <f>IFERROR(_xlfn.XLOOKUP(tb_C101[[#This Row],[OS]],[1]!tb_C103[OS],[1]!tb_C103[DESCRICAO2]),"0")</f>
        <v>Eletrico</v>
      </c>
    </row>
    <row r="4624" spans="1:23" x14ac:dyDescent="0.25">
      <c r="A4624" s="7">
        <v>4505</v>
      </c>
      <c r="B4624" t="s">
        <v>79</v>
      </c>
      <c r="C4624">
        <v>413</v>
      </c>
      <c r="D4624" s="8" t="s">
        <v>295</v>
      </c>
      <c r="E4624" t="s">
        <v>89</v>
      </c>
      <c r="H4624" t="s">
        <v>734</v>
      </c>
      <c r="I4624" s="9">
        <v>45639.32303240741</v>
      </c>
      <c r="J4624" s="9"/>
      <c r="K4624" s="9"/>
      <c r="L4624" s="9"/>
      <c r="M4624" t="s">
        <v>7740</v>
      </c>
      <c r="N4624" t="s">
        <v>3867</v>
      </c>
      <c r="O4624" t="s">
        <v>181</v>
      </c>
      <c r="P4624" t="s">
        <v>189</v>
      </c>
      <c r="R4624" t="s">
        <v>7741</v>
      </c>
      <c r="S4624" s="9">
        <v>45639.627233796295</v>
      </c>
      <c r="T4624">
        <v>648952</v>
      </c>
      <c r="U4624" t="s">
        <v>183</v>
      </c>
      <c r="V4624" t="str">
        <f>IFERROR(_xlfn.XLOOKUP(tb_C101[[#This Row],[OS]],[1]!tb_C103[OS],[1]!tb_C103[DESCRICAO]),"0")</f>
        <v>MELHORIA</v>
      </c>
      <c r="W4624" t="str">
        <f>IFERROR(_xlfn.XLOOKUP(tb_C101[[#This Row],[OS]],[1]!tb_C103[OS],[1]!tb_C103[DESCRICAO2]),"0")</f>
        <v>Mecanico</v>
      </c>
    </row>
    <row r="4625" spans="1:23" x14ac:dyDescent="0.25">
      <c r="A4625" s="7">
        <v>4506</v>
      </c>
      <c r="B4625" t="s">
        <v>184</v>
      </c>
      <c r="C4625">
        <v>116</v>
      </c>
      <c r="D4625" s="8" t="s">
        <v>290</v>
      </c>
      <c r="E4625" t="s">
        <v>291</v>
      </c>
      <c r="F4625" t="s">
        <v>5148</v>
      </c>
      <c r="G4625" t="s">
        <v>5149</v>
      </c>
      <c r="H4625" t="s">
        <v>343</v>
      </c>
      <c r="I4625" s="9">
        <v>45639.336111111108</v>
      </c>
      <c r="J4625" s="9"/>
      <c r="K4625" s="9"/>
      <c r="L4625" s="9"/>
      <c r="M4625" t="s">
        <v>7742</v>
      </c>
      <c r="N4625" t="s">
        <v>215</v>
      </c>
      <c r="O4625" t="s">
        <v>181</v>
      </c>
      <c r="P4625" t="s">
        <v>189</v>
      </c>
      <c r="Q4625" t="s">
        <v>895</v>
      </c>
      <c r="R4625" t="s">
        <v>7743</v>
      </c>
      <c r="S4625" s="9">
        <v>45639.625358796293</v>
      </c>
      <c r="T4625">
        <v>648952</v>
      </c>
      <c r="U4625" t="s">
        <v>183</v>
      </c>
      <c r="V4625" t="str">
        <f>IFERROR(_xlfn.XLOOKUP(tb_C101[[#This Row],[OS]],[1]!tb_C103[OS],[1]!tb_C103[DESCRICAO]),"0")</f>
        <v>CORRETIVA</v>
      </c>
      <c r="W4625" t="str">
        <f>IFERROR(_xlfn.XLOOKUP(tb_C101[[#This Row],[OS]],[1]!tb_C103[OS],[1]!tb_C103[DESCRICAO2]),"0")</f>
        <v>Mecanico</v>
      </c>
    </row>
    <row r="4626" spans="1:23" x14ac:dyDescent="0.25">
      <c r="A4626" s="7">
        <v>4507</v>
      </c>
      <c r="B4626" t="s">
        <v>24</v>
      </c>
      <c r="C4626">
        <v>501</v>
      </c>
      <c r="D4626" s="8" t="s">
        <v>228</v>
      </c>
      <c r="H4626" t="s">
        <v>6858</v>
      </c>
      <c r="I4626" s="9">
        <v>45639.467372685183</v>
      </c>
      <c r="J4626" s="9">
        <v>45639.458333333336</v>
      </c>
      <c r="K4626" s="9"/>
      <c r="L4626" s="9"/>
      <c r="N4626" t="s">
        <v>215</v>
      </c>
      <c r="O4626" t="s">
        <v>204</v>
      </c>
      <c r="P4626" t="s">
        <v>189</v>
      </c>
      <c r="R4626" t="s">
        <v>6859</v>
      </c>
      <c r="S4626" s="9"/>
      <c r="U4626" t="s">
        <v>183</v>
      </c>
      <c r="V4626" t="str">
        <f>IFERROR(_xlfn.XLOOKUP(tb_C101[[#This Row],[OS]],[1]!tb_C103[OS],[1]!tb_C103[DESCRICAO]),"0")</f>
        <v>CORRETIVA</v>
      </c>
      <c r="W4626" t="str">
        <f>IFERROR(_xlfn.XLOOKUP(tb_C101[[#This Row],[OS]],[1]!tb_C103[OS],[1]!tb_C103[DESCRICAO2]),"0")</f>
        <v>AUTOMATICO - TROCAR</v>
      </c>
    </row>
    <row r="4627" spans="1:23" x14ac:dyDescent="0.25">
      <c r="A4627" s="7">
        <v>4508</v>
      </c>
      <c r="B4627" t="s">
        <v>184</v>
      </c>
      <c r="C4627">
        <v>9021</v>
      </c>
      <c r="D4627" s="8" t="s">
        <v>4826</v>
      </c>
      <c r="E4627" t="s">
        <v>5360</v>
      </c>
      <c r="H4627" t="s">
        <v>731</v>
      </c>
      <c r="I4627" s="9">
        <v>45639.476493055554</v>
      </c>
      <c r="J4627" s="9"/>
      <c r="K4627" s="9"/>
      <c r="L4627" s="9"/>
      <c r="M4627" t="s">
        <v>7744</v>
      </c>
      <c r="N4627" t="s">
        <v>3867</v>
      </c>
      <c r="O4627" t="s">
        <v>181</v>
      </c>
      <c r="P4627" t="s">
        <v>189</v>
      </c>
      <c r="R4627" t="s">
        <v>7745</v>
      </c>
      <c r="S4627" s="9">
        <v>45645.366030092591</v>
      </c>
      <c r="T4627">
        <v>26027187859</v>
      </c>
      <c r="U4627" t="s">
        <v>183</v>
      </c>
      <c r="V4627" t="str">
        <f>IFERROR(_xlfn.XLOOKUP(tb_C101[[#This Row],[OS]],[1]!tb_C103[OS],[1]!tb_C103[DESCRICAO]),"0")</f>
        <v>CORRETIVA</v>
      </c>
      <c r="W4627" t="str">
        <f>IFERROR(_xlfn.XLOOKUP(tb_C101[[#This Row],[OS]],[1]!tb_C103[OS],[1]!tb_C103[DESCRICAO2]),"0")</f>
        <v>Eletrico</v>
      </c>
    </row>
    <row r="4628" spans="1:23" x14ac:dyDescent="0.25">
      <c r="A4628" s="7">
        <v>4509</v>
      </c>
      <c r="B4628" t="s">
        <v>24</v>
      </c>
      <c r="C4628">
        <v>501</v>
      </c>
      <c r="D4628" s="8" t="s">
        <v>228</v>
      </c>
      <c r="H4628" t="s">
        <v>6858</v>
      </c>
      <c r="I4628" s="9">
        <v>45639.480138888888</v>
      </c>
      <c r="J4628" s="9">
        <v>45639.464583333334</v>
      </c>
      <c r="K4628" s="9">
        <v>45639.491666666669</v>
      </c>
      <c r="L4628" s="9"/>
      <c r="N4628" t="s">
        <v>215</v>
      </c>
      <c r="O4628" t="s">
        <v>204</v>
      </c>
      <c r="P4628" t="s">
        <v>189</v>
      </c>
      <c r="R4628" t="s">
        <v>6859</v>
      </c>
      <c r="S4628" s="9"/>
      <c r="U4628" t="s">
        <v>183</v>
      </c>
      <c r="V4628" t="str">
        <f>IFERROR(_xlfn.XLOOKUP(tb_C101[[#This Row],[OS]],[1]!tb_C103[OS],[1]!tb_C103[DESCRICAO]),"0")</f>
        <v>CORRETIVA</v>
      </c>
      <c r="W4628" t="str">
        <f>IFERROR(_xlfn.XLOOKUP(tb_C101[[#This Row],[OS]],[1]!tb_C103[OS],[1]!tb_C103[DESCRICAO2]),"0")</f>
        <v>AUTOMATICO - TROCAR</v>
      </c>
    </row>
    <row r="4629" spans="1:23" x14ac:dyDescent="0.25">
      <c r="A4629" s="7">
        <v>4510</v>
      </c>
      <c r="B4629" t="s">
        <v>1476</v>
      </c>
      <c r="C4629">
        <v>9002</v>
      </c>
      <c r="D4629" s="8" t="s">
        <v>1098</v>
      </c>
      <c r="E4629" t="s">
        <v>1099</v>
      </c>
      <c r="H4629" t="s">
        <v>731</v>
      </c>
      <c r="I4629" s="9">
        <v>45639.485474537039</v>
      </c>
      <c r="J4629" s="9"/>
      <c r="K4629" s="9"/>
      <c r="L4629" s="9"/>
      <c r="N4629" t="s">
        <v>215</v>
      </c>
      <c r="O4629" t="s">
        <v>181</v>
      </c>
      <c r="P4629" t="s">
        <v>189</v>
      </c>
      <c r="R4629" t="s">
        <v>7746</v>
      </c>
      <c r="S4629" s="9">
        <v>45639.485543981478</v>
      </c>
      <c r="T4629">
        <v>43181706833</v>
      </c>
      <c r="U4629" t="s">
        <v>204</v>
      </c>
      <c r="V4629" t="str">
        <f>IFERROR(_xlfn.XLOOKUP(tb_C101[[#This Row],[OS]],[1]!tb_C103[OS],[1]!tb_C103[DESCRICAO]),"0")</f>
        <v>CORRETIVA</v>
      </c>
      <c r="W4629" t="str">
        <f>IFERROR(_xlfn.XLOOKUP(tb_C101[[#This Row],[OS]],[1]!tb_C103[OS],[1]!tb_C103[DESCRICAO2]),"0")</f>
        <v>Eletrico</v>
      </c>
    </row>
    <row r="4630" spans="1:23" x14ac:dyDescent="0.25">
      <c r="A4630" s="7">
        <v>4511</v>
      </c>
      <c r="B4630" t="s">
        <v>24</v>
      </c>
      <c r="C4630">
        <v>507</v>
      </c>
      <c r="D4630" s="8" t="s">
        <v>757</v>
      </c>
      <c r="E4630" t="s">
        <v>1529</v>
      </c>
      <c r="H4630" t="s">
        <v>731</v>
      </c>
      <c r="I4630" s="9">
        <v>45639.48609953704</v>
      </c>
      <c r="J4630" s="9"/>
      <c r="K4630" s="9"/>
      <c r="L4630" s="9"/>
      <c r="N4630" t="s">
        <v>215</v>
      </c>
      <c r="O4630" t="s">
        <v>181</v>
      </c>
      <c r="P4630" t="s">
        <v>189</v>
      </c>
      <c r="R4630" t="s">
        <v>7747</v>
      </c>
      <c r="S4630" s="9">
        <v>45639.488240740742</v>
      </c>
      <c r="T4630">
        <v>43181706833</v>
      </c>
      <c r="U4630" t="s">
        <v>204</v>
      </c>
      <c r="V4630" t="str">
        <f>IFERROR(_xlfn.XLOOKUP(tb_C101[[#This Row],[OS]],[1]!tb_C103[OS],[1]!tb_C103[DESCRICAO]),"0")</f>
        <v>MELHORIA</v>
      </c>
      <c r="W4630" t="str">
        <f>IFERROR(_xlfn.XLOOKUP(tb_C101[[#This Row],[OS]],[1]!tb_C103[OS],[1]!tb_C103[DESCRICAO2]),"0")</f>
        <v>Mecanico</v>
      </c>
    </row>
    <row r="4631" spans="1:23" x14ac:dyDescent="0.25">
      <c r="A4631" s="7">
        <v>4512</v>
      </c>
      <c r="B4631" t="s">
        <v>220</v>
      </c>
      <c r="C4631">
        <v>301</v>
      </c>
      <c r="D4631" s="8" t="s">
        <v>221</v>
      </c>
      <c r="E4631" t="s">
        <v>3453</v>
      </c>
      <c r="F4631" t="s">
        <v>3453</v>
      </c>
      <c r="G4631" t="s">
        <v>3596</v>
      </c>
      <c r="H4631" t="s">
        <v>731</v>
      </c>
      <c r="I4631" s="9">
        <v>45639.48741898148</v>
      </c>
      <c r="J4631" s="9"/>
      <c r="K4631" s="9"/>
      <c r="L4631" s="9"/>
      <c r="N4631" t="s">
        <v>215</v>
      </c>
      <c r="O4631" t="s">
        <v>181</v>
      </c>
      <c r="P4631" t="s">
        <v>189</v>
      </c>
      <c r="Q4631" t="s">
        <v>43</v>
      </c>
      <c r="R4631" t="s">
        <v>7748</v>
      </c>
      <c r="S4631" s="9">
        <v>45639.488287037035</v>
      </c>
      <c r="T4631">
        <v>43181706833</v>
      </c>
      <c r="U4631" t="s">
        <v>204</v>
      </c>
      <c r="V4631" t="str">
        <f>IFERROR(_xlfn.XLOOKUP(tb_C101[[#This Row],[OS]],[1]!tb_C103[OS],[1]!tb_C103[DESCRICAO]),"0")</f>
        <v>MELHORIA</v>
      </c>
      <c r="W4631" t="str">
        <f>IFERROR(_xlfn.XLOOKUP(tb_C101[[#This Row],[OS]],[1]!tb_C103[OS],[1]!tb_C103[DESCRICAO2]),"0")</f>
        <v>Mecanico</v>
      </c>
    </row>
    <row r="4632" spans="1:23" x14ac:dyDescent="0.25">
      <c r="A4632" s="7">
        <v>4513</v>
      </c>
      <c r="B4632" t="s">
        <v>220</v>
      </c>
      <c r="C4632">
        <v>302</v>
      </c>
      <c r="D4632" s="8" t="s">
        <v>787</v>
      </c>
      <c r="E4632" t="s">
        <v>3695</v>
      </c>
      <c r="F4632" t="s">
        <v>3695</v>
      </c>
      <c r="G4632" t="s">
        <v>3696</v>
      </c>
      <c r="H4632" t="s">
        <v>731</v>
      </c>
      <c r="I4632" s="9">
        <v>45639.488125000003</v>
      </c>
      <c r="J4632" s="9"/>
      <c r="K4632" s="9"/>
      <c r="L4632" s="9"/>
      <c r="M4632" t="s">
        <v>7749</v>
      </c>
      <c r="N4632" t="s">
        <v>3867</v>
      </c>
      <c r="O4632" t="s">
        <v>181</v>
      </c>
      <c r="P4632" t="s">
        <v>189</v>
      </c>
      <c r="Q4632" t="s">
        <v>43</v>
      </c>
      <c r="R4632" t="s">
        <v>7750</v>
      </c>
      <c r="S4632" s="9">
        <v>45645.326516203706</v>
      </c>
      <c r="T4632">
        <v>41117</v>
      </c>
      <c r="U4632" t="s">
        <v>204</v>
      </c>
      <c r="V4632" t="str">
        <f>IFERROR(_xlfn.XLOOKUP(tb_C101[[#This Row],[OS]],[1]!tb_C103[OS],[1]!tb_C103[DESCRICAO]),"0")</f>
        <v>MELHORIA</v>
      </c>
      <c r="W4632" t="str">
        <f>IFERROR(_xlfn.XLOOKUP(tb_C101[[#This Row],[OS]],[1]!tb_C103[OS],[1]!tb_C103[DESCRICAO2]),"0")</f>
        <v>Mecanico</v>
      </c>
    </row>
    <row r="4633" spans="1:23" x14ac:dyDescent="0.25">
      <c r="A4633" s="7">
        <v>4514</v>
      </c>
      <c r="B4633" t="s">
        <v>24</v>
      </c>
      <c r="C4633">
        <v>501</v>
      </c>
      <c r="D4633" s="8" t="s">
        <v>228</v>
      </c>
      <c r="E4633" t="s">
        <v>345</v>
      </c>
      <c r="F4633" t="s">
        <v>3910</v>
      </c>
      <c r="G4633" t="s">
        <v>3911</v>
      </c>
      <c r="H4633" t="s">
        <v>731</v>
      </c>
      <c r="I4633" s="9">
        <v>45639.488981481481</v>
      </c>
      <c r="J4633" s="9"/>
      <c r="K4633" s="9"/>
      <c r="L4633" s="9"/>
      <c r="M4633" t="s">
        <v>7751</v>
      </c>
      <c r="N4633" t="s">
        <v>3867</v>
      </c>
      <c r="O4633" t="s">
        <v>181</v>
      </c>
      <c r="P4633" t="s">
        <v>189</v>
      </c>
      <c r="Q4633" t="s">
        <v>895</v>
      </c>
      <c r="R4633" t="s">
        <v>7752</v>
      </c>
      <c r="S4633" s="9">
        <v>45660.685335648152</v>
      </c>
      <c r="T4633">
        <v>40863</v>
      </c>
      <c r="U4633" t="s">
        <v>204</v>
      </c>
      <c r="V4633" t="str">
        <f>IFERROR(_xlfn.XLOOKUP(tb_C101[[#This Row],[OS]],[1]!tb_C103[OS],[1]!tb_C103[DESCRICAO]),"0")</f>
        <v>CORRETIVA</v>
      </c>
      <c r="W4633" t="str">
        <f>IFERROR(_xlfn.XLOOKUP(tb_C101[[#This Row],[OS]],[1]!tb_C103[OS],[1]!tb_C103[DESCRICAO2]),"0")</f>
        <v>Mecanico</v>
      </c>
    </row>
    <row r="4634" spans="1:23" x14ac:dyDescent="0.25">
      <c r="A4634" s="7">
        <v>4515</v>
      </c>
      <c r="B4634" t="s">
        <v>24</v>
      </c>
      <c r="C4634">
        <v>502</v>
      </c>
      <c r="D4634" s="8" t="s">
        <v>246</v>
      </c>
      <c r="E4634" t="s">
        <v>345</v>
      </c>
      <c r="F4634" t="s">
        <v>6376</v>
      </c>
      <c r="G4634" t="s">
        <v>6377</v>
      </c>
      <c r="H4634" t="s">
        <v>731</v>
      </c>
      <c r="I4634" s="9">
        <v>45639.489710648151</v>
      </c>
      <c r="J4634" s="9">
        <v>45640.354166666664</v>
      </c>
      <c r="K4634" s="9">
        <v>45640.416666666664</v>
      </c>
      <c r="L4634" s="9"/>
      <c r="M4634" t="s">
        <v>7753</v>
      </c>
      <c r="N4634" t="s">
        <v>3867</v>
      </c>
      <c r="O4634" t="s">
        <v>204</v>
      </c>
      <c r="P4634" t="s">
        <v>189</v>
      </c>
      <c r="Q4634" t="s">
        <v>895</v>
      </c>
      <c r="R4634" t="s">
        <v>7754</v>
      </c>
      <c r="S4634" s="9">
        <v>45660.683113425926</v>
      </c>
      <c r="T4634">
        <v>40863</v>
      </c>
      <c r="U4634" t="s">
        <v>204</v>
      </c>
      <c r="V4634" t="str">
        <f>IFERROR(_xlfn.XLOOKUP(tb_C101[[#This Row],[OS]],[1]!tb_C103[OS],[1]!tb_C103[DESCRICAO]),"0")</f>
        <v>CORRETIVA</v>
      </c>
      <c r="W4634" t="str">
        <f>IFERROR(_xlfn.XLOOKUP(tb_C101[[#This Row],[OS]],[1]!tb_C103[OS],[1]!tb_C103[DESCRICAO2]),"0")</f>
        <v>Mecanico</v>
      </c>
    </row>
    <row r="4635" spans="1:23" x14ac:dyDescent="0.25">
      <c r="A4635" s="7">
        <v>4516</v>
      </c>
      <c r="B4635" t="s">
        <v>24</v>
      </c>
      <c r="C4635">
        <v>507</v>
      </c>
      <c r="D4635" s="8" t="s">
        <v>757</v>
      </c>
      <c r="E4635" t="s">
        <v>345</v>
      </c>
      <c r="F4635" t="s">
        <v>5237</v>
      </c>
      <c r="G4635" t="s">
        <v>5238</v>
      </c>
      <c r="H4635" t="s">
        <v>731</v>
      </c>
      <c r="I4635" s="9">
        <v>45639.49046296296</v>
      </c>
      <c r="J4635" s="9"/>
      <c r="K4635" s="9"/>
      <c r="L4635" s="9"/>
      <c r="M4635" t="s">
        <v>7755</v>
      </c>
      <c r="N4635" t="s">
        <v>3867</v>
      </c>
      <c r="O4635" t="s">
        <v>181</v>
      </c>
      <c r="P4635" t="s">
        <v>189</v>
      </c>
      <c r="Q4635" t="s">
        <v>895</v>
      </c>
      <c r="R4635" t="s">
        <v>7756</v>
      </c>
      <c r="S4635" s="9">
        <v>45645.421134259261</v>
      </c>
      <c r="T4635">
        <v>40863</v>
      </c>
      <c r="U4635" t="s">
        <v>204</v>
      </c>
      <c r="V4635" t="str">
        <f>IFERROR(_xlfn.XLOOKUP(tb_C101[[#This Row],[OS]],[1]!tb_C103[OS],[1]!tb_C103[DESCRICAO]),"0")</f>
        <v>CORRETIVA</v>
      </c>
      <c r="W4635" t="str">
        <f>IFERROR(_xlfn.XLOOKUP(tb_C101[[#This Row],[OS]],[1]!tb_C103[OS],[1]!tb_C103[DESCRICAO2]),"0")</f>
        <v>Mecanico</v>
      </c>
    </row>
    <row r="4636" spans="1:23" x14ac:dyDescent="0.25">
      <c r="A4636" s="7">
        <v>4517</v>
      </c>
      <c r="B4636" t="s">
        <v>175</v>
      </c>
      <c r="C4636">
        <v>201</v>
      </c>
      <c r="D4636" s="8" t="s">
        <v>267</v>
      </c>
      <c r="E4636" t="s">
        <v>2442</v>
      </c>
      <c r="F4636" t="s">
        <v>7757</v>
      </c>
      <c r="G4636" t="s">
        <v>7758</v>
      </c>
      <c r="H4636" t="s">
        <v>731</v>
      </c>
      <c r="I4636" s="9">
        <v>45639.492002314815</v>
      </c>
      <c r="J4636" s="9"/>
      <c r="K4636" s="9"/>
      <c r="L4636" s="9"/>
      <c r="N4636" t="s">
        <v>215</v>
      </c>
      <c r="O4636" t="s">
        <v>181</v>
      </c>
      <c r="P4636" t="s">
        <v>189</v>
      </c>
      <c r="Q4636" t="s">
        <v>895</v>
      </c>
      <c r="R4636" t="s">
        <v>7759</v>
      </c>
      <c r="S4636" s="9">
        <v>45639.492766203701</v>
      </c>
      <c r="T4636">
        <v>43181706833</v>
      </c>
      <c r="U4636" t="s">
        <v>204</v>
      </c>
      <c r="V4636" t="str">
        <f>IFERROR(_xlfn.XLOOKUP(tb_C101[[#This Row],[OS]],[1]!tb_C103[OS],[1]!tb_C103[DESCRICAO]),"0")</f>
        <v>MELHORIA</v>
      </c>
      <c r="W4636" t="str">
        <f>IFERROR(_xlfn.XLOOKUP(tb_C101[[#This Row],[OS]],[1]!tb_C103[OS],[1]!tb_C103[DESCRICAO2]),"0")</f>
        <v>Mecanico</v>
      </c>
    </row>
    <row r="4637" spans="1:23" x14ac:dyDescent="0.25">
      <c r="A4637" s="7">
        <v>4518</v>
      </c>
      <c r="B4637" t="s">
        <v>175</v>
      </c>
      <c r="C4637">
        <v>201</v>
      </c>
      <c r="D4637" s="8" t="s">
        <v>267</v>
      </c>
      <c r="E4637" t="s">
        <v>2582</v>
      </c>
      <c r="F4637" t="s">
        <v>7760</v>
      </c>
      <c r="G4637" t="s">
        <v>7761</v>
      </c>
      <c r="H4637" t="s">
        <v>731</v>
      </c>
      <c r="I4637" s="9">
        <v>45639.493645833332</v>
      </c>
      <c r="J4637" s="9"/>
      <c r="K4637" s="9"/>
      <c r="L4637" s="9"/>
      <c r="N4637" t="s">
        <v>215</v>
      </c>
      <c r="O4637" t="s">
        <v>181</v>
      </c>
      <c r="P4637" t="s">
        <v>189</v>
      </c>
      <c r="Q4637" t="s">
        <v>895</v>
      </c>
      <c r="R4637" t="s">
        <v>7762</v>
      </c>
      <c r="S4637" s="9">
        <v>45639.494641203702</v>
      </c>
      <c r="T4637">
        <v>43181706833</v>
      </c>
      <c r="U4637" t="s">
        <v>204</v>
      </c>
      <c r="V4637" t="str">
        <f>IFERROR(_xlfn.XLOOKUP(tb_C101[[#This Row],[OS]],[1]!tb_C103[OS],[1]!tb_C103[DESCRICAO]),"0")</f>
        <v>CORRETIVA</v>
      </c>
      <c r="W4637" t="str">
        <f>IFERROR(_xlfn.XLOOKUP(tb_C101[[#This Row],[OS]],[1]!tb_C103[OS],[1]!tb_C103[DESCRICAO2]),"0")</f>
        <v>Mecanico</v>
      </c>
    </row>
    <row r="4638" spans="1:23" x14ac:dyDescent="0.25">
      <c r="A4638" s="7">
        <v>4519</v>
      </c>
      <c r="B4638" t="s">
        <v>1476</v>
      </c>
      <c r="C4638">
        <v>9002</v>
      </c>
      <c r="D4638" s="8" t="s">
        <v>1098</v>
      </c>
      <c r="E4638" t="s">
        <v>1099</v>
      </c>
      <c r="H4638" t="s">
        <v>731</v>
      </c>
      <c r="I4638" s="9">
        <v>45639.494421296295</v>
      </c>
      <c r="J4638" s="9"/>
      <c r="K4638" s="9"/>
      <c r="L4638" s="9"/>
      <c r="N4638" t="s">
        <v>215</v>
      </c>
      <c r="O4638" t="s">
        <v>181</v>
      </c>
      <c r="P4638" t="s">
        <v>189</v>
      </c>
      <c r="R4638" t="s">
        <v>7763</v>
      </c>
      <c r="S4638" s="9">
        <v>45639.494687500002</v>
      </c>
      <c r="T4638">
        <v>43181706833</v>
      </c>
      <c r="U4638" t="s">
        <v>204</v>
      </c>
      <c r="V4638" t="str">
        <f>IFERROR(_xlfn.XLOOKUP(tb_C101[[#This Row],[OS]],[1]!tb_C103[OS],[1]!tb_C103[DESCRICAO]),"0")</f>
        <v>MELHORIA</v>
      </c>
      <c r="W4638" t="str">
        <f>IFERROR(_xlfn.XLOOKUP(tb_C101[[#This Row],[OS]],[1]!tb_C103[OS],[1]!tb_C103[DESCRICAO2]),"0")</f>
        <v>Eletrico</v>
      </c>
    </row>
    <row r="4639" spans="1:23" x14ac:dyDescent="0.25">
      <c r="A4639" s="7">
        <v>4520</v>
      </c>
      <c r="B4639" t="s">
        <v>1476</v>
      </c>
      <c r="C4639">
        <v>9002</v>
      </c>
      <c r="D4639" s="8" t="s">
        <v>1098</v>
      </c>
      <c r="E4639" t="s">
        <v>1099</v>
      </c>
      <c r="H4639" t="s">
        <v>731</v>
      </c>
      <c r="I4639" s="9">
        <v>45639.495196759257</v>
      </c>
      <c r="J4639" s="9"/>
      <c r="K4639" s="9"/>
      <c r="L4639" s="9"/>
      <c r="M4639" t="s">
        <v>7534</v>
      </c>
      <c r="N4639" t="s">
        <v>3867</v>
      </c>
      <c r="O4639" t="s">
        <v>181</v>
      </c>
      <c r="P4639" t="s">
        <v>189</v>
      </c>
      <c r="R4639" t="s">
        <v>7764</v>
      </c>
      <c r="S4639" s="9">
        <v>45645.572164351855</v>
      </c>
      <c r="T4639">
        <v>41129</v>
      </c>
      <c r="U4639" t="s">
        <v>204</v>
      </c>
      <c r="V4639" t="str">
        <f>IFERROR(_xlfn.XLOOKUP(tb_C101[[#This Row],[OS]],[1]!tb_C103[OS],[1]!tb_C103[DESCRICAO]),"0")</f>
        <v>MELHORIA</v>
      </c>
      <c r="W4639" t="str">
        <f>IFERROR(_xlfn.XLOOKUP(tb_C101[[#This Row],[OS]],[1]!tb_C103[OS],[1]!tb_C103[DESCRICAO2]),"0")</f>
        <v>Eletrico</v>
      </c>
    </row>
    <row r="4640" spans="1:23" x14ac:dyDescent="0.25">
      <c r="A4640" s="7">
        <v>4521</v>
      </c>
      <c r="B4640" t="s">
        <v>175</v>
      </c>
      <c r="C4640">
        <v>208</v>
      </c>
      <c r="D4640" s="8" t="s">
        <v>4987</v>
      </c>
      <c r="E4640" t="s">
        <v>4988</v>
      </c>
      <c r="H4640" t="s">
        <v>731</v>
      </c>
      <c r="I4640" s="9">
        <v>45639.495706018519</v>
      </c>
      <c r="J4640" s="9"/>
      <c r="K4640" s="9"/>
      <c r="L4640" s="9"/>
      <c r="M4640" t="s">
        <v>7765</v>
      </c>
      <c r="N4640" t="s">
        <v>3867</v>
      </c>
      <c r="O4640" t="s">
        <v>181</v>
      </c>
      <c r="P4640" t="s">
        <v>189</v>
      </c>
      <c r="R4640" t="s">
        <v>7766</v>
      </c>
      <c r="S4640" s="9">
        <v>45645.57135416667</v>
      </c>
      <c r="T4640">
        <v>41129</v>
      </c>
      <c r="U4640" t="s">
        <v>204</v>
      </c>
      <c r="V4640" t="str">
        <f>IFERROR(_xlfn.XLOOKUP(tb_C101[[#This Row],[OS]],[1]!tb_C103[OS],[1]!tb_C103[DESCRICAO]),"0")</f>
        <v>MELHORIA</v>
      </c>
      <c r="W4640" t="str">
        <f>IFERROR(_xlfn.XLOOKUP(tb_C101[[#This Row],[OS]],[1]!tb_C103[OS],[1]!tb_C103[DESCRICAO2]),"0")</f>
        <v>Eletrico</v>
      </c>
    </row>
    <row r="4641" spans="1:23" x14ac:dyDescent="0.25">
      <c r="A4641" s="7">
        <v>4522</v>
      </c>
      <c r="B4641" t="s">
        <v>1476</v>
      </c>
      <c r="C4641">
        <v>9002</v>
      </c>
      <c r="D4641" s="8" t="s">
        <v>1098</v>
      </c>
      <c r="E4641" t="s">
        <v>1099</v>
      </c>
      <c r="H4641" t="s">
        <v>731</v>
      </c>
      <c r="I4641" s="9">
        <v>45639.496296296296</v>
      </c>
      <c r="J4641" s="9"/>
      <c r="K4641" s="9"/>
      <c r="L4641" s="9"/>
      <c r="M4641" t="s">
        <v>7534</v>
      </c>
      <c r="N4641" t="s">
        <v>3867</v>
      </c>
      <c r="O4641" t="s">
        <v>181</v>
      </c>
      <c r="P4641" t="s">
        <v>189</v>
      </c>
      <c r="R4641" t="s">
        <v>7767</v>
      </c>
      <c r="S4641" s="9">
        <v>45645.56827546296</v>
      </c>
      <c r="T4641">
        <v>41129</v>
      </c>
      <c r="U4641" t="s">
        <v>204</v>
      </c>
      <c r="V4641" t="str">
        <f>IFERROR(_xlfn.XLOOKUP(tb_C101[[#This Row],[OS]],[1]!tb_C103[OS],[1]!tb_C103[DESCRICAO]),"0")</f>
        <v>MELHORIA</v>
      </c>
      <c r="W4641" t="str">
        <f>IFERROR(_xlfn.XLOOKUP(tb_C101[[#This Row],[OS]],[1]!tb_C103[OS],[1]!tb_C103[DESCRICAO2]),"0")</f>
        <v>Eletrico</v>
      </c>
    </row>
    <row r="4642" spans="1:23" x14ac:dyDescent="0.25">
      <c r="A4642" s="7">
        <v>4523</v>
      </c>
      <c r="B4642" t="s">
        <v>1476</v>
      </c>
      <c r="C4642">
        <v>9002</v>
      </c>
      <c r="D4642" s="8" t="s">
        <v>1098</v>
      </c>
      <c r="E4642" t="s">
        <v>1099</v>
      </c>
      <c r="H4642" t="s">
        <v>731</v>
      </c>
      <c r="I4642" s="9">
        <v>45639.496990740743</v>
      </c>
      <c r="J4642" s="9"/>
      <c r="K4642" s="9"/>
      <c r="L4642" s="9"/>
      <c r="N4642" t="s">
        <v>215</v>
      </c>
      <c r="O4642" t="s">
        <v>181</v>
      </c>
      <c r="P4642" t="s">
        <v>189</v>
      </c>
      <c r="R4642" t="s">
        <v>7768</v>
      </c>
      <c r="S4642" s="9">
        <v>45639.499050925922</v>
      </c>
      <c r="T4642">
        <v>43181706833</v>
      </c>
      <c r="U4642" t="s">
        <v>204</v>
      </c>
      <c r="V4642" t="str">
        <f>IFERROR(_xlfn.XLOOKUP(tb_C101[[#This Row],[OS]],[1]!tb_C103[OS],[1]!tb_C103[DESCRICAO]),"0")</f>
        <v>MELHORIA</v>
      </c>
      <c r="W4642" t="str">
        <f>IFERROR(_xlfn.XLOOKUP(tb_C101[[#This Row],[OS]],[1]!tb_C103[OS],[1]!tb_C103[DESCRICAO2]),"0")</f>
        <v>Mecanico</v>
      </c>
    </row>
    <row r="4643" spans="1:23" x14ac:dyDescent="0.25">
      <c r="A4643" s="7">
        <v>4524</v>
      </c>
      <c r="B4643" t="s">
        <v>1476</v>
      </c>
      <c r="C4643">
        <v>9002</v>
      </c>
      <c r="D4643" s="8" t="s">
        <v>1098</v>
      </c>
      <c r="E4643" t="s">
        <v>1099</v>
      </c>
      <c r="H4643" t="s">
        <v>731</v>
      </c>
      <c r="I4643" s="9">
        <v>45639.497499999998</v>
      </c>
      <c r="J4643" s="9"/>
      <c r="K4643" s="9"/>
      <c r="L4643" s="9"/>
      <c r="M4643" t="s">
        <v>7769</v>
      </c>
      <c r="N4643" t="s">
        <v>3867</v>
      </c>
      <c r="O4643" t="s">
        <v>181</v>
      </c>
      <c r="P4643" t="s">
        <v>189</v>
      </c>
      <c r="R4643" t="s">
        <v>7770</v>
      </c>
      <c r="S4643" s="9">
        <v>45652.426099537035</v>
      </c>
      <c r="T4643">
        <v>41117</v>
      </c>
      <c r="U4643" t="s">
        <v>204</v>
      </c>
      <c r="V4643" t="str">
        <f>IFERROR(_xlfn.XLOOKUP(tb_C101[[#This Row],[OS]],[1]!tb_C103[OS],[1]!tb_C103[DESCRICAO]),"0")</f>
        <v>MELHORIA</v>
      </c>
      <c r="W4643" t="str">
        <f>IFERROR(_xlfn.XLOOKUP(tb_C101[[#This Row],[OS]],[1]!tb_C103[OS],[1]!tb_C103[DESCRICAO2]),"0")</f>
        <v>Mecanico</v>
      </c>
    </row>
    <row r="4644" spans="1:23" x14ac:dyDescent="0.25">
      <c r="A4644" s="7">
        <v>4525</v>
      </c>
      <c r="B4644" t="s">
        <v>1476</v>
      </c>
      <c r="C4644">
        <v>9002</v>
      </c>
      <c r="D4644" s="8" t="s">
        <v>1098</v>
      </c>
      <c r="E4644" t="s">
        <v>1099</v>
      </c>
      <c r="H4644" t="s">
        <v>731</v>
      </c>
      <c r="I4644" s="9">
        <v>45639.497870370367</v>
      </c>
      <c r="J4644" s="9"/>
      <c r="K4644" s="9"/>
      <c r="L4644" s="9">
        <v>45646.608622685184</v>
      </c>
      <c r="M4644" t="s">
        <v>7771</v>
      </c>
      <c r="N4644" t="s">
        <v>180</v>
      </c>
      <c r="O4644" t="s">
        <v>181</v>
      </c>
      <c r="P4644" t="s">
        <v>189</v>
      </c>
      <c r="R4644" t="s">
        <v>7772</v>
      </c>
      <c r="S4644" s="9">
        <v>45646.60864583333</v>
      </c>
      <c r="T4644">
        <v>648952</v>
      </c>
      <c r="U4644" t="s">
        <v>204</v>
      </c>
      <c r="V4644" t="str">
        <f>IFERROR(_xlfn.XLOOKUP(tb_C101[[#This Row],[OS]],[1]!tb_C103[OS],[1]!tb_C103[DESCRICAO]),"0")</f>
        <v>MELHORIA</v>
      </c>
      <c r="W4644" t="str">
        <f>IFERROR(_xlfn.XLOOKUP(tb_C101[[#This Row],[OS]],[1]!tb_C103[OS],[1]!tb_C103[DESCRICAO2]),"0")</f>
        <v>Eletrico</v>
      </c>
    </row>
    <row r="4645" spans="1:23" x14ac:dyDescent="0.25">
      <c r="A4645" s="7">
        <v>4526</v>
      </c>
      <c r="B4645" t="s">
        <v>1476</v>
      </c>
      <c r="C4645">
        <v>9002</v>
      </c>
      <c r="D4645" s="8" t="s">
        <v>1098</v>
      </c>
      <c r="E4645" t="s">
        <v>1099</v>
      </c>
      <c r="H4645" t="s">
        <v>731</v>
      </c>
      <c r="I4645" s="9">
        <v>45639.498344907406</v>
      </c>
      <c r="J4645" s="9"/>
      <c r="K4645" s="9"/>
      <c r="L4645" s="9"/>
      <c r="M4645" t="s">
        <v>7773</v>
      </c>
      <c r="N4645" t="s">
        <v>3867</v>
      </c>
      <c r="O4645" t="s">
        <v>181</v>
      </c>
      <c r="P4645" t="s">
        <v>189</v>
      </c>
      <c r="R4645" t="s">
        <v>7774</v>
      </c>
      <c r="S4645" s="9">
        <v>45652.424120370371</v>
      </c>
      <c r="T4645">
        <v>41117</v>
      </c>
      <c r="U4645" t="s">
        <v>204</v>
      </c>
      <c r="V4645" t="str">
        <f>IFERROR(_xlfn.XLOOKUP(tb_C101[[#This Row],[OS]],[1]!tb_C103[OS],[1]!tb_C103[DESCRICAO]),"0")</f>
        <v>MELHORIA</v>
      </c>
      <c r="W4645" t="str">
        <f>IFERROR(_xlfn.XLOOKUP(tb_C101[[#This Row],[OS]],[1]!tb_C103[OS],[1]!tb_C103[DESCRICAO2]),"0")</f>
        <v>Eletrico</v>
      </c>
    </row>
    <row r="4646" spans="1:23" x14ac:dyDescent="0.25">
      <c r="A4646" s="7">
        <v>4527</v>
      </c>
      <c r="B4646" t="s">
        <v>1476</v>
      </c>
      <c r="C4646">
        <v>9002</v>
      </c>
      <c r="D4646" s="8" t="s">
        <v>1098</v>
      </c>
      <c r="E4646" t="s">
        <v>1099</v>
      </c>
      <c r="H4646" t="s">
        <v>731</v>
      </c>
      <c r="I4646" s="9">
        <v>45639.498819444445</v>
      </c>
      <c r="J4646" s="9"/>
      <c r="K4646" s="9"/>
      <c r="L4646" s="9"/>
      <c r="N4646" t="s">
        <v>215</v>
      </c>
      <c r="O4646" t="s">
        <v>181</v>
      </c>
      <c r="P4646" t="s">
        <v>189</v>
      </c>
      <c r="R4646" t="s">
        <v>7775</v>
      </c>
      <c r="S4646" s="9">
        <v>45639.498923611114</v>
      </c>
      <c r="T4646">
        <v>43181706833</v>
      </c>
      <c r="U4646" t="s">
        <v>204</v>
      </c>
      <c r="V4646" t="str">
        <f>IFERROR(_xlfn.XLOOKUP(tb_C101[[#This Row],[OS]],[1]!tb_C103[OS],[1]!tb_C103[DESCRICAO]),"0")</f>
        <v>MELHORIA</v>
      </c>
      <c r="W4646" t="str">
        <f>IFERROR(_xlfn.XLOOKUP(tb_C101[[#This Row],[OS]],[1]!tb_C103[OS],[1]!tb_C103[DESCRICAO2]),"0")</f>
        <v>Eletrico</v>
      </c>
    </row>
    <row r="4647" spans="1:23" x14ac:dyDescent="0.25">
      <c r="A4647" s="7">
        <v>4528</v>
      </c>
      <c r="B4647" t="s">
        <v>24</v>
      </c>
      <c r="C4647">
        <v>501</v>
      </c>
      <c r="D4647" s="8" t="s">
        <v>228</v>
      </c>
      <c r="H4647" t="s">
        <v>6858</v>
      </c>
      <c r="I4647" s="9">
        <v>45639.503275462965</v>
      </c>
      <c r="J4647" s="9">
        <v>45639.492361111108</v>
      </c>
      <c r="K4647" s="9"/>
      <c r="L4647" s="9"/>
      <c r="N4647" t="s">
        <v>215</v>
      </c>
      <c r="O4647" t="s">
        <v>204</v>
      </c>
      <c r="P4647" t="s">
        <v>189</v>
      </c>
      <c r="R4647" t="s">
        <v>6859</v>
      </c>
      <c r="S4647" s="9"/>
      <c r="U4647" t="s">
        <v>183</v>
      </c>
      <c r="V4647" t="str">
        <f>IFERROR(_xlfn.XLOOKUP(tb_C101[[#This Row],[OS]],[1]!tb_C103[OS],[1]!tb_C103[DESCRICAO]),"0")</f>
        <v>CORRETIVA</v>
      </c>
      <c r="W4647" t="str">
        <f>IFERROR(_xlfn.XLOOKUP(tb_C101[[#This Row],[OS]],[1]!tb_C103[OS],[1]!tb_C103[DESCRICAO2]),"0")</f>
        <v>AUTOMATICO - TROCAR</v>
      </c>
    </row>
    <row r="4648" spans="1:23" x14ac:dyDescent="0.25">
      <c r="A4648" s="7">
        <v>4529</v>
      </c>
      <c r="B4648" t="s">
        <v>24</v>
      </c>
      <c r="C4648">
        <v>501</v>
      </c>
      <c r="D4648" s="8" t="s">
        <v>228</v>
      </c>
      <c r="H4648" t="s">
        <v>6858</v>
      </c>
      <c r="I4648" s="9">
        <v>45639.523078703707</v>
      </c>
      <c r="J4648" s="9">
        <v>45639.5</v>
      </c>
      <c r="K4648" s="9">
        <v>45639.570833333331</v>
      </c>
      <c r="L4648" s="9"/>
      <c r="N4648" t="s">
        <v>215</v>
      </c>
      <c r="O4648" t="s">
        <v>204</v>
      </c>
      <c r="P4648" t="s">
        <v>189</v>
      </c>
      <c r="R4648" t="s">
        <v>6859</v>
      </c>
      <c r="S4648" s="9"/>
      <c r="U4648" t="s">
        <v>183</v>
      </c>
      <c r="V4648" t="str">
        <f>IFERROR(_xlfn.XLOOKUP(tb_C101[[#This Row],[OS]],[1]!tb_C103[OS],[1]!tb_C103[DESCRICAO]),"0")</f>
        <v>CORRETIVA</v>
      </c>
      <c r="W4648" t="str">
        <f>IFERROR(_xlfn.XLOOKUP(tb_C101[[#This Row],[OS]],[1]!tb_C103[OS],[1]!tb_C103[DESCRICAO2]),"0")</f>
        <v>AUTOMATICO - TROCAR</v>
      </c>
    </row>
    <row r="4649" spans="1:23" x14ac:dyDescent="0.25">
      <c r="A4649" s="7">
        <v>4530</v>
      </c>
      <c r="B4649" t="s">
        <v>24</v>
      </c>
      <c r="C4649">
        <v>501</v>
      </c>
      <c r="D4649" s="8" t="s">
        <v>228</v>
      </c>
      <c r="H4649" t="s">
        <v>6858</v>
      </c>
      <c r="I4649" s="9">
        <v>45639.595393518517</v>
      </c>
      <c r="J4649" s="9">
        <v>45639.578472222223</v>
      </c>
      <c r="K4649" s="9"/>
      <c r="L4649" s="9"/>
      <c r="N4649" t="s">
        <v>215</v>
      </c>
      <c r="O4649" t="s">
        <v>204</v>
      </c>
      <c r="P4649" t="s">
        <v>189</v>
      </c>
      <c r="R4649" t="s">
        <v>6859</v>
      </c>
      <c r="S4649" s="9"/>
      <c r="U4649" t="s">
        <v>183</v>
      </c>
      <c r="V4649" t="str">
        <f>IFERROR(_xlfn.XLOOKUP(tb_C101[[#This Row],[OS]],[1]!tb_C103[OS],[1]!tb_C103[DESCRICAO]),"0")</f>
        <v>CORRETIVA</v>
      </c>
      <c r="W4649" t="str">
        <f>IFERROR(_xlfn.XLOOKUP(tb_C101[[#This Row],[OS]],[1]!tb_C103[OS],[1]!tb_C103[DESCRICAO2]),"0")</f>
        <v>AUTOMATICO - TROCAR</v>
      </c>
    </row>
    <row r="4650" spans="1:23" x14ac:dyDescent="0.25">
      <c r="A4650" s="7">
        <v>4531</v>
      </c>
      <c r="B4650" t="s">
        <v>184</v>
      </c>
      <c r="C4650">
        <v>113</v>
      </c>
      <c r="D4650" s="8" t="s">
        <v>213</v>
      </c>
      <c r="H4650" t="s">
        <v>7776</v>
      </c>
      <c r="I4650" s="9">
        <v>45639.596099537041</v>
      </c>
      <c r="J4650" s="9">
        <v>45639.479166666664</v>
      </c>
      <c r="K4650" s="9"/>
      <c r="L4650" s="9"/>
      <c r="N4650" t="s">
        <v>215</v>
      </c>
      <c r="O4650" t="s">
        <v>204</v>
      </c>
      <c r="P4650" t="s">
        <v>189</v>
      </c>
      <c r="R4650" t="s">
        <v>7777</v>
      </c>
      <c r="S4650" s="9"/>
      <c r="U4650" t="s">
        <v>183</v>
      </c>
      <c r="V4650" t="str">
        <f>IFERROR(_xlfn.XLOOKUP(tb_C101[[#This Row],[OS]],[1]!tb_C103[OS],[1]!tb_C103[DESCRICAO]),"0")</f>
        <v>CORRETIVA</v>
      </c>
      <c r="W4650" t="str">
        <f>IFERROR(_xlfn.XLOOKUP(tb_C101[[#This Row],[OS]],[1]!tb_C103[OS],[1]!tb_C103[DESCRICAO2]),"0")</f>
        <v>AUTOMATICO - TROCAR</v>
      </c>
    </row>
    <row r="4651" spans="1:23" x14ac:dyDescent="0.25">
      <c r="A4651" s="7">
        <v>4532</v>
      </c>
      <c r="B4651" t="s">
        <v>184</v>
      </c>
      <c r="C4651">
        <v>113</v>
      </c>
      <c r="D4651" s="8" t="s">
        <v>213</v>
      </c>
      <c r="E4651" t="s">
        <v>300</v>
      </c>
      <c r="H4651" t="s">
        <v>343</v>
      </c>
      <c r="I4651" s="9">
        <v>45639.600706018522</v>
      </c>
      <c r="J4651" s="9"/>
      <c r="K4651" s="9"/>
      <c r="L4651" s="9"/>
      <c r="N4651" t="s">
        <v>215</v>
      </c>
      <c r="O4651" t="s">
        <v>181</v>
      </c>
      <c r="P4651" t="s">
        <v>189</v>
      </c>
      <c r="R4651" t="s">
        <v>7778</v>
      </c>
      <c r="S4651" s="9"/>
      <c r="U4651" t="s">
        <v>183</v>
      </c>
      <c r="V4651" t="str">
        <f>IFERROR(_xlfn.XLOOKUP(tb_C101[[#This Row],[OS]],[1]!tb_C103[OS],[1]!tb_C103[DESCRICAO]),"0")</f>
        <v>CORRETIVA</v>
      </c>
      <c r="W4651" t="str">
        <f>IFERROR(_xlfn.XLOOKUP(tb_C101[[#This Row],[OS]],[1]!tb_C103[OS],[1]!tb_C103[DESCRICAO2]),"0")</f>
        <v>Eletrico</v>
      </c>
    </row>
    <row r="4652" spans="1:23" x14ac:dyDescent="0.25">
      <c r="A4652" s="7">
        <v>4533</v>
      </c>
      <c r="B4652" t="s">
        <v>1476</v>
      </c>
      <c r="C4652">
        <v>9001</v>
      </c>
      <c r="D4652" s="8" t="s">
        <v>2065</v>
      </c>
      <c r="E4652" t="s">
        <v>184</v>
      </c>
      <c r="H4652" t="s">
        <v>731</v>
      </c>
      <c r="I4652" s="9">
        <v>45639.661423611113</v>
      </c>
      <c r="J4652" s="9"/>
      <c r="K4652" s="9"/>
      <c r="L4652" s="9"/>
      <c r="N4652" t="s">
        <v>215</v>
      </c>
      <c r="O4652" t="s">
        <v>181</v>
      </c>
      <c r="P4652" t="s">
        <v>189</v>
      </c>
      <c r="R4652" t="s">
        <v>7779</v>
      </c>
      <c r="S4652" s="9"/>
      <c r="U4652" t="s">
        <v>183</v>
      </c>
      <c r="V4652" t="str">
        <f>IFERROR(_xlfn.XLOOKUP(tb_C101[[#This Row],[OS]],[1]!tb_C103[OS],[1]!tb_C103[DESCRICAO]),"0")</f>
        <v>CORRETIVA</v>
      </c>
      <c r="W4652" t="str">
        <f>IFERROR(_xlfn.XLOOKUP(tb_C101[[#This Row],[OS]],[1]!tb_C103[OS],[1]!tb_C103[DESCRICAO2]),"0")</f>
        <v>Terceiro</v>
      </c>
    </row>
    <row r="4653" spans="1:23" x14ac:dyDescent="0.25">
      <c r="A4653" s="7">
        <v>4534</v>
      </c>
      <c r="B4653" t="s">
        <v>184</v>
      </c>
      <c r="C4653">
        <v>117</v>
      </c>
      <c r="D4653" s="8" t="s">
        <v>354</v>
      </c>
      <c r="E4653" t="s">
        <v>443</v>
      </c>
      <c r="F4653" t="s">
        <v>443</v>
      </c>
      <c r="G4653" t="s">
        <v>444</v>
      </c>
      <c r="H4653" t="s">
        <v>731</v>
      </c>
      <c r="I4653" s="9">
        <v>45639.73300925926</v>
      </c>
      <c r="J4653" s="9"/>
      <c r="K4653" s="9"/>
      <c r="L4653" s="9"/>
      <c r="N4653" t="s">
        <v>215</v>
      </c>
      <c r="O4653" t="s">
        <v>181</v>
      </c>
      <c r="Q4653" t="s">
        <v>186</v>
      </c>
      <c r="R4653" t="s">
        <v>7780</v>
      </c>
      <c r="S4653" s="9">
        <v>45639.733900462961</v>
      </c>
      <c r="T4653">
        <v>43181706833</v>
      </c>
      <c r="U4653" t="s">
        <v>204</v>
      </c>
      <c r="V4653" t="str">
        <f>IFERROR(_xlfn.XLOOKUP(tb_C101[[#This Row],[OS]],[1]!tb_C103[OS],[1]!tb_C103[DESCRICAO]),"0")</f>
        <v>PREDITIVA</v>
      </c>
      <c r="W4653" t="str">
        <f>IFERROR(_xlfn.XLOOKUP(tb_C101[[#This Row],[OS]],[1]!tb_C103[OS],[1]!tb_C103[DESCRICAO2]),"0")</f>
        <v>Eletrico</v>
      </c>
    </row>
    <row r="4654" spans="1:23" x14ac:dyDescent="0.25">
      <c r="A4654" s="7">
        <v>4535</v>
      </c>
      <c r="B4654" t="s">
        <v>184</v>
      </c>
      <c r="C4654">
        <v>8001</v>
      </c>
      <c r="D4654" s="8" t="s">
        <v>7390</v>
      </c>
      <c r="E4654" t="s">
        <v>7533</v>
      </c>
      <c r="H4654" t="s">
        <v>731</v>
      </c>
      <c r="I4654" s="9">
        <v>45639.739710648151</v>
      </c>
      <c r="J4654" s="9"/>
      <c r="K4654" s="9"/>
      <c r="L4654" s="9"/>
      <c r="N4654" t="s">
        <v>215</v>
      </c>
      <c r="O4654" t="s">
        <v>181</v>
      </c>
      <c r="R4654" t="s">
        <v>7781</v>
      </c>
      <c r="S4654" s="9">
        <v>45639.74077546296</v>
      </c>
      <c r="T4654">
        <v>43181706833</v>
      </c>
      <c r="U4654" t="s">
        <v>204</v>
      </c>
      <c r="V4654" t="str">
        <f>IFERROR(_xlfn.XLOOKUP(tb_C101[[#This Row],[OS]],[1]!tb_C103[OS],[1]!tb_C103[DESCRICAO]),"0")</f>
        <v>PREVENTIVA</v>
      </c>
      <c r="W4654" t="str">
        <f>IFERROR(_xlfn.XLOOKUP(tb_C101[[#This Row],[OS]],[1]!tb_C103[OS],[1]!tb_C103[DESCRICAO2]),"0")</f>
        <v>Mecanico</v>
      </c>
    </row>
    <row r="4655" spans="1:23" x14ac:dyDescent="0.25">
      <c r="A4655" s="7">
        <v>4536</v>
      </c>
      <c r="B4655" t="s">
        <v>79</v>
      </c>
      <c r="C4655">
        <v>417</v>
      </c>
      <c r="D4655" s="8" t="s">
        <v>927</v>
      </c>
      <c r="H4655" t="s">
        <v>5365</v>
      </c>
      <c r="I4655" s="9">
        <v>45639.764467592591</v>
      </c>
      <c r="J4655" s="9">
        <v>45639.694444444445</v>
      </c>
      <c r="K4655" s="9"/>
      <c r="L4655" s="9"/>
      <c r="N4655" t="s">
        <v>215</v>
      </c>
      <c r="O4655" t="s">
        <v>204</v>
      </c>
      <c r="P4655" t="s">
        <v>189</v>
      </c>
      <c r="R4655" t="s">
        <v>5366</v>
      </c>
      <c r="S4655" s="9"/>
      <c r="U4655" t="s">
        <v>183</v>
      </c>
      <c r="V4655" t="str">
        <f>IFERROR(_xlfn.XLOOKUP(tb_C101[[#This Row],[OS]],[1]!tb_C103[OS],[1]!tb_C103[DESCRICAO]),"0")</f>
        <v>CORRETIVA</v>
      </c>
      <c r="W4655" t="str">
        <f>IFERROR(_xlfn.XLOOKUP(tb_C101[[#This Row],[OS]],[1]!tb_C103[OS],[1]!tb_C103[DESCRICAO2]),"0")</f>
        <v>AUTOMATICO - TROCAR</v>
      </c>
    </row>
    <row r="4656" spans="1:23" x14ac:dyDescent="0.25">
      <c r="A4656" s="7">
        <v>4537</v>
      </c>
      <c r="B4656" t="s">
        <v>184</v>
      </c>
      <c r="C4656">
        <v>117</v>
      </c>
      <c r="D4656" s="8" t="s">
        <v>354</v>
      </c>
      <c r="H4656" t="s">
        <v>5329</v>
      </c>
      <c r="I4656" s="9">
        <v>45639.851724537039</v>
      </c>
      <c r="J4656" s="9">
        <v>45639.708333333336</v>
      </c>
      <c r="K4656" s="9">
        <v>45640.145833333336</v>
      </c>
      <c r="L4656" s="9"/>
      <c r="N4656" t="s">
        <v>215</v>
      </c>
      <c r="O4656" t="s">
        <v>204</v>
      </c>
      <c r="P4656" t="s">
        <v>189</v>
      </c>
      <c r="R4656" t="s">
        <v>5330</v>
      </c>
      <c r="S4656" s="9"/>
      <c r="U4656" t="s">
        <v>183</v>
      </c>
      <c r="V4656" t="str">
        <f>IFERROR(_xlfn.XLOOKUP(tb_C101[[#This Row],[OS]],[1]!tb_C103[OS],[1]!tb_C103[DESCRICAO]),"0")</f>
        <v>CORRETIVA</v>
      </c>
      <c r="W4656" t="str">
        <f>IFERROR(_xlfn.XLOOKUP(tb_C101[[#This Row],[OS]],[1]!tb_C103[OS],[1]!tb_C103[DESCRICAO2]),"0")</f>
        <v>AUTOMATICO - TROCAR</v>
      </c>
    </row>
    <row r="4657" spans="1:23" x14ac:dyDescent="0.25">
      <c r="A4657" s="7">
        <v>4538</v>
      </c>
      <c r="B4657" t="s">
        <v>184</v>
      </c>
      <c r="C4657">
        <v>117</v>
      </c>
      <c r="D4657" s="8" t="s">
        <v>354</v>
      </c>
      <c r="H4657" t="s">
        <v>352</v>
      </c>
      <c r="I4657" s="9">
        <v>45640.179826388892</v>
      </c>
      <c r="J4657" s="9">
        <v>45640.179791666669</v>
      </c>
      <c r="K4657" s="9"/>
      <c r="L4657" s="9"/>
      <c r="N4657" t="s">
        <v>215</v>
      </c>
      <c r="O4657" t="s">
        <v>204</v>
      </c>
      <c r="P4657" t="s">
        <v>182</v>
      </c>
      <c r="R4657" t="s">
        <v>7782</v>
      </c>
      <c r="S4657" s="9"/>
      <c r="U4657" t="s">
        <v>183</v>
      </c>
      <c r="V4657" t="str">
        <f>IFERROR(_xlfn.XLOOKUP(tb_C101[[#This Row],[OS]],[1]!tb_C103[OS],[1]!tb_C103[DESCRICAO]),"0")</f>
        <v>CORRETIVA</v>
      </c>
      <c r="W4657" t="str">
        <f>IFERROR(_xlfn.XLOOKUP(tb_C101[[#This Row],[OS]],[1]!tb_C103[OS],[1]!tb_C103[DESCRICAO2]),"0")</f>
        <v>Mecanico</v>
      </c>
    </row>
    <row r="4658" spans="1:23" x14ac:dyDescent="0.25">
      <c r="A4658" s="7">
        <v>4539</v>
      </c>
      <c r="B4658" t="s">
        <v>184</v>
      </c>
      <c r="C4658">
        <v>116</v>
      </c>
      <c r="D4658" s="8" t="s">
        <v>290</v>
      </c>
      <c r="E4658" t="s">
        <v>3263</v>
      </c>
      <c r="H4658" t="s">
        <v>343</v>
      </c>
      <c r="I4658" s="9">
        <v>45640.399652777778</v>
      </c>
      <c r="J4658" s="9"/>
      <c r="K4658" s="9"/>
      <c r="L4658" s="9"/>
      <c r="N4658" t="s">
        <v>215</v>
      </c>
      <c r="O4658" t="s">
        <v>181</v>
      </c>
      <c r="P4658" t="s">
        <v>189</v>
      </c>
      <c r="R4658" t="s">
        <v>7783</v>
      </c>
      <c r="S4658" s="9"/>
      <c r="U4658" t="s">
        <v>183</v>
      </c>
      <c r="V4658" t="str">
        <f>IFERROR(_xlfn.XLOOKUP(tb_C101[[#This Row],[OS]],[1]!tb_C103[OS],[1]!tb_C103[DESCRICAO]),"0")</f>
        <v>CORRETIVA</v>
      </c>
      <c r="W4658" t="str">
        <f>IFERROR(_xlfn.XLOOKUP(tb_C101[[#This Row],[OS]],[1]!tb_C103[OS],[1]!tb_C103[DESCRICAO2]),"0")</f>
        <v>Mecanico</v>
      </c>
    </row>
    <row r="4659" spans="1:23" x14ac:dyDescent="0.25">
      <c r="A4659" s="7">
        <v>4540</v>
      </c>
      <c r="B4659" t="s">
        <v>79</v>
      </c>
      <c r="C4659">
        <v>417</v>
      </c>
      <c r="D4659" s="8" t="s">
        <v>927</v>
      </c>
      <c r="H4659" t="s">
        <v>5365</v>
      </c>
      <c r="I4659" s="9">
        <v>45640.589861111112</v>
      </c>
      <c r="J4659" s="9"/>
      <c r="K4659" s="9"/>
      <c r="L4659" s="9">
        <v>45671.593726851854</v>
      </c>
      <c r="N4659" t="s">
        <v>180</v>
      </c>
      <c r="O4659" t="s">
        <v>181</v>
      </c>
      <c r="P4659" t="s">
        <v>189</v>
      </c>
      <c r="R4659" t="s">
        <v>5366</v>
      </c>
      <c r="S4659" s="9">
        <v>45671.59375</v>
      </c>
      <c r="T4659">
        <v>883353</v>
      </c>
      <c r="U4659" t="s">
        <v>183</v>
      </c>
      <c r="V4659" t="str">
        <f>IFERROR(_xlfn.XLOOKUP(tb_C101[[#This Row],[OS]],[1]!tb_C103[OS],[1]!tb_C103[DESCRICAO]),"0")</f>
        <v>CORRETIVA</v>
      </c>
      <c r="W4659" t="str">
        <f>IFERROR(_xlfn.XLOOKUP(tb_C101[[#This Row],[OS]],[1]!tb_C103[OS],[1]!tb_C103[DESCRICAO2]),"0")</f>
        <v>AUTOMATICO - TROCAR</v>
      </c>
    </row>
    <row r="4660" spans="1:23" x14ac:dyDescent="0.25">
      <c r="A4660" s="7">
        <v>4541</v>
      </c>
      <c r="B4660" t="s">
        <v>184</v>
      </c>
      <c r="C4660">
        <v>1001</v>
      </c>
      <c r="D4660" s="8" t="s">
        <v>2231</v>
      </c>
      <c r="E4660" t="s">
        <v>4567</v>
      </c>
      <c r="F4660" t="s">
        <v>2231</v>
      </c>
      <c r="G4660" t="s">
        <v>4568</v>
      </c>
      <c r="H4660" t="s">
        <v>4939</v>
      </c>
      <c r="I4660" s="9">
        <v>45640.95621527778</v>
      </c>
      <c r="J4660" s="9"/>
      <c r="K4660" s="9"/>
      <c r="L4660" s="9"/>
      <c r="M4660" t="s">
        <v>7784</v>
      </c>
      <c r="N4660" t="s">
        <v>3867</v>
      </c>
      <c r="O4660" t="s">
        <v>181</v>
      </c>
      <c r="P4660" t="s">
        <v>331</v>
      </c>
      <c r="Q4660" t="s">
        <v>131</v>
      </c>
      <c r="R4660" t="s">
        <v>7785</v>
      </c>
      <c r="S4660" s="9">
        <v>45645.360775462963</v>
      </c>
      <c r="T4660">
        <v>26027187859</v>
      </c>
      <c r="U4660" t="s">
        <v>183</v>
      </c>
      <c r="V4660" t="str">
        <f>IFERROR(_xlfn.XLOOKUP(tb_C101[[#This Row],[OS]],[1]!tb_C103[OS],[1]!tb_C103[DESCRICAO]),"0")</f>
        <v>CORRETIVA</v>
      </c>
      <c r="W4660" t="str">
        <f>IFERROR(_xlfn.XLOOKUP(tb_C101[[#This Row],[OS]],[1]!tb_C103[OS],[1]!tb_C103[DESCRICAO2]),"0")</f>
        <v>Eletrico</v>
      </c>
    </row>
    <row r="4661" spans="1:23" x14ac:dyDescent="0.25">
      <c r="A4661" s="7">
        <v>4542</v>
      </c>
      <c r="B4661" t="s">
        <v>184</v>
      </c>
      <c r="C4661">
        <v>117</v>
      </c>
      <c r="D4661" s="8" t="s">
        <v>354</v>
      </c>
      <c r="H4661" t="s">
        <v>7786</v>
      </c>
      <c r="I4661" s="9">
        <v>45641.229178240741</v>
      </c>
      <c r="J4661" s="9">
        <v>45641.166666666664</v>
      </c>
      <c r="K4661" s="9">
        <v>45641.416666666664</v>
      </c>
      <c r="L4661" s="9">
        <v>45671.593958333331</v>
      </c>
      <c r="N4661" t="s">
        <v>180</v>
      </c>
      <c r="O4661" t="s">
        <v>204</v>
      </c>
      <c r="P4661" t="s">
        <v>189</v>
      </c>
      <c r="R4661" t="s">
        <v>7787</v>
      </c>
      <c r="S4661" s="9">
        <v>45671.593969907408</v>
      </c>
      <c r="T4661">
        <v>883353</v>
      </c>
      <c r="U4661" t="s">
        <v>183</v>
      </c>
      <c r="V4661" t="str">
        <f>IFERROR(_xlfn.XLOOKUP(tb_C101[[#This Row],[OS]],[1]!tb_C103[OS],[1]!tb_C103[DESCRICAO]),"0")</f>
        <v>CORRETIVA</v>
      </c>
      <c r="W4661" t="str">
        <f>IFERROR(_xlfn.XLOOKUP(tb_C101[[#This Row],[OS]],[1]!tb_C103[OS],[1]!tb_C103[DESCRICAO2]),"0")</f>
        <v>AUTOMATICO - TROCAR</v>
      </c>
    </row>
    <row r="4662" spans="1:23" x14ac:dyDescent="0.25">
      <c r="A4662" s="7">
        <v>4543</v>
      </c>
      <c r="B4662" t="s">
        <v>184</v>
      </c>
      <c r="C4662">
        <v>113</v>
      </c>
      <c r="D4662" s="8" t="s">
        <v>213</v>
      </c>
      <c r="H4662" t="s">
        <v>7788</v>
      </c>
      <c r="I4662" s="9">
        <v>45641.690081018518</v>
      </c>
      <c r="J4662" s="9"/>
      <c r="K4662" s="9"/>
      <c r="L4662" s="9">
        <v>45671.594224537039</v>
      </c>
      <c r="N4662" t="s">
        <v>180</v>
      </c>
      <c r="O4662" t="s">
        <v>181</v>
      </c>
      <c r="P4662" t="s">
        <v>189</v>
      </c>
      <c r="R4662" t="s">
        <v>7789</v>
      </c>
      <c r="S4662" s="9">
        <v>45671.594247685185</v>
      </c>
      <c r="T4662">
        <v>883353</v>
      </c>
      <c r="U4662" t="s">
        <v>183</v>
      </c>
      <c r="V4662" t="str">
        <f>IFERROR(_xlfn.XLOOKUP(tb_C101[[#This Row],[OS]],[1]!tb_C103[OS],[1]!tb_C103[DESCRICAO]),"0")</f>
        <v>CORRETIVA</v>
      </c>
      <c r="W4662" t="str">
        <f>IFERROR(_xlfn.XLOOKUP(tb_C101[[#This Row],[OS]],[1]!tb_C103[OS],[1]!tb_C103[DESCRICAO2]),"0")</f>
        <v>AUTOMATICO - TROCAR</v>
      </c>
    </row>
    <row r="4663" spans="1:23" x14ac:dyDescent="0.25">
      <c r="A4663" s="7">
        <v>4544</v>
      </c>
      <c r="B4663" t="s">
        <v>184</v>
      </c>
      <c r="C4663">
        <v>115</v>
      </c>
      <c r="D4663" s="8" t="s">
        <v>197</v>
      </c>
      <c r="E4663" t="s">
        <v>580</v>
      </c>
      <c r="F4663" t="s">
        <v>7666</v>
      </c>
      <c r="G4663" t="s">
        <v>7667</v>
      </c>
      <c r="H4663" t="s">
        <v>3599</v>
      </c>
      <c r="I4663" s="9">
        <v>45641.804895833331</v>
      </c>
      <c r="J4663" s="9">
        <v>45641.804895833331</v>
      </c>
      <c r="K4663" s="9"/>
      <c r="L4663" s="9"/>
      <c r="N4663" t="s">
        <v>215</v>
      </c>
      <c r="O4663" t="s">
        <v>204</v>
      </c>
      <c r="Q4663" t="s">
        <v>4040</v>
      </c>
      <c r="R4663" t="s">
        <v>7790</v>
      </c>
      <c r="S4663" s="9">
        <v>45641.805011574077</v>
      </c>
      <c r="T4663">
        <v>40652</v>
      </c>
      <c r="U4663" t="s">
        <v>183</v>
      </c>
      <c r="V4663" t="str">
        <f>IFERROR(_xlfn.XLOOKUP(tb_C101[[#This Row],[OS]],[1]!tb_C103[OS],[1]!tb_C103[DESCRICAO]),"0")</f>
        <v>CORRETIVA</v>
      </c>
      <c r="W4663" t="str">
        <f>IFERROR(_xlfn.XLOOKUP(tb_C101[[#This Row],[OS]],[1]!tb_C103[OS],[1]!tb_C103[DESCRICAO2]),"0")</f>
        <v>Mecanico</v>
      </c>
    </row>
    <row r="4664" spans="1:23" x14ac:dyDescent="0.25">
      <c r="A4664" s="7">
        <v>4545</v>
      </c>
      <c r="B4664" t="s">
        <v>184</v>
      </c>
      <c r="C4664">
        <v>118</v>
      </c>
      <c r="D4664" s="8" t="s">
        <v>1349</v>
      </c>
      <c r="E4664" t="s">
        <v>3119</v>
      </c>
      <c r="F4664" t="s">
        <v>6977</v>
      </c>
      <c r="G4664" t="s">
        <v>6978</v>
      </c>
      <c r="H4664" t="s">
        <v>3599</v>
      </c>
      <c r="I4664" s="9">
        <v>45641.80574074074</v>
      </c>
      <c r="J4664" s="9"/>
      <c r="K4664" s="9"/>
      <c r="L4664" s="9"/>
      <c r="M4664" t="s">
        <v>7791</v>
      </c>
      <c r="N4664" t="s">
        <v>3867</v>
      </c>
      <c r="O4664" t="s">
        <v>181</v>
      </c>
      <c r="P4664" t="s">
        <v>189</v>
      </c>
      <c r="Q4664" t="s">
        <v>4040</v>
      </c>
      <c r="R4664" t="s">
        <v>7792</v>
      </c>
      <c r="S4664" s="9">
        <v>45643.367476851854</v>
      </c>
      <c r="T4664">
        <v>648952</v>
      </c>
      <c r="U4664" t="s">
        <v>183</v>
      </c>
      <c r="V4664" t="str">
        <f>IFERROR(_xlfn.XLOOKUP(tb_C101[[#This Row],[OS]],[1]!tb_C103[OS],[1]!tb_C103[DESCRICAO]),"0")</f>
        <v>CORRETIVA</v>
      </c>
      <c r="W4664" t="str">
        <f>IFERROR(_xlfn.XLOOKUP(tb_C101[[#This Row],[OS]],[1]!tb_C103[OS],[1]!tb_C103[DESCRICAO2]),"0")</f>
        <v>Mecanico</v>
      </c>
    </row>
    <row r="4665" spans="1:23" x14ac:dyDescent="0.25">
      <c r="A4665" s="7">
        <v>4546</v>
      </c>
      <c r="B4665" t="s">
        <v>184</v>
      </c>
      <c r="C4665">
        <v>115</v>
      </c>
      <c r="D4665" s="8" t="s">
        <v>197</v>
      </c>
      <c r="H4665" t="s">
        <v>352</v>
      </c>
      <c r="I4665" s="9">
        <v>45642.253078703703</v>
      </c>
      <c r="J4665" s="9">
        <v>45642.253032407411</v>
      </c>
      <c r="K4665" s="9"/>
      <c r="L4665" s="9"/>
      <c r="N4665" t="s">
        <v>215</v>
      </c>
      <c r="O4665" t="s">
        <v>204</v>
      </c>
      <c r="P4665" t="s">
        <v>182</v>
      </c>
      <c r="R4665" t="s">
        <v>7669</v>
      </c>
      <c r="S4665" s="9"/>
      <c r="U4665" t="s">
        <v>183</v>
      </c>
      <c r="V4665" t="str">
        <f>IFERROR(_xlfn.XLOOKUP(tb_C101[[#This Row],[OS]],[1]!tb_C103[OS],[1]!tb_C103[DESCRICAO]),"0")</f>
        <v>CORRETIVA</v>
      </c>
      <c r="W4665" t="str">
        <f>IFERROR(_xlfn.XLOOKUP(tb_C101[[#This Row],[OS]],[1]!tb_C103[OS],[1]!tb_C103[DESCRICAO2]),"0")</f>
        <v>Mecanico</v>
      </c>
    </row>
    <row r="4666" spans="1:23" x14ac:dyDescent="0.25">
      <c r="A4666" s="7">
        <v>4547</v>
      </c>
      <c r="B4666" t="s">
        <v>184</v>
      </c>
      <c r="C4666">
        <v>115</v>
      </c>
      <c r="D4666" s="8" t="s">
        <v>197</v>
      </c>
      <c r="E4666" t="s">
        <v>345</v>
      </c>
      <c r="F4666" t="s">
        <v>3421</v>
      </c>
      <c r="G4666" t="s">
        <v>3422</v>
      </c>
      <c r="H4666" t="s">
        <v>352</v>
      </c>
      <c r="I4666" s="9">
        <v>45642.254016203704</v>
      </c>
      <c r="J4666" s="9"/>
      <c r="K4666" s="9"/>
      <c r="L4666" s="9"/>
      <c r="M4666" t="s">
        <v>7793</v>
      </c>
      <c r="N4666" t="s">
        <v>3867</v>
      </c>
      <c r="O4666" t="s">
        <v>181</v>
      </c>
      <c r="P4666" t="s">
        <v>182</v>
      </c>
      <c r="Q4666" t="s">
        <v>345</v>
      </c>
      <c r="R4666" t="s">
        <v>7794</v>
      </c>
      <c r="S4666" s="9">
        <v>45672.013495370367</v>
      </c>
      <c r="T4666">
        <v>13749876622</v>
      </c>
      <c r="U4666" t="s">
        <v>183</v>
      </c>
      <c r="V4666" t="str">
        <f>IFERROR(_xlfn.XLOOKUP(tb_C101[[#This Row],[OS]],[1]!tb_C103[OS],[1]!tb_C103[DESCRICAO]),"0")</f>
        <v>CORRETIVA</v>
      </c>
      <c r="W4666" t="str">
        <f>IFERROR(_xlfn.XLOOKUP(tb_C101[[#This Row],[OS]],[1]!tb_C103[OS],[1]!tb_C103[DESCRICAO2]),"0")</f>
        <v>Eletrico</v>
      </c>
    </row>
    <row r="4667" spans="1:23" x14ac:dyDescent="0.25">
      <c r="A4667" s="7">
        <v>4548</v>
      </c>
      <c r="B4667" t="s">
        <v>184</v>
      </c>
      <c r="C4667">
        <v>117</v>
      </c>
      <c r="D4667" s="8" t="s">
        <v>354</v>
      </c>
      <c r="E4667" t="s">
        <v>245</v>
      </c>
      <c r="F4667" t="s">
        <v>4094</v>
      </c>
      <c r="G4667" t="s">
        <v>4095</v>
      </c>
      <c r="H4667" t="s">
        <v>352</v>
      </c>
      <c r="I4667" s="9">
        <v>45642.254907407405</v>
      </c>
      <c r="J4667" s="9"/>
      <c r="K4667" s="9"/>
      <c r="L4667" s="9">
        <v>45642.721273148149</v>
      </c>
      <c r="M4667" t="s">
        <v>7795</v>
      </c>
      <c r="N4667" t="s">
        <v>180</v>
      </c>
      <c r="O4667" t="s">
        <v>181</v>
      </c>
      <c r="P4667" t="s">
        <v>182</v>
      </c>
      <c r="Q4667" t="s">
        <v>245</v>
      </c>
      <c r="R4667" t="s">
        <v>7796</v>
      </c>
      <c r="S4667" s="9">
        <v>45642.721284722225</v>
      </c>
      <c r="T4667">
        <v>648952</v>
      </c>
      <c r="U4667" t="s">
        <v>183</v>
      </c>
      <c r="V4667" t="str">
        <f>IFERROR(_xlfn.XLOOKUP(tb_C101[[#This Row],[OS]],[1]!tb_C103[OS],[1]!tb_C103[DESCRICAO]),"0")</f>
        <v>CORRETIVA</v>
      </c>
      <c r="W4667" t="str">
        <f>IFERROR(_xlfn.XLOOKUP(tb_C101[[#This Row],[OS]],[1]!tb_C103[OS],[1]!tb_C103[DESCRICAO2]),"0")</f>
        <v>Mecanico</v>
      </c>
    </row>
    <row r="4668" spans="1:23" x14ac:dyDescent="0.25">
      <c r="A4668" s="7">
        <v>4549</v>
      </c>
      <c r="B4668" t="s">
        <v>184</v>
      </c>
      <c r="C4668">
        <v>115</v>
      </c>
      <c r="D4668" s="8" t="s">
        <v>197</v>
      </c>
      <c r="H4668" t="s">
        <v>5349</v>
      </c>
      <c r="I4668" s="9">
        <v>45642.260266203702</v>
      </c>
      <c r="J4668" s="9"/>
      <c r="K4668" s="9"/>
      <c r="L4668" s="9">
        <v>45670.604363425926</v>
      </c>
      <c r="N4668" t="s">
        <v>180</v>
      </c>
      <c r="O4668" t="s">
        <v>181</v>
      </c>
      <c r="P4668" t="s">
        <v>189</v>
      </c>
      <c r="R4668" t="s">
        <v>5350</v>
      </c>
      <c r="S4668" s="9">
        <v>45670.604386574072</v>
      </c>
      <c r="T4668">
        <v>883353</v>
      </c>
      <c r="U4668" t="s">
        <v>183</v>
      </c>
      <c r="V4668" t="str">
        <f>IFERROR(_xlfn.XLOOKUP(tb_C101[[#This Row],[OS]],[1]!tb_C103[OS],[1]!tb_C103[DESCRICAO]),"0")</f>
        <v>CORRETIVA</v>
      </c>
      <c r="W4668" t="str">
        <f>IFERROR(_xlfn.XLOOKUP(tb_C101[[#This Row],[OS]],[1]!tb_C103[OS],[1]!tb_C103[DESCRICAO2]),"0")</f>
        <v>AUTOMATICO - TROCAR</v>
      </c>
    </row>
    <row r="4669" spans="1:23" x14ac:dyDescent="0.25">
      <c r="A4669" s="7">
        <v>4550</v>
      </c>
      <c r="B4669" t="s">
        <v>184</v>
      </c>
      <c r="C4669">
        <v>1001</v>
      </c>
      <c r="D4669" s="8" t="s">
        <v>2231</v>
      </c>
      <c r="E4669" t="s">
        <v>4567</v>
      </c>
      <c r="H4669" t="s">
        <v>343</v>
      </c>
      <c r="I4669" s="9">
        <v>45642.378611111111</v>
      </c>
      <c r="J4669" s="9">
        <v>45642.378182870372</v>
      </c>
      <c r="K4669" s="9"/>
      <c r="L4669" s="9"/>
      <c r="N4669" t="s">
        <v>215</v>
      </c>
      <c r="O4669" t="s">
        <v>204</v>
      </c>
      <c r="P4669" t="s">
        <v>189</v>
      </c>
      <c r="R4669" t="s">
        <v>7797</v>
      </c>
      <c r="S4669" s="9"/>
      <c r="U4669" t="s">
        <v>183</v>
      </c>
      <c r="V4669" t="str">
        <f>IFERROR(_xlfn.XLOOKUP(tb_C101[[#This Row],[OS]],[1]!tb_C103[OS],[1]!tb_C103[DESCRICAO]),"0")</f>
        <v>CORRETIVA</v>
      </c>
      <c r="W4669" t="str">
        <f>IFERROR(_xlfn.XLOOKUP(tb_C101[[#This Row],[OS]],[1]!tb_C103[OS],[1]!tb_C103[DESCRICAO2]),"0")</f>
        <v>Eletrico</v>
      </c>
    </row>
    <row r="4670" spans="1:23" x14ac:dyDescent="0.25">
      <c r="A4670" s="7">
        <v>4551</v>
      </c>
      <c r="B4670" t="s">
        <v>184</v>
      </c>
      <c r="C4670">
        <v>8001</v>
      </c>
      <c r="D4670" s="8" t="s">
        <v>7390</v>
      </c>
      <c r="E4670" t="s">
        <v>7391</v>
      </c>
      <c r="H4670" t="s">
        <v>731</v>
      </c>
      <c r="I4670" s="9">
        <v>45642.428217592591</v>
      </c>
      <c r="J4670" s="9"/>
      <c r="K4670" s="9"/>
      <c r="L4670" s="9"/>
      <c r="M4670" t="s">
        <v>6108</v>
      </c>
      <c r="N4670" t="s">
        <v>215</v>
      </c>
      <c r="O4670" t="s">
        <v>181</v>
      </c>
      <c r="R4670" t="s">
        <v>7798</v>
      </c>
      <c r="S4670" s="9">
        <v>45673.453865740739</v>
      </c>
      <c r="T4670">
        <v>883353</v>
      </c>
      <c r="U4670" t="s">
        <v>204</v>
      </c>
      <c r="V4670" t="str">
        <f>IFERROR(_xlfn.XLOOKUP(tb_C101[[#This Row],[OS]],[1]!tb_C103[OS],[1]!tb_C103[DESCRICAO]),"0")</f>
        <v>PREVENTIVA</v>
      </c>
      <c r="W4670" t="str">
        <f>IFERROR(_xlfn.XLOOKUP(tb_C101[[#This Row],[OS]],[1]!tb_C103[OS],[1]!tb_C103[DESCRICAO2]),"0")</f>
        <v>Mecanico</v>
      </c>
    </row>
    <row r="4671" spans="1:23" x14ac:dyDescent="0.25">
      <c r="A4671" s="7">
        <v>4552</v>
      </c>
      <c r="B4671" t="s">
        <v>184</v>
      </c>
      <c r="C4671">
        <v>8001</v>
      </c>
      <c r="D4671" s="8" t="s">
        <v>7390</v>
      </c>
      <c r="E4671" t="s">
        <v>7531</v>
      </c>
      <c r="H4671" t="s">
        <v>731</v>
      </c>
      <c r="I4671" s="9">
        <v>45642.430486111109</v>
      </c>
      <c r="J4671" s="9"/>
      <c r="K4671" s="9"/>
      <c r="L4671" s="9">
        <v>45664.358680555553</v>
      </c>
      <c r="N4671" t="s">
        <v>180</v>
      </c>
      <c r="O4671" t="s">
        <v>181</v>
      </c>
      <c r="R4671" t="s">
        <v>7799</v>
      </c>
      <c r="S4671" s="9">
        <v>45664.358703703707</v>
      </c>
      <c r="T4671">
        <v>648952</v>
      </c>
      <c r="U4671" t="s">
        <v>204</v>
      </c>
      <c r="V4671" t="str">
        <f>IFERROR(_xlfn.XLOOKUP(tb_C101[[#This Row],[OS]],[1]!tb_C103[OS],[1]!tb_C103[DESCRICAO]),"0")</f>
        <v>PREVENTIVA</v>
      </c>
      <c r="W4671" t="str">
        <f>IFERROR(_xlfn.XLOOKUP(tb_C101[[#This Row],[OS]],[1]!tb_C103[OS],[1]!tb_C103[DESCRICAO2]),"0")</f>
        <v>Mecanico</v>
      </c>
    </row>
    <row r="4672" spans="1:23" x14ac:dyDescent="0.25">
      <c r="A4672" s="7">
        <v>4553</v>
      </c>
      <c r="B4672" t="s">
        <v>184</v>
      </c>
      <c r="C4672">
        <v>115</v>
      </c>
      <c r="D4672" s="8" t="s">
        <v>197</v>
      </c>
      <c r="E4672" t="s">
        <v>3124</v>
      </c>
      <c r="F4672" t="s">
        <v>4156</v>
      </c>
      <c r="G4672" t="s">
        <v>4157</v>
      </c>
      <c r="H4672" t="s">
        <v>343</v>
      </c>
      <c r="I4672" s="9">
        <v>45642.540219907409</v>
      </c>
      <c r="J4672" s="9"/>
      <c r="K4672" s="9"/>
      <c r="L4672" s="9">
        <v>45642.720671296294</v>
      </c>
      <c r="M4672" t="s">
        <v>3675</v>
      </c>
      <c r="N4672" t="s">
        <v>180</v>
      </c>
      <c r="O4672" t="s">
        <v>181</v>
      </c>
      <c r="P4672" t="s">
        <v>189</v>
      </c>
      <c r="Q4672" t="s">
        <v>665</v>
      </c>
      <c r="R4672" t="s">
        <v>6227</v>
      </c>
      <c r="S4672" s="9">
        <v>45642.720682870371</v>
      </c>
      <c r="T4672">
        <v>648952</v>
      </c>
      <c r="U4672" t="s">
        <v>183</v>
      </c>
      <c r="V4672" t="str">
        <f>IFERROR(_xlfn.XLOOKUP(tb_C101[[#This Row],[OS]],[1]!tb_C103[OS],[1]!tb_C103[DESCRICAO]),"0")</f>
        <v>CORRETIVA</v>
      </c>
      <c r="W4672" t="str">
        <f>IFERROR(_xlfn.XLOOKUP(tb_C101[[#This Row],[OS]],[1]!tb_C103[OS],[1]!tb_C103[DESCRICAO2]),"0")</f>
        <v>Eletrico</v>
      </c>
    </row>
    <row r="4673" spans="1:23" x14ac:dyDescent="0.25">
      <c r="A4673" s="7">
        <v>4554</v>
      </c>
      <c r="B4673" t="s">
        <v>79</v>
      </c>
      <c r="C4673">
        <v>416</v>
      </c>
      <c r="D4673" s="8" t="s">
        <v>870</v>
      </c>
      <c r="E4673" t="s">
        <v>229</v>
      </c>
      <c r="H4673" t="s">
        <v>5761</v>
      </c>
      <c r="I4673" s="9">
        <v>45642.607152777775</v>
      </c>
      <c r="J4673" s="9"/>
      <c r="K4673" s="9"/>
      <c r="L4673" s="9"/>
      <c r="N4673" t="s">
        <v>215</v>
      </c>
      <c r="O4673" t="s">
        <v>181</v>
      </c>
      <c r="P4673" t="s">
        <v>182</v>
      </c>
      <c r="R4673" t="s">
        <v>7800</v>
      </c>
      <c r="S4673" s="9"/>
      <c r="U4673" t="s">
        <v>183</v>
      </c>
      <c r="V4673" t="str">
        <f>IFERROR(_xlfn.XLOOKUP(tb_C101[[#This Row],[OS]],[1]!tb_C103[OS],[1]!tb_C103[DESCRICAO]),"0")</f>
        <v>CORRETIVA</v>
      </c>
      <c r="W4673" t="str">
        <f>IFERROR(_xlfn.XLOOKUP(tb_C101[[#This Row],[OS]],[1]!tb_C103[OS],[1]!tb_C103[DESCRICAO2]),"0")</f>
        <v>Mecanico</v>
      </c>
    </row>
    <row r="4674" spans="1:23" x14ac:dyDescent="0.25">
      <c r="A4674" s="7">
        <v>4555</v>
      </c>
      <c r="B4674" t="s">
        <v>184</v>
      </c>
      <c r="C4674">
        <v>117</v>
      </c>
      <c r="D4674" s="8" t="s">
        <v>354</v>
      </c>
      <c r="E4674" t="s">
        <v>443</v>
      </c>
      <c r="H4674" t="s">
        <v>343</v>
      </c>
      <c r="I4674" s="9">
        <v>45642.616180555553</v>
      </c>
      <c r="J4674" s="9"/>
      <c r="K4674" s="9"/>
      <c r="L4674" s="9"/>
      <c r="N4674" t="s">
        <v>215</v>
      </c>
      <c r="O4674" t="s">
        <v>181</v>
      </c>
      <c r="P4674" t="s">
        <v>189</v>
      </c>
      <c r="R4674" t="s">
        <v>7801</v>
      </c>
      <c r="S4674" s="9"/>
      <c r="U4674" t="s">
        <v>183</v>
      </c>
      <c r="V4674" t="str">
        <f>IFERROR(_xlfn.XLOOKUP(tb_C101[[#This Row],[OS]],[1]!tb_C103[OS],[1]!tb_C103[DESCRICAO]),"0")</f>
        <v>CORRETIVA</v>
      </c>
      <c r="W4674" t="str">
        <f>IFERROR(_xlfn.XLOOKUP(tb_C101[[#This Row],[OS]],[1]!tb_C103[OS],[1]!tb_C103[DESCRICAO2]),"0")</f>
        <v>Mecanico</v>
      </c>
    </row>
    <row r="4675" spans="1:23" x14ac:dyDescent="0.25">
      <c r="A4675" s="7">
        <v>4556</v>
      </c>
      <c r="B4675" t="s">
        <v>184</v>
      </c>
      <c r="C4675">
        <v>117</v>
      </c>
      <c r="D4675" s="8" t="s">
        <v>354</v>
      </c>
      <c r="E4675" t="s">
        <v>443</v>
      </c>
      <c r="H4675" t="s">
        <v>343</v>
      </c>
      <c r="I4675" s="9">
        <v>45642.668078703704</v>
      </c>
      <c r="J4675" s="9"/>
      <c r="K4675" s="9"/>
      <c r="L4675" s="9">
        <v>45646.606400462966</v>
      </c>
      <c r="M4675" t="s">
        <v>6472</v>
      </c>
      <c r="N4675" t="s">
        <v>180</v>
      </c>
      <c r="O4675" t="s">
        <v>181</v>
      </c>
      <c r="P4675" t="s">
        <v>189</v>
      </c>
      <c r="R4675" t="s">
        <v>7802</v>
      </c>
      <c r="S4675" s="9">
        <v>45646.606412037036</v>
      </c>
      <c r="T4675">
        <v>648952</v>
      </c>
      <c r="U4675" t="s">
        <v>183</v>
      </c>
      <c r="V4675" t="str">
        <f>IFERROR(_xlfn.XLOOKUP(tb_C101[[#This Row],[OS]],[1]!tb_C103[OS],[1]!tb_C103[DESCRICAO]),"0")</f>
        <v>CORRETIVA</v>
      </c>
      <c r="W4675" t="str">
        <f>IFERROR(_xlfn.XLOOKUP(tb_C101[[#This Row],[OS]],[1]!tb_C103[OS],[1]!tb_C103[DESCRICAO2]),"0")</f>
        <v>Eletrico</v>
      </c>
    </row>
    <row r="4676" spans="1:23" x14ac:dyDescent="0.25">
      <c r="A4676" s="7">
        <v>4557</v>
      </c>
      <c r="B4676" t="s">
        <v>175</v>
      </c>
      <c r="C4676">
        <v>9027</v>
      </c>
      <c r="D4676" s="8" t="s">
        <v>5311</v>
      </c>
      <c r="E4676" t="s">
        <v>5312</v>
      </c>
      <c r="F4676" t="s">
        <v>7096</v>
      </c>
      <c r="G4676" t="s">
        <v>7097</v>
      </c>
      <c r="H4676" t="s">
        <v>731</v>
      </c>
      <c r="I4676" s="9">
        <v>45642.70548611111</v>
      </c>
      <c r="J4676" s="9"/>
      <c r="K4676" s="9"/>
      <c r="L4676" s="9"/>
      <c r="M4676" t="s">
        <v>7803</v>
      </c>
      <c r="N4676" t="s">
        <v>3867</v>
      </c>
      <c r="O4676" t="s">
        <v>181</v>
      </c>
      <c r="P4676" t="s">
        <v>189</v>
      </c>
      <c r="Q4676" t="s">
        <v>7099</v>
      </c>
      <c r="R4676" t="s">
        <v>7804</v>
      </c>
      <c r="S4676" s="9">
        <v>45660.677453703705</v>
      </c>
      <c r="T4676">
        <v>40863</v>
      </c>
      <c r="U4676" t="s">
        <v>183</v>
      </c>
      <c r="V4676" t="str">
        <f>IFERROR(_xlfn.XLOOKUP(tb_C101[[#This Row],[OS]],[1]!tb_C103[OS],[1]!tb_C103[DESCRICAO]),"0")</f>
        <v>PREVENTIVA</v>
      </c>
      <c r="W4676" t="str">
        <f>IFERROR(_xlfn.XLOOKUP(tb_C101[[#This Row],[OS]],[1]!tb_C103[OS],[1]!tb_C103[DESCRICAO2]),"0")</f>
        <v>Mecanico</v>
      </c>
    </row>
    <row r="4677" spans="1:23" x14ac:dyDescent="0.25">
      <c r="A4677" s="7">
        <v>4558</v>
      </c>
      <c r="B4677" t="s">
        <v>184</v>
      </c>
      <c r="C4677">
        <v>118</v>
      </c>
      <c r="D4677" s="8" t="s">
        <v>1349</v>
      </c>
      <c r="E4677" t="s">
        <v>665</v>
      </c>
      <c r="H4677" t="s">
        <v>731</v>
      </c>
      <c r="I4677" s="9">
        <v>45642.70621527778</v>
      </c>
      <c r="J4677" s="9"/>
      <c r="K4677" s="9"/>
      <c r="L4677" s="9"/>
      <c r="N4677" t="s">
        <v>215</v>
      </c>
      <c r="O4677" t="s">
        <v>181</v>
      </c>
      <c r="P4677" t="s">
        <v>189</v>
      </c>
      <c r="R4677" t="s">
        <v>7805</v>
      </c>
      <c r="S4677" s="9"/>
      <c r="U4677" t="s">
        <v>183</v>
      </c>
      <c r="V4677" t="str">
        <f>IFERROR(_xlfn.XLOOKUP(tb_C101[[#This Row],[OS]],[1]!tb_C103[OS],[1]!tb_C103[DESCRICAO]),"0")</f>
        <v>PREVENTIVA</v>
      </c>
      <c r="W4677" t="str">
        <f>IFERROR(_xlfn.XLOOKUP(tb_C101[[#This Row],[OS]],[1]!tb_C103[OS],[1]!tb_C103[DESCRICAO2]),"0")</f>
        <v>Mecanico</v>
      </c>
    </row>
    <row r="4678" spans="1:23" x14ac:dyDescent="0.25">
      <c r="A4678" s="7">
        <v>4559</v>
      </c>
      <c r="B4678" t="s">
        <v>184</v>
      </c>
      <c r="C4678">
        <v>108</v>
      </c>
      <c r="D4678" s="8" t="s">
        <v>317</v>
      </c>
      <c r="E4678" t="s">
        <v>240</v>
      </c>
      <c r="F4678" t="s">
        <v>7592</v>
      </c>
      <c r="G4678" t="s">
        <v>7593</v>
      </c>
      <c r="H4678" t="s">
        <v>731</v>
      </c>
      <c r="I4678" s="9">
        <v>45642.708090277774</v>
      </c>
      <c r="J4678" s="9"/>
      <c r="K4678" s="9"/>
      <c r="L4678" s="9"/>
      <c r="N4678" t="s">
        <v>215</v>
      </c>
      <c r="O4678" t="s">
        <v>181</v>
      </c>
      <c r="P4678" t="s">
        <v>189</v>
      </c>
      <c r="Q4678" t="s">
        <v>895</v>
      </c>
      <c r="R4678" t="s">
        <v>7806</v>
      </c>
      <c r="S4678" s="9"/>
      <c r="U4678" t="s">
        <v>183</v>
      </c>
      <c r="V4678" t="str">
        <f>IFERROR(_xlfn.XLOOKUP(tb_C101[[#This Row],[OS]],[1]!tb_C103[OS],[1]!tb_C103[DESCRICAO]),"0")</f>
        <v>CORRETIVA</v>
      </c>
      <c r="W4678" t="str">
        <f>IFERROR(_xlfn.XLOOKUP(tb_C101[[#This Row],[OS]],[1]!tb_C103[OS],[1]!tb_C103[DESCRICAO2]),"0")</f>
        <v>Mecanico</v>
      </c>
    </row>
    <row r="4679" spans="1:23" x14ac:dyDescent="0.25">
      <c r="A4679" s="7">
        <v>4560</v>
      </c>
      <c r="B4679" t="s">
        <v>220</v>
      </c>
      <c r="C4679">
        <v>301</v>
      </c>
      <c r="D4679" s="8" t="s">
        <v>221</v>
      </c>
      <c r="E4679" t="s">
        <v>222</v>
      </c>
      <c r="H4679" t="s">
        <v>6398</v>
      </c>
      <c r="I4679" s="9">
        <v>45642.709317129629</v>
      </c>
      <c r="J4679" s="9"/>
      <c r="K4679" s="9"/>
      <c r="L4679" s="9">
        <v>45686.58390046296</v>
      </c>
      <c r="M4679" t="s">
        <v>7807</v>
      </c>
      <c r="N4679" t="s">
        <v>180</v>
      </c>
      <c r="O4679" t="s">
        <v>181</v>
      </c>
      <c r="P4679" t="s">
        <v>189</v>
      </c>
      <c r="R4679" t="s">
        <v>7808</v>
      </c>
      <c r="S4679" s="9">
        <v>45686.583912037036</v>
      </c>
      <c r="T4679">
        <v>883353</v>
      </c>
      <c r="U4679" t="s">
        <v>183</v>
      </c>
      <c r="V4679" t="str">
        <f>IFERROR(_xlfn.XLOOKUP(tb_C101[[#This Row],[OS]],[1]!tb_C103[OS],[1]!tb_C103[DESCRICAO]),"0")</f>
        <v>CORRETIVA</v>
      </c>
      <c r="W4679" t="str">
        <f>IFERROR(_xlfn.XLOOKUP(tb_C101[[#This Row],[OS]],[1]!tb_C103[OS],[1]!tb_C103[DESCRICAO2]),"0")</f>
        <v>Mecanico</v>
      </c>
    </row>
    <row r="4680" spans="1:23" x14ac:dyDescent="0.25">
      <c r="A4680" s="7">
        <v>4561</v>
      </c>
      <c r="B4680" t="s">
        <v>175</v>
      </c>
      <c r="C4680">
        <v>207</v>
      </c>
      <c r="D4680" s="8" t="s">
        <v>760</v>
      </c>
      <c r="E4680" t="s">
        <v>1657</v>
      </c>
      <c r="F4680" t="s">
        <v>1657</v>
      </c>
      <c r="G4680" t="s">
        <v>1658</v>
      </c>
      <c r="H4680" t="s">
        <v>6398</v>
      </c>
      <c r="I4680" s="9">
        <v>45642.710902777777</v>
      </c>
      <c r="J4680" s="9"/>
      <c r="K4680" s="9"/>
      <c r="L4680" s="9">
        <v>45686.625439814816</v>
      </c>
      <c r="M4680" t="s">
        <v>7809</v>
      </c>
      <c r="N4680" t="s">
        <v>180</v>
      </c>
      <c r="O4680" t="s">
        <v>181</v>
      </c>
      <c r="P4680" t="s">
        <v>189</v>
      </c>
      <c r="Q4680" t="s">
        <v>55</v>
      </c>
      <c r="R4680" t="s">
        <v>7810</v>
      </c>
      <c r="S4680" s="9">
        <v>45686.625451388885</v>
      </c>
      <c r="T4680">
        <v>883353</v>
      </c>
      <c r="U4680" t="s">
        <v>183</v>
      </c>
      <c r="V4680" t="str">
        <f>IFERROR(_xlfn.XLOOKUP(tb_C101[[#This Row],[OS]],[1]!tb_C103[OS],[1]!tb_C103[DESCRICAO]),"0")</f>
        <v>CORRETIVA</v>
      </c>
      <c r="W4680" t="str">
        <f>IFERROR(_xlfn.XLOOKUP(tb_C101[[#This Row],[OS]],[1]!tb_C103[OS],[1]!tb_C103[DESCRICAO2]),"0")</f>
        <v>Mecanico</v>
      </c>
    </row>
    <row r="4681" spans="1:23" x14ac:dyDescent="0.25">
      <c r="A4681" s="7">
        <v>4562</v>
      </c>
      <c r="B4681" t="s">
        <v>24</v>
      </c>
      <c r="C4681">
        <v>508</v>
      </c>
      <c r="D4681" s="8" t="s">
        <v>7540</v>
      </c>
      <c r="E4681" t="s">
        <v>271</v>
      </c>
      <c r="F4681" t="s">
        <v>3539</v>
      </c>
      <c r="G4681" t="s">
        <v>3540</v>
      </c>
      <c r="H4681" t="s">
        <v>6398</v>
      </c>
      <c r="I4681" s="9">
        <v>45642.71365740741</v>
      </c>
      <c r="J4681" s="9">
        <v>45642.611111111109</v>
      </c>
      <c r="K4681" s="9">
        <v>45642.659722222219</v>
      </c>
      <c r="L4681" s="9"/>
      <c r="M4681" t="s">
        <v>7811</v>
      </c>
      <c r="N4681" t="s">
        <v>3867</v>
      </c>
      <c r="O4681" t="s">
        <v>204</v>
      </c>
      <c r="P4681" t="s">
        <v>189</v>
      </c>
      <c r="Q4681" t="s">
        <v>895</v>
      </c>
      <c r="R4681" t="s">
        <v>7812</v>
      </c>
      <c r="S4681" s="9">
        <v>45645.416435185187</v>
      </c>
      <c r="T4681">
        <v>40863</v>
      </c>
      <c r="U4681" t="s">
        <v>183</v>
      </c>
      <c r="V4681" t="str">
        <f>IFERROR(_xlfn.XLOOKUP(tb_C101[[#This Row],[OS]],[1]!tb_C103[OS],[1]!tb_C103[DESCRICAO]),"0")</f>
        <v>CORRETIVA</v>
      </c>
      <c r="W4681" t="str">
        <f>IFERROR(_xlfn.XLOOKUP(tb_C101[[#This Row],[OS]],[1]!tb_C103[OS],[1]!tb_C103[DESCRICAO2]),"0")</f>
        <v>Mecanico</v>
      </c>
    </row>
    <row r="4682" spans="1:23" x14ac:dyDescent="0.25">
      <c r="A4682" s="7">
        <v>4563</v>
      </c>
      <c r="B4682" t="s">
        <v>184</v>
      </c>
      <c r="C4682">
        <v>113</v>
      </c>
      <c r="D4682" s="8" t="s">
        <v>213</v>
      </c>
      <c r="E4682" t="s">
        <v>240</v>
      </c>
      <c r="F4682" t="s">
        <v>7813</v>
      </c>
      <c r="G4682" t="s">
        <v>7814</v>
      </c>
      <c r="H4682" t="s">
        <v>731</v>
      </c>
      <c r="I4682" s="9">
        <v>45642.730821759258</v>
      </c>
      <c r="J4682" s="9"/>
      <c r="K4682" s="9"/>
      <c r="L4682" s="9"/>
      <c r="N4682" t="s">
        <v>215</v>
      </c>
      <c r="O4682" t="s">
        <v>181</v>
      </c>
      <c r="P4682" t="s">
        <v>189</v>
      </c>
      <c r="Q4682" t="s">
        <v>895</v>
      </c>
      <c r="R4682" t="s">
        <v>7815</v>
      </c>
      <c r="S4682" s="9"/>
      <c r="U4682" t="s">
        <v>183</v>
      </c>
      <c r="V4682" t="str">
        <f>IFERROR(_xlfn.XLOOKUP(tb_C101[[#This Row],[OS]],[1]!tb_C103[OS],[1]!tb_C103[DESCRICAO]),"0")</f>
        <v>CORRETIVA</v>
      </c>
      <c r="W4682" t="str">
        <f>IFERROR(_xlfn.XLOOKUP(tb_C101[[#This Row],[OS]],[1]!tb_C103[OS],[1]!tb_C103[DESCRICAO2]),"0")</f>
        <v>Mecanico</v>
      </c>
    </row>
    <row r="4683" spans="1:23" x14ac:dyDescent="0.25">
      <c r="A4683" s="7">
        <v>4564</v>
      </c>
      <c r="B4683" t="s">
        <v>175</v>
      </c>
      <c r="C4683">
        <v>206</v>
      </c>
      <c r="D4683" s="8" t="s">
        <v>793</v>
      </c>
      <c r="E4683" t="s">
        <v>271</v>
      </c>
      <c r="F4683" t="s">
        <v>7816</v>
      </c>
      <c r="G4683" t="s">
        <v>7817</v>
      </c>
      <c r="H4683" t="s">
        <v>731</v>
      </c>
      <c r="I4683" s="9">
        <v>45643.35528935185</v>
      </c>
      <c r="J4683" s="9"/>
      <c r="K4683" s="9"/>
      <c r="L4683" s="9">
        <v>45646.617395833331</v>
      </c>
      <c r="M4683" t="s">
        <v>7818</v>
      </c>
      <c r="N4683" t="s">
        <v>180</v>
      </c>
      <c r="O4683" t="s">
        <v>181</v>
      </c>
      <c r="P4683" t="s">
        <v>189</v>
      </c>
      <c r="Q4683" t="s">
        <v>895</v>
      </c>
      <c r="R4683" t="s">
        <v>7819</v>
      </c>
      <c r="S4683" s="9">
        <v>45646.617418981485</v>
      </c>
      <c r="T4683">
        <v>648952</v>
      </c>
      <c r="U4683" t="s">
        <v>183</v>
      </c>
      <c r="V4683" t="str">
        <f>IFERROR(_xlfn.XLOOKUP(tb_C101[[#This Row],[OS]],[1]!tb_C103[OS],[1]!tb_C103[DESCRICAO]),"0")</f>
        <v>CORRETIVA</v>
      </c>
      <c r="W4683" t="str">
        <f>IFERROR(_xlfn.XLOOKUP(tb_C101[[#This Row],[OS]],[1]!tb_C103[OS],[1]!tb_C103[DESCRICAO2]),"0")</f>
        <v>Mecanico</v>
      </c>
    </row>
    <row r="4684" spans="1:23" x14ac:dyDescent="0.25">
      <c r="A4684" s="7">
        <v>4565</v>
      </c>
      <c r="B4684" t="s">
        <v>24</v>
      </c>
      <c r="C4684">
        <v>508</v>
      </c>
      <c r="D4684" s="8" t="s">
        <v>7540</v>
      </c>
      <c r="E4684" t="s">
        <v>345</v>
      </c>
      <c r="F4684" t="s">
        <v>7820</v>
      </c>
      <c r="G4684" t="s">
        <v>7821</v>
      </c>
      <c r="H4684" t="s">
        <v>731</v>
      </c>
      <c r="I4684" s="9">
        <v>45643.35701388889</v>
      </c>
      <c r="J4684" s="9"/>
      <c r="K4684" s="9"/>
      <c r="L4684" s="9">
        <v>45646.618217592593</v>
      </c>
      <c r="M4684" t="s">
        <v>7822</v>
      </c>
      <c r="N4684" t="s">
        <v>180</v>
      </c>
      <c r="O4684" t="s">
        <v>181</v>
      </c>
      <c r="P4684" t="s">
        <v>189</v>
      </c>
      <c r="Q4684" t="s">
        <v>895</v>
      </c>
      <c r="R4684" t="s">
        <v>7823</v>
      </c>
      <c r="S4684" s="9">
        <v>45646.61824074074</v>
      </c>
      <c r="T4684">
        <v>648952</v>
      </c>
      <c r="U4684" t="s">
        <v>183</v>
      </c>
      <c r="V4684" t="str">
        <f>IFERROR(_xlfn.XLOOKUP(tb_C101[[#This Row],[OS]],[1]!tb_C103[OS],[1]!tb_C103[DESCRICAO]),"0")</f>
        <v>CORRETIVA</v>
      </c>
      <c r="W4684" t="str">
        <f>IFERROR(_xlfn.XLOOKUP(tb_C101[[#This Row],[OS]],[1]!tb_C103[OS],[1]!tb_C103[DESCRICAO2]),"0")</f>
        <v>Eletrico</v>
      </c>
    </row>
    <row r="4685" spans="1:23" x14ac:dyDescent="0.25">
      <c r="A4685" s="7">
        <v>4566</v>
      </c>
      <c r="B4685" t="s">
        <v>175</v>
      </c>
      <c r="C4685">
        <v>9027</v>
      </c>
      <c r="D4685" s="8" t="s">
        <v>5311</v>
      </c>
      <c r="E4685" t="s">
        <v>6525</v>
      </c>
      <c r="H4685" t="s">
        <v>731</v>
      </c>
      <c r="I4685" s="9">
        <v>45643.357523148145</v>
      </c>
      <c r="J4685" s="9"/>
      <c r="K4685" s="9"/>
      <c r="L4685" s="9">
        <v>45646.617638888885</v>
      </c>
      <c r="M4685" t="s">
        <v>7824</v>
      </c>
      <c r="N4685" t="s">
        <v>180</v>
      </c>
      <c r="O4685" t="s">
        <v>181</v>
      </c>
      <c r="P4685" t="s">
        <v>189</v>
      </c>
      <c r="R4685" t="s">
        <v>7825</v>
      </c>
      <c r="S4685" s="9">
        <v>45646.617662037039</v>
      </c>
      <c r="T4685">
        <v>648952</v>
      </c>
      <c r="U4685" t="s">
        <v>183</v>
      </c>
      <c r="V4685" t="str">
        <f>IFERROR(_xlfn.XLOOKUP(tb_C101[[#This Row],[OS]],[1]!tb_C103[OS],[1]!tb_C103[DESCRICAO]),"0")</f>
        <v>CORRETIVA</v>
      </c>
      <c r="W4685" t="str">
        <f>IFERROR(_xlfn.XLOOKUP(tb_C101[[#This Row],[OS]],[1]!tb_C103[OS],[1]!tb_C103[DESCRICAO2]),"0")</f>
        <v>Mecanico</v>
      </c>
    </row>
    <row r="4686" spans="1:23" x14ac:dyDescent="0.25">
      <c r="A4686" s="7">
        <v>4567</v>
      </c>
      <c r="B4686" t="s">
        <v>175</v>
      </c>
      <c r="C4686">
        <v>9027</v>
      </c>
      <c r="D4686" s="8" t="s">
        <v>5311</v>
      </c>
      <c r="E4686" t="s">
        <v>6525</v>
      </c>
      <c r="H4686" t="s">
        <v>731</v>
      </c>
      <c r="I4686" s="9">
        <v>45643.35800925926</v>
      </c>
      <c r="J4686" s="9"/>
      <c r="K4686" s="9"/>
      <c r="L4686" s="9">
        <v>45646.617847222224</v>
      </c>
      <c r="M4686" t="s">
        <v>7826</v>
      </c>
      <c r="N4686" t="s">
        <v>180</v>
      </c>
      <c r="O4686" t="s">
        <v>181</v>
      </c>
      <c r="P4686" t="s">
        <v>189</v>
      </c>
      <c r="R4686" t="s">
        <v>7827</v>
      </c>
      <c r="S4686" s="9">
        <v>45646.617858796293</v>
      </c>
      <c r="T4686">
        <v>648952</v>
      </c>
      <c r="U4686" t="s">
        <v>183</v>
      </c>
      <c r="V4686" t="str">
        <f>IFERROR(_xlfn.XLOOKUP(tb_C101[[#This Row],[OS]],[1]!tb_C103[OS],[1]!tb_C103[DESCRICAO]),"0")</f>
        <v>CORRETIVA</v>
      </c>
      <c r="W4686" t="str">
        <f>IFERROR(_xlfn.XLOOKUP(tb_C101[[#This Row],[OS]],[1]!tb_C103[OS],[1]!tb_C103[DESCRICAO2]),"0")</f>
        <v>Eletrico</v>
      </c>
    </row>
    <row r="4687" spans="1:23" x14ac:dyDescent="0.25">
      <c r="A4687" s="7">
        <v>4568</v>
      </c>
      <c r="B4687" t="s">
        <v>184</v>
      </c>
      <c r="C4687">
        <v>117</v>
      </c>
      <c r="D4687" s="8" t="s">
        <v>354</v>
      </c>
      <c r="E4687" t="s">
        <v>3301</v>
      </c>
      <c r="F4687" t="s">
        <v>7828</v>
      </c>
      <c r="G4687" t="s">
        <v>7829</v>
      </c>
      <c r="H4687" t="s">
        <v>731</v>
      </c>
      <c r="I4687" s="9">
        <v>45643.37054398148</v>
      </c>
      <c r="J4687" s="9"/>
      <c r="K4687" s="9"/>
      <c r="L4687" s="9"/>
      <c r="N4687" t="s">
        <v>215</v>
      </c>
      <c r="O4687" t="s">
        <v>181</v>
      </c>
      <c r="P4687" t="s">
        <v>189</v>
      </c>
      <c r="Q4687" t="s">
        <v>418</v>
      </c>
      <c r="R4687" t="s">
        <v>7830</v>
      </c>
      <c r="S4687" s="9"/>
      <c r="U4687" t="s">
        <v>183</v>
      </c>
      <c r="V4687" t="str">
        <f>IFERROR(_xlfn.XLOOKUP(tb_C101[[#This Row],[OS]],[1]!tb_C103[OS],[1]!tb_C103[DESCRICAO]),"0")</f>
        <v>CORRETIVA</v>
      </c>
      <c r="W4687" t="str">
        <f>IFERROR(_xlfn.XLOOKUP(tb_C101[[#This Row],[OS]],[1]!tb_C103[OS],[1]!tb_C103[DESCRICAO2]),"0")</f>
        <v>Eletrico</v>
      </c>
    </row>
    <row r="4688" spans="1:23" x14ac:dyDescent="0.25">
      <c r="A4688" s="7">
        <v>4569</v>
      </c>
      <c r="B4688" t="s">
        <v>5471</v>
      </c>
      <c r="C4688">
        <v>1014</v>
      </c>
      <c r="D4688" s="8" t="s">
        <v>4088</v>
      </c>
      <c r="E4688" t="s">
        <v>4088</v>
      </c>
      <c r="H4688" t="s">
        <v>731</v>
      </c>
      <c r="I4688" s="9">
        <v>45643.371712962966</v>
      </c>
      <c r="J4688" s="9"/>
      <c r="K4688" s="9"/>
      <c r="L4688" s="9">
        <v>45646.61855324074</v>
      </c>
      <c r="M4688" t="s">
        <v>7831</v>
      </c>
      <c r="N4688" t="s">
        <v>180</v>
      </c>
      <c r="O4688" t="s">
        <v>181</v>
      </c>
      <c r="P4688" t="s">
        <v>189</v>
      </c>
      <c r="R4688" t="s">
        <v>7832</v>
      </c>
      <c r="S4688" s="9">
        <v>45646.618564814817</v>
      </c>
      <c r="T4688">
        <v>648952</v>
      </c>
      <c r="U4688" t="s">
        <v>183</v>
      </c>
      <c r="V4688" t="str">
        <f>IFERROR(_xlfn.XLOOKUP(tb_C101[[#This Row],[OS]],[1]!tb_C103[OS],[1]!tb_C103[DESCRICAO]),"0")</f>
        <v>CORRETIVA</v>
      </c>
      <c r="W4688" t="str">
        <f>IFERROR(_xlfn.XLOOKUP(tb_C101[[#This Row],[OS]],[1]!tb_C103[OS],[1]!tb_C103[DESCRICAO2]),"0")</f>
        <v>Eletrico</v>
      </c>
    </row>
    <row r="4689" spans="1:23" x14ac:dyDescent="0.25">
      <c r="A4689" s="7">
        <v>4570</v>
      </c>
      <c r="B4689" t="s">
        <v>1476</v>
      </c>
      <c r="C4689">
        <v>9020</v>
      </c>
      <c r="D4689" s="8" t="s">
        <v>4549</v>
      </c>
      <c r="E4689" t="s">
        <v>7833</v>
      </c>
      <c r="H4689" t="s">
        <v>731</v>
      </c>
      <c r="I4689" s="9">
        <v>45643.443807870368</v>
      </c>
      <c r="J4689" s="9"/>
      <c r="K4689" s="9"/>
      <c r="L4689" s="9"/>
      <c r="N4689" t="s">
        <v>215</v>
      </c>
      <c r="O4689" t="s">
        <v>181</v>
      </c>
      <c r="P4689" t="s">
        <v>189</v>
      </c>
      <c r="R4689" t="s">
        <v>7834</v>
      </c>
      <c r="S4689" s="9">
        <v>45643.44394675926</v>
      </c>
      <c r="T4689">
        <v>43181706833</v>
      </c>
      <c r="U4689" t="s">
        <v>204</v>
      </c>
      <c r="V4689" t="str">
        <f>IFERROR(_xlfn.XLOOKUP(tb_C101[[#This Row],[OS]],[1]!tb_C103[OS],[1]!tb_C103[DESCRICAO]),"0")</f>
        <v>MELHORIA</v>
      </c>
      <c r="W4689" t="str">
        <f>IFERROR(_xlfn.XLOOKUP(tb_C101[[#This Row],[OS]],[1]!tb_C103[OS],[1]!tb_C103[DESCRICAO2]),"0")</f>
        <v>Eletrico</v>
      </c>
    </row>
    <row r="4690" spans="1:23" x14ac:dyDescent="0.25">
      <c r="A4690" s="7">
        <v>4571</v>
      </c>
      <c r="B4690" t="s">
        <v>1476</v>
      </c>
      <c r="C4690">
        <v>9020</v>
      </c>
      <c r="D4690" s="8" t="s">
        <v>4549</v>
      </c>
      <c r="E4690" t="s">
        <v>7833</v>
      </c>
      <c r="H4690" t="s">
        <v>731</v>
      </c>
      <c r="I4690" s="9">
        <v>45643.445451388892</v>
      </c>
      <c r="J4690" s="9"/>
      <c r="K4690" s="9"/>
      <c r="L4690" s="9"/>
      <c r="N4690" t="s">
        <v>215</v>
      </c>
      <c r="O4690" t="s">
        <v>181</v>
      </c>
      <c r="P4690" t="s">
        <v>189</v>
      </c>
      <c r="R4690" t="s">
        <v>7835</v>
      </c>
      <c r="S4690" s="9"/>
      <c r="U4690" t="s">
        <v>183</v>
      </c>
      <c r="V4690" t="str">
        <f>IFERROR(_xlfn.XLOOKUP(tb_C101[[#This Row],[OS]],[1]!tb_C103[OS],[1]!tb_C103[DESCRICAO]),"0")</f>
        <v>PREDITIVA</v>
      </c>
      <c r="W4690" t="str">
        <f>IFERROR(_xlfn.XLOOKUP(tb_C101[[#This Row],[OS]],[1]!tb_C103[OS],[1]!tb_C103[DESCRICAO2]),"0")</f>
        <v>Terceiro</v>
      </c>
    </row>
    <row r="4691" spans="1:23" x14ac:dyDescent="0.25">
      <c r="A4691" s="7">
        <v>4572</v>
      </c>
      <c r="B4691" t="s">
        <v>175</v>
      </c>
      <c r="C4691">
        <v>206</v>
      </c>
      <c r="D4691" s="8" t="s">
        <v>793</v>
      </c>
      <c r="E4691" t="s">
        <v>4973</v>
      </c>
      <c r="H4691" t="s">
        <v>731</v>
      </c>
      <c r="I4691" s="9">
        <v>45643.664710648147</v>
      </c>
      <c r="J4691" s="9"/>
      <c r="K4691" s="9"/>
      <c r="L4691" s="9"/>
      <c r="M4691" t="s">
        <v>7836</v>
      </c>
      <c r="N4691" t="s">
        <v>3867</v>
      </c>
      <c r="O4691" t="s">
        <v>181</v>
      </c>
      <c r="P4691" t="s">
        <v>189</v>
      </c>
      <c r="R4691" t="s">
        <v>7837</v>
      </c>
      <c r="S4691" s="9">
        <v>45643.679710648146</v>
      </c>
      <c r="T4691">
        <v>41117</v>
      </c>
      <c r="U4691" t="s">
        <v>183</v>
      </c>
      <c r="V4691" t="str">
        <f>IFERROR(_xlfn.XLOOKUP(tb_C101[[#This Row],[OS]],[1]!tb_C103[OS],[1]!tb_C103[DESCRICAO]),"0")</f>
        <v>CORRETIVA</v>
      </c>
      <c r="W4691" t="str">
        <f>IFERROR(_xlfn.XLOOKUP(tb_C101[[#This Row],[OS]],[1]!tb_C103[OS],[1]!tb_C103[DESCRICAO2]),"0")</f>
        <v>Eletrico</v>
      </c>
    </row>
    <row r="4692" spans="1:23" x14ac:dyDescent="0.25">
      <c r="A4692" s="7">
        <v>4573</v>
      </c>
      <c r="B4692" t="s">
        <v>1476</v>
      </c>
      <c r="C4692">
        <v>9002</v>
      </c>
      <c r="D4692" s="8" t="s">
        <v>1098</v>
      </c>
      <c r="E4692" t="s">
        <v>1099</v>
      </c>
      <c r="H4692" t="s">
        <v>731</v>
      </c>
      <c r="I4692" s="9">
        <v>45643.665324074071</v>
      </c>
      <c r="J4692" s="9"/>
      <c r="K4692" s="9"/>
      <c r="L4692" s="9"/>
      <c r="M4692" t="s">
        <v>7838</v>
      </c>
      <c r="N4692" t="s">
        <v>3867</v>
      </c>
      <c r="O4692" t="s">
        <v>181</v>
      </c>
      <c r="P4692" t="s">
        <v>189</v>
      </c>
      <c r="R4692" t="s">
        <v>7839</v>
      </c>
      <c r="S4692" s="9">
        <v>45644.327407407407</v>
      </c>
      <c r="T4692">
        <v>41117</v>
      </c>
      <c r="U4692" t="s">
        <v>183</v>
      </c>
      <c r="V4692" t="str">
        <f>IFERROR(_xlfn.XLOOKUP(tb_C101[[#This Row],[OS]],[1]!tb_C103[OS],[1]!tb_C103[DESCRICAO]),"0")</f>
        <v>MELHORIA</v>
      </c>
      <c r="W4692" t="str">
        <f>IFERROR(_xlfn.XLOOKUP(tb_C101[[#This Row],[OS]],[1]!tb_C103[OS],[1]!tb_C103[DESCRICAO2]),"0")</f>
        <v>Eletrico</v>
      </c>
    </row>
    <row r="4693" spans="1:23" x14ac:dyDescent="0.25">
      <c r="A4693" s="7">
        <v>4574</v>
      </c>
      <c r="B4693" t="s">
        <v>184</v>
      </c>
      <c r="C4693">
        <v>117</v>
      </c>
      <c r="D4693" s="8" t="s">
        <v>354</v>
      </c>
      <c r="H4693" t="s">
        <v>6475</v>
      </c>
      <c r="I4693" s="9">
        <v>45643.665335648147</v>
      </c>
      <c r="J4693" s="9">
        <v>45643.664583333331</v>
      </c>
      <c r="K4693" s="9">
        <v>45643.979166666664</v>
      </c>
      <c r="L4693" s="9">
        <v>45670.604722222219</v>
      </c>
      <c r="N4693" t="s">
        <v>180</v>
      </c>
      <c r="O4693" t="s">
        <v>204</v>
      </c>
      <c r="P4693" t="s">
        <v>189</v>
      </c>
      <c r="R4693" t="s">
        <v>7840</v>
      </c>
      <c r="S4693" s="9">
        <v>45670.604745370372</v>
      </c>
      <c r="T4693">
        <v>883353</v>
      </c>
      <c r="U4693" t="s">
        <v>183</v>
      </c>
      <c r="V4693" t="str">
        <f>IFERROR(_xlfn.XLOOKUP(tb_C101[[#This Row],[OS]],[1]!tb_C103[OS],[1]!tb_C103[DESCRICAO]),"0")</f>
        <v>CORRETIVA</v>
      </c>
      <c r="W4693" t="str">
        <f>IFERROR(_xlfn.XLOOKUP(tb_C101[[#This Row],[OS]],[1]!tb_C103[OS],[1]!tb_C103[DESCRICAO2]),"0")</f>
        <v>AUTOMATICO - TROCAR</v>
      </c>
    </row>
    <row r="4694" spans="1:23" x14ac:dyDescent="0.25">
      <c r="A4694" s="7">
        <v>4575</v>
      </c>
      <c r="B4694" t="s">
        <v>24</v>
      </c>
      <c r="C4694">
        <v>506</v>
      </c>
      <c r="D4694" s="8" t="s">
        <v>819</v>
      </c>
      <c r="E4694" t="s">
        <v>238</v>
      </c>
      <c r="H4694" t="s">
        <v>731</v>
      </c>
      <c r="I4694" s="9">
        <v>45643.665717592594</v>
      </c>
      <c r="J4694" s="9"/>
      <c r="K4694" s="9"/>
      <c r="L4694" s="9"/>
      <c r="M4694" t="s">
        <v>7841</v>
      </c>
      <c r="N4694" t="s">
        <v>3867</v>
      </c>
      <c r="O4694" t="s">
        <v>181</v>
      </c>
      <c r="P4694" t="s">
        <v>189</v>
      </c>
      <c r="R4694" t="s">
        <v>7842</v>
      </c>
      <c r="S4694" s="9">
        <v>45644.329456018517</v>
      </c>
      <c r="T4694">
        <v>41117</v>
      </c>
      <c r="U4694" t="s">
        <v>183</v>
      </c>
      <c r="V4694" t="str">
        <f>IFERROR(_xlfn.XLOOKUP(tb_C101[[#This Row],[OS]],[1]!tb_C103[OS],[1]!tb_C103[DESCRICAO]),"0")</f>
        <v>CORRETIVA</v>
      </c>
      <c r="W4694" t="str">
        <f>IFERROR(_xlfn.XLOOKUP(tb_C101[[#This Row],[OS]],[1]!tb_C103[OS],[1]!tb_C103[DESCRICAO2]),"0")</f>
        <v>Eletrico</v>
      </c>
    </row>
    <row r="4695" spans="1:23" x14ac:dyDescent="0.25">
      <c r="A4695" s="7">
        <v>4576</v>
      </c>
      <c r="B4695" t="s">
        <v>184</v>
      </c>
      <c r="C4695">
        <v>115</v>
      </c>
      <c r="D4695" s="8" t="s">
        <v>197</v>
      </c>
      <c r="E4695" t="s">
        <v>300</v>
      </c>
      <c r="F4695" t="s">
        <v>5025</v>
      </c>
      <c r="G4695" t="s">
        <v>5026</v>
      </c>
      <c r="H4695" t="s">
        <v>731</v>
      </c>
      <c r="I4695" s="9">
        <v>45643.709826388891</v>
      </c>
      <c r="J4695" s="9"/>
      <c r="K4695" s="9"/>
      <c r="L4695" s="9">
        <v>45646.607685185183</v>
      </c>
      <c r="M4695" t="s">
        <v>7843</v>
      </c>
      <c r="N4695" t="s">
        <v>180</v>
      </c>
      <c r="O4695" t="s">
        <v>181</v>
      </c>
      <c r="P4695" t="s">
        <v>189</v>
      </c>
      <c r="Q4695" t="s">
        <v>300</v>
      </c>
      <c r="R4695" t="s">
        <v>7844</v>
      </c>
      <c r="S4695" s="9">
        <v>45646.607708333337</v>
      </c>
      <c r="T4695">
        <v>648952</v>
      </c>
      <c r="U4695" t="s">
        <v>183</v>
      </c>
      <c r="V4695" t="str">
        <f>IFERROR(_xlfn.XLOOKUP(tb_C101[[#This Row],[OS]],[1]!tb_C103[OS],[1]!tb_C103[DESCRICAO]),"0")</f>
        <v>CORRETIVA</v>
      </c>
      <c r="W4695" t="str">
        <f>IFERROR(_xlfn.XLOOKUP(tb_C101[[#This Row],[OS]],[1]!tb_C103[OS],[1]!tb_C103[DESCRICAO2]),"0")</f>
        <v>Eletrico</v>
      </c>
    </row>
    <row r="4696" spans="1:23" x14ac:dyDescent="0.25">
      <c r="A4696" s="7">
        <v>4577</v>
      </c>
      <c r="B4696" t="s">
        <v>184</v>
      </c>
      <c r="C4696">
        <v>115</v>
      </c>
      <c r="D4696" s="8" t="s">
        <v>197</v>
      </c>
      <c r="E4696" t="s">
        <v>300</v>
      </c>
      <c r="F4696" t="s">
        <v>4766</v>
      </c>
      <c r="G4696" t="s">
        <v>4767</v>
      </c>
      <c r="H4696" t="s">
        <v>731</v>
      </c>
      <c r="I4696" s="9">
        <v>45643.710381944446</v>
      </c>
      <c r="J4696" s="9"/>
      <c r="K4696" s="9"/>
      <c r="L4696" s="9">
        <v>45646.606909722221</v>
      </c>
      <c r="M4696" t="s">
        <v>7845</v>
      </c>
      <c r="N4696" t="s">
        <v>180</v>
      </c>
      <c r="O4696" t="s">
        <v>181</v>
      </c>
      <c r="P4696" t="s">
        <v>189</v>
      </c>
      <c r="Q4696" t="s">
        <v>300</v>
      </c>
      <c r="R4696" t="s">
        <v>7846</v>
      </c>
      <c r="S4696" s="9">
        <v>45646.606932870367</v>
      </c>
      <c r="T4696">
        <v>648952</v>
      </c>
      <c r="U4696" t="s">
        <v>183</v>
      </c>
      <c r="V4696" t="str">
        <f>IFERROR(_xlfn.XLOOKUP(tb_C101[[#This Row],[OS]],[1]!tb_C103[OS],[1]!tb_C103[DESCRICAO]),"0")</f>
        <v>CORRETIVA</v>
      </c>
      <c r="W4696" t="str">
        <f>IFERROR(_xlfn.XLOOKUP(tb_C101[[#This Row],[OS]],[1]!tb_C103[OS],[1]!tb_C103[DESCRICAO2]),"0")</f>
        <v>Eletrico</v>
      </c>
    </row>
    <row r="4697" spans="1:23" x14ac:dyDescent="0.25">
      <c r="A4697" s="7">
        <v>4578</v>
      </c>
      <c r="B4697" t="s">
        <v>184</v>
      </c>
      <c r="C4697">
        <v>115</v>
      </c>
      <c r="D4697" s="8" t="s">
        <v>197</v>
      </c>
      <c r="E4697" t="s">
        <v>198</v>
      </c>
      <c r="F4697" t="s">
        <v>5886</v>
      </c>
      <c r="G4697" t="s">
        <v>5887</v>
      </c>
      <c r="H4697" t="s">
        <v>731</v>
      </c>
      <c r="I4697" s="9">
        <v>45643.710856481484</v>
      </c>
      <c r="J4697" s="9"/>
      <c r="K4697" s="9"/>
      <c r="L4697" s="9">
        <v>45646.604814814818</v>
      </c>
      <c r="M4697" t="s">
        <v>7847</v>
      </c>
      <c r="N4697" t="s">
        <v>180</v>
      </c>
      <c r="O4697" t="s">
        <v>181</v>
      </c>
      <c r="P4697" t="s">
        <v>189</v>
      </c>
      <c r="Q4697" t="s">
        <v>895</v>
      </c>
      <c r="R4697" t="s">
        <v>7848</v>
      </c>
      <c r="S4697" s="9">
        <v>45646.604837962965</v>
      </c>
      <c r="T4697">
        <v>648952</v>
      </c>
      <c r="U4697" t="s">
        <v>183</v>
      </c>
      <c r="V4697" t="str">
        <f>IFERROR(_xlfn.XLOOKUP(tb_C101[[#This Row],[OS]],[1]!tb_C103[OS],[1]!tb_C103[DESCRICAO]),"0")</f>
        <v>CORRETIVA</v>
      </c>
      <c r="W4697" t="str">
        <f>IFERROR(_xlfn.XLOOKUP(tb_C101[[#This Row],[OS]],[1]!tb_C103[OS],[1]!tb_C103[DESCRICAO2]),"0")</f>
        <v>Mecanico</v>
      </c>
    </row>
    <row r="4698" spans="1:23" x14ac:dyDescent="0.25">
      <c r="A4698" s="7">
        <v>4579</v>
      </c>
      <c r="B4698" t="s">
        <v>184</v>
      </c>
      <c r="C4698">
        <v>117</v>
      </c>
      <c r="D4698" s="8" t="s">
        <v>354</v>
      </c>
      <c r="E4698" t="s">
        <v>245</v>
      </c>
      <c r="F4698" t="s">
        <v>4094</v>
      </c>
      <c r="G4698" t="s">
        <v>4095</v>
      </c>
      <c r="H4698" t="s">
        <v>731</v>
      </c>
      <c r="I4698" s="9">
        <v>45643.711284722223</v>
      </c>
      <c r="J4698" s="9">
        <v>45643.666666666664</v>
      </c>
      <c r="K4698" s="9">
        <v>45643.701388888891</v>
      </c>
      <c r="L4698" s="9">
        <v>45646.605150462965</v>
      </c>
      <c r="M4698" t="s">
        <v>7849</v>
      </c>
      <c r="N4698" t="s">
        <v>180</v>
      </c>
      <c r="O4698" t="s">
        <v>204</v>
      </c>
      <c r="P4698" t="s">
        <v>189</v>
      </c>
      <c r="Q4698" t="s">
        <v>245</v>
      </c>
      <c r="R4698" t="s">
        <v>7850</v>
      </c>
      <c r="S4698" s="9">
        <v>45646.605173611111</v>
      </c>
      <c r="T4698">
        <v>648952</v>
      </c>
      <c r="U4698" t="s">
        <v>183</v>
      </c>
      <c r="V4698" t="str">
        <f>IFERROR(_xlfn.XLOOKUP(tb_C101[[#This Row],[OS]],[1]!tb_C103[OS],[1]!tb_C103[DESCRICAO]),"0")</f>
        <v>CORRETIVA</v>
      </c>
      <c r="W4698" t="str">
        <f>IFERROR(_xlfn.XLOOKUP(tb_C101[[#This Row],[OS]],[1]!tb_C103[OS],[1]!tb_C103[DESCRICAO2]),"0")</f>
        <v>Mecanico</v>
      </c>
    </row>
    <row r="4699" spans="1:23" x14ac:dyDescent="0.25">
      <c r="A4699" s="7">
        <v>4580</v>
      </c>
      <c r="B4699" t="s">
        <v>184</v>
      </c>
      <c r="C4699">
        <v>115</v>
      </c>
      <c r="D4699" s="8" t="s">
        <v>197</v>
      </c>
      <c r="H4699" t="s">
        <v>6818</v>
      </c>
      <c r="I4699" s="9">
        <v>45643.727233796293</v>
      </c>
      <c r="J4699" s="9"/>
      <c r="K4699" s="9"/>
      <c r="L4699" s="9">
        <v>45670.605081018519</v>
      </c>
      <c r="N4699" t="s">
        <v>180</v>
      </c>
      <c r="O4699" t="s">
        <v>181</v>
      </c>
      <c r="P4699" t="s">
        <v>189</v>
      </c>
      <c r="R4699" t="s">
        <v>6819</v>
      </c>
      <c r="S4699" s="9">
        <v>45670.605092592596</v>
      </c>
      <c r="T4699">
        <v>883353</v>
      </c>
      <c r="U4699" t="s">
        <v>183</v>
      </c>
      <c r="V4699" t="str">
        <f>IFERROR(_xlfn.XLOOKUP(tb_C101[[#This Row],[OS]],[1]!tb_C103[OS],[1]!tb_C103[DESCRICAO]),"0")</f>
        <v>CORRETIVA</v>
      </c>
      <c r="W4699" t="str">
        <f>IFERROR(_xlfn.XLOOKUP(tb_C101[[#This Row],[OS]],[1]!tb_C103[OS],[1]!tb_C103[DESCRICAO2]),"0")</f>
        <v>AUTOMATICO - TROCAR</v>
      </c>
    </row>
    <row r="4700" spans="1:23" x14ac:dyDescent="0.25">
      <c r="A4700" s="7">
        <v>4581</v>
      </c>
      <c r="B4700" t="s">
        <v>184</v>
      </c>
      <c r="C4700">
        <v>113</v>
      </c>
      <c r="D4700" s="8" t="s">
        <v>213</v>
      </c>
      <c r="H4700" t="s">
        <v>339</v>
      </c>
      <c r="I4700" s="9">
        <v>45643.894178240742</v>
      </c>
      <c r="J4700" s="9">
        <v>45643.881249999999</v>
      </c>
      <c r="K4700" s="9">
        <v>45644</v>
      </c>
      <c r="L4700" s="9">
        <v>45670.604560185187</v>
      </c>
      <c r="N4700" t="s">
        <v>180</v>
      </c>
      <c r="O4700" t="s">
        <v>204</v>
      </c>
      <c r="P4700" t="s">
        <v>189</v>
      </c>
      <c r="R4700" t="s">
        <v>5774</v>
      </c>
      <c r="S4700" s="9">
        <v>45670.604571759257</v>
      </c>
      <c r="T4700">
        <v>883353</v>
      </c>
      <c r="U4700" t="s">
        <v>183</v>
      </c>
      <c r="V4700" t="str">
        <f>IFERROR(_xlfn.XLOOKUP(tb_C101[[#This Row],[OS]],[1]!tb_C103[OS],[1]!tb_C103[DESCRICAO]),"0")</f>
        <v>CORRETIVA</v>
      </c>
      <c r="W4700" t="str">
        <f>IFERROR(_xlfn.XLOOKUP(tb_C101[[#This Row],[OS]],[1]!tb_C103[OS],[1]!tb_C103[DESCRICAO2]),"0")</f>
        <v>AUTOMATICO - TROCAR</v>
      </c>
    </row>
    <row r="4701" spans="1:23" x14ac:dyDescent="0.25">
      <c r="A4701" s="7">
        <v>4582</v>
      </c>
      <c r="B4701" t="s">
        <v>184</v>
      </c>
      <c r="C4701">
        <v>115</v>
      </c>
      <c r="D4701" s="8" t="s">
        <v>197</v>
      </c>
      <c r="H4701" t="s">
        <v>5349</v>
      </c>
      <c r="I4701" s="9">
        <v>45643.988113425927</v>
      </c>
      <c r="J4701" s="9"/>
      <c r="K4701" s="9"/>
      <c r="L4701" s="9">
        <v>45670.608298611114</v>
      </c>
      <c r="N4701" t="s">
        <v>180</v>
      </c>
      <c r="O4701" t="s">
        <v>181</v>
      </c>
      <c r="P4701" t="s">
        <v>189</v>
      </c>
      <c r="R4701" t="s">
        <v>5350</v>
      </c>
      <c r="S4701" s="9">
        <v>45670.60832175926</v>
      </c>
      <c r="T4701">
        <v>883353</v>
      </c>
      <c r="U4701" t="s">
        <v>183</v>
      </c>
      <c r="V4701" t="str">
        <f>IFERROR(_xlfn.XLOOKUP(tb_C101[[#This Row],[OS]],[1]!tb_C103[OS],[1]!tb_C103[DESCRICAO]),"0")</f>
        <v>CORRETIVA</v>
      </c>
      <c r="W4701" t="str">
        <f>IFERROR(_xlfn.XLOOKUP(tb_C101[[#This Row],[OS]],[1]!tb_C103[OS],[1]!tb_C103[DESCRICAO2]),"0")</f>
        <v>AUTOMATICO - TROCAR</v>
      </c>
    </row>
    <row r="4702" spans="1:23" x14ac:dyDescent="0.25">
      <c r="A4702" s="7">
        <v>4583</v>
      </c>
      <c r="B4702" t="s">
        <v>1476</v>
      </c>
      <c r="C4702">
        <v>9010</v>
      </c>
      <c r="D4702" s="8" t="s">
        <v>2406</v>
      </c>
      <c r="E4702" t="s">
        <v>5140</v>
      </c>
      <c r="H4702" t="s">
        <v>731</v>
      </c>
      <c r="I4702" s="9">
        <v>45644.439120370371</v>
      </c>
      <c r="J4702" s="9"/>
      <c r="K4702" s="9"/>
      <c r="L4702" s="9">
        <v>45665.603865740741</v>
      </c>
      <c r="M4702" t="s">
        <v>7851</v>
      </c>
      <c r="N4702" t="s">
        <v>180</v>
      </c>
      <c r="O4702" t="s">
        <v>181</v>
      </c>
      <c r="P4702" t="s">
        <v>189</v>
      </c>
      <c r="R4702" t="s">
        <v>7852</v>
      </c>
      <c r="S4702" s="9">
        <v>45665.603877314818</v>
      </c>
      <c r="T4702">
        <v>648952</v>
      </c>
      <c r="U4702" t="s">
        <v>204</v>
      </c>
      <c r="V4702" t="str">
        <f>IFERROR(_xlfn.XLOOKUP(tb_C101[[#This Row],[OS]],[1]!tb_C103[OS],[1]!tb_C103[DESCRICAO]),"0")</f>
        <v>CORRETIVA</v>
      </c>
      <c r="W4702" t="str">
        <f>IFERROR(_xlfn.XLOOKUP(tb_C101[[#This Row],[OS]],[1]!tb_C103[OS],[1]!tb_C103[DESCRICAO2]),"0")</f>
        <v>Terceiro</v>
      </c>
    </row>
    <row r="4703" spans="1:23" x14ac:dyDescent="0.25">
      <c r="A4703" s="7">
        <v>4584</v>
      </c>
      <c r="B4703" t="s">
        <v>1476</v>
      </c>
      <c r="C4703">
        <v>9002</v>
      </c>
      <c r="D4703" s="8" t="s">
        <v>1098</v>
      </c>
      <c r="E4703" t="s">
        <v>5815</v>
      </c>
      <c r="H4703" t="s">
        <v>731</v>
      </c>
      <c r="I4703" s="9">
        <v>45644.439386574071</v>
      </c>
      <c r="J4703" s="9"/>
      <c r="K4703" s="9"/>
      <c r="L4703" s="9">
        <v>45665.603495370371</v>
      </c>
      <c r="M4703" t="s">
        <v>7853</v>
      </c>
      <c r="N4703" t="s">
        <v>180</v>
      </c>
      <c r="O4703" t="s">
        <v>181</v>
      </c>
      <c r="P4703" t="s">
        <v>189</v>
      </c>
      <c r="R4703" t="s">
        <v>7854</v>
      </c>
      <c r="S4703" s="9">
        <v>45665.603530092594</v>
      </c>
      <c r="T4703">
        <v>648952</v>
      </c>
      <c r="U4703" t="s">
        <v>204</v>
      </c>
      <c r="V4703" t="str">
        <f>IFERROR(_xlfn.XLOOKUP(tb_C101[[#This Row],[OS]],[1]!tb_C103[OS],[1]!tb_C103[DESCRICAO]),"0")</f>
        <v>CORRETIVA</v>
      </c>
      <c r="W4703" t="str">
        <f>IFERROR(_xlfn.XLOOKUP(tb_C101[[#This Row],[OS]],[1]!tb_C103[OS],[1]!tb_C103[DESCRICAO2]),"0")</f>
        <v>Terceiro</v>
      </c>
    </row>
    <row r="4704" spans="1:23" x14ac:dyDescent="0.25">
      <c r="A4704" s="7">
        <v>4585</v>
      </c>
      <c r="B4704" t="s">
        <v>24</v>
      </c>
      <c r="C4704">
        <v>506</v>
      </c>
      <c r="D4704" s="8" t="s">
        <v>819</v>
      </c>
      <c r="E4704" t="s">
        <v>345</v>
      </c>
      <c r="F4704" t="s">
        <v>7855</v>
      </c>
      <c r="G4704" t="s">
        <v>7856</v>
      </c>
      <c r="H4704" t="s">
        <v>731</v>
      </c>
      <c r="I4704" s="9">
        <v>45644.494652777779</v>
      </c>
      <c r="J4704" s="9"/>
      <c r="K4704" s="9"/>
      <c r="L4704" s="9">
        <v>45665.605567129627</v>
      </c>
      <c r="M4704" t="s">
        <v>7857</v>
      </c>
      <c r="N4704" t="s">
        <v>180</v>
      </c>
      <c r="O4704" t="s">
        <v>181</v>
      </c>
      <c r="P4704" t="s">
        <v>189</v>
      </c>
      <c r="Q4704" t="s">
        <v>895</v>
      </c>
      <c r="R4704" t="s">
        <v>7858</v>
      </c>
      <c r="S4704" s="9">
        <v>45665.605590277781</v>
      </c>
      <c r="T4704">
        <v>648952</v>
      </c>
      <c r="U4704" t="s">
        <v>183</v>
      </c>
      <c r="V4704" t="str">
        <f>IFERROR(_xlfn.XLOOKUP(tb_C101[[#This Row],[OS]],[1]!tb_C103[OS],[1]!tb_C103[DESCRICAO]),"0")</f>
        <v>CORRETIVA</v>
      </c>
      <c r="W4704" t="str">
        <f>IFERROR(_xlfn.XLOOKUP(tb_C101[[#This Row],[OS]],[1]!tb_C103[OS],[1]!tb_C103[DESCRICAO2]),"0")</f>
        <v>Eletrico</v>
      </c>
    </row>
    <row r="4705" spans="1:23" x14ac:dyDescent="0.25">
      <c r="A4705" s="7">
        <v>4586</v>
      </c>
      <c r="B4705" t="s">
        <v>184</v>
      </c>
      <c r="C4705">
        <v>115</v>
      </c>
      <c r="D4705" s="8" t="s">
        <v>197</v>
      </c>
      <c r="E4705" t="s">
        <v>381</v>
      </c>
      <c r="H4705" t="s">
        <v>343</v>
      </c>
      <c r="I4705" s="9">
        <v>45644.502893518518</v>
      </c>
      <c r="J4705" s="9"/>
      <c r="K4705" s="9"/>
      <c r="L4705" s="9"/>
      <c r="N4705" t="s">
        <v>215</v>
      </c>
      <c r="O4705" t="s">
        <v>181</v>
      </c>
      <c r="P4705" t="s">
        <v>189</v>
      </c>
      <c r="R4705" t="s">
        <v>7859</v>
      </c>
      <c r="S4705" s="9"/>
      <c r="U4705" t="s">
        <v>183</v>
      </c>
      <c r="V4705" t="str">
        <f>IFERROR(_xlfn.XLOOKUP(tb_C101[[#This Row],[OS]],[1]!tb_C103[OS],[1]!tb_C103[DESCRICAO]),"0")</f>
        <v>CORRETIVA</v>
      </c>
      <c r="W4705" t="str">
        <f>IFERROR(_xlfn.XLOOKUP(tb_C101[[#This Row],[OS]],[1]!tb_C103[OS],[1]!tb_C103[DESCRICAO2]),"0")</f>
        <v>Mecanico</v>
      </c>
    </row>
    <row r="4706" spans="1:23" x14ac:dyDescent="0.25">
      <c r="A4706" s="7">
        <v>4587</v>
      </c>
      <c r="B4706" t="s">
        <v>184</v>
      </c>
      <c r="C4706">
        <v>115</v>
      </c>
      <c r="D4706" s="8" t="s">
        <v>197</v>
      </c>
      <c r="E4706" t="s">
        <v>3124</v>
      </c>
      <c r="H4706" t="s">
        <v>343</v>
      </c>
      <c r="I4706" s="9">
        <v>45644.504386574074</v>
      </c>
      <c r="J4706" s="9"/>
      <c r="K4706" s="9"/>
      <c r="L4706" s="9"/>
      <c r="N4706" t="s">
        <v>215</v>
      </c>
      <c r="O4706" t="s">
        <v>181</v>
      </c>
      <c r="P4706" t="s">
        <v>189</v>
      </c>
      <c r="R4706" t="s">
        <v>7860</v>
      </c>
      <c r="S4706" s="9"/>
      <c r="U4706" t="s">
        <v>183</v>
      </c>
      <c r="V4706" t="str">
        <f>IFERROR(_xlfn.XLOOKUP(tb_C101[[#This Row],[OS]],[1]!tb_C103[OS],[1]!tb_C103[DESCRICAO]),"0")</f>
        <v>CORRETIVA PROGRAMADA</v>
      </c>
      <c r="W4706" t="str">
        <f>IFERROR(_xlfn.XLOOKUP(tb_C101[[#This Row],[OS]],[1]!tb_C103[OS],[1]!tb_C103[DESCRICAO2]),"0")</f>
        <v>Mecanico</v>
      </c>
    </row>
    <row r="4707" spans="1:23" x14ac:dyDescent="0.25">
      <c r="A4707" s="7">
        <v>4588</v>
      </c>
      <c r="B4707" t="s">
        <v>184</v>
      </c>
      <c r="C4707">
        <v>115</v>
      </c>
      <c r="D4707" s="8" t="s">
        <v>197</v>
      </c>
      <c r="E4707" t="s">
        <v>300</v>
      </c>
      <c r="H4707" t="s">
        <v>343</v>
      </c>
      <c r="I4707" s="9">
        <v>45644.513541666667</v>
      </c>
      <c r="J4707" s="9"/>
      <c r="K4707" s="9"/>
      <c r="L4707" s="9"/>
      <c r="N4707" t="s">
        <v>215</v>
      </c>
      <c r="O4707" t="s">
        <v>181</v>
      </c>
      <c r="P4707" t="s">
        <v>189</v>
      </c>
      <c r="R4707" t="s">
        <v>7861</v>
      </c>
      <c r="S4707" s="9"/>
      <c r="U4707" t="s">
        <v>183</v>
      </c>
      <c r="V4707" t="str">
        <f>IFERROR(_xlfn.XLOOKUP(tb_C101[[#This Row],[OS]],[1]!tb_C103[OS],[1]!tb_C103[DESCRICAO]),"0")</f>
        <v>CORRETIVA</v>
      </c>
      <c r="W4707" t="str">
        <f>IFERROR(_xlfn.XLOOKUP(tb_C101[[#This Row],[OS]],[1]!tb_C103[OS],[1]!tb_C103[DESCRICAO2]),"0")</f>
        <v>Mecanico</v>
      </c>
    </row>
    <row r="4708" spans="1:23" x14ac:dyDescent="0.25">
      <c r="A4708" s="7">
        <v>4589</v>
      </c>
      <c r="B4708" t="s">
        <v>184</v>
      </c>
      <c r="C4708">
        <v>115</v>
      </c>
      <c r="D4708" s="8" t="s">
        <v>197</v>
      </c>
      <c r="E4708" t="s">
        <v>300</v>
      </c>
      <c r="H4708" t="s">
        <v>343</v>
      </c>
      <c r="I4708" s="9">
        <v>45644.514247685183</v>
      </c>
      <c r="J4708" s="9"/>
      <c r="K4708" s="9"/>
      <c r="L4708" s="9"/>
      <c r="N4708" t="s">
        <v>215</v>
      </c>
      <c r="O4708" t="s">
        <v>181</v>
      </c>
      <c r="P4708" t="s">
        <v>189</v>
      </c>
      <c r="R4708" t="s">
        <v>7862</v>
      </c>
      <c r="S4708" s="9"/>
      <c r="U4708" t="s">
        <v>183</v>
      </c>
      <c r="V4708" t="str">
        <f>IFERROR(_xlfn.XLOOKUP(tb_C101[[#This Row],[OS]],[1]!tb_C103[OS],[1]!tb_C103[DESCRICAO]),"0")</f>
        <v>CORRETIVA</v>
      </c>
      <c r="W4708" t="str">
        <f>IFERROR(_xlfn.XLOOKUP(tb_C101[[#This Row],[OS]],[1]!tb_C103[OS],[1]!tb_C103[DESCRICAO2]),"0")</f>
        <v>Eletrico</v>
      </c>
    </row>
    <row r="4709" spans="1:23" x14ac:dyDescent="0.25">
      <c r="A4709" s="7">
        <v>4590</v>
      </c>
      <c r="B4709" t="s">
        <v>184</v>
      </c>
      <c r="C4709">
        <v>115</v>
      </c>
      <c r="D4709" s="8" t="s">
        <v>197</v>
      </c>
      <c r="E4709" t="s">
        <v>381</v>
      </c>
      <c r="H4709" t="s">
        <v>343</v>
      </c>
      <c r="I4709" s="9">
        <v>45644.514768518522</v>
      </c>
      <c r="J4709" s="9"/>
      <c r="K4709" s="9"/>
      <c r="L4709" s="9"/>
      <c r="N4709" t="s">
        <v>215</v>
      </c>
      <c r="O4709" t="s">
        <v>181</v>
      </c>
      <c r="P4709" t="s">
        <v>189</v>
      </c>
      <c r="R4709" t="s">
        <v>7863</v>
      </c>
      <c r="S4709" s="9"/>
      <c r="U4709" t="s">
        <v>183</v>
      </c>
      <c r="V4709" t="str">
        <f>IFERROR(_xlfn.XLOOKUP(tb_C101[[#This Row],[OS]],[1]!tb_C103[OS],[1]!tb_C103[DESCRICAO]),"0")</f>
        <v>CORRETIVA</v>
      </c>
      <c r="W4709" t="str">
        <f>IFERROR(_xlfn.XLOOKUP(tb_C101[[#This Row],[OS]],[1]!tb_C103[OS],[1]!tb_C103[DESCRICAO2]),"0")</f>
        <v>Mecanico</v>
      </c>
    </row>
    <row r="4710" spans="1:23" x14ac:dyDescent="0.25">
      <c r="A4710" s="7">
        <v>4591</v>
      </c>
      <c r="B4710" t="s">
        <v>184</v>
      </c>
      <c r="C4710">
        <v>117</v>
      </c>
      <c r="D4710" s="8" t="s">
        <v>354</v>
      </c>
      <c r="E4710" t="s">
        <v>245</v>
      </c>
      <c r="F4710" t="s">
        <v>4094</v>
      </c>
      <c r="G4710" t="s">
        <v>4095</v>
      </c>
      <c r="H4710" t="s">
        <v>343</v>
      </c>
      <c r="I4710" s="9">
        <v>45644.515381944446</v>
      </c>
      <c r="J4710" s="9"/>
      <c r="K4710" s="9"/>
      <c r="L4710" s="9"/>
      <c r="N4710" t="s">
        <v>215</v>
      </c>
      <c r="O4710" t="s">
        <v>181</v>
      </c>
      <c r="P4710" t="s">
        <v>189</v>
      </c>
      <c r="Q4710" t="s">
        <v>245</v>
      </c>
      <c r="R4710" t="s">
        <v>7864</v>
      </c>
      <c r="S4710" s="9">
        <v>45666.619432870371</v>
      </c>
      <c r="T4710">
        <v>43181706833</v>
      </c>
      <c r="U4710" t="s">
        <v>183</v>
      </c>
      <c r="V4710" t="str">
        <f>IFERROR(_xlfn.XLOOKUP(tb_C101[[#This Row],[OS]],[1]!tb_C103[OS],[1]!tb_C103[DESCRICAO]),"0")</f>
        <v>CORRETIVA</v>
      </c>
      <c r="W4710" t="str">
        <f>IFERROR(_xlfn.XLOOKUP(tb_C101[[#This Row],[OS]],[1]!tb_C103[OS],[1]!tb_C103[DESCRICAO2]),"0")</f>
        <v>Mecanico</v>
      </c>
    </row>
    <row r="4711" spans="1:23" x14ac:dyDescent="0.25">
      <c r="A4711" s="7">
        <v>4592</v>
      </c>
      <c r="B4711" t="s">
        <v>184</v>
      </c>
      <c r="C4711">
        <v>115</v>
      </c>
      <c r="D4711" s="8" t="s">
        <v>197</v>
      </c>
      <c r="E4711" t="s">
        <v>3124</v>
      </c>
      <c r="F4711" t="s">
        <v>4156</v>
      </c>
      <c r="G4711" t="s">
        <v>4157</v>
      </c>
      <c r="H4711" t="s">
        <v>343</v>
      </c>
      <c r="I4711" s="9">
        <v>45644.517696759256</v>
      </c>
      <c r="J4711" s="9">
        <v>45644.51767361111</v>
      </c>
      <c r="K4711" s="9"/>
      <c r="L4711" s="9"/>
      <c r="M4711" t="s">
        <v>7865</v>
      </c>
      <c r="N4711" t="s">
        <v>3867</v>
      </c>
      <c r="O4711" t="s">
        <v>204</v>
      </c>
      <c r="P4711" t="s">
        <v>189</v>
      </c>
      <c r="Q4711" t="s">
        <v>665</v>
      </c>
      <c r="R4711" t="s">
        <v>6227</v>
      </c>
      <c r="S4711" s="9">
        <v>45645.322245370371</v>
      </c>
      <c r="T4711">
        <v>41117</v>
      </c>
      <c r="U4711" t="s">
        <v>183</v>
      </c>
      <c r="V4711" t="str">
        <f>IFERROR(_xlfn.XLOOKUP(tb_C101[[#This Row],[OS]],[1]!tb_C103[OS],[1]!tb_C103[DESCRICAO]),"0")</f>
        <v>CORRETIVA</v>
      </c>
      <c r="W4711" t="str">
        <f>IFERROR(_xlfn.XLOOKUP(tb_C101[[#This Row],[OS]],[1]!tb_C103[OS],[1]!tb_C103[DESCRICAO2]),"0")</f>
        <v>Eletrico</v>
      </c>
    </row>
    <row r="4712" spans="1:23" x14ac:dyDescent="0.25">
      <c r="A4712" s="7">
        <v>4593</v>
      </c>
      <c r="B4712" t="s">
        <v>184</v>
      </c>
      <c r="C4712">
        <v>115</v>
      </c>
      <c r="D4712" s="8" t="s">
        <v>197</v>
      </c>
      <c r="E4712" t="s">
        <v>300</v>
      </c>
      <c r="F4712" t="s">
        <v>4766</v>
      </c>
      <c r="G4712" t="s">
        <v>4767</v>
      </c>
      <c r="H4712" t="s">
        <v>343</v>
      </c>
      <c r="I4712" s="9">
        <v>45644.518310185187</v>
      </c>
      <c r="J4712" s="9">
        <v>45643.451388888891</v>
      </c>
      <c r="K4712" s="9">
        <v>45643.465277777781</v>
      </c>
      <c r="L4712" s="9"/>
      <c r="M4712" t="s">
        <v>7866</v>
      </c>
      <c r="N4712" t="s">
        <v>3867</v>
      </c>
      <c r="O4712" t="s">
        <v>204</v>
      </c>
      <c r="P4712" t="s">
        <v>189</v>
      </c>
      <c r="Q4712" t="s">
        <v>300</v>
      </c>
      <c r="R4712" t="s">
        <v>7867</v>
      </c>
      <c r="S4712" s="9">
        <v>45645.324224537035</v>
      </c>
      <c r="T4712">
        <v>41117</v>
      </c>
      <c r="U4712" t="s">
        <v>183</v>
      </c>
      <c r="V4712" t="str">
        <f>IFERROR(_xlfn.XLOOKUP(tb_C101[[#This Row],[OS]],[1]!tb_C103[OS],[1]!tb_C103[DESCRICAO]),"0")</f>
        <v>CORRETIVA</v>
      </c>
      <c r="W4712" t="str">
        <f>IFERROR(_xlfn.XLOOKUP(tb_C101[[#This Row],[OS]],[1]!tb_C103[OS],[1]!tb_C103[DESCRICAO2]),"0")</f>
        <v>Mecanico</v>
      </c>
    </row>
    <row r="4713" spans="1:23" x14ac:dyDescent="0.25">
      <c r="A4713" s="7">
        <v>4594</v>
      </c>
      <c r="B4713" t="s">
        <v>184</v>
      </c>
      <c r="C4713">
        <v>115</v>
      </c>
      <c r="D4713" s="8" t="s">
        <v>197</v>
      </c>
      <c r="E4713" t="s">
        <v>300</v>
      </c>
      <c r="F4713" t="s">
        <v>3728</v>
      </c>
      <c r="G4713" t="s">
        <v>3729</v>
      </c>
      <c r="H4713" t="s">
        <v>731</v>
      </c>
      <c r="I4713" s="9">
        <v>45644.643784722219</v>
      </c>
      <c r="J4713" s="9"/>
      <c r="K4713" s="9"/>
      <c r="L4713" s="9">
        <v>45664.723287037035</v>
      </c>
      <c r="M4713" t="s">
        <v>7868</v>
      </c>
      <c r="N4713" t="s">
        <v>180</v>
      </c>
      <c r="O4713" t="s">
        <v>181</v>
      </c>
      <c r="P4713" t="s">
        <v>189</v>
      </c>
      <c r="Q4713" t="s">
        <v>300</v>
      </c>
      <c r="R4713" t="s">
        <v>7869</v>
      </c>
      <c r="S4713" s="9">
        <v>45664.723310185182</v>
      </c>
      <c r="T4713">
        <v>648952</v>
      </c>
      <c r="U4713" t="s">
        <v>183</v>
      </c>
      <c r="V4713" t="str">
        <f>IFERROR(_xlfn.XLOOKUP(tb_C101[[#This Row],[OS]],[1]!tb_C103[OS],[1]!tb_C103[DESCRICAO]),"0")</f>
        <v>CORRETIVA</v>
      </c>
      <c r="W4713" t="str">
        <f>IFERROR(_xlfn.XLOOKUP(tb_C101[[#This Row],[OS]],[1]!tb_C103[OS],[1]!tb_C103[DESCRICAO2]),"0")</f>
        <v>Mecanico</v>
      </c>
    </row>
    <row r="4714" spans="1:23" x14ac:dyDescent="0.25">
      <c r="A4714" s="7">
        <v>4595</v>
      </c>
      <c r="B4714" t="s">
        <v>184</v>
      </c>
      <c r="C4714">
        <v>108</v>
      </c>
      <c r="D4714" s="8" t="s">
        <v>317</v>
      </c>
      <c r="E4714" t="s">
        <v>337</v>
      </c>
      <c r="F4714" t="s">
        <v>337</v>
      </c>
      <c r="G4714" t="s">
        <v>3253</v>
      </c>
      <c r="H4714" t="s">
        <v>731</v>
      </c>
      <c r="I4714" s="9">
        <v>45644.646481481483</v>
      </c>
      <c r="J4714" s="9"/>
      <c r="K4714" s="9"/>
      <c r="L4714" s="9">
        <v>45664.722118055557</v>
      </c>
      <c r="M4714" t="s">
        <v>7870</v>
      </c>
      <c r="N4714" t="s">
        <v>180</v>
      </c>
      <c r="O4714" t="s">
        <v>181</v>
      </c>
      <c r="P4714" t="s">
        <v>189</v>
      </c>
      <c r="Q4714" t="s">
        <v>186</v>
      </c>
      <c r="R4714" t="s">
        <v>7871</v>
      </c>
      <c r="S4714" s="9">
        <v>45664.722141203703</v>
      </c>
      <c r="T4714">
        <v>648952</v>
      </c>
      <c r="U4714" t="s">
        <v>183</v>
      </c>
      <c r="V4714" t="str">
        <f>IFERROR(_xlfn.XLOOKUP(tb_C101[[#This Row],[OS]],[1]!tb_C103[OS],[1]!tb_C103[DESCRICAO]),"0")</f>
        <v>CORRETIVA</v>
      </c>
      <c r="W4714" t="str">
        <f>IFERROR(_xlfn.XLOOKUP(tb_C101[[#This Row],[OS]],[1]!tb_C103[OS],[1]!tb_C103[DESCRICAO2]),"0")</f>
        <v>Mecanico</v>
      </c>
    </row>
    <row r="4715" spans="1:23" x14ac:dyDescent="0.25">
      <c r="A4715" s="7">
        <v>4596</v>
      </c>
      <c r="B4715" t="s">
        <v>184</v>
      </c>
      <c r="C4715">
        <v>113</v>
      </c>
      <c r="D4715" s="8" t="s">
        <v>213</v>
      </c>
      <c r="E4715" t="s">
        <v>198</v>
      </c>
      <c r="F4715" t="s">
        <v>7872</v>
      </c>
      <c r="G4715" t="s">
        <v>7873</v>
      </c>
      <c r="H4715" t="s">
        <v>731</v>
      </c>
      <c r="I4715" s="9">
        <v>45644.660694444443</v>
      </c>
      <c r="J4715" s="9"/>
      <c r="K4715" s="9"/>
      <c r="L4715" s="9"/>
      <c r="M4715" t="s">
        <v>7874</v>
      </c>
      <c r="N4715" t="s">
        <v>215</v>
      </c>
      <c r="O4715" t="s">
        <v>181</v>
      </c>
      <c r="P4715" t="s">
        <v>189</v>
      </c>
      <c r="Q4715" t="s">
        <v>418</v>
      </c>
      <c r="R4715" t="s">
        <v>7875</v>
      </c>
      <c r="S4715" s="9"/>
      <c r="U4715" t="s">
        <v>183</v>
      </c>
      <c r="V4715" t="str">
        <f>IFERROR(_xlfn.XLOOKUP(tb_C101[[#This Row],[OS]],[1]!tb_C103[OS],[1]!tb_C103[DESCRICAO]),"0")</f>
        <v>CORRETIVA</v>
      </c>
      <c r="W4715" t="str">
        <f>IFERROR(_xlfn.XLOOKUP(tb_C101[[#This Row],[OS]],[1]!tb_C103[OS],[1]!tb_C103[DESCRICAO2]),"0")</f>
        <v>Eletrico</v>
      </c>
    </row>
    <row r="4716" spans="1:23" x14ac:dyDescent="0.25">
      <c r="A4716" s="7">
        <v>4597</v>
      </c>
      <c r="B4716" t="s">
        <v>184</v>
      </c>
      <c r="C4716">
        <v>118</v>
      </c>
      <c r="D4716" s="8" t="s">
        <v>1349</v>
      </c>
      <c r="E4716" t="s">
        <v>1623</v>
      </c>
      <c r="F4716" t="s">
        <v>1623</v>
      </c>
      <c r="G4716" t="s">
        <v>3568</v>
      </c>
      <c r="H4716" t="s">
        <v>731</v>
      </c>
      <c r="I4716" s="9">
        <v>45644.741087962961</v>
      </c>
      <c r="J4716" s="9"/>
      <c r="K4716" s="9"/>
      <c r="L4716" s="9">
        <v>45649.508009259262</v>
      </c>
      <c r="M4716" t="s">
        <v>1530</v>
      </c>
      <c r="N4716" t="s">
        <v>180</v>
      </c>
      <c r="O4716" t="s">
        <v>181</v>
      </c>
      <c r="Q4716" t="s">
        <v>186</v>
      </c>
      <c r="R4716" t="s">
        <v>7876</v>
      </c>
      <c r="S4716" s="9">
        <v>45649.508032407408</v>
      </c>
      <c r="T4716">
        <v>648952</v>
      </c>
      <c r="U4716" t="s">
        <v>204</v>
      </c>
      <c r="V4716" t="str">
        <f>IFERROR(_xlfn.XLOOKUP(tb_C101[[#This Row],[OS]],[1]!tb_C103[OS],[1]!tb_C103[DESCRICAO]),"0")</f>
        <v>PREDITIVA</v>
      </c>
      <c r="W4716" t="str">
        <f>IFERROR(_xlfn.XLOOKUP(tb_C101[[#This Row],[OS]],[1]!tb_C103[OS],[1]!tb_C103[DESCRICAO2]),"0")</f>
        <v>Terceiro</v>
      </c>
    </row>
    <row r="4717" spans="1:23" x14ac:dyDescent="0.25">
      <c r="A4717" s="7">
        <v>4598</v>
      </c>
      <c r="B4717" t="s">
        <v>184</v>
      </c>
      <c r="C4717">
        <v>108</v>
      </c>
      <c r="D4717" s="8" t="s">
        <v>317</v>
      </c>
      <c r="E4717" t="s">
        <v>337</v>
      </c>
      <c r="F4717" t="s">
        <v>337</v>
      </c>
      <c r="G4717" t="s">
        <v>3253</v>
      </c>
      <c r="H4717" t="s">
        <v>731</v>
      </c>
      <c r="I4717" s="9">
        <v>45644.742222222223</v>
      </c>
      <c r="J4717" s="9"/>
      <c r="K4717" s="9"/>
      <c r="L4717" s="9"/>
      <c r="M4717" t="s">
        <v>3101</v>
      </c>
      <c r="N4717" t="s">
        <v>215</v>
      </c>
      <c r="O4717" t="s">
        <v>181</v>
      </c>
      <c r="Q4717" t="s">
        <v>186</v>
      </c>
      <c r="R4717" t="s">
        <v>7877</v>
      </c>
      <c r="S4717" s="9">
        <v>45644.7425</v>
      </c>
      <c r="T4717">
        <v>43181706833</v>
      </c>
      <c r="U4717" t="s">
        <v>204</v>
      </c>
      <c r="V4717" t="str">
        <f>IFERROR(_xlfn.XLOOKUP(tb_C101[[#This Row],[OS]],[1]!tb_C103[OS],[1]!tb_C103[DESCRICAO]),"0")</f>
        <v>PREDITIVA</v>
      </c>
      <c r="W4717" t="str">
        <f>IFERROR(_xlfn.XLOOKUP(tb_C101[[#This Row],[OS]],[1]!tb_C103[OS],[1]!tb_C103[DESCRICAO2]),"0")</f>
        <v>Terceiro</v>
      </c>
    </row>
    <row r="4718" spans="1:23" x14ac:dyDescent="0.25">
      <c r="A4718" s="7">
        <v>4599</v>
      </c>
      <c r="B4718" t="s">
        <v>175</v>
      </c>
      <c r="C4718">
        <v>9027</v>
      </c>
      <c r="D4718" s="8" t="s">
        <v>5311</v>
      </c>
      <c r="E4718" t="s">
        <v>6525</v>
      </c>
      <c r="H4718" t="s">
        <v>731</v>
      </c>
      <c r="I4718" s="9">
        <v>45645.423194444447</v>
      </c>
      <c r="J4718" s="9"/>
      <c r="K4718" s="9"/>
      <c r="L4718" s="9"/>
      <c r="N4718" t="s">
        <v>215</v>
      </c>
      <c r="O4718" t="s">
        <v>181</v>
      </c>
      <c r="P4718" t="s">
        <v>189</v>
      </c>
      <c r="R4718" t="s">
        <v>7878</v>
      </c>
      <c r="S4718" s="9"/>
      <c r="U4718" t="s">
        <v>183</v>
      </c>
      <c r="V4718" t="str">
        <f>IFERROR(_xlfn.XLOOKUP(tb_C101[[#This Row],[OS]],[1]!tb_C103[OS],[1]!tb_C103[DESCRICAO]),"0")</f>
        <v>CORRETIVA</v>
      </c>
      <c r="W4718" t="str">
        <f>IFERROR(_xlfn.XLOOKUP(tb_C101[[#This Row],[OS]],[1]!tb_C103[OS],[1]!tb_C103[DESCRICAO2]),"0")</f>
        <v>Eletrico</v>
      </c>
    </row>
    <row r="4719" spans="1:23" x14ac:dyDescent="0.25">
      <c r="A4719" s="7">
        <v>4600</v>
      </c>
      <c r="B4719" t="s">
        <v>184</v>
      </c>
      <c r="C4719">
        <v>115</v>
      </c>
      <c r="D4719" s="8" t="s">
        <v>197</v>
      </c>
      <c r="E4719" t="s">
        <v>300</v>
      </c>
      <c r="F4719" t="s">
        <v>5025</v>
      </c>
      <c r="G4719" t="s">
        <v>5026</v>
      </c>
      <c r="H4719" t="s">
        <v>343</v>
      </c>
      <c r="I4719" s="9">
        <v>45645.434259259258</v>
      </c>
      <c r="J4719" s="9"/>
      <c r="K4719" s="9"/>
      <c r="L4719" s="9"/>
      <c r="M4719" t="s">
        <v>7879</v>
      </c>
      <c r="N4719" t="s">
        <v>215</v>
      </c>
      <c r="O4719" t="s">
        <v>181</v>
      </c>
      <c r="P4719" t="s">
        <v>189</v>
      </c>
      <c r="Q4719" t="s">
        <v>300</v>
      </c>
      <c r="R4719" t="s">
        <v>7880</v>
      </c>
      <c r="S4719" s="9">
        <v>45673.454062500001</v>
      </c>
      <c r="T4719">
        <v>883353</v>
      </c>
      <c r="U4719" t="s">
        <v>183</v>
      </c>
      <c r="V4719" t="str">
        <f>IFERROR(_xlfn.XLOOKUP(tb_C101[[#This Row],[OS]],[1]!tb_C103[OS],[1]!tb_C103[DESCRICAO]),"0")</f>
        <v>CORRETIVA</v>
      </c>
      <c r="W4719" t="str">
        <f>IFERROR(_xlfn.XLOOKUP(tb_C101[[#This Row],[OS]],[1]!tb_C103[OS],[1]!tb_C103[DESCRICAO2]),"0")</f>
        <v>Mecanico</v>
      </c>
    </row>
    <row r="4720" spans="1:23" x14ac:dyDescent="0.25">
      <c r="A4720" s="7">
        <v>4601</v>
      </c>
      <c r="B4720" t="s">
        <v>184</v>
      </c>
      <c r="C4720">
        <v>117</v>
      </c>
      <c r="D4720" s="8" t="s">
        <v>354</v>
      </c>
      <c r="E4720" t="s">
        <v>198</v>
      </c>
      <c r="F4720" t="s">
        <v>4306</v>
      </c>
      <c r="G4720" t="s">
        <v>4307</v>
      </c>
      <c r="H4720" t="s">
        <v>731</v>
      </c>
      <c r="I4720" s="9">
        <v>45645.522037037037</v>
      </c>
      <c r="J4720" s="9"/>
      <c r="K4720" s="9"/>
      <c r="L4720" s="9"/>
      <c r="M4720" t="s">
        <v>7881</v>
      </c>
      <c r="N4720" t="s">
        <v>3867</v>
      </c>
      <c r="O4720" t="s">
        <v>181</v>
      </c>
      <c r="P4720" t="s">
        <v>189</v>
      </c>
      <c r="Q4720" t="s">
        <v>3614</v>
      </c>
      <c r="R4720" t="s">
        <v>7882</v>
      </c>
      <c r="S4720" s="9">
        <v>45702.578750000001</v>
      </c>
      <c r="T4720">
        <v>40863</v>
      </c>
      <c r="U4720" t="s">
        <v>183</v>
      </c>
      <c r="V4720" t="str">
        <f>IFERROR(_xlfn.XLOOKUP(tb_C101[[#This Row],[OS]],[1]!tb_C103[OS],[1]!tb_C103[DESCRICAO]),"0")</f>
        <v>PREVENTIVA</v>
      </c>
      <c r="W4720" t="str">
        <f>IFERROR(_xlfn.XLOOKUP(tb_C101[[#This Row],[OS]],[1]!tb_C103[OS],[1]!tb_C103[DESCRICAO2]),"0")</f>
        <v>Mecanico</v>
      </c>
    </row>
    <row r="4721" spans="1:23" x14ac:dyDescent="0.25">
      <c r="A4721" s="7">
        <v>4602</v>
      </c>
      <c r="B4721" t="s">
        <v>184</v>
      </c>
      <c r="C4721">
        <v>117</v>
      </c>
      <c r="D4721" s="8" t="s">
        <v>354</v>
      </c>
      <c r="E4721" t="s">
        <v>198</v>
      </c>
      <c r="F4721" t="s">
        <v>7883</v>
      </c>
      <c r="G4721" t="s">
        <v>7884</v>
      </c>
      <c r="H4721" t="s">
        <v>731</v>
      </c>
      <c r="I4721" s="9">
        <v>45645.525659722225</v>
      </c>
      <c r="J4721" s="9"/>
      <c r="K4721" s="9"/>
      <c r="L4721" s="9">
        <v>45722.602523148147</v>
      </c>
      <c r="M4721" t="s">
        <v>7885</v>
      </c>
      <c r="N4721" t="s">
        <v>180</v>
      </c>
      <c r="O4721" t="s">
        <v>181</v>
      </c>
      <c r="P4721" t="s">
        <v>189</v>
      </c>
      <c r="Q4721" t="s">
        <v>895</v>
      </c>
      <c r="R4721" t="s">
        <v>7886</v>
      </c>
      <c r="S4721" s="9">
        <v>45722.602546296293</v>
      </c>
      <c r="T4721">
        <v>209481</v>
      </c>
      <c r="U4721" t="s">
        <v>183</v>
      </c>
      <c r="V4721" t="str">
        <f>IFERROR(_xlfn.XLOOKUP(tb_C101[[#This Row],[OS]],[1]!tb_C103[OS],[1]!tb_C103[DESCRICAO]),"0")</f>
        <v>PREVENTIVA</v>
      </c>
      <c r="W4721" t="str">
        <f>IFERROR(_xlfn.XLOOKUP(tb_C101[[#This Row],[OS]],[1]!tb_C103[OS],[1]!tb_C103[DESCRICAO2]),"0")</f>
        <v>Mecanico</v>
      </c>
    </row>
    <row r="4722" spans="1:23" x14ac:dyDescent="0.25">
      <c r="A4722" s="7">
        <v>4603</v>
      </c>
      <c r="B4722" t="s">
        <v>184</v>
      </c>
      <c r="C4722">
        <v>115</v>
      </c>
      <c r="D4722" s="8" t="s">
        <v>197</v>
      </c>
      <c r="E4722" t="s">
        <v>198</v>
      </c>
      <c r="F4722" t="s">
        <v>5886</v>
      </c>
      <c r="G4722" t="s">
        <v>5887</v>
      </c>
      <c r="H4722" t="s">
        <v>343</v>
      </c>
      <c r="I4722" s="9">
        <v>45645.553090277775</v>
      </c>
      <c r="J4722" s="9">
        <v>45645.46875</v>
      </c>
      <c r="K4722" s="9">
        <v>45645.510416666664</v>
      </c>
      <c r="L4722" s="9"/>
      <c r="M4722" t="s">
        <v>7887</v>
      </c>
      <c r="N4722" t="s">
        <v>215</v>
      </c>
      <c r="O4722" t="s">
        <v>204</v>
      </c>
      <c r="P4722" t="s">
        <v>189</v>
      </c>
      <c r="Q4722" t="s">
        <v>895</v>
      </c>
      <c r="R4722" t="s">
        <v>7888</v>
      </c>
      <c r="S4722" s="9">
        <v>45673.454236111109</v>
      </c>
      <c r="T4722">
        <v>883353</v>
      </c>
      <c r="U4722" t="s">
        <v>183</v>
      </c>
      <c r="V4722" t="str">
        <f>IFERROR(_xlfn.XLOOKUP(tb_C101[[#This Row],[OS]],[1]!tb_C103[OS],[1]!tb_C103[DESCRICAO]),"0")</f>
        <v>CORRETIVA</v>
      </c>
      <c r="W4722" t="str">
        <f>IFERROR(_xlfn.XLOOKUP(tb_C101[[#This Row],[OS]],[1]!tb_C103[OS],[1]!tb_C103[DESCRICAO2]),"0")</f>
        <v>Eletrico</v>
      </c>
    </row>
    <row r="4723" spans="1:23" x14ac:dyDescent="0.25">
      <c r="A4723" s="7">
        <v>4604</v>
      </c>
      <c r="B4723" t="s">
        <v>24</v>
      </c>
      <c r="C4723">
        <v>9022</v>
      </c>
      <c r="D4723" s="8" t="s">
        <v>4983</v>
      </c>
      <c r="E4723" t="s">
        <v>7286</v>
      </c>
      <c r="H4723" t="s">
        <v>731</v>
      </c>
      <c r="I4723" s="9">
        <v>45645.597291666665</v>
      </c>
      <c r="J4723" s="9"/>
      <c r="K4723" s="9"/>
      <c r="L4723" s="9">
        <v>45722.602453703701</v>
      </c>
      <c r="M4723" t="s">
        <v>7889</v>
      </c>
      <c r="N4723" t="s">
        <v>180</v>
      </c>
      <c r="O4723" t="s">
        <v>181</v>
      </c>
      <c r="P4723" t="s">
        <v>189</v>
      </c>
      <c r="R4723" t="s">
        <v>7890</v>
      </c>
      <c r="S4723" s="9">
        <v>45722.602465277778</v>
      </c>
      <c r="T4723">
        <v>209481</v>
      </c>
      <c r="U4723" t="s">
        <v>183</v>
      </c>
      <c r="V4723" t="str">
        <f>IFERROR(_xlfn.XLOOKUP(tb_C101[[#This Row],[OS]],[1]!tb_C103[OS],[1]!tb_C103[DESCRICAO]),"0")</f>
        <v>CORRETIVA</v>
      </c>
      <c r="W4723" t="str">
        <f>IFERROR(_xlfn.XLOOKUP(tb_C101[[#This Row],[OS]],[1]!tb_C103[OS],[1]!tb_C103[DESCRICAO2]),"0")</f>
        <v>Mecanico</v>
      </c>
    </row>
    <row r="4724" spans="1:23" x14ac:dyDescent="0.25">
      <c r="A4724" s="7">
        <v>4605</v>
      </c>
      <c r="B4724" t="s">
        <v>184</v>
      </c>
      <c r="C4724">
        <v>117</v>
      </c>
      <c r="D4724" s="8" t="s">
        <v>354</v>
      </c>
      <c r="E4724" t="s">
        <v>198</v>
      </c>
      <c r="F4724" t="s">
        <v>7891</v>
      </c>
      <c r="G4724" t="s">
        <v>7892</v>
      </c>
      <c r="H4724" t="s">
        <v>731</v>
      </c>
      <c r="I4724" s="9">
        <v>45645.597812499997</v>
      </c>
      <c r="J4724" s="9"/>
      <c r="K4724" s="9"/>
      <c r="L4724" s="9">
        <v>45722.602384259262</v>
      </c>
      <c r="M4724" t="s">
        <v>7893</v>
      </c>
      <c r="N4724" t="s">
        <v>180</v>
      </c>
      <c r="O4724" t="s">
        <v>181</v>
      </c>
      <c r="P4724" t="s">
        <v>189</v>
      </c>
      <c r="Q4724" t="s">
        <v>895</v>
      </c>
      <c r="R4724" t="s">
        <v>7894</v>
      </c>
      <c r="S4724" s="9">
        <v>45722.602395833332</v>
      </c>
      <c r="T4724">
        <v>209481</v>
      </c>
      <c r="U4724" t="s">
        <v>183</v>
      </c>
      <c r="V4724" t="str">
        <f>IFERROR(_xlfn.XLOOKUP(tb_C101[[#This Row],[OS]],[1]!tb_C103[OS],[1]!tb_C103[DESCRICAO]),"0")</f>
        <v>PREVENTIVA</v>
      </c>
      <c r="W4724" t="str">
        <f>IFERROR(_xlfn.XLOOKUP(tb_C101[[#This Row],[OS]],[1]!tb_C103[OS],[1]!tb_C103[DESCRICAO2]),"0")</f>
        <v>Mecanico</v>
      </c>
    </row>
    <row r="4725" spans="1:23" x14ac:dyDescent="0.25">
      <c r="A4725" s="7">
        <v>4606</v>
      </c>
      <c r="B4725" t="s">
        <v>184</v>
      </c>
      <c r="C4725">
        <v>117</v>
      </c>
      <c r="D4725" s="8" t="s">
        <v>354</v>
      </c>
      <c r="E4725" t="s">
        <v>198</v>
      </c>
      <c r="F4725" t="s">
        <v>5208</v>
      </c>
      <c r="G4725" t="s">
        <v>5209</v>
      </c>
      <c r="H4725" t="s">
        <v>731</v>
      </c>
      <c r="I4725" s="9">
        <v>45645.599108796298</v>
      </c>
      <c r="J4725" s="9"/>
      <c r="K4725" s="9"/>
      <c r="L4725" s="9">
        <v>45722.602303240739</v>
      </c>
      <c r="M4725" t="s">
        <v>7895</v>
      </c>
      <c r="N4725" t="s">
        <v>180</v>
      </c>
      <c r="O4725" t="s">
        <v>181</v>
      </c>
      <c r="P4725" t="s">
        <v>189</v>
      </c>
      <c r="Q4725" t="s">
        <v>895</v>
      </c>
      <c r="R4725" t="s">
        <v>7896</v>
      </c>
      <c r="S4725" s="9">
        <v>45722.602326388886</v>
      </c>
      <c r="T4725">
        <v>209481</v>
      </c>
      <c r="U4725" t="s">
        <v>183</v>
      </c>
      <c r="V4725" t="str">
        <f>IFERROR(_xlfn.XLOOKUP(tb_C101[[#This Row],[OS]],[1]!tb_C103[OS],[1]!tb_C103[DESCRICAO]),"0")</f>
        <v>PREVENTIVA</v>
      </c>
      <c r="W4725" t="str">
        <f>IFERROR(_xlfn.XLOOKUP(tb_C101[[#This Row],[OS]],[1]!tb_C103[OS],[1]!tb_C103[DESCRICAO2]),"0")</f>
        <v>Mecanico</v>
      </c>
    </row>
    <row r="4726" spans="1:23" x14ac:dyDescent="0.25">
      <c r="A4726" s="7">
        <v>4607</v>
      </c>
      <c r="B4726" t="s">
        <v>184</v>
      </c>
      <c r="C4726">
        <v>117</v>
      </c>
      <c r="D4726" s="8" t="s">
        <v>354</v>
      </c>
      <c r="E4726" t="s">
        <v>198</v>
      </c>
      <c r="F4726" t="s">
        <v>7897</v>
      </c>
      <c r="G4726" t="s">
        <v>7898</v>
      </c>
      <c r="H4726" t="s">
        <v>731</v>
      </c>
      <c r="I4726" s="9">
        <v>45645.602060185185</v>
      </c>
      <c r="J4726" s="9"/>
      <c r="K4726" s="9"/>
      <c r="L4726" s="9">
        <v>45722.602152777778</v>
      </c>
      <c r="M4726" t="s">
        <v>7899</v>
      </c>
      <c r="N4726" t="s">
        <v>180</v>
      </c>
      <c r="O4726" t="s">
        <v>181</v>
      </c>
      <c r="P4726" t="s">
        <v>189</v>
      </c>
      <c r="Q4726" t="s">
        <v>3417</v>
      </c>
      <c r="R4726" t="s">
        <v>7900</v>
      </c>
      <c r="S4726" s="9">
        <v>45722.602164351854</v>
      </c>
      <c r="T4726">
        <v>209481</v>
      </c>
      <c r="U4726" t="s">
        <v>183</v>
      </c>
      <c r="V4726" t="str">
        <f>IFERROR(_xlfn.XLOOKUP(tb_C101[[#This Row],[OS]],[1]!tb_C103[OS],[1]!tb_C103[DESCRICAO]),"0")</f>
        <v>PREVENTIVA</v>
      </c>
      <c r="W4726" t="str">
        <f>IFERROR(_xlfn.XLOOKUP(tb_C101[[#This Row],[OS]],[1]!tb_C103[OS],[1]!tb_C103[DESCRICAO2]),"0")</f>
        <v>Mecanico</v>
      </c>
    </row>
    <row r="4727" spans="1:23" x14ac:dyDescent="0.25">
      <c r="A4727" s="7">
        <v>4608</v>
      </c>
      <c r="B4727" t="s">
        <v>184</v>
      </c>
      <c r="C4727">
        <v>117</v>
      </c>
      <c r="D4727" s="8" t="s">
        <v>354</v>
      </c>
      <c r="E4727" t="s">
        <v>198</v>
      </c>
      <c r="F4727" t="s">
        <v>5525</v>
      </c>
      <c r="G4727" t="s">
        <v>5526</v>
      </c>
      <c r="H4727" t="s">
        <v>731</v>
      </c>
      <c r="I4727" s="9">
        <v>45645.632349537038</v>
      </c>
      <c r="J4727" s="9"/>
      <c r="K4727" s="9"/>
      <c r="L4727" s="9"/>
      <c r="M4727" t="s">
        <v>7901</v>
      </c>
      <c r="N4727" t="s">
        <v>215</v>
      </c>
      <c r="O4727" t="s">
        <v>181</v>
      </c>
      <c r="P4727" t="s">
        <v>189</v>
      </c>
      <c r="Q4727" t="s">
        <v>895</v>
      </c>
      <c r="R4727" t="s">
        <v>7902</v>
      </c>
      <c r="S4727" s="9">
        <v>45673.454328703701</v>
      </c>
      <c r="T4727">
        <v>883353</v>
      </c>
      <c r="U4727" t="s">
        <v>183</v>
      </c>
      <c r="V4727" t="str">
        <f>IFERROR(_xlfn.XLOOKUP(tb_C101[[#This Row],[OS]],[1]!tb_C103[OS],[1]!tb_C103[DESCRICAO]),"0")</f>
        <v>CORRETIVA</v>
      </c>
      <c r="W4727" t="str">
        <f>IFERROR(_xlfn.XLOOKUP(tb_C101[[#This Row],[OS]],[1]!tb_C103[OS],[1]!tb_C103[DESCRICAO2]),"0")</f>
        <v>Eletrico</v>
      </c>
    </row>
    <row r="4728" spans="1:23" x14ac:dyDescent="0.25">
      <c r="A4728" s="7">
        <v>4609</v>
      </c>
      <c r="B4728" t="s">
        <v>184</v>
      </c>
      <c r="C4728">
        <v>115</v>
      </c>
      <c r="D4728" s="8" t="s">
        <v>197</v>
      </c>
      <c r="E4728" t="s">
        <v>381</v>
      </c>
      <c r="F4728" t="s">
        <v>381</v>
      </c>
      <c r="G4728" t="s">
        <v>382</v>
      </c>
      <c r="H4728" t="s">
        <v>731</v>
      </c>
      <c r="I4728" s="9">
        <v>45645.6328125</v>
      </c>
      <c r="J4728" s="9"/>
      <c r="K4728" s="9"/>
      <c r="L4728" s="9">
        <v>45722.602083333331</v>
      </c>
      <c r="M4728" t="s">
        <v>7903</v>
      </c>
      <c r="N4728" t="s">
        <v>180</v>
      </c>
      <c r="O4728" t="s">
        <v>181</v>
      </c>
      <c r="P4728" t="s">
        <v>182</v>
      </c>
      <c r="Q4728" t="s">
        <v>186</v>
      </c>
      <c r="R4728" t="s">
        <v>7904</v>
      </c>
      <c r="S4728" s="9">
        <v>45722.602094907408</v>
      </c>
      <c r="T4728">
        <v>209481</v>
      </c>
      <c r="U4728" t="s">
        <v>183</v>
      </c>
      <c r="V4728" t="str">
        <f>IFERROR(_xlfn.XLOOKUP(tb_C101[[#This Row],[OS]],[1]!tb_C103[OS],[1]!tb_C103[DESCRICAO]),"0")</f>
        <v>CORRETIVA</v>
      </c>
      <c r="W4728" t="str">
        <f>IFERROR(_xlfn.XLOOKUP(tb_C101[[#This Row],[OS]],[1]!tb_C103[OS],[1]!tb_C103[DESCRICAO2]),"0")</f>
        <v>Eletrico</v>
      </c>
    </row>
    <row r="4729" spans="1:23" x14ac:dyDescent="0.25">
      <c r="A4729" s="7">
        <v>4610</v>
      </c>
      <c r="B4729" t="s">
        <v>184</v>
      </c>
      <c r="C4729">
        <v>117</v>
      </c>
      <c r="D4729" s="8" t="s">
        <v>354</v>
      </c>
      <c r="E4729" t="s">
        <v>443</v>
      </c>
      <c r="F4729" t="s">
        <v>443</v>
      </c>
      <c r="G4729" t="s">
        <v>444</v>
      </c>
      <c r="H4729" t="s">
        <v>731</v>
      </c>
      <c r="I4729" s="9">
        <v>45645.633310185185</v>
      </c>
      <c r="J4729" s="9"/>
      <c r="K4729" s="9"/>
      <c r="L4729" s="9"/>
      <c r="M4729" t="s">
        <v>7905</v>
      </c>
      <c r="N4729" t="s">
        <v>215</v>
      </c>
      <c r="O4729" t="s">
        <v>181</v>
      </c>
      <c r="P4729" t="s">
        <v>189</v>
      </c>
      <c r="Q4729" t="s">
        <v>186</v>
      </c>
      <c r="R4729" t="s">
        <v>7906</v>
      </c>
      <c r="S4729" s="9">
        <v>45673.45449074074</v>
      </c>
      <c r="T4729">
        <v>883353</v>
      </c>
      <c r="U4729" t="s">
        <v>183</v>
      </c>
      <c r="V4729" t="str">
        <f>IFERROR(_xlfn.XLOOKUP(tb_C101[[#This Row],[OS]],[1]!tb_C103[OS],[1]!tb_C103[DESCRICAO]),"0")</f>
        <v>CORRETIVA</v>
      </c>
      <c r="W4729" t="str">
        <f>IFERROR(_xlfn.XLOOKUP(tb_C101[[#This Row],[OS]],[1]!tb_C103[OS],[1]!tb_C103[DESCRICAO2]),"0")</f>
        <v>Eletrico</v>
      </c>
    </row>
    <row r="4730" spans="1:23" x14ac:dyDescent="0.25">
      <c r="A4730" s="7">
        <v>4611</v>
      </c>
      <c r="B4730" t="s">
        <v>184</v>
      </c>
      <c r="C4730">
        <v>117</v>
      </c>
      <c r="D4730" s="8" t="s">
        <v>354</v>
      </c>
      <c r="E4730" t="s">
        <v>198</v>
      </c>
      <c r="F4730" t="s">
        <v>6544</v>
      </c>
      <c r="G4730" t="s">
        <v>6545</v>
      </c>
      <c r="H4730" t="s">
        <v>731</v>
      </c>
      <c r="I4730" s="9">
        <v>45645.637060185189</v>
      </c>
      <c r="J4730" s="9"/>
      <c r="K4730" s="9"/>
      <c r="L4730" s="9">
        <v>45722.599340277775</v>
      </c>
      <c r="M4730" t="s">
        <v>7907</v>
      </c>
      <c r="N4730" t="s">
        <v>180</v>
      </c>
      <c r="O4730" t="s">
        <v>181</v>
      </c>
      <c r="P4730" t="s">
        <v>189</v>
      </c>
      <c r="Q4730" t="s">
        <v>895</v>
      </c>
      <c r="R4730" t="s">
        <v>7908</v>
      </c>
      <c r="S4730" s="9">
        <v>45722.599351851852</v>
      </c>
      <c r="T4730">
        <v>209481</v>
      </c>
      <c r="U4730" t="s">
        <v>183</v>
      </c>
      <c r="V4730" t="str">
        <f>IFERROR(_xlfn.XLOOKUP(tb_C101[[#This Row],[OS]],[1]!tb_C103[OS],[1]!tb_C103[DESCRICAO]),"0")</f>
        <v>PREVENTIVA</v>
      </c>
      <c r="W4730" t="str">
        <f>IFERROR(_xlfn.XLOOKUP(tb_C101[[#This Row],[OS]],[1]!tb_C103[OS],[1]!tb_C103[DESCRICAO2]),"0")</f>
        <v>Mecanico</v>
      </c>
    </row>
    <row r="4731" spans="1:23" x14ac:dyDescent="0.25">
      <c r="A4731" s="7">
        <v>4612</v>
      </c>
      <c r="B4731" t="s">
        <v>184</v>
      </c>
      <c r="C4731">
        <v>117</v>
      </c>
      <c r="D4731" s="8" t="s">
        <v>354</v>
      </c>
      <c r="E4731" t="s">
        <v>198</v>
      </c>
      <c r="F4731" t="s">
        <v>5525</v>
      </c>
      <c r="G4731" t="s">
        <v>5526</v>
      </c>
      <c r="H4731" t="s">
        <v>731</v>
      </c>
      <c r="I4731" s="9">
        <v>45645.644131944442</v>
      </c>
      <c r="J4731" s="9"/>
      <c r="K4731" s="9"/>
      <c r="L4731" s="9">
        <v>45722.599247685182</v>
      </c>
      <c r="M4731" t="s">
        <v>7907</v>
      </c>
      <c r="N4731" t="s">
        <v>180</v>
      </c>
      <c r="O4731" t="s">
        <v>181</v>
      </c>
      <c r="P4731" t="s">
        <v>189</v>
      </c>
      <c r="Q4731" t="s">
        <v>895</v>
      </c>
      <c r="R4731" t="s">
        <v>7909</v>
      </c>
      <c r="S4731" s="9">
        <v>45722.599259259259</v>
      </c>
      <c r="T4731">
        <v>209481</v>
      </c>
      <c r="U4731" t="s">
        <v>183</v>
      </c>
      <c r="V4731" t="str">
        <f>IFERROR(_xlfn.XLOOKUP(tb_C101[[#This Row],[OS]],[1]!tb_C103[OS],[1]!tb_C103[DESCRICAO]),"0")</f>
        <v>PREVENTIVA</v>
      </c>
      <c r="W4731" t="str">
        <f>IFERROR(_xlfn.XLOOKUP(tb_C101[[#This Row],[OS]],[1]!tb_C103[OS],[1]!tb_C103[DESCRICAO2]),"0")</f>
        <v>Mecanico</v>
      </c>
    </row>
    <row r="4732" spans="1:23" x14ac:dyDescent="0.25">
      <c r="A4732" s="7">
        <v>4613</v>
      </c>
      <c r="B4732" t="s">
        <v>184</v>
      </c>
      <c r="C4732">
        <v>117</v>
      </c>
      <c r="D4732" s="8" t="s">
        <v>354</v>
      </c>
      <c r="E4732" t="s">
        <v>198</v>
      </c>
      <c r="F4732" t="s">
        <v>7910</v>
      </c>
      <c r="G4732" t="s">
        <v>7911</v>
      </c>
      <c r="H4732" t="s">
        <v>731</v>
      </c>
      <c r="I4732" s="9">
        <v>45645.647291666668</v>
      </c>
      <c r="J4732" s="9"/>
      <c r="K4732" s="9"/>
      <c r="L4732" s="9">
        <v>45722.599189814813</v>
      </c>
      <c r="M4732" t="s">
        <v>7912</v>
      </c>
      <c r="N4732" t="s">
        <v>180</v>
      </c>
      <c r="O4732" t="s">
        <v>181</v>
      </c>
      <c r="P4732" t="s">
        <v>189</v>
      </c>
      <c r="Q4732" t="s">
        <v>895</v>
      </c>
      <c r="R4732" t="s">
        <v>7913</v>
      </c>
      <c r="S4732" s="9">
        <v>45722.59920138889</v>
      </c>
      <c r="T4732">
        <v>209481</v>
      </c>
      <c r="U4732" t="s">
        <v>183</v>
      </c>
      <c r="V4732" t="str">
        <f>IFERROR(_xlfn.XLOOKUP(tb_C101[[#This Row],[OS]],[1]!tb_C103[OS],[1]!tb_C103[DESCRICAO]),"0")</f>
        <v>PREVENTIVA</v>
      </c>
      <c r="W4732" t="str">
        <f>IFERROR(_xlfn.XLOOKUP(tb_C101[[#This Row],[OS]],[1]!tb_C103[OS],[1]!tb_C103[DESCRICAO2]),"0")</f>
        <v>Mecanico</v>
      </c>
    </row>
    <row r="4733" spans="1:23" x14ac:dyDescent="0.25">
      <c r="A4733" s="7">
        <v>4614</v>
      </c>
      <c r="B4733" t="s">
        <v>184</v>
      </c>
      <c r="C4733">
        <v>117</v>
      </c>
      <c r="D4733" s="8" t="s">
        <v>354</v>
      </c>
      <c r="E4733" t="s">
        <v>198</v>
      </c>
      <c r="F4733" t="s">
        <v>6544</v>
      </c>
      <c r="G4733" t="s">
        <v>6545</v>
      </c>
      <c r="H4733" t="s">
        <v>731</v>
      </c>
      <c r="I4733" s="9">
        <v>45645.649108796293</v>
      </c>
      <c r="J4733" s="9"/>
      <c r="K4733" s="9"/>
      <c r="L4733" s="9"/>
      <c r="N4733" t="s">
        <v>215</v>
      </c>
      <c r="O4733" t="s">
        <v>181</v>
      </c>
      <c r="P4733" t="s">
        <v>189</v>
      </c>
      <c r="Q4733" t="s">
        <v>895</v>
      </c>
      <c r="R4733" t="s">
        <v>7914</v>
      </c>
      <c r="S4733" s="9"/>
      <c r="U4733" t="s">
        <v>183</v>
      </c>
      <c r="V4733" t="str">
        <f>IFERROR(_xlfn.XLOOKUP(tb_C101[[#This Row],[OS]],[1]!tb_C103[OS],[1]!tb_C103[DESCRICAO]),"0")</f>
        <v>PREDITIVA</v>
      </c>
      <c r="W4733" t="str">
        <f>IFERROR(_xlfn.XLOOKUP(tb_C101[[#This Row],[OS]],[1]!tb_C103[OS],[1]!tb_C103[DESCRICAO2]),"0")</f>
        <v>Mecanico</v>
      </c>
    </row>
    <row r="4734" spans="1:23" x14ac:dyDescent="0.25">
      <c r="A4734" s="7">
        <v>4615</v>
      </c>
      <c r="B4734" t="s">
        <v>184</v>
      </c>
      <c r="C4734">
        <v>117</v>
      </c>
      <c r="D4734" s="8" t="s">
        <v>354</v>
      </c>
      <c r="E4734" t="s">
        <v>198</v>
      </c>
      <c r="F4734" t="s">
        <v>5525</v>
      </c>
      <c r="G4734" t="s">
        <v>5526</v>
      </c>
      <c r="H4734" t="s">
        <v>731</v>
      </c>
      <c r="I4734" s="9">
        <v>45645.649629629632</v>
      </c>
      <c r="J4734" s="9"/>
      <c r="K4734" s="9"/>
      <c r="L4734" s="9"/>
      <c r="N4734" t="s">
        <v>215</v>
      </c>
      <c r="O4734" t="s">
        <v>181</v>
      </c>
      <c r="P4734" t="s">
        <v>189</v>
      </c>
      <c r="Q4734" t="s">
        <v>895</v>
      </c>
      <c r="R4734" t="s">
        <v>7915</v>
      </c>
      <c r="S4734" s="9"/>
      <c r="U4734" t="s">
        <v>183</v>
      </c>
      <c r="V4734" t="str">
        <f>IFERROR(_xlfn.XLOOKUP(tb_C101[[#This Row],[OS]],[1]!tb_C103[OS],[1]!tb_C103[DESCRICAO]),"0")</f>
        <v>PREDITIVA</v>
      </c>
      <c r="W4734" t="str">
        <f>IFERROR(_xlfn.XLOOKUP(tb_C101[[#This Row],[OS]],[1]!tb_C103[OS],[1]!tb_C103[DESCRICAO2]),"0")</f>
        <v>Mecanico</v>
      </c>
    </row>
    <row r="4735" spans="1:23" x14ac:dyDescent="0.25">
      <c r="A4735" s="7">
        <v>4616</v>
      </c>
      <c r="B4735" t="s">
        <v>184</v>
      </c>
      <c r="C4735">
        <v>117</v>
      </c>
      <c r="D4735" s="8" t="s">
        <v>354</v>
      </c>
      <c r="E4735" t="s">
        <v>198</v>
      </c>
      <c r="F4735" t="s">
        <v>5208</v>
      </c>
      <c r="G4735" t="s">
        <v>5209</v>
      </c>
      <c r="H4735" t="s">
        <v>731</v>
      </c>
      <c r="I4735" s="9">
        <v>45645.651701388888</v>
      </c>
      <c r="J4735" s="9"/>
      <c r="K4735" s="9"/>
      <c r="L4735" s="9"/>
      <c r="N4735" t="s">
        <v>215</v>
      </c>
      <c r="O4735" t="s">
        <v>181</v>
      </c>
      <c r="P4735" t="s">
        <v>189</v>
      </c>
      <c r="Q4735" t="s">
        <v>895</v>
      </c>
      <c r="R4735" t="s">
        <v>7916</v>
      </c>
      <c r="S4735" s="9"/>
      <c r="U4735" t="s">
        <v>183</v>
      </c>
      <c r="V4735" t="str">
        <f>IFERROR(_xlfn.XLOOKUP(tb_C101[[#This Row],[OS]],[1]!tb_C103[OS],[1]!tb_C103[DESCRICAO]),"0")</f>
        <v>PREDITIVA</v>
      </c>
      <c r="W4735" t="str">
        <f>IFERROR(_xlfn.XLOOKUP(tb_C101[[#This Row],[OS]],[1]!tb_C103[OS],[1]!tb_C103[DESCRICAO2]),"0")</f>
        <v>Mecanico</v>
      </c>
    </row>
    <row r="4736" spans="1:23" x14ac:dyDescent="0.25">
      <c r="A4736" s="7">
        <v>4617</v>
      </c>
      <c r="B4736" t="s">
        <v>184</v>
      </c>
      <c r="C4736">
        <v>117</v>
      </c>
      <c r="D4736" s="8" t="s">
        <v>354</v>
      </c>
      <c r="E4736" t="s">
        <v>198</v>
      </c>
      <c r="F4736" t="s">
        <v>6544</v>
      </c>
      <c r="G4736" t="s">
        <v>6545</v>
      </c>
      <c r="H4736" t="s">
        <v>731</v>
      </c>
      <c r="I4736" s="9">
        <v>45645.653923611113</v>
      </c>
      <c r="J4736" s="9"/>
      <c r="K4736" s="9"/>
      <c r="L4736" s="9">
        <v>45722.599120370367</v>
      </c>
      <c r="M4736" t="s">
        <v>7917</v>
      </c>
      <c r="N4736" t="s">
        <v>180</v>
      </c>
      <c r="O4736" t="s">
        <v>181</v>
      </c>
      <c r="P4736" t="s">
        <v>189</v>
      </c>
      <c r="Q4736" t="s">
        <v>895</v>
      </c>
      <c r="R4736" t="s">
        <v>7918</v>
      </c>
      <c r="S4736" s="9">
        <v>45722.599131944444</v>
      </c>
      <c r="T4736">
        <v>209481</v>
      </c>
      <c r="U4736" t="s">
        <v>183</v>
      </c>
      <c r="V4736" t="str">
        <f>IFERROR(_xlfn.XLOOKUP(tb_C101[[#This Row],[OS]],[1]!tb_C103[OS],[1]!tb_C103[DESCRICAO]),"0")</f>
        <v>PREVENTIVA</v>
      </c>
      <c r="W4736" t="str">
        <f>IFERROR(_xlfn.XLOOKUP(tb_C101[[#This Row],[OS]],[1]!tb_C103[OS],[1]!tb_C103[DESCRICAO2]),"0")</f>
        <v>Mecanico</v>
      </c>
    </row>
    <row r="4737" spans="1:23" x14ac:dyDescent="0.25">
      <c r="A4737" s="7">
        <v>4618</v>
      </c>
      <c r="B4737" t="s">
        <v>184</v>
      </c>
      <c r="C4737">
        <v>117</v>
      </c>
      <c r="D4737" s="8" t="s">
        <v>354</v>
      </c>
      <c r="E4737" t="s">
        <v>198</v>
      </c>
      <c r="F4737" t="s">
        <v>5525</v>
      </c>
      <c r="G4737" t="s">
        <v>5526</v>
      </c>
      <c r="H4737" t="s">
        <v>731</v>
      </c>
      <c r="I4737" s="9">
        <v>45645.654918981483</v>
      </c>
      <c r="J4737" s="9"/>
      <c r="K4737" s="9"/>
      <c r="L4737" s="9">
        <v>45722.59815972222</v>
      </c>
      <c r="M4737" t="s">
        <v>7919</v>
      </c>
      <c r="N4737" t="s">
        <v>180</v>
      </c>
      <c r="O4737" t="s">
        <v>181</v>
      </c>
      <c r="P4737" t="s">
        <v>189</v>
      </c>
      <c r="Q4737" t="s">
        <v>895</v>
      </c>
      <c r="R4737" t="s">
        <v>7920</v>
      </c>
      <c r="S4737" s="9">
        <v>45722.598182870373</v>
      </c>
      <c r="T4737">
        <v>209481</v>
      </c>
      <c r="U4737" t="s">
        <v>183</v>
      </c>
      <c r="V4737" t="str">
        <f>IFERROR(_xlfn.XLOOKUP(tb_C101[[#This Row],[OS]],[1]!tb_C103[OS],[1]!tb_C103[DESCRICAO]),"0")</f>
        <v>PREVENTIVA</v>
      </c>
      <c r="W4737" t="str">
        <f>IFERROR(_xlfn.XLOOKUP(tb_C101[[#This Row],[OS]],[1]!tb_C103[OS],[1]!tb_C103[DESCRICAO2]),"0")</f>
        <v>Mecanico</v>
      </c>
    </row>
    <row r="4738" spans="1:23" x14ac:dyDescent="0.25">
      <c r="A4738" s="7">
        <v>4619</v>
      </c>
      <c r="B4738" t="s">
        <v>184</v>
      </c>
      <c r="C4738">
        <v>117</v>
      </c>
      <c r="D4738" s="8" t="s">
        <v>354</v>
      </c>
      <c r="E4738" t="s">
        <v>198</v>
      </c>
      <c r="F4738" t="s">
        <v>5208</v>
      </c>
      <c r="G4738" t="s">
        <v>5209</v>
      </c>
      <c r="H4738" t="s">
        <v>731</v>
      </c>
      <c r="I4738" s="9">
        <v>45645.655289351853</v>
      </c>
      <c r="J4738" s="9"/>
      <c r="K4738" s="9"/>
      <c r="L4738" s="9">
        <v>45722.598090277781</v>
      </c>
      <c r="M4738" t="s">
        <v>7921</v>
      </c>
      <c r="N4738" t="s">
        <v>180</v>
      </c>
      <c r="O4738" t="s">
        <v>181</v>
      </c>
      <c r="P4738" t="s">
        <v>189</v>
      </c>
      <c r="Q4738" t="s">
        <v>895</v>
      </c>
      <c r="R4738" t="s">
        <v>7922</v>
      </c>
      <c r="S4738" s="9">
        <v>45722.598101851851</v>
      </c>
      <c r="T4738">
        <v>209481</v>
      </c>
      <c r="U4738" t="s">
        <v>183</v>
      </c>
      <c r="V4738" t="str">
        <f>IFERROR(_xlfn.XLOOKUP(tb_C101[[#This Row],[OS]],[1]!tb_C103[OS],[1]!tb_C103[DESCRICAO]),"0")</f>
        <v>PREDITIVA</v>
      </c>
      <c r="W4738" t="str">
        <f>IFERROR(_xlfn.XLOOKUP(tb_C101[[#This Row],[OS]],[1]!tb_C103[OS],[1]!tb_C103[DESCRICAO2]),"0")</f>
        <v>Mecanico</v>
      </c>
    </row>
    <row r="4739" spans="1:23" x14ac:dyDescent="0.25">
      <c r="A4739" s="7">
        <v>4620</v>
      </c>
      <c r="B4739" t="s">
        <v>184</v>
      </c>
      <c r="C4739">
        <v>117</v>
      </c>
      <c r="D4739" s="8" t="s">
        <v>354</v>
      </c>
      <c r="E4739" t="s">
        <v>198</v>
      </c>
      <c r="F4739" t="s">
        <v>4306</v>
      </c>
      <c r="G4739" t="s">
        <v>4307</v>
      </c>
      <c r="H4739" t="s">
        <v>731</v>
      </c>
      <c r="I4739" s="9">
        <v>45645.657581018517</v>
      </c>
      <c r="J4739" s="9"/>
      <c r="K4739" s="9"/>
      <c r="L4739" s="9"/>
      <c r="N4739" t="s">
        <v>215</v>
      </c>
      <c r="O4739" t="s">
        <v>181</v>
      </c>
      <c r="P4739" t="s">
        <v>189</v>
      </c>
      <c r="Q4739" t="s">
        <v>3614</v>
      </c>
      <c r="R4739" t="s">
        <v>7923</v>
      </c>
      <c r="S4739" s="9"/>
      <c r="U4739" t="s">
        <v>183</v>
      </c>
      <c r="V4739" t="str">
        <f>IFERROR(_xlfn.XLOOKUP(tb_C101[[#This Row],[OS]],[1]!tb_C103[OS],[1]!tb_C103[DESCRICAO]),"0")</f>
        <v>PREVENTIVA</v>
      </c>
      <c r="W4739" t="str">
        <f>IFERROR(_xlfn.XLOOKUP(tb_C101[[#This Row],[OS]],[1]!tb_C103[OS],[1]!tb_C103[DESCRICAO2]),"0")</f>
        <v>Eletrico</v>
      </c>
    </row>
    <row r="4740" spans="1:23" x14ac:dyDescent="0.25">
      <c r="A4740" s="7">
        <v>4621</v>
      </c>
      <c r="B4740" t="s">
        <v>184</v>
      </c>
      <c r="C4740">
        <v>117</v>
      </c>
      <c r="D4740" s="8" t="s">
        <v>354</v>
      </c>
      <c r="E4740" t="s">
        <v>198</v>
      </c>
      <c r="F4740" t="s">
        <v>4306</v>
      </c>
      <c r="G4740" t="s">
        <v>4307</v>
      </c>
      <c r="H4740" t="s">
        <v>731</v>
      </c>
      <c r="I4740" s="9">
        <v>45645.658703703702</v>
      </c>
      <c r="J4740" s="9"/>
      <c r="K4740" s="9"/>
      <c r="L4740" s="9"/>
      <c r="N4740" t="s">
        <v>215</v>
      </c>
      <c r="O4740" t="s">
        <v>181</v>
      </c>
      <c r="P4740" t="s">
        <v>189</v>
      </c>
      <c r="Q4740" t="s">
        <v>3614</v>
      </c>
      <c r="R4740" t="s">
        <v>7924</v>
      </c>
      <c r="S4740" s="9"/>
      <c r="U4740" t="s">
        <v>183</v>
      </c>
      <c r="V4740" t="str">
        <f>IFERROR(_xlfn.XLOOKUP(tb_C101[[#This Row],[OS]],[1]!tb_C103[OS],[1]!tb_C103[DESCRICAO]),"0")</f>
        <v>PREVENTIVA</v>
      </c>
      <c r="W4740" t="str">
        <f>IFERROR(_xlfn.XLOOKUP(tb_C101[[#This Row],[OS]],[1]!tb_C103[OS],[1]!tb_C103[DESCRICAO2]),"0")</f>
        <v>Eletrico</v>
      </c>
    </row>
    <row r="4741" spans="1:23" x14ac:dyDescent="0.25">
      <c r="A4741" s="7">
        <v>4622</v>
      </c>
      <c r="B4741" t="s">
        <v>184</v>
      </c>
      <c r="C4741">
        <v>117</v>
      </c>
      <c r="D4741" s="8" t="s">
        <v>354</v>
      </c>
      <c r="E4741" t="s">
        <v>198</v>
      </c>
      <c r="F4741" t="s">
        <v>4306</v>
      </c>
      <c r="G4741" t="s">
        <v>4307</v>
      </c>
      <c r="H4741" t="s">
        <v>731</v>
      </c>
      <c r="I4741" s="9">
        <v>45645.661458333336</v>
      </c>
      <c r="J4741" s="9"/>
      <c r="K4741" s="9"/>
      <c r="L4741" s="9"/>
      <c r="N4741" t="s">
        <v>215</v>
      </c>
      <c r="O4741" t="s">
        <v>181</v>
      </c>
      <c r="P4741" t="s">
        <v>189</v>
      </c>
      <c r="Q4741" t="s">
        <v>3614</v>
      </c>
      <c r="R4741" t="s">
        <v>7925</v>
      </c>
      <c r="S4741" s="9"/>
      <c r="U4741" t="s">
        <v>183</v>
      </c>
      <c r="V4741" t="str">
        <f>IFERROR(_xlfn.XLOOKUP(tb_C101[[#This Row],[OS]],[1]!tb_C103[OS],[1]!tb_C103[DESCRICAO]),"0")</f>
        <v>PREVENTIVA</v>
      </c>
      <c r="W4741" t="str">
        <f>IFERROR(_xlfn.XLOOKUP(tb_C101[[#This Row],[OS]],[1]!tb_C103[OS],[1]!tb_C103[DESCRICAO2]),"0")</f>
        <v>Eletrico</v>
      </c>
    </row>
    <row r="4742" spans="1:23" x14ac:dyDescent="0.25">
      <c r="A4742" s="7">
        <v>4623</v>
      </c>
      <c r="B4742" t="s">
        <v>184</v>
      </c>
      <c r="C4742">
        <v>117</v>
      </c>
      <c r="D4742" s="8" t="s">
        <v>354</v>
      </c>
      <c r="E4742" t="s">
        <v>198</v>
      </c>
      <c r="F4742" t="s">
        <v>6544</v>
      </c>
      <c r="G4742" t="s">
        <v>6545</v>
      </c>
      <c r="H4742" t="s">
        <v>731</v>
      </c>
      <c r="I4742" s="9">
        <v>45645.663321759261</v>
      </c>
      <c r="J4742" s="9"/>
      <c r="K4742" s="9"/>
      <c r="L4742" s="9">
        <v>45680.527083333334</v>
      </c>
      <c r="N4742" t="s">
        <v>180</v>
      </c>
      <c r="O4742" t="s">
        <v>181</v>
      </c>
      <c r="P4742" t="s">
        <v>189</v>
      </c>
      <c r="Q4742" t="s">
        <v>895</v>
      </c>
      <c r="R4742" t="s">
        <v>7926</v>
      </c>
      <c r="S4742" s="9">
        <v>45680.527094907404</v>
      </c>
      <c r="T4742">
        <v>883353</v>
      </c>
      <c r="U4742" t="s">
        <v>183</v>
      </c>
      <c r="V4742" t="str">
        <f>IFERROR(_xlfn.XLOOKUP(tb_C101[[#This Row],[OS]],[1]!tb_C103[OS],[1]!tb_C103[DESCRICAO]),"0")</f>
        <v>PREVENTIVA</v>
      </c>
      <c r="W4742" t="str">
        <f>IFERROR(_xlfn.XLOOKUP(tb_C101[[#This Row],[OS]],[1]!tb_C103[OS],[1]!tb_C103[DESCRICAO2]),"0")</f>
        <v>Eletrico</v>
      </c>
    </row>
    <row r="4743" spans="1:23" x14ac:dyDescent="0.25">
      <c r="A4743" s="7">
        <v>4624</v>
      </c>
      <c r="B4743" t="s">
        <v>184</v>
      </c>
      <c r="C4743">
        <v>117</v>
      </c>
      <c r="D4743" s="8" t="s">
        <v>354</v>
      </c>
      <c r="E4743" t="s">
        <v>198</v>
      </c>
      <c r="F4743" t="s">
        <v>5525</v>
      </c>
      <c r="G4743" t="s">
        <v>5526</v>
      </c>
      <c r="H4743" t="s">
        <v>731</v>
      </c>
      <c r="I4743" s="9">
        <v>45645.667488425926</v>
      </c>
      <c r="J4743" s="9"/>
      <c r="K4743" s="9"/>
      <c r="L4743" s="9">
        <v>45680.526018518518</v>
      </c>
      <c r="N4743" t="s">
        <v>180</v>
      </c>
      <c r="O4743" t="s">
        <v>181</v>
      </c>
      <c r="P4743" t="s">
        <v>189</v>
      </c>
      <c r="Q4743" t="s">
        <v>895</v>
      </c>
      <c r="R4743" t="s">
        <v>7927</v>
      </c>
      <c r="S4743" s="9">
        <v>45680.526041666664</v>
      </c>
      <c r="T4743">
        <v>883353</v>
      </c>
      <c r="U4743" t="s">
        <v>183</v>
      </c>
      <c r="V4743" t="str">
        <f>IFERROR(_xlfn.XLOOKUP(tb_C101[[#This Row],[OS]],[1]!tb_C103[OS],[1]!tb_C103[DESCRICAO]),"0")</f>
        <v>PREVENTIVA</v>
      </c>
      <c r="W4743" t="str">
        <f>IFERROR(_xlfn.XLOOKUP(tb_C101[[#This Row],[OS]],[1]!tb_C103[OS],[1]!tb_C103[DESCRICAO2]),"0")</f>
        <v>Eletrico</v>
      </c>
    </row>
    <row r="4744" spans="1:23" x14ac:dyDescent="0.25">
      <c r="A4744" s="7">
        <v>4625</v>
      </c>
      <c r="B4744" t="s">
        <v>184</v>
      </c>
      <c r="C4744">
        <v>117</v>
      </c>
      <c r="D4744" s="8" t="s">
        <v>354</v>
      </c>
      <c r="E4744" t="s">
        <v>198</v>
      </c>
      <c r="F4744" t="s">
        <v>5208</v>
      </c>
      <c r="G4744" t="s">
        <v>5209</v>
      </c>
      <c r="H4744" t="s">
        <v>731</v>
      </c>
      <c r="I4744" s="9">
        <v>45645.668009259258</v>
      </c>
      <c r="J4744" s="9"/>
      <c r="K4744" s="9"/>
      <c r="L4744" s="9">
        <v>45680.524907407409</v>
      </c>
      <c r="N4744" t="s">
        <v>180</v>
      </c>
      <c r="O4744" t="s">
        <v>181</v>
      </c>
      <c r="P4744" t="s">
        <v>189</v>
      </c>
      <c r="Q4744" t="s">
        <v>895</v>
      </c>
      <c r="R4744" t="s">
        <v>7928</v>
      </c>
      <c r="S4744" s="9">
        <v>45680.524918981479</v>
      </c>
      <c r="T4744">
        <v>883353</v>
      </c>
      <c r="U4744" t="s">
        <v>183</v>
      </c>
      <c r="V4744" t="str">
        <f>IFERROR(_xlfn.XLOOKUP(tb_C101[[#This Row],[OS]],[1]!tb_C103[OS],[1]!tb_C103[DESCRICAO]),"0")</f>
        <v>PREVENTIVA</v>
      </c>
      <c r="W4744" t="str">
        <f>IFERROR(_xlfn.XLOOKUP(tb_C101[[#This Row],[OS]],[1]!tb_C103[OS],[1]!tb_C103[DESCRICAO2]),"0")</f>
        <v>Eletrico</v>
      </c>
    </row>
    <row r="4745" spans="1:23" x14ac:dyDescent="0.25">
      <c r="A4745" s="7">
        <v>4626</v>
      </c>
      <c r="B4745" t="s">
        <v>184</v>
      </c>
      <c r="C4745">
        <v>117</v>
      </c>
      <c r="D4745" s="8" t="s">
        <v>354</v>
      </c>
      <c r="E4745" t="s">
        <v>198</v>
      </c>
      <c r="F4745" t="s">
        <v>6544</v>
      </c>
      <c r="G4745" t="s">
        <v>6545</v>
      </c>
      <c r="H4745" t="s">
        <v>731</v>
      </c>
      <c r="I4745" s="9">
        <v>45645.670092592591</v>
      </c>
      <c r="J4745" s="9"/>
      <c r="K4745" s="9"/>
      <c r="L4745" s="9"/>
      <c r="N4745" t="s">
        <v>215</v>
      </c>
      <c r="O4745" t="s">
        <v>181</v>
      </c>
      <c r="P4745" t="s">
        <v>189</v>
      </c>
      <c r="Q4745" t="s">
        <v>895</v>
      </c>
      <c r="R4745" t="s">
        <v>7929</v>
      </c>
      <c r="S4745" s="9"/>
      <c r="U4745" t="s">
        <v>183</v>
      </c>
      <c r="V4745" t="str">
        <f>IFERROR(_xlfn.XLOOKUP(tb_C101[[#This Row],[OS]],[1]!tb_C103[OS],[1]!tb_C103[DESCRICAO]),"0")</f>
        <v>PREVENTIVA</v>
      </c>
      <c r="W4745" t="str">
        <f>IFERROR(_xlfn.XLOOKUP(tb_C101[[#This Row],[OS]],[1]!tb_C103[OS],[1]!tb_C103[DESCRICAO2]),"0")</f>
        <v>Eletrico</v>
      </c>
    </row>
    <row r="4746" spans="1:23" x14ac:dyDescent="0.25">
      <c r="A4746" s="7">
        <v>4627</v>
      </c>
      <c r="B4746" t="s">
        <v>184</v>
      </c>
      <c r="C4746">
        <v>117</v>
      </c>
      <c r="D4746" s="8" t="s">
        <v>354</v>
      </c>
      <c r="E4746" t="s">
        <v>198</v>
      </c>
      <c r="F4746" t="s">
        <v>5525</v>
      </c>
      <c r="G4746" t="s">
        <v>5526</v>
      </c>
      <c r="H4746" t="s">
        <v>731</v>
      </c>
      <c r="I4746" s="9">
        <v>45645.670636574076</v>
      </c>
      <c r="J4746" s="9"/>
      <c r="K4746" s="9"/>
      <c r="L4746" s="9"/>
      <c r="N4746" t="s">
        <v>215</v>
      </c>
      <c r="O4746" t="s">
        <v>181</v>
      </c>
      <c r="P4746" t="s">
        <v>189</v>
      </c>
      <c r="Q4746" t="s">
        <v>895</v>
      </c>
      <c r="R4746" t="s">
        <v>7930</v>
      </c>
      <c r="S4746" s="9"/>
      <c r="U4746" t="s">
        <v>183</v>
      </c>
      <c r="V4746" t="str">
        <f>IFERROR(_xlfn.XLOOKUP(tb_C101[[#This Row],[OS]],[1]!tb_C103[OS],[1]!tb_C103[DESCRICAO]),"0")</f>
        <v>PREVENTIVA</v>
      </c>
      <c r="W4746" t="str">
        <f>IFERROR(_xlfn.XLOOKUP(tb_C101[[#This Row],[OS]],[1]!tb_C103[OS],[1]!tb_C103[DESCRICAO2]),"0")</f>
        <v>Eletrico</v>
      </c>
    </row>
    <row r="4747" spans="1:23" x14ac:dyDescent="0.25">
      <c r="A4747" s="7">
        <v>4628</v>
      </c>
      <c r="B4747" t="s">
        <v>184</v>
      </c>
      <c r="C4747">
        <v>117</v>
      </c>
      <c r="D4747" s="8" t="s">
        <v>354</v>
      </c>
      <c r="E4747" t="s">
        <v>198</v>
      </c>
      <c r="F4747" t="s">
        <v>5208</v>
      </c>
      <c r="G4747" t="s">
        <v>5209</v>
      </c>
      <c r="H4747" t="s">
        <v>731</v>
      </c>
      <c r="I4747" s="9">
        <v>45645.672442129631</v>
      </c>
      <c r="J4747" s="9"/>
      <c r="K4747" s="9"/>
      <c r="L4747" s="9"/>
      <c r="N4747" t="s">
        <v>215</v>
      </c>
      <c r="O4747" t="s">
        <v>181</v>
      </c>
      <c r="P4747" t="s">
        <v>189</v>
      </c>
      <c r="Q4747" t="s">
        <v>895</v>
      </c>
      <c r="R4747" t="s">
        <v>7931</v>
      </c>
      <c r="S4747" s="9"/>
      <c r="U4747" t="s">
        <v>183</v>
      </c>
      <c r="V4747" t="str">
        <f>IFERROR(_xlfn.XLOOKUP(tb_C101[[#This Row],[OS]],[1]!tb_C103[OS],[1]!tb_C103[DESCRICAO]),"0")</f>
        <v>PREVENTIVA</v>
      </c>
      <c r="W4747" t="str">
        <f>IFERROR(_xlfn.XLOOKUP(tb_C101[[#This Row],[OS]],[1]!tb_C103[OS],[1]!tb_C103[DESCRICAO2]),"0")</f>
        <v>Eletrico</v>
      </c>
    </row>
    <row r="4748" spans="1:23" x14ac:dyDescent="0.25">
      <c r="A4748" s="7">
        <v>4629</v>
      </c>
      <c r="B4748" t="s">
        <v>184</v>
      </c>
      <c r="C4748">
        <v>117</v>
      </c>
      <c r="D4748" s="8" t="s">
        <v>354</v>
      </c>
      <c r="E4748" t="s">
        <v>198</v>
      </c>
      <c r="F4748" t="s">
        <v>6544</v>
      </c>
      <c r="G4748" t="s">
        <v>6545</v>
      </c>
      <c r="H4748" t="s">
        <v>731</v>
      </c>
      <c r="I4748" s="9">
        <v>45645.673101851855</v>
      </c>
      <c r="J4748" s="9"/>
      <c r="K4748" s="9"/>
      <c r="L4748" s="9"/>
      <c r="N4748" t="s">
        <v>215</v>
      </c>
      <c r="O4748" t="s">
        <v>181</v>
      </c>
      <c r="P4748" t="s">
        <v>189</v>
      </c>
      <c r="Q4748" t="s">
        <v>895</v>
      </c>
      <c r="R4748" t="s">
        <v>7932</v>
      </c>
      <c r="S4748" s="9"/>
      <c r="U4748" t="s">
        <v>183</v>
      </c>
      <c r="V4748" t="str">
        <f>IFERROR(_xlfn.XLOOKUP(tb_C101[[#This Row],[OS]],[1]!tb_C103[OS],[1]!tb_C103[DESCRICAO]),"0")</f>
        <v>PREVENTIVA</v>
      </c>
      <c r="W4748" t="str">
        <f>IFERROR(_xlfn.XLOOKUP(tb_C101[[#This Row],[OS]],[1]!tb_C103[OS],[1]!tb_C103[DESCRICAO2]),"0")</f>
        <v>Eletrico</v>
      </c>
    </row>
    <row r="4749" spans="1:23" x14ac:dyDescent="0.25">
      <c r="A4749" s="7">
        <v>4630</v>
      </c>
      <c r="B4749" t="s">
        <v>184</v>
      </c>
      <c r="C4749">
        <v>117</v>
      </c>
      <c r="D4749" s="8" t="s">
        <v>354</v>
      </c>
      <c r="E4749" t="s">
        <v>198</v>
      </c>
      <c r="F4749" t="s">
        <v>5525</v>
      </c>
      <c r="G4749" t="s">
        <v>5526</v>
      </c>
      <c r="H4749" t="s">
        <v>731</v>
      </c>
      <c r="I4749" s="9">
        <v>45645.673530092594</v>
      </c>
      <c r="J4749" s="9"/>
      <c r="K4749" s="9"/>
      <c r="L4749" s="9"/>
      <c r="N4749" t="s">
        <v>215</v>
      </c>
      <c r="O4749" t="s">
        <v>181</v>
      </c>
      <c r="P4749" t="s">
        <v>189</v>
      </c>
      <c r="Q4749" t="s">
        <v>895</v>
      </c>
      <c r="R4749" t="s">
        <v>7933</v>
      </c>
      <c r="S4749" s="9"/>
      <c r="U4749" t="s">
        <v>183</v>
      </c>
      <c r="V4749" t="str">
        <f>IFERROR(_xlfn.XLOOKUP(tb_C101[[#This Row],[OS]],[1]!tb_C103[OS],[1]!tb_C103[DESCRICAO]),"0")</f>
        <v>PREVENTIVA</v>
      </c>
      <c r="W4749" t="str">
        <f>IFERROR(_xlfn.XLOOKUP(tb_C101[[#This Row],[OS]],[1]!tb_C103[OS],[1]!tb_C103[DESCRICAO2]),"0")</f>
        <v>Eletrico</v>
      </c>
    </row>
    <row r="4750" spans="1:23" x14ac:dyDescent="0.25">
      <c r="A4750" s="7">
        <v>4631</v>
      </c>
      <c r="B4750" t="s">
        <v>184</v>
      </c>
      <c r="C4750">
        <v>117</v>
      </c>
      <c r="D4750" s="8" t="s">
        <v>354</v>
      </c>
      <c r="E4750" t="s">
        <v>198</v>
      </c>
      <c r="F4750" t="s">
        <v>5208</v>
      </c>
      <c r="G4750" t="s">
        <v>5209</v>
      </c>
      <c r="H4750" t="s">
        <v>731</v>
      </c>
      <c r="I4750" s="9">
        <v>45645.67391203704</v>
      </c>
      <c r="J4750" s="9"/>
      <c r="K4750" s="9"/>
      <c r="L4750" s="9"/>
      <c r="N4750" t="s">
        <v>215</v>
      </c>
      <c r="O4750" t="s">
        <v>181</v>
      </c>
      <c r="P4750" t="s">
        <v>189</v>
      </c>
      <c r="Q4750" t="s">
        <v>895</v>
      </c>
      <c r="R4750" t="s">
        <v>7934</v>
      </c>
      <c r="S4750" s="9"/>
      <c r="U4750" t="s">
        <v>183</v>
      </c>
      <c r="V4750" t="str">
        <f>IFERROR(_xlfn.XLOOKUP(tb_C101[[#This Row],[OS]],[1]!tb_C103[OS],[1]!tb_C103[DESCRICAO]),"0")</f>
        <v>PREVENTIVA</v>
      </c>
      <c r="W4750" t="str">
        <f>IFERROR(_xlfn.XLOOKUP(tb_C101[[#This Row],[OS]],[1]!tb_C103[OS],[1]!tb_C103[DESCRICAO2]),"0")</f>
        <v>Eletrico</v>
      </c>
    </row>
    <row r="4751" spans="1:23" x14ac:dyDescent="0.25">
      <c r="A4751" s="7">
        <v>4632</v>
      </c>
      <c r="B4751" t="s">
        <v>184</v>
      </c>
      <c r="C4751">
        <v>117</v>
      </c>
      <c r="D4751" s="8" t="s">
        <v>354</v>
      </c>
      <c r="E4751" t="s">
        <v>443</v>
      </c>
      <c r="F4751" t="s">
        <v>443</v>
      </c>
      <c r="G4751" t="s">
        <v>444</v>
      </c>
      <c r="H4751" t="s">
        <v>731</v>
      </c>
      <c r="I4751" s="9">
        <v>45645.677361111113</v>
      </c>
      <c r="J4751" s="9"/>
      <c r="K4751" s="9"/>
      <c r="L4751" s="9"/>
      <c r="N4751" t="s">
        <v>215</v>
      </c>
      <c r="O4751" t="s">
        <v>181</v>
      </c>
      <c r="Q4751" t="s">
        <v>186</v>
      </c>
      <c r="R4751" t="s">
        <v>7935</v>
      </c>
      <c r="S4751" s="9">
        <v>45645.677986111114</v>
      </c>
      <c r="T4751">
        <v>43181706833</v>
      </c>
      <c r="U4751" t="s">
        <v>204</v>
      </c>
      <c r="V4751" t="str">
        <f>IFERROR(_xlfn.XLOOKUP(tb_C101[[#This Row],[OS]],[1]!tb_C103[OS],[1]!tb_C103[DESCRICAO]),"0")</f>
        <v>PREVENTIVA</v>
      </c>
      <c r="W4751" t="str">
        <f>IFERROR(_xlfn.XLOOKUP(tb_C101[[#This Row],[OS]],[1]!tb_C103[OS],[1]!tb_C103[DESCRICAO2]),"0")</f>
        <v>Eletrico</v>
      </c>
    </row>
    <row r="4752" spans="1:23" x14ac:dyDescent="0.25">
      <c r="A4752" s="7">
        <v>4633</v>
      </c>
      <c r="B4752" t="s">
        <v>184</v>
      </c>
      <c r="C4752">
        <v>117</v>
      </c>
      <c r="D4752" s="8" t="s">
        <v>354</v>
      </c>
      <c r="E4752" t="s">
        <v>240</v>
      </c>
      <c r="F4752" t="s">
        <v>7936</v>
      </c>
      <c r="G4752" t="s">
        <v>7937</v>
      </c>
      <c r="H4752" t="s">
        <v>731</v>
      </c>
      <c r="I4752" s="9">
        <v>45645.681018518517</v>
      </c>
      <c r="J4752" s="9"/>
      <c r="K4752" s="9"/>
      <c r="L4752" s="9">
        <v>45722.598009259258</v>
      </c>
      <c r="M4752" t="s">
        <v>7938</v>
      </c>
      <c r="N4752" t="s">
        <v>180</v>
      </c>
      <c r="O4752" t="s">
        <v>181</v>
      </c>
      <c r="P4752" t="s">
        <v>189</v>
      </c>
      <c r="Q4752" t="s">
        <v>895</v>
      </c>
      <c r="R4752" t="s">
        <v>7939</v>
      </c>
      <c r="S4752" s="9">
        <v>45722.598020833335</v>
      </c>
      <c r="T4752">
        <v>209481</v>
      </c>
      <c r="U4752" t="s">
        <v>183</v>
      </c>
      <c r="V4752" t="str">
        <f>IFERROR(_xlfn.XLOOKUP(tb_C101[[#This Row],[OS]],[1]!tb_C103[OS],[1]!tb_C103[DESCRICAO]),"0")</f>
        <v>PREVENTIVA</v>
      </c>
      <c r="W4752" t="str">
        <f>IFERROR(_xlfn.XLOOKUP(tb_C101[[#This Row],[OS]],[1]!tb_C103[OS],[1]!tb_C103[DESCRICAO2]),"0")</f>
        <v>Mecanico</v>
      </c>
    </row>
    <row r="4753" spans="1:23" x14ac:dyDescent="0.25">
      <c r="A4753" s="7">
        <v>4634</v>
      </c>
      <c r="B4753" t="s">
        <v>184</v>
      </c>
      <c r="C4753">
        <v>117</v>
      </c>
      <c r="D4753" s="8" t="s">
        <v>354</v>
      </c>
      <c r="E4753" t="s">
        <v>240</v>
      </c>
      <c r="F4753" t="s">
        <v>7940</v>
      </c>
      <c r="G4753" t="s">
        <v>7941</v>
      </c>
      <c r="H4753" t="s">
        <v>731</v>
      </c>
      <c r="I4753" s="9">
        <v>45645.682372685187</v>
      </c>
      <c r="J4753" s="9"/>
      <c r="K4753" s="9"/>
      <c r="L4753" s="9">
        <v>45722.597951388889</v>
      </c>
      <c r="M4753" t="s">
        <v>7942</v>
      </c>
      <c r="N4753" t="s">
        <v>180</v>
      </c>
      <c r="O4753" t="s">
        <v>181</v>
      </c>
      <c r="P4753" t="s">
        <v>189</v>
      </c>
      <c r="Q4753" t="s">
        <v>895</v>
      </c>
      <c r="R4753" t="s">
        <v>7943</v>
      </c>
      <c r="S4753" s="9">
        <v>45722.597962962966</v>
      </c>
      <c r="T4753">
        <v>209481</v>
      </c>
      <c r="U4753" t="s">
        <v>183</v>
      </c>
      <c r="V4753" t="str">
        <f>IFERROR(_xlfn.XLOOKUP(tb_C101[[#This Row],[OS]],[1]!tb_C103[OS],[1]!tb_C103[DESCRICAO]),"0")</f>
        <v>PREVENTIVA</v>
      </c>
      <c r="W4753" t="str">
        <f>IFERROR(_xlfn.XLOOKUP(tb_C101[[#This Row],[OS]],[1]!tb_C103[OS],[1]!tb_C103[DESCRICAO2]),"0")</f>
        <v>Mecanico</v>
      </c>
    </row>
    <row r="4754" spans="1:23" x14ac:dyDescent="0.25">
      <c r="A4754" s="7">
        <v>4635</v>
      </c>
      <c r="B4754" t="s">
        <v>184</v>
      </c>
      <c r="C4754">
        <v>117</v>
      </c>
      <c r="D4754" s="8" t="s">
        <v>354</v>
      </c>
      <c r="E4754" t="s">
        <v>240</v>
      </c>
      <c r="F4754" t="s">
        <v>7940</v>
      </c>
      <c r="G4754" t="s">
        <v>7941</v>
      </c>
      <c r="H4754" t="s">
        <v>731</v>
      </c>
      <c r="I4754" s="9">
        <v>45645.682974537034</v>
      </c>
      <c r="J4754" s="9"/>
      <c r="K4754" s="9"/>
      <c r="L4754" s="9">
        <v>45722.597870370373</v>
      </c>
      <c r="M4754" t="s">
        <v>7944</v>
      </c>
      <c r="N4754" t="s">
        <v>180</v>
      </c>
      <c r="O4754" t="s">
        <v>181</v>
      </c>
      <c r="P4754" t="s">
        <v>189</v>
      </c>
      <c r="Q4754" t="s">
        <v>895</v>
      </c>
      <c r="R4754" t="s">
        <v>7945</v>
      </c>
      <c r="S4754" s="9">
        <v>45722.597893518519</v>
      </c>
      <c r="T4754">
        <v>209481</v>
      </c>
      <c r="U4754" t="s">
        <v>183</v>
      </c>
      <c r="V4754" t="str">
        <f>IFERROR(_xlfn.XLOOKUP(tb_C101[[#This Row],[OS]],[1]!tb_C103[OS],[1]!tb_C103[DESCRICAO]),"0")</f>
        <v>PREVENTIVA</v>
      </c>
      <c r="W4754" t="str">
        <f>IFERROR(_xlfn.XLOOKUP(tb_C101[[#This Row],[OS]],[1]!tb_C103[OS],[1]!tb_C103[DESCRICAO2]),"0")</f>
        <v>Mecanico</v>
      </c>
    </row>
    <row r="4755" spans="1:23" x14ac:dyDescent="0.25">
      <c r="A4755" s="7">
        <v>4636</v>
      </c>
      <c r="B4755" t="s">
        <v>184</v>
      </c>
      <c r="C4755">
        <v>117</v>
      </c>
      <c r="D4755" s="8" t="s">
        <v>354</v>
      </c>
      <c r="E4755" t="s">
        <v>240</v>
      </c>
      <c r="F4755" t="s">
        <v>7946</v>
      </c>
      <c r="G4755" t="s">
        <v>7947</v>
      </c>
      <c r="H4755" t="s">
        <v>731</v>
      </c>
      <c r="I4755" s="9">
        <v>45645.684212962966</v>
      </c>
      <c r="J4755" s="9"/>
      <c r="K4755" s="9"/>
      <c r="L4755" s="9">
        <v>45722.597812499997</v>
      </c>
      <c r="M4755" t="s">
        <v>7948</v>
      </c>
      <c r="N4755" t="s">
        <v>180</v>
      </c>
      <c r="O4755" t="s">
        <v>181</v>
      </c>
      <c r="P4755" t="s">
        <v>189</v>
      </c>
      <c r="Q4755" t="s">
        <v>895</v>
      </c>
      <c r="R4755" t="s">
        <v>7949</v>
      </c>
      <c r="S4755" s="9">
        <v>45722.597824074073</v>
      </c>
      <c r="T4755">
        <v>209481</v>
      </c>
      <c r="U4755" t="s">
        <v>183</v>
      </c>
      <c r="V4755" t="str">
        <f>IFERROR(_xlfn.XLOOKUP(tb_C101[[#This Row],[OS]],[1]!tb_C103[OS],[1]!tb_C103[DESCRICAO]),"0")</f>
        <v>PREVENTIVA</v>
      </c>
      <c r="W4755" t="str">
        <f>IFERROR(_xlfn.XLOOKUP(tb_C101[[#This Row],[OS]],[1]!tb_C103[OS],[1]!tb_C103[DESCRICAO2]),"0")</f>
        <v>Mecanico</v>
      </c>
    </row>
    <row r="4756" spans="1:23" x14ac:dyDescent="0.25">
      <c r="A4756" s="7">
        <v>4637</v>
      </c>
      <c r="B4756" t="s">
        <v>184</v>
      </c>
      <c r="C4756">
        <v>117</v>
      </c>
      <c r="D4756" s="8" t="s">
        <v>354</v>
      </c>
      <c r="E4756" t="s">
        <v>240</v>
      </c>
      <c r="H4756" t="s">
        <v>731</v>
      </c>
      <c r="I4756" s="9">
        <v>45645.685891203706</v>
      </c>
      <c r="J4756" s="9"/>
      <c r="K4756" s="9"/>
      <c r="L4756" s="9"/>
      <c r="N4756" t="s">
        <v>215</v>
      </c>
      <c r="O4756" t="s">
        <v>181</v>
      </c>
      <c r="P4756" t="s">
        <v>189</v>
      </c>
      <c r="R4756" t="s">
        <v>7950</v>
      </c>
      <c r="S4756" s="9"/>
      <c r="U4756" t="s">
        <v>183</v>
      </c>
      <c r="V4756" t="str">
        <f>IFERROR(_xlfn.XLOOKUP(tb_C101[[#This Row],[OS]],[1]!tb_C103[OS],[1]!tb_C103[DESCRICAO]),"0")</f>
        <v>PREVENTIVA</v>
      </c>
      <c r="W4756" t="str">
        <f>IFERROR(_xlfn.XLOOKUP(tb_C101[[#This Row],[OS]],[1]!tb_C103[OS],[1]!tb_C103[DESCRICAO2]),"0")</f>
        <v>Eletrico</v>
      </c>
    </row>
    <row r="4757" spans="1:23" x14ac:dyDescent="0.25">
      <c r="A4757" s="7">
        <v>4638</v>
      </c>
      <c r="B4757" t="s">
        <v>184</v>
      </c>
      <c r="C4757">
        <v>117</v>
      </c>
      <c r="D4757" s="8" t="s">
        <v>354</v>
      </c>
      <c r="E4757" t="s">
        <v>240</v>
      </c>
      <c r="H4757" t="s">
        <v>731</v>
      </c>
      <c r="I4757" s="9">
        <v>45645.686342592591</v>
      </c>
      <c r="J4757" s="9"/>
      <c r="K4757" s="9"/>
      <c r="L4757" s="9">
        <v>45680.54</v>
      </c>
      <c r="N4757" t="s">
        <v>180</v>
      </c>
      <c r="O4757" t="s">
        <v>181</v>
      </c>
      <c r="P4757" t="s">
        <v>189</v>
      </c>
      <c r="R4757" t="s">
        <v>7951</v>
      </c>
      <c r="S4757" s="9">
        <v>45680.540011574078</v>
      </c>
      <c r="T4757">
        <v>883353</v>
      </c>
      <c r="U4757" t="s">
        <v>183</v>
      </c>
      <c r="V4757" t="str">
        <f>IFERROR(_xlfn.XLOOKUP(tb_C101[[#This Row],[OS]],[1]!tb_C103[OS],[1]!tb_C103[DESCRICAO]),"0")</f>
        <v>PREVENTIVA</v>
      </c>
      <c r="W4757" t="str">
        <f>IFERROR(_xlfn.XLOOKUP(tb_C101[[#This Row],[OS]],[1]!tb_C103[OS],[1]!tb_C103[DESCRICAO2]),"0")</f>
        <v>Eletrico</v>
      </c>
    </row>
    <row r="4758" spans="1:23" x14ac:dyDescent="0.25">
      <c r="A4758" s="7">
        <v>4639</v>
      </c>
      <c r="B4758" t="s">
        <v>184</v>
      </c>
      <c r="C4758">
        <v>117</v>
      </c>
      <c r="D4758" s="8" t="s">
        <v>354</v>
      </c>
      <c r="E4758" t="s">
        <v>238</v>
      </c>
      <c r="F4758" t="s">
        <v>7952</v>
      </c>
      <c r="G4758" t="s">
        <v>7953</v>
      </c>
      <c r="H4758" t="s">
        <v>731</v>
      </c>
      <c r="I4758" s="9">
        <v>45645.691041666665</v>
      </c>
      <c r="J4758" s="9"/>
      <c r="K4758" s="9"/>
      <c r="L4758" s="9">
        <v>45722.597731481481</v>
      </c>
      <c r="M4758" t="s">
        <v>7954</v>
      </c>
      <c r="N4758" t="s">
        <v>180</v>
      </c>
      <c r="O4758" t="s">
        <v>181</v>
      </c>
      <c r="P4758" t="s">
        <v>189</v>
      </c>
      <c r="Q4758" t="s">
        <v>895</v>
      </c>
      <c r="R4758" t="s">
        <v>7955</v>
      </c>
      <c r="S4758" s="9">
        <v>45722.597743055558</v>
      </c>
      <c r="T4758">
        <v>209481</v>
      </c>
      <c r="U4758" t="s">
        <v>183</v>
      </c>
      <c r="V4758" t="str">
        <f>IFERROR(_xlfn.XLOOKUP(tb_C101[[#This Row],[OS]],[1]!tb_C103[OS],[1]!tb_C103[DESCRICAO]),"0")</f>
        <v>PREVENTIVA</v>
      </c>
      <c r="W4758" t="str">
        <f>IFERROR(_xlfn.XLOOKUP(tb_C101[[#This Row],[OS]],[1]!tb_C103[OS],[1]!tb_C103[DESCRICAO2]),"0")</f>
        <v>Mecanico</v>
      </c>
    </row>
    <row r="4759" spans="1:23" x14ac:dyDescent="0.25">
      <c r="A4759" s="7">
        <v>4640</v>
      </c>
      <c r="B4759" t="s">
        <v>184</v>
      </c>
      <c r="C4759">
        <v>117</v>
      </c>
      <c r="D4759" s="8" t="s">
        <v>354</v>
      </c>
      <c r="E4759" t="s">
        <v>238</v>
      </c>
      <c r="F4759" t="s">
        <v>7952</v>
      </c>
      <c r="G4759" t="s">
        <v>7953</v>
      </c>
      <c r="H4759" t="s">
        <v>731</v>
      </c>
      <c r="I4759" s="9">
        <v>45645.692928240744</v>
      </c>
      <c r="J4759" s="9"/>
      <c r="K4759" s="9"/>
      <c r="L4759" s="9">
        <v>45722.597627314812</v>
      </c>
      <c r="M4759" t="s">
        <v>7956</v>
      </c>
      <c r="N4759" t="s">
        <v>180</v>
      </c>
      <c r="O4759" t="s">
        <v>181</v>
      </c>
      <c r="P4759" t="s">
        <v>189</v>
      </c>
      <c r="Q4759" t="s">
        <v>895</v>
      </c>
      <c r="R4759" t="s">
        <v>7957</v>
      </c>
      <c r="S4759" s="9">
        <v>45722.597650462965</v>
      </c>
      <c r="T4759">
        <v>209481</v>
      </c>
      <c r="U4759" t="s">
        <v>183</v>
      </c>
      <c r="V4759" t="str">
        <f>IFERROR(_xlfn.XLOOKUP(tb_C101[[#This Row],[OS]],[1]!tb_C103[OS],[1]!tb_C103[DESCRICAO]),"0")</f>
        <v>PREVENTIVA</v>
      </c>
      <c r="W4759" t="str">
        <f>IFERROR(_xlfn.XLOOKUP(tb_C101[[#This Row],[OS]],[1]!tb_C103[OS],[1]!tb_C103[DESCRICAO2]),"0")</f>
        <v>Eletrico</v>
      </c>
    </row>
    <row r="4760" spans="1:23" x14ac:dyDescent="0.25">
      <c r="A4760" s="7">
        <v>4641</v>
      </c>
      <c r="B4760" t="s">
        <v>184</v>
      </c>
      <c r="C4760">
        <v>117</v>
      </c>
      <c r="D4760" s="8" t="s">
        <v>354</v>
      </c>
      <c r="E4760" t="s">
        <v>245</v>
      </c>
      <c r="F4760" t="s">
        <v>4094</v>
      </c>
      <c r="G4760" t="s">
        <v>4095</v>
      </c>
      <c r="H4760" t="s">
        <v>731</v>
      </c>
      <c r="I4760" s="9">
        <v>45645.700509259259</v>
      </c>
      <c r="J4760" s="9"/>
      <c r="K4760" s="9"/>
      <c r="L4760" s="9">
        <v>45722.58865740741</v>
      </c>
      <c r="M4760" t="s">
        <v>7958</v>
      </c>
      <c r="N4760" t="s">
        <v>180</v>
      </c>
      <c r="O4760" t="s">
        <v>181</v>
      </c>
      <c r="P4760" t="s">
        <v>189</v>
      </c>
      <c r="Q4760" t="s">
        <v>245</v>
      </c>
      <c r="R4760" t="s">
        <v>7959</v>
      </c>
      <c r="S4760" s="9">
        <v>45722.58866898148</v>
      </c>
      <c r="T4760">
        <v>209481</v>
      </c>
      <c r="U4760" t="s">
        <v>183</v>
      </c>
      <c r="V4760" t="str">
        <f>IFERROR(_xlfn.XLOOKUP(tb_C101[[#This Row],[OS]],[1]!tb_C103[OS],[1]!tb_C103[DESCRICAO]),"0")</f>
        <v>PREVENTIVA</v>
      </c>
      <c r="W4760" t="str">
        <f>IFERROR(_xlfn.XLOOKUP(tb_C101[[#This Row],[OS]],[1]!tb_C103[OS],[1]!tb_C103[DESCRICAO2]),"0")</f>
        <v>Mecanico</v>
      </c>
    </row>
    <row r="4761" spans="1:23" x14ac:dyDescent="0.25">
      <c r="A4761" s="7">
        <v>4642</v>
      </c>
      <c r="B4761" t="s">
        <v>184</v>
      </c>
      <c r="C4761">
        <v>117</v>
      </c>
      <c r="D4761" s="8" t="s">
        <v>354</v>
      </c>
      <c r="E4761" t="s">
        <v>245</v>
      </c>
      <c r="F4761" t="s">
        <v>4094</v>
      </c>
      <c r="G4761" t="s">
        <v>4095</v>
      </c>
      <c r="H4761" t="s">
        <v>731</v>
      </c>
      <c r="I4761" s="9">
        <v>45645.70171296296</v>
      </c>
      <c r="J4761" s="9"/>
      <c r="K4761" s="9"/>
      <c r="L4761" s="9">
        <v>45722.58871527778</v>
      </c>
      <c r="M4761" t="s">
        <v>7960</v>
      </c>
      <c r="N4761" t="s">
        <v>180</v>
      </c>
      <c r="O4761" t="s">
        <v>181</v>
      </c>
      <c r="P4761" t="s">
        <v>189</v>
      </c>
      <c r="Q4761" t="s">
        <v>245</v>
      </c>
      <c r="R4761" t="s">
        <v>7961</v>
      </c>
      <c r="S4761" s="9">
        <v>45722.588726851849</v>
      </c>
      <c r="T4761">
        <v>209481</v>
      </c>
      <c r="U4761" t="s">
        <v>183</v>
      </c>
      <c r="V4761" t="str">
        <f>IFERROR(_xlfn.XLOOKUP(tb_C101[[#This Row],[OS]],[1]!tb_C103[OS],[1]!tb_C103[DESCRICAO]),"0")</f>
        <v>PREVENTIVA</v>
      </c>
      <c r="W4761" t="str">
        <f>IFERROR(_xlfn.XLOOKUP(tb_C101[[#This Row],[OS]],[1]!tb_C103[OS],[1]!tb_C103[DESCRICAO2]),"0")</f>
        <v>Eletrico</v>
      </c>
    </row>
    <row r="4762" spans="1:23" x14ac:dyDescent="0.25">
      <c r="A4762" s="7">
        <v>4643</v>
      </c>
      <c r="B4762" t="s">
        <v>175</v>
      </c>
      <c r="C4762">
        <v>208</v>
      </c>
      <c r="D4762" s="8" t="s">
        <v>4987</v>
      </c>
      <c r="E4762" t="s">
        <v>4427</v>
      </c>
      <c r="H4762" t="s">
        <v>731</v>
      </c>
      <c r="I4762" s="9">
        <v>45645.718298611115</v>
      </c>
      <c r="J4762" s="9"/>
      <c r="K4762" s="9"/>
      <c r="L4762" s="9">
        <v>45722.588784722226</v>
      </c>
      <c r="M4762" t="s">
        <v>7962</v>
      </c>
      <c r="N4762" t="s">
        <v>180</v>
      </c>
      <c r="O4762" t="s">
        <v>181</v>
      </c>
      <c r="P4762" t="s">
        <v>189</v>
      </c>
      <c r="R4762" t="s">
        <v>7963</v>
      </c>
      <c r="S4762" s="9">
        <v>45722.588796296295</v>
      </c>
      <c r="T4762">
        <v>209481</v>
      </c>
      <c r="U4762" t="s">
        <v>183</v>
      </c>
      <c r="V4762" t="str">
        <f>IFERROR(_xlfn.XLOOKUP(tb_C101[[#This Row],[OS]],[1]!tb_C103[OS],[1]!tb_C103[DESCRICAO]),"0")</f>
        <v>CORRETIVA</v>
      </c>
      <c r="W4762" t="str">
        <f>IFERROR(_xlfn.XLOOKUP(tb_C101[[#This Row],[OS]],[1]!tb_C103[OS],[1]!tb_C103[DESCRICAO2]),"0")</f>
        <v>Mecanico</v>
      </c>
    </row>
    <row r="4763" spans="1:23" x14ac:dyDescent="0.25">
      <c r="A4763" s="7">
        <v>4644</v>
      </c>
      <c r="B4763" t="s">
        <v>175</v>
      </c>
      <c r="C4763">
        <v>206</v>
      </c>
      <c r="D4763" s="8" t="s">
        <v>793</v>
      </c>
      <c r="E4763" t="s">
        <v>3266</v>
      </c>
      <c r="H4763" t="s">
        <v>731</v>
      </c>
      <c r="I4763" s="9">
        <v>45645.719629629632</v>
      </c>
      <c r="J4763" s="9"/>
      <c r="K4763" s="9"/>
      <c r="L4763" s="9">
        <v>45722.588900462964</v>
      </c>
      <c r="M4763" t="s">
        <v>7964</v>
      </c>
      <c r="N4763" t="s">
        <v>180</v>
      </c>
      <c r="O4763" t="s">
        <v>181</v>
      </c>
      <c r="P4763" t="s">
        <v>189</v>
      </c>
      <c r="R4763" t="s">
        <v>7965</v>
      </c>
      <c r="S4763" s="9">
        <v>45722.588912037034</v>
      </c>
      <c r="T4763">
        <v>209481</v>
      </c>
      <c r="U4763" t="s">
        <v>183</v>
      </c>
      <c r="V4763" t="str">
        <f>IFERROR(_xlfn.XLOOKUP(tb_C101[[#This Row],[OS]],[1]!tb_C103[OS],[1]!tb_C103[DESCRICAO]),"0")</f>
        <v>CORRETIVA</v>
      </c>
      <c r="W4763" t="str">
        <f>IFERROR(_xlfn.XLOOKUP(tb_C101[[#This Row],[OS]],[1]!tb_C103[OS],[1]!tb_C103[DESCRICAO2]),"0")</f>
        <v>Mecanico</v>
      </c>
    </row>
    <row r="4764" spans="1:23" x14ac:dyDescent="0.25">
      <c r="A4764" s="7">
        <v>4645</v>
      </c>
      <c r="B4764" t="s">
        <v>24</v>
      </c>
      <c r="C4764">
        <v>9022</v>
      </c>
      <c r="D4764" s="8" t="s">
        <v>4983</v>
      </c>
      <c r="E4764" t="s">
        <v>7286</v>
      </c>
      <c r="H4764" t="s">
        <v>731</v>
      </c>
      <c r="I4764" s="9">
        <v>45645.721307870372</v>
      </c>
      <c r="J4764" s="9"/>
      <c r="K4764" s="9"/>
      <c r="L4764" s="9">
        <v>45722.588958333334</v>
      </c>
      <c r="M4764" t="s">
        <v>7966</v>
      </c>
      <c r="N4764" t="s">
        <v>180</v>
      </c>
      <c r="O4764" t="s">
        <v>181</v>
      </c>
      <c r="P4764" t="s">
        <v>189</v>
      </c>
      <c r="R4764" t="s">
        <v>7967</v>
      </c>
      <c r="S4764" s="9">
        <v>45722.58898148148</v>
      </c>
      <c r="T4764">
        <v>209481</v>
      </c>
      <c r="U4764" t="s">
        <v>183</v>
      </c>
      <c r="V4764" t="str">
        <f>IFERROR(_xlfn.XLOOKUP(tb_C101[[#This Row],[OS]],[1]!tb_C103[OS],[1]!tb_C103[DESCRICAO]),"0")</f>
        <v>PREVENTIVA</v>
      </c>
      <c r="W4764" t="str">
        <f>IFERROR(_xlfn.XLOOKUP(tb_C101[[#This Row],[OS]],[1]!tb_C103[OS],[1]!tb_C103[DESCRICAO2]),"0")</f>
        <v>Mecanico</v>
      </c>
    </row>
    <row r="4765" spans="1:23" x14ac:dyDescent="0.25">
      <c r="A4765" s="7">
        <v>4646</v>
      </c>
      <c r="B4765" t="s">
        <v>79</v>
      </c>
      <c r="C4765">
        <v>413</v>
      </c>
      <c r="D4765" s="8" t="s">
        <v>295</v>
      </c>
      <c r="E4765" t="s">
        <v>89</v>
      </c>
      <c r="H4765" t="s">
        <v>5761</v>
      </c>
      <c r="I4765" s="9">
        <v>45645.773298611108</v>
      </c>
      <c r="J4765" s="9"/>
      <c r="K4765" s="9"/>
      <c r="L4765" s="9"/>
      <c r="N4765" t="s">
        <v>215</v>
      </c>
      <c r="O4765" t="s">
        <v>181</v>
      </c>
      <c r="P4765" t="s">
        <v>189</v>
      </c>
      <c r="R4765" t="s">
        <v>7968</v>
      </c>
      <c r="S4765" s="9">
        <v>45646.757326388892</v>
      </c>
      <c r="T4765">
        <v>648952</v>
      </c>
      <c r="U4765" t="s">
        <v>183</v>
      </c>
      <c r="V4765" t="str">
        <f>IFERROR(_xlfn.XLOOKUP(tb_C101[[#This Row],[OS]],[1]!tb_C103[OS],[1]!tb_C103[DESCRICAO]),"0")</f>
        <v>CORRETIVA</v>
      </c>
      <c r="W4765" t="str">
        <f>IFERROR(_xlfn.XLOOKUP(tb_C101[[#This Row],[OS]],[1]!tb_C103[OS],[1]!tb_C103[DESCRICAO2]),"0")</f>
        <v>Mecanico</v>
      </c>
    </row>
    <row r="4766" spans="1:23" x14ac:dyDescent="0.25">
      <c r="A4766" s="7">
        <v>4647</v>
      </c>
      <c r="B4766" t="s">
        <v>24</v>
      </c>
      <c r="C4766">
        <v>507</v>
      </c>
      <c r="D4766" s="8" t="s">
        <v>757</v>
      </c>
      <c r="H4766" t="s">
        <v>5500</v>
      </c>
      <c r="I4766" s="9">
        <v>45645.83494212963</v>
      </c>
      <c r="J4766" s="9"/>
      <c r="K4766" s="9"/>
      <c r="L4766" s="9">
        <v>45670.608043981483</v>
      </c>
      <c r="N4766" t="s">
        <v>180</v>
      </c>
      <c r="O4766" t="s">
        <v>181</v>
      </c>
      <c r="P4766" t="s">
        <v>189</v>
      </c>
      <c r="R4766" t="s">
        <v>5501</v>
      </c>
      <c r="S4766" s="9">
        <v>45670.608067129629</v>
      </c>
      <c r="T4766">
        <v>883353</v>
      </c>
      <c r="U4766" t="s">
        <v>183</v>
      </c>
      <c r="V4766" t="str">
        <f>IFERROR(_xlfn.XLOOKUP(tb_C101[[#This Row],[OS]],[1]!tb_C103[OS],[1]!tb_C103[DESCRICAO]),"0")</f>
        <v>CORRETIVA</v>
      </c>
      <c r="W4766" t="str">
        <f>IFERROR(_xlfn.XLOOKUP(tb_C101[[#This Row],[OS]],[1]!tb_C103[OS],[1]!tb_C103[DESCRICAO2]),"0")</f>
        <v>AUTOMATICO - TROCAR</v>
      </c>
    </row>
    <row r="4767" spans="1:23" x14ac:dyDescent="0.25">
      <c r="A4767" s="7">
        <v>4648</v>
      </c>
      <c r="B4767" t="s">
        <v>184</v>
      </c>
      <c r="C4767">
        <v>117</v>
      </c>
      <c r="D4767" s="8" t="s">
        <v>354</v>
      </c>
      <c r="E4767" t="s">
        <v>345</v>
      </c>
      <c r="F4767" t="s">
        <v>4332</v>
      </c>
      <c r="G4767" t="s">
        <v>4333</v>
      </c>
      <c r="H4767" t="s">
        <v>731</v>
      </c>
      <c r="I4767" s="9">
        <v>45646.393553240741</v>
      </c>
      <c r="J4767" s="9"/>
      <c r="K4767" s="9"/>
      <c r="L4767" s="9">
        <v>45722.589050925926</v>
      </c>
      <c r="M4767" t="s">
        <v>7969</v>
      </c>
      <c r="N4767" t="s">
        <v>180</v>
      </c>
      <c r="O4767" t="s">
        <v>181</v>
      </c>
      <c r="P4767" t="s">
        <v>189</v>
      </c>
      <c r="Q4767" t="s">
        <v>895</v>
      </c>
      <c r="R4767" t="s">
        <v>7970</v>
      </c>
      <c r="S4767" s="9">
        <v>45722.589074074072</v>
      </c>
      <c r="T4767">
        <v>209481</v>
      </c>
      <c r="U4767" t="s">
        <v>183</v>
      </c>
      <c r="V4767" t="str">
        <f>IFERROR(_xlfn.XLOOKUP(tb_C101[[#This Row],[OS]],[1]!tb_C103[OS],[1]!tb_C103[DESCRICAO]),"0")</f>
        <v>PREVENTIVA</v>
      </c>
      <c r="W4767" t="str">
        <f>IFERROR(_xlfn.XLOOKUP(tb_C101[[#This Row],[OS]],[1]!tb_C103[OS],[1]!tb_C103[DESCRICAO2]),"0")</f>
        <v>Mecanico</v>
      </c>
    </row>
    <row r="4768" spans="1:23" x14ac:dyDescent="0.25">
      <c r="A4768" s="7">
        <v>4649</v>
      </c>
      <c r="B4768" t="s">
        <v>184</v>
      </c>
      <c r="C4768">
        <v>117</v>
      </c>
      <c r="D4768" s="8" t="s">
        <v>354</v>
      </c>
      <c r="E4768" t="s">
        <v>345</v>
      </c>
      <c r="F4768" t="s">
        <v>3932</v>
      </c>
      <c r="G4768" t="s">
        <v>3933</v>
      </c>
      <c r="H4768" t="s">
        <v>731</v>
      </c>
      <c r="I4768" s="9">
        <v>45646.394178240742</v>
      </c>
      <c r="J4768" s="9"/>
      <c r="K4768" s="9"/>
      <c r="L4768" s="9">
        <v>45722.589120370372</v>
      </c>
      <c r="M4768" t="s">
        <v>7971</v>
      </c>
      <c r="N4768" t="s">
        <v>180</v>
      </c>
      <c r="O4768" t="s">
        <v>181</v>
      </c>
      <c r="P4768" t="s">
        <v>189</v>
      </c>
      <c r="Q4768" t="s">
        <v>895</v>
      </c>
      <c r="R4768" t="s">
        <v>7972</v>
      </c>
      <c r="S4768" s="9">
        <v>45722.589131944442</v>
      </c>
      <c r="T4768">
        <v>209481</v>
      </c>
      <c r="U4768" t="s">
        <v>183</v>
      </c>
      <c r="V4768" t="str">
        <f>IFERROR(_xlfn.XLOOKUP(tb_C101[[#This Row],[OS]],[1]!tb_C103[OS],[1]!tb_C103[DESCRICAO]),"0")</f>
        <v>PREVENTIVA</v>
      </c>
      <c r="W4768" t="str">
        <f>IFERROR(_xlfn.XLOOKUP(tb_C101[[#This Row],[OS]],[1]!tb_C103[OS],[1]!tb_C103[DESCRICAO2]),"0")</f>
        <v>Mecanico</v>
      </c>
    </row>
    <row r="4769" spans="1:23" x14ac:dyDescent="0.25">
      <c r="A4769" s="7">
        <v>4650</v>
      </c>
      <c r="B4769" t="s">
        <v>184</v>
      </c>
      <c r="C4769">
        <v>117</v>
      </c>
      <c r="D4769" s="8" t="s">
        <v>354</v>
      </c>
      <c r="E4769" t="s">
        <v>345</v>
      </c>
      <c r="F4769" t="s">
        <v>4409</v>
      </c>
      <c r="G4769" t="s">
        <v>4410</v>
      </c>
      <c r="H4769" t="s">
        <v>731</v>
      </c>
      <c r="I4769" s="9">
        <v>45646.412210648145</v>
      </c>
      <c r="J4769" s="9"/>
      <c r="K4769" s="9"/>
      <c r="L4769" s="9">
        <v>45722.589178240742</v>
      </c>
      <c r="M4769" t="s">
        <v>7973</v>
      </c>
      <c r="N4769" t="s">
        <v>180</v>
      </c>
      <c r="O4769" t="s">
        <v>181</v>
      </c>
      <c r="P4769" t="s">
        <v>189</v>
      </c>
      <c r="Q4769" t="s">
        <v>895</v>
      </c>
      <c r="R4769" t="s">
        <v>7974</v>
      </c>
      <c r="S4769" s="9">
        <v>45722.589189814818</v>
      </c>
      <c r="T4769">
        <v>209481</v>
      </c>
      <c r="U4769" t="s">
        <v>183</v>
      </c>
      <c r="V4769" t="str">
        <f>IFERROR(_xlfn.XLOOKUP(tb_C101[[#This Row],[OS]],[1]!tb_C103[OS],[1]!tb_C103[DESCRICAO]),"0")</f>
        <v>PREVENTIVA</v>
      </c>
      <c r="W4769" t="str">
        <f>IFERROR(_xlfn.XLOOKUP(tb_C101[[#This Row],[OS]],[1]!tb_C103[OS],[1]!tb_C103[DESCRICAO2]),"0")</f>
        <v>Mecanico</v>
      </c>
    </row>
    <row r="4770" spans="1:23" x14ac:dyDescent="0.25">
      <c r="A4770" s="7">
        <v>4651</v>
      </c>
      <c r="B4770" t="s">
        <v>184</v>
      </c>
      <c r="C4770">
        <v>117</v>
      </c>
      <c r="D4770" s="8" t="s">
        <v>354</v>
      </c>
      <c r="E4770" t="s">
        <v>345</v>
      </c>
      <c r="F4770" t="s">
        <v>4409</v>
      </c>
      <c r="G4770" t="s">
        <v>4410</v>
      </c>
      <c r="H4770" t="s">
        <v>731</v>
      </c>
      <c r="I4770" s="9">
        <v>45646.413148148145</v>
      </c>
      <c r="J4770" s="9"/>
      <c r="K4770" s="9"/>
      <c r="L4770" s="9">
        <v>45722.589236111111</v>
      </c>
      <c r="M4770" t="s">
        <v>7975</v>
      </c>
      <c r="N4770" t="s">
        <v>180</v>
      </c>
      <c r="O4770" t="s">
        <v>181</v>
      </c>
      <c r="P4770" t="s">
        <v>189</v>
      </c>
      <c r="Q4770" t="s">
        <v>895</v>
      </c>
      <c r="R4770" t="s">
        <v>7976</v>
      </c>
      <c r="S4770" s="9">
        <v>45722.589247685188</v>
      </c>
      <c r="T4770">
        <v>209481</v>
      </c>
      <c r="U4770" t="s">
        <v>183</v>
      </c>
      <c r="V4770" t="str">
        <f>IFERROR(_xlfn.XLOOKUP(tb_C101[[#This Row],[OS]],[1]!tb_C103[OS],[1]!tb_C103[DESCRICAO]),"0")</f>
        <v>PREVENTIVA</v>
      </c>
      <c r="W4770" t="str">
        <f>IFERROR(_xlfn.XLOOKUP(tb_C101[[#This Row],[OS]],[1]!tb_C103[OS],[1]!tb_C103[DESCRICAO2]),"0")</f>
        <v>Mecanico</v>
      </c>
    </row>
    <row r="4771" spans="1:23" x14ac:dyDescent="0.25">
      <c r="A4771" s="7">
        <v>4652</v>
      </c>
      <c r="B4771" t="s">
        <v>184</v>
      </c>
      <c r="C4771">
        <v>117</v>
      </c>
      <c r="D4771" s="8" t="s">
        <v>354</v>
      </c>
      <c r="E4771" t="s">
        <v>345</v>
      </c>
      <c r="F4771" t="s">
        <v>4409</v>
      </c>
      <c r="G4771" t="s">
        <v>4410</v>
      </c>
      <c r="H4771" t="s">
        <v>731</v>
      </c>
      <c r="I4771" s="9">
        <v>45646.413726851853</v>
      </c>
      <c r="J4771" s="9"/>
      <c r="K4771" s="9"/>
      <c r="L4771" s="9">
        <v>45722.589328703703</v>
      </c>
      <c r="M4771" t="s">
        <v>7977</v>
      </c>
      <c r="N4771" t="s">
        <v>180</v>
      </c>
      <c r="O4771" t="s">
        <v>181</v>
      </c>
      <c r="P4771" t="s">
        <v>189</v>
      </c>
      <c r="Q4771" t="s">
        <v>895</v>
      </c>
      <c r="R4771" t="s">
        <v>7978</v>
      </c>
      <c r="S4771" s="9">
        <v>45722.58934027778</v>
      </c>
      <c r="T4771">
        <v>209481</v>
      </c>
      <c r="U4771" t="s">
        <v>183</v>
      </c>
      <c r="V4771" t="str">
        <f>IFERROR(_xlfn.XLOOKUP(tb_C101[[#This Row],[OS]],[1]!tb_C103[OS],[1]!tb_C103[DESCRICAO]),"0")</f>
        <v>PREVENTIVA</v>
      </c>
      <c r="W4771" t="str">
        <f>IFERROR(_xlfn.XLOOKUP(tb_C101[[#This Row],[OS]],[1]!tb_C103[OS],[1]!tb_C103[DESCRICAO2]),"0")</f>
        <v>Mecanico</v>
      </c>
    </row>
    <row r="4772" spans="1:23" x14ac:dyDescent="0.25">
      <c r="A4772" s="7">
        <v>4653</v>
      </c>
      <c r="B4772" t="s">
        <v>184</v>
      </c>
      <c r="C4772">
        <v>117</v>
      </c>
      <c r="D4772" s="8" t="s">
        <v>354</v>
      </c>
      <c r="E4772" t="s">
        <v>345</v>
      </c>
      <c r="F4772" t="s">
        <v>4332</v>
      </c>
      <c r="G4772" t="s">
        <v>4333</v>
      </c>
      <c r="H4772" t="s">
        <v>731</v>
      </c>
      <c r="I4772" s="9">
        <v>45646.414606481485</v>
      </c>
      <c r="J4772" s="9"/>
      <c r="K4772" s="9"/>
      <c r="L4772" s="9"/>
      <c r="N4772" t="s">
        <v>215</v>
      </c>
      <c r="O4772" t="s">
        <v>181</v>
      </c>
      <c r="P4772" t="s">
        <v>189</v>
      </c>
      <c r="Q4772" t="s">
        <v>895</v>
      </c>
      <c r="R4772" t="s">
        <v>7979</v>
      </c>
      <c r="S4772" s="9"/>
      <c r="U4772" t="s">
        <v>183</v>
      </c>
      <c r="V4772" t="str">
        <f>IFERROR(_xlfn.XLOOKUP(tb_C101[[#This Row],[OS]],[1]!tb_C103[OS],[1]!tb_C103[DESCRICAO]),"0")</f>
        <v>PREVENTIVA</v>
      </c>
      <c r="W4772" t="str">
        <f>IFERROR(_xlfn.XLOOKUP(tb_C101[[#This Row],[OS]],[1]!tb_C103[OS],[1]!tb_C103[DESCRICAO2]),"0")</f>
        <v>Eletrico</v>
      </c>
    </row>
    <row r="4773" spans="1:23" x14ac:dyDescent="0.25">
      <c r="A4773" s="7">
        <v>4654</v>
      </c>
      <c r="B4773" t="s">
        <v>184</v>
      </c>
      <c r="C4773">
        <v>117</v>
      </c>
      <c r="D4773" s="8" t="s">
        <v>354</v>
      </c>
      <c r="E4773" t="s">
        <v>345</v>
      </c>
      <c r="F4773" t="s">
        <v>3932</v>
      </c>
      <c r="G4773" t="s">
        <v>3933</v>
      </c>
      <c r="H4773" t="s">
        <v>731</v>
      </c>
      <c r="I4773" s="9">
        <v>45646.415196759262</v>
      </c>
      <c r="J4773" s="9"/>
      <c r="K4773" s="9"/>
      <c r="L4773" s="9"/>
      <c r="N4773" t="s">
        <v>215</v>
      </c>
      <c r="O4773" t="s">
        <v>181</v>
      </c>
      <c r="P4773" t="s">
        <v>189</v>
      </c>
      <c r="Q4773" t="s">
        <v>895</v>
      </c>
      <c r="R4773" t="s">
        <v>7980</v>
      </c>
      <c r="S4773" s="9"/>
      <c r="U4773" t="s">
        <v>183</v>
      </c>
      <c r="V4773" t="str">
        <f>IFERROR(_xlfn.XLOOKUP(tb_C101[[#This Row],[OS]],[1]!tb_C103[OS],[1]!tb_C103[DESCRICAO]),"0")</f>
        <v>PREVENTIVA</v>
      </c>
      <c r="W4773" t="str">
        <f>IFERROR(_xlfn.XLOOKUP(tb_C101[[#This Row],[OS]],[1]!tb_C103[OS],[1]!tb_C103[DESCRICAO2]),"0")</f>
        <v>Eletrico</v>
      </c>
    </row>
    <row r="4774" spans="1:23" x14ac:dyDescent="0.25">
      <c r="A4774" s="7">
        <v>4655</v>
      </c>
      <c r="B4774" t="s">
        <v>184</v>
      </c>
      <c r="C4774">
        <v>117</v>
      </c>
      <c r="D4774" s="8" t="s">
        <v>354</v>
      </c>
      <c r="E4774" t="s">
        <v>300</v>
      </c>
      <c r="F4774" t="s">
        <v>3936</v>
      </c>
      <c r="G4774" t="s">
        <v>3937</v>
      </c>
      <c r="H4774" t="s">
        <v>731</v>
      </c>
      <c r="I4774" s="9">
        <v>45646.417013888888</v>
      </c>
      <c r="J4774" s="9"/>
      <c r="K4774" s="9"/>
      <c r="L4774" s="9">
        <v>45722.589421296296</v>
      </c>
      <c r="M4774" t="s">
        <v>7981</v>
      </c>
      <c r="N4774" t="s">
        <v>180</v>
      </c>
      <c r="O4774" t="s">
        <v>181</v>
      </c>
      <c r="P4774" t="s">
        <v>189</v>
      </c>
      <c r="Q4774" t="s">
        <v>300</v>
      </c>
      <c r="R4774" t="s">
        <v>7982</v>
      </c>
      <c r="S4774" s="9">
        <v>45722.589444444442</v>
      </c>
      <c r="T4774">
        <v>209481</v>
      </c>
      <c r="U4774" t="s">
        <v>183</v>
      </c>
      <c r="V4774" t="str">
        <f>IFERROR(_xlfn.XLOOKUP(tb_C101[[#This Row],[OS]],[1]!tb_C103[OS],[1]!tb_C103[DESCRICAO]),"0")</f>
        <v>PREVENTIVA</v>
      </c>
      <c r="W4774" t="str">
        <f>IFERROR(_xlfn.XLOOKUP(tb_C101[[#This Row],[OS]],[1]!tb_C103[OS],[1]!tb_C103[DESCRICAO2]),"0")</f>
        <v>Mecanico</v>
      </c>
    </row>
    <row r="4775" spans="1:23" x14ac:dyDescent="0.25">
      <c r="A4775" s="7">
        <v>4656</v>
      </c>
      <c r="B4775" t="s">
        <v>184</v>
      </c>
      <c r="C4775">
        <v>117</v>
      </c>
      <c r="D4775" s="8" t="s">
        <v>354</v>
      </c>
      <c r="E4775" t="s">
        <v>300</v>
      </c>
      <c r="F4775" t="s">
        <v>4363</v>
      </c>
      <c r="G4775" t="s">
        <v>4364</v>
      </c>
      <c r="H4775" t="s">
        <v>731</v>
      </c>
      <c r="I4775" s="9">
        <v>45646.417534722219</v>
      </c>
      <c r="J4775" s="9"/>
      <c r="K4775" s="9"/>
      <c r="L4775" s="9">
        <v>45722.589479166665</v>
      </c>
      <c r="M4775" t="s">
        <v>7983</v>
      </c>
      <c r="N4775" t="s">
        <v>180</v>
      </c>
      <c r="O4775" t="s">
        <v>181</v>
      </c>
      <c r="P4775" t="s">
        <v>189</v>
      </c>
      <c r="Q4775" t="s">
        <v>300</v>
      </c>
      <c r="R4775" t="s">
        <v>7984</v>
      </c>
      <c r="S4775" s="9">
        <v>45722.589490740742</v>
      </c>
      <c r="T4775">
        <v>209481</v>
      </c>
      <c r="U4775" t="s">
        <v>183</v>
      </c>
      <c r="V4775" t="str">
        <f>IFERROR(_xlfn.XLOOKUP(tb_C101[[#This Row],[OS]],[1]!tb_C103[OS],[1]!tb_C103[DESCRICAO]),"0")</f>
        <v>PREVENTIVA</v>
      </c>
      <c r="W4775" t="str">
        <f>IFERROR(_xlfn.XLOOKUP(tb_C101[[#This Row],[OS]],[1]!tb_C103[OS],[1]!tb_C103[DESCRICAO2]),"0")</f>
        <v>Mecanico</v>
      </c>
    </row>
    <row r="4776" spans="1:23" x14ac:dyDescent="0.25">
      <c r="A4776" s="7">
        <v>4657</v>
      </c>
      <c r="B4776" t="s">
        <v>184</v>
      </c>
      <c r="C4776">
        <v>117</v>
      </c>
      <c r="D4776" s="8" t="s">
        <v>354</v>
      </c>
      <c r="E4776" t="s">
        <v>300</v>
      </c>
      <c r="F4776" t="s">
        <v>4366</v>
      </c>
      <c r="G4776" t="s">
        <v>4367</v>
      </c>
      <c r="H4776" t="s">
        <v>731</v>
      </c>
      <c r="I4776" s="9">
        <v>45646.418113425927</v>
      </c>
      <c r="J4776" s="9"/>
      <c r="K4776" s="9"/>
      <c r="L4776" s="9">
        <v>45722.589571759258</v>
      </c>
      <c r="M4776" t="s">
        <v>7985</v>
      </c>
      <c r="N4776" t="s">
        <v>180</v>
      </c>
      <c r="O4776" t="s">
        <v>181</v>
      </c>
      <c r="P4776" t="s">
        <v>189</v>
      </c>
      <c r="Q4776" t="s">
        <v>300</v>
      </c>
      <c r="R4776" t="s">
        <v>7986</v>
      </c>
      <c r="S4776" s="9">
        <v>45722.589583333334</v>
      </c>
      <c r="T4776">
        <v>209481</v>
      </c>
      <c r="U4776" t="s">
        <v>183</v>
      </c>
      <c r="V4776" t="str">
        <f>IFERROR(_xlfn.XLOOKUP(tb_C101[[#This Row],[OS]],[1]!tb_C103[OS],[1]!tb_C103[DESCRICAO]),"0")</f>
        <v>PREVENTIVA</v>
      </c>
      <c r="W4776" t="str">
        <f>IFERROR(_xlfn.XLOOKUP(tb_C101[[#This Row],[OS]],[1]!tb_C103[OS],[1]!tb_C103[DESCRICAO2]),"0")</f>
        <v>Mecanico</v>
      </c>
    </row>
    <row r="4777" spans="1:23" x14ac:dyDescent="0.25">
      <c r="A4777" s="7">
        <v>4658</v>
      </c>
      <c r="B4777" t="s">
        <v>184</v>
      </c>
      <c r="C4777">
        <v>117</v>
      </c>
      <c r="D4777" s="8" t="s">
        <v>354</v>
      </c>
      <c r="E4777" t="s">
        <v>300</v>
      </c>
      <c r="F4777" t="s">
        <v>4215</v>
      </c>
      <c r="G4777" t="s">
        <v>4216</v>
      </c>
      <c r="H4777" t="s">
        <v>731</v>
      </c>
      <c r="I4777" s="9">
        <v>45646.418923611112</v>
      </c>
      <c r="J4777" s="9"/>
      <c r="K4777" s="9"/>
      <c r="L4777" s="9"/>
      <c r="N4777" t="s">
        <v>215</v>
      </c>
      <c r="O4777" t="s">
        <v>181</v>
      </c>
      <c r="Q4777" t="s">
        <v>895</v>
      </c>
      <c r="R4777" t="s">
        <v>7987</v>
      </c>
      <c r="S4777" s="9">
        <v>45646.419502314813</v>
      </c>
      <c r="T4777">
        <v>43181706833</v>
      </c>
      <c r="U4777" t="s">
        <v>204</v>
      </c>
      <c r="V4777" t="str">
        <f>IFERROR(_xlfn.XLOOKUP(tb_C101[[#This Row],[OS]],[1]!tb_C103[OS],[1]!tb_C103[DESCRICAO]),"0")</f>
        <v>PREVENTIVA</v>
      </c>
      <c r="W4777" t="str">
        <f>IFERROR(_xlfn.XLOOKUP(tb_C101[[#This Row],[OS]],[1]!tb_C103[OS],[1]!tb_C103[DESCRICAO2]),"0")</f>
        <v>Eletrico</v>
      </c>
    </row>
    <row r="4778" spans="1:23" x14ac:dyDescent="0.25">
      <c r="A4778" s="7">
        <v>4659</v>
      </c>
      <c r="B4778" t="s">
        <v>184</v>
      </c>
      <c r="C4778">
        <v>117</v>
      </c>
      <c r="D4778" s="8" t="s">
        <v>354</v>
      </c>
      <c r="E4778" t="s">
        <v>300</v>
      </c>
      <c r="F4778" t="s">
        <v>7988</v>
      </c>
      <c r="G4778" t="s">
        <v>7989</v>
      </c>
      <c r="H4778" t="s">
        <v>731</v>
      </c>
      <c r="I4778" s="9">
        <v>45646.425057870372</v>
      </c>
      <c r="J4778" s="9"/>
      <c r="K4778" s="9"/>
      <c r="L4778" s="9"/>
      <c r="N4778" t="s">
        <v>215</v>
      </c>
      <c r="O4778" t="s">
        <v>181</v>
      </c>
      <c r="P4778" t="s">
        <v>189</v>
      </c>
      <c r="Q4778" t="s">
        <v>895</v>
      </c>
      <c r="R4778" t="s">
        <v>7990</v>
      </c>
      <c r="S4778" s="9"/>
      <c r="U4778" t="s">
        <v>183</v>
      </c>
      <c r="V4778" t="str">
        <f>IFERROR(_xlfn.XLOOKUP(tb_C101[[#This Row],[OS]],[1]!tb_C103[OS],[1]!tb_C103[DESCRICAO]),"0")</f>
        <v>PREVENTIVA</v>
      </c>
      <c r="W4778" t="str">
        <f>IFERROR(_xlfn.XLOOKUP(tb_C101[[#This Row],[OS]],[1]!tb_C103[OS],[1]!tb_C103[DESCRICAO2]),"0")</f>
        <v>Eletrico</v>
      </c>
    </row>
    <row r="4779" spans="1:23" x14ac:dyDescent="0.25">
      <c r="A4779" s="7">
        <v>4660</v>
      </c>
      <c r="B4779" t="s">
        <v>184</v>
      </c>
      <c r="C4779">
        <v>117</v>
      </c>
      <c r="D4779" s="8" t="s">
        <v>354</v>
      </c>
      <c r="E4779" t="s">
        <v>300</v>
      </c>
      <c r="F4779" t="s">
        <v>7991</v>
      </c>
      <c r="G4779" t="s">
        <v>7992</v>
      </c>
      <c r="H4779" t="s">
        <v>731</v>
      </c>
      <c r="I4779" s="9">
        <v>45646.425694444442</v>
      </c>
      <c r="J4779" s="9"/>
      <c r="K4779" s="9"/>
      <c r="L4779" s="9"/>
      <c r="N4779" t="s">
        <v>215</v>
      </c>
      <c r="O4779" t="s">
        <v>181</v>
      </c>
      <c r="P4779" t="s">
        <v>189</v>
      </c>
      <c r="Q4779" t="s">
        <v>895</v>
      </c>
      <c r="R4779" t="s">
        <v>7993</v>
      </c>
      <c r="S4779" s="9"/>
      <c r="U4779" t="s">
        <v>183</v>
      </c>
      <c r="V4779" t="str">
        <f>IFERROR(_xlfn.XLOOKUP(tb_C101[[#This Row],[OS]],[1]!tb_C103[OS],[1]!tb_C103[DESCRICAO]),"0")</f>
        <v>PREVENTIVA</v>
      </c>
      <c r="W4779" t="str">
        <f>IFERROR(_xlfn.XLOOKUP(tb_C101[[#This Row],[OS]],[1]!tb_C103[OS],[1]!tb_C103[DESCRICAO2]),"0")</f>
        <v>Eletrico</v>
      </c>
    </row>
    <row r="4780" spans="1:23" x14ac:dyDescent="0.25">
      <c r="A4780" s="7">
        <v>4661</v>
      </c>
      <c r="B4780" t="s">
        <v>184</v>
      </c>
      <c r="C4780">
        <v>117</v>
      </c>
      <c r="D4780" s="8" t="s">
        <v>354</v>
      </c>
      <c r="E4780" t="s">
        <v>300</v>
      </c>
      <c r="F4780" t="s">
        <v>7988</v>
      </c>
      <c r="G4780" t="s">
        <v>7989</v>
      </c>
      <c r="H4780" t="s">
        <v>731</v>
      </c>
      <c r="I4780" s="9">
        <v>45646.426423611112</v>
      </c>
      <c r="J4780" s="9"/>
      <c r="K4780" s="9"/>
      <c r="L4780" s="9"/>
      <c r="N4780" t="s">
        <v>215</v>
      </c>
      <c r="O4780" t="s">
        <v>181</v>
      </c>
      <c r="P4780" t="s">
        <v>189</v>
      </c>
      <c r="Q4780" t="s">
        <v>895</v>
      </c>
      <c r="R4780" t="s">
        <v>7994</v>
      </c>
      <c r="S4780" s="9"/>
      <c r="U4780" t="s">
        <v>183</v>
      </c>
      <c r="V4780" t="str">
        <f>IFERROR(_xlfn.XLOOKUP(tb_C101[[#This Row],[OS]],[1]!tb_C103[OS],[1]!tb_C103[DESCRICAO]),"0")</f>
        <v>PREVENTIVA</v>
      </c>
      <c r="W4780" t="str">
        <f>IFERROR(_xlfn.XLOOKUP(tb_C101[[#This Row],[OS]],[1]!tb_C103[OS],[1]!tb_C103[DESCRICAO2]),"0")</f>
        <v>Eletrico</v>
      </c>
    </row>
    <row r="4781" spans="1:23" x14ac:dyDescent="0.25">
      <c r="A4781" s="7">
        <v>4662</v>
      </c>
      <c r="B4781" t="s">
        <v>184</v>
      </c>
      <c r="C4781">
        <v>117</v>
      </c>
      <c r="D4781" s="8" t="s">
        <v>354</v>
      </c>
      <c r="E4781" t="s">
        <v>300</v>
      </c>
      <c r="F4781" t="s">
        <v>7991</v>
      </c>
      <c r="G4781" t="s">
        <v>7992</v>
      </c>
      <c r="H4781" t="s">
        <v>731</v>
      </c>
      <c r="I4781" s="9">
        <v>45646.427083333336</v>
      </c>
      <c r="J4781" s="9"/>
      <c r="K4781" s="9"/>
      <c r="L4781" s="9"/>
      <c r="N4781" t="s">
        <v>215</v>
      </c>
      <c r="O4781" t="s">
        <v>181</v>
      </c>
      <c r="P4781" t="s">
        <v>189</v>
      </c>
      <c r="Q4781" t="s">
        <v>895</v>
      </c>
      <c r="R4781" t="s">
        <v>7995</v>
      </c>
      <c r="S4781" s="9"/>
      <c r="U4781" t="s">
        <v>183</v>
      </c>
      <c r="V4781" t="str">
        <f>IFERROR(_xlfn.XLOOKUP(tb_C101[[#This Row],[OS]],[1]!tb_C103[OS],[1]!tb_C103[DESCRICAO]),"0")</f>
        <v>PREVENTIVA</v>
      </c>
      <c r="W4781" t="str">
        <f>IFERROR(_xlfn.XLOOKUP(tb_C101[[#This Row],[OS]],[1]!tb_C103[OS],[1]!tb_C103[DESCRICAO2]),"0")</f>
        <v>Eletrico</v>
      </c>
    </row>
    <row r="4782" spans="1:23" x14ac:dyDescent="0.25">
      <c r="A4782" s="7">
        <v>4663</v>
      </c>
      <c r="B4782" t="s">
        <v>184</v>
      </c>
      <c r="C4782">
        <v>117</v>
      </c>
      <c r="D4782" s="8" t="s">
        <v>354</v>
      </c>
      <c r="E4782" t="s">
        <v>3119</v>
      </c>
      <c r="F4782" t="s">
        <v>7996</v>
      </c>
      <c r="G4782" t="s">
        <v>7997</v>
      </c>
      <c r="H4782" t="s">
        <v>731</v>
      </c>
      <c r="I4782" s="9">
        <v>45646.428715277776</v>
      </c>
      <c r="J4782" s="9"/>
      <c r="K4782" s="9"/>
      <c r="L4782" s="9">
        <v>45722.589618055557</v>
      </c>
      <c r="M4782" t="s">
        <v>7998</v>
      </c>
      <c r="N4782" t="s">
        <v>180</v>
      </c>
      <c r="O4782" t="s">
        <v>181</v>
      </c>
      <c r="P4782" t="s">
        <v>189</v>
      </c>
      <c r="Q4782" t="s">
        <v>4040</v>
      </c>
      <c r="R4782" t="s">
        <v>7999</v>
      </c>
      <c r="S4782" s="9">
        <v>45722.589629629627</v>
      </c>
      <c r="T4782">
        <v>209481</v>
      </c>
      <c r="U4782" t="s">
        <v>183</v>
      </c>
      <c r="V4782" t="str">
        <f>IFERROR(_xlfn.XLOOKUP(tb_C101[[#This Row],[OS]],[1]!tb_C103[OS],[1]!tb_C103[DESCRICAO]),"0")</f>
        <v>PREVENTIVA</v>
      </c>
      <c r="W4782" t="str">
        <f>IFERROR(_xlfn.XLOOKUP(tb_C101[[#This Row],[OS]],[1]!tb_C103[OS],[1]!tb_C103[DESCRICAO2]),"0")</f>
        <v>Mecanico</v>
      </c>
    </row>
    <row r="4783" spans="1:23" x14ac:dyDescent="0.25">
      <c r="A4783" s="7">
        <v>4664</v>
      </c>
      <c r="B4783" t="s">
        <v>184</v>
      </c>
      <c r="C4783">
        <v>117</v>
      </c>
      <c r="D4783" s="8" t="s">
        <v>354</v>
      </c>
      <c r="E4783" t="s">
        <v>665</v>
      </c>
      <c r="F4783" t="s">
        <v>8000</v>
      </c>
      <c r="G4783" t="s">
        <v>8001</v>
      </c>
      <c r="H4783" t="s">
        <v>731</v>
      </c>
      <c r="I4783" s="9">
        <v>45646.432592592595</v>
      </c>
      <c r="J4783" s="9"/>
      <c r="K4783" s="9"/>
      <c r="L4783" s="9">
        <v>45680.531041666669</v>
      </c>
      <c r="M4783" t="s">
        <v>8002</v>
      </c>
      <c r="N4783" t="s">
        <v>180</v>
      </c>
      <c r="O4783" t="s">
        <v>181</v>
      </c>
      <c r="P4783" t="s">
        <v>189</v>
      </c>
      <c r="Q4783" t="s">
        <v>895</v>
      </c>
      <c r="R4783" t="s">
        <v>8003</v>
      </c>
      <c r="S4783" s="9">
        <v>45680.531053240738</v>
      </c>
      <c r="T4783">
        <v>883353</v>
      </c>
      <c r="U4783" t="s">
        <v>183</v>
      </c>
      <c r="V4783" t="str">
        <f>IFERROR(_xlfn.XLOOKUP(tb_C101[[#This Row],[OS]],[1]!tb_C103[OS],[1]!tb_C103[DESCRICAO]),"0")</f>
        <v>PREVENTIVA</v>
      </c>
      <c r="W4783" t="str">
        <f>IFERROR(_xlfn.XLOOKUP(tb_C101[[#This Row],[OS]],[1]!tb_C103[OS],[1]!tb_C103[DESCRICAO2]),"0")</f>
        <v>Mecanico</v>
      </c>
    </row>
    <row r="4784" spans="1:23" x14ac:dyDescent="0.25">
      <c r="A4784" s="7">
        <v>4665</v>
      </c>
      <c r="B4784" t="s">
        <v>184</v>
      </c>
      <c r="C4784">
        <v>117</v>
      </c>
      <c r="D4784" s="8" t="s">
        <v>354</v>
      </c>
      <c r="E4784" t="s">
        <v>3301</v>
      </c>
      <c r="F4784" t="s">
        <v>8004</v>
      </c>
      <c r="G4784" t="s">
        <v>8005</v>
      </c>
      <c r="H4784" t="s">
        <v>731</v>
      </c>
      <c r="I4784" s="9">
        <v>45646.433032407411</v>
      </c>
      <c r="J4784" s="9"/>
      <c r="K4784" s="9"/>
      <c r="L4784" s="9">
        <v>45680.535219907404</v>
      </c>
      <c r="N4784" t="s">
        <v>180</v>
      </c>
      <c r="O4784" t="s">
        <v>181</v>
      </c>
      <c r="P4784" t="s">
        <v>189</v>
      </c>
      <c r="Q4784" t="s">
        <v>895</v>
      </c>
      <c r="R4784" t="s">
        <v>8006</v>
      </c>
      <c r="S4784" s="9">
        <v>45680.535231481481</v>
      </c>
      <c r="T4784">
        <v>883353</v>
      </c>
      <c r="U4784" t="s">
        <v>183</v>
      </c>
      <c r="V4784" t="str">
        <f>IFERROR(_xlfn.XLOOKUP(tb_C101[[#This Row],[OS]],[1]!tb_C103[OS],[1]!tb_C103[DESCRICAO]),"0")</f>
        <v>PREVENTIVA</v>
      </c>
      <c r="W4784" t="str">
        <f>IFERROR(_xlfn.XLOOKUP(tb_C101[[#This Row],[OS]],[1]!tb_C103[OS],[1]!tb_C103[DESCRICAO2]),"0")</f>
        <v>Mecanico</v>
      </c>
    </row>
    <row r="4785" spans="1:23" x14ac:dyDescent="0.25">
      <c r="A4785" s="7">
        <v>4666</v>
      </c>
      <c r="B4785" t="s">
        <v>184</v>
      </c>
      <c r="C4785">
        <v>117</v>
      </c>
      <c r="D4785" s="8" t="s">
        <v>354</v>
      </c>
      <c r="E4785" t="s">
        <v>665</v>
      </c>
      <c r="F4785" t="s">
        <v>8007</v>
      </c>
      <c r="G4785" t="s">
        <v>8008</v>
      </c>
      <c r="H4785" t="s">
        <v>731</v>
      </c>
      <c r="I4785" s="9">
        <v>45646.435127314813</v>
      </c>
      <c r="J4785" s="9"/>
      <c r="K4785" s="9"/>
      <c r="L4785" s="9"/>
      <c r="N4785" t="s">
        <v>215</v>
      </c>
      <c r="O4785" t="s">
        <v>181</v>
      </c>
      <c r="P4785" t="s">
        <v>189</v>
      </c>
      <c r="Q4785" t="s">
        <v>3820</v>
      </c>
      <c r="R4785" t="s">
        <v>8009</v>
      </c>
      <c r="S4785" s="9"/>
      <c r="U4785" t="s">
        <v>183</v>
      </c>
      <c r="V4785" t="str">
        <f>IFERROR(_xlfn.XLOOKUP(tb_C101[[#This Row],[OS]],[1]!tb_C103[OS],[1]!tb_C103[DESCRICAO]),"0")</f>
        <v>PREVENTIVA</v>
      </c>
      <c r="W4785" t="str">
        <f>IFERROR(_xlfn.XLOOKUP(tb_C101[[#This Row],[OS]],[1]!tb_C103[OS],[1]!tb_C103[DESCRICAO2]),"0")</f>
        <v>Eletrico</v>
      </c>
    </row>
    <row r="4786" spans="1:23" x14ac:dyDescent="0.25">
      <c r="A4786" s="7">
        <v>4667</v>
      </c>
      <c r="B4786" t="s">
        <v>184</v>
      </c>
      <c r="C4786">
        <v>117</v>
      </c>
      <c r="D4786" s="8" t="s">
        <v>354</v>
      </c>
      <c r="E4786" t="s">
        <v>3301</v>
      </c>
      <c r="F4786" t="s">
        <v>8010</v>
      </c>
      <c r="G4786" t="s">
        <v>8011</v>
      </c>
      <c r="H4786" t="s">
        <v>731</v>
      </c>
      <c r="I4786" s="9">
        <v>45646.435567129629</v>
      </c>
      <c r="J4786" s="9"/>
      <c r="K4786" s="9"/>
      <c r="L4786" s="9"/>
      <c r="N4786" t="s">
        <v>215</v>
      </c>
      <c r="O4786" t="s">
        <v>181</v>
      </c>
      <c r="P4786" t="s">
        <v>189</v>
      </c>
      <c r="Q4786" t="s">
        <v>895</v>
      </c>
      <c r="R4786" t="s">
        <v>8012</v>
      </c>
      <c r="S4786" s="9"/>
      <c r="U4786" t="s">
        <v>183</v>
      </c>
      <c r="V4786" t="str">
        <f>IFERROR(_xlfn.XLOOKUP(tb_C101[[#This Row],[OS]],[1]!tb_C103[OS],[1]!tb_C103[DESCRICAO]),"0")</f>
        <v>PREVENTIVA</v>
      </c>
      <c r="W4786" t="str">
        <f>IFERROR(_xlfn.XLOOKUP(tb_C101[[#This Row],[OS]],[1]!tb_C103[OS],[1]!tb_C103[DESCRICAO2]),"0")</f>
        <v>Eletrico</v>
      </c>
    </row>
    <row r="4787" spans="1:23" x14ac:dyDescent="0.25">
      <c r="A4787" s="7">
        <v>4668</v>
      </c>
      <c r="B4787" t="s">
        <v>184</v>
      </c>
      <c r="C4787">
        <v>117</v>
      </c>
      <c r="D4787" s="8" t="s">
        <v>354</v>
      </c>
      <c r="E4787" t="s">
        <v>3301</v>
      </c>
      <c r="F4787" t="s">
        <v>8013</v>
      </c>
      <c r="G4787" t="s">
        <v>8014</v>
      </c>
      <c r="H4787" t="s">
        <v>731</v>
      </c>
      <c r="I4787" s="9">
        <v>45646.442777777775</v>
      </c>
      <c r="J4787" s="9"/>
      <c r="K4787" s="9"/>
      <c r="L4787" s="9"/>
      <c r="N4787" t="s">
        <v>215</v>
      </c>
      <c r="O4787" t="s">
        <v>181</v>
      </c>
      <c r="P4787" t="s">
        <v>189</v>
      </c>
      <c r="Q4787" t="s">
        <v>3820</v>
      </c>
      <c r="R4787" t="s">
        <v>8015</v>
      </c>
      <c r="S4787" s="9"/>
      <c r="U4787" t="s">
        <v>183</v>
      </c>
      <c r="V4787" t="str">
        <f>IFERROR(_xlfn.XLOOKUP(tb_C101[[#This Row],[OS]],[1]!tb_C103[OS],[1]!tb_C103[DESCRICAO]),"0")</f>
        <v>PREVENTIVA</v>
      </c>
      <c r="W4787" t="str">
        <f>IFERROR(_xlfn.XLOOKUP(tb_C101[[#This Row],[OS]],[1]!tb_C103[OS],[1]!tb_C103[DESCRICAO2]),"0")</f>
        <v>Eletrico</v>
      </c>
    </row>
    <row r="4788" spans="1:23" x14ac:dyDescent="0.25">
      <c r="A4788" s="7">
        <v>4669</v>
      </c>
      <c r="B4788" t="s">
        <v>184</v>
      </c>
      <c r="C4788">
        <v>117</v>
      </c>
      <c r="D4788" s="8" t="s">
        <v>354</v>
      </c>
      <c r="E4788" t="s">
        <v>665</v>
      </c>
      <c r="F4788" t="s">
        <v>8007</v>
      </c>
      <c r="G4788" t="s">
        <v>8008</v>
      </c>
      <c r="H4788" t="s">
        <v>731</v>
      </c>
      <c r="I4788" s="9">
        <v>45646.443437499998</v>
      </c>
      <c r="J4788" s="9"/>
      <c r="K4788" s="9"/>
      <c r="L4788" s="9"/>
      <c r="N4788" t="s">
        <v>215</v>
      </c>
      <c r="O4788" t="s">
        <v>181</v>
      </c>
      <c r="P4788" t="s">
        <v>189</v>
      </c>
      <c r="Q4788" t="s">
        <v>3820</v>
      </c>
      <c r="R4788" t="s">
        <v>8016</v>
      </c>
      <c r="S4788" s="9"/>
      <c r="U4788" t="s">
        <v>183</v>
      </c>
      <c r="V4788" t="str">
        <f>IFERROR(_xlfn.XLOOKUP(tb_C101[[#This Row],[OS]],[1]!tb_C103[OS],[1]!tb_C103[DESCRICAO]),"0")</f>
        <v>PREVENTIVA</v>
      </c>
      <c r="W4788" t="str">
        <f>IFERROR(_xlfn.XLOOKUP(tb_C101[[#This Row],[OS]],[1]!tb_C103[OS],[1]!tb_C103[DESCRICAO2]),"0")</f>
        <v>Eletrico</v>
      </c>
    </row>
    <row r="4789" spans="1:23" x14ac:dyDescent="0.25">
      <c r="A4789" s="7">
        <v>4670</v>
      </c>
      <c r="B4789" t="s">
        <v>184</v>
      </c>
      <c r="C4789">
        <v>117</v>
      </c>
      <c r="D4789" s="8" t="s">
        <v>354</v>
      </c>
      <c r="E4789" t="s">
        <v>3301</v>
      </c>
      <c r="F4789" t="s">
        <v>8010</v>
      </c>
      <c r="G4789" t="s">
        <v>8011</v>
      </c>
      <c r="H4789" t="s">
        <v>731</v>
      </c>
      <c r="I4789" s="9">
        <v>45646.444074074076</v>
      </c>
      <c r="J4789" s="9"/>
      <c r="K4789" s="9"/>
      <c r="L4789" s="9"/>
      <c r="N4789" t="s">
        <v>215</v>
      </c>
      <c r="O4789" t="s">
        <v>181</v>
      </c>
      <c r="P4789" t="s">
        <v>189</v>
      </c>
      <c r="Q4789" t="s">
        <v>895</v>
      </c>
      <c r="R4789" t="s">
        <v>8017</v>
      </c>
      <c r="S4789" s="9"/>
      <c r="U4789" t="s">
        <v>183</v>
      </c>
      <c r="V4789" t="str">
        <f>IFERROR(_xlfn.XLOOKUP(tb_C101[[#This Row],[OS]],[1]!tb_C103[OS],[1]!tb_C103[DESCRICAO]),"0")</f>
        <v>PREVENTIVA</v>
      </c>
      <c r="W4789" t="str">
        <f>IFERROR(_xlfn.XLOOKUP(tb_C101[[#This Row],[OS]],[1]!tb_C103[OS],[1]!tb_C103[DESCRICAO2]),"0")</f>
        <v>Eletrico</v>
      </c>
    </row>
    <row r="4790" spans="1:23" x14ac:dyDescent="0.25">
      <c r="A4790" s="7">
        <v>4671</v>
      </c>
      <c r="B4790" t="s">
        <v>184</v>
      </c>
      <c r="C4790">
        <v>117</v>
      </c>
      <c r="D4790" s="8" t="s">
        <v>354</v>
      </c>
      <c r="E4790" t="s">
        <v>3301</v>
      </c>
      <c r="F4790" t="s">
        <v>8013</v>
      </c>
      <c r="G4790" t="s">
        <v>8014</v>
      </c>
      <c r="H4790" t="s">
        <v>731</v>
      </c>
      <c r="I4790" s="9">
        <v>45646.444490740738</v>
      </c>
      <c r="J4790" s="9"/>
      <c r="K4790" s="9"/>
      <c r="L4790" s="9"/>
      <c r="N4790" t="s">
        <v>215</v>
      </c>
      <c r="O4790" t="s">
        <v>181</v>
      </c>
      <c r="P4790" t="s">
        <v>189</v>
      </c>
      <c r="Q4790" t="s">
        <v>3820</v>
      </c>
      <c r="R4790" t="s">
        <v>8018</v>
      </c>
      <c r="S4790" s="9"/>
      <c r="U4790" t="s">
        <v>183</v>
      </c>
      <c r="V4790" t="str">
        <f>IFERROR(_xlfn.XLOOKUP(tb_C101[[#This Row],[OS]],[1]!tb_C103[OS],[1]!tb_C103[DESCRICAO]),"0")</f>
        <v>PREVENTIVA</v>
      </c>
      <c r="W4790" t="str">
        <f>IFERROR(_xlfn.XLOOKUP(tb_C101[[#This Row],[OS]],[1]!tb_C103[OS],[1]!tb_C103[DESCRICAO2]),"0")</f>
        <v>Eletrico</v>
      </c>
    </row>
    <row r="4791" spans="1:23" x14ac:dyDescent="0.25">
      <c r="A4791" s="7">
        <v>4672</v>
      </c>
      <c r="B4791" t="s">
        <v>184</v>
      </c>
      <c r="C4791">
        <v>117</v>
      </c>
      <c r="D4791" s="8" t="s">
        <v>354</v>
      </c>
      <c r="E4791" t="s">
        <v>443</v>
      </c>
      <c r="F4791" t="s">
        <v>443</v>
      </c>
      <c r="G4791" t="s">
        <v>444</v>
      </c>
      <c r="H4791" t="s">
        <v>731</v>
      </c>
      <c r="I4791" s="9">
        <v>45646.445057870369</v>
      </c>
      <c r="J4791" s="9"/>
      <c r="K4791" s="9"/>
      <c r="L4791" s="9">
        <v>45722.589687500003</v>
      </c>
      <c r="M4791" t="s">
        <v>8019</v>
      </c>
      <c r="N4791" t="s">
        <v>180</v>
      </c>
      <c r="O4791" t="s">
        <v>181</v>
      </c>
      <c r="Q4791" t="s">
        <v>186</v>
      </c>
      <c r="R4791" t="s">
        <v>8020</v>
      </c>
      <c r="S4791" s="9">
        <v>45722.589699074073</v>
      </c>
      <c r="T4791">
        <v>209481</v>
      </c>
      <c r="U4791" t="s">
        <v>204</v>
      </c>
      <c r="V4791" t="str">
        <f>IFERROR(_xlfn.XLOOKUP(tb_C101[[#This Row],[OS]],[1]!tb_C103[OS],[1]!tb_C103[DESCRICAO]),"0")</f>
        <v>PREVENTIVA</v>
      </c>
      <c r="W4791" t="str">
        <f>IFERROR(_xlfn.XLOOKUP(tb_C101[[#This Row],[OS]],[1]!tb_C103[OS],[1]!tb_C103[DESCRICAO2]),"0")</f>
        <v>Mecanico</v>
      </c>
    </row>
    <row r="4792" spans="1:23" x14ac:dyDescent="0.25">
      <c r="A4792" s="7">
        <v>4673</v>
      </c>
      <c r="B4792" t="s">
        <v>184</v>
      </c>
      <c r="C4792">
        <v>117</v>
      </c>
      <c r="D4792" s="8" t="s">
        <v>354</v>
      </c>
      <c r="E4792" t="s">
        <v>443</v>
      </c>
      <c r="F4792" t="s">
        <v>443</v>
      </c>
      <c r="G4792" t="s">
        <v>444</v>
      </c>
      <c r="H4792" t="s">
        <v>731</v>
      </c>
      <c r="I4792" s="9">
        <v>45646.447106481479</v>
      </c>
      <c r="J4792" s="9"/>
      <c r="K4792" s="9"/>
      <c r="L4792" s="9">
        <v>45722.589768518519</v>
      </c>
      <c r="M4792" t="s">
        <v>8021</v>
      </c>
      <c r="N4792" t="s">
        <v>180</v>
      </c>
      <c r="O4792" t="s">
        <v>181</v>
      </c>
      <c r="P4792" t="s">
        <v>189</v>
      </c>
      <c r="Q4792" t="s">
        <v>186</v>
      </c>
      <c r="R4792" t="s">
        <v>8022</v>
      </c>
      <c r="S4792" s="9">
        <v>45722.589780092596</v>
      </c>
      <c r="T4792">
        <v>209481</v>
      </c>
      <c r="U4792" t="s">
        <v>183</v>
      </c>
      <c r="V4792" t="str">
        <f>IFERROR(_xlfn.XLOOKUP(tb_C101[[#This Row],[OS]],[1]!tb_C103[OS],[1]!tb_C103[DESCRICAO]),"0")</f>
        <v>PREVENTIVA</v>
      </c>
      <c r="W4792" t="str">
        <f>IFERROR(_xlfn.XLOOKUP(tb_C101[[#This Row],[OS]],[1]!tb_C103[OS],[1]!tb_C103[DESCRICAO2]),"0")</f>
        <v>Mecanico</v>
      </c>
    </row>
    <row r="4793" spans="1:23" x14ac:dyDescent="0.25">
      <c r="A4793" s="7">
        <v>4674</v>
      </c>
      <c r="B4793" t="s">
        <v>184</v>
      </c>
      <c r="C4793">
        <v>113</v>
      </c>
      <c r="D4793" s="8" t="s">
        <v>213</v>
      </c>
      <c r="E4793" t="s">
        <v>300</v>
      </c>
      <c r="F4793" t="s">
        <v>5152</v>
      </c>
      <c r="G4793" t="s">
        <v>5153</v>
      </c>
      <c r="H4793" t="s">
        <v>731</v>
      </c>
      <c r="I4793" s="9">
        <v>45646.45590277778</v>
      </c>
      <c r="J4793" s="9"/>
      <c r="K4793" s="9"/>
      <c r="L4793" s="9">
        <v>45664.380949074075</v>
      </c>
      <c r="M4793" t="s">
        <v>8023</v>
      </c>
      <c r="N4793" t="s">
        <v>180</v>
      </c>
      <c r="O4793" t="s">
        <v>181</v>
      </c>
      <c r="Q4793" t="s">
        <v>895</v>
      </c>
      <c r="R4793" t="s">
        <v>8024</v>
      </c>
      <c r="S4793" s="9">
        <v>45664.380972222221</v>
      </c>
      <c r="T4793">
        <v>648952</v>
      </c>
      <c r="U4793" t="s">
        <v>204</v>
      </c>
      <c r="V4793" t="str">
        <f>IFERROR(_xlfn.XLOOKUP(tb_C101[[#This Row],[OS]],[1]!tb_C103[OS],[1]!tb_C103[DESCRICAO]),"0")</f>
        <v>PREVENTIVA</v>
      </c>
      <c r="W4793" t="str">
        <f>IFERROR(_xlfn.XLOOKUP(tb_C101[[#This Row],[OS]],[1]!tb_C103[OS],[1]!tb_C103[DESCRICAO2]),"0")</f>
        <v>Eletrico</v>
      </c>
    </row>
    <row r="4794" spans="1:23" x14ac:dyDescent="0.25">
      <c r="A4794" s="7">
        <v>4675</v>
      </c>
      <c r="B4794" t="s">
        <v>184</v>
      </c>
      <c r="C4794">
        <v>115</v>
      </c>
      <c r="D4794" s="8" t="s">
        <v>197</v>
      </c>
      <c r="E4794" t="s">
        <v>381</v>
      </c>
      <c r="F4794" t="s">
        <v>381</v>
      </c>
      <c r="G4794" t="s">
        <v>382</v>
      </c>
      <c r="H4794" t="s">
        <v>731</v>
      </c>
      <c r="I4794" s="9">
        <v>45646.461597222224</v>
      </c>
      <c r="J4794" s="9"/>
      <c r="K4794" s="9"/>
      <c r="L4794" s="9">
        <v>45665.776087962964</v>
      </c>
      <c r="M4794" t="s">
        <v>8025</v>
      </c>
      <c r="N4794" t="s">
        <v>180</v>
      </c>
      <c r="O4794" t="s">
        <v>181</v>
      </c>
      <c r="P4794" t="s">
        <v>189</v>
      </c>
      <c r="Q4794" t="s">
        <v>186</v>
      </c>
      <c r="R4794" t="s">
        <v>8026</v>
      </c>
      <c r="S4794" s="9">
        <v>45665.77611111111</v>
      </c>
      <c r="T4794">
        <v>648952</v>
      </c>
      <c r="U4794" t="s">
        <v>204</v>
      </c>
      <c r="V4794" t="str">
        <f>IFERROR(_xlfn.XLOOKUP(tb_C101[[#This Row],[OS]],[1]!tb_C103[OS],[1]!tb_C103[DESCRICAO]),"0")</f>
        <v>MELHORIA</v>
      </c>
      <c r="W4794" t="str">
        <f>IFERROR(_xlfn.XLOOKUP(tb_C101[[#This Row],[OS]],[1]!tb_C103[OS],[1]!tb_C103[DESCRICAO2]),"0")</f>
        <v>Eletrico</v>
      </c>
    </row>
    <row r="4795" spans="1:23" x14ac:dyDescent="0.25">
      <c r="A4795" s="7">
        <v>4676</v>
      </c>
      <c r="B4795" t="s">
        <v>184</v>
      </c>
      <c r="C4795">
        <v>8001</v>
      </c>
      <c r="D4795" s="8" t="s">
        <v>7390</v>
      </c>
      <c r="E4795" t="s">
        <v>7531</v>
      </c>
      <c r="H4795" t="s">
        <v>731</v>
      </c>
      <c r="I4795" s="9">
        <v>45646.46334490741</v>
      </c>
      <c r="J4795" s="9"/>
      <c r="K4795" s="9"/>
      <c r="L4795" s="9">
        <v>45664.380694444444</v>
      </c>
      <c r="M4795" t="s">
        <v>6108</v>
      </c>
      <c r="N4795" t="s">
        <v>180</v>
      </c>
      <c r="O4795" t="s">
        <v>181</v>
      </c>
      <c r="R4795" t="s">
        <v>8027</v>
      </c>
      <c r="S4795" s="9">
        <v>45664.380706018521</v>
      </c>
      <c r="T4795">
        <v>648952</v>
      </c>
      <c r="U4795" t="s">
        <v>204</v>
      </c>
      <c r="V4795" t="str">
        <f>IFERROR(_xlfn.XLOOKUP(tb_C101[[#This Row],[OS]],[1]!tb_C103[OS],[1]!tb_C103[DESCRICAO]),"0")</f>
        <v>PREVENTIVA</v>
      </c>
      <c r="W4795" t="str">
        <f>IFERROR(_xlfn.XLOOKUP(tb_C101[[#This Row],[OS]],[1]!tb_C103[OS],[1]!tb_C103[DESCRICAO2]),"0")</f>
        <v>Mecanico</v>
      </c>
    </row>
    <row r="4796" spans="1:23" x14ac:dyDescent="0.25">
      <c r="A4796" s="7">
        <v>4677</v>
      </c>
      <c r="B4796" t="s">
        <v>184</v>
      </c>
      <c r="C4796">
        <v>116</v>
      </c>
      <c r="D4796" s="8" t="s">
        <v>290</v>
      </c>
      <c r="E4796" t="s">
        <v>3263</v>
      </c>
      <c r="F4796" t="s">
        <v>3263</v>
      </c>
      <c r="G4796" t="s">
        <v>3565</v>
      </c>
      <c r="H4796" t="s">
        <v>731</v>
      </c>
      <c r="I4796" s="9">
        <v>45646.465358796297</v>
      </c>
      <c r="J4796" s="9"/>
      <c r="K4796" s="9"/>
      <c r="L4796" s="9"/>
      <c r="N4796" t="s">
        <v>215</v>
      </c>
      <c r="O4796" t="s">
        <v>181</v>
      </c>
      <c r="Q4796" t="s">
        <v>186</v>
      </c>
      <c r="R4796" t="s">
        <v>8028</v>
      </c>
      <c r="S4796" s="9">
        <v>45646.466886574075</v>
      </c>
      <c r="T4796">
        <v>43181706833</v>
      </c>
      <c r="U4796" t="s">
        <v>204</v>
      </c>
      <c r="V4796" t="str">
        <f>IFERROR(_xlfn.XLOOKUP(tb_C101[[#This Row],[OS]],[1]!tb_C103[OS],[1]!tb_C103[DESCRICAO]),"0")</f>
        <v>PREDITIVA</v>
      </c>
      <c r="W4796" t="str">
        <f>IFERROR(_xlfn.XLOOKUP(tb_C101[[#This Row],[OS]],[1]!tb_C103[OS],[1]!tb_C103[DESCRICAO2]),"0")</f>
        <v>Eletrico</v>
      </c>
    </row>
    <row r="4797" spans="1:23" x14ac:dyDescent="0.25">
      <c r="A4797" s="7">
        <v>4678</v>
      </c>
      <c r="B4797" t="s">
        <v>79</v>
      </c>
      <c r="C4797">
        <v>406</v>
      </c>
      <c r="D4797" s="8" t="s">
        <v>822</v>
      </c>
      <c r="H4797" t="s">
        <v>7312</v>
      </c>
      <c r="I4797" s="9">
        <v>45646.467303240737</v>
      </c>
      <c r="J4797" s="9"/>
      <c r="K4797" s="9"/>
      <c r="L4797" s="9">
        <v>45670.607754629629</v>
      </c>
      <c r="N4797" t="s">
        <v>180</v>
      </c>
      <c r="O4797" t="s">
        <v>181</v>
      </c>
      <c r="P4797" t="s">
        <v>189</v>
      </c>
      <c r="R4797" t="s">
        <v>7313</v>
      </c>
      <c r="S4797" s="9">
        <v>45670.607766203706</v>
      </c>
      <c r="T4797">
        <v>883353</v>
      </c>
      <c r="U4797" t="s">
        <v>183</v>
      </c>
      <c r="V4797" t="str">
        <f>IFERROR(_xlfn.XLOOKUP(tb_C101[[#This Row],[OS]],[1]!tb_C103[OS],[1]!tb_C103[DESCRICAO]),"0")</f>
        <v>CORRETIVA</v>
      </c>
      <c r="W4797" t="str">
        <f>IFERROR(_xlfn.XLOOKUP(tb_C101[[#This Row],[OS]],[1]!tb_C103[OS],[1]!tb_C103[DESCRICAO2]),"0")</f>
        <v>AUTOMATICO - TROCAR</v>
      </c>
    </row>
    <row r="4798" spans="1:23" x14ac:dyDescent="0.25">
      <c r="A4798" s="7">
        <v>4679</v>
      </c>
      <c r="B4798" t="s">
        <v>184</v>
      </c>
      <c r="C4798">
        <v>115</v>
      </c>
      <c r="D4798" s="8" t="s">
        <v>197</v>
      </c>
      <c r="E4798" t="s">
        <v>381</v>
      </c>
      <c r="F4798" t="s">
        <v>381</v>
      </c>
      <c r="G4798" t="s">
        <v>382</v>
      </c>
      <c r="H4798" t="s">
        <v>731</v>
      </c>
      <c r="I4798" s="9">
        <v>45646.467731481483</v>
      </c>
      <c r="J4798" s="9"/>
      <c r="K4798" s="9"/>
      <c r="L4798" s="9"/>
      <c r="N4798" t="s">
        <v>215</v>
      </c>
      <c r="O4798" t="s">
        <v>181</v>
      </c>
      <c r="Q4798" t="s">
        <v>186</v>
      </c>
      <c r="R4798" t="s">
        <v>8029</v>
      </c>
      <c r="S4798" s="9">
        <v>45646.470590277779</v>
      </c>
      <c r="T4798">
        <v>43181706833</v>
      </c>
      <c r="U4798" t="s">
        <v>204</v>
      </c>
      <c r="V4798" t="str">
        <f>IFERROR(_xlfn.XLOOKUP(tb_C101[[#This Row],[OS]],[1]!tb_C103[OS],[1]!tb_C103[DESCRICAO]),"0")</f>
        <v>PREVENTIVA</v>
      </c>
      <c r="W4798" t="str">
        <f>IFERROR(_xlfn.XLOOKUP(tb_C101[[#This Row],[OS]],[1]!tb_C103[OS],[1]!tb_C103[DESCRICAO2]),"0")</f>
        <v>Mecanico</v>
      </c>
    </row>
    <row r="4799" spans="1:23" x14ac:dyDescent="0.25">
      <c r="A4799" s="7">
        <v>4680</v>
      </c>
      <c r="B4799" t="s">
        <v>220</v>
      </c>
      <c r="C4799">
        <v>302</v>
      </c>
      <c r="D4799" s="8" t="s">
        <v>787</v>
      </c>
      <c r="E4799" t="s">
        <v>3695</v>
      </c>
      <c r="F4799" t="s">
        <v>3695</v>
      </c>
      <c r="G4799" t="s">
        <v>3696</v>
      </c>
      <c r="H4799" t="s">
        <v>731</v>
      </c>
      <c r="I4799" s="9">
        <v>45646.47079861111</v>
      </c>
      <c r="J4799" s="9"/>
      <c r="K4799" s="9"/>
      <c r="L4799" s="9"/>
      <c r="N4799" t="s">
        <v>215</v>
      </c>
      <c r="O4799" t="s">
        <v>181</v>
      </c>
      <c r="Q4799" t="s">
        <v>43</v>
      </c>
      <c r="R4799" t="s">
        <v>8030</v>
      </c>
      <c r="S4799" s="9">
        <v>45646.471493055556</v>
      </c>
      <c r="T4799">
        <v>43181706833</v>
      </c>
      <c r="U4799" t="s">
        <v>204</v>
      </c>
      <c r="V4799" t="str">
        <f>IFERROR(_xlfn.XLOOKUP(tb_C101[[#This Row],[OS]],[1]!tb_C103[OS],[1]!tb_C103[DESCRICAO]),"0")</f>
        <v>PREDITIVA</v>
      </c>
      <c r="W4799" t="str">
        <f>IFERROR(_xlfn.XLOOKUP(tb_C101[[#This Row],[OS]],[1]!tb_C103[OS],[1]!tb_C103[DESCRICAO2]),"0")</f>
        <v>Eletrico</v>
      </c>
    </row>
    <row r="4800" spans="1:23" x14ac:dyDescent="0.25">
      <c r="A4800" s="7">
        <v>4681</v>
      </c>
      <c r="B4800" t="s">
        <v>79</v>
      </c>
      <c r="C4800">
        <v>406</v>
      </c>
      <c r="D4800" s="8" t="s">
        <v>822</v>
      </c>
      <c r="E4800" t="s">
        <v>229</v>
      </c>
      <c r="H4800" t="s">
        <v>734</v>
      </c>
      <c r="I4800" s="9">
        <v>45646.47179398148</v>
      </c>
      <c r="J4800" s="9"/>
      <c r="K4800" s="9"/>
      <c r="L4800" s="9"/>
      <c r="M4800" t="s">
        <v>8031</v>
      </c>
      <c r="N4800" t="s">
        <v>215</v>
      </c>
      <c r="O4800" t="s">
        <v>181</v>
      </c>
      <c r="P4800" t="s">
        <v>189</v>
      </c>
      <c r="R4800" t="s">
        <v>8032</v>
      </c>
      <c r="S4800" s="9">
        <v>45673.454687500001</v>
      </c>
      <c r="T4800">
        <v>883353</v>
      </c>
      <c r="U4800" t="s">
        <v>183</v>
      </c>
      <c r="V4800" t="str">
        <f>IFERROR(_xlfn.XLOOKUP(tb_C101[[#This Row],[OS]],[1]!tb_C103[OS],[1]!tb_C103[DESCRICAO]),"0")</f>
        <v>CORRETIVA</v>
      </c>
      <c r="W4800" t="str">
        <f>IFERROR(_xlfn.XLOOKUP(tb_C101[[#This Row],[OS]],[1]!tb_C103[OS],[1]!tb_C103[DESCRICAO2]),"0")</f>
        <v>Mecanico</v>
      </c>
    </row>
    <row r="4801" spans="1:23" x14ac:dyDescent="0.25">
      <c r="A4801" s="7">
        <v>4682</v>
      </c>
      <c r="B4801" t="s">
        <v>79</v>
      </c>
      <c r="C4801">
        <v>416</v>
      </c>
      <c r="D4801" s="8" t="s">
        <v>870</v>
      </c>
      <c r="E4801" t="s">
        <v>229</v>
      </c>
      <c r="H4801" t="s">
        <v>734</v>
      </c>
      <c r="I4801" s="9">
        <v>45646.474988425929</v>
      </c>
      <c r="J4801" s="9"/>
      <c r="K4801" s="9"/>
      <c r="L4801" s="9"/>
      <c r="N4801" t="s">
        <v>215</v>
      </c>
      <c r="O4801" t="s">
        <v>181</v>
      </c>
      <c r="P4801" t="s">
        <v>189</v>
      </c>
      <c r="R4801" t="s">
        <v>8033</v>
      </c>
      <c r="S4801" s="9"/>
      <c r="U4801" t="s">
        <v>183</v>
      </c>
      <c r="V4801" t="str">
        <f>IFERROR(_xlfn.XLOOKUP(tb_C101[[#This Row],[OS]],[1]!tb_C103[OS],[1]!tb_C103[DESCRICAO]),"0")</f>
        <v>PREVENTIVA</v>
      </c>
      <c r="W4801" t="str">
        <f>IFERROR(_xlfn.XLOOKUP(tb_C101[[#This Row],[OS]],[1]!tb_C103[OS],[1]!tb_C103[DESCRICAO2]),"0")</f>
        <v>Mecanico</v>
      </c>
    </row>
    <row r="4802" spans="1:23" x14ac:dyDescent="0.25">
      <c r="A4802" s="7">
        <v>4683</v>
      </c>
      <c r="B4802" t="s">
        <v>220</v>
      </c>
      <c r="C4802">
        <v>301</v>
      </c>
      <c r="D4802" s="8" t="s">
        <v>221</v>
      </c>
      <c r="E4802" t="s">
        <v>3453</v>
      </c>
      <c r="F4802" t="s">
        <v>3453</v>
      </c>
      <c r="G4802" t="s">
        <v>3596</v>
      </c>
      <c r="H4802" t="s">
        <v>731</v>
      </c>
      <c r="I4802" s="9">
        <v>45646.475393518522</v>
      </c>
      <c r="J4802" s="9"/>
      <c r="K4802" s="9"/>
      <c r="L4802" s="9">
        <v>45664.381238425929</v>
      </c>
      <c r="M4802" t="s">
        <v>8034</v>
      </c>
      <c r="N4802" t="s">
        <v>180</v>
      </c>
      <c r="O4802" t="s">
        <v>181</v>
      </c>
      <c r="Q4802" t="s">
        <v>43</v>
      </c>
      <c r="R4802" t="s">
        <v>8035</v>
      </c>
      <c r="S4802" s="9">
        <v>45664.381261574075</v>
      </c>
      <c r="T4802">
        <v>648952</v>
      </c>
      <c r="U4802" t="s">
        <v>204</v>
      </c>
      <c r="V4802" t="str">
        <f>IFERROR(_xlfn.XLOOKUP(tb_C101[[#This Row],[OS]],[1]!tb_C103[OS],[1]!tb_C103[DESCRICAO]),"0")</f>
        <v>PREDITIVA</v>
      </c>
      <c r="W4802" t="str">
        <f>IFERROR(_xlfn.XLOOKUP(tb_C101[[#This Row],[OS]],[1]!tb_C103[OS],[1]!tb_C103[DESCRICAO2]),"0")</f>
        <v>Eletrico</v>
      </c>
    </row>
    <row r="4803" spans="1:23" x14ac:dyDescent="0.25">
      <c r="A4803" s="7">
        <v>4684</v>
      </c>
      <c r="B4803" t="s">
        <v>184</v>
      </c>
      <c r="C4803">
        <v>108</v>
      </c>
      <c r="D4803" s="8" t="s">
        <v>317</v>
      </c>
      <c r="E4803" t="s">
        <v>337</v>
      </c>
      <c r="H4803" t="s">
        <v>343</v>
      </c>
      <c r="I4803" s="9">
        <v>45646.578101851854</v>
      </c>
      <c r="J4803" s="9">
        <v>45646.577905092592</v>
      </c>
      <c r="K4803" s="9">
        <v>45646.597222222219</v>
      </c>
      <c r="L4803" s="9"/>
      <c r="M4803" t="s">
        <v>8036</v>
      </c>
      <c r="N4803" t="s">
        <v>215</v>
      </c>
      <c r="O4803" t="s">
        <v>204</v>
      </c>
      <c r="P4803" t="s">
        <v>189</v>
      </c>
      <c r="R4803" t="s">
        <v>8037</v>
      </c>
      <c r="S4803" s="9"/>
      <c r="U4803" t="s">
        <v>183</v>
      </c>
      <c r="V4803" t="str">
        <f>IFERROR(_xlfn.XLOOKUP(tb_C101[[#This Row],[OS]],[1]!tb_C103[OS],[1]!tb_C103[DESCRICAO]),"0")</f>
        <v>CORRETIVA</v>
      </c>
      <c r="W4803" t="str">
        <f>IFERROR(_xlfn.XLOOKUP(tb_C101[[#This Row],[OS]],[1]!tb_C103[OS],[1]!tb_C103[DESCRICAO2]),"0")</f>
        <v>Eletrico</v>
      </c>
    </row>
    <row r="4804" spans="1:23" x14ac:dyDescent="0.25">
      <c r="A4804" s="7">
        <v>4685</v>
      </c>
      <c r="B4804" t="s">
        <v>184</v>
      </c>
      <c r="C4804">
        <v>108</v>
      </c>
      <c r="D4804" s="8" t="s">
        <v>317</v>
      </c>
      <c r="E4804" t="s">
        <v>580</v>
      </c>
      <c r="H4804" t="s">
        <v>343</v>
      </c>
      <c r="I4804" s="9">
        <v>45646.579594907409</v>
      </c>
      <c r="J4804" s="9"/>
      <c r="K4804" s="9"/>
      <c r="L4804" s="9">
        <v>45722.589895833335</v>
      </c>
      <c r="M4804" t="s">
        <v>8038</v>
      </c>
      <c r="N4804" t="s">
        <v>180</v>
      </c>
      <c r="O4804" t="s">
        <v>181</v>
      </c>
      <c r="P4804" t="s">
        <v>189</v>
      </c>
      <c r="R4804" t="s">
        <v>8039</v>
      </c>
      <c r="S4804" s="9">
        <v>45722.589907407404</v>
      </c>
      <c r="T4804">
        <v>209481</v>
      </c>
      <c r="U4804" t="s">
        <v>183</v>
      </c>
      <c r="V4804" t="str">
        <f>IFERROR(_xlfn.XLOOKUP(tb_C101[[#This Row],[OS]],[1]!tb_C103[OS],[1]!tb_C103[DESCRICAO]),"0")</f>
        <v>CORRETIVA</v>
      </c>
      <c r="W4804" t="str">
        <f>IFERROR(_xlfn.XLOOKUP(tb_C101[[#This Row],[OS]],[1]!tb_C103[OS],[1]!tb_C103[DESCRICAO2]),"0")</f>
        <v>Eletrico</v>
      </c>
    </row>
    <row r="4805" spans="1:23" x14ac:dyDescent="0.25">
      <c r="A4805" s="7">
        <v>4686</v>
      </c>
      <c r="B4805" t="s">
        <v>184</v>
      </c>
      <c r="C4805">
        <v>9021</v>
      </c>
      <c r="D4805" s="8" t="s">
        <v>4826</v>
      </c>
      <c r="H4805" t="s">
        <v>343</v>
      </c>
      <c r="I4805" s="9">
        <v>45646.581250000003</v>
      </c>
      <c r="J4805" s="9"/>
      <c r="K4805" s="9"/>
      <c r="L4805" s="9"/>
      <c r="M4805" t="s">
        <v>8040</v>
      </c>
      <c r="N4805" t="s">
        <v>215</v>
      </c>
      <c r="O4805" t="s">
        <v>181</v>
      </c>
      <c r="P4805" t="s">
        <v>189</v>
      </c>
      <c r="R4805" t="s">
        <v>8041</v>
      </c>
      <c r="S4805" s="9">
        <v>45673.45484953704</v>
      </c>
      <c r="T4805">
        <v>883353</v>
      </c>
      <c r="U4805" t="s">
        <v>183</v>
      </c>
      <c r="V4805" t="str">
        <f>IFERROR(_xlfn.XLOOKUP(tb_C101[[#This Row],[OS]],[1]!tb_C103[OS],[1]!tb_C103[DESCRICAO]),"0")</f>
        <v>MELHORIA</v>
      </c>
      <c r="W4805" t="str">
        <f>IFERROR(_xlfn.XLOOKUP(tb_C101[[#This Row],[OS]],[1]!tb_C103[OS],[1]!tb_C103[DESCRICAO2]),"0")</f>
        <v>Eletrico</v>
      </c>
    </row>
    <row r="4806" spans="1:23" x14ac:dyDescent="0.25">
      <c r="A4806" s="7">
        <v>4687</v>
      </c>
      <c r="B4806" t="s">
        <v>184</v>
      </c>
      <c r="C4806">
        <v>116</v>
      </c>
      <c r="D4806" s="8" t="s">
        <v>290</v>
      </c>
      <c r="E4806" t="s">
        <v>345</v>
      </c>
      <c r="H4806" t="s">
        <v>343</v>
      </c>
      <c r="I4806" s="9">
        <v>45646.611296296294</v>
      </c>
      <c r="J4806" s="9"/>
      <c r="K4806" s="9"/>
      <c r="L4806" s="9"/>
      <c r="N4806" t="s">
        <v>215</v>
      </c>
      <c r="O4806" t="s">
        <v>181</v>
      </c>
      <c r="P4806" t="s">
        <v>189</v>
      </c>
      <c r="R4806" t="s">
        <v>8042</v>
      </c>
      <c r="S4806" s="9"/>
      <c r="U4806" t="s">
        <v>183</v>
      </c>
      <c r="V4806" t="str">
        <f>IFERROR(_xlfn.XLOOKUP(tb_C101[[#This Row],[OS]],[1]!tb_C103[OS],[1]!tb_C103[DESCRICAO]),"0")</f>
        <v>CORRETIVA</v>
      </c>
      <c r="W4806" t="str">
        <f>IFERROR(_xlfn.XLOOKUP(tb_C101[[#This Row],[OS]],[1]!tb_C103[OS],[1]!tb_C103[DESCRICAO2]),"0")</f>
        <v>Mecanico</v>
      </c>
    </row>
    <row r="4807" spans="1:23" x14ac:dyDescent="0.25">
      <c r="A4807" s="7">
        <v>4688</v>
      </c>
      <c r="B4807" t="s">
        <v>184</v>
      </c>
      <c r="C4807">
        <v>108</v>
      </c>
      <c r="D4807" s="8" t="s">
        <v>317</v>
      </c>
      <c r="H4807" t="s">
        <v>5740</v>
      </c>
      <c r="I4807" s="9">
        <v>45646.621608796297</v>
      </c>
      <c r="J4807" s="9"/>
      <c r="K4807" s="9"/>
      <c r="L4807" s="9">
        <v>45670.607430555552</v>
      </c>
      <c r="N4807" t="s">
        <v>180</v>
      </c>
      <c r="O4807" t="s">
        <v>181</v>
      </c>
      <c r="P4807" t="s">
        <v>189</v>
      </c>
      <c r="R4807" t="s">
        <v>5741</v>
      </c>
      <c r="S4807" s="9">
        <v>45670.607476851852</v>
      </c>
      <c r="T4807">
        <v>883353</v>
      </c>
      <c r="U4807" t="s">
        <v>183</v>
      </c>
      <c r="V4807" t="str">
        <f>IFERROR(_xlfn.XLOOKUP(tb_C101[[#This Row],[OS]],[1]!tb_C103[OS],[1]!tb_C103[DESCRICAO]),"0")</f>
        <v>CORRETIVA</v>
      </c>
      <c r="W4807" t="str">
        <f>IFERROR(_xlfn.XLOOKUP(tb_C101[[#This Row],[OS]],[1]!tb_C103[OS],[1]!tb_C103[DESCRICAO2]),"0")</f>
        <v>AUTOMATICO - TROCAR</v>
      </c>
    </row>
    <row r="4808" spans="1:23" x14ac:dyDescent="0.25">
      <c r="A4808" s="7">
        <v>4689</v>
      </c>
      <c r="B4808" t="s">
        <v>184</v>
      </c>
      <c r="C4808">
        <v>117</v>
      </c>
      <c r="D4808" s="8" t="s">
        <v>354</v>
      </c>
      <c r="E4808" t="s">
        <v>345</v>
      </c>
      <c r="F4808" t="s">
        <v>4409</v>
      </c>
      <c r="G4808" t="s">
        <v>4410</v>
      </c>
      <c r="H4808" t="s">
        <v>731</v>
      </c>
      <c r="I4808" s="9">
        <v>45646.736331018517</v>
      </c>
      <c r="J4808" s="9"/>
      <c r="K4808" s="9"/>
      <c r="L4808" s="9"/>
      <c r="N4808" t="s">
        <v>215</v>
      </c>
      <c r="O4808" t="s">
        <v>181</v>
      </c>
      <c r="P4808" t="s">
        <v>189</v>
      </c>
      <c r="Q4808" t="s">
        <v>895</v>
      </c>
      <c r="R4808" t="s">
        <v>8043</v>
      </c>
      <c r="S4808" s="9"/>
      <c r="U4808" t="s">
        <v>183</v>
      </c>
      <c r="V4808" t="str">
        <f>IFERROR(_xlfn.XLOOKUP(tb_C101[[#This Row],[OS]],[1]!tb_C103[OS],[1]!tb_C103[DESCRICAO]),"0")</f>
        <v>PREVENTIVA</v>
      </c>
      <c r="W4808" t="str">
        <f>IFERROR(_xlfn.XLOOKUP(tb_C101[[#This Row],[OS]],[1]!tb_C103[OS],[1]!tb_C103[DESCRICAO2]),"0")</f>
        <v>Eletrico</v>
      </c>
    </row>
    <row r="4809" spans="1:23" x14ac:dyDescent="0.25">
      <c r="A4809" s="7">
        <v>4690</v>
      </c>
      <c r="B4809" t="s">
        <v>79</v>
      </c>
      <c r="C4809">
        <v>417</v>
      </c>
      <c r="D4809" s="8" t="s">
        <v>927</v>
      </c>
      <c r="E4809" t="s">
        <v>1232</v>
      </c>
      <c r="H4809" t="s">
        <v>734</v>
      </c>
      <c r="I4809" s="9">
        <v>45647.228229166663</v>
      </c>
      <c r="J4809" s="9"/>
      <c r="K4809" s="9"/>
      <c r="L4809" s="9"/>
      <c r="N4809" t="s">
        <v>215</v>
      </c>
      <c r="O4809" t="s">
        <v>181</v>
      </c>
      <c r="P4809" t="s">
        <v>189</v>
      </c>
      <c r="R4809" t="s">
        <v>8044</v>
      </c>
      <c r="S4809" s="9"/>
      <c r="U4809" t="s">
        <v>183</v>
      </c>
      <c r="V4809" t="str">
        <f>IFERROR(_xlfn.XLOOKUP(tb_C101[[#This Row],[OS]],[1]!tb_C103[OS],[1]!tb_C103[DESCRICAO]),"0")</f>
        <v>CORRETIVA</v>
      </c>
      <c r="W4809" t="str">
        <f>IFERROR(_xlfn.XLOOKUP(tb_C101[[#This Row],[OS]],[1]!tb_C103[OS],[1]!tb_C103[DESCRICAO2]),"0")</f>
        <v>Mecanico</v>
      </c>
    </row>
    <row r="4810" spans="1:23" x14ac:dyDescent="0.25">
      <c r="A4810" s="7">
        <v>4691</v>
      </c>
      <c r="B4810" t="s">
        <v>79</v>
      </c>
      <c r="C4810">
        <v>413</v>
      </c>
      <c r="D4810" s="8" t="s">
        <v>295</v>
      </c>
      <c r="E4810" t="s">
        <v>271</v>
      </c>
      <c r="H4810" t="s">
        <v>734</v>
      </c>
      <c r="I4810" s="9">
        <v>45647.273229166669</v>
      </c>
      <c r="J4810" s="9"/>
      <c r="K4810" s="9"/>
      <c r="L4810" s="9"/>
      <c r="N4810" t="s">
        <v>215</v>
      </c>
      <c r="O4810" t="s">
        <v>181</v>
      </c>
      <c r="P4810" t="s">
        <v>189</v>
      </c>
      <c r="R4810" t="s">
        <v>8045</v>
      </c>
      <c r="S4810" s="9"/>
      <c r="U4810" t="s">
        <v>183</v>
      </c>
      <c r="V4810" t="str">
        <f>IFERROR(_xlfn.XLOOKUP(tb_C101[[#This Row],[OS]],[1]!tb_C103[OS],[1]!tb_C103[DESCRICAO]),"0")</f>
        <v>CORRETIVA</v>
      </c>
      <c r="W4810" t="str">
        <f>IFERROR(_xlfn.XLOOKUP(tb_C101[[#This Row],[OS]],[1]!tb_C103[OS],[1]!tb_C103[DESCRICAO2]),"0")</f>
        <v>Mecanico</v>
      </c>
    </row>
    <row r="4811" spans="1:23" x14ac:dyDescent="0.25">
      <c r="A4811" s="7">
        <v>4692</v>
      </c>
      <c r="B4811" t="s">
        <v>79</v>
      </c>
      <c r="C4811">
        <v>416</v>
      </c>
      <c r="D4811" s="8" t="s">
        <v>870</v>
      </c>
      <c r="E4811" t="s">
        <v>1232</v>
      </c>
      <c r="H4811" t="s">
        <v>734</v>
      </c>
      <c r="I4811" s="9">
        <v>45647.277337962965</v>
      </c>
      <c r="J4811" s="9"/>
      <c r="K4811" s="9"/>
      <c r="L4811" s="9"/>
      <c r="N4811" t="s">
        <v>215</v>
      </c>
      <c r="O4811" t="s">
        <v>181</v>
      </c>
      <c r="P4811" t="s">
        <v>189</v>
      </c>
      <c r="R4811" t="s">
        <v>8046</v>
      </c>
      <c r="S4811" s="9"/>
      <c r="U4811" t="s">
        <v>183</v>
      </c>
      <c r="V4811" t="str">
        <f>IFERROR(_xlfn.XLOOKUP(tb_C101[[#This Row],[OS]],[1]!tb_C103[OS],[1]!tb_C103[DESCRICAO]),"0")</f>
        <v>PREVENTIVA</v>
      </c>
      <c r="W4811" t="str">
        <f>IFERROR(_xlfn.XLOOKUP(tb_C101[[#This Row],[OS]],[1]!tb_C103[OS],[1]!tb_C103[DESCRICAO2]),"0")</f>
        <v>Mecanico</v>
      </c>
    </row>
    <row r="4812" spans="1:23" x14ac:dyDescent="0.25">
      <c r="A4812" s="7">
        <v>4693</v>
      </c>
      <c r="B4812" t="s">
        <v>24</v>
      </c>
      <c r="C4812">
        <v>501</v>
      </c>
      <c r="D4812" s="8" t="s">
        <v>228</v>
      </c>
      <c r="H4812" t="s">
        <v>6858</v>
      </c>
      <c r="I4812" s="9">
        <v>45647.334594907406</v>
      </c>
      <c r="J4812" s="9">
        <v>45647.318749999999</v>
      </c>
      <c r="K4812" s="9">
        <v>45647.336805555555</v>
      </c>
      <c r="L4812" s="9">
        <v>45670.607152777775</v>
      </c>
      <c r="N4812" t="s">
        <v>180</v>
      </c>
      <c r="O4812" t="s">
        <v>204</v>
      </c>
      <c r="P4812" t="s">
        <v>189</v>
      </c>
      <c r="R4812" t="s">
        <v>6859</v>
      </c>
      <c r="S4812" s="9">
        <v>45670.607175925928</v>
      </c>
      <c r="T4812">
        <v>883353</v>
      </c>
      <c r="U4812" t="s">
        <v>183</v>
      </c>
      <c r="V4812" t="str">
        <f>IFERROR(_xlfn.XLOOKUP(tb_C101[[#This Row],[OS]],[1]!tb_C103[OS],[1]!tb_C103[DESCRICAO]),"0")</f>
        <v>CORRETIVA</v>
      </c>
      <c r="W4812" t="str">
        <f>IFERROR(_xlfn.XLOOKUP(tb_C101[[#This Row],[OS]],[1]!tb_C103[OS],[1]!tb_C103[DESCRICAO2]),"0")</f>
        <v>AUTOMATICO - TROCAR</v>
      </c>
    </row>
    <row r="4813" spans="1:23" x14ac:dyDescent="0.25">
      <c r="A4813" s="7">
        <v>4694</v>
      </c>
      <c r="B4813" t="s">
        <v>24</v>
      </c>
      <c r="C4813">
        <v>501</v>
      </c>
      <c r="D4813" s="8" t="s">
        <v>228</v>
      </c>
      <c r="H4813" t="s">
        <v>6858</v>
      </c>
      <c r="I4813" s="9">
        <v>45647.364351851851</v>
      </c>
      <c r="J4813" s="9">
        <v>45647.343055555553</v>
      </c>
      <c r="K4813" s="9">
        <v>45647.387499999997</v>
      </c>
      <c r="L4813" s="9">
        <v>45670.60696759259</v>
      </c>
      <c r="N4813" t="s">
        <v>180</v>
      </c>
      <c r="O4813" t="s">
        <v>204</v>
      </c>
      <c r="P4813" t="s">
        <v>189</v>
      </c>
      <c r="R4813" t="s">
        <v>6859</v>
      </c>
      <c r="S4813" s="9">
        <v>45670.606990740744</v>
      </c>
      <c r="T4813">
        <v>883353</v>
      </c>
      <c r="U4813" t="s">
        <v>183</v>
      </c>
      <c r="V4813" t="str">
        <f>IFERROR(_xlfn.XLOOKUP(tb_C101[[#This Row],[OS]],[1]!tb_C103[OS],[1]!tb_C103[DESCRICAO]),"0")</f>
        <v>CORRETIVA</v>
      </c>
      <c r="W4813" t="str">
        <f>IFERROR(_xlfn.XLOOKUP(tb_C101[[#This Row],[OS]],[1]!tb_C103[OS],[1]!tb_C103[DESCRICAO2]),"0")</f>
        <v>AUTOMATICO - TROCAR</v>
      </c>
    </row>
    <row r="4814" spans="1:23" x14ac:dyDescent="0.25">
      <c r="A4814" s="7">
        <v>4695</v>
      </c>
      <c r="B4814" t="s">
        <v>79</v>
      </c>
      <c r="C4814">
        <v>413</v>
      </c>
      <c r="D4814" s="8" t="s">
        <v>295</v>
      </c>
      <c r="F4814" t="s">
        <v>4980</v>
      </c>
      <c r="G4814" t="s">
        <v>4981</v>
      </c>
      <c r="H4814" t="s">
        <v>5761</v>
      </c>
      <c r="I4814" s="9">
        <v>45647.469178240739</v>
      </c>
      <c r="J4814" s="9">
        <v>45647.467881944445</v>
      </c>
      <c r="K4814" s="9"/>
      <c r="L4814" s="9"/>
      <c r="N4814" t="s">
        <v>215</v>
      </c>
      <c r="O4814" t="s">
        <v>204</v>
      </c>
      <c r="P4814" t="s">
        <v>182</v>
      </c>
      <c r="Q4814" t="s">
        <v>79</v>
      </c>
      <c r="R4814" t="s">
        <v>8047</v>
      </c>
      <c r="S4814" s="9"/>
      <c r="U4814" t="s">
        <v>183</v>
      </c>
      <c r="V4814" t="str">
        <f>IFERROR(_xlfn.XLOOKUP(tb_C101[[#This Row],[OS]],[1]!tb_C103[OS],[1]!tb_C103[DESCRICAO]),"0")</f>
        <v>CORRETIVA</v>
      </c>
      <c r="W4814" t="str">
        <f>IFERROR(_xlfn.XLOOKUP(tb_C101[[#This Row],[OS]],[1]!tb_C103[OS],[1]!tb_C103[DESCRICAO2]),"0")</f>
        <v>Eletrico</v>
      </c>
    </row>
    <row r="4815" spans="1:23" x14ac:dyDescent="0.25">
      <c r="A4815" s="7">
        <v>4696</v>
      </c>
      <c r="B4815" t="s">
        <v>184</v>
      </c>
      <c r="C4815">
        <v>116</v>
      </c>
      <c r="D4815" s="8" t="s">
        <v>290</v>
      </c>
      <c r="H4815" t="s">
        <v>3599</v>
      </c>
      <c r="I4815" s="9">
        <v>45648.313657407409</v>
      </c>
      <c r="J4815" s="9"/>
      <c r="K4815" s="9"/>
      <c r="L4815" s="9">
        <v>45670.606805555559</v>
      </c>
      <c r="N4815" t="s">
        <v>180</v>
      </c>
      <c r="O4815" t="s">
        <v>181</v>
      </c>
      <c r="P4815" t="s">
        <v>189</v>
      </c>
      <c r="R4815" t="s">
        <v>6639</v>
      </c>
      <c r="S4815" s="9">
        <v>45670.606828703705</v>
      </c>
      <c r="T4815">
        <v>883353</v>
      </c>
      <c r="U4815" t="s">
        <v>183</v>
      </c>
      <c r="V4815" t="str">
        <f>IFERROR(_xlfn.XLOOKUP(tb_C101[[#This Row],[OS]],[1]!tb_C103[OS],[1]!tb_C103[DESCRICAO]),"0")</f>
        <v>CORRETIVA</v>
      </c>
      <c r="W4815" t="str">
        <f>IFERROR(_xlfn.XLOOKUP(tb_C101[[#This Row],[OS]],[1]!tb_C103[OS],[1]!tb_C103[DESCRICAO2]),"0")</f>
        <v>AUTOMATICO - TROCAR</v>
      </c>
    </row>
    <row r="4816" spans="1:23" x14ac:dyDescent="0.25">
      <c r="A4816" s="7">
        <v>4697</v>
      </c>
      <c r="B4816" t="s">
        <v>858</v>
      </c>
      <c r="C4816">
        <v>1007</v>
      </c>
      <c r="D4816" s="8" t="s">
        <v>1994</v>
      </c>
      <c r="F4816" t="s">
        <v>1994</v>
      </c>
      <c r="G4816" t="s">
        <v>4783</v>
      </c>
      <c r="H4816" t="s">
        <v>8048</v>
      </c>
      <c r="I4816" s="9">
        <v>45648.431203703702</v>
      </c>
      <c r="J4816" s="9">
        <v>45648.429837962962</v>
      </c>
      <c r="K4816" s="9">
        <v>45648.470833333333</v>
      </c>
      <c r="L4816" s="9">
        <v>45722.592094907406</v>
      </c>
      <c r="M4816" t="s">
        <v>8049</v>
      </c>
      <c r="N4816" t="s">
        <v>180</v>
      </c>
      <c r="O4816" t="s">
        <v>195</v>
      </c>
      <c r="P4816" t="s">
        <v>189</v>
      </c>
      <c r="Q4816" t="s">
        <v>1803</v>
      </c>
      <c r="R4816" t="s">
        <v>8050</v>
      </c>
      <c r="S4816" s="9">
        <v>45722.592106481483</v>
      </c>
      <c r="T4816">
        <v>209481</v>
      </c>
      <c r="U4816" t="s">
        <v>183</v>
      </c>
      <c r="V4816" t="str">
        <f>IFERROR(_xlfn.XLOOKUP(tb_C101[[#This Row],[OS]],[1]!tb_C103[OS],[1]!tb_C103[DESCRICAO]),"0")</f>
        <v>CORRETIVA</v>
      </c>
      <c r="W4816" t="str">
        <f>IFERROR(_xlfn.XLOOKUP(tb_C101[[#This Row],[OS]],[1]!tb_C103[OS],[1]!tb_C103[DESCRICAO2]),"0")</f>
        <v>Eletrico</v>
      </c>
    </row>
    <row r="4817" spans="1:23" x14ac:dyDescent="0.25">
      <c r="A4817" s="7">
        <v>4698</v>
      </c>
      <c r="B4817" t="s">
        <v>184</v>
      </c>
      <c r="C4817">
        <v>113</v>
      </c>
      <c r="D4817" s="8" t="s">
        <v>213</v>
      </c>
      <c r="H4817" t="s">
        <v>5351</v>
      </c>
      <c r="I4817" s="9">
        <v>45648.523113425923</v>
      </c>
      <c r="J4817" s="9"/>
      <c r="K4817" s="9"/>
      <c r="L4817" s="9">
        <v>45670.606527777774</v>
      </c>
      <c r="N4817" t="s">
        <v>180</v>
      </c>
      <c r="O4817" t="s">
        <v>181</v>
      </c>
      <c r="P4817" t="s">
        <v>189</v>
      </c>
      <c r="R4817" t="s">
        <v>5352</v>
      </c>
      <c r="S4817" s="9">
        <v>45670.606550925928</v>
      </c>
      <c r="T4817">
        <v>883353</v>
      </c>
      <c r="U4817" t="s">
        <v>183</v>
      </c>
      <c r="V4817" t="str">
        <f>IFERROR(_xlfn.XLOOKUP(tb_C101[[#This Row],[OS]],[1]!tb_C103[OS],[1]!tb_C103[DESCRICAO]),"0")</f>
        <v>CORRETIVA</v>
      </c>
      <c r="W4817" t="str">
        <f>IFERROR(_xlfn.XLOOKUP(tb_C101[[#This Row],[OS]],[1]!tb_C103[OS],[1]!tb_C103[DESCRICAO2]),"0")</f>
        <v>AUTOMATICO - TROCAR</v>
      </c>
    </row>
    <row r="4818" spans="1:23" x14ac:dyDescent="0.25">
      <c r="A4818" s="7">
        <v>4699</v>
      </c>
      <c r="B4818" t="s">
        <v>184</v>
      </c>
      <c r="C4818">
        <v>113</v>
      </c>
      <c r="D4818" s="8" t="s">
        <v>213</v>
      </c>
      <c r="H4818" t="s">
        <v>5351</v>
      </c>
      <c r="I4818" s="9">
        <v>45648.814791666664</v>
      </c>
      <c r="J4818" s="9">
        <v>45648.75277777778</v>
      </c>
      <c r="K4818" s="9">
        <v>45648.979166666664</v>
      </c>
      <c r="L4818" s="9"/>
      <c r="N4818" t="s">
        <v>215</v>
      </c>
      <c r="O4818" t="s">
        <v>204</v>
      </c>
      <c r="P4818" t="s">
        <v>189</v>
      </c>
      <c r="R4818" t="s">
        <v>5352</v>
      </c>
      <c r="S4818" s="9"/>
      <c r="U4818" t="s">
        <v>183</v>
      </c>
      <c r="V4818" t="str">
        <f>IFERROR(_xlfn.XLOOKUP(tb_C101[[#This Row],[OS]],[1]!tb_C103[OS],[1]!tb_C103[DESCRICAO]),"0")</f>
        <v>CORRETIVA</v>
      </c>
      <c r="W4818" t="str">
        <f>IFERROR(_xlfn.XLOOKUP(tb_C101[[#This Row],[OS]],[1]!tb_C103[OS],[1]!tb_C103[DESCRICAO2]),"0")</f>
        <v>AUTOMATICO - TROCAR</v>
      </c>
    </row>
    <row r="4819" spans="1:23" x14ac:dyDescent="0.25">
      <c r="A4819" s="7">
        <v>4700</v>
      </c>
      <c r="B4819" t="s">
        <v>24</v>
      </c>
      <c r="C4819">
        <v>502</v>
      </c>
      <c r="D4819" s="8" t="s">
        <v>246</v>
      </c>
      <c r="H4819" t="s">
        <v>5813</v>
      </c>
      <c r="I4819" s="9">
        <v>45649.04109953704</v>
      </c>
      <c r="J4819" s="9">
        <v>45649.025000000001</v>
      </c>
      <c r="K4819" s="9">
        <v>45649.03402777778</v>
      </c>
      <c r="L4819" s="9">
        <v>45670.606111111112</v>
      </c>
      <c r="N4819" t="s">
        <v>180</v>
      </c>
      <c r="O4819" t="s">
        <v>204</v>
      </c>
      <c r="P4819" t="s">
        <v>189</v>
      </c>
      <c r="R4819" t="s">
        <v>5814</v>
      </c>
      <c r="S4819" s="9">
        <v>45670.606134259258</v>
      </c>
      <c r="T4819">
        <v>883353</v>
      </c>
      <c r="U4819" t="s">
        <v>183</v>
      </c>
      <c r="V4819" t="str">
        <f>IFERROR(_xlfn.XLOOKUP(tb_C101[[#This Row],[OS]],[1]!tb_C103[OS],[1]!tb_C103[DESCRICAO]),"0")</f>
        <v>CORRETIVA</v>
      </c>
      <c r="W4819" t="str">
        <f>IFERROR(_xlfn.XLOOKUP(tb_C101[[#This Row],[OS]],[1]!tb_C103[OS],[1]!tb_C103[DESCRICAO2]),"0")</f>
        <v>AUTOMATICO - TROCAR</v>
      </c>
    </row>
    <row r="4820" spans="1:23" x14ac:dyDescent="0.25">
      <c r="A4820" s="7">
        <v>4701</v>
      </c>
      <c r="B4820" t="s">
        <v>1927</v>
      </c>
      <c r="D4820" s="8"/>
      <c r="F4820" t="s">
        <v>8051</v>
      </c>
      <c r="G4820" t="s">
        <v>8052</v>
      </c>
      <c r="H4820" t="s">
        <v>285</v>
      </c>
      <c r="I4820" s="9">
        <v>45649.332245370373</v>
      </c>
      <c r="J4820" s="9"/>
      <c r="K4820" s="9"/>
      <c r="L4820" s="9"/>
      <c r="N4820" t="s">
        <v>215</v>
      </c>
      <c r="O4820" t="s">
        <v>181</v>
      </c>
      <c r="Q4820" t="s">
        <v>79</v>
      </c>
      <c r="R4820" t="s">
        <v>8053</v>
      </c>
      <c r="S4820" s="9"/>
      <c r="U4820" t="s">
        <v>183</v>
      </c>
      <c r="V4820" t="str">
        <f>IFERROR(_xlfn.XLOOKUP(tb_C101[[#This Row],[OS]],[1]!tb_C103[OS],[1]!tb_C103[DESCRICAO]),"0")</f>
        <v>PREVENTIVA</v>
      </c>
      <c r="W4820" t="str">
        <f>IFERROR(_xlfn.XLOOKUP(tb_C101[[#This Row],[OS]],[1]!tb_C103[OS],[1]!tb_C103[DESCRICAO2]),"0")</f>
        <v>Eletrico</v>
      </c>
    </row>
    <row r="4821" spans="1:23" x14ac:dyDescent="0.25">
      <c r="A4821" s="7">
        <v>4702</v>
      </c>
      <c r="B4821" t="s">
        <v>79</v>
      </c>
      <c r="C4821">
        <v>416</v>
      </c>
      <c r="D4821" s="8" t="s">
        <v>870</v>
      </c>
      <c r="E4821" t="s">
        <v>4437</v>
      </c>
      <c r="H4821" t="s">
        <v>734</v>
      </c>
      <c r="I4821" s="9">
        <v>45649.463923611111</v>
      </c>
      <c r="J4821" s="9"/>
      <c r="K4821" s="9"/>
      <c r="L4821" s="9"/>
      <c r="N4821" t="s">
        <v>215</v>
      </c>
      <c r="O4821" t="s">
        <v>181</v>
      </c>
      <c r="P4821" t="s">
        <v>189</v>
      </c>
      <c r="R4821" t="s">
        <v>8054</v>
      </c>
      <c r="S4821" s="9"/>
      <c r="U4821" t="s">
        <v>183</v>
      </c>
      <c r="V4821" t="str">
        <f>IFERROR(_xlfn.XLOOKUP(tb_C101[[#This Row],[OS]],[1]!tb_C103[OS],[1]!tb_C103[DESCRICAO]),"0")</f>
        <v>CORRETIVA</v>
      </c>
      <c r="W4821" t="str">
        <f>IFERROR(_xlfn.XLOOKUP(tb_C101[[#This Row],[OS]],[1]!tb_C103[OS],[1]!tb_C103[DESCRICAO2]),"0")</f>
        <v>Mecanico</v>
      </c>
    </row>
    <row r="4822" spans="1:23" x14ac:dyDescent="0.25">
      <c r="A4822" s="7">
        <v>4703</v>
      </c>
      <c r="B4822" t="s">
        <v>858</v>
      </c>
      <c r="C4822">
        <v>1007</v>
      </c>
      <c r="D4822" s="8" t="s">
        <v>1994</v>
      </c>
      <c r="E4822" t="s">
        <v>1994</v>
      </c>
      <c r="H4822" t="s">
        <v>731</v>
      </c>
      <c r="I4822" s="9">
        <v>45649.476770833331</v>
      </c>
      <c r="J4822" s="9"/>
      <c r="K4822" s="9"/>
      <c r="L4822" s="9"/>
      <c r="N4822" t="s">
        <v>215</v>
      </c>
      <c r="O4822" t="s">
        <v>181</v>
      </c>
      <c r="P4822" t="s">
        <v>189</v>
      </c>
      <c r="R4822" t="s">
        <v>8055</v>
      </c>
      <c r="S4822" s="9"/>
      <c r="U4822" t="s">
        <v>183</v>
      </c>
      <c r="V4822" t="str">
        <f>IFERROR(_xlfn.XLOOKUP(tb_C101[[#This Row],[OS]],[1]!tb_C103[OS],[1]!tb_C103[DESCRICAO]),"0")</f>
        <v>CORRETIVA</v>
      </c>
      <c r="W4822" t="str">
        <f>IFERROR(_xlfn.XLOOKUP(tb_C101[[#This Row],[OS]],[1]!tb_C103[OS],[1]!tb_C103[DESCRICAO2]),"0")</f>
        <v>Eletrico</v>
      </c>
    </row>
    <row r="4823" spans="1:23" x14ac:dyDescent="0.25">
      <c r="A4823" s="7">
        <v>4704</v>
      </c>
      <c r="B4823" t="s">
        <v>1476</v>
      </c>
      <c r="C4823">
        <v>9001</v>
      </c>
      <c r="D4823" s="8" t="s">
        <v>2065</v>
      </c>
      <c r="E4823" t="s">
        <v>3100</v>
      </c>
      <c r="H4823" t="s">
        <v>731</v>
      </c>
      <c r="I4823" s="9">
        <v>45649.512060185189</v>
      </c>
      <c r="J4823" s="9"/>
      <c r="K4823" s="9"/>
      <c r="L4823" s="9">
        <v>45665.604756944442</v>
      </c>
      <c r="M4823" t="s">
        <v>8056</v>
      </c>
      <c r="N4823" t="s">
        <v>180</v>
      </c>
      <c r="O4823" t="s">
        <v>181</v>
      </c>
      <c r="P4823" t="s">
        <v>189</v>
      </c>
      <c r="R4823" t="s">
        <v>8057</v>
      </c>
      <c r="S4823" s="9">
        <v>45665.604780092595</v>
      </c>
      <c r="T4823">
        <v>648952</v>
      </c>
      <c r="U4823" t="s">
        <v>204</v>
      </c>
      <c r="V4823" t="str">
        <f>IFERROR(_xlfn.XLOOKUP(tb_C101[[#This Row],[OS]],[1]!tb_C103[OS],[1]!tb_C103[DESCRICAO]),"0")</f>
        <v>CORRETIVA</v>
      </c>
      <c r="W4823" t="str">
        <f>IFERROR(_xlfn.XLOOKUP(tb_C101[[#This Row],[OS]],[1]!tb_C103[OS],[1]!tb_C103[DESCRICAO2]),"0")</f>
        <v>Terceiro</v>
      </c>
    </row>
    <row r="4824" spans="1:23" x14ac:dyDescent="0.25">
      <c r="A4824" s="7">
        <v>4705</v>
      </c>
      <c r="B4824" t="s">
        <v>1476</v>
      </c>
      <c r="C4824">
        <v>9005</v>
      </c>
      <c r="D4824" s="8" t="s">
        <v>2148</v>
      </c>
      <c r="E4824" t="s">
        <v>2149</v>
      </c>
      <c r="H4824" t="s">
        <v>731</v>
      </c>
      <c r="I4824" s="9">
        <v>45649.512488425928</v>
      </c>
      <c r="J4824" s="9"/>
      <c r="K4824" s="9"/>
      <c r="L4824" s="9">
        <v>45722.592175925929</v>
      </c>
      <c r="M4824" t="s">
        <v>8058</v>
      </c>
      <c r="N4824" t="s">
        <v>180</v>
      </c>
      <c r="O4824" t="s">
        <v>181</v>
      </c>
      <c r="P4824" t="s">
        <v>189</v>
      </c>
      <c r="R4824" t="s">
        <v>8059</v>
      </c>
      <c r="S4824" s="9">
        <v>45722.592187499999</v>
      </c>
      <c r="T4824">
        <v>209481</v>
      </c>
      <c r="U4824" t="s">
        <v>183</v>
      </c>
      <c r="V4824" t="str">
        <f>IFERROR(_xlfn.XLOOKUP(tb_C101[[#This Row],[OS]],[1]!tb_C103[OS],[1]!tb_C103[DESCRICAO]),"0")</f>
        <v>CORRETIVA</v>
      </c>
      <c r="W4824" t="str">
        <f>IFERROR(_xlfn.XLOOKUP(tb_C101[[#This Row],[OS]],[1]!tb_C103[OS],[1]!tb_C103[DESCRICAO2]),"0")</f>
        <v>Terceiro</v>
      </c>
    </row>
    <row r="4825" spans="1:23" x14ac:dyDescent="0.25">
      <c r="A4825" s="7">
        <v>4706</v>
      </c>
      <c r="B4825" t="s">
        <v>79</v>
      </c>
      <c r="C4825">
        <v>416</v>
      </c>
      <c r="D4825" s="8" t="s">
        <v>870</v>
      </c>
      <c r="H4825" t="s">
        <v>5476</v>
      </c>
      <c r="I4825" s="9">
        <v>45649.524409722224</v>
      </c>
      <c r="J4825" s="9">
        <v>45649.458333333336</v>
      </c>
      <c r="K4825" s="9">
        <v>45649.572222222225</v>
      </c>
      <c r="L4825" s="9">
        <v>45670.605833333335</v>
      </c>
      <c r="N4825" t="s">
        <v>180</v>
      </c>
      <c r="O4825" t="s">
        <v>204</v>
      </c>
      <c r="P4825" t="s">
        <v>189</v>
      </c>
      <c r="R4825" t="s">
        <v>5477</v>
      </c>
      <c r="S4825" s="9">
        <v>45670.605856481481</v>
      </c>
      <c r="T4825">
        <v>883353</v>
      </c>
      <c r="U4825" t="s">
        <v>183</v>
      </c>
      <c r="V4825" t="str">
        <f>IFERROR(_xlfn.XLOOKUP(tb_C101[[#This Row],[OS]],[1]!tb_C103[OS],[1]!tb_C103[DESCRICAO]),"0")</f>
        <v>CORRETIVA</v>
      </c>
      <c r="W4825" t="str">
        <f>IFERROR(_xlfn.XLOOKUP(tb_C101[[#This Row],[OS]],[1]!tb_C103[OS],[1]!tb_C103[DESCRICAO2]),"0")</f>
        <v>AUTOMATICO - TROCAR</v>
      </c>
    </row>
    <row r="4826" spans="1:23" x14ac:dyDescent="0.25">
      <c r="A4826" s="7">
        <v>4707</v>
      </c>
      <c r="B4826" t="s">
        <v>1476</v>
      </c>
      <c r="C4826">
        <v>9002</v>
      </c>
      <c r="D4826" s="8" t="s">
        <v>1098</v>
      </c>
      <c r="E4826" t="s">
        <v>3100</v>
      </c>
      <c r="H4826" t="s">
        <v>731</v>
      </c>
      <c r="I4826" s="9">
        <v>45649.622673611113</v>
      </c>
      <c r="J4826" s="9"/>
      <c r="K4826" s="9"/>
      <c r="L4826" s="9">
        <v>45722.592233796298</v>
      </c>
      <c r="M4826" t="s">
        <v>8060</v>
      </c>
      <c r="N4826" t="s">
        <v>180</v>
      </c>
      <c r="O4826" t="s">
        <v>181</v>
      </c>
      <c r="P4826" t="s">
        <v>189</v>
      </c>
      <c r="R4826" t="s">
        <v>8061</v>
      </c>
      <c r="S4826" s="9">
        <v>45722.592245370368</v>
      </c>
      <c r="T4826">
        <v>209481</v>
      </c>
      <c r="U4826" t="s">
        <v>183</v>
      </c>
      <c r="V4826" t="str">
        <f>IFERROR(_xlfn.XLOOKUP(tb_C101[[#This Row],[OS]],[1]!tb_C103[OS],[1]!tb_C103[DESCRICAO]),"0")</f>
        <v>PREVENTIVA</v>
      </c>
      <c r="W4826" t="str">
        <f>IFERROR(_xlfn.XLOOKUP(tb_C101[[#This Row],[OS]],[1]!tb_C103[OS],[1]!tb_C103[DESCRICAO2]),"0")</f>
        <v>Eletrico</v>
      </c>
    </row>
    <row r="4827" spans="1:23" x14ac:dyDescent="0.25">
      <c r="A4827" s="7">
        <v>4708</v>
      </c>
      <c r="B4827" t="s">
        <v>220</v>
      </c>
      <c r="C4827">
        <v>302</v>
      </c>
      <c r="D4827" s="8" t="s">
        <v>787</v>
      </c>
      <c r="H4827" t="s">
        <v>8062</v>
      </c>
      <c r="I4827" s="9">
        <v>45649.838125000002</v>
      </c>
      <c r="J4827" s="9"/>
      <c r="K4827" s="9"/>
      <c r="L4827" s="9">
        <v>45670.605671296296</v>
      </c>
      <c r="N4827" t="s">
        <v>180</v>
      </c>
      <c r="O4827" t="s">
        <v>181</v>
      </c>
      <c r="P4827" t="s">
        <v>189</v>
      </c>
      <c r="R4827" t="s">
        <v>8063</v>
      </c>
      <c r="S4827" s="9">
        <v>45670.605694444443</v>
      </c>
      <c r="T4827">
        <v>883353</v>
      </c>
      <c r="U4827" t="s">
        <v>183</v>
      </c>
      <c r="V4827" t="str">
        <f>IFERROR(_xlfn.XLOOKUP(tb_C101[[#This Row],[OS]],[1]!tb_C103[OS],[1]!tb_C103[DESCRICAO]),"0")</f>
        <v>CORRETIVA</v>
      </c>
      <c r="W4827" t="str">
        <f>IFERROR(_xlfn.XLOOKUP(tb_C101[[#This Row],[OS]],[1]!tb_C103[OS],[1]!tb_C103[DESCRICAO2]),"0")</f>
        <v>AUTOMATICO - TROCAR</v>
      </c>
    </row>
    <row r="4828" spans="1:23" x14ac:dyDescent="0.25">
      <c r="A4828" s="7">
        <v>4709</v>
      </c>
      <c r="B4828" t="s">
        <v>220</v>
      </c>
      <c r="C4828">
        <v>302</v>
      </c>
      <c r="D4828" s="8" t="s">
        <v>787</v>
      </c>
      <c r="E4828" t="s">
        <v>345</v>
      </c>
      <c r="H4828" t="s">
        <v>6398</v>
      </c>
      <c r="I4828" s="9">
        <v>45650.339675925927</v>
      </c>
      <c r="J4828" s="9">
        <v>45649.625</v>
      </c>
      <c r="K4828" s="9">
        <v>45649.663194444445</v>
      </c>
      <c r="L4828" s="9"/>
      <c r="M4828" t="s">
        <v>8064</v>
      </c>
      <c r="N4828" t="s">
        <v>3867</v>
      </c>
      <c r="O4828" t="s">
        <v>204</v>
      </c>
      <c r="P4828" t="s">
        <v>189</v>
      </c>
      <c r="R4828" t="s">
        <v>8065</v>
      </c>
      <c r="S4828" s="9">
        <v>45650.345023148147</v>
      </c>
      <c r="T4828">
        <v>40863</v>
      </c>
      <c r="U4828" t="s">
        <v>183</v>
      </c>
      <c r="V4828" t="str">
        <f>IFERROR(_xlfn.XLOOKUP(tb_C101[[#This Row],[OS]],[1]!tb_C103[OS],[1]!tb_C103[DESCRICAO]),"0")</f>
        <v>CORRETIVA</v>
      </c>
      <c r="W4828" t="str">
        <f>IFERROR(_xlfn.XLOOKUP(tb_C101[[#This Row],[OS]],[1]!tb_C103[OS],[1]!tb_C103[DESCRICAO2]),"0")</f>
        <v>Mecanico</v>
      </c>
    </row>
    <row r="4829" spans="1:23" x14ac:dyDescent="0.25">
      <c r="A4829" s="7">
        <v>4710</v>
      </c>
      <c r="B4829" t="s">
        <v>24</v>
      </c>
      <c r="C4829">
        <v>502</v>
      </c>
      <c r="D4829" s="8" t="s">
        <v>246</v>
      </c>
      <c r="E4829" t="s">
        <v>238</v>
      </c>
      <c r="H4829" t="s">
        <v>6398</v>
      </c>
      <c r="I4829" s="9">
        <v>45650.341064814813</v>
      </c>
      <c r="J4829" s="9">
        <v>45649.666666666664</v>
      </c>
      <c r="K4829" s="9">
        <v>45649.701388888891</v>
      </c>
      <c r="L4829" s="9"/>
      <c r="M4829" t="s">
        <v>8066</v>
      </c>
      <c r="N4829" t="s">
        <v>3867</v>
      </c>
      <c r="O4829" t="s">
        <v>204</v>
      </c>
      <c r="P4829" t="s">
        <v>189</v>
      </c>
      <c r="R4829" t="s">
        <v>8067</v>
      </c>
      <c r="S4829" s="9">
        <v>45650.342881944445</v>
      </c>
      <c r="T4829">
        <v>40863</v>
      </c>
      <c r="U4829" t="s">
        <v>183</v>
      </c>
      <c r="V4829" t="str">
        <f>IFERROR(_xlfn.XLOOKUP(tb_C101[[#This Row],[OS]],[1]!tb_C103[OS],[1]!tb_C103[DESCRICAO]),"0")</f>
        <v>CORRETIVA</v>
      </c>
      <c r="W4829" t="str">
        <f>IFERROR(_xlfn.XLOOKUP(tb_C101[[#This Row],[OS]],[1]!tb_C103[OS],[1]!tb_C103[DESCRICAO2]),"0")</f>
        <v>Mecanico</v>
      </c>
    </row>
    <row r="4830" spans="1:23" x14ac:dyDescent="0.25">
      <c r="A4830" s="7">
        <v>4711</v>
      </c>
      <c r="B4830" t="s">
        <v>184</v>
      </c>
      <c r="C4830">
        <v>117</v>
      </c>
      <c r="D4830" s="8" t="s">
        <v>354</v>
      </c>
      <c r="H4830" t="s">
        <v>5597</v>
      </c>
      <c r="I4830" s="9">
        <v>45650.362881944442</v>
      </c>
      <c r="J4830" s="9"/>
      <c r="K4830" s="9"/>
      <c r="L4830" s="9">
        <v>45670.605370370373</v>
      </c>
      <c r="N4830" t="s">
        <v>180</v>
      </c>
      <c r="O4830" t="s">
        <v>181</v>
      </c>
      <c r="P4830" t="s">
        <v>189</v>
      </c>
      <c r="R4830" t="s">
        <v>5598</v>
      </c>
      <c r="S4830" s="9">
        <v>45670.605393518519</v>
      </c>
      <c r="T4830">
        <v>883353</v>
      </c>
      <c r="U4830" t="s">
        <v>183</v>
      </c>
      <c r="V4830" t="str">
        <f>IFERROR(_xlfn.XLOOKUP(tb_C101[[#This Row],[OS]],[1]!tb_C103[OS],[1]!tb_C103[DESCRICAO]),"0")</f>
        <v>CORRETIVA</v>
      </c>
      <c r="W4830" t="str">
        <f>IFERROR(_xlfn.XLOOKUP(tb_C101[[#This Row],[OS]],[1]!tb_C103[OS],[1]!tb_C103[DESCRICAO2]),"0")</f>
        <v>AUTOMATICO - TROCAR</v>
      </c>
    </row>
    <row r="4831" spans="1:23" x14ac:dyDescent="0.25">
      <c r="A4831" s="7">
        <v>4712</v>
      </c>
      <c r="B4831" t="s">
        <v>184</v>
      </c>
      <c r="C4831">
        <v>117</v>
      </c>
      <c r="D4831" s="8" t="s">
        <v>354</v>
      </c>
      <c r="E4831" t="s">
        <v>443</v>
      </c>
      <c r="F4831" t="s">
        <v>443</v>
      </c>
      <c r="G4831" t="s">
        <v>444</v>
      </c>
      <c r="H4831" t="s">
        <v>343</v>
      </c>
      <c r="I4831" s="9">
        <v>45650.365659722222</v>
      </c>
      <c r="J4831" s="9"/>
      <c r="K4831" s="9"/>
      <c r="L4831" s="9"/>
      <c r="M4831" t="s">
        <v>8068</v>
      </c>
      <c r="N4831" t="s">
        <v>3867</v>
      </c>
      <c r="O4831" t="s">
        <v>181</v>
      </c>
      <c r="P4831" t="s">
        <v>189</v>
      </c>
      <c r="Q4831" t="s">
        <v>186</v>
      </c>
      <c r="R4831" t="s">
        <v>8069</v>
      </c>
      <c r="S4831" s="9">
        <v>45652.339745370373</v>
      </c>
      <c r="T4831">
        <v>41117</v>
      </c>
      <c r="U4831" t="s">
        <v>183</v>
      </c>
      <c r="V4831" t="str">
        <f>IFERROR(_xlfn.XLOOKUP(tb_C101[[#This Row],[OS]],[1]!tb_C103[OS],[1]!tb_C103[DESCRICAO]),"0")</f>
        <v>CORRETIVA</v>
      </c>
      <c r="W4831" t="str">
        <f>IFERROR(_xlfn.XLOOKUP(tb_C101[[#This Row],[OS]],[1]!tb_C103[OS],[1]!tb_C103[DESCRICAO2]),"0")</f>
        <v>Mecanico</v>
      </c>
    </row>
    <row r="4832" spans="1:23" x14ac:dyDescent="0.25">
      <c r="A4832" s="7">
        <v>4713</v>
      </c>
      <c r="B4832" t="s">
        <v>184</v>
      </c>
      <c r="C4832">
        <v>117</v>
      </c>
      <c r="D4832" s="8" t="s">
        <v>354</v>
      </c>
      <c r="E4832" t="s">
        <v>3119</v>
      </c>
      <c r="F4832" t="s">
        <v>7996</v>
      </c>
      <c r="G4832" t="s">
        <v>7997</v>
      </c>
      <c r="H4832" t="s">
        <v>343</v>
      </c>
      <c r="I4832" s="9">
        <v>45650.366099537037</v>
      </c>
      <c r="J4832" s="9"/>
      <c r="K4832" s="9"/>
      <c r="L4832" s="9"/>
      <c r="M4832" t="s">
        <v>8070</v>
      </c>
      <c r="N4832" t="s">
        <v>3867</v>
      </c>
      <c r="O4832" t="s">
        <v>181</v>
      </c>
      <c r="P4832" t="s">
        <v>189</v>
      </c>
      <c r="Q4832" t="s">
        <v>4040</v>
      </c>
      <c r="R4832" t="s">
        <v>8071</v>
      </c>
      <c r="S4832" s="9">
        <v>45652.341053240743</v>
      </c>
      <c r="T4832">
        <v>41117</v>
      </c>
      <c r="U4832" t="s">
        <v>183</v>
      </c>
      <c r="V4832" t="str">
        <f>IFERROR(_xlfn.XLOOKUP(tb_C101[[#This Row],[OS]],[1]!tb_C103[OS],[1]!tb_C103[DESCRICAO]),"0")</f>
        <v>CORRETIVA</v>
      </c>
      <c r="W4832" t="str">
        <f>IFERROR(_xlfn.XLOOKUP(tb_C101[[#This Row],[OS]],[1]!tb_C103[OS],[1]!tb_C103[DESCRICAO2]),"0")</f>
        <v>Mecanico</v>
      </c>
    </row>
    <row r="4833" spans="1:23" x14ac:dyDescent="0.25">
      <c r="A4833" s="7">
        <v>4714</v>
      </c>
      <c r="B4833" t="s">
        <v>184</v>
      </c>
      <c r="C4833">
        <v>115</v>
      </c>
      <c r="D4833" s="8" t="s">
        <v>197</v>
      </c>
      <c r="E4833" t="s">
        <v>300</v>
      </c>
      <c r="F4833" t="s">
        <v>5025</v>
      </c>
      <c r="G4833" t="s">
        <v>5026</v>
      </c>
      <c r="H4833" t="s">
        <v>343</v>
      </c>
      <c r="I4833" s="9">
        <v>45650.366956018515</v>
      </c>
      <c r="J4833" s="9"/>
      <c r="K4833" s="9"/>
      <c r="L4833" s="9"/>
      <c r="M4833" t="s">
        <v>8072</v>
      </c>
      <c r="N4833" t="s">
        <v>3867</v>
      </c>
      <c r="O4833" t="s">
        <v>181</v>
      </c>
      <c r="P4833" t="s">
        <v>189</v>
      </c>
      <c r="Q4833" t="s">
        <v>300</v>
      </c>
      <c r="R4833" t="s">
        <v>8073</v>
      </c>
      <c r="S4833" s="9">
        <v>45652.343472222223</v>
      </c>
      <c r="T4833">
        <v>41117</v>
      </c>
      <c r="U4833" t="s">
        <v>183</v>
      </c>
      <c r="V4833" t="str">
        <f>IFERROR(_xlfn.XLOOKUP(tb_C101[[#This Row],[OS]],[1]!tb_C103[OS],[1]!tb_C103[DESCRICAO]),"0")</f>
        <v>CORRETIVA</v>
      </c>
      <c r="W4833" t="str">
        <f>IFERROR(_xlfn.XLOOKUP(tb_C101[[#This Row],[OS]],[1]!tb_C103[OS],[1]!tb_C103[DESCRICAO2]),"0")</f>
        <v>Eletrico</v>
      </c>
    </row>
    <row r="4834" spans="1:23" x14ac:dyDescent="0.25">
      <c r="A4834" s="7">
        <v>4715</v>
      </c>
      <c r="B4834" t="s">
        <v>184</v>
      </c>
      <c r="C4834">
        <v>115</v>
      </c>
      <c r="D4834" s="8" t="s">
        <v>197</v>
      </c>
      <c r="E4834" t="s">
        <v>381</v>
      </c>
      <c r="F4834" t="s">
        <v>381</v>
      </c>
      <c r="G4834" t="s">
        <v>382</v>
      </c>
      <c r="H4834" t="s">
        <v>343</v>
      </c>
      <c r="I4834" s="9">
        <v>45650.367812500001</v>
      </c>
      <c r="J4834" s="9"/>
      <c r="K4834" s="9"/>
      <c r="L4834" s="9"/>
      <c r="M4834" t="s">
        <v>8074</v>
      </c>
      <c r="N4834" t="s">
        <v>3867</v>
      </c>
      <c r="O4834" t="s">
        <v>181</v>
      </c>
      <c r="P4834" t="s">
        <v>189</v>
      </c>
      <c r="Q4834" t="s">
        <v>186</v>
      </c>
      <c r="R4834" t="s">
        <v>8075</v>
      </c>
      <c r="S4834" s="9">
        <v>45652.345405092594</v>
      </c>
      <c r="T4834">
        <v>41117</v>
      </c>
      <c r="U4834" t="s">
        <v>183</v>
      </c>
      <c r="V4834" t="str">
        <f>IFERROR(_xlfn.XLOOKUP(tb_C101[[#This Row],[OS]],[1]!tb_C103[OS],[1]!tb_C103[DESCRICAO]),"0")</f>
        <v>CORRETIVA</v>
      </c>
      <c r="W4834" t="str">
        <f>IFERROR(_xlfn.XLOOKUP(tb_C101[[#This Row],[OS]],[1]!tb_C103[OS],[1]!tb_C103[DESCRICAO2]),"0")</f>
        <v>Mecanico</v>
      </c>
    </row>
    <row r="4835" spans="1:23" x14ac:dyDescent="0.25">
      <c r="A4835" s="7">
        <v>4716</v>
      </c>
      <c r="B4835" t="s">
        <v>184</v>
      </c>
      <c r="C4835">
        <v>108</v>
      </c>
      <c r="D4835" s="8" t="s">
        <v>317</v>
      </c>
      <c r="E4835" t="s">
        <v>300</v>
      </c>
      <c r="F4835" t="s">
        <v>4865</v>
      </c>
      <c r="G4835" t="s">
        <v>4866</v>
      </c>
      <c r="H4835" t="s">
        <v>343</v>
      </c>
      <c r="I4835" s="9">
        <v>45650.368900462963</v>
      </c>
      <c r="J4835" s="9"/>
      <c r="K4835" s="9"/>
      <c r="L4835" s="9"/>
      <c r="M4835" t="s">
        <v>8076</v>
      </c>
      <c r="N4835" t="s">
        <v>3867</v>
      </c>
      <c r="O4835" t="s">
        <v>181</v>
      </c>
      <c r="P4835" t="s">
        <v>189</v>
      </c>
      <c r="Q4835" t="s">
        <v>300</v>
      </c>
      <c r="R4835" t="s">
        <v>8077</v>
      </c>
      <c r="S4835" s="9">
        <v>45652.347557870373</v>
      </c>
      <c r="T4835">
        <v>41117</v>
      </c>
      <c r="U4835" t="s">
        <v>183</v>
      </c>
      <c r="V4835" t="str">
        <f>IFERROR(_xlfn.XLOOKUP(tb_C101[[#This Row],[OS]],[1]!tb_C103[OS],[1]!tb_C103[DESCRICAO]),"0")</f>
        <v>MELHORIA</v>
      </c>
      <c r="W4835" t="str">
        <f>IFERROR(_xlfn.XLOOKUP(tb_C101[[#This Row],[OS]],[1]!tb_C103[OS],[1]!tb_C103[DESCRICAO2]),"0")</f>
        <v>Eletrico</v>
      </c>
    </row>
    <row r="4836" spans="1:23" x14ac:dyDescent="0.25">
      <c r="A4836" s="7">
        <v>4717</v>
      </c>
      <c r="B4836" t="s">
        <v>184</v>
      </c>
      <c r="C4836">
        <v>118</v>
      </c>
      <c r="D4836" s="8" t="s">
        <v>1349</v>
      </c>
      <c r="E4836" t="s">
        <v>1623</v>
      </c>
      <c r="H4836" t="s">
        <v>343</v>
      </c>
      <c r="I4836" s="9">
        <v>45650.41479166667</v>
      </c>
      <c r="J4836" s="9">
        <v>45650.414270833331</v>
      </c>
      <c r="K4836" s="9"/>
      <c r="L4836" s="9"/>
      <c r="N4836" t="s">
        <v>215</v>
      </c>
      <c r="O4836" t="s">
        <v>204</v>
      </c>
      <c r="P4836" t="s">
        <v>189</v>
      </c>
      <c r="R4836" t="s">
        <v>8078</v>
      </c>
      <c r="S4836" s="9"/>
      <c r="U4836" t="s">
        <v>183</v>
      </c>
      <c r="V4836" t="str">
        <f>IFERROR(_xlfn.XLOOKUP(tb_C101[[#This Row],[OS]],[1]!tb_C103[OS],[1]!tb_C103[DESCRICAO]),"0")</f>
        <v>CORRETIVA</v>
      </c>
      <c r="W4836" t="str">
        <f>IFERROR(_xlfn.XLOOKUP(tb_C101[[#This Row],[OS]],[1]!tb_C103[OS],[1]!tb_C103[DESCRICAO2]),"0")</f>
        <v>Mecanico</v>
      </c>
    </row>
    <row r="4837" spans="1:23" x14ac:dyDescent="0.25">
      <c r="A4837" s="7">
        <v>4718</v>
      </c>
      <c r="B4837" t="s">
        <v>184</v>
      </c>
      <c r="C4837">
        <v>118</v>
      </c>
      <c r="D4837" s="8" t="s">
        <v>1349</v>
      </c>
      <c r="H4837" t="s">
        <v>5597</v>
      </c>
      <c r="I4837" s="9">
        <v>45650.448993055557</v>
      </c>
      <c r="J4837" s="9">
        <v>45650.416666666664</v>
      </c>
      <c r="K4837" s="9">
        <v>45650.5</v>
      </c>
      <c r="L4837" s="9">
        <v>45670.604039351849</v>
      </c>
      <c r="N4837" t="s">
        <v>180</v>
      </c>
      <c r="O4837" t="s">
        <v>204</v>
      </c>
      <c r="P4837" t="s">
        <v>189</v>
      </c>
      <c r="R4837" t="s">
        <v>5598</v>
      </c>
      <c r="S4837" s="9">
        <v>45670.604050925926</v>
      </c>
      <c r="T4837">
        <v>883353</v>
      </c>
      <c r="U4837" t="s">
        <v>183</v>
      </c>
      <c r="V4837" t="str">
        <f>IFERROR(_xlfn.XLOOKUP(tb_C101[[#This Row],[OS]],[1]!tb_C103[OS],[1]!tb_C103[DESCRICAO]),"0")</f>
        <v>CORRETIVA</v>
      </c>
      <c r="W4837" t="str">
        <f>IFERROR(_xlfn.XLOOKUP(tb_C101[[#This Row],[OS]],[1]!tb_C103[OS],[1]!tb_C103[DESCRICAO2]),"0")</f>
        <v>AUTOMATICO - TROCAR</v>
      </c>
    </row>
    <row r="4838" spans="1:23" x14ac:dyDescent="0.25">
      <c r="A4838" s="7">
        <v>4719</v>
      </c>
      <c r="B4838" t="s">
        <v>184</v>
      </c>
      <c r="C4838">
        <v>118</v>
      </c>
      <c r="D4838" s="8" t="s">
        <v>1349</v>
      </c>
      <c r="E4838" t="s">
        <v>198</v>
      </c>
      <c r="F4838" t="s">
        <v>6236</v>
      </c>
      <c r="G4838" t="s">
        <v>6237</v>
      </c>
      <c r="H4838" t="s">
        <v>343</v>
      </c>
      <c r="I4838" s="9">
        <v>45650.590648148151</v>
      </c>
      <c r="J4838" s="9"/>
      <c r="K4838" s="9"/>
      <c r="L4838" s="9"/>
      <c r="N4838" t="s">
        <v>215</v>
      </c>
      <c r="O4838" t="s">
        <v>181</v>
      </c>
      <c r="P4838" t="s">
        <v>189</v>
      </c>
      <c r="Q4838" t="s">
        <v>895</v>
      </c>
      <c r="R4838" t="s">
        <v>8079</v>
      </c>
      <c r="S4838" s="9">
        <v>45666.61755787037</v>
      </c>
      <c r="T4838">
        <v>43181706833</v>
      </c>
      <c r="U4838" t="s">
        <v>183</v>
      </c>
      <c r="V4838" t="str">
        <f>IFERROR(_xlfn.XLOOKUP(tb_C101[[#This Row],[OS]],[1]!tb_C103[OS],[1]!tb_C103[DESCRICAO]),"0")</f>
        <v>CORRETIVA</v>
      </c>
      <c r="W4838" t="str">
        <f>IFERROR(_xlfn.XLOOKUP(tb_C101[[#This Row],[OS]],[1]!tb_C103[OS],[1]!tb_C103[DESCRICAO2]),"0")</f>
        <v>Eletrico</v>
      </c>
    </row>
    <row r="4839" spans="1:23" x14ac:dyDescent="0.25">
      <c r="A4839" s="7">
        <v>4720</v>
      </c>
      <c r="B4839" t="s">
        <v>184</v>
      </c>
      <c r="C4839">
        <v>118</v>
      </c>
      <c r="D4839" s="8" t="s">
        <v>1349</v>
      </c>
      <c r="E4839" t="s">
        <v>3119</v>
      </c>
      <c r="F4839" t="s">
        <v>7637</v>
      </c>
      <c r="G4839" t="s">
        <v>7638</v>
      </c>
      <c r="H4839" t="s">
        <v>6475</v>
      </c>
      <c r="I4839" s="9">
        <v>45651.77071759259</v>
      </c>
      <c r="J4839" s="9"/>
      <c r="K4839" s="9"/>
      <c r="L4839" s="9">
        <v>45694.37599537037</v>
      </c>
      <c r="M4839" t="s">
        <v>8080</v>
      </c>
      <c r="N4839" t="s">
        <v>180</v>
      </c>
      <c r="O4839" t="s">
        <v>181</v>
      </c>
      <c r="P4839" t="s">
        <v>189</v>
      </c>
      <c r="Q4839" t="s">
        <v>4040</v>
      </c>
      <c r="R4839" t="s">
        <v>8081</v>
      </c>
      <c r="S4839" s="9">
        <v>45694.376018518517</v>
      </c>
      <c r="T4839">
        <v>883353</v>
      </c>
      <c r="U4839" t="s">
        <v>183</v>
      </c>
      <c r="V4839" t="str">
        <f>IFERROR(_xlfn.XLOOKUP(tb_C101[[#This Row],[OS]],[1]!tb_C103[OS],[1]!tb_C103[DESCRICAO]),"0")</f>
        <v>CORRETIVA</v>
      </c>
      <c r="W4839" t="str">
        <f>IFERROR(_xlfn.XLOOKUP(tb_C101[[#This Row],[OS]],[1]!tb_C103[OS],[1]!tb_C103[DESCRICAO2]),"0")</f>
        <v>Mecanico</v>
      </c>
    </row>
    <row r="4840" spans="1:23" x14ac:dyDescent="0.25">
      <c r="A4840" s="7">
        <v>4721</v>
      </c>
      <c r="B4840" t="s">
        <v>184</v>
      </c>
      <c r="C4840">
        <v>117</v>
      </c>
      <c r="D4840" s="8" t="s">
        <v>354</v>
      </c>
      <c r="E4840" t="s">
        <v>443</v>
      </c>
      <c r="H4840" t="s">
        <v>3599</v>
      </c>
      <c r="I4840" s="9">
        <v>45651.86478009259</v>
      </c>
      <c r="J4840" s="9"/>
      <c r="K4840" s="9"/>
      <c r="L4840" s="9"/>
      <c r="N4840" t="s">
        <v>215</v>
      </c>
      <c r="O4840" t="s">
        <v>181</v>
      </c>
      <c r="R4840" t="s">
        <v>8082</v>
      </c>
      <c r="S4840" s="9"/>
      <c r="U4840" t="s">
        <v>183</v>
      </c>
      <c r="V4840" t="str">
        <f>IFERROR(_xlfn.XLOOKUP(tb_C101[[#This Row],[OS]],[1]!tb_C103[OS],[1]!tb_C103[DESCRICAO]),"0")</f>
        <v>CORRETIVA</v>
      </c>
      <c r="W4840" t="str">
        <f>IFERROR(_xlfn.XLOOKUP(tb_C101[[#This Row],[OS]],[1]!tb_C103[OS],[1]!tb_C103[DESCRICAO2]),"0")</f>
        <v>Mecanico</v>
      </c>
    </row>
    <row r="4841" spans="1:23" x14ac:dyDescent="0.25">
      <c r="A4841" s="7">
        <v>4722</v>
      </c>
      <c r="B4841" t="s">
        <v>79</v>
      </c>
      <c r="C4841">
        <v>416</v>
      </c>
      <c r="D4841" s="8" t="s">
        <v>870</v>
      </c>
      <c r="E4841" t="s">
        <v>1232</v>
      </c>
      <c r="H4841" t="s">
        <v>734</v>
      </c>
      <c r="I4841" s="9">
        <v>45652.262824074074</v>
      </c>
      <c r="J4841" s="9"/>
      <c r="K4841" s="9"/>
      <c r="L4841" s="9"/>
      <c r="N4841" t="s">
        <v>215</v>
      </c>
      <c r="O4841" t="s">
        <v>181</v>
      </c>
      <c r="P4841" t="s">
        <v>189</v>
      </c>
      <c r="R4841" t="s">
        <v>8083</v>
      </c>
      <c r="S4841" s="9"/>
      <c r="U4841" t="s">
        <v>183</v>
      </c>
      <c r="V4841" t="str">
        <f>IFERROR(_xlfn.XLOOKUP(tb_C101[[#This Row],[OS]],[1]!tb_C103[OS],[1]!tb_C103[DESCRICAO]),"0")</f>
        <v>PREVENTIVA</v>
      </c>
      <c r="W4841" t="str">
        <f>IFERROR(_xlfn.XLOOKUP(tb_C101[[#This Row],[OS]],[1]!tb_C103[OS],[1]!tb_C103[DESCRICAO2]),"0")</f>
        <v>Mecanico</v>
      </c>
    </row>
    <row r="4842" spans="1:23" x14ac:dyDescent="0.25">
      <c r="A4842" s="7">
        <v>4723</v>
      </c>
      <c r="B4842" t="s">
        <v>79</v>
      </c>
      <c r="C4842">
        <v>416</v>
      </c>
      <c r="D4842" s="8" t="s">
        <v>870</v>
      </c>
      <c r="H4842" t="s">
        <v>5476</v>
      </c>
      <c r="I4842" s="9">
        <v>45652.347893518519</v>
      </c>
      <c r="J4842" s="9">
        <v>45652.222222222219</v>
      </c>
      <c r="K4842" s="9"/>
      <c r="L4842" s="9"/>
      <c r="N4842" t="s">
        <v>215</v>
      </c>
      <c r="O4842" t="s">
        <v>204</v>
      </c>
      <c r="P4842" t="s">
        <v>189</v>
      </c>
      <c r="R4842" t="s">
        <v>5477</v>
      </c>
      <c r="S4842" s="9"/>
      <c r="U4842" t="s">
        <v>183</v>
      </c>
      <c r="V4842" t="str">
        <f>IFERROR(_xlfn.XLOOKUP(tb_C101[[#This Row],[OS]],[1]!tb_C103[OS],[1]!tb_C103[DESCRICAO]),"0")</f>
        <v>CORRETIVA</v>
      </c>
      <c r="W4842" t="str">
        <f>IFERROR(_xlfn.XLOOKUP(tb_C101[[#This Row],[OS]],[1]!tb_C103[OS],[1]!tb_C103[DESCRICAO2]),"0")</f>
        <v>AUTOMATICO - TROCAR</v>
      </c>
    </row>
    <row r="4843" spans="1:23" x14ac:dyDescent="0.25">
      <c r="A4843" s="7">
        <v>4724</v>
      </c>
      <c r="B4843" t="s">
        <v>175</v>
      </c>
      <c r="C4843">
        <v>207</v>
      </c>
      <c r="D4843" s="8" t="s">
        <v>760</v>
      </c>
      <c r="E4843" t="s">
        <v>345</v>
      </c>
      <c r="H4843" t="s">
        <v>723</v>
      </c>
      <c r="I4843" s="9">
        <v>45652.349085648151</v>
      </c>
      <c r="J4843" s="9"/>
      <c r="K4843" s="9"/>
      <c r="L4843" s="9"/>
      <c r="M4843" t="s">
        <v>8084</v>
      </c>
      <c r="N4843" t="s">
        <v>3867</v>
      </c>
      <c r="O4843" t="s">
        <v>181</v>
      </c>
      <c r="P4843" t="s">
        <v>189</v>
      </c>
      <c r="R4843" t="s">
        <v>8085</v>
      </c>
      <c r="S4843" s="9">
        <v>45652.4140625</v>
      </c>
      <c r="T4843">
        <v>41117</v>
      </c>
      <c r="U4843" t="s">
        <v>183</v>
      </c>
      <c r="V4843" t="str">
        <f>IFERROR(_xlfn.XLOOKUP(tb_C101[[#This Row],[OS]],[1]!tb_C103[OS],[1]!tb_C103[DESCRICAO]),"0")</f>
        <v>CORRETIVA</v>
      </c>
      <c r="W4843" t="str">
        <f>IFERROR(_xlfn.XLOOKUP(tb_C101[[#This Row],[OS]],[1]!tb_C103[OS],[1]!tb_C103[DESCRICAO2]),"0")</f>
        <v>Mecanico</v>
      </c>
    </row>
    <row r="4844" spans="1:23" x14ac:dyDescent="0.25">
      <c r="A4844" s="7">
        <v>4725</v>
      </c>
      <c r="B4844" t="s">
        <v>184</v>
      </c>
      <c r="C4844">
        <v>113</v>
      </c>
      <c r="D4844" s="8" t="s">
        <v>213</v>
      </c>
      <c r="E4844" t="s">
        <v>245</v>
      </c>
      <c r="H4844" t="s">
        <v>343</v>
      </c>
      <c r="I4844" s="9">
        <v>45652.35800925926</v>
      </c>
      <c r="J4844" s="9">
        <v>45652.357418981483</v>
      </c>
      <c r="K4844" s="9"/>
      <c r="L4844" s="9"/>
      <c r="M4844" t="s">
        <v>8086</v>
      </c>
      <c r="N4844" t="s">
        <v>3867</v>
      </c>
      <c r="O4844" t="s">
        <v>195</v>
      </c>
      <c r="P4844" t="s">
        <v>189</v>
      </c>
      <c r="R4844" t="s">
        <v>8087</v>
      </c>
      <c r="S4844" s="9">
        <v>45652.560185185182</v>
      </c>
      <c r="T4844">
        <v>41278</v>
      </c>
      <c r="U4844" t="s">
        <v>183</v>
      </c>
      <c r="V4844" t="str">
        <f>IFERROR(_xlfn.XLOOKUP(tb_C101[[#This Row],[OS]],[1]!tb_C103[OS],[1]!tb_C103[DESCRICAO]),"0")</f>
        <v>CORRETIVA</v>
      </c>
      <c r="W4844" t="str">
        <f>IFERROR(_xlfn.XLOOKUP(tb_C101[[#This Row],[OS]],[1]!tb_C103[OS],[1]!tb_C103[DESCRICAO2]),"0")</f>
        <v>Mecanico</v>
      </c>
    </row>
    <row r="4845" spans="1:23" x14ac:dyDescent="0.25">
      <c r="A4845" s="7">
        <v>4726</v>
      </c>
      <c r="B4845" t="s">
        <v>79</v>
      </c>
      <c r="C4845">
        <v>417</v>
      </c>
      <c r="D4845" s="8" t="s">
        <v>927</v>
      </c>
      <c r="E4845" t="s">
        <v>94</v>
      </c>
      <c r="F4845" t="s">
        <v>4061</v>
      </c>
      <c r="G4845" t="s">
        <v>4062</v>
      </c>
      <c r="H4845" t="s">
        <v>6398</v>
      </c>
      <c r="I4845" s="9">
        <v>45652.38045138889</v>
      </c>
      <c r="J4845" s="9"/>
      <c r="K4845" s="9"/>
      <c r="L4845" s="9"/>
      <c r="M4845" t="s">
        <v>8088</v>
      </c>
      <c r="N4845" t="s">
        <v>3867</v>
      </c>
      <c r="O4845" t="s">
        <v>181</v>
      </c>
      <c r="P4845" t="s">
        <v>189</v>
      </c>
      <c r="Q4845" t="s">
        <v>79</v>
      </c>
      <c r="R4845" t="s">
        <v>8089</v>
      </c>
      <c r="S4845" s="9">
        <v>45652.385983796295</v>
      </c>
      <c r="T4845">
        <v>40863</v>
      </c>
      <c r="U4845" t="s">
        <v>183</v>
      </c>
      <c r="V4845" t="str">
        <f>IFERROR(_xlfn.XLOOKUP(tb_C101[[#This Row],[OS]],[1]!tb_C103[OS],[1]!tb_C103[DESCRICAO]),"0")</f>
        <v>CORRETIVA</v>
      </c>
      <c r="W4845" t="str">
        <f>IFERROR(_xlfn.XLOOKUP(tb_C101[[#This Row],[OS]],[1]!tb_C103[OS],[1]!tb_C103[DESCRICAO2]),"0")</f>
        <v>Mecanico</v>
      </c>
    </row>
    <row r="4846" spans="1:23" x14ac:dyDescent="0.25">
      <c r="A4846" s="7">
        <v>4727</v>
      </c>
      <c r="B4846" t="s">
        <v>79</v>
      </c>
      <c r="C4846">
        <v>417</v>
      </c>
      <c r="D4846" s="8" t="s">
        <v>927</v>
      </c>
      <c r="H4846" t="s">
        <v>5476</v>
      </c>
      <c r="I4846" s="9">
        <v>45652.54283564815</v>
      </c>
      <c r="J4846" s="9"/>
      <c r="K4846" s="9"/>
      <c r="L4846" s="9">
        <v>45670.603263888886</v>
      </c>
      <c r="N4846" t="s">
        <v>180</v>
      </c>
      <c r="O4846" t="s">
        <v>181</v>
      </c>
      <c r="P4846" t="s">
        <v>189</v>
      </c>
      <c r="R4846" t="s">
        <v>5477</v>
      </c>
      <c r="S4846" s="9">
        <v>45670.603310185186</v>
      </c>
      <c r="T4846">
        <v>883353</v>
      </c>
      <c r="U4846" t="s">
        <v>183</v>
      </c>
      <c r="V4846" t="str">
        <f>IFERROR(_xlfn.XLOOKUP(tb_C101[[#This Row],[OS]],[1]!tb_C103[OS],[1]!tb_C103[DESCRICAO]),"0")</f>
        <v>CORRETIVA</v>
      </c>
      <c r="W4846" t="str">
        <f>IFERROR(_xlfn.XLOOKUP(tb_C101[[#This Row],[OS]],[1]!tb_C103[OS],[1]!tb_C103[DESCRICAO2]),"0")</f>
        <v>AUTOMATICO - TROCAR</v>
      </c>
    </row>
    <row r="4847" spans="1:23" x14ac:dyDescent="0.25">
      <c r="A4847" s="7">
        <v>4728</v>
      </c>
      <c r="B4847" t="s">
        <v>184</v>
      </c>
      <c r="C4847">
        <v>116</v>
      </c>
      <c r="D4847" s="8" t="s">
        <v>290</v>
      </c>
      <c r="H4847" t="s">
        <v>7555</v>
      </c>
      <c r="I4847" s="9">
        <v>45652.68240740741</v>
      </c>
      <c r="J4847" s="9"/>
      <c r="K4847" s="9"/>
      <c r="L4847" s="9">
        <v>45670.602754629632</v>
      </c>
      <c r="N4847" t="s">
        <v>180</v>
      </c>
      <c r="O4847" t="s">
        <v>181</v>
      </c>
      <c r="P4847" t="s">
        <v>189</v>
      </c>
      <c r="R4847" t="s">
        <v>7556</v>
      </c>
      <c r="S4847" s="9">
        <v>45670.602777777778</v>
      </c>
      <c r="T4847">
        <v>883353</v>
      </c>
      <c r="U4847" t="s">
        <v>183</v>
      </c>
      <c r="V4847" t="str">
        <f>IFERROR(_xlfn.XLOOKUP(tb_C101[[#This Row],[OS]],[1]!tb_C103[OS],[1]!tb_C103[DESCRICAO]),"0")</f>
        <v>CORRETIVA</v>
      </c>
      <c r="W4847" t="str">
        <f>IFERROR(_xlfn.XLOOKUP(tb_C101[[#This Row],[OS]],[1]!tb_C103[OS],[1]!tb_C103[DESCRICAO2]),"0")</f>
        <v>AUTOMATICO - TROCAR</v>
      </c>
    </row>
    <row r="4848" spans="1:23" x14ac:dyDescent="0.25">
      <c r="A4848" s="7">
        <v>4729</v>
      </c>
      <c r="B4848" t="s">
        <v>184</v>
      </c>
      <c r="C4848">
        <v>116</v>
      </c>
      <c r="D4848" s="8" t="s">
        <v>290</v>
      </c>
      <c r="H4848" t="s">
        <v>6012</v>
      </c>
      <c r="I4848" s="9">
        <v>45653.13144675926</v>
      </c>
      <c r="J4848" s="9">
        <v>45653.083333333336</v>
      </c>
      <c r="K4848" s="9">
        <v>45654.8125</v>
      </c>
      <c r="L4848" s="9">
        <v>45670.602951388886</v>
      </c>
      <c r="N4848" t="s">
        <v>180</v>
      </c>
      <c r="O4848" t="s">
        <v>204</v>
      </c>
      <c r="P4848" t="s">
        <v>189</v>
      </c>
      <c r="R4848" t="s">
        <v>6014</v>
      </c>
      <c r="S4848" s="9">
        <v>45670.60297453704</v>
      </c>
      <c r="T4848">
        <v>883353</v>
      </c>
      <c r="U4848" t="s">
        <v>183</v>
      </c>
      <c r="V4848" t="str">
        <f>IFERROR(_xlfn.XLOOKUP(tb_C101[[#This Row],[OS]],[1]!tb_C103[OS],[1]!tb_C103[DESCRICAO]),"0")</f>
        <v>CORRETIVA</v>
      </c>
      <c r="W4848" t="str">
        <f>IFERROR(_xlfn.XLOOKUP(tb_C101[[#This Row],[OS]],[1]!tb_C103[OS],[1]!tb_C103[DESCRICAO2]),"0")</f>
        <v>AUTOMATICO - TROCAR</v>
      </c>
    </row>
    <row r="4849" spans="1:23" x14ac:dyDescent="0.25">
      <c r="A4849" s="7">
        <v>4730</v>
      </c>
      <c r="B4849" t="s">
        <v>184</v>
      </c>
      <c r="C4849">
        <v>116</v>
      </c>
      <c r="D4849" s="8" t="s">
        <v>290</v>
      </c>
      <c r="H4849" t="s">
        <v>352</v>
      </c>
      <c r="I4849" s="9">
        <v>45653.154317129629</v>
      </c>
      <c r="J4849" s="9">
        <v>45653.154270833336</v>
      </c>
      <c r="K4849" s="9"/>
      <c r="L4849" s="9"/>
      <c r="N4849" t="s">
        <v>215</v>
      </c>
      <c r="O4849" t="s">
        <v>204</v>
      </c>
      <c r="P4849" t="s">
        <v>182</v>
      </c>
      <c r="R4849" t="s">
        <v>8090</v>
      </c>
      <c r="S4849" s="9"/>
      <c r="U4849" t="s">
        <v>183</v>
      </c>
      <c r="V4849" t="str">
        <f>IFERROR(_xlfn.XLOOKUP(tb_C101[[#This Row],[OS]],[1]!tb_C103[OS],[1]!tb_C103[DESCRICAO]),"0")</f>
        <v>CORRETIVA</v>
      </c>
      <c r="W4849" t="str">
        <f>IFERROR(_xlfn.XLOOKUP(tb_C101[[#This Row],[OS]],[1]!tb_C103[OS],[1]!tb_C103[DESCRICAO2]),"0")</f>
        <v>Mecanico</v>
      </c>
    </row>
    <row r="4850" spans="1:23" x14ac:dyDescent="0.25">
      <c r="A4850" s="7">
        <v>4731</v>
      </c>
      <c r="B4850" t="s">
        <v>184</v>
      </c>
      <c r="C4850">
        <v>112</v>
      </c>
      <c r="D4850" s="8" t="s">
        <v>237</v>
      </c>
      <c r="E4850" t="s">
        <v>3133</v>
      </c>
      <c r="F4850" t="s">
        <v>3133</v>
      </c>
      <c r="G4850" t="s">
        <v>3136</v>
      </c>
      <c r="H4850" t="s">
        <v>343</v>
      </c>
      <c r="I4850" s="9">
        <v>45653.578518518516</v>
      </c>
      <c r="J4850" s="9"/>
      <c r="K4850" s="9"/>
      <c r="L4850" s="9"/>
      <c r="N4850" t="s">
        <v>215</v>
      </c>
      <c r="O4850" t="s">
        <v>181</v>
      </c>
      <c r="P4850" t="s">
        <v>189</v>
      </c>
      <c r="Q4850" t="s">
        <v>186</v>
      </c>
      <c r="R4850" t="s">
        <v>8091</v>
      </c>
      <c r="S4850" s="9"/>
      <c r="U4850" t="s">
        <v>183</v>
      </c>
      <c r="V4850" t="str">
        <f>IFERROR(_xlfn.XLOOKUP(tb_C101[[#This Row],[OS]],[1]!tb_C103[OS],[1]!tb_C103[DESCRICAO]),"0")</f>
        <v>CORRETIVA</v>
      </c>
      <c r="W4850" t="str">
        <f>IFERROR(_xlfn.XLOOKUP(tb_C101[[#This Row],[OS]],[1]!tb_C103[OS],[1]!tb_C103[DESCRICAO2]),"0")</f>
        <v>Mecanico</v>
      </c>
    </row>
    <row r="4851" spans="1:23" x14ac:dyDescent="0.25">
      <c r="A4851" s="7">
        <v>4732</v>
      </c>
      <c r="B4851" t="s">
        <v>24</v>
      </c>
      <c r="C4851">
        <v>506</v>
      </c>
      <c r="D4851" s="8" t="s">
        <v>819</v>
      </c>
      <c r="E4851" t="s">
        <v>3527</v>
      </c>
      <c r="F4851" t="s">
        <v>3827</v>
      </c>
      <c r="G4851" t="s">
        <v>3828</v>
      </c>
      <c r="H4851" t="s">
        <v>750</v>
      </c>
      <c r="I4851" s="9">
        <v>45653.689768518518</v>
      </c>
      <c r="J4851" s="9">
        <v>45653.666666666664</v>
      </c>
      <c r="K4851" s="9">
        <v>45653.694444444445</v>
      </c>
      <c r="L4851" s="9"/>
      <c r="M4851" t="s">
        <v>8092</v>
      </c>
      <c r="N4851" t="s">
        <v>3867</v>
      </c>
      <c r="O4851" t="s">
        <v>204</v>
      </c>
      <c r="P4851" t="s">
        <v>189</v>
      </c>
      <c r="Q4851" t="s">
        <v>24</v>
      </c>
      <c r="R4851" t="s">
        <v>8093</v>
      </c>
      <c r="S4851" s="9">
        <v>45660.673518518517</v>
      </c>
      <c r="T4851">
        <v>40863</v>
      </c>
      <c r="U4851" t="s">
        <v>183</v>
      </c>
      <c r="V4851" t="str">
        <f>IFERROR(_xlfn.XLOOKUP(tb_C101[[#This Row],[OS]],[1]!tb_C103[OS],[1]!tb_C103[DESCRICAO]),"0")</f>
        <v>CORRETIVA</v>
      </c>
      <c r="W4851" t="str">
        <f>IFERROR(_xlfn.XLOOKUP(tb_C101[[#This Row],[OS]],[1]!tb_C103[OS],[1]!tb_C103[DESCRICAO2]),"0")</f>
        <v>Mecanico</v>
      </c>
    </row>
    <row r="4852" spans="1:23" x14ac:dyDescent="0.25">
      <c r="A4852" s="7">
        <v>4733</v>
      </c>
      <c r="B4852" t="s">
        <v>24</v>
      </c>
      <c r="C4852">
        <v>506</v>
      </c>
      <c r="D4852" s="8" t="s">
        <v>819</v>
      </c>
      <c r="H4852" t="s">
        <v>6008</v>
      </c>
      <c r="I4852" s="9">
        <v>45653.703750000001</v>
      </c>
      <c r="J4852" s="9">
        <v>45653.666666666664</v>
      </c>
      <c r="K4852" s="9"/>
      <c r="L4852" s="9"/>
      <c r="N4852" t="s">
        <v>215</v>
      </c>
      <c r="O4852" t="s">
        <v>204</v>
      </c>
      <c r="P4852" t="s">
        <v>189</v>
      </c>
      <c r="R4852" t="s">
        <v>6009</v>
      </c>
      <c r="S4852" s="9"/>
      <c r="U4852" t="s">
        <v>183</v>
      </c>
      <c r="V4852" t="str">
        <f>IFERROR(_xlfn.XLOOKUP(tb_C101[[#This Row],[OS]],[1]!tb_C103[OS],[1]!tb_C103[DESCRICAO]),"0")</f>
        <v>CORRETIVA</v>
      </c>
      <c r="W4852" t="str">
        <f>IFERROR(_xlfn.XLOOKUP(tb_C101[[#This Row],[OS]],[1]!tb_C103[OS],[1]!tb_C103[DESCRICAO2]),"0")</f>
        <v>AUTOMATICO - TROCAR</v>
      </c>
    </row>
    <row r="4853" spans="1:23" x14ac:dyDescent="0.25">
      <c r="A4853" s="7">
        <v>4734</v>
      </c>
      <c r="B4853" t="s">
        <v>175</v>
      </c>
      <c r="C4853">
        <v>206</v>
      </c>
      <c r="D4853" s="8" t="s">
        <v>793</v>
      </c>
      <c r="E4853" t="s">
        <v>3368</v>
      </c>
      <c r="F4853" t="s">
        <v>3368</v>
      </c>
      <c r="G4853" t="s">
        <v>3369</v>
      </c>
      <c r="H4853" t="s">
        <v>1060</v>
      </c>
      <c r="I4853" s="9">
        <v>45654.148518518516</v>
      </c>
      <c r="J4853" s="9">
        <v>45654.1484375</v>
      </c>
      <c r="K4853" s="9">
        <v>45654.15625</v>
      </c>
      <c r="L4853" s="9">
        <v>45694.499571759261</v>
      </c>
      <c r="M4853" t="s">
        <v>8094</v>
      </c>
      <c r="N4853" t="s">
        <v>180</v>
      </c>
      <c r="O4853" t="s">
        <v>204</v>
      </c>
      <c r="P4853" t="s">
        <v>182</v>
      </c>
      <c r="Q4853" t="s">
        <v>55</v>
      </c>
      <c r="R4853" t="s">
        <v>8095</v>
      </c>
      <c r="S4853" s="9">
        <v>45694.499583333331</v>
      </c>
      <c r="T4853">
        <v>883353</v>
      </c>
      <c r="U4853" t="s">
        <v>183</v>
      </c>
      <c r="V4853" t="str">
        <f>IFERROR(_xlfn.XLOOKUP(tb_C101[[#This Row],[OS]],[1]!tb_C103[OS],[1]!tb_C103[DESCRICAO]),"0")</f>
        <v>CORRETIVA</v>
      </c>
      <c r="W4853" t="str">
        <f>IFERROR(_xlfn.XLOOKUP(tb_C101[[#This Row],[OS]],[1]!tb_C103[OS],[1]!tb_C103[DESCRICAO2]),"0")</f>
        <v>Mecanico</v>
      </c>
    </row>
    <row r="4854" spans="1:23" x14ac:dyDescent="0.25">
      <c r="A4854" s="7">
        <v>4735</v>
      </c>
      <c r="B4854" t="s">
        <v>79</v>
      </c>
      <c r="C4854">
        <v>417</v>
      </c>
      <c r="D4854" s="8" t="s">
        <v>927</v>
      </c>
      <c r="H4854" t="s">
        <v>5476</v>
      </c>
      <c r="I4854" s="9">
        <v>45654.544085648151</v>
      </c>
      <c r="J4854" s="9">
        <v>45654.25</v>
      </c>
      <c r="K4854" s="9">
        <v>45654.333333333336</v>
      </c>
      <c r="L4854" s="9">
        <v>45666.708599537036</v>
      </c>
      <c r="N4854" t="s">
        <v>180</v>
      </c>
      <c r="O4854" t="s">
        <v>204</v>
      </c>
      <c r="P4854" t="s">
        <v>189</v>
      </c>
      <c r="R4854" t="s">
        <v>5477</v>
      </c>
      <c r="S4854" s="9">
        <v>45666.708622685182</v>
      </c>
      <c r="T4854">
        <v>648952</v>
      </c>
      <c r="U4854" t="s">
        <v>183</v>
      </c>
      <c r="V4854" t="str">
        <f>IFERROR(_xlfn.XLOOKUP(tb_C101[[#This Row],[OS]],[1]!tb_C103[OS],[1]!tb_C103[DESCRICAO]),"0")</f>
        <v>CORRETIVA</v>
      </c>
      <c r="W4854" t="str">
        <f>IFERROR(_xlfn.XLOOKUP(tb_C101[[#This Row],[OS]],[1]!tb_C103[OS],[1]!tb_C103[DESCRICAO2]),"0")</f>
        <v>AUTOMATICO - TROCAR</v>
      </c>
    </row>
    <row r="4855" spans="1:23" x14ac:dyDescent="0.25">
      <c r="A4855" s="7">
        <v>4736</v>
      </c>
      <c r="B4855" t="s">
        <v>184</v>
      </c>
      <c r="C4855">
        <v>118</v>
      </c>
      <c r="D4855" s="8" t="s">
        <v>1349</v>
      </c>
      <c r="H4855" t="s">
        <v>5985</v>
      </c>
      <c r="I4855" s="9">
        <v>45654.744895833333</v>
      </c>
      <c r="J4855" s="9">
        <v>45654.486111111109</v>
      </c>
      <c r="K4855" s="9">
        <v>45654.5</v>
      </c>
      <c r="L4855" s="9">
        <v>45666.700127314813</v>
      </c>
      <c r="N4855" t="s">
        <v>180</v>
      </c>
      <c r="O4855" t="s">
        <v>204</v>
      </c>
      <c r="P4855" t="s">
        <v>189</v>
      </c>
      <c r="R4855" t="s">
        <v>5986</v>
      </c>
      <c r="S4855" s="9">
        <v>45666.700150462966</v>
      </c>
      <c r="T4855">
        <v>648952</v>
      </c>
      <c r="U4855" t="s">
        <v>183</v>
      </c>
      <c r="V4855" t="str">
        <f>IFERROR(_xlfn.XLOOKUP(tb_C101[[#This Row],[OS]],[1]!tb_C103[OS],[1]!tb_C103[DESCRICAO]),"0")</f>
        <v>CORRETIVA</v>
      </c>
      <c r="W4855" t="str">
        <f>IFERROR(_xlfn.XLOOKUP(tb_C101[[#This Row],[OS]],[1]!tb_C103[OS],[1]!tb_C103[DESCRICAO2]),"0")</f>
        <v>AUTOMATICO - TROCAR</v>
      </c>
    </row>
    <row r="4856" spans="1:23" x14ac:dyDescent="0.25">
      <c r="A4856" s="7">
        <v>4737</v>
      </c>
      <c r="B4856" t="s">
        <v>184</v>
      </c>
      <c r="C4856">
        <v>117</v>
      </c>
      <c r="D4856" s="8" t="s">
        <v>354</v>
      </c>
      <c r="H4856" t="s">
        <v>7786</v>
      </c>
      <c r="I4856" s="9">
        <v>45655.251157407409</v>
      </c>
      <c r="J4856" s="9">
        <v>45654.291666666664</v>
      </c>
      <c r="K4856" s="9">
        <v>45654.333333333336</v>
      </c>
      <c r="L4856" s="9">
        <v>45666.699953703705</v>
      </c>
      <c r="N4856" t="s">
        <v>180</v>
      </c>
      <c r="O4856" t="s">
        <v>204</v>
      </c>
      <c r="P4856" t="s">
        <v>189</v>
      </c>
      <c r="R4856" t="s">
        <v>7787</v>
      </c>
      <c r="S4856" s="9">
        <v>45666.699976851851</v>
      </c>
      <c r="T4856">
        <v>648952</v>
      </c>
      <c r="U4856" t="s">
        <v>183</v>
      </c>
      <c r="V4856" t="str">
        <f>IFERROR(_xlfn.XLOOKUP(tb_C101[[#This Row],[OS]],[1]!tb_C103[OS],[1]!tb_C103[DESCRICAO]),"0")</f>
        <v>CORRETIVA</v>
      </c>
      <c r="W4856" t="str">
        <f>IFERROR(_xlfn.XLOOKUP(tb_C101[[#This Row],[OS]],[1]!tb_C103[OS],[1]!tb_C103[DESCRICAO2]),"0")</f>
        <v>AUTOMATICO - TROCAR</v>
      </c>
    </row>
    <row r="4857" spans="1:23" x14ac:dyDescent="0.25">
      <c r="A4857" s="7">
        <v>4738</v>
      </c>
      <c r="B4857" t="s">
        <v>184</v>
      </c>
      <c r="C4857">
        <v>116</v>
      </c>
      <c r="D4857" s="8" t="s">
        <v>290</v>
      </c>
      <c r="H4857" t="s">
        <v>6012</v>
      </c>
      <c r="I4857" s="9">
        <v>45655.285555555558</v>
      </c>
      <c r="J4857" s="9">
        <v>45654.854166666664</v>
      </c>
      <c r="K4857" s="9">
        <v>45659.427083333336</v>
      </c>
      <c r="L4857" s="9">
        <v>45666.699791666666</v>
      </c>
      <c r="N4857" t="s">
        <v>180</v>
      </c>
      <c r="O4857" t="s">
        <v>204</v>
      </c>
      <c r="P4857" t="s">
        <v>189</v>
      </c>
      <c r="R4857" t="s">
        <v>6014</v>
      </c>
      <c r="S4857" s="9">
        <v>45666.699814814812</v>
      </c>
      <c r="T4857">
        <v>648952</v>
      </c>
      <c r="U4857" t="s">
        <v>183</v>
      </c>
      <c r="V4857" t="str">
        <f>IFERROR(_xlfn.XLOOKUP(tb_C101[[#This Row],[OS]],[1]!tb_C103[OS],[1]!tb_C103[DESCRICAO]),"0")</f>
        <v>CORRETIVA</v>
      </c>
      <c r="W4857" t="str">
        <f>IFERROR(_xlfn.XLOOKUP(tb_C101[[#This Row],[OS]],[1]!tb_C103[OS],[1]!tb_C103[DESCRICAO2]),"0")</f>
        <v>AUTOMATICO - TROCAR</v>
      </c>
    </row>
    <row r="4858" spans="1:23" x14ac:dyDescent="0.25">
      <c r="A4858" s="7">
        <v>4739</v>
      </c>
      <c r="B4858" t="s">
        <v>79</v>
      </c>
      <c r="C4858">
        <v>417</v>
      </c>
      <c r="D4858" s="8" t="s">
        <v>927</v>
      </c>
      <c r="H4858" t="s">
        <v>5476</v>
      </c>
      <c r="I4858" s="9">
        <v>45655.414907407408</v>
      </c>
      <c r="J4858" s="9">
        <v>45655.211805555555</v>
      </c>
      <c r="K4858" s="9">
        <v>45655.333333333336</v>
      </c>
      <c r="L4858" s="9">
        <v>45666.699675925927</v>
      </c>
      <c r="N4858" t="s">
        <v>180</v>
      </c>
      <c r="O4858" t="s">
        <v>204</v>
      </c>
      <c r="P4858" t="s">
        <v>189</v>
      </c>
      <c r="R4858" t="s">
        <v>5477</v>
      </c>
      <c r="S4858" s="9">
        <v>45666.699699074074</v>
      </c>
      <c r="T4858">
        <v>648952</v>
      </c>
      <c r="U4858" t="s">
        <v>183</v>
      </c>
      <c r="V4858" t="str">
        <f>IFERROR(_xlfn.XLOOKUP(tb_C101[[#This Row],[OS]],[1]!tb_C103[OS],[1]!tb_C103[DESCRICAO]),"0")</f>
        <v>CORRETIVA</v>
      </c>
      <c r="W4858" t="str">
        <f>IFERROR(_xlfn.XLOOKUP(tb_C101[[#This Row],[OS]],[1]!tb_C103[OS],[1]!tb_C103[DESCRICAO2]),"0")</f>
        <v>AUTOMATICO - TROCAR</v>
      </c>
    </row>
    <row r="4859" spans="1:23" x14ac:dyDescent="0.25">
      <c r="A4859" s="7">
        <v>4740</v>
      </c>
      <c r="B4859" t="s">
        <v>24</v>
      </c>
      <c r="C4859">
        <v>508</v>
      </c>
      <c r="D4859" s="8" t="s">
        <v>7540</v>
      </c>
      <c r="E4859" t="s">
        <v>238</v>
      </c>
      <c r="H4859" t="s">
        <v>750</v>
      </c>
      <c r="I4859" s="9">
        <v>45659.350185185183</v>
      </c>
      <c r="J4859" s="9">
        <v>45659.348321759258</v>
      </c>
      <c r="K4859" s="9">
        <v>45659.415277777778</v>
      </c>
      <c r="L4859" s="9">
        <v>45726.416250000002</v>
      </c>
      <c r="M4859" s="6" t="s">
        <v>8096</v>
      </c>
      <c r="N4859" t="s">
        <v>180</v>
      </c>
      <c r="O4859" t="s">
        <v>204</v>
      </c>
      <c r="P4859" s="6" t="s">
        <v>189</v>
      </c>
      <c r="R4859" t="s">
        <v>8097</v>
      </c>
      <c r="S4859" s="9">
        <v>45726.416261574072</v>
      </c>
      <c r="T4859">
        <v>209481</v>
      </c>
      <c r="U4859" t="s">
        <v>183</v>
      </c>
      <c r="V4859" t="str">
        <f>IFERROR(_xlfn.XLOOKUP(tb_C101[[#This Row],[OS]],[1]!tb_C103[OS],[1]!tb_C103[DESCRICAO]),"0")</f>
        <v>CORRETIVA</v>
      </c>
      <c r="W4859" t="str">
        <f>IFERROR(_xlfn.XLOOKUP(tb_C101[[#This Row],[OS]],[1]!tb_C103[OS],[1]!tb_C103[DESCRICAO2]),"0")</f>
        <v>Eletrico</v>
      </c>
    </row>
    <row r="4860" spans="1:23" x14ac:dyDescent="0.25">
      <c r="A4860" s="7">
        <v>4741</v>
      </c>
      <c r="B4860" t="s">
        <v>220</v>
      </c>
      <c r="C4860">
        <v>301</v>
      </c>
      <c r="D4860" s="8" t="s">
        <v>221</v>
      </c>
      <c r="H4860" t="s">
        <v>6249</v>
      </c>
      <c r="I4860" s="9">
        <v>45659.553842592592</v>
      </c>
      <c r="J4860" s="9">
        <v>45659.284722222219</v>
      </c>
      <c r="K4860" s="9">
        <v>45659.291666666664</v>
      </c>
      <c r="L4860" s="9">
        <v>45666.701817129629</v>
      </c>
      <c r="N4860" t="s">
        <v>180</v>
      </c>
      <c r="O4860" t="s">
        <v>204</v>
      </c>
      <c r="P4860" t="s">
        <v>189</v>
      </c>
      <c r="R4860" t="s">
        <v>6250</v>
      </c>
      <c r="S4860" s="9">
        <v>45666.701840277776</v>
      </c>
      <c r="T4860">
        <v>648952</v>
      </c>
      <c r="U4860" t="s">
        <v>183</v>
      </c>
      <c r="V4860" t="str">
        <f>IFERROR(_xlfn.XLOOKUP(tb_C101[[#This Row],[OS]],[1]!tb_C103[OS],[1]!tb_C103[DESCRICAO]),"0")</f>
        <v>CORRETIVA</v>
      </c>
      <c r="W4860" t="str">
        <f>IFERROR(_xlfn.XLOOKUP(tb_C101[[#This Row],[OS]],[1]!tb_C103[OS],[1]!tb_C103[DESCRICAO2]),"0")</f>
        <v>AUTOMATICO - TROCAR</v>
      </c>
    </row>
    <row r="4861" spans="1:23" x14ac:dyDescent="0.25">
      <c r="A4861" s="7">
        <v>4742</v>
      </c>
      <c r="B4861" t="s">
        <v>184</v>
      </c>
      <c r="C4861">
        <v>108</v>
      </c>
      <c r="D4861" s="8" t="s">
        <v>317</v>
      </c>
      <c r="H4861" t="s">
        <v>7447</v>
      </c>
      <c r="I4861" s="9">
        <v>45659.727013888885</v>
      </c>
      <c r="J4861" s="9">
        <v>45659.409722222219</v>
      </c>
      <c r="K4861" s="9">
        <v>45659.410416666666</v>
      </c>
      <c r="L4861" s="9">
        <v>45666.349988425929</v>
      </c>
      <c r="N4861" t="s">
        <v>180</v>
      </c>
      <c r="O4861" t="s">
        <v>204</v>
      </c>
      <c r="P4861" t="s">
        <v>189</v>
      </c>
      <c r="R4861" t="s">
        <v>7448</v>
      </c>
      <c r="S4861" s="9">
        <v>45666.350104166668</v>
      </c>
      <c r="T4861">
        <v>648952</v>
      </c>
      <c r="U4861" t="s">
        <v>183</v>
      </c>
      <c r="V4861" t="str">
        <f>IFERROR(_xlfn.XLOOKUP(tb_C101[[#This Row],[OS]],[1]!tb_C103[OS],[1]!tb_C103[DESCRICAO]),"0")</f>
        <v>CORRETIVA</v>
      </c>
      <c r="W4861" t="str">
        <f>IFERROR(_xlfn.XLOOKUP(tb_C101[[#This Row],[OS]],[1]!tb_C103[OS],[1]!tb_C103[DESCRICAO2]),"0")</f>
        <v>AUTOMATICO - TROCAR</v>
      </c>
    </row>
    <row r="4862" spans="1:23" x14ac:dyDescent="0.25">
      <c r="A4862" s="7">
        <v>4743</v>
      </c>
      <c r="B4862" t="s">
        <v>79</v>
      </c>
      <c r="C4862">
        <v>416</v>
      </c>
      <c r="D4862" s="8" t="s">
        <v>870</v>
      </c>
      <c r="H4862" t="s">
        <v>6164</v>
      </c>
      <c r="I4862" s="9">
        <v>45660.268194444441</v>
      </c>
      <c r="J4862" s="9">
        <v>45659.267361111109</v>
      </c>
      <c r="K4862" s="9">
        <v>45659.291666666664</v>
      </c>
      <c r="L4862" s="9">
        <v>45666.69935185185</v>
      </c>
      <c r="N4862" t="s">
        <v>180</v>
      </c>
      <c r="O4862" t="s">
        <v>204</v>
      </c>
      <c r="P4862" t="s">
        <v>189</v>
      </c>
      <c r="R4862" t="s">
        <v>6165</v>
      </c>
      <c r="S4862" s="9">
        <v>45666.699374999997</v>
      </c>
      <c r="T4862">
        <v>648952</v>
      </c>
      <c r="U4862" t="s">
        <v>183</v>
      </c>
      <c r="V4862" t="str">
        <f>IFERROR(_xlfn.XLOOKUP(tb_C101[[#This Row],[OS]],[1]!tb_C103[OS],[1]!tb_C103[DESCRICAO]),"0")</f>
        <v>CORRETIVA</v>
      </c>
      <c r="W4862" t="str">
        <f>IFERROR(_xlfn.XLOOKUP(tb_C101[[#This Row],[OS]],[1]!tb_C103[OS],[1]!tb_C103[DESCRICAO2]),"0")</f>
        <v>AUTOMATICO - TROCAR</v>
      </c>
    </row>
    <row r="4863" spans="1:23" x14ac:dyDescent="0.25">
      <c r="A4863" s="7">
        <v>4744</v>
      </c>
      <c r="B4863" t="s">
        <v>184</v>
      </c>
      <c r="C4863">
        <v>118</v>
      </c>
      <c r="D4863" s="8" t="s">
        <v>1349</v>
      </c>
      <c r="E4863" t="s">
        <v>1623</v>
      </c>
      <c r="F4863" t="s">
        <v>1623</v>
      </c>
      <c r="G4863" t="s">
        <v>3568</v>
      </c>
      <c r="H4863" t="s">
        <v>339</v>
      </c>
      <c r="I4863" s="9">
        <v>45660.317245370374</v>
      </c>
      <c r="J4863" s="9">
        <v>45660.173611111109</v>
      </c>
      <c r="K4863" s="9"/>
      <c r="L4863" s="9"/>
      <c r="N4863" t="s">
        <v>215</v>
      </c>
      <c r="O4863" t="s">
        <v>204</v>
      </c>
      <c r="P4863" t="s">
        <v>331</v>
      </c>
      <c r="Q4863" t="s">
        <v>186</v>
      </c>
      <c r="R4863" t="s">
        <v>8098</v>
      </c>
      <c r="S4863" s="9"/>
      <c r="U4863" t="s">
        <v>183</v>
      </c>
      <c r="V4863" t="str">
        <f>IFERROR(_xlfn.XLOOKUP(tb_C101[[#This Row],[OS]],[1]!tb_C103[OS],[1]!tb_C103[DESCRICAO]),"0")</f>
        <v>CORRETIVA</v>
      </c>
      <c r="W4863" t="str">
        <f>IFERROR(_xlfn.XLOOKUP(tb_C101[[#This Row],[OS]],[1]!tb_C103[OS],[1]!tb_C103[DESCRICAO2]),"0")</f>
        <v>Eletrico</v>
      </c>
    </row>
    <row r="4864" spans="1:23" x14ac:dyDescent="0.25">
      <c r="A4864" s="7">
        <v>4745</v>
      </c>
      <c r="B4864" t="s">
        <v>184</v>
      </c>
      <c r="C4864">
        <v>117</v>
      </c>
      <c r="D4864" s="8" t="s">
        <v>354</v>
      </c>
      <c r="E4864" t="s">
        <v>443</v>
      </c>
      <c r="F4864" t="s">
        <v>443</v>
      </c>
      <c r="G4864" t="s">
        <v>444</v>
      </c>
      <c r="H4864" t="s">
        <v>339</v>
      </c>
      <c r="I4864" s="9">
        <v>45660.318425925929</v>
      </c>
      <c r="J4864" s="9"/>
      <c r="K4864" s="9"/>
      <c r="L4864" s="9"/>
      <c r="N4864" t="s">
        <v>215</v>
      </c>
      <c r="O4864" t="s">
        <v>181</v>
      </c>
      <c r="Q4864" t="s">
        <v>186</v>
      </c>
      <c r="R4864" t="s">
        <v>8099</v>
      </c>
      <c r="S4864" s="9"/>
      <c r="U4864" t="s">
        <v>183</v>
      </c>
      <c r="V4864" t="str">
        <f>IFERROR(_xlfn.XLOOKUP(tb_C101[[#This Row],[OS]],[1]!tb_C103[OS],[1]!tb_C103[DESCRICAO]),"0")</f>
        <v>CORRETIVA</v>
      </c>
      <c r="W4864" t="str">
        <f>IFERROR(_xlfn.XLOOKUP(tb_C101[[#This Row],[OS]],[1]!tb_C103[OS],[1]!tb_C103[DESCRICAO2]),"0")</f>
        <v>Eletrico</v>
      </c>
    </row>
    <row r="4865" spans="1:23" x14ac:dyDescent="0.25">
      <c r="A4865" s="7">
        <v>4746</v>
      </c>
      <c r="B4865" t="s">
        <v>79</v>
      </c>
      <c r="C4865">
        <v>416</v>
      </c>
      <c r="D4865" s="8" t="s">
        <v>870</v>
      </c>
      <c r="H4865" t="s">
        <v>6164</v>
      </c>
      <c r="I4865" s="9">
        <v>45660.358530092592</v>
      </c>
      <c r="J4865" s="9">
        <v>45659.236111111109</v>
      </c>
      <c r="K4865" s="9">
        <v>45659.25</v>
      </c>
      <c r="L4865" s="9">
        <v>45666.699189814812</v>
      </c>
      <c r="N4865" t="s">
        <v>180</v>
      </c>
      <c r="O4865" t="s">
        <v>204</v>
      </c>
      <c r="P4865" t="s">
        <v>189</v>
      </c>
      <c r="R4865" t="s">
        <v>6165</v>
      </c>
      <c r="S4865" s="9">
        <v>45666.699212962965</v>
      </c>
      <c r="T4865">
        <v>648952</v>
      </c>
      <c r="U4865" t="s">
        <v>183</v>
      </c>
      <c r="V4865" t="str">
        <f>IFERROR(_xlfn.XLOOKUP(tb_C101[[#This Row],[OS]],[1]!tb_C103[OS],[1]!tb_C103[DESCRICAO]),"0")</f>
        <v>CORRETIVA</v>
      </c>
      <c r="W4865" t="str">
        <f>IFERROR(_xlfn.XLOOKUP(tb_C101[[#This Row],[OS]],[1]!tb_C103[OS],[1]!tb_C103[DESCRICAO2]),"0")</f>
        <v>AUTOMATICO - TROCAR</v>
      </c>
    </row>
    <row r="4866" spans="1:23" x14ac:dyDescent="0.25">
      <c r="A4866" s="7">
        <v>4747</v>
      </c>
      <c r="B4866" t="s">
        <v>175</v>
      </c>
      <c r="C4866">
        <v>207</v>
      </c>
      <c r="D4866" s="8" t="s">
        <v>760</v>
      </c>
      <c r="H4866" t="s">
        <v>723</v>
      </c>
      <c r="I4866" s="9">
        <v>45660.449444444443</v>
      </c>
      <c r="J4866" s="9"/>
      <c r="K4866" s="9"/>
      <c r="L4866" s="9">
        <v>45726.415729166663</v>
      </c>
      <c r="M4866" t="s">
        <v>8100</v>
      </c>
      <c r="N4866" t="s">
        <v>180</v>
      </c>
      <c r="O4866" t="s">
        <v>181</v>
      </c>
      <c r="P4866" t="s">
        <v>189</v>
      </c>
      <c r="R4866" t="s">
        <v>8101</v>
      </c>
      <c r="S4866" s="9">
        <v>45726.41574074074</v>
      </c>
      <c r="T4866">
        <v>209481</v>
      </c>
      <c r="U4866" t="s">
        <v>183</v>
      </c>
      <c r="V4866" t="str">
        <f>IFERROR(_xlfn.XLOOKUP(tb_C101[[#This Row],[OS]],[1]!tb_C103[OS],[1]!tb_C103[DESCRICAO]),"0")</f>
        <v>CORRETIVA</v>
      </c>
      <c r="W4866" t="str">
        <f>IFERROR(_xlfn.XLOOKUP(tb_C101[[#This Row],[OS]],[1]!tb_C103[OS],[1]!tb_C103[DESCRICAO2]),"0")</f>
        <v>Eletrico</v>
      </c>
    </row>
    <row r="4867" spans="1:23" x14ac:dyDescent="0.25">
      <c r="A4867" s="7">
        <v>4748</v>
      </c>
      <c r="B4867" t="s">
        <v>175</v>
      </c>
      <c r="C4867">
        <v>206</v>
      </c>
      <c r="D4867" s="8" t="s">
        <v>793</v>
      </c>
      <c r="E4867" t="s">
        <v>2442</v>
      </c>
      <c r="H4867" t="s">
        <v>723</v>
      </c>
      <c r="I4867" s="9">
        <v>45660.450856481482</v>
      </c>
      <c r="J4867" s="9"/>
      <c r="K4867" s="9"/>
      <c r="L4867" s="9">
        <v>45726.415648148148</v>
      </c>
      <c r="M4867" t="s">
        <v>8102</v>
      </c>
      <c r="N4867" t="s">
        <v>180</v>
      </c>
      <c r="O4867" t="s">
        <v>181</v>
      </c>
      <c r="P4867" t="s">
        <v>189</v>
      </c>
      <c r="R4867" t="s">
        <v>8103</v>
      </c>
      <c r="S4867" s="9">
        <v>45726.415659722225</v>
      </c>
      <c r="T4867">
        <v>209481</v>
      </c>
      <c r="U4867" t="s">
        <v>183</v>
      </c>
      <c r="V4867" t="str">
        <f>IFERROR(_xlfn.XLOOKUP(tb_C101[[#This Row],[OS]],[1]!tb_C103[OS],[1]!tb_C103[DESCRICAO]),"0")</f>
        <v>CORRETIVA</v>
      </c>
      <c r="W4867" t="str">
        <f>IFERROR(_xlfn.XLOOKUP(tb_C101[[#This Row],[OS]],[1]!tb_C103[OS],[1]!tb_C103[DESCRICAO2]),"0")</f>
        <v>Mecanico</v>
      </c>
    </row>
    <row r="4868" spans="1:23" x14ac:dyDescent="0.25">
      <c r="A4868" s="7">
        <v>4749</v>
      </c>
      <c r="B4868" t="s">
        <v>175</v>
      </c>
      <c r="C4868">
        <v>208</v>
      </c>
      <c r="D4868" s="8" t="s">
        <v>4987</v>
      </c>
      <c r="E4868" t="s">
        <v>4973</v>
      </c>
      <c r="H4868" t="s">
        <v>723</v>
      </c>
      <c r="I4868" s="9">
        <v>45660.4531712963</v>
      </c>
      <c r="J4868" s="9"/>
      <c r="K4868" s="9"/>
      <c r="L4868" s="9">
        <v>45686.629618055558</v>
      </c>
      <c r="M4868" t="s">
        <v>8104</v>
      </c>
      <c r="N4868" t="s">
        <v>180</v>
      </c>
      <c r="O4868" t="s">
        <v>181</v>
      </c>
      <c r="P4868" t="s">
        <v>189</v>
      </c>
      <c r="R4868" t="s">
        <v>8105</v>
      </c>
      <c r="S4868" s="9">
        <v>45686.629629629628</v>
      </c>
      <c r="T4868">
        <v>883353</v>
      </c>
      <c r="U4868" t="s">
        <v>183</v>
      </c>
      <c r="V4868" t="str">
        <f>IFERROR(_xlfn.XLOOKUP(tb_C101[[#This Row],[OS]],[1]!tb_C103[OS],[1]!tb_C103[DESCRICAO]),"0")</f>
        <v>CORRETIVA</v>
      </c>
      <c r="W4868" t="str">
        <f>IFERROR(_xlfn.XLOOKUP(tb_C101[[#This Row],[OS]],[1]!tb_C103[OS],[1]!tb_C103[DESCRICAO2]),"0")</f>
        <v>Mecanico</v>
      </c>
    </row>
    <row r="4869" spans="1:23" x14ac:dyDescent="0.25">
      <c r="A4869" s="7">
        <v>4750</v>
      </c>
      <c r="B4869" t="s">
        <v>175</v>
      </c>
      <c r="C4869">
        <v>206</v>
      </c>
      <c r="D4869" s="8" t="s">
        <v>793</v>
      </c>
      <c r="E4869" t="s">
        <v>229</v>
      </c>
      <c r="H4869" t="s">
        <v>723</v>
      </c>
      <c r="I4869" s="9">
        <v>45660.453634259262</v>
      </c>
      <c r="J4869" s="9"/>
      <c r="K4869" s="9"/>
      <c r="L4869" s="9">
        <v>45686.637685185182</v>
      </c>
      <c r="M4869" t="s">
        <v>8106</v>
      </c>
      <c r="N4869" t="s">
        <v>180</v>
      </c>
      <c r="O4869" t="s">
        <v>181</v>
      </c>
      <c r="P4869" t="s">
        <v>189</v>
      </c>
      <c r="R4869" t="s">
        <v>8107</v>
      </c>
      <c r="S4869" s="9">
        <v>45686.637708333335</v>
      </c>
      <c r="T4869">
        <v>883353</v>
      </c>
      <c r="U4869" t="s">
        <v>183</v>
      </c>
      <c r="V4869" t="str">
        <f>IFERROR(_xlfn.XLOOKUP(tb_C101[[#This Row],[OS]],[1]!tb_C103[OS],[1]!tb_C103[DESCRICAO]),"0")</f>
        <v>CORRETIVA</v>
      </c>
      <c r="W4869" t="str">
        <f>IFERROR(_xlfn.XLOOKUP(tb_C101[[#This Row],[OS]],[1]!tb_C103[OS],[1]!tb_C103[DESCRICAO2]),"0")</f>
        <v>Mecanico</v>
      </c>
    </row>
    <row r="4870" spans="1:23" x14ac:dyDescent="0.25">
      <c r="A4870" s="7">
        <v>4751</v>
      </c>
      <c r="B4870" t="s">
        <v>175</v>
      </c>
      <c r="C4870">
        <v>206</v>
      </c>
      <c r="D4870" s="8" t="s">
        <v>793</v>
      </c>
      <c r="E4870" t="s">
        <v>2442</v>
      </c>
      <c r="F4870" t="s">
        <v>8108</v>
      </c>
      <c r="G4870" t="s">
        <v>8109</v>
      </c>
      <c r="H4870" t="s">
        <v>723</v>
      </c>
      <c r="I4870" s="9">
        <v>45660.602893518517</v>
      </c>
      <c r="J4870" s="9"/>
      <c r="K4870" s="9"/>
      <c r="L4870" s="9">
        <v>45680.541064814817</v>
      </c>
      <c r="M4870" t="s">
        <v>8110</v>
      </c>
      <c r="N4870" t="s">
        <v>180</v>
      </c>
      <c r="O4870" t="s">
        <v>181</v>
      </c>
      <c r="P4870" t="s">
        <v>189</v>
      </c>
      <c r="Q4870" t="s">
        <v>895</v>
      </c>
      <c r="R4870" t="s">
        <v>1690</v>
      </c>
      <c r="S4870" s="9">
        <v>45680.541076388887</v>
      </c>
      <c r="T4870">
        <v>883353</v>
      </c>
      <c r="U4870" t="s">
        <v>183</v>
      </c>
      <c r="V4870" t="str">
        <f>IFERROR(_xlfn.XLOOKUP(tb_C101[[#This Row],[OS]],[1]!tb_C103[OS],[1]!tb_C103[DESCRICAO]),"0")</f>
        <v>CORRETIVA</v>
      </c>
      <c r="W4870" t="str">
        <f>IFERROR(_xlfn.XLOOKUP(tb_C101[[#This Row],[OS]],[1]!tb_C103[OS],[1]!tb_C103[DESCRICAO2]),"0")</f>
        <v>Mecanico</v>
      </c>
    </row>
    <row r="4871" spans="1:23" x14ac:dyDescent="0.25">
      <c r="A4871" s="7">
        <v>4752</v>
      </c>
      <c r="B4871" t="s">
        <v>184</v>
      </c>
      <c r="C4871">
        <v>115</v>
      </c>
      <c r="D4871" s="8" t="s">
        <v>197</v>
      </c>
      <c r="H4871" t="s">
        <v>6049</v>
      </c>
      <c r="I4871" s="9">
        <v>45660.623495370368</v>
      </c>
      <c r="J4871" s="9">
        <v>45660.291666666664</v>
      </c>
      <c r="K4871" s="9">
        <v>45660.333333333336</v>
      </c>
      <c r="L4871" s="9">
        <v>45666.699004629627</v>
      </c>
      <c r="N4871" t="s">
        <v>180</v>
      </c>
      <c r="O4871" t="s">
        <v>204</v>
      </c>
      <c r="P4871" t="s">
        <v>189</v>
      </c>
      <c r="R4871" t="s">
        <v>6050</v>
      </c>
      <c r="S4871" s="9">
        <v>45666.69903935185</v>
      </c>
      <c r="T4871">
        <v>648952</v>
      </c>
      <c r="U4871" t="s">
        <v>183</v>
      </c>
      <c r="V4871" t="str">
        <f>IFERROR(_xlfn.XLOOKUP(tb_C101[[#This Row],[OS]],[1]!tb_C103[OS],[1]!tb_C103[DESCRICAO]),"0")</f>
        <v>CORRETIVA</v>
      </c>
      <c r="W4871" t="str">
        <f>IFERROR(_xlfn.XLOOKUP(tb_C101[[#This Row],[OS]],[1]!tb_C103[OS],[1]!tb_C103[DESCRICAO2]),"0")</f>
        <v>AUTOMATICO - TROCAR</v>
      </c>
    </row>
    <row r="4872" spans="1:23" x14ac:dyDescent="0.25">
      <c r="A4872" s="7">
        <v>4753</v>
      </c>
      <c r="B4872" t="s">
        <v>79</v>
      </c>
      <c r="C4872">
        <v>417</v>
      </c>
      <c r="D4872" s="8" t="s">
        <v>927</v>
      </c>
      <c r="E4872" t="s">
        <v>271</v>
      </c>
      <c r="H4872" t="s">
        <v>5761</v>
      </c>
      <c r="I4872" s="9">
        <v>45660.624872685185</v>
      </c>
      <c r="J4872" s="9"/>
      <c r="K4872" s="9"/>
      <c r="L4872" s="9"/>
      <c r="N4872" t="s">
        <v>215</v>
      </c>
      <c r="O4872" t="s">
        <v>181</v>
      </c>
      <c r="P4872" t="s">
        <v>182</v>
      </c>
      <c r="R4872" t="s">
        <v>8111</v>
      </c>
      <c r="S4872" s="9"/>
      <c r="U4872" t="s">
        <v>183</v>
      </c>
      <c r="V4872" t="str">
        <f>IFERROR(_xlfn.XLOOKUP(tb_C101[[#This Row],[OS]],[1]!tb_C103[OS],[1]!tb_C103[DESCRICAO]),"0")</f>
        <v>CORRETIVA</v>
      </c>
      <c r="W4872" t="str">
        <f>IFERROR(_xlfn.XLOOKUP(tb_C101[[#This Row],[OS]],[1]!tb_C103[OS],[1]!tb_C103[DESCRICAO2]),"0")</f>
        <v>Mecanico</v>
      </c>
    </row>
    <row r="4873" spans="1:23" x14ac:dyDescent="0.25">
      <c r="A4873" s="7">
        <v>4754</v>
      </c>
      <c r="B4873" t="s">
        <v>79</v>
      </c>
      <c r="C4873">
        <v>417</v>
      </c>
      <c r="D4873" s="8" t="s">
        <v>927</v>
      </c>
      <c r="H4873" t="s">
        <v>5365</v>
      </c>
      <c r="I4873" s="9">
        <v>45660.700914351852</v>
      </c>
      <c r="J4873" s="9">
        <v>45660.642361111109</v>
      </c>
      <c r="K4873" s="9">
        <v>45660.666666666664</v>
      </c>
      <c r="L4873" s="9">
        <v>45666.698854166665</v>
      </c>
      <c r="N4873" t="s">
        <v>180</v>
      </c>
      <c r="O4873" t="s">
        <v>204</v>
      </c>
      <c r="P4873" t="s">
        <v>189</v>
      </c>
      <c r="R4873" t="s">
        <v>5366</v>
      </c>
      <c r="S4873" s="9">
        <v>45666.698877314811</v>
      </c>
      <c r="T4873">
        <v>648952</v>
      </c>
      <c r="U4873" t="s">
        <v>183</v>
      </c>
      <c r="V4873" t="str">
        <f>IFERROR(_xlfn.XLOOKUP(tb_C101[[#This Row],[OS]],[1]!tb_C103[OS],[1]!tb_C103[DESCRICAO]),"0")</f>
        <v>CORRETIVA</v>
      </c>
      <c r="W4873" t="str">
        <f>IFERROR(_xlfn.XLOOKUP(tb_C101[[#This Row],[OS]],[1]!tb_C103[OS],[1]!tb_C103[DESCRICAO2]),"0")</f>
        <v>AUTOMATICO - TROCAR</v>
      </c>
    </row>
    <row r="4874" spans="1:23" x14ac:dyDescent="0.25">
      <c r="A4874" s="7">
        <v>4755</v>
      </c>
      <c r="B4874" t="s">
        <v>79</v>
      </c>
      <c r="C4874">
        <v>417</v>
      </c>
      <c r="D4874" s="8" t="s">
        <v>927</v>
      </c>
      <c r="E4874" t="s">
        <v>94</v>
      </c>
      <c r="H4874" t="s">
        <v>734</v>
      </c>
      <c r="I4874" s="9">
        <v>45661.306134259263</v>
      </c>
      <c r="J4874" s="9"/>
      <c r="K4874" s="9"/>
      <c r="L4874" s="9"/>
      <c r="N4874" t="s">
        <v>215</v>
      </c>
      <c r="O4874" t="s">
        <v>181</v>
      </c>
      <c r="P4874" t="s">
        <v>189</v>
      </c>
      <c r="R4874" t="s">
        <v>8112</v>
      </c>
      <c r="S4874" s="9"/>
      <c r="U4874" t="s">
        <v>183</v>
      </c>
      <c r="V4874" t="str">
        <f>IFERROR(_xlfn.XLOOKUP(tb_C101[[#This Row],[OS]],[1]!tb_C103[OS],[1]!tb_C103[DESCRICAO]),"0")</f>
        <v>CORRETIVA</v>
      </c>
      <c r="W4874" t="str">
        <f>IFERROR(_xlfn.XLOOKUP(tb_C101[[#This Row],[OS]],[1]!tb_C103[OS],[1]!tb_C103[DESCRICAO2]),"0")</f>
        <v>Mecanico</v>
      </c>
    </row>
    <row r="4875" spans="1:23" x14ac:dyDescent="0.25">
      <c r="A4875" s="7">
        <v>4756</v>
      </c>
      <c r="B4875" t="s">
        <v>184</v>
      </c>
      <c r="C4875">
        <v>115</v>
      </c>
      <c r="D4875" s="8" t="s">
        <v>197</v>
      </c>
      <c r="H4875" t="s">
        <v>6818</v>
      </c>
      <c r="I4875" s="9">
        <v>45661.755347222221</v>
      </c>
      <c r="J4875" s="9">
        <v>45661.3125</v>
      </c>
      <c r="K4875" s="9">
        <v>45661.333333333336</v>
      </c>
      <c r="L4875" s="9">
        <v>45666.698703703703</v>
      </c>
      <c r="N4875" t="s">
        <v>180</v>
      </c>
      <c r="O4875" t="s">
        <v>204</v>
      </c>
      <c r="P4875" t="s">
        <v>189</v>
      </c>
      <c r="R4875" t="s">
        <v>6819</v>
      </c>
      <c r="S4875" s="9">
        <v>45666.69872685185</v>
      </c>
      <c r="T4875">
        <v>648952</v>
      </c>
      <c r="U4875" t="s">
        <v>183</v>
      </c>
      <c r="V4875" t="str">
        <f>IFERROR(_xlfn.XLOOKUP(tb_C101[[#This Row],[OS]],[1]!tb_C103[OS],[1]!tb_C103[DESCRICAO]),"0")</f>
        <v>CORRETIVA</v>
      </c>
      <c r="W4875" t="str">
        <f>IFERROR(_xlfn.XLOOKUP(tb_C101[[#This Row],[OS]],[1]!tb_C103[OS],[1]!tb_C103[DESCRICAO2]),"0")</f>
        <v>AUTOMATICO - TROCAR</v>
      </c>
    </row>
    <row r="4876" spans="1:23" x14ac:dyDescent="0.25">
      <c r="A4876" s="7">
        <v>4757</v>
      </c>
      <c r="B4876" t="s">
        <v>184</v>
      </c>
      <c r="C4876">
        <v>108</v>
      </c>
      <c r="D4876" s="8" t="s">
        <v>317</v>
      </c>
      <c r="E4876" t="s">
        <v>580</v>
      </c>
      <c r="F4876" t="s">
        <v>6863</v>
      </c>
      <c r="G4876" t="s">
        <v>6864</v>
      </c>
      <c r="H4876" t="s">
        <v>585</v>
      </c>
      <c r="I4876" s="9">
        <v>45663.328553240739</v>
      </c>
      <c r="J4876" s="9"/>
      <c r="K4876" s="9"/>
      <c r="L4876" s="9">
        <v>45694.375821759262</v>
      </c>
      <c r="M4876" t="s">
        <v>8113</v>
      </c>
      <c r="N4876" t="s">
        <v>180</v>
      </c>
      <c r="O4876" t="s">
        <v>181</v>
      </c>
      <c r="P4876" t="s">
        <v>189</v>
      </c>
      <c r="Q4876" t="s">
        <v>4040</v>
      </c>
      <c r="R4876" t="s">
        <v>8114</v>
      </c>
      <c r="S4876" s="9">
        <v>45694.375833333332</v>
      </c>
      <c r="T4876">
        <v>883353</v>
      </c>
      <c r="U4876" t="s">
        <v>183</v>
      </c>
      <c r="V4876" t="str">
        <f>IFERROR(_xlfn.XLOOKUP(tb_C101[[#This Row],[OS]],[1]!tb_C103[OS],[1]!tb_C103[DESCRICAO]),"0")</f>
        <v>CORRETIVA</v>
      </c>
      <c r="W4876" t="str">
        <f>IFERROR(_xlfn.XLOOKUP(tb_C101[[#This Row],[OS]],[1]!tb_C103[OS],[1]!tb_C103[DESCRICAO2]),"0")</f>
        <v>Mecanico</v>
      </c>
    </row>
    <row r="4877" spans="1:23" x14ac:dyDescent="0.25">
      <c r="A4877" s="7">
        <v>4758</v>
      </c>
      <c r="B4877" t="s">
        <v>79</v>
      </c>
      <c r="C4877">
        <v>418</v>
      </c>
      <c r="D4877" s="8" t="s">
        <v>975</v>
      </c>
      <c r="E4877" t="s">
        <v>95</v>
      </c>
      <c r="H4877" t="s">
        <v>734</v>
      </c>
      <c r="I4877" s="9">
        <v>45663.383032407408</v>
      </c>
      <c r="J4877" s="9"/>
      <c r="K4877" s="9"/>
      <c r="L4877" s="9">
        <v>45686.626863425925</v>
      </c>
      <c r="M4877" t="s">
        <v>8115</v>
      </c>
      <c r="N4877" t="s">
        <v>180</v>
      </c>
      <c r="O4877" t="s">
        <v>181</v>
      </c>
      <c r="P4877" t="s">
        <v>189</v>
      </c>
      <c r="R4877" t="s">
        <v>8116</v>
      </c>
      <c r="S4877" s="9">
        <v>45686.626875000002</v>
      </c>
      <c r="T4877">
        <v>883353</v>
      </c>
      <c r="U4877" t="s">
        <v>183</v>
      </c>
      <c r="V4877" t="str">
        <f>IFERROR(_xlfn.XLOOKUP(tb_C101[[#This Row],[OS]],[1]!tb_C103[OS],[1]!tb_C103[DESCRICAO]),"0")</f>
        <v>CORRETIVA</v>
      </c>
      <c r="W4877" t="str">
        <f>IFERROR(_xlfn.XLOOKUP(tb_C101[[#This Row],[OS]],[1]!tb_C103[OS],[1]!tb_C103[DESCRICAO2]),"0")</f>
        <v>Eletrico</v>
      </c>
    </row>
    <row r="4878" spans="1:23" x14ac:dyDescent="0.25">
      <c r="A4878" s="7">
        <v>4759</v>
      </c>
      <c r="B4878" t="s">
        <v>1476</v>
      </c>
      <c r="C4878">
        <v>9010</v>
      </c>
      <c r="D4878" s="8" t="s">
        <v>2406</v>
      </c>
      <c r="E4878" t="s">
        <v>5556</v>
      </c>
      <c r="H4878" t="s">
        <v>731</v>
      </c>
      <c r="I4878" s="9">
        <v>45663.662245370368</v>
      </c>
      <c r="J4878" s="9"/>
      <c r="K4878" s="9"/>
      <c r="L4878" s="9"/>
      <c r="N4878" t="s">
        <v>215</v>
      </c>
      <c r="O4878" t="s">
        <v>181</v>
      </c>
      <c r="P4878" t="s">
        <v>189</v>
      </c>
      <c r="R4878" t="s">
        <v>8117</v>
      </c>
      <c r="S4878" s="9">
        <v>45663.662361111114</v>
      </c>
      <c r="T4878">
        <v>43181706833</v>
      </c>
      <c r="U4878" t="s">
        <v>204</v>
      </c>
      <c r="V4878" t="str">
        <f>IFERROR(_xlfn.XLOOKUP(tb_C101[[#This Row],[OS]],[1]!tb_C103[OS],[1]!tb_C103[DESCRICAO]),"0")</f>
        <v>CORRETIVA</v>
      </c>
      <c r="W4878" t="str">
        <f>IFERROR(_xlfn.XLOOKUP(tb_C101[[#This Row],[OS]],[1]!tb_C103[OS],[1]!tb_C103[DESCRICAO2]),"0")</f>
        <v>Terceiro</v>
      </c>
    </row>
    <row r="4879" spans="1:23" x14ac:dyDescent="0.25">
      <c r="A4879" s="7">
        <v>4760</v>
      </c>
      <c r="B4879" t="s">
        <v>79</v>
      </c>
      <c r="C4879">
        <v>413</v>
      </c>
      <c r="D4879" s="8" t="s">
        <v>295</v>
      </c>
      <c r="H4879" t="s">
        <v>5998</v>
      </c>
      <c r="I4879" s="9">
        <v>45663.869780092595</v>
      </c>
      <c r="J4879" s="9">
        <v>45663.791666666664</v>
      </c>
      <c r="K4879" s="9">
        <v>45663.792361111111</v>
      </c>
      <c r="L4879" s="9">
        <v>45666.698530092595</v>
      </c>
      <c r="N4879" t="s">
        <v>180</v>
      </c>
      <c r="O4879" t="s">
        <v>204</v>
      </c>
      <c r="P4879" t="s">
        <v>189</v>
      </c>
      <c r="R4879" t="s">
        <v>5999</v>
      </c>
      <c r="S4879" s="9">
        <v>45666.698553240742</v>
      </c>
      <c r="T4879">
        <v>648952</v>
      </c>
      <c r="U4879" t="s">
        <v>183</v>
      </c>
      <c r="V4879" t="str">
        <f>IFERROR(_xlfn.XLOOKUP(tb_C101[[#This Row],[OS]],[1]!tb_C103[OS],[1]!tb_C103[DESCRICAO]),"0")</f>
        <v>CORRETIVA</v>
      </c>
      <c r="W4879" t="str">
        <f>IFERROR(_xlfn.XLOOKUP(tb_C101[[#This Row],[OS]],[1]!tb_C103[OS],[1]!tb_C103[DESCRICAO2]),"0")</f>
        <v>AUTOMATICO - TROCAR</v>
      </c>
    </row>
    <row r="4880" spans="1:23" x14ac:dyDescent="0.25">
      <c r="A4880" s="7">
        <v>4761</v>
      </c>
      <c r="B4880" t="s">
        <v>184</v>
      </c>
      <c r="C4880">
        <v>108</v>
      </c>
      <c r="D4880" s="8" t="s">
        <v>317</v>
      </c>
      <c r="E4880" t="s">
        <v>245</v>
      </c>
      <c r="H4880" t="s">
        <v>339</v>
      </c>
      <c r="I4880" s="9">
        <v>45663.961770833332</v>
      </c>
      <c r="J4880" s="9"/>
      <c r="K4880" s="9"/>
      <c r="L4880" s="9">
        <v>45726.415532407409</v>
      </c>
      <c r="M4880" t="s">
        <v>8118</v>
      </c>
      <c r="N4880" t="s">
        <v>180</v>
      </c>
      <c r="O4880" t="s">
        <v>181</v>
      </c>
      <c r="P4880" t="s">
        <v>331</v>
      </c>
      <c r="R4880" t="s">
        <v>8119</v>
      </c>
      <c r="S4880" s="9">
        <v>45726.415555555555</v>
      </c>
      <c r="T4880">
        <v>209481</v>
      </c>
      <c r="U4880" t="s">
        <v>183</v>
      </c>
      <c r="V4880" t="str">
        <f>IFERROR(_xlfn.XLOOKUP(tb_C101[[#This Row],[OS]],[1]!tb_C103[OS],[1]!tb_C103[DESCRICAO]),"0")</f>
        <v>CORRETIVA</v>
      </c>
      <c r="W4880" t="str">
        <f>IFERROR(_xlfn.XLOOKUP(tb_C101[[#This Row],[OS]],[1]!tb_C103[OS],[1]!tb_C103[DESCRICAO2]),"0")</f>
        <v>Eletrico</v>
      </c>
    </row>
    <row r="4881" spans="1:23" x14ac:dyDescent="0.25">
      <c r="A4881" s="7">
        <v>4762</v>
      </c>
      <c r="B4881" t="s">
        <v>24</v>
      </c>
      <c r="C4881">
        <v>501</v>
      </c>
      <c r="D4881" s="8" t="s">
        <v>228</v>
      </c>
      <c r="H4881" t="s">
        <v>8120</v>
      </c>
      <c r="I4881" s="9">
        <v>45664.004849537036</v>
      </c>
      <c r="J4881" s="9">
        <v>45663.967361111114</v>
      </c>
      <c r="K4881" s="9">
        <v>45663.975694444445</v>
      </c>
      <c r="L4881" s="9">
        <v>45666.351539351854</v>
      </c>
      <c r="N4881" t="s">
        <v>180</v>
      </c>
      <c r="O4881" t="s">
        <v>204</v>
      </c>
      <c r="P4881" t="s">
        <v>189</v>
      </c>
      <c r="R4881" t="s">
        <v>8121</v>
      </c>
      <c r="S4881" s="9">
        <v>45666.351550925923</v>
      </c>
      <c r="T4881">
        <v>648952</v>
      </c>
      <c r="U4881" t="s">
        <v>183</v>
      </c>
      <c r="V4881" t="str">
        <f>IFERROR(_xlfn.XLOOKUP(tb_C101[[#This Row],[OS]],[1]!tb_C103[OS],[1]!tb_C103[DESCRICAO]),"0")</f>
        <v>CORRETIVA</v>
      </c>
      <c r="W4881" t="str">
        <f>IFERROR(_xlfn.XLOOKUP(tb_C101[[#This Row],[OS]],[1]!tb_C103[OS],[1]!tb_C103[DESCRICAO2]),"0")</f>
        <v>AUTOMATICO - TROCAR</v>
      </c>
    </row>
    <row r="4882" spans="1:23" x14ac:dyDescent="0.25">
      <c r="A4882" s="7">
        <v>4763</v>
      </c>
      <c r="B4882" t="s">
        <v>184</v>
      </c>
      <c r="C4882">
        <v>116</v>
      </c>
      <c r="D4882" s="8" t="s">
        <v>290</v>
      </c>
      <c r="E4882" t="s">
        <v>300</v>
      </c>
      <c r="F4882" t="s">
        <v>4470</v>
      </c>
      <c r="G4882" t="s">
        <v>4471</v>
      </c>
      <c r="H4882" t="s">
        <v>339</v>
      </c>
      <c r="I4882" s="9">
        <v>45664.143738425926</v>
      </c>
      <c r="J4882" s="9"/>
      <c r="K4882" s="9"/>
      <c r="L4882" s="9"/>
      <c r="N4882" t="s">
        <v>215</v>
      </c>
      <c r="O4882" t="s">
        <v>181</v>
      </c>
      <c r="P4882" t="s">
        <v>331</v>
      </c>
      <c r="Q4882" t="s">
        <v>895</v>
      </c>
      <c r="R4882" t="s">
        <v>8122</v>
      </c>
      <c r="S4882" s="9"/>
      <c r="U4882" t="s">
        <v>183</v>
      </c>
      <c r="V4882" t="str">
        <f>IFERROR(_xlfn.XLOOKUP(tb_C101[[#This Row],[OS]],[1]!tb_C103[OS],[1]!tb_C103[DESCRICAO]),"0")</f>
        <v>CORRETIVA</v>
      </c>
      <c r="W4882" t="str">
        <f>IFERROR(_xlfn.XLOOKUP(tb_C101[[#This Row],[OS]],[1]!tb_C103[OS],[1]!tb_C103[DESCRICAO2]),"0")</f>
        <v>Mecanico</v>
      </c>
    </row>
    <row r="4883" spans="1:23" x14ac:dyDescent="0.25">
      <c r="A4883" s="7">
        <v>4764</v>
      </c>
      <c r="B4883" t="s">
        <v>184</v>
      </c>
      <c r="C4883">
        <v>113</v>
      </c>
      <c r="D4883" s="8" t="s">
        <v>213</v>
      </c>
      <c r="E4883" t="s">
        <v>245</v>
      </c>
      <c r="F4883" t="s">
        <v>2630</v>
      </c>
      <c r="G4883" t="s">
        <v>2631</v>
      </c>
      <c r="H4883" t="s">
        <v>339</v>
      </c>
      <c r="I4883" s="9">
        <v>45664.253206018519</v>
      </c>
      <c r="J4883" s="9"/>
      <c r="K4883" s="9"/>
      <c r="L4883" s="9">
        <v>45726.415451388886</v>
      </c>
      <c r="M4883" t="s">
        <v>8123</v>
      </c>
      <c r="N4883" t="s">
        <v>180</v>
      </c>
      <c r="O4883" t="s">
        <v>181</v>
      </c>
      <c r="P4883" t="s">
        <v>189</v>
      </c>
      <c r="Q4883" t="s">
        <v>245</v>
      </c>
      <c r="R4883" t="s">
        <v>8124</v>
      </c>
      <c r="S4883" s="9">
        <v>45726.415462962963</v>
      </c>
      <c r="T4883">
        <v>209481</v>
      </c>
      <c r="U4883" t="s">
        <v>183</v>
      </c>
      <c r="V4883" t="str">
        <f>IFERROR(_xlfn.XLOOKUP(tb_C101[[#This Row],[OS]],[1]!tb_C103[OS],[1]!tb_C103[DESCRICAO]),"0")</f>
        <v>CORRETIVA</v>
      </c>
      <c r="W4883" t="str">
        <f>IFERROR(_xlfn.XLOOKUP(tb_C101[[#This Row],[OS]],[1]!tb_C103[OS],[1]!tb_C103[DESCRICAO2]),"0")</f>
        <v>Eletrico</v>
      </c>
    </row>
    <row r="4884" spans="1:23" x14ac:dyDescent="0.25">
      <c r="A4884" s="7">
        <v>4765</v>
      </c>
      <c r="B4884" t="s">
        <v>175</v>
      </c>
      <c r="C4884">
        <v>207</v>
      </c>
      <c r="D4884" s="8" t="s">
        <v>760</v>
      </c>
      <c r="E4884" t="s">
        <v>3266</v>
      </c>
      <c r="H4884" t="s">
        <v>723</v>
      </c>
      <c r="I4884" s="9">
        <v>45664.549212962964</v>
      </c>
      <c r="J4884" s="9">
        <v>45664.54896990741</v>
      </c>
      <c r="K4884" s="9">
        <v>45664.666666666664</v>
      </c>
      <c r="L4884" s="9">
        <v>45680.541967592595</v>
      </c>
      <c r="M4884" t="s">
        <v>8125</v>
      </c>
      <c r="N4884" t="s">
        <v>180</v>
      </c>
      <c r="O4884" t="s">
        <v>204</v>
      </c>
      <c r="P4884" t="s">
        <v>189</v>
      </c>
      <c r="R4884" t="s">
        <v>8126</v>
      </c>
      <c r="S4884" s="9">
        <v>45680.541979166665</v>
      </c>
      <c r="T4884">
        <v>883353</v>
      </c>
      <c r="U4884" t="s">
        <v>183</v>
      </c>
      <c r="V4884" t="str">
        <f>IFERROR(_xlfn.XLOOKUP(tb_C101[[#This Row],[OS]],[1]!tb_C103[OS],[1]!tb_C103[DESCRICAO]),"0")</f>
        <v>CORRETIVA</v>
      </c>
      <c r="W4884" t="str">
        <f>IFERROR(_xlfn.XLOOKUP(tb_C101[[#This Row],[OS]],[1]!tb_C103[OS],[1]!tb_C103[DESCRICAO2]),"0")</f>
        <v>Eletrico</v>
      </c>
    </row>
    <row r="4885" spans="1:23" x14ac:dyDescent="0.25">
      <c r="A4885" s="7">
        <v>4766</v>
      </c>
      <c r="B4885" t="s">
        <v>184</v>
      </c>
      <c r="C4885">
        <v>113</v>
      </c>
      <c r="D4885" s="8" t="s">
        <v>213</v>
      </c>
      <c r="E4885" t="s">
        <v>245</v>
      </c>
      <c r="F4885" t="s">
        <v>2630</v>
      </c>
      <c r="G4885" t="s">
        <v>2631</v>
      </c>
      <c r="H4885" t="s">
        <v>585</v>
      </c>
      <c r="I4885" s="9">
        <v>45664.575798611113</v>
      </c>
      <c r="J4885" s="9"/>
      <c r="K4885" s="9"/>
      <c r="L4885" s="9">
        <v>45726.415358796294</v>
      </c>
      <c r="M4885" t="s">
        <v>8127</v>
      </c>
      <c r="N4885" t="s">
        <v>180</v>
      </c>
      <c r="O4885" t="s">
        <v>181</v>
      </c>
      <c r="P4885" t="s">
        <v>189</v>
      </c>
      <c r="Q4885" t="s">
        <v>245</v>
      </c>
      <c r="R4885" t="s">
        <v>8128</v>
      </c>
      <c r="S4885" s="9">
        <v>45726.415370370371</v>
      </c>
      <c r="T4885">
        <v>209481</v>
      </c>
      <c r="U4885" t="s">
        <v>183</v>
      </c>
      <c r="V4885" t="str">
        <f>IFERROR(_xlfn.XLOOKUP(tb_C101[[#This Row],[OS]],[1]!tb_C103[OS],[1]!tb_C103[DESCRICAO]),"0")</f>
        <v>CORRETIVA</v>
      </c>
      <c r="W4885" t="str">
        <f>IFERROR(_xlfn.XLOOKUP(tb_C101[[#This Row],[OS]],[1]!tb_C103[OS],[1]!tb_C103[DESCRICAO2]),"0")</f>
        <v>Eletrico</v>
      </c>
    </row>
    <row r="4886" spans="1:23" x14ac:dyDescent="0.25">
      <c r="A4886" s="7">
        <v>4767</v>
      </c>
      <c r="B4886" t="s">
        <v>184</v>
      </c>
      <c r="C4886">
        <v>115</v>
      </c>
      <c r="D4886" s="8" t="s">
        <v>197</v>
      </c>
      <c r="E4886" t="s">
        <v>300</v>
      </c>
      <c r="F4886" t="s">
        <v>3431</v>
      </c>
      <c r="G4886" t="s">
        <v>3432</v>
      </c>
      <c r="H4886" t="s">
        <v>585</v>
      </c>
      <c r="I4886" s="9">
        <v>45664.578680555554</v>
      </c>
      <c r="J4886" s="9">
        <v>45664.5625</v>
      </c>
      <c r="K4886" s="9">
        <v>45664.576388888891</v>
      </c>
      <c r="L4886" s="9">
        <v>45726.415266203701</v>
      </c>
      <c r="M4886" t="s">
        <v>8129</v>
      </c>
      <c r="N4886" t="s">
        <v>180</v>
      </c>
      <c r="O4886" t="s">
        <v>204</v>
      </c>
      <c r="P4886" t="s">
        <v>189</v>
      </c>
      <c r="Q4886" t="s">
        <v>895</v>
      </c>
      <c r="R4886" t="s">
        <v>8130</v>
      </c>
      <c r="S4886" s="9">
        <v>45726.415289351855</v>
      </c>
      <c r="T4886">
        <v>209481</v>
      </c>
      <c r="U4886" t="s">
        <v>183</v>
      </c>
      <c r="V4886" t="str">
        <f>IFERROR(_xlfn.XLOOKUP(tb_C101[[#This Row],[OS]],[1]!tb_C103[OS],[1]!tb_C103[DESCRICAO]),"0")</f>
        <v>CORRETIVA</v>
      </c>
      <c r="W4886" t="str">
        <f>IFERROR(_xlfn.XLOOKUP(tb_C101[[#This Row],[OS]],[1]!tb_C103[OS],[1]!tb_C103[DESCRICAO2]),"0")</f>
        <v>Eletrico</v>
      </c>
    </row>
    <row r="4887" spans="1:23" x14ac:dyDescent="0.25">
      <c r="A4887" s="7">
        <v>4768</v>
      </c>
      <c r="B4887" t="s">
        <v>79</v>
      </c>
      <c r="C4887">
        <v>418</v>
      </c>
      <c r="D4887" s="8" t="s">
        <v>975</v>
      </c>
      <c r="E4887" t="s">
        <v>271</v>
      </c>
      <c r="H4887" t="s">
        <v>5761</v>
      </c>
      <c r="I4887" s="9">
        <v>45664.599120370367</v>
      </c>
      <c r="J4887" s="9">
        <v>45664.602777777778</v>
      </c>
      <c r="K4887" s="9">
        <v>45664.618055555555</v>
      </c>
      <c r="L4887" s="9">
        <v>45694.501886574071</v>
      </c>
      <c r="M4887" t="s">
        <v>8131</v>
      </c>
      <c r="N4887" t="s">
        <v>180</v>
      </c>
      <c r="O4887" t="s">
        <v>204</v>
      </c>
      <c r="P4887" t="s">
        <v>189</v>
      </c>
      <c r="R4887" t="s">
        <v>8132</v>
      </c>
      <c r="S4887" s="9">
        <v>45694.501898148148</v>
      </c>
      <c r="T4887">
        <v>883353</v>
      </c>
      <c r="U4887" t="s">
        <v>183</v>
      </c>
      <c r="V4887" t="str">
        <f>IFERROR(_xlfn.XLOOKUP(tb_C101[[#This Row],[OS]],[1]!tb_C103[OS],[1]!tb_C103[DESCRICAO]),"0")</f>
        <v>CORRETIVA</v>
      </c>
      <c r="W4887" t="str">
        <f>IFERROR(_xlfn.XLOOKUP(tb_C101[[#This Row],[OS]],[1]!tb_C103[OS],[1]!tb_C103[DESCRICAO2]),"0")</f>
        <v>Eletrico</v>
      </c>
    </row>
    <row r="4888" spans="1:23" x14ac:dyDescent="0.25">
      <c r="A4888" s="7">
        <v>4769</v>
      </c>
      <c r="B4888" t="s">
        <v>184</v>
      </c>
      <c r="C4888">
        <v>115</v>
      </c>
      <c r="D4888" s="8" t="s">
        <v>197</v>
      </c>
      <c r="E4888" t="s">
        <v>381</v>
      </c>
      <c r="F4888" t="s">
        <v>381</v>
      </c>
      <c r="G4888" t="s">
        <v>382</v>
      </c>
      <c r="H4888" t="s">
        <v>585</v>
      </c>
      <c r="I4888" s="9">
        <v>45664.599166666667</v>
      </c>
      <c r="J4888" s="9"/>
      <c r="K4888" s="9"/>
      <c r="L4888" s="9">
        <v>45726.415138888886</v>
      </c>
      <c r="M4888" t="s">
        <v>8133</v>
      </c>
      <c r="N4888" t="s">
        <v>180</v>
      </c>
      <c r="O4888" t="s">
        <v>181</v>
      </c>
      <c r="P4888" t="s">
        <v>189</v>
      </c>
      <c r="Q4888" t="s">
        <v>186</v>
      </c>
      <c r="R4888" t="s">
        <v>8134</v>
      </c>
      <c r="S4888" s="9">
        <v>45726.415150462963</v>
      </c>
      <c r="T4888">
        <v>209481</v>
      </c>
      <c r="U4888" t="s">
        <v>183</v>
      </c>
      <c r="V4888" t="str">
        <f>IFERROR(_xlfn.XLOOKUP(tb_C101[[#This Row],[OS]],[1]!tb_C103[OS],[1]!tb_C103[DESCRICAO]),"0")</f>
        <v>CORRETIVA</v>
      </c>
      <c r="W4888" t="str">
        <f>IFERROR(_xlfn.XLOOKUP(tb_C101[[#This Row],[OS]],[1]!tb_C103[OS],[1]!tb_C103[DESCRICAO2]),"0")</f>
        <v>Mecanico</v>
      </c>
    </row>
    <row r="4889" spans="1:23" x14ac:dyDescent="0.25">
      <c r="A4889" s="7">
        <v>4770</v>
      </c>
      <c r="B4889" t="s">
        <v>79</v>
      </c>
      <c r="C4889">
        <v>418</v>
      </c>
      <c r="D4889" s="8" t="s">
        <v>975</v>
      </c>
      <c r="H4889" t="s">
        <v>5761</v>
      </c>
      <c r="I4889" s="9">
        <v>45664.675613425927</v>
      </c>
      <c r="J4889" s="9">
        <v>45664.569444444445</v>
      </c>
      <c r="K4889" s="9">
        <v>45664.570138888892</v>
      </c>
      <c r="L4889" s="9">
        <v>45666.351006944446</v>
      </c>
      <c r="N4889" t="s">
        <v>180</v>
      </c>
      <c r="O4889" t="s">
        <v>204</v>
      </c>
      <c r="P4889" t="s">
        <v>189</v>
      </c>
      <c r="R4889" t="s">
        <v>8135</v>
      </c>
      <c r="S4889" s="9">
        <v>45666.351030092592</v>
      </c>
      <c r="T4889">
        <v>648952</v>
      </c>
      <c r="U4889" t="s">
        <v>183</v>
      </c>
      <c r="V4889" t="str">
        <f>IFERROR(_xlfn.XLOOKUP(tb_C101[[#This Row],[OS]],[1]!tb_C103[OS],[1]!tb_C103[DESCRICAO]),"0")</f>
        <v>CORRETIVA</v>
      </c>
      <c r="W4889" t="str">
        <f>IFERROR(_xlfn.XLOOKUP(tb_C101[[#This Row],[OS]],[1]!tb_C103[OS],[1]!tb_C103[DESCRICAO2]),"0")</f>
        <v>AUTOMATICO - TROCAR</v>
      </c>
    </row>
    <row r="4890" spans="1:23" x14ac:dyDescent="0.25">
      <c r="A4890" s="7">
        <v>4771</v>
      </c>
      <c r="B4890" t="s">
        <v>184</v>
      </c>
      <c r="C4890">
        <v>115</v>
      </c>
      <c r="D4890" s="8" t="s">
        <v>197</v>
      </c>
      <c r="H4890" t="s">
        <v>5628</v>
      </c>
      <c r="I4890" s="9">
        <v>45664.992349537039</v>
      </c>
      <c r="J4890" s="9">
        <v>45664.559027777781</v>
      </c>
      <c r="K4890" s="9">
        <v>45664.55972222222</v>
      </c>
      <c r="L4890" s="9">
        <v>45673.472581018519</v>
      </c>
      <c r="N4890" t="s">
        <v>180</v>
      </c>
      <c r="O4890" t="s">
        <v>204</v>
      </c>
      <c r="P4890" t="s">
        <v>189</v>
      </c>
      <c r="R4890" t="s">
        <v>5629</v>
      </c>
      <c r="S4890" s="9">
        <v>45673.472604166665</v>
      </c>
      <c r="T4890">
        <v>883353</v>
      </c>
      <c r="U4890" t="s">
        <v>183</v>
      </c>
      <c r="V4890" t="str">
        <f>IFERROR(_xlfn.XLOOKUP(tb_C101[[#This Row],[OS]],[1]!tb_C103[OS],[1]!tb_C103[DESCRICAO]),"0")</f>
        <v>CORRETIVA</v>
      </c>
      <c r="W4890" t="str">
        <f>IFERROR(_xlfn.XLOOKUP(tb_C101[[#This Row],[OS]],[1]!tb_C103[OS],[1]!tb_C103[DESCRICAO2]),"0")</f>
        <v>AUTOMATICO - TROCAR</v>
      </c>
    </row>
    <row r="4891" spans="1:23" x14ac:dyDescent="0.25">
      <c r="A4891" s="7">
        <v>4772</v>
      </c>
      <c r="B4891" t="s">
        <v>184</v>
      </c>
      <c r="C4891">
        <v>113</v>
      </c>
      <c r="D4891" s="8" t="s">
        <v>213</v>
      </c>
      <c r="H4891" t="s">
        <v>6257</v>
      </c>
      <c r="I4891" s="9">
        <v>45665.268888888888</v>
      </c>
      <c r="J4891" s="9">
        <v>45665.25</v>
      </c>
      <c r="K4891" s="9">
        <v>45665.488194444442</v>
      </c>
      <c r="L4891" s="9">
        <v>45666.350636574076</v>
      </c>
      <c r="N4891" t="s">
        <v>180</v>
      </c>
      <c r="O4891" t="s">
        <v>204</v>
      </c>
      <c r="P4891" t="s">
        <v>189</v>
      </c>
      <c r="R4891" t="s">
        <v>6258</v>
      </c>
      <c r="S4891" s="9">
        <v>45666.350648148145</v>
      </c>
      <c r="T4891">
        <v>648952</v>
      </c>
      <c r="U4891" t="s">
        <v>183</v>
      </c>
      <c r="V4891" t="str">
        <f>IFERROR(_xlfn.XLOOKUP(tb_C101[[#This Row],[OS]],[1]!tb_C103[OS],[1]!tb_C103[DESCRICAO]),"0")</f>
        <v>CORRETIVA</v>
      </c>
      <c r="W4891" t="str">
        <f>IFERROR(_xlfn.XLOOKUP(tb_C101[[#This Row],[OS]],[1]!tb_C103[OS],[1]!tb_C103[DESCRICAO2]),"0")</f>
        <v>AUTOMATICO - TROCAR</v>
      </c>
    </row>
    <row r="4892" spans="1:23" x14ac:dyDescent="0.25">
      <c r="A4892" s="7">
        <v>4773</v>
      </c>
      <c r="B4892" t="s">
        <v>858</v>
      </c>
      <c r="C4892">
        <v>1005</v>
      </c>
      <c r="D4892" s="8" t="s">
        <v>2856</v>
      </c>
      <c r="E4892" t="s">
        <v>2856</v>
      </c>
      <c r="F4892" t="s">
        <v>2856</v>
      </c>
      <c r="G4892" t="s">
        <v>3689</v>
      </c>
      <c r="H4892" t="s">
        <v>750</v>
      </c>
      <c r="I4892" s="9">
        <v>45665.347870370373</v>
      </c>
      <c r="J4892" s="9">
        <v>45665.34679398148</v>
      </c>
      <c r="K4892" s="9">
        <v>45665.375</v>
      </c>
      <c r="L4892" s="9">
        <v>45686.583472222221</v>
      </c>
      <c r="M4892" t="s">
        <v>8136</v>
      </c>
      <c r="N4892" t="s">
        <v>180</v>
      </c>
      <c r="O4892" t="s">
        <v>204</v>
      </c>
      <c r="P4892" t="s">
        <v>189</v>
      </c>
      <c r="Q4892" t="s">
        <v>3690</v>
      </c>
      <c r="R4892" t="s">
        <v>8137</v>
      </c>
      <c r="S4892" s="9">
        <v>45686.583483796298</v>
      </c>
      <c r="T4892">
        <v>883353</v>
      </c>
      <c r="U4892" t="s">
        <v>183</v>
      </c>
      <c r="V4892" t="str">
        <f>IFERROR(_xlfn.XLOOKUP(tb_C101[[#This Row],[OS]],[1]!tb_C103[OS],[1]!tb_C103[DESCRICAO]),"0")</f>
        <v>CORRETIVA</v>
      </c>
      <c r="W4892" t="str">
        <f>IFERROR(_xlfn.XLOOKUP(tb_C101[[#This Row],[OS]],[1]!tb_C103[OS],[1]!tb_C103[DESCRICAO2]),"0")</f>
        <v>Mecanico</v>
      </c>
    </row>
    <row r="4893" spans="1:23" x14ac:dyDescent="0.25">
      <c r="A4893" s="7">
        <v>4774</v>
      </c>
      <c r="B4893" t="s">
        <v>184</v>
      </c>
      <c r="C4893">
        <v>116</v>
      </c>
      <c r="D4893" s="8" t="s">
        <v>290</v>
      </c>
      <c r="E4893" t="s">
        <v>665</v>
      </c>
      <c r="F4893" t="s">
        <v>8138</v>
      </c>
      <c r="G4893" t="s">
        <v>8139</v>
      </c>
      <c r="H4893" t="s">
        <v>731</v>
      </c>
      <c r="I4893" s="9">
        <v>45665.363738425927</v>
      </c>
      <c r="J4893" s="9"/>
      <c r="K4893" s="9"/>
      <c r="L4893" s="9"/>
      <c r="M4893" t="s">
        <v>8140</v>
      </c>
      <c r="N4893" t="s">
        <v>215</v>
      </c>
      <c r="O4893" t="s">
        <v>181</v>
      </c>
      <c r="P4893" t="s">
        <v>189</v>
      </c>
      <c r="Q4893" t="s">
        <v>3438</v>
      </c>
      <c r="R4893" t="s">
        <v>8141</v>
      </c>
      <c r="S4893" s="9"/>
      <c r="U4893" t="s">
        <v>183</v>
      </c>
      <c r="V4893" t="str">
        <f>IFERROR(_xlfn.XLOOKUP(tb_C101[[#This Row],[OS]],[1]!tb_C103[OS],[1]!tb_C103[DESCRICAO]),"0")</f>
        <v>CORRETIVA</v>
      </c>
      <c r="W4893" t="str">
        <f>IFERROR(_xlfn.XLOOKUP(tb_C101[[#This Row],[OS]],[1]!tb_C103[OS],[1]!tb_C103[DESCRICAO2]),"0")</f>
        <v>Mecanico</v>
      </c>
    </row>
    <row r="4894" spans="1:23" x14ac:dyDescent="0.25">
      <c r="A4894" s="7">
        <v>4775</v>
      </c>
      <c r="B4894" t="s">
        <v>184</v>
      </c>
      <c r="C4894">
        <v>115</v>
      </c>
      <c r="D4894" s="8" t="s">
        <v>197</v>
      </c>
      <c r="E4894" t="s">
        <v>300</v>
      </c>
      <c r="F4894" t="s">
        <v>3431</v>
      </c>
      <c r="G4894" t="s">
        <v>3432</v>
      </c>
      <c r="H4894" t="s">
        <v>585</v>
      </c>
      <c r="I4894" s="9">
        <v>45665.391157407408</v>
      </c>
      <c r="J4894" s="9"/>
      <c r="K4894" s="9"/>
      <c r="L4894" s="9">
        <v>45726.415046296293</v>
      </c>
      <c r="M4894" t="s">
        <v>8142</v>
      </c>
      <c r="N4894" t="s">
        <v>180</v>
      </c>
      <c r="O4894" t="s">
        <v>181</v>
      </c>
      <c r="P4894" t="s">
        <v>189</v>
      </c>
      <c r="Q4894" t="s">
        <v>895</v>
      </c>
      <c r="R4894" t="s">
        <v>8130</v>
      </c>
      <c r="S4894" s="9">
        <v>45726.415069444447</v>
      </c>
      <c r="T4894">
        <v>209481</v>
      </c>
      <c r="U4894" t="s">
        <v>183</v>
      </c>
      <c r="V4894" t="str">
        <f>IFERROR(_xlfn.XLOOKUP(tb_C101[[#This Row],[OS]],[1]!tb_C103[OS],[1]!tb_C103[DESCRICAO]),"0")</f>
        <v>CORRETIVA</v>
      </c>
      <c r="W4894" t="str">
        <f>IFERROR(_xlfn.XLOOKUP(tb_C101[[#This Row],[OS]],[1]!tb_C103[OS],[1]!tb_C103[DESCRICAO2]),"0")</f>
        <v>Eletrico</v>
      </c>
    </row>
    <row r="4895" spans="1:23" x14ac:dyDescent="0.25">
      <c r="A4895" s="7">
        <v>4776</v>
      </c>
      <c r="B4895" t="s">
        <v>184</v>
      </c>
      <c r="C4895">
        <v>115</v>
      </c>
      <c r="D4895" s="8" t="s">
        <v>197</v>
      </c>
      <c r="E4895" t="s">
        <v>381</v>
      </c>
      <c r="F4895" t="s">
        <v>381</v>
      </c>
      <c r="G4895" t="s">
        <v>382</v>
      </c>
      <c r="H4895" t="s">
        <v>585</v>
      </c>
      <c r="I4895" s="9">
        <v>45665.394108796296</v>
      </c>
      <c r="J4895" s="9"/>
      <c r="K4895" s="9"/>
      <c r="L4895" s="9"/>
      <c r="N4895" t="s">
        <v>215</v>
      </c>
      <c r="O4895" t="s">
        <v>181</v>
      </c>
      <c r="Q4895" t="s">
        <v>186</v>
      </c>
      <c r="R4895" t="s">
        <v>8143</v>
      </c>
      <c r="S4895" s="9"/>
      <c r="U4895" t="s">
        <v>183</v>
      </c>
      <c r="V4895" t="str">
        <f>IFERROR(_xlfn.XLOOKUP(tb_C101[[#This Row],[OS]],[1]!tb_C103[OS],[1]!tb_C103[DESCRICAO]),"0")</f>
        <v>CORRETIVA</v>
      </c>
      <c r="W4895" t="str">
        <f>IFERROR(_xlfn.XLOOKUP(tb_C101[[#This Row],[OS]],[1]!tb_C103[OS],[1]!tb_C103[DESCRICAO2]),"0")</f>
        <v>Eletrico</v>
      </c>
    </row>
    <row r="4896" spans="1:23" x14ac:dyDescent="0.25">
      <c r="A4896" s="7">
        <v>4777</v>
      </c>
      <c r="B4896" t="s">
        <v>184</v>
      </c>
      <c r="C4896">
        <v>113</v>
      </c>
      <c r="D4896" s="8" t="s">
        <v>213</v>
      </c>
      <c r="E4896" t="s">
        <v>300</v>
      </c>
      <c r="F4896" t="s">
        <v>5152</v>
      </c>
      <c r="G4896" t="s">
        <v>5153</v>
      </c>
      <c r="H4896" t="s">
        <v>585</v>
      </c>
      <c r="I4896" s="9">
        <v>45665.395219907405</v>
      </c>
      <c r="J4896" s="9">
        <v>45665.291666666664</v>
      </c>
      <c r="K4896" s="9">
        <v>45665.416666666664</v>
      </c>
      <c r="L4896" s="9">
        <v>45672.737326388888</v>
      </c>
      <c r="M4896" t="s">
        <v>8144</v>
      </c>
      <c r="N4896" t="s">
        <v>180</v>
      </c>
      <c r="O4896" t="s">
        <v>204</v>
      </c>
      <c r="P4896" t="s">
        <v>189</v>
      </c>
      <c r="Q4896" t="s">
        <v>895</v>
      </c>
      <c r="R4896" t="s">
        <v>8145</v>
      </c>
      <c r="S4896" s="9">
        <v>45672.737442129626</v>
      </c>
      <c r="T4896">
        <v>648952</v>
      </c>
      <c r="U4896" t="s">
        <v>183</v>
      </c>
      <c r="V4896" t="str">
        <f>IFERROR(_xlfn.XLOOKUP(tb_C101[[#This Row],[OS]],[1]!tb_C103[OS],[1]!tb_C103[DESCRICAO]),"0")</f>
        <v>CORRETIVA</v>
      </c>
      <c r="W4896" t="str">
        <f>IFERROR(_xlfn.XLOOKUP(tb_C101[[#This Row],[OS]],[1]!tb_C103[OS],[1]!tb_C103[DESCRICAO2]),"0")</f>
        <v>Eletrico</v>
      </c>
    </row>
    <row r="4897" spans="1:23" x14ac:dyDescent="0.25">
      <c r="A4897" s="7">
        <v>4778</v>
      </c>
      <c r="B4897" t="s">
        <v>79</v>
      </c>
      <c r="C4897">
        <v>413</v>
      </c>
      <c r="D4897" s="8" t="s">
        <v>295</v>
      </c>
      <c r="H4897" t="s">
        <v>5654</v>
      </c>
      <c r="I4897" s="9">
        <v>45665.417349537034</v>
      </c>
      <c r="J4897" s="9">
        <v>45665.222222222219</v>
      </c>
      <c r="K4897" s="9">
        <v>45665.222916666666</v>
      </c>
      <c r="L4897" s="9">
        <v>45666.350532407407</v>
      </c>
      <c r="N4897" t="s">
        <v>180</v>
      </c>
      <c r="O4897" t="s">
        <v>204</v>
      </c>
      <c r="P4897" t="s">
        <v>189</v>
      </c>
      <c r="R4897" t="s">
        <v>5655</v>
      </c>
      <c r="S4897" s="9">
        <v>45666.350543981483</v>
      </c>
      <c r="T4897">
        <v>648952</v>
      </c>
      <c r="U4897" t="s">
        <v>183</v>
      </c>
      <c r="V4897" t="str">
        <f>IFERROR(_xlfn.XLOOKUP(tb_C101[[#This Row],[OS]],[1]!tb_C103[OS],[1]!tb_C103[DESCRICAO]),"0")</f>
        <v>CORRETIVA</v>
      </c>
      <c r="W4897" t="str">
        <f>IFERROR(_xlfn.XLOOKUP(tb_C101[[#This Row],[OS]],[1]!tb_C103[OS],[1]!tb_C103[DESCRICAO2]),"0")</f>
        <v>AUTOMATICO - TROCAR</v>
      </c>
    </row>
    <row r="4898" spans="1:23" x14ac:dyDescent="0.25">
      <c r="A4898" s="7">
        <v>4779</v>
      </c>
      <c r="B4898" t="s">
        <v>1476</v>
      </c>
      <c r="C4898">
        <v>9003</v>
      </c>
      <c r="D4898" s="8" t="s">
        <v>3326</v>
      </c>
      <c r="E4898" t="s">
        <v>79</v>
      </c>
      <c r="H4898" t="s">
        <v>734</v>
      </c>
      <c r="I4898" s="9">
        <v>45665.55269675926</v>
      </c>
      <c r="J4898" s="9"/>
      <c r="K4898" s="9"/>
      <c r="L4898" s="9">
        <v>45719.449525462966</v>
      </c>
      <c r="M4898" t="s">
        <v>8146</v>
      </c>
      <c r="N4898" t="s">
        <v>180</v>
      </c>
      <c r="O4898" t="s">
        <v>181</v>
      </c>
      <c r="P4898" t="s">
        <v>189</v>
      </c>
      <c r="R4898" t="s">
        <v>8147</v>
      </c>
      <c r="S4898" s="9">
        <v>45719.449537037035</v>
      </c>
      <c r="T4898">
        <v>209481</v>
      </c>
      <c r="U4898" t="s">
        <v>183</v>
      </c>
      <c r="V4898" t="str">
        <f>IFERROR(_xlfn.XLOOKUP(tb_C101[[#This Row],[OS]],[1]!tb_C103[OS],[1]!tb_C103[DESCRICAO]),"0")</f>
        <v>CORRETIVA</v>
      </c>
      <c r="W4898" t="str">
        <f>IFERROR(_xlfn.XLOOKUP(tb_C101[[#This Row],[OS]],[1]!tb_C103[OS],[1]!tb_C103[DESCRICAO2]),"0")</f>
        <v>Mecanico</v>
      </c>
    </row>
    <row r="4899" spans="1:23" x14ac:dyDescent="0.25">
      <c r="A4899" s="7">
        <v>4780</v>
      </c>
      <c r="B4899" t="s">
        <v>184</v>
      </c>
      <c r="C4899">
        <v>115</v>
      </c>
      <c r="D4899" s="8" t="s">
        <v>197</v>
      </c>
      <c r="E4899" t="s">
        <v>300</v>
      </c>
      <c r="F4899" t="s">
        <v>3431</v>
      </c>
      <c r="G4899" t="s">
        <v>3432</v>
      </c>
      <c r="H4899" t="s">
        <v>731</v>
      </c>
      <c r="I4899" s="9">
        <v>45665.609837962962</v>
      </c>
      <c r="J4899" s="9"/>
      <c r="K4899" s="9"/>
      <c r="L4899" s="9">
        <v>45680.543773148151</v>
      </c>
      <c r="M4899" t="s">
        <v>8148</v>
      </c>
      <c r="N4899" t="s">
        <v>180</v>
      </c>
      <c r="O4899" t="s">
        <v>181</v>
      </c>
      <c r="Q4899" t="s">
        <v>895</v>
      </c>
      <c r="R4899" t="s">
        <v>8149</v>
      </c>
      <c r="S4899" s="9">
        <v>45680.54378472222</v>
      </c>
      <c r="T4899">
        <v>883353</v>
      </c>
      <c r="U4899" t="s">
        <v>204</v>
      </c>
      <c r="V4899" t="str">
        <f>IFERROR(_xlfn.XLOOKUP(tb_C101[[#This Row],[OS]],[1]!tb_C103[OS],[1]!tb_C103[DESCRICAO]),"0")</f>
        <v>PREVENTIVA</v>
      </c>
      <c r="W4899" t="str">
        <f>IFERROR(_xlfn.XLOOKUP(tb_C101[[#This Row],[OS]],[1]!tb_C103[OS],[1]!tb_C103[DESCRICAO2]),"0")</f>
        <v>Eletrico</v>
      </c>
    </row>
    <row r="4900" spans="1:23" x14ac:dyDescent="0.25">
      <c r="A4900" s="7">
        <v>4781</v>
      </c>
      <c r="B4900" t="s">
        <v>184</v>
      </c>
      <c r="C4900">
        <v>116</v>
      </c>
      <c r="D4900" s="8" t="s">
        <v>290</v>
      </c>
      <c r="E4900" t="s">
        <v>300</v>
      </c>
      <c r="F4900" t="s">
        <v>4470</v>
      </c>
      <c r="G4900" t="s">
        <v>4471</v>
      </c>
      <c r="H4900" t="s">
        <v>731</v>
      </c>
      <c r="I4900" s="9">
        <v>45665.611828703702</v>
      </c>
      <c r="J4900" s="9"/>
      <c r="K4900" s="9"/>
      <c r="L4900" s="9">
        <v>45680.543425925927</v>
      </c>
      <c r="M4900" t="s">
        <v>8150</v>
      </c>
      <c r="N4900" t="s">
        <v>180</v>
      </c>
      <c r="O4900" t="s">
        <v>181</v>
      </c>
      <c r="Q4900" t="s">
        <v>895</v>
      </c>
      <c r="R4900" t="s">
        <v>8151</v>
      </c>
      <c r="S4900" s="9">
        <v>45680.543449074074</v>
      </c>
      <c r="T4900">
        <v>883353</v>
      </c>
      <c r="U4900" t="s">
        <v>204</v>
      </c>
      <c r="V4900" t="str">
        <f>IFERROR(_xlfn.XLOOKUP(tb_C101[[#This Row],[OS]],[1]!tb_C103[OS],[1]!tb_C103[DESCRICAO]),"0")</f>
        <v>PREVENTIVA</v>
      </c>
      <c r="W4900" t="str">
        <f>IFERROR(_xlfn.XLOOKUP(tb_C101[[#This Row],[OS]],[1]!tb_C103[OS],[1]!tb_C103[DESCRICAO2]),"0")</f>
        <v>Eletrico</v>
      </c>
    </row>
    <row r="4901" spans="1:23" x14ac:dyDescent="0.25">
      <c r="A4901" s="7">
        <v>4782</v>
      </c>
      <c r="B4901" t="s">
        <v>184</v>
      </c>
      <c r="C4901">
        <v>117</v>
      </c>
      <c r="D4901" s="8" t="s">
        <v>354</v>
      </c>
      <c r="E4901" t="s">
        <v>443</v>
      </c>
      <c r="F4901" t="s">
        <v>443</v>
      </c>
      <c r="G4901" t="s">
        <v>444</v>
      </c>
      <c r="H4901" t="s">
        <v>731</v>
      </c>
      <c r="I4901" s="9">
        <v>45666.360509259262</v>
      </c>
      <c r="J4901" s="9"/>
      <c r="K4901" s="9"/>
      <c r="L4901" s="9"/>
      <c r="N4901" t="s">
        <v>215</v>
      </c>
      <c r="O4901" t="s">
        <v>181</v>
      </c>
      <c r="Q4901" t="s">
        <v>186</v>
      </c>
      <c r="R4901" t="s">
        <v>8152</v>
      </c>
      <c r="S4901" s="9">
        <v>45666.360810185186</v>
      </c>
      <c r="T4901">
        <v>43181706833</v>
      </c>
      <c r="U4901" t="s">
        <v>204</v>
      </c>
      <c r="V4901" t="str">
        <f>IFERROR(_xlfn.XLOOKUP(tb_C101[[#This Row],[OS]],[1]!tb_C103[OS],[1]!tb_C103[DESCRICAO]),"0")</f>
        <v>PREVENTIVA</v>
      </c>
      <c r="W4901" t="str">
        <f>IFERROR(_xlfn.XLOOKUP(tb_C101[[#This Row],[OS]],[1]!tb_C103[OS],[1]!tb_C103[DESCRICAO2]),"0")</f>
        <v>Mecanico</v>
      </c>
    </row>
    <row r="4902" spans="1:23" x14ac:dyDescent="0.25">
      <c r="A4902" s="7">
        <v>4783</v>
      </c>
      <c r="B4902" t="s">
        <v>1476</v>
      </c>
      <c r="C4902">
        <v>9010</v>
      </c>
      <c r="D4902" s="8" t="s">
        <v>2406</v>
      </c>
      <c r="E4902" t="s">
        <v>2407</v>
      </c>
      <c r="H4902" t="s">
        <v>731</v>
      </c>
      <c r="I4902" s="9">
        <v>45666.567858796298</v>
      </c>
      <c r="J4902" s="9"/>
      <c r="K4902" s="9"/>
      <c r="L4902" s="9"/>
      <c r="N4902" t="s">
        <v>215</v>
      </c>
      <c r="O4902" t="s">
        <v>181</v>
      </c>
      <c r="P4902" t="s">
        <v>189</v>
      </c>
      <c r="R4902" t="s">
        <v>8153</v>
      </c>
      <c r="S4902" s="9">
        <v>45666.567997685182</v>
      </c>
      <c r="T4902">
        <v>43181706833</v>
      </c>
      <c r="U4902" t="s">
        <v>204</v>
      </c>
      <c r="V4902" t="str">
        <f>IFERROR(_xlfn.XLOOKUP(tb_C101[[#This Row],[OS]],[1]!tb_C103[OS],[1]!tb_C103[DESCRICAO]),"0")</f>
        <v>CORRETIVA</v>
      </c>
      <c r="W4902" t="str">
        <f>IFERROR(_xlfn.XLOOKUP(tb_C101[[#This Row],[OS]],[1]!tb_C103[OS],[1]!tb_C103[DESCRICAO2]),"0")</f>
        <v>Terceiro</v>
      </c>
    </row>
    <row r="4903" spans="1:23" x14ac:dyDescent="0.25">
      <c r="A4903" s="7">
        <v>4784</v>
      </c>
      <c r="B4903" t="s">
        <v>184</v>
      </c>
      <c r="C4903">
        <v>112</v>
      </c>
      <c r="D4903" s="8" t="s">
        <v>237</v>
      </c>
      <c r="H4903" t="s">
        <v>8154</v>
      </c>
      <c r="I4903" s="9">
        <v>45666.720868055556</v>
      </c>
      <c r="J4903" s="9"/>
      <c r="K4903" s="9"/>
      <c r="L4903" s="9">
        <v>45671.737500000003</v>
      </c>
      <c r="N4903" t="s">
        <v>180</v>
      </c>
      <c r="O4903" t="s">
        <v>181</v>
      </c>
      <c r="P4903" t="s">
        <v>189</v>
      </c>
      <c r="R4903" t="s">
        <v>8155</v>
      </c>
      <c r="S4903" s="9">
        <v>45671.737523148149</v>
      </c>
      <c r="T4903">
        <v>648952</v>
      </c>
      <c r="U4903" t="s">
        <v>183</v>
      </c>
      <c r="V4903" t="str">
        <f>IFERROR(_xlfn.XLOOKUP(tb_C101[[#This Row],[OS]],[1]!tb_C103[OS],[1]!tb_C103[DESCRICAO]),"0")</f>
        <v>CORRETIVA</v>
      </c>
      <c r="W4903" t="str">
        <f>IFERROR(_xlfn.XLOOKUP(tb_C101[[#This Row],[OS]],[1]!tb_C103[OS],[1]!tb_C103[DESCRICAO2]),"0")</f>
        <v>AUTOMATICO - TROCAR</v>
      </c>
    </row>
    <row r="4904" spans="1:23" x14ac:dyDescent="0.25">
      <c r="A4904" s="7">
        <v>4785</v>
      </c>
      <c r="B4904" t="s">
        <v>24</v>
      </c>
      <c r="C4904">
        <v>501</v>
      </c>
      <c r="D4904" s="8" t="s">
        <v>228</v>
      </c>
      <c r="H4904" t="s">
        <v>6858</v>
      </c>
      <c r="I4904" s="9">
        <v>45667.361342592594</v>
      </c>
      <c r="J4904" s="9">
        <v>45667.353472222225</v>
      </c>
      <c r="K4904" s="9">
        <v>45667.371527777781</v>
      </c>
      <c r="L4904" s="9">
        <v>45670.601782407408</v>
      </c>
      <c r="N4904" t="s">
        <v>180</v>
      </c>
      <c r="O4904" t="s">
        <v>204</v>
      </c>
      <c r="P4904" t="s">
        <v>189</v>
      </c>
      <c r="R4904" t="s">
        <v>6859</v>
      </c>
      <c r="S4904" s="9">
        <v>45670.601805555554</v>
      </c>
      <c r="T4904">
        <v>883353</v>
      </c>
      <c r="U4904" t="s">
        <v>183</v>
      </c>
      <c r="V4904" t="str">
        <f>IFERROR(_xlfn.XLOOKUP(tb_C101[[#This Row],[OS]],[1]!tb_C103[OS],[1]!tb_C103[DESCRICAO]),"0")</f>
        <v>CORRETIVA</v>
      </c>
      <c r="W4904" t="str">
        <f>IFERROR(_xlfn.XLOOKUP(tb_C101[[#This Row],[OS]],[1]!tb_C103[OS],[1]!tb_C103[DESCRICAO2]),"0")</f>
        <v>AUTOMATICO - TROCAR</v>
      </c>
    </row>
    <row r="4905" spans="1:23" x14ac:dyDescent="0.25">
      <c r="A4905" s="7">
        <v>4786</v>
      </c>
      <c r="B4905" t="s">
        <v>184</v>
      </c>
      <c r="C4905">
        <v>108</v>
      </c>
      <c r="D4905" s="8" t="s">
        <v>317</v>
      </c>
      <c r="E4905" t="s">
        <v>580</v>
      </c>
      <c r="F4905" t="s">
        <v>6863</v>
      </c>
      <c r="G4905" t="s">
        <v>6864</v>
      </c>
      <c r="H4905" t="s">
        <v>585</v>
      </c>
      <c r="I4905" s="9">
        <v>45667.418379629627</v>
      </c>
      <c r="J4905" s="9"/>
      <c r="K4905" s="9"/>
      <c r="L4905" s="9">
        <v>45694.374930555554</v>
      </c>
      <c r="M4905" t="s">
        <v>8156</v>
      </c>
      <c r="N4905" t="s">
        <v>180</v>
      </c>
      <c r="O4905" t="s">
        <v>181</v>
      </c>
      <c r="P4905" t="s">
        <v>189</v>
      </c>
      <c r="Q4905" t="s">
        <v>4040</v>
      </c>
      <c r="R4905" t="s">
        <v>8157</v>
      </c>
      <c r="S4905" s="9">
        <v>45694.3749537037</v>
      </c>
      <c r="T4905">
        <v>883353</v>
      </c>
      <c r="U4905" t="s">
        <v>183</v>
      </c>
      <c r="V4905" t="str">
        <f>IFERROR(_xlfn.XLOOKUP(tb_C101[[#This Row],[OS]],[1]!tb_C103[OS],[1]!tb_C103[DESCRICAO]),"0")</f>
        <v>CORRETIVA</v>
      </c>
      <c r="W4905" t="str">
        <f>IFERROR(_xlfn.XLOOKUP(tb_C101[[#This Row],[OS]],[1]!tb_C103[OS],[1]!tb_C103[DESCRICAO2]),"0")</f>
        <v>Mecanico</v>
      </c>
    </row>
    <row r="4906" spans="1:23" x14ac:dyDescent="0.25">
      <c r="A4906" s="7">
        <v>4787</v>
      </c>
      <c r="B4906" t="s">
        <v>24</v>
      </c>
      <c r="C4906">
        <v>501</v>
      </c>
      <c r="D4906" s="8" t="s">
        <v>228</v>
      </c>
      <c r="E4906" t="s">
        <v>1005</v>
      </c>
      <c r="F4906" t="s">
        <v>1188</v>
      </c>
      <c r="G4906" t="s">
        <v>1189</v>
      </c>
      <c r="H4906" t="s">
        <v>750</v>
      </c>
      <c r="I4906" s="9">
        <v>45667.422013888892</v>
      </c>
      <c r="J4906" s="9">
        <v>45667.420393518521</v>
      </c>
      <c r="K4906" s="9">
        <v>45667.430555555555</v>
      </c>
      <c r="L4906" s="9">
        <v>45686.624178240738</v>
      </c>
      <c r="M4906" t="s">
        <v>8158</v>
      </c>
      <c r="N4906" t="s">
        <v>180</v>
      </c>
      <c r="O4906" t="s">
        <v>204</v>
      </c>
      <c r="P4906" t="s">
        <v>189</v>
      </c>
      <c r="Q4906" t="s">
        <v>24</v>
      </c>
      <c r="R4906" t="s">
        <v>8159</v>
      </c>
      <c r="S4906" s="9">
        <v>45686.624189814815</v>
      </c>
      <c r="T4906">
        <v>883353</v>
      </c>
      <c r="U4906" t="s">
        <v>183</v>
      </c>
      <c r="V4906" t="str">
        <f>IFERROR(_xlfn.XLOOKUP(tb_C101[[#This Row],[OS]],[1]!tb_C103[OS],[1]!tb_C103[DESCRICAO]),"0")</f>
        <v>CORRETIVA</v>
      </c>
      <c r="W4906" t="str">
        <f>IFERROR(_xlfn.XLOOKUP(tb_C101[[#This Row],[OS]],[1]!tb_C103[OS],[1]!tb_C103[DESCRICAO2]),"0")</f>
        <v>Mecanico</v>
      </c>
    </row>
    <row r="4907" spans="1:23" x14ac:dyDescent="0.25">
      <c r="A4907" s="7">
        <v>4788</v>
      </c>
      <c r="B4907" t="s">
        <v>24</v>
      </c>
      <c r="C4907">
        <v>508</v>
      </c>
      <c r="D4907" s="8" t="s">
        <v>7540</v>
      </c>
      <c r="E4907" t="s">
        <v>345</v>
      </c>
      <c r="F4907" t="s">
        <v>8160</v>
      </c>
      <c r="G4907" t="s">
        <v>8161</v>
      </c>
      <c r="H4907" t="s">
        <v>750</v>
      </c>
      <c r="I4907" s="9">
        <v>45667.500497685185</v>
      </c>
      <c r="J4907" s="9">
        <v>45667.498761574076</v>
      </c>
      <c r="K4907" s="9"/>
      <c r="L4907" s="9"/>
      <c r="N4907" t="s">
        <v>215</v>
      </c>
      <c r="O4907" t="s">
        <v>204</v>
      </c>
      <c r="P4907" t="s">
        <v>189</v>
      </c>
      <c r="Q4907" t="s">
        <v>895</v>
      </c>
      <c r="R4907" t="s">
        <v>8162</v>
      </c>
      <c r="S4907" s="9"/>
      <c r="U4907" t="s">
        <v>183</v>
      </c>
      <c r="V4907" t="str">
        <f>IFERROR(_xlfn.XLOOKUP(tb_C101[[#This Row],[OS]],[1]!tb_C103[OS],[1]!tb_C103[DESCRICAO]),"0")</f>
        <v>CORRETIVA</v>
      </c>
      <c r="W4907" t="str">
        <f>IFERROR(_xlfn.XLOOKUP(tb_C101[[#This Row],[OS]],[1]!tb_C103[OS],[1]!tb_C103[DESCRICAO2]),"0")</f>
        <v>Eletrico</v>
      </c>
    </row>
    <row r="4908" spans="1:23" x14ac:dyDescent="0.25">
      <c r="A4908" s="7">
        <v>4789</v>
      </c>
      <c r="B4908" t="s">
        <v>1476</v>
      </c>
      <c r="C4908">
        <v>9010</v>
      </c>
      <c r="D4908" s="8" t="s">
        <v>2406</v>
      </c>
      <c r="E4908" t="s">
        <v>3464</v>
      </c>
      <c r="H4908" t="s">
        <v>731</v>
      </c>
      <c r="I4908" s="9">
        <v>45667.583518518521</v>
      </c>
      <c r="J4908" s="9"/>
      <c r="K4908" s="9"/>
      <c r="L4908" s="9"/>
      <c r="N4908" t="s">
        <v>215</v>
      </c>
      <c r="O4908" t="s">
        <v>181</v>
      </c>
      <c r="P4908" t="s">
        <v>189</v>
      </c>
      <c r="R4908" t="s">
        <v>8163</v>
      </c>
      <c r="S4908" s="9"/>
      <c r="U4908" t="s">
        <v>183</v>
      </c>
      <c r="V4908" t="str">
        <f>IFERROR(_xlfn.XLOOKUP(tb_C101[[#This Row],[OS]],[1]!tb_C103[OS],[1]!tb_C103[DESCRICAO]),"0")</f>
        <v>CORRETIVA</v>
      </c>
      <c r="W4908" t="str">
        <f>IFERROR(_xlfn.XLOOKUP(tb_C101[[#This Row],[OS]],[1]!tb_C103[OS],[1]!tb_C103[DESCRICAO2]),"0")</f>
        <v>Terceiro</v>
      </c>
    </row>
    <row r="4909" spans="1:23" x14ac:dyDescent="0.25">
      <c r="A4909" s="7">
        <v>4790</v>
      </c>
      <c r="B4909" t="s">
        <v>1476</v>
      </c>
      <c r="C4909">
        <v>9010</v>
      </c>
      <c r="D4909" s="8" t="s">
        <v>2406</v>
      </c>
      <c r="E4909" t="s">
        <v>2407</v>
      </c>
      <c r="H4909" t="s">
        <v>731</v>
      </c>
      <c r="I4909" s="9">
        <v>45667.701805555553</v>
      </c>
      <c r="J4909" s="9"/>
      <c r="K4909" s="9"/>
      <c r="L4909" s="9"/>
      <c r="N4909" t="s">
        <v>215</v>
      </c>
      <c r="O4909" t="s">
        <v>181</v>
      </c>
      <c r="P4909" t="s">
        <v>189</v>
      </c>
      <c r="R4909" t="s">
        <v>8164</v>
      </c>
      <c r="S4909" s="9"/>
      <c r="U4909" t="s">
        <v>183</v>
      </c>
      <c r="V4909" t="str">
        <f>IFERROR(_xlfn.XLOOKUP(tb_C101[[#This Row],[OS]],[1]!tb_C103[OS],[1]!tb_C103[DESCRICAO]),"0")</f>
        <v>CORRETIVA</v>
      </c>
      <c r="W4909" t="str">
        <f>IFERROR(_xlfn.XLOOKUP(tb_C101[[#This Row],[OS]],[1]!tb_C103[OS],[1]!tb_C103[DESCRICAO2]),"0")</f>
        <v>Terceiro</v>
      </c>
    </row>
    <row r="4910" spans="1:23" x14ac:dyDescent="0.25">
      <c r="A4910" s="7">
        <v>4791</v>
      </c>
      <c r="B4910" t="s">
        <v>24</v>
      </c>
      <c r="C4910">
        <v>506</v>
      </c>
      <c r="D4910" s="8" t="s">
        <v>819</v>
      </c>
      <c r="H4910" t="s">
        <v>6008</v>
      </c>
      <c r="I4910" s="9">
        <v>45668.619085648148</v>
      </c>
      <c r="J4910" s="9"/>
      <c r="K4910" s="9"/>
      <c r="L4910" s="9">
        <v>45670.601215277777</v>
      </c>
      <c r="N4910" t="s">
        <v>180</v>
      </c>
      <c r="O4910" t="s">
        <v>181</v>
      </c>
      <c r="P4910" t="s">
        <v>189</v>
      </c>
      <c r="R4910" t="s">
        <v>6009</v>
      </c>
      <c r="S4910" s="9">
        <v>45670.601238425923</v>
      </c>
      <c r="T4910">
        <v>883353</v>
      </c>
      <c r="U4910" t="s">
        <v>183</v>
      </c>
      <c r="V4910" t="str">
        <f>IFERROR(_xlfn.XLOOKUP(tb_C101[[#This Row],[OS]],[1]!tb_C103[OS],[1]!tb_C103[DESCRICAO]),"0")</f>
        <v>CORRETIVA</v>
      </c>
      <c r="W4910" t="str">
        <f>IFERROR(_xlfn.XLOOKUP(tb_C101[[#This Row],[OS]],[1]!tb_C103[OS],[1]!tb_C103[DESCRICAO2]),"0")</f>
        <v>AUTOMATICO - TROCAR</v>
      </c>
    </row>
    <row r="4911" spans="1:23" x14ac:dyDescent="0.25">
      <c r="A4911" s="7">
        <v>4792</v>
      </c>
      <c r="B4911" t="s">
        <v>175</v>
      </c>
      <c r="C4911">
        <v>207</v>
      </c>
      <c r="D4911" s="8" t="s">
        <v>760</v>
      </c>
      <c r="E4911" t="s">
        <v>1657</v>
      </c>
      <c r="F4911" t="s">
        <v>1657</v>
      </c>
      <c r="G4911" t="s">
        <v>1658</v>
      </c>
      <c r="H4911" t="s">
        <v>731</v>
      </c>
      <c r="I4911" s="9">
        <v>45670.413356481484</v>
      </c>
      <c r="J4911" s="9">
        <v>45671.3125</v>
      </c>
      <c r="K4911" s="9">
        <v>45680.729166666664</v>
      </c>
      <c r="L4911" s="9">
        <v>45722.578240740739</v>
      </c>
      <c r="M4911" t="s">
        <v>8165</v>
      </c>
      <c r="N4911" t="s">
        <v>180</v>
      </c>
      <c r="O4911" t="s">
        <v>204</v>
      </c>
      <c r="P4911" t="s">
        <v>189</v>
      </c>
      <c r="Q4911" t="s">
        <v>55</v>
      </c>
      <c r="R4911" t="s">
        <v>8152</v>
      </c>
      <c r="S4911" s="9">
        <v>45722.578252314815</v>
      </c>
      <c r="T4911">
        <v>209481</v>
      </c>
      <c r="U4911" t="s">
        <v>204</v>
      </c>
      <c r="V4911" t="str">
        <f>IFERROR(_xlfn.XLOOKUP(tb_C101[[#This Row],[OS]],[1]!tb_C103[OS],[1]!tb_C103[DESCRICAO]),"0")</f>
        <v>PREVENTIVA</v>
      </c>
      <c r="W4911" t="str">
        <f>IFERROR(_xlfn.XLOOKUP(tb_C101[[#This Row],[OS]],[1]!tb_C103[OS],[1]!tb_C103[DESCRICAO2]),"0")</f>
        <v>Eletrico</v>
      </c>
    </row>
    <row r="4912" spans="1:23" x14ac:dyDescent="0.25">
      <c r="A4912" s="7">
        <v>4793</v>
      </c>
      <c r="B4912" t="s">
        <v>184</v>
      </c>
      <c r="C4912">
        <v>8001</v>
      </c>
      <c r="D4912" s="8" t="s">
        <v>7390</v>
      </c>
      <c r="E4912" t="s">
        <v>7531</v>
      </c>
      <c r="H4912" t="s">
        <v>731</v>
      </c>
      <c r="I4912" s="9">
        <v>45670.426550925928</v>
      </c>
      <c r="J4912" s="9"/>
      <c r="K4912" s="9"/>
      <c r="L4912" s="9"/>
      <c r="N4912" t="s">
        <v>215</v>
      </c>
      <c r="O4912" t="s">
        <v>181</v>
      </c>
      <c r="R4912" t="s">
        <v>8166</v>
      </c>
      <c r="S4912" s="9">
        <v>45670.427233796298</v>
      </c>
      <c r="T4912">
        <v>43181706833</v>
      </c>
      <c r="U4912" t="s">
        <v>204</v>
      </c>
      <c r="V4912" t="str">
        <f>IFERROR(_xlfn.XLOOKUP(tb_C101[[#This Row],[OS]],[1]!tb_C103[OS],[1]!tb_C103[DESCRICAO]),"0")</f>
        <v>PREVENTIVA</v>
      </c>
      <c r="W4912" t="str">
        <f>IFERROR(_xlfn.XLOOKUP(tb_C101[[#This Row],[OS]],[1]!tb_C103[OS],[1]!tb_C103[DESCRICAO2]),"0")</f>
        <v>Mecanico</v>
      </c>
    </row>
    <row r="4913" spans="1:23" x14ac:dyDescent="0.25">
      <c r="A4913" s="7">
        <v>4794</v>
      </c>
      <c r="B4913" t="s">
        <v>184</v>
      </c>
      <c r="C4913">
        <v>8001</v>
      </c>
      <c r="D4913" s="8" t="s">
        <v>7390</v>
      </c>
      <c r="E4913" t="s">
        <v>7391</v>
      </c>
      <c r="H4913" t="s">
        <v>731</v>
      </c>
      <c r="I4913" s="9">
        <v>45670.428263888891</v>
      </c>
      <c r="J4913" s="9"/>
      <c r="K4913" s="9"/>
      <c r="L4913" s="9"/>
      <c r="N4913" t="s">
        <v>215</v>
      </c>
      <c r="O4913" t="s">
        <v>181</v>
      </c>
      <c r="R4913" t="s">
        <v>8167</v>
      </c>
      <c r="S4913" s="9">
        <v>45670.42869212963</v>
      </c>
      <c r="T4913">
        <v>43181706833</v>
      </c>
      <c r="U4913" t="s">
        <v>204</v>
      </c>
      <c r="V4913" t="str">
        <f>IFERROR(_xlfn.XLOOKUP(tb_C101[[#This Row],[OS]],[1]!tb_C103[OS],[1]!tb_C103[DESCRICAO]),"0")</f>
        <v>PREVENTIVA</v>
      </c>
      <c r="W4913" t="str">
        <f>IFERROR(_xlfn.XLOOKUP(tb_C101[[#This Row],[OS]],[1]!tb_C103[OS],[1]!tb_C103[DESCRICAO2]),"0")</f>
        <v>Mecanico</v>
      </c>
    </row>
    <row r="4914" spans="1:23" x14ac:dyDescent="0.25">
      <c r="A4914" s="7">
        <v>4795</v>
      </c>
      <c r="B4914" t="s">
        <v>1476</v>
      </c>
      <c r="C4914">
        <v>9010</v>
      </c>
      <c r="D4914" s="8" t="s">
        <v>2406</v>
      </c>
      <c r="E4914" t="s">
        <v>3464</v>
      </c>
      <c r="H4914" t="s">
        <v>8168</v>
      </c>
      <c r="I4914" s="9">
        <v>45670.599131944444</v>
      </c>
      <c r="J4914" s="9"/>
      <c r="K4914" s="9"/>
      <c r="L4914" s="9"/>
      <c r="N4914" t="s">
        <v>215</v>
      </c>
      <c r="O4914" t="s">
        <v>181</v>
      </c>
      <c r="P4914" t="s">
        <v>189</v>
      </c>
      <c r="R4914" t="s">
        <v>8169</v>
      </c>
      <c r="S4914" s="9"/>
      <c r="U4914" t="s">
        <v>183</v>
      </c>
      <c r="V4914" t="str">
        <f>IFERROR(_xlfn.XLOOKUP(tb_C101[[#This Row],[OS]],[1]!tb_C103[OS],[1]!tb_C103[DESCRICAO]),"0")</f>
        <v>CORRETIVA</v>
      </c>
      <c r="W4914" t="str">
        <f>IFERROR(_xlfn.XLOOKUP(tb_C101[[#This Row],[OS]],[1]!tb_C103[OS],[1]!tb_C103[DESCRICAO2]),"0")</f>
        <v>Eletrico</v>
      </c>
    </row>
    <row r="4915" spans="1:23" x14ac:dyDescent="0.25">
      <c r="A4915" s="7">
        <v>4796</v>
      </c>
      <c r="B4915" t="s">
        <v>24</v>
      </c>
      <c r="C4915">
        <v>508</v>
      </c>
      <c r="D4915" s="8" t="s">
        <v>7540</v>
      </c>
      <c r="H4915" t="s">
        <v>191</v>
      </c>
      <c r="I4915" s="9">
        <v>45670.610127314816</v>
      </c>
      <c r="J4915" s="9"/>
      <c r="K4915" s="9"/>
      <c r="L4915" s="9"/>
      <c r="N4915" t="s">
        <v>215</v>
      </c>
      <c r="O4915" t="s">
        <v>181</v>
      </c>
      <c r="R4915" t="s">
        <v>8170</v>
      </c>
      <c r="S4915" s="9"/>
      <c r="U4915" t="s">
        <v>183</v>
      </c>
      <c r="V4915" t="str">
        <f>IFERROR(_xlfn.XLOOKUP(tb_C101[[#This Row],[OS]],[1]!tb_C103[OS],[1]!tb_C103[DESCRICAO]),"0")</f>
        <v>MELHORIA</v>
      </c>
      <c r="W4915" t="str">
        <f>IFERROR(_xlfn.XLOOKUP(tb_C101[[#This Row],[OS]],[1]!tb_C103[OS],[1]!tb_C103[DESCRICAO2]),"0")</f>
        <v>Eletrico</v>
      </c>
    </row>
    <row r="4916" spans="1:23" x14ac:dyDescent="0.25">
      <c r="A4916" s="7">
        <v>4797</v>
      </c>
      <c r="B4916" t="s">
        <v>79</v>
      </c>
      <c r="C4916">
        <v>417</v>
      </c>
      <c r="D4916" s="8" t="s">
        <v>927</v>
      </c>
      <c r="H4916" t="s">
        <v>5998</v>
      </c>
      <c r="I4916" s="9">
        <v>45670.877523148149</v>
      </c>
      <c r="J4916" s="9">
        <v>45670.569444444445</v>
      </c>
      <c r="K4916" s="9"/>
      <c r="L4916" s="9"/>
      <c r="N4916" t="s">
        <v>215</v>
      </c>
      <c r="O4916" t="s">
        <v>204</v>
      </c>
      <c r="P4916" t="s">
        <v>189</v>
      </c>
      <c r="R4916" t="s">
        <v>5999</v>
      </c>
      <c r="S4916" s="9"/>
      <c r="U4916" t="s">
        <v>183</v>
      </c>
      <c r="V4916" t="str">
        <f>IFERROR(_xlfn.XLOOKUP(tb_C101[[#This Row],[OS]],[1]!tb_C103[OS],[1]!tb_C103[DESCRICAO]),"0")</f>
        <v>CORRETIVA</v>
      </c>
      <c r="W4916" t="str">
        <f>IFERROR(_xlfn.XLOOKUP(tb_C101[[#This Row],[OS]],[1]!tb_C103[OS],[1]!tb_C103[DESCRICAO2]),"0")</f>
        <v>AUTOMATICO - TROCAR</v>
      </c>
    </row>
    <row r="4917" spans="1:23" x14ac:dyDescent="0.25">
      <c r="A4917" s="7">
        <v>4798</v>
      </c>
      <c r="B4917" t="s">
        <v>184</v>
      </c>
      <c r="C4917">
        <v>115</v>
      </c>
      <c r="D4917" s="8" t="s">
        <v>197</v>
      </c>
      <c r="E4917" t="s">
        <v>300</v>
      </c>
      <c r="F4917" t="s">
        <v>5025</v>
      </c>
      <c r="G4917" t="s">
        <v>5026</v>
      </c>
      <c r="H4917" t="s">
        <v>585</v>
      </c>
      <c r="I4917" s="9">
        <v>45671.340439814812</v>
      </c>
      <c r="J4917" s="9"/>
      <c r="K4917" s="9"/>
      <c r="L4917" s="9">
        <v>45694.375196759262</v>
      </c>
      <c r="M4917" t="s">
        <v>8171</v>
      </c>
      <c r="N4917" t="s">
        <v>180</v>
      </c>
      <c r="O4917" t="s">
        <v>181</v>
      </c>
      <c r="P4917" t="s">
        <v>189</v>
      </c>
      <c r="Q4917" t="s">
        <v>300</v>
      </c>
      <c r="R4917" t="s">
        <v>8172</v>
      </c>
      <c r="S4917" s="9">
        <v>45694.375208333331</v>
      </c>
      <c r="T4917">
        <v>883353</v>
      </c>
      <c r="U4917" t="s">
        <v>183</v>
      </c>
      <c r="V4917" t="str">
        <f>IFERROR(_xlfn.XLOOKUP(tb_C101[[#This Row],[OS]],[1]!tb_C103[OS],[1]!tb_C103[DESCRICAO]),"0")</f>
        <v>CORRETIVA</v>
      </c>
      <c r="W4917" t="str">
        <f>IFERROR(_xlfn.XLOOKUP(tb_C101[[#This Row],[OS]],[1]!tb_C103[OS],[1]!tb_C103[DESCRICAO2]),"0")</f>
        <v>Mecanico</v>
      </c>
    </row>
    <row r="4918" spans="1:23" x14ac:dyDescent="0.25">
      <c r="A4918" s="7">
        <v>4799</v>
      </c>
      <c r="B4918" t="s">
        <v>79</v>
      </c>
      <c r="C4918">
        <v>9025</v>
      </c>
      <c r="D4918" s="8" t="s">
        <v>5769</v>
      </c>
      <c r="E4918" t="s">
        <v>5770</v>
      </c>
      <c r="H4918" t="s">
        <v>734</v>
      </c>
      <c r="I4918" s="9">
        <v>45671.436689814815</v>
      </c>
      <c r="J4918" s="9"/>
      <c r="K4918" s="9"/>
      <c r="L4918" s="9"/>
      <c r="N4918" t="s">
        <v>215</v>
      </c>
      <c r="O4918" t="s">
        <v>181</v>
      </c>
      <c r="P4918" t="s">
        <v>189</v>
      </c>
      <c r="R4918" t="s">
        <v>8173</v>
      </c>
      <c r="S4918" s="9">
        <v>45677.421585648146</v>
      </c>
      <c r="T4918">
        <v>43181706833</v>
      </c>
      <c r="U4918" t="s">
        <v>183</v>
      </c>
      <c r="V4918" t="str">
        <f>IFERROR(_xlfn.XLOOKUP(tb_C101[[#This Row],[OS]],[1]!tb_C103[OS],[1]!tb_C103[DESCRICAO]),"0")</f>
        <v>CORRETIVA</v>
      </c>
      <c r="W4918" t="str">
        <f>IFERROR(_xlfn.XLOOKUP(tb_C101[[#This Row],[OS]],[1]!tb_C103[OS],[1]!tb_C103[DESCRICAO2]),"0")</f>
        <v>Mecanico</v>
      </c>
    </row>
    <row r="4919" spans="1:23" x14ac:dyDescent="0.25">
      <c r="A4919" s="7">
        <v>4800</v>
      </c>
      <c r="B4919" t="s">
        <v>184</v>
      </c>
      <c r="C4919">
        <v>117</v>
      </c>
      <c r="D4919" s="8" t="s">
        <v>354</v>
      </c>
      <c r="E4919" t="s">
        <v>345</v>
      </c>
      <c r="F4919" t="s">
        <v>8174</v>
      </c>
      <c r="G4919" t="s">
        <v>8175</v>
      </c>
      <c r="H4919" t="s">
        <v>731</v>
      </c>
      <c r="I4919" s="9">
        <v>45671.492812500001</v>
      </c>
      <c r="J4919" s="9"/>
      <c r="K4919" s="9"/>
      <c r="L4919" s="9">
        <v>45712.400972222225</v>
      </c>
      <c r="M4919" t="s">
        <v>8176</v>
      </c>
      <c r="N4919" t="s">
        <v>180</v>
      </c>
      <c r="O4919" t="s">
        <v>181</v>
      </c>
      <c r="P4919" t="s">
        <v>189</v>
      </c>
      <c r="Q4919" t="s">
        <v>418</v>
      </c>
      <c r="R4919" t="s">
        <v>8177</v>
      </c>
      <c r="S4919" s="9">
        <v>45712.400983796295</v>
      </c>
      <c r="T4919">
        <v>209481</v>
      </c>
      <c r="U4919" t="s">
        <v>183</v>
      </c>
      <c r="V4919" t="str">
        <f>IFERROR(_xlfn.XLOOKUP(tb_C101[[#This Row],[OS]],[1]!tb_C103[OS],[1]!tb_C103[DESCRICAO]),"0")</f>
        <v>PREVENTIVA</v>
      </c>
      <c r="W4919" t="str">
        <f>IFERROR(_xlfn.XLOOKUP(tb_C101[[#This Row],[OS]],[1]!tb_C103[OS],[1]!tb_C103[DESCRICAO2]),"0")</f>
        <v>Eletrico</v>
      </c>
    </row>
    <row r="4920" spans="1:23" x14ac:dyDescent="0.25">
      <c r="A4920" s="7">
        <v>4801</v>
      </c>
      <c r="B4920" t="s">
        <v>184</v>
      </c>
      <c r="C4920">
        <v>117</v>
      </c>
      <c r="D4920" s="8" t="s">
        <v>354</v>
      </c>
      <c r="E4920" t="s">
        <v>198</v>
      </c>
      <c r="F4920" t="s">
        <v>8178</v>
      </c>
      <c r="G4920" t="s">
        <v>8179</v>
      </c>
      <c r="H4920" t="s">
        <v>731</v>
      </c>
      <c r="I4920" s="9">
        <v>45671.493506944447</v>
      </c>
      <c r="J4920" s="9"/>
      <c r="K4920" s="9"/>
      <c r="L4920" s="9">
        <v>45722.578333333331</v>
      </c>
      <c r="M4920" t="s">
        <v>5417</v>
      </c>
      <c r="N4920" t="s">
        <v>180</v>
      </c>
      <c r="O4920" t="s">
        <v>181</v>
      </c>
      <c r="P4920" t="s">
        <v>189</v>
      </c>
      <c r="Q4920" t="s">
        <v>418</v>
      </c>
      <c r="R4920" t="s">
        <v>8180</v>
      </c>
      <c r="S4920" s="9">
        <v>45722.578344907408</v>
      </c>
      <c r="T4920">
        <v>209481</v>
      </c>
      <c r="U4920" t="s">
        <v>183</v>
      </c>
      <c r="V4920" t="str">
        <f>IFERROR(_xlfn.XLOOKUP(tb_C101[[#This Row],[OS]],[1]!tb_C103[OS],[1]!tb_C103[DESCRICAO]),"0")</f>
        <v>PREVENTIVA</v>
      </c>
      <c r="W4920" t="str">
        <f>IFERROR(_xlfn.XLOOKUP(tb_C101[[#This Row],[OS]],[1]!tb_C103[OS],[1]!tb_C103[DESCRICAO2]),"0")</f>
        <v>Eletrico</v>
      </c>
    </row>
    <row r="4921" spans="1:23" x14ac:dyDescent="0.25">
      <c r="A4921" s="7">
        <v>4802</v>
      </c>
      <c r="B4921" t="s">
        <v>184</v>
      </c>
      <c r="C4921">
        <v>117</v>
      </c>
      <c r="D4921" s="8" t="s">
        <v>354</v>
      </c>
      <c r="E4921" t="s">
        <v>245</v>
      </c>
      <c r="F4921" t="s">
        <v>8181</v>
      </c>
      <c r="G4921" t="s">
        <v>8182</v>
      </c>
      <c r="H4921" t="s">
        <v>731</v>
      </c>
      <c r="I4921" s="9">
        <v>45671.495150462964</v>
      </c>
      <c r="J4921" s="9"/>
      <c r="K4921" s="9"/>
      <c r="L4921" s="9">
        <v>45712.40115740741</v>
      </c>
      <c r="M4921" t="s">
        <v>8183</v>
      </c>
      <c r="N4921" t="s">
        <v>180</v>
      </c>
      <c r="O4921" t="s">
        <v>181</v>
      </c>
      <c r="P4921" t="s">
        <v>189</v>
      </c>
      <c r="Q4921" t="s">
        <v>418</v>
      </c>
      <c r="R4921" t="s">
        <v>8184</v>
      </c>
      <c r="S4921" s="9">
        <v>45712.40116898148</v>
      </c>
      <c r="T4921">
        <v>209481</v>
      </c>
      <c r="U4921" t="s">
        <v>183</v>
      </c>
      <c r="V4921" t="str">
        <f>IFERROR(_xlfn.XLOOKUP(tb_C101[[#This Row],[OS]],[1]!tb_C103[OS],[1]!tb_C103[DESCRICAO]),"0")</f>
        <v>PREVENTIVA</v>
      </c>
      <c r="W4921" t="str">
        <f>IFERROR(_xlfn.XLOOKUP(tb_C101[[#This Row],[OS]],[1]!tb_C103[OS],[1]!tb_C103[DESCRICAO2]),"0")</f>
        <v>Eletrico</v>
      </c>
    </row>
    <row r="4922" spans="1:23" x14ac:dyDescent="0.25">
      <c r="A4922" s="7">
        <v>4803</v>
      </c>
      <c r="B4922" t="s">
        <v>175</v>
      </c>
      <c r="C4922">
        <v>206</v>
      </c>
      <c r="D4922" s="8" t="s">
        <v>793</v>
      </c>
      <c r="E4922" t="s">
        <v>3403</v>
      </c>
      <c r="H4922" t="s">
        <v>723</v>
      </c>
      <c r="I4922" s="9">
        <v>45671.502488425926</v>
      </c>
      <c r="J4922" s="9"/>
      <c r="K4922" s="9"/>
      <c r="L4922" s="9">
        <v>45684.420706018522</v>
      </c>
      <c r="M4922" t="s">
        <v>8185</v>
      </c>
      <c r="N4922" t="s">
        <v>180</v>
      </c>
      <c r="O4922" t="s">
        <v>181</v>
      </c>
      <c r="P4922" t="s">
        <v>189</v>
      </c>
      <c r="R4922" t="s">
        <v>8186</v>
      </c>
      <c r="S4922" s="9">
        <v>45684.420729166668</v>
      </c>
      <c r="T4922">
        <v>883353</v>
      </c>
      <c r="U4922" t="s">
        <v>183</v>
      </c>
      <c r="V4922" t="str">
        <f>IFERROR(_xlfn.XLOOKUP(tb_C101[[#This Row],[OS]],[1]!tb_C103[OS],[1]!tb_C103[DESCRICAO]),"0")</f>
        <v>CORRETIVA</v>
      </c>
      <c r="W4922" t="str">
        <f>IFERROR(_xlfn.XLOOKUP(tb_C101[[#This Row],[OS]],[1]!tb_C103[OS],[1]!tb_C103[DESCRICAO2]),"0")</f>
        <v>Falha Operacinal</v>
      </c>
    </row>
    <row r="4923" spans="1:23" x14ac:dyDescent="0.25">
      <c r="A4923" s="7">
        <v>4804</v>
      </c>
      <c r="B4923" t="s">
        <v>184</v>
      </c>
      <c r="C4923">
        <v>117</v>
      </c>
      <c r="D4923" s="8" t="s">
        <v>354</v>
      </c>
      <c r="E4923" t="s">
        <v>443</v>
      </c>
      <c r="F4923" t="s">
        <v>443</v>
      </c>
      <c r="G4923" t="s">
        <v>444</v>
      </c>
      <c r="H4923" t="s">
        <v>731</v>
      </c>
      <c r="I4923" s="9">
        <v>45671.589212962965</v>
      </c>
      <c r="J4923" s="9"/>
      <c r="K4923" s="9"/>
      <c r="L4923" s="9">
        <v>45678.409224537034</v>
      </c>
      <c r="M4923" t="s">
        <v>8187</v>
      </c>
      <c r="N4923" t="s">
        <v>180</v>
      </c>
      <c r="O4923" t="s">
        <v>181</v>
      </c>
      <c r="P4923" t="s">
        <v>189</v>
      </c>
      <c r="Q4923" t="s">
        <v>186</v>
      </c>
      <c r="R4923" t="s">
        <v>8188</v>
      </c>
      <c r="S4923" s="9">
        <v>45678.409247685187</v>
      </c>
      <c r="T4923">
        <v>883353</v>
      </c>
      <c r="U4923" t="s">
        <v>204</v>
      </c>
      <c r="V4923" t="str">
        <f>IFERROR(_xlfn.XLOOKUP(tb_C101[[#This Row],[OS]],[1]!tb_C103[OS],[1]!tb_C103[DESCRICAO]),"0")</f>
        <v>MELHORIA</v>
      </c>
      <c r="W4923" t="str">
        <f>IFERROR(_xlfn.XLOOKUP(tb_C101[[#This Row],[OS]],[1]!tb_C103[OS],[1]!tb_C103[DESCRICAO2]),"0")</f>
        <v>Terceiro</v>
      </c>
    </row>
    <row r="4924" spans="1:23" x14ac:dyDescent="0.25">
      <c r="A4924" s="7">
        <v>4805</v>
      </c>
      <c r="B4924" t="s">
        <v>184</v>
      </c>
      <c r="C4924">
        <v>117</v>
      </c>
      <c r="D4924" s="8" t="s">
        <v>354</v>
      </c>
      <c r="E4924" t="s">
        <v>443</v>
      </c>
      <c r="F4924" t="s">
        <v>443</v>
      </c>
      <c r="G4924" t="s">
        <v>444</v>
      </c>
      <c r="H4924" t="s">
        <v>731</v>
      </c>
      <c r="I4924" s="9">
        <v>45671.592013888891</v>
      </c>
      <c r="J4924" s="9"/>
      <c r="K4924" s="9"/>
      <c r="L4924" s="9"/>
      <c r="N4924" t="s">
        <v>215</v>
      </c>
      <c r="O4924" t="s">
        <v>181</v>
      </c>
      <c r="P4924" t="s">
        <v>189</v>
      </c>
      <c r="Q4924" t="s">
        <v>186</v>
      </c>
      <c r="R4924" t="s">
        <v>8189</v>
      </c>
      <c r="S4924" s="9"/>
      <c r="U4924" t="s">
        <v>183</v>
      </c>
      <c r="V4924" t="str">
        <f>IFERROR(_xlfn.XLOOKUP(tb_C101[[#This Row],[OS]],[1]!tb_C103[OS],[1]!tb_C103[DESCRICAO]),"0")</f>
        <v>MELHORIA</v>
      </c>
      <c r="W4924" t="str">
        <f>IFERROR(_xlfn.XLOOKUP(tb_C101[[#This Row],[OS]],[1]!tb_C103[OS],[1]!tb_C103[DESCRICAO2]),"0")</f>
        <v>Terceiro</v>
      </c>
    </row>
    <row r="4925" spans="1:23" x14ac:dyDescent="0.25">
      <c r="A4925" s="7">
        <v>4806</v>
      </c>
      <c r="B4925" t="s">
        <v>184</v>
      </c>
      <c r="C4925">
        <v>117</v>
      </c>
      <c r="D4925" s="8" t="s">
        <v>354</v>
      </c>
      <c r="E4925" t="s">
        <v>443</v>
      </c>
      <c r="F4925" t="s">
        <v>443</v>
      </c>
      <c r="G4925" t="s">
        <v>444</v>
      </c>
      <c r="H4925" t="s">
        <v>731</v>
      </c>
      <c r="I4925" s="9">
        <v>45671.594571759262</v>
      </c>
      <c r="J4925" s="9"/>
      <c r="K4925" s="9"/>
      <c r="L4925" s="9"/>
      <c r="N4925" t="s">
        <v>215</v>
      </c>
      <c r="O4925" t="s">
        <v>181</v>
      </c>
      <c r="P4925" t="s">
        <v>189</v>
      </c>
      <c r="Q4925" t="s">
        <v>186</v>
      </c>
      <c r="R4925" t="s">
        <v>8190</v>
      </c>
      <c r="S4925" s="9"/>
      <c r="U4925" t="s">
        <v>183</v>
      </c>
      <c r="V4925" t="str">
        <f>IFERROR(_xlfn.XLOOKUP(tb_C101[[#This Row],[OS]],[1]!tb_C103[OS],[1]!tb_C103[DESCRICAO]),"0")</f>
        <v>MELHORIA</v>
      </c>
      <c r="W4925" t="str">
        <f>IFERROR(_xlfn.XLOOKUP(tb_C101[[#This Row],[OS]],[1]!tb_C103[OS],[1]!tb_C103[DESCRICAO2]),"0")</f>
        <v>Terceiro</v>
      </c>
    </row>
    <row r="4926" spans="1:23" x14ac:dyDescent="0.25">
      <c r="A4926" s="7">
        <v>4807</v>
      </c>
      <c r="B4926" t="s">
        <v>1476</v>
      </c>
      <c r="C4926">
        <v>9010</v>
      </c>
      <c r="D4926" s="8" t="s">
        <v>2406</v>
      </c>
      <c r="E4926" t="s">
        <v>5556</v>
      </c>
      <c r="H4926" t="s">
        <v>731</v>
      </c>
      <c r="I4926" s="9">
        <v>45671.708379629628</v>
      </c>
      <c r="J4926" s="9"/>
      <c r="K4926" s="9"/>
      <c r="L4926" s="9"/>
      <c r="M4926" s="6"/>
      <c r="N4926" t="s">
        <v>215</v>
      </c>
      <c r="O4926" t="s">
        <v>181</v>
      </c>
      <c r="P4926" s="6" t="s">
        <v>189</v>
      </c>
      <c r="R4926" t="s">
        <v>8191</v>
      </c>
      <c r="S4926" s="9"/>
      <c r="U4926" t="s">
        <v>183</v>
      </c>
      <c r="V4926" t="str">
        <f>IFERROR(_xlfn.XLOOKUP(tb_C101[[#This Row],[OS]],[1]!tb_C103[OS],[1]!tb_C103[DESCRICAO]),"0")</f>
        <v>CORRETIVA</v>
      </c>
      <c r="W4926" t="str">
        <f>IFERROR(_xlfn.XLOOKUP(tb_C101[[#This Row],[OS]],[1]!tb_C103[OS],[1]!tb_C103[DESCRICAO2]),"0")</f>
        <v>Eletrico</v>
      </c>
    </row>
    <row r="4927" spans="1:23" x14ac:dyDescent="0.25">
      <c r="A4927" s="7">
        <v>4808</v>
      </c>
      <c r="B4927" t="s">
        <v>24</v>
      </c>
      <c r="C4927">
        <v>507</v>
      </c>
      <c r="D4927" s="8" t="s">
        <v>757</v>
      </c>
      <c r="E4927" t="s">
        <v>3060</v>
      </c>
      <c r="F4927" t="s">
        <v>5686</v>
      </c>
      <c r="G4927" t="s">
        <v>5687</v>
      </c>
      <c r="H4927" t="s">
        <v>6807</v>
      </c>
      <c r="I4927" s="9">
        <v>45672.018229166664</v>
      </c>
      <c r="J4927" s="9"/>
      <c r="K4927" s="9"/>
      <c r="L4927" s="9">
        <v>45722.578530092593</v>
      </c>
      <c r="M4927" t="s">
        <v>8192</v>
      </c>
      <c r="N4927" t="s">
        <v>180</v>
      </c>
      <c r="O4927" t="s">
        <v>181</v>
      </c>
      <c r="P4927" t="s">
        <v>182</v>
      </c>
      <c r="Q4927" t="s">
        <v>895</v>
      </c>
      <c r="R4927" t="s">
        <v>8193</v>
      </c>
      <c r="S4927" s="9">
        <v>45722.578541666669</v>
      </c>
      <c r="T4927">
        <v>209481</v>
      </c>
      <c r="U4927" t="s">
        <v>183</v>
      </c>
      <c r="V4927" t="str">
        <f>IFERROR(_xlfn.XLOOKUP(tb_C101[[#This Row],[OS]],[1]!tb_C103[OS],[1]!tb_C103[DESCRICAO]),"0")</f>
        <v>CORRETIVA</v>
      </c>
      <c r="W4927" t="str">
        <f>IFERROR(_xlfn.XLOOKUP(tb_C101[[#This Row],[OS]],[1]!tb_C103[OS],[1]!tb_C103[DESCRICAO2]),"0")</f>
        <v>Eletrico</v>
      </c>
    </row>
    <row r="4928" spans="1:23" x14ac:dyDescent="0.25">
      <c r="A4928" s="7">
        <v>4809</v>
      </c>
      <c r="B4928" t="s">
        <v>79</v>
      </c>
      <c r="C4928">
        <v>9025</v>
      </c>
      <c r="D4928" s="8" t="s">
        <v>5769</v>
      </c>
      <c r="E4928" t="s">
        <v>5770</v>
      </c>
      <c r="H4928" t="s">
        <v>734</v>
      </c>
      <c r="I4928" s="9">
        <v>45672.336747685185</v>
      </c>
      <c r="J4928" s="9"/>
      <c r="K4928" s="9"/>
      <c r="L4928" s="9">
        <v>45672.737962962965</v>
      </c>
      <c r="M4928" t="s">
        <v>8194</v>
      </c>
      <c r="N4928" t="s">
        <v>180</v>
      </c>
      <c r="O4928" t="s">
        <v>181</v>
      </c>
      <c r="P4928" t="s">
        <v>189</v>
      </c>
      <c r="R4928" t="s">
        <v>8195</v>
      </c>
      <c r="S4928" s="9">
        <v>45672.737986111111</v>
      </c>
      <c r="T4928">
        <v>648952</v>
      </c>
      <c r="U4928" t="s">
        <v>183</v>
      </c>
      <c r="V4928" t="str">
        <f>IFERROR(_xlfn.XLOOKUP(tb_C101[[#This Row],[OS]],[1]!tb_C103[OS],[1]!tb_C103[DESCRICAO]),"0")</f>
        <v>CORRETIVA</v>
      </c>
      <c r="W4928" t="str">
        <f>IFERROR(_xlfn.XLOOKUP(tb_C101[[#This Row],[OS]],[1]!tb_C103[OS],[1]!tb_C103[DESCRICAO2]),"0")</f>
        <v>Mecanico</v>
      </c>
    </row>
    <row r="4929" spans="1:23" x14ac:dyDescent="0.25">
      <c r="A4929" s="7">
        <v>4810</v>
      </c>
      <c r="B4929" t="s">
        <v>1476</v>
      </c>
      <c r="C4929">
        <v>9003</v>
      </c>
      <c r="D4929" s="8" t="s">
        <v>3326</v>
      </c>
      <c r="E4929" t="s">
        <v>79</v>
      </c>
      <c r="H4929" t="s">
        <v>734</v>
      </c>
      <c r="I4929" s="9">
        <v>45672.341597222221</v>
      </c>
      <c r="J4929" s="9"/>
      <c r="K4929" s="9"/>
      <c r="L4929" s="9"/>
      <c r="N4929" t="s">
        <v>215</v>
      </c>
      <c r="O4929" t="s">
        <v>181</v>
      </c>
      <c r="P4929" t="s">
        <v>189</v>
      </c>
      <c r="R4929" t="s">
        <v>8196</v>
      </c>
      <c r="S4929" s="9">
        <v>45677.420613425929</v>
      </c>
      <c r="T4929">
        <v>43181706833</v>
      </c>
      <c r="U4929" t="s">
        <v>204</v>
      </c>
      <c r="V4929" t="str">
        <f>IFERROR(_xlfn.XLOOKUP(tb_C101[[#This Row],[OS]],[1]!tb_C103[OS],[1]!tb_C103[DESCRICAO]),"0")</f>
        <v>CORRETIVA</v>
      </c>
      <c r="W4929" t="str">
        <f>IFERROR(_xlfn.XLOOKUP(tb_C101[[#This Row],[OS]],[1]!tb_C103[OS],[1]!tb_C103[DESCRICAO2]),"0")</f>
        <v>Mecanico</v>
      </c>
    </row>
    <row r="4930" spans="1:23" x14ac:dyDescent="0.25">
      <c r="A4930" s="7">
        <v>4811</v>
      </c>
      <c r="B4930" t="s">
        <v>24</v>
      </c>
      <c r="C4930">
        <v>506</v>
      </c>
      <c r="D4930" s="8" t="s">
        <v>819</v>
      </c>
      <c r="E4930" t="s">
        <v>238</v>
      </c>
      <c r="H4930" t="s">
        <v>750</v>
      </c>
      <c r="I4930" s="9">
        <v>45672.367928240739</v>
      </c>
      <c r="J4930" s="9">
        <v>45672.366875</v>
      </c>
      <c r="K4930" s="9">
        <v>45672.385416666664</v>
      </c>
      <c r="L4930" s="9">
        <v>45684.421111111114</v>
      </c>
      <c r="M4930" t="s">
        <v>8197</v>
      </c>
      <c r="N4930" t="s">
        <v>180</v>
      </c>
      <c r="O4930" t="s">
        <v>204</v>
      </c>
      <c r="P4930" t="s">
        <v>189</v>
      </c>
      <c r="R4930" t="s">
        <v>8198</v>
      </c>
      <c r="S4930" s="9">
        <v>45684.421122685184</v>
      </c>
      <c r="T4930">
        <v>883353</v>
      </c>
      <c r="U4930" t="s">
        <v>183</v>
      </c>
      <c r="V4930" t="str">
        <f>IFERROR(_xlfn.XLOOKUP(tb_C101[[#This Row],[OS]],[1]!tb_C103[OS],[1]!tb_C103[DESCRICAO]),"0")</f>
        <v>CORRETIVA</v>
      </c>
      <c r="W4930" t="str">
        <f>IFERROR(_xlfn.XLOOKUP(tb_C101[[#This Row],[OS]],[1]!tb_C103[OS],[1]!tb_C103[DESCRICAO2]),"0")</f>
        <v>Eletrico</v>
      </c>
    </row>
    <row r="4931" spans="1:23" x14ac:dyDescent="0.25">
      <c r="A4931" s="7">
        <v>4812</v>
      </c>
      <c r="B4931" t="s">
        <v>24</v>
      </c>
      <c r="C4931">
        <v>506</v>
      </c>
      <c r="D4931" s="8" t="s">
        <v>819</v>
      </c>
      <c r="E4931" t="s">
        <v>345</v>
      </c>
      <c r="F4931" t="s">
        <v>4264</v>
      </c>
      <c r="G4931" t="s">
        <v>4265</v>
      </c>
      <c r="H4931" t="s">
        <v>750</v>
      </c>
      <c r="I4931" s="9">
        <v>45672.372071759259</v>
      </c>
      <c r="J4931" s="9">
        <v>45671.416666666664</v>
      </c>
      <c r="K4931" s="9">
        <v>45671.479166666664</v>
      </c>
      <c r="L4931" s="9">
        <v>45686.599097222221</v>
      </c>
      <c r="M4931" t="s">
        <v>8199</v>
      </c>
      <c r="N4931" t="s">
        <v>180</v>
      </c>
      <c r="O4931" t="s">
        <v>204</v>
      </c>
      <c r="P4931" t="s">
        <v>189</v>
      </c>
      <c r="Q4931" t="s">
        <v>895</v>
      </c>
      <c r="R4931" t="s">
        <v>8200</v>
      </c>
      <c r="S4931" s="9">
        <v>45686.599120370367</v>
      </c>
      <c r="T4931">
        <v>883353</v>
      </c>
      <c r="U4931" t="s">
        <v>183</v>
      </c>
      <c r="V4931" t="str">
        <f>IFERROR(_xlfn.XLOOKUP(tb_C101[[#This Row],[OS]],[1]!tb_C103[OS],[1]!tb_C103[DESCRICAO]),"0")</f>
        <v>CORRETIVA</v>
      </c>
      <c r="W4931" t="str">
        <f>IFERROR(_xlfn.XLOOKUP(tb_C101[[#This Row],[OS]],[1]!tb_C103[OS],[1]!tb_C103[DESCRICAO2]),"0")</f>
        <v>Mecanico</v>
      </c>
    </row>
    <row r="4932" spans="1:23" x14ac:dyDescent="0.25">
      <c r="A4932" s="7">
        <v>4813</v>
      </c>
      <c r="B4932" t="s">
        <v>184</v>
      </c>
      <c r="C4932">
        <v>108</v>
      </c>
      <c r="D4932" s="8" t="s">
        <v>317</v>
      </c>
      <c r="E4932" t="s">
        <v>198</v>
      </c>
      <c r="F4932" t="s">
        <v>337</v>
      </c>
      <c r="G4932" t="s">
        <v>3253</v>
      </c>
      <c r="H4932" t="s">
        <v>4936</v>
      </c>
      <c r="I4932" s="9">
        <v>45672.431192129632</v>
      </c>
      <c r="J4932" s="9"/>
      <c r="K4932" s="9"/>
      <c r="L4932" s="9">
        <v>45694.376782407409</v>
      </c>
      <c r="M4932" t="s">
        <v>8201</v>
      </c>
      <c r="N4932" t="s">
        <v>180</v>
      </c>
      <c r="O4932" t="s">
        <v>181</v>
      </c>
      <c r="P4932" t="s">
        <v>189</v>
      </c>
      <c r="Q4932" t="s">
        <v>186</v>
      </c>
      <c r="R4932" t="s">
        <v>8202</v>
      </c>
      <c r="S4932" s="9">
        <v>45694.376805555556</v>
      </c>
      <c r="T4932">
        <v>883353</v>
      </c>
      <c r="U4932" t="s">
        <v>183</v>
      </c>
      <c r="V4932" t="str">
        <f>IFERROR(_xlfn.XLOOKUP(tb_C101[[#This Row],[OS]],[1]!tb_C103[OS],[1]!tb_C103[DESCRICAO]),"0")</f>
        <v>CORRETIVA DA PREVENTIVA</v>
      </c>
      <c r="W4932" t="str">
        <f>IFERROR(_xlfn.XLOOKUP(tb_C101[[#This Row],[OS]],[1]!tb_C103[OS],[1]!tb_C103[DESCRICAO2]),"0")</f>
        <v>Mecanico</v>
      </c>
    </row>
    <row r="4933" spans="1:23" x14ac:dyDescent="0.25">
      <c r="A4933" s="7">
        <v>4814</v>
      </c>
      <c r="B4933" t="s">
        <v>184</v>
      </c>
      <c r="C4933">
        <v>108</v>
      </c>
      <c r="D4933" s="8" t="s">
        <v>317</v>
      </c>
      <c r="E4933" t="s">
        <v>337</v>
      </c>
      <c r="F4933" t="s">
        <v>337</v>
      </c>
      <c r="G4933" t="s">
        <v>3253</v>
      </c>
      <c r="H4933" t="s">
        <v>4936</v>
      </c>
      <c r="I4933" s="9">
        <v>45672.433819444443</v>
      </c>
      <c r="J4933" s="9"/>
      <c r="K4933" s="9"/>
      <c r="L4933" s="9"/>
      <c r="N4933" t="s">
        <v>215</v>
      </c>
      <c r="O4933" t="s">
        <v>181</v>
      </c>
      <c r="Q4933" t="s">
        <v>186</v>
      </c>
      <c r="R4933" t="s">
        <v>8203</v>
      </c>
      <c r="S4933" s="9">
        <v>45672.439155092594</v>
      </c>
      <c r="T4933">
        <v>40874</v>
      </c>
      <c r="U4933" t="s">
        <v>183</v>
      </c>
      <c r="V4933" t="str">
        <f>IFERROR(_xlfn.XLOOKUP(tb_C101[[#This Row],[OS]],[1]!tb_C103[OS],[1]!tb_C103[DESCRICAO]),"0")</f>
        <v>CORRETIVA</v>
      </c>
      <c r="W4933" t="str">
        <f>IFERROR(_xlfn.XLOOKUP(tb_C101[[#This Row],[OS]],[1]!tb_C103[OS],[1]!tb_C103[DESCRICAO2]),"0")</f>
        <v>Mecanico</v>
      </c>
    </row>
    <row r="4934" spans="1:23" x14ac:dyDescent="0.25">
      <c r="A4934" s="7">
        <v>4815</v>
      </c>
      <c r="B4934" t="s">
        <v>79</v>
      </c>
      <c r="C4934">
        <v>9029</v>
      </c>
      <c r="D4934" s="8" t="s">
        <v>7705</v>
      </c>
      <c r="H4934" t="s">
        <v>6398</v>
      </c>
      <c r="I4934" s="9">
        <v>45672.597418981481</v>
      </c>
      <c r="J4934" s="9"/>
      <c r="K4934" s="9"/>
      <c r="L4934" s="9">
        <v>45686.623831018522</v>
      </c>
      <c r="M4934" t="s">
        <v>8204</v>
      </c>
      <c r="N4934" t="s">
        <v>180</v>
      </c>
      <c r="O4934" t="s">
        <v>181</v>
      </c>
      <c r="P4934" t="s">
        <v>189</v>
      </c>
      <c r="R4934" t="s">
        <v>8205</v>
      </c>
      <c r="S4934" s="9">
        <v>45686.623842592591</v>
      </c>
      <c r="T4934">
        <v>883353</v>
      </c>
      <c r="U4934" t="s">
        <v>183</v>
      </c>
      <c r="V4934" t="str">
        <f>IFERROR(_xlfn.XLOOKUP(tb_C101[[#This Row],[OS]],[1]!tb_C103[OS],[1]!tb_C103[DESCRICAO]),"0")</f>
        <v>CORRETIVA</v>
      </c>
      <c r="W4934" t="str">
        <f>IFERROR(_xlfn.XLOOKUP(tb_C101[[#This Row],[OS]],[1]!tb_C103[OS],[1]!tb_C103[DESCRICAO2]),"0")</f>
        <v>Terceiro</v>
      </c>
    </row>
    <row r="4935" spans="1:23" x14ac:dyDescent="0.25">
      <c r="A4935" s="7">
        <v>4816</v>
      </c>
      <c r="B4935" t="s">
        <v>24</v>
      </c>
      <c r="C4935">
        <v>501</v>
      </c>
      <c r="D4935" s="8" t="s">
        <v>228</v>
      </c>
      <c r="E4935" t="s">
        <v>418</v>
      </c>
      <c r="H4935" t="s">
        <v>750</v>
      </c>
      <c r="I4935" s="9">
        <v>45672.601122685184</v>
      </c>
      <c r="J4935" s="9">
        <v>45672.600219907406</v>
      </c>
      <c r="K4935" s="9">
        <v>45672.625</v>
      </c>
      <c r="L4935" s="9">
        <v>45684.421516203707</v>
      </c>
      <c r="M4935" t="s">
        <v>8206</v>
      </c>
      <c r="N4935" t="s">
        <v>180</v>
      </c>
      <c r="O4935" t="s">
        <v>204</v>
      </c>
      <c r="P4935" t="s">
        <v>182</v>
      </c>
      <c r="R4935" t="s">
        <v>8207</v>
      </c>
      <c r="S4935" s="9">
        <v>45684.421527777777</v>
      </c>
      <c r="T4935">
        <v>883353</v>
      </c>
      <c r="U4935" t="s">
        <v>183</v>
      </c>
      <c r="V4935" t="str">
        <f>IFERROR(_xlfn.XLOOKUP(tb_C101[[#This Row],[OS]],[1]!tb_C103[OS],[1]!tb_C103[DESCRICAO]),"0")</f>
        <v>CORRETIVA</v>
      </c>
      <c r="W4935" t="str">
        <f>IFERROR(_xlfn.XLOOKUP(tb_C101[[#This Row],[OS]],[1]!tb_C103[OS],[1]!tb_C103[DESCRICAO2]),"0")</f>
        <v>Eletrico</v>
      </c>
    </row>
    <row r="4936" spans="1:23" x14ac:dyDescent="0.25">
      <c r="A4936" s="7">
        <v>4817</v>
      </c>
      <c r="B4936" t="s">
        <v>24</v>
      </c>
      <c r="C4936">
        <v>501</v>
      </c>
      <c r="D4936" s="8" t="s">
        <v>228</v>
      </c>
      <c r="H4936" t="s">
        <v>6858</v>
      </c>
      <c r="I4936" s="9">
        <v>45672.601643518516</v>
      </c>
      <c r="J4936" s="9">
        <v>45672.584027777775</v>
      </c>
      <c r="K4936" s="9">
        <v>45672.603472222225</v>
      </c>
      <c r="L4936" s="9"/>
      <c r="N4936" t="s">
        <v>215</v>
      </c>
      <c r="O4936" t="s">
        <v>204</v>
      </c>
      <c r="P4936" t="s">
        <v>189</v>
      </c>
      <c r="R4936" t="s">
        <v>6859</v>
      </c>
      <c r="S4936" s="9"/>
      <c r="U4936" t="s">
        <v>183</v>
      </c>
      <c r="V4936" t="str">
        <f>IFERROR(_xlfn.XLOOKUP(tb_C101[[#This Row],[OS]],[1]!tb_C103[OS],[1]!tb_C103[DESCRICAO]),"0")</f>
        <v>CORRETIVA</v>
      </c>
      <c r="W4936" t="str">
        <f>IFERROR(_xlfn.XLOOKUP(tb_C101[[#This Row],[OS]],[1]!tb_C103[OS],[1]!tb_C103[DESCRICAO2]),"0")</f>
        <v>AUTOMATICO - TROCAR</v>
      </c>
    </row>
    <row r="4937" spans="1:23" x14ac:dyDescent="0.25">
      <c r="A4937" s="7">
        <v>4818</v>
      </c>
      <c r="B4937" t="s">
        <v>24</v>
      </c>
      <c r="C4937">
        <v>501</v>
      </c>
      <c r="D4937" s="8" t="s">
        <v>228</v>
      </c>
      <c r="H4937" t="s">
        <v>6858</v>
      </c>
      <c r="I4937" s="9">
        <v>45672.619386574072</v>
      </c>
      <c r="J4937" s="9">
        <v>45672.609027777777</v>
      </c>
      <c r="K4937" s="9"/>
      <c r="L4937" s="9"/>
      <c r="N4937" t="s">
        <v>215</v>
      </c>
      <c r="O4937" t="s">
        <v>204</v>
      </c>
      <c r="P4937" t="s">
        <v>189</v>
      </c>
      <c r="R4937" t="s">
        <v>6859</v>
      </c>
      <c r="S4937" s="9"/>
      <c r="U4937" t="s">
        <v>183</v>
      </c>
      <c r="V4937" t="str">
        <f>IFERROR(_xlfn.XLOOKUP(tb_C101[[#This Row],[OS]],[1]!tb_C103[OS],[1]!tb_C103[DESCRICAO]),"0")</f>
        <v>CORRETIVA</v>
      </c>
      <c r="W4937" t="str">
        <f>IFERROR(_xlfn.XLOOKUP(tb_C101[[#This Row],[OS]],[1]!tb_C103[OS],[1]!tb_C103[DESCRICAO2]),"0")</f>
        <v>AUTOMATICO - TROCAR</v>
      </c>
    </row>
    <row r="4938" spans="1:23" x14ac:dyDescent="0.25">
      <c r="A4938" s="7">
        <v>4819</v>
      </c>
      <c r="B4938" t="s">
        <v>184</v>
      </c>
      <c r="C4938">
        <v>117</v>
      </c>
      <c r="D4938" s="8" t="s">
        <v>354</v>
      </c>
      <c r="E4938" t="s">
        <v>443</v>
      </c>
      <c r="F4938" t="s">
        <v>443</v>
      </c>
      <c r="G4938" t="s">
        <v>444</v>
      </c>
      <c r="H4938" t="s">
        <v>731</v>
      </c>
      <c r="I4938" s="9">
        <v>45672.629953703705</v>
      </c>
      <c r="J4938" s="9"/>
      <c r="K4938" s="9"/>
      <c r="L4938" s="9">
        <v>45719.451203703706</v>
      </c>
      <c r="M4938" t="s">
        <v>8208</v>
      </c>
      <c r="N4938" t="s">
        <v>180</v>
      </c>
      <c r="O4938" t="s">
        <v>181</v>
      </c>
      <c r="P4938" t="s">
        <v>189</v>
      </c>
      <c r="Q4938" t="s">
        <v>186</v>
      </c>
      <c r="R4938" t="s">
        <v>8209</v>
      </c>
      <c r="S4938" s="9">
        <v>45719.451226851852</v>
      </c>
      <c r="T4938">
        <v>209481</v>
      </c>
      <c r="U4938" t="s">
        <v>183</v>
      </c>
      <c r="V4938" t="str">
        <f>IFERROR(_xlfn.XLOOKUP(tb_C101[[#This Row],[OS]],[1]!tb_C103[OS],[1]!tb_C103[DESCRICAO]),"0")</f>
        <v>PREVENTIVA</v>
      </c>
      <c r="W4938" t="str">
        <f>IFERROR(_xlfn.XLOOKUP(tb_C101[[#This Row],[OS]],[1]!tb_C103[OS],[1]!tb_C103[DESCRICAO2]),"0")</f>
        <v>Eletrico</v>
      </c>
    </row>
    <row r="4939" spans="1:23" x14ac:dyDescent="0.25">
      <c r="A4939" s="7">
        <v>4820</v>
      </c>
      <c r="B4939" t="s">
        <v>184</v>
      </c>
      <c r="C4939">
        <v>108</v>
      </c>
      <c r="D4939" s="8" t="s">
        <v>317</v>
      </c>
      <c r="E4939" t="s">
        <v>580</v>
      </c>
      <c r="F4939" t="s">
        <v>6863</v>
      </c>
      <c r="G4939" t="s">
        <v>6864</v>
      </c>
      <c r="H4939" t="s">
        <v>4936</v>
      </c>
      <c r="I4939" s="9">
        <v>45672.652187500003</v>
      </c>
      <c r="J4939" s="9"/>
      <c r="K4939" s="9"/>
      <c r="L4939" s="9">
        <v>45672.73642361111</v>
      </c>
      <c r="M4939" t="s">
        <v>8210</v>
      </c>
      <c r="N4939" t="s">
        <v>180</v>
      </c>
      <c r="O4939" t="s">
        <v>181</v>
      </c>
      <c r="P4939" t="s">
        <v>189</v>
      </c>
      <c r="Q4939" t="s">
        <v>4040</v>
      </c>
      <c r="R4939" t="s">
        <v>8211</v>
      </c>
      <c r="S4939" s="9">
        <v>45672.736446759256</v>
      </c>
      <c r="T4939">
        <v>648952</v>
      </c>
      <c r="U4939" t="s">
        <v>183</v>
      </c>
      <c r="V4939" t="str">
        <f>IFERROR(_xlfn.XLOOKUP(tb_C101[[#This Row],[OS]],[1]!tb_C103[OS],[1]!tb_C103[DESCRICAO]),"0")</f>
        <v>CORRETIVA DA PREDITIVA</v>
      </c>
      <c r="W4939" t="str">
        <f>IFERROR(_xlfn.XLOOKUP(tb_C101[[#This Row],[OS]],[1]!tb_C103[OS],[1]!tb_C103[DESCRICAO2]),"0")</f>
        <v>Mecanico</v>
      </c>
    </row>
    <row r="4940" spans="1:23" x14ac:dyDescent="0.25">
      <c r="A4940" s="7">
        <v>4821</v>
      </c>
      <c r="B4940" t="s">
        <v>184</v>
      </c>
      <c r="C4940">
        <v>115</v>
      </c>
      <c r="D4940" s="8" t="s">
        <v>197</v>
      </c>
      <c r="E4940" t="s">
        <v>300</v>
      </c>
      <c r="F4940" t="s">
        <v>4766</v>
      </c>
      <c r="G4940" t="s">
        <v>4767</v>
      </c>
      <c r="H4940" t="s">
        <v>4936</v>
      </c>
      <c r="I4940" s="9">
        <v>45672.655439814815</v>
      </c>
      <c r="J4940" s="9"/>
      <c r="K4940" s="9"/>
      <c r="L4940" s="9">
        <v>45672.736979166664</v>
      </c>
      <c r="M4940" t="s">
        <v>8212</v>
      </c>
      <c r="N4940" t="s">
        <v>180</v>
      </c>
      <c r="O4940" t="s">
        <v>181</v>
      </c>
      <c r="P4940" t="s">
        <v>189</v>
      </c>
      <c r="Q4940" t="s">
        <v>300</v>
      </c>
      <c r="R4940" t="s">
        <v>8213</v>
      </c>
      <c r="S4940" s="9">
        <v>45672.737002314818</v>
      </c>
      <c r="T4940">
        <v>648952</v>
      </c>
      <c r="U4940" t="s">
        <v>183</v>
      </c>
      <c r="V4940" t="str">
        <f>IFERROR(_xlfn.XLOOKUP(tb_C101[[#This Row],[OS]],[1]!tb_C103[OS],[1]!tb_C103[DESCRICAO]),"0")</f>
        <v>CORRETIVA</v>
      </c>
      <c r="W4940" t="str">
        <f>IFERROR(_xlfn.XLOOKUP(tb_C101[[#This Row],[OS]],[1]!tb_C103[OS],[1]!tb_C103[DESCRICAO2]),"0")</f>
        <v>Eletrico</v>
      </c>
    </row>
    <row r="4941" spans="1:23" x14ac:dyDescent="0.25">
      <c r="A4941" s="7">
        <v>4822</v>
      </c>
      <c r="B4941" t="s">
        <v>175</v>
      </c>
      <c r="C4941">
        <v>206</v>
      </c>
      <c r="D4941" s="8" t="s">
        <v>793</v>
      </c>
      <c r="F4941" t="s">
        <v>3368</v>
      </c>
      <c r="G4941" t="s">
        <v>3369</v>
      </c>
      <c r="H4941" t="s">
        <v>6398</v>
      </c>
      <c r="I4941" s="9">
        <v>45672.700208333335</v>
      </c>
      <c r="J4941" s="9"/>
      <c r="K4941" s="9"/>
      <c r="L4941" s="9">
        <v>45686.6247337963</v>
      </c>
      <c r="M4941" t="s">
        <v>8214</v>
      </c>
      <c r="N4941" t="s">
        <v>180</v>
      </c>
      <c r="O4941" t="s">
        <v>181</v>
      </c>
      <c r="P4941" t="s">
        <v>182</v>
      </c>
      <c r="Q4941" t="s">
        <v>55</v>
      </c>
      <c r="R4941" t="s">
        <v>8215</v>
      </c>
      <c r="S4941" s="9">
        <v>45686.624745370369</v>
      </c>
      <c r="T4941">
        <v>883353</v>
      </c>
      <c r="U4941" t="s">
        <v>183</v>
      </c>
      <c r="V4941" t="str">
        <f>IFERROR(_xlfn.XLOOKUP(tb_C101[[#This Row],[OS]],[1]!tb_C103[OS],[1]!tb_C103[DESCRICAO]),"0")</f>
        <v>CORRETIVA</v>
      </c>
      <c r="W4941" t="str">
        <f>IFERROR(_xlfn.XLOOKUP(tb_C101[[#This Row],[OS]],[1]!tb_C103[OS],[1]!tb_C103[DESCRICAO2]),"0")</f>
        <v>Mecanico</v>
      </c>
    </row>
    <row r="4942" spans="1:23" x14ac:dyDescent="0.25">
      <c r="A4942" s="7">
        <v>4823</v>
      </c>
      <c r="B4942" t="s">
        <v>184</v>
      </c>
      <c r="C4942">
        <v>112</v>
      </c>
      <c r="D4942" s="8" t="s">
        <v>237</v>
      </c>
      <c r="H4942" t="s">
        <v>5351</v>
      </c>
      <c r="I4942" s="9">
        <v>45672.798333333332</v>
      </c>
      <c r="J4942" s="9">
        <v>45672.666666666664</v>
      </c>
      <c r="K4942" s="9"/>
      <c r="L4942" s="9"/>
      <c r="N4942" t="s">
        <v>215</v>
      </c>
      <c r="O4942" t="s">
        <v>204</v>
      </c>
      <c r="P4942" t="s">
        <v>189</v>
      </c>
      <c r="R4942" t="s">
        <v>5352</v>
      </c>
      <c r="S4942" s="9"/>
      <c r="U4942" t="s">
        <v>183</v>
      </c>
      <c r="V4942" t="str">
        <f>IFERROR(_xlfn.XLOOKUP(tb_C101[[#This Row],[OS]],[1]!tb_C103[OS],[1]!tb_C103[DESCRICAO]),"0")</f>
        <v>CORRETIVA</v>
      </c>
      <c r="W4942" t="str">
        <f>IFERROR(_xlfn.XLOOKUP(tb_C101[[#This Row],[OS]],[1]!tb_C103[OS],[1]!tb_C103[DESCRICAO2]),"0")</f>
        <v>AUTOMATICO - TROCAR</v>
      </c>
    </row>
    <row r="4943" spans="1:23" x14ac:dyDescent="0.25">
      <c r="A4943" s="7">
        <v>4824</v>
      </c>
      <c r="B4943" t="s">
        <v>79</v>
      </c>
      <c r="C4943">
        <v>417</v>
      </c>
      <c r="D4943" s="8" t="s">
        <v>927</v>
      </c>
      <c r="H4943" t="s">
        <v>5998</v>
      </c>
      <c r="I4943" s="9">
        <v>45672.893912037034</v>
      </c>
      <c r="J4943" s="9">
        <v>45672.75</v>
      </c>
      <c r="K4943" s="9"/>
      <c r="L4943" s="9"/>
      <c r="N4943" t="s">
        <v>215</v>
      </c>
      <c r="O4943" t="s">
        <v>204</v>
      </c>
      <c r="P4943" t="s">
        <v>189</v>
      </c>
      <c r="R4943" t="s">
        <v>5999</v>
      </c>
      <c r="S4943" s="9"/>
      <c r="U4943" t="s">
        <v>183</v>
      </c>
      <c r="V4943" t="str">
        <f>IFERROR(_xlfn.XLOOKUP(tb_C101[[#This Row],[OS]],[1]!tb_C103[OS],[1]!tb_C103[DESCRICAO]),"0")</f>
        <v>CORRETIVA</v>
      </c>
      <c r="W4943" t="str">
        <f>IFERROR(_xlfn.XLOOKUP(tb_C101[[#This Row],[OS]],[1]!tb_C103[OS],[1]!tb_C103[DESCRICAO2]),"0")</f>
        <v>AUTOMATICO - TROCAR</v>
      </c>
    </row>
    <row r="4944" spans="1:23" x14ac:dyDescent="0.25">
      <c r="A4944" s="7">
        <v>4825</v>
      </c>
      <c r="B4944" t="s">
        <v>175</v>
      </c>
      <c r="C4944">
        <v>208</v>
      </c>
      <c r="D4944" s="8" t="s">
        <v>4987</v>
      </c>
      <c r="E4944" t="s">
        <v>3669</v>
      </c>
      <c r="H4944" t="s">
        <v>723</v>
      </c>
      <c r="I4944" s="9">
        <v>45673.343182870369</v>
      </c>
      <c r="J4944" s="9">
        <v>45672.815972222219</v>
      </c>
      <c r="K4944" s="9">
        <v>45672.869444444441</v>
      </c>
      <c r="L4944" s="9">
        <v>45686.625104166669</v>
      </c>
      <c r="M4944" t="s">
        <v>8216</v>
      </c>
      <c r="N4944" t="s">
        <v>180</v>
      </c>
      <c r="O4944" t="s">
        <v>204</v>
      </c>
      <c r="P4944" t="s">
        <v>182</v>
      </c>
      <c r="R4944" t="s">
        <v>8217</v>
      </c>
      <c r="S4944" s="9">
        <v>45686.625127314815</v>
      </c>
      <c r="T4944">
        <v>883353</v>
      </c>
      <c r="U4944" t="s">
        <v>183</v>
      </c>
      <c r="V4944" t="str">
        <f>IFERROR(_xlfn.XLOOKUP(tb_C101[[#This Row],[OS]],[1]!tb_C103[OS],[1]!tb_C103[DESCRICAO]),"0")</f>
        <v>CORRETIVA</v>
      </c>
      <c r="W4944" t="str">
        <f>IFERROR(_xlfn.XLOOKUP(tb_C101[[#This Row],[OS]],[1]!tb_C103[OS],[1]!tb_C103[DESCRICAO2]),"0")</f>
        <v>Mecanico</v>
      </c>
    </row>
    <row r="4945" spans="1:23" x14ac:dyDescent="0.25">
      <c r="A4945" s="7">
        <v>4826</v>
      </c>
      <c r="B4945" t="s">
        <v>220</v>
      </c>
      <c r="C4945">
        <v>301</v>
      </c>
      <c r="D4945" s="8" t="s">
        <v>221</v>
      </c>
      <c r="F4945" t="s">
        <v>3453</v>
      </c>
      <c r="G4945" t="s">
        <v>3596</v>
      </c>
      <c r="H4945" t="s">
        <v>6398</v>
      </c>
      <c r="I4945" s="9">
        <v>45673.400740740741</v>
      </c>
      <c r="J4945" s="9"/>
      <c r="K4945" s="9"/>
      <c r="L4945" s="9">
        <v>45673.517175925925</v>
      </c>
      <c r="M4945" t="s">
        <v>8218</v>
      </c>
      <c r="N4945" t="s">
        <v>180</v>
      </c>
      <c r="O4945" t="s">
        <v>181</v>
      </c>
      <c r="P4945" t="s">
        <v>189</v>
      </c>
      <c r="Q4945" t="s">
        <v>43</v>
      </c>
      <c r="R4945" t="s">
        <v>8219</v>
      </c>
      <c r="S4945" s="9">
        <v>45673.517199074071</v>
      </c>
      <c r="T4945">
        <v>648952</v>
      </c>
      <c r="U4945" t="s">
        <v>183</v>
      </c>
      <c r="V4945" t="str">
        <f>IFERROR(_xlfn.XLOOKUP(tb_C101[[#This Row],[OS]],[1]!tb_C103[OS],[1]!tb_C103[DESCRICAO]),"0")</f>
        <v>CORRETIVA</v>
      </c>
      <c r="W4945" t="str">
        <f>IFERROR(_xlfn.XLOOKUP(tb_C101[[#This Row],[OS]],[1]!tb_C103[OS],[1]!tb_C103[DESCRICAO2]),"0")</f>
        <v>Mecanico</v>
      </c>
    </row>
    <row r="4946" spans="1:23" x14ac:dyDescent="0.25">
      <c r="A4946" s="7">
        <v>4827</v>
      </c>
      <c r="B4946" t="s">
        <v>184</v>
      </c>
      <c r="C4946">
        <v>118</v>
      </c>
      <c r="D4946" s="8" t="s">
        <v>1349</v>
      </c>
      <c r="E4946" t="s">
        <v>3119</v>
      </c>
      <c r="F4946" t="s">
        <v>6977</v>
      </c>
      <c r="G4946" t="s">
        <v>6978</v>
      </c>
      <c r="H4946" t="s">
        <v>8168</v>
      </c>
      <c r="I4946" s="9">
        <v>45673.482303240744</v>
      </c>
      <c r="J4946" s="9"/>
      <c r="K4946" s="9"/>
      <c r="L4946" s="9">
        <v>45713.51284722222</v>
      </c>
      <c r="M4946" t="s">
        <v>8220</v>
      </c>
      <c r="N4946" t="s">
        <v>180</v>
      </c>
      <c r="O4946" t="s">
        <v>181</v>
      </c>
      <c r="P4946" t="s">
        <v>189</v>
      </c>
      <c r="Q4946" t="s">
        <v>4040</v>
      </c>
      <c r="R4946" t="s">
        <v>8221</v>
      </c>
      <c r="S4946" s="9">
        <v>45713.512858796297</v>
      </c>
      <c r="T4946">
        <v>209481</v>
      </c>
      <c r="U4946" t="s">
        <v>183</v>
      </c>
      <c r="V4946" t="str">
        <f>IFERROR(_xlfn.XLOOKUP(tb_C101[[#This Row],[OS]],[1]!tb_C103[OS],[1]!tb_C103[DESCRICAO]),"0")</f>
        <v>CORRETIVA</v>
      </c>
      <c r="W4946" t="str">
        <f>IFERROR(_xlfn.XLOOKUP(tb_C101[[#This Row],[OS]],[1]!tb_C103[OS],[1]!tb_C103[DESCRICAO2]),"0")</f>
        <v>Mecanico</v>
      </c>
    </row>
    <row r="4947" spans="1:23" x14ac:dyDescent="0.25">
      <c r="A4947" s="7">
        <v>4828</v>
      </c>
      <c r="B4947" t="s">
        <v>24</v>
      </c>
      <c r="C4947">
        <v>508</v>
      </c>
      <c r="D4947" s="8" t="s">
        <v>7540</v>
      </c>
      <c r="E4947" t="s">
        <v>238</v>
      </c>
      <c r="H4947" t="s">
        <v>8168</v>
      </c>
      <c r="I4947" s="9">
        <v>45673.509456018517</v>
      </c>
      <c r="J4947" s="9"/>
      <c r="K4947" s="9"/>
      <c r="L4947" s="9">
        <v>45684.500868055555</v>
      </c>
      <c r="M4947" t="s">
        <v>8222</v>
      </c>
      <c r="N4947" t="s">
        <v>180</v>
      </c>
      <c r="O4947" t="s">
        <v>181</v>
      </c>
      <c r="P4947" t="s">
        <v>189</v>
      </c>
      <c r="R4947" t="s">
        <v>8223</v>
      </c>
      <c r="S4947" s="9">
        <v>45684.500879629632</v>
      </c>
      <c r="T4947">
        <v>883353</v>
      </c>
      <c r="U4947" t="s">
        <v>204</v>
      </c>
      <c r="V4947" t="str">
        <f>IFERROR(_xlfn.XLOOKUP(tb_C101[[#This Row],[OS]],[1]!tb_C103[OS],[1]!tb_C103[DESCRICAO]),"0")</f>
        <v>CORRETIVA</v>
      </c>
      <c r="W4947" t="str">
        <f>IFERROR(_xlfn.XLOOKUP(tb_C101[[#This Row],[OS]],[1]!tb_C103[OS],[1]!tb_C103[DESCRICAO2]),"0")</f>
        <v>Terceiro</v>
      </c>
    </row>
    <row r="4948" spans="1:23" x14ac:dyDescent="0.25">
      <c r="A4948" s="7">
        <v>4829</v>
      </c>
      <c r="B4948" t="s">
        <v>184</v>
      </c>
      <c r="C4948">
        <v>117</v>
      </c>
      <c r="D4948" s="8" t="s">
        <v>354</v>
      </c>
      <c r="E4948" t="s">
        <v>300</v>
      </c>
      <c r="F4948" t="s">
        <v>4215</v>
      </c>
      <c r="G4948" t="s">
        <v>4216</v>
      </c>
      <c r="H4948" t="s">
        <v>8168</v>
      </c>
      <c r="I4948" s="9">
        <v>45673.519155092596</v>
      </c>
      <c r="J4948" s="9"/>
      <c r="K4948" s="9"/>
      <c r="L4948" s="9">
        <v>45673.52553240741</v>
      </c>
      <c r="N4948" t="s">
        <v>180</v>
      </c>
      <c r="O4948" t="s">
        <v>181</v>
      </c>
      <c r="P4948" t="s">
        <v>189</v>
      </c>
      <c r="Q4948" t="s">
        <v>895</v>
      </c>
      <c r="R4948" t="s">
        <v>8224</v>
      </c>
      <c r="S4948" s="9">
        <v>45673.525543981479</v>
      </c>
      <c r="T4948">
        <v>648952</v>
      </c>
      <c r="U4948" t="s">
        <v>183</v>
      </c>
      <c r="V4948" t="str">
        <f>IFERROR(_xlfn.XLOOKUP(tb_C101[[#This Row],[OS]],[1]!tb_C103[OS],[1]!tb_C103[DESCRICAO]),"0")</f>
        <v>MELHORIA</v>
      </c>
      <c r="W4948" t="str">
        <f>IFERROR(_xlfn.XLOOKUP(tb_C101[[#This Row],[OS]],[1]!tb_C103[OS],[1]!tb_C103[DESCRICAO2]),"0")</f>
        <v>Terceiro</v>
      </c>
    </row>
    <row r="4949" spans="1:23" x14ac:dyDescent="0.25">
      <c r="A4949" s="7">
        <v>4830</v>
      </c>
      <c r="B4949" t="s">
        <v>1476</v>
      </c>
      <c r="C4949">
        <v>9003</v>
      </c>
      <c r="D4949" s="8" t="s">
        <v>3326</v>
      </c>
      <c r="E4949" t="s">
        <v>79</v>
      </c>
      <c r="F4949" t="s">
        <v>8225</v>
      </c>
      <c r="G4949" t="s">
        <v>8226</v>
      </c>
      <c r="H4949" t="s">
        <v>731</v>
      </c>
      <c r="I4949" s="9">
        <v>45673.608483796299</v>
      </c>
      <c r="J4949" s="9"/>
      <c r="K4949" s="9"/>
      <c r="L4949" s="9"/>
      <c r="N4949" t="s">
        <v>215</v>
      </c>
      <c r="O4949" t="s">
        <v>181</v>
      </c>
      <c r="P4949" t="s">
        <v>189</v>
      </c>
      <c r="Q4949" t="s">
        <v>8227</v>
      </c>
      <c r="R4949" t="s">
        <v>8228</v>
      </c>
      <c r="S4949" s="9"/>
      <c r="U4949" t="s">
        <v>183</v>
      </c>
      <c r="V4949" t="str">
        <f>IFERROR(_xlfn.XLOOKUP(tb_C101[[#This Row],[OS]],[1]!tb_C103[OS],[1]!tb_C103[DESCRICAO]),"0")</f>
        <v>CORRETIVA</v>
      </c>
      <c r="W4949" t="str">
        <f>IFERROR(_xlfn.XLOOKUP(tb_C101[[#This Row],[OS]],[1]!tb_C103[OS],[1]!tb_C103[DESCRICAO2]),"0")</f>
        <v>Mecanico</v>
      </c>
    </row>
    <row r="4950" spans="1:23" x14ac:dyDescent="0.25">
      <c r="A4950" s="7">
        <v>4831</v>
      </c>
      <c r="B4950" t="s">
        <v>1476</v>
      </c>
      <c r="C4950">
        <v>9003</v>
      </c>
      <c r="D4950" s="8" t="s">
        <v>3326</v>
      </c>
      <c r="E4950" t="s">
        <v>79</v>
      </c>
      <c r="F4950" t="s">
        <v>8229</v>
      </c>
      <c r="G4950" t="s">
        <v>8230</v>
      </c>
      <c r="H4950" t="s">
        <v>731</v>
      </c>
      <c r="I4950" s="9">
        <v>45673.6091087963</v>
      </c>
      <c r="J4950" s="9"/>
      <c r="K4950" s="9"/>
      <c r="L4950" s="9">
        <v>45722.578657407408</v>
      </c>
      <c r="M4950" t="s">
        <v>8231</v>
      </c>
      <c r="N4950" t="s">
        <v>180</v>
      </c>
      <c r="O4950" t="s">
        <v>181</v>
      </c>
      <c r="P4950" t="s">
        <v>189</v>
      </c>
      <c r="Q4950" t="s">
        <v>8227</v>
      </c>
      <c r="R4950" t="s">
        <v>8232</v>
      </c>
      <c r="S4950" s="9">
        <v>45722.578680555554</v>
      </c>
      <c r="T4950">
        <v>209481</v>
      </c>
      <c r="U4950" t="s">
        <v>183</v>
      </c>
      <c r="V4950" t="str">
        <f>IFERROR(_xlfn.XLOOKUP(tb_C101[[#This Row],[OS]],[1]!tb_C103[OS],[1]!tb_C103[DESCRICAO]),"0")</f>
        <v>CORRETIVA</v>
      </c>
      <c r="W4950" t="str">
        <f>IFERROR(_xlfn.XLOOKUP(tb_C101[[#This Row],[OS]],[1]!tb_C103[OS],[1]!tb_C103[DESCRICAO2]),"0")</f>
        <v>Eletrico</v>
      </c>
    </row>
    <row r="4951" spans="1:23" x14ac:dyDescent="0.25">
      <c r="A4951" s="7">
        <v>4832</v>
      </c>
      <c r="B4951" t="s">
        <v>175</v>
      </c>
      <c r="C4951">
        <v>9023</v>
      </c>
      <c r="D4951" s="8" t="s">
        <v>7105</v>
      </c>
      <c r="H4951" t="s">
        <v>6398</v>
      </c>
      <c r="I4951" s="9">
        <v>45673.699097222219</v>
      </c>
      <c r="J4951" s="9"/>
      <c r="K4951" s="9"/>
      <c r="L4951" s="9"/>
      <c r="N4951" t="s">
        <v>215</v>
      </c>
      <c r="O4951" t="s">
        <v>181</v>
      </c>
      <c r="P4951" t="s">
        <v>189</v>
      </c>
      <c r="R4951" t="s">
        <v>8233</v>
      </c>
      <c r="S4951" s="9"/>
      <c r="U4951" t="s">
        <v>183</v>
      </c>
      <c r="V4951" t="str">
        <f>IFERROR(_xlfn.XLOOKUP(tb_C101[[#This Row],[OS]],[1]!tb_C103[OS],[1]!tb_C103[DESCRICAO]),"0")</f>
        <v>MELHORIA</v>
      </c>
      <c r="W4951" t="str">
        <f>IFERROR(_xlfn.XLOOKUP(tb_C101[[#This Row],[OS]],[1]!tb_C103[OS],[1]!tb_C103[DESCRICAO2]),"0")</f>
        <v>Eletrico</v>
      </c>
    </row>
    <row r="4952" spans="1:23" x14ac:dyDescent="0.25">
      <c r="A4952" s="7">
        <v>4833</v>
      </c>
      <c r="B4952" t="s">
        <v>184</v>
      </c>
      <c r="C4952">
        <v>108</v>
      </c>
      <c r="D4952" s="8" t="s">
        <v>317</v>
      </c>
      <c r="E4952" t="s">
        <v>245</v>
      </c>
      <c r="H4952" t="s">
        <v>339</v>
      </c>
      <c r="I4952" s="9">
        <v>45674.227766203701</v>
      </c>
      <c r="J4952" s="9"/>
      <c r="K4952" s="9"/>
      <c r="L4952" s="9">
        <v>45722.578750000001</v>
      </c>
      <c r="M4952" t="s">
        <v>8234</v>
      </c>
      <c r="N4952" t="s">
        <v>180</v>
      </c>
      <c r="O4952" t="s">
        <v>181</v>
      </c>
      <c r="P4952" t="s">
        <v>189</v>
      </c>
      <c r="R4952" t="s">
        <v>8235</v>
      </c>
      <c r="S4952" s="9">
        <v>45722.578773148147</v>
      </c>
      <c r="T4952">
        <v>209481</v>
      </c>
      <c r="U4952" t="s">
        <v>183</v>
      </c>
      <c r="V4952" t="str">
        <f>IFERROR(_xlfn.XLOOKUP(tb_C101[[#This Row],[OS]],[1]!tb_C103[OS],[1]!tb_C103[DESCRICAO]),"0")</f>
        <v>CORRETIVA</v>
      </c>
      <c r="W4952" t="str">
        <f>IFERROR(_xlfn.XLOOKUP(tb_C101[[#This Row],[OS]],[1]!tb_C103[OS],[1]!tb_C103[DESCRICAO2]),"0")</f>
        <v>Eletrico</v>
      </c>
    </row>
    <row r="4953" spans="1:23" x14ac:dyDescent="0.25">
      <c r="A4953" s="7">
        <v>4834</v>
      </c>
      <c r="B4953" t="s">
        <v>184</v>
      </c>
      <c r="C4953">
        <v>115</v>
      </c>
      <c r="D4953" s="8" t="s">
        <v>197</v>
      </c>
      <c r="E4953" t="s">
        <v>381</v>
      </c>
      <c r="F4953" t="s">
        <v>381</v>
      </c>
      <c r="G4953" t="s">
        <v>382</v>
      </c>
      <c r="H4953" t="s">
        <v>339</v>
      </c>
      <c r="I4953" s="9">
        <v>45674.229675925926</v>
      </c>
      <c r="J4953" s="9"/>
      <c r="K4953" s="9"/>
      <c r="L4953" s="9"/>
      <c r="N4953" t="s">
        <v>215</v>
      </c>
      <c r="O4953" t="s">
        <v>181</v>
      </c>
      <c r="Q4953" t="s">
        <v>186</v>
      </c>
      <c r="R4953" t="s">
        <v>8236</v>
      </c>
      <c r="S4953" s="9"/>
      <c r="U4953" t="s">
        <v>183</v>
      </c>
      <c r="V4953" t="str">
        <f>IFERROR(_xlfn.XLOOKUP(tb_C101[[#This Row],[OS]],[1]!tb_C103[OS],[1]!tb_C103[DESCRICAO]),"0")</f>
        <v>CORRETIVA</v>
      </c>
      <c r="W4953" t="str">
        <f>IFERROR(_xlfn.XLOOKUP(tb_C101[[#This Row],[OS]],[1]!tb_C103[OS],[1]!tb_C103[DESCRICAO2]),"0")</f>
        <v>Eletrico</v>
      </c>
    </row>
    <row r="4954" spans="1:23" x14ac:dyDescent="0.25">
      <c r="A4954" s="7">
        <v>4835</v>
      </c>
      <c r="B4954" t="s">
        <v>24</v>
      </c>
      <c r="C4954">
        <v>501</v>
      </c>
      <c r="D4954" s="8" t="s">
        <v>228</v>
      </c>
      <c r="H4954" t="s">
        <v>8120</v>
      </c>
      <c r="I4954" s="9">
        <v>45674.331041666665</v>
      </c>
      <c r="J4954" s="9">
        <v>45674.326388888891</v>
      </c>
      <c r="K4954" s="9">
        <v>45674.331250000003</v>
      </c>
      <c r="L4954" s="9"/>
      <c r="N4954" t="s">
        <v>215</v>
      </c>
      <c r="O4954" t="s">
        <v>204</v>
      </c>
      <c r="P4954" t="s">
        <v>189</v>
      </c>
      <c r="R4954" t="s">
        <v>8121</v>
      </c>
      <c r="S4954" s="9"/>
      <c r="U4954" t="s">
        <v>183</v>
      </c>
      <c r="V4954" t="str">
        <f>IFERROR(_xlfn.XLOOKUP(tb_C101[[#This Row],[OS]],[1]!tb_C103[OS],[1]!tb_C103[DESCRICAO]),"0")</f>
        <v>CORRETIVA</v>
      </c>
      <c r="W4954" t="str">
        <f>IFERROR(_xlfn.XLOOKUP(tb_C101[[#This Row],[OS]],[1]!tb_C103[OS],[1]!tb_C103[DESCRICAO2]),"0")</f>
        <v>AUTOMATICO - TROCAR</v>
      </c>
    </row>
    <row r="4955" spans="1:23" x14ac:dyDescent="0.25">
      <c r="A4955" s="7">
        <v>4836</v>
      </c>
      <c r="B4955" t="s">
        <v>24</v>
      </c>
      <c r="C4955">
        <v>501</v>
      </c>
      <c r="D4955" s="8" t="s">
        <v>228</v>
      </c>
      <c r="H4955" t="s">
        <v>8120</v>
      </c>
      <c r="I4955" s="9">
        <v>45674.448807870373</v>
      </c>
      <c r="J4955" s="9">
        <v>45674.332638888889</v>
      </c>
      <c r="K4955" s="9"/>
      <c r="L4955" s="9"/>
      <c r="N4955" t="s">
        <v>215</v>
      </c>
      <c r="O4955" t="s">
        <v>204</v>
      </c>
      <c r="P4955" t="s">
        <v>189</v>
      </c>
      <c r="R4955" t="s">
        <v>8121</v>
      </c>
      <c r="S4955" s="9"/>
      <c r="U4955" t="s">
        <v>183</v>
      </c>
      <c r="V4955" t="str">
        <f>IFERROR(_xlfn.XLOOKUP(tb_C101[[#This Row],[OS]],[1]!tb_C103[OS],[1]!tb_C103[DESCRICAO]),"0")</f>
        <v>CORRETIVA</v>
      </c>
      <c r="W4955" t="str">
        <f>IFERROR(_xlfn.XLOOKUP(tb_C101[[#This Row],[OS]],[1]!tb_C103[OS],[1]!tb_C103[DESCRICAO2]),"0")</f>
        <v>AUTOMATICO - TROCAR</v>
      </c>
    </row>
    <row r="4956" spans="1:23" x14ac:dyDescent="0.25">
      <c r="A4956" s="7">
        <v>4837</v>
      </c>
      <c r="B4956" t="s">
        <v>24</v>
      </c>
      <c r="C4956">
        <v>501</v>
      </c>
      <c r="D4956" s="8" t="s">
        <v>228</v>
      </c>
      <c r="H4956" t="s">
        <v>8120</v>
      </c>
      <c r="I4956" s="9">
        <v>45674.448912037034</v>
      </c>
      <c r="J4956" s="9">
        <v>45674.411111111112</v>
      </c>
      <c r="K4956" s="9"/>
      <c r="L4956" s="9"/>
      <c r="N4956" t="s">
        <v>215</v>
      </c>
      <c r="O4956" t="s">
        <v>204</v>
      </c>
      <c r="P4956" t="s">
        <v>189</v>
      </c>
      <c r="R4956" t="s">
        <v>8121</v>
      </c>
      <c r="S4956" s="9"/>
      <c r="U4956" t="s">
        <v>183</v>
      </c>
      <c r="V4956" t="str">
        <f>IFERROR(_xlfn.XLOOKUP(tb_C101[[#This Row],[OS]],[1]!tb_C103[OS],[1]!tb_C103[DESCRICAO]),"0")</f>
        <v>CORRETIVA</v>
      </c>
      <c r="W4956" t="str">
        <f>IFERROR(_xlfn.XLOOKUP(tb_C101[[#This Row],[OS]],[1]!tb_C103[OS],[1]!tb_C103[DESCRICAO2]),"0")</f>
        <v>AUTOMATICO - TROCAR</v>
      </c>
    </row>
    <row r="4957" spans="1:23" x14ac:dyDescent="0.25">
      <c r="A4957" s="7">
        <v>4838</v>
      </c>
      <c r="B4957" t="s">
        <v>184</v>
      </c>
      <c r="C4957">
        <v>108</v>
      </c>
      <c r="D4957" s="8" t="s">
        <v>317</v>
      </c>
      <c r="E4957" t="s">
        <v>300</v>
      </c>
      <c r="F4957" t="s">
        <v>4865</v>
      </c>
      <c r="G4957" t="s">
        <v>4866</v>
      </c>
      <c r="H4957" t="s">
        <v>4936</v>
      </c>
      <c r="I4957" s="9">
        <v>45674.450567129628</v>
      </c>
      <c r="J4957" s="9"/>
      <c r="K4957" s="9"/>
      <c r="L4957" s="9"/>
      <c r="N4957" t="s">
        <v>215</v>
      </c>
      <c r="O4957" t="s">
        <v>181</v>
      </c>
      <c r="Q4957" t="s">
        <v>300</v>
      </c>
      <c r="R4957" t="s">
        <v>8237</v>
      </c>
      <c r="S4957" s="9"/>
      <c r="U4957" t="s">
        <v>183</v>
      </c>
      <c r="V4957" t="str">
        <f>IFERROR(_xlfn.XLOOKUP(tb_C101[[#This Row],[OS]],[1]!tb_C103[OS],[1]!tb_C103[DESCRICAO]),"0")</f>
        <v>CORRETIVA</v>
      </c>
      <c r="W4957" t="str">
        <f>IFERROR(_xlfn.XLOOKUP(tb_C101[[#This Row],[OS]],[1]!tb_C103[OS],[1]!tb_C103[DESCRICAO2]),"0")</f>
        <v>Mecanico</v>
      </c>
    </row>
    <row r="4958" spans="1:23" x14ac:dyDescent="0.25">
      <c r="A4958" s="7">
        <v>4839</v>
      </c>
      <c r="B4958" t="s">
        <v>184</v>
      </c>
      <c r="C4958">
        <v>108</v>
      </c>
      <c r="D4958" s="8" t="s">
        <v>317</v>
      </c>
      <c r="E4958" t="s">
        <v>337</v>
      </c>
      <c r="F4958" t="s">
        <v>337</v>
      </c>
      <c r="G4958" t="s">
        <v>3253</v>
      </c>
      <c r="H4958" t="s">
        <v>4936</v>
      </c>
      <c r="I4958" s="9">
        <v>45674.458437499998</v>
      </c>
      <c r="J4958" s="9"/>
      <c r="K4958" s="9"/>
      <c r="L4958" s="9">
        <v>45722.578865740739</v>
      </c>
      <c r="M4958" t="s">
        <v>8238</v>
      </c>
      <c r="N4958" t="s">
        <v>180</v>
      </c>
      <c r="O4958" t="s">
        <v>181</v>
      </c>
      <c r="P4958" t="s">
        <v>189</v>
      </c>
      <c r="Q4958" t="s">
        <v>186</v>
      </c>
      <c r="R4958" t="s">
        <v>8239</v>
      </c>
      <c r="S4958" s="9">
        <v>45722.578877314816</v>
      </c>
      <c r="T4958">
        <v>209481</v>
      </c>
      <c r="U4958" t="s">
        <v>183</v>
      </c>
      <c r="V4958" t="str">
        <f>IFERROR(_xlfn.XLOOKUP(tb_C101[[#This Row],[OS]],[1]!tb_C103[OS],[1]!tb_C103[DESCRICAO]),"0")</f>
        <v>MELHORIA</v>
      </c>
      <c r="W4958" t="str">
        <f>IFERROR(_xlfn.XLOOKUP(tb_C101[[#This Row],[OS]],[1]!tb_C103[OS],[1]!tb_C103[DESCRICAO2]),"0")</f>
        <v>Mecanico</v>
      </c>
    </row>
    <row r="4959" spans="1:23" x14ac:dyDescent="0.25">
      <c r="A4959" s="7">
        <v>4840</v>
      </c>
      <c r="B4959" t="s">
        <v>184</v>
      </c>
      <c r="C4959">
        <v>108</v>
      </c>
      <c r="D4959" s="8" t="s">
        <v>317</v>
      </c>
      <c r="H4959" t="s">
        <v>5740</v>
      </c>
      <c r="I4959" s="9">
        <v>45674.493379629632</v>
      </c>
      <c r="J4959" s="9">
        <v>45674.400694444441</v>
      </c>
      <c r="K4959" s="9">
        <v>45674.439583333333</v>
      </c>
      <c r="L4959" s="9"/>
      <c r="N4959" t="s">
        <v>215</v>
      </c>
      <c r="O4959" t="s">
        <v>204</v>
      </c>
      <c r="P4959" t="s">
        <v>189</v>
      </c>
      <c r="R4959" t="s">
        <v>5741</v>
      </c>
      <c r="S4959" s="9"/>
      <c r="U4959" t="s">
        <v>183</v>
      </c>
      <c r="V4959" t="str">
        <f>IFERROR(_xlfn.XLOOKUP(tb_C101[[#This Row],[OS]],[1]!tb_C103[OS],[1]!tb_C103[DESCRICAO]),"0")</f>
        <v>CORRETIVA</v>
      </c>
      <c r="W4959" t="str">
        <f>IFERROR(_xlfn.XLOOKUP(tb_C101[[#This Row],[OS]],[1]!tb_C103[OS],[1]!tb_C103[DESCRICAO2]),"0")</f>
        <v>AUTOMATICO - TROCAR</v>
      </c>
    </row>
    <row r="4960" spans="1:23" x14ac:dyDescent="0.25">
      <c r="A4960" s="7">
        <v>4841</v>
      </c>
      <c r="B4960" t="s">
        <v>175</v>
      </c>
      <c r="C4960">
        <v>206</v>
      </c>
      <c r="D4960" s="8" t="s">
        <v>793</v>
      </c>
      <c r="E4960" t="s">
        <v>2442</v>
      </c>
      <c r="F4960" t="s">
        <v>8108</v>
      </c>
      <c r="G4960" t="s">
        <v>8109</v>
      </c>
      <c r="H4960" t="s">
        <v>731</v>
      </c>
      <c r="I4960" s="9">
        <v>45676.471041666664</v>
      </c>
      <c r="J4960" s="9">
        <v>45673.416666666664</v>
      </c>
      <c r="K4960" s="9">
        <v>45704.463888888888</v>
      </c>
      <c r="L4960" s="9">
        <v>45707.423402777778</v>
      </c>
      <c r="M4960" t="s">
        <v>5417</v>
      </c>
      <c r="N4960" t="s">
        <v>180</v>
      </c>
      <c r="O4960" t="s">
        <v>204</v>
      </c>
      <c r="P4960" t="s">
        <v>189</v>
      </c>
      <c r="Q4960" t="s">
        <v>895</v>
      </c>
      <c r="R4960" t="s">
        <v>8240</v>
      </c>
      <c r="S4960" s="9">
        <v>45707.423414351855</v>
      </c>
      <c r="T4960">
        <v>209481</v>
      </c>
      <c r="U4960" t="s">
        <v>204</v>
      </c>
      <c r="V4960" t="str">
        <f>IFERROR(_xlfn.XLOOKUP(tb_C101[[#This Row],[OS]],[1]!tb_C103[OS],[1]!tb_C103[DESCRICAO]),"0")</f>
        <v>CORRETIVA</v>
      </c>
      <c r="W4960" t="str">
        <f>IFERROR(_xlfn.XLOOKUP(tb_C101[[#This Row],[OS]],[1]!tb_C103[OS],[1]!tb_C103[DESCRICAO2]),"0")</f>
        <v>Mecanico</v>
      </c>
    </row>
    <row r="4961" spans="1:23" x14ac:dyDescent="0.25">
      <c r="A4961" s="7">
        <v>4842</v>
      </c>
      <c r="B4961" t="s">
        <v>1476</v>
      </c>
      <c r="C4961">
        <v>9010</v>
      </c>
      <c r="D4961" s="8" t="s">
        <v>2406</v>
      </c>
      <c r="E4961" t="s">
        <v>2407</v>
      </c>
      <c r="H4961" t="s">
        <v>731</v>
      </c>
      <c r="I4961" s="9">
        <v>45677.432060185187</v>
      </c>
      <c r="J4961" s="9"/>
      <c r="K4961" s="9"/>
      <c r="L4961" s="9"/>
      <c r="N4961" t="s">
        <v>215</v>
      </c>
      <c r="O4961" t="s">
        <v>181</v>
      </c>
      <c r="P4961" t="s">
        <v>189</v>
      </c>
      <c r="R4961" t="s">
        <v>8241</v>
      </c>
      <c r="S4961" s="9">
        <v>45677.433958333335</v>
      </c>
      <c r="T4961">
        <v>43181706833</v>
      </c>
      <c r="U4961" t="s">
        <v>183</v>
      </c>
      <c r="V4961" t="str">
        <f>IFERROR(_xlfn.XLOOKUP(tb_C101[[#This Row],[OS]],[1]!tb_C103[OS],[1]!tb_C103[DESCRICAO]),"0")</f>
        <v>CORRETIVA</v>
      </c>
      <c r="W4961" t="str">
        <f>IFERROR(_xlfn.XLOOKUP(tb_C101[[#This Row],[OS]],[1]!tb_C103[OS],[1]!tb_C103[DESCRICAO2]),"0")</f>
        <v>Terceiro</v>
      </c>
    </row>
    <row r="4962" spans="1:23" x14ac:dyDescent="0.25">
      <c r="A4962" s="7">
        <v>4843</v>
      </c>
      <c r="B4962" t="s">
        <v>1476</v>
      </c>
      <c r="C4962">
        <v>9010</v>
      </c>
      <c r="D4962" s="8" t="s">
        <v>2406</v>
      </c>
      <c r="E4962" t="s">
        <v>5556</v>
      </c>
      <c r="H4962" t="s">
        <v>731</v>
      </c>
      <c r="I4962" s="9">
        <v>45677.437060185184</v>
      </c>
      <c r="J4962" s="9"/>
      <c r="K4962" s="9"/>
      <c r="L4962" s="9"/>
      <c r="N4962" t="s">
        <v>215</v>
      </c>
      <c r="O4962" t="s">
        <v>181</v>
      </c>
      <c r="P4962" t="s">
        <v>189</v>
      </c>
      <c r="R4962" t="s">
        <v>8242</v>
      </c>
      <c r="S4962" s="9">
        <v>45677.4375</v>
      </c>
      <c r="T4962">
        <v>43181706833</v>
      </c>
      <c r="U4962" t="s">
        <v>204</v>
      </c>
      <c r="V4962" t="str">
        <f>IFERROR(_xlfn.XLOOKUP(tb_C101[[#This Row],[OS]],[1]!tb_C103[OS],[1]!tb_C103[DESCRICAO]),"0")</f>
        <v>CORRETIVA</v>
      </c>
      <c r="W4962" t="str">
        <f>IFERROR(_xlfn.XLOOKUP(tb_C101[[#This Row],[OS]],[1]!tb_C103[OS],[1]!tb_C103[DESCRICAO2]),"0")</f>
        <v>Terceiro</v>
      </c>
    </row>
    <row r="4963" spans="1:23" x14ac:dyDescent="0.25">
      <c r="A4963" s="7">
        <v>4844</v>
      </c>
      <c r="B4963" t="s">
        <v>1476</v>
      </c>
      <c r="C4963">
        <v>9005</v>
      </c>
      <c r="D4963" s="8" t="s">
        <v>2148</v>
      </c>
      <c r="E4963" t="s">
        <v>2149</v>
      </c>
      <c r="H4963" t="s">
        <v>731</v>
      </c>
      <c r="I4963" s="9">
        <v>45677.442175925928</v>
      </c>
      <c r="J4963" s="9"/>
      <c r="K4963" s="9"/>
      <c r="L4963" s="9"/>
      <c r="N4963" t="s">
        <v>215</v>
      </c>
      <c r="O4963" t="s">
        <v>181</v>
      </c>
      <c r="P4963" t="s">
        <v>189</v>
      </c>
      <c r="R4963" t="s">
        <v>8243</v>
      </c>
      <c r="S4963" s="9">
        <v>45677.442418981482</v>
      </c>
      <c r="T4963">
        <v>43181706833</v>
      </c>
      <c r="U4963" t="s">
        <v>204</v>
      </c>
      <c r="V4963" t="str">
        <f>IFERROR(_xlfn.XLOOKUP(tb_C101[[#This Row],[OS]],[1]!tb_C103[OS],[1]!tb_C103[DESCRICAO]),"0")</f>
        <v>CORRETIVA</v>
      </c>
      <c r="W4963" t="str">
        <f>IFERROR(_xlfn.XLOOKUP(tb_C101[[#This Row],[OS]],[1]!tb_C103[OS],[1]!tb_C103[DESCRICAO2]),"0")</f>
        <v>Terceiro</v>
      </c>
    </row>
    <row r="4964" spans="1:23" x14ac:dyDescent="0.25">
      <c r="A4964" s="7">
        <v>4845</v>
      </c>
      <c r="B4964" t="s">
        <v>184</v>
      </c>
      <c r="C4964">
        <v>113</v>
      </c>
      <c r="D4964" s="8" t="s">
        <v>213</v>
      </c>
      <c r="E4964" t="s">
        <v>856</v>
      </c>
      <c r="F4964" t="s">
        <v>856</v>
      </c>
      <c r="G4964" t="s">
        <v>857</v>
      </c>
      <c r="H4964" t="s">
        <v>731</v>
      </c>
      <c r="I4964" s="9">
        <v>45677.455787037034</v>
      </c>
      <c r="J4964" s="9"/>
      <c r="K4964" s="9"/>
      <c r="L4964" s="9"/>
      <c r="N4964" t="s">
        <v>215</v>
      </c>
      <c r="O4964" t="s">
        <v>181</v>
      </c>
      <c r="Q4964" t="s">
        <v>186</v>
      </c>
      <c r="R4964" t="s">
        <v>8244</v>
      </c>
      <c r="S4964" s="9">
        <v>45677.457303240742</v>
      </c>
      <c r="T4964">
        <v>43181706833</v>
      </c>
      <c r="U4964" t="s">
        <v>204</v>
      </c>
      <c r="V4964" t="str">
        <f>IFERROR(_xlfn.XLOOKUP(tb_C101[[#This Row],[OS]],[1]!tb_C103[OS],[1]!tb_C103[DESCRICAO]),"0")</f>
        <v>PREVENTIVA</v>
      </c>
      <c r="W4964" t="str">
        <f>IFERROR(_xlfn.XLOOKUP(tb_C101[[#This Row],[OS]],[1]!tb_C103[OS],[1]!tb_C103[DESCRICAO2]),"0")</f>
        <v>Mecanico</v>
      </c>
    </row>
    <row r="4965" spans="1:23" x14ac:dyDescent="0.25">
      <c r="A4965" s="7">
        <v>4846</v>
      </c>
      <c r="B4965" t="s">
        <v>79</v>
      </c>
      <c r="C4965">
        <v>413</v>
      </c>
      <c r="D4965" s="8" t="s">
        <v>295</v>
      </c>
      <c r="H4965" t="s">
        <v>5654</v>
      </c>
      <c r="I4965" s="9">
        <v>45677.517627314817</v>
      </c>
      <c r="J4965" s="9">
        <v>45677.222222222219</v>
      </c>
      <c r="K4965" s="9"/>
      <c r="L4965" s="9"/>
      <c r="N4965" t="s">
        <v>215</v>
      </c>
      <c r="O4965" t="s">
        <v>204</v>
      </c>
      <c r="P4965" t="s">
        <v>189</v>
      </c>
      <c r="R4965" t="s">
        <v>5655</v>
      </c>
      <c r="S4965" s="9"/>
      <c r="U4965" t="s">
        <v>183</v>
      </c>
      <c r="V4965" t="str">
        <f>IFERROR(_xlfn.XLOOKUP(tb_C101[[#This Row],[OS]],[1]!tb_C103[OS],[1]!tb_C103[DESCRICAO]),"0")</f>
        <v>CORRETIVA</v>
      </c>
      <c r="W4965" t="str">
        <f>IFERROR(_xlfn.XLOOKUP(tb_C101[[#This Row],[OS]],[1]!tb_C103[OS],[1]!tb_C103[DESCRICAO2]),"0")</f>
        <v>AUTOMATICO - TROCAR</v>
      </c>
    </row>
    <row r="4966" spans="1:23" x14ac:dyDescent="0.25">
      <c r="A4966" s="7">
        <v>4847</v>
      </c>
      <c r="B4966" t="s">
        <v>24</v>
      </c>
      <c r="C4966">
        <v>506</v>
      </c>
      <c r="D4966" s="8" t="s">
        <v>819</v>
      </c>
      <c r="H4966" t="s">
        <v>8245</v>
      </c>
      <c r="I4966" s="9">
        <v>45677.555439814816</v>
      </c>
      <c r="J4966" s="9">
        <v>45677.298611111109</v>
      </c>
      <c r="K4966" s="9"/>
      <c r="L4966" s="9"/>
      <c r="N4966" t="s">
        <v>215</v>
      </c>
      <c r="O4966" t="s">
        <v>204</v>
      </c>
      <c r="P4966" t="s">
        <v>189</v>
      </c>
      <c r="R4966" t="s">
        <v>8246</v>
      </c>
      <c r="S4966" s="9"/>
      <c r="U4966" t="s">
        <v>183</v>
      </c>
      <c r="V4966" t="str">
        <f>IFERROR(_xlfn.XLOOKUP(tb_C101[[#This Row],[OS]],[1]!tb_C103[OS],[1]!tb_C103[DESCRICAO]),"0")</f>
        <v>CORRETIVA</v>
      </c>
      <c r="W4966" t="str">
        <f>IFERROR(_xlfn.XLOOKUP(tb_C101[[#This Row],[OS]],[1]!tb_C103[OS],[1]!tb_C103[DESCRICAO2]),"0")</f>
        <v>AUTOMATICO - TROCAR</v>
      </c>
    </row>
    <row r="4967" spans="1:23" x14ac:dyDescent="0.25">
      <c r="A4967" s="7">
        <v>4848</v>
      </c>
      <c r="B4967" t="s">
        <v>24</v>
      </c>
      <c r="C4967">
        <v>508</v>
      </c>
      <c r="D4967" s="8" t="s">
        <v>7540</v>
      </c>
      <c r="E4967" t="s">
        <v>238</v>
      </c>
      <c r="H4967" t="s">
        <v>750</v>
      </c>
      <c r="I4967" s="9">
        <v>45677.606979166667</v>
      </c>
      <c r="J4967" s="9">
        <v>45677.604398148149</v>
      </c>
      <c r="K4967" s="9">
        <v>45678.354166666664</v>
      </c>
      <c r="L4967" s="9">
        <v>45686.637256944443</v>
      </c>
      <c r="M4967" t="s">
        <v>8247</v>
      </c>
      <c r="N4967" t="s">
        <v>180</v>
      </c>
      <c r="O4967" t="s">
        <v>204</v>
      </c>
      <c r="P4967" t="s">
        <v>189</v>
      </c>
      <c r="R4967" t="s">
        <v>8248</v>
      </c>
      <c r="S4967" s="9">
        <v>45686.637280092589</v>
      </c>
      <c r="T4967">
        <v>883353</v>
      </c>
      <c r="U4967" t="s">
        <v>183</v>
      </c>
      <c r="V4967" t="str">
        <f>IFERROR(_xlfn.XLOOKUP(tb_C101[[#This Row],[OS]],[1]!tb_C103[OS],[1]!tb_C103[DESCRICAO]),"0")</f>
        <v>CORRETIVA</v>
      </c>
      <c r="W4967" t="str">
        <f>IFERROR(_xlfn.XLOOKUP(tb_C101[[#This Row],[OS]],[1]!tb_C103[OS],[1]!tb_C103[DESCRICAO2]),"0")</f>
        <v>Mecanico</v>
      </c>
    </row>
    <row r="4968" spans="1:23" x14ac:dyDescent="0.25">
      <c r="A4968" s="7">
        <v>4849</v>
      </c>
      <c r="B4968" t="s">
        <v>24</v>
      </c>
      <c r="C4968">
        <v>501</v>
      </c>
      <c r="D4968" s="8" t="s">
        <v>228</v>
      </c>
      <c r="E4968" t="s">
        <v>229</v>
      </c>
      <c r="H4968" t="s">
        <v>750</v>
      </c>
      <c r="I4968" s="9">
        <v>45677.610289351855</v>
      </c>
      <c r="J4968" s="9">
        <v>45674.319444444445</v>
      </c>
      <c r="K4968" s="9">
        <v>45674.4375</v>
      </c>
      <c r="L4968" s="9">
        <v>45686.599409722221</v>
      </c>
      <c r="M4968" t="s">
        <v>8249</v>
      </c>
      <c r="N4968" t="s">
        <v>180</v>
      </c>
      <c r="O4968" t="s">
        <v>204</v>
      </c>
      <c r="P4968" t="s">
        <v>189</v>
      </c>
      <c r="R4968" t="s">
        <v>8250</v>
      </c>
      <c r="S4968" s="9">
        <v>45686.599421296298</v>
      </c>
      <c r="T4968">
        <v>883353</v>
      </c>
      <c r="U4968" t="s">
        <v>183</v>
      </c>
      <c r="V4968" t="str">
        <f>IFERROR(_xlfn.XLOOKUP(tb_C101[[#This Row],[OS]],[1]!tb_C103[OS],[1]!tb_C103[DESCRICAO]),"0")</f>
        <v>CORRETIVA</v>
      </c>
      <c r="W4968" t="str">
        <f>IFERROR(_xlfn.XLOOKUP(tb_C101[[#This Row],[OS]],[1]!tb_C103[OS],[1]!tb_C103[DESCRICAO2]),"0")</f>
        <v>Mecanico</v>
      </c>
    </row>
    <row r="4969" spans="1:23" x14ac:dyDescent="0.25">
      <c r="A4969" s="7">
        <v>4850</v>
      </c>
      <c r="B4969" t="s">
        <v>184</v>
      </c>
      <c r="C4969">
        <v>113</v>
      </c>
      <c r="D4969" s="8" t="s">
        <v>213</v>
      </c>
      <c r="E4969" t="s">
        <v>856</v>
      </c>
      <c r="F4969" t="s">
        <v>856</v>
      </c>
      <c r="G4969" t="s">
        <v>857</v>
      </c>
      <c r="H4969" t="s">
        <v>585</v>
      </c>
      <c r="I4969" s="9">
        <v>45677.663599537038</v>
      </c>
      <c r="J4969" s="9">
        <v>45677.638888888891</v>
      </c>
      <c r="K4969" s="9">
        <v>45677.680555555555</v>
      </c>
      <c r="L4969" s="9">
        <v>45722.579247685186</v>
      </c>
      <c r="M4969" t="s">
        <v>8251</v>
      </c>
      <c r="N4969" t="s">
        <v>180</v>
      </c>
      <c r="O4969" t="s">
        <v>195</v>
      </c>
      <c r="P4969" t="s">
        <v>189</v>
      </c>
      <c r="Q4969" t="s">
        <v>186</v>
      </c>
      <c r="R4969" t="s">
        <v>8252</v>
      </c>
      <c r="S4969" s="9">
        <v>45722.579270833332</v>
      </c>
      <c r="T4969">
        <v>209481</v>
      </c>
      <c r="U4969" t="s">
        <v>183</v>
      </c>
      <c r="V4969" t="str">
        <f>IFERROR(_xlfn.XLOOKUP(tb_C101[[#This Row],[OS]],[1]!tb_C103[OS],[1]!tb_C103[DESCRICAO]),"0")</f>
        <v>CORRETIVA</v>
      </c>
      <c r="W4969" t="str">
        <f>IFERROR(_xlfn.XLOOKUP(tb_C101[[#This Row],[OS]],[1]!tb_C103[OS],[1]!tb_C103[DESCRICAO2]),"0")</f>
        <v>Mecanico</v>
      </c>
    </row>
    <row r="4970" spans="1:23" x14ac:dyDescent="0.25">
      <c r="A4970" s="7">
        <v>4851</v>
      </c>
      <c r="B4970" t="s">
        <v>24</v>
      </c>
      <c r="C4970">
        <v>501</v>
      </c>
      <c r="D4970" s="8" t="s">
        <v>228</v>
      </c>
      <c r="H4970" t="s">
        <v>6858</v>
      </c>
      <c r="I4970" s="9">
        <v>45677.726469907408</v>
      </c>
      <c r="J4970" s="9">
        <v>45677.708333333336</v>
      </c>
      <c r="K4970" s="9"/>
      <c r="L4970" s="9"/>
      <c r="N4970" t="s">
        <v>215</v>
      </c>
      <c r="O4970" t="s">
        <v>204</v>
      </c>
      <c r="P4970" t="s">
        <v>189</v>
      </c>
      <c r="R4970" t="s">
        <v>6859</v>
      </c>
      <c r="S4970" s="9"/>
      <c r="U4970" t="s">
        <v>183</v>
      </c>
      <c r="V4970" t="str">
        <f>IFERROR(_xlfn.XLOOKUP(tb_C101[[#This Row],[OS]],[1]!tb_C103[OS],[1]!tb_C103[DESCRICAO]),"0")</f>
        <v>CORRETIVA</v>
      </c>
      <c r="W4970" t="str">
        <f>IFERROR(_xlfn.XLOOKUP(tb_C101[[#This Row],[OS]],[1]!tb_C103[OS],[1]!tb_C103[DESCRICAO2]),"0")</f>
        <v>AUTOMATICO - TROCAR</v>
      </c>
    </row>
    <row r="4971" spans="1:23" x14ac:dyDescent="0.25">
      <c r="A4971" s="7">
        <v>4852</v>
      </c>
      <c r="B4971" t="s">
        <v>24</v>
      </c>
      <c r="C4971">
        <v>501</v>
      </c>
      <c r="D4971" s="8" t="s">
        <v>228</v>
      </c>
      <c r="H4971" t="s">
        <v>6858</v>
      </c>
      <c r="I4971" s="9">
        <v>45677.735196759262</v>
      </c>
      <c r="J4971" s="9">
        <v>45677.723611111112</v>
      </c>
      <c r="K4971" s="9">
        <v>45677.73541666667</v>
      </c>
      <c r="L4971" s="9"/>
      <c r="N4971" t="s">
        <v>215</v>
      </c>
      <c r="O4971" t="s">
        <v>204</v>
      </c>
      <c r="P4971" t="s">
        <v>189</v>
      </c>
      <c r="R4971" t="s">
        <v>6859</v>
      </c>
      <c r="S4971" s="9"/>
      <c r="U4971" t="s">
        <v>183</v>
      </c>
      <c r="V4971" t="str">
        <f>IFERROR(_xlfn.XLOOKUP(tb_C101[[#This Row],[OS]],[1]!tb_C103[OS],[1]!tb_C103[DESCRICAO]),"0")</f>
        <v>CORRETIVA</v>
      </c>
      <c r="W4971" t="str">
        <f>IFERROR(_xlfn.XLOOKUP(tb_C101[[#This Row],[OS]],[1]!tb_C103[OS],[1]!tb_C103[DESCRICAO2]),"0")</f>
        <v>AUTOMATICO - TROCAR</v>
      </c>
    </row>
    <row r="4972" spans="1:23" x14ac:dyDescent="0.25">
      <c r="A4972" s="7">
        <v>4853</v>
      </c>
      <c r="B4972" t="s">
        <v>24</v>
      </c>
      <c r="C4972">
        <v>501</v>
      </c>
      <c r="D4972" s="8" t="s">
        <v>228</v>
      </c>
      <c r="E4972" t="s">
        <v>1544</v>
      </c>
      <c r="H4972" t="s">
        <v>750</v>
      </c>
      <c r="I4972" s="9">
        <v>45677.73673611111</v>
      </c>
      <c r="J4972" s="9">
        <v>45677.733148148145</v>
      </c>
      <c r="K4972" s="9">
        <v>45677.75</v>
      </c>
      <c r="L4972" s="9">
        <v>45684.497557870367</v>
      </c>
      <c r="N4972" t="s">
        <v>180</v>
      </c>
      <c r="O4972" t="s">
        <v>204</v>
      </c>
      <c r="P4972" t="s">
        <v>182</v>
      </c>
      <c r="R4972" t="s">
        <v>8253</v>
      </c>
      <c r="S4972" s="9">
        <v>45684.497581018521</v>
      </c>
      <c r="T4972">
        <v>883353</v>
      </c>
      <c r="U4972" t="s">
        <v>183</v>
      </c>
      <c r="V4972" t="str">
        <f>IFERROR(_xlfn.XLOOKUP(tb_C101[[#This Row],[OS]],[1]!tb_C103[OS],[1]!tb_C103[DESCRICAO]),"0")</f>
        <v>CORRETIVA</v>
      </c>
      <c r="W4972" t="str">
        <f>IFERROR(_xlfn.XLOOKUP(tb_C101[[#This Row],[OS]],[1]!tb_C103[OS],[1]!tb_C103[DESCRICAO2]),"0")</f>
        <v>Eletrico</v>
      </c>
    </row>
    <row r="4973" spans="1:23" x14ac:dyDescent="0.25">
      <c r="A4973" s="7">
        <v>4854</v>
      </c>
      <c r="B4973" t="s">
        <v>858</v>
      </c>
      <c r="C4973">
        <v>1005</v>
      </c>
      <c r="D4973" s="8" t="s">
        <v>2856</v>
      </c>
      <c r="H4973" t="s">
        <v>8048</v>
      </c>
      <c r="I4973" s="9">
        <v>45678.342650462961</v>
      </c>
      <c r="J4973" s="9"/>
      <c r="K4973" s="9"/>
      <c r="L4973" s="9"/>
      <c r="N4973" t="s">
        <v>215</v>
      </c>
      <c r="O4973" t="s">
        <v>181</v>
      </c>
      <c r="S4973" s="9"/>
      <c r="U4973" t="s">
        <v>183</v>
      </c>
      <c r="V4973" t="str">
        <f>IFERROR(_xlfn.XLOOKUP(tb_C101[[#This Row],[OS]],[1]!tb_C103[OS],[1]!tb_C103[DESCRICAO]),"0")</f>
        <v>CORRETIVA DA PREVENTIVA</v>
      </c>
      <c r="W4973" t="str">
        <f>IFERROR(_xlfn.XLOOKUP(tb_C101[[#This Row],[OS]],[1]!tb_C103[OS],[1]!tb_C103[DESCRICAO2]),"0")</f>
        <v>Eletrico</v>
      </c>
    </row>
    <row r="4974" spans="1:23" x14ac:dyDescent="0.25">
      <c r="A4974" s="7">
        <v>4855</v>
      </c>
      <c r="B4974" t="s">
        <v>220</v>
      </c>
      <c r="C4974">
        <v>302</v>
      </c>
      <c r="D4974" s="8" t="s">
        <v>787</v>
      </c>
      <c r="E4974" t="s">
        <v>222</v>
      </c>
      <c r="H4974" t="s">
        <v>750</v>
      </c>
      <c r="I4974" s="9">
        <v>45678.344976851855</v>
      </c>
      <c r="J4974" s="9">
        <v>45678.342685185184</v>
      </c>
      <c r="K4974" s="9"/>
      <c r="L4974" s="9"/>
      <c r="N4974" t="s">
        <v>215</v>
      </c>
      <c r="O4974" t="s">
        <v>204</v>
      </c>
      <c r="P4974" t="s">
        <v>189</v>
      </c>
      <c r="R4974" t="s">
        <v>8254</v>
      </c>
      <c r="S4974" s="9"/>
      <c r="U4974" t="s">
        <v>183</v>
      </c>
      <c r="V4974" t="str">
        <f>IFERROR(_xlfn.XLOOKUP(tb_C101[[#This Row],[OS]],[1]!tb_C103[OS],[1]!tb_C103[DESCRICAO]),"0")</f>
        <v>CORRETIVA</v>
      </c>
      <c r="W4974" t="str">
        <f>IFERROR(_xlfn.XLOOKUP(tb_C101[[#This Row],[OS]],[1]!tb_C103[OS],[1]!tb_C103[DESCRICAO2]),"0")</f>
        <v>Mecanico</v>
      </c>
    </row>
    <row r="4975" spans="1:23" x14ac:dyDescent="0.25">
      <c r="A4975" s="7">
        <v>4856</v>
      </c>
      <c r="B4975" t="s">
        <v>184</v>
      </c>
      <c r="C4975">
        <v>8001</v>
      </c>
      <c r="D4975" s="8" t="s">
        <v>7390</v>
      </c>
      <c r="E4975" t="s">
        <v>7531</v>
      </c>
      <c r="H4975" t="s">
        <v>731</v>
      </c>
      <c r="I4975" s="9">
        <v>45678.414259259262</v>
      </c>
      <c r="J4975" s="9"/>
      <c r="K4975" s="9"/>
      <c r="L4975" s="9">
        <v>45722.579340277778</v>
      </c>
      <c r="M4975" t="s">
        <v>8255</v>
      </c>
      <c r="N4975" t="s">
        <v>180</v>
      </c>
      <c r="O4975" t="s">
        <v>181</v>
      </c>
      <c r="P4975" t="s">
        <v>189</v>
      </c>
      <c r="R4975" t="s">
        <v>8256</v>
      </c>
      <c r="S4975" s="9">
        <v>45722.579351851855</v>
      </c>
      <c r="T4975">
        <v>209481</v>
      </c>
      <c r="U4975" t="s">
        <v>204</v>
      </c>
      <c r="V4975" t="str">
        <f>IFERROR(_xlfn.XLOOKUP(tb_C101[[#This Row],[OS]],[1]!tb_C103[OS],[1]!tb_C103[DESCRICAO]),"0")</f>
        <v>PREVENTIVA</v>
      </c>
      <c r="W4975" t="str">
        <f>IFERROR(_xlfn.XLOOKUP(tb_C101[[#This Row],[OS]],[1]!tb_C103[OS],[1]!tb_C103[DESCRICAO2]),"0")</f>
        <v>Mecanico</v>
      </c>
    </row>
    <row r="4976" spans="1:23" x14ac:dyDescent="0.25">
      <c r="A4976" s="7">
        <v>4857</v>
      </c>
      <c r="B4976" t="s">
        <v>184</v>
      </c>
      <c r="C4976">
        <v>113</v>
      </c>
      <c r="D4976" s="8" t="s">
        <v>213</v>
      </c>
      <c r="H4976" t="s">
        <v>7776</v>
      </c>
      <c r="I4976" s="9">
        <v>45679.641631944447</v>
      </c>
      <c r="J4976" s="9">
        <v>45679.59375</v>
      </c>
      <c r="K4976" s="9">
        <v>45679.76666666667</v>
      </c>
      <c r="L4976" s="9">
        <v>45722.579409722224</v>
      </c>
      <c r="N4976" t="s">
        <v>180</v>
      </c>
      <c r="O4976" t="s">
        <v>204</v>
      </c>
      <c r="P4976" t="s">
        <v>189</v>
      </c>
      <c r="R4976" t="s">
        <v>7777</v>
      </c>
      <c r="S4976" s="9">
        <v>45722.579409722224</v>
      </c>
      <c r="T4976">
        <v>209481</v>
      </c>
      <c r="U4976" t="s">
        <v>183</v>
      </c>
      <c r="V4976" t="str">
        <f>IFERROR(_xlfn.XLOOKUP(tb_C101[[#This Row],[OS]],[1]!tb_C103[OS],[1]!tb_C103[DESCRICAO]),"0")</f>
        <v>CORRETIVA</v>
      </c>
      <c r="W4976" t="str">
        <f>IFERROR(_xlfn.XLOOKUP(tb_C101[[#This Row],[OS]],[1]!tb_C103[OS],[1]!tb_C103[DESCRICAO2]),"0")</f>
        <v>AUTOMATICO - TROCAR</v>
      </c>
    </row>
    <row r="4977" spans="1:23" x14ac:dyDescent="0.25">
      <c r="A4977" s="7">
        <v>4858</v>
      </c>
      <c r="B4977" t="s">
        <v>184</v>
      </c>
      <c r="C4977">
        <v>113</v>
      </c>
      <c r="D4977" s="8" t="s">
        <v>213</v>
      </c>
      <c r="H4977" t="s">
        <v>4656</v>
      </c>
      <c r="I4977" s="9">
        <v>45679.682199074072</v>
      </c>
      <c r="J4977" s="9">
        <v>45679.59375</v>
      </c>
      <c r="K4977" s="9"/>
      <c r="L4977" s="9"/>
      <c r="N4977" t="s">
        <v>215</v>
      </c>
      <c r="O4977" t="s">
        <v>204</v>
      </c>
      <c r="R4977" t="s">
        <v>8257</v>
      </c>
      <c r="S4977" s="9">
        <v>45679.682280092595</v>
      </c>
      <c r="T4977">
        <v>50689154836</v>
      </c>
      <c r="U4977" t="s">
        <v>183</v>
      </c>
      <c r="V4977" t="str">
        <f>IFERROR(_xlfn.XLOOKUP(tb_C101[[#This Row],[OS]],[1]!tb_C103[OS],[1]!tb_C103[DESCRICAO]),"0")</f>
        <v>CORRETIVA</v>
      </c>
      <c r="W4977" t="str">
        <f>IFERROR(_xlfn.XLOOKUP(tb_C101[[#This Row],[OS]],[1]!tb_C103[OS],[1]!tb_C103[DESCRICAO2]),"0")</f>
        <v>Eletrico</v>
      </c>
    </row>
    <row r="4978" spans="1:23" x14ac:dyDescent="0.25">
      <c r="A4978" s="7">
        <v>4859</v>
      </c>
      <c r="B4978" t="s">
        <v>175</v>
      </c>
      <c r="C4978">
        <v>207</v>
      </c>
      <c r="D4978" s="8" t="s">
        <v>760</v>
      </c>
      <c r="E4978" t="s">
        <v>4270</v>
      </c>
      <c r="H4978" t="s">
        <v>723</v>
      </c>
      <c r="I4978" s="9">
        <v>45679.698634259257</v>
      </c>
      <c r="J4978" s="9"/>
      <c r="K4978" s="9"/>
      <c r="L4978" s="9">
        <v>45684.421724537038</v>
      </c>
      <c r="M4978" t="s">
        <v>8258</v>
      </c>
      <c r="N4978" t="s">
        <v>180</v>
      </c>
      <c r="O4978" t="s">
        <v>181</v>
      </c>
      <c r="P4978" t="s">
        <v>189</v>
      </c>
      <c r="R4978" t="s">
        <v>8259</v>
      </c>
      <c r="S4978" s="9">
        <v>45684.421736111108</v>
      </c>
      <c r="T4978">
        <v>883353</v>
      </c>
      <c r="U4978" t="s">
        <v>183</v>
      </c>
      <c r="V4978" t="str">
        <f>IFERROR(_xlfn.XLOOKUP(tb_C101[[#This Row],[OS]],[1]!tb_C103[OS],[1]!tb_C103[DESCRICAO]),"0")</f>
        <v>CORRETIVA</v>
      </c>
      <c r="W4978" t="str">
        <f>IFERROR(_xlfn.XLOOKUP(tb_C101[[#This Row],[OS]],[1]!tb_C103[OS],[1]!tb_C103[DESCRICAO2]),"0")</f>
        <v>Mecanico</v>
      </c>
    </row>
    <row r="4979" spans="1:23" x14ac:dyDescent="0.25">
      <c r="A4979" s="7">
        <v>4860</v>
      </c>
      <c r="B4979" t="s">
        <v>79</v>
      </c>
      <c r="C4979">
        <v>417</v>
      </c>
      <c r="D4979" s="8" t="s">
        <v>927</v>
      </c>
      <c r="H4979" t="s">
        <v>5998</v>
      </c>
      <c r="I4979" s="9">
        <v>45679.733310185184</v>
      </c>
      <c r="J4979" s="9">
        <v>45679.590277777781</v>
      </c>
      <c r="K4979" s="9"/>
      <c r="L4979" s="9"/>
      <c r="N4979" t="s">
        <v>215</v>
      </c>
      <c r="O4979" t="s">
        <v>204</v>
      </c>
      <c r="P4979" t="s">
        <v>189</v>
      </c>
      <c r="R4979" t="s">
        <v>5999</v>
      </c>
      <c r="S4979" s="9"/>
      <c r="U4979" t="s">
        <v>183</v>
      </c>
      <c r="V4979" t="str">
        <f>IFERROR(_xlfn.XLOOKUP(tb_C101[[#This Row],[OS]],[1]!tb_C103[OS],[1]!tb_C103[DESCRICAO]),"0")</f>
        <v>CORRETIVA</v>
      </c>
      <c r="W4979" t="str">
        <f>IFERROR(_xlfn.XLOOKUP(tb_C101[[#This Row],[OS]],[1]!tb_C103[OS],[1]!tb_C103[DESCRICAO2]),"0")</f>
        <v>AUTOMATICO - TROCAR</v>
      </c>
    </row>
    <row r="4980" spans="1:23" x14ac:dyDescent="0.25">
      <c r="A4980" s="7">
        <v>4861</v>
      </c>
      <c r="B4980" t="s">
        <v>184</v>
      </c>
      <c r="C4980">
        <v>113</v>
      </c>
      <c r="D4980" s="8" t="s">
        <v>213</v>
      </c>
      <c r="E4980" t="s">
        <v>198</v>
      </c>
      <c r="F4980" t="s">
        <v>7872</v>
      </c>
      <c r="G4980" t="s">
        <v>7873</v>
      </c>
      <c r="H4980" t="s">
        <v>4936</v>
      </c>
      <c r="I4980" s="9">
        <v>45680.457152777781</v>
      </c>
      <c r="J4980" s="9">
        <v>45678.642361111109</v>
      </c>
      <c r="K4980" s="9">
        <v>45678.659722222219</v>
      </c>
      <c r="L4980" s="9">
        <v>45686.626550925925</v>
      </c>
      <c r="M4980" t="s">
        <v>8260</v>
      </c>
      <c r="N4980" t="s">
        <v>180</v>
      </c>
      <c r="O4980" t="s">
        <v>204</v>
      </c>
      <c r="P4980" t="s">
        <v>189</v>
      </c>
      <c r="Q4980" t="s">
        <v>418</v>
      </c>
      <c r="R4980" t="s">
        <v>8261</v>
      </c>
      <c r="S4980" s="9">
        <v>45686.626562500001</v>
      </c>
      <c r="T4980">
        <v>883353</v>
      </c>
      <c r="U4980" t="s">
        <v>183</v>
      </c>
      <c r="V4980" t="str">
        <f>IFERROR(_xlfn.XLOOKUP(tb_C101[[#This Row],[OS]],[1]!tb_C103[OS],[1]!tb_C103[DESCRICAO]),"0")</f>
        <v>CORRETIVA</v>
      </c>
      <c r="W4980" t="str">
        <f>IFERROR(_xlfn.XLOOKUP(tb_C101[[#This Row],[OS]],[1]!tb_C103[OS],[1]!tb_C103[DESCRICAO2]),"0")</f>
        <v>Eletrico</v>
      </c>
    </row>
    <row r="4981" spans="1:23" x14ac:dyDescent="0.25">
      <c r="A4981" s="7">
        <v>4862</v>
      </c>
      <c r="B4981" t="s">
        <v>184</v>
      </c>
      <c r="C4981">
        <v>108</v>
      </c>
      <c r="D4981" s="8" t="s">
        <v>317</v>
      </c>
      <c r="E4981" t="s">
        <v>300</v>
      </c>
      <c r="F4981" t="s">
        <v>8262</v>
      </c>
      <c r="G4981" t="s">
        <v>8263</v>
      </c>
      <c r="H4981" t="s">
        <v>4936</v>
      </c>
      <c r="I4981" s="9">
        <v>45680.459120370368</v>
      </c>
      <c r="J4981" s="9"/>
      <c r="K4981" s="9"/>
      <c r="L4981" s="9"/>
      <c r="N4981" t="s">
        <v>215</v>
      </c>
      <c r="O4981" t="s">
        <v>181</v>
      </c>
      <c r="Q4981" t="s">
        <v>418</v>
      </c>
      <c r="R4981" t="s">
        <v>8264</v>
      </c>
      <c r="S4981" s="9"/>
      <c r="U4981" t="s">
        <v>183</v>
      </c>
      <c r="V4981" t="str">
        <f>IFERROR(_xlfn.XLOOKUP(tb_C101[[#This Row],[OS]],[1]!tb_C103[OS],[1]!tb_C103[DESCRICAO]),"0")</f>
        <v>CORRETIVA</v>
      </c>
      <c r="W4981" t="str">
        <f>IFERROR(_xlfn.XLOOKUP(tb_C101[[#This Row],[OS]],[1]!tb_C103[OS],[1]!tb_C103[DESCRICAO2]),"0")</f>
        <v>Eletrico</v>
      </c>
    </row>
    <row r="4982" spans="1:23" x14ac:dyDescent="0.25">
      <c r="A4982" s="7">
        <v>4863</v>
      </c>
      <c r="B4982" t="s">
        <v>184</v>
      </c>
      <c r="C4982">
        <v>108</v>
      </c>
      <c r="D4982" s="8" t="s">
        <v>317</v>
      </c>
      <c r="E4982" t="s">
        <v>300</v>
      </c>
      <c r="F4982" t="s">
        <v>8262</v>
      </c>
      <c r="G4982" t="s">
        <v>8263</v>
      </c>
      <c r="H4982" t="s">
        <v>4936</v>
      </c>
      <c r="I4982" s="9">
        <v>45680.460497685184</v>
      </c>
      <c r="J4982" s="9"/>
      <c r="K4982" s="9"/>
      <c r="L4982" s="9">
        <v>45722.579467592594</v>
      </c>
      <c r="M4982" t="s">
        <v>8265</v>
      </c>
      <c r="N4982" t="s">
        <v>180</v>
      </c>
      <c r="O4982" t="s">
        <v>181</v>
      </c>
      <c r="P4982" t="s">
        <v>189</v>
      </c>
      <c r="Q4982" t="s">
        <v>418</v>
      </c>
      <c r="R4982" t="s">
        <v>8266</v>
      </c>
      <c r="S4982" s="9">
        <v>45722.579479166663</v>
      </c>
      <c r="T4982">
        <v>209481</v>
      </c>
      <c r="U4982" t="s">
        <v>183</v>
      </c>
      <c r="V4982" t="str">
        <f>IFERROR(_xlfn.XLOOKUP(tb_C101[[#This Row],[OS]],[1]!tb_C103[OS],[1]!tb_C103[DESCRICAO]),"0")</f>
        <v>CORRETIVA</v>
      </c>
      <c r="W4982" t="str">
        <f>IFERROR(_xlfn.XLOOKUP(tb_C101[[#This Row],[OS]],[1]!tb_C103[OS],[1]!tb_C103[DESCRICAO2]),"0")</f>
        <v>Eletrico</v>
      </c>
    </row>
    <row r="4983" spans="1:23" x14ac:dyDescent="0.25">
      <c r="A4983" s="7">
        <v>4864</v>
      </c>
      <c r="B4983" t="s">
        <v>220</v>
      </c>
      <c r="C4983">
        <v>302</v>
      </c>
      <c r="D4983" s="8" t="s">
        <v>787</v>
      </c>
      <c r="H4983" t="s">
        <v>191</v>
      </c>
      <c r="I4983" s="9">
        <v>45680.606736111113</v>
      </c>
      <c r="J4983" s="9">
        <v>45700.46875</v>
      </c>
      <c r="K4983" s="9">
        <v>45700.48333333333</v>
      </c>
      <c r="L4983" s="9">
        <v>45707.422361111108</v>
      </c>
      <c r="M4983" t="s">
        <v>8267</v>
      </c>
      <c r="N4983" t="s">
        <v>180</v>
      </c>
      <c r="O4983" t="s">
        <v>204</v>
      </c>
      <c r="P4983" t="s">
        <v>189</v>
      </c>
      <c r="R4983" t="s">
        <v>8268</v>
      </c>
      <c r="S4983" s="9">
        <v>45707.422372685185</v>
      </c>
      <c r="T4983">
        <v>209481</v>
      </c>
      <c r="U4983" t="s">
        <v>183</v>
      </c>
      <c r="V4983" t="str">
        <f>IFERROR(_xlfn.XLOOKUP(tb_C101[[#This Row],[OS]],[1]!tb_C103[OS],[1]!tb_C103[DESCRICAO]),"0")</f>
        <v>MELHORIA</v>
      </c>
      <c r="W4983" t="str">
        <f>IFERROR(_xlfn.XLOOKUP(tb_C101[[#This Row],[OS]],[1]!tb_C103[OS],[1]!tb_C103[DESCRICAO2]),"0")</f>
        <v>Eletrico</v>
      </c>
    </row>
    <row r="4984" spans="1:23" x14ac:dyDescent="0.25">
      <c r="A4984" s="7">
        <v>4865</v>
      </c>
      <c r="B4984" t="s">
        <v>175</v>
      </c>
      <c r="C4984">
        <v>9023</v>
      </c>
      <c r="D4984" s="8" t="s">
        <v>7105</v>
      </c>
      <c r="H4984" t="s">
        <v>191</v>
      </c>
      <c r="I4984" s="9">
        <v>45680.615069444444</v>
      </c>
      <c r="J4984" s="9"/>
      <c r="K4984" s="9"/>
      <c r="L4984" s="9"/>
      <c r="N4984" t="s">
        <v>215</v>
      </c>
      <c r="O4984" t="s">
        <v>181</v>
      </c>
      <c r="R4984" t="s">
        <v>8269</v>
      </c>
      <c r="S4984" s="9"/>
      <c r="U4984" t="s">
        <v>183</v>
      </c>
      <c r="V4984" t="str">
        <f>IFERROR(_xlfn.XLOOKUP(tb_C101[[#This Row],[OS]],[1]!tb_C103[OS],[1]!tb_C103[DESCRICAO]),"0")</f>
        <v>MELHORIA</v>
      </c>
      <c r="W4984" t="str">
        <f>IFERROR(_xlfn.XLOOKUP(tb_C101[[#This Row],[OS]],[1]!tb_C103[OS],[1]!tb_C103[DESCRICAO2]),"0")</f>
        <v>Terceiro</v>
      </c>
    </row>
    <row r="4985" spans="1:23" x14ac:dyDescent="0.25">
      <c r="A4985" s="7">
        <v>4866</v>
      </c>
      <c r="B4985" t="s">
        <v>184</v>
      </c>
      <c r="C4985">
        <v>117</v>
      </c>
      <c r="D4985" s="8" t="s">
        <v>354</v>
      </c>
      <c r="H4985" t="s">
        <v>5353</v>
      </c>
      <c r="I4985" s="9">
        <v>45680.73609953704</v>
      </c>
      <c r="J4985" s="9">
        <v>45680.708333333336</v>
      </c>
      <c r="K4985" s="9">
        <v>45681.531944444447</v>
      </c>
      <c r="L4985" s="9"/>
      <c r="N4985" t="s">
        <v>215</v>
      </c>
      <c r="O4985" t="s">
        <v>204</v>
      </c>
      <c r="P4985" t="s">
        <v>189</v>
      </c>
      <c r="R4985" t="s">
        <v>5354</v>
      </c>
      <c r="S4985" s="9"/>
      <c r="U4985" t="s">
        <v>183</v>
      </c>
      <c r="V4985" t="str">
        <f>IFERROR(_xlfn.XLOOKUP(tb_C101[[#This Row],[OS]],[1]!tb_C103[OS],[1]!tb_C103[DESCRICAO]),"0")</f>
        <v>CORRETIVA</v>
      </c>
      <c r="W4985" t="str">
        <f>IFERROR(_xlfn.XLOOKUP(tb_C101[[#This Row],[OS]],[1]!tb_C103[OS],[1]!tb_C103[DESCRICAO2]),"0")</f>
        <v>AUTOMATICO - TROCAR</v>
      </c>
    </row>
    <row r="4986" spans="1:23" x14ac:dyDescent="0.25">
      <c r="A4986" s="7">
        <v>4867</v>
      </c>
      <c r="B4986" t="s">
        <v>24</v>
      </c>
      <c r="C4986">
        <v>501</v>
      </c>
      <c r="D4986" s="8" t="s">
        <v>228</v>
      </c>
      <c r="H4986" t="s">
        <v>6858</v>
      </c>
      <c r="I4986" s="9">
        <v>45680.764340277776</v>
      </c>
      <c r="J4986" s="9">
        <v>45680.727777777778</v>
      </c>
      <c r="K4986" s="9"/>
      <c r="L4986" s="9"/>
      <c r="N4986" t="s">
        <v>215</v>
      </c>
      <c r="O4986" t="s">
        <v>204</v>
      </c>
      <c r="P4986" t="s">
        <v>189</v>
      </c>
      <c r="R4986" t="s">
        <v>6859</v>
      </c>
      <c r="S4986" s="9"/>
      <c r="U4986" t="s">
        <v>183</v>
      </c>
      <c r="V4986" t="str">
        <f>IFERROR(_xlfn.XLOOKUP(tb_C101[[#This Row],[OS]],[1]!tb_C103[OS],[1]!tb_C103[DESCRICAO]),"0")</f>
        <v>CORRETIVA</v>
      </c>
      <c r="W4986" t="str">
        <f>IFERROR(_xlfn.XLOOKUP(tb_C101[[#This Row],[OS]],[1]!tb_C103[OS],[1]!tb_C103[DESCRICAO2]),"0")</f>
        <v>AUTOMATICO - TROCAR</v>
      </c>
    </row>
    <row r="4987" spans="1:23" x14ac:dyDescent="0.25">
      <c r="A4987" s="7">
        <v>4868</v>
      </c>
      <c r="B4987" t="s">
        <v>184</v>
      </c>
      <c r="C4987">
        <v>115</v>
      </c>
      <c r="D4987" s="8" t="s">
        <v>197</v>
      </c>
      <c r="E4987" t="s">
        <v>381</v>
      </c>
      <c r="F4987" t="s">
        <v>381</v>
      </c>
      <c r="G4987" t="s">
        <v>382</v>
      </c>
      <c r="H4987" t="s">
        <v>585</v>
      </c>
      <c r="I4987" s="9">
        <v>45681.388356481482</v>
      </c>
      <c r="J4987" s="9"/>
      <c r="K4987" s="9"/>
      <c r="L4987" s="9">
        <v>45722.57953703704</v>
      </c>
      <c r="M4987" t="s">
        <v>8270</v>
      </c>
      <c r="N4987" t="s">
        <v>180</v>
      </c>
      <c r="O4987" t="s">
        <v>181</v>
      </c>
      <c r="P4987" t="s">
        <v>189</v>
      </c>
      <c r="Q4987" t="s">
        <v>186</v>
      </c>
      <c r="R4987" t="s">
        <v>8271</v>
      </c>
      <c r="S4987" s="9">
        <v>45722.579548611109</v>
      </c>
      <c r="T4987">
        <v>209481</v>
      </c>
      <c r="U4987" t="s">
        <v>183</v>
      </c>
      <c r="V4987" t="str">
        <f>IFERROR(_xlfn.XLOOKUP(tb_C101[[#This Row],[OS]],[1]!tb_C103[OS],[1]!tb_C103[DESCRICAO]),"0")</f>
        <v>CORRETIVA</v>
      </c>
      <c r="W4987" t="str">
        <f>IFERROR(_xlfn.XLOOKUP(tb_C101[[#This Row],[OS]],[1]!tb_C103[OS],[1]!tb_C103[DESCRICAO2]),"0")</f>
        <v>Mecanico</v>
      </c>
    </row>
    <row r="4988" spans="1:23" x14ac:dyDescent="0.25">
      <c r="A4988" s="7">
        <v>4869</v>
      </c>
      <c r="B4988" t="s">
        <v>184</v>
      </c>
      <c r="C4988">
        <v>115</v>
      </c>
      <c r="D4988" s="8" t="s">
        <v>197</v>
      </c>
      <c r="E4988" t="s">
        <v>381</v>
      </c>
      <c r="F4988" t="s">
        <v>381</v>
      </c>
      <c r="G4988" t="s">
        <v>382</v>
      </c>
      <c r="H4988" t="s">
        <v>585</v>
      </c>
      <c r="I4988" s="9">
        <v>45681.391643518517</v>
      </c>
      <c r="J4988" s="9"/>
      <c r="K4988" s="9"/>
      <c r="L4988" s="9"/>
      <c r="N4988" t="s">
        <v>215</v>
      </c>
      <c r="O4988" t="s">
        <v>181</v>
      </c>
      <c r="Q4988" t="s">
        <v>186</v>
      </c>
      <c r="R4988" t="s">
        <v>8272</v>
      </c>
      <c r="S4988" s="9"/>
      <c r="U4988" t="s">
        <v>183</v>
      </c>
      <c r="V4988" t="str">
        <f>IFERROR(_xlfn.XLOOKUP(tb_C101[[#This Row],[OS]],[1]!tb_C103[OS],[1]!tb_C103[DESCRICAO]),"0")</f>
        <v>CORRETIVA</v>
      </c>
      <c r="W4988" t="str">
        <f>IFERROR(_xlfn.XLOOKUP(tb_C101[[#This Row],[OS]],[1]!tb_C103[OS],[1]!tb_C103[DESCRICAO2]),"0")</f>
        <v>Mecanico</v>
      </c>
    </row>
    <row r="4989" spans="1:23" x14ac:dyDescent="0.25">
      <c r="A4989" s="7">
        <v>4870</v>
      </c>
      <c r="B4989" t="s">
        <v>79</v>
      </c>
      <c r="C4989">
        <v>417</v>
      </c>
      <c r="D4989" s="8" t="s">
        <v>927</v>
      </c>
      <c r="H4989" t="s">
        <v>5998</v>
      </c>
      <c r="I4989" s="9">
        <v>45681.726539351854</v>
      </c>
      <c r="J4989" s="9">
        <v>45681.652777777781</v>
      </c>
      <c r="K4989" s="9"/>
      <c r="L4989" s="9"/>
      <c r="N4989" t="s">
        <v>215</v>
      </c>
      <c r="O4989" t="s">
        <v>204</v>
      </c>
      <c r="P4989" t="s">
        <v>189</v>
      </c>
      <c r="R4989" t="s">
        <v>5999</v>
      </c>
      <c r="S4989" s="9"/>
      <c r="U4989" t="s">
        <v>183</v>
      </c>
      <c r="V4989" t="str">
        <f>IFERROR(_xlfn.XLOOKUP(tb_C101[[#This Row],[OS]],[1]!tb_C103[OS],[1]!tb_C103[DESCRICAO]),"0")</f>
        <v>CORRETIVA</v>
      </c>
      <c r="W4989" t="str">
        <f>IFERROR(_xlfn.XLOOKUP(tb_C101[[#This Row],[OS]],[1]!tb_C103[OS],[1]!tb_C103[DESCRICAO2]),"0")</f>
        <v>AUTOMATICO - TROCAR</v>
      </c>
    </row>
    <row r="4990" spans="1:23" x14ac:dyDescent="0.25">
      <c r="A4990" s="7">
        <v>4871</v>
      </c>
      <c r="B4990" t="s">
        <v>184</v>
      </c>
      <c r="C4990">
        <v>117</v>
      </c>
      <c r="D4990" s="8" t="s">
        <v>354</v>
      </c>
      <c r="H4990" t="s">
        <v>5597</v>
      </c>
      <c r="I4990" s="9">
        <v>45681.78266203704</v>
      </c>
      <c r="J4990" s="9">
        <v>45681.53125</v>
      </c>
      <c r="K4990" s="9"/>
      <c r="L4990" s="9"/>
      <c r="N4990" t="s">
        <v>215</v>
      </c>
      <c r="O4990" t="s">
        <v>204</v>
      </c>
      <c r="P4990" t="s">
        <v>189</v>
      </c>
      <c r="R4990" t="s">
        <v>5598</v>
      </c>
      <c r="S4990" s="9"/>
      <c r="U4990" t="s">
        <v>183</v>
      </c>
      <c r="V4990" t="str">
        <f>IFERROR(_xlfn.XLOOKUP(tb_C101[[#This Row],[OS]],[1]!tb_C103[OS],[1]!tb_C103[DESCRICAO]),"0")</f>
        <v>CORRETIVA</v>
      </c>
      <c r="W4990" t="str">
        <f>IFERROR(_xlfn.XLOOKUP(tb_C101[[#This Row],[OS]],[1]!tb_C103[OS],[1]!tb_C103[DESCRICAO2]),"0")</f>
        <v>AUTOMATICO - TROCAR</v>
      </c>
    </row>
    <row r="4991" spans="1:23" x14ac:dyDescent="0.25">
      <c r="A4991" s="7">
        <v>4872</v>
      </c>
      <c r="B4991" t="s">
        <v>79</v>
      </c>
      <c r="C4991">
        <v>417</v>
      </c>
      <c r="D4991" s="8" t="s">
        <v>927</v>
      </c>
      <c r="H4991" t="s">
        <v>5998</v>
      </c>
      <c r="I4991" s="9">
        <v>45681.908842592595</v>
      </c>
      <c r="J4991" s="9">
        <v>45681.708333333336</v>
      </c>
      <c r="K4991" s="9"/>
      <c r="L4991" s="9"/>
      <c r="N4991" t="s">
        <v>215</v>
      </c>
      <c r="O4991" t="s">
        <v>204</v>
      </c>
      <c r="P4991" t="s">
        <v>189</v>
      </c>
      <c r="R4991" t="s">
        <v>5999</v>
      </c>
      <c r="S4991" s="9"/>
      <c r="U4991" t="s">
        <v>183</v>
      </c>
      <c r="V4991" t="str">
        <f>IFERROR(_xlfn.XLOOKUP(tb_C101[[#This Row],[OS]],[1]!tb_C103[OS],[1]!tb_C103[DESCRICAO]),"0")</f>
        <v>CORRETIVA</v>
      </c>
      <c r="W4991" t="str">
        <f>IFERROR(_xlfn.XLOOKUP(tb_C101[[#This Row],[OS]],[1]!tb_C103[OS],[1]!tb_C103[DESCRICAO2]),"0")</f>
        <v>AUTOMATICO - TROCAR</v>
      </c>
    </row>
    <row r="4992" spans="1:23" x14ac:dyDescent="0.25">
      <c r="A4992" s="7">
        <v>4873</v>
      </c>
      <c r="B4992" t="s">
        <v>24</v>
      </c>
      <c r="D4992" s="8"/>
      <c r="H4992" t="s">
        <v>6008</v>
      </c>
      <c r="I4992" s="9">
        <v>45682.576527777775</v>
      </c>
      <c r="J4992" s="9">
        <v>45682.520833333336</v>
      </c>
      <c r="K4992" s="9"/>
      <c r="L4992" s="9"/>
      <c r="N4992" t="s">
        <v>215</v>
      </c>
      <c r="O4992" t="s">
        <v>204</v>
      </c>
      <c r="P4992" t="s">
        <v>189</v>
      </c>
      <c r="R4992" t="s">
        <v>6009</v>
      </c>
      <c r="S4992" s="9"/>
      <c r="U4992" t="s">
        <v>183</v>
      </c>
      <c r="V4992" t="str">
        <f>IFERROR(_xlfn.XLOOKUP(tb_C101[[#This Row],[OS]],[1]!tb_C103[OS],[1]!tb_C103[DESCRICAO]),"0")</f>
        <v>CORRETIVA</v>
      </c>
      <c r="W4992" t="str">
        <f>IFERROR(_xlfn.XLOOKUP(tb_C101[[#This Row],[OS]],[1]!tb_C103[OS],[1]!tb_C103[DESCRICAO2]),"0")</f>
        <v>AUTOMATICO - TROCAR</v>
      </c>
    </row>
    <row r="4993" spans="1:23" x14ac:dyDescent="0.25">
      <c r="A4993" s="7">
        <v>4874</v>
      </c>
      <c r="B4993" t="s">
        <v>24</v>
      </c>
      <c r="D4993" s="8"/>
      <c r="H4993" t="s">
        <v>6008</v>
      </c>
      <c r="I4993" s="9">
        <v>45682.641956018517</v>
      </c>
      <c r="J4993" s="9">
        <v>45682.583333333336</v>
      </c>
      <c r="K4993" s="9"/>
      <c r="L4993" s="9"/>
      <c r="N4993" t="s">
        <v>215</v>
      </c>
      <c r="O4993" t="s">
        <v>204</v>
      </c>
      <c r="P4993" t="s">
        <v>189</v>
      </c>
      <c r="R4993" t="s">
        <v>6009</v>
      </c>
      <c r="S4993" s="9"/>
      <c r="U4993" t="s">
        <v>183</v>
      </c>
      <c r="V4993" t="str">
        <f>IFERROR(_xlfn.XLOOKUP(tb_C101[[#This Row],[OS]],[1]!tb_C103[OS],[1]!tb_C103[DESCRICAO]),"0")</f>
        <v>CORRETIVA</v>
      </c>
      <c r="W4993" t="str">
        <f>IFERROR(_xlfn.XLOOKUP(tb_C101[[#This Row],[OS]],[1]!tb_C103[OS],[1]!tb_C103[DESCRICAO2]),"0")</f>
        <v>AUTOMATICO - TROCAR</v>
      </c>
    </row>
    <row r="4994" spans="1:23" x14ac:dyDescent="0.25">
      <c r="A4994" s="7">
        <v>4875</v>
      </c>
      <c r="B4994" t="s">
        <v>24</v>
      </c>
      <c r="C4994">
        <v>502</v>
      </c>
      <c r="D4994" s="8" t="s">
        <v>246</v>
      </c>
      <c r="H4994" t="s">
        <v>5813</v>
      </c>
      <c r="I4994" s="9">
        <v>45684.199687499997</v>
      </c>
      <c r="J4994" s="9">
        <v>45684.146527777775</v>
      </c>
      <c r="K4994" s="9"/>
      <c r="L4994" s="9"/>
      <c r="N4994" t="s">
        <v>215</v>
      </c>
      <c r="O4994" t="s">
        <v>204</v>
      </c>
      <c r="P4994" t="s">
        <v>189</v>
      </c>
      <c r="R4994" t="s">
        <v>5814</v>
      </c>
      <c r="S4994" s="9"/>
      <c r="U4994" t="s">
        <v>183</v>
      </c>
      <c r="V4994" t="str">
        <f>IFERROR(_xlfn.XLOOKUP(tb_C101[[#This Row],[OS]],[1]!tb_C103[OS],[1]!tb_C103[DESCRICAO]),"0")</f>
        <v>CORRETIVA</v>
      </c>
      <c r="W4994" t="str">
        <f>IFERROR(_xlfn.XLOOKUP(tb_C101[[#This Row],[OS]],[1]!tb_C103[OS],[1]!tb_C103[DESCRICAO2]),"0")</f>
        <v>AUTOMATICO - TROCAR</v>
      </c>
    </row>
    <row r="4995" spans="1:23" x14ac:dyDescent="0.25">
      <c r="A4995" s="7">
        <v>4876</v>
      </c>
      <c r="B4995" t="s">
        <v>175</v>
      </c>
      <c r="C4995">
        <v>207</v>
      </c>
      <c r="D4995" s="8" t="s">
        <v>760</v>
      </c>
      <c r="H4995" t="s">
        <v>8273</v>
      </c>
      <c r="I4995" s="9">
        <v>45684.383148148147</v>
      </c>
      <c r="J4995" s="9">
        <v>45684.347222222219</v>
      </c>
      <c r="K4995" s="9"/>
      <c r="L4995" s="9"/>
      <c r="N4995" t="s">
        <v>215</v>
      </c>
      <c r="O4995" t="s">
        <v>204</v>
      </c>
      <c r="P4995" t="s">
        <v>189</v>
      </c>
      <c r="R4995" t="s">
        <v>8274</v>
      </c>
      <c r="S4995" s="9"/>
      <c r="U4995" t="s">
        <v>183</v>
      </c>
      <c r="V4995" t="str">
        <f>IFERROR(_xlfn.XLOOKUP(tb_C101[[#This Row],[OS]],[1]!tb_C103[OS],[1]!tb_C103[DESCRICAO]),"0")</f>
        <v>CORRETIVA</v>
      </c>
      <c r="W4995" t="str">
        <f>IFERROR(_xlfn.XLOOKUP(tb_C101[[#This Row],[OS]],[1]!tb_C103[OS],[1]!tb_C103[DESCRICAO2]),"0")</f>
        <v>AUTOMATICO - TROCAR</v>
      </c>
    </row>
    <row r="4996" spans="1:23" x14ac:dyDescent="0.25">
      <c r="A4996" s="7">
        <v>4877</v>
      </c>
      <c r="B4996" t="s">
        <v>184</v>
      </c>
      <c r="C4996">
        <v>117</v>
      </c>
      <c r="D4996" s="8" t="s">
        <v>354</v>
      </c>
      <c r="H4996" t="s">
        <v>585</v>
      </c>
      <c r="I4996" s="9">
        <v>45684.396122685182</v>
      </c>
      <c r="J4996" s="9">
        <v>45682.25</v>
      </c>
      <c r="K4996" s="9">
        <v>45682.666666666664</v>
      </c>
      <c r="L4996" s="9"/>
      <c r="N4996" t="s">
        <v>215</v>
      </c>
      <c r="O4996" t="s">
        <v>204</v>
      </c>
      <c r="P4996" t="s">
        <v>189</v>
      </c>
      <c r="R4996" t="s">
        <v>6166</v>
      </c>
      <c r="S4996" s="9"/>
      <c r="U4996" t="s">
        <v>183</v>
      </c>
      <c r="V4996" t="str">
        <f>IFERROR(_xlfn.XLOOKUP(tb_C101[[#This Row],[OS]],[1]!tb_C103[OS],[1]!tb_C103[DESCRICAO]),"0")</f>
        <v>CORRETIVA</v>
      </c>
      <c r="W4996" t="str">
        <f>IFERROR(_xlfn.XLOOKUP(tb_C101[[#This Row],[OS]],[1]!tb_C103[OS],[1]!tb_C103[DESCRICAO2]),"0")</f>
        <v>AUTOMATICO - TROCAR</v>
      </c>
    </row>
    <row r="4997" spans="1:23" x14ac:dyDescent="0.25">
      <c r="A4997" s="7">
        <v>4878</v>
      </c>
      <c r="B4997" t="s">
        <v>8275</v>
      </c>
      <c r="D4997" s="8"/>
      <c r="H4997" t="s">
        <v>8168</v>
      </c>
      <c r="I4997" s="9">
        <v>45684.494328703702</v>
      </c>
      <c r="J4997" s="9"/>
      <c r="K4997" s="9"/>
      <c r="L4997" s="9">
        <v>45684.496365740742</v>
      </c>
      <c r="M4997" t="s">
        <v>8276</v>
      </c>
      <c r="N4997" t="s">
        <v>180</v>
      </c>
      <c r="O4997" t="s">
        <v>181</v>
      </c>
      <c r="P4997" t="s">
        <v>189</v>
      </c>
      <c r="R4997" t="s">
        <v>8277</v>
      </c>
      <c r="S4997" s="9">
        <v>45684.496388888889</v>
      </c>
      <c r="T4997">
        <v>883353</v>
      </c>
      <c r="U4997" t="s">
        <v>183</v>
      </c>
      <c r="V4997" t="str">
        <f>IFERROR(_xlfn.XLOOKUP(tb_C101[[#This Row],[OS]],[1]!tb_C103[OS],[1]!tb_C103[DESCRICAO]),"0")</f>
        <v>PREVENTIVA</v>
      </c>
      <c r="W4997" t="str">
        <f>IFERROR(_xlfn.XLOOKUP(tb_C101[[#This Row],[OS]],[1]!tb_C103[OS],[1]!tb_C103[DESCRICAO2]),"0")</f>
        <v>Eletrico</v>
      </c>
    </row>
    <row r="4998" spans="1:23" x14ac:dyDescent="0.25">
      <c r="A4998" s="7">
        <v>4879</v>
      </c>
      <c r="B4998" t="s">
        <v>79</v>
      </c>
      <c r="C4998">
        <v>417</v>
      </c>
      <c r="D4998" s="8" t="s">
        <v>927</v>
      </c>
      <c r="H4998" t="s">
        <v>5617</v>
      </c>
      <c r="I4998" s="9">
        <v>45684.544745370367</v>
      </c>
      <c r="J4998" s="9">
        <v>45684.225694444445</v>
      </c>
      <c r="K4998" s="9">
        <v>45684.25</v>
      </c>
      <c r="L4998" s="9"/>
      <c r="N4998" t="s">
        <v>215</v>
      </c>
      <c r="O4998" t="s">
        <v>204</v>
      </c>
      <c r="P4998" t="s">
        <v>189</v>
      </c>
      <c r="R4998" t="s">
        <v>5618</v>
      </c>
      <c r="S4998" s="9"/>
      <c r="U4998" t="s">
        <v>183</v>
      </c>
      <c r="V4998" t="str">
        <f>IFERROR(_xlfn.XLOOKUP(tb_C101[[#This Row],[OS]],[1]!tb_C103[OS],[1]!tb_C103[DESCRICAO]),"0")</f>
        <v>CORRETIVA</v>
      </c>
      <c r="W4998" t="str">
        <f>IFERROR(_xlfn.XLOOKUP(tb_C101[[#This Row],[OS]],[1]!tb_C103[OS],[1]!tb_C103[DESCRICAO2]),"0")</f>
        <v>AUTOMATICO - TROCAR</v>
      </c>
    </row>
    <row r="4999" spans="1:23" x14ac:dyDescent="0.25">
      <c r="A4999" s="7">
        <v>4880</v>
      </c>
      <c r="B4999" t="s">
        <v>79</v>
      </c>
      <c r="C4999">
        <v>417</v>
      </c>
      <c r="D4999" s="8" t="s">
        <v>927</v>
      </c>
      <c r="H4999" t="s">
        <v>5617</v>
      </c>
      <c r="I4999" s="9">
        <v>45684.546064814815</v>
      </c>
      <c r="J4999" s="9">
        <v>45684.333333333336</v>
      </c>
      <c r="K4999" s="9"/>
      <c r="L4999" s="9"/>
      <c r="N4999" t="s">
        <v>215</v>
      </c>
      <c r="O4999" t="s">
        <v>204</v>
      </c>
      <c r="P4999" t="s">
        <v>189</v>
      </c>
      <c r="R4999" t="s">
        <v>5618</v>
      </c>
      <c r="S4999" s="9"/>
      <c r="U4999" t="s">
        <v>183</v>
      </c>
      <c r="V4999" t="str">
        <f>IFERROR(_xlfn.XLOOKUP(tb_C101[[#This Row],[OS]],[1]!tb_C103[OS],[1]!tb_C103[DESCRICAO]),"0")</f>
        <v>CORRETIVA</v>
      </c>
      <c r="W4999" t="str">
        <f>IFERROR(_xlfn.XLOOKUP(tb_C101[[#This Row],[OS]],[1]!tb_C103[OS],[1]!tb_C103[DESCRICAO2]),"0")</f>
        <v>AUTOMATICO - TROCAR</v>
      </c>
    </row>
    <row r="5000" spans="1:23" x14ac:dyDescent="0.25">
      <c r="A5000" s="7">
        <v>4881</v>
      </c>
      <c r="B5000" t="s">
        <v>24</v>
      </c>
      <c r="D5000" s="8"/>
      <c r="H5000" t="s">
        <v>6008</v>
      </c>
      <c r="I5000" s="9">
        <v>45684.689618055556</v>
      </c>
      <c r="J5000" s="9">
        <v>45684.618055555555</v>
      </c>
      <c r="K5000" s="9"/>
      <c r="L5000" s="9"/>
      <c r="N5000" t="s">
        <v>215</v>
      </c>
      <c r="O5000" t="s">
        <v>204</v>
      </c>
      <c r="P5000" t="s">
        <v>189</v>
      </c>
      <c r="R5000" t="s">
        <v>6009</v>
      </c>
      <c r="S5000" s="9"/>
      <c r="U5000" t="s">
        <v>183</v>
      </c>
      <c r="V5000" t="str">
        <f>IFERROR(_xlfn.XLOOKUP(tb_C101[[#This Row],[OS]],[1]!tb_C103[OS],[1]!tb_C103[DESCRICAO]),"0")</f>
        <v>CORRETIVA</v>
      </c>
      <c r="W5000" t="str">
        <f>IFERROR(_xlfn.XLOOKUP(tb_C101[[#This Row],[OS]],[1]!tb_C103[OS],[1]!tb_C103[DESCRICAO2]),"0")</f>
        <v>AUTOMATICO - TROCAR</v>
      </c>
    </row>
    <row r="5001" spans="1:23" x14ac:dyDescent="0.25">
      <c r="A5001" s="7">
        <v>4882</v>
      </c>
      <c r="B5001" t="s">
        <v>184</v>
      </c>
      <c r="C5001">
        <v>113</v>
      </c>
      <c r="D5001" s="8" t="s">
        <v>213</v>
      </c>
      <c r="H5001" t="s">
        <v>5351</v>
      </c>
      <c r="I5001" s="9">
        <v>45684.738321759258</v>
      </c>
      <c r="J5001" s="9">
        <v>45684.708333333336</v>
      </c>
      <c r="K5001" s="9">
        <v>45684.798611111109</v>
      </c>
      <c r="L5001" s="9"/>
      <c r="N5001" t="s">
        <v>215</v>
      </c>
      <c r="O5001" t="s">
        <v>204</v>
      </c>
      <c r="P5001" t="s">
        <v>189</v>
      </c>
      <c r="R5001" t="s">
        <v>5352</v>
      </c>
      <c r="S5001" s="9"/>
      <c r="U5001" t="s">
        <v>183</v>
      </c>
      <c r="V5001" t="str">
        <f>IFERROR(_xlfn.XLOOKUP(tb_C101[[#This Row],[OS]],[1]!tb_C103[OS],[1]!tb_C103[DESCRICAO]),"0")</f>
        <v>CORRETIVA</v>
      </c>
      <c r="W5001" t="str">
        <f>IFERROR(_xlfn.XLOOKUP(tb_C101[[#This Row],[OS]],[1]!tb_C103[OS],[1]!tb_C103[DESCRICAO2]),"0")</f>
        <v>AUTOMATICO - TROCAR</v>
      </c>
    </row>
    <row r="5002" spans="1:23" x14ac:dyDescent="0.25">
      <c r="A5002" s="7">
        <v>4883</v>
      </c>
      <c r="B5002" t="s">
        <v>24</v>
      </c>
      <c r="D5002" s="8"/>
      <c r="H5002" t="s">
        <v>6008</v>
      </c>
      <c r="I5002" s="9">
        <v>45684.769317129627</v>
      </c>
      <c r="J5002" s="9">
        <v>45684.684027777781</v>
      </c>
      <c r="K5002" s="9"/>
      <c r="L5002" s="9"/>
      <c r="N5002" t="s">
        <v>215</v>
      </c>
      <c r="O5002" t="s">
        <v>204</v>
      </c>
      <c r="P5002" t="s">
        <v>189</v>
      </c>
      <c r="R5002" t="s">
        <v>6009</v>
      </c>
      <c r="S5002" s="9"/>
      <c r="U5002" t="s">
        <v>183</v>
      </c>
      <c r="V5002" t="str">
        <f>IFERROR(_xlfn.XLOOKUP(tb_C101[[#This Row],[OS]],[1]!tb_C103[OS],[1]!tb_C103[DESCRICAO]),"0")</f>
        <v>CORRETIVA</v>
      </c>
      <c r="W5002" t="str">
        <f>IFERROR(_xlfn.XLOOKUP(tb_C101[[#This Row],[OS]],[1]!tb_C103[OS],[1]!tb_C103[DESCRICAO2]),"0")</f>
        <v>AUTOMATICO - TROCAR</v>
      </c>
    </row>
    <row r="5003" spans="1:23" x14ac:dyDescent="0.25">
      <c r="A5003" s="7">
        <v>4884</v>
      </c>
      <c r="B5003" t="s">
        <v>184</v>
      </c>
      <c r="C5003">
        <v>115</v>
      </c>
      <c r="D5003" s="8" t="s">
        <v>197</v>
      </c>
      <c r="H5003" t="s">
        <v>6257</v>
      </c>
      <c r="I5003" s="9">
        <v>45685.235231481478</v>
      </c>
      <c r="J5003" s="9">
        <v>45684.8125</v>
      </c>
      <c r="K5003" s="9"/>
      <c r="L5003" s="9"/>
      <c r="N5003" t="s">
        <v>215</v>
      </c>
      <c r="O5003" t="s">
        <v>204</v>
      </c>
      <c r="P5003" t="s">
        <v>189</v>
      </c>
      <c r="R5003" t="s">
        <v>6258</v>
      </c>
      <c r="S5003" s="9"/>
      <c r="U5003" t="s">
        <v>183</v>
      </c>
      <c r="V5003" t="str">
        <f>IFERROR(_xlfn.XLOOKUP(tb_C101[[#This Row],[OS]],[1]!tb_C103[OS],[1]!tb_C103[DESCRICAO]),"0")</f>
        <v>CORRETIVA</v>
      </c>
      <c r="W5003" t="str">
        <f>IFERROR(_xlfn.XLOOKUP(tb_C101[[#This Row],[OS]],[1]!tb_C103[OS],[1]!tb_C103[DESCRICAO2]),"0")</f>
        <v>AUTOMATICO - TROCAR</v>
      </c>
    </row>
    <row r="5004" spans="1:23" x14ac:dyDescent="0.25">
      <c r="A5004" s="7">
        <v>4885</v>
      </c>
      <c r="B5004" t="s">
        <v>184</v>
      </c>
      <c r="C5004">
        <v>113</v>
      </c>
      <c r="D5004" s="8" t="s">
        <v>213</v>
      </c>
      <c r="H5004" t="s">
        <v>6562</v>
      </c>
      <c r="I5004" s="9">
        <v>45685.282893518517</v>
      </c>
      <c r="J5004" s="9">
        <v>45684.8125</v>
      </c>
      <c r="K5004" s="9"/>
      <c r="L5004" s="9"/>
      <c r="N5004" t="s">
        <v>215</v>
      </c>
      <c r="O5004" t="s">
        <v>204</v>
      </c>
      <c r="P5004" t="s">
        <v>189</v>
      </c>
      <c r="R5004" t="s">
        <v>6563</v>
      </c>
      <c r="S5004" s="9"/>
      <c r="U5004" t="s">
        <v>183</v>
      </c>
      <c r="V5004" t="str">
        <f>IFERROR(_xlfn.XLOOKUP(tb_C101[[#This Row],[OS]],[1]!tb_C103[OS],[1]!tb_C103[DESCRICAO]),"0")</f>
        <v>CORRETIVA</v>
      </c>
      <c r="W5004" t="str">
        <f>IFERROR(_xlfn.XLOOKUP(tb_C101[[#This Row],[OS]],[1]!tb_C103[OS],[1]!tb_C103[DESCRICAO2]),"0")</f>
        <v>AUTOMATICO - TROCAR</v>
      </c>
    </row>
    <row r="5005" spans="1:23" x14ac:dyDescent="0.25">
      <c r="A5005" s="7">
        <v>4886</v>
      </c>
      <c r="B5005" t="s">
        <v>175</v>
      </c>
      <c r="C5005">
        <v>207</v>
      </c>
      <c r="D5005" s="8" t="s">
        <v>760</v>
      </c>
      <c r="E5005" t="s">
        <v>3266</v>
      </c>
      <c r="H5005" t="s">
        <v>723</v>
      </c>
      <c r="I5005" s="9">
        <v>45685.336064814815</v>
      </c>
      <c r="J5005" s="9"/>
      <c r="K5005" s="9"/>
      <c r="L5005" s="9">
        <v>45686.632708333331</v>
      </c>
      <c r="M5005" t="s">
        <v>8278</v>
      </c>
      <c r="N5005" t="s">
        <v>180</v>
      </c>
      <c r="O5005" t="s">
        <v>181</v>
      </c>
      <c r="P5005" t="s">
        <v>189</v>
      </c>
      <c r="R5005" t="s">
        <v>8279</v>
      </c>
      <c r="S5005" s="9">
        <v>45686.632719907408</v>
      </c>
      <c r="T5005">
        <v>883353</v>
      </c>
      <c r="U5005" t="s">
        <v>183</v>
      </c>
      <c r="V5005" t="str">
        <f>IFERROR(_xlfn.XLOOKUP(tb_C101[[#This Row],[OS]],[1]!tb_C103[OS],[1]!tb_C103[DESCRICAO]),"0")</f>
        <v>CORRETIVA</v>
      </c>
      <c r="W5005" t="str">
        <f>IFERROR(_xlfn.XLOOKUP(tb_C101[[#This Row],[OS]],[1]!tb_C103[OS],[1]!tb_C103[DESCRICAO2]),"0")</f>
        <v>Mecanico</v>
      </c>
    </row>
    <row r="5006" spans="1:23" x14ac:dyDescent="0.25">
      <c r="A5006" s="7">
        <v>4887</v>
      </c>
      <c r="B5006" t="s">
        <v>175</v>
      </c>
      <c r="C5006">
        <v>208</v>
      </c>
      <c r="D5006" s="8" t="s">
        <v>4987</v>
      </c>
      <c r="E5006" t="s">
        <v>3250</v>
      </c>
      <c r="H5006" t="s">
        <v>723</v>
      </c>
      <c r="I5006" s="9">
        <v>45685.336793981478</v>
      </c>
      <c r="J5006" s="9"/>
      <c r="K5006" s="9"/>
      <c r="L5006" s="9">
        <v>45686.634513888886</v>
      </c>
      <c r="M5006" t="s">
        <v>8280</v>
      </c>
      <c r="N5006" t="s">
        <v>180</v>
      </c>
      <c r="O5006" t="s">
        <v>181</v>
      </c>
      <c r="P5006" t="s">
        <v>189</v>
      </c>
      <c r="R5006" t="s">
        <v>8281</v>
      </c>
      <c r="S5006" s="9">
        <v>45686.634525462963</v>
      </c>
      <c r="T5006">
        <v>883353</v>
      </c>
      <c r="U5006" t="s">
        <v>183</v>
      </c>
      <c r="V5006" t="str">
        <f>IFERROR(_xlfn.XLOOKUP(tb_C101[[#This Row],[OS]],[1]!tb_C103[OS],[1]!tb_C103[DESCRICAO]),"0")</f>
        <v>CORRETIVA</v>
      </c>
      <c r="W5006" t="str">
        <f>IFERROR(_xlfn.XLOOKUP(tb_C101[[#This Row],[OS]],[1]!tb_C103[OS],[1]!tb_C103[DESCRICAO2]),"0")</f>
        <v>Falha Operacinal</v>
      </c>
    </row>
    <row r="5007" spans="1:23" x14ac:dyDescent="0.25">
      <c r="A5007" s="7">
        <v>4888</v>
      </c>
      <c r="B5007" t="s">
        <v>175</v>
      </c>
      <c r="C5007">
        <v>206</v>
      </c>
      <c r="D5007" s="8" t="s">
        <v>793</v>
      </c>
      <c r="E5007" t="s">
        <v>3368</v>
      </c>
      <c r="F5007" t="s">
        <v>3368</v>
      </c>
      <c r="G5007" t="s">
        <v>3369</v>
      </c>
      <c r="H5007" t="s">
        <v>723</v>
      </c>
      <c r="I5007" s="9">
        <v>45685.337534722225</v>
      </c>
      <c r="J5007" s="9"/>
      <c r="K5007" s="9"/>
      <c r="L5007" s="9">
        <v>45686.63548611111</v>
      </c>
      <c r="M5007" t="s">
        <v>8282</v>
      </c>
      <c r="N5007" t="s">
        <v>180</v>
      </c>
      <c r="O5007" t="s">
        <v>181</v>
      </c>
      <c r="P5007" t="s">
        <v>189</v>
      </c>
      <c r="Q5007" t="s">
        <v>55</v>
      </c>
      <c r="R5007" t="s">
        <v>8283</v>
      </c>
      <c r="S5007" s="9">
        <v>45686.635497685187</v>
      </c>
      <c r="T5007">
        <v>883353</v>
      </c>
      <c r="U5007" t="s">
        <v>183</v>
      </c>
      <c r="V5007" t="str">
        <f>IFERROR(_xlfn.XLOOKUP(tb_C101[[#This Row],[OS]],[1]!tb_C103[OS],[1]!tb_C103[DESCRICAO]),"0")</f>
        <v>CORRETIVA</v>
      </c>
      <c r="W5007" t="str">
        <f>IFERROR(_xlfn.XLOOKUP(tb_C101[[#This Row],[OS]],[1]!tb_C103[OS],[1]!tb_C103[DESCRICAO2]),"0")</f>
        <v>Eletrico</v>
      </c>
    </row>
    <row r="5008" spans="1:23" x14ac:dyDescent="0.25">
      <c r="A5008" s="7">
        <v>4889</v>
      </c>
      <c r="B5008" t="s">
        <v>175</v>
      </c>
      <c r="C5008">
        <v>206</v>
      </c>
      <c r="D5008" s="8" t="s">
        <v>793</v>
      </c>
      <c r="E5008" t="s">
        <v>3250</v>
      </c>
      <c r="H5008" t="s">
        <v>723</v>
      </c>
      <c r="I5008" s="9">
        <v>45685.338182870371</v>
      </c>
      <c r="J5008" s="9"/>
      <c r="K5008" s="9"/>
      <c r="L5008" s="9">
        <v>45686.635659722226</v>
      </c>
      <c r="M5008" t="s">
        <v>8284</v>
      </c>
      <c r="N5008" t="s">
        <v>180</v>
      </c>
      <c r="O5008" t="s">
        <v>181</v>
      </c>
      <c r="P5008" t="s">
        <v>189</v>
      </c>
      <c r="R5008" t="s">
        <v>8285</v>
      </c>
      <c r="S5008" s="9">
        <v>45686.635682870372</v>
      </c>
      <c r="T5008">
        <v>883353</v>
      </c>
      <c r="U5008" t="s">
        <v>183</v>
      </c>
      <c r="V5008" t="str">
        <f>IFERROR(_xlfn.XLOOKUP(tb_C101[[#This Row],[OS]],[1]!tb_C103[OS],[1]!tb_C103[DESCRICAO]),"0")</f>
        <v>CORRETIVA</v>
      </c>
      <c r="W5008" t="str">
        <f>IFERROR(_xlfn.XLOOKUP(tb_C101[[#This Row],[OS]],[1]!tb_C103[OS],[1]!tb_C103[DESCRICAO2]),"0")</f>
        <v>Mecanico</v>
      </c>
    </row>
    <row r="5009" spans="1:23" x14ac:dyDescent="0.25">
      <c r="A5009" s="7">
        <v>4890</v>
      </c>
      <c r="B5009" t="s">
        <v>175</v>
      </c>
      <c r="C5009">
        <v>207</v>
      </c>
      <c r="D5009" s="8" t="s">
        <v>760</v>
      </c>
      <c r="E5009" t="s">
        <v>3216</v>
      </c>
      <c r="H5009" t="s">
        <v>723</v>
      </c>
      <c r="I5009" s="9">
        <v>45685.338726851849</v>
      </c>
      <c r="J5009" s="9"/>
      <c r="K5009" s="9"/>
      <c r="L5009" s="9">
        <v>45686.635844907411</v>
      </c>
      <c r="M5009" t="s">
        <v>8286</v>
      </c>
      <c r="N5009" t="s">
        <v>180</v>
      </c>
      <c r="O5009" t="s">
        <v>181</v>
      </c>
      <c r="P5009" t="s">
        <v>189</v>
      </c>
      <c r="R5009" t="s">
        <v>8287</v>
      </c>
      <c r="S5009" s="9">
        <v>45686.63585648148</v>
      </c>
      <c r="T5009">
        <v>883353</v>
      </c>
      <c r="U5009" t="s">
        <v>183</v>
      </c>
      <c r="V5009" t="str">
        <f>IFERROR(_xlfn.XLOOKUP(tb_C101[[#This Row],[OS]],[1]!tb_C103[OS],[1]!tb_C103[DESCRICAO]),"0")</f>
        <v>CORRETIVA</v>
      </c>
      <c r="W5009" t="str">
        <f>IFERROR(_xlfn.XLOOKUP(tb_C101[[#This Row],[OS]],[1]!tb_C103[OS],[1]!tb_C103[DESCRICAO2]),"0")</f>
        <v>Mecanico</v>
      </c>
    </row>
    <row r="5010" spans="1:23" x14ac:dyDescent="0.25">
      <c r="A5010" s="7">
        <v>4891</v>
      </c>
      <c r="B5010" t="s">
        <v>175</v>
      </c>
      <c r="C5010">
        <v>208</v>
      </c>
      <c r="D5010" s="8" t="s">
        <v>4987</v>
      </c>
      <c r="E5010" t="s">
        <v>4988</v>
      </c>
      <c r="H5010" t="s">
        <v>723</v>
      </c>
      <c r="I5010" s="9">
        <v>45685.339988425927</v>
      </c>
      <c r="J5010" s="9"/>
      <c r="K5010" s="9"/>
      <c r="L5010" s="9">
        <v>45686.636273148149</v>
      </c>
      <c r="M5010" t="s">
        <v>8288</v>
      </c>
      <c r="N5010" t="s">
        <v>180</v>
      </c>
      <c r="O5010" t="s">
        <v>181</v>
      </c>
      <c r="P5010" t="s">
        <v>189</v>
      </c>
      <c r="R5010" t="s">
        <v>8289</v>
      </c>
      <c r="S5010" s="9">
        <v>45686.636284722219</v>
      </c>
      <c r="T5010">
        <v>883353</v>
      </c>
      <c r="U5010" t="s">
        <v>183</v>
      </c>
      <c r="V5010" t="str">
        <f>IFERROR(_xlfn.XLOOKUP(tb_C101[[#This Row],[OS]],[1]!tb_C103[OS],[1]!tb_C103[DESCRICAO]),"0")</f>
        <v>CORRETIVA</v>
      </c>
      <c r="W5010" t="str">
        <f>IFERROR(_xlfn.XLOOKUP(tb_C101[[#This Row],[OS]],[1]!tb_C103[OS],[1]!tb_C103[DESCRICAO2]),"0")</f>
        <v>Eletrico</v>
      </c>
    </row>
    <row r="5011" spans="1:23" x14ac:dyDescent="0.25">
      <c r="A5011" s="7">
        <v>4892</v>
      </c>
      <c r="B5011" t="s">
        <v>175</v>
      </c>
      <c r="C5011">
        <v>206</v>
      </c>
      <c r="D5011" s="8" t="s">
        <v>793</v>
      </c>
      <c r="E5011" t="s">
        <v>286</v>
      </c>
      <c r="H5011" t="s">
        <v>723</v>
      </c>
      <c r="I5011" s="9">
        <v>45685.340520833335</v>
      </c>
      <c r="J5011" s="9"/>
      <c r="K5011" s="9"/>
      <c r="L5011" s="9">
        <v>45686.636504629627</v>
      </c>
      <c r="M5011" t="s">
        <v>8290</v>
      </c>
      <c r="N5011" t="s">
        <v>180</v>
      </c>
      <c r="O5011" t="s">
        <v>181</v>
      </c>
      <c r="P5011" t="s">
        <v>189</v>
      </c>
      <c r="R5011" t="s">
        <v>8291</v>
      </c>
      <c r="S5011" s="9">
        <v>45686.63652777778</v>
      </c>
      <c r="T5011">
        <v>883353</v>
      </c>
      <c r="U5011" t="s">
        <v>183</v>
      </c>
      <c r="V5011" t="str">
        <f>IFERROR(_xlfn.XLOOKUP(tb_C101[[#This Row],[OS]],[1]!tb_C103[OS],[1]!tb_C103[DESCRICAO]),"0")</f>
        <v>CORRETIVA</v>
      </c>
      <c r="W5011" t="str">
        <f>IFERROR(_xlfn.XLOOKUP(tb_C101[[#This Row],[OS]],[1]!tb_C103[OS],[1]!tb_C103[DESCRICAO2]),"0")</f>
        <v>Falha Operacinal</v>
      </c>
    </row>
    <row r="5012" spans="1:23" x14ac:dyDescent="0.25">
      <c r="A5012" s="7">
        <v>4893</v>
      </c>
      <c r="B5012" t="s">
        <v>175</v>
      </c>
      <c r="C5012">
        <v>206</v>
      </c>
      <c r="D5012" s="8" t="s">
        <v>793</v>
      </c>
      <c r="E5012" t="s">
        <v>2442</v>
      </c>
      <c r="F5012" t="s">
        <v>8108</v>
      </c>
      <c r="G5012" t="s">
        <v>8109</v>
      </c>
      <c r="H5012" t="s">
        <v>723</v>
      </c>
      <c r="I5012" s="9">
        <v>45685.34101851852</v>
      </c>
      <c r="J5012" s="9"/>
      <c r="K5012" s="9"/>
      <c r="L5012" s="9">
        <v>45686.636747685188</v>
      </c>
      <c r="M5012" t="s">
        <v>8292</v>
      </c>
      <c r="N5012" t="s">
        <v>180</v>
      </c>
      <c r="O5012" t="s">
        <v>181</v>
      </c>
      <c r="P5012" t="s">
        <v>189</v>
      </c>
      <c r="Q5012" t="s">
        <v>895</v>
      </c>
      <c r="R5012" t="s">
        <v>1690</v>
      </c>
      <c r="S5012" s="9">
        <v>45686.636759259258</v>
      </c>
      <c r="T5012">
        <v>883353</v>
      </c>
      <c r="U5012" t="s">
        <v>183</v>
      </c>
      <c r="V5012" t="str">
        <f>IFERROR(_xlfn.XLOOKUP(tb_C101[[#This Row],[OS]],[1]!tb_C103[OS],[1]!tb_C103[DESCRICAO]),"0")</f>
        <v>CORRETIVA</v>
      </c>
      <c r="W5012" t="str">
        <f>IFERROR(_xlfn.XLOOKUP(tb_C101[[#This Row],[OS]],[1]!tb_C103[OS],[1]!tb_C103[DESCRICAO2]),"0")</f>
        <v>Mecanico</v>
      </c>
    </row>
    <row r="5013" spans="1:23" x14ac:dyDescent="0.25">
      <c r="A5013" s="7">
        <v>4894</v>
      </c>
      <c r="B5013" t="s">
        <v>175</v>
      </c>
      <c r="C5013">
        <v>207</v>
      </c>
      <c r="D5013" s="8" t="s">
        <v>760</v>
      </c>
      <c r="E5013" t="s">
        <v>2442</v>
      </c>
      <c r="F5013" t="s">
        <v>8293</v>
      </c>
      <c r="G5013" t="s">
        <v>8294</v>
      </c>
      <c r="H5013" t="s">
        <v>723</v>
      </c>
      <c r="I5013" s="9">
        <v>45685.341620370367</v>
      </c>
      <c r="J5013" s="9"/>
      <c r="K5013" s="9"/>
      <c r="L5013" s="9">
        <v>45686.637002314812</v>
      </c>
      <c r="M5013" t="s">
        <v>8295</v>
      </c>
      <c r="N5013" t="s">
        <v>180</v>
      </c>
      <c r="O5013" t="s">
        <v>181</v>
      </c>
      <c r="P5013" t="s">
        <v>189</v>
      </c>
      <c r="Q5013" t="s">
        <v>895</v>
      </c>
      <c r="R5013" t="s">
        <v>1690</v>
      </c>
      <c r="S5013" s="9">
        <v>45686.637013888889</v>
      </c>
      <c r="T5013">
        <v>883353</v>
      </c>
      <c r="U5013" t="s">
        <v>183</v>
      </c>
      <c r="V5013" t="str">
        <f>IFERROR(_xlfn.XLOOKUP(tb_C101[[#This Row],[OS]],[1]!tb_C103[OS],[1]!tb_C103[DESCRICAO]),"0")</f>
        <v>CORRETIVA</v>
      </c>
      <c r="W5013" t="str">
        <f>IFERROR(_xlfn.XLOOKUP(tb_C101[[#This Row],[OS]],[1]!tb_C103[OS],[1]!tb_C103[DESCRICAO2]),"0")</f>
        <v>Mecanico</v>
      </c>
    </row>
    <row r="5014" spans="1:23" x14ac:dyDescent="0.25">
      <c r="A5014" s="7">
        <v>4895</v>
      </c>
      <c r="B5014" t="s">
        <v>79</v>
      </c>
      <c r="D5014" s="8"/>
      <c r="H5014" t="s">
        <v>734</v>
      </c>
      <c r="I5014" s="9">
        <v>45685.482997685183</v>
      </c>
      <c r="J5014" s="9"/>
      <c r="K5014" s="9"/>
      <c r="L5014" s="9">
        <v>45719.447939814818</v>
      </c>
      <c r="M5014" t="s">
        <v>8296</v>
      </c>
      <c r="N5014" t="s">
        <v>180</v>
      </c>
      <c r="O5014" t="s">
        <v>181</v>
      </c>
      <c r="P5014" t="s">
        <v>189</v>
      </c>
      <c r="R5014" t="s">
        <v>8297</v>
      </c>
      <c r="S5014" s="9">
        <v>45719.447951388887</v>
      </c>
      <c r="T5014">
        <v>209481</v>
      </c>
      <c r="U5014" t="s">
        <v>183</v>
      </c>
      <c r="V5014" t="str">
        <f>IFERROR(_xlfn.XLOOKUP(tb_C101[[#This Row],[OS]],[1]!tb_C103[OS],[1]!tb_C103[DESCRICAO]),"0")</f>
        <v>MELHORIA</v>
      </c>
      <c r="W5014" t="str">
        <f>IFERROR(_xlfn.XLOOKUP(tb_C101[[#This Row],[OS]],[1]!tb_C103[OS],[1]!tb_C103[DESCRICAO2]),"0")</f>
        <v>Mecanico</v>
      </c>
    </row>
    <row r="5015" spans="1:23" x14ac:dyDescent="0.25">
      <c r="A5015" s="7">
        <v>4896</v>
      </c>
      <c r="B5015" t="s">
        <v>184</v>
      </c>
      <c r="C5015">
        <v>113</v>
      </c>
      <c r="D5015" s="8" t="s">
        <v>213</v>
      </c>
      <c r="E5015" t="s">
        <v>856</v>
      </c>
      <c r="F5015" t="s">
        <v>856</v>
      </c>
      <c r="G5015" t="s">
        <v>857</v>
      </c>
      <c r="H5015" t="s">
        <v>585</v>
      </c>
      <c r="I5015" s="9">
        <v>45685.587395833332</v>
      </c>
      <c r="J5015" s="9">
        <v>45685.503472222219</v>
      </c>
      <c r="K5015" s="9">
        <v>45685.520833333336</v>
      </c>
      <c r="L5015" s="9">
        <v>45722.579594907409</v>
      </c>
      <c r="M5015" t="s">
        <v>8298</v>
      </c>
      <c r="N5015" t="s">
        <v>180</v>
      </c>
      <c r="O5015" t="s">
        <v>204</v>
      </c>
      <c r="P5015" t="s">
        <v>189</v>
      </c>
      <c r="Q5015" t="s">
        <v>186</v>
      </c>
      <c r="R5015" t="s">
        <v>6313</v>
      </c>
      <c r="S5015" s="9">
        <v>45722.579618055555</v>
      </c>
      <c r="T5015">
        <v>209481</v>
      </c>
      <c r="U5015" t="s">
        <v>183</v>
      </c>
      <c r="V5015" t="str">
        <f>IFERROR(_xlfn.XLOOKUP(tb_C101[[#This Row],[OS]],[1]!tb_C103[OS],[1]!tb_C103[DESCRICAO]),"0")</f>
        <v>CORRETIVA</v>
      </c>
      <c r="W5015" t="str">
        <f>IFERROR(_xlfn.XLOOKUP(tb_C101[[#This Row],[OS]],[1]!tb_C103[OS],[1]!tb_C103[DESCRICAO2]),"0")</f>
        <v>Eletrico</v>
      </c>
    </row>
    <row r="5016" spans="1:23" x14ac:dyDescent="0.25">
      <c r="A5016" s="7">
        <v>4897</v>
      </c>
      <c r="B5016" t="s">
        <v>79</v>
      </c>
      <c r="D5016" s="8"/>
      <c r="H5016" t="s">
        <v>734</v>
      </c>
      <c r="I5016" s="9">
        <v>45685.593101851853</v>
      </c>
      <c r="J5016" s="9"/>
      <c r="K5016" s="9"/>
      <c r="L5016" s="9">
        <v>45692.644432870373</v>
      </c>
      <c r="M5016" t="s">
        <v>8299</v>
      </c>
      <c r="N5016" t="s">
        <v>180</v>
      </c>
      <c r="O5016" t="s">
        <v>181</v>
      </c>
      <c r="P5016" t="s">
        <v>182</v>
      </c>
      <c r="R5016" t="s">
        <v>8300</v>
      </c>
      <c r="S5016" s="9">
        <v>45692.644444444442</v>
      </c>
      <c r="T5016">
        <v>883353</v>
      </c>
      <c r="U5016" t="s">
        <v>183</v>
      </c>
      <c r="V5016" t="str">
        <f>IFERROR(_xlfn.XLOOKUP(tb_C101[[#This Row],[OS]],[1]!tb_C103[OS],[1]!tb_C103[DESCRICAO]),"0")</f>
        <v>MELHORIA</v>
      </c>
      <c r="W5016" t="str">
        <f>IFERROR(_xlfn.XLOOKUP(tb_C101[[#This Row],[OS]],[1]!tb_C103[OS],[1]!tb_C103[DESCRICAO2]),"0")</f>
        <v>Eletrico</v>
      </c>
    </row>
    <row r="5017" spans="1:23" x14ac:dyDescent="0.25">
      <c r="A5017" s="7">
        <v>4898</v>
      </c>
      <c r="B5017" t="s">
        <v>175</v>
      </c>
      <c r="C5017">
        <v>207</v>
      </c>
      <c r="D5017" s="8" t="s">
        <v>760</v>
      </c>
      <c r="E5017" t="s">
        <v>1657</v>
      </c>
      <c r="H5017" t="s">
        <v>723</v>
      </c>
      <c r="I5017" s="9">
        <v>45685.626261574071</v>
      </c>
      <c r="J5017" s="9"/>
      <c r="K5017" s="9"/>
      <c r="L5017" s="9">
        <v>45694.380497685182</v>
      </c>
      <c r="M5017" t="s">
        <v>8301</v>
      </c>
      <c r="N5017" t="s">
        <v>180</v>
      </c>
      <c r="O5017" t="s">
        <v>181</v>
      </c>
      <c r="P5017" t="s">
        <v>189</v>
      </c>
      <c r="R5017" t="s">
        <v>8302</v>
      </c>
      <c r="S5017" s="9">
        <v>45694.380509259259</v>
      </c>
      <c r="T5017">
        <v>883353</v>
      </c>
      <c r="U5017" t="s">
        <v>183</v>
      </c>
      <c r="V5017" t="str">
        <f>IFERROR(_xlfn.XLOOKUP(tb_C101[[#This Row],[OS]],[1]!tb_C103[OS],[1]!tb_C103[DESCRICAO]),"0")</f>
        <v>CORRETIVA</v>
      </c>
      <c r="W5017" t="str">
        <f>IFERROR(_xlfn.XLOOKUP(tb_C101[[#This Row],[OS]],[1]!tb_C103[OS],[1]!tb_C103[DESCRICAO2]),"0")</f>
        <v>Eletrico</v>
      </c>
    </row>
    <row r="5018" spans="1:23" x14ac:dyDescent="0.25">
      <c r="A5018" s="7">
        <v>4899</v>
      </c>
      <c r="B5018" t="s">
        <v>24</v>
      </c>
      <c r="C5018">
        <v>501</v>
      </c>
      <c r="D5018" s="8" t="s">
        <v>228</v>
      </c>
      <c r="H5018" t="s">
        <v>6858</v>
      </c>
      <c r="I5018" s="9">
        <v>45685.640717592592</v>
      </c>
      <c r="J5018" s="9">
        <v>45685.633333333331</v>
      </c>
      <c r="K5018" s="9"/>
      <c r="L5018" s="9"/>
      <c r="N5018" t="s">
        <v>215</v>
      </c>
      <c r="O5018" t="s">
        <v>204</v>
      </c>
      <c r="P5018" t="s">
        <v>189</v>
      </c>
      <c r="R5018" t="s">
        <v>6859</v>
      </c>
      <c r="S5018" s="9"/>
      <c r="U5018" t="s">
        <v>183</v>
      </c>
      <c r="V5018" t="str">
        <f>IFERROR(_xlfn.XLOOKUP(tb_C101[[#This Row],[OS]],[1]!tb_C103[OS],[1]!tb_C103[DESCRICAO]),"0")</f>
        <v>CORRETIVA</v>
      </c>
      <c r="W5018" t="str">
        <f>IFERROR(_xlfn.XLOOKUP(tb_C101[[#This Row],[OS]],[1]!tb_C103[OS],[1]!tb_C103[DESCRICAO2]),"0")</f>
        <v>AUTOMATICO - TROCAR</v>
      </c>
    </row>
    <row r="5019" spans="1:23" x14ac:dyDescent="0.25">
      <c r="A5019" s="7">
        <v>4900</v>
      </c>
      <c r="B5019" t="s">
        <v>184</v>
      </c>
      <c r="C5019">
        <v>113</v>
      </c>
      <c r="D5019" s="8" t="s">
        <v>213</v>
      </c>
      <c r="H5019" t="s">
        <v>7776</v>
      </c>
      <c r="I5019" s="9">
        <v>45685.704583333332</v>
      </c>
      <c r="J5019" s="9">
        <v>45685.498611111114</v>
      </c>
      <c r="K5019" s="9"/>
      <c r="L5019" s="9"/>
      <c r="N5019" t="s">
        <v>215</v>
      </c>
      <c r="O5019" t="s">
        <v>204</v>
      </c>
      <c r="P5019" t="s">
        <v>189</v>
      </c>
      <c r="R5019" t="s">
        <v>7777</v>
      </c>
      <c r="S5019" s="9"/>
      <c r="U5019" t="s">
        <v>183</v>
      </c>
      <c r="V5019" t="str">
        <f>IFERROR(_xlfn.XLOOKUP(tb_C101[[#This Row],[OS]],[1]!tb_C103[OS],[1]!tb_C103[DESCRICAO]),"0")</f>
        <v>CORRETIVA</v>
      </c>
      <c r="W5019" t="str">
        <f>IFERROR(_xlfn.XLOOKUP(tb_C101[[#This Row],[OS]],[1]!tb_C103[OS],[1]!tb_C103[DESCRICAO2]),"0")</f>
        <v>AUTOMATICO - TROCAR</v>
      </c>
    </row>
    <row r="5020" spans="1:23" x14ac:dyDescent="0.25">
      <c r="A5020" s="7">
        <v>4901</v>
      </c>
      <c r="B5020" t="s">
        <v>184</v>
      </c>
      <c r="C5020">
        <v>108</v>
      </c>
      <c r="D5020" s="8" t="s">
        <v>317</v>
      </c>
      <c r="E5020" t="s">
        <v>300</v>
      </c>
      <c r="F5020" t="s">
        <v>4865</v>
      </c>
      <c r="G5020" t="s">
        <v>4866</v>
      </c>
      <c r="H5020" t="s">
        <v>3599</v>
      </c>
      <c r="I5020" s="9">
        <v>45685.90766203704</v>
      </c>
      <c r="J5020" s="9"/>
      <c r="K5020" s="9"/>
      <c r="L5020" s="9">
        <v>45694.380231481482</v>
      </c>
      <c r="M5020" t="s">
        <v>8303</v>
      </c>
      <c r="N5020" t="s">
        <v>180</v>
      </c>
      <c r="O5020" t="s">
        <v>181</v>
      </c>
      <c r="P5020" t="s">
        <v>189</v>
      </c>
      <c r="Q5020" t="s">
        <v>300</v>
      </c>
      <c r="R5020" t="s">
        <v>8304</v>
      </c>
      <c r="S5020" s="9">
        <v>45694.380254629628</v>
      </c>
      <c r="T5020">
        <v>883353</v>
      </c>
      <c r="U5020" t="s">
        <v>183</v>
      </c>
      <c r="V5020" t="str">
        <f>IFERROR(_xlfn.XLOOKUP(tb_C101[[#This Row],[OS]],[1]!tb_C103[OS],[1]!tb_C103[DESCRICAO]),"0")</f>
        <v>CORRETIVA</v>
      </c>
      <c r="W5020" t="str">
        <f>IFERROR(_xlfn.XLOOKUP(tb_C101[[#This Row],[OS]],[1]!tb_C103[OS],[1]!tb_C103[DESCRICAO2]),"0")</f>
        <v>Eletrico</v>
      </c>
    </row>
    <row r="5021" spans="1:23" x14ac:dyDescent="0.25">
      <c r="A5021" s="7">
        <v>4902</v>
      </c>
      <c r="B5021" t="s">
        <v>184</v>
      </c>
      <c r="C5021">
        <v>108</v>
      </c>
      <c r="D5021" s="8" t="s">
        <v>317</v>
      </c>
      <c r="H5021" t="s">
        <v>8305</v>
      </c>
      <c r="I5021" s="9">
        <v>45685.955127314817</v>
      </c>
      <c r="J5021" s="9">
        <v>45685.875</v>
      </c>
      <c r="K5021" s="9">
        <v>45686.106249999997</v>
      </c>
      <c r="L5021" s="9"/>
      <c r="N5021" t="s">
        <v>215</v>
      </c>
      <c r="O5021" t="s">
        <v>204</v>
      </c>
      <c r="P5021" t="s">
        <v>189</v>
      </c>
      <c r="R5021" t="s">
        <v>8306</v>
      </c>
      <c r="S5021" s="9"/>
      <c r="U5021" t="s">
        <v>183</v>
      </c>
      <c r="V5021" t="str">
        <f>IFERROR(_xlfn.XLOOKUP(tb_C101[[#This Row],[OS]],[1]!tb_C103[OS],[1]!tb_C103[DESCRICAO]),"0")</f>
        <v>CORRETIVA</v>
      </c>
      <c r="W5021" t="str">
        <f>IFERROR(_xlfn.XLOOKUP(tb_C101[[#This Row],[OS]],[1]!tb_C103[OS],[1]!tb_C103[DESCRICAO2]),"0")</f>
        <v>AUTOMATICO - TROCAR</v>
      </c>
    </row>
    <row r="5022" spans="1:23" x14ac:dyDescent="0.25">
      <c r="A5022" s="7">
        <v>4903</v>
      </c>
      <c r="B5022" t="s">
        <v>184</v>
      </c>
      <c r="C5022">
        <v>108</v>
      </c>
      <c r="D5022" s="8" t="s">
        <v>317</v>
      </c>
      <c r="E5022" t="s">
        <v>300</v>
      </c>
      <c r="F5022" t="s">
        <v>4865</v>
      </c>
      <c r="G5022" t="s">
        <v>4866</v>
      </c>
      <c r="H5022" t="s">
        <v>4936</v>
      </c>
      <c r="I5022" s="9">
        <v>45686.535092592596</v>
      </c>
      <c r="J5022" s="9"/>
      <c r="K5022" s="9"/>
      <c r="L5022" s="9">
        <v>45694.375590277778</v>
      </c>
      <c r="M5022" t="s">
        <v>8307</v>
      </c>
      <c r="N5022" t="s">
        <v>180</v>
      </c>
      <c r="O5022" t="s">
        <v>181</v>
      </c>
      <c r="P5022" t="s">
        <v>189</v>
      </c>
      <c r="Q5022" t="s">
        <v>300</v>
      </c>
      <c r="R5022" t="s">
        <v>8308</v>
      </c>
      <c r="S5022" s="9">
        <v>45694.375601851854</v>
      </c>
      <c r="T5022">
        <v>883353</v>
      </c>
      <c r="U5022" t="s">
        <v>183</v>
      </c>
      <c r="V5022" t="str">
        <f>IFERROR(_xlfn.XLOOKUP(tb_C101[[#This Row],[OS]],[1]!tb_C103[OS],[1]!tb_C103[DESCRICAO]),"0")</f>
        <v>CORRETIVA</v>
      </c>
      <c r="W5022" t="str">
        <f>IFERROR(_xlfn.XLOOKUP(tb_C101[[#This Row],[OS]],[1]!tb_C103[OS],[1]!tb_C103[DESCRICAO2]),"0")</f>
        <v>Eletrico</v>
      </c>
    </row>
    <row r="5023" spans="1:23" x14ac:dyDescent="0.25">
      <c r="A5023" s="7">
        <v>4904</v>
      </c>
      <c r="B5023" t="s">
        <v>184</v>
      </c>
      <c r="C5023">
        <v>108</v>
      </c>
      <c r="D5023" s="8" t="s">
        <v>317</v>
      </c>
      <c r="H5023" t="s">
        <v>7555</v>
      </c>
      <c r="I5023" s="9">
        <v>45686.640520833331</v>
      </c>
      <c r="J5023" s="9">
        <v>45686.534722222219</v>
      </c>
      <c r="K5023" s="9">
        <v>45686.720138888886</v>
      </c>
      <c r="L5023" s="9"/>
      <c r="N5023" t="s">
        <v>215</v>
      </c>
      <c r="O5023" t="s">
        <v>204</v>
      </c>
      <c r="P5023" t="s">
        <v>189</v>
      </c>
      <c r="R5023" t="s">
        <v>7556</v>
      </c>
      <c r="S5023" s="9"/>
      <c r="U5023" t="s">
        <v>183</v>
      </c>
      <c r="V5023" t="str">
        <f>IFERROR(_xlfn.XLOOKUP(tb_C101[[#This Row],[OS]],[1]!tb_C103[OS],[1]!tb_C103[DESCRICAO]),"0")</f>
        <v>CORRETIVA</v>
      </c>
      <c r="W5023" t="str">
        <f>IFERROR(_xlfn.XLOOKUP(tb_C101[[#This Row],[OS]],[1]!tb_C103[OS],[1]!tb_C103[DESCRICAO2]),"0")</f>
        <v>AUTOMATICO - TROCAR</v>
      </c>
    </row>
    <row r="5024" spans="1:23" x14ac:dyDescent="0.25">
      <c r="A5024" s="7">
        <v>4905</v>
      </c>
      <c r="B5024" t="s">
        <v>79</v>
      </c>
      <c r="C5024">
        <v>9025</v>
      </c>
      <c r="D5024" s="8" t="s">
        <v>5769</v>
      </c>
      <c r="E5024" t="s">
        <v>5770</v>
      </c>
      <c r="H5024" t="s">
        <v>1119</v>
      </c>
      <c r="I5024" s="9">
        <v>45686.741805555554</v>
      </c>
      <c r="J5024" s="9">
        <v>45686.740543981483</v>
      </c>
      <c r="K5024" s="9"/>
      <c r="L5024" s="9"/>
      <c r="M5024" s="6"/>
      <c r="N5024" t="s">
        <v>215</v>
      </c>
      <c r="O5024" t="s">
        <v>204</v>
      </c>
      <c r="P5024" s="6" t="s">
        <v>182</v>
      </c>
      <c r="R5024" t="s">
        <v>8309</v>
      </c>
      <c r="S5024" s="9"/>
      <c r="U5024" t="s">
        <v>183</v>
      </c>
      <c r="V5024" t="str">
        <f>IFERROR(_xlfn.XLOOKUP(tb_C101[[#This Row],[OS]],[1]!tb_C103[OS],[1]!tb_C103[DESCRICAO]),"0")</f>
        <v>CORRETIVA</v>
      </c>
      <c r="W5024" t="str">
        <f>IFERROR(_xlfn.XLOOKUP(tb_C101[[#This Row],[OS]],[1]!tb_C103[OS],[1]!tb_C103[DESCRICAO2]),"0")</f>
        <v>Eletrico</v>
      </c>
    </row>
    <row r="5025" spans="1:23" x14ac:dyDescent="0.25">
      <c r="A5025" s="7">
        <v>4906</v>
      </c>
      <c r="B5025" t="s">
        <v>184</v>
      </c>
      <c r="C5025">
        <v>118</v>
      </c>
      <c r="D5025" s="8" t="s">
        <v>1349</v>
      </c>
      <c r="H5025" t="s">
        <v>5317</v>
      </c>
      <c r="I5025" s="9">
        <v>45687.398854166669</v>
      </c>
      <c r="J5025" s="9">
        <v>45687.371527777781</v>
      </c>
      <c r="K5025" s="9">
        <v>45687.666666666664</v>
      </c>
      <c r="L5025" s="9"/>
      <c r="N5025" t="s">
        <v>215</v>
      </c>
      <c r="O5025" t="s">
        <v>204</v>
      </c>
      <c r="P5025" t="s">
        <v>189</v>
      </c>
      <c r="R5025" t="s">
        <v>5318</v>
      </c>
      <c r="S5025" s="9"/>
      <c r="U5025" t="s">
        <v>183</v>
      </c>
      <c r="V5025" t="str">
        <f>IFERROR(_xlfn.XLOOKUP(tb_C101[[#This Row],[OS]],[1]!tb_C103[OS],[1]!tb_C103[DESCRICAO]),"0")</f>
        <v>CORRETIVA</v>
      </c>
      <c r="W5025" t="str">
        <f>IFERROR(_xlfn.XLOOKUP(tb_C101[[#This Row],[OS]],[1]!tb_C103[OS],[1]!tb_C103[DESCRICAO2]),"0")</f>
        <v>AUTOMATICO - TROCAR</v>
      </c>
    </row>
    <row r="5026" spans="1:23" x14ac:dyDescent="0.25">
      <c r="A5026" s="7">
        <v>4907</v>
      </c>
      <c r="B5026" t="s">
        <v>184</v>
      </c>
      <c r="C5026">
        <v>118</v>
      </c>
      <c r="D5026" s="8" t="s">
        <v>1349</v>
      </c>
      <c r="E5026" t="s">
        <v>229</v>
      </c>
      <c r="H5026" t="s">
        <v>8168</v>
      </c>
      <c r="I5026" s="9">
        <v>45687.497789351852</v>
      </c>
      <c r="J5026" s="9"/>
      <c r="K5026" s="9"/>
      <c r="L5026" s="9">
        <v>45687.644108796296</v>
      </c>
      <c r="M5026" t="s">
        <v>8310</v>
      </c>
      <c r="N5026" t="s">
        <v>180</v>
      </c>
      <c r="O5026" t="s">
        <v>181</v>
      </c>
      <c r="P5026" t="s">
        <v>189</v>
      </c>
      <c r="R5026" t="s">
        <v>8311</v>
      </c>
      <c r="S5026" s="9">
        <v>45687.644120370373</v>
      </c>
      <c r="T5026">
        <v>883353</v>
      </c>
      <c r="U5026" t="s">
        <v>183</v>
      </c>
      <c r="V5026" t="str">
        <f>IFERROR(_xlfn.XLOOKUP(tb_C101[[#This Row],[OS]],[1]!tb_C103[OS],[1]!tb_C103[DESCRICAO]),"0")</f>
        <v>CORRETIVA</v>
      </c>
      <c r="W5026" t="str">
        <f>IFERROR(_xlfn.XLOOKUP(tb_C101[[#This Row],[OS]],[1]!tb_C103[OS],[1]!tb_C103[DESCRICAO2]),"0")</f>
        <v>Mecanico</v>
      </c>
    </row>
    <row r="5027" spans="1:23" x14ac:dyDescent="0.25">
      <c r="A5027" s="7">
        <v>4908</v>
      </c>
      <c r="B5027" t="s">
        <v>79</v>
      </c>
      <c r="C5027">
        <v>417</v>
      </c>
      <c r="D5027" s="8" t="s">
        <v>927</v>
      </c>
      <c r="H5027" t="s">
        <v>5617</v>
      </c>
      <c r="I5027" s="9">
        <v>45687.499895833331</v>
      </c>
      <c r="J5027" s="9">
        <v>45687.347222222219</v>
      </c>
      <c r="K5027" s="9"/>
      <c r="L5027" s="9"/>
      <c r="N5027" t="s">
        <v>215</v>
      </c>
      <c r="O5027" t="s">
        <v>204</v>
      </c>
      <c r="P5027" t="s">
        <v>189</v>
      </c>
      <c r="R5027" t="s">
        <v>5618</v>
      </c>
      <c r="S5027" s="9"/>
      <c r="U5027" t="s">
        <v>183</v>
      </c>
      <c r="V5027" t="str">
        <f>IFERROR(_xlfn.XLOOKUP(tb_C101[[#This Row],[OS]],[1]!tb_C103[OS],[1]!tb_C103[DESCRICAO]),"0")</f>
        <v>CORRETIVA</v>
      </c>
      <c r="W5027" t="str">
        <f>IFERROR(_xlfn.XLOOKUP(tb_C101[[#This Row],[OS]],[1]!tb_C103[OS],[1]!tb_C103[DESCRICAO2]),"0")</f>
        <v>AUTOMATICO - TROCAR</v>
      </c>
    </row>
    <row r="5028" spans="1:23" x14ac:dyDescent="0.25">
      <c r="A5028" s="7">
        <v>4909</v>
      </c>
      <c r="B5028" t="s">
        <v>184</v>
      </c>
      <c r="C5028">
        <v>118</v>
      </c>
      <c r="D5028" s="8" t="s">
        <v>1349</v>
      </c>
      <c r="E5028" t="s">
        <v>1623</v>
      </c>
      <c r="H5028" t="s">
        <v>8168</v>
      </c>
      <c r="I5028" s="9">
        <v>45687.500810185185</v>
      </c>
      <c r="J5028" s="9"/>
      <c r="K5028" s="9"/>
      <c r="L5028" s="9">
        <v>45687.640509259261</v>
      </c>
      <c r="M5028" t="s">
        <v>8312</v>
      </c>
      <c r="N5028" t="s">
        <v>180</v>
      </c>
      <c r="O5028" t="s">
        <v>181</v>
      </c>
      <c r="P5028" t="s">
        <v>189</v>
      </c>
      <c r="R5028" t="s">
        <v>8313</v>
      </c>
      <c r="S5028" s="9">
        <v>45687.640532407408</v>
      </c>
      <c r="T5028">
        <v>883353</v>
      </c>
      <c r="U5028" t="s">
        <v>183</v>
      </c>
      <c r="V5028" t="str">
        <f>IFERROR(_xlfn.XLOOKUP(tb_C101[[#This Row],[OS]],[1]!tb_C103[OS],[1]!tb_C103[DESCRICAO]),"0")</f>
        <v>CORRETIVA</v>
      </c>
      <c r="W5028" t="str">
        <f>IFERROR(_xlfn.XLOOKUP(tb_C101[[#This Row],[OS]],[1]!tb_C103[OS],[1]!tb_C103[DESCRICAO2]),"0")</f>
        <v>Mecanico</v>
      </c>
    </row>
    <row r="5029" spans="1:23" x14ac:dyDescent="0.25">
      <c r="A5029" s="7">
        <v>4910</v>
      </c>
      <c r="B5029" t="s">
        <v>24</v>
      </c>
      <c r="C5029">
        <v>508</v>
      </c>
      <c r="D5029" s="8" t="s">
        <v>7540</v>
      </c>
      <c r="E5029" t="s">
        <v>271</v>
      </c>
      <c r="F5029" t="s">
        <v>3539</v>
      </c>
      <c r="G5029" t="s">
        <v>3540</v>
      </c>
      <c r="H5029" t="s">
        <v>750</v>
      </c>
      <c r="I5029" s="9">
        <v>45687.514826388891</v>
      </c>
      <c r="J5029" s="9">
        <v>45687.513969907406</v>
      </c>
      <c r="K5029" s="9">
        <v>45687.53125</v>
      </c>
      <c r="L5029" s="9">
        <v>45707.421458333331</v>
      </c>
      <c r="M5029" t="s">
        <v>8314</v>
      </c>
      <c r="N5029" t="s">
        <v>180</v>
      </c>
      <c r="O5029" t="s">
        <v>204</v>
      </c>
      <c r="P5029" t="s">
        <v>189</v>
      </c>
      <c r="Q5029" t="s">
        <v>895</v>
      </c>
      <c r="R5029" t="s">
        <v>8315</v>
      </c>
      <c r="S5029" s="9">
        <v>45707.421469907407</v>
      </c>
      <c r="T5029">
        <v>209481</v>
      </c>
      <c r="U5029" t="s">
        <v>183</v>
      </c>
      <c r="V5029" t="str">
        <f>IFERROR(_xlfn.XLOOKUP(tb_C101[[#This Row],[OS]],[1]!tb_C103[OS],[1]!tb_C103[DESCRICAO]),"0")</f>
        <v>CORRETIVA</v>
      </c>
      <c r="W5029" t="str">
        <f>IFERROR(_xlfn.XLOOKUP(tb_C101[[#This Row],[OS]],[1]!tb_C103[OS],[1]!tb_C103[DESCRICAO2]),"0")</f>
        <v>Eletrico</v>
      </c>
    </row>
    <row r="5030" spans="1:23" x14ac:dyDescent="0.25">
      <c r="A5030" s="7">
        <v>4911</v>
      </c>
      <c r="B5030" t="s">
        <v>24</v>
      </c>
      <c r="C5030">
        <v>502</v>
      </c>
      <c r="D5030" s="8" t="s">
        <v>246</v>
      </c>
      <c r="H5030" t="s">
        <v>5320</v>
      </c>
      <c r="I5030" s="9">
        <v>45687.602824074071</v>
      </c>
      <c r="J5030" s="9">
        <v>45687.597222222219</v>
      </c>
      <c r="K5030" s="9">
        <v>45687.640972222223</v>
      </c>
      <c r="L5030" s="9"/>
      <c r="N5030" t="s">
        <v>215</v>
      </c>
      <c r="O5030" t="s">
        <v>204</v>
      </c>
      <c r="P5030" t="s">
        <v>189</v>
      </c>
      <c r="R5030" t="s">
        <v>5321</v>
      </c>
      <c r="S5030" s="9"/>
      <c r="U5030" t="s">
        <v>183</v>
      </c>
      <c r="V5030" t="str">
        <f>IFERROR(_xlfn.XLOOKUP(tb_C101[[#This Row],[OS]],[1]!tb_C103[OS],[1]!tb_C103[DESCRICAO]),"0")</f>
        <v>CORRETIVA</v>
      </c>
      <c r="W5030" t="str">
        <f>IFERROR(_xlfn.XLOOKUP(tb_C101[[#This Row],[OS]],[1]!tb_C103[OS],[1]!tb_C103[DESCRICAO2]),"0")</f>
        <v>AUTOMATICO - TROCAR</v>
      </c>
    </row>
    <row r="5031" spans="1:23" x14ac:dyDescent="0.25">
      <c r="A5031" s="7">
        <v>4912</v>
      </c>
      <c r="B5031" t="s">
        <v>24</v>
      </c>
      <c r="C5031">
        <v>502</v>
      </c>
      <c r="D5031" s="8" t="s">
        <v>246</v>
      </c>
      <c r="E5031" t="s">
        <v>271</v>
      </c>
      <c r="H5031" t="s">
        <v>750</v>
      </c>
      <c r="I5031" s="9">
        <v>45687.641944444447</v>
      </c>
      <c r="J5031" s="9">
        <v>45687.597222222219</v>
      </c>
      <c r="K5031" s="9">
        <v>45687.638888888891</v>
      </c>
      <c r="L5031" s="9">
        <v>45694.380752314813</v>
      </c>
      <c r="M5031" t="s">
        <v>8316</v>
      </c>
      <c r="N5031" t="s">
        <v>180</v>
      </c>
      <c r="O5031" t="s">
        <v>204</v>
      </c>
      <c r="P5031" t="s">
        <v>182</v>
      </c>
      <c r="R5031" t="s">
        <v>8317</v>
      </c>
      <c r="S5031" s="9">
        <v>45694.38076388889</v>
      </c>
      <c r="T5031">
        <v>883353</v>
      </c>
      <c r="U5031" t="s">
        <v>183</v>
      </c>
      <c r="V5031" t="str">
        <f>IFERROR(_xlfn.XLOOKUP(tb_C101[[#This Row],[OS]],[1]!tb_C103[OS],[1]!tb_C103[DESCRICAO]),"0")</f>
        <v>CORRETIVA</v>
      </c>
      <c r="W5031" t="str">
        <f>IFERROR(_xlfn.XLOOKUP(tb_C101[[#This Row],[OS]],[1]!tb_C103[OS],[1]!tb_C103[DESCRICAO2]),"0")</f>
        <v>Mecanico</v>
      </c>
    </row>
    <row r="5032" spans="1:23" x14ac:dyDescent="0.25">
      <c r="A5032" s="7">
        <v>4913</v>
      </c>
      <c r="B5032" t="s">
        <v>184</v>
      </c>
      <c r="C5032">
        <v>108</v>
      </c>
      <c r="D5032" s="8" t="s">
        <v>317</v>
      </c>
      <c r="E5032" t="s">
        <v>229</v>
      </c>
      <c r="H5032" t="s">
        <v>8168</v>
      </c>
      <c r="I5032" s="9">
        <v>45687.646631944444</v>
      </c>
      <c r="J5032" s="9"/>
      <c r="K5032" s="9"/>
      <c r="L5032" s="9">
        <v>45687.659861111111</v>
      </c>
      <c r="M5032" t="s">
        <v>8318</v>
      </c>
      <c r="N5032" t="s">
        <v>180</v>
      </c>
      <c r="O5032" t="s">
        <v>181</v>
      </c>
      <c r="P5032" t="s">
        <v>189</v>
      </c>
      <c r="R5032" t="s">
        <v>8319</v>
      </c>
      <c r="S5032" s="9">
        <v>45687.659884259258</v>
      </c>
      <c r="T5032">
        <v>883353</v>
      </c>
      <c r="U5032" t="s">
        <v>183</v>
      </c>
      <c r="V5032" t="str">
        <f>IFERROR(_xlfn.XLOOKUP(tb_C101[[#This Row],[OS]],[1]!tb_C103[OS],[1]!tb_C103[DESCRICAO]),"0")</f>
        <v>PREVENTIVA</v>
      </c>
      <c r="W5032" t="str">
        <f>IFERROR(_xlfn.XLOOKUP(tb_C101[[#This Row],[OS]],[1]!tb_C103[OS],[1]!tb_C103[DESCRICAO2]),"0")</f>
        <v>Mecanico</v>
      </c>
    </row>
    <row r="5033" spans="1:23" x14ac:dyDescent="0.25">
      <c r="A5033" s="7">
        <v>4914</v>
      </c>
      <c r="B5033" t="s">
        <v>24</v>
      </c>
      <c r="C5033">
        <v>502</v>
      </c>
      <c r="D5033" s="8" t="s">
        <v>246</v>
      </c>
      <c r="E5033" t="s">
        <v>4497</v>
      </c>
      <c r="F5033" t="s">
        <v>3771</v>
      </c>
      <c r="G5033" t="s">
        <v>3772</v>
      </c>
      <c r="H5033" t="s">
        <v>750</v>
      </c>
      <c r="I5033" s="9">
        <v>45687.649444444447</v>
      </c>
      <c r="J5033" s="9">
        <v>45687.145833333336</v>
      </c>
      <c r="K5033" s="9"/>
      <c r="L5033" s="9"/>
      <c r="N5033" t="s">
        <v>215</v>
      </c>
      <c r="O5033" t="s">
        <v>204</v>
      </c>
      <c r="P5033" t="s">
        <v>331</v>
      </c>
      <c r="Q5033" t="s">
        <v>24</v>
      </c>
      <c r="R5033" t="s">
        <v>8320</v>
      </c>
      <c r="S5033" s="9"/>
      <c r="U5033" t="s">
        <v>183</v>
      </c>
      <c r="V5033" t="str">
        <f>IFERROR(_xlfn.XLOOKUP(tb_C101[[#This Row],[OS]],[1]!tb_C103[OS],[1]!tb_C103[DESCRICAO]),"0")</f>
        <v>CORRETIVA</v>
      </c>
      <c r="W5033" t="str">
        <f>IFERROR(_xlfn.XLOOKUP(tb_C101[[#This Row],[OS]],[1]!tb_C103[OS],[1]!tb_C103[DESCRICAO2]),"0")</f>
        <v>Mecanico</v>
      </c>
    </row>
    <row r="5034" spans="1:23" x14ac:dyDescent="0.25">
      <c r="A5034" s="7">
        <v>4915</v>
      </c>
      <c r="B5034" t="s">
        <v>24</v>
      </c>
      <c r="C5034">
        <v>501</v>
      </c>
      <c r="D5034" s="8" t="s">
        <v>228</v>
      </c>
      <c r="E5034" t="s">
        <v>1005</v>
      </c>
      <c r="F5034" t="s">
        <v>1188</v>
      </c>
      <c r="G5034" t="s">
        <v>1189</v>
      </c>
      <c r="H5034" t="s">
        <v>750</v>
      </c>
      <c r="I5034" s="9">
        <v>45687.653090277781</v>
      </c>
      <c r="J5034" s="9">
        <v>45687.114583333336</v>
      </c>
      <c r="K5034" s="9"/>
      <c r="L5034" s="9"/>
      <c r="N5034" t="s">
        <v>215</v>
      </c>
      <c r="O5034" t="s">
        <v>204</v>
      </c>
      <c r="P5034" t="s">
        <v>331</v>
      </c>
      <c r="Q5034" t="s">
        <v>24</v>
      </c>
      <c r="R5034" t="s">
        <v>8321</v>
      </c>
      <c r="S5034" s="9"/>
      <c r="U5034" t="s">
        <v>183</v>
      </c>
      <c r="V5034" t="str">
        <f>IFERROR(_xlfn.XLOOKUP(tb_C101[[#This Row],[OS]],[1]!tb_C103[OS],[1]!tb_C103[DESCRICAO]),"0")</f>
        <v>CORRETIVA</v>
      </c>
      <c r="W5034" t="str">
        <f>IFERROR(_xlfn.XLOOKUP(tb_C101[[#This Row],[OS]],[1]!tb_C103[OS],[1]!tb_C103[DESCRICAO2]),"0")</f>
        <v>Eletrico</v>
      </c>
    </row>
    <row r="5035" spans="1:23" x14ac:dyDescent="0.25">
      <c r="A5035" s="7">
        <v>4916</v>
      </c>
      <c r="B5035" t="s">
        <v>184</v>
      </c>
      <c r="C5035">
        <v>9026</v>
      </c>
      <c r="D5035" s="8" t="s">
        <v>5184</v>
      </c>
      <c r="E5035" t="s">
        <v>5185</v>
      </c>
      <c r="H5035" t="s">
        <v>8168</v>
      </c>
      <c r="I5035" s="9">
        <v>45687.653599537036</v>
      </c>
      <c r="J5035" s="9"/>
      <c r="K5035" s="9"/>
      <c r="L5035" s="9">
        <v>45687.659016203703</v>
      </c>
      <c r="M5035" t="s">
        <v>8322</v>
      </c>
      <c r="N5035" t="s">
        <v>180</v>
      </c>
      <c r="O5035" t="s">
        <v>181</v>
      </c>
      <c r="P5035" t="s">
        <v>189</v>
      </c>
      <c r="R5035" t="s">
        <v>8323</v>
      </c>
      <c r="S5035" s="9">
        <v>45687.659039351849</v>
      </c>
      <c r="T5035">
        <v>883353</v>
      </c>
      <c r="U5035" t="s">
        <v>183</v>
      </c>
      <c r="V5035" t="str">
        <f>IFERROR(_xlfn.XLOOKUP(tb_C101[[#This Row],[OS]],[1]!tb_C103[OS],[1]!tb_C103[DESCRICAO]),"0")</f>
        <v>CORRETIVA</v>
      </c>
      <c r="W5035" t="str">
        <f>IFERROR(_xlfn.XLOOKUP(tb_C101[[#This Row],[OS]],[1]!tb_C103[OS],[1]!tb_C103[DESCRICAO2]),"0")</f>
        <v>Mecanico</v>
      </c>
    </row>
    <row r="5036" spans="1:23" x14ac:dyDescent="0.25">
      <c r="A5036" s="7">
        <v>4917</v>
      </c>
      <c r="B5036" t="s">
        <v>184</v>
      </c>
      <c r="C5036">
        <v>9026</v>
      </c>
      <c r="D5036" s="8" t="s">
        <v>5184</v>
      </c>
      <c r="E5036" t="s">
        <v>5185</v>
      </c>
      <c r="H5036" t="s">
        <v>8168</v>
      </c>
      <c r="I5036" s="9">
        <v>45687.656909722224</v>
      </c>
      <c r="J5036" s="9"/>
      <c r="K5036" s="9"/>
      <c r="L5036" s="9">
        <v>45687.65829861111</v>
      </c>
      <c r="M5036" t="s">
        <v>8324</v>
      </c>
      <c r="N5036" t="s">
        <v>180</v>
      </c>
      <c r="O5036" t="s">
        <v>181</v>
      </c>
      <c r="P5036" t="s">
        <v>189</v>
      </c>
      <c r="R5036" t="s">
        <v>8325</v>
      </c>
      <c r="S5036" s="9">
        <v>45687.658321759256</v>
      </c>
      <c r="T5036">
        <v>883353</v>
      </c>
      <c r="U5036" t="s">
        <v>183</v>
      </c>
      <c r="V5036" t="str">
        <f>IFERROR(_xlfn.XLOOKUP(tb_C101[[#This Row],[OS]],[1]!tb_C103[OS],[1]!tb_C103[DESCRICAO]),"0")</f>
        <v>CORRETIVA</v>
      </c>
      <c r="W5036" t="str">
        <f>IFERROR(_xlfn.XLOOKUP(tb_C101[[#This Row],[OS]],[1]!tb_C103[OS],[1]!tb_C103[DESCRICAO2]),"0")</f>
        <v>Mecanico</v>
      </c>
    </row>
    <row r="5037" spans="1:23" x14ac:dyDescent="0.25">
      <c r="A5037" s="7">
        <v>4918</v>
      </c>
      <c r="B5037" t="s">
        <v>220</v>
      </c>
      <c r="C5037">
        <v>302</v>
      </c>
      <c r="D5037" s="8" t="s">
        <v>787</v>
      </c>
      <c r="E5037" t="s">
        <v>3695</v>
      </c>
      <c r="F5037" t="s">
        <v>3695</v>
      </c>
      <c r="G5037" t="s">
        <v>3696</v>
      </c>
      <c r="H5037" t="s">
        <v>750</v>
      </c>
      <c r="I5037" s="9">
        <v>45688.388993055552</v>
      </c>
      <c r="J5037" s="9">
        <v>45688.387442129628</v>
      </c>
      <c r="K5037" s="9"/>
      <c r="L5037" s="9"/>
      <c r="N5037" t="s">
        <v>215</v>
      </c>
      <c r="O5037" t="s">
        <v>204</v>
      </c>
      <c r="Q5037" t="s">
        <v>43</v>
      </c>
      <c r="R5037" t="s">
        <v>8326</v>
      </c>
      <c r="S5037" s="9"/>
      <c r="U5037" t="s">
        <v>183</v>
      </c>
      <c r="V5037" t="str">
        <f>IFERROR(_xlfn.XLOOKUP(tb_C101[[#This Row],[OS]],[1]!tb_C103[OS],[1]!tb_C103[DESCRICAO]),"0")</f>
        <v>CORRETIVA</v>
      </c>
      <c r="W5037" t="str">
        <f>IFERROR(_xlfn.XLOOKUP(tb_C101[[#This Row],[OS]],[1]!tb_C103[OS],[1]!tb_C103[DESCRICAO2]),"0")</f>
        <v>Mecanico</v>
      </c>
    </row>
    <row r="5038" spans="1:23" x14ac:dyDescent="0.25">
      <c r="A5038" s="7">
        <v>4919</v>
      </c>
      <c r="B5038" t="s">
        <v>184</v>
      </c>
      <c r="C5038">
        <v>1001</v>
      </c>
      <c r="D5038" s="8" t="s">
        <v>2231</v>
      </c>
      <c r="E5038" t="s">
        <v>4567</v>
      </c>
      <c r="F5038" t="s">
        <v>2231</v>
      </c>
      <c r="G5038" t="s">
        <v>4568</v>
      </c>
      <c r="H5038" t="s">
        <v>6459</v>
      </c>
      <c r="I5038" s="9">
        <v>45688.440937500003</v>
      </c>
      <c r="J5038" s="9"/>
      <c r="K5038" s="9"/>
      <c r="L5038" s="9">
        <v>45722.579664351855</v>
      </c>
      <c r="M5038" t="s">
        <v>8327</v>
      </c>
      <c r="N5038" t="s">
        <v>180</v>
      </c>
      <c r="O5038" t="s">
        <v>181</v>
      </c>
      <c r="P5038" t="s">
        <v>189</v>
      </c>
      <c r="Q5038" t="s">
        <v>131</v>
      </c>
      <c r="R5038" t="s">
        <v>8328</v>
      </c>
      <c r="S5038" s="9">
        <v>45722.579675925925</v>
      </c>
      <c r="T5038">
        <v>209481</v>
      </c>
      <c r="U5038" t="s">
        <v>183</v>
      </c>
      <c r="V5038" t="str">
        <f>IFERROR(_xlfn.XLOOKUP(tb_C101[[#This Row],[OS]],[1]!tb_C103[OS],[1]!tb_C103[DESCRICAO]),"0")</f>
        <v>CORRETIVA</v>
      </c>
      <c r="W5038" t="str">
        <f>IFERROR(_xlfn.XLOOKUP(tb_C101[[#This Row],[OS]],[1]!tb_C103[OS],[1]!tb_C103[DESCRICAO2]),"0")</f>
        <v>Eletrico</v>
      </c>
    </row>
    <row r="5039" spans="1:23" x14ac:dyDescent="0.25">
      <c r="A5039" s="7">
        <v>4920</v>
      </c>
      <c r="B5039" t="s">
        <v>858</v>
      </c>
      <c r="C5039">
        <v>1007</v>
      </c>
      <c r="D5039" s="8" t="s">
        <v>1994</v>
      </c>
      <c r="E5039" t="s">
        <v>1994</v>
      </c>
      <c r="F5039" t="s">
        <v>1994</v>
      </c>
      <c r="G5039" t="s">
        <v>4783</v>
      </c>
      <c r="H5039" t="s">
        <v>8048</v>
      </c>
      <c r="I5039" s="9">
        <v>45688.54179398148</v>
      </c>
      <c r="J5039" s="9"/>
      <c r="K5039" s="9"/>
      <c r="L5039" s="9"/>
      <c r="N5039" t="s">
        <v>215</v>
      </c>
      <c r="O5039" t="s">
        <v>181</v>
      </c>
      <c r="Q5039" t="s">
        <v>1803</v>
      </c>
      <c r="S5039" s="9"/>
      <c r="U5039" t="s">
        <v>183</v>
      </c>
      <c r="V5039" t="str">
        <f>IFERROR(_xlfn.XLOOKUP(tb_C101[[#This Row],[OS]],[1]!tb_C103[OS],[1]!tb_C103[DESCRICAO]),"0")</f>
        <v>MELHORIA</v>
      </c>
      <c r="W5039" t="str">
        <f>IFERROR(_xlfn.XLOOKUP(tb_C101[[#This Row],[OS]],[1]!tb_C103[OS],[1]!tb_C103[DESCRICAO2]),"0")</f>
        <v>Mecanico</v>
      </c>
    </row>
    <row r="5040" spans="1:23" x14ac:dyDescent="0.25">
      <c r="A5040" s="7">
        <v>4921</v>
      </c>
      <c r="B5040" t="s">
        <v>184</v>
      </c>
      <c r="C5040">
        <v>115</v>
      </c>
      <c r="D5040" s="8" t="s">
        <v>197</v>
      </c>
      <c r="H5040" t="s">
        <v>5351</v>
      </c>
      <c r="I5040" s="9">
        <v>45688.787800925929</v>
      </c>
      <c r="J5040" s="9">
        <v>45688.659722222219</v>
      </c>
      <c r="K5040" s="9">
        <v>45688.693749999999</v>
      </c>
      <c r="L5040" s="9"/>
      <c r="N5040" t="s">
        <v>215</v>
      </c>
      <c r="O5040" t="s">
        <v>204</v>
      </c>
      <c r="P5040" t="s">
        <v>189</v>
      </c>
      <c r="R5040" t="s">
        <v>5352</v>
      </c>
      <c r="S5040" s="9"/>
      <c r="U5040" t="s">
        <v>183</v>
      </c>
      <c r="V5040" t="str">
        <f>IFERROR(_xlfn.XLOOKUP(tb_C101[[#This Row],[OS]],[1]!tb_C103[OS],[1]!tb_C103[DESCRICAO]),"0")</f>
        <v>CORRETIVA</v>
      </c>
      <c r="W5040" t="str">
        <f>IFERROR(_xlfn.XLOOKUP(tb_C101[[#This Row],[OS]],[1]!tb_C103[OS],[1]!tb_C103[DESCRICAO2]),"0")</f>
        <v>AUTOMATICO - TROCAR</v>
      </c>
    </row>
    <row r="5041" spans="1:23" x14ac:dyDescent="0.25">
      <c r="A5041" s="7">
        <v>4922</v>
      </c>
      <c r="B5041" t="s">
        <v>184</v>
      </c>
      <c r="C5041">
        <v>113</v>
      </c>
      <c r="D5041" s="8" t="s">
        <v>213</v>
      </c>
      <c r="H5041" t="s">
        <v>352</v>
      </c>
      <c r="I5041" s="9">
        <v>45689.040243055555</v>
      </c>
      <c r="J5041" s="9"/>
      <c r="K5041" s="9"/>
      <c r="L5041" s="9"/>
      <c r="N5041" t="s">
        <v>215</v>
      </c>
      <c r="O5041" t="s">
        <v>181</v>
      </c>
      <c r="P5041" t="s">
        <v>182</v>
      </c>
      <c r="R5041" t="s">
        <v>8329</v>
      </c>
      <c r="S5041" s="9"/>
      <c r="U5041" t="s">
        <v>183</v>
      </c>
      <c r="V5041" t="str">
        <f>IFERROR(_xlfn.XLOOKUP(tb_C101[[#This Row],[OS]],[1]!tb_C103[OS],[1]!tb_C103[DESCRICAO]),"0")</f>
        <v>CORRETIVA</v>
      </c>
      <c r="W5041" t="str">
        <f>IFERROR(_xlfn.XLOOKUP(tb_C101[[#This Row],[OS]],[1]!tb_C103[OS],[1]!tb_C103[DESCRICAO2]),"0")</f>
        <v>Eletrico</v>
      </c>
    </row>
    <row r="5042" spans="1:23" x14ac:dyDescent="0.25">
      <c r="A5042" s="7">
        <v>4923</v>
      </c>
      <c r="B5042" t="s">
        <v>184</v>
      </c>
      <c r="C5042">
        <v>118</v>
      </c>
      <c r="D5042" s="8" t="s">
        <v>1349</v>
      </c>
      <c r="H5042" t="s">
        <v>5317</v>
      </c>
      <c r="I5042" s="9">
        <v>45689.608634259261</v>
      </c>
      <c r="J5042" s="9">
        <v>45689.364583333336</v>
      </c>
      <c r="K5042" s="9"/>
      <c r="L5042" s="9"/>
      <c r="N5042" t="s">
        <v>215</v>
      </c>
      <c r="O5042" t="s">
        <v>204</v>
      </c>
      <c r="P5042" t="s">
        <v>189</v>
      </c>
      <c r="R5042" t="s">
        <v>5318</v>
      </c>
      <c r="S5042" s="9"/>
      <c r="U5042" t="s">
        <v>183</v>
      </c>
      <c r="V5042" t="str">
        <f>IFERROR(_xlfn.XLOOKUP(tb_C101[[#This Row],[OS]],[1]!tb_C103[OS],[1]!tb_C103[DESCRICAO]),"0")</f>
        <v>CORRETIVA</v>
      </c>
      <c r="W5042" t="str">
        <f>IFERROR(_xlfn.XLOOKUP(tb_C101[[#This Row],[OS]],[1]!tb_C103[OS],[1]!tb_C103[DESCRICAO2]),"0")</f>
        <v>AUTOMATICO - TROCAR</v>
      </c>
    </row>
    <row r="5043" spans="1:23" x14ac:dyDescent="0.25">
      <c r="A5043" s="7">
        <v>4924</v>
      </c>
      <c r="B5043" t="s">
        <v>184</v>
      </c>
      <c r="C5043">
        <v>117</v>
      </c>
      <c r="D5043" s="8" t="s">
        <v>354</v>
      </c>
      <c r="H5043" t="s">
        <v>5597</v>
      </c>
      <c r="I5043" s="9">
        <v>45691.47761574074</v>
      </c>
      <c r="J5043" s="9">
        <v>45691.28125</v>
      </c>
      <c r="K5043" s="9"/>
      <c r="L5043" s="9"/>
      <c r="N5043" t="s">
        <v>215</v>
      </c>
      <c r="O5043" t="s">
        <v>204</v>
      </c>
      <c r="P5043" t="s">
        <v>189</v>
      </c>
      <c r="R5043" t="s">
        <v>5598</v>
      </c>
      <c r="S5043" s="9"/>
      <c r="U5043" t="s">
        <v>183</v>
      </c>
      <c r="V5043" t="str">
        <f>IFERROR(_xlfn.XLOOKUP(tb_C101[[#This Row],[OS]],[1]!tb_C103[OS],[1]!tb_C103[DESCRICAO]),"0")</f>
        <v>CORRETIVA</v>
      </c>
      <c r="W5043" t="str">
        <f>IFERROR(_xlfn.XLOOKUP(tb_C101[[#This Row],[OS]],[1]!tb_C103[OS],[1]!tb_C103[DESCRICAO2]),"0")</f>
        <v>AUTOMATICO - TROCAR</v>
      </c>
    </row>
    <row r="5044" spans="1:23" x14ac:dyDescent="0.25">
      <c r="A5044" s="7">
        <v>4925</v>
      </c>
      <c r="B5044" t="s">
        <v>184</v>
      </c>
      <c r="C5044">
        <v>1001</v>
      </c>
      <c r="D5044" s="8" t="s">
        <v>2231</v>
      </c>
      <c r="F5044" t="s">
        <v>2231</v>
      </c>
      <c r="G5044" t="s">
        <v>4568</v>
      </c>
      <c r="H5044" t="s">
        <v>8330</v>
      </c>
      <c r="I5044" s="9">
        <v>45691.51222222222</v>
      </c>
      <c r="J5044" s="9"/>
      <c r="K5044" s="9"/>
      <c r="L5044" s="9"/>
      <c r="N5044" t="s">
        <v>215</v>
      </c>
      <c r="O5044" t="s">
        <v>181</v>
      </c>
      <c r="Q5044" t="s">
        <v>131</v>
      </c>
      <c r="R5044" t="s">
        <v>8331</v>
      </c>
      <c r="S5044" s="9"/>
      <c r="U5044" t="s">
        <v>183</v>
      </c>
      <c r="V5044" t="str">
        <f>IFERROR(_xlfn.XLOOKUP(tb_C101[[#This Row],[OS]],[1]!tb_C103[OS],[1]!tb_C103[DESCRICAO]),"0")</f>
        <v>MELHORIA</v>
      </c>
      <c r="W5044" t="str">
        <f>IFERROR(_xlfn.XLOOKUP(tb_C101[[#This Row],[OS]],[1]!tb_C103[OS],[1]!tb_C103[DESCRICAO2]),"0")</f>
        <v>Eletrico</v>
      </c>
    </row>
    <row r="5045" spans="1:23" x14ac:dyDescent="0.25">
      <c r="A5045" s="7">
        <v>4926</v>
      </c>
      <c r="B5045" t="s">
        <v>184</v>
      </c>
      <c r="C5045">
        <v>117</v>
      </c>
      <c r="D5045" s="8" t="s">
        <v>354</v>
      </c>
      <c r="E5045" t="s">
        <v>300</v>
      </c>
      <c r="F5045" t="s">
        <v>4363</v>
      </c>
      <c r="G5045" t="s">
        <v>4364</v>
      </c>
      <c r="H5045" t="s">
        <v>585</v>
      </c>
      <c r="I5045" s="9">
        <v>45691.566250000003</v>
      </c>
      <c r="J5045" s="9"/>
      <c r="K5045" s="9"/>
      <c r="L5045" s="9">
        <v>45694.377245370371</v>
      </c>
      <c r="M5045" t="s">
        <v>8332</v>
      </c>
      <c r="N5045" t="s">
        <v>180</v>
      </c>
      <c r="O5045" t="s">
        <v>181</v>
      </c>
      <c r="P5045" t="s">
        <v>189</v>
      </c>
      <c r="Q5045" t="s">
        <v>300</v>
      </c>
      <c r="R5045" t="s">
        <v>8333</v>
      </c>
      <c r="S5045" s="9">
        <v>45694.377256944441</v>
      </c>
      <c r="T5045">
        <v>883353</v>
      </c>
      <c r="U5045" t="s">
        <v>183</v>
      </c>
      <c r="V5045" t="str">
        <f>IFERROR(_xlfn.XLOOKUP(tb_C101[[#This Row],[OS]],[1]!tb_C103[OS],[1]!tb_C103[DESCRICAO]),"0")</f>
        <v>CORRETIVA</v>
      </c>
      <c r="W5045" t="str">
        <f>IFERROR(_xlfn.XLOOKUP(tb_C101[[#This Row],[OS]],[1]!tb_C103[OS],[1]!tb_C103[DESCRICAO2]),"0")</f>
        <v>Eletrico</v>
      </c>
    </row>
    <row r="5046" spans="1:23" x14ac:dyDescent="0.25">
      <c r="A5046" s="7">
        <v>4927</v>
      </c>
      <c r="B5046" t="s">
        <v>184</v>
      </c>
      <c r="C5046">
        <v>116</v>
      </c>
      <c r="D5046" s="8" t="s">
        <v>290</v>
      </c>
      <c r="E5046" t="s">
        <v>291</v>
      </c>
      <c r="F5046" t="s">
        <v>5565</v>
      </c>
      <c r="G5046" t="s">
        <v>5566</v>
      </c>
      <c r="H5046" t="s">
        <v>585</v>
      </c>
      <c r="I5046" s="9">
        <v>45691.571145833332</v>
      </c>
      <c r="J5046" s="9"/>
      <c r="K5046" s="9"/>
      <c r="L5046" s="9">
        <v>45694.377500000002</v>
      </c>
      <c r="M5046" t="s">
        <v>8334</v>
      </c>
      <c r="N5046" t="s">
        <v>180</v>
      </c>
      <c r="O5046" t="s">
        <v>181</v>
      </c>
      <c r="P5046" t="s">
        <v>189</v>
      </c>
      <c r="Q5046" t="s">
        <v>895</v>
      </c>
      <c r="R5046" t="s">
        <v>8335</v>
      </c>
      <c r="S5046" s="9">
        <v>45694.377511574072</v>
      </c>
      <c r="T5046">
        <v>883353</v>
      </c>
      <c r="U5046" t="s">
        <v>183</v>
      </c>
      <c r="V5046" t="str">
        <f>IFERROR(_xlfn.XLOOKUP(tb_C101[[#This Row],[OS]],[1]!tb_C103[OS],[1]!tb_C103[DESCRICAO]),"0")</f>
        <v>CORRETIVA</v>
      </c>
      <c r="W5046" t="str">
        <f>IFERROR(_xlfn.XLOOKUP(tb_C101[[#This Row],[OS]],[1]!tb_C103[OS],[1]!tb_C103[DESCRICAO2]),"0")</f>
        <v>Mecanico</v>
      </c>
    </row>
    <row r="5047" spans="1:23" x14ac:dyDescent="0.25">
      <c r="A5047" s="7">
        <v>4928</v>
      </c>
      <c r="B5047" t="s">
        <v>184</v>
      </c>
      <c r="C5047">
        <v>113</v>
      </c>
      <c r="D5047" s="8" t="s">
        <v>213</v>
      </c>
      <c r="E5047" t="s">
        <v>198</v>
      </c>
      <c r="F5047" t="s">
        <v>5124</v>
      </c>
      <c r="G5047" t="s">
        <v>5125</v>
      </c>
      <c r="H5047" t="s">
        <v>585</v>
      </c>
      <c r="I5047" s="9">
        <v>45691.579675925925</v>
      </c>
      <c r="J5047" s="9">
        <v>45691.416666666664</v>
      </c>
      <c r="K5047" s="9">
        <v>45691.458333333336</v>
      </c>
      <c r="L5047" s="9">
        <v>45722.580289351848</v>
      </c>
      <c r="M5047" t="s">
        <v>8336</v>
      </c>
      <c r="N5047" t="s">
        <v>180</v>
      </c>
      <c r="O5047" t="s">
        <v>204</v>
      </c>
      <c r="P5047" t="s">
        <v>189</v>
      </c>
      <c r="Q5047" t="s">
        <v>895</v>
      </c>
      <c r="R5047" t="s">
        <v>8337</v>
      </c>
      <c r="S5047" s="9">
        <v>45722.580300925925</v>
      </c>
      <c r="T5047">
        <v>209481</v>
      </c>
      <c r="U5047" t="s">
        <v>183</v>
      </c>
      <c r="V5047" t="str">
        <f>IFERROR(_xlfn.XLOOKUP(tb_C101[[#This Row],[OS]],[1]!tb_C103[OS],[1]!tb_C103[DESCRICAO]),"0")</f>
        <v>CORRETIVA</v>
      </c>
      <c r="W5047" t="str">
        <f>IFERROR(_xlfn.XLOOKUP(tb_C101[[#This Row],[OS]],[1]!tb_C103[OS],[1]!tb_C103[DESCRICAO2]),"0")</f>
        <v>Eletrico</v>
      </c>
    </row>
    <row r="5048" spans="1:23" x14ac:dyDescent="0.25">
      <c r="A5048" s="7">
        <v>4929</v>
      </c>
      <c r="B5048" t="s">
        <v>175</v>
      </c>
      <c r="C5048">
        <v>206</v>
      </c>
      <c r="D5048" s="8" t="s">
        <v>793</v>
      </c>
      <c r="E5048" t="s">
        <v>3250</v>
      </c>
      <c r="H5048" t="s">
        <v>5506</v>
      </c>
      <c r="I5048" s="9">
        <v>45692.156238425923</v>
      </c>
      <c r="J5048" s="9">
        <v>45692.156018518515</v>
      </c>
      <c r="K5048" s="9"/>
      <c r="L5048" s="9"/>
      <c r="N5048" t="s">
        <v>215</v>
      </c>
      <c r="O5048" t="s">
        <v>204</v>
      </c>
      <c r="R5048" t="s">
        <v>8338</v>
      </c>
      <c r="S5048" s="9"/>
      <c r="U5048" t="s">
        <v>183</v>
      </c>
      <c r="V5048" t="str">
        <f>IFERROR(_xlfn.XLOOKUP(tb_C101[[#This Row],[OS]],[1]!tb_C103[OS],[1]!tb_C103[DESCRICAO]),"0")</f>
        <v>CORRETIVA</v>
      </c>
      <c r="W5048" t="str">
        <f>IFERROR(_xlfn.XLOOKUP(tb_C101[[#This Row],[OS]],[1]!tb_C103[OS],[1]!tb_C103[DESCRICAO2]),"0")</f>
        <v>Mecanico</v>
      </c>
    </row>
    <row r="5049" spans="1:23" x14ac:dyDescent="0.25">
      <c r="A5049" s="7">
        <v>4930</v>
      </c>
      <c r="B5049" t="s">
        <v>184</v>
      </c>
      <c r="C5049">
        <v>116</v>
      </c>
      <c r="D5049" s="8" t="s">
        <v>290</v>
      </c>
      <c r="E5049" t="s">
        <v>291</v>
      </c>
      <c r="F5049" t="s">
        <v>5565</v>
      </c>
      <c r="G5049" t="s">
        <v>5566</v>
      </c>
      <c r="H5049" t="s">
        <v>352</v>
      </c>
      <c r="I5049" s="9">
        <v>45692.221828703703</v>
      </c>
      <c r="J5049" s="9"/>
      <c r="K5049" s="9"/>
      <c r="L5049" s="9">
        <v>45722.580370370371</v>
      </c>
      <c r="M5049" t="s">
        <v>8339</v>
      </c>
      <c r="N5049" t="s">
        <v>180</v>
      </c>
      <c r="O5049" t="s">
        <v>181</v>
      </c>
      <c r="P5049" t="s">
        <v>182</v>
      </c>
      <c r="Q5049" t="s">
        <v>895</v>
      </c>
      <c r="R5049" t="s">
        <v>3232</v>
      </c>
      <c r="S5049" s="9">
        <v>45722.580381944441</v>
      </c>
      <c r="T5049">
        <v>209481</v>
      </c>
      <c r="U5049" t="s">
        <v>183</v>
      </c>
      <c r="V5049" t="str">
        <f>IFERROR(_xlfn.XLOOKUP(tb_C101[[#This Row],[OS]],[1]!tb_C103[OS],[1]!tb_C103[DESCRICAO]),"0")</f>
        <v>CORRETIVA</v>
      </c>
      <c r="W5049" t="str">
        <f>IFERROR(_xlfn.XLOOKUP(tb_C101[[#This Row],[OS]],[1]!tb_C103[OS],[1]!tb_C103[DESCRICAO2]),"0")</f>
        <v>Mecanico</v>
      </c>
    </row>
    <row r="5050" spans="1:23" x14ac:dyDescent="0.25">
      <c r="A5050" s="7">
        <v>4931</v>
      </c>
      <c r="B5050" t="s">
        <v>184</v>
      </c>
      <c r="C5050">
        <v>117</v>
      </c>
      <c r="D5050" s="8" t="s">
        <v>354</v>
      </c>
      <c r="H5050" t="s">
        <v>352</v>
      </c>
      <c r="I5050" s="9">
        <v>45692.223136574074</v>
      </c>
      <c r="J5050" s="9">
        <v>45692.223090277781</v>
      </c>
      <c r="K5050" s="9"/>
      <c r="L5050" s="9"/>
      <c r="N5050" t="s">
        <v>215</v>
      </c>
      <c r="O5050" t="s">
        <v>204</v>
      </c>
      <c r="P5050" t="s">
        <v>182</v>
      </c>
      <c r="R5050" t="s">
        <v>8340</v>
      </c>
      <c r="S5050" s="9"/>
      <c r="U5050" t="s">
        <v>183</v>
      </c>
      <c r="V5050" t="str">
        <f>IFERROR(_xlfn.XLOOKUP(tb_C101[[#This Row],[OS]],[1]!tb_C103[OS],[1]!tb_C103[DESCRICAO]),"0")</f>
        <v>CORRETIVA</v>
      </c>
      <c r="W5050" t="str">
        <f>IFERROR(_xlfn.XLOOKUP(tb_C101[[#This Row],[OS]],[1]!tb_C103[OS],[1]!tb_C103[DESCRICAO2]),"0")</f>
        <v>Mecanico</v>
      </c>
    </row>
    <row r="5051" spans="1:23" x14ac:dyDescent="0.25">
      <c r="A5051" s="7">
        <v>4932</v>
      </c>
      <c r="B5051" t="s">
        <v>184</v>
      </c>
      <c r="C5051">
        <v>118</v>
      </c>
      <c r="D5051" s="8" t="s">
        <v>1349</v>
      </c>
      <c r="H5051" t="s">
        <v>352</v>
      </c>
      <c r="I5051" s="9">
        <v>45692.224479166667</v>
      </c>
      <c r="J5051" s="9"/>
      <c r="K5051" s="9"/>
      <c r="L5051" s="9"/>
      <c r="N5051" t="s">
        <v>215</v>
      </c>
      <c r="O5051" t="s">
        <v>181</v>
      </c>
      <c r="P5051" t="s">
        <v>182</v>
      </c>
      <c r="R5051" t="s">
        <v>8341</v>
      </c>
      <c r="S5051" s="9"/>
      <c r="U5051" t="s">
        <v>183</v>
      </c>
      <c r="V5051" t="str">
        <f>IFERROR(_xlfn.XLOOKUP(tb_C101[[#This Row],[OS]],[1]!tb_C103[OS],[1]!tb_C103[DESCRICAO]),"0")</f>
        <v>CORRETIVA</v>
      </c>
      <c r="W5051" t="str">
        <f>IFERROR(_xlfn.XLOOKUP(tb_C101[[#This Row],[OS]],[1]!tb_C103[OS],[1]!tb_C103[DESCRICAO2]),"0")</f>
        <v>Eletrico</v>
      </c>
    </row>
    <row r="5052" spans="1:23" x14ac:dyDescent="0.25">
      <c r="A5052" s="7">
        <v>4933</v>
      </c>
      <c r="B5052" t="s">
        <v>184</v>
      </c>
      <c r="C5052">
        <v>117</v>
      </c>
      <c r="D5052" s="8" t="s">
        <v>354</v>
      </c>
      <c r="H5052" t="s">
        <v>5329</v>
      </c>
      <c r="I5052" s="9">
        <v>45692.279039351852</v>
      </c>
      <c r="J5052" s="9">
        <v>45691.958333333336</v>
      </c>
      <c r="K5052" s="9"/>
      <c r="L5052" s="9"/>
      <c r="N5052" t="s">
        <v>215</v>
      </c>
      <c r="O5052" t="s">
        <v>204</v>
      </c>
      <c r="P5052" t="s">
        <v>189</v>
      </c>
      <c r="R5052" t="s">
        <v>5330</v>
      </c>
      <c r="S5052" s="9"/>
      <c r="U5052" t="s">
        <v>183</v>
      </c>
      <c r="V5052" t="str">
        <f>IFERROR(_xlfn.XLOOKUP(tb_C101[[#This Row],[OS]],[1]!tb_C103[OS],[1]!tb_C103[DESCRICAO]),"0")</f>
        <v>CORRETIVA</v>
      </c>
      <c r="W5052" t="str">
        <f>IFERROR(_xlfn.XLOOKUP(tb_C101[[#This Row],[OS]],[1]!tb_C103[OS],[1]!tb_C103[DESCRICAO2]),"0")</f>
        <v>AUTOMATICO - TROCAR</v>
      </c>
    </row>
    <row r="5053" spans="1:23" x14ac:dyDescent="0.25">
      <c r="A5053" s="7">
        <v>4934</v>
      </c>
      <c r="B5053" t="s">
        <v>24</v>
      </c>
      <c r="C5053">
        <v>506</v>
      </c>
      <c r="D5053" s="8" t="s">
        <v>819</v>
      </c>
      <c r="E5053" t="s">
        <v>238</v>
      </c>
      <c r="H5053" t="s">
        <v>750</v>
      </c>
      <c r="I5053" s="9">
        <v>45692.32739583333</v>
      </c>
      <c r="J5053" s="9">
        <v>45692.326226851852</v>
      </c>
      <c r="K5053" s="9">
        <v>45692.333333333336</v>
      </c>
      <c r="L5053" s="9">
        <v>45694.377685185187</v>
      </c>
      <c r="M5053" t="s">
        <v>8342</v>
      </c>
      <c r="N5053" t="s">
        <v>180</v>
      </c>
      <c r="O5053" t="s">
        <v>204</v>
      </c>
      <c r="P5053" t="s">
        <v>189</v>
      </c>
      <c r="R5053" t="s">
        <v>8343</v>
      </c>
      <c r="S5053" s="9">
        <v>45694.377708333333</v>
      </c>
      <c r="T5053">
        <v>883353</v>
      </c>
      <c r="U5053" t="s">
        <v>183</v>
      </c>
      <c r="V5053" t="str">
        <f>IFERROR(_xlfn.XLOOKUP(tb_C101[[#This Row],[OS]],[1]!tb_C103[OS],[1]!tb_C103[DESCRICAO]),"0")</f>
        <v>CORRETIVA</v>
      </c>
      <c r="W5053" t="str">
        <f>IFERROR(_xlfn.XLOOKUP(tb_C101[[#This Row],[OS]],[1]!tb_C103[OS],[1]!tb_C103[DESCRICAO2]),"0")</f>
        <v>Eletrico</v>
      </c>
    </row>
    <row r="5054" spans="1:23" x14ac:dyDescent="0.25">
      <c r="A5054" s="7">
        <v>4935</v>
      </c>
      <c r="B5054" t="s">
        <v>220</v>
      </c>
      <c r="C5054">
        <v>301</v>
      </c>
      <c r="D5054" s="8" t="s">
        <v>221</v>
      </c>
      <c r="H5054" t="s">
        <v>6973</v>
      </c>
      <c r="I5054" s="9">
        <v>45693.427939814814</v>
      </c>
      <c r="J5054" s="9">
        <v>45688.395833333336</v>
      </c>
      <c r="K5054" s="9"/>
      <c r="L5054" s="9"/>
      <c r="N5054" t="s">
        <v>215</v>
      </c>
      <c r="O5054" t="s">
        <v>204</v>
      </c>
      <c r="P5054" t="s">
        <v>189</v>
      </c>
      <c r="R5054" t="s">
        <v>8344</v>
      </c>
      <c r="S5054" s="9"/>
      <c r="U5054" t="s">
        <v>183</v>
      </c>
      <c r="V5054" t="str">
        <f>IFERROR(_xlfn.XLOOKUP(tb_C101[[#This Row],[OS]],[1]!tb_C103[OS],[1]!tb_C103[DESCRICAO]),"0")</f>
        <v>CORRETIVA</v>
      </c>
      <c r="W5054" t="str">
        <f>IFERROR(_xlfn.XLOOKUP(tb_C101[[#This Row],[OS]],[1]!tb_C103[OS],[1]!tb_C103[DESCRICAO2]),"0")</f>
        <v>AUTOMATICO - TROCAR</v>
      </c>
    </row>
    <row r="5055" spans="1:23" x14ac:dyDescent="0.25">
      <c r="A5055" s="7">
        <v>4936</v>
      </c>
      <c r="B5055" t="s">
        <v>79</v>
      </c>
      <c r="C5055">
        <v>416</v>
      </c>
      <c r="D5055" s="8" t="s">
        <v>870</v>
      </c>
      <c r="H5055" t="s">
        <v>5476</v>
      </c>
      <c r="I5055" s="9">
        <v>45693.49695601852</v>
      </c>
      <c r="J5055" s="9">
        <v>45693.438888888886</v>
      </c>
      <c r="K5055" s="9"/>
      <c r="L5055" s="9"/>
      <c r="N5055" t="s">
        <v>215</v>
      </c>
      <c r="O5055" t="s">
        <v>204</v>
      </c>
      <c r="P5055" t="s">
        <v>189</v>
      </c>
      <c r="R5055" t="s">
        <v>5477</v>
      </c>
      <c r="S5055" s="9"/>
      <c r="U5055" t="s">
        <v>183</v>
      </c>
      <c r="V5055" t="str">
        <f>IFERROR(_xlfn.XLOOKUP(tb_C101[[#This Row],[OS]],[1]!tb_C103[OS],[1]!tb_C103[DESCRICAO]),"0")</f>
        <v>CORRETIVA</v>
      </c>
      <c r="W5055" t="str">
        <f>IFERROR(_xlfn.XLOOKUP(tb_C101[[#This Row],[OS]],[1]!tb_C103[OS],[1]!tb_C103[DESCRICAO2]),"0")</f>
        <v>AUTOMATICO - TROCAR</v>
      </c>
    </row>
    <row r="5056" spans="1:23" x14ac:dyDescent="0.25">
      <c r="A5056" s="7">
        <v>4937</v>
      </c>
      <c r="B5056" t="s">
        <v>184</v>
      </c>
      <c r="C5056">
        <v>108</v>
      </c>
      <c r="D5056" s="8" t="s">
        <v>317</v>
      </c>
      <c r="E5056" t="s">
        <v>198</v>
      </c>
      <c r="F5056" t="s">
        <v>5695</v>
      </c>
      <c r="G5056" t="s">
        <v>5696</v>
      </c>
      <c r="H5056" t="s">
        <v>343</v>
      </c>
      <c r="I5056" s="9">
        <v>45693.547349537039</v>
      </c>
      <c r="J5056" s="9">
        <v>45693.546932870369</v>
      </c>
      <c r="K5056" s="9">
        <v>45693.625</v>
      </c>
      <c r="L5056" s="9">
        <v>45719.444641203707</v>
      </c>
      <c r="M5056" t="s">
        <v>8345</v>
      </c>
      <c r="N5056" t="s">
        <v>180</v>
      </c>
      <c r="O5056" t="s">
        <v>204</v>
      </c>
      <c r="P5056" t="s">
        <v>189</v>
      </c>
      <c r="Q5056" t="s">
        <v>895</v>
      </c>
      <c r="R5056" t="s">
        <v>8346</v>
      </c>
      <c r="S5056" s="9">
        <v>45719.444652777776</v>
      </c>
      <c r="T5056">
        <v>209481</v>
      </c>
      <c r="U5056" t="s">
        <v>183</v>
      </c>
      <c r="V5056" t="str">
        <f>IFERROR(_xlfn.XLOOKUP(tb_C101[[#This Row],[OS]],[1]!tb_C103[OS],[1]!tb_C103[DESCRICAO]),"0")</f>
        <v>CORRETIVA</v>
      </c>
      <c r="W5056" t="str">
        <f>IFERROR(_xlfn.XLOOKUP(tb_C101[[#This Row],[OS]],[1]!tb_C103[OS],[1]!tb_C103[DESCRICAO2]),"0")</f>
        <v>Mecanico</v>
      </c>
    </row>
    <row r="5057" spans="1:23" x14ac:dyDescent="0.25">
      <c r="A5057" s="7">
        <v>4938</v>
      </c>
      <c r="B5057" t="s">
        <v>184</v>
      </c>
      <c r="C5057">
        <v>116</v>
      </c>
      <c r="D5057" s="8" t="s">
        <v>290</v>
      </c>
      <c r="E5057" t="s">
        <v>3263</v>
      </c>
      <c r="H5057" t="s">
        <v>343</v>
      </c>
      <c r="I5057" s="9">
        <v>45693.548356481479</v>
      </c>
      <c r="J5057" s="9">
        <v>45693.548148148147</v>
      </c>
      <c r="K5057" s="9">
        <v>45693.561111111114</v>
      </c>
      <c r="L5057" s="9">
        <v>45713.516747685186</v>
      </c>
      <c r="M5057" t="s">
        <v>8347</v>
      </c>
      <c r="N5057" t="s">
        <v>180</v>
      </c>
      <c r="O5057" t="s">
        <v>204</v>
      </c>
      <c r="P5057" t="s">
        <v>189</v>
      </c>
      <c r="R5057" t="s">
        <v>8348</v>
      </c>
      <c r="S5057" s="9">
        <v>45713.516759259262</v>
      </c>
      <c r="T5057">
        <v>209481</v>
      </c>
      <c r="U5057" t="s">
        <v>183</v>
      </c>
      <c r="V5057" t="str">
        <f>IFERROR(_xlfn.XLOOKUP(tb_C101[[#This Row],[OS]],[1]!tb_C103[OS],[1]!tb_C103[DESCRICAO]),"0")</f>
        <v>CORRETIVA</v>
      </c>
      <c r="W5057" t="str">
        <f>IFERROR(_xlfn.XLOOKUP(tb_C101[[#This Row],[OS]],[1]!tb_C103[OS],[1]!tb_C103[DESCRICAO2]),"0")</f>
        <v>Mecanico</v>
      </c>
    </row>
    <row r="5058" spans="1:23" x14ac:dyDescent="0.25">
      <c r="A5058" s="7">
        <v>4939</v>
      </c>
      <c r="B5058" t="s">
        <v>184</v>
      </c>
      <c r="C5058">
        <v>115</v>
      </c>
      <c r="D5058" s="8" t="s">
        <v>197</v>
      </c>
      <c r="E5058" t="s">
        <v>381</v>
      </c>
      <c r="H5058" t="s">
        <v>343</v>
      </c>
      <c r="I5058" s="9">
        <v>45693.549490740741</v>
      </c>
      <c r="J5058" s="9">
        <v>45693.549120370371</v>
      </c>
      <c r="K5058" s="9"/>
      <c r="L5058" s="9"/>
      <c r="N5058" t="s">
        <v>215</v>
      </c>
      <c r="O5058" t="s">
        <v>204</v>
      </c>
      <c r="P5058" t="s">
        <v>189</v>
      </c>
      <c r="R5058" t="s">
        <v>8349</v>
      </c>
      <c r="S5058" s="9"/>
      <c r="U5058" t="s">
        <v>183</v>
      </c>
      <c r="V5058" t="str">
        <f>IFERROR(_xlfn.XLOOKUP(tb_C101[[#This Row],[OS]],[1]!tb_C103[OS],[1]!tb_C103[DESCRICAO]),"0")</f>
        <v>CORRETIVA</v>
      </c>
      <c r="W5058" t="str">
        <f>IFERROR(_xlfn.XLOOKUP(tb_C101[[#This Row],[OS]],[1]!tb_C103[OS],[1]!tb_C103[DESCRICAO2]),"0")</f>
        <v>Mecanico</v>
      </c>
    </row>
    <row r="5059" spans="1:23" x14ac:dyDescent="0.25">
      <c r="A5059" s="7">
        <v>4940</v>
      </c>
      <c r="B5059" t="s">
        <v>184</v>
      </c>
      <c r="C5059">
        <v>118</v>
      </c>
      <c r="D5059" s="8" t="s">
        <v>1349</v>
      </c>
      <c r="E5059" t="s">
        <v>3119</v>
      </c>
      <c r="H5059" t="s">
        <v>343</v>
      </c>
      <c r="I5059" s="9">
        <v>45693.550925925927</v>
      </c>
      <c r="J5059" s="9"/>
      <c r="K5059" s="9"/>
      <c r="L5059" s="9">
        <v>45722.580451388887</v>
      </c>
      <c r="M5059" t="s">
        <v>8350</v>
      </c>
      <c r="N5059" t="s">
        <v>180</v>
      </c>
      <c r="O5059" t="s">
        <v>181</v>
      </c>
      <c r="P5059" t="s">
        <v>189</v>
      </c>
      <c r="R5059" t="s">
        <v>8351</v>
      </c>
      <c r="S5059" s="9">
        <v>45722.580474537041</v>
      </c>
      <c r="T5059">
        <v>209481</v>
      </c>
      <c r="U5059" t="s">
        <v>183</v>
      </c>
      <c r="V5059" t="str">
        <f>IFERROR(_xlfn.XLOOKUP(tb_C101[[#This Row],[OS]],[1]!tb_C103[OS],[1]!tb_C103[DESCRICAO]),"0")</f>
        <v>CORRETIVA</v>
      </c>
      <c r="W5059" t="str">
        <f>IFERROR(_xlfn.XLOOKUP(tb_C101[[#This Row],[OS]],[1]!tb_C103[OS],[1]!tb_C103[DESCRICAO2]),"0")</f>
        <v>Eletrico</v>
      </c>
    </row>
    <row r="5060" spans="1:23" x14ac:dyDescent="0.25">
      <c r="A5060" s="7">
        <v>4941</v>
      </c>
      <c r="B5060" t="s">
        <v>184</v>
      </c>
      <c r="C5060">
        <v>116</v>
      </c>
      <c r="D5060" s="8" t="s">
        <v>290</v>
      </c>
      <c r="H5060" t="s">
        <v>585</v>
      </c>
      <c r="I5060" s="9">
        <v>45693.579189814816</v>
      </c>
      <c r="J5060" s="9">
        <v>45693.458333333336</v>
      </c>
      <c r="K5060" s="9">
        <v>45695.145833333336</v>
      </c>
      <c r="L5060" s="9"/>
      <c r="N5060" t="s">
        <v>215</v>
      </c>
      <c r="O5060" t="s">
        <v>204</v>
      </c>
      <c r="P5060" t="s">
        <v>189</v>
      </c>
      <c r="R5060" t="s">
        <v>6166</v>
      </c>
      <c r="S5060" s="9"/>
      <c r="U5060" t="s">
        <v>183</v>
      </c>
      <c r="V5060" t="str">
        <f>IFERROR(_xlfn.XLOOKUP(tb_C101[[#This Row],[OS]],[1]!tb_C103[OS],[1]!tb_C103[DESCRICAO]),"0")</f>
        <v>CORRETIVA</v>
      </c>
      <c r="W5060" t="str">
        <f>IFERROR(_xlfn.XLOOKUP(tb_C101[[#This Row],[OS]],[1]!tb_C103[OS],[1]!tb_C103[DESCRICAO2]),"0")</f>
        <v>AUTOMATICO - TROCAR</v>
      </c>
    </row>
    <row r="5061" spans="1:23" x14ac:dyDescent="0.25">
      <c r="A5061" s="7">
        <v>4942</v>
      </c>
      <c r="B5061" t="s">
        <v>184</v>
      </c>
      <c r="C5061">
        <v>108</v>
      </c>
      <c r="D5061" s="8" t="s">
        <v>317</v>
      </c>
      <c r="H5061" t="s">
        <v>7447</v>
      </c>
      <c r="I5061" s="9">
        <v>45693.597546296296</v>
      </c>
      <c r="J5061" s="9">
        <v>45693.541666666664</v>
      </c>
      <c r="K5061" s="9">
        <v>45693.645833333336</v>
      </c>
      <c r="L5061" s="9"/>
      <c r="N5061" t="s">
        <v>215</v>
      </c>
      <c r="O5061" t="s">
        <v>204</v>
      </c>
      <c r="P5061" t="s">
        <v>189</v>
      </c>
      <c r="R5061" t="s">
        <v>7448</v>
      </c>
      <c r="S5061" s="9"/>
      <c r="U5061" t="s">
        <v>183</v>
      </c>
      <c r="V5061" t="str">
        <f>IFERROR(_xlfn.XLOOKUP(tb_C101[[#This Row],[OS]],[1]!tb_C103[OS],[1]!tb_C103[DESCRICAO]),"0")</f>
        <v>CORRETIVA</v>
      </c>
      <c r="W5061" t="str">
        <f>IFERROR(_xlfn.XLOOKUP(tb_C101[[#This Row],[OS]],[1]!tb_C103[OS],[1]!tb_C103[DESCRICAO2]),"0")</f>
        <v>AUTOMATICO - TROCAR</v>
      </c>
    </row>
    <row r="5062" spans="1:23" x14ac:dyDescent="0.25">
      <c r="A5062" s="7">
        <v>4943</v>
      </c>
      <c r="B5062" t="s">
        <v>175</v>
      </c>
      <c r="C5062">
        <v>208</v>
      </c>
      <c r="D5062" s="8" t="s">
        <v>4987</v>
      </c>
      <c r="E5062" t="s">
        <v>345</v>
      </c>
      <c r="H5062" t="s">
        <v>723</v>
      </c>
      <c r="I5062" s="9">
        <v>45693.700520833336</v>
      </c>
      <c r="J5062" s="9"/>
      <c r="K5062" s="9"/>
      <c r="L5062" s="9">
        <v>45699.510300925926</v>
      </c>
      <c r="M5062" t="s">
        <v>8352</v>
      </c>
      <c r="N5062" t="s">
        <v>180</v>
      </c>
      <c r="O5062" t="s">
        <v>181</v>
      </c>
      <c r="P5062" t="s">
        <v>189</v>
      </c>
      <c r="R5062" t="s">
        <v>8353</v>
      </c>
      <c r="S5062" s="9">
        <v>45699.510312500002</v>
      </c>
      <c r="T5062">
        <v>209481</v>
      </c>
      <c r="U5062" t="s">
        <v>183</v>
      </c>
      <c r="V5062" t="str">
        <f>IFERROR(_xlfn.XLOOKUP(tb_C101[[#This Row],[OS]],[1]!tb_C103[OS],[1]!tb_C103[DESCRICAO]),"0")</f>
        <v>CORRETIVA</v>
      </c>
      <c r="W5062" t="str">
        <f>IFERROR(_xlfn.XLOOKUP(tb_C101[[#This Row],[OS]],[1]!tb_C103[OS],[1]!tb_C103[DESCRICAO2]),"0")</f>
        <v>Mecanico</v>
      </c>
    </row>
    <row r="5063" spans="1:23" x14ac:dyDescent="0.25">
      <c r="A5063" s="7">
        <v>4944</v>
      </c>
      <c r="B5063" t="s">
        <v>175</v>
      </c>
      <c r="C5063">
        <v>206</v>
      </c>
      <c r="D5063" s="8" t="s">
        <v>793</v>
      </c>
      <c r="E5063" t="s">
        <v>3368</v>
      </c>
      <c r="F5063" t="s">
        <v>3368</v>
      </c>
      <c r="G5063" t="s">
        <v>3369</v>
      </c>
      <c r="H5063" t="s">
        <v>723</v>
      </c>
      <c r="I5063" s="9">
        <v>45693.701238425929</v>
      </c>
      <c r="J5063" s="9"/>
      <c r="K5063" s="9"/>
      <c r="L5063" s="9">
        <v>45699.509768518517</v>
      </c>
      <c r="M5063" t="s">
        <v>8354</v>
      </c>
      <c r="N5063" t="s">
        <v>180</v>
      </c>
      <c r="O5063" t="s">
        <v>181</v>
      </c>
      <c r="P5063" t="s">
        <v>189</v>
      </c>
      <c r="Q5063" t="s">
        <v>55</v>
      </c>
      <c r="R5063" t="s">
        <v>8355</v>
      </c>
      <c r="S5063" s="9">
        <v>45699.509780092594</v>
      </c>
      <c r="T5063">
        <v>209481</v>
      </c>
      <c r="U5063" t="s">
        <v>183</v>
      </c>
      <c r="V5063" t="str">
        <f>IFERROR(_xlfn.XLOOKUP(tb_C101[[#This Row],[OS]],[1]!tb_C103[OS],[1]!tb_C103[DESCRICAO]),"0")</f>
        <v>CORRETIVA</v>
      </c>
      <c r="W5063" t="str">
        <f>IFERROR(_xlfn.XLOOKUP(tb_C101[[#This Row],[OS]],[1]!tb_C103[OS],[1]!tb_C103[DESCRICAO2]),"0")</f>
        <v>Mecanico</v>
      </c>
    </row>
    <row r="5064" spans="1:23" x14ac:dyDescent="0.25">
      <c r="A5064" s="7">
        <v>4945</v>
      </c>
      <c r="B5064" t="s">
        <v>184</v>
      </c>
      <c r="C5064">
        <v>117</v>
      </c>
      <c r="D5064" s="8" t="s">
        <v>354</v>
      </c>
      <c r="H5064" t="s">
        <v>5329</v>
      </c>
      <c r="I5064" s="9">
        <v>45694.276180555556</v>
      </c>
      <c r="J5064" s="9">
        <v>45694.131944444445</v>
      </c>
      <c r="K5064" s="9"/>
      <c r="L5064" s="9"/>
      <c r="N5064" t="s">
        <v>215</v>
      </c>
      <c r="O5064" t="s">
        <v>204</v>
      </c>
      <c r="P5064" t="s">
        <v>189</v>
      </c>
      <c r="R5064" t="s">
        <v>5330</v>
      </c>
      <c r="S5064" s="9"/>
      <c r="U5064" t="s">
        <v>183</v>
      </c>
      <c r="V5064" t="str">
        <f>IFERROR(_xlfn.XLOOKUP(tb_C101[[#This Row],[OS]],[1]!tb_C103[OS],[1]!tb_C103[DESCRICAO]),"0")</f>
        <v>CORRETIVA</v>
      </c>
      <c r="W5064" t="str">
        <f>IFERROR(_xlfn.XLOOKUP(tb_C101[[#This Row],[OS]],[1]!tb_C103[OS],[1]!tb_C103[DESCRICAO2]),"0")</f>
        <v>AUTOMATICO - TROCAR</v>
      </c>
    </row>
    <row r="5065" spans="1:23" x14ac:dyDescent="0.25">
      <c r="A5065" s="7">
        <v>4946</v>
      </c>
      <c r="B5065" t="s">
        <v>184</v>
      </c>
      <c r="C5065">
        <v>117</v>
      </c>
      <c r="D5065" s="8" t="s">
        <v>354</v>
      </c>
      <c r="E5065" t="s">
        <v>300</v>
      </c>
      <c r="F5065" t="s">
        <v>8356</v>
      </c>
      <c r="G5065" t="s">
        <v>8357</v>
      </c>
      <c r="H5065" t="s">
        <v>343</v>
      </c>
      <c r="I5065" s="9">
        <v>45694.467326388891</v>
      </c>
      <c r="J5065" s="9"/>
      <c r="K5065" s="9"/>
      <c r="L5065" s="9">
        <v>45722.580706018518</v>
      </c>
      <c r="M5065" t="s">
        <v>8358</v>
      </c>
      <c r="N5065" t="s">
        <v>180</v>
      </c>
      <c r="O5065" t="s">
        <v>181</v>
      </c>
      <c r="P5065" t="s">
        <v>189</v>
      </c>
      <c r="Q5065" t="s">
        <v>418</v>
      </c>
      <c r="R5065" t="s">
        <v>8359</v>
      </c>
      <c r="S5065" s="9">
        <v>45722.580717592595</v>
      </c>
      <c r="T5065">
        <v>209481</v>
      </c>
      <c r="U5065" t="s">
        <v>183</v>
      </c>
      <c r="V5065" t="str">
        <f>IFERROR(_xlfn.XLOOKUP(tb_C101[[#This Row],[OS]],[1]!tb_C103[OS],[1]!tb_C103[DESCRICAO]),"0")</f>
        <v>CORRETIVA</v>
      </c>
      <c r="W5065" t="str">
        <f>IFERROR(_xlfn.XLOOKUP(tb_C101[[#This Row],[OS]],[1]!tb_C103[OS],[1]!tb_C103[DESCRICAO2]),"0")</f>
        <v>Mecanico</v>
      </c>
    </row>
    <row r="5066" spans="1:23" x14ac:dyDescent="0.25">
      <c r="A5066" s="7">
        <v>4947</v>
      </c>
      <c r="B5066" t="s">
        <v>184</v>
      </c>
      <c r="C5066">
        <v>118</v>
      </c>
      <c r="D5066" s="8" t="s">
        <v>1349</v>
      </c>
      <c r="E5066" t="s">
        <v>1623</v>
      </c>
      <c r="H5066" t="s">
        <v>343</v>
      </c>
      <c r="I5066" s="9">
        <v>45694.468321759261</v>
      </c>
      <c r="J5066" s="9"/>
      <c r="K5066" s="9"/>
      <c r="L5066" s="9">
        <v>45722.58079861111</v>
      </c>
      <c r="M5066" t="s">
        <v>8360</v>
      </c>
      <c r="N5066" t="s">
        <v>180</v>
      </c>
      <c r="O5066" t="s">
        <v>181</v>
      </c>
      <c r="P5066" t="s">
        <v>189</v>
      </c>
      <c r="R5066" t="s">
        <v>8361</v>
      </c>
      <c r="S5066" s="9">
        <v>45722.58079861111</v>
      </c>
      <c r="T5066">
        <v>209481</v>
      </c>
      <c r="U5066" t="s">
        <v>183</v>
      </c>
      <c r="V5066" t="str">
        <f>IFERROR(_xlfn.XLOOKUP(tb_C101[[#This Row],[OS]],[1]!tb_C103[OS],[1]!tb_C103[DESCRICAO]),"0")</f>
        <v>CORRETIVA</v>
      </c>
      <c r="W5066" t="str">
        <f>IFERROR(_xlfn.XLOOKUP(tb_C101[[#This Row],[OS]],[1]!tb_C103[OS],[1]!tb_C103[DESCRICAO2]),"0")</f>
        <v>Mecanico</v>
      </c>
    </row>
    <row r="5067" spans="1:23" x14ac:dyDescent="0.25">
      <c r="A5067" s="7">
        <v>4948</v>
      </c>
      <c r="B5067" t="s">
        <v>175</v>
      </c>
      <c r="C5067">
        <v>208</v>
      </c>
      <c r="D5067" s="8" t="s">
        <v>4987</v>
      </c>
      <c r="E5067" t="s">
        <v>4270</v>
      </c>
      <c r="H5067" t="s">
        <v>723</v>
      </c>
      <c r="I5067" s="9">
        <v>45694.49077546296</v>
      </c>
      <c r="J5067" s="9"/>
      <c r="K5067" s="9"/>
      <c r="L5067" s="9">
        <v>45699.509953703702</v>
      </c>
      <c r="M5067" t="s">
        <v>8362</v>
      </c>
      <c r="N5067" t="s">
        <v>180</v>
      </c>
      <c r="O5067" t="s">
        <v>181</v>
      </c>
      <c r="P5067" t="s">
        <v>189</v>
      </c>
      <c r="R5067" t="s">
        <v>8363</v>
      </c>
      <c r="S5067" s="9">
        <v>45699.509965277779</v>
      </c>
      <c r="T5067">
        <v>209481</v>
      </c>
      <c r="U5067" t="s">
        <v>183</v>
      </c>
      <c r="V5067" t="str">
        <f>IFERROR(_xlfn.XLOOKUP(tb_C101[[#This Row],[OS]],[1]!tb_C103[OS],[1]!tb_C103[DESCRICAO]),"0")</f>
        <v>CORRETIVA</v>
      </c>
      <c r="W5067" t="str">
        <f>IFERROR(_xlfn.XLOOKUP(tb_C101[[#This Row],[OS]],[1]!tb_C103[OS],[1]!tb_C103[DESCRICAO2]),"0")</f>
        <v>Mecanico</v>
      </c>
    </row>
    <row r="5068" spans="1:23" x14ac:dyDescent="0.25">
      <c r="A5068" s="7">
        <v>4949</v>
      </c>
      <c r="B5068" t="s">
        <v>24</v>
      </c>
      <c r="C5068">
        <v>508</v>
      </c>
      <c r="D5068" s="8" t="s">
        <v>7540</v>
      </c>
      <c r="E5068" t="s">
        <v>229</v>
      </c>
      <c r="H5068" t="s">
        <v>750</v>
      </c>
      <c r="I5068" s="9">
        <v>45694.518807870372</v>
      </c>
      <c r="J5068" s="9">
        <v>45694.51666666667</v>
      </c>
      <c r="K5068" s="9"/>
      <c r="L5068" s="9"/>
      <c r="N5068" t="s">
        <v>215</v>
      </c>
      <c r="O5068" t="s">
        <v>204</v>
      </c>
      <c r="P5068" t="s">
        <v>189</v>
      </c>
      <c r="R5068" t="s">
        <v>8364</v>
      </c>
      <c r="S5068" s="9"/>
      <c r="U5068" t="s">
        <v>183</v>
      </c>
      <c r="V5068" t="str">
        <f>IFERROR(_xlfn.XLOOKUP(tb_C101[[#This Row],[OS]],[1]!tb_C103[OS],[1]!tb_C103[DESCRICAO]),"0")</f>
        <v>CORRETIVA</v>
      </c>
      <c r="W5068" t="str">
        <f>IFERROR(_xlfn.XLOOKUP(tb_C101[[#This Row],[OS]],[1]!tb_C103[OS],[1]!tb_C103[DESCRICAO2]),"0")</f>
        <v>Mecanico</v>
      </c>
    </row>
    <row r="5069" spans="1:23" x14ac:dyDescent="0.25">
      <c r="A5069" s="7">
        <v>4950</v>
      </c>
      <c r="B5069" t="s">
        <v>175</v>
      </c>
      <c r="C5069">
        <v>207</v>
      </c>
      <c r="D5069" s="8" t="s">
        <v>760</v>
      </c>
      <c r="H5069" t="s">
        <v>3014</v>
      </c>
      <c r="I5069" s="9">
        <v>45694.62059027778</v>
      </c>
      <c r="J5069" s="9"/>
      <c r="K5069" s="9"/>
      <c r="L5069" s="9">
        <v>45722.58090277778</v>
      </c>
      <c r="M5069" t="s">
        <v>8365</v>
      </c>
      <c r="N5069" t="s">
        <v>180</v>
      </c>
      <c r="O5069" t="s">
        <v>181</v>
      </c>
      <c r="P5069" t="s">
        <v>189</v>
      </c>
      <c r="R5069" t="s">
        <v>8366</v>
      </c>
      <c r="S5069" s="9">
        <v>45722.580925925926</v>
      </c>
      <c r="T5069">
        <v>209481</v>
      </c>
      <c r="U5069" t="s">
        <v>183</v>
      </c>
      <c r="V5069" t="str">
        <f>IFERROR(_xlfn.XLOOKUP(tb_C101[[#This Row],[OS]],[1]!tb_C103[OS],[1]!tb_C103[DESCRICAO]),"0")</f>
        <v>CORRETIVA</v>
      </c>
      <c r="W5069" t="str">
        <f>IFERROR(_xlfn.XLOOKUP(tb_C101[[#This Row],[OS]],[1]!tb_C103[OS],[1]!tb_C103[DESCRICAO2]),"0")</f>
        <v>Eletrico</v>
      </c>
    </row>
    <row r="5070" spans="1:23" x14ac:dyDescent="0.25">
      <c r="A5070" s="7">
        <v>4951</v>
      </c>
      <c r="B5070" t="s">
        <v>184</v>
      </c>
      <c r="C5070">
        <v>117</v>
      </c>
      <c r="D5070" s="8" t="s">
        <v>354</v>
      </c>
      <c r="E5070" t="s">
        <v>443</v>
      </c>
      <c r="H5070" t="s">
        <v>343</v>
      </c>
      <c r="I5070" s="9">
        <v>45694.710092592592</v>
      </c>
      <c r="J5070" s="9">
        <v>45694.709930555553</v>
      </c>
      <c r="K5070" s="9"/>
      <c r="L5070" s="9"/>
      <c r="N5070" t="s">
        <v>215</v>
      </c>
      <c r="O5070" t="s">
        <v>204</v>
      </c>
      <c r="P5070" t="s">
        <v>189</v>
      </c>
      <c r="R5070" t="s">
        <v>8367</v>
      </c>
      <c r="S5070" s="9"/>
      <c r="U5070" t="s">
        <v>183</v>
      </c>
      <c r="V5070" t="str">
        <f>IFERROR(_xlfn.XLOOKUP(tb_C101[[#This Row],[OS]],[1]!tb_C103[OS],[1]!tb_C103[DESCRICAO]),"0")</f>
        <v>CORRETIVA</v>
      </c>
      <c r="W5070" t="str">
        <f>IFERROR(_xlfn.XLOOKUP(tb_C101[[#This Row],[OS]],[1]!tb_C103[OS],[1]!tb_C103[DESCRICAO2]),"0")</f>
        <v>Mecanico</v>
      </c>
    </row>
    <row r="5071" spans="1:23" x14ac:dyDescent="0.25">
      <c r="A5071" s="7">
        <v>4952</v>
      </c>
      <c r="B5071" t="s">
        <v>220</v>
      </c>
      <c r="C5071">
        <v>302</v>
      </c>
      <c r="D5071" s="8" t="s">
        <v>787</v>
      </c>
      <c r="H5071" t="s">
        <v>8062</v>
      </c>
      <c r="I5071" s="9">
        <v>45694.867094907408</v>
      </c>
      <c r="J5071" s="9">
        <v>45694.646527777775</v>
      </c>
      <c r="K5071" s="9"/>
      <c r="L5071" s="9"/>
      <c r="N5071" t="s">
        <v>215</v>
      </c>
      <c r="O5071" t="s">
        <v>204</v>
      </c>
      <c r="P5071" t="s">
        <v>189</v>
      </c>
      <c r="R5071" t="s">
        <v>8063</v>
      </c>
      <c r="S5071" s="9"/>
      <c r="U5071" t="s">
        <v>183</v>
      </c>
      <c r="V5071" t="str">
        <f>IFERROR(_xlfn.XLOOKUP(tb_C101[[#This Row],[OS]],[1]!tb_C103[OS],[1]!tb_C103[DESCRICAO]),"0")</f>
        <v>CORRETIVA</v>
      </c>
      <c r="W5071" t="str">
        <f>IFERROR(_xlfn.XLOOKUP(tb_C101[[#This Row],[OS]],[1]!tb_C103[OS],[1]!tb_C103[DESCRICAO2]),"0")</f>
        <v>AUTOMATICO - TROCAR</v>
      </c>
    </row>
    <row r="5072" spans="1:23" x14ac:dyDescent="0.25">
      <c r="A5072" s="7">
        <v>4953</v>
      </c>
      <c r="B5072" t="s">
        <v>184</v>
      </c>
      <c r="C5072">
        <v>116</v>
      </c>
      <c r="D5072" s="8" t="s">
        <v>290</v>
      </c>
      <c r="E5072" t="s">
        <v>291</v>
      </c>
      <c r="F5072" t="s">
        <v>8368</v>
      </c>
      <c r="G5072" t="s">
        <v>8369</v>
      </c>
      <c r="H5072" t="s">
        <v>352</v>
      </c>
      <c r="I5072" s="9">
        <v>45695.228148148148</v>
      </c>
      <c r="J5072" s="9">
        <v>45695.228043981479</v>
      </c>
      <c r="K5072" s="9">
        <v>45695.269444444442</v>
      </c>
      <c r="L5072" s="9">
        <v>45722.581296296295</v>
      </c>
      <c r="M5072" t="s">
        <v>8370</v>
      </c>
      <c r="N5072" t="s">
        <v>180</v>
      </c>
      <c r="O5072" t="s">
        <v>204</v>
      </c>
      <c r="P5072" t="s">
        <v>182</v>
      </c>
      <c r="Q5072" t="s">
        <v>418</v>
      </c>
      <c r="R5072" t="s">
        <v>8371</v>
      </c>
      <c r="S5072" s="9">
        <v>45722.581307870372</v>
      </c>
      <c r="T5072">
        <v>209481</v>
      </c>
      <c r="U5072" t="s">
        <v>183</v>
      </c>
      <c r="V5072" t="str">
        <f>IFERROR(_xlfn.XLOOKUP(tb_C101[[#This Row],[OS]],[1]!tb_C103[OS],[1]!tb_C103[DESCRICAO]),"0")</f>
        <v>CORRETIVA</v>
      </c>
      <c r="W5072" t="str">
        <f>IFERROR(_xlfn.XLOOKUP(tb_C101[[#This Row],[OS]],[1]!tb_C103[OS],[1]!tb_C103[DESCRICAO2]),"0")</f>
        <v>Eletrico</v>
      </c>
    </row>
    <row r="5073" spans="1:23" x14ac:dyDescent="0.25">
      <c r="A5073" s="7">
        <v>4954</v>
      </c>
      <c r="B5073" t="s">
        <v>184</v>
      </c>
      <c r="C5073">
        <v>117</v>
      </c>
      <c r="D5073" s="8" t="s">
        <v>354</v>
      </c>
      <c r="H5073" t="s">
        <v>352</v>
      </c>
      <c r="I5073" s="9">
        <v>45695.229386574072</v>
      </c>
      <c r="J5073" s="9"/>
      <c r="K5073" s="9"/>
      <c r="L5073" s="9"/>
      <c r="N5073" t="s">
        <v>215</v>
      </c>
      <c r="O5073" t="s">
        <v>181</v>
      </c>
      <c r="P5073" t="s">
        <v>182</v>
      </c>
      <c r="R5073" t="s">
        <v>8372</v>
      </c>
      <c r="S5073" s="9"/>
      <c r="U5073" t="s">
        <v>183</v>
      </c>
      <c r="V5073" t="str">
        <f>IFERROR(_xlfn.XLOOKUP(tb_C101[[#This Row],[OS]],[1]!tb_C103[OS],[1]!tb_C103[DESCRICAO]),"0")</f>
        <v>CORRETIVA</v>
      </c>
      <c r="W5073" t="str">
        <f>IFERROR(_xlfn.XLOOKUP(tb_C101[[#This Row],[OS]],[1]!tb_C103[OS],[1]!tb_C103[DESCRICAO2]),"0")</f>
        <v>Mecanico</v>
      </c>
    </row>
    <row r="5074" spans="1:23" x14ac:dyDescent="0.25">
      <c r="A5074" s="7">
        <v>4955</v>
      </c>
      <c r="B5074" t="s">
        <v>184</v>
      </c>
      <c r="C5074">
        <v>115</v>
      </c>
      <c r="D5074" s="8" t="s">
        <v>197</v>
      </c>
      <c r="E5074" t="s">
        <v>198</v>
      </c>
      <c r="F5074" t="s">
        <v>3821</v>
      </c>
      <c r="G5074" t="s">
        <v>3822</v>
      </c>
      <c r="H5074" t="s">
        <v>4656</v>
      </c>
      <c r="I5074" s="9">
        <v>45695.573460648149</v>
      </c>
      <c r="J5074" s="9"/>
      <c r="K5074" s="9"/>
      <c r="L5074" s="9"/>
      <c r="N5074" t="s">
        <v>215</v>
      </c>
      <c r="O5074" t="s">
        <v>181</v>
      </c>
      <c r="Q5074" t="s">
        <v>3820</v>
      </c>
      <c r="R5074" t="s">
        <v>8373</v>
      </c>
      <c r="S5074" s="9"/>
      <c r="U5074" t="s">
        <v>183</v>
      </c>
      <c r="V5074" t="str">
        <f>IFERROR(_xlfn.XLOOKUP(tb_C101[[#This Row],[OS]],[1]!tb_C103[OS],[1]!tb_C103[DESCRICAO]),"0")</f>
        <v>CORRETIVA</v>
      </c>
      <c r="W5074" t="str">
        <f>IFERROR(_xlfn.XLOOKUP(tb_C101[[#This Row],[OS]],[1]!tb_C103[OS],[1]!tb_C103[DESCRICAO2]),"0")</f>
        <v>Eletrico</v>
      </c>
    </row>
    <row r="5075" spans="1:23" x14ac:dyDescent="0.25">
      <c r="A5075" s="7">
        <v>4956</v>
      </c>
      <c r="B5075" t="s">
        <v>175</v>
      </c>
      <c r="C5075">
        <v>207</v>
      </c>
      <c r="D5075" s="8" t="s">
        <v>760</v>
      </c>
      <c r="E5075" t="s">
        <v>2442</v>
      </c>
      <c r="F5075" t="s">
        <v>8293</v>
      </c>
      <c r="G5075" t="s">
        <v>8294</v>
      </c>
      <c r="H5075" t="s">
        <v>723</v>
      </c>
      <c r="I5075" s="9">
        <v>45695.663344907407</v>
      </c>
      <c r="J5075" s="9"/>
      <c r="K5075" s="9"/>
      <c r="L5075" s="9">
        <v>45699.510439814818</v>
      </c>
      <c r="M5075" t="s">
        <v>8374</v>
      </c>
      <c r="N5075" t="s">
        <v>180</v>
      </c>
      <c r="O5075" t="s">
        <v>181</v>
      </c>
      <c r="P5075" t="s">
        <v>189</v>
      </c>
      <c r="Q5075" t="s">
        <v>895</v>
      </c>
      <c r="R5075" t="s">
        <v>8375</v>
      </c>
      <c r="S5075" s="9">
        <v>45699.510451388887</v>
      </c>
      <c r="T5075">
        <v>209481</v>
      </c>
      <c r="U5075" t="s">
        <v>183</v>
      </c>
      <c r="V5075" t="str">
        <f>IFERROR(_xlfn.XLOOKUP(tb_C101[[#This Row],[OS]],[1]!tb_C103[OS],[1]!tb_C103[DESCRICAO]),"0")</f>
        <v>CORRETIVA</v>
      </c>
      <c r="W5075" t="str">
        <f>IFERROR(_xlfn.XLOOKUP(tb_C101[[#This Row],[OS]],[1]!tb_C103[OS],[1]!tb_C103[DESCRICAO2]),"0")</f>
        <v>Mecanico</v>
      </c>
    </row>
    <row r="5076" spans="1:23" x14ac:dyDescent="0.25">
      <c r="A5076" s="7">
        <v>4957</v>
      </c>
      <c r="B5076" t="s">
        <v>175</v>
      </c>
      <c r="C5076">
        <v>207</v>
      </c>
      <c r="D5076" s="8" t="s">
        <v>760</v>
      </c>
      <c r="E5076" t="s">
        <v>2442</v>
      </c>
      <c r="H5076" t="s">
        <v>723</v>
      </c>
      <c r="I5076" s="9">
        <v>45695.664386574077</v>
      </c>
      <c r="J5076" s="9"/>
      <c r="K5076" s="9"/>
      <c r="L5076" s="9">
        <v>45699.510625000003</v>
      </c>
      <c r="M5076" t="s">
        <v>8376</v>
      </c>
      <c r="N5076" t="s">
        <v>180</v>
      </c>
      <c r="O5076" t="s">
        <v>181</v>
      </c>
      <c r="P5076" t="s">
        <v>189</v>
      </c>
      <c r="R5076" t="s">
        <v>8377</v>
      </c>
      <c r="S5076" s="9">
        <v>45699.510636574072</v>
      </c>
      <c r="T5076">
        <v>209481</v>
      </c>
      <c r="U5076" t="s">
        <v>183</v>
      </c>
      <c r="V5076" t="str">
        <f>IFERROR(_xlfn.XLOOKUP(tb_C101[[#This Row],[OS]],[1]!tb_C103[OS],[1]!tb_C103[DESCRICAO]),"0")</f>
        <v>CORRETIVA</v>
      </c>
      <c r="W5076" t="str">
        <f>IFERROR(_xlfn.XLOOKUP(tb_C101[[#This Row],[OS]],[1]!tb_C103[OS],[1]!tb_C103[DESCRICAO2]),"0")</f>
        <v>Mecanico</v>
      </c>
    </row>
    <row r="5077" spans="1:23" x14ac:dyDescent="0.25">
      <c r="A5077" s="7">
        <v>4958</v>
      </c>
      <c r="B5077" t="s">
        <v>175</v>
      </c>
      <c r="C5077">
        <v>206</v>
      </c>
      <c r="D5077" s="8" t="s">
        <v>793</v>
      </c>
      <c r="E5077" t="s">
        <v>3250</v>
      </c>
      <c r="H5077" t="s">
        <v>723</v>
      </c>
      <c r="I5077" s="9">
        <v>45695.665069444447</v>
      </c>
      <c r="J5077" s="9"/>
      <c r="K5077" s="9"/>
      <c r="L5077" s="9">
        <v>45699.510833333334</v>
      </c>
      <c r="M5077" t="s">
        <v>8378</v>
      </c>
      <c r="N5077" t="s">
        <v>180</v>
      </c>
      <c r="O5077" t="s">
        <v>181</v>
      </c>
      <c r="P5077" t="s">
        <v>189</v>
      </c>
      <c r="R5077" t="s">
        <v>8379</v>
      </c>
      <c r="S5077" s="9">
        <v>45699.510844907411</v>
      </c>
      <c r="T5077">
        <v>209481</v>
      </c>
      <c r="U5077" t="s">
        <v>183</v>
      </c>
      <c r="V5077" t="str">
        <f>IFERROR(_xlfn.XLOOKUP(tb_C101[[#This Row],[OS]],[1]!tb_C103[OS],[1]!tb_C103[DESCRICAO]),"0")</f>
        <v>CORRETIVA</v>
      </c>
      <c r="W5077" t="str">
        <f>IFERROR(_xlfn.XLOOKUP(tb_C101[[#This Row],[OS]],[1]!tb_C103[OS],[1]!tb_C103[DESCRICAO2]),"0")</f>
        <v>Mecanico</v>
      </c>
    </row>
    <row r="5078" spans="1:23" x14ac:dyDescent="0.25">
      <c r="A5078" s="7">
        <v>4959</v>
      </c>
      <c r="B5078" t="s">
        <v>184</v>
      </c>
      <c r="C5078">
        <v>113</v>
      </c>
      <c r="D5078" s="8" t="s">
        <v>213</v>
      </c>
      <c r="H5078" t="s">
        <v>8168</v>
      </c>
      <c r="I5078" s="9">
        <v>45698.50409722222</v>
      </c>
      <c r="J5078" s="9"/>
      <c r="K5078" s="9"/>
      <c r="L5078" s="9"/>
      <c r="N5078" t="s">
        <v>215</v>
      </c>
      <c r="O5078" t="s">
        <v>181</v>
      </c>
      <c r="S5078" s="9"/>
      <c r="U5078" t="s">
        <v>204</v>
      </c>
      <c r="V5078" t="str">
        <f>IFERROR(_xlfn.XLOOKUP(tb_C101[[#This Row],[OS]],[1]!tb_C103[OS],[1]!tb_C103[DESCRICAO]),"0")</f>
        <v>CORRETIVA</v>
      </c>
      <c r="W5078" t="str">
        <f>IFERROR(_xlfn.XLOOKUP(tb_C101[[#This Row],[OS]],[1]!tb_C103[OS],[1]!tb_C103[DESCRICAO2]),"0")</f>
        <v>Eletrico</v>
      </c>
    </row>
    <row r="5079" spans="1:23" x14ac:dyDescent="0.25">
      <c r="A5079" s="7">
        <v>4960</v>
      </c>
      <c r="B5079" t="s">
        <v>184</v>
      </c>
      <c r="C5079">
        <v>118</v>
      </c>
      <c r="D5079" s="8" t="s">
        <v>1349</v>
      </c>
      <c r="H5079" t="s">
        <v>5985</v>
      </c>
      <c r="I5079" s="9">
        <v>45698.508090277777</v>
      </c>
      <c r="J5079" s="9">
        <v>45698.364583333336</v>
      </c>
      <c r="K5079" s="9"/>
      <c r="L5079" s="9"/>
      <c r="N5079" t="s">
        <v>215</v>
      </c>
      <c r="O5079" t="s">
        <v>204</v>
      </c>
      <c r="P5079" t="s">
        <v>189</v>
      </c>
      <c r="R5079" t="s">
        <v>5986</v>
      </c>
      <c r="S5079" s="9"/>
      <c r="U5079" t="s">
        <v>183</v>
      </c>
      <c r="V5079" t="str">
        <f>IFERROR(_xlfn.XLOOKUP(tb_C101[[#This Row],[OS]],[1]!tb_C103[OS],[1]!tb_C103[DESCRICAO]),"0")</f>
        <v>CORRETIVA</v>
      </c>
      <c r="W5079" t="str">
        <f>IFERROR(_xlfn.XLOOKUP(tb_C101[[#This Row],[OS]],[1]!tb_C103[OS],[1]!tb_C103[DESCRICAO2]),"0")</f>
        <v>AUTOMATICO - TROCAR</v>
      </c>
    </row>
    <row r="5080" spans="1:23" x14ac:dyDescent="0.25">
      <c r="A5080" s="7">
        <v>4961</v>
      </c>
      <c r="B5080" t="s">
        <v>184</v>
      </c>
      <c r="C5080">
        <v>118</v>
      </c>
      <c r="D5080" s="8" t="s">
        <v>1349</v>
      </c>
      <c r="E5080" t="s">
        <v>1623</v>
      </c>
      <c r="H5080" t="s">
        <v>343</v>
      </c>
      <c r="I5080" s="9">
        <v>45698.57335648148</v>
      </c>
      <c r="J5080" s="9">
        <v>45698.354166666664</v>
      </c>
      <c r="K5080" s="9">
        <v>45698.708333333336</v>
      </c>
      <c r="L5080" s="9">
        <v>45722.56759259259</v>
      </c>
      <c r="M5080" t="s">
        <v>8380</v>
      </c>
      <c r="N5080" t="s">
        <v>180</v>
      </c>
      <c r="O5080" t="s">
        <v>204</v>
      </c>
      <c r="P5080" t="s">
        <v>189</v>
      </c>
      <c r="R5080" t="s">
        <v>8381</v>
      </c>
      <c r="S5080" s="9">
        <v>45722.567604166667</v>
      </c>
      <c r="T5080">
        <v>209481</v>
      </c>
      <c r="U5080" t="s">
        <v>183</v>
      </c>
      <c r="V5080" t="str">
        <f>IFERROR(_xlfn.XLOOKUP(tb_C101[[#This Row],[OS]],[1]!tb_C103[OS],[1]!tb_C103[DESCRICAO]),"0")</f>
        <v>CORRETIVA</v>
      </c>
      <c r="W5080" t="str">
        <f>IFERROR(_xlfn.XLOOKUP(tb_C101[[#This Row],[OS]],[1]!tb_C103[OS],[1]!tb_C103[DESCRICAO2]),"0")</f>
        <v>Mecanico</v>
      </c>
    </row>
    <row r="5081" spans="1:23" x14ac:dyDescent="0.25">
      <c r="A5081" s="7">
        <v>4962</v>
      </c>
      <c r="B5081" t="s">
        <v>184</v>
      </c>
      <c r="C5081">
        <v>108</v>
      </c>
      <c r="D5081" s="8" t="s">
        <v>317</v>
      </c>
      <c r="E5081" t="s">
        <v>337</v>
      </c>
      <c r="H5081" t="s">
        <v>343</v>
      </c>
      <c r="I5081" s="9">
        <v>45698.578622685185</v>
      </c>
      <c r="J5081" s="9">
        <v>45698.578298611108</v>
      </c>
      <c r="K5081" s="9"/>
      <c r="L5081" s="9"/>
      <c r="N5081" t="s">
        <v>215</v>
      </c>
      <c r="O5081" t="s">
        <v>204</v>
      </c>
      <c r="P5081" t="s">
        <v>189</v>
      </c>
      <c r="R5081" t="s">
        <v>8382</v>
      </c>
      <c r="S5081" s="9"/>
      <c r="U5081" t="s">
        <v>183</v>
      </c>
      <c r="V5081" t="str">
        <f>IFERROR(_xlfn.XLOOKUP(tb_C101[[#This Row],[OS]],[1]!tb_C103[OS],[1]!tb_C103[DESCRICAO]),"0")</f>
        <v>CORRETIVA</v>
      </c>
      <c r="W5081" t="str">
        <f>IFERROR(_xlfn.XLOOKUP(tb_C101[[#This Row],[OS]],[1]!tb_C103[OS],[1]!tb_C103[DESCRICAO2]),"0")</f>
        <v>Mecanico</v>
      </c>
    </row>
    <row r="5082" spans="1:23" x14ac:dyDescent="0.25">
      <c r="A5082" s="7">
        <v>4963</v>
      </c>
      <c r="B5082" t="s">
        <v>184</v>
      </c>
      <c r="C5082">
        <v>112</v>
      </c>
      <c r="D5082" s="8" t="s">
        <v>237</v>
      </c>
      <c r="E5082" t="s">
        <v>300</v>
      </c>
      <c r="H5082" t="s">
        <v>343</v>
      </c>
      <c r="I5082" s="9">
        <v>45698.593159722222</v>
      </c>
      <c r="J5082" s="9"/>
      <c r="K5082" s="9"/>
      <c r="L5082" s="9"/>
      <c r="N5082" t="s">
        <v>215</v>
      </c>
      <c r="O5082" t="s">
        <v>181</v>
      </c>
      <c r="P5082" t="s">
        <v>189</v>
      </c>
      <c r="R5082" t="s">
        <v>8383</v>
      </c>
      <c r="S5082" s="9"/>
      <c r="U5082" t="s">
        <v>183</v>
      </c>
      <c r="V5082" t="str">
        <f>IFERROR(_xlfn.XLOOKUP(tb_C101[[#This Row],[OS]],[1]!tb_C103[OS],[1]!tb_C103[DESCRICAO]),"0")</f>
        <v>CORRETIVA</v>
      </c>
      <c r="W5082" t="str">
        <f>IFERROR(_xlfn.XLOOKUP(tb_C101[[#This Row],[OS]],[1]!tb_C103[OS],[1]!tb_C103[DESCRICAO2]),"0")</f>
        <v>Eletrico</v>
      </c>
    </row>
    <row r="5083" spans="1:23" x14ac:dyDescent="0.25">
      <c r="A5083" s="7">
        <v>4964</v>
      </c>
      <c r="B5083" t="s">
        <v>79</v>
      </c>
      <c r="C5083">
        <v>417</v>
      </c>
      <c r="D5083" s="8" t="s">
        <v>927</v>
      </c>
      <c r="H5083" t="s">
        <v>5365</v>
      </c>
      <c r="I5083" s="9">
        <v>45698.692430555559</v>
      </c>
      <c r="J5083" s="9">
        <v>45698.638888888891</v>
      </c>
      <c r="K5083" s="9"/>
      <c r="L5083" s="9"/>
      <c r="N5083" t="s">
        <v>215</v>
      </c>
      <c r="O5083" t="s">
        <v>204</v>
      </c>
      <c r="P5083" t="s">
        <v>189</v>
      </c>
      <c r="R5083" t="s">
        <v>5366</v>
      </c>
      <c r="S5083" s="9"/>
      <c r="U5083" t="s">
        <v>183</v>
      </c>
      <c r="V5083" t="str">
        <f>IFERROR(_xlfn.XLOOKUP(tb_C101[[#This Row],[OS]],[1]!tb_C103[OS],[1]!tb_C103[DESCRICAO]),"0")</f>
        <v>CORRETIVA</v>
      </c>
      <c r="W5083" t="str">
        <f>IFERROR(_xlfn.XLOOKUP(tb_C101[[#This Row],[OS]],[1]!tb_C103[OS],[1]!tb_C103[DESCRICAO2]),"0")</f>
        <v>AUTOMATICO - TROCAR</v>
      </c>
    </row>
    <row r="5084" spans="1:23" x14ac:dyDescent="0.25">
      <c r="A5084" s="7">
        <v>4965</v>
      </c>
      <c r="B5084" t="s">
        <v>79</v>
      </c>
      <c r="C5084">
        <v>417</v>
      </c>
      <c r="D5084" s="8" t="s">
        <v>927</v>
      </c>
      <c r="H5084" t="s">
        <v>5365</v>
      </c>
      <c r="I5084" s="9">
        <v>45698.804143518515</v>
      </c>
      <c r="J5084" s="9">
        <v>45698.708333333336</v>
      </c>
      <c r="K5084" s="9"/>
      <c r="L5084" s="9"/>
      <c r="N5084" t="s">
        <v>215</v>
      </c>
      <c r="O5084" t="s">
        <v>204</v>
      </c>
      <c r="P5084" t="s">
        <v>189</v>
      </c>
      <c r="R5084" t="s">
        <v>5366</v>
      </c>
      <c r="S5084" s="9"/>
      <c r="U5084" t="s">
        <v>183</v>
      </c>
      <c r="V5084" t="str">
        <f>IFERROR(_xlfn.XLOOKUP(tb_C101[[#This Row],[OS]],[1]!tb_C103[OS],[1]!tb_C103[DESCRICAO]),"0")</f>
        <v>CORRETIVA</v>
      </c>
      <c r="W5084" t="str">
        <f>IFERROR(_xlfn.XLOOKUP(tb_C101[[#This Row],[OS]],[1]!tb_C103[OS],[1]!tb_C103[DESCRICAO2]),"0")</f>
        <v>AUTOMATICO - TROCAR</v>
      </c>
    </row>
    <row r="5085" spans="1:23" x14ac:dyDescent="0.25">
      <c r="A5085" s="7">
        <v>4966</v>
      </c>
      <c r="B5085" t="s">
        <v>184</v>
      </c>
      <c r="C5085">
        <v>113</v>
      </c>
      <c r="D5085" s="8" t="s">
        <v>213</v>
      </c>
      <c r="H5085" t="s">
        <v>5371</v>
      </c>
      <c r="I5085" s="9">
        <v>45699.254340277781</v>
      </c>
      <c r="J5085" s="9">
        <v>45699.173611111109</v>
      </c>
      <c r="K5085" s="9"/>
      <c r="L5085" s="9"/>
      <c r="N5085" t="s">
        <v>215</v>
      </c>
      <c r="O5085" t="s">
        <v>204</v>
      </c>
      <c r="P5085" t="s">
        <v>189</v>
      </c>
      <c r="R5085" t="s">
        <v>5372</v>
      </c>
      <c r="S5085" s="9"/>
      <c r="U5085" t="s">
        <v>183</v>
      </c>
      <c r="V5085" t="str">
        <f>IFERROR(_xlfn.XLOOKUP(tb_C101[[#This Row],[OS]],[1]!tb_C103[OS],[1]!tb_C103[DESCRICAO]),"0")</f>
        <v>CORRETIVA</v>
      </c>
      <c r="W5085" t="str">
        <f>IFERROR(_xlfn.XLOOKUP(tb_C101[[#This Row],[OS]],[1]!tb_C103[OS],[1]!tb_C103[DESCRICAO2]),"0")</f>
        <v>AUTOMATICO - TROCAR</v>
      </c>
    </row>
    <row r="5086" spans="1:23" x14ac:dyDescent="0.25">
      <c r="A5086" s="7">
        <v>4967</v>
      </c>
      <c r="B5086" t="s">
        <v>184</v>
      </c>
      <c r="C5086">
        <v>113</v>
      </c>
      <c r="D5086" s="8" t="s">
        <v>213</v>
      </c>
      <c r="E5086" t="s">
        <v>245</v>
      </c>
      <c r="F5086" t="s">
        <v>2630</v>
      </c>
      <c r="G5086" t="s">
        <v>2631</v>
      </c>
      <c r="H5086" t="s">
        <v>352</v>
      </c>
      <c r="I5086" s="9">
        <v>45699.256678240738</v>
      </c>
      <c r="J5086" s="9"/>
      <c r="K5086" s="9"/>
      <c r="L5086" s="9">
        <v>45722.567662037036</v>
      </c>
      <c r="M5086" t="s">
        <v>8384</v>
      </c>
      <c r="N5086" t="s">
        <v>180</v>
      </c>
      <c r="O5086" t="s">
        <v>181</v>
      </c>
      <c r="P5086" t="s">
        <v>182</v>
      </c>
      <c r="Q5086" t="s">
        <v>245</v>
      </c>
      <c r="R5086" t="s">
        <v>8385</v>
      </c>
      <c r="S5086" s="9">
        <v>45722.567673611113</v>
      </c>
      <c r="T5086">
        <v>209481</v>
      </c>
      <c r="U5086" t="s">
        <v>183</v>
      </c>
      <c r="V5086" t="str">
        <f>IFERROR(_xlfn.XLOOKUP(tb_C101[[#This Row],[OS]],[1]!tb_C103[OS],[1]!tb_C103[DESCRICAO]),"0")</f>
        <v>CORRETIVA</v>
      </c>
      <c r="W5086" t="str">
        <f>IFERROR(_xlfn.XLOOKUP(tb_C101[[#This Row],[OS]],[1]!tb_C103[OS],[1]!tb_C103[DESCRICAO2]),"0")</f>
        <v>Eletrico</v>
      </c>
    </row>
    <row r="5087" spans="1:23" x14ac:dyDescent="0.25">
      <c r="A5087" s="7">
        <v>4968</v>
      </c>
      <c r="B5087" t="s">
        <v>184</v>
      </c>
      <c r="C5087">
        <v>117</v>
      </c>
      <c r="D5087" s="8" t="s">
        <v>354</v>
      </c>
      <c r="E5087" t="s">
        <v>240</v>
      </c>
      <c r="F5087" t="s">
        <v>8386</v>
      </c>
      <c r="G5087" t="s">
        <v>8387</v>
      </c>
      <c r="H5087" t="s">
        <v>352</v>
      </c>
      <c r="I5087" s="9">
        <v>45699.257662037038</v>
      </c>
      <c r="J5087" s="9"/>
      <c r="K5087" s="9"/>
      <c r="L5087" s="9">
        <v>45722.567858796298</v>
      </c>
      <c r="M5087" t="s">
        <v>8388</v>
      </c>
      <c r="N5087" t="s">
        <v>180</v>
      </c>
      <c r="O5087" t="s">
        <v>181</v>
      </c>
      <c r="P5087" t="s">
        <v>182</v>
      </c>
      <c r="Q5087" t="s">
        <v>895</v>
      </c>
      <c r="R5087" t="s">
        <v>8389</v>
      </c>
      <c r="S5087" s="9">
        <v>45722.567881944444</v>
      </c>
      <c r="T5087">
        <v>209481</v>
      </c>
      <c r="U5087" t="s">
        <v>183</v>
      </c>
      <c r="V5087" t="str">
        <f>IFERROR(_xlfn.XLOOKUP(tb_C101[[#This Row],[OS]],[1]!tb_C103[OS],[1]!tb_C103[DESCRICAO]),"0")</f>
        <v>CORRETIVA</v>
      </c>
      <c r="W5087" t="str">
        <f>IFERROR(_xlfn.XLOOKUP(tb_C101[[#This Row],[OS]],[1]!tb_C103[OS],[1]!tb_C103[DESCRICAO2]),"0")</f>
        <v>Eletrico</v>
      </c>
    </row>
    <row r="5088" spans="1:23" x14ac:dyDescent="0.25">
      <c r="A5088" s="7">
        <v>4969</v>
      </c>
      <c r="B5088" t="s">
        <v>184</v>
      </c>
      <c r="C5088">
        <v>113</v>
      </c>
      <c r="D5088" s="8" t="s">
        <v>213</v>
      </c>
      <c r="E5088" t="s">
        <v>580</v>
      </c>
      <c r="F5088" t="s">
        <v>6699</v>
      </c>
      <c r="G5088" t="s">
        <v>6700</v>
      </c>
      <c r="H5088" t="s">
        <v>343</v>
      </c>
      <c r="I5088" s="9">
        <v>45699.323761574073</v>
      </c>
      <c r="J5088" s="9"/>
      <c r="K5088" s="9"/>
      <c r="L5088" s="9">
        <v>45722.567928240744</v>
      </c>
      <c r="M5088" t="s">
        <v>8390</v>
      </c>
      <c r="N5088" t="s">
        <v>180</v>
      </c>
      <c r="O5088" t="s">
        <v>181</v>
      </c>
      <c r="P5088" t="s">
        <v>189</v>
      </c>
      <c r="Q5088" t="s">
        <v>4040</v>
      </c>
      <c r="R5088" t="s">
        <v>8391</v>
      </c>
      <c r="S5088" s="9">
        <v>45722.567939814813</v>
      </c>
      <c r="T5088">
        <v>209481</v>
      </c>
      <c r="U5088" t="s">
        <v>183</v>
      </c>
      <c r="V5088" t="str">
        <f>IFERROR(_xlfn.XLOOKUP(tb_C101[[#This Row],[OS]],[1]!tb_C103[OS],[1]!tb_C103[DESCRICAO]),"0")</f>
        <v>CORRETIVA</v>
      </c>
      <c r="W5088" t="str">
        <f>IFERROR(_xlfn.XLOOKUP(tb_C101[[#This Row],[OS]],[1]!tb_C103[OS],[1]!tb_C103[DESCRICAO2]),"0")</f>
        <v>Mecanico</v>
      </c>
    </row>
    <row r="5089" spans="1:23" x14ac:dyDescent="0.25">
      <c r="A5089" s="7">
        <v>4970</v>
      </c>
      <c r="B5089" t="s">
        <v>184</v>
      </c>
      <c r="D5089" s="8"/>
      <c r="H5089" t="s">
        <v>343</v>
      </c>
      <c r="I5089" s="9">
        <v>45699.327453703707</v>
      </c>
      <c r="J5089" s="9"/>
      <c r="K5089" s="9"/>
      <c r="L5089" s="9"/>
      <c r="N5089" t="s">
        <v>215</v>
      </c>
      <c r="O5089" t="s">
        <v>181</v>
      </c>
      <c r="P5089" t="s">
        <v>189</v>
      </c>
      <c r="R5089" t="s">
        <v>8392</v>
      </c>
      <c r="S5089" s="9"/>
      <c r="U5089" t="s">
        <v>183</v>
      </c>
      <c r="V5089" t="str">
        <f>IFERROR(_xlfn.XLOOKUP(tb_C101[[#This Row],[OS]],[1]!tb_C103[OS],[1]!tb_C103[DESCRICAO]),"0")</f>
        <v>CORRETIVA</v>
      </c>
      <c r="W5089" t="str">
        <f>IFERROR(_xlfn.XLOOKUP(tb_C101[[#This Row],[OS]],[1]!tb_C103[OS],[1]!tb_C103[DESCRICAO2]),"0")</f>
        <v>MANUTENCAO PREDIAL</v>
      </c>
    </row>
    <row r="5090" spans="1:23" x14ac:dyDescent="0.25">
      <c r="A5090" s="7">
        <v>4971</v>
      </c>
      <c r="B5090" t="s">
        <v>184</v>
      </c>
      <c r="C5090">
        <v>117</v>
      </c>
      <c r="D5090" s="8" t="s">
        <v>354</v>
      </c>
      <c r="E5090" t="s">
        <v>229</v>
      </c>
      <c r="H5090" t="s">
        <v>343</v>
      </c>
      <c r="I5090" s="9">
        <v>45699.377708333333</v>
      </c>
      <c r="J5090" s="9">
        <v>45699.377291666664</v>
      </c>
      <c r="K5090" s="9">
        <v>45699.422222222223</v>
      </c>
      <c r="L5090" s="9">
        <v>45722.567986111113</v>
      </c>
      <c r="M5090" t="s">
        <v>8393</v>
      </c>
      <c r="N5090" t="s">
        <v>180</v>
      </c>
      <c r="O5090" t="s">
        <v>204</v>
      </c>
      <c r="P5090" t="s">
        <v>189</v>
      </c>
      <c r="R5090" t="s">
        <v>8394</v>
      </c>
      <c r="S5090" s="9">
        <v>45722.567997685182</v>
      </c>
      <c r="T5090">
        <v>209481</v>
      </c>
      <c r="U5090" t="s">
        <v>183</v>
      </c>
      <c r="V5090" t="str">
        <f>IFERROR(_xlfn.XLOOKUP(tb_C101[[#This Row],[OS]],[1]!tb_C103[OS],[1]!tb_C103[DESCRICAO]),"0")</f>
        <v>CORRETIVA</v>
      </c>
      <c r="W5090" t="str">
        <f>IFERROR(_xlfn.XLOOKUP(tb_C101[[#This Row],[OS]],[1]!tb_C103[OS],[1]!tb_C103[DESCRICAO2]),"0")</f>
        <v>Mecanico</v>
      </c>
    </row>
    <row r="5091" spans="1:23" x14ac:dyDescent="0.25">
      <c r="A5091" s="7">
        <v>4972</v>
      </c>
      <c r="B5091" t="s">
        <v>184</v>
      </c>
      <c r="C5091">
        <v>112</v>
      </c>
      <c r="D5091" s="8" t="s">
        <v>237</v>
      </c>
      <c r="E5091" t="s">
        <v>300</v>
      </c>
      <c r="H5091" t="s">
        <v>343</v>
      </c>
      <c r="I5091" s="9">
        <v>45699.390868055554</v>
      </c>
      <c r="J5091" s="9"/>
      <c r="K5091" s="9"/>
      <c r="L5091" s="9"/>
      <c r="N5091" t="s">
        <v>215</v>
      </c>
      <c r="O5091" t="s">
        <v>181</v>
      </c>
      <c r="P5091" t="s">
        <v>189</v>
      </c>
      <c r="R5091" t="s">
        <v>8395</v>
      </c>
      <c r="S5091" s="9"/>
      <c r="U5091" t="s">
        <v>183</v>
      </c>
      <c r="V5091" t="str">
        <f>IFERROR(_xlfn.XLOOKUP(tb_C101[[#This Row],[OS]],[1]!tb_C103[OS],[1]!tb_C103[DESCRICAO]),"0")</f>
        <v>CORRETIVA</v>
      </c>
      <c r="W5091" t="str">
        <f>IFERROR(_xlfn.XLOOKUP(tb_C101[[#This Row],[OS]],[1]!tb_C103[OS],[1]!tb_C103[DESCRICAO2]),"0")</f>
        <v>Eletrico</v>
      </c>
    </row>
    <row r="5092" spans="1:23" x14ac:dyDescent="0.25">
      <c r="A5092" s="7">
        <v>4973</v>
      </c>
      <c r="B5092" t="s">
        <v>184</v>
      </c>
      <c r="C5092">
        <v>112</v>
      </c>
      <c r="D5092" s="8" t="s">
        <v>237</v>
      </c>
      <c r="E5092" t="s">
        <v>229</v>
      </c>
      <c r="H5092" t="s">
        <v>343</v>
      </c>
      <c r="I5092" s="9">
        <v>45699.392002314817</v>
      </c>
      <c r="J5092" s="9"/>
      <c r="K5092" s="9"/>
      <c r="L5092" s="9"/>
      <c r="N5092" t="s">
        <v>215</v>
      </c>
      <c r="O5092" t="s">
        <v>181</v>
      </c>
      <c r="P5092" t="s">
        <v>189</v>
      </c>
      <c r="R5092" t="s">
        <v>8396</v>
      </c>
      <c r="S5092" s="9"/>
      <c r="U5092" t="s">
        <v>183</v>
      </c>
      <c r="V5092" t="str">
        <f>IFERROR(_xlfn.XLOOKUP(tb_C101[[#This Row],[OS]],[1]!tb_C103[OS],[1]!tb_C103[DESCRICAO]),"0")</f>
        <v>CORRETIVA</v>
      </c>
      <c r="W5092" t="str">
        <f>IFERROR(_xlfn.XLOOKUP(tb_C101[[#This Row],[OS]],[1]!tb_C103[OS],[1]!tb_C103[DESCRICAO2]),"0")</f>
        <v>Mecanico</v>
      </c>
    </row>
    <row r="5093" spans="1:23" x14ac:dyDescent="0.25">
      <c r="A5093" s="7">
        <v>4974</v>
      </c>
      <c r="B5093" t="s">
        <v>79</v>
      </c>
      <c r="D5093" s="8"/>
      <c r="H5093" t="s">
        <v>734</v>
      </c>
      <c r="I5093" s="9">
        <v>45699.401226851849</v>
      </c>
      <c r="J5093" s="9"/>
      <c r="K5093" s="9"/>
      <c r="L5093" s="9">
        <v>45722.568032407406</v>
      </c>
      <c r="M5093" t="s">
        <v>8397</v>
      </c>
      <c r="N5093" t="s">
        <v>180</v>
      </c>
      <c r="O5093" t="s">
        <v>181</v>
      </c>
      <c r="P5093" t="s">
        <v>189</v>
      </c>
      <c r="R5093" t="s">
        <v>7475</v>
      </c>
      <c r="S5093" s="9">
        <v>45722.568043981482</v>
      </c>
      <c r="T5093">
        <v>209481</v>
      </c>
      <c r="U5093" t="s">
        <v>183</v>
      </c>
      <c r="V5093" t="str">
        <f>IFERROR(_xlfn.XLOOKUP(tb_C101[[#This Row],[OS]],[1]!tb_C103[OS],[1]!tb_C103[DESCRICAO]),"0")</f>
        <v>MELHORIA</v>
      </c>
      <c r="W5093" t="str">
        <f>IFERROR(_xlfn.XLOOKUP(tb_C101[[#This Row],[OS]],[1]!tb_C103[OS],[1]!tb_C103[DESCRICAO2]),"0")</f>
        <v>Eletrico</v>
      </c>
    </row>
    <row r="5094" spans="1:23" x14ac:dyDescent="0.25">
      <c r="A5094" s="7">
        <v>4975</v>
      </c>
      <c r="B5094" t="s">
        <v>24</v>
      </c>
      <c r="C5094">
        <v>508</v>
      </c>
      <c r="D5094" s="8" t="s">
        <v>7540</v>
      </c>
      <c r="E5094" t="s">
        <v>7541</v>
      </c>
      <c r="H5094" t="s">
        <v>750</v>
      </c>
      <c r="I5094" s="9">
        <v>45699.424097222225</v>
      </c>
      <c r="J5094" s="9">
        <v>45699.422094907408</v>
      </c>
      <c r="K5094" s="9">
        <v>45699.463194444441</v>
      </c>
      <c r="L5094" s="9">
        <v>45722.568298611113</v>
      </c>
      <c r="M5094" t="s">
        <v>8398</v>
      </c>
      <c r="N5094" t="s">
        <v>180</v>
      </c>
      <c r="O5094" t="s">
        <v>204</v>
      </c>
      <c r="P5094" t="s">
        <v>189</v>
      </c>
      <c r="R5094" t="s">
        <v>8399</v>
      </c>
      <c r="S5094" s="9">
        <v>45722.56832175926</v>
      </c>
      <c r="T5094">
        <v>209481</v>
      </c>
      <c r="U5094" t="s">
        <v>183</v>
      </c>
      <c r="V5094" t="str">
        <f>IFERROR(_xlfn.XLOOKUP(tb_C101[[#This Row],[OS]],[1]!tb_C103[OS],[1]!tb_C103[DESCRICAO]),"0")</f>
        <v>CORRETIVA</v>
      </c>
      <c r="W5094" t="str">
        <f>IFERROR(_xlfn.XLOOKUP(tb_C101[[#This Row],[OS]],[1]!tb_C103[OS],[1]!tb_C103[DESCRICAO2]),"0")</f>
        <v>Mecanico</v>
      </c>
    </row>
    <row r="5095" spans="1:23" x14ac:dyDescent="0.25">
      <c r="A5095" s="7">
        <v>4976</v>
      </c>
      <c r="B5095" t="s">
        <v>24</v>
      </c>
      <c r="C5095">
        <v>501</v>
      </c>
      <c r="D5095" s="8" t="s">
        <v>228</v>
      </c>
      <c r="H5095" t="s">
        <v>6858</v>
      </c>
      <c r="I5095" s="9">
        <v>45699.684814814813</v>
      </c>
      <c r="J5095" s="9">
        <v>45699.402083333334</v>
      </c>
      <c r="K5095" s="9"/>
      <c r="L5095" s="9"/>
      <c r="N5095" t="s">
        <v>215</v>
      </c>
      <c r="O5095" t="s">
        <v>204</v>
      </c>
      <c r="P5095" t="s">
        <v>189</v>
      </c>
      <c r="R5095" t="s">
        <v>6859</v>
      </c>
      <c r="S5095" s="9"/>
      <c r="U5095" t="s">
        <v>183</v>
      </c>
      <c r="V5095" t="str">
        <f>IFERROR(_xlfn.XLOOKUP(tb_C101[[#This Row],[OS]],[1]!tb_C103[OS],[1]!tb_C103[DESCRICAO]),"0")</f>
        <v>CORRETIVA</v>
      </c>
      <c r="W5095" t="str">
        <f>IFERROR(_xlfn.XLOOKUP(tb_C101[[#This Row],[OS]],[1]!tb_C103[OS],[1]!tb_C103[DESCRICAO2]),"0")</f>
        <v>AUTOMATICO - TROCAR</v>
      </c>
    </row>
    <row r="5096" spans="1:23" x14ac:dyDescent="0.25">
      <c r="A5096" s="7">
        <v>4977</v>
      </c>
      <c r="B5096" t="s">
        <v>184</v>
      </c>
      <c r="C5096">
        <v>112</v>
      </c>
      <c r="D5096" s="8" t="s">
        <v>237</v>
      </c>
      <c r="E5096" t="s">
        <v>198</v>
      </c>
      <c r="H5096" t="s">
        <v>4656</v>
      </c>
      <c r="I5096" s="9">
        <v>45699.686261574076</v>
      </c>
      <c r="J5096" s="9"/>
      <c r="K5096" s="9"/>
      <c r="L5096" s="9"/>
      <c r="N5096" t="s">
        <v>215</v>
      </c>
      <c r="O5096" t="s">
        <v>181</v>
      </c>
      <c r="R5096" t="s">
        <v>8400</v>
      </c>
      <c r="S5096" s="9"/>
      <c r="U5096" t="s">
        <v>183</v>
      </c>
      <c r="V5096" t="str">
        <f>IFERROR(_xlfn.XLOOKUP(tb_C101[[#This Row],[OS]],[1]!tb_C103[OS],[1]!tb_C103[DESCRICAO]),"0")</f>
        <v>CORRETIVA</v>
      </c>
      <c r="W5096" t="str">
        <f>IFERROR(_xlfn.XLOOKUP(tb_C101[[#This Row],[OS]],[1]!tb_C103[OS],[1]!tb_C103[DESCRICAO2]),"0")</f>
        <v>Eletrico</v>
      </c>
    </row>
    <row r="5097" spans="1:23" x14ac:dyDescent="0.25">
      <c r="A5097" s="7">
        <v>4978</v>
      </c>
      <c r="B5097" t="s">
        <v>24</v>
      </c>
      <c r="D5097" s="8"/>
      <c r="H5097" t="s">
        <v>6008</v>
      </c>
      <c r="I5097" s="9">
        <v>45699.886435185188</v>
      </c>
      <c r="J5097" s="9">
        <v>45699.625</v>
      </c>
      <c r="K5097" s="9"/>
      <c r="L5097" s="9"/>
      <c r="N5097" t="s">
        <v>215</v>
      </c>
      <c r="O5097" t="s">
        <v>204</v>
      </c>
      <c r="P5097" t="s">
        <v>189</v>
      </c>
      <c r="R5097" t="s">
        <v>6009</v>
      </c>
      <c r="S5097" s="9"/>
      <c r="U5097" t="s">
        <v>183</v>
      </c>
      <c r="V5097" t="str">
        <f>IFERROR(_xlfn.XLOOKUP(tb_C101[[#This Row],[OS]],[1]!tb_C103[OS],[1]!tb_C103[DESCRICAO]),"0")</f>
        <v>CORRETIVA</v>
      </c>
      <c r="W5097" t="str">
        <f>IFERROR(_xlfn.XLOOKUP(tb_C101[[#This Row],[OS]],[1]!tb_C103[OS],[1]!tb_C103[DESCRICAO2]),"0")</f>
        <v>AUTOMATICO - TROCAR</v>
      </c>
    </row>
    <row r="5098" spans="1:23" x14ac:dyDescent="0.25">
      <c r="A5098" s="7">
        <v>4979</v>
      </c>
      <c r="B5098" t="s">
        <v>184</v>
      </c>
      <c r="C5098">
        <v>108</v>
      </c>
      <c r="D5098" s="8" t="s">
        <v>317</v>
      </c>
      <c r="E5098" t="s">
        <v>245</v>
      </c>
      <c r="H5098" t="s">
        <v>3599</v>
      </c>
      <c r="I5098" s="9">
        <v>45700.163530092592</v>
      </c>
      <c r="J5098" s="9"/>
      <c r="K5098" s="9"/>
      <c r="L5098" s="9">
        <v>45722.568379629629</v>
      </c>
      <c r="M5098" t="s">
        <v>8401</v>
      </c>
      <c r="N5098" t="s">
        <v>180</v>
      </c>
      <c r="O5098" t="s">
        <v>181</v>
      </c>
      <c r="P5098" t="s">
        <v>182</v>
      </c>
      <c r="R5098" t="s">
        <v>8402</v>
      </c>
      <c r="S5098" s="9">
        <v>45722.568402777775</v>
      </c>
      <c r="T5098">
        <v>209481</v>
      </c>
      <c r="U5098" t="s">
        <v>183</v>
      </c>
      <c r="V5098" t="str">
        <f>IFERROR(_xlfn.XLOOKUP(tb_C101[[#This Row],[OS]],[1]!tb_C103[OS],[1]!tb_C103[DESCRICAO]),"0")</f>
        <v>CORRETIVA</v>
      </c>
      <c r="W5098" t="str">
        <f>IFERROR(_xlfn.XLOOKUP(tb_C101[[#This Row],[OS]],[1]!tb_C103[OS],[1]!tb_C103[DESCRICAO2]),"0")</f>
        <v>Eletrico</v>
      </c>
    </row>
    <row r="5099" spans="1:23" x14ac:dyDescent="0.25">
      <c r="A5099" s="7">
        <v>4980</v>
      </c>
      <c r="B5099" t="s">
        <v>175</v>
      </c>
      <c r="C5099">
        <v>207</v>
      </c>
      <c r="D5099" s="8" t="s">
        <v>760</v>
      </c>
      <c r="H5099" t="s">
        <v>723</v>
      </c>
      <c r="I5099" s="9">
        <v>45700.309212962966</v>
      </c>
      <c r="J5099" s="9"/>
      <c r="K5099" s="9"/>
      <c r="L5099" s="9"/>
      <c r="N5099" t="s">
        <v>215</v>
      </c>
      <c r="O5099" t="s">
        <v>181</v>
      </c>
      <c r="R5099" t="s">
        <v>8403</v>
      </c>
      <c r="S5099" s="9"/>
      <c r="U5099" t="s">
        <v>183</v>
      </c>
      <c r="V5099" t="str">
        <f>IFERROR(_xlfn.XLOOKUP(tb_C101[[#This Row],[OS]],[1]!tb_C103[OS],[1]!tb_C103[DESCRICAO]),"0")</f>
        <v>CORRETIVA</v>
      </c>
      <c r="W5099" t="str">
        <f>IFERROR(_xlfn.XLOOKUP(tb_C101[[#This Row],[OS]],[1]!tb_C103[OS],[1]!tb_C103[DESCRICAO2]),"0")</f>
        <v>MANUTENCAO PREDIAL</v>
      </c>
    </row>
    <row r="5100" spans="1:23" x14ac:dyDescent="0.25">
      <c r="A5100" s="7">
        <v>4981</v>
      </c>
      <c r="B5100" t="s">
        <v>184</v>
      </c>
      <c r="C5100">
        <v>117</v>
      </c>
      <c r="D5100" s="8" t="s">
        <v>354</v>
      </c>
      <c r="E5100" t="s">
        <v>443</v>
      </c>
      <c r="H5100" t="s">
        <v>343</v>
      </c>
      <c r="I5100" s="9">
        <v>45700.413634259261</v>
      </c>
      <c r="J5100" s="9"/>
      <c r="K5100" s="9"/>
      <c r="L5100" s="9">
        <v>45722.568449074075</v>
      </c>
      <c r="M5100" t="s">
        <v>8404</v>
      </c>
      <c r="N5100" t="s">
        <v>180</v>
      </c>
      <c r="O5100" t="s">
        <v>181</v>
      </c>
      <c r="P5100" t="s">
        <v>189</v>
      </c>
      <c r="R5100" t="s">
        <v>8405</v>
      </c>
      <c r="S5100" s="9">
        <v>45722.568460648145</v>
      </c>
      <c r="T5100">
        <v>209481</v>
      </c>
      <c r="U5100" t="s">
        <v>183</v>
      </c>
      <c r="V5100" t="str">
        <f>IFERROR(_xlfn.XLOOKUP(tb_C101[[#This Row],[OS]],[1]!tb_C103[OS],[1]!tb_C103[DESCRICAO]),"0")</f>
        <v>CORRETIVA</v>
      </c>
      <c r="W5100" t="str">
        <f>IFERROR(_xlfn.XLOOKUP(tb_C101[[#This Row],[OS]],[1]!tb_C103[OS],[1]!tb_C103[DESCRICAO2]),"0")</f>
        <v>Mecanico</v>
      </c>
    </row>
    <row r="5101" spans="1:23" x14ac:dyDescent="0.25">
      <c r="A5101" s="7">
        <v>4982</v>
      </c>
      <c r="B5101" t="s">
        <v>184</v>
      </c>
      <c r="C5101">
        <v>116</v>
      </c>
      <c r="D5101" s="8" t="s">
        <v>290</v>
      </c>
      <c r="E5101" t="s">
        <v>3263</v>
      </c>
      <c r="H5101" t="s">
        <v>343</v>
      </c>
      <c r="I5101" s="9">
        <v>45700.414027777777</v>
      </c>
      <c r="J5101" s="9"/>
      <c r="K5101" s="9"/>
      <c r="L5101" s="9">
        <v>45722.568506944444</v>
      </c>
      <c r="M5101" t="s">
        <v>8406</v>
      </c>
      <c r="N5101" t="s">
        <v>180</v>
      </c>
      <c r="O5101" t="s">
        <v>181</v>
      </c>
      <c r="P5101" t="s">
        <v>189</v>
      </c>
      <c r="R5101" t="s">
        <v>8405</v>
      </c>
      <c r="S5101" s="9">
        <v>45722.568530092591</v>
      </c>
      <c r="T5101">
        <v>209481</v>
      </c>
      <c r="U5101" t="s">
        <v>183</v>
      </c>
      <c r="V5101" t="str">
        <f>IFERROR(_xlfn.XLOOKUP(tb_C101[[#This Row],[OS]],[1]!tb_C103[OS],[1]!tb_C103[DESCRICAO]),"0")</f>
        <v>CORRETIVA</v>
      </c>
      <c r="W5101" t="str">
        <f>IFERROR(_xlfn.XLOOKUP(tb_C101[[#This Row],[OS]],[1]!tb_C103[OS],[1]!tb_C103[DESCRICAO2]),"0")</f>
        <v>Mecanico</v>
      </c>
    </row>
    <row r="5102" spans="1:23" x14ac:dyDescent="0.25">
      <c r="A5102" s="7">
        <v>4983</v>
      </c>
      <c r="B5102" t="s">
        <v>184</v>
      </c>
      <c r="C5102">
        <v>115</v>
      </c>
      <c r="D5102" s="8" t="s">
        <v>197</v>
      </c>
      <c r="H5102" t="s">
        <v>343</v>
      </c>
      <c r="I5102" s="9">
        <v>45700.414293981485</v>
      </c>
      <c r="J5102" s="9"/>
      <c r="K5102" s="9"/>
      <c r="L5102" s="9">
        <v>45722.575844907406</v>
      </c>
      <c r="M5102" t="s">
        <v>8406</v>
      </c>
      <c r="N5102" t="s">
        <v>180</v>
      </c>
      <c r="O5102" t="s">
        <v>181</v>
      </c>
      <c r="P5102" t="s">
        <v>189</v>
      </c>
      <c r="R5102" t="s">
        <v>8405</v>
      </c>
      <c r="S5102" s="9">
        <v>45722.575868055559</v>
      </c>
      <c r="T5102">
        <v>209481</v>
      </c>
      <c r="U5102" t="s">
        <v>183</v>
      </c>
      <c r="V5102" t="str">
        <f>IFERROR(_xlfn.XLOOKUP(tb_C101[[#This Row],[OS]],[1]!tb_C103[OS],[1]!tb_C103[DESCRICAO]),"0")</f>
        <v>CORRETIVA</v>
      </c>
      <c r="W5102" t="str">
        <f>IFERROR(_xlfn.XLOOKUP(tb_C101[[#This Row],[OS]],[1]!tb_C103[OS],[1]!tb_C103[DESCRICAO2]),"0")</f>
        <v>Mecanico</v>
      </c>
    </row>
    <row r="5103" spans="1:23" x14ac:dyDescent="0.25">
      <c r="A5103" s="7">
        <v>4984</v>
      </c>
      <c r="B5103" t="s">
        <v>184</v>
      </c>
      <c r="C5103">
        <v>113</v>
      </c>
      <c r="D5103" s="8" t="s">
        <v>213</v>
      </c>
      <c r="E5103" t="s">
        <v>856</v>
      </c>
      <c r="H5103" t="s">
        <v>343</v>
      </c>
      <c r="I5103" s="9">
        <v>45700.414664351854</v>
      </c>
      <c r="J5103" s="9"/>
      <c r="K5103" s="9"/>
      <c r="L5103" s="9">
        <v>45722.575706018521</v>
      </c>
      <c r="M5103" t="s">
        <v>8407</v>
      </c>
      <c r="N5103" t="s">
        <v>180</v>
      </c>
      <c r="O5103" t="s">
        <v>181</v>
      </c>
      <c r="P5103" t="s">
        <v>189</v>
      </c>
      <c r="R5103" t="s">
        <v>8405</v>
      </c>
      <c r="S5103" s="9">
        <v>45722.57571759259</v>
      </c>
      <c r="T5103">
        <v>209481</v>
      </c>
      <c r="U5103" t="s">
        <v>183</v>
      </c>
      <c r="V5103" t="str">
        <f>IFERROR(_xlfn.XLOOKUP(tb_C101[[#This Row],[OS]],[1]!tb_C103[OS],[1]!tb_C103[DESCRICAO]),"0")</f>
        <v>CORRETIVA</v>
      </c>
      <c r="W5103" t="str">
        <f>IFERROR(_xlfn.XLOOKUP(tb_C101[[#This Row],[OS]],[1]!tb_C103[OS],[1]!tb_C103[DESCRICAO2]),"0")</f>
        <v>Mecanico</v>
      </c>
    </row>
    <row r="5104" spans="1:23" x14ac:dyDescent="0.25">
      <c r="A5104" s="7">
        <v>4985</v>
      </c>
      <c r="B5104" t="s">
        <v>184</v>
      </c>
      <c r="C5104">
        <v>112</v>
      </c>
      <c r="D5104" s="8" t="s">
        <v>237</v>
      </c>
      <c r="E5104" t="s">
        <v>3133</v>
      </c>
      <c r="H5104" t="s">
        <v>343</v>
      </c>
      <c r="I5104" s="9">
        <v>45700.415011574078</v>
      </c>
      <c r="J5104" s="9"/>
      <c r="K5104" s="9"/>
      <c r="L5104" s="9">
        <v>45722.575613425928</v>
      </c>
      <c r="M5104" t="s">
        <v>8408</v>
      </c>
      <c r="N5104" t="s">
        <v>180</v>
      </c>
      <c r="O5104" t="s">
        <v>181</v>
      </c>
      <c r="P5104" t="s">
        <v>189</v>
      </c>
      <c r="R5104" t="s">
        <v>8405</v>
      </c>
      <c r="S5104" s="9">
        <v>45722.575624999998</v>
      </c>
      <c r="T5104">
        <v>209481</v>
      </c>
      <c r="U5104" t="s">
        <v>183</v>
      </c>
      <c r="V5104" t="str">
        <f>IFERROR(_xlfn.XLOOKUP(tb_C101[[#This Row],[OS]],[1]!tb_C103[OS],[1]!tb_C103[DESCRICAO]),"0")</f>
        <v>CORRETIVA</v>
      </c>
      <c r="W5104" t="str">
        <f>IFERROR(_xlfn.XLOOKUP(tb_C101[[#This Row],[OS]],[1]!tb_C103[OS],[1]!tb_C103[DESCRICAO2]),"0")</f>
        <v>Mecanico</v>
      </c>
    </row>
    <row r="5105" spans="1:23" x14ac:dyDescent="0.25">
      <c r="A5105" s="7">
        <v>4986</v>
      </c>
      <c r="B5105" t="s">
        <v>184</v>
      </c>
      <c r="C5105">
        <v>112</v>
      </c>
      <c r="D5105" s="8" t="s">
        <v>237</v>
      </c>
      <c r="E5105" t="s">
        <v>3133</v>
      </c>
      <c r="H5105" t="s">
        <v>343</v>
      </c>
      <c r="I5105" s="9">
        <v>45700.423090277778</v>
      </c>
      <c r="J5105" s="9"/>
      <c r="K5105" s="9"/>
      <c r="L5105" s="9">
        <v>45722.575532407405</v>
      </c>
      <c r="M5105" t="s">
        <v>8409</v>
      </c>
      <c r="N5105" t="s">
        <v>180</v>
      </c>
      <c r="O5105" t="s">
        <v>181</v>
      </c>
      <c r="P5105" t="s">
        <v>189</v>
      </c>
      <c r="R5105" t="s">
        <v>8410</v>
      </c>
      <c r="S5105" s="9">
        <v>45722.575543981482</v>
      </c>
      <c r="T5105">
        <v>209481</v>
      </c>
      <c r="U5105" t="s">
        <v>183</v>
      </c>
      <c r="V5105" t="str">
        <f>IFERROR(_xlfn.XLOOKUP(tb_C101[[#This Row],[OS]],[1]!tb_C103[OS],[1]!tb_C103[DESCRICAO]),"0")</f>
        <v>CORRETIVA</v>
      </c>
      <c r="W5105" t="str">
        <f>IFERROR(_xlfn.XLOOKUP(tb_C101[[#This Row],[OS]],[1]!tb_C103[OS],[1]!tb_C103[DESCRICAO2]),"0")</f>
        <v>Mecanico</v>
      </c>
    </row>
    <row r="5106" spans="1:23" x14ac:dyDescent="0.25">
      <c r="A5106" s="7">
        <v>4987</v>
      </c>
      <c r="B5106" t="s">
        <v>175</v>
      </c>
      <c r="C5106">
        <v>206</v>
      </c>
      <c r="D5106" s="8" t="s">
        <v>793</v>
      </c>
      <c r="E5106" t="s">
        <v>2442</v>
      </c>
      <c r="F5106" t="s">
        <v>8108</v>
      </c>
      <c r="G5106" t="s">
        <v>8109</v>
      </c>
      <c r="H5106" t="s">
        <v>723</v>
      </c>
      <c r="I5106" s="9">
        <v>45700.423460648148</v>
      </c>
      <c r="J5106" s="9"/>
      <c r="K5106" s="9"/>
      <c r="L5106" s="9">
        <v>45722.573530092595</v>
      </c>
      <c r="M5106" t="s">
        <v>8411</v>
      </c>
      <c r="N5106" t="s">
        <v>180</v>
      </c>
      <c r="O5106" t="s">
        <v>181</v>
      </c>
      <c r="P5106" t="s">
        <v>189</v>
      </c>
      <c r="Q5106" t="s">
        <v>895</v>
      </c>
      <c r="R5106" t="s">
        <v>8412</v>
      </c>
      <c r="S5106" s="9">
        <v>45722.573553240742</v>
      </c>
      <c r="T5106">
        <v>209481</v>
      </c>
      <c r="U5106" t="s">
        <v>183</v>
      </c>
      <c r="V5106" t="str">
        <f>IFERROR(_xlfn.XLOOKUP(tb_C101[[#This Row],[OS]],[1]!tb_C103[OS],[1]!tb_C103[DESCRICAO]),"0")</f>
        <v>CORRETIVA</v>
      </c>
      <c r="W5106" t="str">
        <f>IFERROR(_xlfn.XLOOKUP(tb_C101[[#This Row],[OS]],[1]!tb_C103[OS],[1]!tb_C103[DESCRICAO2]),"0")</f>
        <v>Eletrico</v>
      </c>
    </row>
    <row r="5107" spans="1:23" x14ac:dyDescent="0.25">
      <c r="A5107" s="7">
        <v>4988</v>
      </c>
      <c r="B5107" t="s">
        <v>184</v>
      </c>
      <c r="C5107">
        <v>116</v>
      </c>
      <c r="D5107" s="8" t="s">
        <v>290</v>
      </c>
      <c r="E5107" t="s">
        <v>3263</v>
      </c>
      <c r="H5107" t="s">
        <v>343</v>
      </c>
      <c r="I5107" s="9">
        <v>45700.423622685186</v>
      </c>
      <c r="J5107" s="9"/>
      <c r="K5107" s="9"/>
      <c r="L5107" s="9"/>
      <c r="N5107" t="s">
        <v>215</v>
      </c>
      <c r="O5107" t="s">
        <v>181</v>
      </c>
      <c r="P5107" t="s">
        <v>189</v>
      </c>
      <c r="R5107" t="s">
        <v>8410</v>
      </c>
      <c r="S5107" s="9"/>
      <c r="U5107" t="s">
        <v>183</v>
      </c>
      <c r="V5107" t="str">
        <f>IFERROR(_xlfn.XLOOKUP(tb_C101[[#This Row],[OS]],[1]!tb_C103[OS],[1]!tb_C103[DESCRICAO]),"0")</f>
        <v>CORRETIVA</v>
      </c>
      <c r="W5107" t="str">
        <f>IFERROR(_xlfn.XLOOKUP(tb_C101[[#This Row],[OS]],[1]!tb_C103[OS],[1]!tb_C103[DESCRICAO2]),"0")</f>
        <v>Mecanico</v>
      </c>
    </row>
    <row r="5108" spans="1:23" x14ac:dyDescent="0.25">
      <c r="A5108" s="7">
        <v>4989</v>
      </c>
      <c r="B5108" t="s">
        <v>175</v>
      </c>
      <c r="C5108">
        <v>207</v>
      </c>
      <c r="D5108" s="8" t="s">
        <v>760</v>
      </c>
      <c r="H5108" t="s">
        <v>723</v>
      </c>
      <c r="I5108" s="9">
        <v>45700.423877314817</v>
      </c>
      <c r="J5108" s="9"/>
      <c r="K5108" s="9"/>
      <c r="L5108" s="9">
        <v>45705.546724537038</v>
      </c>
      <c r="M5108" t="s">
        <v>8413</v>
      </c>
      <c r="N5108" t="s">
        <v>180</v>
      </c>
      <c r="O5108" t="s">
        <v>181</v>
      </c>
      <c r="P5108" t="s">
        <v>189</v>
      </c>
      <c r="R5108" t="s">
        <v>8414</v>
      </c>
      <c r="S5108" s="9">
        <v>45705.546736111108</v>
      </c>
      <c r="T5108">
        <v>209481</v>
      </c>
      <c r="U5108" t="s">
        <v>183</v>
      </c>
      <c r="V5108" t="str">
        <f>IFERROR(_xlfn.XLOOKUP(tb_C101[[#This Row],[OS]],[1]!tb_C103[OS],[1]!tb_C103[DESCRICAO]),"0")</f>
        <v>CORRETIVA</v>
      </c>
      <c r="W5108" t="str">
        <f>IFERROR(_xlfn.XLOOKUP(tb_C101[[#This Row],[OS]],[1]!tb_C103[OS],[1]!tb_C103[DESCRICAO2]),"0")</f>
        <v>Eletrico</v>
      </c>
    </row>
    <row r="5109" spans="1:23" x14ac:dyDescent="0.25">
      <c r="A5109" s="7">
        <v>4990</v>
      </c>
      <c r="B5109" t="s">
        <v>184</v>
      </c>
      <c r="C5109">
        <v>115</v>
      </c>
      <c r="D5109" s="8" t="s">
        <v>197</v>
      </c>
      <c r="E5109" t="s">
        <v>381</v>
      </c>
      <c r="H5109" t="s">
        <v>343</v>
      </c>
      <c r="I5109" s="9">
        <v>45700.424108796295</v>
      </c>
      <c r="J5109" s="9"/>
      <c r="K5109" s="9"/>
      <c r="L5109" s="9"/>
      <c r="N5109" t="s">
        <v>215</v>
      </c>
      <c r="O5109" t="s">
        <v>181</v>
      </c>
      <c r="P5109" t="s">
        <v>189</v>
      </c>
      <c r="R5109" t="s">
        <v>8410</v>
      </c>
      <c r="S5109" s="9"/>
      <c r="U5109" t="s">
        <v>183</v>
      </c>
      <c r="V5109" t="str">
        <f>IFERROR(_xlfn.XLOOKUP(tb_C101[[#This Row],[OS]],[1]!tb_C103[OS],[1]!tb_C103[DESCRICAO]),"0")</f>
        <v>CORRETIVA</v>
      </c>
      <c r="W5109" t="str">
        <f>IFERROR(_xlfn.XLOOKUP(tb_C101[[#This Row],[OS]],[1]!tb_C103[OS],[1]!tb_C103[DESCRICAO2]),"0")</f>
        <v>Mecanico</v>
      </c>
    </row>
    <row r="5110" spans="1:23" x14ac:dyDescent="0.25">
      <c r="A5110" s="7">
        <v>4991</v>
      </c>
      <c r="B5110" t="s">
        <v>184</v>
      </c>
      <c r="C5110">
        <v>108</v>
      </c>
      <c r="D5110" s="8" t="s">
        <v>317</v>
      </c>
      <c r="E5110" t="s">
        <v>300</v>
      </c>
      <c r="H5110" t="s">
        <v>343</v>
      </c>
      <c r="I5110" s="9">
        <v>45700.429120370369</v>
      </c>
      <c r="J5110" s="9"/>
      <c r="K5110" s="9"/>
      <c r="L5110" s="9"/>
      <c r="N5110" t="s">
        <v>215</v>
      </c>
      <c r="O5110" t="s">
        <v>181</v>
      </c>
      <c r="P5110" t="s">
        <v>189</v>
      </c>
      <c r="R5110" t="s">
        <v>8415</v>
      </c>
      <c r="S5110" s="9"/>
      <c r="U5110" t="s">
        <v>183</v>
      </c>
      <c r="V5110" t="str">
        <f>IFERROR(_xlfn.XLOOKUP(tb_C101[[#This Row],[OS]],[1]!tb_C103[OS],[1]!tb_C103[DESCRICAO]),"0")</f>
        <v>CORRETIVA</v>
      </c>
      <c r="W5110" t="str">
        <f>IFERROR(_xlfn.XLOOKUP(tb_C101[[#This Row],[OS]],[1]!tb_C103[OS],[1]!tb_C103[DESCRICAO2]),"0")</f>
        <v>Mecanico</v>
      </c>
    </row>
    <row r="5111" spans="1:23" x14ac:dyDescent="0.25">
      <c r="A5111" s="7">
        <v>4992</v>
      </c>
      <c r="B5111" t="s">
        <v>24</v>
      </c>
      <c r="C5111">
        <v>508</v>
      </c>
      <c r="D5111" s="8" t="s">
        <v>7540</v>
      </c>
      <c r="E5111" t="s">
        <v>271</v>
      </c>
      <c r="F5111" t="s">
        <v>3539</v>
      </c>
      <c r="G5111" t="s">
        <v>3540</v>
      </c>
      <c r="H5111" t="s">
        <v>750</v>
      </c>
      <c r="I5111" s="9">
        <v>45700.460335648146</v>
      </c>
      <c r="J5111" s="9">
        <v>45700.4375</v>
      </c>
      <c r="K5111" s="9">
        <v>45700.465277777781</v>
      </c>
      <c r="L5111" s="9">
        <v>45705.546354166669</v>
      </c>
      <c r="M5111" t="s">
        <v>8416</v>
      </c>
      <c r="N5111" t="s">
        <v>180</v>
      </c>
      <c r="O5111" t="s">
        <v>204</v>
      </c>
      <c r="P5111" t="s">
        <v>182</v>
      </c>
      <c r="Q5111" t="s">
        <v>895</v>
      </c>
      <c r="R5111" t="s">
        <v>8417</v>
      </c>
      <c r="S5111" s="9">
        <v>45705.546365740738</v>
      </c>
      <c r="T5111">
        <v>209481</v>
      </c>
      <c r="U5111" t="s">
        <v>183</v>
      </c>
      <c r="V5111" t="str">
        <f>IFERROR(_xlfn.XLOOKUP(tb_C101[[#This Row],[OS]],[1]!tb_C103[OS],[1]!tb_C103[DESCRICAO]),"0")</f>
        <v>CORRETIVA</v>
      </c>
      <c r="W5111" t="str">
        <f>IFERROR(_xlfn.XLOOKUP(tb_C101[[#This Row],[OS]],[1]!tb_C103[OS],[1]!tb_C103[DESCRICAO2]),"0")</f>
        <v>Eletrico</v>
      </c>
    </row>
    <row r="5112" spans="1:23" x14ac:dyDescent="0.25">
      <c r="A5112" s="7">
        <v>4993</v>
      </c>
      <c r="B5112" t="s">
        <v>184</v>
      </c>
      <c r="D5112" s="8"/>
      <c r="H5112" t="s">
        <v>1488</v>
      </c>
      <c r="I5112" s="9">
        <v>45700.460520833331</v>
      </c>
      <c r="J5112" s="9"/>
      <c r="K5112" s="9"/>
      <c r="L5112" s="9"/>
      <c r="N5112" t="s">
        <v>215</v>
      </c>
      <c r="O5112" t="s">
        <v>181</v>
      </c>
      <c r="R5112" t="s">
        <v>8418</v>
      </c>
      <c r="S5112" s="9"/>
      <c r="U5112" t="s">
        <v>183</v>
      </c>
      <c r="V5112" t="str">
        <f>IFERROR(_xlfn.XLOOKUP(tb_C101[[#This Row],[OS]],[1]!tb_C103[OS],[1]!tb_C103[DESCRICAO]),"0")</f>
        <v>CORRETIVA</v>
      </c>
      <c r="W5112" t="str">
        <f>IFERROR(_xlfn.XLOOKUP(tb_C101[[#This Row],[OS]],[1]!tb_C103[OS],[1]!tb_C103[DESCRICAO2]),"0")</f>
        <v>Eletrico</v>
      </c>
    </row>
    <row r="5113" spans="1:23" x14ac:dyDescent="0.25">
      <c r="A5113" s="7">
        <v>4994</v>
      </c>
      <c r="B5113" t="s">
        <v>24</v>
      </c>
      <c r="C5113">
        <v>507</v>
      </c>
      <c r="D5113" s="8" t="s">
        <v>757</v>
      </c>
      <c r="E5113" t="s">
        <v>418</v>
      </c>
      <c r="H5113" t="s">
        <v>750</v>
      </c>
      <c r="I5113" s="9">
        <v>45700.464884259258</v>
      </c>
      <c r="J5113" s="9">
        <v>45700.46875</v>
      </c>
      <c r="K5113" s="9">
        <v>45700.489583333336</v>
      </c>
      <c r="L5113" s="9">
        <v>45705.546157407407</v>
      </c>
      <c r="M5113" t="s">
        <v>8419</v>
      </c>
      <c r="N5113" t="s">
        <v>180</v>
      </c>
      <c r="O5113" t="s">
        <v>204</v>
      </c>
      <c r="P5113" t="s">
        <v>189</v>
      </c>
      <c r="R5113" t="s">
        <v>8420</v>
      </c>
      <c r="S5113" s="9">
        <v>45705.546168981484</v>
      </c>
      <c r="T5113">
        <v>209481</v>
      </c>
      <c r="U5113" t="s">
        <v>183</v>
      </c>
      <c r="V5113" t="str">
        <f>IFERROR(_xlfn.XLOOKUP(tb_C101[[#This Row],[OS]],[1]!tb_C103[OS],[1]!tb_C103[DESCRICAO]),"0")</f>
        <v>CORRETIVA</v>
      </c>
      <c r="W5113" t="str">
        <f>IFERROR(_xlfn.XLOOKUP(tb_C101[[#This Row],[OS]],[1]!tb_C103[OS],[1]!tb_C103[DESCRICAO2]),"0")</f>
        <v>Eletrico</v>
      </c>
    </row>
    <row r="5114" spans="1:23" x14ac:dyDescent="0.25">
      <c r="A5114" s="7">
        <v>4995</v>
      </c>
      <c r="B5114" t="s">
        <v>79</v>
      </c>
      <c r="C5114">
        <v>413</v>
      </c>
      <c r="D5114" s="8" t="s">
        <v>295</v>
      </c>
      <c r="H5114" t="s">
        <v>8168</v>
      </c>
      <c r="I5114" s="9">
        <v>45700.534849537034</v>
      </c>
      <c r="J5114" s="9"/>
      <c r="K5114" s="9"/>
      <c r="L5114" s="9"/>
      <c r="N5114" t="s">
        <v>215</v>
      </c>
      <c r="O5114" t="s">
        <v>181</v>
      </c>
      <c r="P5114" t="s">
        <v>182</v>
      </c>
      <c r="R5114" t="s">
        <v>8421</v>
      </c>
      <c r="S5114" s="9">
        <v>45700.548414351855</v>
      </c>
      <c r="T5114">
        <v>209481</v>
      </c>
      <c r="U5114" t="s">
        <v>183</v>
      </c>
      <c r="V5114" t="str">
        <f>IFERROR(_xlfn.XLOOKUP(tb_C101[[#This Row],[OS]],[1]!tb_C103[OS],[1]!tb_C103[DESCRICAO]),"0")</f>
        <v>PREVENTIVA</v>
      </c>
      <c r="W5114" t="str">
        <f>IFERROR(_xlfn.XLOOKUP(tb_C101[[#This Row],[OS]],[1]!tb_C103[OS],[1]!tb_C103[DESCRICAO2]),"0")</f>
        <v>Mecanico</v>
      </c>
    </row>
    <row r="5115" spans="1:23" x14ac:dyDescent="0.25">
      <c r="A5115" s="7">
        <v>4996</v>
      </c>
      <c r="B5115" t="s">
        <v>24</v>
      </c>
      <c r="C5115">
        <v>501</v>
      </c>
      <c r="D5115" s="8" t="s">
        <v>228</v>
      </c>
      <c r="H5115" t="s">
        <v>8168</v>
      </c>
      <c r="I5115" s="9">
        <v>45700.536921296298</v>
      </c>
      <c r="J5115" s="9"/>
      <c r="K5115" s="9"/>
      <c r="L5115" s="9"/>
      <c r="N5115" t="s">
        <v>215</v>
      </c>
      <c r="O5115" t="s">
        <v>181</v>
      </c>
      <c r="P5115" t="s">
        <v>182</v>
      </c>
      <c r="R5115" t="s">
        <v>8422</v>
      </c>
      <c r="S5115" s="9">
        <v>45700.55064814815</v>
      </c>
      <c r="T5115">
        <v>209481</v>
      </c>
      <c r="U5115" t="s">
        <v>204</v>
      </c>
      <c r="V5115" t="str">
        <f>IFERROR(_xlfn.XLOOKUP(tb_C101[[#This Row],[OS]],[1]!tb_C103[OS],[1]!tb_C103[DESCRICAO]),"0")</f>
        <v>PREVENTIVA</v>
      </c>
      <c r="W5115" t="str">
        <f>IFERROR(_xlfn.XLOOKUP(tb_C101[[#This Row],[OS]],[1]!tb_C103[OS],[1]!tb_C103[DESCRICAO2]),"0")</f>
        <v>Mecanico</v>
      </c>
    </row>
    <row r="5116" spans="1:23" x14ac:dyDescent="0.25">
      <c r="A5116" s="7">
        <v>4996</v>
      </c>
      <c r="B5116" t="s">
        <v>24</v>
      </c>
      <c r="C5116">
        <v>501</v>
      </c>
      <c r="D5116" s="8" t="s">
        <v>228</v>
      </c>
      <c r="H5116" t="s">
        <v>8168</v>
      </c>
      <c r="I5116" s="9">
        <v>45700.536921296298</v>
      </c>
      <c r="J5116" s="9"/>
      <c r="K5116" s="9"/>
      <c r="L5116" s="9"/>
      <c r="N5116" t="s">
        <v>215</v>
      </c>
      <c r="O5116" t="s">
        <v>181</v>
      </c>
      <c r="P5116" t="s">
        <v>182</v>
      </c>
      <c r="R5116" t="s">
        <v>8423</v>
      </c>
      <c r="S5116" s="9">
        <v>45700.55064814815</v>
      </c>
      <c r="T5116">
        <v>209481</v>
      </c>
      <c r="U5116" t="s">
        <v>204</v>
      </c>
      <c r="V5116" t="str">
        <f>IFERROR(_xlfn.XLOOKUP(tb_C101[[#This Row],[OS]],[1]!tb_C103[OS],[1]!tb_C103[DESCRICAO]),"0")</f>
        <v>PREVENTIVA</v>
      </c>
      <c r="W5116" t="str">
        <f>IFERROR(_xlfn.XLOOKUP(tb_C101[[#This Row],[OS]],[1]!tb_C103[OS],[1]!tb_C103[DESCRICAO2]),"0")</f>
        <v>Mecanico</v>
      </c>
    </row>
    <row r="5117" spans="1:23" x14ac:dyDescent="0.25">
      <c r="A5117" s="7">
        <v>4997</v>
      </c>
      <c r="B5117" t="s">
        <v>24</v>
      </c>
      <c r="C5117">
        <v>501</v>
      </c>
      <c r="D5117" s="8" t="s">
        <v>228</v>
      </c>
      <c r="H5117" t="s">
        <v>8168</v>
      </c>
      <c r="I5117" s="9">
        <v>45700.542766203704</v>
      </c>
      <c r="J5117" s="9"/>
      <c r="K5117" s="9"/>
      <c r="L5117" s="9"/>
      <c r="N5117" t="s">
        <v>215</v>
      </c>
      <c r="O5117" t="s">
        <v>181</v>
      </c>
      <c r="P5117" t="s">
        <v>182</v>
      </c>
      <c r="R5117" t="s">
        <v>8424</v>
      </c>
      <c r="S5117" s="9">
        <v>45700.549189814818</v>
      </c>
      <c r="T5117">
        <v>209481</v>
      </c>
      <c r="U5117" t="s">
        <v>183</v>
      </c>
      <c r="V5117" t="str">
        <f>IFERROR(_xlfn.XLOOKUP(tb_C101[[#This Row],[OS]],[1]!tb_C103[OS],[1]!tb_C103[DESCRICAO]),"0")</f>
        <v>PREVENTIVA</v>
      </c>
      <c r="W5117" t="str">
        <f>IFERROR(_xlfn.XLOOKUP(tb_C101[[#This Row],[OS]],[1]!tb_C103[OS],[1]!tb_C103[DESCRICAO2]),"0")</f>
        <v>Eletrico</v>
      </c>
    </row>
    <row r="5118" spans="1:23" x14ac:dyDescent="0.25">
      <c r="A5118" s="7">
        <v>4998</v>
      </c>
      <c r="B5118" t="s">
        <v>79</v>
      </c>
      <c r="D5118" s="8"/>
      <c r="H5118" t="s">
        <v>734</v>
      </c>
      <c r="I5118" s="9">
        <v>45700.545358796298</v>
      </c>
      <c r="J5118" s="9"/>
      <c r="K5118" s="9"/>
      <c r="L5118" s="9">
        <v>45712.51703703704</v>
      </c>
      <c r="M5118" t="s">
        <v>8425</v>
      </c>
      <c r="N5118" t="s">
        <v>180</v>
      </c>
      <c r="O5118" t="s">
        <v>181</v>
      </c>
      <c r="P5118" t="s">
        <v>182</v>
      </c>
      <c r="R5118" t="s">
        <v>8426</v>
      </c>
      <c r="S5118" s="9">
        <v>45712.517048611109</v>
      </c>
      <c r="T5118">
        <v>209481</v>
      </c>
      <c r="U5118" t="s">
        <v>183</v>
      </c>
      <c r="V5118" t="str">
        <f>IFERROR(_xlfn.XLOOKUP(tb_C101[[#This Row],[OS]],[1]!tb_C103[OS],[1]!tb_C103[DESCRICAO]),"0")</f>
        <v>MELHORIA</v>
      </c>
      <c r="W5118" t="str">
        <f>IFERROR(_xlfn.XLOOKUP(tb_C101[[#This Row],[OS]],[1]!tb_C103[OS],[1]!tb_C103[DESCRICAO2]),"0")</f>
        <v>Eletrico</v>
      </c>
    </row>
    <row r="5119" spans="1:23" x14ac:dyDescent="0.25">
      <c r="A5119" s="7">
        <v>4999</v>
      </c>
      <c r="B5119" t="s">
        <v>79</v>
      </c>
      <c r="C5119">
        <v>413</v>
      </c>
      <c r="D5119" s="8" t="s">
        <v>295</v>
      </c>
      <c r="H5119" t="s">
        <v>8168</v>
      </c>
      <c r="I5119" s="9">
        <v>45700.546249999999</v>
      </c>
      <c r="J5119" s="9"/>
      <c r="K5119" s="9"/>
      <c r="L5119" s="9"/>
      <c r="N5119" t="s">
        <v>215</v>
      </c>
      <c r="O5119" t="s">
        <v>181</v>
      </c>
      <c r="P5119" t="s">
        <v>182</v>
      </c>
      <c r="R5119" t="s">
        <v>8424</v>
      </c>
      <c r="S5119" s="9">
        <v>45701.627187500002</v>
      </c>
      <c r="T5119">
        <v>209481</v>
      </c>
      <c r="U5119" t="s">
        <v>183</v>
      </c>
      <c r="V5119" t="str">
        <f>IFERROR(_xlfn.XLOOKUP(tb_C101[[#This Row],[OS]],[1]!tb_C103[OS],[1]!tb_C103[DESCRICAO]),"0")</f>
        <v>PREVENTIVA</v>
      </c>
      <c r="W5119" t="str">
        <f>IFERROR(_xlfn.XLOOKUP(tb_C101[[#This Row],[OS]],[1]!tb_C103[OS],[1]!tb_C103[DESCRICAO2]),"0")</f>
        <v>Eletrico</v>
      </c>
    </row>
    <row r="5120" spans="1:23" x14ac:dyDescent="0.25">
      <c r="A5120" s="7">
        <v>5000</v>
      </c>
      <c r="B5120" t="s">
        <v>184</v>
      </c>
      <c r="C5120">
        <v>108</v>
      </c>
      <c r="D5120" s="8" t="s">
        <v>317</v>
      </c>
      <c r="E5120" t="s">
        <v>337</v>
      </c>
      <c r="F5120" t="s">
        <v>337</v>
      </c>
      <c r="G5120" t="s">
        <v>3253</v>
      </c>
      <c r="H5120" t="s">
        <v>4656</v>
      </c>
      <c r="I5120" s="9">
        <v>45700.613229166665</v>
      </c>
      <c r="J5120" s="9"/>
      <c r="K5120" s="9"/>
      <c r="L5120" s="9"/>
      <c r="N5120" t="s">
        <v>215</v>
      </c>
      <c r="O5120" t="s">
        <v>181</v>
      </c>
      <c r="Q5120" t="s">
        <v>186</v>
      </c>
      <c r="R5120" t="s">
        <v>8427</v>
      </c>
      <c r="S5120" s="9"/>
      <c r="U5120" t="s">
        <v>183</v>
      </c>
      <c r="V5120" t="str">
        <f>IFERROR(_xlfn.XLOOKUP(tb_C101[[#This Row],[OS]],[1]!tb_C103[OS],[1]!tb_C103[DESCRICAO]),"0")</f>
        <v>CORRETIVA</v>
      </c>
      <c r="W5120" t="str">
        <f>IFERROR(_xlfn.XLOOKUP(tb_C101[[#This Row],[OS]],[1]!tb_C103[OS],[1]!tb_C103[DESCRICAO2]),"0")</f>
        <v>Eletrico</v>
      </c>
    </row>
    <row r="5121" spans="1:23" x14ac:dyDescent="0.25">
      <c r="A5121" s="7">
        <v>5001</v>
      </c>
      <c r="B5121" t="s">
        <v>184</v>
      </c>
      <c r="C5121">
        <v>108</v>
      </c>
      <c r="D5121" s="8" t="s">
        <v>317</v>
      </c>
      <c r="E5121" t="s">
        <v>337</v>
      </c>
      <c r="F5121" t="s">
        <v>337</v>
      </c>
      <c r="G5121" t="s">
        <v>3253</v>
      </c>
      <c r="H5121" t="s">
        <v>4656</v>
      </c>
      <c r="I5121" s="9">
        <v>45700.615300925929</v>
      </c>
      <c r="J5121" s="9"/>
      <c r="K5121" s="9"/>
      <c r="L5121" s="9"/>
      <c r="N5121" t="s">
        <v>215</v>
      </c>
      <c r="O5121" t="s">
        <v>181</v>
      </c>
      <c r="P5121" t="s">
        <v>189</v>
      </c>
      <c r="Q5121" t="s">
        <v>186</v>
      </c>
      <c r="R5121" t="s">
        <v>8428</v>
      </c>
      <c r="S5121" s="9"/>
      <c r="U5121" t="s">
        <v>183</v>
      </c>
      <c r="V5121" t="str">
        <f>IFERROR(_xlfn.XLOOKUP(tb_C101[[#This Row],[OS]],[1]!tb_C103[OS],[1]!tb_C103[DESCRICAO]),"0")</f>
        <v>CORRETIVA</v>
      </c>
      <c r="W5121" t="str">
        <f>IFERROR(_xlfn.XLOOKUP(tb_C101[[#This Row],[OS]],[1]!tb_C103[OS],[1]!tb_C103[DESCRICAO2]),"0")</f>
        <v>Eletrico</v>
      </c>
    </row>
    <row r="5122" spans="1:23" x14ac:dyDescent="0.25">
      <c r="A5122" s="7">
        <v>5002</v>
      </c>
      <c r="B5122" t="s">
        <v>184</v>
      </c>
      <c r="C5122">
        <v>108</v>
      </c>
      <c r="D5122" s="8" t="s">
        <v>317</v>
      </c>
      <c r="E5122" t="s">
        <v>245</v>
      </c>
      <c r="H5122" t="s">
        <v>4656</v>
      </c>
      <c r="I5122" s="9">
        <v>45700.626562500001</v>
      </c>
      <c r="J5122" s="9"/>
      <c r="K5122" s="9"/>
      <c r="L5122" s="9"/>
      <c r="N5122" t="s">
        <v>215</v>
      </c>
      <c r="O5122" t="s">
        <v>181</v>
      </c>
      <c r="R5122" t="s">
        <v>8429</v>
      </c>
      <c r="S5122" s="9"/>
      <c r="U5122" t="s">
        <v>183</v>
      </c>
      <c r="V5122" t="str">
        <f>IFERROR(_xlfn.XLOOKUP(tb_C101[[#This Row],[OS]],[1]!tb_C103[OS],[1]!tb_C103[DESCRICAO]),"0")</f>
        <v>MELHORIA</v>
      </c>
      <c r="W5122" t="str">
        <f>IFERROR(_xlfn.XLOOKUP(tb_C101[[#This Row],[OS]],[1]!tb_C103[OS],[1]!tb_C103[DESCRICAO2]),"0")</f>
        <v>Eletrico</v>
      </c>
    </row>
    <row r="5123" spans="1:23" x14ac:dyDescent="0.25">
      <c r="A5123" s="7">
        <v>5003</v>
      </c>
      <c r="B5123" t="s">
        <v>184</v>
      </c>
      <c r="C5123">
        <v>118</v>
      </c>
      <c r="D5123" s="8" t="s">
        <v>1349</v>
      </c>
      <c r="E5123" t="s">
        <v>3119</v>
      </c>
      <c r="F5123" t="s">
        <v>6977</v>
      </c>
      <c r="G5123" t="s">
        <v>6978</v>
      </c>
      <c r="H5123" t="s">
        <v>4656</v>
      </c>
      <c r="I5123" s="9">
        <v>45700.649375000001</v>
      </c>
      <c r="J5123" s="9"/>
      <c r="K5123" s="9"/>
      <c r="L5123" s="9"/>
      <c r="N5123" t="s">
        <v>215</v>
      </c>
      <c r="O5123" t="s">
        <v>181</v>
      </c>
      <c r="Q5123" t="s">
        <v>4040</v>
      </c>
      <c r="R5123" t="s">
        <v>8430</v>
      </c>
      <c r="S5123" s="9"/>
      <c r="U5123" t="s">
        <v>183</v>
      </c>
      <c r="V5123" t="str">
        <f>IFERROR(_xlfn.XLOOKUP(tb_C101[[#This Row],[OS]],[1]!tb_C103[OS],[1]!tb_C103[DESCRICAO]),"0")</f>
        <v>CORRETIVA</v>
      </c>
      <c r="W5123" t="str">
        <f>IFERROR(_xlfn.XLOOKUP(tb_C101[[#This Row],[OS]],[1]!tb_C103[OS],[1]!tb_C103[DESCRICAO2]),"0")</f>
        <v>Eletrico</v>
      </c>
    </row>
    <row r="5124" spans="1:23" x14ac:dyDescent="0.25">
      <c r="A5124" s="7">
        <v>5004</v>
      </c>
      <c r="B5124" t="s">
        <v>184</v>
      </c>
      <c r="C5124">
        <v>108</v>
      </c>
      <c r="D5124" s="8" t="s">
        <v>317</v>
      </c>
      <c r="E5124" t="s">
        <v>245</v>
      </c>
      <c r="H5124" t="s">
        <v>4936</v>
      </c>
      <c r="I5124" s="9">
        <v>45700.660439814812</v>
      </c>
      <c r="J5124" s="9"/>
      <c r="K5124" s="9"/>
      <c r="L5124" s="9"/>
      <c r="N5124" t="s">
        <v>215</v>
      </c>
      <c r="O5124" t="s">
        <v>181</v>
      </c>
      <c r="R5124" t="s">
        <v>8431</v>
      </c>
      <c r="S5124" s="9"/>
      <c r="U5124" t="s">
        <v>183</v>
      </c>
      <c r="V5124" t="str">
        <f>IFERROR(_xlfn.XLOOKUP(tb_C101[[#This Row],[OS]],[1]!tb_C103[OS],[1]!tb_C103[DESCRICAO]),"0")</f>
        <v>CORRETIVA</v>
      </c>
      <c r="W5124" t="str">
        <f>IFERROR(_xlfn.XLOOKUP(tb_C101[[#This Row],[OS]],[1]!tb_C103[OS],[1]!tb_C103[DESCRICAO2]),"0")</f>
        <v>Eletrico</v>
      </c>
    </row>
    <row r="5125" spans="1:23" x14ac:dyDescent="0.25">
      <c r="A5125" s="7">
        <v>5005</v>
      </c>
      <c r="B5125" t="s">
        <v>184</v>
      </c>
      <c r="C5125">
        <v>116</v>
      </c>
      <c r="D5125" s="8" t="s">
        <v>290</v>
      </c>
      <c r="E5125" t="s">
        <v>291</v>
      </c>
      <c r="F5125" t="s">
        <v>8368</v>
      </c>
      <c r="G5125" t="s">
        <v>8369</v>
      </c>
      <c r="H5125" t="s">
        <v>4656</v>
      </c>
      <c r="I5125" s="9">
        <v>45700.660671296297</v>
      </c>
      <c r="J5125" s="9"/>
      <c r="K5125" s="9"/>
      <c r="L5125" s="9"/>
      <c r="N5125" t="s">
        <v>215</v>
      </c>
      <c r="O5125" t="s">
        <v>181</v>
      </c>
      <c r="Q5125" t="s">
        <v>418</v>
      </c>
      <c r="R5125" t="s">
        <v>8432</v>
      </c>
      <c r="S5125" s="9"/>
      <c r="U5125" t="s">
        <v>183</v>
      </c>
      <c r="V5125" t="str">
        <f>IFERROR(_xlfn.XLOOKUP(tb_C101[[#This Row],[OS]],[1]!tb_C103[OS],[1]!tb_C103[DESCRICAO]),"0")</f>
        <v>CORRETIVA</v>
      </c>
      <c r="W5125" t="str">
        <f>IFERROR(_xlfn.XLOOKUP(tb_C101[[#This Row],[OS]],[1]!tb_C103[OS],[1]!tb_C103[DESCRICAO2]),"0")</f>
        <v>Eletrico</v>
      </c>
    </row>
    <row r="5126" spans="1:23" x14ac:dyDescent="0.25">
      <c r="A5126" s="7">
        <v>5006</v>
      </c>
      <c r="B5126" t="s">
        <v>79</v>
      </c>
      <c r="C5126">
        <v>417</v>
      </c>
      <c r="D5126" s="8" t="s">
        <v>927</v>
      </c>
      <c r="E5126" t="s">
        <v>94</v>
      </c>
      <c r="H5126" t="s">
        <v>734</v>
      </c>
      <c r="I5126" s="9">
        <v>45701.306504629632</v>
      </c>
      <c r="J5126" s="9"/>
      <c r="K5126" s="9"/>
      <c r="L5126" s="9">
        <v>45712.514652777776</v>
      </c>
      <c r="M5126" t="s">
        <v>8433</v>
      </c>
      <c r="N5126" t="s">
        <v>180</v>
      </c>
      <c r="O5126" t="s">
        <v>181</v>
      </c>
      <c r="P5126" t="s">
        <v>189</v>
      </c>
      <c r="R5126" t="s">
        <v>8434</v>
      </c>
      <c r="S5126" s="9">
        <v>45712.514664351853</v>
      </c>
      <c r="T5126">
        <v>209481</v>
      </c>
      <c r="U5126" t="s">
        <v>183</v>
      </c>
      <c r="V5126" t="str">
        <f>IFERROR(_xlfn.XLOOKUP(tb_C101[[#This Row],[OS]],[1]!tb_C103[OS],[1]!tb_C103[DESCRICAO]),"0")</f>
        <v>PREVENTIVA</v>
      </c>
      <c r="W5126" t="str">
        <f>IFERROR(_xlfn.XLOOKUP(tb_C101[[#This Row],[OS]],[1]!tb_C103[OS],[1]!tb_C103[DESCRICAO2]),"0")</f>
        <v>Mecanico</v>
      </c>
    </row>
    <row r="5127" spans="1:23" x14ac:dyDescent="0.25">
      <c r="A5127" s="7">
        <v>5007</v>
      </c>
      <c r="B5127" t="s">
        <v>184</v>
      </c>
      <c r="C5127">
        <v>108</v>
      </c>
      <c r="D5127" s="8" t="s">
        <v>317</v>
      </c>
      <c r="E5127" t="s">
        <v>245</v>
      </c>
      <c r="H5127" t="s">
        <v>4656</v>
      </c>
      <c r="I5127" s="9">
        <v>45701.439814814818</v>
      </c>
      <c r="J5127" s="9"/>
      <c r="K5127" s="9"/>
      <c r="L5127" s="9"/>
      <c r="N5127" t="s">
        <v>215</v>
      </c>
      <c r="O5127" t="s">
        <v>181</v>
      </c>
      <c r="R5127" t="s">
        <v>8435</v>
      </c>
      <c r="S5127" s="9"/>
      <c r="U5127" t="s">
        <v>183</v>
      </c>
      <c r="V5127" t="str">
        <f>IFERROR(_xlfn.XLOOKUP(tb_C101[[#This Row],[OS]],[1]!tb_C103[OS],[1]!tb_C103[DESCRICAO]),"0")</f>
        <v>CORRETIVA</v>
      </c>
      <c r="W5127" t="str">
        <f>IFERROR(_xlfn.XLOOKUP(tb_C101[[#This Row],[OS]],[1]!tb_C103[OS],[1]!tb_C103[DESCRICAO2]),"0")</f>
        <v>Mecanico</v>
      </c>
    </row>
    <row r="5128" spans="1:23" x14ac:dyDescent="0.25">
      <c r="A5128" s="7">
        <v>5008</v>
      </c>
      <c r="B5128" t="s">
        <v>184</v>
      </c>
      <c r="C5128">
        <v>116</v>
      </c>
      <c r="D5128" s="8" t="s">
        <v>290</v>
      </c>
      <c r="E5128" t="s">
        <v>345</v>
      </c>
      <c r="F5128" t="s">
        <v>8436</v>
      </c>
      <c r="G5128" t="s">
        <v>8437</v>
      </c>
      <c r="H5128" t="s">
        <v>4656</v>
      </c>
      <c r="I5128" s="9">
        <v>45701.447847222225</v>
      </c>
      <c r="J5128" s="9"/>
      <c r="K5128" s="9"/>
      <c r="L5128" s="9">
        <v>45722.573449074072</v>
      </c>
      <c r="M5128" t="s">
        <v>8438</v>
      </c>
      <c r="N5128" t="s">
        <v>180</v>
      </c>
      <c r="O5128" t="s">
        <v>181</v>
      </c>
      <c r="P5128" t="s">
        <v>189</v>
      </c>
      <c r="Q5128" t="s">
        <v>418</v>
      </c>
      <c r="R5128" t="s">
        <v>8439</v>
      </c>
      <c r="S5128" s="9">
        <v>45722.573472222219</v>
      </c>
      <c r="T5128">
        <v>209481</v>
      </c>
      <c r="U5128" t="s">
        <v>183</v>
      </c>
      <c r="V5128" t="str">
        <f>IFERROR(_xlfn.XLOOKUP(tb_C101[[#This Row],[OS]],[1]!tb_C103[OS],[1]!tb_C103[DESCRICAO]),"0")</f>
        <v>CORRETIVA</v>
      </c>
      <c r="W5128" t="str">
        <f>IFERROR(_xlfn.XLOOKUP(tb_C101[[#This Row],[OS]],[1]!tb_C103[OS],[1]!tb_C103[DESCRICAO2]),"0")</f>
        <v>Eletrico</v>
      </c>
    </row>
    <row r="5129" spans="1:23" x14ac:dyDescent="0.25">
      <c r="A5129" s="7">
        <v>5009</v>
      </c>
      <c r="B5129" t="s">
        <v>184</v>
      </c>
      <c r="C5129">
        <v>116</v>
      </c>
      <c r="D5129" s="8" t="s">
        <v>290</v>
      </c>
      <c r="E5129" t="s">
        <v>345</v>
      </c>
      <c r="F5129" t="s">
        <v>903</v>
      </c>
      <c r="G5129" t="s">
        <v>904</v>
      </c>
      <c r="H5129" t="s">
        <v>4656</v>
      </c>
      <c r="I5129" s="9">
        <v>45701.448379629626</v>
      </c>
      <c r="J5129" s="9"/>
      <c r="K5129" s="9"/>
      <c r="L5129" s="9">
        <v>45722.573391203703</v>
      </c>
      <c r="M5129" t="s">
        <v>8440</v>
      </c>
      <c r="N5129" t="s">
        <v>180</v>
      </c>
      <c r="O5129" t="s">
        <v>181</v>
      </c>
      <c r="P5129" t="s">
        <v>189</v>
      </c>
      <c r="Q5129" t="s">
        <v>895</v>
      </c>
      <c r="R5129" t="s">
        <v>8441</v>
      </c>
      <c r="S5129" s="9">
        <v>45722.57340277778</v>
      </c>
      <c r="T5129">
        <v>209481</v>
      </c>
      <c r="U5129" t="s">
        <v>183</v>
      </c>
      <c r="V5129" t="str">
        <f>IFERROR(_xlfn.XLOOKUP(tb_C101[[#This Row],[OS]],[1]!tb_C103[OS],[1]!tb_C103[DESCRICAO]),"0")</f>
        <v>CORRETIVA</v>
      </c>
      <c r="W5129" t="str">
        <f>IFERROR(_xlfn.XLOOKUP(tb_C101[[#This Row],[OS]],[1]!tb_C103[OS],[1]!tb_C103[DESCRICAO2]),"0")</f>
        <v>Eletrico</v>
      </c>
    </row>
    <row r="5130" spans="1:23" x14ac:dyDescent="0.25">
      <c r="A5130" s="7">
        <v>5010</v>
      </c>
      <c r="B5130" t="s">
        <v>184</v>
      </c>
      <c r="C5130">
        <v>108</v>
      </c>
      <c r="D5130" s="8" t="s">
        <v>317</v>
      </c>
      <c r="E5130" t="s">
        <v>300</v>
      </c>
      <c r="F5130" t="s">
        <v>4865</v>
      </c>
      <c r="G5130" t="s">
        <v>4866</v>
      </c>
      <c r="H5130" t="s">
        <v>4656</v>
      </c>
      <c r="I5130" s="9">
        <v>45701.448854166665</v>
      </c>
      <c r="J5130" s="9">
        <v>45701.451388888891</v>
      </c>
      <c r="K5130" s="9">
        <v>45701.489583333336</v>
      </c>
      <c r="L5130" s="9">
        <v>45722.573321759257</v>
      </c>
      <c r="M5130" t="s">
        <v>8442</v>
      </c>
      <c r="N5130" t="s">
        <v>180</v>
      </c>
      <c r="O5130" t="s">
        <v>204</v>
      </c>
      <c r="P5130" t="s">
        <v>189</v>
      </c>
      <c r="Q5130" t="s">
        <v>300</v>
      </c>
      <c r="R5130" t="s">
        <v>8443</v>
      </c>
      <c r="S5130" s="9">
        <v>45722.573333333334</v>
      </c>
      <c r="T5130">
        <v>209481</v>
      </c>
      <c r="U5130" t="s">
        <v>183</v>
      </c>
      <c r="V5130" t="str">
        <f>IFERROR(_xlfn.XLOOKUP(tb_C101[[#This Row],[OS]],[1]!tb_C103[OS],[1]!tb_C103[DESCRICAO]),"0")</f>
        <v>CORRETIVA</v>
      </c>
      <c r="W5130" t="str">
        <f>IFERROR(_xlfn.XLOOKUP(tb_C101[[#This Row],[OS]],[1]!tb_C103[OS],[1]!tb_C103[DESCRICAO2]),"0")</f>
        <v>Eletrico</v>
      </c>
    </row>
    <row r="5131" spans="1:23" x14ac:dyDescent="0.25">
      <c r="A5131" s="7">
        <v>5011</v>
      </c>
      <c r="B5131" t="s">
        <v>184</v>
      </c>
      <c r="C5131">
        <v>115</v>
      </c>
      <c r="D5131" s="8" t="s">
        <v>197</v>
      </c>
      <c r="E5131" t="s">
        <v>245</v>
      </c>
      <c r="F5131" t="s">
        <v>3425</v>
      </c>
      <c r="G5131" t="s">
        <v>3426</v>
      </c>
      <c r="H5131" t="s">
        <v>4656</v>
      </c>
      <c r="I5131" s="9">
        <v>45701.622708333336</v>
      </c>
      <c r="J5131" s="9"/>
      <c r="K5131" s="9"/>
      <c r="L5131" s="9"/>
      <c r="N5131" t="s">
        <v>215</v>
      </c>
      <c r="O5131" t="s">
        <v>181</v>
      </c>
      <c r="Q5131" t="s">
        <v>245</v>
      </c>
      <c r="R5131" t="s">
        <v>8444</v>
      </c>
      <c r="S5131" s="9"/>
      <c r="U5131" t="s">
        <v>183</v>
      </c>
      <c r="V5131" t="str">
        <f>IFERROR(_xlfn.XLOOKUP(tb_C101[[#This Row],[OS]],[1]!tb_C103[OS],[1]!tb_C103[DESCRICAO]),"0")</f>
        <v>CORRETIVA</v>
      </c>
      <c r="W5131" t="str">
        <f>IFERROR(_xlfn.XLOOKUP(tb_C101[[#This Row],[OS]],[1]!tb_C103[OS],[1]!tb_C103[DESCRICAO2]),"0")</f>
        <v>Mecanico</v>
      </c>
    </row>
    <row r="5132" spans="1:23" x14ac:dyDescent="0.25">
      <c r="A5132" s="7">
        <v>5012</v>
      </c>
      <c r="B5132" t="s">
        <v>24</v>
      </c>
      <c r="C5132">
        <v>505</v>
      </c>
      <c r="D5132" s="8" t="s">
        <v>851</v>
      </c>
      <c r="H5132" t="s">
        <v>8168</v>
      </c>
      <c r="I5132" s="9">
        <v>45701.630810185183</v>
      </c>
      <c r="J5132" s="9"/>
      <c r="K5132" s="9"/>
      <c r="L5132" s="9"/>
      <c r="N5132" t="s">
        <v>215</v>
      </c>
      <c r="O5132" t="s">
        <v>181</v>
      </c>
      <c r="P5132" t="s">
        <v>182</v>
      </c>
      <c r="R5132" t="s">
        <v>8424</v>
      </c>
      <c r="S5132" s="9">
        <v>45701.634664351855</v>
      </c>
      <c r="T5132">
        <v>209481</v>
      </c>
      <c r="U5132" t="s">
        <v>183</v>
      </c>
      <c r="V5132" t="str">
        <f>IFERROR(_xlfn.XLOOKUP(tb_C101[[#This Row],[OS]],[1]!tb_C103[OS],[1]!tb_C103[DESCRICAO]),"0")</f>
        <v>PREVENTIVA</v>
      </c>
      <c r="W5132" t="str">
        <f>IFERROR(_xlfn.XLOOKUP(tb_C101[[#This Row],[OS]],[1]!tb_C103[OS],[1]!tb_C103[DESCRICAO2]),"0")</f>
        <v>Eletrico</v>
      </c>
    </row>
    <row r="5133" spans="1:23" x14ac:dyDescent="0.25">
      <c r="A5133" s="7">
        <v>5013</v>
      </c>
      <c r="B5133" t="s">
        <v>24</v>
      </c>
      <c r="C5133">
        <v>505</v>
      </c>
      <c r="D5133" s="8" t="s">
        <v>851</v>
      </c>
      <c r="H5133" t="s">
        <v>8168</v>
      </c>
      <c r="I5133" s="9">
        <v>45701.631620370368</v>
      </c>
      <c r="J5133" s="9"/>
      <c r="K5133" s="9"/>
      <c r="L5133" s="9"/>
      <c r="N5133" t="s">
        <v>215</v>
      </c>
      <c r="O5133" t="s">
        <v>181</v>
      </c>
      <c r="R5133" t="s">
        <v>8421</v>
      </c>
      <c r="S5133" s="9">
        <v>45701.634247685186</v>
      </c>
      <c r="T5133">
        <v>209481</v>
      </c>
      <c r="U5133" t="s">
        <v>183</v>
      </c>
      <c r="V5133" t="str">
        <f>IFERROR(_xlfn.XLOOKUP(tb_C101[[#This Row],[OS]],[1]!tb_C103[OS],[1]!tb_C103[DESCRICAO]),"0")</f>
        <v>PREVENTIVA</v>
      </c>
      <c r="W5133" t="str">
        <f>IFERROR(_xlfn.XLOOKUP(tb_C101[[#This Row],[OS]],[1]!tb_C103[OS],[1]!tb_C103[DESCRICAO2]),"0")</f>
        <v>Mecanico</v>
      </c>
    </row>
    <row r="5134" spans="1:23" x14ac:dyDescent="0.25">
      <c r="A5134" s="7">
        <v>5014</v>
      </c>
      <c r="B5134" t="s">
        <v>184</v>
      </c>
      <c r="C5134">
        <v>108</v>
      </c>
      <c r="D5134" s="8" t="s">
        <v>317</v>
      </c>
      <c r="H5134" t="s">
        <v>7447</v>
      </c>
      <c r="I5134" s="9">
        <v>45701.633796296293</v>
      </c>
      <c r="J5134" s="9">
        <v>45701.425000000003</v>
      </c>
      <c r="K5134" s="9"/>
      <c r="L5134" s="9"/>
      <c r="N5134" t="s">
        <v>215</v>
      </c>
      <c r="O5134" t="s">
        <v>204</v>
      </c>
      <c r="P5134" t="s">
        <v>189</v>
      </c>
      <c r="R5134" t="s">
        <v>7448</v>
      </c>
      <c r="S5134" s="9"/>
      <c r="U5134" t="s">
        <v>183</v>
      </c>
      <c r="V5134" t="str">
        <f>IFERROR(_xlfn.XLOOKUP(tb_C101[[#This Row],[OS]],[1]!tb_C103[OS],[1]!tb_C103[DESCRICAO]),"0")</f>
        <v>CORRETIVA</v>
      </c>
      <c r="W5134" t="str">
        <f>IFERROR(_xlfn.XLOOKUP(tb_C101[[#This Row],[OS]],[1]!tb_C103[OS],[1]!tb_C103[DESCRICAO2]),"0")</f>
        <v>AUTOMATICO - TROCAR</v>
      </c>
    </row>
    <row r="5135" spans="1:23" x14ac:dyDescent="0.25">
      <c r="A5135" s="7">
        <v>5015</v>
      </c>
      <c r="B5135" t="s">
        <v>184</v>
      </c>
      <c r="C5135">
        <v>117</v>
      </c>
      <c r="D5135" s="8" t="s">
        <v>354</v>
      </c>
      <c r="H5135" t="s">
        <v>4656</v>
      </c>
      <c r="I5135" s="9">
        <v>45701.707800925928</v>
      </c>
      <c r="J5135" s="9">
        <v>45701.409722222219</v>
      </c>
      <c r="K5135" s="9">
        <v>45701.720138888886</v>
      </c>
      <c r="L5135" s="9"/>
      <c r="N5135" t="s">
        <v>215</v>
      </c>
      <c r="O5135" t="s">
        <v>204</v>
      </c>
      <c r="P5135" t="s">
        <v>189</v>
      </c>
      <c r="R5135" t="s">
        <v>7363</v>
      </c>
      <c r="S5135" s="9"/>
      <c r="U5135" t="s">
        <v>183</v>
      </c>
      <c r="V5135" t="str">
        <f>IFERROR(_xlfn.XLOOKUP(tb_C101[[#This Row],[OS]],[1]!tb_C103[OS],[1]!tb_C103[DESCRICAO]),"0")</f>
        <v>CORRETIVA</v>
      </c>
      <c r="W5135" t="str">
        <f>IFERROR(_xlfn.XLOOKUP(tb_C101[[#This Row],[OS]],[1]!tb_C103[OS],[1]!tb_C103[DESCRICAO2]),"0")</f>
        <v>AUTOMATICO - TROCAR</v>
      </c>
    </row>
    <row r="5136" spans="1:23" x14ac:dyDescent="0.25">
      <c r="A5136" s="7">
        <v>5016</v>
      </c>
      <c r="B5136" t="s">
        <v>24</v>
      </c>
      <c r="C5136">
        <v>501</v>
      </c>
      <c r="D5136" s="8" t="s">
        <v>228</v>
      </c>
      <c r="H5136" t="s">
        <v>6858</v>
      </c>
      <c r="I5136" s="9">
        <v>45701.741574074076</v>
      </c>
      <c r="J5136" s="9">
        <v>45701.725694444445</v>
      </c>
      <c r="K5136" s="9"/>
      <c r="L5136" s="9"/>
      <c r="N5136" t="s">
        <v>215</v>
      </c>
      <c r="O5136" t="s">
        <v>204</v>
      </c>
      <c r="P5136" t="s">
        <v>189</v>
      </c>
      <c r="R5136" t="s">
        <v>6859</v>
      </c>
      <c r="S5136" s="9"/>
      <c r="U5136" t="s">
        <v>183</v>
      </c>
      <c r="V5136" t="str">
        <f>IFERROR(_xlfn.XLOOKUP(tb_C101[[#This Row],[OS]],[1]!tb_C103[OS],[1]!tb_C103[DESCRICAO]),"0")</f>
        <v>CORRETIVA</v>
      </c>
      <c r="W5136" t="str">
        <f>IFERROR(_xlfn.XLOOKUP(tb_C101[[#This Row],[OS]],[1]!tb_C103[OS],[1]!tb_C103[DESCRICAO2]),"0")</f>
        <v>AUTOMATICO - TROCAR</v>
      </c>
    </row>
    <row r="5137" spans="1:23" x14ac:dyDescent="0.25">
      <c r="A5137" s="7">
        <v>5017</v>
      </c>
      <c r="B5137" t="s">
        <v>24</v>
      </c>
      <c r="C5137">
        <v>501</v>
      </c>
      <c r="D5137" s="8" t="s">
        <v>228</v>
      </c>
      <c r="H5137" t="s">
        <v>6858</v>
      </c>
      <c r="I5137" s="9">
        <v>45701.7496875</v>
      </c>
      <c r="J5137" s="9">
        <v>45701.740972222222</v>
      </c>
      <c r="K5137" s="9"/>
      <c r="L5137" s="9"/>
      <c r="N5137" t="s">
        <v>215</v>
      </c>
      <c r="O5137" t="s">
        <v>204</v>
      </c>
      <c r="P5137" t="s">
        <v>189</v>
      </c>
      <c r="R5137" t="s">
        <v>6859</v>
      </c>
      <c r="S5137" s="9"/>
      <c r="U5137" t="s">
        <v>183</v>
      </c>
      <c r="V5137" t="str">
        <f>IFERROR(_xlfn.XLOOKUP(tb_C101[[#This Row],[OS]],[1]!tb_C103[OS],[1]!tb_C103[DESCRICAO]),"0")</f>
        <v>CORRETIVA</v>
      </c>
      <c r="W5137" t="str">
        <f>IFERROR(_xlfn.XLOOKUP(tb_C101[[#This Row],[OS]],[1]!tb_C103[OS],[1]!tb_C103[DESCRICAO2]),"0")</f>
        <v>AUTOMATICO - TROCAR</v>
      </c>
    </row>
    <row r="5138" spans="1:23" x14ac:dyDescent="0.25">
      <c r="A5138" s="7">
        <v>5018</v>
      </c>
      <c r="B5138" t="s">
        <v>79</v>
      </c>
      <c r="C5138">
        <v>417</v>
      </c>
      <c r="D5138" s="8" t="s">
        <v>927</v>
      </c>
      <c r="H5138" t="s">
        <v>5365</v>
      </c>
      <c r="I5138" s="9">
        <v>45701.768287037034</v>
      </c>
      <c r="J5138" s="9">
        <v>45701.673611111109</v>
      </c>
      <c r="K5138" s="9"/>
      <c r="L5138" s="9"/>
      <c r="N5138" t="s">
        <v>215</v>
      </c>
      <c r="O5138" t="s">
        <v>204</v>
      </c>
      <c r="P5138" t="s">
        <v>189</v>
      </c>
      <c r="R5138" t="s">
        <v>5366</v>
      </c>
      <c r="S5138" s="9"/>
      <c r="U5138" t="s">
        <v>183</v>
      </c>
      <c r="V5138" t="str">
        <f>IFERROR(_xlfn.XLOOKUP(tb_C101[[#This Row],[OS]],[1]!tb_C103[OS],[1]!tb_C103[DESCRICAO]),"0")</f>
        <v>CORRETIVA</v>
      </c>
      <c r="W5138" t="str">
        <f>IFERROR(_xlfn.XLOOKUP(tb_C101[[#This Row],[OS]],[1]!tb_C103[OS],[1]!tb_C103[DESCRICAO2]),"0")</f>
        <v>AUTOMATICO - TROCAR</v>
      </c>
    </row>
    <row r="5139" spans="1:23" x14ac:dyDescent="0.25">
      <c r="A5139" s="7">
        <v>5019</v>
      </c>
      <c r="B5139" t="s">
        <v>184</v>
      </c>
      <c r="C5139">
        <v>113</v>
      </c>
      <c r="D5139" s="8" t="s">
        <v>213</v>
      </c>
      <c r="H5139" t="s">
        <v>5502</v>
      </c>
      <c r="I5139" s="9">
        <v>45702.030462962961</v>
      </c>
      <c r="J5139" s="9">
        <v>45701.840277777781</v>
      </c>
      <c r="K5139" s="9">
        <v>45701.892361111109</v>
      </c>
      <c r="L5139" s="9"/>
      <c r="N5139" t="s">
        <v>215</v>
      </c>
      <c r="O5139" t="s">
        <v>204</v>
      </c>
      <c r="P5139" t="s">
        <v>189</v>
      </c>
      <c r="R5139" t="s">
        <v>5503</v>
      </c>
      <c r="S5139" s="9"/>
      <c r="U5139" t="s">
        <v>183</v>
      </c>
      <c r="V5139" t="str">
        <f>IFERROR(_xlfn.XLOOKUP(tb_C101[[#This Row],[OS]],[1]!tb_C103[OS],[1]!tb_C103[DESCRICAO]),"0")</f>
        <v>CORRETIVA</v>
      </c>
      <c r="W5139" t="str">
        <f>IFERROR(_xlfn.XLOOKUP(tb_C101[[#This Row],[OS]],[1]!tb_C103[OS],[1]!tb_C103[DESCRICAO2]),"0")</f>
        <v>AUTOMATICO - TROCAR</v>
      </c>
    </row>
    <row r="5140" spans="1:23" x14ac:dyDescent="0.25">
      <c r="A5140" s="7">
        <v>5020</v>
      </c>
      <c r="B5140" t="s">
        <v>184</v>
      </c>
      <c r="C5140">
        <v>117</v>
      </c>
      <c r="D5140" s="8" t="s">
        <v>354</v>
      </c>
      <c r="E5140" t="s">
        <v>443</v>
      </c>
      <c r="H5140" t="s">
        <v>343</v>
      </c>
      <c r="I5140" s="9">
        <v>45702.34684027778</v>
      </c>
      <c r="J5140" s="9"/>
      <c r="K5140" s="9"/>
      <c r="L5140" s="9">
        <v>45722.573240740741</v>
      </c>
      <c r="M5140" t="s">
        <v>8445</v>
      </c>
      <c r="N5140" t="s">
        <v>180</v>
      </c>
      <c r="O5140" t="s">
        <v>181</v>
      </c>
      <c r="P5140" t="s">
        <v>189</v>
      </c>
      <c r="R5140" t="s">
        <v>8446</v>
      </c>
      <c r="S5140" s="9">
        <v>45722.573263888888</v>
      </c>
      <c r="T5140">
        <v>209481</v>
      </c>
      <c r="U5140" t="s">
        <v>183</v>
      </c>
      <c r="V5140" t="str">
        <f>IFERROR(_xlfn.XLOOKUP(tb_C101[[#This Row],[OS]],[1]!tb_C103[OS],[1]!tb_C103[DESCRICAO]),"0")</f>
        <v>CORRETIVA</v>
      </c>
      <c r="W5140" t="str">
        <f>IFERROR(_xlfn.XLOOKUP(tb_C101[[#This Row],[OS]],[1]!tb_C103[OS],[1]!tb_C103[DESCRICAO2]),"0")</f>
        <v>Mecanico</v>
      </c>
    </row>
    <row r="5141" spans="1:23" x14ac:dyDescent="0.25">
      <c r="A5141" s="7">
        <v>5021</v>
      </c>
      <c r="B5141" t="s">
        <v>184</v>
      </c>
      <c r="C5141">
        <v>117</v>
      </c>
      <c r="D5141" s="8" t="s">
        <v>354</v>
      </c>
      <c r="E5141" t="s">
        <v>665</v>
      </c>
      <c r="H5141" t="s">
        <v>343</v>
      </c>
      <c r="I5141" s="9">
        <v>45702.347291666665</v>
      </c>
      <c r="J5141" s="9"/>
      <c r="K5141" s="9"/>
      <c r="L5141" s="9">
        <v>45722.573171296295</v>
      </c>
      <c r="M5141" t="s">
        <v>8447</v>
      </c>
      <c r="N5141" t="s">
        <v>180</v>
      </c>
      <c r="O5141" t="s">
        <v>181</v>
      </c>
      <c r="P5141" t="s">
        <v>189</v>
      </c>
      <c r="R5141" t="s">
        <v>8448</v>
      </c>
      <c r="S5141" s="9">
        <v>45722.573182870372</v>
      </c>
      <c r="T5141">
        <v>209481</v>
      </c>
      <c r="U5141" t="s">
        <v>183</v>
      </c>
      <c r="V5141" t="str">
        <f>IFERROR(_xlfn.XLOOKUP(tb_C101[[#This Row],[OS]],[1]!tb_C103[OS],[1]!tb_C103[DESCRICAO]),"0")</f>
        <v>CORRETIVA</v>
      </c>
      <c r="W5141" t="str">
        <f>IFERROR(_xlfn.XLOOKUP(tb_C101[[#This Row],[OS]],[1]!tb_C103[OS],[1]!tb_C103[DESCRICAO2]),"0")</f>
        <v>Eletrico</v>
      </c>
    </row>
    <row r="5142" spans="1:23" x14ac:dyDescent="0.25">
      <c r="A5142" s="7">
        <v>5022</v>
      </c>
      <c r="B5142" t="s">
        <v>184</v>
      </c>
      <c r="C5142">
        <v>118</v>
      </c>
      <c r="D5142" s="8" t="s">
        <v>1349</v>
      </c>
      <c r="E5142" t="s">
        <v>1623</v>
      </c>
      <c r="H5142" t="s">
        <v>343</v>
      </c>
      <c r="I5142" s="9">
        <v>45702.37164351852</v>
      </c>
      <c r="J5142" s="9"/>
      <c r="K5142" s="9"/>
      <c r="L5142" s="9">
        <v>45722.566747685189</v>
      </c>
      <c r="N5142" t="s">
        <v>180</v>
      </c>
      <c r="O5142" t="s">
        <v>181</v>
      </c>
      <c r="P5142" t="s">
        <v>189</v>
      </c>
      <c r="R5142" t="s">
        <v>8449</v>
      </c>
      <c r="S5142" s="9">
        <v>45722.566770833335</v>
      </c>
      <c r="T5142">
        <v>209481</v>
      </c>
      <c r="U5142" t="s">
        <v>183</v>
      </c>
      <c r="V5142" t="str">
        <f>IFERROR(_xlfn.XLOOKUP(tb_C101[[#This Row],[OS]],[1]!tb_C103[OS],[1]!tb_C103[DESCRICAO]),"0")</f>
        <v>CORRETIVA</v>
      </c>
      <c r="W5142" t="str">
        <f>IFERROR(_xlfn.XLOOKUP(tb_C101[[#This Row],[OS]],[1]!tb_C103[OS],[1]!tb_C103[DESCRICAO2]),"0")</f>
        <v>Mecanico</v>
      </c>
    </row>
    <row r="5143" spans="1:23" x14ac:dyDescent="0.25">
      <c r="A5143" s="7">
        <v>5023</v>
      </c>
      <c r="B5143" t="s">
        <v>175</v>
      </c>
      <c r="C5143">
        <v>207</v>
      </c>
      <c r="D5143" s="8" t="s">
        <v>760</v>
      </c>
      <c r="E5143" t="s">
        <v>3266</v>
      </c>
      <c r="F5143" t="s">
        <v>1657</v>
      </c>
      <c r="G5143" t="s">
        <v>1658</v>
      </c>
      <c r="H5143" t="s">
        <v>5506</v>
      </c>
      <c r="I5143" s="9">
        <v>45702.957974537036</v>
      </c>
      <c r="J5143" s="9">
        <v>45702.957939814813</v>
      </c>
      <c r="K5143" s="9">
        <v>45702.96875</v>
      </c>
      <c r="L5143" s="9">
        <v>45722.566689814812</v>
      </c>
      <c r="M5143" t="s">
        <v>8450</v>
      </c>
      <c r="N5143" t="s">
        <v>180</v>
      </c>
      <c r="O5143" t="s">
        <v>204</v>
      </c>
      <c r="P5143" t="s">
        <v>182</v>
      </c>
      <c r="Q5143" t="s">
        <v>55</v>
      </c>
      <c r="R5143" t="s">
        <v>8451</v>
      </c>
      <c r="S5143" s="9">
        <v>45722.566701388889</v>
      </c>
      <c r="T5143">
        <v>209481</v>
      </c>
      <c r="U5143" t="s">
        <v>183</v>
      </c>
      <c r="V5143" t="str">
        <f>IFERROR(_xlfn.XLOOKUP(tb_C101[[#This Row],[OS]],[1]!tb_C103[OS],[1]!tb_C103[DESCRICAO]),"0")</f>
        <v>CORRETIVA</v>
      </c>
      <c r="W5143" t="str">
        <f>IFERROR(_xlfn.XLOOKUP(tb_C101[[#This Row],[OS]],[1]!tb_C103[OS],[1]!tb_C103[DESCRICAO2]),"0")</f>
        <v>Eletrico</v>
      </c>
    </row>
    <row r="5144" spans="1:23" x14ac:dyDescent="0.25">
      <c r="A5144" s="7">
        <v>5024</v>
      </c>
      <c r="B5144" t="s">
        <v>184</v>
      </c>
      <c r="C5144">
        <v>112</v>
      </c>
      <c r="D5144" s="8" t="s">
        <v>237</v>
      </c>
      <c r="H5144" t="s">
        <v>4936</v>
      </c>
      <c r="I5144" s="9">
        <v>45704.746064814812</v>
      </c>
      <c r="J5144" s="9">
        <v>45704.569444444445</v>
      </c>
      <c r="K5144" s="9"/>
      <c r="L5144" s="9"/>
      <c r="N5144" t="s">
        <v>215</v>
      </c>
      <c r="O5144" t="s">
        <v>204</v>
      </c>
      <c r="P5144" t="s">
        <v>189</v>
      </c>
      <c r="R5144" t="s">
        <v>5811</v>
      </c>
      <c r="S5144" s="9"/>
      <c r="U5144" t="s">
        <v>183</v>
      </c>
      <c r="V5144" t="str">
        <f>IFERROR(_xlfn.XLOOKUP(tb_C101[[#This Row],[OS]],[1]!tb_C103[OS],[1]!tb_C103[DESCRICAO]),"0")</f>
        <v>CORRETIVA</v>
      </c>
      <c r="W5144" t="str">
        <f>IFERROR(_xlfn.XLOOKUP(tb_C101[[#This Row],[OS]],[1]!tb_C103[OS],[1]!tb_C103[DESCRICAO2]),"0")</f>
        <v>AUTOMATICO - TROCAR</v>
      </c>
    </row>
    <row r="5145" spans="1:23" x14ac:dyDescent="0.25">
      <c r="A5145" s="7">
        <v>5025</v>
      </c>
      <c r="B5145" t="s">
        <v>184</v>
      </c>
      <c r="C5145">
        <v>118</v>
      </c>
      <c r="D5145" s="8" t="s">
        <v>1349</v>
      </c>
      <c r="H5145" t="s">
        <v>7786</v>
      </c>
      <c r="I5145" s="9">
        <v>45705.088946759257</v>
      </c>
      <c r="J5145" s="9">
        <v>45705.083333333336</v>
      </c>
      <c r="K5145" s="9"/>
      <c r="L5145" s="9"/>
      <c r="N5145" t="s">
        <v>215</v>
      </c>
      <c r="O5145" t="s">
        <v>204</v>
      </c>
      <c r="P5145" t="s">
        <v>189</v>
      </c>
      <c r="R5145" t="s">
        <v>7787</v>
      </c>
      <c r="S5145" s="9"/>
      <c r="U5145" t="s">
        <v>183</v>
      </c>
      <c r="V5145" t="str">
        <f>IFERROR(_xlfn.XLOOKUP(tb_C101[[#This Row],[OS]],[1]!tb_C103[OS],[1]!tb_C103[DESCRICAO]),"0")</f>
        <v>CORRETIVA</v>
      </c>
      <c r="W5145" t="str">
        <f>IFERROR(_xlfn.XLOOKUP(tb_C101[[#This Row],[OS]],[1]!tb_C103[OS],[1]!tb_C103[DESCRICAO2]),"0")</f>
        <v>AUTOMATICO - TROCAR</v>
      </c>
    </row>
    <row r="5146" spans="1:23" x14ac:dyDescent="0.25">
      <c r="A5146" s="7">
        <v>5026</v>
      </c>
      <c r="B5146" t="s">
        <v>184</v>
      </c>
      <c r="C5146">
        <v>112</v>
      </c>
      <c r="D5146" s="8" t="s">
        <v>237</v>
      </c>
      <c r="E5146" t="s">
        <v>300</v>
      </c>
      <c r="F5146" t="s">
        <v>4659</v>
      </c>
      <c r="G5146" t="s">
        <v>4660</v>
      </c>
      <c r="H5146" t="s">
        <v>352</v>
      </c>
      <c r="I5146" s="9">
        <v>45705.170775462961</v>
      </c>
      <c r="J5146" s="9"/>
      <c r="K5146" s="9"/>
      <c r="L5146" s="9">
        <v>45722.566631944443</v>
      </c>
      <c r="M5146" t="s">
        <v>8452</v>
      </c>
      <c r="N5146" t="s">
        <v>180</v>
      </c>
      <c r="O5146" t="s">
        <v>181</v>
      </c>
      <c r="P5146" t="s">
        <v>182</v>
      </c>
      <c r="Q5146" t="s">
        <v>895</v>
      </c>
      <c r="R5146" t="s">
        <v>8453</v>
      </c>
      <c r="S5146" s="9">
        <v>45722.566643518519</v>
      </c>
      <c r="T5146">
        <v>209481</v>
      </c>
      <c r="U5146" t="s">
        <v>183</v>
      </c>
      <c r="V5146" t="str">
        <f>IFERROR(_xlfn.XLOOKUP(tb_C101[[#This Row],[OS]],[1]!tb_C103[OS],[1]!tb_C103[DESCRICAO]),"0")</f>
        <v>CORRETIVA</v>
      </c>
      <c r="W5146" t="str">
        <f>IFERROR(_xlfn.XLOOKUP(tb_C101[[#This Row],[OS]],[1]!tb_C103[OS],[1]!tb_C103[DESCRICAO2]),"0")</f>
        <v>Eletrico</v>
      </c>
    </row>
    <row r="5147" spans="1:23" x14ac:dyDescent="0.25">
      <c r="A5147" s="7">
        <v>5027</v>
      </c>
      <c r="B5147" t="s">
        <v>184</v>
      </c>
      <c r="C5147">
        <v>113</v>
      </c>
      <c r="D5147" s="8" t="s">
        <v>213</v>
      </c>
      <c r="H5147" t="s">
        <v>352</v>
      </c>
      <c r="I5147" s="9">
        <v>45705.173263888886</v>
      </c>
      <c r="J5147" s="9">
        <v>45705.17324074074</v>
      </c>
      <c r="K5147" s="9"/>
      <c r="L5147" s="9"/>
      <c r="N5147" t="s">
        <v>215</v>
      </c>
      <c r="O5147" t="s">
        <v>204</v>
      </c>
      <c r="P5147" t="s">
        <v>182</v>
      </c>
      <c r="R5147" t="s">
        <v>8454</v>
      </c>
      <c r="S5147" s="9"/>
      <c r="U5147" t="s">
        <v>183</v>
      </c>
      <c r="V5147" t="str">
        <f>IFERROR(_xlfn.XLOOKUP(tb_C101[[#This Row],[OS]],[1]!tb_C103[OS],[1]!tb_C103[DESCRICAO]),"0")</f>
        <v>CORRETIVA</v>
      </c>
      <c r="W5147" t="str">
        <f>IFERROR(_xlfn.XLOOKUP(tb_C101[[#This Row],[OS]],[1]!tb_C103[OS],[1]!tb_C103[DESCRICAO2]),"0")</f>
        <v>Mecanico</v>
      </c>
    </row>
    <row r="5148" spans="1:23" x14ac:dyDescent="0.25">
      <c r="A5148" s="7">
        <v>5028</v>
      </c>
      <c r="B5148" t="s">
        <v>184</v>
      </c>
      <c r="C5148">
        <v>115</v>
      </c>
      <c r="D5148" s="8" t="s">
        <v>197</v>
      </c>
      <c r="E5148" t="s">
        <v>345</v>
      </c>
      <c r="F5148" t="s">
        <v>3421</v>
      </c>
      <c r="G5148" t="s">
        <v>3422</v>
      </c>
      <c r="H5148" t="s">
        <v>352</v>
      </c>
      <c r="I5148" s="9">
        <v>45705.175775462965</v>
      </c>
      <c r="J5148" s="9"/>
      <c r="K5148" s="9"/>
      <c r="L5148" s="9">
        <v>45722.566562499997</v>
      </c>
      <c r="M5148" t="s">
        <v>8455</v>
      </c>
      <c r="N5148" t="s">
        <v>180</v>
      </c>
      <c r="O5148" t="s">
        <v>181</v>
      </c>
      <c r="P5148" t="s">
        <v>182</v>
      </c>
      <c r="Q5148" t="s">
        <v>345</v>
      </c>
      <c r="R5148" t="s">
        <v>8456</v>
      </c>
      <c r="S5148" s="9">
        <v>45722.56658564815</v>
      </c>
      <c r="T5148">
        <v>209481</v>
      </c>
      <c r="U5148" t="s">
        <v>183</v>
      </c>
      <c r="V5148" t="str">
        <f>IFERROR(_xlfn.XLOOKUP(tb_C101[[#This Row],[OS]],[1]!tb_C103[OS],[1]!tb_C103[DESCRICAO]),"0")</f>
        <v>CORRETIVA</v>
      </c>
      <c r="W5148" t="str">
        <f>IFERROR(_xlfn.XLOOKUP(tb_C101[[#This Row],[OS]],[1]!tb_C103[OS],[1]!tb_C103[DESCRICAO2]),"0")</f>
        <v>Mecanico</v>
      </c>
    </row>
    <row r="5149" spans="1:23" x14ac:dyDescent="0.25">
      <c r="A5149" s="7">
        <v>5029</v>
      </c>
      <c r="B5149" t="s">
        <v>184</v>
      </c>
      <c r="C5149">
        <v>116</v>
      </c>
      <c r="D5149" s="8" t="s">
        <v>290</v>
      </c>
      <c r="H5149" t="s">
        <v>352</v>
      </c>
      <c r="I5149" s="9">
        <v>45705.178206018521</v>
      </c>
      <c r="J5149" s="9">
        <v>45705.178067129629</v>
      </c>
      <c r="K5149" s="9"/>
      <c r="L5149" s="9"/>
      <c r="N5149" t="s">
        <v>215</v>
      </c>
      <c r="O5149" t="s">
        <v>204</v>
      </c>
      <c r="P5149" t="s">
        <v>182</v>
      </c>
      <c r="R5149" t="s">
        <v>8457</v>
      </c>
      <c r="S5149" s="9"/>
      <c r="U5149" t="s">
        <v>183</v>
      </c>
      <c r="V5149" t="str">
        <f>IFERROR(_xlfn.XLOOKUP(tb_C101[[#This Row],[OS]],[1]!tb_C103[OS],[1]!tb_C103[DESCRICAO]),"0")</f>
        <v>CORRETIVA</v>
      </c>
      <c r="W5149" t="str">
        <f>IFERROR(_xlfn.XLOOKUP(tb_C101[[#This Row],[OS]],[1]!tb_C103[OS],[1]!tb_C103[DESCRICAO2]),"0")</f>
        <v>Mecanico</v>
      </c>
    </row>
    <row r="5150" spans="1:23" x14ac:dyDescent="0.25">
      <c r="A5150" s="7">
        <v>5030</v>
      </c>
      <c r="B5150" t="s">
        <v>184</v>
      </c>
      <c r="C5150">
        <v>117</v>
      </c>
      <c r="D5150" s="8" t="s">
        <v>354</v>
      </c>
      <c r="H5150" t="s">
        <v>352</v>
      </c>
      <c r="I5150" s="9">
        <v>45705.185567129629</v>
      </c>
      <c r="J5150" s="9"/>
      <c r="K5150" s="9"/>
      <c r="L5150" s="9"/>
      <c r="N5150" t="s">
        <v>215</v>
      </c>
      <c r="O5150" t="s">
        <v>181</v>
      </c>
      <c r="P5150" t="s">
        <v>182</v>
      </c>
      <c r="R5150" t="s">
        <v>8458</v>
      </c>
      <c r="S5150" s="9"/>
      <c r="U5150" t="s">
        <v>183</v>
      </c>
      <c r="V5150" t="str">
        <f>IFERROR(_xlfn.XLOOKUP(tb_C101[[#This Row],[OS]],[1]!tb_C103[OS],[1]!tb_C103[DESCRICAO]),"0")</f>
        <v>CORRETIVA</v>
      </c>
      <c r="W5150" t="str">
        <f>IFERROR(_xlfn.XLOOKUP(tb_C101[[#This Row],[OS]],[1]!tb_C103[OS],[1]!tb_C103[DESCRICAO2]),"0")</f>
        <v>Mecanico</v>
      </c>
    </row>
    <row r="5151" spans="1:23" x14ac:dyDescent="0.25">
      <c r="A5151" s="7">
        <v>5031</v>
      </c>
      <c r="B5151" t="s">
        <v>184</v>
      </c>
      <c r="C5151">
        <v>117</v>
      </c>
      <c r="D5151" s="8" t="s">
        <v>354</v>
      </c>
      <c r="E5151" t="s">
        <v>238</v>
      </c>
      <c r="F5151" t="s">
        <v>7952</v>
      </c>
      <c r="G5151" t="s">
        <v>7953</v>
      </c>
      <c r="H5151" t="s">
        <v>352</v>
      </c>
      <c r="I5151" s="9">
        <v>45705.187326388892</v>
      </c>
      <c r="J5151" s="9"/>
      <c r="K5151" s="9"/>
      <c r="L5151" s="9">
        <v>45722.566504629627</v>
      </c>
      <c r="M5151" t="s">
        <v>8459</v>
      </c>
      <c r="N5151" t="s">
        <v>180</v>
      </c>
      <c r="O5151" t="s">
        <v>181</v>
      </c>
      <c r="P5151" t="s">
        <v>182</v>
      </c>
      <c r="Q5151" t="s">
        <v>895</v>
      </c>
      <c r="R5151" t="s">
        <v>8460</v>
      </c>
      <c r="S5151" s="9">
        <v>45722.566516203704</v>
      </c>
      <c r="T5151">
        <v>209481</v>
      </c>
      <c r="U5151" t="s">
        <v>183</v>
      </c>
      <c r="V5151" t="str">
        <f>IFERROR(_xlfn.XLOOKUP(tb_C101[[#This Row],[OS]],[1]!tb_C103[OS],[1]!tb_C103[DESCRICAO]),"0")</f>
        <v>CORRETIVA</v>
      </c>
      <c r="W5151" t="str">
        <f>IFERROR(_xlfn.XLOOKUP(tb_C101[[#This Row],[OS]],[1]!tb_C103[OS],[1]!tb_C103[DESCRICAO2]),"0")</f>
        <v>Mecanico</v>
      </c>
    </row>
    <row r="5152" spans="1:23" x14ac:dyDescent="0.25">
      <c r="A5152" s="7">
        <v>5032</v>
      </c>
      <c r="B5152" t="s">
        <v>184</v>
      </c>
      <c r="C5152">
        <v>117</v>
      </c>
      <c r="D5152" s="8" t="s">
        <v>354</v>
      </c>
      <c r="H5152" t="s">
        <v>352</v>
      </c>
      <c r="I5152" s="9">
        <v>45705.18959490741</v>
      </c>
      <c r="J5152" s="9">
        <v>45705.18954861111</v>
      </c>
      <c r="K5152" s="9">
        <v>45705.237500000003</v>
      </c>
      <c r="L5152" s="9">
        <v>45722.566446759258</v>
      </c>
      <c r="M5152" t="s">
        <v>8461</v>
      </c>
      <c r="N5152" t="s">
        <v>180</v>
      </c>
      <c r="O5152" t="s">
        <v>204</v>
      </c>
      <c r="P5152" t="s">
        <v>182</v>
      </c>
      <c r="R5152" t="s">
        <v>8462</v>
      </c>
      <c r="S5152" s="9">
        <v>45722.566458333335</v>
      </c>
      <c r="T5152">
        <v>209481</v>
      </c>
      <c r="U5152" t="s">
        <v>183</v>
      </c>
      <c r="V5152" t="str">
        <f>IFERROR(_xlfn.XLOOKUP(tb_C101[[#This Row],[OS]],[1]!tb_C103[OS],[1]!tb_C103[DESCRICAO]),"0")</f>
        <v>CORRETIVA</v>
      </c>
      <c r="W5152" t="str">
        <f>IFERROR(_xlfn.XLOOKUP(tb_C101[[#This Row],[OS]],[1]!tb_C103[OS],[1]!tb_C103[DESCRICAO2]),"0")</f>
        <v>Eletrico</v>
      </c>
    </row>
    <row r="5153" spans="1:23" x14ac:dyDescent="0.25">
      <c r="A5153" s="7">
        <v>5033</v>
      </c>
      <c r="B5153" t="s">
        <v>184</v>
      </c>
      <c r="C5153">
        <v>118</v>
      </c>
      <c r="D5153" s="8" t="s">
        <v>1349</v>
      </c>
      <c r="H5153" t="s">
        <v>352</v>
      </c>
      <c r="I5153" s="9">
        <v>45705.194953703707</v>
      </c>
      <c r="J5153" s="9">
        <v>45705.19494212963</v>
      </c>
      <c r="K5153" s="9"/>
      <c r="L5153" s="9"/>
      <c r="N5153" t="s">
        <v>215</v>
      </c>
      <c r="O5153" t="s">
        <v>204</v>
      </c>
      <c r="P5153" t="s">
        <v>182</v>
      </c>
      <c r="R5153" t="s">
        <v>8463</v>
      </c>
      <c r="S5153" s="9"/>
      <c r="U5153" t="s">
        <v>183</v>
      </c>
      <c r="V5153" t="str">
        <f>IFERROR(_xlfn.XLOOKUP(tb_C101[[#This Row],[OS]],[1]!tb_C103[OS],[1]!tb_C103[DESCRICAO]),"0")</f>
        <v>CORRETIVA</v>
      </c>
      <c r="W5153" t="str">
        <f>IFERROR(_xlfn.XLOOKUP(tb_C101[[#This Row],[OS]],[1]!tb_C103[OS],[1]!tb_C103[DESCRICAO2]),"0")</f>
        <v>Eletrico</v>
      </c>
    </row>
    <row r="5154" spans="1:23" x14ac:dyDescent="0.25">
      <c r="A5154" s="7">
        <v>5034</v>
      </c>
      <c r="B5154" t="s">
        <v>184</v>
      </c>
      <c r="C5154">
        <v>113</v>
      </c>
      <c r="D5154" s="8" t="s">
        <v>213</v>
      </c>
      <c r="H5154" t="s">
        <v>6562</v>
      </c>
      <c r="I5154" s="9">
        <v>45705.233761574076</v>
      </c>
      <c r="J5154" s="9">
        <v>45705</v>
      </c>
      <c r="K5154" s="9"/>
      <c r="L5154" s="9"/>
      <c r="N5154" t="s">
        <v>215</v>
      </c>
      <c r="O5154" t="s">
        <v>204</v>
      </c>
      <c r="P5154" t="s">
        <v>189</v>
      </c>
      <c r="R5154" t="s">
        <v>6563</v>
      </c>
      <c r="S5154" s="9"/>
      <c r="U5154" t="s">
        <v>183</v>
      </c>
      <c r="V5154" t="str">
        <f>IFERROR(_xlfn.XLOOKUP(tb_C101[[#This Row],[OS]],[1]!tb_C103[OS],[1]!tb_C103[DESCRICAO]),"0")</f>
        <v>CORRETIVA</v>
      </c>
      <c r="W5154" t="str">
        <f>IFERROR(_xlfn.XLOOKUP(tb_C101[[#This Row],[OS]],[1]!tb_C103[OS],[1]!tb_C103[DESCRICAO2]),"0")</f>
        <v>AUTOMATICO - TROCAR</v>
      </c>
    </row>
    <row r="5155" spans="1:23" x14ac:dyDescent="0.25">
      <c r="A5155" s="7">
        <v>5035</v>
      </c>
      <c r="B5155" t="s">
        <v>184</v>
      </c>
      <c r="C5155">
        <v>117</v>
      </c>
      <c r="D5155" s="8" t="s">
        <v>354</v>
      </c>
      <c r="H5155" t="s">
        <v>6562</v>
      </c>
      <c r="I5155" s="9">
        <v>45705.243784722225</v>
      </c>
      <c r="J5155" s="9">
        <v>45704.958333333336</v>
      </c>
      <c r="K5155" s="9"/>
      <c r="L5155" s="9"/>
      <c r="N5155" t="s">
        <v>215</v>
      </c>
      <c r="O5155" t="s">
        <v>204</v>
      </c>
      <c r="P5155" t="s">
        <v>189</v>
      </c>
      <c r="R5155" t="s">
        <v>6563</v>
      </c>
      <c r="S5155" s="9"/>
      <c r="U5155" t="s">
        <v>183</v>
      </c>
      <c r="V5155" t="str">
        <f>IFERROR(_xlfn.XLOOKUP(tb_C101[[#This Row],[OS]],[1]!tb_C103[OS],[1]!tb_C103[DESCRICAO]),"0")</f>
        <v>CORRETIVA</v>
      </c>
      <c r="W5155" t="str">
        <f>IFERROR(_xlfn.XLOOKUP(tb_C101[[#This Row],[OS]],[1]!tb_C103[OS],[1]!tb_C103[DESCRICAO2]),"0")</f>
        <v>AUTOMATICO - TROCAR</v>
      </c>
    </row>
    <row r="5156" spans="1:23" x14ac:dyDescent="0.25">
      <c r="A5156" s="7">
        <v>5036</v>
      </c>
      <c r="B5156" t="s">
        <v>184</v>
      </c>
      <c r="C5156">
        <v>118</v>
      </c>
      <c r="D5156" s="8" t="s">
        <v>1349</v>
      </c>
      <c r="H5156" t="s">
        <v>7786</v>
      </c>
      <c r="I5156" s="9">
        <v>45705.276643518519</v>
      </c>
      <c r="J5156" s="9">
        <v>45705.083333333336</v>
      </c>
      <c r="K5156" s="9">
        <v>45705.25</v>
      </c>
      <c r="L5156" s="9"/>
      <c r="N5156" t="s">
        <v>215</v>
      </c>
      <c r="O5156" t="s">
        <v>204</v>
      </c>
      <c r="P5156" t="s">
        <v>189</v>
      </c>
      <c r="R5156" t="s">
        <v>7787</v>
      </c>
      <c r="S5156" s="9"/>
      <c r="U5156" t="s">
        <v>183</v>
      </c>
      <c r="V5156" t="str">
        <f>IFERROR(_xlfn.XLOOKUP(tb_C101[[#This Row],[OS]],[1]!tb_C103[OS],[1]!tb_C103[DESCRICAO]),"0")</f>
        <v>CORRETIVA</v>
      </c>
      <c r="W5156" t="str">
        <f>IFERROR(_xlfn.XLOOKUP(tb_C101[[#This Row],[OS]],[1]!tb_C103[OS],[1]!tb_C103[DESCRICAO2]),"0")</f>
        <v>AUTOMATICO - TROCAR</v>
      </c>
    </row>
    <row r="5157" spans="1:23" x14ac:dyDescent="0.25">
      <c r="A5157" s="7">
        <v>5037</v>
      </c>
      <c r="B5157" t="s">
        <v>184</v>
      </c>
      <c r="C5157">
        <v>116</v>
      </c>
      <c r="D5157" s="8" t="s">
        <v>290</v>
      </c>
      <c r="E5157" t="s">
        <v>345</v>
      </c>
      <c r="F5157" t="s">
        <v>903</v>
      </c>
      <c r="G5157" t="s">
        <v>904</v>
      </c>
      <c r="H5157" t="s">
        <v>4656</v>
      </c>
      <c r="I5157" s="9">
        <v>45705.372754629629</v>
      </c>
      <c r="J5157" s="9"/>
      <c r="K5157" s="9"/>
      <c r="L5157" s="9">
        <v>45719.445949074077</v>
      </c>
      <c r="M5157" t="s">
        <v>8464</v>
      </c>
      <c r="N5157" t="s">
        <v>180</v>
      </c>
      <c r="O5157" t="s">
        <v>181</v>
      </c>
      <c r="P5157" t="s">
        <v>189</v>
      </c>
      <c r="Q5157" t="s">
        <v>895</v>
      </c>
      <c r="R5157" t="s">
        <v>8465</v>
      </c>
      <c r="S5157" s="9">
        <v>45719.445960648147</v>
      </c>
      <c r="T5157">
        <v>209481</v>
      </c>
      <c r="U5157" t="s">
        <v>183</v>
      </c>
      <c r="V5157" t="str">
        <f>IFERROR(_xlfn.XLOOKUP(tb_C101[[#This Row],[OS]],[1]!tb_C103[OS],[1]!tb_C103[DESCRICAO]),"0")</f>
        <v>CORRETIVA</v>
      </c>
      <c r="W5157" t="str">
        <f>IFERROR(_xlfn.XLOOKUP(tb_C101[[#This Row],[OS]],[1]!tb_C103[OS],[1]!tb_C103[DESCRICAO2]),"0")</f>
        <v>Mecanico</v>
      </c>
    </row>
    <row r="5158" spans="1:23" x14ac:dyDescent="0.25">
      <c r="A5158" s="7">
        <v>5038</v>
      </c>
      <c r="B5158" t="s">
        <v>184</v>
      </c>
      <c r="C5158">
        <v>9021</v>
      </c>
      <c r="D5158" s="8" t="s">
        <v>4826</v>
      </c>
      <c r="H5158" t="s">
        <v>343</v>
      </c>
      <c r="I5158" s="9">
        <v>45705.481180555558</v>
      </c>
      <c r="J5158" s="9"/>
      <c r="K5158" s="9"/>
      <c r="L5158" s="9"/>
      <c r="N5158" t="s">
        <v>215</v>
      </c>
      <c r="O5158" t="s">
        <v>181</v>
      </c>
      <c r="P5158" t="s">
        <v>189</v>
      </c>
      <c r="R5158" t="s">
        <v>8466</v>
      </c>
      <c r="S5158" s="9"/>
      <c r="U5158" t="s">
        <v>183</v>
      </c>
      <c r="V5158" t="str">
        <f>IFERROR(_xlfn.XLOOKUP(tb_C101[[#This Row],[OS]],[1]!tb_C103[OS],[1]!tb_C103[DESCRICAO]),"0")</f>
        <v>CORRETIVA</v>
      </c>
      <c r="W5158" t="str">
        <f>IFERROR(_xlfn.XLOOKUP(tb_C101[[#This Row],[OS]],[1]!tb_C103[OS],[1]!tb_C103[DESCRICAO2]),"0")</f>
        <v>Terceiro</v>
      </c>
    </row>
    <row r="5159" spans="1:23" x14ac:dyDescent="0.25">
      <c r="A5159" s="7">
        <v>5039</v>
      </c>
      <c r="B5159" t="s">
        <v>184</v>
      </c>
      <c r="C5159">
        <v>115</v>
      </c>
      <c r="D5159" s="8" t="s">
        <v>197</v>
      </c>
      <c r="E5159" t="s">
        <v>345</v>
      </c>
      <c r="H5159" t="s">
        <v>343</v>
      </c>
      <c r="I5159" s="9">
        <v>45705.674166666664</v>
      </c>
      <c r="J5159" s="9"/>
      <c r="K5159" s="9"/>
      <c r="L5159" s="9"/>
      <c r="N5159" t="s">
        <v>215</v>
      </c>
      <c r="O5159" t="s">
        <v>181</v>
      </c>
      <c r="P5159" t="s">
        <v>189</v>
      </c>
      <c r="R5159" t="s">
        <v>8467</v>
      </c>
      <c r="S5159" s="9"/>
      <c r="U5159" t="s">
        <v>183</v>
      </c>
      <c r="V5159" t="str">
        <f>IFERROR(_xlfn.XLOOKUP(tb_C101[[#This Row],[OS]],[1]!tb_C103[OS],[1]!tb_C103[DESCRICAO]),"0")</f>
        <v>CORRETIVA</v>
      </c>
      <c r="W5159" t="str">
        <f>IFERROR(_xlfn.XLOOKUP(tb_C101[[#This Row],[OS]],[1]!tb_C103[OS],[1]!tb_C103[DESCRICAO2]),"0")</f>
        <v>MANUTENCAO PREDIAL</v>
      </c>
    </row>
    <row r="5160" spans="1:23" x14ac:dyDescent="0.25">
      <c r="A5160" s="7">
        <v>5040</v>
      </c>
      <c r="B5160" t="s">
        <v>79</v>
      </c>
      <c r="C5160">
        <v>417</v>
      </c>
      <c r="D5160" s="8" t="s">
        <v>927</v>
      </c>
      <c r="H5160" t="s">
        <v>5365</v>
      </c>
      <c r="I5160" s="9">
        <v>45705.711388888885</v>
      </c>
      <c r="J5160" s="9">
        <v>45705.631944444445</v>
      </c>
      <c r="K5160" s="9"/>
      <c r="L5160" s="9"/>
      <c r="N5160" t="s">
        <v>215</v>
      </c>
      <c r="O5160" t="s">
        <v>204</v>
      </c>
      <c r="P5160" t="s">
        <v>189</v>
      </c>
      <c r="R5160" t="s">
        <v>5366</v>
      </c>
      <c r="S5160" s="9"/>
      <c r="U5160" t="s">
        <v>183</v>
      </c>
      <c r="V5160" t="str">
        <f>IFERROR(_xlfn.XLOOKUP(tb_C101[[#This Row],[OS]],[1]!tb_C103[OS],[1]!tb_C103[DESCRICAO]),"0")</f>
        <v>CORRETIVA</v>
      </c>
      <c r="W5160" t="str">
        <f>IFERROR(_xlfn.XLOOKUP(tb_C101[[#This Row],[OS]],[1]!tb_C103[OS],[1]!tb_C103[DESCRICAO2]),"0")</f>
        <v>AUTOMATICO - TROCAR</v>
      </c>
    </row>
    <row r="5161" spans="1:23" x14ac:dyDescent="0.25">
      <c r="A5161" s="7">
        <v>5041</v>
      </c>
      <c r="B5161" t="s">
        <v>184</v>
      </c>
      <c r="C5161">
        <v>113</v>
      </c>
      <c r="D5161" s="8" t="s">
        <v>213</v>
      </c>
      <c r="H5161" t="s">
        <v>3599</v>
      </c>
      <c r="I5161" s="9">
        <v>45706.159594907411</v>
      </c>
      <c r="J5161" s="9">
        <v>45706.000694444447</v>
      </c>
      <c r="K5161" s="9"/>
      <c r="L5161" s="9"/>
      <c r="N5161" t="s">
        <v>215</v>
      </c>
      <c r="O5161" t="s">
        <v>204</v>
      </c>
      <c r="P5161" t="s">
        <v>189</v>
      </c>
      <c r="R5161" t="s">
        <v>6639</v>
      </c>
      <c r="S5161" s="9"/>
      <c r="U5161" t="s">
        <v>183</v>
      </c>
      <c r="V5161" t="str">
        <f>IFERROR(_xlfn.XLOOKUP(tb_C101[[#This Row],[OS]],[1]!tb_C103[OS],[1]!tb_C103[DESCRICAO]),"0")</f>
        <v>CORRETIVA</v>
      </c>
      <c r="W5161" t="str">
        <f>IFERROR(_xlfn.XLOOKUP(tb_C101[[#This Row],[OS]],[1]!tb_C103[OS],[1]!tb_C103[DESCRICAO2]),"0")</f>
        <v>AUTOMATICO - TROCAR</v>
      </c>
    </row>
    <row r="5162" spans="1:23" x14ac:dyDescent="0.25">
      <c r="A5162" s="7">
        <v>5042</v>
      </c>
      <c r="B5162" t="s">
        <v>184</v>
      </c>
      <c r="C5162">
        <v>108</v>
      </c>
      <c r="D5162" s="8" t="s">
        <v>317</v>
      </c>
      <c r="H5162" t="s">
        <v>8305</v>
      </c>
      <c r="I5162" s="9">
        <v>45706.166909722226</v>
      </c>
      <c r="J5162" s="9">
        <v>45706.166666666664</v>
      </c>
      <c r="K5162" s="9">
        <v>45706.270833333336</v>
      </c>
      <c r="L5162" s="9"/>
      <c r="N5162" t="s">
        <v>215</v>
      </c>
      <c r="O5162" t="s">
        <v>204</v>
      </c>
      <c r="P5162" t="s">
        <v>189</v>
      </c>
      <c r="R5162" t="s">
        <v>8306</v>
      </c>
      <c r="S5162" s="9"/>
      <c r="U5162" t="s">
        <v>183</v>
      </c>
      <c r="V5162" t="str">
        <f>IFERROR(_xlfn.XLOOKUP(tb_C101[[#This Row],[OS]],[1]!tb_C103[OS],[1]!tb_C103[DESCRICAO]),"0")</f>
        <v>CORRETIVA</v>
      </c>
      <c r="W5162" t="str">
        <f>IFERROR(_xlfn.XLOOKUP(tb_C101[[#This Row],[OS]],[1]!tb_C103[OS],[1]!tb_C103[DESCRICAO2]),"0")</f>
        <v>AUTOMATICO - TROCAR</v>
      </c>
    </row>
    <row r="5163" spans="1:23" x14ac:dyDescent="0.25">
      <c r="A5163" s="7">
        <v>5043</v>
      </c>
      <c r="B5163" t="s">
        <v>184</v>
      </c>
      <c r="C5163">
        <v>108</v>
      </c>
      <c r="D5163" s="8" t="s">
        <v>317</v>
      </c>
      <c r="H5163" t="s">
        <v>352</v>
      </c>
      <c r="I5163" s="9">
        <v>45706.19804398148</v>
      </c>
      <c r="J5163" s="9">
        <v>45706.198009259257</v>
      </c>
      <c r="K5163" s="9"/>
      <c r="L5163" s="9"/>
      <c r="N5163" t="s">
        <v>215</v>
      </c>
      <c r="O5163" t="s">
        <v>204</v>
      </c>
      <c r="P5163" t="s">
        <v>182</v>
      </c>
      <c r="R5163" t="s">
        <v>8468</v>
      </c>
      <c r="S5163" s="9"/>
      <c r="U5163" t="s">
        <v>183</v>
      </c>
      <c r="V5163" t="str">
        <f>IFERROR(_xlfn.XLOOKUP(tb_C101[[#This Row],[OS]],[1]!tb_C103[OS],[1]!tb_C103[DESCRICAO]),"0")</f>
        <v>CORRETIVA</v>
      </c>
      <c r="W5163" t="str">
        <f>IFERROR(_xlfn.XLOOKUP(tb_C101[[#This Row],[OS]],[1]!tb_C103[OS],[1]!tb_C103[DESCRICAO2]),"0")</f>
        <v>Mecanico</v>
      </c>
    </row>
    <row r="5164" spans="1:23" x14ac:dyDescent="0.25">
      <c r="A5164" s="7">
        <v>5044</v>
      </c>
      <c r="B5164" t="s">
        <v>184</v>
      </c>
      <c r="C5164">
        <v>117</v>
      </c>
      <c r="D5164" s="8" t="s">
        <v>354</v>
      </c>
      <c r="H5164" t="s">
        <v>352</v>
      </c>
      <c r="I5164" s="9">
        <v>45706.20453703704</v>
      </c>
      <c r="J5164" s="9"/>
      <c r="K5164" s="9"/>
      <c r="L5164" s="9"/>
      <c r="N5164" t="s">
        <v>215</v>
      </c>
      <c r="O5164" t="s">
        <v>181</v>
      </c>
      <c r="P5164" t="s">
        <v>182</v>
      </c>
      <c r="R5164" t="s">
        <v>8469</v>
      </c>
      <c r="S5164" s="9"/>
      <c r="U5164" t="s">
        <v>183</v>
      </c>
      <c r="V5164" t="str">
        <f>IFERROR(_xlfn.XLOOKUP(tb_C101[[#This Row],[OS]],[1]!tb_C103[OS],[1]!tb_C103[DESCRICAO]),"0")</f>
        <v>CORRETIVA</v>
      </c>
      <c r="W5164" t="str">
        <f>IFERROR(_xlfn.XLOOKUP(tb_C101[[#This Row],[OS]],[1]!tb_C103[OS],[1]!tb_C103[DESCRICAO2]),"0")</f>
        <v>Eletrico</v>
      </c>
    </row>
    <row r="5165" spans="1:23" x14ac:dyDescent="0.25">
      <c r="A5165" s="7">
        <v>5045</v>
      </c>
      <c r="B5165" t="s">
        <v>184</v>
      </c>
      <c r="C5165">
        <v>117</v>
      </c>
      <c r="D5165" s="8" t="s">
        <v>354</v>
      </c>
      <c r="H5165" t="s">
        <v>5329</v>
      </c>
      <c r="I5165" s="9">
        <v>45706.276886574073</v>
      </c>
      <c r="J5165" s="9">
        <v>45706</v>
      </c>
      <c r="K5165" s="9"/>
      <c r="L5165" s="9"/>
      <c r="N5165" t="s">
        <v>215</v>
      </c>
      <c r="O5165" t="s">
        <v>204</v>
      </c>
      <c r="P5165" t="s">
        <v>189</v>
      </c>
      <c r="R5165" t="s">
        <v>5330</v>
      </c>
      <c r="S5165" s="9"/>
      <c r="U5165" t="s">
        <v>183</v>
      </c>
      <c r="V5165" t="str">
        <f>IFERROR(_xlfn.XLOOKUP(tb_C101[[#This Row],[OS]],[1]!tb_C103[OS],[1]!tb_C103[DESCRICAO]),"0")</f>
        <v>CORRETIVA</v>
      </c>
      <c r="W5165" t="str">
        <f>IFERROR(_xlfn.XLOOKUP(tb_C101[[#This Row],[OS]],[1]!tb_C103[OS],[1]!tb_C103[DESCRICAO2]),"0")</f>
        <v>AUTOMATICO - TROCAR</v>
      </c>
    </row>
    <row r="5166" spans="1:23" x14ac:dyDescent="0.25">
      <c r="A5166" s="7">
        <v>5046</v>
      </c>
      <c r="B5166" t="s">
        <v>184</v>
      </c>
      <c r="C5166">
        <v>116</v>
      </c>
      <c r="D5166" s="8" t="s">
        <v>290</v>
      </c>
      <c r="E5166" t="s">
        <v>665</v>
      </c>
      <c r="H5166" t="s">
        <v>339</v>
      </c>
      <c r="I5166" s="9">
        <v>45706.28875</v>
      </c>
      <c r="J5166" s="9"/>
      <c r="K5166" s="9"/>
      <c r="L5166" s="9"/>
      <c r="N5166" t="s">
        <v>215</v>
      </c>
      <c r="O5166" t="s">
        <v>181</v>
      </c>
      <c r="P5166" t="s">
        <v>182</v>
      </c>
      <c r="R5166" t="s">
        <v>8470</v>
      </c>
      <c r="S5166" s="9"/>
      <c r="U5166" t="s">
        <v>183</v>
      </c>
      <c r="V5166" t="str">
        <f>IFERROR(_xlfn.XLOOKUP(tb_C101[[#This Row],[OS]],[1]!tb_C103[OS],[1]!tb_C103[DESCRICAO]),"0")</f>
        <v>CORRETIVA</v>
      </c>
      <c r="W5166" t="str">
        <f>IFERROR(_xlfn.XLOOKUP(tb_C101[[#This Row],[OS]],[1]!tb_C103[OS],[1]!tb_C103[DESCRICAO2]),"0")</f>
        <v>Mecanico</v>
      </c>
    </row>
    <row r="5167" spans="1:23" x14ac:dyDescent="0.25">
      <c r="A5167" s="7">
        <v>5047</v>
      </c>
      <c r="B5167" t="s">
        <v>175</v>
      </c>
      <c r="C5167">
        <v>207</v>
      </c>
      <c r="D5167" s="8" t="s">
        <v>760</v>
      </c>
      <c r="E5167" t="s">
        <v>4270</v>
      </c>
      <c r="H5167" t="s">
        <v>723</v>
      </c>
      <c r="I5167" s="9">
        <v>45706.371944444443</v>
      </c>
      <c r="J5167" s="9"/>
      <c r="K5167" s="9"/>
      <c r="L5167" s="9">
        <v>45722.566122685188</v>
      </c>
      <c r="M5167" t="s">
        <v>8471</v>
      </c>
      <c r="N5167" t="s">
        <v>180</v>
      </c>
      <c r="O5167" t="s">
        <v>181</v>
      </c>
      <c r="P5167" t="s">
        <v>189</v>
      </c>
      <c r="R5167" t="s">
        <v>8472</v>
      </c>
      <c r="S5167" s="9">
        <v>45722.566134259258</v>
      </c>
      <c r="T5167">
        <v>209481</v>
      </c>
      <c r="U5167" t="s">
        <v>183</v>
      </c>
      <c r="V5167" t="str">
        <f>IFERROR(_xlfn.XLOOKUP(tb_C101[[#This Row],[OS]],[1]!tb_C103[OS],[1]!tb_C103[DESCRICAO]),"0")</f>
        <v>CORRETIVA</v>
      </c>
      <c r="W5167" t="str">
        <f>IFERROR(_xlfn.XLOOKUP(tb_C101[[#This Row],[OS]],[1]!tb_C103[OS],[1]!tb_C103[DESCRICAO2]),"0")</f>
        <v>Eletrico</v>
      </c>
    </row>
    <row r="5168" spans="1:23" x14ac:dyDescent="0.25">
      <c r="A5168" s="7">
        <v>5048</v>
      </c>
      <c r="B5168" t="s">
        <v>175</v>
      </c>
      <c r="C5168">
        <v>206</v>
      </c>
      <c r="D5168" s="8" t="s">
        <v>793</v>
      </c>
      <c r="E5168" t="s">
        <v>4270</v>
      </c>
      <c r="H5168" t="s">
        <v>723</v>
      </c>
      <c r="I5168" s="9">
        <v>45706.372685185182</v>
      </c>
      <c r="J5168" s="9">
        <v>45704.3125</v>
      </c>
      <c r="K5168" s="9">
        <v>45704.385416666664</v>
      </c>
      <c r="L5168" s="9">
        <v>45707.420590277776</v>
      </c>
      <c r="M5168" t="s">
        <v>8473</v>
      </c>
      <c r="N5168" t="s">
        <v>180</v>
      </c>
      <c r="O5168" t="s">
        <v>195</v>
      </c>
      <c r="P5168" t="s">
        <v>189</v>
      </c>
      <c r="R5168" t="s">
        <v>8474</v>
      </c>
      <c r="S5168" s="9">
        <v>45707.420624999999</v>
      </c>
      <c r="T5168">
        <v>209481</v>
      </c>
      <c r="U5168" t="s">
        <v>183</v>
      </c>
      <c r="V5168" t="str">
        <f>IFERROR(_xlfn.XLOOKUP(tb_C101[[#This Row],[OS]],[1]!tb_C103[OS],[1]!tb_C103[DESCRICAO]),"0")</f>
        <v>CORRETIVA</v>
      </c>
      <c r="W5168" t="str">
        <f>IFERROR(_xlfn.XLOOKUP(tb_C101[[#This Row],[OS]],[1]!tb_C103[OS],[1]!tb_C103[DESCRICAO2]),"0")</f>
        <v>Eletrico</v>
      </c>
    </row>
    <row r="5169" spans="1:23" x14ac:dyDescent="0.25">
      <c r="A5169" s="7">
        <v>5049</v>
      </c>
      <c r="B5169" t="s">
        <v>175</v>
      </c>
      <c r="C5169">
        <v>208</v>
      </c>
      <c r="D5169" s="8" t="s">
        <v>4987</v>
      </c>
      <c r="E5169" t="s">
        <v>345</v>
      </c>
      <c r="H5169" t="s">
        <v>723</v>
      </c>
      <c r="I5169" s="9">
        <v>45706.373148148145</v>
      </c>
      <c r="J5169" s="9">
        <v>45705.3125</v>
      </c>
      <c r="K5169" s="9">
        <v>45705.361111111109</v>
      </c>
      <c r="L5169" s="9">
        <v>45707.419629629629</v>
      </c>
      <c r="M5169" t="s">
        <v>8475</v>
      </c>
      <c r="N5169" t="s">
        <v>180</v>
      </c>
      <c r="O5169" t="s">
        <v>195</v>
      </c>
      <c r="P5169" t="s">
        <v>189</v>
      </c>
      <c r="R5169" t="s">
        <v>8476</v>
      </c>
      <c r="S5169" s="9">
        <v>45707.419641203705</v>
      </c>
      <c r="T5169">
        <v>209481</v>
      </c>
      <c r="U5169" t="s">
        <v>183</v>
      </c>
      <c r="V5169" t="str">
        <f>IFERROR(_xlfn.XLOOKUP(tb_C101[[#This Row],[OS]],[1]!tb_C103[OS],[1]!tb_C103[DESCRICAO]),"0")</f>
        <v>CORRETIVA</v>
      </c>
      <c r="W5169" t="str">
        <f>IFERROR(_xlfn.XLOOKUP(tb_C101[[#This Row],[OS]],[1]!tb_C103[OS],[1]!tb_C103[DESCRICAO2]),"0")</f>
        <v>Mecanico</v>
      </c>
    </row>
    <row r="5170" spans="1:23" x14ac:dyDescent="0.25">
      <c r="A5170" s="7">
        <v>5050</v>
      </c>
      <c r="B5170" t="s">
        <v>175</v>
      </c>
      <c r="C5170">
        <v>206</v>
      </c>
      <c r="D5170" s="8" t="s">
        <v>793</v>
      </c>
      <c r="E5170" t="s">
        <v>2442</v>
      </c>
      <c r="F5170" t="s">
        <v>8108</v>
      </c>
      <c r="G5170" t="s">
        <v>8109</v>
      </c>
      <c r="H5170" t="s">
        <v>723</v>
      </c>
      <c r="I5170" s="9">
        <v>45706.374143518522</v>
      </c>
      <c r="J5170" s="9">
        <v>45705.373611111114</v>
      </c>
      <c r="K5170" s="9">
        <v>45705.385416666664</v>
      </c>
      <c r="L5170" s="9">
        <v>45707.418773148151</v>
      </c>
      <c r="M5170" t="s">
        <v>8477</v>
      </c>
      <c r="N5170" t="s">
        <v>180</v>
      </c>
      <c r="O5170" t="s">
        <v>204</v>
      </c>
      <c r="P5170" t="s">
        <v>189</v>
      </c>
      <c r="Q5170" t="s">
        <v>895</v>
      </c>
      <c r="R5170" t="s">
        <v>8478</v>
      </c>
      <c r="S5170" s="9">
        <v>45707.41878472222</v>
      </c>
      <c r="T5170">
        <v>209481</v>
      </c>
      <c r="U5170" t="s">
        <v>183</v>
      </c>
      <c r="V5170" t="str">
        <f>IFERROR(_xlfn.XLOOKUP(tb_C101[[#This Row],[OS]],[1]!tb_C103[OS],[1]!tb_C103[DESCRICAO]),"0")</f>
        <v>CORRETIVA</v>
      </c>
      <c r="W5170" t="str">
        <f>IFERROR(_xlfn.XLOOKUP(tb_C101[[#This Row],[OS]],[1]!tb_C103[OS],[1]!tb_C103[DESCRICAO2]),"0")</f>
        <v>Mecanico</v>
      </c>
    </row>
    <row r="5171" spans="1:23" x14ac:dyDescent="0.25">
      <c r="A5171" s="7">
        <v>5051</v>
      </c>
      <c r="B5171" t="s">
        <v>175</v>
      </c>
      <c r="C5171">
        <v>208</v>
      </c>
      <c r="D5171" s="8" t="s">
        <v>4987</v>
      </c>
      <c r="E5171" t="s">
        <v>2625</v>
      </c>
      <c r="H5171" t="s">
        <v>723</v>
      </c>
      <c r="I5171" s="9">
        <v>45706.375011574077</v>
      </c>
      <c r="J5171" s="9">
        <v>45705.417361111111</v>
      </c>
      <c r="K5171" s="9">
        <v>45705.709027777775</v>
      </c>
      <c r="L5171" s="9">
        <v>45707.417893518519</v>
      </c>
      <c r="M5171" t="s">
        <v>8479</v>
      </c>
      <c r="N5171" t="s">
        <v>180</v>
      </c>
      <c r="O5171" t="s">
        <v>204</v>
      </c>
      <c r="P5171" t="s">
        <v>189</v>
      </c>
      <c r="R5171" t="s">
        <v>8480</v>
      </c>
      <c r="S5171" s="9">
        <v>45707.417916666665</v>
      </c>
      <c r="T5171">
        <v>209481</v>
      </c>
      <c r="U5171" t="s">
        <v>183</v>
      </c>
      <c r="V5171" t="str">
        <f>IFERROR(_xlfn.XLOOKUP(tb_C101[[#This Row],[OS]],[1]!tb_C103[OS],[1]!tb_C103[DESCRICAO]),"0")</f>
        <v>CORRETIVA</v>
      </c>
      <c r="W5171" t="str">
        <f>IFERROR(_xlfn.XLOOKUP(tb_C101[[#This Row],[OS]],[1]!tb_C103[OS],[1]!tb_C103[DESCRICAO2]),"0")</f>
        <v>Eletrico</v>
      </c>
    </row>
    <row r="5172" spans="1:23" x14ac:dyDescent="0.25">
      <c r="A5172" s="7">
        <v>5052</v>
      </c>
      <c r="B5172" t="s">
        <v>184</v>
      </c>
      <c r="C5172">
        <v>115</v>
      </c>
      <c r="D5172" s="8" t="s">
        <v>197</v>
      </c>
      <c r="E5172" t="s">
        <v>345</v>
      </c>
      <c r="H5172" t="s">
        <v>343</v>
      </c>
      <c r="I5172" s="9">
        <v>45706.407349537039</v>
      </c>
      <c r="J5172" s="9"/>
      <c r="K5172" s="9"/>
      <c r="L5172" s="9">
        <v>45713.517222222225</v>
      </c>
      <c r="M5172" t="s">
        <v>8481</v>
      </c>
      <c r="N5172" t="s">
        <v>180</v>
      </c>
      <c r="O5172" t="s">
        <v>181</v>
      </c>
      <c r="P5172" t="s">
        <v>189</v>
      </c>
      <c r="R5172" t="s">
        <v>8482</v>
      </c>
      <c r="S5172" s="9">
        <v>45713.517233796294</v>
      </c>
      <c r="T5172">
        <v>209481</v>
      </c>
      <c r="U5172" t="s">
        <v>183</v>
      </c>
      <c r="V5172" t="str">
        <f>IFERROR(_xlfn.XLOOKUP(tb_C101[[#This Row],[OS]],[1]!tb_C103[OS],[1]!tb_C103[DESCRICAO]),"0")</f>
        <v>CORRETIVA</v>
      </c>
      <c r="W5172" t="str">
        <f>IFERROR(_xlfn.XLOOKUP(tb_C101[[#This Row],[OS]],[1]!tb_C103[OS],[1]!tb_C103[DESCRICAO2]),"0")</f>
        <v>Eletrico</v>
      </c>
    </row>
    <row r="5173" spans="1:23" x14ac:dyDescent="0.25">
      <c r="A5173" s="7">
        <v>5053</v>
      </c>
      <c r="B5173" t="s">
        <v>184</v>
      </c>
      <c r="C5173">
        <v>116</v>
      </c>
      <c r="D5173" s="8" t="s">
        <v>290</v>
      </c>
      <c r="E5173" t="s">
        <v>3263</v>
      </c>
      <c r="H5173" t="s">
        <v>343</v>
      </c>
      <c r="I5173" s="9">
        <v>45706.407870370371</v>
      </c>
      <c r="J5173" s="9"/>
      <c r="K5173" s="9"/>
      <c r="L5173" s="9">
        <v>45713.517627314817</v>
      </c>
      <c r="M5173" t="s">
        <v>8483</v>
      </c>
      <c r="N5173" t="s">
        <v>180</v>
      </c>
      <c r="O5173" t="s">
        <v>181</v>
      </c>
      <c r="P5173" t="s">
        <v>189</v>
      </c>
      <c r="R5173" t="s">
        <v>8484</v>
      </c>
      <c r="S5173" s="9">
        <v>45713.517638888887</v>
      </c>
      <c r="T5173">
        <v>209481</v>
      </c>
      <c r="U5173" t="s">
        <v>183</v>
      </c>
      <c r="V5173" t="str">
        <f>IFERROR(_xlfn.XLOOKUP(tb_C101[[#This Row],[OS]],[1]!tb_C103[OS],[1]!tb_C103[DESCRICAO]),"0")</f>
        <v>CORRETIVA</v>
      </c>
      <c r="W5173" t="str">
        <f>IFERROR(_xlfn.XLOOKUP(tb_C101[[#This Row],[OS]],[1]!tb_C103[OS],[1]!tb_C103[DESCRICAO2]),"0")</f>
        <v>Eletrico</v>
      </c>
    </row>
    <row r="5174" spans="1:23" x14ac:dyDescent="0.25">
      <c r="A5174" s="7">
        <v>5054</v>
      </c>
      <c r="B5174" t="s">
        <v>184</v>
      </c>
      <c r="C5174">
        <v>108</v>
      </c>
      <c r="D5174" s="8" t="s">
        <v>317</v>
      </c>
      <c r="E5174" t="s">
        <v>245</v>
      </c>
      <c r="H5174" t="s">
        <v>343</v>
      </c>
      <c r="I5174" s="9">
        <v>45706.473530092589</v>
      </c>
      <c r="J5174" s="9"/>
      <c r="K5174" s="9"/>
      <c r="L5174" s="9"/>
      <c r="N5174" t="s">
        <v>215</v>
      </c>
      <c r="O5174" t="s">
        <v>181</v>
      </c>
      <c r="P5174" t="s">
        <v>189</v>
      </c>
      <c r="R5174" t="s">
        <v>8485</v>
      </c>
      <c r="S5174" s="9"/>
      <c r="U5174" t="s">
        <v>183</v>
      </c>
      <c r="V5174" t="str">
        <f>IFERROR(_xlfn.XLOOKUP(tb_C101[[#This Row],[OS]],[1]!tb_C103[OS],[1]!tb_C103[DESCRICAO]),"0")</f>
        <v>CORRETIVA</v>
      </c>
      <c r="W5174" t="str">
        <f>IFERROR(_xlfn.XLOOKUP(tb_C101[[#This Row],[OS]],[1]!tb_C103[OS],[1]!tb_C103[DESCRICAO2]),"0")</f>
        <v>Mecanico</v>
      </c>
    </row>
    <row r="5175" spans="1:23" x14ac:dyDescent="0.25">
      <c r="A5175" s="7">
        <v>5055</v>
      </c>
      <c r="B5175" t="s">
        <v>184</v>
      </c>
      <c r="C5175">
        <v>112</v>
      </c>
      <c r="D5175" s="8" t="s">
        <v>237</v>
      </c>
      <c r="E5175" t="s">
        <v>3133</v>
      </c>
      <c r="H5175" t="s">
        <v>343</v>
      </c>
      <c r="I5175" s="9">
        <v>45706.474606481483</v>
      </c>
      <c r="J5175" s="9">
        <v>45706.474259259259</v>
      </c>
      <c r="K5175" s="9">
        <v>45706.486111111109</v>
      </c>
      <c r="L5175" s="9">
        <v>45713.517800925925</v>
      </c>
      <c r="M5175" t="s">
        <v>8486</v>
      </c>
      <c r="N5175" t="s">
        <v>180</v>
      </c>
      <c r="O5175" t="s">
        <v>204</v>
      </c>
      <c r="P5175" t="s">
        <v>189</v>
      </c>
      <c r="R5175" t="s">
        <v>8487</v>
      </c>
      <c r="S5175" s="9">
        <v>45713.517812500002</v>
      </c>
      <c r="T5175">
        <v>209481</v>
      </c>
      <c r="U5175" t="s">
        <v>183</v>
      </c>
      <c r="V5175" t="str">
        <f>IFERROR(_xlfn.XLOOKUP(tb_C101[[#This Row],[OS]],[1]!tb_C103[OS],[1]!tb_C103[DESCRICAO]),"0")</f>
        <v>CORRETIVA</v>
      </c>
      <c r="W5175" t="str">
        <f>IFERROR(_xlfn.XLOOKUP(tb_C101[[#This Row],[OS]],[1]!tb_C103[OS],[1]!tb_C103[DESCRICAO2]),"0")</f>
        <v>Eletrico</v>
      </c>
    </row>
    <row r="5176" spans="1:23" x14ac:dyDescent="0.25">
      <c r="A5176" s="7">
        <v>5056</v>
      </c>
      <c r="B5176" t="s">
        <v>184</v>
      </c>
      <c r="C5176">
        <v>108</v>
      </c>
      <c r="D5176" s="8" t="s">
        <v>317</v>
      </c>
      <c r="E5176" t="s">
        <v>198</v>
      </c>
      <c r="F5176" t="s">
        <v>5695</v>
      </c>
      <c r="G5176" t="s">
        <v>5696</v>
      </c>
      <c r="H5176" t="s">
        <v>4936</v>
      </c>
      <c r="I5176" s="9">
        <v>45706.580555555556</v>
      </c>
      <c r="J5176" s="9">
        <v>45706.565972222219</v>
      </c>
      <c r="K5176" s="9">
        <v>45706.583333333336</v>
      </c>
      <c r="L5176" s="9">
        <v>45713.517118055555</v>
      </c>
      <c r="M5176" t="s">
        <v>8488</v>
      </c>
      <c r="N5176" t="s">
        <v>180</v>
      </c>
      <c r="O5176" t="s">
        <v>195</v>
      </c>
      <c r="P5176" t="s">
        <v>189</v>
      </c>
      <c r="Q5176" t="s">
        <v>895</v>
      </c>
      <c r="R5176" t="s">
        <v>8489</v>
      </c>
      <c r="S5176" s="9">
        <v>45713.517129629632</v>
      </c>
      <c r="T5176">
        <v>209481</v>
      </c>
      <c r="U5176" t="s">
        <v>183</v>
      </c>
      <c r="V5176" t="str">
        <f>IFERROR(_xlfn.XLOOKUP(tb_C101[[#This Row],[OS]],[1]!tb_C103[OS],[1]!tb_C103[DESCRICAO]),"0")</f>
        <v>CORRETIVA DA PREDITIVA</v>
      </c>
      <c r="W5176" t="str">
        <f>IFERROR(_xlfn.XLOOKUP(tb_C101[[#This Row],[OS]],[1]!tb_C103[OS],[1]!tb_C103[DESCRICAO2]),"0")</f>
        <v>Eletrico</v>
      </c>
    </row>
    <row r="5177" spans="1:23" x14ac:dyDescent="0.25">
      <c r="A5177" s="7">
        <v>5057</v>
      </c>
      <c r="B5177" t="s">
        <v>184</v>
      </c>
      <c r="C5177">
        <v>116</v>
      </c>
      <c r="D5177" s="8" t="s">
        <v>290</v>
      </c>
      <c r="E5177" t="s">
        <v>291</v>
      </c>
      <c r="F5177" t="s">
        <v>5148</v>
      </c>
      <c r="G5177" t="s">
        <v>5149</v>
      </c>
      <c r="H5177" t="s">
        <v>4936</v>
      </c>
      <c r="I5177" s="9">
        <v>45706.782719907409</v>
      </c>
      <c r="J5177" s="9"/>
      <c r="K5177" s="9"/>
      <c r="L5177" s="9">
        <v>45722.566006944442</v>
      </c>
      <c r="M5177" t="s">
        <v>8490</v>
      </c>
      <c r="N5177" t="s">
        <v>180</v>
      </c>
      <c r="O5177" t="s">
        <v>181</v>
      </c>
      <c r="P5177" t="s">
        <v>189</v>
      </c>
      <c r="Q5177" t="s">
        <v>895</v>
      </c>
      <c r="R5177" t="s">
        <v>8491</v>
      </c>
      <c r="S5177" s="9">
        <v>45722.566018518519</v>
      </c>
      <c r="T5177">
        <v>209481</v>
      </c>
      <c r="U5177" t="s">
        <v>183</v>
      </c>
      <c r="V5177" t="str">
        <f>IFERROR(_xlfn.XLOOKUP(tb_C101[[#This Row],[OS]],[1]!tb_C103[OS],[1]!tb_C103[DESCRICAO]),"0")</f>
        <v>CORRETIVA DA PREDITIVA</v>
      </c>
      <c r="W5177" t="str">
        <f>IFERROR(_xlfn.XLOOKUP(tb_C101[[#This Row],[OS]],[1]!tb_C103[OS],[1]!tb_C103[DESCRICAO2]),"0")</f>
        <v>Mecanico</v>
      </c>
    </row>
    <row r="5178" spans="1:23" x14ac:dyDescent="0.25">
      <c r="A5178" s="7">
        <v>5058</v>
      </c>
      <c r="B5178" t="s">
        <v>79</v>
      </c>
      <c r="C5178">
        <v>417</v>
      </c>
      <c r="D5178" s="8" t="s">
        <v>927</v>
      </c>
      <c r="H5178" t="s">
        <v>5365</v>
      </c>
      <c r="I5178" s="9">
        <v>45706.876909722225</v>
      </c>
      <c r="J5178" s="9">
        <v>45706.791666666664</v>
      </c>
      <c r="K5178" s="9"/>
      <c r="L5178" s="9"/>
      <c r="N5178" t="s">
        <v>215</v>
      </c>
      <c r="O5178" t="s">
        <v>204</v>
      </c>
      <c r="P5178" t="s">
        <v>189</v>
      </c>
      <c r="R5178" t="s">
        <v>5366</v>
      </c>
      <c r="S5178" s="9"/>
      <c r="U5178" t="s">
        <v>183</v>
      </c>
      <c r="V5178" t="str">
        <f>IFERROR(_xlfn.XLOOKUP(tb_C101[[#This Row],[OS]],[1]!tb_C103[OS],[1]!tb_C103[DESCRICAO]),"0")</f>
        <v>CORRETIVA</v>
      </c>
      <c r="W5178" t="str">
        <f>IFERROR(_xlfn.XLOOKUP(tb_C101[[#This Row],[OS]],[1]!tb_C103[OS],[1]!tb_C103[DESCRICAO2]),"0")</f>
        <v>AUTOMATICO - TROCAR</v>
      </c>
    </row>
    <row r="5179" spans="1:23" x14ac:dyDescent="0.25">
      <c r="A5179" s="7">
        <v>5059</v>
      </c>
      <c r="B5179" t="s">
        <v>184</v>
      </c>
      <c r="C5179">
        <v>117</v>
      </c>
      <c r="D5179" s="8" t="s">
        <v>354</v>
      </c>
      <c r="H5179" t="s">
        <v>352</v>
      </c>
      <c r="I5179" s="9">
        <v>45707.092141203706</v>
      </c>
      <c r="J5179" s="9"/>
      <c r="K5179" s="9"/>
      <c r="L5179" s="9"/>
      <c r="N5179" t="s">
        <v>215</v>
      </c>
      <c r="O5179" t="s">
        <v>181</v>
      </c>
      <c r="P5179" t="s">
        <v>182</v>
      </c>
      <c r="R5179" t="s">
        <v>8492</v>
      </c>
      <c r="S5179" s="9"/>
      <c r="U5179" t="s">
        <v>183</v>
      </c>
      <c r="V5179" t="str">
        <f>IFERROR(_xlfn.XLOOKUP(tb_C101[[#This Row],[OS]],[1]!tb_C103[OS],[1]!tb_C103[DESCRICAO]),"0")</f>
        <v>CORRETIVA</v>
      </c>
      <c r="W5179" t="str">
        <f>IFERROR(_xlfn.XLOOKUP(tb_C101[[#This Row],[OS]],[1]!tb_C103[OS],[1]!tb_C103[DESCRICAO2]),"0")</f>
        <v>Mecanico</v>
      </c>
    </row>
    <row r="5180" spans="1:23" x14ac:dyDescent="0.25">
      <c r="A5180" s="7">
        <v>5060</v>
      </c>
      <c r="B5180" t="s">
        <v>220</v>
      </c>
      <c r="C5180">
        <v>302</v>
      </c>
      <c r="D5180" s="8" t="s">
        <v>787</v>
      </c>
      <c r="E5180" t="s">
        <v>222</v>
      </c>
      <c r="H5180" t="s">
        <v>6973</v>
      </c>
      <c r="I5180" s="9">
        <v>45707.583935185183</v>
      </c>
      <c r="J5180" s="9"/>
      <c r="K5180" s="9"/>
      <c r="L5180" s="9">
        <v>45712.514837962961</v>
      </c>
      <c r="M5180" t="s">
        <v>8493</v>
      </c>
      <c r="N5180" t="s">
        <v>180</v>
      </c>
      <c r="O5180" t="s">
        <v>181</v>
      </c>
      <c r="P5180" t="s">
        <v>215</v>
      </c>
      <c r="R5180" t="s">
        <v>8494</v>
      </c>
      <c r="S5180" s="9">
        <v>45712.514861111114</v>
      </c>
      <c r="T5180">
        <v>209481</v>
      </c>
      <c r="U5180" t="s">
        <v>183</v>
      </c>
      <c r="V5180" t="str">
        <f>IFERROR(_xlfn.XLOOKUP(tb_C101[[#This Row],[OS]],[1]!tb_C103[OS],[1]!tb_C103[DESCRICAO]),"0")</f>
        <v>CORRETIVA</v>
      </c>
      <c r="W5180" t="str">
        <f>IFERROR(_xlfn.XLOOKUP(tb_C101[[#This Row],[OS]],[1]!tb_C103[OS],[1]!tb_C103[DESCRICAO2]),"0")</f>
        <v>Mecanico</v>
      </c>
    </row>
    <row r="5181" spans="1:23" x14ac:dyDescent="0.25">
      <c r="A5181" s="7">
        <v>5061</v>
      </c>
      <c r="B5181" t="s">
        <v>184</v>
      </c>
      <c r="D5181" s="8"/>
      <c r="H5181" t="s">
        <v>4656</v>
      </c>
      <c r="I5181" s="9">
        <v>45707.601655092592</v>
      </c>
      <c r="J5181" s="9"/>
      <c r="K5181" s="9"/>
      <c r="L5181" s="9"/>
      <c r="N5181" t="s">
        <v>215</v>
      </c>
      <c r="O5181" t="s">
        <v>181</v>
      </c>
      <c r="R5181" t="s">
        <v>8495</v>
      </c>
      <c r="S5181" s="9"/>
      <c r="U5181" t="s">
        <v>183</v>
      </c>
      <c r="V5181" t="str">
        <f>IFERROR(_xlfn.XLOOKUP(tb_C101[[#This Row],[OS]],[1]!tb_C103[OS],[1]!tb_C103[DESCRICAO]),"0")</f>
        <v>LIMPEZA E ORGANIZACAO</v>
      </c>
      <c r="W5181" t="str">
        <f>IFERROR(_xlfn.XLOOKUP(tb_C101[[#This Row],[OS]],[1]!tb_C103[OS],[1]!tb_C103[DESCRICAO2]),"0")</f>
        <v>MANUTENCAO PREDIAL</v>
      </c>
    </row>
    <row r="5182" spans="1:23" x14ac:dyDescent="0.25">
      <c r="A5182" s="7">
        <v>5062</v>
      </c>
      <c r="B5182" t="s">
        <v>79</v>
      </c>
      <c r="C5182">
        <v>417</v>
      </c>
      <c r="D5182" s="8" t="s">
        <v>927</v>
      </c>
      <c r="H5182" t="s">
        <v>5365</v>
      </c>
      <c r="I5182" s="9">
        <v>45707.877592592595</v>
      </c>
      <c r="J5182" s="9">
        <v>45707.774305555555</v>
      </c>
      <c r="K5182" s="9"/>
      <c r="L5182" s="9"/>
      <c r="N5182" t="s">
        <v>215</v>
      </c>
      <c r="O5182" t="s">
        <v>204</v>
      </c>
      <c r="P5182" t="s">
        <v>189</v>
      </c>
      <c r="R5182" t="s">
        <v>5366</v>
      </c>
      <c r="S5182" s="9"/>
      <c r="U5182" t="s">
        <v>183</v>
      </c>
      <c r="V5182" t="str">
        <f>IFERROR(_xlfn.XLOOKUP(tb_C101[[#This Row],[OS]],[1]!tb_C103[OS],[1]!tb_C103[DESCRICAO]),"0")</f>
        <v>CORRETIVA</v>
      </c>
      <c r="W5182" t="str">
        <f>IFERROR(_xlfn.XLOOKUP(tb_C101[[#This Row],[OS]],[1]!tb_C103[OS],[1]!tb_C103[DESCRICAO2]),"0")</f>
        <v>AUTOMATICO - TROCAR</v>
      </c>
    </row>
    <row r="5183" spans="1:23" x14ac:dyDescent="0.25">
      <c r="A5183" s="7">
        <v>5063</v>
      </c>
      <c r="B5183" t="s">
        <v>79</v>
      </c>
      <c r="C5183">
        <v>417</v>
      </c>
      <c r="D5183" s="8" t="s">
        <v>927</v>
      </c>
      <c r="H5183" t="s">
        <v>5365</v>
      </c>
      <c r="I5183" s="9">
        <v>45707.912986111114</v>
      </c>
      <c r="J5183" s="9">
        <v>45707.822916666664</v>
      </c>
      <c r="K5183" s="9"/>
      <c r="L5183" s="9"/>
      <c r="N5183" t="s">
        <v>215</v>
      </c>
      <c r="O5183" t="s">
        <v>204</v>
      </c>
      <c r="P5183" t="s">
        <v>189</v>
      </c>
      <c r="R5183" t="s">
        <v>5366</v>
      </c>
      <c r="S5183" s="9"/>
      <c r="U5183" t="s">
        <v>183</v>
      </c>
      <c r="V5183" t="str">
        <f>IFERROR(_xlfn.XLOOKUP(tb_C101[[#This Row],[OS]],[1]!tb_C103[OS],[1]!tb_C103[DESCRICAO]),"0")</f>
        <v>CORRETIVA</v>
      </c>
      <c r="W5183" t="str">
        <f>IFERROR(_xlfn.XLOOKUP(tb_C101[[#This Row],[OS]],[1]!tb_C103[OS],[1]!tb_C103[DESCRICAO2]),"0")</f>
        <v>AUTOMATICO - TROCAR</v>
      </c>
    </row>
    <row r="5184" spans="1:23" x14ac:dyDescent="0.25">
      <c r="A5184" s="7">
        <v>5064</v>
      </c>
      <c r="B5184" t="s">
        <v>175</v>
      </c>
      <c r="C5184">
        <v>206</v>
      </c>
      <c r="D5184" s="8" t="s">
        <v>793</v>
      </c>
      <c r="E5184" t="s">
        <v>3372</v>
      </c>
      <c r="H5184" t="s">
        <v>5506</v>
      </c>
      <c r="I5184" s="9">
        <v>45708.246412037035</v>
      </c>
      <c r="J5184" s="9"/>
      <c r="K5184" s="9"/>
      <c r="L5184" s="9">
        <v>45722.565925925926</v>
      </c>
      <c r="M5184" t="s">
        <v>8496</v>
      </c>
      <c r="N5184" t="s">
        <v>180</v>
      </c>
      <c r="O5184" t="s">
        <v>181</v>
      </c>
      <c r="P5184" t="s">
        <v>189</v>
      </c>
      <c r="R5184" t="s">
        <v>8497</v>
      </c>
      <c r="S5184" s="9">
        <v>45722.565949074073</v>
      </c>
      <c r="T5184">
        <v>209481</v>
      </c>
      <c r="U5184" t="s">
        <v>183</v>
      </c>
      <c r="V5184" t="str">
        <f>IFERROR(_xlfn.XLOOKUP(tb_C101[[#This Row],[OS]],[1]!tb_C103[OS],[1]!tb_C103[DESCRICAO]),"0")</f>
        <v>CORRETIVA</v>
      </c>
      <c r="W5184" t="str">
        <f>IFERROR(_xlfn.XLOOKUP(tb_C101[[#This Row],[OS]],[1]!tb_C103[OS],[1]!tb_C103[DESCRICAO2]),"0")</f>
        <v>Mecanico</v>
      </c>
    </row>
    <row r="5185" spans="1:23" x14ac:dyDescent="0.25">
      <c r="A5185" s="7">
        <v>5065</v>
      </c>
      <c r="B5185" t="s">
        <v>184</v>
      </c>
      <c r="C5185">
        <v>116</v>
      </c>
      <c r="D5185" s="8" t="s">
        <v>290</v>
      </c>
      <c r="H5185" t="s">
        <v>8168</v>
      </c>
      <c r="I5185" s="9">
        <v>45708.357928240737</v>
      </c>
      <c r="J5185" s="9"/>
      <c r="K5185" s="9"/>
      <c r="L5185" s="9"/>
      <c r="N5185" t="s">
        <v>215</v>
      </c>
      <c r="O5185" t="s">
        <v>181</v>
      </c>
      <c r="R5185" t="s">
        <v>8498</v>
      </c>
      <c r="S5185" s="9"/>
      <c r="U5185" t="s">
        <v>183</v>
      </c>
      <c r="V5185" t="str">
        <f>IFERROR(_xlfn.XLOOKUP(tb_C101[[#This Row],[OS]],[1]!tb_C103[OS],[1]!tb_C103[DESCRICAO]),"0")</f>
        <v>CORRETIVA</v>
      </c>
      <c r="W5185" t="str">
        <f>IFERROR(_xlfn.XLOOKUP(tb_C101[[#This Row],[OS]],[1]!tb_C103[OS],[1]!tb_C103[DESCRICAO2]),"0")</f>
        <v>Eletrico</v>
      </c>
    </row>
    <row r="5186" spans="1:23" x14ac:dyDescent="0.25">
      <c r="A5186" s="7">
        <v>5066</v>
      </c>
      <c r="B5186" t="s">
        <v>184</v>
      </c>
      <c r="C5186">
        <v>116</v>
      </c>
      <c r="D5186" s="8" t="s">
        <v>290</v>
      </c>
      <c r="E5186" t="s">
        <v>3263</v>
      </c>
      <c r="H5186" t="s">
        <v>343</v>
      </c>
      <c r="I5186" s="9">
        <v>45708.422199074077</v>
      </c>
      <c r="J5186" s="9"/>
      <c r="K5186" s="9"/>
      <c r="L5186" s="9">
        <v>45713.515775462962</v>
      </c>
      <c r="M5186" t="s">
        <v>8499</v>
      </c>
      <c r="N5186" t="s">
        <v>180</v>
      </c>
      <c r="O5186" t="s">
        <v>181</v>
      </c>
      <c r="P5186" t="s">
        <v>189</v>
      </c>
      <c r="R5186" t="s">
        <v>8500</v>
      </c>
      <c r="S5186" s="9">
        <v>45713.515798611108</v>
      </c>
      <c r="T5186">
        <v>209481</v>
      </c>
      <c r="U5186" t="s">
        <v>183</v>
      </c>
      <c r="V5186" t="str">
        <f>IFERROR(_xlfn.XLOOKUP(tb_C101[[#This Row],[OS]],[1]!tb_C103[OS],[1]!tb_C103[DESCRICAO]),"0")</f>
        <v>CORRETIVA</v>
      </c>
      <c r="W5186" t="str">
        <f>IFERROR(_xlfn.XLOOKUP(tb_C101[[#This Row],[OS]],[1]!tb_C103[OS],[1]!tb_C103[DESCRICAO2]),"0")</f>
        <v>Eletrico</v>
      </c>
    </row>
    <row r="5187" spans="1:23" x14ac:dyDescent="0.25">
      <c r="A5187" s="7">
        <v>5067</v>
      </c>
      <c r="B5187" t="s">
        <v>184</v>
      </c>
      <c r="C5187">
        <v>112</v>
      </c>
      <c r="D5187" s="8" t="s">
        <v>237</v>
      </c>
      <c r="E5187" t="s">
        <v>300</v>
      </c>
      <c r="F5187" t="s">
        <v>4659</v>
      </c>
      <c r="G5187" t="s">
        <v>4660</v>
      </c>
      <c r="H5187" t="s">
        <v>343</v>
      </c>
      <c r="I5187" s="9">
        <v>45708.42260416667</v>
      </c>
      <c r="J5187" s="9"/>
      <c r="K5187" s="9"/>
      <c r="L5187" s="9">
        <v>45713.51222222222</v>
      </c>
      <c r="M5187" t="s">
        <v>8501</v>
      </c>
      <c r="N5187" t="s">
        <v>180</v>
      </c>
      <c r="O5187" t="s">
        <v>181</v>
      </c>
      <c r="P5187" t="s">
        <v>189</v>
      </c>
      <c r="Q5187" t="s">
        <v>895</v>
      </c>
      <c r="R5187" t="s">
        <v>8502</v>
      </c>
      <c r="S5187" s="9">
        <v>45713.512233796297</v>
      </c>
      <c r="T5187">
        <v>209481</v>
      </c>
      <c r="U5187" t="s">
        <v>183</v>
      </c>
      <c r="V5187" t="str">
        <f>IFERROR(_xlfn.XLOOKUP(tb_C101[[#This Row],[OS]],[1]!tb_C103[OS],[1]!tb_C103[DESCRICAO]),"0")</f>
        <v>CORRETIVA</v>
      </c>
      <c r="W5187" t="str">
        <f>IFERROR(_xlfn.XLOOKUP(tb_C101[[#This Row],[OS]],[1]!tb_C103[OS],[1]!tb_C103[DESCRICAO2]),"0")</f>
        <v>Eletrico</v>
      </c>
    </row>
    <row r="5188" spans="1:23" x14ac:dyDescent="0.25">
      <c r="A5188" s="7">
        <v>5068</v>
      </c>
      <c r="B5188" t="s">
        <v>184</v>
      </c>
      <c r="C5188">
        <v>117</v>
      </c>
      <c r="D5188" s="8" t="s">
        <v>354</v>
      </c>
      <c r="E5188" t="s">
        <v>443</v>
      </c>
      <c r="H5188" t="s">
        <v>343</v>
      </c>
      <c r="I5188" s="9">
        <v>45708.424155092594</v>
      </c>
      <c r="J5188" s="9">
        <v>45708.42292824074</v>
      </c>
      <c r="K5188" s="9">
        <v>45708.458333333336</v>
      </c>
      <c r="L5188" s="9">
        <v>45713.515532407408</v>
      </c>
      <c r="M5188" t="s">
        <v>8503</v>
      </c>
      <c r="N5188" t="s">
        <v>180</v>
      </c>
      <c r="O5188" t="s">
        <v>204</v>
      </c>
      <c r="P5188" t="s">
        <v>189</v>
      </c>
      <c r="R5188" t="s">
        <v>8504</v>
      </c>
      <c r="S5188" s="9">
        <v>45713.515555555554</v>
      </c>
      <c r="T5188">
        <v>209481</v>
      </c>
      <c r="U5188" t="s">
        <v>183</v>
      </c>
      <c r="V5188" t="str">
        <f>IFERROR(_xlfn.XLOOKUP(tb_C101[[#This Row],[OS]],[1]!tb_C103[OS],[1]!tb_C103[DESCRICAO]),"0")</f>
        <v>CORRETIVA</v>
      </c>
      <c r="W5188" t="str">
        <f>IFERROR(_xlfn.XLOOKUP(tb_C101[[#This Row],[OS]],[1]!tb_C103[OS],[1]!tb_C103[DESCRICAO2]),"0")</f>
        <v>Eletrico</v>
      </c>
    </row>
    <row r="5189" spans="1:23" x14ac:dyDescent="0.25">
      <c r="A5189" s="7">
        <v>5069</v>
      </c>
      <c r="B5189" t="s">
        <v>184</v>
      </c>
      <c r="C5189">
        <v>117</v>
      </c>
      <c r="D5189" s="8" t="s">
        <v>354</v>
      </c>
      <c r="E5189" t="s">
        <v>443</v>
      </c>
      <c r="H5189" t="s">
        <v>343</v>
      </c>
      <c r="I5189" s="9">
        <v>45708.424768518518</v>
      </c>
      <c r="J5189" s="9"/>
      <c r="K5189" s="9"/>
      <c r="L5189" s="9">
        <v>45713.514652777776</v>
      </c>
      <c r="M5189" t="s">
        <v>8505</v>
      </c>
      <c r="N5189" t="s">
        <v>180</v>
      </c>
      <c r="O5189" t="s">
        <v>181</v>
      </c>
      <c r="P5189" t="s">
        <v>189</v>
      </c>
      <c r="R5189" t="s">
        <v>8506</v>
      </c>
      <c r="S5189" s="9">
        <v>45713.514675925922</v>
      </c>
      <c r="T5189">
        <v>209481</v>
      </c>
      <c r="U5189" t="s">
        <v>183</v>
      </c>
      <c r="V5189" t="str">
        <f>IFERROR(_xlfn.XLOOKUP(tb_C101[[#This Row],[OS]],[1]!tb_C103[OS],[1]!tb_C103[DESCRICAO]),"0")</f>
        <v>CORRETIVA</v>
      </c>
      <c r="W5189" t="str">
        <f>IFERROR(_xlfn.XLOOKUP(tb_C101[[#This Row],[OS]],[1]!tb_C103[OS],[1]!tb_C103[DESCRICAO2]),"0")</f>
        <v>Eletrico</v>
      </c>
    </row>
    <row r="5190" spans="1:23" x14ac:dyDescent="0.25">
      <c r="A5190" s="7">
        <v>5070</v>
      </c>
      <c r="B5190" t="s">
        <v>184</v>
      </c>
      <c r="C5190">
        <v>108</v>
      </c>
      <c r="D5190" s="8" t="s">
        <v>317</v>
      </c>
      <c r="E5190" t="s">
        <v>337</v>
      </c>
      <c r="H5190" t="s">
        <v>343</v>
      </c>
      <c r="I5190" s="9">
        <v>45708.451979166668</v>
      </c>
      <c r="J5190" s="9"/>
      <c r="K5190" s="9"/>
      <c r="L5190" s="9">
        <v>45722.56585648148</v>
      </c>
      <c r="M5190" t="s">
        <v>8507</v>
      </c>
      <c r="N5190" t="s">
        <v>180</v>
      </c>
      <c r="O5190" t="s">
        <v>181</v>
      </c>
      <c r="P5190" t="s">
        <v>189</v>
      </c>
      <c r="R5190" t="s">
        <v>8508</v>
      </c>
      <c r="S5190" s="9">
        <v>45722.565868055557</v>
      </c>
      <c r="T5190">
        <v>209481</v>
      </c>
      <c r="U5190" t="s">
        <v>183</v>
      </c>
      <c r="V5190" t="str">
        <f>IFERROR(_xlfn.XLOOKUP(tb_C101[[#This Row],[OS]],[1]!tb_C103[OS],[1]!tb_C103[DESCRICAO]),"0")</f>
        <v>CORRETIVA</v>
      </c>
      <c r="W5190" t="str">
        <f>IFERROR(_xlfn.XLOOKUP(tb_C101[[#This Row],[OS]],[1]!tb_C103[OS],[1]!tb_C103[DESCRICAO2]),"0")</f>
        <v>Eletrico</v>
      </c>
    </row>
    <row r="5191" spans="1:23" x14ac:dyDescent="0.25">
      <c r="A5191" s="7">
        <v>5071</v>
      </c>
      <c r="B5191" t="s">
        <v>79</v>
      </c>
      <c r="D5191" s="8"/>
      <c r="H5191" t="s">
        <v>734</v>
      </c>
      <c r="I5191" s="9">
        <v>45708.459386574075</v>
      </c>
      <c r="J5191" s="9"/>
      <c r="K5191" s="9"/>
      <c r="L5191" s="9">
        <v>45712.517245370371</v>
      </c>
      <c r="M5191" t="s">
        <v>8509</v>
      </c>
      <c r="N5191" t="s">
        <v>180</v>
      </c>
      <c r="O5191" t="s">
        <v>181</v>
      </c>
      <c r="P5191" t="s">
        <v>189</v>
      </c>
      <c r="R5191" t="s">
        <v>8510</v>
      </c>
      <c r="S5191" s="9">
        <v>45712.517268518517</v>
      </c>
      <c r="T5191">
        <v>209481</v>
      </c>
      <c r="U5191" t="s">
        <v>183</v>
      </c>
      <c r="V5191" t="str">
        <f>IFERROR(_xlfn.XLOOKUP(tb_C101[[#This Row],[OS]],[1]!tb_C103[OS],[1]!tb_C103[DESCRICAO]),"0")</f>
        <v>MELHORIA</v>
      </c>
      <c r="W5191" t="str">
        <f>IFERROR(_xlfn.XLOOKUP(tb_C101[[#This Row],[OS]],[1]!tb_C103[OS],[1]!tb_C103[DESCRICAO2]),"0")</f>
        <v>Eletrico</v>
      </c>
    </row>
    <row r="5192" spans="1:23" x14ac:dyDescent="0.25">
      <c r="A5192" s="7">
        <v>5072</v>
      </c>
      <c r="B5192" t="s">
        <v>79</v>
      </c>
      <c r="C5192">
        <v>417</v>
      </c>
      <c r="D5192" s="8" t="s">
        <v>927</v>
      </c>
      <c r="H5192" t="s">
        <v>5365</v>
      </c>
      <c r="I5192" s="9">
        <v>45708.893414351849</v>
      </c>
      <c r="J5192" s="9">
        <v>45708.784722222219</v>
      </c>
      <c r="K5192" s="9"/>
      <c r="L5192" s="9"/>
      <c r="N5192" t="s">
        <v>215</v>
      </c>
      <c r="O5192" t="s">
        <v>204</v>
      </c>
      <c r="P5192" t="s">
        <v>189</v>
      </c>
      <c r="R5192" t="s">
        <v>5366</v>
      </c>
      <c r="S5192" s="9"/>
      <c r="U5192" t="s">
        <v>183</v>
      </c>
      <c r="V5192" t="str">
        <f>IFERROR(_xlfn.XLOOKUP(tb_C101[[#This Row],[OS]],[1]!tb_C103[OS],[1]!tb_C103[DESCRICAO]),"0")</f>
        <v>CORRETIVA</v>
      </c>
      <c r="W5192" t="str">
        <f>IFERROR(_xlfn.XLOOKUP(tb_C101[[#This Row],[OS]],[1]!tb_C103[OS],[1]!tb_C103[DESCRICAO2]),"0")</f>
        <v>AUTOMATICO - TROCAR</v>
      </c>
    </row>
    <row r="5193" spans="1:23" x14ac:dyDescent="0.25">
      <c r="A5193" s="7">
        <v>5073</v>
      </c>
      <c r="B5193" t="s">
        <v>184</v>
      </c>
      <c r="C5193">
        <v>117</v>
      </c>
      <c r="D5193" s="8" t="s">
        <v>354</v>
      </c>
      <c r="H5193" t="s">
        <v>5371</v>
      </c>
      <c r="I5193" s="9">
        <v>45709.180405092593</v>
      </c>
      <c r="J5193" s="9">
        <v>45708.875</v>
      </c>
      <c r="K5193" s="9"/>
      <c r="L5193" s="9"/>
      <c r="N5193" t="s">
        <v>215</v>
      </c>
      <c r="O5193" t="s">
        <v>204</v>
      </c>
      <c r="P5193" t="s">
        <v>189</v>
      </c>
      <c r="R5193" t="s">
        <v>5372</v>
      </c>
      <c r="S5193" s="9"/>
      <c r="U5193" t="s">
        <v>183</v>
      </c>
      <c r="V5193" t="str">
        <f>IFERROR(_xlfn.XLOOKUP(tb_C101[[#This Row],[OS]],[1]!tb_C103[OS],[1]!tb_C103[DESCRICAO]),"0")</f>
        <v>CORRETIVA</v>
      </c>
      <c r="W5193" t="str">
        <f>IFERROR(_xlfn.XLOOKUP(tb_C101[[#This Row],[OS]],[1]!tb_C103[OS],[1]!tb_C103[DESCRICAO2]),"0")</f>
        <v>AUTOMATICO - TROCAR</v>
      </c>
    </row>
    <row r="5194" spans="1:23" x14ac:dyDescent="0.25">
      <c r="A5194" s="7">
        <v>5074</v>
      </c>
      <c r="B5194" t="s">
        <v>184</v>
      </c>
      <c r="C5194">
        <v>118</v>
      </c>
      <c r="D5194" s="8" t="s">
        <v>1349</v>
      </c>
      <c r="H5194" t="s">
        <v>7786</v>
      </c>
      <c r="I5194" s="9">
        <v>45709.262326388889</v>
      </c>
      <c r="J5194" s="9">
        <v>45709.222222222219</v>
      </c>
      <c r="K5194" s="9"/>
      <c r="L5194" s="9"/>
      <c r="N5194" t="s">
        <v>215</v>
      </c>
      <c r="O5194" t="s">
        <v>204</v>
      </c>
      <c r="P5194" t="s">
        <v>189</v>
      </c>
      <c r="R5194" t="s">
        <v>7787</v>
      </c>
      <c r="S5194" s="9"/>
      <c r="U5194" t="s">
        <v>183</v>
      </c>
      <c r="V5194" t="str">
        <f>IFERROR(_xlfn.XLOOKUP(tb_C101[[#This Row],[OS]],[1]!tb_C103[OS],[1]!tb_C103[DESCRICAO]),"0")</f>
        <v>CORRETIVA</v>
      </c>
      <c r="W5194" t="str">
        <f>IFERROR(_xlfn.XLOOKUP(tb_C101[[#This Row],[OS]],[1]!tb_C103[OS],[1]!tb_C103[DESCRICAO2]),"0")</f>
        <v>AUTOMATICO - TROCAR</v>
      </c>
    </row>
    <row r="5195" spans="1:23" x14ac:dyDescent="0.25">
      <c r="A5195" s="7">
        <v>5075</v>
      </c>
      <c r="B5195" t="s">
        <v>184</v>
      </c>
      <c r="C5195">
        <v>115</v>
      </c>
      <c r="D5195" s="8" t="s">
        <v>197</v>
      </c>
      <c r="E5195" t="s">
        <v>381</v>
      </c>
      <c r="H5195" t="s">
        <v>343</v>
      </c>
      <c r="I5195" s="9">
        <v>45709.36886574074</v>
      </c>
      <c r="J5195" s="9"/>
      <c r="K5195" s="9"/>
      <c r="L5195" s="9">
        <v>45713.514374999999</v>
      </c>
      <c r="M5195" t="s">
        <v>8511</v>
      </c>
      <c r="N5195" t="s">
        <v>180</v>
      </c>
      <c r="O5195" t="s">
        <v>181</v>
      </c>
      <c r="P5195" t="s">
        <v>189</v>
      </c>
      <c r="R5195" t="s">
        <v>8512</v>
      </c>
      <c r="S5195" s="9">
        <v>45713.514398148145</v>
      </c>
      <c r="T5195">
        <v>209481</v>
      </c>
      <c r="U5195" t="s">
        <v>183</v>
      </c>
      <c r="V5195" t="str">
        <f>IFERROR(_xlfn.XLOOKUP(tb_C101[[#This Row],[OS]],[1]!tb_C103[OS],[1]!tb_C103[DESCRICAO]),"0")</f>
        <v>CORRETIVA</v>
      </c>
      <c r="W5195" t="str">
        <f>IFERROR(_xlfn.XLOOKUP(tb_C101[[#This Row],[OS]],[1]!tb_C103[OS],[1]!tb_C103[DESCRICAO2]),"0")</f>
        <v>Mecanico</v>
      </c>
    </row>
    <row r="5196" spans="1:23" x14ac:dyDescent="0.25">
      <c r="A5196" s="7">
        <v>5076</v>
      </c>
      <c r="B5196" t="s">
        <v>184</v>
      </c>
      <c r="C5196">
        <v>116</v>
      </c>
      <c r="D5196" s="8" t="s">
        <v>290</v>
      </c>
      <c r="E5196" t="s">
        <v>3263</v>
      </c>
      <c r="F5196" t="s">
        <v>3263</v>
      </c>
      <c r="G5196" t="s">
        <v>3565</v>
      </c>
      <c r="H5196" t="s">
        <v>343</v>
      </c>
      <c r="I5196" s="9">
        <v>45709.369745370372</v>
      </c>
      <c r="J5196" s="9">
        <v>45709.402777777781</v>
      </c>
      <c r="K5196" s="9">
        <v>45709.4375</v>
      </c>
      <c r="L5196" s="9">
        <v>45722.565787037034</v>
      </c>
      <c r="M5196" t="s">
        <v>8513</v>
      </c>
      <c r="N5196" t="s">
        <v>180</v>
      </c>
      <c r="O5196" t="s">
        <v>195</v>
      </c>
      <c r="P5196" t="s">
        <v>189</v>
      </c>
      <c r="Q5196" t="s">
        <v>186</v>
      </c>
      <c r="R5196" t="s">
        <v>8514</v>
      </c>
      <c r="S5196" s="9">
        <v>45722.565798611111</v>
      </c>
      <c r="T5196">
        <v>209481</v>
      </c>
      <c r="U5196" t="s">
        <v>183</v>
      </c>
      <c r="V5196" t="str">
        <f>IFERROR(_xlfn.XLOOKUP(tb_C101[[#This Row],[OS]],[1]!tb_C103[OS],[1]!tb_C103[DESCRICAO]),"0")</f>
        <v>CORRETIVA</v>
      </c>
      <c r="W5196" t="str">
        <f>IFERROR(_xlfn.XLOOKUP(tb_C101[[#This Row],[OS]],[1]!tb_C103[OS],[1]!tb_C103[DESCRICAO2]),"0")</f>
        <v>Mecanico</v>
      </c>
    </row>
    <row r="5197" spans="1:23" x14ac:dyDescent="0.25">
      <c r="A5197" s="7">
        <v>5077</v>
      </c>
      <c r="B5197" t="s">
        <v>184</v>
      </c>
      <c r="C5197">
        <v>113</v>
      </c>
      <c r="D5197" s="8" t="s">
        <v>213</v>
      </c>
      <c r="E5197" t="s">
        <v>856</v>
      </c>
      <c r="F5197" t="s">
        <v>856</v>
      </c>
      <c r="G5197" t="s">
        <v>857</v>
      </c>
      <c r="H5197" t="s">
        <v>343</v>
      </c>
      <c r="I5197" s="9">
        <v>45709.370335648149</v>
      </c>
      <c r="J5197" s="9">
        <v>45709.369942129626</v>
      </c>
      <c r="K5197" s="9">
        <v>45709.402777777781</v>
      </c>
      <c r="L5197" s="9">
        <v>45722.565729166665</v>
      </c>
      <c r="M5197" t="s">
        <v>8515</v>
      </c>
      <c r="N5197" t="s">
        <v>180</v>
      </c>
      <c r="O5197" t="s">
        <v>204</v>
      </c>
      <c r="P5197" t="s">
        <v>189</v>
      </c>
      <c r="Q5197" t="s">
        <v>186</v>
      </c>
      <c r="R5197" t="s">
        <v>8514</v>
      </c>
      <c r="S5197" s="9">
        <v>45722.565740740742</v>
      </c>
      <c r="T5197">
        <v>209481</v>
      </c>
      <c r="U5197" t="s">
        <v>183</v>
      </c>
      <c r="V5197" t="str">
        <f>IFERROR(_xlfn.XLOOKUP(tb_C101[[#This Row],[OS]],[1]!tb_C103[OS],[1]!tb_C103[DESCRICAO]),"0")</f>
        <v>CORRETIVA</v>
      </c>
      <c r="W5197" t="str">
        <f>IFERROR(_xlfn.XLOOKUP(tb_C101[[#This Row],[OS]],[1]!tb_C103[OS],[1]!tb_C103[DESCRICAO2]),"0")</f>
        <v>Mecanico</v>
      </c>
    </row>
    <row r="5198" spans="1:23" x14ac:dyDescent="0.25">
      <c r="A5198" s="7">
        <v>5078</v>
      </c>
      <c r="B5198" t="s">
        <v>184</v>
      </c>
      <c r="C5198">
        <v>108</v>
      </c>
      <c r="D5198" s="8" t="s">
        <v>317</v>
      </c>
      <c r="E5198" t="s">
        <v>198</v>
      </c>
      <c r="H5198" t="s">
        <v>343</v>
      </c>
      <c r="I5198" s="9">
        <v>45709.373576388891</v>
      </c>
      <c r="J5198" s="9"/>
      <c r="K5198" s="9"/>
      <c r="L5198" s="9">
        <v>45713.514120370368</v>
      </c>
      <c r="M5198" t="s">
        <v>8516</v>
      </c>
      <c r="N5198" t="s">
        <v>180</v>
      </c>
      <c r="O5198" t="s">
        <v>181</v>
      </c>
      <c r="P5198" t="s">
        <v>189</v>
      </c>
      <c r="R5198" t="s">
        <v>8517</v>
      </c>
      <c r="S5198" s="9">
        <v>45713.514131944445</v>
      </c>
      <c r="T5198">
        <v>209481</v>
      </c>
      <c r="U5198" t="s">
        <v>183</v>
      </c>
      <c r="V5198" t="str">
        <f>IFERROR(_xlfn.XLOOKUP(tb_C101[[#This Row],[OS]],[1]!tb_C103[OS],[1]!tb_C103[DESCRICAO]),"0")</f>
        <v>LIMPEZA E ORGANIZACAO</v>
      </c>
      <c r="W5198" t="str">
        <f>IFERROR(_xlfn.XLOOKUP(tb_C101[[#This Row],[OS]],[1]!tb_C103[OS],[1]!tb_C103[DESCRICAO2]),"0")</f>
        <v>Eletrico</v>
      </c>
    </row>
    <row r="5199" spans="1:23" x14ac:dyDescent="0.25">
      <c r="A5199" s="7">
        <v>5079</v>
      </c>
      <c r="B5199" t="s">
        <v>184</v>
      </c>
      <c r="C5199">
        <v>118</v>
      </c>
      <c r="D5199" s="8" t="s">
        <v>1349</v>
      </c>
      <c r="E5199" t="s">
        <v>198</v>
      </c>
      <c r="H5199" t="s">
        <v>343</v>
      </c>
      <c r="I5199" s="9">
        <v>45709.374074074076</v>
      </c>
      <c r="J5199" s="9"/>
      <c r="K5199" s="9"/>
      <c r="L5199" s="9">
        <v>45713.513831018521</v>
      </c>
      <c r="M5199" t="s">
        <v>5855</v>
      </c>
      <c r="N5199" t="s">
        <v>180</v>
      </c>
      <c r="O5199" t="s">
        <v>181</v>
      </c>
      <c r="P5199" t="s">
        <v>189</v>
      </c>
      <c r="R5199" t="s">
        <v>8518</v>
      </c>
      <c r="S5199" s="9">
        <v>45713.513842592591</v>
      </c>
      <c r="T5199">
        <v>209481</v>
      </c>
      <c r="U5199" t="s">
        <v>183</v>
      </c>
      <c r="V5199" t="str">
        <f>IFERROR(_xlfn.XLOOKUP(tb_C101[[#This Row],[OS]],[1]!tb_C103[OS],[1]!tb_C103[DESCRICAO]),"0")</f>
        <v>LIMPEZA E ORGANIZACAO</v>
      </c>
      <c r="W5199" t="str">
        <f>IFERROR(_xlfn.XLOOKUP(tb_C101[[#This Row],[OS]],[1]!tb_C103[OS],[1]!tb_C103[DESCRICAO2]),"0")</f>
        <v>Eletrico</v>
      </c>
    </row>
    <row r="5200" spans="1:23" x14ac:dyDescent="0.25">
      <c r="A5200" s="7">
        <v>5080</v>
      </c>
      <c r="B5200" t="s">
        <v>184</v>
      </c>
      <c r="C5200">
        <v>117</v>
      </c>
      <c r="D5200" s="8" t="s">
        <v>354</v>
      </c>
      <c r="E5200" t="s">
        <v>443</v>
      </c>
      <c r="H5200" t="s">
        <v>343</v>
      </c>
      <c r="I5200" s="9">
        <v>45709.385868055557</v>
      </c>
      <c r="J5200" s="9"/>
      <c r="K5200" s="9"/>
      <c r="L5200" s="9">
        <v>45713.51358796296</v>
      </c>
      <c r="M5200" t="s">
        <v>8519</v>
      </c>
      <c r="N5200" t="s">
        <v>180</v>
      </c>
      <c r="O5200" t="s">
        <v>181</v>
      </c>
      <c r="P5200" t="s">
        <v>189</v>
      </c>
      <c r="R5200" t="s">
        <v>8517</v>
      </c>
      <c r="S5200" s="9">
        <v>45713.513599537036</v>
      </c>
      <c r="T5200">
        <v>209481</v>
      </c>
      <c r="U5200" t="s">
        <v>183</v>
      </c>
      <c r="V5200" t="str">
        <f>IFERROR(_xlfn.XLOOKUP(tb_C101[[#This Row],[OS]],[1]!tb_C103[OS],[1]!tb_C103[DESCRICAO]),"0")</f>
        <v>LIMPEZA E ORGANIZACAO</v>
      </c>
      <c r="W5200" t="str">
        <f>IFERROR(_xlfn.XLOOKUP(tb_C101[[#This Row],[OS]],[1]!tb_C103[OS],[1]!tb_C103[DESCRICAO2]),"0")</f>
        <v>Eletrico</v>
      </c>
    </row>
    <row r="5201" spans="1:23" x14ac:dyDescent="0.25">
      <c r="A5201" s="7">
        <v>5081</v>
      </c>
      <c r="B5201" t="s">
        <v>79</v>
      </c>
      <c r="C5201">
        <v>417</v>
      </c>
      <c r="D5201" s="8" t="s">
        <v>927</v>
      </c>
      <c r="H5201" t="s">
        <v>5617</v>
      </c>
      <c r="I5201" s="9">
        <v>45709.510555555556</v>
      </c>
      <c r="J5201" s="9">
        <v>45709.333333333336</v>
      </c>
      <c r="K5201" s="9"/>
      <c r="L5201" s="9"/>
      <c r="N5201" t="s">
        <v>215</v>
      </c>
      <c r="O5201" t="s">
        <v>204</v>
      </c>
      <c r="P5201" t="s">
        <v>189</v>
      </c>
      <c r="R5201" t="s">
        <v>5618</v>
      </c>
      <c r="S5201" s="9"/>
      <c r="U5201" t="s">
        <v>183</v>
      </c>
      <c r="V5201" t="str">
        <f>IFERROR(_xlfn.XLOOKUP(tb_C101[[#This Row],[OS]],[1]!tb_C103[OS],[1]!tb_C103[DESCRICAO]),"0")</f>
        <v>CORRETIVA</v>
      </c>
      <c r="W5201" t="str">
        <f>IFERROR(_xlfn.XLOOKUP(tb_C101[[#This Row],[OS]],[1]!tb_C103[OS],[1]!tb_C103[DESCRICAO2]),"0")</f>
        <v>AUTOMATICO - TROCAR</v>
      </c>
    </row>
    <row r="5202" spans="1:23" x14ac:dyDescent="0.25">
      <c r="A5202" s="7">
        <v>5082</v>
      </c>
      <c r="B5202" t="s">
        <v>175</v>
      </c>
      <c r="C5202">
        <v>207</v>
      </c>
      <c r="D5202" s="8" t="s">
        <v>760</v>
      </c>
      <c r="E5202" t="s">
        <v>3266</v>
      </c>
      <c r="H5202" t="s">
        <v>723</v>
      </c>
      <c r="I5202" s="9">
        <v>45709.628680555557</v>
      </c>
      <c r="J5202" s="9"/>
      <c r="K5202" s="9"/>
      <c r="L5202" s="9">
        <v>45713.510081018518</v>
      </c>
      <c r="M5202" t="s">
        <v>8520</v>
      </c>
      <c r="N5202" t="s">
        <v>180</v>
      </c>
      <c r="O5202" t="s">
        <v>181</v>
      </c>
      <c r="P5202" t="s">
        <v>189</v>
      </c>
      <c r="R5202" t="s">
        <v>8521</v>
      </c>
      <c r="S5202" s="9">
        <v>45713.510092592594</v>
      </c>
      <c r="T5202">
        <v>209481</v>
      </c>
      <c r="U5202" t="s">
        <v>183</v>
      </c>
      <c r="V5202" t="str">
        <f>IFERROR(_xlfn.XLOOKUP(tb_C101[[#This Row],[OS]],[1]!tb_C103[OS],[1]!tb_C103[DESCRICAO]),"0")</f>
        <v>CORRETIVA</v>
      </c>
      <c r="W5202" t="str">
        <f>IFERROR(_xlfn.XLOOKUP(tb_C101[[#This Row],[OS]],[1]!tb_C103[OS],[1]!tb_C103[DESCRICAO2]),"0")</f>
        <v>Falha Operacinal</v>
      </c>
    </row>
    <row r="5203" spans="1:23" x14ac:dyDescent="0.25">
      <c r="A5203" s="7">
        <v>5083</v>
      </c>
      <c r="B5203" t="s">
        <v>175</v>
      </c>
      <c r="C5203">
        <v>206</v>
      </c>
      <c r="D5203" s="8" t="s">
        <v>793</v>
      </c>
      <c r="E5203" t="s">
        <v>3392</v>
      </c>
      <c r="H5203" t="s">
        <v>723</v>
      </c>
      <c r="I5203" s="9">
        <v>45709.629444444443</v>
      </c>
      <c r="J5203" s="9"/>
      <c r="K5203" s="9"/>
      <c r="L5203" s="9">
        <v>45713.510405092595</v>
      </c>
      <c r="M5203" t="s">
        <v>8522</v>
      </c>
      <c r="N5203" t="s">
        <v>180</v>
      </c>
      <c r="O5203" t="s">
        <v>181</v>
      </c>
      <c r="P5203" t="s">
        <v>189</v>
      </c>
      <c r="R5203" t="s">
        <v>8523</v>
      </c>
      <c r="S5203" s="9">
        <v>45713.510416666664</v>
      </c>
      <c r="T5203">
        <v>209481</v>
      </c>
      <c r="U5203" t="s">
        <v>183</v>
      </c>
      <c r="V5203" t="str">
        <f>IFERROR(_xlfn.XLOOKUP(tb_C101[[#This Row],[OS]],[1]!tb_C103[OS],[1]!tb_C103[DESCRICAO]),"0")</f>
        <v>CORRETIVA</v>
      </c>
      <c r="W5203" t="str">
        <f>IFERROR(_xlfn.XLOOKUP(tb_C101[[#This Row],[OS]],[1]!tb_C103[OS],[1]!tb_C103[DESCRICAO2]),"0")</f>
        <v>Eletrico</v>
      </c>
    </row>
    <row r="5204" spans="1:23" x14ac:dyDescent="0.25">
      <c r="A5204" s="7">
        <v>5084</v>
      </c>
      <c r="B5204" t="s">
        <v>24</v>
      </c>
      <c r="C5204">
        <v>508</v>
      </c>
      <c r="D5204" s="8" t="s">
        <v>7540</v>
      </c>
      <c r="E5204" t="s">
        <v>345</v>
      </c>
      <c r="F5204" t="s">
        <v>7820</v>
      </c>
      <c r="G5204" t="s">
        <v>7821</v>
      </c>
      <c r="H5204" t="s">
        <v>723</v>
      </c>
      <c r="I5204" s="9">
        <v>45709.629930555559</v>
      </c>
      <c r="J5204" s="9"/>
      <c r="K5204" s="9"/>
      <c r="L5204" s="9">
        <v>45722.565648148149</v>
      </c>
      <c r="M5204" t="s">
        <v>8524</v>
      </c>
      <c r="N5204" t="s">
        <v>180</v>
      </c>
      <c r="O5204" t="s">
        <v>181</v>
      </c>
      <c r="P5204" t="s">
        <v>189</v>
      </c>
      <c r="Q5204" t="s">
        <v>895</v>
      </c>
      <c r="R5204" t="s">
        <v>8525</v>
      </c>
      <c r="S5204" s="9">
        <v>45722.565659722219</v>
      </c>
      <c r="T5204">
        <v>209481</v>
      </c>
      <c r="U5204" t="s">
        <v>183</v>
      </c>
      <c r="V5204" t="str">
        <f>IFERROR(_xlfn.XLOOKUP(tb_C101[[#This Row],[OS]],[1]!tb_C103[OS],[1]!tb_C103[DESCRICAO]),"0")</f>
        <v>CORRETIVA</v>
      </c>
      <c r="W5204" t="str">
        <f>IFERROR(_xlfn.XLOOKUP(tb_C101[[#This Row],[OS]],[1]!tb_C103[OS],[1]!tb_C103[DESCRICAO2]),"0")</f>
        <v>Falha Operacinal</v>
      </c>
    </row>
    <row r="5205" spans="1:23" x14ac:dyDescent="0.25">
      <c r="A5205" s="7">
        <v>5085</v>
      </c>
      <c r="B5205" t="s">
        <v>24</v>
      </c>
      <c r="C5205">
        <v>502</v>
      </c>
      <c r="D5205" s="8" t="s">
        <v>246</v>
      </c>
      <c r="E5205" t="s">
        <v>345</v>
      </c>
      <c r="F5205" t="s">
        <v>6376</v>
      </c>
      <c r="G5205" t="s">
        <v>6377</v>
      </c>
      <c r="H5205" t="s">
        <v>723</v>
      </c>
      <c r="I5205" s="9">
        <v>45709.630497685182</v>
      </c>
      <c r="J5205" s="9"/>
      <c r="K5205" s="9"/>
      <c r="L5205" s="9">
        <v>45713.511493055557</v>
      </c>
      <c r="M5205" t="s">
        <v>8526</v>
      </c>
      <c r="N5205" t="s">
        <v>180</v>
      </c>
      <c r="O5205" t="s">
        <v>181</v>
      </c>
      <c r="P5205" t="s">
        <v>189</v>
      </c>
      <c r="Q5205" t="s">
        <v>895</v>
      </c>
      <c r="R5205" t="s">
        <v>8527</v>
      </c>
      <c r="S5205" s="9">
        <v>45713.511516203704</v>
      </c>
      <c r="T5205">
        <v>209481</v>
      </c>
      <c r="U5205" t="s">
        <v>183</v>
      </c>
      <c r="V5205" t="str">
        <f>IFERROR(_xlfn.XLOOKUP(tb_C101[[#This Row],[OS]],[1]!tb_C103[OS],[1]!tb_C103[DESCRICAO]),"0")</f>
        <v>CORRETIVA</v>
      </c>
      <c r="W5205" t="str">
        <f>IFERROR(_xlfn.XLOOKUP(tb_C101[[#This Row],[OS]],[1]!tb_C103[OS],[1]!tb_C103[DESCRICAO2]),"0")</f>
        <v>Mecanico</v>
      </c>
    </row>
    <row r="5206" spans="1:23" x14ac:dyDescent="0.25">
      <c r="A5206" s="7">
        <v>5086</v>
      </c>
      <c r="B5206" t="s">
        <v>79</v>
      </c>
      <c r="C5206">
        <v>417</v>
      </c>
      <c r="D5206" s="8" t="s">
        <v>927</v>
      </c>
      <c r="H5206" t="s">
        <v>5365</v>
      </c>
      <c r="I5206" s="9">
        <v>45709.658831018518</v>
      </c>
      <c r="J5206" s="9">
        <v>45709.5625</v>
      </c>
      <c r="K5206" s="9"/>
      <c r="L5206" s="9"/>
      <c r="N5206" t="s">
        <v>215</v>
      </c>
      <c r="O5206" t="s">
        <v>204</v>
      </c>
      <c r="P5206" t="s">
        <v>189</v>
      </c>
      <c r="R5206" t="s">
        <v>5366</v>
      </c>
      <c r="S5206" s="9"/>
      <c r="U5206" t="s">
        <v>183</v>
      </c>
      <c r="V5206" t="str">
        <f>IFERROR(_xlfn.XLOOKUP(tb_C101[[#This Row],[OS]],[1]!tb_C103[OS],[1]!tb_C103[DESCRICAO]),"0")</f>
        <v>CORRETIVA</v>
      </c>
      <c r="W5206" t="str">
        <f>IFERROR(_xlfn.XLOOKUP(tb_C101[[#This Row],[OS]],[1]!tb_C103[OS],[1]!tb_C103[DESCRICAO2]),"0")</f>
        <v>AUTOMATICO - TROCAR</v>
      </c>
    </row>
    <row r="5207" spans="1:23" x14ac:dyDescent="0.25">
      <c r="A5207" s="7">
        <v>5087</v>
      </c>
      <c r="B5207" t="s">
        <v>184</v>
      </c>
      <c r="C5207">
        <v>116</v>
      </c>
      <c r="D5207" s="8" t="s">
        <v>290</v>
      </c>
      <c r="E5207" t="s">
        <v>291</v>
      </c>
      <c r="H5207" t="s">
        <v>343</v>
      </c>
      <c r="I5207" s="9">
        <v>45709.659537037034</v>
      </c>
      <c r="J5207" s="9"/>
      <c r="K5207" s="9"/>
      <c r="L5207" s="9">
        <v>45713.513414351852</v>
      </c>
      <c r="M5207" t="s">
        <v>8528</v>
      </c>
      <c r="N5207" t="s">
        <v>180</v>
      </c>
      <c r="O5207" t="s">
        <v>181</v>
      </c>
      <c r="P5207" t="s">
        <v>189</v>
      </c>
      <c r="R5207" t="s">
        <v>8529</v>
      </c>
      <c r="S5207" s="9">
        <v>45713.513425925928</v>
      </c>
      <c r="T5207">
        <v>209481</v>
      </c>
      <c r="U5207" t="s">
        <v>183</v>
      </c>
      <c r="V5207" t="str">
        <f>IFERROR(_xlfn.XLOOKUP(tb_C101[[#This Row],[OS]],[1]!tb_C103[OS],[1]!tb_C103[DESCRICAO]),"0")</f>
        <v>CORRETIVA</v>
      </c>
      <c r="W5207" t="str">
        <f>IFERROR(_xlfn.XLOOKUP(tb_C101[[#This Row],[OS]],[1]!tb_C103[OS],[1]!tb_C103[DESCRICAO2]),"0")</f>
        <v>Eletrico</v>
      </c>
    </row>
    <row r="5208" spans="1:23" x14ac:dyDescent="0.25">
      <c r="A5208" s="7">
        <v>5088</v>
      </c>
      <c r="B5208" t="s">
        <v>184</v>
      </c>
      <c r="C5208">
        <v>115</v>
      </c>
      <c r="D5208" s="8" t="s">
        <v>197</v>
      </c>
      <c r="E5208" t="s">
        <v>381</v>
      </c>
      <c r="H5208" t="s">
        <v>343</v>
      </c>
      <c r="I5208" s="9">
        <v>45709.660381944443</v>
      </c>
      <c r="J5208" s="9"/>
      <c r="K5208" s="9"/>
      <c r="L5208" s="9">
        <v>45713.513067129628</v>
      </c>
      <c r="M5208" t="s">
        <v>8519</v>
      </c>
      <c r="N5208" t="s">
        <v>180</v>
      </c>
      <c r="O5208" t="s">
        <v>181</v>
      </c>
      <c r="P5208" t="s">
        <v>189</v>
      </c>
      <c r="R5208" t="s">
        <v>8530</v>
      </c>
      <c r="S5208" s="9">
        <v>45713.513078703705</v>
      </c>
      <c r="T5208">
        <v>209481</v>
      </c>
      <c r="U5208" t="s">
        <v>183</v>
      </c>
      <c r="V5208" t="str">
        <f>IFERROR(_xlfn.XLOOKUP(tb_C101[[#This Row],[OS]],[1]!tb_C103[OS],[1]!tb_C103[DESCRICAO]),"0")</f>
        <v>LIMPEZA E ORGANIZACAO</v>
      </c>
      <c r="W5208" t="str">
        <f>IFERROR(_xlfn.XLOOKUP(tb_C101[[#This Row],[OS]],[1]!tb_C103[OS],[1]!tb_C103[DESCRICAO2]),"0")</f>
        <v>Eletrico</v>
      </c>
    </row>
    <row r="5209" spans="1:23" x14ac:dyDescent="0.25">
      <c r="A5209" s="7">
        <v>5089</v>
      </c>
      <c r="B5209" t="s">
        <v>184</v>
      </c>
      <c r="C5209">
        <v>117</v>
      </c>
      <c r="D5209" s="8" t="s">
        <v>354</v>
      </c>
      <c r="E5209" t="s">
        <v>443</v>
      </c>
      <c r="H5209" t="s">
        <v>343</v>
      </c>
      <c r="I5209" s="9">
        <v>45709.661203703705</v>
      </c>
      <c r="J5209" s="9"/>
      <c r="K5209" s="9"/>
      <c r="L5209" s="9">
        <v>45722.565567129626</v>
      </c>
      <c r="M5209" t="s">
        <v>8531</v>
      </c>
      <c r="N5209" t="s">
        <v>180</v>
      </c>
      <c r="O5209" t="s">
        <v>181</v>
      </c>
      <c r="P5209" t="s">
        <v>189</v>
      </c>
      <c r="R5209" t="s">
        <v>8532</v>
      </c>
      <c r="S5209" s="9">
        <v>45722.56559027778</v>
      </c>
      <c r="T5209">
        <v>209481</v>
      </c>
      <c r="U5209" t="s">
        <v>183</v>
      </c>
      <c r="V5209" t="str">
        <f>IFERROR(_xlfn.XLOOKUP(tb_C101[[#This Row],[OS]],[1]!tb_C103[OS],[1]!tb_C103[DESCRICAO]),"0")</f>
        <v>CORRETIVA</v>
      </c>
      <c r="W5209" t="str">
        <f>IFERROR(_xlfn.XLOOKUP(tb_C101[[#This Row],[OS]],[1]!tb_C103[OS],[1]!tb_C103[DESCRICAO2]),"0")</f>
        <v>Mecanico</v>
      </c>
    </row>
    <row r="5210" spans="1:23" x14ac:dyDescent="0.25">
      <c r="A5210" s="7">
        <v>5090</v>
      </c>
      <c r="B5210" t="s">
        <v>184</v>
      </c>
      <c r="C5210">
        <v>117</v>
      </c>
      <c r="D5210" s="8" t="s">
        <v>354</v>
      </c>
      <c r="H5210" t="s">
        <v>5597</v>
      </c>
      <c r="I5210" s="9">
        <v>45709.746562499997</v>
      </c>
      <c r="J5210" s="9">
        <v>45709.427083333336</v>
      </c>
      <c r="K5210" s="9"/>
      <c r="L5210" s="9"/>
      <c r="N5210" t="s">
        <v>215</v>
      </c>
      <c r="O5210" t="s">
        <v>204</v>
      </c>
      <c r="P5210" t="s">
        <v>189</v>
      </c>
      <c r="R5210" t="s">
        <v>5598</v>
      </c>
      <c r="S5210" s="9"/>
      <c r="U5210" t="s">
        <v>183</v>
      </c>
      <c r="V5210" t="str">
        <f>IFERROR(_xlfn.XLOOKUP(tb_C101[[#This Row],[OS]],[1]!tb_C103[OS],[1]!tb_C103[DESCRICAO]),"0")</f>
        <v>CORRETIVA</v>
      </c>
      <c r="W5210" t="str">
        <f>IFERROR(_xlfn.XLOOKUP(tb_C101[[#This Row],[OS]],[1]!tb_C103[OS],[1]!tb_C103[DESCRICAO2]),"0")</f>
        <v>AUTOMATICO - TROCAR</v>
      </c>
    </row>
    <row r="5211" spans="1:23" x14ac:dyDescent="0.25">
      <c r="A5211" s="7">
        <v>5091</v>
      </c>
      <c r="B5211" t="s">
        <v>184</v>
      </c>
      <c r="C5211">
        <v>116</v>
      </c>
      <c r="D5211" s="8" t="s">
        <v>290</v>
      </c>
      <c r="H5211" t="s">
        <v>585</v>
      </c>
      <c r="I5211" s="9">
        <v>45709.752488425926</v>
      </c>
      <c r="J5211" s="9">
        <v>45709.395138888889</v>
      </c>
      <c r="K5211" s="9"/>
      <c r="L5211" s="9"/>
      <c r="N5211" t="s">
        <v>215</v>
      </c>
      <c r="O5211" t="s">
        <v>204</v>
      </c>
      <c r="P5211" t="s">
        <v>189</v>
      </c>
      <c r="R5211" t="s">
        <v>6166</v>
      </c>
      <c r="S5211" s="9"/>
      <c r="U5211" t="s">
        <v>183</v>
      </c>
      <c r="V5211" t="str">
        <f>IFERROR(_xlfn.XLOOKUP(tb_C101[[#This Row],[OS]],[1]!tb_C103[OS],[1]!tb_C103[DESCRICAO]),"0")</f>
        <v>CORRETIVA</v>
      </c>
      <c r="W5211" t="str">
        <f>IFERROR(_xlfn.XLOOKUP(tb_C101[[#This Row],[OS]],[1]!tb_C103[OS],[1]!tb_C103[DESCRICAO2]),"0")</f>
        <v>AUTOMATICO - TROCAR</v>
      </c>
    </row>
    <row r="5212" spans="1:23" x14ac:dyDescent="0.25">
      <c r="A5212" s="7">
        <v>5092</v>
      </c>
      <c r="B5212" t="s">
        <v>184</v>
      </c>
      <c r="C5212">
        <v>117</v>
      </c>
      <c r="D5212" s="8" t="s">
        <v>354</v>
      </c>
      <c r="H5212" t="s">
        <v>352</v>
      </c>
      <c r="I5212" s="9">
        <v>45709.936643518522</v>
      </c>
      <c r="J5212" s="9">
        <v>45709.936620370368</v>
      </c>
      <c r="K5212" s="9"/>
      <c r="L5212" s="9"/>
      <c r="N5212" t="s">
        <v>215</v>
      </c>
      <c r="O5212" t="s">
        <v>204</v>
      </c>
      <c r="P5212" t="s">
        <v>182</v>
      </c>
      <c r="R5212" t="s">
        <v>8533</v>
      </c>
      <c r="S5212" s="9"/>
      <c r="U5212" t="s">
        <v>183</v>
      </c>
      <c r="V5212" t="str">
        <f>IFERROR(_xlfn.XLOOKUP(tb_C101[[#This Row],[OS]],[1]!tb_C103[OS],[1]!tb_C103[DESCRICAO]),"0")</f>
        <v>CORRETIVA</v>
      </c>
      <c r="W5212" t="str">
        <f>IFERROR(_xlfn.XLOOKUP(tb_C101[[#This Row],[OS]],[1]!tb_C103[OS],[1]!tb_C103[DESCRICAO2]),"0")</f>
        <v>Eletrico</v>
      </c>
    </row>
    <row r="5213" spans="1:23" x14ac:dyDescent="0.25">
      <c r="A5213" s="7">
        <v>5093</v>
      </c>
      <c r="B5213" t="s">
        <v>184</v>
      </c>
      <c r="C5213">
        <v>115</v>
      </c>
      <c r="D5213" s="8" t="s">
        <v>197</v>
      </c>
      <c r="E5213" t="s">
        <v>494</v>
      </c>
      <c r="F5213" t="s">
        <v>3839</v>
      </c>
      <c r="G5213" t="s">
        <v>3840</v>
      </c>
      <c r="H5213" t="s">
        <v>352</v>
      </c>
      <c r="I5213" s="9">
        <v>45710.271226851852</v>
      </c>
      <c r="J5213" s="9"/>
      <c r="K5213" s="9"/>
      <c r="L5213" s="9"/>
      <c r="N5213" t="s">
        <v>215</v>
      </c>
      <c r="O5213" t="s">
        <v>181</v>
      </c>
      <c r="Q5213" t="s">
        <v>494</v>
      </c>
      <c r="S5213" s="9">
        <v>45710.287962962961</v>
      </c>
      <c r="T5213">
        <v>40579</v>
      </c>
      <c r="U5213" t="s">
        <v>183</v>
      </c>
      <c r="V5213" t="str">
        <f>IFERROR(_xlfn.XLOOKUP(tb_C101[[#This Row],[OS]],[1]!tb_C103[OS],[1]!tb_C103[DESCRICAO]),"0")</f>
        <v>CORRETIVA</v>
      </c>
      <c r="W5213" t="str">
        <f>IFERROR(_xlfn.XLOOKUP(tb_C101[[#This Row],[OS]],[1]!tb_C103[OS],[1]!tb_C103[DESCRICAO2]),"0")</f>
        <v>Eletrico</v>
      </c>
    </row>
    <row r="5214" spans="1:23" x14ac:dyDescent="0.25">
      <c r="A5214" s="7">
        <v>5094</v>
      </c>
      <c r="B5214" t="s">
        <v>79</v>
      </c>
      <c r="C5214">
        <v>417</v>
      </c>
      <c r="D5214" s="8" t="s">
        <v>927</v>
      </c>
      <c r="H5214" t="s">
        <v>5365</v>
      </c>
      <c r="I5214" s="9">
        <v>45710.687581018516</v>
      </c>
      <c r="J5214" s="9">
        <v>45710.666666666664</v>
      </c>
      <c r="K5214" s="9"/>
      <c r="L5214" s="9"/>
      <c r="N5214" t="s">
        <v>215</v>
      </c>
      <c r="O5214" t="s">
        <v>204</v>
      </c>
      <c r="P5214" t="s">
        <v>189</v>
      </c>
      <c r="R5214" t="s">
        <v>5366</v>
      </c>
      <c r="S5214" s="9"/>
      <c r="U5214" t="s">
        <v>183</v>
      </c>
      <c r="V5214" t="str">
        <f>IFERROR(_xlfn.XLOOKUP(tb_C101[[#This Row],[OS]],[1]!tb_C103[OS],[1]!tb_C103[DESCRICAO]),"0")</f>
        <v>CORRETIVA</v>
      </c>
      <c r="W5214" t="str">
        <f>IFERROR(_xlfn.XLOOKUP(tb_C101[[#This Row],[OS]],[1]!tb_C103[OS],[1]!tb_C103[DESCRICAO2]),"0")</f>
        <v>AUTOMATICO - TROCAR</v>
      </c>
    </row>
    <row r="5215" spans="1:23" x14ac:dyDescent="0.25">
      <c r="A5215" s="7">
        <v>5095</v>
      </c>
      <c r="B5215" t="s">
        <v>184</v>
      </c>
      <c r="C5215">
        <v>116</v>
      </c>
      <c r="D5215" s="8" t="s">
        <v>290</v>
      </c>
      <c r="E5215" t="s">
        <v>291</v>
      </c>
      <c r="F5215" t="s">
        <v>5148</v>
      </c>
      <c r="G5215" t="s">
        <v>5149</v>
      </c>
      <c r="H5215" t="s">
        <v>4936</v>
      </c>
      <c r="I5215" s="9">
        <v>45710.726006944446</v>
      </c>
      <c r="J5215" s="9"/>
      <c r="K5215" s="9"/>
      <c r="L5215" s="9">
        <v>45722.565474537034</v>
      </c>
      <c r="M5215" t="s">
        <v>8534</v>
      </c>
      <c r="N5215" t="s">
        <v>180</v>
      </c>
      <c r="O5215" t="s">
        <v>181</v>
      </c>
      <c r="P5215" t="s">
        <v>189</v>
      </c>
      <c r="Q5215" t="s">
        <v>895</v>
      </c>
      <c r="R5215" t="s">
        <v>8535</v>
      </c>
      <c r="S5215" s="9">
        <v>45722.565497685187</v>
      </c>
      <c r="T5215">
        <v>209481</v>
      </c>
      <c r="U5215" t="s">
        <v>183</v>
      </c>
      <c r="V5215" t="str">
        <f>IFERROR(_xlfn.XLOOKUP(tb_C101[[#This Row],[OS]],[1]!tb_C103[OS],[1]!tb_C103[DESCRICAO]),"0")</f>
        <v>CORRETIVA</v>
      </c>
      <c r="W5215" t="str">
        <f>IFERROR(_xlfn.XLOOKUP(tb_C101[[#This Row],[OS]],[1]!tb_C103[OS],[1]!tb_C103[DESCRICAO2]),"0")</f>
        <v>Mecanico</v>
      </c>
    </row>
    <row r="5216" spans="1:23" x14ac:dyDescent="0.25">
      <c r="A5216" s="7">
        <v>5096</v>
      </c>
      <c r="B5216" t="s">
        <v>184</v>
      </c>
      <c r="C5216">
        <v>116</v>
      </c>
      <c r="D5216" s="8" t="s">
        <v>290</v>
      </c>
      <c r="H5216" t="s">
        <v>7788</v>
      </c>
      <c r="I5216" s="9">
        <v>45711.400173611109</v>
      </c>
      <c r="J5216" s="9">
        <v>45711.3125</v>
      </c>
      <c r="K5216" s="9"/>
      <c r="L5216" s="9"/>
      <c r="N5216" t="s">
        <v>215</v>
      </c>
      <c r="O5216" t="s">
        <v>204</v>
      </c>
      <c r="P5216" t="s">
        <v>189</v>
      </c>
      <c r="R5216" t="s">
        <v>7789</v>
      </c>
      <c r="S5216" s="9"/>
      <c r="U5216" t="s">
        <v>183</v>
      </c>
      <c r="V5216" t="str">
        <f>IFERROR(_xlfn.XLOOKUP(tb_C101[[#This Row],[OS]],[1]!tb_C103[OS],[1]!tb_C103[DESCRICAO]),"0")</f>
        <v>CORRETIVA</v>
      </c>
      <c r="W5216" t="str">
        <f>IFERROR(_xlfn.XLOOKUP(tb_C101[[#This Row],[OS]],[1]!tb_C103[OS],[1]!tb_C103[DESCRICAO2]),"0")</f>
        <v>AUTOMATICO - TROCAR</v>
      </c>
    </row>
    <row r="5217" spans="1:23" x14ac:dyDescent="0.25">
      <c r="A5217" s="7">
        <v>5097</v>
      </c>
      <c r="B5217" t="s">
        <v>184</v>
      </c>
      <c r="C5217">
        <v>116</v>
      </c>
      <c r="D5217" s="8" t="s">
        <v>290</v>
      </c>
      <c r="H5217" t="s">
        <v>7788</v>
      </c>
      <c r="I5217" s="9">
        <v>45711.403229166666</v>
      </c>
      <c r="J5217" s="9">
        <v>45711.3125</v>
      </c>
      <c r="K5217" s="9">
        <v>45711.423611111109</v>
      </c>
      <c r="L5217" s="9"/>
      <c r="N5217" t="s">
        <v>215</v>
      </c>
      <c r="O5217" t="s">
        <v>204</v>
      </c>
      <c r="P5217" t="s">
        <v>189</v>
      </c>
      <c r="R5217" t="s">
        <v>7789</v>
      </c>
      <c r="S5217" s="9"/>
      <c r="U5217" t="s">
        <v>183</v>
      </c>
      <c r="V5217" t="str">
        <f>IFERROR(_xlfn.XLOOKUP(tb_C101[[#This Row],[OS]],[1]!tb_C103[OS],[1]!tb_C103[DESCRICAO]),"0")</f>
        <v>CORRETIVA</v>
      </c>
      <c r="W5217" t="str">
        <f>IFERROR(_xlfn.XLOOKUP(tb_C101[[#This Row],[OS]],[1]!tb_C103[OS],[1]!tb_C103[DESCRICAO2]),"0")</f>
        <v>AUTOMATICO - TROCAR</v>
      </c>
    </row>
    <row r="5218" spans="1:23" x14ac:dyDescent="0.25">
      <c r="A5218" s="7">
        <v>5098</v>
      </c>
      <c r="B5218" t="s">
        <v>184</v>
      </c>
      <c r="C5218">
        <v>116</v>
      </c>
      <c r="D5218" s="8" t="s">
        <v>290</v>
      </c>
      <c r="E5218" t="s">
        <v>3953</v>
      </c>
      <c r="F5218" t="s">
        <v>6783</v>
      </c>
      <c r="G5218" t="s">
        <v>6784</v>
      </c>
      <c r="H5218" t="s">
        <v>3599</v>
      </c>
      <c r="I5218" s="9">
        <v>45712.024988425925</v>
      </c>
      <c r="J5218" s="9"/>
      <c r="K5218" s="9"/>
      <c r="L5218" s="9"/>
      <c r="N5218" t="s">
        <v>215</v>
      </c>
      <c r="O5218" t="s">
        <v>181</v>
      </c>
      <c r="Q5218" t="s">
        <v>4040</v>
      </c>
      <c r="R5218" t="s">
        <v>8536</v>
      </c>
      <c r="S5218" s="9"/>
      <c r="U5218" t="s">
        <v>183</v>
      </c>
      <c r="V5218" t="str">
        <f>IFERROR(_xlfn.XLOOKUP(tb_C101[[#This Row],[OS]],[1]!tb_C103[OS],[1]!tb_C103[DESCRICAO]),"0")</f>
        <v>CORRETIVA</v>
      </c>
      <c r="W5218" t="str">
        <f>IFERROR(_xlfn.XLOOKUP(tb_C101[[#This Row],[OS]],[1]!tb_C103[OS],[1]!tb_C103[DESCRICAO2]),"0")</f>
        <v>Mecanico</v>
      </c>
    </row>
    <row r="5219" spans="1:23" x14ac:dyDescent="0.25">
      <c r="A5219" s="7">
        <v>5099</v>
      </c>
      <c r="B5219" t="s">
        <v>184</v>
      </c>
      <c r="C5219">
        <v>113</v>
      </c>
      <c r="D5219" s="8" t="s">
        <v>213</v>
      </c>
      <c r="H5219" t="s">
        <v>5353</v>
      </c>
      <c r="I5219" s="9">
        <v>45712.361759259256</v>
      </c>
      <c r="J5219" s="9">
        <v>45712.347222222219</v>
      </c>
      <c r="K5219" s="9">
        <v>45712.444444444445</v>
      </c>
      <c r="L5219" s="9"/>
      <c r="N5219" t="s">
        <v>215</v>
      </c>
      <c r="O5219" t="s">
        <v>204</v>
      </c>
      <c r="P5219" t="s">
        <v>189</v>
      </c>
      <c r="R5219" t="s">
        <v>5354</v>
      </c>
      <c r="S5219" s="9"/>
      <c r="U5219" t="s">
        <v>183</v>
      </c>
      <c r="V5219" t="str">
        <f>IFERROR(_xlfn.XLOOKUP(tb_C101[[#This Row],[OS]],[1]!tb_C103[OS],[1]!tb_C103[DESCRICAO]),"0")</f>
        <v>CORRETIVA</v>
      </c>
      <c r="W5219" t="str">
        <f>IFERROR(_xlfn.XLOOKUP(tb_C101[[#This Row],[OS]],[1]!tb_C103[OS],[1]!tb_C103[DESCRICAO2]),"0")</f>
        <v>AUTOMATICO - TROCAR</v>
      </c>
    </row>
    <row r="5220" spans="1:23" x14ac:dyDescent="0.25">
      <c r="A5220" s="7">
        <v>5100</v>
      </c>
      <c r="B5220" t="s">
        <v>184</v>
      </c>
      <c r="C5220">
        <v>113</v>
      </c>
      <c r="D5220" s="8" t="s">
        <v>213</v>
      </c>
      <c r="E5220" t="s">
        <v>856</v>
      </c>
      <c r="H5220" t="s">
        <v>343</v>
      </c>
      <c r="I5220" s="9">
        <v>45712.362743055557</v>
      </c>
      <c r="J5220" s="9"/>
      <c r="K5220" s="9"/>
      <c r="L5220" s="9"/>
      <c r="N5220" t="s">
        <v>215</v>
      </c>
      <c r="O5220" t="s">
        <v>181</v>
      </c>
      <c r="P5220" t="s">
        <v>189</v>
      </c>
      <c r="R5220" t="s">
        <v>8537</v>
      </c>
      <c r="S5220" s="9"/>
      <c r="U5220" t="s">
        <v>183</v>
      </c>
      <c r="V5220" t="str">
        <f>IFERROR(_xlfn.XLOOKUP(tb_C101[[#This Row],[OS]],[1]!tb_C103[OS],[1]!tb_C103[DESCRICAO]),"0")</f>
        <v>CORRETIVA</v>
      </c>
      <c r="W5220" t="str">
        <f>IFERROR(_xlfn.XLOOKUP(tb_C101[[#This Row],[OS]],[1]!tb_C103[OS],[1]!tb_C103[DESCRICAO2]),"0")</f>
        <v>Mecanico</v>
      </c>
    </row>
    <row r="5221" spans="1:23" x14ac:dyDescent="0.25">
      <c r="A5221" s="7">
        <v>5101</v>
      </c>
      <c r="B5221" t="s">
        <v>184</v>
      </c>
      <c r="C5221">
        <v>115</v>
      </c>
      <c r="D5221" s="8" t="s">
        <v>197</v>
      </c>
      <c r="E5221" t="s">
        <v>345</v>
      </c>
      <c r="H5221" t="s">
        <v>343</v>
      </c>
      <c r="I5221" s="9">
        <v>45712.487708333334</v>
      </c>
      <c r="J5221" s="9"/>
      <c r="K5221" s="9"/>
      <c r="L5221" s="9">
        <v>45719.446076388886</v>
      </c>
      <c r="M5221" t="s">
        <v>8538</v>
      </c>
      <c r="N5221" t="s">
        <v>180</v>
      </c>
      <c r="O5221" t="s">
        <v>181</v>
      </c>
      <c r="P5221" t="s">
        <v>189</v>
      </c>
      <c r="R5221" t="s">
        <v>8539</v>
      </c>
      <c r="S5221" s="9">
        <v>45719.446087962962</v>
      </c>
      <c r="T5221">
        <v>209481</v>
      </c>
      <c r="U5221" t="s">
        <v>183</v>
      </c>
      <c r="V5221" t="str">
        <f>IFERROR(_xlfn.XLOOKUP(tb_C101[[#This Row],[OS]],[1]!tb_C103[OS],[1]!tb_C103[DESCRICAO]),"0")</f>
        <v>CORRETIVA</v>
      </c>
      <c r="W5221" t="str">
        <f>IFERROR(_xlfn.XLOOKUP(tb_C101[[#This Row],[OS]],[1]!tb_C103[OS],[1]!tb_C103[DESCRICAO2]),"0")</f>
        <v>Eletrico</v>
      </c>
    </row>
    <row r="5222" spans="1:23" x14ac:dyDescent="0.25">
      <c r="A5222" s="7">
        <v>5102</v>
      </c>
      <c r="B5222" t="s">
        <v>1476</v>
      </c>
      <c r="D5222" s="8"/>
      <c r="H5222" t="s">
        <v>343</v>
      </c>
      <c r="I5222" s="9">
        <v>45712.490729166668</v>
      </c>
      <c r="J5222" s="9"/>
      <c r="K5222" s="9"/>
      <c r="L5222" s="9"/>
      <c r="N5222" t="s">
        <v>215</v>
      </c>
      <c r="O5222" t="s">
        <v>181</v>
      </c>
      <c r="P5222" t="s">
        <v>189</v>
      </c>
      <c r="R5222" t="s">
        <v>8540</v>
      </c>
      <c r="S5222" s="9"/>
      <c r="U5222" t="s">
        <v>183</v>
      </c>
      <c r="V5222" t="str">
        <f>IFERROR(_xlfn.XLOOKUP(tb_C101[[#This Row],[OS]],[1]!tb_C103[OS],[1]!tb_C103[DESCRICAO]),"0")</f>
        <v>CORRETIVA</v>
      </c>
      <c r="W5222" t="str">
        <f>IFERROR(_xlfn.XLOOKUP(tb_C101[[#This Row],[OS]],[1]!tb_C103[OS],[1]!tb_C103[DESCRICAO2]),"0")</f>
        <v>MANUTENCAO PREDIAL</v>
      </c>
    </row>
    <row r="5223" spans="1:23" x14ac:dyDescent="0.25">
      <c r="A5223" s="7">
        <v>5103</v>
      </c>
      <c r="B5223" t="s">
        <v>8275</v>
      </c>
      <c r="D5223" s="8"/>
      <c r="H5223" t="s">
        <v>343</v>
      </c>
      <c r="I5223" s="9">
        <v>45712.542592592596</v>
      </c>
      <c r="J5223" s="9"/>
      <c r="K5223" s="9"/>
      <c r="L5223" s="9">
        <v>45719.446238425924</v>
      </c>
      <c r="M5223" t="s">
        <v>8541</v>
      </c>
      <c r="N5223" t="s">
        <v>180</v>
      </c>
      <c r="O5223" t="s">
        <v>181</v>
      </c>
      <c r="P5223" t="s">
        <v>189</v>
      </c>
      <c r="R5223" t="s">
        <v>8542</v>
      </c>
      <c r="S5223" s="9">
        <v>45719.446261574078</v>
      </c>
      <c r="T5223">
        <v>209481</v>
      </c>
      <c r="U5223" t="s">
        <v>183</v>
      </c>
      <c r="V5223" t="str">
        <f>IFERROR(_xlfn.XLOOKUP(tb_C101[[#This Row],[OS]],[1]!tb_C103[OS],[1]!tb_C103[DESCRICAO]),"0")</f>
        <v>LIMPEZA E ORGANIZACAO</v>
      </c>
      <c r="W5223" t="str">
        <f>IFERROR(_xlfn.XLOOKUP(tb_C101[[#This Row],[OS]],[1]!tb_C103[OS],[1]!tb_C103[DESCRICAO2]),"0")</f>
        <v>Eletrico</v>
      </c>
    </row>
    <row r="5224" spans="1:23" x14ac:dyDescent="0.25">
      <c r="A5224" s="7">
        <v>5104</v>
      </c>
      <c r="B5224" t="s">
        <v>79</v>
      </c>
      <c r="D5224" s="8"/>
      <c r="H5224" t="s">
        <v>5761</v>
      </c>
      <c r="I5224" s="9">
        <v>45712.58289351852</v>
      </c>
      <c r="J5224" s="9"/>
      <c r="K5224" s="9"/>
      <c r="L5224" s="9">
        <v>45713.512407407405</v>
      </c>
      <c r="M5224" t="s">
        <v>8543</v>
      </c>
      <c r="N5224" t="s">
        <v>180</v>
      </c>
      <c r="O5224" t="s">
        <v>181</v>
      </c>
      <c r="P5224" t="s">
        <v>182</v>
      </c>
      <c r="R5224" t="s">
        <v>8544</v>
      </c>
      <c r="S5224" s="9">
        <v>45713.512418981481</v>
      </c>
      <c r="T5224">
        <v>209481</v>
      </c>
      <c r="U5224" t="s">
        <v>183</v>
      </c>
      <c r="V5224" t="str">
        <f>IFERROR(_xlfn.XLOOKUP(tb_C101[[#This Row],[OS]],[1]!tb_C103[OS],[1]!tb_C103[DESCRICAO]),"0")</f>
        <v>CORRETIVA</v>
      </c>
      <c r="W5224" t="str">
        <f>IFERROR(_xlfn.XLOOKUP(tb_C101[[#This Row],[OS]],[1]!tb_C103[OS],[1]!tb_C103[DESCRICAO2]),"0")</f>
        <v>Mecanico</v>
      </c>
    </row>
    <row r="5225" spans="1:23" x14ac:dyDescent="0.25">
      <c r="A5225" s="7">
        <v>5105</v>
      </c>
      <c r="B5225" t="s">
        <v>79</v>
      </c>
      <c r="C5225">
        <v>413</v>
      </c>
      <c r="D5225" s="8" t="s">
        <v>295</v>
      </c>
      <c r="H5225" t="s">
        <v>5998</v>
      </c>
      <c r="I5225" s="9">
        <v>45712.743715277778</v>
      </c>
      <c r="J5225" s="9">
        <v>45712.694444444445</v>
      </c>
      <c r="K5225" s="9"/>
      <c r="L5225" s="9"/>
      <c r="N5225" t="s">
        <v>215</v>
      </c>
      <c r="O5225" t="s">
        <v>204</v>
      </c>
      <c r="P5225" t="s">
        <v>189</v>
      </c>
      <c r="R5225" t="s">
        <v>5999</v>
      </c>
      <c r="S5225" s="9"/>
      <c r="U5225" t="s">
        <v>183</v>
      </c>
      <c r="V5225" t="str">
        <f>IFERROR(_xlfn.XLOOKUP(tb_C101[[#This Row],[OS]],[1]!tb_C103[OS],[1]!tb_C103[DESCRICAO]),"0")</f>
        <v>CORRETIVA</v>
      </c>
      <c r="W5225" t="str">
        <f>IFERROR(_xlfn.XLOOKUP(tb_C101[[#This Row],[OS]],[1]!tb_C103[OS],[1]!tb_C103[DESCRICAO2]),"0")</f>
        <v>AUTOMATICO - TROCAR</v>
      </c>
    </row>
    <row r="5226" spans="1:23" x14ac:dyDescent="0.25">
      <c r="A5226" s="7">
        <v>5106</v>
      </c>
      <c r="B5226" t="s">
        <v>184</v>
      </c>
      <c r="C5226">
        <v>117</v>
      </c>
      <c r="D5226" s="8" t="s">
        <v>354</v>
      </c>
      <c r="H5226" t="s">
        <v>352</v>
      </c>
      <c r="I5226" s="9">
        <v>45713.018518518518</v>
      </c>
      <c r="J5226" s="9">
        <v>45713.018506944441</v>
      </c>
      <c r="K5226" s="9"/>
      <c r="L5226" s="9"/>
      <c r="N5226" t="s">
        <v>215</v>
      </c>
      <c r="O5226" t="s">
        <v>204</v>
      </c>
      <c r="P5226" t="s">
        <v>182</v>
      </c>
      <c r="R5226" t="s">
        <v>8545</v>
      </c>
      <c r="S5226" s="9"/>
      <c r="U5226" t="s">
        <v>183</v>
      </c>
      <c r="V5226" t="str">
        <f>IFERROR(_xlfn.XLOOKUP(tb_C101[[#This Row],[OS]],[1]!tb_C103[OS],[1]!tb_C103[DESCRICAO]),"0")</f>
        <v>CORRETIVA</v>
      </c>
      <c r="W5226" t="str">
        <f>IFERROR(_xlfn.XLOOKUP(tb_C101[[#This Row],[OS]],[1]!tb_C103[OS],[1]!tb_C103[DESCRICAO2]),"0")</f>
        <v>Mecanico</v>
      </c>
    </row>
    <row r="5227" spans="1:23" x14ac:dyDescent="0.25">
      <c r="A5227" s="7">
        <v>5107</v>
      </c>
      <c r="B5227" t="s">
        <v>184</v>
      </c>
      <c r="C5227">
        <v>117</v>
      </c>
      <c r="D5227" s="8" t="s">
        <v>354</v>
      </c>
      <c r="H5227" t="s">
        <v>5371</v>
      </c>
      <c r="I5227" s="9">
        <v>45713.250428240739</v>
      </c>
      <c r="J5227" s="9">
        <v>45712.902777777781</v>
      </c>
      <c r="K5227" s="9"/>
      <c r="L5227" s="9"/>
      <c r="N5227" t="s">
        <v>215</v>
      </c>
      <c r="O5227" t="s">
        <v>204</v>
      </c>
      <c r="P5227" t="s">
        <v>189</v>
      </c>
      <c r="R5227" t="s">
        <v>5372</v>
      </c>
      <c r="S5227" s="9"/>
      <c r="U5227" t="s">
        <v>183</v>
      </c>
      <c r="V5227" t="str">
        <f>IFERROR(_xlfn.XLOOKUP(tb_C101[[#This Row],[OS]],[1]!tb_C103[OS],[1]!tb_C103[DESCRICAO]),"0")</f>
        <v>CORRETIVA</v>
      </c>
      <c r="W5227" t="str">
        <f>IFERROR(_xlfn.XLOOKUP(tb_C101[[#This Row],[OS]],[1]!tb_C103[OS],[1]!tb_C103[DESCRICAO2]),"0")</f>
        <v>AUTOMATICO - TROCAR</v>
      </c>
    </row>
    <row r="5228" spans="1:23" x14ac:dyDescent="0.25">
      <c r="A5228" s="7">
        <v>5108</v>
      </c>
      <c r="B5228" t="s">
        <v>79</v>
      </c>
      <c r="C5228">
        <v>418</v>
      </c>
      <c r="D5228" s="8" t="s">
        <v>975</v>
      </c>
      <c r="E5228" t="s">
        <v>202</v>
      </c>
      <c r="H5228" t="s">
        <v>734</v>
      </c>
      <c r="I5228" s="9">
        <v>45713.303680555553</v>
      </c>
      <c r="J5228" s="9"/>
      <c r="K5228" s="9"/>
      <c r="L5228" s="9">
        <v>45713.518043981479</v>
      </c>
      <c r="M5228" t="s">
        <v>8546</v>
      </c>
      <c r="N5228" t="s">
        <v>180</v>
      </c>
      <c r="O5228" t="s">
        <v>181</v>
      </c>
      <c r="P5228" t="s">
        <v>189</v>
      </c>
      <c r="R5228" t="s">
        <v>8547</v>
      </c>
      <c r="S5228" s="9">
        <v>45713.518055555556</v>
      </c>
      <c r="T5228">
        <v>209481</v>
      </c>
      <c r="U5228" t="s">
        <v>183</v>
      </c>
      <c r="V5228" t="str">
        <f>IFERROR(_xlfn.XLOOKUP(tb_C101[[#This Row],[OS]],[1]!tb_C103[OS],[1]!tb_C103[DESCRICAO]),"0")</f>
        <v>MELHORIA</v>
      </c>
      <c r="W5228" t="str">
        <f>IFERROR(_xlfn.XLOOKUP(tb_C101[[#This Row],[OS]],[1]!tb_C103[OS],[1]!tb_C103[DESCRICAO2]),"0")</f>
        <v>Eletrico</v>
      </c>
    </row>
    <row r="5229" spans="1:23" x14ac:dyDescent="0.25">
      <c r="A5229" s="7">
        <v>5109</v>
      </c>
      <c r="B5229" t="s">
        <v>184</v>
      </c>
      <c r="C5229">
        <v>118</v>
      </c>
      <c r="D5229" s="8" t="s">
        <v>1349</v>
      </c>
      <c r="E5229" t="s">
        <v>3119</v>
      </c>
      <c r="H5229" t="s">
        <v>343</v>
      </c>
      <c r="I5229" s="9">
        <v>45713.375868055555</v>
      </c>
      <c r="J5229" s="9"/>
      <c r="K5229" s="9"/>
      <c r="L5229" s="9"/>
      <c r="N5229" t="s">
        <v>215</v>
      </c>
      <c r="O5229" t="s">
        <v>181</v>
      </c>
      <c r="P5229" t="s">
        <v>189</v>
      </c>
      <c r="R5229" t="s">
        <v>8548</v>
      </c>
      <c r="S5229" s="9"/>
      <c r="U5229" t="s">
        <v>183</v>
      </c>
      <c r="V5229" t="str">
        <f>IFERROR(_xlfn.XLOOKUP(tb_C101[[#This Row],[OS]],[1]!tb_C103[OS],[1]!tb_C103[DESCRICAO]),"0")</f>
        <v>CORRETIVA</v>
      </c>
      <c r="W5229" t="str">
        <f>IFERROR(_xlfn.XLOOKUP(tb_C101[[#This Row],[OS]],[1]!tb_C103[OS],[1]!tb_C103[DESCRICAO2]),"0")</f>
        <v>Mecanico</v>
      </c>
    </row>
    <row r="5230" spans="1:23" x14ac:dyDescent="0.25">
      <c r="A5230" s="7">
        <v>5110</v>
      </c>
      <c r="B5230" t="s">
        <v>184</v>
      </c>
      <c r="C5230">
        <v>118</v>
      </c>
      <c r="D5230" s="8" t="s">
        <v>1349</v>
      </c>
      <c r="E5230" t="s">
        <v>1623</v>
      </c>
      <c r="H5230" t="s">
        <v>343</v>
      </c>
      <c r="I5230" s="9">
        <v>45713.376354166663</v>
      </c>
      <c r="J5230" s="9"/>
      <c r="K5230" s="9"/>
      <c r="L5230" s="9">
        <v>45719.445763888885</v>
      </c>
      <c r="M5230" t="s">
        <v>8549</v>
      </c>
      <c r="N5230" t="s">
        <v>180</v>
      </c>
      <c r="O5230" t="s">
        <v>181</v>
      </c>
      <c r="P5230" t="s">
        <v>189</v>
      </c>
      <c r="R5230" t="s">
        <v>8550</v>
      </c>
      <c r="S5230" s="9">
        <v>45719.445775462962</v>
      </c>
      <c r="T5230">
        <v>209481</v>
      </c>
      <c r="U5230" t="s">
        <v>183</v>
      </c>
      <c r="V5230" t="str">
        <f>IFERROR(_xlfn.XLOOKUP(tb_C101[[#This Row],[OS]],[1]!tb_C103[OS],[1]!tb_C103[DESCRICAO]),"0")</f>
        <v>CORRETIVA</v>
      </c>
      <c r="W5230" t="str">
        <f>IFERROR(_xlfn.XLOOKUP(tb_C101[[#This Row],[OS]],[1]!tb_C103[OS],[1]!tb_C103[DESCRICAO2]),"0")</f>
        <v>Mecanico</v>
      </c>
    </row>
    <row r="5231" spans="1:23" x14ac:dyDescent="0.25">
      <c r="A5231" s="7">
        <v>5111</v>
      </c>
      <c r="B5231" t="s">
        <v>184</v>
      </c>
      <c r="C5231">
        <v>113</v>
      </c>
      <c r="D5231" s="8" t="s">
        <v>213</v>
      </c>
      <c r="E5231" t="s">
        <v>245</v>
      </c>
      <c r="H5231" t="s">
        <v>343</v>
      </c>
      <c r="I5231" s="9">
        <v>45713.519293981481</v>
      </c>
      <c r="J5231" s="9"/>
      <c r="K5231" s="9"/>
      <c r="L5231" s="9">
        <v>45722.563206018516</v>
      </c>
      <c r="M5231" t="s">
        <v>8551</v>
      </c>
      <c r="N5231" t="s">
        <v>180</v>
      </c>
      <c r="O5231" t="s">
        <v>181</v>
      </c>
      <c r="P5231" t="s">
        <v>189</v>
      </c>
      <c r="R5231" t="s">
        <v>6896</v>
      </c>
      <c r="S5231" s="9">
        <v>45722.56322916667</v>
      </c>
      <c r="T5231">
        <v>209481</v>
      </c>
      <c r="U5231" t="s">
        <v>183</v>
      </c>
      <c r="V5231" t="str">
        <f>IFERROR(_xlfn.XLOOKUP(tb_C101[[#This Row],[OS]],[1]!tb_C103[OS],[1]!tb_C103[DESCRICAO]),"0")</f>
        <v>CORRETIVA</v>
      </c>
      <c r="W5231" t="str">
        <f>IFERROR(_xlfn.XLOOKUP(tb_C101[[#This Row],[OS]],[1]!tb_C103[OS],[1]!tb_C103[DESCRICAO2]),"0")</f>
        <v>Eletrico</v>
      </c>
    </row>
    <row r="5232" spans="1:23" x14ac:dyDescent="0.25">
      <c r="A5232" s="7">
        <v>5112</v>
      </c>
      <c r="B5232" t="s">
        <v>184</v>
      </c>
      <c r="C5232">
        <v>113</v>
      </c>
      <c r="D5232" s="8" t="s">
        <v>213</v>
      </c>
      <c r="H5232" t="s">
        <v>7776</v>
      </c>
      <c r="I5232" s="9">
        <v>45713.577314814815</v>
      </c>
      <c r="J5232" s="9">
        <v>45713.536111111112</v>
      </c>
      <c r="K5232" s="9"/>
      <c r="L5232" s="9"/>
      <c r="N5232" t="s">
        <v>215</v>
      </c>
      <c r="O5232" t="s">
        <v>204</v>
      </c>
      <c r="P5232" t="s">
        <v>189</v>
      </c>
      <c r="R5232" t="s">
        <v>7777</v>
      </c>
      <c r="S5232" s="9"/>
      <c r="U5232" t="s">
        <v>183</v>
      </c>
      <c r="V5232" t="str">
        <f>IFERROR(_xlfn.XLOOKUP(tb_C101[[#This Row],[OS]],[1]!tb_C103[OS],[1]!tb_C103[DESCRICAO]),"0")</f>
        <v>CORRETIVA</v>
      </c>
      <c r="W5232" t="str">
        <f>IFERROR(_xlfn.XLOOKUP(tb_C101[[#This Row],[OS]],[1]!tb_C103[OS],[1]!tb_C103[DESCRICAO2]),"0")</f>
        <v>AUTOMATICO - TROCAR</v>
      </c>
    </row>
    <row r="5233" spans="1:23" x14ac:dyDescent="0.25">
      <c r="A5233" s="7">
        <v>5113</v>
      </c>
      <c r="B5233" t="s">
        <v>24</v>
      </c>
      <c r="C5233">
        <v>501</v>
      </c>
      <c r="D5233" s="8" t="s">
        <v>228</v>
      </c>
      <c r="H5233" t="s">
        <v>6858</v>
      </c>
      <c r="I5233" s="9">
        <v>45713.593622685185</v>
      </c>
      <c r="J5233" s="9">
        <v>45713.582638888889</v>
      </c>
      <c r="K5233" s="9"/>
      <c r="L5233" s="9"/>
      <c r="N5233" t="s">
        <v>215</v>
      </c>
      <c r="O5233" t="s">
        <v>204</v>
      </c>
      <c r="P5233" t="s">
        <v>189</v>
      </c>
      <c r="R5233" t="s">
        <v>6859</v>
      </c>
      <c r="S5233" s="9"/>
      <c r="U5233" t="s">
        <v>183</v>
      </c>
      <c r="V5233" t="str">
        <f>IFERROR(_xlfn.XLOOKUP(tb_C101[[#This Row],[OS]],[1]!tb_C103[OS],[1]!tb_C103[DESCRICAO]),"0")</f>
        <v>CORRETIVA</v>
      </c>
      <c r="W5233" t="str">
        <f>IFERROR(_xlfn.XLOOKUP(tb_C101[[#This Row],[OS]],[1]!tb_C103[OS],[1]!tb_C103[DESCRICAO2]),"0")</f>
        <v>AUTOMATICO - TROCAR</v>
      </c>
    </row>
    <row r="5234" spans="1:23" x14ac:dyDescent="0.25">
      <c r="A5234" s="7">
        <v>5114</v>
      </c>
      <c r="B5234" t="s">
        <v>24</v>
      </c>
      <c r="C5234">
        <v>501</v>
      </c>
      <c r="D5234" s="8" t="s">
        <v>228</v>
      </c>
      <c r="H5234" t="s">
        <v>6858</v>
      </c>
      <c r="I5234" s="9">
        <v>45713.593715277777</v>
      </c>
      <c r="J5234" s="9">
        <v>45713.588194444441</v>
      </c>
      <c r="K5234" s="9">
        <v>45713.616666666669</v>
      </c>
      <c r="L5234" s="9"/>
      <c r="N5234" t="s">
        <v>215</v>
      </c>
      <c r="O5234" t="s">
        <v>204</v>
      </c>
      <c r="P5234" t="s">
        <v>189</v>
      </c>
      <c r="R5234" t="s">
        <v>6859</v>
      </c>
      <c r="S5234" s="9"/>
      <c r="U5234" t="s">
        <v>183</v>
      </c>
      <c r="V5234" t="str">
        <f>IFERROR(_xlfn.XLOOKUP(tb_C101[[#This Row],[OS]],[1]!tb_C103[OS],[1]!tb_C103[DESCRICAO]),"0")</f>
        <v>CORRETIVA</v>
      </c>
      <c r="W5234" t="str">
        <f>IFERROR(_xlfn.XLOOKUP(tb_C101[[#This Row],[OS]],[1]!tb_C103[OS],[1]!tb_C103[DESCRICAO2]),"0")</f>
        <v>AUTOMATICO - TROCAR</v>
      </c>
    </row>
    <row r="5235" spans="1:23" x14ac:dyDescent="0.25">
      <c r="A5235" s="7">
        <v>5115</v>
      </c>
      <c r="B5235" t="s">
        <v>858</v>
      </c>
      <c r="C5235">
        <v>1005</v>
      </c>
      <c r="D5235" s="8" t="s">
        <v>2856</v>
      </c>
      <c r="E5235" t="s">
        <v>2856</v>
      </c>
      <c r="F5235" t="s">
        <v>2856</v>
      </c>
      <c r="G5235" t="s">
        <v>3689</v>
      </c>
      <c r="H5235" t="s">
        <v>8048</v>
      </c>
      <c r="I5235" s="9">
        <v>45713.601365740738</v>
      </c>
      <c r="J5235" s="9"/>
      <c r="K5235" s="9"/>
      <c r="L5235" s="9">
        <v>45719.446377314816</v>
      </c>
      <c r="M5235" t="s">
        <v>8552</v>
      </c>
      <c r="N5235" t="s">
        <v>180</v>
      </c>
      <c r="O5235" t="s">
        <v>181</v>
      </c>
      <c r="P5235" t="s">
        <v>189</v>
      </c>
      <c r="Q5235" t="s">
        <v>3690</v>
      </c>
      <c r="S5235" s="9">
        <v>45719.446388888886</v>
      </c>
      <c r="T5235">
        <v>209481</v>
      </c>
      <c r="U5235" t="s">
        <v>183</v>
      </c>
      <c r="V5235" t="str">
        <f>IFERROR(_xlfn.XLOOKUP(tb_C101[[#This Row],[OS]],[1]!tb_C103[OS],[1]!tb_C103[DESCRICAO]),"0")</f>
        <v>CORRETIVA</v>
      </c>
      <c r="W5235" t="str">
        <f>IFERROR(_xlfn.XLOOKUP(tb_C101[[#This Row],[OS]],[1]!tb_C103[OS],[1]!tb_C103[DESCRICAO2]),"0")</f>
        <v>Mecanico</v>
      </c>
    </row>
    <row r="5236" spans="1:23" x14ac:dyDescent="0.25">
      <c r="A5236" s="7">
        <v>5116</v>
      </c>
      <c r="B5236" t="s">
        <v>184</v>
      </c>
      <c r="C5236">
        <v>113</v>
      </c>
      <c r="D5236" s="8" t="s">
        <v>213</v>
      </c>
      <c r="H5236" t="s">
        <v>7776</v>
      </c>
      <c r="I5236" s="9">
        <v>45713.606631944444</v>
      </c>
      <c r="J5236" s="9">
        <v>45713.482638888891</v>
      </c>
      <c r="K5236" s="9"/>
      <c r="L5236" s="9"/>
      <c r="N5236" t="s">
        <v>215</v>
      </c>
      <c r="O5236" t="s">
        <v>204</v>
      </c>
      <c r="P5236" t="s">
        <v>189</v>
      </c>
      <c r="R5236" t="s">
        <v>7777</v>
      </c>
      <c r="S5236" s="9"/>
      <c r="U5236" t="s">
        <v>183</v>
      </c>
      <c r="V5236" t="str">
        <f>IFERROR(_xlfn.XLOOKUP(tb_C101[[#This Row],[OS]],[1]!tb_C103[OS],[1]!tb_C103[DESCRICAO]),"0")</f>
        <v>CORRETIVA</v>
      </c>
      <c r="W5236" t="str">
        <f>IFERROR(_xlfn.XLOOKUP(tb_C101[[#This Row],[OS]],[1]!tb_C103[OS],[1]!tb_C103[DESCRICAO2]),"0")</f>
        <v>AUTOMATICO - TROCAR</v>
      </c>
    </row>
    <row r="5237" spans="1:23" x14ac:dyDescent="0.25">
      <c r="A5237" s="7">
        <v>5117</v>
      </c>
      <c r="B5237" t="s">
        <v>24</v>
      </c>
      <c r="C5237">
        <v>501</v>
      </c>
      <c r="D5237" s="8" t="s">
        <v>228</v>
      </c>
      <c r="H5237" t="s">
        <v>6858</v>
      </c>
      <c r="I5237" s="9">
        <v>45713.634733796294</v>
      </c>
      <c r="J5237" s="9">
        <v>45713.617361111108</v>
      </c>
      <c r="K5237" s="9"/>
      <c r="L5237" s="9"/>
      <c r="N5237" t="s">
        <v>215</v>
      </c>
      <c r="O5237" t="s">
        <v>204</v>
      </c>
      <c r="P5237" t="s">
        <v>189</v>
      </c>
      <c r="R5237" t="s">
        <v>6859</v>
      </c>
      <c r="S5237" s="9"/>
      <c r="U5237" t="s">
        <v>183</v>
      </c>
      <c r="V5237" t="str">
        <f>IFERROR(_xlfn.XLOOKUP(tb_C101[[#This Row],[OS]],[1]!tb_C103[OS],[1]!tb_C103[DESCRICAO]),"0")</f>
        <v>CORRETIVA</v>
      </c>
      <c r="W5237" t="str">
        <f>IFERROR(_xlfn.XLOOKUP(tb_C101[[#This Row],[OS]],[1]!tb_C103[OS],[1]!tb_C103[DESCRICAO2]),"0")</f>
        <v>AUTOMATICO - TROCAR</v>
      </c>
    </row>
    <row r="5238" spans="1:23" x14ac:dyDescent="0.25">
      <c r="A5238" s="7">
        <v>5118</v>
      </c>
      <c r="B5238" t="s">
        <v>24</v>
      </c>
      <c r="C5238">
        <v>501</v>
      </c>
      <c r="D5238" s="8" t="s">
        <v>228</v>
      </c>
      <c r="H5238" t="s">
        <v>6858</v>
      </c>
      <c r="I5238" s="9">
        <v>45713.634814814817</v>
      </c>
      <c r="J5238" s="9">
        <v>45713.630555555559</v>
      </c>
      <c r="K5238" s="9">
        <v>45713.636805555558</v>
      </c>
      <c r="L5238" s="9"/>
      <c r="N5238" t="s">
        <v>215</v>
      </c>
      <c r="O5238" t="s">
        <v>204</v>
      </c>
      <c r="P5238" t="s">
        <v>189</v>
      </c>
      <c r="R5238" t="s">
        <v>6859</v>
      </c>
      <c r="S5238" s="9"/>
      <c r="U5238" t="s">
        <v>183</v>
      </c>
      <c r="V5238" t="str">
        <f>IFERROR(_xlfn.XLOOKUP(tb_C101[[#This Row],[OS]],[1]!tb_C103[OS],[1]!tb_C103[DESCRICAO]),"0")</f>
        <v>CORRETIVA</v>
      </c>
      <c r="W5238" t="str">
        <f>IFERROR(_xlfn.XLOOKUP(tb_C101[[#This Row],[OS]],[1]!tb_C103[OS],[1]!tb_C103[DESCRICAO2]),"0")</f>
        <v>AUTOMATICO - TROCAR</v>
      </c>
    </row>
    <row r="5239" spans="1:23" x14ac:dyDescent="0.25">
      <c r="A5239" s="7">
        <v>5119</v>
      </c>
      <c r="B5239" t="s">
        <v>220</v>
      </c>
      <c r="C5239">
        <v>301</v>
      </c>
      <c r="D5239" s="8" t="s">
        <v>221</v>
      </c>
      <c r="E5239" t="s">
        <v>3283</v>
      </c>
      <c r="H5239" t="s">
        <v>6973</v>
      </c>
      <c r="I5239" s="9">
        <v>45713.824212962965</v>
      </c>
      <c r="J5239" s="9">
        <v>45713.823518518519</v>
      </c>
      <c r="K5239" s="9">
        <v>45719.701388888891</v>
      </c>
      <c r="L5239" s="9">
        <v>45726.414930555555</v>
      </c>
      <c r="M5239" t="s">
        <v>8553</v>
      </c>
      <c r="N5239" t="s">
        <v>180</v>
      </c>
      <c r="O5239" t="s">
        <v>204</v>
      </c>
      <c r="P5239" t="s">
        <v>189</v>
      </c>
      <c r="R5239" t="s">
        <v>8554</v>
      </c>
      <c r="S5239" s="9">
        <v>45726.414953703701</v>
      </c>
      <c r="T5239">
        <v>209481</v>
      </c>
      <c r="U5239" t="s">
        <v>183</v>
      </c>
      <c r="V5239" t="str">
        <f>IFERROR(_xlfn.XLOOKUP(tb_C101[[#This Row],[OS]],[1]!tb_C103[OS],[1]!tb_C103[DESCRICAO]),"0")</f>
        <v>CORRETIVA</v>
      </c>
      <c r="W5239" t="str">
        <f>IFERROR(_xlfn.XLOOKUP(tb_C101[[#This Row],[OS]],[1]!tb_C103[OS],[1]!tb_C103[DESCRICAO2]),"0")</f>
        <v>Eletrico</v>
      </c>
    </row>
    <row r="5240" spans="1:23" x14ac:dyDescent="0.25">
      <c r="A5240" s="7">
        <v>5120</v>
      </c>
      <c r="B5240" t="s">
        <v>184</v>
      </c>
      <c r="C5240">
        <v>108</v>
      </c>
      <c r="D5240" s="8" t="s">
        <v>317</v>
      </c>
      <c r="E5240" t="s">
        <v>345</v>
      </c>
      <c r="F5240" t="s">
        <v>4203</v>
      </c>
      <c r="G5240" t="s">
        <v>4204</v>
      </c>
      <c r="H5240" t="s">
        <v>3599</v>
      </c>
      <c r="I5240" s="9">
        <v>45714.109039351853</v>
      </c>
      <c r="J5240" s="9"/>
      <c r="K5240" s="9"/>
      <c r="L5240" s="9"/>
      <c r="N5240" t="s">
        <v>215</v>
      </c>
      <c r="O5240" t="s">
        <v>181</v>
      </c>
      <c r="Q5240" t="s">
        <v>895</v>
      </c>
      <c r="R5240" t="s">
        <v>8555</v>
      </c>
      <c r="S5240" s="9"/>
      <c r="U5240" t="s">
        <v>183</v>
      </c>
      <c r="V5240" t="str">
        <f>IFERROR(_xlfn.XLOOKUP(tb_C101[[#This Row],[OS]],[1]!tb_C103[OS],[1]!tb_C103[DESCRICAO]),"0")</f>
        <v>CORRETIVA</v>
      </c>
      <c r="W5240" t="str">
        <f>IFERROR(_xlfn.XLOOKUP(tb_C101[[#This Row],[OS]],[1]!tb_C103[OS],[1]!tb_C103[DESCRICAO2]),"0")</f>
        <v>Mecanico</v>
      </c>
    </row>
    <row r="5241" spans="1:23" x14ac:dyDescent="0.25">
      <c r="A5241" s="7">
        <v>5121</v>
      </c>
      <c r="B5241" t="s">
        <v>79</v>
      </c>
      <c r="D5241" s="8"/>
      <c r="H5241" t="s">
        <v>734</v>
      </c>
      <c r="I5241" s="9">
        <v>45714.283750000002</v>
      </c>
      <c r="J5241" s="9"/>
      <c r="K5241" s="9"/>
      <c r="L5241" s="9">
        <v>45719.449884259258</v>
      </c>
      <c r="M5241" t="s">
        <v>8556</v>
      </c>
      <c r="N5241" t="s">
        <v>180</v>
      </c>
      <c r="O5241" t="s">
        <v>181</v>
      </c>
      <c r="P5241" t="s">
        <v>189</v>
      </c>
      <c r="R5241" t="s">
        <v>8557</v>
      </c>
      <c r="S5241" s="9">
        <v>45719.449895833335</v>
      </c>
      <c r="T5241">
        <v>209481</v>
      </c>
      <c r="U5241" t="s">
        <v>183</v>
      </c>
      <c r="V5241" t="str">
        <f>IFERROR(_xlfn.XLOOKUP(tb_C101[[#This Row],[OS]],[1]!tb_C103[OS],[1]!tb_C103[DESCRICAO]),"0")</f>
        <v>MELHORIA</v>
      </c>
      <c r="W5241" t="str">
        <f>IFERROR(_xlfn.XLOOKUP(tb_C101[[#This Row],[OS]],[1]!tb_C103[OS],[1]!tb_C103[DESCRICAO2]),"0")</f>
        <v>Eletrico</v>
      </c>
    </row>
    <row r="5242" spans="1:23" x14ac:dyDescent="0.25">
      <c r="A5242" s="7">
        <v>5122</v>
      </c>
      <c r="B5242" t="s">
        <v>79</v>
      </c>
      <c r="C5242">
        <v>416</v>
      </c>
      <c r="D5242" s="8" t="s">
        <v>870</v>
      </c>
      <c r="E5242" t="s">
        <v>202</v>
      </c>
      <c r="F5242" t="s">
        <v>3227</v>
      </c>
      <c r="G5242" t="s">
        <v>3228</v>
      </c>
      <c r="H5242" t="s">
        <v>5761</v>
      </c>
      <c r="I5242" s="9">
        <v>45714.577511574076</v>
      </c>
      <c r="J5242" s="9"/>
      <c r="K5242" s="9"/>
      <c r="L5242" s="9"/>
      <c r="N5242" t="s">
        <v>215</v>
      </c>
      <c r="O5242" t="s">
        <v>181</v>
      </c>
      <c r="P5242" t="s">
        <v>182</v>
      </c>
      <c r="Q5242" t="s">
        <v>895</v>
      </c>
      <c r="R5242" t="s">
        <v>8558</v>
      </c>
      <c r="S5242" s="9"/>
      <c r="U5242" t="s">
        <v>183</v>
      </c>
      <c r="V5242" t="str">
        <f>IFERROR(_xlfn.XLOOKUP(tb_C101[[#This Row],[OS]],[1]!tb_C103[OS],[1]!tb_C103[DESCRICAO]),"0")</f>
        <v>CORRETIVA</v>
      </c>
      <c r="W5242" t="str">
        <f>IFERROR(_xlfn.XLOOKUP(tb_C101[[#This Row],[OS]],[1]!tb_C103[OS],[1]!tb_C103[DESCRICAO2]),"0")</f>
        <v>Mecanico</v>
      </c>
    </row>
    <row r="5243" spans="1:23" x14ac:dyDescent="0.25">
      <c r="A5243" s="7">
        <v>5123</v>
      </c>
      <c r="B5243" t="s">
        <v>184</v>
      </c>
      <c r="C5243">
        <v>118</v>
      </c>
      <c r="D5243" s="8" t="s">
        <v>1349</v>
      </c>
      <c r="H5243" t="s">
        <v>5985</v>
      </c>
      <c r="I5243" s="9">
        <v>45714.676226851851</v>
      </c>
      <c r="J5243" s="9">
        <v>45714.597222222219</v>
      </c>
      <c r="K5243" s="9"/>
      <c r="L5243" s="9"/>
      <c r="N5243" t="s">
        <v>215</v>
      </c>
      <c r="O5243" t="s">
        <v>204</v>
      </c>
      <c r="P5243" t="s">
        <v>189</v>
      </c>
      <c r="R5243" t="s">
        <v>5986</v>
      </c>
      <c r="S5243" s="9"/>
      <c r="U5243" t="s">
        <v>183</v>
      </c>
      <c r="V5243" t="str">
        <f>IFERROR(_xlfn.XLOOKUP(tb_C101[[#This Row],[OS]],[1]!tb_C103[OS],[1]!tb_C103[DESCRICAO]),"0")</f>
        <v>CORRETIVA</v>
      </c>
      <c r="W5243" t="str">
        <f>IFERROR(_xlfn.XLOOKUP(tb_C101[[#This Row],[OS]],[1]!tb_C103[OS],[1]!tb_C103[DESCRICAO2]),"0")</f>
        <v>AUTOMATICO - TROCAR</v>
      </c>
    </row>
    <row r="5244" spans="1:23" x14ac:dyDescent="0.25">
      <c r="A5244" s="7">
        <v>5124</v>
      </c>
      <c r="B5244" t="s">
        <v>184</v>
      </c>
      <c r="C5244">
        <v>118</v>
      </c>
      <c r="D5244" s="8" t="s">
        <v>1349</v>
      </c>
      <c r="H5244" t="s">
        <v>5985</v>
      </c>
      <c r="I5244" s="9">
        <v>45714.678113425929</v>
      </c>
      <c r="J5244" s="9">
        <v>45714.597222222219</v>
      </c>
      <c r="K5244" s="9"/>
      <c r="L5244" s="9"/>
      <c r="N5244" t="s">
        <v>215</v>
      </c>
      <c r="O5244" t="s">
        <v>204</v>
      </c>
      <c r="P5244" t="s">
        <v>189</v>
      </c>
      <c r="R5244" t="s">
        <v>5986</v>
      </c>
      <c r="S5244" s="9"/>
      <c r="U5244" t="s">
        <v>183</v>
      </c>
      <c r="V5244" t="str">
        <f>IFERROR(_xlfn.XLOOKUP(tb_C101[[#This Row],[OS]],[1]!tb_C103[OS],[1]!tb_C103[DESCRICAO]),"0")</f>
        <v>CORRETIVA</v>
      </c>
      <c r="W5244" t="str">
        <f>IFERROR(_xlfn.XLOOKUP(tb_C101[[#This Row],[OS]],[1]!tb_C103[OS],[1]!tb_C103[DESCRICAO2]),"0")</f>
        <v>AUTOMATICO - TROCAR</v>
      </c>
    </row>
    <row r="5245" spans="1:23" x14ac:dyDescent="0.25">
      <c r="A5245" s="7">
        <v>5125</v>
      </c>
      <c r="B5245" t="s">
        <v>184</v>
      </c>
      <c r="C5245">
        <v>118</v>
      </c>
      <c r="D5245" s="8" t="s">
        <v>1349</v>
      </c>
      <c r="E5245" t="s">
        <v>1623</v>
      </c>
      <c r="H5245" t="s">
        <v>343</v>
      </c>
      <c r="I5245" s="9">
        <v>45714.681122685186</v>
      </c>
      <c r="J5245" s="9"/>
      <c r="K5245" s="9"/>
      <c r="L5245" s="9">
        <v>45722.563067129631</v>
      </c>
      <c r="M5245" t="s">
        <v>8559</v>
      </c>
      <c r="N5245" t="s">
        <v>180</v>
      </c>
      <c r="O5245" t="s">
        <v>181</v>
      </c>
      <c r="P5245" t="s">
        <v>189</v>
      </c>
      <c r="R5245" t="s">
        <v>8560</v>
      </c>
      <c r="S5245" s="9">
        <v>45722.563078703701</v>
      </c>
      <c r="T5245">
        <v>209481</v>
      </c>
      <c r="U5245" t="s">
        <v>183</v>
      </c>
      <c r="V5245" t="str">
        <f>IFERROR(_xlfn.XLOOKUP(tb_C101[[#This Row],[OS]],[1]!tb_C103[OS],[1]!tb_C103[DESCRICAO]),"0")</f>
        <v>CORRETIVA</v>
      </c>
      <c r="W5245" t="str">
        <f>IFERROR(_xlfn.XLOOKUP(tb_C101[[#This Row],[OS]],[1]!tb_C103[OS],[1]!tb_C103[DESCRICAO2]),"0")</f>
        <v>Eletrico</v>
      </c>
    </row>
    <row r="5246" spans="1:23" x14ac:dyDescent="0.25">
      <c r="A5246" s="7">
        <v>5126</v>
      </c>
      <c r="B5246" t="s">
        <v>79</v>
      </c>
      <c r="D5246" s="8"/>
      <c r="H5246" t="s">
        <v>734</v>
      </c>
      <c r="I5246" s="9">
        <v>45715.386319444442</v>
      </c>
      <c r="J5246" s="9"/>
      <c r="K5246" s="9"/>
      <c r="L5246" s="9">
        <v>45719.450023148151</v>
      </c>
      <c r="M5246" t="s">
        <v>8561</v>
      </c>
      <c r="N5246" t="s">
        <v>180</v>
      </c>
      <c r="O5246" t="s">
        <v>181</v>
      </c>
      <c r="P5246" t="s">
        <v>189</v>
      </c>
      <c r="R5246" t="s">
        <v>8510</v>
      </c>
      <c r="S5246" s="9">
        <v>45719.45003472222</v>
      </c>
      <c r="T5246">
        <v>209481</v>
      </c>
      <c r="U5246" t="s">
        <v>183</v>
      </c>
      <c r="V5246" t="str">
        <f>IFERROR(_xlfn.XLOOKUP(tb_C101[[#This Row],[OS]],[1]!tb_C103[OS],[1]!tb_C103[DESCRICAO]),"0")</f>
        <v>CORRETIVA</v>
      </c>
      <c r="W5246" t="str">
        <f>IFERROR(_xlfn.XLOOKUP(tb_C101[[#This Row],[OS]],[1]!tb_C103[OS],[1]!tb_C103[DESCRICAO2]),"0")</f>
        <v>Eletrico</v>
      </c>
    </row>
    <row r="5247" spans="1:23" x14ac:dyDescent="0.25">
      <c r="A5247" s="7">
        <v>5127</v>
      </c>
      <c r="B5247" t="s">
        <v>79</v>
      </c>
      <c r="C5247">
        <v>406</v>
      </c>
      <c r="D5247" s="8" t="s">
        <v>822</v>
      </c>
      <c r="E5247" t="s">
        <v>3357</v>
      </c>
      <c r="H5247" t="s">
        <v>734</v>
      </c>
      <c r="I5247" s="9">
        <v>45715.447048611109</v>
      </c>
      <c r="J5247" s="9"/>
      <c r="K5247" s="9"/>
      <c r="L5247" s="9">
        <v>45719.450162037036</v>
      </c>
      <c r="M5247" t="s">
        <v>8562</v>
      </c>
      <c r="N5247" t="s">
        <v>180</v>
      </c>
      <c r="O5247" t="s">
        <v>181</v>
      </c>
      <c r="P5247" t="s">
        <v>189</v>
      </c>
      <c r="R5247" t="s">
        <v>8563</v>
      </c>
      <c r="S5247" s="9">
        <v>45719.450173611112</v>
      </c>
      <c r="T5247">
        <v>209481</v>
      </c>
      <c r="U5247" t="s">
        <v>183</v>
      </c>
      <c r="V5247" t="str">
        <f>IFERROR(_xlfn.XLOOKUP(tb_C101[[#This Row],[OS]],[1]!tb_C103[OS],[1]!tb_C103[DESCRICAO]),"0")</f>
        <v>MELHORIA</v>
      </c>
      <c r="W5247" t="str">
        <f>IFERROR(_xlfn.XLOOKUP(tb_C101[[#This Row],[OS]],[1]!tb_C103[OS],[1]!tb_C103[DESCRICAO2]),"0")</f>
        <v>Eletrico</v>
      </c>
    </row>
    <row r="5248" spans="1:23" x14ac:dyDescent="0.25">
      <c r="A5248" s="7">
        <v>5128</v>
      </c>
      <c r="B5248" t="s">
        <v>79</v>
      </c>
      <c r="C5248">
        <v>417</v>
      </c>
      <c r="D5248" s="8" t="s">
        <v>927</v>
      </c>
      <c r="H5248" t="s">
        <v>5617</v>
      </c>
      <c r="I5248" s="9">
        <v>45715.54420138889</v>
      </c>
      <c r="J5248" s="9">
        <v>45715.4375</v>
      </c>
      <c r="K5248" s="9"/>
      <c r="L5248" s="9"/>
      <c r="N5248" t="s">
        <v>215</v>
      </c>
      <c r="O5248" t="s">
        <v>204</v>
      </c>
      <c r="P5248" t="s">
        <v>189</v>
      </c>
      <c r="R5248" t="s">
        <v>5618</v>
      </c>
      <c r="S5248" s="9"/>
      <c r="U5248" t="s">
        <v>183</v>
      </c>
      <c r="V5248" t="str">
        <f>IFERROR(_xlfn.XLOOKUP(tb_C101[[#This Row],[OS]],[1]!tb_C103[OS],[1]!tb_C103[DESCRICAO]),"0")</f>
        <v>CORRETIVA</v>
      </c>
      <c r="W5248" t="str">
        <f>IFERROR(_xlfn.XLOOKUP(tb_C101[[#This Row],[OS]],[1]!tb_C103[OS],[1]!tb_C103[DESCRICAO2]),"0")</f>
        <v>AUTOMATICO - TROCAR</v>
      </c>
    </row>
    <row r="5249" spans="1:23" x14ac:dyDescent="0.25">
      <c r="A5249" s="7">
        <v>5129</v>
      </c>
      <c r="B5249" t="s">
        <v>79</v>
      </c>
      <c r="C5249">
        <v>406</v>
      </c>
      <c r="D5249" s="8" t="s">
        <v>822</v>
      </c>
      <c r="H5249" t="s">
        <v>7065</v>
      </c>
      <c r="I5249" s="9">
        <v>45715.561643518522</v>
      </c>
      <c r="J5249" s="9">
        <v>45715.443749999999</v>
      </c>
      <c r="K5249" s="9"/>
      <c r="L5249" s="9"/>
      <c r="N5249" t="s">
        <v>215</v>
      </c>
      <c r="O5249" t="s">
        <v>204</v>
      </c>
      <c r="P5249" t="s">
        <v>189</v>
      </c>
      <c r="R5249" t="s">
        <v>7066</v>
      </c>
      <c r="S5249" s="9"/>
      <c r="U5249" t="s">
        <v>183</v>
      </c>
      <c r="V5249" t="str">
        <f>IFERROR(_xlfn.XLOOKUP(tb_C101[[#This Row],[OS]],[1]!tb_C103[OS],[1]!tb_C103[DESCRICAO]),"0")</f>
        <v>CORRETIVA</v>
      </c>
      <c r="W5249" t="str">
        <f>IFERROR(_xlfn.XLOOKUP(tb_C101[[#This Row],[OS]],[1]!tb_C103[OS],[1]!tb_C103[DESCRICAO2]),"0")</f>
        <v>AUTOMATICO - TROCAR</v>
      </c>
    </row>
    <row r="5250" spans="1:23" x14ac:dyDescent="0.25">
      <c r="A5250" s="7">
        <v>5130</v>
      </c>
      <c r="B5250" t="s">
        <v>184</v>
      </c>
      <c r="C5250">
        <v>112</v>
      </c>
      <c r="D5250" s="8" t="s">
        <v>237</v>
      </c>
      <c r="H5250" t="s">
        <v>5738</v>
      </c>
      <c r="I5250" s="9">
        <v>45715.574583333335</v>
      </c>
      <c r="J5250" s="9">
        <v>45715.458333333336</v>
      </c>
      <c r="K5250" s="9"/>
      <c r="L5250" s="9"/>
      <c r="N5250" t="s">
        <v>215</v>
      </c>
      <c r="O5250" t="s">
        <v>204</v>
      </c>
      <c r="P5250" t="s">
        <v>189</v>
      </c>
      <c r="R5250" t="s">
        <v>5739</v>
      </c>
      <c r="S5250" s="9"/>
      <c r="U5250" t="s">
        <v>183</v>
      </c>
      <c r="V5250" t="str">
        <f>IFERROR(_xlfn.XLOOKUP(tb_C101[[#This Row],[OS]],[1]!tb_C103[OS],[1]!tb_C103[DESCRICAO]),"0")</f>
        <v>CORRETIVA</v>
      </c>
      <c r="W5250" t="str">
        <f>IFERROR(_xlfn.XLOOKUP(tb_C101[[#This Row],[OS]],[1]!tb_C103[OS],[1]!tb_C103[DESCRICAO2]),"0")</f>
        <v>AUTOMATICO - TROCAR</v>
      </c>
    </row>
    <row r="5251" spans="1:23" x14ac:dyDescent="0.25">
      <c r="A5251" s="7">
        <v>5131</v>
      </c>
      <c r="B5251" t="s">
        <v>24</v>
      </c>
      <c r="C5251">
        <v>501</v>
      </c>
      <c r="D5251" s="8" t="s">
        <v>228</v>
      </c>
      <c r="H5251" t="s">
        <v>8245</v>
      </c>
      <c r="I5251" s="9">
        <v>45715.581828703704</v>
      </c>
      <c r="J5251" s="9">
        <v>45715.5625</v>
      </c>
      <c r="K5251" s="9">
        <v>45715.602777777778</v>
      </c>
      <c r="L5251" s="9"/>
      <c r="N5251" t="s">
        <v>215</v>
      </c>
      <c r="O5251" t="s">
        <v>204</v>
      </c>
      <c r="P5251" t="s">
        <v>189</v>
      </c>
      <c r="R5251" t="s">
        <v>8246</v>
      </c>
      <c r="S5251" s="9"/>
      <c r="U5251" t="s">
        <v>183</v>
      </c>
      <c r="V5251" t="str">
        <f>IFERROR(_xlfn.XLOOKUP(tb_C101[[#This Row],[OS]],[1]!tb_C103[OS],[1]!tb_C103[DESCRICAO]),"0")</f>
        <v>CORRETIVA</v>
      </c>
      <c r="W5251" t="str">
        <f>IFERROR(_xlfn.XLOOKUP(tb_C101[[#This Row],[OS]],[1]!tb_C103[OS],[1]!tb_C103[DESCRICAO2]),"0")</f>
        <v>AUTOMATICO - TROCAR</v>
      </c>
    </row>
    <row r="5252" spans="1:23" x14ac:dyDescent="0.25">
      <c r="A5252" s="7">
        <v>5132</v>
      </c>
      <c r="B5252" t="s">
        <v>184</v>
      </c>
      <c r="C5252">
        <v>112</v>
      </c>
      <c r="D5252" s="8" t="s">
        <v>237</v>
      </c>
      <c r="H5252" t="s">
        <v>5738</v>
      </c>
      <c r="I5252" s="9">
        <v>45715.771412037036</v>
      </c>
      <c r="J5252" s="9">
        <v>45715.458333333336</v>
      </c>
      <c r="K5252" s="9"/>
      <c r="L5252" s="9"/>
      <c r="N5252" t="s">
        <v>215</v>
      </c>
      <c r="O5252" t="s">
        <v>204</v>
      </c>
      <c r="P5252" t="s">
        <v>189</v>
      </c>
      <c r="R5252" t="s">
        <v>5739</v>
      </c>
      <c r="S5252" s="9"/>
      <c r="U5252" t="s">
        <v>183</v>
      </c>
      <c r="V5252" t="str">
        <f>IFERROR(_xlfn.XLOOKUP(tb_C101[[#This Row],[OS]],[1]!tb_C103[OS],[1]!tb_C103[DESCRICAO]),"0")</f>
        <v>CORRETIVA</v>
      </c>
      <c r="W5252" t="str">
        <f>IFERROR(_xlfn.XLOOKUP(tb_C101[[#This Row],[OS]],[1]!tb_C103[OS],[1]!tb_C103[DESCRICAO2]),"0")</f>
        <v>AUTOMATICO - TROCAR</v>
      </c>
    </row>
    <row r="5253" spans="1:23" x14ac:dyDescent="0.25">
      <c r="A5253" s="7">
        <v>5133</v>
      </c>
      <c r="B5253" t="s">
        <v>79</v>
      </c>
      <c r="C5253">
        <v>417</v>
      </c>
      <c r="D5253" s="8" t="s">
        <v>927</v>
      </c>
      <c r="H5253" t="s">
        <v>5365</v>
      </c>
      <c r="I5253" s="9">
        <v>45715.837118055555</v>
      </c>
      <c r="J5253" s="9">
        <v>45715.5625</v>
      </c>
      <c r="K5253" s="9"/>
      <c r="L5253" s="9"/>
      <c r="N5253" t="s">
        <v>215</v>
      </c>
      <c r="O5253" t="s">
        <v>204</v>
      </c>
      <c r="P5253" t="s">
        <v>189</v>
      </c>
      <c r="R5253" t="s">
        <v>5366</v>
      </c>
      <c r="S5253" s="9"/>
      <c r="U5253" t="s">
        <v>183</v>
      </c>
      <c r="V5253" t="str">
        <f>IFERROR(_xlfn.XLOOKUP(tb_C101[[#This Row],[OS]],[1]!tb_C103[OS],[1]!tb_C103[DESCRICAO]),"0")</f>
        <v>CORRETIVA</v>
      </c>
      <c r="W5253" t="str">
        <f>IFERROR(_xlfn.XLOOKUP(tb_C101[[#This Row],[OS]],[1]!tb_C103[OS],[1]!tb_C103[DESCRICAO2]),"0")</f>
        <v>AUTOMATICO - TROCAR</v>
      </c>
    </row>
    <row r="5254" spans="1:23" x14ac:dyDescent="0.25">
      <c r="A5254" s="7">
        <v>5134</v>
      </c>
      <c r="B5254" t="s">
        <v>79</v>
      </c>
      <c r="C5254">
        <v>417</v>
      </c>
      <c r="D5254" s="8" t="s">
        <v>927</v>
      </c>
      <c r="H5254" t="s">
        <v>5365</v>
      </c>
      <c r="I5254" s="9">
        <v>45715.909479166665</v>
      </c>
      <c r="J5254" s="9">
        <v>45715.833333333336</v>
      </c>
      <c r="K5254" s="9"/>
      <c r="L5254" s="9"/>
      <c r="N5254" t="s">
        <v>215</v>
      </c>
      <c r="O5254" t="s">
        <v>204</v>
      </c>
      <c r="P5254" t="s">
        <v>189</v>
      </c>
      <c r="R5254" t="s">
        <v>5366</v>
      </c>
      <c r="S5254" s="9"/>
      <c r="U5254" t="s">
        <v>183</v>
      </c>
      <c r="V5254" t="str">
        <f>IFERROR(_xlfn.XLOOKUP(tb_C101[[#This Row],[OS]],[1]!tb_C103[OS],[1]!tb_C103[DESCRICAO]),"0")</f>
        <v>CORRETIVA</v>
      </c>
      <c r="W5254" t="str">
        <f>IFERROR(_xlfn.XLOOKUP(tb_C101[[#This Row],[OS]],[1]!tb_C103[OS],[1]!tb_C103[DESCRICAO2]),"0")</f>
        <v>AUTOMATICO - TROCAR</v>
      </c>
    </row>
    <row r="5255" spans="1:23" x14ac:dyDescent="0.25">
      <c r="A5255" s="7">
        <v>5135</v>
      </c>
      <c r="B5255" t="s">
        <v>175</v>
      </c>
      <c r="C5255">
        <v>206</v>
      </c>
      <c r="D5255" s="8" t="s">
        <v>793</v>
      </c>
      <c r="E5255" t="s">
        <v>3656</v>
      </c>
      <c r="H5255" t="s">
        <v>723</v>
      </c>
      <c r="I5255" s="9">
        <v>45716.346145833333</v>
      </c>
      <c r="J5255" s="9"/>
      <c r="K5255" s="9"/>
      <c r="L5255" s="9">
        <v>45719.446516203701</v>
      </c>
      <c r="M5255" t="s">
        <v>8564</v>
      </c>
      <c r="N5255" t="s">
        <v>180</v>
      </c>
      <c r="O5255" t="s">
        <v>181</v>
      </c>
      <c r="P5255" t="s">
        <v>189</v>
      </c>
      <c r="R5255" t="s">
        <v>8565</v>
      </c>
      <c r="S5255" s="9">
        <v>45719.446527777778</v>
      </c>
      <c r="T5255">
        <v>209481</v>
      </c>
      <c r="U5255" t="s">
        <v>183</v>
      </c>
      <c r="V5255" t="str">
        <f>IFERROR(_xlfn.XLOOKUP(tb_C101[[#This Row],[OS]],[1]!tb_C103[OS],[1]!tb_C103[DESCRICAO]),"0")</f>
        <v>CORRETIVA</v>
      </c>
      <c r="W5255" t="str">
        <f>IFERROR(_xlfn.XLOOKUP(tb_C101[[#This Row],[OS]],[1]!tb_C103[OS],[1]!tb_C103[DESCRICAO2]),"0")</f>
        <v>Eletrico</v>
      </c>
    </row>
    <row r="5256" spans="1:23" x14ac:dyDescent="0.25">
      <c r="A5256" s="7">
        <v>5136</v>
      </c>
      <c r="B5256" t="s">
        <v>175</v>
      </c>
      <c r="C5256">
        <v>206</v>
      </c>
      <c r="D5256" s="8" t="s">
        <v>793</v>
      </c>
      <c r="E5256" t="s">
        <v>286</v>
      </c>
      <c r="H5256" t="s">
        <v>723</v>
      </c>
      <c r="I5256" s="9">
        <v>45716.347118055557</v>
      </c>
      <c r="J5256" s="9"/>
      <c r="K5256" s="9"/>
      <c r="L5256" s="9">
        <v>45719.446689814817</v>
      </c>
      <c r="M5256" t="s">
        <v>8566</v>
      </c>
      <c r="N5256" t="s">
        <v>180</v>
      </c>
      <c r="O5256" t="s">
        <v>181</v>
      </c>
      <c r="P5256" t="s">
        <v>189</v>
      </c>
      <c r="R5256" t="s">
        <v>8567</v>
      </c>
      <c r="S5256" s="9">
        <v>45719.446701388886</v>
      </c>
      <c r="T5256">
        <v>209481</v>
      </c>
      <c r="U5256" t="s">
        <v>183</v>
      </c>
      <c r="V5256" t="str">
        <f>IFERROR(_xlfn.XLOOKUP(tb_C101[[#This Row],[OS]],[1]!tb_C103[OS],[1]!tb_C103[DESCRICAO]),"0")</f>
        <v>CORRETIVA</v>
      </c>
      <c r="W5256" t="str">
        <f>IFERROR(_xlfn.XLOOKUP(tb_C101[[#This Row],[OS]],[1]!tb_C103[OS],[1]!tb_C103[DESCRICAO2]),"0")</f>
        <v>Falha Operacinal</v>
      </c>
    </row>
    <row r="5257" spans="1:23" x14ac:dyDescent="0.25">
      <c r="A5257" s="7">
        <v>5137</v>
      </c>
      <c r="B5257" t="s">
        <v>175</v>
      </c>
      <c r="C5257">
        <v>207</v>
      </c>
      <c r="D5257" s="8" t="s">
        <v>760</v>
      </c>
      <c r="E5257" t="s">
        <v>2442</v>
      </c>
      <c r="H5257" t="s">
        <v>723</v>
      </c>
      <c r="I5257" s="9">
        <v>45716.347685185188</v>
      </c>
      <c r="J5257" s="9"/>
      <c r="K5257" s="9"/>
      <c r="L5257" s="9">
        <v>45719.447592592594</v>
      </c>
      <c r="M5257" t="s">
        <v>8568</v>
      </c>
      <c r="N5257" t="s">
        <v>180</v>
      </c>
      <c r="O5257" t="s">
        <v>181</v>
      </c>
      <c r="P5257" t="s">
        <v>189</v>
      </c>
      <c r="R5257" t="s">
        <v>8569</v>
      </c>
      <c r="S5257" s="9">
        <v>45719.447604166664</v>
      </c>
      <c r="T5257">
        <v>209481</v>
      </c>
      <c r="U5257" t="s">
        <v>183</v>
      </c>
      <c r="V5257" t="str">
        <f>IFERROR(_xlfn.XLOOKUP(tb_C101[[#This Row],[OS]],[1]!tb_C103[OS],[1]!tb_C103[DESCRICAO]),"0")</f>
        <v>CORRETIVA</v>
      </c>
      <c r="W5257" t="str">
        <f>IFERROR(_xlfn.XLOOKUP(tb_C101[[#This Row],[OS]],[1]!tb_C103[OS],[1]!tb_C103[DESCRICAO2]),"0")</f>
        <v>Mecanico</v>
      </c>
    </row>
    <row r="5258" spans="1:23" x14ac:dyDescent="0.25">
      <c r="A5258" s="7">
        <v>5138</v>
      </c>
      <c r="B5258" t="s">
        <v>175</v>
      </c>
      <c r="C5258">
        <v>207</v>
      </c>
      <c r="D5258" s="8" t="s">
        <v>760</v>
      </c>
      <c r="H5258" t="s">
        <v>723</v>
      </c>
      <c r="I5258" s="9">
        <v>45716.348090277781</v>
      </c>
      <c r="J5258" s="9"/>
      <c r="K5258" s="9"/>
      <c r="L5258" s="9"/>
      <c r="N5258" t="s">
        <v>215</v>
      </c>
      <c r="O5258" t="s">
        <v>181</v>
      </c>
      <c r="R5258" t="s">
        <v>8570</v>
      </c>
      <c r="S5258" s="9"/>
      <c r="U5258" t="s">
        <v>183</v>
      </c>
      <c r="V5258" t="str">
        <f>IFERROR(_xlfn.XLOOKUP(tb_C101[[#This Row],[OS]],[1]!tb_C103[OS],[1]!tb_C103[DESCRICAO]),"0")</f>
        <v>CORRETIVA</v>
      </c>
      <c r="W5258" t="str">
        <f>IFERROR(_xlfn.XLOOKUP(tb_C101[[#This Row],[OS]],[1]!tb_C103[OS],[1]!tb_C103[DESCRICAO2]),"0")</f>
        <v>Eletrico</v>
      </c>
    </row>
    <row r="5259" spans="1:23" x14ac:dyDescent="0.25">
      <c r="A5259" s="7">
        <v>5139</v>
      </c>
      <c r="B5259" t="s">
        <v>175</v>
      </c>
      <c r="C5259">
        <v>207</v>
      </c>
      <c r="D5259" s="8" t="s">
        <v>760</v>
      </c>
      <c r="E5259" t="s">
        <v>2442</v>
      </c>
      <c r="H5259" t="s">
        <v>723</v>
      </c>
      <c r="I5259" s="9">
        <v>45716.348483796297</v>
      </c>
      <c r="J5259" s="9"/>
      <c r="K5259" s="9"/>
      <c r="L5259" s="9">
        <v>45719.447743055556</v>
      </c>
      <c r="M5259" t="s">
        <v>8571</v>
      </c>
      <c r="N5259" t="s">
        <v>180</v>
      </c>
      <c r="O5259" t="s">
        <v>181</v>
      </c>
      <c r="P5259" t="s">
        <v>189</v>
      </c>
      <c r="R5259" t="s">
        <v>8572</v>
      </c>
      <c r="S5259" s="9">
        <v>45719.447766203702</v>
      </c>
      <c r="T5259">
        <v>209481</v>
      </c>
      <c r="U5259" t="s">
        <v>183</v>
      </c>
      <c r="V5259" t="str">
        <f>IFERROR(_xlfn.XLOOKUP(tb_C101[[#This Row],[OS]],[1]!tb_C103[OS],[1]!tb_C103[DESCRICAO]),"0")</f>
        <v>CORRETIVA</v>
      </c>
      <c r="W5259" t="str">
        <f>IFERROR(_xlfn.XLOOKUP(tb_C101[[#This Row],[OS]],[1]!tb_C103[OS],[1]!tb_C103[DESCRICAO2]),"0")</f>
        <v>Mecanico</v>
      </c>
    </row>
    <row r="5260" spans="1:23" x14ac:dyDescent="0.25">
      <c r="A5260" s="7">
        <v>5140</v>
      </c>
      <c r="B5260" t="s">
        <v>184</v>
      </c>
      <c r="C5260">
        <v>108</v>
      </c>
      <c r="D5260" s="8" t="s">
        <v>317</v>
      </c>
      <c r="E5260" t="s">
        <v>245</v>
      </c>
      <c r="H5260" t="s">
        <v>343</v>
      </c>
      <c r="I5260" s="9">
        <v>45716.412731481483</v>
      </c>
      <c r="J5260" s="9"/>
      <c r="K5260" s="9"/>
      <c r="L5260" s="9"/>
      <c r="N5260" t="s">
        <v>215</v>
      </c>
      <c r="O5260" t="s">
        <v>181</v>
      </c>
      <c r="P5260" t="s">
        <v>189</v>
      </c>
      <c r="R5260" t="s">
        <v>8573</v>
      </c>
      <c r="S5260" s="9"/>
      <c r="U5260" t="s">
        <v>183</v>
      </c>
      <c r="V5260" t="str">
        <f>IFERROR(_xlfn.XLOOKUP(tb_C101[[#This Row],[OS]],[1]!tb_C103[OS],[1]!tb_C103[DESCRICAO]),"0")</f>
        <v>CORRETIVA</v>
      </c>
      <c r="W5260" t="str">
        <f>IFERROR(_xlfn.XLOOKUP(tb_C101[[#This Row],[OS]],[1]!tb_C103[OS],[1]!tb_C103[DESCRICAO2]),"0")</f>
        <v>Eletrico</v>
      </c>
    </row>
    <row r="5261" spans="1:23" x14ac:dyDescent="0.25">
      <c r="A5261" s="7">
        <v>5141</v>
      </c>
      <c r="B5261" t="s">
        <v>184</v>
      </c>
      <c r="C5261">
        <v>108</v>
      </c>
      <c r="D5261" s="8" t="s">
        <v>317</v>
      </c>
      <c r="E5261" t="s">
        <v>337</v>
      </c>
      <c r="H5261" t="s">
        <v>343</v>
      </c>
      <c r="I5261" s="9">
        <v>45716.414375</v>
      </c>
      <c r="J5261" s="9"/>
      <c r="K5261" s="9"/>
      <c r="L5261" s="9">
        <v>45722.563125000001</v>
      </c>
      <c r="M5261" t="s">
        <v>8574</v>
      </c>
      <c r="N5261" t="s">
        <v>180</v>
      </c>
      <c r="O5261" t="s">
        <v>181</v>
      </c>
      <c r="P5261" t="s">
        <v>189</v>
      </c>
      <c r="R5261" t="s">
        <v>8575</v>
      </c>
      <c r="S5261" s="9">
        <v>45722.563136574077</v>
      </c>
      <c r="T5261">
        <v>209481</v>
      </c>
      <c r="U5261" t="s">
        <v>183</v>
      </c>
      <c r="V5261" t="str">
        <f>IFERROR(_xlfn.XLOOKUP(tb_C101[[#This Row],[OS]],[1]!tb_C103[OS],[1]!tb_C103[DESCRICAO]),"0")</f>
        <v>CORRETIVA</v>
      </c>
      <c r="W5261" t="str">
        <f>IFERROR(_xlfn.XLOOKUP(tb_C101[[#This Row],[OS]],[1]!tb_C103[OS],[1]!tb_C103[DESCRICAO2]),"0")</f>
        <v>Eletrico</v>
      </c>
    </row>
    <row r="5262" spans="1:23" x14ac:dyDescent="0.25">
      <c r="A5262" s="7">
        <v>5142</v>
      </c>
      <c r="B5262" t="s">
        <v>184</v>
      </c>
      <c r="C5262">
        <v>118</v>
      </c>
      <c r="D5262" s="8" t="s">
        <v>1349</v>
      </c>
      <c r="E5262" t="s">
        <v>1623</v>
      </c>
      <c r="H5262" t="s">
        <v>343</v>
      </c>
      <c r="I5262" s="9">
        <v>45716.415752314817</v>
      </c>
      <c r="J5262" s="9"/>
      <c r="K5262" s="9"/>
      <c r="L5262" s="9">
        <v>45722.562962962962</v>
      </c>
      <c r="M5262" t="s">
        <v>8576</v>
      </c>
      <c r="N5262" t="s">
        <v>180</v>
      </c>
      <c r="O5262" t="s">
        <v>181</v>
      </c>
      <c r="P5262" t="s">
        <v>189</v>
      </c>
      <c r="R5262" t="s">
        <v>8577</v>
      </c>
      <c r="S5262" s="9">
        <v>45722.562974537039</v>
      </c>
      <c r="T5262">
        <v>209481</v>
      </c>
      <c r="U5262" t="s">
        <v>183</v>
      </c>
      <c r="V5262" t="str">
        <f>IFERROR(_xlfn.XLOOKUP(tb_C101[[#This Row],[OS]],[1]!tb_C103[OS],[1]!tb_C103[DESCRICAO]),"0")</f>
        <v>CORRETIVA</v>
      </c>
      <c r="W5262" t="str">
        <f>IFERROR(_xlfn.XLOOKUP(tb_C101[[#This Row],[OS]],[1]!tb_C103[OS],[1]!tb_C103[DESCRICAO2]),"0")</f>
        <v>Eletrico</v>
      </c>
    </row>
    <row r="5263" spans="1:23" x14ac:dyDescent="0.25">
      <c r="A5263" s="7">
        <v>5143</v>
      </c>
      <c r="B5263" t="s">
        <v>184</v>
      </c>
      <c r="C5263">
        <v>108</v>
      </c>
      <c r="D5263" s="8" t="s">
        <v>317</v>
      </c>
      <c r="H5263" t="s">
        <v>7555</v>
      </c>
      <c r="I5263" s="9">
        <v>45716.453576388885</v>
      </c>
      <c r="J5263" s="9">
        <v>45716.319444444445</v>
      </c>
      <c r="K5263" s="9"/>
      <c r="L5263" s="9"/>
      <c r="N5263" t="s">
        <v>215</v>
      </c>
      <c r="O5263" t="s">
        <v>204</v>
      </c>
      <c r="P5263" t="s">
        <v>189</v>
      </c>
      <c r="R5263" t="s">
        <v>7556</v>
      </c>
      <c r="S5263" s="9"/>
      <c r="U5263" t="s">
        <v>183</v>
      </c>
      <c r="V5263" t="str">
        <f>IFERROR(_xlfn.XLOOKUP(tb_C101[[#This Row],[OS]],[1]!tb_C103[OS],[1]!tb_C103[DESCRICAO]),"0")</f>
        <v>CORRETIVA</v>
      </c>
      <c r="W5263" t="str">
        <f>IFERROR(_xlfn.XLOOKUP(tb_C101[[#This Row],[OS]],[1]!tb_C103[OS],[1]!tb_C103[DESCRICAO2]),"0")</f>
        <v>AUTOMATICO - TROCAR</v>
      </c>
    </row>
    <row r="5264" spans="1:23" x14ac:dyDescent="0.25">
      <c r="A5264" s="7">
        <v>5144</v>
      </c>
      <c r="B5264" t="s">
        <v>184</v>
      </c>
      <c r="C5264">
        <v>108</v>
      </c>
      <c r="D5264" s="8" t="s">
        <v>317</v>
      </c>
      <c r="H5264" t="s">
        <v>7555</v>
      </c>
      <c r="I5264" s="9">
        <v>45716.464421296296</v>
      </c>
      <c r="J5264" s="9">
        <v>45716.375</v>
      </c>
      <c r="K5264" s="9"/>
      <c r="L5264" s="9"/>
      <c r="N5264" t="s">
        <v>215</v>
      </c>
      <c r="O5264" t="s">
        <v>204</v>
      </c>
      <c r="P5264" t="s">
        <v>189</v>
      </c>
      <c r="R5264" t="s">
        <v>7556</v>
      </c>
      <c r="S5264" s="9"/>
      <c r="U5264" t="s">
        <v>183</v>
      </c>
      <c r="V5264" t="str">
        <f>IFERROR(_xlfn.XLOOKUP(tb_C101[[#This Row],[OS]],[1]!tb_C103[OS],[1]!tb_C103[DESCRICAO]),"0")</f>
        <v>CORRETIVA</v>
      </c>
      <c r="W5264" t="str">
        <f>IFERROR(_xlfn.XLOOKUP(tb_C101[[#This Row],[OS]],[1]!tb_C103[OS],[1]!tb_C103[DESCRICAO2]),"0")</f>
        <v>AUTOMATICO - TROCAR</v>
      </c>
    </row>
    <row r="5265" spans="1:23" x14ac:dyDescent="0.25">
      <c r="A5265" s="7">
        <v>5145</v>
      </c>
      <c r="B5265" t="s">
        <v>79</v>
      </c>
      <c r="C5265">
        <v>417</v>
      </c>
      <c r="D5265" s="8" t="s">
        <v>927</v>
      </c>
      <c r="H5265" t="s">
        <v>5617</v>
      </c>
      <c r="I5265" s="9">
        <v>45716.52784722222</v>
      </c>
      <c r="J5265" s="9">
        <v>45716.458333333336</v>
      </c>
      <c r="K5265" s="9"/>
      <c r="L5265" s="9"/>
      <c r="N5265" t="s">
        <v>215</v>
      </c>
      <c r="O5265" t="s">
        <v>204</v>
      </c>
      <c r="P5265" t="s">
        <v>189</v>
      </c>
      <c r="R5265" t="s">
        <v>5618</v>
      </c>
      <c r="S5265" s="9"/>
      <c r="U5265" t="s">
        <v>183</v>
      </c>
      <c r="V5265" t="str">
        <f>IFERROR(_xlfn.XLOOKUP(tb_C101[[#This Row],[OS]],[1]!tb_C103[OS],[1]!tb_C103[DESCRICAO]),"0")</f>
        <v>CORRETIVA</v>
      </c>
      <c r="W5265" t="str">
        <f>IFERROR(_xlfn.XLOOKUP(tb_C101[[#This Row],[OS]],[1]!tb_C103[OS],[1]!tb_C103[DESCRICAO2]),"0")</f>
        <v>AUTOMATICO - TROCAR</v>
      </c>
    </row>
    <row r="5266" spans="1:23" x14ac:dyDescent="0.25">
      <c r="A5266" s="7">
        <v>5146</v>
      </c>
      <c r="B5266" t="s">
        <v>24</v>
      </c>
      <c r="C5266">
        <v>506</v>
      </c>
      <c r="D5266" s="8" t="s">
        <v>819</v>
      </c>
      <c r="E5266" t="s">
        <v>271</v>
      </c>
      <c r="F5266" t="s">
        <v>3539</v>
      </c>
      <c r="G5266" t="s">
        <v>3540</v>
      </c>
      <c r="H5266" t="s">
        <v>723</v>
      </c>
      <c r="I5266" s="9">
        <v>45716.656898148147</v>
      </c>
      <c r="J5266" s="9"/>
      <c r="K5266" s="9"/>
      <c r="L5266" s="9">
        <v>45719.444409722222</v>
      </c>
      <c r="M5266" t="s">
        <v>8578</v>
      </c>
      <c r="N5266" t="s">
        <v>180</v>
      </c>
      <c r="O5266" t="s">
        <v>181</v>
      </c>
      <c r="P5266" t="s">
        <v>189</v>
      </c>
      <c r="Q5266" t="s">
        <v>895</v>
      </c>
      <c r="R5266" t="s">
        <v>8579</v>
      </c>
      <c r="S5266" s="9">
        <v>45719.444421296299</v>
      </c>
      <c r="T5266">
        <v>209481</v>
      </c>
      <c r="U5266" t="s">
        <v>183</v>
      </c>
      <c r="V5266" t="str">
        <f>IFERROR(_xlfn.XLOOKUP(tb_C101[[#This Row],[OS]],[1]!tb_C103[OS],[1]!tb_C103[DESCRICAO]),"0")</f>
        <v>CORRETIVA</v>
      </c>
      <c r="W5266" t="str">
        <f>IFERROR(_xlfn.XLOOKUP(tb_C101[[#This Row],[OS]],[1]!tb_C103[OS],[1]!tb_C103[DESCRICAO2]),"0")</f>
        <v>Eletrico</v>
      </c>
    </row>
    <row r="5267" spans="1:23" x14ac:dyDescent="0.25">
      <c r="A5267" s="7">
        <v>5147</v>
      </c>
      <c r="B5267" t="s">
        <v>24</v>
      </c>
      <c r="C5267">
        <v>501</v>
      </c>
      <c r="D5267" s="8" t="s">
        <v>228</v>
      </c>
      <c r="E5267" t="s">
        <v>345</v>
      </c>
      <c r="F5267" t="s">
        <v>3910</v>
      </c>
      <c r="G5267" t="s">
        <v>3911</v>
      </c>
      <c r="H5267" t="s">
        <v>723</v>
      </c>
      <c r="I5267" s="9">
        <v>45716.658726851849</v>
      </c>
      <c r="J5267" s="9"/>
      <c r="K5267" s="9"/>
      <c r="L5267" s="9">
        <v>45719.444039351853</v>
      </c>
      <c r="M5267" t="s">
        <v>8580</v>
      </c>
      <c r="N5267" t="s">
        <v>180</v>
      </c>
      <c r="O5267" t="s">
        <v>181</v>
      </c>
      <c r="P5267" t="s">
        <v>189</v>
      </c>
      <c r="Q5267" t="s">
        <v>895</v>
      </c>
      <c r="R5267" t="s">
        <v>8581</v>
      </c>
      <c r="S5267" s="9">
        <v>45719.444050925929</v>
      </c>
      <c r="T5267">
        <v>209481</v>
      </c>
      <c r="U5267" t="s">
        <v>183</v>
      </c>
      <c r="V5267" t="str">
        <f>IFERROR(_xlfn.XLOOKUP(tb_C101[[#This Row],[OS]],[1]!tb_C103[OS],[1]!tb_C103[DESCRICAO]),"0")</f>
        <v>CORRETIVA</v>
      </c>
      <c r="W5267" t="str">
        <f>IFERROR(_xlfn.XLOOKUP(tb_C101[[#This Row],[OS]],[1]!tb_C103[OS],[1]!tb_C103[DESCRICAO2]),"0")</f>
        <v>Mecanico</v>
      </c>
    </row>
    <row r="5268" spans="1:23" x14ac:dyDescent="0.25">
      <c r="A5268" s="7">
        <v>5148</v>
      </c>
      <c r="B5268" t="s">
        <v>79</v>
      </c>
      <c r="C5268">
        <v>417</v>
      </c>
      <c r="D5268" s="8" t="s">
        <v>927</v>
      </c>
      <c r="H5268" t="s">
        <v>5365</v>
      </c>
      <c r="I5268" s="9">
        <v>45716.909895833334</v>
      </c>
      <c r="J5268" s="9">
        <v>45716.881944444445</v>
      </c>
      <c r="K5268" s="9"/>
      <c r="L5268" s="9"/>
      <c r="N5268" t="s">
        <v>215</v>
      </c>
      <c r="O5268" t="s">
        <v>204</v>
      </c>
      <c r="P5268" t="s">
        <v>189</v>
      </c>
      <c r="R5268" t="s">
        <v>5366</v>
      </c>
      <c r="S5268" s="9"/>
      <c r="U5268" t="s">
        <v>183</v>
      </c>
      <c r="V5268" t="str">
        <f>IFERROR(_xlfn.XLOOKUP(tb_C101[[#This Row],[OS]],[1]!tb_C103[OS],[1]!tb_C103[DESCRICAO]),"0")</f>
        <v>CORRETIVA</v>
      </c>
      <c r="W5268" t="str">
        <f>IFERROR(_xlfn.XLOOKUP(tb_C101[[#This Row],[OS]],[1]!tb_C103[OS],[1]!tb_C103[DESCRICAO2]),"0")</f>
        <v>AUTOMATICO - TROCAR</v>
      </c>
    </row>
    <row r="5269" spans="1:23" x14ac:dyDescent="0.25">
      <c r="A5269" s="7">
        <v>5149</v>
      </c>
      <c r="B5269" t="s">
        <v>220</v>
      </c>
      <c r="C5269">
        <v>301</v>
      </c>
      <c r="D5269" s="8" t="s">
        <v>221</v>
      </c>
      <c r="H5269" t="s">
        <v>6973</v>
      </c>
      <c r="I5269" s="9">
        <v>45717.370937500003</v>
      </c>
      <c r="J5269" s="9">
        <v>45713.819444444445</v>
      </c>
      <c r="K5269" s="9"/>
      <c r="L5269" s="9"/>
      <c r="N5269" t="s">
        <v>215</v>
      </c>
      <c r="O5269" t="s">
        <v>204</v>
      </c>
      <c r="P5269" t="s">
        <v>189</v>
      </c>
      <c r="R5269" t="s">
        <v>8344</v>
      </c>
      <c r="S5269" s="9"/>
      <c r="U5269" t="s">
        <v>183</v>
      </c>
      <c r="V5269" t="str">
        <f>IFERROR(_xlfn.XLOOKUP(tb_C101[[#This Row],[OS]],[1]!tb_C103[OS],[1]!tb_C103[DESCRICAO]),"0")</f>
        <v>CORRETIVA</v>
      </c>
      <c r="W5269" t="str">
        <f>IFERROR(_xlfn.XLOOKUP(tb_C101[[#This Row],[OS]],[1]!tb_C103[OS],[1]!tb_C103[DESCRICAO2]),"0")</f>
        <v>AUTOMATICO - TROCAR</v>
      </c>
    </row>
    <row r="5270" spans="1:23" x14ac:dyDescent="0.25">
      <c r="A5270" s="7">
        <v>5150</v>
      </c>
      <c r="B5270" t="s">
        <v>220</v>
      </c>
      <c r="C5270">
        <v>301</v>
      </c>
      <c r="D5270" s="8" t="s">
        <v>221</v>
      </c>
      <c r="H5270" t="s">
        <v>6973</v>
      </c>
      <c r="I5270" s="9">
        <v>45717.370937500003</v>
      </c>
      <c r="J5270" s="9">
        <v>45714.208333333336</v>
      </c>
      <c r="K5270" s="9"/>
      <c r="L5270" s="9"/>
      <c r="N5270" t="s">
        <v>215</v>
      </c>
      <c r="O5270" t="s">
        <v>204</v>
      </c>
      <c r="P5270" t="s">
        <v>189</v>
      </c>
      <c r="R5270" t="s">
        <v>8344</v>
      </c>
      <c r="S5270" s="9"/>
      <c r="U5270" t="s">
        <v>183</v>
      </c>
      <c r="V5270" t="str">
        <f>IFERROR(_xlfn.XLOOKUP(tb_C101[[#This Row],[OS]],[1]!tb_C103[OS],[1]!tb_C103[DESCRICAO]),"0")</f>
        <v>CORRETIVA</v>
      </c>
      <c r="W5270" t="str">
        <f>IFERROR(_xlfn.XLOOKUP(tb_C101[[#This Row],[OS]],[1]!tb_C103[OS],[1]!tb_C103[DESCRICAO2]),"0")</f>
        <v>AUTOMATICO - TROCAR</v>
      </c>
    </row>
    <row r="5271" spans="1:23" x14ac:dyDescent="0.25">
      <c r="A5271" s="7">
        <v>5151</v>
      </c>
      <c r="B5271" t="s">
        <v>79</v>
      </c>
      <c r="C5271">
        <v>416</v>
      </c>
      <c r="D5271" s="8" t="s">
        <v>870</v>
      </c>
      <c r="E5271" t="s">
        <v>202</v>
      </c>
      <c r="F5271" t="s">
        <v>3227</v>
      </c>
      <c r="G5271" t="s">
        <v>3228</v>
      </c>
      <c r="H5271" t="s">
        <v>5761</v>
      </c>
      <c r="I5271" s="9">
        <v>45717.4922337963</v>
      </c>
      <c r="J5271" s="9">
        <v>45717.490856481483</v>
      </c>
      <c r="K5271" s="9"/>
      <c r="L5271" s="9"/>
      <c r="N5271" t="s">
        <v>215</v>
      </c>
      <c r="O5271" t="s">
        <v>204</v>
      </c>
      <c r="P5271" t="s">
        <v>182</v>
      </c>
      <c r="Q5271" t="s">
        <v>895</v>
      </c>
      <c r="R5271" t="s">
        <v>8582</v>
      </c>
      <c r="S5271" s="9"/>
      <c r="U5271" t="s">
        <v>183</v>
      </c>
      <c r="V5271" t="str">
        <f>IFERROR(_xlfn.XLOOKUP(tb_C101[[#This Row],[OS]],[1]!tb_C103[OS],[1]!tb_C103[DESCRICAO]),"0")</f>
        <v>CORRETIVA</v>
      </c>
      <c r="W5271" t="str">
        <f>IFERROR(_xlfn.XLOOKUP(tb_C101[[#This Row],[OS]],[1]!tb_C103[OS],[1]!tb_C103[DESCRICAO2]),"0")</f>
        <v>Mecanico</v>
      </c>
    </row>
    <row r="5272" spans="1:23" x14ac:dyDescent="0.25">
      <c r="A5272" s="7">
        <v>5152</v>
      </c>
      <c r="B5272" t="s">
        <v>184</v>
      </c>
      <c r="C5272">
        <v>108</v>
      </c>
      <c r="D5272" s="8" t="s">
        <v>317</v>
      </c>
      <c r="H5272" t="s">
        <v>585</v>
      </c>
      <c r="I5272" s="9">
        <v>45717.567164351851</v>
      </c>
      <c r="J5272" s="9">
        <v>45717.305555555555</v>
      </c>
      <c r="K5272" s="9"/>
      <c r="L5272" s="9"/>
      <c r="N5272" t="s">
        <v>215</v>
      </c>
      <c r="O5272" t="s">
        <v>204</v>
      </c>
      <c r="P5272" t="s">
        <v>189</v>
      </c>
      <c r="R5272" t="s">
        <v>6166</v>
      </c>
      <c r="S5272" s="9"/>
      <c r="U5272" t="s">
        <v>183</v>
      </c>
      <c r="V5272" t="str">
        <f>IFERROR(_xlfn.XLOOKUP(tb_C101[[#This Row],[OS]],[1]!tb_C103[OS],[1]!tb_C103[DESCRICAO]),"0")</f>
        <v>CORRETIVA</v>
      </c>
      <c r="W5272" t="str">
        <f>IFERROR(_xlfn.XLOOKUP(tb_C101[[#This Row],[OS]],[1]!tb_C103[OS],[1]!tb_C103[DESCRICAO2]),"0")</f>
        <v>AUTOMATICO - TROCAR</v>
      </c>
    </row>
    <row r="5273" spans="1:23" x14ac:dyDescent="0.25">
      <c r="A5273" s="7">
        <v>5153</v>
      </c>
      <c r="B5273" t="s">
        <v>79</v>
      </c>
      <c r="C5273">
        <v>416</v>
      </c>
      <c r="D5273" s="8" t="s">
        <v>870</v>
      </c>
      <c r="H5273" t="s">
        <v>7298</v>
      </c>
      <c r="I5273" s="9">
        <v>45717.676979166667</v>
      </c>
      <c r="J5273" s="9">
        <v>45717.458333333336</v>
      </c>
      <c r="K5273" s="9"/>
      <c r="L5273" s="9"/>
      <c r="N5273" t="s">
        <v>215</v>
      </c>
      <c r="O5273" t="s">
        <v>204</v>
      </c>
      <c r="P5273" t="s">
        <v>189</v>
      </c>
      <c r="R5273" t="s">
        <v>7299</v>
      </c>
      <c r="S5273" s="9"/>
      <c r="U5273" t="s">
        <v>183</v>
      </c>
      <c r="V5273" t="str">
        <f>IFERROR(_xlfn.XLOOKUP(tb_C101[[#This Row],[OS]],[1]!tb_C103[OS],[1]!tb_C103[DESCRICAO]),"0")</f>
        <v>CORRETIVA</v>
      </c>
      <c r="W5273" t="str">
        <f>IFERROR(_xlfn.XLOOKUP(tb_C101[[#This Row],[OS]],[1]!tb_C103[OS],[1]!tb_C103[DESCRICAO2]),"0")</f>
        <v>AUTOMATICO - TROCAR</v>
      </c>
    </row>
    <row r="5274" spans="1:23" x14ac:dyDescent="0.25">
      <c r="A5274" s="7">
        <v>5154</v>
      </c>
      <c r="B5274" t="s">
        <v>79</v>
      </c>
      <c r="C5274">
        <v>416</v>
      </c>
      <c r="D5274" s="8" t="s">
        <v>870</v>
      </c>
      <c r="H5274" t="s">
        <v>5365</v>
      </c>
      <c r="I5274" s="9">
        <v>45717.693124999998</v>
      </c>
      <c r="J5274" s="9">
        <v>45717.5625</v>
      </c>
      <c r="K5274" s="9"/>
      <c r="L5274" s="9"/>
      <c r="N5274" t="s">
        <v>215</v>
      </c>
      <c r="O5274" t="s">
        <v>204</v>
      </c>
      <c r="P5274" t="s">
        <v>189</v>
      </c>
      <c r="R5274" t="s">
        <v>5366</v>
      </c>
      <c r="S5274" s="9"/>
      <c r="U5274" t="s">
        <v>183</v>
      </c>
      <c r="V5274" t="str">
        <f>IFERROR(_xlfn.XLOOKUP(tb_C101[[#This Row],[OS]],[1]!tb_C103[OS],[1]!tb_C103[DESCRICAO]),"0")</f>
        <v>CORRETIVA</v>
      </c>
      <c r="W5274" t="str">
        <f>IFERROR(_xlfn.XLOOKUP(tb_C101[[#This Row],[OS]],[1]!tb_C103[OS],[1]!tb_C103[DESCRICAO2]),"0")</f>
        <v>AUTOMATICO - TROCAR</v>
      </c>
    </row>
    <row r="5275" spans="1:23" x14ac:dyDescent="0.25">
      <c r="A5275" s="7">
        <v>5155</v>
      </c>
      <c r="B5275" t="s">
        <v>184</v>
      </c>
      <c r="C5275">
        <v>116</v>
      </c>
      <c r="D5275" s="8" t="s">
        <v>290</v>
      </c>
      <c r="E5275" t="s">
        <v>3263</v>
      </c>
      <c r="F5275" t="s">
        <v>3263</v>
      </c>
      <c r="G5275" t="s">
        <v>3565</v>
      </c>
      <c r="H5275" t="s">
        <v>3599</v>
      </c>
      <c r="I5275" s="9">
        <v>45718.264432870368</v>
      </c>
      <c r="J5275" s="9">
        <v>45718.256944444445</v>
      </c>
      <c r="K5275" s="9"/>
      <c r="L5275" s="9"/>
      <c r="N5275" t="s">
        <v>215</v>
      </c>
      <c r="O5275" t="s">
        <v>204</v>
      </c>
      <c r="Q5275" t="s">
        <v>186</v>
      </c>
      <c r="R5275" t="s">
        <v>8583</v>
      </c>
      <c r="S5275" s="9"/>
      <c r="U5275" t="s">
        <v>183</v>
      </c>
      <c r="V5275" t="str">
        <f>IFERROR(_xlfn.XLOOKUP(tb_C101[[#This Row],[OS]],[1]!tb_C103[OS],[1]!tb_C103[DESCRICAO]),"0")</f>
        <v>CORRETIVA</v>
      </c>
      <c r="W5275" t="str">
        <f>IFERROR(_xlfn.XLOOKUP(tb_C101[[#This Row],[OS]],[1]!tb_C103[OS],[1]!tb_C103[DESCRICAO2]),"0")</f>
        <v>Eletrico</v>
      </c>
    </row>
    <row r="5276" spans="1:23" x14ac:dyDescent="0.25">
      <c r="A5276" s="7">
        <v>5156</v>
      </c>
      <c r="B5276" t="s">
        <v>184</v>
      </c>
      <c r="C5276">
        <v>116</v>
      </c>
      <c r="D5276" s="8" t="s">
        <v>290</v>
      </c>
      <c r="H5276" t="s">
        <v>8584</v>
      </c>
      <c r="I5276" s="9">
        <v>45718.285613425927</v>
      </c>
      <c r="J5276" s="9">
        <v>45718.256944444445</v>
      </c>
      <c r="K5276" s="9"/>
      <c r="L5276" s="9"/>
      <c r="N5276" t="s">
        <v>215</v>
      </c>
      <c r="O5276" t="s">
        <v>204</v>
      </c>
      <c r="P5276" t="s">
        <v>189</v>
      </c>
      <c r="R5276" t="s">
        <v>8585</v>
      </c>
      <c r="S5276" s="9"/>
      <c r="U5276" t="s">
        <v>183</v>
      </c>
      <c r="V5276" t="str">
        <f>IFERROR(_xlfn.XLOOKUP(tb_C101[[#This Row],[OS]],[1]!tb_C103[OS],[1]!tb_C103[DESCRICAO]),"0")</f>
        <v>CORRETIVA</v>
      </c>
      <c r="W5276" t="str">
        <f>IFERROR(_xlfn.XLOOKUP(tb_C101[[#This Row],[OS]],[1]!tb_C103[OS],[1]!tb_C103[DESCRICAO2]),"0")</f>
        <v>AUTOMATICO - TROCAR</v>
      </c>
    </row>
    <row r="5277" spans="1:23" x14ac:dyDescent="0.25">
      <c r="A5277" s="7">
        <v>5157</v>
      </c>
      <c r="B5277" t="s">
        <v>184</v>
      </c>
      <c r="C5277">
        <v>116</v>
      </c>
      <c r="D5277" s="8" t="s">
        <v>290</v>
      </c>
      <c r="H5277" t="s">
        <v>8584</v>
      </c>
      <c r="I5277" s="9">
        <v>45718.294895833336</v>
      </c>
      <c r="J5277" s="9">
        <v>45718.256944444445</v>
      </c>
      <c r="K5277" s="9">
        <v>45718.65625</v>
      </c>
      <c r="L5277" s="9"/>
      <c r="N5277" t="s">
        <v>215</v>
      </c>
      <c r="O5277" t="s">
        <v>204</v>
      </c>
      <c r="P5277" t="s">
        <v>189</v>
      </c>
      <c r="R5277" t="s">
        <v>8585</v>
      </c>
      <c r="S5277" s="9"/>
      <c r="U5277" t="s">
        <v>183</v>
      </c>
      <c r="V5277" t="str">
        <f>IFERROR(_xlfn.XLOOKUP(tb_C101[[#This Row],[OS]],[1]!tb_C103[OS],[1]!tb_C103[DESCRICAO]),"0")</f>
        <v>CORRETIVA</v>
      </c>
      <c r="W5277" t="str">
        <f>IFERROR(_xlfn.XLOOKUP(tb_C101[[#This Row],[OS]],[1]!tb_C103[OS],[1]!tb_C103[DESCRICAO2]),"0")</f>
        <v>AUTOMATICO - TROCAR</v>
      </c>
    </row>
    <row r="5278" spans="1:23" x14ac:dyDescent="0.25">
      <c r="A5278" s="7">
        <v>5158</v>
      </c>
      <c r="B5278" t="s">
        <v>184</v>
      </c>
      <c r="C5278">
        <v>117</v>
      </c>
      <c r="D5278" s="8" t="s">
        <v>354</v>
      </c>
      <c r="E5278" t="s">
        <v>443</v>
      </c>
      <c r="H5278" t="s">
        <v>343</v>
      </c>
      <c r="I5278" s="9">
        <v>45719.451319444444</v>
      </c>
      <c r="J5278" s="9">
        <v>45719.451319444444</v>
      </c>
      <c r="K5278" s="9"/>
      <c r="L5278" s="9"/>
      <c r="N5278" t="s">
        <v>215</v>
      </c>
      <c r="O5278" t="s">
        <v>204</v>
      </c>
      <c r="P5278" t="s">
        <v>189</v>
      </c>
      <c r="R5278" t="s">
        <v>8367</v>
      </c>
      <c r="S5278" s="9">
        <v>45719.451944444445</v>
      </c>
      <c r="T5278">
        <v>40581</v>
      </c>
      <c r="U5278" t="s">
        <v>183</v>
      </c>
      <c r="V5278" t="str">
        <f>IFERROR(_xlfn.XLOOKUP(tb_C101[[#This Row],[OS]],[1]!tb_C103[OS],[1]!tb_C103[DESCRICAO]),"0")</f>
        <v>CORRETIVA</v>
      </c>
      <c r="W5278" t="str">
        <f>IFERROR(_xlfn.XLOOKUP(tb_C101[[#This Row],[OS]],[1]!tb_C103[OS],[1]!tb_C103[DESCRICAO2]),"0")</f>
        <v>Mecanico</v>
      </c>
    </row>
    <row r="5279" spans="1:23" x14ac:dyDescent="0.25">
      <c r="A5279" s="7">
        <v>5159</v>
      </c>
      <c r="B5279" t="s">
        <v>184</v>
      </c>
      <c r="C5279">
        <v>117</v>
      </c>
      <c r="D5279" s="8" t="s">
        <v>354</v>
      </c>
      <c r="E5279" t="s">
        <v>443</v>
      </c>
      <c r="H5279" t="s">
        <v>343</v>
      </c>
      <c r="I5279" s="9">
        <v>45719.451863425929</v>
      </c>
      <c r="J5279" s="9">
        <v>45719.451527777775</v>
      </c>
      <c r="K5279" s="9">
        <v>45719.493055555555</v>
      </c>
      <c r="L5279" s="9">
        <v>45722.56287037037</v>
      </c>
      <c r="M5279" t="s">
        <v>8586</v>
      </c>
      <c r="N5279" t="s">
        <v>180</v>
      </c>
      <c r="O5279" t="s">
        <v>204</v>
      </c>
      <c r="P5279" t="s">
        <v>189</v>
      </c>
      <c r="R5279" t="s">
        <v>8587</v>
      </c>
      <c r="S5279" s="9">
        <v>45722.562893518516</v>
      </c>
      <c r="T5279">
        <v>209481</v>
      </c>
      <c r="U5279" t="s">
        <v>183</v>
      </c>
      <c r="V5279" t="str">
        <f>IFERROR(_xlfn.XLOOKUP(tb_C101[[#This Row],[OS]],[1]!tb_C103[OS],[1]!tb_C103[DESCRICAO]),"0")</f>
        <v>CORRETIVA</v>
      </c>
      <c r="W5279" t="str">
        <f>IFERROR(_xlfn.XLOOKUP(tb_C101[[#This Row],[OS]],[1]!tb_C103[OS],[1]!tb_C103[DESCRICAO2]),"0")</f>
        <v>Eletrico</v>
      </c>
    </row>
    <row r="5280" spans="1:23" x14ac:dyDescent="0.25">
      <c r="A5280" s="7">
        <v>5160</v>
      </c>
      <c r="B5280" t="s">
        <v>184</v>
      </c>
      <c r="C5280">
        <v>108</v>
      </c>
      <c r="D5280" s="8" t="s">
        <v>317</v>
      </c>
      <c r="E5280" t="s">
        <v>337</v>
      </c>
      <c r="H5280" t="s">
        <v>343</v>
      </c>
      <c r="I5280" s="9">
        <v>45719.452557870369</v>
      </c>
      <c r="J5280" s="9"/>
      <c r="K5280" s="9"/>
      <c r="L5280" s="9">
        <v>45722.557650462964</v>
      </c>
      <c r="M5280" t="s">
        <v>8588</v>
      </c>
      <c r="N5280" t="s">
        <v>180</v>
      </c>
      <c r="O5280" t="s">
        <v>181</v>
      </c>
      <c r="P5280" t="s">
        <v>189</v>
      </c>
      <c r="R5280" t="s">
        <v>8589</v>
      </c>
      <c r="S5280" s="9">
        <v>45722.557662037034</v>
      </c>
      <c r="T5280">
        <v>209481</v>
      </c>
      <c r="U5280" t="s">
        <v>183</v>
      </c>
      <c r="V5280" t="str">
        <f>IFERROR(_xlfn.XLOOKUP(tb_C101[[#This Row],[OS]],[1]!tb_C103[OS],[1]!tb_C103[DESCRICAO]),"0")</f>
        <v>CORRETIVA</v>
      </c>
      <c r="W5280" t="str">
        <f>IFERROR(_xlfn.XLOOKUP(tb_C101[[#This Row],[OS]],[1]!tb_C103[OS],[1]!tb_C103[DESCRICAO2]),"0")</f>
        <v>Eletrico</v>
      </c>
    </row>
    <row r="5281" spans="1:23" x14ac:dyDescent="0.25">
      <c r="A5281" s="7">
        <v>5161</v>
      </c>
      <c r="B5281" t="s">
        <v>220</v>
      </c>
      <c r="C5281">
        <v>302</v>
      </c>
      <c r="D5281" s="8" t="s">
        <v>787</v>
      </c>
      <c r="H5281" t="s">
        <v>6973</v>
      </c>
      <c r="I5281" s="9">
        <v>45719.536319444444</v>
      </c>
      <c r="J5281" s="9">
        <v>45719.291666666664</v>
      </c>
      <c r="K5281" s="9"/>
      <c r="L5281" s="9"/>
      <c r="N5281" t="s">
        <v>215</v>
      </c>
      <c r="O5281" t="s">
        <v>204</v>
      </c>
      <c r="P5281" t="s">
        <v>189</v>
      </c>
      <c r="R5281" t="s">
        <v>8344</v>
      </c>
      <c r="S5281" s="9"/>
      <c r="U5281" t="s">
        <v>183</v>
      </c>
      <c r="V5281" t="str">
        <f>IFERROR(_xlfn.XLOOKUP(tb_C101[[#This Row],[OS]],[1]!tb_C103[OS],[1]!tb_C103[DESCRICAO]),"0")</f>
        <v>CORRETIVA</v>
      </c>
      <c r="W5281" t="str">
        <f>IFERROR(_xlfn.XLOOKUP(tb_C101[[#This Row],[OS]],[1]!tb_C103[OS],[1]!tb_C103[DESCRICAO2]),"0")</f>
        <v>AUTOMATICO - TROCAR</v>
      </c>
    </row>
    <row r="5282" spans="1:23" x14ac:dyDescent="0.25">
      <c r="A5282" s="7">
        <v>5162</v>
      </c>
      <c r="B5282" t="s">
        <v>24</v>
      </c>
      <c r="C5282">
        <v>501</v>
      </c>
      <c r="D5282" s="8" t="s">
        <v>228</v>
      </c>
      <c r="H5282" t="s">
        <v>6858</v>
      </c>
      <c r="I5282" s="9">
        <v>45719.649687500001</v>
      </c>
      <c r="J5282" s="9">
        <v>45719.638194444444</v>
      </c>
      <c r="K5282" s="9"/>
      <c r="L5282" s="9"/>
      <c r="N5282" t="s">
        <v>215</v>
      </c>
      <c r="O5282" t="s">
        <v>204</v>
      </c>
      <c r="P5282" t="s">
        <v>189</v>
      </c>
      <c r="R5282" t="s">
        <v>6859</v>
      </c>
      <c r="S5282" s="9"/>
      <c r="U5282" t="s">
        <v>183</v>
      </c>
      <c r="V5282" t="str">
        <f>IFERROR(_xlfn.XLOOKUP(tb_C101[[#This Row],[OS]],[1]!tb_C103[OS],[1]!tb_C103[DESCRICAO]),"0")</f>
        <v>CORRETIVA</v>
      </c>
      <c r="W5282" t="str">
        <f>IFERROR(_xlfn.XLOOKUP(tb_C101[[#This Row],[OS]],[1]!tb_C103[OS],[1]!tb_C103[DESCRICAO2]),"0")</f>
        <v>AUTOMATICO - TROCAR</v>
      </c>
    </row>
    <row r="5283" spans="1:23" x14ac:dyDescent="0.25">
      <c r="A5283" s="7">
        <v>5163</v>
      </c>
      <c r="B5283" t="s">
        <v>184</v>
      </c>
      <c r="D5283" s="8"/>
      <c r="H5283" t="s">
        <v>3599</v>
      </c>
      <c r="I5283" s="9">
        <v>45720.082557870373</v>
      </c>
      <c r="J5283" s="9"/>
      <c r="K5283" s="9"/>
      <c r="L5283" s="9"/>
      <c r="N5283" t="s">
        <v>215</v>
      </c>
      <c r="O5283" t="s">
        <v>181</v>
      </c>
      <c r="R5283" t="s">
        <v>8590</v>
      </c>
      <c r="S5283" s="9"/>
      <c r="U5283" t="s">
        <v>183</v>
      </c>
      <c r="V5283" t="str">
        <f>IFERROR(_xlfn.XLOOKUP(tb_C101[[#This Row],[OS]],[1]!tb_C103[OS],[1]!tb_C103[DESCRICAO]),"0")</f>
        <v>CORRETIVA</v>
      </c>
      <c r="W5283" t="str">
        <f>IFERROR(_xlfn.XLOOKUP(tb_C101[[#This Row],[OS]],[1]!tb_C103[OS],[1]!tb_C103[DESCRICAO2]),"0")</f>
        <v>Mecanico</v>
      </c>
    </row>
    <row r="5284" spans="1:23" x14ac:dyDescent="0.25">
      <c r="A5284" s="7">
        <v>5164</v>
      </c>
      <c r="B5284" t="s">
        <v>184</v>
      </c>
      <c r="C5284">
        <v>108</v>
      </c>
      <c r="D5284" s="8" t="s">
        <v>317</v>
      </c>
      <c r="H5284" t="s">
        <v>352</v>
      </c>
      <c r="I5284" s="9">
        <v>45720.213842592595</v>
      </c>
      <c r="J5284" s="9">
        <v>45720.213796296295</v>
      </c>
      <c r="K5284" s="9"/>
      <c r="L5284" s="9"/>
      <c r="N5284" t="s">
        <v>215</v>
      </c>
      <c r="O5284" t="s">
        <v>204</v>
      </c>
      <c r="P5284" t="s">
        <v>182</v>
      </c>
      <c r="R5284" t="s">
        <v>8591</v>
      </c>
      <c r="S5284" s="9"/>
      <c r="U5284" t="s">
        <v>183</v>
      </c>
      <c r="V5284" t="str">
        <f>IFERROR(_xlfn.XLOOKUP(tb_C101[[#This Row],[OS]],[1]!tb_C103[OS],[1]!tb_C103[DESCRICAO]),"0")</f>
        <v>CORRETIVA</v>
      </c>
      <c r="W5284" t="str">
        <f>IFERROR(_xlfn.XLOOKUP(tb_C101[[#This Row],[OS]],[1]!tb_C103[OS],[1]!tb_C103[DESCRICAO2]),"0")</f>
        <v>Mecanico</v>
      </c>
    </row>
    <row r="5285" spans="1:23" x14ac:dyDescent="0.25">
      <c r="A5285" s="7">
        <v>5165</v>
      </c>
      <c r="B5285" t="s">
        <v>184</v>
      </c>
      <c r="C5285">
        <v>115</v>
      </c>
      <c r="D5285" s="8" t="s">
        <v>197</v>
      </c>
      <c r="H5285" t="s">
        <v>352</v>
      </c>
      <c r="I5285" s="9">
        <v>45720.214699074073</v>
      </c>
      <c r="J5285" s="9">
        <v>45720.21466435185</v>
      </c>
      <c r="K5285" s="9"/>
      <c r="L5285" s="9"/>
      <c r="N5285" t="s">
        <v>215</v>
      </c>
      <c r="O5285" t="s">
        <v>204</v>
      </c>
      <c r="P5285" t="s">
        <v>182</v>
      </c>
      <c r="R5285" t="s">
        <v>8592</v>
      </c>
      <c r="S5285" s="9"/>
      <c r="U5285" t="s">
        <v>183</v>
      </c>
      <c r="V5285" t="str">
        <f>IFERROR(_xlfn.XLOOKUP(tb_C101[[#This Row],[OS]],[1]!tb_C103[OS],[1]!tb_C103[DESCRICAO]),"0")</f>
        <v>CORRETIVA</v>
      </c>
      <c r="W5285" t="str">
        <f>IFERROR(_xlfn.XLOOKUP(tb_C101[[#This Row],[OS]],[1]!tb_C103[OS],[1]!tb_C103[DESCRICAO2]),"0")</f>
        <v>Mecanico</v>
      </c>
    </row>
    <row r="5286" spans="1:23" x14ac:dyDescent="0.25">
      <c r="A5286" s="7">
        <v>5166</v>
      </c>
      <c r="B5286" t="s">
        <v>184</v>
      </c>
      <c r="C5286">
        <v>108</v>
      </c>
      <c r="D5286" s="8" t="s">
        <v>317</v>
      </c>
      <c r="H5286" t="s">
        <v>352</v>
      </c>
      <c r="I5286" s="9">
        <v>45720.257361111115</v>
      </c>
      <c r="J5286" s="9">
        <v>45720.257326388892</v>
      </c>
      <c r="K5286" s="9"/>
      <c r="L5286" s="9"/>
      <c r="N5286" t="s">
        <v>215</v>
      </c>
      <c r="O5286" t="s">
        <v>204</v>
      </c>
      <c r="P5286" t="s">
        <v>182</v>
      </c>
      <c r="R5286" t="s">
        <v>8593</v>
      </c>
      <c r="S5286" s="9"/>
      <c r="U5286" t="s">
        <v>183</v>
      </c>
      <c r="V5286" t="str">
        <f>IFERROR(_xlfn.XLOOKUP(tb_C101[[#This Row],[OS]],[1]!tb_C103[OS],[1]!tb_C103[DESCRICAO]),"0")</f>
        <v>CORRETIVA</v>
      </c>
      <c r="W5286" t="str">
        <f>IFERROR(_xlfn.XLOOKUP(tb_C101[[#This Row],[OS]],[1]!tb_C103[OS],[1]!tb_C103[DESCRICAO2]),"0")</f>
        <v>Mecanico</v>
      </c>
    </row>
    <row r="5287" spans="1:23" x14ac:dyDescent="0.25">
      <c r="A5287" s="7">
        <v>5167</v>
      </c>
      <c r="B5287" t="s">
        <v>184</v>
      </c>
      <c r="C5287">
        <v>108</v>
      </c>
      <c r="D5287" s="8" t="s">
        <v>317</v>
      </c>
      <c r="H5287" t="s">
        <v>8305</v>
      </c>
      <c r="I5287" s="9">
        <v>45720.278541666667</v>
      </c>
      <c r="J5287" s="9">
        <v>45720.194444444445</v>
      </c>
      <c r="K5287" s="9">
        <v>45720.416666666664</v>
      </c>
      <c r="L5287" s="9"/>
      <c r="N5287" t="s">
        <v>215</v>
      </c>
      <c r="O5287" t="s">
        <v>204</v>
      </c>
      <c r="P5287" t="s">
        <v>189</v>
      </c>
      <c r="R5287" t="s">
        <v>8306</v>
      </c>
      <c r="S5287" s="9"/>
      <c r="U5287" t="s">
        <v>183</v>
      </c>
      <c r="V5287" t="str">
        <f>IFERROR(_xlfn.XLOOKUP(tb_C101[[#This Row],[OS]],[1]!tb_C103[OS],[1]!tb_C103[DESCRICAO]),"0")</f>
        <v>CORRETIVA</v>
      </c>
      <c r="W5287" t="str">
        <f>IFERROR(_xlfn.XLOOKUP(tb_C101[[#This Row],[OS]],[1]!tb_C103[OS],[1]!tb_C103[DESCRICAO2]),"0")</f>
        <v>AUTOMATICO - TROCAR</v>
      </c>
    </row>
    <row r="5288" spans="1:23" x14ac:dyDescent="0.25">
      <c r="A5288" s="7">
        <v>5168</v>
      </c>
      <c r="B5288" t="s">
        <v>184</v>
      </c>
      <c r="C5288">
        <v>115</v>
      </c>
      <c r="D5288" s="8" t="s">
        <v>197</v>
      </c>
      <c r="H5288" t="s">
        <v>5349</v>
      </c>
      <c r="I5288" s="9">
        <v>45720.288217592592</v>
      </c>
      <c r="J5288" s="9">
        <v>45720.0625</v>
      </c>
      <c r="K5288" s="9"/>
      <c r="L5288" s="9"/>
      <c r="N5288" t="s">
        <v>215</v>
      </c>
      <c r="O5288" t="s">
        <v>204</v>
      </c>
      <c r="P5288" t="s">
        <v>189</v>
      </c>
      <c r="R5288" t="s">
        <v>5350</v>
      </c>
      <c r="S5288" s="9"/>
      <c r="U5288" t="s">
        <v>183</v>
      </c>
      <c r="V5288" t="str">
        <f>IFERROR(_xlfn.XLOOKUP(tb_C101[[#This Row],[OS]],[1]!tb_C103[OS],[1]!tb_C103[DESCRICAO]),"0")</f>
        <v>CORRETIVA</v>
      </c>
      <c r="W5288" t="str">
        <f>IFERROR(_xlfn.XLOOKUP(tb_C101[[#This Row],[OS]],[1]!tb_C103[OS],[1]!tb_C103[DESCRICAO2]),"0")</f>
        <v>AUTOMATICO - TROCAR</v>
      </c>
    </row>
    <row r="5289" spans="1:23" x14ac:dyDescent="0.25">
      <c r="A5289" s="7">
        <v>5169</v>
      </c>
      <c r="B5289" t="s">
        <v>79</v>
      </c>
      <c r="C5289">
        <v>416</v>
      </c>
      <c r="D5289" s="8" t="s">
        <v>870</v>
      </c>
      <c r="H5289" t="s">
        <v>5761</v>
      </c>
      <c r="I5289" s="9">
        <v>45720.632604166669</v>
      </c>
      <c r="J5289" s="9"/>
      <c r="K5289" s="9"/>
      <c r="L5289" s="9"/>
      <c r="N5289" t="s">
        <v>215</v>
      </c>
      <c r="O5289" t="s">
        <v>181</v>
      </c>
      <c r="P5289" t="s">
        <v>182</v>
      </c>
      <c r="S5289" s="9"/>
      <c r="U5289" t="s">
        <v>183</v>
      </c>
      <c r="V5289">
        <f>IFERROR(_xlfn.XLOOKUP(tb_C101[[#This Row],[OS]],[1]!tb_C103[OS],[1]!tb_C103[DESCRICAO]),"0")</f>
        <v>0</v>
      </c>
      <c r="W5289">
        <f>IFERROR(_xlfn.XLOOKUP(tb_C101[[#This Row],[OS]],[1]!tb_C103[OS],[1]!tb_C103[DESCRICAO2]),"0")</f>
        <v>0</v>
      </c>
    </row>
    <row r="5290" spans="1:23" x14ac:dyDescent="0.25">
      <c r="A5290" s="7">
        <v>5170</v>
      </c>
      <c r="B5290" t="s">
        <v>79</v>
      </c>
      <c r="C5290">
        <v>416</v>
      </c>
      <c r="D5290" s="8" t="s">
        <v>870</v>
      </c>
      <c r="H5290" t="s">
        <v>5761</v>
      </c>
      <c r="I5290" s="9">
        <v>45720.632604166669</v>
      </c>
      <c r="J5290" s="9">
        <v>45720.631851851853</v>
      </c>
      <c r="K5290" s="9"/>
      <c r="L5290" s="9"/>
      <c r="N5290" t="s">
        <v>215</v>
      </c>
      <c r="O5290" t="s">
        <v>204</v>
      </c>
      <c r="P5290" t="s">
        <v>182</v>
      </c>
      <c r="R5290" t="s">
        <v>8594</v>
      </c>
      <c r="S5290" s="9"/>
      <c r="U5290" t="s">
        <v>183</v>
      </c>
      <c r="V5290" t="str">
        <f>IFERROR(_xlfn.XLOOKUP(tb_C101[[#This Row],[OS]],[1]!tb_C103[OS],[1]!tb_C103[DESCRICAO]),"0")</f>
        <v>CORRETIVA</v>
      </c>
      <c r="W5290" t="str">
        <f>IFERROR(_xlfn.XLOOKUP(tb_C101[[#This Row],[OS]],[1]!tb_C103[OS],[1]!tb_C103[DESCRICAO2]),"0")</f>
        <v>Mecanico</v>
      </c>
    </row>
    <row r="5291" spans="1:23" x14ac:dyDescent="0.25">
      <c r="A5291" s="7">
        <v>5171</v>
      </c>
      <c r="B5291" t="s">
        <v>24</v>
      </c>
      <c r="C5291">
        <v>501</v>
      </c>
      <c r="D5291" s="8" t="s">
        <v>228</v>
      </c>
      <c r="H5291" t="s">
        <v>6858</v>
      </c>
      <c r="I5291" s="9">
        <v>45720.684548611112</v>
      </c>
      <c r="J5291" s="9">
        <v>45720.671527777777</v>
      </c>
      <c r="K5291" s="9">
        <v>45720.68472222222</v>
      </c>
      <c r="L5291" s="9"/>
      <c r="N5291" t="s">
        <v>215</v>
      </c>
      <c r="O5291" t="s">
        <v>204</v>
      </c>
      <c r="P5291" t="s">
        <v>189</v>
      </c>
      <c r="R5291" t="s">
        <v>6859</v>
      </c>
      <c r="S5291" s="9"/>
      <c r="U5291" t="s">
        <v>183</v>
      </c>
      <c r="V5291" t="str">
        <f>IFERROR(_xlfn.XLOOKUP(tb_C101[[#This Row],[OS]],[1]!tb_C103[OS],[1]!tb_C103[DESCRICAO]),"0")</f>
        <v>CORRETIVA</v>
      </c>
      <c r="W5291" t="str">
        <f>IFERROR(_xlfn.XLOOKUP(tb_C101[[#This Row],[OS]],[1]!tb_C103[OS],[1]!tb_C103[DESCRICAO2]),"0")</f>
        <v>AUTOMATICO - TROCAR</v>
      </c>
    </row>
    <row r="5292" spans="1:23" x14ac:dyDescent="0.25">
      <c r="A5292" s="7">
        <v>5172</v>
      </c>
      <c r="B5292" t="s">
        <v>184</v>
      </c>
      <c r="C5292">
        <v>118</v>
      </c>
      <c r="D5292" s="8" t="s">
        <v>1349</v>
      </c>
      <c r="E5292" t="s">
        <v>3119</v>
      </c>
      <c r="H5292" t="s">
        <v>343</v>
      </c>
      <c r="I5292" s="9">
        <v>45721.37809027778</v>
      </c>
      <c r="J5292" s="9"/>
      <c r="K5292" s="9"/>
      <c r="L5292" s="9">
        <v>45722.557569444441</v>
      </c>
      <c r="M5292" t="s">
        <v>8595</v>
      </c>
      <c r="N5292" t="s">
        <v>180</v>
      </c>
      <c r="O5292" t="s">
        <v>181</v>
      </c>
      <c r="P5292" t="s">
        <v>189</v>
      </c>
      <c r="R5292" t="s">
        <v>8596</v>
      </c>
      <c r="S5292" s="9">
        <v>45722.557581018518</v>
      </c>
      <c r="T5292">
        <v>209481</v>
      </c>
      <c r="U5292" t="s">
        <v>183</v>
      </c>
      <c r="V5292" t="str">
        <f>IFERROR(_xlfn.XLOOKUP(tb_C101[[#This Row],[OS]],[1]!tb_C103[OS],[1]!tb_C103[DESCRICAO]),"0")</f>
        <v>MELHORIA</v>
      </c>
      <c r="W5292" t="str">
        <f>IFERROR(_xlfn.XLOOKUP(tb_C101[[#This Row],[OS]],[1]!tb_C103[OS],[1]!tb_C103[DESCRICAO2]),"0")</f>
        <v>Mecanico</v>
      </c>
    </row>
    <row r="5293" spans="1:23" x14ac:dyDescent="0.25">
      <c r="A5293" s="7">
        <v>5173</v>
      </c>
      <c r="B5293" t="s">
        <v>184</v>
      </c>
      <c r="C5293">
        <v>115</v>
      </c>
      <c r="D5293" s="8" t="s">
        <v>197</v>
      </c>
      <c r="E5293" t="s">
        <v>300</v>
      </c>
      <c r="H5293" t="s">
        <v>343</v>
      </c>
      <c r="I5293" s="9">
        <v>45721.3828125</v>
      </c>
      <c r="J5293" s="9"/>
      <c r="K5293" s="9"/>
      <c r="L5293" s="9"/>
      <c r="N5293" t="s">
        <v>215</v>
      </c>
      <c r="O5293" t="s">
        <v>181</v>
      </c>
      <c r="P5293" t="s">
        <v>189</v>
      </c>
      <c r="R5293" t="s">
        <v>8597</v>
      </c>
      <c r="S5293" s="9"/>
      <c r="U5293" t="s">
        <v>183</v>
      </c>
      <c r="V5293" t="str">
        <f>IFERROR(_xlfn.XLOOKUP(tb_C101[[#This Row],[OS]],[1]!tb_C103[OS],[1]!tb_C103[DESCRICAO]),"0")</f>
        <v>CORRETIVA</v>
      </c>
      <c r="W5293" t="str">
        <f>IFERROR(_xlfn.XLOOKUP(tb_C101[[#This Row],[OS]],[1]!tb_C103[OS],[1]!tb_C103[DESCRICAO2]),"0")</f>
        <v>Eletrico</v>
      </c>
    </row>
    <row r="5294" spans="1:23" x14ac:dyDescent="0.25">
      <c r="A5294" s="7">
        <v>5174</v>
      </c>
      <c r="B5294" t="s">
        <v>184</v>
      </c>
      <c r="C5294">
        <v>108</v>
      </c>
      <c r="D5294" s="8" t="s">
        <v>317</v>
      </c>
      <c r="E5294" t="s">
        <v>337</v>
      </c>
      <c r="H5294" t="s">
        <v>343</v>
      </c>
      <c r="I5294" s="9">
        <v>45721.429664351854</v>
      </c>
      <c r="J5294" s="9"/>
      <c r="K5294" s="9"/>
      <c r="L5294" s="9"/>
      <c r="N5294" t="s">
        <v>215</v>
      </c>
      <c r="O5294" t="s">
        <v>181</v>
      </c>
      <c r="P5294" t="s">
        <v>189</v>
      </c>
      <c r="R5294" t="s">
        <v>8598</v>
      </c>
      <c r="S5294" s="9"/>
      <c r="U5294" t="s">
        <v>183</v>
      </c>
      <c r="V5294" t="str">
        <f>IFERROR(_xlfn.XLOOKUP(tb_C101[[#This Row],[OS]],[1]!tb_C103[OS],[1]!tb_C103[DESCRICAO]),"0")</f>
        <v>CORRETIVA</v>
      </c>
      <c r="W5294" t="str">
        <f>IFERROR(_xlfn.XLOOKUP(tb_C101[[#This Row],[OS]],[1]!tb_C103[OS],[1]!tb_C103[DESCRICAO2]),"0")</f>
        <v>Mecanico</v>
      </c>
    </row>
    <row r="5295" spans="1:23" x14ac:dyDescent="0.25">
      <c r="A5295" s="7">
        <v>5175</v>
      </c>
      <c r="B5295" t="s">
        <v>184</v>
      </c>
      <c r="C5295">
        <v>115</v>
      </c>
      <c r="D5295" s="8" t="s">
        <v>197</v>
      </c>
      <c r="E5295" t="s">
        <v>580</v>
      </c>
      <c r="H5295" t="s">
        <v>343</v>
      </c>
      <c r="I5295" s="9">
        <v>45721.430381944447</v>
      </c>
      <c r="J5295" s="9"/>
      <c r="K5295" s="9"/>
      <c r="L5295" s="9"/>
      <c r="N5295" t="s">
        <v>215</v>
      </c>
      <c r="O5295" t="s">
        <v>181</v>
      </c>
      <c r="P5295" t="s">
        <v>189</v>
      </c>
      <c r="R5295" t="s">
        <v>8599</v>
      </c>
      <c r="S5295" s="9"/>
      <c r="U5295" t="s">
        <v>183</v>
      </c>
      <c r="V5295" t="str">
        <f>IFERROR(_xlfn.XLOOKUP(tb_C101[[#This Row],[OS]],[1]!tb_C103[OS],[1]!tb_C103[DESCRICAO]),"0")</f>
        <v>CORRETIVA</v>
      </c>
      <c r="W5295" t="str">
        <f>IFERROR(_xlfn.XLOOKUP(tb_C101[[#This Row],[OS]],[1]!tb_C103[OS],[1]!tb_C103[DESCRICAO2]),"0")</f>
        <v>Mecanico</v>
      </c>
    </row>
    <row r="5296" spans="1:23" x14ac:dyDescent="0.25">
      <c r="A5296" s="7">
        <v>5176</v>
      </c>
      <c r="B5296" t="s">
        <v>184</v>
      </c>
      <c r="C5296">
        <v>117</v>
      </c>
      <c r="D5296" s="8" t="s">
        <v>354</v>
      </c>
      <c r="E5296" t="s">
        <v>3119</v>
      </c>
      <c r="H5296" t="s">
        <v>343</v>
      </c>
      <c r="I5296" s="9">
        <v>45721.433298611111</v>
      </c>
      <c r="J5296" s="9"/>
      <c r="K5296" s="9"/>
      <c r="L5296" s="9"/>
      <c r="N5296" t="s">
        <v>215</v>
      </c>
      <c r="O5296" t="s">
        <v>181</v>
      </c>
      <c r="P5296" t="s">
        <v>189</v>
      </c>
      <c r="R5296" t="s">
        <v>8600</v>
      </c>
      <c r="S5296" s="9"/>
      <c r="U5296" t="s">
        <v>183</v>
      </c>
      <c r="V5296" t="str">
        <f>IFERROR(_xlfn.XLOOKUP(tb_C101[[#This Row],[OS]],[1]!tb_C103[OS],[1]!tb_C103[DESCRICAO]),"0")</f>
        <v>CORRETIVA</v>
      </c>
      <c r="W5296" t="str">
        <f>IFERROR(_xlfn.XLOOKUP(tb_C101[[#This Row],[OS]],[1]!tb_C103[OS],[1]!tb_C103[DESCRICAO2]),"0")</f>
        <v>Mecanico</v>
      </c>
    </row>
    <row r="5297" spans="1:23" x14ac:dyDescent="0.25">
      <c r="A5297" s="7">
        <v>5177</v>
      </c>
      <c r="B5297" t="s">
        <v>79</v>
      </c>
      <c r="D5297" s="8"/>
      <c r="H5297" t="s">
        <v>734</v>
      </c>
      <c r="I5297" s="9">
        <v>45721.436469907407</v>
      </c>
      <c r="J5297" s="9"/>
      <c r="K5297" s="9"/>
      <c r="L5297" s="9"/>
      <c r="N5297" t="s">
        <v>215</v>
      </c>
      <c r="O5297" t="s">
        <v>181</v>
      </c>
      <c r="P5297" t="s">
        <v>189</v>
      </c>
      <c r="R5297" t="s">
        <v>8601</v>
      </c>
      <c r="S5297" s="9"/>
      <c r="U5297" t="s">
        <v>183</v>
      </c>
      <c r="V5297" t="str">
        <f>IFERROR(_xlfn.XLOOKUP(tb_C101[[#This Row],[OS]],[1]!tb_C103[OS],[1]!tb_C103[DESCRICAO]),"0")</f>
        <v>MELHORIA</v>
      </c>
      <c r="W5297" t="str">
        <f>IFERROR(_xlfn.XLOOKUP(tb_C101[[#This Row],[OS]],[1]!tb_C103[OS],[1]!tb_C103[DESCRICAO2]),"0")</f>
        <v>MANUTENCAO PREDIAL</v>
      </c>
    </row>
    <row r="5298" spans="1:23" x14ac:dyDescent="0.25">
      <c r="A5298" s="7">
        <v>5178</v>
      </c>
      <c r="B5298" t="s">
        <v>184</v>
      </c>
      <c r="C5298">
        <v>113</v>
      </c>
      <c r="D5298" s="8" t="s">
        <v>213</v>
      </c>
      <c r="E5298" t="s">
        <v>856</v>
      </c>
      <c r="H5298" t="s">
        <v>343</v>
      </c>
      <c r="I5298" s="9">
        <v>45721.436643518522</v>
      </c>
      <c r="J5298" s="9">
        <v>45721.43650462963</v>
      </c>
      <c r="K5298" s="9"/>
      <c r="L5298" s="9"/>
      <c r="N5298" t="s">
        <v>215</v>
      </c>
      <c r="O5298" t="s">
        <v>204</v>
      </c>
      <c r="P5298" t="s">
        <v>189</v>
      </c>
      <c r="R5298" t="s">
        <v>8602</v>
      </c>
      <c r="S5298" s="9"/>
      <c r="U5298" t="s">
        <v>183</v>
      </c>
      <c r="V5298" t="str">
        <f>IFERROR(_xlfn.XLOOKUP(tb_C101[[#This Row],[OS]],[1]!tb_C103[OS],[1]!tb_C103[DESCRICAO]),"0")</f>
        <v>CORRETIVA</v>
      </c>
      <c r="W5298" t="str">
        <f>IFERROR(_xlfn.XLOOKUP(tb_C101[[#This Row],[OS]],[1]!tb_C103[OS],[1]!tb_C103[DESCRICAO2]),"0")</f>
        <v>Mecanico</v>
      </c>
    </row>
    <row r="5299" spans="1:23" x14ac:dyDescent="0.25">
      <c r="A5299" s="7">
        <v>5179</v>
      </c>
      <c r="B5299" t="s">
        <v>184</v>
      </c>
      <c r="C5299">
        <v>113</v>
      </c>
      <c r="D5299" s="8" t="s">
        <v>213</v>
      </c>
      <c r="E5299" t="s">
        <v>856</v>
      </c>
      <c r="H5299" t="s">
        <v>343</v>
      </c>
      <c r="I5299" s="9">
        <v>45721.465613425928</v>
      </c>
      <c r="J5299" s="9">
        <v>45721.458333333336</v>
      </c>
      <c r="K5299" s="9">
        <v>45722.041666666664</v>
      </c>
      <c r="L5299" s="9">
        <v>45726.414837962962</v>
      </c>
      <c r="M5299" t="s">
        <v>8603</v>
      </c>
      <c r="N5299" t="s">
        <v>180</v>
      </c>
      <c r="O5299" t="s">
        <v>204</v>
      </c>
      <c r="P5299" t="s">
        <v>189</v>
      </c>
      <c r="R5299" t="s">
        <v>8604</v>
      </c>
      <c r="S5299" s="9">
        <v>45726.414849537039</v>
      </c>
      <c r="T5299">
        <v>209481</v>
      </c>
      <c r="U5299" t="s">
        <v>183</v>
      </c>
      <c r="V5299" t="str">
        <f>IFERROR(_xlfn.XLOOKUP(tb_C101[[#This Row],[OS]],[1]!tb_C103[OS],[1]!tb_C103[DESCRICAO]),"0")</f>
        <v>CORRETIVA</v>
      </c>
      <c r="W5299" t="str">
        <f>IFERROR(_xlfn.XLOOKUP(tb_C101[[#This Row],[OS]],[1]!tb_C103[OS],[1]!tb_C103[DESCRICAO2]),"0")</f>
        <v>Mecanico</v>
      </c>
    </row>
    <row r="5300" spans="1:23" x14ac:dyDescent="0.25">
      <c r="A5300" s="7">
        <v>5180</v>
      </c>
      <c r="B5300" t="s">
        <v>24</v>
      </c>
      <c r="C5300">
        <v>501</v>
      </c>
      <c r="D5300" s="8" t="s">
        <v>228</v>
      </c>
      <c r="H5300" t="s">
        <v>723</v>
      </c>
      <c r="I5300" s="9">
        <v>45721.482048611113</v>
      </c>
      <c r="J5300" s="9"/>
      <c r="K5300" s="9"/>
      <c r="L5300" s="9"/>
      <c r="N5300" t="s">
        <v>215</v>
      </c>
      <c r="O5300" t="s">
        <v>181</v>
      </c>
      <c r="R5300" t="s">
        <v>8605</v>
      </c>
      <c r="S5300" s="9"/>
      <c r="U5300" t="s">
        <v>183</v>
      </c>
      <c r="V5300" t="str">
        <f>IFERROR(_xlfn.XLOOKUP(tb_C101[[#This Row],[OS]],[1]!tb_C103[OS],[1]!tb_C103[DESCRICAO]),"0")</f>
        <v>CORRETIVA</v>
      </c>
      <c r="W5300" t="str">
        <f>IFERROR(_xlfn.XLOOKUP(tb_C101[[#This Row],[OS]],[1]!tb_C103[OS],[1]!tb_C103[DESCRICAO2]),"0")</f>
        <v>Eletrico</v>
      </c>
    </row>
    <row r="5301" spans="1:23" x14ac:dyDescent="0.25">
      <c r="A5301" s="7">
        <v>5181</v>
      </c>
      <c r="B5301" t="s">
        <v>1476</v>
      </c>
      <c r="D5301" s="8"/>
      <c r="H5301" t="s">
        <v>343</v>
      </c>
      <c r="I5301" s="9">
        <v>45721.512673611112</v>
      </c>
      <c r="J5301" s="9"/>
      <c r="K5301" s="9"/>
      <c r="L5301" s="9"/>
      <c r="N5301" t="s">
        <v>215</v>
      </c>
      <c r="O5301" t="s">
        <v>181</v>
      </c>
      <c r="P5301" t="s">
        <v>189</v>
      </c>
      <c r="R5301" t="s">
        <v>8606</v>
      </c>
      <c r="S5301" s="9"/>
      <c r="U5301" t="s">
        <v>183</v>
      </c>
      <c r="V5301" t="str">
        <f>IFERROR(_xlfn.XLOOKUP(tb_C101[[#This Row],[OS]],[1]!tb_C103[OS],[1]!tb_C103[DESCRICAO]),"0")</f>
        <v>CORRETIVA</v>
      </c>
      <c r="W5301" t="str">
        <f>IFERROR(_xlfn.XLOOKUP(tb_C101[[#This Row],[OS]],[1]!tb_C103[OS],[1]!tb_C103[DESCRICAO2]),"0")</f>
        <v>MANUTENCAO PREDIAL</v>
      </c>
    </row>
    <row r="5302" spans="1:23" x14ac:dyDescent="0.25">
      <c r="A5302" s="7">
        <v>5182</v>
      </c>
      <c r="B5302" t="s">
        <v>184</v>
      </c>
      <c r="C5302">
        <v>9021</v>
      </c>
      <c r="D5302" s="8" t="s">
        <v>4826</v>
      </c>
      <c r="H5302" t="s">
        <v>343</v>
      </c>
      <c r="I5302" s="9">
        <v>45721.598703703705</v>
      </c>
      <c r="J5302" s="9"/>
      <c r="K5302" s="9"/>
      <c r="L5302" s="9"/>
      <c r="N5302" t="s">
        <v>215</v>
      </c>
      <c r="O5302" t="s">
        <v>181</v>
      </c>
      <c r="P5302" t="s">
        <v>189</v>
      </c>
      <c r="R5302" t="s">
        <v>8607</v>
      </c>
      <c r="S5302" s="9"/>
      <c r="U5302" t="s">
        <v>183</v>
      </c>
      <c r="V5302" t="str">
        <f>IFERROR(_xlfn.XLOOKUP(tb_C101[[#This Row],[OS]],[1]!tb_C103[OS],[1]!tb_C103[DESCRICAO]),"0")</f>
        <v>CORRETIVA</v>
      </c>
      <c r="W5302" t="str">
        <f>IFERROR(_xlfn.XLOOKUP(tb_C101[[#This Row],[OS]],[1]!tb_C103[OS],[1]!tb_C103[DESCRICAO2]),"0")</f>
        <v>Terceiro</v>
      </c>
    </row>
    <row r="5303" spans="1:23" x14ac:dyDescent="0.25">
      <c r="A5303" s="7">
        <v>5183</v>
      </c>
      <c r="B5303" t="s">
        <v>184</v>
      </c>
      <c r="C5303">
        <v>112</v>
      </c>
      <c r="D5303" s="8" t="s">
        <v>237</v>
      </c>
      <c r="E5303" t="s">
        <v>3133</v>
      </c>
      <c r="H5303" t="s">
        <v>343</v>
      </c>
      <c r="I5303" s="9">
        <v>45721.639039351852</v>
      </c>
      <c r="J5303" s="9"/>
      <c r="K5303" s="9"/>
      <c r="L5303" s="9"/>
      <c r="N5303" t="s">
        <v>215</v>
      </c>
      <c r="O5303" t="s">
        <v>181</v>
      </c>
      <c r="P5303" t="s">
        <v>189</v>
      </c>
      <c r="R5303" t="s">
        <v>8608</v>
      </c>
      <c r="S5303" s="9"/>
      <c r="U5303" t="s">
        <v>183</v>
      </c>
      <c r="V5303" t="str">
        <f>IFERROR(_xlfn.XLOOKUP(tb_C101[[#This Row],[OS]],[1]!tb_C103[OS],[1]!tb_C103[DESCRICAO]),"0")</f>
        <v>CORRETIVA</v>
      </c>
      <c r="W5303" t="str">
        <f>IFERROR(_xlfn.XLOOKUP(tb_C101[[#This Row],[OS]],[1]!tb_C103[OS],[1]!tb_C103[DESCRICAO2]),"0")</f>
        <v>Mecanico</v>
      </c>
    </row>
    <row r="5304" spans="1:23" x14ac:dyDescent="0.25">
      <c r="A5304" s="7">
        <v>5184</v>
      </c>
      <c r="B5304" t="s">
        <v>184</v>
      </c>
      <c r="C5304">
        <v>115</v>
      </c>
      <c r="D5304" s="8" t="s">
        <v>197</v>
      </c>
      <c r="E5304" t="s">
        <v>580</v>
      </c>
      <c r="H5304" t="s">
        <v>343</v>
      </c>
      <c r="I5304" s="9">
        <v>45721.640138888892</v>
      </c>
      <c r="J5304" s="9"/>
      <c r="K5304" s="9"/>
      <c r="L5304" s="9"/>
      <c r="N5304" t="s">
        <v>215</v>
      </c>
      <c r="O5304" t="s">
        <v>181</v>
      </c>
      <c r="P5304" t="s">
        <v>189</v>
      </c>
      <c r="R5304" t="s">
        <v>8609</v>
      </c>
      <c r="S5304" s="9"/>
      <c r="U5304" t="s">
        <v>183</v>
      </c>
      <c r="V5304" t="str">
        <f>IFERROR(_xlfn.XLOOKUP(tb_C101[[#This Row],[OS]],[1]!tb_C103[OS],[1]!tb_C103[DESCRICAO]),"0")</f>
        <v>CORRETIVA</v>
      </c>
      <c r="W5304" t="str">
        <f>IFERROR(_xlfn.XLOOKUP(tb_C101[[#This Row],[OS]],[1]!tb_C103[OS],[1]!tb_C103[DESCRICAO2]),"0")</f>
        <v>Mecanico</v>
      </c>
    </row>
    <row r="5305" spans="1:23" x14ac:dyDescent="0.25">
      <c r="A5305" s="7">
        <v>5185</v>
      </c>
      <c r="B5305" t="s">
        <v>184</v>
      </c>
      <c r="C5305">
        <v>112</v>
      </c>
      <c r="D5305" s="8" t="s">
        <v>237</v>
      </c>
      <c r="E5305" t="s">
        <v>198</v>
      </c>
      <c r="H5305" t="s">
        <v>343</v>
      </c>
      <c r="I5305" s="9">
        <v>45721.641875000001</v>
      </c>
      <c r="J5305" s="9"/>
      <c r="K5305" s="9"/>
      <c r="L5305" s="9">
        <v>45722.557500000003</v>
      </c>
      <c r="M5305" t="s">
        <v>8610</v>
      </c>
      <c r="N5305" t="s">
        <v>180</v>
      </c>
      <c r="O5305" t="s">
        <v>181</v>
      </c>
      <c r="P5305" t="s">
        <v>189</v>
      </c>
      <c r="R5305" t="s">
        <v>8611</v>
      </c>
      <c r="S5305" s="9">
        <v>45722.557511574072</v>
      </c>
      <c r="T5305">
        <v>209481</v>
      </c>
      <c r="U5305" t="s">
        <v>183</v>
      </c>
      <c r="V5305" t="str">
        <f>IFERROR(_xlfn.XLOOKUP(tb_C101[[#This Row],[OS]],[1]!tb_C103[OS],[1]!tb_C103[DESCRICAO]),"0")</f>
        <v>CORRETIVA</v>
      </c>
      <c r="W5305" t="str">
        <f>IFERROR(_xlfn.XLOOKUP(tb_C101[[#This Row],[OS]],[1]!tb_C103[OS],[1]!tb_C103[DESCRICAO2]),"0")</f>
        <v>Eletrico</v>
      </c>
    </row>
    <row r="5306" spans="1:23" x14ac:dyDescent="0.25">
      <c r="A5306" s="7">
        <v>5186</v>
      </c>
      <c r="B5306" t="s">
        <v>184</v>
      </c>
      <c r="C5306">
        <v>112</v>
      </c>
      <c r="D5306" s="8" t="s">
        <v>237</v>
      </c>
      <c r="H5306" t="s">
        <v>4656</v>
      </c>
      <c r="I5306" s="9">
        <v>45721.643217592595</v>
      </c>
      <c r="J5306" s="9"/>
      <c r="K5306" s="9"/>
      <c r="L5306" s="9">
        <v>45722.557430555556</v>
      </c>
      <c r="M5306" t="s">
        <v>8612</v>
      </c>
      <c r="N5306" t="s">
        <v>180</v>
      </c>
      <c r="O5306" t="s">
        <v>181</v>
      </c>
      <c r="P5306" t="s">
        <v>189</v>
      </c>
      <c r="R5306" t="s">
        <v>8613</v>
      </c>
      <c r="S5306" s="9">
        <v>45722.557442129626</v>
      </c>
      <c r="T5306">
        <v>209481</v>
      </c>
      <c r="U5306" t="s">
        <v>183</v>
      </c>
      <c r="V5306" t="str">
        <f>IFERROR(_xlfn.XLOOKUP(tb_C101[[#This Row],[OS]],[1]!tb_C103[OS],[1]!tb_C103[DESCRICAO]),"0")</f>
        <v>LIMPEZA E ORGANIZACAO</v>
      </c>
      <c r="W5306" t="str">
        <f>IFERROR(_xlfn.XLOOKUP(tb_C101[[#This Row],[OS]],[1]!tb_C103[OS],[1]!tb_C103[DESCRICAO2]),"0")</f>
        <v>Mecanico</v>
      </c>
    </row>
    <row r="5307" spans="1:23" x14ac:dyDescent="0.25">
      <c r="A5307" s="7">
        <v>5187</v>
      </c>
      <c r="B5307" t="s">
        <v>184</v>
      </c>
      <c r="C5307">
        <v>112</v>
      </c>
      <c r="D5307" s="8" t="s">
        <v>237</v>
      </c>
      <c r="H5307" t="s">
        <v>4656</v>
      </c>
      <c r="I5307" s="9">
        <v>45721.64472222222</v>
      </c>
      <c r="J5307" s="9"/>
      <c r="K5307" s="9"/>
      <c r="L5307" s="9">
        <v>45722.557337962964</v>
      </c>
      <c r="M5307" t="s">
        <v>8614</v>
      </c>
      <c r="N5307" t="s">
        <v>180</v>
      </c>
      <c r="O5307" t="s">
        <v>181</v>
      </c>
      <c r="P5307" t="s">
        <v>189</v>
      </c>
      <c r="R5307" t="s">
        <v>8615</v>
      </c>
      <c r="S5307" s="9">
        <v>45722.557349537034</v>
      </c>
      <c r="T5307">
        <v>209481</v>
      </c>
      <c r="U5307" t="s">
        <v>183</v>
      </c>
      <c r="V5307" t="str">
        <f>IFERROR(_xlfn.XLOOKUP(tb_C101[[#This Row],[OS]],[1]!tb_C103[OS],[1]!tb_C103[DESCRICAO]),"0")</f>
        <v>CORRETIVA</v>
      </c>
      <c r="W5307" t="str">
        <f>IFERROR(_xlfn.XLOOKUP(tb_C101[[#This Row],[OS]],[1]!tb_C103[OS],[1]!tb_C103[DESCRICAO2]),"0")</f>
        <v>Eletrico</v>
      </c>
    </row>
    <row r="5308" spans="1:23" x14ac:dyDescent="0.25">
      <c r="A5308" s="7">
        <v>5188</v>
      </c>
      <c r="B5308" t="s">
        <v>184</v>
      </c>
      <c r="C5308">
        <v>112</v>
      </c>
      <c r="D5308" s="8" t="s">
        <v>237</v>
      </c>
      <c r="E5308" t="s">
        <v>245</v>
      </c>
      <c r="H5308" t="s">
        <v>4656</v>
      </c>
      <c r="I5308" s="9">
        <v>45721.646145833336</v>
      </c>
      <c r="J5308" s="9"/>
      <c r="K5308" s="9"/>
      <c r="L5308" s="9"/>
      <c r="N5308" t="s">
        <v>215</v>
      </c>
      <c r="O5308" t="s">
        <v>181</v>
      </c>
      <c r="R5308" t="s">
        <v>8616</v>
      </c>
      <c r="S5308" s="9"/>
      <c r="U5308" t="s">
        <v>183</v>
      </c>
      <c r="V5308" t="str">
        <f>IFERROR(_xlfn.XLOOKUP(tb_C101[[#This Row],[OS]],[1]!tb_C103[OS],[1]!tb_C103[DESCRICAO]),"0")</f>
        <v>CORRETIVA</v>
      </c>
      <c r="W5308" t="str">
        <f>IFERROR(_xlfn.XLOOKUP(tb_C101[[#This Row],[OS]],[1]!tb_C103[OS],[1]!tb_C103[DESCRICAO2]),"0")</f>
        <v>Mecanico</v>
      </c>
    </row>
    <row r="5309" spans="1:23" x14ac:dyDescent="0.25">
      <c r="A5309" s="7">
        <v>5189</v>
      </c>
      <c r="B5309" t="s">
        <v>184</v>
      </c>
      <c r="C5309">
        <v>117</v>
      </c>
      <c r="D5309" s="8" t="s">
        <v>354</v>
      </c>
      <c r="E5309" t="s">
        <v>300</v>
      </c>
      <c r="F5309" t="s">
        <v>8617</v>
      </c>
      <c r="G5309" t="s">
        <v>8618</v>
      </c>
      <c r="H5309" t="s">
        <v>4656</v>
      </c>
      <c r="I5309" s="9">
        <v>45721.647719907407</v>
      </c>
      <c r="J5309" s="9"/>
      <c r="K5309" s="9"/>
      <c r="L5309" s="9"/>
      <c r="N5309" t="s">
        <v>215</v>
      </c>
      <c r="O5309" t="s">
        <v>181</v>
      </c>
      <c r="Q5309" t="s">
        <v>895</v>
      </c>
      <c r="R5309" t="s">
        <v>8619</v>
      </c>
      <c r="S5309" s="9"/>
      <c r="U5309" t="s">
        <v>183</v>
      </c>
      <c r="V5309" t="str">
        <f>IFERROR(_xlfn.XLOOKUP(tb_C101[[#This Row],[OS]],[1]!tb_C103[OS],[1]!tb_C103[DESCRICAO]),"0")</f>
        <v>CORRETIVA</v>
      </c>
      <c r="W5309" t="str">
        <f>IFERROR(_xlfn.XLOOKUP(tb_C101[[#This Row],[OS]],[1]!tb_C103[OS],[1]!tb_C103[DESCRICAO2]),"0")</f>
        <v>Mecanico</v>
      </c>
    </row>
    <row r="5310" spans="1:23" x14ac:dyDescent="0.25">
      <c r="A5310" s="7">
        <v>5190</v>
      </c>
      <c r="B5310" t="s">
        <v>184</v>
      </c>
      <c r="C5310">
        <v>112</v>
      </c>
      <c r="D5310" s="8" t="s">
        <v>237</v>
      </c>
      <c r="E5310" t="s">
        <v>345</v>
      </c>
      <c r="H5310" t="s">
        <v>4656</v>
      </c>
      <c r="I5310" s="9">
        <v>45721.64875</v>
      </c>
      <c r="J5310" s="9"/>
      <c r="K5310" s="9"/>
      <c r="L5310" s="9"/>
      <c r="N5310" t="s">
        <v>215</v>
      </c>
      <c r="O5310" t="s">
        <v>181</v>
      </c>
      <c r="R5310" t="s">
        <v>8620</v>
      </c>
      <c r="S5310" s="9"/>
      <c r="U5310" t="s">
        <v>183</v>
      </c>
      <c r="V5310" t="str">
        <f>IFERROR(_xlfn.XLOOKUP(tb_C101[[#This Row],[OS]],[1]!tb_C103[OS],[1]!tb_C103[DESCRICAO]),"0")</f>
        <v>CORRETIVA</v>
      </c>
      <c r="W5310" t="str">
        <f>IFERROR(_xlfn.XLOOKUP(tb_C101[[#This Row],[OS]],[1]!tb_C103[OS],[1]!tb_C103[DESCRICAO2]),"0")</f>
        <v>MANUTENCAO PREDIAL</v>
      </c>
    </row>
    <row r="5311" spans="1:23" x14ac:dyDescent="0.25">
      <c r="A5311" s="7">
        <v>5191</v>
      </c>
      <c r="B5311" t="s">
        <v>184</v>
      </c>
      <c r="C5311">
        <v>112</v>
      </c>
      <c r="D5311" s="8" t="s">
        <v>237</v>
      </c>
      <c r="E5311" t="s">
        <v>300</v>
      </c>
      <c r="H5311" t="s">
        <v>4656</v>
      </c>
      <c r="I5311" s="9">
        <v>45721.650104166663</v>
      </c>
      <c r="J5311" s="9"/>
      <c r="K5311" s="9"/>
      <c r="L5311" s="9"/>
      <c r="N5311" t="s">
        <v>215</v>
      </c>
      <c r="O5311" t="s">
        <v>181</v>
      </c>
      <c r="R5311" t="s">
        <v>8621</v>
      </c>
      <c r="S5311" s="9"/>
      <c r="U5311" t="s">
        <v>183</v>
      </c>
      <c r="V5311" t="str">
        <f>IFERROR(_xlfn.XLOOKUP(tb_C101[[#This Row],[OS]],[1]!tb_C103[OS],[1]!tb_C103[DESCRICAO]),"0")</f>
        <v>CORRETIVA</v>
      </c>
      <c r="W5311" t="str">
        <f>IFERROR(_xlfn.XLOOKUP(tb_C101[[#This Row],[OS]],[1]!tb_C103[OS],[1]!tb_C103[DESCRICAO2]),"0")</f>
        <v>Mecanico</v>
      </c>
    </row>
    <row r="5312" spans="1:23" x14ac:dyDescent="0.25">
      <c r="A5312" s="7">
        <v>5192</v>
      </c>
      <c r="B5312" t="s">
        <v>184</v>
      </c>
      <c r="C5312">
        <v>116</v>
      </c>
      <c r="D5312" s="8" t="s">
        <v>290</v>
      </c>
      <c r="E5312" t="s">
        <v>291</v>
      </c>
      <c r="H5312" t="s">
        <v>4656</v>
      </c>
      <c r="I5312" s="9">
        <v>45721.652962962966</v>
      </c>
      <c r="J5312" s="9"/>
      <c r="K5312" s="9"/>
      <c r="L5312" s="9"/>
      <c r="N5312" t="s">
        <v>215</v>
      </c>
      <c r="O5312" t="s">
        <v>181</v>
      </c>
      <c r="R5312" t="s">
        <v>8622</v>
      </c>
      <c r="S5312" s="9"/>
      <c r="U5312" t="s">
        <v>183</v>
      </c>
      <c r="V5312" t="str">
        <f>IFERROR(_xlfn.XLOOKUP(tb_C101[[#This Row],[OS]],[1]!tb_C103[OS],[1]!tb_C103[DESCRICAO]),"0")</f>
        <v>CORRETIVA</v>
      </c>
      <c r="W5312" t="str">
        <f>IFERROR(_xlfn.XLOOKUP(tb_C101[[#This Row],[OS]],[1]!tb_C103[OS],[1]!tb_C103[DESCRICAO2]),"0")</f>
        <v>Eletrico</v>
      </c>
    </row>
    <row r="5313" spans="1:23" x14ac:dyDescent="0.25">
      <c r="A5313" s="7">
        <v>5193</v>
      </c>
      <c r="B5313" t="s">
        <v>184</v>
      </c>
      <c r="C5313">
        <v>113</v>
      </c>
      <c r="D5313" s="8" t="s">
        <v>213</v>
      </c>
      <c r="H5313" t="s">
        <v>7788</v>
      </c>
      <c r="I5313" s="9">
        <v>45721.675555555557</v>
      </c>
      <c r="J5313" s="9">
        <v>45726.65625</v>
      </c>
      <c r="K5313" s="9">
        <v>45726.666666666664</v>
      </c>
      <c r="L5313" s="9"/>
      <c r="N5313" t="s">
        <v>215</v>
      </c>
      <c r="O5313" t="s">
        <v>204</v>
      </c>
      <c r="P5313" t="s">
        <v>189</v>
      </c>
      <c r="R5313" t="s">
        <v>7789</v>
      </c>
      <c r="S5313" s="9"/>
      <c r="U5313" t="s">
        <v>183</v>
      </c>
      <c r="V5313" t="str">
        <f>IFERROR(_xlfn.XLOOKUP(tb_C101[[#This Row],[OS]],[1]!tb_C103[OS],[1]!tb_C103[DESCRICAO]),"0")</f>
        <v>CORRETIVA</v>
      </c>
      <c r="W5313" t="str">
        <f>IFERROR(_xlfn.XLOOKUP(tb_C101[[#This Row],[OS]],[1]!tb_C103[OS],[1]!tb_C103[DESCRICAO2]),"0")</f>
        <v>AUTOMATICO - TROCAR</v>
      </c>
    </row>
    <row r="5314" spans="1:23" x14ac:dyDescent="0.25">
      <c r="A5314" s="7">
        <v>5194</v>
      </c>
      <c r="B5314" t="s">
        <v>184</v>
      </c>
      <c r="C5314">
        <v>113</v>
      </c>
      <c r="D5314" s="8" t="s">
        <v>213</v>
      </c>
      <c r="H5314" t="s">
        <v>7788</v>
      </c>
      <c r="I5314" s="9">
        <v>45721.67628472222</v>
      </c>
      <c r="J5314" s="9">
        <v>45721.430555555555</v>
      </c>
      <c r="K5314" s="9">
        <v>45722.166666666664</v>
      </c>
      <c r="L5314" s="9"/>
      <c r="N5314" t="s">
        <v>215</v>
      </c>
      <c r="O5314" t="s">
        <v>204</v>
      </c>
      <c r="P5314" t="s">
        <v>189</v>
      </c>
      <c r="R5314" t="s">
        <v>7789</v>
      </c>
      <c r="S5314" s="9"/>
      <c r="U5314" t="s">
        <v>183</v>
      </c>
      <c r="V5314" t="str">
        <f>IFERROR(_xlfn.XLOOKUP(tb_C101[[#This Row],[OS]],[1]!tb_C103[OS],[1]!tb_C103[DESCRICAO]),"0")</f>
        <v>CORRETIVA</v>
      </c>
      <c r="W5314" t="str">
        <f>IFERROR(_xlfn.XLOOKUP(tb_C101[[#This Row],[OS]],[1]!tb_C103[OS],[1]!tb_C103[DESCRICAO2]),"0")</f>
        <v>AUTOMATICO - TROCAR</v>
      </c>
    </row>
    <row r="5315" spans="1:23" x14ac:dyDescent="0.25">
      <c r="A5315" s="7">
        <v>5195</v>
      </c>
      <c r="B5315" t="s">
        <v>79</v>
      </c>
      <c r="C5315">
        <v>417</v>
      </c>
      <c r="D5315" s="8" t="s">
        <v>927</v>
      </c>
      <c r="H5315" t="s">
        <v>5365</v>
      </c>
      <c r="I5315" s="9">
        <v>45721.865231481483</v>
      </c>
      <c r="J5315" s="9">
        <v>45693.625</v>
      </c>
      <c r="K5315" s="9"/>
      <c r="L5315" s="9"/>
      <c r="N5315" t="s">
        <v>215</v>
      </c>
      <c r="O5315" t="s">
        <v>204</v>
      </c>
      <c r="P5315" t="s">
        <v>189</v>
      </c>
      <c r="R5315" t="s">
        <v>5366</v>
      </c>
      <c r="S5315" s="9"/>
      <c r="U5315" t="s">
        <v>183</v>
      </c>
      <c r="V5315" t="str">
        <f>IFERROR(_xlfn.XLOOKUP(tb_C101[[#This Row],[OS]],[1]!tb_C103[OS],[1]!tb_C103[DESCRICAO]),"0")</f>
        <v>CORRETIVA</v>
      </c>
      <c r="W5315" t="str">
        <f>IFERROR(_xlfn.XLOOKUP(tb_C101[[#This Row],[OS]],[1]!tb_C103[OS],[1]!tb_C103[DESCRICAO2]),"0")</f>
        <v>AUTOMATICO - TROCAR</v>
      </c>
    </row>
    <row r="5316" spans="1:23" x14ac:dyDescent="0.25">
      <c r="A5316" s="7">
        <v>5196</v>
      </c>
      <c r="B5316" t="s">
        <v>79</v>
      </c>
      <c r="C5316">
        <v>417</v>
      </c>
      <c r="D5316" s="8" t="s">
        <v>927</v>
      </c>
      <c r="H5316" t="s">
        <v>5365</v>
      </c>
      <c r="I5316" s="9">
        <v>45721.866087962961</v>
      </c>
      <c r="J5316" s="9">
        <v>45721.704861111109</v>
      </c>
      <c r="K5316" s="9"/>
      <c r="L5316" s="9"/>
      <c r="N5316" t="s">
        <v>215</v>
      </c>
      <c r="O5316" t="s">
        <v>204</v>
      </c>
      <c r="P5316" t="s">
        <v>189</v>
      </c>
      <c r="R5316" t="s">
        <v>5366</v>
      </c>
      <c r="S5316" s="9"/>
      <c r="U5316" t="s">
        <v>183</v>
      </c>
      <c r="V5316" t="str">
        <f>IFERROR(_xlfn.XLOOKUP(tb_C101[[#This Row],[OS]],[1]!tb_C103[OS],[1]!tb_C103[DESCRICAO]),"0")</f>
        <v>CORRETIVA</v>
      </c>
      <c r="W5316" t="str">
        <f>IFERROR(_xlfn.XLOOKUP(tb_C101[[#This Row],[OS]],[1]!tb_C103[OS],[1]!tb_C103[DESCRICAO2]),"0")</f>
        <v>AUTOMATICO - TROCAR</v>
      </c>
    </row>
    <row r="5317" spans="1:23" x14ac:dyDescent="0.25">
      <c r="A5317" s="7">
        <v>5197</v>
      </c>
      <c r="B5317" t="s">
        <v>184</v>
      </c>
      <c r="C5317">
        <v>116</v>
      </c>
      <c r="D5317" s="8" t="s">
        <v>290</v>
      </c>
      <c r="E5317" t="s">
        <v>300</v>
      </c>
      <c r="F5317" t="s">
        <v>8623</v>
      </c>
      <c r="G5317" t="s">
        <v>8624</v>
      </c>
      <c r="H5317" t="s">
        <v>3599</v>
      </c>
      <c r="I5317" s="9">
        <v>45722.07099537037</v>
      </c>
      <c r="J5317" s="9"/>
      <c r="K5317" s="9"/>
      <c r="L5317" s="9"/>
      <c r="N5317" t="s">
        <v>215</v>
      </c>
      <c r="O5317" t="s">
        <v>181</v>
      </c>
      <c r="Q5317" t="s">
        <v>418</v>
      </c>
      <c r="R5317" t="s">
        <v>8625</v>
      </c>
      <c r="S5317" s="9"/>
      <c r="U5317" t="s">
        <v>183</v>
      </c>
      <c r="V5317" t="str">
        <f>IFERROR(_xlfn.XLOOKUP(tb_C101[[#This Row],[OS]],[1]!tb_C103[OS],[1]!tb_C103[DESCRICAO]),"0")</f>
        <v>CORRETIVA</v>
      </c>
      <c r="W5317" t="str">
        <f>IFERROR(_xlfn.XLOOKUP(tb_C101[[#This Row],[OS]],[1]!tb_C103[OS],[1]!tb_C103[DESCRICAO2]),"0")</f>
        <v>Eletrico</v>
      </c>
    </row>
    <row r="5318" spans="1:23" x14ac:dyDescent="0.25">
      <c r="A5318" s="7">
        <v>5198</v>
      </c>
      <c r="B5318" t="s">
        <v>79</v>
      </c>
      <c r="C5318">
        <v>413</v>
      </c>
      <c r="D5318" s="8" t="s">
        <v>295</v>
      </c>
      <c r="E5318" t="s">
        <v>3357</v>
      </c>
      <c r="H5318" t="s">
        <v>734</v>
      </c>
      <c r="I5318" s="9">
        <v>45722.220081018517</v>
      </c>
      <c r="J5318" s="9"/>
      <c r="K5318" s="9"/>
      <c r="L5318" s="9">
        <v>45726.414756944447</v>
      </c>
      <c r="M5318" t="s">
        <v>8626</v>
      </c>
      <c r="N5318" t="s">
        <v>180</v>
      </c>
      <c r="O5318" t="s">
        <v>181</v>
      </c>
      <c r="P5318" t="s">
        <v>189</v>
      </c>
      <c r="R5318" t="s">
        <v>8627</v>
      </c>
      <c r="S5318" s="9">
        <v>45726.414768518516</v>
      </c>
      <c r="T5318">
        <v>209481</v>
      </c>
      <c r="U5318" t="s">
        <v>183</v>
      </c>
      <c r="V5318" t="str">
        <f>IFERROR(_xlfn.XLOOKUP(tb_C101[[#This Row],[OS]],[1]!tb_C103[OS],[1]!tb_C103[DESCRICAO]),"0")</f>
        <v>MELHORIA</v>
      </c>
      <c r="W5318" t="str">
        <f>IFERROR(_xlfn.XLOOKUP(tb_C101[[#This Row],[OS]],[1]!tb_C103[OS],[1]!tb_C103[DESCRICAO2]),"0")</f>
        <v>Eletrico</v>
      </c>
    </row>
    <row r="5319" spans="1:23" x14ac:dyDescent="0.25">
      <c r="A5319" s="7">
        <v>5199</v>
      </c>
      <c r="B5319" t="s">
        <v>79</v>
      </c>
      <c r="C5319">
        <v>413</v>
      </c>
      <c r="D5319" s="8" t="s">
        <v>295</v>
      </c>
      <c r="E5319" t="s">
        <v>89</v>
      </c>
      <c r="H5319" t="s">
        <v>734</v>
      </c>
      <c r="I5319" s="9">
        <v>45722.34443287037</v>
      </c>
      <c r="J5319" s="9"/>
      <c r="K5319" s="9"/>
      <c r="L5319" s="9"/>
      <c r="N5319" t="s">
        <v>215</v>
      </c>
      <c r="O5319" t="s">
        <v>181</v>
      </c>
      <c r="P5319" t="s">
        <v>189</v>
      </c>
      <c r="R5319" t="s">
        <v>8628</v>
      </c>
      <c r="S5319" s="9"/>
      <c r="U5319" t="s">
        <v>183</v>
      </c>
      <c r="V5319" t="str">
        <f>IFERROR(_xlfn.XLOOKUP(tb_C101[[#This Row],[OS]],[1]!tb_C103[OS],[1]!tb_C103[DESCRICAO]),"0")</f>
        <v>PREVENTIVA</v>
      </c>
      <c r="W5319" t="str">
        <f>IFERROR(_xlfn.XLOOKUP(tb_C101[[#This Row],[OS]],[1]!tb_C103[OS],[1]!tb_C103[DESCRICAO2]),"0")</f>
        <v>Mecanico</v>
      </c>
    </row>
    <row r="5320" spans="1:23" x14ac:dyDescent="0.25">
      <c r="A5320" s="7">
        <v>5200</v>
      </c>
      <c r="B5320" t="s">
        <v>175</v>
      </c>
      <c r="C5320">
        <v>208</v>
      </c>
      <c r="D5320" s="8" t="s">
        <v>4987</v>
      </c>
      <c r="H5320" t="s">
        <v>285</v>
      </c>
      <c r="I5320" s="9">
        <v>45722.40289351852</v>
      </c>
      <c r="J5320" s="9"/>
      <c r="K5320" s="9"/>
      <c r="L5320" s="9"/>
      <c r="N5320" t="s">
        <v>215</v>
      </c>
      <c r="O5320" t="s">
        <v>181</v>
      </c>
      <c r="R5320" t="s">
        <v>8629</v>
      </c>
      <c r="S5320" s="9"/>
      <c r="U5320" t="s">
        <v>183</v>
      </c>
      <c r="V5320" t="str">
        <f>IFERROR(_xlfn.XLOOKUP(tb_C101[[#This Row],[OS]],[1]!tb_C103[OS],[1]!tb_C103[DESCRICAO]),"0")</f>
        <v>CORRETIVA</v>
      </c>
      <c r="W5320" t="str">
        <f>IFERROR(_xlfn.XLOOKUP(tb_C101[[#This Row],[OS]],[1]!tb_C103[OS],[1]!tb_C103[DESCRICAO2]),"0")</f>
        <v>Mecanico</v>
      </c>
    </row>
    <row r="5321" spans="1:23" x14ac:dyDescent="0.25">
      <c r="A5321" s="7">
        <v>5201</v>
      </c>
      <c r="B5321" t="s">
        <v>184</v>
      </c>
      <c r="C5321">
        <v>117</v>
      </c>
      <c r="D5321" s="8" t="s">
        <v>354</v>
      </c>
      <c r="E5321" t="s">
        <v>443</v>
      </c>
      <c r="H5321" t="s">
        <v>343</v>
      </c>
      <c r="I5321" s="9">
        <v>45722.455671296295</v>
      </c>
      <c r="J5321" s="9"/>
      <c r="K5321" s="9"/>
      <c r="L5321" s="9"/>
      <c r="N5321" t="s">
        <v>215</v>
      </c>
      <c r="O5321" t="s">
        <v>181</v>
      </c>
      <c r="P5321" t="s">
        <v>189</v>
      </c>
      <c r="R5321" t="s">
        <v>8630</v>
      </c>
      <c r="S5321" s="9"/>
      <c r="U5321" t="s">
        <v>183</v>
      </c>
      <c r="V5321" t="str">
        <f>IFERROR(_xlfn.XLOOKUP(tb_C101[[#This Row],[OS]],[1]!tb_C103[OS],[1]!tb_C103[DESCRICAO]),"0")</f>
        <v>CORRETIVA</v>
      </c>
      <c r="W5321" t="str">
        <f>IFERROR(_xlfn.XLOOKUP(tb_C101[[#This Row],[OS]],[1]!tb_C103[OS],[1]!tb_C103[DESCRICAO2]),"0")</f>
        <v>Mecanico</v>
      </c>
    </row>
    <row r="5322" spans="1:23" x14ac:dyDescent="0.25">
      <c r="A5322" s="7">
        <v>5202</v>
      </c>
      <c r="B5322" t="s">
        <v>184</v>
      </c>
      <c r="C5322">
        <v>108</v>
      </c>
      <c r="D5322" s="8" t="s">
        <v>317</v>
      </c>
      <c r="H5322" t="s">
        <v>352</v>
      </c>
      <c r="I5322" s="9">
        <v>45723.04582175926</v>
      </c>
      <c r="J5322" s="9">
        <v>45723.045810185184</v>
      </c>
      <c r="K5322" s="9"/>
      <c r="L5322" s="9"/>
      <c r="N5322" t="s">
        <v>215</v>
      </c>
      <c r="O5322" t="s">
        <v>204</v>
      </c>
      <c r="P5322" t="s">
        <v>182</v>
      </c>
      <c r="R5322" t="s">
        <v>8631</v>
      </c>
      <c r="S5322" s="9"/>
      <c r="U5322" t="s">
        <v>183</v>
      </c>
      <c r="V5322" t="str">
        <f>IFERROR(_xlfn.XLOOKUP(tb_C101[[#This Row],[OS]],[1]!tb_C103[OS],[1]!tb_C103[DESCRICAO]),"0")</f>
        <v>CORRETIVA</v>
      </c>
      <c r="W5322" t="str">
        <f>IFERROR(_xlfn.XLOOKUP(tb_C101[[#This Row],[OS]],[1]!tb_C103[OS],[1]!tb_C103[DESCRICAO2]),"0")</f>
        <v>Eletrico</v>
      </c>
    </row>
    <row r="5323" spans="1:23" x14ac:dyDescent="0.25">
      <c r="A5323" s="7">
        <v>5203</v>
      </c>
      <c r="B5323" t="s">
        <v>184</v>
      </c>
      <c r="C5323">
        <v>108</v>
      </c>
      <c r="D5323" s="8" t="s">
        <v>317</v>
      </c>
      <c r="H5323" t="s">
        <v>6012</v>
      </c>
      <c r="I5323" s="9">
        <v>45723.283587962964</v>
      </c>
      <c r="J5323" s="9">
        <v>45722.916666666664</v>
      </c>
      <c r="K5323" s="9"/>
      <c r="L5323" s="9"/>
      <c r="N5323" t="s">
        <v>215</v>
      </c>
      <c r="O5323" t="s">
        <v>204</v>
      </c>
      <c r="P5323" t="s">
        <v>189</v>
      </c>
      <c r="R5323" t="s">
        <v>6014</v>
      </c>
      <c r="S5323" s="9"/>
      <c r="U5323" t="s">
        <v>183</v>
      </c>
      <c r="V5323" t="str">
        <f>IFERROR(_xlfn.XLOOKUP(tb_C101[[#This Row],[OS]],[1]!tb_C103[OS],[1]!tb_C103[DESCRICAO]),"0")</f>
        <v>CORRETIVA</v>
      </c>
      <c r="W5323" t="str">
        <f>IFERROR(_xlfn.XLOOKUP(tb_C101[[#This Row],[OS]],[1]!tb_C103[OS],[1]!tb_C103[DESCRICAO2]),"0")</f>
        <v>AUTOMATICO - TROCAR</v>
      </c>
    </row>
    <row r="5324" spans="1:23" x14ac:dyDescent="0.25">
      <c r="A5324" s="7">
        <v>5204</v>
      </c>
      <c r="B5324" t="s">
        <v>184</v>
      </c>
      <c r="C5324">
        <v>108</v>
      </c>
      <c r="D5324" s="8" t="s">
        <v>317</v>
      </c>
      <c r="H5324" t="s">
        <v>6012</v>
      </c>
      <c r="I5324" s="9">
        <v>45723.283587962964</v>
      </c>
      <c r="J5324" s="9">
        <v>45722.996527777781</v>
      </c>
      <c r="K5324" s="9"/>
      <c r="L5324" s="9"/>
      <c r="N5324" t="s">
        <v>215</v>
      </c>
      <c r="O5324" t="s">
        <v>204</v>
      </c>
      <c r="P5324" t="s">
        <v>189</v>
      </c>
      <c r="R5324" t="s">
        <v>6014</v>
      </c>
      <c r="S5324" s="9"/>
      <c r="U5324" t="s">
        <v>183</v>
      </c>
      <c r="V5324" t="str">
        <f>IFERROR(_xlfn.XLOOKUP(tb_C101[[#This Row],[OS]],[1]!tb_C103[OS],[1]!tb_C103[DESCRICAO]),"0")</f>
        <v>CORRETIVA</v>
      </c>
      <c r="W5324" t="str">
        <f>IFERROR(_xlfn.XLOOKUP(tb_C101[[#This Row],[OS]],[1]!tb_C103[OS],[1]!tb_C103[DESCRICAO2]),"0")</f>
        <v>AUTOMATICO - TROCAR</v>
      </c>
    </row>
    <row r="5325" spans="1:23" x14ac:dyDescent="0.25">
      <c r="A5325" s="7">
        <v>5205</v>
      </c>
      <c r="B5325" t="s">
        <v>79</v>
      </c>
      <c r="C5325">
        <v>406</v>
      </c>
      <c r="D5325" s="8" t="s">
        <v>822</v>
      </c>
      <c r="E5325" t="s">
        <v>3357</v>
      </c>
      <c r="H5325" t="s">
        <v>734</v>
      </c>
      <c r="I5325" s="9">
        <v>45723.431643518517</v>
      </c>
      <c r="J5325" s="9"/>
      <c r="K5325" s="9"/>
      <c r="L5325" s="9">
        <v>45726.414664351854</v>
      </c>
      <c r="M5325" t="s">
        <v>8632</v>
      </c>
      <c r="N5325" t="s">
        <v>180</v>
      </c>
      <c r="O5325" t="s">
        <v>181</v>
      </c>
      <c r="P5325" t="s">
        <v>189</v>
      </c>
      <c r="R5325" t="s">
        <v>5475</v>
      </c>
      <c r="S5325" s="9">
        <v>45726.414687500001</v>
      </c>
      <c r="T5325">
        <v>209481</v>
      </c>
      <c r="U5325" t="s">
        <v>183</v>
      </c>
      <c r="V5325" t="str">
        <f>IFERROR(_xlfn.XLOOKUP(tb_C101[[#This Row],[OS]],[1]!tb_C103[OS],[1]!tb_C103[DESCRICAO]),"0")</f>
        <v>MELHORIA</v>
      </c>
      <c r="W5325" t="str">
        <f>IFERROR(_xlfn.XLOOKUP(tb_C101[[#This Row],[OS]],[1]!tb_C103[OS],[1]!tb_C103[DESCRICAO2]),"0")</f>
        <v>Eletrico</v>
      </c>
    </row>
    <row r="5326" spans="1:23" x14ac:dyDescent="0.25">
      <c r="A5326" s="7">
        <v>5206</v>
      </c>
      <c r="B5326" t="s">
        <v>184</v>
      </c>
      <c r="C5326">
        <v>115</v>
      </c>
      <c r="D5326" s="8" t="s">
        <v>197</v>
      </c>
      <c r="E5326" t="s">
        <v>381</v>
      </c>
      <c r="H5326" t="s">
        <v>343</v>
      </c>
      <c r="I5326" s="9">
        <v>45723.464097222219</v>
      </c>
      <c r="J5326" s="9"/>
      <c r="K5326" s="9"/>
      <c r="L5326" s="9"/>
      <c r="N5326" t="s">
        <v>215</v>
      </c>
      <c r="O5326" t="s">
        <v>181</v>
      </c>
      <c r="P5326" t="s">
        <v>189</v>
      </c>
      <c r="R5326" t="s">
        <v>8633</v>
      </c>
      <c r="S5326" s="9"/>
      <c r="U5326" t="s">
        <v>183</v>
      </c>
      <c r="V5326" t="str">
        <f>IFERROR(_xlfn.XLOOKUP(tb_C101[[#This Row],[OS]],[1]!tb_C103[OS],[1]!tb_C103[DESCRICAO]),"0")</f>
        <v>CORRETIVA</v>
      </c>
      <c r="W5326" t="str">
        <f>IFERROR(_xlfn.XLOOKUP(tb_C101[[#This Row],[OS]],[1]!tb_C103[OS],[1]!tb_C103[DESCRICAO2]),"0")</f>
        <v>Eletrico</v>
      </c>
    </row>
    <row r="5327" spans="1:23" x14ac:dyDescent="0.25">
      <c r="A5327" s="7">
        <v>5207</v>
      </c>
      <c r="B5327" t="s">
        <v>79</v>
      </c>
      <c r="C5327">
        <v>416</v>
      </c>
      <c r="D5327" s="8" t="s">
        <v>870</v>
      </c>
      <c r="E5327" t="s">
        <v>202</v>
      </c>
      <c r="F5327" t="s">
        <v>3227</v>
      </c>
      <c r="G5327" t="s">
        <v>3228</v>
      </c>
      <c r="H5327" t="s">
        <v>1119</v>
      </c>
      <c r="I5327" s="9">
        <v>45723.510844907411</v>
      </c>
      <c r="J5327" s="9"/>
      <c r="K5327" s="9"/>
      <c r="L5327" s="9"/>
      <c r="N5327" t="s">
        <v>215</v>
      </c>
      <c r="O5327" t="s">
        <v>181</v>
      </c>
      <c r="P5327" t="s">
        <v>189</v>
      </c>
      <c r="Q5327" t="s">
        <v>895</v>
      </c>
      <c r="R5327" t="s">
        <v>8634</v>
      </c>
      <c r="S5327" s="9"/>
      <c r="U5327" t="s">
        <v>183</v>
      </c>
      <c r="V5327" t="str">
        <f>IFERROR(_xlfn.XLOOKUP(tb_C101[[#This Row],[OS]],[1]!tb_C103[OS],[1]!tb_C103[DESCRICAO]),"0")</f>
        <v>CORRETIVA</v>
      </c>
      <c r="W5327" t="str">
        <f>IFERROR(_xlfn.XLOOKUP(tb_C101[[#This Row],[OS]],[1]!tb_C103[OS],[1]!tb_C103[DESCRICAO2]),"0")</f>
        <v>Eletrico</v>
      </c>
    </row>
    <row r="5328" spans="1:23" x14ac:dyDescent="0.25">
      <c r="A5328" s="7">
        <v>5208</v>
      </c>
      <c r="B5328" t="s">
        <v>79</v>
      </c>
      <c r="C5328">
        <v>416</v>
      </c>
      <c r="D5328" s="8" t="s">
        <v>870</v>
      </c>
      <c r="H5328" t="s">
        <v>5476</v>
      </c>
      <c r="I5328" s="9">
        <v>45723.558391203704</v>
      </c>
      <c r="J5328" s="9">
        <v>45723.541666666664</v>
      </c>
      <c r="K5328" s="9"/>
      <c r="L5328" s="9"/>
      <c r="N5328" t="s">
        <v>215</v>
      </c>
      <c r="O5328" t="s">
        <v>204</v>
      </c>
      <c r="P5328" t="s">
        <v>189</v>
      </c>
      <c r="R5328" t="s">
        <v>5477</v>
      </c>
      <c r="S5328" s="9"/>
      <c r="U5328" t="s">
        <v>183</v>
      </c>
      <c r="V5328" t="str">
        <f>IFERROR(_xlfn.XLOOKUP(tb_C101[[#This Row],[OS]],[1]!tb_C103[OS],[1]!tb_C103[DESCRICAO]),"0")</f>
        <v>CORRETIVA</v>
      </c>
      <c r="W5328" t="str">
        <f>IFERROR(_xlfn.XLOOKUP(tb_C101[[#This Row],[OS]],[1]!tb_C103[OS],[1]!tb_C103[DESCRICAO2]),"0")</f>
        <v>AUTOMATICO - TROCAR</v>
      </c>
    </row>
    <row r="5329" spans="1:23" x14ac:dyDescent="0.25">
      <c r="A5329" s="7">
        <v>5209</v>
      </c>
      <c r="B5329" t="s">
        <v>184</v>
      </c>
      <c r="D5329" s="8"/>
      <c r="H5329" t="s">
        <v>4656</v>
      </c>
      <c r="I5329" s="9">
        <v>45723.596030092594</v>
      </c>
      <c r="J5329" s="9"/>
      <c r="K5329" s="9"/>
      <c r="L5329" s="9">
        <v>45726.414583333331</v>
      </c>
      <c r="M5329" t="s">
        <v>8635</v>
      </c>
      <c r="N5329" t="s">
        <v>180</v>
      </c>
      <c r="O5329" t="s">
        <v>181</v>
      </c>
      <c r="P5329" t="s">
        <v>189</v>
      </c>
      <c r="R5329" t="s">
        <v>8636</v>
      </c>
      <c r="S5329" s="9">
        <v>45726.414594907408</v>
      </c>
      <c r="T5329">
        <v>209481</v>
      </c>
      <c r="U5329" t="s">
        <v>183</v>
      </c>
      <c r="V5329" t="str">
        <f>IFERROR(_xlfn.XLOOKUP(tb_C101[[#This Row],[OS]],[1]!tb_C103[OS],[1]!tb_C103[DESCRICAO]),"0")</f>
        <v>MELHORIA</v>
      </c>
      <c r="W5329" t="str">
        <f>IFERROR(_xlfn.XLOOKUP(tb_C101[[#This Row],[OS]],[1]!tb_C103[OS],[1]!tb_C103[DESCRICAO2]),"0")</f>
        <v>Terceiro</v>
      </c>
    </row>
    <row r="5330" spans="1:23" x14ac:dyDescent="0.25">
      <c r="A5330" s="7">
        <v>5210</v>
      </c>
      <c r="B5330" t="s">
        <v>184</v>
      </c>
      <c r="C5330">
        <v>108</v>
      </c>
      <c r="D5330" s="8" t="s">
        <v>317</v>
      </c>
      <c r="H5330" t="s">
        <v>7447</v>
      </c>
      <c r="I5330" s="9">
        <v>45723.618796296294</v>
      </c>
      <c r="J5330" s="9">
        <v>45723.593055555553</v>
      </c>
      <c r="K5330" s="9">
        <v>45723.625</v>
      </c>
      <c r="L5330" s="9"/>
      <c r="N5330" t="s">
        <v>215</v>
      </c>
      <c r="O5330" t="s">
        <v>204</v>
      </c>
      <c r="P5330" t="s">
        <v>189</v>
      </c>
      <c r="R5330" t="s">
        <v>7448</v>
      </c>
      <c r="S5330" s="9"/>
      <c r="U5330" t="s">
        <v>183</v>
      </c>
      <c r="V5330" t="str">
        <f>IFERROR(_xlfn.XLOOKUP(tb_C101[[#This Row],[OS]],[1]!tb_C103[OS],[1]!tb_C103[DESCRICAO]),"0")</f>
        <v>CORRETIVA</v>
      </c>
      <c r="W5330" t="str">
        <f>IFERROR(_xlfn.XLOOKUP(tb_C101[[#This Row],[OS]],[1]!tb_C103[OS],[1]!tb_C103[DESCRICAO2]),"0")</f>
        <v>AUTOMATICO - TROCAR</v>
      </c>
    </row>
    <row r="5331" spans="1:23" x14ac:dyDescent="0.25">
      <c r="A5331" s="7">
        <v>5211</v>
      </c>
      <c r="B5331" t="s">
        <v>184</v>
      </c>
      <c r="C5331">
        <v>108</v>
      </c>
      <c r="D5331" s="8" t="s">
        <v>317</v>
      </c>
      <c r="E5331" t="s">
        <v>345</v>
      </c>
      <c r="H5331" t="s">
        <v>343</v>
      </c>
      <c r="I5331" s="9">
        <v>45723.622233796297</v>
      </c>
      <c r="J5331" s="9"/>
      <c r="K5331" s="9"/>
      <c r="L5331" s="9">
        <v>45726.414479166669</v>
      </c>
      <c r="M5331" t="s">
        <v>8637</v>
      </c>
      <c r="N5331" t="s">
        <v>180</v>
      </c>
      <c r="O5331" t="s">
        <v>181</v>
      </c>
      <c r="P5331" t="s">
        <v>189</v>
      </c>
      <c r="R5331" t="s">
        <v>8638</v>
      </c>
      <c r="S5331" s="9">
        <v>45726.414490740739</v>
      </c>
      <c r="T5331">
        <v>209481</v>
      </c>
      <c r="U5331" t="s">
        <v>183</v>
      </c>
      <c r="V5331" t="str">
        <f>IFERROR(_xlfn.XLOOKUP(tb_C101[[#This Row],[OS]],[1]!tb_C103[OS],[1]!tb_C103[DESCRICAO]),"0")</f>
        <v>CORRETIVA</v>
      </c>
      <c r="W5331" t="str">
        <f>IFERROR(_xlfn.XLOOKUP(tb_C101[[#This Row],[OS]],[1]!tb_C103[OS],[1]!tb_C103[DESCRICAO2]),"0")</f>
        <v>Eletrico</v>
      </c>
    </row>
    <row r="5332" spans="1:23" x14ac:dyDescent="0.25">
      <c r="A5332" s="7">
        <v>5212</v>
      </c>
      <c r="B5332" t="s">
        <v>184</v>
      </c>
      <c r="C5332">
        <v>108</v>
      </c>
      <c r="D5332" s="8" t="s">
        <v>317</v>
      </c>
      <c r="E5332" t="s">
        <v>345</v>
      </c>
      <c r="H5332" t="s">
        <v>343</v>
      </c>
      <c r="I5332" s="9">
        <v>45723.622928240744</v>
      </c>
      <c r="J5332" s="9"/>
      <c r="K5332" s="9"/>
      <c r="L5332" s="9"/>
      <c r="N5332" t="s">
        <v>215</v>
      </c>
      <c r="O5332" t="s">
        <v>181</v>
      </c>
      <c r="P5332" t="s">
        <v>189</v>
      </c>
      <c r="R5332" t="s">
        <v>8639</v>
      </c>
      <c r="S5332" s="9"/>
      <c r="U5332" t="s">
        <v>183</v>
      </c>
      <c r="V5332" t="str">
        <f>IFERROR(_xlfn.XLOOKUP(tb_C101[[#This Row],[OS]],[1]!tb_C103[OS],[1]!tb_C103[DESCRICAO]),"0")</f>
        <v>CORRETIVA</v>
      </c>
      <c r="W5332" t="str">
        <f>IFERROR(_xlfn.XLOOKUP(tb_C101[[#This Row],[OS]],[1]!tb_C103[OS],[1]!tb_C103[DESCRICAO2]),"0")</f>
        <v>Mecanico</v>
      </c>
    </row>
    <row r="5333" spans="1:23" x14ac:dyDescent="0.25">
      <c r="A5333" s="7">
        <v>5213</v>
      </c>
      <c r="B5333" t="s">
        <v>184</v>
      </c>
      <c r="C5333">
        <v>108</v>
      </c>
      <c r="D5333" s="8" t="s">
        <v>317</v>
      </c>
      <c r="E5333" t="s">
        <v>337</v>
      </c>
      <c r="H5333" t="s">
        <v>343</v>
      </c>
      <c r="I5333" s="9">
        <v>45723.623564814814</v>
      </c>
      <c r="J5333" s="9"/>
      <c r="K5333" s="9"/>
      <c r="L5333" s="9"/>
      <c r="N5333" t="s">
        <v>215</v>
      </c>
      <c r="O5333" t="s">
        <v>181</v>
      </c>
      <c r="P5333" t="s">
        <v>189</v>
      </c>
      <c r="R5333" t="s">
        <v>8640</v>
      </c>
      <c r="S5333" s="9"/>
      <c r="U5333" t="s">
        <v>183</v>
      </c>
      <c r="V5333" t="str">
        <f>IFERROR(_xlfn.XLOOKUP(tb_C101[[#This Row],[OS]],[1]!tb_C103[OS],[1]!tb_C103[DESCRICAO]),"0")</f>
        <v>CORRETIVA</v>
      </c>
      <c r="W5333" t="str">
        <f>IFERROR(_xlfn.XLOOKUP(tb_C101[[#This Row],[OS]],[1]!tb_C103[OS],[1]!tb_C103[DESCRICAO2]),"0")</f>
        <v>Mecanico</v>
      </c>
    </row>
    <row r="5334" spans="1:23" x14ac:dyDescent="0.25">
      <c r="A5334" s="7">
        <v>5214</v>
      </c>
      <c r="B5334" t="s">
        <v>220</v>
      </c>
      <c r="C5334">
        <v>301</v>
      </c>
      <c r="D5334" s="8" t="s">
        <v>221</v>
      </c>
      <c r="E5334" t="s">
        <v>222</v>
      </c>
      <c r="H5334" t="s">
        <v>6973</v>
      </c>
      <c r="I5334" s="9">
        <v>45723.64199074074</v>
      </c>
      <c r="J5334" s="9"/>
      <c r="K5334" s="9"/>
      <c r="L5334" s="9"/>
      <c r="N5334" t="s">
        <v>215</v>
      </c>
      <c r="O5334" t="s">
        <v>181</v>
      </c>
      <c r="R5334" t="s">
        <v>8641</v>
      </c>
      <c r="S5334" s="9"/>
      <c r="U5334" t="s">
        <v>183</v>
      </c>
      <c r="V5334" t="str">
        <f>IFERROR(_xlfn.XLOOKUP(tb_C101[[#This Row],[OS]],[1]!tb_C103[OS],[1]!tb_C103[DESCRICAO]),"0")</f>
        <v>CORRETIVA</v>
      </c>
      <c r="W5334" t="str">
        <f>IFERROR(_xlfn.XLOOKUP(tb_C101[[#This Row],[OS]],[1]!tb_C103[OS],[1]!tb_C103[DESCRICAO2]),"0")</f>
        <v>Eletrico</v>
      </c>
    </row>
    <row r="5335" spans="1:23" x14ac:dyDescent="0.25">
      <c r="A5335" s="7">
        <v>5215</v>
      </c>
      <c r="B5335" t="s">
        <v>220</v>
      </c>
      <c r="C5335">
        <v>9024</v>
      </c>
      <c r="D5335" s="8" t="s">
        <v>6713</v>
      </c>
      <c r="H5335" t="s">
        <v>6973</v>
      </c>
      <c r="I5335" s="9">
        <v>45723.643993055557</v>
      </c>
      <c r="J5335" s="9"/>
      <c r="K5335" s="9"/>
      <c r="L5335" s="9"/>
      <c r="N5335" t="s">
        <v>215</v>
      </c>
      <c r="O5335" t="s">
        <v>181</v>
      </c>
      <c r="R5335" t="s">
        <v>8642</v>
      </c>
      <c r="S5335" s="9"/>
      <c r="U5335" t="s">
        <v>183</v>
      </c>
      <c r="V5335" t="str">
        <f>IFERROR(_xlfn.XLOOKUP(tb_C101[[#This Row],[OS]],[1]!tb_C103[OS],[1]!tb_C103[DESCRICAO]),"0")</f>
        <v>CORRETIVA</v>
      </c>
      <c r="W5335" t="str">
        <f>IFERROR(_xlfn.XLOOKUP(tb_C101[[#This Row],[OS]],[1]!tb_C103[OS],[1]!tb_C103[DESCRICAO2]),"0")</f>
        <v>Eletrico</v>
      </c>
    </row>
    <row r="5336" spans="1:23" x14ac:dyDescent="0.25">
      <c r="A5336" s="7">
        <v>5216</v>
      </c>
      <c r="B5336" t="s">
        <v>79</v>
      </c>
      <c r="D5336" s="8"/>
      <c r="H5336" t="s">
        <v>5761</v>
      </c>
      <c r="I5336" s="9">
        <v>45723.813993055555</v>
      </c>
      <c r="J5336" s="9"/>
      <c r="K5336" s="9"/>
      <c r="L5336" s="9"/>
      <c r="N5336" t="s">
        <v>215</v>
      </c>
      <c r="O5336" t="s">
        <v>181</v>
      </c>
      <c r="P5336" t="s">
        <v>182</v>
      </c>
      <c r="R5336" t="s">
        <v>8643</v>
      </c>
      <c r="S5336" s="9"/>
      <c r="U5336" t="s">
        <v>183</v>
      </c>
      <c r="V5336" t="str">
        <f>IFERROR(_xlfn.XLOOKUP(tb_C101[[#This Row],[OS]],[1]!tb_C103[OS],[1]!tb_C103[DESCRICAO]),"0")</f>
        <v>CORRETIVA</v>
      </c>
      <c r="W5336" t="str">
        <f>IFERROR(_xlfn.XLOOKUP(tb_C101[[#This Row],[OS]],[1]!tb_C103[OS],[1]!tb_C103[DESCRICAO2]),"0")</f>
        <v>Eletrico</v>
      </c>
    </row>
    <row r="5337" spans="1:23" x14ac:dyDescent="0.25">
      <c r="A5337" s="7">
        <v>5217</v>
      </c>
      <c r="B5337" t="s">
        <v>184</v>
      </c>
      <c r="C5337">
        <v>117</v>
      </c>
      <c r="D5337" s="8" t="s">
        <v>354</v>
      </c>
      <c r="H5337" t="s">
        <v>5597</v>
      </c>
      <c r="I5337" s="9">
        <v>45725.746354166666</v>
      </c>
      <c r="J5337" s="9">
        <v>45725.708333333336</v>
      </c>
      <c r="K5337" s="9">
        <v>45725.871527777781</v>
      </c>
      <c r="L5337" s="9"/>
      <c r="N5337" t="s">
        <v>215</v>
      </c>
      <c r="O5337" t="s">
        <v>204</v>
      </c>
      <c r="P5337" t="s">
        <v>189</v>
      </c>
      <c r="R5337" t="s">
        <v>5598</v>
      </c>
      <c r="S5337" s="9"/>
      <c r="U5337" t="s">
        <v>183</v>
      </c>
      <c r="V5337" t="str">
        <f>IFERROR(_xlfn.XLOOKUP(tb_C101[[#This Row],[OS]],[1]!tb_C103[OS],[1]!tb_C103[DESCRICAO]),"0")</f>
        <v>CORRETIVA</v>
      </c>
      <c r="W5337" t="str">
        <f>IFERROR(_xlfn.XLOOKUP(tb_C101[[#This Row],[OS]],[1]!tb_C103[OS],[1]!tb_C103[DESCRICAO2]),"0")</f>
        <v>AUTOMATICO - TROCAR</v>
      </c>
    </row>
    <row r="5338" spans="1:23" x14ac:dyDescent="0.25">
      <c r="A5338" s="7">
        <v>5218</v>
      </c>
      <c r="B5338" t="s">
        <v>184</v>
      </c>
      <c r="C5338">
        <v>116</v>
      </c>
      <c r="D5338" s="8" t="s">
        <v>290</v>
      </c>
      <c r="E5338" t="s">
        <v>3263</v>
      </c>
      <c r="H5338" t="s">
        <v>343</v>
      </c>
      <c r="I5338" s="9">
        <v>45726.403009259258</v>
      </c>
      <c r="J5338" s="9"/>
      <c r="K5338" s="9"/>
      <c r="L5338" s="9"/>
      <c r="N5338" t="s">
        <v>215</v>
      </c>
      <c r="O5338" t="s">
        <v>181</v>
      </c>
      <c r="P5338" t="s">
        <v>189</v>
      </c>
      <c r="R5338" t="s">
        <v>8644</v>
      </c>
      <c r="S5338" s="9"/>
      <c r="U5338" t="s">
        <v>183</v>
      </c>
      <c r="V5338" t="str">
        <f>IFERROR(_xlfn.XLOOKUP(tb_C101[[#This Row],[OS]],[1]!tb_C103[OS],[1]!tb_C103[DESCRICAO]),"0")</f>
        <v>CORRETIVA</v>
      </c>
      <c r="W5338" t="str">
        <f>IFERROR(_xlfn.XLOOKUP(tb_C101[[#This Row],[OS]],[1]!tb_C103[OS],[1]!tb_C103[DESCRICAO2]),"0")</f>
        <v>Mecanico</v>
      </c>
    </row>
    <row r="5339" spans="1:23" x14ac:dyDescent="0.25">
      <c r="A5339" s="7">
        <v>5219</v>
      </c>
      <c r="B5339" t="s">
        <v>184</v>
      </c>
      <c r="C5339">
        <v>116</v>
      </c>
      <c r="D5339" s="8" t="s">
        <v>290</v>
      </c>
      <c r="E5339" t="s">
        <v>3263</v>
      </c>
      <c r="H5339" t="s">
        <v>343</v>
      </c>
      <c r="I5339" s="9">
        <v>45726.403402777774</v>
      </c>
      <c r="J5339" s="9"/>
      <c r="K5339" s="9"/>
      <c r="L5339" s="9"/>
      <c r="N5339" t="s">
        <v>215</v>
      </c>
      <c r="O5339" t="s">
        <v>181</v>
      </c>
      <c r="P5339" t="s">
        <v>189</v>
      </c>
      <c r="R5339" t="s">
        <v>8645</v>
      </c>
      <c r="S5339" s="9"/>
      <c r="U5339" t="s">
        <v>183</v>
      </c>
      <c r="V5339" t="str">
        <f>IFERROR(_xlfn.XLOOKUP(tb_C101[[#This Row],[OS]],[1]!tb_C103[OS],[1]!tb_C103[DESCRICAO]),"0")</f>
        <v>CORRETIVA</v>
      </c>
      <c r="W5339" t="str">
        <f>IFERROR(_xlfn.XLOOKUP(tb_C101[[#This Row],[OS]],[1]!tb_C103[OS],[1]!tb_C103[DESCRICAO2]),"0")</f>
        <v>Mecanico</v>
      </c>
    </row>
    <row r="5340" spans="1:23" x14ac:dyDescent="0.25">
      <c r="A5340" s="7">
        <v>5220</v>
      </c>
      <c r="B5340" t="s">
        <v>184</v>
      </c>
      <c r="C5340">
        <v>116</v>
      </c>
      <c r="D5340" s="8" t="s">
        <v>290</v>
      </c>
      <c r="E5340" t="s">
        <v>300</v>
      </c>
      <c r="H5340" t="s">
        <v>343</v>
      </c>
      <c r="I5340" s="9">
        <v>45726.403703703705</v>
      </c>
      <c r="J5340" s="9"/>
      <c r="K5340" s="9"/>
      <c r="L5340" s="9"/>
      <c r="N5340" t="s">
        <v>215</v>
      </c>
      <c r="O5340" t="s">
        <v>181</v>
      </c>
      <c r="P5340" t="s">
        <v>189</v>
      </c>
      <c r="R5340" t="s">
        <v>8646</v>
      </c>
      <c r="S5340" s="9"/>
      <c r="U5340" t="s">
        <v>183</v>
      </c>
      <c r="V5340" t="str">
        <f>IFERROR(_xlfn.XLOOKUP(tb_C101[[#This Row],[OS]],[1]!tb_C103[OS],[1]!tb_C103[DESCRICAO]),"0")</f>
        <v>CORRETIVA</v>
      </c>
      <c r="W5340" t="str">
        <f>IFERROR(_xlfn.XLOOKUP(tb_C101[[#This Row],[OS]],[1]!tb_C103[OS],[1]!tb_C103[DESCRICAO2]),"0")</f>
        <v>Eletrico</v>
      </c>
    </row>
    <row r="5341" spans="1:23" x14ac:dyDescent="0.25">
      <c r="A5341" s="7">
        <v>5221</v>
      </c>
      <c r="B5341" t="s">
        <v>184</v>
      </c>
      <c r="C5341">
        <v>9026</v>
      </c>
      <c r="D5341" s="8" t="s">
        <v>5184</v>
      </c>
      <c r="H5341" t="s">
        <v>343</v>
      </c>
      <c r="I5341" s="9">
        <v>45726.513159722221</v>
      </c>
      <c r="J5341" s="9"/>
      <c r="K5341" s="9"/>
      <c r="L5341" s="9"/>
      <c r="N5341" t="s">
        <v>215</v>
      </c>
      <c r="O5341" t="s">
        <v>181</v>
      </c>
      <c r="P5341" t="s">
        <v>189</v>
      </c>
      <c r="R5341" t="s">
        <v>8647</v>
      </c>
      <c r="S5341" s="9"/>
      <c r="U5341" t="s">
        <v>183</v>
      </c>
      <c r="V5341" t="str">
        <f>IFERROR(_xlfn.XLOOKUP(tb_C101[[#This Row],[OS]],[1]!tb_C103[OS],[1]!tb_C103[DESCRICAO]),"0")</f>
        <v>CORRETIVA</v>
      </c>
      <c r="W5341" t="str">
        <f>IFERROR(_xlfn.XLOOKUP(tb_C101[[#This Row],[OS]],[1]!tb_C103[OS],[1]!tb_C103[DESCRICAO2]),"0")</f>
        <v>AUTOMATICO - TROCAR</v>
      </c>
    </row>
    <row r="5342" spans="1:23" x14ac:dyDescent="0.25">
      <c r="A5342" s="7">
        <v>5222</v>
      </c>
      <c r="B5342" t="s">
        <v>184</v>
      </c>
      <c r="C5342">
        <v>115</v>
      </c>
      <c r="D5342" s="8" t="s">
        <v>197</v>
      </c>
      <c r="E5342" t="s">
        <v>300</v>
      </c>
      <c r="H5342" t="s">
        <v>343</v>
      </c>
      <c r="I5342" s="9">
        <v>45726.576724537037</v>
      </c>
      <c r="J5342" s="9"/>
      <c r="K5342" s="9"/>
      <c r="L5342" s="9"/>
      <c r="N5342" t="s">
        <v>215</v>
      </c>
      <c r="O5342" t="s">
        <v>181</v>
      </c>
      <c r="P5342" t="s">
        <v>189</v>
      </c>
      <c r="R5342" t="s">
        <v>8648</v>
      </c>
      <c r="S5342" s="9"/>
      <c r="U5342" t="s">
        <v>183</v>
      </c>
      <c r="V5342" t="str">
        <f>IFERROR(_xlfn.XLOOKUP(tb_C101[[#This Row],[OS]],[1]!tb_C103[OS],[1]!tb_C103[DESCRICAO]),"0")</f>
        <v>CORRETIVA</v>
      </c>
      <c r="W5342" t="str">
        <f>IFERROR(_xlfn.XLOOKUP(tb_C101[[#This Row],[OS]],[1]!tb_C103[OS],[1]!tb_C103[DESCRICAO2]),"0")</f>
        <v>Eletrico</v>
      </c>
    </row>
    <row r="5343" spans="1:23" x14ac:dyDescent="0.25">
      <c r="A5343" s="7">
        <v>5223</v>
      </c>
      <c r="B5343" t="s">
        <v>184</v>
      </c>
      <c r="C5343">
        <v>115</v>
      </c>
      <c r="D5343" s="8" t="s">
        <v>197</v>
      </c>
      <c r="E5343" t="s">
        <v>381</v>
      </c>
      <c r="H5343" t="s">
        <v>343</v>
      </c>
      <c r="I5343" s="9">
        <v>45726.61614583333</v>
      </c>
      <c r="J5343" s="9">
        <v>45726.615937499999</v>
      </c>
      <c r="K5343" s="9"/>
      <c r="L5343" s="9"/>
      <c r="N5343" t="s">
        <v>215</v>
      </c>
      <c r="O5343" t="s">
        <v>204</v>
      </c>
      <c r="P5343" t="s">
        <v>189</v>
      </c>
      <c r="R5343" t="s">
        <v>8649</v>
      </c>
      <c r="S5343" s="9"/>
      <c r="U5343" t="s">
        <v>183</v>
      </c>
      <c r="V5343" t="str">
        <f>IFERROR(_xlfn.XLOOKUP(tb_C101[[#This Row],[OS]],[1]!tb_C103[OS],[1]!tb_C103[DESCRICAO]),"0")</f>
        <v>CORRETIVA</v>
      </c>
      <c r="W5343" t="str">
        <f>IFERROR(_xlfn.XLOOKUP(tb_C101[[#This Row],[OS]],[1]!tb_C103[OS],[1]!tb_C103[DESCRICAO2]),"0")</f>
        <v>Eletrico</v>
      </c>
    </row>
    <row r="5344" spans="1:23" x14ac:dyDescent="0.25">
      <c r="A5344" s="7">
        <v>5224</v>
      </c>
      <c r="B5344" t="s">
        <v>79</v>
      </c>
      <c r="C5344">
        <v>417</v>
      </c>
      <c r="D5344" s="8" t="s">
        <v>927</v>
      </c>
      <c r="E5344" t="s">
        <v>202</v>
      </c>
      <c r="F5344" t="s">
        <v>3622</v>
      </c>
      <c r="G5344" t="s">
        <v>3623</v>
      </c>
      <c r="H5344" t="s">
        <v>5761</v>
      </c>
      <c r="I5344" s="9">
        <v>45726.636261574073</v>
      </c>
      <c r="J5344" s="9"/>
      <c r="K5344" s="9"/>
      <c r="L5344" s="9"/>
      <c r="N5344" t="s">
        <v>215</v>
      </c>
      <c r="O5344" t="s">
        <v>181</v>
      </c>
      <c r="Q5344" t="s">
        <v>895</v>
      </c>
      <c r="R5344" t="s">
        <v>8650</v>
      </c>
      <c r="S5344" s="9"/>
      <c r="U5344" t="s">
        <v>183</v>
      </c>
      <c r="V5344" t="str">
        <f>IFERROR(_xlfn.XLOOKUP(tb_C101[[#This Row],[OS]],[1]!tb_C103[OS],[1]!tb_C103[DESCRICAO]),"0")</f>
        <v>CORRETIVA</v>
      </c>
      <c r="W5344" t="str">
        <f>IFERROR(_xlfn.XLOOKUP(tb_C101[[#This Row],[OS]],[1]!tb_C103[OS],[1]!tb_C103[DESCRICAO2]),"0")</f>
        <v>Eletrico</v>
      </c>
    </row>
    <row r="5345" spans="1:23" x14ac:dyDescent="0.25">
      <c r="A5345" s="7">
        <v>5225</v>
      </c>
      <c r="B5345" t="s">
        <v>24</v>
      </c>
      <c r="C5345">
        <v>501</v>
      </c>
      <c r="D5345" s="8" t="s">
        <v>228</v>
      </c>
      <c r="H5345" t="s">
        <v>6858</v>
      </c>
      <c r="I5345" s="9">
        <v>45726.719224537039</v>
      </c>
      <c r="J5345" s="9">
        <v>45726.710416666669</v>
      </c>
      <c r="K5345" s="9">
        <v>45726.734027777777</v>
      </c>
      <c r="L5345" s="9"/>
      <c r="N5345" t="s">
        <v>215</v>
      </c>
      <c r="O5345" t="s">
        <v>204</v>
      </c>
      <c r="P5345" t="s">
        <v>189</v>
      </c>
      <c r="R5345" t="s">
        <v>6859</v>
      </c>
      <c r="S5345" s="9"/>
      <c r="U5345" t="s">
        <v>183</v>
      </c>
      <c r="V5345" t="str">
        <f>IFERROR(_xlfn.XLOOKUP(tb_C101[[#This Row],[OS]],[1]!tb_C103[OS],[1]!tb_C103[DESCRICAO]),"0")</f>
        <v>CORRETIVA</v>
      </c>
      <c r="W5345" t="str">
        <f>IFERROR(_xlfn.XLOOKUP(tb_C101[[#This Row],[OS]],[1]!tb_C103[OS],[1]!tb_C103[DESCRICAO2]),"0")</f>
        <v>AUTOMATICO - TROCAR</v>
      </c>
    </row>
    <row r="5346" spans="1:23" x14ac:dyDescent="0.25">
      <c r="A5346" s="7">
        <v>5226</v>
      </c>
      <c r="B5346" t="s">
        <v>24</v>
      </c>
      <c r="C5346">
        <v>501</v>
      </c>
      <c r="D5346" s="8" t="s">
        <v>228</v>
      </c>
      <c r="H5346" t="s">
        <v>6858</v>
      </c>
      <c r="I5346" s="9">
        <v>45726.745775462965</v>
      </c>
      <c r="J5346" s="9">
        <v>45726.734722222223</v>
      </c>
      <c r="K5346" s="9"/>
      <c r="L5346" s="9"/>
      <c r="N5346" t="s">
        <v>215</v>
      </c>
      <c r="O5346" t="s">
        <v>204</v>
      </c>
      <c r="P5346" t="s">
        <v>189</v>
      </c>
      <c r="R5346" t="s">
        <v>6859</v>
      </c>
      <c r="S5346" s="9"/>
      <c r="U5346" t="s">
        <v>183</v>
      </c>
      <c r="V5346" t="str">
        <f>IFERROR(_xlfn.XLOOKUP(tb_C101[[#This Row],[OS]],[1]!tb_C103[OS],[1]!tb_C103[DESCRICAO]),"0")</f>
        <v>CORRETIVA</v>
      </c>
      <c r="W5346" t="str">
        <f>IFERROR(_xlfn.XLOOKUP(tb_C101[[#This Row],[OS]],[1]!tb_C103[OS],[1]!tb_C103[DESCRICAO2]),"0")</f>
        <v>AUTOMATICO - TROCAR</v>
      </c>
    </row>
    <row r="5347" spans="1:23" x14ac:dyDescent="0.25">
      <c r="A5347" s="7">
        <v>5227</v>
      </c>
      <c r="B5347" t="s">
        <v>24</v>
      </c>
      <c r="C5347">
        <v>501</v>
      </c>
      <c r="D5347" s="8" t="s">
        <v>228</v>
      </c>
      <c r="H5347" t="s">
        <v>6858</v>
      </c>
      <c r="I5347" s="9">
        <v>45726.771504629629</v>
      </c>
      <c r="J5347" s="9">
        <v>45726.760416666664</v>
      </c>
      <c r="K5347" s="9"/>
      <c r="L5347" s="9"/>
      <c r="N5347" t="s">
        <v>215</v>
      </c>
      <c r="O5347" t="s">
        <v>204</v>
      </c>
      <c r="P5347" t="s">
        <v>189</v>
      </c>
      <c r="R5347" t="s">
        <v>6859</v>
      </c>
      <c r="S5347" s="9"/>
      <c r="U5347" t="s">
        <v>183</v>
      </c>
      <c r="V5347" t="str">
        <f>IFERROR(_xlfn.XLOOKUP(tb_C101[[#This Row],[OS]],[1]!tb_C103[OS],[1]!tb_C103[DESCRICAO]),"0")</f>
        <v>CORRETIVA</v>
      </c>
      <c r="W5347" t="str">
        <f>IFERROR(_xlfn.XLOOKUP(tb_C101[[#This Row],[OS]],[1]!tb_C103[OS],[1]!tb_C103[DESCRICAO2]),"0")</f>
        <v>AUTOMATICO - TROCAR</v>
      </c>
    </row>
    <row r="5348" spans="1:23" x14ac:dyDescent="0.25">
      <c r="A5348" s="7">
        <v>5228</v>
      </c>
      <c r="B5348" t="s">
        <v>24</v>
      </c>
      <c r="C5348">
        <v>501</v>
      </c>
      <c r="D5348" s="8" t="s">
        <v>228</v>
      </c>
      <c r="H5348" t="s">
        <v>6858</v>
      </c>
      <c r="I5348" s="9">
        <v>45726.817743055559</v>
      </c>
      <c r="J5348" s="9">
        <v>45726.793749999997</v>
      </c>
      <c r="K5348" s="9">
        <v>45726.859722222223</v>
      </c>
      <c r="L5348" s="9"/>
      <c r="N5348" t="s">
        <v>215</v>
      </c>
      <c r="O5348" t="s">
        <v>204</v>
      </c>
      <c r="P5348" t="s">
        <v>189</v>
      </c>
      <c r="R5348" t="s">
        <v>6859</v>
      </c>
      <c r="S5348" s="9"/>
      <c r="U5348" t="s">
        <v>183</v>
      </c>
      <c r="V5348" t="str">
        <f>IFERROR(_xlfn.XLOOKUP(tb_C101[[#This Row],[OS]],[1]!tb_C103[OS],[1]!tb_C103[DESCRICAO]),"0")</f>
        <v>CORRETIVA</v>
      </c>
      <c r="W5348" t="str">
        <f>IFERROR(_xlfn.XLOOKUP(tb_C101[[#This Row],[OS]],[1]!tb_C103[OS],[1]!tb_C103[DESCRICAO2]),"0")</f>
        <v>AUTOMATICO - TROCAR</v>
      </c>
    </row>
    <row r="5349" spans="1:23" x14ac:dyDescent="0.25">
      <c r="A5349" s="7">
        <v>5229</v>
      </c>
      <c r="B5349" t="s">
        <v>79</v>
      </c>
      <c r="C5349">
        <v>417</v>
      </c>
      <c r="D5349" s="8" t="s">
        <v>927</v>
      </c>
      <c r="H5349" t="s">
        <v>5365</v>
      </c>
      <c r="I5349" s="9">
        <v>45726.89025462963</v>
      </c>
      <c r="J5349" s="9">
        <v>45726.75</v>
      </c>
      <c r="K5349" s="9"/>
      <c r="L5349" s="9"/>
      <c r="N5349" t="s">
        <v>215</v>
      </c>
      <c r="O5349" t="s">
        <v>204</v>
      </c>
      <c r="P5349" t="s">
        <v>189</v>
      </c>
      <c r="R5349" t="s">
        <v>5366</v>
      </c>
      <c r="S5349" s="9"/>
      <c r="U5349" t="s">
        <v>183</v>
      </c>
      <c r="V5349" t="str">
        <f>IFERROR(_xlfn.XLOOKUP(tb_C101[[#This Row],[OS]],[1]!tb_C103[OS],[1]!tb_C103[DESCRICAO]),"0")</f>
        <v>CORRETIVA</v>
      </c>
      <c r="W5349" t="str">
        <f>IFERROR(_xlfn.XLOOKUP(tb_C101[[#This Row],[OS]],[1]!tb_C103[OS],[1]!tb_C103[DESCRICAO2]),"0")</f>
        <v>AUTOMATICO - TROCAR</v>
      </c>
    </row>
    <row r="5350" spans="1:23" x14ac:dyDescent="0.25">
      <c r="A5350" s="7">
        <v>5230</v>
      </c>
      <c r="B5350" t="s">
        <v>184</v>
      </c>
      <c r="C5350">
        <v>115</v>
      </c>
      <c r="D5350" s="8" t="s">
        <v>197</v>
      </c>
      <c r="H5350" t="s">
        <v>352</v>
      </c>
      <c r="I5350" s="9">
        <v>45727.043958333335</v>
      </c>
      <c r="J5350" s="9">
        <v>45727.043935185182</v>
      </c>
      <c r="K5350" s="9"/>
      <c r="L5350" s="9"/>
      <c r="N5350" t="s">
        <v>215</v>
      </c>
      <c r="O5350" t="s">
        <v>204</v>
      </c>
      <c r="P5350" t="s">
        <v>182</v>
      </c>
      <c r="R5350" t="s">
        <v>8651</v>
      </c>
      <c r="S5350" s="9"/>
      <c r="U5350" t="s">
        <v>183</v>
      </c>
      <c r="V5350" t="str">
        <f>IFERROR(_xlfn.XLOOKUP(tb_C101[[#This Row],[OS]],[1]!tb_C103[OS],[1]!tb_C103[DESCRICAO]),"0")</f>
        <v>CORRETIVA</v>
      </c>
      <c r="W5350" t="str">
        <f>IFERROR(_xlfn.XLOOKUP(tb_C101[[#This Row],[OS]],[1]!tb_C103[OS],[1]!tb_C103[DESCRICAO2]),"0")</f>
        <v>Eletrico</v>
      </c>
    </row>
    <row r="5351" spans="1:23" x14ac:dyDescent="0.25">
      <c r="A5351" s="7">
        <v>5231</v>
      </c>
      <c r="B5351" t="s">
        <v>79</v>
      </c>
      <c r="D5351" s="8"/>
      <c r="H5351" t="s">
        <v>5761</v>
      </c>
      <c r="I5351" s="9">
        <v>45727.412349537037</v>
      </c>
      <c r="J5351" s="9"/>
      <c r="K5351" s="9"/>
      <c r="L5351" s="9"/>
      <c r="N5351" t="s">
        <v>215</v>
      </c>
      <c r="O5351" t="s">
        <v>181</v>
      </c>
      <c r="P5351" t="s">
        <v>189</v>
      </c>
      <c r="R5351" t="s">
        <v>8652</v>
      </c>
      <c r="S5351" s="9"/>
      <c r="U5351" t="s">
        <v>183</v>
      </c>
      <c r="V5351" t="str">
        <f>IFERROR(_xlfn.XLOOKUP(tb_C101[[#This Row],[OS]],[1]!tb_C103[OS],[1]!tb_C103[DESCRICAO]),"0")</f>
        <v>CORRETIVA</v>
      </c>
      <c r="W5351" t="str">
        <f>IFERROR(_xlfn.XLOOKUP(tb_C101[[#This Row],[OS]],[1]!tb_C103[OS],[1]!tb_C103[DESCRICAO2]),"0")</f>
        <v>Mecanico</v>
      </c>
    </row>
    <row r="5352" spans="1:23" x14ac:dyDescent="0.25">
      <c r="A5352" s="7">
        <v>5232</v>
      </c>
      <c r="B5352" t="s">
        <v>184</v>
      </c>
      <c r="C5352">
        <v>108</v>
      </c>
      <c r="D5352" s="8" t="s">
        <v>317</v>
      </c>
      <c r="H5352" t="s">
        <v>8168</v>
      </c>
      <c r="I5352" s="9">
        <v>45727.449074074073</v>
      </c>
      <c r="J5352" s="9"/>
      <c r="K5352" s="9"/>
      <c r="L5352" s="9">
        <v>45727.450798611113</v>
      </c>
      <c r="M5352" t="s">
        <v>8653</v>
      </c>
      <c r="N5352" t="s">
        <v>180</v>
      </c>
      <c r="O5352" t="s">
        <v>181</v>
      </c>
      <c r="P5352" t="s">
        <v>189</v>
      </c>
      <c r="R5352" t="s">
        <v>8654</v>
      </c>
      <c r="S5352" s="9">
        <v>45727.450810185182</v>
      </c>
      <c r="T5352">
        <v>209481</v>
      </c>
      <c r="U5352" t="s">
        <v>183</v>
      </c>
      <c r="V5352" t="str">
        <f>IFERROR(_xlfn.XLOOKUP(tb_C101[[#This Row],[OS]],[1]!tb_C103[OS],[1]!tb_C103[DESCRICAO]),"0")</f>
        <v>CORRETIVA</v>
      </c>
      <c r="W5352" t="str">
        <f>IFERROR(_xlfn.XLOOKUP(tb_C101[[#This Row],[OS]],[1]!tb_C103[OS],[1]!tb_C103[DESCRICAO2]),"0")</f>
        <v>Mecanico</v>
      </c>
    </row>
    <row r="5353" spans="1:23" x14ac:dyDescent="0.25">
      <c r="A5353" s="7">
        <v>5233</v>
      </c>
      <c r="B5353" t="s">
        <v>24</v>
      </c>
      <c r="C5353">
        <v>501</v>
      </c>
      <c r="D5353" s="8" t="s">
        <v>228</v>
      </c>
      <c r="H5353" t="s">
        <v>8120</v>
      </c>
      <c r="I5353" s="9">
        <v>45727.471817129626</v>
      </c>
      <c r="J5353" s="9">
        <v>45727.463194444441</v>
      </c>
      <c r="K5353" s="9">
        <v>45727.540277777778</v>
      </c>
      <c r="L5353" s="9"/>
      <c r="N5353" t="s">
        <v>215</v>
      </c>
      <c r="O5353" t="s">
        <v>204</v>
      </c>
      <c r="P5353" t="s">
        <v>189</v>
      </c>
      <c r="R5353" t="s">
        <v>8121</v>
      </c>
      <c r="S5353" s="9"/>
      <c r="U5353" t="s">
        <v>183</v>
      </c>
      <c r="V5353" t="str">
        <f>IFERROR(_xlfn.XLOOKUP(tb_C101[[#This Row],[OS]],[1]!tb_C103[OS],[1]!tb_C103[DESCRICAO]),"0")</f>
        <v>CORRETIVA</v>
      </c>
      <c r="W5353" t="str">
        <f>IFERROR(_xlfn.XLOOKUP(tb_C101[[#This Row],[OS]],[1]!tb_C103[OS],[1]!tb_C103[DESCRICAO2]),"0")</f>
        <v>AUTOMATICO - TROCAR</v>
      </c>
    </row>
    <row r="5354" spans="1:23" x14ac:dyDescent="0.25">
      <c r="A5354" s="7">
        <v>5234</v>
      </c>
      <c r="B5354" t="s">
        <v>79</v>
      </c>
      <c r="C5354">
        <v>417</v>
      </c>
      <c r="D5354" s="8" t="s">
        <v>927</v>
      </c>
      <c r="H5354" t="s">
        <v>5314</v>
      </c>
      <c r="I5354" s="9">
        <v>45727.540138888886</v>
      </c>
      <c r="J5354" s="9">
        <v>45727.25</v>
      </c>
      <c r="K5354" s="9"/>
      <c r="L5354" s="9"/>
      <c r="N5354" t="s">
        <v>215</v>
      </c>
      <c r="O5354" t="s">
        <v>204</v>
      </c>
      <c r="P5354" t="s">
        <v>189</v>
      </c>
      <c r="R5354" t="s">
        <v>5315</v>
      </c>
      <c r="S5354" s="9"/>
      <c r="U5354" t="s">
        <v>183</v>
      </c>
      <c r="V5354" t="str">
        <f>IFERROR(_xlfn.XLOOKUP(tb_C101[[#This Row],[OS]],[1]!tb_C103[OS],[1]!tb_C103[DESCRICAO]),"0")</f>
        <v>CORRETIVA</v>
      </c>
      <c r="W5354" t="str">
        <f>IFERROR(_xlfn.XLOOKUP(tb_C101[[#This Row],[OS]],[1]!tb_C103[OS],[1]!tb_C103[DESCRICAO2]),"0")</f>
        <v>AUTOMATICO - TROCAR</v>
      </c>
    </row>
    <row r="5355" spans="1:23" x14ac:dyDescent="0.25">
      <c r="A5355" s="7">
        <v>5235</v>
      </c>
      <c r="B5355" t="s">
        <v>184</v>
      </c>
      <c r="C5355">
        <v>116</v>
      </c>
      <c r="D5355" s="8" t="s">
        <v>290</v>
      </c>
      <c r="E5355" t="s">
        <v>3263</v>
      </c>
      <c r="H5355" t="s">
        <v>343</v>
      </c>
      <c r="I5355" s="9">
        <v>45727.591145833336</v>
      </c>
      <c r="J5355" s="9"/>
      <c r="K5355" s="9"/>
      <c r="L5355" s="9"/>
      <c r="N5355" t="s">
        <v>215</v>
      </c>
      <c r="O5355" t="s">
        <v>181</v>
      </c>
      <c r="P5355" t="s">
        <v>189</v>
      </c>
      <c r="R5355" t="s">
        <v>8655</v>
      </c>
      <c r="S5355" s="9"/>
      <c r="U5355" t="s">
        <v>183</v>
      </c>
      <c r="V5355" t="str">
        <f>IFERROR(_xlfn.XLOOKUP(tb_C101[[#This Row],[OS]],[1]!tb_C103[OS],[1]!tb_C103[DESCRICAO]),"0")</f>
        <v>CORRETIVA</v>
      </c>
      <c r="W5355" t="str">
        <f>IFERROR(_xlfn.XLOOKUP(tb_C101[[#This Row],[OS]],[1]!tb_C103[OS],[1]!tb_C103[DESCRICAO2]),"0")</f>
        <v>Eletrico</v>
      </c>
    </row>
    <row r="5356" spans="1:23" x14ac:dyDescent="0.25">
      <c r="A5356" s="7">
        <v>5236</v>
      </c>
      <c r="B5356" t="s">
        <v>24</v>
      </c>
      <c r="C5356">
        <v>501</v>
      </c>
      <c r="D5356" s="8" t="s">
        <v>228</v>
      </c>
      <c r="H5356" t="s">
        <v>6858</v>
      </c>
      <c r="I5356" s="9">
        <v>45727.614606481482</v>
      </c>
      <c r="J5356" s="9">
        <v>45727.61041666667</v>
      </c>
      <c r="K5356" s="9">
        <v>45727.649305555555</v>
      </c>
      <c r="L5356" s="9"/>
      <c r="N5356" t="s">
        <v>215</v>
      </c>
      <c r="O5356" t="s">
        <v>204</v>
      </c>
      <c r="P5356" t="s">
        <v>189</v>
      </c>
      <c r="R5356" t="s">
        <v>6859</v>
      </c>
      <c r="S5356" s="9"/>
      <c r="U5356" t="s">
        <v>183</v>
      </c>
      <c r="V5356" t="str">
        <f>IFERROR(_xlfn.XLOOKUP(tb_C101[[#This Row],[OS]],[1]!tb_C103[OS],[1]!tb_C103[DESCRICAO]),"0")</f>
        <v>CORRETIVA</v>
      </c>
      <c r="W5356" t="str">
        <f>IFERROR(_xlfn.XLOOKUP(tb_C101[[#This Row],[OS]],[1]!tb_C103[OS],[1]!tb_C103[DESCRICAO2]),"0")</f>
        <v>AUTOMATICO - TROCAR</v>
      </c>
    </row>
    <row r="5357" spans="1:23" x14ac:dyDescent="0.25">
      <c r="A5357" s="7">
        <v>5237</v>
      </c>
      <c r="B5357" t="s">
        <v>24</v>
      </c>
      <c r="C5357">
        <v>9022</v>
      </c>
      <c r="D5357" s="8" t="s">
        <v>4983</v>
      </c>
      <c r="E5357" t="s">
        <v>4984</v>
      </c>
      <c r="H5357" t="s">
        <v>1230</v>
      </c>
      <c r="I5357" s="9">
        <v>45727.63144675926</v>
      </c>
      <c r="J5357" s="9"/>
      <c r="K5357" s="9"/>
      <c r="L5357" s="9"/>
      <c r="N5357" t="s">
        <v>215</v>
      </c>
      <c r="O5357" t="s">
        <v>181</v>
      </c>
      <c r="R5357" t="s">
        <v>8656</v>
      </c>
      <c r="S5357" s="9"/>
      <c r="U5357" t="s">
        <v>183</v>
      </c>
      <c r="V5357" t="str">
        <f>IFERROR(_xlfn.XLOOKUP(tb_C101[[#This Row],[OS]],[1]!tb_C103[OS],[1]!tb_C103[DESCRICAO]),"0")</f>
        <v>CORRETIVA</v>
      </c>
      <c r="W5357" t="str">
        <f>IFERROR(_xlfn.XLOOKUP(tb_C101[[#This Row],[OS]],[1]!tb_C103[OS],[1]!tb_C103[DESCRICAO2]),"0")</f>
        <v>Mecanico</v>
      </c>
    </row>
    <row r="5358" spans="1:23" x14ac:dyDescent="0.25">
      <c r="A5358" s="7">
        <v>5238</v>
      </c>
      <c r="B5358" t="s">
        <v>24</v>
      </c>
      <c r="C5358">
        <v>501</v>
      </c>
      <c r="D5358" s="8" t="s">
        <v>228</v>
      </c>
      <c r="H5358" t="s">
        <v>6858</v>
      </c>
      <c r="I5358" s="9">
        <v>45727.660162037035</v>
      </c>
      <c r="J5358" s="9">
        <v>45727.65347222222</v>
      </c>
      <c r="K5358" s="9">
        <v>45727.681250000001</v>
      </c>
      <c r="L5358" s="9"/>
      <c r="N5358" t="s">
        <v>215</v>
      </c>
      <c r="O5358" t="s">
        <v>204</v>
      </c>
      <c r="P5358" t="s">
        <v>189</v>
      </c>
      <c r="R5358" t="s">
        <v>6859</v>
      </c>
      <c r="S5358" s="9"/>
      <c r="U5358" t="s">
        <v>183</v>
      </c>
      <c r="V5358" t="str">
        <f>IFERROR(_xlfn.XLOOKUP(tb_C101[[#This Row],[OS]],[1]!tb_C103[OS],[1]!tb_C103[DESCRICAO]),"0")</f>
        <v>CORRETIVA</v>
      </c>
      <c r="W5358" t="str">
        <f>IFERROR(_xlfn.XLOOKUP(tb_C101[[#This Row],[OS]],[1]!tb_C103[OS],[1]!tb_C103[DESCRICAO2]),"0")</f>
        <v>AUTOMATICO - TROCAR</v>
      </c>
    </row>
    <row r="5359" spans="1:23" x14ac:dyDescent="0.25">
      <c r="A5359" s="7">
        <v>5239</v>
      </c>
      <c r="B5359" t="s">
        <v>24</v>
      </c>
      <c r="C5359">
        <v>501</v>
      </c>
      <c r="D5359" s="8" t="s">
        <v>228</v>
      </c>
      <c r="H5359" t="s">
        <v>723</v>
      </c>
      <c r="I5359" s="9">
        <v>45727.66207175926</v>
      </c>
      <c r="J5359" s="9"/>
      <c r="K5359" s="9"/>
      <c r="L5359" s="9"/>
      <c r="N5359" t="s">
        <v>215</v>
      </c>
      <c r="O5359" t="s">
        <v>181</v>
      </c>
      <c r="R5359" t="s">
        <v>8657</v>
      </c>
      <c r="S5359" s="9"/>
      <c r="U5359" t="s">
        <v>183</v>
      </c>
      <c r="V5359" t="str">
        <f>IFERROR(_xlfn.XLOOKUP(tb_C101[[#This Row],[OS]],[1]!tb_C103[OS],[1]!tb_C103[DESCRICAO]),"0")</f>
        <v>CORRETIVA</v>
      </c>
      <c r="W5359" t="str">
        <f>IFERROR(_xlfn.XLOOKUP(tb_C101[[#This Row],[OS]],[1]!tb_C103[OS],[1]!tb_C103[DESCRICAO2]),"0")</f>
        <v>Eletrico</v>
      </c>
    </row>
    <row r="5360" spans="1:23" x14ac:dyDescent="0.25">
      <c r="A5360" s="7">
        <v>5240</v>
      </c>
      <c r="B5360" t="s">
        <v>24</v>
      </c>
      <c r="C5360">
        <v>502</v>
      </c>
      <c r="D5360" s="8" t="s">
        <v>246</v>
      </c>
      <c r="H5360" t="s">
        <v>5320</v>
      </c>
      <c r="I5360" s="9">
        <v>45727.68241898148</v>
      </c>
      <c r="J5360" s="9">
        <v>45727.675000000003</v>
      </c>
      <c r="K5360" s="9">
        <v>45727.685416666667</v>
      </c>
      <c r="L5360" s="9"/>
      <c r="N5360" t="s">
        <v>215</v>
      </c>
      <c r="O5360" t="s">
        <v>204</v>
      </c>
      <c r="P5360" t="s">
        <v>189</v>
      </c>
      <c r="R5360" t="s">
        <v>5321</v>
      </c>
      <c r="S5360" s="9"/>
      <c r="U5360" t="s">
        <v>183</v>
      </c>
      <c r="V5360" t="str">
        <f>IFERROR(_xlfn.XLOOKUP(tb_C101[[#This Row],[OS]],[1]!tb_C103[OS],[1]!tb_C103[DESCRICAO]),"0")</f>
        <v>CORRETIVA</v>
      </c>
      <c r="W5360" t="str">
        <f>IFERROR(_xlfn.XLOOKUP(tb_C101[[#This Row],[OS]],[1]!tb_C103[OS],[1]!tb_C103[DESCRICAO2]),"0")</f>
        <v>AUTOMATICO - TROCAR</v>
      </c>
    </row>
    <row r="5361" spans="1:23" x14ac:dyDescent="0.25">
      <c r="A5361" s="7">
        <v>5241</v>
      </c>
      <c r="B5361" t="s">
        <v>24</v>
      </c>
      <c r="C5361">
        <v>502</v>
      </c>
      <c r="D5361" s="8" t="s">
        <v>246</v>
      </c>
      <c r="H5361" t="s">
        <v>723</v>
      </c>
      <c r="I5361" s="9">
        <v>45727.69158564815</v>
      </c>
      <c r="J5361" s="9"/>
      <c r="K5361" s="9"/>
      <c r="L5361" s="9"/>
      <c r="N5361" t="s">
        <v>215</v>
      </c>
      <c r="O5361" t="s">
        <v>181</v>
      </c>
      <c r="R5361" t="s">
        <v>8658</v>
      </c>
      <c r="S5361" s="9"/>
      <c r="U5361" t="s">
        <v>183</v>
      </c>
      <c r="V5361" t="str">
        <f>IFERROR(_xlfn.XLOOKUP(tb_C101[[#This Row],[OS]],[1]!tb_C103[OS],[1]!tb_C103[DESCRICAO]),"0")</f>
        <v>CORRETIVA</v>
      </c>
      <c r="W5361" t="str">
        <f>IFERROR(_xlfn.XLOOKUP(tb_C101[[#This Row],[OS]],[1]!tb_C103[OS],[1]!tb_C103[DESCRICAO2]),"0")</f>
        <v>Eletrico</v>
      </c>
    </row>
    <row r="5362" spans="1:23" x14ac:dyDescent="0.25">
      <c r="A5362" s="7">
        <v>5242</v>
      </c>
      <c r="B5362" t="s">
        <v>184</v>
      </c>
      <c r="C5362">
        <v>115</v>
      </c>
      <c r="D5362" s="8" t="s">
        <v>197</v>
      </c>
      <c r="H5362" t="s">
        <v>7776</v>
      </c>
      <c r="I5362" s="9">
        <v>45727.713171296295</v>
      </c>
      <c r="J5362" s="9">
        <v>45727.677083333336</v>
      </c>
      <c r="K5362" s="9"/>
      <c r="L5362" s="9"/>
      <c r="N5362" t="s">
        <v>215</v>
      </c>
      <c r="O5362" t="s">
        <v>204</v>
      </c>
      <c r="P5362" t="s">
        <v>189</v>
      </c>
      <c r="R5362" t="s">
        <v>7777</v>
      </c>
      <c r="S5362" s="9"/>
      <c r="U5362" t="s">
        <v>183</v>
      </c>
      <c r="V5362" t="str">
        <f>IFERROR(_xlfn.XLOOKUP(tb_C101[[#This Row],[OS]],[1]!tb_C103[OS],[1]!tb_C103[DESCRICAO]),"0")</f>
        <v>CORRETIVA</v>
      </c>
      <c r="W5362" t="str">
        <f>IFERROR(_xlfn.XLOOKUP(tb_C101[[#This Row],[OS]],[1]!tb_C103[OS],[1]!tb_C103[DESCRICAO2]),"0")</f>
        <v>AUTOMATICO - TROCAR</v>
      </c>
    </row>
    <row r="5363" spans="1:23" x14ac:dyDescent="0.25">
      <c r="A5363" s="7">
        <v>5243</v>
      </c>
      <c r="B5363" t="s">
        <v>79</v>
      </c>
      <c r="C5363">
        <v>417</v>
      </c>
      <c r="D5363" s="8" t="s">
        <v>927</v>
      </c>
      <c r="H5363" t="s">
        <v>5365</v>
      </c>
      <c r="I5363" s="9">
        <v>45727.724942129629</v>
      </c>
      <c r="J5363" s="9">
        <v>45727.6875</v>
      </c>
      <c r="K5363" s="9"/>
      <c r="L5363" s="9"/>
      <c r="N5363" t="s">
        <v>215</v>
      </c>
      <c r="O5363" t="s">
        <v>204</v>
      </c>
      <c r="P5363" t="s">
        <v>189</v>
      </c>
      <c r="R5363" t="s">
        <v>5366</v>
      </c>
      <c r="S5363" s="9"/>
      <c r="U5363" t="s">
        <v>183</v>
      </c>
      <c r="V5363" t="str">
        <f>IFERROR(_xlfn.XLOOKUP(tb_C101[[#This Row],[OS]],[1]!tb_C103[OS],[1]!tb_C103[DESCRICAO]),"0")</f>
        <v>CORRETIVA</v>
      </c>
      <c r="W5363" t="str">
        <f>IFERROR(_xlfn.XLOOKUP(tb_C101[[#This Row],[OS]],[1]!tb_C103[OS],[1]!tb_C103[DESCRICAO2]),"0")</f>
        <v>AUTOMATICO - TROCAR</v>
      </c>
    </row>
    <row r="5364" spans="1:23" x14ac:dyDescent="0.25">
      <c r="A5364" s="7">
        <v>5244</v>
      </c>
      <c r="B5364" t="s">
        <v>184</v>
      </c>
      <c r="C5364">
        <v>118</v>
      </c>
      <c r="D5364" s="8" t="s">
        <v>1349</v>
      </c>
      <c r="E5364" t="s">
        <v>1623</v>
      </c>
      <c r="H5364" t="s">
        <v>343</v>
      </c>
      <c r="I5364" s="9">
        <v>45728.346319444441</v>
      </c>
      <c r="J5364" s="9"/>
      <c r="K5364" s="9"/>
      <c r="L5364" s="9"/>
      <c r="N5364" t="s">
        <v>215</v>
      </c>
      <c r="O5364" t="s">
        <v>181</v>
      </c>
      <c r="P5364" t="s">
        <v>189</v>
      </c>
      <c r="R5364" t="s">
        <v>8659</v>
      </c>
      <c r="S5364" s="9"/>
      <c r="U5364" t="s">
        <v>183</v>
      </c>
      <c r="V5364" t="str">
        <f>IFERROR(_xlfn.XLOOKUP(tb_C101[[#This Row],[OS]],[1]!tb_C103[OS],[1]!tb_C103[DESCRICAO]),"0")</f>
        <v>CORRETIVA</v>
      </c>
      <c r="W5364" t="str">
        <f>IFERROR(_xlfn.XLOOKUP(tb_C101[[#This Row],[OS]],[1]!tb_C103[OS],[1]!tb_C103[DESCRICAO2]),"0")</f>
        <v>Mecanico</v>
      </c>
    </row>
    <row r="5365" spans="1:23" x14ac:dyDescent="0.25">
      <c r="A5365" s="7">
        <v>5245</v>
      </c>
      <c r="B5365" t="s">
        <v>184</v>
      </c>
      <c r="C5365">
        <v>115</v>
      </c>
      <c r="D5365" s="8" t="s">
        <v>197</v>
      </c>
      <c r="H5365" t="s">
        <v>343</v>
      </c>
      <c r="I5365" s="9">
        <v>45728.346701388888</v>
      </c>
      <c r="J5365" s="9"/>
      <c r="K5365" s="9"/>
      <c r="L5365" s="9"/>
      <c r="N5365" t="s">
        <v>215</v>
      </c>
      <c r="O5365" t="s">
        <v>181</v>
      </c>
      <c r="P5365" t="s">
        <v>189</v>
      </c>
      <c r="R5365" t="s">
        <v>7429</v>
      </c>
      <c r="S5365" s="9"/>
      <c r="U5365" t="s">
        <v>183</v>
      </c>
      <c r="V5365" t="str">
        <f>IFERROR(_xlfn.XLOOKUP(tb_C101[[#This Row],[OS]],[1]!tb_C103[OS],[1]!tb_C103[DESCRICAO]),"0")</f>
        <v>CORRETIVA</v>
      </c>
      <c r="W5365" t="str">
        <f>IFERROR(_xlfn.XLOOKUP(tb_C101[[#This Row],[OS]],[1]!tb_C103[OS],[1]!tb_C103[DESCRICAO2]),"0")</f>
        <v>Eletrico</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6C3D5-1059-4715-B0B8-415D0BBDA1DA}">
  <dimension ref="A1:O9564"/>
  <sheetViews>
    <sheetView tabSelected="1" workbookViewId="0">
      <selection sqref="A1:O9564"/>
    </sheetView>
  </sheetViews>
  <sheetFormatPr defaultRowHeight="15" x14ac:dyDescent="0.25"/>
  <cols>
    <col min="5" max="6" width="15.5703125" bestFit="1" customWidth="1"/>
    <col min="11" max="11" width="21.85546875" bestFit="1" customWidth="1"/>
    <col min="12" max="12" width="18.42578125" bestFit="1" customWidth="1"/>
  </cols>
  <sheetData>
    <row r="1" spans="1:15" x14ac:dyDescent="0.25">
      <c r="A1" t="s">
        <v>159</v>
      </c>
      <c r="B1" t="s">
        <v>152</v>
      </c>
      <c r="C1" t="s">
        <v>8660</v>
      </c>
      <c r="D1" t="s">
        <v>8661</v>
      </c>
      <c r="E1" t="s">
        <v>8662</v>
      </c>
      <c r="F1" t="s">
        <v>8663</v>
      </c>
      <c r="G1" t="s">
        <v>155</v>
      </c>
      <c r="H1" t="s">
        <v>8664</v>
      </c>
      <c r="I1" t="s">
        <v>153</v>
      </c>
      <c r="J1" t="s">
        <v>8665</v>
      </c>
      <c r="K1" t="s">
        <v>163</v>
      </c>
      <c r="L1" t="s">
        <v>160</v>
      </c>
      <c r="M1" t="s">
        <v>8666</v>
      </c>
      <c r="N1" t="s">
        <v>8667</v>
      </c>
      <c r="O1" t="s">
        <v>8668</v>
      </c>
    </row>
    <row r="2" spans="1:15" x14ac:dyDescent="0.25">
      <c r="A2" t="s">
        <v>8669</v>
      </c>
      <c r="B2">
        <v>1</v>
      </c>
      <c r="C2">
        <v>2</v>
      </c>
      <c r="D2" t="s">
        <v>8670</v>
      </c>
      <c r="E2" s="9"/>
      <c r="F2" s="9"/>
      <c r="G2">
        <v>203</v>
      </c>
      <c r="H2" t="s">
        <v>176</v>
      </c>
      <c r="I2" t="s">
        <v>175</v>
      </c>
      <c r="J2" t="s">
        <v>8671</v>
      </c>
      <c r="K2" s="9">
        <v>43235.430555555555</v>
      </c>
      <c r="L2" s="13">
        <f>IFERROR(_xlfn.XLOOKUP(tb_C103[[#This Row],[OS]],[1]!tb_C101[OS],[1]!tb_C101[DATA_ABERTURA]),0)</f>
        <v>43146.731481481482</v>
      </c>
      <c r="M2" s="7" t="str">
        <f>IFERROR(_xlfn.XLOOKUP(tb_C103[[#This Row],[OS]],[1]!tb_C101[OS],[1]!tb_C101[SITUACAO_OS]),0)</f>
        <v>F</v>
      </c>
      <c r="N2" t="str">
        <f>_xlfn.XLOOKUP(tb_C103[[#This Row],[OS]],[1]!tb_C101[OS],[1]!tb_C101[OFICINA])</f>
        <v>Mecanico</v>
      </c>
      <c r="O2" s="14">
        <f>tb_C103[[#This Row],[FIM]] - tb_C103[[#This Row],[INICIO]]</f>
        <v>0</v>
      </c>
    </row>
    <row r="3" spans="1:15" x14ac:dyDescent="0.25">
      <c r="A3" t="s">
        <v>187</v>
      </c>
      <c r="B3">
        <v>2</v>
      </c>
      <c r="C3">
        <v>2</v>
      </c>
      <c r="D3" t="s">
        <v>8670</v>
      </c>
      <c r="E3" s="9">
        <v>43248.791666666664</v>
      </c>
      <c r="F3" s="9">
        <v>43248.805555555555</v>
      </c>
      <c r="G3">
        <v>109</v>
      </c>
      <c r="H3" t="s">
        <v>185</v>
      </c>
      <c r="I3" t="s">
        <v>184</v>
      </c>
      <c r="J3" t="s">
        <v>8671</v>
      </c>
      <c r="K3" s="9">
        <v>43248.811111111114</v>
      </c>
      <c r="L3" s="13">
        <f>IFERROR(_xlfn.XLOOKUP(tb_C103[[#This Row],[OS]],[1]!tb_C101[OS],[1]!tb_C101[DATA_ABERTURA]),0)</f>
        <v>43248.801770833335</v>
      </c>
      <c r="M3" s="7" t="str">
        <f>IFERROR(_xlfn.XLOOKUP(tb_C103[[#This Row],[OS]],[1]!tb_C101[OS],[1]!tb_C101[SITUACAO_OS]),0)</f>
        <v>F</v>
      </c>
      <c r="N3" t="str">
        <f>_xlfn.XLOOKUP(tb_C103[[#This Row],[OS]],[1]!tb_C101[OS],[1]!tb_C101[OFICINA])</f>
        <v>Mecanico</v>
      </c>
      <c r="O3" s="14">
        <f>tb_C103[[#This Row],[FIM]] - tb_C103[[#This Row],[INICIO]]</f>
        <v>1.3888888890505768E-2</v>
      </c>
    </row>
    <row r="4" spans="1:15" x14ac:dyDescent="0.25">
      <c r="A4" t="s">
        <v>8669</v>
      </c>
      <c r="B4">
        <v>3</v>
      </c>
      <c r="C4">
        <v>2</v>
      </c>
      <c r="D4" t="s">
        <v>8670</v>
      </c>
      <c r="E4" s="9">
        <v>43249.333333333336</v>
      </c>
      <c r="F4" s="9">
        <v>43249.5</v>
      </c>
      <c r="G4">
        <v>109</v>
      </c>
      <c r="H4" t="s">
        <v>185</v>
      </c>
      <c r="I4" t="s">
        <v>184</v>
      </c>
      <c r="J4" t="s">
        <v>8671</v>
      </c>
      <c r="K4" s="9">
        <v>43249.726388888892</v>
      </c>
      <c r="L4" s="13">
        <f>IFERROR(_xlfn.XLOOKUP(tb_C103[[#This Row],[OS]],[1]!tb_C101[OS],[1]!tb_C101[DATA_ABERTURA]),0)</f>
        <v>43249.718159722222</v>
      </c>
      <c r="M4" s="7" t="str">
        <f>IFERROR(_xlfn.XLOOKUP(tb_C103[[#This Row],[OS]],[1]!tb_C101[OS],[1]!tb_C101[SITUACAO_OS]),0)</f>
        <v>F</v>
      </c>
      <c r="N4" t="str">
        <f>_xlfn.XLOOKUP(tb_C103[[#This Row],[OS]],[1]!tb_C101[OS],[1]!tb_C101[OFICINA])</f>
        <v>Mecanico</v>
      </c>
      <c r="O4" s="14">
        <f>tb_C103[[#This Row],[FIM]] - tb_C103[[#This Row],[INICIO]]</f>
        <v>0.16666666666424135</v>
      </c>
    </row>
    <row r="5" spans="1:15" x14ac:dyDescent="0.25">
      <c r="A5" t="s">
        <v>8672</v>
      </c>
      <c r="B5">
        <v>4</v>
      </c>
      <c r="C5">
        <v>3</v>
      </c>
      <c r="D5" t="s">
        <v>8673</v>
      </c>
      <c r="E5" s="9">
        <v>43251.333333333336</v>
      </c>
      <c r="F5" s="9">
        <v>43251.756944444445</v>
      </c>
      <c r="I5" t="s">
        <v>193</v>
      </c>
      <c r="J5" t="s">
        <v>8674</v>
      </c>
      <c r="K5" s="9">
        <v>43251.763888888891</v>
      </c>
      <c r="L5" s="13">
        <f>IFERROR(_xlfn.XLOOKUP(tb_C103[[#This Row],[OS]],[1]!tb_C101[OS],[1]!tb_C101[DATA_ABERTURA]),0)</f>
        <v>43251.759236111109</v>
      </c>
      <c r="M5" s="7" t="str">
        <f>IFERROR(_xlfn.XLOOKUP(tb_C103[[#This Row],[OS]],[1]!tb_C101[OS],[1]!tb_C101[SITUACAO_OS]),0)</f>
        <v>F</v>
      </c>
      <c r="N5" t="str">
        <f>_xlfn.XLOOKUP(tb_C103[[#This Row],[OS]],[1]!tb_C101[OS],[1]!tb_C101[OFICINA])</f>
        <v>Eletrico</v>
      </c>
      <c r="O5" s="14">
        <f>tb_C103[[#This Row],[FIM]] - tb_C103[[#This Row],[INICIO]]</f>
        <v>0.42361111110949423</v>
      </c>
    </row>
    <row r="6" spans="1:15" x14ac:dyDescent="0.25">
      <c r="A6" t="s">
        <v>8675</v>
      </c>
      <c r="B6">
        <v>4</v>
      </c>
      <c r="C6">
        <v>3</v>
      </c>
      <c r="D6" t="s">
        <v>8673</v>
      </c>
      <c r="E6" s="9">
        <v>43251.333333333336</v>
      </c>
      <c r="F6" s="9">
        <v>43251.756944444445</v>
      </c>
      <c r="I6" t="s">
        <v>193</v>
      </c>
      <c r="J6" t="s">
        <v>8674</v>
      </c>
      <c r="K6" s="9">
        <v>43251.763888888891</v>
      </c>
      <c r="L6" s="13">
        <f>IFERROR(_xlfn.XLOOKUP(tb_C103[[#This Row],[OS]],[1]!tb_C101[OS],[1]!tb_C101[DATA_ABERTURA]),0)</f>
        <v>43251.759236111109</v>
      </c>
      <c r="M6" s="7" t="str">
        <f>IFERROR(_xlfn.XLOOKUP(tb_C103[[#This Row],[OS]],[1]!tb_C101[OS],[1]!tb_C101[SITUACAO_OS]),0)</f>
        <v>F</v>
      </c>
      <c r="N6" t="str">
        <f>_xlfn.XLOOKUP(tb_C103[[#This Row],[OS]],[1]!tb_C101[OS],[1]!tb_C101[OFICINA])</f>
        <v>Eletrico</v>
      </c>
      <c r="O6" s="14">
        <f>tb_C103[[#This Row],[FIM]] - tb_C103[[#This Row],[INICIO]]</f>
        <v>0.42361111110949423</v>
      </c>
    </row>
    <row r="7" spans="1:15" x14ac:dyDescent="0.25">
      <c r="A7" t="s">
        <v>194</v>
      </c>
      <c r="B7">
        <v>4</v>
      </c>
      <c r="C7">
        <v>3</v>
      </c>
      <c r="D7" t="s">
        <v>8673</v>
      </c>
      <c r="E7" s="9">
        <v>43251.333333333336</v>
      </c>
      <c r="F7" s="9">
        <v>43251.756944444445</v>
      </c>
      <c r="I7" t="s">
        <v>193</v>
      </c>
      <c r="J7" t="s">
        <v>8674</v>
      </c>
      <c r="K7" s="9">
        <v>43251.763888888891</v>
      </c>
      <c r="L7" s="13">
        <f>IFERROR(_xlfn.XLOOKUP(tb_C103[[#This Row],[OS]],[1]!tb_C101[OS],[1]!tb_C101[DATA_ABERTURA]),0)</f>
        <v>43251.759236111109</v>
      </c>
      <c r="M7" s="7" t="str">
        <f>IFERROR(_xlfn.XLOOKUP(tb_C103[[#This Row],[OS]],[1]!tb_C101[OS],[1]!tb_C101[SITUACAO_OS]),0)</f>
        <v>F</v>
      </c>
      <c r="N7" t="str">
        <f>_xlfn.XLOOKUP(tb_C103[[#This Row],[OS]],[1]!tb_C101[OS],[1]!tb_C101[OFICINA])</f>
        <v>Eletrico</v>
      </c>
      <c r="O7" s="14">
        <f>tb_C103[[#This Row],[FIM]] - tb_C103[[#This Row],[INICIO]]</f>
        <v>0.42361111110949423</v>
      </c>
    </row>
    <row r="8" spans="1:15" x14ac:dyDescent="0.25">
      <c r="A8" t="s">
        <v>8676</v>
      </c>
      <c r="B8">
        <v>5</v>
      </c>
      <c r="C8">
        <v>2</v>
      </c>
      <c r="D8" t="s">
        <v>8670</v>
      </c>
      <c r="E8" s="9">
        <v>43347.404166666667</v>
      </c>
      <c r="F8" s="9">
        <v>43347.479166666664</v>
      </c>
      <c r="G8">
        <v>115</v>
      </c>
      <c r="H8" t="s">
        <v>197</v>
      </c>
      <c r="I8" t="s">
        <v>184</v>
      </c>
      <c r="J8" t="s">
        <v>8671</v>
      </c>
      <c r="K8" s="9">
        <v>43347.650694444441</v>
      </c>
      <c r="L8" s="13">
        <f>IFERROR(_xlfn.XLOOKUP(tb_C103[[#This Row],[OS]],[1]!tb_C101[OS],[1]!tb_C101[DATA_ABERTURA]),0)</f>
        <v>43347.597187500003</v>
      </c>
      <c r="M8" s="7" t="str">
        <f>IFERROR(_xlfn.XLOOKUP(tb_C103[[#This Row],[OS]],[1]!tb_C101[OS],[1]!tb_C101[SITUACAO_OS]),0)</f>
        <v>F</v>
      </c>
      <c r="N8" t="str">
        <f>_xlfn.XLOOKUP(tb_C103[[#This Row],[OS]],[1]!tb_C101[OS],[1]!tb_C101[OFICINA])</f>
        <v>Mecanico</v>
      </c>
      <c r="O8" s="14">
        <f>tb_C103[[#This Row],[FIM]] - tb_C103[[#This Row],[INICIO]]</f>
        <v>7.4999999997089617E-2</v>
      </c>
    </row>
    <row r="9" spans="1:15" x14ac:dyDescent="0.25">
      <c r="A9" t="s">
        <v>8676</v>
      </c>
      <c r="B9">
        <v>6</v>
      </c>
      <c r="C9">
        <v>2</v>
      </c>
      <c r="D9" t="s">
        <v>8670</v>
      </c>
      <c r="E9" s="9">
        <v>43347.638888888891</v>
      </c>
      <c r="F9" s="9">
        <v>43347.708333333336</v>
      </c>
      <c r="G9">
        <v>109</v>
      </c>
      <c r="H9" t="s">
        <v>185</v>
      </c>
      <c r="I9" t="s">
        <v>184</v>
      </c>
      <c r="J9" t="s">
        <v>8671</v>
      </c>
      <c r="K9" s="9">
        <v>43347.711805555555</v>
      </c>
      <c r="L9" s="13">
        <f>IFERROR(_xlfn.XLOOKUP(tb_C103[[#This Row],[OS]],[1]!tb_C101[OS],[1]!tb_C101[DATA_ABERTURA]),0)</f>
        <v>43347.615127314813</v>
      </c>
      <c r="M9" s="7" t="str">
        <f>IFERROR(_xlfn.XLOOKUP(tb_C103[[#This Row],[OS]],[1]!tb_C101[OS],[1]!tb_C101[SITUACAO_OS]),0)</f>
        <v>F</v>
      </c>
      <c r="N9" t="str">
        <f>_xlfn.XLOOKUP(tb_C103[[#This Row],[OS]],[1]!tb_C101[OS],[1]!tb_C101[OFICINA])</f>
        <v>Mecanico</v>
      </c>
      <c r="O9" s="14">
        <f>tb_C103[[#This Row],[FIM]] - tb_C103[[#This Row],[INICIO]]</f>
        <v>6.9444444445252884E-2</v>
      </c>
    </row>
    <row r="10" spans="1:15" x14ac:dyDescent="0.25">
      <c r="A10" t="s">
        <v>8672</v>
      </c>
      <c r="B10">
        <v>7</v>
      </c>
      <c r="C10">
        <v>1</v>
      </c>
      <c r="D10" t="s">
        <v>8677</v>
      </c>
      <c r="E10" s="9">
        <v>43437.676388888889</v>
      </c>
      <c r="F10" s="9">
        <v>43437.697916666664</v>
      </c>
      <c r="G10">
        <v>604</v>
      </c>
      <c r="H10" t="s">
        <v>201</v>
      </c>
      <c r="I10" t="s">
        <v>103</v>
      </c>
      <c r="J10" t="s">
        <v>8674</v>
      </c>
      <c r="K10" s="9">
        <v>43437.692361111112</v>
      </c>
      <c r="L10" s="13">
        <f>IFERROR(_xlfn.XLOOKUP(tb_C103[[#This Row],[OS]],[1]!tb_C101[OS],[1]!tb_C101[DATA_ABERTURA]),0)</f>
        <v>43437.678946759261</v>
      </c>
      <c r="M10" s="7" t="str">
        <f>IFERROR(_xlfn.XLOOKUP(tb_C103[[#This Row],[OS]],[1]!tb_C101[OS],[1]!tb_C101[SITUACAO_OS]),0)</f>
        <v>F</v>
      </c>
      <c r="N10" t="str">
        <f>_xlfn.XLOOKUP(tb_C103[[#This Row],[OS]],[1]!tb_C101[OS],[1]!tb_C101[OFICINA])</f>
        <v>Eletrico</v>
      </c>
      <c r="O10" s="14">
        <f>tb_C103[[#This Row],[FIM]] - tb_C103[[#This Row],[INICIO]]</f>
        <v>2.1527777775190771E-2</v>
      </c>
    </row>
    <row r="11" spans="1:15" x14ac:dyDescent="0.25">
      <c r="A11" t="s">
        <v>8676</v>
      </c>
      <c r="B11">
        <v>8</v>
      </c>
      <c r="C11">
        <v>2</v>
      </c>
      <c r="D11" t="s">
        <v>8670</v>
      </c>
      <c r="E11" s="9">
        <v>43437.333333333336</v>
      </c>
      <c r="F11" s="9">
        <v>43437.716666666667</v>
      </c>
      <c r="G11">
        <v>604</v>
      </c>
      <c r="H11" t="s">
        <v>201</v>
      </c>
      <c r="I11" t="s">
        <v>103</v>
      </c>
      <c r="J11" t="s">
        <v>8671</v>
      </c>
      <c r="K11" s="9">
        <v>43437.716666666667</v>
      </c>
      <c r="L11" s="13">
        <f>IFERROR(_xlfn.XLOOKUP(tb_C103[[#This Row],[OS]],[1]!tb_C101[OS],[1]!tb_C101[DATA_ABERTURA]),0)</f>
        <v>43437.699282407404</v>
      </c>
      <c r="M11" s="7" t="str">
        <f>IFERROR(_xlfn.XLOOKUP(tb_C103[[#This Row],[OS]],[1]!tb_C101[OS],[1]!tb_C101[SITUACAO_OS]),0)</f>
        <v>F</v>
      </c>
      <c r="N11" t="str">
        <f>_xlfn.XLOOKUP(tb_C103[[#This Row],[OS]],[1]!tb_C101[OS],[1]!tb_C101[OFICINA])</f>
        <v>Mecanico</v>
      </c>
      <c r="O11" s="14">
        <f>tb_C103[[#This Row],[FIM]] - tb_C103[[#This Row],[INICIO]]</f>
        <v>0.38333333333139308</v>
      </c>
    </row>
    <row r="12" spans="1:15" x14ac:dyDescent="0.25">
      <c r="A12" t="s">
        <v>8672</v>
      </c>
      <c r="B12">
        <v>9</v>
      </c>
      <c r="C12">
        <v>1</v>
      </c>
      <c r="D12" t="s">
        <v>8677</v>
      </c>
      <c r="E12" s="9">
        <v>43439.627083333333</v>
      </c>
      <c r="F12" s="9">
        <v>43439.6875</v>
      </c>
      <c r="G12">
        <v>503</v>
      </c>
      <c r="H12" t="s">
        <v>207</v>
      </c>
      <c r="I12" t="s">
        <v>24</v>
      </c>
      <c r="J12" t="s">
        <v>8674</v>
      </c>
      <c r="K12" s="9">
        <v>43439.629166666666</v>
      </c>
      <c r="L12" s="13">
        <f>IFERROR(_xlfn.XLOOKUP(tb_C103[[#This Row],[OS]],[1]!tb_C101[OS],[1]!tb_C101[DATA_ABERTURA]),0)</f>
        <v>43444.624074074076</v>
      </c>
      <c r="M12" s="7" t="str">
        <f>IFERROR(_xlfn.XLOOKUP(tb_C103[[#This Row],[OS]],[1]!tb_C101[OS],[1]!tb_C101[SITUACAO_OS]),0)</f>
        <v>F</v>
      </c>
      <c r="N12" t="str">
        <f>_xlfn.XLOOKUP(tb_C103[[#This Row],[OS]],[1]!tb_C101[OS],[1]!tb_C101[OFICINA])</f>
        <v>Eletrico</v>
      </c>
      <c r="O12" s="14">
        <f>tb_C103[[#This Row],[FIM]] - tb_C103[[#This Row],[INICIO]]</f>
        <v>6.0416666667151731E-2</v>
      </c>
    </row>
    <row r="13" spans="1:15" x14ac:dyDescent="0.25">
      <c r="A13" t="s">
        <v>8676</v>
      </c>
      <c r="B13">
        <v>10</v>
      </c>
      <c r="C13">
        <v>2</v>
      </c>
      <c r="D13" t="s">
        <v>8670</v>
      </c>
      <c r="E13" s="9">
        <v>43444.3125</v>
      </c>
      <c r="F13" s="9">
        <v>43447.71875</v>
      </c>
      <c r="I13" t="s">
        <v>199</v>
      </c>
      <c r="J13" t="s">
        <v>8671</v>
      </c>
      <c r="K13" s="9">
        <v>43447.71597222222</v>
      </c>
      <c r="L13" s="13">
        <f>IFERROR(_xlfn.XLOOKUP(tb_C103[[#This Row],[OS]],[1]!tb_C101[OS],[1]!tb_C101[DATA_ABERTURA]),0)</f>
        <v>43444.631562499999</v>
      </c>
      <c r="M13" s="7" t="str">
        <f>IFERROR(_xlfn.XLOOKUP(tb_C103[[#This Row],[OS]],[1]!tb_C101[OS],[1]!tb_C101[SITUACAO_OS]),0)</f>
        <v>F</v>
      </c>
      <c r="N13" t="str">
        <f>_xlfn.XLOOKUP(tb_C103[[#This Row],[OS]],[1]!tb_C101[OS],[1]!tb_C101[OFICINA])</f>
        <v>Mecanico</v>
      </c>
      <c r="O13" s="14">
        <f>tb_C103[[#This Row],[FIM]] - tb_C103[[#This Row],[INICIO]]</f>
        <v>3.40625</v>
      </c>
    </row>
    <row r="14" spans="1:15" x14ac:dyDescent="0.25">
      <c r="A14" t="s">
        <v>6398</v>
      </c>
      <c r="B14">
        <v>10</v>
      </c>
      <c r="C14">
        <v>2</v>
      </c>
      <c r="D14" t="s">
        <v>8670</v>
      </c>
      <c r="E14" s="9">
        <v>43444.3125</v>
      </c>
      <c r="F14" s="9">
        <v>43447.71875</v>
      </c>
      <c r="I14" t="s">
        <v>199</v>
      </c>
      <c r="J14" t="s">
        <v>8671</v>
      </c>
      <c r="K14" s="9">
        <v>43447.71597222222</v>
      </c>
      <c r="L14" s="13">
        <f>IFERROR(_xlfn.XLOOKUP(tb_C103[[#This Row],[OS]],[1]!tb_C101[OS],[1]!tb_C101[DATA_ABERTURA]),0)</f>
        <v>43444.631562499999</v>
      </c>
      <c r="M14" s="7" t="str">
        <f>IFERROR(_xlfn.XLOOKUP(tb_C103[[#This Row],[OS]],[1]!tb_C101[OS],[1]!tb_C101[SITUACAO_OS]),0)</f>
        <v>F</v>
      </c>
      <c r="N14" t="str">
        <f>_xlfn.XLOOKUP(tb_C103[[#This Row],[OS]],[1]!tb_C101[OS],[1]!tb_C101[OFICINA])</f>
        <v>Mecanico</v>
      </c>
      <c r="O14" s="14">
        <f>tb_C103[[#This Row],[FIM]] - tb_C103[[#This Row],[INICIO]]</f>
        <v>3.40625</v>
      </c>
    </row>
    <row r="15" spans="1:15" x14ac:dyDescent="0.25">
      <c r="A15" t="s">
        <v>8676</v>
      </c>
      <c r="B15">
        <v>10</v>
      </c>
      <c r="C15">
        <v>2</v>
      </c>
      <c r="D15" t="s">
        <v>8670</v>
      </c>
      <c r="E15" s="9">
        <v>43441.631944444445</v>
      </c>
      <c r="F15" s="9"/>
      <c r="I15" t="s">
        <v>199</v>
      </c>
      <c r="J15" t="s">
        <v>8671</v>
      </c>
      <c r="K15" s="9">
        <v>43447.71597222222</v>
      </c>
      <c r="L15" s="13">
        <f>IFERROR(_xlfn.XLOOKUP(tb_C103[[#This Row],[OS]],[1]!tb_C101[OS],[1]!tb_C101[DATA_ABERTURA]),0)</f>
        <v>43444.631562499999</v>
      </c>
      <c r="M15" s="7" t="str">
        <f>IFERROR(_xlfn.XLOOKUP(tb_C103[[#This Row],[OS]],[1]!tb_C101[OS],[1]!tb_C101[SITUACAO_OS]),0)</f>
        <v>F</v>
      </c>
      <c r="N15" t="str">
        <f>_xlfn.XLOOKUP(tb_C103[[#This Row],[OS]],[1]!tb_C101[OS],[1]!tb_C101[OFICINA])</f>
        <v>Mecanico</v>
      </c>
      <c r="O15" s="14">
        <f>tb_C103[[#This Row],[FIM]] - tb_C103[[#This Row],[INICIO]]</f>
        <v>-43441.631944444445</v>
      </c>
    </row>
    <row r="16" spans="1:15" x14ac:dyDescent="0.25">
      <c r="A16" t="s">
        <v>6398</v>
      </c>
      <c r="B16">
        <v>10</v>
      </c>
      <c r="C16">
        <v>2</v>
      </c>
      <c r="D16" t="s">
        <v>8670</v>
      </c>
      <c r="E16" s="9">
        <v>43441.631944444445</v>
      </c>
      <c r="F16" s="9"/>
      <c r="I16" t="s">
        <v>199</v>
      </c>
      <c r="J16" t="s">
        <v>8671</v>
      </c>
      <c r="K16" s="9">
        <v>43447.71597222222</v>
      </c>
      <c r="L16" s="13">
        <f>IFERROR(_xlfn.XLOOKUP(tb_C103[[#This Row],[OS]],[1]!tb_C101[OS],[1]!tb_C101[DATA_ABERTURA]),0)</f>
        <v>43444.631562499999</v>
      </c>
      <c r="M16" s="7" t="str">
        <f>IFERROR(_xlfn.XLOOKUP(tb_C103[[#This Row],[OS]],[1]!tb_C101[OS],[1]!tb_C101[SITUACAO_OS]),0)</f>
        <v>F</v>
      </c>
      <c r="N16" t="str">
        <f>_xlfn.XLOOKUP(tb_C103[[#This Row],[OS]],[1]!tb_C101[OS],[1]!tb_C101[OFICINA])</f>
        <v>Mecanico</v>
      </c>
      <c r="O16" s="14">
        <f>tb_C103[[#This Row],[FIM]] - tb_C103[[#This Row],[INICIO]]</f>
        <v>-43441.631944444445</v>
      </c>
    </row>
    <row r="17" spans="1:15" x14ac:dyDescent="0.25">
      <c r="A17" t="s">
        <v>8676</v>
      </c>
      <c r="B17">
        <v>11</v>
      </c>
      <c r="C17">
        <v>2</v>
      </c>
      <c r="D17" t="s">
        <v>8670</v>
      </c>
      <c r="E17" s="9">
        <v>43444.636805555558</v>
      </c>
      <c r="F17" s="9">
        <v>43447.3125</v>
      </c>
      <c r="I17" t="s">
        <v>199</v>
      </c>
      <c r="J17" t="s">
        <v>8678</v>
      </c>
      <c r="K17" s="9">
        <v>43447.361805555556</v>
      </c>
      <c r="L17" s="13">
        <f>IFERROR(_xlfn.XLOOKUP(tb_C103[[#This Row],[OS]],[1]!tb_C101[OS],[1]!tb_C101[DATA_ABERTURA]),0)</f>
        <v>43444.635925925926</v>
      </c>
      <c r="M17" s="7" t="str">
        <f>IFERROR(_xlfn.XLOOKUP(tb_C103[[#This Row],[OS]],[1]!tb_C101[OS],[1]!tb_C101[SITUACAO_OS]),0)</f>
        <v>F</v>
      </c>
      <c r="N17" t="str">
        <f>_xlfn.XLOOKUP(tb_C103[[#This Row],[OS]],[1]!tb_C101[OS],[1]!tb_C101[OFICINA])</f>
        <v>Terceiro</v>
      </c>
      <c r="O17" s="14">
        <f>tb_C103[[#This Row],[FIM]] - tb_C103[[#This Row],[INICIO]]</f>
        <v>2.6756944444423425</v>
      </c>
    </row>
    <row r="18" spans="1:15" x14ac:dyDescent="0.25">
      <c r="A18" t="s">
        <v>8679</v>
      </c>
      <c r="B18">
        <v>11</v>
      </c>
      <c r="C18">
        <v>2</v>
      </c>
      <c r="D18" t="s">
        <v>8670</v>
      </c>
      <c r="E18" s="9">
        <v>43444.636805555558</v>
      </c>
      <c r="F18" s="9">
        <v>43447.3125</v>
      </c>
      <c r="I18" t="s">
        <v>199</v>
      </c>
      <c r="J18" t="s">
        <v>8678</v>
      </c>
      <c r="K18" s="9">
        <v>43447.361805555556</v>
      </c>
      <c r="L18" s="13">
        <f>IFERROR(_xlfn.XLOOKUP(tb_C103[[#This Row],[OS]],[1]!tb_C101[OS],[1]!tb_C101[DATA_ABERTURA]),0)</f>
        <v>43444.635925925926</v>
      </c>
      <c r="M18" s="7" t="str">
        <f>IFERROR(_xlfn.XLOOKUP(tb_C103[[#This Row],[OS]],[1]!tb_C101[OS],[1]!tb_C101[SITUACAO_OS]),0)</f>
        <v>F</v>
      </c>
      <c r="N18" t="str">
        <f>_xlfn.XLOOKUP(tb_C103[[#This Row],[OS]],[1]!tb_C101[OS],[1]!tb_C101[OFICINA])</f>
        <v>Terceiro</v>
      </c>
      <c r="O18" s="14">
        <f>tb_C103[[#This Row],[FIM]] - tb_C103[[#This Row],[INICIO]]</f>
        <v>2.6756944444423425</v>
      </c>
    </row>
    <row r="19" spans="1:15" x14ac:dyDescent="0.25">
      <c r="A19" t="s">
        <v>8669</v>
      </c>
      <c r="B19">
        <v>12</v>
      </c>
      <c r="C19">
        <v>2</v>
      </c>
      <c r="D19" t="s">
        <v>8670</v>
      </c>
      <c r="E19" s="9">
        <v>43451.416666666664</v>
      </c>
      <c r="F19" s="9">
        <v>43453.708333333336</v>
      </c>
      <c r="G19">
        <v>113</v>
      </c>
      <c r="H19" t="s">
        <v>213</v>
      </c>
      <c r="I19" t="s">
        <v>184</v>
      </c>
      <c r="J19" t="s">
        <v>8671</v>
      </c>
      <c r="K19" s="9"/>
      <c r="L19" s="13">
        <f>IFERROR(_xlfn.XLOOKUP(tb_C103[[#This Row],[OS]],[1]!tb_C101[OS],[1]!tb_C101[DATA_ABERTURA]),0)</f>
        <v>43452.454652777778</v>
      </c>
      <c r="M19" s="7" t="str">
        <f>IFERROR(_xlfn.XLOOKUP(tb_C103[[#This Row],[OS]],[1]!tb_C101[OS],[1]!tb_C101[SITUACAO_OS]),0)</f>
        <v>A</v>
      </c>
      <c r="N19" t="str">
        <f>_xlfn.XLOOKUP(tb_C103[[#This Row],[OS]],[1]!tb_C101[OS],[1]!tb_C101[OFICINA])</f>
        <v>Mecanico</v>
      </c>
      <c r="O19" s="14">
        <f>tb_C103[[#This Row],[FIM]] - tb_C103[[#This Row],[INICIO]]</f>
        <v>2.2916666666715173</v>
      </c>
    </row>
    <row r="20" spans="1:15" x14ac:dyDescent="0.25">
      <c r="A20" t="s">
        <v>8680</v>
      </c>
      <c r="B20">
        <v>12</v>
      </c>
      <c r="C20">
        <v>2</v>
      </c>
      <c r="D20" t="s">
        <v>8670</v>
      </c>
      <c r="E20" s="9">
        <v>43451.416666666664</v>
      </c>
      <c r="F20" s="9">
        <v>43453.708333333336</v>
      </c>
      <c r="G20">
        <v>113</v>
      </c>
      <c r="H20" t="s">
        <v>213</v>
      </c>
      <c r="I20" t="s">
        <v>184</v>
      </c>
      <c r="J20" t="s">
        <v>8671</v>
      </c>
      <c r="K20" s="9"/>
      <c r="L20" s="13">
        <f>IFERROR(_xlfn.XLOOKUP(tb_C103[[#This Row],[OS]],[1]!tb_C101[OS],[1]!tb_C101[DATA_ABERTURA]),0)</f>
        <v>43452.454652777778</v>
      </c>
      <c r="M20" s="7" t="str">
        <f>IFERROR(_xlfn.XLOOKUP(tb_C103[[#This Row],[OS]],[1]!tb_C101[OS],[1]!tb_C101[SITUACAO_OS]),0)</f>
        <v>A</v>
      </c>
      <c r="N20" t="str">
        <f>_xlfn.XLOOKUP(tb_C103[[#This Row],[OS]],[1]!tb_C101[OS],[1]!tb_C101[OFICINA])</f>
        <v>Mecanico</v>
      </c>
      <c r="O20" s="14">
        <f>tb_C103[[#This Row],[FIM]] - tb_C103[[#This Row],[INICIO]]</f>
        <v>2.2916666666715173</v>
      </c>
    </row>
    <row r="21" spans="1:15" x14ac:dyDescent="0.25">
      <c r="A21" t="s">
        <v>8672</v>
      </c>
      <c r="B21">
        <v>12</v>
      </c>
      <c r="C21">
        <v>2</v>
      </c>
      <c r="D21" t="s">
        <v>8670</v>
      </c>
      <c r="E21" s="9">
        <v>43451.416666666664</v>
      </c>
      <c r="F21" s="9">
        <v>43453.708333333336</v>
      </c>
      <c r="G21">
        <v>113</v>
      </c>
      <c r="H21" t="s">
        <v>213</v>
      </c>
      <c r="I21" t="s">
        <v>184</v>
      </c>
      <c r="J21" t="s">
        <v>8671</v>
      </c>
      <c r="K21" s="9"/>
      <c r="L21" s="13">
        <f>IFERROR(_xlfn.XLOOKUP(tb_C103[[#This Row],[OS]],[1]!tb_C101[OS],[1]!tb_C101[DATA_ABERTURA]),0)</f>
        <v>43452.454652777778</v>
      </c>
      <c r="M21" s="7" t="str">
        <f>IFERROR(_xlfn.XLOOKUP(tb_C103[[#This Row],[OS]],[1]!tb_C101[OS],[1]!tb_C101[SITUACAO_OS]),0)</f>
        <v>A</v>
      </c>
      <c r="N21" t="str">
        <f>_xlfn.XLOOKUP(tb_C103[[#This Row],[OS]],[1]!tb_C101[OS],[1]!tb_C101[OFICINA])</f>
        <v>Mecanico</v>
      </c>
      <c r="O21" s="14">
        <f>tb_C103[[#This Row],[FIM]] - tb_C103[[#This Row],[INICIO]]</f>
        <v>2.2916666666715173</v>
      </c>
    </row>
    <row r="22" spans="1:15" x14ac:dyDescent="0.25">
      <c r="A22" t="s">
        <v>8669</v>
      </c>
      <c r="B22">
        <v>13</v>
      </c>
      <c r="C22">
        <v>2</v>
      </c>
      <c r="D22" t="s">
        <v>8670</v>
      </c>
      <c r="E22" s="9"/>
      <c r="F22" s="9"/>
      <c r="G22">
        <v>115</v>
      </c>
      <c r="H22" t="s">
        <v>197</v>
      </c>
      <c r="I22" t="s">
        <v>184</v>
      </c>
      <c r="J22" t="s">
        <v>8671</v>
      </c>
      <c r="K22" s="9">
        <v>43467.363888888889</v>
      </c>
      <c r="L22" s="13">
        <f>IFERROR(_xlfn.XLOOKUP(tb_C103[[#This Row],[OS]],[1]!tb_C101[OS],[1]!tb_C101[DATA_ABERTURA]),0)</f>
        <v>43452.494247685187</v>
      </c>
      <c r="M22" s="7" t="str">
        <f>IFERROR(_xlfn.XLOOKUP(tb_C103[[#This Row],[OS]],[1]!tb_C101[OS],[1]!tb_C101[SITUACAO_OS]),0)</f>
        <v>F</v>
      </c>
      <c r="N22" t="str">
        <f>_xlfn.XLOOKUP(tb_C103[[#This Row],[OS]],[1]!tb_C101[OS],[1]!tb_C101[OFICINA])</f>
        <v>Mecanico</v>
      </c>
      <c r="O22" s="14">
        <f>tb_C103[[#This Row],[FIM]] - tb_C103[[#This Row],[INICIO]]</f>
        <v>0</v>
      </c>
    </row>
    <row r="23" spans="1:15" x14ac:dyDescent="0.25">
      <c r="A23" t="s">
        <v>8680</v>
      </c>
      <c r="B23">
        <v>13</v>
      </c>
      <c r="C23">
        <v>2</v>
      </c>
      <c r="D23" t="s">
        <v>8670</v>
      </c>
      <c r="E23" s="9"/>
      <c r="F23" s="9"/>
      <c r="G23">
        <v>115</v>
      </c>
      <c r="H23" t="s">
        <v>197</v>
      </c>
      <c r="I23" t="s">
        <v>184</v>
      </c>
      <c r="J23" t="s">
        <v>8671</v>
      </c>
      <c r="K23" s="9">
        <v>43467.363888888889</v>
      </c>
      <c r="L23" s="13">
        <f>IFERROR(_xlfn.XLOOKUP(tb_C103[[#This Row],[OS]],[1]!tb_C101[OS],[1]!tb_C101[DATA_ABERTURA]),0)</f>
        <v>43452.494247685187</v>
      </c>
      <c r="M23" s="7" t="str">
        <f>IFERROR(_xlfn.XLOOKUP(tb_C103[[#This Row],[OS]],[1]!tb_C101[OS],[1]!tb_C101[SITUACAO_OS]),0)</f>
        <v>F</v>
      </c>
      <c r="N23" t="str">
        <f>_xlfn.XLOOKUP(tb_C103[[#This Row],[OS]],[1]!tb_C101[OS],[1]!tb_C101[OFICINA])</f>
        <v>Mecanico</v>
      </c>
      <c r="O23" s="14">
        <f>tb_C103[[#This Row],[FIM]] - tb_C103[[#This Row],[INICIO]]</f>
        <v>0</v>
      </c>
    </row>
    <row r="24" spans="1:15" x14ac:dyDescent="0.25">
      <c r="A24" t="s">
        <v>8672</v>
      </c>
      <c r="B24">
        <v>13</v>
      </c>
      <c r="C24">
        <v>2</v>
      </c>
      <c r="D24" t="s">
        <v>8670</v>
      </c>
      <c r="E24" s="9"/>
      <c r="F24" s="9"/>
      <c r="G24">
        <v>115</v>
      </c>
      <c r="H24" t="s">
        <v>197</v>
      </c>
      <c r="I24" t="s">
        <v>184</v>
      </c>
      <c r="J24" t="s">
        <v>8671</v>
      </c>
      <c r="K24" s="9">
        <v>43467.363888888889</v>
      </c>
      <c r="L24" s="13">
        <f>IFERROR(_xlfn.XLOOKUP(tb_C103[[#This Row],[OS]],[1]!tb_C101[OS],[1]!tb_C101[DATA_ABERTURA]),0)</f>
        <v>43452.494247685187</v>
      </c>
      <c r="M24" s="7" t="str">
        <f>IFERROR(_xlfn.XLOOKUP(tb_C103[[#This Row],[OS]],[1]!tb_C101[OS],[1]!tb_C101[SITUACAO_OS]),0)</f>
        <v>F</v>
      </c>
      <c r="N24" t="str">
        <f>_xlfn.XLOOKUP(tb_C103[[#This Row],[OS]],[1]!tb_C101[OS],[1]!tb_C101[OFICINA])</f>
        <v>Mecanico</v>
      </c>
      <c r="O24" s="14">
        <f>tb_C103[[#This Row],[FIM]] - tb_C103[[#This Row],[INICIO]]</f>
        <v>0</v>
      </c>
    </row>
    <row r="25" spans="1:15" x14ac:dyDescent="0.25">
      <c r="A25" t="s">
        <v>8669</v>
      </c>
      <c r="B25">
        <v>14</v>
      </c>
      <c r="C25">
        <v>2</v>
      </c>
      <c r="D25" t="s">
        <v>8670</v>
      </c>
      <c r="E25" s="9">
        <v>43461.381944444445</v>
      </c>
      <c r="F25" s="9">
        <v>43461.71875</v>
      </c>
      <c r="G25">
        <v>114</v>
      </c>
      <c r="H25" t="s">
        <v>218</v>
      </c>
      <c r="I25" t="s">
        <v>184</v>
      </c>
      <c r="J25" t="s">
        <v>8671</v>
      </c>
      <c r="K25" s="9">
        <v>43467.363888888889</v>
      </c>
      <c r="L25" s="13">
        <f>IFERROR(_xlfn.XLOOKUP(tb_C103[[#This Row],[OS]],[1]!tb_C101[OS],[1]!tb_C101[DATA_ABERTURA]),0)</f>
        <v>43461.668252314812</v>
      </c>
      <c r="M25" s="7" t="str">
        <f>IFERROR(_xlfn.XLOOKUP(tb_C103[[#This Row],[OS]],[1]!tb_C101[OS],[1]!tb_C101[SITUACAO_OS]),0)</f>
        <v>F</v>
      </c>
      <c r="N25" t="str">
        <f>_xlfn.XLOOKUP(tb_C103[[#This Row],[OS]],[1]!tb_C101[OS],[1]!tb_C101[OFICINA])</f>
        <v>Mecanico</v>
      </c>
      <c r="O25" s="14">
        <f>tb_C103[[#This Row],[FIM]] - tb_C103[[#This Row],[INICIO]]</f>
        <v>0.33680555555474712</v>
      </c>
    </row>
    <row r="26" spans="1:15" x14ac:dyDescent="0.25">
      <c r="A26" t="s">
        <v>8681</v>
      </c>
      <c r="B26">
        <v>14</v>
      </c>
      <c r="C26">
        <v>2</v>
      </c>
      <c r="D26" t="s">
        <v>8670</v>
      </c>
      <c r="E26" s="9">
        <v>43461.381944444445</v>
      </c>
      <c r="F26" s="9">
        <v>43461.71875</v>
      </c>
      <c r="G26">
        <v>114</v>
      </c>
      <c r="H26" t="s">
        <v>218</v>
      </c>
      <c r="I26" t="s">
        <v>184</v>
      </c>
      <c r="J26" t="s">
        <v>8671</v>
      </c>
      <c r="K26" s="9">
        <v>43467.363888888889</v>
      </c>
      <c r="L26" s="13">
        <f>IFERROR(_xlfn.XLOOKUP(tb_C103[[#This Row],[OS]],[1]!tb_C101[OS],[1]!tb_C101[DATA_ABERTURA]),0)</f>
        <v>43461.668252314812</v>
      </c>
      <c r="M26" s="7" t="str">
        <f>IFERROR(_xlfn.XLOOKUP(tb_C103[[#This Row],[OS]],[1]!tb_C101[OS],[1]!tb_C101[SITUACAO_OS]),0)</f>
        <v>F</v>
      </c>
      <c r="N26" t="str">
        <f>_xlfn.XLOOKUP(tb_C103[[#This Row],[OS]],[1]!tb_C101[OS],[1]!tb_C101[OFICINA])</f>
        <v>Mecanico</v>
      </c>
      <c r="O26" s="14">
        <f>tb_C103[[#This Row],[FIM]] - tb_C103[[#This Row],[INICIO]]</f>
        <v>0.33680555555474712</v>
      </c>
    </row>
    <row r="27" spans="1:15" x14ac:dyDescent="0.25">
      <c r="A27" t="s">
        <v>6398</v>
      </c>
      <c r="B27">
        <v>14</v>
      </c>
      <c r="C27">
        <v>2</v>
      </c>
      <c r="D27" t="s">
        <v>8670</v>
      </c>
      <c r="E27" s="9">
        <v>43461.381944444445</v>
      </c>
      <c r="F27" s="9">
        <v>43461.71875</v>
      </c>
      <c r="G27">
        <v>114</v>
      </c>
      <c r="H27" t="s">
        <v>218</v>
      </c>
      <c r="I27" t="s">
        <v>184</v>
      </c>
      <c r="J27" t="s">
        <v>8671</v>
      </c>
      <c r="K27" s="9">
        <v>43467.363888888889</v>
      </c>
      <c r="L27" s="13">
        <f>IFERROR(_xlfn.XLOOKUP(tb_C103[[#This Row],[OS]],[1]!tb_C101[OS],[1]!tb_C101[DATA_ABERTURA]),0)</f>
        <v>43461.668252314812</v>
      </c>
      <c r="M27" s="7" t="str">
        <f>IFERROR(_xlfn.XLOOKUP(tb_C103[[#This Row],[OS]],[1]!tb_C101[OS],[1]!tb_C101[SITUACAO_OS]),0)</f>
        <v>F</v>
      </c>
      <c r="N27" t="str">
        <f>_xlfn.XLOOKUP(tb_C103[[#This Row],[OS]],[1]!tb_C101[OS],[1]!tb_C101[OFICINA])</f>
        <v>Mecanico</v>
      </c>
      <c r="O27" s="14">
        <f>tb_C103[[#This Row],[FIM]] - tb_C103[[#This Row],[INICIO]]</f>
        <v>0.33680555555474712</v>
      </c>
    </row>
    <row r="28" spans="1:15" x14ac:dyDescent="0.25">
      <c r="A28" t="s">
        <v>8672</v>
      </c>
      <c r="B28">
        <v>14</v>
      </c>
      <c r="C28">
        <v>2</v>
      </c>
      <c r="D28" t="s">
        <v>8670</v>
      </c>
      <c r="E28" s="9">
        <v>43461.381944444445</v>
      </c>
      <c r="F28" s="9">
        <v>43461.71875</v>
      </c>
      <c r="G28">
        <v>114</v>
      </c>
      <c r="H28" t="s">
        <v>218</v>
      </c>
      <c r="I28" t="s">
        <v>184</v>
      </c>
      <c r="J28" t="s">
        <v>8671</v>
      </c>
      <c r="K28" s="9">
        <v>43467.363888888889</v>
      </c>
      <c r="L28" s="13">
        <f>IFERROR(_xlfn.XLOOKUP(tb_C103[[#This Row],[OS]],[1]!tb_C101[OS],[1]!tb_C101[DATA_ABERTURA]),0)</f>
        <v>43461.668252314812</v>
      </c>
      <c r="M28" s="7" t="str">
        <f>IFERROR(_xlfn.XLOOKUP(tb_C103[[#This Row],[OS]],[1]!tb_C101[OS],[1]!tb_C101[SITUACAO_OS]),0)</f>
        <v>F</v>
      </c>
      <c r="N28" t="str">
        <f>_xlfn.XLOOKUP(tb_C103[[#This Row],[OS]],[1]!tb_C101[OS],[1]!tb_C101[OFICINA])</f>
        <v>Mecanico</v>
      </c>
      <c r="O28" s="14">
        <f>tb_C103[[#This Row],[FIM]] - tb_C103[[#This Row],[INICIO]]</f>
        <v>0.33680555555474712</v>
      </c>
    </row>
    <row r="29" spans="1:15" x14ac:dyDescent="0.25">
      <c r="A29" t="s">
        <v>8669</v>
      </c>
      <c r="B29">
        <v>15</v>
      </c>
      <c r="C29">
        <v>2</v>
      </c>
      <c r="D29" t="s">
        <v>8670</v>
      </c>
      <c r="E29" s="9">
        <v>43461.770833333336</v>
      </c>
      <c r="F29" s="9">
        <v>43461.840277777781</v>
      </c>
      <c r="G29">
        <v>301</v>
      </c>
      <c r="H29" t="s">
        <v>221</v>
      </c>
      <c r="I29" t="s">
        <v>220</v>
      </c>
      <c r="J29" t="s">
        <v>8671</v>
      </c>
      <c r="K29" s="9">
        <v>43461.751388888886</v>
      </c>
      <c r="L29" s="13">
        <f>IFERROR(_xlfn.XLOOKUP(tb_C103[[#This Row],[OS]],[1]!tb_C101[OS],[1]!tb_C101[DATA_ABERTURA]),0)</f>
        <v>43462.332708333335</v>
      </c>
      <c r="M29" s="7" t="str">
        <f>IFERROR(_xlfn.XLOOKUP(tb_C103[[#This Row],[OS]],[1]!tb_C101[OS],[1]!tb_C101[SITUACAO_OS]),0)</f>
        <v>F</v>
      </c>
      <c r="N29" t="str">
        <f>_xlfn.XLOOKUP(tb_C103[[#This Row],[OS]],[1]!tb_C101[OS],[1]!tb_C101[OFICINA])</f>
        <v>Mecanico</v>
      </c>
      <c r="O29" s="14">
        <f>tb_C103[[#This Row],[FIM]] - tb_C103[[#This Row],[INICIO]]</f>
        <v>6.9444444445252884E-2</v>
      </c>
    </row>
    <row r="30" spans="1:15" x14ac:dyDescent="0.25">
      <c r="A30" t="s">
        <v>8681</v>
      </c>
      <c r="B30">
        <v>16</v>
      </c>
      <c r="C30">
        <v>1</v>
      </c>
      <c r="D30" t="s">
        <v>8677</v>
      </c>
      <c r="E30" s="9">
        <v>43467.343055555553</v>
      </c>
      <c r="F30" s="9">
        <v>43467.370833333334</v>
      </c>
      <c r="I30" t="s">
        <v>184</v>
      </c>
      <c r="J30" t="s">
        <v>8674</v>
      </c>
      <c r="K30" s="9">
        <v>43472.73541666667</v>
      </c>
      <c r="L30" s="13">
        <f>IFERROR(_xlfn.XLOOKUP(tb_C103[[#This Row],[OS]],[1]!tb_C101[OS],[1]!tb_C101[DATA_ABERTURA]),0)</f>
        <v>43467.343692129631</v>
      </c>
      <c r="M30" s="7" t="str">
        <f>IFERROR(_xlfn.XLOOKUP(tb_C103[[#This Row],[OS]],[1]!tb_C101[OS],[1]!tb_C101[SITUACAO_OS]),0)</f>
        <v>F</v>
      </c>
      <c r="N30" t="str">
        <f>_xlfn.XLOOKUP(tb_C103[[#This Row],[OS]],[1]!tb_C101[OS],[1]!tb_C101[OFICINA])</f>
        <v>Eletrico</v>
      </c>
      <c r="O30" s="14">
        <f>tb_C103[[#This Row],[FIM]] - tb_C103[[#This Row],[INICIO]]</f>
        <v>2.7777777781011537E-2</v>
      </c>
    </row>
    <row r="31" spans="1:15" x14ac:dyDescent="0.25">
      <c r="A31" t="s">
        <v>8669</v>
      </c>
      <c r="B31">
        <v>17</v>
      </c>
      <c r="C31">
        <v>2</v>
      </c>
      <c r="D31" t="s">
        <v>8670</v>
      </c>
      <c r="E31" s="9">
        <v>43467.357638888891</v>
      </c>
      <c r="F31" s="9">
        <v>43468.464583333334</v>
      </c>
      <c r="G31">
        <v>111</v>
      </c>
      <c r="H31" t="s">
        <v>225</v>
      </c>
      <c r="I31" t="s">
        <v>184</v>
      </c>
      <c r="J31" t="s">
        <v>8671</v>
      </c>
      <c r="K31" s="9">
        <v>43468.464583333334</v>
      </c>
      <c r="L31" s="13">
        <f>IFERROR(_xlfn.XLOOKUP(tb_C103[[#This Row],[OS]],[1]!tb_C101[OS],[1]!tb_C101[DATA_ABERTURA]),0)</f>
        <v>43467.357662037037</v>
      </c>
      <c r="M31" s="7" t="str">
        <f>IFERROR(_xlfn.XLOOKUP(tb_C103[[#This Row],[OS]],[1]!tb_C101[OS],[1]!tb_C101[SITUACAO_OS]),0)</f>
        <v>F</v>
      </c>
      <c r="N31" t="str">
        <f>_xlfn.XLOOKUP(tb_C103[[#This Row],[OS]],[1]!tb_C101[OS],[1]!tb_C101[OFICINA])</f>
        <v>Mecanico</v>
      </c>
      <c r="O31" s="14">
        <f>tb_C103[[#This Row],[FIM]] - tb_C103[[#This Row],[INICIO]]</f>
        <v>1.1069444444437977</v>
      </c>
    </row>
    <row r="32" spans="1:15" x14ac:dyDescent="0.25">
      <c r="A32" t="s">
        <v>8680</v>
      </c>
      <c r="B32">
        <v>17</v>
      </c>
      <c r="C32">
        <v>2</v>
      </c>
      <c r="D32" t="s">
        <v>8670</v>
      </c>
      <c r="E32" s="9">
        <v>43467.357638888891</v>
      </c>
      <c r="F32" s="9">
        <v>43468.464583333334</v>
      </c>
      <c r="G32">
        <v>111</v>
      </c>
      <c r="H32" t="s">
        <v>225</v>
      </c>
      <c r="I32" t="s">
        <v>184</v>
      </c>
      <c r="J32" t="s">
        <v>8671</v>
      </c>
      <c r="K32" s="9">
        <v>43468.464583333334</v>
      </c>
      <c r="L32" s="13">
        <f>IFERROR(_xlfn.XLOOKUP(tb_C103[[#This Row],[OS]],[1]!tb_C101[OS],[1]!tb_C101[DATA_ABERTURA]),0)</f>
        <v>43467.357662037037</v>
      </c>
      <c r="M32" s="7" t="str">
        <f>IFERROR(_xlfn.XLOOKUP(tb_C103[[#This Row],[OS]],[1]!tb_C101[OS],[1]!tb_C101[SITUACAO_OS]),0)</f>
        <v>F</v>
      </c>
      <c r="N32" t="str">
        <f>_xlfn.XLOOKUP(tb_C103[[#This Row],[OS]],[1]!tb_C101[OS],[1]!tb_C101[OFICINA])</f>
        <v>Mecanico</v>
      </c>
      <c r="O32" s="14">
        <f>tb_C103[[#This Row],[FIM]] - tb_C103[[#This Row],[INICIO]]</f>
        <v>1.1069444444437977</v>
      </c>
    </row>
    <row r="33" spans="1:15" x14ac:dyDescent="0.25">
      <c r="A33" t="s">
        <v>8669</v>
      </c>
      <c r="B33">
        <v>18</v>
      </c>
      <c r="C33">
        <v>2</v>
      </c>
      <c r="D33" t="s">
        <v>8670</v>
      </c>
      <c r="E33" s="9">
        <v>43467.375694444447</v>
      </c>
      <c r="F33" s="9">
        <v>43470.464583333334</v>
      </c>
      <c r="G33">
        <v>501</v>
      </c>
      <c r="H33" t="s">
        <v>228</v>
      </c>
      <c r="I33" t="s">
        <v>24</v>
      </c>
      <c r="J33" t="s">
        <v>8678</v>
      </c>
      <c r="K33" s="9">
        <v>43470.464583333334</v>
      </c>
      <c r="L33" s="13">
        <f>IFERROR(_xlfn.XLOOKUP(tb_C103[[#This Row],[OS]],[1]!tb_C101[OS],[1]!tb_C101[DATA_ABERTURA]),0)</f>
        <v>43467.376296296294</v>
      </c>
      <c r="M33" s="7" t="str">
        <f>IFERROR(_xlfn.XLOOKUP(tb_C103[[#This Row],[OS]],[1]!tb_C101[OS],[1]!tb_C101[SITUACAO_OS]),0)</f>
        <v>F</v>
      </c>
      <c r="N33" t="str">
        <f>_xlfn.XLOOKUP(tb_C103[[#This Row],[OS]],[1]!tb_C101[OS],[1]!tb_C101[OFICINA])</f>
        <v>Terceiro</v>
      </c>
      <c r="O33" s="14">
        <f>tb_C103[[#This Row],[FIM]] - tb_C103[[#This Row],[INICIO]]</f>
        <v>3.0888888888875954</v>
      </c>
    </row>
    <row r="34" spans="1:15" x14ac:dyDescent="0.25">
      <c r="A34" t="s">
        <v>8681</v>
      </c>
      <c r="B34">
        <v>19</v>
      </c>
      <c r="C34">
        <v>2</v>
      </c>
      <c r="D34" t="s">
        <v>8670</v>
      </c>
      <c r="E34" s="9">
        <v>43467.461111111108</v>
      </c>
      <c r="F34" s="9">
        <v>43467.711111111108</v>
      </c>
      <c r="G34">
        <v>111</v>
      </c>
      <c r="H34" t="s">
        <v>225</v>
      </c>
      <c r="I34" t="s">
        <v>184</v>
      </c>
      <c r="J34" t="s">
        <v>8678</v>
      </c>
      <c r="K34" s="9">
        <v>43476.711805555555</v>
      </c>
      <c r="L34" s="13">
        <f>IFERROR(_xlfn.XLOOKUP(tb_C103[[#This Row],[OS]],[1]!tb_C101[OS],[1]!tb_C101[DATA_ABERTURA]),0)</f>
        <v>43467.37767361111</v>
      </c>
      <c r="M34" s="7" t="str">
        <f>IFERROR(_xlfn.XLOOKUP(tb_C103[[#This Row],[OS]],[1]!tb_C101[OS],[1]!tb_C101[SITUACAO_OS]),0)</f>
        <v>F</v>
      </c>
      <c r="N34" t="str">
        <f>_xlfn.XLOOKUP(tb_C103[[#This Row],[OS]],[1]!tb_C101[OS],[1]!tb_C101[OFICINA])</f>
        <v>Terceiro</v>
      </c>
      <c r="O34" s="14">
        <f>tb_C103[[#This Row],[FIM]] - tb_C103[[#This Row],[INICIO]]</f>
        <v>0.25</v>
      </c>
    </row>
    <row r="35" spans="1:15" x14ac:dyDescent="0.25">
      <c r="A35" t="s">
        <v>8676</v>
      </c>
      <c r="B35">
        <v>20</v>
      </c>
      <c r="C35">
        <v>2</v>
      </c>
      <c r="D35" t="s">
        <v>8670</v>
      </c>
      <c r="E35" s="9">
        <v>43467.378472222219</v>
      </c>
      <c r="F35" s="9">
        <v>43467.760416666664</v>
      </c>
      <c r="G35">
        <v>604</v>
      </c>
      <c r="H35" t="s">
        <v>201</v>
      </c>
      <c r="I35" t="s">
        <v>103</v>
      </c>
      <c r="J35" t="s">
        <v>8678</v>
      </c>
      <c r="K35" s="9">
        <v>43601.751388888886</v>
      </c>
      <c r="L35" s="13">
        <f>IFERROR(_xlfn.XLOOKUP(tb_C103[[#This Row],[OS]],[1]!tb_C101[OS],[1]!tb_C101[DATA_ABERTURA]),0)</f>
        <v>43467.378518518519</v>
      </c>
      <c r="M35" s="7" t="str">
        <f>IFERROR(_xlfn.XLOOKUP(tb_C103[[#This Row],[OS]],[1]!tb_C101[OS],[1]!tb_C101[SITUACAO_OS]),0)</f>
        <v>F</v>
      </c>
      <c r="N35" t="str">
        <f>_xlfn.XLOOKUP(tb_C103[[#This Row],[OS]],[1]!tb_C101[OS],[1]!tb_C101[OFICINA])</f>
        <v>Terceiro</v>
      </c>
      <c r="O35" s="14">
        <f>tb_C103[[#This Row],[FIM]] - tb_C103[[#This Row],[INICIO]]</f>
        <v>0.38194444444525288</v>
      </c>
    </row>
    <row r="36" spans="1:15" x14ac:dyDescent="0.25">
      <c r="A36" t="s">
        <v>6398</v>
      </c>
      <c r="B36">
        <v>20</v>
      </c>
      <c r="C36">
        <v>2</v>
      </c>
      <c r="D36" t="s">
        <v>8670</v>
      </c>
      <c r="E36" s="9">
        <v>43467.378472222219</v>
      </c>
      <c r="F36" s="9">
        <v>43467.760416666664</v>
      </c>
      <c r="G36">
        <v>604</v>
      </c>
      <c r="H36" t="s">
        <v>201</v>
      </c>
      <c r="I36" t="s">
        <v>103</v>
      </c>
      <c r="J36" t="s">
        <v>8678</v>
      </c>
      <c r="K36" s="9">
        <v>43601.751388888886</v>
      </c>
      <c r="L36" s="13">
        <f>IFERROR(_xlfn.XLOOKUP(tb_C103[[#This Row],[OS]],[1]!tb_C101[OS],[1]!tb_C101[DATA_ABERTURA]),0)</f>
        <v>43467.378518518519</v>
      </c>
      <c r="M36" s="7" t="str">
        <f>IFERROR(_xlfn.XLOOKUP(tb_C103[[#This Row],[OS]],[1]!tb_C101[OS],[1]!tb_C101[SITUACAO_OS]),0)</f>
        <v>F</v>
      </c>
      <c r="N36" t="str">
        <f>_xlfn.XLOOKUP(tb_C103[[#This Row],[OS]],[1]!tb_C101[OS],[1]!tb_C101[OFICINA])</f>
        <v>Terceiro</v>
      </c>
      <c r="O36" s="14">
        <f>tb_C103[[#This Row],[FIM]] - tb_C103[[#This Row],[INICIO]]</f>
        <v>0.38194444444525288</v>
      </c>
    </row>
    <row r="37" spans="1:15" x14ac:dyDescent="0.25">
      <c r="A37" t="s">
        <v>8672</v>
      </c>
      <c r="B37">
        <v>20</v>
      </c>
      <c r="C37">
        <v>2</v>
      </c>
      <c r="D37" t="s">
        <v>8670</v>
      </c>
      <c r="E37" s="9">
        <v>43467.378472222219</v>
      </c>
      <c r="F37" s="9">
        <v>43467.760416666664</v>
      </c>
      <c r="G37">
        <v>604</v>
      </c>
      <c r="H37" t="s">
        <v>201</v>
      </c>
      <c r="I37" t="s">
        <v>103</v>
      </c>
      <c r="J37" t="s">
        <v>8678</v>
      </c>
      <c r="K37" s="9">
        <v>43601.751388888886</v>
      </c>
      <c r="L37" s="13">
        <f>IFERROR(_xlfn.XLOOKUP(tb_C103[[#This Row],[OS]],[1]!tb_C101[OS],[1]!tb_C101[DATA_ABERTURA]),0)</f>
        <v>43467.378518518519</v>
      </c>
      <c r="M37" s="7" t="str">
        <f>IFERROR(_xlfn.XLOOKUP(tb_C103[[#This Row],[OS]],[1]!tb_C101[OS],[1]!tb_C101[SITUACAO_OS]),0)</f>
        <v>F</v>
      </c>
      <c r="N37" t="str">
        <f>_xlfn.XLOOKUP(tb_C103[[#This Row],[OS]],[1]!tb_C101[OS],[1]!tb_C101[OFICINA])</f>
        <v>Terceiro</v>
      </c>
      <c r="O37" s="14">
        <f>tb_C103[[#This Row],[FIM]] - tb_C103[[#This Row],[INICIO]]</f>
        <v>0.38194444444525288</v>
      </c>
    </row>
    <row r="38" spans="1:15" x14ac:dyDescent="0.25">
      <c r="A38" t="s">
        <v>8676</v>
      </c>
      <c r="B38">
        <v>20</v>
      </c>
      <c r="C38">
        <v>2</v>
      </c>
      <c r="D38" t="s">
        <v>8670</v>
      </c>
      <c r="E38" s="9">
        <v>43556.40625</v>
      </c>
      <c r="F38" s="9"/>
      <c r="G38">
        <v>604</v>
      </c>
      <c r="H38" t="s">
        <v>201</v>
      </c>
      <c r="I38" t="s">
        <v>103</v>
      </c>
      <c r="J38" t="s">
        <v>8678</v>
      </c>
      <c r="K38" s="9">
        <v>43601.751388888886</v>
      </c>
      <c r="L38" s="13">
        <f>IFERROR(_xlfn.XLOOKUP(tb_C103[[#This Row],[OS]],[1]!tb_C101[OS],[1]!tb_C101[DATA_ABERTURA]),0)</f>
        <v>43467.378518518519</v>
      </c>
      <c r="M38" s="7" t="str">
        <f>IFERROR(_xlfn.XLOOKUP(tb_C103[[#This Row],[OS]],[1]!tb_C101[OS],[1]!tb_C101[SITUACAO_OS]),0)</f>
        <v>F</v>
      </c>
      <c r="N38" t="str">
        <f>_xlfn.XLOOKUP(tb_C103[[#This Row],[OS]],[1]!tb_C101[OS],[1]!tb_C101[OFICINA])</f>
        <v>Terceiro</v>
      </c>
      <c r="O38" s="14">
        <f>tb_C103[[#This Row],[FIM]] - tb_C103[[#This Row],[INICIO]]</f>
        <v>-43556.40625</v>
      </c>
    </row>
    <row r="39" spans="1:15" x14ac:dyDescent="0.25">
      <c r="A39" t="s">
        <v>6398</v>
      </c>
      <c r="B39">
        <v>20</v>
      </c>
      <c r="C39">
        <v>2</v>
      </c>
      <c r="D39" t="s">
        <v>8670</v>
      </c>
      <c r="E39" s="9">
        <v>43556.40625</v>
      </c>
      <c r="F39" s="9"/>
      <c r="G39">
        <v>604</v>
      </c>
      <c r="H39" t="s">
        <v>201</v>
      </c>
      <c r="I39" t="s">
        <v>103</v>
      </c>
      <c r="J39" t="s">
        <v>8678</v>
      </c>
      <c r="K39" s="9">
        <v>43601.751388888886</v>
      </c>
      <c r="L39" s="13">
        <f>IFERROR(_xlfn.XLOOKUP(tb_C103[[#This Row],[OS]],[1]!tb_C101[OS],[1]!tb_C101[DATA_ABERTURA]),0)</f>
        <v>43467.378518518519</v>
      </c>
      <c r="M39" s="7" t="str">
        <f>IFERROR(_xlfn.XLOOKUP(tb_C103[[#This Row],[OS]],[1]!tb_C101[OS],[1]!tb_C101[SITUACAO_OS]),0)</f>
        <v>F</v>
      </c>
      <c r="N39" t="str">
        <f>_xlfn.XLOOKUP(tb_C103[[#This Row],[OS]],[1]!tb_C101[OS],[1]!tb_C101[OFICINA])</f>
        <v>Terceiro</v>
      </c>
      <c r="O39" s="14">
        <f>tb_C103[[#This Row],[FIM]] - tb_C103[[#This Row],[INICIO]]</f>
        <v>-43556.40625</v>
      </c>
    </row>
    <row r="40" spans="1:15" x14ac:dyDescent="0.25">
      <c r="A40" t="s">
        <v>8672</v>
      </c>
      <c r="B40">
        <v>20</v>
      </c>
      <c r="C40">
        <v>2</v>
      </c>
      <c r="D40" t="s">
        <v>8670</v>
      </c>
      <c r="E40" s="9">
        <v>43556.40625</v>
      </c>
      <c r="F40" s="9"/>
      <c r="G40">
        <v>604</v>
      </c>
      <c r="H40" t="s">
        <v>201</v>
      </c>
      <c r="I40" t="s">
        <v>103</v>
      </c>
      <c r="J40" t="s">
        <v>8678</v>
      </c>
      <c r="K40" s="9">
        <v>43601.751388888886</v>
      </c>
      <c r="L40" s="13">
        <f>IFERROR(_xlfn.XLOOKUP(tb_C103[[#This Row],[OS]],[1]!tb_C101[OS],[1]!tb_C101[DATA_ABERTURA]),0)</f>
        <v>43467.378518518519</v>
      </c>
      <c r="M40" s="7" t="str">
        <f>IFERROR(_xlfn.XLOOKUP(tb_C103[[#This Row],[OS]],[1]!tb_C101[OS],[1]!tb_C101[SITUACAO_OS]),0)</f>
        <v>F</v>
      </c>
      <c r="N40" t="str">
        <f>_xlfn.XLOOKUP(tb_C103[[#This Row],[OS]],[1]!tb_C101[OS],[1]!tb_C101[OFICINA])</f>
        <v>Terceiro</v>
      </c>
      <c r="O40" s="14">
        <f>tb_C103[[#This Row],[FIM]] - tb_C103[[#This Row],[INICIO]]</f>
        <v>-43556.40625</v>
      </c>
    </row>
    <row r="41" spans="1:15" x14ac:dyDescent="0.25">
      <c r="A41" t="s">
        <v>8681</v>
      </c>
      <c r="B41">
        <v>21</v>
      </c>
      <c r="C41">
        <v>1</v>
      </c>
      <c r="D41" t="s">
        <v>8677</v>
      </c>
      <c r="E41" s="9">
        <v>43467.354166666664</v>
      </c>
      <c r="F41" s="9">
        <v>43467.423611111109</v>
      </c>
      <c r="G41">
        <v>109</v>
      </c>
      <c r="H41" t="s">
        <v>185</v>
      </c>
      <c r="I41" t="s">
        <v>184</v>
      </c>
      <c r="J41" t="s">
        <v>8674</v>
      </c>
      <c r="K41" s="9">
        <v>43467.425694444442</v>
      </c>
      <c r="L41" s="13">
        <f>IFERROR(_xlfn.XLOOKUP(tb_C103[[#This Row],[OS]],[1]!tb_C101[OS],[1]!tb_C101[DATA_ABERTURA]),0)</f>
        <v>43467.420451388891</v>
      </c>
      <c r="M41" s="7" t="str">
        <f>IFERROR(_xlfn.XLOOKUP(tb_C103[[#This Row],[OS]],[1]!tb_C101[OS],[1]!tb_C101[SITUACAO_OS]),0)</f>
        <v>F</v>
      </c>
      <c r="N41" t="str">
        <f>_xlfn.XLOOKUP(tb_C103[[#This Row],[OS]],[1]!tb_C101[OS],[1]!tb_C101[OFICINA])</f>
        <v>Eletrico</v>
      </c>
      <c r="O41" s="14">
        <f>tb_C103[[#This Row],[FIM]] - tb_C103[[#This Row],[INICIO]]</f>
        <v>6.9444444445252884E-2</v>
      </c>
    </row>
    <row r="42" spans="1:15" x14ac:dyDescent="0.25">
      <c r="A42" t="s">
        <v>8681</v>
      </c>
      <c r="B42">
        <v>22</v>
      </c>
      <c r="C42">
        <v>1</v>
      </c>
      <c r="D42" t="s">
        <v>8677</v>
      </c>
      <c r="E42" s="9">
        <v>43467.451388888891</v>
      </c>
      <c r="F42" s="9">
        <v>43467.493055555555</v>
      </c>
      <c r="G42">
        <v>112</v>
      </c>
      <c r="H42" t="s">
        <v>237</v>
      </c>
      <c r="I42" t="s">
        <v>184</v>
      </c>
      <c r="J42" t="s">
        <v>8674</v>
      </c>
      <c r="K42" s="9">
        <v>43467.315972222219</v>
      </c>
      <c r="L42" s="13">
        <f>IFERROR(_xlfn.XLOOKUP(tb_C103[[#This Row],[OS]],[1]!tb_C101[OS],[1]!tb_C101[DATA_ABERTURA]),0)</f>
        <v>43467.506828703707</v>
      </c>
      <c r="M42" s="7" t="str">
        <f>IFERROR(_xlfn.XLOOKUP(tb_C103[[#This Row],[OS]],[1]!tb_C101[OS],[1]!tb_C101[SITUACAO_OS]),0)</f>
        <v>F</v>
      </c>
      <c r="N42" t="str">
        <f>_xlfn.XLOOKUP(tb_C103[[#This Row],[OS]],[1]!tb_C101[OS],[1]!tb_C101[OFICINA])</f>
        <v>Eletrico</v>
      </c>
      <c r="O42" s="14">
        <f>tb_C103[[#This Row],[FIM]] - tb_C103[[#This Row],[INICIO]]</f>
        <v>4.1666666664241347E-2</v>
      </c>
    </row>
    <row r="43" spans="1:15" x14ac:dyDescent="0.25">
      <c r="A43" t="s">
        <v>8669</v>
      </c>
      <c r="B43">
        <v>23</v>
      </c>
      <c r="C43">
        <v>1</v>
      </c>
      <c r="D43" t="s">
        <v>8677</v>
      </c>
      <c r="E43" s="9">
        <v>43470.951388888891</v>
      </c>
      <c r="F43" s="9">
        <v>43470.986111111109</v>
      </c>
      <c r="G43">
        <v>113</v>
      </c>
      <c r="H43" t="s">
        <v>213</v>
      </c>
      <c r="I43" t="s">
        <v>184</v>
      </c>
      <c r="J43" t="s">
        <v>8674</v>
      </c>
      <c r="K43" s="9">
        <v>43472.315972222219</v>
      </c>
      <c r="L43" s="13">
        <f>IFERROR(_xlfn.XLOOKUP(tb_C103[[#This Row],[OS]],[1]!tb_C101[OS],[1]!tb_C101[DATA_ABERTURA]),0)</f>
        <v>43472.724803240744</v>
      </c>
      <c r="M43" s="7" t="str">
        <f>IFERROR(_xlfn.XLOOKUP(tb_C103[[#This Row],[OS]],[1]!tb_C101[OS],[1]!tb_C101[SITUACAO_OS]),0)</f>
        <v>F</v>
      </c>
      <c r="N43" t="str">
        <f>_xlfn.XLOOKUP(tb_C103[[#This Row],[OS]],[1]!tb_C101[OS],[1]!tb_C101[OFICINA])</f>
        <v>Eletrico</v>
      </c>
      <c r="O43" s="14">
        <f>tb_C103[[#This Row],[FIM]] - tb_C103[[#This Row],[INICIO]]</f>
        <v>3.4722222218988463E-2</v>
      </c>
    </row>
    <row r="44" spans="1:15" x14ac:dyDescent="0.25">
      <c r="A44" t="s">
        <v>8681</v>
      </c>
      <c r="B44">
        <v>23</v>
      </c>
      <c r="C44">
        <v>1</v>
      </c>
      <c r="D44" t="s">
        <v>8677</v>
      </c>
      <c r="E44" s="9">
        <v>43470.951388888891</v>
      </c>
      <c r="F44" s="9">
        <v>43470.986111111109</v>
      </c>
      <c r="G44">
        <v>113</v>
      </c>
      <c r="H44" t="s">
        <v>213</v>
      </c>
      <c r="I44" t="s">
        <v>184</v>
      </c>
      <c r="J44" t="s">
        <v>8674</v>
      </c>
      <c r="K44" s="9">
        <v>43472.315972222219</v>
      </c>
      <c r="L44" s="13">
        <f>IFERROR(_xlfn.XLOOKUP(tb_C103[[#This Row],[OS]],[1]!tb_C101[OS],[1]!tb_C101[DATA_ABERTURA]),0)</f>
        <v>43472.724803240744</v>
      </c>
      <c r="M44" s="7" t="str">
        <f>IFERROR(_xlfn.XLOOKUP(tb_C103[[#This Row],[OS]],[1]!tb_C101[OS],[1]!tb_C101[SITUACAO_OS]),0)</f>
        <v>F</v>
      </c>
      <c r="N44" t="str">
        <f>_xlfn.XLOOKUP(tb_C103[[#This Row],[OS]],[1]!tb_C101[OS],[1]!tb_C101[OFICINA])</f>
        <v>Eletrico</v>
      </c>
      <c r="O44" s="14">
        <f>tb_C103[[#This Row],[FIM]] - tb_C103[[#This Row],[INICIO]]</f>
        <v>3.4722222218988463E-2</v>
      </c>
    </row>
    <row r="45" spans="1:15" x14ac:dyDescent="0.25">
      <c r="A45" t="s">
        <v>8669</v>
      </c>
      <c r="B45">
        <v>24</v>
      </c>
      <c r="C45">
        <v>1</v>
      </c>
      <c r="D45" t="s">
        <v>8677</v>
      </c>
      <c r="E45" s="9">
        <v>43470.381944444445</v>
      </c>
      <c r="F45" s="9">
        <v>43470.534722222219</v>
      </c>
      <c r="G45">
        <v>113</v>
      </c>
      <c r="H45" t="s">
        <v>213</v>
      </c>
      <c r="I45" t="s">
        <v>184</v>
      </c>
      <c r="J45" t="s">
        <v>8678</v>
      </c>
      <c r="K45" s="9">
        <v>43470.317361111112</v>
      </c>
      <c r="L45" s="13">
        <f>IFERROR(_xlfn.XLOOKUP(tb_C103[[#This Row],[OS]],[1]!tb_C101[OS],[1]!tb_C101[DATA_ABERTURA]),0)</f>
        <v>43472.730358796296</v>
      </c>
      <c r="M45" s="7" t="str">
        <f>IFERROR(_xlfn.XLOOKUP(tb_C103[[#This Row],[OS]],[1]!tb_C101[OS],[1]!tb_C101[SITUACAO_OS]),0)</f>
        <v>F</v>
      </c>
      <c r="N45" t="str">
        <f>_xlfn.XLOOKUP(tb_C103[[#This Row],[OS]],[1]!tb_C101[OS],[1]!tb_C101[OFICINA])</f>
        <v>Terceiro</v>
      </c>
      <c r="O45" s="14">
        <f>tb_C103[[#This Row],[FIM]] - tb_C103[[#This Row],[INICIO]]</f>
        <v>0.15277777777373558</v>
      </c>
    </row>
    <row r="46" spans="1:15" x14ac:dyDescent="0.25">
      <c r="A46" t="s">
        <v>8681</v>
      </c>
      <c r="B46">
        <v>24</v>
      </c>
      <c r="C46">
        <v>1</v>
      </c>
      <c r="D46" t="s">
        <v>8677</v>
      </c>
      <c r="E46" s="9">
        <v>43470.381944444445</v>
      </c>
      <c r="F46" s="9">
        <v>43470.534722222219</v>
      </c>
      <c r="G46">
        <v>113</v>
      </c>
      <c r="H46" t="s">
        <v>213</v>
      </c>
      <c r="I46" t="s">
        <v>184</v>
      </c>
      <c r="J46" t="s">
        <v>8678</v>
      </c>
      <c r="K46" s="9">
        <v>43470.317361111112</v>
      </c>
      <c r="L46" s="13">
        <f>IFERROR(_xlfn.XLOOKUP(tb_C103[[#This Row],[OS]],[1]!tb_C101[OS],[1]!tb_C101[DATA_ABERTURA]),0)</f>
        <v>43472.730358796296</v>
      </c>
      <c r="M46" s="7" t="str">
        <f>IFERROR(_xlfn.XLOOKUP(tb_C103[[#This Row],[OS]],[1]!tb_C101[OS],[1]!tb_C101[SITUACAO_OS]),0)</f>
        <v>F</v>
      </c>
      <c r="N46" t="str">
        <f>_xlfn.XLOOKUP(tb_C103[[#This Row],[OS]],[1]!tb_C101[OS],[1]!tb_C101[OFICINA])</f>
        <v>Terceiro</v>
      </c>
      <c r="O46" s="14">
        <f>tb_C103[[#This Row],[FIM]] - tb_C103[[#This Row],[INICIO]]</f>
        <v>0.15277777777373558</v>
      </c>
    </row>
    <row r="47" spans="1:15" x14ac:dyDescent="0.25">
      <c r="A47" t="s">
        <v>8669</v>
      </c>
      <c r="B47">
        <v>25</v>
      </c>
      <c r="C47">
        <v>2</v>
      </c>
      <c r="D47" t="s">
        <v>8670</v>
      </c>
      <c r="E47" s="9">
        <v>43470.3125</v>
      </c>
      <c r="F47" s="9">
        <v>43470.534722222219</v>
      </c>
      <c r="I47" t="s">
        <v>241</v>
      </c>
      <c r="J47" t="s">
        <v>8678</v>
      </c>
      <c r="K47" s="9">
        <v>43472.315972222219</v>
      </c>
      <c r="L47" s="13">
        <f>IFERROR(_xlfn.XLOOKUP(tb_C103[[#This Row],[OS]],[1]!tb_C101[OS],[1]!tb_C101[DATA_ABERTURA]),0)</f>
        <v>43472.740393518521</v>
      </c>
      <c r="M47" s="7" t="str">
        <f>IFERROR(_xlfn.XLOOKUP(tb_C103[[#This Row],[OS]],[1]!tb_C101[OS],[1]!tb_C101[SITUACAO_OS]),0)</f>
        <v>F</v>
      </c>
      <c r="N47" t="str">
        <f>_xlfn.XLOOKUP(tb_C103[[#This Row],[OS]],[1]!tb_C101[OS],[1]!tb_C101[OFICINA])</f>
        <v>Terceiro</v>
      </c>
      <c r="O47" s="14">
        <f>tb_C103[[#This Row],[FIM]] - tb_C103[[#This Row],[INICIO]]</f>
        <v>0.22222222221898846</v>
      </c>
    </row>
    <row r="48" spans="1:15" x14ac:dyDescent="0.25">
      <c r="A48" t="s">
        <v>8681</v>
      </c>
      <c r="B48">
        <v>26</v>
      </c>
      <c r="C48">
        <v>1</v>
      </c>
      <c r="D48" t="s">
        <v>8677</v>
      </c>
      <c r="E48" s="9">
        <v>43473.416666666664</v>
      </c>
      <c r="F48" s="9">
        <v>43473.4375</v>
      </c>
      <c r="G48">
        <v>412</v>
      </c>
      <c r="H48" t="s">
        <v>243</v>
      </c>
      <c r="I48" t="s">
        <v>79</v>
      </c>
      <c r="J48" t="s">
        <v>8674</v>
      </c>
      <c r="K48" s="9">
        <v>43473.451388888891</v>
      </c>
      <c r="L48" s="13">
        <f>IFERROR(_xlfn.XLOOKUP(tb_C103[[#This Row],[OS]],[1]!tb_C101[OS],[1]!tb_C101[DATA_ABERTURA]),0)</f>
        <v>43473.450925925928</v>
      </c>
      <c r="M48" s="7" t="str">
        <f>IFERROR(_xlfn.XLOOKUP(tb_C103[[#This Row],[OS]],[1]!tb_C101[OS],[1]!tb_C101[SITUACAO_OS]),0)</f>
        <v>F</v>
      </c>
      <c r="N48" t="str">
        <f>_xlfn.XLOOKUP(tb_C103[[#This Row],[OS]],[1]!tb_C101[OS],[1]!tb_C101[OFICINA])</f>
        <v>Eletrico</v>
      </c>
      <c r="O48" s="14">
        <f>tb_C103[[#This Row],[FIM]] - tb_C103[[#This Row],[INICIO]]</f>
        <v>2.0833333335758653E-2</v>
      </c>
    </row>
    <row r="49" spans="1:15" x14ac:dyDescent="0.25">
      <c r="A49" t="s">
        <v>8681</v>
      </c>
      <c r="B49">
        <v>27</v>
      </c>
      <c r="C49">
        <v>1</v>
      </c>
      <c r="D49" t="s">
        <v>8677</v>
      </c>
      <c r="E49" s="9">
        <v>43473.3125</v>
      </c>
      <c r="F49" s="9">
        <v>43473.333333333336</v>
      </c>
      <c r="I49" t="s">
        <v>241</v>
      </c>
      <c r="J49" t="s">
        <v>8674</v>
      </c>
      <c r="K49" s="9">
        <v>43775.65625</v>
      </c>
      <c r="L49" s="13">
        <f>IFERROR(_xlfn.XLOOKUP(tb_C103[[#This Row],[OS]],[1]!tb_C101[OS],[1]!tb_C101[DATA_ABERTURA]),0)</f>
        <v>43473.454710648148</v>
      </c>
      <c r="M49" s="7" t="str">
        <f>IFERROR(_xlfn.XLOOKUP(tb_C103[[#This Row],[OS]],[1]!tb_C101[OS],[1]!tb_C101[SITUACAO_OS]),0)</f>
        <v>F</v>
      </c>
      <c r="N49" t="str">
        <f>_xlfn.XLOOKUP(tb_C103[[#This Row],[OS]],[1]!tb_C101[OS],[1]!tb_C101[OFICINA])</f>
        <v>Eletrico</v>
      </c>
      <c r="O49" s="14">
        <f>tb_C103[[#This Row],[FIM]] - tb_C103[[#This Row],[INICIO]]</f>
        <v>2.0833333335758653E-2</v>
      </c>
    </row>
    <row r="50" spans="1:15" x14ac:dyDescent="0.25">
      <c r="A50" t="s">
        <v>8681</v>
      </c>
      <c r="B50">
        <v>28</v>
      </c>
      <c r="C50">
        <v>1</v>
      </c>
      <c r="D50" t="s">
        <v>8677</v>
      </c>
      <c r="E50" s="9">
        <v>43473.673611111109</v>
      </c>
      <c r="F50" s="9">
        <v>43473.6875</v>
      </c>
      <c r="G50">
        <v>112</v>
      </c>
      <c r="H50" t="s">
        <v>237</v>
      </c>
      <c r="I50" t="s">
        <v>184</v>
      </c>
      <c r="J50" t="s">
        <v>8674</v>
      </c>
      <c r="K50" s="9">
        <v>43474.349305555559</v>
      </c>
      <c r="L50" s="13">
        <f>IFERROR(_xlfn.XLOOKUP(tb_C103[[#This Row],[OS]],[1]!tb_C101[OS],[1]!tb_C101[DATA_ABERTURA]),0)</f>
        <v>43474.32739583333</v>
      </c>
      <c r="M50" s="7" t="str">
        <f>IFERROR(_xlfn.XLOOKUP(tb_C103[[#This Row],[OS]],[1]!tb_C101[OS],[1]!tb_C101[SITUACAO_OS]),0)</f>
        <v>F</v>
      </c>
      <c r="N50" t="str">
        <f>_xlfn.XLOOKUP(tb_C103[[#This Row],[OS]],[1]!tb_C101[OS],[1]!tb_C101[OFICINA])</f>
        <v>Eletrico</v>
      </c>
      <c r="O50" s="14">
        <f>tb_C103[[#This Row],[FIM]] - tb_C103[[#This Row],[INICIO]]</f>
        <v>1.3888888890505768E-2</v>
      </c>
    </row>
    <row r="51" spans="1:15" x14ac:dyDescent="0.25">
      <c r="A51" t="s">
        <v>8680</v>
      </c>
      <c r="B51">
        <v>29</v>
      </c>
      <c r="C51">
        <v>2</v>
      </c>
      <c r="D51" t="s">
        <v>8670</v>
      </c>
      <c r="E51" s="9">
        <v>43473.340277777781</v>
      </c>
      <c r="F51" s="9">
        <v>43473.375</v>
      </c>
      <c r="G51">
        <v>502</v>
      </c>
      <c r="H51" t="s">
        <v>246</v>
      </c>
      <c r="I51" t="s">
        <v>24</v>
      </c>
      <c r="J51" t="s">
        <v>8678</v>
      </c>
      <c r="K51" s="9">
        <v>43473.340277777781</v>
      </c>
      <c r="L51" s="13">
        <f>IFERROR(_xlfn.XLOOKUP(tb_C103[[#This Row],[OS]],[1]!tb_C101[OS],[1]!tb_C101[DATA_ABERTURA]),0)</f>
        <v>43474.334027777775</v>
      </c>
      <c r="M51" s="7" t="str">
        <f>IFERROR(_xlfn.XLOOKUP(tb_C103[[#This Row],[OS]],[1]!tb_C101[OS],[1]!tb_C101[SITUACAO_OS]),0)</f>
        <v>F</v>
      </c>
      <c r="N51" t="str">
        <f>_xlfn.XLOOKUP(tb_C103[[#This Row],[OS]],[1]!tb_C101[OS],[1]!tb_C101[OFICINA])</f>
        <v>Terceiro</v>
      </c>
      <c r="O51" s="14">
        <f>tb_C103[[#This Row],[FIM]] - tb_C103[[#This Row],[INICIO]]</f>
        <v>3.4722222218988463E-2</v>
      </c>
    </row>
    <row r="52" spans="1:15" x14ac:dyDescent="0.25">
      <c r="A52" t="s">
        <v>8669</v>
      </c>
      <c r="B52">
        <v>30</v>
      </c>
      <c r="C52">
        <v>2</v>
      </c>
      <c r="D52" t="s">
        <v>8670</v>
      </c>
      <c r="E52" s="9">
        <v>43474.338888888888</v>
      </c>
      <c r="F52" s="9">
        <v>43474.708333333336</v>
      </c>
      <c r="G52">
        <v>203</v>
      </c>
      <c r="H52" t="s">
        <v>176</v>
      </c>
      <c r="I52" t="s">
        <v>175</v>
      </c>
      <c r="J52" t="s">
        <v>8678</v>
      </c>
      <c r="K52" s="9">
        <v>43601.75277777778</v>
      </c>
      <c r="L52" s="13">
        <f>IFERROR(_xlfn.XLOOKUP(tb_C103[[#This Row],[OS]],[1]!tb_C101[OS],[1]!tb_C101[DATA_ABERTURA]),0)</f>
        <v>43474.340081018519</v>
      </c>
      <c r="M52" s="7" t="str">
        <f>IFERROR(_xlfn.XLOOKUP(tb_C103[[#This Row],[OS]],[1]!tb_C101[OS],[1]!tb_C101[SITUACAO_OS]),0)</f>
        <v>F</v>
      </c>
      <c r="N52" t="str">
        <f>_xlfn.XLOOKUP(tb_C103[[#This Row],[OS]],[1]!tb_C101[OS],[1]!tb_C101[OFICINA])</f>
        <v>Terceiro</v>
      </c>
      <c r="O52" s="14">
        <f>tb_C103[[#This Row],[FIM]] - tb_C103[[#This Row],[INICIO]]</f>
        <v>0.36944444444816327</v>
      </c>
    </row>
    <row r="53" spans="1:15" x14ac:dyDescent="0.25">
      <c r="A53" t="s">
        <v>8669</v>
      </c>
      <c r="B53">
        <v>31</v>
      </c>
      <c r="C53">
        <v>2</v>
      </c>
      <c r="D53" t="s">
        <v>8670</v>
      </c>
      <c r="E53" s="9">
        <v>43474.375</v>
      </c>
      <c r="F53" s="9">
        <v>43474.479166666664</v>
      </c>
      <c r="I53" t="s">
        <v>249</v>
      </c>
      <c r="J53" t="s">
        <v>8678</v>
      </c>
      <c r="K53" s="9">
        <v>43475.495833333334</v>
      </c>
      <c r="L53" s="13">
        <f>IFERROR(_xlfn.XLOOKUP(tb_C103[[#This Row],[OS]],[1]!tb_C101[OS],[1]!tb_C101[DATA_ABERTURA]),0)</f>
        <v>43475.494293981479</v>
      </c>
      <c r="M53" s="7" t="str">
        <f>IFERROR(_xlfn.XLOOKUP(tb_C103[[#This Row],[OS]],[1]!tb_C101[OS],[1]!tb_C101[SITUACAO_OS]),0)</f>
        <v>F</v>
      </c>
      <c r="N53" t="str">
        <f>_xlfn.XLOOKUP(tb_C103[[#This Row],[OS]],[1]!tb_C101[OS],[1]!tb_C101[OFICINA])</f>
        <v>Terceiro</v>
      </c>
      <c r="O53" s="14">
        <f>tb_C103[[#This Row],[FIM]] - tb_C103[[#This Row],[INICIO]]</f>
        <v>0.10416666666424135</v>
      </c>
    </row>
    <row r="54" spans="1:15" x14ac:dyDescent="0.25">
      <c r="A54" t="s">
        <v>8680</v>
      </c>
      <c r="B54">
        <v>31</v>
      </c>
      <c r="C54">
        <v>2</v>
      </c>
      <c r="D54" t="s">
        <v>8670</v>
      </c>
      <c r="E54" s="9">
        <v>43474.375</v>
      </c>
      <c r="F54" s="9">
        <v>43474.479166666664</v>
      </c>
      <c r="I54" t="s">
        <v>249</v>
      </c>
      <c r="J54" t="s">
        <v>8678</v>
      </c>
      <c r="K54" s="9">
        <v>43475.495833333334</v>
      </c>
      <c r="L54" s="13">
        <f>IFERROR(_xlfn.XLOOKUP(tb_C103[[#This Row],[OS]],[1]!tb_C101[OS],[1]!tb_C101[DATA_ABERTURA]),0)</f>
        <v>43475.494293981479</v>
      </c>
      <c r="M54" s="7" t="str">
        <f>IFERROR(_xlfn.XLOOKUP(tb_C103[[#This Row],[OS]],[1]!tb_C101[OS],[1]!tb_C101[SITUACAO_OS]),0)</f>
        <v>F</v>
      </c>
      <c r="N54" t="str">
        <f>_xlfn.XLOOKUP(tb_C103[[#This Row],[OS]],[1]!tb_C101[OS],[1]!tb_C101[OFICINA])</f>
        <v>Terceiro</v>
      </c>
      <c r="O54" s="14">
        <f>tb_C103[[#This Row],[FIM]] - tb_C103[[#This Row],[INICIO]]</f>
        <v>0.10416666666424135</v>
      </c>
    </row>
    <row r="55" spans="1:15" x14ac:dyDescent="0.25">
      <c r="A55" t="s">
        <v>8679</v>
      </c>
      <c r="B55">
        <v>31</v>
      </c>
      <c r="C55">
        <v>2</v>
      </c>
      <c r="D55" t="s">
        <v>8670</v>
      </c>
      <c r="E55" s="9">
        <v>43474.375</v>
      </c>
      <c r="F55" s="9">
        <v>43474.479166666664</v>
      </c>
      <c r="I55" t="s">
        <v>249</v>
      </c>
      <c r="J55" t="s">
        <v>8678</v>
      </c>
      <c r="K55" s="9">
        <v>43475.495833333334</v>
      </c>
      <c r="L55" s="13">
        <f>IFERROR(_xlfn.XLOOKUP(tb_C103[[#This Row],[OS]],[1]!tb_C101[OS],[1]!tb_C101[DATA_ABERTURA]),0)</f>
        <v>43475.494293981479</v>
      </c>
      <c r="M55" s="7" t="str">
        <f>IFERROR(_xlfn.XLOOKUP(tb_C103[[#This Row],[OS]],[1]!tb_C101[OS],[1]!tb_C101[SITUACAO_OS]),0)</f>
        <v>F</v>
      </c>
      <c r="N55" t="str">
        <f>_xlfn.XLOOKUP(tb_C103[[#This Row],[OS]],[1]!tb_C101[OS],[1]!tb_C101[OFICINA])</f>
        <v>Terceiro</v>
      </c>
      <c r="O55" s="14">
        <f>tb_C103[[#This Row],[FIM]] - tb_C103[[#This Row],[INICIO]]</f>
        <v>0.10416666666424135</v>
      </c>
    </row>
    <row r="56" spans="1:15" x14ac:dyDescent="0.25">
      <c r="A56" t="s">
        <v>8681</v>
      </c>
      <c r="B56">
        <v>32</v>
      </c>
      <c r="C56">
        <v>1</v>
      </c>
      <c r="D56" t="s">
        <v>8677</v>
      </c>
      <c r="E56" s="9">
        <v>43475.498611111114</v>
      </c>
      <c r="F56" s="9">
        <v>43475.505555555559</v>
      </c>
      <c r="G56">
        <v>604</v>
      </c>
      <c r="H56" t="s">
        <v>201</v>
      </c>
      <c r="I56" t="s">
        <v>103</v>
      </c>
      <c r="J56" t="s">
        <v>8674</v>
      </c>
      <c r="K56" s="9">
        <v>43475.500694444447</v>
      </c>
      <c r="L56" s="13">
        <f>IFERROR(_xlfn.XLOOKUP(tb_C103[[#This Row],[OS]],[1]!tb_C101[OS],[1]!tb_C101[DATA_ABERTURA]),0)</f>
        <v>43475.499039351853</v>
      </c>
      <c r="M56" s="7" t="str">
        <f>IFERROR(_xlfn.XLOOKUP(tb_C103[[#This Row],[OS]],[1]!tb_C101[OS],[1]!tb_C101[SITUACAO_OS]),0)</f>
        <v>F</v>
      </c>
      <c r="N56" t="str">
        <f>_xlfn.XLOOKUP(tb_C103[[#This Row],[OS]],[1]!tb_C101[OS],[1]!tb_C101[OFICINA])</f>
        <v>Eletrico</v>
      </c>
      <c r="O56" s="14">
        <f>tb_C103[[#This Row],[FIM]] - tb_C103[[#This Row],[INICIO]]</f>
        <v>6.9444444452528842E-3</v>
      </c>
    </row>
    <row r="57" spans="1:15" x14ac:dyDescent="0.25">
      <c r="A57" t="s">
        <v>8680</v>
      </c>
      <c r="B57">
        <v>32</v>
      </c>
      <c r="C57">
        <v>1</v>
      </c>
      <c r="D57" t="s">
        <v>8677</v>
      </c>
      <c r="E57" s="9">
        <v>43475.498611111114</v>
      </c>
      <c r="F57" s="9">
        <v>43475.505555555559</v>
      </c>
      <c r="G57">
        <v>604</v>
      </c>
      <c r="H57" t="s">
        <v>201</v>
      </c>
      <c r="I57" t="s">
        <v>103</v>
      </c>
      <c r="J57" t="s">
        <v>8674</v>
      </c>
      <c r="K57" s="9">
        <v>43475.500694444447</v>
      </c>
      <c r="L57" s="13">
        <f>IFERROR(_xlfn.XLOOKUP(tb_C103[[#This Row],[OS]],[1]!tb_C101[OS],[1]!tb_C101[DATA_ABERTURA]),0)</f>
        <v>43475.499039351853</v>
      </c>
      <c r="M57" s="7" t="str">
        <f>IFERROR(_xlfn.XLOOKUP(tb_C103[[#This Row],[OS]],[1]!tb_C101[OS],[1]!tb_C101[SITUACAO_OS]),0)</f>
        <v>F</v>
      </c>
      <c r="N57" t="str">
        <f>_xlfn.XLOOKUP(tb_C103[[#This Row],[OS]],[1]!tb_C101[OS],[1]!tb_C101[OFICINA])</f>
        <v>Eletrico</v>
      </c>
      <c r="O57" s="14">
        <f>tb_C103[[#This Row],[FIM]] - tb_C103[[#This Row],[INICIO]]</f>
        <v>6.9444444452528842E-3</v>
      </c>
    </row>
    <row r="58" spans="1:15" x14ac:dyDescent="0.25">
      <c r="A58" t="s">
        <v>8681</v>
      </c>
      <c r="B58">
        <v>32</v>
      </c>
      <c r="C58">
        <v>1</v>
      </c>
      <c r="D58" t="s">
        <v>8677</v>
      </c>
      <c r="E58" s="9">
        <v>43474.354166666664</v>
      </c>
      <c r="F58" s="9">
        <v>43475.479166666664</v>
      </c>
      <c r="G58">
        <v>604</v>
      </c>
      <c r="H58" t="s">
        <v>201</v>
      </c>
      <c r="I58" t="s">
        <v>103</v>
      </c>
      <c r="J58" t="s">
        <v>8674</v>
      </c>
      <c r="K58" s="9">
        <v>43475.500694444447</v>
      </c>
      <c r="L58" s="13">
        <f>IFERROR(_xlfn.XLOOKUP(tb_C103[[#This Row],[OS]],[1]!tb_C101[OS],[1]!tb_C101[DATA_ABERTURA]),0)</f>
        <v>43475.499039351853</v>
      </c>
      <c r="M58" s="7" t="str">
        <f>IFERROR(_xlfn.XLOOKUP(tb_C103[[#This Row],[OS]],[1]!tb_C101[OS],[1]!tb_C101[SITUACAO_OS]),0)</f>
        <v>F</v>
      </c>
      <c r="N58" t="str">
        <f>_xlfn.XLOOKUP(tb_C103[[#This Row],[OS]],[1]!tb_C101[OS],[1]!tb_C101[OFICINA])</f>
        <v>Eletrico</v>
      </c>
      <c r="O58" s="14">
        <f>tb_C103[[#This Row],[FIM]] - tb_C103[[#This Row],[INICIO]]</f>
        <v>1.125</v>
      </c>
    </row>
    <row r="59" spans="1:15" x14ac:dyDescent="0.25">
      <c r="A59" t="s">
        <v>8680</v>
      </c>
      <c r="B59">
        <v>32</v>
      </c>
      <c r="C59">
        <v>1</v>
      </c>
      <c r="D59" t="s">
        <v>8677</v>
      </c>
      <c r="E59" s="9">
        <v>43474.354166666664</v>
      </c>
      <c r="F59" s="9">
        <v>43475.479166666664</v>
      </c>
      <c r="G59">
        <v>604</v>
      </c>
      <c r="H59" t="s">
        <v>201</v>
      </c>
      <c r="I59" t="s">
        <v>103</v>
      </c>
      <c r="J59" t="s">
        <v>8674</v>
      </c>
      <c r="K59" s="9">
        <v>43475.500694444447</v>
      </c>
      <c r="L59" s="13">
        <f>IFERROR(_xlfn.XLOOKUP(tb_C103[[#This Row],[OS]],[1]!tb_C101[OS],[1]!tb_C101[DATA_ABERTURA]),0)</f>
        <v>43475.499039351853</v>
      </c>
      <c r="M59" s="7" t="str">
        <f>IFERROR(_xlfn.XLOOKUP(tb_C103[[#This Row],[OS]],[1]!tb_C101[OS],[1]!tb_C101[SITUACAO_OS]),0)</f>
        <v>F</v>
      </c>
      <c r="N59" t="str">
        <f>_xlfn.XLOOKUP(tb_C103[[#This Row],[OS]],[1]!tb_C101[OS],[1]!tb_C101[OFICINA])</f>
        <v>Eletrico</v>
      </c>
      <c r="O59" s="14">
        <f>tb_C103[[#This Row],[FIM]] - tb_C103[[#This Row],[INICIO]]</f>
        <v>1.125</v>
      </c>
    </row>
    <row r="60" spans="1:15" x14ac:dyDescent="0.25">
      <c r="A60" t="s">
        <v>8681</v>
      </c>
      <c r="B60">
        <v>33</v>
      </c>
      <c r="C60">
        <v>1</v>
      </c>
      <c r="D60" t="s">
        <v>8677</v>
      </c>
      <c r="E60" s="9">
        <v>43475.319444444445</v>
      </c>
      <c r="F60" s="9">
        <v>43475.451388888891</v>
      </c>
      <c r="G60">
        <v>602</v>
      </c>
      <c r="H60" t="s">
        <v>254</v>
      </c>
      <c r="I60" t="s">
        <v>253</v>
      </c>
      <c r="J60" t="s">
        <v>8674</v>
      </c>
      <c r="K60" s="9">
        <v>43601.753472222219</v>
      </c>
      <c r="L60" s="13">
        <f>IFERROR(_xlfn.XLOOKUP(tb_C103[[#This Row],[OS]],[1]!tb_C101[OS],[1]!tb_C101[DATA_ABERTURA]),0)</f>
        <v>43477.346631944441</v>
      </c>
      <c r="M60" s="7" t="str">
        <f>IFERROR(_xlfn.XLOOKUP(tb_C103[[#This Row],[OS]],[1]!tb_C101[OS],[1]!tb_C101[SITUACAO_OS]),0)</f>
        <v>F</v>
      </c>
      <c r="N60" t="str">
        <f>_xlfn.XLOOKUP(tb_C103[[#This Row],[OS]],[1]!tb_C101[OS],[1]!tb_C101[OFICINA])</f>
        <v>Eletrico</v>
      </c>
      <c r="O60" s="14">
        <f>tb_C103[[#This Row],[FIM]] - tb_C103[[#This Row],[INICIO]]</f>
        <v>0.13194444444525288</v>
      </c>
    </row>
    <row r="61" spans="1:15" x14ac:dyDescent="0.25">
      <c r="A61" t="s">
        <v>8681</v>
      </c>
      <c r="B61">
        <v>34</v>
      </c>
      <c r="C61">
        <v>1</v>
      </c>
      <c r="D61" t="s">
        <v>8677</v>
      </c>
      <c r="E61" s="9">
        <v>43475.70416666667</v>
      </c>
      <c r="F61" s="9">
        <v>43475.746527777781</v>
      </c>
      <c r="G61">
        <v>115</v>
      </c>
      <c r="H61" t="s">
        <v>197</v>
      </c>
      <c r="I61" t="s">
        <v>184</v>
      </c>
      <c r="J61" t="s">
        <v>8674</v>
      </c>
      <c r="K61" s="9">
        <v>43475.454861111109</v>
      </c>
      <c r="L61" s="13">
        <f>IFERROR(_xlfn.XLOOKUP(tb_C103[[#This Row],[OS]],[1]!tb_C101[OS],[1]!tb_C101[DATA_ABERTURA]),0)</f>
        <v>43479.666851851849</v>
      </c>
      <c r="M61" s="7" t="str">
        <f>IFERROR(_xlfn.XLOOKUP(tb_C103[[#This Row],[OS]],[1]!tb_C101[OS],[1]!tb_C101[SITUACAO_OS]),0)</f>
        <v>F</v>
      </c>
      <c r="N61" t="str">
        <f>_xlfn.XLOOKUP(tb_C103[[#This Row],[OS]],[1]!tb_C101[OS],[1]!tb_C101[OFICINA])</f>
        <v>Eletrico</v>
      </c>
      <c r="O61" s="14">
        <f>tb_C103[[#This Row],[FIM]] - tb_C103[[#This Row],[INICIO]]</f>
        <v>4.2361111110949423E-2</v>
      </c>
    </row>
    <row r="62" spans="1:15" x14ac:dyDescent="0.25">
      <c r="A62" t="s">
        <v>8680</v>
      </c>
      <c r="B62">
        <v>35</v>
      </c>
      <c r="C62">
        <v>2</v>
      </c>
      <c r="D62" t="s">
        <v>8670</v>
      </c>
      <c r="E62" s="9">
        <v>43480.576388888891</v>
      </c>
      <c r="F62" s="9">
        <v>43480.604166666664</v>
      </c>
      <c r="G62">
        <v>111</v>
      </c>
      <c r="H62" t="s">
        <v>225</v>
      </c>
      <c r="I62" t="s">
        <v>184</v>
      </c>
      <c r="J62" t="s">
        <v>8671</v>
      </c>
      <c r="K62" s="9">
        <v>43475.440972222219</v>
      </c>
      <c r="L62" s="13">
        <f>IFERROR(_xlfn.XLOOKUP(tb_C103[[#This Row],[OS]],[1]!tb_C101[OS],[1]!tb_C101[DATA_ABERTURA]),0)</f>
        <v>43480.439618055556</v>
      </c>
      <c r="M62" s="7" t="str">
        <f>IFERROR(_xlfn.XLOOKUP(tb_C103[[#This Row],[OS]],[1]!tb_C101[OS],[1]!tb_C101[SITUACAO_OS]),0)</f>
        <v>F</v>
      </c>
      <c r="N62" t="str">
        <f>_xlfn.XLOOKUP(tb_C103[[#This Row],[OS]],[1]!tb_C101[OS],[1]!tb_C101[OFICINA])</f>
        <v>Mecanico</v>
      </c>
      <c r="O62" s="14">
        <f>tb_C103[[#This Row],[FIM]] - tb_C103[[#This Row],[INICIO]]</f>
        <v>2.7777777773735579E-2</v>
      </c>
    </row>
    <row r="63" spans="1:15" x14ac:dyDescent="0.25">
      <c r="A63" t="s">
        <v>8681</v>
      </c>
      <c r="B63">
        <v>36</v>
      </c>
      <c r="C63">
        <v>1</v>
      </c>
      <c r="D63" t="s">
        <v>8677</v>
      </c>
      <c r="E63" s="9">
        <v>43480.445138888892</v>
      </c>
      <c r="F63" s="9">
        <v>43480.455555555556</v>
      </c>
      <c r="G63">
        <v>115</v>
      </c>
      <c r="H63" t="s">
        <v>197</v>
      </c>
      <c r="I63" t="s">
        <v>184</v>
      </c>
      <c r="J63" t="s">
        <v>8674</v>
      </c>
      <c r="K63" s="9">
        <v>43475.455555555556</v>
      </c>
      <c r="L63" s="13">
        <f>IFERROR(_xlfn.XLOOKUP(tb_C103[[#This Row],[OS]],[1]!tb_C101[OS],[1]!tb_C101[DATA_ABERTURA]),0)</f>
        <v>43480.445254629631</v>
      </c>
      <c r="M63" s="7" t="str">
        <f>IFERROR(_xlfn.XLOOKUP(tb_C103[[#This Row],[OS]],[1]!tb_C101[OS],[1]!tb_C101[SITUACAO_OS]),0)</f>
        <v>F</v>
      </c>
      <c r="N63" t="str">
        <f>_xlfn.XLOOKUP(tb_C103[[#This Row],[OS]],[1]!tb_C101[OS],[1]!tb_C101[OFICINA])</f>
        <v>Eletrico</v>
      </c>
      <c r="O63" s="14">
        <f>tb_C103[[#This Row],[FIM]] - tb_C103[[#This Row],[INICIO]]</f>
        <v>1.0416666664241347E-2</v>
      </c>
    </row>
    <row r="64" spans="1:15" x14ac:dyDescent="0.25">
      <c r="A64" t="s">
        <v>8679</v>
      </c>
      <c r="B64">
        <v>37</v>
      </c>
      <c r="C64">
        <v>2</v>
      </c>
      <c r="D64" t="s">
        <v>8670</v>
      </c>
      <c r="E64" s="9">
        <v>43480.446527777778</v>
      </c>
      <c r="F64" s="9">
        <v>43480.460416666669</v>
      </c>
      <c r="I64" t="s">
        <v>199</v>
      </c>
      <c r="J64" t="s">
        <v>8678</v>
      </c>
      <c r="K64" s="9">
        <v>43480.460416666669</v>
      </c>
      <c r="L64" s="13">
        <f>IFERROR(_xlfn.XLOOKUP(tb_C103[[#This Row],[OS]],[1]!tb_C101[OS],[1]!tb_C101[DATA_ABERTURA]),0)</f>
        <v>43480.447175925925</v>
      </c>
      <c r="M64" s="7" t="str">
        <f>IFERROR(_xlfn.XLOOKUP(tb_C103[[#This Row],[OS]],[1]!tb_C101[OS],[1]!tb_C101[SITUACAO_OS]),0)</f>
        <v>F</v>
      </c>
      <c r="N64" t="str">
        <f>_xlfn.XLOOKUP(tb_C103[[#This Row],[OS]],[1]!tb_C101[OS],[1]!tb_C101[OFICINA])</f>
        <v>Terceiro</v>
      </c>
      <c r="O64" s="14">
        <f>tb_C103[[#This Row],[FIM]] - tb_C103[[#This Row],[INICIO]]</f>
        <v>1.3888888890505768E-2</v>
      </c>
    </row>
    <row r="65" spans="1:15" x14ac:dyDescent="0.25">
      <c r="A65" t="s">
        <v>8680</v>
      </c>
      <c r="B65">
        <v>38</v>
      </c>
      <c r="C65">
        <v>2</v>
      </c>
      <c r="D65" t="s">
        <v>8670</v>
      </c>
      <c r="E65" s="9">
        <v>43480.623611111114</v>
      </c>
      <c r="F65" s="9">
        <v>43480.706944444442</v>
      </c>
      <c r="I65" t="s">
        <v>79</v>
      </c>
      <c r="J65" t="s">
        <v>8678</v>
      </c>
      <c r="K65" s="9">
        <v>43476.456944444442</v>
      </c>
      <c r="L65" s="13">
        <f>IFERROR(_xlfn.XLOOKUP(tb_C103[[#This Row],[OS]],[1]!tb_C101[OS],[1]!tb_C101[DATA_ABERTURA]),0)</f>
        <v>43480.449756944443</v>
      </c>
      <c r="M65" s="7" t="str">
        <f>IFERROR(_xlfn.XLOOKUP(tb_C103[[#This Row],[OS]],[1]!tb_C101[OS],[1]!tb_C101[SITUACAO_OS]),0)</f>
        <v>F</v>
      </c>
      <c r="N65" t="str">
        <f>_xlfn.XLOOKUP(tb_C103[[#This Row],[OS]],[1]!tb_C101[OS],[1]!tb_C101[OFICINA])</f>
        <v>Terceiro</v>
      </c>
      <c r="O65" s="14">
        <f>tb_C103[[#This Row],[FIM]] - tb_C103[[#This Row],[INICIO]]</f>
        <v>8.3333333328482695E-2</v>
      </c>
    </row>
    <row r="66" spans="1:15" x14ac:dyDescent="0.25">
      <c r="A66" t="s">
        <v>8680</v>
      </c>
      <c r="B66">
        <v>39</v>
      </c>
      <c r="C66">
        <v>2</v>
      </c>
      <c r="D66" t="s">
        <v>8670</v>
      </c>
      <c r="E66" s="9">
        <v>43480.458333333336</v>
      </c>
      <c r="F66" s="9">
        <v>43480.5</v>
      </c>
      <c r="G66">
        <v>114</v>
      </c>
      <c r="H66" t="s">
        <v>218</v>
      </c>
      <c r="I66" t="s">
        <v>184</v>
      </c>
      <c r="J66" t="s">
        <v>8671</v>
      </c>
      <c r="K66" s="9">
        <v>43476.458333333336</v>
      </c>
      <c r="L66" s="13">
        <f>IFERROR(_xlfn.XLOOKUP(tb_C103[[#This Row],[OS]],[1]!tb_C101[OS],[1]!tb_C101[DATA_ABERTURA]),0)</f>
        <v>43480.451354166667</v>
      </c>
      <c r="M66" s="7" t="str">
        <f>IFERROR(_xlfn.XLOOKUP(tb_C103[[#This Row],[OS]],[1]!tb_C101[OS],[1]!tb_C101[SITUACAO_OS]),0)</f>
        <v>F</v>
      </c>
      <c r="N66" t="str">
        <f>_xlfn.XLOOKUP(tb_C103[[#This Row],[OS]],[1]!tb_C101[OS],[1]!tb_C101[OFICINA])</f>
        <v>Mecanico</v>
      </c>
      <c r="O66" s="14">
        <f>tb_C103[[#This Row],[FIM]] - tb_C103[[#This Row],[INICIO]]</f>
        <v>4.1666666664241347E-2</v>
      </c>
    </row>
    <row r="67" spans="1:15" x14ac:dyDescent="0.25">
      <c r="A67" t="s">
        <v>8679</v>
      </c>
      <c r="B67">
        <v>40</v>
      </c>
      <c r="C67">
        <v>2</v>
      </c>
      <c r="D67" t="s">
        <v>8670</v>
      </c>
      <c r="E67" s="9">
        <v>43480.65625</v>
      </c>
      <c r="F67" s="9">
        <v>43480.666666666664</v>
      </c>
      <c r="I67" t="s">
        <v>79</v>
      </c>
      <c r="J67" t="s">
        <v>8678</v>
      </c>
      <c r="K67" s="9">
        <v>44664.681944444441</v>
      </c>
      <c r="L67" s="13">
        <f>IFERROR(_xlfn.XLOOKUP(tb_C103[[#This Row],[OS]],[1]!tb_C101[OS],[1]!tb_C101[DATA_ABERTURA]),0)</f>
        <v>43480.453634259262</v>
      </c>
      <c r="M67" s="7" t="str">
        <f>IFERROR(_xlfn.XLOOKUP(tb_C103[[#This Row],[OS]],[1]!tb_C101[OS],[1]!tb_C101[SITUACAO_OS]),0)</f>
        <v>F</v>
      </c>
      <c r="N67" t="str">
        <f>_xlfn.XLOOKUP(tb_C103[[#This Row],[OS]],[1]!tb_C101[OS],[1]!tb_C101[OFICINA])</f>
        <v>Terceiro</v>
      </c>
      <c r="O67" s="14">
        <f>tb_C103[[#This Row],[FIM]] - tb_C103[[#This Row],[INICIO]]</f>
        <v>1.0416666664241347E-2</v>
      </c>
    </row>
    <row r="68" spans="1:15" x14ac:dyDescent="0.25">
      <c r="A68" t="s">
        <v>8680</v>
      </c>
      <c r="B68">
        <v>41</v>
      </c>
      <c r="C68">
        <v>2</v>
      </c>
      <c r="D68" t="s">
        <v>8670</v>
      </c>
      <c r="E68" s="9">
        <v>43480.459722222222</v>
      </c>
      <c r="F68" s="9">
        <v>43480.668749999997</v>
      </c>
      <c r="I68" t="s">
        <v>79</v>
      </c>
      <c r="J68" t="s">
        <v>8678</v>
      </c>
      <c r="K68" s="9">
        <v>43475.460416666669</v>
      </c>
      <c r="L68" s="13">
        <f>IFERROR(_xlfn.XLOOKUP(tb_C103[[#This Row],[OS]],[1]!tb_C101[OS],[1]!tb_C101[DATA_ABERTURA]),0)</f>
        <v>43480.453634259262</v>
      </c>
      <c r="M68" s="7" t="str">
        <f>IFERROR(_xlfn.XLOOKUP(tb_C103[[#This Row],[OS]],[1]!tb_C101[OS],[1]!tb_C101[SITUACAO_OS]),0)</f>
        <v>F</v>
      </c>
      <c r="N68" t="str">
        <f>_xlfn.XLOOKUP(tb_C103[[#This Row],[OS]],[1]!tb_C101[OS],[1]!tb_C101[OFICINA])</f>
        <v>Terceiro</v>
      </c>
      <c r="O68" s="14">
        <f>tb_C103[[#This Row],[FIM]] - tb_C103[[#This Row],[INICIO]]</f>
        <v>0.20902777777519077</v>
      </c>
    </row>
    <row r="69" spans="1:15" x14ac:dyDescent="0.25">
      <c r="A69" t="s">
        <v>8669</v>
      </c>
      <c r="B69">
        <v>42</v>
      </c>
      <c r="C69">
        <v>2</v>
      </c>
      <c r="D69" t="s">
        <v>8670</v>
      </c>
      <c r="E69" s="9">
        <v>43508.425000000003</v>
      </c>
      <c r="F69" s="9">
        <v>43508.586805555555</v>
      </c>
      <c r="G69">
        <v>112</v>
      </c>
      <c r="H69" t="s">
        <v>237</v>
      </c>
      <c r="I69" t="s">
        <v>184</v>
      </c>
      <c r="J69" t="s">
        <v>8671</v>
      </c>
      <c r="K69" s="9">
        <v>43473.694444444445</v>
      </c>
      <c r="L69" s="13">
        <f>IFERROR(_xlfn.XLOOKUP(tb_C103[[#This Row],[OS]],[1]!tb_C101[OS],[1]!tb_C101[DATA_ABERTURA]),0)</f>
        <v>43508.690578703703</v>
      </c>
      <c r="M69" s="7" t="str">
        <f>IFERROR(_xlfn.XLOOKUP(tb_C103[[#This Row],[OS]],[1]!tb_C101[OS],[1]!tb_C101[SITUACAO_OS]),0)</f>
        <v>F</v>
      </c>
      <c r="N69" t="str">
        <f>_xlfn.XLOOKUP(tb_C103[[#This Row],[OS]],[1]!tb_C101[OS],[1]!tb_C101[OFICINA])</f>
        <v>Mecanico</v>
      </c>
      <c r="O69" s="14">
        <f>tb_C103[[#This Row],[FIM]] - tb_C103[[#This Row],[INICIO]]</f>
        <v>0.16180555555183673</v>
      </c>
    </row>
    <row r="70" spans="1:15" x14ac:dyDescent="0.25">
      <c r="A70" t="s">
        <v>8681</v>
      </c>
      <c r="B70">
        <v>43</v>
      </c>
      <c r="C70">
        <v>1</v>
      </c>
      <c r="D70" t="s">
        <v>8677</v>
      </c>
      <c r="E70" s="9">
        <v>43560.398611111108</v>
      </c>
      <c r="F70" s="9">
        <v>43560.708333333336</v>
      </c>
      <c r="I70" t="s">
        <v>241</v>
      </c>
      <c r="J70" t="s">
        <v>8674</v>
      </c>
      <c r="K70" s="9">
        <v>43601.753472222219</v>
      </c>
      <c r="L70" s="13">
        <f>IFERROR(_xlfn.XLOOKUP(tb_C103[[#This Row],[OS]],[1]!tb_C101[OS],[1]!tb_C101[DATA_ABERTURA]),0)</f>
        <v>43560.398611111108</v>
      </c>
      <c r="M70" s="7" t="str">
        <f>IFERROR(_xlfn.XLOOKUP(tb_C103[[#This Row],[OS]],[1]!tb_C101[OS],[1]!tb_C101[SITUACAO_OS]),0)</f>
        <v>F</v>
      </c>
      <c r="N70" t="str">
        <f>_xlfn.XLOOKUP(tb_C103[[#This Row],[OS]],[1]!tb_C101[OS],[1]!tb_C101[OFICINA])</f>
        <v>Eletrico</v>
      </c>
      <c r="O70" s="14">
        <f>tb_C103[[#This Row],[FIM]] - tb_C103[[#This Row],[INICIO]]</f>
        <v>0.30972222222771961</v>
      </c>
    </row>
    <row r="71" spans="1:15" x14ac:dyDescent="0.25">
      <c r="A71" t="s">
        <v>8679</v>
      </c>
      <c r="B71">
        <v>44</v>
      </c>
      <c r="C71">
        <v>1</v>
      </c>
      <c r="D71" t="s">
        <v>8677</v>
      </c>
      <c r="E71" s="9">
        <v>43560.404166666667</v>
      </c>
      <c r="F71" s="9">
        <v>43560.75</v>
      </c>
      <c r="G71">
        <v>604</v>
      </c>
      <c r="H71" t="s">
        <v>201</v>
      </c>
      <c r="I71" t="s">
        <v>103</v>
      </c>
      <c r="J71" t="s">
        <v>8674</v>
      </c>
      <c r="K71" s="9">
        <v>44664.690972222219</v>
      </c>
      <c r="L71" s="13">
        <f>IFERROR(_xlfn.XLOOKUP(tb_C103[[#This Row],[OS]],[1]!tb_C101[OS],[1]!tb_C101[DATA_ABERTURA]),0)</f>
        <v>43560.405462962961</v>
      </c>
      <c r="M71" s="7" t="str">
        <f>IFERROR(_xlfn.XLOOKUP(tb_C103[[#This Row],[OS]],[1]!tb_C101[OS],[1]!tb_C101[SITUACAO_OS]),0)</f>
        <v>F</v>
      </c>
      <c r="N71" t="str">
        <f>_xlfn.XLOOKUP(tb_C103[[#This Row],[OS]],[1]!tb_C101[OS],[1]!tb_C101[OFICINA])</f>
        <v>Eletrico</v>
      </c>
      <c r="O71" s="14">
        <f>tb_C103[[#This Row],[FIM]] - tb_C103[[#This Row],[INICIO]]</f>
        <v>0.34583333333284827</v>
      </c>
    </row>
    <row r="72" spans="1:15" x14ac:dyDescent="0.25">
      <c r="A72" t="s">
        <v>6398</v>
      </c>
      <c r="B72">
        <v>45</v>
      </c>
      <c r="C72">
        <v>2</v>
      </c>
      <c r="D72" t="s">
        <v>8670</v>
      </c>
      <c r="E72" s="9">
        <v>43601.333333333336</v>
      </c>
      <c r="F72" s="9">
        <v>43601.75</v>
      </c>
      <c r="G72">
        <v>115</v>
      </c>
      <c r="H72" t="s">
        <v>197</v>
      </c>
      <c r="I72" t="s">
        <v>184</v>
      </c>
      <c r="J72" t="s">
        <v>8678</v>
      </c>
      <c r="K72" s="9">
        <v>44664.685416666667</v>
      </c>
      <c r="L72" s="13">
        <f>IFERROR(_xlfn.XLOOKUP(tb_C103[[#This Row],[OS]],[1]!tb_C101[OS],[1]!tb_C101[DATA_ABERTURA]),0)</f>
        <v>43601.747835648152</v>
      </c>
      <c r="M72" s="7" t="str">
        <f>IFERROR(_xlfn.XLOOKUP(tb_C103[[#This Row],[OS]],[1]!tb_C101[OS],[1]!tb_C101[SITUACAO_OS]),0)</f>
        <v>F</v>
      </c>
      <c r="N72" t="str">
        <f>_xlfn.XLOOKUP(tb_C103[[#This Row],[OS]],[1]!tb_C101[OS],[1]!tb_C101[OFICINA])</f>
        <v>Terceiro</v>
      </c>
      <c r="O72" s="14">
        <f>tb_C103[[#This Row],[FIM]] - tb_C103[[#This Row],[INICIO]]</f>
        <v>0.41666666666424135</v>
      </c>
    </row>
    <row r="73" spans="1:15" x14ac:dyDescent="0.25">
      <c r="A73" t="s">
        <v>8672</v>
      </c>
      <c r="B73">
        <v>46</v>
      </c>
      <c r="C73">
        <v>1</v>
      </c>
      <c r="D73" t="s">
        <v>8677</v>
      </c>
      <c r="E73" s="9">
        <v>43603.416666666664</v>
      </c>
      <c r="F73" s="9">
        <v>43603.5</v>
      </c>
      <c r="G73">
        <v>203</v>
      </c>
      <c r="H73" t="s">
        <v>176</v>
      </c>
      <c r="I73" t="s">
        <v>175</v>
      </c>
      <c r="J73" t="s">
        <v>8674</v>
      </c>
      <c r="K73" s="9">
        <v>44664.690972222219</v>
      </c>
      <c r="L73" s="13">
        <f>IFERROR(_xlfn.XLOOKUP(tb_C103[[#This Row],[OS]],[1]!tb_C101[OS],[1]!tb_C101[DATA_ABERTURA]),0)</f>
        <v>43601.750173611108</v>
      </c>
      <c r="M73" s="7" t="str">
        <f>IFERROR(_xlfn.XLOOKUP(tb_C103[[#This Row],[OS]],[1]!tb_C101[OS],[1]!tb_C101[SITUACAO_OS]),0)</f>
        <v>F</v>
      </c>
      <c r="N73" t="str">
        <f>_xlfn.XLOOKUP(tb_C103[[#This Row],[OS]],[1]!tb_C101[OS],[1]!tb_C101[OFICINA])</f>
        <v>Eletrico</v>
      </c>
      <c r="O73" s="14">
        <f>tb_C103[[#This Row],[FIM]] - tb_C103[[#This Row],[INICIO]]</f>
        <v>8.3333333335758653E-2</v>
      </c>
    </row>
    <row r="74" spans="1:15" x14ac:dyDescent="0.25">
      <c r="A74" t="s">
        <v>8669</v>
      </c>
      <c r="B74">
        <v>47</v>
      </c>
      <c r="C74">
        <v>2</v>
      </c>
      <c r="D74" t="s">
        <v>8670</v>
      </c>
      <c r="E74" s="9">
        <v>43605.722222222219</v>
      </c>
      <c r="F74" s="9">
        <v>43606.75</v>
      </c>
      <c r="G74">
        <v>201</v>
      </c>
      <c r="H74" t="s">
        <v>267</v>
      </c>
      <c r="I74" t="s">
        <v>175</v>
      </c>
      <c r="J74" t="s">
        <v>8671</v>
      </c>
      <c r="K74" s="9">
        <v>44664.688194444447</v>
      </c>
      <c r="L74" s="13">
        <f>IFERROR(_xlfn.XLOOKUP(tb_C103[[#This Row],[OS]],[1]!tb_C101[OS],[1]!tb_C101[DATA_ABERTURA]),0)</f>
        <v>43601.752083333333</v>
      </c>
      <c r="M74" s="7" t="str">
        <f>IFERROR(_xlfn.XLOOKUP(tb_C103[[#This Row],[OS]],[1]!tb_C101[OS],[1]!tb_C101[SITUACAO_OS]),0)</f>
        <v>F</v>
      </c>
      <c r="N74" t="str">
        <f>_xlfn.XLOOKUP(tb_C103[[#This Row],[OS]],[1]!tb_C101[OS],[1]!tb_C101[OFICINA])</f>
        <v>Mecanico</v>
      </c>
      <c r="O74" s="14">
        <f>tb_C103[[#This Row],[FIM]] - tb_C103[[#This Row],[INICIO]]</f>
        <v>1.0277777777810115</v>
      </c>
    </row>
    <row r="75" spans="1:15" x14ac:dyDescent="0.25">
      <c r="A75" t="s">
        <v>8669</v>
      </c>
      <c r="B75">
        <v>48</v>
      </c>
      <c r="C75">
        <v>2</v>
      </c>
      <c r="D75" t="s">
        <v>8670</v>
      </c>
      <c r="E75" s="9">
        <v>43607.666666666664</v>
      </c>
      <c r="F75" s="9">
        <v>43608.708333333336</v>
      </c>
      <c r="G75">
        <v>407</v>
      </c>
      <c r="H75" t="s">
        <v>270</v>
      </c>
      <c r="I75" t="s">
        <v>79</v>
      </c>
      <c r="J75" t="s">
        <v>8671</v>
      </c>
      <c r="K75" s="9">
        <v>43608.602777777778</v>
      </c>
      <c r="L75" s="13">
        <f>IFERROR(_xlfn.XLOOKUP(tb_C103[[#This Row],[OS]],[1]!tb_C101[OS],[1]!tb_C101[DATA_ABERTURA]),0)</f>
        <v>43607.670856481483</v>
      </c>
      <c r="M75" s="7" t="str">
        <f>IFERROR(_xlfn.XLOOKUP(tb_C103[[#This Row],[OS]],[1]!tb_C101[OS],[1]!tb_C101[SITUACAO_OS]),0)</f>
        <v>F</v>
      </c>
      <c r="N75" t="str">
        <f>_xlfn.XLOOKUP(tb_C103[[#This Row],[OS]],[1]!tb_C101[OS],[1]!tb_C101[OFICINA])</f>
        <v>Mecanico</v>
      </c>
      <c r="O75" s="14">
        <f>tb_C103[[#This Row],[FIM]] - tb_C103[[#This Row],[INICIO]]</f>
        <v>1.0416666666715173</v>
      </c>
    </row>
    <row r="76" spans="1:15" x14ac:dyDescent="0.25">
      <c r="A76" t="s">
        <v>8672</v>
      </c>
      <c r="B76">
        <v>49</v>
      </c>
      <c r="C76">
        <v>1</v>
      </c>
      <c r="D76" t="s">
        <v>8677</v>
      </c>
      <c r="E76" s="9">
        <v>43775.333333333336</v>
      </c>
      <c r="F76" s="9"/>
      <c r="I76" t="s">
        <v>184</v>
      </c>
      <c r="J76" t="s">
        <v>8678</v>
      </c>
      <c r="K76" s="9">
        <v>44664.6875</v>
      </c>
      <c r="L76" s="13">
        <f>IFERROR(_xlfn.XLOOKUP(tb_C103[[#This Row],[OS]],[1]!tb_C101[OS],[1]!tb_C101[DATA_ABERTURA]),0)</f>
        <v>43775.596724537034</v>
      </c>
      <c r="M76" s="7" t="str">
        <f>IFERROR(_xlfn.XLOOKUP(tb_C103[[#This Row],[OS]],[1]!tb_C101[OS],[1]!tb_C101[SITUACAO_OS]),0)</f>
        <v>F</v>
      </c>
      <c r="N76" t="str">
        <f>_xlfn.XLOOKUP(tb_C103[[#This Row],[OS]],[1]!tb_C101[OS],[1]!tb_C101[OFICINA])</f>
        <v>Terceiro</v>
      </c>
      <c r="O76" s="14">
        <f>tb_C103[[#This Row],[FIM]] - tb_C103[[#This Row],[INICIO]]</f>
        <v>-43775.333333333336</v>
      </c>
    </row>
    <row r="77" spans="1:15" x14ac:dyDescent="0.25">
      <c r="A77" t="s">
        <v>8672</v>
      </c>
      <c r="B77">
        <v>50</v>
      </c>
      <c r="C77">
        <v>1</v>
      </c>
      <c r="D77" t="s">
        <v>8677</v>
      </c>
      <c r="E77" s="9">
        <v>43774.375</v>
      </c>
      <c r="F77" s="9">
        <v>43774.61041666667</v>
      </c>
      <c r="G77">
        <v>203</v>
      </c>
      <c r="H77" t="s">
        <v>176</v>
      </c>
      <c r="I77" t="s">
        <v>175</v>
      </c>
      <c r="J77" t="s">
        <v>8674</v>
      </c>
      <c r="K77" s="9">
        <v>43774.61041666667</v>
      </c>
      <c r="L77" s="13">
        <f>IFERROR(_xlfn.XLOOKUP(tb_C103[[#This Row],[OS]],[1]!tb_C101[OS],[1]!tb_C101[DATA_ABERTURA]),0)</f>
        <v>43775.604537037034</v>
      </c>
      <c r="M77" s="7" t="str">
        <f>IFERROR(_xlfn.XLOOKUP(tb_C103[[#This Row],[OS]],[1]!tb_C101[OS],[1]!tb_C101[SITUACAO_OS]),0)</f>
        <v>F</v>
      </c>
      <c r="N77" t="str">
        <f>_xlfn.XLOOKUP(tb_C103[[#This Row],[OS]],[1]!tb_C101[OS],[1]!tb_C101[OFICINA])</f>
        <v>Eletrico</v>
      </c>
      <c r="O77" s="14">
        <f>tb_C103[[#This Row],[FIM]] - tb_C103[[#This Row],[INICIO]]</f>
        <v>0.23541666667006211</v>
      </c>
    </row>
    <row r="78" spans="1:15" x14ac:dyDescent="0.25">
      <c r="A78" t="s">
        <v>8669</v>
      </c>
      <c r="B78">
        <v>51</v>
      </c>
      <c r="C78">
        <v>2</v>
      </c>
      <c r="D78" t="s">
        <v>8670</v>
      </c>
      <c r="E78" s="9"/>
      <c r="F78" s="9"/>
      <c r="G78">
        <v>112</v>
      </c>
      <c r="H78" t="s">
        <v>237</v>
      </c>
      <c r="I78" t="s">
        <v>184</v>
      </c>
      <c r="J78" t="s">
        <v>8671</v>
      </c>
      <c r="K78" s="9">
        <v>44664.684027777781</v>
      </c>
      <c r="L78" s="13">
        <f>IFERROR(_xlfn.XLOOKUP(tb_C103[[#This Row],[OS]],[1]!tb_C101[OS],[1]!tb_C101[DATA_ABERTURA]),0)</f>
        <v>43775.61146990741</v>
      </c>
      <c r="M78" s="7" t="str">
        <f>IFERROR(_xlfn.XLOOKUP(tb_C103[[#This Row],[OS]],[1]!tb_C101[OS],[1]!tb_C101[SITUACAO_OS]),0)</f>
        <v>F</v>
      </c>
      <c r="N78" t="str">
        <f>_xlfn.XLOOKUP(tb_C103[[#This Row],[OS]],[1]!tb_C101[OS],[1]!tb_C101[OFICINA])</f>
        <v>Mecanico</v>
      </c>
      <c r="O78" s="14">
        <f>tb_C103[[#This Row],[FIM]] - tb_C103[[#This Row],[INICIO]]</f>
        <v>0</v>
      </c>
    </row>
    <row r="79" spans="1:15" x14ac:dyDescent="0.25">
      <c r="A79" t="s">
        <v>8669</v>
      </c>
      <c r="B79">
        <v>52</v>
      </c>
      <c r="C79">
        <v>2</v>
      </c>
      <c r="D79" t="s">
        <v>8670</v>
      </c>
      <c r="E79" s="9"/>
      <c r="F79" s="9"/>
      <c r="G79">
        <v>112</v>
      </c>
      <c r="H79" t="s">
        <v>237</v>
      </c>
      <c r="I79" t="s">
        <v>184</v>
      </c>
      <c r="J79" t="s">
        <v>8671</v>
      </c>
      <c r="K79" s="9">
        <v>44664.68472222222</v>
      </c>
      <c r="L79" s="13">
        <f>IFERROR(_xlfn.XLOOKUP(tb_C103[[#This Row],[OS]],[1]!tb_C101[OS],[1]!tb_C101[DATA_ABERTURA]),0)</f>
        <v>43775.61414351852</v>
      </c>
      <c r="M79" s="7" t="str">
        <f>IFERROR(_xlfn.XLOOKUP(tb_C103[[#This Row],[OS]],[1]!tb_C101[OS],[1]!tb_C101[SITUACAO_OS]),0)</f>
        <v>F</v>
      </c>
      <c r="N79" t="str">
        <f>_xlfn.XLOOKUP(tb_C103[[#This Row],[OS]],[1]!tb_C101[OS],[1]!tb_C101[OFICINA])</f>
        <v>Mecanico</v>
      </c>
      <c r="O79" s="14">
        <f>tb_C103[[#This Row],[FIM]] - tb_C103[[#This Row],[INICIO]]</f>
        <v>0</v>
      </c>
    </row>
    <row r="80" spans="1:15" x14ac:dyDescent="0.25">
      <c r="A80" t="s">
        <v>8669</v>
      </c>
      <c r="B80">
        <v>53</v>
      </c>
      <c r="C80">
        <v>2</v>
      </c>
      <c r="D80" t="s">
        <v>8670</v>
      </c>
      <c r="E80" s="9"/>
      <c r="F80" s="9"/>
      <c r="G80">
        <v>112</v>
      </c>
      <c r="H80" t="s">
        <v>237</v>
      </c>
      <c r="I80" t="s">
        <v>184</v>
      </c>
      <c r="J80" t="s">
        <v>8671</v>
      </c>
      <c r="K80" s="9">
        <v>44664.684027777781</v>
      </c>
      <c r="L80" s="13">
        <f>IFERROR(_xlfn.XLOOKUP(tb_C103[[#This Row],[OS]],[1]!tb_C101[OS],[1]!tb_C101[DATA_ABERTURA]),0)</f>
        <v>43775.615046296298</v>
      </c>
      <c r="M80" s="7" t="str">
        <f>IFERROR(_xlfn.XLOOKUP(tb_C103[[#This Row],[OS]],[1]!tb_C101[OS],[1]!tb_C101[SITUACAO_OS]),0)</f>
        <v>F</v>
      </c>
      <c r="N80" t="str">
        <f>_xlfn.XLOOKUP(tb_C103[[#This Row],[OS]],[1]!tb_C101[OS],[1]!tb_C101[OFICINA])</f>
        <v>Mecanico</v>
      </c>
      <c r="O80" s="14">
        <f>tb_C103[[#This Row],[FIM]] - tb_C103[[#This Row],[INICIO]]</f>
        <v>0</v>
      </c>
    </row>
    <row r="81" spans="1:15" x14ac:dyDescent="0.25">
      <c r="A81" t="s">
        <v>6398</v>
      </c>
      <c r="B81">
        <v>54</v>
      </c>
      <c r="C81">
        <v>2</v>
      </c>
      <c r="D81" t="s">
        <v>8670</v>
      </c>
      <c r="E81" s="9"/>
      <c r="F81" s="9"/>
      <c r="G81">
        <v>408</v>
      </c>
      <c r="H81" t="s">
        <v>279</v>
      </c>
      <c r="I81" t="s">
        <v>79</v>
      </c>
      <c r="J81" t="s">
        <v>8671</v>
      </c>
      <c r="K81" s="9">
        <v>44664.68472222222</v>
      </c>
      <c r="L81" s="13">
        <f>IFERROR(_xlfn.XLOOKUP(tb_C103[[#This Row],[OS]],[1]!tb_C101[OS],[1]!tb_C101[DATA_ABERTURA]),0)</f>
        <v>43775.616203703707</v>
      </c>
      <c r="M81" s="7" t="str">
        <f>IFERROR(_xlfn.XLOOKUP(tb_C103[[#This Row],[OS]],[1]!tb_C101[OS],[1]!tb_C101[SITUACAO_OS]),0)</f>
        <v>F</v>
      </c>
      <c r="N81" t="str">
        <f>_xlfn.XLOOKUP(tb_C103[[#This Row],[OS]],[1]!tb_C101[OS],[1]!tb_C101[OFICINA])</f>
        <v>Mecanico</v>
      </c>
      <c r="O81" s="14">
        <f>tb_C103[[#This Row],[FIM]] - tb_C103[[#This Row],[INICIO]]</f>
        <v>0</v>
      </c>
    </row>
    <row r="82" spans="1:15" x14ac:dyDescent="0.25">
      <c r="A82" t="s">
        <v>8680</v>
      </c>
      <c r="B82">
        <v>55</v>
      </c>
      <c r="C82">
        <v>2</v>
      </c>
      <c r="D82" t="s">
        <v>8670</v>
      </c>
      <c r="E82" s="9">
        <v>43774.583333333336</v>
      </c>
      <c r="F82" s="9"/>
      <c r="I82" t="s">
        <v>184</v>
      </c>
      <c r="J82" t="s">
        <v>8678</v>
      </c>
      <c r="K82" s="9">
        <v>43776.699305555558</v>
      </c>
      <c r="L82" s="13">
        <f>IFERROR(_xlfn.XLOOKUP(tb_C103[[#This Row],[OS]],[1]!tb_C101[OS],[1]!tb_C101[DATA_ABERTURA]),0)</f>
        <v>43775.61922453704</v>
      </c>
      <c r="M82" s="7" t="str">
        <f>IFERROR(_xlfn.XLOOKUP(tb_C103[[#This Row],[OS]],[1]!tb_C101[OS],[1]!tb_C101[SITUACAO_OS]),0)</f>
        <v>F</v>
      </c>
      <c r="N82" t="str">
        <f>_xlfn.XLOOKUP(tb_C103[[#This Row],[OS]],[1]!tb_C101[OS],[1]!tb_C101[OFICINA])</f>
        <v>Terceiro</v>
      </c>
      <c r="O82" s="14">
        <f>tb_C103[[#This Row],[FIM]] - tb_C103[[#This Row],[INICIO]]</f>
        <v>-43774.583333333336</v>
      </c>
    </row>
    <row r="83" spans="1:15" x14ac:dyDescent="0.25">
      <c r="B83">
        <v>56</v>
      </c>
      <c r="C83">
        <v>3</v>
      </c>
      <c r="D83" t="s">
        <v>8673</v>
      </c>
      <c r="E83" s="9"/>
      <c r="F83" s="9"/>
      <c r="G83">
        <v>204</v>
      </c>
      <c r="H83" t="s">
        <v>282</v>
      </c>
      <c r="I83" t="s">
        <v>175</v>
      </c>
      <c r="J83" t="s">
        <v>8682</v>
      </c>
      <c r="K83" s="9">
        <v>45443.644907407404</v>
      </c>
      <c r="L83" s="13">
        <f>IFERROR(_xlfn.XLOOKUP(tb_C103[[#This Row],[OS]],[1]!tb_C101[OS],[1]!tb_C101[DATA_ABERTURA]),0)</f>
        <v>43865.587569444448</v>
      </c>
      <c r="M83" s="7" t="str">
        <f>IFERROR(_xlfn.XLOOKUP(tb_C103[[#This Row],[OS]],[1]!tb_C101[OS],[1]!tb_C101[SITUACAO_OS]),0)</f>
        <v>F</v>
      </c>
      <c r="N83" t="str">
        <f>_xlfn.XLOOKUP(tb_C103[[#This Row],[OS]],[1]!tb_C101[OS],[1]!tb_C101[OFICINA])</f>
        <v>AUTOMATICO - TROCAR</v>
      </c>
      <c r="O83" s="14">
        <f>tb_C103[[#This Row],[FIM]] - tb_C103[[#This Row],[INICIO]]</f>
        <v>0</v>
      </c>
    </row>
    <row r="84" spans="1:15" x14ac:dyDescent="0.25">
      <c r="B84">
        <v>57</v>
      </c>
      <c r="C84">
        <v>1</v>
      </c>
      <c r="D84" t="s">
        <v>8677</v>
      </c>
      <c r="E84" s="9"/>
      <c r="F84" s="9"/>
      <c r="G84">
        <v>201</v>
      </c>
      <c r="H84" t="s">
        <v>267</v>
      </c>
      <c r="I84" t="s">
        <v>175</v>
      </c>
      <c r="J84" t="s">
        <v>8678</v>
      </c>
      <c r="K84" s="9">
        <v>43819.666666666664</v>
      </c>
      <c r="L84" s="13">
        <f>IFERROR(_xlfn.XLOOKUP(tb_C103[[#This Row],[OS]],[1]!tb_C101[OS],[1]!tb_C101[DATA_ABERTURA]),0)</f>
        <v>43865.587569444448</v>
      </c>
      <c r="M84" s="7" t="str">
        <f>IFERROR(_xlfn.XLOOKUP(tb_C103[[#This Row],[OS]],[1]!tb_C101[OS],[1]!tb_C101[SITUACAO_OS]),0)</f>
        <v>F</v>
      </c>
      <c r="N84" t="str">
        <f>_xlfn.XLOOKUP(tb_C103[[#This Row],[OS]],[1]!tb_C101[OS],[1]!tb_C101[OFICINA])</f>
        <v>Terceiro</v>
      </c>
      <c r="O84" s="14">
        <f>tb_C103[[#This Row],[FIM]] - tb_C103[[#This Row],[INICIO]]</f>
        <v>0</v>
      </c>
    </row>
    <row r="85" spans="1:15" x14ac:dyDescent="0.25">
      <c r="B85">
        <v>58</v>
      </c>
      <c r="C85">
        <v>2</v>
      </c>
      <c r="D85" t="s">
        <v>8670</v>
      </c>
      <c r="E85" s="9"/>
      <c r="F85" s="9"/>
      <c r="G85">
        <v>109</v>
      </c>
      <c r="H85" t="s">
        <v>185</v>
      </c>
      <c r="I85" t="s">
        <v>184</v>
      </c>
      <c r="J85" t="s">
        <v>8678</v>
      </c>
      <c r="K85" s="9">
        <v>44664.6875</v>
      </c>
      <c r="L85" s="13">
        <f>IFERROR(_xlfn.XLOOKUP(tb_C103[[#This Row],[OS]],[1]!tb_C101[OS],[1]!tb_C101[DATA_ABERTURA]),0)</f>
        <v>43865.590173611112</v>
      </c>
      <c r="M85" s="7" t="str">
        <f>IFERROR(_xlfn.XLOOKUP(tb_C103[[#This Row],[OS]],[1]!tb_C101[OS],[1]!tb_C101[SITUACAO_OS]),0)</f>
        <v>F</v>
      </c>
      <c r="N85" t="str">
        <f>_xlfn.XLOOKUP(tb_C103[[#This Row],[OS]],[1]!tb_C101[OS],[1]!tb_C101[OFICINA])</f>
        <v>Terceiro</v>
      </c>
      <c r="O85" s="14">
        <f>tb_C103[[#This Row],[FIM]] - tb_C103[[#This Row],[INICIO]]</f>
        <v>0</v>
      </c>
    </row>
    <row r="86" spans="1:15" x14ac:dyDescent="0.25">
      <c r="B86">
        <v>59</v>
      </c>
      <c r="C86">
        <v>1</v>
      </c>
      <c r="D86" t="s">
        <v>8677</v>
      </c>
      <c r="E86" s="9"/>
      <c r="F86" s="9"/>
      <c r="G86">
        <v>109</v>
      </c>
      <c r="H86" t="s">
        <v>185</v>
      </c>
      <c r="I86" t="s">
        <v>184</v>
      </c>
      <c r="J86" t="s">
        <v>8674</v>
      </c>
      <c r="K86" s="9">
        <v>43839.665277777778</v>
      </c>
      <c r="L86" s="13">
        <f>IFERROR(_xlfn.XLOOKUP(tb_C103[[#This Row],[OS]],[1]!tb_C101[OS],[1]!tb_C101[DATA_ABERTURA]),0)</f>
        <v>43865.591365740744</v>
      </c>
      <c r="M86" s="7" t="str">
        <f>IFERROR(_xlfn.XLOOKUP(tb_C103[[#This Row],[OS]],[1]!tb_C101[OS],[1]!tb_C101[SITUACAO_OS]),0)</f>
        <v>F</v>
      </c>
      <c r="N86" t="str">
        <f>_xlfn.XLOOKUP(tb_C103[[#This Row],[OS]],[1]!tb_C101[OS],[1]!tb_C101[OFICINA])</f>
        <v>Eletrico</v>
      </c>
      <c r="O86" s="14">
        <f>tb_C103[[#This Row],[FIM]] - tb_C103[[#This Row],[INICIO]]</f>
        <v>0</v>
      </c>
    </row>
    <row r="87" spans="1:15" x14ac:dyDescent="0.25">
      <c r="B87">
        <v>60</v>
      </c>
      <c r="C87">
        <v>1</v>
      </c>
      <c r="D87" t="s">
        <v>8677</v>
      </c>
      <c r="E87" s="9"/>
      <c r="F87" s="9"/>
      <c r="G87">
        <v>116</v>
      </c>
      <c r="H87" t="s">
        <v>290</v>
      </c>
      <c r="I87" t="s">
        <v>184</v>
      </c>
      <c r="J87" t="s">
        <v>8678</v>
      </c>
      <c r="K87" s="9">
        <v>44664.6875</v>
      </c>
      <c r="L87" s="13">
        <f>IFERROR(_xlfn.XLOOKUP(tb_C103[[#This Row],[OS]],[1]!tb_C101[OS],[1]!tb_C101[DATA_ABERTURA]),0)</f>
        <v>43865.593124999999</v>
      </c>
      <c r="M87" s="7" t="str">
        <f>IFERROR(_xlfn.XLOOKUP(tb_C103[[#This Row],[OS]],[1]!tb_C101[OS],[1]!tb_C101[SITUACAO_OS]),0)</f>
        <v>F</v>
      </c>
      <c r="N87" t="str">
        <f>_xlfn.XLOOKUP(tb_C103[[#This Row],[OS]],[1]!tb_C101[OS],[1]!tb_C101[OFICINA])</f>
        <v>Terceiro</v>
      </c>
      <c r="O87" s="14">
        <f>tb_C103[[#This Row],[FIM]] - tb_C103[[#This Row],[INICIO]]</f>
        <v>0</v>
      </c>
    </row>
    <row r="88" spans="1:15" x14ac:dyDescent="0.25">
      <c r="B88">
        <v>61</v>
      </c>
      <c r="C88">
        <v>2</v>
      </c>
      <c r="D88" t="s">
        <v>8670</v>
      </c>
      <c r="E88" s="9"/>
      <c r="F88" s="9"/>
      <c r="G88">
        <v>116</v>
      </c>
      <c r="H88" t="s">
        <v>290</v>
      </c>
      <c r="I88" t="s">
        <v>184</v>
      </c>
      <c r="J88" t="s">
        <v>8671</v>
      </c>
      <c r="K88" s="9">
        <v>43868.663888888892</v>
      </c>
      <c r="L88" s="13">
        <f>IFERROR(_xlfn.XLOOKUP(tb_C103[[#This Row],[OS]],[1]!tb_C101[OS],[1]!tb_C101[DATA_ABERTURA]),0)</f>
        <v>43865.594421296293</v>
      </c>
      <c r="M88" s="7" t="str">
        <f>IFERROR(_xlfn.XLOOKUP(tb_C103[[#This Row],[OS]],[1]!tb_C101[OS],[1]!tb_C101[SITUACAO_OS]),0)</f>
        <v>F</v>
      </c>
      <c r="N88" t="str">
        <f>_xlfn.XLOOKUP(tb_C103[[#This Row],[OS]],[1]!tb_C101[OS],[1]!tb_C101[OFICINA])</f>
        <v>Mecanico</v>
      </c>
      <c r="O88" s="14">
        <f>tb_C103[[#This Row],[FIM]] - tb_C103[[#This Row],[INICIO]]</f>
        <v>0</v>
      </c>
    </row>
    <row r="89" spans="1:15" x14ac:dyDescent="0.25">
      <c r="B89">
        <v>62</v>
      </c>
      <c r="C89">
        <v>2</v>
      </c>
      <c r="D89" t="s">
        <v>8670</v>
      </c>
      <c r="E89" s="9"/>
      <c r="F89" s="9"/>
      <c r="G89">
        <v>116</v>
      </c>
      <c r="H89" t="s">
        <v>290</v>
      </c>
      <c r="I89" t="s">
        <v>184</v>
      </c>
      <c r="J89" t="s">
        <v>8678</v>
      </c>
      <c r="K89" s="9">
        <v>44664.686805555553</v>
      </c>
      <c r="L89" s="13">
        <f>IFERROR(_xlfn.XLOOKUP(tb_C103[[#This Row],[OS]],[1]!tb_C101[OS],[1]!tb_C101[DATA_ABERTURA]),0)</f>
        <v>43865.597407407404</v>
      </c>
      <c r="M89" s="7" t="str">
        <f>IFERROR(_xlfn.XLOOKUP(tb_C103[[#This Row],[OS]],[1]!tb_C101[OS],[1]!tb_C101[SITUACAO_OS]),0)</f>
        <v>F</v>
      </c>
      <c r="N89" t="str">
        <f>_xlfn.XLOOKUP(tb_C103[[#This Row],[OS]],[1]!tb_C101[OS],[1]!tb_C101[OFICINA])</f>
        <v>Terceiro</v>
      </c>
      <c r="O89" s="14">
        <f>tb_C103[[#This Row],[FIM]] - tb_C103[[#This Row],[INICIO]]</f>
        <v>0</v>
      </c>
    </row>
    <row r="90" spans="1:15" x14ac:dyDescent="0.25">
      <c r="B90">
        <v>63</v>
      </c>
      <c r="C90">
        <v>1</v>
      </c>
      <c r="D90" t="s">
        <v>8677</v>
      </c>
      <c r="E90" s="9"/>
      <c r="F90" s="9"/>
      <c r="G90">
        <v>413</v>
      </c>
      <c r="H90" t="s">
        <v>295</v>
      </c>
      <c r="I90" t="s">
        <v>79</v>
      </c>
      <c r="J90" t="s">
        <v>8674</v>
      </c>
      <c r="K90" s="9">
        <v>43855.569444444445</v>
      </c>
      <c r="L90" s="13">
        <f>IFERROR(_xlfn.XLOOKUP(tb_C103[[#This Row],[OS]],[1]!tb_C101[OS],[1]!tb_C101[DATA_ABERTURA]),0)</f>
        <v>43865.59851851852</v>
      </c>
      <c r="M90" s="7" t="str">
        <f>IFERROR(_xlfn.XLOOKUP(tb_C103[[#This Row],[OS]],[1]!tb_C101[OS],[1]!tb_C101[SITUACAO_OS]),0)</f>
        <v>F</v>
      </c>
      <c r="N90" t="str">
        <f>_xlfn.XLOOKUP(tb_C103[[#This Row],[OS]],[1]!tb_C101[OS],[1]!tb_C101[OFICINA])</f>
        <v>Eletrico</v>
      </c>
      <c r="O90" s="14">
        <f>tb_C103[[#This Row],[FIM]] - tb_C103[[#This Row],[INICIO]]</f>
        <v>0</v>
      </c>
    </row>
    <row r="91" spans="1:15" x14ac:dyDescent="0.25">
      <c r="B91">
        <v>64</v>
      </c>
      <c r="C91">
        <v>2</v>
      </c>
      <c r="D91" t="s">
        <v>8670</v>
      </c>
      <c r="E91" s="9"/>
      <c r="F91" s="9"/>
      <c r="G91">
        <v>204</v>
      </c>
      <c r="H91" t="s">
        <v>282</v>
      </c>
      <c r="I91" t="s">
        <v>175</v>
      </c>
      <c r="J91" t="s">
        <v>8671</v>
      </c>
      <c r="K91" s="9">
        <v>43859.660416666666</v>
      </c>
      <c r="L91" s="13">
        <f>IFERROR(_xlfn.XLOOKUP(tb_C103[[#This Row],[OS]],[1]!tb_C101[OS],[1]!tb_C101[DATA_ABERTURA]),0)</f>
        <v>43865.612361111111</v>
      </c>
      <c r="M91" s="7" t="str">
        <f>IFERROR(_xlfn.XLOOKUP(tb_C103[[#This Row],[OS]],[1]!tb_C101[OS],[1]!tb_C101[SITUACAO_OS]),0)</f>
        <v>F</v>
      </c>
      <c r="N91" t="str">
        <f>_xlfn.XLOOKUP(tb_C103[[#This Row],[OS]],[1]!tb_C101[OS],[1]!tb_C101[OFICINA])</f>
        <v>Mecanico</v>
      </c>
      <c r="O91" s="14">
        <f>tb_C103[[#This Row],[FIM]] - tb_C103[[#This Row],[INICIO]]</f>
        <v>0</v>
      </c>
    </row>
    <row r="92" spans="1:15" x14ac:dyDescent="0.25">
      <c r="B92">
        <v>65</v>
      </c>
      <c r="C92">
        <v>2</v>
      </c>
      <c r="D92" t="s">
        <v>8670</v>
      </c>
      <c r="E92" s="9"/>
      <c r="F92" s="9"/>
      <c r="G92">
        <v>111</v>
      </c>
      <c r="H92" t="s">
        <v>225</v>
      </c>
      <c r="I92" t="s">
        <v>184</v>
      </c>
      <c r="J92" t="s">
        <v>8678</v>
      </c>
      <c r="K92" s="9">
        <v>43862.659722222219</v>
      </c>
      <c r="L92" s="13">
        <f>IFERROR(_xlfn.XLOOKUP(tb_C103[[#This Row],[OS]],[1]!tb_C101[OS],[1]!tb_C101[DATA_ABERTURA]),0)</f>
        <v>43865.614270833335</v>
      </c>
      <c r="M92" s="7" t="str">
        <f>IFERROR(_xlfn.XLOOKUP(tb_C103[[#This Row],[OS]],[1]!tb_C101[OS],[1]!tb_C101[SITUACAO_OS]),0)</f>
        <v>F</v>
      </c>
      <c r="N92" t="str">
        <f>_xlfn.XLOOKUP(tb_C103[[#This Row],[OS]],[1]!tb_C101[OS],[1]!tb_C101[OFICINA])</f>
        <v>Terceiro</v>
      </c>
      <c r="O92" s="14">
        <f>tb_C103[[#This Row],[FIM]] - tb_C103[[#This Row],[INICIO]]</f>
        <v>0</v>
      </c>
    </row>
    <row r="93" spans="1:15" x14ac:dyDescent="0.25">
      <c r="B93">
        <v>66</v>
      </c>
      <c r="C93">
        <v>2</v>
      </c>
      <c r="D93" t="s">
        <v>8670</v>
      </c>
      <c r="E93" s="9"/>
      <c r="F93" s="9"/>
      <c r="G93">
        <v>109</v>
      </c>
      <c r="H93" t="s">
        <v>185</v>
      </c>
      <c r="I93" t="s">
        <v>184</v>
      </c>
      <c r="J93" t="s">
        <v>8671</v>
      </c>
      <c r="K93" s="9">
        <v>43866.658333333333</v>
      </c>
      <c r="L93" s="13">
        <f>IFERROR(_xlfn.XLOOKUP(tb_C103[[#This Row],[OS]],[1]!tb_C101[OS],[1]!tb_C101[DATA_ABERTURA]),0)</f>
        <v>43865.615972222222</v>
      </c>
      <c r="M93" s="7" t="str">
        <f>IFERROR(_xlfn.XLOOKUP(tb_C103[[#This Row],[OS]],[1]!tb_C101[OS],[1]!tb_C101[SITUACAO_OS]),0)</f>
        <v>F</v>
      </c>
      <c r="N93" t="str">
        <f>_xlfn.XLOOKUP(tb_C103[[#This Row],[OS]],[1]!tb_C101[OS],[1]!tb_C101[OFICINA])</f>
        <v>Mecanico</v>
      </c>
      <c r="O93" s="14">
        <f>tb_C103[[#This Row],[FIM]] - tb_C103[[#This Row],[INICIO]]</f>
        <v>0</v>
      </c>
    </row>
    <row r="94" spans="1:15" x14ac:dyDescent="0.25">
      <c r="B94">
        <v>67</v>
      </c>
      <c r="C94">
        <v>1</v>
      </c>
      <c r="D94" t="s">
        <v>8677</v>
      </c>
      <c r="E94" s="9"/>
      <c r="F94" s="9"/>
      <c r="G94">
        <v>112</v>
      </c>
      <c r="H94" t="s">
        <v>237</v>
      </c>
      <c r="I94" t="s">
        <v>184</v>
      </c>
      <c r="J94" t="s">
        <v>8674</v>
      </c>
      <c r="K94" s="9">
        <v>43836.656944444447</v>
      </c>
      <c r="L94" s="13">
        <f>IFERROR(_xlfn.XLOOKUP(tb_C103[[#This Row],[OS]],[1]!tb_C101[OS],[1]!tb_C101[DATA_ABERTURA]),0)</f>
        <v>43868.644432870373</v>
      </c>
      <c r="M94" s="7" t="str">
        <f>IFERROR(_xlfn.XLOOKUP(tb_C103[[#This Row],[OS]],[1]!tb_C101[OS],[1]!tb_C101[SITUACAO_OS]),0)</f>
        <v>F</v>
      </c>
      <c r="N94" t="str">
        <f>_xlfn.XLOOKUP(tb_C103[[#This Row],[OS]],[1]!tb_C101[OS],[1]!tb_C101[OFICINA])</f>
        <v>Eletrico</v>
      </c>
      <c r="O94" s="14">
        <f>tb_C103[[#This Row],[FIM]] - tb_C103[[#This Row],[INICIO]]</f>
        <v>0</v>
      </c>
    </row>
    <row r="95" spans="1:15" x14ac:dyDescent="0.25">
      <c r="B95">
        <v>68</v>
      </c>
      <c r="C95">
        <v>2</v>
      </c>
      <c r="D95" t="s">
        <v>8670</v>
      </c>
      <c r="E95" s="9"/>
      <c r="F95" s="9"/>
      <c r="G95">
        <v>204</v>
      </c>
      <c r="H95" t="s">
        <v>282</v>
      </c>
      <c r="I95" t="s">
        <v>175</v>
      </c>
      <c r="J95" t="s">
        <v>8674</v>
      </c>
      <c r="K95" s="9">
        <v>44664.688194444447</v>
      </c>
      <c r="L95" s="13">
        <f>IFERROR(_xlfn.XLOOKUP(tb_C103[[#This Row],[OS]],[1]!tb_C101[OS],[1]!tb_C101[DATA_ABERTURA]),0)</f>
        <v>43903.55972222222</v>
      </c>
      <c r="M95" s="7" t="str">
        <f>IFERROR(_xlfn.XLOOKUP(tb_C103[[#This Row],[OS]],[1]!tb_C101[OS],[1]!tb_C101[SITUACAO_OS]),0)</f>
        <v>F</v>
      </c>
      <c r="N95" t="str">
        <f>_xlfn.XLOOKUP(tb_C103[[#This Row],[OS]],[1]!tb_C101[OS],[1]!tb_C101[OFICINA])</f>
        <v>Eletrico</v>
      </c>
      <c r="O95" s="14">
        <f>tb_C103[[#This Row],[FIM]] - tb_C103[[#This Row],[INICIO]]</f>
        <v>0</v>
      </c>
    </row>
    <row r="96" spans="1:15" x14ac:dyDescent="0.25">
      <c r="B96">
        <v>69</v>
      </c>
      <c r="C96">
        <v>2</v>
      </c>
      <c r="D96" t="s">
        <v>8670</v>
      </c>
      <c r="E96" s="9"/>
      <c r="F96" s="9"/>
      <c r="G96">
        <v>109</v>
      </c>
      <c r="H96" t="s">
        <v>185</v>
      </c>
      <c r="I96" t="s">
        <v>184</v>
      </c>
      <c r="J96" t="s">
        <v>8678</v>
      </c>
      <c r="K96" s="9">
        <v>44664.686805555553</v>
      </c>
      <c r="L96" s="13">
        <f>IFERROR(_xlfn.XLOOKUP(tb_C103[[#This Row],[OS]],[1]!tb_C101[OS],[1]!tb_C101[DATA_ABERTURA]),0)</f>
        <v>44411.726076388892</v>
      </c>
      <c r="M96" s="7" t="str">
        <f>IFERROR(_xlfn.XLOOKUP(tb_C103[[#This Row],[OS]],[1]!tb_C101[OS],[1]!tb_C101[SITUACAO_OS]),0)</f>
        <v>F</v>
      </c>
      <c r="N96" t="str">
        <f>_xlfn.XLOOKUP(tb_C103[[#This Row],[OS]],[1]!tb_C101[OS],[1]!tb_C101[OFICINA])</f>
        <v>Terceiro</v>
      </c>
      <c r="O96" s="14">
        <f>tb_C103[[#This Row],[FIM]] - tb_C103[[#This Row],[INICIO]]</f>
        <v>0</v>
      </c>
    </row>
    <row r="97" spans="2:15" x14ac:dyDescent="0.25">
      <c r="B97">
        <v>71</v>
      </c>
      <c r="C97">
        <v>3</v>
      </c>
      <c r="D97" t="s">
        <v>8673</v>
      </c>
      <c r="E97" s="9"/>
      <c r="F97" s="9"/>
      <c r="G97">
        <v>109</v>
      </c>
      <c r="H97" t="s">
        <v>185</v>
      </c>
      <c r="I97" t="s">
        <v>184</v>
      </c>
      <c r="J97" t="s">
        <v>8671</v>
      </c>
      <c r="K97" s="9">
        <v>44459.618750000001</v>
      </c>
      <c r="L97" s="13">
        <f>IFERROR(_xlfn.XLOOKUP(tb_C103[[#This Row],[OS]],[1]!tb_C101[OS],[1]!tb_C101[DATA_ABERTURA]),0)</f>
        <v>44459.613067129627</v>
      </c>
      <c r="M97" s="7" t="str">
        <f>IFERROR(_xlfn.XLOOKUP(tb_C103[[#This Row],[OS]],[1]!tb_C101[OS],[1]!tb_C101[SITUACAO_OS]),0)</f>
        <v>F</v>
      </c>
      <c r="N97" t="str">
        <f>_xlfn.XLOOKUP(tb_C103[[#This Row],[OS]],[1]!tb_C101[OS],[1]!tb_C101[OFICINA])</f>
        <v>Mecanico</v>
      </c>
      <c r="O97" s="14">
        <f>tb_C103[[#This Row],[FIM]] - tb_C103[[#This Row],[INICIO]]</f>
        <v>0</v>
      </c>
    </row>
    <row r="98" spans="2:15" x14ac:dyDescent="0.25">
      <c r="B98">
        <v>71</v>
      </c>
      <c r="C98">
        <v>1</v>
      </c>
      <c r="D98" t="s">
        <v>8677</v>
      </c>
      <c r="E98" s="9"/>
      <c r="F98" s="9"/>
      <c r="G98">
        <v>109</v>
      </c>
      <c r="H98" t="s">
        <v>185</v>
      </c>
      <c r="I98" t="s">
        <v>184</v>
      </c>
      <c r="J98" t="s">
        <v>8683</v>
      </c>
      <c r="K98" s="9">
        <v>44459.618750000001</v>
      </c>
      <c r="L98" s="13">
        <f>IFERROR(_xlfn.XLOOKUP(tb_C103[[#This Row],[OS]],[1]!tb_C101[OS],[1]!tb_C101[DATA_ABERTURA]),0)</f>
        <v>44459.613067129627</v>
      </c>
      <c r="M98" s="7" t="str">
        <f>IFERROR(_xlfn.XLOOKUP(tb_C103[[#This Row],[OS]],[1]!tb_C101[OS],[1]!tb_C101[SITUACAO_OS]),0)</f>
        <v>F</v>
      </c>
      <c r="N98" t="str">
        <f>_xlfn.XLOOKUP(tb_C103[[#This Row],[OS]],[1]!tb_C101[OS],[1]!tb_C101[OFICINA])</f>
        <v>Mecanico</v>
      </c>
      <c r="O98" s="14">
        <f>tb_C103[[#This Row],[FIM]] - tb_C103[[#This Row],[INICIO]]</f>
        <v>0</v>
      </c>
    </row>
    <row r="99" spans="2:15" x14ac:dyDescent="0.25">
      <c r="B99">
        <v>73</v>
      </c>
      <c r="C99">
        <v>3</v>
      </c>
      <c r="D99" t="s">
        <v>8673</v>
      </c>
      <c r="E99" s="9"/>
      <c r="F99" s="9"/>
      <c r="G99">
        <v>109</v>
      </c>
      <c r="H99" t="s">
        <v>185</v>
      </c>
      <c r="I99" t="s">
        <v>184</v>
      </c>
      <c r="J99" t="s">
        <v>8671</v>
      </c>
      <c r="K99" s="9">
        <v>44461.621527777781</v>
      </c>
      <c r="L99" s="13">
        <f>IFERROR(_xlfn.XLOOKUP(tb_C103[[#This Row],[OS]],[1]!tb_C101[OS],[1]!tb_C101[DATA_ABERTURA]),0)</f>
        <v>44461.601921296293</v>
      </c>
      <c r="M99" s="7" t="str">
        <f>IFERROR(_xlfn.XLOOKUP(tb_C103[[#This Row],[OS]],[1]!tb_C101[OS],[1]!tb_C101[SITUACAO_OS]),0)</f>
        <v>F</v>
      </c>
      <c r="N99" t="str">
        <f>_xlfn.XLOOKUP(tb_C103[[#This Row],[OS]],[1]!tb_C101[OS],[1]!tb_C101[OFICINA])</f>
        <v>Mecanico</v>
      </c>
      <c r="O99" s="14">
        <f>tb_C103[[#This Row],[FIM]] - tb_C103[[#This Row],[INICIO]]</f>
        <v>0</v>
      </c>
    </row>
    <row r="100" spans="2:15" x14ac:dyDescent="0.25">
      <c r="B100">
        <v>73</v>
      </c>
      <c r="C100">
        <v>1</v>
      </c>
      <c r="D100" t="s">
        <v>8677</v>
      </c>
      <c r="E100" s="9"/>
      <c r="F100" s="9"/>
      <c r="G100">
        <v>109</v>
      </c>
      <c r="H100" t="s">
        <v>185</v>
      </c>
      <c r="I100" t="s">
        <v>184</v>
      </c>
      <c r="J100" t="s">
        <v>8683</v>
      </c>
      <c r="K100" s="9">
        <v>44461.621527777781</v>
      </c>
      <c r="L100" s="13">
        <f>IFERROR(_xlfn.XLOOKUP(tb_C103[[#This Row],[OS]],[1]!tb_C101[OS],[1]!tb_C101[DATA_ABERTURA]),0)</f>
        <v>44461.601921296293</v>
      </c>
      <c r="M100" s="7" t="str">
        <f>IFERROR(_xlfn.XLOOKUP(tb_C103[[#This Row],[OS]],[1]!tb_C101[OS],[1]!tb_C101[SITUACAO_OS]),0)</f>
        <v>F</v>
      </c>
      <c r="N100" t="str">
        <f>_xlfn.XLOOKUP(tb_C103[[#This Row],[OS]],[1]!tb_C101[OS],[1]!tb_C101[OFICINA])</f>
        <v>Mecanico</v>
      </c>
      <c r="O100" s="14">
        <f>tb_C103[[#This Row],[FIM]] - tb_C103[[#This Row],[INICIO]]</f>
        <v>0</v>
      </c>
    </row>
    <row r="101" spans="2:15" x14ac:dyDescent="0.25">
      <c r="B101">
        <v>74</v>
      </c>
      <c r="C101">
        <v>3</v>
      </c>
      <c r="D101" t="s">
        <v>8673</v>
      </c>
      <c r="E101" s="9"/>
      <c r="F101" s="9"/>
      <c r="G101">
        <v>109</v>
      </c>
      <c r="H101" t="s">
        <v>185</v>
      </c>
      <c r="I101" t="s">
        <v>184</v>
      </c>
      <c r="J101" t="s">
        <v>8678</v>
      </c>
      <c r="K101" s="9">
        <v>44664.686805555553</v>
      </c>
      <c r="L101" s="13">
        <f>IFERROR(_xlfn.XLOOKUP(tb_C103[[#This Row],[OS]],[1]!tb_C101[OS],[1]!tb_C101[DATA_ABERTURA]),0)</f>
        <v>44488.597511574073</v>
      </c>
      <c r="M101" s="7" t="str">
        <f>IFERROR(_xlfn.XLOOKUP(tb_C103[[#This Row],[OS]],[1]!tb_C101[OS],[1]!tb_C101[SITUACAO_OS]),0)</f>
        <v>F</v>
      </c>
      <c r="N101" t="str">
        <f>_xlfn.XLOOKUP(tb_C103[[#This Row],[OS]],[1]!tb_C101[OS],[1]!tb_C101[OFICINA])</f>
        <v>Terceiro</v>
      </c>
      <c r="O101" s="14">
        <f>tb_C103[[#This Row],[FIM]] - tb_C103[[#This Row],[INICIO]]</f>
        <v>0</v>
      </c>
    </row>
    <row r="102" spans="2:15" x14ac:dyDescent="0.25">
      <c r="B102">
        <v>74</v>
      </c>
      <c r="C102">
        <v>1</v>
      </c>
      <c r="D102" t="s">
        <v>8677</v>
      </c>
      <c r="E102" s="9"/>
      <c r="F102" s="9"/>
      <c r="G102">
        <v>109</v>
      </c>
      <c r="H102" t="s">
        <v>185</v>
      </c>
      <c r="I102" t="s">
        <v>184</v>
      </c>
      <c r="J102" t="s">
        <v>8683</v>
      </c>
      <c r="K102" s="9">
        <v>44664.686805555553</v>
      </c>
      <c r="L102" s="13">
        <f>IFERROR(_xlfn.XLOOKUP(tb_C103[[#This Row],[OS]],[1]!tb_C101[OS],[1]!tb_C101[DATA_ABERTURA]),0)</f>
        <v>44488.597511574073</v>
      </c>
      <c r="M102" s="7" t="str">
        <f>IFERROR(_xlfn.XLOOKUP(tb_C103[[#This Row],[OS]],[1]!tb_C101[OS],[1]!tb_C101[SITUACAO_OS]),0)</f>
        <v>F</v>
      </c>
      <c r="N102" t="str">
        <f>_xlfn.XLOOKUP(tb_C103[[#This Row],[OS]],[1]!tb_C101[OS],[1]!tb_C101[OFICINA])</f>
        <v>Terceiro</v>
      </c>
      <c r="O102" s="14">
        <f>tb_C103[[#This Row],[FIM]] - tb_C103[[#This Row],[INICIO]]</f>
        <v>0</v>
      </c>
    </row>
    <row r="103" spans="2:15" x14ac:dyDescent="0.25">
      <c r="B103">
        <v>75</v>
      </c>
      <c r="C103">
        <v>1</v>
      </c>
      <c r="D103" t="s">
        <v>8677</v>
      </c>
      <c r="E103" s="9"/>
      <c r="F103" s="9"/>
      <c r="G103">
        <v>115</v>
      </c>
      <c r="H103" t="s">
        <v>197</v>
      </c>
      <c r="I103" t="s">
        <v>184</v>
      </c>
      <c r="J103" t="s">
        <v>8671</v>
      </c>
      <c r="K103" s="9">
        <v>44664.686111111114</v>
      </c>
      <c r="L103" s="13">
        <f>IFERROR(_xlfn.XLOOKUP(tb_C103[[#This Row],[OS]],[1]!tb_C101[OS],[1]!tb_C101[DATA_ABERTURA]),0)</f>
        <v>44587.374791666669</v>
      </c>
      <c r="M103" s="7" t="str">
        <f>IFERROR(_xlfn.XLOOKUP(tb_C103[[#This Row],[OS]],[1]!tb_C101[OS],[1]!tb_C101[SITUACAO_OS]),0)</f>
        <v>F</v>
      </c>
      <c r="N103" t="str">
        <f>_xlfn.XLOOKUP(tb_C103[[#This Row],[OS]],[1]!tb_C101[OS],[1]!tb_C101[OFICINA])</f>
        <v>Mecanico</v>
      </c>
      <c r="O103" s="14">
        <f>tb_C103[[#This Row],[FIM]] - tb_C103[[#This Row],[INICIO]]</f>
        <v>0</v>
      </c>
    </row>
    <row r="104" spans="2:15" x14ac:dyDescent="0.25">
      <c r="B104">
        <v>75</v>
      </c>
      <c r="C104">
        <v>1</v>
      </c>
      <c r="D104" t="s">
        <v>8677</v>
      </c>
      <c r="E104" s="9"/>
      <c r="F104" s="9"/>
      <c r="G104">
        <v>115</v>
      </c>
      <c r="H104" t="s">
        <v>197</v>
      </c>
      <c r="I104" t="s">
        <v>184</v>
      </c>
      <c r="J104" t="s">
        <v>8683</v>
      </c>
      <c r="K104" s="9">
        <v>44664.686111111114</v>
      </c>
      <c r="L104" s="13">
        <f>IFERROR(_xlfn.XLOOKUP(tb_C103[[#This Row],[OS]],[1]!tb_C101[OS],[1]!tb_C101[DATA_ABERTURA]),0)</f>
        <v>44587.374791666669</v>
      </c>
      <c r="M104" s="7" t="str">
        <f>IFERROR(_xlfn.XLOOKUP(tb_C103[[#This Row],[OS]],[1]!tb_C101[OS],[1]!tb_C101[SITUACAO_OS]),0)</f>
        <v>F</v>
      </c>
      <c r="N104" t="str">
        <f>_xlfn.XLOOKUP(tb_C103[[#This Row],[OS]],[1]!tb_C101[OS],[1]!tb_C101[OFICINA])</f>
        <v>Mecanico</v>
      </c>
      <c r="O104" s="14">
        <f>tb_C103[[#This Row],[FIM]] - tb_C103[[#This Row],[INICIO]]</f>
        <v>0</v>
      </c>
    </row>
    <row r="105" spans="2:15" x14ac:dyDescent="0.25">
      <c r="B105">
        <v>76</v>
      </c>
      <c r="C105">
        <v>3</v>
      </c>
      <c r="D105" t="s">
        <v>8673</v>
      </c>
      <c r="E105" s="9"/>
      <c r="F105" s="9"/>
      <c r="G105">
        <v>108</v>
      </c>
      <c r="H105" t="s">
        <v>317</v>
      </c>
      <c r="I105" t="s">
        <v>184</v>
      </c>
      <c r="J105" t="s">
        <v>8678</v>
      </c>
      <c r="K105" s="9">
        <v>44664.685416666667</v>
      </c>
      <c r="L105" s="13">
        <f>IFERROR(_xlfn.XLOOKUP(tb_C103[[#This Row],[OS]],[1]!tb_C101[OS],[1]!tb_C101[DATA_ABERTURA]),0)</f>
        <v>44587.390335648146</v>
      </c>
      <c r="M105" s="7" t="str">
        <f>IFERROR(_xlfn.XLOOKUP(tb_C103[[#This Row],[OS]],[1]!tb_C101[OS],[1]!tb_C101[SITUACAO_OS]),0)</f>
        <v>F</v>
      </c>
      <c r="N105" t="str">
        <f>_xlfn.XLOOKUP(tb_C103[[#This Row],[OS]],[1]!tb_C101[OS],[1]!tb_C101[OFICINA])</f>
        <v>Terceiro</v>
      </c>
      <c r="O105" s="14">
        <f>tb_C103[[#This Row],[FIM]] - tb_C103[[#This Row],[INICIO]]</f>
        <v>0</v>
      </c>
    </row>
    <row r="106" spans="2:15" x14ac:dyDescent="0.25">
      <c r="B106">
        <v>76</v>
      </c>
      <c r="C106">
        <v>1</v>
      </c>
      <c r="D106" t="s">
        <v>8677</v>
      </c>
      <c r="E106" s="9"/>
      <c r="F106" s="9"/>
      <c r="G106">
        <v>108</v>
      </c>
      <c r="H106" t="s">
        <v>317</v>
      </c>
      <c r="I106" t="s">
        <v>184</v>
      </c>
      <c r="J106" t="s">
        <v>8683</v>
      </c>
      <c r="K106" s="9">
        <v>44664.685416666667</v>
      </c>
      <c r="L106" s="13">
        <f>IFERROR(_xlfn.XLOOKUP(tb_C103[[#This Row],[OS]],[1]!tb_C101[OS],[1]!tb_C101[DATA_ABERTURA]),0)</f>
        <v>44587.390335648146</v>
      </c>
      <c r="M106" s="7" t="str">
        <f>IFERROR(_xlfn.XLOOKUP(tb_C103[[#This Row],[OS]],[1]!tb_C101[OS],[1]!tb_C101[SITUACAO_OS]),0)</f>
        <v>F</v>
      </c>
      <c r="N106" t="str">
        <f>_xlfn.XLOOKUP(tb_C103[[#This Row],[OS]],[1]!tb_C101[OS],[1]!tb_C101[OFICINA])</f>
        <v>Terceiro</v>
      </c>
      <c r="O106" s="14">
        <f>tb_C103[[#This Row],[FIM]] - tb_C103[[#This Row],[INICIO]]</f>
        <v>0</v>
      </c>
    </row>
    <row r="107" spans="2:15" x14ac:dyDescent="0.25">
      <c r="B107">
        <v>77</v>
      </c>
      <c r="C107">
        <v>1</v>
      </c>
      <c r="D107" t="s">
        <v>8677</v>
      </c>
      <c r="E107" s="9"/>
      <c r="F107" s="9"/>
      <c r="G107">
        <v>108</v>
      </c>
      <c r="H107" t="s">
        <v>317</v>
      </c>
      <c r="I107" t="s">
        <v>184</v>
      </c>
      <c r="J107" t="s">
        <v>8678</v>
      </c>
      <c r="K107" s="9">
        <v>44664.685416666667</v>
      </c>
      <c r="L107" s="13">
        <f>IFERROR(_xlfn.XLOOKUP(tb_C103[[#This Row],[OS]],[1]!tb_C101[OS],[1]!tb_C101[DATA_ABERTURA]),0)</f>
        <v>44587.390879629631</v>
      </c>
      <c r="M107" s="7" t="str">
        <f>IFERROR(_xlfn.XLOOKUP(tb_C103[[#This Row],[OS]],[1]!tb_C101[OS],[1]!tb_C101[SITUACAO_OS]),0)</f>
        <v>F</v>
      </c>
      <c r="N107" t="str">
        <f>_xlfn.XLOOKUP(tb_C103[[#This Row],[OS]],[1]!tb_C101[OS],[1]!tb_C101[OFICINA])</f>
        <v>Terceiro</v>
      </c>
      <c r="O107" s="14">
        <f>tb_C103[[#This Row],[FIM]] - tb_C103[[#This Row],[INICIO]]</f>
        <v>0</v>
      </c>
    </row>
    <row r="108" spans="2:15" x14ac:dyDescent="0.25">
      <c r="B108">
        <v>77</v>
      </c>
      <c r="C108">
        <v>1</v>
      </c>
      <c r="D108" t="s">
        <v>8677</v>
      </c>
      <c r="E108" s="9"/>
      <c r="F108" s="9"/>
      <c r="G108">
        <v>108</v>
      </c>
      <c r="H108" t="s">
        <v>317</v>
      </c>
      <c r="I108" t="s">
        <v>184</v>
      </c>
      <c r="J108" t="s">
        <v>8683</v>
      </c>
      <c r="K108" s="9">
        <v>44664.685416666667</v>
      </c>
      <c r="L108" s="13">
        <f>IFERROR(_xlfn.XLOOKUP(tb_C103[[#This Row],[OS]],[1]!tb_C101[OS],[1]!tb_C101[DATA_ABERTURA]),0)</f>
        <v>44587.390879629631</v>
      </c>
      <c r="M108" s="7" t="str">
        <f>IFERROR(_xlfn.XLOOKUP(tb_C103[[#This Row],[OS]],[1]!tb_C101[OS],[1]!tb_C101[SITUACAO_OS]),0)</f>
        <v>F</v>
      </c>
      <c r="N108" t="str">
        <f>_xlfn.XLOOKUP(tb_C103[[#This Row],[OS]],[1]!tb_C101[OS],[1]!tb_C101[OFICINA])</f>
        <v>Terceiro</v>
      </c>
      <c r="O108" s="14">
        <f>tb_C103[[#This Row],[FIM]] - tb_C103[[#This Row],[INICIO]]</f>
        <v>0</v>
      </c>
    </row>
    <row r="109" spans="2:15" x14ac:dyDescent="0.25">
      <c r="B109">
        <v>78</v>
      </c>
      <c r="C109">
        <v>3</v>
      </c>
      <c r="D109" t="s">
        <v>8673</v>
      </c>
      <c r="E109" s="9"/>
      <c r="F109" s="9"/>
      <c r="G109">
        <v>116</v>
      </c>
      <c r="H109" t="s">
        <v>290</v>
      </c>
      <c r="I109" t="s">
        <v>184</v>
      </c>
      <c r="J109" t="s">
        <v>8674</v>
      </c>
      <c r="K109" s="9">
        <v>44664.68472222222</v>
      </c>
      <c r="L109" s="13">
        <f>IFERROR(_xlfn.XLOOKUP(tb_C103[[#This Row],[OS]],[1]!tb_C101[OS],[1]!tb_C101[DATA_ABERTURA]),0)</f>
        <v>44587.434606481482</v>
      </c>
      <c r="M109" s="7" t="str">
        <f>IFERROR(_xlfn.XLOOKUP(tb_C103[[#This Row],[OS]],[1]!tb_C101[OS],[1]!tb_C101[SITUACAO_OS]),0)</f>
        <v>F</v>
      </c>
      <c r="N109" t="str">
        <f>_xlfn.XLOOKUP(tb_C103[[#This Row],[OS]],[1]!tb_C101[OS],[1]!tb_C101[OFICINA])</f>
        <v>Eletrico</v>
      </c>
      <c r="O109" s="14">
        <f>tb_C103[[#This Row],[FIM]] - tb_C103[[#This Row],[INICIO]]</f>
        <v>0</v>
      </c>
    </row>
    <row r="110" spans="2:15" x14ac:dyDescent="0.25">
      <c r="B110">
        <v>78</v>
      </c>
      <c r="C110">
        <v>1</v>
      </c>
      <c r="D110" t="s">
        <v>8677</v>
      </c>
      <c r="E110" s="9"/>
      <c r="F110" s="9"/>
      <c r="G110">
        <v>116</v>
      </c>
      <c r="H110" t="s">
        <v>290</v>
      </c>
      <c r="I110" t="s">
        <v>184</v>
      </c>
      <c r="J110" t="s">
        <v>8683</v>
      </c>
      <c r="K110" s="9">
        <v>44664.68472222222</v>
      </c>
      <c r="L110" s="13">
        <f>IFERROR(_xlfn.XLOOKUP(tb_C103[[#This Row],[OS]],[1]!tb_C101[OS],[1]!tb_C101[DATA_ABERTURA]),0)</f>
        <v>44587.434606481482</v>
      </c>
      <c r="M110" s="7" t="str">
        <f>IFERROR(_xlfn.XLOOKUP(tb_C103[[#This Row],[OS]],[1]!tb_C101[OS],[1]!tb_C101[SITUACAO_OS]),0)</f>
        <v>F</v>
      </c>
      <c r="N110" t="str">
        <f>_xlfn.XLOOKUP(tb_C103[[#This Row],[OS]],[1]!tb_C101[OS],[1]!tb_C101[OFICINA])</f>
        <v>Eletrico</v>
      </c>
      <c r="O110" s="14">
        <f>tb_C103[[#This Row],[FIM]] - tb_C103[[#This Row],[INICIO]]</f>
        <v>0</v>
      </c>
    </row>
    <row r="111" spans="2:15" x14ac:dyDescent="0.25">
      <c r="B111">
        <v>79</v>
      </c>
      <c r="C111">
        <v>3</v>
      </c>
      <c r="D111" t="s">
        <v>8673</v>
      </c>
      <c r="E111" s="9"/>
      <c r="F111" s="9"/>
      <c r="G111">
        <v>108</v>
      </c>
      <c r="H111" t="s">
        <v>317</v>
      </c>
      <c r="I111" t="s">
        <v>184</v>
      </c>
      <c r="J111" t="s">
        <v>8674</v>
      </c>
      <c r="K111" s="9">
        <v>44872.363194444442</v>
      </c>
      <c r="L111" s="13">
        <f>IFERROR(_xlfn.XLOOKUP(tb_C103[[#This Row],[OS]],[1]!tb_C101[OS],[1]!tb_C101[DATA_ABERTURA]),0)</f>
        <v>44684.422858796293</v>
      </c>
      <c r="M111" s="7" t="str">
        <f>IFERROR(_xlfn.XLOOKUP(tb_C103[[#This Row],[OS]],[1]!tb_C101[OS],[1]!tb_C101[SITUACAO_OS]),0)</f>
        <v>F</v>
      </c>
      <c r="N111" t="str">
        <f>_xlfn.XLOOKUP(tb_C103[[#This Row],[OS]],[1]!tb_C101[OS],[1]!tb_C101[OFICINA])</f>
        <v>Eletrico</v>
      </c>
      <c r="O111" s="14">
        <f>tb_C103[[#This Row],[FIM]] - tb_C103[[#This Row],[INICIO]]</f>
        <v>0</v>
      </c>
    </row>
    <row r="112" spans="2:15" x14ac:dyDescent="0.25">
      <c r="B112">
        <v>79</v>
      </c>
      <c r="C112">
        <v>1</v>
      </c>
      <c r="D112" t="s">
        <v>8677</v>
      </c>
      <c r="E112" s="9"/>
      <c r="F112" s="9"/>
      <c r="G112">
        <v>108</v>
      </c>
      <c r="H112" t="s">
        <v>317</v>
      </c>
      <c r="I112" t="s">
        <v>184</v>
      </c>
      <c r="J112" t="s">
        <v>8683</v>
      </c>
      <c r="K112" s="9">
        <v>44872.363194444442</v>
      </c>
      <c r="L112" s="13">
        <f>IFERROR(_xlfn.XLOOKUP(tb_C103[[#This Row],[OS]],[1]!tb_C101[OS],[1]!tb_C101[DATA_ABERTURA]),0)</f>
        <v>44684.422858796293</v>
      </c>
      <c r="M112" s="7" t="str">
        <f>IFERROR(_xlfn.XLOOKUP(tb_C103[[#This Row],[OS]],[1]!tb_C101[OS],[1]!tb_C101[SITUACAO_OS]),0)</f>
        <v>F</v>
      </c>
      <c r="N112" t="str">
        <f>_xlfn.XLOOKUP(tb_C103[[#This Row],[OS]],[1]!tb_C101[OS],[1]!tb_C101[OFICINA])</f>
        <v>Eletrico</v>
      </c>
      <c r="O112" s="14">
        <f>tb_C103[[#This Row],[FIM]] - tb_C103[[#This Row],[INICIO]]</f>
        <v>0</v>
      </c>
    </row>
    <row r="113" spans="2:15" x14ac:dyDescent="0.25">
      <c r="B113">
        <v>80</v>
      </c>
      <c r="C113">
        <v>3</v>
      </c>
      <c r="D113" t="s">
        <v>8673</v>
      </c>
      <c r="E113" s="9"/>
      <c r="F113" s="9"/>
      <c r="G113">
        <v>108</v>
      </c>
      <c r="H113" t="s">
        <v>317</v>
      </c>
      <c r="I113" t="s">
        <v>184</v>
      </c>
      <c r="J113" t="s">
        <v>8674</v>
      </c>
      <c r="K113" s="9">
        <v>44872.363888888889</v>
      </c>
      <c r="L113" s="13">
        <f>IFERROR(_xlfn.XLOOKUP(tb_C103[[#This Row],[OS]],[1]!tb_C101[OS],[1]!tb_C101[DATA_ABERTURA]),0)</f>
        <v>44684.422974537039</v>
      </c>
      <c r="M113" s="7" t="str">
        <f>IFERROR(_xlfn.XLOOKUP(tb_C103[[#This Row],[OS]],[1]!tb_C101[OS],[1]!tb_C101[SITUACAO_OS]),0)</f>
        <v>F</v>
      </c>
      <c r="N113" t="str">
        <f>_xlfn.XLOOKUP(tb_C103[[#This Row],[OS]],[1]!tb_C101[OS],[1]!tb_C101[OFICINA])</f>
        <v>Eletrico</v>
      </c>
      <c r="O113" s="14">
        <f>tb_C103[[#This Row],[FIM]] - tb_C103[[#This Row],[INICIO]]</f>
        <v>0</v>
      </c>
    </row>
    <row r="114" spans="2:15" x14ac:dyDescent="0.25">
      <c r="B114">
        <v>80</v>
      </c>
      <c r="C114">
        <v>1</v>
      </c>
      <c r="D114" t="s">
        <v>8677</v>
      </c>
      <c r="E114" s="9"/>
      <c r="F114" s="9"/>
      <c r="G114">
        <v>108</v>
      </c>
      <c r="H114" t="s">
        <v>317</v>
      </c>
      <c r="I114" t="s">
        <v>184</v>
      </c>
      <c r="J114" t="s">
        <v>8683</v>
      </c>
      <c r="K114" s="9">
        <v>44872.363888888889</v>
      </c>
      <c r="L114" s="13">
        <f>IFERROR(_xlfn.XLOOKUP(tb_C103[[#This Row],[OS]],[1]!tb_C101[OS],[1]!tb_C101[DATA_ABERTURA]),0)</f>
        <v>44684.422974537039</v>
      </c>
      <c r="M114" s="7" t="str">
        <f>IFERROR(_xlfn.XLOOKUP(tb_C103[[#This Row],[OS]],[1]!tb_C101[OS],[1]!tb_C101[SITUACAO_OS]),0)</f>
        <v>F</v>
      </c>
      <c r="N114" t="str">
        <f>_xlfn.XLOOKUP(tb_C103[[#This Row],[OS]],[1]!tb_C101[OS],[1]!tb_C101[OFICINA])</f>
        <v>Eletrico</v>
      </c>
      <c r="O114" s="14">
        <f>tb_C103[[#This Row],[FIM]] - tb_C103[[#This Row],[INICIO]]</f>
        <v>0</v>
      </c>
    </row>
    <row r="115" spans="2:15" x14ac:dyDescent="0.25">
      <c r="B115">
        <v>81</v>
      </c>
      <c r="C115">
        <v>3</v>
      </c>
      <c r="D115" t="s">
        <v>8673</v>
      </c>
      <c r="E115" s="9"/>
      <c r="F115" s="9"/>
      <c r="G115">
        <v>113</v>
      </c>
      <c r="H115" t="s">
        <v>213</v>
      </c>
      <c r="I115" t="s">
        <v>184</v>
      </c>
      <c r="J115" t="s">
        <v>8671</v>
      </c>
      <c r="K115" s="9">
        <v>44872.363888888889</v>
      </c>
      <c r="L115" s="13">
        <f>IFERROR(_xlfn.XLOOKUP(tb_C103[[#This Row],[OS]],[1]!tb_C101[OS],[1]!tb_C101[DATA_ABERTURA]),0)</f>
        <v>44705.624502314815</v>
      </c>
      <c r="M115" s="7" t="str">
        <f>IFERROR(_xlfn.XLOOKUP(tb_C103[[#This Row],[OS]],[1]!tb_C101[OS],[1]!tb_C101[SITUACAO_OS]),0)</f>
        <v>F</v>
      </c>
      <c r="N115" t="str">
        <f>_xlfn.XLOOKUP(tb_C103[[#This Row],[OS]],[1]!tb_C101[OS],[1]!tb_C101[OFICINA])</f>
        <v>Mecanico</v>
      </c>
      <c r="O115" s="14">
        <f>tb_C103[[#This Row],[FIM]] - tb_C103[[#This Row],[INICIO]]</f>
        <v>0</v>
      </c>
    </row>
    <row r="116" spans="2:15" x14ac:dyDescent="0.25">
      <c r="B116">
        <v>81</v>
      </c>
      <c r="C116">
        <v>1</v>
      </c>
      <c r="D116" t="s">
        <v>8677</v>
      </c>
      <c r="E116" s="9"/>
      <c r="F116" s="9"/>
      <c r="G116">
        <v>113</v>
      </c>
      <c r="H116" t="s">
        <v>213</v>
      </c>
      <c r="I116" t="s">
        <v>184</v>
      </c>
      <c r="J116" t="s">
        <v>8683</v>
      </c>
      <c r="K116" s="9">
        <v>44872.363888888889</v>
      </c>
      <c r="L116" s="13">
        <f>IFERROR(_xlfn.XLOOKUP(tb_C103[[#This Row],[OS]],[1]!tb_C101[OS],[1]!tb_C101[DATA_ABERTURA]),0)</f>
        <v>44705.624502314815</v>
      </c>
      <c r="M116" s="7" t="str">
        <f>IFERROR(_xlfn.XLOOKUP(tb_C103[[#This Row],[OS]],[1]!tb_C101[OS],[1]!tb_C101[SITUACAO_OS]),0)</f>
        <v>F</v>
      </c>
      <c r="N116" t="str">
        <f>_xlfn.XLOOKUP(tb_C103[[#This Row],[OS]],[1]!tb_C101[OS],[1]!tb_C101[OFICINA])</f>
        <v>Mecanico</v>
      </c>
      <c r="O116" s="14">
        <f>tb_C103[[#This Row],[FIM]] - tb_C103[[#This Row],[INICIO]]</f>
        <v>0</v>
      </c>
    </row>
    <row r="117" spans="2:15" x14ac:dyDescent="0.25">
      <c r="B117">
        <v>82</v>
      </c>
      <c r="C117">
        <v>3</v>
      </c>
      <c r="D117" t="s">
        <v>8673</v>
      </c>
      <c r="E117" s="9"/>
      <c r="F117" s="9"/>
      <c r="G117">
        <v>112</v>
      </c>
      <c r="H117" t="s">
        <v>237</v>
      </c>
      <c r="I117" t="s">
        <v>184</v>
      </c>
      <c r="J117" t="s">
        <v>8671</v>
      </c>
      <c r="K117" s="9">
        <v>44872.364583333336</v>
      </c>
      <c r="L117" s="13">
        <f>IFERROR(_xlfn.XLOOKUP(tb_C103[[#This Row],[OS]],[1]!tb_C101[OS],[1]!tb_C101[DATA_ABERTURA]),0)</f>
        <v>44707.571331018517</v>
      </c>
      <c r="M117" s="7" t="str">
        <f>IFERROR(_xlfn.XLOOKUP(tb_C103[[#This Row],[OS]],[1]!tb_C101[OS],[1]!tb_C101[SITUACAO_OS]),0)</f>
        <v>F</v>
      </c>
      <c r="N117" t="str">
        <f>_xlfn.XLOOKUP(tb_C103[[#This Row],[OS]],[1]!tb_C101[OS],[1]!tb_C101[OFICINA])</f>
        <v>Mecanico</v>
      </c>
      <c r="O117" s="14">
        <f>tb_C103[[#This Row],[FIM]] - tb_C103[[#This Row],[INICIO]]</f>
        <v>0</v>
      </c>
    </row>
    <row r="118" spans="2:15" x14ac:dyDescent="0.25">
      <c r="B118">
        <v>82</v>
      </c>
      <c r="C118">
        <v>1</v>
      </c>
      <c r="D118" t="s">
        <v>8677</v>
      </c>
      <c r="E118" s="9"/>
      <c r="F118" s="9"/>
      <c r="G118">
        <v>112</v>
      </c>
      <c r="H118" t="s">
        <v>237</v>
      </c>
      <c r="I118" t="s">
        <v>184</v>
      </c>
      <c r="J118" t="s">
        <v>8683</v>
      </c>
      <c r="K118" s="9">
        <v>44872.364583333336</v>
      </c>
      <c r="L118" s="13">
        <f>IFERROR(_xlfn.XLOOKUP(tb_C103[[#This Row],[OS]],[1]!tb_C101[OS],[1]!tb_C101[DATA_ABERTURA]),0)</f>
        <v>44707.571331018517</v>
      </c>
      <c r="M118" s="7" t="str">
        <f>IFERROR(_xlfn.XLOOKUP(tb_C103[[#This Row],[OS]],[1]!tb_C101[OS],[1]!tb_C101[SITUACAO_OS]),0)</f>
        <v>F</v>
      </c>
      <c r="N118" t="str">
        <f>_xlfn.XLOOKUP(tb_C103[[#This Row],[OS]],[1]!tb_C101[OS],[1]!tb_C101[OFICINA])</f>
        <v>Mecanico</v>
      </c>
      <c r="O118" s="14">
        <f>tb_C103[[#This Row],[FIM]] - tb_C103[[#This Row],[INICIO]]</f>
        <v>0</v>
      </c>
    </row>
    <row r="119" spans="2:15" x14ac:dyDescent="0.25">
      <c r="B119">
        <v>83</v>
      </c>
      <c r="C119">
        <v>1</v>
      </c>
      <c r="D119" t="s">
        <v>8677</v>
      </c>
      <c r="E119" s="9"/>
      <c r="F119" s="9"/>
      <c r="G119">
        <v>109</v>
      </c>
      <c r="H119" t="s">
        <v>185</v>
      </c>
      <c r="I119" t="s">
        <v>184</v>
      </c>
      <c r="J119" t="s">
        <v>8674</v>
      </c>
      <c r="K119" s="9">
        <v>44872.365277777775</v>
      </c>
      <c r="L119" s="13">
        <f>IFERROR(_xlfn.XLOOKUP(tb_C103[[#This Row],[OS]],[1]!tb_C101[OS],[1]!tb_C101[DATA_ABERTURA]),0)</f>
        <v>44711.62290509259</v>
      </c>
      <c r="M119" s="7" t="str">
        <f>IFERROR(_xlfn.XLOOKUP(tb_C103[[#This Row],[OS]],[1]!tb_C101[OS],[1]!tb_C101[SITUACAO_OS]),0)</f>
        <v>F</v>
      </c>
      <c r="N119" t="str">
        <f>_xlfn.XLOOKUP(tb_C103[[#This Row],[OS]],[1]!tb_C101[OS],[1]!tb_C101[OFICINA])</f>
        <v>Eletrico</v>
      </c>
      <c r="O119" s="14">
        <f>tb_C103[[#This Row],[FIM]] - tb_C103[[#This Row],[INICIO]]</f>
        <v>0</v>
      </c>
    </row>
    <row r="120" spans="2:15" x14ac:dyDescent="0.25">
      <c r="B120">
        <v>83</v>
      </c>
      <c r="C120">
        <v>1</v>
      </c>
      <c r="D120" t="s">
        <v>8677</v>
      </c>
      <c r="E120" s="9"/>
      <c r="F120" s="9"/>
      <c r="G120">
        <v>109</v>
      </c>
      <c r="H120" t="s">
        <v>185</v>
      </c>
      <c r="I120" t="s">
        <v>184</v>
      </c>
      <c r="J120" t="s">
        <v>8683</v>
      </c>
      <c r="K120" s="9">
        <v>44872.365277777775</v>
      </c>
      <c r="L120" s="13">
        <f>IFERROR(_xlfn.XLOOKUP(tb_C103[[#This Row],[OS]],[1]!tb_C101[OS],[1]!tb_C101[DATA_ABERTURA]),0)</f>
        <v>44711.62290509259</v>
      </c>
      <c r="M120" s="7" t="str">
        <f>IFERROR(_xlfn.XLOOKUP(tb_C103[[#This Row],[OS]],[1]!tb_C101[OS],[1]!tb_C101[SITUACAO_OS]),0)</f>
        <v>F</v>
      </c>
      <c r="N120" t="str">
        <f>_xlfn.XLOOKUP(tb_C103[[#This Row],[OS]],[1]!tb_C101[OS],[1]!tb_C101[OFICINA])</f>
        <v>Eletrico</v>
      </c>
      <c r="O120" s="14">
        <f>tb_C103[[#This Row],[FIM]] - tb_C103[[#This Row],[INICIO]]</f>
        <v>0</v>
      </c>
    </row>
    <row r="121" spans="2:15" x14ac:dyDescent="0.25">
      <c r="B121">
        <v>84</v>
      </c>
      <c r="C121">
        <v>4</v>
      </c>
      <c r="D121" t="s">
        <v>8684</v>
      </c>
      <c r="E121" s="9"/>
      <c r="F121" s="9"/>
      <c r="G121">
        <v>109</v>
      </c>
      <c r="H121" t="s">
        <v>185</v>
      </c>
      <c r="I121" t="s">
        <v>184</v>
      </c>
      <c r="J121" t="s">
        <v>8671</v>
      </c>
      <c r="K121" s="9">
        <v>44872.365277777775</v>
      </c>
      <c r="L121" s="13">
        <f>IFERROR(_xlfn.XLOOKUP(tb_C103[[#This Row],[OS]],[1]!tb_C101[OS],[1]!tb_C101[DATA_ABERTURA]),0)</f>
        <v>44712.347615740742</v>
      </c>
      <c r="M121" s="7" t="str">
        <f>IFERROR(_xlfn.XLOOKUP(tb_C103[[#This Row],[OS]],[1]!tb_C101[OS],[1]!tb_C101[SITUACAO_OS]),0)</f>
        <v>F</v>
      </c>
      <c r="N121" t="str">
        <f>_xlfn.XLOOKUP(tb_C103[[#This Row],[OS]],[1]!tb_C101[OS],[1]!tb_C101[OFICINA])</f>
        <v>Mecanico</v>
      </c>
      <c r="O121" s="14">
        <f>tb_C103[[#This Row],[FIM]] - tb_C103[[#This Row],[INICIO]]</f>
        <v>0</v>
      </c>
    </row>
    <row r="122" spans="2:15" x14ac:dyDescent="0.25">
      <c r="B122">
        <v>84</v>
      </c>
      <c r="C122">
        <v>1</v>
      </c>
      <c r="D122" t="s">
        <v>8677</v>
      </c>
      <c r="E122" s="9"/>
      <c r="F122" s="9"/>
      <c r="G122">
        <v>109</v>
      </c>
      <c r="H122" t="s">
        <v>185</v>
      </c>
      <c r="I122" t="s">
        <v>184</v>
      </c>
      <c r="J122" t="s">
        <v>8683</v>
      </c>
      <c r="K122" s="9">
        <v>44872.365277777775</v>
      </c>
      <c r="L122" s="13">
        <f>IFERROR(_xlfn.XLOOKUP(tb_C103[[#This Row],[OS]],[1]!tb_C101[OS],[1]!tb_C101[DATA_ABERTURA]),0)</f>
        <v>44712.347615740742</v>
      </c>
      <c r="M122" s="7" t="str">
        <f>IFERROR(_xlfn.XLOOKUP(tb_C103[[#This Row],[OS]],[1]!tb_C101[OS],[1]!tb_C101[SITUACAO_OS]),0)</f>
        <v>F</v>
      </c>
      <c r="N122" t="str">
        <f>_xlfn.XLOOKUP(tb_C103[[#This Row],[OS]],[1]!tb_C101[OS],[1]!tb_C101[OFICINA])</f>
        <v>Mecanico</v>
      </c>
      <c r="O122" s="14">
        <f>tb_C103[[#This Row],[FIM]] - tb_C103[[#This Row],[INICIO]]</f>
        <v>0</v>
      </c>
    </row>
    <row r="123" spans="2:15" x14ac:dyDescent="0.25">
      <c r="B123">
        <v>85</v>
      </c>
      <c r="C123">
        <v>3</v>
      </c>
      <c r="D123" t="s">
        <v>8673</v>
      </c>
      <c r="E123" s="9"/>
      <c r="F123" s="9"/>
      <c r="G123">
        <v>108</v>
      </c>
      <c r="H123" t="s">
        <v>317</v>
      </c>
      <c r="I123" t="s">
        <v>184</v>
      </c>
      <c r="J123" t="s">
        <v>8682</v>
      </c>
      <c r="K123" s="9">
        <v>45443.645601851851</v>
      </c>
      <c r="L123" s="13">
        <f>IFERROR(_xlfn.XLOOKUP(tb_C103[[#This Row],[OS]],[1]!tb_C101[OS],[1]!tb_C101[DATA_ABERTURA]),0)</f>
        <v>44712.347615740742</v>
      </c>
      <c r="M123" s="7" t="str">
        <f>IFERROR(_xlfn.XLOOKUP(tb_C103[[#This Row],[OS]],[1]!tb_C101[OS],[1]!tb_C101[SITUACAO_OS]),0)</f>
        <v>F</v>
      </c>
      <c r="N123" t="str">
        <f>_xlfn.XLOOKUP(tb_C103[[#This Row],[OS]],[1]!tb_C101[OS],[1]!tb_C101[OFICINA])</f>
        <v>AUTOMATICO - TROCAR</v>
      </c>
      <c r="O123" s="14">
        <f>tb_C103[[#This Row],[FIM]] - tb_C103[[#This Row],[INICIO]]</f>
        <v>0</v>
      </c>
    </row>
    <row r="124" spans="2:15" x14ac:dyDescent="0.25">
      <c r="B124">
        <v>86</v>
      </c>
      <c r="C124">
        <v>3</v>
      </c>
      <c r="D124" t="s">
        <v>8673</v>
      </c>
      <c r="E124" s="9"/>
      <c r="F124" s="9"/>
      <c r="G124">
        <v>108</v>
      </c>
      <c r="H124" t="s">
        <v>317</v>
      </c>
      <c r="I124" t="s">
        <v>184</v>
      </c>
      <c r="J124" t="s">
        <v>8682</v>
      </c>
      <c r="K124" s="9">
        <v>45443.646574074075</v>
      </c>
      <c r="L124" s="13">
        <f>IFERROR(_xlfn.XLOOKUP(tb_C103[[#This Row],[OS]],[1]!tb_C101[OS],[1]!tb_C101[DATA_ABERTURA]),0)</f>
        <v>44712.347615740742</v>
      </c>
      <c r="M124" s="7" t="str">
        <f>IFERROR(_xlfn.XLOOKUP(tb_C103[[#This Row],[OS]],[1]!tb_C101[OS],[1]!tb_C101[SITUACAO_OS]),0)</f>
        <v>F</v>
      </c>
      <c r="N124" t="str">
        <f>_xlfn.XLOOKUP(tb_C103[[#This Row],[OS]],[1]!tb_C101[OS],[1]!tb_C101[OFICINA])</f>
        <v>AUTOMATICO - TROCAR</v>
      </c>
      <c r="O124" s="14">
        <f>tb_C103[[#This Row],[FIM]] - tb_C103[[#This Row],[INICIO]]</f>
        <v>0</v>
      </c>
    </row>
    <row r="125" spans="2:15" x14ac:dyDescent="0.25">
      <c r="B125">
        <v>87</v>
      </c>
      <c r="C125">
        <v>3</v>
      </c>
      <c r="D125" t="s">
        <v>8673</v>
      </c>
      <c r="E125" s="9"/>
      <c r="F125" s="9"/>
      <c r="G125">
        <v>113</v>
      </c>
      <c r="H125" t="s">
        <v>213</v>
      </c>
      <c r="I125" t="s">
        <v>184</v>
      </c>
      <c r="J125" t="s">
        <v>8678</v>
      </c>
      <c r="K125" s="9">
        <v>44872.365277777775</v>
      </c>
      <c r="L125" s="13">
        <f>IFERROR(_xlfn.XLOOKUP(tb_C103[[#This Row],[OS]],[1]!tb_C101[OS],[1]!tb_C101[DATA_ABERTURA]),0)</f>
        <v>44718.690775462965</v>
      </c>
      <c r="M125" s="7" t="str">
        <f>IFERROR(_xlfn.XLOOKUP(tb_C103[[#This Row],[OS]],[1]!tb_C101[OS],[1]!tb_C101[SITUACAO_OS]),0)</f>
        <v>F</v>
      </c>
      <c r="N125" t="str">
        <f>_xlfn.XLOOKUP(tb_C103[[#This Row],[OS]],[1]!tb_C101[OS],[1]!tb_C101[OFICINA])</f>
        <v>Terceiro</v>
      </c>
      <c r="O125" s="14">
        <f>tb_C103[[#This Row],[FIM]] - tb_C103[[#This Row],[INICIO]]</f>
        <v>0</v>
      </c>
    </row>
    <row r="126" spans="2:15" x14ac:dyDescent="0.25">
      <c r="B126">
        <v>87</v>
      </c>
      <c r="C126">
        <v>1</v>
      </c>
      <c r="D126" t="s">
        <v>8677</v>
      </c>
      <c r="E126" s="9"/>
      <c r="F126" s="9"/>
      <c r="G126">
        <v>113</v>
      </c>
      <c r="H126" t="s">
        <v>213</v>
      </c>
      <c r="I126" t="s">
        <v>184</v>
      </c>
      <c r="J126" t="s">
        <v>8683</v>
      </c>
      <c r="K126" s="9">
        <v>44872.365277777775</v>
      </c>
      <c r="L126" s="13">
        <f>IFERROR(_xlfn.XLOOKUP(tb_C103[[#This Row],[OS]],[1]!tb_C101[OS],[1]!tb_C101[DATA_ABERTURA]),0)</f>
        <v>44718.690775462965</v>
      </c>
      <c r="M126" s="7" t="str">
        <f>IFERROR(_xlfn.XLOOKUP(tb_C103[[#This Row],[OS]],[1]!tb_C101[OS],[1]!tb_C101[SITUACAO_OS]),0)</f>
        <v>F</v>
      </c>
      <c r="N126" t="str">
        <f>_xlfn.XLOOKUP(tb_C103[[#This Row],[OS]],[1]!tb_C101[OS],[1]!tb_C101[OFICINA])</f>
        <v>Terceiro</v>
      </c>
      <c r="O126" s="14">
        <f>tb_C103[[#This Row],[FIM]] - tb_C103[[#This Row],[INICIO]]</f>
        <v>0</v>
      </c>
    </row>
    <row r="127" spans="2:15" x14ac:dyDescent="0.25">
      <c r="B127">
        <v>88</v>
      </c>
      <c r="C127">
        <v>3</v>
      </c>
      <c r="D127" t="s">
        <v>8673</v>
      </c>
      <c r="E127" s="9"/>
      <c r="F127" s="9"/>
      <c r="G127">
        <v>116</v>
      </c>
      <c r="H127" t="s">
        <v>290</v>
      </c>
      <c r="I127" t="s">
        <v>184</v>
      </c>
      <c r="J127" t="s">
        <v>8674</v>
      </c>
      <c r="K127" s="9">
        <v>44872.365972222222</v>
      </c>
      <c r="L127" s="13">
        <f>IFERROR(_xlfn.XLOOKUP(tb_C103[[#This Row],[OS]],[1]!tb_C101[OS],[1]!tb_C101[DATA_ABERTURA]),0)</f>
        <v>44719.769768518519</v>
      </c>
      <c r="M127" s="7" t="str">
        <f>IFERROR(_xlfn.XLOOKUP(tb_C103[[#This Row],[OS]],[1]!tb_C101[OS],[1]!tb_C101[SITUACAO_OS]),0)</f>
        <v>F</v>
      </c>
      <c r="N127" t="str">
        <f>_xlfn.XLOOKUP(tb_C103[[#This Row],[OS]],[1]!tb_C101[OS],[1]!tb_C101[OFICINA])</f>
        <v>Eletrico</v>
      </c>
      <c r="O127" s="14">
        <f>tb_C103[[#This Row],[FIM]] - tb_C103[[#This Row],[INICIO]]</f>
        <v>0</v>
      </c>
    </row>
    <row r="128" spans="2:15" x14ac:dyDescent="0.25">
      <c r="B128">
        <v>88</v>
      </c>
      <c r="C128">
        <v>1</v>
      </c>
      <c r="D128" t="s">
        <v>8677</v>
      </c>
      <c r="E128" s="9"/>
      <c r="F128" s="9"/>
      <c r="G128">
        <v>116</v>
      </c>
      <c r="H128" t="s">
        <v>290</v>
      </c>
      <c r="I128" t="s">
        <v>184</v>
      </c>
      <c r="J128" t="s">
        <v>8683</v>
      </c>
      <c r="K128" s="9">
        <v>44872.365972222222</v>
      </c>
      <c r="L128" s="13">
        <f>IFERROR(_xlfn.XLOOKUP(tb_C103[[#This Row],[OS]],[1]!tb_C101[OS],[1]!tb_C101[DATA_ABERTURA]),0)</f>
        <v>44719.769768518519</v>
      </c>
      <c r="M128" s="7" t="str">
        <f>IFERROR(_xlfn.XLOOKUP(tb_C103[[#This Row],[OS]],[1]!tb_C101[OS],[1]!tb_C101[SITUACAO_OS]),0)</f>
        <v>F</v>
      </c>
      <c r="N128" t="str">
        <f>_xlfn.XLOOKUP(tb_C103[[#This Row],[OS]],[1]!tb_C101[OS],[1]!tb_C101[OFICINA])</f>
        <v>Eletrico</v>
      </c>
      <c r="O128" s="14">
        <f>tb_C103[[#This Row],[FIM]] - tb_C103[[#This Row],[INICIO]]</f>
        <v>0</v>
      </c>
    </row>
    <row r="129" spans="2:15" x14ac:dyDescent="0.25">
      <c r="B129">
        <v>89</v>
      </c>
      <c r="C129">
        <v>3</v>
      </c>
      <c r="D129" t="s">
        <v>8673</v>
      </c>
      <c r="E129" s="9"/>
      <c r="F129" s="9"/>
      <c r="G129">
        <v>108</v>
      </c>
      <c r="H129" t="s">
        <v>317</v>
      </c>
      <c r="I129" t="s">
        <v>184</v>
      </c>
      <c r="J129" t="s">
        <v>8683</v>
      </c>
      <c r="K129" s="9">
        <v>44872.365972222222</v>
      </c>
      <c r="L129" s="13">
        <f>IFERROR(_xlfn.XLOOKUP(tb_C103[[#This Row],[OS]],[1]!tb_C101[OS],[1]!tb_C101[DATA_ABERTURA]),0)</f>
        <v>44720.890393518515</v>
      </c>
      <c r="M129" s="7" t="str">
        <f>IFERROR(_xlfn.XLOOKUP(tb_C103[[#This Row],[OS]],[1]!tb_C101[OS],[1]!tb_C101[SITUACAO_OS]),0)</f>
        <v>F</v>
      </c>
      <c r="N129" t="str">
        <f>_xlfn.XLOOKUP(tb_C103[[#This Row],[OS]],[1]!tb_C101[OS],[1]!tb_C101[OFICINA])</f>
        <v>Falha Operacinal</v>
      </c>
      <c r="O129" s="14">
        <f>tb_C103[[#This Row],[FIM]] - tb_C103[[#This Row],[INICIO]]</f>
        <v>0</v>
      </c>
    </row>
    <row r="130" spans="2:15" x14ac:dyDescent="0.25">
      <c r="B130">
        <v>89</v>
      </c>
      <c r="C130">
        <v>1</v>
      </c>
      <c r="D130" t="s">
        <v>8677</v>
      </c>
      <c r="E130" s="9"/>
      <c r="F130" s="9"/>
      <c r="G130">
        <v>108</v>
      </c>
      <c r="H130" t="s">
        <v>317</v>
      </c>
      <c r="I130" t="s">
        <v>184</v>
      </c>
      <c r="J130" t="s">
        <v>8683</v>
      </c>
      <c r="K130" s="9">
        <v>44872.365972222222</v>
      </c>
      <c r="L130" s="13">
        <f>IFERROR(_xlfn.XLOOKUP(tb_C103[[#This Row],[OS]],[1]!tb_C101[OS],[1]!tb_C101[DATA_ABERTURA]),0)</f>
        <v>44720.890393518515</v>
      </c>
      <c r="M130" s="7" t="str">
        <f>IFERROR(_xlfn.XLOOKUP(tb_C103[[#This Row],[OS]],[1]!tb_C101[OS],[1]!tb_C101[SITUACAO_OS]),0)</f>
        <v>F</v>
      </c>
      <c r="N130" t="str">
        <f>_xlfn.XLOOKUP(tb_C103[[#This Row],[OS]],[1]!tb_C101[OS],[1]!tb_C101[OFICINA])</f>
        <v>Falha Operacinal</v>
      </c>
      <c r="O130" s="14">
        <f>tb_C103[[#This Row],[FIM]] - tb_C103[[#This Row],[INICIO]]</f>
        <v>0</v>
      </c>
    </row>
    <row r="131" spans="2:15" x14ac:dyDescent="0.25">
      <c r="B131">
        <v>90</v>
      </c>
      <c r="C131">
        <v>3</v>
      </c>
      <c r="D131" t="s">
        <v>8673</v>
      </c>
      <c r="E131" s="9"/>
      <c r="F131" s="9"/>
      <c r="G131">
        <v>116</v>
      </c>
      <c r="H131" t="s">
        <v>290</v>
      </c>
      <c r="I131" t="s">
        <v>184</v>
      </c>
      <c r="J131" t="s">
        <v>8671</v>
      </c>
      <c r="K131" s="9">
        <v>44872.365972222222</v>
      </c>
      <c r="L131" s="13">
        <f>IFERROR(_xlfn.XLOOKUP(tb_C103[[#This Row],[OS]],[1]!tb_C101[OS],[1]!tb_C101[DATA_ABERTURA]),0)</f>
        <v>44721.699212962965</v>
      </c>
      <c r="M131" s="7" t="str">
        <f>IFERROR(_xlfn.XLOOKUP(tb_C103[[#This Row],[OS]],[1]!tb_C101[OS],[1]!tb_C101[SITUACAO_OS]),0)</f>
        <v>F</v>
      </c>
      <c r="N131" t="str">
        <f>_xlfn.XLOOKUP(tb_C103[[#This Row],[OS]],[1]!tb_C101[OS],[1]!tb_C101[OFICINA])</f>
        <v>Mecanico</v>
      </c>
      <c r="O131" s="14">
        <f>tb_C103[[#This Row],[FIM]] - tb_C103[[#This Row],[INICIO]]</f>
        <v>0</v>
      </c>
    </row>
    <row r="132" spans="2:15" x14ac:dyDescent="0.25">
      <c r="B132">
        <v>90</v>
      </c>
      <c r="C132">
        <v>1</v>
      </c>
      <c r="D132" t="s">
        <v>8677</v>
      </c>
      <c r="E132" s="9"/>
      <c r="F132" s="9"/>
      <c r="G132">
        <v>116</v>
      </c>
      <c r="H132" t="s">
        <v>290</v>
      </c>
      <c r="I132" t="s">
        <v>184</v>
      </c>
      <c r="J132" t="s">
        <v>8683</v>
      </c>
      <c r="K132" s="9">
        <v>44872.365972222222</v>
      </c>
      <c r="L132" s="13">
        <f>IFERROR(_xlfn.XLOOKUP(tb_C103[[#This Row],[OS]],[1]!tb_C101[OS],[1]!tb_C101[DATA_ABERTURA]),0)</f>
        <v>44721.699212962965</v>
      </c>
      <c r="M132" s="7" t="str">
        <f>IFERROR(_xlfn.XLOOKUP(tb_C103[[#This Row],[OS]],[1]!tb_C101[OS],[1]!tb_C101[SITUACAO_OS]),0)</f>
        <v>F</v>
      </c>
      <c r="N132" t="str">
        <f>_xlfn.XLOOKUP(tb_C103[[#This Row],[OS]],[1]!tb_C101[OS],[1]!tb_C101[OFICINA])</f>
        <v>Mecanico</v>
      </c>
      <c r="O132" s="14">
        <f>tb_C103[[#This Row],[FIM]] - tb_C103[[#This Row],[INICIO]]</f>
        <v>0</v>
      </c>
    </row>
    <row r="133" spans="2:15" x14ac:dyDescent="0.25">
      <c r="B133">
        <v>91</v>
      </c>
      <c r="C133">
        <v>1</v>
      </c>
      <c r="D133" t="s">
        <v>8677</v>
      </c>
      <c r="E133" s="9"/>
      <c r="F133" s="9"/>
      <c r="G133">
        <v>115</v>
      </c>
      <c r="H133" t="s">
        <v>197</v>
      </c>
      <c r="I133" t="s">
        <v>184</v>
      </c>
      <c r="J133" t="s">
        <v>8678</v>
      </c>
      <c r="K133" s="9">
        <v>44872.365972222222</v>
      </c>
      <c r="L133" s="13">
        <f>IFERROR(_xlfn.XLOOKUP(tb_C103[[#This Row],[OS]],[1]!tb_C101[OS],[1]!tb_C101[DATA_ABERTURA]),0)</f>
        <v>44722.660937499997</v>
      </c>
      <c r="M133" s="7" t="str">
        <f>IFERROR(_xlfn.XLOOKUP(tb_C103[[#This Row],[OS]],[1]!tb_C101[OS],[1]!tb_C101[SITUACAO_OS]),0)</f>
        <v>F</v>
      </c>
      <c r="N133" t="str">
        <f>_xlfn.XLOOKUP(tb_C103[[#This Row],[OS]],[1]!tb_C101[OS],[1]!tb_C101[OFICINA])</f>
        <v>Terceiro</v>
      </c>
      <c r="O133" s="14">
        <f>tb_C103[[#This Row],[FIM]] - tb_C103[[#This Row],[INICIO]]</f>
        <v>0</v>
      </c>
    </row>
    <row r="134" spans="2:15" x14ac:dyDescent="0.25">
      <c r="B134">
        <v>91</v>
      </c>
      <c r="C134">
        <v>1</v>
      </c>
      <c r="D134" t="s">
        <v>8677</v>
      </c>
      <c r="E134" s="9"/>
      <c r="F134" s="9"/>
      <c r="G134">
        <v>115</v>
      </c>
      <c r="H134" t="s">
        <v>197</v>
      </c>
      <c r="I134" t="s">
        <v>184</v>
      </c>
      <c r="J134" t="s">
        <v>8683</v>
      </c>
      <c r="K134" s="9">
        <v>44872.365972222222</v>
      </c>
      <c r="L134" s="13">
        <f>IFERROR(_xlfn.XLOOKUP(tb_C103[[#This Row],[OS]],[1]!tb_C101[OS],[1]!tb_C101[DATA_ABERTURA]),0)</f>
        <v>44722.660937499997</v>
      </c>
      <c r="M134" s="7" t="str">
        <f>IFERROR(_xlfn.XLOOKUP(tb_C103[[#This Row],[OS]],[1]!tb_C101[OS],[1]!tb_C101[SITUACAO_OS]),0)</f>
        <v>F</v>
      </c>
      <c r="N134" t="str">
        <f>_xlfn.XLOOKUP(tb_C103[[#This Row],[OS]],[1]!tb_C101[OS],[1]!tb_C101[OFICINA])</f>
        <v>Terceiro</v>
      </c>
      <c r="O134" s="14">
        <f>tb_C103[[#This Row],[FIM]] - tb_C103[[#This Row],[INICIO]]</f>
        <v>0</v>
      </c>
    </row>
    <row r="135" spans="2:15" x14ac:dyDescent="0.25">
      <c r="B135">
        <v>92</v>
      </c>
      <c r="C135">
        <v>3</v>
      </c>
      <c r="D135" t="s">
        <v>8673</v>
      </c>
      <c r="E135" s="9"/>
      <c r="F135" s="9"/>
      <c r="G135">
        <v>108</v>
      </c>
      <c r="H135" t="s">
        <v>317</v>
      </c>
      <c r="I135" t="s">
        <v>184</v>
      </c>
      <c r="J135" t="s">
        <v>8671</v>
      </c>
      <c r="K135" s="9">
        <v>44872.366666666669</v>
      </c>
      <c r="L135" s="13">
        <f>IFERROR(_xlfn.XLOOKUP(tb_C103[[#This Row],[OS]],[1]!tb_C101[OS],[1]!tb_C101[DATA_ABERTURA]),0)</f>
        <v>44722.672233796293</v>
      </c>
      <c r="M135" s="7" t="str">
        <f>IFERROR(_xlfn.XLOOKUP(tb_C103[[#This Row],[OS]],[1]!tb_C101[OS],[1]!tb_C101[SITUACAO_OS]),0)</f>
        <v>F</v>
      </c>
      <c r="N135" t="str">
        <f>_xlfn.XLOOKUP(tb_C103[[#This Row],[OS]],[1]!tb_C101[OS],[1]!tb_C101[OFICINA])</f>
        <v>Mecanico</v>
      </c>
      <c r="O135" s="14">
        <f>tb_C103[[#This Row],[FIM]] - tb_C103[[#This Row],[INICIO]]</f>
        <v>0</v>
      </c>
    </row>
    <row r="136" spans="2:15" x14ac:dyDescent="0.25">
      <c r="B136">
        <v>92</v>
      </c>
      <c r="C136">
        <v>1</v>
      </c>
      <c r="D136" t="s">
        <v>8677</v>
      </c>
      <c r="E136" s="9"/>
      <c r="F136" s="9"/>
      <c r="G136">
        <v>108</v>
      </c>
      <c r="H136" t="s">
        <v>317</v>
      </c>
      <c r="I136" t="s">
        <v>184</v>
      </c>
      <c r="J136" t="s">
        <v>8683</v>
      </c>
      <c r="K136" s="9">
        <v>44872.366666666669</v>
      </c>
      <c r="L136" s="13">
        <f>IFERROR(_xlfn.XLOOKUP(tb_C103[[#This Row],[OS]],[1]!tb_C101[OS],[1]!tb_C101[DATA_ABERTURA]),0)</f>
        <v>44722.672233796293</v>
      </c>
      <c r="M136" s="7" t="str">
        <f>IFERROR(_xlfn.XLOOKUP(tb_C103[[#This Row],[OS]],[1]!tb_C101[OS],[1]!tb_C101[SITUACAO_OS]),0)</f>
        <v>F</v>
      </c>
      <c r="N136" t="str">
        <f>_xlfn.XLOOKUP(tb_C103[[#This Row],[OS]],[1]!tb_C101[OS],[1]!tb_C101[OFICINA])</f>
        <v>Mecanico</v>
      </c>
      <c r="O136" s="14">
        <f>tb_C103[[#This Row],[FIM]] - tb_C103[[#This Row],[INICIO]]</f>
        <v>0</v>
      </c>
    </row>
    <row r="137" spans="2:15" x14ac:dyDescent="0.25">
      <c r="B137">
        <v>93</v>
      </c>
      <c r="C137">
        <v>3</v>
      </c>
      <c r="D137" t="s">
        <v>8673</v>
      </c>
      <c r="E137" s="9"/>
      <c r="F137" s="9"/>
      <c r="G137">
        <v>113</v>
      </c>
      <c r="H137" t="s">
        <v>213</v>
      </c>
      <c r="I137" t="s">
        <v>184</v>
      </c>
      <c r="J137" t="s">
        <v>8678</v>
      </c>
      <c r="K137" s="9">
        <v>45138.392893518518</v>
      </c>
      <c r="L137" s="13">
        <f>IFERROR(_xlfn.XLOOKUP(tb_C103[[#This Row],[OS]],[1]!tb_C101[OS],[1]!tb_C101[DATA_ABERTURA]),0)</f>
        <v>44723.198344907411</v>
      </c>
      <c r="M137" s="7" t="str">
        <f>IFERROR(_xlfn.XLOOKUP(tb_C103[[#This Row],[OS]],[1]!tb_C101[OS],[1]!tb_C101[SITUACAO_OS]),0)</f>
        <v>F</v>
      </c>
      <c r="N137" t="str">
        <f>_xlfn.XLOOKUP(tb_C103[[#This Row],[OS]],[1]!tb_C101[OS],[1]!tb_C101[OFICINA])</f>
        <v>Terceiro</v>
      </c>
      <c r="O137" s="14">
        <f>tb_C103[[#This Row],[FIM]] - tb_C103[[#This Row],[INICIO]]</f>
        <v>0</v>
      </c>
    </row>
    <row r="138" spans="2:15" x14ac:dyDescent="0.25">
      <c r="B138">
        <v>93</v>
      </c>
      <c r="C138">
        <v>1</v>
      </c>
      <c r="D138" t="s">
        <v>8677</v>
      </c>
      <c r="E138" s="9"/>
      <c r="F138" s="9"/>
      <c r="G138">
        <v>113</v>
      </c>
      <c r="H138" t="s">
        <v>213</v>
      </c>
      <c r="I138" t="s">
        <v>184</v>
      </c>
      <c r="J138" t="s">
        <v>8683</v>
      </c>
      <c r="K138" s="9">
        <v>45138.392893518518</v>
      </c>
      <c r="L138" s="13">
        <f>IFERROR(_xlfn.XLOOKUP(tb_C103[[#This Row],[OS]],[1]!tb_C101[OS],[1]!tb_C101[DATA_ABERTURA]),0)</f>
        <v>44723.198344907411</v>
      </c>
      <c r="M138" s="7" t="str">
        <f>IFERROR(_xlfn.XLOOKUP(tb_C103[[#This Row],[OS]],[1]!tb_C101[OS],[1]!tb_C101[SITUACAO_OS]),0)</f>
        <v>F</v>
      </c>
      <c r="N138" t="str">
        <f>_xlfn.XLOOKUP(tb_C103[[#This Row],[OS]],[1]!tb_C101[OS],[1]!tb_C101[OFICINA])</f>
        <v>Terceiro</v>
      </c>
      <c r="O138" s="14">
        <f>tb_C103[[#This Row],[FIM]] - tb_C103[[#This Row],[INICIO]]</f>
        <v>0</v>
      </c>
    </row>
    <row r="139" spans="2:15" x14ac:dyDescent="0.25">
      <c r="B139">
        <v>94</v>
      </c>
      <c r="C139">
        <v>3</v>
      </c>
      <c r="D139" t="s">
        <v>8673</v>
      </c>
      <c r="E139" s="9"/>
      <c r="F139" s="9"/>
      <c r="G139">
        <v>117</v>
      </c>
      <c r="H139" t="s">
        <v>354</v>
      </c>
      <c r="I139" t="s">
        <v>184</v>
      </c>
      <c r="J139" t="s">
        <v>8674</v>
      </c>
      <c r="K139" s="9">
        <v>44872.366666666669</v>
      </c>
      <c r="L139" s="13">
        <f>IFERROR(_xlfn.XLOOKUP(tb_C103[[#This Row],[OS]],[1]!tb_C101[OS],[1]!tb_C101[DATA_ABERTURA]),0)</f>
        <v>44729.633310185185</v>
      </c>
      <c r="M139" s="7" t="str">
        <f>IFERROR(_xlfn.XLOOKUP(tb_C103[[#This Row],[OS]],[1]!tb_C101[OS],[1]!tb_C101[SITUACAO_OS]),0)</f>
        <v>F</v>
      </c>
      <c r="N139" t="str">
        <f>_xlfn.XLOOKUP(tb_C103[[#This Row],[OS]],[1]!tb_C101[OS],[1]!tb_C101[OFICINA])</f>
        <v>Eletrico</v>
      </c>
      <c r="O139" s="14">
        <f>tb_C103[[#This Row],[FIM]] - tb_C103[[#This Row],[INICIO]]</f>
        <v>0</v>
      </c>
    </row>
    <row r="140" spans="2:15" x14ac:dyDescent="0.25">
      <c r="B140">
        <v>94</v>
      </c>
      <c r="C140">
        <v>1</v>
      </c>
      <c r="D140" t="s">
        <v>8677</v>
      </c>
      <c r="E140" s="9"/>
      <c r="F140" s="9"/>
      <c r="G140">
        <v>117</v>
      </c>
      <c r="H140" t="s">
        <v>354</v>
      </c>
      <c r="I140" t="s">
        <v>184</v>
      </c>
      <c r="J140" t="s">
        <v>8683</v>
      </c>
      <c r="K140" s="9">
        <v>44872.366666666669</v>
      </c>
      <c r="L140" s="13">
        <f>IFERROR(_xlfn.XLOOKUP(tb_C103[[#This Row],[OS]],[1]!tb_C101[OS],[1]!tb_C101[DATA_ABERTURA]),0)</f>
        <v>44729.633310185185</v>
      </c>
      <c r="M140" s="7" t="str">
        <f>IFERROR(_xlfn.XLOOKUP(tb_C103[[#This Row],[OS]],[1]!tb_C101[OS],[1]!tb_C101[SITUACAO_OS]),0)</f>
        <v>F</v>
      </c>
      <c r="N140" t="str">
        <f>_xlfn.XLOOKUP(tb_C103[[#This Row],[OS]],[1]!tb_C101[OS],[1]!tb_C101[OFICINA])</f>
        <v>Eletrico</v>
      </c>
      <c r="O140" s="14">
        <f>tb_C103[[#This Row],[FIM]] - tb_C103[[#This Row],[INICIO]]</f>
        <v>0</v>
      </c>
    </row>
    <row r="141" spans="2:15" x14ac:dyDescent="0.25">
      <c r="B141">
        <v>95</v>
      </c>
      <c r="C141">
        <v>3</v>
      </c>
      <c r="D141" t="s">
        <v>8673</v>
      </c>
      <c r="E141" s="9"/>
      <c r="F141" s="9"/>
      <c r="G141">
        <v>115</v>
      </c>
      <c r="H141" t="s">
        <v>197</v>
      </c>
      <c r="I141" t="s">
        <v>184</v>
      </c>
      <c r="J141" t="s">
        <v>8674</v>
      </c>
      <c r="K141" s="9">
        <v>44872.366666666669</v>
      </c>
      <c r="L141" s="13">
        <f>IFERROR(_xlfn.XLOOKUP(tb_C103[[#This Row],[OS]],[1]!tb_C101[OS],[1]!tb_C101[DATA_ABERTURA]),0)</f>
        <v>44729.635891203703</v>
      </c>
      <c r="M141" s="7" t="str">
        <f>IFERROR(_xlfn.XLOOKUP(tb_C103[[#This Row],[OS]],[1]!tb_C101[OS],[1]!tb_C101[SITUACAO_OS]),0)</f>
        <v>F</v>
      </c>
      <c r="N141" t="str">
        <f>_xlfn.XLOOKUP(tb_C103[[#This Row],[OS]],[1]!tb_C101[OS],[1]!tb_C101[OFICINA])</f>
        <v>Eletrico</v>
      </c>
      <c r="O141" s="14">
        <f>tb_C103[[#This Row],[FIM]] - tb_C103[[#This Row],[INICIO]]</f>
        <v>0</v>
      </c>
    </row>
    <row r="142" spans="2:15" x14ac:dyDescent="0.25">
      <c r="B142">
        <v>95</v>
      </c>
      <c r="C142">
        <v>1</v>
      </c>
      <c r="D142" t="s">
        <v>8677</v>
      </c>
      <c r="E142" s="9"/>
      <c r="F142" s="9"/>
      <c r="G142">
        <v>115</v>
      </c>
      <c r="H142" t="s">
        <v>197</v>
      </c>
      <c r="I142" t="s">
        <v>184</v>
      </c>
      <c r="J142" t="s">
        <v>8683</v>
      </c>
      <c r="K142" s="9">
        <v>44872.366666666669</v>
      </c>
      <c r="L142" s="13">
        <f>IFERROR(_xlfn.XLOOKUP(tb_C103[[#This Row],[OS]],[1]!tb_C101[OS],[1]!tb_C101[DATA_ABERTURA]),0)</f>
        <v>44729.635891203703</v>
      </c>
      <c r="M142" s="7" t="str">
        <f>IFERROR(_xlfn.XLOOKUP(tb_C103[[#This Row],[OS]],[1]!tb_C101[OS],[1]!tb_C101[SITUACAO_OS]),0)</f>
        <v>F</v>
      </c>
      <c r="N142" t="str">
        <f>_xlfn.XLOOKUP(tb_C103[[#This Row],[OS]],[1]!tb_C101[OS],[1]!tb_C101[OFICINA])</f>
        <v>Eletrico</v>
      </c>
      <c r="O142" s="14">
        <f>tb_C103[[#This Row],[FIM]] - tb_C103[[#This Row],[INICIO]]</f>
        <v>0</v>
      </c>
    </row>
    <row r="143" spans="2:15" x14ac:dyDescent="0.25">
      <c r="B143">
        <v>96</v>
      </c>
      <c r="C143">
        <v>3</v>
      </c>
      <c r="D143" t="s">
        <v>8673</v>
      </c>
      <c r="E143" s="9"/>
      <c r="F143" s="9"/>
      <c r="G143">
        <v>115</v>
      </c>
      <c r="H143" t="s">
        <v>197</v>
      </c>
      <c r="I143" t="s">
        <v>184</v>
      </c>
      <c r="J143" t="s">
        <v>8671</v>
      </c>
      <c r="K143" s="9">
        <v>44872.366666666669</v>
      </c>
      <c r="L143" s="13">
        <f>IFERROR(_xlfn.XLOOKUP(tb_C103[[#This Row],[OS]],[1]!tb_C101[OS],[1]!tb_C101[DATA_ABERTURA]),0)</f>
        <v>44729.638055555559</v>
      </c>
      <c r="M143" s="7" t="str">
        <f>IFERROR(_xlfn.XLOOKUP(tb_C103[[#This Row],[OS]],[1]!tb_C101[OS],[1]!tb_C101[SITUACAO_OS]),0)</f>
        <v>F</v>
      </c>
      <c r="N143" t="str">
        <f>_xlfn.XLOOKUP(tb_C103[[#This Row],[OS]],[1]!tb_C101[OS],[1]!tb_C101[OFICINA])</f>
        <v>Mecanico</v>
      </c>
      <c r="O143" s="14">
        <f>tb_C103[[#This Row],[FIM]] - tb_C103[[#This Row],[INICIO]]</f>
        <v>0</v>
      </c>
    </row>
    <row r="144" spans="2:15" x14ac:dyDescent="0.25">
      <c r="B144">
        <v>96</v>
      </c>
      <c r="C144">
        <v>1</v>
      </c>
      <c r="D144" t="s">
        <v>8677</v>
      </c>
      <c r="E144" s="9"/>
      <c r="F144" s="9"/>
      <c r="G144">
        <v>115</v>
      </c>
      <c r="H144" t="s">
        <v>197</v>
      </c>
      <c r="I144" t="s">
        <v>184</v>
      </c>
      <c r="J144" t="s">
        <v>8683</v>
      </c>
      <c r="K144" s="9">
        <v>44872.366666666669</v>
      </c>
      <c r="L144" s="13">
        <f>IFERROR(_xlfn.XLOOKUP(tb_C103[[#This Row],[OS]],[1]!tb_C101[OS],[1]!tb_C101[DATA_ABERTURA]),0)</f>
        <v>44729.638055555559</v>
      </c>
      <c r="M144" s="7" t="str">
        <f>IFERROR(_xlfn.XLOOKUP(tb_C103[[#This Row],[OS]],[1]!tb_C101[OS],[1]!tb_C101[SITUACAO_OS]),0)</f>
        <v>F</v>
      </c>
      <c r="N144" t="str">
        <f>_xlfn.XLOOKUP(tb_C103[[#This Row],[OS]],[1]!tb_C101[OS],[1]!tb_C101[OFICINA])</f>
        <v>Mecanico</v>
      </c>
      <c r="O144" s="14">
        <f>tb_C103[[#This Row],[FIM]] - tb_C103[[#This Row],[INICIO]]</f>
        <v>0</v>
      </c>
    </row>
    <row r="145" spans="2:15" x14ac:dyDescent="0.25">
      <c r="B145">
        <v>97</v>
      </c>
      <c r="C145">
        <v>3</v>
      </c>
      <c r="D145" t="s">
        <v>8673</v>
      </c>
      <c r="E145" s="9"/>
      <c r="F145" s="9"/>
      <c r="G145">
        <v>117</v>
      </c>
      <c r="H145" t="s">
        <v>354</v>
      </c>
      <c r="I145" t="s">
        <v>184</v>
      </c>
      <c r="J145" t="s">
        <v>8671</v>
      </c>
      <c r="K145" s="9">
        <v>44872.367361111108</v>
      </c>
      <c r="L145" s="13">
        <f>IFERROR(_xlfn.XLOOKUP(tb_C103[[#This Row],[OS]],[1]!tb_C101[OS],[1]!tb_C101[DATA_ABERTURA]),0)</f>
        <v>44729.639652777776</v>
      </c>
      <c r="M145" s="7" t="str">
        <f>IFERROR(_xlfn.XLOOKUP(tb_C103[[#This Row],[OS]],[1]!tb_C101[OS],[1]!tb_C101[SITUACAO_OS]),0)</f>
        <v>F</v>
      </c>
      <c r="N145" t="str">
        <f>_xlfn.XLOOKUP(tb_C103[[#This Row],[OS]],[1]!tb_C101[OS],[1]!tb_C101[OFICINA])</f>
        <v>Mecanico</v>
      </c>
      <c r="O145" s="14">
        <f>tb_C103[[#This Row],[FIM]] - tb_C103[[#This Row],[INICIO]]</f>
        <v>0</v>
      </c>
    </row>
    <row r="146" spans="2:15" x14ac:dyDescent="0.25">
      <c r="B146">
        <v>97</v>
      </c>
      <c r="C146">
        <v>1</v>
      </c>
      <c r="D146" t="s">
        <v>8677</v>
      </c>
      <c r="E146" s="9"/>
      <c r="F146" s="9"/>
      <c r="G146">
        <v>117</v>
      </c>
      <c r="H146" t="s">
        <v>354</v>
      </c>
      <c r="I146" t="s">
        <v>184</v>
      </c>
      <c r="J146" t="s">
        <v>8683</v>
      </c>
      <c r="K146" s="9">
        <v>44872.367361111108</v>
      </c>
      <c r="L146" s="13">
        <f>IFERROR(_xlfn.XLOOKUP(tb_C103[[#This Row],[OS]],[1]!tb_C101[OS],[1]!tb_C101[DATA_ABERTURA]),0)</f>
        <v>44729.639652777776</v>
      </c>
      <c r="M146" s="7" t="str">
        <f>IFERROR(_xlfn.XLOOKUP(tb_C103[[#This Row],[OS]],[1]!tb_C101[OS],[1]!tb_C101[SITUACAO_OS]),0)</f>
        <v>F</v>
      </c>
      <c r="N146" t="str">
        <f>_xlfn.XLOOKUP(tb_C103[[#This Row],[OS]],[1]!tb_C101[OS],[1]!tb_C101[OFICINA])</f>
        <v>Mecanico</v>
      </c>
      <c r="O146" s="14">
        <f>tb_C103[[#This Row],[FIM]] - tb_C103[[#This Row],[INICIO]]</f>
        <v>0</v>
      </c>
    </row>
    <row r="147" spans="2:15" x14ac:dyDescent="0.25">
      <c r="B147">
        <v>98</v>
      </c>
      <c r="C147">
        <v>3</v>
      </c>
      <c r="D147" t="s">
        <v>8673</v>
      </c>
      <c r="E147" s="9"/>
      <c r="F147" s="9"/>
      <c r="G147">
        <v>109</v>
      </c>
      <c r="H147" t="s">
        <v>185</v>
      </c>
      <c r="I147" t="s">
        <v>184</v>
      </c>
      <c r="J147" t="s">
        <v>8674</v>
      </c>
      <c r="K147" s="9">
        <v>44872.367361111108</v>
      </c>
      <c r="L147" s="13">
        <f>IFERROR(_xlfn.XLOOKUP(tb_C103[[#This Row],[OS]],[1]!tb_C101[OS],[1]!tb_C101[DATA_ABERTURA]),0)</f>
        <v>44739.176793981482</v>
      </c>
      <c r="M147" s="7" t="str">
        <f>IFERROR(_xlfn.XLOOKUP(tb_C103[[#This Row],[OS]],[1]!tb_C101[OS],[1]!tb_C101[SITUACAO_OS]),0)</f>
        <v>F</v>
      </c>
      <c r="N147" t="str">
        <f>_xlfn.XLOOKUP(tb_C103[[#This Row],[OS]],[1]!tb_C101[OS],[1]!tb_C101[OFICINA])</f>
        <v>Eletrico</v>
      </c>
      <c r="O147" s="14">
        <f>tb_C103[[#This Row],[FIM]] - tb_C103[[#This Row],[INICIO]]</f>
        <v>0</v>
      </c>
    </row>
    <row r="148" spans="2:15" x14ac:dyDescent="0.25">
      <c r="B148">
        <v>98</v>
      </c>
      <c r="C148">
        <v>1</v>
      </c>
      <c r="D148" t="s">
        <v>8677</v>
      </c>
      <c r="E148" s="9"/>
      <c r="F148" s="9"/>
      <c r="G148">
        <v>109</v>
      </c>
      <c r="H148" t="s">
        <v>185</v>
      </c>
      <c r="I148" t="s">
        <v>184</v>
      </c>
      <c r="J148" t="s">
        <v>8683</v>
      </c>
      <c r="K148" s="9">
        <v>44872.367361111108</v>
      </c>
      <c r="L148" s="13">
        <f>IFERROR(_xlfn.XLOOKUP(tb_C103[[#This Row],[OS]],[1]!tb_C101[OS],[1]!tb_C101[DATA_ABERTURA]),0)</f>
        <v>44739.176793981482</v>
      </c>
      <c r="M148" s="7" t="str">
        <f>IFERROR(_xlfn.XLOOKUP(tb_C103[[#This Row],[OS]],[1]!tb_C101[OS],[1]!tb_C101[SITUACAO_OS]),0)</f>
        <v>F</v>
      </c>
      <c r="N148" t="str">
        <f>_xlfn.XLOOKUP(tb_C103[[#This Row],[OS]],[1]!tb_C101[OS],[1]!tb_C101[OFICINA])</f>
        <v>Eletrico</v>
      </c>
      <c r="O148" s="14">
        <f>tb_C103[[#This Row],[FIM]] - tb_C103[[#This Row],[INICIO]]</f>
        <v>0</v>
      </c>
    </row>
    <row r="149" spans="2:15" x14ac:dyDescent="0.25">
      <c r="B149">
        <v>99</v>
      </c>
      <c r="C149">
        <v>3</v>
      </c>
      <c r="D149" t="s">
        <v>8673</v>
      </c>
      <c r="E149" s="9"/>
      <c r="F149" s="9"/>
      <c r="G149">
        <v>108</v>
      </c>
      <c r="H149" t="s">
        <v>317</v>
      </c>
      <c r="I149" t="s">
        <v>184</v>
      </c>
      <c r="J149" t="s">
        <v>8674</v>
      </c>
      <c r="K149" s="9">
        <v>44872.367361111108</v>
      </c>
      <c r="L149" s="13">
        <f>IFERROR(_xlfn.XLOOKUP(tb_C103[[#This Row],[OS]],[1]!tb_C101[OS],[1]!tb_C101[DATA_ABERTURA]),0)</f>
        <v>44742.135625000003</v>
      </c>
      <c r="M149" s="7" t="str">
        <f>IFERROR(_xlfn.XLOOKUP(tb_C103[[#This Row],[OS]],[1]!tb_C101[OS],[1]!tb_C101[SITUACAO_OS]),0)</f>
        <v>F</v>
      </c>
      <c r="N149" t="str">
        <f>_xlfn.XLOOKUP(tb_C103[[#This Row],[OS]],[1]!tb_C101[OS],[1]!tb_C101[OFICINA])</f>
        <v>Eletrico</v>
      </c>
      <c r="O149" s="14">
        <f>tb_C103[[#This Row],[FIM]] - tb_C103[[#This Row],[INICIO]]</f>
        <v>0</v>
      </c>
    </row>
    <row r="150" spans="2:15" x14ac:dyDescent="0.25">
      <c r="B150">
        <v>99</v>
      </c>
      <c r="C150">
        <v>1</v>
      </c>
      <c r="D150" t="s">
        <v>8677</v>
      </c>
      <c r="E150" s="9"/>
      <c r="F150" s="9"/>
      <c r="G150">
        <v>108</v>
      </c>
      <c r="H150" t="s">
        <v>317</v>
      </c>
      <c r="I150" t="s">
        <v>184</v>
      </c>
      <c r="J150" t="s">
        <v>8683</v>
      </c>
      <c r="K150" s="9">
        <v>44872.367361111108</v>
      </c>
      <c r="L150" s="13">
        <f>IFERROR(_xlfn.XLOOKUP(tb_C103[[#This Row],[OS]],[1]!tb_C101[OS],[1]!tb_C101[DATA_ABERTURA]),0)</f>
        <v>44742.135625000003</v>
      </c>
      <c r="M150" s="7" t="str">
        <f>IFERROR(_xlfn.XLOOKUP(tb_C103[[#This Row],[OS]],[1]!tb_C101[OS],[1]!tb_C101[SITUACAO_OS]),0)</f>
        <v>F</v>
      </c>
      <c r="N150" t="str">
        <f>_xlfn.XLOOKUP(tb_C103[[#This Row],[OS]],[1]!tb_C101[OS],[1]!tb_C101[OFICINA])</f>
        <v>Eletrico</v>
      </c>
      <c r="O150" s="14">
        <f>tb_C103[[#This Row],[FIM]] - tb_C103[[#This Row],[INICIO]]</f>
        <v>0</v>
      </c>
    </row>
    <row r="151" spans="2:15" x14ac:dyDescent="0.25">
      <c r="B151">
        <v>100</v>
      </c>
      <c r="C151">
        <v>3</v>
      </c>
      <c r="D151" t="s">
        <v>8673</v>
      </c>
      <c r="E151" s="9"/>
      <c r="F151" s="9"/>
      <c r="G151">
        <v>117</v>
      </c>
      <c r="H151" t="s">
        <v>354</v>
      </c>
      <c r="I151" t="s">
        <v>184</v>
      </c>
      <c r="J151" t="s">
        <v>8671</v>
      </c>
      <c r="K151" s="9">
        <v>44872.368055555555</v>
      </c>
      <c r="L151" s="13">
        <f>IFERROR(_xlfn.XLOOKUP(tb_C103[[#This Row],[OS]],[1]!tb_C101[OS],[1]!tb_C101[DATA_ABERTURA]),0)</f>
        <v>44783.66196759259</v>
      </c>
      <c r="M151" s="7" t="str">
        <f>IFERROR(_xlfn.XLOOKUP(tb_C103[[#This Row],[OS]],[1]!tb_C101[OS],[1]!tb_C101[SITUACAO_OS]),0)</f>
        <v>F</v>
      </c>
      <c r="N151" t="str">
        <f>_xlfn.XLOOKUP(tb_C103[[#This Row],[OS]],[1]!tb_C101[OS],[1]!tb_C101[OFICINA])</f>
        <v>Mecanico</v>
      </c>
      <c r="O151" s="14">
        <f>tb_C103[[#This Row],[FIM]] - tb_C103[[#This Row],[INICIO]]</f>
        <v>0</v>
      </c>
    </row>
    <row r="152" spans="2:15" x14ac:dyDescent="0.25">
      <c r="B152">
        <v>100</v>
      </c>
      <c r="C152">
        <v>1</v>
      </c>
      <c r="D152" t="s">
        <v>8677</v>
      </c>
      <c r="E152" s="9"/>
      <c r="F152" s="9"/>
      <c r="G152">
        <v>117</v>
      </c>
      <c r="H152" t="s">
        <v>354</v>
      </c>
      <c r="I152" t="s">
        <v>184</v>
      </c>
      <c r="J152" t="s">
        <v>8683</v>
      </c>
      <c r="K152" s="9">
        <v>44872.368055555555</v>
      </c>
      <c r="L152" s="13">
        <f>IFERROR(_xlfn.XLOOKUP(tb_C103[[#This Row],[OS]],[1]!tb_C101[OS],[1]!tb_C101[DATA_ABERTURA]),0)</f>
        <v>44783.66196759259</v>
      </c>
      <c r="M152" s="7" t="str">
        <f>IFERROR(_xlfn.XLOOKUP(tb_C103[[#This Row],[OS]],[1]!tb_C101[OS],[1]!tb_C101[SITUACAO_OS]),0)</f>
        <v>F</v>
      </c>
      <c r="N152" t="str">
        <f>_xlfn.XLOOKUP(tb_C103[[#This Row],[OS]],[1]!tb_C101[OS],[1]!tb_C101[OFICINA])</f>
        <v>Mecanico</v>
      </c>
      <c r="O152" s="14">
        <f>tb_C103[[#This Row],[FIM]] - tb_C103[[#This Row],[INICIO]]</f>
        <v>0</v>
      </c>
    </row>
    <row r="153" spans="2:15" x14ac:dyDescent="0.25">
      <c r="B153">
        <v>101</v>
      </c>
      <c r="C153">
        <v>3</v>
      </c>
      <c r="D153" t="s">
        <v>8673</v>
      </c>
      <c r="E153" s="9"/>
      <c r="F153" s="9"/>
      <c r="G153">
        <v>112</v>
      </c>
      <c r="H153" t="s">
        <v>237</v>
      </c>
      <c r="I153" t="s">
        <v>184</v>
      </c>
      <c r="J153" t="s">
        <v>8671</v>
      </c>
      <c r="K153" s="9">
        <v>44872.368055555555</v>
      </c>
      <c r="L153" s="13">
        <f>IFERROR(_xlfn.XLOOKUP(tb_C103[[#This Row],[OS]],[1]!tb_C101[OS],[1]!tb_C101[DATA_ABERTURA]),0)</f>
        <v>44791.523333333331</v>
      </c>
      <c r="M153" s="7" t="str">
        <f>IFERROR(_xlfn.XLOOKUP(tb_C103[[#This Row],[OS]],[1]!tb_C101[OS],[1]!tb_C101[SITUACAO_OS]),0)</f>
        <v>F</v>
      </c>
      <c r="N153" t="str">
        <f>_xlfn.XLOOKUP(tb_C103[[#This Row],[OS]],[1]!tb_C101[OS],[1]!tb_C101[OFICINA])</f>
        <v>Mecanico</v>
      </c>
      <c r="O153" s="14">
        <f>tb_C103[[#This Row],[FIM]] - tb_C103[[#This Row],[INICIO]]</f>
        <v>0</v>
      </c>
    </row>
    <row r="154" spans="2:15" x14ac:dyDescent="0.25">
      <c r="B154">
        <v>101</v>
      </c>
      <c r="C154">
        <v>1</v>
      </c>
      <c r="D154" t="s">
        <v>8677</v>
      </c>
      <c r="E154" s="9"/>
      <c r="F154" s="9"/>
      <c r="G154">
        <v>112</v>
      </c>
      <c r="H154" t="s">
        <v>237</v>
      </c>
      <c r="I154" t="s">
        <v>184</v>
      </c>
      <c r="J154" t="s">
        <v>8683</v>
      </c>
      <c r="K154" s="9">
        <v>44872.368055555555</v>
      </c>
      <c r="L154" s="13">
        <f>IFERROR(_xlfn.XLOOKUP(tb_C103[[#This Row],[OS]],[1]!tb_C101[OS],[1]!tb_C101[DATA_ABERTURA]),0)</f>
        <v>44791.523333333331</v>
      </c>
      <c r="M154" s="7" t="str">
        <f>IFERROR(_xlfn.XLOOKUP(tb_C103[[#This Row],[OS]],[1]!tb_C101[OS],[1]!tb_C101[SITUACAO_OS]),0)</f>
        <v>F</v>
      </c>
      <c r="N154" t="str">
        <f>_xlfn.XLOOKUP(tb_C103[[#This Row],[OS]],[1]!tb_C101[OS],[1]!tb_C101[OFICINA])</f>
        <v>Mecanico</v>
      </c>
      <c r="O154" s="14">
        <f>tb_C103[[#This Row],[FIM]] - tb_C103[[#This Row],[INICIO]]</f>
        <v>0</v>
      </c>
    </row>
    <row r="155" spans="2:15" x14ac:dyDescent="0.25">
      <c r="B155">
        <v>102</v>
      </c>
      <c r="C155">
        <v>3</v>
      </c>
      <c r="D155" t="s">
        <v>8673</v>
      </c>
      <c r="E155" s="9"/>
      <c r="F155" s="9"/>
      <c r="G155">
        <v>109</v>
      </c>
      <c r="H155" t="s">
        <v>185</v>
      </c>
      <c r="I155" t="s">
        <v>184</v>
      </c>
      <c r="J155" t="s">
        <v>8671</v>
      </c>
      <c r="K155" s="9">
        <v>44872.368750000001</v>
      </c>
      <c r="L155" s="13">
        <f>IFERROR(_xlfn.XLOOKUP(tb_C103[[#This Row],[OS]],[1]!tb_C101[OS],[1]!tb_C101[DATA_ABERTURA]),0)</f>
        <v>44792.677858796298</v>
      </c>
      <c r="M155" s="7" t="str">
        <f>IFERROR(_xlfn.XLOOKUP(tb_C103[[#This Row],[OS]],[1]!tb_C101[OS],[1]!tb_C101[SITUACAO_OS]),0)</f>
        <v>F</v>
      </c>
      <c r="N155" t="str">
        <f>_xlfn.XLOOKUP(tb_C103[[#This Row],[OS]],[1]!tb_C101[OS],[1]!tb_C101[OFICINA])</f>
        <v>Mecanico</v>
      </c>
      <c r="O155" s="14">
        <f>tb_C103[[#This Row],[FIM]] - tb_C103[[#This Row],[INICIO]]</f>
        <v>0</v>
      </c>
    </row>
    <row r="156" spans="2:15" x14ac:dyDescent="0.25">
      <c r="B156">
        <v>102</v>
      </c>
      <c r="C156">
        <v>1</v>
      </c>
      <c r="D156" t="s">
        <v>8677</v>
      </c>
      <c r="E156" s="9"/>
      <c r="F156" s="9"/>
      <c r="G156">
        <v>109</v>
      </c>
      <c r="H156" t="s">
        <v>185</v>
      </c>
      <c r="I156" t="s">
        <v>184</v>
      </c>
      <c r="J156" t="s">
        <v>8683</v>
      </c>
      <c r="K156" s="9">
        <v>44872.368750000001</v>
      </c>
      <c r="L156" s="13">
        <f>IFERROR(_xlfn.XLOOKUP(tb_C103[[#This Row],[OS]],[1]!tb_C101[OS],[1]!tb_C101[DATA_ABERTURA]),0)</f>
        <v>44792.677858796298</v>
      </c>
      <c r="M156" s="7" t="str">
        <f>IFERROR(_xlfn.XLOOKUP(tb_C103[[#This Row],[OS]],[1]!tb_C101[OS],[1]!tb_C101[SITUACAO_OS]),0)</f>
        <v>F</v>
      </c>
      <c r="N156" t="str">
        <f>_xlfn.XLOOKUP(tb_C103[[#This Row],[OS]],[1]!tb_C101[OS],[1]!tb_C101[OFICINA])</f>
        <v>Mecanico</v>
      </c>
      <c r="O156" s="14">
        <f>tb_C103[[#This Row],[FIM]] - tb_C103[[#This Row],[INICIO]]</f>
        <v>0</v>
      </c>
    </row>
    <row r="157" spans="2:15" x14ac:dyDescent="0.25">
      <c r="B157">
        <v>103</v>
      </c>
      <c r="C157">
        <v>3</v>
      </c>
      <c r="D157" t="s">
        <v>8673</v>
      </c>
      <c r="E157" s="9"/>
      <c r="F157" s="9"/>
      <c r="G157">
        <v>117</v>
      </c>
      <c r="H157" t="s">
        <v>354</v>
      </c>
      <c r="I157" t="s">
        <v>184</v>
      </c>
      <c r="J157" t="s">
        <v>8674</v>
      </c>
      <c r="K157" s="9">
        <v>44872.368750000001</v>
      </c>
      <c r="L157" s="13">
        <f>IFERROR(_xlfn.XLOOKUP(tb_C103[[#This Row],[OS]],[1]!tb_C101[OS],[1]!tb_C101[DATA_ABERTURA]),0)</f>
        <v>44794.910983796297</v>
      </c>
      <c r="M157" s="7" t="str">
        <f>IFERROR(_xlfn.XLOOKUP(tb_C103[[#This Row],[OS]],[1]!tb_C101[OS],[1]!tb_C101[SITUACAO_OS]),0)</f>
        <v>F</v>
      </c>
      <c r="N157" t="str">
        <f>_xlfn.XLOOKUP(tb_C103[[#This Row],[OS]],[1]!tb_C101[OS],[1]!tb_C101[OFICINA])</f>
        <v>Eletrico</v>
      </c>
      <c r="O157" s="14">
        <f>tb_C103[[#This Row],[FIM]] - tb_C103[[#This Row],[INICIO]]</f>
        <v>0</v>
      </c>
    </row>
    <row r="158" spans="2:15" x14ac:dyDescent="0.25">
      <c r="B158">
        <v>103</v>
      </c>
      <c r="C158">
        <v>1</v>
      </c>
      <c r="D158" t="s">
        <v>8677</v>
      </c>
      <c r="E158" s="9"/>
      <c r="F158" s="9"/>
      <c r="G158">
        <v>117</v>
      </c>
      <c r="H158" t="s">
        <v>354</v>
      </c>
      <c r="I158" t="s">
        <v>184</v>
      </c>
      <c r="J158" t="s">
        <v>8683</v>
      </c>
      <c r="K158" s="9">
        <v>44872.368750000001</v>
      </c>
      <c r="L158" s="13">
        <f>IFERROR(_xlfn.XLOOKUP(tb_C103[[#This Row],[OS]],[1]!tb_C101[OS],[1]!tb_C101[DATA_ABERTURA]),0)</f>
        <v>44794.910983796297</v>
      </c>
      <c r="M158" s="7" t="str">
        <f>IFERROR(_xlfn.XLOOKUP(tb_C103[[#This Row],[OS]],[1]!tb_C101[OS],[1]!tb_C101[SITUACAO_OS]),0)</f>
        <v>F</v>
      </c>
      <c r="N158" t="str">
        <f>_xlfn.XLOOKUP(tb_C103[[#This Row],[OS]],[1]!tb_C101[OS],[1]!tb_C101[OFICINA])</f>
        <v>Eletrico</v>
      </c>
      <c r="O158" s="14">
        <f>tb_C103[[#This Row],[FIM]] - tb_C103[[#This Row],[INICIO]]</f>
        <v>0</v>
      </c>
    </row>
    <row r="159" spans="2:15" x14ac:dyDescent="0.25">
      <c r="B159">
        <v>104</v>
      </c>
      <c r="C159">
        <v>3</v>
      </c>
      <c r="D159" t="s">
        <v>8673</v>
      </c>
      <c r="E159" s="9"/>
      <c r="F159" s="9"/>
      <c r="G159">
        <v>115</v>
      </c>
      <c r="H159" t="s">
        <v>197</v>
      </c>
      <c r="I159" t="s">
        <v>184</v>
      </c>
      <c r="J159" t="s">
        <v>8671</v>
      </c>
      <c r="K159" s="9">
        <v>44872.368750000001</v>
      </c>
      <c r="L159" s="13">
        <f>IFERROR(_xlfn.XLOOKUP(tb_C103[[#This Row],[OS]],[1]!tb_C101[OS],[1]!tb_C101[DATA_ABERTURA]),0)</f>
        <v>44802.681203703702</v>
      </c>
      <c r="M159" s="7" t="str">
        <f>IFERROR(_xlfn.XLOOKUP(tb_C103[[#This Row],[OS]],[1]!tb_C101[OS],[1]!tb_C101[SITUACAO_OS]),0)</f>
        <v>F</v>
      </c>
      <c r="N159" t="str">
        <f>_xlfn.XLOOKUP(tb_C103[[#This Row],[OS]],[1]!tb_C101[OS],[1]!tb_C101[OFICINA])</f>
        <v>Mecanico</v>
      </c>
      <c r="O159" s="14">
        <f>tb_C103[[#This Row],[FIM]] - tb_C103[[#This Row],[INICIO]]</f>
        <v>0</v>
      </c>
    </row>
    <row r="160" spans="2:15" x14ac:dyDescent="0.25">
      <c r="B160">
        <v>104</v>
      </c>
      <c r="C160">
        <v>1</v>
      </c>
      <c r="D160" t="s">
        <v>8677</v>
      </c>
      <c r="E160" s="9"/>
      <c r="F160" s="9"/>
      <c r="G160">
        <v>115</v>
      </c>
      <c r="H160" t="s">
        <v>197</v>
      </c>
      <c r="I160" t="s">
        <v>184</v>
      </c>
      <c r="J160" t="s">
        <v>8683</v>
      </c>
      <c r="K160" s="9">
        <v>44872.368750000001</v>
      </c>
      <c r="L160" s="13">
        <f>IFERROR(_xlfn.XLOOKUP(tb_C103[[#This Row],[OS]],[1]!tb_C101[OS],[1]!tb_C101[DATA_ABERTURA]),0)</f>
        <v>44802.681203703702</v>
      </c>
      <c r="M160" s="7" t="str">
        <f>IFERROR(_xlfn.XLOOKUP(tb_C103[[#This Row],[OS]],[1]!tb_C101[OS],[1]!tb_C101[SITUACAO_OS]),0)</f>
        <v>F</v>
      </c>
      <c r="N160" t="str">
        <f>_xlfn.XLOOKUP(tb_C103[[#This Row],[OS]],[1]!tb_C101[OS],[1]!tb_C101[OFICINA])</f>
        <v>Mecanico</v>
      </c>
      <c r="O160" s="14">
        <f>tb_C103[[#This Row],[FIM]] - tb_C103[[#This Row],[INICIO]]</f>
        <v>0</v>
      </c>
    </row>
    <row r="161" spans="2:15" x14ac:dyDescent="0.25">
      <c r="B161">
        <v>105</v>
      </c>
      <c r="C161">
        <v>3</v>
      </c>
      <c r="D161" t="s">
        <v>8673</v>
      </c>
      <c r="E161" s="9"/>
      <c r="F161" s="9"/>
      <c r="G161">
        <v>116</v>
      </c>
      <c r="H161" t="s">
        <v>290</v>
      </c>
      <c r="I161" t="s">
        <v>184</v>
      </c>
      <c r="J161" t="s">
        <v>8671</v>
      </c>
      <c r="K161" s="9">
        <v>44872.369444444441</v>
      </c>
      <c r="L161" s="13">
        <f>IFERROR(_xlfn.XLOOKUP(tb_C103[[#This Row],[OS]],[1]!tb_C101[OS],[1]!tb_C101[DATA_ABERTURA]),0)</f>
        <v>44805.672268518516</v>
      </c>
      <c r="M161" s="7" t="str">
        <f>IFERROR(_xlfn.XLOOKUP(tb_C103[[#This Row],[OS]],[1]!tb_C101[OS],[1]!tb_C101[SITUACAO_OS]),0)</f>
        <v>F</v>
      </c>
      <c r="N161" t="str">
        <f>_xlfn.XLOOKUP(tb_C103[[#This Row],[OS]],[1]!tb_C101[OS],[1]!tb_C101[OFICINA])</f>
        <v>Mecanico</v>
      </c>
      <c r="O161" s="14">
        <f>tb_C103[[#This Row],[FIM]] - tb_C103[[#This Row],[INICIO]]</f>
        <v>0</v>
      </c>
    </row>
    <row r="162" spans="2:15" x14ac:dyDescent="0.25">
      <c r="B162">
        <v>105</v>
      </c>
      <c r="C162">
        <v>1</v>
      </c>
      <c r="D162" t="s">
        <v>8677</v>
      </c>
      <c r="E162" s="9"/>
      <c r="F162" s="9"/>
      <c r="G162">
        <v>116</v>
      </c>
      <c r="H162" t="s">
        <v>290</v>
      </c>
      <c r="I162" t="s">
        <v>184</v>
      </c>
      <c r="J162" t="s">
        <v>8683</v>
      </c>
      <c r="K162" s="9">
        <v>44872.369444444441</v>
      </c>
      <c r="L162" s="13">
        <f>IFERROR(_xlfn.XLOOKUP(tb_C103[[#This Row],[OS]],[1]!tb_C101[OS],[1]!tb_C101[DATA_ABERTURA]),0)</f>
        <v>44805.672268518516</v>
      </c>
      <c r="M162" s="7" t="str">
        <f>IFERROR(_xlfn.XLOOKUP(tb_C103[[#This Row],[OS]],[1]!tb_C101[OS],[1]!tb_C101[SITUACAO_OS]),0)</f>
        <v>F</v>
      </c>
      <c r="N162" t="str">
        <f>_xlfn.XLOOKUP(tb_C103[[#This Row],[OS]],[1]!tb_C101[OS],[1]!tb_C101[OFICINA])</f>
        <v>Mecanico</v>
      </c>
      <c r="O162" s="14">
        <f>tb_C103[[#This Row],[FIM]] - tb_C103[[#This Row],[INICIO]]</f>
        <v>0</v>
      </c>
    </row>
    <row r="163" spans="2:15" x14ac:dyDescent="0.25">
      <c r="B163">
        <v>106</v>
      </c>
      <c r="C163">
        <v>3</v>
      </c>
      <c r="D163" t="s">
        <v>8673</v>
      </c>
      <c r="E163" s="9"/>
      <c r="F163" s="9"/>
      <c r="G163">
        <v>117</v>
      </c>
      <c r="H163" t="s">
        <v>354</v>
      </c>
      <c r="I163" t="s">
        <v>184</v>
      </c>
      <c r="J163" t="s">
        <v>8671</v>
      </c>
      <c r="K163" s="9">
        <v>44872.369444444441</v>
      </c>
      <c r="L163" s="13">
        <f>IFERROR(_xlfn.XLOOKUP(tb_C103[[#This Row],[OS]],[1]!tb_C101[OS],[1]!tb_C101[DATA_ABERTURA]),0)</f>
        <v>44818.596898148149</v>
      </c>
      <c r="M163" s="7" t="str">
        <f>IFERROR(_xlfn.XLOOKUP(tb_C103[[#This Row],[OS]],[1]!tb_C101[OS],[1]!tb_C101[SITUACAO_OS]),0)</f>
        <v>F</v>
      </c>
      <c r="N163" t="str">
        <f>_xlfn.XLOOKUP(tb_C103[[#This Row],[OS]],[1]!tb_C101[OS],[1]!tb_C101[OFICINA])</f>
        <v>Mecanico</v>
      </c>
      <c r="O163" s="14">
        <f>tb_C103[[#This Row],[FIM]] - tb_C103[[#This Row],[INICIO]]</f>
        <v>0</v>
      </c>
    </row>
    <row r="164" spans="2:15" x14ac:dyDescent="0.25">
      <c r="B164">
        <v>106</v>
      </c>
      <c r="C164">
        <v>1</v>
      </c>
      <c r="D164" t="s">
        <v>8677</v>
      </c>
      <c r="E164" s="9"/>
      <c r="F164" s="9"/>
      <c r="G164">
        <v>117</v>
      </c>
      <c r="H164" t="s">
        <v>354</v>
      </c>
      <c r="I164" t="s">
        <v>184</v>
      </c>
      <c r="J164" t="s">
        <v>8683</v>
      </c>
      <c r="K164" s="9">
        <v>44872.369444444441</v>
      </c>
      <c r="L164" s="13">
        <f>IFERROR(_xlfn.XLOOKUP(tb_C103[[#This Row],[OS]],[1]!tb_C101[OS],[1]!tb_C101[DATA_ABERTURA]),0)</f>
        <v>44818.596898148149</v>
      </c>
      <c r="M164" s="7" t="str">
        <f>IFERROR(_xlfn.XLOOKUP(tb_C103[[#This Row],[OS]],[1]!tb_C101[OS],[1]!tb_C101[SITUACAO_OS]),0)</f>
        <v>F</v>
      </c>
      <c r="N164" t="str">
        <f>_xlfn.XLOOKUP(tb_C103[[#This Row],[OS]],[1]!tb_C101[OS],[1]!tb_C101[OFICINA])</f>
        <v>Mecanico</v>
      </c>
      <c r="O164" s="14">
        <f>tb_C103[[#This Row],[FIM]] - tb_C103[[#This Row],[INICIO]]</f>
        <v>0</v>
      </c>
    </row>
    <row r="165" spans="2:15" x14ac:dyDescent="0.25">
      <c r="B165">
        <v>107</v>
      </c>
      <c r="C165">
        <v>3</v>
      </c>
      <c r="D165" t="s">
        <v>8673</v>
      </c>
      <c r="E165" s="9"/>
      <c r="F165" s="9"/>
      <c r="G165">
        <v>108</v>
      </c>
      <c r="H165" t="s">
        <v>317</v>
      </c>
      <c r="I165" t="s">
        <v>184</v>
      </c>
      <c r="J165" t="s">
        <v>8674</v>
      </c>
      <c r="K165" s="9">
        <v>44872.369444444441</v>
      </c>
      <c r="L165" s="13">
        <f>IFERROR(_xlfn.XLOOKUP(tb_C103[[#This Row],[OS]],[1]!tb_C101[OS],[1]!tb_C101[DATA_ABERTURA]),0)</f>
        <v>44824.242083333331</v>
      </c>
      <c r="M165" s="7" t="str">
        <f>IFERROR(_xlfn.XLOOKUP(tb_C103[[#This Row],[OS]],[1]!tb_C101[OS],[1]!tb_C101[SITUACAO_OS]),0)</f>
        <v>F</v>
      </c>
      <c r="N165" t="str">
        <f>_xlfn.XLOOKUP(tb_C103[[#This Row],[OS]],[1]!tb_C101[OS],[1]!tb_C101[OFICINA])</f>
        <v>Eletrico</v>
      </c>
      <c r="O165" s="14">
        <f>tb_C103[[#This Row],[FIM]] - tb_C103[[#This Row],[INICIO]]</f>
        <v>0</v>
      </c>
    </row>
    <row r="166" spans="2:15" x14ac:dyDescent="0.25">
      <c r="B166">
        <v>107</v>
      </c>
      <c r="C166">
        <v>1</v>
      </c>
      <c r="D166" t="s">
        <v>8677</v>
      </c>
      <c r="E166" s="9"/>
      <c r="F166" s="9"/>
      <c r="G166">
        <v>108</v>
      </c>
      <c r="H166" t="s">
        <v>317</v>
      </c>
      <c r="I166" t="s">
        <v>184</v>
      </c>
      <c r="J166" t="s">
        <v>8683</v>
      </c>
      <c r="K166" s="9">
        <v>44872.369444444441</v>
      </c>
      <c r="L166" s="13">
        <f>IFERROR(_xlfn.XLOOKUP(tb_C103[[#This Row],[OS]],[1]!tb_C101[OS],[1]!tb_C101[DATA_ABERTURA]),0)</f>
        <v>44824.242083333331</v>
      </c>
      <c r="M166" s="7" t="str">
        <f>IFERROR(_xlfn.XLOOKUP(tb_C103[[#This Row],[OS]],[1]!tb_C101[OS],[1]!tb_C101[SITUACAO_OS]),0)</f>
        <v>F</v>
      </c>
      <c r="N166" t="str">
        <f>_xlfn.XLOOKUP(tb_C103[[#This Row],[OS]],[1]!tb_C101[OS],[1]!tb_C101[OFICINA])</f>
        <v>Eletrico</v>
      </c>
      <c r="O166" s="14">
        <f>tb_C103[[#This Row],[FIM]] - tb_C103[[#This Row],[INICIO]]</f>
        <v>0</v>
      </c>
    </row>
    <row r="167" spans="2:15" x14ac:dyDescent="0.25">
      <c r="B167">
        <v>108</v>
      </c>
      <c r="C167">
        <v>1</v>
      </c>
      <c r="D167" t="s">
        <v>8677</v>
      </c>
      <c r="E167" s="9"/>
      <c r="F167" s="9"/>
      <c r="G167">
        <v>117</v>
      </c>
      <c r="H167" t="s">
        <v>354</v>
      </c>
      <c r="I167" t="s">
        <v>184</v>
      </c>
      <c r="J167" t="s">
        <v>8671</v>
      </c>
      <c r="K167" s="9">
        <v>44872.369444444441</v>
      </c>
      <c r="L167" s="13">
        <f>IFERROR(_xlfn.XLOOKUP(tb_C103[[#This Row],[OS]],[1]!tb_C101[OS],[1]!tb_C101[DATA_ABERTURA]),0)</f>
        <v>44827.240543981483</v>
      </c>
      <c r="M167" s="7" t="str">
        <f>IFERROR(_xlfn.XLOOKUP(tb_C103[[#This Row],[OS]],[1]!tb_C101[OS],[1]!tb_C101[SITUACAO_OS]),0)</f>
        <v>F</v>
      </c>
      <c r="N167" t="str">
        <f>_xlfn.XLOOKUP(tb_C103[[#This Row],[OS]],[1]!tb_C101[OS],[1]!tb_C101[OFICINA])</f>
        <v>Mecanico</v>
      </c>
      <c r="O167" s="14">
        <f>tb_C103[[#This Row],[FIM]] - tb_C103[[#This Row],[INICIO]]</f>
        <v>0</v>
      </c>
    </row>
    <row r="168" spans="2:15" x14ac:dyDescent="0.25">
      <c r="B168">
        <v>108</v>
      </c>
      <c r="C168">
        <v>1</v>
      </c>
      <c r="D168" t="s">
        <v>8677</v>
      </c>
      <c r="E168" s="9"/>
      <c r="F168" s="9"/>
      <c r="G168">
        <v>117</v>
      </c>
      <c r="H168" t="s">
        <v>354</v>
      </c>
      <c r="I168" t="s">
        <v>184</v>
      </c>
      <c r="J168" t="s">
        <v>8683</v>
      </c>
      <c r="K168" s="9">
        <v>44872.369444444441</v>
      </c>
      <c r="L168" s="13">
        <f>IFERROR(_xlfn.XLOOKUP(tb_C103[[#This Row],[OS]],[1]!tb_C101[OS],[1]!tb_C101[DATA_ABERTURA]),0)</f>
        <v>44827.240543981483</v>
      </c>
      <c r="M168" s="7" t="str">
        <f>IFERROR(_xlfn.XLOOKUP(tb_C103[[#This Row],[OS]],[1]!tb_C101[OS],[1]!tb_C101[SITUACAO_OS]),0)</f>
        <v>F</v>
      </c>
      <c r="N168" t="str">
        <f>_xlfn.XLOOKUP(tb_C103[[#This Row],[OS]],[1]!tb_C101[OS],[1]!tb_C101[OFICINA])</f>
        <v>Mecanico</v>
      </c>
      <c r="O168" s="14">
        <f>tb_C103[[#This Row],[FIM]] - tb_C103[[#This Row],[INICIO]]</f>
        <v>0</v>
      </c>
    </row>
    <row r="169" spans="2:15" x14ac:dyDescent="0.25">
      <c r="B169">
        <v>109</v>
      </c>
      <c r="C169">
        <v>3</v>
      </c>
      <c r="D169" t="s">
        <v>8673</v>
      </c>
      <c r="E169" s="9"/>
      <c r="F169" s="9"/>
      <c r="G169">
        <v>115</v>
      </c>
      <c r="H169" t="s">
        <v>197</v>
      </c>
      <c r="I169" t="s">
        <v>184</v>
      </c>
      <c r="J169" t="s">
        <v>8674</v>
      </c>
      <c r="K169" s="9">
        <v>44872.370138888888</v>
      </c>
      <c r="L169" s="13">
        <f>IFERROR(_xlfn.XLOOKUP(tb_C103[[#This Row],[OS]],[1]!tb_C101[OS],[1]!tb_C101[DATA_ABERTURA]),0)</f>
        <v>44840.855092592596</v>
      </c>
      <c r="M169" s="7" t="str">
        <f>IFERROR(_xlfn.XLOOKUP(tb_C103[[#This Row],[OS]],[1]!tb_C101[OS],[1]!tb_C101[SITUACAO_OS]),0)</f>
        <v>F</v>
      </c>
      <c r="N169" t="str">
        <f>_xlfn.XLOOKUP(tb_C103[[#This Row],[OS]],[1]!tb_C101[OS],[1]!tb_C101[OFICINA])</f>
        <v>Eletrico</v>
      </c>
      <c r="O169" s="14">
        <f>tb_C103[[#This Row],[FIM]] - tb_C103[[#This Row],[INICIO]]</f>
        <v>0</v>
      </c>
    </row>
    <row r="170" spans="2:15" x14ac:dyDescent="0.25">
      <c r="B170">
        <v>109</v>
      </c>
      <c r="C170">
        <v>1</v>
      </c>
      <c r="D170" t="s">
        <v>8677</v>
      </c>
      <c r="E170" s="9"/>
      <c r="F170" s="9"/>
      <c r="G170">
        <v>115</v>
      </c>
      <c r="H170" t="s">
        <v>197</v>
      </c>
      <c r="I170" t="s">
        <v>184</v>
      </c>
      <c r="J170" t="s">
        <v>8683</v>
      </c>
      <c r="K170" s="9">
        <v>44872.370138888888</v>
      </c>
      <c r="L170" s="13">
        <f>IFERROR(_xlfn.XLOOKUP(tb_C103[[#This Row],[OS]],[1]!tb_C101[OS],[1]!tb_C101[DATA_ABERTURA]),0)</f>
        <v>44840.855092592596</v>
      </c>
      <c r="M170" s="7" t="str">
        <f>IFERROR(_xlfn.XLOOKUP(tb_C103[[#This Row],[OS]],[1]!tb_C101[OS],[1]!tb_C101[SITUACAO_OS]),0)</f>
        <v>F</v>
      </c>
      <c r="N170" t="str">
        <f>_xlfn.XLOOKUP(tb_C103[[#This Row],[OS]],[1]!tb_C101[OS],[1]!tb_C101[OFICINA])</f>
        <v>Eletrico</v>
      </c>
      <c r="O170" s="14">
        <f>tb_C103[[#This Row],[FIM]] - tb_C103[[#This Row],[INICIO]]</f>
        <v>0</v>
      </c>
    </row>
    <row r="171" spans="2:15" x14ac:dyDescent="0.25">
      <c r="B171">
        <v>110</v>
      </c>
      <c r="C171">
        <v>3</v>
      </c>
      <c r="D171" t="s">
        <v>8673</v>
      </c>
      <c r="E171" s="9"/>
      <c r="F171" s="9"/>
      <c r="G171">
        <v>115</v>
      </c>
      <c r="H171" t="s">
        <v>197</v>
      </c>
      <c r="I171" t="s">
        <v>184</v>
      </c>
      <c r="J171" t="s">
        <v>8674</v>
      </c>
      <c r="K171" s="9">
        <v>44872.370138888888</v>
      </c>
      <c r="L171" s="13">
        <f>IFERROR(_xlfn.XLOOKUP(tb_C103[[#This Row],[OS]],[1]!tb_C101[OS],[1]!tb_C101[DATA_ABERTURA]),0)</f>
        <v>44840.855127314811</v>
      </c>
      <c r="M171" s="7" t="str">
        <f>IFERROR(_xlfn.XLOOKUP(tb_C103[[#This Row],[OS]],[1]!tb_C101[OS],[1]!tb_C101[SITUACAO_OS]),0)</f>
        <v>F</v>
      </c>
      <c r="N171" t="str">
        <f>_xlfn.XLOOKUP(tb_C103[[#This Row],[OS]],[1]!tb_C101[OS],[1]!tb_C101[OFICINA])</f>
        <v>Eletrico</v>
      </c>
      <c r="O171" s="14">
        <f>tb_C103[[#This Row],[FIM]] - tb_C103[[#This Row],[INICIO]]</f>
        <v>0</v>
      </c>
    </row>
    <row r="172" spans="2:15" x14ac:dyDescent="0.25">
      <c r="B172">
        <v>110</v>
      </c>
      <c r="C172">
        <v>1</v>
      </c>
      <c r="D172" t="s">
        <v>8677</v>
      </c>
      <c r="E172" s="9"/>
      <c r="F172" s="9"/>
      <c r="G172">
        <v>115</v>
      </c>
      <c r="H172" t="s">
        <v>197</v>
      </c>
      <c r="I172" t="s">
        <v>184</v>
      </c>
      <c r="J172" t="s">
        <v>8683</v>
      </c>
      <c r="K172" s="9">
        <v>44872.370138888888</v>
      </c>
      <c r="L172" s="13">
        <f>IFERROR(_xlfn.XLOOKUP(tb_C103[[#This Row],[OS]],[1]!tb_C101[OS],[1]!tb_C101[DATA_ABERTURA]),0)</f>
        <v>44840.855127314811</v>
      </c>
      <c r="M172" s="7" t="str">
        <f>IFERROR(_xlfn.XLOOKUP(tb_C103[[#This Row],[OS]],[1]!tb_C101[OS],[1]!tb_C101[SITUACAO_OS]),0)</f>
        <v>F</v>
      </c>
      <c r="N172" t="str">
        <f>_xlfn.XLOOKUP(tb_C103[[#This Row],[OS]],[1]!tb_C101[OS],[1]!tb_C101[OFICINA])</f>
        <v>Eletrico</v>
      </c>
      <c r="O172" s="14">
        <f>tb_C103[[#This Row],[FIM]] - tb_C103[[#This Row],[INICIO]]</f>
        <v>0</v>
      </c>
    </row>
    <row r="173" spans="2:15" x14ac:dyDescent="0.25">
      <c r="B173">
        <v>111</v>
      </c>
      <c r="C173">
        <v>3</v>
      </c>
      <c r="D173" t="s">
        <v>8673</v>
      </c>
      <c r="E173" s="9"/>
      <c r="F173" s="9"/>
      <c r="G173">
        <v>115</v>
      </c>
      <c r="H173" t="s">
        <v>197</v>
      </c>
      <c r="I173" t="s">
        <v>184</v>
      </c>
      <c r="J173" t="s">
        <v>8674</v>
      </c>
      <c r="K173" s="9">
        <v>44872.370833333334</v>
      </c>
      <c r="L173" s="13">
        <f>IFERROR(_xlfn.XLOOKUP(tb_C103[[#This Row],[OS]],[1]!tb_C101[OS],[1]!tb_C101[DATA_ABERTURA]),0)</f>
        <v>44840.855300925927</v>
      </c>
      <c r="M173" s="7" t="str">
        <f>IFERROR(_xlfn.XLOOKUP(tb_C103[[#This Row],[OS]],[1]!tb_C101[OS],[1]!tb_C101[SITUACAO_OS]),0)</f>
        <v>F</v>
      </c>
      <c r="N173" t="str">
        <f>_xlfn.XLOOKUP(tb_C103[[#This Row],[OS]],[1]!tb_C101[OS],[1]!tb_C101[OFICINA])</f>
        <v>Eletrico</v>
      </c>
      <c r="O173" s="14">
        <f>tb_C103[[#This Row],[FIM]] - tb_C103[[#This Row],[INICIO]]</f>
        <v>0</v>
      </c>
    </row>
    <row r="174" spans="2:15" x14ac:dyDescent="0.25">
      <c r="B174">
        <v>111</v>
      </c>
      <c r="C174">
        <v>1</v>
      </c>
      <c r="D174" t="s">
        <v>8677</v>
      </c>
      <c r="E174" s="9"/>
      <c r="F174" s="9"/>
      <c r="G174">
        <v>115</v>
      </c>
      <c r="H174" t="s">
        <v>197</v>
      </c>
      <c r="I174" t="s">
        <v>184</v>
      </c>
      <c r="J174" t="s">
        <v>8683</v>
      </c>
      <c r="K174" s="9">
        <v>44872.370833333334</v>
      </c>
      <c r="L174" s="13">
        <f>IFERROR(_xlfn.XLOOKUP(tb_C103[[#This Row],[OS]],[1]!tb_C101[OS],[1]!tb_C101[DATA_ABERTURA]),0)</f>
        <v>44840.855300925927</v>
      </c>
      <c r="M174" s="7" t="str">
        <f>IFERROR(_xlfn.XLOOKUP(tb_C103[[#This Row],[OS]],[1]!tb_C101[OS],[1]!tb_C101[SITUACAO_OS]),0)</f>
        <v>F</v>
      </c>
      <c r="N174" t="str">
        <f>_xlfn.XLOOKUP(tb_C103[[#This Row],[OS]],[1]!tb_C101[OS],[1]!tb_C101[OFICINA])</f>
        <v>Eletrico</v>
      </c>
      <c r="O174" s="14">
        <f>tb_C103[[#This Row],[FIM]] - tb_C103[[#This Row],[INICIO]]</f>
        <v>0</v>
      </c>
    </row>
    <row r="175" spans="2:15" x14ac:dyDescent="0.25">
      <c r="B175">
        <v>112</v>
      </c>
      <c r="C175">
        <v>3</v>
      </c>
      <c r="D175" t="s">
        <v>8673</v>
      </c>
      <c r="E175" s="9"/>
      <c r="F175" s="9"/>
      <c r="G175">
        <v>115</v>
      </c>
      <c r="H175" t="s">
        <v>197</v>
      </c>
      <c r="I175" t="s">
        <v>184</v>
      </c>
      <c r="J175" t="s">
        <v>8682</v>
      </c>
      <c r="K175" s="9">
        <v>45443.647268518522</v>
      </c>
      <c r="L175" s="13">
        <f>IFERROR(_xlfn.XLOOKUP(tb_C103[[#This Row],[OS]],[1]!tb_C101[OS],[1]!tb_C101[DATA_ABERTURA]),0)</f>
        <v>44840.855347222219</v>
      </c>
      <c r="M175" s="7" t="str">
        <f>IFERROR(_xlfn.XLOOKUP(tb_C103[[#This Row],[OS]],[1]!tb_C101[OS],[1]!tb_C101[SITUACAO_OS]),0)</f>
        <v>F</v>
      </c>
      <c r="N175" t="str">
        <f>_xlfn.XLOOKUP(tb_C103[[#This Row],[OS]],[1]!tb_C101[OS],[1]!tb_C101[OFICINA])</f>
        <v>AUTOMATICO - TROCAR</v>
      </c>
      <c r="O175" s="14">
        <f>tb_C103[[#This Row],[FIM]] - tb_C103[[#This Row],[INICIO]]</f>
        <v>0</v>
      </c>
    </row>
    <row r="176" spans="2:15" x14ac:dyDescent="0.25">
      <c r="B176">
        <v>113</v>
      </c>
      <c r="C176">
        <v>3</v>
      </c>
      <c r="D176" t="s">
        <v>8673</v>
      </c>
      <c r="E176" s="9"/>
      <c r="F176" s="9"/>
      <c r="G176">
        <v>115</v>
      </c>
      <c r="H176" t="s">
        <v>197</v>
      </c>
      <c r="I176" t="s">
        <v>184</v>
      </c>
      <c r="J176" t="s">
        <v>8682</v>
      </c>
      <c r="K176" s="9">
        <v>44872.370833333334</v>
      </c>
      <c r="L176" s="13">
        <f>IFERROR(_xlfn.XLOOKUP(tb_C103[[#This Row],[OS]],[1]!tb_C101[OS],[1]!tb_C101[DATA_ABERTURA]),0)</f>
        <v>44840.855798611112</v>
      </c>
      <c r="M176" s="7" t="str">
        <f>IFERROR(_xlfn.XLOOKUP(tb_C103[[#This Row],[OS]],[1]!tb_C101[OS],[1]!tb_C101[SITUACAO_OS]),0)</f>
        <v>F</v>
      </c>
      <c r="N176" t="str">
        <f>_xlfn.XLOOKUP(tb_C103[[#This Row],[OS]],[1]!tb_C101[OS],[1]!tb_C101[OFICINA])</f>
        <v>AUTOMATICO - TROCAR</v>
      </c>
      <c r="O176" s="14">
        <f>tb_C103[[#This Row],[FIM]] - tb_C103[[#This Row],[INICIO]]</f>
        <v>0</v>
      </c>
    </row>
    <row r="177" spans="1:15" x14ac:dyDescent="0.25">
      <c r="B177">
        <v>113</v>
      </c>
      <c r="C177">
        <v>1</v>
      </c>
      <c r="D177" t="s">
        <v>8677</v>
      </c>
      <c r="E177" s="9"/>
      <c r="F177" s="9"/>
      <c r="G177">
        <v>115</v>
      </c>
      <c r="H177" t="s">
        <v>197</v>
      </c>
      <c r="I177" t="s">
        <v>184</v>
      </c>
      <c r="J177" t="s">
        <v>8683</v>
      </c>
      <c r="K177" s="9">
        <v>44872.370833333334</v>
      </c>
      <c r="L177" s="13">
        <f>IFERROR(_xlfn.XLOOKUP(tb_C103[[#This Row],[OS]],[1]!tb_C101[OS],[1]!tb_C101[DATA_ABERTURA]),0)</f>
        <v>44840.855798611112</v>
      </c>
      <c r="M177" s="7" t="str">
        <f>IFERROR(_xlfn.XLOOKUP(tb_C103[[#This Row],[OS]],[1]!tb_C101[OS],[1]!tb_C101[SITUACAO_OS]),0)</f>
        <v>F</v>
      </c>
      <c r="N177" t="str">
        <f>_xlfn.XLOOKUP(tb_C103[[#This Row],[OS]],[1]!tb_C101[OS],[1]!tb_C101[OFICINA])</f>
        <v>AUTOMATICO - TROCAR</v>
      </c>
      <c r="O177" s="14">
        <f>tb_C103[[#This Row],[FIM]] - tb_C103[[#This Row],[INICIO]]</f>
        <v>0</v>
      </c>
    </row>
    <row r="178" spans="1:15" x14ac:dyDescent="0.25">
      <c r="B178">
        <v>114</v>
      </c>
      <c r="C178">
        <v>3</v>
      </c>
      <c r="D178" t="s">
        <v>8673</v>
      </c>
      <c r="E178" s="9">
        <v>44897.000694444447</v>
      </c>
      <c r="F178" s="9">
        <v>44867.001388888886</v>
      </c>
      <c r="G178">
        <v>112</v>
      </c>
      <c r="H178" t="s">
        <v>237</v>
      </c>
      <c r="I178" t="s">
        <v>184</v>
      </c>
      <c r="J178" t="s">
        <v>8671</v>
      </c>
      <c r="K178" s="9">
        <v>44923.679861111108</v>
      </c>
      <c r="L178" s="13">
        <f>IFERROR(_xlfn.XLOOKUP(tb_C103[[#This Row],[OS]],[1]!tb_C101[OS],[1]!tb_C101[DATA_ABERTURA]),0)</f>
        <v>44867.908692129633</v>
      </c>
      <c r="M178" s="7" t="str">
        <f>IFERROR(_xlfn.XLOOKUP(tb_C103[[#This Row],[OS]],[1]!tb_C101[OS],[1]!tb_C101[SITUACAO_OS]),0)</f>
        <v>F</v>
      </c>
      <c r="N178" t="str">
        <f>_xlfn.XLOOKUP(tb_C103[[#This Row],[OS]],[1]!tb_C101[OS],[1]!tb_C101[OFICINA])</f>
        <v>Mecanico</v>
      </c>
      <c r="O178" s="14">
        <f>tb_C103[[#This Row],[FIM]] - tb_C103[[#This Row],[INICIO]]</f>
        <v>-29.999305555560568</v>
      </c>
    </row>
    <row r="179" spans="1:15" x14ac:dyDescent="0.25">
      <c r="A179" t="s">
        <v>6475</v>
      </c>
      <c r="B179">
        <v>114</v>
      </c>
      <c r="C179">
        <v>1</v>
      </c>
      <c r="D179" t="s">
        <v>8677</v>
      </c>
      <c r="E179" s="9">
        <v>44897.000694444447</v>
      </c>
      <c r="F179" s="9">
        <v>44867.001388888886</v>
      </c>
      <c r="G179">
        <v>112</v>
      </c>
      <c r="H179" t="s">
        <v>237</v>
      </c>
      <c r="I179" t="s">
        <v>184</v>
      </c>
      <c r="J179" t="s">
        <v>8683</v>
      </c>
      <c r="K179" s="9">
        <v>44923.679861111108</v>
      </c>
      <c r="L179" s="13">
        <f>IFERROR(_xlfn.XLOOKUP(tb_C103[[#This Row],[OS]],[1]!tb_C101[OS],[1]!tb_C101[DATA_ABERTURA]),0)</f>
        <v>44867.908692129633</v>
      </c>
      <c r="M179" s="7" t="str">
        <f>IFERROR(_xlfn.XLOOKUP(tb_C103[[#This Row],[OS]],[1]!tb_C101[OS],[1]!tb_C101[SITUACAO_OS]),0)</f>
        <v>F</v>
      </c>
      <c r="N179" t="str">
        <f>_xlfn.XLOOKUP(tb_C103[[#This Row],[OS]],[1]!tb_C101[OS],[1]!tb_C101[OFICINA])</f>
        <v>Mecanico</v>
      </c>
      <c r="O179" s="14">
        <f>tb_C103[[#This Row],[FIM]] - tb_C103[[#This Row],[INICIO]]</f>
        <v>-29.999305555560568</v>
      </c>
    </row>
    <row r="180" spans="1:15" x14ac:dyDescent="0.25">
      <c r="B180">
        <v>115</v>
      </c>
      <c r="C180">
        <v>3</v>
      </c>
      <c r="D180" t="s">
        <v>8673</v>
      </c>
      <c r="E180" s="9">
        <v>44872.000694444447</v>
      </c>
      <c r="F180" s="9">
        <v>44872.001388888886</v>
      </c>
      <c r="G180">
        <v>117</v>
      </c>
      <c r="H180" t="s">
        <v>354</v>
      </c>
      <c r="I180" t="s">
        <v>184</v>
      </c>
      <c r="J180" t="s">
        <v>8671</v>
      </c>
      <c r="K180" s="9">
        <v>44872.681250000001</v>
      </c>
      <c r="L180" s="13">
        <f>IFERROR(_xlfn.XLOOKUP(tb_C103[[#This Row],[OS]],[1]!tb_C101[OS],[1]!tb_C101[DATA_ABERTURA]),0)</f>
        <v>44872.502557870372</v>
      </c>
      <c r="M180" s="7" t="str">
        <f>IFERROR(_xlfn.XLOOKUP(tb_C103[[#This Row],[OS]],[1]!tb_C101[OS],[1]!tb_C101[SITUACAO_OS]),0)</f>
        <v>F</v>
      </c>
      <c r="N180" t="str">
        <f>_xlfn.XLOOKUP(tb_C103[[#This Row],[OS]],[1]!tb_C101[OS],[1]!tb_C101[OFICINA])</f>
        <v>Mecanico</v>
      </c>
      <c r="O180" s="14">
        <f>tb_C103[[#This Row],[FIM]] - tb_C103[[#This Row],[INICIO]]</f>
        <v>6.9444443943211809E-4</v>
      </c>
    </row>
    <row r="181" spans="1:15" x14ac:dyDescent="0.25">
      <c r="A181" t="s">
        <v>6475</v>
      </c>
      <c r="B181">
        <v>115</v>
      </c>
      <c r="C181">
        <v>1</v>
      </c>
      <c r="D181" t="s">
        <v>8677</v>
      </c>
      <c r="E181" s="9">
        <v>44872.000694444447</v>
      </c>
      <c r="F181" s="9">
        <v>44872.001388888886</v>
      </c>
      <c r="G181">
        <v>117</v>
      </c>
      <c r="H181" t="s">
        <v>354</v>
      </c>
      <c r="I181" t="s">
        <v>184</v>
      </c>
      <c r="J181" t="s">
        <v>8683</v>
      </c>
      <c r="K181" s="9">
        <v>44872.681250000001</v>
      </c>
      <c r="L181" s="13">
        <f>IFERROR(_xlfn.XLOOKUP(tb_C103[[#This Row],[OS]],[1]!tb_C101[OS],[1]!tb_C101[DATA_ABERTURA]),0)</f>
        <v>44872.502557870372</v>
      </c>
      <c r="M181" s="7" t="str">
        <f>IFERROR(_xlfn.XLOOKUP(tb_C103[[#This Row],[OS]],[1]!tb_C101[OS],[1]!tb_C101[SITUACAO_OS]),0)</f>
        <v>F</v>
      </c>
      <c r="N181" t="str">
        <f>_xlfn.XLOOKUP(tb_C103[[#This Row],[OS]],[1]!tb_C101[OS],[1]!tb_C101[OFICINA])</f>
        <v>Mecanico</v>
      </c>
      <c r="O181" s="14">
        <f>tb_C103[[#This Row],[FIM]] - tb_C103[[#This Row],[INICIO]]</f>
        <v>6.9444443943211809E-4</v>
      </c>
    </row>
    <row r="182" spans="1:15" x14ac:dyDescent="0.25">
      <c r="B182">
        <v>116</v>
      </c>
      <c r="C182">
        <v>3</v>
      </c>
      <c r="D182" t="s">
        <v>8673</v>
      </c>
      <c r="E182" s="9">
        <v>44872.000694444447</v>
      </c>
      <c r="F182" s="9">
        <v>44872.001388888886</v>
      </c>
      <c r="G182">
        <v>117</v>
      </c>
      <c r="H182" t="s">
        <v>354</v>
      </c>
      <c r="I182" t="s">
        <v>184</v>
      </c>
      <c r="J182" t="s">
        <v>8671</v>
      </c>
      <c r="K182" s="9">
        <v>44872.696527777778</v>
      </c>
      <c r="L182" s="13">
        <f>IFERROR(_xlfn.XLOOKUP(tb_C103[[#This Row],[OS]],[1]!tb_C101[OS],[1]!tb_C101[DATA_ABERTURA]),0)</f>
        <v>44872.50271990741</v>
      </c>
      <c r="M182" s="7" t="str">
        <f>IFERROR(_xlfn.XLOOKUP(tb_C103[[#This Row],[OS]],[1]!tb_C101[OS],[1]!tb_C101[SITUACAO_OS]),0)</f>
        <v>F</v>
      </c>
      <c r="N182" t="str">
        <f>_xlfn.XLOOKUP(tb_C103[[#This Row],[OS]],[1]!tb_C101[OS],[1]!tb_C101[OFICINA])</f>
        <v>Mecanico</v>
      </c>
      <c r="O182" s="14">
        <f>tb_C103[[#This Row],[FIM]] - tb_C103[[#This Row],[INICIO]]</f>
        <v>6.9444443943211809E-4</v>
      </c>
    </row>
    <row r="183" spans="1:15" x14ac:dyDescent="0.25">
      <c r="A183" t="s">
        <v>6475</v>
      </c>
      <c r="B183">
        <v>116</v>
      </c>
      <c r="C183">
        <v>1</v>
      </c>
      <c r="D183" t="s">
        <v>8677</v>
      </c>
      <c r="E183" s="9">
        <v>44872.000694444447</v>
      </c>
      <c r="F183" s="9">
        <v>44872.001388888886</v>
      </c>
      <c r="G183">
        <v>117</v>
      </c>
      <c r="H183" t="s">
        <v>354</v>
      </c>
      <c r="I183" t="s">
        <v>184</v>
      </c>
      <c r="J183" t="s">
        <v>8683</v>
      </c>
      <c r="K183" s="9">
        <v>44872.696527777778</v>
      </c>
      <c r="L183" s="13">
        <f>IFERROR(_xlfn.XLOOKUP(tb_C103[[#This Row],[OS]],[1]!tb_C101[OS],[1]!tb_C101[DATA_ABERTURA]),0)</f>
        <v>44872.50271990741</v>
      </c>
      <c r="M183" s="7" t="str">
        <f>IFERROR(_xlfn.XLOOKUP(tb_C103[[#This Row],[OS]],[1]!tb_C101[OS],[1]!tb_C101[SITUACAO_OS]),0)</f>
        <v>F</v>
      </c>
      <c r="N183" t="str">
        <f>_xlfn.XLOOKUP(tb_C103[[#This Row],[OS]],[1]!tb_C101[OS],[1]!tb_C101[OFICINA])</f>
        <v>Mecanico</v>
      </c>
      <c r="O183" s="14">
        <f>tb_C103[[#This Row],[FIM]] - tb_C103[[#This Row],[INICIO]]</f>
        <v>6.9444443943211809E-4</v>
      </c>
    </row>
    <row r="184" spans="1:15" x14ac:dyDescent="0.25">
      <c r="B184">
        <v>117</v>
      </c>
      <c r="C184">
        <v>3</v>
      </c>
      <c r="D184" t="s">
        <v>8673</v>
      </c>
      <c r="E184" s="9">
        <v>44872.000694444447</v>
      </c>
      <c r="F184" s="9">
        <v>44872.001388888886</v>
      </c>
      <c r="G184">
        <v>115</v>
      </c>
      <c r="H184" t="s">
        <v>197</v>
      </c>
      <c r="I184" t="s">
        <v>184</v>
      </c>
      <c r="J184" t="s">
        <v>8671</v>
      </c>
      <c r="K184" s="9">
        <v>44923.699305555558</v>
      </c>
      <c r="L184" s="13">
        <f>IFERROR(_xlfn.XLOOKUP(tb_C103[[#This Row],[OS]],[1]!tb_C101[OS],[1]!tb_C101[DATA_ABERTURA]),0)</f>
        <v>44872.504710648151</v>
      </c>
      <c r="M184" s="7" t="str">
        <f>IFERROR(_xlfn.XLOOKUP(tb_C103[[#This Row],[OS]],[1]!tb_C101[OS],[1]!tb_C101[SITUACAO_OS]),0)</f>
        <v>F</v>
      </c>
      <c r="N184" t="str">
        <f>_xlfn.XLOOKUP(tb_C103[[#This Row],[OS]],[1]!tb_C101[OS],[1]!tb_C101[OFICINA])</f>
        <v>Mecanico</v>
      </c>
      <c r="O184" s="14">
        <f>tb_C103[[#This Row],[FIM]] - tb_C103[[#This Row],[INICIO]]</f>
        <v>6.9444443943211809E-4</v>
      </c>
    </row>
    <row r="185" spans="1:15" x14ac:dyDescent="0.25">
      <c r="A185" t="s">
        <v>6475</v>
      </c>
      <c r="B185">
        <v>117</v>
      </c>
      <c r="C185">
        <v>1</v>
      </c>
      <c r="D185" t="s">
        <v>8677</v>
      </c>
      <c r="E185" s="9">
        <v>44872.000694444447</v>
      </c>
      <c r="F185" s="9">
        <v>44872.001388888886</v>
      </c>
      <c r="G185">
        <v>115</v>
      </c>
      <c r="H185" t="s">
        <v>197</v>
      </c>
      <c r="I185" t="s">
        <v>184</v>
      </c>
      <c r="J185" t="s">
        <v>8683</v>
      </c>
      <c r="K185" s="9">
        <v>44923.699305555558</v>
      </c>
      <c r="L185" s="13">
        <f>IFERROR(_xlfn.XLOOKUP(tb_C103[[#This Row],[OS]],[1]!tb_C101[OS],[1]!tb_C101[DATA_ABERTURA]),0)</f>
        <v>44872.504710648151</v>
      </c>
      <c r="M185" s="7" t="str">
        <f>IFERROR(_xlfn.XLOOKUP(tb_C103[[#This Row],[OS]],[1]!tb_C101[OS],[1]!tb_C101[SITUACAO_OS]),0)</f>
        <v>F</v>
      </c>
      <c r="N185" t="str">
        <f>_xlfn.XLOOKUP(tb_C103[[#This Row],[OS]],[1]!tb_C101[OS],[1]!tb_C101[OFICINA])</f>
        <v>Mecanico</v>
      </c>
      <c r="O185" s="14">
        <f>tb_C103[[#This Row],[FIM]] - tb_C103[[#This Row],[INICIO]]</f>
        <v>6.9444443943211809E-4</v>
      </c>
    </row>
    <row r="186" spans="1:15" x14ac:dyDescent="0.25">
      <c r="B186">
        <v>118</v>
      </c>
      <c r="C186">
        <v>3</v>
      </c>
      <c r="D186" t="s">
        <v>8673</v>
      </c>
      <c r="E186" s="9">
        <v>44872.000694444447</v>
      </c>
      <c r="F186" s="9">
        <v>44872.001388888886</v>
      </c>
      <c r="G186">
        <v>113</v>
      </c>
      <c r="H186" t="s">
        <v>213</v>
      </c>
      <c r="I186" t="s">
        <v>184</v>
      </c>
      <c r="J186" t="s">
        <v>8671</v>
      </c>
      <c r="K186" s="9">
        <v>44923.7</v>
      </c>
      <c r="L186" s="13">
        <f>IFERROR(_xlfn.XLOOKUP(tb_C103[[#This Row],[OS]],[1]!tb_C101[OS],[1]!tb_C101[DATA_ABERTURA]),0)</f>
        <v>44872.506585648145</v>
      </c>
      <c r="M186" s="7" t="str">
        <f>IFERROR(_xlfn.XLOOKUP(tb_C103[[#This Row],[OS]],[1]!tb_C101[OS],[1]!tb_C101[SITUACAO_OS]),0)</f>
        <v>F</v>
      </c>
      <c r="N186" t="str">
        <f>_xlfn.XLOOKUP(tb_C103[[#This Row],[OS]],[1]!tb_C101[OS],[1]!tb_C101[OFICINA])</f>
        <v>Mecanico</v>
      </c>
      <c r="O186" s="14">
        <f>tb_C103[[#This Row],[FIM]] - tb_C103[[#This Row],[INICIO]]</f>
        <v>6.9444443943211809E-4</v>
      </c>
    </row>
    <row r="187" spans="1:15" x14ac:dyDescent="0.25">
      <c r="A187" t="s">
        <v>6475</v>
      </c>
      <c r="B187">
        <v>118</v>
      </c>
      <c r="C187">
        <v>1</v>
      </c>
      <c r="D187" t="s">
        <v>8677</v>
      </c>
      <c r="E187" s="9">
        <v>44872.000694444447</v>
      </c>
      <c r="F187" s="9">
        <v>44872.001388888886</v>
      </c>
      <c r="G187">
        <v>113</v>
      </c>
      <c r="H187" t="s">
        <v>213</v>
      </c>
      <c r="I187" t="s">
        <v>184</v>
      </c>
      <c r="J187" t="s">
        <v>8683</v>
      </c>
      <c r="K187" s="9">
        <v>44923.7</v>
      </c>
      <c r="L187" s="13">
        <f>IFERROR(_xlfn.XLOOKUP(tb_C103[[#This Row],[OS]],[1]!tb_C101[OS],[1]!tb_C101[DATA_ABERTURA]),0)</f>
        <v>44872.506585648145</v>
      </c>
      <c r="M187" s="7" t="str">
        <f>IFERROR(_xlfn.XLOOKUP(tb_C103[[#This Row],[OS]],[1]!tb_C101[OS],[1]!tb_C101[SITUACAO_OS]),0)</f>
        <v>F</v>
      </c>
      <c r="N187" t="str">
        <f>_xlfn.XLOOKUP(tb_C103[[#This Row],[OS]],[1]!tb_C101[OS],[1]!tb_C101[OFICINA])</f>
        <v>Mecanico</v>
      </c>
      <c r="O187" s="14">
        <f>tb_C103[[#This Row],[FIM]] - tb_C103[[#This Row],[INICIO]]</f>
        <v>6.9444443943211809E-4</v>
      </c>
    </row>
    <row r="188" spans="1:15" x14ac:dyDescent="0.25">
      <c r="B188">
        <v>119</v>
      </c>
      <c r="C188">
        <v>3</v>
      </c>
      <c r="D188" t="s">
        <v>8673</v>
      </c>
      <c r="E188" s="9">
        <v>44872.000694444447</v>
      </c>
      <c r="F188" s="9">
        <v>44872.001388888886</v>
      </c>
      <c r="G188">
        <v>113</v>
      </c>
      <c r="H188" t="s">
        <v>213</v>
      </c>
      <c r="I188" t="s">
        <v>184</v>
      </c>
      <c r="J188" t="s">
        <v>8671</v>
      </c>
      <c r="K188" s="9">
        <v>44924.770833333336</v>
      </c>
      <c r="L188" s="13">
        <f>IFERROR(_xlfn.XLOOKUP(tb_C103[[#This Row],[OS]],[1]!tb_C101[OS],[1]!tb_C101[DATA_ABERTURA]),0)</f>
        <v>44872.579050925924</v>
      </c>
      <c r="M188" s="7" t="str">
        <f>IFERROR(_xlfn.XLOOKUP(tb_C103[[#This Row],[OS]],[1]!tb_C101[OS],[1]!tb_C101[SITUACAO_OS]),0)</f>
        <v>F</v>
      </c>
      <c r="N188" t="str">
        <f>_xlfn.XLOOKUP(tb_C103[[#This Row],[OS]],[1]!tb_C101[OS],[1]!tb_C101[OFICINA])</f>
        <v>Mecanico</v>
      </c>
      <c r="O188" s="14">
        <f>tb_C103[[#This Row],[FIM]] - tb_C103[[#This Row],[INICIO]]</f>
        <v>6.9444443943211809E-4</v>
      </c>
    </row>
    <row r="189" spans="1:15" x14ac:dyDescent="0.25">
      <c r="A189" t="s">
        <v>6475</v>
      </c>
      <c r="B189">
        <v>119</v>
      </c>
      <c r="C189">
        <v>1</v>
      </c>
      <c r="D189" t="s">
        <v>8677</v>
      </c>
      <c r="E189" s="9">
        <v>44872.000694444447</v>
      </c>
      <c r="F189" s="9">
        <v>44872.001388888886</v>
      </c>
      <c r="G189">
        <v>113</v>
      </c>
      <c r="H189" t="s">
        <v>213</v>
      </c>
      <c r="I189" t="s">
        <v>184</v>
      </c>
      <c r="J189" t="s">
        <v>8683</v>
      </c>
      <c r="K189" s="9">
        <v>44924.770833333336</v>
      </c>
      <c r="L189" s="13">
        <f>IFERROR(_xlfn.XLOOKUP(tb_C103[[#This Row],[OS]],[1]!tb_C101[OS],[1]!tb_C101[DATA_ABERTURA]),0)</f>
        <v>44872.579050925924</v>
      </c>
      <c r="M189" s="7" t="str">
        <f>IFERROR(_xlfn.XLOOKUP(tb_C103[[#This Row],[OS]],[1]!tb_C101[OS],[1]!tb_C101[SITUACAO_OS]),0)</f>
        <v>F</v>
      </c>
      <c r="N189" t="str">
        <f>_xlfn.XLOOKUP(tb_C103[[#This Row],[OS]],[1]!tb_C101[OS],[1]!tb_C101[OFICINA])</f>
        <v>Mecanico</v>
      </c>
      <c r="O189" s="14">
        <f>tb_C103[[#This Row],[FIM]] - tb_C103[[#This Row],[INICIO]]</f>
        <v>6.9444443943211809E-4</v>
      </c>
    </row>
    <row r="190" spans="1:15" x14ac:dyDescent="0.25">
      <c r="B190">
        <v>120</v>
      </c>
      <c r="C190">
        <v>3</v>
      </c>
      <c r="D190" t="s">
        <v>8673</v>
      </c>
      <c r="E190" s="9"/>
      <c r="F190" s="9"/>
      <c r="G190">
        <v>108</v>
      </c>
      <c r="H190" t="s">
        <v>317</v>
      </c>
      <c r="I190" t="s">
        <v>184</v>
      </c>
      <c r="J190" t="s">
        <v>8674</v>
      </c>
      <c r="K190" s="9">
        <v>44921.631944444445</v>
      </c>
      <c r="L190" s="13">
        <f>IFERROR(_xlfn.XLOOKUP(tb_C103[[#This Row],[OS]],[1]!tb_C101[OS],[1]!tb_C101[DATA_ABERTURA]),0)</f>
        <v>44873.477048611108</v>
      </c>
      <c r="M190" s="7" t="str">
        <f>IFERROR(_xlfn.XLOOKUP(tb_C103[[#This Row],[OS]],[1]!tb_C101[OS],[1]!tb_C101[SITUACAO_OS]),0)</f>
        <v>F</v>
      </c>
      <c r="N190" t="str">
        <f>_xlfn.XLOOKUP(tb_C103[[#This Row],[OS]],[1]!tb_C101[OS],[1]!tb_C101[OFICINA])</f>
        <v>Eletrico</v>
      </c>
      <c r="O190" s="14">
        <f>tb_C103[[#This Row],[FIM]] - tb_C103[[#This Row],[INICIO]]</f>
        <v>0</v>
      </c>
    </row>
    <row r="191" spans="1:15" x14ac:dyDescent="0.25">
      <c r="B191">
        <v>120</v>
      </c>
      <c r="C191">
        <v>1</v>
      </c>
      <c r="D191" t="s">
        <v>8677</v>
      </c>
      <c r="E191" s="9"/>
      <c r="F191" s="9"/>
      <c r="G191">
        <v>108</v>
      </c>
      <c r="H191" t="s">
        <v>317</v>
      </c>
      <c r="I191" t="s">
        <v>184</v>
      </c>
      <c r="J191" t="s">
        <v>8683</v>
      </c>
      <c r="K191" s="9">
        <v>44921.631944444445</v>
      </c>
      <c r="L191" s="13">
        <f>IFERROR(_xlfn.XLOOKUP(tb_C103[[#This Row],[OS]],[1]!tb_C101[OS],[1]!tb_C101[DATA_ABERTURA]),0)</f>
        <v>44873.477048611108</v>
      </c>
      <c r="M191" s="7" t="str">
        <f>IFERROR(_xlfn.XLOOKUP(tb_C103[[#This Row],[OS]],[1]!tb_C101[OS],[1]!tb_C101[SITUACAO_OS]),0)</f>
        <v>F</v>
      </c>
      <c r="N191" t="str">
        <f>_xlfn.XLOOKUP(tb_C103[[#This Row],[OS]],[1]!tb_C101[OS],[1]!tb_C101[OFICINA])</f>
        <v>Eletrico</v>
      </c>
      <c r="O191" s="14">
        <f>tb_C103[[#This Row],[FIM]] - tb_C103[[#This Row],[INICIO]]</f>
        <v>0</v>
      </c>
    </row>
    <row r="192" spans="1:15" x14ac:dyDescent="0.25">
      <c r="B192">
        <v>121</v>
      </c>
      <c r="C192">
        <v>3</v>
      </c>
      <c r="D192" t="s">
        <v>8673</v>
      </c>
      <c r="E192" s="9">
        <v>44875.000694444447</v>
      </c>
      <c r="F192" s="9">
        <v>44875.001388888886</v>
      </c>
      <c r="G192">
        <v>115</v>
      </c>
      <c r="H192" t="s">
        <v>197</v>
      </c>
      <c r="I192" t="s">
        <v>184</v>
      </c>
      <c r="J192" t="s">
        <v>8671</v>
      </c>
      <c r="K192" s="9">
        <v>44924.771527777775</v>
      </c>
      <c r="L192" s="13">
        <f>IFERROR(_xlfn.XLOOKUP(tb_C103[[#This Row],[OS]],[1]!tb_C101[OS],[1]!tb_C101[DATA_ABERTURA]),0)</f>
        <v>44875.456342592595</v>
      </c>
      <c r="M192" s="7" t="str">
        <f>IFERROR(_xlfn.XLOOKUP(tb_C103[[#This Row],[OS]],[1]!tb_C101[OS],[1]!tb_C101[SITUACAO_OS]),0)</f>
        <v>F</v>
      </c>
      <c r="N192" t="str">
        <f>_xlfn.XLOOKUP(tb_C103[[#This Row],[OS]],[1]!tb_C101[OS],[1]!tb_C101[OFICINA])</f>
        <v>Mecanico</v>
      </c>
      <c r="O192" s="14">
        <f>tb_C103[[#This Row],[FIM]] - tb_C103[[#This Row],[INICIO]]</f>
        <v>6.9444443943211809E-4</v>
      </c>
    </row>
    <row r="193" spans="1:15" x14ac:dyDescent="0.25">
      <c r="A193" t="s">
        <v>6475</v>
      </c>
      <c r="B193">
        <v>121</v>
      </c>
      <c r="C193">
        <v>1</v>
      </c>
      <c r="D193" t="s">
        <v>8677</v>
      </c>
      <c r="E193" s="9">
        <v>44875.000694444447</v>
      </c>
      <c r="F193" s="9">
        <v>44875.001388888886</v>
      </c>
      <c r="G193">
        <v>115</v>
      </c>
      <c r="H193" t="s">
        <v>197</v>
      </c>
      <c r="I193" t="s">
        <v>184</v>
      </c>
      <c r="J193" t="s">
        <v>8683</v>
      </c>
      <c r="K193" s="9">
        <v>44924.771527777775</v>
      </c>
      <c r="L193" s="13">
        <f>IFERROR(_xlfn.XLOOKUP(tb_C103[[#This Row],[OS]],[1]!tb_C101[OS],[1]!tb_C101[DATA_ABERTURA]),0)</f>
        <v>44875.456342592595</v>
      </c>
      <c r="M193" s="7" t="str">
        <f>IFERROR(_xlfn.XLOOKUP(tb_C103[[#This Row],[OS]],[1]!tb_C101[OS],[1]!tb_C101[SITUACAO_OS]),0)</f>
        <v>F</v>
      </c>
      <c r="N193" t="str">
        <f>_xlfn.XLOOKUP(tb_C103[[#This Row],[OS]],[1]!tb_C101[OS],[1]!tb_C101[OFICINA])</f>
        <v>Mecanico</v>
      </c>
      <c r="O193" s="14">
        <f>tb_C103[[#This Row],[FIM]] - tb_C103[[#This Row],[INICIO]]</f>
        <v>6.9444443943211809E-4</v>
      </c>
    </row>
    <row r="194" spans="1:15" x14ac:dyDescent="0.25">
      <c r="B194">
        <v>122</v>
      </c>
      <c r="C194">
        <v>3</v>
      </c>
      <c r="D194" t="s">
        <v>8673</v>
      </c>
      <c r="E194" s="9"/>
      <c r="F194" s="9"/>
      <c r="G194">
        <v>113</v>
      </c>
      <c r="H194" t="s">
        <v>213</v>
      </c>
      <c r="I194" t="s">
        <v>184</v>
      </c>
      <c r="J194" t="s">
        <v>8674</v>
      </c>
      <c r="K194" s="9">
        <v>44936.469444444447</v>
      </c>
      <c r="L194" s="13">
        <f>IFERROR(_xlfn.XLOOKUP(tb_C103[[#This Row],[OS]],[1]!tb_C101[OS],[1]!tb_C101[DATA_ABERTURA]),0)</f>
        <v>44876.38244212963</v>
      </c>
      <c r="M194" s="7" t="str">
        <f>IFERROR(_xlfn.XLOOKUP(tb_C103[[#This Row],[OS]],[1]!tb_C101[OS],[1]!tb_C101[SITUACAO_OS]),0)</f>
        <v>F</v>
      </c>
      <c r="N194" t="str">
        <f>_xlfn.XLOOKUP(tb_C103[[#This Row],[OS]],[1]!tb_C101[OS],[1]!tb_C101[OFICINA])</f>
        <v>Eletrico</v>
      </c>
      <c r="O194" s="14">
        <f>tb_C103[[#This Row],[FIM]] - tb_C103[[#This Row],[INICIO]]</f>
        <v>0</v>
      </c>
    </row>
    <row r="195" spans="1:15" x14ac:dyDescent="0.25">
      <c r="B195">
        <v>122</v>
      </c>
      <c r="C195">
        <v>1</v>
      </c>
      <c r="D195" t="s">
        <v>8677</v>
      </c>
      <c r="E195" s="9"/>
      <c r="F195" s="9"/>
      <c r="G195">
        <v>113</v>
      </c>
      <c r="H195" t="s">
        <v>213</v>
      </c>
      <c r="I195" t="s">
        <v>184</v>
      </c>
      <c r="J195" t="s">
        <v>8683</v>
      </c>
      <c r="K195" s="9">
        <v>44936.469444444447</v>
      </c>
      <c r="L195" s="13">
        <f>IFERROR(_xlfn.XLOOKUP(tb_C103[[#This Row],[OS]],[1]!tb_C101[OS],[1]!tb_C101[DATA_ABERTURA]),0)</f>
        <v>44876.38244212963</v>
      </c>
      <c r="M195" s="7" t="str">
        <f>IFERROR(_xlfn.XLOOKUP(tb_C103[[#This Row],[OS]],[1]!tb_C101[OS],[1]!tb_C101[SITUACAO_OS]),0)</f>
        <v>F</v>
      </c>
      <c r="N195" t="str">
        <f>_xlfn.XLOOKUP(tb_C103[[#This Row],[OS]],[1]!tb_C101[OS],[1]!tb_C101[OFICINA])</f>
        <v>Eletrico</v>
      </c>
      <c r="O195" s="14">
        <f>tb_C103[[#This Row],[FIM]] - tb_C103[[#This Row],[INICIO]]</f>
        <v>0</v>
      </c>
    </row>
    <row r="196" spans="1:15" x14ac:dyDescent="0.25">
      <c r="B196">
        <v>123</v>
      </c>
      <c r="C196">
        <v>3</v>
      </c>
      <c r="D196" t="s">
        <v>8673</v>
      </c>
      <c r="E196" s="9"/>
      <c r="F196" s="9"/>
      <c r="G196">
        <v>111</v>
      </c>
      <c r="H196" t="s">
        <v>225</v>
      </c>
      <c r="I196" t="s">
        <v>184</v>
      </c>
      <c r="J196" t="s">
        <v>8674</v>
      </c>
      <c r="K196" s="9">
        <v>44936.469444444447</v>
      </c>
      <c r="L196" s="13">
        <f>IFERROR(_xlfn.XLOOKUP(tb_C103[[#This Row],[OS]],[1]!tb_C101[OS],[1]!tb_C101[DATA_ABERTURA]),0)</f>
        <v>44876.673935185187</v>
      </c>
      <c r="M196" s="7" t="str">
        <f>IFERROR(_xlfn.XLOOKUP(tb_C103[[#This Row],[OS]],[1]!tb_C101[OS],[1]!tb_C101[SITUACAO_OS]),0)</f>
        <v>F</v>
      </c>
      <c r="N196" t="str">
        <f>_xlfn.XLOOKUP(tb_C103[[#This Row],[OS]],[1]!tb_C101[OS],[1]!tb_C101[OFICINA])</f>
        <v>Eletrico</v>
      </c>
      <c r="O196" s="14">
        <f>tb_C103[[#This Row],[FIM]] - tb_C103[[#This Row],[INICIO]]</f>
        <v>0</v>
      </c>
    </row>
    <row r="197" spans="1:15" x14ac:dyDescent="0.25">
      <c r="A197" t="s">
        <v>8685</v>
      </c>
      <c r="B197">
        <v>123</v>
      </c>
      <c r="C197">
        <v>1</v>
      </c>
      <c r="D197" t="s">
        <v>8677</v>
      </c>
      <c r="E197" s="9"/>
      <c r="F197" s="9"/>
      <c r="G197">
        <v>111</v>
      </c>
      <c r="H197" t="s">
        <v>225</v>
      </c>
      <c r="I197" t="s">
        <v>184</v>
      </c>
      <c r="J197" t="s">
        <v>8683</v>
      </c>
      <c r="K197" s="9">
        <v>44936.469444444447</v>
      </c>
      <c r="L197" s="13">
        <f>IFERROR(_xlfn.XLOOKUP(tb_C103[[#This Row],[OS]],[1]!tb_C101[OS],[1]!tb_C101[DATA_ABERTURA]),0)</f>
        <v>44876.673935185187</v>
      </c>
      <c r="M197" s="7" t="str">
        <f>IFERROR(_xlfn.XLOOKUP(tb_C103[[#This Row],[OS]],[1]!tb_C101[OS],[1]!tb_C101[SITUACAO_OS]),0)</f>
        <v>F</v>
      </c>
      <c r="N197" t="str">
        <f>_xlfn.XLOOKUP(tb_C103[[#This Row],[OS]],[1]!tb_C101[OS],[1]!tb_C101[OFICINA])</f>
        <v>Eletrico</v>
      </c>
      <c r="O197" s="14">
        <f>tb_C103[[#This Row],[FIM]] - tb_C103[[#This Row],[INICIO]]</f>
        <v>0</v>
      </c>
    </row>
    <row r="198" spans="1:15" x14ac:dyDescent="0.25">
      <c r="A198" t="s">
        <v>8680</v>
      </c>
      <c r="B198">
        <v>124</v>
      </c>
      <c r="C198">
        <v>3</v>
      </c>
      <c r="D198" t="s">
        <v>8673</v>
      </c>
      <c r="E198" s="9">
        <v>44877.620138888888</v>
      </c>
      <c r="F198" s="9">
        <v>44877.645833333336</v>
      </c>
      <c r="G198">
        <v>111</v>
      </c>
      <c r="H198" t="s">
        <v>225</v>
      </c>
      <c r="I198" t="s">
        <v>184</v>
      </c>
      <c r="J198" t="s">
        <v>8671</v>
      </c>
      <c r="K198" s="9">
        <v>45030.354375000003</v>
      </c>
      <c r="L198" s="13">
        <f>IFERROR(_xlfn.XLOOKUP(tb_C103[[#This Row],[OS]],[1]!tb_C101[OS],[1]!tb_C101[DATA_ABERTURA]),0)</f>
        <v>44877.620138888888</v>
      </c>
      <c r="M198" s="7" t="str">
        <f>IFERROR(_xlfn.XLOOKUP(tb_C103[[#This Row],[OS]],[1]!tb_C101[OS],[1]!tb_C101[SITUACAO_OS]),0)</f>
        <v>F</v>
      </c>
      <c r="N198" t="str">
        <f>_xlfn.XLOOKUP(tb_C103[[#This Row],[OS]],[1]!tb_C101[OS],[1]!tb_C101[OFICINA])</f>
        <v>Mecanico</v>
      </c>
      <c r="O198" s="14">
        <f>tb_C103[[#This Row],[FIM]] - tb_C103[[#This Row],[INICIO]]</f>
        <v>2.5694444448163267E-2</v>
      </c>
    </row>
    <row r="199" spans="1:15" x14ac:dyDescent="0.25">
      <c r="B199">
        <v>124</v>
      </c>
      <c r="C199">
        <v>1</v>
      </c>
      <c r="D199" t="s">
        <v>8677</v>
      </c>
      <c r="E199" s="9">
        <v>44877.620138888888</v>
      </c>
      <c r="F199" s="9">
        <v>44877.645833333336</v>
      </c>
      <c r="G199">
        <v>111</v>
      </c>
      <c r="H199" t="s">
        <v>225</v>
      </c>
      <c r="I199" t="s">
        <v>184</v>
      </c>
      <c r="J199" t="s">
        <v>8683</v>
      </c>
      <c r="K199" s="9">
        <v>45030.354375000003</v>
      </c>
      <c r="L199" s="13">
        <f>IFERROR(_xlfn.XLOOKUP(tb_C103[[#This Row],[OS]],[1]!tb_C101[OS],[1]!tb_C101[DATA_ABERTURA]),0)</f>
        <v>44877.620138888888</v>
      </c>
      <c r="M199" s="7" t="str">
        <f>IFERROR(_xlfn.XLOOKUP(tb_C103[[#This Row],[OS]],[1]!tb_C101[OS],[1]!tb_C101[SITUACAO_OS]),0)</f>
        <v>F</v>
      </c>
      <c r="N199" t="str">
        <f>_xlfn.XLOOKUP(tb_C103[[#This Row],[OS]],[1]!tb_C101[OS],[1]!tb_C101[OFICINA])</f>
        <v>Mecanico</v>
      </c>
      <c r="O199" s="14">
        <f>tb_C103[[#This Row],[FIM]] - tb_C103[[#This Row],[INICIO]]</f>
        <v>2.5694444448163267E-2</v>
      </c>
    </row>
    <row r="200" spans="1:15" x14ac:dyDescent="0.25">
      <c r="A200" t="s">
        <v>8686</v>
      </c>
      <c r="B200">
        <v>125</v>
      </c>
      <c r="C200">
        <v>4</v>
      </c>
      <c r="D200" t="s">
        <v>8684</v>
      </c>
      <c r="E200" s="9">
        <v>44879.3125</v>
      </c>
      <c r="F200" s="9">
        <v>44879.416666666664</v>
      </c>
      <c r="G200">
        <v>116</v>
      </c>
      <c r="H200" t="s">
        <v>290</v>
      </c>
      <c r="I200" t="s">
        <v>184</v>
      </c>
      <c r="J200" t="s">
        <v>8671</v>
      </c>
      <c r="K200" s="9">
        <v>44880.369444444441</v>
      </c>
      <c r="L200" s="13">
        <f>IFERROR(_xlfn.XLOOKUP(tb_C103[[#This Row],[OS]],[1]!tb_C101[OS],[1]!tb_C101[DATA_ABERTURA]),0)</f>
        <v>44878.658483796295</v>
      </c>
      <c r="M200" s="7" t="str">
        <f>IFERROR(_xlfn.XLOOKUP(tb_C103[[#This Row],[OS]],[1]!tb_C101[OS],[1]!tb_C101[SITUACAO_OS]),0)</f>
        <v>F</v>
      </c>
      <c r="N200" t="str">
        <f>_xlfn.XLOOKUP(tb_C103[[#This Row],[OS]],[1]!tb_C101[OS],[1]!tb_C101[OFICINA])</f>
        <v>Mecanico</v>
      </c>
      <c r="O200" s="14">
        <f>tb_C103[[#This Row],[FIM]] - tb_C103[[#This Row],[INICIO]]</f>
        <v>0.10416666666424135</v>
      </c>
    </row>
    <row r="201" spans="1:15" x14ac:dyDescent="0.25">
      <c r="B201">
        <v>125</v>
      </c>
      <c r="C201">
        <v>1</v>
      </c>
      <c r="D201" t="s">
        <v>8677</v>
      </c>
      <c r="E201" s="9">
        <v>44879.3125</v>
      </c>
      <c r="F201" s="9">
        <v>44879.416666666664</v>
      </c>
      <c r="G201">
        <v>116</v>
      </c>
      <c r="H201" t="s">
        <v>290</v>
      </c>
      <c r="I201" t="s">
        <v>184</v>
      </c>
      <c r="J201" t="s">
        <v>8683</v>
      </c>
      <c r="K201" s="9">
        <v>44880.369444444441</v>
      </c>
      <c r="L201" s="13">
        <f>IFERROR(_xlfn.XLOOKUP(tb_C103[[#This Row],[OS]],[1]!tb_C101[OS],[1]!tb_C101[DATA_ABERTURA]),0)</f>
        <v>44878.658483796295</v>
      </c>
      <c r="M201" s="7" t="str">
        <f>IFERROR(_xlfn.XLOOKUP(tb_C103[[#This Row],[OS]],[1]!tb_C101[OS],[1]!tb_C101[SITUACAO_OS]),0)</f>
        <v>F</v>
      </c>
      <c r="N201" t="str">
        <f>_xlfn.XLOOKUP(tb_C103[[#This Row],[OS]],[1]!tb_C101[OS],[1]!tb_C101[OFICINA])</f>
        <v>Mecanico</v>
      </c>
      <c r="O201" s="14">
        <f>tb_C103[[#This Row],[FIM]] - tb_C103[[#This Row],[INICIO]]</f>
        <v>0.10416666666424135</v>
      </c>
    </row>
    <row r="202" spans="1:15" x14ac:dyDescent="0.25">
      <c r="B202">
        <v>126</v>
      </c>
      <c r="C202">
        <v>3</v>
      </c>
      <c r="D202" t="s">
        <v>8673</v>
      </c>
      <c r="E202" s="9"/>
      <c r="F202" s="9"/>
      <c r="G202">
        <v>115</v>
      </c>
      <c r="H202" t="s">
        <v>197</v>
      </c>
      <c r="I202" t="s">
        <v>184</v>
      </c>
      <c r="J202" t="s">
        <v>8674</v>
      </c>
      <c r="K202" s="9">
        <v>44936.504861111112</v>
      </c>
      <c r="L202" s="13">
        <f>IFERROR(_xlfn.XLOOKUP(tb_C103[[#This Row],[OS]],[1]!tb_C101[OS],[1]!tb_C101[DATA_ABERTURA]),0)</f>
        <v>44881.686527777776</v>
      </c>
      <c r="M202" s="7" t="str">
        <f>IFERROR(_xlfn.XLOOKUP(tb_C103[[#This Row],[OS]],[1]!tb_C101[OS],[1]!tb_C101[SITUACAO_OS]),0)</f>
        <v>F</v>
      </c>
      <c r="N202" t="str">
        <f>_xlfn.XLOOKUP(tb_C103[[#This Row],[OS]],[1]!tb_C101[OS],[1]!tb_C101[OFICINA])</f>
        <v>Eletrico</v>
      </c>
      <c r="O202" s="14">
        <f>tb_C103[[#This Row],[FIM]] - tb_C103[[#This Row],[INICIO]]</f>
        <v>0</v>
      </c>
    </row>
    <row r="203" spans="1:15" x14ac:dyDescent="0.25">
      <c r="B203">
        <v>127</v>
      </c>
      <c r="C203">
        <v>3</v>
      </c>
      <c r="D203" t="s">
        <v>8673</v>
      </c>
      <c r="E203" s="9"/>
      <c r="F203" s="9"/>
      <c r="G203">
        <v>116</v>
      </c>
      <c r="H203" t="s">
        <v>290</v>
      </c>
      <c r="I203" t="s">
        <v>184</v>
      </c>
      <c r="J203" t="s">
        <v>8671</v>
      </c>
      <c r="K203" s="9">
        <v>44914.636805555558</v>
      </c>
      <c r="L203" s="13">
        <f>IFERROR(_xlfn.XLOOKUP(tb_C103[[#This Row],[OS]],[1]!tb_C101[OS],[1]!tb_C101[DATA_ABERTURA]),0)</f>
        <v>44882.716863425929</v>
      </c>
      <c r="M203" s="7" t="str">
        <f>IFERROR(_xlfn.XLOOKUP(tb_C103[[#This Row],[OS]],[1]!tb_C101[OS],[1]!tb_C101[SITUACAO_OS]),0)</f>
        <v>F</v>
      </c>
      <c r="N203" t="str">
        <f>_xlfn.XLOOKUP(tb_C103[[#This Row],[OS]],[1]!tb_C101[OS],[1]!tb_C101[OFICINA])</f>
        <v>Mecanico</v>
      </c>
      <c r="O203" s="14">
        <f>tb_C103[[#This Row],[FIM]] - tb_C103[[#This Row],[INICIO]]</f>
        <v>0</v>
      </c>
    </row>
    <row r="204" spans="1:15" x14ac:dyDescent="0.25">
      <c r="A204" t="s">
        <v>6475</v>
      </c>
      <c r="B204">
        <v>128</v>
      </c>
      <c r="C204">
        <v>3</v>
      </c>
      <c r="D204" t="s">
        <v>8673</v>
      </c>
      <c r="E204" s="9">
        <v>44884.000694444447</v>
      </c>
      <c r="F204" s="9">
        <v>44884.001388888886</v>
      </c>
      <c r="G204">
        <v>112</v>
      </c>
      <c r="H204" t="s">
        <v>237</v>
      </c>
      <c r="I204" t="s">
        <v>184</v>
      </c>
      <c r="J204" t="s">
        <v>8671</v>
      </c>
      <c r="K204" s="9">
        <v>44924.772222222222</v>
      </c>
      <c r="L204" s="13">
        <f>IFERROR(_xlfn.XLOOKUP(tb_C103[[#This Row],[OS]],[1]!tb_C101[OS],[1]!tb_C101[DATA_ABERTURA]),0)</f>
        <v>44884.451249999998</v>
      </c>
      <c r="M204" s="7" t="str">
        <f>IFERROR(_xlfn.XLOOKUP(tb_C103[[#This Row],[OS]],[1]!tb_C101[OS],[1]!tb_C101[SITUACAO_OS]),0)</f>
        <v>F</v>
      </c>
      <c r="N204" t="str">
        <f>_xlfn.XLOOKUP(tb_C103[[#This Row],[OS]],[1]!tb_C101[OS],[1]!tb_C101[OFICINA])</f>
        <v>Mecanico</v>
      </c>
      <c r="O204" s="14">
        <f>tb_C103[[#This Row],[FIM]] - tb_C103[[#This Row],[INICIO]]</f>
        <v>6.9444443943211809E-4</v>
      </c>
    </row>
    <row r="205" spans="1:15" x14ac:dyDescent="0.25">
      <c r="A205" t="s">
        <v>8687</v>
      </c>
      <c r="B205">
        <v>129</v>
      </c>
      <c r="C205">
        <v>3</v>
      </c>
      <c r="D205" t="s">
        <v>8673</v>
      </c>
      <c r="E205" s="9">
        <v>44884.597222222219</v>
      </c>
      <c r="F205" s="9">
        <v>44884.65625</v>
      </c>
      <c r="G205">
        <v>115</v>
      </c>
      <c r="H205" t="s">
        <v>197</v>
      </c>
      <c r="I205" t="s">
        <v>184</v>
      </c>
      <c r="J205" t="s">
        <v>8671</v>
      </c>
      <c r="K205" s="9">
        <v>44914.638888888891</v>
      </c>
      <c r="L205" s="13">
        <f>IFERROR(_xlfn.XLOOKUP(tb_C103[[#This Row],[OS]],[1]!tb_C101[OS],[1]!tb_C101[DATA_ABERTURA]),0)</f>
        <v>44884.595671296294</v>
      </c>
      <c r="M205" s="7" t="str">
        <f>IFERROR(_xlfn.XLOOKUP(tb_C103[[#This Row],[OS]],[1]!tb_C101[OS],[1]!tb_C101[SITUACAO_OS]),0)</f>
        <v>F</v>
      </c>
      <c r="N205" t="str">
        <f>_xlfn.XLOOKUP(tb_C103[[#This Row],[OS]],[1]!tb_C101[OS],[1]!tb_C101[OFICINA])</f>
        <v>Mecanico</v>
      </c>
      <c r="O205" s="14">
        <f>tb_C103[[#This Row],[FIM]] - tb_C103[[#This Row],[INICIO]]</f>
        <v>5.9027777781011537E-2</v>
      </c>
    </row>
    <row r="206" spans="1:15" x14ac:dyDescent="0.25">
      <c r="A206" t="s">
        <v>8685</v>
      </c>
      <c r="B206">
        <v>130</v>
      </c>
      <c r="C206">
        <v>3</v>
      </c>
      <c r="D206" t="s">
        <v>8673</v>
      </c>
      <c r="E206" s="9">
        <v>44888.807638888888</v>
      </c>
      <c r="F206" s="9">
        <v>44888.808333333334</v>
      </c>
      <c r="G206">
        <v>108</v>
      </c>
      <c r="H206" t="s">
        <v>317</v>
      </c>
      <c r="I206" t="s">
        <v>184</v>
      </c>
      <c r="J206" t="s">
        <v>8674</v>
      </c>
      <c r="K206" s="9">
        <v>44924.773611111108</v>
      </c>
      <c r="L206" s="13">
        <f>IFERROR(_xlfn.XLOOKUP(tb_C103[[#This Row],[OS]],[1]!tb_C101[OS],[1]!tb_C101[DATA_ABERTURA]),0)</f>
        <v>44888.808275462965</v>
      </c>
      <c r="M206" s="7" t="str">
        <f>IFERROR(_xlfn.XLOOKUP(tb_C103[[#This Row],[OS]],[1]!tb_C101[OS],[1]!tb_C101[SITUACAO_OS]),0)</f>
        <v>F</v>
      </c>
      <c r="N206" t="str">
        <f>_xlfn.XLOOKUP(tb_C103[[#This Row],[OS]],[1]!tb_C101[OS],[1]!tb_C101[OFICINA])</f>
        <v>Eletrico</v>
      </c>
      <c r="O206" s="14">
        <f>tb_C103[[#This Row],[FIM]] - tb_C103[[#This Row],[INICIO]]</f>
        <v>6.944444467080757E-4</v>
      </c>
    </row>
    <row r="207" spans="1:15" x14ac:dyDescent="0.25">
      <c r="A207" t="s">
        <v>8685</v>
      </c>
      <c r="B207">
        <v>131</v>
      </c>
      <c r="C207">
        <v>3</v>
      </c>
      <c r="D207" t="s">
        <v>8673</v>
      </c>
      <c r="E207" s="9">
        <v>44890.634027777778</v>
      </c>
      <c r="F207" s="9">
        <v>44890.634722222225</v>
      </c>
      <c r="G207">
        <v>109</v>
      </c>
      <c r="H207" t="s">
        <v>185</v>
      </c>
      <c r="I207" t="s">
        <v>184</v>
      </c>
      <c r="J207" t="s">
        <v>8674</v>
      </c>
      <c r="K207" s="9">
        <v>44924.775000000001</v>
      </c>
      <c r="L207" s="13">
        <f>IFERROR(_xlfn.XLOOKUP(tb_C103[[#This Row],[OS]],[1]!tb_C101[OS],[1]!tb_C101[DATA_ABERTURA]),0)</f>
        <v>44890.634583333333</v>
      </c>
      <c r="M207" s="7" t="str">
        <f>IFERROR(_xlfn.XLOOKUP(tb_C103[[#This Row],[OS]],[1]!tb_C101[OS],[1]!tb_C101[SITUACAO_OS]),0)</f>
        <v>F</v>
      </c>
      <c r="N207" t="str">
        <f>_xlfn.XLOOKUP(tb_C103[[#This Row],[OS]],[1]!tb_C101[OS],[1]!tb_C101[OFICINA])</f>
        <v>Eletrico</v>
      </c>
      <c r="O207" s="14">
        <f>tb_C103[[#This Row],[FIM]] - tb_C103[[#This Row],[INICIO]]</f>
        <v>6.944444467080757E-4</v>
      </c>
    </row>
    <row r="208" spans="1:15" x14ac:dyDescent="0.25">
      <c r="A208" t="s">
        <v>8688</v>
      </c>
      <c r="B208">
        <v>132</v>
      </c>
      <c r="C208">
        <v>3</v>
      </c>
      <c r="D208" t="s">
        <v>8673</v>
      </c>
      <c r="E208" s="9">
        <v>44891.138888888891</v>
      </c>
      <c r="F208" s="9">
        <v>44891.13958333333</v>
      </c>
      <c r="G208">
        <v>108</v>
      </c>
      <c r="H208" t="s">
        <v>317</v>
      </c>
      <c r="I208" t="s">
        <v>184</v>
      </c>
      <c r="J208" t="s">
        <v>8671</v>
      </c>
      <c r="K208" s="9">
        <v>44924.776388888888</v>
      </c>
      <c r="L208" s="13">
        <f>IFERROR(_xlfn.XLOOKUP(tb_C103[[#This Row],[OS]],[1]!tb_C101[OS],[1]!tb_C101[DATA_ABERTURA]),0)</f>
        <v>44891.13894675926</v>
      </c>
      <c r="M208" s="7" t="str">
        <f>IFERROR(_xlfn.XLOOKUP(tb_C103[[#This Row],[OS]],[1]!tb_C101[OS],[1]!tb_C101[SITUACAO_OS]),0)</f>
        <v>F</v>
      </c>
      <c r="N208" t="str">
        <f>_xlfn.XLOOKUP(tb_C103[[#This Row],[OS]],[1]!tb_C101[OS],[1]!tb_C101[OFICINA])</f>
        <v>Mecanico</v>
      </c>
      <c r="O208" s="14">
        <f>tb_C103[[#This Row],[FIM]] - tb_C103[[#This Row],[INICIO]]</f>
        <v>6.9444443943211809E-4</v>
      </c>
    </row>
    <row r="209" spans="1:15" x14ac:dyDescent="0.25">
      <c r="A209" t="s">
        <v>8680</v>
      </c>
      <c r="B209">
        <v>133</v>
      </c>
      <c r="C209">
        <v>3</v>
      </c>
      <c r="D209" t="s">
        <v>8673</v>
      </c>
      <c r="E209" s="9">
        <v>44891.885416666664</v>
      </c>
      <c r="F209" s="9">
        <v>44891.916666666664</v>
      </c>
      <c r="G209">
        <v>115</v>
      </c>
      <c r="H209" t="s">
        <v>197</v>
      </c>
      <c r="I209" t="s">
        <v>184</v>
      </c>
      <c r="J209" t="s">
        <v>8671</v>
      </c>
      <c r="K209" s="9">
        <v>44936.505555555559</v>
      </c>
      <c r="L209" s="13">
        <f>IFERROR(_xlfn.XLOOKUP(tb_C103[[#This Row],[OS]],[1]!tb_C101[OS],[1]!tb_C101[DATA_ABERTURA]),0)</f>
        <v>44891.884282407409</v>
      </c>
      <c r="M209" s="7" t="str">
        <f>IFERROR(_xlfn.XLOOKUP(tb_C103[[#This Row],[OS]],[1]!tb_C101[OS],[1]!tb_C101[SITUACAO_OS]),0)</f>
        <v>F</v>
      </c>
      <c r="N209" t="str">
        <f>_xlfn.XLOOKUP(tb_C103[[#This Row],[OS]],[1]!tb_C101[OS],[1]!tb_C101[OFICINA])</f>
        <v>Mecanico</v>
      </c>
      <c r="O209" s="14">
        <f>tb_C103[[#This Row],[FIM]] - tb_C103[[#This Row],[INICIO]]</f>
        <v>3.125E-2</v>
      </c>
    </row>
    <row r="210" spans="1:15" x14ac:dyDescent="0.25">
      <c r="B210">
        <v>134</v>
      </c>
      <c r="C210">
        <v>3</v>
      </c>
      <c r="D210" t="s">
        <v>8673</v>
      </c>
      <c r="E210" s="9"/>
      <c r="F210" s="9"/>
      <c r="G210">
        <v>117</v>
      </c>
      <c r="H210" t="s">
        <v>354</v>
      </c>
      <c r="I210" t="s">
        <v>184</v>
      </c>
      <c r="J210" t="s">
        <v>8674</v>
      </c>
      <c r="K210" s="9">
        <v>44936.505555555559</v>
      </c>
      <c r="L210" s="13">
        <f>IFERROR(_xlfn.XLOOKUP(tb_C103[[#This Row],[OS]],[1]!tb_C101[OS],[1]!tb_C101[DATA_ABERTURA]),0)</f>
        <v>44892.460347222222</v>
      </c>
      <c r="M210" s="7" t="str">
        <f>IFERROR(_xlfn.XLOOKUP(tb_C103[[#This Row],[OS]],[1]!tb_C101[OS],[1]!tb_C101[SITUACAO_OS]),0)</f>
        <v>F</v>
      </c>
      <c r="N210" t="str">
        <f>_xlfn.XLOOKUP(tb_C103[[#This Row],[OS]],[1]!tb_C101[OS],[1]!tb_C101[OFICINA])</f>
        <v>Eletrico</v>
      </c>
      <c r="O210" s="14">
        <f>tb_C103[[#This Row],[FIM]] - tb_C103[[#This Row],[INICIO]]</f>
        <v>0</v>
      </c>
    </row>
    <row r="211" spans="1:15" x14ac:dyDescent="0.25">
      <c r="B211">
        <v>135</v>
      </c>
      <c r="C211">
        <v>3</v>
      </c>
      <c r="D211" t="s">
        <v>8673</v>
      </c>
      <c r="E211" s="9"/>
      <c r="F211" s="9"/>
      <c r="G211">
        <v>117</v>
      </c>
      <c r="H211" t="s">
        <v>354</v>
      </c>
      <c r="I211" t="s">
        <v>184</v>
      </c>
      <c r="J211" t="s">
        <v>8682</v>
      </c>
      <c r="K211" s="9">
        <v>45443.728703703702</v>
      </c>
      <c r="L211" s="13">
        <f>IFERROR(_xlfn.XLOOKUP(tb_C103[[#This Row],[OS]],[1]!tb_C101[OS],[1]!tb_C101[DATA_ABERTURA]),0)</f>
        <v>44893.408159722225</v>
      </c>
      <c r="M211" s="7" t="str">
        <f>IFERROR(_xlfn.XLOOKUP(tb_C103[[#This Row],[OS]],[1]!tb_C101[OS],[1]!tb_C101[SITUACAO_OS]),0)</f>
        <v>F</v>
      </c>
      <c r="N211" t="str">
        <f>_xlfn.XLOOKUP(tb_C103[[#This Row],[OS]],[1]!tb_C101[OS],[1]!tb_C101[OFICINA])</f>
        <v>AUTOMATICO - TROCAR</v>
      </c>
      <c r="O211" s="14">
        <f>tb_C103[[#This Row],[FIM]] - tb_C103[[#This Row],[INICIO]]</f>
        <v>0</v>
      </c>
    </row>
    <row r="212" spans="1:15" x14ac:dyDescent="0.25">
      <c r="A212" t="s">
        <v>6475</v>
      </c>
      <c r="B212">
        <v>136</v>
      </c>
      <c r="C212">
        <v>1</v>
      </c>
      <c r="D212" t="s">
        <v>8677</v>
      </c>
      <c r="E212" s="9">
        <v>44893.407638888886</v>
      </c>
      <c r="F212" s="9">
        <v>44893.408333333333</v>
      </c>
      <c r="G212">
        <v>117</v>
      </c>
      <c r="H212" t="s">
        <v>354</v>
      </c>
      <c r="I212" t="s">
        <v>184</v>
      </c>
      <c r="J212" t="s">
        <v>8683</v>
      </c>
      <c r="K212" s="9">
        <v>44924.777777777781</v>
      </c>
      <c r="L212" s="13">
        <f>IFERROR(_xlfn.XLOOKUP(tb_C103[[#This Row],[OS]],[1]!tb_C101[OS],[1]!tb_C101[DATA_ABERTURA]),0)</f>
        <v>44893.408159722225</v>
      </c>
      <c r="M212" s="7" t="str">
        <f>IFERROR(_xlfn.XLOOKUP(tb_C103[[#This Row],[OS]],[1]!tb_C101[OS],[1]!tb_C101[SITUACAO_OS]),0)</f>
        <v>F</v>
      </c>
      <c r="N212" t="str">
        <f>_xlfn.XLOOKUP(tb_C103[[#This Row],[OS]],[1]!tb_C101[OS],[1]!tb_C101[OFICINA])</f>
        <v>Falha Operacinal</v>
      </c>
      <c r="O212" s="14">
        <f>tb_C103[[#This Row],[FIM]] - tb_C103[[#This Row],[INICIO]]</f>
        <v>6.944444467080757E-4</v>
      </c>
    </row>
    <row r="213" spans="1:15" x14ac:dyDescent="0.25">
      <c r="A213" t="s">
        <v>8685</v>
      </c>
      <c r="B213">
        <v>137</v>
      </c>
      <c r="C213">
        <v>3</v>
      </c>
      <c r="D213" t="s">
        <v>8673</v>
      </c>
      <c r="E213" s="9">
        <v>44893.863888888889</v>
      </c>
      <c r="F213" s="9">
        <v>44893.947916666664</v>
      </c>
      <c r="G213">
        <v>108</v>
      </c>
      <c r="H213" t="s">
        <v>317</v>
      </c>
      <c r="I213" t="s">
        <v>184</v>
      </c>
      <c r="J213" t="s">
        <v>8674</v>
      </c>
      <c r="K213" s="9">
        <v>44924.779166666667</v>
      </c>
      <c r="L213" s="13">
        <f>IFERROR(_xlfn.XLOOKUP(tb_C103[[#This Row],[OS]],[1]!tb_C101[OS],[1]!tb_C101[DATA_ABERTURA]),0)</f>
        <v>44893.863900462966</v>
      </c>
      <c r="M213" s="7" t="str">
        <f>IFERROR(_xlfn.XLOOKUP(tb_C103[[#This Row],[OS]],[1]!tb_C101[OS],[1]!tb_C101[SITUACAO_OS]),0)</f>
        <v>F</v>
      </c>
      <c r="N213" t="str">
        <f>_xlfn.XLOOKUP(tb_C103[[#This Row],[OS]],[1]!tb_C101[OS],[1]!tb_C101[OFICINA])</f>
        <v>Eletrico</v>
      </c>
      <c r="O213" s="14">
        <f>tb_C103[[#This Row],[FIM]] - tb_C103[[#This Row],[INICIO]]</f>
        <v>8.4027777775190771E-2</v>
      </c>
    </row>
    <row r="214" spans="1:15" x14ac:dyDescent="0.25">
      <c r="A214" t="s">
        <v>6475</v>
      </c>
      <c r="B214">
        <v>138</v>
      </c>
      <c r="C214">
        <v>3</v>
      </c>
      <c r="D214" t="s">
        <v>8673</v>
      </c>
      <c r="E214" s="9"/>
      <c r="F214" s="9"/>
      <c r="G214">
        <v>115</v>
      </c>
      <c r="H214" t="s">
        <v>197</v>
      </c>
      <c r="I214" t="s">
        <v>184</v>
      </c>
      <c r="J214" t="s">
        <v>8683</v>
      </c>
      <c r="K214" s="9">
        <v>44924.781944444447</v>
      </c>
      <c r="L214" s="13">
        <f>IFERROR(_xlfn.XLOOKUP(tb_C103[[#This Row],[OS]],[1]!tb_C101[OS],[1]!tb_C101[DATA_ABERTURA]),0)</f>
        <v>44894.888483796298</v>
      </c>
      <c r="M214" s="7" t="str">
        <f>IFERROR(_xlfn.XLOOKUP(tb_C103[[#This Row],[OS]],[1]!tb_C101[OS],[1]!tb_C101[SITUACAO_OS]),0)</f>
        <v>F</v>
      </c>
      <c r="N214" t="str">
        <f>_xlfn.XLOOKUP(tb_C103[[#This Row],[OS]],[1]!tb_C101[OS],[1]!tb_C101[OFICINA])</f>
        <v>Falha Operacinal</v>
      </c>
      <c r="O214" s="14">
        <f>tb_C103[[#This Row],[FIM]] - tb_C103[[#This Row],[INICIO]]</f>
        <v>0</v>
      </c>
    </row>
    <row r="215" spans="1:15" x14ac:dyDescent="0.25">
      <c r="B215">
        <v>139</v>
      </c>
      <c r="C215">
        <v>3</v>
      </c>
      <c r="D215" t="s">
        <v>8673</v>
      </c>
      <c r="E215" s="9"/>
      <c r="F215" s="9"/>
      <c r="G215">
        <v>117</v>
      </c>
      <c r="H215" t="s">
        <v>354</v>
      </c>
      <c r="I215" t="s">
        <v>184</v>
      </c>
      <c r="J215" t="s">
        <v>8683</v>
      </c>
      <c r="K215" s="9">
        <v>44936.506249999999</v>
      </c>
      <c r="L215" s="13">
        <f>IFERROR(_xlfn.XLOOKUP(tb_C103[[#This Row],[OS]],[1]!tb_C101[OS],[1]!tb_C101[DATA_ABERTURA]),0)</f>
        <v>44896.625416666669</v>
      </c>
      <c r="M215" s="7" t="str">
        <f>IFERROR(_xlfn.XLOOKUP(tb_C103[[#This Row],[OS]],[1]!tb_C101[OS],[1]!tb_C101[SITUACAO_OS]),0)</f>
        <v>F</v>
      </c>
      <c r="N215" t="str">
        <f>_xlfn.XLOOKUP(tb_C103[[#This Row],[OS]],[1]!tb_C101[OS],[1]!tb_C101[OFICINA])</f>
        <v>Falha Operacinal</v>
      </c>
      <c r="O215" s="14">
        <f>tb_C103[[#This Row],[FIM]] - tb_C103[[#This Row],[INICIO]]</f>
        <v>0</v>
      </c>
    </row>
    <row r="216" spans="1:15" x14ac:dyDescent="0.25">
      <c r="B216">
        <v>140</v>
      </c>
      <c r="C216">
        <v>3</v>
      </c>
      <c r="D216" t="s">
        <v>8673</v>
      </c>
      <c r="E216" s="9"/>
      <c r="F216" s="9"/>
      <c r="G216">
        <v>108</v>
      </c>
      <c r="H216" t="s">
        <v>317</v>
      </c>
      <c r="I216" t="s">
        <v>184</v>
      </c>
      <c r="J216" t="s">
        <v>8674</v>
      </c>
      <c r="K216" s="9">
        <v>44936.470138888886</v>
      </c>
      <c r="L216" s="13">
        <f>IFERROR(_xlfn.XLOOKUP(tb_C103[[#This Row],[OS]],[1]!tb_C101[OS],[1]!tb_C101[DATA_ABERTURA]),0)</f>
        <v>44898.878171296295</v>
      </c>
      <c r="M216" s="7" t="str">
        <f>IFERROR(_xlfn.XLOOKUP(tb_C103[[#This Row],[OS]],[1]!tb_C101[OS],[1]!tb_C101[SITUACAO_OS]),0)</f>
        <v>F</v>
      </c>
      <c r="N216" t="str">
        <f>_xlfn.XLOOKUP(tb_C103[[#This Row],[OS]],[1]!tb_C101[OS],[1]!tb_C101[OFICINA])</f>
        <v>Eletrico</v>
      </c>
      <c r="O216" s="14">
        <f>tb_C103[[#This Row],[FIM]] - tb_C103[[#This Row],[INICIO]]</f>
        <v>0</v>
      </c>
    </row>
    <row r="217" spans="1:15" x14ac:dyDescent="0.25">
      <c r="B217">
        <v>141</v>
      </c>
      <c r="C217">
        <v>3</v>
      </c>
      <c r="D217" t="s">
        <v>8673</v>
      </c>
      <c r="E217" s="9"/>
      <c r="F217" s="9"/>
      <c r="G217">
        <v>108</v>
      </c>
      <c r="H217" t="s">
        <v>317</v>
      </c>
      <c r="I217" t="s">
        <v>184</v>
      </c>
      <c r="J217" t="s">
        <v>8674</v>
      </c>
      <c r="K217" s="9">
        <v>44936.470833333333</v>
      </c>
      <c r="L217" s="13">
        <f>IFERROR(_xlfn.XLOOKUP(tb_C103[[#This Row],[OS]],[1]!tb_C101[OS],[1]!tb_C101[DATA_ABERTURA]),0)</f>
        <v>44899.662060185183</v>
      </c>
      <c r="M217" s="7" t="str">
        <f>IFERROR(_xlfn.XLOOKUP(tb_C103[[#This Row],[OS]],[1]!tb_C101[OS],[1]!tb_C101[SITUACAO_OS]),0)</f>
        <v>F</v>
      </c>
      <c r="N217" t="str">
        <f>_xlfn.XLOOKUP(tb_C103[[#This Row],[OS]],[1]!tb_C101[OS],[1]!tb_C101[OFICINA])</f>
        <v>Eletrico</v>
      </c>
      <c r="O217" s="14">
        <f>tb_C103[[#This Row],[FIM]] - tb_C103[[#This Row],[INICIO]]</f>
        <v>0</v>
      </c>
    </row>
    <row r="218" spans="1:15" x14ac:dyDescent="0.25">
      <c r="B218">
        <v>142</v>
      </c>
      <c r="C218">
        <v>3</v>
      </c>
      <c r="D218" t="s">
        <v>8673</v>
      </c>
      <c r="E218" s="9"/>
      <c r="F218" s="9"/>
      <c r="G218">
        <v>117</v>
      </c>
      <c r="H218" t="s">
        <v>354</v>
      </c>
      <c r="I218" t="s">
        <v>184</v>
      </c>
      <c r="J218" t="s">
        <v>8674</v>
      </c>
      <c r="K218" s="9">
        <v>44936.470833333333</v>
      </c>
      <c r="L218" s="13">
        <f>IFERROR(_xlfn.XLOOKUP(tb_C103[[#This Row],[OS]],[1]!tb_C101[OS],[1]!tb_C101[DATA_ABERTURA]),0)</f>
        <v>44901.601030092592</v>
      </c>
      <c r="M218" s="7" t="str">
        <f>IFERROR(_xlfn.XLOOKUP(tb_C103[[#This Row],[OS]],[1]!tb_C101[OS],[1]!tb_C101[SITUACAO_OS]),0)</f>
        <v>F</v>
      </c>
      <c r="N218" t="str">
        <f>_xlfn.XLOOKUP(tb_C103[[#This Row],[OS]],[1]!tb_C101[OS],[1]!tb_C101[OFICINA])</f>
        <v>Eletrico</v>
      </c>
      <c r="O218" s="14">
        <f>tb_C103[[#This Row],[FIM]] - tb_C103[[#This Row],[INICIO]]</f>
        <v>0</v>
      </c>
    </row>
    <row r="219" spans="1:15" x14ac:dyDescent="0.25">
      <c r="A219" t="s">
        <v>8687</v>
      </c>
      <c r="B219">
        <v>143</v>
      </c>
      <c r="C219">
        <v>3</v>
      </c>
      <c r="D219" t="s">
        <v>8673</v>
      </c>
      <c r="E219" s="9">
        <v>44905.722222222219</v>
      </c>
      <c r="F219" s="9">
        <v>44905.78125</v>
      </c>
      <c r="G219">
        <v>115</v>
      </c>
      <c r="H219" t="s">
        <v>197</v>
      </c>
      <c r="I219" t="s">
        <v>184</v>
      </c>
      <c r="J219" t="s">
        <v>8671</v>
      </c>
      <c r="K219" s="9">
        <v>44905.643750000003</v>
      </c>
      <c r="L219" s="13">
        <f>IFERROR(_xlfn.XLOOKUP(tb_C103[[#This Row],[OS]],[1]!tb_C101[OS],[1]!tb_C101[DATA_ABERTURA]),0)</f>
        <v>44905.904953703706</v>
      </c>
      <c r="M219" s="7" t="str">
        <f>IFERROR(_xlfn.XLOOKUP(tb_C103[[#This Row],[OS]],[1]!tb_C101[OS],[1]!tb_C101[SITUACAO_OS]),0)</f>
        <v>F</v>
      </c>
      <c r="N219" t="str">
        <f>_xlfn.XLOOKUP(tb_C103[[#This Row],[OS]],[1]!tb_C101[OS],[1]!tb_C101[OFICINA])</f>
        <v>Mecanico</v>
      </c>
      <c r="O219" s="14">
        <f>tb_C103[[#This Row],[FIM]] - tb_C103[[#This Row],[INICIO]]</f>
        <v>5.9027777781011537E-2</v>
      </c>
    </row>
    <row r="220" spans="1:15" x14ac:dyDescent="0.25">
      <c r="A220" t="s">
        <v>8687</v>
      </c>
      <c r="B220">
        <v>144</v>
      </c>
      <c r="C220">
        <v>3</v>
      </c>
      <c r="D220" t="s">
        <v>8673</v>
      </c>
      <c r="E220" s="9">
        <v>44906.576388888891</v>
      </c>
      <c r="F220" s="9">
        <v>44906.583333333336</v>
      </c>
      <c r="G220">
        <v>111</v>
      </c>
      <c r="H220" t="s">
        <v>225</v>
      </c>
      <c r="I220" t="s">
        <v>184</v>
      </c>
      <c r="J220" t="s">
        <v>8671</v>
      </c>
      <c r="K220" s="9">
        <v>44906.645138888889</v>
      </c>
      <c r="L220" s="13">
        <f>IFERROR(_xlfn.XLOOKUP(tb_C103[[#This Row],[OS]],[1]!tb_C101[OS],[1]!tb_C101[DATA_ABERTURA]),0)</f>
        <v>44905.90834490741</v>
      </c>
      <c r="M220" s="7" t="str">
        <f>IFERROR(_xlfn.XLOOKUP(tb_C103[[#This Row],[OS]],[1]!tb_C101[OS],[1]!tb_C101[SITUACAO_OS]),0)</f>
        <v>F</v>
      </c>
      <c r="N220" t="str">
        <f>_xlfn.XLOOKUP(tb_C103[[#This Row],[OS]],[1]!tb_C101[OS],[1]!tb_C101[OFICINA])</f>
        <v>Mecanico</v>
      </c>
      <c r="O220" s="14">
        <f>tb_C103[[#This Row],[FIM]] - tb_C103[[#This Row],[INICIO]]</f>
        <v>6.9444444452528842E-3</v>
      </c>
    </row>
    <row r="221" spans="1:15" x14ac:dyDescent="0.25">
      <c r="B221">
        <v>145</v>
      </c>
      <c r="C221">
        <v>3</v>
      </c>
      <c r="D221" t="s">
        <v>8673</v>
      </c>
      <c r="E221" s="9"/>
      <c r="F221" s="9"/>
      <c r="G221">
        <v>108</v>
      </c>
      <c r="H221" t="s">
        <v>317</v>
      </c>
      <c r="I221" t="s">
        <v>184</v>
      </c>
      <c r="J221" t="s">
        <v>8674</v>
      </c>
      <c r="K221" s="9">
        <v>44936.47152777778</v>
      </c>
      <c r="L221" s="13">
        <f>IFERROR(_xlfn.XLOOKUP(tb_C103[[#This Row],[OS]],[1]!tb_C101[OS],[1]!tb_C101[DATA_ABERTURA]),0)</f>
        <v>44907.65185185185</v>
      </c>
      <c r="M221" s="7" t="str">
        <f>IFERROR(_xlfn.XLOOKUP(tb_C103[[#This Row],[OS]],[1]!tb_C101[OS],[1]!tb_C101[SITUACAO_OS]),0)</f>
        <v>F</v>
      </c>
      <c r="N221" t="str">
        <f>_xlfn.XLOOKUP(tb_C103[[#This Row],[OS]],[1]!tb_C101[OS],[1]!tb_C101[OFICINA])</f>
        <v>Eletrico</v>
      </c>
      <c r="O221" s="14">
        <f>tb_C103[[#This Row],[FIM]] - tb_C103[[#This Row],[INICIO]]</f>
        <v>0</v>
      </c>
    </row>
    <row r="222" spans="1:15" x14ac:dyDescent="0.25">
      <c r="A222" t="s">
        <v>8687</v>
      </c>
      <c r="B222">
        <v>146</v>
      </c>
      <c r="C222">
        <v>1</v>
      </c>
      <c r="D222" t="s">
        <v>8677</v>
      </c>
      <c r="E222" s="9">
        <v>44914.604166666664</v>
      </c>
      <c r="F222" s="9">
        <v>44914.625</v>
      </c>
      <c r="G222">
        <v>117</v>
      </c>
      <c r="H222" t="s">
        <v>354</v>
      </c>
      <c r="I222" t="s">
        <v>184</v>
      </c>
      <c r="J222" t="s">
        <v>8671</v>
      </c>
      <c r="K222" s="9">
        <v>44914.649305555555</v>
      </c>
      <c r="L222" s="13">
        <f>IFERROR(_xlfn.XLOOKUP(tb_C103[[#This Row],[OS]],[1]!tb_C101[OS],[1]!tb_C101[DATA_ABERTURA]),0)</f>
        <v>44907.655173611114</v>
      </c>
      <c r="M222" s="7" t="str">
        <f>IFERROR(_xlfn.XLOOKUP(tb_C103[[#This Row],[OS]],[1]!tb_C101[OS],[1]!tb_C101[SITUACAO_OS]),0)</f>
        <v>F</v>
      </c>
      <c r="N222" t="str">
        <f>_xlfn.XLOOKUP(tb_C103[[#This Row],[OS]],[1]!tb_C101[OS],[1]!tb_C101[OFICINA])</f>
        <v>Mecanico</v>
      </c>
      <c r="O222" s="14">
        <f>tb_C103[[#This Row],[FIM]] - tb_C103[[#This Row],[INICIO]]</f>
        <v>2.0833333335758653E-2</v>
      </c>
    </row>
    <row r="223" spans="1:15" x14ac:dyDescent="0.25">
      <c r="B223">
        <v>147</v>
      </c>
      <c r="C223">
        <v>3</v>
      </c>
      <c r="D223" t="s">
        <v>8673</v>
      </c>
      <c r="E223" s="9"/>
      <c r="F223" s="9"/>
      <c r="G223">
        <v>109</v>
      </c>
      <c r="H223" t="s">
        <v>185</v>
      </c>
      <c r="I223" t="s">
        <v>184</v>
      </c>
      <c r="J223" t="s">
        <v>8674</v>
      </c>
      <c r="K223" s="9">
        <v>44936.472222222219</v>
      </c>
      <c r="L223" s="13">
        <f>IFERROR(_xlfn.XLOOKUP(tb_C103[[#This Row],[OS]],[1]!tb_C101[OS],[1]!tb_C101[DATA_ABERTURA]),0)</f>
        <v>44907.906412037039</v>
      </c>
      <c r="M223" s="7" t="str">
        <f>IFERROR(_xlfn.XLOOKUP(tb_C103[[#This Row],[OS]],[1]!tb_C101[OS],[1]!tb_C101[SITUACAO_OS]),0)</f>
        <v>F</v>
      </c>
      <c r="N223" t="str">
        <f>_xlfn.XLOOKUP(tb_C103[[#This Row],[OS]],[1]!tb_C101[OS],[1]!tb_C101[OFICINA])</f>
        <v>Eletrico</v>
      </c>
      <c r="O223" s="14">
        <f>tb_C103[[#This Row],[FIM]] - tb_C103[[#This Row],[INICIO]]</f>
        <v>0</v>
      </c>
    </row>
    <row r="224" spans="1:15" x14ac:dyDescent="0.25">
      <c r="B224">
        <v>148</v>
      </c>
      <c r="C224">
        <v>3</v>
      </c>
      <c r="D224" t="s">
        <v>8673</v>
      </c>
      <c r="E224" s="9"/>
      <c r="F224" s="9"/>
      <c r="G224">
        <v>117</v>
      </c>
      <c r="H224" t="s">
        <v>354</v>
      </c>
      <c r="I224" t="s">
        <v>184</v>
      </c>
      <c r="J224" t="s">
        <v>8671</v>
      </c>
      <c r="K224" s="9">
        <v>44911.613888888889</v>
      </c>
      <c r="L224" s="13">
        <f>IFERROR(_xlfn.XLOOKUP(tb_C103[[#This Row],[OS]],[1]!tb_C101[OS],[1]!tb_C101[DATA_ABERTURA]),0)</f>
        <v>44909.864444444444</v>
      </c>
      <c r="M224" s="7" t="str">
        <f>IFERROR(_xlfn.XLOOKUP(tb_C103[[#This Row],[OS]],[1]!tb_C101[OS],[1]!tb_C101[SITUACAO_OS]),0)</f>
        <v>F</v>
      </c>
      <c r="N224" t="str">
        <f>_xlfn.XLOOKUP(tb_C103[[#This Row],[OS]],[1]!tb_C101[OS],[1]!tb_C101[OFICINA])</f>
        <v>Mecanico</v>
      </c>
      <c r="O224" s="14">
        <f>tb_C103[[#This Row],[FIM]] - tb_C103[[#This Row],[INICIO]]</f>
        <v>0</v>
      </c>
    </row>
    <row r="225" spans="1:15" x14ac:dyDescent="0.25">
      <c r="B225">
        <v>149</v>
      </c>
      <c r="C225">
        <v>3</v>
      </c>
      <c r="D225" t="s">
        <v>8673</v>
      </c>
      <c r="E225" s="9"/>
      <c r="F225" s="9"/>
      <c r="G225">
        <v>117</v>
      </c>
      <c r="H225" t="s">
        <v>354</v>
      </c>
      <c r="I225" t="s">
        <v>184</v>
      </c>
      <c r="J225" t="s">
        <v>8674</v>
      </c>
      <c r="K225" s="9">
        <v>44936.472916666666</v>
      </c>
      <c r="L225" s="13">
        <f>IFERROR(_xlfn.XLOOKUP(tb_C103[[#This Row],[OS]],[1]!tb_C101[OS],[1]!tb_C101[DATA_ABERTURA]),0)</f>
        <v>44909.866840277777</v>
      </c>
      <c r="M225" s="7" t="str">
        <f>IFERROR(_xlfn.XLOOKUP(tb_C103[[#This Row],[OS]],[1]!tb_C101[OS],[1]!tb_C101[SITUACAO_OS]),0)</f>
        <v>F</v>
      </c>
      <c r="N225" t="str">
        <f>_xlfn.XLOOKUP(tb_C103[[#This Row],[OS]],[1]!tb_C101[OS],[1]!tb_C101[OFICINA])</f>
        <v>Eletrico</v>
      </c>
      <c r="O225" s="14">
        <f>tb_C103[[#This Row],[FIM]] - tb_C103[[#This Row],[INICIO]]</f>
        <v>0</v>
      </c>
    </row>
    <row r="226" spans="1:15" x14ac:dyDescent="0.25">
      <c r="A226" t="s">
        <v>8686</v>
      </c>
      <c r="B226">
        <v>150</v>
      </c>
      <c r="C226">
        <v>3</v>
      </c>
      <c r="D226" t="s">
        <v>8673</v>
      </c>
      <c r="E226" s="9"/>
      <c r="F226" s="9"/>
      <c r="G226">
        <v>113</v>
      </c>
      <c r="H226" t="s">
        <v>213</v>
      </c>
      <c r="I226" t="s">
        <v>184</v>
      </c>
      <c r="J226" t="s">
        <v>8671</v>
      </c>
      <c r="K226" s="9">
        <v>44936.506249999999</v>
      </c>
      <c r="L226" s="13">
        <f>IFERROR(_xlfn.XLOOKUP(tb_C103[[#This Row],[OS]],[1]!tb_C101[OS],[1]!tb_C101[DATA_ABERTURA]),0)</f>
        <v>44913.917858796296</v>
      </c>
      <c r="M226" s="7" t="str">
        <f>IFERROR(_xlfn.XLOOKUP(tb_C103[[#This Row],[OS]],[1]!tb_C101[OS],[1]!tb_C101[SITUACAO_OS]),0)</f>
        <v>F</v>
      </c>
      <c r="N226" t="str">
        <f>_xlfn.XLOOKUP(tb_C103[[#This Row],[OS]],[1]!tb_C101[OS],[1]!tb_C101[OFICINA])</f>
        <v>Mecanico</v>
      </c>
      <c r="O226" s="14">
        <f>tb_C103[[#This Row],[FIM]] - tb_C103[[#This Row],[INICIO]]</f>
        <v>0</v>
      </c>
    </row>
    <row r="227" spans="1:15" x14ac:dyDescent="0.25">
      <c r="A227" t="s">
        <v>6475</v>
      </c>
      <c r="B227">
        <v>151</v>
      </c>
      <c r="C227">
        <v>3</v>
      </c>
      <c r="D227" t="s">
        <v>8673</v>
      </c>
      <c r="E227" s="9">
        <v>44914.782638888886</v>
      </c>
      <c r="F227" s="9">
        <v>44915.782638888886</v>
      </c>
      <c r="G227">
        <v>112</v>
      </c>
      <c r="H227" t="s">
        <v>237</v>
      </c>
      <c r="I227" t="s">
        <v>184</v>
      </c>
      <c r="J227" t="s">
        <v>8671</v>
      </c>
      <c r="K227" s="9">
        <v>44924.783333333333</v>
      </c>
      <c r="L227" s="13">
        <f>IFERROR(_xlfn.XLOOKUP(tb_C103[[#This Row],[OS]],[1]!tb_C101[OS],[1]!tb_C101[DATA_ABERTURA]),0)</f>
        <v>44914.335636574076</v>
      </c>
      <c r="M227" s="7" t="str">
        <f>IFERROR(_xlfn.XLOOKUP(tb_C103[[#This Row],[OS]],[1]!tb_C101[OS],[1]!tb_C101[SITUACAO_OS]),0)</f>
        <v>F</v>
      </c>
      <c r="N227" t="str">
        <f>_xlfn.XLOOKUP(tb_C103[[#This Row],[OS]],[1]!tb_C101[OS],[1]!tb_C101[OFICINA])</f>
        <v>Mecanico</v>
      </c>
      <c r="O227" s="14">
        <f>tb_C103[[#This Row],[FIM]] - tb_C103[[#This Row],[INICIO]]</f>
        <v>1</v>
      </c>
    </row>
    <row r="228" spans="1:15" x14ac:dyDescent="0.25">
      <c r="B228">
        <v>152</v>
      </c>
      <c r="C228">
        <v>3</v>
      </c>
      <c r="D228" t="s">
        <v>8673</v>
      </c>
      <c r="E228" s="9"/>
      <c r="F228" s="9"/>
      <c r="G228">
        <v>117</v>
      </c>
      <c r="H228" t="s">
        <v>354</v>
      </c>
      <c r="I228" t="s">
        <v>184</v>
      </c>
      <c r="J228" t="s">
        <v>8674</v>
      </c>
      <c r="K228" s="9">
        <v>44936.473611111112</v>
      </c>
      <c r="L228" s="13">
        <f>IFERROR(_xlfn.XLOOKUP(tb_C103[[#This Row],[OS]],[1]!tb_C101[OS],[1]!tb_C101[DATA_ABERTURA]),0)</f>
        <v>44914.793229166666</v>
      </c>
      <c r="M228" s="7" t="str">
        <f>IFERROR(_xlfn.XLOOKUP(tb_C103[[#This Row],[OS]],[1]!tb_C101[OS],[1]!tb_C101[SITUACAO_OS]),0)</f>
        <v>F</v>
      </c>
      <c r="N228" t="str">
        <f>_xlfn.XLOOKUP(tb_C103[[#This Row],[OS]],[1]!tb_C101[OS],[1]!tb_C101[OFICINA])</f>
        <v>Eletrico</v>
      </c>
      <c r="O228" s="14">
        <f>tb_C103[[#This Row],[FIM]] - tb_C103[[#This Row],[INICIO]]</f>
        <v>0</v>
      </c>
    </row>
    <row r="229" spans="1:15" x14ac:dyDescent="0.25">
      <c r="A229" t="s">
        <v>6475</v>
      </c>
      <c r="B229">
        <v>153</v>
      </c>
      <c r="C229">
        <v>3</v>
      </c>
      <c r="D229" t="s">
        <v>8673</v>
      </c>
      <c r="E229" s="9">
        <v>44916.363888888889</v>
      </c>
      <c r="F229" s="9">
        <v>44916.364583333336</v>
      </c>
      <c r="G229">
        <v>116</v>
      </c>
      <c r="H229" t="s">
        <v>290</v>
      </c>
      <c r="I229" t="s">
        <v>184</v>
      </c>
      <c r="J229" t="s">
        <v>8671</v>
      </c>
      <c r="K229" s="9">
        <v>44924.78402777778</v>
      </c>
      <c r="L229" s="13">
        <f>IFERROR(_xlfn.XLOOKUP(tb_C103[[#This Row],[OS]],[1]!tb_C101[OS],[1]!tb_C101[DATA_ABERTURA]),0)</f>
        <v>44916.364016203705</v>
      </c>
      <c r="M229" s="7" t="str">
        <f>IFERROR(_xlfn.XLOOKUP(tb_C103[[#This Row],[OS]],[1]!tb_C101[OS],[1]!tb_C101[SITUACAO_OS]),0)</f>
        <v>F</v>
      </c>
      <c r="N229" t="str">
        <f>_xlfn.XLOOKUP(tb_C103[[#This Row],[OS]],[1]!tb_C101[OS],[1]!tb_C101[OFICINA])</f>
        <v>Mecanico</v>
      </c>
      <c r="O229" s="14">
        <f>tb_C103[[#This Row],[FIM]] - tb_C103[[#This Row],[INICIO]]</f>
        <v>6.944444467080757E-4</v>
      </c>
    </row>
    <row r="230" spans="1:15" x14ac:dyDescent="0.25">
      <c r="A230" t="s">
        <v>8686</v>
      </c>
      <c r="B230">
        <v>154</v>
      </c>
      <c r="C230">
        <v>3</v>
      </c>
      <c r="D230" t="s">
        <v>8673</v>
      </c>
      <c r="E230" s="9">
        <v>44917.3125</v>
      </c>
      <c r="F230" s="9">
        <v>44917.375</v>
      </c>
      <c r="G230">
        <v>111</v>
      </c>
      <c r="H230" t="s">
        <v>225</v>
      </c>
      <c r="I230" t="s">
        <v>184</v>
      </c>
      <c r="J230" t="s">
        <v>8671</v>
      </c>
      <c r="K230" s="9">
        <v>44936.506944444445</v>
      </c>
      <c r="L230" s="13">
        <f>IFERROR(_xlfn.XLOOKUP(tb_C103[[#This Row],[OS]],[1]!tb_C101[OS],[1]!tb_C101[DATA_ABERTURA]),0)</f>
        <v>44917.279305555552</v>
      </c>
      <c r="M230" s="7" t="str">
        <f>IFERROR(_xlfn.XLOOKUP(tb_C103[[#This Row],[OS]],[1]!tb_C101[OS],[1]!tb_C101[SITUACAO_OS]),0)</f>
        <v>F</v>
      </c>
      <c r="N230" t="str">
        <f>_xlfn.XLOOKUP(tb_C103[[#This Row],[OS]],[1]!tb_C101[OS],[1]!tb_C101[OFICINA])</f>
        <v>Mecanico</v>
      </c>
      <c r="O230" s="14">
        <f>tb_C103[[#This Row],[FIM]] - tb_C103[[#This Row],[INICIO]]</f>
        <v>6.25E-2</v>
      </c>
    </row>
    <row r="231" spans="1:15" x14ac:dyDescent="0.25">
      <c r="B231">
        <v>155</v>
      </c>
      <c r="C231">
        <v>3</v>
      </c>
      <c r="D231" t="s">
        <v>8673</v>
      </c>
      <c r="E231" s="9"/>
      <c r="F231" s="9"/>
      <c r="G231">
        <v>108</v>
      </c>
      <c r="H231" t="s">
        <v>317</v>
      </c>
      <c r="I231" t="s">
        <v>184</v>
      </c>
      <c r="J231" t="s">
        <v>8674</v>
      </c>
      <c r="K231" s="9">
        <v>44936.474305555559</v>
      </c>
      <c r="L231" s="13">
        <f>IFERROR(_xlfn.XLOOKUP(tb_C103[[#This Row],[OS]],[1]!tb_C101[OS],[1]!tb_C101[DATA_ABERTURA]),0)</f>
        <v>44917.464247685188</v>
      </c>
      <c r="M231" s="7" t="str">
        <f>IFERROR(_xlfn.XLOOKUP(tb_C103[[#This Row],[OS]],[1]!tb_C101[OS],[1]!tb_C101[SITUACAO_OS]),0)</f>
        <v>F</v>
      </c>
      <c r="N231" t="str">
        <f>_xlfn.XLOOKUP(tb_C103[[#This Row],[OS]],[1]!tb_C101[OS],[1]!tb_C101[OFICINA])</f>
        <v>Eletrico</v>
      </c>
      <c r="O231" s="14">
        <f>tb_C103[[#This Row],[FIM]] - tb_C103[[#This Row],[INICIO]]</f>
        <v>0</v>
      </c>
    </row>
    <row r="232" spans="1:15" x14ac:dyDescent="0.25">
      <c r="B232">
        <v>156</v>
      </c>
      <c r="C232">
        <v>3</v>
      </c>
      <c r="D232" t="s">
        <v>8673</v>
      </c>
      <c r="E232" s="9"/>
      <c r="F232" s="9"/>
      <c r="G232">
        <v>108</v>
      </c>
      <c r="H232" t="s">
        <v>317</v>
      </c>
      <c r="I232" t="s">
        <v>184</v>
      </c>
      <c r="J232" t="s">
        <v>8674</v>
      </c>
      <c r="K232" s="9">
        <v>44936.474999999999</v>
      </c>
      <c r="L232" s="13">
        <f>IFERROR(_xlfn.XLOOKUP(tb_C103[[#This Row],[OS]],[1]!tb_C101[OS],[1]!tb_C101[DATA_ABERTURA]),0)</f>
        <v>44917.660590277781</v>
      </c>
      <c r="M232" s="7" t="str">
        <f>IFERROR(_xlfn.XLOOKUP(tb_C103[[#This Row],[OS]],[1]!tb_C101[OS],[1]!tb_C101[SITUACAO_OS]),0)</f>
        <v>F</v>
      </c>
      <c r="N232" t="str">
        <f>_xlfn.XLOOKUP(tb_C103[[#This Row],[OS]],[1]!tb_C101[OS],[1]!tb_C101[OFICINA])</f>
        <v>Eletrico</v>
      </c>
      <c r="O232" s="14">
        <f>tb_C103[[#This Row],[FIM]] - tb_C103[[#This Row],[INICIO]]</f>
        <v>0</v>
      </c>
    </row>
    <row r="233" spans="1:15" x14ac:dyDescent="0.25">
      <c r="B233">
        <v>157</v>
      </c>
      <c r="C233">
        <v>3</v>
      </c>
      <c r="D233" t="s">
        <v>8673</v>
      </c>
      <c r="E233" s="9"/>
      <c r="F233" s="9"/>
      <c r="G233">
        <v>116</v>
      </c>
      <c r="H233" t="s">
        <v>290</v>
      </c>
      <c r="I233" t="s">
        <v>184</v>
      </c>
      <c r="J233" t="s">
        <v>8671</v>
      </c>
      <c r="K233" s="9">
        <v>44936.506944444445</v>
      </c>
      <c r="L233" s="13">
        <f>IFERROR(_xlfn.XLOOKUP(tb_C103[[#This Row],[OS]],[1]!tb_C101[OS],[1]!tb_C101[DATA_ABERTURA]),0)</f>
        <v>44918.636655092596</v>
      </c>
      <c r="M233" s="7" t="str">
        <f>IFERROR(_xlfn.XLOOKUP(tb_C103[[#This Row],[OS]],[1]!tb_C101[OS],[1]!tb_C101[SITUACAO_OS]),0)</f>
        <v>F</v>
      </c>
      <c r="N233" t="str">
        <f>_xlfn.XLOOKUP(tb_C103[[#This Row],[OS]],[1]!tb_C101[OS],[1]!tb_C101[OFICINA])</f>
        <v>Mecanico</v>
      </c>
      <c r="O233" s="14">
        <f>tb_C103[[#This Row],[FIM]] - tb_C103[[#This Row],[INICIO]]</f>
        <v>0</v>
      </c>
    </row>
    <row r="234" spans="1:15" x14ac:dyDescent="0.25">
      <c r="B234">
        <v>158</v>
      </c>
      <c r="C234">
        <v>3</v>
      </c>
      <c r="D234" t="s">
        <v>8673</v>
      </c>
      <c r="E234" s="9"/>
      <c r="F234" s="9"/>
      <c r="G234">
        <v>108</v>
      </c>
      <c r="H234" t="s">
        <v>317</v>
      </c>
      <c r="I234" t="s">
        <v>184</v>
      </c>
      <c r="J234" t="s">
        <v>8674</v>
      </c>
      <c r="K234" s="9">
        <v>44936.475694444445</v>
      </c>
      <c r="L234" s="13">
        <f>IFERROR(_xlfn.XLOOKUP(tb_C103[[#This Row],[OS]],[1]!tb_C101[OS],[1]!tb_C101[DATA_ABERTURA]),0)</f>
        <v>44921.69258101852</v>
      </c>
      <c r="M234" s="7" t="str">
        <f>IFERROR(_xlfn.XLOOKUP(tb_C103[[#This Row],[OS]],[1]!tb_C101[OS],[1]!tb_C101[SITUACAO_OS]),0)</f>
        <v>F</v>
      </c>
      <c r="N234" t="str">
        <f>_xlfn.XLOOKUP(tb_C103[[#This Row],[OS]],[1]!tb_C101[OS],[1]!tb_C101[OFICINA])</f>
        <v>Eletrico</v>
      </c>
      <c r="O234" s="14">
        <f>tb_C103[[#This Row],[FIM]] - tb_C103[[#This Row],[INICIO]]</f>
        <v>0</v>
      </c>
    </row>
    <row r="235" spans="1:15" x14ac:dyDescent="0.25">
      <c r="A235" t="s">
        <v>6807</v>
      </c>
      <c r="B235">
        <v>159</v>
      </c>
      <c r="C235">
        <v>4</v>
      </c>
      <c r="D235" t="s">
        <v>8684</v>
      </c>
      <c r="E235" s="9"/>
      <c r="F235" s="9"/>
      <c r="G235">
        <v>117</v>
      </c>
      <c r="H235" t="s">
        <v>354</v>
      </c>
      <c r="I235" t="s">
        <v>184</v>
      </c>
      <c r="J235" t="s">
        <v>8674</v>
      </c>
      <c r="K235" s="9">
        <v>44936.476388888892</v>
      </c>
      <c r="L235" s="13">
        <f>IFERROR(_xlfn.XLOOKUP(tb_C103[[#This Row],[OS]],[1]!tb_C101[OS],[1]!tb_C101[DATA_ABERTURA]),0)</f>
        <v>44923.311597222222</v>
      </c>
      <c r="M235" s="7" t="str">
        <f>IFERROR(_xlfn.XLOOKUP(tb_C103[[#This Row],[OS]],[1]!tb_C101[OS],[1]!tb_C101[SITUACAO_OS]),0)</f>
        <v>F</v>
      </c>
      <c r="N235" t="str">
        <f>_xlfn.XLOOKUP(tb_C103[[#This Row],[OS]],[1]!tb_C101[OS],[1]!tb_C101[OFICINA])</f>
        <v>Eletrico</v>
      </c>
      <c r="O235" s="14">
        <f>tb_C103[[#This Row],[FIM]] - tb_C103[[#This Row],[INICIO]]</f>
        <v>0</v>
      </c>
    </row>
    <row r="236" spans="1:15" x14ac:dyDescent="0.25">
      <c r="B236">
        <v>160</v>
      </c>
      <c r="C236">
        <v>3</v>
      </c>
      <c r="D236" t="s">
        <v>8673</v>
      </c>
      <c r="E236" s="9"/>
      <c r="F236" s="9"/>
      <c r="G236">
        <v>117</v>
      </c>
      <c r="H236" t="s">
        <v>354</v>
      </c>
      <c r="I236" t="s">
        <v>184</v>
      </c>
      <c r="J236" t="s">
        <v>8682</v>
      </c>
      <c r="K236" s="9">
        <v>45443.648043981484</v>
      </c>
      <c r="L236" s="13">
        <f>IFERROR(_xlfn.XLOOKUP(tb_C103[[#This Row],[OS]],[1]!tb_C101[OS],[1]!tb_C101[DATA_ABERTURA]),0)</f>
        <v>44923.314108796294</v>
      </c>
      <c r="M236" s="7" t="str">
        <f>IFERROR(_xlfn.XLOOKUP(tb_C103[[#This Row],[OS]],[1]!tb_C101[OS],[1]!tb_C101[SITUACAO_OS]),0)</f>
        <v>F</v>
      </c>
      <c r="N236" t="str">
        <f>_xlfn.XLOOKUP(tb_C103[[#This Row],[OS]],[1]!tb_C101[OS],[1]!tb_C101[OFICINA])</f>
        <v>AUTOMATICO - TROCAR</v>
      </c>
      <c r="O236" s="14">
        <f>tb_C103[[#This Row],[FIM]] - tb_C103[[#This Row],[INICIO]]</f>
        <v>0</v>
      </c>
    </row>
    <row r="237" spans="1:15" x14ac:dyDescent="0.25">
      <c r="A237" t="s">
        <v>8686</v>
      </c>
      <c r="B237">
        <v>161</v>
      </c>
      <c r="C237">
        <v>4</v>
      </c>
      <c r="D237" t="s">
        <v>8684</v>
      </c>
      <c r="E237" s="9">
        <v>44923.333333333336</v>
      </c>
      <c r="F237" s="9">
        <v>44923.416666666664</v>
      </c>
      <c r="G237">
        <v>117</v>
      </c>
      <c r="H237" t="s">
        <v>354</v>
      </c>
      <c r="I237" t="s">
        <v>184</v>
      </c>
      <c r="J237" t="s">
        <v>8671</v>
      </c>
      <c r="K237" s="9">
        <v>44936.506944444445</v>
      </c>
      <c r="L237" s="13">
        <f>IFERROR(_xlfn.XLOOKUP(tb_C103[[#This Row],[OS]],[1]!tb_C101[OS],[1]!tb_C101[DATA_ABERTURA]),0)</f>
        <v>44923.314108796294</v>
      </c>
      <c r="M237" s="7" t="str">
        <f>IFERROR(_xlfn.XLOOKUP(tb_C103[[#This Row],[OS]],[1]!tb_C101[OS],[1]!tb_C101[SITUACAO_OS]),0)</f>
        <v>F</v>
      </c>
      <c r="N237" t="str">
        <f>_xlfn.XLOOKUP(tb_C103[[#This Row],[OS]],[1]!tb_C101[OS],[1]!tb_C101[OFICINA])</f>
        <v>Mecanico</v>
      </c>
      <c r="O237" s="14">
        <f>tb_C103[[#This Row],[FIM]] - tb_C103[[#This Row],[INICIO]]</f>
        <v>8.3333333328482695E-2</v>
      </c>
    </row>
    <row r="238" spans="1:15" x14ac:dyDescent="0.25">
      <c r="A238" t="s">
        <v>8686</v>
      </c>
      <c r="B238">
        <v>162</v>
      </c>
      <c r="C238">
        <v>3</v>
      </c>
      <c r="D238" t="s">
        <v>8673</v>
      </c>
      <c r="E238" s="9">
        <v>44923.402777777781</v>
      </c>
      <c r="F238" s="9">
        <v>44923.458333333336</v>
      </c>
      <c r="G238">
        <v>116</v>
      </c>
      <c r="H238" t="s">
        <v>290</v>
      </c>
      <c r="I238" t="s">
        <v>184</v>
      </c>
      <c r="J238" t="s">
        <v>8671</v>
      </c>
      <c r="K238" s="9">
        <v>45112.700057870374</v>
      </c>
      <c r="L238" s="13">
        <f>IFERROR(_xlfn.XLOOKUP(tb_C103[[#This Row],[OS]],[1]!tb_C101[OS],[1]!tb_C101[DATA_ABERTURA]),0)</f>
        <v>44923.398668981485</v>
      </c>
      <c r="M238" s="7" t="str">
        <f>IFERROR(_xlfn.XLOOKUP(tb_C103[[#This Row],[OS]],[1]!tb_C101[OS],[1]!tb_C101[SITUACAO_OS]),0)</f>
        <v>F</v>
      </c>
      <c r="N238" t="str">
        <f>_xlfn.XLOOKUP(tb_C103[[#This Row],[OS]],[1]!tb_C101[OS],[1]!tb_C101[OFICINA])</f>
        <v>Mecanico</v>
      </c>
      <c r="O238" s="14">
        <f>tb_C103[[#This Row],[FIM]] - tb_C103[[#This Row],[INICIO]]</f>
        <v>5.5555555554747116E-2</v>
      </c>
    </row>
    <row r="239" spans="1:15" x14ac:dyDescent="0.25">
      <c r="B239">
        <v>163</v>
      </c>
      <c r="C239">
        <v>3</v>
      </c>
      <c r="D239" t="s">
        <v>8673</v>
      </c>
      <c r="E239" s="9"/>
      <c r="F239" s="9"/>
      <c r="G239">
        <v>108</v>
      </c>
      <c r="H239" t="s">
        <v>317</v>
      </c>
      <c r="I239" t="s">
        <v>184</v>
      </c>
      <c r="J239" t="s">
        <v>8671</v>
      </c>
      <c r="K239" s="9">
        <v>44936.507638888892</v>
      </c>
      <c r="L239" s="13">
        <f>IFERROR(_xlfn.XLOOKUP(tb_C103[[#This Row],[OS]],[1]!tb_C101[OS],[1]!tb_C101[DATA_ABERTURA]),0)</f>
        <v>44923.665694444448</v>
      </c>
      <c r="M239" s="7" t="str">
        <f>IFERROR(_xlfn.XLOOKUP(tb_C103[[#This Row],[OS]],[1]!tb_C101[OS],[1]!tb_C101[SITUACAO_OS]),0)</f>
        <v>F</v>
      </c>
      <c r="N239" t="str">
        <f>_xlfn.XLOOKUP(tb_C103[[#This Row],[OS]],[1]!tb_C101[OS],[1]!tb_C101[OFICINA])</f>
        <v>Mecanico</v>
      </c>
      <c r="O239" s="14">
        <f>tb_C103[[#This Row],[FIM]] - tb_C103[[#This Row],[INICIO]]</f>
        <v>0</v>
      </c>
    </row>
    <row r="240" spans="1:15" x14ac:dyDescent="0.25">
      <c r="A240" t="s">
        <v>8686</v>
      </c>
      <c r="B240">
        <v>164</v>
      </c>
      <c r="C240">
        <v>3</v>
      </c>
      <c r="D240" t="s">
        <v>8673</v>
      </c>
      <c r="E240" s="9">
        <v>44924.3125</v>
      </c>
      <c r="F240" s="9">
        <v>44924.4375</v>
      </c>
      <c r="G240">
        <v>115</v>
      </c>
      <c r="H240" t="s">
        <v>197</v>
      </c>
      <c r="I240" t="s">
        <v>184</v>
      </c>
      <c r="J240" t="s">
        <v>8671</v>
      </c>
      <c r="K240" s="9">
        <v>44936.508333333331</v>
      </c>
      <c r="L240" s="13">
        <f>IFERROR(_xlfn.XLOOKUP(tb_C103[[#This Row],[OS]],[1]!tb_C101[OS],[1]!tb_C101[DATA_ABERTURA]),0)</f>
        <v>44924.299131944441</v>
      </c>
      <c r="M240" s="7" t="str">
        <f>IFERROR(_xlfn.XLOOKUP(tb_C103[[#This Row],[OS]],[1]!tb_C101[OS],[1]!tb_C101[SITUACAO_OS]),0)</f>
        <v>F</v>
      </c>
      <c r="N240" t="str">
        <f>_xlfn.XLOOKUP(tb_C103[[#This Row],[OS]],[1]!tb_C101[OS],[1]!tb_C101[OFICINA])</f>
        <v>Mecanico</v>
      </c>
      <c r="O240" s="14">
        <f>tb_C103[[#This Row],[FIM]] - tb_C103[[#This Row],[INICIO]]</f>
        <v>0.125</v>
      </c>
    </row>
    <row r="241" spans="1:15" x14ac:dyDescent="0.25">
      <c r="A241" t="s">
        <v>8686</v>
      </c>
      <c r="B241">
        <v>165</v>
      </c>
      <c r="C241">
        <v>3</v>
      </c>
      <c r="D241" t="s">
        <v>8673</v>
      </c>
      <c r="E241" s="9">
        <v>44924.5625</v>
      </c>
      <c r="F241" s="9">
        <v>44924.625</v>
      </c>
      <c r="G241">
        <v>112</v>
      </c>
      <c r="H241" t="s">
        <v>237</v>
      </c>
      <c r="I241" t="s">
        <v>184</v>
      </c>
      <c r="J241" t="s">
        <v>8683</v>
      </c>
      <c r="K241" s="9">
        <v>45044.786805555559</v>
      </c>
      <c r="L241" s="13">
        <f>IFERROR(_xlfn.XLOOKUP(tb_C103[[#This Row],[OS]],[1]!tb_C101[OS],[1]!tb_C101[DATA_ABERTURA]),0)</f>
        <v>44924.480902777781</v>
      </c>
      <c r="M241" s="7" t="str">
        <f>IFERROR(_xlfn.XLOOKUP(tb_C103[[#This Row],[OS]],[1]!tb_C101[OS],[1]!tb_C101[SITUACAO_OS]),0)</f>
        <v>F</v>
      </c>
      <c r="N241" t="str">
        <f>_xlfn.XLOOKUP(tb_C103[[#This Row],[OS]],[1]!tb_C101[OS],[1]!tb_C101[OFICINA])</f>
        <v>Falha Operacinal</v>
      </c>
      <c r="O241" s="14">
        <f>tb_C103[[#This Row],[FIM]] - tb_C103[[#This Row],[INICIO]]</f>
        <v>6.25E-2</v>
      </c>
    </row>
    <row r="242" spans="1:15" x14ac:dyDescent="0.25">
      <c r="A242" t="s">
        <v>6398</v>
      </c>
      <c r="B242">
        <v>166</v>
      </c>
      <c r="C242">
        <v>3</v>
      </c>
      <c r="D242" t="s">
        <v>8673</v>
      </c>
      <c r="E242" s="9">
        <v>44621.677083333336</v>
      </c>
      <c r="F242" s="9">
        <v>44621.6875</v>
      </c>
      <c r="I242" t="s">
        <v>184</v>
      </c>
      <c r="J242" t="s">
        <v>8671</v>
      </c>
      <c r="K242" s="9">
        <v>44936.509027777778</v>
      </c>
      <c r="L242" s="13">
        <f>IFERROR(_xlfn.XLOOKUP(tb_C103[[#This Row],[OS]],[1]!tb_C101[OS],[1]!tb_C101[DATA_ABERTURA]),0)</f>
        <v>44924.677604166667</v>
      </c>
      <c r="M242" s="7" t="str">
        <f>IFERROR(_xlfn.XLOOKUP(tb_C103[[#This Row],[OS]],[1]!tb_C101[OS],[1]!tb_C101[SITUACAO_OS]),0)</f>
        <v>F</v>
      </c>
      <c r="N242" t="str">
        <f>_xlfn.XLOOKUP(tb_C103[[#This Row],[OS]],[1]!tb_C101[OS],[1]!tb_C101[OFICINA])</f>
        <v>Mecanico</v>
      </c>
      <c r="O242" s="14">
        <f>tb_C103[[#This Row],[FIM]] - tb_C103[[#This Row],[INICIO]]</f>
        <v>1.0416666664241347E-2</v>
      </c>
    </row>
    <row r="243" spans="1:15" x14ac:dyDescent="0.25">
      <c r="A243" t="s">
        <v>8685</v>
      </c>
      <c r="B243">
        <v>167</v>
      </c>
      <c r="C243">
        <v>3</v>
      </c>
      <c r="D243" t="s">
        <v>8673</v>
      </c>
      <c r="E243" s="9"/>
      <c r="F243" s="9"/>
      <c r="G243">
        <v>112</v>
      </c>
      <c r="H243" t="s">
        <v>237</v>
      </c>
      <c r="I243" t="s">
        <v>184</v>
      </c>
      <c r="J243" t="s">
        <v>8674</v>
      </c>
      <c r="K243" s="9">
        <v>44936.476388888892</v>
      </c>
      <c r="L243" s="13">
        <f>IFERROR(_xlfn.XLOOKUP(tb_C103[[#This Row],[OS]],[1]!tb_C101[OS],[1]!tb_C101[DATA_ABERTURA]),0)</f>
        <v>44924.697847222225</v>
      </c>
      <c r="M243" s="7" t="str">
        <f>IFERROR(_xlfn.XLOOKUP(tb_C103[[#This Row],[OS]],[1]!tb_C101[OS],[1]!tb_C101[SITUACAO_OS]),0)</f>
        <v>F</v>
      </c>
      <c r="N243" t="str">
        <f>_xlfn.XLOOKUP(tb_C103[[#This Row],[OS]],[1]!tb_C101[OS],[1]!tb_C101[OFICINA])</f>
        <v>Eletrico</v>
      </c>
      <c r="O243" s="14">
        <f>tb_C103[[#This Row],[FIM]] - tb_C103[[#This Row],[INICIO]]</f>
        <v>0</v>
      </c>
    </row>
    <row r="244" spans="1:15" x14ac:dyDescent="0.25">
      <c r="A244" t="s">
        <v>6807</v>
      </c>
      <c r="B244">
        <v>168</v>
      </c>
      <c r="C244">
        <v>4</v>
      </c>
      <c r="D244" t="s">
        <v>8684</v>
      </c>
      <c r="E244" s="9"/>
      <c r="F244" s="9"/>
      <c r="G244">
        <v>111</v>
      </c>
      <c r="H244" t="s">
        <v>225</v>
      </c>
      <c r="I244" t="s">
        <v>184</v>
      </c>
      <c r="J244" t="s">
        <v>8674</v>
      </c>
      <c r="K244" s="9">
        <v>44936.477083333331</v>
      </c>
      <c r="L244" s="13">
        <f>IFERROR(_xlfn.XLOOKUP(tb_C103[[#This Row],[OS]],[1]!tb_C101[OS],[1]!tb_C101[DATA_ABERTURA]),0)</f>
        <v>44929.354201388887</v>
      </c>
      <c r="M244" s="7" t="str">
        <f>IFERROR(_xlfn.XLOOKUP(tb_C103[[#This Row],[OS]],[1]!tb_C101[OS],[1]!tb_C101[SITUACAO_OS]),0)</f>
        <v>F</v>
      </c>
      <c r="N244" t="str">
        <f>_xlfn.XLOOKUP(tb_C103[[#This Row],[OS]],[1]!tb_C101[OS],[1]!tb_C101[OFICINA])</f>
        <v>Eletrico</v>
      </c>
      <c r="O244" s="14">
        <f>tb_C103[[#This Row],[FIM]] - tb_C103[[#This Row],[INICIO]]</f>
        <v>0</v>
      </c>
    </row>
    <row r="245" spans="1:15" x14ac:dyDescent="0.25">
      <c r="A245" t="s">
        <v>8686</v>
      </c>
      <c r="B245">
        <v>169</v>
      </c>
      <c r="C245">
        <v>3</v>
      </c>
      <c r="D245" t="s">
        <v>8673</v>
      </c>
      <c r="E245" s="9">
        <v>44929.416666666664</v>
      </c>
      <c r="F245" s="9">
        <v>44929.479166666664</v>
      </c>
      <c r="G245">
        <v>115</v>
      </c>
      <c r="H245" t="s">
        <v>197</v>
      </c>
      <c r="I245" t="s">
        <v>184</v>
      </c>
      <c r="J245" t="s">
        <v>8678</v>
      </c>
      <c r="K245" s="9">
        <v>45071.634502314817</v>
      </c>
      <c r="L245" s="13">
        <f>IFERROR(_xlfn.XLOOKUP(tb_C103[[#This Row],[OS]],[1]!tb_C101[OS],[1]!tb_C101[DATA_ABERTURA]),0)</f>
        <v>44929.401504629626</v>
      </c>
      <c r="M245" s="7" t="str">
        <f>IFERROR(_xlfn.XLOOKUP(tb_C103[[#This Row],[OS]],[1]!tb_C101[OS],[1]!tb_C101[SITUACAO_OS]),0)</f>
        <v>F</v>
      </c>
      <c r="N245" t="str">
        <f>_xlfn.XLOOKUP(tb_C103[[#This Row],[OS]],[1]!tb_C101[OS],[1]!tb_C101[OFICINA])</f>
        <v>Terceiro</v>
      </c>
      <c r="O245" s="14">
        <f>tb_C103[[#This Row],[FIM]] - tb_C103[[#This Row],[INICIO]]</f>
        <v>6.25E-2</v>
      </c>
    </row>
    <row r="246" spans="1:15" x14ac:dyDescent="0.25">
      <c r="A246" t="s">
        <v>4080</v>
      </c>
      <c r="B246">
        <v>169</v>
      </c>
      <c r="C246">
        <v>3</v>
      </c>
      <c r="D246" t="s">
        <v>8673</v>
      </c>
      <c r="E246" s="9">
        <v>44929.416666666664</v>
      </c>
      <c r="F246" s="9">
        <v>44929.479166666664</v>
      </c>
      <c r="G246">
        <v>115</v>
      </c>
      <c r="H246" t="s">
        <v>197</v>
      </c>
      <c r="I246" t="s">
        <v>184</v>
      </c>
      <c r="J246" t="s">
        <v>8678</v>
      </c>
      <c r="K246" s="9">
        <v>45071.634502314817</v>
      </c>
      <c r="L246" s="13">
        <f>IFERROR(_xlfn.XLOOKUP(tb_C103[[#This Row],[OS]],[1]!tb_C101[OS],[1]!tb_C101[DATA_ABERTURA]),0)</f>
        <v>44929.401504629626</v>
      </c>
      <c r="M246" s="7" t="str">
        <f>IFERROR(_xlfn.XLOOKUP(tb_C103[[#This Row],[OS]],[1]!tb_C101[OS],[1]!tb_C101[SITUACAO_OS]),0)</f>
        <v>F</v>
      </c>
      <c r="N246" t="str">
        <f>_xlfn.XLOOKUP(tb_C103[[#This Row],[OS]],[1]!tb_C101[OS],[1]!tb_C101[OFICINA])</f>
        <v>Terceiro</v>
      </c>
      <c r="O246" s="14">
        <f>tb_C103[[#This Row],[FIM]] - tb_C103[[#This Row],[INICIO]]</f>
        <v>6.25E-2</v>
      </c>
    </row>
    <row r="247" spans="1:15" x14ac:dyDescent="0.25">
      <c r="A247" t="s">
        <v>8686</v>
      </c>
      <c r="B247">
        <v>169</v>
      </c>
      <c r="C247">
        <v>3</v>
      </c>
      <c r="D247" t="s">
        <v>8673</v>
      </c>
      <c r="E247" s="9">
        <v>44929.416666666664</v>
      </c>
      <c r="F247" s="9">
        <v>44929.479166666664</v>
      </c>
      <c r="G247">
        <v>115</v>
      </c>
      <c r="H247" t="s">
        <v>197</v>
      </c>
      <c r="I247" t="s">
        <v>184</v>
      </c>
      <c r="J247" t="s">
        <v>8678</v>
      </c>
      <c r="K247" s="9">
        <v>45071.634502314817</v>
      </c>
      <c r="L247" s="13">
        <f>IFERROR(_xlfn.XLOOKUP(tb_C103[[#This Row],[OS]],[1]!tb_C101[OS],[1]!tb_C101[DATA_ABERTURA]),0)</f>
        <v>44929.401504629626</v>
      </c>
      <c r="M247" s="7" t="str">
        <f>IFERROR(_xlfn.XLOOKUP(tb_C103[[#This Row],[OS]],[1]!tb_C101[OS],[1]!tb_C101[SITUACAO_OS]),0)</f>
        <v>F</v>
      </c>
      <c r="N247" t="str">
        <f>_xlfn.XLOOKUP(tb_C103[[#This Row],[OS]],[1]!tb_C101[OS],[1]!tb_C101[OFICINA])</f>
        <v>Terceiro</v>
      </c>
      <c r="O247" s="14">
        <f>tb_C103[[#This Row],[FIM]] - tb_C103[[#This Row],[INICIO]]</f>
        <v>6.25E-2</v>
      </c>
    </row>
    <row r="248" spans="1:15" x14ac:dyDescent="0.25">
      <c r="A248" t="s">
        <v>4080</v>
      </c>
      <c r="B248">
        <v>169</v>
      </c>
      <c r="C248">
        <v>3</v>
      </c>
      <c r="D248" t="s">
        <v>8673</v>
      </c>
      <c r="E248" s="9">
        <v>44929.416666666664</v>
      </c>
      <c r="F248" s="9">
        <v>44929.479166666664</v>
      </c>
      <c r="G248">
        <v>115</v>
      </c>
      <c r="H248" t="s">
        <v>197</v>
      </c>
      <c r="I248" t="s">
        <v>184</v>
      </c>
      <c r="J248" t="s">
        <v>8678</v>
      </c>
      <c r="K248" s="9">
        <v>45071.634502314817</v>
      </c>
      <c r="L248" s="13">
        <f>IFERROR(_xlfn.XLOOKUP(tb_C103[[#This Row],[OS]],[1]!tb_C101[OS],[1]!tb_C101[DATA_ABERTURA]),0)</f>
        <v>44929.401504629626</v>
      </c>
      <c r="M248" s="7" t="str">
        <f>IFERROR(_xlfn.XLOOKUP(tb_C103[[#This Row],[OS]],[1]!tb_C101[OS],[1]!tb_C101[SITUACAO_OS]),0)</f>
        <v>F</v>
      </c>
      <c r="N248" t="str">
        <f>_xlfn.XLOOKUP(tb_C103[[#This Row],[OS]],[1]!tb_C101[OS],[1]!tb_C101[OFICINA])</f>
        <v>Terceiro</v>
      </c>
      <c r="O248" s="14">
        <f>tb_C103[[#This Row],[FIM]] - tb_C103[[#This Row],[INICIO]]</f>
        <v>6.25E-2</v>
      </c>
    </row>
    <row r="249" spans="1:15" x14ac:dyDescent="0.25">
      <c r="A249" t="s">
        <v>8680</v>
      </c>
      <c r="B249">
        <v>170</v>
      </c>
      <c r="C249">
        <v>3</v>
      </c>
      <c r="D249" t="s">
        <v>8673</v>
      </c>
      <c r="E249" s="9">
        <v>44929.666666666664</v>
      </c>
      <c r="F249" s="9">
        <v>44929.71875</v>
      </c>
      <c r="G249">
        <v>109</v>
      </c>
      <c r="H249" t="s">
        <v>185</v>
      </c>
      <c r="I249" t="s">
        <v>184</v>
      </c>
      <c r="J249" t="s">
        <v>8671</v>
      </c>
      <c r="K249" s="9">
        <v>45020.658333333333</v>
      </c>
      <c r="L249" s="13">
        <f>IFERROR(_xlfn.XLOOKUP(tb_C103[[#This Row],[OS]],[1]!tb_C101[OS],[1]!tb_C101[DATA_ABERTURA]),0)</f>
        <v>44929.660243055558</v>
      </c>
      <c r="M249" s="7" t="str">
        <f>IFERROR(_xlfn.XLOOKUP(tb_C103[[#This Row],[OS]],[1]!tb_C101[OS],[1]!tb_C101[SITUACAO_OS]),0)</f>
        <v>F</v>
      </c>
      <c r="N249" t="str">
        <f>_xlfn.XLOOKUP(tb_C103[[#This Row],[OS]],[1]!tb_C101[OS],[1]!tb_C101[OFICINA])</f>
        <v>Mecanico</v>
      </c>
      <c r="O249" s="14">
        <f>tb_C103[[#This Row],[FIM]] - tb_C103[[#This Row],[INICIO]]</f>
        <v>5.2083333335758653E-2</v>
      </c>
    </row>
    <row r="250" spans="1:15" x14ac:dyDescent="0.25">
      <c r="A250" t="s">
        <v>8689</v>
      </c>
      <c r="B250">
        <v>171</v>
      </c>
      <c r="C250">
        <v>3</v>
      </c>
      <c r="D250" t="s">
        <v>8673</v>
      </c>
      <c r="E250" s="9">
        <v>44931.222222222219</v>
      </c>
      <c r="F250" s="9">
        <v>44931.270833333336</v>
      </c>
      <c r="G250">
        <v>108</v>
      </c>
      <c r="H250" t="s">
        <v>317</v>
      </c>
      <c r="I250" t="s">
        <v>184</v>
      </c>
      <c r="J250" t="s">
        <v>8674</v>
      </c>
      <c r="K250" s="9">
        <v>45026.364166666666</v>
      </c>
      <c r="L250" s="13">
        <f>IFERROR(_xlfn.XLOOKUP(tb_C103[[#This Row],[OS]],[1]!tb_C101[OS],[1]!tb_C101[DATA_ABERTURA]),0)</f>
        <v>44931.210358796299</v>
      </c>
      <c r="M250" s="7" t="str">
        <f>IFERROR(_xlfn.XLOOKUP(tb_C103[[#This Row],[OS]],[1]!tb_C101[OS],[1]!tb_C101[SITUACAO_OS]),0)</f>
        <v>F</v>
      </c>
      <c r="N250" t="str">
        <f>_xlfn.XLOOKUP(tb_C103[[#This Row],[OS]],[1]!tb_C101[OS],[1]!tb_C101[OFICINA])</f>
        <v>Eletrico</v>
      </c>
      <c r="O250" s="14">
        <f>tb_C103[[#This Row],[FIM]] - tb_C103[[#This Row],[INICIO]]</f>
        <v>4.8611111116770189E-2</v>
      </c>
    </row>
    <row r="251" spans="1:15" x14ac:dyDescent="0.25">
      <c r="A251" t="s">
        <v>8686</v>
      </c>
      <c r="B251">
        <v>172</v>
      </c>
      <c r="C251">
        <v>4</v>
      </c>
      <c r="D251" t="s">
        <v>8684</v>
      </c>
      <c r="E251" s="9">
        <v>44931.416666666664</v>
      </c>
      <c r="F251" s="9">
        <v>44931.479166666664</v>
      </c>
      <c r="G251">
        <v>117</v>
      </c>
      <c r="H251" t="s">
        <v>354</v>
      </c>
      <c r="I251" t="s">
        <v>184</v>
      </c>
      <c r="J251" t="s">
        <v>8671</v>
      </c>
      <c r="K251" s="9">
        <v>45054.720451388886</v>
      </c>
      <c r="L251" s="13">
        <f>IFERROR(_xlfn.XLOOKUP(tb_C103[[#This Row],[OS]],[1]!tb_C101[OS],[1]!tb_C101[DATA_ABERTURA]),0)</f>
        <v>44931.347766203704</v>
      </c>
      <c r="M251" s="7" t="str">
        <f>IFERROR(_xlfn.XLOOKUP(tb_C103[[#This Row],[OS]],[1]!tb_C101[OS],[1]!tb_C101[SITUACAO_OS]),0)</f>
        <v>F</v>
      </c>
      <c r="N251" t="str">
        <f>_xlfn.XLOOKUP(tb_C103[[#This Row],[OS]],[1]!tb_C101[OS],[1]!tb_C101[OFICINA])</f>
        <v>Mecanico</v>
      </c>
      <c r="O251" s="14">
        <f>tb_C103[[#This Row],[FIM]] - tb_C103[[#This Row],[INICIO]]</f>
        <v>6.25E-2</v>
      </c>
    </row>
    <row r="252" spans="1:15" x14ac:dyDescent="0.25">
      <c r="A252" t="s">
        <v>2551</v>
      </c>
      <c r="B252">
        <v>172</v>
      </c>
      <c r="C252">
        <v>4</v>
      </c>
      <c r="D252" t="s">
        <v>8684</v>
      </c>
      <c r="E252" s="9">
        <v>44931.416666666664</v>
      </c>
      <c r="F252" s="9">
        <v>44931.479166666664</v>
      </c>
      <c r="G252">
        <v>117</v>
      </c>
      <c r="H252" t="s">
        <v>354</v>
      </c>
      <c r="I252" t="s">
        <v>184</v>
      </c>
      <c r="J252" t="s">
        <v>8671</v>
      </c>
      <c r="K252" s="9">
        <v>45054.720451388886</v>
      </c>
      <c r="L252" s="13">
        <f>IFERROR(_xlfn.XLOOKUP(tb_C103[[#This Row],[OS]],[1]!tb_C101[OS],[1]!tb_C101[DATA_ABERTURA]),0)</f>
        <v>44931.347766203704</v>
      </c>
      <c r="M252" s="7" t="str">
        <f>IFERROR(_xlfn.XLOOKUP(tb_C103[[#This Row],[OS]],[1]!tb_C101[OS],[1]!tb_C101[SITUACAO_OS]),0)</f>
        <v>F</v>
      </c>
      <c r="N252" t="str">
        <f>_xlfn.XLOOKUP(tb_C103[[#This Row],[OS]],[1]!tb_C101[OS],[1]!tb_C101[OFICINA])</f>
        <v>Mecanico</v>
      </c>
      <c r="O252" s="14">
        <f>tb_C103[[#This Row],[FIM]] - tb_C103[[#This Row],[INICIO]]</f>
        <v>6.25E-2</v>
      </c>
    </row>
    <row r="253" spans="1:15" x14ac:dyDescent="0.25">
      <c r="A253" t="s">
        <v>8686</v>
      </c>
      <c r="B253">
        <v>172</v>
      </c>
      <c r="C253">
        <v>4</v>
      </c>
      <c r="D253" t="s">
        <v>8684</v>
      </c>
      <c r="E253" s="9">
        <v>44931.416666666664</v>
      </c>
      <c r="F253" s="9">
        <v>44931.479166666664</v>
      </c>
      <c r="G253">
        <v>117</v>
      </c>
      <c r="H253" t="s">
        <v>354</v>
      </c>
      <c r="I253" t="s">
        <v>184</v>
      </c>
      <c r="J253" t="s">
        <v>8671</v>
      </c>
      <c r="K253" s="9">
        <v>45054.720451388886</v>
      </c>
      <c r="L253" s="13">
        <f>IFERROR(_xlfn.XLOOKUP(tb_C103[[#This Row],[OS]],[1]!tb_C101[OS],[1]!tb_C101[DATA_ABERTURA]),0)</f>
        <v>44931.347766203704</v>
      </c>
      <c r="M253" s="7" t="str">
        <f>IFERROR(_xlfn.XLOOKUP(tb_C103[[#This Row],[OS]],[1]!tb_C101[OS],[1]!tb_C101[SITUACAO_OS]),0)</f>
        <v>F</v>
      </c>
      <c r="N253" t="str">
        <f>_xlfn.XLOOKUP(tb_C103[[#This Row],[OS]],[1]!tb_C101[OS],[1]!tb_C101[OFICINA])</f>
        <v>Mecanico</v>
      </c>
      <c r="O253" s="14">
        <f>tb_C103[[#This Row],[FIM]] - tb_C103[[#This Row],[INICIO]]</f>
        <v>6.25E-2</v>
      </c>
    </row>
    <row r="254" spans="1:15" x14ac:dyDescent="0.25">
      <c r="A254" t="s">
        <v>2551</v>
      </c>
      <c r="B254">
        <v>172</v>
      </c>
      <c r="C254">
        <v>4</v>
      </c>
      <c r="D254" t="s">
        <v>8684</v>
      </c>
      <c r="E254" s="9">
        <v>44931.416666666664</v>
      </c>
      <c r="F254" s="9">
        <v>44931.479166666664</v>
      </c>
      <c r="G254">
        <v>117</v>
      </c>
      <c r="H254" t="s">
        <v>354</v>
      </c>
      <c r="I254" t="s">
        <v>184</v>
      </c>
      <c r="J254" t="s">
        <v>8671</v>
      </c>
      <c r="K254" s="9">
        <v>45054.720451388886</v>
      </c>
      <c r="L254" s="13">
        <f>IFERROR(_xlfn.XLOOKUP(tb_C103[[#This Row],[OS]],[1]!tb_C101[OS],[1]!tb_C101[DATA_ABERTURA]),0)</f>
        <v>44931.347766203704</v>
      </c>
      <c r="M254" s="7" t="str">
        <f>IFERROR(_xlfn.XLOOKUP(tb_C103[[#This Row],[OS]],[1]!tb_C101[OS],[1]!tb_C101[SITUACAO_OS]),0)</f>
        <v>F</v>
      </c>
      <c r="N254" t="str">
        <f>_xlfn.XLOOKUP(tb_C103[[#This Row],[OS]],[1]!tb_C101[OS],[1]!tb_C101[OFICINA])</f>
        <v>Mecanico</v>
      </c>
      <c r="O254" s="14">
        <f>tb_C103[[#This Row],[FIM]] - tb_C103[[#This Row],[INICIO]]</f>
        <v>6.25E-2</v>
      </c>
    </row>
    <row r="255" spans="1:15" x14ac:dyDescent="0.25">
      <c r="A255" t="s">
        <v>6459</v>
      </c>
      <c r="B255">
        <v>173</v>
      </c>
      <c r="C255">
        <v>3</v>
      </c>
      <c r="D255" t="s">
        <v>8673</v>
      </c>
      <c r="E255" s="9">
        <v>44933.595138888886</v>
      </c>
      <c r="F255" s="9">
        <v>44933.625</v>
      </c>
      <c r="G255">
        <v>108</v>
      </c>
      <c r="H255" t="s">
        <v>317</v>
      </c>
      <c r="I255" t="s">
        <v>184</v>
      </c>
      <c r="J255" t="s">
        <v>8674</v>
      </c>
      <c r="K255" s="9">
        <v>45070.559374999997</v>
      </c>
      <c r="L255" s="13">
        <f>IFERROR(_xlfn.XLOOKUP(tb_C103[[#This Row],[OS]],[1]!tb_C101[OS],[1]!tb_C101[DATA_ABERTURA]),0)</f>
        <v>44933.592141203706</v>
      </c>
      <c r="M255" s="7" t="str">
        <f>IFERROR(_xlfn.XLOOKUP(tb_C103[[#This Row],[OS]],[1]!tb_C101[OS],[1]!tb_C101[SITUACAO_OS]),0)</f>
        <v>F</v>
      </c>
      <c r="N255" t="str">
        <f>_xlfn.XLOOKUP(tb_C103[[#This Row],[OS]],[1]!tb_C101[OS],[1]!tb_C101[OFICINA])</f>
        <v>Eletrico</v>
      </c>
      <c r="O255" s="14">
        <f>tb_C103[[#This Row],[FIM]] - tb_C103[[#This Row],[INICIO]]</f>
        <v>2.9861111113859806E-2</v>
      </c>
    </row>
    <row r="256" spans="1:15" x14ac:dyDescent="0.25">
      <c r="A256" t="s">
        <v>8686</v>
      </c>
      <c r="B256">
        <v>174</v>
      </c>
      <c r="C256">
        <v>3</v>
      </c>
      <c r="D256" t="s">
        <v>8673</v>
      </c>
      <c r="E256" s="9">
        <v>44934.416666666664</v>
      </c>
      <c r="F256" s="9">
        <v>44934.479166666664</v>
      </c>
      <c r="G256">
        <v>111</v>
      </c>
      <c r="H256" t="s">
        <v>225</v>
      </c>
      <c r="I256" t="s">
        <v>184</v>
      </c>
      <c r="J256" t="s">
        <v>8678</v>
      </c>
      <c r="K256" s="9">
        <v>45112.702708333331</v>
      </c>
      <c r="L256" s="13">
        <f>IFERROR(_xlfn.XLOOKUP(tb_C103[[#This Row],[OS]],[1]!tb_C101[OS],[1]!tb_C101[DATA_ABERTURA]),0)</f>
        <v>44934.417592592596</v>
      </c>
      <c r="M256" s="7" t="str">
        <f>IFERROR(_xlfn.XLOOKUP(tb_C103[[#This Row],[OS]],[1]!tb_C101[OS],[1]!tb_C101[SITUACAO_OS]),0)</f>
        <v>F</v>
      </c>
      <c r="N256" t="str">
        <f>_xlfn.XLOOKUP(tb_C103[[#This Row],[OS]],[1]!tb_C101[OS],[1]!tb_C101[OFICINA])</f>
        <v>Terceiro</v>
      </c>
      <c r="O256" s="14">
        <f>tb_C103[[#This Row],[FIM]] - tb_C103[[#This Row],[INICIO]]</f>
        <v>6.25E-2</v>
      </c>
    </row>
    <row r="257" spans="1:15" x14ac:dyDescent="0.25">
      <c r="A257" t="s">
        <v>8689</v>
      </c>
      <c r="B257">
        <v>175</v>
      </c>
      <c r="C257">
        <v>3</v>
      </c>
      <c r="D257" t="s">
        <v>8673</v>
      </c>
      <c r="E257" s="9">
        <v>44934.3125</v>
      </c>
      <c r="F257" s="9">
        <v>44934.354166666664</v>
      </c>
      <c r="G257">
        <v>111</v>
      </c>
      <c r="H257" t="s">
        <v>225</v>
      </c>
      <c r="I257" t="s">
        <v>184</v>
      </c>
      <c r="J257" t="s">
        <v>8678</v>
      </c>
      <c r="K257" s="9">
        <v>45043.77416666667</v>
      </c>
      <c r="L257" s="13">
        <f>IFERROR(_xlfn.XLOOKUP(tb_C103[[#This Row],[OS]],[1]!tb_C101[OS],[1]!tb_C101[DATA_ABERTURA]),0)</f>
        <v>44934.419699074075</v>
      </c>
      <c r="M257" s="7" t="str">
        <f>IFERROR(_xlfn.XLOOKUP(tb_C103[[#This Row],[OS]],[1]!tb_C101[OS],[1]!tb_C101[SITUACAO_OS]),0)</f>
        <v>F</v>
      </c>
      <c r="N257" t="str">
        <f>_xlfn.XLOOKUP(tb_C103[[#This Row],[OS]],[1]!tb_C101[OS],[1]!tb_C101[OFICINA])</f>
        <v>Terceiro</v>
      </c>
      <c r="O257" s="14">
        <f>tb_C103[[#This Row],[FIM]] - tb_C103[[#This Row],[INICIO]]</f>
        <v>4.1666666664241347E-2</v>
      </c>
    </row>
    <row r="258" spans="1:15" x14ac:dyDescent="0.25">
      <c r="A258" t="s">
        <v>8686</v>
      </c>
      <c r="B258">
        <v>175</v>
      </c>
      <c r="C258">
        <v>3</v>
      </c>
      <c r="D258" t="s">
        <v>8673</v>
      </c>
      <c r="E258" s="9">
        <v>44934.3125</v>
      </c>
      <c r="F258" s="9">
        <v>44934.354166666664</v>
      </c>
      <c r="G258">
        <v>111</v>
      </c>
      <c r="H258" t="s">
        <v>225</v>
      </c>
      <c r="I258" t="s">
        <v>184</v>
      </c>
      <c r="J258" t="s">
        <v>8678</v>
      </c>
      <c r="K258" s="9">
        <v>45043.77416666667</v>
      </c>
      <c r="L258" s="13">
        <f>IFERROR(_xlfn.XLOOKUP(tb_C103[[#This Row],[OS]],[1]!tb_C101[OS],[1]!tb_C101[DATA_ABERTURA]),0)</f>
        <v>44934.419699074075</v>
      </c>
      <c r="M258" s="7" t="str">
        <f>IFERROR(_xlfn.XLOOKUP(tb_C103[[#This Row],[OS]],[1]!tb_C101[OS],[1]!tb_C101[SITUACAO_OS]),0)</f>
        <v>F</v>
      </c>
      <c r="N258" t="str">
        <f>_xlfn.XLOOKUP(tb_C103[[#This Row],[OS]],[1]!tb_C101[OS],[1]!tb_C101[OFICINA])</f>
        <v>Terceiro</v>
      </c>
      <c r="O258" s="14">
        <f>tb_C103[[#This Row],[FIM]] - tb_C103[[#This Row],[INICIO]]</f>
        <v>4.1666666664241347E-2</v>
      </c>
    </row>
    <row r="259" spans="1:15" x14ac:dyDescent="0.25">
      <c r="A259" t="s">
        <v>8689</v>
      </c>
      <c r="B259">
        <v>175</v>
      </c>
      <c r="C259">
        <v>3</v>
      </c>
      <c r="D259" t="s">
        <v>8673</v>
      </c>
      <c r="E259" s="9">
        <v>44934.3125</v>
      </c>
      <c r="F259" s="9">
        <v>44934.354166666664</v>
      </c>
      <c r="G259">
        <v>111</v>
      </c>
      <c r="H259" t="s">
        <v>225</v>
      </c>
      <c r="I259" t="s">
        <v>184</v>
      </c>
      <c r="J259" t="s">
        <v>8678</v>
      </c>
      <c r="K259" s="9">
        <v>45043.77416666667</v>
      </c>
      <c r="L259" s="13">
        <f>IFERROR(_xlfn.XLOOKUP(tb_C103[[#This Row],[OS]],[1]!tb_C101[OS],[1]!tb_C101[DATA_ABERTURA]),0)</f>
        <v>44934.419699074075</v>
      </c>
      <c r="M259" s="7" t="str">
        <f>IFERROR(_xlfn.XLOOKUP(tb_C103[[#This Row],[OS]],[1]!tb_C101[OS],[1]!tb_C101[SITUACAO_OS]),0)</f>
        <v>F</v>
      </c>
      <c r="N259" t="str">
        <f>_xlfn.XLOOKUP(tb_C103[[#This Row],[OS]],[1]!tb_C101[OS],[1]!tb_C101[OFICINA])</f>
        <v>Terceiro</v>
      </c>
      <c r="O259" s="14">
        <f>tb_C103[[#This Row],[FIM]] - tb_C103[[#This Row],[INICIO]]</f>
        <v>4.1666666664241347E-2</v>
      </c>
    </row>
    <row r="260" spans="1:15" x14ac:dyDescent="0.25">
      <c r="A260" t="s">
        <v>8686</v>
      </c>
      <c r="B260">
        <v>175</v>
      </c>
      <c r="C260">
        <v>3</v>
      </c>
      <c r="D260" t="s">
        <v>8673</v>
      </c>
      <c r="E260" s="9">
        <v>44934.3125</v>
      </c>
      <c r="F260" s="9">
        <v>44934.354166666664</v>
      </c>
      <c r="G260">
        <v>111</v>
      </c>
      <c r="H260" t="s">
        <v>225</v>
      </c>
      <c r="I260" t="s">
        <v>184</v>
      </c>
      <c r="J260" t="s">
        <v>8678</v>
      </c>
      <c r="K260" s="9">
        <v>45043.77416666667</v>
      </c>
      <c r="L260" s="13">
        <f>IFERROR(_xlfn.XLOOKUP(tb_C103[[#This Row],[OS]],[1]!tb_C101[OS],[1]!tb_C101[DATA_ABERTURA]),0)</f>
        <v>44934.419699074075</v>
      </c>
      <c r="M260" s="7" t="str">
        <f>IFERROR(_xlfn.XLOOKUP(tb_C103[[#This Row],[OS]],[1]!tb_C101[OS],[1]!tb_C101[SITUACAO_OS]),0)</f>
        <v>F</v>
      </c>
      <c r="N260" t="str">
        <f>_xlfn.XLOOKUP(tb_C103[[#This Row],[OS]],[1]!tb_C101[OS],[1]!tb_C101[OFICINA])</f>
        <v>Terceiro</v>
      </c>
      <c r="O260" s="14">
        <f>tb_C103[[#This Row],[FIM]] - tb_C103[[#This Row],[INICIO]]</f>
        <v>4.1666666664241347E-2</v>
      </c>
    </row>
    <row r="261" spans="1:15" x14ac:dyDescent="0.25">
      <c r="A261" t="s">
        <v>8689</v>
      </c>
      <c r="B261">
        <v>176</v>
      </c>
      <c r="C261">
        <v>1</v>
      </c>
      <c r="D261" t="s">
        <v>8677</v>
      </c>
      <c r="E261" s="9">
        <v>44934.427083333336</v>
      </c>
      <c r="F261" s="9">
        <v>44934.447916666664</v>
      </c>
      <c r="G261">
        <v>111</v>
      </c>
      <c r="H261" t="s">
        <v>225</v>
      </c>
      <c r="I261" t="s">
        <v>184</v>
      </c>
      <c r="J261" t="s">
        <v>8683</v>
      </c>
      <c r="K261" s="9">
        <v>45033.622743055559</v>
      </c>
      <c r="L261" s="13">
        <f>IFERROR(_xlfn.XLOOKUP(tb_C103[[#This Row],[OS]],[1]!tb_C101[OS],[1]!tb_C101[DATA_ABERTURA]),0)</f>
        <v>44934.422291666669</v>
      </c>
      <c r="M261" s="7" t="str">
        <f>IFERROR(_xlfn.XLOOKUP(tb_C103[[#This Row],[OS]],[1]!tb_C101[OS],[1]!tb_C101[SITUACAO_OS]),0)</f>
        <v>F</v>
      </c>
      <c r="N261" t="str">
        <f>_xlfn.XLOOKUP(tb_C103[[#This Row],[OS]],[1]!tb_C101[OS],[1]!tb_C101[OFICINA])</f>
        <v>Falha Operacinal</v>
      </c>
      <c r="O261" s="14">
        <f>tb_C103[[#This Row],[FIM]] - tb_C103[[#This Row],[INICIO]]</f>
        <v>2.0833333328482695E-2</v>
      </c>
    </row>
    <row r="262" spans="1:15" x14ac:dyDescent="0.25">
      <c r="A262" t="s">
        <v>8689</v>
      </c>
      <c r="B262">
        <v>177</v>
      </c>
      <c r="C262">
        <v>3</v>
      </c>
      <c r="D262" t="s">
        <v>8673</v>
      </c>
      <c r="E262" s="9">
        <v>44934.291666666664</v>
      </c>
      <c r="F262" s="9">
        <v>44934.541666666664</v>
      </c>
      <c r="G262">
        <v>111</v>
      </c>
      <c r="H262" t="s">
        <v>225</v>
      </c>
      <c r="I262" t="s">
        <v>184</v>
      </c>
      <c r="J262" t="s">
        <v>8678</v>
      </c>
      <c r="K262" s="9">
        <v>45054.718506944446</v>
      </c>
      <c r="L262" s="13">
        <f>IFERROR(_xlfn.XLOOKUP(tb_C103[[#This Row],[OS]],[1]!tb_C101[OS],[1]!tb_C101[DATA_ABERTURA]),0)</f>
        <v>44934.424247685187</v>
      </c>
      <c r="M262" s="7" t="str">
        <f>IFERROR(_xlfn.XLOOKUP(tb_C103[[#This Row],[OS]],[1]!tb_C101[OS],[1]!tb_C101[SITUACAO_OS]),0)</f>
        <v>F</v>
      </c>
      <c r="N262" t="str">
        <f>_xlfn.XLOOKUP(tb_C103[[#This Row],[OS]],[1]!tb_C101[OS],[1]!tb_C101[OFICINA])</f>
        <v>Terceiro</v>
      </c>
      <c r="O262" s="14">
        <f>tb_C103[[#This Row],[FIM]] - tb_C103[[#This Row],[INICIO]]</f>
        <v>0.25</v>
      </c>
    </row>
    <row r="263" spans="1:15" x14ac:dyDescent="0.25">
      <c r="A263" t="s">
        <v>8686</v>
      </c>
      <c r="B263">
        <v>177</v>
      </c>
      <c r="C263">
        <v>3</v>
      </c>
      <c r="D263" t="s">
        <v>8673</v>
      </c>
      <c r="E263" s="9">
        <v>44934.291666666664</v>
      </c>
      <c r="F263" s="9">
        <v>44934.541666666664</v>
      </c>
      <c r="G263">
        <v>111</v>
      </c>
      <c r="H263" t="s">
        <v>225</v>
      </c>
      <c r="I263" t="s">
        <v>184</v>
      </c>
      <c r="J263" t="s">
        <v>8678</v>
      </c>
      <c r="K263" s="9">
        <v>45054.718506944446</v>
      </c>
      <c r="L263" s="13">
        <f>IFERROR(_xlfn.XLOOKUP(tb_C103[[#This Row],[OS]],[1]!tb_C101[OS],[1]!tb_C101[DATA_ABERTURA]),0)</f>
        <v>44934.424247685187</v>
      </c>
      <c r="M263" s="7" t="str">
        <f>IFERROR(_xlfn.XLOOKUP(tb_C103[[#This Row],[OS]],[1]!tb_C101[OS],[1]!tb_C101[SITUACAO_OS]),0)</f>
        <v>F</v>
      </c>
      <c r="N263" t="str">
        <f>_xlfn.XLOOKUP(tb_C103[[#This Row],[OS]],[1]!tb_C101[OS],[1]!tb_C101[OFICINA])</f>
        <v>Terceiro</v>
      </c>
      <c r="O263" s="14">
        <f>tb_C103[[#This Row],[FIM]] - tb_C103[[#This Row],[INICIO]]</f>
        <v>0.25</v>
      </c>
    </row>
    <row r="264" spans="1:15" x14ac:dyDescent="0.25">
      <c r="A264" t="s">
        <v>8689</v>
      </c>
      <c r="B264">
        <v>177</v>
      </c>
      <c r="C264">
        <v>3</v>
      </c>
      <c r="D264" t="s">
        <v>8673</v>
      </c>
      <c r="E264" s="9">
        <v>44934.291666666664</v>
      </c>
      <c r="F264" s="9">
        <v>44934.541666666664</v>
      </c>
      <c r="G264">
        <v>111</v>
      </c>
      <c r="H264" t="s">
        <v>225</v>
      </c>
      <c r="I264" t="s">
        <v>184</v>
      </c>
      <c r="J264" t="s">
        <v>8678</v>
      </c>
      <c r="K264" s="9">
        <v>45054.718506944446</v>
      </c>
      <c r="L264" s="13">
        <f>IFERROR(_xlfn.XLOOKUP(tb_C103[[#This Row],[OS]],[1]!tb_C101[OS],[1]!tb_C101[DATA_ABERTURA]),0)</f>
        <v>44934.424247685187</v>
      </c>
      <c r="M264" s="7" t="str">
        <f>IFERROR(_xlfn.XLOOKUP(tb_C103[[#This Row],[OS]],[1]!tb_C101[OS],[1]!tb_C101[SITUACAO_OS]),0)</f>
        <v>F</v>
      </c>
      <c r="N264" t="str">
        <f>_xlfn.XLOOKUP(tb_C103[[#This Row],[OS]],[1]!tb_C101[OS],[1]!tb_C101[OFICINA])</f>
        <v>Terceiro</v>
      </c>
      <c r="O264" s="14">
        <f>tb_C103[[#This Row],[FIM]] - tb_C103[[#This Row],[INICIO]]</f>
        <v>0.25</v>
      </c>
    </row>
    <row r="265" spans="1:15" x14ac:dyDescent="0.25">
      <c r="A265" t="s">
        <v>8686</v>
      </c>
      <c r="B265">
        <v>177</v>
      </c>
      <c r="C265">
        <v>3</v>
      </c>
      <c r="D265" t="s">
        <v>8673</v>
      </c>
      <c r="E265" s="9">
        <v>44934.291666666664</v>
      </c>
      <c r="F265" s="9">
        <v>44934.541666666664</v>
      </c>
      <c r="G265">
        <v>111</v>
      </c>
      <c r="H265" t="s">
        <v>225</v>
      </c>
      <c r="I265" t="s">
        <v>184</v>
      </c>
      <c r="J265" t="s">
        <v>8678</v>
      </c>
      <c r="K265" s="9">
        <v>45054.718506944446</v>
      </c>
      <c r="L265" s="13">
        <f>IFERROR(_xlfn.XLOOKUP(tb_C103[[#This Row],[OS]],[1]!tb_C101[OS],[1]!tb_C101[DATA_ABERTURA]),0)</f>
        <v>44934.424247685187</v>
      </c>
      <c r="M265" s="7" t="str">
        <f>IFERROR(_xlfn.XLOOKUP(tb_C103[[#This Row],[OS]],[1]!tb_C101[OS],[1]!tb_C101[SITUACAO_OS]),0)</f>
        <v>F</v>
      </c>
      <c r="N265" t="str">
        <f>_xlfn.XLOOKUP(tb_C103[[#This Row],[OS]],[1]!tb_C101[OS],[1]!tb_C101[OFICINA])</f>
        <v>Terceiro</v>
      </c>
      <c r="O265" s="14">
        <f>tb_C103[[#This Row],[FIM]] - tb_C103[[#This Row],[INICIO]]</f>
        <v>0.25</v>
      </c>
    </row>
    <row r="266" spans="1:15" x14ac:dyDescent="0.25">
      <c r="A266" t="s">
        <v>8689</v>
      </c>
      <c r="B266">
        <v>178</v>
      </c>
      <c r="C266">
        <v>3</v>
      </c>
      <c r="D266" t="s">
        <v>8673</v>
      </c>
      <c r="E266" s="9">
        <v>44934.4375</v>
      </c>
      <c r="F266" s="9">
        <v>44934.489583333336</v>
      </c>
      <c r="G266">
        <v>113</v>
      </c>
      <c r="H266" t="s">
        <v>213</v>
      </c>
      <c r="I266" t="s">
        <v>184</v>
      </c>
      <c r="J266" t="s">
        <v>8674</v>
      </c>
      <c r="K266" s="9">
        <v>45030.247233796297</v>
      </c>
      <c r="L266" s="13">
        <f>IFERROR(_xlfn.XLOOKUP(tb_C103[[#This Row],[OS]],[1]!tb_C101[OS],[1]!tb_C101[DATA_ABERTURA]),0)</f>
        <v>44934.425752314812</v>
      </c>
      <c r="M266" s="7" t="str">
        <f>IFERROR(_xlfn.XLOOKUP(tb_C103[[#This Row],[OS]],[1]!tb_C101[OS],[1]!tb_C101[SITUACAO_OS]),0)</f>
        <v>F</v>
      </c>
      <c r="N266" t="str">
        <f>_xlfn.XLOOKUP(tb_C103[[#This Row],[OS]],[1]!tb_C101[OS],[1]!tb_C101[OFICINA])</f>
        <v>Eletrico</v>
      </c>
      <c r="O266" s="14">
        <f>tb_C103[[#This Row],[FIM]] - tb_C103[[#This Row],[INICIO]]</f>
        <v>5.2083333335758653E-2</v>
      </c>
    </row>
    <row r="267" spans="1:15" x14ac:dyDescent="0.25">
      <c r="A267" t="s">
        <v>8685</v>
      </c>
      <c r="B267">
        <v>179</v>
      </c>
      <c r="C267">
        <v>3</v>
      </c>
      <c r="D267" t="s">
        <v>8673</v>
      </c>
      <c r="E267" s="9">
        <v>44936.000694444447</v>
      </c>
      <c r="F267" s="9">
        <v>44967.001388888886</v>
      </c>
      <c r="G267">
        <v>113</v>
      </c>
      <c r="H267" t="s">
        <v>213</v>
      </c>
      <c r="I267" t="s">
        <v>184</v>
      </c>
      <c r="J267" t="s">
        <v>8671</v>
      </c>
      <c r="K267" s="9">
        <v>45019.719444444447</v>
      </c>
      <c r="L267" s="13">
        <f>IFERROR(_xlfn.XLOOKUP(tb_C103[[#This Row],[OS]],[1]!tb_C101[OS],[1]!tb_C101[DATA_ABERTURA]),0)</f>
        <v>44934.427303240744</v>
      </c>
      <c r="M267" s="7" t="str">
        <f>IFERROR(_xlfn.XLOOKUP(tb_C103[[#This Row],[OS]],[1]!tb_C101[OS],[1]!tb_C101[SITUACAO_OS]),0)</f>
        <v>F</v>
      </c>
      <c r="N267" t="str">
        <f>_xlfn.XLOOKUP(tb_C103[[#This Row],[OS]],[1]!tb_C101[OS],[1]!tb_C101[OFICINA])</f>
        <v>Mecanico</v>
      </c>
      <c r="O267" s="14">
        <f>tb_C103[[#This Row],[FIM]] - tb_C103[[#This Row],[INICIO]]</f>
        <v>31.000694444439432</v>
      </c>
    </row>
    <row r="268" spans="1:15" x14ac:dyDescent="0.25">
      <c r="A268" t="s">
        <v>1764</v>
      </c>
      <c r="B268">
        <v>179</v>
      </c>
      <c r="C268">
        <v>3</v>
      </c>
      <c r="D268" t="s">
        <v>8673</v>
      </c>
      <c r="E268" s="9">
        <v>44936.000694444447</v>
      </c>
      <c r="F268" s="9">
        <v>44967.001388888886</v>
      </c>
      <c r="G268">
        <v>113</v>
      </c>
      <c r="H268" t="s">
        <v>213</v>
      </c>
      <c r="I268" t="s">
        <v>184</v>
      </c>
      <c r="J268" t="s">
        <v>8671</v>
      </c>
      <c r="K268" s="9">
        <v>45019.719444444447</v>
      </c>
      <c r="L268" s="13">
        <f>IFERROR(_xlfn.XLOOKUP(tb_C103[[#This Row],[OS]],[1]!tb_C101[OS],[1]!tb_C101[DATA_ABERTURA]),0)</f>
        <v>44934.427303240744</v>
      </c>
      <c r="M268" s="7" t="str">
        <f>IFERROR(_xlfn.XLOOKUP(tb_C103[[#This Row],[OS]],[1]!tb_C101[OS],[1]!tb_C101[SITUACAO_OS]),0)</f>
        <v>F</v>
      </c>
      <c r="N268" t="str">
        <f>_xlfn.XLOOKUP(tb_C103[[#This Row],[OS]],[1]!tb_C101[OS],[1]!tb_C101[OFICINA])</f>
        <v>Mecanico</v>
      </c>
      <c r="O268" s="14">
        <f>tb_C103[[#This Row],[FIM]] - tb_C103[[#This Row],[INICIO]]</f>
        <v>31.000694444439432</v>
      </c>
    </row>
    <row r="269" spans="1:15" x14ac:dyDescent="0.25">
      <c r="A269" t="s">
        <v>2551</v>
      </c>
      <c r="B269">
        <v>180</v>
      </c>
      <c r="C269">
        <v>3</v>
      </c>
      <c r="D269" t="s">
        <v>8673</v>
      </c>
      <c r="E269" s="9">
        <v>44934.458333333336</v>
      </c>
      <c r="F269" s="9">
        <v>44934.486111111109</v>
      </c>
      <c r="G269">
        <v>112</v>
      </c>
      <c r="H269" t="s">
        <v>237</v>
      </c>
      <c r="I269" t="s">
        <v>184</v>
      </c>
      <c r="J269" t="s">
        <v>8671</v>
      </c>
      <c r="K269" s="9">
        <v>45114.593622685185</v>
      </c>
      <c r="L269" s="13">
        <f>IFERROR(_xlfn.XLOOKUP(tb_C103[[#This Row],[OS]],[1]!tb_C101[OS],[1]!tb_C101[DATA_ABERTURA]),0)</f>
        <v>44934.428287037037</v>
      </c>
      <c r="M269" s="7" t="str">
        <f>IFERROR(_xlfn.XLOOKUP(tb_C103[[#This Row],[OS]],[1]!tb_C101[OS],[1]!tb_C101[SITUACAO_OS]),0)</f>
        <v>F</v>
      </c>
      <c r="N269" t="str">
        <f>_xlfn.XLOOKUP(tb_C103[[#This Row],[OS]],[1]!tb_C101[OS],[1]!tb_C101[OFICINA])</f>
        <v>Mecanico</v>
      </c>
      <c r="O269" s="14">
        <f>tb_C103[[#This Row],[FIM]] - tb_C103[[#This Row],[INICIO]]</f>
        <v>2.7777777773735579E-2</v>
      </c>
    </row>
    <row r="270" spans="1:15" x14ac:dyDescent="0.25">
      <c r="A270" t="s">
        <v>8686</v>
      </c>
      <c r="B270">
        <v>181</v>
      </c>
      <c r="C270">
        <v>3</v>
      </c>
      <c r="D270" t="s">
        <v>8673</v>
      </c>
      <c r="E270" s="9">
        <v>44936.3125</v>
      </c>
      <c r="F270" s="9">
        <v>44936.479166666664</v>
      </c>
      <c r="G270">
        <v>115</v>
      </c>
      <c r="H270" t="s">
        <v>197</v>
      </c>
      <c r="I270" t="s">
        <v>184</v>
      </c>
      <c r="J270" t="s">
        <v>8683</v>
      </c>
      <c r="K270" s="9">
        <v>45104.737696759257</v>
      </c>
      <c r="L270" s="13">
        <f>IFERROR(_xlfn.XLOOKUP(tb_C103[[#This Row],[OS]],[1]!tb_C101[OS],[1]!tb_C101[DATA_ABERTURA]),0)</f>
        <v>44936.263078703705</v>
      </c>
      <c r="M270" s="7" t="str">
        <f>IFERROR(_xlfn.XLOOKUP(tb_C103[[#This Row],[OS]],[1]!tb_C101[OS],[1]!tb_C101[SITUACAO_OS]),0)</f>
        <v>F</v>
      </c>
      <c r="N270" t="str">
        <f>_xlfn.XLOOKUP(tb_C103[[#This Row],[OS]],[1]!tb_C101[OS],[1]!tb_C101[OFICINA])</f>
        <v>Falha Operacinal</v>
      </c>
      <c r="O270" s="14">
        <f>tb_C103[[#This Row],[FIM]] - tb_C103[[#This Row],[INICIO]]</f>
        <v>0.16666666666424135</v>
      </c>
    </row>
    <row r="271" spans="1:15" x14ac:dyDescent="0.25">
      <c r="A271" t="s">
        <v>8689</v>
      </c>
      <c r="B271">
        <v>182</v>
      </c>
      <c r="C271">
        <v>3</v>
      </c>
      <c r="D271" t="s">
        <v>8673</v>
      </c>
      <c r="E271" s="9">
        <v>44936.270833333336</v>
      </c>
      <c r="F271" s="9">
        <v>44936.298611111109</v>
      </c>
      <c r="G271">
        <v>115</v>
      </c>
      <c r="H271" t="s">
        <v>197</v>
      </c>
      <c r="I271" t="s">
        <v>184</v>
      </c>
      <c r="J271" t="s">
        <v>8683</v>
      </c>
      <c r="K271" s="9">
        <v>44936.305555555555</v>
      </c>
      <c r="L271" s="13">
        <f>IFERROR(_xlfn.XLOOKUP(tb_C103[[#This Row],[OS]],[1]!tb_C101[OS],[1]!tb_C101[DATA_ABERTURA]),0)</f>
        <v>44936.26462962963</v>
      </c>
      <c r="M271" s="7" t="str">
        <f>IFERROR(_xlfn.XLOOKUP(tb_C103[[#This Row],[OS]],[1]!tb_C101[OS],[1]!tb_C101[SITUACAO_OS]),0)</f>
        <v>F</v>
      </c>
      <c r="N271" t="str">
        <f>_xlfn.XLOOKUP(tb_C103[[#This Row],[OS]],[1]!tb_C101[OS],[1]!tb_C101[OFICINA])</f>
        <v>Falha Operacinal</v>
      </c>
      <c r="O271" s="14">
        <f>tb_C103[[#This Row],[FIM]] - tb_C103[[#This Row],[INICIO]]</f>
        <v>2.7777777773735579E-2</v>
      </c>
    </row>
    <row r="272" spans="1:15" x14ac:dyDescent="0.25">
      <c r="A272" t="s">
        <v>8689</v>
      </c>
      <c r="B272">
        <v>183</v>
      </c>
      <c r="C272">
        <v>4</v>
      </c>
      <c r="D272" t="s">
        <v>8684</v>
      </c>
      <c r="E272" s="9">
        <v>44937.567361111112</v>
      </c>
      <c r="F272" s="9">
        <v>44937.576388888891</v>
      </c>
      <c r="G272">
        <v>109</v>
      </c>
      <c r="H272" t="s">
        <v>185</v>
      </c>
      <c r="I272" t="s">
        <v>184</v>
      </c>
      <c r="J272" t="s">
        <v>8674</v>
      </c>
      <c r="K272" s="9">
        <v>44937.579861111109</v>
      </c>
      <c r="L272" s="13">
        <f>IFERROR(_xlfn.XLOOKUP(tb_C103[[#This Row],[OS]],[1]!tb_C101[OS],[1]!tb_C101[DATA_ABERTURA]),0)</f>
        <v>44937.565324074072</v>
      </c>
      <c r="M272" s="7" t="str">
        <f>IFERROR(_xlfn.XLOOKUP(tb_C103[[#This Row],[OS]],[1]!tb_C101[OS],[1]!tb_C101[SITUACAO_OS]),0)</f>
        <v>F</v>
      </c>
      <c r="N272" t="str">
        <f>_xlfn.XLOOKUP(tb_C103[[#This Row],[OS]],[1]!tb_C101[OS],[1]!tb_C101[OFICINA])</f>
        <v>Eletrico</v>
      </c>
      <c r="O272" s="14">
        <f>tb_C103[[#This Row],[FIM]] - tb_C103[[#This Row],[INICIO]]</f>
        <v>9.0277777781011537E-3</v>
      </c>
    </row>
    <row r="273" spans="1:15" x14ac:dyDescent="0.25">
      <c r="A273" t="s">
        <v>8680</v>
      </c>
      <c r="B273">
        <v>184</v>
      </c>
      <c r="C273">
        <v>3</v>
      </c>
      <c r="D273" t="s">
        <v>8673</v>
      </c>
      <c r="E273" s="9">
        <v>44937.628472222219</v>
      </c>
      <c r="F273" s="9">
        <v>44937.666666666664</v>
      </c>
      <c r="G273">
        <v>113</v>
      </c>
      <c r="H273" t="s">
        <v>213</v>
      </c>
      <c r="I273" t="s">
        <v>184</v>
      </c>
      <c r="J273" t="s">
        <v>8671</v>
      </c>
      <c r="K273" s="9">
        <v>45030.359178240738</v>
      </c>
      <c r="L273" s="13">
        <f>IFERROR(_xlfn.XLOOKUP(tb_C103[[#This Row],[OS]],[1]!tb_C101[OS],[1]!tb_C101[DATA_ABERTURA]),0)</f>
        <v>44937.628599537034</v>
      </c>
      <c r="M273" s="7" t="str">
        <f>IFERROR(_xlfn.XLOOKUP(tb_C103[[#This Row],[OS]],[1]!tb_C101[OS],[1]!tb_C101[SITUACAO_OS]),0)</f>
        <v>F</v>
      </c>
      <c r="N273" t="str">
        <f>_xlfn.XLOOKUP(tb_C103[[#This Row],[OS]],[1]!tb_C101[OS],[1]!tb_C101[OFICINA])</f>
        <v>Mecanico</v>
      </c>
      <c r="O273" s="14">
        <f>tb_C103[[#This Row],[FIM]] - tb_C103[[#This Row],[INICIO]]</f>
        <v>3.8194444445252884E-2</v>
      </c>
    </row>
    <row r="274" spans="1:15" x14ac:dyDescent="0.25">
      <c r="A274" t="s">
        <v>1764</v>
      </c>
      <c r="B274">
        <v>185</v>
      </c>
      <c r="C274">
        <v>3</v>
      </c>
      <c r="D274" t="s">
        <v>8673</v>
      </c>
      <c r="E274" s="9">
        <v>44937.684027777781</v>
      </c>
      <c r="F274" s="9">
        <v>44937.725694444445</v>
      </c>
      <c r="G274">
        <v>117</v>
      </c>
      <c r="H274" t="s">
        <v>354</v>
      </c>
      <c r="I274" t="s">
        <v>184</v>
      </c>
      <c r="J274" t="s">
        <v>8671</v>
      </c>
      <c r="K274" s="9">
        <v>45019.553472222222</v>
      </c>
      <c r="L274" s="13">
        <f>IFERROR(_xlfn.XLOOKUP(tb_C103[[#This Row],[OS]],[1]!tb_C101[OS],[1]!tb_C101[DATA_ABERTURA]),0)</f>
        <v>44937.684618055559</v>
      </c>
      <c r="M274" s="7" t="str">
        <f>IFERROR(_xlfn.XLOOKUP(tb_C103[[#This Row],[OS]],[1]!tb_C101[OS],[1]!tb_C101[SITUACAO_OS]),0)</f>
        <v>F</v>
      </c>
      <c r="N274" t="str">
        <f>_xlfn.XLOOKUP(tb_C103[[#This Row],[OS]],[1]!tb_C101[OS],[1]!tb_C101[OFICINA])</f>
        <v>Mecanico</v>
      </c>
      <c r="O274" s="14">
        <f>tb_C103[[#This Row],[FIM]] - tb_C103[[#This Row],[INICIO]]</f>
        <v>4.1666666664241347E-2</v>
      </c>
    </row>
    <row r="275" spans="1:15" x14ac:dyDescent="0.25">
      <c r="A275" t="s">
        <v>8680</v>
      </c>
      <c r="B275">
        <v>186</v>
      </c>
      <c r="C275">
        <v>3</v>
      </c>
      <c r="D275" t="s">
        <v>8673</v>
      </c>
      <c r="E275" s="9">
        <v>44937.6875</v>
      </c>
      <c r="F275" s="9">
        <v>44937.75</v>
      </c>
      <c r="G275">
        <v>115</v>
      </c>
      <c r="H275" t="s">
        <v>197</v>
      </c>
      <c r="I275" t="s">
        <v>184</v>
      </c>
      <c r="J275" t="s">
        <v>8671</v>
      </c>
      <c r="K275" s="9">
        <v>45043.731041666666</v>
      </c>
      <c r="L275" s="13">
        <f>IFERROR(_xlfn.XLOOKUP(tb_C103[[#This Row],[OS]],[1]!tb_C101[OS],[1]!tb_C101[DATA_ABERTURA]),0)</f>
        <v>44937.687557870369</v>
      </c>
      <c r="M275" s="7" t="str">
        <f>IFERROR(_xlfn.XLOOKUP(tb_C103[[#This Row],[OS]],[1]!tb_C101[OS],[1]!tb_C101[SITUACAO_OS]),0)</f>
        <v>F</v>
      </c>
      <c r="N275" t="str">
        <f>_xlfn.XLOOKUP(tb_C103[[#This Row],[OS]],[1]!tb_C101[OS],[1]!tb_C101[OFICINA])</f>
        <v>Mecanico</v>
      </c>
      <c r="O275" s="14">
        <f>tb_C103[[#This Row],[FIM]] - tb_C103[[#This Row],[INICIO]]</f>
        <v>6.25E-2</v>
      </c>
    </row>
    <row r="276" spans="1:15" x14ac:dyDescent="0.25">
      <c r="A276" t="s">
        <v>2551</v>
      </c>
      <c r="B276">
        <v>187</v>
      </c>
      <c r="C276">
        <v>4</v>
      </c>
      <c r="D276" t="s">
        <v>8684</v>
      </c>
      <c r="E276" s="9">
        <v>45028.291666666664</v>
      </c>
      <c r="F276" s="9">
        <v>45028.395833333336</v>
      </c>
      <c r="G276">
        <v>115</v>
      </c>
      <c r="H276" t="s">
        <v>197</v>
      </c>
      <c r="I276" t="s">
        <v>184</v>
      </c>
      <c r="J276" t="s">
        <v>8671</v>
      </c>
      <c r="K276" s="9">
        <v>45114.600671296299</v>
      </c>
      <c r="L276" s="13">
        <f>IFERROR(_xlfn.XLOOKUP(tb_C103[[#This Row],[OS]],[1]!tb_C101[OS],[1]!tb_C101[DATA_ABERTURA]),0)</f>
        <v>44938.350960648146</v>
      </c>
      <c r="M276" s="7" t="str">
        <f>IFERROR(_xlfn.XLOOKUP(tb_C103[[#This Row],[OS]],[1]!tb_C101[OS],[1]!tb_C101[SITUACAO_OS]),0)</f>
        <v>F</v>
      </c>
      <c r="N276" t="str">
        <f>_xlfn.XLOOKUP(tb_C103[[#This Row],[OS]],[1]!tb_C101[OS],[1]!tb_C101[OFICINA])</f>
        <v>Mecanico</v>
      </c>
      <c r="O276" s="14">
        <f>tb_C103[[#This Row],[FIM]] - tb_C103[[#This Row],[INICIO]]</f>
        <v>0.10416666667151731</v>
      </c>
    </row>
    <row r="277" spans="1:15" x14ac:dyDescent="0.25">
      <c r="A277" t="s">
        <v>8686</v>
      </c>
      <c r="B277">
        <v>188</v>
      </c>
      <c r="C277">
        <v>4</v>
      </c>
      <c r="D277" t="s">
        <v>8684</v>
      </c>
      <c r="E277" s="9">
        <v>44938.354166666664</v>
      </c>
      <c r="F277" s="9">
        <v>44938.395833333336</v>
      </c>
      <c r="G277">
        <v>115</v>
      </c>
      <c r="H277" t="s">
        <v>197</v>
      </c>
      <c r="I277" t="s">
        <v>184</v>
      </c>
      <c r="J277" t="s">
        <v>8671</v>
      </c>
      <c r="K277" s="9">
        <v>45125.73232638889</v>
      </c>
      <c r="L277" s="13">
        <f>IFERROR(_xlfn.XLOOKUP(tb_C103[[#This Row],[OS]],[1]!tb_C101[OS],[1]!tb_C101[DATA_ABERTURA]),0)</f>
        <v>44938.35527777778</v>
      </c>
      <c r="M277" s="7" t="str">
        <f>IFERROR(_xlfn.XLOOKUP(tb_C103[[#This Row],[OS]],[1]!tb_C101[OS],[1]!tb_C101[SITUACAO_OS]),0)</f>
        <v>F</v>
      </c>
      <c r="N277" t="str">
        <f>_xlfn.XLOOKUP(tb_C103[[#This Row],[OS]],[1]!tb_C101[OS],[1]!tb_C101[OFICINA])</f>
        <v>Mecanico</v>
      </c>
      <c r="O277" s="14">
        <f>tb_C103[[#This Row],[FIM]] - tb_C103[[#This Row],[INICIO]]</f>
        <v>4.1666666671517305E-2</v>
      </c>
    </row>
    <row r="278" spans="1:15" x14ac:dyDescent="0.25">
      <c r="A278" t="s">
        <v>2551</v>
      </c>
      <c r="B278">
        <v>188</v>
      </c>
      <c r="C278">
        <v>4</v>
      </c>
      <c r="D278" t="s">
        <v>8684</v>
      </c>
      <c r="E278" s="9">
        <v>44938.354166666664</v>
      </c>
      <c r="F278" s="9">
        <v>44938.395833333336</v>
      </c>
      <c r="G278">
        <v>115</v>
      </c>
      <c r="H278" t="s">
        <v>197</v>
      </c>
      <c r="I278" t="s">
        <v>184</v>
      </c>
      <c r="J278" t="s">
        <v>8671</v>
      </c>
      <c r="K278" s="9">
        <v>45125.73232638889</v>
      </c>
      <c r="L278" s="13">
        <f>IFERROR(_xlfn.XLOOKUP(tb_C103[[#This Row],[OS]],[1]!tb_C101[OS],[1]!tb_C101[DATA_ABERTURA]),0)</f>
        <v>44938.35527777778</v>
      </c>
      <c r="M278" s="7" t="str">
        <f>IFERROR(_xlfn.XLOOKUP(tb_C103[[#This Row],[OS]],[1]!tb_C101[OS],[1]!tb_C101[SITUACAO_OS]),0)</f>
        <v>F</v>
      </c>
      <c r="N278" t="str">
        <f>_xlfn.XLOOKUP(tb_C103[[#This Row],[OS]],[1]!tb_C101[OS],[1]!tb_C101[OFICINA])</f>
        <v>Mecanico</v>
      </c>
      <c r="O278" s="14">
        <f>tb_C103[[#This Row],[FIM]] - tb_C103[[#This Row],[INICIO]]</f>
        <v>4.1666666671517305E-2</v>
      </c>
    </row>
    <row r="279" spans="1:15" x14ac:dyDescent="0.25">
      <c r="A279" t="s">
        <v>8686</v>
      </c>
      <c r="B279">
        <v>188</v>
      </c>
      <c r="C279">
        <v>4</v>
      </c>
      <c r="D279" t="s">
        <v>8684</v>
      </c>
      <c r="E279" s="9">
        <v>44938.354166666664</v>
      </c>
      <c r="F279" s="9">
        <v>44938.395833333336</v>
      </c>
      <c r="G279">
        <v>115</v>
      </c>
      <c r="H279" t="s">
        <v>197</v>
      </c>
      <c r="I279" t="s">
        <v>184</v>
      </c>
      <c r="J279" t="s">
        <v>8671</v>
      </c>
      <c r="K279" s="9">
        <v>45125.73232638889</v>
      </c>
      <c r="L279" s="13">
        <f>IFERROR(_xlfn.XLOOKUP(tb_C103[[#This Row],[OS]],[1]!tb_C101[OS],[1]!tb_C101[DATA_ABERTURA]),0)</f>
        <v>44938.35527777778</v>
      </c>
      <c r="M279" s="7" t="str">
        <f>IFERROR(_xlfn.XLOOKUP(tb_C103[[#This Row],[OS]],[1]!tb_C101[OS],[1]!tb_C101[SITUACAO_OS]),0)</f>
        <v>F</v>
      </c>
      <c r="N279" t="str">
        <f>_xlfn.XLOOKUP(tb_C103[[#This Row],[OS]],[1]!tb_C101[OS],[1]!tb_C101[OFICINA])</f>
        <v>Mecanico</v>
      </c>
      <c r="O279" s="14">
        <f>tb_C103[[#This Row],[FIM]] - tb_C103[[#This Row],[INICIO]]</f>
        <v>4.1666666671517305E-2</v>
      </c>
    </row>
    <row r="280" spans="1:15" x14ac:dyDescent="0.25">
      <c r="A280" t="s">
        <v>2551</v>
      </c>
      <c r="B280">
        <v>188</v>
      </c>
      <c r="C280">
        <v>4</v>
      </c>
      <c r="D280" t="s">
        <v>8684</v>
      </c>
      <c r="E280" s="9">
        <v>44938.354166666664</v>
      </c>
      <c r="F280" s="9">
        <v>44938.395833333336</v>
      </c>
      <c r="G280">
        <v>115</v>
      </c>
      <c r="H280" t="s">
        <v>197</v>
      </c>
      <c r="I280" t="s">
        <v>184</v>
      </c>
      <c r="J280" t="s">
        <v>8671</v>
      </c>
      <c r="K280" s="9">
        <v>45125.73232638889</v>
      </c>
      <c r="L280" s="13">
        <f>IFERROR(_xlfn.XLOOKUP(tb_C103[[#This Row],[OS]],[1]!tb_C101[OS],[1]!tb_C101[DATA_ABERTURA]),0)</f>
        <v>44938.35527777778</v>
      </c>
      <c r="M280" s="7" t="str">
        <f>IFERROR(_xlfn.XLOOKUP(tb_C103[[#This Row],[OS]],[1]!tb_C101[OS],[1]!tb_C101[SITUACAO_OS]),0)</f>
        <v>F</v>
      </c>
      <c r="N280" t="str">
        <f>_xlfn.XLOOKUP(tb_C103[[#This Row],[OS]],[1]!tb_C101[OS],[1]!tb_C101[OFICINA])</f>
        <v>Mecanico</v>
      </c>
      <c r="O280" s="14">
        <f>tb_C103[[#This Row],[FIM]] - tb_C103[[#This Row],[INICIO]]</f>
        <v>4.1666666671517305E-2</v>
      </c>
    </row>
    <row r="281" spans="1:15" x14ac:dyDescent="0.25">
      <c r="B281">
        <v>189</v>
      </c>
      <c r="C281">
        <v>4</v>
      </c>
      <c r="D281" t="s">
        <v>8684</v>
      </c>
      <c r="E281" s="9"/>
      <c r="F281" s="9"/>
      <c r="G281">
        <v>108</v>
      </c>
      <c r="H281" t="s">
        <v>317</v>
      </c>
      <c r="I281" t="s">
        <v>184</v>
      </c>
      <c r="J281" t="s">
        <v>8674</v>
      </c>
      <c r="K281" s="9">
        <v>45138.723946759259</v>
      </c>
      <c r="L281" s="13">
        <f>IFERROR(_xlfn.XLOOKUP(tb_C103[[#This Row],[OS]],[1]!tb_C101[OS],[1]!tb_C101[DATA_ABERTURA]),0)</f>
        <v>44938.539490740739</v>
      </c>
      <c r="M281" s="7" t="str">
        <f>IFERROR(_xlfn.XLOOKUP(tb_C103[[#This Row],[OS]],[1]!tb_C101[OS],[1]!tb_C101[SITUACAO_OS]),0)</f>
        <v>F</v>
      </c>
      <c r="N281" t="str">
        <f>_xlfn.XLOOKUP(tb_C103[[#This Row],[OS]],[1]!tb_C101[OS],[1]!tb_C101[OFICINA])</f>
        <v>Eletrico</v>
      </c>
      <c r="O281" s="14">
        <f>tb_C103[[#This Row],[FIM]] - tb_C103[[#This Row],[INICIO]]</f>
        <v>0</v>
      </c>
    </row>
    <row r="282" spans="1:15" x14ac:dyDescent="0.25">
      <c r="A282" t="s">
        <v>8689</v>
      </c>
      <c r="B282">
        <v>190</v>
      </c>
      <c r="C282">
        <v>4</v>
      </c>
      <c r="D282" t="s">
        <v>8684</v>
      </c>
      <c r="E282" s="9">
        <v>44939.472222222219</v>
      </c>
      <c r="F282" s="9">
        <v>44939.506944444445</v>
      </c>
      <c r="G282">
        <v>108</v>
      </c>
      <c r="H282" t="s">
        <v>317</v>
      </c>
      <c r="I282" t="s">
        <v>184</v>
      </c>
      <c r="J282" t="s">
        <v>8674</v>
      </c>
      <c r="K282" s="9">
        <v>45030.327025462961</v>
      </c>
      <c r="L282" s="13">
        <f>IFERROR(_xlfn.XLOOKUP(tb_C103[[#This Row],[OS]],[1]!tb_C101[OS],[1]!tb_C101[DATA_ABERTURA]),0)</f>
        <v>44939.467858796299</v>
      </c>
      <c r="M282" s="7" t="str">
        <f>IFERROR(_xlfn.XLOOKUP(tb_C103[[#This Row],[OS]],[1]!tb_C101[OS],[1]!tb_C101[SITUACAO_OS]),0)</f>
        <v>F</v>
      </c>
      <c r="N282" t="str">
        <f>_xlfn.XLOOKUP(tb_C103[[#This Row],[OS]],[1]!tb_C101[OS],[1]!tb_C101[OFICINA])</f>
        <v>Eletrico</v>
      </c>
      <c r="O282" s="14">
        <f>tb_C103[[#This Row],[FIM]] - tb_C103[[#This Row],[INICIO]]</f>
        <v>3.4722222226264421E-2</v>
      </c>
    </row>
    <row r="283" spans="1:15" x14ac:dyDescent="0.25">
      <c r="A283" t="s">
        <v>8680</v>
      </c>
      <c r="B283">
        <v>191</v>
      </c>
      <c r="C283">
        <v>3</v>
      </c>
      <c r="D283" t="s">
        <v>8673</v>
      </c>
      <c r="E283" s="9">
        <v>44939.75</v>
      </c>
      <c r="F283" s="9">
        <v>44939.8125</v>
      </c>
      <c r="G283">
        <v>113</v>
      </c>
      <c r="H283" t="s">
        <v>213</v>
      </c>
      <c r="I283" t="s">
        <v>184</v>
      </c>
      <c r="J283" t="s">
        <v>8671</v>
      </c>
      <c r="K283" s="9">
        <v>45054.699988425928</v>
      </c>
      <c r="L283" s="13">
        <f>IFERROR(_xlfn.XLOOKUP(tb_C103[[#This Row],[OS]],[1]!tb_C101[OS],[1]!tb_C101[DATA_ABERTURA]),0)</f>
        <v>44939.718043981484</v>
      </c>
      <c r="M283" s="7" t="str">
        <f>IFERROR(_xlfn.XLOOKUP(tb_C103[[#This Row],[OS]],[1]!tb_C101[OS],[1]!tb_C101[SITUACAO_OS]),0)</f>
        <v>F</v>
      </c>
      <c r="N283" t="str">
        <f>_xlfn.XLOOKUP(tb_C103[[#This Row],[OS]],[1]!tb_C101[OS],[1]!tb_C101[OFICINA])</f>
        <v>Mecanico</v>
      </c>
      <c r="O283" s="14">
        <f>tb_C103[[#This Row],[FIM]] - tb_C103[[#This Row],[INICIO]]</f>
        <v>6.25E-2</v>
      </c>
    </row>
    <row r="284" spans="1:15" x14ac:dyDescent="0.25">
      <c r="A284" t="s">
        <v>6459</v>
      </c>
      <c r="B284">
        <v>192</v>
      </c>
      <c r="C284">
        <v>3</v>
      </c>
      <c r="D284" t="s">
        <v>8673</v>
      </c>
      <c r="E284" s="9">
        <v>44940.625</v>
      </c>
      <c r="F284" s="9">
        <v>44940.625694444447</v>
      </c>
      <c r="G284">
        <v>117</v>
      </c>
      <c r="H284" t="s">
        <v>354</v>
      </c>
      <c r="I284" t="s">
        <v>184</v>
      </c>
      <c r="J284" t="s">
        <v>8683</v>
      </c>
      <c r="K284" s="9">
        <v>45030.339502314811</v>
      </c>
      <c r="L284" s="13">
        <f>IFERROR(_xlfn.XLOOKUP(tb_C103[[#This Row],[OS]],[1]!tb_C101[OS],[1]!tb_C101[DATA_ABERTURA]),0)</f>
        <v>44940.618483796294</v>
      </c>
      <c r="M284" s="7" t="str">
        <f>IFERROR(_xlfn.XLOOKUP(tb_C103[[#This Row],[OS]],[1]!tb_C101[OS],[1]!tb_C101[SITUACAO_OS]),0)</f>
        <v>F</v>
      </c>
      <c r="N284" t="str">
        <f>_xlfn.XLOOKUP(tb_C103[[#This Row],[OS]],[1]!tb_C101[OS],[1]!tb_C101[OFICINA])</f>
        <v>Falha Operacinal</v>
      </c>
      <c r="O284" s="14">
        <f>tb_C103[[#This Row],[FIM]] - tb_C103[[#This Row],[INICIO]]</f>
        <v>6.944444467080757E-4</v>
      </c>
    </row>
    <row r="285" spans="1:15" x14ac:dyDescent="0.25">
      <c r="A285" t="s">
        <v>8680</v>
      </c>
      <c r="B285">
        <v>193</v>
      </c>
      <c r="C285">
        <v>3</v>
      </c>
      <c r="D285" t="s">
        <v>8673</v>
      </c>
      <c r="E285" s="9">
        <v>44941.887499999997</v>
      </c>
      <c r="F285" s="9">
        <v>44941.916666666664</v>
      </c>
      <c r="G285">
        <v>115</v>
      </c>
      <c r="H285" t="s">
        <v>197</v>
      </c>
      <c r="I285" t="s">
        <v>184</v>
      </c>
      <c r="J285" t="s">
        <v>8671</v>
      </c>
      <c r="K285" s="9">
        <v>45030.361828703702</v>
      </c>
      <c r="L285" s="13">
        <f>IFERROR(_xlfn.XLOOKUP(tb_C103[[#This Row],[OS]],[1]!tb_C101[OS],[1]!tb_C101[DATA_ABERTURA]),0)</f>
        <v>44941.887604166666</v>
      </c>
      <c r="M285" s="7" t="str">
        <f>IFERROR(_xlfn.XLOOKUP(tb_C103[[#This Row],[OS]],[1]!tb_C101[OS],[1]!tb_C101[SITUACAO_OS]),0)</f>
        <v>F</v>
      </c>
      <c r="N285" t="str">
        <f>_xlfn.XLOOKUP(tb_C103[[#This Row],[OS]],[1]!tb_C101[OS],[1]!tb_C101[OFICINA])</f>
        <v>Mecanico</v>
      </c>
      <c r="O285" s="14">
        <f>tb_C103[[#This Row],[FIM]] - tb_C103[[#This Row],[INICIO]]</f>
        <v>2.9166666667151731E-2</v>
      </c>
    </row>
    <row r="286" spans="1:15" x14ac:dyDescent="0.25">
      <c r="A286" t="s">
        <v>8689</v>
      </c>
      <c r="B286">
        <v>194</v>
      </c>
      <c r="C286">
        <v>4</v>
      </c>
      <c r="D286" t="s">
        <v>8684</v>
      </c>
      <c r="E286" s="9">
        <v>44942.291666666664</v>
      </c>
      <c r="F286" s="9">
        <v>44942.319444444445</v>
      </c>
      <c r="G286">
        <v>109</v>
      </c>
      <c r="H286" t="s">
        <v>185</v>
      </c>
      <c r="I286" t="s">
        <v>184</v>
      </c>
      <c r="J286" t="s">
        <v>8674</v>
      </c>
      <c r="K286" s="9">
        <v>45030.245428240742</v>
      </c>
      <c r="L286" s="13">
        <f>IFERROR(_xlfn.XLOOKUP(tb_C103[[#This Row],[OS]],[1]!tb_C101[OS],[1]!tb_C101[DATA_ABERTURA]),0)</f>
        <v>44942.281585648147</v>
      </c>
      <c r="M286" s="7" t="str">
        <f>IFERROR(_xlfn.XLOOKUP(tb_C103[[#This Row],[OS]],[1]!tb_C101[OS],[1]!tb_C101[SITUACAO_OS]),0)</f>
        <v>F</v>
      </c>
      <c r="N286" t="str">
        <f>_xlfn.XLOOKUP(tb_C103[[#This Row],[OS]],[1]!tb_C101[OS],[1]!tb_C101[OFICINA])</f>
        <v>Eletrico</v>
      </c>
      <c r="O286" s="14">
        <f>tb_C103[[#This Row],[FIM]] - tb_C103[[#This Row],[INICIO]]</f>
        <v>2.7777777781011537E-2</v>
      </c>
    </row>
    <row r="287" spans="1:15" x14ac:dyDescent="0.25">
      <c r="A287" t="s">
        <v>8686</v>
      </c>
      <c r="B287">
        <v>195</v>
      </c>
      <c r="C287">
        <v>3</v>
      </c>
      <c r="D287" t="s">
        <v>8673</v>
      </c>
      <c r="E287" s="9">
        <v>44942.416666666664</v>
      </c>
      <c r="F287" s="9">
        <v>44942.472222222219</v>
      </c>
      <c r="G287">
        <v>109</v>
      </c>
      <c r="H287" t="s">
        <v>185</v>
      </c>
      <c r="I287" t="s">
        <v>184</v>
      </c>
      <c r="J287" t="s">
        <v>8671</v>
      </c>
      <c r="K287" s="9">
        <v>45118.631620370368</v>
      </c>
      <c r="L287" s="13">
        <f>IFERROR(_xlfn.XLOOKUP(tb_C103[[#This Row],[OS]],[1]!tb_C101[OS],[1]!tb_C101[DATA_ABERTURA]),0)</f>
        <v>44942.416481481479</v>
      </c>
      <c r="M287" s="7" t="str">
        <f>IFERROR(_xlfn.XLOOKUP(tb_C103[[#This Row],[OS]],[1]!tb_C101[OS],[1]!tb_C101[SITUACAO_OS]),0)</f>
        <v>F</v>
      </c>
      <c r="N287" t="str">
        <f>_xlfn.XLOOKUP(tb_C103[[#This Row],[OS]],[1]!tb_C101[OS],[1]!tb_C101[OFICINA])</f>
        <v>Mecanico</v>
      </c>
      <c r="O287" s="14">
        <f>tb_C103[[#This Row],[FIM]] - tb_C103[[#This Row],[INICIO]]</f>
        <v>5.5555555554747116E-2</v>
      </c>
    </row>
    <row r="288" spans="1:15" x14ac:dyDescent="0.25">
      <c r="A288" t="s">
        <v>2551</v>
      </c>
      <c r="B288">
        <v>196</v>
      </c>
      <c r="C288">
        <v>4</v>
      </c>
      <c r="D288" t="s">
        <v>8684</v>
      </c>
      <c r="E288" s="9">
        <v>44942.4375</v>
      </c>
      <c r="F288" s="9">
        <v>44942.458333333336</v>
      </c>
      <c r="I288" t="s">
        <v>184</v>
      </c>
      <c r="J288" t="s">
        <v>8678</v>
      </c>
      <c r="K288" s="9">
        <v>45104.763912037037</v>
      </c>
      <c r="L288" s="13">
        <f>IFERROR(_xlfn.XLOOKUP(tb_C103[[#This Row],[OS]],[1]!tb_C101[OS],[1]!tb_C101[DATA_ABERTURA]),0)</f>
        <v>44942.418483796297</v>
      </c>
      <c r="M288" s="7" t="str">
        <f>IFERROR(_xlfn.XLOOKUP(tb_C103[[#This Row],[OS]],[1]!tb_C101[OS],[1]!tb_C101[SITUACAO_OS]),0)</f>
        <v>F</v>
      </c>
      <c r="N288" t="str">
        <f>_xlfn.XLOOKUP(tb_C103[[#This Row],[OS]],[1]!tb_C101[OS],[1]!tb_C101[OFICINA])</f>
        <v>Terceiro</v>
      </c>
      <c r="O288" s="14">
        <f>tb_C103[[#This Row],[FIM]] - tb_C103[[#This Row],[INICIO]]</f>
        <v>2.0833333335758653E-2</v>
      </c>
    </row>
    <row r="289" spans="1:15" x14ac:dyDescent="0.25">
      <c r="B289">
        <v>197</v>
      </c>
      <c r="C289">
        <v>3</v>
      </c>
      <c r="D289" t="s">
        <v>8673</v>
      </c>
      <c r="E289" s="9"/>
      <c r="F289" s="9"/>
      <c r="I289" t="s">
        <v>184</v>
      </c>
      <c r="J289" t="s">
        <v>8671</v>
      </c>
      <c r="K289" s="9">
        <v>45138.740578703706</v>
      </c>
      <c r="L289" s="13">
        <f>IFERROR(_xlfn.XLOOKUP(tb_C103[[#This Row],[OS]],[1]!tb_C101[OS],[1]!tb_C101[DATA_ABERTURA]),0)</f>
        <v>44942.420277777775</v>
      </c>
      <c r="M289" s="7" t="str">
        <f>IFERROR(_xlfn.XLOOKUP(tb_C103[[#This Row],[OS]],[1]!tb_C101[OS],[1]!tb_C101[SITUACAO_OS]),0)</f>
        <v>F</v>
      </c>
      <c r="N289" t="str">
        <f>_xlfn.XLOOKUP(tb_C103[[#This Row],[OS]],[1]!tb_C101[OS],[1]!tb_C101[OFICINA])</f>
        <v>Mecanico</v>
      </c>
      <c r="O289" s="14">
        <f>tb_C103[[#This Row],[FIM]] - tb_C103[[#This Row],[INICIO]]</f>
        <v>0</v>
      </c>
    </row>
    <row r="290" spans="1:15" x14ac:dyDescent="0.25">
      <c r="A290" t="s">
        <v>1764</v>
      </c>
      <c r="B290">
        <v>198</v>
      </c>
      <c r="C290">
        <v>3</v>
      </c>
      <c r="D290" t="s">
        <v>8673</v>
      </c>
      <c r="E290" s="9">
        <v>44942.423611111109</v>
      </c>
      <c r="F290" s="9">
        <v>44942.451388888891</v>
      </c>
      <c r="G290">
        <v>116</v>
      </c>
      <c r="H290" t="s">
        <v>290</v>
      </c>
      <c r="I290" t="s">
        <v>184</v>
      </c>
      <c r="J290" t="s">
        <v>8671</v>
      </c>
      <c r="K290" s="9">
        <v>45012.410416666666</v>
      </c>
      <c r="L290" s="13">
        <f>IFERROR(_xlfn.XLOOKUP(tb_C103[[#This Row],[OS]],[1]!tb_C101[OS],[1]!tb_C101[DATA_ABERTURA]),0)</f>
        <v>44942.423414351855</v>
      </c>
      <c r="M290" s="7" t="str">
        <f>IFERROR(_xlfn.XLOOKUP(tb_C103[[#This Row],[OS]],[1]!tb_C101[OS],[1]!tb_C101[SITUACAO_OS]),0)</f>
        <v>F</v>
      </c>
      <c r="N290" t="str">
        <f>_xlfn.XLOOKUP(tb_C103[[#This Row],[OS]],[1]!tb_C101[OS],[1]!tb_C101[OFICINA])</f>
        <v>Mecanico</v>
      </c>
      <c r="O290" s="14">
        <f>tb_C103[[#This Row],[FIM]] - tb_C103[[#This Row],[INICIO]]</f>
        <v>2.7777777781011537E-2</v>
      </c>
    </row>
    <row r="291" spans="1:15" x14ac:dyDescent="0.25">
      <c r="A291" t="s">
        <v>8686</v>
      </c>
      <c r="B291">
        <v>199</v>
      </c>
      <c r="C291">
        <v>4</v>
      </c>
      <c r="D291" t="s">
        <v>8684</v>
      </c>
      <c r="E291" s="9">
        <v>44942.541666666664</v>
      </c>
      <c r="F291" s="9">
        <v>44942.625</v>
      </c>
      <c r="G291">
        <v>115</v>
      </c>
      <c r="H291" t="s">
        <v>197</v>
      </c>
      <c r="I291" t="s">
        <v>184</v>
      </c>
      <c r="J291" t="s">
        <v>8671</v>
      </c>
      <c r="K291" s="9">
        <v>45138.733055555553</v>
      </c>
      <c r="L291" s="13">
        <f>IFERROR(_xlfn.XLOOKUP(tb_C103[[#This Row],[OS]],[1]!tb_C101[OS],[1]!tb_C101[DATA_ABERTURA]),0)</f>
        <v>44942.449421296296</v>
      </c>
      <c r="M291" s="7" t="str">
        <f>IFERROR(_xlfn.XLOOKUP(tb_C103[[#This Row],[OS]],[1]!tb_C101[OS],[1]!tb_C101[SITUACAO_OS]),0)</f>
        <v>F</v>
      </c>
      <c r="N291" t="str">
        <f>_xlfn.XLOOKUP(tb_C103[[#This Row],[OS]],[1]!tb_C101[OS],[1]!tb_C101[OFICINA])</f>
        <v>Mecanico</v>
      </c>
      <c r="O291" s="14">
        <f>tb_C103[[#This Row],[FIM]] - tb_C103[[#This Row],[INICIO]]</f>
        <v>8.3333333335758653E-2</v>
      </c>
    </row>
    <row r="292" spans="1:15" x14ac:dyDescent="0.25">
      <c r="B292">
        <v>200</v>
      </c>
      <c r="C292">
        <v>4</v>
      </c>
      <c r="D292" t="s">
        <v>8684</v>
      </c>
      <c r="E292" s="9"/>
      <c r="F292" s="9"/>
      <c r="G292">
        <v>115</v>
      </c>
      <c r="H292" t="s">
        <v>197</v>
      </c>
      <c r="I292" t="s">
        <v>184</v>
      </c>
      <c r="J292" t="s">
        <v>8671</v>
      </c>
      <c r="K292" s="9">
        <v>45138.733240740738</v>
      </c>
      <c r="L292" s="13">
        <f>IFERROR(_xlfn.XLOOKUP(tb_C103[[#This Row],[OS]],[1]!tb_C101[OS],[1]!tb_C101[DATA_ABERTURA]),0)</f>
        <v>44943.469664351855</v>
      </c>
      <c r="M292" s="7" t="str">
        <f>IFERROR(_xlfn.XLOOKUP(tb_C103[[#This Row],[OS]],[1]!tb_C101[OS],[1]!tb_C101[SITUACAO_OS]),0)</f>
        <v>F</v>
      </c>
      <c r="N292" t="str">
        <f>_xlfn.XLOOKUP(tb_C103[[#This Row],[OS]],[1]!tb_C101[OS],[1]!tb_C101[OFICINA])</f>
        <v>Mecanico</v>
      </c>
      <c r="O292" s="14">
        <f>tb_C103[[#This Row],[FIM]] - tb_C103[[#This Row],[INICIO]]</f>
        <v>0</v>
      </c>
    </row>
    <row r="293" spans="1:15" x14ac:dyDescent="0.25">
      <c r="A293" t="s">
        <v>2551</v>
      </c>
      <c r="B293">
        <v>201</v>
      </c>
      <c r="C293">
        <v>3</v>
      </c>
      <c r="D293" t="s">
        <v>8673</v>
      </c>
      <c r="E293" s="9">
        <v>44943.520833333336</v>
      </c>
      <c r="F293" s="9">
        <v>44943.534722222219</v>
      </c>
      <c r="G293">
        <v>108</v>
      </c>
      <c r="H293" t="s">
        <v>317</v>
      </c>
      <c r="I293" t="s">
        <v>184</v>
      </c>
      <c r="J293" t="s">
        <v>8671</v>
      </c>
      <c r="K293" s="9">
        <v>45033.594421296293</v>
      </c>
      <c r="L293" s="13">
        <f>IFERROR(_xlfn.XLOOKUP(tb_C103[[#This Row],[OS]],[1]!tb_C101[OS],[1]!tb_C101[DATA_ABERTURA]),0)</f>
        <v>44943.512824074074</v>
      </c>
      <c r="M293" s="7" t="str">
        <f>IFERROR(_xlfn.XLOOKUP(tb_C103[[#This Row],[OS]],[1]!tb_C101[OS],[1]!tb_C101[SITUACAO_OS]),0)</f>
        <v>F</v>
      </c>
      <c r="N293" t="str">
        <f>_xlfn.XLOOKUP(tb_C103[[#This Row],[OS]],[1]!tb_C101[OS],[1]!tb_C101[OFICINA])</f>
        <v>Mecanico</v>
      </c>
      <c r="O293" s="14">
        <f>tb_C103[[#This Row],[FIM]] - tb_C103[[#This Row],[INICIO]]</f>
        <v>1.3888888883229811E-2</v>
      </c>
    </row>
    <row r="294" spans="1:15" x14ac:dyDescent="0.25">
      <c r="A294" t="s">
        <v>8680</v>
      </c>
      <c r="B294">
        <v>202</v>
      </c>
      <c r="C294">
        <v>3</v>
      </c>
      <c r="D294" t="s">
        <v>8673</v>
      </c>
      <c r="E294" s="9">
        <v>44971.611111111109</v>
      </c>
      <c r="F294" s="9">
        <v>44971.625</v>
      </c>
      <c r="G294">
        <v>117</v>
      </c>
      <c r="H294" t="s">
        <v>354</v>
      </c>
      <c r="I294" t="s">
        <v>184</v>
      </c>
      <c r="J294" t="s">
        <v>8678</v>
      </c>
      <c r="K294" s="9">
        <v>45043.741469907407</v>
      </c>
      <c r="L294" s="13">
        <f>IFERROR(_xlfn.XLOOKUP(tb_C103[[#This Row],[OS]],[1]!tb_C101[OS],[1]!tb_C101[DATA_ABERTURA]),0)</f>
        <v>44943.604988425926</v>
      </c>
      <c r="M294" s="7" t="str">
        <f>IFERROR(_xlfn.XLOOKUP(tb_C103[[#This Row],[OS]],[1]!tb_C101[OS],[1]!tb_C101[SITUACAO_OS]),0)</f>
        <v>F</v>
      </c>
      <c r="N294" t="str">
        <f>_xlfn.XLOOKUP(tb_C103[[#This Row],[OS]],[1]!tb_C101[OS],[1]!tb_C101[OFICINA])</f>
        <v>Terceiro</v>
      </c>
      <c r="O294" s="14">
        <f>tb_C103[[#This Row],[FIM]] - tb_C103[[#This Row],[INICIO]]</f>
        <v>1.3888888890505768E-2</v>
      </c>
    </row>
    <row r="295" spans="1:15" x14ac:dyDescent="0.25">
      <c r="A295" t="s">
        <v>6459</v>
      </c>
      <c r="B295">
        <v>203</v>
      </c>
      <c r="C295">
        <v>3</v>
      </c>
      <c r="D295" t="s">
        <v>8673</v>
      </c>
      <c r="E295" s="9">
        <v>44940.763888888891</v>
      </c>
      <c r="F295" s="9">
        <v>44940.791666666664</v>
      </c>
      <c r="G295">
        <v>108</v>
      </c>
      <c r="H295" t="s">
        <v>317</v>
      </c>
      <c r="I295" t="s">
        <v>184</v>
      </c>
      <c r="J295" t="s">
        <v>8674</v>
      </c>
      <c r="K295" s="9">
        <v>45093.325636574074</v>
      </c>
      <c r="L295" s="13">
        <f>IFERROR(_xlfn.XLOOKUP(tb_C103[[#This Row],[OS]],[1]!tb_C101[OS],[1]!tb_C101[DATA_ABERTURA]),0)</f>
        <v>44943.755787037036</v>
      </c>
      <c r="M295" s="7" t="str">
        <f>IFERROR(_xlfn.XLOOKUP(tb_C103[[#This Row],[OS]],[1]!tb_C101[OS],[1]!tb_C101[SITUACAO_OS]),0)</f>
        <v>F</v>
      </c>
      <c r="N295" t="str">
        <f>_xlfn.XLOOKUP(tb_C103[[#This Row],[OS]],[1]!tb_C101[OS],[1]!tb_C101[OFICINA])</f>
        <v>Eletrico</v>
      </c>
      <c r="O295" s="14">
        <f>tb_C103[[#This Row],[FIM]] - tb_C103[[#This Row],[INICIO]]</f>
        <v>2.7777777773735579E-2</v>
      </c>
    </row>
    <row r="296" spans="1:15" x14ac:dyDescent="0.25">
      <c r="B296">
        <v>204</v>
      </c>
      <c r="C296">
        <v>3</v>
      </c>
      <c r="D296" t="s">
        <v>8673</v>
      </c>
      <c r="E296" s="9"/>
      <c r="F296" s="9"/>
      <c r="G296">
        <v>117</v>
      </c>
      <c r="H296" t="s">
        <v>354</v>
      </c>
      <c r="I296" t="s">
        <v>184</v>
      </c>
      <c r="J296" t="s">
        <v>8678</v>
      </c>
      <c r="K296" s="9">
        <v>45138.740729166668</v>
      </c>
      <c r="L296" s="13">
        <f>IFERROR(_xlfn.XLOOKUP(tb_C103[[#This Row],[OS]],[1]!tb_C101[OS],[1]!tb_C101[DATA_ABERTURA]),0)</f>
        <v>44944.395601851851</v>
      </c>
      <c r="M296" s="7" t="str">
        <f>IFERROR(_xlfn.XLOOKUP(tb_C103[[#This Row],[OS]],[1]!tb_C101[OS],[1]!tb_C101[SITUACAO_OS]),0)</f>
        <v>F</v>
      </c>
      <c r="N296" t="str">
        <f>_xlfn.XLOOKUP(tb_C103[[#This Row],[OS]],[1]!tb_C101[OS],[1]!tb_C101[OFICINA])</f>
        <v>Terceiro</v>
      </c>
      <c r="O296" s="14">
        <f>tb_C103[[#This Row],[FIM]] - tb_C103[[#This Row],[INICIO]]</f>
        <v>0</v>
      </c>
    </row>
    <row r="297" spans="1:15" x14ac:dyDescent="0.25">
      <c r="A297" t="s">
        <v>8680</v>
      </c>
      <c r="B297">
        <v>205</v>
      </c>
      <c r="C297">
        <v>3</v>
      </c>
      <c r="D297" t="s">
        <v>8673</v>
      </c>
      <c r="E297" s="9">
        <v>44944.604166666664</v>
      </c>
      <c r="F297" s="9">
        <v>44944.652777777781</v>
      </c>
      <c r="G297">
        <v>116</v>
      </c>
      <c r="H297" t="s">
        <v>290</v>
      </c>
      <c r="I297" t="s">
        <v>184</v>
      </c>
      <c r="J297" t="s">
        <v>8671</v>
      </c>
      <c r="K297" s="9">
        <v>45043.742824074077</v>
      </c>
      <c r="L297" s="13">
        <f>IFERROR(_xlfn.XLOOKUP(tb_C103[[#This Row],[OS]],[1]!tb_C101[OS],[1]!tb_C101[DATA_ABERTURA]),0)</f>
        <v>44944.583831018521</v>
      </c>
      <c r="M297" s="7" t="str">
        <f>IFERROR(_xlfn.XLOOKUP(tb_C103[[#This Row],[OS]],[1]!tb_C101[OS],[1]!tb_C101[SITUACAO_OS]),0)</f>
        <v>F</v>
      </c>
      <c r="N297" t="str">
        <f>_xlfn.XLOOKUP(tb_C103[[#This Row],[OS]],[1]!tb_C101[OS],[1]!tb_C101[OFICINA])</f>
        <v>Mecanico</v>
      </c>
      <c r="O297" s="14">
        <f>tb_C103[[#This Row],[FIM]] - tb_C103[[#This Row],[INICIO]]</f>
        <v>4.8611111116770189E-2</v>
      </c>
    </row>
    <row r="298" spans="1:15" x14ac:dyDescent="0.25">
      <c r="A298" t="s">
        <v>8680</v>
      </c>
      <c r="B298">
        <v>206</v>
      </c>
      <c r="C298">
        <v>3</v>
      </c>
      <c r="D298" t="s">
        <v>8673</v>
      </c>
      <c r="E298" s="9">
        <v>44946.682638888888</v>
      </c>
      <c r="F298" s="9">
        <v>44946.708333333336</v>
      </c>
      <c r="G298">
        <v>117</v>
      </c>
      <c r="H298" t="s">
        <v>354</v>
      </c>
      <c r="I298" t="s">
        <v>184</v>
      </c>
      <c r="J298" t="s">
        <v>8678</v>
      </c>
      <c r="K298" s="9">
        <v>45043.767384259256</v>
      </c>
      <c r="L298" s="13">
        <f>IFERROR(_xlfn.XLOOKUP(tb_C103[[#This Row],[OS]],[1]!tb_C101[OS],[1]!tb_C101[DATA_ABERTURA]),0)</f>
        <v>44946.682754629626</v>
      </c>
      <c r="M298" s="7" t="str">
        <f>IFERROR(_xlfn.XLOOKUP(tb_C103[[#This Row],[OS]],[1]!tb_C101[OS],[1]!tb_C101[SITUACAO_OS]),0)</f>
        <v>F</v>
      </c>
      <c r="N298" t="str">
        <f>_xlfn.XLOOKUP(tb_C103[[#This Row],[OS]],[1]!tb_C101[OS],[1]!tb_C101[OFICINA])</f>
        <v>Terceiro</v>
      </c>
      <c r="O298" s="14">
        <f>tb_C103[[#This Row],[FIM]] - tb_C103[[#This Row],[INICIO]]</f>
        <v>2.5694444448163267E-2</v>
      </c>
    </row>
    <row r="299" spans="1:15" x14ac:dyDescent="0.25">
      <c r="B299">
        <v>207</v>
      </c>
      <c r="C299">
        <v>3</v>
      </c>
      <c r="D299" t="s">
        <v>8673</v>
      </c>
      <c r="E299" s="9"/>
      <c r="F299" s="9"/>
      <c r="G299">
        <v>115</v>
      </c>
      <c r="H299" t="s">
        <v>197</v>
      </c>
      <c r="I299" t="s">
        <v>184</v>
      </c>
      <c r="J299" t="s">
        <v>8678</v>
      </c>
      <c r="K299" s="9">
        <v>45138.740960648145</v>
      </c>
      <c r="L299" s="13">
        <f>IFERROR(_xlfn.XLOOKUP(tb_C103[[#This Row],[OS]],[1]!tb_C101[OS],[1]!tb_C101[DATA_ABERTURA]),0)</f>
        <v>44949.702523148146</v>
      </c>
      <c r="M299" s="7" t="str">
        <f>IFERROR(_xlfn.XLOOKUP(tb_C103[[#This Row],[OS]],[1]!tb_C101[OS],[1]!tb_C101[SITUACAO_OS]),0)</f>
        <v>F</v>
      </c>
      <c r="N299" t="str">
        <f>_xlfn.XLOOKUP(tb_C103[[#This Row],[OS]],[1]!tb_C101[OS],[1]!tb_C101[OFICINA])</f>
        <v>Terceiro</v>
      </c>
      <c r="O299" s="14">
        <f>tb_C103[[#This Row],[FIM]] - tb_C103[[#This Row],[INICIO]]</f>
        <v>0</v>
      </c>
    </row>
    <row r="300" spans="1:15" x14ac:dyDescent="0.25">
      <c r="A300" t="s">
        <v>8689</v>
      </c>
      <c r="B300">
        <v>208</v>
      </c>
      <c r="C300">
        <v>3</v>
      </c>
      <c r="D300" t="s">
        <v>8673</v>
      </c>
      <c r="E300" s="9">
        <v>44950.576388888891</v>
      </c>
      <c r="F300" s="9">
        <v>44950.597222222219</v>
      </c>
      <c r="G300">
        <v>115</v>
      </c>
      <c r="H300" t="s">
        <v>197</v>
      </c>
      <c r="I300" t="s">
        <v>184</v>
      </c>
      <c r="J300" t="s">
        <v>8674</v>
      </c>
      <c r="K300" s="9">
        <v>44950.642361111109</v>
      </c>
      <c r="L300" s="13">
        <f>IFERROR(_xlfn.XLOOKUP(tb_C103[[#This Row],[OS]],[1]!tb_C101[OS],[1]!tb_C101[DATA_ABERTURA]),0)</f>
        <v>44950.573854166665</v>
      </c>
      <c r="M300" s="7" t="str">
        <f>IFERROR(_xlfn.XLOOKUP(tb_C103[[#This Row],[OS]],[1]!tb_C101[OS],[1]!tb_C101[SITUACAO_OS]),0)</f>
        <v>F</v>
      </c>
      <c r="N300" t="str">
        <f>_xlfn.XLOOKUP(tb_C103[[#This Row],[OS]],[1]!tb_C101[OS],[1]!tb_C101[OFICINA])</f>
        <v>Eletrico</v>
      </c>
      <c r="O300" s="14">
        <f>tb_C103[[#This Row],[FIM]] - tb_C103[[#This Row],[INICIO]]</f>
        <v>2.0833333328482695E-2</v>
      </c>
    </row>
    <row r="301" spans="1:15" x14ac:dyDescent="0.25">
      <c r="A301" t="s">
        <v>6459</v>
      </c>
      <c r="B301">
        <v>209</v>
      </c>
      <c r="C301">
        <v>3</v>
      </c>
      <c r="D301" t="s">
        <v>8673</v>
      </c>
      <c r="E301" s="9">
        <v>44950.679166666669</v>
      </c>
      <c r="F301" s="9">
        <v>44950.684027777781</v>
      </c>
      <c r="G301">
        <v>115</v>
      </c>
      <c r="H301" t="s">
        <v>197</v>
      </c>
      <c r="I301" t="s">
        <v>184</v>
      </c>
      <c r="J301" t="s">
        <v>8674</v>
      </c>
      <c r="K301" s="9">
        <v>45125.738969907405</v>
      </c>
      <c r="L301" s="13">
        <f>IFERROR(_xlfn.XLOOKUP(tb_C103[[#This Row],[OS]],[1]!tb_C101[OS],[1]!tb_C101[DATA_ABERTURA]),0)</f>
        <v>44950.676076388889</v>
      </c>
      <c r="M301" s="7" t="str">
        <f>IFERROR(_xlfn.XLOOKUP(tb_C103[[#This Row],[OS]],[1]!tb_C101[OS],[1]!tb_C101[SITUACAO_OS]),0)</f>
        <v>F</v>
      </c>
      <c r="N301" t="str">
        <f>_xlfn.XLOOKUP(tb_C103[[#This Row],[OS]],[1]!tb_C101[OS],[1]!tb_C101[OFICINA])</f>
        <v>Eletrico</v>
      </c>
      <c r="O301" s="14">
        <f>tb_C103[[#This Row],[FIM]] - tb_C103[[#This Row],[INICIO]]</f>
        <v>4.8611111124046147E-3</v>
      </c>
    </row>
    <row r="302" spans="1:15" x14ac:dyDescent="0.25">
      <c r="A302" t="s">
        <v>8689</v>
      </c>
      <c r="B302">
        <v>210</v>
      </c>
      <c r="C302">
        <v>4</v>
      </c>
      <c r="D302" t="s">
        <v>8684</v>
      </c>
      <c r="E302" s="9">
        <v>44951.3125</v>
      </c>
      <c r="F302" s="9">
        <v>44951.329861111109</v>
      </c>
      <c r="G302">
        <v>113</v>
      </c>
      <c r="H302" t="s">
        <v>213</v>
      </c>
      <c r="I302" t="s">
        <v>184</v>
      </c>
      <c r="J302" t="s">
        <v>8674</v>
      </c>
      <c r="K302" s="9">
        <v>45103.340277777781</v>
      </c>
      <c r="L302" s="13">
        <f>IFERROR(_xlfn.XLOOKUP(tb_C103[[#This Row],[OS]],[1]!tb_C101[OS],[1]!tb_C101[DATA_ABERTURA]),0)</f>
        <v>44951.309166666666</v>
      </c>
      <c r="M302" s="7" t="str">
        <f>IFERROR(_xlfn.XLOOKUP(tb_C103[[#This Row],[OS]],[1]!tb_C101[OS],[1]!tb_C101[SITUACAO_OS]),0)</f>
        <v>F</v>
      </c>
      <c r="N302" t="str">
        <f>_xlfn.XLOOKUP(tb_C103[[#This Row],[OS]],[1]!tb_C101[OS],[1]!tb_C101[OFICINA])</f>
        <v>Eletrico</v>
      </c>
      <c r="O302" s="14">
        <f>tb_C103[[#This Row],[FIM]] - tb_C103[[#This Row],[INICIO]]</f>
        <v>1.7361111109494232E-2</v>
      </c>
    </row>
    <row r="303" spans="1:15" x14ac:dyDescent="0.25">
      <c r="A303" t="s">
        <v>8686</v>
      </c>
      <c r="B303">
        <v>211</v>
      </c>
      <c r="C303">
        <v>4</v>
      </c>
      <c r="D303" t="s">
        <v>8684</v>
      </c>
      <c r="E303" s="9">
        <v>44951.305555555555</v>
      </c>
      <c r="F303" s="9">
        <v>44951.375</v>
      </c>
      <c r="G303">
        <v>116</v>
      </c>
      <c r="H303" t="s">
        <v>290</v>
      </c>
      <c r="I303" t="s">
        <v>184</v>
      </c>
      <c r="J303" t="s">
        <v>8671</v>
      </c>
      <c r="K303" s="9">
        <v>45043.749305555553</v>
      </c>
      <c r="L303" s="13">
        <f>IFERROR(_xlfn.XLOOKUP(tb_C103[[#This Row],[OS]],[1]!tb_C101[OS],[1]!tb_C101[DATA_ABERTURA]),0)</f>
        <v>44951.311226851853</v>
      </c>
      <c r="M303" s="7" t="str">
        <f>IFERROR(_xlfn.XLOOKUP(tb_C103[[#This Row],[OS]],[1]!tb_C101[OS],[1]!tb_C101[SITUACAO_OS]),0)</f>
        <v>F</v>
      </c>
      <c r="N303" t="str">
        <f>_xlfn.XLOOKUP(tb_C103[[#This Row],[OS]],[1]!tb_C101[OS],[1]!tb_C101[OFICINA])</f>
        <v>Mecanico</v>
      </c>
      <c r="O303" s="14">
        <f>tb_C103[[#This Row],[FIM]] - tb_C103[[#This Row],[INICIO]]</f>
        <v>6.9444444445252884E-2</v>
      </c>
    </row>
    <row r="304" spans="1:15" x14ac:dyDescent="0.25">
      <c r="B304">
        <v>212</v>
      </c>
      <c r="C304">
        <v>4</v>
      </c>
      <c r="D304" t="s">
        <v>8684</v>
      </c>
      <c r="E304" s="9"/>
      <c r="F304" s="9"/>
      <c r="G304">
        <v>115</v>
      </c>
      <c r="H304" t="s">
        <v>197</v>
      </c>
      <c r="I304" t="s">
        <v>184</v>
      </c>
      <c r="J304" t="s">
        <v>8671</v>
      </c>
      <c r="K304" s="9">
        <v>45138.733460648145</v>
      </c>
      <c r="L304" s="13">
        <f>IFERROR(_xlfn.XLOOKUP(tb_C103[[#This Row],[OS]],[1]!tb_C101[OS],[1]!tb_C101[DATA_ABERTURA]),0)</f>
        <v>44951.450289351851</v>
      </c>
      <c r="M304" s="7" t="str">
        <f>IFERROR(_xlfn.XLOOKUP(tb_C103[[#This Row],[OS]],[1]!tb_C101[OS],[1]!tb_C101[SITUACAO_OS]),0)</f>
        <v>F</v>
      </c>
      <c r="N304" t="str">
        <f>_xlfn.XLOOKUP(tb_C103[[#This Row],[OS]],[1]!tb_C101[OS],[1]!tb_C101[OFICINA])</f>
        <v>Mecanico</v>
      </c>
      <c r="O304" s="14">
        <f>tb_C103[[#This Row],[FIM]] - tb_C103[[#This Row],[INICIO]]</f>
        <v>0</v>
      </c>
    </row>
    <row r="305" spans="1:15" x14ac:dyDescent="0.25">
      <c r="A305" t="s">
        <v>8689</v>
      </c>
      <c r="B305">
        <v>213</v>
      </c>
      <c r="C305">
        <v>4</v>
      </c>
      <c r="D305" t="s">
        <v>8684</v>
      </c>
      <c r="E305" s="9">
        <v>44951.486111111109</v>
      </c>
      <c r="F305" s="9">
        <v>44951.5</v>
      </c>
      <c r="G305">
        <v>115</v>
      </c>
      <c r="H305" t="s">
        <v>197</v>
      </c>
      <c r="I305" t="s">
        <v>184</v>
      </c>
      <c r="J305" t="s">
        <v>8674</v>
      </c>
      <c r="K305" s="9">
        <v>45117.671805555554</v>
      </c>
      <c r="L305" s="13">
        <f>IFERROR(_xlfn.XLOOKUP(tb_C103[[#This Row],[OS]],[1]!tb_C101[OS],[1]!tb_C101[DATA_ABERTURA]),0)</f>
        <v>44951.480833333335</v>
      </c>
      <c r="M305" s="7" t="str">
        <f>IFERROR(_xlfn.XLOOKUP(tb_C103[[#This Row],[OS]],[1]!tb_C101[OS],[1]!tb_C101[SITUACAO_OS]),0)</f>
        <v>F</v>
      </c>
      <c r="N305" t="str">
        <f>_xlfn.XLOOKUP(tb_C103[[#This Row],[OS]],[1]!tb_C101[OS],[1]!tb_C101[OFICINA])</f>
        <v>Eletrico</v>
      </c>
      <c r="O305" s="14">
        <f>tb_C103[[#This Row],[FIM]] - tb_C103[[#This Row],[INICIO]]</f>
        <v>1.3888888890505768E-2</v>
      </c>
    </row>
    <row r="306" spans="1:15" x14ac:dyDescent="0.25">
      <c r="A306" t="s">
        <v>8680</v>
      </c>
      <c r="B306">
        <v>214</v>
      </c>
      <c r="C306">
        <v>3</v>
      </c>
      <c r="D306" t="s">
        <v>8673</v>
      </c>
      <c r="E306" s="9">
        <v>44952.699305555558</v>
      </c>
      <c r="F306" s="9">
        <v>44952.729166666664</v>
      </c>
      <c r="G306">
        <v>112</v>
      </c>
      <c r="H306" t="s">
        <v>237</v>
      </c>
      <c r="I306" t="s">
        <v>184</v>
      </c>
      <c r="J306" t="s">
        <v>8671</v>
      </c>
      <c r="K306" s="9">
        <v>45030.355775462966</v>
      </c>
      <c r="L306" s="13">
        <f>IFERROR(_xlfn.XLOOKUP(tb_C103[[#This Row],[OS]],[1]!tb_C101[OS],[1]!tb_C101[DATA_ABERTURA]),0)</f>
        <v>44952.699444444443</v>
      </c>
      <c r="M306" s="7" t="str">
        <f>IFERROR(_xlfn.XLOOKUP(tb_C103[[#This Row],[OS]],[1]!tb_C101[OS],[1]!tb_C101[SITUACAO_OS]),0)</f>
        <v>F</v>
      </c>
      <c r="N306" t="str">
        <f>_xlfn.XLOOKUP(tb_C103[[#This Row],[OS]],[1]!tb_C101[OS],[1]!tb_C101[OFICINA])</f>
        <v>Mecanico</v>
      </c>
      <c r="O306" s="14">
        <f>tb_C103[[#This Row],[FIM]] - tb_C103[[#This Row],[INICIO]]</f>
        <v>2.9861111106583849E-2</v>
      </c>
    </row>
    <row r="307" spans="1:15" x14ac:dyDescent="0.25">
      <c r="A307" t="s">
        <v>8680</v>
      </c>
      <c r="B307">
        <v>215</v>
      </c>
      <c r="C307">
        <v>3</v>
      </c>
      <c r="D307" t="s">
        <v>8673</v>
      </c>
      <c r="E307" s="9">
        <v>44952.868055555555</v>
      </c>
      <c r="F307" s="9">
        <v>44952.90625</v>
      </c>
      <c r="G307">
        <v>117</v>
      </c>
      <c r="H307" t="s">
        <v>354</v>
      </c>
      <c r="I307" t="s">
        <v>184</v>
      </c>
      <c r="J307" t="s">
        <v>8671</v>
      </c>
      <c r="K307" s="9">
        <v>45030.353136574071</v>
      </c>
      <c r="L307" s="13">
        <f>IFERROR(_xlfn.XLOOKUP(tb_C103[[#This Row],[OS]],[1]!tb_C101[OS],[1]!tb_C101[DATA_ABERTURA]),0)</f>
        <v>44952.868692129632</v>
      </c>
      <c r="M307" s="7" t="str">
        <f>IFERROR(_xlfn.XLOOKUP(tb_C103[[#This Row],[OS]],[1]!tb_C101[OS],[1]!tb_C101[SITUACAO_OS]),0)</f>
        <v>F</v>
      </c>
      <c r="N307" t="str">
        <f>_xlfn.XLOOKUP(tb_C103[[#This Row],[OS]],[1]!tb_C101[OS],[1]!tb_C101[OFICINA])</f>
        <v>Mecanico</v>
      </c>
      <c r="O307" s="14">
        <f>tb_C103[[#This Row],[FIM]] - tb_C103[[#This Row],[INICIO]]</f>
        <v>3.8194444445252884E-2</v>
      </c>
    </row>
    <row r="308" spans="1:15" x14ac:dyDescent="0.25">
      <c r="A308" t="s">
        <v>8689</v>
      </c>
      <c r="B308">
        <v>216</v>
      </c>
      <c r="C308">
        <v>3</v>
      </c>
      <c r="D308" t="s">
        <v>8673</v>
      </c>
      <c r="E308" s="9">
        <v>44953.416666666664</v>
      </c>
      <c r="F308" s="9">
        <v>44953.4375</v>
      </c>
      <c r="G308">
        <v>108</v>
      </c>
      <c r="H308" t="s">
        <v>317</v>
      </c>
      <c r="I308" t="s">
        <v>184</v>
      </c>
      <c r="J308" t="s">
        <v>8674</v>
      </c>
      <c r="K308" s="9">
        <v>44953.443055555559</v>
      </c>
      <c r="L308" s="13">
        <f>IFERROR(_xlfn.XLOOKUP(tb_C103[[#This Row],[OS]],[1]!tb_C101[OS],[1]!tb_C101[DATA_ABERTURA]),0)</f>
        <v>44953.407337962963</v>
      </c>
      <c r="M308" s="7" t="str">
        <f>IFERROR(_xlfn.XLOOKUP(tb_C103[[#This Row],[OS]],[1]!tb_C101[OS],[1]!tb_C101[SITUACAO_OS]),0)</f>
        <v>F</v>
      </c>
      <c r="N308" t="str">
        <f>_xlfn.XLOOKUP(tb_C103[[#This Row],[OS]],[1]!tb_C101[OS],[1]!tb_C101[OFICINA])</f>
        <v>Eletrico</v>
      </c>
      <c r="O308" s="14">
        <f>tb_C103[[#This Row],[FIM]] - tb_C103[[#This Row],[INICIO]]</f>
        <v>2.0833333335758653E-2</v>
      </c>
    </row>
    <row r="309" spans="1:15" x14ac:dyDescent="0.25">
      <c r="A309" t="s">
        <v>4080</v>
      </c>
      <c r="B309">
        <v>216</v>
      </c>
      <c r="C309">
        <v>3</v>
      </c>
      <c r="D309" t="s">
        <v>8673</v>
      </c>
      <c r="E309" s="9">
        <v>44953.416666666664</v>
      </c>
      <c r="F309" s="9">
        <v>44953.4375</v>
      </c>
      <c r="G309">
        <v>108</v>
      </c>
      <c r="H309" t="s">
        <v>317</v>
      </c>
      <c r="I309" t="s">
        <v>184</v>
      </c>
      <c r="J309" t="s">
        <v>8674</v>
      </c>
      <c r="K309" s="9">
        <v>44953.443055555559</v>
      </c>
      <c r="L309" s="13">
        <f>IFERROR(_xlfn.XLOOKUP(tb_C103[[#This Row],[OS]],[1]!tb_C101[OS],[1]!tb_C101[DATA_ABERTURA]),0)</f>
        <v>44953.407337962963</v>
      </c>
      <c r="M309" s="7" t="str">
        <f>IFERROR(_xlfn.XLOOKUP(tb_C103[[#This Row],[OS]],[1]!tb_C101[OS],[1]!tb_C101[SITUACAO_OS]),0)</f>
        <v>F</v>
      </c>
      <c r="N309" t="str">
        <f>_xlfn.XLOOKUP(tb_C103[[#This Row],[OS]],[1]!tb_C101[OS],[1]!tb_C101[OFICINA])</f>
        <v>Eletrico</v>
      </c>
      <c r="O309" s="14">
        <f>tb_C103[[#This Row],[FIM]] - tb_C103[[#This Row],[INICIO]]</f>
        <v>2.0833333335758653E-2</v>
      </c>
    </row>
    <row r="310" spans="1:15" x14ac:dyDescent="0.25">
      <c r="A310" t="s">
        <v>8689</v>
      </c>
      <c r="B310">
        <v>216</v>
      </c>
      <c r="C310">
        <v>3</v>
      </c>
      <c r="D310" t="s">
        <v>8673</v>
      </c>
      <c r="E310" s="9">
        <v>44953.416666666664</v>
      </c>
      <c r="F310" s="9">
        <v>44953.4375</v>
      </c>
      <c r="G310">
        <v>108</v>
      </c>
      <c r="H310" t="s">
        <v>317</v>
      </c>
      <c r="I310" t="s">
        <v>184</v>
      </c>
      <c r="J310" t="s">
        <v>8674</v>
      </c>
      <c r="K310" s="9">
        <v>44953.443055555559</v>
      </c>
      <c r="L310" s="13">
        <f>IFERROR(_xlfn.XLOOKUP(tb_C103[[#This Row],[OS]],[1]!tb_C101[OS],[1]!tb_C101[DATA_ABERTURA]),0)</f>
        <v>44953.407337962963</v>
      </c>
      <c r="M310" s="7" t="str">
        <f>IFERROR(_xlfn.XLOOKUP(tb_C103[[#This Row],[OS]],[1]!tb_C101[OS],[1]!tb_C101[SITUACAO_OS]),0)</f>
        <v>F</v>
      </c>
      <c r="N310" t="str">
        <f>_xlfn.XLOOKUP(tb_C103[[#This Row],[OS]],[1]!tb_C101[OS],[1]!tb_C101[OFICINA])</f>
        <v>Eletrico</v>
      </c>
      <c r="O310" s="14">
        <f>tb_C103[[#This Row],[FIM]] - tb_C103[[#This Row],[INICIO]]</f>
        <v>2.0833333335758653E-2</v>
      </c>
    </row>
    <row r="311" spans="1:15" x14ac:dyDescent="0.25">
      <c r="A311" t="s">
        <v>4080</v>
      </c>
      <c r="B311">
        <v>216</v>
      </c>
      <c r="C311">
        <v>3</v>
      </c>
      <c r="D311" t="s">
        <v>8673</v>
      </c>
      <c r="E311" s="9">
        <v>44953.416666666664</v>
      </c>
      <c r="F311" s="9">
        <v>44953.4375</v>
      </c>
      <c r="G311">
        <v>108</v>
      </c>
      <c r="H311" t="s">
        <v>317</v>
      </c>
      <c r="I311" t="s">
        <v>184</v>
      </c>
      <c r="J311" t="s">
        <v>8674</v>
      </c>
      <c r="K311" s="9">
        <v>44953.443055555559</v>
      </c>
      <c r="L311" s="13">
        <f>IFERROR(_xlfn.XLOOKUP(tb_C103[[#This Row],[OS]],[1]!tb_C101[OS],[1]!tb_C101[DATA_ABERTURA]),0)</f>
        <v>44953.407337962963</v>
      </c>
      <c r="M311" s="7" t="str">
        <f>IFERROR(_xlfn.XLOOKUP(tb_C103[[#This Row],[OS]],[1]!tb_C101[OS],[1]!tb_C101[SITUACAO_OS]),0)</f>
        <v>F</v>
      </c>
      <c r="N311" t="str">
        <f>_xlfn.XLOOKUP(tb_C103[[#This Row],[OS]],[1]!tb_C101[OS],[1]!tb_C101[OFICINA])</f>
        <v>Eletrico</v>
      </c>
      <c r="O311" s="14">
        <f>tb_C103[[#This Row],[FIM]] - tb_C103[[#This Row],[INICIO]]</f>
        <v>2.0833333335758653E-2</v>
      </c>
    </row>
    <row r="312" spans="1:15" x14ac:dyDescent="0.25">
      <c r="A312" t="s">
        <v>8686</v>
      </c>
      <c r="B312">
        <v>217</v>
      </c>
      <c r="C312">
        <v>3</v>
      </c>
      <c r="D312" t="s">
        <v>8673</v>
      </c>
      <c r="E312" s="9">
        <v>44954.333333333336</v>
      </c>
      <c r="F312" s="9">
        <v>44954.416666666664</v>
      </c>
      <c r="G312">
        <v>108</v>
      </c>
      <c r="H312" t="s">
        <v>317</v>
      </c>
      <c r="I312" t="s">
        <v>184</v>
      </c>
      <c r="J312" t="s">
        <v>8671</v>
      </c>
      <c r="K312" s="9">
        <v>45043.769155092596</v>
      </c>
      <c r="L312" s="13">
        <f>IFERROR(_xlfn.XLOOKUP(tb_C103[[#This Row],[OS]],[1]!tb_C101[OS],[1]!tb_C101[DATA_ABERTURA]),0)</f>
        <v>44953.574895833335</v>
      </c>
      <c r="M312" s="7" t="str">
        <f>IFERROR(_xlfn.XLOOKUP(tb_C103[[#This Row],[OS]],[1]!tb_C101[OS],[1]!tb_C101[SITUACAO_OS]),0)</f>
        <v>F</v>
      </c>
      <c r="N312" t="str">
        <f>_xlfn.XLOOKUP(tb_C103[[#This Row],[OS]],[1]!tb_C101[OS],[1]!tb_C101[OFICINA])</f>
        <v>Mecanico</v>
      </c>
      <c r="O312" s="14">
        <f>tb_C103[[#This Row],[FIM]] - tb_C103[[#This Row],[INICIO]]</f>
        <v>8.3333333328482695E-2</v>
      </c>
    </row>
    <row r="313" spans="1:15" x14ac:dyDescent="0.25">
      <c r="A313" t="s">
        <v>8680</v>
      </c>
      <c r="B313">
        <v>218</v>
      </c>
      <c r="C313">
        <v>3</v>
      </c>
      <c r="D313" t="s">
        <v>8673</v>
      </c>
      <c r="E313" s="9">
        <v>44953.597222222219</v>
      </c>
      <c r="F313" s="9">
        <v>44953.621527777781</v>
      </c>
      <c r="G313">
        <v>108</v>
      </c>
      <c r="H313" t="s">
        <v>317</v>
      </c>
      <c r="I313" t="s">
        <v>184</v>
      </c>
      <c r="J313" t="s">
        <v>8671</v>
      </c>
      <c r="K313" s="9">
        <v>45043.743946759256</v>
      </c>
      <c r="L313" s="13">
        <f>IFERROR(_xlfn.XLOOKUP(tb_C103[[#This Row],[OS]],[1]!tb_C101[OS],[1]!tb_C101[DATA_ABERTURA]),0)</f>
        <v>44953.595150462963</v>
      </c>
      <c r="M313" s="7" t="str">
        <f>IFERROR(_xlfn.XLOOKUP(tb_C103[[#This Row],[OS]],[1]!tb_C101[OS],[1]!tb_C101[SITUACAO_OS]),0)</f>
        <v>F</v>
      </c>
      <c r="N313" t="str">
        <f>_xlfn.XLOOKUP(tb_C103[[#This Row],[OS]],[1]!tb_C101[OS],[1]!tb_C101[OFICINA])</f>
        <v>Mecanico</v>
      </c>
      <c r="O313" s="14">
        <f>tb_C103[[#This Row],[FIM]] - tb_C103[[#This Row],[INICIO]]</f>
        <v>2.4305555562023073E-2</v>
      </c>
    </row>
    <row r="314" spans="1:15" x14ac:dyDescent="0.25">
      <c r="A314" t="s">
        <v>6459</v>
      </c>
      <c r="B314">
        <v>219</v>
      </c>
      <c r="C314">
        <v>3</v>
      </c>
      <c r="D314" t="s">
        <v>8673</v>
      </c>
      <c r="E314" s="9">
        <v>44956.635416666664</v>
      </c>
      <c r="F314" s="9">
        <v>44956.666666666664</v>
      </c>
      <c r="G314">
        <v>115</v>
      </c>
      <c r="H314" t="s">
        <v>197</v>
      </c>
      <c r="I314" t="s">
        <v>184</v>
      </c>
      <c r="J314" t="s">
        <v>8674</v>
      </c>
      <c r="K314" s="9">
        <v>45125.739849537036</v>
      </c>
      <c r="L314" s="13">
        <f>IFERROR(_xlfn.XLOOKUP(tb_C103[[#This Row],[OS]],[1]!tb_C101[OS],[1]!tb_C101[DATA_ABERTURA]),0)</f>
        <v>44956.632615740738</v>
      </c>
      <c r="M314" s="7" t="str">
        <f>IFERROR(_xlfn.XLOOKUP(tb_C103[[#This Row],[OS]],[1]!tb_C101[OS],[1]!tb_C101[SITUACAO_OS]),0)</f>
        <v>F</v>
      </c>
      <c r="N314" t="str">
        <f>_xlfn.XLOOKUP(tb_C103[[#This Row],[OS]],[1]!tb_C101[OS],[1]!tb_C101[OFICINA])</f>
        <v>Eletrico</v>
      </c>
      <c r="O314" s="14">
        <f>tb_C103[[#This Row],[FIM]] - tb_C103[[#This Row],[INICIO]]</f>
        <v>3.125E-2</v>
      </c>
    </row>
    <row r="315" spans="1:15" x14ac:dyDescent="0.25">
      <c r="A315" t="s">
        <v>6459</v>
      </c>
      <c r="B315">
        <v>220</v>
      </c>
      <c r="C315">
        <v>3</v>
      </c>
      <c r="D315" t="s">
        <v>8673</v>
      </c>
      <c r="E315" s="9">
        <v>44957.922222222223</v>
      </c>
      <c r="F315" s="9">
        <v>44957.940972222219</v>
      </c>
      <c r="G315">
        <v>115</v>
      </c>
      <c r="H315" t="s">
        <v>197</v>
      </c>
      <c r="I315" t="s">
        <v>184</v>
      </c>
      <c r="J315" t="s">
        <v>8674</v>
      </c>
      <c r="K315" s="9">
        <v>45071.640486111108</v>
      </c>
      <c r="L315" s="13">
        <f>IFERROR(_xlfn.XLOOKUP(tb_C103[[#This Row],[OS]],[1]!tb_C101[OS],[1]!tb_C101[DATA_ABERTURA]),0)</f>
        <v>44957.918495370373</v>
      </c>
      <c r="M315" s="7" t="str">
        <f>IFERROR(_xlfn.XLOOKUP(tb_C103[[#This Row],[OS]],[1]!tb_C101[OS],[1]!tb_C101[SITUACAO_OS]),0)</f>
        <v>F</v>
      </c>
      <c r="N315" t="str">
        <f>_xlfn.XLOOKUP(tb_C103[[#This Row],[OS]],[1]!tb_C101[OS],[1]!tb_C101[OFICINA])</f>
        <v>Eletrico</v>
      </c>
      <c r="O315" s="14">
        <f>tb_C103[[#This Row],[FIM]] - tb_C103[[#This Row],[INICIO]]</f>
        <v>1.8749999995634425E-2</v>
      </c>
    </row>
    <row r="316" spans="1:15" x14ac:dyDescent="0.25">
      <c r="A316" t="s">
        <v>1764</v>
      </c>
      <c r="B316">
        <v>221</v>
      </c>
      <c r="C316">
        <v>3</v>
      </c>
      <c r="D316" t="s">
        <v>8673</v>
      </c>
      <c r="E316" s="9">
        <v>44958.637499999997</v>
      </c>
      <c r="F316" s="9">
        <v>44958.679166666669</v>
      </c>
      <c r="G316">
        <v>115</v>
      </c>
      <c r="H316" t="s">
        <v>197</v>
      </c>
      <c r="I316" t="s">
        <v>184</v>
      </c>
      <c r="J316" t="s">
        <v>8674</v>
      </c>
      <c r="K316" s="9">
        <v>45071.640613425923</v>
      </c>
      <c r="L316" s="13">
        <f>IFERROR(_xlfn.XLOOKUP(tb_C103[[#This Row],[OS]],[1]!tb_C101[OS],[1]!tb_C101[DATA_ABERTURA]),0)</f>
        <v>44958.638009259259</v>
      </c>
      <c r="M316" s="7" t="str">
        <f>IFERROR(_xlfn.XLOOKUP(tb_C103[[#This Row],[OS]],[1]!tb_C101[OS],[1]!tb_C101[SITUACAO_OS]),0)</f>
        <v>F</v>
      </c>
      <c r="N316" t="str">
        <f>_xlfn.XLOOKUP(tb_C103[[#This Row],[OS]],[1]!tb_C101[OS],[1]!tb_C101[OFICINA])</f>
        <v>Eletrico</v>
      </c>
      <c r="O316" s="14">
        <f>tb_C103[[#This Row],[FIM]] - tb_C103[[#This Row],[INICIO]]</f>
        <v>4.1666666671517305E-2</v>
      </c>
    </row>
    <row r="317" spans="1:15" x14ac:dyDescent="0.25">
      <c r="A317" t="s">
        <v>8686</v>
      </c>
      <c r="B317">
        <v>222</v>
      </c>
      <c r="C317">
        <v>3</v>
      </c>
      <c r="D317" t="s">
        <v>8673</v>
      </c>
      <c r="E317" s="9">
        <v>44960.333333333336</v>
      </c>
      <c r="F317" s="9">
        <v>44960.520833333336</v>
      </c>
      <c r="G317">
        <v>116</v>
      </c>
      <c r="H317" t="s">
        <v>290</v>
      </c>
      <c r="I317" t="s">
        <v>184</v>
      </c>
      <c r="J317" t="s">
        <v>8671</v>
      </c>
      <c r="K317" s="9">
        <v>45125.734479166669</v>
      </c>
      <c r="L317" s="13">
        <f>IFERROR(_xlfn.XLOOKUP(tb_C103[[#This Row],[OS]],[1]!tb_C101[OS],[1]!tb_C101[DATA_ABERTURA]),0)</f>
        <v>44960.330821759257</v>
      </c>
      <c r="M317" s="7" t="str">
        <f>IFERROR(_xlfn.XLOOKUP(tb_C103[[#This Row],[OS]],[1]!tb_C101[OS],[1]!tb_C101[SITUACAO_OS]),0)</f>
        <v>F</v>
      </c>
      <c r="N317" t="str">
        <f>_xlfn.XLOOKUP(tb_C103[[#This Row],[OS]],[1]!tb_C101[OS],[1]!tb_C101[OFICINA])</f>
        <v>Mecanico</v>
      </c>
      <c r="O317" s="14">
        <f>tb_C103[[#This Row],[FIM]] - tb_C103[[#This Row],[INICIO]]</f>
        <v>0.1875</v>
      </c>
    </row>
    <row r="318" spans="1:15" x14ac:dyDescent="0.25">
      <c r="A318" t="s">
        <v>8686</v>
      </c>
      <c r="B318">
        <v>223</v>
      </c>
      <c r="C318">
        <v>3</v>
      </c>
      <c r="D318" t="s">
        <v>8673</v>
      </c>
      <c r="E318" s="9">
        <v>44960.354166666664</v>
      </c>
      <c r="F318" s="9">
        <v>44960.416666666664</v>
      </c>
      <c r="G318">
        <v>116</v>
      </c>
      <c r="H318" t="s">
        <v>290</v>
      </c>
      <c r="I318" t="s">
        <v>184</v>
      </c>
      <c r="J318" t="s">
        <v>8671</v>
      </c>
      <c r="K318" s="9">
        <v>45118.630636574075</v>
      </c>
      <c r="L318" s="13">
        <f>IFERROR(_xlfn.XLOOKUP(tb_C103[[#This Row],[OS]],[1]!tb_C101[OS],[1]!tb_C101[DATA_ABERTURA]),0)</f>
        <v>44960.346203703702</v>
      </c>
      <c r="M318" s="7" t="str">
        <f>IFERROR(_xlfn.XLOOKUP(tb_C103[[#This Row],[OS]],[1]!tb_C101[OS],[1]!tb_C101[SITUACAO_OS]),0)</f>
        <v>F</v>
      </c>
      <c r="N318" t="str">
        <f>_xlfn.XLOOKUP(tb_C103[[#This Row],[OS]],[1]!tb_C101[OS],[1]!tb_C101[OFICINA])</f>
        <v>Mecanico</v>
      </c>
      <c r="O318" s="14">
        <f>tb_C103[[#This Row],[FIM]] - tb_C103[[#This Row],[INICIO]]</f>
        <v>6.25E-2</v>
      </c>
    </row>
    <row r="319" spans="1:15" x14ac:dyDescent="0.25">
      <c r="A319" t="s">
        <v>2551</v>
      </c>
      <c r="B319">
        <v>223</v>
      </c>
      <c r="C319">
        <v>3</v>
      </c>
      <c r="D319" t="s">
        <v>8673</v>
      </c>
      <c r="E319" s="9">
        <v>44960.354166666664</v>
      </c>
      <c r="F319" s="9">
        <v>44960.416666666664</v>
      </c>
      <c r="G319">
        <v>116</v>
      </c>
      <c r="H319" t="s">
        <v>290</v>
      </c>
      <c r="I319" t="s">
        <v>184</v>
      </c>
      <c r="J319" t="s">
        <v>8671</v>
      </c>
      <c r="K319" s="9">
        <v>45118.630636574075</v>
      </c>
      <c r="L319" s="13">
        <f>IFERROR(_xlfn.XLOOKUP(tb_C103[[#This Row],[OS]],[1]!tb_C101[OS],[1]!tb_C101[DATA_ABERTURA]),0)</f>
        <v>44960.346203703702</v>
      </c>
      <c r="M319" s="7" t="str">
        <f>IFERROR(_xlfn.XLOOKUP(tb_C103[[#This Row],[OS]],[1]!tb_C101[OS],[1]!tb_C101[SITUACAO_OS]),0)</f>
        <v>F</v>
      </c>
      <c r="N319" t="str">
        <f>_xlfn.XLOOKUP(tb_C103[[#This Row],[OS]],[1]!tb_C101[OS],[1]!tb_C101[OFICINA])</f>
        <v>Mecanico</v>
      </c>
      <c r="O319" s="14">
        <f>tb_C103[[#This Row],[FIM]] - tb_C103[[#This Row],[INICIO]]</f>
        <v>6.25E-2</v>
      </c>
    </row>
    <row r="320" spans="1:15" x14ac:dyDescent="0.25">
      <c r="A320" t="s">
        <v>8686</v>
      </c>
      <c r="B320">
        <v>224</v>
      </c>
      <c r="C320">
        <v>3</v>
      </c>
      <c r="D320" t="s">
        <v>8673</v>
      </c>
      <c r="E320" s="9">
        <v>44960.548611111109</v>
      </c>
      <c r="F320" s="9">
        <v>44960.708333333336</v>
      </c>
      <c r="G320">
        <v>115</v>
      </c>
      <c r="H320" t="s">
        <v>197</v>
      </c>
      <c r="I320" t="s">
        <v>184</v>
      </c>
      <c r="J320" t="s">
        <v>8671</v>
      </c>
      <c r="K320" s="9">
        <v>45112.697013888886</v>
      </c>
      <c r="L320" s="13">
        <f>IFERROR(_xlfn.XLOOKUP(tb_C103[[#This Row],[OS]],[1]!tb_C101[OS],[1]!tb_C101[DATA_ABERTURA]),0)</f>
        <v>44960.549085648148</v>
      </c>
      <c r="M320" s="7" t="str">
        <f>IFERROR(_xlfn.XLOOKUP(tb_C103[[#This Row],[OS]],[1]!tb_C101[OS],[1]!tb_C101[SITUACAO_OS]),0)</f>
        <v>F</v>
      </c>
      <c r="N320" t="str">
        <f>_xlfn.XLOOKUP(tb_C103[[#This Row],[OS]],[1]!tb_C101[OS],[1]!tb_C101[OFICINA])</f>
        <v>Mecanico</v>
      </c>
      <c r="O320" s="14">
        <f>tb_C103[[#This Row],[FIM]] - tb_C103[[#This Row],[INICIO]]</f>
        <v>0.15972222222626442</v>
      </c>
    </row>
    <row r="321" spans="1:15" x14ac:dyDescent="0.25">
      <c r="A321" t="s">
        <v>2551</v>
      </c>
      <c r="B321">
        <v>224</v>
      </c>
      <c r="C321">
        <v>3</v>
      </c>
      <c r="D321" t="s">
        <v>8673</v>
      </c>
      <c r="E321" s="9">
        <v>44960.548611111109</v>
      </c>
      <c r="F321" s="9">
        <v>44960.708333333336</v>
      </c>
      <c r="G321">
        <v>115</v>
      </c>
      <c r="H321" t="s">
        <v>197</v>
      </c>
      <c r="I321" t="s">
        <v>184</v>
      </c>
      <c r="J321" t="s">
        <v>8671</v>
      </c>
      <c r="K321" s="9">
        <v>45112.697013888886</v>
      </c>
      <c r="L321" s="13">
        <f>IFERROR(_xlfn.XLOOKUP(tb_C103[[#This Row],[OS]],[1]!tb_C101[OS],[1]!tb_C101[DATA_ABERTURA]),0)</f>
        <v>44960.549085648148</v>
      </c>
      <c r="M321" s="7" t="str">
        <f>IFERROR(_xlfn.XLOOKUP(tb_C103[[#This Row],[OS]],[1]!tb_C101[OS],[1]!tb_C101[SITUACAO_OS]),0)</f>
        <v>F</v>
      </c>
      <c r="N321" t="str">
        <f>_xlfn.XLOOKUP(tb_C103[[#This Row],[OS]],[1]!tb_C101[OS],[1]!tb_C101[OFICINA])</f>
        <v>Mecanico</v>
      </c>
      <c r="O321" s="14">
        <f>tb_C103[[#This Row],[FIM]] - tb_C103[[#This Row],[INICIO]]</f>
        <v>0.15972222222626442</v>
      </c>
    </row>
    <row r="322" spans="1:15" x14ac:dyDescent="0.25">
      <c r="B322">
        <v>225</v>
      </c>
      <c r="C322">
        <v>3</v>
      </c>
      <c r="D322" t="s">
        <v>8673</v>
      </c>
      <c r="E322" s="9"/>
      <c r="F322" s="9"/>
      <c r="G322">
        <v>115</v>
      </c>
      <c r="H322" t="s">
        <v>197</v>
      </c>
      <c r="I322" t="s">
        <v>184</v>
      </c>
      <c r="J322" t="s">
        <v>8682</v>
      </c>
      <c r="K322" s="9">
        <v>45443.648402777777</v>
      </c>
      <c r="L322" s="13">
        <f>IFERROR(_xlfn.XLOOKUP(tb_C103[[#This Row],[OS]],[1]!tb_C101[OS],[1]!tb_C101[DATA_ABERTURA]),0)</f>
        <v>44960.658807870372</v>
      </c>
      <c r="M322" s="7" t="str">
        <f>IFERROR(_xlfn.XLOOKUP(tb_C103[[#This Row],[OS]],[1]!tb_C101[OS],[1]!tb_C101[SITUACAO_OS]),0)</f>
        <v>F</v>
      </c>
      <c r="N322" t="str">
        <f>_xlfn.XLOOKUP(tb_C103[[#This Row],[OS]],[1]!tb_C101[OS],[1]!tb_C101[OFICINA])</f>
        <v>AUTOMATICO - TROCAR</v>
      </c>
      <c r="O322" s="14">
        <f>tb_C103[[#This Row],[FIM]] - tb_C103[[#This Row],[INICIO]]</f>
        <v>0</v>
      </c>
    </row>
    <row r="323" spans="1:15" x14ac:dyDescent="0.25">
      <c r="A323" t="s">
        <v>8680</v>
      </c>
      <c r="B323">
        <v>226</v>
      </c>
      <c r="C323">
        <v>3</v>
      </c>
      <c r="D323" t="s">
        <v>8673</v>
      </c>
      <c r="E323" s="9">
        <v>44960.658333333333</v>
      </c>
      <c r="F323" s="9">
        <v>44960.6875</v>
      </c>
      <c r="G323">
        <v>115</v>
      </c>
      <c r="H323" t="s">
        <v>197</v>
      </c>
      <c r="I323" t="s">
        <v>184</v>
      </c>
      <c r="J323" t="s">
        <v>8671</v>
      </c>
      <c r="K323" s="9">
        <v>45030.356724537036</v>
      </c>
      <c r="L323" s="13">
        <f>IFERROR(_xlfn.XLOOKUP(tb_C103[[#This Row],[OS]],[1]!tb_C101[OS],[1]!tb_C101[DATA_ABERTURA]),0)</f>
        <v>44960.658807870372</v>
      </c>
      <c r="M323" s="7" t="str">
        <f>IFERROR(_xlfn.XLOOKUP(tb_C103[[#This Row],[OS]],[1]!tb_C101[OS],[1]!tb_C101[SITUACAO_OS]),0)</f>
        <v>F</v>
      </c>
      <c r="N323" t="str">
        <f>_xlfn.XLOOKUP(tb_C103[[#This Row],[OS]],[1]!tb_C101[OS],[1]!tb_C101[OFICINA])</f>
        <v>Mecanico</v>
      </c>
      <c r="O323" s="14">
        <f>tb_C103[[#This Row],[FIM]] - tb_C103[[#This Row],[INICIO]]</f>
        <v>2.9166666667151731E-2</v>
      </c>
    </row>
    <row r="324" spans="1:15" x14ac:dyDescent="0.25">
      <c r="A324" t="s">
        <v>8680</v>
      </c>
      <c r="B324">
        <v>227</v>
      </c>
      <c r="C324">
        <v>3</v>
      </c>
      <c r="D324" t="s">
        <v>8673</v>
      </c>
      <c r="E324" s="9">
        <v>44960.885416666664</v>
      </c>
      <c r="F324" s="9">
        <v>44960.9375</v>
      </c>
      <c r="G324">
        <v>108</v>
      </c>
      <c r="H324" t="s">
        <v>317</v>
      </c>
      <c r="I324" t="s">
        <v>184</v>
      </c>
      <c r="J324" t="s">
        <v>8671</v>
      </c>
      <c r="K324" s="9">
        <v>45043.745057870372</v>
      </c>
      <c r="L324" s="13">
        <f>IFERROR(_xlfn.XLOOKUP(tb_C103[[#This Row],[OS]],[1]!tb_C101[OS],[1]!tb_C101[DATA_ABERTURA]),0)</f>
        <v>44960.886643518519</v>
      </c>
      <c r="M324" s="7" t="str">
        <f>IFERROR(_xlfn.XLOOKUP(tb_C103[[#This Row],[OS]],[1]!tb_C101[OS],[1]!tb_C101[SITUACAO_OS]),0)</f>
        <v>F</v>
      </c>
      <c r="N324" t="str">
        <f>_xlfn.XLOOKUP(tb_C103[[#This Row],[OS]],[1]!tb_C101[OS],[1]!tb_C101[OFICINA])</f>
        <v>Mecanico</v>
      </c>
      <c r="O324" s="14">
        <f>tb_C103[[#This Row],[FIM]] - tb_C103[[#This Row],[INICIO]]</f>
        <v>5.2083333335758653E-2</v>
      </c>
    </row>
    <row r="325" spans="1:15" x14ac:dyDescent="0.25">
      <c r="A325" t="s">
        <v>8680</v>
      </c>
      <c r="B325">
        <v>228</v>
      </c>
      <c r="C325">
        <v>3</v>
      </c>
      <c r="D325" t="s">
        <v>8673</v>
      </c>
      <c r="E325" s="9">
        <v>44961.620138888888</v>
      </c>
      <c r="F325" s="9">
        <v>44961.645833333336</v>
      </c>
      <c r="G325">
        <v>116</v>
      </c>
      <c r="H325" t="s">
        <v>290</v>
      </c>
      <c r="I325" t="s">
        <v>184</v>
      </c>
      <c r="J325" t="s">
        <v>8671</v>
      </c>
      <c r="K325" s="9">
        <v>45030.357534722221</v>
      </c>
      <c r="L325" s="13">
        <f>IFERROR(_xlfn.XLOOKUP(tb_C103[[#This Row],[OS]],[1]!tb_C101[OS],[1]!tb_C101[DATA_ABERTURA]),0)</f>
        <v>44961.620752314811</v>
      </c>
      <c r="M325" s="7" t="str">
        <f>IFERROR(_xlfn.XLOOKUP(tb_C103[[#This Row],[OS]],[1]!tb_C101[OS],[1]!tb_C101[SITUACAO_OS]),0)</f>
        <v>F</v>
      </c>
      <c r="N325" t="str">
        <f>_xlfn.XLOOKUP(tb_C103[[#This Row],[OS]],[1]!tb_C101[OS],[1]!tb_C101[OFICINA])</f>
        <v>Mecanico</v>
      </c>
      <c r="O325" s="14">
        <f>tb_C103[[#This Row],[FIM]] - tb_C103[[#This Row],[INICIO]]</f>
        <v>2.5694444448163267E-2</v>
      </c>
    </row>
    <row r="326" spans="1:15" x14ac:dyDescent="0.25">
      <c r="A326" t="s">
        <v>4080</v>
      </c>
      <c r="B326">
        <v>229</v>
      </c>
      <c r="C326">
        <v>3</v>
      </c>
      <c r="D326" t="s">
        <v>8673</v>
      </c>
      <c r="E326" s="9">
        <v>44962.704861111109</v>
      </c>
      <c r="F326" s="9">
        <v>44962.729166666664</v>
      </c>
      <c r="G326">
        <v>115</v>
      </c>
      <c r="H326" t="s">
        <v>197</v>
      </c>
      <c r="I326" t="s">
        <v>184</v>
      </c>
      <c r="J326" t="s">
        <v>8674</v>
      </c>
      <c r="K326" s="9">
        <v>45125.740717592591</v>
      </c>
      <c r="L326" s="13">
        <f>IFERROR(_xlfn.XLOOKUP(tb_C103[[#This Row],[OS]],[1]!tb_C101[OS],[1]!tb_C101[DATA_ABERTURA]),0)</f>
        <v>44962.700879629629</v>
      </c>
      <c r="M326" s="7" t="str">
        <f>IFERROR(_xlfn.XLOOKUP(tb_C103[[#This Row],[OS]],[1]!tb_C101[OS],[1]!tb_C101[SITUACAO_OS]),0)</f>
        <v>F</v>
      </c>
      <c r="N326" t="str">
        <f>_xlfn.XLOOKUP(tb_C103[[#This Row],[OS]],[1]!tb_C101[OS],[1]!tb_C101[OFICINA])</f>
        <v>Eletrico</v>
      </c>
      <c r="O326" s="14">
        <f>tb_C103[[#This Row],[FIM]] - tb_C103[[#This Row],[INICIO]]</f>
        <v>2.4305555554747116E-2</v>
      </c>
    </row>
    <row r="327" spans="1:15" x14ac:dyDescent="0.25">
      <c r="A327" t="s">
        <v>6459</v>
      </c>
      <c r="B327">
        <v>229</v>
      </c>
      <c r="C327">
        <v>3</v>
      </c>
      <c r="D327" t="s">
        <v>8673</v>
      </c>
      <c r="E327" s="9">
        <v>44962.704861111109</v>
      </c>
      <c r="F327" s="9">
        <v>44962.729166666664</v>
      </c>
      <c r="G327">
        <v>115</v>
      </c>
      <c r="H327" t="s">
        <v>197</v>
      </c>
      <c r="I327" t="s">
        <v>184</v>
      </c>
      <c r="J327" t="s">
        <v>8674</v>
      </c>
      <c r="K327" s="9">
        <v>45125.740717592591</v>
      </c>
      <c r="L327" s="13">
        <f>IFERROR(_xlfn.XLOOKUP(tb_C103[[#This Row],[OS]],[1]!tb_C101[OS],[1]!tb_C101[DATA_ABERTURA]),0)</f>
        <v>44962.700879629629</v>
      </c>
      <c r="M327" s="7" t="str">
        <f>IFERROR(_xlfn.XLOOKUP(tb_C103[[#This Row],[OS]],[1]!tb_C101[OS],[1]!tb_C101[SITUACAO_OS]),0)</f>
        <v>F</v>
      </c>
      <c r="N327" t="str">
        <f>_xlfn.XLOOKUP(tb_C103[[#This Row],[OS]],[1]!tb_C101[OS],[1]!tb_C101[OFICINA])</f>
        <v>Eletrico</v>
      </c>
      <c r="O327" s="14">
        <f>tb_C103[[#This Row],[FIM]] - tb_C103[[#This Row],[INICIO]]</f>
        <v>2.4305555554747116E-2</v>
      </c>
    </row>
    <row r="328" spans="1:15" x14ac:dyDescent="0.25">
      <c r="A328" t="s">
        <v>4080</v>
      </c>
      <c r="B328">
        <v>229</v>
      </c>
      <c r="C328">
        <v>3</v>
      </c>
      <c r="D328" t="s">
        <v>8673</v>
      </c>
      <c r="E328" s="9">
        <v>44962.704861111109</v>
      </c>
      <c r="F328" s="9">
        <v>44962.729166666664</v>
      </c>
      <c r="G328">
        <v>115</v>
      </c>
      <c r="H328" t="s">
        <v>197</v>
      </c>
      <c r="I328" t="s">
        <v>184</v>
      </c>
      <c r="J328" t="s">
        <v>8674</v>
      </c>
      <c r="K328" s="9">
        <v>45125.740717592591</v>
      </c>
      <c r="L328" s="13">
        <f>IFERROR(_xlfn.XLOOKUP(tb_C103[[#This Row],[OS]],[1]!tb_C101[OS],[1]!tb_C101[DATA_ABERTURA]),0)</f>
        <v>44962.700879629629</v>
      </c>
      <c r="M328" s="7" t="str">
        <f>IFERROR(_xlfn.XLOOKUP(tb_C103[[#This Row],[OS]],[1]!tb_C101[OS],[1]!tb_C101[SITUACAO_OS]),0)</f>
        <v>F</v>
      </c>
      <c r="N328" t="str">
        <f>_xlfn.XLOOKUP(tb_C103[[#This Row],[OS]],[1]!tb_C101[OS],[1]!tb_C101[OFICINA])</f>
        <v>Eletrico</v>
      </c>
      <c r="O328" s="14">
        <f>tb_C103[[#This Row],[FIM]] - tb_C103[[#This Row],[INICIO]]</f>
        <v>2.4305555554747116E-2</v>
      </c>
    </row>
    <row r="329" spans="1:15" x14ac:dyDescent="0.25">
      <c r="A329" t="s">
        <v>6459</v>
      </c>
      <c r="B329">
        <v>229</v>
      </c>
      <c r="C329">
        <v>3</v>
      </c>
      <c r="D329" t="s">
        <v>8673</v>
      </c>
      <c r="E329" s="9">
        <v>44962.704861111109</v>
      </c>
      <c r="F329" s="9">
        <v>44962.729166666664</v>
      </c>
      <c r="G329">
        <v>115</v>
      </c>
      <c r="H329" t="s">
        <v>197</v>
      </c>
      <c r="I329" t="s">
        <v>184</v>
      </c>
      <c r="J329" t="s">
        <v>8674</v>
      </c>
      <c r="K329" s="9">
        <v>45125.740717592591</v>
      </c>
      <c r="L329" s="13">
        <f>IFERROR(_xlfn.XLOOKUP(tb_C103[[#This Row],[OS]],[1]!tb_C101[OS],[1]!tb_C101[DATA_ABERTURA]),0)</f>
        <v>44962.700879629629</v>
      </c>
      <c r="M329" s="7" t="str">
        <f>IFERROR(_xlfn.XLOOKUP(tb_C103[[#This Row],[OS]],[1]!tb_C101[OS],[1]!tb_C101[SITUACAO_OS]),0)</f>
        <v>F</v>
      </c>
      <c r="N329" t="str">
        <f>_xlfn.XLOOKUP(tb_C103[[#This Row],[OS]],[1]!tb_C101[OS],[1]!tb_C101[OFICINA])</f>
        <v>Eletrico</v>
      </c>
      <c r="O329" s="14">
        <f>tb_C103[[#This Row],[FIM]] - tb_C103[[#This Row],[INICIO]]</f>
        <v>2.4305555554747116E-2</v>
      </c>
    </row>
    <row r="330" spans="1:15" x14ac:dyDescent="0.25">
      <c r="A330" t="s">
        <v>8689</v>
      </c>
      <c r="B330">
        <v>230</v>
      </c>
      <c r="C330">
        <v>3</v>
      </c>
      <c r="D330" t="s">
        <v>8673</v>
      </c>
      <c r="E330" s="9">
        <v>44963.402777777781</v>
      </c>
      <c r="F330" s="9">
        <v>44963.4375</v>
      </c>
      <c r="G330">
        <v>108</v>
      </c>
      <c r="H330" t="s">
        <v>317</v>
      </c>
      <c r="I330" t="s">
        <v>184</v>
      </c>
      <c r="J330" t="s">
        <v>8674</v>
      </c>
      <c r="K330" s="9">
        <v>44963.440972222219</v>
      </c>
      <c r="L330" s="13">
        <f>IFERROR(_xlfn.XLOOKUP(tb_C103[[#This Row],[OS]],[1]!tb_C101[OS],[1]!tb_C101[DATA_ABERTURA]),0)</f>
        <v>44963.401203703703</v>
      </c>
      <c r="M330" s="7" t="str">
        <f>IFERROR(_xlfn.XLOOKUP(tb_C103[[#This Row],[OS]],[1]!tb_C101[OS],[1]!tb_C101[SITUACAO_OS]),0)</f>
        <v>F</v>
      </c>
      <c r="N330" t="str">
        <f>_xlfn.XLOOKUP(tb_C103[[#This Row],[OS]],[1]!tb_C101[OS],[1]!tb_C101[OFICINA])</f>
        <v>Eletrico</v>
      </c>
      <c r="O330" s="14">
        <f>tb_C103[[#This Row],[FIM]] - tb_C103[[#This Row],[INICIO]]</f>
        <v>3.4722222218988463E-2</v>
      </c>
    </row>
    <row r="331" spans="1:15" x14ac:dyDescent="0.25">
      <c r="A331" t="s">
        <v>8689</v>
      </c>
      <c r="B331">
        <v>231</v>
      </c>
      <c r="C331">
        <v>3</v>
      </c>
      <c r="D331" t="s">
        <v>8673</v>
      </c>
      <c r="E331" s="9">
        <v>44964.354166666664</v>
      </c>
      <c r="F331" s="9">
        <v>44964.375</v>
      </c>
      <c r="G331">
        <v>108</v>
      </c>
      <c r="H331" t="s">
        <v>317</v>
      </c>
      <c r="I331" t="s">
        <v>184</v>
      </c>
      <c r="J331" t="s">
        <v>8674</v>
      </c>
      <c r="K331" s="9">
        <v>44964.378472222219</v>
      </c>
      <c r="L331" s="13">
        <f>IFERROR(_xlfn.XLOOKUP(tb_C103[[#This Row],[OS]],[1]!tb_C101[OS],[1]!tb_C101[DATA_ABERTURA]),0)</f>
        <v>44964.350810185184</v>
      </c>
      <c r="M331" s="7" t="str">
        <f>IFERROR(_xlfn.XLOOKUP(tb_C103[[#This Row],[OS]],[1]!tb_C101[OS],[1]!tb_C101[SITUACAO_OS]),0)</f>
        <v>F</v>
      </c>
      <c r="N331" t="str">
        <f>_xlfn.XLOOKUP(tb_C103[[#This Row],[OS]],[1]!tb_C101[OS],[1]!tb_C101[OFICINA])</f>
        <v>Eletrico</v>
      </c>
      <c r="O331" s="14">
        <f>tb_C103[[#This Row],[FIM]] - tb_C103[[#This Row],[INICIO]]</f>
        <v>2.0833333335758653E-2</v>
      </c>
    </row>
    <row r="332" spans="1:15" x14ac:dyDescent="0.25">
      <c r="A332" t="s">
        <v>8686</v>
      </c>
      <c r="B332">
        <v>232</v>
      </c>
      <c r="C332">
        <v>3</v>
      </c>
      <c r="D332" t="s">
        <v>8673</v>
      </c>
      <c r="E332" s="9">
        <v>44971.3125</v>
      </c>
      <c r="F332" s="9">
        <v>44971.354166666664</v>
      </c>
      <c r="G332">
        <v>109</v>
      </c>
      <c r="H332" t="s">
        <v>185</v>
      </c>
      <c r="I332" t="s">
        <v>184</v>
      </c>
      <c r="J332" t="s">
        <v>8671</v>
      </c>
      <c r="K332" s="9">
        <v>45203.889166666668</v>
      </c>
      <c r="L332" s="13">
        <f>IFERROR(_xlfn.XLOOKUP(tb_C103[[#This Row],[OS]],[1]!tb_C101[OS],[1]!tb_C101[DATA_ABERTURA]),0)</f>
        <v>44970.706192129626</v>
      </c>
      <c r="M332" s="7" t="str">
        <f>IFERROR(_xlfn.XLOOKUP(tb_C103[[#This Row],[OS]],[1]!tb_C101[OS],[1]!tb_C101[SITUACAO_OS]),0)</f>
        <v>F</v>
      </c>
      <c r="N332" t="str">
        <f>_xlfn.XLOOKUP(tb_C103[[#This Row],[OS]],[1]!tb_C101[OS],[1]!tb_C101[OFICINA])</f>
        <v>Mecanico</v>
      </c>
      <c r="O332" s="14">
        <f>tb_C103[[#This Row],[FIM]] - tb_C103[[#This Row],[INICIO]]</f>
        <v>4.1666666664241347E-2</v>
      </c>
    </row>
    <row r="333" spans="1:15" x14ac:dyDescent="0.25">
      <c r="A333" t="s">
        <v>8686</v>
      </c>
      <c r="B333">
        <v>233</v>
      </c>
      <c r="C333">
        <v>3</v>
      </c>
      <c r="D333" t="s">
        <v>8673</v>
      </c>
      <c r="E333" s="9">
        <v>44960.375</v>
      </c>
      <c r="F333" s="9">
        <v>44960.513888888891</v>
      </c>
      <c r="G333">
        <v>109</v>
      </c>
      <c r="H333" t="s">
        <v>185</v>
      </c>
      <c r="I333" t="s">
        <v>184</v>
      </c>
      <c r="J333" t="s">
        <v>8678</v>
      </c>
      <c r="K333" s="9">
        <v>45125.733761574076</v>
      </c>
      <c r="L333" s="13">
        <f>IFERROR(_xlfn.XLOOKUP(tb_C103[[#This Row],[OS]],[1]!tb_C101[OS],[1]!tb_C101[DATA_ABERTURA]),0)</f>
        <v>44971.409930555557</v>
      </c>
      <c r="M333" s="7" t="str">
        <f>IFERROR(_xlfn.XLOOKUP(tb_C103[[#This Row],[OS]],[1]!tb_C101[OS],[1]!tb_C101[SITUACAO_OS]),0)</f>
        <v>F</v>
      </c>
      <c r="N333" t="str">
        <f>_xlfn.XLOOKUP(tb_C103[[#This Row],[OS]],[1]!tb_C101[OS],[1]!tb_C101[OFICINA])</f>
        <v>Terceiro</v>
      </c>
      <c r="O333" s="14">
        <f>tb_C103[[#This Row],[FIM]] - tb_C103[[#This Row],[INICIO]]</f>
        <v>0.13888888889050577</v>
      </c>
    </row>
    <row r="334" spans="1:15" x14ac:dyDescent="0.25">
      <c r="B334">
        <v>234</v>
      </c>
      <c r="C334">
        <v>3</v>
      </c>
      <c r="D334" t="s">
        <v>8673</v>
      </c>
      <c r="E334" s="9"/>
      <c r="F334" s="9"/>
      <c r="G334">
        <v>109</v>
      </c>
      <c r="H334" t="s">
        <v>185</v>
      </c>
      <c r="I334" t="s">
        <v>184</v>
      </c>
      <c r="J334" t="s">
        <v>8678</v>
      </c>
      <c r="K334" s="9">
        <v>45138.741261574076</v>
      </c>
      <c r="L334" s="13">
        <f>IFERROR(_xlfn.XLOOKUP(tb_C103[[#This Row],[OS]],[1]!tb_C101[OS],[1]!tb_C101[DATA_ABERTURA]),0)</f>
        <v>44971.411354166667</v>
      </c>
      <c r="M334" s="7" t="str">
        <f>IFERROR(_xlfn.XLOOKUP(tb_C103[[#This Row],[OS]],[1]!tb_C101[OS],[1]!tb_C101[SITUACAO_OS]),0)</f>
        <v>F</v>
      </c>
      <c r="N334" t="str">
        <f>_xlfn.XLOOKUP(tb_C103[[#This Row],[OS]],[1]!tb_C101[OS],[1]!tb_C101[OFICINA])</f>
        <v>Terceiro</v>
      </c>
      <c r="O334" s="14">
        <f>tb_C103[[#This Row],[FIM]] - tb_C103[[#This Row],[INICIO]]</f>
        <v>0</v>
      </c>
    </row>
    <row r="335" spans="1:15" x14ac:dyDescent="0.25">
      <c r="A335" t="s">
        <v>8686</v>
      </c>
      <c r="B335">
        <v>235</v>
      </c>
      <c r="C335">
        <v>4</v>
      </c>
      <c r="D335" t="s">
        <v>8684</v>
      </c>
      <c r="E335" s="9">
        <v>44971.458333333336</v>
      </c>
      <c r="F335" s="9">
        <v>44971.583333333336</v>
      </c>
      <c r="G335">
        <v>108</v>
      </c>
      <c r="H335" t="s">
        <v>317</v>
      </c>
      <c r="I335" t="s">
        <v>184</v>
      </c>
      <c r="J335" t="s">
        <v>8671</v>
      </c>
      <c r="K335" s="9">
        <v>45118.633680555555</v>
      </c>
      <c r="L335" s="13">
        <f>IFERROR(_xlfn.XLOOKUP(tb_C103[[#This Row],[OS]],[1]!tb_C101[OS],[1]!tb_C101[DATA_ABERTURA]),0)</f>
        <v>44971.45453703704</v>
      </c>
      <c r="M335" s="7" t="str">
        <f>IFERROR(_xlfn.XLOOKUP(tb_C103[[#This Row],[OS]],[1]!tb_C101[OS],[1]!tb_C101[SITUACAO_OS]),0)</f>
        <v>F</v>
      </c>
      <c r="N335" t="str">
        <f>_xlfn.XLOOKUP(tb_C103[[#This Row],[OS]],[1]!tb_C101[OS],[1]!tb_C101[OFICINA])</f>
        <v>Mecanico</v>
      </c>
      <c r="O335" s="14">
        <f>tb_C103[[#This Row],[FIM]] - tb_C103[[#This Row],[INICIO]]</f>
        <v>0.125</v>
      </c>
    </row>
    <row r="336" spans="1:15" x14ac:dyDescent="0.25">
      <c r="B336">
        <v>236</v>
      </c>
      <c r="C336">
        <v>3</v>
      </c>
      <c r="D336" t="s">
        <v>8673</v>
      </c>
      <c r="E336" s="9"/>
      <c r="F336" s="9"/>
      <c r="G336">
        <v>116</v>
      </c>
      <c r="H336" t="s">
        <v>290</v>
      </c>
      <c r="I336" t="s">
        <v>184</v>
      </c>
      <c r="J336" t="s">
        <v>8671</v>
      </c>
      <c r="K336" s="9">
        <v>45138.393611111111</v>
      </c>
      <c r="L336" s="13">
        <f>IFERROR(_xlfn.XLOOKUP(tb_C103[[#This Row],[OS]],[1]!tb_C101[OS],[1]!tb_C101[DATA_ABERTURA]),0)</f>
        <v>44972.426203703704</v>
      </c>
      <c r="M336" s="7" t="str">
        <f>IFERROR(_xlfn.XLOOKUP(tb_C103[[#This Row],[OS]],[1]!tb_C101[OS],[1]!tb_C101[SITUACAO_OS]),0)</f>
        <v>F</v>
      </c>
      <c r="N336" t="str">
        <f>_xlfn.XLOOKUP(tb_C103[[#This Row],[OS]],[1]!tb_C101[OS],[1]!tb_C101[OFICINA])</f>
        <v>Mecanico</v>
      </c>
      <c r="O336" s="14">
        <f>tb_C103[[#This Row],[FIM]] - tb_C103[[#This Row],[INICIO]]</f>
        <v>0</v>
      </c>
    </row>
    <row r="337" spans="1:15" x14ac:dyDescent="0.25">
      <c r="A337" t="s">
        <v>8689</v>
      </c>
      <c r="B337">
        <v>237</v>
      </c>
      <c r="C337">
        <v>3</v>
      </c>
      <c r="D337" t="s">
        <v>8673</v>
      </c>
      <c r="E337" s="9">
        <v>44973.333333333336</v>
      </c>
      <c r="F337" s="9">
        <v>44973.395833333336</v>
      </c>
      <c r="G337">
        <v>115</v>
      </c>
      <c r="H337" t="s">
        <v>197</v>
      </c>
      <c r="I337" t="s">
        <v>184</v>
      </c>
      <c r="J337" t="s">
        <v>8674</v>
      </c>
      <c r="K337" s="9">
        <v>44973.399305555555</v>
      </c>
      <c r="L337" s="13">
        <f>IFERROR(_xlfn.XLOOKUP(tb_C103[[#This Row],[OS]],[1]!tb_C101[OS],[1]!tb_C101[DATA_ABERTURA]),0)</f>
        <v>44973.326006944444</v>
      </c>
      <c r="M337" s="7" t="str">
        <f>IFERROR(_xlfn.XLOOKUP(tb_C103[[#This Row],[OS]],[1]!tb_C101[OS],[1]!tb_C101[SITUACAO_OS]),0)</f>
        <v>F</v>
      </c>
      <c r="N337" t="str">
        <f>_xlfn.XLOOKUP(tb_C103[[#This Row],[OS]],[1]!tb_C101[OS],[1]!tb_C101[OFICINA])</f>
        <v>Eletrico</v>
      </c>
      <c r="O337" s="14">
        <f>tb_C103[[#This Row],[FIM]] - tb_C103[[#This Row],[INICIO]]</f>
        <v>6.25E-2</v>
      </c>
    </row>
    <row r="338" spans="1:15" x14ac:dyDescent="0.25">
      <c r="A338" t="s">
        <v>4080</v>
      </c>
      <c r="B338">
        <v>237</v>
      </c>
      <c r="C338">
        <v>3</v>
      </c>
      <c r="D338" t="s">
        <v>8673</v>
      </c>
      <c r="E338" s="9">
        <v>44973.333333333336</v>
      </c>
      <c r="F338" s="9">
        <v>44973.395833333336</v>
      </c>
      <c r="G338">
        <v>115</v>
      </c>
      <c r="H338" t="s">
        <v>197</v>
      </c>
      <c r="I338" t="s">
        <v>184</v>
      </c>
      <c r="J338" t="s">
        <v>8674</v>
      </c>
      <c r="K338" s="9">
        <v>44973.399305555555</v>
      </c>
      <c r="L338" s="13">
        <f>IFERROR(_xlfn.XLOOKUP(tb_C103[[#This Row],[OS]],[1]!tb_C101[OS],[1]!tb_C101[DATA_ABERTURA]),0)</f>
        <v>44973.326006944444</v>
      </c>
      <c r="M338" s="7" t="str">
        <f>IFERROR(_xlfn.XLOOKUP(tb_C103[[#This Row],[OS]],[1]!tb_C101[OS],[1]!tb_C101[SITUACAO_OS]),0)</f>
        <v>F</v>
      </c>
      <c r="N338" t="str">
        <f>_xlfn.XLOOKUP(tb_C103[[#This Row],[OS]],[1]!tb_C101[OS],[1]!tb_C101[OFICINA])</f>
        <v>Eletrico</v>
      </c>
      <c r="O338" s="14">
        <f>tb_C103[[#This Row],[FIM]] - tb_C103[[#This Row],[INICIO]]</f>
        <v>6.25E-2</v>
      </c>
    </row>
    <row r="339" spans="1:15" x14ac:dyDescent="0.25">
      <c r="A339" t="s">
        <v>8680</v>
      </c>
      <c r="B339">
        <v>238</v>
      </c>
      <c r="C339">
        <v>3</v>
      </c>
      <c r="D339" t="s">
        <v>8673</v>
      </c>
      <c r="E339" s="9">
        <v>44973.651388888888</v>
      </c>
      <c r="F339" s="9">
        <v>44973.708333333336</v>
      </c>
      <c r="G339">
        <v>108</v>
      </c>
      <c r="H339" t="s">
        <v>317</v>
      </c>
      <c r="I339" t="s">
        <v>184</v>
      </c>
      <c r="J339" t="s">
        <v>8671</v>
      </c>
      <c r="K339" s="9">
        <v>45030.360543981478</v>
      </c>
      <c r="L339" s="13">
        <f>IFERROR(_xlfn.XLOOKUP(tb_C103[[#This Row],[OS]],[1]!tb_C101[OS],[1]!tb_C101[DATA_ABERTURA]),0)</f>
        <v>44973.65179398148</v>
      </c>
      <c r="M339" s="7" t="str">
        <f>IFERROR(_xlfn.XLOOKUP(tb_C103[[#This Row],[OS]],[1]!tb_C101[OS],[1]!tb_C101[SITUACAO_OS]),0)</f>
        <v>F</v>
      </c>
      <c r="N339" t="str">
        <f>_xlfn.XLOOKUP(tb_C103[[#This Row],[OS]],[1]!tb_C101[OS],[1]!tb_C101[OFICINA])</f>
        <v>Mecanico</v>
      </c>
      <c r="O339" s="14">
        <f>tb_C103[[#This Row],[FIM]] - tb_C103[[#This Row],[INICIO]]</f>
        <v>5.6944444448163267E-2</v>
      </c>
    </row>
    <row r="340" spans="1:15" x14ac:dyDescent="0.25">
      <c r="A340" t="s">
        <v>8680</v>
      </c>
      <c r="B340">
        <v>239</v>
      </c>
      <c r="C340">
        <v>3</v>
      </c>
      <c r="D340" t="s">
        <v>8673</v>
      </c>
      <c r="E340" s="9">
        <v>44973.729166666664</v>
      </c>
      <c r="F340" s="9">
        <v>44973.75</v>
      </c>
      <c r="G340">
        <v>112</v>
      </c>
      <c r="H340" t="s">
        <v>237</v>
      </c>
      <c r="I340" t="s">
        <v>184</v>
      </c>
      <c r="J340" t="s">
        <v>8671</v>
      </c>
      <c r="K340" s="9">
        <v>45030.350740740738</v>
      </c>
      <c r="L340" s="13">
        <f>IFERROR(_xlfn.XLOOKUP(tb_C103[[#This Row],[OS]],[1]!tb_C101[OS],[1]!tb_C101[DATA_ABERTURA]),0)</f>
        <v>44973.718252314815</v>
      </c>
      <c r="M340" s="7" t="str">
        <f>IFERROR(_xlfn.XLOOKUP(tb_C103[[#This Row],[OS]],[1]!tb_C101[OS],[1]!tb_C101[SITUACAO_OS]),0)</f>
        <v>F</v>
      </c>
      <c r="N340" t="str">
        <f>_xlfn.XLOOKUP(tb_C103[[#This Row],[OS]],[1]!tb_C101[OS],[1]!tb_C101[OFICINA])</f>
        <v>Mecanico</v>
      </c>
      <c r="O340" s="14">
        <f>tb_C103[[#This Row],[FIM]] - tb_C103[[#This Row],[INICIO]]</f>
        <v>2.0833333335758653E-2</v>
      </c>
    </row>
    <row r="341" spans="1:15" x14ac:dyDescent="0.25">
      <c r="A341" t="s">
        <v>2551</v>
      </c>
      <c r="B341">
        <v>240</v>
      </c>
      <c r="C341">
        <v>4</v>
      </c>
      <c r="D341" t="s">
        <v>8684</v>
      </c>
      <c r="E341" s="9">
        <v>44974.486805555556</v>
      </c>
      <c r="F341" s="9">
        <v>44974.493055555555</v>
      </c>
      <c r="G341">
        <v>108</v>
      </c>
      <c r="H341" t="s">
        <v>317</v>
      </c>
      <c r="I341" t="s">
        <v>184</v>
      </c>
      <c r="J341" t="s">
        <v>8671</v>
      </c>
      <c r="K341" s="9">
        <v>45033.596458333333</v>
      </c>
      <c r="L341" s="13">
        <f>IFERROR(_xlfn.XLOOKUP(tb_C103[[#This Row],[OS]],[1]!tb_C101[OS],[1]!tb_C101[DATA_ABERTURA]),0)</f>
        <v>44974.487974537034</v>
      </c>
      <c r="M341" s="7" t="str">
        <f>IFERROR(_xlfn.XLOOKUP(tb_C103[[#This Row],[OS]],[1]!tb_C101[OS],[1]!tb_C101[SITUACAO_OS]),0)</f>
        <v>F</v>
      </c>
      <c r="N341" t="str">
        <f>_xlfn.XLOOKUP(tb_C103[[#This Row],[OS]],[1]!tb_C101[OS],[1]!tb_C101[OFICINA])</f>
        <v>Mecanico</v>
      </c>
      <c r="O341" s="14">
        <f>tb_C103[[#This Row],[FIM]] - tb_C103[[#This Row],[INICIO]]</f>
        <v>6.2499999985448085E-3</v>
      </c>
    </row>
    <row r="342" spans="1:15" x14ac:dyDescent="0.25">
      <c r="A342" t="s">
        <v>8689</v>
      </c>
      <c r="B342">
        <v>241</v>
      </c>
      <c r="C342">
        <v>4</v>
      </c>
      <c r="D342" t="s">
        <v>8684</v>
      </c>
      <c r="E342" s="9">
        <v>44975.333333333336</v>
      </c>
      <c r="F342" s="9">
        <v>44975.354166666664</v>
      </c>
      <c r="G342">
        <v>116</v>
      </c>
      <c r="H342" t="s">
        <v>290</v>
      </c>
      <c r="I342" t="s">
        <v>184</v>
      </c>
      <c r="J342" t="s">
        <v>8674</v>
      </c>
      <c r="K342" s="9">
        <v>45030.328194444446</v>
      </c>
      <c r="L342" s="13">
        <f>IFERROR(_xlfn.XLOOKUP(tb_C103[[#This Row],[OS]],[1]!tb_C101[OS],[1]!tb_C101[DATA_ABERTURA]),0)</f>
        <v>44975.318888888891</v>
      </c>
      <c r="M342" s="7" t="str">
        <f>IFERROR(_xlfn.XLOOKUP(tb_C103[[#This Row],[OS]],[1]!tb_C101[OS],[1]!tb_C101[SITUACAO_OS]),0)</f>
        <v>F</v>
      </c>
      <c r="N342" t="str">
        <f>_xlfn.XLOOKUP(tb_C103[[#This Row],[OS]],[1]!tb_C101[OS],[1]!tb_C101[OFICINA])</f>
        <v>Eletrico</v>
      </c>
      <c r="O342" s="14">
        <f>tb_C103[[#This Row],[FIM]] - tb_C103[[#This Row],[INICIO]]</f>
        <v>2.0833333328482695E-2</v>
      </c>
    </row>
    <row r="343" spans="1:15" x14ac:dyDescent="0.25">
      <c r="A343" t="s">
        <v>8686</v>
      </c>
      <c r="B343">
        <v>242</v>
      </c>
      <c r="C343">
        <v>3</v>
      </c>
      <c r="D343" t="s">
        <v>8673</v>
      </c>
      <c r="E343" s="9">
        <v>44977.4375</v>
      </c>
      <c r="F343" s="9">
        <v>44977.5</v>
      </c>
      <c r="G343">
        <v>117</v>
      </c>
      <c r="H343" t="s">
        <v>354</v>
      </c>
      <c r="I343" t="s">
        <v>184</v>
      </c>
      <c r="J343" t="s">
        <v>8671</v>
      </c>
      <c r="K343" s="9">
        <v>45128.554710648146</v>
      </c>
      <c r="L343" s="13">
        <f>IFERROR(_xlfn.XLOOKUP(tb_C103[[#This Row],[OS]],[1]!tb_C101[OS],[1]!tb_C101[DATA_ABERTURA]),0)</f>
        <v>44977.425717592596</v>
      </c>
      <c r="M343" s="7" t="str">
        <f>IFERROR(_xlfn.XLOOKUP(tb_C103[[#This Row],[OS]],[1]!tb_C101[OS],[1]!tb_C101[SITUACAO_OS]),0)</f>
        <v>F</v>
      </c>
      <c r="N343" t="str">
        <f>_xlfn.XLOOKUP(tb_C103[[#This Row],[OS]],[1]!tb_C101[OS],[1]!tb_C101[OFICINA])</f>
        <v>Mecanico</v>
      </c>
      <c r="O343" s="14">
        <f>tb_C103[[#This Row],[FIM]] - tb_C103[[#This Row],[INICIO]]</f>
        <v>6.25E-2</v>
      </c>
    </row>
    <row r="344" spans="1:15" x14ac:dyDescent="0.25">
      <c r="A344" t="s">
        <v>6459</v>
      </c>
      <c r="B344">
        <v>243</v>
      </c>
      <c r="C344">
        <v>3</v>
      </c>
      <c r="D344" t="s">
        <v>8673</v>
      </c>
      <c r="E344" s="9">
        <v>44978.617361111108</v>
      </c>
      <c r="F344" s="9">
        <v>44978.618055555555</v>
      </c>
      <c r="G344">
        <v>108</v>
      </c>
      <c r="H344" t="s">
        <v>317</v>
      </c>
      <c r="I344" t="s">
        <v>184</v>
      </c>
      <c r="J344" t="s">
        <v>8674</v>
      </c>
      <c r="K344" s="9">
        <v>45030.335150462961</v>
      </c>
      <c r="L344" s="13">
        <f>IFERROR(_xlfn.XLOOKUP(tb_C103[[#This Row],[OS]],[1]!tb_C101[OS],[1]!tb_C101[DATA_ABERTURA]),0)</f>
        <v>44978.617245370369</v>
      </c>
      <c r="M344" s="7" t="str">
        <f>IFERROR(_xlfn.XLOOKUP(tb_C103[[#This Row],[OS]],[1]!tb_C101[OS],[1]!tb_C101[SITUACAO_OS]),0)</f>
        <v>F</v>
      </c>
      <c r="N344" t="str">
        <f>_xlfn.XLOOKUP(tb_C103[[#This Row],[OS]],[1]!tb_C101[OS],[1]!tb_C101[OFICINA])</f>
        <v>Eletrico</v>
      </c>
      <c r="O344" s="14">
        <f>tb_C103[[#This Row],[FIM]] - tb_C103[[#This Row],[INICIO]]</f>
        <v>6.944444467080757E-4</v>
      </c>
    </row>
    <row r="345" spans="1:15" x14ac:dyDescent="0.25">
      <c r="A345" t="s">
        <v>8680</v>
      </c>
      <c r="B345">
        <v>244</v>
      </c>
      <c r="C345">
        <v>3</v>
      </c>
      <c r="D345" t="s">
        <v>8673</v>
      </c>
      <c r="E345" s="9">
        <v>44979.729166666664</v>
      </c>
      <c r="F345" s="9">
        <v>44979.736111111109</v>
      </c>
      <c r="G345">
        <v>115</v>
      </c>
      <c r="H345" t="s">
        <v>197</v>
      </c>
      <c r="I345" t="s">
        <v>184</v>
      </c>
      <c r="J345" t="s">
        <v>8671</v>
      </c>
      <c r="K345" s="9">
        <v>45030.345324074071</v>
      </c>
      <c r="L345" s="13">
        <f>IFERROR(_xlfn.XLOOKUP(tb_C103[[#This Row],[OS]],[1]!tb_C101[OS],[1]!tb_C101[DATA_ABERTURA]),0)</f>
        <v>44979.722291666665</v>
      </c>
      <c r="M345" s="7" t="str">
        <f>IFERROR(_xlfn.XLOOKUP(tb_C103[[#This Row],[OS]],[1]!tb_C101[OS],[1]!tb_C101[SITUACAO_OS]),0)</f>
        <v>F</v>
      </c>
      <c r="N345" t="str">
        <f>_xlfn.XLOOKUP(tb_C103[[#This Row],[OS]],[1]!tb_C101[OS],[1]!tb_C101[OFICINA])</f>
        <v>Mecanico</v>
      </c>
      <c r="O345" s="14">
        <f>tb_C103[[#This Row],[FIM]] - tb_C103[[#This Row],[INICIO]]</f>
        <v>6.9444444452528842E-3</v>
      </c>
    </row>
    <row r="346" spans="1:15" x14ac:dyDescent="0.25">
      <c r="A346" t="s">
        <v>8680</v>
      </c>
      <c r="B346">
        <v>245</v>
      </c>
      <c r="C346">
        <v>3</v>
      </c>
      <c r="D346" t="s">
        <v>8673</v>
      </c>
      <c r="E346" s="9">
        <v>44979.770833333336</v>
      </c>
      <c r="F346" s="9">
        <v>44979.791666666664</v>
      </c>
      <c r="G346">
        <v>108</v>
      </c>
      <c r="H346" t="s">
        <v>317</v>
      </c>
      <c r="I346" t="s">
        <v>184</v>
      </c>
      <c r="J346" t="s">
        <v>8671</v>
      </c>
      <c r="K346" s="9">
        <v>45030.34784722222</v>
      </c>
      <c r="L346" s="13">
        <f>IFERROR(_xlfn.XLOOKUP(tb_C103[[#This Row],[OS]],[1]!tb_C101[OS],[1]!tb_C101[DATA_ABERTURA]),0)</f>
        <v>44979.776944444442</v>
      </c>
      <c r="M346" s="7" t="str">
        <f>IFERROR(_xlfn.XLOOKUP(tb_C103[[#This Row],[OS]],[1]!tb_C101[OS],[1]!tb_C101[SITUACAO_OS]),0)</f>
        <v>F</v>
      </c>
      <c r="N346" t="str">
        <f>_xlfn.XLOOKUP(tb_C103[[#This Row],[OS]],[1]!tb_C101[OS],[1]!tb_C101[OFICINA])</f>
        <v>Mecanico</v>
      </c>
      <c r="O346" s="14">
        <f>tb_C103[[#This Row],[FIM]] - tb_C103[[#This Row],[INICIO]]</f>
        <v>2.0833333328482695E-2</v>
      </c>
    </row>
    <row r="347" spans="1:15" x14ac:dyDescent="0.25">
      <c r="A347" t="s">
        <v>6459</v>
      </c>
      <c r="B347">
        <v>246</v>
      </c>
      <c r="C347">
        <v>1</v>
      </c>
      <c r="D347" t="s">
        <v>8677</v>
      </c>
      <c r="E347" s="9">
        <v>44981.90625</v>
      </c>
      <c r="F347" s="9">
        <v>44981.927083333336</v>
      </c>
      <c r="G347">
        <v>112</v>
      </c>
      <c r="H347" t="s">
        <v>237</v>
      </c>
      <c r="I347" t="s">
        <v>184</v>
      </c>
      <c r="J347" t="s">
        <v>8674</v>
      </c>
      <c r="K347" s="9">
        <v>45070.556504629632</v>
      </c>
      <c r="L347" s="13">
        <f>IFERROR(_xlfn.XLOOKUP(tb_C103[[#This Row],[OS]],[1]!tb_C101[OS],[1]!tb_C101[DATA_ABERTURA]),0)</f>
        <v>44981.901377314818</v>
      </c>
      <c r="M347" s="7" t="str">
        <f>IFERROR(_xlfn.XLOOKUP(tb_C103[[#This Row],[OS]],[1]!tb_C101[OS],[1]!tb_C101[SITUACAO_OS]),0)</f>
        <v>F</v>
      </c>
      <c r="N347" t="str">
        <f>_xlfn.XLOOKUP(tb_C103[[#This Row],[OS]],[1]!tb_C101[OS],[1]!tb_C101[OFICINA])</f>
        <v>Eletrico</v>
      </c>
      <c r="O347" s="14">
        <f>tb_C103[[#This Row],[FIM]] - tb_C103[[#This Row],[INICIO]]</f>
        <v>2.0833333335758653E-2</v>
      </c>
    </row>
    <row r="348" spans="1:15" x14ac:dyDescent="0.25">
      <c r="A348" t="s">
        <v>8689</v>
      </c>
      <c r="B348">
        <v>247</v>
      </c>
      <c r="C348">
        <v>3</v>
      </c>
      <c r="D348" t="s">
        <v>8673</v>
      </c>
      <c r="E348" s="9">
        <v>44984.222222222219</v>
      </c>
      <c r="F348" s="9">
        <v>44984.229166666664</v>
      </c>
      <c r="G348">
        <v>117</v>
      </c>
      <c r="H348" t="s">
        <v>354</v>
      </c>
      <c r="I348" t="s">
        <v>184</v>
      </c>
      <c r="J348" t="s">
        <v>8674</v>
      </c>
      <c r="K348" s="9">
        <v>44984.232638888891</v>
      </c>
      <c r="L348" s="13">
        <f>IFERROR(_xlfn.XLOOKUP(tb_C103[[#This Row],[OS]],[1]!tb_C101[OS],[1]!tb_C101[DATA_ABERTURA]),0)</f>
        <v>44984.218865740739</v>
      </c>
      <c r="M348" s="7" t="str">
        <f>IFERROR(_xlfn.XLOOKUP(tb_C103[[#This Row],[OS]],[1]!tb_C101[OS],[1]!tb_C101[SITUACAO_OS]),0)</f>
        <v>F</v>
      </c>
      <c r="N348" t="str">
        <f>_xlfn.XLOOKUP(tb_C103[[#This Row],[OS]],[1]!tb_C101[OS],[1]!tb_C101[OFICINA])</f>
        <v>Eletrico</v>
      </c>
      <c r="O348" s="14">
        <f>tb_C103[[#This Row],[FIM]] - tb_C103[[#This Row],[INICIO]]</f>
        <v>6.9444444452528842E-3</v>
      </c>
    </row>
    <row r="349" spans="1:15" x14ac:dyDescent="0.25">
      <c r="A349" t="s">
        <v>8686</v>
      </c>
      <c r="B349">
        <v>248</v>
      </c>
      <c r="C349">
        <v>4</v>
      </c>
      <c r="D349" t="s">
        <v>8684</v>
      </c>
      <c r="E349" s="9">
        <v>44985.395833333336</v>
      </c>
      <c r="F349" s="9">
        <v>44985.402777777781</v>
      </c>
      <c r="G349">
        <v>116</v>
      </c>
      <c r="H349" t="s">
        <v>290</v>
      </c>
      <c r="I349" t="s">
        <v>184</v>
      </c>
      <c r="J349" t="s">
        <v>8671</v>
      </c>
      <c r="K349" s="9">
        <v>45033.597650462965</v>
      </c>
      <c r="L349" s="13">
        <f>IFERROR(_xlfn.XLOOKUP(tb_C103[[#This Row],[OS]],[1]!tb_C101[OS],[1]!tb_C101[DATA_ABERTURA]),0)</f>
        <v>44985.392939814818</v>
      </c>
      <c r="M349" s="7" t="str">
        <f>IFERROR(_xlfn.XLOOKUP(tb_C103[[#This Row],[OS]],[1]!tb_C101[OS],[1]!tb_C101[SITUACAO_OS]),0)</f>
        <v>F</v>
      </c>
      <c r="N349" t="str">
        <f>_xlfn.XLOOKUP(tb_C103[[#This Row],[OS]],[1]!tb_C101[OS],[1]!tb_C101[OFICINA])</f>
        <v>Mecanico</v>
      </c>
      <c r="O349" s="14">
        <f>tb_C103[[#This Row],[FIM]] - tb_C103[[#This Row],[INICIO]]</f>
        <v>6.9444444452528842E-3</v>
      </c>
    </row>
    <row r="350" spans="1:15" x14ac:dyDescent="0.25">
      <c r="A350" t="s">
        <v>2551</v>
      </c>
      <c r="B350">
        <v>248</v>
      </c>
      <c r="C350">
        <v>4</v>
      </c>
      <c r="D350" t="s">
        <v>8684</v>
      </c>
      <c r="E350" s="9">
        <v>44985.395833333336</v>
      </c>
      <c r="F350" s="9">
        <v>44985.402777777781</v>
      </c>
      <c r="G350">
        <v>116</v>
      </c>
      <c r="H350" t="s">
        <v>290</v>
      </c>
      <c r="I350" t="s">
        <v>184</v>
      </c>
      <c r="J350" t="s">
        <v>8671</v>
      </c>
      <c r="K350" s="9">
        <v>45033.597650462965</v>
      </c>
      <c r="L350" s="13">
        <f>IFERROR(_xlfn.XLOOKUP(tb_C103[[#This Row],[OS]],[1]!tb_C101[OS],[1]!tb_C101[DATA_ABERTURA]),0)</f>
        <v>44985.392939814818</v>
      </c>
      <c r="M350" s="7" t="str">
        <f>IFERROR(_xlfn.XLOOKUP(tb_C103[[#This Row],[OS]],[1]!tb_C101[OS],[1]!tb_C101[SITUACAO_OS]),0)</f>
        <v>F</v>
      </c>
      <c r="N350" t="str">
        <f>_xlfn.XLOOKUP(tb_C103[[#This Row],[OS]],[1]!tb_C101[OS],[1]!tb_C101[OFICINA])</f>
        <v>Mecanico</v>
      </c>
      <c r="O350" s="14">
        <f>tb_C103[[#This Row],[FIM]] - tb_C103[[#This Row],[INICIO]]</f>
        <v>6.9444444452528842E-3</v>
      </c>
    </row>
    <row r="351" spans="1:15" x14ac:dyDescent="0.25">
      <c r="A351" t="s">
        <v>8330</v>
      </c>
      <c r="B351">
        <v>249</v>
      </c>
      <c r="C351">
        <v>4</v>
      </c>
      <c r="D351" t="s">
        <v>8684</v>
      </c>
      <c r="E351" s="9">
        <v>44987.354166666664</v>
      </c>
      <c r="F351" s="9">
        <v>44987.364583333336</v>
      </c>
      <c r="G351">
        <v>115</v>
      </c>
      <c r="H351" t="s">
        <v>197</v>
      </c>
      <c r="I351" t="s">
        <v>184</v>
      </c>
      <c r="J351" t="s">
        <v>8674</v>
      </c>
      <c r="K351" s="9">
        <v>45030.239965277775</v>
      </c>
      <c r="L351" s="13">
        <f>IFERROR(_xlfn.XLOOKUP(tb_C103[[#This Row],[OS]],[1]!tb_C101[OS],[1]!tb_C101[DATA_ABERTURA]),0)</f>
        <v>44987.342233796298</v>
      </c>
      <c r="M351" s="7" t="str">
        <f>IFERROR(_xlfn.XLOOKUP(tb_C103[[#This Row],[OS]],[1]!tb_C101[OS],[1]!tb_C101[SITUACAO_OS]),0)</f>
        <v>F</v>
      </c>
      <c r="N351" t="str">
        <f>_xlfn.XLOOKUP(tb_C103[[#This Row],[OS]],[1]!tb_C101[OS],[1]!tb_C101[OFICINA])</f>
        <v>Eletrico</v>
      </c>
      <c r="O351" s="14">
        <f>tb_C103[[#This Row],[FIM]] - tb_C103[[#This Row],[INICIO]]</f>
        <v>1.0416666671517305E-2</v>
      </c>
    </row>
    <row r="352" spans="1:15" x14ac:dyDescent="0.25">
      <c r="A352" t="s">
        <v>8689</v>
      </c>
      <c r="B352">
        <v>250</v>
      </c>
      <c r="C352">
        <v>4</v>
      </c>
      <c r="D352" t="s">
        <v>8684</v>
      </c>
      <c r="E352" s="9">
        <v>44987.486111111109</v>
      </c>
      <c r="F352" s="9">
        <v>44987.520833333336</v>
      </c>
      <c r="G352">
        <v>108</v>
      </c>
      <c r="H352" t="s">
        <v>317</v>
      </c>
      <c r="I352" t="s">
        <v>184</v>
      </c>
      <c r="J352" t="s">
        <v>8674</v>
      </c>
      <c r="K352" s="9">
        <v>45030.329189814816</v>
      </c>
      <c r="L352" s="13">
        <f>IFERROR(_xlfn.XLOOKUP(tb_C103[[#This Row],[OS]],[1]!tb_C101[OS],[1]!tb_C101[DATA_ABERTURA]),0)</f>
        <v>44987.476319444446</v>
      </c>
      <c r="M352" s="7" t="str">
        <f>IFERROR(_xlfn.XLOOKUP(tb_C103[[#This Row],[OS]],[1]!tb_C101[OS],[1]!tb_C101[SITUACAO_OS]),0)</f>
        <v>F</v>
      </c>
      <c r="N352" t="str">
        <f>_xlfn.XLOOKUP(tb_C103[[#This Row],[OS]],[1]!tb_C101[OS],[1]!tb_C101[OFICINA])</f>
        <v>Eletrico</v>
      </c>
      <c r="O352" s="14">
        <f>tb_C103[[#This Row],[FIM]] - tb_C103[[#This Row],[INICIO]]</f>
        <v>3.4722222226264421E-2</v>
      </c>
    </row>
    <row r="353" spans="1:15" x14ac:dyDescent="0.25">
      <c r="A353" t="s">
        <v>8680</v>
      </c>
      <c r="B353">
        <v>251</v>
      </c>
      <c r="C353">
        <v>3</v>
      </c>
      <c r="D353" t="s">
        <v>8673</v>
      </c>
      <c r="E353" s="9">
        <v>44988.75</v>
      </c>
      <c r="F353" s="9">
        <v>44988.777777777781</v>
      </c>
      <c r="G353">
        <v>113</v>
      </c>
      <c r="H353" t="s">
        <v>213</v>
      </c>
      <c r="I353" t="s">
        <v>184</v>
      </c>
      <c r="J353" t="s">
        <v>8671</v>
      </c>
      <c r="K353" s="9">
        <v>45030.346851851849</v>
      </c>
      <c r="L353" s="13">
        <f>IFERROR(_xlfn.XLOOKUP(tb_C103[[#This Row],[OS]],[1]!tb_C101[OS],[1]!tb_C101[DATA_ABERTURA]),0)</f>
        <v>44988.732766203706</v>
      </c>
      <c r="M353" s="7" t="str">
        <f>IFERROR(_xlfn.XLOOKUP(tb_C103[[#This Row],[OS]],[1]!tb_C101[OS],[1]!tb_C101[SITUACAO_OS]),0)</f>
        <v>F</v>
      </c>
      <c r="N353" t="str">
        <f>_xlfn.XLOOKUP(tb_C103[[#This Row],[OS]],[1]!tb_C101[OS],[1]!tb_C101[OFICINA])</f>
        <v>Mecanico</v>
      </c>
      <c r="O353" s="14">
        <f>tb_C103[[#This Row],[FIM]] - tb_C103[[#This Row],[INICIO]]</f>
        <v>2.7777777781011537E-2</v>
      </c>
    </row>
    <row r="354" spans="1:15" x14ac:dyDescent="0.25">
      <c r="A354" t="s">
        <v>8686</v>
      </c>
      <c r="B354">
        <v>252</v>
      </c>
      <c r="C354">
        <v>4</v>
      </c>
      <c r="D354" t="s">
        <v>8684</v>
      </c>
      <c r="E354" s="9">
        <v>45110.423611111109</v>
      </c>
      <c r="F354" s="9">
        <v>45110.479166666664</v>
      </c>
      <c r="G354">
        <v>117</v>
      </c>
      <c r="H354" t="s">
        <v>354</v>
      </c>
      <c r="I354" t="s">
        <v>184</v>
      </c>
      <c r="J354" t="s">
        <v>8671</v>
      </c>
      <c r="K354" s="9">
        <v>45128.555162037039</v>
      </c>
      <c r="L354" s="13">
        <f>IFERROR(_xlfn.XLOOKUP(tb_C103[[#This Row],[OS]],[1]!tb_C101[OS],[1]!tb_C101[DATA_ABERTURA]),0)</f>
        <v>44992.421006944445</v>
      </c>
      <c r="M354" s="7" t="str">
        <f>IFERROR(_xlfn.XLOOKUP(tb_C103[[#This Row],[OS]],[1]!tb_C101[OS],[1]!tb_C101[SITUACAO_OS]),0)</f>
        <v>F</v>
      </c>
      <c r="N354" t="str">
        <f>_xlfn.XLOOKUP(tb_C103[[#This Row],[OS]],[1]!tb_C101[OS],[1]!tb_C101[OFICINA])</f>
        <v>Mecanico</v>
      </c>
      <c r="O354" s="14">
        <f>tb_C103[[#This Row],[FIM]] - tb_C103[[#This Row],[INICIO]]</f>
        <v>5.5555555554747116E-2</v>
      </c>
    </row>
    <row r="355" spans="1:15" x14ac:dyDescent="0.25">
      <c r="A355" t="s">
        <v>8680</v>
      </c>
      <c r="B355">
        <v>253</v>
      </c>
      <c r="C355">
        <v>3</v>
      </c>
      <c r="D355" t="s">
        <v>8673</v>
      </c>
      <c r="E355" s="9">
        <v>44995.625</v>
      </c>
      <c r="F355" s="9">
        <v>44995.666666666664</v>
      </c>
      <c r="G355">
        <v>117</v>
      </c>
      <c r="H355" t="s">
        <v>354</v>
      </c>
      <c r="I355" t="s">
        <v>184</v>
      </c>
      <c r="J355" t="s">
        <v>8671</v>
      </c>
      <c r="K355" s="9">
        <v>45043.738263888888</v>
      </c>
      <c r="L355" s="13">
        <f>IFERROR(_xlfn.XLOOKUP(tb_C103[[#This Row],[OS]],[1]!tb_C101[OS],[1]!tb_C101[DATA_ABERTURA]),0)</f>
        <v>44995.612407407411</v>
      </c>
      <c r="M355" s="7" t="str">
        <f>IFERROR(_xlfn.XLOOKUP(tb_C103[[#This Row],[OS]],[1]!tb_C101[OS],[1]!tb_C101[SITUACAO_OS]),0)</f>
        <v>F</v>
      </c>
      <c r="N355" t="str">
        <f>_xlfn.XLOOKUP(tb_C103[[#This Row],[OS]],[1]!tb_C101[OS],[1]!tb_C101[OFICINA])</f>
        <v>Mecanico</v>
      </c>
      <c r="O355" s="14">
        <f>tb_C103[[#This Row],[FIM]] - tb_C103[[#This Row],[INICIO]]</f>
        <v>4.1666666664241347E-2</v>
      </c>
    </row>
    <row r="356" spans="1:15" x14ac:dyDescent="0.25">
      <c r="A356" t="s">
        <v>6459</v>
      </c>
      <c r="B356">
        <v>254</v>
      </c>
      <c r="C356">
        <v>3</v>
      </c>
      <c r="D356" t="s">
        <v>8673</v>
      </c>
      <c r="E356" s="9">
        <v>44998.698611111111</v>
      </c>
      <c r="F356" s="9">
        <v>44998.704861111109</v>
      </c>
      <c r="G356">
        <v>115</v>
      </c>
      <c r="H356" t="s">
        <v>197</v>
      </c>
      <c r="I356" t="s">
        <v>184</v>
      </c>
      <c r="J356" t="s">
        <v>8674</v>
      </c>
      <c r="K356" s="9">
        <v>45030.339247685188</v>
      </c>
      <c r="L356" s="13">
        <f>IFERROR(_xlfn.XLOOKUP(tb_C103[[#This Row],[OS]],[1]!tb_C101[OS],[1]!tb_C101[DATA_ABERTURA]),0)</f>
        <v>44998.698819444442</v>
      </c>
      <c r="M356" s="7" t="str">
        <f>IFERROR(_xlfn.XLOOKUP(tb_C103[[#This Row],[OS]],[1]!tb_C101[OS],[1]!tb_C101[SITUACAO_OS]),0)</f>
        <v>F</v>
      </c>
      <c r="N356" t="str">
        <f>_xlfn.XLOOKUP(tb_C103[[#This Row],[OS]],[1]!tb_C101[OS],[1]!tb_C101[OFICINA])</f>
        <v>Eletrico</v>
      </c>
      <c r="O356" s="14">
        <f>tb_C103[[#This Row],[FIM]] - tb_C103[[#This Row],[INICIO]]</f>
        <v>6.2499999985448085E-3</v>
      </c>
    </row>
    <row r="357" spans="1:15" x14ac:dyDescent="0.25">
      <c r="A357" t="s">
        <v>6459</v>
      </c>
      <c r="B357">
        <v>254</v>
      </c>
      <c r="C357">
        <v>3</v>
      </c>
      <c r="D357" t="s">
        <v>8673</v>
      </c>
      <c r="E357" s="9"/>
      <c r="F357" s="9"/>
      <c r="G357">
        <v>115</v>
      </c>
      <c r="H357" t="s">
        <v>197</v>
      </c>
      <c r="I357" t="s">
        <v>184</v>
      </c>
      <c r="J357" t="s">
        <v>8674</v>
      </c>
      <c r="K357" s="9">
        <v>45030.339247685188</v>
      </c>
      <c r="L357" s="13">
        <f>IFERROR(_xlfn.XLOOKUP(tb_C103[[#This Row],[OS]],[1]!tb_C101[OS],[1]!tb_C101[DATA_ABERTURA]),0)</f>
        <v>44998.698819444442</v>
      </c>
      <c r="M357" s="7" t="str">
        <f>IFERROR(_xlfn.XLOOKUP(tb_C103[[#This Row],[OS]],[1]!tb_C101[OS],[1]!tb_C101[SITUACAO_OS]),0)</f>
        <v>F</v>
      </c>
      <c r="N357" t="str">
        <f>_xlfn.XLOOKUP(tb_C103[[#This Row],[OS]],[1]!tb_C101[OS],[1]!tb_C101[OFICINA])</f>
        <v>Eletrico</v>
      </c>
      <c r="O357" s="14">
        <f>tb_C103[[#This Row],[FIM]] - tb_C103[[#This Row],[INICIO]]</f>
        <v>0</v>
      </c>
    </row>
    <row r="358" spans="1:15" x14ac:dyDescent="0.25">
      <c r="A358" t="s">
        <v>8686</v>
      </c>
      <c r="B358">
        <v>255</v>
      </c>
      <c r="C358">
        <v>3</v>
      </c>
      <c r="D358" t="s">
        <v>8673</v>
      </c>
      <c r="E358" s="9">
        <v>45001.541666666664</v>
      </c>
      <c r="F358" s="9">
        <v>45001.666666666664</v>
      </c>
      <c r="G358">
        <v>115</v>
      </c>
      <c r="H358" t="s">
        <v>197</v>
      </c>
      <c r="I358" t="s">
        <v>184</v>
      </c>
      <c r="J358" t="s">
        <v>8678</v>
      </c>
      <c r="K358" s="9">
        <v>45112.703842592593</v>
      </c>
      <c r="L358" s="13">
        <f>IFERROR(_xlfn.XLOOKUP(tb_C103[[#This Row],[OS]],[1]!tb_C101[OS],[1]!tb_C101[DATA_ABERTURA]),0)</f>
        <v>45000.478333333333</v>
      </c>
      <c r="M358" s="7" t="str">
        <f>IFERROR(_xlfn.XLOOKUP(tb_C103[[#This Row],[OS]],[1]!tb_C101[OS],[1]!tb_C101[SITUACAO_OS]),0)</f>
        <v>F</v>
      </c>
      <c r="N358" t="str">
        <f>_xlfn.XLOOKUP(tb_C103[[#This Row],[OS]],[1]!tb_C101[OS],[1]!tb_C101[OFICINA])</f>
        <v>Terceiro</v>
      </c>
      <c r="O358" s="14">
        <f>tb_C103[[#This Row],[FIM]] - tb_C103[[#This Row],[INICIO]]</f>
        <v>0.125</v>
      </c>
    </row>
    <row r="359" spans="1:15" x14ac:dyDescent="0.25">
      <c r="A359" t="s">
        <v>2551</v>
      </c>
      <c r="B359">
        <v>255</v>
      </c>
      <c r="C359">
        <v>3</v>
      </c>
      <c r="D359" t="s">
        <v>8673</v>
      </c>
      <c r="E359" s="9">
        <v>45001.541666666664</v>
      </c>
      <c r="F359" s="9">
        <v>45001.666666666664</v>
      </c>
      <c r="G359">
        <v>115</v>
      </c>
      <c r="H359" t="s">
        <v>197</v>
      </c>
      <c r="I359" t="s">
        <v>184</v>
      </c>
      <c r="J359" t="s">
        <v>8678</v>
      </c>
      <c r="K359" s="9">
        <v>45112.703842592593</v>
      </c>
      <c r="L359" s="13">
        <f>IFERROR(_xlfn.XLOOKUP(tb_C103[[#This Row],[OS]],[1]!tb_C101[OS],[1]!tb_C101[DATA_ABERTURA]),0)</f>
        <v>45000.478333333333</v>
      </c>
      <c r="M359" s="7" t="str">
        <f>IFERROR(_xlfn.XLOOKUP(tb_C103[[#This Row],[OS]],[1]!tb_C101[OS],[1]!tb_C101[SITUACAO_OS]),0)</f>
        <v>F</v>
      </c>
      <c r="N359" t="str">
        <f>_xlfn.XLOOKUP(tb_C103[[#This Row],[OS]],[1]!tb_C101[OS],[1]!tb_C101[OFICINA])</f>
        <v>Terceiro</v>
      </c>
      <c r="O359" s="14">
        <f>tb_C103[[#This Row],[FIM]] - tb_C103[[#This Row],[INICIO]]</f>
        <v>0.125</v>
      </c>
    </row>
    <row r="360" spans="1:15" x14ac:dyDescent="0.25">
      <c r="A360" t="s">
        <v>8686</v>
      </c>
      <c r="B360">
        <v>255</v>
      </c>
      <c r="C360">
        <v>3</v>
      </c>
      <c r="D360" t="s">
        <v>8673</v>
      </c>
      <c r="E360" s="9">
        <v>45001.541666666664</v>
      </c>
      <c r="F360" s="9">
        <v>45001.666666666664</v>
      </c>
      <c r="G360">
        <v>115</v>
      </c>
      <c r="H360" t="s">
        <v>197</v>
      </c>
      <c r="I360" t="s">
        <v>184</v>
      </c>
      <c r="J360" t="s">
        <v>8678</v>
      </c>
      <c r="K360" s="9">
        <v>45112.703842592593</v>
      </c>
      <c r="L360" s="13">
        <f>IFERROR(_xlfn.XLOOKUP(tb_C103[[#This Row],[OS]],[1]!tb_C101[OS],[1]!tb_C101[DATA_ABERTURA]),0)</f>
        <v>45000.478333333333</v>
      </c>
      <c r="M360" s="7" t="str">
        <f>IFERROR(_xlfn.XLOOKUP(tb_C103[[#This Row],[OS]],[1]!tb_C101[OS],[1]!tb_C101[SITUACAO_OS]),0)</f>
        <v>F</v>
      </c>
      <c r="N360" t="str">
        <f>_xlfn.XLOOKUP(tb_C103[[#This Row],[OS]],[1]!tb_C101[OS],[1]!tb_C101[OFICINA])</f>
        <v>Terceiro</v>
      </c>
      <c r="O360" s="14">
        <f>tb_C103[[#This Row],[FIM]] - tb_C103[[#This Row],[INICIO]]</f>
        <v>0.125</v>
      </c>
    </row>
    <row r="361" spans="1:15" x14ac:dyDescent="0.25">
      <c r="A361" t="s">
        <v>2551</v>
      </c>
      <c r="B361">
        <v>255</v>
      </c>
      <c r="C361">
        <v>3</v>
      </c>
      <c r="D361" t="s">
        <v>8673</v>
      </c>
      <c r="E361" s="9">
        <v>45001.541666666664</v>
      </c>
      <c r="F361" s="9">
        <v>45001.666666666664</v>
      </c>
      <c r="G361">
        <v>115</v>
      </c>
      <c r="H361" t="s">
        <v>197</v>
      </c>
      <c r="I361" t="s">
        <v>184</v>
      </c>
      <c r="J361" t="s">
        <v>8678</v>
      </c>
      <c r="K361" s="9">
        <v>45112.703842592593</v>
      </c>
      <c r="L361" s="13">
        <f>IFERROR(_xlfn.XLOOKUP(tb_C103[[#This Row],[OS]],[1]!tb_C101[OS],[1]!tb_C101[DATA_ABERTURA]),0)</f>
        <v>45000.478333333333</v>
      </c>
      <c r="M361" s="7" t="str">
        <f>IFERROR(_xlfn.XLOOKUP(tb_C103[[#This Row],[OS]],[1]!tb_C101[OS],[1]!tb_C101[SITUACAO_OS]),0)</f>
        <v>F</v>
      </c>
      <c r="N361" t="str">
        <f>_xlfn.XLOOKUP(tb_C103[[#This Row],[OS]],[1]!tb_C101[OS],[1]!tb_C101[OFICINA])</f>
        <v>Terceiro</v>
      </c>
      <c r="O361" s="14">
        <f>tb_C103[[#This Row],[FIM]] - tb_C103[[#This Row],[INICIO]]</f>
        <v>0.125</v>
      </c>
    </row>
    <row r="362" spans="1:15" x14ac:dyDescent="0.25">
      <c r="A362" t="s">
        <v>8689</v>
      </c>
      <c r="B362">
        <v>267</v>
      </c>
      <c r="C362">
        <v>3</v>
      </c>
      <c r="D362" t="s">
        <v>8673</v>
      </c>
      <c r="E362" s="9">
        <v>45005.305555555555</v>
      </c>
      <c r="F362" s="9">
        <v>45005.354166666664</v>
      </c>
      <c r="G362">
        <v>117</v>
      </c>
      <c r="H362" t="s">
        <v>354</v>
      </c>
      <c r="I362" t="s">
        <v>184</v>
      </c>
      <c r="J362" t="s">
        <v>8674</v>
      </c>
      <c r="K362" s="9">
        <v>45099.725127314814</v>
      </c>
      <c r="L362" s="13">
        <f>IFERROR(_xlfn.XLOOKUP(tb_C103[[#This Row],[OS]],[1]!tb_C101[OS],[1]!tb_C101[DATA_ABERTURA]),0)</f>
        <v>45005.296712962961</v>
      </c>
      <c r="M362" s="7" t="str">
        <f>IFERROR(_xlfn.XLOOKUP(tb_C103[[#This Row],[OS]],[1]!tb_C101[OS],[1]!tb_C101[SITUACAO_OS]),0)</f>
        <v>F</v>
      </c>
      <c r="N362" t="str">
        <f>_xlfn.XLOOKUP(tb_C103[[#This Row],[OS]],[1]!tb_C101[OS],[1]!tb_C101[OFICINA])</f>
        <v>Eletrico</v>
      </c>
      <c r="O362" s="14">
        <f>tb_C103[[#This Row],[FIM]] - tb_C103[[#This Row],[INICIO]]</f>
        <v>4.8611111109494232E-2</v>
      </c>
    </row>
    <row r="363" spans="1:15" x14ac:dyDescent="0.25">
      <c r="A363" t="s">
        <v>1764</v>
      </c>
      <c r="B363">
        <v>268</v>
      </c>
      <c r="C363">
        <v>3</v>
      </c>
      <c r="D363" t="s">
        <v>8673</v>
      </c>
      <c r="E363" s="9">
        <v>45005.3125</v>
      </c>
      <c r="F363" s="9">
        <v>45005.333333333336</v>
      </c>
      <c r="G363">
        <v>113</v>
      </c>
      <c r="H363" t="s">
        <v>213</v>
      </c>
      <c r="I363" t="s">
        <v>184</v>
      </c>
      <c r="J363" t="s">
        <v>8671</v>
      </c>
      <c r="K363" s="9">
        <v>45019.726388888892</v>
      </c>
      <c r="L363" s="13">
        <f>IFERROR(_xlfn.XLOOKUP(tb_C103[[#This Row],[OS]],[1]!tb_C101[OS],[1]!tb_C101[DATA_ABERTURA]),0)</f>
        <v>45005.297789351855</v>
      </c>
      <c r="M363" s="7" t="str">
        <f>IFERROR(_xlfn.XLOOKUP(tb_C103[[#This Row],[OS]],[1]!tb_C101[OS],[1]!tb_C101[SITUACAO_OS]),0)</f>
        <v>F</v>
      </c>
      <c r="N363" t="str">
        <f>_xlfn.XLOOKUP(tb_C103[[#This Row],[OS]],[1]!tb_C101[OS],[1]!tb_C101[OFICINA])</f>
        <v>Mecanico</v>
      </c>
      <c r="O363" s="14">
        <f>tb_C103[[#This Row],[FIM]] - tb_C103[[#This Row],[INICIO]]</f>
        <v>2.0833333335758653E-2</v>
      </c>
    </row>
    <row r="364" spans="1:15" x14ac:dyDescent="0.25">
      <c r="A364" t="s">
        <v>8680</v>
      </c>
      <c r="B364">
        <v>269</v>
      </c>
      <c r="C364">
        <v>3</v>
      </c>
      <c r="D364" t="s">
        <v>8673</v>
      </c>
      <c r="E364" s="9">
        <v>45007.725694444445</v>
      </c>
      <c r="F364" s="9">
        <v>45007.736111111109</v>
      </c>
      <c r="G364">
        <v>115</v>
      </c>
      <c r="H364" t="s">
        <v>197</v>
      </c>
      <c r="I364" t="s">
        <v>184</v>
      </c>
      <c r="J364" t="s">
        <v>8671</v>
      </c>
      <c r="K364" s="9">
        <v>45030.349120370367</v>
      </c>
      <c r="L364" s="13">
        <f>IFERROR(_xlfn.XLOOKUP(tb_C103[[#This Row],[OS]],[1]!tb_C101[OS],[1]!tb_C101[DATA_ABERTURA]),0)</f>
        <v>45007.726157407407</v>
      </c>
      <c r="M364" s="7" t="str">
        <f>IFERROR(_xlfn.XLOOKUP(tb_C103[[#This Row],[OS]],[1]!tb_C101[OS],[1]!tb_C101[SITUACAO_OS]),0)</f>
        <v>F</v>
      </c>
      <c r="N364" t="str">
        <f>_xlfn.XLOOKUP(tb_C103[[#This Row],[OS]],[1]!tb_C101[OS],[1]!tb_C101[OFICINA])</f>
        <v>Mecanico</v>
      </c>
      <c r="O364" s="14">
        <f>tb_C103[[#This Row],[FIM]] - tb_C103[[#This Row],[INICIO]]</f>
        <v>1.0416666664241347E-2</v>
      </c>
    </row>
    <row r="365" spans="1:15" x14ac:dyDescent="0.25">
      <c r="A365" t="s">
        <v>4080</v>
      </c>
      <c r="B365">
        <v>270</v>
      </c>
      <c r="C365">
        <v>3</v>
      </c>
      <c r="D365" t="s">
        <v>8673</v>
      </c>
      <c r="E365" s="9">
        <v>45009.666666666664</v>
      </c>
      <c r="F365" s="9">
        <v>45009.6875</v>
      </c>
      <c r="G365">
        <v>117</v>
      </c>
      <c r="H365" t="s">
        <v>354</v>
      </c>
      <c r="I365" t="s">
        <v>184</v>
      </c>
      <c r="J365" t="s">
        <v>8674</v>
      </c>
      <c r="K365" s="9">
        <v>45125.737928240742</v>
      </c>
      <c r="L365" s="13">
        <f>IFERROR(_xlfn.XLOOKUP(tb_C103[[#This Row],[OS]],[1]!tb_C101[OS],[1]!tb_C101[DATA_ABERTURA]),0)</f>
        <v>45009.662048611113</v>
      </c>
      <c r="M365" s="7" t="str">
        <f>IFERROR(_xlfn.XLOOKUP(tb_C103[[#This Row],[OS]],[1]!tb_C101[OS],[1]!tb_C101[SITUACAO_OS]),0)</f>
        <v>F</v>
      </c>
      <c r="N365" t="str">
        <f>_xlfn.XLOOKUP(tb_C103[[#This Row],[OS]],[1]!tb_C101[OS],[1]!tb_C101[OFICINA])</f>
        <v>Eletrico</v>
      </c>
      <c r="O365" s="14">
        <f>tb_C103[[#This Row],[FIM]] - tb_C103[[#This Row],[INICIO]]</f>
        <v>2.0833333335758653E-2</v>
      </c>
    </row>
    <row r="366" spans="1:15" x14ac:dyDescent="0.25">
      <c r="A366" t="s">
        <v>6459</v>
      </c>
      <c r="B366">
        <v>270</v>
      </c>
      <c r="C366">
        <v>3</v>
      </c>
      <c r="D366" t="s">
        <v>8673</v>
      </c>
      <c r="E366" s="9">
        <v>45009.666666666664</v>
      </c>
      <c r="F366" s="9">
        <v>45009.6875</v>
      </c>
      <c r="G366">
        <v>117</v>
      </c>
      <c r="H366" t="s">
        <v>354</v>
      </c>
      <c r="I366" t="s">
        <v>184</v>
      </c>
      <c r="J366" t="s">
        <v>8674</v>
      </c>
      <c r="K366" s="9">
        <v>45125.737928240742</v>
      </c>
      <c r="L366" s="13">
        <f>IFERROR(_xlfn.XLOOKUP(tb_C103[[#This Row],[OS]],[1]!tb_C101[OS],[1]!tb_C101[DATA_ABERTURA]),0)</f>
        <v>45009.662048611113</v>
      </c>
      <c r="M366" s="7" t="str">
        <f>IFERROR(_xlfn.XLOOKUP(tb_C103[[#This Row],[OS]],[1]!tb_C101[OS],[1]!tb_C101[SITUACAO_OS]),0)</f>
        <v>F</v>
      </c>
      <c r="N366" t="str">
        <f>_xlfn.XLOOKUP(tb_C103[[#This Row],[OS]],[1]!tb_C101[OS],[1]!tb_C101[OFICINA])</f>
        <v>Eletrico</v>
      </c>
      <c r="O366" s="14">
        <f>tb_C103[[#This Row],[FIM]] - tb_C103[[#This Row],[INICIO]]</f>
        <v>2.0833333335758653E-2</v>
      </c>
    </row>
    <row r="367" spans="1:15" x14ac:dyDescent="0.25">
      <c r="A367" t="s">
        <v>4080</v>
      </c>
      <c r="B367">
        <v>270</v>
      </c>
      <c r="C367">
        <v>3</v>
      </c>
      <c r="D367" t="s">
        <v>8673</v>
      </c>
      <c r="E367" s="9">
        <v>45009.666666666664</v>
      </c>
      <c r="F367" s="9">
        <v>45009.6875</v>
      </c>
      <c r="G367">
        <v>117</v>
      </c>
      <c r="H367" t="s">
        <v>354</v>
      </c>
      <c r="I367" t="s">
        <v>184</v>
      </c>
      <c r="J367" t="s">
        <v>8674</v>
      </c>
      <c r="K367" s="9">
        <v>45125.737928240742</v>
      </c>
      <c r="L367" s="13">
        <f>IFERROR(_xlfn.XLOOKUP(tb_C103[[#This Row],[OS]],[1]!tb_C101[OS],[1]!tb_C101[DATA_ABERTURA]),0)</f>
        <v>45009.662048611113</v>
      </c>
      <c r="M367" s="7" t="str">
        <f>IFERROR(_xlfn.XLOOKUP(tb_C103[[#This Row],[OS]],[1]!tb_C101[OS],[1]!tb_C101[SITUACAO_OS]),0)</f>
        <v>F</v>
      </c>
      <c r="N367" t="str">
        <f>_xlfn.XLOOKUP(tb_C103[[#This Row],[OS]],[1]!tb_C101[OS],[1]!tb_C101[OFICINA])</f>
        <v>Eletrico</v>
      </c>
      <c r="O367" s="14">
        <f>tb_C103[[#This Row],[FIM]] - tb_C103[[#This Row],[INICIO]]</f>
        <v>2.0833333335758653E-2</v>
      </c>
    </row>
    <row r="368" spans="1:15" x14ac:dyDescent="0.25">
      <c r="A368" t="s">
        <v>6459</v>
      </c>
      <c r="B368">
        <v>270</v>
      </c>
      <c r="C368">
        <v>3</v>
      </c>
      <c r="D368" t="s">
        <v>8673</v>
      </c>
      <c r="E368" s="9">
        <v>45009.666666666664</v>
      </c>
      <c r="F368" s="9">
        <v>45009.6875</v>
      </c>
      <c r="G368">
        <v>117</v>
      </c>
      <c r="H368" t="s">
        <v>354</v>
      </c>
      <c r="I368" t="s">
        <v>184</v>
      </c>
      <c r="J368" t="s">
        <v>8674</v>
      </c>
      <c r="K368" s="9">
        <v>45125.737928240742</v>
      </c>
      <c r="L368" s="13">
        <f>IFERROR(_xlfn.XLOOKUP(tb_C103[[#This Row],[OS]],[1]!tb_C101[OS],[1]!tb_C101[DATA_ABERTURA]),0)</f>
        <v>45009.662048611113</v>
      </c>
      <c r="M368" s="7" t="str">
        <f>IFERROR(_xlfn.XLOOKUP(tb_C103[[#This Row],[OS]],[1]!tb_C101[OS],[1]!tb_C101[SITUACAO_OS]),0)</f>
        <v>F</v>
      </c>
      <c r="N368" t="str">
        <f>_xlfn.XLOOKUP(tb_C103[[#This Row],[OS]],[1]!tb_C101[OS],[1]!tb_C101[OFICINA])</f>
        <v>Eletrico</v>
      </c>
      <c r="O368" s="14">
        <f>tb_C103[[#This Row],[FIM]] - tb_C103[[#This Row],[INICIO]]</f>
        <v>2.0833333335758653E-2</v>
      </c>
    </row>
    <row r="369" spans="1:15" x14ac:dyDescent="0.25">
      <c r="A369" t="s">
        <v>6459</v>
      </c>
      <c r="B369">
        <v>271</v>
      </c>
      <c r="C369">
        <v>4</v>
      </c>
      <c r="D369" t="s">
        <v>8684</v>
      </c>
      <c r="E369" s="9">
        <v>45010.413194444445</v>
      </c>
      <c r="F369" s="9">
        <v>45010.420138888891</v>
      </c>
      <c r="G369">
        <v>115</v>
      </c>
      <c r="H369" t="s">
        <v>197</v>
      </c>
      <c r="I369" t="s">
        <v>184</v>
      </c>
      <c r="J369" t="s">
        <v>8674</v>
      </c>
      <c r="K369" s="9">
        <v>45138.727465277778</v>
      </c>
      <c r="L369" s="13">
        <f>IFERROR(_xlfn.XLOOKUP(tb_C103[[#This Row],[OS]],[1]!tb_C101[OS],[1]!tb_C101[DATA_ABERTURA]),0)</f>
        <v>45010.408530092594</v>
      </c>
      <c r="M369" s="7" t="str">
        <f>IFERROR(_xlfn.XLOOKUP(tb_C103[[#This Row],[OS]],[1]!tb_C101[OS],[1]!tb_C101[SITUACAO_OS]),0)</f>
        <v>F</v>
      </c>
      <c r="N369" t="str">
        <f>_xlfn.XLOOKUP(tb_C103[[#This Row],[OS]],[1]!tb_C101[OS],[1]!tb_C101[OFICINA])</f>
        <v>Eletrico</v>
      </c>
      <c r="O369" s="14">
        <f>tb_C103[[#This Row],[FIM]] - tb_C103[[#This Row],[INICIO]]</f>
        <v>6.9444444452528842E-3</v>
      </c>
    </row>
    <row r="370" spans="1:15" x14ac:dyDescent="0.25">
      <c r="A370" t="s">
        <v>8686</v>
      </c>
      <c r="B370">
        <v>274</v>
      </c>
      <c r="C370">
        <v>3</v>
      </c>
      <c r="D370" t="s">
        <v>8673</v>
      </c>
      <c r="E370" s="9">
        <v>45014.5</v>
      </c>
      <c r="F370" s="9">
        <v>45014.604166666664</v>
      </c>
      <c r="G370">
        <v>117</v>
      </c>
      <c r="H370" t="s">
        <v>354</v>
      </c>
      <c r="I370" t="s">
        <v>184</v>
      </c>
      <c r="J370" t="s">
        <v>8674</v>
      </c>
      <c r="K370" s="9">
        <v>45030.368067129632</v>
      </c>
      <c r="L370" s="13">
        <f>IFERROR(_xlfn.XLOOKUP(tb_C103[[#This Row],[OS]],[1]!tb_C101[OS],[1]!tb_C101[DATA_ABERTURA]),0)</f>
        <v>45014.6094212963</v>
      </c>
      <c r="M370" s="7" t="str">
        <f>IFERROR(_xlfn.XLOOKUP(tb_C103[[#This Row],[OS]],[1]!tb_C101[OS],[1]!tb_C101[SITUACAO_OS]),0)</f>
        <v>F</v>
      </c>
      <c r="N370" t="str">
        <f>_xlfn.XLOOKUP(tb_C103[[#This Row],[OS]],[1]!tb_C101[OS],[1]!tb_C101[OFICINA])</f>
        <v>Eletrico</v>
      </c>
      <c r="O370" s="14">
        <f>tb_C103[[#This Row],[FIM]] - tb_C103[[#This Row],[INICIO]]</f>
        <v>0.10416666666424135</v>
      </c>
    </row>
    <row r="371" spans="1:15" x14ac:dyDescent="0.25">
      <c r="A371" t="s">
        <v>8330</v>
      </c>
      <c r="B371">
        <v>274</v>
      </c>
      <c r="C371">
        <v>3</v>
      </c>
      <c r="D371" t="s">
        <v>8673</v>
      </c>
      <c r="E371" s="9">
        <v>45014.5</v>
      </c>
      <c r="F371" s="9">
        <v>45014.604166666664</v>
      </c>
      <c r="G371">
        <v>117</v>
      </c>
      <c r="H371" t="s">
        <v>354</v>
      </c>
      <c r="I371" t="s">
        <v>184</v>
      </c>
      <c r="J371" t="s">
        <v>8674</v>
      </c>
      <c r="K371" s="9">
        <v>45030.368067129632</v>
      </c>
      <c r="L371" s="13">
        <f>IFERROR(_xlfn.XLOOKUP(tb_C103[[#This Row],[OS]],[1]!tb_C101[OS],[1]!tb_C101[DATA_ABERTURA]),0)</f>
        <v>45014.6094212963</v>
      </c>
      <c r="M371" s="7" t="str">
        <f>IFERROR(_xlfn.XLOOKUP(tb_C103[[#This Row],[OS]],[1]!tb_C101[OS],[1]!tb_C101[SITUACAO_OS]),0)</f>
        <v>F</v>
      </c>
      <c r="N371" t="str">
        <f>_xlfn.XLOOKUP(tb_C103[[#This Row],[OS]],[1]!tb_C101[OS],[1]!tb_C101[OFICINA])</f>
        <v>Eletrico</v>
      </c>
      <c r="O371" s="14">
        <f>tb_C103[[#This Row],[FIM]] - tb_C103[[#This Row],[INICIO]]</f>
        <v>0.10416666666424135</v>
      </c>
    </row>
    <row r="372" spans="1:15" x14ac:dyDescent="0.25">
      <c r="A372" t="s">
        <v>8686</v>
      </c>
      <c r="B372">
        <v>274</v>
      </c>
      <c r="C372">
        <v>3</v>
      </c>
      <c r="D372" t="s">
        <v>8673</v>
      </c>
      <c r="E372" s="9">
        <v>45014.5</v>
      </c>
      <c r="F372" s="9">
        <v>45014.604166666664</v>
      </c>
      <c r="G372">
        <v>117</v>
      </c>
      <c r="H372" t="s">
        <v>354</v>
      </c>
      <c r="I372" t="s">
        <v>184</v>
      </c>
      <c r="J372" t="s">
        <v>8674</v>
      </c>
      <c r="K372" s="9">
        <v>45030.368067129632</v>
      </c>
      <c r="L372" s="13">
        <f>IFERROR(_xlfn.XLOOKUP(tb_C103[[#This Row],[OS]],[1]!tb_C101[OS],[1]!tb_C101[DATA_ABERTURA]),0)</f>
        <v>45014.6094212963</v>
      </c>
      <c r="M372" s="7" t="str">
        <f>IFERROR(_xlfn.XLOOKUP(tb_C103[[#This Row],[OS]],[1]!tb_C101[OS],[1]!tb_C101[SITUACAO_OS]),0)</f>
        <v>F</v>
      </c>
      <c r="N372" t="str">
        <f>_xlfn.XLOOKUP(tb_C103[[#This Row],[OS]],[1]!tb_C101[OS],[1]!tb_C101[OFICINA])</f>
        <v>Eletrico</v>
      </c>
      <c r="O372" s="14">
        <f>tb_C103[[#This Row],[FIM]] - tb_C103[[#This Row],[INICIO]]</f>
        <v>0.10416666666424135</v>
      </c>
    </row>
    <row r="373" spans="1:15" x14ac:dyDescent="0.25">
      <c r="A373" t="s">
        <v>8330</v>
      </c>
      <c r="B373">
        <v>274</v>
      </c>
      <c r="C373">
        <v>3</v>
      </c>
      <c r="D373" t="s">
        <v>8673</v>
      </c>
      <c r="E373" s="9">
        <v>45014.5</v>
      </c>
      <c r="F373" s="9">
        <v>45014.604166666664</v>
      </c>
      <c r="G373">
        <v>117</v>
      </c>
      <c r="H373" t="s">
        <v>354</v>
      </c>
      <c r="I373" t="s">
        <v>184</v>
      </c>
      <c r="J373" t="s">
        <v>8674</v>
      </c>
      <c r="K373" s="9">
        <v>45030.368067129632</v>
      </c>
      <c r="L373" s="13">
        <f>IFERROR(_xlfn.XLOOKUP(tb_C103[[#This Row],[OS]],[1]!tb_C101[OS],[1]!tb_C101[DATA_ABERTURA]),0)</f>
        <v>45014.6094212963</v>
      </c>
      <c r="M373" s="7" t="str">
        <f>IFERROR(_xlfn.XLOOKUP(tb_C103[[#This Row],[OS]],[1]!tb_C101[OS],[1]!tb_C101[SITUACAO_OS]),0)</f>
        <v>F</v>
      </c>
      <c r="N373" t="str">
        <f>_xlfn.XLOOKUP(tb_C103[[#This Row],[OS]],[1]!tb_C101[OS],[1]!tb_C101[OFICINA])</f>
        <v>Eletrico</v>
      </c>
      <c r="O373" s="14">
        <f>tb_C103[[#This Row],[FIM]] - tb_C103[[#This Row],[INICIO]]</f>
        <v>0.10416666666424135</v>
      </c>
    </row>
    <row r="374" spans="1:15" x14ac:dyDescent="0.25">
      <c r="A374" t="s">
        <v>4080</v>
      </c>
      <c r="B374">
        <v>275</v>
      </c>
      <c r="C374">
        <v>1</v>
      </c>
      <c r="D374" t="s">
        <v>8677</v>
      </c>
      <c r="E374" s="9">
        <v>45014.618055555555</v>
      </c>
      <c r="F374" s="9">
        <v>45014.642361111109</v>
      </c>
      <c r="G374">
        <v>112</v>
      </c>
      <c r="H374" t="s">
        <v>237</v>
      </c>
      <c r="I374" t="s">
        <v>184</v>
      </c>
      <c r="J374" t="s">
        <v>8674</v>
      </c>
      <c r="K374" s="9">
        <v>45070.555185185185</v>
      </c>
      <c r="L374" s="13">
        <f>IFERROR(_xlfn.XLOOKUP(tb_C103[[#This Row],[OS]],[1]!tb_C101[OS],[1]!tb_C101[DATA_ABERTURA]),0)</f>
        <v>45014.611157407409</v>
      </c>
      <c r="M374" s="7" t="str">
        <f>IFERROR(_xlfn.XLOOKUP(tb_C103[[#This Row],[OS]],[1]!tb_C101[OS],[1]!tb_C101[SITUACAO_OS]),0)</f>
        <v>F</v>
      </c>
      <c r="N374" t="str">
        <f>_xlfn.XLOOKUP(tb_C103[[#This Row],[OS]],[1]!tb_C101[OS],[1]!tb_C101[OFICINA])</f>
        <v>Eletrico</v>
      </c>
      <c r="O374" s="14">
        <f>tb_C103[[#This Row],[FIM]] - tb_C103[[#This Row],[INICIO]]</f>
        <v>2.4305555554747116E-2</v>
      </c>
    </row>
    <row r="375" spans="1:15" x14ac:dyDescent="0.25">
      <c r="A375" t="s">
        <v>6459</v>
      </c>
      <c r="B375">
        <v>275</v>
      </c>
      <c r="C375">
        <v>1</v>
      </c>
      <c r="D375" t="s">
        <v>8677</v>
      </c>
      <c r="E375" s="9">
        <v>45014.618055555555</v>
      </c>
      <c r="F375" s="9">
        <v>45014.642361111109</v>
      </c>
      <c r="G375">
        <v>112</v>
      </c>
      <c r="H375" t="s">
        <v>237</v>
      </c>
      <c r="I375" t="s">
        <v>184</v>
      </c>
      <c r="J375" t="s">
        <v>8674</v>
      </c>
      <c r="K375" s="9">
        <v>45070.555185185185</v>
      </c>
      <c r="L375" s="13">
        <f>IFERROR(_xlfn.XLOOKUP(tb_C103[[#This Row],[OS]],[1]!tb_C101[OS],[1]!tb_C101[DATA_ABERTURA]),0)</f>
        <v>45014.611157407409</v>
      </c>
      <c r="M375" s="7" t="str">
        <f>IFERROR(_xlfn.XLOOKUP(tb_C103[[#This Row],[OS]],[1]!tb_C101[OS],[1]!tb_C101[SITUACAO_OS]),0)</f>
        <v>F</v>
      </c>
      <c r="N375" t="str">
        <f>_xlfn.XLOOKUP(tb_C103[[#This Row],[OS]],[1]!tb_C101[OS],[1]!tb_C101[OFICINA])</f>
        <v>Eletrico</v>
      </c>
      <c r="O375" s="14">
        <f>tb_C103[[#This Row],[FIM]] - tb_C103[[#This Row],[INICIO]]</f>
        <v>2.4305555554747116E-2</v>
      </c>
    </row>
    <row r="376" spans="1:15" x14ac:dyDescent="0.25">
      <c r="A376" t="s">
        <v>4080</v>
      </c>
      <c r="B376">
        <v>275</v>
      </c>
      <c r="C376">
        <v>1</v>
      </c>
      <c r="D376" t="s">
        <v>8677</v>
      </c>
      <c r="E376" s="9">
        <v>45014.618055555555</v>
      </c>
      <c r="F376" s="9">
        <v>45014.642361111109</v>
      </c>
      <c r="G376">
        <v>112</v>
      </c>
      <c r="H376" t="s">
        <v>237</v>
      </c>
      <c r="I376" t="s">
        <v>184</v>
      </c>
      <c r="J376" t="s">
        <v>8674</v>
      </c>
      <c r="K376" s="9">
        <v>45070.555185185185</v>
      </c>
      <c r="L376" s="13">
        <f>IFERROR(_xlfn.XLOOKUP(tb_C103[[#This Row],[OS]],[1]!tb_C101[OS],[1]!tb_C101[DATA_ABERTURA]),0)</f>
        <v>45014.611157407409</v>
      </c>
      <c r="M376" s="7" t="str">
        <f>IFERROR(_xlfn.XLOOKUP(tb_C103[[#This Row],[OS]],[1]!tb_C101[OS],[1]!tb_C101[SITUACAO_OS]),0)</f>
        <v>F</v>
      </c>
      <c r="N376" t="str">
        <f>_xlfn.XLOOKUP(tb_C103[[#This Row],[OS]],[1]!tb_C101[OS],[1]!tb_C101[OFICINA])</f>
        <v>Eletrico</v>
      </c>
      <c r="O376" s="14">
        <f>tb_C103[[#This Row],[FIM]] - tb_C103[[#This Row],[INICIO]]</f>
        <v>2.4305555554747116E-2</v>
      </c>
    </row>
    <row r="377" spans="1:15" x14ac:dyDescent="0.25">
      <c r="A377" t="s">
        <v>6459</v>
      </c>
      <c r="B377">
        <v>275</v>
      </c>
      <c r="C377">
        <v>1</v>
      </c>
      <c r="D377" t="s">
        <v>8677</v>
      </c>
      <c r="E377" s="9">
        <v>45014.618055555555</v>
      </c>
      <c r="F377" s="9">
        <v>45014.642361111109</v>
      </c>
      <c r="G377">
        <v>112</v>
      </c>
      <c r="H377" t="s">
        <v>237</v>
      </c>
      <c r="I377" t="s">
        <v>184</v>
      </c>
      <c r="J377" t="s">
        <v>8674</v>
      </c>
      <c r="K377" s="9">
        <v>45070.555185185185</v>
      </c>
      <c r="L377" s="13">
        <f>IFERROR(_xlfn.XLOOKUP(tb_C103[[#This Row],[OS]],[1]!tb_C101[OS],[1]!tb_C101[DATA_ABERTURA]),0)</f>
        <v>45014.611157407409</v>
      </c>
      <c r="M377" s="7" t="str">
        <f>IFERROR(_xlfn.XLOOKUP(tb_C103[[#This Row],[OS]],[1]!tb_C101[OS],[1]!tb_C101[SITUACAO_OS]),0)</f>
        <v>F</v>
      </c>
      <c r="N377" t="str">
        <f>_xlfn.XLOOKUP(tb_C103[[#This Row],[OS]],[1]!tb_C101[OS],[1]!tb_C101[OFICINA])</f>
        <v>Eletrico</v>
      </c>
      <c r="O377" s="14">
        <f>tb_C103[[#This Row],[FIM]] - tb_C103[[#This Row],[INICIO]]</f>
        <v>2.4305555554747116E-2</v>
      </c>
    </row>
    <row r="378" spans="1:15" x14ac:dyDescent="0.25">
      <c r="A378" t="s">
        <v>4080</v>
      </c>
      <c r="B378">
        <v>276</v>
      </c>
      <c r="C378">
        <v>3</v>
      </c>
      <c r="D378" t="s">
        <v>8673</v>
      </c>
      <c r="E378" s="9">
        <v>45014.645833333336</v>
      </c>
      <c r="F378" s="9">
        <v>45014.6875</v>
      </c>
      <c r="G378">
        <v>115</v>
      </c>
      <c r="H378" t="s">
        <v>197</v>
      </c>
      <c r="I378" t="s">
        <v>184</v>
      </c>
      <c r="J378" t="s">
        <v>8674</v>
      </c>
      <c r="K378" s="9">
        <v>45209.787766203706</v>
      </c>
      <c r="L378" s="13">
        <f>IFERROR(_xlfn.XLOOKUP(tb_C103[[#This Row],[OS]],[1]!tb_C101[OS],[1]!tb_C101[DATA_ABERTURA]),0)</f>
        <v>45014.641342592593</v>
      </c>
      <c r="M378" s="7" t="str">
        <f>IFERROR(_xlfn.XLOOKUP(tb_C103[[#This Row],[OS]],[1]!tb_C101[OS],[1]!tb_C101[SITUACAO_OS]),0)</f>
        <v>F</v>
      </c>
      <c r="N378" t="str">
        <f>_xlfn.XLOOKUP(tb_C103[[#This Row],[OS]],[1]!tb_C101[OS],[1]!tb_C101[OFICINA])</f>
        <v>Eletrico</v>
      </c>
      <c r="O378" s="14">
        <f>tb_C103[[#This Row],[FIM]] - tb_C103[[#This Row],[INICIO]]</f>
        <v>4.1666666664241347E-2</v>
      </c>
    </row>
    <row r="379" spans="1:15" x14ac:dyDescent="0.25">
      <c r="A379" t="s">
        <v>6459</v>
      </c>
      <c r="B379">
        <v>276</v>
      </c>
      <c r="C379">
        <v>3</v>
      </c>
      <c r="D379" t="s">
        <v>8673</v>
      </c>
      <c r="E379" s="9">
        <v>45014.645833333336</v>
      </c>
      <c r="F379" s="9">
        <v>45014.6875</v>
      </c>
      <c r="G379">
        <v>115</v>
      </c>
      <c r="H379" t="s">
        <v>197</v>
      </c>
      <c r="I379" t="s">
        <v>184</v>
      </c>
      <c r="J379" t="s">
        <v>8674</v>
      </c>
      <c r="K379" s="9">
        <v>45209.787766203706</v>
      </c>
      <c r="L379" s="13">
        <f>IFERROR(_xlfn.XLOOKUP(tb_C103[[#This Row],[OS]],[1]!tb_C101[OS],[1]!tb_C101[DATA_ABERTURA]),0)</f>
        <v>45014.641342592593</v>
      </c>
      <c r="M379" s="7" t="str">
        <f>IFERROR(_xlfn.XLOOKUP(tb_C103[[#This Row],[OS]],[1]!tb_C101[OS],[1]!tb_C101[SITUACAO_OS]),0)</f>
        <v>F</v>
      </c>
      <c r="N379" t="str">
        <f>_xlfn.XLOOKUP(tb_C103[[#This Row],[OS]],[1]!tb_C101[OS],[1]!tb_C101[OFICINA])</f>
        <v>Eletrico</v>
      </c>
      <c r="O379" s="14">
        <f>tb_C103[[#This Row],[FIM]] - tb_C103[[#This Row],[INICIO]]</f>
        <v>4.1666666664241347E-2</v>
      </c>
    </row>
    <row r="380" spans="1:15" x14ac:dyDescent="0.25">
      <c r="B380">
        <v>276</v>
      </c>
      <c r="C380">
        <v>3</v>
      </c>
      <c r="D380" t="s">
        <v>8673</v>
      </c>
      <c r="E380" s="9">
        <v>45014.645833333336</v>
      </c>
      <c r="F380" s="9">
        <v>45014.6875</v>
      </c>
      <c r="G380">
        <v>115</v>
      </c>
      <c r="H380" t="s">
        <v>197</v>
      </c>
      <c r="I380" t="s">
        <v>184</v>
      </c>
      <c r="J380" t="s">
        <v>8674</v>
      </c>
      <c r="K380" s="9">
        <v>45209.787766203706</v>
      </c>
      <c r="L380" s="13">
        <f>IFERROR(_xlfn.XLOOKUP(tb_C103[[#This Row],[OS]],[1]!tb_C101[OS],[1]!tb_C101[DATA_ABERTURA]),0)</f>
        <v>45014.641342592593</v>
      </c>
      <c r="M380" s="7" t="str">
        <f>IFERROR(_xlfn.XLOOKUP(tb_C103[[#This Row],[OS]],[1]!tb_C101[OS],[1]!tb_C101[SITUACAO_OS]),0)</f>
        <v>F</v>
      </c>
      <c r="N380" t="str">
        <f>_xlfn.XLOOKUP(tb_C103[[#This Row],[OS]],[1]!tb_C101[OS],[1]!tb_C101[OFICINA])</f>
        <v>Eletrico</v>
      </c>
      <c r="O380" s="14">
        <f>tb_C103[[#This Row],[FIM]] - tb_C103[[#This Row],[INICIO]]</f>
        <v>4.1666666664241347E-2</v>
      </c>
    </row>
    <row r="381" spans="1:15" x14ac:dyDescent="0.25">
      <c r="A381" t="s">
        <v>4080</v>
      </c>
      <c r="B381">
        <v>276</v>
      </c>
      <c r="C381">
        <v>3</v>
      </c>
      <c r="D381" t="s">
        <v>8673</v>
      </c>
      <c r="E381" s="9">
        <v>45014.645833333336</v>
      </c>
      <c r="F381" s="9">
        <v>45014.6875</v>
      </c>
      <c r="G381">
        <v>115</v>
      </c>
      <c r="H381" t="s">
        <v>197</v>
      </c>
      <c r="I381" t="s">
        <v>184</v>
      </c>
      <c r="J381" t="s">
        <v>8674</v>
      </c>
      <c r="K381" s="9">
        <v>45209.787766203706</v>
      </c>
      <c r="L381" s="13">
        <f>IFERROR(_xlfn.XLOOKUP(tb_C103[[#This Row],[OS]],[1]!tb_C101[OS],[1]!tb_C101[DATA_ABERTURA]),0)</f>
        <v>45014.641342592593</v>
      </c>
      <c r="M381" s="7" t="str">
        <f>IFERROR(_xlfn.XLOOKUP(tb_C103[[#This Row],[OS]],[1]!tb_C101[OS],[1]!tb_C101[SITUACAO_OS]),0)</f>
        <v>F</v>
      </c>
      <c r="N381" t="str">
        <f>_xlfn.XLOOKUP(tb_C103[[#This Row],[OS]],[1]!tb_C101[OS],[1]!tb_C101[OFICINA])</f>
        <v>Eletrico</v>
      </c>
      <c r="O381" s="14">
        <f>tb_C103[[#This Row],[FIM]] - tb_C103[[#This Row],[INICIO]]</f>
        <v>4.1666666664241347E-2</v>
      </c>
    </row>
    <row r="382" spans="1:15" x14ac:dyDescent="0.25">
      <c r="A382" t="s">
        <v>6459</v>
      </c>
      <c r="B382">
        <v>276</v>
      </c>
      <c r="C382">
        <v>3</v>
      </c>
      <c r="D382" t="s">
        <v>8673</v>
      </c>
      <c r="E382" s="9">
        <v>45014.645833333336</v>
      </c>
      <c r="F382" s="9">
        <v>45014.6875</v>
      </c>
      <c r="G382">
        <v>115</v>
      </c>
      <c r="H382" t="s">
        <v>197</v>
      </c>
      <c r="I382" t="s">
        <v>184</v>
      </c>
      <c r="J382" t="s">
        <v>8674</v>
      </c>
      <c r="K382" s="9">
        <v>45209.787766203706</v>
      </c>
      <c r="L382" s="13">
        <f>IFERROR(_xlfn.XLOOKUP(tb_C103[[#This Row],[OS]],[1]!tb_C101[OS],[1]!tb_C101[DATA_ABERTURA]),0)</f>
        <v>45014.641342592593</v>
      </c>
      <c r="M382" s="7" t="str">
        <f>IFERROR(_xlfn.XLOOKUP(tb_C103[[#This Row],[OS]],[1]!tb_C101[OS],[1]!tb_C101[SITUACAO_OS]),0)</f>
        <v>F</v>
      </c>
      <c r="N382" t="str">
        <f>_xlfn.XLOOKUP(tb_C103[[#This Row],[OS]],[1]!tb_C101[OS],[1]!tb_C101[OFICINA])</f>
        <v>Eletrico</v>
      </c>
      <c r="O382" s="14">
        <f>tb_C103[[#This Row],[FIM]] - tb_C103[[#This Row],[INICIO]]</f>
        <v>4.1666666664241347E-2</v>
      </c>
    </row>
    <row r="383" spans="1:15" x14ac:dyDescent="0.25">
      <c r="B383">
        <v>276</v>
      </c>
      <c r="C383">
        <v>3</v>
      </c>
      <c r="D383" t="s">
        <v>8673</v>
      </c>
      <c r="E383" s="9">
        <v>45014.645833333336</v>
      </c>
      <c r="F383" s="9">
        <v>45014.6875</v>
      </c>
      <c r="G383">
        <v>115</v>
      </c>
      <c r="H383" t="s">
        <v>197</v>
      </c>
      <c r="I383" t="s">
        <v>184</v>
      </c>
      <c r="J383" t="s">
        <v>8674</v>
      </c>
      <c r="K383" s="9">
        <v>45209.787766203706</v>
      </c>
      <c r="L383" s="13">
        <f>IFERROR(_xlfn.XLOOKUP(tb_C103[[#This Row],[OS]],[1]!tb_C101[OS],[1]!tb_C101[DATA_ABERTURA]),0)</f>
        <v>45014.641342592593</v>
      </c>
      <c r="M383" s="7" t="str">
        <f>IFERROR(_xlfn.XLOOKUP(tb_C103[[#This Row],[OS]],[1]!tb_C101[OS],[1]!tb_C101[SITUACAO_OS]),0)</f>
        <v>F</v>
      </c>
      <c r="N383" t="str">
        <f>_xlfn.XLOOKUP(tb_C103[[#This Row],[OS]],[1]!tb_C101[OS],[1]!tb_C101[OFICINA])</f>
        <v>Eletrico</v>
      </c>
      <c r="O383" s="14">
        <f>tb_C103[[#This Row],[FIM]] - tb_C103[[#This Row],[INICIO]]</f>
        <v>4.1666666664241347E-2</v>
      </c>
    </row>
    <row r="384" spans="1:15" x14ac:dyDescent="0.25">
      <c r="A384" t="s">
        <v>1764</v>
      </c>
      <c r="B384">
        <v>277</v>
      </c>
      <c r="C384">
        <v>3</v>
      </c>
      <c r="D384" t="s">
        <v>8673</v>
      </c>
      <c r="E384" s="9">
        <v>45016.375</v>
      </c>
      <c r="F384" s="9">
        <v>45016.416666666664</v>
      </c>
      <c r="G384">
        <v>112</v>
      </c>
      <c r="H384" t="s">
        <v>237</v>
      </c>
      <c r="I384" t="s">
        <v>184</v>
      </c>
      <c r="J384" t="s">
        <v>8678</v>
      </c>
      <c r="K384" s="9">
        <v>45019.724999999999</v>
      </c>
      <c r="L384" s="13">
        <f>IFERROR(_xlfn.XLOOKUP(tb_C103[[#This Row],[OS]],[1]!tb_C101[OS],[1]!tb_C101[DATA_ABERTURA]),0)</f>
        <v>45016.363530092596</v>
      </c>
      <c r="M384" s="7" t="str">
        <f>IFERROR(_xlfn.XLOOKUP(tb_C103[[#This Row],[OS]],[1]!tb_C101[OS],[1]!tb_C101[SITUACAO_OS]),0)</f>
        <v>F</v>
      </c>
      <c r="N384" t="str">
        <f>_xlfn.XLOOKUP(tb_C103[[#This Row],[OS]],[1]!tb_C101[OS],[1]!tb_C101[OFICINA])</f>
        <v>Terceiro</v>
      </c>
      <c r="O384" s="14">
        <f>tb_C103[[#This Row],[FIM]] - tb_C103[[#This Row],[INICIO]]</f>
        <v>4.1666666664241347E-2</v>
      </c>
    </row>
    <row r="385" spans="1:15" x14ac:dyDescent="0.25">
      <c r="A385" t="s">
        <v>4080</v>
      </c>
      <c r="B385">
        <v>277</v>
      </c>
      <c r="C385">
        <v>3</v>
      </c>
      <c r="D385" t="s">
        <v>8673</v>
      </c>
      <c r="E385" s="9">
        <v>45016.375</v>
      </c>
      <c r="F385" s="9">
        <v>45016.416666666664</v>
      </c>
      <c r="G385">
        <v>112</v>
      </c>
      <c r="H385" t="s">
        <v>237</v>
      </c>
      <c r="I385" t="s">
        <v>184</v>
      </c>
      <c r="J385" t="s">
        <v>8678</v>
      </c>
      <c r="K385" s="9">
        <v>45019.724999999999</v>
      </c>
      <c r="L385" s="13">
        <f>IFERROR(_xlfn.XLOOKUP(tb_C103[[#This Row],[OS]],[1]!tb_C101[OS],[1]!tb_C101[DATA_ABERTURA]),0)</f>
        <v>45016.363530092596</v>
      </c>
      <c r="M385" s="7" t="str">
        <f>IFERROR(_xlfn.XLOOKUP(tb_C103[[#This Row],[OS]],[1]!tb_C101[OS],[1]!tb_C101[SITUACAO_OS]),0)</f>
        <v>F</v>
      </c>
      <c r="N385" t="str">
        <f>_xlfn.XLOOKUP(tb_C103[[#This Row],[OS]],[1]!tb_C101[OS],[1]!tb_C101[OFICINA])</f>
        <v>Terceiro</v>
      </c>
      <c r="O385" s="14">
        <f>tb_C103[[#This Row],[FIM]] - tb_C103[[#This Row],[INICIO]]</f>
        <v>4.1666666664241347E-2</v>
      </c>
    </row>
    <row r="386" spans="1:15" x14ac:dyDescent="0.25">
      <c r="A386" t="s">
        <v>6459</v>
      </c>
      <c r="B386">
        <v>277</v>
      </c>
      <c r="C386">
        <v>3</v>
      </c>
      <c r="D386" t="s">
        <v>8673</v>
      </c>
      <c r="E386" s="9">
        <v>45016.375</v>
      </c>
      <c r="F386" s="9">
        <v>45016.416666666664</v>
      </c>
      <c r="G386">
        <v>112</v>
      </c>
      <c r="H386" t="s">
        <v>237</v>
      </c>
      <c r="I386" t="s">
        <v>184</v>
      </c>
      <c r="J386" t="s">
        <v>8678</v>
      </c>
      <c r="K386" s="9">
        <v>45019.724999999999</v>
      </c>
      <c r="L386" s="13">
        <f>IFERROR(_xlfn.XLOOKUP(tb_C103[[#This Row],[OS]],[1]!tb_C101[OS],[1]!tb_C101[DATA_ABERTURA]),0)</f>
        <v>45016.363530092596</v>
      </c>
      <c r="M386" s="7" t="str">
        <f>IFERROR(_xlfn.XLOOKUP(tb_C103[[#This Row],[OS]],[1]!tb_C101[OS],[1]!tb_C101[SITUACAO_OS]),0)</f>
        <v>F</v>
      </c>
      <c r="N386" t="str">
        <f>_xlfn.XLOOKUP(tb_C103[[#This Row],[OS]],[1]!tb_C101[OS],[1]!tb_C101[OFICINA])</f>
        <v>Terceiro</v>
      </c>
      <c r="O386" s="14">
        <f>tb_C103[[#This Row],[FIM]] - tb_C103[[#This Row],[INICIO]]</f>
        <v>4.1666666664241347E-2</v>
      </c>
    </row>
    <row r="387" spans="1:15" x14ac:dyDescent="0.25">
      <c r="A387" t="s">
        <v>1764</v>
      </c>
      <c r="B387">
        <v>278</v>
      </c>
      <c r="C387">
        <v>3</v>
      </c>
      <c r="D387" t="s">
        <v>8673</v>
      </c>
      <c r="E387" s="9">
        <v>45016.645833333336</v>
      </c>
      <c r="F387" s="9">
        <v>45016.6875</v>
      </c>
      <c r="G387">
        <v>112</v>
      </c>
      <c r="H387" t="s">
        <v>237</v>
      </c>
      <c r="I387" t="s">
        <v>184</v>
      </c>
      <c r="J387" t="s">
        <v>8671</v>
      </c>
      <c r="K387" s="9">
        <v>45138.745381944442</v>
      </c>
      <c r="L387" s="13">
        <f>IFERROR(_xlfn.XLOOKUP(tb_C103[[#This Row],[OS]],[1]!tb_C101[OS],[1]!tb_C101[DATA_ABERTURA]),0)</f>
        <v>45016.644976851851</v>
      </c>
      <c r="M387" s="7" t="str">
        <f>IFERROR(_xlfn.XLOOKUP(tb_C103[[#This Row],[OS]],[1]!tb_C101[OS],[1]!tb_C101[SITUACAO_OS]),0)</f>
        <v>F</v>
      </c>
      <c r="N387" t="str">
        <f>_xlfn.XLOOKUP(tb_C103[[#This Row],[OS]],[1]!tb_C101[OS],[1]!tb_C101[OFICINA])</f>
        <v>Mecanico</v>
      </c>
      <c r="O387" s="14">
        <f>tb_C103[[#This Row],[FIM]] - tb_C103[[#This Row],[INICIO]]</f>
        <v>4.1666666664241347E-2</v>
      </c>
    </row>
    <row r="388" spans="1:15" x14ac:dyDescent="0.25">
      <c r="A388" t="s">
        <v>8686</v>
      </c>
      <c r="B388">
        <v>279</v>
      </c>
      <c r="C388">
        <v>4</v>
      </c>
      <c r="D388" t="s">
        <v>8684</v>
      </c>
      <c r="E388" s="9">
        <v>45017.541666666664</v>
      </c>
      <c r="F388" s="9">
        <v>45017.597222222219</v>
      </c>
      <c r="G388">
        <v>113</v>
      </c>
      <c r="H388" t="s">
        <v>213</v>
      </c>
      <c r="I388" t="s">
        <v>184</v>
      </c>
      <c r="J388" t="s">
        <v>8678</v>
      </c>
      <c r="K388" s="9">
        <v>45054.707673611112</v>
      </c>
      <c r="L388" s="13">
        <f>IFERROR(_xlfn.XLOOKUP(tb_C103[[#This Row],[OS]],[1]!tb_C101[OS],[1]!tb_C101[DATA_ABERTURA]),0)</f>
        <v>45017.465740740743</v>
      </c>
      <c r="M388" s="7" t="str">
        <f>IFERROR(_xlfn.XLOOKUP(tb_C103[[#This Row],[OS]],[1]!tb_C101[OS],[1]!tb_C101[SITUACAO_OS]),0)</f>
        <v>F</v>
      </c>
      <c r="N388" t="str">
        <f>_xlfn.XLOOKUP(tb_C103[[#This Row],[OS]],[1]!tb_C101[OS],[1]!tb_C101[OFICINA])</f>
        <v>Terceiro</v>
      </c>
      <c r="O388" s="14">
        <f>tb_C103[[#This Row],[FIM]] - tb_C103[[#This Row],[INICIO]]</f>
        <v>5.5555555554747116E-2</v>
      </c>
    </row>
    <row r="389" spans="1:15" x14ac:dyDescent="0.25">
      <c r="A389" t="s">
        <v>2551</v>
      </c>
      <c r="B389">
        <v>279</v>
      </c>
      <c r="C389">
        <v>4</v>
      </c>
      <c r="D389" t="s">
        <v>8684</v>
      </c>
      <c r="E389" s="9">
        <v>45017.541666666664</v>
      </c>
      <c r="F389" s="9">
        <v>45017.597222222219</v>
      </c>
      <c r="G389">
        <v>113</v>
      </c>
      <c r="H389" t="s">
        <v>213</v>
      </c>
      <c r="I389" t="s">
        <v>184</v>
      </c>
      <c r="J389" t="s">
        <v>8678</v>
      </c>
      <c r="K389" s="9">
        <v>45054.707673611112</v>
      </c>
      <c r="L389" s="13">
        <f>IFERROR(_xlfn.XLOOKUP(tb_C103[[#This Row],[OS]],[1]!tb_C101[OS],[1]!tb_C101[DATA_ABERTURA]),0)</f>
        <v>45017.465740740743</v>
      </c>
      <c r="M389" s="7" t="str">
        <f>IFERROR(_xlfn.XLOOKUP(tb_C103[[#This Row],[OS]],[1]!tb_C101[OS],[1]!tb_C101[SITUACAO_OS]),0)</f>
        <v>F</v>
      </c>
      <c r="N389" t="str">
        <f>_xlfn.XLOOKUP(tb_C103[[#This Row],[OS]],[1]!tb_C101[OS],[1]!tb_C101[OFICINA])</f>
        <v>Terceiro</v>
      </c>
      <c r="O389" s="14">
        <f>tb_C103[[#This Row],[FIM]] - tb_C103[[#This Row],[INICIO]]</f>
        <v>5.5555555554747116E-2</v>
      </c>
    </row>
    <row r="390" spans="1:15" x14ac:dyDescent="0.25">
      <c r="A390" t="s">
        <v>8686</v>
      </c>
      <c r="B390">
        <v>279</v>
      </c>
      <c r="C390">
        <v>4</v>
      </c>
      <c r="D390" t="s">
        <v>8684</v>
      </c>
      <c r="E390" s="9">
        <v>45017.541666666664</v>
      </c>
      <c r="F390" s="9">
        <v>45017.597222222219</v>
      </c>
      <c r="G390">
        <v>113</v>
      </c>
      <c r="H390" t="s">
        <v>213</v>
      </c>
      <c r="I390" t="s">
        <v>184</v>
      </c>
      <c r="J390" t="s">
        <v>8678</v>
      </c>
      <c r="K390" s="9">
        <v>45054.707673611112</v>
      </c>
      <c r="L390" s="13">
        <f>IFERROR(_xlfn.XLOOKUP(tb_C103[[#This Row],[OS]],[1]!tb_C101[OS],[1]!tb_C101[DATA_ABERTURA]),0)</f>
        <v>45017.465740740743</v>
      </c>
      <c r="M390" s="7" t="str">
        <f>IFERROR(_xlfn.XLOOKUP(tb_C103[[#This Row],[OS]],[1]!tb_C101[OS],[1]!tb_C101[SITUACAO_OS]),0)</f>
        <v>F</v>
      </c>
      <c r="N390" t="str">
        <f>_xlfn.XLOOKUP(tb_C103[[#This Row],[OS]],[1]!tb_C101[OS],[1]!tb_C101[OFICINA])</f>
        <v>Terceiro</v>
      </c>
      <c r="O390" s="14">
        <f>tb_C103[[#This Row],[FIM]] - tb_C103[[#This Row],[INICIO]]</f>
        <v>5.5555555554747116E-2</v>
      </c>
    </row>
    <row r="391" spans="1:15" x14ac:dyDescent="0.25">
      <c r="A391" t="s">
        <v>2551</v>
      </c>
      <c r="B391">
        <v>279</v>
      </c>
      <c r="C391">
        <v>4</v>
      </c>
      <c r="D391" t="s">
        <v>8684</v>
      </c>
      <c r="E391" s="9">
        <v>45017.541666666664</v>
      </c>
      <c r="F391" s="9">
        <v>45017.597222222219</v>
      </c>
      <c r="G391">
        <v>113</v>
      </c>
      <c r="H391" t="s">
        <v>213</v>
      </c>
      <c r="I391" t="s">
        <v>184</v>
      </c>
      <c r="J391" t="s">
        <v>8678</v>
      </c>
      <c r="K391" s="9">
        <v>45054.707673611112</v>
      </c>
      <c r="L391" s="13">
        <f>IFERROR(_xlfn.XLOOKUP(tb_C103[[#This Row],[OS]],[1]!tb_C101[OS],[1]!tb_C101[DATA_ABERTURA]),0)</f>
        <v>45017.465740740743</v>
      </c>
      <c r="M391" s="7" t="str">
        <f>IFERROR(_xlfn.XLOOKUP(tb_C103[[#This Row],[OS]],[1]!tb_C101[OS],[1]!tb_C101[SITUACAO_OS]),0)</f>
        <v>F</v>
      </c>
      <c r="N391" t="str">
        <f>_xlfn.XLOOKUP(tb_C103[[#This Row],[OS]],[1]!tb_C101[OS],[1]!tb_C101[OFICINA])</f>
        <v>Terceiro</v>
      </c>
      <c r="O391" s="14">
        <f>tb_C103[[#This Row],[FIM]] - tb_C103[[#This Row],[INICIO]]</f>
        <v>5.5555555554747116E-2</v>
      </c>
    </row>
    <row r="392" spans="1:15" x14ac:dyDescent="0.25">
      <c r="A392" t="s">
        <v>1764</v>
      </c>
      <c r="B392">
        <v>280</v>
      </c>
      <c r="C392">
        <v>3</v>
      </c>
      <c r="D392" t="s">
        <v>8673</v>
      </c>
      <c r="E392" s="9">
        <v>45019.3125</v>
      </c>
      <c r="F392" s="9">
        <v>45019.354166666664</v>
      </c>
      <c r="G392">
        <v>112</v>
      </c>
      <c r="H392" t="s">
        <v>237</v>
      </c>
      <c r="I392" t="s">
        <v>184</v>
      </c>
      <c r="J392" t="s">
        <v>8674</v>
      </c>
      <c r="K392" s="9">
        <v>45019.72152777778</v>
      </c>
      <c r="L392" s="13">
        <f>IFERROR(_xlfn.XLOOKUP(tb_C103[[#This Row],[OS]],[1]!tb_C101[OS],[1]!tb_C101[DATA_ABERTURA]),0)</f>
        <v>45018.9140625</v>
      </c>
      <c r="M392" s="7" t="str">
        <f>IFERROR(_xlfn.XLOOKUP(tb_C103[[#This Row],[OS]],[1]!tb_C101[OS],[1]!tb_C101[SITUACAO_OS]),0)</f>
        <v>F</v>
      </c>
      <c r="N392" t="str">
        <f>_xlfn.XLOOKUP(tb_C103[[#This Row],[OS]],[1]!tb_C101[OS],[1]!tb_C101[OFICINA])</f>
        <v>Eletrico</v>
      </c>
      <c r="O392" s="14">
        <f>tb_C103[[#This Row],[FIM]] - tb_C103[[#This Row],[INICIO]]</f>
        <v>4.1666666664241347E-2</v>
      </c>
    </row>
    <row r="393" spans="1:15" x14ac:dyDescent="0.25">
      <c r="A393" t="s">
        <v>4080</v>
      </c>
      <c r="B393">
        <v>280</v>
      </c>
      <c r="C393">
        <v>3</v>
      </c>
      <c r="D393" t="s">
        <v>8673</v>
      </c>
      <c r="E393" s="9">
        <v>45019.3125</v>
      </c>
      <c r="F393" s="9">
        <v>45019.354166666664</v>
      </c>
      <c r="G393">
        <v>112</v>
      </c>
      <c r="H393" t="s">
        <v>237</v>
      </c>
      <c r="I393" t="s">
        <v>184</v>
      </c>
      <c r="J393" t="s">
        <v>8674</v>
      </c>
      <c r="K393" s="9">
        <v>45019.72152777778</v>
      </c>
      <c r="L393" s="13">
        <f>IFERROR(_xlfn.XLOOKUP(tb_C103[[#This Row],[OS]],[1]!tb_C101[OS],[1]!tb_C101[DATA_ABERTURA]),0)</f>
        <v>45018.9140625</v>
      </c>
      <c r="M393" s="7" t="str">
        <f>IFERROR(_xlfn.XLOOKUP(tb_C103[[#This Row],[OS]],[1]!tb_C101[OS],[1]!tb_C101[SITUACAO_OS]),0)</f>
        <v>F</v>
      </c>
      <c r="N393" t="str">
        <f>_xlfn.XLOOKUP(tb_C103[[#This Row],[OS]],[1]!tb_C101[OS],[1]!tb_C101[OFICINA])</f>
        <v>Eletrico</v>
      </c>
      <c r="O393" s="14">
        <f>tb_C103[[#This Row],[FIM]] - tb_C103[[#This Row],[INICIO]]</f>
        <v>4.1666666664241347E-2</v>
      </c>
    </row>
    <row r="394" spans="1:15" x14ac:dyDescent="0.25">
      <c r="A394" t="s">
        <v>8686</v>
      </c>
      <c r="B394">
        <v>281</v>
      </c>
      <c r="C394">
        <v>3</v>
      </c>
      <c r="D394" t="s">
        <v>8673</v>
      </c>
      <c r="E394" s="9">
        <v>45019.333333333336</v>
      </c>
      <c r="F394" s="9">
        <v>45019.416666666664</v>
      </c>
      <c r="G394">
        <v>108</v>
      </c>
      <c r="H394" t="s">
        <v>317</v>
      </c>
      <c r="I394" t="s">
        <v>184</v>
      </c>
      <c r="J394" t="s">
        <v>8671</v>
      </c>
      <c r="K394" s="9">
        <v>45118.633009259262</v>
      </c>
      <c r="L394" s="13">
        <f>IFERROR(_xlfn.XLOOKUP(tb_C103[[#This Row],[OS]],[1]!tb_C101[OS],[1]!tb_C101[DATA_ABERTURA]),0)</f>
        <v>45019.300902777781</v>
      </c>
      <c r="M394" s="7" t="str">
        <f>IFERROR(_xlfn.XLOOKUP(tb_C103[[#This Row],[OS]],[1]!tb_C101[OS],[1]!tb_C101[SITUACAO_OS]),0)</f>
        <v>F</v>
      </c>
      <c r="N394" t="str">
        <f>_xlfn.XLOOKUP(tb_C103[[#This Row],[OS]],[1]!tb_C101[OS],[1]!tb_C101[OFICINA])</f>
        <v>Mecanico</v>
      </c>
      <c r="O394" s="14">
        <f>tb_C103[[#This Row],[FIM]] - tb_C103[[#This Row],[INICIO]]</f>
        <v>8.3333333328482695E-2</v>
      </c>
    </row>
    <row r="395" spans="1:15" x14ac:dyDescent="0.25">
      <c r="A395" t="s">
        <v>2551</v>
      </c>
      <c r="B395">
        <v>281</v>
      </c>
      <c r="C395">
        <v>3</v>
      </c>
      <c r="D395" t="s">
        <v>8673</v>
      </c>
      <c r="E395" s="9">
        <v>45019.333333333336</v>
      </c>
      <c r="F395" s="9">
        <v>45019.416666666664</v>
      </c>
      <c r="G395">
        <v>108</v>
      </c>
      <c r="H395" t="s">
        <v>317</v>
      </c>
      <c r="I395" t="s">
        <v>184</v>
      </c>
      <c r="J395" t="s">
        <v>8671</v>
      </c>
      <c r="K395" s="9">
        <v>45118.633009259262</v>
      </c>
      <c r="L395" s="13">
        <f>IFERROR(_xlfn.XLOOKUP(tb_C103[[#This Row],[OS]],[1]!tb_C101[OS],[1]!tb_C101[DATA_ABERTURA]),0)</f>
        <v>45019.300902777781</v>
      </c>
      <c r="M395" s="7" t="str">
        <f>IFERROR(_xlfn.XLOOKUP(tb_C103[[#This Row],[OS]],[1]!tb_C101[OS],[1]!tb_C101[SITUACAO_OS]),0)</f>
        <v>F</v>
      </c>
      <c r="N395" t="str">
        <f>_xlfn.XLOOKUP(tb_C103[[#This Row],[OS]],[1]!tb_C101[OS],[1]!tb_C101[OFICINA])</f>
        <v>Mecanico</v>
      </c>
      <c r="O395" s="14">
        <f>tb_C103[[#This Row],[FIM]] - tb_C103[[#This Row],[INICIO]]</f>
        <v>8.3333333328482695E-2</v>
      </c>
    </row>
    <row r="396" spans="1:15" x14ac:dyDescent="0.25">
      <c r="B396">
        <v>281</v>
      </c>
      <c r="C396">
        <v>3</v>
      </c>
      <c r="D396" t="s">
        <v>8673</v>
      </c>
      <c r="E396" s="9">
        <v>45019.333333333336</v>
      </c>
      <c r="F396" s="9">
        <v>45019.416666666664</v>
      </c>
      <c r="G396">
        <v>108</v>
      </c>
      <c r="H396" t="s">
        <v>317</v>
      </c>
      <c r="I396" t="s">
        <v>184</v>
      </c>
      <c r="J396" t="s">
        <v>8671</v>
      </c>
      <c r="K396" s="9">
        <v>45118.633009259262</v>
      </c>
      <c r="L396" s="13">
        <f>IFERROR(_xlfn.XLOOKUP(tb_C103[[#This Row],[OS]],[1]!tb_C101[OS],[1]!tb_C101[DATA_ABERTURA]),0)</f>
        <v>45019.300902777781</v>
      </c>
      <c r="M396" s="7" t="str">
        <f>IFERROR(_xlfn.XLOOKUP(tb_C103[[#This Row],[OS]],[1]!tb_C101[OS],[1]!tb_C101[SITUACAO_OS]),0)</f>
        <v>F</v>
      </c>
      <c r="N396" t="str">
        <f>_xlfn.XLOOKUP(tb_C103[[#This Row],[OS]],[1]!tb_C101[OS],[1]!tb_C101[OFICINA])</f>
        <v>Mecanico</v>
      </c>
      <c r="O396" s="14">
        <f>tb_C103[[#This Row],[FIM]] - tb_C103[[#This Row],[INICIO]]</f>
        <v>8.3333333328482695E-2</v>
      </c>
    </row>
    <row r="397" spans="1:15" x14ac:dyDescent="0.25">
      <c r="A397" t="s">
        <v>8686</v>
      </c>
      <c r="B397">
        <v>281</v>
      </c>
      <c r="C397">
        <v>3</v>
      </c>
      <c r="D397" t="s">
        <v>8673</v>
      </c>
      <c r="E397" s="9">
        <v>45019.333333333336</v>
      </c>
      <c r="F397" s="9">
        <v>45019.416666666664</v>
      </c>
      <c r="G397">
        <v>108</v>
      </c>
      <c r="H397" t="s">
        <v>317</v>
      </c>
      <c r="I397" t="s">
        <v>184</v>
      </c>
      <c r="J397" t="s">
        <v>8671</v>
      </c>
      <c r="K397" s="9">
        <v>45118.633009259262</v>
      </c>
      <c r="L397" s="13">
        <f>IFERROR(_xlfn.XLOOKUP(tb_C103[[#This Row],[OS]],[1]!tb_C101[OS],[1]!tb_C101[DATA_ABERTURA]),0)</f>
        <v>45019.300902777781</v>
      </c>
      <c r="M397" s="7" t="str">
        <f>IFERROR(_xlfn.XLOOKUP(tb_C103[[#This Row],[OS]],[1]!tb_C101[OS],[1]!tb_C101[SITUACAO_OS]),0)</f>
        <v>F</v>
      </c>
      <c r="N397" t="str">
        <f>_xlfn.XLOOKUP(tb_C103[[#This Row],[OS]],[1]!tb_C101[OS],[1]!tb_C101[OFICINA])</f>
        <v>Mecanico</v>
      </c>
      <c r="O397" s="14">
        <f>tb_C103[[#This Row],[FIM]] - tb_C103[[#This Row],[INICIO]]</f>
        <v>8.3333333328482695E-2</v>
      </c>
    </row>
    <row r="398" spans="1:15" x14ac:dyDescent="0.25">
      <c r="A398" t="s">
        <v>2551</v>
      </c>
      <c r="B398">
        <v>281</v>
      </c>
      <c r="C398">
        <v>3</v>
      </c>
      <c r="D398" t="s">
        <v>8673</v>
      </c>
      <c r="E398" s="9">
        <v>45019.333333333336</v>
      </c>
      <c r="F398" s="9">
        <v>45019.416666666664</v>
      </c>
      <c r="G398">
        <v>108</v>
      </c>
      <c r="H398" t="s">
        <v>317</v>
      </c>
      <c r="I398" t="s">
        <v>184</v>
      </c>
      <c r="J398" t="s">
        <v>8671</v>
      </c>
      <c r="K398" s="9">
        <v>45118.633009259262</v>
      </c>
      <c r="L398" s="13">
        <f>IFERROR(_xlfn.XLOOKUP(tb_C103[[#This Row],[OS]],[1]!tb_C101[OS],[1]!tb_C101[DATA_ABERTURA]),0)</f>
        <v>45019.300902777781</v>
      </c>
      <c r="M398" s="7" t="str">
        <f>IFERROR(_xlfn.XLOOKUP(tb_C103[[#This Row],[OS]],[1]!tb_C101[OS],[1]!tb_C101[SITUACAO_OS]),0)</f>
        <v>F</v>
      </c>
      <c r="N398" t="str">
        <f>_xlfn.XLOOKUP(tb_C103[[#This Row],[OS]],[1]!tb_C101[OS],[1]!tb_C101[OFICINA])</f>
        <v>Mecanico</v>
      </c>
      <c r="O398" s="14">
        <f>tb_C103[[#This Row],[FIM]] - tb_C103[[#This Row],[INICIO]]</f>
        <v>8.3333333328482695E-2</v>
      </c>
    </row>
    <row r="399" spans="1:15" x14ac:dyDescent="0.25">
      <c r="B399">
        <v>281</v>
      </c>
      <c r="C399">
        <v>3</v>
      </c>
      <c r="D399" t="s">
        <v>8673</v>
      </c>
      <c r="E399" s="9">
        <v>45019.333333333336</v>
      </c>
      <c r="F399" s="9">
        <v>45019.416666666664</v>
      </c>
      <c r="G399">
        <v>108</v>
      </c>
      <c r="H399" t="s">
        <v>317</v>
      </c>
      <c r="I399" t="s">
        <v>184</v>
      </c>
      <c r="J399" t="s">
        <v>8671</v>
      </c>
      <c r="K399" s="9">
        <v>45118.633009259262</v>
      </c>
      <c r="L399" s="13">
        <f>IFERROR(_xlfn.XLOOKUP(tb_C103[[#This Row],[OS]],[1]!tb_C101[OS],[1]!tb_C101[DATA_ABERTURA]),0)</f>
        <v>45019.300902777781</v>
      </c>
      <c r="M399" s="7" t="str">
        <f>IFERROR(_xlfn.XLOOKUP(tb_C103[[#This Row],[OS]],[1]!tb_C101[OS],[1]!tb_C101[SITUACAO_OS]),0)</f>
        <v>F</v>
      </c>
      <c r="N399" t="str">
        <f>_xlfn.XLOOKUP(tb_C103[[#This Row],[OS]],[1]!tb_C101[OS],[1]!tb_C101[OFICINA])</f>
        <v>Mecanico</v>
      </c>
      <c r="O399" s="14">
        <f>tb_C103[[#This Row],[FIM]] - tb_C103[[#This Row],[INICIO]]</f>
        <v>8.3333333328482695E-2</v>
      </c>
    </row>
    <row r="400" spans="1:15" x14ac:dyDescent="0.25">
      <c r="A400" t="s">
        <v>8689</v>
      </c>
      <c r="B400">
        <v>282</v>
      </c>
      <c r="C400">
        <v>4</v>
      </c>
      <c r="D400" t="s">
        <v>8684</v>
      </c>
      <c r="E400" s="9">
        <v>45019.395833333336</v>
      </c>
      <c r="F400" s="9">
        <v>45019.402777777781</v>
      </c>
      <c r="I400" t="s">
        <v>715</v>
      </c>
      <c r="J400" t="s">
        <v>8674</v>
      </c>
      <c r="K400" s="9">
        <v>45132.732627314814</v>
      </c>
      <c r="L400" s="13">
        <f>IFERROR(_xlfn.XLOOKUP(tb_C103[[#This Row],[OS]],[1]!tb_C101[OS],[1]!tb_C101[DATA_ABERTURA]),0)</f>
        <v>45019.645601851851</v>
      </c>
      <c r="M400" s="7" t="str">
        <f>IFERROR(_xlfn.XLOOKUP(tb_C103[[#This Row],[OS]],[1]!tb_C101[OS],[1]!tb_C101[SITUACAO_OS]),0)</f>
        <v>F</v>
      </c>
      <c r="N400" t="str">
        <f>_xlfn.XLOOKUP(tb_C103[[#This Row],[OS]],[1]!tb_C101[OS],[1]!tb_C101[OFICINA])</f>
        <v>Eletrico</v>
      </c>
      <c r="O400" s="14">
        <f>tb_C103[[#This Row],[FIM]] - tb_C103[[#This Row],[INICIO]]</f>
        <v>6.9444444452528842E-3</v>
      </c>
    </row>
    <row r="401" spans="1:15" x14ac:dyDescent="0.25">
      <c r="A401" t="s">
        <v>4080</v>
      </c>
      <c r="B401">
        <v>282</v>
      </c>
      <c r="C401">
        <v>4</v>
      </c>
      <c r="D401" t="s">
        <v>8684</v>
      </c>
      <c r="E401" s="9">
        <v>45019.395833333336</v>
      </c>
      <c r="F401" s="9">
        <v>45019.402777777781</v>
      </c>
      <c r="I401" t="s">
        <v>715</v>
      </c>
      <c r="J401" t="s">
        <v>8674</v>
      </c>
      <c r="K401" s="9">
        <v>45132.732627314814</v>
      </c>
      <c r="L401" s="13">
        <f>IFERROR(_xlfn.XLOOKUP(tb_C103[[#This Row],[OS]],[1]!tb_C101[OS],[1]!tb_C101[DATA_ABERTURA]),0)</f>
        <v>45019.645601851851</v>
      </c>
      <c r="M401" s="7" t="str">
        <f>IFERROR(_xlfn.XLOOKUP(tb_C103[[#This Row],[OS]],[1]!tb_C101[OS],[1]!tb_C101[SITUACAO_OS]),0)</f>
        <v>F</v>
      </c>
      <c r="N401" t="str">
        <f>_xlfn.XLOOKUP(tb_C103[[#This Row],[OS]],[1]!tb_C101[OS],[1]!tb_C101[OFICINA])</f>
        <v>Eletrico</v>
      </c>
      <c r="O401" s="14">
        <f>tb_C103[[#This Row],[FIM]] - tb_C103[[#This Row],[INICIO]]</f>
        <v>6.9444444452528842E-3</v>
      </c>
    </row>
    <row r="402" spans="1:15" x14ac:dyDescent="0.25">
      <c r="A402" t="s">
        <v>8689</v>
      </c>
      <c r="B402">
        <v>282</v>
      </c>
      <c r="C402">
        <v>4</v>
      </c>
      <c r="D402" t="s">
        <v>8684</v>
      </c>
      <c r="E402" s="9">
        <v>45019.395833333336</v>
      </c>
      <c r="F402" s="9">
        <v>45019.402777777781</v>
      </c>
      <c r="I402" t="s">
        <v>715</v>
      </c>
      <c r="J402" t="s">
        <v>8674</v>
      </c>
      <c r="K402" s="9">
        <v>45132.732627314814</v>
      </c>
      <c r="L402" s="13">
        <f>IFERROR(_xlfn.XLOOKUP(tb_C103[[#This Row],[OS]],[1]!tb_C101[OS],[1]!tb_C101[DATA_ABERTURA]),0)</f>
        <v>45019.645601851851</v>
      </c>
      <c r="M402" s="7" t="str">
        <f>IFERROR(_xlfn.XLOOKUP(tb_C103[[#This Row],[OS]],[1]!tb_C101[OS],[1]!tb_C101[SITUACAO_OS]),0)</f>
        <v>F</v>
      </c>
      <c r="N402" t="str">
        <f>_xlfn.XLOOKUP(tb_C103[[#This Row],[OS]],[1]!tb_C101[OS],[1]!tb_C101[OFICINA])</f>
        <v>Eletrico</v>
      </c>
      <c r="O402" s="14">
        <f>tb_C103[[#This Row],[FIM]] - tb_C103[[#This Row],[INICIO]]</f>
        <v>6.9444444452528842E-3</v>
      </c>
    </row>
    <row r="403" spans="1:15" x14ac:dyDescent="0.25">
      <c r="A403" t="s">
        <v>4080</v>
      </c>
      <c r="B403">
        <v>282</v>
      </c>
      <c r="C403">
        <v>4</v>
      </c>
      <c r="D403" t="s">
        <v>8684</v>
      </c>
      <c r="E403" s="9">
        <v>45019.395833333336</v>
      </c>
      <c r="F403" s="9">
        <v>45019.402777777781</v>
      </c>
      <c r="I403" t="s">
        <v>715</v>
      </c>
      <c r="J403" t="s">
        <v>8674</v>
      </c>
      <c r="K403" s="9">
        <v>45132.732627314814</v>
      </c>
      <c r="L403" s="13">
        <f>IFERROR(_xlfn.XLOOKUP(tb_C103[[#This Row],[OS]],[1]!tb_C101[OS],[1]!tb_C101[DATA_ABERTURA]),0)</f>
        <v>45019.645601851851</v>
      </c>
      <c r="M403" s="7" t="str">
        <f>IFERROR(_xlfn.XLOOKUP(tb_C103[[#This Row],[OS]],[1]!tb_C101[OS],[1]!tb_C101[SITUACAO_OS]),0)</f>
        <v>F</v>
      </c>
      <c r="N403" t="str">
        <f>_xlfn.XLOOKUP(tb_C103[[#This Row],[OS]],[1]!tb_C101[OS],[1]!tb_C101[OFICINA])</f>
        <v>Eletrico</v>
      </c>
      <c r="O403" s="14">
        <f>tb_C103[[#This Row],[FIM]] - tb_C103[[#This Row],[INICIO]]</f>
        <v>6.9444444452528842E-3</v>
      </c>
    </row>
    <row r="404" spans="1:15" x14ac:dyDescent="0.25">
      <c r="A404" t="s">
        <v>4080</v>
      </c>
      <c r="B404">
        <v>283</v>
      </c>
      <c r="C404">
        <v>4</v>
      </c>
      <c r="D404" t="s">
        <v>8684</v>
      </c>
      <c r="E404" s="9">
        <v>45021.583333333336</v>
      </c>
      <c r="F404" s="9">
        <v>45021.604166666664</v>
      </c>
      <c r="I404" t="s">
        <v>249</v>
      </c>
      <c r="J404" t="s">
        <v>8678</v>
      </c>
      <c r="K404" s="9">
        <v>45030.333611111113</v>
      </c>
      <c r="L404" s="13">
        <f>IFERROR(_xlfn.XLOOKUP(tb_C103[[#This Row],[OS]],[1]!tb_C101[OS],[1]!tb_C101[DATA_ABERTURA]),0)</f>
        <v>45020.408460648148</v>
      </c>
      <c r="M404" s="7" t="str">
        <f>IFERROR(_xlfn.XLOOKUP(tb_C103[[#This Row],[OS]],[1]!tb_C101[OS],[1]!tb_C101[SITUACAO_OS]),0)</f>
        <v>F</v>
      </c>
      <c r="N404" t="str">
        <f>_xlfn.XLOOKUP(tb_C103[[#This Row],[OS]],[1]!tb_C101[OS],[1]!tb_C101[OFICINA])</f>
        <v>Terceiro</v>
      </c>
      <c r="O404" s="14">
        <f>tb_C103[[#This Row],[FIM]] - tb_C103[[#This Row],[INICIO]]</f>
        <v>2.0833333328482695E-2</v>
      </c>
    </row>
    <row r="405" spans="1:15" x14ac:dyDescent="0.25">
      <c r="A405" t="s">
        <v>1764</v>
      </c>
      <c r="B405">
        <v>284</v>
      </c>
      <c r="C405">
        <v>3</v>
      </c>
      <c r="D405" t="s">
        <v>8673</v>
      </c>
      <c r="E405" s="9">
        <v>45020.666666666664</v>
      </c>
      <c r="F405" s="9">
        <v>45020.697916666664</v>
      </c>
      <c r="G405">
        <v>204</v>
      </c>
      <c r="H405" t="s">
        <v>282</v>
      </c>
      <c r="I405" t="s">
        <v>175</v>
      </c>
      <c r="J405" t="s">
        <v>8674</v>
      </c>
      <c r="K405" s="9">
        <v>45030.243877314817</v>
      </c>
      <c r="L405" s="13">
        <f>IFERROR(_xlfn.XLOOKUP(tb_C103[[#This Row],[OS]],[1]!tb_C101[OS],[1]!tb_C101[DATA_ABERTURA]),0)</f>
        <v>45020.646597222221</v>
      </c>
      <c r="M405" s="7" t="str">
        <f>IFERROR(_xlfn.XLOOKUP(tb_C103[[#This Row],[OS]],[1]!tb_C101[OS],[1]!tb_C101[SITUACAO_OS]),0)</f>
        <v>F</v>
      </c>
      <c r="N405" t="str">
        <f>_xlfn.XLOOKUP(tb_C103[[#This Row],[OS]],[1]!tb_C101[OS],[1]!tb_C101[OFICINA])</f>
        <v>Eletrico</v>
      </c>
      <c r="O405" s="14">
        <f>tb_C103[[#This Row],[FIM]] - tb_C103[[#This Row],[INICIO]]</f>
        <v>3.125E-2</v>
      </c>
    </row>
    <row r="406" spans="1:15" x14ac:dyDescent="0.25">
      <c r="A406" t="s">
        <v>4080</v>
      </c>
      <c r="B406">
        <v>284</v>
      </c>
      <c r="C406">
        <v>3</v>
      </c>
      <c r="D406" t="s">
        <v>8673</v>
      </c>
      <c r="E406" s="9">
        <v>45020.666666666664</v>
      </c>
      <c r="F406" s="9">
        <v>45020.697916666664</v>
      </c>
      <c r="G406">
        <v>204</v>
      </c>
      <c r="H406" t="s">
        <v>282</v>
      </c>
      <c r="I406" t="s">
        <v>175</v>
      </c>
      <c r="J406" t="s">
        <v>8674</v>
      </c>
      <c r="K406" s="9">
        <v>45030.243877314817</v>
      </c>
      <c r="L406" s="13">
        <f>IFERROR(_xlfn.XLOOKUP(tb_C103[[#This Row],[OS]],[1]!tb_C101[OS],[1]!tb_C101[DATA_ABERTURA]),0)</f>
        <v>45020.646597222221</v>
      </c>
      <c r="M406" s="7" t="str">
        <f>IFERROR(_xlfn.XLOOKUP(tb_C103[[#This Row],[OS]],[1]!tb_C101[OS],[1]!tb_C101[SITUACAO_OS]),0)</f>
        <v>F</v>
      </c>
      <c r="N406" t="str">
        <f>_xlfn.XLOOKUP(tb_C103[[#This Row],[OS]],[1]!tb_C101[OS],[1]!tb_C101[OFICINA])</f>
        <v>Eletrico</v>
      </c>
      <c r="O406" s="14">
        <f>tb_C103[[#This Row],[FIM]] - tb_C103[[#This Row],[INICIO]]</f>
        <v>3.125E-2</v>
      </c>
    </row>
    <row r="407" spans="1:15" x14ac:dyDescent="0.25">
      <c r="A407" t="s">
        <v>8680</v>
      </c>
      <c r="B407">
        <v>285</v>
      </c>
      <c r="C407">
        <v>3</v>
      </c>
      <c r="D407" t="s">
        <v>8673</v>
      </c>
      <c r="E407" s="9">
        <v>45020.70208333333</v>
      </c>
      <c r="F407" s="9">
        <v>45020.715277777781</v>
      </c>
      <c r="G407">
        <v>117</v>
      </c>
      <c r="H407" t="s">
        <v>354</v>
      </c>
      <c r="I407" t="s">
        <v>184</v>
      </c>
      <c r="J407" t="s">
        <v>8671</v>
      </c>
      <c r="K407" s="9">
        <v>45030.351759259262</v>
      </c>
      <c r="L407" s="13">
        <f>IFERROR(_xlfn.XLOOKUP(tb_C103[[#This Row],[OS]],[1]!tb_C101[OS],[1]!tb_C101[DATA_ABERTURA]),0)</f>
        <v>45020.702222222222</v>
      </c>
      <c r="M407" s="7" t="str">
        <f>IFERROR(_xlfn.XLOOKUP(tb_C103[[#This Row],[OS]],[1]!tb_C101[OS],[1]!tb_C101[SITUACAO_OS]),0)</f>
        <v>F</v>
      </c>
      <c r="N407" t="str">
        <f>_xlfn.XLOOKUP(tb_C103[[#This Row],[OS]],[1]!tb_C101[OS],[1]!tb_C101[OFICINA])</f>
        <v>Mecanico</v>
      </c>
      <c r="O407" s="14">
        <f>tb_C103[[#This Row],[FIM]] - tb_C103[[#This Row],[INICIO]]</f>
        <v>1.319444445107365E-2</v>
      </c>
    </row>
    <row r="408" spans="1:15" x14ac:dyDescent="0.25">
      <c r="A408" t="s">
        <v>8689</v>
      </c>
      <c r="B408">
        <v>286</v>
      </c>
      <c r="C408">
        <v>3</v>
      </c>
      <c r="D408" t="s">
        <v>8673</v>
      </c>
      <c r="E408" s="9">
        <v>45021.284722222219</v>
      </c>
      <c r="F408" s="9">
        <v>45021.298611111109</v>
      </c>
      <c r="G408">
        <v>113</v>
      </c>
      <c r="H408" t="s">
        <v>213</v>
      </c>
      <c r="I408" t="s">
        <v>184</v>
      </c>
      <c r="J408" t="s">
        <v>8674</v>
      </c>
      <c r="K408" s="9">
        <v>45030.238321759258</v>
      </c>
      <c r="L408" s="13">
        <f>IFERROR(_xlfn.XLOOKUP(tb_C103[[#This Row],[OS]],[1]!tb_C101[OS],[1]!tb_C101[DATA_ABERTURA]),0)</f>
        <v>45021.288726851853</v>
      </c>
      <c r="M408" s="7" t="str">
        <f>IFERROR(_xlfn.XLOOKUP(tb_C103[[#This Row],[OS]],[1]!tb_C101[OS],[1]!tb_C101[SITUACAO_OS]),0)</f>
        <v>F</v>
      </c>
      <c r="N408" t="str">
        <f>_xlfn.XLOOKUP(tb_C103[[#This Row],[OS]],[1]!tb_C101[OS],[1]!tb_C101[OFICINA])</f>
        <v>Eletrico</v>
      </c>
      <c r="O408" s="14">
        <f>tb_C103[[#This Row],[FIM]] - tb_C103[[#This Row],[INICIO]]</f>
        <v>1.3888888890505768E-2</v>
      </c>
    </row>
    <row r="409" spans="1:15" x14ac:dyDescent="0.25">
      <c r="A409" t="s">
        <v>8686</v>
      </c>
      <c r="B409">
        <v>287</v>
      </c>
      <c r="C409">
        <v>3</v>
      </c>
      <c r="D409" t="s">
        <v>8673</v>
      </c>
      <c r="E409" s="9">
        <v>45021.354166666664</v>
      </c>
      <c r="F409" s="9">
        <v>45021.402777777781</v>
      </c>
      <c r="G409">
        <v>117</v>
      </c>
      <c r="H409" t="s">
        <v>354</v>
      </c>
      <c r="I409" t="s">
        <v>184</v>
      </c>
      <c r="J409" t="s">
        <v>8678</v>
      </c>
      <c r="K409" s="9">
        <v>45138.742442129631</v>
      </c>
      <c r="L409" s="13">
        <f>IFERROR(_xlfn.XLOOKUP(tb_C103[[#This Row],[OS]],[1]!tb_C101[OS],[1]!tb_C101[DATA_ABERTURA]),0)</f>
        <v>45021.314918981479</v>
      </c>
      <c r="M409" s="7" t="str">
        <f>IFERROR(_xlfn.XLOOKUP(tb_C103[[#This Row],[OS]],[1]!tb_C101[OS],[1]!tb_C101[SITUACAO_OS]),0)</f>
        <v>F</v>
      </c>
      <c r="N409" t="str">
        <f>_xlfn.XLOOKUP(tb_C103[[#This Row],[OS]],[1]!tb_C101[OS],[1]!tb_C101[OFICINA])</f>
        <v>Terceiro</v>
      </c>
      <c r="O409" s="14">
        <f>tb_C103[[#This Row],[FIM]] - tb_C103[[#This Row],[INICIO]]</f>
        <v>4.8611111116770189E-2</v>
      </c>
    </row>
    <row r="410" spans="1:15" x14ac:dyDescent="0.25">
      <c r="A410" t="s">
        <v>2551</v>
      </c>
      <c r="B410">
        <v>287</v>
      </c>
      <c r="C410">
        <v>3</v>
      </c>
      <c r="D410" t="s">
        <v>8673</v>
      </c>
      <c r="E410" s="9">
        <v>45021.354166666664</v>
      </c>
      <c r="F410" s="9">
        <v>45021.402777777781</v>
      </c>
      <c r="G410">
        <v>117</v>
      </c>
      <c r="H410" t="s">
        <v>354</v>
      </c>
      <c r="I410" t="s">
        <v>184</v>
      </c>
      <c r="J410" t="s">
        <v>8678</v>
      </c>
      <c r="K410" s="9">
        <v>45138.742442129631</v>
      </c>
      <c r="L410" s="13">
        <f>IFERROR(_xlfn.XLOOKUP(tb_C103[[#This Row],[OS]],[1]!tb_C101[OS],[1]!tb_C101[DATA_ABERTURA]),0)</f>
        <v>45021.314918981479</v>
      </c>
      <c r="M410" s="7" t="str">
        <f>IFERROR(_xlfn.XLOOKUP(tb_C103[[#This Row],[OS]],[1]!tb_C101[OS],[1]!tb_C101[SITUACAO_OS]),0)</f>
        <v>F</v>
      </c>
      <c r="N410" t="str">
        <f>_xlfn.XLOOKUP(tb_C103[[#This Row],[OS]],[1]!tb_C101[OS],[1]!tb_C101[OFICINA])</f>
        <v>Terceiro</v>
      </c>
      <c r="O410" s="14">
        <f>tb_C103[[#This Row],[FIM]] - tb_C103[[#This Row],[INICIO]]</f>
        <v>4.8611111116770189E-2</v>
      </c>
    </row>
    <row r="411" spans="1:15" x14ac:dyDescent="0.25">
      <c r="A411" t="s">
        <v>8686</v>
      </c>
      <c r="B411">
        <v>287</v>
      </c>
      <c r="C411">
        <v>3</v>
      </c>
      <c r="D411" t="s">
        <v>8673</v>
      </c>
      <c r="E411" s="9">
        <v>45021.354166666664</v>
      </c>
      <c r="F411" s="9">
        <v>45021.402777777781</v>
      </c>
      <c r="G411">
        <v>117</v>
      </c>
      <c r="H411" t="s">
        <v>354</v>
      </c>
      <c r="I411" t="s">
        <v>184</v>
      </c>
      <c r="J411" t="s">
        <v>8678</v>
      </c>
      <c r="K411" s="9">
        <v>45138.742442129631</v>
      </c>
      <c r="L411" s="13">
        <f>IFERROR(_xlfn.XLOOKUP(tb_C103[[#This Row],[OS]],[1]!tb_C101[OS],[1]!tb_C101[DATA_ABERTURA]),0)</f>
        <v>45021.314918981479</v>
      </c>
      <c r="M411" s="7" t="str">
        <f>IFERROR(_xlfn.XLOOKUP(tb_C103[[#This Row],[OS]],[1]!tb_C101[OS],[1]!tb_C101[SITUACAO_OS]),0)</f>
        <v>F</v>
      </c>
      <c r="N411" t="str">
        <f>_xlfn.XLOOKUP(tb_C103[[#This Row],[OS]],[1]!tb_C101[OS],[1]!tb_C101[OFICINA])</f>
        <v>Terceiro</v>
      </c>
      <c r="O411" s="14">
        <f>tb_C103[[#This Row],[FIM]] - tb_C103[[#This Row],[INICIO]]</f>
        <v>4.8611111116770189E-2</v>
      </c>
    </row>
    <row r="412" spans="1:15" x14ac:dyDescent="0.25">
      <c r="A412" t="s">
        <v>2551</v>
      </c>
      <c r="B412">
        <v>287</v>
      </c>
      <c r="C412">
        <v>3</v>
      </c>
      <c r="D412" t="s">
        <v>8673</v>
      </c>
      <c r="E412" s="9">
        <v>45021.354166666664</v>
      </c>
      <c r="F412" s="9">
        <v>45021.402777777781</v>
      </c>
      <c r="G412">
        <v>117</v>
      </c>
      <c r="H412" t="s">
        <v>354</v>
      </c>
      <c r="I412" t="s">
        <v>184</v>
      </c>
      <c r="J412" t="s">
        <v>8678</v>
      </c>
      <c r="K412" s="9">
        <v>45138.742442129631</v>
      </c>
      <c r="L412" s="13">
        <f>IFERROR(_xlfn.XLOOKUP(tb_C103[[#This Row],[OS]],[1]!tb_C101[OS],[1]!tb_C101[DATA_ABERTURA]),0)</f>
        <v>45021.314918981479</v>
      </c>
      <c r="M412" s="7" t="str">
        <f>IFERROR(_xlfn.XLOOKUP(tb_C103[[#This Row],[OS]],[1]!tb_C101[OS],[1]!tb_C101[SITUACAO_OS]),0)</f>
        <v>F</v>
      </c>
      <c r="N412" t="str">
        <f>_xlfn.XLOOKUP(tb_C103[[#This Row],[OS]],[1]!tb_C101[OS],[1]!tb_C101[OFICINA])</f>
        <v>Terceiro</v>
      </c>
      <c r="O412" s="14">
        <f>tb_C103[[#This Row],[FIM]] - tb_C103[[#This Row],[INICIO]]</f>
        <v>4.8611111116770189E-2</v>
      </c>
    </row>
    <row r="413" spans="1:15" x14ac:dyDescent="0.25">
      <c r="A413" t="s">
        <v>2551</v>
      </c>
      <c r="B413">
        <v>288</v>
      </c>
      <c r="C413">
        <v>3</v>
      </c>
      <c r="D413" t="s">
        <v>8673</v>
      </c>
      <c r="E413" s="9">
        <v>45022.333333333336</v>
      </c>
      <c r="F413" s="9">
        <v>45022.354166666664</v>
      </c>
      <c r="G413">
        <v>502</v>
      </c>
      <c r="H413" t="s">
        <v>246</v>
      </c>
      <c r="I413" t="s">
        <v>24</v>
      </c>
      <c r="J413" t="s">
        <v>8671</v>
      </c>
      <c r="K413" s="9">
        <v>45022.780995370369</v>
      </c>
      <c r="L413" s="13">
        <f>IFERROR(_xlfn.XLOOKUP(tb_C103[[#This Row],[OS]],[1]!tb_C101[OS],[1]!tb_C101[DATA_ABERTURA]),0)</f>
        <v>45022.636562500003</v>
      </c>
      <c r="M413" s="7" t="str">
        <f>IFERROR(_xlfn.XLOOKUP(tb_C103[[#This Row],[OS]],[1]!tb_C101[OS],[1]!tb_C101[SITUACAO_OS]),0)</f>
        <v>F</v>
      </c>
      <c r="N413" t="str">
        <f>_xlfn.XLOOKUP(tb_C103[[#This Row],[OS]],[1]!tb_C101[OS],[1]!tb_C101[OFICINA])</f>
        <v>Mecanico</v>
      </c>
      <c r="O413" s="14">
        <f>tb_C103[[#This Row],[FIM]] - tb_C103[[#This Row],[INICIO]]</f>
        <v>2.0833333328482695E-2</v>
      </c>
    </row>
    <row r="414" spans="1:15" x14ac:dyDescent="0.25">
      <c r="A414" t="s">
        <v>731</v>
      </c>
      <c r="B414">
        <v>289</v>
      </c>
      <c r="C414">
        <v>3</v>
      </c>
      <c r="D414" t="s">
        <v>8673</v>
      </c>
      <c r="E414" s="9">
        <v>45027.000694444447</v>
      </c>
      <c r="F414" s="9">
        <v>45027.001388888886</v>
      </c>
      <c r="G414">
        <v>407</v>
      </c>
      <c r="H414" t="s">
        <v>270</v>
      </c>
      <c r="I414" t="s">
        <v>79</v>
      </c>
      <c r="J414" t="s">
        <v>8671</v>
      </c>
      <c r="K414" s="9">
        <v>45027.508159722223</v>
      </c>
      <c r="L414" s="13">
        <f>IFERROR(_xlfn.XLOOKUP(tb_C103[[#This Row],[OS]],[1]!tb_C101[OS],[1]!tb_C101[DATA_ABERTURA]),0)</f>
        <v>45026.56517361111</v>
      </c>
      <c r="M414" s="7" t="str">
        <f>IFERROR(_xlfn.XLOOKUP(tb_C103[[#This Row],[OS]],[1]!tb_C101[OS],[1]!tb_C101[SITUACAO_OS]),0)</f>
        <v>F</v>
      </c>
      <c r="N414" t="str">
        <f>_xlfn.XLOOKUP(tb_C103[[#This Row],[OS]],[1]!tb_C101[OS],[1]!tb_C101[OFICINA])</f>
        <v>Mecanico</v>
      </c>
      <c r="O414" s="14">
        <f>tb_C103[[#This Row],[FIM]] - tb_C103[[#This Row],[INICIO]]</f>
        <v>6.9444443943211809E-4</v>
      </c>
    </row>
    <row r="415" spans="1:15" x14ac:dyDescent="0.25">
      <c r="A415" t="s">
        <v>8686</v>
      </c>
      <c r="B415">
        <v>290</v>
      </c>
      <c r="C415">
        <v>3</v>
      </c>
      <c r="D415" t="s">
        <v>8673</v>
      </c>
      <c r="E415" s="9">
        <v>45026.597222222219</v>
      </c>
      <c r="F415" s="9"/>
      <c r="G415">
        <v>204</v>
      </c>
      <c r="H415" t="s">
        <v>282</v>
      </c>
      <c r="I415" t="s">
        <v>175</v>
      </c>
      <c r="J415" t="s">
        <v>8671</v>
      </c>
      <c r="K415" s="9">
        <v>45128.557245370372</v>
      </c>
      <c r="L415" s="13">
        <f>IFERROR(_xlfn.XLOOKUP(tb_C103[[#This Row],[OS]],[1]!tb_C101[OS],[1]!tb_C101[DATA_ABERTURA]),0)</f>
        <v>45026.592129629629</v>
      </c>
      <c r="M415" s="7" t="str">
        <f>IFERROR(_xlfn.XLOOKUP(tb_C103[[#This Row],[OS]],[1]!tb_C101[OS],[1]!tb_C101[SITUACAO_OS]),0)</f>
        <v>F</v>
      </c>
      <c r="N415" t="str">
        <f>_xlfn.XLOOKUP(tb_C103[[#This Row],[OS]],[1]!tb_C101[OS],[1]!tb_C101[OFICINA])</f>
        <v>Mecanico</v>
      </c>
      <c r="O415" s="14">
        <f>tb_C103[[#This Row],[FIM]] - tb_C103[[#This Row],[INICIO]]</f>
        <v>-45026.597222222219</v>
      </c>
    </row>
    <row r="416" spans="1:15" x14ac:dyDescent="0.25">
      <c r="A416" t="s">
        <v>8686</v>
      </c>
      <c r="B416">
        <v>291</v>
      </c>
      <c r="C416">
        <v>3</v>
      </c>
      <c r="D416" t="s">
        <v>8673</v>
      </c>
      <c r="E416" s="9">
        <v>45026.583333333336</v>
      </c>
      <c r="F416" s="9">
        <v>45026.584027777775</v>
      </c>
      <c r="G416">
        <v>115</v>
      </c>
      <c r="H416" t="s">
        <v>197</v>
      </c>
      <c r="I416" t="s">
        <v>184</v>
      </c>
      <c r="J416" t="s">
        <v>8671</v>
      </c>
      <c r="K416" s="9">
        <v>45138.394965277781</v>
      </c>
      <c r="L416" s="13">
        <f>IFERROR(_xlfn.XLOOKUP(tb_C103[[#This Row],[OS]],[1]!tb_C101[OS],[1]!tb_C101[DATA_ABERTURA]),0)</f>
        <v>45026.685810185183</v>
      </c>
      <c r="M416" s="7" t="str">
        <f>IFERROR(_xlfn.XLOOKUP(tb_C103[[#This Row],[OS]],[1]!tb_C101[OS],[1]!tb_C101[SITUACAO_OS]),0)</f>
        <v>F</v>
      </c>
      <c r="N416" t="str">
        <f>_xlfn.XLOOKUP(tb_C103[[#This Row],[OS]],[1]!tb_C101[OS],[1]!tb_C101[OFICINA])</f>
        <v>Mecanico</v>
      </c>
      <c r="O416" s="14">
        <f>tb_C103[[#This Row],[FIM]] - tb_C103[[#This Row],[INICIO]]</f>
        <v>6.9444443943211809E-4</v>
      </c>
    </row>
    <row r="417" spans="1:15" x14ac:dyDescent="0.25">
      <c r="A417" t="s">
        <v>2551</v>
      </c>
      <c r="B417">
        <v>291</v>
      </c>
      <c r="C417">
        <v>3</v>
      </c>
      <c r="D417" t="s">
        <v>8673</v>
      </c>
      <c r="E417" s="9">
        <v>45026.583333333336</v>
      </c>
      <c r="F417" s="9">
        <v>45026.584027777775</v>
      </c>
      <c r="G417">
        <v>115</v>
      </c>
      <c r="H417" t="s">
        <v>197</v>
      </c>
      <c r="I417" t="s">
        <v>184</v>
      </c>
      <c r="J417" t="s">
        <v>8671</v>
      </c>
      <c r="K417" s="9">
        <v>45138.394965277781</v>
      </c>
      <c r="L417" s="13">
        <f>IFERROR(_xlfn.XLOOKUP(tb_C103[[#This Row],[OS]],[1]!tb_C101[OS],[1]!tb_C101[DATA_ABERTURA]),0)</f>
        <v>45026.685810185183</v>
      </c>
      <c r="M417" s="7" t="str">
        <f>IFERROR(_xlfn.XLOOKUP(tb_C103[[#This Row],[OS]],[1]!tb_C101[OS],[1]!tb_C101[SITUACAO_OS]),0)</f>
        <v>F</v>
      </c>
      <c r="N417" t="str">
        <f>_xlfn.XLOOKUP(tb_C103[[#This Row],[OS]],[1]!tb_C101[OS],[1]!tb_C101[OFICINA])</f>
        <v>Mecanico</v>
      </c>
      <c r="O417" s="14">
        <f>tb_C103[[#This Row],[FIM]] - tb_C103[[#This Row],[INICIO]]</f>
        <v>6.9444443943211809E-4</v>
      </c>
    </row>
    <row r="418" spans="1:15" x14ac:dyDescent="0.25">
      <c r="A418" t="s">
        <v>8686</v>
      </c>
      <c r="B418">
        <v>291</v>
      </c>
      <c r="C418">
        <v>3</v>
      </c>
      <c r="D418" t="s">
        <v>8673</v>
      </c>
      <c r="E418" s="9">
        <v>45026.541666666664</v>
      </c>
      <c r="F418" s="9">
        <v>45026.583333333336</v>
      </c>
      <c r="G418">
        <v>115</v>
      </c>
      <c r="H418" t="s">
        <v>197</v>
      </c>
      <c r="I418" t="s">
        <v>184</v>
      </c>
      <c r="J418" t="s">
        <v>8671</v>
      </c>
      <c r="K418" s="9">
        <v>45138.394965277781</v>
      </c>
      <c r="L418" s="13">
        <f>IFERROR(_xlfn.XLOOKUP(tb_C103[[#This Row],[OS]],[1]!tb_C101[OS],[1]!tb_C101[DATA_ABERTURA]),0)</f>
        <v>45026.685810185183</v>
      </c>
      <c r="M418" s="7" t="str">
        <f>IFERROR(_xlfn.XLOOKUP(tb_C103[[#This Row],[OS]],[1]!tb_C101[OS],[1]!tb_C101[SITUACAO_OS]),0)</f>
        <v>F</v>
      </c>
      <c r="N418" t="str">
        <f>_xlfn.XLOOKUP(tb_C103[[#This Row],[OS]],[1]!tb_C101[OS],[1]!tb_C101[OFICINA])</f>
        <v>Mecanico</v>
      </c>
      <c r="O418" s="14">
        <f>tb_C103[[#This Row],[FIM]] - tb_C103[[#This Row],[INICIO]]</f>
        <v>4.1666666671517305E-2</v>
      </c>
    </row>
    <row r="419" spans="1:15" x14ac:dyDescent="0.25">
      <c r="A419" t="s">
        <v>2551</v>
      </c>
      <c r="B419">
        <v>291</v>
      </c>
      <c r="C419">
        <v>3</v>
      </c>
      <c r="D419" t="s">
        <v>8673</v>
      </c>
      <c r="E419" s="9">
        <v>45026.541666666664</v>
      </c>
      <c r="F419" s="9">
        <v>45026.583333333336</v>
      </c>
      <c r="G419">
        <v>115</v>
      </c>
      <c r="H419" t="s">
        <v>197</v>
      </c>
      <c r="I419" t="s">
        <v>184</v>
      </c>
      <c r="J419" t="s">
        <v>8671</v>
      </c>
      <c r="K419" s="9">
        <v>45138.394965277781</v>
      </c>
      <c r="L419" s="13">
        <f>IFERROR(_xlfn.XLOOKUP(tb_C103[[#This Row],[OS]],[1]!tb_C101[OS],[1]!tb_C101[DATA_ABERTURA]),0)</f>
        <v>45026.685810185183</v>
      </c>
      <c r="M419" s="7" t="str">
        <f>IFERROR(_xlfn.XLOOKUP(tb_C103[[#This Row],[OS]],[1]!tb_C101[OS],[1]!tb_C101[SITUACAO_OS]),0)</f>
        <v>F</v>
      </c>
      <c r="N419" t="str">
        <f>_xlfn.XLOOKUP(tb_C103[[#This Row],[OS]],[1]!tb_C101[OS],[1]!tb_C101[OFICINA])</f>
        <v>Mecanico</v>
      </c>
      <c r="O419" s="14">
        <f>tb_C103[[#This Row],[FIM]] - tb_C103[[#This Row],[INICIO]]</f>
        <v>4.1666666671517305E-2</v>
      </c>
    </row>
    <row r="420" spans="1:15" x14ac:dyDescent="0.25">
      <c r="A420" t="s">
        <v>8686</v>
      </c>
      <c r="B420">
        <v>292</v>
      </c>
      <c r="C420">
        <v>3</v>
      </c>
      <c r="D420" t="s">
        <v>8673</v>
      </c>
      <c r="E420" s="9">
        <v>45027.333333333336</v>
      </c>
      <c r="F420" s="9">
        <v>45027.416666666664</v>
      </c>
      <c r="G420">
        <v>407</v>
      </c>
      <c r="H420" t="s">
        <v>270</v>
      </c>
      <c r="I420" t="s">
        <v>79</v>
      </c>
      <c r="J420" t="s">
        <v>8671</v>
      </c>
      <c r="K420" s="9">
        <v>45043.770636574074</v>
      </c>
      <c r="L420" s="13">
        <f>IFERROR(_xlfn.XLOOKUP(tb_C103[[#This Row],[OS]],[1]!tb_C101[OS],[1]!tb_C101[DATA_ABERTURA]),0)</f>
        <v>45026.71334490741</v>
      </c>
      <c r="M420" s="7" t="str">
        <f>IFERROR(_xlfn.XLOOKUP(tb_C103[[#This Row],[OS]],[1]!tb_C101[OS],[1]!tb_C101[SITUACAO_OS]),0)</f>
        <v>F</v>
      </c>
      <c r="N420" t="str">
        <f>_xlfn.XLOOKUP(tb_C103[[#This Row],[OS]],[1]!tb_C101[OS],[1]!tb_C101[OFICINA])</f>
        <v>Mecanico</v>
      </c>
      <c r="O420" s="14">
        <f>tb_C103[[#This Row],[FIM]] - tb_C103[[#This Row],[INICIO]]</f>
        <v>8.3333333328482695E-2</v>
      </c>
    </row>
    <row r="421" spans="1:15" x14ac:dyDescent="0.25">
      <c r="A421" t="s">
        <v>8686</v>
      </c>
      <c r="B421">
        <v>293</v>
      </c>
      <c r="C421">
        <v>3</v>
      </c>
      <c r="D421" t="s">
        <v>8673</v>
      </c>
      <c r="E421" s="9">
        <v>45026.666666666664</v>
      </c>
      <c r="F421" s="9">
        <v>45026.694444444445</v>
      </c>
      <c r="G421">
        <v>407</v>
      </c>
      <c r="H421" t="s">
        <v>270</v>
      </c>
      <c r="I421" t="s">
        <v>79</v>
      </c>
      <c r="J421" t="s">
        <v>8671</v>
      </c>
      <c r="K421" s="9">
        <v>45138.478402777779</v>
      </c>
      <c r="L421" s="13">
        <f>IFERROR(_xlfn.XLOOKUP(tb_C103[[#This Row],[OS]],[1]!tb_C101[OS],[1]!tb_C101[DATA_ABERTURA]),0)</f>
        <v>45026.721284722225</v>
      </c>
      <c r="M421" s="7" t="str">
        <f>IFERROR(_xlfn.XLOOKUP(tb_C103[[#This Row],[OS]],[1]!tb_C101[OS],[1]!tb_C101[SITUACAO_OS]),0)</f>
        <v>F</v>
      </c>
      <c r="N421" t="str">
        <f>_xlfn.XLOOKUP(tb_C103[[#This Row],[OS]],[1]!tb_C101[OS],[1]!tb_C101[OFICINA])</f>
        <v>Mecanico</v>
      </c>
      <c r="O421" s="14">
        <f>tb_C103[[#This Row],[FIM]] - tb_C103[[#This Row],[INICIO]]</f>
        <v>2.7777777781011537E-2</v>
      </c>
    </row>
    <row r="422" spans="1:15" x14ac:dyDescent="0.25">
      <c r="B422">
        <v>294</v>
      </c>
      <c r="C422">
        <v>3</v>
      </c>
      <c r="D422" t="s">
        <v>8673</v>
      </c>
      <c r="E422" s="9"/>
      <c r="F422" s="9"/>
      <c r="I422" t="s">
        <v>747</v>
      </c>
      <c r="J422" t="s">
        <v>8678</v>
      </c>
      <c r="K422" s="9">
        <v>45138.707060185188</v>
      </c>
      <c r="L422" s="13">
        <f>IFERROR(_xlfn.XLOOKUP(tb_C103[[#This Row],[OS]],[1]!tb_C101[OS],[1]!tb_C101[DATA_ABERTURA]),0)</f>
        <v>45027.279027777775</v>
      </c>
      <c r="M422" s="7" t="str">
        <f>IFERROR(_xlfn.XLOOKUP(tb_C103[[#This Row],[OS]],[1]!tb_C101[OS],[1]!tb_C101[SITUACAO_OS]),0)</f>
        <v>F</v>
      </c>
      <c r="N422" t="str">
        <f>_xlfn.XLOOKUP(tb_C103[[#This Row],[OS]],[1]!tb_C101[OS],[1]!tb_C101[OFICINA])</f>
        <v>Terceiro</v>
      </c>
      <c r="O422" s="14">
        <f>tb_C103[[#This Row],[FIM]] - tb_C103[[#This Row],[INICIO]]</f>
        <v>0</v>
      </c>
    </row>
    <row r="423" spans="1:15" x14ac:dyDescent="0.25">
      <c r="A423" t="s">
        <v>8689</v>
      </c>
      <c r="B423">
        <v>295</v>
      </c>
      <c r="C423">
        <v>3</v>
      </c>
      <c r="D423" t="s">
        <v>8673</v>
      </c>
      <c r="E423" s="9">
        <v>45027.222222222219</v>
      </c>
      <c r="F423" s="9">
        <v>45027.229166666664</v>
      </c>
      <c r="G423">
        <v>501</v>
      </c>
      <c r="H423" t="s">
        <v>228</v>
      </c>
      <c r="I423" t="s">
        <v>24</v>
      </c>
      <c r="J423" t="s">
        <v>8674</v>
      </c>
      <c r="K423" s="9">
        <v>45030.211064814815</v>
      </c>
      <c r="L423" s="13">
        <f>IFERROR(_xlfn.XLOOKUP(tb_C103[[#This Row],[OS]],[1]!tb_C101[OS],[1]!tb_C101[DATA_ABERTURA]),0)</f>
        <v>45027.480717592596</v>
      </c>
      <c r="M423" s="7" t="str">
        <f>IFERROR(_xlfn.XLOOKUP(tb_C103[[#This Row],[OS]],[1]!tb_C101[OS],[1]!tb_C101[SITUACAO_OS]),0)</f>
        <v>F</v>
      </c>
      <c r="N423" t="str">
        <f>_xlfn.XLOOKUP(tb_C103[[#This Row],[OS]],[1]!tb_C101[OS],[1]!tb_C101[OFICINA])</f>
        <v>Eletrico</v>
      </c>
      <c r="O423" s="14">
        <f>tb_C103[[#This Row],[FIM]] - tb_C103[[#This Row],[INICIO]]</f>
        <v>6.9444444452528842E-3</v>
      </c>
    </row>
    <row r="424" spans="1:15" x14ac:dyDescent="0.25">
      <c r="A424" t="s">
        <v>8330</v>
      </c>
      <c r="B424">
        <v>296</v>
      </c>
      <c r="C424">
        <v>3</v>
      </c>
      <c r="D424" t="s">
        <v>8673</v>
      </c>
      <c r="E424" s="9">
        <v>45027.583333333336</v>
      </c>
      <c r="F424" s="9">
        <v>45027.638888888891</v>
      </c>
      <c r="I424" t="s">
        <v>184</v>
      </c>
      <c r="J424" t="s">
        <v>8674</v>
      </c>
      <c r="K424" s="9">
        <v>45128.337395833332</v>
      </c>
      <c r="L424" s="13">
        <f>IFERROR(_xlfn.XLOOKUP(tb_C103[[#This Row],[OS]],[1]!tb_C101[OS],[1]!tb_C101[DATA_ABERTURA]),0)</f>
        <v>45027.57539351852</v>
      </c>
      <c r="M424" s="7" t="str">
        <f>IFERROR(_xlfn.XLOOKUP(tb_C103[[#This Row],[OS]],[1]!tb_C101[OS],[1]!tb_C101[SITUACAO_OS]),0)</f>
        <v>F</v>
      </c>
      <c r="N424" t="str">
        <f>_xlfn.XLOOKUP(tb_C103[[#This Row],[OS]],[1]!tb_C101[OS],[1]!tb_C101[OFICINA])</f>
        <v>Eletrico</v>
      </c>
      <c r="O424" s="14">
        <f>tb_C103[[#This Row],[FIM]] - tb_C103[[#This Row],[INICIO]]</f>
        <v>5.5555555554747116E-2</v>
      </c>
    </row>
    <row r="425" spans="1:15" x14ac:dyDescent="0.25">
      <c r="A425" t="s">
        <v>1764</v>
      </c>
      <c r="B425">
        <v>297</v>
      </c>
      <c r="C425">
        <v>3</v>
      </c>
      <c r="D425" t="s">
        <v>8673</v>
      </c>
      <c r="E425" s="9">
        <v>45027.625</v>
      </c>
      <c r="F425" s="9">
        <v>45027.645833333336</v>
      </c>
      <c r="I425" t="s">
        <v>184</v>
      </c>
      <c r="J425" t="s">
        <v>8674</v>
      </c>
      <c r="K425" s="9">
        <v>45033.601018518515</v>
      </c>
      <c r="L425" s="13">
        <f>IFERROR(_xlfn.XLOOKUP(tb_C103[[#This Row],[OS]],[1]!tb_C101[OS],[1]!tb_C101[DATA_ABERTURA]),0)</f>
        <v>45027.578449074077</v>
      </c>
      <c r="M425" s="7" t="str">
        <f>IFERROR(_xlfn.XLOOKUP(tb_C103[[#This Row],[OS]],[1]!tb_C101[OS],[1]!tb_C101[SITUACAO_OS]),0)</f>
        <v>F</v>
      </c>
      <c r="N425" t="str">
        <f>_xlfn.XLOOKUP(tb_C103[[#This Row],[OS]],[1]!tb_C101[OS],[1]!tb_C101[OFICINA])</f>
        <v>Eletrico</v>
      </c>
      <c r="O425" s="14">
        <f>tb_C103[[#This Row],[FIM]] - tb_C103[[#This Row],[INICIO]]</f>
        <v>2.0833333335758653E-2</v>
      </c>
    </row>
    <row r="426" spans="1:15" x14ac:dyDescent="0.25">
      <c r="A426" t="s">
        <v>4080</v>
      </c>
      <c r="B426">
        <v>297</v>
      </c>
      <c r="C426">
        <v>3</v>
      </c>
      <c r="D426" t="s">
        <v>8673</v>
      </c>
      <c r="E426" s="9">
        <v>45027.625</v>
      </c>
      <c r="F426" s="9">
        <v>45027.645833333336</v>
      </c>
      <c r="I426" t="s">
        <v>184</v>
      </c>
      <c r="J426" t="s">
        <v>8674</v>
      </c>
      <c r="K426" s="9">
        <v>45033.601018518515</v>
      </c>
      <c r="L426" s="13">
        <f>IFERROR(_xlfn.XLOOKUP(tb_C103[[#This Row],[OS]],[1]!tb_C101[OS],[1]!tb_C101[DATA_ABERTURA]),0)</f>
        <v>45027.578449074077</v>
      </c>
      <c r="M426" s="7" t="str">
        <f>IFERROR(_xlfn.XLOOKUP(tb_C103[[#This Row],[OS]],[1]!tb_C101[OS],[1]!tb_C101[SITUACAO_OS]),0)</f>
        <v>F</v>
      </c>
      <c r="N426" t="str">
        <f>_xlfn.XLOOKUP(tb_C103[[#This Row],[OS]],[1]!tb_C101[OS],[1]!tb_C101[OFICINA])</f>
        <v>Eletrico</v>
      </c>
      <c r="O426" s="14">
        <f>tb_C103[[#This Row],[FIM]] - tb_C103[[#This Row],[INICIO]]</f>
        <v>2.0833333335758653E-2</v>
      </c>
    </row>
    <row r="427" spans="1:15" x14ac:dyDescent="0.25">
      <c r="A427" t="s">
        <v>1764</v>
      </c>
      <c r="B427">
        <v>297</v>
      </c>
      <c r="C427">
        <v>3</v>
      </c>
      <c r="D427" t="s">
        <v>8673</v>
      </c>
      <c r="E427" s="9">
        <v>45027.625</v>
      </c>
      <c r="F427" s="9">
        <v>45027.645833333336</v>
      </c>
      <c r="I427" t="s">
        <v>184</v>
      </c>
      <c r="J427" t="s">
        <v>8674</v>
      </c>
      <c r="K427" s="9">
        <v>45033.601018518515</v>
      </c>
      <c r="L427" s="13">
        <f>IFERROR(_xlfn.XLOOKUP(tb_C103[[#This Row],[OS]],[1]!tb_C101[OS],[1]!tb_C101[DATA_ABERTURA]),0)</f>
        <v>45027.578449074077</v>
      </c>
      <c r="M427" s="7" t="str">
        <f>IFERROR(_xlfn.XLOOKUP(tb_C103[[#This Row],[OS]],[1]!tb_C101[OS],[1]!tb_C101[SITUACAO_OS]),0)</f>
        <v>F</v>
      </c>
      <c r="N427" t="str">
        <f>_xlfn.XLOOKUP(tb_C103[[#This Row],[OS]],[1]!tb_C101[OS],[1]!tb_C101[OFICINA])</f>
        <v>Eletrico</v>
      </c>
      <c r="O427" s="14">
        <f>tb_C103[[#This Row],[FIM]] - tb_C103[[#This Row],[INICIO]]</f>
        <v>2.0833333335758653E-2</v>
      </c>
    </row>
    <row r="428" spans="1:15" x14ac:dyDescent="0.25">
      <c r="A428" t="s">
        <v>4080</v>
      </c>
      <c r="B428">
        <v>297</v>
      </c>
      <c r="C428">
        <v>3</v>
      </c>
      <c r="D428" t="s">
        <v>8673</v>
      </c>
      <c r="E428" s="9">
        <v>45027.625</v>
      </c>
      <c r="F428" s="9">
        <v>45027.645833333336</v>
      </c>
      <c r="I428" t="s">
        <v>184</v>
      </c>
      <c r="J428" t="s">
        <v>8674</v>
      </c>
      <c r="K428" s="9">
        <v>45033.601018518515</v>
      </c>
      <c r="L428" s="13">
        <f>IFERROR(_xlfn.XLOOKUP(tb_C103[[#This Row],[OS]],[1]!tb_C101[OS],[1]!tb_C101[DATA_ABERTURA]),0)</f>
        <v>45027.578449074077</v>
      </c>
      <c r="M428" s="7" t="str">
        <f>IFERROR(_xlfn.XLOOKUP(tb_C103[[#This Row],[OS]],[1]!tb_C101[OS],[1]!tb_C101[SITUACAO_OS]),0)</f>
        <v>F</v>
      </c>
      <c r="N428" t="str">
        <f>_xlfn.XLOOKUP(tb_C103[[#This Row],[OS]],[1]!tb_C101[OS],[1]!tb_C101[OFICINA])</f>
        <v>Eletrico</v>
      </c>
      <c r="O428" s="14">
        <f>tb_C103[[#This Row],[FIM]] - tb_C103[[#This Row],[INICIO]]</f>
        <v>2.0833333335758653E-2</v>
      </c>
    </row>
    <row r="429" spans="1:15" x14ac:dyDescent="0.25">
      <c r="A429" t="s">
        <v>2551</v>
      </c>
      <c r="B429">
        <v>298</v>
      </c>
      <c r="C429">
        <v>3</v>
      </c>
      <c r="D429" t="s">
        <v>8673</v>
      </c>
      <c r="E429" s="9">
        <v>45027.638888888891</v>
      </c>
      <c r="F429" s="9">
        <v>45027.666666666664</v>
      </c>
      <c r="G429">
        <v>507</v>
      </c>
      <c r="H429" t="s">
        <v>757</v>
      </c>
      <c r="I429" t="s">
        <v>24</v>
      </c>
      <c r="J429" t="s">
        <v>8671</v>
      </c>
      <c r="K429" s="9">
        <v>45030.241249999999</v>
      </c>
      <c r="L429" s="13">
        <f>IFERROR(_xlfn.XLOOKUP(tb_C103[[#This Row],[OS]],[1]!tb_C101[OS],[1]!tb_C101[DATA_ABERTURA]),0)</f>
        <v>45027.61509259259</v>
      </c>
      <c r="M429" s="7" t="str">
        <f>IFERROR(_xlfn.XLOOKUP(tb_C103[[#This Row],[OS]],[1]!tb_C101[OS],[1]!tb_C101[SITUACAO_OS]),0)</f>
        <v>F</v>
      </c>
      <c r="N429" t="str">
        <f>_xlfn.XLOOKUP(tb_C103[[#This Row],[OS]],[1]!tb_C101[OS],[1]!tb_C101[OFICINA])</f>
        <v>Mecanico</v>
      </c>
      <c r="O429" s="14">
        <f>tb_C103[[#This Row],[FIM]] - tb_C103[[#This Row],[INICIO]]</f>
        <v>2.7777777773735579E-2</v>
      </c>
    </row>
    <row r="430" spans="1:15" x14ac:dyDescent="0.25">
      <c r="A430" t="s">
        <v>8686</v>
      </c>
      <c r="B430">
        <v>299</v>
      </c>
      <c r="C430">
        <v>3</v>
      </c>
      <c r="D430" t="s">
        <v>8673</v>
      </c>
      <c r="E430" s="9">
        <v>45027.739583333336</v>
      </c>
      <c r="F430" s="9">
        <v>45027.740277777775</v>
      </c>
      <c r="G430">
        <v>207</v>
      </c>
      <c r="H430" t="s">
        <v>760</v>
      </c>
      <c r="I430" t="s">
        <v>175</v>
      </c>
      <c r="J430" t="s">
        <v>8671</v>
      </c>
      <c r="K430" s="9">
        <v>45030.602430555555</v>
      </c>
      <c r="L430" s="13">
        <f>IFERROR(_xlfn.XLOOKUP(tb_C103[[#This Row],[OS]],[1]!tb_C101[OS],[1]!tb_C101[DATA_ABERTURA]),0)</f>
        <v>45027.738912037035</v>
      </c>
      <c r="M430" s="7" t="str">
        <f>IFERROR(_xlfn.XLOOKUP(tb_C103[[#This Row],[OS]],[1]!tb_C101[OS],[1]!tb_C101[SITUACAO_OS]),0)</f>
        <v>F</v>
      </c>
      <c r="N430" t="str">
        <f>_xlfn.XLOOKUP(tb_C103[[#This Row],[OS]],[1]!tb_C101[OS],[1]!tb_C101[OFICINA])</f>
        <v>Mecanico</v>
      </c>
      <c r="O430" s="14">
        <f>tb_C103[[#This Row],[FIM]] - tb_C103[[#This Row],[INICIO]]</f>
        <v>6.9444443943211809E-4</v>
      </c>
    </row>
    <row r="431" spans="1:15" x14ac:dyDescent="0.25">
      <c r="A431" t="s">
        <v>8686</v>
      </c>
      <c r="B431">
        <v>300</v>
      </c>
      <c r="C431">
        <v>3</v>
      </c>
      <c r="D431" t="s">
        <v>8673</v>
      </c>
      <c r="E431" s="9">
        <v>45028.708333333336</v>
      </c>
      <c r="F431" s="9">
        <v>45028.895833333336</v>
      </c>
      <c r="G431">
        <v>112</v>
      </c>
      <c r="H431" t="s">
        <v>237</v>
      </c>
      <c r="I431" t="s">
        <v>184</v>
      </c>
      <c r="J431" t="s">
        <v>8671</v>
      </c>
      <c r="K431" s="9">
        <v>45033.625138888892</v>
      </c>
      <c r="L431" s="13">
        <f>IFERROR(_xlfn.XLOOKUP(tb_C103[[#This Row],[OS]],[1]!tb_C101[OS],[1]!tb_C101[DATA_ABERTURA]),0)</f>
        <v>45029.653495370374</v>
      </c>
      <c r="M431" s="7" t="str">
        <f>IFERROR(_xlfn.XLOOKUP(tb_C103[[#This Row],[OS]],[1]!tb_C101[OS],[1]!tb_C101[SITUACAO_OS]),0)</f>
        <v>F</v>
      </c>
      <c r="N431" t="str">
        <f>_xlfn.XLOOKUP(tb_C103[[#This Row],[OS]],[1]!tb_C101[OS],[1]!tb_C101[OFICINA])</f>
        <v>Mecanico</v>
      </c>
      <c r="O431" s="14">
        <f>tb_C103[[#This Row],[FIM]] - tb_C103[[#This Row],[INICIO]]</f>
        <v>0.1875</v>
      </c>
    </row>
    <row r="432" spans="1:15" x14ac:dyDescent="0.25">
      <c r="A432" t="s">
        <v>8330</v>
      </c>
      <c r="B432">
        <v>300</v>
      </c>
      <c r="C432">
        <v>3</v>
      </c>
      <c r="D432" t="s">
        <v>8673</v>
      </c>
      <c r="E432" s="9">
        <v>45028.708333333336</v>
      </c>
      <c r="F432" s="9">
        <v>45028.895833333336</v>
      </c>
      <c r="G432">
        <v>112</v>
      </c>
      <c r="H432" t="s">
        <v>237</v>
      </c>
      <c r="I432" t="s">
        <v>184</v>
      </c>
      <c r="J432" t="s">
        <v>8671</v>
      </c>
      <c r="K432" s="9">
        <v>45033.625138888892</v>
      </c>
      <c r="L432" s="13">
        <f>IFERROR(_xlfn.XLOOKUP(tb_C103[[#This Row],[OS]],[1]!tb_C101[OS],[1]!tb_C101[DATA_ABERTURA]),0)</f>
        <v>45029.653495370374</v>
      </c>
      <c r="M432" s="7" t="str">
        <f>IFERROR(_xlfn.XLOOKUP(tb_C103[[#This Row],[OS]],[1]!tb_C101[OS],[1]!tb_C101[SITUACAO_OS]),0)</f>
        <v>F</v>
      </c>
      <c r="N432" t="str">
        <f>_xlfn.XLOOKUP(tb_C103[[#This Row],[OS]],[1]!tb_C101[OS],[1]!tb_C101[OFICINA])</f>
        <v>Mecanico</v>
      </c>
      <c r="O432" s="14">
        <f>tb_C103[[#This Row],[FIM]] - tb_C103[[#This Row],[INICIO]]</f>
        <v>0.1875</v>
      </c>
    </row>
    <row r="433" spans="1:15" x14ac:dyDescent="0.25">
      <c r="A433" t="s">
        <v>1764</v>
      </c>
      <c r="B433">
        <v>300</v>
      </c>
      <c r="C433">
        <v>3</v>
      </c>
      <c r="D433" t="s">
        <v>8673</v>
      </c>
      <c r="E433" s="9">
        <v>45028.708333333336</v>
      </c>
      <c r="F433" s="9">
        <v>45028.895833333336</v>
      </c>
      <c r="G433">
        <v>112</v>
      </c>
      <c r="H433" t="s">
        <v>237</v>
      </c>
      <c r="I433" t="s">
        <v>184</v>
      </c>
      <c r="J433" t="s">
        <v>8671</v>
      </c>
      <c r="K433" s="9">
        <v>45033.625138888892</v>
      </c>
      <c r="L433" s="13">
        <f>IFERROR(_xlfn.XLOOKUP(tb_C103[[#This Row],[OS]],[1]!tb_C101[OS],[1]!tb_C101[DATA_ABERTURA]),0)</f>
        <v>45029.653495370374</v>
      </c>
      <c r="M433" s="7" t="str">
        <f>IFERROR(_xlfn.XLOOKUP(tb_C103[[#This Row],[OS]],[1]!tb_C101[OS],[1]!tb_C101[SITUACAO_OS]),0)</f>
        <v>F</v>
      </c>
      <c r="N433" t="str">
        <f>_xlfn.XLOOKUP(tb_C103[[#This Row],[OS]],[1]!tb_C101[OS],[1]!tb_C101[OFICINA])</f>
        <v>Mecanico</v>
      </c>
      <c r="O433" s="14">
        <f>tb_C103[[#This Row],[FIM]] - tb_C103[[#This Row],[INICIO]]</f>
        <v>0.1875</v>
      </c>
    </row>
    <row r="434" spans="1:15" x14ac:dyDescent="0.25">
      <c r="A434" t="s">
        <v>2551</v>
      </c>
      <c r="B434">
        <v>300</v>
      </c>
      <c r="C434">
        <v>3</v>
      </c>
      <c r="D434" t="s">
        <v>8673</v>
      </c>
      <c r="E434" s="9">
        <v>45028.708333333336</v>
      </c>
      <c r="F434" s="9">
        <v>45028.895833333336</v>
      </c>
      <c r="G434">
        <v>112</v>
      </c>
      <c r="H434" t="s">
        <v>237</v>
      </c>
      <c r="I434" t="s">
        <v>184</v>
      </c>
      <c r="J434" t="s">
        <v>8671</v>
      </c>
      <c r="K434" s="9">
        <v>45033.625138888892</v>
      </c>
      <c r="L434" s="13">
        <f>IFERROR(_xlfn.XLOOKUP(tb_C103[[#This Row],[OS]],[1]!tb_C101[OS],[1]!tb_C101[DATA_ABERTURA]),0)</f>
        <v>45029.653495370374</v>
      </c>
      <c r="M434" s="7" t="str">
        <f>IFERROR(_xlfn.XLOOKUP(tb_C103[[#This Row],[OS]],[1]!tb_C101[OS],[1]!tb_C101[SITUACAO_OS]),0)</f>
        <v>F</v>
      </c>
      <c r="N434" t="str">
        <f>_xlfn.XLOOKUP(tb_C103[[#This Row],[OS]],[1]!tb_C101[OS],[1]!tb_C101[OFICINA])</f>
        <v>Mecanico</v>
      </c>
      <c r="O434" s="14">
        <f>tb_C103[[#This Row],[FIM]] - tb_C103[[#This Row],[INICIO]]</f>
        <v>0.1875</v>
      </c>
    </row>
    <row r="435" spans="1:15" x14ac:dyDescent="0.25">
      <c r="A435" t="s">
        <v>8686</v>
      </c>
      <c r="B435">
        <v>300</v>
      </c>
      <c r="C435">
        <v>3</v>
      </c>
      <c r="D435" t="s">
        <v>8673</v>
      </c>
      <c r="E435" s="9">
        <v>45028.708333333336</v>
      </c>
      <c r="F435" s="9">
        <v>45028.895833333336</v>
      </c>
      <c r="G435">
        <v>112</v>
      </c>
      <c r="H435" t="s">
        <v>237</v>
      </c>
      <c r="I435" t="s">
        <v>184</v>
      </c>
      <c r="J435" t="s">
        <v>8671</v>
      </c>
      <c r="K435" s="9">
        <v>45033.625138888892</v>
      </c>
      <c r="L435" s="13">
        <f>IFERROR(_xlfn.XLOOKUP(tb_C103[[#This Row],[OS]],[1]!tb_C101[OS],[1]!tb_C101[DATA_ABERTURA]),0)</f>
        <v>45029.653495370374</v>
      </c>
      <c r="M435" s="7" t="str">
        <f>IFERROR(_xlfn.XLOOKUP(tb_C103[[#This Row],[OS]],[1]!tb_C101[OS],[1]!tb_C101[SITUACAO_OS]),0)</f>
        <v>F</v>
      </c>
      <c r="N435" t="str">
        <f>_xlfn.XLOOKUP(tb_C103[[#This Row],[OS]],[1]!tb_C101[OS],[1]!tb_C101[OFICINA])</f>
        <v>Mecanico</v>
      </c>
      <c r="O435" s="14">
        <f>tb_C103[[#This Row],[FIM]] - tb_C103[[#This Row],[INICIO]]</f>
        <v>0.1875</v>
      </c>
    </row>
    <row r="436" spans="1:15" x14ac:dyDescent="0.25">
      <c r="A436" t="s">
        <v>8330</v>
      </c>
      <c r="B436">
        <v>300</v>
      </c>
      <c r="C436">
        <v>3</v>
      </c>
      <c r="D436" t="s">
        <v>8673</v>
      </c>
      <c r="E436" s="9">
        <v>45028.708333333336</v>
      </c>
      <c r="F436" s="9">
        <v>45028.895833333336</v>
      </c>
      <c r="G436">
        <v>112</v>
      </c>
      <c r="H436" t="s">
        <v>237</v>
      </c>
      <c r="I436" t="s">
        <v>184</v>
      </c>
      <c r="J436" t="s">
        <v>8671</v>
      </c>
      <c r="K436" s="9">
        <v>45033.625138888892</v>
      </c>
      <c r="L436" s="13">
        <f>IFERROR(_xlfn.XLOOKUP(tb_C103[[#This Row],[OS]],[1]!tb_C101[OS],[1]!tb_C101[DATA_ABERTURA]),0)</f>
        <v>45029.653495370374</v>
      </c>
      <c r="M436" s="7" t="str">
        <f>IFERROR(_xlfn.XLOOKUP(tb_C103[[#This Row],[OS]],[1]!tb_C101[OS],[1]!tb_C101[SITUACAO_OS]),0)</f>
        <v>F</v>
      </c>
      <c r="N436" t="str">
        <f>_xlfn.XLOOKUP(tb_C103[[#This Row],[OS]],[1]!tb_C101[OS],[1]!tb_C101[OFICINA])</f>
        <v>Mecanico</v>
      </c>
      <c r="O436" s="14">
        <f>tb_C103[[#This Row],[FIM]] - tb_C103[[#This Row],[INICIO]]</f>
        <v>0.1875</v>
      </c>
    </row>
    <row r="437" spans="1:15" x14ac:dyDescent="0.25">
      <c r="A437" t="s">
        <v>1764</v>
      </c>
      <c r="B437">
        <v>300</v>
      </c>
      <c r="C437">
        <v>3</v>
      </c>
      <c r="D437" t="s">
        <v>8673</v>
      </c>
      <c r="E437" s="9">
        <v>45028.708333333336</v>
      </c>
      <c r="F437" s="9">
        <v>45028.895833333336</v>
      </c>
      <c r="G437">
        <v>112</v>
      </c>
      <c r="H437" t="s">
        <v>237</v>
      </c>
      <c r="I437" t="s">
        <v>184</v>
      </c>
      <c r="J437" t="s">
        <v>8671</v>
      </c>
      <c r="K437" s="9">
        <v>45033.625138888892</v>
      </c>
      <c r="L437" s="13">
        <f>IFERROR(_xlfn.XLOOKUP(tb_C103[[#This Row],[OS]],[1]!tb_C101[OS],[1]!tb_C101[DATA_ABERTURA]),0)</f>
        <v>45029.653495370374</v>
      </c>
      <c r="M437" s="7" t="str">
        <f>IFERROR(_xlfn.XLOOKUP(tb_C103[[#This Row],[OS]],[1]!tb_C101[OS],[1]!tb_C101[SITUACAO_OS]),0)</f>
        <v>F</v>
      </c>
      <c r="N437" t="str">
        <f>_xlfn.XLOOKUP(tb_C103[[#This Row],[OS]],[1]!tb_C101[OS],[1]!tb_C101[OFICINA])</f>
        <v>Mecanico</v>
      </c>
      <c r="O437" s="14">
        <f>tb_C103[[#This Row],[FIM]] - tb_C103[[#This Row],[INICIO]]</f>
        <v>0.1875</v>
      </c>
    </row>
    <row r="438" spans="1:15" x14ac:dyDescent="0.25">
      <c r="A438" t="s">
        <v>2551</v>
      </c>
      <c r="B438">
        <v>300</v>
      </c>
      <c r="C438">
        <v>3</v>
      </c>
      <c r="D438" t="s">
        <v>8673</v>
      </c>
      <c r="E438" s="9">
        <v>45028.708333333336</v>
      </c>
      <c r="F438" s="9">
        <v>45028.895833333336</v>
      </c>
      <c r="G438">
        <v>112</v>
      </c>
      <c r="H438" t="s">
        <v>237</v>
      </c>
      <c r="I438" t="s">
        <v>184</v>
      </c>
      <c r="J438" t="s">
        <v>8671</v>
      </c>
      <c r="K438" s="9">
        <v>45033.625138888892</v>
      </c>
      <c r="L438" s="13">
        <f>IFERROR(_xlfn.XLOOKUP(tb_C103[[#This Row],[OS]],[1]!tb_C101[OS],[1]!tb_C101[DATA_ABERTURA]),0)</f>
        <v>45029.653495370374</v>
      </c>
      <c r="M438" s="7" t="str">
        <f>IFERROR(_xlfn.XLOOKUP(tb_C103[[#This Row],[OS]],[1]!tb_C101[OS],[1]!tb_C101[SITUACAO_OS]),0)</f>
        <v>F</v>
      </c>
      <c r="N438" t="str">
        <f>_xlfn.XLOOKUP(tb_C103[[#This Row],[OS]],[1]!tb_C101[OS],[1]!tb_C101[OFICINA])</f>
        <v>Mecanico</v>
      </c>
      <c r="O438" s="14">
        <f>tb_C103[[#This Row],[FIM]] - tb_C103[[#This Row],[INICIO]]</f>
        <v>0.1875</v>
      </c>
    </row>
    <row r="439" spans="1:15" x14ac:dyDescent="0.25">
      <c r="A439" t="s">
        <v>8686</v>
      </c>
      <c r="B439">
        <v>300</v>
      </c>
      <c r="C439">
        <v>3</v>
      </c>
      <c r="D439" t="s">
        <v>8673</v>
      </c>
      <c r="E439" s="9">
        <v>45028.708333333336</v>
      </c>
      <c r="F439" s="9">
        <v>45028.895833333336</v>
      </c>
      <c r="G439">
        <v>112</v>
      </c>
      <c r="H439" t="s">
        <v>237</v>
      </c>
      <c r="I439" t="s">
        <v>184</v>
      </c>
      <c r="J439" t="s">
        <v>8671</v>
      </c>
      <c r="K439" s="9">
        <v>45033.625138888892</v>
      </c>
      <c r="L439" s="13">
        <f>IFERROR(_xlfn.XLOOKUP(tb_C103[[#This Row],[OS]],[1]!tb_C101[OS],[1]!tb_C101[DATA_ABERTURA]),0)</f>
        <v>45029.653495370374</v>
      </c>
      <c r="M439" s="7" t="str">
        <f>IFERROR(_xlfn.XLOOKUP(tb_C103[[#This Row],[OS]],[1]!tb_C101[OS],[1]!tb_C101[SITUACAO_OS]),0)</f>
        <v>F</v>
      </c>
      <c r="N439" t="str">
        <f>_xlfn.XLOOKUP(tb_C103[[#This Row],[OS]],[1]!tb_C101[OS],[1]!tb_C101[OFICINA])</f>
        <v>Mecanico</v>
      </c>
      <c r="O439" s="14">
        <f>tb_C103[[#This Row],[FIM]] - tb_C103[[#This Row],[INICIO]]</f>
        <v>0.1875</v>
      </c>
    </row>
    <row r="440" spans="1:15" x14ac:dyDescent="0.25">
      <c r="A440" t="s">
        <v>8330</v>
      </c>
      <c r="B440">
        <v>300</v>
      </c>
      <c r="C440">
        <v>3</v>
      </c>
      <c r="D440" t="s">
        <v>8673</v>
      </c>
      <c r="E440" s="9">
        <v>45028.708333333336</v>
      </c>
      <c r="F440" s="9">
        <v>45028.895833333336</v>
      </c>
      <c r="G440">
        <v>112</v>
      </c>
      <c r="H440" t="s">
        <v>237</v>
      </c>
      <c r="I440" t="s">
        <v>184</v>
      </c>
      <c r="J440" t="s">
        <v>8671</v>
      </c>
      <c r="K440" s="9">
        <v>45033.625138888892</v>
      </c>
      <c r="L440" s="13">
        <f>IFERROR(_xlfn.XLOOKUP(tb_C103[[#This Row],[OS]],[1]!tb_C101[OS],[1]!tb_C101[DATA_ABERTURA]),0)</f>
        <v>45029.653495370374</v>
      </c>
      <c r="M440" s="7" t="str">
        <f>IFERROR(_xlfn.XLOOKUP(tb_C103[[#This Row],[OS]],[1]!tb_C101[OS],[1]!tb_C101[SITUACAO_OS]),0)</f>
        <v>F</v>
      </c>
      <c r="N440" t="str">
        <f>_xlfn.XLOOKUP(tb_C103[[#This Row],[OS]],[1]!tb_C101[OS],[1]!tb_C101[OFICINA])</f>
        <v>Mecanico</v>
      </c>
      <c r="O440" s="14">
        <f>tb_C103[[#This Row],[FIM]] - tb_C103[[#This Row],[INICIO]]</f>
        <v>0.1875</v>
      </c>
    </row>
    <row r="441" spans="1:15" x14ac:dyDescent="0.25">
      <c r="A441" t="s">
        <v>1764</v>
      </c>
      <c r="B441">
        <v>300</v>
      </c>
      <c r="C441">
        <v>3</v>
      </c>
      <c r="D441" t="s">
        <v>8673</v>
      </c>
      <c r="E441" s="9">
        <v>45028.708333333336</v>
      </c>
      <c r="F441" s="9">
        <v>45028.895833333336</v>
      </c>
      <c r="G441">
        <v>112</v>
      </c>
      <c r="H441" t="s">
        <v>237</v>
      </c>
      <c r="I441" t="s">
        <v>184</v>
      </c>
      <c r="J441" t="s">
        <v>8671</v>
      </c>
      <c r="K441" s="9">
        <v>45033.625138888892</v>
      </c>
      <c r="L441" s="13">
        <f>IFERROR(_xlfn.XLOOKUP(tb_C103[[#This Row],[OS]],[1]!tb_C101[OS],[1]!tb_C101[DATA_ABERTURA]),0)</f>
        <v>45029.653495370374</v>
      </c>
      <c r="M441" s="7" t="str">
        <f>IFERROR(_xlfn.XLOOKUP(tb_C103[[#This Row],[OS]],[1]!tb_C101[OS],[1]!tb_C101[SITUACAO_OS]),0)</f>
        <v>F</v>
      </c>
      <c r="N441" t="str">
        <f>_xlfn.XLOOKUP(tb_C103[[#This Row],[OS]],[1]!tb_C101[OS],[1]!tb_C101[OFICINA])</f>
        <v>Mecanico</v>
      </c>
      <c r="O441" s="14">
        <f>tb_C103[[#This Row],[FIM]] - tb_C103[[#This Row],[INICIO]]</f>
        <v>0.1875</v>
      </c>
    </row>
    <row r="442" spans="1:15" x14ac:dyDescent="0.25">
      <c r="A442" t="s">
        <v>2551</v>
      </c>
      <c r="B442">
        <v>300</v>
      </c>
      <c r="C442">
        <v>3</v>
      </c>
      <c r="D442" t="s">
        <v>8673</v>
      </c>
      <c r="E442" s="9">
        <v>45028.708333333336</v>
      </c>
      <c r="F442" s="9">
        <v>45028.895833333336</v>
      </c>
      <c r="G442">
        <v>112</v>
      </c>
      <c r="H442" t="s">
        <v>237</v>
      </c>
      <c r="I442" t="s">
        <v>184</v>
      </c>
      <c r="J442" t="s">
        <v>8671</v>
      </c>
      <c r="K442" s="9">
        <v>45033.625138888892</v>
      </c>
      <c r="L442" s="13">
        <f>IFERROR(_xlfn.XLOOKUP(tb_C103[[#This Row],[OS]],[1]!tb_C101[OS],[1]!tb_C101[DATA_ABERTURA]),0)</f>
        <v>45029.653495370374</v>
      </c>
      <c r="M442" s="7" t="str">
        <f>IFERROR(_xlfn.XLOOKUP(tb_C103[[#This Row],[OS]],[1]!tb_C101[OS],[1]!tb_C101[SITUACAO_OS]),0)</f>
        <v>F</v>
      </c>
      <c r="N442" t="str">
        <f>_xlfn.XLOOKUP(tb_C103[[#This Row],[OS]],[1]!tb_C101[OS],[1]!tb_C101[OFICINA])</f>
        <v>Mecanico</v>
      </c>
      <c r="O442" s="14">
        <f>tb_C103[[#This Row],[FIM]] - tb_C103[[#This Row],[INICIO]]</f>
        <v>0.1875</v>
      </c>
    </row>
    <row r="443" spans="1:15" x14ac:dyDescent="0.25">
      <c r="A443" t="s">
        <v>8686</v>
      </c>
      <c r="B443">
        <v>300</v>
      </c>
      <c r="C443">
        <v>3</v>
      </c>
      <c r="D443" t="s">
        <v>8673</v>
      </c>
      <c r="E443" s="9">
        <v>45028.708333333336</v>
      </c>
      <c r="F443" s="9">
        <v>45028.895833333336</v>
      </c>
      <c r="G443">
        <v>112</v>
      </c>
      <c r="H443" t="s">
        <v>237</v>
      </c>
      <c r="I443" t="s">
        <v>184</v>
      </c>
      <c r="J443" t="s">
        <v>8671</v>
      </c>
      <c r="K443" s="9">
        <v>45033.625138888892</v>
      </c>
      <c r="L443" s="13">
        <f>IFERROR(_xlfn.XLOOKUP(tb_C103[[#This Row],[OS]],[1]!tb_C101[OS],[1]!tb_C101[DATA_ABERTURA]),0)</f>
        <v>45029.653495370374</v>
      </c>
      <c r="M443" s="7" t="str">
        <f>IFERROR(_xlfn.XLOOKUP(tb_C103[[#This Row],[OS]],[1]!tb_C101[OS],[1]!tb_C101[SITUACAO_OS]),0)</f>
        <v>F</v>
      </c>
      <c r="N443" t="str">
        <f>_xlfn.XLOOKUP(tb_C103[[#This Row],[OS]],[1]!tb_C101[OS],[1]!tb_C101[OFICINA])</f>
        <v>Mecanico</v>
      </c>
      <c r="O443" s="14">
        <f>tb_C103[[#This Row],[FIM]] - tb_C103[[#This Row],[INICIO]]</f>
        <v>0.1875</v>
      </c>
    </row>
    <row r="444" spans="1:15" x14ac:dyDescent="0.25">
      <c r="A444" t="s">
        <v>8330</v>
      </c>
      <c r="B444">
        <v>300</v>
      </c>
      <c r="C444">
        <v>3</v>
      </c>
      <c r="D444" t="s">
        <v>8673</v>
      </c>
      <c r="E444" s="9">
        <v>45028.708333333336</v>
      </c>
      <c r="F444" s="9">
        <v>45028.895833333336</v>
      </c>
      <c r="G444">
        <v>112</v>
      </c>
      <c r="H444" t="s">
        <v>237</v>
      </c>
      <c r="I444" t="s">
        <v>184</v>
      </c>
      <c r="J444" t="s">
        <v>8671</v>
      </c>
      <c r="K444" s="9">
        <v>45033.625138888892</v>
      </c>
      <c r="L444" s="13">
        <f>IFERROR(_xlfn.XLOOKUP(tb_C103[[#This Row],[OS]],[1]!tb_C101[OS],[1]!tb_C101[DATA_ABERTURA]),0)</f>
        <v>45029.653495370374</v>
      </c>
      <c r="M444" s="7" t="str">
        <f>IFERROR(_xlfn.XLOOKUP(tb_C103[[#This Row],[OS]],[1]!tb_C101[OS],[1]!tb_C101[SITUACAO_OS]),0)</f>
        <v>F</v>
      </c>
      <c r="N444" t="str">
        <f>_xlfn.XLOOKUP(tb_C103[[#This Row],[OS]],[1]!tb_C101[OS],[1]!tb_C101[OFICINA])</f>
        <v>Mecanico</v>
      </c>
      <c r="O444" s="14">
        <f>tb_C103[[#This Row],[FIM]] - tb_C103[[#This Row],[INICIO]]</f>
        <v>0.1875</v>
      </c>
    </row>
    <row r="445" spans="1:15" x14ac:dyDescent="0.25">
      <c r="A445" t="s">
        <v>1764</v>
      </c>
      <c r="B445">
        <v>300</v>
      </c>
      <c r="C445">
        <v>3</v>
      </c>
      <c r="D445" t="s">
        <v>8673</v>
      </c>
      <c r="E445" s="9">
        <v>45028.708333333336</v>
      </c>
      <c r="F445" s="9">
        <v>45028.895833333336</v>
      </c>
      <c r="G445">
        <v>112</v>
      </c>
      <c r="H445" t="s">
        <v>237</v>
      </c>
      <c r="I445" t="s">
        <v>184</v>
      </c>
      <c r="J445" t="s">
        <v>8671</v>
      </c>
      <c r="K445" s="9">
        <v>45033.625138888892</v>
      </c>
      <c r="L445" s="13">
        <f>IFERROR(_xlfn.XLOOKUP(tb_C103[[#This Row],[OS]],[1]!tb_C101[OS],[1]!tb_C101[DATA_ABERTURA]),0)</f>
        <v>45029.653495370374</v>
      </c>
      <c r="M445" s="7" t="str">
        <f>IFERROR(_xlfn.XLOOKUP(tb_C103[[#This Row],[OS]],[1]!tb_C101[OS],[1]!tb_C101[SITUACAO_OS]),0)</f>
        <v>F</v>
      </c>
      <c r="N445" t="str">
        <f>_xlfn.XLOOKUP(tb_C103[[#This Row],[OS]],[1]!tb_C101[OS],[1]!tb_C101[OFICINA])</f>
        <v>Mecanico</v>
      </c>
      <c r="O445" s="14">
        <f>tb_C103[[#This Row],[FIM]] - tb_C103[[#This Row],[INICIO]]</f>
        <v>0.1875</v>
      </c>
    </row>
    <row r="446" spans="1:15" x14ac:dyDescent="0.25">
      <c r="A446" t="s">
        <v>2551</v>
      </c>
      <c r="B446">
        <v>300</v>
      </c>
      <c r="C446">
        <v>3</v>
      </c>
      <c r="D446" t="s">
        <v>8673</v>
      </c>
      <c r="E446" s="9">
        <v>45028.708333333336</v>
      </c>
      <c r="F446" s="9">
        <v>45028.895833333336</v>
      </c>
      <c r="G446">
        <v>112</v>
      </c>
      <c r="H446" t="s">
        <v>237</v>
      </c>
      <c r="I446" t="s">
        <v>184</v>
      </c>
      <c r="J446" t="s">
        <v>8671</v>
      </c>
      <c r="K446" s="9">
        <v>45033.625138888892</v>
      </c>
      <c r="L446" s="13">
        <f>IFERROR(_xlfn.XLOOKUP(tb_C103[[#This Row],[OS]],[1]!tb_C101[OS],[1]!tb_C101[DATA_ABERTURA]),0)</f>
        <v>45029.653495370374</v>
      </c>
      <c r="M446" s="7" t="str">
        <f>IFERROR(_xlfn.XLOOKUP(tb_C103[[#This Row],[OS]],[1]!tb_C101[OS],[1]!tb_C101[SITUACAO_OS]),0)</f>
        <v>F</v>
      </c>
      <c r="N446" t="str">
        <f>_xlfn.XLOOKUP(tb_C103[[#This Row],[OS]],[1]!tb_C101[OS],[1]!tb_C101[OFICINA])</f>
        <v>Mecanico</v>
      </c>
      <c r="O446" s="14">
        <f>tb_C103[[#This Row],[FIM]] - tb_C103[[#This Row],[INICIO]]</f>
        <v>0.1875</v>
      </c>
    </row>
    <row r="447" spans="1:15" x14ac:dyDescent="0.25">
      <c r="A447" t="s">
        <v>2551</v>
      </c>
      <c r="B447">
        <v>301</v>
      </c>
      <c r="C447">
        <v>3</v>
      </c>
      <c r="D447" t="s">
        <v>8673</v>
      </c>
      <c r="E447" s="9">
        <v>45029.701388888891</v>
      </c>
      <c r="F447" s="9">
        <v>45029.708333333336</v>
      </c>
      <c r="G447">
        <v>112</v>
      </c>
      <c r="H447" t="s">
        <v>237</v>
      </c>
      <c r="I447" t="s">
        <v>184</v>
      </c>
      <c r="J447" t="s">
        <v>8671</v>
      </c>
      <c r="K447" s="9">
        <v>45030.595555555556</v>
      </c>
      <c r="L447" s="13">
        <f>IFERROR(_xlfn.XLOOKUP(tb_C103[[#This Row],[OS]],[1]!tb_C101[OS],[1]!tb_C101[DATA_ABERTURA]),0)</f>
        <v>45029.657407407409</v>
      </c>
      <c r="M447" s="7" t="str">
        <f>IFERROR(_xlfn.XLOOKUP(tb_C103[[#This Row],[OS]],[1]!tb_C101[OS],[1]!tb_C101[SITUACAO_OS]),0)</f>
        <v>F</v>
      </c>
      <c r="N447" t="str">
        <f>_xlfn.XLOOKUP(tb_C103[[#This Row],[OS]],[1]!tb_C101[OS],[1]!tb_C101[OFICINA])</f>
        <v>Mecanico</v>
      </c>
      <c r="O447" s="14">
        <f>tb_C103[[#This Row],[FIM]] - tb_C103[[#This Row],[INICIO]]</f>
        <v>6.9444444452528842E-3</v>
      </c>
    </row>
    <row r="448" spans="1:15" x14ac:dyDescent="0.25">
      <c r="A448" t="s">
        <v>8680</v>
      </c>
      <c r="B448">
        <v>302</v>
      </c>
      <c r="C448">
        <v>3</v>
      </c>
      <c r="D448" t="s">
        <v>8673</v>
      </c>
      <c r="E448" s="9">
        <v>45029.740277777775</v>
      </c>
      <c r="F448" s="9">
        <v>45029.770833333336</v>
      </c>
      <c r="G448">
        <v>407</v>
      </c>
      <c r="H448" t="s">
        <v>270</v>
      </c>
      <c r="I448" t="s">
        <v>79</v>
      </c>
      <c r="J448" t="s">
        <v>8671</v>
      </c>
      <c r="K448" s="9">
        <v>45069.893807870372</v>
      </c>
      <c r="L448" s="13">
        <f>IFERROR(_xlfn.XLOOKUP(tb_C103[[#This Row],[OS]],[1]!tb_C101[OS],[1]!tb_C101[DATA_ABERTURA]),0)</f>
        <v>45029.740289351852</v>
      </c>
      <c r="M448" s="7" t="str">
        <f>IFERROR(_xlfn.XLOOKUP(tb_C103[[#This Row],[OS]],[1]!tb_C101[OS],[1]!tb_C101[SITUACAO_OS]),0)</f>
        <v>F</v>
      </c>
      <c r="N448" t="str">
        <f>_xlfn.XLOOKUP(tb_C103[[#This Row],[OS]],[1]!tb_C101[OS],[1]!tb_C101[OFICINA])</f>
        <v>Mecanico</v>
      </c>
      <c r="O448" s="14">
        <f>tb_C103[[#This Row],[FIM]] - tb_C103[[#This Row],[INICIO]]</f>
        <v>3.0555555560567882E-2</v>
      </c>
    </row>
    <row r="449" spans="1:15" x14ac:dyDescent="0.25">
      <c r="A449" t="s">
        <v>6459</v>
      </c>
      <c r="B449">
        <v>303</v>
      </c>
      <c r="C449">
        <v>3</v>
      </c>
      <c r="D449" t="s">
        <v>8673</v>
      </c>
      <c r="E449" s="9">
        <v>45029.770833333336</v>
      </c>
      <c r="F449" s="9">
        <v>45029.822916666664</v>
      </c>
      <c r="G449">
        <v>108</v>
      </c>
      <c r="H449" t="s">
        <v>317</v>
      </c>
      <c r="I449" t="s">
        <v>184</v>
      </c>
      <c r="J449" t="s">
        <v>8674</v>
      </c>
      <c r="K449" s="9">
        <v>45070.553391203706</v>
      </c>
      <c r="L449" s="13">
        <f>IFERROR(_xlfn.XLOOKUP(tb_C103[[#This Row],[OS]],[1]!tb_C101[OS],[1]!tb_C101[DATA_ABERTURA]),0)</f>
        <v>45029.767592592594</v>
      </c>
      <c r="M449" s="7" t="str">
        <f>IFERROR(_xlfn.XLOOKUP(tb_C103[[#This Row],[OS]],[1]!tb_C101[OS],[1]!tb_C101[SITUACAO_OS]),0)</f>
        <v>F</v>
      </c>
      <c r="N449" t="str">
        <f>_xlfn.XLOOKUP(tb_C103[[#This Row],[OS]],[1]!tb_C101[OS],[1]!tb_C101[OFICINA])</f>
        <v>Eletrico</v>
      </c>
      <c r="O449" s="14">
        <f>tb_C103[[#This Row],[FIM]] - tb_C103[[#This Row],[INICIO]]</f>
        <v>5.2083333328482695E-2</v>
      </c>
    </row>
    <row r="450" spans="1:15" x14ac:dyDescent="0.25">
      <c r="A450" t="s">
        <v>6459</v>
      </c>
      <c r="B450">
        <v>304</v>
      </c>
      <c r="C450">
        <v>3</v>
      </c>
      <c r="D450" t="s">
        <v>8673</v>
      </c>
      <c r="E450" s="9">
        <v>45029.833333333336</v>
      </c>
      <c r="F450" s="9">
        <v>45029.854166666664</v>
      </c>
      <c r="G450">
        <v>606</v>
      </c>
      <c r="H450" t="s">
        <v>771</v>
      </c>
      <c r="I450" t="s">
        <v>79</v>
      </c>
      <c r="J450" t="s">
        <v>8674</v>
      </c>
      <c r="K450" s="9">
        <v>45203.889733796299</v>
      </c>
      <c r="L450" s="13">
        <f>IFERROR(_xlfn.XLOOKUP(tb_C103[[#This Row],[OS]],[1]!tb_C101[OS],[1]!tb_C101[DATA_ABERTURA]),0)</f>
        <v>45029.858055555553</v>
      </c>
      <c r="M450" s="7" t="str">
        <f>IFERROR(_xlfn.XLOOKUP(tb_C103[[#This Row],[OS]],[1]!tb_C101[OS],[1]!tb_C101[SITUACAO_OS]),0)</f>
        <v>F</v>
      </c>
      <c r="N450" t="str">
        <f>_xlfn.XLOOKUP(tb_C103[[#This Row],[OS]],[1]!tb_C101[OS],[1]!tb_C101[OFICINA])</f>
        <v>Eletrico</v>
      </c>
      <c r="O450" s="14">
        <f>tb_C103[[#This Row],[FIM]] - tb_C103[[#This Row],[INICIO]]</f>
        <v>2.0833333328482695E-2</v>
      </c>
    </row>
    <row r="451" spans="1:15" x14ac:dyDescent="0.25">
      <c r="A451" t="s">
        <v>1764</v>
      </c>
      <c r="B451">
        <v>305</v>
      </c>
      <c r="C451">
        <v>3</v>
      </c>
      <c r="D451" t="s">
        <v>8673</v>
      </c>
      <c r="E451" s="9">
        <v>45030.489583333336</v>
      </c>
      <c r="F451" s="9">
        <v>45030.520833333336</v>
      </c>
      <c r="I451" t="s">
        <v>175</v>
      </c>
      <c r="J451" t="s">
        <v>8674</v>
      </c>
      <c r="K451" s="9">
        <v>45030.551388888889</v>
      </c>
      <c r="L451" s="13">
        <f>IFERROR(_xlfn.XLOOKUP(tb_C103[[#This Row],[OS]],[1]!tb_C101[OS],[1]!tb_C101[DATA_ABERTURA]),0)</f>
        <v>45030.488738425927</v>
      </c>
      <c r="M451" s="7" t="str">
        <f>IFERROR(_xlfn.XLOOKUP(tb_C103[[#This Row],[OS]],[1]!tb_C101[OS],[1]!tb_C101[SITUACAO_OS]),0)</f>
        <v>F</v>
      </c>
      <c r="N451" t="str">
        <f>_xlfn.XLOOKUP(tb_C103[[#This Row],[OS]],[1]!tb_C101[OS],[1]!tb_C101[OFICINA])</f>
        <v>Eletrico</v>
      </c>
      <c r="O451" s="14">
        <f>tb_C103[[#This Row],[FIM]] - tb_C103[[#This Row],[INICIO]]</f>
        <v>3.125E-2</v>
      </c>
    </row>
    <row r="452" spans="1:15" x14ac:dyDescent="0.25">
      <c r="A452" t="s">
        <v>8330</v>
      </c>
      <c r="B452">
        <v>306</v>
      </c>
      <c r="C452">
        <v>3</v>
      </c>
      <c r="D452" t="s">
        <v>8673</v>
      </c>
      <c r="E452" s="9">
        <v>45030.53125</v>
      </c>
      <c r="F452" s="9">
        <v>45030.552083333336</v>
      </c>
      <c r="G452">
        <v>108</v>
      </c>
      <c r="H452" t="s">
        <v>317</v>
      </c>
      <c r="I452" t="s">
        <v>184</v>
      </c>
      <c r="J452" t="s">
        <v>8674</v>
      </c>
      <c r="K452" s="9">
        <v>45203.890173611115</v>
      </c>
      <c r="L452" s="13">
        <f>IFERROR(_xlfn.XLOOKUP(tb_C103[[#This Row],[OS]],[1]!tb_C101[OS],[1]!tb_C101[DATA_ABERTURA]),0)</f>
        <v>45030.531226851854</v>
      </c>
      <c r="M452" s="7" t="str">
        <f>IFERROR(_xlfn.XLOOKUP(tb_C103[[#This Row],[OS]],[1]!tb_C101[OS],[1]!tb_C101[SITUACAO_OS]),0)</f>
        <v>F</v>
      </c>
      <c r="N452" t="str">
        <f>_xlfn.XLOOKUP(tb_C103[[#This Row],[OS]],[1]!tb_C101[OS],[1]!tb_C101[OFICINA])</f>
        <v>Eletrico</v>
      </c>
      <c r="O452" s="14">
        <f>tb_C103[[#This Row],[FIM]] - tb_C103[[#This Row],[INICIO]]</f>
        <v>2.0833333335758653E-2</v>
      </c>
    </row>
    <row r="453" spans="1:15" x14ac:dyDescent="0.25">
      <c r="A453" t="s">
        <v>8686</v>
      </c>
      <c r="B453">
        <v>307</v>
      </c>
      <c r="C453">
        <v>3</v>
      </c>
      <c r="D453" t="s">
        <v>8673</v>
      </c>
      <c r="E453" s="9">
        <v>45030.3125</v>
      </c>
      <c r="F453" s="9">
        <v>45030.375</v>
      </c>
      <c r="G453">
        <v>413</v>
      </c>
      <c r="H453" t="s">
        <v>295</v>
      </c>
      <c r="I453" t="s">
        <v>79</v>
      </c>
      <c r="J453" t="s">
        <v>8671</v>
      </c>
      <c r="K453" s="9">
        <v>45138.666898148149</v>
      </c>
      <c r="L453" s="13">
        <f>IFERROR(_xlfn.XLOOKUP(tb_C103[[#This Row],[OS]],[1]!tb_C101[OS],[1]!tb_C101[DATA_ABERTURA]),0)</f>
        <v>45030.877442129633</v>
      </c>
      <c r="M453" s="7" t="str">
        <f>IFERROR(_xlfn.XLOOKUP(tb_C103[[#This Row],[OS]],[1]!tb_C101[OS],[1]!tb_C101[SITUACAO_OS]),0)</f>
        <v>F</v>
      </c>
      <c r="N453" t="str">
        <f>_xlfn.XLOOKUP(tb_C103[[#This Row],[OS]],[1]!tb_C101[OS],[1]!tb_C101[OFICINA])</f>
        <v>Mecanico</v>
      </c>
      <c r="O453" s="14">
        <f>tb_C103[[#This Row],[FIM]] - tb_C103[[#This Row],[INICIO]]</f>
        <v>6.25E-2</v>
      </c>
    </row>
    <row r="454" spans="1:15" x14ac:dyDescent="0.25">
      <c r="A454" t="s">
        <v>8686</v>
      </c>
      <c r="B454">
        <v>308</v>
      </c>
      <c r="C454">
        <v>3</v>
      </c>
      <c r="D454" t="s">
        <v>8673</v>
      </c>
      <c r="E454" s="9">
        <v>45030.708333333336</v>
      </c>
      <c r="F454" s="9">
        <v>45030.708333333336</v>
      </c>
      <c r="G454">
        <v>407</v>
      </c>
      <c r="H454" t="s">
        <v>270</v>
      </c>
      <c r="I454" t="s">
        <v>79</v>
      </c>
      <c r="J454" t="s">
        <v>8671</v>
      </c>
      <c r="K454" s="9">
        <v>45138.482488425929</v>
      </c>
      <c r="L454" s="13">
        <f>IFERROR(_xlfn.XLOOKUP(tb_C103[[#This Row],[OS]],[1]!tb_C101[OS],[1]!tb_C101[DATA_ABERTURA]),0)</f>
        <v>45030.906145833331</v>
      </c>
      <c r="M454" s="7" t="str">
        <f>IFERROR(_xlfn.XLOOKUP(tb_C103[[#This Row],[OS]],[1]!tb_C101[OS],[1]!tb_C101[SITUACAO_OS]),0)</f>
        <v>F</v>
      </c>
      <c r="N454" t="str">
        <f>_xlfn.XLOOKUP(tb_C103[[#This Row],[OS]],[1]!tb_C101[OS],[1]!tb_C101[OFICINA])</f>
        <v>Mecanico</v>
      </c>
      <c r="O454" s="14">
        <f>tb_C103[[#This Row],[FIM]] - tb_C103[[#This Row],[INICIO]]</f>
        <v>0</v>
      </c>
    </row>
    <row r="455" spans="1:15" x14ac:dyDescent="0.25">
      <c r="A455" t="s">
        <v>2551</v>
      </c>
      <c r="B455">
        <v>308</v>
      </c>
      <c r="C455">
        <v>3</v>
      </c>
      <c r="D455" t="s">
        <v>8673</v>
      </c>
      <c r="E455" s="9">
        <v>45030.708333333336</v>
      </c>
      <c r="F455" s="9">
        <v>45030.708333333336</v>
      </c>
      <c r="G455">
        <v>407</v>
      </c>
      <c r="H455" t="s">
        <v>270</v>
      </c>
      <c r="I455" t="s">
        <v>79</v>
      </c>
      <c r="J455" t="s">
        <v>8671</v>
      </c>
      <c r="K455" s="9">
        <v>45138.482488425929</v>
      </c>
      <c r="L455" s="13">
        <f>IFERROR(_xlfn.XLOOKUP(tb_C103[[#This Row],[OS]],[1]!tb_C101[OS],[1]!tb_C101[DATA_ABERTURA]),0)</f>
        <v>45030.906145833331</v>
      </c>
      <c r="M455" s="7" t="str">
        <f>IFERROR(_xlfn.XLOOKUP(tb_C103[[#This Row],[OS]],[1]!tb_C101[OS],[1]!tb_C101[SITUACAO_OS]),0)</f>
        <v>F</v>
      </c>
      <c r="N455" t="str">
        <f>_xlfn.XLOOKUP(tb_C103[[#This Row],[OS]],[1]!tb_C101[OS],[1]!tb_C101[OFICINA])</f>
        <v>Mecanico</v>
      </c>
      <c r="O455" s="14">
        <f>tb_C103[[#This Row],[FIM]] - tb_C103[[#This Row],[INICIO]]</f>
        <v>0</v>
      </c>
    </row>
    <row r="456" spans="1:15" x14ac:dyDescent="0.25">
      <c r="A456" t="s">
        <v>8686</v>
      </c>
      <c r="B456">
        <v>308</v>
      </c>
      <c r="C456">
        <v>3</v>
      </c>
      <c r="D456" t="s">
        <v>8673</v>
      </c>
      <c r="E456" s="9">
        <v>45030.6875</v>
      </c>
      <c r="F456" s="9">
        <v>45030.708333333336</v>
      </c>
      <c r="G456">
        <v>407</v>
      </c>
      <c r="H456" t="s">
        <v>270</v>
      </c>
      <c r="I456" t="s">
        <v>79</v>
      </c>
      <c r="J456" t="s">
        <v>8671</v>
      </c>
      <c r="K456" s="9">
        <v>45138.482488425929</v>
      </c>
      <c r="L456" s="13">
        <f>IFERROR(_xlfn.XLOOKUP(tb_C103[[#This Row],[OS]],[1]!tb_C101[OS],[1]!tb_C101[DATA_ABERTURA]),0)</f>
        <v>45030.906145833331</v>
      </c>
      <c r="M456" s="7" t="str">
        <f>IFERROR(_xlfn.XLOOKUP(tb_C103[[#This Row],[OS]],[1]!tb_C101[OS],[1]!tb_C101[SITUACAO_OS]),0)</f>
        <v>F</v>
      </c>
      <c r="N456" t="str">
        <f>_xlfn.XLOOKUP(tb_C103[[#This Row],[OS]],[1]!tb_C101[OS],[1]!tb_C101[OFICINA])</f>
        <v>Mecanico</v>
      </c>
      <c r="O456" s="14">
        <f>tb_C103[[#This Row],[FIM]] - tb_C103[[#This Row],[INICIO]]</f>
        <v>2.0833333335758653E-2</v>
      </c>
    </row>
    <row r="457" spans="1:15" x14ac:dyDescent="0.25">
      <c r="A457" t="s">
        <v>2551</v>
      </c>
      <c r="B457">
        <v>308</v>
      </c>
      <c r="C457">
        <v>3</v>
      </c>
      <c r="D457" t="s">
        <v>8673</v>
      </c>
      <c r="E457" s="9">
        <v>45030.6875</v>
      </c>
      <c r="F457" s="9">
        <v>45030.708333333336</v>
      </c>
      <c r="G457">
        <v>407</v>
      </c>
      <c r="H457" t="s">
        <v>270</v>
      </c>
      <c r="I457" t="s">
        <v>79</v>
      </c>
      <c r="J457" t="s">
        <v>8671</v>
      </c>
      <c r="K457" s="9">
        <v>45138.482488425929</v>
      </c>
      <c r="L457" s="13">
        <f>IFERROR(_xlfn.XLOOKUP(tb_C103[[#This Row],[OS]],[1]!tb_C101[OS],[1]!tb_C101[DATA_ABERTURA]),0)</f>
        <v>45030.906145833331</v>
      </c>
      <c r="M457" s="7" t="str">
        <f>IFERROR(_xlfn.XLOOKUP(tb_C103[[#This Row],[OS]],[1]!tb_C101[OS],[1]!tb_C101[SITUACAO_OS]),0)</f>
        <v>F</v>
      </c>
      <c r="N457" t="str">
        <f>_xlfn.XLOOKUP(tb_C103[[#This Row],[OS]],[1]!tb_C101[OS],[1]!tb_C101[OFICINA])</f>
        <v>Mecanico</v>
      </c>
      <c r="O457" s="14">
        <f>tb_C103[[#This Row],[FIM]] - tb_C103[[#This Row],[INICIO]]</f>
        <v>2.0833333335758653E-2</v>
      </c>
    </row>
    <row r="458" spans="1:15" x14ac:dyDescent="0.25">
      <c r="A458" t="s">
        <v>8689</v>
      </c>
      <c r="B458">
        <v>309</v>
      </c>
      <c r="C458">
        <v>3</v>
      </c>
      <c r="D458" t="s">
        <v>8673</v>
      </c>
      <c r="E458" s="9">
        <v>45032.479166666664</v>
      </c>
      <c r="F458" s="9">
        <v>45032.513888888891</v>
      </c>
      <c r="G458">
        <v>108</v>
      </c>
      <c r="H458" t="s">
        <v>317</v>
      </c>
      <c r="I458" t="s">
        <v>184</v>
      </c>
      <c r="J458" t="s">
        <v>8674</v>
      </c>
      <c r="K458" s="9">
        <v>45044.789710648147</v>
      </c>
      <c r="L458" s="13">
        <f>IFERROR(_xlfn.XLOOKUP(tb_C103[[#This Row],[OS]],[1]!tb_C101[OS],[1]!tb_C101[DATA_ABERTURA]),0)</f>
        <v>45032.47583333333</v>
      </c>
      <c r="M458" s="7" t="str">
        <f>IFERROR(_xlfn.XLOOKUP(tb_C103[[#This Row],[OS]],[1]!tb_C101[OS],[1]!tb_C101[SITUACAO_OS]),0)</f>
        <v>F</v>
      </c>
      <c r="N458" t="str">
        <f>_xlfn.XLOOKUP(tb_C103[[#This Row],[OS]],[1]!tb_C101[OS],[1]!tb_C101[OFICINA])</f>
        <v>Eletrico</v>
      </c>
      <c r="O458" s="14">
        <f>tb_C103[[#This Row],[FIM]] - tb_C103[[#This Row],[INICIO]]</f>
        <v>3.4722222226264421E-2</v>
      </c>
    </row>
    <row r="459" spans="1:15" x14ac:dyDescent="0.25">
      <c r="B459">
        <v>310</v>
      </c>
      <c r="C459">
        <v>3</v>
      </c>
      <c r="D459" t="s">
        <v>8673</v>
      </c>
      <c r="E459" s="9"/>
      <c r="F459" s="9"/>
      <c r="I459" t="s">
        <v>747</v>
      </c>
      <c r="J459" t="s">
        <v>8678</v>
      </c>
      <c r="K459" s="9">
        <v>45138.742824074077</v>
      </c>
      <c r="L459" s="13">
        <f>IFERROR(_xlfn.XLOOKUP(tb_C103[[#This Row],[OS]],[1]!tb_C101[OS],[1]!tb_C101[DATA_ABERTURA]),0)</f>
        <v>45033.40048611111</v>
      </c>
      <c r="M459" s="7" t="str">
        <f>IFERROR(_xlfn.XLOOKUP(tb_C103[[#This Row],[OS]],[1]!tb_C101[OS],[1]!tb_C101[SITUACAO_OS]),0)</f>
        <v>F</v>
      </c>
      <c r="N459" t="str">
        <f>_xlfn.XLOOKUP(tb_C103[[#This Row],[OS]],[1]!tb_C101[OS],[1]!tb_C101[OFICINA])</f>
        <v>Terceiro</v>
      </c>
      <c r="O459" s="14">
        <f>tb_C103[[#This Row],[FIM]] - tb_C103[[#This Row],[INICIO]]</f>
        <v>0</v>
      </c>
    </row>
    <row r="460" spans="1:15" x14ac:dyDescent="0.25">
      <c r="A460" t="s">
        <v>8330</v>
      </c>
      <c r="B460">
        <v>311</v>
      </c>
      <c r="C460">
        <v>3</v>
      </c>
      <c r="D460" t="s">
        <v>8673</v>
      </c>
      <c r="E460" s="9">
        <v>45033.645833333336</v>
      </c>
      <c r="F460" s="9">
        <v>45033.6875</v>
      </c>
      <c r="G460">
        <v>302</v>
      </c>
      <c r="H460" t="s">
        <v>787</v>
      </c>
      <c r="I460" t="s">
        <v>220</v>
      </c>
      <c r="J460" t="s">
        <v>8674</v>
      </c>
      <c r="K460" s="9">
        <v>45203.890868055554</v>
      </c>
      <c r="L460" s="13">
        <f>IFERROR(_xlfn.XLOOKUP(tb_C103[[#This Row],[OS]],[1]!tb_C101[OS],[1]!tb_C101[DATA_ABERTURA]),0)</f>
        <v>45033.638495370367</v>
      </c>
      <c r="M460" s="7" t="str">
        <f>IFERROR(_xlfn.XLOOKUP(tb_C103[[#This Row],[OS]],[1]!tb_C101[OS],[1]!tb_C101[SITUACAO_OS]),0)</f>
        <v>F</v>
      </c>
      <c r="N460" t="str">
        <f>_xlfn.XLOOKUP(tb_C103[[#This Row],[OS]],[1]!tb_C101[OS],[1]!tb_C101[OFICINA])</f>
        <v>Eletrico</v>
      </c>
      <c r="O460" s="14">
        <f>tb_C103[[#This Row],[FIM]] - tb_C103[[#This Row],[INICIO]]</f>
        <v>4.1666666664241347E-2</v>
      </c>
    </row>
    <row r="461" spans="1:15" x14ac:dyDescent="0.25">
      <c r="A461" t="s">
        <v>8680</v>
      </c>
      <c r="B461">
        <v>312</v>
      </c>
      <c r="C461">
        <v>3</v>
      </c>
      <c r="D461" t="s">
        <v>8673</v>
      </c>
      <c r="E461" s="9">
        <v>45034.458333333336</v>
      </c>
      <c r="F461" s="9">
        <v>45034.541666666664</v>
      </c>
      <c r="G461">
        <v>413</v>
      </c>
      <c r="H461" t="s">
        <v>295</v>
      </c>
      <c r="I461" t="s">
        <v>79</v>
      </c>
      <c r="J461" t="s">
        <v>8671</v>
      </c>
      <c r="K461" s="9">
        <v>45034.393437500003</v>
      </c>
      <c r="L461" s="13">
        <f>IFERROR(_xlfn.XLOOKUP(tb_C103[[#This Row],[OS]],[1]!tb_C101[OS],[1]!tb_C101[DATA_ABERTURA]),0)</f>
        <v>45033.727939814817</v>
      </c>
      <c r="M461" s="7" t="str">
        <f>IFERROR(_xlfn.XLOOKUP(tb_C103[[#This Row],[OS]],[1]!tb_C101[OS],[1]!tb_C101[SITUACAO_OS]),0)</f>
        <v>F</v>
      </c>
      <c r="N461" t="str">
        <f>_xlfn.XLOOKUP(tb_C103[[#This Row],[OS]],[1]!tb_C101[OS],[1]!tb_C101[OFICINA])</f>
        <v>Mecanico</v>
      </c>
      <c r="O461" s="14">
        <f>tb_C103[[#This Row],[FIM]] - tb_C103[[#This Row],[INICIO]]</f>
        <v>8.3333333328482695E-2</v>
      </c>
    </row>
    <row r="462" spans="1:15" x14ac:dyDescent="0.25">
      <c r="A462" t="s">
        <v>2551</v>
      </c>
      <c r="B462">
        <v>313</v>
      </c>
      <c r="C462">
        <v>3</v>
      </c>
      <c r="D462" t="s">
        <v>8673</v>
      </c>
      <c r="E462" s="9">
        <v>45034.333333333336</v>
      </c>
      <c r="F462" s="9">
        <v>45034.354166666664</v>
      </c>
      <c r="G462">
        <v>206</v>
      </c>
      <c r="H462" t="s">
        <v>793</v>
      </c>
      <c r="I462" t="s">
        <v>175</v>
      </c>
      <c r="J462" t="s">
        <v>8682</v>
      </c>
      <c r="K462" s="9">
        <v>45044.793680555558</v>
      </c>
      <c r="L462" s="13">
        <f>IFERROR(_xlfn.XLOOKUP(tb_C103[[#This Row],[OS]],[1]!tb_C101[OS],[1]!tb_C101[DATA_ABERTURA]),0)</f>
        <v>45034.328553240739</v>
      </c>
      <c r="M462" s="7" t="str">
        <f>IFERROR(_xlfn.XLOOKUP(tb_C103[[#This Row],[OS]],[1]!tb_C101[OS],[1]!tb_C101[SITUACAO_OS]),0)</f>
        <v>F</v>
      </c>
      <c r="N462" t="str">
        <f>_xlfn.XLOOKUP(tb_C103[[#This Row],[OS]],[1]!tb_C101[OS],[1]!tb_C101[OFICINA])</f>
        <v>AUTOMATICO - TROCAR</v>
      </c>
      <c r="O462" s="14">
        <f>tb_C103[[#This Row],[FIM]] - tb_C103[[#This Row],[INICIO]]</f>
        <v>2.0833333328482695E-2</v>
      </c>
    </row>
    <row r="463" spans="1:15" x14ac:dyDescent="0.25">
      <c r="A463" t="s">
        <v>8330</v>
      </c>
      <c r="B463">
        <v>314</v>
      </c>
      <c r="C463">
        <v>3</v>
      </c>
      <c r="D463" t="s">
        <v>8673</v>
      </c>
      <c r="E463" s="9">
        <v>45028.500694444447</v>
      </c>
      <c r="F463" s="9">
        <v>45028.501388888886</v>
      </c>
      <c r="G463">
        <v>207</v>
      </c>
      <c r="H463" t="s">
        <v>760</v>
      </c>
      <c r="I463" t="s">
        <v>175</v>
      </c>
      <c r="J463" t="s">
        <v>8674</v>
      </c>
      <c r="K463" s="9">
        <v>45034.427222222221</v>
      </c>
      <c r="L463" s="13">
        <f>IFERROR(_xlfn.XLOOKUP(tb_C103[[#This Row],[OS]],[1]!tb_C101[OS],[1]!tb_C101[DATA_ABERTURA]),0)</f>
        <v>45034.422662037039</v>
      </c>
      <c r="M463" s="7" t="str">
        <f>IFERROR(_xlfn.XLOOKUP(tb_C103[[#This Row],[OS]],[1]!tb_C101[OS],[1]!tb_C101[SITUACAO_OS]),0)</f>
        <v>F</v>
      </c>
      <c r="N463" t="str">
        <f>_xlfn.XLOOKUP(tb_C103[[#This Row],[OS]],[1]!tb_C101[OS],[1]!tb_C101[OFICINA])</f>
        <v>Eletrico</v>
      </c>
      <c r="O463" s="14">
        <f>tb_C103[[#This Row],[FIM]] - tb_C103[[#This Row],[INICIO]]</f>
        <v>6.9444443943211809E-4</v>
      </c>
    </row>
    <row r="464" spans="1:15" x14ac:dyDescent="0.25">
      <c r="A464" t="s">
        <v>8689</v>
      </c>
      <c r="B464">
        <v>315</v>
      </c>
      <c r="C464">
        <v>3</v>
      </c>
      <c r="D464" t="s">
        <v>8673</v>
      </c>
      <c r="E464" s="9">
        <v>45035.416666666664</v>
      </c>
      <c r="F464" s="9">
        <v>45035.4375</v>
      </c>
      <c r="G464">
        <v>206</v>
      </c>
      <c r="H464" t="s">
        <v>793</v>
      </c>
      <c r="I464" t="s">
        <v>175</v>
      </c>
      <c r="J464" t="s">
        <v>8674</v>
      </c>
      <c r="K464" s="9">
        <v>45044.796805555554</v>
      </c>
      <c r="L464" s="13">
        <f>IFERROR(_xlfn.XLOOKUP(tb_C103[[#This Row],[OS]],[1]!tb_C101[OS],[1]!tb_C101[DATA_ABERTURA]),0)</f>
        <v>45035.405960648146</v>
      </c>
      <c r="M464" s="7" t="str">
        <f>IFERROR(_xlfn.XLOOKUP(tb_C103[[#This Row],[OS]],[1]!tb_C101[OS],[1]!tb_C101[SITUACAO_OS]),0)</f>
        <v>F</v>
      </c>
      <c r="N464" t="str">
        <f>_xlfn.XLOOKUP(tb_C103[[#This Row],[OS]],[1]!tb_C101[OS],[1]!tb_C101[OFICINA])</f>
        <v>Eletrico</v>
      </c>
      <c r="O464" s="14">
        <f>tb_C103[[#This Row],[FIM]] - tb_C103[[#This Row],[INICIO]]</f>
        <v>2.0833333335758653E-2</v>
      </c>
    </row>
    <row r="465" spans="1:15" x14ac:dyDescent="0.25">
      <c r="A465" t="s">
        <v>4080</v>
      </c>
      <c r="B465">
        <v>315</v>
      </c>
      <c r="C465">
        <v>3</v>
      </c>
      <c r="D465" t="s">
        <v>8673</v>
      </c>
      <c r="E465" s="9">
        <v>45035.416666666664</v>
      </c>
      <c r="F465" s="9">
        <v>45035.4375</v>
      </c>
      <c r="G465">
        <v>206</v>
      </c>
      <c r="H465" t="s">
        <v>793</v>
      </c>
      <c r="I465" t="s">
        <v>175</v>
      </c>
      <c r="J465" t="s">
        <v>8674</v>
      </c>
      <c r="K465" s="9">
        <v>45044.796805555554</v>
      </c>
      <c r="L465" s="13">
        <f>IFERROR(_xlfn.XLOOKUP(tb_C103[[#This Row],[OS]],[1]!tb_C101[OS],[1]!tb_C101[DATA_ABERTURA]),0)</f>
        <v>45035.405960648146</v>
      </c>
      <c r="M465" s="7" t="str">
        <f>IFERROR(_xlfn.XLOOKUP(tb_C103[[#This Row],[OS]],[1]!tb_C101[OS],[1]!tb_C101[SITUACAO_OS]),0)</f>
        <v>F</v>
      </c>
      <c r="N465" t="str">
        <f>_xlfn.XLOOKUP(tb_C103[[#This Row],[OS]],[1]!tb_C101[OS],[1]!tb_C101[OFICINA])</f>
        <v>Eletrico</v>
      </c>
      <c r="O465" s="14">
        <f>tb_C103[[#This Row],[FIM]] - tb_C103[[#This Row],[INICIO]]</f>
        <v>2.0833333335758653E-2</v>
      </c>
    </row>
    <row r="466" spans="1:15" x14ac:dyDescent="0.25">
      <c r="A466" t="s">
        <v>8689</v>
      </c>
      <c r="B466">
        <v>315</v>
      </c>
      <c r="C466">
        <v>3</v>
      </c>
      <c r="D466" t="s">
        <v>8673</v>
      </c>
      <c r="E466" s="9">
        <v>45035.416666666664</v>
      </c>
      <c r="F466" s="9">
        <v>45035.4375</v>
      </c>
      <c r="G466">
        <v>206</v>
      </c>
      <c r="H466" t="s">
        <v>793</v>
      </c>
      <c r="I466" t="s">
        <v>175</v>
      </c>
      <c r="J466" t="s">
        <v>8674</v>
      </c>
      <c r="K466" s="9">
        <v>45044.796805555554</v>
      </c>
      <c r="L466" s="13">
        <f>IFERROR(_xlfn.XLOOKUP(tb_C103[[#This Row],[OS]],[1]!tb_C101[OS],[1]!tb_C101[DATA_ABERTURA]),0)</f>
        <v>45035.405960648146</v>
      </c>
      <c r="M466" s="7" t="str">
        <f>IFERROR(_xlfn.XLOOKUP(tb_C103[[#This Row],[OS]],[1]!tb_C101[OS],[1]!tb_C101[SITUACAO_OS]),0)</f>
        <v>F</v>
      </c>
      <c r="N466" t="str">
        <f>_xlfn.XLOOKUP(tb_C103[[#This Row],[OS]],[1]!tb_C101[OS],[1]!tb_C101[OFICINA])</f>
        <v>Eletrico</v>
      </c>
      <c r="O466" s="14">
        <f>tb_C103[[#This Row],[FIM]] - tb_C103[[#This Row],[INICIO]]</f>
        <v>2.0833333335758653E-2</v>
      </c>
    </row>
    <row r="467" spans="1:15" x14ac:dyDescent="0.25">
      <c r="A467" t="s">
        <v>4080</v>
      </c>
      <c r="B467">
        <v>315</v>
      </c>
      <c r="C467">
        <v>3</v>
      </c>
      <c r="D467" t="s">
        <v>8673</v>
      </c>
      <c r="E467" s="9">
        <v>45035.416666666664</v>
      </c>
      <c r="F467" s="9">
        <v>45035.4375</v>
      </c>
      <c r="G467">
        <v>206</v>
      </c>
      <c r="H467" t="s">
        <v>793</v>
      </c>
      <c r="I467" t="s">
        <v>175</v>
      </c>
      <c r="J467" t="s">
        <v>8674</v>
      </c>
      <c r="K467" s="9">
        <v>45044.796805555554</v>
      </c>
      <c r="L467" s="13">
        <f>IFERROR(_xlfn.XLOOKUP(tb_C103[[#This Row],[OS]],[1]!tb_C101[OS],[1]!tb_C101[DATA_ABERTURA]),0)</f>
        <v>45035.405960648146</v>
      </c>
      <c r="M467" s="7" t="str">
        <f>IFERROR(_xlfn.XLOOKUP(tb_C103[[#This Row],[OS]],[1]!tb_C101[OS],[1]!tb_C101[SITUACAO_OS]),0)</f>
        <v>F</v>
      </c>
      <c r="N467" t="str">
        <f>_xlfn.XLOOKUP(tb_C103[[#This Row],[OS]],[1]!tb_C101[OS],[1]!tb_C101[OFICINA])</f>
        <v>Eletrico</v>
      </c>
      <c r="O467" s="14">
        <f>tb_C103[[#This Row],[FIM]] - tb_C103[[#This Row],[INICIO]]</f>
        <v>2.0833333335758653E-2</v>
      </c>
    </row>
    <row r="468" spans="1:15" x14ac:dyDescent="0.25">
      <c r="A468" t="s">
        <v>1764</v>
      </c>
      <c r="B468">
        <v>316</v>
      </c>
      <c r="C468">
        <v>3</v>
      </c>
      <c r="D468" t="s">
        <v>8673</v>
      </c>
      <c r="E468" s="9">
        <v>45036.671527777777</v>
      </c>
      <c r="F468" s="9">
        <v>45036.685416666667</v>
      </c>
      <c r="G468">
        <v>116</v>
      </c>
      <c r="H468" t="s">
        <v>290</v>
      </c>
      <c r="I468" t="s">
        <v>184</v>
      </c>
      <c r="J468" t="s">
        <v>8671</v>
      </c>
      <c r="K468" s="9">
        <v>45043.740127314813</v>
      </c>
      <c r="L468" s="13">
        <f>IFERROR(_xlfn.XLOOKUP(tb_C103[[#This Row],[OS]],[1]!tb_C101[OS],[1]!tb_C101[DATA_ABERTURA]),0)</f>
        <v>45036.671770833331</v>
      </c>
      <c r="M468" s="7" t="str">
        <f>IFERROR(_xlfn.XLOOKUP(tb_C103[[#This Row],[OS]],[1]!tb_C101[OS],[1]!tb_C101[SITUACAO_OS]),0)</f>
        <v>F</v>
      </c>
      <c r="N468" t="str">
        <f>_xlfn.XLOOKUP(tb_C103[[#This Row],[OS]],[1]!tb_C101[OS],[1]!tb_C101[OFICINA])</f>
        <v>Mecanico</v>
      </c>
      <c r="O468" s="14">
        <f>tb_C103[[#This Row],[FIM]] - tb_C103[[#This Row],[INICIO]]</f>
        <v>1.3888888890505768E-2</v>
      </c>
    </row>
    <row r="469" spans="1:15" x14ac:dyDescent="0.25">
      <c r="A469" t="s">
        <v>8686</v>
      </c>
      <c r="B469">
        <v>317</v>
      </c>
      <c r="C469">
        <v>4</v>
      </c>
      <c r="D469" t="s">
        <v>8684</v>
      </c>
      <c r="E469" s="9">
        <v>45037.381944444445</v>
      </c>
      <c r="F469" s="9">
        <v>45037.5</v>
      </c>
      <c r="G469">
        <v>302</v>
      </c>
      <c r="H469" t="s">
        <v>787</v>
      </c>
      <c r="I469" t="s">
        <v>220</v>
      </c>
      <c r="J469" t="s">
        <v>8671</v>
      </c>
      <c r="K469" s="9">
        <v>45069.89267361111</v>
      </c>
      <c r="L469" s="13">
        <f>IFERROR(_xlfn.XLOOKUP(tb_C103[[#This Row],[OS]],[1]!tb_C101[OS],[1]!tb_C101[DATA_ABERTURA]),0)</f>
        <v>45037.380868055552</v>
      </c>
      <c r="M469" s="7" t="str">
        <f>IFERROR(_xlfn.XLOOKUP(tb_C103[[#This Row],[OS]],[1]!tb_C101[OS],[1]!tb_C101[SITUACAO_OS]),0)</f>
        <v>F</v>
      </c>
      <c r="N469" t="str">
        <f>_xlfn.XLOOKUP(tb_C103[[#This Row],[OS]],[1]!tb_C101[OS],[1]!tb_C101[OFICINA])</f>
        <v>Mecanico</v>
      </c>
      <c r="O469" s="14">
        <f>tb_C103[[#This Row],[FIM]] - tb_C103[[#This Row],[INICIO]]</f>
        <v>0.11805555555474712</v>
      </c>
    </row>
    <row r="470" spans="1:15" x14ac:dyDescent="0.25">
      <c r="A470" t="s">
        <v>2551</v>
      </c>
      <c r="B470">
        <v>317</v>
      </c>
      <c r="C470">
        <v>4</v>
      </c>
      <c r="D470" t="s">
        <v>8684</v>
      </c>
      <c r="E470" s="9">
        <v>45037.381944444445</v>
      </c>
      <c r="F470" s="9">
        <v>45037.5</v>
      </c>
      <c r="G470">
        <v>302</v>
      </c>
      <c r="H470" t="s">
        <v>787</v>
      </c>
      <c r="I470" t="s">
        <v>220</v>
      </c>
      <c r="J470" t="s">
        <v>8671</v>
      </c>
      <c r="K470" s="9">
        <v>45069.89267361111</v>
      </c>
      <c r="L470" s="13">
        <f>IFERROR(_xlfn.XLOOKUP(tb_C103[[#This Row],[OS]],[1]!tb_C101[OS],[1]!tb_C101[DATA_ABERTURA]),0)</f>
        <v>45037.380868055552</v>
      </c>
      <c r="M470" s="7" t="str">
        <f>IFERROR(_xlfn.XLOOKUP(tb_C103[[#This Row],[OS]],[1]!tb_C101[OS],[1]!tb_C101[SITUACAO_OS]),0)</f>
        <v>F</v>
      </c>
      <c r="N470" t="str">
        <f>_xlfn.XLOOKUP(tb_C103[[#This Row],[OS]],[1]!tb_C101[OS],[1]!tb_C101[OFICINA])</f>
        <v>Mecanico</v>
      </c>
      <c r="O470" s="14">
        <f>tb_C103[[#This Row],[FIM]] - tb_C103[[#This Row],[INICIO]]</f>
        <v>0.11805555555474712</v>
      </c>
    </row>
    <row r="471" spans="1:15" x14ac:dyDescent="0.25">
      <c r="A471" t="s">
        <v>2551</v>
      </c>
      <c r="B471">
        <v>318</v>
      </c>
      <c r="C471">
        <v>3</v>
      </c>
      <c r="D471" t="s">
        <v>8673</v>
      </c>
      <c r="E471" s="9">
        <v>45037.520833333336</v>
      </c>
      <c r="F471" s="9">
        <v>45037.53125</v>
      </c>
      <c r="G471">
        <v>207</v>
      </c>
      <c r="H471" t="s">
        <v>760</v>
      </c>
      <c r="I471" t="s">
        <v>175</v>
      </c>
      <c r="J471" t="s">
        <v>8671</v>
      </c>
      <c r="K471" s="9">
        <v>45044.794444444444</v>
      </c>
      <c r="L471" s="13">
        <f>IFERROR(_xlfn.XLOOKUP(tb_C103[[#This Row],[OS]],[1]!tb_C101[OS],[1]!tb_C101[DATA_ABERTURA]),0)</f>
        <v>45037.458275462966</v>
      </c>
      <c r="M471" s="7" t="str">
        <f>IFERROR(_xlfn.XLOOKUP(tb_C103[[#This Row],[OS]],[1]!tb_C101[OS],[1]!tb_C101[SITUACAO_OS]),0)</f>
        <v>F</v>
      </c>
      <c r="N471" t="str">
        <f>_xlfn.XLOOKUP(tb_C103[[#This Row],[OS]],[1]!tb_C101[OS],[1]!tb_C101[OFICINA])</f>
        <v>Mecanico</v>
      </c>
      <c r="O471" s="14">
        <f>tb_C103[[#This Row],[FIM]] - tb_C103[[#This Row],[INICIO]]</f>
        <v>1.0416666664241347E-2</v>
      </c>
    </row>
    <row r="472" spans="1:15" x14ac:dyDescent="0.25">
      <c r="A472" t="s">
        <v>2551</v>
      </c>
      <c r="B472">
        <v>319</v>
      </c>
      <c r="C472">
        <v>3</v>
      </c>
      <c r="D472" t="s">
        <v>8673</v>
      </c>
      <c r="E472" s="9">
        <v>45037.416666666664</v>
      </c>
      <c r="F472" s="9">
        <v>45037.444444444445</v>
      </c>
      <c r="G472">
        <v>112</v>
      </c>
      <c r="H472" t="s">
        <v>237</v>
      </c>
      <c r="I472" t="s">
        <v>184</v>
      </c>
      <c r="J472" t="s">
        <v>8678</v>
      </c>
      <c r="K472" s="9">
        <v>45044.792673611111</v>
      </c>
      <c r="L472" s="13">
        <f>IFERROR(_xlfn.XLOOKUP(tb_C103[[#This Row],[OS]],[1]!tb_C101[OS],[1]!tb_C101[DATA_ABERTURA]),0)</f>
        <v>45037.526400462964</v>
      </c>
      <c r="M472" s="7" t="str">
        <f>IFERROR(_xlfn.XLOOKUP(tb_C103[[#This Row],[OS]],[1]!tb_C101[OS],[1]!tb_C101[SITUACAO_OS]),0)</f>
        <v>F</v>
      </c>
      <c r="N472" t="str">
        <f>_xlfn.XLOOKUP(tb_C103[[#This Row],[OS]],[1]!tb_C101[OS],[1]!tb_C101[OFICINA])</f>
        <v>Terceiro</v>
      </c>
      <c r="O472" s="14">
        <f>tb_C103[[#This Row],[FIM]] - tb_C103[[#This Row],[INICIO]]</f>
        <v>2.7777777781011537E-2</v>
      </c>
    </row>
    <row r="473" spans="1:15" x14ac:dyDescent="0.25">
      <c r="A473" t="s">
        <v>8689</v>
      </c>
      <c r="B473">
        <v>320</v>
      </c>
      <c r="C473">
        <v>1</v>
      </c>
      <c r="D473" t="s">
        <v>8677</v>
      </c>
      <c r="E473" s="9">
        <v>45037.444444444445</v>
      </c>
      <c r="F473" s="9">
        <v>45037.458333333336</v>
      </c>
      <c r="G473">
        <v>115</v>
      </c>
      <c r="H473" t="s">
        <v>197</v>
      </c>
      <c r="I473" t="s">
        <v>184</v>
      </c>
      <c r="J473" t="s">
        <v>8674</v>
      </c>
      <c r="K473" s="9">
        <v>45044.787847222222</v>
      </c>
      <c r="L473" s="13">
        <f>IFERROR(_xlfn.XLOOKUP(tb_C103[[#This Row],[OS]],[1]!tb_C101[OS],[1]!tb_C101[DATA_ABERTURA]),0)</f>
        <v>45037.532546296294</v>
      </c>
      <c r="M473" s="7" t="str">
        <f>IFERROR(_xlfn.XLOOKUP(tb_C103[[#This Row],[OS]],[1]!tb_C101[OS],[1]!tb_C101[SITUACAO_OS]),0)</f>
        <v>F</v>
      </c>
      <c r="N473" t="str">
        <f>_xlfn.XLOOKUP(tb_C103[[#This Row],[OS]],[1]!tb_C101[OS],[1]!tb_C101[OFICINA])</f>
        <v>Eletrico</v>
      </c>
      <c r="O473" s="14">
        <f>tb_C103[[#This Row],[FIM]] - tb_C103[[#This Row],[INICIO]]</f>
        <v>1.3888888890505768E-2</v>
      </c>
    </row>
    <row r="474" spans="1:15" x14ac:dyDescent="0.25">
      <c r="A474" t="s">
        <v>1764</v>
      </c>
      <c r="B474">
        <v>321</v>
      </c>
      <c r="C474">
        <v>3</v>
      </c>
      <c r="D474" t="s">
        <v>8673</v>
      </c>
      <c r="E474" s="9">
        <v>45038.545138888891</v>
      </c>
      <c r="F474" s="9">
        <v>45039.027777777781</v>
      </c>
      <c r="G474">
        <v>108</v>
      </c>
      <c r="H474" t="s">
        <v>317</v>
      </c>
      <c r="I474" t="s">
        <v>184</v>
      </c>
      <c r="J474" t="s">
        <v>8671</v>
      </c>
      <c r="K474" s="9">
        <v>45054.686030092591</v>
      </c>
      <c r="L474" s="13">
        <f>IFERROR(_xlfn.XLOOKUP(tb_C103[[#This Row],[OS]],[1]!tb_C101[OS],[1]!tb_C101[DATA_ABERTURA]),0)</f>
        <v>45038.545277777775</v>
      </c>
      <c r="M474" s="7" t="str">
        <f>IFERROR(_xlfn.XLOOKUP(tb_C103[[#This Row],[OS]],[1]!tb_C101[OS],[1]!tb_C101[SITUACAO_OS]),0)</f>
        <v>F</v>
      </c>
      <c r="N474" t="str">
        <f>_xlfn.XLOOKUP(tb_C103[[#This Row],[OS]],[1]!tb_C101[OS],[1]!tb_C101[OFICINA])</f>
        <v>Mecanico</v>
      </c>
      <c r="O474" s="14">
        <f>tb_C103[[#This Row],[FIM]] - tb_C103[[#This Row],[INICIO]]</f>
        <v>0.48263888889050577</v>
      </c>
    </row>
    <row r="475" spans="1:15" x14ac:dyDescent="0.25">
      <c r="A475" t="s">
        <v>2551</v>
      </c>
      <c r="B475">
        <v>322</v>
      </c>
      <c r="C475">
        <v>3</v>
      </c>
      <c r="D475" t="s">
        <v>8673</v>
      </c>
      <c r="E475" s="9">
        <v>45038.583333333336</v>
      </c>
      <c r="F475" s="9">
        <v>45038.652777777781</v>
      </c>
      <c r="G475">
        <v>507</v>
      </c>
      <c r="H475" t="s">
        <v>757</v>
      </c>
      <c r="I475" t="s">
        <v>24</v>
      </c>
      <c r="J475" t="s">
        <v>8671</v>
      </c>
      <c r="K475" s="9">
        <v>45044.795347222222</v>
      </c>
      <c r="L475" s="13">
        <f>IFERROR(_xlfn.XLOOKUP(tb_C103[[#This Row],[OS]],[1]!tb_C101[OS],[1]!tb_C101[DATA_ABERTURA]),0)</f>
        <v>45038.562268518515</v>
      </c>
      <c r="M475" s="7" t="str">
        <f>IFERROR(_xlfn.XLOOKUP(tb_C103[[#This Row],[OS]],[1]!tb_C101[OS],[1]!tb_C101[SITUACAO_OS]),0)</f>
        <v>F</v>
      </c>
      <c r="N475" t="str">
        <f>_xlfn.XLOOKUP(tb_C103[[#This Row],[OS]],[1]!tb_C101[OS],[1]!tb_C101[OFICINA])</f>
        <v>Mecanico</v>
      </c>
      <c r="O475" s="14">
        <f>tb_C103[[#This Row],[FIM]] - tb_C103[[#This Row],[INICIO]]</f>
        <v>6.9444444445252884E-2</v>
      </c>
    </row>
    <row r="476" spans="1:15" x14ac:dyDescent="0.25">
      <c r="A476" t="s">
        <v>1764</v>
      </c>
      <c r="B476">
        <v>323</v>
      </c>
      <c r="C476">
        <v>3</v>
      </c>
      <c r="D476" t="s">
        <v>8673</v>
      </c>
      <c r="E476" s="9">
        <v>45038.5625</v>
      </c>
      <c r="F476" s="9">
        <v>45038.604166666664</v>
      </c>
      <c r="G476">
        <v>302</v>
      </c>
      <c r="H476" t="s">
        <v>787</v>
      </c>
      <c r="I476" t="s">
        <v>220</v>
      </c>
      <c r="J476" t="s">
        <v>8674</v>
      </c>
      <c r="K476" s="9">
        <v>45054.689479166664</v>
      </c>
      <c r="L476" s="13">
        <f>IFERROR(_xlfn.XLOOKUP(tb_C103[[#This Row],[OS]],[1]!tb_C101[OS],[1]!tb_C101[DATA_ABERTURA]),0)</f>
        <v>45038.571655092594</v>
      </c>
      <c r="M476" s="7" t="str">
        <f>IFERROR(_xlfn.XLOOKUP(tb_C103[[#This Row],[OS]],[1]!tb_C101[OS],[1]!tb_C101[SITUACAO_OS]),0)</f>
        <v>F</v>
      </c>
      <c r="N476" t="str">
        <f>_xlfn.XLOOKUP(tb_C103[[#This Row],[OS]],[1]!tb_C101[OS],[1]!tb_C101[OFICINA])</f>
        <v>Eletrico</v>
      </c>
      <c r="O476" s="14">
        <f>tb_C103[[#This Row],[FIM]] - tb_C103[[#This Row],[INICIO]]</f>
        <v>4.1666666664241347E-2</v>
      </c>
    </row>
    <row r="477" spans="1:15" x14ac:dyDescent="0.25">
      <c r="A477" t="s">
        <v>8689</v>
      </c>
      <c r="B477">
        <v>324</v>
      </c>
      <c r="C477">
        <v>3</v>
      </c>
      <c r="D477" t="s">
        <v>8673</v>
      </c>
      <c r="E477" s="9">
        <v>45040.329861111109</v>
      </c>
      <c r="F477" s="9">
        <v>45040.361111111109</v>
      </c>
      <c r="G477">
        <v>506</v>
      </c>
      <c r="H477" t="s">
        <v>819</v>
      </c>
      <c r="I477" t="s">
        <v>24</v>
      </c>
      <c r="J477" t="s">
        <v>8674</v>
      </c>
      <c r="K477" s="9">
        <v>45104.729618055557</v>
      </c>
      <c r="L477" s="13">
        <f>IFERROR(_xlfn.XLOOKUP(tb_C103[[#This Row],[OS]],[1]!tb_C101[OS],[1]!tb_C101[DATA_ABERTURA]),0)</f>
        <v>45040.324340277781</v>
      </c>
      <c r="M477" s="7" t="str">
        <f>IFERROR(_xlfn.XLOOKUP(tb_C103[[#This Row],[OS]],[1]!tb_C101[OS],[1]!tb_C101[SITUACAO_OS]),0)</f>
        <v>F</v>
      </c>
      <c r="N477" t="str">
        <f>_xlfn.XLOOKUP(tb_C103[[#This Row],[OS]],[1]!tb_C101[OS],[1]!tb_C101[OFICINA])</f>
        <v>Eletrico</v>
      </c>
      <c r="O477" s="14">
        <f>tb_C103[[#This Row],[FIM]] - tb_C103[[#This Row],[INICIO]]</f>
        <v>3.125E-2</v>
      </c>
    </row>
    <row r="478" spans="1:15" x14ac:dyDescent="0.25">
      <c r="A478" t="s">
        <v>8689</v>
      </c>
      <c r="B478">
        <v>325</v>
      </c>
      <c r="C478">
        <v>3</v>
      </c>
      <c r="D478" t="s">
        <v>8673</v>
      </c>
      <c r="E478" s="9">
        <v>45040.486805555556</v>
      </c>
      <c r="F478" s="9">
        <v>45040.517361111109</v>
      </c>
      <c r="G478">
        <v>406</v>
      </c>
      <c r="H478" t="s">
        <v>822</v>
      </c>
      <c r="I478" t="s">
        <v>79</v>
      </c>
      <c r="J478" t="s">
        <v>8674</v>
      </c>
      <c r="K478" s="9">
        <v>45044.791122685187</v>
      </c>
      <c r="L478" s="13">
        <f>IFERROR(_xlfn.XLOOKUP(tb_C103[[#This Row],[OS]],[1]!tb_C101[OS],[1]!tb_C101[DATA_ABERTURA]),0)</f>
        <v>45040.481365740743</v>
      </c>
      <c r="M478" s="7" t="str">
        <f>IFERROR(_xlfn.XLOOKUP(tb_C103[[#This Row],[OS]],[1]!tb_C101[OS],[1]!tb_C101[SITUACAO_OS]),0)</f>
        <v>F</v>
      </c>
      <c r="N478" t="str">
        <f>_xlfn.XLOOKUP(tb_C103[[#This Row],[OS]],[1]!tb_C101[OS],[1]!tb_C101[OFICINA])</f>
        <v>Eletrico</v>
      </c>
      <c r="O478" s="14">
        <f>tb_C103[[#This Row],[FIM]] - tb_C103[[#This Row],[INICIO]]</f>
        <v>3.0555555553291924E-2</v>
      </c>
    </row>
    <row r="479" spans="1:15" x14ac:dyDescent="0.25">
      <c r="A479" t="s">
        <v>1764</v>
      </c>
      <c r="B479">
        <v>326</v>
      </c>
      <c r="C479">
        <v>3</v>
      </c>
      <c r="D479" t="s">
        <v>8673</v>
      </c>
      <c r="E479" s="9">
        <v>45040.645833333336</v>
      </c>
      <c r="F479" s="9">
        <v>45040.652777777781</v>
      </c>
      <c r="G479">
        <v>501</v>
      </c>
      <c r="H479" t="s">
        <v>228</v>
      </c>
      <c r="I479" t="s">
        <v>24</v>
      </c>
      <c r="J479" t="s">
        <v>8674</v>
      </c>
      <c r="K479" s="9">
        <v>45054.692256944443</v>
      </c>
      <c r="L479" s="13">
        <f>IFERROR(_xlfn.XLOOKUP(tb_C103[[#This Row],[OS]],[1]!tb_C101[OS],[1]!tb_C101[DATA_ABERTURA]),0)</f>
        <v>45040.646041666667</v>
      </c>
      <c r="M479" s="7" t="str">
        <f>IFERROR(_xlfn.XLOOKUP(tb_C103[[#This Row],[OS]],[1]!tb_C101[OS],[1]!tb_C101[SITUACAO_OS]),0)</f>
        <v>F</v>
      </c>
      <c r="N479" t="str">
        <f>_xlfn.XLOOKUP(tb_C103[[#This Row],[OS]],[1]!tb_C101[OS],[1]!tb_C101[OFICINA])</f>
        <v>Eletrico</v>
      </c>
      <c r="O479" s="14">
        <f>tb_C103[[#This Row],[FIM]] - tb_C103[[#This Row],[INICIO]]</f>
        <v>6.9444444452528842E-3</v>
      </c>
    </row>
    <row r="480" spans="1:15" x14ac:dyDescent="0.25">
      <c r="A480" t="s">
        <v>4080</v>
      </c>
      <c r="B480">
        <v>326</v>
      </c>
      <c r="C480">
        <v>3</v>
      </c>
      <c r="D480" t="s">
        <v>8673</v>
      </c>
      <c r="E480" s="9">
        <v>45040.645833333336</v>
      </c>
      <c r="F480" s="9">
        <v>45040.652777777781</v>
      </c>
      <c r="G480">
        <v>501</v>
      </c>
      <c r="H480" t="s">
        <v>228</v>
      </c>
      <c r="I480" t="s">
        <v>24</v>
      </c>
      <c r="J480" t="s">
        <v>8674</v>
      </c>
      <c r="K480" s="9">
        <v>45054.692256944443</v>
      </c>
      <c r="L480" s="13">
        <f>IFERROR(_xlfn.XLOOKUP(tb_C103[[#This Row],[OS]],[1]!tb_C101[OS],[1]!tb_C101[DATA_ABERTURA]),0)</f>
        <v>45040.646041666667</v>
      </c>
      <c r="M480" s="7" t="str">
        <f>IFERROR(_xlfn.XLOOKUP(tb_C103[[#This Row],[OS]],[1]!tb_C101[OS],[1]!tb_C101[SITUACAO_OS]),0)</f>
        <v>F</v>
      </c>
      <c r="N480" t="str">
        <f>_xlfn.XLOOKUP(tb_C103[[#This Row],[OS]],[1]!tb_C101[OS],[1]!tb_C101[OFICINA])</f>
        <v>Eletrico</v>
      </c>
      <c r="O480" s="14">
        <f>tb_C103[[#This Row],[FIM]] - tb_C103[[#This Row],[INICIO]]</f>
        <v>6.9444444452528842E-3</v>
      </c>
    </row>
    <row r="481" spans="1:15" x14ac:dyDescent="0.25">
      <c r="A481" t="s">
        <v>1764</v>
      </c>
      <c r="B481">
        <v>326</v>
      </c>
      <c r="C481">
        <v>3</v>
      </c>
      <c r="D481" t="s">
        <v>8673</v>
      </c>
      <c r="E481" s="9">
        <v>45040.645833333336</v>
      </c>
      <c r="F481" s="9">
        <v>45040.652777777781</v>
      </c>
      <c r="G481">
        <v>501</v>
      </c>
      <c r="H481" t="s">
        <v>228</v>
      </c>
      <c r="I481" t="s">
        <v>24</v>
      </c>
      <c r="J481" t="s">
        <v>8674</v>
      </c>
      <c r="K481" s="9">
        <v>45054.692256944443</v>
      </c>
      <c r="L481" s="13">
        <f>IFERROR(_xlfn.XLOOKUP(tb_C103[[#This Row],[OS]],[1]!tb_C101[OS],[1]!tb_C101[DATA_ABERTURA]),0)</f>
        <v>45040.646041666667</v>
      </c>
      <c r="M481" s="7" t="str">
        <f>IFERROR(_xlfn.XLOOKUP(tb_C103[[#This Row],[OS]],[1]!tb_C101[OS],[1]!tb_C101[SITUACAO_OS]),0)</f>
        <v>F</v>
      </c>
      <c r="N481" t="str">
        <f>_xlfn.XLOOKUP(tb_C103[[#This Row],[OS]],[1]!tb_C101[OS],[1]!tb_C101[OFICINA])</f>
        <v>Eletrico</v>
      </c>
      <c r="O481" s="14">
        <f>tb_C103[[#This Row],[FIM]] - tb_C103[[#This Row],[INICIO]]</f>
        <v>6.9444444452528842E-3</v>
      </c>
    </row>
    <row r="482" spans="1:15" x14ac:dyDescent="0.25">
      <c r="A482" t="s">
        <v>4080</v>
      </c>
      <c r="B482">
        <v>326</v>
      </c>
      <c r="C482">
        <v>3</v>
      </c>
      <c r="D482" t="s">
        <v>8673</v>
      </c>
      <c r="E482" s="9">
        <v>45040.645833333336</v>
      </c>
      <c r="F482" s="9">
        <v>45040.652777777781</v>
      </c>
      <c r="G482">
        <v>501</v>
      </c>
      <c r="H482" t="s">
        <v>228</v>
      </c>
      <c r="I482" t="s">
        <v>24</v>
      </c>
      <c r="J482" t="s">
        <v>8674</v>
      </c>
      <c r="K482" s="9">
        <v>45054.692256944443</v>
      </c>
      <c r="L482" s="13">
        <f>IFERROR(_xlfn.XLOOKUP(tb_C103[[#This Row],[OS]],[1]!tb_C101[OS],[1]!tb_C101[DATA_ABERTURA]),0)</f>
        <v>45040.646041666667</v>
      </c>
      <c r="M482" s="7" t="str">
        <f>IFERROR(_xlfn.XLOOKUP(tb_C103[[#This Row],[OS]],[1]!tb_C101[OS],[1]!tb_C101[SITUACAO_OS]),0)</f>
        <v>F</v>
      </c>
      <c r="N482" t="str">
        <f>_xlfn.XLOOKUP(tb_C103[[#This Row],[OS]],[1]!tb_C101[OS],[1]!tb_C101[OFICINA])</f>
        <v>Eletrico</v>
      </c>
      <c r="O482" s="14">
        <f>tb_C103[[#This Row],[FIM]] - tb_C103[[#This Row],[INICIO]]</f>
        <v>6.9444444452528842E-3</v>
      </c>
    </row>
    <row r="483" spans="1:15" x14ac:dyDescent="0.25">
      <c r="A483" t="s">
        <v>8680</v>
      </c>
      <c r="B483">
        <v>327</v>
      </c>
      <c r="C483">
        <v>3</v>
      </c>
      <c r="D483" t="s">
        <v>8673</v>
      </c>
      <c r="E483" s="9">
        <v>45040.732638888891</v>
      </c>
      <c r="F483" s="9">
        <v>45040.833333333336</v>
      </c>
      <c r="G483">
        <v>115</v>
      </c>
      <c r="H483" t="s">
        <v>197</v>
      </c>
      <c r="I483" t="s">
        <v>184</v>
      </c>
      <c r="J483" t="s">
        <v>8671</v>
      </c>
      <c r="K483" s="9">
        <v>45043.76390046296</v>
      </c>
      <c r="L483" s="13">
        <f>IFERROR(_xlfn.XLOOKUP(tb_C103[[#This Row],[OS]],[1]!tb_C101[OS],[1]!tb_C101[DATA_ABERTURA]),0)</f>
        <v>45040.73232638889</v>
      </c>
      <c r="M483" s="7" t="str">
        <f>IFERROR(_xlfn.XLOOKUP(tb_C103[[#This Row],[OS]],[1]!tb_C101[OS],[1]!tb_C101[SITUACAO_OS]),0)</f>
        <v>F</v>
      </c>
      <c r="N483" t="str">
        <f>_xlfn.XLOOKUP(tb_C103[[#This Row],[OS]],[1]!tb_C101[OS],[1]!tb_C101[OFICINA])</f>
        <v>Mecanico</v>
      </c>
      <c r="O483" s="14">
        <f>tb_C103[[#This Row],[FIM]] - tb_C103[[#This Row],[INICIO]]</f>
        <v>0.10069444444525288</v>
      </c>
    </row>
    <row r="484" spans="1:15" x14ac:dyDescent="0.25">
      <c r="A484" t="s">
        <v>1764</v>
      </c>
      <c r="B484">
        <v>327</v>
      </c>
      <c r="C484">
        <v>3</v>
      </c>
      <c r="D484" t="s">
        <v>8673</v>
      </c>
      <c r="E484" s="9">
        <v>45040.732638888891</v>
      </c>
      <c r="F484" s="9">
        <v>45040.833333333336</v>
      </c>
      <c r="G484">
        <v>115</v>
      </c>
      <c r="H484" t="s">
        <v>197</v>
      </c>
      <c r="I484" t="s">
        <v>184</v>
      </c>
      <c r="J484" t="s">
        <v>8671</v>
      </c>
      <c r="K484" s="9">
        <v>45043.76390046296</v>
      </c>
      <c r="L484" s="13">
        <f>IFERROR(_xlfn.XLOOKUP(tb_C103[[#This Row],[OS]],[1]!tb_C101[OS],[1]!tb_C101[DATA_ABERTURA]),0)</f>
        <v>45040.73232638889</v>
      </c>
      <c r="M484" s="7" t="str">
        <f>IFERROR(_xlfn.XLOOKUP(tb_C103[[#This Row],[OS]],[1]!tb_C101[OS],[1]!tb_C101[SITUACAO_OS]),0)</f>
        <v>F</v>
      </c>
      <c r="N484" t="str">
        <f>_xlfn.XLOOKUP(tb_C103[[#This Row],[OS]],[1]!tb_C101[OS],[1]!tb_C101[OFICINA])</f>
        <v>Mecanico</v>
      </c>
      <c r="O484" s="14">
        <f>tb_C103[[#This Row],[FIM]] - tb_C103[[#This Row],[INICIO]]</f>
        <v>0.10069444444525288</v>
      </c>
    </row>
    <row r="485" spans="1:15" x14ac:dyDescent="0.25">
      <c r="A485" t="s">
        <v>8680</v>
      </c>
      <c r="B485">
        <v>327</v>
      </c>
      <c r="C485">
        <v>3</v>
      </c>
      <c r="D485" t="s">
        <v>8673</v>
      </c>
      <c r="E485" s="9">
        <v>45040.732638888891</v>
      </c>
      <c r="F485" s="9">
        <v>45040.833333333336</v>
      </c>
      <c r="G485">
        <v>115</v>
      </c>
      <c r="H485" t="s">
        <v>197</v>
      </c>
      <c r="I485" t="s">
        <v>184</v>
      </c>
      <c r="J485" t="s">
        <v>8671</v>
      </c>
      <c r="K485" s="9">
        <v>45043.76390046296</v>
      </c>
      <c r="L485" s="13">
        <f>IFERROR(_xlfn.XLOOKUP(tb_C103[[#This Row],[OS]],[1]!tb_C101[OS],[1]!tb_C101[DATA_ABERTURA]),0)</f>
        <v>45040.73232638889</v>
      </c>
      <c r="M485" s="7" t="str">
        <f>IFERROR(_xlfn.XLOOKUP(tb_C103[[#This Row],[OS]],[1]!tb_C101[OS],[1]!tb_C101[SITUACAO_OS]),0)</f>
        <v>F</v>
      </c>
      <c r="N485" t="str">
        <f>_xlfn.XLOOKUP(tb_C103[[#This Row],[OS]],[1]!tb_C101[OS],[1]!tb_C101[OFICINA])</f>
        <v>Mecanico</v>
      </c>
      <c r="O485" s="14">
        <f>tb_C103[[#This Row],[FIM]] - tb_C103[[#This Row],[INICIO]]</f>
        <v>0.10069444444525288</v>
      </c>
    </row>
    <row r="486" spans="1:15" x14ac:dyDescent="0.25">
      <c r="A486" t="s">
        <v>1764</v>
      </c>
      <c r="B486">
        <v>327</v>
      </c>
      <c r="C486">
        <v>3</v>
      </c>
      <c r="D486" t="s">
        <v>8673</v>
      </c>
      <c r="E486" s="9">
        <v>45040.732638888891</v>
      </c>
      <c r="F486" s="9">
        <v>45040.833333333336</v>
      </c>
      <c r="G486">
        <v>115</v>
      </c>
      <c r="H486" t="s">
        <v>197</v>
      </c>
      <c r="I486" t="s">
        <v>184</v>
      </c>
      <c r="J486" t="s">
        <v>8671</v>
      </c>
      <c r="K486" s="9">
        <v>45043.76390046296</v>
      </c>
      <c r="L486" s="13">
        <f>IFERROR(_xlfn.XLOOKUP(tb_C103[[#This Row],[OS]],[1]!tb_C101[OS],[1]!tb_C101[DATA_ABERTURA]),0)</f>
        <v>45040.73232638889</v>
      </c>
      <c r="M486" s="7" t="str">
        <f>IFERROR(_xlfn.XLOOKUP(tb_C103[[#This Row],[OS]],[1]!tb_C101[OS],[1]!tb_C101[SITUACAO_OS]),0)</f>
        <v>F</v>
      </c>
      <c r="N486" t="str">
        <f>_xlfn.XLOOKUP(tb_C103[[#This Row],[OS]],[1]!tb_C101[OS],[1]!tb_C101[OFICINA])</f>
        <v>Mecanico</v>
      </c>
      <c r="O486" s="14">
        <f>tb_C103[[#This Row],[FIM]] - tb_C103[[#This Row],[INICIO]]</f>
        <v>0.10069444444525288</v>
      </c>
    </row>
    <row r="487" spans="1:15" x14ac:dyDescent="0.25">
      <c r="B487">
        <v>328</v>
      </c>
      <c r="C487">
        <v>3</v>
      </c>
      <c r="D487" t="s">
        <v>8673</v>
      </c>
      <c r="E487" s="9"/>
      <c r="F487" s="9"/>
      <c r="G487">
        <v>117</v>
      </c>
      <c r="H487" t="s">
        <v>354</v>
      </c>
      <c r="I487" t="s">
        <v>184</v>
      </c>
      <c r="J487" t="s">
        <v>8678</v>
      </c>
      <c r="K487" s="9">
        <v>45093.705405092594</v>
      </c>
      <c r="L487" s="13">
        <f>IFERROR(_xlfn.XLOOKUP(tb_C103[[#This Row],[OS]],[1]!tb_C101[OS],[1]!tb_C101[DATA_ABERTURA]),0)</f>
        <v>45041.32309027778</v>
      </c>
      <c r="M487" s="7" t="str">
        <f>IFERROR(_xlfn.XLOOKUP(tb_C103[[#This Row],[OS]],[1]!tb_C101[OS],[1]!tb_C101[SITUACAO_OS]),0)</f>
        <v>F</v>
      </c>
      <c r="N487" t="str">
        <f>_xlfn.XLOOKUP(tb_C103[[#This Row],[OS]],[1]!tb_C101[OS],[1]!tb_C101[OFICINA])</f>
        <v>Terceiro</v>
      </c>
      <c r="O487" s="14">
        <f>tb_C103[[#This Row],[FIM]] - tb_C103[[#This Row],[INICIO]]</f>
        <v>0</v>
      </c>
    </row>
    <row r="488" spans="1:15" x14ac:dyDescent="0.25">
      <c r="A488" t="s">
        <v>8686</v>
      </c>
      <c r="B488">
        <v>329</v>
      </c>
      <c r="C488">
        <v>3</v>
      </c>
      <c r="D488" t="s">
        <v>8673</v>
      </c>
      <c r="E488" s="9">
        <v>45041.416666666664</v>
      </c>
      <c r="F488" s="9">
        <v>45041.479166666664</v>
      </c>
      <c r="I488" t="s">
        <v>175</v>
      </c>
      <c r="J488" t="s">
        <v>8671</v>
      </c>
      <c r="K488" s="9">
        <v>45069.880694444444</v>
      </c>
      <c r="L488" s="13">
        <f>IFERROR(_xlfn.XLOOKUP(tb_C103[[#This Row],[OS]],[1]!tb_C101[OS],[1]!tb_C101[DATA_ABERTURA]),0)</f>
        <v>45041.415902777779</v>
      </c>
      <c r="M488" s="7" t="str">
        <f>IFERROR(_xlfn.XLOOKUP(tb_C103[[#This Row],[OS]],[1]!tb_C101[OS],[1]!tb_C101[SITUACAO_OS]),0)</f>
        <v>F</v>
      </c>
      <c r="N488" t="str">
        <f>_xlfn.XLOOKUP(tb_C103[[#This Row],[OS]],[1]!tb_C101[OS],[1]!tb_C101[OFICINA])</f>
        <v>Mecanico</v>
      </c>
      <c r="O488" s="14">
        <f>tb_C103[[#This Row],[FIM]] - tb_C103[[#This Row],[INICIO]]</f>
        <v>6.25E-2</v>
      </c>
    </row>
    <row r="489" spans="1:15" x14ac:dyDescent="0.25">
      <c r="A489" t="s">
        <v>2551</v>
      </c>
      <c r="B489">
        <v>329</v>
      </c>
      <c r="C489">
        <v>3</v>
      </c>
      <c r="D489" t="s">
        <v>8673</v>
      </c>
      <c r="E489" s="9">
        <v>45041.416666666664</v>
      </c>
      <c r="F489" s="9">
        <v>45041.479166666664</v>
      </c>
      <c r="I489" t="s">
        <v>175</v>
      </c>
      <c r="J489" t="s">
        <v>8671</v>
      </c>
      <c r="K489" s="9">
        <v>45069.880694444444</v>
      </c>
      <c r="L489" s="13">
        <f>IFERROR(_xlfn.XLOOKUP(tb_C103[[#This Row],[OS]],[1]!tb_C101[OS],[1]!tb_C101[DATA_ABERTURA]),0)</f>
        <v>45041.415902777779</v>
      </c>
      <c r="M489" s="7" t="str">
        <f>IFERROR(_xlfn.XLOOKUP(tb_C103[[#This Row],[OS]],[1]!tb_C101[OS],[1]!tb_C101[SITUACAO_OS]),0)</f>
        <v>F</v>
      </c>
      <c r="N489" t="str">
        <f>_xlfn.XLOOKUP(tb_C103[[#This Row],[OS]],[1]!tb_C101[OS],[1]!tb_C101[OFICINA])</f>
        <v>Mecanico</v>
      </c>
      <c r="O489" s="14">
        <f>tb_C103[[#This Row],[FIM]] - tb_C103[[#This Row],[INICIO]]</f>
        <v>6.25E-2</v>
      </c>
    </row>
    <row r="490" spans="1:15" x14ac:dyDescent="0.25">
      <c r="A490" t="s">
        <v>8686</v>
      </c>
      <c r="B490">
        <v>329</v>
      </c>
      <c r="C490">
        <v>3</v>
      </c>
      <c r="D490" t="s">
        <v>8673</v>
      </c>
      <c r="E490" s="9">
        <v>45041.416666666664</v>
      </c>
      <c r="F490" s="9">
        <v>45041.479166666664</v>
      </c>
      <c r="I490" t="s">
        <v>175</v>
      </c>
      <c r="J490" t="s">
        <v>8671</v>
      </c>
      <c r="K490" s="9">
        <v>45069.880694444444</v>
      </c>
      <c r="L490" s="13">
        <f>IFERROR(_xlfn.XLOOKUP(tb_C103[[#This Row],[OS]],[1]!tb_C101[OS],[1]!tb_C101[DATA_ABERTURA]),0)</f>
        <v>45041.415902777779</v>
      </c>
      <c r="M490" s="7" t="str">
        <f>IFERROR(_xlfn.XLOOKUP(tb_C103[[#This Row],[OS]],[1]!tb_C101[OS],[1]!tb_C101[SITUACAO_OS]),0)</f>
        <v>F</v>
      </c>
      <c r="N490" t="str">
        <f>_xlfn.XLOOKUP(tb_C103[[#This Row],[OS]],[1]!tb_C101[OS],[1]!tb_C101[OFICINA])</f>
        <v>Mecanico</v>
      </c>
      <c r="O490" s="14">
        <f>tb_C103[[#This Row],[FIM]] - tb_C103[[#This Row],[INICIO]]</f>
        <v>6.25E-2</v>
      </c>
    </row>
    <row r="491" spans="1:15" x14ac:dyDescent="0.25">
      <c r="A491" t="s">
        <v>2551</v>
      </c>
      <c r="B491">
        <v>329</v>
      </c>
      <c r="C491">
        <v>3</v>
      </c>
      <c r="D491" t="s">
        <v>8673</v>
      </c>
      <c r="E491" s="9">
        <v>45041.416666666664</v>
      </c>
      <c r="F491" s="9">
        <v>45041.479166666664</v>
      </c>
      <c r="I491" t="s">
        <v>175</v>
      </c>
      <c r="J491" t="s">
        <v>8671</v>
      </c>
      <c r="K491" s="9">
        <v>45069.880694444444</v>
      </c>
      <c r="L491" s="13">
        <f>IFERROR(_xlfn.XLOOKUP(tb_C103[[#This Row],[OS]],[1]!tb_C101[OS],[1]!tb_C101[DATA_ABERTURA]),0)</f>
        <v>45041.415902777779</v>
      </c>
      <c r="M491" s="7" t="str">
        <f>IFERROR(_xlfn.XLOOKUP(tb_C103[[#This Row],[OS]],[1]!tb_C101[OS],[1]!tb_C101[SITUACAO_OS]),0)</f>
        <v>F</v>
      </c>
      <c r="N491" t="str">
        <f>_xlfn.XLOOKUP(tb_C103[[#This Row],[OS]],[1]!tb_C101[OS],[1]!tb_C101[OFICINA])</f>
        <v>Mecanico</v>
      </c>
      <c r="O491" s="14">
        <f>tb_C103[[#This Row],[FIM]] - tb_C103[[#This Row],[INICIO]]</f>
        <v>6.25E-2</v>
      </c>
    </row>
    <row r="492" spans="1:15" x14ac:dyDescent="0.25">
      <c r="A492" t="s">
        <v>8686</v>
      </c>
      <c r="B492">
        <v>330</v>
      </c>
      <c r="C492">
        <v>3</v>
      </c>
      <c r="D492" t="s">
        <v>8673</v>
      </c>
      <c r="E492" s="9">
        <v>45041.625</v>
      </c>
      <c r="F492" s="9">
        <v>45041.708333333336</v>
      </c>
      <c r="G492">
        <v>507</v>
      </c>
      <c r="H492" t="s">
        <v>757</v>
      </c>
      <c r="I492" t="s">
        <v>24</v>
      </c>
      <c r="J492" t="s">
        <v>8671</v>
      </c>
      <c r="K492" s="9">
        <v>45070.452164351853</v>
      </c>
      <c r="L492" s="13">
        <f>IFERROR(_xlfn.XLOOKUP(tb_C103[[#This Row],[OS]],[1]!tb_C101[OS],[1]!tb_C101[DATA_ABERTURA]),0)</f>
        <v>45041.598900462966</v>
      </c>
      <c r="M492" s="7" t="str">
        <f>IFERROR(_xlfn.XLOOKUP(tb_C103[[#This Row],[OS]],[1]!tb_C101[OS],[1]!tb_C101[SITUACAO_OS]),0)</f>
        <v>F</v>
      </c>
      <c r="N492" t="str">
        <f>_xlfn.XLOOKUP(tb_C103[[#This Row],[OS]],[1]!tb_C101[OS],[1]!tb_C101[OFICINA])</f>
        <v>Mecanico</v>
      </c>
      <c r="O492" s="14">
        <f>tb_C103[[#This Row],[FIM]] - tb_C103[[#This Row],[INICIO]]</f>
        <v>8.3333333335758653E-2</v>
      </c>
    </row>
    <row r="493" spans="1:15" x14ac:dyDescent="0.25">
      <c r="A493" t="s">
        <v>2551</v>
      </c>
      <c r="B493">
        <v>330</v>
      </c>
      <c r="C493">
        <v>3</v>
      </c>
      <c r="D493" t="s">
        <v>8673</v>
      </c>
      <c r="E493" s="9">
        <v>45041.625</v>
      </c>
      <c r="F493" s="9">
        <v>45041.708333333336</v>
      </c>
      <c r="G493">
        <v>507</v>
      </c>
      <c r="H493" t="s">
        <v>757</v>
      </c>
      <c r="I493" t="s">
        <v>24</v>
      </c>
      <c r="J493" t="s">
        <v>8671</v>
      </c>
      <c r="K493" s="9">
        <v>45070.452164351853</v>
      </c>
      <c r="L493" s="13">
        <f>IFERROR(_xlfn.XLOOKUP(tb_C103[[#This Row],[OS]],[1]!tb_C101[OS],[1]!tb_C101[DATA_ABERTURA]),0)</f>
        <v>45041.598900462966</v>
      </c>
      <c r="M493" s="7" t="str">
        <f>IFERROR(_xlfn.XLOOKUP(tb_C103[[#This Row],[OS]],[1]!tb_C101[OS],[1]!tb_C101[SITUACAO_OS]),0)</f>
        <v>F</v>
      </c>
      <c r="N493" t="str">
        <f>_xlfn.XLOOKUP(tb_C103[[#This Row],[OS]],[1]!tb_C101[OS],[1]!tb_C101[OFICINA])</f>
        <v>Mecanico</v>
      </c>
      <c r="O493" s="14">
        <f>tb_C103[[#This Row],[FIM]] - tb_C103[[#This Row],[INICIO]]</f>
        <v>8.3333333335758653E-2</v>
      </c>
    </row>
    <row r="494" spans="1:15" x14ac:dyDescent="0.25">
      <c r="A494" t="s">
        <v>1764</v>
      </c>
      <c r="B494">
        <v>331</v>
      </c>
      <c r="C494">
        <v>3</v>
      </c>
      <c r="D494" t="s">
        <v>8673</v>
      </c>
      <c r="E494" s="9">
        <v>45041.899305555555</v>
      </c>
      <c r="F494" s="9">
        <v>45041.916666666664</v>
      </c>
      <c r="G494">
        <v>117</v>
      </c>
      <c r="H494" t="s">
        <v>354</v>
      </c>
      <c r="I494" t="s">
        <v>184</v>
      </c>
      <c r="J494" t="s">
        <v>8674</v>
      </c>
      <c r="K494" s="9">
        <v>45070.45449074074</v>
      </c>
      <c r="L494" s="13">
        <f>IFERROR(_xlfn.XLOOKUP(tb_C103[[#This Row],[OS]],[1]!tb_C101[OS],[1]!tb_C101[DATA_ABERTURA]),0)</f>
        <v>45041.89947916667</v>
      </c>
      <c r="M494" s="7" t="str">
        <f>IFERROR(_xlfn.XLOOKUP(tb_C103[[#This Row],[OS]],[1]!tb_C101[OS],[1]!tb_C101[SITUACAO_OS]),0)</f>
        <v>F</v>
      </c>
      <c r="N494" t="str">
        <f>_xlfn.XLOOKUP(tb_C103[[#This Row],[OS]],[1]!tb_C101[OS],[1]!tb_C101[OFICINA])</f>
        <v>Eletrico</v>
      </c>
      <c r="O494" s="14">
        <f>tb_C103[[#This Row],[FIM]] - tb_C103[[#This Row],[INICIO]]</f>
        <v>1.7361111109494232E-2</v>
      </c>
    </row>
    <row r="495" spans="1:15" x14ac:dyDescent="0.25">
      <c r="B495">
        <v>332</v>
      </c>
      <c r="C495">
        <v>3</v>
      </c>
      <c r="D495" t="s">
        <v>8673</v>
      </c>
      <c r="E495" s="9"/>
      <c r="F495" s="9"/>
      <c r="G495">
        <v>204</v>
      </c>
      <c r="H495" t="s">
        <v>282</v>
      </c>
      <c r="I495" t="s">
        <v>175</v>
      </c>
      <c r="J495" t="s">
        <v>8682</v>
      </c>
      <c r="K495" s="9">
        <v>45443.648819444446</v>
      </c>
      <c r="L495" s="13">
        <f>IFERROR(_xlfn.XLOOKUP(tb_C103[[#This Row],[OS]],[1]!tb_C101[OS],[1]!tb_C101[DATA_ABERTURA]),0)</f>
        <v>45042.40388888889</v>
      </c>
      <c r="M495" s="7" t="str">
        <f>IFERROR(_xlfn.XLOOKUP(tb_C103[[#This Row],[OS]],[1]!tb_C101[OS],[1]!tb_C101[SITUACAO_OS]),0)</f>
        <v>F</v>
      </c>
      <c r="N495" t="str">
        <f>_xlfn.XLOOKUP(tb_C103[[#This Row],[OS]],[1]!tb_C101[OS],[1]!tb_C101[OFICINA])</f>
        <v>AUTOMATICO - TROCAR</v>
      </c>
      <c r="O495" s="14">
        <f>tb_C103[[#This Row],[FIM]] - tb_C103[[#This Row],[INICIO]]</f>
        <v>0</v>
      </c>
    </row>
    <row r="496" spans="1:15" x14ac:dyDescent="0.25">
      <c r="A496" t="s">
        <v>8330</v>
      </c>
      <c r="B496">
        <v>333</v>
      </c>
      <c r="C496">
        <v>3</v>
      </c>
      <c r="D496" t="s">
        <v>8673</v>
      </c>
      <c r="E496" s="9">
        <v>45042.416666666664</v>
      </c>
      <c r="F496" s="9">
        <v>45042.458333333336</v>
      </c>
      <c r="G496">
        <v>207</v>
      </c>
      <c r="H496" t="s">
        <v>760</v>
      </c>
      <c r="I496" t="s">
        <v>175</v>
      </c>
      <c r="J496" t="s">
        <v>8674</v>
      </c>
      <c r="K496" s="9">
        <v>45209.788483796299</v>
      </c>
      <c r="L496" s="13">
        <f>IFERROR(_xlfn.XLOOKUP(tb_C103[[#This Row],[OS]],[1]!tb_C101[OS],[1]!tb_C101[DATA_ABERTURA]),0)</f>
        <v>45042.40388888889</v>
      </c>
      <c r="M496" s="7" t="str">
        <f>IFERROR(_xlfn.XLOOKUP(tb_C103[[#This Row],[OS]],[1]!tb_C101[OS],[1]!tb_C101[SITUACAO_OS]),0)</f>
        <v>F</v>
      </c>
      <c r="N496" t="str">
        <f>_xlfn.XLOOKUP(tb_C103[[#This Row],[OS]],[1]!tb_C101[OS],[1]!tb_C101[OFICINA])</f>
        <v>Eletrico</v>
      </c>
      <c r="O496" s="14">
        <f>tb_C103[[#This Row],[FIM]] - tb_C103[[#This Row],[INICIO]]</f>
        <v>4.1666666671517305E-2</v>
      </c>
    </row>
    <row r="497" spans="1:15" x14ac:dyDescent="0.25">
      <c r="A497" t="s">
        <v>8680</v>
      </c>
      <c r="B497">
        <v>334</v>
      </c>
      <c r="C497">
        <v>5</v>
      </c>
      <c r="D497" t="s">
        <v>8690</v>
      </c>
      <c r="E497" s="9">
        <v>45042.642361111109</v>
      </c>
      <c r="F497" s="9">
        <v>45042.666666666664</v>
      </c>
      <c r="G497">
        <v>113</v>
      </c>
      <c r="H497" t="s">
        <v>213</v>
      </c>
      <c r="I497" t="s">
        <v>184</v>
      </c>
      <c r="J497" t="s">
        <v>8682</v>
      </c>
      <c r="K497" s="9">
        <v>45043.73578703704</v>
      </c>
      <c r="L497" s="13">
        <f>IFERROR(_xlfn.XLOOKUP(tb_C103[[#This Row],[OS]],[1]!tb_C101[OS],[1]!tb_C101[DATA_ABERTURA]),0)</f>
        <v>45042.642881944441</v>
      </c>
      <c r="M497" s="7" t="str">
        <f>IFERROR(_xlfn.XLOOKUP(tb_C103[[#This Row],[OS]],[1]!tb_C101[OS],[1]!tb_C101[SITUACAO_OS]),0)</f>
        <v>F</v>
      </c>
      <c r="N497" t="str">
        <f>_xlfn.XLOOKUP(tb_C103[[#This Row],[OS]],[1]!tb_C101[OS],[1]!tb_C101[OFICINA])</f>
        <v>AUTOMATICO - TROCAR</v>
      </c>
      <c r="O497" s="14">
        <f>tb_C103[[#This Row],[FIM]] - tb_C103[[#This Row],[INICIO]]</f>
        <v>2.4305555554747116E-2</v>
      </c>
    </row>
    <row r="498" spans="1:15" x14ac:dyDescent="0.25">
      <c r="A498" t="s">
        <v>6459</v>
      </c>
      <c r="B498">
        <v>335</v>
      </c>
      <c r="C498">
        <v>3</v>
      </c>
      <c r="D498" t="s">
        <v>8673</v>
      </c>
      <c r="E498" s="9">
        <v>45042.666666666664</v>
      </c>
      <c r="F498" s="9">
        <v>45042.708333333336</v>
      </c>
      <c r="G498">
        <v>501</v>
      </c>
      <c r="H498" t="s">
        <v>228</v>
      </c>
      <c r="I498" t="s">
        <v>24</v>
      </c>
      <c r="J498" t="s">
        <v>8674</v>
      </c>
      <c r="K498" s="9">
        <v>45209.788923611108</v>
      </c>
      <c r="L498" s="13">
        <f>IFERROR(_xlfn.XLOOKUP(tb_C103[[#This Row],[OS]],[1]!tb_C101[OS],[1]!tb_C101[DATA_ABERTURA]),0)</f>
        <v>45042.65452546296</v>
      </c>
      <c r="M498" s="7" t="str">
        <f>IFERROR(_xlfn.XLOOKUP(tb_C103[[#This Row],[OS]],[1]!tb_C101[OS],[1]!tb_C101[SITUACAO_OS]),0)</f>
        <v>F</v>
      </c>
      <c r="N498" t="str">
        <f>_xlfn.XLOOKUP(tb_C103[[#This Row],[OS]],[1]!tb_C101[OS],[1]!tb_C101[OFICINA])</f>
        <v>Eletrico</v>
      </c>
      <c r="O498" s="14">
        <f>tb_C103[[#This Row],[FIM]] - tb_C103[[#This Row],[INICIO]]</f>
        <v>4.1666666671517305E-2</v>
      </c>
    </row>
    <row r="499" spans="1:15" x14ac:dyDescent="0.25">
      <c r="A499" t="s">
        <v>8686</v>
      </c>
      <c r="B499">
        <v>336</v>
      </c>
      <c r="C499">
        <v>3</v>
      </c>
      <c r="D499" t="s">
        <v>8673</v>
      </c>
      <c r="E499" s="9">
        <v>45042.3125</v>
      </c>
      <c r="F499" s="9">
        <v>45042.416666666664</v>
      </c>
      <c r="G499">
        <v>117</v>
      </c>
      <c r="H499" t="s">
        <v>354</v>
      </c>
      <c r="I499" t="s">
        <v>184</v>
      </c>
      <c r="J499" t="s">
        <v>8671</v>
      </c>
      <c r="K499" s="9">
        <v>45128.558981481481</v>
      </c>
      <c r="L499" s="13">
        <f>IFERROR(_xlfn.XLOOKUP(tb_C103[[#This Row],[OS]],[1]!tb_C101[OS],[1]!tb_C101[DATA_ABERTURA]),0)</f>
        <v>45042.725011574075</v>
      </c>
      <c r="M499" s="7" t="str">
        <f>IFERROR(_xlfn.XLOOKUP(tb_C103[[#This Row],[OS]],[1]!tb_C101[OS],[1]!tb_C101[SITUACAO_OS]),0)</f>
        <v>F</v>
      </c>
      <c r="N499" t="str">
        <f>_xlfn.XLOOKUP(tb_C103[[#This Row],[OS]],[1]!tb_C101[OS],[1]!tb_C101[OFICINA])</f>
        <v>Mecanico</v>
      </c>
      <c r="O499" s="14">
        <f>tb_C103[[#This Row],[FIM]] - tb_C103[[#This Row],[INICIO]]</f>
        <v>0.10416666666424135</v>
      </c>
    </row>
    <row r="500" spans="1:15" x14ac:dyDescent="0.25">
      <c r="A500" t="s">
        <v>2551</v>
      </c>
      <c r="B500">
        <v>336</v>
      </c>
      <c r="C500">
        <v>3</v>
      </c>
      <c r="D500" t="s">
        <v>8673</v>
      </c>
      <c r="E500" s="9">
        <v>45042.3125</v>
      </c>
      <c r="F500" s="9">
        <v>45042.416666666664</v>
      </c>
      <c r="G500">
        <v>117</v>
      </c>
      <c r="H500" t="s">
        <v>354</v>
      </c>
      <c r="I500" t="s">
        <v>184</v>
      </c>
      <c r="J500" t="s">
        <v>8671</v>
      </c>
      <c r="K500" s="9">
        <v>45128.558981481481</v>
      </c>
      <c r="L500" s="13">
        <f>IFERROR(_xlfn.XLOOKUP(tb_C103[[#This Row],[OS]],[1]!tb_C101[OS],[1]!tb_C101[DATA_ABERTURA]),0)</f>
        <v>45042.725011574075</v>
      </c>
      <c r="M500" s="7" t="str">
        <f>IFERROR(_xlfn.XLOOKUP(tb_C103[[#This Row],[OS]],[1]!tb_C101[OS],[1]!tb_C101[SITUACAO_OS]),0)</f>
        <v>F</v>
      </c>
      <c r="N500" t="str">
        <f>_xlfn.XLOOKUP(tb_C103[[#This Row],[OS]],[1]!tb_C101[OS],[1]!tb_C101[OFICINA])</f>
        <v>Mecanico</v>
      </c>
      <c r="O500" s="14">
        <f>tb_C103[[#This Row],[FIM]] - tb_C103[[#This Row],[INICIO]]</f>
        <v>0.10416666666424135</v>
      </c>
    </row>
    <row r="501" spans="1:15" x14ac:dyDescent="0.25">
      <c r="A501" t="s">
        <v>8686</v>
      </c>
      <c r="B501">
        <v>336</v>
      </c>
      <c r="C501">
        <v>3</v>
      </c>
      <c r="D501" t="s">
        <v>8673</v>
      </c>
      <c r="E501" s="9">
        <v>45042.3125</v>
      </c>
      <c r="F501" s="9">
        <v>45042.416666666664</v>
      </c>
      <c r="G501">
        <v>117</v>
      </c>
      <c r="H501" t="s">
        <v>354</v>
      </c>
      <c r="I501" t="s">
        <v>184</v>
      </c>
      <c r="J501" t="s">
        <v>8671</v>
      </c>
      <c r="K501" s="9">
        <v>45128.558981481481</v>
      </c>
      <c r="L501" s="13">
        <f>IFERROR(_xlfn.XLOOKUP(tb_C103[[#This Row],[OS]],[1]!tb_C101[OS],[1]!tb_C101[DATA_ABERTURA]),0)</f>
        <v>45042.725011574075</v>
      </c>
      <c r="M501" s="7" t="str">
        <f>IFERROR(_xlfn.XLOOKUP(tb_C103[[#This Row],[OS]],[1]!tb_C101[OS],[1]!tb_C101[SITUACAO_OS]),0)</f>
        <v>F</v>
      </c>
      <c r="N501" t="str">
        <f>_xlfn.XLOOKUP(tb_C103[[#This Row],[OS]],[1]!tb_C101[OS],[1]!tb_C101[OFICINA])</f>
        <v>Mecanico</v>
      </c>
      <c r="O501" s="14">
        <f>tb_C103[[#This Row],[FIM]] - tb_C103[[#This Row],[INICIO]]</f>
        <v>0.10416666666424135</v>
      </c>
    </row>
    <row r="502" spans="1:15" x14ac:dyDescent="0.25">
      <c r="A502" t="s">
        <v>2551</v>
      </c>
      <c r="B502">
        <v>336</v>
      </c>
      <c r="C502">
        <v>3</v>
      </c>
      <c r="D502" t="s">
        <v>8673</v>
      </c>
      <c r="E502" s="9">
        <v>45042.3125</v>
      </c>
      <c r="F502" s="9">
        <v>45042.416666666664</v>
      </c>
      <c r="G502">
        <v>117</v>
      </c>
      <c r="H502" t="s">
        <v>354</v>
      </c>
      <c r="I502" t="s">
        <v>184</v>
      </c>
      <c r="J502" t="s">
        <v>8671</v>
      </c>
      <c r="K502" s="9">
        <v>45128.558981481481</v>
      </c>
      <c r="L502" s="13">
        <f>IFERROR(_xlfn.XLOOKUP(tb_C103[[#This Row],[OS]],[1]!tb_C101[OS],[1]!tb_C101[DATA_ABERTURA]),0)</f>
        <v>45042.725011574075</v>
      </c>
      <c r="M502" s="7" t="str">
        <f>IFERROR(_xlfn.XLOOKUP(tb_C103[[#This Row],[OS]],[1]!tb_C101[OS],[1]!tb_C101[SITUACAO_OS]),0)</f>
        <v>F</v>
      </c>
      <c r="N502" t="str">
        <f>_xlfn.XLOOKUP(tb_C103[[#This Row],[OS]],[1]!tb_C101[OS],[1]!tb_C101[OFICINA])</f>
        <v>Mecanico</v>
      </c>
      <c r="O502" s="14">
        <f>tb_C103[[#This Row],[FIM]] - tb_C103[[#This Row],[INICIO]]</f>
        <v>0.10416666666424135</v>
      </c>
    </row>
    <row r="503" spans="1:15" x14ac:dyDescent="0.25">
      <c r="A503" t="s">
        <v>8686</v>
      </c>
      <c r="B503">
        <v>337</v>
      </c>
      <c r="C503">
        <v>3</v>
      </c>
      <c r="D503" t="s">
        <v>8673</v>
      </c>
      <c r="E503" s="9">
        <v>45042.3125</v>
      </c>
      <c r="F503" s="9">
        <v>45042.375</v>
      </c>
      <c r="G503">
        <v>606</v>
      </c>
      <c r="H503" t="s">
        <v>771</v>
      </c>
      <c r="I503" t="s">
        <v>79</v>
      </c>
      <c r="J503" t="s">
        <v>8671</v>
      </c>
      <c r="K503" s="9">
        <v>45138.669988425929</v>
      </c>
      <c r="L503" s="13">
        <f>IFERROR(_xlfn.XLOOKUP(tb_C103[[#This Row],[OS]],[1]!tb_C101[OS],[1]!tb_C101[DATA_ABERTURA]),0)</f>
        <v>45042.854085648149</v>
      </c>
      <c r="M503" s="7" t="str">
        <f>IFERROR(_xlfn.XLOOKUP(tb_C103[[#This Row],[OS]],[1]!tb_C101[OS],[1]!tb_C101[SITUACAO_OS]),0)</f>
        <v>F</v>
      </c>
      <c r="N503" t="str">
        <f>_xlfn.XLOOKUP(tb_C103[[#This Row],[OS]],[1]!tb_C101[OS],[1]!tb_C101[OFICINA])</f>
        <v>Mecanico</v>
      </c>
      <c r="O503" s="14">
        <f>tb_C103[[#This Row],[FIM]] - tb_C103[[#This Row],[INICIO]]</f>
        <v>6.25E-2</v>
      </c>
    </row>
    <row r="504" spans="1:15" x14ac:dyDescent="0.25">
      <c r="A504" t="s">
        <v>8689</v>
      </c>
      <c r="B504">
        <v>338</v>
      </c>
      <c r="C504">
        <v>3</v>
      </c>
      <c r="D504" t="s">
        <v>8673</v>
      </c>
      <c r="E504" s="9">
        <v>45043.361111111109</v>
      </c>
      <c r="F504" s="9">
        <v>45043.375</v>
      </c>
      <c r="G504">
        <v>108</v>
      </c>
      <c r="H504" t="s">
        <v>317</v>
      </c>
      <c r="I504" t="s">
        <v>184</v>
      </c>
      <c r="J504" t="s">
        <v>8671</v>
      </c>
      <c r="K504" s="9">
        <v>45117.670960648145</v>
      </c>
      <c r="L504" s="13">
        <f>IFERROR(_xlfn.XLOOKUP(tb_C103[[#This Row],[OS]],[1]!tb_C101[OS],[1]!tb_C101[DATA_ABERTURA]),0)</f>
        <v>45043.353275462963</v>
      </c>
      <c r="M504" s="7" t="str">
        <f>IFERROR(_xlfn.XLOOKUP(tb_C103[[#This Row],[OS]],[1]!tb_C101[OS],[1]!tb_C101[SITUACAO_OS]),0)</f>
        <v>F</v>
      </c>
      <c r="N504" t="str">
        <f>_xlfn.XLOOKUP(tb_C103[[#This Row],[OS]],[1]!tb_C101[OS],[1]!tb_C101[OFICINA])</f>
        <v>Mecanico</v>
      </c>
      <c r="O504" s="14">
        <f>tb_C103[[#This Row],[FIM]] - tb_C103[[#This Row],[INICIO]]</f>
        <v>1.3888888890505768E-2</v>
      </c>
    </row>
    <row r="505" spans="1:15" x14ac:dyDescent="0.25">
      <c r="A505" t="s">
        <v>4080</v>
      </c>
      <c r="B505">
        <v>338</v>
      </c>
      <c r="C505">
        <v>3</v>
      </c>
      <c r="D505" t="s">
        <v>8673</v>
      </c>
      <c r="E505" s="9">
        <v>45043.361111111109</v>
      </c>
      <c r="F505" s="9">
        <v>45043.375</v>
      </c>
      <c r="G505">
        <v>108</v>
      </c>
      <c r="H505" t="s">
        <v>317</v>
      </c>
      <c r="I505" t="s">
        <v>184</v>
      </c>
      <c r="J505" t="s">
        <v>8671</v>
      </c>
      <c r="K505" s="9">
        <v>45117.670960648145</v>
      </c>
      <c r="L505" s="13">
        <f>IFERROR(_xlfn.XLOOKUP(tb_C103[[#This Row],[OS]],[1]!tb_C101[OS],[1]!tb_C101[DATA_ABERTURA]),0)</f>
        <v>45043.353275462963</v>
      </c>
      <c r="M505" s="7" t="str">
        <f>IFERROR(_xlfn.XLOOKUP(tb_C103[[#This Row],[OS]],[1]!tb_C101[OS],[1]!tb_C101[SITUACAO_OS]),0)</f>
        <v>F</v>
      </c>
      <c r="N505" t="str">
        <f>_xlfn.XLOOKUP(tb_C103[[#This Row],[OS]],[1]!tb_C101[OS],[1]!tb_C101[OFICINA])</f>
        <v>Mecanico</v>
      </c>
      <c r="O505" s="14">
        <f>tb_C103[[#This Row],[FIM]] - tb_C103[[#This Row],[INICIO]]</f>
        <v>1.3888888890505768E-2</v>
      </c>
    </row>
    <row r="506" spans="1:15" x14ac:dyDescent="0.25">
      <c r="A506" t="s">
        <v>8689</v>
      </c>
      <c r="B506">
        <v>339</v>
      </c>
      <c r="C506">
        <v>3</v>
      </c>
      <c r="D506" t="s">
        <v>8673</v>
      </c>
      <c r="E506" s="9">
        <v>45043.625</v>
      </c>
      <c r="F506" s="9">
        <v>45043.6875</v>
      </c>
      <c r="G506">
        <v>505</v>
      </c>
      <c r="H506" t="s">
        <v>851</v>
      </c>
      <c r="I506" t="s">
        <v>24</v>
      </c>
      <c r="J506" t="s">
        <v>8674</v>
      </c>
      <c r="K506" s="9">
        <v>45209.789340277777</v>
      </c>
      <c r="L506" s="13">
        <f>IFERROR(_xlfn.XLOOKUP(tb_C103[[#This Row],[OS]],[1]!tb_C101[OS],[1]!tb_C101[DATA_ABERTURA]),0)</f>
        <v>45043.621631944443</v>
      </c>
      <c r="M506" s="7" t="str">
        <f>IFERROR(_xlfn.XLOOKUP(tb_C103[[#This Row],[OS]],[1]!tb_C101[OS],[1]!tb_C101[SITUACAO_OS]),0)</f>
        <v>F</v>
      </c>
      <c r="N506" t="str">
        <f>_xlfn.XLOOKUP(tb_C103[[#This Row],[OS]],[1]!tb_C101[OS],[1]!tb_C101[OFICINA])</f>
        <v>Eletrico</v>
      </c>
      <c r="O506" s="14">
        <f>tb_C103[[#This Row],[FIM]] - tb_C103[[#This Row],[INICIO]]</f>
        <v>6.25E-2</v>
      </c>
    </row>
    <row r="507" spans="1:15" x14ac:dyDescent="0.25">
      <c r="A507" t="s">
        <v>8330</v>
      </c>
      <c r="B507">
        <v>340</v>
      </c>
      <c r="C507">
        <v>3</v>
      </c>
      <c r="D507" t="s">
        <v>8673</v>
      </c>
      <c r="E507" s="9">
        <v>45048.5625</v>
      </c>
      <c r="F507" s="9">
        <v>45048.625</v>
      </c>
      <c r="G507">
        <v>113</v>
      </c>
      <c r="H507" t="s">
        <v>213</v>
      </c>
      <c r="I507" t="s">
        <v>184</v>
      </c>
      <c r="J507" t="s">
        <v>8674</v>
      </c>
      <c r="K507" s="9">
        <v>45209.790995370371</v>
      </c>
      <c r="L507" s="13">
        <f>IFERROR(_xlfn.XLOOKUP(tb_C103[[#This Row],[OS]],[1]!tb_C101[OS],[1]!tb_C101[DATA_ABERTURA]),0)</f>
        <v>45048.558229166665</v>
      </c>
      <c r="M507" s="7" t="str">
        <f>IFERROR(_xlfn.XLOOKUP(tb_C103[[#This Row],[OS]],[1]!tb_C101[OS],[1]!tb_C101[SITUACAO_OS]),0)</f>
        <v>F</v>
      </c>
      <c r="N507" t="str">
        <f>_xlfn.XLOOKUP(tb_C103[[#This Row],[OS]],[1]!tb_C101[OS],[1]!tb_C101[OFICINA])</f>
        <v>Eletrico</v>
      </c>
      <c r="O507" s="14">
        <f>tb_C103[[#This Row],[FIM]] - tb_C103[[#This Row],[INICIO]]</f>
        <v>6.25E-2</v>
      </c>
    </row>
    <row r="508" spans="1:15" x14ac:dyDescent="0.25">
      <c r="B508">
        <v>341</v>
      </c>
      <c r="C508">
        <v>3</v>
      </c>
      <c r="D508" t="s">
        <v>8673</v>
      </c>
      <c r="E508" s="9"/>
      <c r="F508" s="9"/>
      <c r="G508">
        <v>113</v>
      </c>
      <c r="H508" t="s">
        <v>213</v>
      </c>
      <c r="I508" t="s">
        <v>184</v>
      </c>
      <c r="J508" t="s">
        <v>8682</v>
      </c>
      <c r="K508" s="9">
        <v>45443.649143518516</v>
      </c>
      <c r="L508" s="13">
        <f>IFERROR(_xlfn.XLOOKUP(tb_C103[[#This Row],[OS]],[1]!tb_C101[OS],[1]!tb_C101[DATA_ABERTURA]),0)</f>
        <v>45048.671053240738</v>
      </c>
      <c r="M508" s="7" t="str">
        <f>IFERROR(_xlfn.XLOOKUP(tb_C103[[#This Row],[OS]],[1]!tb_C101[OS],[1]!tb_C101[SITUACAO_OS]),0)</f>
        <v>F</v>
      </c>
      <c r="N508" t="str">
        <f>_xlfn.XLOOKUP(tb_C103[[#This Row],[OS]],[1]!tb_C101[OS],[1]!tb_C101[OFICINA])</f>
        <v>AUTOMATICO - TROCAR</v>
      </c>
      <c r="O508" s="14">
        <f>tb_C103[[#This Row],[FIM]] - tb_C103[[#This Row],[INICIO]]</f>
        <v>0</v>
      </c>
    </row>
    <row r="509" spans="1:15" x14ac:dyDescent="0.25">
      <c r="A509" t="s">
        <v>1764</v>
      </c>
      <c r="B509">
        <v>342</v>
      </c>
      <c r="C509">
        <v>3</v>
      </c>
      <c r="D509" t="s">
        <v>8673</v>
      </c>
      <c r="E509" s="9">
        <v>45049.604166666664</v>
      </c>
      <c r="F509" s="9">
        <v>45049.614583333336</v>
      </c>
      <c r="I509" t="s">
        <v>858</v>
      </c>
      <c r="J509" t="s">
        <v>8674</v>
      </c>
      <c r="K509" s="9">
        <v>45098.46234953704</v>
      </c>
      <c r="L509" s="13">
        <f>IFERROR(_xlfn.XLOOKUP(tb_C103[[#This Row],[OS]],[1]!tb_C101[OS],[1]!tb_C101[DATA_ABERTURA]),0)</f>
        <v>45049.428622685184</v>
      </c>
      <c r="M509" s="7" t="str">
        <f>IFERROR(_xlfn.XLOOKUP(tb_C103[[#This Row],[OS]],[1]!tb_C101[OS],[1]!tb_C101[SITUACAO_OS]),0)</f>
        <v>F</v>
      </c>
      <c r="N509" t="str">
        <f>_xlfn.XLOOKUP(tb_C103[[#This Row],[OS]],[1]!tb_C101[OS],[1]!tb_C101[OFICINA])</f>
        <v>Eletrico</v>
      </c>
      <c r="O509" s="14">
        <f>tb_C103[[#This Row],[FIM]] - tb_C103[[#This Row],[INICIO]]</f>
        <v>1.0416666671517305E-2</v>
      </c>
    </row>
    <row r="510" spans="1:15" x14ac:dyDescent="0.25">
      <c r="A510" t="s">
        <v>4080</v>
      </c>
      <c r="B510">
        <v>342</v>
      </c>
      <c r="C510">
        <v>3</v>
      </c>
      <c r="D510" t="s">
        <v>8673</v>
      </c>
      <c r="E510" s="9">
        <v>45049.604166666664</v>
      </c>
      <c r="F510" s="9">
        <v>45049.614583333336</v>
      </c>
      <c r="I510" t="s">
        <v>858</v>
      </c>
      <c r="J510" t="s">
        <v>8674</v>
      </c>
      <c r="K510" s="9">
        <v>45098.46234953704</v>
      </c>
      <c r="L510" s="13">
        <f>IFERROR(_xlfn.XLOOKUP(tb_C103[[#This Row],[OS]],[1]!tb_C101[OS],[1]!tb_C101[DATA_ABERTURA]),0)</f>
        <v>45049.428622685184</v>
      </c>
      <c r="M510" s="7" t="str">
        <f>IFERROR(_xlfn.XLOOKUP(tb_C103[[#This Row],[OS]],[1]!tb_C101[OS],[1]!tb_C101[SITUACAO_OS]),0)</f>
        <v>F</v>
      </c>
      <c r="N510" t="str">
        <f>_xlfn.XLOOKUP(tb_C103[[#This Row],[OS]],[1]!tb_C101[OS],[1]!tb_C101[OFICINA])</f>
        <v>Eletrico</v>
      </c>
      <c r="O510" s="14">
        <f>tb_C103[[#This Row],[FIM]] - tb_C103[[#This Row],[INICIO]]</f>
        <v>1.0416666671517305E-2</v>
      </c>
    </row>
    <row r="511" spans="1:15" x14ac:dyDescent="0.25">
      <c r="A511" t="s">
        <v>1764</v>
      </c>
      <c r="B511">
        <v>342</v>
      </c>
      <c r="C511">
        <v>3</v>
      </c>
      <c r="D511" t="s">
        <v>8673</v>
      </c>
      <c r="E511" s="9">
        <v>45049.604166666664</v>
      </c>
      <c r="F511" s="9">
        <v>45049.614583333336</v>
      </c>
      <c r="I511" t="s">
        <v>858</v>
      </c>
      <c r="J511" t="s">
        <v>8674</v>
      </c>
      <c r="K511" s="9">
        <v>45098.46234953704</v>
      </c>
      <c r="L511" s="13">
        <f>IFERROR(_xlfn.XLOOKUP(tb_C103[[#This Row],[OS]],[1]!tb_C101[OS],[1]!tb_C101[DATA_ABERTURA]),0)</f>
        <v>45049.428622685184</v>
      </c>
      <c r="M511" s="7" t="str">
        <f>IFERROR(_xlfn.XLOOKUP(tb_C103[[#This Row],[OS]],[1]!tb_C101[OS],[1]!tb_C101[SITUACAO_OS]),0)</f>
        <v>F</v>
      </c>
      <c r="N511" t="str">
        <f>_xlfn.XLOOKUP(tb_C103[[#This Row],[OS]],[1]!tb_C101[OS],[1]!tb_C101[OFICINA])</f>
        <v>Eletrico</v>
      </c>
      <c r="O511" s="14">
        <f>tb_C103[[#This Row],[FIM]] - tb_C103[[#This Row],[INICIO]]</f>
        <v>1.0416666671517305E-2</v>
      </c>
    </row>
    <row r="512" spans="1:15" x14ac:dyDescent="0.25">
      <c r="A512" t="s">
        <v>4080</v>
      </c>
      <c r="B512">
        <v>342</v>
      </c>
      <c r="C512">
        <v>3</v>
      </c>
      <c r="D512" t="s">
        <v>8673</v>
      </c>
      <c r="E512" s="9">
        <v>45049.604166666664</v>
      </c>
      <c r="F512" s="9">
        <v>45049.614583333336</v>
      </c>
      <c r="I512" t="s">
        <v>858</v>
      </c>
      <c r="J512" t="s">
        <v>8674</v>
      </c>
      <c r="K512" s="9">
        <v>45098.46234953704</v>
      </c>
      <c r="L512" s="13">
        <f>IFERROR(_xlfn.XLOOKUP(tb_C103[[#This Row],[OS]],[1]!tb_C101[OS],[1]!tb_C101[DATA_ABERTURA]),0)</f>
        <v>45049.428622685184</v>
      </c>
      <c r="M512" s="7" t="str">
        <f>IFERROR(_xlfn.XLOOKUP(tb_C103[[#This Row],[OS]],[1]!tb_C101[OS],[1]!tb_C101[SITUACAO_OS]),0)</f>
        <v>F</v>
      </c>
      <c r="N512" t="str">
        <f>_xlfn.XLOOKUP(tb_C103[[#This Row],[OS]],[1]!tb_C101[OS],[1]!tb_C101[OFICINA])</f>
        <v>Eletrico</v>
      </c>
      <c r="O512" s="14">
        <f>tb_C103[[#This Row],[FIM]] - tb_C103[[#This Row],[INICIO]]</f>
        <v>1.0416666671517305E-2</v>
      </c>
    </row>
    <row r="513" spans="1:15" x14ac:dyDescent="0.25">
      <c r="A513" t="s">
        <v>8689</v>
      </c>
      <c r="B513">
        <v>343</v>
      </c>
      <c r="C513">
        <v>3</v>
      </c>
      <c r="D513" t="s">
        <v>8673</v>
      </c>
      <c r="E513" s="9">
        <v>45049.493055555555</v>
      </c>
      <c r="F513" s="9">
        <v>45049.506944444445</v>
      </c>
      <c r="G513">
        <v>204</v>
      </c>
      <c r="H513" t="s">
        <v>282</v>
      </c>
      <c r="I513" t="s">
        <v>175</v>
      </c>
      <c r="J513" t="s">
        <v>8674</v>
      </c>
      <c r="K513" s="9">
        <v>45093.712453703702</v>
      </c>
      <c r="L513" s="13">
        <f>IFERROR(_xlfn.XLOOKUP(tb_C103[[#This Row],[OS]],[1]!tb_C101[OS],[1]!tb_C101[DATA_ABERTURA]),0)</f>
        <v>45049.487743055557</v>
      </c>
      <c r="M513" s="7" t="str">
        <f>IFERROR(_xlfn.XLOOKUP(tb_C103[[#This Row],[OS]],[1]!tb_C101[OS],[1]!tb_C101[SITUACAO_OS]),0)</f>
        <v>F</v>
      </c>
      <c r="N513" t="str">
        <f>_xlfn.XLOOKUP(tb_C103[[#This Row],[OS]],[1]!tb_C101[OS],[1]!tb_C101[OFICINA])</f>
        <v>Eletrico</v>
      </c>
      <c r="O513" s="14">
        <f>tb_C103[[#This Row],[FIM]] - tb_C103[[#This Row],[INICIO]]</f>
        <v>1.3888888890505768E-2</v>
      </c>
    </row>
    <row r="514" spans="1:15" x14ac:dyDescent="0.25">
      <c r="A514" t="s">
        <v>8686</v>
      </c>
      <c r="B514">
        <v>344</v>
      </c>
      <c r="C514">
        <v>5</v>
      </c>
      <c r="D514" t="s">
        <v>8690</v>
      </c>
      <c r="E514" s="9">
        <v>45050.291666666664</v>
      </c>
      <c r="F514" s="9">
        <v>45050.541666666664</v>
      </c>
      <c r="G514">
        <v>116</v>
      </c>
      <c r="H514" t="s">
        <v>290</v>
      </c>
      <c r="I514" t="s">
        <v>184</v>
      </c>
      <c r="J514" t="s">
        <v>8671</v>
      </c>
      <c r="K514" s="9">
        <v>45128.560532407406</v>
      </c>
      <c r="L514" s="13">
        <f>IFERROR(_xlfn.XLOOKUP(tb_C103[[#This Row],[OS]],[1]!tb_C101[OS],[1]!tb_C101[DATA_ABERTURA]),0)</f>
        <v>45049.660324074073</v>
      </c>
      <c r="M514" s="7" t="str">
        <f>IFERROR(_xlfn.XLOOKUP(tb_C103[[#This Row],[OS]],[1]!tb_C101[OS],[1]!tb_C101[SITUACAO_OS]),0)</f>
        <v>F</v>
      </c>
      <c r="N514" t="str">
        <f>_xlfn.XLOOKUP(tb_C103[[#This Row],[OS]],[1]!tb_C101[OS],[1]!tb_C101[OFICINA])</f>
        <v>Mecanico</v>
      </c>
      <c r="O514" s="14">
        <f>tb_C103[[#This Row],[FIM]] - tb_C103[[#This Row],[INICIO]]</f>
        <v>0.25</v>
      </c>
    </row>
    <row r="515" spans="1:15" x14ac:dyDescent="0.25">
      <c r="A515" t="s">
        <v>8680</v>
      </c>
      <c r="B515">
        <v>345</v>
      </c>
      <c r="C515">
        <v>3</v>
      </c>
      <c r="D515" t="s">
        <v>8673</v>
      </c>
      <c r="E515" s="9">
        <v>45049.661805555559</v>
      </c>
      <c r="F515" s="9">
        <v>45049.875</v>
      </c>
      <c r="G515">
        <v>116</v>
      </c>
      <c r="H515" t="s">
        <v>290</v>
      </c>
      <c r="I515" t="s">
        <v>184</v>
      </c>
      <c r="J515" t="s">
        <v>8671</v>
      </c>
      <c r="K515" s="9">
        <v>45138.416666666664</v>
      </c>
      <c r="L515" s="13">
        <f>IFERROR(_xlfn.XLOOKUP(tb_C103[[#This Row],[OS]],[1]!tb_C101[OS],[1]!tb_C101[DATA_ABERTURA]),0)</f>
        <v>45049.662442129629</v>
      </c>
      <c r="M515" s="7" t="str">
        <f>IFERROR(_xlfn.XLOOKUP(tb_C103[[#This Row],[OS]],[1]!tb_C101[OS],[1]!tb_C101[SITUACAO_OS]),0)</f>
        <v>F</v>
      </c>
      <c r="N515" t="str">
        <f>_xlfn.XLOOKUP(tb_C103[[#This Row],[OS]],[1]!tb_C101[OS],[1]!tb_C101[OFICINA])</f>
        <v>Mecanico</v>
      </c>
      <c r="O515" s="14">
        <f>tb_C103[[#This Row],[FIM]] - tb_C103[[#This Row],[INICIO]]</f>
        <v>0.21319444444088731</v>
      </c>
    </row>
    <row r="516" spans="1:15" x14ac:dyDescent="0.25">
      <c r="A516" t="s">
        <v>6459</v>
      </c>
      <c r="B516">
        <v>346</v>
      </c>
      <c r="C516">
        <v>3</v>
      </c>
      <c r="D516" t="s">
        <v>8673</v>
      </c>
      <c r="E516" s="9">
        <v>45049.701388888891</v>
      </c>
      <c r="F516" s="9">
        <v>45049.729166666664</v>
      </c>
      <c r="G516">
        <v>115</v>
      </c>
      <c r="H516" t="s">
        <v>197</v>
      </c>
      <c r="I516" t="s">
        <v>184</v>
      </c>
      <c r="J516" t="s">
        <v>8674</v>
      </c>
      <c r="K516" s="9">
        <v>45128.339895833335</v>
      </c>
      <c r="L516" s="13">
        <f>IFERROR(_xlfn.XLOOKUP(tb_C103[[#This Row],[OS]],[1]!tb_C101[OS],[1]!tb_C101[DATA_ABERTURA]),0)</f>
        <v>45049.699189814812</v>
      </c>
      <c r="M516" s="7" t="str">
        <f>IFERROR(_xlfn.XLOOKUP(tb_C103[[#This Row],[OS]],[1]!tb_C101[OS],[1]!tb_C101[SITUACAO_OS]),0)</f>
        <v>F</v>
      </c>
      <c r="N516" t="str">
        <f>_xlfn.XLOOKUP(tb_C103[[#This Row],[OS]],[1]!tb_C101[OS],[1]!tb_C101[OFICINA])</f>
        <v>Eletrico</v>
      </c>
      <c r="O516" s="14">
        <f>tb_C103[[#This Row],[FIM]] - tb_C103[[#This Row],[INICIO]]</f>
        <v>2.7777777773735579E-2</v>
      </c>
    </row>
    <row r="517" spans="1:15" x14ac:dyDescent="0.25">
      <c r="A517" t="s">
        <v>8680</v>
      </c>
      <c r="B517">
        <v>347</v>
      </c>
      <c r="C517">
        <v>3</v>
      </c>
      <c r="D517" t="s">
        <v>8673</v>
      </c>
      <c r="E517" s="9">
        <v>45049.909722222219</v>
      </c>
      <c r="F517" s="9">
        <v>45049.913194444445</v>
      </c>
      <c r="G517">
        <v>416</v>
      </c>
      <c r="H517" t="s">
        <v>870</v>
      </c>
      <c r="I517" t="s">
        <v>79</v>
      </c>
      <c r="J517" t="s">
        <v>8671</v>
      </c>
      <c r="K517" s="9">
        <v>45069.889224537037</v>
      </c>
      <c r="L517" s="13">
        <f>IFERROR(_xlfn.XLOOKUP(tb_C103[[#This Row],[OS]],[1]!tb_C101[OS],[1]!tb_C101[DATA_ABERTURA]),0)</f>
        <v>45049.909930555557</v>
      </c>
      <c r="M517" s="7" t="str">
        <f>IFERROR(_xlfn.XLOOKUP(tb_C103[[#This Row],[OS]],[1]!tb_C101[OS],[1]!tb_C101[SITUACAO_OS]),0)</f>
        <v>F</v>
      </c>
      <c r="N517" t="str">
        <f>_xlfn.XLOOKUP(tb_C103[[#This Row],[OS]],[1]!tb_C101[OS],[1]!tb_C101[OFICINA])</f>
        <v>Mecanico</v>
      </c>
      <c r="O517" s="14">
        <f>tb_C103[[#This Row],[FIM]] - tb_C103[[#This Row],[INICIO]]</f>
        <v>3.4722222262644209E-3</v>
      </c>
    </row>
    <row r="518" spans="1:15" x14ac:dyDescent="0.25">
      <c r="B518">
        <v>348</v>
      </c>
      <c r="C518">
        <v>4</v>
      </c>
      <c r="D518" t="s">
        <v>8684</v>
      </c>
      <c r="E518" s="9"/>
      <c r="F518" s="9"/>
      <c r="G518">
        <v>112</v>
      </c>
      <c r="H518" t="s">
        <v>237</v>
      </c>
      <c r="I518" t="s">
        <v>184</v>
      </c>
      <c r="J518" t="s">
        <v>8674</v>
      </c>
      <c r="K518" s="9">
        <v>45138.733634259261</v>
      </c>
      <c r="L518" s="13">
        <f>IFERROR(_xlfn.XLOOKUP(tb_C103[[#This Row],[OS]],[1]!tb_C101[OS],[1]!tb_C101[DATA_ABERTURA]),0)</f>
        <v>45050.431828703702</v>
      </c>
      <c r="M518" s="7" t="str">
        <f>IFERROR(_xlfn.XLOOKUP(tb_C103[[#This Row],[OS]],[1]!tb_C101[OS],[1]!tb_C101[SITUACAO_OS]),0)</f>
        <v>F</v>
      </c>
      <c r="N518" t="str">
        <f>_xlfn.XLOOKUP(tb_C103[[#This Row],[OS]],[1]!tb_C101[OS],[1]!tb_C101[OFICINA])</f>
        <v>Eletrico</v>
      </c>
      <c r="O518" s="14">
        <f>tb_C103[[#This Row],[FIM]] - tb_C103[[#This Row],[INICIO]]</f>
        <v>0</v>
      </c>
    </row>
    <row r="519" spans="1:15" x14ac:dyDescent="0.25">
      <c r="B519">
        <v>349</v>
      </c>
      <c r="C519">
        <v>5</v>
      </c>
      <c r="D519" t="s">
        <v>8690</v>
      </c>
      <c r="E519" s="9"/>
      <c r="F519" s="9"/>
      <c r="G519">
        <v>9004</v>
      </c>
      <c r="H519" t="s">
        <v>875</v>
      </c>
      <c r="I519" t="s">
        <v>874</v>
      </c>
      <c r="J519" t="s">
        <v>8678</v>
      </c>
      <c r="K519" s="9">
        <v>45383.904988425929</v>
      </c>
      <c r="L519" s="13">
        <f>IFERROR(_xlfn.XLOOKUP(tb_C103[[#This Row],[OS]],[1]!tb_C101[OS],[1]!tb_C101[DATA_ABERTURA]),0)</f>
        <v>45050.489236111112</v>
      </c>
      <c r="M519" s="7" t="str">
        <f>IFERROR(_xlfn.XLOOKUP(tb_C103[[#This Row],[OS]],[1]!tb_C101[OS],[1]!tb_C101[SITUACAO_OS]),0)</f>
        <v>F</v>
      </c>
      <c r="N519" t="str">
        <f>_xlfn.XLOOKUP(tb_C103[[#This Row],[OS]],[1]!tb_C101[OS],[1]!tb_C101[OFICINA])</f>
        <v>Terceiro</v>
      </c>
      <c r="O519" s="14">
        <f>tb_C103[[#This Row],[FIM]] - tb_C103[[#This Row],[INICIO]]</f>
        <v>0</v>
      </c>
    </row>
    <row r="520" spans="1:15" x14ac:dyDescent="0.25">
      <c r="B520">
        <v>350</v>
      </c>
      <c r="C520">
        <v>3</v>
      </c>
      <c r="D520" t="s">
        <v>8673</v>
      </c>
      <c r="E520" s="9"/>
      <c r="F520" s="9"/>
      <c r="G520">
        <v>207</v>
      </c>
      <c r="H520" t="s">
        <v>760</v>
      </c>
      <c r="I520" t="s">
        <v>175</v>
      </c>
      <c r="J520" t="s">
        <v>8674</v>
      </c>
      <c r="K520" s="9">
        <v>45209.791504629633</v>
      </c>
      <c r="L520" s="13">
        <f>IFERROR(_xlfn.XLOOKUP(tb_C103[[#This Row],[OS]],[1]!tb_C101[OS],[1]!tb_C101[DATA_ABERTURA]),0)</f>
        <v>45050.508321759262</v>
      </c>
      <c r="M520" s="7" t="str">
        <f>IFERROR(_xlfn.XLOOKUP(tb_C103[[#This Row],[OS]],[1]!tb_C101[OS],[1]!tb_C101[SITUACAO_OS]),0)</f>
        <v>F</v>
      </c>
      <c r="N520" t="str">
        <f>_xlfn.XLOOKUP(tb_C103[[#This Row],[OS]],[1]!tb_C101[OS],[1]!tb_C101[OFICINA])</f>
        <v>Eletrico</v>
      </c>
      <c r="O520" s="14">
        <f>tb_C103[[#This Row],[FIM]] - tb_C103[[#This Row],[INICIO]]</f>
        <v>0</v>
      </c>
    </row>
    <row r="521" spans="1:15" x14ac:dyDescent="0.25">
      <c r="A521" t="s">
        <v>8330</v>
      </c>
      <c r="B521">
        <v>351</v>
      </c>
      <c r="C521">
        <v>4</v>
      </c>
      <c r="D521" t="s">
        <v>8684</v>
      </c>
      <c r="E521" s="9">
        <v>45051.333333333336</v>
      </c>
      <c r="F521" s="9">
        <v>45051.333333333336</v>
      </c>
      <c r="I521" t="s">
        <v>184</v>
      </c>
      <c r="J521" t="s">
        <v>8678</v>
      </c>
      <c r="K521" s="9">
        <v>45138.735949074071</v>
      </c>
      <c r="L521" s="13">
        <f>IFERROR(_xlfn.XLOOKUP(tb_C103[[#This Row],[OS]],[1]!tb_C101[OS],[1]!tb_C101[DATA_ABERTURA]),0)</f>
        <v>45051.459953703707</v>
      </c>
      <c r="M521" s="7" t="str">
        <f>IFERROR(_xlfn.XLOOKUP(tb_C103[[#This Row],[OS]],[1]!tb_C101[OS],[1]!tb_C101[SITUACAO_OS]),0)</f>
        <v>F</v>
      </c>
      <c r="N521" t="str">
        <f>_xlfn.XLOOKUP(tb_C103[[#This Row],[OS]],[1]!tb_C101[OS],[1]!tb_C101[OFICINA])</f>
        <v>Terceiro</v>
      </c>
      <c r="O521" s="14">
        <f>tb_C103[[#This Row],[FIM]] - tb_C103[[#This Row],[INICIO]]</f>
        <v>0</v>
      </c>
    </row>
    <row r="522" spans="1:15" x14ac:dyDescent="0.25">
      <c r="A522" t="s">
        <v>8680</v>
      </c>
      <c r="B522">
        <v>352</v>
      </c>
      <c r="C522">
        <v>3</v>
      </c>
      <c r="D522" t="s">
        <v>8673</v>
      </c>
      <c r="E522" s="9">
        <v>45052.663194444445</v>
      </c>
      <c r="F522" s="9">
        <v>45052.708333333336</v>
      </c>
      <c r="G522">
        <v>407</v>
      </c>
      <c r="H522" t="s">
        <v>270</v>
      </c>
      <c r="I522" t="s">
        <v>79</v>
      </c>
      <c r="J522" t="s">
        <v>8671</v>
      </c>
      <c r="K522" s="9">
        <v>45069.888229166667</v>
      </c>
      <c r="L522" s="13">
        <f>IFERROR(_xlfn.XLOOKUP(tb_C103[[#This Row],[OS]],[1]!tb_C101[OS],[1]!tb_C101[DATA_ABERTURA]),0)</f>
        <v>45052.663194444445</v>
      </c>
      <c r="M522" s="7" t="str">
        <f>IFERROR(_xlfn.XLOOKUP(tb_C103[[#This Row],[OS]],[1]!tb_C101[OS],[1]!tb_C101[SITUACAO_OS]),0)</f>
        <v>F</v>
      </c>
      <c r="N522" t="str">
        <f>_xlfn.XLOOKUP(tb_C103[[#This Row],[OS]],[1]!tb_C101[OS],[1]!tb_C101[OFICINA])</f>
        <v>Mecanico</v>
      </c>
      <c r="O522" s="14">
        <f>tb_C103[[#This Row],[FIM]] - tb_C103[[#This Row],[INICIO]]</f>
        <v>4.5138888890505768E-2</v>
      </c>
    </row>
    <row r="523" spans="1:15" x14ac:dyDescent="0.25">
      <c r="A523" t="s">
        <v>2551</v>
      </c>
      <c r="B523">
        <v>353</v>
      </c>
      <c r="C523">
        <v>3</v>
      </c>
      <c r="D523" t="s">
        <v>8673</v>
      </c>
      <c r="E523" s="9">
        <v>45054.3125</v>
      </c>
      <c r="F523" s="9">
        <v>45054.354166666664</v>
      </c>
      <c r="G523">
        <v>207</v>
      </c>
      <c r="H523" t="s">
        <v>760</v>
      </c>
      <c r="I523" t="s">
        <v>175</v>
      </c>
      <c r="J523" t="s">
        <v>8671</v>
      </c>
      <c r="K523" s="9">
        <v>45104.756041666667</v>
      </c>
      <c r="L523" s="13">
        <f>IFERROR(_xlfn.XLOOKUP(tb_C103[[#This Row],[OS]],[1]!tb_C101[OS],[1]!tb_C101[DATA_ABERTURA]),0)</f>
        <v>45054.238518518519</v>
      </c>
      <c r="M523" s="7" t="str">
        <f>IFERROR(_xlfn.XLOOKUP(tb_C103[[#This Row],[OS]],[1]!tb_C101[OS],[1]!tb_C101[SITUACAO_OS]),0)</f>
        <v>F</v>
      </c>
      <c r="N523" t="str">
        <f>_xlfn.XLOOKUP(tb_C103[[#This Row],[OS]],[1]!tb_C101[OS],[1]!tb_C101[OFICINA])</f>
        <v>Mecanico</v>
      </c>
      <c r="O523" s="14">
        <f>tb_C103[[#This Row],[FIM]] - tb_C103[[#This Row],[INICIO]]</f>
        <v>4.1666666664241347E-2</v>
      </c>
    </row>
    <row r="524" spans="1:15" x14ac:dyDescent="0.25">
      <c r="A524" t="s">
        <v>8330</v>
      </c>
      <c r="B524">
        <v>354</v>
      </c>
      <c r="C524">
        <v>3</v>
      </c>
      <c r="D524" t="s">
        <v>8673</v>
      </c>
      <c r="E524" s="9">
        <v>45054.604166666664</v>
      </c>
      <c r="F524" s="9">
        <v>45054.627083333333</v>
      </c>
      <c r="G524">
        <v>416</v>
      </c>
      <c r="H524" t="s">
        <v>870</v>
      </c>
      <c r="I524" t="s">
        <v>79</v>
      </c>
      <c r="J524" t="s">
        <v>8674</v>
      </c>
      <c r="K524" s="9">
        <v>45209.792013888888</v>
      </c>
      <c r="L524" s="13">
        <f>IFERROR(_xlfn.XLOOKUP(tb_C103[[#This Row],[OS]],[1]!tb_C101[OS],[1]!tb_C101[DATA_ABERTURA]),0)</f>
        <v>45054.603321759256</v>
      </c>
      <c r="M524" s="7" t="str">
        <f>IFERROR(_xlfn.XLOOKUP(tb_C103[[#This Row],[OS]],[1]!tb_C101[OS],[1]!tb_C101[SITUACAO_OS]),0)</f>
        <v>F</v>
      </c>
      <c r="N524" t="str">
        <f>_xlfn.XLOOKUP(tb_C103[[#This Row],[OS]],[1]!tb_C101[OS],[1]!tb_C101[OFICINA])</f>
        <v>Eletrico</v>
      </c>
      <c r="O524" s="14">
        <f>tb_C103[[#This Row],[FIM]] - tb_C103[[#This Row],[INICIO]]</f>
        <v>2.2916666668606922E-2</v>
      </c>
    </row>
    <row r="525" spans="1:15" x14ac:dyDescent="0.25">
      <c r="A525" t="s">
        <v>4080</v>
      </c>
      <c r="B525">
        <v>354</v>
      </c>
      <c r="C525">
        <v>3</v>
      </c>
      <c r="D525" t="s">
        <v>8673</v>
      </c>
      <c r="E525" s="9">
        <v>45054.604166666664</v>
      </c>
      <c r="F525" s="9">
        <v>45054.627083333333</v>
      </c>
      <c r="G525">
        <v>416</v>
      </c>
      <c r="H525" t="s">
        <v>870</v>
      </c>
      <c r="I525" t="s">
        <v>79</v>
      </c>
      <c r="J525" t="s">
        <v>8674</v>
      </c>
      <c r="K525" s="9">
        <v>45209.792013888888</v>
      </c>
      <c r="L525" s="13">
        <f>IFERROR(_xlfn.XLOOKUP(tb_C103[[#This Row],[OS]],[1]!tb_C101[OS],[1]!tb_C101[DATA_ABERTURA]),0)</f>
        <v>45054.603321759256</v>
      </c>
      <c r="M525" s="7" t="str">
        <f>IFERROR(_xlfn.XLOOKUP(tb_C103[[#This Row],[OS]],[1]!tb_C101[OS],[1]!tb_C101[SITUACAO_OS]),0)</f>
        <v>F</v>
      </c>
      <c r="N525" t="str">
        <f>_xlfn.XLOOKUP(tb_C103[[#This Row],[OS]],[1]!tb_C101[OS],[1]!tb_C101[OFICINA])</f>
        <v>Eletrico</v>
      </c>
      <c r="O525" s="14">
        <f>tb_C103[[#This Row],[FIM]] - tb_C103[[#This Row],[INICIO]]</f>
        <v>2.2916666668606922E-2</v>
      </c>
    </row>
    <row r="526" spans="1:15" x14ac:dyDescent="0.25">
      <c r="A526" t="s">
        <v>6459</v>
      </c>
      <c r="B526">
        <v>354</v>
      </c>
      <c r="C526">
        <v>3</v>
      </c>
      <c r="D526" t="s">
        <v>8673</v>
      </c>
      <c r="E526" s="9">
        <v>45054.604166666664</v>
      </c>
      <c r="F526" s="9">
        <v>45054.627083333333</v>
      </c>
      <c r="G526">
        <v>416</v>
      </c>
      <c r="H526" t="s">
        <v>870</v>
      </c>
      <c r="I526" t="s">
        <v>79</v>
      </c>
      <c r="J526" t="s">
        <v>8674</v>
      </c>
      <c r="K526" s="9">
        <v>45209.792013888888</v>
      </c>
      <c r="L526" s="13">
        <f>IFERROR(_xlfn.XLOOKUP(tb_C103[[#This Row],[OS]],[1]!tb_C101[OS],[1]!tb_C101[DATA_ABERTURA]),0)</f>
        <v>45054.603321759256</v>
      </c>
      <c r="M526" s="7" t="str">
        <f>IFERROR(_xlfn.XLOOKUP(tb_C103[[#This Row],[OS]],[1]!tb_C101[OS],[1]!tb_C101[SITUACAO_OS]),0)</f>
        <v>F</v>
      </c>
      <c r="N526" t="str">
        <f>_xlfn.XLOOKUP(tb_C103[[#This Row],[OS]],[1]!tb_C101[OS],[1]!tb_C101[OFICINA])</f>
        <v>Eletrico</v>
      </c>
      <c r="O526" s="14">
        <f>tb_C103[[#This Row],[FIM]] - tb_C103[[#This Row],[INICIO]]</f>
        <v>2.2916666668606922E-2</v>
      </c>
    </row>
    <row r="527" spans="1:15" x14ac:dyDescent="0.25">
      <c r="A527" t="s">
        <v>8330</v>
      </c>
      <c r="B527">
        <v>354</v>
      </c>
      <c r="C527">
        <v>3</v>
      </c>
      <c r="D527" t="s">
        <v>8673</v>
      </c>
      <c r="E527" s="9">
        <v>45054.604166666664</v>
      </c>
      <c r="F527" s="9">
        <v>45060.645833333336</v>
      </c>
      <c r="G527">
        <v>416</v>
      </c>
      <c r="H527" t="s">
        <v>870</v>
      </c>
      <c r="I527" t="s">
        <v>79</v>
      </c>
      <c r="J527" t="s">
        <v>8674</v>
      </c>
      <c r="K527" s="9">
        <v>45209.792013888888</v>
      </c>
      <c r="L527" s="13">
        <f>IFERROR(_xlfn.XLOOKUP(tb_C103[[#This Row],[OS]],[1]!tb_C101[OS],[1]!tb_C101[DATA_ABERTURA]),0)</f>
        <v>45054.603321759256</v>
      </c>
      <c r="M527" s="7" t="str">
        <f>IFERROR(_xlfn.XLOOKUP(tb_C103[[#This Row],[OS]],[1]!tb_C101[OS],[1]!tb_C101[SITUACAO_OS]),0)</f>
        <v>F</v>
      </c>
      <c r="N527" t="str">
        <f>_xlfn.XLOOKUP(tb_C103[[#This Row],[OS]],[1]!tb_C101[OS],[1]!tb_C101[OFICINA])</f>
        <v>Eletrico</v>
      </c>
      <c r="O527" s="14">
        <f>tb_C103[[#This Row],[FIM]] - tb_C103[[#This Row],[INICIO]]</f>
        <v>6.0416666666715173</v>
      </c>
    </row>
    <row r="528" spans="1:15" x14ac:dyDescent="0.25">
      <c r="A528" t="s">
        <v>4080</v>
      </c>
      <c r="B528">
        <v>354</v>
      </c>
      <c r="C528">
        <v>3</v>
      </c>
      <c r="D528" t="s">
        <v>8673</v>
      </c>
      <c r="E528" s="9">
        <v>45054.604166666664</v>
      </c>
      <c r="F528" s="9">
        <v>45060.645833333336</v>
      </c>
      <c r="G528">
        <v>416</v>
      </c>
      <c r="H528" t="s">
        <v>870</v>
      </c>
      <c r="I528" t="s">
        <v>79</v>
      </c>
      <c r="J528" t="s">
        <v>8674</v>
      </c>
      <c r="K528" s="9">
        <v>45209.792013888888</v>
      </c>
      <c r="L528" s="13">
        <f>IFERROR(_xlfn.XLOOKUP(tb_C103[[#This Row],[OS]],[1]!tb_C101[OS],[1]!tb_C101[DATA_ABERTURA]),0)</f>
        <v>45054.603321759256</v>
      </c>
      <c r="M528" s="7" t="str">
        <f>IFERROR(_xlfn.XLOOKUP(tb_C103[[#This Row],[OS]],[1]!tb_C101[OS],[1]!tb_C101[SITUACAO_OS]),0)</f>
        <v>F</v>
      </c>
      <c r="N528" t="str">
        <f>_xlfn.XLOOKUP(tb_C103[[#This Row],[OS]],[1]!tb_C101[OS],[1]!tb_C101[OFICINA])</f>
        <v>Eletrico</v>
      </c>
      <c r="O528" s="14">
        <f>tb_C103[[#This Row],[FIM]] - tb_C103[[#This Row],[INICIO]]</f>
        <v>6.0416666666715173</v>
      </c>
    </row>
    <row r="529" spans="1:15" x14ac:dyDescent="0.25">
      <c r="A529" t="s">
        <v>6459</v>
      </c>
      <c r="B529">
        <v>354</v>
      </c>
      <c r="C529">
        <v>3</v>
      </c>
      <c r="D529" t="s">
        <v>8673</v>
      </c>
      <c r="E529" s="9">
        <v>45054.604166666664</v>
      </c>
      <c r="F529" s="9">
        <v>45060.645833333336</v>
      </c>
      <c r="G529">
        <v>416</v>
      </c>
      <c r="H529" t="s">
        <v>870</v>
      </c>
      <c r="I529" t="s">
        <v>79</v>
      </c>
      <c r="J529" t="s">
        <v>8674</v>
      </c>
      <c r="K529" s="9">
        <v>45209.792013888888</v>
      </c>
      <c r="L529" s="13">
        <f>IFERROR(_xlfn.XLOOKUP(tb_C103[[#This Row],[OS]],[1]!tb_C101[OS],[1]!tb_C101[DATA_ABERTURA]),0)</f>
        <v>45054.603321759256</v>
      </c>
      <c r="M529" s="7" t="str">
        <f>IFERROR(_xlfn.XLOOKUP(tb_C103[[#This Row],[OS]],[1]!tb_C101[OS],[1]!tb_C101[SITUACAO_OS]),0)</f>
        <v>F</v>
      </c>
      <c r="N529" t="str">
        <f>_xlfn.XLOOKUP(tb_C103[[#This Row],[OS]],[1]!tb_C101[OS],[1]!tb_C101[OFICINA])</f>
        <v>Eletrico</v>
      </c>
      <c r="O529" s="14">
        <f>tb_C103[[#This Row],[FIM]] - tb_C103[[#This Row],[INICIO]]</f>
        <v>6.0416666666715173</v>
      </c>
    </row>
    <row r="530" spans="1:15" x14ac:dyDescent="0.25">
      <c r="A530" t="s">
        <v>8330</v>
      </c>
      <c r="B530">
        <v>354</v>
      </c>
      <c r="C530">
        <v>3</v>
      </c>
      <c r="D530" t="s">
        <v>8673</v>
      </c>
      <c r="E530" s="9">
        <v>45054.604166666664</v>
      </c>
      <c r="F530" s="9">
        <v>45054.645833333336</v>
      </c>
      <c r="G530">
        <v>416</v>
      </c>
      <c r="H530" t="s">
        <v>870</v>
      </c>
      <c r="I530" t="s">
        <v>79</v>
      </c>
      <c r="J530" t="s">
        <v>8674</v>
      </c>
      <c r="K530" s="9">
        <v>45209.792013888888</v>
      </c>
      <c r="L530" s="13">
        <f>IFERROR(_xlfn.XLOOKUP(tb_C103[[#This Row],[OS]],[1]!tb_C101[OS],[1]!tb_C101[DATA_ABERTURA]),0)</f>
        <v>45054.603321759256</v>
      </c>
      <c r="M530" s="7" t="str">
        <f>IFERROR(_xlfn.XLOOKUP(tb_C103[[#This Row],[OS]],[1]!tb_C101[OS],[1]!tb_C101[SITUACAO_OS]),0)</f>
        <v>F</v>
      </c>
      <c r="N530" t="str">
        <f>_xlfn.XLOOKUP(tb_C103[[#This Row],[OS]],[1]!tb_C101[OS],[1]!tb_C101[OFICINA])</f>
        <v>Eletrico</v>
      </c>
      <c r="O530" s="14">
        <f>tb_C103[[#This Row],[FIM]] - tb_C103[[#This Row],[INICIO]]</f>
        <v>4.1666666671517305E-2</v>
      </c>
    </row>
    <row r="531" spans="1:15" x14ac:dyDescent="0.25">
      <c r="A531" t="s">
        <v>4080</v>
      </c>
      <c r="B531">
        <v>354</v>
      </c>
      <c r="C531">
        <v>3</v>
      </c>
      <c r="D531" t="s">
        <v>8673</v>
      </c>
      <c r="E531" s="9">
        <v>45054.604166666664</v>
      </c>
      <c r="F531" s="9">
        <v>45054.645833333336</v>
      </c>
      <c r="G531">
        <v>416</v>
      </c>
      <c r="H531" t="s">
        <v>870</v>
      </c>
      <c r="I531" t="s">
        <v>79</v>
      </c>
      <c r="J531" t="s">
        <v>8674</v>
      </c>
      <c r="K531" s="9">
        <v>45209.792013888888</v>
      </c>
      <c r="L531" s="13">
        <f>IFERROR(_xlfn.XLOOKUP(tb_C103[[#This Row],[OS]],[1]!tb_C101[OS],[1]!tb_C101[DATA_ABERTURA]),0)</f>
        <v>45054.603321759256</v>
      </c>
      <c r="M531" s="7" t="str">
        <f>IFERROR(_xlfn.XLOOKUP(tb_C103[[#This Row],[OS]],[1]!tb_C101[OS],[1]!tb_C101[SITUACAO_OS]),0)</f>
        <v>F</v>
      </c>
      <c r="N531" t="str">
        <f>_xlfn.XLOOKUP(tb_C103[[#This Row],[OS]],[1]!tb_C101[OS],[1]!tb_C101[OFICINA])</f>
        <v>Eletrico</v>
      </c>
      <c r="O531" s="14">
        <f>tb_C103[[#This Row],[FIM]] - tb_C103[[#This Row],[INICIO]]</f>
        <v>4.1666666671517305E-2</v>
      </c>
    </row>
    <row r="532" spans="1:15" x14ac:dyDescent="0.25">
      <c r="A532" t="s">
        <v>6459</v>
      </c>
      <c r="B532">
        <v>354</v>
      </c>
      <c r="C532">
        <v>3</v>
      </c>
      <c r="D532" t="s">
        <v>8673</v>
      </c>
      <c r="E532" s="9">
        <v>45054.604166666664</v>
      </c>
      <c r="F532" s="9">
        <v>45054.645833333336</v>
      </c>
      <c r="G532">
        <v>416</v>
      </c>
      <c r="H532" t="s">
        <v>870</v>
      </c>
      <c r="I532" t="s">
        <v>79</v>
      </c>
      <c r="J532" t="s">
        <v>8674</v>
      </c>
      <c r="K532" s="9">
        <v>45209.792013888888</v>
      </c>
      <c r="L532" s="13">
        <f>IFERROR(_xlfn.XLOOKUP(tb_C103[[#This Row],[OS]],[1]!tb_C101[OS],[1]!tb_C101[DATA_ABERTURA]),0)</f>
        <v>45054.603321759256</v>
      </c>
      <c r="M532" s="7" t="str">
        <f>IFERROR(_xlfn.XLOOKUP(tb_C103[[#This Row],[OS]],[1]!tb_C101[OS],[1]!tb_C101[SITUACAO_OS]),0)</f>
        <v>F</v>
      </c>
      <c r="N532" t="str">
        <f>_xlfn.XLOOKUP(tb_C103[[#This Row],[OS]],[1]!tb_C101[OS],[1]!tb_C101[OFICINA])</f>
        <v>Eletrico</v>
      </c>
      <c r="O532" s="14">
        <f>tb_C103[[#This Row],[FIM]] - tb_C103[[#This Row],[INICIO]]</f>
        <v>4.1666666671517305E-2</v>
      </c>
    </row>
    <row r="533" spans="1:15" x14ac:dyDescent="0.25">
      <c r="A533" t="s">
        <v>1764</v>
      </c>
      <c r="B533">
        <v>355</v>
      </c>
      <c r="C533">
        <v>3</v>
      </c>
      <c r="D533" t="s">
        <v>8673</v>
      </c>
      <c r="E533" s="9">
        <v>45054.680555555555</v>
      </c>
      <c r="F533" s="9">
        <v>45054.701388888891</v>
      </c>
      <c r="G533">
        <v>108</v>
      </c>
      <c r="H533" t="s">
        <v>317</v>
      </c>
      <c r="I533" t="s">
        <v>184</v>
      </c>
      <c r="J533" t="s">
        <v>8674</v>
      </c>
      <c r="K533" s="9">
        <v>45070.484884259262</v>
      </c>
      <c r="L533" s="13">
        <f>IFERROR(_xlfn.XLOOKUP(tb_C103[[#This Row],[OS]],[1]!tb_C101[OS],[1]!tb_C101[DATA_ABERTURA]),0)</f>
        <v>45054.677604166667</v>
      </c>
      <c r="M533" s="7" t="str">
        <f>IFERROR(_xlfn.XLOOKUP(tb_C103[[#This Row],[OS]],[1]!tb_C101[OS],[1]!tb_C101[SITUACAO_OS]),0)</f>
        <v>F</v>
      </c>
      <c r="N533" t="str">
        <f>_xlfn.XLOOKUP(tb_C103[[#This Row],[OS]],[1]!tb_C101[OS],[1]!tb_C101[OFICINA])</f>
        <v>Eletrico</v>
      </c>
      <c r="O533" s="14">
        <f>tb_C103[[#This Row],[FIM]] - tb_C103[[#This Row],[INICIO]]</f>
        <v>2.0833333335758653E-2</v>
      </c>
    </row>
    <row r="534" spans="1:15" x14ac:dyDescent="0.25">
      <c r="A534" t="s">
        <v>6459</v>
      </c>
      <c r="B534">
        <v>355</v>
      </c>
      <c r="C534">
        <v>3</v>
      </c>
      <c r="D534" t="s">
        <v>8673</v>
      </c>
      <c r="E534" s="9">
        <v>45054.680555555555</v>
      </c>
      <c r="F534" s="9">
        <v>45054.701388888891</v>
      </c>
      <c r="G534">
        <v>108</v>
      </c>
      <c r="H534" t="s">
        <v>317</v>
      </c>
      <c r="I534" t="s">
        <v>184</v>
      </c>
      <c r="J534" t="s">
        <v>8674</v>
      </c>
      <c r="K534" s="9">
        <v>45070.484884259262</v>
      </c>
      <c r="L534" s="13">
        <f>IFERROR(_xlfn.XLOOKUP(tb_C103[[#This Row],[OS]],[1]!tb_C101[OS],[1]!tb_C101[DATA_ABERTURA]),0)</f>
        <v>45054.677604166667</v>
      </c>
      <c r="M534" s="7" t="str">
        <f>IFERROR(_xlfn.XLOOKUP(tb_C103[[#This Row],[OS]],[1]!tb_C101[OS],[1]!tb_C101[SITUACAO_OS]),0)</f>
        <v>F</v>
      </c>
      <c r="N534" t="str">
        <f>_xlfn.XLOOKUP(tb_C103[[#This Row],[OS]],[1]!tb_C101[OS],[1]!tb_C101[OFICINA])</f>
        <v>Eletrico</v>
      </c>
      <c r="O534" s="14">
        <f>tb_C103[[#This Row],[FIM]] - tb_C103[[#This Row],[INICIO]]</f>
        <v>2.0833333335758653E-2</v>
      </c>
    </row>
    <row r="535" spans="1:15" x14ac:dyDescent="0.25">
      <c r="A535" t="s">
        <v>1764</v>
      </c>
      <c r="B535">
        <v>355</v>
      </c>
      <c r="C535">
        <v>3</v>
      </c>
      <c r="D535" t="s">
        <v>8673</v>
      </c>
      <c r="E535" s="9">
        <v>45054.680555555555</v>
      </c>
      <c r="F535" s="9">
        <v>45054.701388888891</v>
      </c>
      <c r="G535">
        <v>108</v>
      </c>
      <c r="H535" t="s">
        <v>317</v>
      </c>
      <c r="I535" t="s">
        <v>184</v>
      </c>
      <c r="J535" t="s">
        <v>8674</v>
      </c>
      <c r="K535" s="9">
        <v>45070.484884259262</v>
      </c>
      <c r="L535" s="13">
        <f>IFERROR(_xlfn.XLOOKUP(tb_C103[[#This Row],[OS]],[1]!tb_C101[OS],[1]!tb_C101[DATA_ABERTURA]),0)</f>
        <v>45054.677604166667</v>
      </c>
      <c r="M535" s="7" t="str">
        <f>IFERROR(_xlfn.XLOOKUP(tb_C103[[#This Row],[OS]],[1]!tb_C101[OS],[1]!tb_C101[SITUACAO_OS]),0)</f>
        <v>F</v>
      </c>
      <c r="N535" t="str">
        <f>_xlfn.XLOOKUP(tb_C103[[#This Row],[OS]],[1]!tb_C101[OS],[1]!tb_C101[OFICINA])</f>
        <v>Eletrico</v>
      </c>
      <c r="O535" s="14">
        <f>tb_C103[[#This Row],[FIM]] - tb_C103[[#This Row],[INICIO]]</f>
        <v>2.0833333335758653E-2</v>
      </c>
    </row>
    <row r="536" spans="1:15" x14ac:dyDescent="0.25">
      <c r="A536" t="s">
        <v>6459</v>
      </c>
      <c r="B536">
        <v>355</v>
      </c>
      <c r="C536">
        <v>3</v>
      </c>
      <c r="D536" t="s">
        <v>8673</v>
      </c>
      <c r="E536" s="9">
        <v>45054.680555555555</v>
      </c>
      <c r="F536" s="9">
        <v>45054.701388888891</v>
      </c>
      <c r="G536">
        <v>108</v>
      </c>
      <c r="H536" t="s">
        <v>317</v>
      </c>
      <c r="I536" t="s">
        <v>184</v>
      </c>
      <c r="J536" t="s">
        <v>8674</v>
      </c>
      <c r="K536" s="9">
        <v>45070.484884259262</v>
      </c>
      <c r="L536" s="13">
        <f>IFERROR(_xlfn.XLOOKUP(tb_C103[[#This Row],[OS]],[1]!tb_C101[OS],[1]!tb_C101[DATA_ABERTURA]),0)</f>
        <v>45054.677604166667</v>
      </c>
      <c r="M536" s="7" t="str">
        <f>IFERROR(_xlfn.XLOOKUP(tb_C103[[#This Row],[OS]],[1]!tb_C101[OS],[1]!tb_C101[SITUACAO_OS]),0)</f>
        <v>F</v>
      </c>
      <c r="N536" t="str">
        <f>_xlfn.XLOOKUP(tb_C103[[#This Row],[OS]],[1]!tb_C101[OS],[1]!tb_C101[OFICINA])</f>
        <v>Eletrico</v>
      </c>
      <c r="O536" s="14">
        <f>tb_C103[[#This Row],[FIM]] - tb_C103[[#This Row],[INICIO]]</f>
        <v>2.0833333335758653E-2</v>
      </c>
    </row>
    <row r="537" spans="1:15" x14ac:dyDescent="0.25">
      <c r="A537" t="s">
        <v>8330</v>
      </c>
      <c r="B537">
        <v>356</v>
      </c>
      <c r="C537">
        <v>3</v>
      </c>
      <c r="D537" t="s">
        <v>8673</v>
      </c>
      <c r="E537" s="9">
        <v>45055.3125</v>
      </c>
      <c r="F537" s="9">
        <v>45055.333333333336</v>
      </c>
      <c r="G537">
        <v>302</v>
      </c>
      <c r="H537" t="s">
        <v>787</v>
      </c>
      <c r="I537" t="s">
        <v>220</v>
      </c>
      <c r="J537" t="s">
        <v>8674</v>
      </c>
      <c r="K537" s="9">
        <v>45393.468622685185</v>
      </c>
      <c r="L537" s="13">
        <f>IFERROR(_xlfn.XLOOKUP(tb_C103[[#This Row],[OS]],[1]!tb_C101[OS],[1]!tb_C101[DATA_ABERTURA]),0)</f>
        <v>45055.281759259262</v>
      </c>
      <c r="M537" s="7" t="str">
        <f>IFERROR(_xlfn.XLOOKUP(tb_C103[[#This Row],[OS]],[1]!tb_C101[OS],[1]!tb_C101[SITUACAO_OS]),0)</f>
        <v>F</v>
      </c>
      <c r="N537" t="str">
        <f>_xlfn.XLOOKUP(tb_C103[[#This Row],[OS]],[1]!tb_C101[OS],[1]!tb_C101[OFICINA])</f>
        <v>Eletrico</v>
      </c>
      <c r="O537" s="14">
        <f>tb_C103[[#This Row],[FIM]] - tb_C103[[#This Row],[INICIO]]</f>
        <v>2.0833333335758653E-2</v>
      </c>
    </row>
    <row r="538" spans="1:15" x14ac:dyDescent="0.25">
      <c r="B538">
        <v>357</v>
      </c>
      <c r="C538">
        <v>5</v>
      </c>
      <c r="D538" t="s">
        <v>8690</v>
      </c>
      <c r="E538" s="9"/>
      <c r="F538" s="9"/>
      <c r="G538">
        <v>108</v>
      </c>
      <c r="H538" t="s">
        <v>317</v>
      </c>
      <c r="I538" t="s">
        <v>184</v>
      </c>
      <c r="J538" t="s">
        <v>8674</v>
      </c>
      <c r="K538" s="9"/>
      <c r="L538" s="13">
        <f>IFERROR(_xlfn.XLOOKUP(tb_C103[[#This Row],[OS]],[1]!tb_C101[OS],[1]!tb_C101[DATA_ABERTURA]),0)</f>
        <v>45056.413541666669</v>
      </c>
      <c r="M538" s="7" t="str">
        <f>IFERROR(_xlfn.XLOOKUP(tb_C103[[#This Row],[OS]],[1]!tb_C101[OS],[1]!tb_C101[SITUACAO_OS]),0)</f>
        <v>A</v>
      </c>
      <c r="N538" t="str">
        <f>_xlfn.XLOOKUP(tb_C103[[#This Row],[OS]],[1]!tb_C101[OS],[1]!tb_C101[OFICINA])</f>
        <v>Eletrico</v>
      </c>
      <c r="O538" s="14">
        <f>tb_C103[[#This Row],[FIM]] - tb_C103[[#This Row],[INICIO]]</f>
        <v>0</v>
      </c>
    </row>
    <row r="539" spans="1:15" x14ac:dyDescent="0.25">
      <c r="B539">
        <v>358</v>
      </c>
      <c r="C539">
        <v>5</v>
      </c>
      <c r="D539" t="s">
        <v>8690</v>
      </c>
      <c r="E539" s="9"/>
      <c r="F539" s="9"/>
      <c r="G539">
        <v>112</v>
      </c>
      <c r="H539" t="s">
        <v>237</v>
      </c>
      <c r="I539" t="s">
        <v>184</v>
      </c>
      <c r="J539" t="s">
        <v>8674</v>
      </c>
      <c r="K539" s="9"/>
      <c r="L539" s="13">
        <f>IFERROR(_xlfn.XLOOKUP(tb_C103[[#This Row],[OS]],[1]!tb_C101[OS],[1]!tb_C101[DATA_ABERTURA]),0)</f>
        <v>45056.414386574077</v>
      </c>
      <c r="M539" s="7" t="str">
        <f>IFERROR(_xlfn.XLOOKUP(tb_C103[[#This Row],[OS]],[1]!tb_C101[OS],[1]!tb_C101[SITUACAO_OS]),0)</f>
        <v>A</v>
      </c>
      <c r="N539" t="str">
        <f>_xlfn.XLOOKUP(tb_C103[[#This Row],[OS]],[1]!tb_C101[OS],[1]!tb_C101[OFICINA])</f>
        <v>Eletrico</v>
      </c>
      <c r="O539" s="14">
        <f>tb_C103[[#This Row],[FIM]] - tb_C103[[#This Row],[INICIO]]</f>
        <v>0</v>
      </c>
    </row>
    <row r="540" spans="1:15" x14ac:dyDescent="0.25">
      <c r="B540">
        <v>359</v>
      </c>
      <c r="C540">
        <v>5</v>
      </c>
      <c r="D540" t="s">
        <v>8690</v>
      </c>
      <c r="E540" s="9"/>
      <c r="F540" s="9"/>
      <c r="G540">
        <v>113</v>
      </c>
      <c r="H540" t="s">
        <v>213</v>
      </c>
      <c r="I540" t="s">
        <v>184</v>
      </c>
      <c r="J540" t="s">
        <v>8674</v>
      </c>
      <c r="K540" s="9"/>
      <c r="L540" s="13">
        <f>IFERROR(_xlfn.XLOOKUP(tb_C103[[#This Row],[OS]],[1]!tb_C101[OS],[1]!tb_C101[DATA_ABERTURA]),0)</f>
        <v>45056.414930555555</v>
      </c>
      <c r="M540" s="7" t="str">
        <f>IFERROR(_xlfn.XLOOKUP(tb_C103[[#This Row],[OS]],[1]!tb_C101[OS],[1]!tb_C101[SITUACAO_OS]),0)</f>
        <v>A</v>
      </c>
      <c r="N540" t="str">
        <f>_xlfn.XLOOKUP(tb_C103[[#This Row],[OS]],[1]!tb_C101[OS],[1]!tb_C101[OFICINA])</f>
        <v>Eletrico</v>
      </c>
      <c r="O540" s="14">
        <f>tb_C103[[#This Row],[FIM]] - tb_C103[[#This Row],[INICIO]]</f>
        <v>0</v>
      </c>
    </row>
    <row r="541" spans="1:15" x14ac:dyDescent="0.25">
      <c r="B541">
        <v>360</v>
      </c>
      <c r="C541">
        <v>5</v>
      </c>
      <c r="D541" t="s">
        <v>8690</v>
      </c>
      <c r="E541" s="9"/>
      <c r="F541" s="9"/>
      <c r="G541">
        <v>115</v>
      </c>
      <c r="H541" t="s">
        <v>197</v>
      </c>
      <c r="I541" t="s">
        <v>184</v>
      </c>
      <c r="J541" t="s">
        <v>8674</v>
      </c>
      <c r="K541" s="9"/>
      <c r="L541" s="13">
        <f>IFERROR(_xlfn.XLOOKUP(tb_C103[[#This Row],[OS]],[1]!tb_C101[OS],[1]!tb_C101[DATA_ABERTURA]),0)</f>
        <v>45056.415324074071</v>
      </c>
      <c r="M541" s="7" t="str">
        <f>IFERROR(_xlfn.XLOOKUP(tb_C103[[#This Row],[OS]],[1]!tb_C101[OS],[1]!tb_C101[SITUACAO_OS]),0)</f>
        <v>A</v>
      </c>
      <c r="N541" t="str">
        <f>_xlfn.XLOOKUP(tb_C103[[#This Row],[OS]],[1]!tb_C101[OS],[1]!tb_C101[OFICINA])</f>
        <v>Eletrico</v>
      </c>
      <c r="O541" s="14">
        <f>tb_C103[[#This Row],[FIM]] - tb_C103[[#This Row],[INICIO]]</f>
        <v>0</v>
      </c>
    </row>
    <row r="542" spans="1:15" x14ac:dyDescent="0.25">
      <c r="B542">
        <v>361</v>
      </c>
      <c r="C542">
        <v>5</v>
      </c>
      <c r="D542" t="s">
        <v>8690</v>
      </c>
      <c r="E542" s="9"/>
      <c r="F542" s="9"/>
      <c r="G542">
        <v>116</v>
      </c>
      <c r="H542" t="s">
        <v>290</v>
      </c>
      <c r="I542" t="s">
        <v>184</v>
      </c>
      <c r="J542" t="s">
        <v>8674</v>
      </c>
      <c r="K542" s="9"/>
      <c r="L542" s="13">
        <f>IFERROR(_xlfn.XLOOKUP(tb_C103[[#This Row],[OS]],[1]!tb_C101[OS],[1]!tb_C101[DATA_ABERTURA]),0)</f>
        <v>45056.415682870371</v>
      </c>
      <c r="M542" s="7" t="str">
        <f>IFERROR(_xlfn.XLOOKUP(tb_C103[[#This Row],[OS]],[1]!tb_C101[OS],[1]!tb_C101[SITUACAO_OS]),0)</f>
        <v>A</v>
      </c>
      <c r="N542" t="str">
        <f>_xlfn.XLOOKUP(tb_C103[[#This Row],[OS]],[1]!tb_C101[OS],[1]!tb_C101[OFICINA])</f>
        <v>Eletrico</v>
      </c>
      <c r="O542" s="14">
        <f>tb_C103[[#This Row],[FIM]] - tb_C103[[#This Row],[INICIO]]</f>
        <v>0</v>
      </c>
    </row>
    <row r="543" spans="1:15" x14ac:dyDescent="0.25">
      <c r="B543">
        <v>362</v>
      </c>
      <c r="C543">
        <v>5</v>
      </c>
      <c r="D543" t="s">
        <v>8690</v>
      </c>
      <c r="E543" s="9"/>
      <c r="F543" s="9"/>
      <c r="G543">
        <v>117</v>
      </c>
      <c r="H543" t="s">
        <v>354</v>
      </c>
      <c r="I543" t="s">
        <v>184</v>
      </c>
      <c r="J543" t="s">
        <v>8674</v>
      </c>
      <c r="K543" s="9"/>
      <c r="L543" s="13">
        <f>IFERROR(_xlfn.XLOOKUP(tb_C103[[#This Row],[OS]],[1]!tb_C101[OS],[1]!tb_C101[DATA_ABERTURA]),0)</f>
        <v>45056.415972222225</v>
      </c>
      <c r="M543" s="7" t="str">
        <f>IFERROR(_xlfn.XLOOKUP(tb_C103[[#This Row],[OS]],[1]!tb_C101[OS],[1]!tb_C101[SITUACAO_OS]),0)</f>
        <v>A</v>
      </c>
      <c r="N543" t="str">
        <f>_xlfn.XLOOKUP(tb_C103[[#This Row],[OS]],[1]!tb_C101[OS],[1]!tb_C101[OFICINA])</f>
        <v>Eletrico</v>
      </c>
      <c r="O543" s="14">
        <f>tb_C103[[#This Row],[FIM]] - tb_C103[[#This Row],[INICIO]]</f>
        <v>0</v>
      </c>
    </row>
    <row r="544" spans="1:15" x14ac:dyDescent="0.25">
      <c r="A544" t="s">
        <v>6459</v>
      </c>
      <c r="B544">
        <v>363</v>
      </c>
      <c r="C544">
        <v>3</v>
      </c>
      <c r="D544" t="s">
        <v>8673</v>
      </c>
      <c r="E544" s="9">
        <v>45056.597222222219</v>
      </c>
      <c r="F544" s="9">
        <v>45056.614583333336</v>
      </c>
      <c r="G544">
        <v>505</v>
      </c>
      <c r="H544" t="s">
        <v>851</v>
      </c>
      <c r="I544" t="s">
        <v>24</v>
      </c>
      <c r="J544" t="s">
        <v>8674</v>
      </c>
      <c r="K544" s="9">
        <v>45209.792430555557</v>
      </c>
      <c r="L544" s="13">
        <f>IFERROR(_xlfn.XLOOKUP(tb_C103[[#This Row],[OS]],[1]!tb_C101[OS],[1]!tb_C101[DATA_ABERTURA]),0)</f>
        <v>45056.590150462966</v>
      </c>
      <c r="M544" s="7" t="str">
        <f>IFERROR(_xlfn.XLOOKUP(tb_C103[[#This Row],[OS]],[1]!tb_C101[OS],[1]!tb_C101[SITUACAO_OS]),0)</f>
        <v>F</v>
      </c>
      <c r="N544" t="str">
        <f>_xlfn.XLOOKUP(tb_C103[[#This Row],[OS]],[1]!tb_C101[OS],[1]!tb_C101[OFICINA])</f>
        <v>Eletrico</v>
      </c>
      <c r="O544" s="14">
        <f>tb_C103[[#This Row],[FIM]] - tb_C103[[#This Row],[INICIO]]</f>
        <v>1.7361111116770189E-2</v>
      </c>
    </row>
    <row r="545" spans="1:15" x14ac:dyDescent="0.25">
      <c r="A545" t="s">
        <v>8680</v>
      </c>
      <c r="B545">
        <v>364</v>
      </c>
      <c r="C545">
        <v>3</v>
      </c>
      <c r="D545" t="s">
        <v>8673</v>
      </c>
      <c r="E545" s="9">
        <v>45056.652777777781</v>
      </c>
      <c r="F545" s="9">
        <v>45056.701388888891</v>
      </c>
      <c r="G545">
        <v>108</v>
      </c>
      <c r="H545" t="s">
        <v>317</v>
      </c>
      <c r="I545" t="s">
        <v>184</v>
      </c>
      <c r="J545" t="s">
        <v>8671</v>
      </c>
      <c r="K545" s="9">
        <v>45069.887071759258</v>
      </c>
      <c r="L545" s="13">
        <f>IFERROR(_xlfn.XLOOKUP(tb_C103[[#This Row],[OS]],[1]!tb_C101[OS],[1]!tb_C101[DATA_ABERTURA]),0)</f>
        <v>45056.654050925928</v>
      </c>
      <c r="M545" s="7" t="str">
        <f>IFERROR(_xlfn.XLOOKUP(tb_C103[[#This Row],[OS]],[1]!tb_C101[OS],[1]!tb_C101[SITUACAO_OS]),0)</f>
        <v>F</v>
      </c>
      <c r="N545" t="str">
        <f>_xlfn.XLOOKUP(tb_C103[[#This Row],[OS]],[1]!tb_C101[OS],[1]!tb_C101[OFICINA])</f>
        <v>Mecanico</v>
      </c>
      <c r="O545" s="14">
        <f>tb_C103[[#This Row],[FIM]] - tb_C103[[#This Row],[INICIO]]</f>
        <v>4.8611111109494232E-2</v>
      </c>
    </row>
    <row r="546" spans="1:15" x14ac:dyDescent="0.25">
      <c r="A546" t="s">
        <v>6459</v>
      </c>
      <c r="B546">
        <v>365</v>
      </c>
      <c r="C546">
        <v>3</v>
      </c>
      <c r="D546" t="s">
        <v>8673</v>
      </c>
      <c r="E546" s="9">
        <v>45056.739583333336</v>
      </c>
      <c r="F546" s="9">
        <v>45056.763888888891</v>
      </c>
      <c r="G546">
        <v>505</v>
      </c>
      <c r="H546" t="s">
        <v>851</v>
      </c>
      <c r="I546" t="s">
        <v>24</v>
      </c>
      <c r="J546" t="s">
        <v>8674</v>
      </c>
      <c r="K546" s="9">
        <v>45138.396597222221</v>
      </c>
      <c r="L546" s="13">
        <f>IFERROR(_xlfn.XLOOKUP(tb_C103[[#This Row],[OS]],[1]!tb_C101[OS],[1]!tb_C101[DATA_ABERTURA]),0)</f>
        <v>45056.734085648146</v>
      </c>
      <c r="M546" s="7" t="str">
        <f>IFERROR(_xlfn.XLOOKUP(tb_C103[[#This Row],[OS]],[1]!tb_C101[OS],[1]!tb_C101[SITUACAO_OS]),0)</f>
        <v>F</v>
      </c>
      <c r="N546" t="str">
        <f>_xlfn.XLOOKUP(tb_C103[[#This Row],[OS]],[1]!tb_C101[OS],[1]!tb_C101[OFICINA])</f>
        <v>Eletrico</v>
      </c>
      <c r="O546" s="14">
        <f>tb_C103[[#This Row],[FIM]] - tb_C103[[#This Row],[INICIO]]</f>
        <v>2.4305555554747116E-2</v>
      </c>
    </row>
    <row r="547" spans="1:15" x14ac:dyDescent="0.25">
      <c r="A547" t="s">
        <v>8689</v>
      </c>
      <c r="B547">
        <v>366</v>
      </c>
      <c r="C547">
        <v>3</v>
      </c>
      <c r="D547" t="s">
        <v>8673</v>
      </c>
      <c r="E547" s="9">
        <v>45088.291666666664</v>
      </c>
      <c r="F547" s="9">
        <v>45088.3125</v>
      </c>
      <c r="G547">
        <v>505</v>
      </c>
      <c r="H547" t="s">
        <v>851</v>
      </c>
      <c r="I547" t="s">
        <v>24</v>
      </c>
      <c r="J547" t="s">
        <v>8674</v>
      </c>
      <c r="K547" s="9">
        <v>45093.707708333335</v>
      </c>
      <c r="L547" s="13">
        <f>IFERROR(_xlfn.XLOOKUP(tb_C103[[#This Row],[OS]],[1]!tb_C101[OS],[1]!tb_C101[DATA_ABERTURA]),0)</f>
        <v>45057.286886574075</v>
      </c>
      <c r="M547" s="7" t="str">
        <f>IFERROR(_xlfn.XLOOKUP(tb_C103[[#This Row],[OS]],[1]!tb_C101[OS],[1]!tb_C101[SITUACAO_OS]),0)</f>
        <v>F</v>
      </c>
      <c r="N547" t="str">
        <f>_xlfn.XLOOKUP(tb_C103[[#This Row],[OS]],[1]!tb_C101[OS],[1]!tb_C101[OFICINA])</f>
        <v>Eletrico</v>
      </c>
      <c r="O547" s="14">
        <f>tb_C103[[#This Row],[FIM]] - tb_C103[[#This Row],[INICIO]]</f>
        <v>2.0833333335758653E-2</v>
      </c>
    </row>
    <row r="548" spans="1:15" x14ac:dyDescent="0.25">
      <c r="A548" t="s">
        <v>8686</v>
      </c>
      <c r="B548">
        <v>367</v>
      </c>
      <c r="C548">
        <v>3</v>
      </c>
      <c r="D548" t="s">
        <v>8673</v>
      </c>
      <c r="E548" s="9">
        <v>45057.347222222219</v>
      </c>
      <c r="F548" s="9">
        <v>45057.347916666666</v>
      </c>
      <c r="I548" t="s">
        <v>175</v>
      </c>
      <c r="J548" t="s">
        <v>8671</v>
      </c>
      <c r="K548" s="9">
        <v>45138.398055555554</v>
      </c>
      <c r="L548" s="13">
        <f>IFERROR(_xlfn.XLOOKUP(tb_C103[[#This Row],[OS]],[1]!tb_C101[OS],[1]!tb_C101[DATA_ABERTURA]),0)</f>
        <v>45057.294664351852</v>
      </c>
      <c r="M548" s="7" t="str">
        <f>IFERROR(_xlfn.XLOOKUP(tb_C103[[#This Row],[OS]],[1]!tb_C101[OS],[1]!tb_C101[SITUACAO_OS]),0)</f>
        <v>F</v>
      </c>
      <c r="N548" t="str">
        <f>_xlfn.XLOOKUP(tb_C103[[#This Row],[OS]],[1]!tb_C101[OS],[1]!tb_C101[OFICINA])</f>
        <v>Mecanico</v>
      </c>
      <c r="O548" s="14">
        <f>tb_C103[[#This Row],[FIM]] - tb_C103[[#This Row],[INICIO]]</f>
        <v>6.944444467080757E-4</v>
      </c>
    </row>
    <row r="549" spans="1:15" x14ac:dyDescent="0.25">
      <c r="A549" t="s">
        <v>2551</v>
      </c>
      <c r="B549">
        <v>367</v>
      </c>
      <c r="C549">
        <v>3</v>
      </c>
      <c r="D549" t="s">
        <v>8673</v>
      </c>
      <c r="E549" s="9">
        <v>45057.347222222219</v>
      </c>
      <c r="F549" s="9">
        <v>45057.347916666666</v>
      </c>
      <c r="I549" t="s">
        <v>175</v>
      </c>
      <c r="J549" t="s">
        <v>8671</v>
      </c>
      <c r="K549" s="9">
        <v>45138.398055555554</v>
      </c>
      <c r="L549" s="13">
        <f>IFERROR(_xlfn.XLOOKUP(tb_C103[[#This Row],[OS]],[1]!tb_C101[OS],[1]!tb_C101[DATA_ABERTURA]),0)</f>
        <v>45057.294664351852</v>
      </c>
      <c r="M549" s="7" t="str">
        <f>IFERROR(_xlfn.XLOOKUP(tb_C103[[#This Row],[OS]],[1]!tb_C101[OS],[1]!tb_C101[SITUACAO_OS]),0)</f>
        <v>F</v>
      </c>
      <c r="N549" t="str">
        <f>_xlfn.XLOOKUP(tb_C103[[#This Row],[OS]],[1]!tb_C101[OS],[1]!tb_C101[OFICINA])</f>
        <v>Mecanico</v>
      </c>
      <c r="O549" s="14">
        <f>tb_C103[[#This Row],[FIM]] - tb_C103[[#This Row],[INICIO]]</f>
        <v>6.944444467080757E-4</v>
      </c>
    </row>
    <row r="550" spans="1:15" x14ac:dyDescent="0.25">
      <c r="A550" t="s">
        <v>8686</v>
      </c>
      <c r="B550">
        <v>367</v>
      </c>
      <c r="C550">
        <v>3</v>
      </c>
      <c r="D550" t="s">
        <v>8673</v>
      </c>
      <c r="E550" s="9">
        <v>45057.333333333336</v>
      </c>
      <c r="F550" s="9">
        <v>45057.347222222219</v>
      </c>
      <c r="I550" t="s">
        <v>175</v>
      </c>
      <c r="J550" t="s">
        <v>8671</v>
      </c>
      <c r="K550" s="9">
        <v>45138.398055555554</v>
      </c>
      <c r="L550" s="13">
        <f>IFERROR(_xlfn.XLOOKUP(tb_C103[[#This Row],[OS]],[1]!tb_C101[OS],[1]!tb_C101[DATA_ABERTURA]),0)</f>
        <v>45057.294664351852</v>
      </c>
      <c r="M550" s="7" t="str">
        <f>IFERROR(_xlfn.XLOOKUP(tb_C103[[#This Row],[OS]],[1]!tb_C101[OS],[1]!tb_C101[SITUACAO_OS]),0)</f>
        <v>F</v>
      </c>
      <c r="N550" t="str">
        <f>_xlfn.XLOOKUP(tb_C103[[#This Row],[OS]],[1]!tb_C101[OS],[1]!tb_C101[OFICINA])</f>
        <v>Mecanico</v>
      </c>
      <c r="O550" s="14">
        <f>tb_C103[[#This Row],[FIM]] - tb_C103[[#This Row],[INICIO]]</f>
        <v>1.3888888883229811E-2</v>
      </c>
    </row>
    <row r="551" spans="1:15" x14ac:dyDescent="0.25">
      <c r="A551" t="s">
        <v>2551</v>
      </c>
      <c r="B551">
        <v>367</v>
      </c>
      <c r="C551">
        <v>3</v>
      </c>
      <c r="D551" t="s">
        <v>8673</v>
      </c>
      <c r="E551" s="9">
        <v>45057.333333333336</v>
      </c>
      <c r="F551" s="9">
        <v>45057.347222222219</v>
      </c>
      <c r="I551" t="s">
        <v>175</v>
      </c>
      <c r="J551" t="s">
        <v>8671</v>
      </c>
      <c r="K551" s="9">
        <v>45138.398055555554</v>
      </c>
      <c r="L551" s="13">
        <f>IFERROR(_xlfn.XLOOKUP(tb_C103[[#This Row],[OS]],[1]!tb_C101[OS],[1]!tb_C101[DATA_ABERTURA]),0)</f>
        <v>45057.294664351852</v>
      </c>
      <c r="M551" s="7" t="str">
        <f>IFERROR(_xlfn.XLOOKUP(tb_C103[[#This Row],[OS]],[1]!tb_C101[OS],[1]!tb_C101[SITUACAO_OS]),0)</f>
        <v>F</v>
      </c>
      <c r="N551" t="str">
        <f>_xlfn.XLOOKUP(tb_C103[[#This Row],[OS]],[1]!tb_C101[OS],[1]!tb_C101[OFICINA])</f>
        <v>Mecanico</v>
      </c>
      <c r="O551" s="14">
        <f>tb_C103[[#This Row],[FIM]] - tb_C103[[#This Row],[INICIO]]</f>
        <v>1.3888888883229811E-2</v>
      </c>
    </row>
    <row r="552" spans="1:15" x14ac:dyDescent="0.25">
      <c r="A552" t="s">
        <v>8686</v>
      </c>
      <c r="B552">
        <v>368</v>
      </c>
      <c r="C552">
        <v>3</v>
      </c>
      <c r="D552" t="s">
        <v>8673</v>
      </c>
      <c r="E552" s="9">
        <v>45057.3125</v>
      </c>
      <c r="F552" s="9">
        <v>45057.395833333336</v>
      </c>
      <c r="G552">
        <v>117</v>
      </c>
      <c r="H552" t="s">
        <v>354</v>
      </c>
      <c r="I552" t="s">
        <v>184</v>
      </c>
      <c r="J552" t="s">
        <v>8671</v>
      </c>
      <c r="K552" s="9">
        <v>45209.794236111113</v>
      </c>
      <c r="L552" s="13">
        <f>IFERROR(_xlfn.XLOOKUP(tb_C103[[#This Row],[OS]],[1]!tb_C101[OS],[1]!tb_C101[DATA_ABERTURA]),0)</f>
        <v>45057.306030092594</v>
      </c>
      <c r="M552" s="7" t="str">
        <f>IFERROR(_xlfn.XLOOKUP(tb_C103[[#This Row],[OS]],[1]!tb_C101[OS],[1]!tb_C101[SITUACAO_OS]),0)</f>
        <v>F</v>
      </c>
      <c r="N552" t="str">
        <f>_xlfn.XLOOKUP(tb_C103[[#This Row],[OS]],[1]!tb_C101[OS],[1]!tb_C101[OFICINA])</f>
        <v>Mecanico</v>
      </c>
      <c r="O552" s="14">
        <f>tb_C103[[#This Row],[FIM]] - tb_C103[[#This Row],[INICIO]]</f>
        <v>8.3333333335758653E-2</v>
      </c>
    </row>
    <row r="553" spans="1:15" x14ac:dyDescent="0.25">
      <c r="A553" t="s">
        <v>2551</v>
      </c>
      <c r="B553">
        <v>368</v>
      </c>
      <c r="C553">
        <v>3</v>
      </c>
      <c r="D553" t="s">
        <v>8673</v>
      </c>
      <c r="E553" s="9">
        <v>45057.3125</v>
      </c>
      <c r="F553" s="9">
        <v>45057.395833333336</v>
      </c>
      <c r="G553">
        <v>117</v>
      </c>
      <c r="H553" t="s">
        <v>354</v>
      </c>
      <c r="I553" t="s">
        <v>184</v>
      </c>
      <c r="J553" t="s">
        <v>8671</v>
      </c>
      <c r="K553" s="9">
        <v>45209.794236111113</v>
      </c>
      <c r="L553" s="13">
        <f>IFERROR(_xlfn.XLOOKUP(tb_C103[[#This Row],[OS]],[1]!tb_C101[OS],[1]!tb_C101[DATA_ABERTURA]),0)</f>
        <v>45057.306030092594</v>
      </c>
      <c r="M553" s="7" t="str">
        <f>IFERROR(_xlfn.XLOOKUP(tb_C103[[#This Row],[OS]],[1]!tb_C101[OS],[1]!tb_C101[SITUACAO_OS]),0)</f>
        <v>F</v>
      </c>
      <c r="N553" t="str">
        <f>_xlfn.XLOOKUP(tb_C103[[#This Row],[OS]],[1]!tb_C101[OS],[1]!tb_C101[OFICINA])</f>
        <v>Mecanico</v>
      </c>
      <c r="O553" s="14">
        <f>tb_C103[[#This Row],[FIM]] - tb_C103[[#This Row],[INICIO]]</f>
        <v>8.3333333335758653E-2</v>
      </c>
    </row>
    <row r="554" spans="1:15" x14ac:dyDescent="0.25">
      <c r="A554" t="s">
        <v>8686</v>
      </c>
      <c r="B554">
        <v>368</v>
      </c>
      <c r="C554">
        <v>3</v>
      </c>
      <c r="D554" t="s">
        <v>8673</v>
      </c>
      <c r="E554" s="9">
        <v>45057.3125</v>
      </c>
      <c r="F554" s="9">
        <v>45057.395833333336</v>
      </c>
      <c r="G554">
        <v>117</v>
      </c>
      <c r="H554" t="s">
        <v>354</v>
      </c>
      <c r="I554" t="s">
        <v>184</v>
      </c>
      <c r="J554" t="s">
        <v>8671</v>
      </c>
      <c r="K554" s="9">
        <v>45209.794236111113</v>
      </c>
      <c r="L554" s="13">
        <f>IFERROR(_xlfn.XLOOKUP(tb_C103[[#This Row],[OS]],[1]!tb_C101[OS],[1]!tb_C101[DATA_ABERTURA]),0)</f>
        <v>45057.306030092594</v>
      </c>
      <c r="M554" s="7" t="str">
        <f>IFERROR(_xlfn.XLOOKUP(tb_C103[[#This Row],[OS]],[1]!tb_C101[OS],[1]!tb_C101[SITUACAO_OS]),0)</f>
        <v>F</v>
      </c>
      <c r="N554" t="str">
        <f>_xlfn.XLOOKUP(tb_C103[[#This Row],[OS]],[1]!tb_C101[OS],[1]!tb_C101[OFICINA])</f>
        <v>Mecanico</v>
      </c>
      <c r="O554" s="14">
        <f>tb_C103[[#This Row],[FIM]] - tb_C103[[#This Row],[INICIO]]</f>
        <v>8.3333333335758653E-2</v>
      </c>
    </row>
    <row r="555" spans="1:15" x14ac:dyDescent="0.25">
      <c r="A555" t="s">
        <v>2551</v>
      </c>
      <c r="B555">
        <v>368</v>
      </c>
      <c r="C555">
        <v>3</v>
      </c>
      <c r="D555" t="s">
        <v>8673</v>
      </c>
      <c r="E555" s="9">
        <v>45057.3125</v>
      </c>
      <c r="F555" s="9">
        <v>45057.395833333336</v>
      </c>
      <c r="G555">
        <v>117</v>
      </c>
      <c r="H555" t="s">
        <v>354</v>
      </c>
      <c r="I555" t="s">
        <v>184</v>
      </c>
      <c r="J555" t="s">
        <v>8671</v>
      </c>
      <c r="K555" s="9">
        <v>45209.794236111113</v>
      </c>
      <c r="L555" s="13">
        <f>IFERROR(_xlfn.XLOOKUP(tb_C103[[#This Row],[OS]],[1]!tb_C101[OS],[1]!tb_C101[DATA_ABERTURA]),0)</f>
        <v>45057.306030092594</v>
      </c>
      <c r="M555" s="7" t="str">
        <f>IFERROR(_xlfn.XLOOKUP(tb_C103[[#This Row],[OS]],[1]!tb_C101[OS],[1]!tb_C101[SITUACAO_OS]),0)</f>
        <v>F</v>
      </c>
      <c r="N555" t="str">
        <f>_xlfn.XLOOKUP(tb_C103[[#This Row],[OS]],[1]!tb_C101[OS],[1]!tb_C101[OFICINA])</f>
        <v>Mecanico</v>
      </c>
      <c r="O555" s="14">
        <f>tb_C103[[#This Row],[FIM]] - tb_C103[[#This Row],[INICIO]]</f>
        <v>8.3333333335758653E-2</v>
      </c>
    </row>
    <row r="556" spans="1:15" x14ac:dyDescent="0.25">
      <c r="A556" t="s">
        <v>8689</v>
      </c>
      <c r="B556">
        <v>369</v>
      </c>
      <c r="C556">
        <v>3</v>
      </c>
      <c r="D556" t="s">
        <v>8673</v>
      </c>
      <c r="E556" s="9">
        <v>45057.306944444441</v>
      </c>
      <c r="F556" s="9">
        <v>45057.326388888891</v>
      </c>
      <c r="G556">
        <v>115</v>
      </c>
      <c r="H556" t="s">
        <v>197</v>
      </c>
      <c r="I556" t="s">
        <v>184</v>
      </c>
      <c r="J556" t="s">
        <v>8674</v>
      </c>
      <c r="K556" s="9">
        <v>45209.794872685183</v>
      </c>
      <c r="L556" s="13">
        <f>IFERROR(_xlfn.XLOOKUP(tb_C103[[#This Row],[OS]],[1]!tb_C101[OS],[1]!tb_C101[DATA_ABERTURA]),0)</f>
        <v>45057.307060185187</v>
      </c>
      <c r="M556" s="7" t="str">
        <f>IFERROR(_xlfn.XLOOKUP(tb_C103[[#This Row],[OS]],[1]!tb_C101[OS],[1]!tb_C101[SITUACAO_OS]),0)</f>
        <v>F</v>
      </c>
      <c r="N556" t="str">
        <f>_xlfn.XLOOKUP(tb_C103[[#This Row],[OS]],[1]!tb_C101[OS],[1]!tb_C101[OFICINA])</f>
        <v>Eletrico</v>
      </c>
      <c r="O556" s="14">
        <f>tb_C103[[#This Row],[FIM]] - tb_C103[[#This Row],[INICIO]]</f>
        <v>1.9444444449618459E-2</v>
      </c>
    </row>
    <row r="557" spans="1:15" x14ac:dyDescent="0.25">
      <c r="A557" t="s">
        <v>8689</v>
      </c>
      <c r="B557">
        <v>370</v>
      </c>
      <c r="C557">
        <v>3</v>
      </c>
      <c r="D557" t="s">
        <v>8673</v>
      </c>
      <c r="E557" s="9">
        <v>45057.368055555555</v>
      </c>
      <c r="F557" s="9">
        <v>45057.395833333336</v>
      </c>
      <c r="G557">
        <v>505</v>
      </c>
      <c r="H557" t="s">
        <v>851</v>
      </c>
      <c r="I557" t="s">
        <v>24</v>
      </c>
      <c r="J557" t="s">
        <v>8674</v>
      </c>
      <c r="K557" s="9">
        <v>45069.877210648148</v>
      </c>
      <c r="L557" s="13">
        <f>IFERROR(_xlfn.XLOOKUP(tb_C103[[#This Row],[OS]],[1]!tb_C101[OS],[1]!tb_C101[DATA_ABERTURA]),0)</f>
        <v>45057.359502314815</v>
      </c>
      <c r="M557" s="7" t="str">
        <f>IFERROR(_xlfn.XLOOKUP(tb_C103[[#This Row],[OS]],[1]!tb_C101[OS],[1]!tb_C101[SITUACAO_OS]),0)</f>
        <v>F</v>
      </c>
      <c r="N557" t="str">
        <f>_xlfn.XLOOKUP(tb_C103[[#This Row],[OS]],[1]!tb_C101[OS],[1]!tb_C101[OFICINA])</f>
        <v>Eletrico</v>
      </c>
      <c r="O557" s="14">
        <f>tb_C103[[#This Row],[FIM]] - tb_C103[[#This Row],[INICIO]]</f>
        <v>2.7777777781011537E-2</v>
      </c>
    </row>
    <row r="558" spans="1:15" x14ac:dyDescent="0.25">
      <c r="A558" t="s">
        <v>4080</v>
      </c>
      <c r="B558">
        <v>370</v>
      </c>
      <c r="C558">
        <v>3</v>
      </c>
      <c r="D558" t="s">
        <v>8673</v>
      </c>
      <c r="E558" s="9">
        <v>45057.368055555555</v>
      </c>
      <c r="F558" s="9">
        <v>45057.395833333336</v>
      </c>
      <c r="G558">
        <v>505</v>
      </c>
      <c r="H558" t="s">
        <v>851</v>
      </c>
      <c r="I558" t="s">
        <v>24</v>
      </c>
      <c r="J558" t="s">
        <v>8674</v>
      </c>
      <c r="K558" s="9">
        <v>45069.877210648148</v>
      </c>
      <c r="L558" s="13">
        <f>IFERROR(_xlfn.XLOOKUP(tb_C103[[#This Row],[OS]],[1]!tb_C101[OS],[1]!tb_C101[DATA_ABERTURA]),0)</f>
        <v>45057.359502314815</v>
      </c>
      <c r="M558" s="7" t="str">
        <f>IFERROR(_xlfn.XLOOKUP(tb_C103[[#This Row],[OS]],[1]!tb_C101[OS],[1]!tb_C101[SITUACAO_OS]),0)</f>
        <v>F</v>
      </c>
      <c r="N558" t="str">
        <f>_xlfn.XLOOKUP(tb_C103[[#This Row],[OS]],[1]!tb_C101[OS],[1]!tb_C101[OFICINA])</f>
        <v>Eletrico</v>
      </c>
      <c r="O558" s="14">
        <f>tb_C103[[#This Row],[FIM]] - tb_C103[[#This Row],[INICIO]]</f>
        <v>2.7777777781011537E-2</v>
      </c>
    </row>
    <row r="559" spans="1:15" x14ac:dyDescent="0.25">
      <c r="A559" t="s">
        <v>8689</v>
      </c>
      <c r="B559">
        <v>370</v>
      </c>
      <c r="C559">
        <v>3</v>
      </c>
      <c r="D559" t="s">
        <v>8673</v>
      </c>
      <c r="E559" s="9">
        <v>45057.368055555555</v>
      </c>
      <c r="F559" s="9">
        <v>45057.395833333336</v>
      </c>
      <c r="G559">
        <v>505</v>
      </c>
      <c r="H559" t="s">
        <v>851</v>
      </c>
      <c r="I559" t="s">
        <v>24</v>
      </c>
      <c r="J559" t="s">
        <v>8674</v>
      </c>
      <c r="K559" s="9">
        <v>45069.877210648148</v>
      </c>
      <c r="L559" s="13">
        <f>IFERROR(_xlfn.XLOOKUP(tb_C103[[#This Row],[OS]],[1]!tb_C101[OS],[1]!tb_C101[DATA_ABERTURA]),0)</f>
        <v>45057.359502314815</v>
      </c>
      <c r="M559" s="7" t="str">
        <f>IFERROR(_xlfn.XLOOKUP(tb_C103[[#This Row],[OS]],[1]!tb_C101[OS],[1]!tb_C101[SITUACAO_OS]),0)</f>
        <v>F</v>
      </c>
      <c r="N559" t="str">
        <f>_xlfn.XLOOKUP(tb_C103[[#This Row],[OS]],[1]!tb_C101[OS],[1]!tb_C101[OFICINA])</f>
        <v>Eletrico</v>
      </c>
      <c r="O559" s="14">
        <f>tb_C103[[#This Row],[FIM]] - tb_C103[[#This Row],[INICIO]]</f>
        <v>2.7777777781011537E-2</v>
      </c>
    </row>
    <row r="560" spans="1:15" x14ac:dyDescent="0.25">
      <c r="A560" t="s">
        <v>4080</v>
      </c>
      <c r="B560">
        <v>370</v>
      </c>
      <c r="C560">
        <v>3</v>
      </c>
      <c r="D560" t="s">
        <v>8673</v>
      </c>
      <c r="E560" s="9">
        <v>45057.368055555555</v>
      </c>
      <c r="F560" s="9">
        <v>45057.395833333336</v>
      </c>
      <c r="G560">
        <v>505</v>
      </c>
      <c r="H560" t="s">
        <v>851</v>
      </c>
      <c r="I560" t="s">
        <v>24</v>
      </c>
      <c r="J560" t="s">
        <v>8674</v>
      </c>
      <c r="K560" s="9">
        <v>45069.877210648148</v>
      </c>
      <c r="L560" s="13">
        <f>IFERROR(_xlfn.XLOOKUP(tb_C103[[#This Row],[OS]],[1]!tb_C101[OS],[1]!tb_C101[DATA_ABERTURA]),0)</f>
        <v>45057.359502314815</v>
      </c>
      <c r="M560" s="7" t="str">
        <f>IFERROR(_xlfn.XLOOKUP(tb_C103[[#This Row],[OS]],[1]!tb_C101[OS],[1]!tb_C101[SITUACAO_OS]),0)</f>
        <v>F</v>
      </c>
      <c r="N560" t="str">
        <f>_xlfn.XLOOKUP(tb_C103[[#This Row],[OS]],[1]!tb_C101[OS],[1]!tb_C101[OFICINA])</f>
        <v>Eletrico</v>
      </c>
      <c r="O560" s="14">
        <f>tb_C103[[#This Row],[FIM]] - tb_C103[[#This Row],[INICIO]]</f>
        <v>2.7777777781011537E-2</v>
      </c>
    </row>
    <row r="561" spans="1:15" x14ac:dyDescent="0.25">
      <c r="A561" t="s">
        <v>8686</v>
      </c>
      <c r="B561">
        <v>371</v>
      </c>
      <c r="C561">
        <v>3</v>
      </c>
      <c r="D561" t="s">
        <v>8673</v>
      </c>
      <c r="E561" s="9">
        <v>45057.520833333336</v>
      </c>
      <c r="F561" s="9">
        <v>45057.5625</v>
      </c>
      <c r="G561">
        <v>301</v>
      </c>
      <c r="H561" t="s">
        <v>221</v>
      </c>
      <c r="I561" t="s">
        <v>220</v>
      </c>
      <c r="J561" t="s">
        <v>8671</v>
      </c>
      <c r="K561" s="9">
        <v>45138.638807870368</v>
      </c>
      <c r="L561" s="13">
        <f>IFERROR(_xlfn.XLOOKUP(tb_C103[[#This Row],[OS]],[1]!tb_C101[OS],[1]!tb_C101[DATA_ABERTURA]),0)</f>
        <v>45057.517152777778</v>
      </c>
      <c r="M561" s="7" t="str">
        <f>IFERROR(_xlfn.XLOOKUP(tb_C103[[#This Row],[OS]],[1]!tb_C101[OS],[1]!tb_C101[SITUACAO_OS]),0)</f>
        <v>F</v>
      </c>
      <c r="N561" t="str">
        <f>_xlfn.XLOOKUP(tb_C103[[#This Row],[OS]],[1]!tb_C101[OS],[1]!tb_C101[OFICINA])</f>
        <v>Mecanico</v>
      </c>
      <c r="O561" s="14">
        <f>tb_C103[[#This Row],[FIM]] - tb_C103[[#This Row],[INICIO]]</f>
        <v>4.1666666664241347E-2</v>
      </c>
    </row>
    <row r="562" spans="1:15" x14ac:dyDescent="0.25">
      <c r="A562" t="s">
        <v>2551</v>
      </c>
      <c r="B562">
        <v>371</v>
      </c>
      <c r="C562">
        <v>3</v>
      </c>
      <c r="D562" t="s">
        <v>8673</v>
      </c>
      <c r="E562" s="9">
        <v>45057.520833333336</v>
      </c>
      <c r="F562" s="9">
        <v>45057.5625</v>
      </c>
      <c r="G562">
        <v>301</v>
      </c>
      <c r="H562" t="s">
        <v>221</v>
      </c>
      <c r="I562" t="s">
        <v>220</v>
      </c>
      <c r="J562" t="s">
        <v>8671</v>
      </c>
      <c r="K562" s="9">
        <v>45138.638807870368</v>
      </c>
      <c r="L562" s="13">
        <f>IFERROR(_xlfn.XLOOKUP(tb_C103[[#This Row],[OS]],[1]!tb_C101[OS],[1]!tb_C101[DATA_ABERTURA]),0)</f>
        <v>45057.517152777778</v>
      </c>
      <c r="M562" s="7" t="str">
        <f>IFERROR(_xlfn.XLOOKUP(tb_C103[[#This Row],[OS]],[1]!tb_C101[OS],[1]!tb_C101[SITUACAO_OS]),0)</f>
        <v>F</v>
      </c>
      <c r="N562" t="str">
        <f>_xlfn.XLOOKUP(tb_C103[[#This Row],[OS]],[1]!tb_C101[OS],[1]!tb_C101[OFICINA])</f>
        <v>Mecanico</v>
      </c>
      <c r="O562" s="14">
        <f>tb_C103[[#This Row],[FIM]] - tb_C103[[#This Row],[INICIO]]</f>
        <v>4.1666666664241347E-2</v>
      </c>
    </row>
    <row r="563" spans="1:15" x14ac:dyDescent="0.25">
      <c r="A563" t="s">
        <v>8686</v>
      </c>
      <c r="B563">
        <v>371</v>
      </c>
      <c r="C563">
        <v>3</v>
      </c>
      <c r="D563" t="s">
        <v>8673</v>
      </c>
      <c r="E563" s="9">
        <v>45057.520833333336</v>
      </c>
      <c r="F563" s="9">
        <v>45057.5625</v>
      </c>
      <c r="G563">
        <v>301</v>
      </c>
      <c r="H563" t="s">
        <v>221</v>
      </c>
      <c r="I563" t="s">
        <v>220</v>
      </c>
      <c r="J563" t="s">
        <v>8671</v>
      </c>
      <c r="K563" s="9">
        <v>45138.638807870368</v>
      </c>
      <c r="L563" s="13">
        <f>IFERROR(_xlfn.XLOOKUP(tb_C103[[#This Row],[OS]],[1]!tb_C101[OS],[1]!tb_C101[DATA_ABERTURA]),0)</f>
        <v>45057.517152777778</v>
      </c>
      <c r="M563" s="7" t="str">
        <f>IFERROR(_xlfn.XLOOKUP(tb_C103[[#This Row],[OS]],[1]!tb_C101[OS],[1]!tb_C101[SITUACAO_OS]),0)</f>
        <v>F</v>
      </c>
      <c r="N563" t="str">
        <f>_xlfn.XLOOKUP(tb_C103[[#This Row],[OS]],[1]!tb_C101[OS],[1]!tb_C101[OFICINA])</f>
        <v>Mecanico</v>
      </c>
      <c r="O563" s="14">
        <f>tb_C103[[#This Row],[FIM]] - tb_C103[[#This Row],[INICIO]]</f>
        <v>4.1666666664241347E-2</v>
      </c>
    </row>
    <row r="564" spans="1:15" x14ac:dyDescent="0.25">
      <c r="A564" t="s">
        <v>2551</v>
      </c>
      <c r="B564">
        <v>371</v>
      </c>
      <c r="C564">
        <v>3</v>
      </c>
      <c r="D564" t="s">
        <v>8673</v>
      </c>
      <c r="E564" s="9">
        <v>45057.520833333336</v>
      </c>
      <c r="F564" s="9">
        <v>45057.5625</v>
      </c>
      <c r="G564">
        <v>301</v>
      </c>
      <c r="H564" t="s">
        <v>221</v>
      </c>
      <c r="I564" t="s">
        <v>220</v>
      </c>
      <c r="J564" t="s">
        <v>8671</v>
      </c>
      <c r="K564" s="9">
        <v>45138.638807870368</v>
      </c>
      <c r="L564" s="13">
        <f>IFERROR(_xlfn.XLOOKUP(tb_C103[[#This Row],[OS]],[1]!tb_C101[OS],[1]!tb_C101[DATA_ABERTURA]),0)</f>
        <v>45057.517152777778</v>
      </c>
      <c r="M564" s="7" t="str">
        <f>IFERROR(_xlfn.XLOOKUP(tb_C103[[#This Row],[OS]],[1]!tb_C101[OS],[1]!tb_C101[SITUACAO_OS]),0)</f>
        <v>F</v>
      </c>
      <c r="N564" t="str">
        <f>_xlfn.XLOOKUP(tb_C103[[#This Row],[OS]],[1]!tb_C101[OS],[1]!tb_C101[OFICINA])</f>
        <v>Mecanico</v>
      </c>
      <c r="O564" s="14">
        <f>tb_C103[[#This Row],[FIM]] - tb_C103[[#This Row],[INICIO]]</f>
        <v>4.1666666664241347E-2</v>
      </c>
    </row>
    <row r="565" spans="1:15" x14ac:dyDescent="0.25">
      <c r="A565" t="s">
        <v>8330</v>
      </c>
      <c r="B565">
        <v>372</v>
      </c>
      <c r="C565">
        <v>3</v>
      </c>
      <c r="D565" t="s">
        <v>8673</v>
      </c>
      <c r="E565" s="9">
        <v>45057.569444444445</v>
      </c>
      <c r="F565" s="9">
        <v>45057.631944444445</v>
      </c>
      <c r="G565">
        <v>115</v>
      </c>
      <c r="H565" t="s">
        <v>197</v>
      </c>
      <c r="I565" t="s">
        <v>184</v>
      </c>
      <c r="J565" t="s">
        <v>8674</v>
      </c>
      <c r="K565" s="9">
        <v>45217.762025462966</v>
      </c>
      <c r="L565" s="13">
        <f>IFERROR(_xlfn.XLOOKUP(tb_C103[[#This Row],[OS]],[1]!tb_C101[OS],[1]!tb_C101[DATA_ABERTURA]),0)</f>
        <v>45057.564305555556</v>
      </c>
      <c r="M565" s="7" t="str">
        <f>IFERROR(_xlfn.XLOOKUP(tb_C103[[#This Row],[OS]],[1]!tb_C101[OS],[1]!tb_C101[SITUACAO_OS]),0)</f>
        <v>F</v>
      </c>
      <c r="N565" t="str">
        <f>_xlfn.XLOOKUP(tb_C103[[#This Row],[OS]],[1]!tb_C101[OS],[1]!tb_C101[OFICINA])</f>
        <v>Eletrico</v>
      </c>
      <c r="O565" s="14">
        <f>tb_C103[[#This Row],[FIM]] - tb_C103[[#This Row],[INICIO]]</f>
        <v>6.25E-2</v>
      </c>
    </row>
    <row r="566" spans="1:15" x14ac:dyDescent="0.25">
      <c r="A566" t="s">
        <v>8680</v>
      </c>
      <c r="B566">
        <v>373</v>
      </c>
      <c r="C566">
        <v>3</v>
      </c>
      <c r="D566" t="s">
        <v>8673</v>
      </c>
      <c r="E566" s="9">
        <v>45057.631944444445</v>
      </c>
      <c r="F566" s="9">
        <v>45057.666666666664</v>
      </c>
      <c r="G566">
        <v>417</v>
      </c>
      <c r="H566" t="s">
        <v>927</v>
      </c>
      <c r="I566" t="s">
        <v>79</v>
      </c>
      <c r="J566" t="s">
        <v>8671</v>
      </c>
      <c r="K566" s="9">
        <v>45069.884201388886</v>
      </c>
      <c r="L566" s="13">
        <f>IFERROR(_xlfn.XLOOKUP(tb_C103[[#This Row],[OS]],[1]!tb_C101[OS],[1]!tb_C101[DATA_ABERTURA]),0)</f>
        <v>45057.631331018521</v>
      </c>
      <c r="M566" s="7" t="str">
        <f>IFERROR(_xlfn.XLOOKUP(tb_C103[[#This Row],[OS]],[1]!tb_C101[OS],[1]!tb_C101[SITUACAO_OS]),0)</f>
        <v>F</v>
      </c>
      <c r="N566" t="str">
        <f>_xlfn.XLOOKUP(tb_C103[[#This Row],[OS]],[1]!tb_C101[OS],[1]!tb_C101[OFICINA])</f>
        <v>Mecanico</v>
      </c>
      <c r="O566" s="14">
        <f>tb_C103[[#This Row],[FIM]] - tb_C103[[#This Row],[INICIO]]</f>
        <v>3.4722222218988463E-2</v>
      </c>
    </row>
    <row r="567" spans="1:15" x14ac:dyDescent="0.25">
      <c r="A567" t="s">
        <v>8680</v>
      </c>
      <c r="B567">
        <v>374</v>
      </c>
      <c r="C567">
        <v>3</v>
      </c>
      <c r="D567" t="s">
        <v>8673</v>
      </c>
      <c r="E567" s="9">
        <v>45059.520833333336</v>
      </c>
      <c r="F567" s="9">
        <v>45059.53125</v>
      </c>
      <c r="G567">
        <v>113</v>
      </c>
      <c r="H567" t="s">
        <v>213</v>
      </c>
      <c r="I567" t="s">
        <v>184</v>
      </c>
      <c r="J567" t="s">
        <v>8678</v>
      </c>
      <c r="K567" s="9">
        <v>45069.883171296293</v>
      </c>
      <c r="L567" s="13">
        <f>IFERROR(_xlfn.XLOOKUP(tb_C103[[#This Row],[OS]],[1]!tb_C101[OS],[1]!tb_C101[DATA_ABERTURA]),0)</f>
        <v>45059.328564814816</v>
      </c>
      <c r="M567" s="7" t="str">
        <f>IFERROR(_xlfn.XLOOKUP(tb_C103[[#This Row],[OS]],[1]!tb_C101[OS],[1]!tb_C101[SITUACAO_OS]),0)</f>
        <v>F</v>
      </c>
      <c r="N567" t="str">
        <f>_xlfn.XLOOKUP(tb_C103[[#This Row],[OS]],[1]!tb_C101[OS],[1]!tb_C101[OFICINA])</f>
        <v>Terceiro</v>
      </c>
      <c r="O567" s="14">
        <f>tb_C103[[#This Row],[FIM]] - tb_C103[[#This Row],[INICIO]]</f>
        <v>1.0416666664241347E-2</v>
      </c>
    </row>
    <row r="568" spans="1:15" x14ac:dyDescent="0.25">
      <c r="A568" t="s">
        <v>2551</v>
      </c>
      <c r="B568">
        <v>375</v>
      </c>
      <c r="C568">
        <v>3</v>
      </c>
      <c r="D568" t="s">
        <v>8673</v>
      </c>
      <c r="E568" s="9">
        <v>45061.333333333336</v>
      </c>
      <c r="F568" s="9">
        <v>45061.395833333336</v>
      </c>
      <c r="G568">
        <v>206</v>
      </c>
      <c r="H568" t="s">
        <v>793</v>
      </c>
      <c r="I568" t="s">
        <v>175</v>
      </c>
      <c r="J568" t="s">
        <v>8671</v>
      </c>
      <c r="K568" s="9">
        <v>45104.744756944441</v>
      </c>
      <c r="L568" s="13">
        <f>IFERROR(_xlfn.XLOOKUP(tb_C103[[#This Row],[OS]],[1]!tb_C101[OS],[1]!tb_C101[DATA_ABERTURA]),0)</f>
        <v>45061.228449074071</v>
      </c>
      <c r="M568" s="7" t="str">
        <f>IFERROR(_xlfn.XLOOKUP(tb_C103[[#This Row],[OS]],[1]!tb_C101[OS],[1]!tb_C101[SITUACAO_OS]),0)</f>
        <v>F</v>
      </c>
      <c r="N568" t="str">
        <f>_xlfn.XLOOKUP(tb_C103[[#This Row],[OS]],[1]!tb_C101[OS],[1]!tb_C101[OFICINA])</f>
        <v>Mecanico</v>
      </c>
      <c r="O568" s="14">
        <f>tb_C103[[#This Row],[FIM]] - tb_C103[[#This Row],[INICIO]]</f>
        <v>6.25E-2</v>
      </c>
    </row>
    <row r="569" spans="1:15" x14ac:dyDescent="0.25">
      <c r="A569" t="s">
        <v>1764</v>
      </c>
      <c r="B569">
        <v>376</v>
      </c>
      <c r="C569">
        <v>3</v>
      </c>
      <c r="D569" t="s">
        <v>8673</v>
      </c>
      <c r="E569" s="9">
        <v>45061.333333333336</v>
      </c>
      <c r="F569" s="9">
        <v>45061.364583333336</v>
      </c>
      <c r="G569">
        <v>113</v>
      </c>
      <c r="H569" t="s">
        <v>213</v>
      </c>
      <c r="I569" t="s">
        <v>184</v>
      </c>
      <c r="J569" t="s">
        <v>8674</v>
      </c>
      <c r="K569" s="9">
        <v>45209.795856481483</v>
      </c>
      <c r="L569" s="13">
        <f>IFERROR(_xlfn.XLOOKUP(tb_C103[[#This Row],[OS]],[1]!tb_C101[OS],[1]!tb_C101[DATA_ABERTURA]),0)</f>
        <v>45061.251226851855</v>
      </c>
      <c r="M569" s="7" t="str">
        <f>IFERROR(_xlfn.XLOOKUP(tb_C103[[#This Row],[OS]],[1]!tb_C101[OS],[1]!tb_C101[SITUACAO_OS]),0)</f>
        <v>F</v>
      </c>
      <c r="N569" t="str">
        <f>_xlfn.XLOOKUP(tb_C103[[#This Row],[OS]],[1]!tb_C101[OS],[1]!tb_C101[OFICINA])</f>
        <v>Eletrico</v>
      </c>
      <c r="O569" s="14">
        <f>tb_C103[[#This Row],[FIM]] - tb_C103[[#This Row],[INICIO]]</f>
        <v>3.125E-2</v>
      </c>
    </row>
    <row r="570" spans="1:15" x14ac:dyDescent="0.25">
      <c r="A570" t="s">
        <v>4080</v>
      </c>
      <c r="B570">
        <v>376</v>
      </c>
      <c r="C570">
        <v>3</v>
      </c>
      <c r="D570" t="s">
        <v>8673</v>
      </c>
      <c r="E570" s="9">
        <v>45061.333333333336</v>
      </c>
      <c r="F570" s="9">
        <v>45061.364583333336</v>
      </c>
      <c r="G570">
        <v>113</v>
      </c>
      <c r="H570" t="s">
        <v>213</v>
      </c>
      <c r="I570" t="s">
        <v>184</v>
      </c>
      <c r="J570" t="s">
        <v>8674</v>
      </c>
      <c r="K570" s="9">
        <v>45209.795856481483</v>
      </c>
      <c r="L570" s="13">
        <f>IFERROR(_xlfn.XLOOKUP(tb_C103[[#This Row],[OS]],[1]!tb_C101[OS],[1]!tb_C101[DATA_ABERTURA]),0)</f>
        <v>45061.251226851855</v>
      </c>
      <c r="M570" s="7" t="str">
        <f>IFERROR(_xlfn.XLOOKUP(tb_C103[[#This Row],[OS]],[1]!tb_C101[OS],[1]!tb_C101[SITUACAO_OS]),0)</f>
        <v>F</v>
      </c>
      <c r="N570" t="str">
        <f>_xlfn.XLOOKUP(tb_C103[[#This Row],[OS]],[1]!tb_C101[OS],[1]!tb_C101[OFICINA])</f>
        <v>Eletrico</v>
      </c>
      <c r="O570" s="14">
        <f>tb_C103[[#This Row],[FIM]] - tb_C103[[#This Row],[INICIO]]</f>
        <v>3.125E-2</v>
      </c>
    </row>
    <row r="571" spans="1:15" x14ac:dyDescent="0.25">
      <c r="A571" t="s">
        <v>1764</v>
      </c>
      <c r="B571">
        <v>376</v>
      </c>
      <c r="C571">
        <v>3</v>
      </c>
      <c r="D571" t="s">
        <v>8673</v>
      </c>
      <c r="E571" s="9">
        <v>45061.333333333336</v>
      </c>
      <c r="F571" s="9">
        <v>45061.364583333336</v>
      </c>
      <c r="G571">
        <v>113</v>
      </c>
      <c r="H571" t="s">
        <v>213</v>
      </c>
      <c r="I571" t="s">
        <v>184</v>
      </c>
      <c r="J571" t="s">
        <v>8674</v>
      </c>
      <c r="K571" s="9">
        <v>45209.795856481483</v>
      </c>
      <c r="L571" s="13">
        <f>IFERROR(_xlfn.XLOOKUP(tb_C103[[#This Row],[OS]],[1]!tb_C101[OS],[1]!tb_C101[DATA_ABERTURA]),0)</f>
        <v>45061.251226851855</v>
      </c>
      <c r="M571" s="7" t="str">
        <f>IFERROR(_xlfn.XLOOKUP(tb_C103[[#This Row],[OS]],[1]!tb_C101[OS],[1]!tb_C101[SITUACAO_OS]),0)</f>
        <v>F</v>
      </c>
      <c r="N571" t="str">
        <f>_xlfn.XLOOKUP(tb_C103[[#This Row],[OS]],[1]!tb_C101[OS],[1]!tb_C101[OFICINA])</f>
        <v>Eletrico</v>
      </c>
      <c r="O571" s="14">
        <f>tb_C103[[#This Row],[FIM]] - tb_C103[[#This Row],[INICIO]]</f>
        <v>3.125E-2</v>
      </c>
    </row>
    <row r="572" spans="1:15" x14ac:dyDescent="0.25">
      <c r="A572" t="s">
        <v>4080</v>
      </c>
      <c r="B572">
        <v>376</v>
      </c>
      <c r="C572">
        <v>3</v>
      </c>
      <c r="D572" t="s">
        <v>8673</v>
      </c>
      <c r="E572" s="9">
        <v>45061.333333333336</v>
      </c>
      <c r="F572" s="9">
        <v>45061.364583333336</v>
      </c>
      <c r="G572">
        <v>113</v>
      </c>
      <c r="H572" t="s">
        <v>213</v>
      </c>
      <c r="I572" t="s">
        <v>184</v>
      </c>
      <c r="J572" t="s">
        <v>8674</v>
      </c>
      <c r="K572" s="9">
        <v>45209.795856481483</v>
      </c>
      <c r="L572" s="13">
        <f>IFERROR(_xlfn.XLOOKUP(tb_C103[[#This Row],[OS]],[1]!tb_C101[OS],[1]!tb_C101[DATA_ABERTURA]),0)</f>
        <v>45061.251226851855</v>
      </c>
      <c r="M572" s="7" t="str">
        <f>IFERROR(_xlfn.XLOOKUP(tb_C103[[#This Row],[OS]],[1]!tb_C101[OS],[1]!tb_C101[SITUACAO_OS]),0)</f>
        <v>F</v>
      </c>
      <c r="N572" t="str">
        <f>_xlfn.XLOOKUP(tb_C103[[#This Row],[OS]],[1]!tb_C101[OS],[1]!tb_C101[OFICINA])</f>
        <v>Eletrico</v>
      </c>
      <c r="O572" s="14">
        <f>tb_C103[[#This Row],[FIM]] - tb_C103[[#This Row],[INICIO]]</f>
        <v>3.125E-2</v>
      </c>
    </row>
    <row r="573" spans="1:15" x14ac:dyDescent="0.25">
      <c r="A573" t="s">
        <v>8686</v>
      </c>
      <c r="B573">
        <v>377</v>
      </c>
      <c r="C573">
        <v>3</v>
      </c>
      <c r="D573" t="s">
        <v>8673</v>
      </c>
      <c r="E573" s="9">
        <v>45061.3125</v>
      </c>
      <c r="F573" s="9">
        <v>45061.395833333336</v>
      </c>
      <c r="G573">
        <v>113</v>
      </c>
      <c r="H573" t="s">
        <v>213</v>
      </c>
      <c r="I573" t="s">
        <v>184</v>
      </c>
      <c r="J573" t="s">
        <v>8671</v>
      </c>
      <c r="K573" s="9">
        <v>45209.796469907407</v>
      </c>
      <c r="L573" s="13">
        <f>IFERROR(_xlfn.XLOOKUP(tb_C103[[#This Row],[OS]],[1]!tb_C101[OS],[1]!tb_C101[DATA_ABERTURA]),0)</f>
        <v>45061.252233796295</v>
      </c>
      <c r="M573" s="7" t="str">
        <f>IFERROR(_xlfn.XLOOKUP(tb_C103[[#This Row],[OS]],[1]!tb_C101[OS],[1]!tb_C101[SITUACAO_OS]),0)</f>
        <v>F</v>
      </c>
      <c r="N573" t="str">
        <f>_xlfn.XLOOKUP(tb_C103[[#This Row],[OS]],[1]!tb_C101[OS],[1]!tb_C101[OFICINA])</f>
        <v>Mecanico</v>
      </c>
      <c r="O573" s="14">
        <f>tb_C103[[#This Row],[FIM]] - tb_C103[[#This Row],[INICIO]]</f>
        <v>8.3333333335758653E-2</v>
      </c>
    </row>
    <row r="574" spans="1:15" x14ac:dyDescent="0.25">
      <c r="A574" t="s">
        <v>8686</v>
      </c>
      <c r="B574">
        <v>378</v>
      </c>
      <c r="C574">
        <v>3</v>
      </c>
      <c r="D574" t="s">
        <v>8673</v>
      </c>
      <c r="E574" s="9">
        <v>45061.3125</v>
      </c>
      <c r="F574" s="9">
        <v>45061.333333333336</v>
      </c>
      <c r="G574">
        <v>112</v>
      </c>
      <c r="H574" t="s">
        <v>237</v>
      </c>
      <c r="I574" t="s">
        <v>184</v>
      </c>
      <c r="J574" t="s">
        <v>8671</v>
      </c>
      <c r="K574" s="9">
        <v>45069.879687499997</v>
      </c>
      <c r="L574" s="13">
        <f>IFERROR(_xlfn.XLOOKUP(tb_C103[[#This Row],[OS]],[1]!tb_C101[OS],[1]!tb_C101[DATA_ABERTURA]),0)</f>
        <v>45061.298703703702</v>
      </c>
      <c r="M574" s="7" t="str">
        <f>IFERROR(_xlfn.XLOOKUP(tb_C103[[#This Row],[OS]],[1]!tb_C101[OS],[1]!tb_C101[SITUACAO_OS]),0)</f>
        <v>F</v>
      </c>
      <c r="N574" t="str">
        <f>_xlfn.XLOOKUP(tb_C103[[#This Row],[OS]],[1]!tb_C101[OS],[1]!tb_C101[OFICINA])</f>
        <v>Mecanico</v>
      </c>
      <c r="O574" s="14">
        <f>tb_C103[[#This Row],[FIM]] - tb_C103[[#This Row],[INICIO]]</f>
        <v>2.0833333335758653E-2</v>
      </c>
    </row>
    <row r="575" spans="1:15" x14ac:dyDescent="0.25">
      <c r="A575" t="s">
        <v>2551</v>
      </c>
      <c r="B575">
        <v>378</v>
      </c>
      <c r="C575">
        <v>3</v>
      </c>
      <c r="D575" t="s">
        <v>8673</v>
      </c>
      <c r="E575" s="9">
        <v>45061.3125</v>
      </c>
      <c r="F575" s="9">
        <v>45061.333333333336</v>
      </c>
      <c r="G575">
        <v>112</v>
      </c>
      <c r="H575" t="s">
        <v>237</v>
      </c>
      <c r="I575" t="s">
        <v>184</v>
      </c>
      <c r="J575" t="s">
        <v>8671</v>
      </c>
      <c r="K575" s="9">
        <v>45069.879687499997</v>
      </c>
      <c r="L575" s="13">
        <f>IFERROR(_xlfn.XLOOKUP(tb_C103[[#This Row],[OS]],[1]!tb_C101[OS],[1]!tb_C101[DATA_ABERTURA]),0)</f>
        <v>45061.298703703702</v>
      </c>
      <c r="M575" s="7" t="str">
        <f>IFERROR(_xlfn.XLOOKUP(tb_C103[[#This Row],[OS]],[1]!tb_C101[OS],[1]!tb_C101[SITUACAO_OS]),0)</f>
        <v>F</v>
      </c>
      <c r="N575" t="str">
        <f>_xlfn.XLOOKUP(tb_C103[[#This Row],[OS]],[1]!tb_C101[OS],[1]!tb_C101[OFICINA])</f>
        <v>Mecanico</v>
      </c>
      <c r="O575" s="14">
        <f>tb_C103[[#This Row],[FIM]] - tb_C103[[#This Row],[INICIO]]</f>
        <v>2.0833333335758653E-2</v>
      </c>
    </row>
    <row r="576" spans="1:15" x14ac:dyDescent="0.25">
      <c r="A576" t="s">
        <v>8686</v>
      </c>
      <c r="B576">
        <v>378</v>
      </c>
      <c r="C576">
        <v>3</v>
      </c>
      <c r="D576" t="s">
        <v>8673</v>
      </c>
      <c r="E576" s="9">
        <v>45061.3125</v>
      </c>
      <c r="F576" s="9">
        <v>45061.333333333336</v>
      </c>
      <c r="G576">
        <v>112</v>
      </c>
      <c r="H576" t="s">
        <v>237</v>
      </c>
      <c r="I576" t="s">
        <v>184</v>
      </c>
      <c r="J576" t="s">
        <v>8671</v>
      </c>
      <c r="K576" s="9">
        <v>45069.879687499997</v>
      </c>
      <c r="L576" s="13">
        <f>IFERROR(_xlfn.XLOOKUP(tb_C103[[#This Row],[OS]],[1]!tb_C101[OS],[1]!tb_C101[DATA_ABERTURA]),0)</f>
        <v>45061.298703703702</v>
      </c>
      <c r="M576" s="7" t="str">
        <f>IFERROR(_xlfn.XLOOKUP(tb_C103[[#This Row],[OS]],[1]!tb_C101[OS],[1]!tb_C101[SITUACAO_OS]),0)</f>
        <v>F</v>
      </c>
      <c r="N576" t="str">
        <f>_xlfn.XLOOKUP(tb_C103[[#This Row],[OS]],[1]!tb_C101[OS],[1]!tb_C101[OFICINA])</f>
        <v>Mecanico</v>
      </c>
      <c r="O576" s="14">
        <f>tb_C103[[#This Row],[FIM]] - tb_C103[[#This Row],[INICIO]]</f>
        <v>2.0833333335758653E-2</v>
      </c>
    </row>
    <row r="577" spans="1:15" x14ac:dyDescent="0.25">
      <c r="A577" t="s">
        <v>2551</v>
      </c>
      <c r="B577">
        <v>378</v>
      </c>
      <c r="C577">
        <v>3</v>
      </c>
      <c r="D577" t="s">
        <v>8673</v>
      </c>
      <c r="E577" s="9">
        <v>45061.3125</v>
      </c>
      <c r="F577" s="9">
        <v>45061.333333333336</v>
      </c>
      <c r="G577">
        <v>112</v>
      </c>
      <c r="H577" t="s">
        <v>237</v>
      </c>
      <c r="I577" t="s">
        <v>184</v>
      </c>
      <c r="J577" t="s">
        <v>8671</v>
      </c>
      <c r="K577" s="9">
        <v>45069.879687499997</v>
      </c>
      <c r="L577" s="13">
        <f>IFERROR(_xlfn.XLOOKUP(tb_C103[[#This Row],[OS]],[1]!tb_C101[OS],[1]!tb_C101[DATA_ABERTURA]),0)</f>
        <v>45061.298703703702</v>
      </c>
      <c r="M577" s="7" t="str">
        <f>IFERROR(_xlfn.XLOOKUP(tb_C103[[#This Row],[OS]],[1]!tb_C101[OS],[1]!tb_C101[SITUACAO_OS]),0)</f>
        <v>F</v>
      </c>
      <c r="N577" t="str">
        <f>_xlfn.XLOOKUP(tb_C103[[#This Row],[OS]],[1]!tb_C101[OS],[1]!tb_C101[OFICINA])</f>
        <v>Mecanico</v>
      </c>
      <c r="O577" s="14">
        <f>tb_C103[[#This Row],[FIM]] - tb_C103[[#This Row],[INICIO]]</f>
        <v>2.0833333335758653E-2</v>
      </c>
    </row>
    <row r="578" spans="1:15" x14ac:dyDescent="0.25">
      <c r="A578" t="s">
        <v>8686</v>
      </c>
      <c r="B578">
        <v>379</v>
      </c>
      <c r="C578">
        <v>3</v>
      </c>
      <c r="D578" t="s">
        <v>8673</v>
      </c>
      <c r="E578" s="9">
        <v>45061.3125</v>
      </c>
      <c r="F578" s="9">
        <v>45061.354166666664</v>
      </c>
      <c r="G578">
        <v>112</v>
      </c>
      <c r="H578" t="s">
        <v>237</v>
      </c>
      <c r="I578" t="s">
        <v>184</v>
      </c>
      <c r="J578" t="s">
        <v>8671</v>
      </c>
      <c r="K578" s="9">
        <v>45209.798182870371</v>
      </c>
      <c r="L578" s="13">
        <f>IFERROR(_xlfn.XLOOKUP(tb_C103[[#This Row],[OS]],[1]!tb_C101[OS],[1]!tb_C101[DATA_ABERTURA]),0)</f>
        <v>45061.300671296296</v>
      </c>
      <c r="M578" s="7" t="str">
        <f>IFERROR(_xlfn.XLOOKUP(tb_C103[[#This Row],[OS]],[1]!tb_C101[OS],[1]!tb_C101[SITUACAO_OS]),0)</f>
        <v>F</v>
      </c>
      <c r="N578" t="str">
        <f>_xlfn.XLOOKUP(tb_C103[[#This Row],[OS]],[1]!tb_C101[OS],[1]!tb_C101[OFICINA])</f>
        <v>Mecanico</v>
      </c>
      <c r="O578" s="14">
        <f>tb_C103[[#This Row],[FIM]] - tb_C103[[#This Row],[INICIO]]</f>
        <v>4.1666666664241347E-2</v>
      </c>
    </row>
    <row r="579" spans="1:15" x14ac:dyDescent="0.25">
      <c r="A579" t="s">
        <v>8686</v>
      </c>
      <c r="B579">
        <v>380</v>
      </c>
      <c r="C579">
        <v>3</v>
      </c>
      <c r="D579" t="s">
        <v>8673</v>
      </c>
      <c r="E579" s="9">
        <v>45061.541666666664</v>
      </c>
      <c r="F579" s="9">
        <v>45061.583333333336</v>
      </c>
      <c r="G579">
        <v>116</v>
      </c>
      <c r="H579" t="s">
        <v>290</v>
      </c>
      <c r="I579" t="s">
        <v>184</v>
      </c>
      <c r="J579" t="s">
        <v>8671</v>
      </c>
      <c r="K579" s="9">
        <v>45069.878564814811</v>
      </c>
      <c r="L579" s="13">
        <f>IFERROR(_xlfn.XLOOKUP(tb_C103[[#This Row],[OS]],[1]!tb_C101[OS],[1]!tb_C101[DATA_ABERTURA]),0)</f>
        <v>45061.51121527778</v>
      </c>
      <c r="M579" s="7" t="str">
        <f>IFERROR(_xlfn.XLOOKUP(tb_C103[[#This Row],[OS]],[1]!tb_C101[OS],[1]!tb_C101[SITUACAO_OS]),0)</f>
        <v>F</v>
      </c>
      <c r="N579" t="str">
        <f>_xlfn.XLOOKUP(tb_C103[[#This Row],[OS]],[1]!tb_C101[OS],[1]!tb_C101[OFICINA])</f>
        <v>Mecanico</v>
      </c>
      <c r="O579" s="14">
        <f>tb_C103[[#This Row],[FIM]] - tb_C103[[#This Row],[INICIO]]</f>
        <v>4.1666666671517305E-2</v>
      </c>
    </row>
    <row r="580" spans="1:15" x14ac:dyDescent="0.25">
      <c r="A580" t="s">
        <v>2551</v>
      </c>
      <c r="B580">
        <v>380</v>
      </c>
      <c r="C580">
        <v>3</v>
      </c>
      <c r="D580" t="s">
        <v>8673</v>
      </c>
      <c r="E580" s="9">
        <v>45061.541666666664</v>
      </c>
      <c r="F580" s="9">
        <v>45061.583333333336</v>
      </c>
      <c r="G580">
        <v>116</v>
      </c>
      <c r="H580" t="s">
        <v>290</v>
      </c>
      <c r="I580" t="s">
        <v>184</v>
      </c>
      <c r="J580" t="s">
        <v>8671</v>
      </c>
      <c r="K580" s="9">
        <v>45069.878564814811</v>
      </c>
      <c r="L580" s="13">
        <f>IFERROR(_xlfn.XLOOKUP(tb_C103[[#This Row],[OS]],[1]!tb_C101[OS],[1]!tb_C101[DATA_ABERTURA]),0)</f>
        <v>45061.51121527778</v>
      </c>
      <c r="M580" s="7" t="str">
        <f>IFERROR(_xlfn.XLOOKUP(tb_C103[[#This Row],[OS]],[1]!tb_C101[OS],[1]!tb_C101[SITUACAO_OS]),0)</f>
        <v>F</v>
      </c>
      <c r="N580" t="str">
        <f>_xlfn.XLOOKUP(tb_C103[[#This Row],[OS]],[1]!tb_C101[OS],[1]!tb_C101[OFICINA])</f>
        <v>Mecanico</v>
      </c>
      <c r="O580" s="14">
        <f>tb_C103[[#This Row],[FIM]] - tb_C103[[#This Row],[INICIO]]</f>
        <v>4.1666666671517305E-2</v>
      </c>
    </row>
    <row r="581" spans="1:15" x14ac:dyDescent="0.25">
      <c r="A581" t="s">
        <v>8686</v>
      </c>
      <c r="B581">
        <v>380</v>
      </c>
      <c r="C581">
        <v>3</v>
      </c>
      <c r="D581" t="s">
        <v>8673</v>
      </c>
      <c r="E581" s="9">
        <v>45061.541666666664</v>
      </c>
      <c r="F581" s="9">
        <v>45061.583333333336</v>
      </c>
      <c r="G581">
        <v>116</v>
      </c>
      <c r="H581" t="s">
        <v>290</v>
      </c>
      <c r="I581" t="s">
        <v>184</v>
      </c>
      <c r="J581" t="s">
        <v>8671</v>
      </c>
      <c r="K581" s="9">
        <v>45069.878564814811</v>
      </c>
      <c r="L581" s="13">
        <f>IFERROR(_xlfn.XLOOKUP(tb_C103[[#This Row],[OS]],[1]!tb_C101[OS],[1]!tb_C101[DATA_ABERTURA]),0)</f>
        <v>45061.51121527778</v>
      </c>
      <c r="M581" s="7" t="str">
        <f>IFERROR(_xlfn.XLOOKUP(tb_C103[[#This Row],[OS]],[1]!tb_C101[OS],[1]!tb_C101[SITUACAO_OS]),0)</f>
        <v>F</v>
      </c>
      <c r="N581" t="str">
        <f>_xlfn.XLOOKUP(tb_C103[[#This Row],[OS]],[1]!tb_C101[OS],[1]!tb_C101[OFICINA])</f>
        <v>Mecanico</v>
      </c>
      <c r="O581" s="14">
        <f>tb_C103[[#This Row],[FIM]] - tb_C103[[#This Row],[INICIO]]</f>
        <v>4.1666666671517305E-2</v>
      </c>
    </row>
    <row r="582" spans="1:15" x14ac:dyDescent="0.25">
      <c r="A582" t="s">
        <v>2551</v>
      </c>
      <c r="B582">
        <v>380</v>
      </c>
      <c r="C582">
        <v>3</v>
      </c>
      <c r="D582" t="s">
        <v>8673</v>
      </c>
      <c r="E582" s="9">
        <v>45061.541666666664</v>
      </c>
      <c r="F582" s="9">
        <v>45061.583333333336</v>
      </c>
      <c r="G582">
        <v>116</v>
      </c>
      <c r="H582" t="s">
        <v>290</v>
      </c>
      <c r="I582" t="s">
        <v>184</v>
      </c>
      <c r="J582" t="s">
        <v>8671</v>
      </c>
      <c r="K582" s="9">
        <v>45069.878564814811</v>
      </c>
      <c r="L582" s="13">
        <f>IFERROR(_xlfn.XLOOKUP(tb_C103[[#This Row],[OS]],[1]!tb_C101[OS],[1]!tb_C101[DATA_ABERTURA]),0)</f>
        <v>45061.51121527778</v>
      </c>
      <c r="M582" s="7" t="str">
        <f>IFERROR(_xlfn.XLOOKUP(tb_C103[[#This Row],[OS]],[1]!tb_C101[OS],[1]!tb_C101[SITUACAO_OS]),0)</f>
        <v>F</v>
      </c>
      <c r="N582" t="str">
        <f>_xlfn.XLOOKUP(tb_C103[[#This Row],[OS]],[1]!tb_C101[OS],[1]!tb_C101[OFICINA])</f>
        <v>Mecanico</v>
      </c>
      <c r="O582" s="14">
        <f>tb_C103[[#This Row],[FIM]] - tb_C103[[#This Row],[INICIO]]</f>
        <v>4.1666666671517305E-2</v>
      </c>
    </row>
    <row r="583" spans="1:15" x14ac:dyDescent="0.25">
      <c r="A583" t="s">
        <v>6459</v>
      </c>
      <c r="B583">
        <v>381</v>
      </c>
      <c r="C583">
        <v>3</v>
      </c>
      <c r="D583" t="s">
        <v>8673</v>
      </c>
      <c r="E583" s="9">
        <v>45061.756944444445</v>
      </c>
      <c r="F583" s="9">
        <v>45061.8125</v>
      </c>
      <c r="G583">
        <v>115</v>
      </c>
      <c r="H583" t="s">
        <v>197</v>
      </c>
      <c r="I583" t="s">
        <v>184</v>
      </c>
      <c r="J583" t="s">
        <v>8674</v>
      </c>
      <c r="K583" s="9">
        <v>45070.481840277775</v>
      </c>
      <c r="L583" s="13">
        <f>IFERROR(_xlfn.XLOOKUP(tb_C103[[#This Row],[OS]],[1]!tb_C101[OS],[1]!tb_C101[DATA_ABERTURA]),0)</f>
        <v>45061.751851851855</v>
      </c>
      <c r="M583" s="7" t="str">
        <f>IFERROR(_xlfn.XLOOKUP(tb_C103[[#This Row],[OS]],[1]!tb_C101[OS],[1]!tb_C101[SITUACAO_OS]),0)</f>
        <v>F</v>
      </c>
      <c r="N583" t="str">
        <f>_xlfn.XLOOKUP(tb_C103[[#This Row],[OS]],[1]!tb_C101[OS],[1]!tb_C101[OFICINA])</f>
        <v>Eletrico</v>
      </c>
      <c r="O583" s="14">
        <f>tb_C103[[#This Row],[FIM]] - tb_C103[[#This Row],[INICIO]]</f>
        <v>5.5555555554747116E-2</v>
      </c>
    </row>
    <row r="584" spans="1:15" x14ac:dyDescent="0.25">
      <c r="A584" t="s">
        <v>8686</v>
      </c>
      <c r="B584">
        <v>382</v>
      </c>
      <c r="C584">
        <v>3</v>
      </c>
      <c r="D584" t="s">
        <v>8673</v>
      </c>
      <c r="E584" s="9">
        <v>45062.431944444441</v>
      </c>
      <c r="F584" s="9">
        <v>45062.5</v>
      </c>
      <c r="G584">
        <v>204</v>
      </c>
      <c r="H584" t="s">
        <v>282</v>
      </c>
      <c r="I584" t="s">
        <v>175</v>
      </c>
      <c r="J584" t="s">
        <v>8671</v>
      </c>
      <c r="K584" s="9">
        <v>45209.798796296294</v>
      </c>
      <c r="L584" s="13">
        <f>IFERROR(_xlfn.XLOOKUP(tb_C103[[#This Row],[OS]],[1]!tb_C101[OS],[1]!tb_C101[DATA_ABERTURA]),0)</f>
        <v>45062.43204861111</v>
      </c>
      <c r="M584" s="7" t="str">
        <f>IFERROR(_xlfn.XLOOKUP(tb_C103[[#This Row],[OS]],[1]!tb_C101[OS],[1]!tb_C101[SITUACAO_OS]),0)</f>
        <v>F</v>
      </c>
      <c r="N584" t="str">
        <f>_xlfn.XLOOKUP(tb_C103[[#This Row],[OS]],[1]!tb_C101[OS],[1]!tb_C101[OFICINA])</f>
        <v>Mecanico</v>
      </c>
      <c r="O584" s="14">
        <f>tb_C103[[#This Row],[FIM]] - tb_C103[[#This Row],[INICIO]]</f>
        <v>6.805555555911269E-2</v>
      </c>
    </row>
    <row r="585" spans="1:15" x14ac:dyDescent="0.25">
      <c r="A585" t="s">
        <v>8686</v>
      </c>
      <c r="B585">
        <v>383</v>
      </c>
      <c r="C585">
        <v>3</v>
      </c>
      <c r="D585" t="s">
        <v>8673</v>
      </c>
      <c r="E585" s="9">
        <v>45093.618055555555</v>
      </c>
      <c r="F585" s="9">
        <v>45093.618055555555</v>
      </c>
      <c r="G585">
        <v>207</v>
      </c>
      <c r="H585" t="s">
        <v>760</v>
      </c>
      <c r="I585" t="s">
        <v>175</v>
      </c>
      <c r="J585" t="s">
        <v>8671</v>
      </c>
      <c r="K585" s="9">
        <v>45138.63690972222</v>
      </c>
      <c r="L585" s="13">
        <f>IFERROR(_xlfn.XLOOKUP(tb_C103[[#This Row],[OS]],[1]!tb_C101[OS],[1]!tb_C101[DATA_ABERTURA]),0)</f>
        <v>45062.569814814815</v>
      </c>
      <c r="M585" s="7" t="str">
        <f>IFERROR(_xlfn.XLOOKUP(tb_C103[[#This Row],[OS]],[1]!tb_C101[OS],[1]!tb_C101[SITUACAO_OS]),0)</f>
        <v>F</v>
      </c>
      <c r="N585" t="str">
        <f>_xlfn.XLOOKUP(tb_C103[[#This Row],[OS]],[1]!tb_C101[OS],[1]!tb_C101[OFICINA])</f>
        <v>Mecanico</v>
      </c>
      <c r="O585" s="14">
        <f>tb_C103[[#This Row],[FIM]] - tb_C103[[#This Row],[INICIO]]</f>
        <v>0</v>
      </c>
    </row>
    <row r="586" spans="1:15" x14ac:dyDescent="0.25">
      <c r="A586" t="s">
        <v>2551</v>
      </c>
      <c r="B586">
        <v>383</v>
      </c>
      <c r="C586">
        <v>3</v>
      </c>
      <c r="D586" t="s">
        <v>8673</v>
      </c>
      <c r="E586" s="9">
        <v>45093.618055555555</v>
      </c>
      <c r="F586" s="9">
        <v>45093.618055555555</v>
      </c>
      <c r="G586">
        <v>207</v>
      </c>
      <c r="H586" t="s">
        <v>760</v>
      </c>
      <c r="I586" t="s">
        <v>175</v>
      </c>
      <c r="J586" t="s">
        <v>8671</v>
      </c>
      <c r="K586" s="9">
        <v>45138.63690972222</v>
      </c>
      <c r="L586" s="13">
        <f>IFERROR(_xlfn.XLOOKUP(tb_C103[[#This Row],[OS]],[1]!tb_C101[OS],[1]!tb_C101[DATA_ABERTURA]),0)</f>
        <v>45062.569814814815</v>
      </c>
      <c r="M586" s="7" t="str">
        <f>IFERROR(_xlfn.XLOOKUP(tb_C103[[#This Row],[OS]],[1]!tb_C101[OS],[1]!tb_C101[SITUACAO_OS]),0)</f>
        <v>F</v>
      </c>
      <c r="N586" t="str">
        <f>_xlfn.XLOOKUP(tb_C103[[#This Row],[OS]],[1]!tb_C101[OS],[1]!tb_C101[OFICINA])</f>
        <v>Mecanico</v>
      </c>
      <c r="O586" s="14">
        <f>tb_C103[[#This Row],[FIM]] - tb_C103[[#This Row],[INICIO]]</f>
        <v>0</v>
      </c>
    </row>
    <row r="587" spans="1:15" x14ac:dyDescent="0.25">
      <c r="A587" t="s">
        <v>8686</v>
      </c>
      <c r="B587">
        <v>383</v>
      </c>
      <c r="C587">
        <v>3</v>
      </c>
      <c r="D587" t="s">
        <v>8673</v>
      </c>
      <c r="E587" s="9">
        <v>45062.576388888891</v>
      </c>
      <c r="F587" s="9">
        <v>45062.618055555555</v>
      </c>
      <c r="G587">
        <v>207</v>
      </c>
      <c r="H587" t="s">
        <v>760</v>
      </c>
      <c r="I587" t="s">
        <v>175</v>
      </c>
      <c r="J587" t="s">
        <v>8671</v>
      </c>
      <c r="K587" s="9">
        <v>45138.63690972222</v>
      </c>
      <c r="L587" s="13">
        <f>IFERROR(_xlfn.XLOOKUP(tb_C103[[#This Row],[OS]],[1]!tb_C101[OS],[1]!tb_C101[DATA_ABERTURA]),0)</f>
        <v>45062.569814814815</v>
      </c>
      <c r="M587" s="7" t="str">
        <f>IFERROR(_xlfn.XLOOKUP(tb_C103[[#This Row],[OS]],[1]!tb_C101[OS],[1]!tb_C101[SITUACAO_OS]),0)</f>
        <v>F</v>
      </c>
      <c r="N587" t="str">
        <f>_xlfn.XLOOKUP(tb_C103[[#This Row],[OS]],[1]!tb_C101[OS],[1]!tb_C101[OFICINA])</f>
        <v>Mecanico</v>
      </c>
      <c r="O587" s="14">
        <f>tb_C103[[#This Row],[FIM]] - tb_C103[[#This Row],[INICIO]]</f>
        <v>4.1666666664241347E-2</v>
      </c>
    </row>
    <row r="588" spans="1:15" x14ac:dyDescent="0.25">
      <c r="A588" t="s">
        <v>2551</v>
      </c>
      <c r="B588">
        <v>383</v>
      </c>
      <c r="C588">
        <v>3</v>
      </c>
      <c r="D588" t="s">
        <v>8673</v>
      </c>
      <c r="E588" s="9">
        <v>45062.576388888891</v>
      </c>
      <c r="F588" s="9">
        <v>45062.618055555555</v>
      </c>
      <c r="G588">
        <v>207</v>
      </c>
      <c r="H588" t="s">
        <v>760</v>
      </c>
      <c r="I588" t="s">
        <v>175</v>
      </c>
      <c r="J588" t="s">
        <v>8671</v>
      </c>
      <c r="K588" s="9">
        <v>45138.63690972222</v>
      </c>
      <c r="L588" s="13">
        <f>IFERROR(_xlfn.XLOOKUP(tb_C103[[#This Row],[OS]],[1]!tb_C101[OS],[1]!tb_C101[DATA_ABERTURA]),0)</f>
        <v>45062.569814814815</v>
      </c>
      <c r="M588" s="7" t="str">
        <f>IFERROR(_xlfn.XLOOKUP(tb_C103[[#This Row],[OS]],[1]!tb_C101[OS],[1]!tb_C101[SITUACAO_OS]),0)</f>
        <v>F</v>
      </c>
      <c r="N588" t="str">
        <f>_xlfn.XLOOKUP(tb_C103[[#This Row],[OS]],[1]!tb_C101[OS],[1]!tb_C101[OFICINA])</f>
        <v>Mecanico</v>
      </c>
      <c r="O588" s="14">
        <f>tb_C103[[#This Row],[FIM]] - tb_C103[[#This Row],[INICIO]]</f>
        <v>4.1666666664241347E-2</v>
      </c>
    </row>
    <row r="589" spans="1:15" x14ac:dyDescent="0.25">
      <c r="A589" t="s">
        <v>2551</v>
      </c>
      <c r="B589">
        <v>384</v>
      </c>
      <c r="C589">
        <v>3</v>
      </c>
      <c r="D589" t="s">
        <v>8673</v>
      </c>
      <c r="E589" s="9">
        <v>45062.680555555555</v>
      </c>
      <c r="F589" s="9">
        <v>45062.722222222219</v>
      </c>
      <c r="I589" t="s">
        <v>858</v>
      </c>
      <c r="J589" t="s">
        <v>8671</v>
      </c>
      <c r="K589" s="9">
        <v>45112.701585648145</v>
      </c>
      <c r="L589" s="13">
        <f>IFERROR(_xlfn.XLOOKUP(tb_C103[[#This Row],[OS]],[1]!tb_C101[OS],[1]!tb_C101[DATA_ABERTURA]),0)</f>
        <v>45062.673564814817</v>
      </c>
      <c r="M589" s="7" t="str">
        <f>IFERROR(_xlfn.XLOOKUP(tb_C103[[#This Row],[OS]],[1]!tb_C101[OS],[1]!tb_C101[SITUACAO_OS]),0)</f>
        <v>F</v>
      </c>
      <c r="N589" t="str">
        <f>_xlfn.XLOOKUP(tb_C103[[#This Row],[OS]],[1]!tb_C101[OS],[1]!tb_C101[OFICINA])</f>
        <v>Mecanico</v>
      </c>
      <c r="O589" s="14">
        <f>tb_C103[[#This Row],[FIM]] - tb_C103[[#This Row],[INICIO]]</f>
        <v>4.1666666664241347E-2</v>
      </c>
    </row>
    <row r="590" spans="1:15" x14ac:dyDescent="0.25">
      <c r="A590" t="s">
        <v>2551</v>
      </c>
      <c r="B590">
        <v>385</v>
      </c>
      <c r="C590">
        <v>3</v>
      </c>
      <c r="D590" t="s">
        <v>8673</v>
      </c>
      <c r="E590" s="9">
        <v>45063.333333333336</v>
      </c>
      <c r="F590" s="9">
        <v>45063.354166666664</v>
      </c>
      <c r="G590">
        <v>302</v>
      </c>
      <c r="H590" t="s">
        <v>787</v>
      </c>
      <c r="I590" t="s">
        <v>220</v>
      </c>
      <c r="J590" t="s">
        <v>8671</v>
      </c>
      <c r="K590" s="9">
        <v>45089.740428240744</v>
      </c>
      <c r="L590" s="13">
        <f>IFERROR(_xlfn.XLOOKUP(tb_C103[[#This Row],[OS]],[1]!tb_C101[OS],[1]!tb_C101[DATA_ABERTURA]),0)</f>
        <v>45063.334305555552</v>
      </c>
      <c r="M590" s="7" t="str">
        <f>IFERROR(_xlfn.XLOOKUP(tb_C103[[#This Row],[OS]],[1]!tb_C101[OS],[1]!tb_C101[SITUACAO_OS]),0)</f>
        <v>F</v>
      </c>
      <c r="N590" t="str">
        <f>_xlfn.XLOOKUP(tb_C103[[#This Row],[OS]],[1]!tb_C101[OS],[1]!tb_C101[OFICINA])</f>
        <v>Mecanico</v>
      </c>
      <c r="O590" s="14">
        <f>tb_C103[[#This Row],[FIM]] - tb_C103[[#This Row],[INICIO]]</f>
        <v>2.0833333328482695E-2</v>
      </c>
    </row>
    <row r="591" spans="1:15" x14ac:dyDescent="0.25">
      <c r="A591" t="s">
        <v>8686</v>
      </c>
      <c r="B591">
        <v>386</v>
      </c>
      <c r="C591">
        <v>3</v>
      </c>
      <c r="D591" t="s">
        <v>8673</v>
      </c>
      <c r="E591" s="9">
        <v>45064.3125</v>
      </c>
      <c r="F591" s="9">
        <v>45064.458333333336</v>
      </c>
      <c r="G591">
        <v>113</v>
      </c>
      <c r="H591" t="s">
        <v>213</v>
      </c>
      <c r="I591" t="s">
        <v>184</v>
      </c>
      <c r="J591" t="s">
        <v>8671</v>
      </c>
      <c r="K591" s="9">
        <v>45128.342002314814</v>
      </c>
      <c r="L591" s="13">
        <f>IFERROR(_xlfn.XLOOKUP(tb_C103[[#This Row],[OS]],[1]!tb_C101[OS],[1]!tb_C101[DATA_ABERTURA]),0)</f>
        <v>45064.212083333332</v>
      </c>
      <c r="M591" s="7" t="str">
        <f>IFERROR(_xlfn.XLOOKUP(tb_C103[[#This Row],[OS]],[1]!tb_C101[OS],[1]!tb_C101[SITUACAO_OS]),0)</f>
        <v>F</v>
      </c>
      <c r="N591" t="str">
        <f>_xlfn.XLOOKUP(tb_C103[[#This Row],[OS]],[1]!tb_C101[OS],[1]!tb_C101[OFICINA])</f>
        <v>Mecanico</v>
      </c>
      <c r="O591" s="14">
        <f>tb_C103[[#This Row],[FIM]] - tb_C103[[#This Row],[INICIO]]</f>
        <v>0.14583333333575865</v>
      </c>
    </row>
    <row r="592" spans="1:15" x14ac:dyDescent="0.25">
      <c r="A592" t="s">
        <v>2551</v>
      </c>
      <c r="B592">
        <v>386</v>
      </c>
      <c r="C592">
        <v>3</v>
      </c>
      <c r="D592" t="s">
        <v>8673</v>
      </c>
      <c r="E592" s="9">
        <v>45064.3125</v>
      </c>
      <c r="F592" s="9">
        <v>45064.458333333336</v>
      </c>
      <c r="G592">
        <v>113</v>
      </c>
      <c r="H592" t="s">
        <v>213</v>
      </c>
      <c r="I592" t="s">
        <v>184</v>
      </c>
      <c r="J592" t="s">
        <v>8671</v>
      </c>
      <c r="K592" s="9">
        <v>45128.342002314814</v>
      </c>
      <c r="L592" s="13">
        <f>IFERROR(_xlfn.XLOOKUP(tb_C103[[#This Row],[OS]],[1]!tb_C101[OS],[1]!tb_C101[DATA_ABERTURA]),0)</f>
        <v>45064.212083333332</v>
      </c>
      <c r="M592" s="7" t="str">
        <f>IFERROR(_xlfn.XLOOKUP(tb_C103[[#This Row],[OS]],[1]!tb_C101[OS],[1]!tb_C101[SITUACAO_OS]),0)</f>
        <v>F</v>
      </c>
      <c r="N592" t="str">
        <f>_xlfn.XLOOKUP(tb_C103[[#This Row],[OS]],[1]!tb_C101[OS],[1]!tb_C101[OFICINA])</f>
        <v>Mecanico</v>
      </c>
      <c r="O592" s="14">
        <f>tb_C103[[#This Row],[FIM]] - tb_C103[[#This Row],[INICIO]]</f>
        <v>0.14583333333575865</v>
      </c>
    </row>
    <row r="593" spans="1:15" x14ac:dyDescent="0.25">
      <c r="B593">
        <v>386</v>
      </c>
      <c r="C593">
        <v>3</v>
      </c>
      <c r="D593" t="s">
        <v>8673</v>
      </c>
      <c r="E593" s="9">
        <v>45064.3125</v>
      </c>
      <c r="F593" s="9">
        <v>45064.458333333336</v>
      </c>
      <c r="G593">
        <v>113</v>
      </c>
      <c r="H593" t="s">
        <v>213</v>
      </c>
      <c r="I593" t="s">
        <v>184</v>
      </c>
      <c r="J593" t="s">
        <v>8671</v>
      </c>
      <c r="K593" s="9">
        <v>45128.342002314814</v>
      </c>
      <c r="L593" s="13">
        <f>IFERROR(_xlfn.XLOOKUP(tb_C103[[#This Row],[OS]],[1]!tb_C101[OS],[1]!tb_C101[DATA_ABERTURA]),0)</f>
        <v>45064.212083333332</v>
      </c>
      <c r="M593" s="7" t="str">
        <f>IFERROR(_xlfn.XLOOKUP(tb_C103[[#This Row],[OS]],[1]!tb_C101[OS],[1]!tb_C101[SITUACAO_OS]),0)</f>
        <v>F</v>
      </c>
      <c r="N593" t="str">
        <f>_xlfn.XLOOKUP(tb_C103[[#This Row],[OS]],[1]!tb_C101[OS],[1]!tb_C101[OFICINA])</f>
        <v>Mecanico</v>
      </c>
      <c r="O593" s="14">
        <f>tb_C103[[#This Row],[FIM]] - tb_C103[[#This Row],[INICIO]]</f>
        <v>0.14583333333575865</v>
      </c>
    </row>
    <row r="594" spans="1:15" x14ac:dyDescent="0.25">
      <c r="A594" t="s">
        <v>8686</v>
      </c>
      <c r="B594">
        <v>386</v>
      </c>
      <c r="C594">
        <v>3</v>
      </c>
      <c r="D594" t="s">
        <v>8673</v>
      </c>
      <c r="E594" s="9">
        <v>45064.3125</v>
      </c>
      <c r="F594" s="9">
        <v>45064.458333333336</v>
      </c>
      <c r="G594">
        <v>113</v>
      </c>
      <c r="H594" t="s">
        <v>213</v>
      </c>
      <c r="I594" t="s">
        <v>184</v>
      </c>
      <c r="J594" t="s">
        <v>8671</v>
      </c>
      <c r="K594" s="9">
        <v>45128.342002314814</v>
      </c>
      <c r="L594" s="13">
        <f>IFERROR(_xlfn.XLOOKUP(tb_C103[[#This Row],[OS]],[1]!tb_C101[OS],[1]!tb_C101[DATA_ABERTURA]),0)</f>
        <v>45064.212083333332</v>
      </c>
      <c r="M594" s="7" t="str">
        <f>IFERROR(_xlfn.XLOOKUP(tb_C103[[#This Row],[OS]],[1]!tb_C101[OS],[1]!tb_C101[SITUACAO_OS]),0)</f>
        <v>F</v>
      </c>
      <c r="N594" t="str">
        <f>_xlfn.XLOOKUP(tb_C103[[#This Row],[OS]],[1]!tb_C101[OS],[1]!tb_C101[OFICINA])</f>
        <v>Mecanico</v>
      </c>
      <c r="O594" s="14">
        <f>tb_C103[[#This Row],[FIM]] - tb_C103[[#This Row],[INICIO]]</f>
        <v>0.14583333333575865</v>
      </c>
    </row>
    <row r="595" spans="1:15" x14ac:dyDescent="0.25">
      <c r="A595" t="s">
        <v>2551</v>
      </c>
      <c r="B595">
        <v>386</v>
      </c>
      <c r="C595">
        <v>3</v>
      </c>
      <c r="D595" t="s">
        <v>8673</v>
      </c>
      <c r="E595" s="9">
        <v>45064.3125</v>
      </c>
      <c r="F595" s="9">
        <v>45064.458333333336</v>
      </c>
      <c r="G595">
        <v>113</v>
      </c>
      <c r="H595" t="s">
        <v>213</v>
      </c>
      <c r="I595" t="s">
        <v>184</v>
      </c>
      <c r="J595" t="s">
        <v>8671</v>
      </c>
      <c r="K595" s="9">
        <v>45128.342002314814</v>
      </c>
      <c r="L595" s="13">
        <f>IFERROR(_xlfn.XLOOKUP(tb_C103[[#This Row],[OS]],[1]!tb_C101[OS],[1]!tb_C101[DATA_ABERTURA]),0)</f>
        <v>45064.212083333332</v>
      </c>
      <c r="M595" s="7" t="str">
        <f>IFERROR(_xlfn.XLOOKUP(tb_C103[[#This Row],[OS]],[1]!tb_C101[OS],[1]!tb_C101[SITUACAO_OS]),0)</f>
        <v>F</v>
      </c>
      <c r="N595" t="str">
        <f>_xlfn.XLOOKUP(tb_C103[[#This Row],[OS]],[1]!tb_C101[OS],[1]!tb_C101[OFICINA])</f>
        <v>Mecanico</v>
      </c>
      <c r="O595" s="14">
        <f>tb_C103[[#This Row],[FIM]] - tb_C103[[#This Row],[INICIO]]</f>
        <v>0.14583333333575865</v>
      </c>
    </row>
    <row r="596" spans="1:15" x14ac:dyDescent="0.25">
      <c r="B596">
        <v>386</v>
      </c>
      <c r="C596">
        <v>3</v>
      </c>
      <c r="D596" t="s">
        <v>8673</v>
      </c>
      <c r="E596" s="9">
        <v>45064.3125</v>
      </c>
      <c r="F596" s="9">
        <v>45064.458333333336</v>
      </c>
      <c r="G596">
        <v>113</v>
      </c>
      <c r="H596" t="s">
        <v>213</v>
      </c>
      <c r="I596" t="s">
        <v>184</v>
      </c>
      <c r="J596" t="s">
        <v>8671</v>
      </c>
      <c r="K596" s="9">
        <v>45128.342002314814</v>
      </c>
      <c r="L596" s="13">
        <f>IFERROR(_xlfn.XLOOKUP(tb_C103[[#This Row],[OS]],[1]!tb_C101[OS],[1]!tb_C101[DATA_ABERTURA]),0)</f>
        <v>45064.212083333332</v>
      </c>
      <c r="M596" s="7" t="str">
        <f>IFERROR(_xlfn.XLOOKUP(tb_C103[[#This Row],[OS]],[1]!tb_C101[OS],[1]!tb_C101[SITUACAO_OS]),0)</f>
        <v>F</v>
      </c>
      <c r="N596" t="str">
        <f>_xlfn.XLOOKUP(tb_C103[[#This Row],[OS]],[1]!tb_C101[OS],[1]!tb_C101[OFICINA])</f>
        <v>Mecanico</v>
      </c>
      <c r="O596" s="14">
        <f>tb_C103[[#This Row],[FIM]] - tb_C103[[#This Row],[INICIO]]</f>
        <v>0.14583333333575865</v>
      </c>
    </row>
    <row r="597" spans="1:15" x14ac:dyDescent="0.25">
      <c r="A597" t="s">
        <v>2551</v>
      </c>
      <c r="B597">
        <v>387</v>
      </c>
      <c r="C597">
        <v>3</v>
      </c>
      <c r="D597" t="s">
        <v>8673</v>
      </c>
      <c r="E597" s="9">
        <v>45064.3125</v>
      </c>
      <c r="F597" s="9">
        <v>45064.354166666664</v>
      </c>
      <c r="G597">
        <v>112</v>
      </c>
      <c r="H597" t="s">
        <v>237</v>
      </c>
      <c r="I597" t="s">
        <v>184</v>
      </c>
      <c r="J597" t="s">
        <v>8671</v>
      </c>
      <c r="K597" s="9">
        <v>45110.727951388886</v>
      </c>
      <c r="L597" s="13">
        <f>IFERROR(_xlfn.XLOOKUP(tb_C103[[#This Row],[OS]],[1]!tb_C101[OS],[1]!tb_C101[DATA_ABERTURA]),0)</f>
        <v>45064.214236111111</v>
      </c>
      <c r="M597" s="7" t="str">
        <f>IFERROR(_xlfn.XLOOKUP(tb_C103[[#This Row],[OS]],[1]!tb_C101[OS],[1]!tb_C101[SITUACAO_OS]),0)</f>
        <v>F</v>
      </c>
      <c r="N597" t="str">
        <f>_xlfn.XLOOKUP(tb_C103[[#This Row],[OS]],[1]!tb_C101[OS],[1]!tb_C101[OFICINA])</f>
        <v>Mecanico</v>
      </c>
      <c r="O597" s="14">
        <f>tb_C103[[#This Row],[FIM]] - tb_C103[[#This Row],[INICIO]]</f>
        <v>4.1666666664241347E-2</v>
      </c>
    </row>
    <row r="598" spans="1:15" x14ac:dyDescent="0.25">
      <c r="A598" t="s">
        <v>8689</v>
      </c>
      <c r="B598">
        <v>388</v>
      </c>
      <c r="C598">
        <v>3</v>
      </c>
      <c r="D598" t="s">
        <v>8673</v>
      </c>
      <c r="E598" s="9">
        <v>45064.319444444445</v>
      </c>
      <c r="F598" s="9">
        <v>45064.354166666664</v>
      </c>
      <c r="G598">
        <v>108</v>
      </c>
      <c r="H598" t="s">
        <v>317</v>
      </c>
      <c r="I598" t="s">
        <v>184</v>
      </c>
      <c r="J598" t="s">
        <v>8671</v>
      </c>
      <c r="K598" s="9">
        <v>45104.727488425924</v>
      </c>
      <c r="L598" s="13">
        <f>IFERROR(_xlfn.XLOOKUP(tb_C103[[#This Row],[OS]],[1]!tb_C101[OS],[1]!tb_C101[DATA_ABERTURA]),0)</f>
        <v>45064.244317129633</v>
      </c>
      <c r="M598" s="7" t="str">
        <f>IFERROR(_xlfn.XLOOKUP(tb_C103[[#This Row],[OS]],[1]!tb_C101[OS],[1]!tb_C101[SITUACAO_OS]),0)</f>
        <v>F</v>
      </c>
      <c r="N598" t="str">
        <f>_xlfn.XLOOKUP(tb_C103[[#This Row],[OS]],[1]!tb_C101[OS],[1]!tb_C101[OFICINA])</f>
        <v>Mecanico</v>
      </c>
      <c r="O598" s="14">
        <f>tb_C103[[#This Row],[FIM]] - tb_C103[[#This Row],[INICIO]]</f>
        <v>3.4722222218988463E-2</v>
      </c>
    </row>
    <row r="599" spans="1:15" x14ac:dyDescent="0.25">
      <c r="A599" t="s">
        <v>8330</v>
      </c>
      <c r="B599">
        <v>388</v>
      </c>
      <c r="C599">
        <v>3</v>
      </c>
      <c r="D599" t="s">
        <v>8673</v>
      </c>
      <c r="E599" s="9">
        <v>45064.319444444445</v>
      </c>
      <c r="F599" s="9">
        <v>45064.354166666664</v>
      </c>
      <c r="G599">
        <v>108</v>
      </c>
      <c r="H599" t="s">
        <v>317</v>
      </c>
      <c r="I599" t="s">
        <v>184</v>
      </c>
      <c r="J599" t="s">
        <v>8671</v>
      </c>
      <c r="K599" s="9">
        <v>45104.727488425924</v>
      </c>
      <c r="L599" s="13">
        <f>IFERROR(_xlfn.XLOOKUP(tb_C103[[#This Row],[OS]],[1]!tb_C101[OS],[1]!tb_C101[DATA_ABERTURA]),0)</f>
        <v>45064.244317129633</v>
      </c>
      <c r="M599" s="7" t="str">
        <f>IFERROR(_xlfn.XLOOKUP(tb_C103[[#This Row],[OS]],[1]!tb_C101[OS],[1]!tb_C101[SITUACAO_OS]),0)</f>
        <v>F</v>
      </c>
      <c r="N599" t="str">
        <f>_xlfn.XLOOKUP(tb_C103[[#This Row],[OS]],[1]!tb_C101[OS],[1]!tb_C101[OFICINA])</f>
        <v>Mecanico</v>
      </c>
      <c r="O599" s="14">
        <f>tb_C103[[#This Row],[FIM]] - tb_C103[[#This Row],[INICIO]]</f>
        <v>3.4722222218988463E-2</v>
      </c>
    </row>
    <row r="600" spans="1:15" x14ac:dyDescent="0.25">
      <c r="A600" t="s">
        <v>8689</v>
      </c>
      <c r="B600">
        <v>389</v>
      </c>
      <c r="C600">
        <v>3</v>
      </c>
      <c r="D600" t="s">
        <v>8673</v>
      </c>
      <c r="E600" s="9">
        <v>45064.395833333336</v>
      </c>
      <c r="F600" s="9">
        <v>45064.409722222219</v>
      </c>
      <c r="G600">
        <v>113</v>
      </c>
      <c r="H600" t="s">
        <v>213</v>
      </c>
      <c r="I600" t="s">
        <v>184</v>
      </c>
      <c r="J600" t="s">
        <v>8674</v>
      </c>
      <c r="K600" s="9">
        <v>45209.799560185187</v>
      </c>
      <c r="L600" s="13">
        <f>IFERROR(_xlfn.XLOOKUP(tb_C103[[#This Row],[OS]],[1]!tb_C101[OS],[1]!tb_C101[DATA_ABERTURA]),0)</f>
        <v>45064.395844907405</v>
      </c>
      <c r="M600" s="7" t="str">
        <f>IFERROR(_xlfn.XLOOKUP(tb_C103[[#This Row],[OS]],[1]!tb_C101[OS],[1]!tb_C101[SITUACAO_OS]),0)</f>
        <v>F</v>
      </c>
      <c r="N600" t="str">
        <f>_xlfn.XLOOKUP(tb_C103[[#This Row],[OS]],[1]!tb_C101[OS],[1]!tb_C101[OFICINA])</f>
        <v>Eletrico</v>
      </c>
      <c r="O600" s="14">
        <f>tb_C103[[#This Row],[FIM]] - tb_C103[[#This Row],[INICIO]]</f>
        <v>1.3888888883229811E-2</v>
      </c>
    </row>
    <row r="601" spans="1:15" x14ac:dyDescent="0.25">
      <c r="A601" t="s">
        <v>4080</v>
      </c>
      <c r="B601">
        <v>389</v>
      </c>
      <c r="C601">
        <v>3</v>
      </c>
      <c r="D601" t="s">
        <v>8673</v>
      </c>
      <c r="E601" s="9">
        <v>45064.395833333336</v>
      </c>
      <c r="F601" s="9">
        <v>45064.409722222219</v>
      </c>
      <c r="G601">
        <v>113</v>
      </c>
      <c r="H601" t="s">
        <v>213</v>
      </c>
      <c r="I601" t="s">
        <v>184</v>
      </c>
      <c r="J601" t="s">
        <v>8674</v>
      </c>
      <c r="K601" s="9">
        <v>45209.799560185187</v>
      </c>
      <c r="L601" s="13">
        <f>IFERROR(_xlfn.XLOOKUP(tb_C103[[#This Row],[OS]],[1]!tb_C101[OS],[1]!tb_C101[DATA_ABERTURA]),0)</f>
        <v>45064.395844907405</v>
      </c>
      <c r="M601" s="7" t="str">
        <f>IFERROR(_xlfn.XLOOKUP(tb_C103[[#This Row],[OS]],[1]!tb_C101[OS],[1]!tb_C101[SITUACAO_OS]),0)</f>
        <v>F</v>
      </c>
      <c r="N601" t="str">
        <f>_xlfn.XLOOKUP(tb_C103[[#This Row],[OS]],[1]!tb_C101[OS],[1]!tb_C101[OFICINA])</f>
        <v>Eletrico</v>
      </c>
      <c r="O601" s="14">
        <f>tb_C103[[#This Row],[FIM]] - tb_C103[[#This Row],[INICIO]]</f>
        <v>1.3888888883229811E-2</v>
      </c>
    </row>
    <row r="602" spans="1:15" x14ac:dyDescent="0.25">
      <c r="A602" t="s">
        <v>8689</v>
      </c>
      <c r="B602">
        <v>389</v>
      </c>
      <c r="C602">
        <v>3</v>
      </c>
      <c r="D602" t="s">
        <v>8673</v>
      </c>
      <c r="E602" s="9">
        <v>45064.395833333336</v>
      </c>
      <c r="F602" s="9">
        <v>45064.409722222219</v>
      </c>
      <c r="G602">
        <v>113</v>
      </c>
      <c r="H602" t="s">
        <v>213</v>
      </c>
      <c r="I602" t="s">
        <v>184</v>
      </c>
      <c r="J602" t="s">
        <v>8674</v>
      </c>
      <c r="K602" s="9">
        <v>45209.799560185187</v>
      </c>
      <c r="L602" s="13">
        <f>IFERROR(_xlfn.XLOOKUP(tb_C103[[#This Row],[OS]],[1]!tb_C101[OS],[1]!tb_C101[DATA_ABERTURA]),0)</f>
        <v>45064.395844907405</v>
      </c>
      <c r="M602" s="7" t="str">
        <f>IFERROR(_xlfn.XLOOKUP(tb_C103[[#This Row],[OS]],[1]!tb_C101[OS],[1]!tb_C101[SITUACAO_OS]),0)</f>
        <v>F</v>
      </c>
      <c r="N602" t="str">
        <f>_xlfn.XLOOKUP(tb_C103[[#This Row],[OS]],[1]!tb_C101[OS],[1]!tb_C101[OFICINA])</f>
        <v>Eletrico</v>
      </c>
      <c r="O602" s="14">
        <f>tb_C103[[#This Row],[FIM]] - tb_C103[[#This Row],[INICIO]]</f>
        <v>1.3888888883229811E-2</v>
      </c>
    </row>
    <row r="603" spans="1:15" x14ac:dyDescent="0.25">
      <c r="A603" t="s">
        <v>4080</v>
      </c>
      <c r="B603">
        <v>389</v>
      </c>
      <c r="C603">
        <v>3</v>
      </c>
      <c r="D603" t="s">
        <v>8673</v>
      </c>
      <c r="E603" s="9">
        <v>45064.395833333336</v>
      </c>
      <c r="F603" s="9">
        <v>45064.409722222219</v>
      </c>
      <c r="G603">
        <v>113</v>
      </c>
      <c r="H603" t="s">
        <v>213</v>
      </c>
      <c r="I603" t="s">
        <v>184</v>
      </c>
      <c r="J603" t="s">
        <v>8674</v>
      </c>
      <c r="K603" s="9">
        <v>45209.799560185187</v>
      </c>
      <c r="L603" s="13">
        <f>IFERROR(_xlfn.XLOOKUP(tb_C103[[#This Row],[OS]],[1]!tb_C101[OS],[1]!tb_C101[DATA_ABERTURA]),0)</f>
        <v>45064.395844907405</v>
      </c>
      <c r="M603" s="7" t="str">
        <f>IFERROR(_xlfn.XLOOKUP(tb_C103[[#This Row],[OS]],[1]!tb_C101[OS],[1]!tb_C101[SITUACAO_OS]),0)</f>
        <v>F</v>
      </c>
      <c r="N603" t="str">
        <f>_xlfn.XLOOKUP(tb_C103[[#This Row],[OS]],[1]!tb_C101[OS],[1]!tb_C101[OFICINA])</f>
        <v>Eletrico</v>
      </c>
      <c r="O603" s="14">
        <f>tb_C103[[#This Row],[FIM]] - tb_C103[[#This Row],[INICIO]]</f>
        <v>1.3888888883229811E-2</v>
      </c>
    </row>
    <row r="604" spans="1:15" x14ac:dyDescent="0.25">
      <c r="A604" t="s">
        <v>8330</v>
      </c>
      <c r="B604">
        <v>390</v>
      </c>
      <c r="C604">
        <v>3</v>
      </c>
      <c r="D604" t="s">
        <v>8673</v>
      </c>
      <c r="E604" s="9">
        <v>45064.555555555555</v>
      </c>
      <c r="F604" s="9">
        <v>45064.597222222219</v>
      </c>
      <c r="G604">
        <v>108</v>
      </c>
      <c r="H604" t="s">
        <v>317</v>
      </c>
      <c r="I604" t="s">
        <v>184</v>
      </c>
      <c r="J604" t="s">
        <v>8674</v>
      </c>
      <c r="K604" s="9">
        <v>45217.764120370368</v>
      </c>
      <c r="L604" s="13">
        <f>IFERROR(_xlfn.XLOOKUP(tb_C103[[#This Row],[OS]],[1]!tb_C101[OS],[1]!tb_C101[DATA_ABERTURA]),0)</f>
        <v>45064.553402777776</v>
      </c>
      <c r="M604" s="7" t="str">
        <f>IFERROR(_xlfn.XLOOKUP(tb_C103[[#This Row],[OS]],[1]!tb_C101[OS],[1]!tb_C101[SITUACAO_OS]),0)</f>
        <v>F</v>
      </c>
      <c r="N604" t="str">
        <f>_xlfn.XLOOKUP(tb_C103[[#This Row],[OS]],[1]!tb_C101[OS],[1]!tb_C101[OFICINA])</f>
        <v>Eletrico</v>
      </c>
      <c r="O604" s="14">
        <f>tb_C103[[#This Row],[FIM]] - tb_C103[[#This Row],[INICIO]]</f>
        <v>4.1666666664241347E-2</v>
      </c>
    </row>
    <row r="605" spans="1:15" x14ac:dyDescent="0.25">
      <c r="A605" t="s">
        <v>8689</v>
      </c>
      <c r="B605">
        <v>391</v>
      </c>
      <c r="C605">
        <v>3</v>
      </c>
      <c r="D605" t="s">
        <v>8673</v>
      </c>
      <c r="E605" s="9">
        <v>45065.444444444445</v>
      </c>
      <c r="F605" s="9">
        <v>45065.465277777781</v>
      </c>
      <c r="G605">
        <v>117</v>
      </c>
      <c r="H605" t="s">
        <v>354</v>
      </c>
      <c r="I605" t="s">
        <v>184</v>
      </c>
      <c r="J605" t="s">
        <v>8674</v>
      </c>
      <c r="K605" s="9">
        <v>45093.361689814818</v>
      </c>
      <c r="L605" s="13">
        <f>IFERROR(_xlfn.XLOOKUP(tb_C103[[#This Row],[OS]],[1]!tb_C101[OS],[1]!tb_C101[DATA_ABERTURA]),0)</f>
        <v>45065.441574074073</v>
      </c>
      <c r="M605" s="7" t="str">
        <f>IFERROR(_xlfn.XLOOKUP(tb_C103[[#This Row],[OS]],[1]!tb_C101[OS],[1]!tb_C101[SITUACAO_OS]),0)</f>
        <v>F</v>
      </c>
      <c r="N605" t="str">
        <f>_xlfn.XLOOKUP(tb_C103[[#This Row],[OS]],[1]!tb_C101[OS],[1]!tb_C101[OFICINA])</f>
        <v>Eletrico</v>
      </c>
      <c r="O605" s="14">
        <f>tb_C103[[#This Row],[FIM]] - tb_C103[[#This Row],[INICIO]]</f>
        <v>2.0833333335758653E-2</v>
      </c>
    </row>
    <row r="606" spans="1:15" x14ac:dyDescent="0.25">
      <c r="A606" t="s">
        <v>8330</v>
      </c>
      <c r="B606">
        <v>392</v>
      </c>
      <c r="C606">
        <v>3</v>
      </c>
      <c r="D606" t="s">
        <v>8673</v>
      </c>
      <c r="E606" s="9">
        <v>45065.583333333336</v>
      </c>
      <c r="F606" s="9">
        <v>45065.79583333333</v>
      </c>
      <c r="G606">
        <v>207</v>
      </c>
      <c r="H606" t="s">
        <v>760</v>
      </c>
      <c r="I606" t="s">
        <v>175</v>
      </c>
      <c r="J606" t="s">
        <v>8674</v>
      </c>
      <c r="K606" s="9">
        <v>45209.801134259258</v>
      </c>
      <c r="L606" s="13">
        <f>IFERROR(_xlfn.XLOOKUP(tb_C103[[#This Row],[OS]],[1]!tb_C101[OS],[1]!tb_C101[DATA_ABERTURA]),0)</f>
        <v>45065.568159722221</v>
      </c>
      <c r="M606" s="7" t="str">
        <f>IFERROR(_xlfn.XLOOKUP(tb_C103[[#This Row],[OS]],[1]!tb_C101[OS],[1]!tb_C101[SITUACAO_OS]),0)</f>
        <v>F</v>
      </c>
      <c r="N606" t="str">
        <f>_xlfn.XLOOKUP(tb_C103[[#This Row],[OS]],[1]!tb_C101[OS],[1]!tb_C101[OFICINA])</f>
        <v>Eletrico</v>
      </c>
      <c r="O606" s="14">
        <f>tb_C103[[#This Row],[FIM]] - tb_C103[[#This Row],[INICIO]]</f>
        <v>0.21249999999417923</v>
      </c>
    </row>
    <row r="607" spans="1:15" x14ac:dyDescent="0.25">
      <c r="A607" t="s">
        <v>1764</v>
      </c>
      <c r="B607">
        <v>393</v>
      </c>
      <c r="C607">
        <v>3</v>
      </c>
      <c r="D607" t="s">
        <v>8673</v>
      </c>
      <c r="E607" s="9">
        <v>45065.666666666664</v>
      </c>
      <c r="F607" s="9">
        <v>45065.916666666664</v>
      </c>
      <c r="G607">
        <v>116</v>
      </c>
      <c r="H607" t="s">
        <v>290</v>
      </c>
      <c r="I607" t="s">
        <v>184</v>
      </c>
      <c r="J607" t="s">
        <v>8671</v>
      </c>
      <c r="K607" s="9">
        <v>45071.642696759256</v>
      </c>
      <c r="L607" s="13">
        <f>IFERROR(_xlfn.XLOOKUP(tb_C103[[#This Row],[OS]],[1]!tb_C101[OS],[1]!tb_C101[DATA_ABERTURA]),0)</f>
        <v>45065.66302083333</v>
      </c>
      <c r="M607" s="7" t="str">
        <f>IFERROR(_xlfn.XLOOKUP(tb_C103[[#This Row],[OS]],[1]!tb_C101[OS],[1]!tb_C101[SITUACAO_OS]),0)</f>
        <v>F</v>
      </c>
      <c r="N607" t="str">
        <f>_xlfn.XLOOKUP(tb_C103[[#This Row],[OS]],[1]!tb_C101[OS],[1]!tb_C101[OFICINA])</f>
        <v>Mecanico</v>
      </c>
      <c r="O607" s="14">
        <f>tb_C103[[#This Row],[FIM]] - tb_C103[[#This Row],[INICIO]]</f>
        <v>0.25</v>
      </c>
    </row>
    <row r="608" spans="1:15" x14ac:dyDescent="0.25">
      <c r="A608" t="s">
        <v>6459</v>
      </c>
      <c r="B608">
        <v>393</v>
      </c>
      <c r="C608">
        <v>3</v>
      </c>
      <c r="D608" t="s">
        <v>8673</v>
      </c>
      <c r="E608" s="9">
        <v>45065.666666666664</v>
      </c>
      <c r="F608" s="9">
        <v>45065.916666666664</v>
      </c>
      <c r="G608">
        <v>116</v>
      </c>
      <c r="H608" t="s">
        <v>290</v>
      </c>
      <c r="I608" t="s">
        <v>184</v>
      </c>
      <c r="J608" t="s">
        <v>8671</v>
      </c>
      <c r="K608" s="9">
        <v>45071.642696759256</v>
      </c>
      <c r="L608" s="13">
        <f>IFERROR(_xlfn.XLOOKUP(tb_C103[[#This Row],[OS]],[1]!tb_C101[OS],[1]!tb_C101[DATA_ABERTURA]),0)</f>
        <v>45065.66302083333</v>
      </c>
      <c r="M608" s="7" t="str">
        <f>IFERROR(_xlfn.XLOOKUP(tb_C103[[#This Row],[OS]],[1]!tb_C101[OS],[1]!tb_C101[SITUACAO_OS]),0)</f>
        <v>F</v>
      </c>
      <c r="N608" t="str">
        <f>_xlfn.XLOOKUP(tb_C103[[#This Row],[OS]],[1]!tb_C101[OS],[1]!tb_C101[OFICINA])</f>
        <v>Mecanico</v>
      </c>
      <c r="O608" s="14">
        <f>tb_C103[[#This Row],[FIM]] - tb_C103[[#This Row],[INICIO]]</f>
        <v>0.25</v>
      </c>
    </row>
    <row r="609" spans="1:15" x14ac:dyDescent="0.25">
      <c r="A609" t="s">
        <v>1764</v>
      </c>
      <c r="B609">
        <v>393</v>
      </c>
      <c r="C609">
        <v>3</v>
      </c>
      <c r="D609" t="s">
        <v>8673</v>
      </c>
      <c r="E609" s="9">
        <v>45065.666666666664</v>
      </c>
      <c r="F609" s="9">
        <v>45065.916666666664</v>
      </c>
      <c r="G609">
        <v>116</v>
      </c>
      <c r="H609" t="s">
        <v>290</v>
      </c>
      <c r="I609" t="s">
        <v>184</v>
      </c>
      <c r="J609" t="s">
        <v>8671</v>
      </c>
      <c r="K609" s="9">
        <v>45071.642696759256</v>
      </c>
      <c r="L609" s="13">
        <f>IFERROR(_xlfn.XLOOKUP(tb_C103[[#This Row],[OS]],[1]!tb_C101[OS],[1]!tb_C101[DATA_ABERTURA]),0)</f>
        <v>45065.66302083333</v>
      </c>
      <c r="M609" s="7" t="str">
        <f>IFERROR(_xlfn.XLOOKUP(tb_C103[[#This Row],[OS]],[1]!tb_C101[OS],[1]!tb_C101[SITUACAO_OS]),0)</f>
        <v>F</v>
      </c>
      <c r="N609" t="str">
        <f>_xlfn.XLOOKUP(tb_C103[[#This Row],[OS]],[1]!tb_C101[OS],[1]!tb_C101[OFICINA])</f>
        <v>Mecanico</v>
      </c>
      <c r="O609" s="14">
        <f>tb_C103[[#This Row],[FIM]] - tb_C103[[#This Row],[INICIO]]</f>
        <v>0.25</v>
      </c>
    </row>
    <row r="610" spans="1:15" x14ac:dyDescent="0.25">
      <c r="A610" t="s">
        <v>6459</v>
      </c>
      <c r="B610">
        <v>393</v>
      </c>
      <c r="C610">
        <v>3</v>
      </c>
      <c r="D610" t="s">
        <v>8673</v>
      </c>
      <c r="E610" s="9">
        <v>45065.666666666664</v>
      </c>
      <c r="F610" s="9">
        <v>45065.916666666664</v>
      </c>
      <c r="G610">
        <v>116</v>
      </c>
      <c r="H610" t="s">
        <v>290</v>
      </c>
      <c r="I610" t="s">
        <v>184</v>
      </c>
      <c r="J610" t="s">
        <v>8671</v>
      </c>
      <c r="K610" s="9">
        <v>45071.642696759256</v>
      </c>
      <c r="L610" s="13">
        <f>IFERROR(_xlfn.XLOOKUP(tb_C103[[#This Row],[OS]],[1]!tb_C101[OS],[1]!tb_C101[DATA_ABERTURA]),0)</f>
        <v>45065.66302083333</v>
      </c>
      <c r="M610" s="7" t="str">
        <f>IFERROR(_xlfn.XLOOKUP(tb_C103[[#This Row],[OS]],[1]!tb_C101[OS],[1]!tb_C101[SITUACAO_OS]),0)</f>
        <v>F</v>
      </c>
      <c r="N610" t="str">
        <f>_xlfn.XLOOKUP(tb_C103[[#This Row],[OS]],[1]!tb_C101[OS],[1]!tb_C101[OFICINA])</f>
        <v>Mecanico</v>
      </c>
      <c r="O610" s="14">
        <f>tb_C103[[#This Row],[FIM]] - tb_C103[[#This Row],[INICIO]]</f>
        <v>0.25</v>
      </c>
    </row>
    <row r="611" spans="1:15" x14ac:dyDescent="0.25">
      <c r="A611" t="s">
        <v>6459</v>
      </c>
      <c r="B611">
        <v>394</v>
      </c>
      <c r="C611">
        <v>3</v>
      </c>
      <c r="D611" t="s">
        <v>8673</v>
      </c>
      <c r="E611" s="9">
        <v>45065.673611111109</v>
      </c>
      <c r="F611" s="9">
        <v>45065.732638888891</v>
      </c>
      <c r="G611">
        <v>116</v>
      </c>
      <c r="H611" t="s">
        <v>290</v>
      </c>
      <c r="I611" t="s">
        <v>184</v>
      </c>
      <c r="J611" t="s">
        <v>8674</v>
      </c>
      <c r="K611" s="9">
        <v>45070.480624999997</v>
      </c>
      <c r="L611" s="13">
        <f>IFERROR(_xlfn.XLOOKUP(tb_C103[[#This Row],[OS]],[1]!tb_C101[OS],[1]!tb_C101[DATA_ABERTURA]),0)</f>
        <v>45065.66915509259</v>
      </c>
      <c r="M611" s="7" t="str">
        <f>IFERROR(_xlfn.XLOOKUP(tb_C103[[#This Row],[OS]],[1]!tb_C101[OS],[1]!tb_C101[SITUACAO_OS]),0)</f>
        <v>F</v>
      </c>
      <c r="N611" t="str">
        <f>_xlfn.XLOOKUP(tb_C103[[#This Row],[OS]],[1]!tb_C101[OS],[1]!tb_C101[OFICINA])</f>
        <v>Eletrico</v>
      </c>
      <c r="O611" s="14">
        <f>tb_C103[[#This Row],[FIM]] - tb_C103[[#This Row],[INICIO]]</f>
        <v>5.9027777781011537E-2</v>
      </c>
    </row>
    <row r="612" spans="1:15" x14ac:dyDescent="0.25">
      <c r="A612" t="s">
        <v>8680</v>
      </c>
      <c r="B612">
        <v>395</v>
      </c>
      <c r="C612">
        <v>4</v>
      </c>
      <c r="D612" t="s">
        <v>8684</v>
      </c>
      <c r="E612" s="9"/>
      <c r="F612" s="9"/>
      <c r="I612" t="s">
        <v>199</v>
      </c>
      <c r="J612" t="s">
        <v>8671</v>
      </c>
      <c r="K612" s="9">
        <v>45069.833043981482</v>
      </c>
      <c r="L612" s="13">
        <f>IFERROR(_xlfn.XLOOKUP(tb_C103[[#This Row],[OS]],[1]!tb_C101[OS],[1]!tb_C101[DATA_ABERTURA]),0)</f>
        <v>45065.672511574077</v>
      </c>
      <c r="M612" s="7" t="str">
        <f>IFERROR(_xlfn.XLOOKUP(tb_C103[[#This Row],[OS]],[1]!tb_C101[OS],[1]!tb_C101[SITUACAO_OS]),0)</f>
        <v>F</v>
      </c>
      <c r="N612" t="str">
        <f>_xlfn.XLOOKUP(tb_C103[[#This Row],[OS]],[1]!tb_C101[OS],[1]!tb_C101[OFICINA])</f>
        <v>Mecanico</v>
      </c>
      <c r="O612" s="14">
        <f>tb_C103[[#This Row],[FIM]] - tb_C103[[#This Row],[INICIO]]</f>
        <v>0</v>
      </c>
    </row>
    <row r="613" spans="1:15" x14ac:dyDescent="0.25">
      <c r="A613" t="s">
        <v>6459</v>
      </c>
      <c r="B613">
        <v>396</v>
      </c>
      <c r="C613">
        <v>3</v>
      </c>
      <c r="D613" t="s">
        <v>8673</v>
      </c>
      <c r="E613" s="9">
        <v>45066.586805555555</v>
      </c>
      <c r="F613" s="9">
        <v>45066.621527777781</v>
      </c>
      <c r="G613">
        <v>418</v>
      </c>
      <c r="H613" t="s">
        <v>975</v>
      </c>
      <c r="I613" t="s">
        <v>79</v>
      </c>
      <c r="J613" t="s">
        <v>8674</v>
      </c>
      <c r="K613" s="9">
        <v>45070.479120370372</v>
      </c>
      <c r="L613" s="13">
        <f>IFERROR(_xlfn.XLOOKUP(tb_C103[[#This Row],[OS]],[1]!tb_C101[OS],[1]!tb_C101[DATA_ABERTURA]),0)</f>
        <v>45066.581770833334</v>
      </c>
      <c r="M613" s="7" t="str">
        <f>IFERROR(_xlfn.XLOOKUP(tb_C103[[#This Row],[OS]],[1]!tb_C101[OS],[1]!tb_C101[SITUACAO_OS]),0)</f>
        <v>F</v>
      </c>
      <c r="N613" t="str">
        <f>_xlfn.XLOOKUP(tb_C103[[#This Row],[OS]],[1]!tb_C101[OS],[1]!tb_C101[OFICINA])</f>
        <v>Eletrico</v>
      </c>
      <c r="O613" s="14">
        <f>tb_C103[[#This Row],[FIM]] - tb_C103[[#This Row],[INICIO]]</f>
        <v>3.4722222226264421E-2</v>
      </c>
    </row>
    <row r="614" spans="1:15" x14ac:dyDescent="0.25">
      <c r="A614" t="s">
        <v>8689</v>
      </c>
      <c r="B614">
        <v>397</v>
      </c>
      <c r="C614">
        <v>3</v>
      </c>
      <c r="D614" t="s">
        <v>8673</v>
      </c>
      <c r="E614" s="9">
        <v>45068.215277777781</v>
      </c>
      <c r="F614" s="9">
        <v>45068.229166666664</v>
      </c>
      <c r="G614">
        <v>113</v>
      </c>
      <c r="H614" t="s">
        <v>213</v>
      </c>
      <c r="I614" t="s">
        <v>184</v>
      </c>
      <c r="J614" t="s">
        <v>8674</v>
      </c>
      <c r="K614" s="9">
        <v>45093.703472222223</v>
      </c>
      <c r="L614" s="13">
        <f>IFERROR(_xlfn.XLOOKUP(tb_C103[[#This Row],[OS]],[1]!tb_C101[OS],[1]!tb_C101[DATA_ABERTURA]),0)</f>
        <v>45068.203738425924</v>
      </c>
      <c r="M614" s="7" t="str">
        <f>IFERROR(_xlfn.XLOOKUP(tb_C103[[#This Row],[OS]],[1]!tb_C101[OS],[1]!tb_C101[SITUACAO_OS]),0)</f>
        <v>F</v>
      </c>
      <c r="N614" t="str">
        <f>_xlfn.XLOOKUP(tb_C103[[#This Row],[OS]],[1]!tb_C101[OS],[1]!tb_C101[OFICINA])</f>
        <v>Eletrico</v>
      </c>
      <c r="O614" s="14">
        <f>tb_C103[[#This Row],[FIM]] - tb_C103[[#This Row],[INICIO]]</f>
        <v>1.3888888883229811E-2</v>
      </c>
    </row>
    <row r="615" spans="1:15" x14ac:dyDescent="0.25">
      <c r="A615" t="s">
        <v>8686</v>
      </c>
      <c r="B615">
        <v>398</v>
      </c>
      <c r="C615">
        <v>3</v>
      </c>
      <c r="D615" t="s">
        <v>8673</v>
      </c>
      <c r="E615" s="9">
        <v>45068.3125</v>
      </c>
      <c r="F615" s="9">
        <v>45068.354166666664</v>
      </c>
      <c r="G615">
        <v>112</v>
      </c>
      <c r="H615" t="s">
        <v>237</v>
      </c>
      <c r="I615" t="s">
        <v>184</v>
      </c>
      <c r="J615" t="s">
        <v>8671</v>
      </c>
      <c r="K615" s="9">
        <v>45125.727858796294</v>
      </c>
      <c r="L615" s="13">
        <f>IFERROR(_xlfn.XLOOKUP(tb_C103[[#This Row],[OS]],[1]!tb_C101[OS],[1]!tb_C101[DATA_ABERTURA]),0)</f>
        <v>45068.207083333335</v>
      </c>
      <c r="M615" s="7" t="str">
        <f>IFERROR(_xlfn.XLOOKUP(tb_C103[[#This Row],[OS]],[1]!tb_C101[OS],[1]!tb_C101[SITUACAO_OS]),0)</f>
        <v>F</v>
      </c>
      <c r="N615" t="str">
        <f>_xlfn.XLOOKUP(tb_C103[[#This Row],[OS]],[1]!tb_C101[OS],[1]!tb_C101[OFICINA])</f>
        <v>Mecanico</v>
      </c>
      <c r="O615" s="14">
        <f>tb_C103[[#This Row],[FIM]] - tb_C103[[#This Row],[INICIO]]</f>
        <v>4.1666666664241347E-2</v>
      </c>
    </row>
    <row r="616" spans="1:15" x14ac:dyDescent="0.25">
      <c r="A616" t="s">
        <v>2551</v>
      </c>
      <c r="B616">
        <v>398</v>
      </c>
      <c r="C616">
        <v>3</v>
      </c>
      <c r="D616" t="s">
        <v>8673</v>
      </c>
      <c r="E616" s="9">
        <v>45068.3125</v>
      </c>
      <c r="F616" s="9">
        <v>45068.354166666664</v>
      </c>
      <c r="G616">
        <v>112</v>
      </c>
      <c r="H616" t="s">
        <v>237</v>
      </c>
      <c r="I616" t="s">
        <v>184</v>
      </c>
      <c r="J616" t="s">
        <v>8671</v>
      </c>
      <c r="K616" s="9">
        <v>45125.727858796294</v>
      </c>
      <c r="L616" s="13">
        <f>IFERROR(_xlfn.XLOOKUP(tb_C103[[#This Row],[OS]],[1]!tb_C101[OS],[1]!tb_C101[DATA_ABERTURA]),0)</f>
        <v>45068.207083333335</v>
      </c>
      <c r="M616" s="7" t="str">
        <f>IFERROR(_xlfn.XLOOKUP(tb_C103[[#This Row],[OS]],[1]!tb_C101[OS],[1]!tb_C101[SITUACAO_OS]),0)</f>
        <v>F</v>
      </c>
      <c r="N616" t="str">
        <f>_xlfn.XLOOKUP(tb_C103[[#This Row],[OS]],[1]!tb_C101[OS],[1]!tb_C101[OFICINA])</f>
        <v>Mecanico</v>
      </c>
      <c r="O616" s="14">
        <f>tb_C103[[#This Row],[FIM]] - tb_C103[[#This Row],[INICIO]]</f>
        <v>4.1666666664241347E-2</v>
      </c>
    </row>
    <row r="617" spans="1:15" x14ac:dyDescent="0.25">
      <c r="A617" t="s">
        <v>8686</v>
      </c>
      <c r="B617">
        <v>398</v>
      </c>
      <c r="C617">
        <v>3</v>
      </c>
      <c r="D617" t="s">
        <v>8673</v>
      </c>
      <c r="E617" s="9">
        <v>45068.3125</v>
      </c>
      <c r="F617" s="9">
        <v>45068.354166666664</v>
      </c>
      <c r="G617">
        <v>112</v>
      </c>
      <c r="H617" t="s">
        <v>237</v>
      </c>
      <c r="I617" t="s">
        <v>184</v>
      </c>
      <c r="J617" t="s">
        <v>8671</v>
      </c>
      <c r="K617" s="9">
        <v>45125.727858796294</v>
      </c>
      <c r="L617" s="13">
        <f>IFERROR(_xlfn.XLOOKUP(tb_C103[[#This Row],[OS]],[1]!tb_C101[OS],[1]!tb_C101[DATA_ABERTURA]),0)</f>
        <v>45068.207083333335</v>
      </c>
      <c r="M617" s="7" t="str">
        <f>IFERROR(_xlfn.XLOOKUP(tb_C103[[#This Row],[OS]],[1]!tb_C101[OS],[1]!tb_C101[SITUACAO_OS]),0)</f>
        <v>F</v>
      </c>
      <c r="N617" t="str">
        <f>_xlfn.XLOOKUP(tb_C103[[#This Row],[OS]],[1]!tb_C101[OS],[1]!tb_C101[OFICINA])</f>
        <v>Mecanico</v>
      </c>
      <c r="O617" s="14">
        <f>tb_C103[[#This Row],[FIM]] - tb_C103[[#This Row],[INICIO]]</f>
        <v>4.1666666664241347E-2</v>
      </c>
    </row>
    <row r="618" spans="1:15" x14ac:dyDescent="0.25">
      <c r="A618" t="s">
        <v>2551</v>
      </c>
      <c r="B618">
        <v>398</v>
      </c>
      <c r="C618">
        <v>3</v>
      </c>
      <c r="D618" t="s">
        <v>8673</v>
      </c>
      <c r="E618" s="9">
        <v>45068.3125</v>
      </c>
      <c r="F618" s="9">
        <v>45068.354166666664</v>
      </c>
      <c r="G618">
        <v>112</v>
      </c>
      <c r="H618" t="s">
        <v>237</v>
      </c>
      <c r="I618" t="s">
        <v>184</v>
      </c>
      <c r="J618" t="s">
        <v>8671</v>
      </c>
      <c r="K618" s="9">
        <v>45125.727858796294</v>
      </c>
      <c r="L618" s="13">
        <f>IFERROR(_xlfn.XLOOKUP(tb_C103[[#This Row],[OS]],[1]!tb_C101[OS],[1]!tb_C101[DATA_ABERTURA]),0)</f>
        <v>45068.207083333335</v>
      </c>
      <c r="M618" s="7" t="str">
        <f>IFERROR(_xlfn.XLOOKUP(tb_C103[[#This Row],[OS]],[1]!tb_C101[OS],[1]!tb_C101[SITUACAO_OS]),0)</f>
        <v>F</v>
      </c>
      <c r="N618" t="str">
        <f>_xlfn.XLOOKUP(tb_C103[[#This Row],[OS]],[1]!tb_C101[OS],[1]!tb_C101[OFICINA])</f>
        <v>Mecanico</v>
      </c>
      <c r="O618" s="14">
        <f>tb_C103[[#This Row],[FIM]] - tb_C103[[#This Row],[INICIO]]</f>
        <v>4.1666666664241347E-2</v>
      </c>
    </row>
    <row r="619" spans="1:15" x14ac:dyDescent="0.25">
      <c r="A619" t="s">
        <v>8689</v>
      </c>
      <c r="B619">
        <v>399</v>
      </c>
      <c r="C619">
        <v>3</v>
      </c>
      <c r="D619" t="s">
        <v>8673</v>
      </c>
      <c r="E619" s="9">
        <v>45068.236111111109</v>
      </c>
      <c r="F619" s="9">
        <v>45068.3125</v>
      </c>
      <c r="G619">
        <v>207</v>
      </c>
      <c r="H619" t="s">
        <v>760</v>
      </c>
      <c r="I619" t="s">
        <v>175</v>
      </c>
      <c r="J619" t="s">
        <v>8674</v>
      </c>
      <c r="K619" s="9">
        <v>45093.704444444447</v>
      </c>
      <c r="L619" s="13">
        <f>IFERROR(_xlfn.XLOOKUP(tb_C103[[#This Row],[OS]],[1]!tb_C101[OS],[1]!tb_C101[DATA_ABERTURA]),0)</f>
        <v>45068.234270833331</v>
      </c>
      <c r="M619" s="7" t="str">
        <f>IFERROR(_xlfn.XLOOKUP(tb_C103[[#This Row],[OS]],[1]!tb_C101[OS],[1]!tb_C101[SITUACAO_OS]),0)</f>
        <v>F</v>
      </c>
      <c r="N619" t="str">
        <f>_xlfn.XLOOKUP(tb_C103[[#This Row],[OS]],[1]!tb_C101[OS],[1]!tb_C101[OFICINA])</f>
        <v>Eletrico</v>
      </c>
      <c r="O619" s="14">
        <f>tb_C103[[#This Row],[FIM]] - tb_C103[[#This Row],[INICIO]]</f>
        <v>7.6388888890505768E-2</v>
      </c>
    </row>
    <row r="620" spans="1:15" x14ac:dyDescent="0.25">
      <c r="A620" t="s">
        <v>8686</v>
      </c>
      <c r="B620">
        <v>400</v>
      </c>
      <c r="C620">
        <v>3</v>
      </c>
      <c r="D620" t="s">
        <v>8673</v>
      </c>
      <c r="E620" s="9">
        <v>45068.416666666664</v>
      </c>
      <c r="F620" s="9">
        <v>45068.4375</v>
      </c>
      <c r="G620">
        <v>115</v>
      </c>
      <c r="H620" t="s">
        <v>197</v>
      </c>
      <c r="I620" t="s">
        <v>184</v>
      </c>
      <c r="J620" t="s">
        <v>8671</v>
      </c>
      <c r="K620" s="9">
        <v>45128.342997685184</v>
      </c>
      <c r="L620" s="13">
        <f>IFERROR(_xlfn.XLOOKUP(tb_C103[[#This Row],[OS]],[1]!tb_C101[OS],[1]!tb_C101[DATA_ABERTURA]),0)</f>
        <v>45068.402303240742</v>
      </c>
      <c r="M620" s="7" t="str">
        <f>IFERROR(_xlfn.XLOOKUP(tb_C103[[#This Row],[OS]],[1]!tb_C101[OS],[1]!tb_C101[SITUACAO_OS]),0)</f>
        <v>F</v>
      </c>
      <c r="N620" t="str">
        <f>_xlfn.XLOOKUP(tb_C103[[#This Row],[OS]],[1]!tb_C101[OS],[1]!tb_C101[OFICINA])</f>
        <v>Mecanico</v>
      </c>
      <c r="O620" s="14">
        <f>tb_C103[[#This Row],[FIM]] - tb_C103[[#This Row],[INICIO]]</f>
        <v>2.0833333335758653E-2</v>
      </c>
    </row>
    <row r="621" spans="1:15" x14ac:dyDescent="0.25">
      <c r="A621" t="s">
        <v>6459</v>
      </c>
      <c r="B621">
        <v>401</v>
      </c>
      <c r="C621">
        <v>3</v>
      </c>
      <c r="D621" t="s">
        <v>8673</v>
      </c>
      <c r="E621" s="9">
        <v>45068.909722222219</v>
      </c>
      <c r="F621" s="9">
        <v>45068.930555555555</v>
      </c>
      <c r="G621">
        <v>406</v>
      </c>
      <c r="H621" t="s">
        <v>822</v>
      </c>
      <c r="I621" t="s">
        <v>79</v>
      </c>
      <c r="J621" t="s">
        <v>8674</v>
      </c>
      <c r="K621" s="9">
        <v>45093.323680555557</v>
      </c>
      <c r="L621" s="13">
        <f>IFERROR(_xlfn.XLOOKUP(tb_C103[[#This Row],[OS]],[1]!tb_C101[OS],[1]!tb_C101[DATA_ABERTURA]),0)</f>
        <v>45068.906875000001</v>
      </c>
      <c r="M621" s="7" t="str">
        <f>IFERROR(_xlfn.XLOOKUP(tb_C103[[#This Row],[OS]],[1]!tb_C101[OS],[1]!tb_C101[SITUACAO_OS]),0)</f>
        <v>F</v>
      </c>
      <c r="N621" t="str">
        <f>_xlfn.XLOOKUP(tb_C103[[#This Row],[OS]],[1]!tb_C101[OS],[1]!tb_C101[OFICINA])</f>
        <v>Eletrico</v>
      </c>
      <c r="O621" s="14">
        <f>tb_C103[[#This Row],[FIM]] - tb_C103[[#This Row],[INICIO]]</f>
        <v>2.0833333335758653E-2</v>
      </c>
    </row>
    <row r="622" spans="1:15" x14ac:dyDescent="0.25">
      <c r="A622" t="s">
        <v>2551</v>
      </c>
      <c r="B622">
        <v>403</v>
      </c>
      <c r="C622">
        <v>4</v>
      </c>
      <c r="D622" t="s">
        <v>8684</v>
      </c>
      <c r="E622" s="9">
        <v>45070.458333333336</v>
      </c>
      <c r="F622" s="9">
        <v>45070.472222222219</v>
      </c>
      <c r="G622">
        <v>116</v>
      </c>
      <c r="H622" t="s">
        <v>290</v>
      </c>
      <c r="I622" t="s">
        <v>184</v>
      </c>
      <c r="J622" t="s">
        <v>8678</v>
      </c>
      <c r="K622" s="9">
        <v>45089.737141203703</v>
      </c>
      <c r="L622" s="13">
        <f>IFERROR(_xlfn.XLOOKUP(tb_C103[[#This Row],[OS]],[1]!tb_C101[OS],[1]!tb_C101[DATA_ABERTURA]),0)</f>
        <v>45070.446435185186</v>
      </c>
      <c r="M622" s="7" t="str">
        <f>IFERROR(_xlfn.XLOOKUP(tb_C103[[#This Row],[OS]],[1]!tb_C101[OS],[1]!tb_C101[SITUACAO_OS]),0)</f>
        <v>F</v>
      </c>
      <c r="N622" t="str">
        <f>_xlfn.XLOOKUP(tb_C103[[#This Row],[OS]],[1]!tb_C101[OS],[1]!tb_C101[OFICINA])</f>
        <v>Terceiro</v>
      </c>
      <c r="O622" s="14">
        <f>tb_C103[[#This Row],[FIM]] - tb_C103[[#This Row],[INICIO]]</f>
        <v>1.3888888883229811E-2</v>
      </c>
    </row>
    <row r="623" spans="1:15" x14ac:dyDescent="0.25">
      <c r="A623" t="s">
        <v>8689</v>
      </c>
      <c r="B623">
        <v>404</v>
      </c>
      <c r="C623">
        <v>3</v>
      </c>
      <c r="D623" t="s">
        <v>8673</v>
      </c>
      <c r="E623" s="9">
        <v>45071.347222222219</v>
      </c>
      <c r="F623" s="9">
        <v>45071.354166666664</v>
      </c>
      <c r="G623">
        <v>115</v>
      </c>
      <c r="H623" t="s">
        <v>197</v>
      </c>
      <c r="I623" t="s">
        <v>184</v>
      </c>
      <c r="J623" t="s">
        <v>8674</v>
      </c>
      <c r="K623" s="9">
        <v>45138.398969907408</v>
      </c>
      <c r="L623" s="13">
        <f>IFERROR(_xlfn.XLOOKUP(tb_C103[[#This Row],[OS]],[1]!tb_C101[OS],[1]!tb_C101[DATA_ABERTURA]),0)</f>
        <v>45071.344039351854</v>
      </c>
      <c r="M623" s="7" t="str">
        <f>IFERROR(_xlfn.XLOOKUP(tb_C103[[#This Row],[OS]],[1]!tb_C101[OS],[1]!tb_C101[SITUACAO_OS]),0)</f>
        <v>F</v>
      </c>
      <c r="N623" t="str">
        <f>_xlfn.XLOOKUP(tb_C103[[#This Row],[OS]],[1]!tb_C101[OS],[1]!tb_C101[OFICINA])</f>
        <v>Eletrico</v>
      </c>
      <c r="O623" s="14">
        <f>tb_C103[[#This Row],[FIM]] - tb_C103[[#This Row],[INICIO]]</f>
        <v>6.9444444452528842E-3</v>
      </c>
    </row>
    <row r="624" spans="1:15" x14ac:dyDescent="0.25">
      <c r="A624" t="s">
        <v>4080</v>
      </c>
      <c r="B624">
        <v>404</v>
      </c>
      <c r="C624">
        <v>3</v>
      </c>
      <c r="D624" t="s">
        <v>8673</v>
      </c>
      <c r="E624" s="9">
        <v>45071.347222222219</v>
      </c>
      <c r="F624" s="9">
        <v>45071.354166666664</v>
      </c>
      <c r="G624">
        <v>115</v>
      </c>
      <c r="H624" t="s">
        <v>197</v>
      </c>
      <c r="I624" t="s">
        <v>184</v>
      </c>
      <c r="J624" t="s">
        <v>8674</v>
      </c>
      <c r="K624" s="9">
        <v>45138.398969907408</v>
      </c>
      <c r="L624" s="13">
        <f>IFERROR(_xlfn.XLOOKUP(tb_C103[[#This Row],[OS]],[1]!tb_C101[OS],[1]!tb_C101[DATA_ABERTURA]),0)</f>
        <v>45071.344039351854</v>
      </c>
      <c r="M624" s="7" t="str">
        <f>IFERROR(_xlfn.XLOOKUP(tb_C103[[#This Row],[OS]],[1]!tb_C101[OS],[1]!tb_C101[SITUACAO_OS]),0)</f>
        <v>F</v>
      </c>
      <c r="N624" t="str">
        <f>_xlfn.XLOOKUP(tb_C103[[#This Row],[OS]],[1]!tb_C101[OS],[1]!tb_C101[OFICINA])</f>
        <v>Eletrico</v>
      </c>
      <c r="O624" s="14">
        <f>tb_C103[[#This Row],[FIM]] - tb_C103[[#This Row],[INICIO]]</f>
        <v>6.9444444452528842E-3</v>
      </c>
    </row>
    <row r="625" spans="1:15" x14ac:dyDescent="0.25">
      <c r="A625" t="s">
        <v>8689</v>
      </c>
      <c r="B625">
        <v>404</v>
      </c>
      <c r="C625">
        <v>3</v>
      </c>
      <c r="D625" t="s">
        <v>8673</v>
      </c>
      <c r="E625" s="9">
        <v>45071.347222222219</v>
      </c>
      <c r="F625" s="9">
        <v>45071.354166666664</v>
      </c>
      <c r="G625">
        <v>115</v>
      </c>
      <c r="H625" t="s">
        <v>197</v>
      </c>
      <c r="I625" t="s">
        <v>184</v>
      </c>
      <c r="J625" t="s">
        <v>8674</v>
      </c>
      <c r="K625" s="9">
        <v>45138.398969907408</v>
      </c>
      <c r="L625" s="13">
        <f>IFERROR(_xlfn.XLOOKUP(tb_C103[[#This Row],[OS]],[1]!tb_C101[OS],[1]!tb_C101[DATA_ABERTURA]),0)</f>
        <v>45071.344039351854</v>
      </c>
      <c r="M625" s="7" t="str">
        <f>IFERROR(_xlfn.XLOOKUP(tb_C103[[#This Row],[OS]],[1]!tb_C101[OS],[1]!tb_C101[SITUACAO_OS]),0)</f>
        <v>F</v>
      </c>
      <c r="N625" t="str">
        <f>_xlfn.XLOOKUP(tb_C103[[#This Row],[OS]],[1]!tb_C101[OS],[1]!tb_C101[OFICINA])</f>
        <v>Eletrico</v>
      </c>
      <c r="O625" s="14">
        <f>tb_C103[[#This Row],[FIM]] - tb_C103[[#This Row],[INICIO]]</f>
        <v>6.9444444452528842E-3</v>
      </c>
    </row>
    <row r="626" spans="1:15" x14ac:dyDescent="0.25">
      <c r="A626" t="s">
        <v>4080</v>
      </c>
      <c r="B626">
        <v>404</v>
      </c>
      <c r="C626">
        <v>3</v>
      </c>
      <c r="D626" t="s">
        <v>8673</v>
      </c>
      <c r="E626" s="9">
        <v>45071.347222222219</v>
      </c>
      <c r="F626" s="9">
        <v>45071.354166666664</v>
      </c>
      <c r="G626">
        <v>115</v>
      </c>
      <c r="H626" t="s">
        <v>197</v>
      </c>
      <c r="I626" t="s">
        <v>184</v>
      </c>
      <c r="J626" t="s">
        <v>8674</v>
      </c>
      <c r="K626" s="9">
        <v>45138.398969907408</v>
      </c>
      <c r="L626" s="13">
        <f>IFERROR(_xlfn.XLOOKUP(tb_C103[[#This Row],[OS]],[1]!tb_C101[OS],[1]!tb_C101[DATA_ABERTURA]),0)</f>
        <v>45071.344039351854</v>
      </c>
      <c r="M626" s="7" t="str">
        <f>IFERROR(_xlfn.XLOOKUP(tb_C103[[#This Row],[OS]],[1]!tb_C101[OS],[1]!tb_C101[SITUACAO_OS]),0)</f>
        <v>F</v>
      </c>
      <c r="N626" t="str">
        <f>_xlfn.XLOOKUP(tb_C103[[#This Row],[OS]],[1]!tb_C101[OS],[1]!tb_C101[OFICINA])</f>
        <v>Eletrico</v>
      </c>
      <c r="O626" s="14">
        <f>tb_C103[[#This Row],[FIM]] - tb_C103[[#This Row],[INICIO]]</f>
        <v>6.9444444452528842E-3</v>
      </c>
    </row>
    <row r="627" spans="1:15" x14ac:dyDescent="0.25">
      <c r="A627" t="s">
        <v>2551</v>
      </c>
      <c r="B627">
        <v>405</v>
      </c>
      <c r="C627">
        <v>3</v>
      </c>
      <c r="D627" t="s">
        <v>8673</v>
      </c>
      <c r="E627" s="9">
        <v>45071.416666666664</v>
      </c>
      <c r="F627" s="9">
        <v>45071.444444444445</v>
      </c>
      <c r="G627">
        <v>302</v>
      </c>
      <c r="H627" t="s">
        <v>787</v>
      </c>
      <c r="I627" t="s">
        <v>220</v>
      </c>
      <c r="J627" t="s">
        <v>8671</v>
      </c>
      <c r="K627" s="9">
        <v>45089.737951388888</v>
      </c>
      <c r="L627" s="13">
        <f>IFERROR(_xlfn.XLOOKUP(tb_C103[[#This Row],[OS]],[1]!tb_C101[OS],[1]!tb_C101[DATA_ABERTURA]),0)</f>
        <v>45071.390787037039</v>
      </c>
      <c r="M627" s="7" t="str">
        <f>IFERROR(_xlfn.XLOOKUP(tb_C103[[#This Row],[OS]],[1]!tb_C101[OS],[1]!tb_C101[SITUACAO_OS]),0)</f>
        <v>F</v>
      </c>
      <c r="N627" t="str">
        <f>_xlfn.XLOOKUP(tb_C103[[#This Row],[OS]],[1]!tb_C101[OS],[1]!tb_C101[OFICINA])</f>
        <v>Mecanico</v>
      </c>
      <c r="O627" s="14">
        <f>tb_C103[[#This Row],[FIM]] - tb_C103[[#This Row],[INICIO]]</f>
        <v>2.7777777781011537E-2</v>
      </c>
    </row>
    <row r="628" spans="1:15" x14ac:dyDescent="0.25">
      <c r="A628" t="s">
        <v>2551</v>
      </c>
      <c r="B628">
        <v>406</v>
      </c>
      <c r="C628">
        <v>3</v>
      </c>
      <c r="D628" t="s">
        <v>8673</v>
      </c>
      <c r="E628" s="9">
        <v>45071.555555555555</v>
      </c>
      <c r="F628" s="9">
        <v>45071.569444444445</v>
      </c>
      <c r="G628">
        <v>108</v>
      </c>
      <c r="H628" t="s">
        <v>317</v>
      </c>
      <c r="I628" t="s">
        <v>184</v>
      </c>
      <c r="J628" t="s">
        <v>8671</v>
      </c>
      <c r="K628" s="9">
        <v>45089.736504629633</v>
      </c>
      <c r="L628" s="13">
        <f>IFERROR(_xlfn.XLOOKUP(tb_C103[[#This Row],[OS]],[1]!tb_C101[OS],[1]!tb_C101[DATA_ABERTURA]),0)</f>
        <v>45071.555439814816</v>
      </c>
      <c r="M628" s="7" t="str">
        <f>IFERROR(_xlfn.XLOOKUP(tb_C103[[#This Row],[OS]],[1]!tb_C101[OS],[1]!tb_C101[SITUACAO_OS]),0)</f>
        <v>F</v>
      </c>
      <c r="N628" t="str">
        <f>_xlfn.XLOOKUP(tb_C103[[#This Row],[OS]],[1]!tb_C101[OS],[1]!tb_C101[OFICINA])</f>
        <v>Mecanico</v>
      </c>
      <c r="O628" s="14">
        <f>tb_C103[[#This Row],[FIM]] - tb_C103[[#This Row],[INICIO]]</f>
        <v>1.3888888890505768E-2</v>
      </c>
    </row>
    <row r="629" spans="1:15" x14ac:dyDescent="0.25">
      <c r="A629" t="s">
        <v>6459</v>
      </c>
      <c r="B629">
        <v>407</v>
      </c>
      <c r="C629">
        <v>3</v>
      </c>
      <c r="D629" t="s">
        <v>8673</v>
      </c>
      <c r="E629" s="9">
        <v>45061.871527777781</v>
      </c>
      <c r="F629" s="9">
        <v>45061.888888888891</v>
      </c>
      <c r="G629">
        <v>201</v>
      </c>
      <c r="H629" t="s">
        <v>267</v>
      </c>
      <c r="I629" t="s">
        <v>175</v>
      </c>
      <c r="J629" t="s">
        <v>8674</v>
      </c>
      <c r="K629" s="9">
        <v>45093.322777777779</v>
      </c>
      <c r="L629" s="13">
        <f>IFERROR(_xlfn.XLOOKUP(tb_C103[[#This Row],[OS]],[1]!tb_C101[OS],[1]!tb_C101[DATA_ABERTURA]),0)</f>
        <v>45071.863310185188</v>
      </c>
      <c r="M629" s="7" t="str">
        <f>IFERROR(_xlfn.XLOOKUP(tb_C103[[#This Row],[OS]],[1]!tb_C101[OS],[1]!tb_C101[SITUACAO_OS]),0)</f>
        <v>F</v>
      </c>
      <c r="N629" t="str">
        <f>_xlfn.XLOOKUP(tb_C103[[#This Row],[OS]],[1]!tb_C101[OS],[1]!tb_C101[OFICINA])</f>
        <v>Eletrico</v>
      </c>
      <c r="O629" s="14">
        <f>tb_C103[[#This Row],[FIM]] - tb_C103[[#This Row],[INICIO]]</f>
        <v>1.7361111109494232E-2</v>
      </c>
    </row>
    <row r="630" spans="1:15" x14ac:dyDescent="0.25">
      <c r="A630" t="s">
        <v>8689</v>
      </c>
      <c r="B630">
        <v>408</v>
      </c>
      <c r="C630">
        <v>3</v>
      </c>
      <c r="D630" t="s">
        <v>8673</v>
      </c>
      <c r="E630" s="9">
        <v>45072.305555555555</v>
      </c>
      <c r="F630" s="9">
        <v>45072.3125</v>
      </c>
      <c r="G630">
        <v>113</v>
      </c>
      <c r="H630" t="s">
        <v>213</v>
      </c>
      <c r="I630" t="s">
        <v>184</v>
      </c>
      <c r="J630" t="s">
        <v>8674</v>
      </c>
      <c r="K630" s="9">
        <v>45093.708796296298</v>
      </c>
      <c r="L630" s="13">
        <f>IFERROR(_xlfn.XLOOKUP(tb_C103[[#This Row],[OS]],[1]!tb_C101[OS],[1]!tb_C101[DATA_ABERTURA]),0)</f>
        <v>45072.302835648145</v>
      </c>
      <c r="M630" s="7" t="str">
        <f>IFERROR(_xlfn.XLOOKUP(tb_C103[[#This Row],[OS]],[1]!tb_C101[OS],[1]!tb_C101[SITUACAO_OS]),0)</f>
        <v>F</v>
      </c>
      <c r="N630" t="str">
        <f>_xlfn.XLOOKUP(tb_C103[[#This Row],[OS]],[1]!tb_C101[OS],[1]!tb_C101[OFICINA])</f>
        <v>Eletrico</v>
      </c>
      <c r="O630" s="14">
        <f>tb_C103[[#This Row],[FIM]] - tb_C103[[#This Row],[INICIO]]</f>
        <v>6.9444444452528842E-3</v>
      </c>
    </row>
    <row r="631" spans="1:15" x14ac:dyDescent="0.25">
      <c r="A631" t="s">
        <v>8330</v>
      </c>
      <c r="B631">
        <v>409</v>
      </c>
      <c r="C631">
        <v>4</v>
      </c>
      <c r="D631" t="s">
        <v>8684</v>
      </c>
      <c r="E631" s="9">
        <v>45075.416666666664</v>
      </c>
      <c r="F631" s="9">
        <v>45075.666666666664</v>
      </c>
      <c r="G631">
        <v>301</v>
      </c>
      <c r="H631" t="s">
        <v>221</v>
      </c>
      <c r="I631" t="s">
        <v>220</v>
      </c>
      <c r="J631" t="s">
        <v>8674</v>
      </c>
      <c r="K631" s="9">
        <v>45118.480682870373</v>
      </c>
      <c r="L631" s="13">
        <f>IFERROR(_xlfn.XLOOKUP(tb_C103[[#This Row],[OS]],[1]!tb_C101[OS],[1]!tb_C101[DATA_ABERTURA]),0)</f>
        <v>45072.3593287037</v>
      </c>
      <c r="M631" s="7" t="str">
        <f>IFERROR(_xlfn.XLOOKUP(tb_C103[[#This Row],[OS]],[1]!tb_C101[OS],[1]!tb_C101[SITUACAO_OS]),0)</f>
        <v>F</v>
      </c>
      <c r="N631" t="str">
        <f>_xlfn.XLOOKUP(tb_C103[[#This Row],[OS]],[1]!tb_C101[OS],[1]!tb_C101[OFICINA])</f>
        <v>Eletrico</v>
      </c>
      <c r="O631" s="14">
        <f>tb_C103[[#This Row],[FIM]] - tb_C103[[#This Row],[INICIO]]</f>
        <v>0.25</v>
      </c>
    </row>
    <row r="632" spans="1:15" x14ac:dyDescent="0.25">
      <c r="A632" t="s">
        <v>1764</v>
      </c>
      <c r="B632">
        <v>409</v>
      </c>
      <c r="C632">
        <v>4</v>
      </c>
      <c r="D632" t="s">
        <v>8684</v>
      </c>
      <c r="E632" s="9">
        <v>45075.416666666664</v>
      </c>
      <c r="F632" s="9">
        <v>45075.666666666664</v>
      </c>
      <c r="G632">
        <v>301</v>
      </c>
      <c r="H632" t="s">
        <v>221</v>
      </c>
      <c r="I632" t="s">
        <v>220</v>
      </c>
      <c r="J632" t="s">
        <v>8674</v>
      </c>
      <c r="K632" s="9">
        <v>45118.480682870373</v>
      </c>
      <c r="L632" s="13">
        <f>IFERROR(_xlfn.XLOOKUP(tb_C103[[#This Row],[OS]],[1]!tb_C101[OS],[1]!tb_C101[DATA_ABERTURA]),0)</f>
        <v>45072.3593287037</v>
      </c>
      <c r="M632" s="7" t="str">
        <f>IFERROR(_xlfn.XLOOKUP(tb_C103[[#This Row],[OS]],[1]!tb_C101[OS],[1]!tb_C101[SITUACAO_OS]),0)</f>
        <v>F</v>
      </c>
      <c r="N632" t="str">
        <f>_xlfn.XLOOKUP(tb_C103[[#This Row],[OS]],[1]!tb_C101[OS],[1]!tb_C101[OFICINA])</f>
        <v>Eletrico</v>
      </c>
      <c r="O632" s="14">
        <f>tb_C103[[#This Row],[FIM]] - tb_C103[[#This Row],[INICIO]]</f>
        <v>0.25</v>
      </c>
    </row>
    <row r="633" spans="1:15" x14ac:dyDescent="0.25">
      <c r="A633" t="s">
        <v>4080</v>
      </c>
      <c r="B633">
        <v>409</v>
      </c>
      <c r="C633">
        <v>4</v>
      </c>
      <c r="D633" t="s">
        <v>8684</v>
      </c>
      <c r="E633" s="9">
        <v>45075.416666666664</v>
      </c>
      <c r="F633" s="9">
        <v>45075.666666666664</v>
      </c>
      <c r="G633">
        <v>301</v>
      </c>
      <c r="H633" t="s">
        <v>221</v>
      </c>
      <c r="I633" t="s">
        <v>220</v>
      </c>
      <c r="J633" t="s">
        <v>8674</v>
      </c>
      <c r="K633" s="9">
        <v>45118.480682870373</v>
      </c>
      <c r="L633" s="13">
        <f>IFERROR(_xlfn.XLOOKUP(tb_C103[[#This Row],[OS]],[1]!tb_C101[OS],[1]!tb_C101[DATA_ABERTURA]),0)</f>
        <v>45072.3593287037</v>
      </c>
      <c r="M633" s="7" t="str">
        <f>IFERROR(_xlfn.XLOOKUP(tb_C103[[#This Row],[OS]],[1]!tb_C101[OS],[1]!tb_C101[SITUACAO_OS]),0)</f>
        <v>F</v>
      </c>
      <c r="N633" t="str">
        <f>_xlfn.XLOOKUP(tb_C103[[#This Row],[OS]],[1]!tb_C101[OS],[1]!tb_C101[OFICINA])</f>
        <v>Eletrico</v>
      </c>
      <c r="O633" s="14">
        <f>tb_C103[[#This Row],[FIM]] - tb_C103[[#This Row],[INICIO]]</f>
        <v>0.25</v>
      </c>
    </row>
    <row r="634" spans="1:15" x14ac:dyDescent="0.25">
      <c r="A634" t="s">
        <v>6459</v>
      </c>
      <c r="B634">
        <v>409</v>
      </c>
      <c r="C634">
        <v>4</v>
      </c>
      <c r="D634" t="s">
        <v>8684</v>
      </c>
      <c r="E634" s="9">
        <v>45075.416666666664</v>
      </c>
      <c r="F634" s="9">
        <v>45075.666666666664</v>
      </c>
      <c r="G634">
        <v>301</v>
      </c>
      <c r="H634" t="s">
        <v>221</v>
      </c>
      <c r="I634" t="s">
        <v>220</v>
      </c>
      <c r="J634" t="s">
        <v>8674</v>
      </c>
      <c r="K634" s="9">
        <v>45118.480682870373</v>
      </c>
      <c r="L634" s="13">
        <f>IFERROR(_xlfn.XLOOKUP(tb_C103[[#This Row],[OS]],[1]!tb_C101[OS],[1]!tb_C101[DATA_ABERTURA]),0)</f>
        <v>45072.3593287037</v>
      </c>
      <c r="M634" s="7" t="str">
        <f>IFERROR(_xlfn.XLOOKUP(tb_C103[[#This Row],[OS]],[1]!tb_C101[OS],[1]!tb_C101[SITUACAO_OS]),0)</f>
        <v>F</v>
      </c>
      <c r="N634" t="str">
        <f>_xlfn.XLOOKUP(tb_C103[[#This Row],[OS]],[1]!tb_C101[OS],[1]!tb_C101[OFICINA])</f>
        <v>Eletrico</v>
      </c>
      <c r="O634" s="14">
        <f>tb_C103[[#This Row],[FIM]] - tb_C103[[#This Row],[INICIO]]</f>
        <v>0.25</v>
      </c>
    </row>
    <row r="635" spans="1:15" x14ac:dyDescent="0.25">
      <c r="A635" t="s">
        <v>8330</v>
      </c>
      <c r="B635">
        <v>409</v>
      </c>
      <c r="C635">
        <v>4</v>
      </c>
      <c r="D635" t="s">
        <v>8684</v>
      </c>
      <c r="E635" s="9">
        <v>45075.416666666664</v>
      </c>
      <c r="F635" s="9">
        <v>45075.666666666664</v>
      </c>
      <c r="G635">
        <v>301</v>
      </c>
      <c r="H635" t="s">
        <v>221</v>
      </c>
      <c r="I635" t="s">
        <v>220</v>
      </c>
      <c r="J635" t="s">
        <v>8674</v>
      </c>
      <c r="K635" s="9">
        <v>45118.480682870373</v>
      </c>
      <c r="L635" s="13">
        <f>IFERROR(_xlfn.XLOOKUP(tb_C103[[#This Row],[OS]],[1]!tb_C101[OS],[1]!tb_C101[DATA_ABERTURA]),0)</f>
        <v>45072.3593287037</v>
      </c>
      <c r="M635" s="7" t="str">
        <f>IFERROR(_xlfn.XLOOKUP(tb_C103[[#This Row],[OS]],[1]!tb_C101[OS],[1]!tb_C101[SITUACAO_OS]),0)</f>
        <v>F</v>
      </c>
      <c r="N635" t="str">
        <f>_xlfn.XLOOKUP(tb_C103[[#This Row],[OS]],[1]!tb_C101[OS],[1]!tb_C101[OFICINA])</f>
        <v>Eletrico</v>
      </c>
      <c r="O635" s="14">
        <f>tb_C103[[#This Row],[FIM]] - tb_C103[[#This Row],[INICIO]]</f>
        <v>0.25</v>
      </c>
    </row>
    <row r="636" spans="1:15" x14ac:dyDescent="0.25">
      <c r="A636" t="s">
        <v>1764</v>
      </c>
      <c r="B636">
        <v>409</v>
      </c>
      <c r="C636">
        <v>4</v>
      </c>
      <c r="D636" t="s">
        <v>8684</v>
      </c>
      <c r="E636" s="9">
        <v>45075.416666666664</v>
      </c>
      <c r="F636" s="9">
        <v>45075.666666666664</v>
      </c>
      <c r="G636">
        <v>301</v>
      </c>
      <c r="H636" t="s">
        <v>221</v>
      </c>
      <c r="I636" t="s">
        <v>220</v>
      </c>
      <c r="J636" t="s">
        <v>8674</v>
      </c>
      <c r="K636" s="9">
        <v>45118.480682870373</v>
      </c>
      <c r="L636" s="13">
        <f>IFERROR(_xlfn.XLOOKUP(tb_C103[[#This Row],[OS]],[1]!tb_C101[OS],[1]!tb_C101[DATA_ABERTURA]),0)</f>
        <v>45072.3593287037</v>
      </c>
      <c r="M636" s="7" t="str">
        <f>IFERROR(_xlfn.XLOOKUP(tb_C103[[#This Row],[OS]],[1]!tb_C101[OS],[1]!tb_C101[SITUACAO_OS]),0)</f>
        <v>F</v>
      </c>
      <c r="N636" t="str">
        <f>_xlfn.XLOOKUP(tb_C103[[#This Row],[OS]],[1]!tb_C101[OS],[1]!tb_C101[OFICINA])</f>
        <v>Eletrico</v>
      </c>
      <c r="O636" s="14">
        <f>tb_C103[[#This Row],[FIM]] - tb_C103[[#This Row],[INICIO]]</f>
        <v>0.25</v>
      </c>
    </row>
    <row r="637" spans="1:15" x14ac:dyDescent="0.25">
      <c r="A637" t="s">
        <v>4080</v>
      </c>
      <c r="B637">
        <v>409</v>
      </c>
      <c r="C637">
        <v>4</v>
      </c>
      <c r="D637" t="s">
        <v>8684</v>
      </c>
      <c r="E637" s="9">
        <v>45075.416666666664</v>
      </c>
      <c r="F637" s="9">
        <v>45075.666666666664</v>
      </c>
      <c r="G637">
        <v>301</v>
      </c>
      <c r="H637" t="s">
        <v>221</v>
      </c>
      <c r="I637" t="s">
        <v>220</v>
      </c>
      <c r="J637" t="s">
        <v>8674</v>
      </c>
      <c r="K637" s="9">
        <v>45118.480682870373</v>
      </c>
      <c r="L637" s="13">
        <f>IFERROR(_xlfn.XLOOKUP(tb_C103[[#This Row],[OS]],[1]!tb_C101[OS],[1]!tb_C101[DATA_ABERTURA]),0)</f>
        <v>45072.3593287037</v>
      </c>
      <c r="M637" s="7" t="str">
        <f>IFERROR(_xlfn.XLOOKUP(tb_C103[[#This Row],[OS]],[1]!tb_C101[OS],[1]!tb_C101[SITUACAO_OS]),0)</f>
        <v>F</v>
      </c>
      <c r="N637" t="str">
        <f>_xlfn.XLOOKUP(tb_C103[[#This Row],[OS]],[1]!tb_C101[OS],[1]!tb_C101[OFICINA])</f>
        <v>Eletrico</v>
      </c>
      <c r="O637" s="14">
        <f>tb_C103[[#This Row],[FIM]] - tb_C103[[#This Row],[INICIO]]</f>
        <v>0.25</v>
      </c>
    </row>
    <row r="638" spans="1:15" x14ac:dyDescent="0.25">
      <c r="A638" t="s">
        <v>6459</v>
      </c>
      <c r="B638">
        <v>409</v>
      </c>
      <c r="C638">
        <v>4</v>
      </c>
      <c r="D638" t="s">
        <v>8684</v>
      </c>
      <c r="E638" s="9">
        <v>45075.416666666664</v>
      </c>
      <c r="F638" s="9">
        <v>45075.666666666664</v>
      </c>
      <c r="G638">
        <v>301</v>
      </c>
      <c r="H638" t="s">
        <v>221</v>
      </c>
      <c r="I638" t="s">
        <v>220</v>
      </c>
      <c r="J638" t="s">
        <v>8674</v>
      </c>
      <c r="K638" s="9">
        <v>45118.480682870373</v>
      </c>
      <c r="L638" s="13">
        <f>IFERROR(_xlfn.XLOOKUP(tb_C103[[#This Row],[OS]],[1]!tb_C101[OS],[1]!tb_C101[DATA_ABERTURA]),0)</f>
        <v>45072.3593287037</v>
      </c>
      <c r="M638" s="7" t="str">
        <f>IFERROR(_xlfn.XLOOKUP(tb_C103[[#This Row],[OS]],[1]!tb_C101[OS],[1]!tb_C101[SITUACAO_OS]),0)</f>
        <v>F</v>
      </c>
      <c r="N638" t="str">
        <f>_xlfn.XLOOKUP(tb_C103[[#This Row],[OS]],[1]!tb_C101[OS],[1]!tb_C101[OFICINA])</f>
        <v>Eletrico</v>
      </c>
      <c r="O638" s="14">
        <f>tb_C103[[#This Row],[FIM]] - tb_C103[[#This Row],[INICIO]]</f>
        <v>0.25</v>
      </c>
    </row>
    <row r="639" spans="1:15" x14ac:dyDescent="0.25">
      <c r="A639" t="s">
        <v>8330</v>
      </c>
      <c r="B639">
        <v>409</v>
      </c>
      <c r="C639">
        <v>4</v>
      </c>
      <c r="D639" t="s">
        <v>8684</v>
      </c>
      <c r="E639" s="9">
        <v>45075.416666666664</v>
      </c>
      <c r="F639" s="9">
        <v>45075.666666666664</v>
      </c>
      <c r="G639">
        <v>301</v>
      </c>
      <c r="H639" t="s">
        <v>221</v>
      </c>
      <c r="I639" t="s">
        <v>220</v>
      </c>
      <c r="J639" t="s">
        <v>8674</v>
      </c>
      <c r="K639" s="9">
        <v>45118.480682870373</v>
      </c>
      <c r="L639" s="13">
        <f>IFERROR(_xlfn.XLOOKUP(tb_C103[[#This Row],[OS]],[1]!tb_C101[OS],[1]!tb_C101[DATA_ABERTURA]),0)</f>
        <v>45072.3593287037</v>
      </c>
      <c r="M639" s="7" t="str">
        <f>IFERROR(_xlfn.XLOOKUP(tb_C103[[#This Row],[OS]],[1]!tb_C101[OS],[1]!tb_C101[SITUACAO_OS]),0)</f>
        <v>F</v>
      </c>
      <c r="N639" t="str">
        <f>_xlfn.XLOOKUP(tb_C103[[#This Row],[OS]],[1]!tb_C101[OS],[1]!tb_C101[OFICINA])</f>
        <v>Eletrico</v>
      </c>
      <c r="O639" s="14">
        <f>tb_C103[[#This Row],[FIM]] - tb_C103[[#This Row],[INICIO]]</f>
        <v>0.25</v>
      </c>
    </row>
    <row r="640" spans="1:15" x14ac:dyDescent="0.25">
      <c r="A640" t="s">
        <v>1764</v>
      </c>
      <c r="B640">
        <v>409</v>
      </c>
      <c r="C640">
        <v>4</v>
      </c>
      <c r="D640" t="s">
        <v>8684</v>
      </c>
      <c r="E640" s="9">
        <v>45075.416666666664</v>
      </c>
      <c r="F640" s="9">
        <v>45075.666666666664</v>
      </c>
      <c r="G640">
        <v>301</v>
      </c>
      <c r="H640" t="s">
        <v>221</v>
      </c>
      <c r="I640" t="s">
        <v>220</v>
      </c>
      <c r="J640" t="s">
        <v>8674</v>
      </c>
      <c r="K640" s="9">
        <v>45118.480682870373</v>
      </c>
      <c r="L640" s="13">
        <f>IFERROR(_xlfn.XLOOKUP(tb_C103[[#This Row],[OS]],[1]!tb_C101[OS],[1]!tb_C101[DATA_ABERTURA]),0)</f>
        <v>45072.3593287037</v>
      </c>
      <c r="M640" s="7" t="str">
        <f>IFERROR(_xlfn.XLOOKUP(tb_C103[[#This Row],[OS]],[1]!tb_C101[OS],[1]!tb_C101[SITUACAO_OS]),0)</f>
        <v>F</v>
      </c>
      <c r="N640" t="str">
        <f>_xlfn.XLOOKUP(tb_C103[[#This Row],[OS]],[1]!tb_C101[OS],[1]!tb_C101[OFICINA])</f>
        <v>Eletrico</v>
      </c>
      <c r="O640" s="14">
        <f>tb_C103[[#This Row],[FIM]] - tb_C103[[#This Row],[INICIO]]</f>
        <v>0.25</v>
      </c>
    </row>
    <row r="641" spans="1:15" x14ac:dyDescent="0.25">
      <c r="A641" t="s">
        <v>4080</v>
      </c>
      <c r="B641">
        <v>409</v>
      </c>
      <c r="C641">
        <v>4</v>
      </c>
      <c r="D641" t="s">
        <v>8684</v>
      </c>
      <c r="E641" s="9">
        <v>45075.416666666664</v>
      </c>
      <c r="F641" s="9">
        <v>45075.666666666664</v>
      </c>
      <c r="G641">
        <v>301</v>
      </c>
      <c r="H641" t="s">
        <v>221</v>
      </c>
      <c r="I641" t="s">
        <v>220</v>
      </c>
      <c r="J641" t="s">
        <v>8674</v>
      </c>
      <c r="K641" s="9">
        <v>45118.480682870373</v>
      </c>
      <c r="L641" s="13">
        <f>IFERROR(_xlfn.XLOOKUP(tb_C103[[#This Row],[OS]],[1]!tb_C101[OS],[1]!tb_C101[DATA_ABERTURA]),0)</f>
        <v>45072.3593287037</v>
      </c>
      <c r="M641" s="7" t="str">
        <f>IFERROR(_xlfn.XLOOKUP(tb_C103[[#This Row],[OS]],[1]!tb_C101[OS],[1]!tb_C101[SITUACAO_OS]),0)</f>
        <v>F</v>
      </c>
      <c r="N641" t="str">
        <f>_xlfn.XLOOKUP(tb_C103[[#This Row],[OS]],[1]!tb_C101[OS],[1]!tb_C101[OFICINA])</f>
        <v>Eletrico</v>
      </c>
      <c r="O641" s="14">
        <f>tb_C103[[#This Row],[FIM]] - tb_C103[[#This Row],[INICIO]]</f>
        <v>0.25</v>
      </c>
    </row>
    <row r="642" spans="1:15" x14ac:dyDescent="0.25">
      <c r="A642" t="s">
        <v>6459</v>
      </c>
      <c r="B642">
        <v>409</v>
      </c>
      <c r="C642">
        <v>4</v>
      </c>
      <c r="D642" t="s">
        <v>8684</v>
      </c>
      <c r="E642" s="9">
        <v>45075.416666666664</v>
      </c>
      <c r="F642" s="9">
        <v>45075.666666666664</v>
      </c>
      <c r="G642">
        <v>301</v>
      </c>
      <c r="H642" t="s">
        <v>221</v>
      </c>
      <c r="I642" t="s">
        <v>220</v>
      </c>
      <c r="J642" t="s">
        <v>8674</v>
      </c>
      <c r="K642" s="9">
        <v>45118.480682870373</v>
      </c>
      <c r="L642" s="13">
        <f>IFERROR(_xlfn.XLOOKUP(tb_C103[[#This Row],[OS]],[1]!tb_C101[OS],[1]!tb_C101[DATA_ABERTURA]),0)</f>
        <v>45072.3593287037</v>
      </c>
      <c r="M642" s="7" t="str">
        <f>IFERROR(_xlfn.XLOOKUP(tb_C103[[#This Row],[OS]],[1]!tb_C101[OS],[1]!tb_C101[SITUACAO_OS]),0)</f>
        <v>F</v>
      </c>
      <c r="N642" t="str">
        <f>_xlfn.XLOOKUP(tb_C103[[#This Row],[OS]],[1]!tb_C101[OS],[1]!tb_C101[OFICINA])</f>
        <v>Eletrico</v>
      </c>
      <c r="O642" s="14">
        <f>tb_C103[[#This Row],[FIM]] - tb_C103[[#This Row],[INICIO]]</f>
        <v>0.25</v>
      </c>
    </row>
    <row r="643" spans="1:15" x14ac:dyDescent="0.25">
      <c r="A643" t="s">
        <v>2551</v>
      </c>
      <c r="B643">
        <v>410</v>
      </c>
      <c r="C643">
        <v>3</v>
      </c>
      <c r="D643" t="s">
        <v>8673</v>
      </c>
      <c r="E643" s="9">
        <v>45072.479166666664</v>
      </c>
      <c r="F643" s="9">
        <v>45072.5</v>
      </c>
      <c r="G643">
        <v>113</v>
      </c>
      <c r="H643" t="s">
        <v>213</v>
      </c>
      <c r="I643" t="s">
        <v>184</v>
      </c>
      <c r="J643" t="s">
        <v>8671</v>
      </c>
      <c r="K643" s="9">
        <v>45104.734618055554</v>
      </c>
      <c r="L643" s="13">
        <f>IFERROR(_xlfn.XLOOKUP(tb_C103[[#This Row],[OS]],[1]!tb_C101[OS],[1]!tb_C101[DATA_ABERTURA]),0)</f>
        <v>45072.471562500003</v>
      </c>
      <c r="M643" s="7" t="str">
        <f>IFERROR(_xlfn.XLOOKUP(tb_C103[[#This Row],[OS]],[1]!tb_C101[OS],[1]!tb_C101[SITUACAO_OS]),0)</f>
        <v>F</v>
      </c>
      <c r="N643" t="str">
        <f>_xlfn.XLOOKUP(tb_C103[[#This Row],[OS]],[1]!tb_C101[OS],[1]!tb_C101[OFICINA])</f>
        <v>Mecanico</v>
      </c>
      <c r="O643" s="14">
        <f>tb_C103[[#This Row],[FIM]] - tb_C103[[#This Row],[INICIO]]</f>
        <v>2.0833333335758653E-2</v>
      </c>
    </row>
    <row r="644" spans="1:15" x14ac:dyDescent="0.25">
      <c r="A644" t="s">
        <v>6398</v>
      </c>
      <c r="B644">
        <v>411</v>
      </c>
      <c r="C644">
        <v>3</v>
      </c>
      <c r="D644" t="s">
        <v>8673</v>
      </c>
      <c r="E644" s="9">
        <v>45072.722222222219</v>
      </c>
      <c r="F644" s="9">
        <v>45072.770833333336</v>
      </c>
      <c r="G644">
        <v>501</v>
      </c>
      <c r="H644" t="s">
        <v>228</v>
      </c>
      <c r="I644" t="s">
        <v>24</v>
      </c>
      <c r="J644" t="s">
        <v>8671</v>
      </c>
      <c r="K644" s="9">
        <v>45089.745462962965</v>
      </c>
      <c r="L644" s="13">
        <f>IFERROR(_xlfn.XLOOKUP(tb_C103[[#This Row],[OS]],[1]!tb_C101[OS],[1]!tb_C101[DATA_ABERTURA]),0)</f>
        <v>45072.656342592592</v>
      </c>
      <c r="M644" s="7" t="str">
        <f>IFERROR(_xlfn.XLOOKUP(tb_C103[[#This Row],[OS]],[1]!tb_C101[OS],[1]!tb_C101[SITUACAO_OS]),0)</f>
        <v>F</v>
      </c>
      <c r="N644" t="str">
        <f>_xlfn.XLOOKUP(tb_C103[[#This Row],[OS]],[1]!tb_C101[OS],[1]!tb_C101[OFICINA])</f>
        <v>Mecanico</v>
      </c>
      <c r="O644" s="14">
        <f>tb_C103[[#This Row],[FIM]] - tb_C103[[#This Row],[INICIO]]</f>
        <v>4.8611111116770189E-2</v>
      </c>
    </row>
    <row r="645" spans="1:15" x14ac:dyDescent="0.25">
      <c r="A645" t="s">
        <v>6459</v>
      </c>
      <c r="B645">
        <v>412</v>
      </c>
      <c r="C645">
        <v>3</v>
      </c>
      <c r="D645" t="s">
        <v>8673</v>
      </c>
      <c r="E645" s="9">
        <v>45072.739583333336</v>
      </c>
      <c r="F645" s="9">
        <v>45072.756944444445</v>
      </c>
      <c r="G645">
        <v>407</v>
      </c>
      <c r="H645" t="s">
        <v>270</v>
      </c>
      <c r="I645" t="s">
        <v>79</v>
      </c>
      <c r="J645" t="s">
        <v>8674</v>
      </c>
      <c r="K645" s="9">
        <v>45128.343831018516</v>
      </c>
      <c r="L645" s="13">
        <f>IFERROR(_xlfn.XLOOKUP(tb_C103[[#This Row],[OS]],[1]!tb_C101[OS],[1]!tb_C101[DATA_ABERTURA]),0)</f>
        <v>45072.735937500001</v>
      </c>
      <c r="M645" s="7" t="str">
        <f>IFERROR(_xlfn.XLOOKUP(tb_C103[[#This Row],[OS]],[1]!tb_C101[OS],[1]!tb_C101[SITUACAO_OS]),0)</f>
        <v>F</v>
      </c>
      <c r="N645" t="str">
        <f>_xlfn.XLOOKUP(tb_C103[[#This Row],[OS]],[1]!tb_C101[OS],[1]!tb_C101[OFICINA])</f>
        <v>Eletrico</v>
      </c>
      <c r="O645" s="14">
        <f>tb_C103[[#This Row],[FIM]] - tb_C103[[#This Row],[INICIO]]</f>
        <v>1.7361111109494232E-2</v>
      </c>
    </row>
    <row r="646" spans="1:15" x14ac:dyDescent="0.25">
      <c r="A646" t="s">
        <v>6398</v>
      </c>
      <c r="B646">
        <v>413</v>
      </c>
      <c r="C646">
        <v>3</v>
      </c>
      <c r="D646" t="s">
        <v>8673</v>
      </c>
      <c r="E646" s="9">
        <v>45073.625</v>
      </c>
      <c r="F646" s="9">
        <v>45073.645833333336</v>
      </c>
      <c r="G646">
        <v>116</v>
      </c>
      <c r="H646" t="s">
        <v>290</v>
      </c>
      <c r="I646" t="s">
        <v>184</v>
      </c>
      <c r="J646" t="s">
        <v>8671</v>
      </c>
      <c r="K646" s="9">
        <v>45089.744513888887</v>
      </c>
      <c r="L646" s="13">
        <f>IFERROR(_xlfn.XLOOKUP(tb_C103[[#This Row],[OS]],[1]!tb_C101[OS],[1]!tb_C101[DATA_ABERTURA]),0)</f>
        <v>45073.454710648148</v>
      </c>
      <c r="M646" s="7" t="str">
        <f>IFERROR(_xlfn.XLOOKUP(tb_C103[[#This Row],[OS]],[1]!tb_C101[OS],[1]!tb_C101[SITUACAO_OS]),0)</f>
        <v>F</v>
      </c>
      <c r="N646" t="str">
        <f>_xlfn.XLOOKUP(tb_C103[[#This Row],[OS]],[1]!tb_C101[OS],[1]!tb_C101[OFICINA])</f>
        <v>Mecanico</v>
      </c>
      <c r="O646" s="14">
        <f>tb_C103[[#This Row],[FIM]] - tb_C103[[#This Row],[INICIO]]</f>
        <v>2.0833333335758653E-2</v>
      </c>
    </row>
    <row r="647" spans="1:15" x14ac:dyDescent="0.25">
      <c r="A647" t="s">
        <v>2551</v>
      </c>
      <c r="B647">
        <v>414</v>
      </c>
      <c r="C647">
        <v>3</v>
      </c>
      <c r="D647" t="s">
        <v>8673</v>
      </c>
      <c r="E647" s="9">
        <v>45075.375</v>
      </c>
      <c r="F647" s="9">
        <v>45075.402777777781</v>
      </c>
      <c r="G647">
        <v>117</v>
      </c>
      <c r="H647" t="s">
        <v>354</v>
      </c>
      <c r="I647" t="s">
        <v>184</v>
      </c>
      <c r="J647" t="s">
        <v>8678</v>
      </c>
      <c r="K647" s="9">
        <v>45104.763032407405</v>
      </c>
      <c r="L647" s="13">
        <f>IFERROR(_xlfn.XLOOKUP(tb_C103[[#This Row],[OS]],[1]!tb_C101[OS],[1]!tb_C101[DATA_ABERTURA]),0)</f>
        <v>45075.350451388891</v>
      </c>
      <c r="M647" s="7" t="str">
        <f>IFERROR(_xlfn.XLOOKUP(tb_C103[[#This Row],[OS]],[1]!tb_C101[OS],[1]!tb_C101[SITUACAO_OS]),0)</f>
        <v>F</v>
      </c>
      <c r="N647" t="str">
        <f>_xlfn.XLOOKUP(tb_C103[[#This Row],[OS]],[1]!tb_C101[OS],[1]!tb_C101[OFICINA])</f>
        <v>Terceiro</v>
      </c>
      <c r="O647" s="14">
        <f>tb_C103[[#This Row],[FIM]] - tb_C103[[#This Row],[INICIO]]</f>
        <v>2.7777777781011537E-2</v>
      </c>
    </row>
    <row r="648" spans="1:15" x14ac:dyDescent="0.25">
      <c r="A648" t="s">
        <v>2551</v>
      </c>
      <c r="B648">
        <v>415</v>
      </c>
      <c r="C648">
        <v>3</v>
      </c>
      <c r="D648" t="s">
        <v>8673</v>
      </c>
      <c r="E648" s="9">
        <v>45075.395833333336</v>
      </c>
      <c r="F648" s="9">
        <v>45075.4375</v>
      </c>
      <c r="G648">
        <v>207</v>
      </c>
      <c r="H648" t="s">
        <v>760</v>
      </c>
      <c r="I648" t="s">
        <v>175</v>
      </c>
      <c r="J648" t="s">
        <v>8671</v>
      </c>
      <c r="K648" s="9">
        <v>45104.754837962966</v>
      </c>
      <c r="L648" s="13">
        <f>IFERROR(_xlfn.XLOOKUP(tb_C103[[#This Row],[OS]],[1]!tb_C101[OS],[1]!tb_C101[DATA_ABERTURA]),0)</f>
        <v>45075.395949074074</v>
      </c>
      <c r="M648" s="7" t="str">
        <f>IFERROR(_xlfn.XLOOKUP(tb_C103[[#This Row],[OS]],[1]!tb_C101[OS],[1]!tb_C101[SITUACAO_OS]),0)</f>
        <v>F</v>
      </c>
      <c r="N648" t="str">
        <f>_xlfn.XLOOKUP(tb_C103[[#This Row],[OS]],[1]!tb_C101[OS],[1]!tb_C101[OFICINA])</f>
        <v>Mecanico</v>
      </c>
      <c r="O648" s="14">
        <f>tb_C103[[#This Row],[FIM]] - tb_C103[[#This Row],[INICIO]]</f>
        <v>4.1666666664241347E-2</v>
      </c>
    </row>
    <row r="649" spans="1:15" x14ac:dyDescent="0.25">
      <c r="A649" t="s">
        <v>8689</v>
      </c>
      <c r="B649">
        <v>416</v>
      </c>
      <c r="C649">
        <v>3</v>
      </c>
      <c r="D649" t="s">
        <v>8673</v>
      </c>
      <c r="E649" s="9">
        <v>45075.229166666664</v>
      </c>
      <c r="F649" s="9">
        <v>45075.25</v>
      </c>
      <c r="G649">
        <v>506</v>
      </c>
      <c r="H649" t="s">
        <v>819</v>
      </c>
      <c r="I649" t="s">
        <v>24</v>
      </c>
      <c r="J649" t="s">
        <v>8674</v>
      </c>
      <c r="K649" s="9">
        <v>45093.360162037039</v>
      </c>
      <c r="L649" s="13">
        <f>IFERROR(_xlfn.XLOOKUP(tb_C103[[#This Row],[OS]],[1]!tb_C101[OS],[1]!tb_C101[DATA_ABERTURA]),0)</f>
        <v>45075.597615740742</v>
      </c>
      <c r="M649" s="7" t="str">
        <f>IFERROR(_xlfn.XLOOKUP(tb_C103[[#This Row],[OS]],[1]!tb_C101[OS],[1]!tb_C101[SITUACAO_OS]),0)</f>
        <v>F</v>
      </c>
      <c r="N649" t="str">
        <f>_xlfn.XLOOKUP(tb_C103[[#This Row],[OS]],[1]!tb_C101[OS],[1]!tb_C101[OFICINA])</f>
        <v>Eletrico</v>
      </c>
      <c r="O649" s="14">
        <f>tb_C103[[#This Row],[FIM]] - tb_C103[[#This Row],[INICIO]]</f>
        <v>2.0833333335758653E-2</v>
      </c>
    </row>
    <row r="650" spans="1:15" x14ac:dyDescent="0.25">
      <c r="A650" t="s">
        <v>1764</v>
      </c>
      <c r="B650">
        <v>417</v>
      </c>
      <c r="C650">
        <v>3</v>
      </c>
      <c r="D650" t="s">
        <v>8673</v>
      </c>
      <c r="E650" s="9">
        <v>45076.604166666664</v>
      </c>
      <c r="F650" s="9">
        <v>45076.666666666664</v>
      </c>
      <c r="G650">
        <v>501</v>
      </c>
      <c r="H650" t="s">
        <v>228</v>
      </c>
      <c r="I650" t="s">
        <v>24</v>
      </c>
      <c r="J650" t="s">
        <v>8674</v>
      </c>
      <c r="K650" s="9">
        <v>45118.477708333332</v>
      </c>
      <c r="L650" s="13">
        <f>IFERROR(_xlfn.XLOOKUP(tb_C103[[#This Row],[OS]],[1]!tb_C101[OS],[1]!tb_C101[DATA_ABERTURA]),0)</f>
        <v>45076.604502314818</v>
      </c>
      <c r="M650" s="7" t="str">
        <f>IFERROR(_xlfn.XLOOKUP(tb_C103[[#This Row],[OS]],[1]!tb_C101[OS],[1]!tb_C101[SITUACAO_OS]),0)</f>
        <v>F</v>
      </c>
      <c r="N650" t="str">
        <f>_xlfn.XLOOKUP(tb_C103[[#This Row],[OS]],[1]!tb_C101[OS],[1]!tb_C101[OFICINA])</f>
        <v>Eletrico</v>
      </c>
      <c r="O650" s="14">
        <f>tb_C103[[#This Row],[FIM]] - tb_C103[[#This Row],[INICIO]]</f>
        <v>6.25E-2</v>
      </c>
    </row>
    <row r="651" spans="1:15" x14ac:dyDescent="0.25">
      <c r="A651" t="s">
        <v>4080</v>
      </c>
      <c r="B651">
        <v>417</v>
      </c>
      <c r="C651">
        <v>3</v>
      </c>
      <c r="D651" t="s">
        <v>8673</v>
      </c>
      <c r="E651" s="9">
        <v>45076.604166666664</v>
      </c>
      <c r="F651" s="9">
        <v>45076.666666666664</v>
      </c>
      <c r="G651">
        <v>501</v>
      </c>
      <c r="H651" t="s">
        <v>228</v>
      </c>
      <c r="I651" t="s">
        <v>24</v>
      </c>
      <c r="J651" t="s">
        <v>8674</v>
      </c>
      <c r="K651" s="9">
        <v>45118.477708333332</v>
      </c>
      <c r="L651" s="13">
        <f>IFERROR(_xlfn.XLOOKUP(tb_C103[[#This Row],[OS]],[1]!tb_C101[OS],[1]!tb_C101[DATA_ABERTURA]),0)</f>
        <v>45076.604502314818</v>
      </c>
      <c r="M651" s="7" t="str">
        <f>IFERROR(_xlfn.XLOOKUP(tb_C103[[#This Row],[OS]],[1]!tb_C101[OS],[1]!tb_C101[SITUACAO_OS]),0)</f>
        <v>F</v>
      </c>
      <c r="N651" t="str">
        <f>_xlfn.XLOOKUP(tb_C103[[#This Row],[OS]],[1]!tb_C101[OS],[1]!tb_C101[OFICINA])</f>
        <v>Eletrico</v>
      </c>
      <c r="O651" s="14">
        <f>tb_C103[[#This Row],[FIM]] - tb_C103[[#This Row],[INICIO]]</f>
        <v>6.25E-2</v>
      </c>
    </row>
    <row r="652" spans="1:15" x14ac:dyDescent="0.25">
      <c r="A652" t="s">
        <v>1764</v>
      </c>
      <c r="B652">
        <v>417</v>
      </c>
      <c r="C652">
        <v>3</v>
      </c>
      <c r="D652" t="s">
        <v>8673</v>
      </c>
      <c r="E652" s="9">
        <v>45076.604166666664</v>
      </c>
      <c r="F652" s="9">
        <v>45076.666666666664</v>
      </c>
      <c r="G652">
        <v>501</v>
      </c>
      <c r="H652" t="s">
        <v>228</v>
      </c>
      <c r="I652" t="s">
        <v>24</v>
      </c>
      <c r="J652" t="s">
        <v>8674</v>
      </c>
      <c r="K652" s="9">
        <v>45118.477708333332</v>
      </c>
      <c r="L652" s="13">
        <f>IFERROR(_xlfn.XLOOKUP(tb_C103[[#This Row],[OS]],[1]!tb_C101[OS],[1]!tb_C101[DATA_ABERTURA]),0)</f>
        <v>45076.604502314818</v>
      </c>
      <c r="M652" s="7" t="str">
        <f>IFERROR(_xlfn.XLOOKUP(tb_C103[[#This Row],[OS]],[1]!tb_C101[OS],[1]!tb_C101[SITUACAO_OS]),0)</f>
        <v>F</v>
      </c>
      <c r="N652" t="str">
        <f>_xlfn.XLOOKUP(tb_C103[[#This Row],[OS]],[1]!tb_C101[OS],[1]!tb_C101[OFICINA])</f>
        <v>Eletrico</v>
      </c>
      <c r="O652" s="14">
        <f>tb_C103[[#This Row],[FIM]] - tb_C103[[#This Row],[INICIO]]</f>
        <v>6.25E-2</v>
      </c>
    </row>
    <row r="653" spans="1:15" x14ac:dyDescent="0.25">
      <c r="A653" t="s">
        <v>4080</v>
      </c>
      <c r="B653">
        <v>417</v>
      </c>
      <c r="C653">
        <v>3</v>
      </c>
      <c r="D653" t="s">
        <v>8673</v>
      </c>
      <c r="E653" s="9">
        <v>45076.604166666664</v>
      </c>
      <c r="F653" s="9">
        <v>45076.666666666664</v>
      </c>
      <c r="G653">
        <v>501</v>
      </c>
      <c r="H653" t="s">
        <v>228</v>
      </c>
      <c r="I653" t="s">
        <v>24</v>
      </c>
      <c r="J653" t="s">
        <v>8674</v>
      </c>
      <c r="K653" s="9">
        <v>45118.477708333332</v>
      </c>
      <c r="L653" s="13">
        <f>IFERROR(_xlfn.XLOOKUP(tb_C103[[#This Row],[OS]],[1]!tb_C101[OS],[1]!tb_C101[DATA_ABERTURA]),0)</f>
        <v>45076.604502314818</v>
      </c>
      <c r="M653" s="7" t="str">
        <f>IFERROR(_xlfn.XLOOKUP(tb_C103[[#This Row],[OS]],[1]!tb_C101[OS],[1]!tb_C101[SITUACAO_OS]),0)</f>
        <v>F</v>
      </c>
      <c r="N653" t="str">
        <f>_xlfn.XLOOKUP(tb_C103[[#This Row],[OS]],[1]!tb_C101[OS],[1]!tb_C101[OFICINA])</f>
        <v>Eletrico</v>
      </c>
      <c r="O653" s="14">
        <f>tb_C103[[#This Row],[FIM]] - tb_C103[[#This Row],[INICIO]]</f>
        <v>6.25E-2</v>
      </c>
    </row>
    <row r="654" spans="1:15" x14ac:dyDescent="0.25">
      <c r="A654" t="s">
        <v>6459</v>
      </c>
      <c r="B654">
        <v>418</v>
      </c>
      <c r="C654">
        <v>3</v>
      </c>
      <c r="D654" t="s">
        <v>8673</v>
      </c>
      <c r="E654" s="9">
        <v>45076.708333333336</v>
      </c>
      <c r="F654" s="9">
        <v>45076.711805555555</v>
      </c>
      <c r="G654">
        <v>204</v>
      </c>
      <c r="H654" t="s">
        <v>282</v>
      </c>
      <c r="I654" t="s">
        <v>175</v>
      </c>
      <c r="J654" t="s">
        <v>8674</v>
      </c>
      <c r="K654" s="9">
        <v>45128.344398148147</v>
      </c>
      <c r="L654" s="13">
        <f>IFERROR(_xlfn.XLOOKUP(tb_C103[[#This Row],[OS]],[1]!tb_C101[OS],[1]!tb_C101[DATA_ABERTURA]),0)</f>
        <v>45076.720312500001</v>
      </c>
      <c r="M654" s="7" t="str">
        <f>IFERROR(_xlfn.XLOOKUP(tb_C103[[#This Row],[OS]],[1]!tb_C101[OS],[1]!tb_C101[SITUACAO_OS]),0)</f>
        <v>F</v>
      </c>
      <c r="N654" t="str">
        <f>_xlfn.XLOOKUP(tb_C103[[#This Row],[OS]],[1]!tb_C101[OS],[1]!tb_C101[OFICINA])</f>
        <v>Eletrico</v>
      </c>
      <c r="O654" s="14">
        <f>tb_C103[[#This Row],[FIM]] - tb_C103[[#This Row],[INICIO]]</f>
        <v>3.4722222189884633E-3</v>
      </c>
    </row>
    <row r="655" spans="1:15" x14ac:dyDescent="0.25">
      <c r="A655" t="s">
        <v>6398</v>
      </c>
      <c r="B655">
        <v>419</v>
      </c>
      <c r="C655">
        <v>3</v>
      </c>
      <c r="D655" t="s">
        <v>8673</v>
      </c>
      <c r="E655" s="9">
        <v>45076.770833333336</v>
      </c>
      <c r="F655" s="9">
        <v>45076.802083333336</v>
      </c>
      <c r="G655">
        <v>502</v>
      </c>
      <c r="H655" t="s">
        <v>246</v>
      </c>
      <c r="I655" t="s">
        <v>24</v>
      </c>
      <c r="J655" t="s">
        <v>8671</v>
      </c>
      <c r="K655" s="9">
        <v>45089.742905092593</v>
      </c>
      <c r="L655" s="13">
        <f>IFERROR(_xlfn.XLOOKUP(tb_C103[[#This Row],[OS]],[1]!tb_C101[OS],[1]!tb_C101[DATA_ABERTURA]),0)</f>
        <v>45076.749201388891</v>
      </c>
      <c r="M655" s="7" t="str">
        <f>IFERROR(_xlfn.XLOOKUP(tb_C103[[#This Row],[OS]],[1]!tb_C101[OS],[1]!tb_C101[SITUACAO_OS]),0)</f>
        <v>F</v>
      </c>
      <c r="N655" t="str">
        <f>_xlfn.XLOOKUP(tb_C103[[#This Row],[OS]],[1]!tb_C101[OS],[1]!tb_C101[OFICINA])</f>
        <v>Mecanico</v>
      </c>
      <c r="O655" s="14">
        <f>tb_C103[[#This Row],[FIM]] - tb_C103[[#This Row],[INICIO]]</f>
        <v>3.125E-2</v>
      </c>
    </row>
    <row r="656" spans="1:15" x14ac:dyDescent="0.25">
      <c r="A656" t="s">
        <v>8686</v>
      </c>
      <c r="B656">
        <v>420</v>
      </c>
      <c r="C656">
        <v>3</v>
      </c>
      <c r="D656" t="s">
        <v>8673</v>
      </c>
      <c r="E656" s="9">
        <v>45077.347222222219</v>
      </c>
      <c r="F656" s="9">
        <v>45077.347222222219</v>
      </c>
      <c r="G656">
        <v>115</v>
      </c>
      <c r="H656" t="s">
        <v>197</v>
      </c>
      <c r="I656" t="s">
        <v>184</v>
      </c>
      <c r="J656" t="s">
        <v>8671</v>
      </c>
      <c r="K656" s="9">
        <v>45210.43377314815</v>
      </c>
      <c r="L656" s="13">
        <f>IFERROR(_xlfn.XLOOKUP(tb_C103[[#This Row],[OS]],[1]!tb_C101[OS],[1]!tb_C101[DATA_ABERTURA]),0)</f>
        <v>45077.229456018518</v>
      </c>
      <c r="M656" s="7" t="str">
        <f>IFERROR(_xlfn.XLOOKUP(tb_C103[[#This Row],[OS]],[1]!tb_C101[OS],[1]!tb_C101[SITUACAO_OS]),0)</f>
        <v>F</v>
      </c>
      <c r="N656" t="str">
        <f>_xlfn.XLOOKUP(tb_C103[[#This Row],[OS]],[1]!tb_C101[OS],[1]!tb_C101[OFICINA])</f>
        <v>Mecanico</v>
      </c>
      <c r="O656" s="14">
        <f>tb_C103[[#This Row],[FIM]] - tb_C103[[#This Row],[INICIO]]</f>
        <v>0</v>
      </c>
    </row>
    <row r="657" spans="1:15" x14ac:dyDescent="0.25">
      <c r="A657" t="s">
        <v>2551</v>
      </c>
      <c r="B657">
        <v>420</v>
      </c>
      <c r="C657">
        <v>3</v>
      </c>
      <c r="D657" t="s">
        <v>8673</v>
      </c>
      <c r="E657" s="9">
        <v>45077.347222222219</v>
      </c>
      <c r="F657" s="9">
        <v>45077.347222222219</v>
      </c>
      <c r="G657">
        <v>115</v>
      </c>
      <c r="H657" t="s">
        <v>197</v>
      </c>
      <c r="I657" t="s">
        <v>184</v>
      </c>
      <c r="J657" t="s">
        <v>8671</v>
      </c>
      <c r="K657" s="9">
        <v>45210.43377314815</v>
      </c>
      <c r="L657" s="13">
        <f>IFERROR(_xlfn.XLOOKUP(tb_C103[[#This Row],[OS]],[1]!tb_C101[OS],[1]!tb_C101[DATA_ABERTURA]),0)</f>
        <v>45077.229456018518</v>
      </c>
      <c r="M657" s="7" t="str">
        <f>IFERROR(_xlfn.XLOOKUP(tb_C103[[#This Row],[OS]],[1]!tb_C101[OS],[1]!tb_C101[SITUACAO_OS]),0)</f>
        <v>F</v>
      </c>
      <c r="N657" t="str">
        <f>_xlfn.XLOOKUP(tb_C103[[#This Row],[OS]],[1]!tb_C101[OS],[1]!tb_C101[OFICINA])</f>
        <v>Mecanico</v>
      </c>
      <c r="O657" s="14">
        <f>tb_C103[[#This Row],[FIM]] - tb_C103[[#This Row],[INICIO]]</f>
        <v>0</v>
      </c>
    </row>
    <row r="658" spans="1:15" x14ac:dyDescent="0.25">
      <c r="A658" t="s">
        <v>8686</v>
      </c>
      <c r="B658">
        <v>420</v>
      </c>
      <c r="C658">
        <v>3</v>
      </c>
      <c r="D658" t="s">
        <v>8673</v>
      </c>
      <c r="E658" s="9">
        <v>45077.3125</v>
      </c>
      <c r="F658" s="9">
        <v>45077.347222222219</v>
      </c>
      <c r="G658">
        <v>115</v>
      </c>
      <c r="H658" t="s">
        <v>197</v>
      </c>
      <c r="I658" t="s">
        <v>184</v>
      </c>
      <c r="J658" t="s">
        <v>8671</v>
      </c>
      <c r="K658" s="9">
        <v>45210.43377314815</v>
      </c>
      <c r="L658" s="13">
        <f>IFERROR(_xlfn.XLOOKUP(tb_C103[[#This Row],[OS]],[1]!tb_C101[OS],[1]!tb_C101[DATA_ABERTURA]),0)</f>
        <v>45077.229456018518</v>
      </c>
      <c r="M658" s="7" t="str">
        <f>IFERROR(_xlfn.XLOOKUP(tb_C103[[#This Row],[OS]],[1]!tb_C101[OS],[1]!tb_C101[SITUACAO_OS]),0)</f>
        <v>F</v>
      </c>
      <c r="N658" t="str">
        <f>_xlfn.XLOOKUP(tb_C103[[#This Row],[OS]],[1]!tb_C101[OS],[1]!tb_C101[OFICINA])</f>
        <v>Mecanico</v>
      </c>
      <c r="O658" s="14">
        <f>tb_C103[[#This Row],[FIM]] - tb_C103[[#This Row],[INICIO]]</f>
        <v>3.4722222218988463E-2</v>
      </c>
    </row>
    <row r="659" spans="1:15" x14ac:dyDescent="0.25">
      <c r="A659" t="s">
        <v>2551</v>
      </c>
      <c r="B659">
        <v>420</v>
      </c>
      <c r="C659">
        <v>3</v>
      </c>
      <c r="D659" t="s">
        <v>8673</v>
      </c>
      <c r="E659" s="9">
        <v>45077.3125</v>
      </c>
      <c r="F659" s="9">
        <v>45077.347222222219</v>
      </c>
      <c r="G659">
        <v>115</v>
      </c>
      <c r="H659" t="s">
        <v>197</v>
      </c>
      <c r="I659" t="s">
        <v>184</v>
      </c>
      <c r="J659" t="s">
        <v>8671</v>
      </c>
      <c r="K659" s="9">
        <v>45210.43377314815</v>
      </c>
      <c r="L659" s="13">
        <f>IFERROR(_xlfn.XLOOKUP(tb_C103[[#This Row],[OS]],[1]!tb_C101[OS],[1]!tb_C101[DATA_ABERTURA]),0)</f>
        <v>45077.229456018518</v>
      </c>
      <c r="M659" s="7" t="str">
        <f>IFERROR(_xlfn.XLOOKUP(tb_C103[[#This Row],[OS]],[1]!tb_C101[OS],[1]!tb_C101[SITUACAO_OS]),0)</f>
        <v>F</v>
      </c>
      <c r="N659" t="str">
        <f>_xlfn.XLOOKUP(tb_C103[[#This Row],[OS]],[1]!tb_C101[OS],[1]!tb_C101[OFICINA])</f>
        <v>Mecanico</v>
      </c>
      <c r="O659" s="14">
        <f>tb_C103[[#This Row],[FIM]] - tb_C103[[#This Row],[INICIO]]</f>
        <v>3.4722222218988463E-2</v>
      </c>
    </row>
    <row r="660" spans="1:15" x14ac:dyDescent="0.25">
      <c r="A660" t="s">
        <v>8686</v>
      </c>
      <c r="B660">
        <v>420</v>
      </c>
      <c r="C660">
        <v>3</v>
      </c>
      <c r="D660" t="s">
        <v>8673</v>
      </c>
      <c r="E660" s="9"/>
      <c r="F660" s="9"/>
      <c r="G660">
        <v>115</v>
      </c>
      <c r="H660" t="s">
        <v>197</v>
      </c>
      <c r="I660" t="s">
        <v>184</v>
      </c>
      <c r="J660" t="s">
        <v>8671</v>
      </c>
      <c r="K660" s="9">
        <v>45210.43377314815</v>
      </c>
      <c r="L660" s="13">
        <f>IFERROR(_xlfn.XLOOKUP(tb_C103[[#This Row],[OS]],[1]!tb_C101[OS],[1]!tb_C101[DATA_ABERTURA]),0)</f>
        <v>45077.229456018518</v>
      </c>
      <c r="M660" s="7" t="str">
        <f>IFERROR(_xlfn.XLOOKUP(tb_C103[[#This Row],[OS]],[1]!tb_C101[OS],[1]!tb_C101[SITUACAO_OS]),0)</f>
        <v>F</v>
      </c>
      <c r="N660" t="str">
        <f>_xlfn.XLOOKUP(tb_C103[[#This Row],[OS]],[1]!tb_C101[OS],[1]!tb_C101[OFICINA])</f>
        <v>Mecanico</v>
      </c>
      <c r="O660" s="14">
        <f>tb_C103[[#This Row],[FIM]] - tb_C103[[#This Row],[INICIO]]</f>
        <v>0</v>
      </c>
    </row>
    <row r="661" spans="1:15" x14ac:dyDescent="0.25">
      <c r="A661" t="s">
        <v>2551</v>
      </c>
      <c r="B661">
        <v>420</v>
      </c>
      <c r="C661">
        <v>3</v>
      </c>
      <c r="D661" t="s">
        <v>8673</v>
      </c>
      <c r="E661" s="9"/>
      <c r="F661" s="9"/>
      <c r="G661">
        <v>115</v>
      </c>
      <c r="H661" t="s">
        <v>197</v>
      </c>
      <c r="I661" t="s">
        <v>184</v>
      </c>
      <c r="J661" t="s">
        <v>8671</v>
      </c>
      <c r="K661" s="9">
        <v>45210.43377314815</v>
      </c>
      <c r="L661" s="13">
        <f>IFERROR(_xlfn.XLOOKUP(tb_C103[[#This Row],[OS]],[1]!tb_C101[OS],[1]!tb_C101[DATA_ABERTURA]),0)</f>
        <v>45077.229456018518</v>
      </c>
      <c r="M661" s="7" t="str">
        <f>IFERROR(_xlfn.XLOOKUP(tb_C103[[#This Row],[OS]],[1]!tb_C101[OS],[1]!tb_C101[SITUACAO_OS]),0)</f>
        <v>F</v>
      </c>
      <c r="N661" t="str">
        <f>_xlfn.XLOOKUP(tb_C103[[#This Row],[OS]],[1]!tb_C101[OS],[1]!tb_C101[OFICINA])</f>
        <v>Mecanico</v>
      </c>
      <c r="O661" s="14">
        <f>tb_C103[[#This Row],[FIM]] - tb_C103[[#This Row],[INICIO]]</f>
        <v>0</v>
      </c>
    </row>
    <row r="662" spans="1:15" x14ac:dyDescent="0.25">
      <c r="A662" t="s">
        <v>8689</v>
      </c>
      <c r="B662">
        <v>421</v>
      </c>
      <c r="C662">
        <v>3</v>
      </c>
      <c r="D662" t="s">
        <v>8673</v>
      </c>
      <c r="E662" s="9">
        <v>45077.236111111109</v>
      </c>
      <c r="F662" s="9">
        <v>45077.340277777781</v>
      </c>
      <c r="G662">
        <v>116</v>
      </c>
      <c r="H662" t="s">
        <v>290</v>
      </c>
      <c r="I662" t="s">
        <v>184</v>
      </c>
      <c r="J662" t="s">
        <v>8674</v>
      </c>
      <c r="K662" s="9">
        <v>45093.711481481485</v>
      </c>
      <c r="L662" s="13">
        <f>IFERROR(_xlfn.XLOOKUP(tb_C103[[#This Row],[OS]],[1]!tb_C101[OS],[1]!tb_C101[DATA_ABERTURA]),0)</f>
        <v>45077.231145833335</v>
      </c>
      <c r="M662" s="7" t="str">
        <f>IFERROR(_xlfn.XLOOKUP(tb_C103[[#This Row],[OS]],[1]!tb_C101[OS],[1]!tb_C101[SITUACAO_OS]),0)</f>
        <v>F</v>
      </c>
      <c r="N662" t="str">
        <f>_xlfn.XLOOKUP(tb_C103[[#This Row],[OS]],[1]!tb_C101[OS],[1]!tb_C101[OFICINA])</f>
        <v>Eletrico</v>
      </c>
      <c r="O662" s="14">
        <f>tb_C103[[#This Row],[FIM]] - tb_C103[[#This Row],[INICIO]]</f>
        <v>0.10416666667151731</v>
      </c>
    </row>
    <row r="663" spans="1:15" x14ac:dyDescent="0.25">
      <c r="A663" t="s">
        <v>8689</v>
      </c>
      <c r="B663">
        <v>422</v>
      </c>
      <c r="C663">
        <v>3</v>
      </c>
      <c r="D663" t="s">
        <v>8673</v>
      </c>
      <c r="E663" s="9">
        <v>45077.368055555555</v>
      </c>
      <c r="F663" s="9">
        <v>45077.375</v>
      </c>
      <c r="G663">
        <v>207</v>
      </c>
      <c r="H663" t="s">
        <v>760</v>
      </c>
      <c r="I663" t="s">
        <v>175</v>
      </c>
      <c r="J663" t="s">
        <v>8674</v>
      </c>
      <c r="K663" s="9">
        <v>45093.35224537037</v>
      </c>
      <c r="L663" s="13">
        <f>IFERROR(_xlfn.XLOOKUP(tb_C103[[#This Row],[OS]],[1]!tb_C101[OS],[1]!tb_C101[DATA_ABERTURA]),0)</f>
        <v>45077.364328703705</v>
      </c>
      <c r="M663" s="7" t="str">
        <f>IFERROR(_xlfn.XLOOKUP(tb_C103[[#This Row],[OS]],[1]!tb_C101[OS],[1]!tb_C101[SITUACAO_OS]),0)</f>
        <v>F</v>
      </c>
      <c r="N663" t="str">
        <f>_xlfn.XLOOKUP(tb_C103[[#This Row],[OS]],[1]!tb_C101[OS],[1]!tb_C101[OFICINA])</f>
        <v>Eletrico</v>
      </c>
      <c r="O663" s="14">
        <f>tb_C103[[#This Row],[FIM]] - tb_C103[[#This Row],[INICIO]]</f>
        <v>6.9444444452528842E-3</v>
      </c>
    </row>
    <row r="664" spans="1:15" x14ac:dyDescent="0.25">
      <c r="A664" t="s">
        <v>8689</v>
      </c>
      <c r="B664">
        <v>423</v>
      </c>
      <c r="C664">
        <v>3</v>
      </c>
      <c r="D664" t="s">
        <v>8673</v>
      </c>
      <c r="E664" s="9">
        <v>45077.451388888891</v>
      </c>
      <c r="F664" s="9">
        <v>45077.458333333336</v>
      </c>
      <c r="G664">
        <v>606</v>
      </c>
      <c r="H664" t="s">
        <v>771</v>
      </c>
      <c r="I664" t="s">
        <v>79</v>
      </c>
      <c r="J664" t="s">
        <v>8674</v>
      </c>
      <c r="K664" s="9">
        <v>45093.710185185184</v>
      </c>
      <c r="L664" s="13">
        <f>IFERROR(_xlfn.XLOOKUP(tb_C103[[#This Row],[OS]],[1]!tb_C101[OS],[1]!tb_C101[DATA_ABERTURA]),0)</f>
        <v>45077.444456018522</v>
      </c>
      <c r="M664" s="7" t="str">
        <f>IFERROR(_xlfn.XLOOKUP(tb_C103[[#This Row],[OS]],[1]!tb_C101[OS],[1]!tb_C101[SITUACAO_OS]),0)</f>
        <v>F</v>
      </c>
      <c r="N664" t="str">
        <f>_xlfn.XLOOKUP(tb_C103[[#This Row],[OS]],[1]!tb_C101[OS],[1]!tb_C101[OFICINA])</f>
        <v>Eletrico</v>
      </c>
      <c r="O664" s="14">
        <f>tb_C103[[#This Row],[FIM]] - tb_C103[[#This Row],[INICIO]]</f>
        <v>6.9444444452528842E-3</v>
      </c>
    </row>
    <row r="665" spans="1:15" x14ac:dyDescent="0.25">
      <c r="A665" t="s">
        <v>2551</v>
      </c>
      <c r="B665">
        <v>424</v>
      </c>
      <c r="C665">
        <v>3</v>
      </c>
      <c r="D665" t="s">
        <v>8673</v>
      </c>
      <c r="E665" s="9">
        <v>45078.3125</v>
      </c>
      <c r="F665" s="9">
        <v>45078.354166666664</v>
      </c>
      <c r="G665">
        <v>117</v>
      </c>
      <c r="H665" t="s">
        <v>354</v>
      </c>
      <c r="I665" t="s">
        <v>184</v>
      </c>
      <c r="J665" t="s">
        <v>8671</v>
      </c>
      <c r="K665" s="9">
        <v>45118.629421296297</v>
      </c>
      <c r="L665" s="13">
        <f>IFERROR(_xlfn.XLOOKUP(tb_C103[[#This Row],[OS]],[1]!tb_C101[OS],[1]!tb_C101[DATA_ABERTURA]),0)</f>
        <v>45078.224606481483</v>
      </c>
      <c r="M665" s="7" t="str">
        <f>IFERROR(_xlfn.XLOOKUP(tb_C103[[#This Row],[OS]],[1]!tb_C101[OS],[1]!tb_C101[SITUACAO_OS]),0)</f>
        <v>F</v>
      </c>
      <c r="N665" t="str">
        <f>_xlfn.XLOOKUP(tb_C103[[#This Row],[OS]],[1]!tb_C101[OS],[1]!tb_C101[OFICINA])</f>
        <v>Mecanico</v>
      </c>
      <c r="O665" s="14">
        <f>tb_C103[[#This Row],[FIM]] - tb_C103[[#This Row],[INICIO]]</f>
        <v>4.1666666664241347E-2</v>
      </c>
    </row>
    <row r="666" spans="1:15" x14ac:dyDescent="0.25">
      <c r="A666" t="s">
        <v>2551</v>
      </c>
      <c r="B666">
        <v>425</v>
      </c>
      <c r="C666">
        <v>3</v>
      </c>
      <c r="D666" t="s">
        <v>8673</v>
      </c>
      <c r="E666" s="9">
        <v>45078.3125</v>
      </c>
      <c r="F666" s="9">
        <v>45078.354166666664</v>
      </c>
      <c r="G666">
        <v>108</v>
      </c>
      <c r="H666" t="s">
        <v>317</v>
      </c>
      <c r="I666" t="s">
        <v>184</v>
      </c>
      <c r="J666" t="s">
        <v>8671</v>
      </c>
      <c r="K666" s="9">
        <v>45104.75371527778</v>
      </c>
      <c r="L666" s="13">
        <f>IFERROR(_xlfn.XLOOKUP(tb_C103[[#This Row],[OS]],[1]!tb_C101[OS],[1]!tb_C101[DATA_ABERTURA]),0)</f>
        <v>45078.226273148146</v>
      </c>
      <c r="M666" s="7" t="str">
        <f>IFERROR(_xlfn.XLOOKUP(tb_C103[[#This Row],[OS]],[1]!tb_C101[OS],[1]!tb_C101[SITUACAO_OS]),0)</f>
        <v>F</v>
      </c>
      <c r="N666" t="str">
        <f>_xlfn.XLOOKUP(tb_C103[[#This Row],[OS]],[1]!tb_C101[OS],[1]!tb_C101[OFICINA])</f>
        <v>Mecanico</v>
      </c>
      <c r="O666" s="14">
        <f>tb_C103[[#This Row],[FIM]] - tb_C103[[#This Row],[INICIO]]</f>
        <v>4.1666666664241347E-2</v>
      </c>
    </row>
    <row r="667" spans="1:15" x14ac:dyDescent="0.25">
      <c r="A667" t="s">
        <v>2551</v>
      </c>
      <c r="B667">
        <v>426</v>
      </c>
      <c r="C667">
        <v>3</v>
      </c>
      <c r="D667" t="s">
        <v>8673</v>
      </c>
      <c r="E667" s="9">
        <v>45078.486111111109</v>
      </c>
      <c r="F667" s="9">
        <v>45078.520833333336</v>
      </c>
      <c r="I667" t="s">
        <v>858</v>
      </c>
      <c r="J667" t="s">
        <v>8671</v>
      </c>
      <c r="K667" s="9">
        <v>45089.741689814815</v>
      </c>
      <c r="L667" s="13">
        <f>IFERROR(_xlfn.XLOOKUP(tb_C103[[#This Row],[OS]],[1]!tb_C101[OS],[1]!tb_C101[DATA_ABERTURA]),0)</f>
        <v>45078.484965277778</v>
      </c>
      <c r="M667" s="7" t="str">
        <f>IFERROR(_xlfn.XLOOKUP(tb_C103[[#This Row],[OS]],[1]!tb_C101[OS],[1]!tb_C101[SITUACAO_OS]),0)</f>
        <v>F</v>
      </c>
      <c r="N667" t="str">
        <f>_xlfn.XLOOKUP(tb_C103[[#This Row],[OS]],[1]!tb_C101[OS],[1]!tb_C101[OFICINA])</f>
        <v>Mecanico</v>
      </c>
      <c r="O667" s="14">
        <f>tb_C103[[#This Row],[FIM]] - tb_C103[[#This Row],[INICIO]]</f>
        <v>3.4722222226264421E-2</v>
      </c>
    </row>
    <row r="668" spans="1:15" x14ac:dyDescent="0.25">
      <c r="A668" t="s">
        <v>2551</v>
      </c>
      <c r="B668">
        <v>427</v>
      </c>
      <c r="C668">
        <v>3</v>
      </c>
      <c r="D668" t="s">
        <v>8673</v>
      </c>
      <c r="E668" s="9">
        <v>45079.666666666664</v>
      </c>
      <c r="F668" s="9">
        <v>45079.708333333336</v>
      </c>
      <c r="G668">
        <v>302</v>
      </c>
      <c r="H668" t="s">
        <v>787</v>
      </c>
      <c r="I668" t="s">
        <v>220</v>
      </c>
      <c r="J668" t="s">
        <v>8671</v>
      </c>
      <c r="K668" s="9">
        <v>45089.739791666667</v>
      </c>
      <c r="L668" s="13">
        <f>IFERROR(_xlfn.XLOOKUP(tb_C103[[#This Row],[OS]],[1]!tb_C101[OS],[1]!tb_C101[DATA_ABERTURA]),0)</f>
        <v>45078.718657407408</v>
      </c>
      <c r="M668" s="7" t="str">
        <f>IFERROR(_xlfn.XLOOKUP(tb_C103[[#This Row],[OS]],[1]!tb_C101[OS],[1]!tb_C101[SITUACAO_OS]),0)</f>
        <v>F</v>
      </c>
      <c r="N668" t="str">
        <f>_xlfn.XLOOKUP(tb_C103[[#This Row],[OS]],[1]!tb_C101[OS],[1]!tb_C101[OFICINA])</f>
        <v>Mecanico</v>
      </c>
      <c r="O668" s="14">
        <f>tb_C103[[#This Row],[FIM]] - tb_C103[[#This Row],[INICIO]]</f>
        <v>4.1666666671517305E-2</v>
      </c>
    </row>
    <row r="669" spans="1:15" x14ac:dyDescent="0.25">
      <c r="A669" t="s">
        <v>6398</v>
      </c>
      <c r="B669">
        <v>428</v>
      </c>
      <c r="C669">
        <v>3</v>
      </c>
      <c r="D669" t="s">
        <v>8673</v>
      </c>
      <c r="E669" s="9">
        <v>45078.75</v>
      </c>
      <c r="F669" s="9">
        <v>45078.770833333336</v>
      </c>
      <c r="G669">
        <v>507</v>
      </c>
      <c r="H669" t="s">
        <v>757</v>
      </c>
      <c r="I669" t="s">
        <v>24</v>
      </c>
      <c r="J669" t="s">
        <v>8671</v>
      </c>
      <c r="K669" s="9">
        <v>45089.747094907405</v>
      </c>
      <c r="L669" s="13">
        <f>IFERROR(_xlfn.XLOOKUP(tb_C103[[#This Row],[OS]],[1]!tb_C101[OS],[1]!tb_C101[DATA_ABERTURA]),0)</f>
        <v>45078.745833333334</v>
      </c>
      <c r="M669" s="7" t="str">
        <f>IFERROR(_xlfn.XLOOKUP(tb_C103[[#This Row],[OS]],[1]!tb_C101[OS],[1]!tb_C101[SITUACAO_OS]),0)</f>
        <v>F</v>
      </c>
      <c r="N669" t="str">
        <f>_xlfn.XLOOKUP(tb_C103[[#This Row],[OS]],[1]!tb_C101[OS],[1]!tb_C101[OFICINA])</f>
        <v>Mecanico</v>
      </c>
      <c r="O669" s="14">
        <f>tb_C103[[#This Row],[FIM]] - tb_C103[[#This Row],[INICIO]]</f>
        <v>2.0833333335758653E-2</v>
      </c>
    </row>
    <row r="670" spans="1:15" x14ac:dyDescent="0.25">
      <c r="A670" t="s">
        <v>2551</v>
      </c>
      <c r="B670">
        <v>429</v>
      </c>
      <c r="C670">
        <v>3</v>
      </c>
      <c r="D670" t="s">
        <v>8673</v>
      </c>
      <c r="E670" s="9">
        <v>45079.375</v>
      </c>
      <c r="F670" s="9">
        <v>45079.395833333336</v>
      </c>
      <c r="G670">
        <v>204</v>
      </c>
      <c r="H670" t="s">
        <v>282</v>
      </c>
      <c r="I670" t="s">
        <v>175</v>
      </c>
      <c r="J670" t="s">
        <v>8671</v>
      </c>
      <c r="K670" s="9">
        <v>45089.733159722222</v>
      </c>
      <c r="L670" s="13">
        <f>IFERROR(_xlfn.XLOOKUP(tb_C103[[#This Row],[OS]],[1]!tb_C101[OS],[1]!tb_C101[DATA_ABERTURA]),0)</f>
        <v>45079.341550925928</v>
      </c>
      <c r="M670" s="7" t="str">
        <f>IFERROR(_xlfn.XLOOKUP(tb_C103[[#This Row],[OS]],[1]!tb_C101[OS],[1]!tb_C101[SITUACAO_OS]),0)</f>
        <v>F</v>
      </c>
      <c r="N670" t="str">
        <f>_xlfn.XLOOKUP(tb_C103[[#This Row],[OS]],[1]!tb_C101[OS],[1]!tb_C101[OFICINA])</f>
        <v>Mecanico</v>
      </c>
      <c r="O670" s="14">
        <f>tb_C103[[#This Row],[FIM]] - tb_C103[[#This Row],[INICIO]]</f>
        <v>2.0833333335758653E-2</v>
      </c>
    </row>
    <row r="671" spans="1:15" x14ac:dyDescent="0.25">
      <c r="A671" t="s">
        <v>6398</v>
      </c>
      <c r="B671">
        <v>430</v>
      </c>
      <c r="C671">
        <v>3</v>
      </c>
      <c r="D671" t="s">
        <v>8673</v>
      </c>
      <c r="E671" s="9">
        <v>45079.625</v>
      </c>
      <c r="F671" s="9">
        <v>45079.638888888891</v>
      </c>
      <c r="I671" t="s">
        <v>1046</v>
      </c>
      <c r="J671" t="s">
        <v>8671</v>
      </c>
      <c r="K671" s="9">
        <v>45089.746157407404</v>
      </c>
      <c r="L671" s="13">
        <f>IFERROR(_xlfn.XLOOKUP(tb_C103[[#This Row],[OS]],[1]!tb_C101[OS],[1]!tb_C101[DATA_ABERTURA]),0)</f>
        <v>45079.366932870369</v>
      </c>
      <c r="M671" s="7" t="str">
        <f>IFERROR(_xlfn.XLOOKUP(tb_C103[[#This Row],[OS]],[1]!tb_C101[OS],[1]!tb_C101[SITUACAO_OS]),0)</f>
        <v>F</v>
      </c>
      <c r="N671" t="str">
        <f>_xlfn.XLOOKUP(tb_C103[[#This Row],[OS]],[1]!tb_C101[OS],[1]!tb_C101[OFICINA])</f>
        <v>Mecanico</v>
      </c>
      <c r="O671" s="14">
        <f>tb_C103[[#This Row],[FIM]] - tb_C103[[#This Row],[INICIO]]</f>
        <v>1.3888888890505768E-2</v>
      </c>
    </row>
    <row r="672" spans="1:15" x14ac:dyDescent="0.25">
      <c r="A672" t="s">
        <v>8330</v>
      </c>
      <c r="B672">
        <v>431</v>
      </c>
      <c r="C672">
        <v>3</v>
      </c>
      <c r="D672" t="s">
        <v>8673</v>
      </c>
      <c r="E672" s="9">
        <v>45079.645833333336</v>
      </c>
      <c r="F672" s="9">
        <v>45079.6875</v>
      </c>
      <c r="G672">
        <v>207</v>
      </c>
      <c r="H672" t="s">
        <v>760</v>
      </c>
      <c r="I672" t="s">
        <v>175</v>
      </c>
      <c r="J672" t="s">
        <v>8674</v>
      </c>
      <c r="K672" s="9">
        <v>45093.327847222223</v>
      </c>
      <c r="L672" s="13">
        <f>IFERROR(_xlfn.XLOOKUP(tb_C103[[#This Row],[OS]],[1]!tb_C101[OS],[1]!tb_C101[DATA_ABERTURA]),0)</f>
        <v>45079.640046296299</v>
      </c>
      <c r="M672" s="7" t="str">
        <f>IFERROR(_xlfn.XLOOKUP(tb_C103[[#This Row],[OS]],[1]!tb_C101[OS],[1]!tb_C101[SITUACAO_OS]),0)</f>
        <v>F</v>
      </c>
      <c r="N672" t="str">
        <f>_xlfn.XLOOKUP(tb_C103[[#This Row],[OS]],[1]!tb_C101[OS],[1]!tb_C101[OFICINA])</f>
        <v>Eletrico</v>
      </c>
      <c r="O672" s="14">
        <f>tb_C103[[#This Row],[FIM]] - tb_C103[[#This Row],[INICIO]]</f>
        <v>4.1666666664241347E-2</v>
      </c>
    </row>
    <row r="673" spans="1:15" x14ac:dyDescent="0.25">
      <c r="A673" t="s">
        <v>8689</v>
      </c>
      <c r="B673">
        <v>432</v>
      </c>
      <c r="C673">
        <v>3</v>
      </c>
      <c r="D673" t="s">
        <v>8673</v>
      </c>
      <c r="E673" s="9">
        <v>45080.229166666664</v>
      </c>
      <c r="F673" s="9">
        <v>45080.25</v>
      </c>
      <c r="G673">
        <v>506</v>
      </c>
      <c r="H673" t="s">
        <v>819</v>
      </c>
      <c r="I673" t="s">
        <v>24</v>
      </c>
      <c r="J673" t="s">
        <v>8674</v>
      </c>
      <c r="K673" s="9">
        <v>45093.706597222219</v>
      </c>
      <c r="L673" s="13">
        <f>IFERROR(_xlfn.XLOOKUP(tb_C103[[#This Row],[OS]],[1]!tb_C101[OS],[1]!tb_C101[DATA_ABERTURA]),0)</f>
        <v>45079.742696759262</v>
      </c>
      <c r="M673" s="7" t="str">
        <f>IFERROR(_xlfn.XLOOKUP(tb_C103[[#This Row],[OS]],[1]!tb_C101[OS],[1]!tb_C101[SITUACAO_OS]),0)</f>
        <v>F</v>
      </c>
      <c r="N673" t="str">
        <f>_xlfn.XLOOKUP(tb_C103[[#This Row],[OS]],[1]!tb_C101[OS],[1]!tb_C101[OFICINA])</f>
        <v>Eletrico</v>
      </c>
      <c r="O673" s="14">
        <f>tb_C103[[#This Row],[FIM]] - tb_C103[[#This Row],[INICIO]]</f>
        <v>2.0833333335758653E-2</v>
      </c>
    </row>
    <row r="674" spans="1:15" x14ac:dyDescent="0.25">
      <c r="A674" t="s">
        <v>6459</v>
      </c>
      <c r="B674">
        <v>433</v>
      </c>
      <c r="C674">
        <v>3</v>
      </c>
      <c r="D674" t="s">
        <v>8673</v>
      </c>
      <c r="E674" s="9">
        <v>45079.90625</v>
      </c>
      <c r="F674" s="9">
        <v>45079.927083333336</v>
      </c>
      <c r="G674">
        <v>207</v>
      </c>
      <c r="H674" t="s">
        <v>760</v>
      </c>
      <c r="I674" t="s">
        <v>175</v>
      </c>
      <c r="J674" t="s">
        <v>8674</v>
      </c>
      <c r="K674" s="9">
        <v>45098.485115740739</v>
      </c>
      <c r="L674" s="13">
        <f>IFERROR(_xlfn.XLOOKUP(tb_C103[[#This Row],[OS]],[1]!tb_C101[OS],[1]!tb_C101[DATA_ABERTURA]),0)</f>
        <v>45079.903564814813</v>
      </c>
      <c r="M674" s="7" t="str">
        <f>IFERROR(_xlfn.XLOOKUP(tb_C103[[#This Row],[OS]],[1]!tb_C101[OS],[1]!tb_C101[SITUACAO_OS]),0)</f>
        <v>F</v>
      </c>
      <c r="N674" t="str">
        <f>_xlfn.XLOOKUP(tb_C103[[#This Row],[OS]],[1]!tb_C101[OS],[1]!tb_C101[OFICINA])</f>
        <v>Eletrico</v>
      </c>
      <c r="O674" s="14">
        <f>tb_C103[[#This Row],[FIM]] - tb_C103[[#This Row],[INICIO]]</f>
        <v>2.0833333335758653E-2</v>
      </c>
    </row>
    <row r="675" spans="1:15" x14ac:dyDescent="0.25">
      <c r="A675" t="s">
        <v>6459</v>
      </c>
      <c r="B675">
        <v>434</v>
      </c>
      <c r="C675">
        <v>3</v>
      </c>
      <c r="D675" t="s">
        <v>8673</v>
      </c>
      <c r="E675" s="9">
        <v>45081.90625</v>
      </c>
      <c r="F675" s="9">
        <v>45081.923611111109</v>
      </c>
      <c r="G675">
        <v>117</v>
      </c>
      <c r="H675" t="s">
        <v>354</v>
      </c>
      <c r="I675" t="s">
        <v>184</v>
      </c>
      <c r="J675" t="s">
        <v>8674</v>
      </c>
      <c r="K675" s="9">
        <v>45098.488194444442</v>
      </c>
      <c r="L675" s="13">
        <f>IFERROR(_xlfn.XLOOKUP(tb_C103[[#This Row],[OS]],[1]!tb_C101[OS],[1]!tb_C101[DATA_ABERTURA]),0)</f>
        <v>45080.052870370368</v>
      </c>
      <c r="M675" s="7" t="str">
        <f>IFERROR(_xlfn.XLOOKUP(tb_C103[[#This Row],[OS]],[1]!tb_C101[OS],[1]!tb_C101[SITUACAO_OS]),0)</f>
        <v>F</v>
      </c>
      <c r="N675" t="str">
        <f>_xlfn.XLOOKUP(tb_C103[[#This Row],[OS]],[1]!tb_C101[OS],[1]!tb_C101[OFICINA])</f>
        <v>Eletrico</v>
      </c>
      <c r="O675" s="14">
        <f>tb_C103[[#This Row],[FIM]] - tb_C103[[#This Row],[INICIO]]</f>
        <v>1.7361111109494232E-2</v>
      </c>
    </row>
    <row r="676" spans="1:15" x14ac:dyDescent="0.25">
      <c r="A676" t="s">
        <v>6398</v>
      </c>
      <c r="B676">
        <v>435</v>
      </c>
      <c r="C676">
        <v>3</v>
      </c>
      <c r="D676" t="s">
        <v>8673</v>
      </c>
      <c r="E676" s="9">
        <v>45080.458333333336</v>
      </c>
      <c r="F676" s="9">
        <v>45080.541666666664</v>
      </c>
      <c r="G676">
        <v>117</v>
      </c>
      <c r="H676" t="s">
        <v>354</v>
      </c>
      <c r="I676" t="s">
        <v>184</v>
      </c>
      <c r="J676" t="s">
        <v>8671</v>
      </c>
      <c r="K676" s="9">
        <v>45210.45988425926</v>
      </c>
      <c r="L676" s="13">
        <f>IFERROR(_xlfn.XLOOKUP(tb_C103[[#This Row],[OS]],[1]!tb_C101[OS],[1]!tb_C101[DATA_ABERTURA]),0)</f>
        <v>45080.188437500001</v>
      </c>
      <c r="M676" s="7" t="str">
        <f>IFERROR(_xlfn.XLOOKUP(tb_C103[[#This Row],[OS]],[1]!tb_C101[OS],[1]!tb_C101[SITUACAO_OS]),0)</f>
        <v>F</v>
      </c>
      <c r="N676" t="str">
        <f>_xlfn.XLOOKUP(tb_C103[[#This Row],[OS]],[1]!tb_C101[OS],[1]!tb_C101[OFICINA])</f>
        <v>Mecanico</v>
      </c>
      <c r="O676" s="14">
        <f>tb_C103[[#This Row],[FIM]] - tb_C103[[#This Row],[INICIO]]</f>
        <v>8.3333333328482695E-2</v>
      </c>
    </row>
    <row r="677" spans="1:15" x14ac:dyDescent="0.25">
      <c r="A677" t="s">
        <v>8689</v>
      </c>
      <c r="B677">
        <v>436</v>
      </c>
      <c r="C677">
        <v>3</v>
      </c>
      <c r="D677" t="s">
        <v>8673</v>
      </c>
      <c r="E677" s="9">
        <v>45082.236111111109</v>
      </c>
      <c r="F677" s="9">
        <v>45082.256944444445</v>
      </c>
      <c r="G677">
        <v>207</v>
      </c>
      <c r="H677" t="s">
        <v>760</v>
      </c>
      <c r="I677" t="s">
        <v>175</v>
      </c>
      <c r="J677" t="s">
        <v>8674</v>
      </c>
      <c r="K677" s="9">
        <v>45098.470879629633</v>
      </c>
      <c r="L677" s="13">
        <f>IFERROR(_xlfn.XLOOKUP(tb_C103[[#This Row],[OS]],[1]!tb_C101[OS],[1]!tb_C101[DATA_ABERTURA]),0)</f>
        <v>45081.967928240738</v>
      </c>
      <c r="M677" s="7" t="str">
        <f>IFERROR(_xlfn.XLOOKUP(tb_C103[[#This Row],[OS]],[1]!tb_C101[OS],[1]!tb_C101[SITUACAO_OS]),0)</f>
        <v>F</v>
      </c>
      <c r="N677" t="str">
        <f>_xlfn.XLOOKUP(tb_C103[[#This Row],[OS]],[1]!tb_C101[OS],[1]!tb_C101[OFICINA])</f>
        <v>Eletrico</v>
      </c>
      <c r="O677" s="14">
        <f>tb_C103[[#This Row],[FIM]] - tb_C103[[#This Row],[INICIO]]</f>
        <v>2.0833333335758653E-2</v>
      </c>
    </row>
    <row r="678" spans="1:15" x14ac:dyDescent="0.25">
      <c r="A678" t="s">
        <v>8689</v>
      </c>
      <c r="B678">
        <v>437</v>
      </c>
      <c r="C678">
        <v>3</v>
      </c>
      <c r="D678" t="s">
        <v>8673</v>
      </c>
      <c r="E678" s="9">
        <v>45082.229166666664</v>
      </c>
      <c r="F678" s="9">
        <v>45082.243055555555</v>
      </c>
      <c r="G678">
        <v>115</v>
      </c>
      <c r="H678" t="s">
        <v>197</v>
      </c>
      <c r="I678" t="s">
        <v>184</v>
      </c>
      <c r="J678" t="s">
        <v>8674</v>
      </c>
      <c r="K678" s="9">
        <v>45098.465543981481</v>
      </c>
      <c r="L678" s="13">
        <f>IFERROR(_xlfn.XLOOKUP(tb_C103[[#This Row],[OS]],[1]!tb_C101[OS],[1]!tb_C101[DATA_ABERTURA]),0)</f>
        <v>45082.183449074073</v>
      </c>
      <c r="M678" s="7" t="str">
        <f>IFERROR(_xlfn.XLOOKUP(tb_C103[[#This Row],[OS]],[1]!tb_C101[OS],[1]!tb_C101[SITUACAO_OS]),0)</f>
        <v>F</v>
      </c>
      <c r="N678" t="str">
        <f>_xlfn.XLOOKUP(tb_C103[[#This Row],[OS]],[1]!tb_C101[OS],[1]!tb_C101[OFICINA])</f>
        <v>Eletrico</v>
      </c>
      <c r="O678" s="14">
        <f>tb_C103[[#This Row],[FIM]] - tb_C103[[#This Row],[INICIO]]</f>
        <v>1.3888888890505768E-2</v>
      </c>
    </row>
    <row r="679" spans="1:15" x14ac:dyDescent="0.25">
      <c r="A679" t="s">
        <v>8686</v>
      </c>
      <c r="B679">
        <v>438</v>
      </c>
      <c r="C679">
        <v>3</v>
      </c>
      <c r="D679" t="s">
        <v>8673</v>
      </c>
      <c r="E679" s="9">
        <v>45082.395833333336</v>
      </c>
      <c r="F679" s="9">
        <v>45082.486111111109</v>
      </c>
      <c r="G679">
        <v>505</v>
      </c>
      <c r="H679" t="s">
        <v>851</v>
      </c>
      <c r="I679" t="s">
        <v>24</v>
      </c>
      <c r="J679" t="s">
        <v>8671</v>
      </c>
      <c r="K679" s="9">
        <v>45112.698819444442</v>
      </c>
      <c r="L679" s="13">
        <f>IFERROR(_xlfn.XLOOKUP(tb_C103[[#This Row],[OS]],[1]!tb_C101[OS],[1]!tb_C101[DATA_ABERTURA]),0)</f>
        <v>45082.387245370373</v>
      </c>
      <c r="M679" s="7" t="str">
        <f>IFERROR(_xlfn.XLOOKUP(tb_C103[[#This Row],[OS]],[1]!tb_C101[OS],[1]!tb_C101[SITUACAO_OS]),0)</f>
        <v>F</v>
      </c>
      <c r="N679" t="str">
        <f>_xlfn.XLOOKUP(tb_C103[[#This Row],[OS]],[1]!tb_C101[OS],[1]!tb_C101[OFICINA])</f>
        <v>Mecanico</v>
      </c>
      <c r="O679" s="14">
        <f>tb_C103[[#This Row],[FIM]] - tb_C103[[#This Row],[INICIO]]</f>
        <v>9.0277777773735579E-2</v>
      </c>
    </row>
    <row r="680" spans="1:15" x14ac:dyDescent="0.25">
      <c r="A680" t="s">
        <v>2551</v>
      </c>
      <c r="B680">
        <v>438</v>
      </c>
      <c r="C680">
        <v>3</v>
      </c>
      <c r="D680" t="s">
        <v>8673</v>
      </c>
      <c r="E680" s="9">
        <v>45082.395833333336</v>
      </c>
      <c r="F680" s="9">
        <v>45082.486111111109</v>
      </c>
      <c r="G680">
        <v>505</v>
      </c>
      <c r="H680" t="s">
        <v>851</v>
      </c>
      <c r="I680" t="s">
        <v>24</v>
      </c>
      <c r="J680" t="s">
        <v>8671</v>
      </c>
      <c r="K680" s="9">
        <v>45112.698819444442</v>
      </c>
      <c r="L680" s="13">
        <f>IFERROR(_xlfn.XLOOKUP(tb_C103[[#This Row],[OS]],[1]!tb_C101[OS],[1]!tb_C101[DATA_ABERTURA]),0)</f>
        <v>45082.387245370373</v>
      </c>
      <c r="M680" s="7" t="str">
        <f>IFERROR(_xlfn.XLOOKUP(tb_C103[[#This Row],[OS]],[1]!tb_C101[OS],[1]!tb_C101[SITUACAO_OS]),0)</f>
        <v>F</v>
      </c>
      <c r="N680" t="str">
        <f>_xlfn.XLOOKUP(tb_C103[[#This Row],[OS]],[1]!tb_C101[OS],[1]!tb_C101[OFICINA])</f>
        <v>Mecanico</v>
      </c>
      <c r="O680" s="14">
        <f>tb_C103[[#This Row],[FIM]] - tb_C103[[#This Row],[INICIO]]</f>
        <v>9.0277777773735579E-2</v>
      </c>
    </row>
    <row r="681" spans="1:15" x14ac:dyDescent="0.25">
      <c r="A681" t="s">
        <v>8686</v>
      </c>
      <c r="B681">
        <v>438</v>
      </c>
      <c r="C681">
        <v>3</v>
      </c>
      <c r="D681" t="s">
        <v>8673</v>
      </c>
      <c r="E681" s="9">
        <v>45082.395833333336</v>
      </c>
      <c r="F681" s="9">
        <v>45082.486111111109</v>
      </c>
      <c r="G681">
        <v>505</v>
      </c>
      <c r="H681" t="s">
        <v>851</v>
      </c>
      <c r="I681" t="s">
        <v>24</v>
      </c>
      <c r="J681" t="s">
        <v>8671</v>
      </c>
      <c r="K681" s="9">
        <v>45112.698819444442</v>
      </c>
      <c r="L681" s="13">
        <f>IFERROR(_xlfn.XLOOKUP(tb_C103[[#This Row],[OS]],[1]!tb_C101[OS],[1]!tb_C101[DATA_ABERTURA]),0)</f>
        <v>45082.387245370373</v>
      </c>
      <c r="M681" s="7" t="str">
        <f>IFERROR(_xlfn.XLOOKUP(tb_C103[[#This Row],[OS]],[1]!tb_C101[OS],[1]!tb_C101[SITUACAO_OS]),0)</f>
        <v>F</v>
      </c>
      <c r="N681" t="str">
        <f>_xlfn.XLOOKUP(tb_C103[[#This Row],[OS]],[1]!tb_C101[OS],[1]!tb_C101[OFICINA])</f>
        <v>Mecanico</v>
      </c>
      <c r="O681" s="14">
        <f>tb_C103[[#This Row],[FIM]] - tb_C103[[#This Row],[INICIO]]</f>
        <v>9.0277777773735579E-2</v>
      </c>
    </row>
    <row r="682" spans="1:15" x14ac:dyDescent="0.25">
      <c r="A682" t="s">
        <v>2551</v>
      </c>
      <c r="B682">
        <v>438</v>
      </c>
      <c r="C682">
        <v>3</v>
      </c>
      <c r="D682" t="s">
        <v>8673</v>
      </c>
      <c r="E682" s="9">
        <v>45082.395833333336</v>
      </c>
      <c r="F682" s="9">
        <v>45082.486111111109</v>
      </c>
      <c r="G682">
        <v>505</v>
      </c>
      <c r="H682" t="s">
        <v>851</v>
      </c>
      <c r="I682" t="s">
        <v>24</v>
      </c>
      <c r="J682" t="s">
        <v>8671</v>
      </c>
      <c r="K682" s="9">
        <v>45112.698819444442</v>
      </c>
      <c r="L682" s="13">
        <f>IFERROR(_xlfn.XLOOKUP(tb_C103[[#This Row],[OS]],[1]!tb_C101[OS],[1]!tb_C101[DATA_ABERTURA]),0)</f>
        <v>45082.387245370373</v>
      </c>
      <c r="M682" s="7" t="str">
        <f>IFERROR(_xlfn.XLOOKUP(tb_C103[[#This Row],[OS]],[1]!tb_C101[OS],[1]!tb_C101[SITUACAO_OS]),0)</f>
        <v>F</v>
      </c>
      <c r="N682" t="str">
        <f>_xlfn.XLOOKUP(tb_C103[[#This Row],[OS]],[1]!tb_C101[OS],[1]!tb_C101[OFICINA])</f>
        <v>Mecanico</v>
      </c>
      <c r="O682" s="14">
        <f>tb_C103[[#This Row],[FIM]] - tb_C103[[#This Row],[INICIO]]</f>
        <v>9.0277777773735579E-2</v>
      </c>
    </row>
    <row r="683" spans="1:15" x14ac:dyDescent="0.25">
      <c r="A683" t="s">
        <v>8689</v>
      </c>
      <c r="B683">
        <v>439</v>
      </c>
      <c r="C683">
        <v>4</v>
      </c>
      <c r="D683" t="s">
        <v>8684</v>
      </c>
      <c r="E683" s="9">
        <v>45087.229166666664</v>
      </c>
      <c r="F683" s="9">
        <v>45087.25</v>
      </c>
      <c r="I683" t="s">
        <v>79</v>
      </c>
      <c r="J683" t="s">
        <v>8674</v>
      </c>
      <c r="K683" s="9">
        <v>45117.667037037034</v>
      </c>
      <c r="L683" s="13">
        <f>IFERROR(_xlfn.XLOOKUP(tb_C103[[#This Row],[OS]],[1]!tb_C101[OS],[1]!tb_C101[DATA_ABERTURA]),0)</f>
        <v>45082.597731481481</v>
      </c>
      <c r="M683" s="7" t="str">
        <f>IFERROR(_xlfn.XLOOKUP(tb_C103[[#This Row],[OS]],[1]!tb_C101[OS],[1]!tb_C101[SITUACAO_OS]),0)</f>
        <v>F</v>
      </c>
      <c r="N683" t="str">
        <f>_xlfn.XLOOKUP(tb_C103[[#This Row],[OS]],[1]!tb_C101[OS],[1]!tb_C101[OFICINA])</f>
        <v>Eletrico</v>
      </c>
      <c r="O683" s="14">
        <f>tb_C103[[#This Row],[FIM]] - tb_C103[[#This Row],[INICIO]]</f>
        <v>2.0833333335758653E-2</v>
      </c>
    </row>
    <row r="684" spans="1:15" x14ac:dyDescent="0.25">
      <c r="A684" t="s">
        <v>731</v>
      </c>
      <c r="B684">
        <v>440</v>
      </c>
      <c r="C684">
        <v>3</v>
      </c>
      <c r="D684" t="s">
        <v>8673</v>
      </c>
      <c r="E684" s="9"/>
      <c r="F684" s="9"/>
      <c r="G684">
        <v>116</v>
      </c>
      <c r="H684" t="s">
        <v>290</v>
      </c>
      <c r="I684" t="s">
        <v>184</v>
      </c>
      <c r="J684" t="s">
        <v>8674</v>
      </c>
      <c r="K684" s="9">
        <v>45082.660787037035</v>
      </c>
      <c r="L684" s="13">
        <f>IFERROR(_xlfn.XLOOKUP(tb_C103[[#This Row],[OS]],[1]!tb_C101[OS],[1]!tb_C101[DATA_ABERTURA]),0)</f>
        <v>45082.647164351853</v>
      </c>
      <c r="M684" s="7" t="str">
        <f>IFERROR(_xlfn.XLOOKUP(tb_C103[[#This Row],[OS]],[1]!tb_C101[OS],[1]!tb_C101[SITUACAO_OS]),0)</f>
        <v>F</v>
      </c>
      <c r="N684" t="str">
        <f>_xlfn.XLOOKUP(tb_C103[[#This Row],[OS]],[1]!tb_C101[OS],[1]!tb_C101[OFICINA])</f>
        <v>Eletrico</v>
      </c>
      <c r="O684" s="14">
        <f>tb_C103[[#This Row],[FIM]] - tb_C103[[#This Row],[INICIO]]</f>
        <v>0</v>
      </c>
    </row>
    <row r="685" spans="1:15" x14ac:dyDescent="0.25">
      <c r="A685" t="s">
        <v>6398</v>
      </c>
      <c r="B685">
        <v>441</v>
      </c>
      <c r="C685">
        <v>3</v>
      </c>
      <c r="D685" t="s">
        <v>8673</v>
      </c>
      <c r="E685" s="9">
        <v>45082.923611111109</v>
      </c>
      <c r="F685" s="9">
        <v>45082.944444444445</v>
      </c>
      <c r="G685">
        <v>108</v>
      </c>
      <c r="H685" t="s">
        <v>317</v>
      </c>
      <c r="I685" t="s">
        <v>184</v>
      </c>
      <c r="J685" t="s">
        <v>8674</v>
      </c>
      <c r="K685" s="9">
        <v>45098.480706018519</v>
      </c>
      <c r="L685" s="13">
        <f>IFERROR(_xlfn.XLOOKUP(tb_C103[[#This Row],[OS]],[1]!tb_C101[OS],[1]!tb_C101[DATA_ABERTURA]),0)</f>
        <v>45082.921388888892</v>
      </c>
      <c r="M685" s="7" t="str">
        <f>IFERROR(_xlfn.XLOOKUP(tb_C103[[#This Row],[OS]],[1]!tb_C101[OS],[1]!tb_C101[SITUACAO_OS]),0)</f>
        <v>F</v>
      </c>
      <c r="N685" t="str">
        <f>_xlfn.XLOOKUP(tb_C103[[#This Row],[OS]],[1]!tb_C101[OS],[1]!tb_C101[OFICINA])</f>
        <v>Eletrico</v>
      </c>
      <c r="O685" s="14">
        <f>tb_C103[[#This Row],[FIM]] - tb_C103[[#This Row],[INICIO]]</f>
        <v>2.0833333335758653E-2</v>
      </c>
    </row>
    <row r="686" spans="1:15" x14ac:dyDescent="0.25">
      <c r="A686" t="s">
        <v>6459</v>
      </c>
      <c r="B686">
        <v>441</v>
      </c>
      <c r="C686">
        <v>3</v>
      </c>
      <c r="D686" t="s">
        <v>8673</v>
      </c>
      <c r="E686" s="9">
        <v>45082.923611111109</v>
      </c>
      <c r="F686" s="9">
        <v>45082.944444444445</v>
      </c>
      <c r="G686">
        <v>108</v>
      </c>
      <c r="H686" t="s">
        <v>317</v>
      </c>
      <c r="I686" t="s">
        <v>184</v>
      </c>
      <c r="J686" t="s">
        <v>8674</v>
      </c>
      <c r="K686" s="9">
        <v>45098.480706018519</v>
      </c>
      <c r="L686" s="13">
        <f>IFERROR(_xlfn.XLOOKUP(tb_C103[[#This Row],[OS]],[1]!tb_C101[OS],[1]!tb_C101[DATA_ABERTURA]),0)</f>
        <v>45082.921388888892</v>
      </c>
      <c r="M686" s="7" t="str">
        <f>IFERROR(_xlfn.XLOOKUP(tb_C103[[#This Row],[OS]],[1]!tb_C101[OS],[1]!tb_C101[SITUACAO_OS]),0)</f>
        <v>F</v>
      </c>
      <c r="N686" t="str">
        <f>_xlfn.XLOOKUP(tb_C103[[#This Row],[OS]],[1]!tb_C101[OS],[1]!tb_C101[OFICINA])</f>
        <v>Eletrico</v>
      </c>
      <c r="O686" s="14">
        <f>tb_C103[[#This Row],[FIM]] - tb_C103[[#This Row],[INICIO]]</f>
        <v>2.0833333335758653E-2</v>
      </c>
    </row>
    <row r="687" spans="1:15" x14ac:dyDescent="0.25">
      <c r="A687" t="s">
        <v>6398</v>
      </c>
      <c r="B687">
        <v>441</v>
      </c>
      <c r="C687">
        <v>3</v>
      </c>
      <c r="D687" t="s">
        <v>8673</v>
      </c>
      <c r="E687" s="9">
        <v>45082.923611111109</v>
      </c>
      <c r="F687" s="9">
        <v>45082.944444444445</v>
      </c>
      <c r="G687">
        <v>108</v>
      </c>
      <c r="H687" t="s">
        <v>317</v>
      </c>
      <c r="I687" t="s">
        <v>184</v>
      </c>
      <c r="J687" t="s">
        <v>8674</v>
      </c>
      <c r="K687" s="9">
        <v>45098.480706018519</v>
      </c>
      <c r="L687" s="13">
        <f>IFERROR(_xlfn.XLOOKUP(tb_C103[[#This Row],[OS]],[1]!tb_C101[OS],[1]!tb_C101[DATA_ABERTURA]),0)</f>
        <v>45082.921388888892</v>
      </c>
      <c r="M687" s="7" t="str">
        <f>IFERROR(_xlfn.XLOOKUP(tb_C103[[#This Row],[OS]],[1]!tb_C101[OS],[1]!tb_C101[SITUACAO_OS]),0)</f>
        <v>F</v>
      </c>
      <c r="N687" t="str">
        <f>_xlfn.XLOOKUP(tb_C103[[#This Row],[OS]],[1]!tb_C101[OS],[1]!tb_C101[OFICINA])</f>
        <v>Eletrico</v>
      </c>
      <c r="O687" s="14">
        <f>tb_C103[[#This Row],[FIM]] - tb_C103[[#This Row],[INICIO]]</f>
        <v>2.0833333335758653E-2</v>
      </c>
    </row>
    <row r="688" spans="1:15" x14ac:dyDescent="0.25">
      <c r="A688" t="s">
        <v>6459</v>
      </c>
      <c r="B688">
        <v>441</v>
      </c>
      <c r="C688">
        <v>3</v>
      </c>
      <c r="D688" t="s">
        <v>8673</v>
      </c>
      <c r="E688" s="9">
        <v>45082.923611111109</v>
      </c>
      <c r="F688" s="9">
        <v>45082.944444444445</v>
      </c>
      <c r="G688">
        <v>108</v>
      </c>
      <c r="H688" t="s">
        <v>317</v>
      </c>
      <c r="I688" t="s">
        <v>184</v>
      </c>
      <c r="J688" t="s">
        <v>8674</v>
      </c>
      <c r="K688" s="9">
        <v>45098.480706018519</v>
      </c>
      <c r="L688" s="13">
        <f>IFERROR(_xlfn.XLOOKUP(tb_C103[[#This Row],[OS]],[1]!tb_C101[OS],[1]!tb_C101[DATA_ABERTURA]),0)</f>
        <v>45082.921388888892</v>
      </c>
      <c r="M688" s="7" t="str">
        <f>IFERROR(_xlfn.XLOOKUP(tb_C103[[#This Row],[OS]],[1]!tb_C101[OS],[1]!tb_C101[SITUACAO_OS]),0)</f>
        <v>F</v>
      </c>
      <c r="N688" t="str">
        <f>_xlfn.XLOOKUP(tb_C103[[#This Row],[OS]],[1]!tb_C101[OS],[1]!tb_C101[OFICINA])</f>
        <v>Eletrico</v>
      </c>
      <c r="O688" s="14">
        <f>tb_C103[[#This Row],[FIM]] - tb_C103[[#This Row],[INICIO]]</f>
        <v>2.0833333335758653E-2</v>
      </c>
    </row>
    <row r="689" spans="1:15" x14ac:dyDescent="0.25">
      <c r="A689" t="s">
        <v>8686</v>
      </c>
      <c r="B689">
        <v>442</v>
      </c>
      <c r="C689">
        <v>3</v>
      </c>
      <c r="D689" t="s">
        <v>8673</v>
      </c>
      <c r="E689" s="9">
        <v>45083.3125</v>
      </c>
      <c r="F689" s="9">
        <v>45083.4375</v>
      </c>
      <c r="G689">
        <v>207</v>
      </c>
      <c r="H689" t="s">
        <v>760</v>
      </c>
      <c r="I689" t="s">
        <v>175</v>
      </c>
      <c r="J689" t="s">
        <v>8671</v>
      </c>
      <c r="K689" s="9">
        <v>45210.784259259257</v>
      </c>
      <c r="L689" s="13">
        <f>IFERROR(_xlfn.XLOOKUP(tb_C103[[#This Row],[OS]],[1]!tb_C101[OS],[1]!tb_C101[DATA_ABERTURA]),0)</f>
        <v>45083.053148148145</v>
      </c>
      <c r="M689" s="7" t="str">
        <f>IFERROR(_xlfn.XLOOKUP(tb_C103[[#This Row],[OS]],[1]!tb_C101[OS],[1]!tb_C101[SITUACAO_OS]),0)</f>
        <v>F</v>
      </c>
      <c r="N689" t="str">
        <f>_xlfn.XLOOKUP(tb_C103[[#This Row],[OS]],[1]!tb_C101[OS],[1]!tb_C101[OFICINA])</f>
        <v>Mecanico</v>
      </c>
      <c r="O689" s="14">
        <f>tb_C103[[#This Row],[FIM]] - tb_C103[[#This Row],[INICIO]]</f>
        <v>0.125</v>
      </c>
    </row>
    <row r="690" spans="1:15" x14ac:dyDescent="0.25">
      <c r="A690" t="s">
        <v>8686</v>
      </c>
      <c r="B690">
        <v>443</v>
      </c>
      <c r="C690">
        <v>3</v>
      </c>
      <c r="D690" t="s">
        <v>8673</v>
      </c>
      <c r="E690" s="9">
        <v>45083.4375</v>
      </c>
      <c r="F690" s="9">
        <v>45083.479166666664</v>
      </c>
      <c r="G690">
        <v>204</v>
      </c>
      <c r="H690" t="s">
        <v>282</v>
      </c>
      <c r="I690" t="s">
        <v>175</v>
      </c>
      <c r="J690" t="s">
        <v>8671</v>
      </c>
      <c r="K690" s="9">
        <v>45210.784895833334</v>
      </c>
      <c r="L690" s="13">
        <f>IFERROR(_xlfn.XLOOKUP(tb_C103[[#This Row],[OS]],[1]!tb_C101[OS],[1]!tb_C101[DATA_ABERTURA]),0)</f>
        <v>45083.329467592594</v>
      </c>
      <c r="M690" s="7" t="str">
        <f>IFERROR(_xlfn.XLOOKUP(tb_C103[[#This Row],[OS]],[1]!tb_C101[OS],[1]!tb_C101[SITUACAO_OS]),0)</f>
        <v>F</v>
      </c>
      <c r="N690" t="str">
        <f>_xlfn.XLOOKUP(tb_C103[[#This Row],[OS]],[1]!tb_C101[OS],[1]!tb_C101[OFICINA])</f>
        <v>Mecanico</v>
      </c>
      <c r="O690" s="14">
        <f>tb_C103[[#This Row],[FIM]] - tb_C103[[#This Row],[INICIO]]</f>
        <v>4.1666666664241347E-2</v>
      </c>
    </row>
    <row r="691" spans="1:15" x14ac:dyDescent="0.25">
      <c r="A691" t="s">
        <v>8689</v>
      </c>
      <c r="B691">
        <v>444</v>
      </c>
      <c r="C691">
        <v>3</v>
      </c>
      <c r="D691" t="s">
        <v>8673</v>
      </c>
      <c r="E691" s="9">
        <v>45083.423611111109</v>
      </c>
      <c r="F691" s="9">
        <v>45083.4375</v>
      </c>
      <c r="G691">
        <v>505</v>
      </c>
      <c r="H691" t="s">
        <v>851</v>
      </c>
      <c r="I691" t="s">
        <v>24</v>
      </c>
      <c r="J691" t="s">
        <v>8674</v>
      </c>
      <c r="K691" s="9">
        <v>45098.463217592594</v>
      </c>
      <c r="L691" s="13">
        <f>IFERROR(_xlfn.XLOOKUP(tb_C103[[#This Row],[OS]],[1]!tb_C101[OS],[1]!tb_C101[DATA_ABERTURA]),0)</f>
        <v>45083.375231481485</v>
      </c>
      <c r="M691" s="7" t="str">
        <f>IFERROR(_xlfn.XLOOKUP(tb_C103[[#This Row],[OS]],[1]!tb_C101[OS],[1]!tb_C101[SITUACAO_OS]),0)</f>
        <v>F</v>
      </c>
      <c r="N691" t="str">
        <f>_xlfn.XLOOKUP(tb_C103[[#This Row],[OS]],[1]!tb_C101[OS],[1]!tb_C101[OFICINA])</f>
        <v>Eletrico</v>
      </c>
      <c r="O691" s="14">
        <f>tb_C103[[#This Row],[FIM]] - tb_C103[[#This Row],[INICIO]]</f>
        <v>1.3888888890505768E-2</v>
      </c>
    </row>
    <row r="692" spans="1:15" x14ac:dyDescent="0.25">
      <c r="A692" t="s">
        <v>8330</v>
      </c>
      <c r="B692">
        <v>445</v>
      </c>
      <c r="C692">
        <v>3</v>
      </c>
      <c r="D692" t="s">
        <v>8673</v>
      </c>
      <c r="E692" s="9">
        <v>45083.604166666664</v>
      </c>
      <c r="F692" s="9">
        <v>45084.458333333336</v>
      </c>
      <c r="G692">
        <v>204</v>
      </c>
      <c r="H692" t="s">
        <v>282</v>
      </c>
      <c r="I692" t="s">
        <v>175</v>
      </c>
      <c r="J692" t="s">
        <v>8674</v>
      </c>
      <c r="K692" s="9">
        <v>45093.32949074074</v>
      </c>
      <c r="L692" s="13">
        <f>IFERROR(_xlfn.XLOOKUP(tb_C103[[#This Row],[OS]],[1]!tb_C101[OS],[1]!tb_C101[DATA_ABERTURA]),0)</f>
        <v>45083.578912037039</v>
      </c>
      <c r="M692" s="7" t="str">
        <f>IFERROR(_xlfn.XLOOKUP(tb_C103[[#This Row],[OS]],[1]!tb_C101[OS],[1]!tb_C101[SITUACAO_OS]),0)</f>
        <v>F</v>
      </c>
      <c r="N692" t="str">
        <f>_xlfn.XLOOKUP(tb_C103[[#This Row],[OS]],[1]!tb_C101[OS],[1]!tb_C101[OFICINA])</f>
        <v>Eletrico</v>
      </c>
      <c r="O692" s="14">
        <f>tb_C103[[#This Row],[FIM]] - tb_C103[[#This Row],[INICIO]]</f>
        <v>0.85416666667151731</v>
      </c>
    </row>
    <row r="693" spans="1:15" x14ac:dyDescent="0.25">
      <c r="B693">
        <v>446</v>
      </c>
      <c r="C693">
        <v>3</v>
      </c>
      <c r="D693" t="s">
        <v>8673</v>
      </c>
      <c r="E693" s="9"/>
      <c r="F693" s="9"/>
      <c r="G693">
        <v>204</v>
      </c>
      <c r="H693" t="s">
        <v>282</v>
      </c>
      <c r="I693" t="s">
        <v>175</v>
      </c>
      <c r="J693" t="s">
        <v>8674</v>
      </c>
      <c r="K693" s="9">
        <v>45093.330127314817</v>
      </c>
      <c r="L693" s="13">
        <f>IFERROR(_xlfn.XLOOKUP(tb_C103[[#This Row],[OS]],[1]!tb_C101[OS],[1]!tb_C101[DATA_ABERTURA]),0)</f>
        <v>45083.705497685187</v>
      </c>
      <c r="M693" s="7" t="str">
        <f>IFERROR(_xlfn.XLOOKUP(tb_C103[[#This Row],[OS]],[1]!tb_C101[OS],[1]!tb_C101[SITUACAO_OS]),0)</f>
        <v>F</v>
      </c>
      <c r="N693" t="str">
        <f>_xlfn.XLOOKUP(tb_C103[[#This Row],[OS]],[1]!tb_C101[OS],[1]!tb_C101[OFICINA])</f>
        <v>Eletrico</v>
      </c>
      <c r="O693" s="14">
        <f>tb_C103[[#This Row],[FIM]] - tb_C103[[#This Row],[INICIO]]</f>
        <v>0</v>
      </c>
    </row>
    <row r="694" spans="1:15" x14ac:dyDescent="0.25">
      <c r="A694" t="s">
        <v>6459</v>
      </c>
      <c r="B694">
        <v>447</v>
      </c>
      <c r="C694">
        <v>3</v>
      </c>
      <c r="D694" t="s">
        <v>8673</v>
      </c>
      <c r="E694" s="9">
        <v>45083.805555555555</v>
      </c>
      <c r="F694" s="9">
        <v>45083.822916666664</v>
      </c>
      <c r="G694">
        <v>302</v>
      </c>
      <c r="H694" t="s">
        <v>787</v>
      </c>
      <c r="I694" t="s">
        <v>220</v>
      </c>
      <c r="J694" t="s">
        <v>8674</v>
      </c>
      <c r="K694" s="9">
        <v>45098.486805555556</v>
      </c>
      <c r="L694" s="13">
        <f>IFERROR(_xlfn.XLOOKUP(tb_C103[[#This Row],[OS]],[1]!tb_C101[OS],[1]!tb_C101[DATA_ABERTURA]),0)</f>
        <v>45083.802546296298</v>
      </c>
      <c r="M694" s="7" t="str">
        <f>IFERROR(_xlfn.XLOOKUP(tb_C103[[#This Row],[OS]],[1]!tb_C101[OS],[1]!tb_C101[SITUACAO_OS]),0)</f>
        <v>F</v>
      </c>
      <c r="N694" t="str">
        <f>_xlfn.XLOOKUP(tb_C103[[#This Row],[OS]],[1]!tb_C101[OS],[1]!tb_C101[OFICINA])</f>
        <v>Eletrico</v>
      </c>
      <c r="O694" s="14">
        <f>tb_C103[[#This Row],[FIM]] - tb_C103[[#This Row],[INICIO]]</f>
        <v>1.7361111109494232E-2</v>
      </c>
    </row>
    <row r="695" spans="1:15" x14ac:dyDescent="0.25">
      <c r="A695" t="s">
        <v>6398</v>
      </c>
      <c r="B695">
        <v>448</v>
      </c>
      <c r="C695">
        <v>3</v>
      </c>
      <c r="D695" t="s">
        <v>8673</v>
      </c>
      <c r="E695" s="9">
        <v>45083.861111111109</v>
      </c>
      <c r="F695" s="9">
        <v>45083.888888888891</v>
      </c>
      <c r="G695">
        <v>501</v>
      </c>
      <c r="H695" t="s">
        <v>228</v>
      </c>
      <c r="I695" t="s">
        <v>24</v>
      </c>
      <c r="J695" t="s">
        <v>8671</v>
      </c>
      <c r="K695" s="9">
        <v>45093.332951388889</v>
      </c>
      <c r="L695" s="13">
        <f>IFERROR(_xlfn.XLOOKUP(tb_C103[[#This Row],[OS]],[1]!tb_C101[OS],[1]!tb_C101[DATA_ABERTURA]),0)</f>
        <v>45083.831342592595</v>
      </c>
      <c r="M695" s="7" t="str">
        <f>IFERROR(_xlfn.XLOOKUP(tb_C103[[#This Row],[OS]],[1]!tb_C101[OS],[1]!tb_C101[SITUACAO_OS]),0)</f>
        <v>F</v>
      </c>
      <c r="N695" t="str">
        <f>_xlfn.XLOOKUP(tb_C103[[#This Row],[OS]],[1]!tb_C101[OS],[1]!tb_C101[OFICINA])</f>
        <v>Mecanico</v>
      </c>
      <c r="O695" s="14">
        <f>tb_C103[[#This Row],[FIM]] - tb_C103[[#This Row],[INICIO]]</f>
        <v>2.7777777781011537E-2</v>
      </c>
    </row>
    <row r="696" spans="1:15" x14ac:dyDescent="0.25">
      <c r="A696" t="s">
        <v>8686</v>
      </c>
      <c r="B696">
        <v>450</v>
      </c>
      <c r="C696">
        <v>3</v>
      </c>
      <c r="D696" t="s">
        <v>8673</v>
      </c>
      <c r="E696" s="9">
        <v>45084.520833333336</v>
      </c>
      <c r="F696" s="9">
        <v>45084.583333333336</v>
      </c>
      <c r="G696">
        <v>117</v>
      </c>
      <c r="H696" t="s">
        <v>354</v>
      </c>
      <c r="I696" t="s">
        <v>184</v>
      </c>
      <c r="J696" t="s">
        <v>8671</v>
      </c>
      <c r="K696" s="9">
        <v>45098.47724537037</v>
      </c>
      <c r="L696" s="13">
        <f>IFERROR(_xlfn.XLOOKUP(tb_C103[[#This Row],[OS]],[1]!tb_C101[OS],[1]!tb_C101[DATA_ABERTURA]),0)</f>
        <v>45084.330752314818</v>
      </c>
      <c r="M696" s="7" t="str">
        <f>IFERROR(_xlfn.XLOOKUP(tb_C103[[#This Row],[OS]],[1]!tb_C101[OS],[1]!tb_C101[SITUACAO_OS]),0)</f>
        <v>F</v>
      </c>
      <c r="N696" t="str">
        <f>_xlfn.XLOOKUP(tb_C103[[#This Row],[OS]],[1]!tb_C101[OS],[1]!tb_C101[OFICINA])</f>
        <v>Mecanico</v>
      </c>
      <c r="O696" s="14">
        <f>tb_C103[[#This Row],[FIM]] - tb_C103[[#This Row],[INICIO]]</f>
        <v>6.25E-2</v>
      </c>
    </row>
    <row r="697" spans="1:15" x14ac:dyDescent="0.25">
      <c r="A697" t="s">
        <v>2551</v>
      </c>
      <c r="B697">
        <v>450</v>
      </c>
      <c r="C697">
        <v>3</v>
      </c>
      <c r="D697" t="s">
        <v>8673</v>
      </c>
      <c r="E697" s="9">
        <v>45084.520833333336</v>
      </c>
      <c r="F697" s="9">
        <v>45084.583333333336</v>
      </c>
      <c r="G697">
        <v>117</v>
      </c>
      <c r="H697" t="s">
        <v>354</v>
      </c>
      <c r="I697" t="s">
        <v>184</v>
      </c>
      <c r="J697" t="s">
        <v>8671</v>
      </c>
      <c r="K697" s="9">
        <v>45098.47724537037</v>
      </c>
      <c r="L697" s="13">
        <f>IFERROR(_xlfn.XLOOKUP(tb_C103[[#This Row],[OS]],[1]!tb_C101[OS],[1]!tb_C101[DATA_ABERTURA]),0)</f>
        <v>45084.330752314818</v>
      </c>
      <c r="M697" s="7" t="str">
        <f>IFERROR(_xlfn.XLOOKUP(tb_C103[[#This Row],[OS]],[1]!tb_C101[OS],[1]!tb_C101[SITUACAO_OS]),0)</f>
        <v>F</v>
      </c>
      <c r="N697" t="str">
        <f>_xlfn.XLOOKUP(tb_C103[[#This Row],[OS]],[1]!tb_C101[OS],[1]!tb_C101[OFICINA])</f>
        <v>Mecanico</v>
      </c>
      <c r="O697" s="14">
        <f>tb_C103[[#This Row],[FIM]] - tb_C103[[#This Row],[INICIO]]</f>
        <v>6.25E-2</v>
      </c>
    </row>
    <row r="698" spans="1:15" x14ac:dyDescent="0.25">
      <c r="A698" t="s">
        <v>8686</v>
      </c>
      <c r="B698">
        <v>450</v>
      </c>
      <c r="C698">
        <v>3</v>
      </c>
      <c r="D698" t="s">
        <v>8673</v>
      </c>
      <c r="E698" s="9">
        <v>45084.520833333336</v>
      </c>
      <c r="F698" s="9">
        <v>45084.583333333336</v>
      </c>
      <c r="G698">
        <v>117</v>
      </c>
      <c r="H698" t="s">
        <v>354</v>
      </c>
      <c r="I698" t="s">
        <v>184</v>
      </c>
      <c r="J698" t="s">
        <v>8671</v>
      </c>
      <c r="K698" s="9">
        <v>45098.47724537037</v>
      </c>
      <c r="L698" s="13">
        <f>IFERROR(_xlfn.XLOOKUP(tb_C103[[#This Row],[OS]],[1]!tb_C101[OS],[1]!tb_C101[DATA_ABERTURA]),0)</f>
        <v>45084.330752314818</v>
      </c>
      <c r="M698" s="7" t="str">
        <f>IFERROR(_xlfn.XLOOKUP(tb_C103[[#This Row],[OS]],[1]!tb_C101[OS],[1]!tb_C101[SITUACAO_OS]),0)</f>
        <v>F</v>
      </c>
      <c r="N698" t="str">
        <f>_xlfn.XLOOKUP(tb_C103[[#This Row],[OS]],[1]!tb_C101[OS],[1]!tb_C101[OFICINA])</f>
        <v>Mecanico</v>
      </c>
      <c r="O698" s="14">
        <f>tb_C103[[#This Row],[FIM]] - tb_C103[[#This Row],[INICIO]]</f>
        <v>6.25E-2</v>
      </c>
    </row>
    <row r="699" spans="1:15" x14ac:dyDescent="0.25">
      <c r="A699" t="s">
        <v>2551</v>
      </c>
      <c r="B699">
        <v>450</v>
      </c>
      <c r="C699">
        <v>3</v>
      </c>
      <c r="D699" t="s">
        <v>8673</v>
      </c>
      <c r="E699" s="9">
        <v>45084.520833333336</v>
      </c>
      <c r="F699" s="9">
        <v>45084.583333333336</v>
      </c>
      <c r="G699">
        <v>117</v>
      </c>
      <c r="H699" t="s">
        <v>354</v>
      </c>
      <c r="I699" t="s">
        <v>184</v>
      </c>
      <c r="J699" t="s">
        <v>8671</v>
      </c>
      <c r="K699" s="9">
        <v>45098.47724537037</v>
      </c>
      <c r="L699" s="13">
        <f>IFERROR(_xlfn.XLOOKUP(tb_C103[[#This Row],[OS]],[1]!tb_C101[OS],[1]!tb_C101[DATA_ABERTURA]),0)</f>
        <v>45084.330752314818</v>
      </c>
      <c r="M699" s="7" t="str">
        <f>IFERROR(_xlfn.XLOOKUP(tb_C103[[#This Row],[OS]],[1]!tb_C101[OS],[1]!tb_C101[SITUACAO_OS]),0)</f>
        <v>F</v>
      </c>
      <c r="N699" t="str">
        <f>_xlfn.XLOOKUP(tb_C103[[#This Row],[OS]],[1]!tb_C101[OS],[1]!tb_C101[OFICINA])</f>
        <v>Mecanico</v>
      </c>
      <c r="O699" s="14">
        <f>tb_C103[[#This Row],[FIM]] - tb_C103[[#This Row],[INICIO]]</f>
        <v>6.25E-2</v>
      </c>
    </row>
    <row r="700" spans="1:15" x14ac:dyDescent="0.25">
      <c r="A700" t="s">
        <v>8686</v>
      </c>
      <c r="B700">
        <v>451</v>
      </c>
      <c r="C700">
        <v>3</v>
      </c>
      <c r="D700" t="s">
        <v>8673</v>
      </c>
      <c r="E700" s="9">
        <v>45084.375</v>
      </c>
      <c r="F700" s="9">
        <v>45084.486111111109</v>
      </c>
      <c r="G700">
        <v>302</v>
      </c>
      <c r="H700" t="s">
        <v>787</v>
      </c>
      <c r="I700" t="s">
        <v>220</v>
      </c>
      <c r="J700" t="s">
        <v>8671</v>
      </c>
      <c r="K700" s="9">
        <v>45112.695613425924</v>
      </c>
      <c r="L700" s="13">
        <f>IFERROR(_xlfn.XLOOKUP(tb_C103[[#This Row],[OS]],[1]!tb_C101[OS],[1]!tb_C101[DATA_ABERTURA]),0)</f>
        <v>45084.364062499997</v>
      </c>
      <c r="M700" s="7" t="str">
        <f>IFERROR(_xlfn.XLOOKUP(tb_C103[[#This Row],[OS]],[1]!tb_C101[OS],[1]!tb_C101[SITUACAO_OS]),0)</f>
        <v>F</v>
      </c>
      <c r="N700" t="str">
        <f>_xlfn.XLOOKUP(tb_C103[[#This Row],[OS]],[1]!tb_C101[OS],[1]!tb_C101[OFICINA])</f>
        <v>Mecanico</v>
      </c>
      <c r="O700" s="14">
        <f>tb_C103[[#This Row],[FIM]] - tb_C103[[#This Row],[INICIO]]</f>
        <v>0.11111111110949423</v>
      </c>
    </row>
    <row r="701" spans="1:15" x14ac:dyDescent="0.25">
      <c r="A701" t="s">
        <v>2551</v>
      </c>
      <c r="B701">
        <v>451</v>
      </c>
      <c r="C701">
        <v>3</v>
      </c>
      <c r="D701" t="s">
        <v>8673</v>
      </c>
      <c r="E701" s="9">
        <v>45084.375</v>
      </c>
      <c r="F701" s="9">
        <v>45084.486111111109</v>
      </c>
      <c r="G701">
        <v>302</v>
      </c>
      <c r="H701" t="s">
        <v>787</v>
      </c>
      <c r="I701" t="s">
        <v>220</v>
      </c>
      <c r="J701" t="s">
        <v>8671</v>
      </c>
      <c r="K701" s="9">
        <v>45112.695613425924</v>
      </c>
      <c r="L701" s="13">
        <f>IFERROR(_xlfn.XLOOKUP(tb_C103[[#This Row],[OS]],[1]!tb_C101[OS],[1]!tb_C101[DATA_ABERTURA]),0)</f>
        <v>45084.364062499997</v>
      </c>
      <c r="M701" s="7" t="str">
        <f>IFERROR(_xlfn.XLOOKUP(tb_C103[[#This Row],[OS]],[1]!tb_C101[OS],[1]!tb_C101[SITUACAO_OS]),0)</f>
        <v>F</v>
      </c>
      <c r="N701" t="str">
        <f>_xlfn.XLOOKUP(tb_C103[[#This Row],[OS]],[1]!tb_C101[OS],[1]!tb_C101[OFICINA])</f>
        <v>Mecanico</v>
      </c>
      <c r="O701" s="14">
        <f>tb_C103[[#This Row],[FIM]] - tb_C103[[#This Row],[INICIO]]</f>
        <v>0.11111111110949423</v>
      </c>
    </row>
    <row r="702" spans="1:15" x14ac:dyDescent="0.25">
      <c r="A702" t="s">
        <v>8686</v>
      </c>
      <c r="B702">
        <v>451</v>
      </c>
      <c r="C702">
        <v>3</v>
      </c>
      <c r="D702" t="s">
        <v>8673</v>
      </c>
      <c r="E702" s="9">
        <v>45084.375</v>
      </c>
      <c r="F702" s="9">
        <v>45084.486111111109</v>
      </c>
      <c r="G702">
        <v>302</v>
      </c>
      <c r="H702" t="s">
        <v>787</v>
      </c>
      <c r="I702" t="s">
        <v>220</v>
      </c>
      <c r="J702" t="s">
        <v>8671</v>
      </c>
      <c r="K702" s="9">
        <v>45112.695613425924</v>
      </c>
      <c r="L702" s="13">
        <f>IFERROR(_xlfn.XLOOKUP(tb_C103[[#This Row],[OS]],[1]!tb_C101[OS],[1]!tb_C101[DATA_ABERTURA]),0)</f>
        <v>45084.364062499997</v>
      </c>
      <c r="M702" s="7" t="str">
        <f>IFERROR(_xlfn.XLOOKUP(tb_C103[[#This Row],[OS]],[1]!tb_C101[OS],[1]!tb_C101[SITUACAO_OS]),0)</f>
        <v>F</v>
      </c>
      <c r="N702" t="str">
        <f>_xlfn.XLOOKUP(tb_C103[[#This Row],[OS]],[1]!tb_C101[OS],[1]!tb_C101[OFICINA])</f>
        <v>Mecanico</v>
      </c>
      <c r="O702" s="14">
        <f>tb_C103[[#This Row],[FIM]] - tb_C103[[#This Row],[INICIO]]</f>
        <v>0.11111111110949423</v>
      </c>
    </row>
    <row r="703" spans="1:15" x14ac:dyDescent="0.25">
      <c r="A703" t="s">
        <v>2551</v>
      </c>
      <c r="B703">
        <v>451</v>
      </c>
      <c r="C703">
        <v>3</v>
      </c>
      <c r="D703" t="s">
        <v>8673</v>
      </c>
      <c r="E703" s="9">
        <v>45084.375</v>
      </c>
      <c r="F703" s="9">
        <v>45084.486111111109</v>
      </c>
      <c r="G703">
        <v>302</v>
      </c>
      <c r="H703" t="s">
        <v>787</v>
      </c>
      <c r="I703" t="s">
        <v>220</v>
      </c>
      <c r="J703" t="s">
        <v>8671</v>
      </c>
      <c r="K703" s="9">
        <v>45112.695613425924</v>
      </c>
      <c r="L703" s="13">
        <f>IFERROR(_xlfn.XLOOKUP(tb_C103[[#This Row],[OS]],[1]!tb_C101[OS],[1]!tb_C101[DATA_ABERTURA]),0)</f>
        <v>45084.364062499997</v>
      </c>
      <c r="M703" s="7" t="str">
        <f>IFERROR(_xlfn.XLOOKUP(tb_C103[[#This Row],[OS]],[1]!tb_C101[OS],[1]!tb_C101[SITUACAO_OS]),0)</f>
        <v>F</v>
      </c>
      <c r="N703" t="str">
        <f>_xlfn.XLOOKUP(tb_C103[[#This Row],[OS]],[1]!tb_C101[OS],[1]!tb_C101[OFICINA])</f>
        <v>Mecanico</v>
      </c>
      <c r="O703" s="14">
        <f>tb_C103[[#This Row],[FIM]] - tb_C103[[#This Row],[INICIO]]</f>
        <v>0.11111111110949423</v>
      </c>
    </row>
    <row r="704" spans="1:15" x14ac:dyDescent="0.25">
      <c r="A704" t="s">
        <v>4080</v>
      </c>
      <c r="B704">
        <v>455</v>
      </c>
      <c r="C704">
        <v>3</v>
      </c>
      <c r="D704" t="s">
        <v>8673</v>
      </c>
      <c r="E704" s="9">
        <v>45084.583333333336</v>
      </c>
      <c r="F704" s="9">
        <v>45084.604166666664</v>
      </c>
      <c r="G704">
        <v>204</v>
      </c>
      <c r="H704" t="s">
        <v>282</v>
      </c>
      <c r="I704" t="s">
        <v>175</v>
      </c>
      <c r="J704" t="s">
        <v>8674</v>
      </c>
      <c r="K704" s="9">
        <v>45128.346331018518</v>
      </c>
      <c r="L704" s="13">
        <f>IFERROR(_xlfn.XLOOKUP(tb_C103[[#This Row],[OS]],[1]!tb_C101[OS],[1]!tb_C101[DATA_ABERTURA]),0)</f>
        <v>45084.561527777776</v>
      </c>
      <c r="M704" s="7" t="str">
        <f>IFERROR(_xlfn.XLOOKUP(tb_C103[[#This Row],[OS]],[1]!tb_C101[OS],[1]!tb_C101[SITUACAO_OS]),0)</f>
        <v>F</v>
      </c>
      <c r="N704" t="str">
        <f>_xlfn.XLOOKUP(tb_C103[[#This Row],[OS]],[1]!tb_C101[OS],[1]!tb_C101[OFICINA])</f>
        <v>Eletrico</v>
      </c>
      <c r="O704" s="14">
        <f>tb_C103[[#This Row],[FIM]] - tb_C103[[#This Row],[INICIO]]</f>
        <v>2.0833333328482695E-2</v>
      </c>
    </row>
    <row r="705" spans="1:15" x14ac:dyDescent="0.25">
      <c r="A705" t="s">
        <v>6459</v>
      </c>
      <c r="B705">
        <v>455</v>
      </c>
      <c r="C705">
        <v>3</v>
      </c>
      <c r="D705" t="s">
        <v>8673</v>
      </c>
      <c r="E705" s="9">
        <v>45084.583333333336</v>
      </c>
      <c r="F705" s="9">
        <v>45084.604166666664</v>
      </c>
      <c r="G705">
        <v>204</v>
      </c>
      <c r="H705" t="s">
        <v>282</v>
      </c>
      <c r="I705" t="s">
        <v>175</v>
      </c>
      <c r="J705" t="s">
        <v>8674</v>
      </c>
      <c r="K705" s="9">
        <v>45128.346331018518</v>
      </c>
      <c r="L705" s="13">
        <f>IFERROR(_xlfn.XLOOKUP(tb_C103[[#This Row],[OS]],[1]!tb_C101[OS],[1]!tb_C101[DATA_ABERTURA]),0)</f>
        <v>45084.561527777776</v>
      </c>
      <c r="M705" s="7" t="str">
        <f>IFERROR(_xlfn.XLOOKUP(tb_C103[[#This Row],[OS]],[1]!tb_C101[OS],[1]!tb_C101[SITUACAO_OS]),0)</f>
        <v>F</v>
      </c>
      <c r="N705" t="str">
        <f>_xlfn.XLOOKUP(tb_C103[[#This Row],[OS]],[1]!tb_C101[OS],[1]!tb_C101[OFICINA])</f>
        <v>Eletrico</v>
      </c>
      <c r="O705" s="14">
        <f>tb_C103[[#This Row],[FIM]] - tb_C103[[#This Row],[INICIO]]</f>
        <v>2.0833333328482695E-2</v>
      </c>
    </row>
    <row r="706" spans="1:15" x14ac:dyDescent="0.25">
      <c r="A706" t="s">
        <v>4080</v>
      </c>
      <c r="B706">
        <v>455</v>
      </c>
      <c r="C706">
        <v>3</v>
      </c>
      <c r="D706" t="s">
        <v>8673</v>
      </c>
      <c r="E706" s="9">
        <v>45084.583333333336</v>
      </c>
      <c r="F706" s="9">
        <v>45084.604166666664</v>
      </c>
      <c r="G706">
        <v>204</v>
      </c>
      <c r="H706" t="s">
        <v>282</v>
      </c>
      <c r="I706" t="s">
        <v>175</v>
      </c>
      <c r="J706" t="s">
        <v>8674</v>
      </c>
      <c r="K706" s="9">
        <v>45128.346331018518</v>
      </c>
      <c r="L706" s="13">
        <f>IFERROR(_xlfn.XLOOKUP(tb_C103[[#This Row],[OS]],[1]!tb_C101[OS],[1]!tb_C101[DATA_ABERTURA]),0)</f>
        <v>45084.561527777776</v>
      </c>
      <c r="M706" s="7" t="str">
        <f>IFERROR(_xlfn.XLOOKUP(tb_C103[[#This Row],[OS]],[1]!tb_C101[OS],[1]!tb_C101[SITUACAO_OS]),0)</f>
        <v>F</v>
      </c>
      <c r="N706" t="str">
        <f>_xlfn.XLOOKUP(tb_C103[[#This Row],[OS]],[1]!tb_C101[OS],[1]!tb_C101[OFICINA])</f>
        <v>Eletrico</v>
      </c>
      <c r="O706" s="14">
        <f>tb_C103[[#This Row],[FIM]] - tb_C103[[#This Row],[INICIO]]</f>
        <v>2.0833333328482695E-2</v>
      </c>
    </row>
    <row r="707" spans="1:15" x14ac:dyDescent="0.25">
      <c r="A707" t="s">
        <v>6459</v>
      </c>
      <c r="B707">
        <v>455</v>
      </c>
      <c r="C707">
        <v>3</v>
      </c>
      <c r="D707" t="s">
        <v>8673</v>
      </c>
      <c r="E707" s="9">
        <v>45084.583333333336</v>
      </c>
      <c r="F707" s="9">
        <v>45084.604166666664</v>
      </c>
      <c r="G707">
        <v>204</v>
      </c>
      <c r="H707" t="s">
        <v>282</v>
      </c>
      <c r="I707" t="s">
        <v>175</v>
      </c>
      <c r="J707" t="s">
        <v>8674</v>
      </c>
      <c r="K707" s="9">
        <v>45128.346331018518</v>
      </c>
      <c r="L707" s="13">
        <f>IFERROR(_xlfn.XLOOKUP(tb_C103[[#This Row],[OS]],[1]!tb_C101[OS],[1]!tb_C101[DATA_ABERTURA]),0)</f>
        <v>45084.561527777776</v>
      </c>
      <c r="M707" s="7" t="str">
        <f>IFERROR(_xlfn.XLOOKUP(tb_C103[[#This Row],[OS]],[1]!tb_C101[OS],[1]!tb_C101[SITUACAO_OS]),0)</f>
        <v>F</v>
      </c>
      <c r="N707" t="str">
        <f>_xlfn.XLOOKUP(tb_C103[[#This Row],[OS]],[1]!tb_C101[OS],[1]!tb_C101[OFICINA])</f>
        <v>Eletrico</v>
      </c>
      <c r="O707" s="14">
        <f>tb_C103[[#This Row],[FIM]] - tb_C103[[#This Row],[INICIO]]</f>
        <v>2.0833333328482695E-2</v>
      </c>
    </row>
    <row r="708" spans="1:15" x14ac:dyDescent="0.25">
      <c r="A708" t="s">
        <v>8686</v>
      </c>
      <c r="B708">
        <v>456</v>
      </c>
      <c r="C708">
        <v>3</v>
      </c>
      <c r="D708" t="s">
        <v>8673</v>
      </c>
      <c r="E708" s="9">
        <v>45085.911111111112</v>
      </c>
      <c r="F708" s="9">
        <v>45085.911805555559</v>
      </c>
      <c r="G708">
        <v>501</v>
      </c>
      <c r="H708" t="s">
        <v>228</v>
      </c>
      <c r="I708" t="s">
        <v>24</v>
      </c>
      <c r="J708" t="s">
        <v>8674</v>
      </c>
      <c r="K708" s="9">
        <v>45085.913761574076</v>
      </c>
      <c r="L708" s="13">
        <f>IFERROR(_xlfn.XLOOKUP(tb_C103[[#This Row],[OS]],[1]!tb_C101[OS],[1]!tb_C101[DATA_ABERTURA]),0)</f>
        <v>45085.90865740741</v>
      </c>
      <c r="M708" s="7" t="str">
        <f>IFERROR(_xlfn.XLOOKUP(tb_C103[[#This Row],[OS]],[1]!tb_C101[OS],[1]!tb_C101[SITUACAO_OS]),0)</f>
        <v>F</v>
      </c>
      <c r="N708" t="str">
        <f>_xlfn.XLOOKUP(tb_C103[[#This Row],[OS]],[1]!tb_C101[OS],[1]!tb_C101[OFICINA])</f>
        <v>Eletrico</v>
      </c>
      <c r="O708" s="14">
        <f>tb_C103[[#This Row],[FIM]] - tb_C103[[#This Row],[INICIO]]</f>
        <v>6.944444467080757E-4</v>
      </c>
    </row>
    <row r="709" spans="1:15" x14ac:dyDescent="0.25">
      <c r="A709" t="s">
        <v>731</v>
      </c>
      <c r="B709">
        <v>456</v>
      </c>
      <c r="C709">
        <v>3</v>
      </c>
      <c r="D709" t="s">
        <v>8673</v>
      </c>
      <c r="E709" s="9">
        <v>45085.911111111112</v>
      </c>
      <c r="F709" s="9">
        <v>45085.911805555559</v>
      </c>
      <c r="G709">
        <v>501</v>
      </c>
      <c r="H709" t="s">
        <v>228</v>
      </c>
      <c r="I709" t="s">
        <v>24</v>
      </c>
      <c r="J709" t="s">
        <v>8674</v>
      </c>
      <c r="K709" s="9">
        <v>45085.913761574076</v>
      </c>
      <c r="L709" s="13">
        <f>IFERROR(_xlfn.XLOOKUP(tb_C103[[#This Row],[OS]],[1]!tb_C101[OS],[1]!tb_C101[DATA_ABERTURA]),0)</f>
        <v>45085.90865740741</v>
      </c>
      <c r="M709" s="7" t="str">
        <f>IFERROR(_xlfn.XLOOKUP(tb_C103[[#This Row],[OS]],[1]!tb_C101[OS],[1]!tb_C101[SITUACAO_OS]),0)</f>
        <v>F</v>
      </c>
      <c r="N709" t="str">
        <f>_xlfn.XLOOKUP(tb_C103[[#This Row],[OS]],[1]!tb_C101[OS],[1]!tb_C101[OFICINA])</f>
        <v>Eletrico</v>
      </c>
      <c r="O709" s="14">
        <f>tb_C103[[#This Row],[FIM]] - tb_C103[[#This Row],[INICIO]]</f>
        <v>6.944444467080757E-4</v>
      </c>
    </row>
    <row r="710" spans="1:15" x14ac:dyDescent="0.25">
      <c r="A710" t="s">
        <v>8330</v>
      </c>
      <c r="B710">
        <v>457</v>
      </c>
      <c r="C710">
        <v>3</v>
      </c>
      <c r="D710" t="s">
        <v>8673</v>
      </c>
      <c r="E710" s="9">
        <v>45086.333333333336</v>
      </c>
      <c r="F710" s="9">
        <v>45086.347222222219</v>
      </c>
      <c r="I710" t="s">
        <v>175</v>
      </c>
      <c r="J710" t="s">
        <v>8674</v>
      </c>
      <c r="K710" s="9">
        <v>45093.326516203706</v>
      </c>
      <c r="L710" s="13">
        <f>IFERROR(_xlfn.XLOOKUP(tb_C103[[#This Row],[OS]],[1]!tb_C101[OS],[1]!tb_C101[DATA_ABERTURA]),0)</f>
        <v>45086.162222222221</v>
      </c>
      <c r="M710" s="7" t="str">
        <f>IFERROR(_xlfn.XLOOKUP(tb_C103[[#This Row],[OS]],[1]!tb_C101[OS],[1]!tb_C101[SITUACAO_OS]),0)</f>
        <v>F</v>
      </c>
      <c r="N710" t="str">
        <f>_xlfn.XLOOKUP(tb_C103[[#This Row],[OS]],[1]!tb_C101[OS],[1]!tb_C101[OFICINA])</f>
        <v>Eletrico</v>
      </c>
      <c r="O710" s="14">
        <f>tb_C103[[#This Row],[FIM]] - tb_C103[[#This Row],[INICIO]]</f>
        <v>1.3888888883229811E-2</v>
      </c>
    </row>
    <row r="711" spans="1:15" x14ac:dyDescent="0.25">
      <c r="A711" t="s">
        <v>8686</v>
      </c>
      <c r="B711">
        <v>460</v>
      </c>
      <c r="C711">
        <v>3</v>
      </c>
      <c r="D711" t="s">
        <v>8673</v>
      </c>
      <c r="E711" s="9">
        <v>45086.541666666664</v>
      </c>
      <c r="F711" s="9">
        <v>45086.583333333336</v>
      </c>
      <c r="G711">
        <v>606</v>
      </c>
      <c r="H711" t="s">
        <v>771</v>
      </c>
      <c r="I711" t="s">
        <v>79</v>
      </c>
      <c r="J711" t="s">
        <v>8671</v>
      </c>
      <c r="K711" s="9">
        <v>45138.672638888886</v>
      </c>
      <c r="L711" s="13">
        <f>IFERROR(_xlfn.XLOOKUP(tb_C103[[#This Row],[OS]],[1]!tb_C101[OS],[1]!tb_C101[DATA_ABERTURA]),0)</f>
        <v>45086.483078703706</v>
      </c>
      <c r="M711" s="7" t="str">
        <f>IFERROR(_xlfn.XLOOKUP(tb_C103[[#This Row],[OS]],[1]!tb_C101[OS],[1]!tb_C101[SITUACAO_OS]),0)</f>
        <v>F</v>
      </c>
      <c r="N711" t="str">
        <f>_xlfn.XLOOKUP(tb_C103[[#This Row],[OS]],[1]!tb_C101[OS],[1]!tb_C101[OFICINA])</f>
        <v>Mecanico</v>
      </c>
      <c r="O711" s="14">
        <f>tb_C103[[#This Row],[FIM]] - tb_C103[[#This Row],[INICIO]]</f>
        <v>4.1666666671517305E-2</v>
      </c>
    </row>
    <row r="712" spans="1:15" x14ac:dyDescent="0.25">
      <c r="B712">
        <v>461</v>
      </c>
      <c r="C712">
        <v>5</v>
      </c>
      <c r="D712" t="s">
        <v>8690</v>
      </c>
      <c r="E712" s="9"/>
      <c r="F712" s="9"/>
      <c r="G712">
        <v>9002</v>
      </c>
      <c r="H712" t="s">
        <v>1098</v>
      </c>
      <c r="I712" t="s">
        <v>874</v>
      </c>
      <c r="J712" t="s">
        <v>8678</v>
      </c>
      <c r="K712" s="9">
        <v>45337.385706018518</v>
      </c>
      <c r="L712" s="13">
        <f>IFERROR(_xlfn.XLOOKUP(tb_C103[[#This Row],[OS]],[1]!tb_C101[OS],[1]!tb_C101[DATA_ABERTURA]),0)</f>
        <v>45086.509560185186</v>
      </c>
      <c r="M712" s="7" t="str">
        <f>IFERROR(_xlfn.XLOOKUP(tb_C103[[#This Row],[OS]],[1]!tb_C101[OS],[1]!tb_C101[SITUACAO_OS]),0)</f>
        <v>F</v>
      </c>
      <c r="N712" t="str">
        <f>_xlfn.XLOOKUP(tb_C103[[#This Row],[OS]],[1]!tb_C101[OS],[1]!tb_C101[OFICINA])</f>
        <v>Terceiro</v>
      </c>
      <c r="O712" s="14">
        <f>tb_C103[[#This Row],[FIM]] - tb_C103[[#This Row],[INICIO]]</f>
        <v>0</v>
      </c>
    </row>
    <row r="713" spans="1:15" x14ac:dyDescent="0.25">
      <c r="A713" t="s">
        <v>6398</v>
      </c>
      <c r="B713">
        <v>462</v>
      </c>
      <c r="C713">
        <v>3</v>
      </c>
      <c r="D713" t="s">
        <v>8673</v>
      </c>
      <c r="E713" s="9">
        <v>45086.715277777781</v>
      </c>
      <c r="F713" s="9">
        <v>45086.763888888891</v>
      </c>
      <c r="G713">
        <v>506</v>
      </c>
      <c r="H713" t="s">
        <v>819</v>
      </c>
      <c r="I713" t="s">
        <v>24</v>
      </c>
      <c r="J713" t="s">
        <v>8671</v>
      </c>
      <c r="K713" s="9">
        <v>45093.349872685183</v>
      </c>
      <c r="L713" s="13">
        <f>IFERROR(_xlfn.XLOOKUP(tb_C103[[#This Row],[OS]],[1]!tb_C101[OS],[1]!tb_C101[DATA_ABERTURA]),0)</f>
        <v>45086.707395833335</v>
      </c>
      <c r="M713" s="7" t="str">
        <f>IFERROR(_xlfn.XLOOKUP(tb_C103[[#This Row],[OS]],[1]!tb_C101[OS],[1]!tb_C101[SITUACAO_OS]),0)</f>
        <v>F</v>
      </c>
      <c r="N713" t="str">
        <f>_xlfn.XLOOKUP(tb_C103[[#This Row],[OS]],[1]!tb_C101[OS],[1]!tb_C101[OFICINA])</f>
        <v>Mecanico</v>
      </c>
      <c r="O713" s="14">
        <f>tb_C103[[#This Row],[FIM]] - tb_C103[[#This Row],[INICIO]]</f>
        <v>4.8611111109494232E-2</v>
      </c>
    </row>
    <row r="714" spans="1:15" x14ac:dyDescent="0.25">
      <c r="A714" t="s">
        <v>731</v>
      </c>
      <c r="B714">
        <v>463</v>
      </c>
      <c r="C714">
        <v>1</v>
      </c>
      <c r="D714" t="s">
        <v>8677</v>
      </c>
      <c r="E714" s="9">
        <v>45030.555555555555</v>
      </c>
      <c r="F714" s="9">
        <v>45030.583333333336</v>
      </c>
      <c r="G714">
        <v>701</v>
      </c>
      <c r="H714" t="s">
        <v>1105</v>
      </c>
      <c r="I714" t="s">
        <v>1104</v>
      </c>
      <c r="J714" t="s">
        <v>8683</v>
      </c>
      <c r="K714" s="9">
        <v>45087.598078703704</v>
      </c>
      <c r="L714" s="13">
        <f>IFERROR(_xlfn.XLOOKUP(tb_C103[[#This Row],[OS]],[1]!tb_C101[OS],[1]!tb_C101[DATA_ABERTURA]),0)</f>
        <v>45087.570115740738</v>
      </c>
      <c r="M714" s="7" t="str">
        <f>IFERROR(_xlfn.XLOOKUP(tb_C103[[#This Row],[OS]],[1]!tb_C101[OS],[1]!tb_C101[SITUACAO_OS]),0)</f>
        <v>F</v>
      </c>
      <c r="N714" t="str">
        <f>_xlfn.XLOOKUP(tb_C103[[#This Row],[OS]],[1]!tb_C101[OS],[1]!tb_C101[OFICINA])</f>
        <v>Falha Operacinal</v>
      </c>
      <c r="O714" s="14">
        <f>tb_C103[[#This Row],[FIM]] - tb_C103[[#This Row],[INICIO]]</f>
        <v>2.7777777781011537E-2</v>
      </c>
    </row>
    <row r="715" spans="1:15" x14ac:dyDescent="0.25">
      <c r="A715" t="s">
        <v>731</v>
      </c>
      <c r="B715">
        <v>464</v>
      </c>
      <c r="C715">
        <v>1</v>
      </c>
      <c r="D715" t="s">
        <v>8677</v>
      </c>
      <c r="E715" s="9">
        <v>45030.541666666664</v>
      </c>
      <c r="F715" s="9">
        <v>45030.583333333336</v>
      </c>
      <c r="G715">
        <v>701</v>
      </c>
      <c r="H715" t="s">
        <v>1105</v>
      </c>
      <c r="I715" t="s">
        <v>1104</v>
      </c>
      <c r="J715" t="s">
        <v>8683</v>
      </c>
      <c r="K715" s="9">
        <v>45087.602500000001</v>
      </c>
      <c r="L715" s="13">
        <f>IFERROR(_xlfn.XLOOKUP(tb_C103[[#This Row],[OS]],[1]!tb_C101[OS],[1]!tb_C101[DATA_ABERTURA]),0)</f>
        <v>45087.599386574075</v>
      </c>
      <c r="M715" s="7" t="str">
        <f>IFERROR(_xlfn.XLOOKUP(tb_C103[[#This Row],[OS]],[1]!tb_C101[OS],[1]!tb_C101[SITUACAO_OS]),0)</f>
        <v>F</v>
      </c>
      <c r="N715" t="str">
        <f>_xlfn.XLOOKUP(tb_C103[[#This Row],[OS]],[1]!tb_C101[OS],[1]!tb_C101[OFICINA])</f>
        <v>Falha Operacinal</v>
      </c>
      <c r="O715" s="14">
        <f>tb_C103[[#This Row],[FIM]] - tb_C103[[#This Row],[INICIO]]</f>
        <v>4.1666666671517305E-2</v>
      </c>
    </row>
    <row r="716" spans="1:15" x14ac:dyDescent="0.25">
      <c r="A716" t="s">
        <v>731</v>
      </c>
      <c r="B716">
        <v>465</v>
      </c>
      <c r="C716">
        <v>1</v>
      </c>
      <c r="D716" t="s">
        <v>8677</v>
      </c>
      <c r="E716" s="9">
        <v>45030.541666666664</v>
      </c>
      <c r="F716" s="9">
        <v>45030.583333333336</v>
      </c>
      <c r="G716">
        <v>701</v>
      </c>
      <c r="H716" t="s">
        <v>1105</v>
      </c>
      <c r="I716" t="s">
        <v>1104</v>
      </c>
      <c r="J716" t="s">
        <v>8683</v>
      </c>
      <c r="K716" s="9">
        <v>45087.602569444447</v>
      </c>
      <c r="L716" s="13">
        <f>IFERROR(_xlfn.XLOOKUP(tb_C103[[#This Row],[OS]],[1]!tb_C101[OS],[1]!tb_C101[DATA_ABERTURA]),0)</f>
        <v>45087.600740740738</v>
      </c>
      <c r="M716" s="7" t="str">
        <f>IFERROR(_xlfn.XLOOKUP(tb_C103[[#This Row],[OS]],[1]!tb_C101[OS],[1]!tb_C101[SITUACAO_OS]),0)</f>
        <v>F</v>
      </c>
      <c r="N716" t="str">
        <f>_xlfn.XLOOKUP(tb_C103[[#This Row],[OS]],[1]!tb_C101[OS],[1]!tb_C101[OFICINA])</f>
        <v>Falha Operacinal</v>
      </c>
      <c r="O716" s="14">
        <f>tb_C103[[#This Row],[FIM]] - tb_C103[[#This Row],[INICIO]]</f>
        <v>4.1666666671517305E-2</v>
      </c>
    </row>
    <row r="717" spans="1:15" x14ac:dyDescent="0.25">
      <c r="A717" t="s">
        <v>8689</v>
      </c>
      <c r="B717">
        <v>466</v>
      </c>
      <c r="C717">
        <v>3</v>
      </c>
      <c r="D717" t="s">
        <v>8673</v>
      </c>
      <c r="E717" s="9">
        <v>45089.243055555555</v>
      </c>
      <c r="F717" s="9">
        <v>45089.256944444445</v>
      </c>
      <c r="G717">
        <v>117</v>
      </c>
      <c r="H717" t="s">
        <v>354</v>
      </c>
      <c r="I717" t="s">
        <v>184</v>
      </c>
      <c r="J717" t="s">
        <v>8674</v>
      </c>
      <c r="K717" s="9">
        <v>45093.716145833336</v>
      </c>
      <c r="L717" s="13">
        <f>IFERROR(_xlfn.XLOOKUP(tb_C103[[#This Row],[OS]],[1]!tb_C101[OS],[1]!tb_C101[DATA_ABERTURA]),0)</f>
        <v>45089.240104166667</v>
      </c>
      <c r="M717" s="7" t="str">
        <f>IFERROR(_xlfn.XLOOKUP(tb_C103[[#This Row],[OS]],[1]!tb_C101[OS],[1]!tb_C101[SITUACAO_OS]),0)</f>
        <v>F</v>
      </c>
      <c r="N717" t="str">
        <f>_xlfn.XLOOKUP(tb_C103[[#This Row],[OS]],[1]!tb_C101[OS],[1]!tb_C101[OFICINA])</f>
        <v>Eletrico</v>
      </c>
      <c r="O717" s="14">
        <f>tb_C103[[#This Row],[FIM]] - tb_C103[[#This Row],[INICIO]]</f>
        <v>1.3888888890505768E-2</v>
      </c>
    </row>
    <row r="718" spans="1:15" x14ac:dyDescent="0.25">
      <c r="A718" t="s">
        <v>8686</v>
      </c>
      <c r="B718">
        <v>467</v>
      </c>
      <c r="C718">
        <v>3</v>
      </c>
      <c r="D718" t="s">
        <v>8673</v>
      </c>
      <c r="E718" s="9">
        <v>45089.3125</v>
      </c>
      <c r="F718" s="9">
        <v>45089.4375</v>
      </c>
      <c r="G718">
        <v>115</v>
      </c>
      <c r="H718" t="s">
        <v>197</v>
      </c>
      <c r="I718" t="s">
        <v>184</v>
      </c>
      <c r="J718" t="s">
        <v>8671</v>
      </c>
      <c r="K718" s="9">
        <v>45098.475694444445</v>
      </c>
      <c r="L718" s="13">
        <f>IFERROR(_xlfn.XLOOKUP(tb_C103[[#This Row],[OS]],[1]!tb_C101[OS],[1]!tb_C101[DATA_ABERTURA]),0)</f>
        <v>45089.241412037038</v>
      </c>
      <c r="M718" s="7" t="str">
        <f>IFERROR(_xlfn.XLOOKUP(tb_C103[[#This Row],[OS]],[1]!tb_C101[OS],[1]!tb_C101[SITUACAO_OS]),0)</f>
        <v>F</v>
      </c>
      <c r="N718" t="str">
        <f>_xlfn.XLOOKUP(tb_C103[[#This Row],[OS]],[1]!tb_C101[OS],[1]!tb_C101[OFICINA])</f>
        <v>Mecanico</v>
      </c>
      <c r="O718" s="14">
        <f>tb_C103[[#This Row],[FIM]] - tb_C103[[#This Row],[INICIO]]</f>
        <v>0.125</v>
      </c>
    </row>
    <row r="719" spans="1:15" x14ac:dyDescent="0.25">
      <c r="A719" t="s">
        <v>8689</v>
      </c>
      <c r="B719">
        <v>468</v>
      </c>
      <c r="C719">
        <v>3</v>
      </c>
      <c r="D719" t="s">
        <v>8673</v>
      </c>
      <c r="E719" s="9">
        <v>45089.368055555555</v>
      </c>
      <c r="F719" s="9">
        <v>45089.385416666664</v>
      </c>
      <c r="G719">
        <v>204</v>
      </c>
      <c r="H719" t="s">
        <v>282</v>
      </c>
      <c r="I719" t="s">
        <v>175</v>
      </c>
      <c r="J719" t="s">
        <v>8674</v>
      </c>
      <c r="K719" s="9">
        <v>45093.71402777778</v>
      </c>
      <c r="L719" s="13">
        <f>IFERROR(_xlfn.XLOOKUP(tb_C103[[#This Row],[OS]],[1]!tb_C101[OS],[1]!tb_C101[DATA_ABERTURA]),0)</f>
        <v>45089.363634259258</v>
      </c>
      <c r="M719" s="7" t="str">
        <f>IFERROR(_xlfn.XLOOKUP(tb_C103[[#This Row],[OS]],[1]!tb_C101[OS],[1]!tb_C101[SITUACAO_OS]),0)</f>
        <v>F</v>
      </c>
      <c r="N719" t="str">
        <f>_xlfn.XLOOKUP(tb_C103[[#This Row],[OS]],[1]!tb_C101[OS],[1]!tb_C101[OFICINA])</f>
        <v>Eletrico</v>
      </c>
      <c r="O719" s="14">
        <f>tb_C103[[#This Row],[FIM]] - tb_C103[[#This Row],[INICIO]]</f>
        <v>1.7361111109494232E-2</v>
      </c>
    </row>
    <row r="720" spans="1:15" x14ac:dyDescent="0.25">
      <c r="A720" t="s">
        <v>8686</v>
      </c>
      <c r="B720">
        <v>469</v>
      </c>
      <c r="C720">
        <v>2</v>
      </c>
      <c r="D720" t="s">
        <v>8670</v>
      </c>
      <c r="E720" s="9">
        <v>45089.541666666664</v>
      </c>
      <c r="F720" s="9">
        <v>45089.5625</v>
      </c>
      <c r="G720">
        <v>606</v>
      </c>
      <c r="H720" t="s">
        <v>771</v>
      </c>
      <c r="I720" t="s">
        <v>79</v>
      </c>
      <c r="J720" t="s">
        <v>8671</v>
      </c>
      <c r="K720" s="9">
        <v>45104.762025462966</v>
      </c>
      <c r="L720" s="13">
        <f>IFERROR(_xlfn.XLOOKUP(tb_C103[[#This Row],[OS]],[1]!tb_C101[OS],[1]!tb_C101[DATA_ABERTURA]),0)</f>
        <v>45089.543310185189</v>
      </c>
      <c r="M720" s="7" t="str">
        <f>IFERROR(_xlfn.XLOOKUP(tb_C103[[#This Row],[OS]],[1]!tb_C101[OS],[1]!tb_C101[SITUACAO_OS]),0)</f>
        <v>F</v>
      </c>
      <c r="N720" t="str">
        <f>_xlfn.XLOOKUP(tb_C103[[#This Row],[OS]],[1]!tb_C101[OS],[1]!tb_C101[OFICINA])</f>
        <v>Mecanico</v>
      </c>
      <c r="O720" s="14">
        <f>tb_C103[[#This Row],[FIM]] - tb_C103[[#This Row],[INICIO]]</f>
        <v>2.0833333335758653E-2</v>
      </c>
    </row>
    <row r="721" spans="1:15" x14ac:dyDescent="0.25">
      <c r="A721" t="s">
        <v>2551</v>
      </c>
      <c r="B721">
        <v>469</v>
      </c>
      <c r="C721">
        <v>2</v>
      </c>
      <c r="D721" t="s">
        <v>8670</v>
      </c>
      <c r="E721" s="9">
        <v>45089.541666666664</v>
      </c>
      <c r="F721" s="9">
        <v>45089.5625</v>
      </c>
      <c r="G721">
        <v>606</v>
      </c>
      <c r="H721" t="s">
        <v>771</v>
      </c>
      <c r="I721" t="s">
        <v>79</v>
      </c>
      <c r="J721" t="s">
        <v>8671</v>
      </c>
      <c r="K721" s="9">
        <v>45104.762025462966</v>
      </c>
      <c r="L721" s="13">
        <f>IFERROR(_xlfn.XLOOKUP(tb_C103[[#This Row],[OS]],[1]!tb_C101[OS],[1]!tb_C101[DATA_ABERTURA]),0)</f>
        <v>45089.543310185189</v>
      </c>
      <c r="M721" s="7" t="str">
        <f>IFERROR(_xlfn.XLOOKUP(tb_C103[[#This Row],[OS]],[1]!tb_C101[OS],[1]!tb_C101[SITUACAO_OS]),0)</f>
        <v>F</v>
      </c>
      <c r="N721" t="str">
        <f>_xlfn.XLOOKUP(tb_C103[[#This Row],[OS]],[1]!tb_C101[OS],[1]!tb_C101[OFICINA])</f>
        <v>Mecanico</v>
      </c>
      <c r="O721" s="14">
        <f>tb_C103[[#This Row],[FIM]] - tb_C103[[#This Row],[INICIO]]</f>
        <v>2.0833333335758653E-2</v>
      </c>
    </row>
    <row r="722" spans="1:15" x14ac:dyDescent="0.25">
      <c r="B722">
        <v>470</v>
      </c>
      <c r="C722">
        <v>5</v>
      </c>
      <c r="D722" t="s">
        <v>8690</v>
      </c>
      <c r="E722" s="9"/>
      <c r="F722" s="9"/>
      <c r="G722">
        <v>606</v>
      </c>
      <c r="H722" t="s">
        <v>771</v>
      </c>
      <c r="I722" t="s">
        <v>79</v>
      </c>
      <c r="J722" t="s">
        <v>8671</v>
      </c>
      <c r="K722" s="9">
        <v>45383.905613425923</v>
      </c>
      <c r="L722" s="13">
        <f>IFERROR(_xlfn.XLOOKUP(tb_C103[[#This Row],[OS]],[1]!tb_C101[OS],[1]!tb_C101[DATA_ABERTURA]),0)</f>
        <v>45089.663402777776</v>
      </c>
      <c r="M722" s="7" t="str">
        <f>IFERROR(_xlfn.XLOOKUP(tb_C103[[#This Row],[OS]],[1]!tb_C101[OS],[1]!tb_C101[SITUACAO_OS]),0)</f>
        <v>F</v>
      </c>
      <c r="N722" t="str">
        <f>_xlfn.XLOOKUP(tb_C103[[#This Row],[OS]],[1]!tb_C101[OS],[1]!tb_C101[OFICINA])</f>
        <v>Mecanico</v>
      </c>
      <c r="O722" s="14">
        <f>tb_C103[[#This Row],[FIM]] - tb_C103[[#This Row],[INICIO]]</f>
        <v>0</v>
      </c>
    </row>
    <row r="723" spans="1:15" x14ac:dyDescent="0.25">
      <c r="A723" t="s">
        <v>4080</v>
      </c>
      <c r="B723">
        <v>471</v>
      </c>
      <c r="C723">
        <v>3</v>
      </c>
      <c r="D723" t="s">
        <v>8673</v>
      </c>
      <c r="E723" s="9">
        <v>45089.684027777781</v>
      </c>
      <c r="F723" s="9">
        <v>45089.75</v>
      </c>
      <c r="G723">
        <v>413</v>
      </c>
      <c r="H723" t="s">
        <v>295</v>
      </c>
      <c r="I723" t="s">
        <v>79</v>
      </c>
      <c r="J723" t="s">
        <v>8674</v>
      </c>
      <c r="K723" s="9">
        <v>45098.483935185184</v>
      </c>
      <c r="L723" s="13">
        <f>IFERROR(_xlfn.XLOOKUP(tb_C103[[#This Row],[OS]],[1]!tb_C101[OS],[1]!tb_C101[DATA_ABERTURA]),0)</f>
        <v>45089.671111111114</v>
      </c>
      <c r="M723" s="7" t="str">
        <f>IFERROR(_xlfn.XLOOKUP(tb_C103[[#This Row],[OS]],[1]!tb_C101[OS],[1]!tb_C101[SITUACAO_OS]),0)</f>
        <v>F</v>
      </c>
      <c r="N723" t="str">
        <f>_xlfn.XLOOKUP(tb_C103[[#This Row],[OS]],[1]!tb_C101[OS],[1]!tb_C101[OFICINA])</f>
        <v>Eletrico</v>
      </c>
      <c r="O723" s="14">
        <f>tb_C103[[#This Row],[FIM]] - tb_C103[[#This Row],[INICIO]]</f>
        <v>6.5972222218988463E-2</v>
      </c>
    </row>
    <row r="724" spans="1:15" x14ac:dyDescent="0.25">
      <c r="A724" t="s">
        <v>6459</v>
      </c>
      <c r="B724">
        <v>471</v>
      </c>
      <c r="C724">
        <v>3</v>
      </c>
      <c r="D724" t="s">
        <v>8673</v>
      </c>
      <c r="E724" s="9">
        <v>45089.684027777781</v>
      </c>
      <c r="F724" s="9">
        <v>45089.75</v>
      </c>
      <c r="G724">
        <v>413</v>
      </c>
      <c r="H724" t="s">
        <v>295</v>
      </c>
      <c r="I724" t="s">
        <v>79</v>
      </c>
      <c r="J724" t="s">
        <v>8674</v>
      </c>
      <c r="K724" s="9">
        <v>45098.483935185184</v>
      </c>
      <c r="L724" s="13">
        <f>IFERROR(_xlfn.XLOOKUP(tb_C103[[#This Row],[OS]],[1]!tb_C101[OS],[1]!tb_C101[DATA_ABERTURA]),0)</f>
        <v>45089.671111111114</v>
      </c>
      <c r="M724" s="7" t="str">
        <f>IFERROR(_xlfn.XLOOKUP(tb_C103[[#This Row],[OS]],[1]!tb_C101[OS],[1]!tb_C101[SITUACAO_OS]),0)</f>
        <v>F</v>
      </c>
      <c r="N724" t="str">
        <f>_xlfn.XLOOKUP(tb_C103[[#This Row],[OS]],[1]!tb_C101[OS],[1]!tb_C101[OFICINA])</f>
        <v>Eletrico</v>
      </c>
      <c r="O724" s="14">
        <f>tb_C103[[#This Row],[FIM]] - tb_C103[[#This Row],[INICIO]]</f>
        <v>6.5972222218988463E-2</v>
      </c>
    </row>
    <row r="725" spans="1:15" x14ac:dyDescent="0.25">
      <c r="A725" t="s">
        <v>4080</v>
      </c>
      <c r="B725">
        <v>471</v>
      </c>
      <c r="C725">
        <v>3</v>
      </c>
      <c r="D725" t="s">
        <v>8673</v>
      </c>
      <c r="E725" s="9">
        <v>45089.684027777781</v>
      </c>
      <c r="F725" s="9">
        <v>45089.75</v>
      </c>
      <c r="G725">
        <v>413</v>
      </c>
      <c r="H725" t="s">
        <v>295</v>
      </c>
      <c r="I725" t="s">
        <v>79</v>
      </c>
      <c r="J725" t="s">
        <v>8674</v>
      </c>
      <c r="K725" s="9">
        <v>45098.483935185184</v>
      </c>
      <c r="L725" s="13">
        <f>IFERROR(_xlfn.XLOOKUP(tb_C103[[#This Row],[OS]],[1]!tb_C101[OS],[1]!tb_C101[DATA_ABERTURA]),0)</f>
        <v>45089.671111111114</v>
      </c>
      <c r="M725" s="7" t="str">
        <f>IFERROR(_xlfn.XLOOKUP(tb_C103[[#This Row],[OS]],[1]!tb_C101[OS],[1]!tb_C101[SITUACAO_OS]),0)</f>
        <v>F</v>
      </c>
      <c r="N725" t="str">
        <f>_xlfn.XLOOKUP(tb_C103[[#This Row],[OS]],[1]!tb_C101[OS],[1]!tb_C101[OFICINA])</f>
        <v>Eletrico</v>
      </c>
      <c r="O725" s="14">
        <f>tb_C103[[#This Row],[FIM]] - tb_C103[[#This Row],[INICIO]]</f>
        <v>6.5972222218988463E-2</v>
      </c>
    </row>
    <row r="726" spans="1:15" x14ac:dyDescent="0.25">
      <c r="A726" t="s">
        <v>6459</v>
      </c>
      <c r="B726">
        <v>471</v>
      </c>
      <c r="C726">
        <v>3</v>
      </c>
      <c r="D726" t="s">
        <v>8673</v>
      </c>
      <c r="E726" s="9">
        <v>45089.684027777781</v>
      </c>
      <c r="F726" s="9">
        <v>45089.75</v>
      </c>
      <c r="G726">
        <v>413</v>
      </c>
      <c r="H726" t="s">
        <v>295</v>
      </c>
      <c r="I726" t="s">
        <v>79</v>
      </c>
      <c r="J726" t="s">
        <v>8674</v>
      </c>
      <c r="K726" s="9">
        <v>45098.483935185184</v>
      </c>
      <c r="L726" s="13">
        <f>IFERROR(_xlfn.XLOOKUP(tb_C103[[#This Row],[OS]],[1]!tb_C101[OS],[1]!tb_C101[DATA_ABERTURA]),0)</f>
        <v>45089.671111111114</v>
      </c>
      <c r="M726" s="7" t="str">
        <f>IFERROR(_xlfn.XLOOKUP(tb_C103[[#This Row],[OS]],[1]!tb_C101[OS],[1]!tb_C101[SITUACAO_OS]),0)</f>
        <v>F</v>
      </c>
      <c r="N726" t="str">
        <f>_xlfn.XLOOKUP(tb_C103[[#This Row],[OS]],[1]!tb_C101[OS],[1]!tb_C101[OFICINA])</f>
        <v>Eletrico</v>
      </c>
      <c r="O726" s="14">
        <f>tb_C103[[#This Row],[FIM]] - tb_C103[[#This Row],[INICIO]]</f>
        <v>6.5972222218988463E-2</v>
      </c>
    </row>
    <row r="727" spans="1:15" x14ac:dyDescent="0.25">
      <c r="A727" t="s">
        <v>6398</v>
      </c>
      <c r="B727">
        <v>472</v>
      </c>
      <c r="C727">
        <v>2</v>
      </c>
      <c r="D727" t="s">
        <v>8670</v>
      </c>
      <c r="E727" s="9"/>
      <c r="F727" s="9">
        <v>45090.909722222219</v>
      </c>
      <c r="G727">
        <v>115</v>
      </c>
      <c r="H727" t="s">
        <v>197</v>
      </c>
      <c r="I727" t="s">
        <v>184</v>
      </c>
      <c r="J727" t="s">
        <v>8671</v>
      </c>
      <c r="K727" s="9">
        <v>45093.350995370369</v>
      </c>
      <c r="L727" s="13">
        <f>IFERROR(_xlfn.XLOOKUP(tb_C103[[#This Row],[OS]],[1]!tb_C101[OS],[1]!tb_C101[DATA_ABERTURA]),0)</f>
        <v>45089.947418981479</v>
      </c>
      <c r="M727" s="7" t="str">
        <f>IFERROR(_xlfn.XLOOKUP(tb_C103[[#This Row],[OS]],[1]!tb_C101[OS],[1]!tb_C101[SITUACAO_OS]),0)</f>
        <v>F</v>
      </c>
      <c r="N727" t="str">
        <f>_xlfn.XLOOKUP(tb_C103[[#This Row],[OS]],[1]!tb_C101[OS],[1]!tb_C101[OFICINA])</f>
        <v>Mecanico</v>
      </c>
      <c r="O727" s="14">
        <f>tb_C103[[#This Row],[FIM]] - tb_C103[[#This Row],[INICIO]]</f>
        <v>45090.909722222219</v>
      </c>
    </row>
    <row r="728" spans="1:15" x14ac:dyDescent="0.25">
      <c r="A728" t="s">
        <v>8686</v>
      </c>
      <c r="B728">
        <v>473</v>
      </c>
      <c r="C728">
        <v>3</v>
      </c>
      <c r="D728" t="s">
        <v>8673</v>
      </c>
      <c r="E728" s="9">
        <v>45090.333333333336</v>
      </c>
      <c r="F728" s="9">
        <v>45090.333333333336</v>
      </c>
      <c r="G728">
        <v>407</v>
      </c>
      <c r="H728" t="s">
        <v>270</v>
      </c>
      <c r="I728" t="s">
        <v>79</v>
      </c>
      <c r="J728" t="s">
        <v>8671</v>
      </c>
      <c r="K728" s="9">
        <v>45138.660833333335</v>
      </c>
      <c r="L728" s="13">
        <f>IFERROR(_xlfn.XLOOKUP(tb_C103[[#This Row],[OS]],[1]!tb_C101[OS],[1]!tb_C101[DATA_ABERTURA]),0)</f>
        <v>45090.241111111114</v>
      </c>
      <c r="M728" s="7" t="str">
        <f>IFERROR(_xlfn.XLOOKUP(tb_C103[[#This Row],[OS]],[1]!tb_C101[OS],[1]!tb_C101[SITUACAO_OS]),0)</f>
        <v>F</v>
      </c>
      <c r="N728" t="str">
        <f>_xlfn.XLOOKUP(tb_C103[[#This Row],[OS]],[1]!tb_C101[OS],[1]!tb_C101[OFICINA])</f>
        <v>Mecanico</v>
      </c>
      <c r="O728" s="14">
        <f>tb_C103[[#This Row],[FIM]] - tb_C103[[#This Row],[INICIO]]</f>
        <v>0</v>
      </c>
    </row>
    <row r="729" spans="1:15" x14ac:dyDescent="0.25">
      <c r="A729" t="s">
        <v>2551</v>
      </c>
      <c r="B729">
        <v>473</v>
      </c>
      <c r="C729">
        <v>3</v>
      </c>
      <c r="D729" t="s">
        <v>8673</v>
      </c>
      <c r="E729" s="9">
        <v>45090.333333333336</v>
      </c>
      <c r="F729" s="9">
        <v>45090.333333333336</v>
      </c>
      <c r="G729">
        <v>407</v>
      </c>
      <c r="H729" t="s">
        <v>270</v>
      </c>
      <c r="I729" t="s">
        <v>79</v>
      </c>
      <c r="J729" t="s">
        <v>8671</v>
      </c>
      <c r="K729" s="9">
        <v>45138.660833333335</v>
      </c>
      <c r="L729" s="13">
        <f>IFERROR(_xlfn.XLOOKUP(tb_C103[[#This Row],[OS]],[1]!tb_C101[OS],[1]!tb_C101[DATA_ABERTURA]),0)</f>
        <v>45090.241111111114</v>
      </c>
      <c r="M729" s="7" t="str">
        <f>IFERROR(_xlfn.XLOOKUP(tb_C103[[#This Row],[OS]],[1]!tb_C101[OS],[1]!tb_C101[SITUACAO_OS]),0)</f>
        <v>F</v>
      </c>
      <c r="N729" t="str">
        <f>_xlfn.XLOOKUP(tb_C103[[#This Row],[OS]],[1]!tb_C101[OS],[1]!tb_C101[OFICINA])</f>
        <v>Mecanico</v>
      </c>
      <c r="O729" s="14">
        <f>tb_C103[[#This Row],[FIM]] - tb_C103[[#This Row],[INICIO]]</f>
        <v>0</v>
      </c>
    </row>
    <row r="730" spans="1:15" x14ac:dyDescent="0.25">
      <c r="A730" t="s">
        <v>8686</v>
      </c>
      <c r="B730">
        <v>473</v>
      </c>
      <c r="C730">
        <v>3</v>
      </c>
      <c r="D730" t="s">
        <v>8673</v>
      </c>
      <c r="E730" s="9">
        <v>45090.3125</v>
      </c>
      <c r="F730" s="9">
        <v>45090.333333333336</v>
      </c>
      <c r="G730">
        <v>407</v>
      </c>
      <c r="H730" t="s">
        <v>270</v>
      </c>
      <c r="I730" t="s">
        <v>79</v>
      </c>
      <c r="J730" t="s">
        <v>8671</v>
      </c>
      <c r="K730" s="9">
        <v>45138.660833333335</v>
      </c>
      <c r="L730" s="13">
        <f>IFERROR(_xlfn.XLOOKUP(tb_C103[[#This Row],[OS]],[1]!tb_C101[OS],[1]!tb_C101[DATA_ABERTURA]),0)</f>
        <v>45090.241111111114</v>
      </c>
      <c r="M730" s="7" t="str">
        <f>IFERROR(_xlfn.XLOOKUP(tb_C103[[#This Row],[OS]],[1]!tb_C101[OS],[1]!tb_C101[SITUACAO_OS]),0)</f>
        <v>F</v>
      </c>
      <c r="N730" t="str">
        <f>_xlfn.XLOOKUP(tb_C103[[#This Row],[OS]],[1]!tb_C101[OS],[1]!tb_C101[OFICINA])</f>
        <v>Mecanico</v>
      </c>
      <c r="O730" s="14">
        <f>tb_C103[[#This Row],[FIM]] - tb_C103[[#This Row],[INICIO]]</f>
        <v>2.0833333335758653E-2</v>
      </c>
    </row>
    <row r="731" spans="1:15" x14ac:dyDescent="0.25">
      <c r="A731" t="s">
        <v>2551</v>
      </c>
      <c r="B731">
        <v>473</v>
      </c>
      <c r="C731">
        <v>3</v>
      </c>
      <c r="D731" t="s">
        <v>8673</v>
      </c>
      <c r="E731" s="9">
        <v>45090.3125</v>
      </c>
      <c r="F731" s="9">
        <v>45090.333333333336</v>
      </c>
      <c r="G731">
        <v>407</v>
      </c>
      <c r="H731" t="s">
        <v>270</v>
      </c>
      <c r="I731" t="s">
        <v>79</v>
      </c>
      <c r="J731" t="s">
        <v>8671</v>
      </c>
      <c r="K731" s="9">
        <v>45138.660833333335</v>
      </c>
      <c r="L731" s="13">
        <f>IFERROR(_xlfn.XLOOKUP(tb_C103[[#This Row],[OS]],[1]!tb_C101[OS],[1]!tb_C101[DATA_ABERTURA]),0)</f>
        <v>45090.241111111114</v>
      </c>
      <c r="M731" s="7" t="str">
        <f>IFERROR(_xlfn.XLOOKUP(tb_C103[[#This Row],[OS]],[1]!tb_C101[OS],[1]!tb_C101[SITUACAO_OS]),0)</f>
        <v>F</v>
      </c>
      <c r="N731" t="str">
        <f>_xlfn.XLOOKUP(tb_C103[[#This Row],[OS]],[1]!tb_C101[OS],[1]!tb_C101[OFICINA])</f>
        <v>Mecanico</v>
      </c>
      <c r="O731" s="14">
        <f>tb_C103[[#This Row],[FIM]] - tb_C103[[#This Row],[INICIO]]</f>
        <v>2.0833333335758653E-2</v>
      </c>
    </row>
    <row r="732" spans="1:15" x14ac:dyDescent="0.25">
      <c r="A732" t="s">
        <v>8689</v>
      </c>
      <c r="B732">
        <v>474</v>
      </c>
      <c r="C732">
        <v>3</v>
      </c>
      <c r="D732" t="s">
        <v>8673</v>
      </c>
      <c r="E732" s="9">
        <v>45090.31527777778</v>
      </c>
      <c r="F732" s="9">
        <v>45090.333333333336</v>
      </c>
      <c r="G732">
        <v>116</v>
      </c>
      <c r="H732" t="s">
        <v>290</v>
      </c>
      <c r="I732" t="s">
        <v>184</v>
      </c>
      <c r="J732" t="s">
        <v>8674</v>
      </c>
      <c r="K732" s="9">
        <v>45210.788263888891</v>
      </c>
      <c r="L732" s="13">
        <f>IFERROR(_xlfn.XLOOKUP(tb_C103[[#This Row],[OS]],[1]!tb_C101[OS],[1]!tb_C101[DATA_ABERTURA]),0)</f>
        <v>45090.315289351849</v>
      </c>
      <c r="M732" s="7" t="str">
        <f>IFERROR(_xlfn.XLOOKUP(tb_C103[[#This Row],[OS]],[1]!tb_C101[OS],[1]!tb_C101[SITUACAO_OS]),0)</f>
        <v>F</v>
      </c>
      <c r="N732" t="str">
        <f>_xlfn.XLOOKUP(tb_C103[[#This Row],[OS]],[1]!tb_C101[OS],[1]!tb_C101[OFICINA])</f>
        <v>Eletrico</v>
      </c>
      <c r="O732" s="14">
        <f>tb_C103[[#This Row],[FIM]] - tb_C103[[#This Row],[INICIO]]</f>
        <v>1.8055555556202307E-2</v>
      </c>
    </row>
    <row r="733" spans="1:15" x14ac:dyDescent="0.25">
      <c r="A733" t="s">
        <v>8330</v>
      </c>
      <c r="B733">
        <v>475</v>
      </c>
      <c r="C733">
        <v>3</v>
      </c>
      <c r="D733" t="s">
        <v>8673</v>
      </c>
      <c r="E733" s="9">
        <v>45090.416666666664</v>
      </c>
      <c r="F733" s="9">
        <v>45090.427083333336</v>
      </c>
      <c r="G733">
        <v>507</v>
      </c>
      <c r="H733" t="s">
        <v>757</v>
      </c>
      <c r="I733" t="s">
        <v>24</v>
      </c>
      <c r="J733" t="s">
        <v>8674</v>
      </c>
      <c r="K733" s="9">
        <v>45128.347071759257</v>
      </c>
      <c r="L733" s="13">
        <f>IFERROR(_xlfn.XLOOKUP(tb_C103[[#This Row],[OS]],[1]!tb_C101[OS],[1]!tb_C101[DATA_ABERTURA]),0)</f>
        <v>45090.394884259258</v>
      </c>
      <c r="M733" s="7" t="str">
        <f>IFERROR(_xlfn.XLOOKUP(tb_C103[[#This Row],[OS]],[1]!tb_C101[OS],[1]!tb_C101[SITUACAO_OS]),0)</f>
        <v>F</v>
      </c>
      <c r="N733" t="str">
        <f>_xlfn.XLOOKUP(tb_C103[[#This Row],[OS]],[1]!tb_C101[OS],[1]!tb_C101[OFICINA])</f>
        <v>Eletrico</v>
      </c>
      <c r="O733" s="14">
        <f>tb_C103[[#This Row],[FIM]] - tb_C103[[#This Row],[INICIO]]</f>
        <v>1.0416666671517305E-2</v>
      </c>
    </row>
    <row r="734" spans="1:15" x14ac:dyDescent="0.25">
      <c r="B734">
        <v>476</v>
      </c>
      <c r="C734">
        <v>3</v>
      </c>
      <c r="D734" t="s">
        <v>8673</v>
      </c>
      <c r="E734" s="9"/>
      <c r="F734" s="9"/>
      <c r="I734" t="s">
        <v>858</v>
      </c>
      <c r="J734" t="s">
        <v>8678</v>
      </c>
      <c r="K734" s="9">
        <v>45092.652615740742</v>
      </c>
      <c r="L734" s="13">
        <f>IFERROR(_xlfn.XLOOKUP(tb_C103[[#This Row],[OS]],[1]!tb_C101[OS],[1]!tb_C101[DATA_ABERTURA]),0)</f>
        <v>45090.446412037039</v>
      </c>
      <c r="M734" s="7" t="str">
        <f>IFERROR(_xlfn.XLOOKUP(tb_C103[[#This Row],[OS]],[1]!tb_C101[OS],[1]!tb_C101[SITUACAO_OS]),0)</f>
        <v>F</v>
      </c>
      <c r="N734" t="str">
        <f>_xlfn.XLOOKUP(tb_C103[[#This Row],[OS]],[1]!tb_C101[OS],[1]!tb_C101[OFICINA])</f>
        <v>Terceiro</v>
      </c>
      <c r="O734" s="14">
        <f>tb_C103[[#This Row],[FIM]] - tb_C103[[#This Row],[INICIO]]</f>
        <v>0</v>
      </c>
    </row>
    <row r="735" spans="1:15" x14ac:dyDescent="0.25">
      <c r="A735" t="s">
        <v>6398</v>
      </c>
      <c r="B735">
        <v>477</v>
      </c>
      <c r="C735">
        <v>3</v>
      </c>
      <c r="D735" t="s">
        <v>8673</v>
      </c>
      <c r="E735" s="9">
        <v>45090.59375</v>
      </c>
      <c r="F735" s="9">
        <v>45090.604166666664</v>
      </c>
      <c r="G735">
        <v>505</v>
      </c>
      <c r="H735" t="s">
        <v>851</v>
      </c>
      <c r="I735" t="s">
        <v>24</v>
      </c>
      <c r="J735" t="s">
        <v>8671</v>
      </c>
      <c r="K735" s="9">
        <v>45090.761516203704</v>
      </c>
      <c r="L735" s="13">
        <f>IFERROR(_xlfn.XLOOKUP(tb_C103[[#This Row],[OS]],[1]!tb_C101[OS],[1]!tb_C101[DATA_ABERTURA]),0)</f>
        <v>45090.588518518518</v>
      </c>
      <c r="M735" s="7" t="str">
        <f>IFERROR(_xlfn.XLOOKUP(tb_C103[[#This Row],[OS]],[1]!tb_C101[OS],[1]!tb_C101[SITUACAO_OS]),0)</f>
        <v>F</v>
      </c>
      <c r="N735" t="str">
        <f>_xlfn.XLOOKUP(tb_C103[[#This Row],[OS]],[1]!tb_C101[OS],[1]!tb_C101[OFICINA])</f>
        <v>Mecanico</v>
      </c>
      <c r="O735" s="14">
        <f>tb_C103[[#This Row],[FIM]] - tb_C103[[#This Row],[INICIO]]</f>
        <v>1.0416666664241347E-2</v>
      </c>
    </row>
    <row r="736" spans="1:15" x14ac:dyDescent="0.25">
      <c r="A736" t="s">
        <v>8686</v>
      </c>
      <c r="B736">
        <v>478</v>
      </c>
      <c r="C736">
        <v>3</v>
      </c>
      <c r="D736" t="s">
        <v>8673</v>
      </c>
      <c r="E736" s="9">
        <v>45090.291666666664</v>
      </c>
      <c r="F736" s="9">
        <v>45090.71875</v>
      </c>
      <c r="G736">
        <v>115</v>
      </c>
      <c r="H736" t="s">
        <v>197</v>
      </c>
      <c r="I736" t="s">
        <v>184</v>
      </c>
      <c r="J736" t="s">
        <v>8671</v>
      </c>
      <c r="K736" s="9">
        <v>45104.741944444446</v>
      </c>
      <c r="L736" s="13">
        <f>IFERROR(_xlfn.XLOOKUP(tb_C103[[#This Row],[OS]],[1]!tb_C101[OS],[1]!tb_C101[DATA_ABERTURA]),0)</f>
        <v>45090.6015625</v>
      </c>
      <c r="M736" s="7" t="str">
        <f>IFERROR(_xlfn.XLOOKUP(tb_C103[[#This Row],[OS]],[1]!tb_C101[OS],[1]!tb_C101[SITUACAO_OS]),0)</f>
        <v>F</v>
      </c>
      <c r="N736" t="str">
        <f>_xlfn.XLOOKUP(tb_C103[[#This Row],[OS]],[1]!tb_C101[OS],[1]!tb_C101[OFICINA])</f>
        <v>Mecanico</v>
      </c>
      <c r="O736" s="14">
        <f>tb_C103[[#This Row],[FIM]] - tb_C103[[#This Row],[INICIO]]</f>
        <v>0.42708333333575865</v>
      </c>
    </row>
    <row r="737" spans="1:15" x14ac:dyDescent="0.25">
      <c r="A737" t="s">
        <v>2551</v>
      </c>
      <c r="B737">
        <v>478</v>
      </c>
      <c r="C737">
        <v>3</v>
      </c>
      <c r="D737" t="s">
        <v>8673</v>
      </c>
      <c r="E737" s="9">
        <v>45090.291666666664</v>
      </c>
      <c r="F737" s="9">
        <v>45090.71875</v>
      </c>
      <c r="G737">
        <v>115</v>
      </c>
      <c r="H737" t="s">
        <v>197</v>
      </c>
      <c r="I737" t="s">
        <v>184</v>
      </c>
      <c r="J737" t="s">
        <v>8671</v>
      </c>
      <c r="K737" s="9">
        <v>45104.741944444446</v>
      </c>
      <c r="L737" s="13">
        <f>IFERROR(_xlfn.XLOOKUP(tb_C103[[#This Row],[OS]],[1]!tb_C101[OS],[1]!tb_C101[DATA_ABERTURA]),0)</f>
        <v>45090.6015625</v>
      </c>
      <c r="M737" s="7" t="str">
        <f>IFERROR(_xlfn.XLOOKUP(tb_C103[[#This Row],[OS]],[1]!tb_C101[OS],[1]!tb_C101[SITUACAO_OS]),0)</f>
        <v>F</v>
      </c>
      <c r="N737" t="str">
        <f>_xlfn.XLOOKUP(tb_C103[[#This Row],[OS]],[1]!tb_C101[OS],[1]!tb_C101[OFICINA])</f>
        <v>Mecanico</v>
      </c>
      <c r="O737" s="14">
        <f>tb_C103[[#This Row],[FIM]] - tb_C103[[#This Row],[INICIO]]</f>
        <v>0.42708333333575865</v>
      </c>
    </row>
    <row r="738" spans="1:15" x14ac:dyDescent="0.25">
      <c r="A738" t="s">
        <v>8686</v>
      </c>
      <c r="B738">
        <v>478</v>
      </c>
      <c r="C738">
        <v>3</v>
      </c>
      <c r="D738" t="s">
        <v>8673</v>
      </c>
      <c r="E738" s="9">
        <v>45091.291666666664</v>
      </c>
      <c r="F738" s="9">
        <v>45091.71875</v>
      </c>
      <c r="G738">
        <v>115</v>
      </c>
      <c r="H738" t="s">
        <v>197</v>
      </c>
      <c r="I738" t="s">
        <v>184</v>
      </c>
      <c r="J738" t="s">
        <v>8671</v>
      </c>
      <c r="K738" s="9">
        <v>45104.741944444446</v>
      </c>
      <c r="L738" s="13">
        <f>IFERROR(_xlfn.XLOOKUP(tb_C103[[#This Row],[OS]],[1]!tb_C101[OS],[1]!tb_C101[DATA_ABERTURA]),0)</f>
        <v>45090.6015625</v>
      </c>
      <c r="M738" s="7" t="str">
        <f>IFERROR(_xlfn.XLOOKUP(tb_C103[[#This Row],[OS]],[1]!tb_C101[OS],[1]!tb_C101[SITUACAO_OS]),0)</f>
        <v>F</v>
      </c>
      <c r="N738" t="str">
        <f>_xlfn.XLOOKUP(tb_C103[[#This Row],[OS]],[1]!tb_C101[OS],[1]!tb_C101[OFICINA])</f>
        <v>Mecanico</v>
      </c>
      <c r="O738" s="14">
        <f>tb_C103[[#This Row],[FIM]] - tb_C103[[#This Row],[INICIO]]</f>
        <v>0.42708333333575865</v>
      </c>
    </row>
    <row r="739" spans="1:15" x14ac:dyDescent="0.25">
      <c r="A739" t="s">
        <v>2551</v>
      </c>
      <c r="B739">
        <v>478</v>
      </c>
      <c r="C739">
        <v>3</v>
      </c>
      <c r="D739" t="s">
        <v>8673</v>
      </c>
      <c r="E739" s="9">
        <v>45091.291666666664</v>
      </c>
      <c r="F739" s="9">
        <v>45091.71875</v>
      </c>
      <c r="G739">
        <v>115</v>
      </c>
      <c r="H739" t="s">
        <v>197</v>
      </c>
      <c r="I739" t="s">
        <v>184</v>
      </c>
      <c r="J739" t="s">
        <v>8671</v>
      </c>
      <c r="K739" s="9">
        <v>45104.741944444446</v>
      </c>
      <c r="L739" s="13">
        <f>IFERROR(_xlfn.XLOOKUP(tb_C103[[#This Row],[OS]],[1]!tb_C101[OS],[1]!tb_C101[DATA_ABERTURA]),0)</f>
        <v>45090.6015625</v>
      </c>
      <c r="M739" s="7" t="str">
        <f>IFERROR(_xlfn.XLOOKUP(tb_C103[[#This Row],[OS]],[1]!tb_C101[OS],[1]!tb_C101[SITUACAO_OS]),0)</f>
        <v>F</v>
      </c>
      <c r="N739" t="str">
        <f>_xlfn.XLOOKUP(tb_C103[[#This Row],[OS]],[1]!tb_C101[OS],[1]!tb_C101[OFICINA])</f>
        <v>Mecanico</v>
      </c>
      <c r="O739" s="14">
        <f>tb_C103[[#This Row],[FIM]] - tb_C103[[#This Row],[INICIO]]</f>
        <v>0.42708333333575865</v>
      </c>
    </row>
    <row r="740" spans="1:15" x14ac:dyDescent="0.25">
      <c r="A740" t="s">
        <v>8686</v>
      </c>
      <c r="B740">
        <v>478</v>
      </c>
      <c r="C740">
        <v>3</v>
      </c>
      <c r="D740" t="s">
        <v>8673</v>
      </c>
      <c r="E740" s="9">
        <v>45092.291666666664</v>
      </c>
      <c r="F740" s="9">
        <v>45092.71875</v>
      </c>
      <c r="G740">
        <v>115</v>
      </c>
      <c r="H740" t="s">
        <v>197</v>
      </c>
      <c r="I740" t="s">
        <v>184</v>
      </c>
      <c r="J740" t="s">
        <v>8671</v>
      </c>
      <c r="K740" s="9">
        <v>45104.741944444446</v>
      </c>
      <c r="L740" s="13">
        <f>IFERROR(_xlfn.XLOOKUP(tb_C103[[#This Row],[OS]],[1]!tb_C101[OS],[1]!tb_C101[DATA_ABERTURA]),0)</f>
        <v>45090.6015625</v>
      </c>
      <c r="M740" s="7" t="str">
        <f>IFERROR(_xlfn.XLOOKUP(tb_C103[[#This Row],[OS]],[1]!tb_C101[OS],[1]!tb_C101[SITUACAO_OS]),0)</f>
        <v>F</v>
      </c>
      <c r="N740" t="str">
        <f>_xlfn.XLOOKUP(tb_C103[[#This Row],[OS]],[1]!tb_C101[OS],[1]!tb_C101[OFICINA])</f>
        <v>Mecanico</v>
      </c>
      <c r="O740" s="14">
        <f>tb_C103[[#This Row],[FIM]] - tb_C103[[#This Row],[INICIO]]</f>
        <v>0.42708333333575865</v>
      </c>
    </row>
    <row r="741" spans="1:15" x14ac:dyDescent="0.25">
      <c r="A741" t="s">
        <v>2551</v>
      </c>
      <c r="B741">
        <v>478</v>
      </c>
      <c r="C741">
        <v>3</v>
      </c>
      <c r="D741" t="s">
        <v>8673</v>
      </c>
      <c r="E741" s="9">
        <v>45092.291666666664</v>
      </c>
      <c r="F741" s="9">
        <v>45092.71875</v>
      </c>
      <c r="G741">
        <v>115</v>
      </c>
      <c r="H741" t="s">
        <v>197</v>
      </c>
      <c r="I741" t="s">
        <v>184</v>
      </c>
      <c r="J741" t="s">
        <v>8671</v>
      </c>
      <c r="K741" s="9">
        <v>45104.741944444446</v>
      </c>
      <c r="L741" s="13">
        <f>IFERROR(_xlfn.XLOOKUP(tb_C103[[#This Row],[OS]],[1]!tb_C101[OS],[1]!tb_C101[DATA_ABERTURA]),0)</f>
        <v>45090.6015625</v>
      </c>
      <c r="M741" s="7" t="str">
        <f>IFERROR(_xlfn.XLOOKUP(tb_C103[[#This Row],[OS]],[1]!tb_C101[OS],[1]!tb_C101[SITUACAO_OS]),0)</f>
        <v>F</v>
      </c>
      <c r="N741" t="str">
        <f>_xlfn.XLOOKUP(tb_C103[[#This Row],[OS]],[1]!tb_C101[OS],[1]!tb_C101[OFICINA])</f>
        <v>Mecanico</v>
      </c>
      <c r="O741" s="14">
        <f>tb_C103[[#This Row],[FIM]] - tb_C103[[#This Row],[INICIO]]</f>
        <v>0.42708333333575865</v>
      </c>
    </row>
    <row r="742" spans="1:15" x14ac:dyDescent="0.25">
      <c r="A742" t="s">
        <v>8686</v>
      </c>
      <c r="B742">
        <v>478</v>
      </c>
      <c r="C742">
        <v>3</v>
      </c>
      <c r="D742" t="s">
        <v>8673</v>
      </c>
      <c r="E742" s="9">
        <v>45090.291666666664</v>
      </c>
      <c r="F742" s="9">
        <v>45090.720833333333</v>
      </c>
      <c r="G742">
        <v>115</v>
      </c>
      <c r="H742" t="s">
        <v>197</v>
      </c>
      <c r="I742" t="s">
        <v>184</v>
      </c>
      <c r="J742" t="s">
        <v>8671</v>
      </c>
      <c r="K742" s="9">
        <v>45104.741944444446</v>
      </c>
      <c r="L742" s="13">
        <f>IFERROR(_xlfn.XLOOKUP(tb_C103[[#This Row],[OS]],[1]!tb_C101[OS],[1]!tb_C101[DATA_ABERTURA]),0)</f>
        <v>45090.6015625</v>
      </c>
      <c r="M742" s="7" t="str">
        <f>IFERROR(_xlfn.XLOOKUP(tb_C103[[#This Row],[OS]],[1]!tb_C101[OS],[1]!tb_C101[SITUACAO_OS]),0)</f>
        <v>F</v>
      </c>
      <c r="N742" t="str">
        <f>_xlfn.XLOOKUP(tb_C103[[#This Row],[OS]],[1]!tb_C101[OS],[1]!tb_C101[OFICINA])</f>
        <v>Mecanico</v>
      </c>
      <c r="O742" s="14">
        <f>tb_C103[[#This Row],[FIM]] - tb_C103[[#This Row],[INICIO]]</f>
        <v>0.42916666666860692</v>
      </c>
    </row>
    <row r="743" spans="1:15" x14ac:dyDescent="0.25">
      <c r="A743" t="s">
        <v>2551</v>
      </c>
      <c r="B743">
        <v>478</v>
      </c>
      <c r="C743">
        <v>3</v>
      </c>
      <c r="D743" t="s">
        <v>8673</v>
      </c>
      <c r="E743" s="9">
        <v>45090.291666666664</v>
      </c>
      <c r="F743" s="9">
        <v>45090.720833333333</v>
      </c>
      <c r="G743">
        <v>115</v>
      </c>
      <c r="H743" t="s">
        <v>197</v>
      </c>
      <c r="I743" t="s">
        <v>184</v>
      </c>
      <c r="J743" t="s">
        <v>8671</v>
      </c>
      <c r="K743" s="9">
        <v>45104.741944444446</v>
      </c>
      <c r="L743" s="13">
        <f>IFERROR(_xlfn.XLOOKUP(tb_C103[[#This Row],[OS]],[1]!tb_C101[OS],[1]!tb_C101[DATA_ABERTURA]),0)</f>
        <v>45090.6015625</v>
      </c>
      <c r="M743" s="7" t="str">
        <f>IFERROR(_xlfn.XLOOKUP(tb_C103[[#This Row],[OS]],[1]!tb_C101[OS],[1]!tb_C101[SITUACAO_OS]),0)</f>
        <v>F</v>
      </c>
      <c r="N743" t="str">
        <f>_xlfn.XLOOKUP(tb_C103[[#This Row],[OS]],[1]!tb_C101[OS],[1]!tb_C101[OFICINA])</f>
        <v>Mecanico</v>
      </c>
      <c r="O743" s="14">
        <f>tb_C103[[#This Row],[FIM]] - tb_C103[[#This Row],[INICIO]]</f>
        <v>0.42916666666860692</v>
      </c>
    </row>
    <row r="744" spans="1:15" x14ac:dyDescent="0.25">
      <c r="A744" t="s">
        <v>8686</v>
      </c>
      <c r="B744">
        <v>478</v>
      </c>
      <c r="C744">
        <v>3</v>
      </c>
      <c r="D744" t="s">
        <v>8673</v>
      </c>
      <c r="E744" s="9">
        <v>45091.291666666664</v>
      </c>
      <c r="F744" s="9">
        <v>45091.71875</v>
      </c>
      <c r="G744">
        <v>115</v>
      </c>
      <c r="H744" t="s">
        <v>197</v>
      </c>
      <c r="I744" t="s">
        <v>184</v>
      </c>
      <c r="J744" t="s">
        <v>8671</v>
      </c>
      <c r="K744" s="9">
        <v>45104.741944444446</v>
      </c>
      <c r="L744" s="13">
        <f>IFERROR(_xlfn.XLOOKUP(tb_C103[[#This Row],[OS]],[1]!tb_C101[OS],[1]!tb_C101[DATA_ABERTURA]),0)</f>
        <v>45090.6015625</v>
      </c>
      <c r="M744" s="7" t="str">
        <f>IFERROR(_xlfn.XLOOKUP(tb_C103[[#This Row],[OS]],[1]!tb_C101[OS],[1]!tb_C101[SITUACAO_OS]),0)</f>
        <v>F</v>
      </c>
      <c r="N744" t="str">
        <f>_xlfn.XLOOKUP(tb_C103[[#This Row],[OS]],[1]!tb_C101[OS],[1]!tb_C101[OFICINA])</f>
        <v>Mecanico</v>
      </c>
      <c r="O744" s="14">
        <f>tb_C103[[#This Row],[FIM]] - tb_C103[[#This Row],[INICIO]]</f>
        <v>0.42708333333575865</v>
      </c>
    </row>
    <row r="745" spans="1:15" x14ac:dyDescent="0.25">
      <c r="A745" t="s">
        <v>2551</v>
      </c>
      <c r="B745">
        <v>478</v>
      </c>
      <c r="C745">
        <v>3</v>
      </c>
      <c r="D745" t="s">
        <v>8673</v>
      </c>
      <c r="E745" s="9">
        <v>45091.291666666664</v>
      </c>
      <c r="F745" s="9">
        <v>45091.71875</v>
      </c>
      <c r="G745">
        <v>115</v>
      </c>
      <c r="H745" t="s">
        <v>197</v>
      </c>
      <c r="I745" t="s">
        <v>184</v>
      </c>
      <c r="J745" t="s">
        <v>8671</v>
      </c>
      <c r="K745" s="9">
        <v>45104.741944444446</v>
      </c>
      <c r="L745" s="13">
        <f>IFERROR(_xlfn.XLOOKUP(tb_C103[[#This Row],[OS]],[1]!tb_C101[OS],[1]!tb_C101[DATA_ABERTURA]),0)</f>
        <v>45090.6015625</v>
      </c>
      <c r="M745" s="7" t="str">
        <f>IFERROR(_xlfn.XLOOKUP(tb_C103[[#This Row],[OS]],[1]!tb_C101[OS],[1]!tb_C101[SITUACAO_OS]),0)</f>
        <v>F</v>
      </c>
      <c r="N745" t="str">
        <f>_xlfn.XLOOKUP(tb_C103[[#This Row],[OS]],[1]!tb_C101[OS],[1]!tb_C101[OFICINA])</f>
        <v>Mecanico</v>
      </c>
      <c r="O745" s="14">
        <f>tb_C103[[#This Row],[FIM]] - tb_C103[[#This Row],[INICIO]]</f>
        <v>0.42708333333575865</v>
      </c>
    </row>
    <row r="746" spans="1:15" x14ac:dyDescent="0.25">
      <c r="A746" t="s">
        <v>8686</v>
      </c>
      <c r="B746">
        <v>478</v>
      </c>
      <c r="C746">
        <v>3</v>
      </c>
      <c r="D746" t="s">
        <v>8673</v>
      </c>
      <c r="E746" s="9">
        <v>45092.291666666664</v>
      </c>
      <c r="F746" s="9">
        <v>45092.71875</v>
      </c>
      <c r="G746">
        <v>115</v>
      </c>
      <c r="H746" t="s">
        <v>197</v>
      </c>
      <c r="I746" t="s">
        <v>184</v>
      </c>
      <c r="J746" t="s">
        <v>8671</v>
      </c>
      <c r="K746" s="9">
        <v>45104.741944444446</v>
      </c>
      <c r="L746" s="13">
        <f>IFERROR(_xlfn.XLOOKUP(tb_C103[[#This Row],[OS]],[1]!tb_C101[OS],[1]!tb_C101[DATA_ABERTURA]),0)</f>
        <v>45090.6015625</v>
      </c>
      <c r="M746" s="7" t="str">
        <f>IFERROR(_xlfn.XLOOKUP(tb_C103[[#This Row],[OS]],[1]!tb_C101[OS],[1]!tb_C101[SITUACAO_OS]),0)</f>
        <v>F</v>
      </c>
      <c r="N746" t="str">
        <f>_xlfn.XLOOKUP(tb_C103[[#This Row],[OS]],[1]!tb_C101[OS],[1]!tb_C101[OFICINA])</f>
        <v>Mecanico</v>
      </c>
      <c r="O746" s="14">
        <f>tb_C103[[#This Row],[FIM]] - tb_C103[[#This Row],[INICIO]]</f>
        <v>0.42708333333575865</v>
      </c>
    </row>
    <row r="747" spans="1:15" x14ac:dyDescent="0.25">
      <c r="A747" t="s">
        <v>2551</v>
      </c>
      <c r="B747">
        <v>478</v>
      </c>
      <c r="C747">
        <v>3</v>
      </c>
      <c r="D747" t="s">
        <v>8673</v>
      </c>
      <c r="E747" s="9">
        <v>45092.291666666664</v>
      </c>
      <c r="F747" s="9">
        <v>45092.71875</v>
      </c>
      <c r="G747">
        <v>115</v>
      </c>
      <c r="H747" t="s">
        <v>197</v>
      </c>
      <c r="I747" t="s">
        <v>184</v>
      </c>
      <c r="J747" t="s">
        <v>8671</v>
      </c>
      <c r="K747" s="9">
        <v>45104.741944444446</v>
      </c>
      <c r="L747" s="13">
        <f>IFERROR(_xlfn.XLOOKUP(tb_C103[[#This Row],[OS]],[1]!tb_C101[OS],[1]!tb_C101[DATA_ABERTURA]),0)</f>
        <v>45090.6015625</v>
      </c>
      <c r="M747" s="7" t="str">
        <f>IFERROR(_xlfn.XLOOKUP(tb_C103[[#This Row],[OS]],[1]!tb_C101[OS],[1]!tb_C101[SITUACAO_OS]),0)</f>
        <v>F</v>
      </c>
      <c r="N747" t="str">
        <f>_xlfn.XLOOKUP(tb_C103[[#This Row],[OS]],[1]!tb_C101[OS],[1]!tb_C101[OFICINA])</f>
        <v>Mecanico</v>
      </c>
      <c r="O747" s="14">
        <f>tb_C103[[#This Row],[FIM]] - tb_C103[[#This Row],[INICIO]]</f>
        <v>0.42708333333575865</v>
      </c>
    </row>
    <row r="748" spans="1:15" x14ac:dyDescent="0.25">
      <c r="A748" t="s">
        <v>6398</v>
      </c>
      <c r="B748">
        <v>482</v>
      </c>
      <c r="C748">
        <v>3</v>
      </c>
      <c r="D748" t="s">
        <v>8673</v>
      </c>
      <c r="E748" s="9">
        <v>45090.808333333334</v>
      </c>
      <c r="F748" s="9">
        <v>45090.875</v>
      </c>
      <c r="G748">
        <v>507</v>
      </c>
      <c r="H748" t="s">
        <v>757</v>
      </c>
      <c r="I748" t="s">
        <v>24</v>
      </c>
      <c r="J748" t="s">
        <v>8671</v>
      </c>
      <c r="K748" s="9">
        <v>45210.788726851853</v>
      </c>
      <c r="L748" s="13">
        <f>IFERROR(_xlfn.XLOOKUP(tb_C103[[#This Row],[OS]],[1]!tb_C101[OS],[1]!tb_C101[DATA_ABERTURA]),0)</f>
        <v>45090.808958333335</v>
      </c>
      <c r="M748" s="7" t="str">
        <f>IFERROR(_xlfn.XLOOKUP(tb_C103[[#This Row],[OS]],[1]!tb_C101[OS],[1]!tb_C101[SITUACAO_OS]),0)</f>
        <v>F</v>
      </c>
      <c r="N748" t="str">
        <f>_xlfn.XLOOKUP(tb_C103[[#This Row],[OS]],[1]!tb_C101[OS],[1]!tb_C101[OFICINA])</f>
        <v>Mecanico</v>
      </c>
      <c r="O748" s="14">
        <f>tb_C103[[#This Row],[FIM]] - tb_C103[[#This Row],[INICIO]]</f>
        <v>6.6666666665696539E-2</v>
      </c>
    </row>
    <row r="749" spans="1:15" x14ac:dyDescent="0.25">
      <c r="A749" t="s">
        <v>6459</v>
      </c>
      <c r="B749">
        <v>482</v>
      </c>
      <c r="C749">
        <v>3</v>
      </c>
      <c r="D749" t="s">
        <v>8673</v>
      </c>
      <c r="E749" s="9">
        <v>45090.808333333334</v>
      </c>
      <c r="F749" s="9">
        <v>45090.875</v>
      </c>
      <c r="G749">
        <v>507</v>
      </c>
      <c r="H749" t="s">
        <v>757</v>
      </c>
      <c r="I749" t="s">
        <v>24</v>
      </c>
      <c r="J749" t="s">
        <v>8671</v>
      </c>
      <c r="K749" s="9">
        <v>45210.788726851853</v>
      </c>
      <c r="L749" s="13">
        <f>IFERROR(_xlfn.XLOOKUP(tb_C103[[#This Row],[OS]],[1]!tb_C101[OS],[1]!tb_C101[DATA_ABERTURA]),0)</f>
        <v>45090.808958333335</v>
      </c>
      <c r="M749" s="7" t="str">
        <f>IFERROR(_xlfn.XLOOKUP(tb_C103[[#This Row],[OS]],[1]!tb_C101[OS],[1]!tb_C101[SITUACAO_OS]),0)</f>
        <v>F</v>
      </c>
      <c r="N749" t="str">
        <f>_xlfn.XLOOKUP(tb_C103[[#This Row],[OS]],[1]!tb_C101[OS],[1]!tb_C101[OFICINA])</f>
        <v>Mecanico</v>
      </c>
      <c r="O749" s="14">
        <f>tb_C103[[#This Row],[FIM]] - tb_C103[[#This Row],[INICIO]]</f>
        <v>6.6666666665696539E-2</v>
      </c>
    </row>
    <row r="750" spans="1:15" x14ac:dyDescent="0.25">
      <c r="A750" t="s">
        <v>6398</v>
      </c>
      <c r="B750">
        <v>482</v>
      </c>
      <c r="C750">
        <v>3</v>
      </c>
      <c r="D750" t="s">
        <v>8673</v>
      </c>
      <c r="E750" s="9">
        <v>45090.833333333336</v>
      </c>
      <c r="F750" s="9">
        <v>45090.875</v>
      </c>
      <c r="G750">
        <v>507</v>
      </c>
      <c r="H750" t="s">
        <v>757</v>
      </c>
      <c r="I750" t="s">
        <v>24</v>
      </c>
      <c r="J750" t="s">
        <v>8671</v>
      </c>
      <c r="K750" s="9">
        <v>45210.788726851853</v>
      </c>
      <c r="L750" s="13">
        <f>IFERROR(_xlfn.XLOOKUP(tb_C103[[#This Row],[OS]],[1]!tb_C101[OS],[1]!tb_C101[DATA_ABERTURA]),0)</f>
        <v>45090.808958333335</v>
      </c>
      <c r="M750" s="7" t="str">
        <f>IFERROR(_xlfn.XLOOKUP(tb_C103[[#This Row],[OS]],[1]!tb_C101[OS],[1]!tb_C101[SITUACAO_OS]),0)</f>
        <v>F</v>
      </c>
      <c r="N750" t="str">
        <f>_xlfn.XLOOKUP(tb_C103[[#This Row],[OS]],[1]!tb_C101[OS],[1]!tb_C101[OFICINA])</f>
        <v>Mecanico</v>
      </c>
      <c r="O750" s="14">
        <f>tb_C103[[#This Row],[FIM]] - tb_C103[[#This Row],[INICIO]]</f>
        <v>4.1666666664241347E-2</v>
      </c>
    </row>
    <row r="751" spans="1:15" x14ac:dyDescent="0.25">
      <c r="A751" t="s">
        <v>6459</v>
      </c>
      <c r="B751">
        <v>482</v>
      </c>
      <c r="C751">
        <v>3</v>
      </c>
      <c r="D751" t="s">
        <v>8673</v>
      </c>
      <c r="E751" s="9">
        <v>45090.833333333336</v>
      </c>
      <c r="F751" s="9">
        <v>45090.875</v>
      </c>
      <c r="G751">
        <v>507</v>
      </c>
      <c r="H751" t="s">
        <v>757</v>
      </c>
      <c r="I751" t="s">
        <v>24</v>
      </c>
      <c r="J751" t="s">
        <v>8671</v>
      </c>
      <c r="K751" s="9">
        <v>45210.788726851853</v>
      </c>
      <c r="L751" s="13">
        <f>IFERROR(_xlfn.XLOOKUP(tb_C103[[#This Row],[OS]],[1]!tb_C101[OS],[1]!tb_C101[DATA_ABERTURA]),0)</f>
        <v>45090.808958333335</v>
      </c>
      <c r="M751" s="7" t="str">
        <f>IFERROR(_xlfn.XLOOKUP(tb_C103[[#This Row],[OS]],[1]!tb_C101[OS],[1]!tb_C101[SITUACAO_OS]),0)</f>
        <v>F</v>
      </c>
      <c r="N751" t="str">
        <f>_xlfn.XLOOKUP(tb_C103[[#This Row],[OS]],[1]!tb_C101[OS],[1]!tb_C101[OFICINA])</f>
        <v>Mecanico</v>
      </c>
      <c r="O751" s="14">
        <f>tb_C103[[#This Row],[FIM]] - tb_C103[[#This Row],[INICIO]]</f>
        <v>4.1666666664241347E-2</v>
      </c>
    </row>
    <row r="752" spans="1:15" x14ac:dyDescent="0.25">
      <c r="A752" t="s">
        <v>8686</v>
      </c>
      <c r="B752">
        <v>483</v>
      </c>
      <c r="C752">
        <v>3</v>
      </c>
      <c r="D752" t="s">
        <v>8673</v>
      </c>
      <c r="E752" s="9">
        <v>45091.3125</v>
      </c>
      <c r="F752" s="9">
        <v>45091.4375</v>
      </c>
      <c r="G752">
        <v>502</v>
      </c>
      <c r="H752" t="s">
        <v>246</v>
      </c>
      <c r="I752" t="s">
        <v>24</v>
      </c>
      <c r="J752" t="s">
        <v>8671</v>
      </c>
      <c r="K752" s="9">
        <v>45210.789479166669</v>
      </c>
      <c r="L752" s="13">
        <f>IFERROR(_xlfn.XLOOKUP(tb_C103[[#This Row],[OS]],[1]!tb_C101[OS],[1]!tb_C101[DATA_ABERTURA]),0)</f>
        <v>45090.810173611113</v>
      </c>
      <c r="M752" s="7" t="str">
        <f>IFERROR(_xlfn.XLOOKUP(tb_C103[[#This Row],[OS]],[1]!tb_C101[OS],[1]!tb_C101[SITUACAO_OS]),0)</f>
        <v>F</v>
      </c>
      <c r="N752" t="str">
        <f>_xlfn.XLOOKUP(tb_C103[[#This Row],[OS]],[1]!tb_C101[OS],[1]!tb_C101[OFICINA])</f>
        <v>Mecanico</v>
      </c>
      <c r="O752" s="14">
        <f>tb_C103[[#This Row],[FIM]] - tb_C103[[#This Row],[INICIO]]</f>
        <v>0.125</v>
      </c>
    </row>
    <row r="753" spans="1:15" x14ac:dyDescent="0.25">
      <c r="A753" t="s">
        <v>2551</v>
      </c>
      <c r="B753">
        <v>483</v>
      </c>
      <c r="C753">
        <v>3</v>
      </c>
      <c r="D753" t="s">
        <v>8673</v>
      </c>
      <c r="E753" s="9">
        <v>45091.3125</v>
      </c>
      <c r="F753" s="9">
        <v>45091.4375</v>
      </c>
      <c r="G753">
        <v>502</v>
      </c>
      <c r="H753" t="s">
        <v>246</v>
      </c>
      <c r="I753" t="s">
        <v>24</v>
      </c>
      <c r="J753" t="s">
        <v>8671</v>
      </c>
      <c r="K753" s="9">
        <v>45210.789479166669</v>
      </c>
      <c r="L753" s="13">
        <f>IFERROR(_xlfn.XLOOKUP(tb_C103[[#This Row],[OS]],[1]!tb_C101[OS],[1]!tb_C101[DATA_ABERTURA]),0)</f>
        <v>45090.810173611113</v>
      </c>
      <c r="M753" s="7" t="str">
        <f>IFERROR(_xlfn.XLOOKUP(tb_C103[[#This Row],[OS]],[1]!tb_C101[OS],[1]!tb_C101[SITUACAO_OS]),0)</f>
        <v>F</v>
      </c>
      <c r="N753" t="str">
        <f>_xlfn.XLOOKUP(tb_C103[[#This Row],[OS]],[1]!tb_C101[OS],[1]!tb_C101[OFICINA])</f>
        <v>Mecanico</v>
      </c>
      <c r="O753" s="14">
        <f>tb_C103[[#This Row],[FIM]] - tb_C103[[#This Row],[INICIO]]</f>
        <v>0.125</v>
      </c>
    </row>
    <row r="754" spans="1:15" x14ac:dyDescent="0.25">
      <c r="A754" t="s">
        <v>8686</v>
      </c>
      <c r="B754">
        <v>483</v>
      </c>
      <c r="C754">
        <v>3</v>
      </c>
      <c r="D754" t="s">
        <v>8673</v>
      </c>
      <c r="E754" s="9">
        <v>45091.3125</v>
      </c>
      <c r="F754" s="9">
        <v>45091.4375</v>
      </c>
      <c r="G754">
        <v>502</v>
      </c>
      <c r="H754" t="s">
        <v>246</v>
      </c>
      <c r="I754" t="s">
        <v>24</v>
      </c>
      <c r="J754" t="s">
        <v>8671</v>
      </c>
      <c r="K754" s="9">
        <v>45210.789479166669</v>
      </c>
      <c r="L754" s="13">
        <f>IFERROR(_xlfn.XLOOKUP(tb_C103[[#This Row],[OS]],[1]!tb_C101[OS],[1]!tb_C101[DATA_ABERTURA]),0)</f>
        <v>45090.810173611113</v>
      </c>
      <c r="M754" s="7" t="str">
        <f>IFERROR(_xlfn.XLOOKUP(tb_C103[[#This Row],[OS]],[1]!tb_C101[OS],[1]!tb_C101[SITUACAO_OS]),0)</f>
        <v>F</v>
      </c>
      <c r="N754" t="str">
        <f>_xlfn.XLOOKUP(tb_C103[[#This Row],[OS]],[1]!tb_C101[OS],[1]!tb_C101[OFICINA])</f>
        <v>Mecanico</v>
      </c>
      <c r="O754" s="14">
        <f>tb_C103[[#This Row],[FIM]] - tb_C103[[#This Row],[INICIO]]</f>
        <v>0.125</v>
      </c>
    </row>
    <row r="755" spans="1:15" x14ac:dyDescent="0.25">
      <c r="A755" t="s">
        <v>2551</v>
      </c>
      <c r="B755">
        <v>483</v>
      </c>
      <c r="C755">
        <v>3</v>
      </c>
      <c r="D755" t="s">
        <v>8673</v>
      </c>
      <c r="E755" s="9">
        <v>45091.3125</v>
      </c>
      <c r="F755" s="9">
        <v>45091.4375</v>
      </c>
      <c r="G755">
        <v>502</v>
      </c>
      <c r="H755" t="s">
        <v>246</v>
      </c>
      <c r="I755" t="s">
        <v>24</v>
      </c>
      <c r="J755" t="s">
        <v>8671</v>
      </c>
      <c r="K755" s="9">
        <v>45210.789479166669</v>
      </c>
      <c r="L755" s="13">
        <f>IFERROR(_xlfn.XLOOKUP(tb_C103[[#This Row],[OS]],[1]!tb_C101[OS],[1]!tb_C101[DATA_ABERTURA]),0)</f>
        <v>45090.810173611113</v>
      </c>
      <c r="M755" s="7" t="str">
        <f>IFERROR(_xlfn.XLOOKUP(tb_C103[[#This Row],[OS]],[1]!tb_C101[OS],[1]!tb_C101[SITUACAO_OS]),0)</f>
        <v>F</v>
      </c>
      <c r="N755" t="str">
        <f>_xlfn.XLOOKUP(tb_C103[[#This Row],[OS]],[1]!tb_C101[OS],[1]!tb_C101[OFICINA])</f>
        <v>Mecanico</v>
      </c>
      <c r="O755" s="14">
        <f>tb_C103[[#This Row],[FIM]] - tb_C103[[#This Row],[INICIO]]</f>
        <v>0.125</v>
      </c>
    </row>
    <row r="756" spans="1:15" x14ac:dyDescent="0.25">
      <c r="A756" t="s">
        <v>6398</v>
      </c>
      <c r="B756">
        <v>484</v>
      </c>
      <c r="C756">
        <v>3</v>
      </c>
      <c r="D756" t="s">
        <v>8673</v>
      </c>
      <c r="E756" s="9">
        <v>45090.857638888891</v>
      </c>
      <c r="F756" s="9">
        <v>45090.895833333336</v>
      </c>
      <c r="G756">
        <v>507</v>
      </c>
      <c r="H756" t="s">
        <v>757</v>
      </c>
      <c r="I756" t="s">
        <v>24</v>
      </c>
      <c r="J756" t="s">
        <v>8674</v>
      </c>
      <c r="K756" s="9">
        <v>45093.32476851852</v>
      </c>
      <c r="L756" s="13">
        <f>IFERROR(_xlfn.XLOOKUP(tb_C103[[#This Row],[OS]],[1]!tb_C101[OS],[1]!tb_C101[DATA_ABERTURA]),0)</f>
        <v>45090.81659722222</v>
      </c>
      <c r="M756" s="7" t="str">
        <f>IFERROR(_xlfn.XLOOKUP(tb_C103[[#This Row],[OS]],[1]!tb_C101[OS],[1]!tb_C101[SITUACAO_OS]),0)</f>
        <v>F</v>
      </c>
      <c r="N756" t="str">
        <f>_xlfn.XLOOKUP(tb_C103[[#This Row],[OS]],[1]!tb_C101[OS],[1]!tb_C101[OFICINA])</f>
        <v>Eletrico</v>
      </c>
      <c r="O756" s="14">
        <f>tb_C103[[#This Row],[FIM]] - tb_C103[[#This Row],[INICIO]]</f>
        <v>3.8194444445252884E-2</v>
      </c>
    </row>
    <row r="757" spans="1:15" x14ac:dyDescent="0.25">
      <c r="A757" t="s">
        <v>6459</v>
      </c>
      <c r="B757">
        <v>484</v>
      </c>
      <c r="C757">
        <v>3</v>
      </c>
      <c r="D757" t="s">
        <v>8673</v>
      </c>
      <c r="E757" s="9">
        <v>45090.857638888891</v>
      </c>
      <c r="F757" s="9">
        <v>45090.895833333336</v>
      </c>
      <c r="G757">
        <v>507</v>
      </c>
      <c r="H757" t="s">
        <v>757</v>
      </c>
      <c r="I757" t="s">
        <v>24</v>
      </c>
      <c r="J757" t="s">
        <v>8674</v>
      </c>
      <c r="K757" s="9">
        <v>45093.32476851852</v>
      </c>
      <c r="L757" s="13">
        <f>IFERROR(_xlfn.XLOOKUP(tb_C103[[#This Row],[OS]],[1]!tb_C101[OS],[1]!tb_C101[DATA_ABERTURA]),0)</f>
        <v>45090.81659722222</v>
      </c>
      <c r="M757" s="7" t="str">
        <f>IFERROR(_xlfn.XLOOKUP(tb_C103[[#This Row],[OS]],[1]!tb_C101[OS],[1]!tb_C101[SITUACAO_OS]),0)</f>
        <v>F</v>
      </c>
      <c r="N757" t="str">
        <f>_xlfn.XLOOKUP(tb_C103[[#This Row],[OS]],[1]!tb_C101[OS],[1]!tb_C101[OFICINA])</f>
        <v>Eletrico</v>
      </c>
      <c r="O757" s="14">
        <f>tb_C103[[#This Row],[FIM]] - tb_C103[[#This Row],[INICIO]]</f>
        <v>3.8194444445252884E-2</v>
      </c>
    </row>
    <row r="758" spans="1:15" x14ac:dyDescent="0.25">
      <c r="B758">
        <v>484</v>
      </c>
      <c r="C758">
        <v>3</v>
      </c>
      <c r="D758" t="s">
        <v>8673</v>
      </c>
      <c r="E758" s="9">
        <v>45090.857638888891</v>
      </c>
      <c r="F758" s="9">
        <v>45090.895833333336</v>
      </c>
      <c r="G758">
        <v>507</v>
      </c>
      <c r="H758" t="s">
        <v>757</v>
      </c>
      <c r="I758" t="s">
        <v>24</v>
      </c>
      <c r="J758" t="s">
        <v>8671</v>
      </c>
      <c r="K758" s="9">
        <v>45093.32476851852</v>
      </c>
      <c r="L758" s="13">
        <f>IFERROR(_xlfn.XLOOKUP(tb_C103[[#This Row],[OS]],[1]!tb_C101[OS],[1]!tb_C101[DATA_ABERTURA]),0)</f>
        <v>45090.81659722222</v>
      </c>
      <c r="M758" s="7" t="str">
        <f>IFERROR(_xlfn.XLOOKUP(tb_C103[[#This Row],[OS]],[1]!tb_C101[OS],[1]!tb_C101[SITUACAO_OS]),0)</f>
        <v>F</v>
      </c>
      <c r="N758" t="str">
        <f>_xlfn.XLOOKUP(tb_C103[[#This Row],[OS]],[1]!tb_C101[OS],[1]!tb_C101[OFICINA])</f>
        <v>Eletrico</v>
      </c>
      <c r="O758" s="14">
        <f>tb_C103[[#This Row],[FIM]] - tb_C103[[#This Row],[INICIO]]</f>
        <v>3.8194444445252884E-2</v>
      </c>
    </row>
    <row r="759" spans="1:15" x14ac:dyDescent="0.25">
      <c r="A759" t="s">
        <v>6398</v>
      </c>
      <c r="B759">
        <v>484</v>
      </c>
      <c r="C759">
        <v>3</v>
      </c>
      <c r="D759" t="s">
        <v>8673</v>
      </c>
      <c r="E759" s="9">
        <v>45090.857638888891</v>
      </c>
      <c r="F759" s="9">
        <v>45090.895833333336</v>
      </c>
      <c r="G759">
        <v>507</v>
      </c>
      <c r="H759" t="s">
        <v>757</v>
      </c>
      <c r="I759" t="s">
        <v>24</v>
      </c>
      <c r="J759" t="s">
        <v>8674</v>
      </c>
      <c r="K759" s="9">
        <v>45093.32476851852</v>
      </c>
      <c r="L759" s="13">
        <f>IFERROR(_xlfn.XLOOKUP(tb_C103[[#This Row],[OS]],[1]!tb_C101[OS],[1]!tb_C101[DATA_ABERTURA]),0)</f>
        <v>45090.81659722222</v>
      </c>
      <c r="M759" s="7" t="str">
        <f>IFERROR(_xlfn.XLOOKUP(tb_C103[[#This Row],[OS]],[1]!tb_C101[OS],[1]!tb_C101[SITUACAO_OS]),0)</f>
        <v>F</v>
      </c>
      <c r="N759" t="str">
        <f>_xlfn.XLOOKUP(tb_C103[[#This Row],[OS]],[1]!tb_C101[OS],[1]!tb_C101[OFICINA])</f>
        <v>Eletrico</v>
      </c>
      <c r="O759" s="14">
        <f>tb_C103[[#This Row],[FIM]] - tb_C103[[#This Row],[INICIO]]</f>
        <v>3.8194444445252884E-2</v>
      </c>
    </row>
    <row r="760" spans="1:15" x14ac:dyDescent="0.25">
      <c r="A760" t="s">
        <v>6459</v>
      </c>
      <c r="B760">
        <v>484</v>
      </c>
      <c r="C760">
        <v>3</v>
      </c>
      <c r="D760" t="s">
        <v>8673</v>
      </c>
      <c r="E760" s="9">
        <v>45090.857638888891</v>
      </c>
      <c r="F760" s="9">
        <v>45090.895833333336</v>
      </c>
      <c r="G760">
        <v>507</v>
      </c>
      <c r="H760" t="s">
        <v>757</v>
      </c>
      <c r="I760" t="s">
        <v>24</v>
      </c>
      <c r="J760" t="s">
        <v>8674</v>
      </c>
      <c r="K760" s="9">
        <v>45093.32476851852</v>
      </c>
      <c r="L760" s="13">
        <f>IFERROR(_xlfn.XLOOKUP(tb_C103[[#This Row],[OS]],[1]!tb_C101[OS],[1]!tb_C101[DATA_ABERTURA]),0)</f>
        <v>45090.81659722222</v>
      </c>
      <c r="M760" s="7" t="str">
        <f>IFERROR(_xlfn.XLOOKUP(tb_C103[[#This Row],[OS]],[1]!tb_C101[OS],[1]!tb_C101[SITUACAO_OS]),0)</f>
        <v>F</v>
      </c>
      <c r="N760" t="str">
        <f>_xlfn.XLOOKUP(tb_C103[[#This Row],[OS]],[1]!tb_C101[OS],[1]!tb_C101[OFICINA])</f>
        <v>Eletrico</v>
      </c>
      <c r="O760" s="14">
        <f>tb_C103[[#This Row],[FIM]] - tb_C103[[#This Row],[INICIO]]</f>
        <v>3.8194444445252884E-2</v>
      </c>
    </row>
    <row r="761" spans="1:15" x14ac:dyDescent="0.25">
      <c r="B761">
        <v>484</v>
      </c>
      <c r="C761">
        <v>3</v>
      </c>
      <c r="D761" t="s">
        <v>8673</v>
      </c>
      <c r="E761" s="9">
        <v>45090.857638888891</v>
      </c>
      <c r="F761" s="9">
        <v>45090.895833333336</v>
      </c>
      <c r="G761">
        <v>507</v>
      </c>
      <c r="H761" t="s">
        <v>757</v>
      </c>
      <c r="I761" t="s">
        <v>24</v>
      </c>
      <c r="J761" t="s">
        <v>8671</v>
      </c>
      <c r="K761" s="9">
        <v>45093.32476851852</v>
      </c>
      <c r="L761" s="13">
        <f>IFERROR(_xlfn.XLOOKUP(tb_C103[[#This Row],[OS]],[1]!tb_C101[OS],[1]!tb_C101[DATA_ABERTURA]),0)</f>
        <v>45090.81659722222</v>
      </c>
      <c r="M761" s="7" t="str">
        <f>IFERROR(_xlfn.XLOOKUP(tb_C103[[#This Row],[OS]],[1]!tb_C101[OS],[1]!tb_C101[SITUACAO_OS]),0)</f>
        <v>F</v>
      </c>
      <c r="N761" t="str">
        <f>_xlfn.XLOOKUP(tb_C103[[#This Row],[OS]],[1]!tb_C101[OS],[1]!tb_C101[OFICINA])</f>
        <v>Eletrico</v>
      </c>
      <c r="O761" s="14">
        <f>tb_C103[[#This Row],[FIM]] - tb_C103[[#This Row],[INICIO]]</f>
        <v>3.8194444445252884E-2</v>
      </c>
    </row>
    <row r="762" spans="1:15" x14ac:dyDescent="0.25">
      <c r="A762" t="s">
        <v>8689</v>
      </c>
      <c r="B762">
        <v>485</v>
      </c>
      <c r="C762">
        <v>3</v>
      </c>
      <c r="D762" t="s">
        <v>8673</v>
      </c>
      <c r="E762" s="9">
        <v>45091.427083333336</v>
      </c>
      <c r="F762" s="9">
        <v>45091.434027777781</v>
      </c>
      <c r="G762">
        <v>108</v>
      </c>
      <c r="H762" t="s">
        <v>317</v>
      </c>
      <c r="I762" t="s">
        <v>184</v>
      </c>
      <c r="J762" t="s">
        <v>8674</v>
      </c>
      <c r="K762" s="9">
        <v>45104.73065972222</v>
      </c>
      <c r="L762" s="13">
        <f>IFERROR(_xlfn.XLOOKUP(tb_C103[[#This Row],[OS]],[1]!tb_C101[OS],[1]!tb_C101[DATA_ABERTURA]),0)</f>
        <v>45091.423043981478</v>
      </c>
      <c r="M762" s="7" t="str">
        <f>IFERROR(_xlfn.XLOOKUP(tb_C103[[#This Row],[OS]],[1]!tb_C101[OS],[1]!tb_C101[SITUACAO_OS]),0)</f>
        <v>F</v>
      </c>
      <c r="N762" t="str">
        <f>_xlfn.XLOOKUP(tb_C103[[#This Row],[OS]],[1]!tb_C101[OS],[1]!tb_C101[OFICINA])</f>
        <v>Eletrico</v>
      </c>
      <c r="O762" s="14">
        <f>tb_C103[[#This Row],[FIM]] - tb_C103[[#This Row],[INICIO]]</f>
        <v>6.9444444452528842E-3</v>
      </c>
    </row>
    <row r="763" spans="1:15" x14ac:dyDescent="0.25">
      <c r="A763" t="s">
        <v>4080</v>
      </c>
      <c r="B763">
        <v>485</v>
      </c>
      <c r="C763">
        <v>3</v>
      </c>
      <c r="D763" t="s">
        <v>8673</v>
      </c>
      <c r="E763" s="9">
        <v>45091.427083333336</v>
      </c>
      <c r="F763" s="9">
        <v>45091.434027777781</v>
      </c>
      <c r="G763">
        <v>108</v>
      </c>
      <c r="H763" t="s">
        <v>317</v>
      </c>
      <c r="I763" t="s">
        <v>184</v>
      </c>
      <c r="J763" t="s">
        <v>8674</v>
      </c>
      <c r="K763" s="9">
        <v>45104.73065972222</v>
      </c>
      <c r="L763" s="13">
        <f>IFERROR(_xlfn.XLOOKUP(tb_C103[[#This Row],[OS]],[1]!tb_C101[OS],[1]!tb_C101[DATA_ABERTURA]),0)</f>
        <v>45091.423043981478</v>
      </c>
      <c r="M763" s="7" t="str">
        <f>IFERROR(_xlfn.XLOOKUP(tb_C103[[#This Row],[OS]],[1]!tb_C101[OS],[1]!tb_C101[SITUACAO_OS]),0)</f>
        <v>F</v>
      </c>
      <c r="N763" t="str">
        <f>_xlfn.XLOOKUP(tb_C103[[#This Row],[OS]],[1]!tb_C101[OS],[1]!tb_C101[OFICINA])</f>
        <v>Eletrico</v>
      </c>
      <c r="O763" s="14">
        <f>tb_C103[[#This Row],[FIM]] - tb_C103[[#This Row],[INICIO]]</f>
        <v>6.9444444452528842E-3</v>
      </c>
    </row>
    <row r="764" spans="1:15" x14ac:dyDescent="0.25">
      <c r="A764" t="s">
        <v>8689</v>
      </c>
      <c r="B764">
        <v>485</v>
      </c>
      <c r="C764">
        <v>3</v>
      </c>
      <c r="D764" t="s">
        <v>8673</v>
      </c>
      <c r="E764" s="9">
        <v>45091.427083333336</v>
      </c>
      <c r="F764" s="9">
        <v>45091.434027777781</v>
      </c>
      <c r="G764">
        <v>108</v>
      </c>
      <c r="H764" t="s">
        <v>317</v>
      </c>
      <c r="I764" t="s">
        <v>184</v>
      </c>
      <c r="J764" t="s">
        <v>8674</v>
      </c>
      <c r="K764" s="9">
        <v>45104.73065972222</v>
      </c>
      <c r="L764" s="13">
        <f>IFERROR(_xlfn.XLOOKUP(tb_C103[[#This Row],[OS]],[1]!tb_C101[OS],[1]!tb_C101[DATA_ABERTURA]),0)</f>
        <v>45091.423043981478</v>
      </c>
      <c r="M764" s="7" t="str">
        <f>IFERROR(_xlfn.XLOOKUP(tb_C103[[#This Row],[OS]],[1]!tb_C101[OS],[1]!tb_C101[SITUACAO_OS]),0)</f>
        <v>F</v>
      </c>
      <c r="N764" t="str">
        <f>_xlfn.XLOOKUP(tb_C103[[#This Row],[OS]],[1]!tb_C101[OS],[1]!tb_C101[OFICINA])</f>
        <v>Eletrico</v>
      </c>
      <c r="O764" s="14">
        <f>tb_C103[[#This Row],[FIM]] - tb_C103[[#This Row],[INICIO]]</f>
        <v>6.9444444452528842E-3</v>
      </c>
    </row>
    <row r="765" spans="1:15" x14ac:dyDescent="0.25">
      <c r="A765" t="s">
        <v>4080</v>
      </c>
      <c r="B765">
        <v>485</v>
      </c>
      <c r="C765">
        <v>3</v>
      </c>
      <c r="D765" t="s">
        <v>8673</v>
      </c>
      <c r="E765" s="9">
        <v>45091.427083333336</v>
      </c>
      <c r="F765" s="9">
        <v>45091.434027777781</v>
      </c>
      <c r="G765">
        <v>108</v>
      </c>
      <c r="H765" t="s">
        <v>317</v>
      </c>
      <c r="I765" t="s">
        <v>184</v>
      </c>
      <c r="J765" t="s">
        <v>8674</v>
      </c>
      <c r="K765" s="9">
        <v>45104.73065972222</v>
      </c>
      <c r="L765" s="13">
        <f>IFERROR(_xlfn.XLOOKUP(tb_C103[[#This Row],[OS]],[1]!tb_C101[OS],[1]!tb_C101[DATA_ABERTURA]),0)</f>
        <v>45091.423043981478</v>
      </c>
      <c r="M765" s="7" t="str">
        <f>IFERROR(_xlfn.XLOOKUP(tb_C103[[#This Row],[OS]],[1]!tb_C101[OS],[1]!tb_C101[SITUACAO_OS]),0)</f>
        <v>F</v>
      </c>
      <c r="N765" t="str">
        <f>_xlfn.XLOOKUP(tb_C103[[#This Row],[OS]],[1]!tb_C101[OS],[1]!tb_C101[OFICINA])</f>
        <v>Eletrico</v>
      </c>
      <c r="O765" s="14">
        <f>tb_C103[[#This Row],[FIM]] - tb_C103[[#This Row],[INICIO]]</f>
        <v>6.9444444452528842E-3</v>
      </c>
    </row>
    <row r="766" spans="1:15" x14ac:dyDescent="0.25">
      <c r="A766" t="s">
        <v>731</v>
      </c>
      <c r="B766">
        <v>486</v>
      </c>
      <c r="C766">
        <v>5</v>
      </c>
      <c r="D766" t="s">
        <v>8690</v>
      </c>
      <c r="E766" s="9">
        <v>45210.583333333336</v>
      </c>
      <c r="F766" s="9">
        <v>45210.584027777775</v>
      </c>
      <c r="I766" t="s">
        <v>199</v>
      </c>
      <c r="J766" t="s">
        <v>8678</v>
      </c>
      <c r="K766" s="9">
        <v>45217.766921296294</v>
      </c>
      <c r="L766" s="13">
        <f>IFERROR(_xlfn.XLOOKUP(tb_C103[[#This Row],[OS]],[1]!tb_C101[OS],[1]!tb_C101[DATA_ABERTURA]),0)</f>
        <v>45091.454629629632</v>
      </c>
      <c r="M766" s="7" t="str">
        <f>IFERROR(_xlfn.XLOOKUP(tb_C103[[#This Row],[OS]],[1]!tb_C101[OS],[1]!tb_C101[SITUACAO_OS]),0)</f>
        <v>F</v>
      </c>
      <c r="N766" t="str">
        <f>_xlfn.XLOOKUP(tb_C103[[#This Row],[OS]],[1]!tb_C101[OS],[1]!tb_C101[OFICINA])</f>
        <v>Terceiro</v>
      </c>
      <c r="O766" s="14">
        <f>tb_C103[[#This Row],[FIM]] - tb_C103[[#This Row],[INICIO]]</f>
        <v>6.9444443943211809E-4</v>
      </c>
    </row>
    <row r="767" spans="1:15" x14ac:dyDescent="0.25">
      <c r="A767" t="s">
        <v>8686</v>
      </c>
      <c r="B767">
        <v>487</v>
      </c>
      <c r="C767">
        <v>3</v>
      </c>
      <c r="D767" t="s">
        <v>8673</v>
      </c>
      <c r="E767" s="9">
        <v>45091.680555555555</v>
      </c>
      <c r="F767" s="9">
        <v>45091.680555555555</v>
      </c>
      <c r="G767">
        <v>506</v>
      </c>
      <c r="H767" t="s">
        <v>819</v>
      </c>
      <c r="I767" t="s">
        <v>24</v>
      </c>
      <c r="J767" t="s">
        <v>8671</v>
      </c>
      <c r="K767" s="9">
        <v>45138.642337962963</v>
      </c>
      <c r="L767" s="13">
        <f>IFERROR(_xlfn.XLOOKUP(tb_C103[[#This Row],[OS]],[1]!tb_C101[OS],[1]!tb_C101[DATA_ABERTURA]),0)</f>
        <v>45091.641261574077</v>
      </c>
      <c r="M767" s="7" t="str">
        <f>IFERROR(_xlfn.XLOOKUP(tb_C103[[#This Row],[OS]],[1]!tb_C101[OS],[1]!tb_C101[SITUACAO_OS]),0)</f>
        <v>F</v>
      </c>
      <c r="N767" t="str">
        <f>_xlfn.XLOOKUP(tb_C103[[#This Row],[OS]],[1]!tb_C101[OS],[1]!tb_C101[OFICINA])</f>
        <v>Mecanico</v>
      </c>
      <c r="O767" s="14">
        <f>tb_C103[[#This Row],[FIM]] - tb_C103[[#This Row],[INICIO]]</f>
        <v>0</v>
      </c>
    </row>
    <row r="768" spans="1:15" x14ac:dyDescent="0.25">
      <c r="A768" t="s">
        <v>2551</v>
      </c>
      <c r="B768">
        <v>487</v>
      </c>
      <c r="C768">
        <v>3</v>
      </c>
      <c r="D768" t="s">
        <v>8673</v>
      </c>
      <c r="E768" s="9">
        <v>45091.680555555555</v>
      </c>
      <c r="F768" s="9">
        <v>45091.680555555555</v>
      </c>
      <c r="G768">
        <v>506</v>
      </c>
      <c r="H768" t="s">
        <v>819</v>
      </c>
      <c r="I768" t="s">
        <v>24</v>
      </c>
      <c r="J768" t="s">
        <v>8671</v>
      </c>
      <c r="K768" s="9">
        <v>45138.642337962963</v>
      </c>
      <c r="L768" s="13">
        <f>IFERROR(_xlfn.XLOOKUP(tb_C103[[#This Row],[OS]],[1]!tb_C101[OS],[1]!tb_C101[DATA_ABERTURA]),0)</f>
        <v>45091.641261574077</v>
      </c>
      <c r="M768" s="7" t="str">
        <f>IFERROR(_xlfn.XLOOKUP(tb_C103[[#This Row],[OS]],[1]!tb_C101[OS],[1]!tb_C101[SITUACAO_OS]),0)</f>
        <v>F</v>
      </c>
      <c r="N768" t="str">
        <f>_xlfn.XLOOKUP(tb_C103[[#This Row],[OS]],[1]!tb_C101[OS],[1]!tb_C101[OFICINA])</f>
        <v>Mecanico</v>
      </c>
      <c r="O768" s="14">
        <f>tb_C103[[#This Row],[FIM]] - tb_C103[[#This Row],[INICIO]]</f>
        <v>0</v>
      </c>
    </row>
    <row r="769" spans="1:15" x14ac:dyDescent="0.25">
      <c r="A769" t="s">
        <v>8686</v>
      </c>
      <c r="B769">
        <v>487</v>
      </c>
      <c r="C769">
        <v>3</v>
      </c>
      <c r="D769" t="s">
        <v>8673</v>
      </c>
      <c r="E769" s="9">
        <v>45091.645833333336</v>
      </c>
      <c r="F769" s="9">
        <v>45091.680555555555</v>
      </c>
      <c r="G769">
        <v>506</v>
      </c>
      <c r="H769" t="s">
        <v>819</v>
      </c>
      <c r="I769" t="s">
        <v>24</v>
      </c>
      <c r="J769" t="s">
        <v>8671</v>
      </c>
      <c r="K769" s="9">
        <v>45138.642337962963</v>
      </c>
      <c r="L769" s="13">
        <f>IFERROR(_xlfn.XLOOKUP(tb_C103[[#This Row],[OS]],[1]!tb_C101[OS],[1]!tb_C101[DATA_ABERTURA]),0)</f>
        <v>45091.641261574077</v>
      </c>
      <c r="M769" s="7" t="str">
        <f>IFERROR(_xlfn.XLOOKUP(tb_C103[[#This Row],[OS]],[1]!tb_C101[OS],[1]!tb_C101[SITUACAO_OS]),0)</f>
        <v>F</v>
      </c>
      <c r="N769" t="str">
        <f>_xlfn.XLOOKUP(tb_C103[[#This Row],[OS]],[1]!tb_C101[OS],[1]!tb_C101[OFICINA])</f>
        <v>Mecanico</v>
      </c>
      <c r="O769" s="14">
        <f>tb_C103[[#This Row],[FIM]] - tb_C103[[#This Row],[INICIO]]</f>
        <v>3.4722222218988463E-2</v>
      </c>
    </row>
    <row r="770" spans="1:15" x14ac:dyDescent="0.25">
      <c r="A770" t="s">
        <v>2551</v>
      </c>
      <c r="B770">
        <v>487</v>
      </c>
      <c r="C770">
        <v>3</v>
      </c>
      <c r="D770" t="s">
        <v>8673</v>
      </c>
      <c r="E770" s="9">
        <v>45091.645833333336</v>
      </c>
      <c r="F770" s="9">
        <v>45091.680555555555</v>
      </c>
      <c r="G770">
        <v>506</v>
      </c>
      <c r="H770" t="s">
        <v>819</v>
      </c>
      <c r="I770" t="s">
        <v>24</v>
      </c>
      <c r="J770" t="s">
        <v>8671</v>
      </c>
      <c r="K770" s="9">
        <v>45138.642337962963</v>
      </c>
      <c r="L770" s="13">
        <f>IFERROR(_xlfn.XLOOKUP(tb_C103[[#This Row],[OS]],[1]!tb_C101[OS],[1]!tb_C101[DATA_ABERTURA]),0)</f>
        <v>45091.641261574077</v>
      </c>
      <c r="M770" s="7" t="str">
        <f>IFERROR(_xlfn.XLOOKUP(tb_C103[[#This Row],[OS]],[1]!tb_C101[OS],[1]!tb_C101[SITUACAO_OS]),0)</f>
        <v>F</v>
      </c>
      <c r="N770" t="str">
        <f>_xlfn.XLOOKUP(tb_C103[[#This Row],[OS]],[1]!tb_C101[OS],[1]!tb_C101[OFICINA])</f>
        <v>Mecanico</v>
      </c>
      <c r="O770" s="14">
        <f>tb_C103[[#This Row],[FIM]] - tb_C103[[#This Row],[INICIO]]</f>
        <v>3.4722222218988463E-2</v>
      </c>
    </row>
    <row r="771" spans="1:15" x14ac:dyDescent="0.25">
      <c r="B771">
        <v>488</v>
      </c>
      <c r="C771">
        <v>5</v>
      </c>
      <c r="D771" t="s">
        <v>8690</v>
      </c>
      <c r="E771" s="9"/>
      <c r="F771" s="9"/>
      <c r="I771" t="s">
        <v>184</v>
      </c>
      <c r="J771" t="s">
        <v>8671</v>
      </c>
      <c r="K771" s="9"/>
      <c r="L771" s="13">
        <f>IFERROR(_xlfn.XLOOKUP(tb_C103[[#This Row],[OS]],[1]!tb_C101[OS],[1]!tb_C101[DATA_ABERTURA]),0)</f>
        <v>45091.662997685184</v>
      </c>
      <c r="M771" s="7" t="str">
        <f>IFERROR(_xlfn.XLOOKUP(tb_C103[[#This Row],[OS]],[1]!tb_C101[OS],[1]!tb_C101[SITUACAO_OS]),0)</f>
        <v>A</v>
      </c>
      <c r="N771" t="str">
        <f>_xlfn.XLOOKUP(tb_C103[[#This Row],[OS]],[1]!tb_C101[OS],[1]!tb_C101[OFICINA])</f>
        <v>Mecanico</v>
      </c>
      <c r="O771" s="14">
        <f>tb_C103[[#This Row],[FIM]] - tb_C103[[#This Row],[INICIO]]</f>
        <v>0</v>
      </c>
    </row>
    <row r="772" spans="1:15" x14ac:dyDescent="0.25">
      <c r="A772" t="s">
        <v>8686</v>
      </c>
      <c r="B772">
        <v>489</v>
      </c>
      <c r="C772">
        <v>3</v>
      </c>
      <c r="D772" t="s">
        <v>8673</v>
      </c>
      <c r="E772" s="9">
        <v>45092.3125</v>
      </c>
      <c r="F772" s="9">
        <v>45092.354166666664</v>
      </c>
      <c r="G772">
        <v>116</v>
      </c>
      <c r="H772" t="s">
        <v>290</v>
      </c>
      <c r="I772" t="s">
        <v>184</v>
      </c>
      <c r="J772" t="s">
        <v>8671</v>
      </c>
      <c r="K772" s="9">
        <v>45104.743611111109</v>
      </c>
      <c r="L772" s="13">
        <f>IFERROR(_xlfn.XLOOKUP(tb_C103[[#This Row],[OS]],[1]!tb_C101[OS],[1]!tb_C101[DATA_ABERTURA]),0)</f>
        <v>45092.19090277778</v>
      </c>
      <c r="M772" s="7" t="str">
        <f>IFERROR(_xlfn.XLOOKUP(tb_C103[[#This Row],[OS]],[1]!tb_C101[OS],[1]!tb_C101[SITUACAO_OS]),0)</f>
        <v>F</v>
      </c>
      <c r="N772" t="str">
        <f>_xlfn.XLOOKUP(tb_C103[[#This Row],[OS]],[1]!tb_C101[OS],[1]!tb_C101[OFICINA])</f>
        <v>Mecanico</v>
      </c>
      <c r="O772" s="14">
        <f>tb_C103[[#This Row],[FIM]] - tb_C103[[#This Row],[INICIO]]</f>
        <v>4.1666666664241347E-2</v>
      </c>
    </row>
    <row r="773" spans="1:15" x14ac:dyDescent="0.25">
      <c r="B773">
        <v>490</v>
      </c>
      <c r="C773">
        <v>3</v>
      </c>
      <c r="D773" t="s">
        <v>8673</v>
      </c>
      <c r="E773" s="9"/>
      <c r="F773" s="9"/>
      <c r="G773">
        <v>113</v>
      </c>
      <c r="H773" t="s">
        <v>213</v>
      </c>
      <c r="I773" t="s">
        <v>184</v>
      </c>
      <c r="J773" t="s">
        <v>8682</v>
      </c>
      <c r="K773" s="9">
        <v>45443.659201388888</v>
      </c>
      <c r="L773" s="13">
        <f>IFERROR(_xlfn.XLOOKUP(tb_C103[[#This Row],[OS]],[1]!tb_C101[OS],[1]!tb_C101[DATA_ABERTURA]),0)</f>
        <v>45092.363900462966</v>
      </c>
      <c r="M773" s="7" t="str">
        <f>IFERROR(_xlfn.XLOOKUP(tb_C103[[#This Row],[OS]],[1]!tb_C101[OS],[1]!tb_C101[SITUACAO_OS]),0)</f>
        <v>F</v>
      </c>
      <c r="N773" t="str">
        <f>_xlfn.XLOOKUP(tb_C103[[#This Row],[OS]],[1]!tb_C101[OS],[1]!tb_C101[OFICINA])</f>
        <v>AUTOMATICO - TROCAR</v>
      </c>
      <c r="O773" s="14">
        <f>tb_C103[[#This Row],[FIM]] - tb_C103[[#This Row],[INICIO]]</f>
        <v>0</v>
      </c>
    </row>
    <row r="774" spans="1:15" x14ac:dyDescent="0.25">
      <c r="A774" t="s">
        <v>8686</v>
      </c>
      <c r="B774">
        <v>491</v>
      </c>
      <c r="C774">
        <v>3</v>
      </c>
      <c r="D774" t="s">
        <v>8673</v>
      </c>
      <c r="E774" s="9">
        <v>45092.3125</v>
      </c>
      <c r="F774" s="9">
        <v>45092.4375</v>
      </c>
      <c r="G774">
        <v>113</v>
      </c>
      <c r="H774" t="s">
        <v>213</v>
      </c>
      <c r="I774" t="s">
        <v>184</v>
      </c>
      <c r="J774" t="s">
        <v>8671</v>
      </c>
      <c r="K774" s="9">
        <v>45110.726770833331</v>
      </c>
      <c r="L774" s="13">
        <f>IFERROR(_xlfn.XLOOKUP(tb_C103[[#This Row],[OS]],[1]!tb_C101[OS],[1]!tb_C101[DATA_ABERTURA]),0)</f>
        <v>45092.363900462966</v>
      </c>
      <c r="M774" s="7" t="str">
        <f>IFERROR(_xlfn.XLOOKUP(tb_C103[[#This Row],[OS]],[1]!tb_C101[OS],[1]!tb_C101[SITUACAO_OS]),0)</f>
        <v>F</v>
      </c>
      <c r="N774" t="str">
        <f>_xlfn.XLOOKUP(tb_C103[[#This Row],[OS]],[1]!tb_C101[OS],[1]!tb_C101[OFICINA])</f>
        <v>Mecanico</v>
      </c>
      <c r="O774" s="14">
        <f>tb_C103[[#This Row],[FIM]] - tb_C103[[#This Row],[INICIO]]</f>
        <v>0.125</v>
      </c>
    </row>
    <row r="775" spans="1:15" x14ac:dyDescent="0.25">
      <c r="A775" t="s">
        <v>2551</v>
      </c>
      <c r="B775">
        <v>491</v>
      </c>
      <c r="C775">
        <v>3</v>
      </c>
      <c r="D775" t="s">
        <v>8673</v>
      </c>
      <c r="E775" s="9">
        <v>45092.3125</v>
      </c>
      <c r="F775" s="9">
        <v>45092.4375</v>
      </c>
      <c r="G775">
        <v>113</v>
      </c>
      <c r="H775" t="s">
        <v>213</v>
      </c>
      <c r="I775" t="s">
        <v>184</v>
      </c>
      <c r="J775" t="s">
        <v>8671</v>
      </c>
      <c r="K775" s="9">
        <v>45110.726770833331</v>
      </c>
      <c r="L775" s="13">
        <f>IFERROR(_xlfn.XLOOKUP(tb_C103[[#This Row],[OS]],[1]!tb_C101[OS],[1]!tb_C101[DATA_ABERTURA]),0)</f>
        <v>45092.363900462966</v>
      </c>
      <c r="M775" s="7" t="str">
        <f>IFERROR(_xlfn.XLOOKUP(tb_C103[[#This Row],[OS]],[1]!tb_C101[OS],[1]!tb_C101[SITUACAO_OS]),0)</f>
        <v>F</v>
      </c>
      <c r="N775" t="str">
        <f>_xlfn.XLOOKUP(tb_C103[[#This Row],[OS]],[1]!tb_C101[OS],[1]!tb_C101[OFICINA])</f>
        <v>Mecanico</v>
      </c>
      <c r="O775" s="14">
        <f>tb_C103[[#This Row],[FIM]] - tb_C103[[#This Row],[INICIO]]</f>
        <v>0.125</v>
      </c>
    </row>
    <row r="776" spans="1:15" x14ac:dyDescent="0.25">
      <c r="A776" t="s">
        <v>6459</v>
      </c>
      <c r="B776">
        <v>492</v>
      </c>
      <c r="C776">
        <v>3</v>
      </c>
      <c r="D776" t="s">
        <v>8673</v>
      </c>
      <c r="E776" s="9">
        <v>45093.845833333333</v>
      </c>
      <c r="F776" s="9">
        <v>45093.857638888891</v>
      </c>
      <c r="G776">
        <v>115</v>
      </c>
      <c r="H776" t="s">
        <v>197</v>
      </c>
      <c r="I776" t="s">
        <v>184</v>
      </c>
      <c r="J776" t="s">
        <v>8674</v>
      </c>
      <c r="K776" s="9">
        <v>45110.724328703705</v>
      </c>
      <c r="L776" s="13">
        <f>IFERROR(_xlfn.XLOOKUP(tb_C103[[#This Row],[OS]],[1]!tb_C101[OS],[1]!tb_C101[DATA_ABERTURA]),0)</f>
        <v>45093.839537037034</v>
      </c>
      <c r="M776" s="7" t="str">
        <f>IFERROR(_xlfn.XLOOKUP(tb_C103[[#This Row],[OS]],[1]!tb_C101[OS],[1]!tb_C101[SITUACAO_OS]),0)</f>
        <v>F</v>
      </c>
      <c r="N776" t="str">
        <f>_xlfn.XLOOKUP(tb_C103[[#This Row],[OS]],[1]!tb_C101[OS],[1]!tb_C101[OFICINA])</f>
        <v>Eletrico</v>
      </c>
      <c r="O776" s="14">
        <f>tb_C103[[#This Row],[FIM]] - tb_C103[[#This Row],[INICIO]]</f>
        <v>1.1805555557657499E-2</v>
      </c>
    </row>
    <row r="777" spans="1:15" x14ac:dyDescent="0.25">
      <c r="A777" t="s">
        <v>6459</v>
      </c>
      <c r="B777">
        <v>493</v>
      </c>
      <c r="C777">
        <v>3</v>
      </c>
      <c r="D777" t="s">
        <v>8673</v>
      </c>
      <c r="E777" s="9">
        <v>45093.902777777781</v>
      </c>
      <c r="F777" s="9">
        <v>45093.927083333336</v>
      </c>
      <c r="G777">
        <v>207</v>
      </c>
      <c r="H777" t="s">
        <v>760</v>
      </c>
      <c r="I777" t="s">
        <v>175</v>
      </c>
      <c r="J777" t="s">
        <v>8674</v>
      </c>
      <c r="K777" s="9">
        <v>45110.725613425922</v>
      </c>
      <c r="L777" s="13">
        <f>IFERROR(_xlfn.XLOOKUP(tb_C103[[#This Row],[OS]],[1]!tb_C101[OS],[1]!tb_C101[DATA_ABERTURA]),0)</f>
        <v>45093.896678240744</v>
      </c>
      <c r="M777" s="7" t="str">
        <f>IFERROR(_xlfn.XLOOKUP(tb_C103[[#This Row],[OS]],[1]!tb_C101[OS],[1]!tb_C101[SITUACAO_OS]),0)</f>
        <v>F</v>
      </c>
      <c r="N777" t="str">
        <f>_xlfn.XLOOKUP(tb_C103[[#This Row],[OS]],[1]!tb_C101[OS],[1]!tb_C101[OFICINA])</f>
        <v>Eletrico</v>
      </c>
      <c r="O777" s="14">
        <f>tb_C103[[#This Row],[FIM]] - tb_C103[[#This Row],[INICIO]]</f>
        <v>2.4305555554747116E-2</v>
      </c>
    </row>
    <row r="778" spans="1:15" x14ac:dyDescent="0.25">
      <c r="A778" t="s">
        <v>1764</v>
      </c>
      <c r="B778">
        <v>494</v>
      </c>
      <c r="C778">
        <v>4</v>
      </c>
      <c r="D778" t="s">
        <v>8684</v>
      </c>
      <c r="E778" s="9">
        <v>45095.954861111109</v>
      </c>
      <c r="F778" s="9">
        <v>45095.975694444445</v>
      </c>
      <c r="I778" t="s">
        <v>184</v>
      </c>
      <c r="J778" t="s">
        <v>8674</v>
      </c>
      <c r="K778" s="9">
        <v>45098.678506944445</v>
      </c>
      <c r="L778" s="13">
        <f>IFERROR(_xlfn.XLOOKUP(tb_C103[[#This Row],[OS]],[1]!tb_C101[OS],[1]!tb_C101[DATA_ABERTURA]),0)</f>
        <v>45095.955497685187</v>
      </c>
      <c r="M778" s="7" t="str">
        <f>IFERROR(_xlfn.XLOOKUP(tb_C103[[#This Row],[OS]],[1]!tb_C101[OS],[1]!tb_C101[SITUACAO_OS]),0)</f>
        <v>F</v>
      </c>
      <c r="N778" t="str">
        <f>_xlfn.XLOOKUP(tb_C103[[#This Row],[OS]],[1]!tb_C101[OS],[1]!tb_C101[OFICINA])</f>
        <v>Eletrico</v>
      </c>
      <c r="O778" s="14">
        <f>tb_C103[[#This Row],[FIM]] - tb_C103[[#This Row],[INICIO]]</f>
        <v>2.0833333335758653E-2</v>
      </c>
    </row>
    <row r="779" spans="1:15" x14ac:dyDescent="0.25">
      <c r="A779" t="s">
        <v>8686</v>
      </c>
      <c r="B779">
        <v>495</v>
      </c>
      <c r="C779">
        <v>3</v>
      </c>
      <c r="D779" t="s">
        <v>8673</v>
      </c>
      <c r="E779" s="9">
        <v>45096.666666666664</v>
      </c>
      <c r="F779" s="9">
        <v>45096.720833333333</v>
      </c>
      <c r="G779">
        <v>204</v>
      </c>
      <c r="H779" t="s">
        <v>282</v>
      </c>
      <c r="I779" t="s">
        <v>175</v>
      </c>
      <c r="J779" t="s">
        <v>8671</v>
      </c>
      <c r="K779" s="9">
        <v>45104.732523148145</v>
      </c>
      <c r="L779" s="13">
        <f>IFERROR(_xlfn.XLOOKUP(tb_C103[[#This Row],[OS]],[1]!tb_C101[OS],[1]!tb_C101[DATA_ABERTURA]),0)</f>
        <v>45096.412962962961</v>
      </c>
      <c r="M779" s="7" t="str">
        <f>IFERROR(_xlfn.XLOOKUP(tb_C103[[#This Row],[OS]],[1]!tb_C101[OS],[1]!tb_C101[SITUACAO_OS]),0)</f>
        <v>F</v>
      </c>
      <c r="N779" t="str">
        <f>_xlfn.XLOOKUP(tb_C103[[#This Row],[OS]],[1]!tb_C101[OS],[1]!tb_C101[OFICINA])</f>
        <v>Mecanico</v>
      </c>
      <c r="O779" s="14">
        <f>tb_C103[[#This Row],[FIM]] - tb_C103[[#This Row],[INICIO]]</f>
        <v>5.4166666668606922E-2</v>
      </c>
    </row>
    <row r="780" spans="1:15" x14ac:dyDescent="0.25">
      <c r="A780" t="s">
        <v>2551</v>
      </c>
      <c r="B780">
        <v>495</v>
      </c>
      <c r="C780">
        <v>3</v>
      </c>
      <c r="D780" t="s">
        <v>8673</v>
      </c>
      <c r="E780" s="9">
        <v>45096.666666666664</v>
      </c>
      <c r="F780" s="9">
        <v>45096.720833333333</v>
      </c>
      <c r="G780">
        <v>204</v>
      </c>
      <c r="H780" t="s">
        <v>282</v>
      </c>
      <c r="I780" t="s">
        <v>175</v>
      </c>
      <c r="J780" t="s">
        <v>8671</v>
      </c>
      <c r="K780" s="9">
        <v>45104.732523148145</v>
      </c>
      <c r="L780" s="13">
        <f>IFERROR(_xlfn.XLOOKUP(tb_C103[[#This Row],[OS]],[1]!tb_C101[OS],[1]!tb_C101[DATA_ABERTURA]),0)</f>
        <v>45096.412962962961</v>
      </c>
      <c r="M780" s="7" t="str">
        <f>IFERROR(_xlfn.XLOOKUP(tb_C103[[#This Row],[OS]],[1]!tb_C101[OS],[1]!tb_C101[SITUACAO_OS]),0)</f>
        <v>F</v>
      </c>
      <c r="N780" t="str">
        <f>_xlfn.XLOOKUP(tb_C103[[#This Row],[OS]],[1]!tb_C101[OS],[1]!tb_C101[OFICINA])</f>
        <v>Mecanico</v>
      </c>
      <c r="O780" s="14">
        <f>tb_C103[[#This Row],[FIM]] - tb_C103[[#This Row],[INICIO]]</f>
        <v>5.4166666668606922E-2</v>
      </c>
    </row>
    <row r="781" spans="1:15" x14ac:dyDescent="0.25">
      <c r="A781" t="s">
        <v>8686</v>
      </c>
      <c r="B781">
        <v>495</v>
      </c>
      <c r="C781">
        <v>3</v>
      </c>
      <c r="D781" t="s">
        <v>8673</v>
      </c>
      <c r="E781" s="9">
        <v>45096.666666666664</v>
      </c>
      <c r="F781" s="9">
        <v>45096.720833333333</v>
      </c>
      <c r="G781">
        <v>204</v>
      </c>
      <c r="H781" t="s">
        <v>282</v>
      </c>
      <c r="I781" t="s">
        <v>175</v>
      </c>
      <c r="J781" t="s">
        <v>8671</v>
      </c>
      <c r="K781" s="9">
        <v>45104.732523148145</v>
      </c>
      <c r="L781" s="13">
        <f>IFERROR(_xlfn.XLOOKUP(tb_C103[[#This Row],[OS]],[1]!tb_C101[OS],[1]!tb_C101[DATA_ABERTURA]),0)</f>
        <v>45096.412962962961</v>
      </c>
      <c r="M781" s="7" t="str">
        <f>IFERROR(_xlfn.XLOOKUP(tb_C103[[#This Row],[OS]],[1]!tb_C101[OS],[1]!tb_C101[SITUACAO_OS]),0)</f>
        <v>F</v>
      </c>
      <c r="N781" t="str">
        <f>_xlfn.XLOOKUP(tb_C103[[#This Row],[OS]],[1]!tb_C101[OS],[1]!tb_C101[OFICINA])</f>
        <v>Mecanico</v>
      </c>
      <c r="O781" s="14">
        <f>tb_C103[[#This Row],[FIM]] - tb_C103[[#This Row],[INICIO]]</f>
        <v>5.4166666668606922E-2</v>
      </c>
    </row>
    <row r="782" spans="1:15" x14ac:dyDescent="0.25">
      <c r="A782" t="s">
        <v>2551</v>
      </c>
      <c r="B782">
        <v>495</v>
      </c>
      <c r="C782">
        <v>3</v>
      </c>
      <c r="D782" t="s">
        <v>8673</v>
      </c>
      <c r="E782" s="9">
        <v>45096.666666666664</v>
      </c>
      <c r="F782" s="9">
        <v>45096.720833333333</v>
      </c>
      <c r="G782">
        <v>204</v>
      </c>
      <c r="H782" t="s">
        <v>282</v>
      </c>
      <c r="I782" t="s">
        <v>175</v>
      </c>
      <c r="J782" t="s">
        <v>8671</v>
      </c>
      <c r="K782" s="9">
        <v>45104.732523148145</v>
      </c>
      <c r="L782" s="13">
        <f>IFERROR(_xlfn.XLOOKUP(tb_C103[[#This Row],[OS]],[1]!tb_C101[OS],[1]!tb_C101[DATA_ABERTURA]),0)</f>
        <v>45096.412962962961</v>
      </c>
      <c r="M782" s="7" t="str">
        <f>IFERROR(_xlfn.XLOOKUP(tb_C103[[#This Row],[OS]],[1]!tb_C101[OS],[1]!tb_C101[SITUACAO_OS]),0)</f>
        <v>F</v>
      </c>
      <c r="N782" t="str">
        <f>_xlfn.XLOOKUP(tb_C103[[#This Row],[OS]],[1]!tb_C101[OS],[1]!tb_C101[OFICINA])</f>
        <v>Mecanico</v>
      </c>
      <c r="O782" s="14">
        <f>tb_C103[[#This Row],[FIM]] - tb_C103[[#This Row],[INICIO]]</f>
        <v>5.4166666668606922E-2</v>
      </c>
    </row>
    <row r="783" spans="1:15" x14ac:dyDescent="0.25">
      <c r="A783" t="s">
        <v>8686</v>
      </c>
      <c r="B783">
        <v>496</v>
      </c>
      <c r="C783">
        <v>3</v>
      </c>
      <c r="D783" t="s">
        <v>8673</v>
      </c>
      <c r="E783" s="9">
        <v>45096.604166666664</v>
      </c>
      <c r="F783" s="9">
        <v>45096.666666666664</v>
      </c>
      <c r="G783">
        <v>406</v>
      </c>
      <c r="H783" t="s">
        <v>822</v>
      </c>
      <c r="I783" t="s">
        <v>79</v>
      </c>
      <c r="J783" t="s">
        <v>8671</v>
      </c>
      <c r="K783" s="9">
        <v>45118.634826388887</v>
      </c>
      <c r="L783" s="13">
        <f>IFERROR(_xlfn.XLOOKUP(tb_C103[[#This Row],[OS]],[1]!tb_C101[OS],[1]!tb_C101[DATA_ABERTURA]),0)</f>
        <v>45096.599050925928</v>
      </c>
      <c r="M783" s="7" t="str">
        <f>IFERROR(_xlfn.XLOOKUP(tb_C103[[#This Row],[OS]],[1]!tb_C101[OS],[1]!tb_C101[SITUACAO_OS]),0)</f>
        <v>F</v>
      </c>
      <c r="N783" t="str">
        <f>_xlfn.XLOOKUP(tb_C103[[#This Row],[OS]],[1]!tb_C101[OS],[1]!tb_C101[OFICINA])</f>
        <v>Mecanico</v>
      </c>
      <c r="O783" s="14">
        <f>tb_C103[[#This Row],[FIM]] - tb_C103[[#This Row],[INICIO]]</f>
        <v>6.25E-2</v>
      </c>
    </row>
    <row r="784" spans="1:15" x14ac:dyDescent="0.25">
      <c r="A784" t="s">
        <v>2551</v>
      </c>
      <c r="B784">
        <v>496</v>
      </c>
      <c r="C784">
        <v>3</v>
      </c>
      <c r="D784" t="s">
        <v>8673</v>
      </c>
      <c r="E784" s="9">
        <v>45096.604166666664</v>
      </c>
      <c r="F784" s="9">
        <v>45096.666666666664</v>
      </c>
      <c r="G784">
        <v>406</v>
      </c>
      <c r="H784" t="s">
        <v>822</v>
      </c>
      <c r="I784" t="s">
        <v>79</v>
      </c>
      <c r="J784" t="s">
        <v>8671</v>
      </c>
      <c r="K784" s="9">
        <v>45118.634826388887</v>
      </c>
      <c r="L784" s="13">
        <f>IFERROR(_xlfn.XLOOKUP(tb_C103[[#This Row],[OS]],[1]!tb_C101[OS],[1]!tb_C101[DATA_ABERTURA]),0)</f>
        <v>45096.599050925928</v>
      </c>
      <c r="M784" s="7" t="str">
        <f>IFERROR(_xlfn.XLOOKUP(tb_C103[[#This Row],[OS]],[1]!tb_C101[OS],[1]!tb_C101[SITUACAO_OS]),0)</f>
        <v>F</v>
      </c>
      <c r="N784" t="str">
        <f>_xlfn.XLOOKUP(tb_C103[[#This Row],[OS]],[1]!tb_C101[OS],[1]!tb_C101[OFICINA])</f>
        <v>Mecanico</v>
      </c>
      <c r="O784" s="14">
        <f>tb_C103[[#This Row],[FIM]] - tb_C103[[#This Row],[INICIO]]</f>
        <v>6.25E-2</v>
      </c>
    </row>
    <row r="785" spans="1:15" x14ac:dyDescent="0.25">
      <c r="A785" t="s">
        <v>8686</v>
      </c>
      <c r="B785">
        <v>496</v>
      </c>
      <c r="C785">
        <v>3</v>
      </c>
      <c r="D785" t="s">
        <v>8673</v>
      </c>
      <c r="E785" s="9">
        <v>45096.604166666664</v>
      </c>
      <c r="F785" s="9">
        <v>45096.666666666664</v>
      </c>
      <c r="G785">
        <v>406</v>
      </c>
      <c r="H785" t="s">
        <v>822</v>
      </c>
      <c r="I785" t="s">
        <v>79</v>
      </c>
      <c r="J785" t="s">
        <v>8671</v>
      </c>
      <c r="K785" s="9">
        <v>45118.634826388887</v>
      </c>
      <c r="L785" s="13">
        <f>IFERROR(_xlfn.XLOOKUP(tb_C103[[#This Row],[OS]],[1]!tb_C101[OS],[1]!tb_C101[DATA_ABERTURA]),0)</f>
        <v>45096.599050925928</v>
      </c>
      <c r="M785" s="7" t="str">
        <f>IFERROR(_xlfn.XLOOKUP(tb_C103[[#This Row],[OS]],[1]!tb_C101[OS],[1]!tb_C101[SITUACAO_OS]),0)</f>
        <v>F</v>
      </c>
      <c r="N785" t="str">
        <f>_xlfn.XLOOKUP(tb_C103[[#This Row],[OS]],[1]!tb_C101[OS],[1]!tb_C101[OFICINA])</f>
        <v>Mecanico</v>
      </c>
      <c r="O785" s="14">
        <f>tb_C103[[#This Row],[FIM]] - tb_C103[[#This Row],[INICIO]]</f>
        <v>6.25E-2</v>
      </c>
    </row>
    <row r="786" spans="1:15" x14ac:dyDescent="0.25">
      <c r="A786" t="s">
        <v>2551</v>
      </c>
      <c r="B786">
        <v>496</v>
      </c>
      <c r="C786">
        <v>3</v>
      </c>
      <c r="D786" t="s">
        <v>8673</v>
      </c>
      <c r="E786" s="9">
        <v>45096.604166666664</v>
      </c>
      <c r="F786" s="9">
        <v>45096.666666666664</v>
      </c>
      <c r="G786">
        <v>406</v>
      </c>
      <c r="H786" t="s">
        <v>822</v>
      </c>
      <c r="I786" t="s">
        <v>79</v>
      </c>
      <c r="J786" t="s">
        <v>8671</v>
      </c>
      <c r="K786" s="9">
        <v>45118.634826388887</v>
      </c>
      <c r="L786" s="13">
        <f>IFERROR(_xlfn.XLOOKUP(tb_C103[[#This Row],[OS]],[1]!tb_C101[OS],[1]!tb_C101[DATA_ABERTURA]),0)</f>
        <v>45096.599050925928</v>
      </c>
      <c r="M786" s="7" t="str">
        <f>IFERROR(_xlfn.XLOOKUP(tb_C103[[#This Row],[OS]],[1]!tb_C101[OS],[1]!tb_C101[SITUACAO_OS]),0)</f>
        <v>F</v>
      </c>
      <c r="N786" t="str">
        <f>_xlfn.XLOOKUP(tb_C103[[#This Row],[OS]],[1]!tb_C101[OS],[1]!tb_C101[OFICINA])</f>
        <v>Mecanico</v>
      </c>
      <c r="O786" s="14">
        <f>tb_C103[[#This Row],[FIM]] - tb_C103[[#This Row],[INICIO]]</f>
        <v>6.25E-2</v>
      </c>
    </row>
    <row r="787" spans="1:15" x14ac:dyDescent="0.25">
      <c r="A787" t="s">
        <v>6398</v>
      </c>
      <c r="B787">
        <v>497</v>
      </c>
      <c r="C787">
        <v>3</v>
      </c>
      <c r="D787" t="s">
        <v>8673</v>
      </c>
      <c r="E787" s="9">
        <v>45096.648611111108</v>
      </c>
      <c r="F787" s="9">
        <v>45096.666666666664</v>
      </c>
      <c r="G787">
        <v>207</v>
      </c>
      <c r="H787" t="s">
        <v>760</v>
      </c>
      <c r="I787" t="s">
        <v>175</v>
      </c>
      <c r="J787" t="s">
        <v>8671</v>
      </c>
      <c r="K787" s="9">
        <v>45210.790208333332</v>
      </c>
      <c r="L787" s="13">
        <f>IFERROR(_xlfn.XLOOKUP(tb_C103[[#This Row],[OS]],[1]!tb_C101[OS],[1]!tb_C101[DATA_ABERTURA]),0)</f>
        <v>45096.649085648147</v>
      </c>
      <c r="M787" s="7" t="str">
        <f>IFERROR(_xlfn.XLOOKUP(tb_C103[[#This Row],[OS]],[1]!tb_C101[OS],[1]!tb_C101[SITUACAO_OS]),0)</f>
        <v>F</v>
      </c>
      <c r="N787" t="str">
        <f>_xlfn.XLOOKUP(tb_C103[[#This Row],[OS]],[1]!tb_C101[OS],[1]!tb_C101[OFICINA])</f>
        <v>Mecanico</v>
      </c>
      <c r="O787" s="14">
        <f>tb_C103[[#This Row],[FIM]] - tb_C103[[#This Row],[INICIO]]</f>
        <v>1.8055555556202307E-2</v>
      </c>
    </row>
    <row r="788" spans="1:15" x14ac:dyDescent="0.25">
      <c r="A788" t="s">
        <v>1764</v>
      </c>
      <c r="B788">
        <v>498</v>
      </c>
      <c r="C788">
        <v>3</v>
      </c>
      <c r="D788" t="s">
        <v>8673</v>
      </c>
      <c r="E788" s="9">
        <v>45097.006944444445</v>
      </c>
      <c r="F788" s="9">
        <v>45097.208333333336</v>
      </c>
      <c r="G788">
        <v>113</v>
      </c>
      <c r="H788" t="s">
        <v>213</v>
      </c>
      <c r="I788" t="s">
        <v>184</v>
      </c>
      <c r="J788" t="s">
        <v>8674</v>
      </c>
      <c r="K788" s="9">
        <v>45118.481354166666</v>
      </c>
      <c r="L788" s="13">
        <f>IFERROR(_xlfn.XLOOKUP(tb_C103[[#This Row],[OS]],[1]!tb_C101[OS],[1]!tb_C101[DATA_ABERTURA]),0)</f>
        <v>45097.004861111112</v>
      </c>
      <c r="M788" s="7" t="str">
        <f>IFERROR(_xlfn.XLOOKUP(tb_C103[[#This Row],[OS]],[1]!tb_C101[OS],[1]!tb_C101[SITUACAO_OS]),0)</f>
        <v>F</v>
      </c>
      <c r="N788" t="str">
        <f>_xlfn.XLOOKUP(tb_C103[[#This Row],[OS]],[1]!tb_C101[OS],[1]!tb_C101[OFICINA])</f>
        <v>Eletrico</v>
      </c>
      <c r="O788" s="14">
        <f>tb_C103[[#This Row],[FIM]] - tb_C103[[#This Row],[INICIO]]</f>
        <v>0.20138888889050577</v>
      </c>
    </row>
    <row r="789" spans="1:15" x14ac:dyDescent="0.25">
      <c r="A789" t="s">
        <v>8686</v>
      </c>
      <c r="B789">
        <v>499</v>
      </c>
      <c r="C789">
        <v>3</v>
      </c>
      <c r="D789" t="s">
        <v>8673</v>
      </c>
      <c r="E789" s="9">
        <v>45097.472916666666</v>
      </c>
      <c r="F789" s="9">
        <v>45097.720833333333</v>
      </c>
      <c r="G789">
        <v>112</v>
      </c>
      <c r="H789" t="s">
        <v>237</v>
      </c>
      <c r="I789" t="s">
        <v>184</v>
      </c>
      <c r="J789" t="s">
        <v>8671</v>
      </c>
      <c r="K789" s="9">
        <v>45104.760497685187</v>
      </c>
      <c r="L789" s="13">
        <f>IFERROR(_xlfn.XLOOKUP(tb_C103[[#This Row],[OS]],[1]!tb_C101[OS],[1]!tb_C101[DATA_ABERTURA]),0)</f>
        <v>45097.472939814812</v>
      </c>
      <c r="M789" s="7" t="str">
        <f>IFERROR(_xlfn.XLOOKUP(tb_C103[[#This Row],[OS]],[1]!tb_C101[OS],[1]!tb_C101[SITUACAO_OS]),0)</f>
        <v>F</v>
      </c>
      <c r="N789" t="str">
        <f>_xlfn.XLOOKUP(tb_C103[[#This Row],[OS]],[1]!tb_C101[OS],[1]!tb_C101[OFICINA])</f>
        <v>Mecanico</v>
      </c>
      <c r="O789" s="14">
        <f>tb_C103[[#This Row],[FIM]] - tb_C103[[#This Row],[INICIO]]</f>
        <v>0.24791666666715173</v>
      </c>
    </row>
    <row r="790" spans="1:15" x14ac:dyDescent="0.25">
      <c r="A790" t="s">
        <v>2551</v>
      </c>
      <c r="B790">
        <v>499</v>
      </c>
      <c r="C790">
        <v>3</v>
      </c>
      <c r="D790" t="s">
        <v>8673</v>
      </c>
      <c r="E790" s="9">
        <v>45097.472916666666</v>
      </c>
      <c r="F790" s="9">
        <v>45097.720833333333</v>
      </c>
      <c r="G790">
        <v>112</v>
      </c>
      <c r="H790" t="s">
        <v>237</v>
      </c>
      <c r="I790" t="s">
        <v>184</v>
      </c>
      <c r="J790" t="s">
        <v>8671</v>
      </c>
      <c r="K790" s="9">
        <v>45104.760497685187</v>
      </c>
      <c r="L790" s="13">
        <f>IFERROR(_xlfn.XLOOKUP(tb_C103[[#This Row],[OS]],[1]!tb_C101[OS],[1]!tb_C101[DATA_ABERTURA]),0)</f>
        <v>45097.472939814812</v>
      </c>
      <c r="M790" s="7" t="str">
        <f>IFERROR(_xlfn.XLOOKUP(tb_C103[[#This Row],[OS]],[1]!tb_C101[OS],[1]!tb_C101[SITUACAO_OS]),0)</f>
        <v>F</v>
      </c>
      <c r="N790" t="str">
        <f>_xlfn.XLOOKUP(tb_C103[[#This Row],[OS]],[1]!tb_C101[OS],[1]!tb_C101[OFICINA])</f>
        <v>Mecanico</v>
      </c>
      <c r="O790" s="14">
        <f>tb_C103[[#This Row],[FIM]] - tb_C103[[#This Row],[INICIO]]</f>
        <v>0.24791666666715173</v>
      </c>
    </row>
    <row r="791" spans="1:15" x14ac:dyDescent="0.25">
      <c r="A791" t="s">
        <v>8686</v>
      </c>
      <c r="B791">
        <v>499</v>
      </c>
      <c r="C791">
        <v>3</v>
      </c>
      <c r="D791" t="s">
        <v>8673</v>
      </c>
      <c r="E791" s="9">
        <v>45097.472916666666</v>
      </c>
      <c r="F791" s="9">
        <v>45097.720833333333</v>
      </c>
      <c r="G791">
        <v>112</v>
      </c>
      <c r="H791" t="s">
        <v>237</v>
      </c>
      <c r="I791" t="s">
        <v>184</v>
      </c>
      <c r="J791" t="s">
        <v>8671</v>
      </c>
      <c r="K791" s="9">
        <v>45104.760497685187</v>
      </c>
      <c r="L791" s="13">
        <f>IFERROR(_xlfn.XLOOKUP(tb_C103[[#This Row],[OS]],[1]!tb_C101[OS],[1]!tb_C101[DATA_ABERTURA]),0)</f>
        <v>45097.472939814812</v>
      </c>
      <c r="M791" s="7" t="str">
        <f>IFERROR(_xlfn.XLOOKUP(tb_C103[[#This Row],[OS]],[1]!tb_C101[OS],[1]!tb_C101[SITUACAO_OS]),0)</f>
        <v>F</v>
      </c>
      <c r="N791" t="str">
        <f>_xlfn.XLOOKUP(tb_C103[[#This Row],[OS]],[1]!tb_C101[OS],[1]!tb_C101[OFICINA])</f>
        <v>Mecanico</v>
      </c>
      <c r="O791" s="14">
        <f>tb_C103[[#This Row],[FIM]] - tb_C103[[#This Row],[INICIO]]</f>
        <v>0.24791666666715173</v>
      </c>
    </row>
    <row r="792" spans="1:15" x14ac:dyDescent="0.25">
      <c r="A792" t="s">
        <v>2551</v>
      </c>
      <c r="B792">
        <v>499</v>
      </c>
      <c r="C792">
        <v>3</v>
      </c>
      <c r="D792" t="s">
        <v>8673</v>
      </c>
      <c r="E792" s="9">
        <v>45097.472916666666</v>
      </c>
      <c r="F792" s="9">
        <v>45097.720833333333</v>
      </c>
      <c r="G792">
        <v>112</v>
      </c>
      <c r="H792" t="s">
        <v>237</v>
      </c>
      <c r="I792" t="s">
        <v>184</v>
      </c>
      <c r="J792" t="s">
        <v>8671</v>
      </c>
      <c r="K792" s="9">
        <v>45104.760497685187</v>
      </c>
      <c r="L792" s="13">
        <f>IFERROR(_xlfn.XLOOKUP(tb_C103[[#This Row],[OS]],[1]!tb_C101[OS],[1]!tb_C101[DATA_ABERTURA]),0)</f>
        <v>45097.472939814812</v>
      </c>
      <c r="M792" s="7" t="str">
        <f>IFERROR(_xlfn.XLOOKUP(tb_C103[[#This Row],[OS]],[1]!tb_C101[OS],[1]!tb_C101[SITUACAO_OS]),0)</f>
        <v>F</v>
      </c>
      <c r="N792" t="str">
        <f>_xlfn.XLOOKUP(tb_C103[[#This Row],[OS]],[1]!tb_C101[OS],[1]!tb_C101[OFICINA])</f>
        <v>Mecanico</v>
      </c>
      <c r="O792" s="14">
        <f>tb_C103[[#This Row],[FIM]] - tb_C103[[#This Row],[INICIO]]</f>
        <v>0.24791666666715173</v>
      </c>
    </row>
    <row r="793" spans="1:15" x14ac:dyDescent="0.25">
      <c r="A793" t="s">
        <v>4080</v>
      </c>
      <c r="B793">
        <v>500</v>
      </c>
      <c r="C793">
        <v>3</v>
      </c>
      <c r="D793" t="s">
        <v>8673</v>
      </c>
      <c r="E793" s="9">
        <v>45097.569444444445</v>
      </c>
      <c r="F793" s="9">
        <v>45097.579861111109</v>
      </c>
      <c r="G793">
        <v>606</v>
      </c>
      <c r="H793" t="s">
        <v>771</v>
      </c>
      <c r="I793" t="s">
        <v>79</v>
      </c>
      <c r="J793" t="s">
        <v>8674</v>
      </c>
      <c r="K793" s="9">
        <v>45128.455891203703</v>
      </c>
      <c r="L793" s="13">
        <f>IFERROR(_xlfn.XLOOKUP(tb_C103[[#This Row],[OS]],[1]!tb_C101[OS],[1]!tb_C101[DATA_ABERTURA]),0)</f>
        <v>45097.567303240743</v>
      </c>
      <c r="M793" s="7" t="str">
        <f>IFERROR(_xlfn.XLOOKUP(tb_C103[[#This Row],[OS]],[1]!tb_C101[OS],[1]!tb_C101[SITUACAO_OS]),0)</f>
        <v>F</v>
      </c>
      <c r="N793" t="str">
        <f>_xlfn.XLOOKUP(tb_C103[[#This Row],[OS]],[1]!tb_C101[OS],[1]!tb_C101[OFICINA])</f>
        <v>Eletrico</v>
      </c>
      <c r="O793" s="14">
        <f>tb_C103[[#This Row],[FIM]] - tb_C103[[#This Row],[INICIO]]</f>
        <v>1.0416666664241347E-2</v>
      </c>
    </row>
    <row r="794" spans="1:15" x14ac:dyDescent="0.25">
      <c r="A794" t="s">
        <v>6459</v>
      </c>
      <c r="B794">
        <v>500</v>
      </c>
      <c r="C794">
        <v>3</v>
      </c>
      <c r="D794" t="s">
        <v>8673</v>
      </c>
      <c r="E794" s="9">
        <v>45097.569444444445</v>
      </c>
      <c r="F794" s="9">
        <v>45097.579861111109</v>
      </c>
      <c r="G794">
        <v>606</v>
      </c>
      <c r="H794" t="s">
        <v>771</v>
      </c>
      <c r="I794" t="s">
        <v>79</v>
      </c>
      <c r="J794" t="s">
        <v>8674</v>
      </c>
      <c r="K794" s="9">
        <v>45128.455891203703</v>
      </c>
      <c r="L794" s="13">
        <f>IFERROR(_xlfn.XLOOKUP(tb_C103[[#This Row],[OS]],[1]!tb_C101[OS],[1]!tb_C101[DATA_ABERTURA]),0)</f>
        <v>45097.567303240743</v>
      </c>
      <c r="M794" s="7" t="str">
        <f>IFERROR(_xlfn.XLOOKUP(tb_C103[[#This Row],[OS]],[1]!tb_C101[OS],[1]!tb_C101[SITUACAO_OS]),0)</f>
        <v>F</v>
      </c>
      <c r="N794" t="str">
        <f>_xlfn.XLOOKUP(tb_C103[[#This Row],[OS]],[1]!tb_C101[OS],[1]!tb_C101[OFICINA])</f>
        <v>Eletrico</v>
      </c>
      <c r="O794" s="14">
        <f>tb_C103[[#This Row],[FIM]] - tb_C103[[#This Row],[INICIO]]</f>
        <v>1.0416666664241347E-2</v>
      </c>
    </row>
    <row r="795" spans="1:15" x14ac:dyDescent="0.25">
      <c r="A795" t="s">
        <v>4080</v>
      </c>
      <c r="B795">
        <v>500</v>
      </c>
      <c r="C795">
        <v>3</v>
      </c>
      <c r="D795" t="s">
        <v>8673</v>
      </c>
      <c r="E795" s="9">
        <v>45097.569444444445</v>
      </c>
      <c r="F795" s="9">
        <v>45097.579861111109</v>
      </c>
      <c r="G795">
        <v>606</v>
      </c>
      <c r="H795" t="s">
        <v>771</v>
      </c>
      <c r="I795" t="s">
        <v>79</v>
      </c>
      <c r="J795" t="s">
        <v>8674</v>
      </c>
      <c r="K795" s="9">
        <v>45128.455891203703</v>
      </c>
      <c r="L795" s="13">
        <f>IFERROR(_xlfn.XLOOKUP(tb_C103[[#This Row],[OS]],[1]!tb_C101[OS],[1]!tb_C101[DATA_ABERTURA]),0)</f>
        <v>45097.567303240743</v>
      </c>
      <c r="M795" s="7" t="str">
        <f>IFERROR(_xlfn.XLOOKUP(tb_C103[[#This Row],[OS]],[1]!tb_C101[OS],[1]!tb_C101[SITUACAO_OS]),0)</f>
        <v>F</v>
      </c>
      <c r="N795" t="str">
        <f>_xlfn.XLOOKUP(tb_C103[[#This Row],[OS]],[1]!tb_C101[OS],[1]!tb_C101[OFICINA])</f>
        <v>Eletrico</v>
      </c>
      <c r="O795" s="14">
        <f>tb_C103[[#This Row],[FIM]] - tb_C103[[#This Row],[INICIO]]</f>
        <v>1.0416666664241347E-2</v>
      </c>
    </row>
    <row r="796" spans="1:15" x14ac:dyDescent="0.25">
      <c r="A796" t="s">
        <v>6459</v>
      </c>
      <c r="B796">
        <v>500</v>
      </c>
      <c r="C796">
        <v>3</v>
      </c>
      <c r="D796" t="s">
        <v>8673</v>
      </c>
      <c r="E796" s="9">
        <v>45097.569444444445</v>
      </c>
      <c r="F796" s="9">
        <v>45097.579861111109</v>
      </c>
      <c r="G796">
        <v>606</v>
      </c>
      <c r="H796" t="s">
        <v>771</v>
      </c>
      <c r="I796" t="s">
        <v>79</v>
      </c>
      <c r="J796" t="s">
        <v>8674</v>
      </c>
      <c r="K796" s="9">
        <v>45128.455891203703</v>
      </c>
      <c r="L796" s="13">
        <f>IFERROR(_xlfn.XLOOKUP(tb_C103[[#This Row],[OS]],[1]!tb_C101[OS],[1]!tb_C101[DATA_ABERTURA]),0)</f>
        <v>45097.567303240743</v>
      </c>
      <c r="M796" s="7" t="str">
        <f>IFERROR(_xlfn.XLOOKUP(tb_C103[[#This Row],[OS]],[1]!tb_C101[OS],[1]!tb_C101[SITUACAO_OS]),0)</f>
        <v>F</v>
      </c>
      <c r="N796" t="str">
        <f>_xlfn.XLOOKUP(tb_C103[[#This Row],[OS]],[1]!tb_C101[OS],[1]!tb_C101[OFICINA])</f>
        <v>Eletrico</v>
      </c>
      <c r="O796" s="14">
        <f>tb_C103[[#This Row],[FIM]] - tb_C103[[#This Row],[INICIO]]</f>
        <v>1.0416666664241347E-2</v>
      </c>
    </row>
    <row r="797" spans="1:15" x14ac:dyDescent="0.25">
      <c r="A797" t="s">
        <v>6398</v>
      </c>
      <c r="B797">
        <v>501</v>
      </c>
      <c r="C797">
        <v>3</v>
      </c>
      <c r="D797" t="s">
        <v>8673</v>
      </c>
      <c r="E797" s="9">
        <v>45097.635416666664</v>
      </c>
      <c r="F797" s="9">
        <v>45097.770833333336</v>
      </c>
      <c r="G797">
        <v>207</v>
      </c>
      <c r="H797" t="s">
        <v>760</v>
      </c>
      <c r="I797" t="s">
        <v>175</v>
      </c>
      <c r="J797" t="s">
        <v>8674</v>
      </c>
      <c r="K797" s="9">
        <v>45110.722210648149</v>
      </c>
      <c r="L797" s="13">
        <f>IFERROR(_xlfn.XLOOKUP(tb_C103[[#This Row],[OS]],[1]!tb_C101[OS],[1]!tb_C101[DATA_ABERTURA]),0)</f>
        <v>45097.627962962964</v>
      </c>
      <c r="M797" s="7" t="str">
        <f>IFERROR(_xlfn.XLOOKUP(tb_C103[[#This Row],[OS]],[1]!tb_C101[OS],[1]!tb_C101[SITUACAO_OS]),0)</f>
        <v>F</v>
      </c>
      <c r="N797" t="str">
        <f>_xlfn.XLOOKUP(tb_C103[[#This Row],[OS]],[1]!tb_C101[OS],[1]!tb_C101[OFICINA])</f>
        <v>Eletrico</v>
      </c>
      <c r="O797" s="14">
        <f>tb_C103[[#This Row],[FIM]] - tb_C103[[#This Row],[INICIO]]</f>
        <v>0.13541666667151731</v>
      </c>
    </row>
    <row r="798" spans="1:15" x14ac:dyDescent="0.25">
      <c r="A798" t="s">
        <v>6459</v>
      </c>
      <c r="B798">
        <v>501</v>
      </c>
      <c r="C798">
        <v>3</v>
      </c>
      <c r="D798" t="s">
        <v>8673</v>
      </c>
      <c r="E798" s="9">
        <v>45097.635416666664</v>
      </c>
      <c r="F798" s="9">
        <v>45097.770833333336</v>
      </c>
      <c r="G798">
        <v>207</v>
      </c>
      <c r="H798" t="s">
        <v>760</v>
      </c>
      <c r="I798" t="s">
        <v>175</v>
      </c>
      <c r="J798" t="s">
        <v>8674</v>
      </c>
      <c r="K798" s="9">
        <v>45110.722210648149</v>
      </c>
      <c r="L798" s="13">
        <f>IFERROR(_xlfn.XLOOKUP(tb_C103[[#This Row],[OS]],[1]!tb_C101[OS],[1]!tb_C101[DATA_ABERTURA]),0)</f>
        <v>45097.627962962964</v>
      </c>
      <c r="M798" s="7" t="str">
        <f>IFERROR(_xlfn.XLOOKUP(tb_C103[[#This Row],[OS]],[1]!tb_C101[OS],[1]!tb_C101[SITUACAO_OS]),0)</f>
        <v>F</v>
      </c>
      <c r="N798" t="str">
        <f>_xlfn.XLOOKUP(tb_C103[[#This Row],[OS]],[1]!tb_C101[OS],[1]!tb_C101[OFICINA])</f>
        <v>Eletrico</v>
      </c>
      <c r="O798" s="14">
        <f>tb_C103[[#This Row],[FIM]] - tb_C103[[#This Row],[INICIO]]</f>
        <v>0.13541666667151731</v>
      </c>
    </row>
    <row r="799" spans="1:15" x14ac:dyDescent="0.25">
      <c r="A799" t="s">
        <v>6459</v>
      </c>
      <c r="B799">
        <v>502</v>
      </c>
      <c r="C799">
        <v>3</v>
      </c>
      <c r="D799" t="s">
        <v>8673</v>
      </c>
      <c r="E799" s="9">
        <v>45097.902777777781</v>
      </c>
      <c r="F799" s="9">
        <v>45097.923611111109</v>
      </c>
      <c r="G799">
        <v>413</v>
      </c>
      <c r="H799" t="s">
        <v>295</v>
      </c>
      <c r="I799" t="s">
        <v>79</v>
      </c>
      <c r="J799" t="s">
        <v>8674</v>
      </c>
      <c r="K799" s="9">
        <v>45210.790706018517</v>
      </c>
      <c r="L799" s="13">
        <f>IFERROR(_xlfn.XLOOKUP(tb_C103[[#This Row],[OS]],[1]!tb_C101[OS],[1]!tb_C101[DATA_ABERTURA]),0)</f>
        <v>45097.898078703707</v>
      </c>
      <c r="M799" s="7" t="str">
        <f>IFERROR(_xlfn.XLOOKUP(tb_C103[[#This Row],[OS]],[1]!tb_C101[OS],[1]!tb_C101[SITUACAO_OS]),0)</f>
        <v>F</v>
      </c>
      <c r="N799" t="str">
        <f>_xlfn.XLOOKUP(tb_C103[[#This Row],[OS]],[1]!tb_C101[OS],[1]!tb_C101[OFICINA])</f>
        <v>Eletrico</v>
      </c>
      <c r="O799" s="14">
        <f>tb_C103[[#This Row],[FIM]] - tb_C103[[#This Row],[INICIO]]</f>
        <v>2.0833333328482695E-2</v>
      </c>
    </row>
    <row r="800" spans="1:15" x14ac:dyDescent="0.25">
      <c r="A800" t="s">
        <v>1764</v>
      </c>
      <c r="B800">
        <v>503</v>
      </c>
      <c r="C800">
        <v>3</v>
      </c>
      <c r="D800" t="s">
        <v>8673</v>
      </c>
      <c r="E800" s="9">
        <v>45098.111111111109</v>
      </c>
      <c r="F800" s="9">
        <v>45098.111111111109</v>
      </c>
      <c r="G800">
        <v>108</v>
      </c>
      <c r="H800" t="s">
        <v>317</v>
      </c>
      <c r="I800" t="s">
        <v>184</v>
      </c>
      <c r="J800" t="s">
        <v>8674</v>
      </c>
      <c r="K800" s="9">
        <v>45104.765914351854</v>
      </c>
      <c r="L800" s="13">
        <f>IFERROR(_xlfn.XLOOKUP(tb_C103[[#This Row],[OS]],[1]!tb_C101[OS],[1]!tb_C101[DATA_ABERTURA]),0)</f>
        <v>45098.109907407408</v>
      </c>
      <c r="M800" s="7" t="str">
        <f>IFERROR(_xlfn.XLOOKUP(tb_C103[[#This Row],[OS]],[1]!tb_C101[OS],[1]!tb_C101[SITUACAO_OS]),0)</f>
        <v>F</v>
      </c>
      <c r="N800" t="str">
        <f>_xlfn.XLOOKUP(tb_C103[[#This Row],[OS]],[1]!tb_C101[OS],[1]!tb_C101[OFICINA])</f>
        <v>Eletrico</v>
      </c>
      <c r="O800" s="14">
        <f>tb_C103[[#This Row],[FIM]] - tb_C103[[#This Row],[INICIO]]</f>
        <v>0</v>
      </c>
    </row>
    <row r="801" spans="1:15" x14ac:dyDescent="0.25">
      <c r="A801" t="s">
        <v>8689</v>
      </c>
      <c r="B801">
        <v>504</v>
      </c>
      <c r="C801">
        <v>3</v>
      </c>
      <c r="D801" t="s">
        <v>8673</v>
      </c>
      <c r="E801" s="9">
        <v>45098.395833333336</v>
      </c>
      <c r="F801" s="9">
        <v>45098.416666666664</v>
      </c>
      <c r="G801">
        <v>418</v>
      </c>
      <c r="H801" t="s">
        <v>975</v>
      </c>
      <c r="I801" t="s">
        <v>79</v>
      </c>
      <c r="J801" t="s">
        <v>8674</v>
      </c>
      <c r="K801" s="9">
        <v>45138.401863425926</v>
      </c>
      <c r="L801" s="13">
        <f>IFERROR(_xlfn.XLOOKUP(tb_C103[[#This Row],[OS]],[1]!tb_C101[OS],[1]!tb_C101[DATA_ABERTURA]),0)</f>
        <v>45098.372384259259</v>
      </c>
      <c r="M801" s="7" t="str">
        <f>IFERROR(_xlfn.XLOOKUP(tb_C103[[#This Row],[OS]],[1]!tb_C101[OS],[1]!tb_C101[SITUACAO_OS]),0)</f>
        <v>F</v>
      </c>
      <c r="N801" t="str">
        <f>_xlfn.XLOOKUP(tb_C103[[#This Row],[OS]],[1]!tb_C101[OS],[1]!tb_C101[OFICINA])</f>
        <v>Eletrico</v>
      </c>
      <c r="O801" s="14">
        <f>tb_C103[[#This Row],[FIM]] - tb_C103[[#This Row],[INICIO]]</f>
        <v>2.0833333328482695E-2</v>
      </c>
    </row>
    <row r="802" spans="1:15" x14ac:dyDescent="0.25">
      <c r="A802" t="s">
        <v>4080</v>
      </c>
      <c r="B802">
        <v>504</v>
      </c>
      <c r="C802">
        <v>3</v>
      </c>
      <c r="D802" t="s">
        <v>8673</v>
      </c>
      <c r="E802" s="9">
        <v>45098.395833333336</v>
      </c>
      <c r="F802" s="9">
        <v>45098.416666666664</v>
      </c>
      <c r="G802">
        <v>418</v>
      </c>
      <c r="H802" t="s">
        <v>975</v>
      </c>
      <c r="I802" t="s">
        <v>79</v>
      </c>
      <c r="J802" t="s">
        <v>8674</v>
      </c>
      <c r="K802" s="9">
        <v>45138.401863425926</v>
      </c>
      <c r="L802" s="13">
        <f>IFERROR(_xlfn.XLOOKUP(tb_C103[[#This Row],[OS]],[1]!tb_C101[OS],[1]!tb_C101[DATA_ABERTURA]),0)</f>
        <v>45098.372384259259</v>
      </c>
      <c r="M802" s="7" t="str">
        <f>IFERROR(_xlfn.XLOOKUP(tb_C103[[#This Row],[OS]],[1]!tb_C101[OS],[1]!tb_C101[SITUACAO_OS]),0)</f>
        <v>F</v>
      </c>
      <c r="N802" t="str">
        <f>_xlfn.XLOOKUP(tb_C103[[#This Row],[OS]],[1]!tb_C101[OS],[1]!tb_C101[OFICINA])</f>
        <v>Eletrico</v>
      </c>
      <c r="O802" s="14">
        <f>tb_C103[[#This Row],[FIM]] - tb_C103[[#This Row],[INICIO]]</f>
        <v>2.0833333328482695E-2</v>
      </c>
    </row>
    <row r="803" spans="1:15" x14ac:dyDescent="0.25">
      <c r="A803" t="s">
        <v>8689</v>
      </c>
      <c r="B803">
        <v>504</v>
      </c>
      <c r="C803">
        <v>3</v>
      </c>
      <c r="D803" t="s">
        <v>8673</v>
      </c>
      <c r="E803" s="9">
        <v>45098.395833333336</v>
      </c>
      <c r="F803" s="9">
        <v>45098.416666666664</v>
      </c>
      <c r="G803">
        <v>418</v>
      </c>
      <c r="H803" t="s">
        <v>975</v>
      </c>
      <c r="I803" t="s">
        <v>79</v>
      </c>
      <c r="J803" t="s">
        <v>8674</v>
      </c>
      <c r="K803" s="9">
        <v>45138.401863425926</v>
      </c>
      <c r="L803" s="13">
        <f>IFERROR(_xlfn.XLOOKUP(tb_C103[[#This Row],[OS]],[1]!tb_C101[OS],[1]!tb_C101[DATA_ABERTURA]),0)</f>
        <v>45098.372384259259</v>
      </c>
      <c r="M803" s="7" t="str">
        <f>IFERROR(_xlfn.XLOOKUP(tb_C103[[#This Row],[OS]],[1]!tb_C101[OS],[1]!tb_C101[SITUACAO_OS]),0)</f>
        <v>F</v>
      </c>
      <c r="N803" t="str">
        <f>_xlfn.XLOOKUP(tb_C103[[#This Row],[OS]],[1]!tb_C101[OS],[1]!tb_C101[OFICINA])</f>
        <v>Eletrico</v>
      </c>
      <c r="O803" s="14">
        <f>tb_C103[[#This Row],[FIM]] - tb_C103[[#This Row],[INICIO]]</f>
        <v>2.0833333328482695E-2</v>
      </c>
    </row>
    <row r="804" spans="1:15" x14ac:dyDescent="0.25">
      <c r="A804" t="s">
        <v>4080</v>
      </c>
      <c r="B804">
        <v>504</v>
      </c>
      <c r="C804">
        <v>3</v>
      </c>
      <c r="D804" t="s">
        <v>8673</v>
      </c>
      <c r="E804" s="9">
        <v>45098.395833333336</v>
      </c>
      <c r="F804" s="9">
        <v>45098.416666666664</v>
      </c>
      <c r="G804">
        <v>418</v>
      </c>
      <c r="H804" t="s">
        <v>975</v>
      </c>
      <c r="I804" t="s">
        <v>79</v>
      </c>
      <c r="J804" t="s">
        <v>8674</v>
      </c>
      <c r="K804" s="9">
        <v>45138.401863425926</v>
      </c>
      <c r="L804" s="13">
        <f>IFERROR(_xlfn.XLOOKUP(tb_C103[[#This Row],[OS]],[1]!tb_C101[OS],[1]!tb_C101[DATA_ABERTURA]),0)</f>
        <v>45098.372384259259</v>
      </c>
      <c r="M804" s="7" t="str">
        <f>IFERROR(_xlfn.XLOOKUP(tb_C103[[#This Row],[OS]],[1]!tb_C101[OS],[1]!tb_C101[SITUACAO_OS]),0)</f>
        <v>F</v>
      </c>
      <c r="N804" t="str">
        <f>_xlfn.XLOOKUP(tb_C103[[#This Row],[OS]],[1]!tb_C101[OS],[1]!tb_C101[OFICINA])</f>
        <v>Eletrico</v>
      </c>
      <c r="O804" s="14">
        <f>tb_C103[[#This Row],[FIM]] - tb_C103[[#This Row],[INICIO]]</f>
        <v>2.0833333328482695E-2</v>
      </c>
    </row>
    <row r="805" spans="1:15" x14ac:dyDescent="0.25">
      <c r="A805" t="s">
        <v>8689</v>
      </c>
      <c r="B805">
        <v>505</v>
      </c>
      <c r="C805">
        <v>3</v>
      </c>
      <c r="D805" t="s">
        <v>8673</v>
      </c>
      <c r="E805" s="9">
        <v>45098.458333333336</v>
      </c>
      <c r="F805" s="9">
        <v>45098.472222222219</v>
      </c>
      <c r="G805">
        <v>505</v>
      </c>
      <c r="H805" t="s">
        <v>851</v>
      </c>
      <c r="I805" t="s">
        <v>24</v>
      </c>
      <c r="J805" t="s">
        <v>8674</v>
      </c>
      <c r="K805" s="9">
        <v>45117.668935185182</v>
      </c>
      <c r="L805" s="13">
        <f>IFERROR(_xlfn.XLOOKUP(tb_C103[[#This Row],[OS]],[1]!tb_C101[OS],[1]!tb_C101[DATA_ABERTURA]),0)</f>
        <v>45098.457303240742</v>
      </c>
      <c r="M805" s="7" t="str">
        <f>IFERROR(_xlfn.XLOOKUP(tb_C103[[#This Row],[OS]],[1]!tb_C101[OS],[1]!tb_C101[SITUACAO_OS]),0)</f>
        <v>F</v>
      </c>
      <c r="N805" t="str">
        <f>_xlfn.XLOOKUP(tb_C103[[#This Row],[OS]],[1]!tb_C101[OS],[1]!tb_C101[OFICINA])</f>
        <v>Eletrico</v>
      </c>
      <c r="O805" s="14">
        <f>tb_C103[[#This Row],[FIM]] - tb_C103[[#This Row],[INICIO]]</f>
        <v>1.3888888883229811E-2</v>
      </c>
    </row>
    <row r="806" spans="1:15" x14ac:dyDescent="0.25">
      <c r="A806" t="s">
        <v>4080</v>
      </c>
      <c r="B806">
        <v>505</v>
      </c>
      <c r="C806">
        <v>3</v>
      </c>
      <c r="D806" t="s">
        <v>8673</v>
      </c>
      <c r="E806" s="9">
        <v>45098.458333333336</v>
      </c>
      <c r="F806" s="9">
        <v>45098.472222222219</v>
      </c>
      <c r="G806">
        <v>505</v>
      </c>
      <c r="H806" t="s">
        <v>851</v>
      </c>
      <c r="I806" t="s">
        <v>24</v>
      </c>
      <c r="J806" t="s">
        <v>8674</v>
      </c>
      <c r="K806" s="9">
        <v>45117.668935185182</v>
      </c>
      <c r="L806" s="13">
        <f>IFERROR(_xlfn.XLOOKUP(tb_C103[[#This Row],[OS]],[1]!tb_C101[OS],[1]!tb_C101[DATA_ABERTURA]),0)</f>
        <v>45098.457303240742</v>
      </c>
      <c r="M806" s="7" t="str">
        <f>IFERROR(_xlfn.XLOOKUP(tb_C103[[#This Row],[OS]],[1]!tb_C101[OS],[1]!tb_C101[SITUACAO_OS]),0)</f>
        <v>F</v>
      </c>
      <c r="N806" t="str">
        <f>_xlfn.XLOOKUP(tb_C103[[#This Row],[OS]],[1]!tb_C101[OS],[1]!tb_C101[OFICINA])</f>
        <v>Eletrico</v>
      </c>
      <c r="O806" s="14">
        <f>tb_C103[[#This Row],[FIM]] - tb_C103[[#This Row],[INICIO]]</f>
        <v>1.3888888883229811E-2</v>
      </c>
    </row>
    <row r="807" spans="1:15" x14ac:dyDescent="0.25">
      <c r="A807" t="s">
        <v>8689</v>
      </c>
      <c r="B807">
        <v>505</v>
      </c>
      <c r="C807">
        <v>3</v>
      </c>
      <c r="D807" t="s">
        <v>8673</v>
      </c>
      <c r="E807" s="9">
        <v>45098.458333333336</v>
      </c>
      <c r="F807" s="9">
        <v>45098.472222222219</v>
      </c>
      <c r="G807">
        <v>505</v>
      </c>
      <c r="H807" t="s">
        <v>851</v>
      </c>
      <c r="I807" t="s">
        <v>24</v>
      </c>
      <c r="J807" t="s">
        <v>8674</v>
      </c>
      <c r="K807" s="9">
        <v>45117.668935185182</v>
      </c>
      <c r="L807" s="13">
        <f>IFERROR(_xlfn.XLOOKUP(tb_C103[[#This Row],[OS]],[1]!tb_C101[OS],[1]!tb_C101[DATA_ABERTURA]),0)</f>
        <v>45098.457303240742</v>
      </c>
      <c r="M807" s="7" t="str">
        <f>IFERROR(_xlfn.XLOOKUP(tb_C103[[#This Row],[OS]],[1]!tb_C101[OS],[1]!tb_C101[SITUACAO_OS]),0)</f>
        <v>F</v>
      </c>
      <c r="N807" t="str">
        <f>_xlfn.XLOOKUP(tb_C103[[#This Row],[OS]],[1]!tb_C101[OS],[1]!tb_C101[OFICINA])</f>
        <v>Eletrico</v>
      </c>
      <c r="O807" s="14">
        <f>tb_C103[[#This Row],[FIM]] - tb_C103[[#This Row],[INICIO]]</f>
        <v>1.3888888883229811E-2</v>
      </c>
    </row>
    <row r="808" spans="1:15" x14ac:dyDescent="0.25">
      <c r="A808" t="s">
        <v>4080</v>
      </c>
      <c r="B808">
        <v>505</v>
      </c>
      <c r="C808">
        <v>3</v>
      </c>
      <c r="D808" t="s">
        <v>8673</v>
      </c>
      <c r="E808" s="9">
        <v>45098.458333333336</v>
      </c>
      <c r="F808" s="9">
        <v>45098.472222222219</v>
      </c>
      <c r="G808">
        <v>505</v>
      </c>
      <c r="H808" t="s">
        <v>851</v>
      </c>
      <c r="I808" t="s">
        <v>24</v>
      </c>
      <c r="J808" t="s">
        <v>8674</v>
      </c>
      <c r="K808" s="9">
        <v>45117.668935185182</v>
      </c>
      <c r="L808" s="13">
        <f>IFERROR(_xlfn.XLOOKUP(tb_C103[[#This Row],[OS]],[1]!tb_C101[OS],[1]!tb_C101[DATA_ABERTURA]),0)</f>
        <v>45098.457303240742</v>
      </c>
      <c r="M808" s="7" t="str">
        <f>IFERROR(_xlfn.XLOOKUP(tb_C103[[#This Row],[OS]],[1]!tb_C101[OS],[1]!tb_C101[SITUACAO_OS]),0)</f>
        <v>F</v>
      </c>
      <c r="N808" t="str">
        <f>_xlfn.XLOOKUP(tb_C103[[#This Row],[OS]],[1]!tb_C101[OS],[1]!tb_C101[OFICINA])</f>
        <v>Eletrico</v>
      </c>
      <c r="O808" s="14">
        <f>tb_C103[[#This Row],[FIM]] - tb_C103[[#This Row],[INICIO]]</f>
        <v>1.3888888883229811E-2</v>
      </c>
    </row>
    <row r="809" spans="1:15" x14ac:dyDescent="0.25">
      <c r="A809" t="s">
        <v>6398</v>
      </c>
      <c r="B809">
        <v>506</v>
      </c>
      <c r="C809">
        <v>3</v>
      </c>
      <c r="D809" t="s">
        <v>8673</v>
      </c>
      <c r="E809" s="9">
        <v>45098.63958333333</v>
      </c>
      <c r="F809" s="9">
        <v>45098.708333333336</v>
      </c>
      <c r="G809">
        <v>204</v>
      </c>
      <c r="H809" t="s">
        <v>282</v>
      </c>
      <c r="I809" t="s">
        <v>175</v>
      </c>
      <c r="J809" t="s">
        <v>8671</v>
      </c>
      <c r="K809" s="9">
        <v>45104.752488425926</v>
      </c>
      <c r="L809" s="13">
        <f>IFERROR(_xlfn.XLOOKUP(tb_C103[[#This Row],[OS]],[1]!tb_C101[OS],[1]!tb_C101[DATA_ABERTURA]),0)</f>
        <v>45098.64</v>
      </c>
      <c r="M809" s="7" t="str">
        <f>IFERROR(_xlfn.XLOOKUP(tb_C103[[#This Row],[OS]],[1]!tb_C101[OS],[1]!tb_C101[SITUACAO_OS]),0)</f>
        <v>F</v>
      </c>
      <c r="N809" t="str">
        <f>_xlfn.XLOOKUP(tb_C103[[#This Row],[OS]],[1]!tb_C101[OS],[1]!tb_C101[OFICINA])</f>
        <v>Mecanico</v>
      </c>
      <c r="O809" s="14">
        <f>tb_C103[[#This Row],[FIM]] - tb_C103[[#This Row],[INICIO]]</f>
        <v>6.8750000005820766E-2</v>
      </c>
    </row>
    <row r="810" spans="1:15" x14ac:dyDescent="0.25">
      <c r="A810" t="s">
        <v>4080</v>
      </c>
      <c r="B810">
        <v>507</v>
      </c>
      <c r="C810">
        <v>3</v>
      </c>
      <c r="D810" t="s">
        <v>8673</v>
      </c>
      <c r="E810" s="9">
        <v>45098.677083333336</v>
      </c>
      <c r="F810" s="9">
        <v>45098.697916666664</v>
      </c>
      <c r="G810">
        <v>606</v>
      </c>
      <c r="H810" t="s">
        <v>771</v>
      </c>
      <c r="I810" t="s">
        <v>79</v>
      </c>
      <c r="J810" t="s">
        <v>8674</v>
      </c>
      <c r="K810" s="9">
        <v>45128.463796296295</v>
      </c>
      <c r="L810" s="13">
        <f>IFERROR(_xlfn.XLOOKUP(tb_C103[[#This Row],[OS]],[1]!tb_C101[OS],[1]!tb_C101[DATA_ABERTURA]),0)</f>
        <v>45098.673182870371</v>
      </c>
      <c r="M810" s="7" t="str">
        <f>IFERROR(_xlfn.XLOOKUP(tb_C103[[#This Row],[OS]],[1]!tb_C101[OS],[1]!tb_C101[SITUACAO_OS]),0)</f>
        <v>F</v>
      </c>
      <c r="N810" t="str">
        <f>_xlfn.XLOOKUP(tb_C103[[#This Row],[OS]],[1]!tb_C101[OS],[1]!tb_C101[OFICINA])</f>
        <v>Eletrico</v>
      </c>
      <c r="O810" s="14">
        <f>tb_C103[[#This Row],[FIM]] - tb_C103[[#This Row],[INICIO]]</f>
        <v>2.0833333328482695E-2</v>
      </c>
    </row>
    <row r="811" spans="1:15" x14ac:dyDescent="0.25">
      <c r="A811" t="s">
        <v>6459</v>
      </c>
      <c r="B811">
        <v>507</v>
      </c>
      <c r="C811">
        <v>3</v>
      </c>
      <c r="D811" t="s">
        <v>8673</v>
      </c>
      <c r="E811" s="9">
        <v>45098.677083333336</v>
      </c>
      <c r="F811" s="9">
        <v>45098.697916666664</v>
      </c>
      <c r="G811">
        <v>606</v>
      </c>
      <c r="H811" t="s">
        <v>771</v>
      </c>
      <c r="I811" t="s">
        <v>79</v>
      </c>
      <c r="J811" t="s">
        <v>8674</v>
      </c>
      <c r="K811" s="9">
        <v>45128.463796296295</v>
      </c>
      <c r="L811" s="13">
        <f>IFERROR(_xlfn.XLOOKUP(tb_C103[[#This Row],[OS]],[1]!tb_C101[OS],[1]!tb_C101[DATA_ABERTURA]),0)</f>
        <v>45098.673182870371</v>
      </c>
      <c r="M811" s="7" t="str">
        <f>IFERROR(_xlfn.XLOOKUP(tb_C103[[#This Row],[OS]],[1]!tb_C101[OS],[1]!tb_C101[SITUACAO_OS]),0)</f>
        <v>F</v>
      </c>
      <c r="N811" t="str">
        <f>_xlfn.XLOOKUP(tb_C103[[#This Row],[OS]],[1]!tb_C101[OS],[1]!tb_C101[OFICINA])</f>
        <v>Eletrico</v>
      </c>
      <c r="O811" s="14">
        <f>tb_C103[[#This Row],[FIM]] - tb_C103[[#This Row],[INICIO]]</f>
        <v>2.0833333328482695E-2</v>
      </c>
    </row>
    <row r="812" spans="1:15" x14ac:dyDescent="0.25">
      <c r="A812" t="s">
        <v>4080</v>
      </c>
      <c r="B812">
        <v>507</v>
      </c>
      <c r="C812">
        <v>3</v>
      </c>
      <c r="D812" t="s">
        <v>8673</v>
      </c>
      <c r="E812" s="9">
        <v>45098.677083333336</v>
      </c>
      <c r="F812" s="9">
        <v>45098.690972222219</v>
      </c>
      <c r="G812">
        <v>606</v>
      </c>
      <c r="H812" t="s">
        <v>771</v>
      </c>
      <c r="I812" t="s">
        <v>79</v>
      </c>
      <c r="J812" t="s">
        <v>8674</v>
      </c>
      <c r="K812" s="9">
        <v>45128.463796296295</v>
      </c>
      <c r="L812" s="13">
        <f>IFERROR(_xlfn.XLOOKUP(tb_C103[[#This Row],[OS]],[1]!tb_C101[OS],[1]!tb_C101[DATA_ABERTURA]),0)</f>
        <v>45098.673182870371</v>
      </c>
      <c r="M812" s="7" t="str">
        <f>IFERROR(_xlfn.XLOOKUP(tb_C103[[#This Row],[OS]],[1]!tb_C101[OS],[1]!tb_C101[SITUACAO_OS]),0)</f>
        <v>F</v>
      </c>
      <c r="N812" t="str">
        <f>_xlfn.XLOOKUP(tb_C103[[#This Row],[OS]],[1]!tb_C101[OS],[1]!tb_C101[OFICINA])</f>
        <v>Eletrico</v>
      </c>
      <c r="O812" s="14">
        <f>tb_C103[[#This Row],[FIM]] - tb_C103[[#This Row],[INICIO]]</f>
        <v>1.3888888883229811E-2</v>
      </c>
    </row>
    <row r="813" spans="1:15" x14ac:dyDescent="0.25">
      <c r="A813" t="s">
        <v>6459</v>
      </c>
      <c r="B813">
        <v>507</v>
      </c>
      <c r="C813">
        <v>3</v>
      </c>
      <c r="D813" t="s">
        <v>8673</v>
      </c>
      <c r="E813" s="9">
        <v>45098.677083333336</v>
      </c>
      <c r="F813" s="9">
        <v>45098.690972222219</v>
      </c>
      <c r="G813">
        <v>606</v>
      </c>
      <c r="H813" t="s">
        <v>771</v>
      </c>
      <c r="I813" t="s">
        <v>79</v>
      </c>
      <c r="J813" t="s">
        <v>8674</v>
      </c>
      <c r="K813" s="9">
        <v>45128.463796296295</v>
      </c>
      <c r="L813" s="13">
        <f>IFERROR(_xlfn.XLOOKUP(tb_C103[[#This Row],[OS]],[1]!tb_C101[OS],[1]!tb_C101[DATA_ABERTURA]),0)</f>
        <v>45098.673182870371</v>
      </c>
      <c r="M813" s="7" t="str">
        <f>IFERROR(_xlfn.XLOOKUP(tb_C103[[#This Row],[OS]],[1]!tb_C101[OS],[1]!tb_C101[SITUACAO_OS]),0)</f>
        <v>F</v>
      </c>
      <c r="N813" t="str">
        <f>_xlfn.XLOOKUP(tb_C103[[#This Row],[OS]],[1]!tb_C101[OS],[1]!tb_C101[OFICINA])</f>
        <v>Eletrico</v>
      </c>
      <c r="O813" s="14">
        <f>tb_C103[[#This Row],[FIM]] - tb_C103[[#This Row],[INICIO]]</f>
        <v>1.3888888883229811E-2</v>
      </c>
    </row>
    <row r="814" spans="1:15" x14ac:dyDescent="0.25">
      <c r="B814">
        <v>508</v>
      </c>
      <c r="C814">
        <v>5</v>
      </c>
      <c r="D814" t="s">
        <v>8690</v>
      </c>
      <c r="E814" s="9"/>
      <c r="F814" s="9"/>
      <c r="G814">
        <v>501</v>
      </c>
      <c r="H814" t="s">
        <v>228</v>
      </c>
      <c r="I814" t="s">
        <v>24</v>
      </c>
      <c r="J814" t="s">
        <v>8682</v>
      </c>
      <c r="K814" s="9">
        <v>45443.659629629627</v>
      </c>
      <c r="L814" s="13">
        <f>IFERROR(_xlfn.XLOOKUP(tb_C103[[#This Row],[OS]],[1]!tb_C101[OS],[1]!tb_C101[DATA_ABERTURA]),0)</f>
        <v>45098.755706018521</v>
      </c>
      <c r="M814" s="7" t="str">
        <f>IFERROR(_xlfn.XLOOKUP(tb_C103[[#This Row],[OS]],[1]!tb_C101[OS],[1]!tb_C101[SITUACAO_OS]),0)</f>
        <v>F</v>
      </c>
      <c r="N814" t="str">
        <f>_xlfn.XLOOKUP(tb_C103[[#This Row],[OS]],[1]!tb_C101[OS],[1]!tb_C101[OFICINA])</f>
        <v>AUTOMATICO - TROCAR</v>
      </c>
      <c r="O814" s="14">
        <f>tb_C103[[#This Row],[FIM]] - tb_C103[[#This Row],[INICIO]]</f>
        <v>0</v>
      </c>
    </row>
    <row r="815" spans="1:15" x14ac:dyDescent="0.25">
      <c r="A815" t="s">
        <v>1764</v>
      </c>
      <c r="B815">
        <v>509</v>
      </c>
      <c r="C815">
        <v>3</v>
      </c>
      <c r="D815" t="s">
        <v>8673</v>
      </c>
      <c r="E815" s="9">
        <v>45098.972222222219</v>
      </c>
      <c r="F815" s="9">
        <v>45098.975694444445</v>
      </c>
      <c r="G815">
        <v>108</v>
      </c>
      <c r="H815" t="s">
        <v>317</v>
      </c>
      <c r="I815" t="s">
        <v>184</v>
      </c>
      <c r="J815" t="s">
        <v>8674</v>
      </c>
      <c r="K815" s="9">
        <v>45110.728912037041</v>
      </c>
      <c r="L815" s="13">
        <f>IFERROR(_xlfn.XLOOKUP(tb_C103[[#This Row],[OS]],[1]!tb_C101[OS],[1]!tb_C101[DATA_ABERTURA]),0)</f>
        <v>45098.969537037039</v>
      </c>
      <c r="M815" s="7" t="str">
        <f>IFERROR(_xlfn.XLOOKUP(tb_C103[[#This Row],[OS]],[1]!tb_C101[OS],[1]!tb_C101[SITUACAO_OS]),0)</f>
        <v>F</v>
      </c>
      <c r="N815" t="str">
        <f>_xlfn.XLOOKUP(tb_C103[[#This Row],[OS]],[1]!tb_C101[OS],[1]!tb_C101[OFICINA])</f>
        <v>Eletrico</v>
      </c>
      <c r="O815" s="14">
        <f>tb_C103[[#This Row],[FIM]] - tb_C103[[#This Row],[INICIO]]</f>
        <v>3.4722222262644209E-3</v>
      </c>
    </row>
    <row r="816" spans="1:15" x14ac:dyDescent="0.25">
      <c r="A816" t="s">
        <v>8689</v>
      </c>
      <c r="B816">
        <v>510</v>
      </c>
      <c r="C816">
        <v>3</v>
      </c>
      <c r="D816" t="s">
        <v>8673</v>
      </c>
      <c r="E816" s="9">
        <v>45099.288194444445</v>
      </c>
      <c r="F816" s="9">
        <v>45099.3125</v>
      </c>
      <c r="G816">
        <v>113</v>
      </c>
      <c r="H816" t="s">
        <v>213</v>
      </c>
      <c r="I816" t="s">
        <v>184</v>
      </c>
      <c r="J816" t="s">
        <v>8674</v>
      </c>
      <c r="K816" s="9">
        <v>45210.792800925927</v>
      </c>
      <c r="L816" s="13">
        <f>IFERROR(_xlfn.XLOOKUP(tb_C103[[#This Row],[OS]],[1]!tb_C101[OS],[1]!tb_C101[DATA_ABERTURA]),0)</f>
        <v>45099.288634259261</v>
      </c>
      <c r="M816" s="7" t="str">
        <f>IFERROR(_xlfn.XLOOKUP(tb_C103[[#This Row],[OS]],[1]!tb_C101[OS],[1]!tb_C101[SITUACAO_OS]),0)</f>
        <v>F</v>
      </c>
      <c r="N816" t="str">
        <f>_xlfn.XLOOKUP(tb_C103[[#This Row],[OS]],[1]!tb_C101[OS],[1]!tb_C101[OFICINA])</f>
        <v>Eletrico</v>
      </c>
      <c r="O816" s="14">
        <f>tb_C103[[#This Row],[FIM]] - tb_C103[[#This Row],[INICIO]]</f>
        <v>2.4305555554747116E-2</v>
      </c>
    </row>
    <row r="817" spans="1:15" x14ac:dyDescent="0.25">
      <c r="A817" t="s">
        <v>8686</v>
      </c>
      <c r="B817">
        <v>511</v>
      </c>
      <c r="C817">
        <v>3</v>
      </c>
      <c r="D817" t="s">
        <v>8673</v>
      </c>
      <c r="E817" s="9">
        <v>45099.416666666664</v>
      </c>
      <c r="F817" s="9">
        <v>45099.479166666664</v>
      </c>
      <c r="G817">
        <v>302</v>
      </c>
      <c r="H817" t="s">
        <v>787</v>
      </c>
      <c r="I817" t="s">
        <v>220</v>
      </c>
      <c r="J817" t="s">
        <v>8671</v>
      </c>
      <c r="K817" s="9">
        <v>45138.736481481479</v>
      </c>
      <c r="L817" s="13">
        <f>IFERROR(_xlfn.XLOOKUP(tb_C103[[#This Row],[OS]],[1]!tb_C101[OS],[1]!tb_C101[DATA_ABERTURA]),0)</f>
        <v>45099.382175925923</v>
      </c>
      <c r="M817" s="7" t="str">
        <f>IFERROR(_xlfn.XLOOKUP(tb_C103[[#This Row],[OS]],[1]!tb_C101[OS],[1]!tb_C101[SITUACAO_OS]),0)</f>
        <v>F</v>
      </c>
      <c r="N817" t="str">
        <f>_xlfn.XLOOKUP(tb_C103[[#This Row],[OS]],[1]!tb_C101[OS],[1]!tb_C101[OFICINA])</f>
        <v>Mecanico</v>
      </c>
      <c r="O817" s="14">
        <f>tb_C103[[#This Row],[FIM]] - tb_C103[[#This Row],[INICIO]]</f>
        <v>6.25E-2</v>
      </c>
    </row>
    <row r="818" spans="1:15" x14ac:dyDescent="0.25">
      <c r="A818" t="s">
        <v>2551</v>
      </c>
      <c r="B818">
        <v>511</v>
      </c>
      <c r="C818">
        <v>3</v>
      </c>
      <c r="D818" t="s">
        <v>8673</v>
      </c>
      <c r="E818" s="9">
        <v>45099.416666666664</v>
      </c>
      <c r="F818" s="9">
        <v>45099.479166666664</v>
      </c>
      <c r="G818">
        <v>302</v>
      </c>
      <c r="H818" t="s">
        <v>787</v>
      </c>
      <c r="I818" t="s">
        <v>220</v>
      </c>
      <c r="J818" t="s">
        <v>8671</v>
      </c>
      <c r="K818" s="9">
        <v>45138.736481481479</v>
      </c>
      <c r="L818" s="13">
        <f>IFERROR(_xlfn.XLOOKUP(tb_C103[[#This Row],[OS]],[1]!tb_C101[OS],[1]!tb_C101[DATA_ABERTURA]),0)</f>
        <v>45099.382175925923</v>
      </c>
      <c r="M818" s="7" t="str">
        <f>IFERROR(_xlfn.XLOOKUP(tb_C103[[#This Row],[OS]],[1]!tb_C101[OS],[1]!tb_C101[SITUACAO_OS]),0)</f>
        <v>F</v>
      </c>
      <c r="N818" t="str">
        <f>_xlfn.XLOOKUP(tb_C103[[#This Row],[OS]],[1]!tb_C101[OS],[1]!tb_C101[OFICINA])</f>
        <v>Mecanico</v>
      </c>
      <c r="O818" s="14">
        <f>tb_C103[[#This Row],[FIM]] - tb_C103[[#This Row],[INICIO]]</f>
        <v>6.25E-2</v>
      </c>
    </row>
    <row r="819" spans="1:15" x14ac:dyDescent="0.25">
      <c r="A819" t="s">
        <v>8686</v>
      </c>
      <c r="B819">
        <v>511</v>
      </c>
      <c r="C819">
        <v>3</v>
      </c>
      <c r="D819" t="s">
        <v>8673</v>
      </c>
      <c r="E819" s="9">
        <v>45099.416666666664</v>
      </c>
      <c r="F819" s="9">
        <v>45099.479166666664</v>
      </c>
      <c r="G819">
        <v>302</v>
      </c>
      <c r="H819" t="s">
        <v>787</v>
      </c>
      <c r="I819" t="s">
        <v>220</v>
      </c>
      <c r="J819" t="s">
        <v>8671</v>
      </c>
      <c r="K819" s="9">
        <v>45138.736481481479</v>
      </c>
      <c r="L819" s="13">
        <f>IFERROR(_xlfn.XLOOKUP(tb_C103[[#This Row],[OS]],[1]!tb_C101[OS],[1]!tb_C101[DATA_ABERTURA]),0)</f>
        <v>45099.382175925923</v>
      </c>
      <c r="M819" s="7" t="str">
        <f>IFERROR(_xlfn.XLOOKUP(tb_C103[[#This Row],[OS]],[1]!tb_C101[OS],[1]!tb_C101[SITUACAO_OS]),0)</f>
        <v>F</v>
      </c>
      <c r="N819" t="str">
        <f>_xlfn.XLOOKUP(tb_C103[[#This Row],[OS]],[1]!tb_C101[OS],[1]!tb_C101[OFICINA])</f>
        <v>Mecanico</v>
      </c>
      <c r="O819" s="14">
        <f>tb_C103[[#This Row],[FIM]] - tb_C103[[#This Row],[INICIO]]</f>
        <v>6.25E-2</v>
      </c>
    </row>
    <row r="820" spans="1:15" x14ac:dyDescent="0.25">
      <c r="A820" t="s">
        <v>2551</v>
      </c>
      <c r="B820">
        <v>511</v>
      </c>
      <c r="C820">
        <v>3</v>
      </c>
      <c r="D820" t="s">
        <v>8673</v>
      </c>
      <c r="E820" s="9">
        <v>45099.416666666664</v>
      </c>
      <c r="F820" s="9">
        <v>45099.479166666664</v>
      </c>
      <c r="G820">
        <v>302</v>
      </c>
      <c r="H820" t="s">
        <v>787</v>
      </c>
      <c r="I820" t="s">
        <v>220</v>
      </c>
      <c r="J820" t="s">
        <v>8671</v>
      </c>
      <c r="K820" s="9">
        <v>45138.736481481479</v>
      </c>
      <c r="L820" s="13">
        <f>IFERROR(_xlfn.XLOOKUP(tb_C103[[#This Row],[OS]],[1]!tb_C101[OS],[1]!tb_C101[DATA_ABERTURA]),0)</f>
        <v>45099.382175925923</v>
      </c>
      <c r="M820" s="7" t="str">
        <f>IFERROR(_xlfn.XLOOKUP(tb_C103[[#This Row],[OS]],[1]!tb_C101[OS],[1]!tb_C101[SITUACAO_OS]),0)</f>
        <v>F</v>
      </c>
      <c r="N820" t="str">
        <f>_xlfn.XLOOKUP(tb_C103[[#This Row],[OS]],[1]!tb_C101[OS],[1]!tb_C101[OFICINA])</f>
        <v>Mecanico</v>
      </c>
      <c r="O820" s="14">
        <f>tb_C103[[#This Row],[FIM]] - tb_C103[[#This Row],[INICIO]]</f>
        <v>6.25E-2</v>
      </c>
    </row>
    <row r="821" spans="1:15" x14ac:dyDescent="0.25">
      <c r="A821" t="s">
        <v>731</v>
      </c>
      <c r="B821">
        <v>513</v>
      </c>
      <c r="C821">
        <v>5</v>
      </c>
      <c r="D821" t="s">
        <v>8690</v>
      </c>
      <c r="E821" s="9">
        <v>45103.333333333336</v>
      </c>
      <c r="F821" s="9">
        <v>45164.333333333336</v>
      </c>
      <c r="I821" t="s">
        <v>184</v>
      </c>
      <c r="J821" t="s">
        <v>8671</v>
      </c>
      <c r="K821" s="9">
        <v>45210.793611111112</v>
      </c>
      <c r="L821" s="13">
        <f>IFERROR(_xlfn.XLOOKUP(tb_C103[[#This Row],[OS]],[1]!tb_C101[OS],[1]!tb_C101[DATA_ABERTURA]),0)</f>
        <v>45099.464386574073</v>
      </c>
      <c r="M821" s="7" t="str">
        <f>IFERROR(_xlfn.XLOOKUP(tb_C103[[#This Row],[OS]],[1]!tb_C101[OS],[1]!tb_C101[SITUACAO_OS]),0)</f>
        <v>F</v>
      </c>
      <c r="N821" t="str">
        <f>_xlfn.XLOOKUP(tb_C103[[#This Row],[OS]],[1]!tb_C101[OS],[1]!tb_C101[OFICINA])</f>
        <v>Mecanico</v>
      </c>
      <c r="O821" s="14">
        <f>tb_C103[[#This Row],[FIM]] - tb_C103[[#This Row],[INICIO]]</f>
        <v>61</v>
      </c>
    </row>
    <row r="822" spans="1:15" x14ac:dyDescent="0.25">
      <c r="A822" t="s">
        <v>8686</v>
      </c>
      <c r="B822">
        <v>514</v>
      </c>
      <c r="C822">
        <v>3</v>
      </c>
      <c r="D822" t="s">
        <v>8673</v>
      </c>
      <c r="E822" s="9">
        <v>45099.541666666664</v>
      </c>
      <c r="F822" s="9">
        <v>45099.5625</v>
      </c>
      <c r="G822">
        <v>108</v>
      </c>
      <c r="H822" t="s">
        <v>317</v>
      </c>
      <c r="I822" t="s">
        <v>184</v>
      </c>
      <c r="J822" t="s">
        <v>8671</v>
      </c>
      <c r="K822" s="9">
        <v>45210.794999999998</v>
      </c>
      <c r="L822" s="13">
        <f>IFERROR(_xlfn.XLOOKUP(tb_C103[[#This Row],[OS]],[1]!tb_C101[OS],[1]!tb_C101[DATA_ABERTURA]),0)</f>
        <v>45099.542349537034</v>
      </c>
      <c r="M822" s="7" t="str">
        <f>IFERROR(_xlfn.XLOOKUP(tb_C103[[#This Row],[OS]],[1]!tb_C101[OS],[1]!tb_C101[SITUACAO_OS]),0)</f>
        <v>F</v>
      </c>
      <c r="N822" t="str">
        <f>_xlfn.XLOOKUP(tb_C103[[#This Row],[OS]],[1]!tb_C101[OS],[1]!tb_C101[OFICINA])</f>
        <v>Mecanico</v>
      </c>
      <c r="O822" s="14">
        <f>tb_C103[[#This Row],[FIM]] - tb_C103[[#This Row],[INICIO]]</f>
        <v>2.0833333335758653E-2</v>
      </c>
    </row>
    <row r="823" spans="1:15" x14ac:dyDescent="0.25">
      <c r="A823" t="s">
        <v>2551</v>
      </c>
      <c r="B823">
        <v>514</v>
      </c>
      <c r="C823">
        <v>3</v>
      </c>
      <c r="D823" t="s">
        <v>8673</v>
      </c>
      <c r="E823" s="9">
        <v>45099.541666666664</v>
      </c>
      <c r="F823" s="9">
        <v>45099.5625</v>
      </c>
      <c r="G823">
        <v>108</v>
      </c>
      <c r="H823" t="s">
        <v>317</v>
      </c>
      <c r="I823" t="s">
        <v>184</v>
      </c>
      <c r="J823" t="s">
        <v>8671</v>
      </c>
      <c r="K823" s="9">
        <v>45210.794999999998</v>
      </c>
      <c r="L823" s="13">
        <f>IFERROR(_xlfn.XLOOKUP(tb_C103[[#This Row],[OS]],[1]!tb_C101[OS],[1]!tb_C101[DATA_ABERTURA]),0)</f>
        <v>45099.542349537034</v>
      </c>
      <c r="M823" s="7" t="str">
        <f>IFERROR(_xlfn.XLOOKUP(tb_C103[[#This Row],[OS]],[1]!tb_C101[OS],[1]!tb_C101[SITUACAO_OS]),0)</f>
        <v>F</v>
      </c>
      <c r="N823" t="str">
        <f>_xlfn.XLOOKUP(tb_C103[[#This Row],[OS]],[1]!tb_C101[OS],[1]!tb_C101[OFICINA])</f>
        <v>Mecanico</v>
      </c>
      <c r="O823" s="14">
        <f>tb_C103[[#This Row],[FIM]] - tb_C103[[#This Row],[INICIO]]</f>
        <v>2.0833333335758653E-2</v>
      </c>
    </row>
    <row r="824" spans="1:15" x14ac:dyDescent="0.25">
      <c r="A824" t="s">
        <v>8686</v>
      </c>
      <c r="B824">
        <v>514</v>
      </c>
      <c r="C824">
        <v>3</v>
      </c>
      <c r="D824" t="s">
        <v>8673</v>
      </c>
      <c r="E824" s="9">
        <v>45099.541666666664</v>
      </c>
      <c r="F824" s="9">
        <v>45099.5625</v>
      </c>
      <c r="G824">
        <v>108</v>
      </c>
      <c r="H824" t="s">
        <v>317</v>
      </c>
      <c r="I824" t="s">
        <v>184</v>
      </c>
      <c r="J824" t="s">
        <v>8671</v>
      </c>
      <c r="K824" s="9">
        <v>45210.794999999998</v>
      </c>
      <c r="L824" s="13">
        <f>IFERROR(_xlfn.XLOOKUP(tb_C103[[#This Row],[OS]],[1]!tb_C101[OS],[1]!tb_C101[DATA_ABERTURA]),0)</f>
        <v>45099.542349537034</v>
      </c>
      <c r="M824" s="7" t="str">
        <f>IFERROR(_xlfn.XLOOKUP(tb_C103[[#This Row],[OS]],[1]!tb_C101[OS],[1]!tb_C101[SITUACAO_OS]),0)</f>
        <v>F</v>
      </c>
      <c r="N824" t="str">
        <f>_xlfn.XLOOKUP(tb_C103[[#This Row],[OS]],[1]!tb_C101[OS],[1]!tb_C101[OFICINA])</f>
        <v>Mecanico</v>
      </c>
      <c r="O824" s="14">
        <f>tb_C103[[#This Row],[FIM]] - tb_C103[[#This Row],[INICIO]]</f>
        <v>2.0833333335758653E-2</v>
      </c>
    </row>
    <row r="825" spans="1:15" x14ac:dyDescent="0.25">
      <c r="A825" t="s">
        <v>2551</v>
      </c>
      <c r="B825">
        <v>514</v>
      </c>
      <c r="C825">
        <v>3</v>
      </c>
      <c r="D825" t="s">
        <v>8673</v>
      </c>
      <c r="E825" s="9">
        <v>45099.541666666664</v>
      </c>
      <c r="F825" s="9">
        <v>45099.5625</v>
      </c>
      <c r="G825">
        <v>108</v>
      </c>
      <c r="H825" t="s">
        <v>317</v>
      </c>
      <c r="I825" t="s">
        <v>184</v>
      </c>
      <c r="J825" t="s">
        <v>8671</v>
      </c>
      <c r="K825" s="9">
        <v>45210.794999999998</v>
      </c>
      <c r="L825" s="13">
        <f>IFERROR(_xlfn.XLOOKUP(tb_C103[[#This Row],[OS]],[1]!tb_C101[OS],[1]!tb_C101[DATA_ABERTURA]),0)</f>
        <v>45099.542349537034</v>
      </c>
      <c r="M825" s="7" t="str">
        <f>IFERROR(_xlfn.XLOOKUP(tb_C103[[#This Row],[OS]],[1]!tb_C101[OS],[1]!tb_C101[SITUACAO_OS]),0)</f>
        <v>F</v>
      </c>
      <c r="N825" t="str">
        <f>_xlfn.XLOOKUP(tb_C103[[#This Row],[OS]],[1]!tb_C101[OS],[1]!tb_C101[OFICINA])</f>
        <v>Mecanico</v>
      </c>
      <c r="O825" s="14">
        <f>tb_C103[[#This Row],[FIM]] - tb_C103[[#This Row],[INICIO]]</f>
        <v>2.0833333335758653E-2</v>
      </c>
    </row>
    <row r="826" spans="1:15" x14ac:dyDescent="0.25">
      <c r="B826">
        <v>515</v>
      </c>
      <c r="C826">
        <v>5</v>
      </c>
      <c r="D826" t="s">
        <v>8690</v>
      </c>
      <c r="E826" s="9"/>
      <c r="F826" s="9"/>
      <c r="I826" t="s">
        <v>715</v>
      </c>
      <c r="J826" t="s">
        <v>8671</v>
      </c>
      <c r="K826" s="9"/>
      <c r="L826" s="13">
        <f>IFERROR(_xlfn.XLOOKUP(tb_C103[[#This Row],[OS]],[1]!tb_C101[OS],[1]!tb_C101[DATA_ABERTURA]),0)</f>
        <v>45099.654097222221</v>
      </c>
      <c r="M826" s="7" t="str">
        <f>IFERROR(_xlfn.XLOOKUP(tb_C103[[#This Row],[OS]],[1]!tb_C101[OS],[1]!tb_C101[SITUACAO_OS]),0)</f>
        <v>A</v>
      </c>
      <c r="N826" t="str">
        <f>_xlfn.XLOOKUP(tb_C103[[#This Row],[OS]],[1]!tb_C101[OS],[1]!tb_C101[OFICINA])</f>
        <v>Mecanico</v>
      </c>
      <c r="O826" s="14">
        <f>tb_C103[[#This Row],[FIM]] - tb_C103[[#This Row],[INICIO]]</f>
        <v>0</v>
      </c>
    </row>
    <row r="827" spans="1:15" x14ac:dyDescent="0.25">
      <c r="A827" t="s">
        <v>6398</v>
      </c>
      <c r="B827">
        <v>516</v>
      </c>
      <c r="C827">
        <v>5</v>
      </c>
      <c r="D827" t="s">
        <v>8690</v>
      </c>
      <c r="E827" s="9">
        <v>45099.75</v>
      </c>
      <c r="F827" s="9">
        <v>45099.9375</v>
      </c>
      <c r="I827" t="s">
        <v>715</v>
      </c>
      <c r="J827" t="s">
        <v>8671</v>
      </c>
      <c r="K827" s="9">
        <v>45104.619641203702</v>
      </c>
      <c r="L827" s="13">
        <f>IFERROR(_xlfn.XLOOKUP(tb_C103[[#This Row],[OS]],[1]!tb_C101[OS],[1]!tb_C101[DATA_ABERTURA]),0)</f>
        <v>45099.65525462963</v>
      </c>
      <c r="M827" s="7" t="str">
        <f>IFERROR(_xlfn.XLOOKUP(tb_C103[[#This Row],[OS]],[1]!tb_C101[OS],[1]!tb_C101[SITUACAO_OS]),0)</f>
        <v>F</v>
      </c>
      <c r="N827" t="str">
        <f>_xlfn.XLOOKUP(tb_C103[[#This Row],[OS]],[1]!tb_C101[OS],[1]!tb_C101[OFICINA])</f>
        <v>Mecanico</v>
      </c>
      <c r="O827" s="14">
        <f>tb_C103[[#This Row],[FIM]] - tb_C103[[#This Row],[INICIO]]</f>
        <v>0.1875</v>
      </c>
    </row>
    <row r="828" spans="1:15" x14ac:dyDescent="0.25">
      <c r="B828">
        <v>517</v>
      </c>
      <c r="C828">
        <v>5</v>
      </c>
      <c r="D828" t="s">
        <v>8690</v>
      </c>
      <c r="E828" s="9"/>
      <c r="F828" s="9"/>
      <c r="I828" t="s">
        <v>715</v>
      </c>
      <c r="J828" t="s">
        <v>8671</v>
      </c>
      <c r="K828" s="9"/>
      <c r="L828" s="13">
        <f>IFERROR(_xlfn.XLOOKUP(tb_C103[[#This Row],[OS]],[1]!tb_C101[OS],[1]!tb_C101[DATA_ABERTURA]),0)</f>
        <v>45099.657546296294</v>
      </c>
      <c r="M828" s="7" t="str">
        <f>IFERROR(_xlfn.XLOOKUP(tb_C103[[#This Row],[OS]],[1]!tb_C101[OS],[1]!tb_C101[SITUACAO_OS]),0)</f>
        <v>A</v>
      </c>
      <c r="N828" t="str">
        <f>_xlfn.XLOOKUP(tb_C103[[#This Row],[OS]],[1]!tb_C101[OS],[1]!tb_C101[OFICINA])</f>
        <v>Mecanico</v>
      </c>
      <c r="O828" s="14">
        <f>tb_C103[[#This Row],[FIM]] - tb_C103[[#This Row],[INICIO]]</f>
        <v>0</v>
      </c>
    </row>
    <row r="829" spans="1:15" x14ac:dyDescent="0.25">
      <c r="A829" t="s">
        <v>1764</v>
      </c>
      <c r="B829">
        <v>518</v>
      </c>
      <c r="C829">
        <v>3</v>
      </c>
      <c r="D829" t="s">
        <v>8673</v>
      </c>
      <c r="E829" s="9">
        <v>45099.90625</v>
      </c>
      <c r="F829" s="9">
        <v>45099.958333333336</v>
      </c>
      <c r="G829">
        <v>108</v>
      </c>
      <c r="H829" t="s">
        <v>317</v>
      </c>
      <c r="I829" t="s">
        <v>184</v>
      </c>
      <c r="J829" t="s">
        <v>8674</v>
      </c>
      <c r="K829" s="9">
        <v>45226.675312500003</v>
      </c>
      <c r="L829" s="13">
        <f>IFERROR(_xlfn.XLOOKUP(tb_C103[[#This Row],[OS]],[1]!tb_C101[OS],[1]!tb_C101[DATA_ABERTURA]),0)</f>
        <v>45099.908634259256</v>
      </c>
      <c r="M829" s="7" t="str">
        <f>IFERROR(_xlfn.XLOOKUP(tb_C103[[#This Row],[OS]],[1]!tb_C101[OS],[1]!tb_C101[SITUACAO_OS]),0)</f>
        <v>F</v>
      </c>
      <c r="N829" t="str">
        <f>_xlfn.XLOOKUP(tb_C103[[#This Row],[OS]],[1]!tb_C101[OS],[1]!tb_C101[OFICINA])</f>
        <v>Eletrico</v>
      </c>
      <c r="O829" s="14">
        <f>tb_C103[[#This Row],[FIM]] - tb_C103[[#This Row],[INICIO]]</f>
        <v>5.2083333335758653E-2</v>
      </c>
    </row>
    <row r="830" spans="1:15" x14ac:dyDescent="0.25">
      <c r="A830" t="s">
        <v>6459</v>
      </c>
      <c r="B830">
        <v>518</v>
      </c>
      <c r="C830">
        <v>3</v>
      </c>
      <c r="D830" t="s">
        <v>8673</v>
      </c>
      <c r="E830" s="9">
        <v>45099.90625</v>
      </c>
      <c r="F830" s="9">
        <v>45099.958333333336</v>
      </c>
      <c r="G830">
        <v>108</v>
      </c>
      <c r="H830" t="s">
        <v>317</v>
      </c>
      <c r="I830" t="s">
        <v>184</v>
      </c>
      <c r="J830" t="s">
        <v>8674</v>
      </c>
      <c r="K830" s="9">
        <v>45226.675312500003</v>
      </c>
      <c r="L830" s="13">
        <f>IFERROR(_xlfn.XLOOKUP(tb_C103[[#This Row],[OS]],[1]!tb_C101[OS],[1]!tb_C101[DATA_ABERTURA]),0)</f>
        <v>45099.908634259256</v>
      </c>
      <c r="M830" s="7" t="str">
        <f>IFERROR(_xlfn.XLOOKUP(tb_C103[[#This Row],[OS]],[1]!tb_C101[OS],[1]!tb_C101[SITUACAO_OS]),0)</f>
        <v>F</v>
      </c>
      <c r="N830" t="str">
        <f>_xlfn.XLOOKUP(tb_C103[[#This Row],[OS]],[1]!tb_C101[OS],[1]!tb_C101[OFICINA])</f>
        <v>Eletrico</v>
      </c>
      <c r="O830" s="14">
        <f>tb_C103[[#This Row],[FIM]] - tb_C103[[#This Row],[INICIO]]</f>
        <v>5.2083333335758653E-2</v>
      </c>
    </row>
    <row r="831" spans="1:15" x14ac:dyDescent="0.25">
      <c r="A831" t="s">
        <v>1764</v>
      </c>
      <c r="B831">
        <v>518</v>
      </c>
      <c r="C831">
        <v>3</v>
      </c>
      <c r="D831" t="s">
        <v>8673</v>
      </c>
      <c r="E831" s="9">
        <v>45099.90625</v>
      </c>
      <c r="F831" s="9">
        <v>45099.958333333336</v>
      </c>
      <c r="G831">
        <v>108</v>
      </c>
      <c r="H831" t="s">
        <v>317</v>
      </c>
      <c r="I831" t="s">
        <v>184</v>
      </c>
      <c r="J831" t="s">
        <v>8674</v>
      </c>
      <c r="K831" s="9">
        <v>45226.675312500003</v>
      </c>
      <c r="L831" s="13">
        <f>IFERROR(_xlfn.XLOOKUP(tb_C103[[#This Row],[OS]],[1]!tb_C101[OS],[1]!tb_C101[DATA_ABERTURA]),0)</f>
        <v>45099.908634259256</v>
      </c>
      <c r="M831" s="7" t="str">
        <f>IFERROR(_xlfn.XLOOKUP(tb_C103[[#This Row],[OS]],[1]!tb_C101[OS],[1]!tb_C101[SITUACAO_OS]),0)</f>
        <v>F</v>
      </c>
      <c r="N831" t="str">
        <f>_xlfn.XLOOKUP(tb_C103[[#This Row],[OS]],[1]!tb_C101[OS],[1]!tb_C101[OFICINA])</f>
        <v>Eletrico</v>
      </c>
      <c r="O831" s="14">
        <f>tb_C103[[#This Row],[FIM]] - tb_C103[[#This Row],[INICIO]]</f>
        <v>5.2083333335758653E-2</v>
      </c>
    </row>
    <row r="832" spans="1:15" x14ac:dyDescent="0.25">
      <c r="A832" t="s">
        <v>6459</v>
      </c>
      <c r="B832">
        <v>518</v>
      </c>
      <c r="C832">
        <v>3</v>
      </c>
      <c r="D832" t="s">
        <v>8673</v>
      </c>
      <c r="E832" s="9">
        <v>45099.90625</v>
      </c>
      <c r="F832" s="9">
        <v>45099.958333333336</v>
      </c>
      <c r="G832">
        <v>108</v>
      </c>
      <c r="H832" t="s">
        <v>317</v>
      </c>
      <c r="I832" t="s">
        <v>184</v>
      </c>
      <c r="J832" t="s">
        <v>8674</v>
      </c>
      <c r="K832" s="9">
        <v>45226.675312500003</v>
      </c>
      <c r="L832" s="13">
        <f>IFERROR(_xlfn.XLOOKUP(tb_C103[[#This Row],[OS]],[1]!tb_C101[OS],[1]!tb_C101[DATA_ABERTURA]),0)</f>
        <v>45099.908634259256</v>
      </c>
      <c r="M832" s="7" t="str">
        <f>IFERROR(_xlfn.XLOOKUP(tb_C103[[#This Row],[OS]],[1]!tb_C101[OS],[1]!tb_C101[SITUACAO_OS]),0)</f>
        <v>F</v>
      </c>
      <c r="N832" t="str">
        <f>_xlfn.XLOOKUP(tb_C103[[#This Row],[OS]],[1]!tb_C101[OS],[1]!tb_C101[OFICINA])</f>
        <v>Eletrico</v>
      </c>
      <c r="O832" s="14">
        <f>tb_C103[[#This Row],[FIM]] - tb_C103[[#This Row],[INICIO]]</f>
        <v>5.2083333335758653E-2</v>
      </c>
    </row>
    <row r="833" spans="1:15" x14ac:dyDescent="0.25">
      <c r="A833" t="s">
        <v>1764</v>
      </c>
      <c r="B833">
        <v>519</v>
      </c>
      <c r="C833">
        <v>3</v>
      </c>
      <c r="D833" t="s">
        <v>8673</v>
      </c>
      <c r="E833" s="9">
        <v>45100.177083333336</v>
      </c>
      <c r="F833" s="9">
        <v>45100.1875</v>
      </c>
      <c r="G833">
        <v>406</v>
      </c>
      <c r="H833" t="s">
        <v>822</v>
      </c>
      <c r="I833" t="s">
        <v>79</v>
      </c>
      <c r="J833" t="s">
        <v>8671</v>
      </c>
      <c r="K833" s="9">
        <v>45110.731898148151</v>
      </c>
      <c r="L833" s="13">
        <f>IFERROR(_xlfn.XLOOKUP(tb_C103[[#This Row],[OS]],[1]!tb_C101[OS],[1]!tb_C101[DATA_ABERTURA]),0)</f>
        <v>45099.921678240738</v>
      </c>
      <c r="M833" s="7" t="str">
        <f>IFERROR(_xlfn.XLOOKUP(tb_C103[[#This Row],[OS]],[1]!tb_C101[OS],[1]!tb_C101[SITUACAO_OS]),0)</f>
        <v>F</v>
      </c>
      <c r="N833" t="str">
        <f>_xlfn.XLOOKUP(tb_C103[[#This Row],[OS]],[1]!tb_C101[OS],[1]!tb_C101[OFICINA])</f>
        <v>Mecanico</v>
      </c>
      <c r="O833" s="14">
        <f>tb_C103[[#This Row],[FIM]] - tb_C103[[#This Row],[INICIO]]</f>
        <v>1.0416666664241347E-2</v>
      </c>
    </row>
    <row r="834" spans="1:15" x14ac:dyDescent="0.25">
      <c r="A834" t="s">
        <v>1764</v>
      </c>
      <c r="B834">
        <v>520</v>
      </c>
      <c r="C834">
        <v>3</v>
      </c>
      <c r="D834" t="s">
        <v>8673</v>
      </c>
      <c r="E834" s="9">
        <v>45100.958333333336</v>
      </c>
      <c r="F834" s="9">
        <v>45101.041666666664</v>
      </c>
      <c r="G834">
        <v>113</v>
      </c>
      <c r="H834" t="s">
        <v>213</v>
      </c>
      <c r="I834" t="s">
        <v>184</v>
      </c>
      <c r="J834" t="s">
        <v>8674</v>
      </c>
      <c r="K834" s="9">
        <v>45118.483344907407</v>
      </c>
      <c r="L834" s="13">
        <f>IFERROR(_xlfn.XLOOKUP(tb_C103[[#This Row],[OS]],[1]!tb_C101[OS],[1]!tb_C101[DATA_ABERTURA]),0)</f>
        <v>45100.956562500003</v>
      </c>
      <c r="M834" s="7" t="str">
        <f>IFERROR(_xlfn.XLOOKUP(tb_C103[[#This Row],[OS]],[1]!tb_C101[OS],[1]!tb_C101[SITUACAO_OS]),0)</f>
        <v>F</v>
      </c>
      <c r="N834" t="str">
        <f>_xlfn.XLOOKUP(tb_C103[[#This Row],[OS]],[1]!tb_C101[OS],[1]!tb_C101[OFICINA])</f>
        <v>Eletrico</v>
      </c>
      <c r="O834" s="14">
        <f>tb_C103[[#This Row],[FIM]] - tb_C103[[#This Row],[INICIO]]</f>
        <v>8.3333333328482695E-2</v>
      </c>
    </row>
    <row r="835" spans="1:15" x14ac:dyDescent="0.25">
      <c r="A835" t="s">
        <v>1764</v>
      </c>
      <c r="B835">
        <v>521</v>
      </c>
      <c r="C835">
        <v>4</v>
      </c>
      <c r="D835" t="s">
        <v>8684</v>
      </c>
      <c r="E835" s="9">
        <v>45101.0625</v>
      </c>
      <c r="F835" s="9">
        <v>45101.083333333336</v>
      </c>
      <c r="I835" t="s">
        <v>175</v>
      </c>
      <c r="J835" t="s">
        <v>8674</v>
      </c>
      <c r="K835" s="9">
        <v>45210.795682870368</v>
      </c>
      <c r="L835" s="13">
        <f>IFERROR(_xlfn.XLOOKUP(tb_C103[[#This Row],[OS]],[1]!tb_C101[OS],[1]!tb_C101[DATA_ABERTURA]),0)</f>
        <v>45101.061550925922</v>
      </c>
      <c r="M835" s="7" t="str">
        <f>IFERROR(_xlfn.XLOOKUP(tb_C103[[#This Row],[OS]],[1]!tb_C101[OS],[1]!tb_C101[SITUACAO_OS]),0)</f>
        <v>F</v>
      </c>
      <c r="N835" t="str">
        <f>_xlfn.XLOOKUP(tb_C103[[#This Row],[OS]],[1]!tb_C101[OS],[1]!tb_C101[OFICINA])</f>
        <v>Eletrico</v>
      </c>
      <c r="O835" s="14">
        <f>tb_C103[[#This Row],[FIM]] - tb_C103[[#This Row],[INICIO]]</f>
        <v>2.0833333335758653E-2</v>
      </c>
    </row>
    <row r="836" spans="1:15" x14ac:dyDescent="0.25">
      <c r="A836" t="s">
        <v>8686</v>
      </c>
      <c r="B836">
        <v>522</v>
      </c>
      <c r="C836">
        <v>3</v>
      </c>
      <c r="D836" t="s">
        <v>8673</v>
      </c>
      <c r="E836" s="9">
        <v>45101.3125</v>
      </c>
      <c r="F836" s="9">
        <v>45101.395833333336</v>
      </c>
      <c r="G836">
        <v>413</v>
      </c>
      <c r="H836" t="s">
        <v>295</v>
      </c>
      <c r="I836" t="s">
        <v>79</v>
      </c>
      <c r="J836" t="s">
        <v>8671</v>
      </c>
      <c r="K836" s="9">
        <v>45210.797569444447</v>
      </c>
      <c r="L836" s="13">
        <f>IFERROR(_xlfn.XLOOKUP(tb_C103[[#This Row],[OS]],[1]!tb_C101[OS],[1]!tb_C101[DATA_ABERTURA]),0)</f>
        <v>45101.287719907406</v>
      </c>
      <c r="M836" s="7" t="str">
        <f>IFERROR(_xlfn.XLOOKUP(tb_C103[[#This Row],[OS]],[1]!tb_C101[OS],[1]!tb_C101[SITUACAO_OS]),0)</f>
        <v>F</v>
      </c>
      <c r="N836" t="str">
        <f>_xlfn.XLOOKUP(tb_C103[[#This Row],[OS]],[1]!tb_C101[OS],[1]!tb_C101[OFICINA])</f>
        <v>Mecanico</v>
      </c>
      <c r="O836" s="14">
        <f>tb_C103[[#This Row],[FIM]] - tb_C103[[#This Row],[INICIO]]</f>
        <v>8.3333333335758653E-2</v>
      </c>
    </row>
    <row r="837" spans="1:15" x14ac:dyDescent="0.25">
      <c r="A837" t="s">
        <v>2551</v>
      </c>
      <c r="B837">
        <v>522</v>
      </c>
      <c r="C837">
        <v>3</v>
      </c>
      <c r="D837" t="s">
        <v>8673</v>
      </c>
      <c r="E837" s="9">
        <v>45101.3125</v>
      </c>
      <c r="F837" s="9">
        <v>45101.395833333336</v>
      </c>
      <c r="G837">
        <v>413</v>
      </c>
      <c r="H837" t="s">
        <v>295</v>
      </c>
      <c r="I837" t="s">
        <v>79</v>
      </c>
      <c r="J837" t="s">
        <v>8671</v>
      </c>
      <c r="K837" s="9">
        <v>45210.797569444447</v>
      </c>
      <c r="L837" s="13">
        <f>IFERROR(_xlfn.XLOOKUP(tb_C103[[#This Row],[OS]],[1]!tb_C101[OS],[1]!tb_C101[DATA_ABERTURA]),0)</f>
        <v>45101.287719907406</v>
      </c>
      <c r="M837" s="7" t="str">
        <f>IFERROR(_xlfn.XLOOKUP(tb_C103[[#This Row],[OS]],[1]!tb_C101[OS],[1]!tb_C101[SITUACAO_OS]),0)</f>
        <v>F</v>
      </c>
      <c r="N837" t="str">
        <f>_xlfn.XLOOKUP(tb_C103[[#This Row],[OS]],[1]!tb_C101[OS],[1]!tb_C101[OFICINA])</f>
        <v>Mecanico</v>
      </c>
      <c r="O837" s="14">
        <f>tb_C103[[#This Row],[FIM]] - tb_C103[[#This Row],[INICIO]]</f>
        <v>8.3333333335758653E-2</v>
      </c>
    </row>
    <row r="838" spans="1:15" x14ac:dyDescent="0.25">
      <c r="A838" t="s">
        <v>8686</v>
      </c>
      <c r="B838">
        <v>522</v>
      </c>
      <c r="C838">
        <v>3</v>
      </c>
      <c r="D838" t="s">
        <v>8673</v>
      </c>
      <c r="E838" s="9">
        <v>45101.3125</v>
      </c>
      <c r="F838" s="9">
        <v>45101.395833333336</v>
      </c>
      <c r="G838">
        <v>413</v>
      </c>
      <c r="H838" t="s">
        <v>295</v>
      </c>
      <c r="I838" t="s">
        <v>79</v>
      </c>
      <c r="J838" t="s">
        <v>8671</v>
      </c>
      <c r="K838" s="9">
        <v>45210.797569444447</v>
      </c>
      <c r="L838" s="13">
        <f>IFERROR(_xlfn.XLOOKUP(tb_C103[[#This Row],[OS]],[1]!tb_C101[OS],[1]!tb_C101[DATA_ABERTURA]),0)</f>
        <v>45101.287719907406</v>
      </c>
      <c r="M838" s="7" t="str">
        <f>IFERROR(_xlfn.XLOOKUP(tb_C103[[#This Row],[OS]],[1]!tb_C101[OS],[1]!tb_C101[SITUACAO_OS]),0)</f>
        <v>F</v>
      </c>
      <c r="N838" t="str">
        <f>_xlfn.XLOOKUP(tb_C103[[#This Row],[OS]],[1]!tb_C101[OS],[1]!tb_C101[OFICINA])</f>
        <v>Mecanico</v>
      </c>
      <c r="O838" s="14">
        <f>tb_C103[[#This Row],[FIM]] - tb_C103[[#This Row],[INICIO]]</f>
        <v>8.3333333335758653E-2</v>
      </c>
    </row>
    <row r="839" spans="1:15" x14ac:dyDescent="0.25">
      <c r="A839" t="s">
        <v>2551</v>
      </c>
      <c r="B839">
        <v>522</v>
      </c>
      <c r="C839">
        <v>3</v>
      </c>
      <c r="D839" t="s">
        <v>8673</v>
      </c>
      <c r="E839" s="9">
        <v>45101.3125</v>
      </c>
      <c r="F839" s="9">
        <v>45101.395833333336</v>
      </c>
      <c r="G839">
        <v>413</v>
      </c>
      <c r="H839" t="s">
        <v>295</v>
      </c>
      <c r="I839" t="s">
        <v>79</v>
      </c>
      <c r="J839" t="s">
        <v>8671</v>
      </c>
      <c r="K839" s="9">
        <v>45210.797569444447</v>
      </c>
      <c r="L839" s="13">
        <f>IFERROR(_xlfn.XLOOKUP(tb_C103[[#This Row],[OS]],[1]!tb_C101[OS],[1]!tb_C101[DATA_ABERTURA]),0)</f>
        <v>45101.287719907406</v>
      </c>
      <c r="M839" s="7" t="str">
        <f>IFERROR(_xlfn.XLOOKUP(tb_C103[[#This Row],[OS]],[1]!tb_C101[OS],[1]!tb_C101[SITUACAO_OS]),0)</f>
        <v>F</v>
      </c>
      <c r="N839" t="str">
        <f>_xlfn.XLOOKUP(tb_C103[[#This Row],[OS]],[1]!tb_C101[OS],[1]!tb_C101[OFICINA])</f>
        <v>Mecanico</v>
      </c>
      <c r="O839" s="14">
        <f>tb_C103[[#This Row],[FIM]] - tb_C103[[#This Row],[INICIO]]</f>
        <v>8.3333333335758653E-2</v>
      </c>
    </row>
    <row r="840" spans="1:15" x14ac:dyDescent="0.25">
      <c r="A840" t="s">
        <v>1764</v>
      </c>
      <c r="B840">
        <v>523</v>
      </c>
      <c r="C840">
        <v>3</v>
      </c>
      <c r="D840" t="s">
        <v>8673</v>
      </c>
      <c r="E840" s="9">
        <v>45102.982638888891</v>
      </c>
      <c r="F840" s="9">
        <v>45103.006944444445</v>
      </c>
      <c r="G840">
        <v>204</v>
      </c>
      <c r="H840" t="s">
        <v>282</v>
      </c>
      <c r="I840" t="s">
        <v>175</v>
      </c>
      <c r="J840" t="s">
        <v>8674</v>
      </c>
      <c r="K840" s="9">
        <v>45118.483796296299</v>
      </c>
      <c r="L840" s="13">
        <f>IFERROR(_xlfn.XLOOKUP(tb_C103[[#This Row],[OS]],[1]!tb_C101[OS],[1]!tb_C101[DATA_ABERTURA]),0)</f>
        <v>45102.981782407405</v>
      </c>
      <c r="M840" s="7" t="str">
        <f>IFERROR(_xlfn.XLOOKUP(tb_C103[[#This Row],[OS]],[1]!tb_C101[OS],[1]!tb_C101[SITUACAO_OS]),0)</f>
        <v>F</v>
      </c>
      <c r="N840" t="str">
        <f>_xlfn.XLOOKUP(tb_C103[[#This Row],[OS]],[1]!tb_C101[OS],[1]!tb_C101[OFICINA])</f>
        <v>Eletrico</v>
      </c>
      <c r="O840" s="14">
        <f>tb_C103[[#This Row],[FIM]] - tb_C103[[#This Row],[INICIO]]</f>
        <v>2.4305555554747116E-2</v>
      </c>
    </row>
    <row r="841" spans="1:15" x14ac:dyDescent="0.25">
      <c r="A841" t="s">
        <v>1764</v>
      </c>
      <c r="B841">
        <v>524</v>
      </c>
      <c r="C841">
        <v>3</v>
      </c>
      <c r="D841" t="s">
        <v>8673</v>
      </c>
      <c r="E841" s="9">
        <v>45103.010416666664</v>
      </c>
      <c r="F841" s="9">
        <v>45103.041666666664</v>
      </c>
      <c r="G841">
        <v>113</v>
      </c>
      <c r="H841" t="s">
        <v>213</v>
      </c>
      <c r="I841" t="s">
        <v>184</v>
      </c>
      <c r="J841" t="s">
        <v>8671</v>
      </c>
      <c r="K841" s="9">
        <v>45210.798020833332</v>
      </c>
      <c r="L841" s="13">
        <f>IFERROR(_xlfn.XLOOKUP(tb_C103[[#This Row],[OS]],[1]!tb_C101[OS],[1]!tb_C101[DATA_ABERTURA]),0)</f>
        <v>45103.010046296295</v>
      </c>
      <c r="M841" s="7" t="str">
        <f>IFERROR(_xlfn.XLOOKUP(tb_C103[[#This Row],[OS]],[1]!tb_C101[OS],[1]!tb_C101[SITUACAO_OS]),0)</f>
        <v>F</v>
      </c>
      <c r="N841" t="str">
        <f>_xlfn.XLOOKUP(tb_C103[[#This Row],[OS]],[1]!tb_C101[OS],[1]!tb_C101[OFICINA])</f>
        <v>Mecanico</v>
      </c>
      <c r="O841" s="14">
        <f>tb_C103[[#This Row],[FIM]] - tb_C103[[#This Row],[INICIO]]</f>
        <v>3.125E-2</v>
      </c>
    </row>
    <row r="842" spans="1:15" x14ac:dyDescent="0.25">
      <c r="A842" t="s">
        <v>1764</v>
      </c>
      <c r="B842">
        <v>525</v>
      </c>
      <c r="C842">
        <v>3</v>
      </c>
      <c r="D842" t="s">
        <v>8673</v>
      </c>
      <c r="E842" s="9">
        <v>45103.222222222219</v>
      </c>
      <c r="F842" s="9">
        <v>45103.229166666664</v>
      </c>
      <c r="G842">
        <v>117</v>
      </c>
      <c r="H842" t="s">
        <v>354</v>
      </c>
      <c r="I842" t="s">
        <v>184</v>
      </c>
      <c r="J842" t="s">
        <v>8682</v>
      </c>
      <c r="K842" s="9">
        <v>45110.731377314813</v>
      </c>
      <c r="L842" s="13">
        <f>IFERROR(_xlfn.XLOOKUP(tb_C103[[#This Row],[OS]],[1]!tb_C101[OS],[1]!tb_C101[DATA_ABERTURA]),0)</f>
        <v>45103.222384259258</v>
      </c>
      <c r="M842" s="7" t="str">
        <f>IFERROR(_xlfn.XLOOKUP(tb_C103[[#This Row],[OS]],[1]!tb_C101[OS],[1]!tb_C101[SITUACAO_OS]),0)</f>
        <v>F</v>
      </c>
      <c r="N842" t="str">
        <f>_xlfn.XLOOKUP(tb_C103[[#This Row],[OS]],[1]!tb_C101[OS],[1]!tb_C101[OFICINA])</f>
        <v>AUTOMATICO - TROCAR</v>
      </c>
      <c r="O842" s="14">
        <f>tb_C103[[#This Row],[FIM]] - tb_C103[[#This Row],[INICIO]]</f>
        <v>6.9444444452528842E-3</v>
      </c>
    </row>
    <row r="843" spans="1:15" x14ac:dyDescent="0.25">
      <c r="A843" t="s">
        <v>8330</v>
      </c>
      <c r="B843">
        <v>526</v>
      </c>
      <c r="C843">
        <v>3</v>
      </c>
      <c r="D843" t="s">
        <v>8673</v>
      </c>
      <c r="E843" s="9">
        <v>45103.625</v>
      </c>
      <c r="F843" s="9">
        <v>45103.645833333336</v>
      </c>
      <c r="I843" t="s">
        <v>858</v>
      </c>
      <c r="J843" t="s">
        <v>8674</v>
      </c>
      <c r="K843" s="9">
        <v>45128.454976851855</v>
      </c>
      <c r="L843" s="13">
        <f>IFERROR(_xlfn.XLOOKUP(tb_C103[[#This Row],[OS]],[1]!tb_C101[OS],[1]!tb_C101[DATA_ABERTURA]),0)</f>
        <v>45103.59851851852</v>
      </c>
      <c r="M843" s="7" t="str">
        <f>IFERROR(_xlfn.XLOOKUP(tb_C103[[#This Row],[OS]],[1]!tb_C101[OS],[1]!tb_C101[SITUACAO_OS]),0)</f>
        <v>F</v>
      </c>
      <c r="N843" t="str">
        <f>_xlfn.XLOOKUP(tb_C103[[#This Row],[OS]],[1]!tb_C101[OS],[1]!tb_C101[OFICINA])</f>
        <v>Eletrico</v>
      </c>
      <c r="O843" s="14">
        <f>tb_C103[[#This Row],[FIM]] - tb_C103[[#This Row],[INICIO]]</f>
        <v>2.0833333335758653E-2</v>
      </c>
    </row>
    <row r="844" spans="1:15" x14ac:dyDescent="0.25">
      <c r="A844" t="s">
        <v>4080</v>
      </c>
      <c r="B844">
        <v>526</v>
      </c>
      <c r="C844">
        <v>3</v>
      </c>
      <c r="D844" t="s">
        <v>8673</v>
      </c>
      <c r="E844" s="9">
        <v>45103.625</v>
      </c>
      <c r="F844" s="9">
        <v>45103.645833333336</v>
      </c>
      <c r="I844" t="s">
        <v>858</v>
      </c>
      <c r="J844" t="s">
        <v>8674</v>
      </c>
      <c r="K844" s="9">
        <v>45128.454976851855</v>
      </c>
      <c r="L844" s="13">
        <f>IFERROR(_xlfn.XLOOKUP(tb_C103[[#This Row],[OS]],[1]!tb_C101[OS],[1]!tb_C101[DATA_ABERTURA]),0)</f>
        <v>45103.59851851852</v>
      </c>
      <c r="M844" s="7" t="str">
        <f>IFERROR(_xlfn.XLOOKUP(tb_C103[[#This Row],[OS]],[1]!tb_C101[OS],[1]!tb_C101[SITUACAO_OS]),0)</f>
        <v>F</v>
      </c>
      <c r="N844" t="str">
        <f>_xlfn.XLOOKUP(tb_C103[[#This Row],[OS]],[1]!tb_C101[OS],[1]!tb_C101[OFICINA])</f>
        <v>Eletrico</v>
      </c>
      <c r="O844" s="14">
        <f>tb_C103[[#This Row],[FIM]] - tb_C103[[#This Row],[INICIO]]</f>
        <v>2.0833333335758653E-2</v>
      </c>
    </row>
    <row r="845" spans="1:15" x14ac:dyDescent="0.25">
      <c r="A845" t="s">
        <v>6459</v>
      </c>
      <c r="B845">
        <v>526</v>
      </c>
      <c r="C845">
        <v>3</v>
      </c>
      <c r="D845" t="s">
        <v>8673</v>
      </c>
      <c r="E845" s="9">
        <v>45103.625</v>
      </c>
      <c r="F845" s="9">
        <v>45103.645833333336</v>
      </c>
      <c r="I845" t="s">
        <v>858</v>
      </c>
      <c r="J845" t="s">
        <v>8674</v>
      </c>
      <c r="K845" s="9">
        <v>45128.454976851855</v>
      </c>
      <c r="L845" s="13">
        <f>IFERROR(_xlfn.XLOOKUP(tb_C103[[#This Row],[OS]],[1]!tb_C101[OS],[1]!tb_C101[DATA_ABERTURA]),0)</f>
        <v>45103.59851851852</v>
      </c>
      <c r="M845" s="7" t="str">
        <f>IFERROR(_xlfn.XLOOKUP(tb_C103[[#This Row],[OS]],[1]!tb_C101[OS],[1]!tb_C101[SITUACAO_OS]),0)</f>
        <v>F</v>
      </c>
      <c r="N845" t="str">
        <f>_xlfn.XLOOKUP(tb_C103[[#This Row],[OS]],[1]!tb_C101[OS],[1]!tb_C101[OFICINA])</f>
        <v>Eletrico</v>
      </c>
      <c r="O845" s="14">
        <f>tb_C103[[#This Row],[FIM]] - tb_C103[[#This Row],[INICIO]]</f>
        <v>2.0833333335758653E-2</v>
      </c>
    </row>
    <row r="846" spans="1:15" x14ac:dyDescent="0.25">
      <c r="A846" t="s">
        <v>8330</v>
      </c>
      <c r="B846">
        <v>526</v>
      </c>
      <c r="C846">
        <v>3</v>
      </c>
      <c r="D846" t="s">
        <v>8673</v>
      </c>
      <c r="E846" s="9">
        <v>45103.625</v>
      </c>
      <c r="F846" s="9">
        <v>45103.645833333336</v>
      </c>
      <c r="I846" t="s">
        <v>858</v>
      </c>
      <c r="J846" t="s">
        <v>8674</v>
      </c>
      <c r="K846" s="9">
        <v>45128.454976851855</v>
      </c>
      <c r="L846" s="13">
        <f>IFERROR(_xlfn.XLOOKUP(tb_C103[[#This Row],[OS]],[1]!tb_C101[OS],[1]!tb_C101[DATA_ABERTURA]),0)</f>
        <v>45103.59851851852</v>
      </c>
      <c r="M846" s="7" t="str">
        <f>IFERROR(_xlfn.XLOOKUP(tb_C103[[#This Row],[OS]],[1]!tb_C101[OS],[1]!tb_C101[SITUACAO_OS]),0)</f>
        <v>F</v>
      </c>
      <c r="N846" t="str">
        <f>_xlfn.XLOOKUP(tb_C103[[#This Row],[OS]],[1]!tb_C101[OS],[1]!tb_C101[OFICINA])</f>
        <v>Eletrico</v>
      </c>
      <c r="O846" s="14">
        <f>tb_C103[[#This Row],[FIM]] - tb_C103[[#This Row],[INICIO]]</f>
        <v>2.0833333335758653E-2</v>
      </c>
    </row>
    <row r="847" spans="1:15" x14ac:dyDescent="0.25">
      <c r="A847" t="s">
        <v>4080</v>
      </c>
      <c r="B847">
        <v>526</v>
      </c>
      <c r="C847">
        <v>3</v>
      </c>
      <c r="D847" t="s">
        <v>8673</v>
      </c>
      <c r="E847" s="9">
        <v>45103.625</v>
      </c>
      <c r="F847" s="9">
        <v>45103.645833333336</v>
      </c>
      <c r="I847" t="s">
        <v>858</v>
      </c>
      <c r="J847" t="s">
        <v>8674</v>
      </c>
      <c r="K847" s="9">
        <v>45128.454976851855</v>
      </c>
      <c r="L847" s="13">
        <f>IFERROR(_xlfn.XLOOKUP(tb_C103[[#This Row],[OS]],[1]!tb_C101[OS],[1]!tb_C101[DATA_ABERTURA]),0)</f>
        <v>45103.59851851852</v>
      </c>
      <c r="M847" s="7" t="str">
        <f>IFERROR(_xlfn.XLOOKUP(tb_C103[[#This Row],[OS]],[1]!tb_C101[OS],[1]!tb_C101[SITUACAO_OS]),0)</f>
        <v>F</v>
      </c>
      <c r="N847" t="str">
        <f>_xlfn.XLOOKUP(tb_C103[[#This Row],[OS]],[1]!tb_C101[OS],[1]!tb_C101[OFICINA])</f>
        <v>Eletrico</v>
      </c>
      <c r="O847" s="14">
        <f>tb_C103[[#This Row],[FIM]] - tb_C103[[#This Row],[INICIO]]</f>
        <v>2.0833333335758653E-2</v>
      </c>
    </row>
    <row r="848" spans="1:15" x14ac:dyDescent="0.25">
      <c r="A848" t="s">
        <v>6459</v>
      </c>
      <c r="B848">
        <v>526</v>
      </c>
      <c r="C848">
        <v>3</v>
      </c>
      <c r="D848" t="s">
        <v>8673</v>
      </c>
      <c r="E848" s="9">
        <v>45103.625</v>
      </c>
      <c r="F848" s="9">
        <v>45103.645833333336</v>
      </c>
      <c r="I848" t="s">
        <v>858</v>
      </c>
      <c r="J848" t="s">
        <v>8674</v>
      </c>
      <c r="K848" s="9">
        <v>45128.454976851855</v>
      </c>
      <c r="L848" s="13">
        <f>IFERROR(_xlfn.XLOOKUP(tb_C103[[#This Row],[OS]],[1]!tb_C101[OS],[1]!tb_C101[DATA_ABERTURA]),0)</f>
        <v>45103.59851851852</v>
      </c>
      <c r="M848" s="7" t="str">
        <f>IFERROR(_xlfn.XLOOKUP(tb_C103[[#This Row],[OS]],[1]!tb_C101[OS],[1]!tb_C101[SITUACAO_OS]),0)</f>
        <v>F</v>
      </c>
      <c r="N848" t="str">
        <f>_xlfn.XLOOKUP(tb_C103[[#This Row],[OS]],[1]!tb_C101[OS],[1]!tb_C101[OFICINA])</f>
        <v>Eletrico</v>
      </c>
      <c r="O848" s="14">
        <f>tb_C103[[#This Row],[FIM]] - tb_C103[[#This Row],[INICIO]]</f>
        <v>2.0833333335758653E-2</v>
      </c>
    </row>
    <row r="849" spans="1:15" x14ac:dyDescent="0.25">
      <c r="A849" t="s">
        <v>8330</v>
      </c>
      <c r="B849">
        <v>526</v>
      </c>
      <c r="C849">
        <v>3</v>
      </c>
      <c r="D849" t="s">
        <v>8673</v>
      </c>
      <c r="E849" s="9">
        <v>45103.625</v>
      </c>
      <c r="F849" s="9">
        <v>45103.645833333336</v>
      </c>
      <c r="I849" t="s">
        <v>858</v>
      </c>
      <c r="J849" t="s">
        <v>8674</v>
      </c>
      <c r="K849" s="9">
        <v>45128.454976851855</v>
      </c>
      <c r="L849" s="13">
        <f>IFERROR(_xlfn.XLOOKUP(tb_C103[[#This Row],[OS]],[1]!tb_C101[OS],[1]!tb_C101[DATA_ABERTURA]),0)</f>
        <v>45103.59851851852</v>
      </c>
      <c r="M849" s="7" t="str">
        <f>IFERROR(_xlfn.XLOOKUP(tb_C103[[#This Row],[OS]],[1]!tb_C101[OS],[1]!tb_C101[SITUACAO_OS]),0)</f>
        <v>F</v>
      </c>
      <c r="N849" t="str">
        <f>_xlfn.XLOOKUP(tb_C103[[#This Row],[OS]],[1]!tb_C101[OS],[1]!tb_C101[OFICINA])</f>
        <v>Eletrico</v>
      </c>
      <c r="O849" s="14">
        <f>tb_C103[[#This Row],[FIM]] - tb_C103[[#This Row],[INICIO]]</f>
        <v>2.0833333335758653E-2</v>
      </c>
    </row>
    <row r="850" spans="1:15" x14ac:dyDescent="0.25">
      <c r="A850" t="s">
        <v>4080</v>
      </c>
      <c r="B850">
        <v>526</v>
      </c>
      <c r="C850">
        <v>3</v>
      </c>
      <c r="D850" t="s">
        <v>8673</v>
      </c>
      <c r="E850" s="9">
        <v>45103.625</v>
      </c>
      <c r="F850" s="9">
        <v>45103.645833333336</v>
      </c>
      <c r="I850" t="s">
        <v>858</v>
      </c>
      <c r="J850" t="s">
        <v>8674</v>
      </c>
      <c r="K850" s="9">
        <v>45128.454976851855</v>
      </c>
      <c r="L850" s="13">
        <f>IFERROR(_xlfn.XLOOKUP(tb_C103[[#This Row],[OS]],[1]!tb_C101[OS],[1]!tb_C101[DATA_ABERTURA]),0)</f>
        <v>45103.59851851852</v>
      </c>
      <c r="M850" s="7" t="str">
        <f>IFERROR(_xlfn.XLOOKUP(tb_C103[[#This Row],[OS]],[1]!tb_C101[OS],[1]!tb_C101[SITUACAO_OS]),0)</f>
        <v>F</v>
      </c>
      <c r="N850" t="str">
        <f>_xlfn.XLOOKUP(tb_C103[[#This Row],[OS]],[1]!tb_C101[OS],[1]!tb_C101[OFICINA])</f>
        <v>Eletrico</v>
      </c>
      <c r="O850" s="14">
        <f>tb_C103[[#This Row],[FIM]] - tb_C103[[#This Row],[INICIO]]</f>
        <v>2.0833333335758653E-2</v>
      </c>
    </row>
    <row r="851" spans="1:15" x14ac:dyDescent="0.25">
      <c r="A851" t="s">
        <v>6459</v>
      </c>
      <c r="B851">
        <v>526</v>
      </c>
      <c r="C851">
        <v>3</v>
      </c>
      <c r="D851" t="s">
        <v>8673</v>
      </c>
      <c r="E851" s="9">
        <v>45103.625</v>
      </c>
      <c r="F851" s="9">
        <v>45103.645833333336</v>
      </c>
      <c r="I851" t="s">
        <v>858</v>
      </c>
      <c r="J851" t="s">
        <v>8674</v>
      </c>
      <c r="K851" s="9">
        <v>45128.454976851855</v>
      </c>
      <c r="L851" s="13">
        <f>IFERROR(_xlfn.XLOOKUP(tb_C103[[#This Row],[OS]],[1]!tb_C101[OS],[1]!tb_C101[DATA_ABERTURA]),0)</f>
        <v>45103.59851851852</v>
      </c>
      <c r="M851" s="7" t="str">
        <f>IFERROR(_xlfn.XLOOKUP(tb_C103[[#This Row],[OS]],[1]!tb_C101[OS],[1]!tb_C101[SITUACAO_OS]),0)</f>
        <v>F</v>
      </c>
      <c r="N851" t="str">
        <f>_xlfn.XLOOKUP(tb_C103[[#This Row],[OS]],[1]!tb_C101[OS],[1]!tb_C101[OFICINA])</f>
        <v>Eletrico</v>
      </c>
      <c r="O851" s="14">
        <f>tb_C103[[#This Row],[FIM]] - tb_C103[[#This Row],[INICIO]]</f>
        <v>2.0833333335758653E-2</v>
      </c>
    </row>
    <row r="852" spans="1:15" x14ac:dyDescent="0.25">
      <c r="A852" t="s">
        <v>1764</v>
      </c>
      <c r="B852">
        <v>527</v>
      </c>
      <c r="C852">
        <v>3</v>
      </c>
      <c r="D852" t="s">
        <v>8673</v>
      </c>
      <c r="E852" s="9">
        <v>45103.673611111109</v>
      </c>
      <c r="F852" s="9">
        <v>45103.715277777781</v>
      </c>
      <c r="I852" t="s">
        <v>858</v>
      </c>
      <c r="J852" t="s">
        <v>8671</v>
      </c>
      <c r="K852" s="9">
        <v>45142.810694444444</v>
      </c>
      <c r="L852" s="13">
        <f>IFERROR(_xlfn.XLOOKUP(tb_C103[[#This Row],[OS]],[1]!tb_C101[OS],[1]!tb_C101[DATA_ABERTURA]),0)</f>
        <v>45103.670023148145</v>
      </c>
      <c r="M852" s="7" t="str">
        <f>IFERROR(_xlfn.XLOOKUP(tb_C103[[#This Row],[OS]],[1]!tb_C101[OS],[1]!tb_C101[SITUACAO_OS]),0)</f>
        <v>F</v>
      </c>
      <c r="N852" t="str">
        <f>_xlfn.XLOOKUP(tb_C103[[#This Row],[OS]],[1]!tb_C101[OS],[1]!tb_C101[OFICINA])</f>
        <v>Mecanico</v>
      </c>
      <c r="O852" s="14">
        <f>tb_C103[[#This Row],[FIM]] - tb_C103[[#This Row],[INICIO]]</f>
        <v>4.1666666671517305E-2</v>
      </c>
    </row>
    <row r="853" spans="1:15" x14ac:dyDescent="0.25">
      <c r="A853" t="s">
        <v>8686</v>
      </c>
      <c r="B853">
        <v>528</v>
      </c>
      <c r="C853">
        <v>3</v>
      </c>
      <c r="D853" t="s">
        <v>8673</v>
      </c>
      <c r="E853" s="9">
        <v>45132.604166666664</v>
      </c>
      <c r="F853" s="9">
        <v>45132.666666666664</v>
      </c>
      <c r="I853" t="s">
        <v>79</v>
      </c>
      <c r="J853" t="s">
        <v>8671</v>
      </c>
      <c r="K853" s="9">
        <v>45132.713831018518</v>
      </c>
      <c r="L853" s="13">
        <f>IFERROR(_xlfn.XLOOKUP(tb_C103[[#This Row],[OS]],[1]!tb_C101[OS],[1]!tb_C101[DATA_ABERTURA]),0)</f>
        <v>45103.711354166669</v>
      </c>
      <c r="M853" s="7" t="str">
        <f>IFERROR(_xlfn.XLOOKUP(tb_C103[[#This Row],[OS]],[1]!tb_C101[OS],[1]!tb_C101[SITUACAO_OS]),0)</f>
        <v>F</v>
      </c>
      <c r="N853" t="str">
        <f>_xlfn.XLOOKUP(tb_C103[[#This Row],[OS]],[1]!tb_C101[OS],[1]!tb_C101[OFICINA])</f>
        <v>Mecanico</v>
      </c>
      <c r="O853" s="14">
        <f>tb_C103[[#This Row],[FIM]] - tb_C103[[#This Row],[INICIO]]</f>
        <v>6.25E-2</v>
      </c>
    </row>
    <row r="854" spans="1:15" x14ac:dyDescent="0.25">
      <c r="A854" t="s">
        <v>1764</v>
      </c>
      <c r="B854">
        <v>529</v>
      </c>
      <c r="C854">
        <v>3</v>
      </c>
      <c r="D854" t="s">
        <v>8673</v>
      </c>
      <c r="E854" s="9">
        <v>45104.104166666664</v>
      </c>
      <c r="F854" s="9">
        <v>45104.145833333336</v>
      </c>
      <c r="G854">
        <v>507</v>
      </c>
      <c r="H854" t="s">
        <v>757</v>
      </c>
      <c r="I854" t="s">
        <v>24</v>
      </c>
      <c r="J854" t="s">
        <v>8671</v>
      </c>
      <c r="K854" s="9">
        <v>45209.762407407405</v>
      </c>
      <c r="L854" s="13">
        <f>IFERROR(_xlfn.XLOOKUP(tb_C103[[#This Row],[OS]],[1]!tb_C101[OS],[1]!tb_C101[DATA_ABERTURA]),0)</f>
        <v>45104.145300925928</v>
      </c>
      <c r="M854" s="7" t="str">
        <f>IFERROR(_xlfn.XLOOKUP(tb_C103[[#This Row],[OS]],[1]!tb_C101[OS],[1]!tb_C101[SITUACAO_OS]),0)</f>
        <v>F</v>
      </c>
      <c r="N854" t="str">
        <f>_xlfn.XLOOKUP(tb_C103[[#This Row],[OS]],[1]!tb_C101[OS],[1]!tb_C101[OFICINA])</f>
        <v>Mecanico</v>
      </c>
      <c r="O854" s="14">
        <f>tb_C103[[#This Row],[FIM]] - tb_C103[[#This Row],[INICIO]]</f>
        <v>4.1666666671517305E-2</v>
      </c>
    </row>
    <row r="855" spans="1:15" x14ac:dyDescent="0.25">
      <c r="B855">
        <v>530</v>
      </c>
      <c r="C855">
        <v>3</v>
      </c>
      <c r="D855" t="s">
        <v>8673</v>
      </c>
      <c r="E855" s="9"/>
      <c r="F855" s="9"/>
      <c r="G855">
        <v>207</v>
      </c>
      <c r="H855" t="s">
        <v>760</v>
      </c>
      <c r="I855" t="s">
        <v>175</v>
      </c>
      <c r="J855" t="s">
        <v>8671</v>
      </c>
      <c r="K855" s="9"/>
      <c r="L855" s="13">
        <f>IFERROR(_xlfn.XLOOKUP(tb_C103[[#This Row],[OS]],[1]!tb_C101[OS],[1]!tb_C101[DATA_ABERTURA]),0)</f>
        <v>45104.45453703704</v>
      </c>
      <c r="M855" s="7" t="str">
        <f>IFERROR(_xlfn.XLOOKUP(tb_C103[[#This Row],[OS]],[1]!tb_C101[OS],[1]!tb_C101[SITUACAO_OS]),0)</f>
        <v>A</v>
      </c>
      <c r="N855" t="str">
        <f>_xlfn.XLOOKUP(tb_C103[[#This Row],[OS]],[1]!tb_C101[OS],[1]!tb_C101[OFICINA])</f>
        <v>Mecanico</v>
      </c>
      <c r="O855" s="14">
        <f>tb_C103[[#This Row],[FIM]] - tb_C103[[#This Row],[INICIO]]</f>
        <v>0</v>
      </c>
    </row>
    <row r="856" spans="1:15" x14ac:dyDescent="0.25">
      <c r="A856" t="s">
        <v>4080</v>
      </c>
      <c r="B856">
        <v>531</v>
      </c>
      <c r="C856">
        <v>3</v>
      </c>
      <c r="D856" t="s">
        <v>8673</v>
      </c>
      <c r="E856" s="9">
        <v>45104.631944444445</v>
      </c>
      <c r="F856" s="9">
        <v>45104.652777777781</v>
      </c>
      <c r="G856">
        <v>413</v>
      </c>
      <c r="H856" t="s">
        <v>295</v>
      </c>
      <c r="I856" t="s">
        <v>79</v>
      </c>
      <c r="J856" t="s">
        <v>8674</v>
      </c>
      <c r="K856" s="9">
        <v>45128.565740740742</v>
      </c>
      <c r="L856" s="13">
        <f>IFERROR(_xlfn.XLOOKUP(tb_C103[[#This Row],[OS]],[1]!tb_C101[OS],[1]!tb_C101[DATA_ABERTURA]),0)</f>
        <v>45104.629270833335</v>
      </c>
      <c r="M856" s="7" t="str">
        <f>IFERROR(_xlfn.XLOOKUP(tb_C103[[#This Row],[OS]],[1]!tb_C101[OS],[1]!tb_C101[SITUACAO_OS]),0)</f>
        <v>F</v>
      </c>
      <c r="N856" t="str">
        <f>_xlfn.XLOOKUP(tb_C103[[#This Row],[OS]],[1]!tb_C101[OS],[1]!tb_C101[OFICINA])</f>
        <v>Eletrico</v>
      </c>
      <c r="O856" s="14">
        <f>tb_C103[[#This Row],[FIM]] - tb_C103[[#This Row],[INICIO]]</f>
        <v>2.0833333335758653E-2</v>
      </c>
    </row>
    <row r="857" spans="1:15" x14ac:dyDescent="0.25">
      <c r="A857" t="s">
        <v>6459</v>
      </c>
      <c r="B857">
        <v>531</v>
      </c>
      <c r="C857">
        <v>3</v>
      </c>
      <c r="D857" t="s">
        <v>8673</v>
      </c>
      <c r="E857" s="9">
        <v>45104.631944444445</v>
      </c>
      <c r="F857" s="9">
        <v>45104.652777777781</v>
      </c>
      <c r="G857">
        <v>413</v>
      </c>
      <c r="H857" t="s">
        <v>295</v>
      </c>
      <c r="I857" t="s">
        <v>79</v>
      </c>
      <c r="J857" t="s">
        <v>8674</v>
      </c>
      <c r="K857" s="9">
        <v>45128.565740740742</v>
      </c>
      <c r="L857" s="13">
        <f>IFERROR(_xlfn.XLOOKUP(tb_C103[[#This Row],[OS]],[1]!tb_C101[OS],[1]!tb_C101[DATA_ABERTURA]),0)</f>
        <v>45104.629270833335</v>
      </c>
      <c r="M857" s="7" t="str">
        <f>IFERROR(_xlfn.XLOOKUP(tb_C103[[#This Row],[OS]],[1]!tb_C101[OS],[1]!tb_C101[SITUACAO_OS]),0)</f>
        <v>F</v>
      </c>
      <c r="N857" t="str">
        <f>_xlfn.XLOOKUP(tb_C103[[#This Row],[OS]],[1]!tb_C101[OS],[1]!tb_C101[OFICINA])</f>
        <v>Eletrico</v>
      </c>
      <c r="O857" s="14">
        <f>tb_C103[[#This Row],[FIM]] - tb_C103[[#This Row],[INICIO]]</f>
        <v>2.0833333335758653E-2</v>
      </c>
    </row>
    <row r="858" spans="1:15" x14ac:dyDescent="0.25">
      <c r="A858" t="s">
        <v>4080</v>
      </c>
      <c r="B858">
        <v>531</v>
      </c>
      <c r="C858">
        <v>3</v>
      </c>
      <c r="D858" t="s">
        <v>8673</v>
      </c>
      <c r="E858" s="9">
        <v>45104.631944444445</v>
      </c>
      <c r="F858" s="9">
        <v>45104.652777777781</v>
      </c>
      <c r="G858">
        <v>413</v>
      </c>
      <c r="H858" t="s">
        <v>295</v>
      </c>
      <c r="I858" t="s">
        <v>79</v>
      </c>
      <c r="J858" t="s">
        <v>8674</v>
      </c>
      <c r="K858" s="9">
        <v>45128.565740740742</v>
      </c>
      <c r="L858" s="13">
        <f>IFERROR(_xlfn.XLOOKUP(tb_C103[[#This Row],[OS]],[1]!tb_C101[OS],[1]!tb_C101[DATA_ABERTURA]),0)</f>
        <v>45104.629270833335</v>
      </c>
      <c r="M858" s="7" t="str">
        <f>IFERROR(_xlfn.XLOOKUP(tb_C103[[#This Row],[OS]],[1]!tb_C101[OS],[1]!tb_C101[SITUACAO_OS]),0)</f>
        <v>F</v>
      </c>
      <c r="N858" t="str">
        <f>_xlfn.XLOOKUP(tb_C103[[#This Row],[OS]],[1]!tb_C101[OS],[1]!tb_C101[OFICINA])</f>
        <v>Eletrico</v>
      </c>
      <c r="O858" s="14">
        <f>tb_C103[[#This Row],[FIM]] - tb_C103[[#This Row],[INICIO]]</f>
        <v>2.0833333335758653E-2</v>
      </c>
    </row>
    <row r="859" spans="1:15" x14ac:dyDescent="0.25">
      <c r="A859" t="s">
        <v>6459</v>
      </c>
      <c r="B859">
        <v>531</v>
      </c>
      <c r="C859">
        <v>3</v>
      </c>
      <c r="D859" t="s">
        <v>8673</v>
      </c>
      <c r="E859" s="9">
        <v>45104.631944444445</v>
      </c>
      <c r="F859" s="9">
        <v>45104.652777777781</v>
      </c>
      <c r="G859">
        <v>413</v>
      </c>
      <c r="H859" t="s">
        <v>295</v>
      </c>
      <c r="I859" t="s">
        <v>79</v>
      </c>
      <c r="J859" t="s">
        <v>8674</v>
      </c>
      <c r="K859" s="9">
        <v>45128.565740740742</v>
      </c>
      <c r="L859" s="13">
        <f>IFERROR(_xlfn.XLOOKUP(tb_C103[[#This Row],[OS]],[1]!tb_C101[OS],[1]!tb_C101[DATA_ABERTURA]),0)</f>
        <v>45104.629270833335</v>
      </c>
      <c r="M859" s="7" t="str">
        <f>IFERROR(_xlfn.XLOOKUP(tb_C103[[#This Row],[OS]],[1]!tb_C101[OS],[1]!tb_C101[SITUACAO_OS]),0)</f>
        <v>F</v>
      </c>
      <c r="N859" t="str">
        <f>_xlfn.XLOOKUP(tb_C103[[#This Row],[OS]],[1]!tb_C101[OS],[1]!tb_C101[OFICINA])</f>
        <v>Eletrico</v>
      </c>
      <c r="O859" s="14">
        <f>tb_C103[[#This Row],[FIM]] - tb_C103[[#This Row],[INICIO]]</f>
        <v>2.0833333335758653E-2</v>
      </c>
    </row>
    <row r="860" spans="1:15" x14ac:dyDescent="0.25">
      <c r="A860" t="s">
        <v>6398</v>
      </c>
      <c r="B860">
        <v>532</v>
      </c>
      <c r="C860">
        <v>3</v>
      </c>
      <c r="D860" t="s">
        <v>8673</v>
      </c>
      <c r="E860" s="9">
        <v>45104.753472222219</v>
      </c>
      <c r="F860" s="9">
        <v>45104.763888888891</v>
      </c>
      <c r="G860">
        <v>112</v>
      </c>
      <c r="H860" t="s">
        <v>237</v>
      </c>
      <c r="I860" t="s">
        <v>184</v>
      </c>
      <c r="J860" t="s">
        <v>8671</v>
      </c>
      <c r="K860" s="9">
        <v>45210.799363425926</v>
      </c>
      <c r="L860" s="13">
        <f>IFERROR(_xlfn.XLOOKUP(tb_C103[[#This Row],[OS]],[1]!tb_C101[OS],[1]!tb_C101[DATA_ABERTURA]),0)</f>
        <v>45104.753807870373</v>
      </c>
      <c r="M860" s="7" t="str">
        <f>IFERROR(_xlfn.XLOOKUP(tb_C103[[#This Row],[OS]],[1]!tb_C101[OS],[1]!tb_C101[SITUACAO_OS]),0)</f>
        <v>F</v>
      </c>
      <c r="N860" t="str">
        <f>_xlfn.XLOOKUP(tb_C103[[#This Row],[OS]],[1]!tb_C101[OS],[1]!tb_C101[OFICINA])</f>
        <v>Mecanico</v>
      </c>
      <c r="O860" s="14">
        <f>tb_C103[[#This Row],[FIM]] - tb_C103[[#This Row],[INICIO]]</f>
        <v>1.0416666671517305E-2</v>
      </c>
    </row>
    <row r="861" spans="1:15" x14ac:dyDescent="0.25">
      <c r="A861" t="s">
        <v>6459</v>
      </c>
      <c r="B861">
        <v>533</v>
      </c>
      <c r="C861">
        <v>3</v>
      </c>
      <c r="D861" t="s">
        <v>8673</v>
      </c>
      <c r="E861" s="9">
        <v>45105.822916666664</v>
      </c>
      <c r="F861" s="9">
        <v>45105.84375</v>
      </c>
      <c r="G861">
        <v>117</v>
      </c>
      <c r="H861" t="s">
        <v>354</v>
      </c>
      <c r="I861" t="s">
        <v>184</v>
      </c>
      <c r="J861" t="s">
        <v>8674</v>
      </c>
      <c r="K861" s="9">
        <v>45128.572835648149</v>
      </c>
      <c r="L861" s="13">
        <f>IFERROR(_xlfn.XLOOKUP(tb_C103[[#This Row],[OS]],[1]!tb_C101[OS],[1]!tb_C101[DATA_ABERTURA]),0)</f>
        <v>45105.812789351854</v>
      </c>
      <c r="M861" s="7" t="str">
        <f>IFERROR(_xlfn.XLOOKUP(tb_C103[[#This Row],[OS]],[1]!tb_C101[OS],[1]!tb_C101[SITUACAO_OS]),0)</f>
        <v>F</v>
      </c>
      <c r="N861" t="str">
        <f>_xlfn.XLOOKUP(tb_C103[[#This Row],[OS]],[1]!tb_C101[OS],[1]!tb_C101[OFICINA])</f>
        <v>Eletrico</v>
      </c>
      <c r="O861" s="14">
        <f>tb_C103[[#This Row],[FIM]] - tb_C103[[#This Row],[INICIO]]</f>
        <v>2.0833333335758653E-2</v>
      </c>
    </row>
    <row r="862" spans="1:15" x14ac:dyDescent="0.25">
      <c r="A862" t="s">
        <v>8686</v>
      </c>
      <c r="B862">
        <v>534</v>
      </c>
      <c r="C862">
        <v>3</v>
      </c>
      <c r="D862" t="s">
        <v>8673</v>
      </c>
      <c r="E862" s="9">
        <v>45106.416666666664</v>
      </c>
      <c r="F862" s="9">
        <v>45106.458333333336</v>
      </c>
      <c r="G862">
        <v>302</v>
      </c>
      <c r="H862" t="s">
        <v>787</v>
      </c>
      <c r="I862" t="s">
        <v>220</v>
      </c>
      <c r="J862" t="s">
        <v>8671</v>
      </c>
      <c r="K862" s="9">
        <v>45138.640115740738</v>
      </c>
      <c r="L862" s="13">
        <f>IFERROR(_xlfn.XLOOKUP(tb_C103[[#This Row],[OS]],[1]!tb_C101[OS],[1]!tb_C101[DATA_ABERTURA]),0)</f>
        <v>45106.407083333332</v>
      </c>
      <c r="M862" s="7" t="str">
        <f>IFERROR(_xlfn.XLOOKUP(tb_C103[[#This Row],[OS]],[1]!tb_C101[OS],[1]!tb_C101[SITUACAO_OS]),0)</f>
        <v>F</v>
      </c>
      <c r="N862" t="str">
        <f>_xlfn.XLOOKUP(tb_C103[[#This Row],[OS]],[1]!tb_C101[OS],[1]!tb_C101[OFICINA])</f>
        <v>Mecanico</v>
      </c>
      <c r="O862" s="14">
        <f>tb_C103[[#This Row],[FIM]] - tb_C103[[#This Row],[INICIO]]</f>
        <v>4.1666666671517305E-2</v>
      </c>
    </row>
    <row r="863" spans="1:15" x14ac:dyDescent="0.25">
      <c r="A863" t="s">
        <v>2551</v>
      </c>
      <c r="B863">
        <v>534</v>
      </c>
      <c r="C863">
        <v>3</v>
      </c>
      <c r="D863" t="s">
        <v>8673</v>
      </c>
      <c r="E863" s="9">
        <v>45106.416666666664</v>
      </c>
      <c r="F863" s="9">
        <v>45106.458333333336</v>
      </c>
      <c r="G863">
        <v>302</v>
      </c>
      <c r="H863" t="s">
        <v>787</v>
      </c>
      <c r="I863" t="s">
        <v>220</v>
      </c>
      <c r="J863" t="s">
        <v>8671</v>
      </c>
      <c r="K863" s="9">
        <v>45138.640115740738</v>
      </c>
      <c r="L863" s="13">
        <f>IFERROR(_xlfn.XLOOKUP(tb_C103[[#This Row],[OS]],[1]!tb_C101[OS],[1]!tb_C101[DATA_ABERTURA]),0)</f>
        <v>45106.407083333332</v>
      </c>
      <c r="M863" s="7" t="str">
        <f>IFERROR(_xlfn.XLOOKUP(tb_C103[[#This Row],[OS]],[1]!tb_C101[OS],[1]!tb_C101[SITUACAO_OS]),0)</f>
        <v>F</v>
      </c>
      <c r="N863" t="str">
        <f>_xlfn.XLOOKUP(tb_C103[[#This Row],[OS]],[1]!tb_C101[OS],[1]!tb_C101[OFICINA])</f>
        <v>Mecanico</v>
      </c>
      <c r="O863" s="14">
        <f>tb_C103[[#This Row],[FIM]] - tb_C103[[#This Row],[INICIO]]</f>
        <v>4.1666666671517305E-2</v>
      </c>
    </row>
    <row r="864" spans="1:15" x14ac:dyDescent="0.25">
      <c r="A864" t="s">
        <v>8686</v>
      </c>
      <c r="B864">
        <v>534</v>
      </c>
      <c r="C864">
        <v>3</v>
      </c>
      <c r="D864" t="s">
        <v>8673</v>
      </c>
      <c r="E864" s="9">
        <v>45106.416666666664</v>
      </c>
      <c r="F864" s="9">
        <v>45106.458333333336</v>
      </c>
      <c r="G864">
        <v>302</v>
      </c>
      <c r="H864" t="s">
        <v>787</v>
      </c>
      <c r="I864" t="s">
        <v>220</v>
      </c>
      <c r="J864" t="s">
        <v>8671</v>
      </c>
      <c r="K864" s="9">
        <v>45138.640115740738</v>
      </c>
      <c r="L864" s="13">
        <f>IFERROR(_xlfn.XLOOKUP(tb_C103[[#This Row],[OS]],[1]!tb_C101[OS],[1]!tb_C101[DATA_ABERTURA]),0)</f>
        <v>45106.407083333332</v>
      </c>
      <c r="M864" s="7" t="str">
        <f>IFERROR(_xlfn.XLOOKUP(tb_C103[[#This Row],[OS]],[1]!tb_C101[OS],[1]!tb_C101[SITUACAO_OS]),0)</f>
        <v>F</v>
      </c>
      <c r="N864" t="str">
        <f>_xlfn.XLOOKUP(tb_C103[[#This Row],[OS]],[1]!tb_C101[OS],[1]!tb_C101[OFICINA])</f>
        <v>Mecanico</v>
      </c>
      <c r="O864" s="14">
        <f>tb_C103[[#This Row],[FIM]] - tb_C103[[#This Row],[INICIO]]</f>
        <v>4.1666666671517305E-2</v>
      </c>
    </row>
    <row r="865" spans="1:15" x14ac:dyDescent="0.25">
      <c r="A865" t="s">
        <v>2551</v>
      </c>
      <c r="B865">
        <v>534</v>
      </c>
      <c r="C865">
        <v>3</v>
      </c>
      <c r="D865" t="s">
        <v>8673</v>
      </c>
      <c r="E865" s="9">
        <v>45106.416666666664</v>
      </c>
      <c r="F865" s="9">
        <v>45106.458333333336</v>
      </c>
      <c r="G865">
        <v>302</v>
      </c>
      <c r="H865" t="s">
        <v>787</v>
      </c>
      <c r="I865" t="s">
        <v>220</v>
      </c>
      <c r="J865" t="s">
        <v>8671</v>
      </c>
      <c r="K865" s="9">
        <v>45138.640115740738</v>
      </c>
      <c r="L865" s="13">
        <f>IFERROR(_xlfn.XLOOKUP(tb_C103[[#This Row],[OS]],[1]!tb_C101[OS],[1]!tb_C101[DATA_ABERTURA]),0)</f>
        <v>45106.407083333332</v>
      </c>
      <c r="M865" s="7" t="str">
        <f>IFERROR(_xlfn.XLOOKUP(tb_C103[[#This Row],[OS]],[1]!tb_C101[OS],[1]!tb_C101[SITUACAO_OS]),0)</f>
        <v>F</v>
      </c>
      <c r="N865" t="str">
        <f>_xlfn.XLOOKUP(tb_C103[[#This Row],[OS]],[1]!tb_C101[OS],[1]!tb_C101[OFICINA])</f>
        <v>Mecanico</v>
      </c>
      <c r="O865" s="14">
        <f>tb_C103[[#This Row],[FIM]] - tb_C103[[#This Row],[INICIO]]</f>
        <v>4.1666666671517305E-2</v>
      </c>
    </row>
    <row r="866" spans="1:15" x14ac:dyDescent="0.25">
      <c r="B866">
        <v>535</v>
      </c>
      <c r="C866">
        <v>3</v>
      </c>
      <c r="D866" t="s">
        <v>8673</v>
      </c>
      <c r="E866" s="9"/>
      <c r="F866" s="9"/>
      <c r="G866">
        <v>113</v>
      </c>
      <c r="H866" t="s">
        <v>213</v>
      </c>
      <c r="I866" t="s">
        <v>184</v>
      </c>
      <c r="J866" t="s">
        <v>8671</v>
      </c>
      <c r="K866" s="9"/>
      <c r="L866" s="13">
        <f>IFERROR(_xlfn.XLOOKUP(tb_C103[[#This Row],[OS]],[1]!tb_C101[OS],[1]!tb_C101[DATA_ABERTURA]),0)</f>
        <v>45106.688703703701</v>
      </c>
      <c r="M866" s="7" t="str">
        <f>IFERROR(_xlfn.XLOOKUP(tb_C103[[#This Row],[OS]],[1]!tb_C101[OS],[1]!tb_C101[SITUACAO_OS]),0)</f>
        <v>A</v>
      </c>
      <c r="N866" t="str">
        <f>_xlfn.XLOOKUP(tb_C103[[#This Row],[OS]],[1]!tb_C101[OS],[1]!tb_C101[OFICINA])</f>
        <v>Mecanico</v>
      </c>
      <c r="O866" s="14">
        <f>tb_C103[[#This Row],[FIM]] - tb_C103[[#This Row],[INICIO]]</f>
        <v>0</v>
      </c>
    </row>
    <row r="867" spans="1:15" x14ac:dyDescent="0.25">
      <c r="A867" t="s">
        <v>8689</v>
      </c>
      <c r="B867">
        <v>536</v>
      </c>
      <c r="C867">
        <v>3</v>
      </c>
      <c r="D867" t="s">
        <v>8673</v>
      </c>
      <c r="E867" s="9">
        <v>45107.354166666664</v>
      </c>
      <c r="F867" s="9">
        <v>45107.375</v>
      </c>
      <c r="G867">
        <v>207</v>
      </c>
      <c r="H867" t="s">
        <v>760</v>
      </c>
      <c r="I867" t="s">
        <v>175</v>
      </c>
      <c r="J867" t="s">
        <v>8674</v>
      </c>
      <c r="K867" s="9">
        <v>45210.801678240743</v>
      </c>
      <c r="L867" s="13">
        <f>IFERROR(_xlfn.XLOOKUP(tb_C103[[#This Row],[OS]],[1]!tb_C101[OS],[1]!tb_C101[DATA_ABERTURA]),0)</f>
        <v>45107.346643518518</v>
      </c>
      <c r="M867" s="7" t="str">
        <f>IFERROR(_xlfn.XLOOKUP(tb_C103[[#This Row],[OS]],[1]!tb_C101[OS],[1]!tb_C101[SITUACAO_OS]),0)</f>
        <v>F</v>
      </c>
      <c r="N867" t="str">
        <f>_xlfn.XLOOKUP(tb_C103[[#This Row],[OS]],[1]!tb_C101[OS],[1]!tb_C101[OFICINA])</f>
        <v>Eletrico</v>
      </c>
      <c r="O867" s="14">
        <f>tb_C103[[#This Row],[FIM]] - tb_C103[[#This Row],[INICIO]]</f>
        <v>2.0833333335758653E-2</v>
      </c>
    </row>
    <row r="868" spans="1:15" x14ac:dyDescent="0.25">
      <c r="B868">
        <v>537</v>
      </c>
      <c r="C868">
        <v>3</v>
      </c>
      <c r="D868" t="s">
        <v>8673</v>
      </c>
      <c r="E868" s="9"/>
      <c r="F868" s="9"/>
      <c r="G868">
        <v>116</v>
      </c>
      <c r="H868" t="s">
        <v>290</v>
      </c>
      <c r="I868" t="s">
        <v>184</v>
      </c>
      <c r="J868" t="s">
        <v>8674</v>
      </c>
      <c r="K868" s="9">
        <v>45107.428379629629</v>
      </c>
      <c r="L868" s="13">
        <f>IFERROR(_xlfn.XLOOKUP(tb_C103[[#This Row],[OS]],[1]!tb_C101[OS],[1]!tb_C101[DATA_ABERTURA]),0)</f>
        <v>45107.42396990741</v>
      </c>
      <c r="M868" s="7" t="str">
        <f>IFERROR(_xlfn.XLOOKUP(tb_C103[[#This Row],[OS]],[1]!tb_C101[OS],[1]!tb_C101[SITUACAO_OS]),0)</f>
        <v>F</v>
      </c>
      <c r="N868" t="str">
        <f>_xlfn.XLOOKUP(tb_C103[[#This Row],[OS]],[1]!tb_C101[OS],[1]!tb_C101[OFICINA])</f>
        <v>Eletrico</v>
      </c>
      <c r="O868" s="14">
        <f>tb_C103[[#This Row],[FIM]] - tb_C103[[#This Row],[INICIO]]</f>
        <v>0</v>
      </c>
    </row>
    <row r="869" spans="1:15" x14ac:dyDescent="0.25">
      <c r="A869" t="s">
        <v>6398</v>
      </c>
      <c r="B869">
        <v>538</v>
      </c>
      <c r="C869">
        <v>3</v>
      </c>
      <c r="D869" t="s">
        <v>8673</v>
      </c>
      <c r="E869" s="9">
        <v>45107.631944444445</v>
      </c>
      <c r="F869" s="9">
        <v>45107.645833333336</v>
      </c>
      <c r="G869">
        <v>416</v>
      </c>
      <c r="H869" t="s">
        <v>870</v>
      </c>
      <c r="I869" t="s">
        <v>79</v>
      </c>
      <c r="J869" t="s">
        <v>8671</v>
      </c>
      <c r="K869" s="9">
        <v>45265.455706018518</v>
      </c>
      <c r="L869" s="13">
        <f>IFERROR(_xlfn.XLOOKUP(tb_C103[[#This Row],[OS]],[1]!tb_C101[OS],[1]!tb_C101[DATA_ABERTURA]),0)</f>
        <v>45107.627858796295</v>
      </c>
      <c r="M869" s="7" t="str">
        <f>IFERROR(_xlfn.XLOOKUP(tb_C103[[#This Row],[OS]],[1]!tb_C101[OS],[1]!tb_C101[SITUACAO_OS]),0)</f>
        <v>F</v>
      </c>
      <c r="N869" t="str">
        <f>_xlfn.XLOOKUP(tb_C103[[#This Row],[OS]],[1]!tb_C101[OS],[1]!tb_C101[OFICINA])</f>
        <v>Mecanico</v>
      </c>
      <c r="O869" s="14">
        <f>tb_C103[[#This Row],[FIM]] - tb_C103[[#This Row],[INICIO]]</f>
        <v>1.3888888890505768E-2</v>
      </c>
    </row>
    <row r="870" spans="1:15" x14ac:dyDescent="0.25">
      <c r="A870" t="s">
        <v>1764</v>
      </c>
      <c r="B870">
        <v>539</v>
      </c>
      <c r="C870">
        <v>3</v>
      </c>
      <c r="D870" t="s">
        <v>8673</v>
      </c>
      <c r="E870" s="9">
        <v>45108.194444444445</v>
      </c>
      <c r="F870" s="9">
        <v>45108.263888888891</v>
      </c>
      <c r="I870" t="s">
        <v>175</v>
      </c>
      <c r="J870" t="s">
        <v>8671</v>
      </c>
      <c r="K870" s="9">
        <v>45210.802604166667</v>
      </c>
      <c r="L870" s="13">
        <f>IFERROR(_xlfn.XLOOKUP(tb_C103[[#This Row],[OS]],[1]!tb_C101[OS],[1]!tb_C101[DATA_ABERTURA]),0)</f>
        <v>45108.19159722222</v>
      </c>
      <c r="M870" s="7" t="str">
        <f>IFERROR(_xlfn.XLOOKUP(tb_C103[[#This Row],[OS]],[1]!tb_C101[OS],[1]!tb_C101[SITUACAO_OS]),0)</f>
        <v>F</v>
      </c>
      <c r="N870" t="str">
        <f>_xlfn.XLOOKUP(tb_C103[[#This Row],[OS]],[1]!tb_C101[OS],[1]!tb_C101[OFICINA])</f>
        <v>Mecanico</v>
      </c>
      <c r="O870" s="14">
        <f>tb_C103[[#This Row],[FIM]] - tb_C103[[#This Row],[INICIO]]</f>
        <v>6.9444444445252884E-2</v>
      </c>
    </row>
    <row r="871" spans="1:15" x14ac:dyDescent="0.25">
      <c r="A871" t="s">
        <v>1764</v>
      </c>
      <c r="B871">
        <v>540</v>
      </c>
      <c r="C871">
        <v>3</v>
      </c>
      <c r="D871" t="s">
        <v>8673</v>
      </c>
      <c r="E871" s="9">
        <v>45110.000694444447</v>
      </c>
      <c r="F871" s="9">
        <v>45110.0625</v>
      </c>
      <c r="G871">
        <v>115</v>
      </c>
      <c r="H871" t="s">
        <v>197</v>
      </c>
      <c r="I871" t="s">
        <v>184</v>
      </c>
      <c r="J871" t="s">
        <v>8671</v>
      </c>
      <c r="K871" s="9">
        <v>45114.570335648146</v>
      </c>
      <c r="L871" s="13">
        <f>IFERROR(_xlfn.XLOOKUP(tb_C103[[#This Row],[OS]],[1]!tb_C101[OS],[1]!tb_C101[DATA_ABERTURA]),0)</f>
        <v>45109.999363425923</v>
      </c>
      <c r="M871" s="7" t="str">
        <f>IFERROR(_xlfn.XLOOKUP(tb_C103[[#This Row],[OS]],[1]!tb_C101[OS],[1]!tb_C101[SITUACAO_OS]),0)</f>
        <v>F</v>
      </c>
      <c r="N871" t="str">
        <f>_xlfn.XLOOKUP(tb_C103[[#This Row],[OS]],[1]!tb_C101[OS],[1]!tb_C101[OFICINA])</f>
        <v>Mecanico</v>
      </c>
      <c r="O871" s="14">
        <f>tb_C103[[#This Row],[FIM]] - tb_C103[[#This Row],[INICIO]]</f>
        <v>6.1805555553291924E-2</v>
      </c>
    </row>
    <row r="872" spans="1:15" x14ac:dyDescent="0.25">
      <c r="A872" t="s">
        <v>1764</v>
      </c>
      <c r="B872">
        <v>541</v>
      </c>
      <c r="C872">
        <v>3</v>
      </c>
      <c r="D872" t="s">
        <v>8673</v>
      </c>
      <c r="E872" s="9">
        <v>45110.125</v>
      </c>
      <c r="F872" s="9">
        <v>45110.152777777781</v>
      </c>
      <c r="G872">
        <v>117</v>
      </c>
      <c r="H872" t="s">
        <v>354</v>
      </c>
      <c r="I872" t="s">
        <v>184</v>
      </c>
      <c r="J872" t="s">
        <v>8671</v>
      </c>
      <c r="K872" s="9">
        <v>45114.571666666663</v>
      </c>
      <c r="L872" s="13">
        <f>IFERROR(_xlfn.XLOOKUP(tb_C103[[#This Row],[OS]],[1]!tb_C101[OS],[1]!tb_C101[DATA_ABERTURA]),0)</f>
        <v>45110.000509259262</v>
      </c>
      <c r="M872" s="7" t="str">
        <f>IFERROR(_xlfn.XLOOKUP(tb_C103[[#This Row],[OS]],[1]!tb_C101[OS],[1]!tb_C101[SITUACAO_OS]),0)</f>
        <v>F</v>
      </c>
      <c r="N872" t="str">
        <f>_xlfn.XLOOKUP(tb_C103[[#This Row],[OS]],[1]!tb_C101[OS],[1]!tb_C101[OFICINA])</f>
        <v>Mecanico</v>
      </c>
      <c r="O872" s="14">
        <f>tb_C103[[#This Row],[FIM]] - tb_C103[[#This Row],[INICIO]]</f>
        <v>2.7777777781011537E-2</v>
      </c>
    </row>
    <row r="873" spans="1:15" x14ac:dyDescent="0.25">
      <c r="A873" t="s">
        <v>1764</v>
      </c>
      <c r="B873">
        <v>542</v>
      </c>
      <c r="C873">
        <v>3</v>
      </c>
      <c r="D873" t="s">
        <v>8673</v>
      </c>
      <c r="E873" s="9">
        <v>45110.811805555553</v>
      </c>
      <c r="F873" s="9">
        <v>45110.811805555553</v>
      </c>
      <c r="G873">
        <v>507</v>
      </c>
      <c r="H873" t="s">
        <v>757</v>
      </c>
      <c r="I873" t="s">
        <v>24</v>
      </c>
      <c r="J873" t="s">
        <v>8671</v>
      </c>
      <c r="K873" s="9">
        <v>45237.626782407409</v>
      </c>
      <c r="L873" s="13">
        <f>IFERROR(_xlfn.XLOOKUP(tb_C103[[#This Row],[OS]],[1]!tb_C101[OS],[1]!tb_C101[DATA_ABERTURA]),0)</f>
        <v>45110.069861111115</v>
      </c>
      <c r="M873" s="7" t="str">
        <f>IFERROR(_xlfn.XLOOKUP(tb_C103[[#This Row],[OS]],[1]!tb_C101[OS],[1]!tb_C101[SITUACAO_OS]),0)</f>
        <v>F</v>
      </c>
      <c r="N873" t="str">
        <f>_xlfn.XLOOKUP(tb_C103[[#This Row],[OS]],[1]!tb_C101[OS],[1]!tb_C101[OFICINA])</f>
        <v>Mecanico</v>
      </c>
      <c r="O873" s="14">
        <f>tb_C103[[#This Row],[FIM]] - tb_C103[[#This Row],[INICIO]]</f>
        <v>0</v>
      </c>
    </row>
    <row r="874" spans="1:15" x14ac:dyDescent="0.25">
      <c r="A874" t="s">
        <v>6807</v>
      </c>
      <c r="B874">
        <v>543</v>
      </c>
      <c r="C874">
        <v>3</v>
      </c>
      <c r="D874" t="s">
        <v>8673</v>
      </c>
      <c r="E874" s="9">
        <v>45110.4375</v>
      </c>
      <c r="F874" s="9">
        <v>45110.458333333336</v>
      </c>
      <c r="I874" t="s">
        <v>79</v>
      </c>
      <c r="J874" t="s">
        <v>8674</v>
      </c>
      <c r="K874" s="9">
        <v>45226.676631944443</v>
      </c>
      <c r="L874" s="13">
        <f>IFERROR(_xlfn.XLOOKUP(tb_C103[[#This Row],[OS]],[1]!tb_C101[OS],[1]!tb_C101[DATA_ABERTURA]),0)</f>
        <v>45110.394212962965</v>
      </c>
      <c r="M874" s="7" t="str">
        <f>IFERROR(_xlfn.XLOOKUP(tb_C103[[#This Row],[OS]],[1]!tb_C101[OS],[1]!tb_C101[SITUACAO_OS]),0)</f>
        <v>F</v>
      </c>
      <c r="N874" t="str">
        <f>_xlfn.XLOOKUP(tb_C103[[#This Row],[OS]],[1]!tb_C101[OS],[1]!tb_C101[OFICINA])</f>
        <v>Eletrico</v>
      </c>
      <c r="O874" s="14">
        <f>tb_C103[[#This Row],[FIM]] - tb_C103[[#This Row],[INICIO]]</f>
        <v>2.0833333335758653E-2</v>
      </c>
    </row>
    <row r="875" spans="1:15" x14ac:dyDescent="0.25">
      <c r="A875" t="s">
        <v>8686</v>
      </c>
      <c r="B875">
        <v>544</v>
      </c>
      <c r="C875">
        <v>3</v>
      </c>
      <c r="D875" t="s">
        <v>8673</v>
      </c>
      <c r="E875" s="9">
        <v>45110.479166666664</v>
      </c>
      <c r="F875" s="9">
        <v>45110.479166666664</v>
      </c>
      <c r="G875">
        <v>507</v>
      </c>
      <c r="H875" t="s">
        <v>757</v>
      </c>
      <c r="I875" t="s">
        <v>24</v>
      </c>
      <c r="J875" t="s">
        <v>8671</v>
      </c>
      <c r="K875" s="9">
        <v>45210.804201388892</v>
      </c>
      <c r="L875" s="13">
        <f>IFERROR(_xlfn.XLOOKUP(tb_C103[[#This Row],[OS]],[1]!tb_C101[OS],[1]!tb_C101[DATA_ABERTURA]),0)</f>
        <v>45110.448599537034</v>
      </c>
      <c r="M875" s="7" t="str">
        <f>IFERROR(_xlfn.XLOOKUP(tb_C103[[#This Row],[OS]],[1]!tb_C101[OS],[1]!tb_C101[SITUACAO_OS]),0)</f>
        <v>F</v>
      </c>
      <c r="N875" t="str">
        <f>_xlfn.XLOOKUP(tb_C103[[#This Row],[OS]],[1]!tb_C101[OS],[1]!tb_C101[OFICINA])</f>
        <v>Mecanico</v>
      </c>
      <c r="O875" s="14">
        <f>tb_C103[[#This Row],[FIM]] - tb_C103[[#This Row],[INICIO]]</f>
        <v>0</v>
      </c>
    </row>
    <row r="876" spans="1:15" x14ac:dyDescent="0.25">
      <c r="A876" t="s">
        <v>2551</v>
      </c>
      <c r="B876">
        <v>544</v>
      </c>
      <c r="C876">
        <v>3</v>
      </c>
      <c r="D876" t="s">
        <v>8673</v>
      </c>
      <c r="E876" s="9">
        <v>45110.479166666664</v>
      </c>
      <c r="F876" s="9">
        <v>45110.479166666664</v>
      </c>
      <c r="G876">
        <v>507</v>
      </c>
      <c r="H876" t="s">
        <v>757</v>
      </c>
      <c r="I876" t="s">
        <v>24</v>
      </c>
      <c r="J876" t="s">
        <v>8671</v>
      </c>
      <c r="K876" s="9">
        <v>45210.804201388892</v>
      </c>
      <c r="L876" s="13">
        <f>IFERROR(_xlfn.XLOOKUP(tb_C103[[#This Row],[OS]],[1]!tb_C101[OS],[1]!tb_C101[DATA_ABERTURA]),0)</f>
        <v>45110.448599537034</v>
      </c>
      <c r="M876" s="7" t="str">
        <f>IFERROR(_xlfn.XLOOKUP(tb_C103[[#This Row],[OS]],[1]!tb_C101[OS],[1]!tb_C101[SITUACAO_OS]),0)</f>
        <v>F</v>
      </c>
      <c r="N876" t="str">
        <f>_xlfn.XLOOKUP(tb_C103[[#This Row],[OS]],[1]!tb_C101[OS],[1]!tb_C101[OFICINA])</f>
        <v>Mecanico</v>
      </c>
      <c r="O876" s="14">
        <f>tb_C103[[#This Row],[FIM]] - tb_C103[[#This Row],[INICIO]]</f>
        <v>0</v>
      </c>
    </row>
    <row r="877" spans="1:15" x14ac:dyDescent="0.25">
      <c r="A877" t="s">
        <v>8686</v>
      </c>
      <c r="B877">
        <v>544</v>
      </c>
      <c r="C877">
        <v>3</v>
      </c>
      <c r="D877" t="s">
        <v>8673</v>
      </c>
      <c r="E877" s="9">
        <v>45110.447916666664</v>
      </c>
      <c r="F877" s="9">
        <v>45110.479166666664</v>
      </c>
      <c r="G877">
        <v>507</v>
      </c>
      <c r="H877" t="s">
        <v>757</v>
      </c>
      <c r="I877" t="s">
        <v>24</v>
      </c>
      <c r="J877" t="s">
        <v>8671</v>
      </c>
      <c r="K877" s="9">
        <v>45210.804201388892</v>
      </c>
      <c r="L877" s="13">
        <f>IFERROR(_xlfn.XLOOKUP(tb_C103[[#This Row],[OS]],[1]!tb_C101[OS],[1]!tb_C101[DATA_ABERTURA]),0)</f>
        <v>45110.448599537034</v>
      </c>
      <c r="M877" s="7" t="str">
        <f>IFERROR(_xlfn.XLOOKUP(tb_C103[[#This Row],[OS]],[1]!tb_C101[OS],[1]!tb_C101[SITUACAO_OS]),0)</f>
        <v>F</v>
      </c>
      <c r="N877" t="str">
        <f>_xlfn.XLOOKUP(tb_C103[[#This Row],[OS]],[1]!tb_C101[OS],[1]!tb_C101[OFICINA])</f>
        <v>Mecanico</v>
      </c>
      <c r="O877" s="14">
        <f>tb_C103[[#This Row],[FIM]] - tb_C103[[#This Row],[INICIO]]</f>
        <v>3.125E-2</v>
      </c>
    </row>
    <row r="878" spans="1:15" x14ac:dyDescent="0.25">
      <c r="A878" t="s">
        <v>2551</v>
      </c>
      <c r="B878">
        <v>544</v>
      </c>
      <c r="C878">
        <v>3</v>
      </c>
      <c r="D878" t="s">
        <v>8673</v>
      </c>
      <c r="E878" s="9">
        <v>45110.447916666664</v>
      </c>
      <c r="F878" s="9">
        <v>45110.479166666664</v>
      </c>
      <c r="G878">
        <v>507</v>
      </c>
      <c r="H878" t="s">
        <v>757</v>
      </c>
      <c r="I878" t="s">
        <v>24</v>
      </c>
      <c r="J878" t="s">
        <v>8671</v>
      </c>
      <c r="K878" s="9">
        <v>45210.804201388892</v>
      </c>
      <c r="L878" s="13">
        <f>IFERROR(_xlfn.XLOOKUP(tb_C103[[#This Row],[OS]],[1]!tb_C101[OS],[1]!tb_C101[DATA_ABERTURA]),0)</f>
        <v>45110.448599537034</v>
      </c>
      <c r="M878" s="7" t="str">
        <f>IFERROR(_xlfn.XLOOKUP(tb_C103[[#This Row],[OS]],[1]!tb_C101[OS],[1]!tb_C101[SITUACAO_OS]),0)</f>
        <v>F</v>
      </c>
      <c r="N878" t="str">
        <f>_xlfn.XLOOKUP(tb_C103[[#This Row],[OS]],[1]!tb_C101[OS],[1]!tb_C101[OFICINA])</f>
        <v>Mecanico</v>
      </c>
      <c r="O878" s="14">
        <f>tb_C103[[#This Row],[FIM]] - tb_C103[[#This Row],[INICIO]]</f>
        <v>3.125E-2</v>
      </c>
    </row>
    <row r="879" spans="1:15" x14ac:dyDescent="0.25">
      <c r="A879" t="s">
        <v>4080</v>
      </c>
      <c r="B879">
        <v>545</v>
      </c>
      <c r="C879">
        <v>3</v>
      </c>
      <c r="D879" t="s">
        <v>8673</v>
      </c>
      <c r="E879" s="9">
        <v>45177.319444444445</v>
      </c>
      <c r="F879" s="9">
        <v>45177.680555555555</v>
      </c>
      <c r="G879">
        <v>112</v>
      </c>
      <c r="H879" t="s">
        <v>237</v>
      </c>
      <c r="I879" t="s">
        <v>184</v>
      </c>
      <c r="J879" t="s">
        <v>8674</v>
      </c>
      <c r="K879" s="9">
        <v>45300.759432870371</v>
      </c>
      <c r="L879" s="13">
        <f>IFERROR(_xlfn.XLOOKUP(tb_C103[[#This Row],[OS]],[1]!tb_C101[OS],[1]!tb_C101[DATA_ABERTURA]),0)</f>
        <v>45110.99732638889</v>
      </c>
      <c r="M879" s="7" t="str">
        <f>IFERROR(_xlfn.XLOOKUP(tb_C103[[#This Row],[OS]],[1]!tb_C101[OS],[1]!tb_C101[SITUACAO_OS]),0)</f>
        <v>F</v>
      </c>
      <c r="N879" t="str">
        <f>_xlfn.XLOOKUP(tb_C103[[#This Row],[OS]],[1]!tb_C101[OS],[1]!tb_C101[OFICINA])</f>
        <v>Eletrico</v>
      </c>
      <c r="O879" s="14">
        <f>tb_C103[[#This Row],[FIM]] - tb_C103[[#This Row],[INICIO]]</f>
        <v>0.36111111110949423</v>
      </c>
    </row>
    <row r="880" spans="1:15" x14ac:dyDescent="0.25">
      <c r="A880" t="s">
        <v>6807</v>
      </c>
      <c r="B880">
        <v>545</v>
      </c>
      <c r="C880">
        <v>3</v>
      </c>
      <c r="D880" t="s">
        <v>8673</v>
      </c>
      <c r="E880" s="9">
        <v>45177.319444444445</v>
      </c>
      <c r="F880" s="9">
        <v>45177.680555555555</v>
      </c>
      <c r="G880">
        <v>112</v>
      </c>
      <c r="H880" t="s">
        <v>237</v>
      </c>
      <c r="I880" t="s">
        <v>184</v>
      </c>
      <c r="J880" t="s">
        <v>8674</v>
      </c>
      <c r="K880" s="9">
        <v>45300.759432870371</v>
      </c>
      <c r="L880" s="13">
        <f>IFERROR(_xlfn.XLOOKUP(tb_C103[[#This Row],[OS]],[1]!tb_C101[OS],[1]!tb_C101[DATA_ABERTURA]),0)</f>
        <v>45110.99732638889</v>
      </c>
      <c r="M880" s="7" t="str">
        <f>IFERROR(_xlfn.XLOOKUP(tb_C103[[#This Row],[OS]],[1]!tb_C101[OS],[1]!tb_C101[SITUACAO_OS]),0)</f>
        <v>F</v>
      </c>
      <c r="N880" t="str">
        <f>_xlfn.XLOOKUP(tb_C103[[#This Row],[OS]],[1]!tb_C101[OS],[1]!tb_C101[OFICINA])</f>
        <v>Eletrico</v>
      </c>
      <c r="O880" s="14">
        <f>tb_C103[[#This Row],[FIM]] - tb_C103[[#This Row],[INICIO]]</f>
        <v>0.36111111110949423</v>
      </c>
    </row>
    <row r="881" spans="1:15" x14ac:dyDescent="0.25">
      <c r="A881" t="s">
        <v>6459</v>
      </c>
      <c r="B881">
        <v>545</v>
      </c>
      <c r="C881">
        <v>3</v>
      </c>
      <c r="D881" t="s">
        <v>8673</v>
      </c>
      <c r="E881" s="9">
        <v>45177.319444444445</v>
      </c>
      <c r="F881" s="9">
        <v>45177.680555555555</v>
      </c>
      <c r="G881">
        <v>112</v>
      </c>
      <c r="H881" t="s">
        <v>237</v>
      </c>
      <c r="I881" t="s">
        <v>184</v>
      </c>
      <c r="J881" t="s">
        <v>8674</v>
      </c>
      <c r="K881" s="9">
        <v>45300.759432870371</v>
      </c>
      <c r="L881" s="13">
        <f>IFERROR(_xlfn.XLOOKUP(tb_C103[[#This Row],[OS]],[1]!tb_C101[OS],[1]!tb_C101[DATA_ABERTURA]),0)</f>
        <v>45110.99732638889</v>
      </c>
      <c r="M881" s="7" t="str">
        <f>IFERROR(_xlfn.XLOOKUP(tb_C103[[#This Row],[OS]],[1]!tb_C101[OS],[1]!tb_C101[SITUACAO_OS]),0)</f>
        <v>F</v>
      </c>
      <c r="N881" t="str">
        <f>_xlfn.XLOOKUP(tb_C103[[#This Row],[OS]],[1]!tb_C101[OS],[1]!tb_C101[OFICINA])</f>
        <v>Eletrico</v>
      </c>
      <c r="O881" s="14">
        <f>tb_C103[[#This Row],[FIM]] - tb_C103[[#This Row],[INICIO]]</f>
        <v>0.36111111110949423</v>
      </c>
    </row>
    <row r="882" spans="1:15" x14ac:dyDescent="0.25">
      <c r="A882" t="s">
        <v>4080</v>
      </c>
      <c r="B882">
        <v>545</v>
      </c>
      <c r="C882">
        <v>3</v>
      </c>
      <c r="D882" t="s">
        <v>8673</v>
      </c>
      <c r="E882" s="9">
        <v>45112.263888888891</v>
      </c>
      <c r="F882" s="9">
        <v>45112.277777777781</v>
      </c>
      <c r="G882">
        <v>112</v>
      </c>
      <c r="H882" t="s">
        <v>237</v>
      </c>
      <c r="I882" t="s">
        <v>184</v>
      </c>
      <c r="J882" t="s">
        <v>8674</v>
      </c>
      <c r="K882" s="9">
        <v>45300.759432870371</v>
      </c>
      <c r="L882" s="13">
        <f>IFERROR(_xlfn.XLOOKUP(tb_C103[[#This Row],[OS]],[1]!tb_C101[OS],[1]!tb_C101[DATA_ABERTURA]),0)</f>
        <v>45110.99732638889</v>
      </c>
      <c r="M882" s="7" t="str">
        <f>IFERROR(_xlfn.XLOOKUP(tb_C103[[#This Row],[OS]],[1]!tb_C101[OS],[1]!tb_C101[SITUACAO_OS]),0)</f>
        <v>F</v>
      </c>
      <c r="N882" t="str">
        <f>_xlfn.XLOOKUP(tb_C103[[#This Row],[OS]],[1]!tb_C101[OS],[1]!tb_C101[OFICINA])</f>
        <v>Eletrico</v>
      </c>
      <c r="O882" s="14">
        <f>tb_C103[[#This Row],[FIM]] - tb_C103[[#This Row],[INICIO]]</f>
        <v>1.3888888890505768E-2</v>
      </c>
    </row>
    <row r="883" spans="1:15" x14ac:dyDescent="0.25">
      <c r="A883" t="s">
        <v>6807</v>
      </c>
      <c r="B883">
        <v>545</v>
      </c>
      <c r="C883">
        <v>3</v>
      </c>
      <c r="D883" t="s">
        <v>8673</v>
      </c>
      <c r="E883" s="9">
        <v>45112.263888888891</v>
      </c>
      <c r="F883" s="9">
        <v>45112.277777777781</v>
      </c>
      <c r="G883">
        <v>112</v>
      </c>
      <c r="H883" t="s">
        <v>237</v>
      </c>
      <c r="I883" t="s">
        <v>184</v>
      </c>
      <c r="J883" t="s">
        <v>8674</v>
      </c>
      <c r="K883" s="9">
        <v>45300.759432870371</v>
      </c>
      <c r="L883" s="13">
        <f>IFERROR(_xlfn.XLOOKUP(tb_C103[[#This Row],[OS]],[1]!tb_C101[OS],[1]!tb_C101[DATA_ABERTURA]),0)</f>
        <v>45110.99732638889</v>
      </c>
      <c r="M883" s="7" t="str">
        <f>IFERROR(_xlfn.XLOOKUP(tb_C103[[#This Row],[OS]],[1]!tb_C101[OS],[1]!tb_C101[SITUACAO_OS]),0)</f>
        <v>F</v>
      </c>
      <c r="N883" t="str">
        <f>_xlfn.XLOOKUP(tb_C103[[#This Row],[OS]],[1]!tb_C101[OS],[1]!tb_C101[OFICINA])</f>
        <v>Eletrico</v>
      </c>
      <c r="O883" s="14">
        <f>tb_C103[[#This Row],[FIM]] - tb_C103[[#This Row],[INICIO]]</f>
        <v>1.3888888890505768E-2</v>
      </c>
    </row>
    <row r="884" spans="1:15" x14ac:dyDescent="0.25">
      <c r="A884" t="s">
        <v>6459</v>
      </c>
      <c r="B884">
        <v>545</v>
      </c>
      <c r="C884">
        <v>3</v>
      </c>
      <c r="D884" t="s">
        <v>8673</v>
      </c>
      <c r="E884" s="9">
        <v>45112.263888888891</v>
      </c>
      <c r="F884" s="9">
        <v>45112.277777777781</v>
      </c>
      <c r="G884">
        <v>112</v>
      </c>
      <c r="H884" t="s">
        <v>237</v>
      </c>
      <c r="I884" t="s">
        <v>184</v>
      </c>
      <c r="J884" t="s">
        <v>8674</v>
      </c>
      <c r="K884" s="9">
        <v>45300.759432870371</v>
      </c>
      <c r="L884" s="13">
        <f>IFERROR(_xlfn.XLOOKUP(tb_C103[[#This Row],[OS]],[1]!tb_C101[OS],[1]!tb_C101[DATA_ABERTURA]),0)</f>
        <v>45110.99732638889</v>
      </c>
      <c r="M884" s="7" t="str">
        <f>IFERROR(_xlfn.XLOOKUP(tb_C103[[#This Row],[OS]],[1]!tb_C101[OS],[1]!tb_C101[SITUACAO_OS]),0)</f>
        <v>F</v>
      </c>
      <c r="N884" t="str">
        <f>_xlfn.XLOOKUP(tb_C103[[#This Row],[OS]],[1]!tb_C101[OS],[1]!tb_C101[OFICINA])</f>
        <v>Eletrico</v>
      </c>
      <c r="O884" s="14">
        <f>tb_C103[[#This Row],[FIM]] - tb_C103[[#This Row],[INICIO]]</f>
        <v>1.3888888890505768E-2</v>
      </c>
    </row>
    <row r="885" spans="1:15" x14ac:dyDescent="0.25">
      <c r="A885" t="s">
        <v>4080</v>
      </c>
      <c r="B885">
        <v>545</v>
      </c>
      <c r="C885">
        <v>3</v>
      </c>
      <c r="D885" t="s">
        <v>8673</v>
      </c>
      <c r="E885" s="9">
        <v>45260.645833333336</v>
      </c>
      <c r="F885" s="9">
        <v>45261.684027777781</v>
      </c>
      <c r="G885">
        <v>112</v>
      </c>
      <c r="H885" t="s">
        <v>237</v>
      </c>
      <c r="I885" t="s">
        <v>184</v>
      </c>
      <c r="J885" t="s">
        <v>8674</v>
      </c>
      <c r="K885" s="9">
        <v>45300.759432870371</v>
      </c>
      <c r="L885" s="13">
        <f>IFERROR(_xlfn.XLOOKUP(tb_C103[[#This Row],[OS]],[1]!tb_C101[OS],[1]!tb_C101[DATA_ABERTURA]),0)</f>
        <v>45110.99732638889</v>
      </c>
      <c r="M885" s="7" t="str">
        <f>IFERROR(_xlfn.XLOOKUP(tb_C103[[#This Row],[OS]],[1]!tb_C101[OS],[1]!tb_C101[SITUACAO_OS]),0)</f>
        <v>F</v>
      </c>
      <c r="N885" t="str">
        <f>_xlfn.XLOOKUP(tb_C103[[#This Row],[OS]],[1]!tb_C101[OS],[1]!tb_C101[OFICINA])</f>
        <v>Eletrico</v>
      </c>
      <c r="O885" s="14">
        <f>tb_C103[[#This Row],[FIM]] - tb_C103[[#This Row],[INICIO]]</f>
        <v>1.0381944444452529</v>
      </c>
    </row>
    <row r="886" spans="1:15" x14ac:dyDescent="0.25">
      <c r="A886" t="s">
        <v>6807</v>
      </c>
      <c r="B886">
        <v>545</v>
      </c>
      <c r="C886">
        <v>3</v>
      </c>
      <c r="D886" t="s">
        <v>8673</v>
      </c>
      <c r="E886" s="9">
        <v>45260.645833333336</v>
      </c>
      <c r="F886" s="9">
        <v>45261.684027777781</v>
      </c>
      <c r="G886">
        <v>112</v>
      </c>
      <c r="H886" t="s">
        <v>237</v>
      </c>
      <c r="I886" t="s">
        <v>184</v>
      </c>
      <c r="J886" t="s">
        <v>8674</v>
      </c>
      <c r="K886" s="9">
        <v>45300.759432870371</v>
      </c>
      <c r="L886" s="13">
        <f>IFERROR(_xlfn.XLOOKUP(tb_C103[[#This Row],[OS]],[1]!tb_C101[OS],[1]!tb_C101[DATA_ABERTURA]),0)</f>
        <v>45110.99732638889</v>
      </c>
      <c r="M886" s="7" t="str">
        <f>IFERROR(_xlfn.XLOOKUP(tb_C103[[#This Row],[OS]],[1]!tb_C101[OS],[1]!tb_C101[SITUACAO_OS]),0)</f>
        <v>F</v>
      </c>
      <c r="N886" t="str">
        <f>_xlfn.XLOOKUP(tb_C103[[#This Row],[OS]],[1]!tb_C101[OS],[1]!tb_C101[OFICINA])</f>
        <v>Eletrico</v>
      </c>
      <c r="O886" s="14">
        <f>tb_C103[[#This Row],[FIM]] - tb_C103[[#This Row],[INICIO]]</f>
        <v>1.0381944444452529</v>
      </c>
    </row>
    <row r="887" spans="1:15" x14ac:dyDescent="0.25">
      <c r="A887" t="s">
        <v>6459</v>
      </c>
      <c r="B887">
        <v>545</v>
      </c>
      <c r="C887">
        <v>3</v>
      </c>
      <c r="D887" t="s">
        <v>8673</v>
      </c>
      <c r="E887" s="9">
        <v>45260.645833333336</v>
      </c>
      <c r="F887" s="9">
        <v>45261.684027777781</v>
      </c>
      <c r="G887">
        <v>112</v>
      </c>
      <c r="H887" t="s">
        <v>237</v>
      </c>
      <c r="I887" t="s">
        <v>184</v>
      </c>
      <c r="J887" t="s">
        <v>8674</v>
      </c>
      <c r="K887" s="9">
        <v>45300.759432870371</v>
      </c>
      <c r="L887" s="13">
        <f>IFERROR(_xlfn.XLOOKUP(tb_C103[[#This Row],[OS]],[1]!tb_C101[OS],[1]!tb_C101[DATA_ABERTURA]),0)</f>
        <v>45110.99732638889</v>
      </c>
      <c r="M887" s="7" t="str">
        <f>IFERROR(_xlfn.XLOOKUP(tb_C103[[#This Row],[OS]],[1]!tb_C101[OS],[1]!tb_C101[SITUACAO_OS]),0)</f>
        <v>F</v>
      </c>
      <c r="N887" t="str">
        <f>_xlfn.XLOOKUP(tb_C103[[#This Row],[OS]],[1]!tb_C101[OS],[1]!tb_C101[OFICINA])</f>
        <v>Eletrico</v>
      </c>
      <c r="O887" s="14">
        <f>tb_C103[[#This Row],[FIM]] - tb_C103[[#This Row],[INICIO]]</f>
        <v>1.0381944444452529</v>
      </c>
    </row>
    <row r="888" spans="1:15" x14ac:dyDescent="0.25">
      <c r="A888" t="s">
        <v>8686</v>
      </c>
      <c r="B888">
        <v>546</v>
      </c>
      <c r="C888">
        <v>3</v>
      </c>
      <c r="D888" t="s">
        <v>8673</v>
      </c>
      <c r="E888" s="9">
        <v>45111.652777777781</v>
      </c>
      <c r="F888" s="9">
        <v>45111.652777777781</v>
      </c>
      <c r="G888">
        <v>407</v>
      </c>
      <c r="H888" t="s">
        <v>270</v>
      </c>
      <c r="I888" t="s">
        <v>79</v>
      </c>
      <c r="J888" t="s">
        <v>8671</v>
      </c>
      <c r="K888" s="9">
        <v>45138.659270833334</v>
      </c>
      <c r="L888" s="13">
        <f>IFERROR(_xlfn.XLOOKUP(tb_C103[[#This Row],[OS]],[1]!tb_C101[OS],[1]!tb_C101[DATA_ABERTURA]),0)</f>
        <v>45111.630312499998</v>
      </c>
      <c r="M888" s="7" t="str">
        <f>IFERROR(_xlfn.XLOOKUP(tb_C103[[#This Row],[OS]],[1]!tb_C101[OS],[1]!tb_C101[SITUACAO_OS]),0)</f>
        <v>F</v>
      </c>
      <c r="N888" t="str">
        <f>_xlfn.XLOOKUP(tb_C103[[#This Row],[OS]],[1]!tb_C101[OS],[1]!tb_C101[OFICINA])</f>
        <v>Mecanico</v>
      </c>
      <c r="O888" s="14">
        <f>tb_C103[[#This Row],[FIM]] - tb_C103[[#This Row],[INICIO]]</f>
        <v>0</v>
      </c>
    </row>
    <row r="889" spans="1:15" x14ac:dyDescent="0.25">
      <c r="A889" t="s">
        <v>2551</v>
      </c>
      <c r="B889">
        <v>546</v>
      </c>
      <c r="C889">
        <v>3</v>
      </c>
      <c r="D889" t="s">
        <v>8673</v>
      </c>
      <c r="E889" s="9">
        <v>45111.652777777781</v>
      </c>
      <c r="F889" s="9">
        <v>45111.652777777781</v>
      </c>
      <c r="G889">
        <v>407</v>
      </c>
      <c r="H889" t="s">
        <v>270</v>
      </c>
      <c r="I889" t="s">
        <v>79</v>
      </c>
      <c r="J889" t="s">
        <v>8671</v>
      </c>
      <c r="K889" s="9">
        <v>45138.659270833334</v>
      </c>
      <c r="L889" s="13">
        <f>IFERROR(_xlfn.XLOOKUP(tb_C103[[#This Row],[OS]],[1]!tb_C101[OS],[1]!tb_C101[DATA_ABERTURA]),0)</f>
        <v>45111.630312499998</v>
      </c>
      <c r="M889" s="7" t="str">
        <f>IFERROR(_xlfn.XLOOKUP(tb_C103[[#This Row],[OS]],[1]!tb_C101[OS],[1]!tb_C101[SITUACAO_OS]),0)</f>
        <v>F</v>
      </c>
      <c r="N889" t="str">
        <f>_xlfn.XLOOKUP(tb_C103[[#This Row],[OS]],[1]!tb_C101[OS],[1]!tb_C101[OFICINA])</f>
        <v>Mecanico</v>
      </c>
      <c r="O889" s="14">
        <f>tb_C103[[#This Row],[FIM]] - tb_C103[[#This Row],[INICIO]]</f>
        <v>0</v>
      </c>
    </row>
    <row r="890" spans="1:15" x14ac:dyDescent="0.25">
      <c r="A890" t="s">
        <v>8686</v>
      </c>
      <c r="B890">
        <v>546</v>
      </c>
      <c r="C890">
        <v>3</v>
      </c>
      <c r="D890" t="s">
        <v>8673</v>
      </c>
      <c r="E890" s="9">
        <v>45111.631944444445</v>
      </c>
      <c r="F890" s="9">
        <v>45111.652777777781</v>
      </c>
      <c r="G890">
        <v>407</v>
      </c>
      <c r="H890" t="s">
        <v>270</v>
      </c>
      <c r="I890" t="s">
        <v>79</v>
      </c>
      <c r="J890" t="s">
        <v>8671</v>
      </c>
      <c r="K890" s="9">
        <v>45138.659270833334</v>
      </c>
      <c r="L890" s="13">
        <f>IFERROR(_xlfn.XLOOKUP(tb_C103[[#This Row],[OS]],[1]!tb_C101[OS],[1]!tb_C101[DATA_ABERTURA]),0)</f>
        <v>45111.630312499998</v>
      </c>
      <c r="M890" s="7" t="str">
        <f>IFERROR(_xlfn.XLOOKUP(tb_C103[[#This Row],[OS]],[1]!tb_C101[OS],[1]!tb_C101[SITUACAO_OS]),0)</f>
        <v>F</v>
      </c>
      <c r="N890" t="str">
        <f>_xlfn.XLOOKUP(tb_C103[[#This Row],[OS]],[1]!tb_C101[OS],[1]!tb_C101[OFICINA])</f>
        <v>Mecanico</v>
      </c>
      <c r="O890" s="14">
        <f>tb_C103[[#This Row],[FIM]] - tb_C103[[#This Row],[INICIO]]</f>
        <v>2.0833333335758653E-2</v>
      </c>
    </row>
    <row r="891" spans="1:15" x14ac:dyDescent="0.25">
      <c r="A891" t="s">
        <v>2551</v>
      </c>
      <c r="B891">
        <v>546</v>
      </c>
      <c r="C891">
        <v>3</v>
      </c>
      <c r="D891" t="s">
        <v>8673</v>
      </c>
      <c r="E891" s="9">
        <v>45111.631944444445</v>
      </c>
      <c r="F891" s="9">
        <v>45111.652777777781</v>
      </c>
      <c r="G891">
        <v>407</v>
      </c>
      <c r="H891" t="s">
        <v>270</v>
      </c>
      <c r="I891" t="s">
        <v>79</v>
      </c>
      <c r="J891" t="s">
        <v>8671</v>
      </c>
      <c r="K891" s="9">
        <v>45138.659270833334</v>
      </c>
      <c r="L891" s="13">
        <f>IFERROR(_xlfn.XLOOKUP(tb_C103[[#This Row],[OS]],[1]!tb_C101[OS],[1]!tb_C101[DATA_ABERTURA]),0)</f>
        <v>45111.630312499998</v>
      </c>
      <c r="M891" s="7" t="str">
        <f>IFERROR(_xlfn.XLOOKUP(tb_C103[[#This Row],[OS]],[1]!tb_C101[OS],[1]!tb_C101[SITUACAO_OS]),0)</f>
        <v>F</v>
      </c>
      <c r="N891" t="str">
        <f>_xlfn.XLOOKUP(tb_C103[[#This Row],[OS]],[1]!tb_C101[OS],[1]!tb_C101[OFICINA])</f>
        <v>Mecanico</v>
      </c>
      <c r="O891" s="14">
        <f>tb_C103[[#This Row],[FIM]] - tb_C103[[#This Row],[INICIO]]</f>
        <v>2.0833333335758653E-2</v>
      </c>
    </row>
    <row r="892" spans="1:15" x14ac:dyDescent="0.25">
      <c r="A892" t="s">
        <v>1764</v>
      </c>
      <c r="B892">
        <v>547</v>
      </c>
      <c r="C892">
        <v>3</v>
      </c>
      <c r="D892" t="s">
        <v>8673</v>
      </c>
      <c r="E892" s="9">
        <v>45112.125</v>
      </c>
      <c r="F892" s="9">
        <v>45112.135416666664</v>
      </c>
      <c r="G892">
        <v>113</v>
      </c>
      <c r="H892" t="s">
        <v>213</v>
      </c>
      <c r="I892" t="s">
        <v>184</v>
      </c>
      <c r="J892" t="s">
        <v>8671</v>
      </c>
      <c r="K892" s="9">
        <v>45210.804976851854</v>
      </c>
      <c r="L892" s="13">
        <f>IFERROR(_xlfn.XLOOKUP(tb_C103[[#This Row],[OS]],[1]!tb_C101[OS],[1]!tb_C101[DATA_ABERTURA]),0)</f>
        <v>45112.217673611114</v>
      </c>
      <c r="M892" s="7" t="str">
        <f>IFERROR(_xlfn.XLOOKUP(tb_C103[[#This Row],[OS]],[1]!tb_C101[OS],[1]!tb_C101[SITUACAO_OS]),0)</f>
        <v>F</v>
      </c>
      <c r="N892" t="str">
        <f>_xlfn.XLOOKUP(tb_C103[[#This Row],[OS]],[1]!tb_C101[OS],[1]!tb_C101[OFICINA])</f>
        <v>Mecanico</v>
      </c>
      <c r="O892" s="14">
        <f>tb_C103[[#This Row],[FIM]] - tb_C103[[#This Row],[INICIO]]</f>
        <v>1.0416666664241347E-2</v>
      </c>
    </row>
    <row r="893" spans="1:15" x14ac:dyDescent="0.25">
      <c r="A893" t="s">
        <v>1764</v>
      </c>
      <c r="B893">
        <v>548</v>
      </c>
      <c r="C893">
        <v>3</v>
      </c>
      <c r="D893" t="s">
        <v>8673</v>
      </c>
      <c r="E893" s="9">
        <v>45112.135416666664</v>
      </c>
      <c r="F893" s="9">
        <v>45112.15625</v>
      </c>
      <c r="I893" t="s">
        <v>1267</v>
      </c>
      <c r="J893" t="s">
        <v>8682</v>
      </c>
      <c r="K893" s="9">
        <v>45138.404351851852</v>
      </c>
      <c r="L893" s="13">
        <f>IFERROR(_xlfn.XLOOKUP(tb_C103[[#This Row],[OS]],[1]!tb_C101[OS],[1]!tb_C101[DATA_ABERTURA]),0)</f>
        <v>45112.219467592593</v>
      </c>
      <c r="M893" s="7" t="str">
        <f>IFERROR(_xlfn.XLOOKUP(tb_C103[[#This Row],[OS]],[1]!tb_C101[OS],[1]!tb_C101[SITUACAO_OS]),0)</f>
        <v>F</v>
      </c>
      <c r="N893" t="str">
        <f>_xlfn.XLOOKUP(tb_C103[[#This Row],[OS]],[1]!tb_C101[OS],[1]!tb_C101[OFICINA])</f>
        <v>AUTOMATICO - TROCAR</v>
      </c>
      <c r="O893" s="14">
        <f>tb_C103[[#This Row],[FIM]] - tb_C103[[#This Row],[INICIO]]</f>
        <v>2.0833333335758653E-2</v>
      </c>
    </row>
    <row r="894" spans="1:15" x14ac:dyDescent="0.25">
      <c r="A894" t="s">
        <v>6807</v>
      </c>
      <c r="B894">
        <v>549</v>
      </c>
      <c r="C894">
        <v>3</v>
      </c>
      <c r="D894" t="s">
        <v>8673</v>
      </c>
      <c r="E894" s="9">
        <v>45112.388888888891</v>
      </c>
      <c r="F894" s="9">
        <v>45112.402777777781</v>
      </c>
      <c r="G894">
        <v>416</v>
      </c>
      <c r="H894" t="s">
        <v>870</v>
      </c>
      <c r="I894" t="s">
        <v>79</v>
      </c>
      <c r="J894" t="s">
        <v>8674</v>
      </c>
      <c r="K894" s="9">
        <v>45117.667800925927</v>
      </c>
      <c r="L894" s="13">
        <f>IFERROR(_xlfn.XLOOKUP(tb_C103[[#This Row],[OS]],[1]!tb_C101[OS],[1]!tb_C101[DATA_ABERTURA]),0)</f>
        <v>45112.384432870371</v>
      </c>
      <c r="M894" s="7" t="str">
        <f>IFERROR(_xlfn.XLOOKUP(tb_C103[[#This Row],[OS]],[1]!tb_C101[OS],[1]!tb_C101[SITUACAO_OS]),0)</f>
        <v>F</v>
      </c>
      <c r="N894" t="str">
        <f>_xlfn.XLOOKUP(tb_C103[[#This Row],[OS]],[1]!tb_C101[OS],[1]!tb_C101[OFICINA])</f>
        <v>Eletrico</v>
      </c>
      <c r="O894" s="14">
        <f>tb_C103[[#This Row],[FIM]] - tb_C103[[#This Row],[INICIO]]</f>
        <v>1.3888888890505768E-2</v>
      </c>
    </row>
    <row r="895" spans="1:15" x14ac:dyDescent="0.25">
      <c r="A895" t="s">
        <v>4080</v>
      </c>
      <c r="B895">
        <v>550</v>
      </c>
      <c r="C895">
        <v>3</v>
      </c>
      <c r="D895" t="s">
        <v>8673</v>
      </c>
      <c r="E895" s="9">
        <v>45112.555555555555</v>
      </c>
      <c r="F895" s="9">
        <v>45112.572916666664</v>
      </c>
      <c r="G895">
        <v>507</v>
      </c>
      <c r="H895" t="s">
        <v>757</v>
      </c>
      <c r="I895" t="s">
        <v>24</v>
      </c>
      <c r="J895" t="s">
        <v>8674</v>
      </c>
      <c r="K895" s="9">
        <v>45128.458067129628</v>
      </c>
      <c r="L895" s="13">
        <f>IFERROR(_xlfn.XLOOKUP(tb_C103[[#This Row],[OS]],[1]!tb_C101[OS],[1]!tb_C101[DATA_ABERTURA]),0)</f>
        <v>45112.550162037034</v>
      </c>
      <c r="M895" s="7" t="str">
        <f>IFERROR(_xlfn.XLOOKUP(tb_C103[[#This Row],[OS]],[1]!tb_C101[OS],[1]!tb_C101[SITUACAO_OS]),0)</f>
        <v>F</v>
      </c>
      <c r="N895" t="str">
        <f>_xlfn.XLOOKUP(tb_C103[[#This Row],[OS]],[1]!tb_C101[OS],[1]!tb_C101[OFICINA])</f>
        <v>Eletrico</v>
      </c>
      <c r="O895" s="14">
        <f>tb_C103[[#This Row],[FIM]] - tb_C103[[#This Row],[INICIO]]</f>
        <v>1.7361111109494232E-2</v>
      </c>
    </row>
    <row r="896" spans="1:15" x14ac:dyDescent="0.25">
      <c r="A896" t="s">
        <v>6459</v>
      </c>
      <c r="B896">
        <v>550</v>
      </c>
      <c r="C896">
        <v>3</v>
      </c>
      <c r="D896" t="s">
        <v>8673</v>
      </c>
      <c r="E896" s="9">
        <v>45112.555555555555</v>
      </c>
      <c r="F896" s="9">
        <v>45112.572916666664</v>
      </c>
      <c r="G896">
        <v>507</v>
      </c>
      <c r="H896" t="s">
        <v>757</v>
      </c>
      <c r="I896" t="s">
        <v>24</v>
      </c>
      <c r="J896" t="s">
        <v>8674</v>
      </c>
      <c r="K896" s="9">
        <v>45128.458067129628</v>
      </c>
      <c r="L896" s="13">
        <f>IFERROR(_xlfn.XLOOKUP(tb_C103[[#This Row],[OS]],[1]!tb_C101[OS],[1]!tb_C101[DATA_ABERTURA]),0)</f>
        <v>45112.550162037034</v>
      </c>
      <c r="M896" s="7" t="str">
        <f>IFERROR(_xlfn.XLOOKUP(tb_C103[[#This Row],[OS]],[1]!tb_C101[OS],[1]!tb_C101[SITUACAO_OS]),0)</f>
        <v>F</v>
      </c>
      <c r="N896" t="str">
        <f>_xlfn.XLOOKUP(tb_C103[[#This Row],[OS]],[1]!tb_C101[OS],[1]!tb_C101[OFICINA])</f>
        <v>Eletrico</v>
      </c>
      <c r="O896" s="14">
        <f>tb_C103[[#This Row],[FIM]] - tb_C103[[#This Row],[INICIO]]</f>
        <v>1.7361111109494232E-2</v>
      </c>
    </row>
    <row r="897" spans="1:15" x14ac:dyDescent="0.25">
      <c r="A897" t="s">
        <v>4080</v>
      </c>
      <c r="B897">
        <v>550</v>
      </c>
      <c r="C897">
        <v>3</v>
      </c>
      <c r="D897" t="s">
        <v>8673</v>
      </c>
      <c r="E897" s="9">
        <v>45112.555555555555</v>
      </c>
      <c r="F897" s="9">
        <v>45112.572916666664</v>
      </c>
      <c r="G897">
        <v>507</v>
      </c>
      <c r="H897" t="s">
        <v>757</v>
      </c>
      <c r="I897" t="s">
        <v>24</v>
      </c>
      <c r="J897" t="s">
        <v>8674</v>
      </c>
      <c r="K897" s="9">
        <v>45128.458067129628</v>
      </c>
      <c r="L897" s="13">
        <f>IFERROR(_xlfn.XLOOKUP(tb_C103[[#This Row],[OS]],[1]!tb_C101[OS],[1]!tb_C101[DATA_ABERTURA]),0)</f>
        <v>45112.550162037034</v>
      </c>
      <c r="M897" s="7" t="str">
        <f>IFERROR(_xlfn.XLOOKUP(tb_C103[[#This Row],[OS]],[1]!tb_C101[OS],[1]!tb_C101[SITUACAO_OS]),0)</f>
        <v>F</v>
      </c>
      <c r="N897" t="str">
        <f>_xlfn.XLOOKUP(tb_C103[[#This Row],[OS]],[1]!tb_C101[OS],[1]!tb_C101[OFICINA])</f>
        <v>Eletrico</v>
      </c>
      <c r="O897" s="14">
        <f>tb_C103[[#This Row],[FIM]] - tb_C103[[#This Row],[INICIO]]</f>
        <v>1.7361111109494232E-2</v>
      </c>
    </row>
    <row r="898" spans="1:15" x14ac:dyDescent="0.25">
      <c r="A898" t="s">
        <v>6459</v>
      </c>
      <c r="B898">
        <v>550</v>
      </c>
      <c r="C898">
        <v>3</v>
      </c>
      <c r="D898" t="s">
        <v>8673</v>
      </c>
      <c r="E898" s="9">
        <v>45112.555555555555</v>
      </c>
      <c r="F898" s="9">
        <v>45112.572916666664</v>
      </c>
      <c r="G898">
        <v>507</v>
      </c>
      <c r="H898" t="s">
        <v>757</v>
      </c>
      <c r="I898" t="s">
        <v>24</v>
      </c>
      <c r="J898" t="s">
        <v>8674</v>
      </c>
      <c r="K898" s="9">
        <v>45128.458067129628</v>
      </c>
      <c r="L898" s="13">
        <f>IFERROR(_xlfn.XLOOKUP(tb_C103[[#This Row],[OS]],[1]!tb_C101[OS],[1]!tb_C101[DATA_ABERTURA]),0)</f>
        <v>45112.550162037034</v>
      </c>
      <c r="M898" s="7" t="str">
        <f>IFERROR(_xlfn.XLOOKUP(tb_C103[[#This Row],[OS]],[1]!tb_C101[OS],[1]!tb_C101[SITUACAO_OS]),0)</f>
        <v>F</v>
      </c>
      <c r="N898" t="str">
        <f>_xlfn.XLOOKUP(tb_C103[[#This Row],[OS]],[1]!tb_C101[OS],[1]!tb_C101[OFICINA])</f>
        <v>Eletrico</v>
      </c>
      <c r="O898" s="14">
        <f>tb_C103[[#This Row],[FIM]] - tb_C103[[#This Row],[INICIO]]</f>
        <v>1.7361111109494232E-2</v>
      </c>
    </row>
    <row r="899" spans="1:15" x14ac:dyDescent="0.25">
      <c r="A899" t="s">
        <v>6459</v>
      </c>
      <c r="B899">
        <v>551</v>
      </c>
      <c r="C899">
        <v>3</v>
      </c>
      <c r="D899" t="s">
        <v>8673</v>
      </c>
      <c r="E899" s="9">
        <v>45112.59375</v>
      </c>
      <c r="F899" s="9">
        <v>45112.614583333336</v>
      </c>
      <c r="G899">
        <v>407</v>
      </c>
      <c r="H899" t="s">
        <v>270</v>
      </c>
      <c r="I899" t="s">
        <v>79</v>
      </c>
      <c r="J899" t="s">
        <v>8671</v>
      </c>
      <c r="K899" s="9">
        <v>45128.57540509259</v>
      </c>
      <c r="L899" s="13">
        <f>IFERROR(_xlfn.XLOOKUP(tb_C103[[#This Row],[OS]],[1]!tb_C101[OS],[1]!tb_C101[DATA_ABERTURA]),0)</f>
        <v>45112.58053240741</v>
      </c>
      <c r="M899" s="7" t="str">
        <f>IFERROR(_xlfn.XLOOKUP(tb_C103[[#This Row],[OS]],[1]!tb_C101[OS],[1]!tb_C101[SITUACAO_OS]),0)</f>
        <v>F</v>
      </c>
      <c r="N899" t="str">
        <f>_xlfn.XLOOKUP(tb_C103[[#This Row],[OS]],[1]!tb_C101[OS],[1]!tb_C101[OFICINA])</f>
        <v>Mecanico</v>
      </c>
      <c r="O899" s="14">
        <f>tb_C103[[#This Row],[FIM]] - tb_C103[[#This Row],[INICIO]]</f>
        <v>2.0833333335758653E-2</v>
      </c>
    </row>
    <row r="900" spans="1:15" x14ac:dyDescent="0.25">
      <c r="B900">
        <v>551</v>
      </c>
      <c r="C900">
        <v>3</v>
      </c>
      <c r="D900" t="s">
        <v>8673</v>
      </c>
      <c r="E900" s="9">
        <v>45112.59375</v>
      </c>
      <c r="F900" s="9">
        <v>45112.614583333336</v>
      </c>
      <c r="G900">
        <v>407</v>
      </c>
      <c r="H900" t="s">
        <v>270</v>
      </c>
      <c r="I900" t="s">
        <v>79</v>
      </c>
      <c r="J900" t="s">
        <v>8674</v>
      </c>
      <c r="K900" s="9">
        <v>45128.57540509259</v>
      </c>
      <c r="L900" s="13">
        <f>IFERROR(_xlfn.XLOOKUP(tb_C103[[#This Row],[OS]],[1]!tb_C101[OS],[1]!tb_C101[DATA_ABERTURA]),0)</f>
        <v>45112.58053240741</v>
      </c>
      <c r="M900" s="7" t="str">
        <f>IFERROR(_xlfn.XLOOKUP(tb_C103[[#This Row],[OS]],[1]!tb_C101[OS],[1]!tb_C101[SITUACAO_OS]),0)</f>
        <v>F</v>
      </c>
      <c r="N900" t="str">
        <f>_xlfn.XLOOKUP(tb_C103[[#This Row],[OS]],[1]!tb_C101[OS],[1]!tb_C101[OFICINA])</f>
        <v>Mecanico</v>
      </c>
      <c r="O900" s="14">
        <f>tb_C103[[#This Row],[FIM]] - tb_C103[[#This Row],[INICIO]]</f>
        <v>2.0833333335758653E-2</v>
      </c>
    </row>
    <row r="901" spans="1:15" x14ac:dyDescent="0.25">
      <c r="A901" t="s">
        <v>8686</v>
      </c>
      <c r="B901">
        <v>552</v>
      </c>
      <c r="C901">
        <v>3</v>
      </c>
      <c r="D901" t="s">
        <v>8673</v>
      </c>
      <c r="E901" s="9">
        <v>45113.333333333336</v>
      </c>
      <c r="F901" s="9">
        <v>45113.333333333336</v>
      </c>
      <c r="G901">
        <v>407</v>
      </c>
      <c r="H901" t="s">
        <v>270</v>
      </c>
      <c r="I901" t="s">
        <v>79</v>
      </c>
      <c r="J901" t="s">
        <v>8671</v>
      </c>
      <c r="K901" s="9">
        <v>45138.674467592595</v>
      </c>
      <c r="L901" s="13">
        <f>IFERROR(_xlfn.XLOOKUP(tb_C103[[#This Row],[OS]],[1]!tb_C101[OS],[1]!tb_C101[DATA_ABERTURA]),0)</f>
        <v>45113.239108796297</v>
      </c>
      <c r="M901" s="7" t="str">
        <f>IFERROR(_xlfn.XLOOKUP(tb_C103[[#This Row],[OS]],[1]!tb_C101[OS],[1]!tb_C101[SITUACAO_OS]),0)</f>
        <v>F</v>
      </c>
      <c r="N901" t="str">
        <f>_xlfn.XLOOKUP(tb_C103[[#This Row],[OS]],[1]!tb_C101[OS],[1]!tb_C101[OFICINA])</f>
        <v>Mecanico</v>
      </c>
      <c r="O901" s="14">
        <f>tb_C103[[#This Row],[FIM]] - tb_C103[[#This Row],[INICIO]]</f>
        <v>0</v>
      </c>
    </row>
    <row r="902" spans="1:15" x14ac:dyDescent="0.25">
      <c r="A902" t="s">
        <v>2551</v>
      </c>
      <c r="B902">
        <v>552</v>
      </c>
      <c r="C902">
        <v>3</v>
      </c>
      <c r="D902" t="s">
        <v>8673</v>
      </c>
      <c r="E902" s="9">
        <v>45113.333333333336</v>
      </c>
      <c r="F902" s="9">
        <v>45113.333333333336</v>
      </c>
      <c r="G902">
        <v>407</v>
      </c>
      <c r="H902" t="s">
        <v>270</v>
      </c>
      <c r="I902" t="s">
        <v>79</v>
      </c>
      <c r="J902" t="s">
        <v>8671</v>
      </c>
      <c r="K902" s="9">
        <v>45138.674467592595</v>
      </c>
      <c r="L902" s="13">
        <f>IFERROR(_xlfn.XLOOKUP(tb_C103[[#This Row],[OS]],[1]!tb_C101[OS],[1]!tb_C101[DATA_ABERTURA]),0)</f>
        <v>45113.239108796297</v>
      </c>
      <c r="M902" s="7" t="str">
        <f>IFERROR(_xlfn.XLOOKUP(tb_C103[[#This Row],[OS]],[1]!tb_C101[OS],[1]!tb_C101[SITUACAO_OS]),0)</f>
        <v>F</v>
      </c>
      <c r="N902" t="str">
        <f>_xlfn.XLOOKUP(tb_C103[[#This Row],[OS]],[1]!tb_C101[OS],[1]!tb_C101[OFICINA])</f>
        <v>Mecanico</v>
      </c>
      <c r="O902" s="14">
        <f>tb_C103[[#This Row],[FIM]] - tb_C103[[#This Row],[INICIO]]</f>
        <v>0</v>
      </c>
    </row>
    <row r="903" spans="1:15" x14ac:dyDescent="0.25">
      <c r="B903">
        <v>552</v>
      </c>
      <c r="C903">
        <v>3</v>
      </c>
      <c r="D903" t="s">
        <v>8673</v>
      </c>
      <c r="E903" s="9">
        <v>45113.333333333336</v>
      </c>
      <c r="F903" s="9">
        <v>45113.333333333336</v>
      </c>
      <c r="G903">
        <v>407</v>
      </c>
      <c r="H903" t="s">
        <v>270</v>
      </c>
      <c r="I903" t="s">
        <v>79</v>
      </c>
      <c r="J903" t="s">
        <v>8674</v>
      </c>
      <c r="K903" s="9">
        <v>45138.674467592595</v>
      </c>
      <c r="L903" s="13">
        <f>IFERROR(_xlfn.XLOOKUP(tb_C103[[#This Row],[OS]],[1]!tb_C101[OS],[1]!tb_C101[DATA_ABERTURA]),0)</f>
        <v>45113.239108796297</v>
      </c>
      <c r="M903" s="7" t="str">
        <f>IFERROR(_xlfn.XLOOKUP(tb_C103[[#This Row],[OS]],[1]!tb_C101[OS],[1]!tb_C101[SITUACAO_OS]),0)</f>
        <v>F</v>
      </c>
      <c r="N903" t="str">
        <f>_xlfn.XLOOKUP(tb_C103[[#This Row],[OS]],[1]!tb_C101[OS],[1]!tb_C101[OFICINA])</f>
        <v>Mecanico</v>
      </c>
      <c r="O903" s="14">
        <f>tb_C103[[#This Row],[FIM]] - tb_C103[[#This Row],[INICIO]]</f>
        <v>0</v>
      </c>
    </row>
    <row r="904" spans="1:15" x14ac:dyDescent="0.25">
      <c r="A904" t="s">
        <v>8686</v>
      </c>
      <c r="B904">
        <v>552</v>
      </c>
      <c r="C904">
        <v>3</v>
      </c>
      <c r="D904" t="s">
        <v>8673</v>
      </c>
      <c r="E904" s="9">
        <v>45113.3125</v>
      </c>
      <c r="F904" s="9">
        <v>45113.333333333336</v>
      </c>
      <c r="G904">
        <v>407</v>
      </c>
      <c r="H904" t="s">
        <v>270</v>
      </c>
      <c r="I904" t="s">
        <v>79</v>
      </c>
      <c r="J904" t="s">
        <v>8671</v>
      </c>
      <c r="K904" s="9">
        <v>45138.674467592595</v>
      </c>
      <c r="L904" s="13">
        <f>IFERROR(_xlfn.XLOOKUP(tb_C103[[#This Row],[OS]],[1]!tb_C101[OS],[1]!tb_C101[DATA_ABERTURA]),0)</f>
        <v>45113.239108796297</v>
      </c>
      <c r="M904" s="7" t="str">
        <f>IFERROR(_xlfn.XLOOKUP(tb_C103[[#This Row],[OS]],[1]!tb_C101[OS],[1]!tb_C101[SITUACAO_OS]),0)</f>
        <v>F</v>
      </c>
      <c r="N904" t="str">
        <f>_xlfn.XLOOKUP(tb_C103[[#This Row],[OS]],[1]!tb_C101[OS],[1]!tb_C101[OFICINA])</f>
        <v>Mecanico</v>
      </c>
      <c r="O904" s="14">
        <f>tb_C103[[#This Row],[FIM]] - tb_C103[[#This Row],[INICIO]]</f>
        <v>2.0833333335758653E-2</v>
      </c>
    </row>
    <row r="905" spans="1:15" x14ac:dyDescent="0.25">
      <c r="A905" t="s">
        <v>2551</v>
      </c>
      <c r="B905">
        <v>552</v>
      </c>
      <c r="C905">
        <v>3</v>
      </c>
      <c r="D905" t="s">
        <v>8673</v>
      </c>
      <c r="E905" s="9">
        <v>45113.3125</v>
      </c>
      <c r="F905" s="9">
        <v>45113.333333333336</v>
      </c>
      <c r="G905">
        <v>407</v>
      </c>
      <c r="H905" t="s">
        <v>270</v>
      </c>
      <c r="I905" t="s">
        <v>79</v>
      </c>
      <c r="J905" t="s">
        <v>8671</v>
      </c>
      <c r="K905" s="9">
        <v>45138.674467592595</v>
      </c>
      <c r="L905" s="13">
        <f>IFERROR(_xlfn.XLOOKUP(tb_C103[[#This Row],[OS]],[1]!tb_C101[OS],[1]!tb_C101[DATA_ABERTURA]),0)</f>
        <v>45113.239108796297</v>
      </c>
      <c r="M905" s="7" t="str">
        <f>IFERROR(_xlfn.XLOOKUP(tb_C103[[#This Row],[OS]],[1]!tb_C101[OS],[1]!tb_C101[SITUACAO_OS]),0)</f>
        <v>F</v>
      </c>
      <c r="N905" t="str">
        <f>_xlfn.XLOOKUP(tb_C103[[#This Row],[OS]],[1]!tb_C101[OS],[1]!tb_C101[OFICINA])</f>
        <v>Mecanico</v>
      </c>
      <c r="O905" s="14">
        <f>tb_C103[[#This Row],[FIM]] - tb_C103[[#This Row],[INICIO]]</f>
        <v>2.0833333335758653E-2</v>
      </c>
    </row>
    <row r="906" spans="1:15" x14ac:dyDescent="0.25">
      <c r="B906">
        <v>552</v>
      </c>
      <c r="C906">
        <v>3</v>
      </c>
      <c r="D906" t="s">
        <v>8673</v>
      </c>
      <c r="E906" s="9">
        <v>45113.3125</v>
      </c>
      <c r="F906" s="9">
        <v>45113.333333333336</v>
      </c>
      <c r="G906">
        <v>407</v>
      </c>
      <c r="H906" t="s">
        <v>270</v>
      </c>
      <c r="I906" t="s">
        <v>79</v>
      </c>
      <c r="J906" t="s">
        <v>8674</v>
      </c>
      <c r="K906" s="9">
        <v>45138.674467592595</v>
      </c>
      <c r="L906" s="13">
        <f>IFERROR(_xlfn.XLOOKUP(tb_C103[[#This Row],[OS]],[1]!tb_C101[OS],[1]!tb_C101[DATA_ABERTURA]),0)</f>
        <v>45113.239108796297</v>
      </c>
      <c r="M906" s="7" t="str">
        <f>IFERROR(_xlfn.XLOOKUP(tb_C103[[#This Row],[OS]],[1]!tb_C101[OS],[1]!tb_C101[SITUACAO_OS]),0)</f>
        <v>F</v>
      </c>
      <c r="N906" t="str">
        <f>_xlfn.XLOOKUP(tb_C103[[#This Row],[OS]],[1]!tb_C101[OS],[1]!tb_C101[OFICINA])</f>
        <v>Mecanico</v>
      </c>
      <c r="O906" s="14">
        <f>tb_C103[[#This Row],[FIM]] - tb_C103[[#This Row],[INICIO]]</f>
        <v>2.0833333335758653E-2</v>
      </c>
    </row>
    <row r="907" spans="1:15" x14ac:dyDescent="0.25">
      <c r="A907" t="s">
        <v>6807</v>
      </c>
      <c r="B907">
        <v>553</v>
      </c>
      <c r="C907">
        <v>3</v>
      </c>
      <c r="D907" t="s">
        <v>8673</v>
      </c>
      <c r="E907" s="9">
        <v>45113.409722222219</v>
      </c>
      <c r="F907" s="9">
        <v>45113.4375</v>
      </c>
      <c r="G907">
        <v>207</v>
      </c>
      <c r="H907" t="s">
        <v>760</v>
      </c>
      <c r="I907" t="s">
        <v>175</v>
      </c>
      <c r="J907" t="s">
        <v>8674</v>
      </c>
      <c r="K907" s="9">
        <v>45226.688402777778</v>
      </c>
      <c r="L907" s="13">
        <f>IFERROR(_xlfn.XLOOKUP(tb_C103[[#This Row],[OS]],[1]!tb_C101[OS],[1]!tb_C101[DATA_ABERTURA]),0)</f>
        <v>45113.401666666665</v>
      </c>
      <c r="M907" s="7" t="str">
        <f>IFERROR(_xlfn.XLOOKUP(tb_C103[[#This Row],[OS]],[1]!tb_C101[OS],[1]!tb_C101[SITUACAO_OS]),0)</f>
        <v>F</v>
      </c>
      <c r="N907" t="str">
        <f>_xlfn.XLOOKUP(tb_C103[[#This Row],[OS]],[1]!tb_C101[OS],[1]!tb_C101[OFICINA])</f>
        <v>Eletrico</v>
      </c>
      <c r="O907" s="14">
        <f>tb_C103[[#This Row],[FIM]] - tb_C103[[#This Row],[INICIO]]</f>
        <v>2.7777777781011537E-2</v>
      </c>
    </row>
    <row r="908" spans="1:15" x14ac:dyDescent="0.25">
      <c r="A908" t="s">
        <v>8330</v>
      </c>
      <c r="B908">
        <v>554</v>
      </c>
      <c r="C908">
        <v>5</v>
      </c>
      <c r="D908" t="s">
        <v>8690</v>
      </c>
      <c r="E908" s="9">
        <v>45125.5</v>
      </c>
      <c r="F908" s="9">
        <v>45125.5</v>
      </c>
      <c r="G908">
        <v>115</v>
      </c>
      <c r="H908" t="s">
        <v>197</v>
      </c>
      <c r="I908" t="s">
        <v>184</v>
      </c>
      <c r="J908" t="s">
        <v>8678</v>
      </c>
      <c r="K908" s="9">
        <v>45138.737939814811</v>
      </c>
      <c r="L908" s="13">
        <f>IFERROR(_xlfn.XLOOKUP(tb_C103[[#This Row],[OS]],[1]!tb_C101[OS],[1]!tb_C101[DATA_ABERTURA]),0)</f>
        <v>45113.641365740739</v>
      </c>
      <c r="M908" s="7" t="str">
        <f>IFERROR(_xlfn.XLOOKUP(tb_C103[[#This Row],[OS]],[1]!tb_C101[OS],[1]!tb_C101[SITUACAO_OS]),0)</f>
        <v>F</v>
      </c>
      <c r="N908" t="str">
        <f>_xlfn.XLOOKUP(tb_C103[[#This Row],[OS]],[1]!tb_C101[OS],[1]!tb_C101[OFICINA])</f>
        <v>Terceiro</v>
      </c>
      <c r="O908" s="14">
        <f>tb_C103[[#This Row],[FIM]] - tb_C103[[#This Row],[INICIO]]</f>
        <v>0</v>
      </c>
    </row>
    <row r="909" spans="1:15" x14ac:dyDescent="0.25">
      <c r="A909" t="s">
        <v>8330</v>
      </c>
      <c r="B909">
        <v>555</v>
      </c>
      <c r="C909">
        <v>5</v>
      </c>
      <c r="D909" t="s">
        <v>8690</v>
      </c>
      <c r="E909" s="9">
        <v>45125.5</v>
      </c>
      <c r="F909" s="9">
        <v>45125.5</v>
      </c>
      <c r="G909">
        <v>117</v>
      </c>
      <c r="H909" t="s">
        <v>354</v>
      </c>
      <c r="I909" t="s">
        <v>184</v>
      </c>
      <c r="J909" t="s">
        <v>8678</v>
      </c>
      <c r="K909" s="9">
        <v>45138.738657407404</v>
      </c>
      <c r="L909" s="13">
        <f>IFERROR(_xlfn.XLOOKUP(tb_C103[[#This Row],[OS]],[1]!tb_C101[OS],[1]!tb_C101[DATA_ABERTURA]),0)</f>
        <v>45113.64329861111</v>
      </c>
      <c r="M909" s="7" t="str">
        <f>IFERROR(_xlfn.XLOOKUP(tb_C103[[#This Row],[OS]],[1]!tb_C101[OS],[1]!tb_C101[SITUACAO_OS]),0)</f>
        <v>F</v>
      </c>
      <c r="N909" t="str">
        <f>_xlfn.XLOOKUP(tb_C103[[#This Row],[OS]],[1]!tb_C101[OS],[1]!tb_C101[OFICINA])</f>
        <v>Terceiro</v>
      </c>
      <c r="O909" s="14">
        <f>tb_C103[[#This Row],[FIM]] - tb_C103[[#This Row],[INICIO]]</f>
        <v>0</v>
      </c>
    </row>
    <row r="910" spans="1:15" x14ac:dyDescent="0.25">
      <c r="A910" t="s">
        <v>731</v>
      </c>
      <c r="B910">
        <v>556</v>
      </c>
      <c r="C910">
        <v>4</v>
      </c>
      <c r="D910" t="s">
        <v>8684</v>
      </c>
      <c r="E910" s="9">
        <v>45113.583333333336</v>
      </c>
      <c r="F910" s="9">
        <v>45113.595833333333</v>
      </c>
      <c r="I910" t="s">
        <v>184</v>
      </c>
      <c r="J910" t="s">
        <v>8678</v>
      </c>
      <c r="K910" s="9">
        <v>45114.597314814811</v>
      </c>
      <c r="L910" s="13">
        <f>IFERROR(_xlfn.XLOOKUP(tb_C103[[#This Row],[OS]],[1]!tb_C101[OS],[1]!tb_C101[DATA_ABERTURA]),0)</f>
        <v>45113.647291666668</v>
      </c>
      <c r="M910" s="7" t="str">
        <f>IFERROR(_xlfn.XLOOKUP(tb_C103[[#This Row],[OS]],[1]!tb_C101[OS],[1]!tb_C101[SITUACAO_OS]),0)</f>
        <v>F</v>
      </c>
      <c r="N910" t="str">
        <f>_xlfn.XLOOKUP(tb_C103[[#This Row],[OS]],[1]!tb_C101[OS],[1]!tb_C101[OFICINA])</f>
        <v>Terceiro</v>
      </c>
      <c r="O910" s="14">
        <f>tb_C103[[#This Row],[FIM]] - tb_C103[[#This Row],[INICIO]]</f>
        <v>1.2499999997089617E-2</v>
      </c>
    </row>
    <row r="911" spans="1:15" x14ac:dyDescent="0.25">
      <c r="A911" t="s">
        <v>2551</v>
      </c>
      <c r="B911">
        <v>557</v>
      </c>
      <c r="C911">
        <v>3</v>
      </c>
      <c r="D911" t="s">
        <v>8673</v>
      </c>
      <c r="E911" s="9">
        <v>45114.3125</v>
      </c>
      <c r="F911" s="9">
        <v>45114.354166666664</v>
      </c>
      <c r="G911">
        <v>407</v>
      </c>
      <c r="H911" t="s">
        <v>270</v>
      </c>
      <c r="I911" t="s">
        <v>79</v>
      </c>
      <c r="J911" t="s">
        <v>8671</v>
      </c>
      <c r="K911" s="9">
        <v>45210.806655092594</v>
      </c>
      <c r="L911" s="13">
        <f>IFERROR(_xlfn.XLOOKUP(tb_C103[[#This Row],[OS]],[1]!tb_C101[OS],[1]!tb_C101[DATA_ABERTURA]),0)</f>
        <v>45113.855868055558</v>
      </c>
      <c r="M911" s="7" t="str">
        <f>IFERROR(_xlfn.XLOOKUP(tb_C103[[#This Row],[OS]],[1]!tb_C101[OS],[1]!tb_C101[SITUACAO_OS]),0)</f>
        <v>F</v>
      </c>
      <c r="N911" t="str">
        <f>_xlfn.XLOOKUP(tb_C103[[#This Row],[OS]],[1]!tb_C101[OS],[1]!tb_C101[OFICINA])</f>
        <v>Mecanico</v>
      </c>
      <c r="O911" s="14">
        <f>tb_C103[[#This Row],[FIM]] - tb_C103[[#This Row],[INICIO]]</f>
        <v>4.1666666664241347E-2</v>
      </c>
    </row>
    <row r="912" spans="1:15" x14ac:dyDescent="0.25">
      <c r="A912" t="s">
        <v>8686</v>
      </c>
      <c r="B912">
        <v>558</v>
      </c>
      <c r="C912">
        <v>3</v>
      </c>
      <c r="D912" t="s">
        <v>8673</v>
      </c>
      <c r="E912" s="9">
        <v>45114.541666666664</v>
      </c>
      <c r="F912" s="9">
        <v>45114.625</v>
      </c>
      <c r="G912">
        <v>416</v>
      </c>
      <c r="H912" t="s">
        <v>870</v>
      </c>
      <c r="I912" t="s">
        <v>79</v>
      </c>
      <c r="J912" t="s">
        <v>8671</v>
      </c>
      <c r="K912" s="9">
        <v>45138.688310185185</v>
      </c>
      <c r="L912" s="13">
        <f>IFERROR(_xlfn.XLOOKUP(tb_C103[[#This Row],[OS]],[1]!tb_C101[OS],[1]!tb_C101[DATA_ABERTURA]),0)</f>
        <v>45114.479143518518</v>
      </c>
      <c r="M912" s="7" t="str">
        <f>IFERROR(_xlfn.XLOOKUP(tb_C103[[#This Row],[OS]],[1]!tb_C101[OS],[1]!tb_C101[SITUACAO_OS]),0)</f>
        <v>F</v>
      </c>
      <c r="N912" t="str">
        <f>_xlfn.XLOOKUP(tb_C103[[#This Row],[OS]],[1]!tb_C101[OS],[1]!tb_C101[OFICINA])</f>
        <v>Mecanico</v>
      </c>
      <c r="O912" s="14">
        <f>tb_C103[[#This Row],[FIM]] - tb_C103[[#This Row],[INICIO]]</f>
        <v>8.3333333335758653E-2</v>
      </c>
    </row>
    <row r="913" spans="1:15" x14ac:dyDescent="0.25">
      <c r="A913" t="s">
        <v>8686</v>
      </c>
      <c r="B913">
        <v>559</v>
      </c>
      <c r="C913">
        <v>3</v>
      </c>
      <c r="D913" t="s">
        <v>8673</v>
      </c>
      <c r="E913" s="9">
        <v>45114.477083333331</v>
      </c>
      <c r="F913" s="9">
        <v>45114.4375</v>
      </c>
      <c r="G913">
        <v>416</v>
      </c>
      <c r="H913" t="s">
        <v>870</v>
      </c>
      <c r="I913" t="s">
        <v>79</v>
      </c>
      <c r="J913" t="s">
        <v>8671</v>
      </c>
      <c r="K913" s="9">
        <v>45211.608726851853</v>
      </c>
      <c r="L913" s="13">
        <f>IFERROR(_xlfn.XLOOKUP(tb_C103[[#This Row],[OS]],[1]!tb_C101[OS],[1]!tb_C101[DATA_ABERTURA]),0)</f>
        <v>45114.484398148146</v>
      </c>
      <c r="M913" s="7" t="str">
        <f>IFERROR(_xlfn.XLOOKUP(tb_C103[[#This Row],[OS]],[1]!tb_C101[OS],[1]!tb_C101[SITUACAO_OS]),0)</f>
        <v>F</v>
      </c>
      <c r="N913" t="str">
        <f>_xlfn.XLOOKUP(tb_C103[[#This Row],[OS]],[1]!tb_C101[OS],[1]!tb_C101[OFICINA])</f>
        <v>Mecanico</v>
      </c>
      <c r="O913" s="14">
        <f>tb_C103[[#This Row],[FIM]] - tb_C103[[#This Row],[INICIO]]</f>
        <v>-3.9583333331393078E-2</v>
      </c>
    </row>
    <row r="914" spans="1:15" x14ac:dyDescent="0.25">
      <c r="A914" t="s">
        <v>2551</v>
      </c>
      <c r="B914">
        <v>559</v>
      </c>
      <c r="C914">
        <v>3</v>
      </c>
      <c r="D914" t="s">
        <v>8673</v>
      </c>
      <c r="E914" s="9">
        <v>45114.477083333331</v>
      </c>
      <c r="F914" s="9">
        <v>45114.4375</v>
      </c>
      <c r="G914">
        <v>416</v>
      </c>
      <c r="H914" t="s">
        <v>870</v>
      </c>
      <c r="I914" t="s">
        <v>79</v>
      </c>
      <c r="J914" t="s">
        <v>8671</v>
      </c>
      <c r="K914" s="9">
        <v>45211.608726851853</v>
      </c>
      <c r="L914" s="13">
        <f>IFERROR(_xlfn.XLOOKUP(tb_C103[[#This Row],[OS]],[1]!tb_C101[OS],[1]!tb_C101[DATA_ABERTURA]),0)</f>
        <v>45114.484398148146</v>
      </c>
      <c r="M914" s="7" t="str">
        <f>IFERROR(_xlfn.XLOOKUP(tb_C103[[#This Row],[OS]],[1]!tb_C101[OS],[1]!tb_C101[SITUACAO_OS]),0)</f>
        <v>F</v>
      </c>
      <c r="N914" t="str">
        <f>_xlfn.XLOOKUP(tb_C103[[#This Row],[OS]],[1]!tb_C101[OS],[1]!tb_C101[OFICINA])</f>
        <v>Mecanico</v>
      </c>
      <c r="O914" s="14">
        <f>tb_C103[[#This Row],[FIM]] - tb_C103[[#This Row],[INICIO]]</f>
        <v>-3.9583333331393078E-2</v>
      </c>
    </row>
    <row r="915" spans="1:15" x14ac:dyDescent="0.25">
      <c r="A915" t="s">
        <v>8686</v>
      </c>
      <c r="B915">
        <v>559</v>
      </c>
      <c r="C915">
        <v>3</v>
      </c>
      <c r="D915" t="s">
        <v>8673</v>
      </c>
      <c r="E915" s="9">
        <v>45114.477777777778</v>
      </c>
      <c r="F915" s="9">
        <v>45114.4375</v>
      </c>
      <c r="G915">
        <v>416</v>
      </c>
      <c r="H915" t="s">
        <v>870</v>
      </c>
      <c r="I915" t="s">
        <v>79</v>
      </c>
      <c r="J915" t="s">
        <v>8671</v>
      </c>
      <c r="K915" s="9">
        <v>45211.608726851853</v>
      </c>
      <c r="L915" s="13">
        <f>IFERROR(_xlfn.XLOOKUP(tb_C103[[#This Row],[OS]],[1]!tb_C101[OS],[1]!tb_C101[DATA_ABERTURA]),0)</f>
        <v>45114.484398148146</v>
      </c>
      <c r="M915" s="7" t="str">
        <f>IFERROR(_xlfn.XLOOKUP(tb_C103[[#This Row],[OS]],[1]!tb_C101[OS],[1]!tb_C101[SITUACAO_OS]),0)</f>
        <v>F</v>
      </c>
      <c r="N915" t="str">
        <f>_xlfn.XLOOKUP(tb_C103[[#This Row],[OS]],[1]!tb_C101[OS],[1]!tb_C101[OFICINA])</f>
        <v>Mecanico</v>
      </c>
      <c r="O915" s="14">
        <f>tb_C103[[#This Row],[FIM]] - tb_C103[[#This Row],[INICIO]]</f>
        <v>-4.0277777778101154E-2</v>
      </c>
    </row>
    <row r="916" spans="1:15" x14ac:dyDescent="0.25">
      <c r="A916" t="s">
        <v>2551</v>
      </c>
      <c r="B916">
        <v>559</v>
      </c>
      <c r="C916">
        <v>3</v>
      </c>
      <c r="D916" t="s">
        <v>8673</v>
      </c>
      <c r="E916" s="9">
        <v>45114.477777777778</v>
      </c>
      <c r="F916" s="9">
        <v>45114.4375</v>
      </c>
      <c r="G916">
        <v>416</v>
      </c>
      <c r="H916" t="s">
        <v>870</v>
      </c>
      <c r="I916" t="s">
        <v>79</v>
      </c>
      <c r="J916" t="s">
        <v>8671</v>
      </c>
      <c r="K916" s="9">
        <v>45211.608726851853</v>
      </c>
      <c r="L916" s="13">
        <f>IFERROR(_xlfn.XLOOKUP(tb_C103[[#This Row],[OS]],[1]!tb_C101[OS],[1]!tb_C101[DATA_ABERTURA]),0)</f>
        <v>45114.484398148146</v>
      </c>
      <c r="M916" s="7" t="str">
        <f>IFERROR(_xlfn.XLOOKUP(tb_C103[[#This Row],[OS]],[1]!tb_C101[OS],[1]!tb_C101[SITUACAO_OS]),0)</f>
        <v>F</v>
      </c>
      <c r="N916" t="str">
        <f>_xlfn.XLOOKUP(tb_C103[[#This Row],[OS]],[1]!tb_C101[OS],[1]!tb_C101[OFICINA])</f>
        <v>Mecanico</v>
      </c>
      <c r="O916" s="14">
        <f>tb_C103[[#This Row],[FIM]] - tb_C103[[#This Row],[INICIO]]</f>
        <v>-4.0277777778101154E-2</v>
      </c>
    </row>
    <row r="917" spans="1:15" x14ac:dyDescent="0.25">
      <c r="A917" t="s">
        <v>4080</v>
      </c>
      <c r="B917">
        <v>560</v>
      </c>
      <c r="C917">
        <v>3</v>
      </c>
      <c r="D917" t="s">
        <v>8673</v>
      </c>
      <c r="E917" s="9">
        <v>45114.673611111109</v>
      </c>
      <c r="F917" s="9">
        <v>45114.684027777781</v>
      </c>
      <c r="G917">
        <v>204</v>
      </c>
      <c r="H917" t="s">
        <v>282</v>
      </c>
      <c r="I917" t="s">
        <v>175</v>
      </c>
      <c r="J917" t="s">
        <v>8674</v>
      </c>
      <c r="K917" s="9">
        <v>45128.577546296299</v>
      </c>
      <c r="L917" s="13">
        <f>IFERROR(_xlfn.XLOOKUP(tb_C103[[#This Row],[OS]],[1]!tb_C101[OS],[1]!tb_C101[DATA_ABERTURA]),0)</f>
        <v>45114.663113425922</v>
      </c>
      <c r="M917" s="7" t="str">
        <f>IFERROR(_xlfn.XLOOKUP(tb_C103[[#This Row],[OS]],[1]!tb_C101[OS],[1]!tb_C101[SITUACAO_OS]),0)</f>
        <v>F</v>
      </c>
      <c r="N917" t="str">
        <f>_xlfn.XLOOKUP(tb_C103[[#This Row],[OS]],[1]!tb_C101[OS],[1]!tb_C101[OFICINA])</f>
        <v>Eletrico</v>
      </c>
      <c r="O917" s="14">
        <f>tb_C103[[#This Row],[FIM]] - tb_C103[[#This Row],[INICIO]]</f>
        <v>1.0416666671517305E-2</v>
      </c>
    </row>
    <row r="918" spans="1:15" x14ac:dyDescent="0.25">
      <c r="A918" t="s">
        <v>6459</v>
      </c>
      <c r="B918">
        <v>560</v>
      </c>
      <c r="C918">
        <v>3</v>
      </c>
      <c r="D918" t="s">
        <v>8673</v>
      </c>
      <c r="E918" s="9">
        <v>45114.673611111109</v>
      </c>
      <c r="F918" s="9">
        <v>45114.684027777781</v>
      </c>
      <c r="G918">
        <v>204</v>
      </c>
      <c r="H918" t="s">
        <v>282</v>
      </c>
      <c r="I918" t="s">
        <v>175</v>
      </c>
      <c r="J918" t="s">
        <v>8674</v>
      </c>
      <c r="K918" s="9">
        <v>45128.577546296299</v>
      </c>
      <c r="L918" s="13">
        <f>IFERROR(_xlfn.XLOOKUP(tb_C103[[#This Row],[OS]],[1]!tb_C101[OS],[1]!tb_C101[DATA_ABERTURA]),0)</f>
        <v>45114.663113425922</v>
      </c>
      <c r="M918" s="7" t="str">
        <f>IFERROR(_xlfn.XLOOKUP(tb_C103[[#This Row],[OS]],[1]!tb_C101[OS],[1]!tb_C101[SITUACAO_OS]),0)</f>
        <v>F</v>
      </c>
      <c r="N918" t="str">
        <f>_xlfn.XLOOKUP(tb_C103[[#This Row],[OS]],[1]!tb_C101[OS],[1]!tb_C101[OFICINA])</f>
        <v>Eletrico</v>
      </c>
      <c r="O918" s="14">
        <f>tb_C103[[#This Row],[FIM]] - tb_C103[[#This Row],[INICIO]]</f>
        <v>1.0416666671517305E-2</v>
      </c>
    </row>
    <row r="919" spans="1:15" x14ac:dyDescent="0.25">
      <c r="A919" t="s">
        <v>4080</v>
      </c>
      <c r="B919">
        <v>560</v>
      </c>
      <c r="C919">
        <v>3</v>
      </c>
      <c r="D919" t="s">
        <v>8673</v>
      </c>
      <c r="E919" s="9">
        <v>45114.673611111109</v>
      </c>
      <c r="F919" s="9">
        <v>45114.684027777781</v>
      </c>
      <c r="G919">
        <v>204</v>
      </c>
      <c r="H919" t="s">
        <v>282</v>
      </c>
      <c r="I919" t="s">
        <v>175</v>
      </c>
      <c r="J919" t="s">
        <v>8674</v>
      </c>
      <c r="K919" s="9">
        <v>45128.577546296299</v>
      </c>
      <c r="L919" s="13">
        <f>IFERROR(_xlfn.XLOOKUP(tb_C103[[#This Row],[OS]],[1]!tb_C101[OS],[1]!tb_C101[DATA_ABERTURA]),0)</f>
        <v>45114.663113425922</v>
      </c>
      <c r="M919" s="7" t="str">
        <f>IFERROR(_xlfn.XLOOKUP(tb_C103[[#This Row],[OS]],[1]!tb_C101[OS],[1]!tb_C101[SITUACAO_OS]),0)</f>
        <v>F</v>
      </c>
      <c r="N919" t="str">
        <f>_xlfn.XLOOKUP(tb_C103[[#This Row],[OS]],[1]!tb_C101[OS],[1]!tb_C101[OFICINA])</f>
        <v>Eletrico</v>
      </c>
      <c r="O919" s="14">
        <f>tb_C103[[#This Row],[FIM]] - tb_C103[[#This Row],[INICIO]]</f>
        <v>1.0416666671517305E-2</v>
      </c>
    </row>
    <row r="920" spans="1:15" x14ac:dyDescent="0.25">
      <c r="A920" t="s">
        <v>6459</v>
      </c>
      <c r="B920">
        <v>560</v>
      </c>
      <c r="C920">
        <v>3</v>
      </c>
      <c r="D920" t="s">
        <v>8673</v>
      </c>
      <c r="E920" s="9">
        <v>45114.673611111109</v>
      </c>
      <c r="F920" s="9">
        <v>45114.684027777781</v>
      </c>
      <c r="G920">
        <v>204</v>
      </c>
      <c r="H920" t="s">
        <v>282</v>
      </c>
      <c r="I920" t="s">
        <v>175</v>
      </c>
      <c r="J920" t="s">
        <v>8674</v>
      </c>
      <c r="K920" s="9">
        <v>45128.577546296299</v>
      </c>
      <c r="L920" s="13">
        <f>IFERROR(_xlfn.XLOOKUP(tb_C103[[#This Row],[OS]],[1]!tb_C101[OS],[1]!tb_C101[DATA_ABERTURA]),0)</f>
        <v>45114.663113425922</v>
      </c>
      <c r="M920" s="7" t="str">
        <f>IFERROR(_xlfn.XLOOKUP(tb_C103[[#This Row],[OS]],[1]!tb_C101[OS],[1]!tb_C101[SITUACAO_OS]),0)</f>
        <v>F</v>
      </c>
      <c r="N920" t="str">
        <f>_xlfn.XLOOKUP(tb_C103[[#This Row],[OS]],[1]!tb_C101[OS],[1]!tb_C101[OFICINA])</f>
        <v>Eletrico</v>
      </c>
      <c r="O920" s="14">
        <f>tb_C103[[#This Row],[FIM]] - tb_C103[[#This Row],[INICIO]]</f>
        <v>1.0416666671517305E-2</v>
      </c>
    </row>
    <row r="921" spans="1:15" x14ac:dyDescent="0.25">
      <c r="A921" t="s">
        <v>4080</v>
      </c>
      <c r="B921">
        <v>561</v>
      </c>
      <c r="C921">
        <v>3</v>
      </c>
      <c r="D921" t="s">
        <v>8673</v>
      </c>
      <c r="E921" s="9">
        <v>45114.6875</v>
      </c>
      <c r="F921" s="9">
        <v>45114.739583333336</v>
      </c>
      <c r="G921">
        <v>416</v>
      </c>
      <c r="H921" t="s">
        <v>870</v>
      </c>
      <c r="I921" t="s">
        <v>79</v>
      </c>
      <c r="J921" t="s">
        <v>8674</v>
      </c>
      <c r="K921" s="9">
        <v>45128.460324074076</v>
      </c>
      <c r="L921" s="13">
        <f>IFERROR(_xlfn.XLOOKUP(tb_C103[[#This Row],[OS]],[1]!tb_C101[OS],[1]!tb_C101[DATA_ABERTURA]),0)</f>
        <v>45114.683703703704</v>
      </c>
      <c r="M921" s="7" t="str">
        <f>IFERROR(_xlfn.XLOOKUP(tb_C103[[#This Row],[OS]],[1]!tb_C101[OS],[1]!tb_C101[SITUACAO_OS]),0)</f>
        <v>F</v>
      </c>
      <c r="N921" t="str">
        <f>_xlfn.XLOOKUP(tb_C103[[#This Row],[OS]],[1]!tb_C101[OS],[1]!tb_C101[OFICINA])</f>
        <v>Eletrico</v>
      </c>
      <c r="O921" s="14">
        <f>tb_C103[[#This Row],[FIM]] - tb_C103[[#This Row],[INICIO]]</f>
        <v>5.2083333335758653E-2</v>
      </c>
    </row>
    <row r="922" spans="1:15" x14ac:dyDescent="0.25">
      <c r="A922" t="s">
        <v>6459</v>
      </c>
      <c r="B922">
        <v>561</v>
      </c>
      <c r="C922">
        <v>3</v>
      </c>
      <c r="D922" t="s">
        <v>8673</v>
      </c>
      <c r="E922" s="9">
        <v>45114.6875</v>
      </c>
      <c r="F922" s="9">
        <v>45114.739583333336</v>
      </c>
      <c r="G922">
        <v>416</v>
      </c>
      <c r="H922" t="s">
        <v>870</v>
      </c>
      <c r="I922" t="s">
        <v>79</v>
      </c>
      <c r="J922" t="s">
        <v>8674</v>
      </c>
      <c r="K922" s="9">
        <v>45128.460324074076</v>
      </c>
      <c r="L922" s="13">
        <f>IFERROR(_xlfn.XLOOKUP(tb_C103[[#This Row],[OS]],[1]!tb_C101[OS],[1]!tb_C101[DATA_ABERTURA]),0)</f>
        <v>45114.683703703704</v>
      </c>
      <c r="M922" s="7" t="str">
        <f>IFERROR(_xlfn.XLOOKUP(tb_C103[[#This Row],[OS]],[1]!tb_C101[OS],[1]!tb_C101[SITUACAO_OS]),0)</f>
        <v>F</v>
      </c>
      <c r="N922" t="str">
        <f>_xlfn.XLOOKUP(tb_C103[[#This Row],[OS]],[1]!tb_C101[OS],[1]!tb_C101[OFICINA])</f>
        <v>Eletrico</v>
      </c>
      <c r="O922" s="14">
        <f>tb_C103[[#This Row],[FIM]] - tb_C103[[#This Row],[INICIO]]</f>
        <v>5.2083333335758653E-2</v>
      </c>
    </row>
    <row r="923" spans="1:15" x14ac:dyDescent="0.25">
      <c r="A923" t="s">
        <v>4080</v>
      </c>
      <c r="B923">
        <v>561</v>
      </c>
      <c r="C923">
        <v>3</v>
      </c>
      <c r="D923" t="s">
        <v>8673</v>
      </c>
      <c r="E923" s="9">
        <v>45114.6875</v>
      </c>
      <c r="F923" s="9">
        <v>45114.739583333336</v>
      </c>
      <c r="G923">
        <v>416</v>
      </c>
      <c r="H923" t="s">
        <v>870</v>
      </c>
      <c r="I923" t="s">
        <v>79</v>
      </c>
      <c r="J923" t="s">
        <v>8674</v>
      </c>
      <c r="K923" s="9">
        <v>45128.460324074076</v>
      </c>
      <c r="L923" s="13">
        <f>IFERROR(_xlfn.XLOOKUP(tb_C103[[#This Row],[OS]],[1]!tb_C101[OS],[1]!tb_C101[DATA_ABERTURA]),0)</f>
        <v>45114.683703703704</v>
      </c>
      <c r="M923" s="7" t="str">
        <f>IFERROR(_xlfn.XLOOKUP(tb_C103[[#This Row],[OS]],[1]!tb_C101[OS],[1]!tb_C101[SITUACAO_OS]),0)</f>
        <v>F</v>
      </c>
      <c r="N923" t="str">
        <f>_xlfn.XLOOKUP(tb_C103[[#This Row],[OS]],[1]!tb_C101[OS],[1]!tb_C101[OFICINA])</f>
        <v>Eletrico</v>
      </c>
      <c r="O923" s="14">
        <f>tb_C103[[#This Row],[FIM]] - tb_C103[[#This Row],[INICIO]]</f>
        <v>5.2083333335758653E-2</v>
      </c>
    </row>
    <row r="924" spans="1:15" x14ac:dyDescent="0.25">
      <c r="A924" t="s">
        <v>6459</v>
      </c>
      <c r="B924">
        <v>561</v>
      </c>
      <c r="C924">
        <v>3</v>
      </c>
      <c r="D924" t="s">
        <v>8673</v>
      </c>
      <c r="E924" s="9">
        <v>45114.6875</v>
      </c>
      <c r="F924" s="9">
        <v>45114.739583333336</v>
      </c>
      <c r="G924">
        <v>416</v>
      </c>
      <c r="H924" t="s">
        <v>870</v>
      </c>
      <c r="I924" t="s">
        <v>79</v>
      </c>
      <c r="J924" t="s">
        <v>8674</v>
      </c>
      <c r="K924" s="9">
        <v>45128.460324074076</v>
      </c>
      <c r="L924" s="13">
        <f>IFERROR(_xlfn.XLOOKUP(tb_C103[[#This Row],[OS]],[1]!tb_C101[OS],[1]!tb_C101[DATA_ABERTURA]),0)</f>
        <v>45114.683703703704</v>
      </c>
      <c r="M924" s="7" t="str">
        <f>IFERROR(_xlfn.XLOOKUP(tb_C103[[#This Row],[OS]],[1]!tb_C101[OS],[1]!tb_C101[SITUACAO_OS]),0)</f>
        <v>F</v>
      </c>
      <c r="N924" t="str">
        <f>_xlfn.XLOOKUP(tb_C103[[#This Row],[OS]],[1]!tb_C101[OS],[1]!tb_C101[OFICINA])</f>
        <v>Eletrico</v>
      </c>
      <c r="O924" s="14">
        <f>tb_C103[[#This Row],[FIM]] - tb_C103[[#This Row],[INICIO]]</f>
        <v>5.2083333335758653E-2</v>
      </c>
    </row>
    <row r="925" spans="1:15" x14ac:dyDescent="0.25">
      <c r="A925" t="s">
        <v>1764</v>
      </c>
      <c r="B925">
        <v>562</v>
      </c>
      <c r="C925">
        <v>3</v>
      </c>
      <c r="D925" t="s">
        <v>8673</v>
      </c>
      <c r="E925" s="9">
        <v>45115.025694444441</v>
      </c>
      <c r="F925" s="9">
        <v>45115.067361111112</v>
      </c>
      <c r="G925">
        <v>204</v>
      </c>
      <c r="H925" t="s">
        <v>282</v>
      </c>
      <c r="I925" t="s">
        <v>175</v>
      </c>
      <c r="J925" t="s">
        <v>8674</v>
      </c>
      <c r="K925" s="9">
        <v>45138.405104166668</v>
      </c>
      <c r="L925" s="13">
        <f>IFERROR(_xlfn.XLOOKUP(tb_C103[[#This Row],[OS]],[1]!tb_C101[OS],[1]!tb_C101[DATA_ABERTURA]),0)</f>
        <v>45115.067789351851</v>
      </c>
      <c r="M925" s="7" t="str">
        <f>IFERROR(_xlfn.XLOOKUP(tb_C103[[#This Row],[OS]],[1]!tb_C101[OS],[1]!tb_C101[SITUACAO_OS]),0)</f>
        <v>F</v>
      </c>
      <c r="N925" t="str">
        <f>_xlfn.XLOOKUP(tb_C103[[#This Row],[OS]],[1]!tb_C101[OS],[1]!tb_C101[OFICINA])</f>
        <v>Eletrico</v>
      </c>
      <c r="O925" s="14">
        <f>tb_C103[[#This Row],[FIM]] - tb_C103[[#This Row],[INICIO]]</f>
        <v>4.1666666671517305E-2</v>
      </c>
    </row>
    <row r="926" spans="1:15" x14ac:dyDescent="0.25">
      <c r="A926" t="s">
        <v>8686</v>
      </c>
      <c r="B926">
        <v>563</v>
      </c>
      <c r="C926">
        <v>3</v>
      </c>
      <c r="D926" t="s">
        <v>8673</v>
      </c>
      <c r="E926" s="9">
        <v>45115.520833333336</v>
      </c>
      <c r="F926" s="9">
        <v>45115.520833333336</v>
      </c>
      <c r="G926">
        <v>407</v>
      </c>
      <c r="H926" t="s">
        <v>270</v>
      </c>
      <c r="I926" t="s">
        <v>79</v>
      </c>
      <c r="J926" t="s">
        <v>8671</v>
      </c>
      <c r="K926" s="9">
        <v>45138.689953703702</v>
      </c>
      <c r="L926" s="13">
        <f>IFERROR(_xlfn.XLOOKUP(tb_C103[[#This Row],[OS]],[1]!tb_C101[OS],[1]!tb_C101[DATA_ABERTURA]),0)</f>
        <v>45115.484907407408</v>
      </c>
      <c r="M926" s="7" t="str">
        <f>IFERROR(_xlfn.XLOOKUP(tb_C103[[#This Row],[OS]],[1]!tb_C101[OS],[1]!tb_C101[SITUACAO_OS]),0)</f>
        <v>F</v>
      </c>
      <c r="N926" t="str">
        <f>_xlfn.XLOOKUP(tb_C103[[#This Row],[OS]],[1]!tb_C101[OS],[1]!tb_C101[OFICINA])</f>
        <v>Mecanico</v>
      </c>
      <c r="O926" s="14">
        <f>tb_C103[[#This Row],[FIM]] - tb_C103[[#This Row],[INICIO]]</f>
        <v>0</v>
      </c>
    </row>
    <row r="927" spans="1:15" x14ac:dyDescent="0.25">
      <c r="A927" t="s">
        <v>2551</v>
      </c>
      <c r="B927">
        <v>563</v>
      </c>
      <c r="C927">
        <v>3</v>
      </c>
      <c r="D927" t="s">
        <v>8673</v>
      </c>
      <c r="E927" s="9">
        <v>45115.520833333336</v>
      </c>
      <c r="F927" s="9">
        <v>45115.520833333336</v>
      </c>
      <c r="G927">
        <v>407</v>
      </c>
      <c r="H927" t="s">
        <v>270</v>
      </c>
      <c r="I927" t="s">
        <v>79</v>
      </c>
      <c r="J927" t="s">
        <v>8671</v>
      </c>
      <c r="K927" s="9">
        <v>45138.689953703702</v>
      </c>
      <c r="L927" s="13">
        <f>IFERROR(_xlfn.XLOOKUP(tb_C103[[#This Row],[OS]],[1]!tb_C101[OS],[1]!tb_C101[DATA_ABERTURA]),0)</f>
        <v>45115.484907407408</v>
      </c>
      <c r="M927" s="7" t="str">
        <f>IFERROR(_xlfn.XLOOKUP(tb_C103[[#This Row],[OS]],[1]!tb_C101[OS],[1]!tb_C101[SITUACAO_OS]),0)</f>
        <v>F</v>
      </c>
      <c r="N927" t="str">
        <f>_xlfn.XLOOKUP(tb_C103[[#This Row],[OS]],[1]!tb_C101[OS],[1]!tb_C101[OFICINA])</f>
        <v>Mecanico</v>
      </c>
      <c r="O927" s="14">
        <f>tb_C103[[#This Row],[FIM]] - tb_C103[[#This Row],[INICIO]]</f>
        <v>0</v>
      </c>
    </row>
    <row r="928" spans="1:15" x14ac:dyDescent="0.25">
      <c r="A928" t="s">
        <v>8686</v>
      </c>
      <c r="B928">
        <v>563</v>
      </c>
      <c r="C928">
        <v>3</v>
      </c>
      <c r="D928" t="s">
        <v>8673</v>
      </c>
      <c r="E928" s="9">
        <v>45115.5</v>
      </c>
      <c r="F928" s="9">
        <v>45115.520833333336</v>
      </c>
      <c r="G928">
        <v>407</v>
      </c>
      <c r="H928" t="s">
        <v>270</v>
      </c>
      <c r="I928" t="s">
        <v>79</v>
      </c>
      <c r="J928" t="s">
        <v>8671</v>
      </c>
      <c r="K928" s="9">
        <v>45138.689953703702</v>
      </c>
      <c r="L928" s="13">
        <f>IFERROR(_xlfn.XLOOKUP(tb_C103[[#This Row],[OS]],[1]!tb_C101[OS],[1]!tb_C101[DATA_ABERTURA]),0)</f>
        <v>45115.484907407408</v>
      </c>
      <c r="M928" s="7" t="str">
        <f>IFERROR(_xlfn.XLOOKUP(tb_C103[[#This Row],[OS]],[1]!tb_C101[OS],[1]!tb_C101[SITUACAO_OS]),0)</f>
        <v>F</v>
      </c>
      <c r="N928" t="str">
        <f>_xlfn.XLOOKUP(tb_C103[[#This Row],[OS]],[1]!tb_C101[OS],[1]!tb_C101[OFICINA])</f>
        <v>Mecanico</v>
      </c>
      <c r="O928" s="14">
        <f>tb_C103[[#This Row],[FIM]] - tb_C103[[#This Row],[INICIO]]</f>
        <v>2.0833333335758653E-2</v>
      </c>
    </row>
    <row r="929" spans="1:15" x14ac:dyDescent="0.25">
      <c r="A929" t="s">
        <v>2551</v>
      </c>
      <c r="B929">
        <v>563</v>
      </c>
      <c r="C929">
        <v>3</v>
      </c>
      <c r="D929" t="s">
        <v>8673</v>
      </c>
      <c r="E929" s="9">
        <v>45115.5</v>
      </c>
      <c r="F929" s="9">
        <v>45115.520833333336</v>
      </c>
      <c r="G929">
        <v>407</v>
      </c>
      <c r="H929" t="s">
        <v>270</v>
      </c>
      <c r="I929" t="s">
        <v>79</v>
      </c>
      <c r="J929" t="s">
        <v>8671</v>
      </c>
      <c r="K929" s="9">
        <v>45138.689953703702</v>
      </c>
      <c r="L929" s="13">
        <f>IFERROR(_xlfn.XLOOKUP(tb_C103[[#This Row],[OS]],[1]!tb_C101[OS],[1]!tb_C101[DATA_ABERTURA]),0)</f>
        <v>45115.484907407408</v>
      </c>
      <c r="M929" s="7" t="str">
        <f>IFERROR(_xlfn.XLOOKUP(tb_C103[[#This Row],[OS]],[1]!tb_C101[OS],[1]!tb_C101[SITUACAO_OS]),0)</f>
        <v>F</v>
      </c>
      <c r="N929" t="str">
        <f>_xlfn.XLOOKUP(tb_C103[[#This Row],[OS]],[1]!tb_C101[OS],[1]!tb_C101[OFICINA])</f>
        <v>Mecanico</v>
      </c>
      <c r="O929" s="14">
        <f>tb_C103[[#This Row],[FIM]] - tb_C103[[#This Row],[INICIO]]</f>
        <v>2.0833333335758653E-2</v>
      </c>
    </row>
    <row r="930" spans="1:15" x14ac:dyDescent="0.25">
      <c r="A930" t="s">
        <v>8689</v>
      </c>
      <c r="B930">
        <v>564</v>
      </c>
      <c r="C930">
        <v>3</v>
      </c>
      <c r="D930" t="s">
        <v>8673</v>
      </c>
      <c r="E930" s="9">
        <v>45116.4375</v>
      </c>
      <c r="F930" s="9">
        <v>45116.583333333336</v>
      </c>
      <c r="G930">
        <v>108</v>
      </c>
      <c r="H930" t="s">
        <v>317</v>
      </c>
      <c r="I930" t="s">
        <v>184</v>
      </c>
      <c r="J930" t="s">
        <v>8674</v>
      </c>
      <c r="K930" s="9">
        <v>45117.672430555554</v>
      </c>
      <c r="L930" s="13">
        <f>IFERROR(_xlfn.XLOOKUP(tb_C103[[#This Row],[OS]],[1]!tb_C101[OS],[1]!tb_C101[DATA_ABERTURA]),0)</f>
        <v>45116.425902777781</v>
      </c>
      <c r="M930" s="7" t="str">
        <f>IFERROR(_xlfn.XLOOKUP(tb_C103[[#This Row],[OS]],[1]!tb_C101[OS],[1]!tb_C101[SITUACAO_OS]),0)</f>
        <v>F</v>
      </c>
      <c r="N930" t="str">
        <f>_xlfn.XLOOKUP(tb_C103[[#This Row],[OS]],[1]!tb_C101[OS],[1]!tb_C101[OFICINA])</f>
        <v>Eletrico</v>
      </c>
      <c r="O930" s="14">
        <f>tb_C103[[#This Row],[FIM]] - tb_C103[[#This Row],[INICIO]]</f>
        <v>0.14583333333575865</v>
      </c>
    </row>
    <row r="931" spans="1:15" x14ac:dyDescent="0.25">
      <c r="A931" t="s">
        <v>1764</v>
      </c>
      <c r="B931">
        <v>565</v>
      </c>
      <c r="C931">
        <v>3</v>
      </c>
      <c r="D931" t="s">
        <v>8673</v>
      </c>
      <c r="E931" s="9">
        <v>45116.958333333336</v>
      </c>
      <c r="F931" s="9">
        <v>45117.000694444447</v>
      </c>
      <c r="G931">
        <v>108</v>
      </c>
      <c r="H931" t="s">
        <v>317</v>
      </c>
      <c r="I931" t="s">
        <v>184</v>
      </c>
      <c r="J931" t="s">
        <v>8674</v>
      </c>
      <c r="K931" s="9">
        <v>45138.405543981484</v>
      </c>
      <c r="L931" s="13">
        <f>IFERROR(_xlfn.XLOOKUP(tb_C103[[#This Row],[OS]],[1]!tb_C101[OS],[1]!tb_C101[DATA_ABERTURA]),0)</f>
        <v>45117.121689814812</v>
      </c>
      <c r="M931" s="7" t="str">
        <f>IFERROR(_xlfn.XLOOKUP(tb_C103[[#This Row],[OS]],[1]!tb_C101[OS],[1]!tb_C101[SITUACAO_OS]),0)</f>
        <v>F</v>
      </c>
      <c r="N931" t="str">
        <f>_xlfn.XLOOKUP(tb_C103[[#This Row],[OS]],[1]!tb_C101[OS],[1]!tb_C101[OFICINA])</f>
        <v>Eletrico</v>
      </c>
      <c r="O931" s="14">
        <f>tb_C103[[#This Row],[FIM]] - tb_C103[[#This Row],[INICIO]]</f>
        <v>4.2361111110949423E-2</v>
      </c>
    </row>
    <row r="932" spans="1:15" x14ac:dyDescent="0.25">
      <c r="A932" t="s">
        <v>1764</v>
      </c>
      <c r="B932">
        <v>566</v>
      </c>
      <c r="C932">
        <v>3</v>
      </c>
      <c r="D932" t="s">
        <v>8673</v>
      </c>
      <c r="E932" s="9">
        <v>45117.104166666664</v>
      </c>
      <c r="F932" s="9">
        <v>45117.118055555555</v>
      </c>
      <c r="G932">
        <v>115</v>
      </c>
      <c r="H932" t="s">
        <v>197</v>
      </c>
      <c r="I932" t="s">
        <v>184</v>
      </c>
      <c r="J932" t="s">
        <v>8671</v>
      </c>
      <c r="K932" s="9">
        <v>45138.405902777777</v>
      </c>
      <c r="L932" s="13">
        <f>IFERROR(_xlfn.XLOOKUP(tb_C103[[#This Row],[OS]],[1]!tb_C101[OS],[1]!tb_C101[DATA_ABERTURA]),0)</f>
        <v>45117.124664351853</v>
      </c>
      <c r="M932" s="7" t="str">
        <f>IFERROR(_xlfn.XLOOKUP(tb_C103[[#This Row],[OS]],[1]!tb_C101[OS],[1]!tb_C101[SITUACAO_OS]),0)</f>
        <v>F</v>
      </c>
      <c r="N932" t="str">
        <f>_xlfn.XLOOKUP(tb_C103[[#This Row],[OS]],[1]!tb_C101[OS],[1]!tb_C101[OFICINA])</f>
        <v>Mecanico</v>
      </c>
      <c r="O932" s="14">
        <f>tb_C103[[#This Row],[FIM]] - tb_C103[[#This Row],[INICIO]]</f>
        <v>1.3888888890505768E-2</v>
      </c>
    </row>
    <row r="933" spans="1:15" x14ac:dyDescent="0.25">
      <c r="A933" t="s">
        <v>8330</v>
      </c>
      <c r="B933">
        <v>567</v>
      </c>
      <c r="C933">
        <v>3</v>
      </c>
      <c r="D933" t="s">
        <v>8673</v>
      </c>
      <c r="E933" s="9">
        <v>45117.71875</v>
      </c>
      <c r="F933" s="9">
        <v>45216.725694444445</v>
      </c>
      <c r="G933">
        <v>108</v>
      </c>
      <c r="H933" t="s">
        <v>317</v>
      </c>
      <c r="I933" t="s">
        <v>184</v>
      </c>
      <c r="J933" t="s">
        <v>8674</v>
      </c>
      <c r="K933" s="9">
        <v>45303.77375</v>
      </c>
      <c r="L933" s="13">
        <f>IFERROR(_xlfn.XLOOKUP(tb_C103[[#This Row],[OS]],[1]!tb_C101[OS],[1]!tb_C101[DATA_ABERTURA]),0)</f>
        <v>45117.71193287037</v>
      </c>
      <c r="M933" s="7" t="str">
        <f>IFERROR(_xlfn.XLOOKUP(tb_C103[[#This Row],[OS]],[1]!tb_C101[OS],[1]!tb_C101[SITUACAO_OS]),0)</f>
        <v>F</v>
      </c>
      <c r="N933" t="str">
        <f>_xlfn.XLOOKUP(tb_C103[[#This Row],[OS]],[1]!tb_C101[OS],[1]!tb_C101[OFICINA])</f>
        <v>Eletrico</v>
      </c>
      <c r="O933" s="14">
        <f>tb_C103[[#This Row],[FIM]] - tb_C103[[#This Row],[INICIO]]</f>
        <v>99.006944444445253</v>
      </c>
    </row>
    <row r="934" spans="1:15" x14ac:dyDescent="0.25">
      <c r="A934" t="s">
        <v>6459</v>
      </c>
      <c r="B934">
        <v>567</v>
      </c>
      <c r="C934">
        <v>3</v>
      </c>
      <c r="D934" t="s">
        <v>8673</v>
      </c>
      <c r="E934" s="9">
        <v>45117.71875</v>
      </c>
      <c r="F934" s="9">
        <v>45216.725694444445</v>
      </c>
      <c r="G934">
        <v>108</v>
      </c>
      <c r="H934" t="s">
        <v>317</v>
      </c>
      <c r="I934" t="s">
        <v>184</v>
      </c>
      <c r="J934" t="s">
        <v>8674</v>
      </c>
      <c r="K934" s="9">
        <v>45303.77375</v>
      </c>
      <c r="L934" s="13">
        <f>IFERROR(_xlfn.XLOOKUP(tb_C103[[#This Row],[OS]],[1]!tb_C101[OS],[1]!tb_C101[DATA_ABERTURA]),0)</f>
        <v>45117.71193287037</v>
      </c>
      <c r="M934" s="7" t="str">
        <f>IFERROR(_xlfn.XLOOKUP(tb_C103[[#This Row],[OS]],[1]!tb_C101[OS],[1]!tb_C101[SITUACAO_OS]),0)</f>
        <v>F</v>
      </c>
      <c r="N934" t="str">
        <f>_xlfn.XLOOKUP(tb_C103[[#This Row],[OS]],[1]!tb_C101[OS],[1]!tb_C101[OFICINA])</f>
        <v>Eletrico</v>
      </c>
      <c r="O934" s="14">
        <f>tb_C103[[#This Row],[FIM]] - tb_C103[[#This Row],[INICIO]]</f>
        <v>99.006944444445253</v>
      </c>
    </row>
    <row r="935" spans="1:15" x14ac:dyDescent="0.25">
      <c r="A935" t="s">
        <v>8330</v>
      </c>
      <c r="B935">
        <v>567</v>
      </c>
      <c r="C935">
        <v>3</v>
      </c>
      <c r="D935" t="s">
        <v>8673</v>
      </c>
      <c r="E935" s="9">
        <v>45117.71875</v>
      </c>
      <c r="F935" s="9">
        <v>45216.725694444445</v>
      </c>
      <c r="G935">
        <v>108</v>
      </c>
      <c r="H935" t="s">
        <v>317</v>
      </c>
      <c r="I935" t="s">
        <v>184</v>
      </c>
      <c r="J935" t="s">
        <v>8674</v>
      </c>
      <c r="K935" s="9">
        <v>45303.77375</v>
      </c>
      <c r="L935" s="13">
        <f>IFERROR(_xlfn.XLOOKUP(tb_C103[[#This Row],[OS]],[1]!tb_C101[OS],[1]!tb_C101[DATA_ABERTURA]),0)</f>
        <v>45117.71193287037</v>
      </c>
      <c r="M935" s="7" t="str">
        <f>IFERROR(_xlfn.XLOOKUP(tb_C103[[#This Row],[OS]],[1]!tb_C101[OS],[1]!tb_C101[SITUACAO_OS]),0)</f>
        <v>F</v>
      </c>
      <c r="N935" t="str">
        <f>_xlfn.XLOOKUP(tb_C103[[#This Row],[OS]],[1]!tb_C101[OS],[1]!tb_C101[OFICINA])</f>
        <v>Eletrico</v>
      </c>
      <c r="O935" s="14">
        <f>tb_C103[[#This Row],[FIM]] - tb_C103[[#This Row],[INICIO]]</f>
        <v>99.006944444445253</v>
      </c>
    </row>
    <row r="936" spans="1:15" x14ac:dyDescent="0.25">
      <c r="A936" t="s">
        <v>6459</v>
      </c>
      <c r="B936">
        <v>567</v>
      </c>
      <c r="C936">
        <v>3</v>
      </c>
      <c r="D936" t="s">
        <v>8673</v>
      </c>
      <c r="E936" s="9">
        <v>45117.71875</v>
      </c>
      <c r="F936" s="9">
        <v>45216.725694444445</v>
      </c>
      <c r="G936">
        <v>108</v>
      </c>
      <c r="H936" t="s">
        <v>317</v>
      </c>
      <c r="I936" t="s">
        <v>184</v>
      </c>
      <c r="J936" t="s">
        <v>8674</v>
      </c>
      <c r="K936" s="9">
        <v>45303.77375</v>
      </c>
      <c r="L936" s="13">
        <f>IFERROR(_xlfn.XLOOKUP(tb_C103[[#This Row],[OS]],[1]!tb_C101[OS],[1]!tb_C101[DATA_ABERTURA]),0)</f>
        <v>45117.71193287037</v>
      </c>
      <c r="M936" s="7" t="str">
        <f>IFERROR(_xlfn.XLOOKUP(tb_C103[[#This Row],[OS]],[1]!tb_C101[OS],[1]!tb_C101[SITUACAO_OS]),0)</f>
        <v>F</v>
      </c>
      <c r="N936" t="str">
        <f>_xlfn.XLOOKUP(tb_C103[[#This Row],[OS]],[1]!tb_C101[OS],[1]!tb_C101[OFICINA])</f>
        <v>Eletrico</v>
      </c>
      <c r="O936" s="14">
        <f>tb_C103[[#This Row],[FIM]] - tb_C103[[#This Row],[INICIO]]</f>
        <v>99.006944444445253</v>
      </c>
    </row>
    <row r="937" spans="1:15" x14ac:dyDescent="0.25">
      <c r="A937" t="s">
        <v>8686</v>
      </c>
      <c r="B937">
        <v>568</v>
      </c>
      <c r="C937">
        <v>3</v>
      </c>
      <c r="D937" t="s">
        <v>8673</v>
      </c>
      <c r="E937" s="9">
        <v>45117.694444444445</v>
      </c>
      <c r="F937" s="9">
        <v>45117.694444444445</v>
      </c>
      <c r="G937">
        <v>413</v>
      </c>
      <c r="H937" t="s">
        <v>295</v>
      </c>
      <c r="I937" t="s">
        <v>79</v>
      </c>
      <c r="J937" t="s">
        <v>8671</v>
      </c>
      <c r="K937" s="9">
        <v>45138.699756944443</v>
      </c>
      <c r="L937" s="13">
        <f>IFERROR(_xlfn.XLOOKUP(tb_C103[[#This Row],[OS]],[1]!tb_C101[OS],[1]!tb_C101[DATA_ABERTURA]),0)</f>
        <v>45117.715717592589</v>
      </c>
      <c r="M937" s="7" t="str">
        <f>IFERROR(_xlfn.XLOOKUP(tb_C103[[#This Row],[OS]],[1]!tb_C101[OS],[1]!tb_C101[SITUACAO_OS]),0)</f>
        <v>F</v>
      </c>
      <c r="N937" t="str">
        <f>_xlfn.XLOOKUP(tb_C103[[#This Row],[OS]],[1]!tb_C101[OS],[1]!tb_C101[OFICINA])</f>
        <v>Mecanico</v>
      </c>
      <c r="O937" s="14">
        <f>tb_C103[[#This Row],[FIM]] - tb_C103[[#This Row],[INICIO]]</f>
        <v>0</v>
      </c>
    </row>
    <row r="938" spans="1:15" x14ac:dyDescent="0.25">
      <c r="A938" t="s">
        <v>2551</v>
      </c>
      <c r="B938">
        <v>568</v>
      </c>
      <c r="C938">
        <v>3</v>
      </c>
      <c r="D938" t="s">
        <v>8673</v>
      </c>
      <c r="E938" s="9">
        <v>45117.694444444445</v>
      </c>
      <c r="F938" s="9">
        <v>45117.694444444445</v>
      </c>
      <c r="G938">
        <v>413</v>
      </c>
      <c r="H938" t="s">
        <v>295</v>
      </c>
      <c r="I938" t="s">
        <v>79</v>
      </c>
      <c r="J938" t="s">
        <v>8671</v>
      </c>
      <c r="K938" s="9">
        <v>45138.699756944443</v>
      </c>
      <c r="L938" s="13">
        <f>IFERROR(_xlfn.XLOOKUP(tb_C103[[#This Row],[OS]],[1]!tb_C101[OS],[1]!tb_C101[DATA_ABERTURA]),0)</f>
        <v>45117.715717592589</v>
      </c>
      <c r="M938" s="7" t="str">
        <f>IFERROR(_xlfn.XLOOKUP(tb_C103[[#This Row],[OS]],[1]!tb_C101[OS],[1]!tb_C101[SITUACAO_OS]),0)</f>
        <v>F</v>
      </c>
      <c r="N938" t="str">
        <f>_xlfn.XLOOKUP(tb_C103[[#This Row],[OS]],[1]!tb_C101[OS],[1]!tb_C101[OFICINA])</f>
        <v>Mecanico</v>
      </c>
      <c r="O938" s="14">
        <f>tb_C103[[#This Row],[FIM]] - tb_C103[[#This Row],[INICIO]]</f>
        <v>0</v>
      </c>
    </row>
    <row r="939" spans="1:15" x14ac:dyDescent="0.25">
      <c r="A939" t="s">
        <v>8686</v>
      </c>
      <c r="B939">
        <v>568</v>
      </c>
      <c r="C939">
        <v>3</v>
      </c>
      <c r="D939" t="s">
        <v>8673</v>
      </c>
      <c r="E939" s="9">
        <v>45117.666666666664</v>
      </c>
      <c r="F939" s="9">
        <v>45117.694444444445</v>
      </c>
      <c r="G939">
        <v>413</v>
      </c>
      <c r="H939" t="s">
        <v>295</v>
      </c>
      <c r="I939" t="s">
        <v>79</v>
      </c>
      <c r="J939" t="s">
        <v>8671</v>
      </c>
      <c r="K939" s="9">
        <v>45138.699756944443</v>
      </c>
      <c r="L939" s="13">
        <f>IFERROR(_xlfn.XLOOKUP(tb_C103[[#This Row],[OS]],[1]!tb_C101[OS],[1]!tb_C101[DATA_ABERTURA]),0)</f>
        <v>45117.715717592589</v>
      </c>
      <c r="M939" s="7" t="str">
        <f>IFERROR(_xlfn.XLOOKUP(tb_C103[[#This Row],[OS]],[1]!tb_C101[OS],[1]!tb_C101[SITUACAO_OS]),0)</f>
        <v>F</v>
      </c>
      <c r="N939" t="str">
        <f>_xlfn.XLOOKUP(tb_C103[[#This Row],[OS]],[1]!tb_C101[OS],[1]!tb_C101[OFICINA])</f>
        <v>Mecanico</v>
      </c>
      <c r="O939" s="14">
        <f>tb_C103[[#This Row],[FIM]] - tb_C103[[#This Row],[INICIO]]</f>
        <v>2.7777777781011537E-2</v>
      </c>
    </row>
    <row r="940" spans="1:15" x14ac:dyDescent="0.25">
      <c r="A940" t="s">
        <v>2551</v>
      </c>
      <c r="B940">
        <v>568</v>
      </c>
      <c r="C940">
        <v>3</v>
      </c>
      <c r="D940" t="s">
        <v>8673</v>
      </c>
      <c r="E940" s="9">
        <v>45117.666666666664</v>
      </c>
      <c r="F940" s="9">
        <v>45117.694444444445</v>
      </c>
      <c r="G940">
        <v>413</v>
      </c>
      <c r="H940" t="s">
        <v>295</v>
      </c>
      <c r="I940" t="s">
        <v>79</v>
      </c>
      <c r="J940" t="s">
        <v>8671</v>
      </c>
      <c r="K940" s="9">
        <v>45138.699756944443</v>
      </c>
      <c r="L940" s="13">
        <f>IFERROR(_xlfn.XLOOKUP(tb_C103[[#This Row],[OS]],[1]!tb_C101[OS],[1]!tb_C101[DATA_ABERTURA]),0)</f>
        <v>45117.715717592589</v>
      </c>
      <c r="M940" s="7" t="str">
        <f>IFERROR(_xlfn.XLOOKUP(tb_C103[[#This Row],[OS]],[1]!tb_C101[OS],[1]!tb_C101[SITUACAO_OS]),0)</f>
        <v>F</v>
      </c>
      <c r="N940" t="str">
        <f>_xlfn.XLOOKUP(tb_C103[[#This Row],[OS]],[1]!tb_C101[OS],[1]!tb_C101[OFICINA])</f>
        <v>Mecanico</v>
      </c>
      <c r="O940" s="14">
        <f>tb_C103[[#This Row],[FIM]] - tb_C103[[#This Row],[INICIO]]</f>
        <v>2.7777777781011537E-2</v>
      </c>
    </row>
    <row r="941" spans="1:15" x14ac:dyDescent="0.25">
      <c r="A941" t="s">
        <v>6459</v>
      </c>
      <c r="B941">
        <v>569</v>
      </c>
      <c r="C941">
        <v>3</v>
      </c>
      <c r="D941" t="s">
        <v>8673</v>
      </c>
      <c r="E941" s="9">
        <v>45117.93472222222</v>
      </c>
      <c r="F941" s="9">
        <v>45117.958333333336</v>
      </c>
      <c r="G941">
        <v>108</v>
      </c>
      <c r="H941" t="s">
        <v>317</v>
      </c>
      <c r="I941" t="s">
        <v>184</v>
      </c>
      <c r="J941" t="s">
        <v>8674</v>
      </c>
      <c r="K941" s="9">
        <v>45237.49796296296</v>
      </c>
      <c r="L941" s="13">
        <f>IFERROR(_xlfn.XLOOKUP(tb_C103[[#This Row],[OS]],[1]!tb_C101[OS],[1]!tb_C101[DATA_ABERTURA]),0)</f>
        <v>45117.932881944442</v>
      </c>
      <c r="M941" s="7" t="str">
        <f>IFERROR(_xlfn.XLOOKUP(tb_C103[[#This Row],[OS]],[1]!tb_C101[OS],[1]!tb_C101[SITUACAO_OS]),0)</f>
        <v>F</v>
      </c>
      <c r="N941" t="str">
        <f>_xlfn.XLOOKUP(tb_C103[[#This Row],[OS]],[1]!tb_C101[OS],[1]!tb_C101[OFICINA])</f>
        <v>Eletrico</v>
      </c>
      <c r="O941" s="14">
        <f>tb_C103[[#This Row],[FIM]] - tb_C103[[#This Row],[INICIO]]</f>
        <v>2.3611111115314998E-2</v>
      </c>
    </row>
    <row r="942" spans="1:15" x14ac:dyDescent="0.25">
      <c r="A942" t="s">
        <v>1764</v>
      </c>
      <c r="B942">
        <v>570</v>
      </c>
      <c r="C942">
        <v>3</v>
      </c>
      <c r="D942" t="s">
        <v>8673</v>
      </c>
      <c r="E942" s="9">
        <v>45118.152777777781</v>
      </c>
      <c r="F942" s="9">
        <v>45118.166666666664</v>
      </c>
      <c r="G942">
        <v>116</v>
      </c>
      <c r="H942" t="s">
        <v>290</v>
      </c>
      <c r="I942" t="s">
        <v>184</v>
      </c>
      <c r="J942" t="s">
        <v>8674</v>
      </c>
      <c r="K942" s="9">
        <v>45138.406354166669</v>
      </c>
      <c r="L942" s="13">
        <f>IFERROR(_xlfn.XLOOKUP(tb_C103[[#This Row],[OS]],[1]!tb_C101[OS],[1]!tb_C101[DATA_ABERTURA]),0)</f>
        <v>45118.189050925925</v>
      </c>
      <c r="M942" s="7" t="str">
        <f>IFERROR(_xlfn.XLOOKUP(tb_C103[[#This Row],[OS]],[1]!tb_C101[OS],[1]!tb_C101[SITUACAO_OS]),0)</f>
        <v>F</v>
      </c>
      <c r="N942" t="str">
        <f>_xlfn.XLOOKUP(tb_C103[[#This Row],[OS]],[1]!tb_C101[OS],[1]!tb_C101[OFICINA])</f>
        <v>Eletrico</v>
      </c>
      <c r="O942" s="14">
        <f>tb_C103[[#This Row],[FIM]] - tb_C103[[#This Row],[INICIO]]</f>
        <v>1.3888888883229811E-2</v>
      </c>
    </row>
    <row r="943" spans="1:15" x14ac:dyDescent="0.25">
      <c r="A943" t="s">
        <v>8686</v>
      </c>
      <c r="B943">
        <v>571</v>
      </c>
      <c r="C943">
        <v>3</v>
      </c>
      <c r="D943" t="s">
        <v>8673</v>
      </c>
      <c r="E943" s="9">
        <v>45122.291666666664</v>
      </c>
      <c r="F943" s="9">
        <v>45122.4375</v>
      </c>
      <c r="G943">
        <v>301</v>
      </c>
      <c r="H943" t="s">
        <v>221</v>
      </c>
      <c r="I943" t="s">
        <v>220</v>
      </c>
      <c r="J943" t="s">
        <v>8671</v>
      </c>
      <c r="K943" s="9">
        <v>45211.609386574077</v>
      </c>
      <c r="L943" s="13">
        <f>IFERROR(_xlfn.XLOOKUP(tb_C103[[#This Row],[OS]],[1]!tb_C101[OS],[1]!tb_C101[DATA_ABERTURA]),0)</f>
        <v>45118.351597222223</v>
      </c>
      <c r="M943" s="7" t="str">
        <f>IFERROR(_xlfn.XLOOKUP(tb_C103[[#This Row],[OS]],[1]!tb_C101[OS],[1]!tb_C101[SITUACAO_OS]),0)</f>
        <v>F</v>
      </c>
      <c r="N943" t="str">
        <f>_xlfn.XLOOKUP(tb_C103[[#This Row],[OS]],[1]!tb_C101[OS],[1]!tb_C101[OFICINA])</f>
        <v>Mecanico</v>
      </c>
      <c r="O943" s="14">
        <f>tb_C103[[#This Row],[FIM]] - tb_C103[[#This Row],[INICIO]]</f>
        <v>0.14583333333575865</v>
      </c>
    </row>
    <row r="944" spans="1:15" x14ac:dyDescent="0.25">
      <c r="A944" t="s">
        <v>2551</v>
      </c>
      <c r="B944">
        <v>571</v>
      </c>
      <c r="C944">
        <v>3</v>
      </c>
      <c r="D944" t="s">
        <v>8673</v>
      </c>
      <c r="E944" s="9">
        <v>45122.291666666664</v>
      </c>
      <c r="F944" s="9">
        <v>45122.4375</v>
      </c>
      <c r="G944">
        <v>301</v>
      </c>
      <c r="H944" t="s">
        <v>221</v>
      </c>
      <c r="I944" t="s">
        <v>220</v>
      </c>
      <c r="J944" t="s">
        <v>8671</v>
      </c>
      <c r="K944" s="9">
        <v>45211.609386574077</v>
      </c>
      <c r="L944" s="13">
        <f>IFERROR(_xlfn.XLOOKUP(tb_C103[[#This Row],[OS]],[1]!tb_C101[OS],[1]!tb_C101[DATA_ABERTURA]),0)</f>
        <v>45118.351597222223</v>
      </c>
      <c r="M944" s="7" t="str">
        <f>IFERROR(_xlfn.XLOOKUP(tb_C103[[#This Row],[OS]],[1]!tb_C101[OS],[1]!tb_C101[SITUACAO_OS]),0)</f>
        <v>F</v>
      </c>
      <c r="N944" t="str">
        <f>_xlfn.XLOOKUP(tb_C103[[#This Row],[OS]],[1]!tb_C101[OS],[1]!tb_C101[OFICINA])</f>
        <v>Mecanico</v>
      </c>
      <c r="O944" s="14">
        <f>tb_C103[[#This Row],[FIM]] - tb_C103[[#This Row],[INICIO]]</f>
        <v>0.14583333333575865</v>
      </c>
    </row>
    <row r="945" spans="1:15" x14ac:dyDescent="0.25">
      <c r="A945" t="s">
        <v>8686</v>
      </c>
      <c r="B945">
        <v>571</v>
      </c>
      <c r="C945">
        <v>3</v>
      </c>
      <c r="D945" t="s">
        <v>8673</v>
      </c>
      <c r="E945" s="9">
        <v>45122.291666666664</v>
      </c>
      <c r="F945" s="9">
        <v>45122.4375</v>
      </c>
      <c r="G945">
        <v>301</v>
      </c>
      <c r="H945" t="s">
        <v>221</v>
      </c>
      <c r="I945" t="s">
        <v>220</v>
      </c>
      <c r="J945" t="s">
        <v>8671</v>
      </c>
      <c r="K945" s="9">
        <v>45211.609386574077</v>
      </c>
      <c r="L945" s="13">
        <f>IFERROR(_xlfn.XLOOKUP(tb_C103[[#This Row],[OS]],[1]!tb_C101[OS],[1]!tb_C101[DATA_ABERTURA]),0)</f>
        <v>45118.351597222223</v>
      </c>
      <c r="M945" s="7" t="str">
        <f>IFERROR(_xlfn.XLOOKUP(tb_C103[[#This Row],[OS]],[1]!tb_C101[OS],[1]!tb_C101[SITUACAO_OS]),0)</f>
        <v>F</v>
      </c>
      <c r="N945" t="str">
        <f>_xlfn.XLOOKUP(tb_C103[[#This Row],[OS]],[1]!tb_C101[OS],[1]!tb_C101[OFICINA])</f>
        <v>Mecanico</v>
      </c>
      <c r="O945" s="14">
        <f>tb_C103[[#This Row],[FIM]] - tb_C103[[#This Row],[INICIO]]</f>
        <v>0.14583333333575865</v>
      </c>
    </row>
    <row r="946" spans="1:15" x14ac:dyDescent="0.25">
      <c r="A946" t="s">
        <v>2551</v>
      </c>
      <c r="B946">
        <v>571</v>
      </c>
      <c r="C946">
        <v>3</v>
      </c>
      <c r="D946" t="s">
        <v>8673</v>
      </c>
      <c r="E946" s="9">
        <v>45122.291666666664</v>
      </c>
      <c r="F946" s="9">
        <v>45122.4375</v>
      </c>
      <c r="G946">
        <v>301</v>
      </c>
      <c r="H946" t="s">
        <v>221</v>
      </c>
      <c r="I946" t="s">
        <v>220</v>
      </c>
      <c r="J946" t="s">
        <v>8671</v>
      </c>
      <c r="K946" s="9">
        <v>45211.609386574077</v>
      </c>
      <c r="L946" s="13">
        <f>IFERROR(_xlfn.XLOOKUP(tb_C103[[#This Row],[OS]],[1]!tb_C101[OS],[1]!tb_C101[DATA_ABERTURA]),0)</f>
        <v>45118.351597222223</v>
      </c>
      <c r="M946" s="7" t="str">
        <f>IFERROR(_xlfn.XLOOKUP(tb_C103[[#This Row],[OS]],[1]!tb_C101[OS],[1]!tb_C101[SITUACAO_OS]),0)</f>
        <v>F</v>
      </c>
      <c r="N946" t="str">
        <f>_xlfn.XLOOKUP(tb_C103[[#This Row],[OS]],[1]!tb_C101[OS],[1]!tb_C101[OFICINA])</f>
        <v>Mecanico</v>
      </c>
      <c r="O946" s="14">
        <f>tb_C103[[#This Row],[FIM]] - tb_C103[[#This Row],[INICIO]]</f>
        <v>0.14583333333575865</v>
      </c>
    </row>
    <row r="947" spans="1:15" x14ac:dyDescent="0.25">
      <c r="A947" t="s">
        <v>8330</v>
      </c>
      <c r="B947">
        <v>572</v>
      </c>
      <c r="C947">
        <v>3</v>
      </c>
      <c r="D947" t="s">
        <v>8673</v>
      </c>
      <c r="E947" s="9">
        <v>45118.465277777781</v>
      </c>
      <c r="F947" s="9">
        <v>45118.486111111109</v>
      </c>
      <c r="G947">
        <v>108</v>
      </c>
      <c r="H947" t="s">
        <v>317</v>
      </c>
      <c r="I947" t="s">
        <v>184</v>
      </c>
      <c r="J947" t="s">
        <v>8678</v>
      </c>
      <c r="K947" s="9">
        <v>45237.500509259262</v>
      </c>
      <c r="L947" s="13">
        <f>IFERROR(_xlfn.XLOOKUP(tb_C103[[#This Row],[OS]],[1]!tb_C101[OS],[1]!tb_C101[DATA_ABERTURA]),0)</f>
        <v>45118.457118055558</v>
      </c>
      <c r="M947" s="7" t="str">
        <f>IFERROR(_xlfn.XLOOKUP(tb_C103[[#This Row],[OS]],[1]!tb_C101[OS],[1]!tb_C101[SITUACAO_OS]),0)</f>
        <v>F</v>
      </c>
      <c r="N947" t="str">
        <f>_xlfn.XLOOKUP(tb_C103[[#This Row],[OS]],[1]!tb_C101[OS],[1]!tb_C101[OFICINA])</f>
        <v>Terceiro</v>
      </c>
      <c r="O947" s="14">
        <f>tb_C103[[#This Row],[FIM]] - tb_C103[[#This Row],[INICIO]]</f>
        <v>2.0833333328482695E-2</v>
      </c>
    </row>
    <row r="948" spans="1:15" x14ac:dyDescent="0.25">
      <c r="A948" t="s">
        <v>6807</v>
      </c>
      <c r="B948">
        <v>572</v>
      </c>
      <c r="C948">
        <v>3</v>
      </c>
      <c r="D948" t="s">
        <v>8673</v>
      </c>
      <c r="E948" s="9">
        <v>45118.465277777781</v>
      </c>
      <c r="F948" s="9">
        <v>45118.486111111109</v>
      </c>
      <c r="G948">
        <v>108</v>
      </c>
      <c r="H948" t="s">
        <v>317</v>
      </c>
      <c r="I948" t="s">
        <v>184</v>
      </c>
      <c r="J948" t="s">
        <v>8678</v>
      </c>
      <c r="K948" s="9">
        <v>45237.500509259262</v>
      </c>
      <c r="L948" s="13">
        <f>IFERROR(_xlfn.XLOOKUP(tb_C103[[#This Row],[OS]],[1]!tb_C101[OS],[1]!tb_C101[DATA_ABERTURA]),0)</f>
        <v>45118.457118055558</v>
      </c>
      <c r="M948" s="7" t="str">
        <f>IFERROR(_xlfn.XLOOKUP(tb_C103[[#This Row],[OS]],[1]!tb_C101[OS],[1]!tb_C101[SITUACAO_OS]),0)</f>
        <v>F</v>
      </c>
      <c r="N948" t="str">
        <f>_xlfn.XLOOKUP(tb_C103[[#This Row],[OS]],[1]!tb_C101[OS],[1]!tb_C101[OFICINA])</f>
        <v>Terceiro</v>
      </c>
      <c r="O948" s="14">
        <f>tb_C103[[#This Row],[FIM]] - tb_C103[[#This Row],[INICIO]]</f>
        <v>2.0833333328482695E-2</v>
      </c>
    </row>
    <row r="949" spans="1:15" x14ac:dyDescent="0.25">
      <c r="A949" t="s">
        <v>8330</v>
      </c>
      <c r="B949">
        <v>572</v>
      </c>
      <c r="C949">
        <v>3</v>
      </c>
      <c r="D949" t="s">
        <v>8673</v>
      </c>
      <c r="E949" s="9">
        <v>45118.465277777781</v>
      </c>
      <c r="F949" s="9">
        <v>45118.486111111109</v>
      </c>
      <c r="G949">
        <v>108</v>
      </c>
      <c r="H949" t="s">
        <v>317</v>
      </c>
      <c r="I949" t="s">
        <v>184</v>
      </c>
      <c r="J949" t="s">
        <v>8678</v>
      </c>
      <c r="K949" s="9">
        <v>45237.500509259262</v>
      </c>
      <c r="L949" s="13">
        <f>IFERROR(_xlfn.XLOOKUP(tb_C103[[#This Row],[OS]],[1]!tb_C101[OS],[1]!tb_C101[DATA_ABERTURA]),0)</f>
        <v>45118.457118055558</v>
      </c>
      <c r="M949" s="7" t="str">
        <f>IFERROR(_xlfn.XLOOKUP(tb_C103[[#This Row],[OS]],[1]!tb_C101[OS],[1]!tb_C101[SITUACAO_OS]),0)</f>
        <v>F</v>
      </c>
      <c r="N949" t="str">
        <f>_xlfn.XLOOKUP(tb_C103[[#This Row],[OS]],[1]!tb_C101[OS],[1]!tb_C101[OFICINA])</f>
        <v>Terceiro</v>
      </c>
      <c r="O949" s="14">
        <f>tb_C103[[#This Row],[FIM]] - tb_C103[[#This Row],[INICIO]]</f>
        <v>2.0833333328482695E-2</v>
      </c>
    </row>
    <row r="950" spans="1:15" x14ac:dyDescent="0.25">
      <c r="A950" t="s">
        <v>6807</v>
      </c>
      <c r="B950">
        <v>572</v>
      </c>
      <c r="C950">
        <v>3</v>
      </c>
      <c r="D950" t="s">
        <v>8673</v>
      </c>
      <c r="E950" s="9">
        <v>45118.465277777781</v>
      </c>
      <c r="F950" s="9">
        <v>45118.486111111109</v>
      </c>
      <c r="G950">
        <v>108</v>
      </c>
      <c r="H950" t="s">
        <v>317</v>
      </c>
      <c r="I950" t="s">
        <v>184</v>
      </c>
      <c r="J950" t="s">
        <v>8678</v>
      </c>
      <c r="K950" s="9">
        <v>45237.500509259262</v>
      </c>
      <c r="L950" s="13">
        <f>IFERROR(_xlfn.XLOOKUP(tb_C103[[#This Row],[OS]],[1]!tb_C101[OS],[1]!tb_C101[DATA_ABERTURA]),0)</f>
        <v>45118.457118055558</v>
      </c>
      <c r="M950" s="7" t="str">
        <f>IFERROR(_xlfn.XLOOKUP(tb_C103[[#This Row],[OS]],[1]!tb_C101[OS],[1]!tb_C101[SITUACAO_OS]),0)</f>
        <v>F</v>
      </c>
      <c r="N950" t="str">
        <f>_xlfn.XLOOKUP(tb_C103[[#This Row],[OS]],[1]!tb_C101[OS],[1]!tb_C101[OFICINA])</f>
        <v>Terceiro</v>
      </c>
      <c r="O950" s="14">
        <f>tb_C103[[#This Row],[FIM]] - tb_C103[[#This Row],[INICIO]]</f>
        <v>2.0833333328482695E-2</v>
      </c>
    </row>
    <row r="951" spans="1:15" x14ac:dyDescent="0.25">
      <c r="A951" t="s">
        <v>731</v>
      </c>
      <c r="B951">
        <v>573</v>
      </c>
      <c r="C951">
        <v>5</v>
      </c>
      <c r="D951" t="s">
        <v>8690</v>
      </c>
      <c r="E951" s="9">
        <v>45422.333333333336</v>
      </c>
      <c r="F951" s="9">
        <v>45422.334027777775</v>
      </c>
      <c r="I951" t="s">
        <v>715</v>
      </c>
      <c r="J951" t="s">
        <v>8678</v>
      </c>
      <c r="K951" s="9">
        <v>45422.633692129632</v>
      </c>
      <c r="L951" s="13">
        <f>IFERROR(_xlfn.XLOOKUP(tb_C103[[#This Row],[OS]],[1]!tb_C101[OS],[1]!tb_C101[DATA_ABERTURA]),0)</f>
        <v>45118.489942129629</v>
      </c>
      <c r="M951" s="7" t="str">
        <f>IFERROR(_xlfn.XLOOKUP(tb_C103[[#This Row],[OS]],[1]!tb_C101[OS],[1]!tb_C101[SITUACAO_OS]),0)</f>
        <v>F</v>
      </c>
      <c r="N951" t="str">
        <f>_xlfn.XLOOKUP(tb_C103[[#This Row],[OS]],[1]!tb_C101[OS],[1]!tb_C101[OFICINA])</f>
        <v>Terceiro</v>
      </c>
      <c r="O951" s="14">
        <f>tb_C103[[#This Row],[FIM]] - tb_C103[[#This Row],[INICIO]]</f>
        <v>6.9444443943211809E-4</v>
      </c>
    </row>
    <row r="952" spans="1:15" x14ac:dyDescent="0.25">
      <c r="A952" t="s">
        <v>4080</v>
      </c>
      <c r="B952">
        <v>574</v>
      </c>
      <c r="C952">
        <v>3</v>
      </c>
      <c r="D952" t="s">
        <v>8673</v>
      </c>
      <c r="E952" s="9">
        <v>45118.65625</v>
      </c>
      <c r="F952" s="9"/>
      <c r="G952">
        <v>207</v>
      </c>
      <c r="H952" t="s">
        <v>760</v>
      </c>
      <c r="I952" t="s">
        <v>175</v>
      </c>
      <c r="J952" t="s">
        <v>8674</v>
      </c>
      <c r="K952" s="9">
        <v>45128.583136574074</v>
      </c>
      <c r="L952" s="13">
        <f>IFERROR(_xlfn.XLOOKUP(tb_C103[[#This Row],[OS]],[1]!tb_C101[OS],[1]!tb_C101[DATA_ABERTURA]),0)</f>
        <v>45118.652766203704</v>
      </c>
      <c r="M952" s="7" t="str">
        <f>IFERROR(_xlfn.XLOOKUP(tb_C103[[#This Row],[OS]],[1]!tb_C101[OS],[1]!tb_C101[SITUACAO_OS]),0)</f>
        <v>F</v>
      </c>
      <c r="N952" t="str">
        <f>_xlfn.XLOOKUP(tb_C103[[#This Row],[OS]],[1]!tb_C101[OS],[1]!tb_C101[OFICINA])</f>
        <v>Eletrico</v>
      </c>
      <c r="O952" s="14">
        <f>tb_C103[[#This Row],[FIM]] - tb_C103[[#This Row],[INICIO]]</f>
        <v>-45118.65625</v>
      </c>
    </row>
    <row r="953" spans="1:15" x14ac:dyDescent="0.25">
      <c r="A953" t="s">
        <v>6459</v>
      </c>
      <c r="B953">
        <v>574</v>
      </c>
      <c r="C953">
        <v>3</v>
      </c>
      <c r="D953" t="s">
        <v>8673</v>
      </c>
      <c r="E953" s="9">
        <v>45118.65625</v>
      </c>
      <c r="F953" s="9"/>
      <c r="G953">
        <v>207</v>
      </c>
      <c r="H953" t="s">
        <v>760</v>
      </c>
      <c r="I953" t="s">
        <v>175</v>
      </c>
      <c r="J953" t="s">
        <v>8674</v>
      </c>
      <c r="K953" s="9">
        <v>45128.583136574074</v>
      </c>
      <c r="L953" s="13">
        <f>IFERROR(_xlfn.XLOOKUP(tb_C103[[#This Row],[OS]],[1]!tb_C101[OS],[1]!tb_C101[DATA_ABERTURA]),0)</f>
        <v>45118.652766203704</v>
      </c>
      <c r="M953" s="7" t="str">
        <f>IFERROR(_xlfn.XLOOKUP(tb_C103[[#This Row],[OS]],[1]!tb_C101[OS],[1]!tb_C101[SITUACAO_OS]),0)</f>
        <v>F</v>
      </c>
      <c r="N953" t="str">
        <f>_xlfn.XLOOKUP(tb_C103[[#This Row],[OS]],[1]!tb_C101[OS],[1]!tb_C101[OFICINA])</f>
        <v>Eletrico</v>
      </c>
      <c r="O953" s="14">
        <f>tb_C103[[#This Row],[FIM]] - tb_C103[[#This Row],[INICIO]]</f>
        <v>-45118.65625</v>
      </c>
    </row>
    <row r="954" spans="1:15" x14ac:dyDescent="0.25">
      <c r="A954" t="s">
        <v>4080</v>
      </c>
      <c r="B954">
        <v>574</v>
      </c>
      <c r="C954">
        <v>3</v>
      </c>
      <c r="D954" t="s">
        <v>8673</v>
      </c>
      <c r="E954" s="9">
        <v>45118.65625</v>
      </c>
      <c r="F954" s="9">
        <v>45118.673611111109</v>
      </c>
      <c r="G954">
        <v>207</v>
      </c>
      <c r="H954" t="s">
        <v>760</v>
      </c>
      <c r="I954" t="s">
        <v>175</v>
      </c>
      <c r="J954" t="s">
        <v>8674</v>
      </c>
      <c r="K954" s="9">
        <v>45128.583136574074</v>
      </c>
      <c r="L954" s="13">
        <f>IFERROR(_xlfn.XLOOKUP(tb_C103[[#This Row],[OS]],[1]!tb_C101[OS],[1]!tb_C101[DATA_ABERTURA]),0)</f>
        <v>45118.652766203704</v>
      </c>
      <c r="M954" s="7" t="str">
        <f>IFERROR(_xlfn.XLOOKUP(tb_C103[[#This Row],[OS]],[1]!tb_C101[OS],[1]!tb_C101[SITUACAO_OS]),0)</f>
        <v>F</v>
      </c>
      <c r="N954" t="str">
        <f>_xlfn.XLOOKUP(tb_C103[[#This Row],[OS]],[1]!tb_C101[OS],[1]!tb_C101[OFICINA])</f>
        <v>Eletrico</v>
      </c>
      <c r="O954" s="14">
        <f>tb_C103[[#This Row],[FIM]] - tb_C103[[#This Row],[INICIO]]</f>
        <v>1.7361111109494232E-2</v>
      </c>
    </row>
    <row r="955" spans="1:15" x14ac:dyDescent="0.25">
      <c r="A955" t="s">
        <v>6459</v>
      </c>
      <c r="B955">
        <v>574</v>
      </c>
      <c r="C955">
        <v>3</v>
      </c>
      <c r="D955" t="s">
        <v>8673</v>
      </c>
      <c r="E955" s="9">
        <v>45118.65625</v>
      </c>
      <c r="F955" s="9">
        <v>45118.673611111109</v>
      </c>
      <c r="G955">
        <v>207</v>
      </c>
      <c r="H955" t="s">
        <v>760</v>
      </c>
      <c r="I955" t="s">
        <v>175</v>
      </c>
      <c r="J955" t="s">
        <v>8674</v>
      </c>
      <c r="K955" s="9">
        <v>45128.583136574074</v>
      </c>
      <c r="L955" s="13">
        <f>IFERROR(_xlfn.XLOOKUP(tb_C103[[#This Row],[OS]],[1]!tb_C101[OS],[1]!tb_C101[DATA_ABERTURA]),0)</f>
        <v>45118.652766203704</v>
      </c>
      <c r="M955" s="7" t="str">
        <f>IFERROR(_xlfn.XLOOKUP(tb_C103[[#This Row],[OS]],[1]!tb_C101[OS],[1]!tb_C101[SITUACAO_OS]),0)</f>
        <v>F</v>
      </c>
      <c r="N955" t="str">
        <f>_xlfn.XLOOKUP(tb_C103[[#This Row],[OS]],[1]!tb_C101[OS],[1]!tb_C101[OFICINA])</f>
        <v>Eletrico</v>
      </c>
      <c r="O955" s="14">
        <f>tb_C103[[#This Row],[FIM]] - tb_C103[[#This Row],[INICIO]]</f>
        <v>1.7361111109494232E-2</v>
      </c>
    </row>
    <row r="956" spans="1:15" x14ac:dyDescent="0.25">
      <c r="B956">
        <v>575</v>
      </c>
      <c r="C956">
        <v>3</v>
      </c>
      <c r="D956" t="s">
        <v>8673</v>
      </c>
      <c r="E956" s="9"/>
      <c r="F956" s="9"/>
      <c r="G956">
        <v>115</v>
      </c>
      <c r="H956" t="s">
        <v>197</v>
      </c>
      <c r="I956" t="s">
        <v>184</v>
      </c>
      <c r="J956" t="s">
        <v>8674</v>
      </c>
      <c r="K956" s="9"/>
      <c r="L956" s="13">
        <f>IFERROR(_xlfn.XLOOKUP(tb_C103[[#This Row],[OS]],[1]!tb_C101[OS],[1]!tb_C101[DATA_ABERTURA]),0)</f>
        <v>45118.752893518518</v>
      </c>
      <c r="M956" s="7" t="str">
        <f>IFERROR(_xlfn.XLOOKUP(tb_C103[[#This Row],[OS]],[1]!tb_C101[OS],[1]!tb_C101[SITUACAO_OS]),0)</f>
        <v>A</v>
      </c>
      <c r="N956" t="str">
        <f>_xlfn.XLOOKUP(tb_C103[[#This Row],[OS]],[1]!tb_C101[OS],[1]!tb_C101[OFICINA])</f>
        <v>Eletrico</v>
      </c>
      <c r="O956" s="14">
        <f>tb_C103[[#This Row],[FIM]] - tb_C103[[#This Row],[INICIO]]</f>
        <v>0</v>
      </c>
    </row>
    <row r="957" spans="1:15" x14ac:dyDescent="0.25">
      <c r="A957" t="s">
        <v>1764</v>
      </c>
      <c r="B957">
        <v>576</v>
      </c>
      <c r="C957">
        <v>3</v>
      </c>
      <c r="D957" t="s">
        <v>8673</v>
      </c>
      <c r="E957" s="9">
        <v>45118.996527777781</v>
      </c>
      <c r="F957" s="9">
        <v>45119.020833333336</v>
      </c>
      <c r="I957" t="s">
        <v>184</v>
      </c>
      <c r="J957" t="s">
        <v>8674</v>
      </c>
      <c r="K957" s="9">
        <v>45138.406712962962</v>
      </c>
      <c r="L957" s="13">
        <f>IFERROR(_xlfn.XLOOKUP(tb_C103[[#This Row],[OS]],[1]!tb_C101[OS],[1]!tb_C101[DATA_ABERTURA]),0)</f>
        <v>45119.023715277777</v>
      </c>
      <c r="M957" s="7" t="str">
        <f>IFERROR(_xlfn.XLOOKUP(tb_C103[[#This Row],[OS]],[1]!tb_C101[OS],[1]!tb_C101[SITUACAO_OS]),0)</f>
        <v>F</v>
      </c>
      <c r="N957" t="str">
        <f>_xlfn.XLOOKUP(tb_C103[[#This Row],[OS]],[1]!tb_C101[OS],[1]!tb_C101[OFICINA])</f>
        <v>Eletrico</v>
      </c>
      <c r="O957" s="14">
        <f>tb_C103[[#This Row],[FIM]] - tb_C103[[#This Row],[INICIO]]</f>
        <v>2.4305555554747116E-2</v>
      </c>
    </row>
    <row r="958" spans="1:15" x14ac:dyDescent="0.25">
      <c r="A958" t="s">
        <v>8686</v>
      </c>
      <c r="B958">
        <v>577</v>
      </c>
      <c r="C958">
        <v>3</v>
      </c>
      <c r="D958" t="s">
        <v>8673</v>
      </c>
      <c r="E958" s="9">
        <v>45119.3125</v>
      </c>
      <c r="F958" s="9">
        <v>45119.333333333336</v>
      </c>
      <c r="G958">
        <v>207</v>
      </c>
      <c r="H958" t="s">
        <v>760</v>
      </c>
      <c r="I958" t="s">
        <v>175</v>
      </c>
      <c r="J958" t="s">
        <v>8671</v>
      </c>
      <c r="K958" s="9">
        <v>45211.609942129631</v>
      </c>
      <c r="L958" s="13">
        <f>IFERROR(_xlfn.XLOOKUP(tb_C103[[#This Row],[OS]],[1]!tb_C101[OS],[1]!tb_C101[DATA_ABERTURA]),0)</f>
        <v>45119.421469907407</v>
      </c>
      <c r="M958" s="7" t="str">
        <f>IFERROR(_xlfn.XLOOKUP(tb_C103[[#This Row],[OS]],[1]!tb_C101[OS],[1]!tb_C101[SITUACAO_OS]),0)</f>
        <v>F</v>
      </c>
      <c r="N958" t="str">
        <f>_xlfn.XLOOKUP(tb_C103[[#This Row],[OS]],[1]!tb_C101[OS],[1]!tb_C101[OFICINA])</f>
        <v>Mecanico</v>
      </c>
      <c r="O958" s="14">
        <f>tb_C103[[#This Row],[FIM]] - tb_C103[[#This Row],[INICIO]]</f>
        <v>2.0833333335758653E-2</v>
      </c>
    </row>
    <row r="959" spans="1:15" x14ac:dyDescent="0.25">
      <c r="A959" t="s">
        <v>8686</v>
      </c>
      <c r="B959">
        <v>578</v>
      </c>
      <c r="C959">
        <v>3</v>
      </c>
      <c r="D959" t="s">
        <v>8673</v>
      </c>
      <c r="E959" s="9">
        <v>45119.4375</v>
      </c>
      <c r="F959" s="9">
        <v>45119.479166666664</v>
      </c>
      <c r="G959">
        <v>301</v>
      </c>
      <c r="H959" t="s">
        <v>221</v>
      </c>
      <c r="I959" t="s">
        <v>220</v>
      </c>
      <c r="J959" t="s">
        <v>8671</v>
      </c>
      <c r="K959" s="9">
        <v>45125.725486111114</v>
      </c>
      <c r="L959" s="13">
        <f>IFERROR(_xlfn.XLOOKUP(tb_C103[[#This Row],[OS]],[1]!tb_C101[OS],[1]!tb_C101[DATA_ABERTURA]),0)</f>
        <v>45119.438611111109</v>
      </c>
      <c r="M959" s="7" t="str">
        <f>IFERROR(_xlfn.XLOOKUP(tb_C103[[#This Row],[OS]],[1]!tb_C101[OS],[1]!tb_C101[SITUACAO_OS]),0)</f>
        <v>F</v>
      </c>
      <c r="N959" t="str">
        <f>_xlfn.XLOOKUP(tb_C103[[#This Row],[OS]],[1]!tb_C101[OS],[1]!tb_C101[OFICINA])</f>
        <v>Mecanico</v>
      </c>
      <c r="O959" s="14">
        <f>tb_C103[[#This Row],[FIM]] - tb_C103[[#This Row],[INICIO]]</f>
        <v>4.1666666664241347E-2</v>
      </c>
    </row>
    <row r="960" spans="1:15" x14ac:dyDescent="0.25">
      <c r="A960" t="s">
        <v>2551</v>
      </c>
      <c r="B960">
        <v>578</v>
      </c>
      <c r="C960">
        <v>3</v>
      </c>
      <c r="D960" t="s">
        <v>8673</v>
      </c>
      <c r="E960" s="9">
        <v>45119.4375</v>
      </c>
      <c r="F960" s="9">
        <v>45119.479166666664</v>
      </c>
      <c r="G960">
        <v>301</v>
      </c>
      <c r="H960" t="s">
        <v>221</v>
      </c>
      <c r="I960" t="s">
        <v>220</v>
      </c>
      <c r="J960" t="s">
        <v>8671</v>
      </c>
      <c r="K960" s="9">
        <v>45125.725486111114</v>
      </c>
      <c r="L960" s="13">
        <f>IFERROR(_xlfn.XLOOKUP(tb_C103[[#This Row],[OS]],[1]!tb_C101[OS],[1]!tb_C101[DATA_ABERTURA]),0)</f>
        <v>45119.438611111109</v>
      </c>
      <c r="M960" s="7" t="str">
        <f>IFERROR(_xlfn.XLOOKUP(tb_C103[[#This Row],[OS]],[1]!tb_C101[OS],[1]!tb_C101[SITUACAO_OS]),0)</f>
        <v>F</v>
      </c>
      <c r="N960" t="str">
        <f>_xlfn.XLOOKUP(tb_C103[[#This Row],[OS]],[1]!tb_C101[OS],[1]!tb_C101[OFICINA])</f>
        <v>Mecanico</v>
      </c>
      <c r="O960" s="14">
        <f>tb_C103[[#This Row],[FIM]] - tb_C103[[#This Row],[INICIO]]</f>
        <v>4.1666666664241347E-2</v>
      </c>
    </row>
    <row r="961" spans="1:15" x14ac:dyDescent="0.25">
      <c r="A961" t="s">
        <v>8686</v>
      </c>
      <c r="B961">
        <v>578</v>
      </c>
      <c r="C961">
        <v>3</v>
      </c>
      <c r="D961" t="s">
        <v>8673</v>
      </c>
      <c r="E961" s="9">
        <v>45119.4375</v>
      </c>
      <c r="F961" s="9">
        <v>45119.479166666664</v>
      </c>
      <c r="G961">
        <v>301</v>
      </c>
      <c r="H961" t="s">
        <v>221</v>
      </c>
      <c r="I961" t="s">
        <v>220</v>
      </c>
      <c r="J961" t="s">
        <v>8671</v>
      </c>
      <c r="K961" s="9">
        <v>45125.725486111114</v>
      </c>
      <c r="L961" s="13">
        <f>IFERROR(_xlfn.XLOOKUP(tb_C103[[#This Row],[OS]],[1]!tb_C101[OS],[1]!tb_C101[DATA_ABERTURA]),0)</f>
        <v>45119.438611111109</v>
      </c>
      <c r="M961" s="7" t="str">
        <f>IFERROR(_xlfn.XLOOKUP(tb_C103[[#This Row],[OS]],[1]!tb_C101[OS],[1]!tb_C101[SITUACAO_OS]),0)</f>
        <v>F</v>
      </c>
      <c r="N961" t="str">
        <f>_xlfn.XLOOKUP(tb_C103[[#This Row],[OS]],[1]!tb_C101[OS],[1]!tb_C101[OFICINA])</f>
        <v>Mecanico</v>
      </c>
      <c r="O961" s="14">
        <f>tb_C103[[#This Row],[FIM]] - tb_C103[[#This Row],[INICIO]]</f>
        <v>4.1666666664241347E-2</v>
      </c>
    </row>
    <row r="962" spans="1:15" x14ac:dyDescent="0.25">
      <c r="A962" t="s">
        <v>2551</v>
      </c>
      <c r="B962">
        <v>578</v>
      </c>
      <c r="C962">
        <v>3</v>
      </c>
      <c r="D962" t="s">
        <v>8673</v>
      </c>
      <c r="E962" s="9">
        <v>45119.4375</v>
      </c>
      <c r="F962" s="9">
        <v>45119.479166666664</v>
      </c>
      <c r="G962">
        <v>301</v>
      </c>
      <c r="H962" t="s">
        <v>221</v>
      </c>
      <c r="I962" t="s">
        <v>220</v>
      </c>
      <c r="J962" t="s">
        <v>8671</v>
      </c>
      <c r="K962" s="9">
        <v>45125.725486111114</v>
      </c>
      <c r="L962" s="13">
        <f>IFERROR(_xlfn.XLOOKUP(tb_C103[[#This Row],[OS]],[1]!tb_C101[OS],[1]!tb_C101[DATA_ABERTURA]),0)</f>
        <v>45119.438611111109</v>
      </c>
      <c r="M962" s="7" t="str">
        <f>IFERROR(_xlfn.XLOOKUP(tb_C103[[#This Row],[OS]],[1]!tb_C101[OS],[1]!tb_C101[SITUACAO_OS]),0)</f>
        <v>F</v>
      </c>
      <c r="N962" t="str">
        <f>_xlfn.XLOOKUP(tb_C103[[#This Row],[OS]],[1]!tb_C101[OS],[1]!tb_C101[OFICINA])</f>
        <v>Mecanico</v>
      </c>
      <c r="O962" s="14">
        <f>tb_C103[[#This Row],[FIM]] - tb_C103[[#This Row],[INICIO]]</f>
        <v>4.1666666664241347E-2</v>
      </c>
    </row>
    <row r="963" spans="1:15" x14ac:dyDescent="0.25">
      <c r="A963" t="s">
        <v>8686</v>
      </c>
      <c r="B963">
        <v>579</v>
      </c>
      <c r="C963">
        <v>3</v>
      </c>
      <c r="D963" t="s">
        <v>8673</v>
      </c>
      <c r="E963" s="9">
        <v>45119.6875</v>
      </c>
      <c r="F963" s="9">
        <v>45119.6875</v>
      </c>
      <c r="I963" t="s">
        <v>175</v>
      </c>
      <c r="J963" t="s">
        <v>8671</v>
      </c>
      <c r="K963" s="9">
        <v>45138.635925925926</v>
      </c>
      <c r="L963" s="13">
        <f>IFERROR(_xlfn.XLOOKUP(tb_C103[[#This Row],[OS]],[1]!tb_C101[OS],[1]!tb_C101[DATA_ABERTURA]),0)</f>
        <v>45119.651666666665</v>
      </c>
      <c r="M963" s="7" t="str">
        <f>IFERROR(_xlfn.XLOOKUP(tb_C103[[#This Row],[OS]],[1]!tb_C101[OS],[1]!tb_C101[SITUACAO_OS]),0)</f>
        <v>F</v>
      </c>
      <c r="N963" t="str">
        <f>_xlfn.XLOOKUP(tb_C103[[#This Row],[OS]],[1]!tb_C101[OS],[1]!tb_C101[OFICINA])</f>
        <v>Mecanico</v>
      </c>
      <c r="O963" s="14">
        <f>tb_C103[[#This Row],[FIM]] - tb_C103[[#This Row],[INICIO]]</f>
        <v>0</v>
      </c>
    </row>
    <row r="964" spans="1:15" x14ac:dyDescent="0.25">
      <c r="A964" t="s">
        <v>2551</v>
      </c>
      <c r="B964">
        <v>579</v>
      </c>
      <c r="C964">
        <v>3</v>
      </c>
      <c r="D964" t="s">
        <v>8673</v>
      </c>
      <c r="E964" s="9">
        <v>45119.6875</v>
      </c>
      <c r="F964" s="9">
        <v>45119.6875</v>
      </c>
      <c r="I964" t="s">
        <v>175</v>
      </c>
      <c r="J964" t="s">
        <v>8671</v>
      </c>
      <c r="K964" s="9">
        <v>45138.635925925926</v>
      </c>
      <c r="L964" s="13">
        <f>IFERROR(_xlfn.XLOOKUP(tb_C103[[#This Row],[OS]],[1]!tb_C101[OS],[1]!tb_C101[DATA_ABERTURA]),0)</f>
        <v>45119.651666666665</v>
      </c>
      <c r="M964" s="7" t="str">
        <f>IFERROR(_xlfn.XLOOKUP(tb_C103[[#This Row],[OS]],[1]!tb_C101[OS],[1]!tb_C101[SITUACAO_OS]),0)</f>
        <v>F</v>
      </c>
      <c r="N964" t="str">
        <f>_xlfn.XLOOKUP(tb_C103[[#This Row],[OS]],[1]!tb_C101[OS],[1]!tb_C101[OFICINA])</f>
        <v>Mecanico</v>
      </c>
      <c r="O964" s="14">
        <f>tb_C103[[#This Row],[FIM]] - tb_C103[[#This Row],[INICIO]]</f>
        <v>0</v>
      </c>
    </row>
    <row r="965" spans="1:15" x14ac:dyDescent="0.25">
      <c r="A965" t="s">
        <v>8686</v>
      </c>
      <c r="B965">
        <v>579</v>
      </c>
      <c r="C965">
        <v>3</v>
      </c>
      <c r="D965" t="s">
        <v>8673</v>
      </c>
      <c r="E965" s="9">
        <v>45119.666666666664</v>
      </c>
      <c r="F965" s="9">
        <v>45119.6875</v>
      </c>
      <c r="I965" t="s">
        <v>175</v>
      </c>
      <c r="J965" t="s">
        <v>8671</v>
      </c>
      <c r="K965" s="9">
        <v>45138.635925925926</v>
      </c>
      <c r="L965" s="13">
        <f>IFERROR(_xlfn.XLOOKUP(tb_C103[[#This Row],[OS]],[1]!tb_C101[OS],[1]!tb_C101[DATA_ABERTURA]),0)</f>
        <v>45119.651666666665</v>
      </c>
      <c r="M965" s="7" t="str">
        <f>IFERROR(_xlfn.XLOOKUP(tb_C103[[#This Row],[OS]],[1]!tb_C101[OS],[1]!tb_C101[SITUACAO_OS]),0)</f>
        <v>F</v>
      </c>
      <c r="N965" t="str">
        <f>_xlfn.XLOOKUP(tb_C103[[#This Row],[OS]],[1]!tb_C101[OS],[1]!tb_C101[OFICINA])</f>
        <v>Mecanico</v>
      </c>
      <c r="O965" s="14">
        <f>tb_C103[[#This Row],[FIM]] - tb_C103[[#This Row],[INICIO]]</f>
        <v>2.0833333335758653E-2</v>
      </c>
    </row>
    <row r="966" spans="1:15" x14ac:dyDescent="0.25">
      <c r="A966" t="s">
        <v>2551</v>
      </c>
      <c r="B966">
        <v>579</v>
      </c>
      <c r="C966">
        <v>3</v>
      </c>
      <c r="D966" t="s">
        <v>8673</v>
      </c>
      <c r="E966" s="9">
        <v>45119.666666666664</v>
      </c>
      <c r="F966" s="9">
        <v>45119.6875</v>
      </c>
      <c r="I966" t="s">
        <v>175</v>
      </c>
      <c r="J966" t="s">
        <v>8671</v>
      </c>
      <c r="K966" s="9">
        <v>45138.635925925926</v>
      </c>
      <c r="L966" s="13">
        <f>IFERROR(_xlfn.XLOOKUP(tb_C103[[#This Row],[OS]],[1]!tb_C101[OS],[1]!tb_C101[DATA_ABERTURA]),0)</f>
        <v>45119.651666666665</v>
      </c>
      <c r="M966" s="7" t="str">
        <f>IFERROR(_xlfn.XLOOKUP(tb_C103[[#This Row],[OS]],[1]!tb_C101[OS],[1]!tb_C101[SITUACAO_OS]),0)</f>
        <v>F</v>
      </c>
      <c r="N966" t="str">
        <f>_xlfn.XLOOKUP(tb_C103[[#This Row],[OS]],[1]!tb_C101[OS],[1]!tb_C101[OFICINA])</f>
        <v>Mecanico</v>
      </c>
      <c r="O966" s="14">
        <f>tb_C103[[#This Row],[FIM]] - tb_C103[[#This Row],[INICIO]]</f>
        <v>2.0833333335758653E-2</v>
      </c>
    </row>
    <row r="967" spans="1:15" x14ac:dyDescent="0.25">
      <c r="A967" t="s">
        <v>8330</v>
      </c>
      <c r="B967">
        <v>580</v>
      </c>
      <c r="C967">
        <v>3</v>
      </c>
      <c r="D967" t="s">
        <v>8673</v>
      </c>
      <c r="E967" s="9">
        <v>45119.736111111109</v>
      </c>
      <c r="F967" s="9">
        <v>45119.769444444442</v>
      </c>
      <c r="G967">
        <v>112</v>
      </c>
      <c r="H967" t="s">
        <v>237</v>
      </c>
      <c r="I967" t="s">
        <v>184</v>
      </c>
      <c r="J967" t="s">
        <v>8674</v>
      </c>
      <c r="K967" s="9">
        <v>45128.586018518516</v>
      </c>
      <c r="L967" s="13">
        <f>IFERROR(_xlfn.XLOOKUP(tb_C103[[#This Row],[OS]],[1]!tb_C101[OS],[1]!tb_C101[DATA_ABERTURA]),0)</f>
        <v>45119.732222222221</v>
      </c>
      <c r="M967" s="7" t="str">
        <f>IFERROR(_xlfn.XLOOKUP(tb_C103[[#This Row],[OS]],[1]!tb_C101[OS],[1]!tb_C101[SITUACAO_OS]),0)</f>
        <v>F</v>
      </c>
      <c r="N967" t="str">
        <f>_xlfn.XLOOKUP(tb_C103[[#This Row],[OS]],[1]!tb_C101[OS],[1]!tb_C101[OFICINA])</f>
        <v>Eletrico</v>
      </c>
      <c r="O967" s="14">
        <f>tb_C103[[#This Row],[FIM]] - tb_C103[[#This Row],[INICIO]]</f>
        <v>3.3333333332848269E-2</v>
      </c>
    </row>
    <row r="968" spans="1:15" x14ac:dyDescent="0.25">
      <c r="A968" t="s">
        <v>6459</v>
      </c>
      <c r="B968">
        <v>580</v>
      </c>
      <c r="C968">
        <v>3</v>
      </c>
      <c r="D968" t="s">
        <v>8673</v>
      </c>
      <c r="E968" s="9">
        <v>45119.736111111109</v>
      </c>
      <c r="F968" s="9">
        <v>45119.769444444442</v>
      </c>
      <c r="G968">
        <v>112</v>
      </c>
      <c r="H968" t="s">
        <v>237</v>
      </c>
      <c r="I968" t="s">
        <v>184</v>
      </c>
      <c r="J968" t="s">
        <v>8674</v>
      </c>
      <c r="K968" s="9">
        <v>45128.586018518516</v>
      </c>
      <c r="L968" s="13">
        <f>IFERROR(_xlfn.XLOOKUP(tb_C103[[#This Row],[OS]],[1]!tb_C101[OS],[1]!tb_C101[DATA_ABERTURA]),0)</f>
        <v>45119.732222222221</v>
      </c>
      <c r="M968" s="7" t="str">
        <f>IFERROR(_xlfn.XLOOKUP(tb_C103[[#This Row],[OS]],[1]!tb_C101[OS],[1]!tb_C101[SITUACAO_OS]),0)</f>
        <v>F</v>
      </c>
      <c r="N968" t="str">
        <f>_xlfn.XLOOKUP(tb_C103[[#This Row],[OS]],[1]!tb_C101[OS],[1]!tb_C101[OFICINA])</f>
        <v>Eletrico</v>
      </c>
      <c r="O968" s="14">
        <f>tb_C103[[#This Row],[FIM]] - tb_C103[[#This Row],[INICIO]]</f>
        <v>3.3333333332848269E-2</v>
      </c>
    </row>
    <row r="969" spans="1:15" x14ac:dyDescent="0.25">
      <c r="A969" t="s">
        <v>8330</v>
      </c>
      <c r="B969">
        <v>580</v>
      </c>
      <c r="C969">
        <v>3</v>
      </c>
      <c r="D969" t="s">
        <v>8673</v>
      </c>
      <c r="E969" s="9">
        <v>45119.736111111109</v>
      </c>
      <c r="F969" s="9">
        <v>45119.769444444442</v>
      </c>
      <c r="G969">
        <v>112</v>
      </c>
      <c r="H969" t="s">
        <v>237</v>
      </c>
      <c r="I969" t="s">
        <v>184</v>
      </c>
      <c r="J969" t="s">
        <v>8674</v>
      </c>
      <c r="K969" s="9">
        <v>45128.586018518516</v>
      </c>
      <c r="L969" s="13">
        <f>IFERROR(_xlfn.XLOOKUP(tb_C103[[#This Row],[OS]],[1]!tb_C101[OS],[1]!tb_C101[DATA_ABERTURA]),0)</f>
        <v>45119.732222222221</v>
      </c>
      <c r="M969" s="7" t="str">
        <f>IFERROR(_xlfn.XLOOKUP(tb_C103[[#This Row],[OS]],[1]!tb_C101[OS],[1]!tb_C101[SITUACAO_OS]),0)</f>
        <v>F</v>
      </c>
      <c r="N969" t="str">
        <f>_xlfn.XLOOKUP(tb_C103[[#This Row],[OS]],[1]!tb_C101[OS],[1]!tb_C101[OFICINA])</f>
        <v>Eletrico</v>
      </c>
      <c r="O969" s="14">
        <f>tb_C103[[#This Row],[FIM]] - tb_C103[[#This Row],[INICIO]]</f>
        <v>3.3333333332848269E-2</v>
      </c>
    </row>
    <row r="970" spans="1:15" x14ac:dyDescent="0.25">
      <c r="A970" t="s">
        <v>6459</v>
      </c>
      <c r="B970">
        <v>580</v>
      </c>
      <c r="C970">
        <v>3</v>
      </c>
      <c r="D970" t="s">
        <v>8673</v>
      </c>
      <c r="E970" s="9">
        <v>45119.736111111109</v>
      </c>
      <c r="F970" s="9">
        <v>45119.769444444442</v>
      </c>
      <c r="G970">
        <v>112</v>
      </c>
      <c r="H970" t="s">
        <v>237</v>
      </c>
      <c r="I970" t="s">
        <v>184</v>
      </c>
      <c r="J970" t="s">
        <v>8674</v>
      </c>
      <c r="K970" s="9">
        <v>45128.586018518516</v>
      </c>
      <c r="L970" s="13">
        <f>IFERROR(_xlfn.XLOOKUP(tb_C103[[#This Row],[OS]],[1]!tb_C101[OS],[1]!tb_C101[DATA_ABERTURA]),0)</f>
        <v>45119.732222222221</v>
      </c>
      <c r="M970" s="7" t="str">
        <f>IFERROR(_xlfn.XLOOKUP(tb_C103[[#This Row],[OS]],[1]!tb_C101[OS],[1]!tb_C101[SITUACAO_OS]),0)</f>
        <v>F</v>
      </c>
      <c r="N970" t="str">
        <f>_xlfn.XLOOKUP(tb_C103[[#This Row],[OS]],[1]!tb_C101[OS],[1]!tb_C101[OFICINA])</f>
        <v>Eletrico</v>
      </c>
      <c r="O970" s="14">
        <f>tb_C103[[#This Row],[FIM]] - tb_C103[[#This Row],[INICIO]]</f>
        <v>3.3333333332848269E-2</v>
      </c>
    </row>
    <row r="971" spans="1:15" x14ac:dyDescent="0.25">
      <c r="A971" t="s">
        <v>4080</v>
      </c>
      <c r="B971">
        <v>581</v>
      </c>
      <c r="C971">
        <v>3</v>
      </c>
      <c r="D971" t="s">
        <v>8673</v>
      </c>
      <c r="E971" s="9">
        <v>45119.75</v>
      </c>
      <c r="F971" s="9">
        <v>45119.763888888891</v>
      </c>
      <c r="G971">
        <v>204</v>
      </c>
      <c r="H971" t="s">
        <v>282</v>
      </c>
      <c r="I971" t="s">
        <v>175</v>
      </c>
      <c r="J971" t="s">
        <v>8674</v>
      </c>
      <c r="K971" s="9">
        <v>45128.587291666663</v>
      </c>
      <c r="L971" s="13">
        <f>IFERROR(_xlfn.XLOOKUP(tb_C103[[#This Row],[OS]],[1]!tb_C101[OS],[1]!tb_C101[DATA_ABERTURA]),0)</f>
        <v>45119.746018518519</v>
      </c>
      <c r="M971" s="7" t="str">
        <f>IFERROR(_xlfn.XLOOKUP(tb_C103[[#This Row],[OS]],[1]!tb_C101[OS],[1]!tb_C101[SITUACAO_OS]),0)</f>
        <v>F</v>
      </c>
      <c r="N971" t="str">
        <f>_xlfn.XLOOKUP(tb_C103[[#This Row],[OS]],[1]!tb_C101[OS],[1]!tb_C101[OFICINA])</f>
        <v>Eletrico</v>
      </c>
      <c r="O971" s="14">
        <f>tb_C103[[#This Row],[FIM]] - tb_C103[[#This Row],[INICIO]]</f>
        <v>1.3888888890505768E-2</v>
      </c>
    </row>
    <row r="972" spans="1:15" x14ac:dyDescent="0.25">
      <c r="A972" t="s">
        <v>6459</v>
      </c>
      <c r="B972">
        <v>581</v>
      </c>
      <c r="C972">
        <v>3</v>
      </c>
      <c r="D972" t="s">
        <v>8673</v>
      </c>
      <c r="E972" s="9">
        <v>45119.75</v>
      </c>
      <c r="F972" s="9">
        <v>45119.763888888891</v>
      </c>
      <c r="G972">
        <v>204</v>
      </c>
      <c r="H972" t="s">
        <v>282</v>
      </c>
      <c r="I972" t="s">
        <v>175</v>
      </c>
      <c r="J972" t="s">
        <v>8674</v>
      </c>
      <c r="K972" s="9">
        <v>45128.587291666663</v>
      </c>
      <c r="L972" s="13">
        <f>IFERROR(_xlfn.XLOOKUP(tb_C103[[#This Row],[OS]],[1]!tb_C101[OS],[1]!tb_C101[DATA_ABERTURA]),0)</f>
        <v>45119.746018518519</v>
      </c>
      <c r="M972" s="7" t="str">
        <f>IFERROR(_xlfn.XLOOKUP(tb_C103[[#This Row],[OS]],[1]!tb_C101[OS],[1]!tb_C101[SITUACAO_OS]),0)</f>
        <v>F</v>
      </c>
      <c r="N972" t="str">
        <f>_xlfn.XLOOKUP(tb_C103[[#This Row],[OS]],[1]!tb_C101[OS],[1]!tb_C101[OFICINA])</f>
        <v>Eletrico</v>
      </c>
      <c r="O972" s="14">
        <f>tb_C103[[#This Row],[FIM]] - tb_C103[[#This Row],[INICIO]]</f>
        <v>1.3888888890505768E-2</v>
      </c>
    </row>
    <row r="973" spans="1:15" x14ac:dyDescent="0.25">
      <c r="A973" t="s">
        <v>4080</v>
      </c>
      <c r="B973">
        <v>581</v>
      </c>
      <c r="C973">
        <v>3</v>
      </c>
      <c r="D973" t="s">
        <v>8673</v>
      </c>
      <c r="E973" s="9">
        <v>45119.75</v>
      </c>
      <c r="F973" s="9">
        <v>45119.763888888891</v>
      </c>
      <c r="G973">
        <v>204</v>
      </c>
      <c r="H973" t="s">
        <v>282</v>
      </c>
      <c r="I973" t="s">
        <v>175</v>
      </c>
      <c r="J973" t="s">
        <v>8674</v>
      </c>
      <c r="K973" s="9">
        <v>45128.587291666663</v>
      </c>
      <c r="L973" s="13">
        <f>IFERROR(_xlfn.XLOOKUP(tb_C103[[#This Row],[OS]],[1]!tb_C101[OS],[1]!tb_C101[DATA_ABERTURA]),0)</f>
        <v>45119.746018518519</v>
      </c>
      <c r="M973" s="7" t="str">
        <f>IFERROR(_xlfn.XLOOKUP(tb_C103[[#This Row],[OS]],[1]!tb_C101[OS],[1]!tb_C101[SITUACAO_OS]),0)</f>
        <v>F</v>
      </c>
      <c r="N973" t="str">
        <f>_xlfn.XLOOKUP(tb_C103[[#This Row],[OS]],[1]!tb_C101[OS],[1]!tb_C101[OFICINA])</f>
        <v>Eletrico</v>
      </c>
      <c r="O973" s="14">
        <f>tb_C103[[#This Row],[FIM]] - tb_C103[[#This Row],[INICIO]]</f>
        <v>1.3888888890505768E-2</v>
      </c>
    </row>
    <row r="974" spans="1:15" x14ac:dyDescent="0.25">
      <c r="A974" t="s">
        <v>6459</v>
      </c>
      <c r="B974">
        <v>581</v>
      </c>
      <c r="C974">
        <v>3</v>
      </c>
      <c r="D974" t="s">
        <v>8673</v>
      </c>
      <c r="E974" s="9">
        <v>45119.75</v>
      </c>
      <c r="F974" s="9">
        <v>45119.763888888891</v>
      </c>
      <c r="G974">
        <v>204</v>
      </c>
      <c r="H974" t="s">
        <v>282</v>
      </c>
      <c r="I974" t="s">
        <v>175</v>
      </c>
      <c r="J974" t="s">
        <v>8674</v>
      </c>
      <c r="K974" s="9">
        <v>45128.587291666663</v>
      </c>
      <c r="L974" s="13">
        <f>IFERROR(_xlfn.XLOOKUP(tb_C103[[#This Row],[OS]],[1]!tb_C101[OS],[1]!tb_C101[DATA_ABERTURA]),0)</f>
        <v>45119.746018518519</v>
      </c>
      <c r="M974" s="7" t="str">
        <f>IFERROR(_xlfn.XLOOKUP(tb_C103[[#This Row],[OS]],[1]!tb_C101[OS],[1]!tb_C101[SITUACAO_OS]),0)</f>
        <v>F</v>
      </c>
      <c r="N974" t="str">
        <f>_xlfn.XLOOKUP(tb_C103[[#This Row],[OS]],[1]!tb_C101[OS],[1]!tb_C101[OFICINA])</f>
        <v>Eletrico</v>
      </c>
      <c r="O974" s="14">
        <f>tb_C103[[#This Row],[FIM]] - tb_C103[[#This Row],[INICIO]]</f>
        <v>1.3888888890505768E-2</v>
      </c>
    </row>
    <row r="975" spans="1:15" x14ac:dyDescent="0.25">
      <c r="A975" t="s">
        <v>6459</v>
      </c>
      <c r="B975">
        <v>582</v>
      </c>
      <c r="C975">
        <v>3</v>
      </c>
      <c r="D975" t="s">
        <v>8673</v>
      </c>
      <c r="E975" s="9">
        <v>45119.84375</v>
      </c>
      <c r="F975" s="9">
        <v>45119.875</v>
      </c>
      <c r="G975">
        <v>108</v>
      </c>
      <c r="H975" t="s">
        <v>317</v>
      </c>
      <c r="I975" t="s">
        <v>184</v>
      </c>
      <c r="J975" t="s">
        <v>8674</v>
      </c>
      <c r="K975" s="9">
        <v>45128.588692129626</v>
      </c>
      <c r="L975" s="13">
        <f>IFERROR(_xlfn.XLOOKUP(tb_C103[[#This Row],[OS]],[1]!tb_C101[OS],[1]!tb_C101[DATA_ABERTURA]),0)</f>
        <v>45119.836435185185</v>
      </c>
      <c r="M975" s="7" t="str">
        <f>IFERROR(_xlfn.XLOOKUP(tb_C103[[#This Row],[OS]],[1]!tb_C101[OS],[1]!tb_C101[SITUACAO_OS]),0)</f>
        <v>F</v>
      </c>
      <c r="N975" t="str">
        <f>_xlfn.XLOOKUP(tb_C103[[#This Row],[OS]],[1]!tb_C101[OS],[1]!tb_C101[OFICINA])</f>
        <v>Eletrico</v>
      </c>
      <c r="O975" s="14">
        <f>tb_C103[[#This Row],[FIM]] - tb_C103[[#This Row],[INICIO]]</f>
        <v>3.125E-2</v>
      </c>
    </row>
    <row r="976" spans="1:15" x14ac:dyDescent="0.25">
      <c r="A976" t="s">
        <v>1764</v>
      </c>
      <c r="B976">
        <v>583</v>
      </c>
      <c r="C976">
        <v>3</v>
      </c>
      <c r="D976" t="s">
        <v>8673</v>
      </c>
      <c r="E976" s="9">
        <v>45120.916666666664</v>
      </c>
      <c r="F976" s="9">
        <v>45120.999305555553</v>
      </c>
      <c r="G976">
        <v>108</v>
      </c>
      <c r="H976" t="s">
        <v>317</v>
      </c>
      <c r="I976" t="s">
        <v>184</v>
      </c>
      <c r="J976" t="s">
        <v>8674</v>
      </c>
      <c r="K976" s="9">
        <v>45128.478043981479</v>
      </c>
      <c r="L976" s="13">
        <f>IFERROR(_xlfn.XLOOKUP(tb_C103[[#This Row],[OS]],[1]!tb_C101[OS],[1]!tb_C101[DATA_ABERTURA]),0)</f>
        <v>45120.23060185185</v>
      </c>
      <c r="M976" s="7" t="str">
        <f>IFERROR(_xlfn.XLOOKUP(tb_C103[[#This Row],[OS]],[1]!tb_C101[OS],[1]!tb_C101[SITUACAO_OS]),0)</f>
        <v>F</v>
      </c>
      <c r="N976" t="str">
        <f>_xlfn.XLOOKUP(tb_C103[[#This Row],[OS]],[1]!tb_C101[OS],[1]!tb_C101[OFICINA])</f>
        <v>Eletrico</v>
      </c>
      <c r="O976" s="14">
        <f>tb_C103[[#This Row],[FIM]] - tb_C103[[#This Row],[INICIO]]</f>
        <v>8.2638888889050577E-2</v>
      </c>
    </row>
    <row r="977" spans="1:15" x14ac:dyDescent="0.25">
      <c r="A977" t="s">
        <v>8689</v>
      </c>
      <c r="B977">
        <v>584</v>
      </c>
      <c r="C977">
        <v>3</v>
      </c>
      <c r="D977" t="s">
        <v>8673</v>
      </c>
      <c r="E977" s="9">
        <v>45120.243055555555</v>
      </c>
      <c r="F977" s="9">
        <v>45120.256944444445</v>
      </c>
      <c r="G977">
        <v>108</v>
      </c>
      <c r="H977" t="s">
        <v>317</v>
      </c>
      <c r="I977" t="s">
        <v>184</v>
      </c>
      <c r="J977" t="s">
        <v>8674</v>
      </c>
      <c r="K977" s="9">
        <v>45211.610543981478</v>
      </c>
      <c r="L977" s="13">
        <f>IFERROR(_xlfn.XLOOKUP(tb_C103[[#This Row],[OS]],[1]!tb_C101[OS],[1]!tb_C101[DATA_ABERTURA]),0)</f>
        <v>45120.233831018515</v>
      </c>
      <c r="M977" s="7" t="str">
        <f>IFERROR(_xlfn.XLOOKUP(tb_C103[[#This Row],[OS]],[1]!tb_C101[OS],[1]!tb_C101[SITUACAO_OS]),0)</f>
        <v>F</v>
      </c>
      <c r="N977" t="str">
        <f>_xlfn.XLOOKUP(tb_C103[[#This Row],[OS]],[1]!tb_C101[OS],[1]!tb_C101[OFICINA])</f>
        <v>Eletrico</v>
      </c>
      <c r="O977" s="14">
        <f>tb_C103[[#This Row],[FIM]] - tb_C103[[#This Row],[INICIO]]</f>
        <v>1.3888888890505768E-2</v>
      </c>
    </row>
    <row r="978" spans="1:15" x14ac:dyDescent="0.25">
      <c r="A978" t="s">
        <v>8686</v>
      </c>
      <c r="B978">
        <v>585</v>
      </c>
      <c r="C978">
        <v>3</v>
      </c>
      <c r="D978" t="s">
        <v>8673</v>
      </c>
      <c r="E978" s="9">
        <v>45120.708333333336</v>
      </c>
      <c r="F978" s="9">
        <v>45120.708333333336</v>
      </c>
      <c r="G978">
        <v>207</v>
      </c>
      <c r="H978" t="s">
        <v>760</v>
      </c>
      <c r="I978" t="s">
        <v>175</v>
      </c>
      <c r="J978" t="s">
        <v>8671</v>
      </c>
      <c r="K978" s="9">
        <v>45128.44122685185</v>
      </c>
      <c r="L978" s="13">
        <f>IFERROR(_xlfn.XLOOKUP(tb_C103[[#This Row],[OS]],[1]!tb_C101[OS],[1]!tb_C101[DATA_ABERTURA]),0)</f>
        <v>45120.461516203701</v>
      </c>
      <c r="M978" s="7" t="str">
        <f>IFERROR(_xlfn.XLOOKUP(tb_C103[[#This Row],[OS]],[1]!tb_C101[OS],[1]!tb_C101[SITUACAO_OS]),0)</f>
        <v>F</v>
      </c>
      <c r="N978" t="str">
        <f>_xlfn.XLOOKUP(tb_C103[[#This Row],[OS]],[1]!tb_C101[OS],[1]!tb_C101[OFICINA])</f>
        <v>Mecanico</v>
      </c>
      <c r="O978" s="14">
        <f>tb_C103[[#This Row],[FIM]] - tb_C103[[#This Row],[INICIO]]</f>
        <v>0</v>
      </c>
    </row>
    <row r="979" spans="1:15" x14ac:dyDescent="0.25">
      <c r="A979" t="s">
        <v>2551</v>
      </c>
      <c r="B979">
        <v>585</v>
      </c>
      <c r="C979">
        <v>3</v>
      </c>
      <c r="D979" t="s">
        <v>8673</v>
      </c>
      <c r="E979" s="9">
        <v>45120.708333333336</v>
      </c>
      <c r="F979" s="9">
        <v>45120.708333333336</v>
      </c>
      <c r="G979">
        <v>207</v>
      </c>
      <c r="H979" t="s">
        <v>760</v>
      </c>
      <c r="I979" t="s">
        <v>175</v>
      </c>
      <c r="J979" t="s">
        <v>8671</v>
      </c>
      <c r="K979" s="9">
        <v>45128.44122685185</v>
      </c>
      <c r="L979" s="13">
        <f>IFERROR(_xlfn.XLOOKUP(tb_C103[[#This Row],[OS]],[1]!tb_C101[OS],[1]!tb_C101[DATA_ABERTURA]),0)</f>
        <v>45120.461516203701</v>
      </c>
      <c r="M979" s="7" t="str">
        <f>IFERROR(_xlfn.XLOOKUP(tb_C103[[#This Row],[OS]],[1]!tb_C101[OS],[1]!tb_C101[SITUACAO_OS]),0)</f>
        <v>F</v>
      </c>
      <c r="N979" t="str">
        <f>_xlfn.XLOOKUP(tb_C103[[#This Row],[OS]],[1]!tb_C101[OS],[1]!tb_C101[OFICINA])</f>
        <v>Mecanico</v>
      </c>
      <c r="O979" s="14">
        <f>tb_C103[[#This Row],[FIM]] - tb_C103[[#This Row],[INICIO]]</f>
        <v>0</v>
      </c>
    </row>
    <row r="980" spans="1:15" x14ac:dyDescent="0.25">
      <c r="A980" t="s">
        <v>8686</v>
      </c>
      <c r="B980">
        <v>585</v>
      </c>
      <c r="C980">
        <v>3</v>
      </c>
      <c r="D980" t="s">
        <v>8673</v>
      </c>
      <c r="E980" s="9">
        <v>45120.486111111109</v>
      </c>
      <c r="F980" s="9">
        <v>45120.493055555555</v>
      </c>
      <c r="G980">
        <v>207</v>
      </c>
      <c r="H980" t="s">
        <v>760</v>
      </c>
      <c r="I980" t="s">
        <v>175</v>
      </c>
      <c r="J980" t="s">
        <v>8671</v>
      </c>
      <c r="K980" s="9">
        <v>45128.44122685185</v>
      </c>
      <c r="L980" s="13">
        <f>IFERROR(_xlfn.XLOOKUP(tb_C103[[#This Row],[OS]],[1]!tb_C101[OS],[1]!tb_C101[DATA_ABERTURA]),0)</f>
        <v>45120.461516203701</v>
      </c>
      <c r="M980" s="7" t="str">
        <f>IFERROR(_xlfn.XLOOKUP(tb_C103[[#This Row],[OS]],[1]!tb_C101[OS],[1]!tb_C101[SITUACAO_OS]),0)</f>
        <v>F</v>
      </c>
      <c r="N980" t="str">
        <f>_xlfn.XLOOKUP(tb_C103[[#This Row],[OS]],[1]!tb_C101[OS],[1]!tb_C101[OFICINA])</f>
        <v>Mecanico</v>
      </c>
      <c r="O980" s="14">
        <f>tb_C103[[#This Row],[FIM]] - tb_C103[[#This Row],[INICIO]]</f>
        <v>6.9444444452528842E-3</v>
      </c>
    </row>
    <row r="981" spans="1:15" x14ac:dyDescent="0.25">
      <c r="A981" t="s">
        <v>2551</v>
      </c>
      <c r="B981">
        <v>585</v>
      </c>
      <c r="C981">
        <v>3</v>
      </c>
      <c r="D981" t="s">
        <v>8673</v>
      </c>
      <c r="E981" s="9">
        <v>45120.486111111109</v>
      </c>
      <c r="F981" s="9">
        <v>45120.493055555555</v>
      </c>
      <c r="G981">
        <v>207</v>
      </c>
      <c r="H981" t="s">
        <v>760</v>
      </c>
      <c r="I981" t="s">
        <v>175</v>
      </c>
      <c r="J981" t="s">
        <v>8671</v>
      </c>
      <c r="K981" s="9">
        <v>45128.44122685185</v>
      </c>
      <c r="L981" s="13">
        <f>IFERROR(_xlfn.XLOOKUP(tb_C103[[#This Row],[OS]],[1]!tb_C101[OS],[1]!tb_C101[DATA_ABERTURA]),0)</f>
        <v>45120.461516203701</v>
      </c>
      <c r="M981" s="7" t="str">
        <f>IFERROR(_xlfn.XLOOKUP(tb_C103[[#This Row],[OS]],[1]!tb_C101[OS],[1]!tb_C101[SITUACAO_OS]),0)</f>
        <v>F</v>
      </c>
      <c r="N981" t="str">
        <f>_xlfn.XLOOKUP(tb_C103[[#This Row],[OS]],[1]!tb_C101[OS],[1]!tb_C101[OFICINA])</f>
        <v>Mecanico</v>
      </c>
      <c r="O981" s="14">
        <f>tb_C103[[#This Row],[FIM]] - tb_C103[[#This Row],[INICIO]]</f>
        <v>6.9444444452528842E-3</v>
      </c>
    </row>
    <row r="982" spans="1:15" x14ac:dyDescent="0.25">
      <c r="A982" t="s">
        <v>8686</v>
      </c>
      <c r="B982">
        <v>586</v>
      </c>
      <c r="C982">
        <v>3</v>
      </c>
      <c r="D982" t="s">
        <v>8673</v>
      </c>
      <c r="E982" s="9">
        <v>45120.618055555555</v>
      </c>
      <c r="F982" s="9">
        <v>45120.618055555555</v>
      </c>
      <c r="G982">
        <v>407</v>
      </c>
      <c r="H982" t="s">
        <v>270</v>
      </c>
      <c r="I982" t="s">
        <v>79</v>
      </c>
      <c r="J982" t="s">
        <v>8671</v>
      </c>
      <c r="K982" s="9">
        <v>45138.643229166664</v>
      </c>
      <c r="L982" s="13">
        <f>IFERROR(_xlfn.XLOOKUP(tb_C103[[#This Row],[OS]],[1]!tb_C101[OS],[1]!tb_C101[DATA_ABERTURA]),0)</f>
        <v>45120.593298611115</v>
      </c>
      <c r="M982" s="7" t="str">
        <f>IFERROR(_xlfn.XLOOKUP(tb_C103[[#This Row],[OS]],[1]!tb_C101[OS],[1]!tb_C101[SITUACAO_OS]),0)</f>
        <v>F</v>
      </c>
      <c r="N982" t="str">
        <f>_xlfn.XLOOKUP(tb_C103[[#This Row],[OS]],[1]!tb_C101[OS],[1]!tb_C101[OFICINA])</f>
        <v>Mecanico</v>
      </c>
      <c r="O982" s="14">
        <f>tb_C103[[#This Row],[FIM]] - tb_C103[[#This Row],[INICIO]]</f>
        <v>0</v>
      </c>
    </row>
    <row r="983" spans="1:15" x14ac:dyDescent="0.25">
      <c r="A983" t="s">
        <v>2551</v>
      </c>
      <c r="B983">
        <v>586</v>
      </c>
      <c r="C983">
        <v>3</v>
      </c>
      <c r="D983" t="s">
        <v>8673</v>
      </c>
      <c r="E983" s="9">
        <v>45120.618055555555</v>
      </c>
      <c r="F983" s="9">
        <v>45120.618055555555</v>
      </c>
      <c r="G983">
        <v>407</v>
      </c>
      <c r="H983" t="s">
        <v>270</v>
      </c>
      <c r="I983" t="s">
        <v>79</v>
      </c>
      <c r="J983" t="s">
        <v>8671</v>
      </c>
      <c r="K983" s="9">
        <v>45138.643229166664</v>
      </c>
      <c r="L983" s="13">
        <f>IFERROR(_xlfn.XLOOKUP(tb_C103[[#This Row],[OS]],[1]!tb_C101[OS],[1]!tb_C101[DATA_ABERTURA]),0)</f>
        <v>45120.593298611115</v>
      </c>
      <c r="M983" s="7" t="str">
        <f>IFERROR(_xlfn.XLOOKUP(tb_C103[[#This Row],[OS]],[1]!tb_C101[OS],[1]!tb_C101[SITUACAO_OS]),0)</f>
        <v>F</v>
      </c>
      <c r="N983" t="str">
        <f>_xlfn.XLOOKUP(tb_C103[[#This Row],[OS]],[1]!tb_C101[OS],[1]!tb_C101[OFICINA])</f>
        <v>Mecanico</v>
      </c>
      <c r="O983" s="14">
        <f>tb_C103[[#This Row],[FIM]] - tb_C103[[#This Row],[INICIO]]</f>
        <v>0</v>
      </c>
    </row>
    <row r="984" spans="1:15" x14ac:dyDescent="0.25">
      <c r="A984" t="s">
        <v>8686</v>
      </c>
      <c r="B984">
        <v>586</v>
      </c>
      <c r="C984">
        <v>3</v>
      </c>
      <c r="D984" t="s">
        <v>8673</v>
      </c>
      <c r="E984" s="9">
        <v>45120.604166666664</v>
      </c>
      <c r="F984" s="9">
        <v>45120.618055555555</v>
      </c>
      <c r="G984">
        <v>407</v>
      </c>
      <c r="H984" t="s">
        <v>270</v>
      </c>
      <c r="I984" t="s">
        <v>79</v>
      </c>
      <c r="J984" t="s">
        <v>8671</v>
      </c>
      <c r="K984" s="9">
        <v>45138.643229166664</v>
      </c>
      <c r="L984" s="13">
        <f>IFERROR(_xlfn.XLOOKUP(tb_C103[[#This Row],[OS]],[1]!tb_C101[OS],[1]!tb_C101[DATA_ABERTURA]),0)</f>
        <v>45120.593298611115</v>
      </c>
      <c r="M984" s="7" t="str">
        <f>IFERROR(_xlfn.XLOOKUP(tb_C103[[#This Row],[OS]],[1]!tb_C101[OS],[1]!tb_C101[SITUACAO_OS]),0)</f>
        <v>F</v>
      </c>
      <c r="N984" t="str">
        <f>_xlfn.XLOOKUP(tb_C103[[#This Row],[OS]],[1]!tb_C101[OS],[1]!tb_C101[OFICINA])</f>
        <v>Mecanico</v>
      </c>
      <c r="O984" s="14">
        <f>tb_C103[[#This Row],[FIM]] - tb_C103[[#This Row],[INICIO]]</f>
        <v>1.3888888890505768E-2</v>
      </c>
    </row>
    <row r="985" spans="1:15" x14ac:dyDescent="0.25">
      <c r="A985" t="s">
        <v>2551</v>
      </c>
      <c r="B985">
        <v>586</v>
      </c>
      <c r="C985">
        <v>3</v>
      </c>
      <c r="D985" t="s">
        <v>8673</v>
      </c>
      <c r="E985" s="9">
        <v>45120.604166666664</v>
      </c>
      <c r="F985" s="9">
        <v>45120.618055555555</v>
      </c>
      <c r="G985">
        <v>407</v>
      </c>
      <c r="H985" t="s">
        <v>270</v>
      </c>
      <c r="I985" t="s">
        <v>79</v>
      </c>
      <c r="J985" t="s">
        <v>8671</v>
      </c>
      <c r="K985" s="9">
        <v>45138.643229166664</v>
      </c>
      <c r="L985" s="13">
        <f>IFERROR(_xlfn.XLOOKUP(tb_C103[[#This Row],[OS]],[1]!tb_C101[OS],[1]!tb_C101[DATA_ABERTURA]),0)</f>
        <v>45120.593298611115</v>
      </c>
      <c r="M985" s="7" t="str">
        <f>IFERROR(_xlfn.XLOOKUP(tb_C103[[#This Row],[OS]],[1]!tb_C101[OS],[1]!tb_C101[SITUACAO_OS]),0)</f>
        <v>F</v>
      </c>
      <c r="N985" t="str">
        <f>_xlfn.XLOOKUP(tb_C103[[#This Row],[OS]],[1]!tb_C101[OS],[1]!tb_C101[OFICINA])</f>
        <v>Mecanico</v>
      </c>
      <c r="O985" s="14">
        <f>tb_C103[[#This Row],[FIM]] - tb_C103[[#This Row],[INICIO]]</f>
        <v>1.3888888890505768E-2</v>
      </c>
    </row>
    <row r="986" spans="1:15" x14ac:dyDescent="0.25">
      <c r="A986" t="s">
        <v>2551</v>
      </c>
      <c r="B986">
        <v>587</v>
      </c>
      <c r="C986">
        <v>5</v>
      </c>
      <c r="D986" t="s">
        <v>8690</v>
      </c>
      <c r="E986" s="9">
        <v>45267.333333333336</v>
      </c>
      <c r="F986" s="9">
        <v>45267.416666666664</v>
      </c>
      <c r="G986">
        <v>115</v>
      </c>
      <c r="H986" t="s">
        <v>197</v>
      </c>
      <c r="I986" t="s">
        <v>184</v>
      </c>
      <c r="J986" t="s">
        <v>8671</v>
      </c>
      <c r="K986" s="9">
        <v>45310.699178240742</v>
      </c>
      <c r="L986" s="13">
        <f>IFERROR(_xlfn.XLOOKUP(tb_C103[[#This Row],[OS]],[1]!tb_C101[OS],[1]!tb_C101[DATA_ABERTURA]),0)</f>
        <v>45120.609317129631</v>
      </c>
      <c r="M986" s="7" t="str">
        <f>IFERROR(_xlfn.XLOOKUP(tb_C103[[#This Row],[OS]],[1]!tb_C101[OS],[1]!tb_C101[SITUACAO_OS]),0)</f>
        <v>F</v>
      </c>
      <c r="N986" t="str">
        <f>_xlfn.XLOOKUP(tb_C103[[#This Row],[OS]],[1]!tb_C101[OS],[1]!tb_C101[OFICINA])</f>
        <v>Mecanico</v>
      </c>
      <c r="O986" s="14">
        <f>tb_C103[[#This Row],[FIM]] - tb_C103[[#This Row],[INICIO]]</f>
        <v>8.3333333328482695E-2</v>
      </c>
    </row>
    <row r="987" spans="1:15" x14ac:dyDescent="0.25">
      <c r="A987" t="s">
        <v>2551</v>
      </c>
      <c r="B987">
        <v>588</v>
      </c>
      <c r="C987">
        <v>5</v>
      </c>
      <c r="D987" t="s">
        <v>8690</v>
      </c>
      <c r="E987" s="9">
        <v>45268.333333333336</v>
      </c>
      <c r="F987" s="9">
        <v>45268.416666666664</v>
      </c>
      <c r="G987">
        <v>117</v>
      </c>
      <c r="H987" t="s">
        <v>354</v>
      </c>
      <c r="I987" t="s">
        <v>184</v>
      </c>
      <c r="J987" t="s">
        <v>8671</v>
      </c>
      <c r="K987" s="9">
        <v>45310.699606481481</v>
      </c>
      <c r="L987" s="13">
        <f>IFERROR(_xlfn.XLOOKUP(tb_C103[[#This Row],[OS]],[1]!tb_C101[OS],[1]!tb_C101[DATA_ABERTURA]),0)</f>
        <v>45120.612893518519</v>
      </c>
      <c r="M987" s="7" t="str">
        <f>IFERROR(_xlfn.XLOOKUP(tb_C103[[#This Row],[OS]],[1]!tb_C101[OS],[1]!tb_C101[SITUACAO_OS]),0)</f>
        <v>F</v>
      </c>
      <c r="N987" t="str">
        <f>_xlfn.XLOOKUP(tb_C103[[#This Row],[OS]],[1]!tb_C101[OS],[1]!tb_C101[OFICINA])</f>
        <v>Mecanico</v>
      </c>
      <c r="O987" s="14">
        <f>tb_C103[[#This Row],[FIM]] - tb_C103[[#This Row],[INICIO]]</f>
        <v>8.3333333328482695E-2</v>
      </c>
    </row>
    <row r="988" spans="1:15" x14ac:dyDescent="0.25">
      <c r="B988">
        <v>589</v>
      </c>
      <c r="C988">
        <v>5</v>
      </c>
      <c r="D988" t="s">
        <v>8690</v>
      </c>
      <c r="E988" s="9"/>
      <c r="F988" s="9"/>
      <c r="I988" t="s">
        <v>184</v>
      </c>
      <c r="J988" t="s">
        <v>8678</v>
      </c>
      <c r="K988" s="9"/>
      <c r="L988" s="13">
        <f>IFERROR(_xlfn.XLOOKUP(tb_C103[[#This Row],[OS]],[1]!tb_C101[OS],[1]!tb_C101[DATA_ABERTURA]),0)</f>
        <v>45120.615891203706</v>
      </c>
      <c r="M988" s="7" t="str">
        <f>IFERROR(_xlfn.XLOOKUP(tb_C103[[#This Row],[OS]],[1]!tb_C101[OS],[1]!tb_C101[SITUACAO_OS]),0)</f>
        <v>A</v>
      </c>
      <c r="N988" t="str">
        <f>_xlfn.XLOOKUP(tb_C103[[#This Row],[OS]],[1]!tb_C101[OS],[1]!tb_C101[OFICINA])</f>
        <v>Terceiro</v>
      </c>
      <c r="O988" s="14">
        <f>tb_C103[[#This Row],[FIM]] - tb_C103[[#This Row],[INICIO]]</f>
        <v>0</v>
      </c>
    </row>
    <row r="989" spans="1:15" x14ac:dyDescent="0.25">
      <c r="A989" t="s">
        <v>6459</v>
      </c>
      <c r="B989">
        <v>590</v>
      </c>
      <c r="C989">
        <v>3</v>
      </c>
      <c r="D989" t="s">
        <v>8673</v>
      </c>
      <c r="E989" s="9">
        <v>45120.697916666664</v>
      </c>
      <c r="F989" s="9">
        <v>45120.704861111109</v>
      </c>
      <c r="I989" t="s">
        <v>79</v>
      </c>
      <c r="J989" t="s">
        <v>8674</v>
      </c>
      <c r="K989" s="9">
        <v>45226.688842592594</v>
      </c>
      <c r="L989" s="13">
        <f>IFERROR(_xlfn.XLOOKUP(tb_C103[[#This Row],[OS]],[1]!tb_C101[OS],[1]!tb_C101[DATA_ABERTURA]),0)</f>
        <v>45120.693287037036</v>
      </c>
      <c r="M989" s="7" t="str">
        <f>IFERROR(_xlfn.XLOOKUP(tb_C103[[#This Row],[OS]],[1]!tb_C101[OS],[1]!tb_C101[SITUACAO_OS]),0)</f>
        <v>F</v>
      </c>
      <c r="N989" t="str">
        <f>_xlfn.XLOOKUP(tb_C103[[#This Row],[OS]],[1]!tb_C101[OS],[1]!tb_C101[OFICINA])</f>
        <v>Eletrico</v>
      </c>
      <c r="O989" s="14">
        <f>tb_C103[[#This Row],[FIM]] - tb_C103[[#This Row],[INICIO]]</f>
        <v>6.9444444452528842E-3</v>
      </c>
    </row>
    <row r="990" spans="1:15" x14ac:dyDescent="0.25">
      <c r="A990" t="s">
        <v>1764</v>
      </c>
      <c r="B990">
        <v>591</v>
      </c>
      <c r="C990">
        <v>3</v>
      </c>
      <c r="D990" t="s">
        <v>8673</v>
      </c>
      <c r="E990" s="9">
        <v>45121.083333333336</v>
      </c>
      <c r="F990" s="9">
        <v>45121.104166666664</v>
      </c>
      <c r="G990">
        <v>118</v>
      </c>
      <c r="H990" t="s">
        <v>1349</v>
      </c>
      <c r="I990" t="s">
        <v>184</v>
      </c>
      <c r="J990" t="s">
        <v>8671</v>
      </c>
      <c r="K990" s="9">
        <v>45142.81349537037</v>
      </c>
      <c r="L990" s="13">
        <f>IFERROR(_xlfn.XLOOKUP(tb_C103[[#This Row],[OS]],[1]!tb_C101[OS],[1]!tb_C101[DATA_ABERTURA]),0)</f>
        <v>45121.086087962962</v>
      </c>
      <c r="M990" s="7" t="str">
        <f>IFERROR(_xlfn.XLOOKUP(tb_C103[[#This Row],[OS]],[1]!tb_C101[OS],[1]!tb_C101[SITUACAO_OS]),0)</f>
        <v>F</v>
      </c>
      <c r="N990" t="str">
        <f>_xlfn.XLOOKUP(tb_C103[[#This Row],[OS]],[1]!tb_C101[OS],[1]!tb_C101[OFICINA])</f>
        <v>Mecanico</v>
      </c>
      <c r="O990" s="14">
        <f>tb_C103[[#This Row],[FIM]] - tb_C103[[#This Row],[INICIO]]</f>
        <v>2.0833333328482695E-2</v>
      </c>
    </row>
    <row r="991" spans="1:15" x14ac:dyDescent="0.25">
      <c r="A991" t="s">
        <v>1764</v>
      </c>
      <c r="B991">
        <v>592</v>
      </c>
      <c r="C991">
        <v>3</v>
      </c>
      <c r="D991" t="s">
        <v>8673</v>
      </c>
      <c r="E991" s="9">
        <v>45121.201388888891</v>
      </c>
      <c r="F991" s="9">
        <v>45121.21875</v>
      </c>
      <c r="G991">
        <v>113</v>
      </c>
      <c r="H991" t="s">
        <v>213</v>
      </c>
      <c r="I991" t="s">
        <v>184</v>
      </c>
      <c r="J991" t="s">
        <v>8674</v>
      </c>
      <c r="K991" s="9">
        <v>45128.482557870368</v>
      </c>
      <c r="L991" s="13">
        <f>IFERROR(_xlfn.XLOOKUP(tb_C103[[#This Row],[OS]],[1]!tb_C101[OS],[1]!tb_C101[DATA_ABERTURA]),0)</f>
        <v>45121.260682870372</v>
      </c>
      <c r="M991" s="7" t="str">
        <f>IFERROR(_xlfn.XLOOKUP(tb_C103[[#This Row],[OS]],[1]!tb_C101[OS],[1]!tb_C101[SITUACAO_OS]),0)</f>
        <v>F</v>
      </c>
      <c r="N991" t="str">
        <f>_xlfn.XLOOKUP(tb_C103[[#This Row],[OS]],[1]!tb_C101[OS],[1]!tb_C101[OFICINA])</f>
        <v>Eletrico</v>
      </c>
      <c r="O991" s="14">
        <f>tb_C103[[#This Row],[FIM]] - tb_C103[[#This Row],[INICIO]]</f>
        <v>1.7361111109494232E-2</v>
      </c>
    </row>
    <row r="992" spans="1:15" x14ac:dyDescent="0.25">
      <c r="A992" t="s">
        <v>1764</v>
      </c>
      <c r="B992">
        <v>592</v>
      </c>
      <c r="C992">
        <v>3</v>
      </c>
      <c r="D992" t="s">
        <v>8673</v>
      </c>
      <c r="E992" s="9">
        <v>45121.201388888891</v>
      </c>
      <c r="F992" s="9">
        <v>45121.21875</v>
      </c>
      <c r="G992">
        <v>113</v>
      </c>
      <c r="H992" t="s">
        <v>213</v>
      </c>
      <c r="I992" t="s">
        <v>184</v>
      </c>
      <c r="J992" t="s">
        <v>8674</v>
      </c>
      <c r="K992" s="9">
        <v>45128.482557870368</v>
      </c>
      <c r="L992" s="13">
        <f>IFERROR(_xlfn.XLOOKUP(tb_C103[[#This Row],[OS]],[1]!tb_C101[OS],[1]!tb_C101[DATA_ABERTURA]),0)</f>
        <v>45121.260682870372</v>
      </c>
      <c r="M992" s="7" t="str">
        <f>IFERROR(_xlfn.XLOOKUP(tb_C103[[#This Row],[OS]],[1]!tb_C101[OS],[1]!tb_C101[SITUACAO_OS]),0)</f>
        <v>F</v>
      </c>
      <c r="N992" t="str">
        <f>_xlfn.XLOOKUP(tb_C103[[#This Row],[OS]],[1]!tb_C101[OS],[1]!tb_C101[OFICINA])</f>
        <v>Eletrico</v>
      </c>
      <c r="O992" s="14">
        <f>tb_C103[[#This Row],[FIM]] - tb_C103[[#This Row],[INICIO]]</f>
        <v>1.7361111109494232E-2</v>
      </c>
    </row>
    <row r="993" spans="1:15" x14ac:dyDescent="0.25">
      <c r="A993" t="s">
        <v>8689</v>
      </c>
      <c r="B993">
        <v>593</v>
      </c>
      <c r="C993">
        <v>3</v>
      </c>
      <c r="D993" t="s">
        <v>8673</v>
      </c>
      <c r="E993" s="9">
        <v>45121.270833333336</v>
      </c>
      <c r="F993" s="9">
        <v>45121.4375</v>
      </c>
      <c r="G993">
        <v>118</v>
      </c>
      <c r="H993" t="s">
        <v>1349</v>
      </c>
      <c r="I993" t="s">
        <v>184</v>
      </c>
      <c r="J993" t="s">
        <v>8674</v>
      </c>
      <c r="K993" s="9">
        <v>45128.590046296296</v>
      </c>
      <c r="L993" s="13">
        <f>IFERROR(_xlfn.XLOOKUP(tb_C103[[#This Row],[OS]],[1]!tb_C101[OS],[1]!tb_C101[DATA_ABERTURA]),0)</f>
        <v>45121.265300925923</v>
      </c>
      <c r="M993" s="7" t="str">
        <f>IFERROR(_xlfn.XLOOKUP(tb_C103[[#This Row],[OS]],[1]!tb_C101[OS],[1]!tb_C101[SITUACAO_OS]),0)</f>
        <v>F</v>
      </c>
      <c r="N993" t="str">
        <f>_xlfn.XLOOKUP(tb_C103[[#This Row],[OS]],[1]!tb_C101[OS],[1]!tb_C101[OFICINA])</f>
        <v>Eletrico</v>
      </c>
      <c r="O993" s="14">
        <f>tb_C103[[#This Row],[FIM]] - tb_C103[[#This Row],[INICIO]]</f>
        <v>0.16666666666424135</v>
      </c>
    </row>
    <row r="994" spans="1:15" x14ac:dyDescent="0.25">
      <c r="A994" t="s">
        <v>4080</v>
      </c>
      <c r="B994">
        <v>593</v>
      </c>
      <c r="C994">
        <v>3</v>
      </c>
      <c r="D994" t="s">
        <v>8673</v>
      </c>
      <c r="E994" s="9">
        <v>45121.270833333336</v>
      </c>
      <c r="F994" s="9">
        <v>45121.4375</v>
      </c>
      <c r="G994">
        <v>118</v>
      </c>
      <c r="H994" t="s">
        <v>1349</v>
      </c>
      <c r="I994" t="s">
        <v>184</v>
      </c>
      <c r="J994" t="s">
        <v>8674</v>
      </c>
      <c r="K994" s="9">
        <v>45128.590046296296</v>
      </c>
      <c r="L994" s="13">
        <f>IFERROR(_xlfn.XLOOKUP(tb_C103[[#This Row],[OS]],[1]!tb_C101[OS],[1]!tb_C101[DATA_ABERTURA]),0)</f>
        <v>45121.265300925923</v>
      </c>
      <c r="M994" s="7" t="str">
        <f>IFERROR(_xlfn.XLOOKUP(tb_C103[[#This Row],[OS]],[1]!tb_C101[OS],[1]!tb_C101[SITUACAO_OS]),0)</f>
        <v>F</v>
      </c>
      <c r="N994" t="str">
        <f>_xlfn.XLOOKUP(tb_C103[[#This Row],[OS]],[1]!tb_C101[OS],[1]!tb_C101[OFICINA])</f>
        <v>Eletrico</v>
      </c>
      <c r="O994" s="14">
        <f>tb_C103[[#This Row],[FIM]] - tb_C103[[#This Row],[INICIO]]</f>
        <v>0.16666666666424135</v>
      </c>
    </row>
    <row r="995" spans="1:15" x14ac:dyDescent="0.25">
      <c r="A995" t="s">
        <v>8689</v>
      </c>
      <c r="B995">
        <v>593</v>
      </c>
      <c r="C995">
        <v>3</v>
      </c>
      <c r="D995" t="s">
        <v>8673</v>
      </c>
      <c r="E995" s="9">
        <v>45121.270833333336</v>
      </c>
      <c r="F995" s="9">
        <v>45121.4375</v>
      </c>
      <c r="G995">
        <v>118</v>
      </c>
      <c r="H995" t="s">
        <v>1349</v>
      </c>
      <c r="I995" t="s">
        <v>184</v>
      </c>
      <c r="J995" t="s">
        <v>8674</v>
      </c>
      <c r="K995" s="9">
        <v>45128.590046296296</v>
      </c>
      <c r="L995" s="13">
        <f>IFERROR(_xlfn.XLOOKUP(tb_C103[[#This Row],[OS]],[1]!tb_C101[OS],[1]!tb_C101[DATA_ABERTURA]),0)</f>
        <v>45121.265300925923</v>
      </c>
      <c r="M995" s="7" t="str">
        <f>IFERROR(_xlfn.XLOOKUP(tb_C103[[#This Row],[OS]],[1]!tb_C101[OS],[1]!tb_C101[SITUACAO_OS]),0)</f>
        <v>F</v>
      </c>
      <c r="N995" t="str">
        <f>_xlfn.XLOOKUP(tb_C103[[#This Row],[OS]],[1]!tb_C101[OS],[1]!tb_C101[OFICINA])</f>
        <v>Eletrico</v>
      </c>
      <c r="O995" s="14">
        <f>tb_C103[[#This Row],[FIM]] - tb_C103[[#This Row],[INICIO]]</f>
        <v>0.16666666666424135</v>
      </c>
    </row>
    <row r="996" spans="1:15" x14ac:dyDescent="0.25">
      <c r="A996" t="s">
        <v>4080</v>
      </c>
      <c r="B996">
        <v>593</v>
      </c>
      <c r="C996">
        <v>3</v>
      </c>
      <c r="D996" t="s">
        <v>8673</v>
      </c>
      <c r="E996" s="9">
        <v>45121.270833333336</v>
      </c>
      <c r="F996" s="9">
        <v>45121.4375</v>
      </c>
      <c r="G996">
        <v>118</v>
      </c>
      <c r="H996" t="s">
        <v>1349</v>
      </c>
      <c r="I996" t="s">
        <v>184</v>
      </c>
      <c r="J996" t="s">
        <v>8674</v>
      </c>
      <c r="K996" s="9">
        <v>45128.590046296296</v>
      </c>
      <c r="L996" s="13">
        <f>IFERROR(_xlfn.XLOOKUP(tb_C103[[#This Row],[OS]],[1]!tb_C101[OS],[1]!tb_C101[DATA_ABERTURA]),0)</f>
        <v>45121.265300925923</v>
      </c>
      <c r="M996" s="7" t="str">
        <f>IFERROR(_xlfn.XLOOKUP(tb_C103[[#This Row],[OS]],[1]!tb_C101[OS],[1]!tb_C101[SITUACAO_OS]),0)</f>
        <v>F</v>
      </c>
      <c r="N996" t="str">
        <f>_xlfn.XLOOKUP(tb_C103[[#This Row],[OS]],[1]!tb_C101[OS],[1]!tb_C101[OFICINA])</f>
        <v>Eletrico</v>
      </c>
      <c r="O996" s="14">
        <f>tb_C103[[#This Row],[FIM]] - tb_C103[[#This Row],[INICIO]]</f>
        <v>0.16666666666424135</v>
      </c>
    </row>
    <row r="997" spans="1:15" x14ac:dyDescent="0.25">
      <c r="B997">
        <v>594</v>
      </c>
      <c r="C997">
        <v>3</v>
      </c>
      <c r="D997" t="s">
        <v>8673</v>
      </c>
      <c r="E997" s="9"/>
      <c r="F997" s="9"/>
      <c r="G997">
        <v>413</v>
      </c>
      <c r="H997" t="s">
        <v>295</v>
      </c>
      <c r="I997" t="s">
        <v>79</v>
      </c>
      <c r="J997" t="s">
        <v>8671</v>
      </c>
      <c r="K997" s="9"/>
      <c r="L997" s="13">
        <f>IFERROR(_xlfn.XLOOKUP(tb_C103[[#This Row],[OS]],[1]!tb_C101[OS],[1]!tb_C101[DATA_ABERTURA]),0)</f>
        <v>45121.381562499999</v>
      </c>
      <c r="M997" s="7" t="str">
        <f>IFERROR(_xlfn.XLOOKUP(tb_C103[[#This Row],[OS]],[1]!tb_C101[OS],[1]!tb_C101[SITUACAO_OS]),0)</f>
        <v>A</v>
      </c>
      <c r="N997" t="str">
        <f>_xlfn.XLOOKUP(tb_C103[[#This Row],[OS]],[1]!tb_C101[OS],[1]!tb_C101[OFICINA])</f>
        <v>Mecanico</v>
      </c>
      <c r="O997" s="14">
        <f>tb_C103[[#This Row],[FIM]] - tb_C103[[#This Row],[INICIO]]</f>
        <v>0</v>
      </c>
    </row>
    <row r="998" spans="1:15" x14ac:dyDescent="0.25">
      <c r="A998" t="s">
        <v>8686</v>
      </c>
      <c r="B998">
        <v>595</v>
      </c>
      <c r="C998">
        <v>3</v>
      </c>
      <c r="D998" t="s">
        <v>8673</v>
      </c>
      <c r="E998" s="9">
        <v>45121.5625</v>
      </c>
      <c r="F998" s="9">
        <v>45121.5625</v>
      </c>
      <c r="G998">
        <v>502</v>
      </c>
      <c r="H998" t="s">
        <v>246</v>
      </c>
      <c r="I998" t="s">
        <v>24</v>
      </c>
      <c r="J998" t="s">
        <v>8671</v>
      </c>
      <c r="K998" s="9">
        <v>45128.451631944445</v>
      </c>
      <c r="L998" s="13">
        <f>IFERROR(_xlfn.XLOOKUP(tb_C103[[#This Row],[OS]],[1]!tb_C101[OS],[1]!tb_C101[DATA_ABERTURA]),0)</f>
        <v>45121.390370370369</v>
      </c>
      <c r="M998" s="7" t="str">
        <f>IFERROR(_xlfn.XLOOKUP(tb_C103[[#This Row],[OS]],[1]!tb_C101[OS],[1]!tb_C101[SITUACAO_OS]),0)</f>
        <v>F</v>
      </c>
      <c r="N998" t="str">
        <f>_xlfn.XLOOKUP(tb_C103[[#This Row],[OS]],[1]!tb_C101[OS],[1]!tb_C101[OFICINA])</f>
        <v>Mecanico</v>
      </c>
      <c r="O998" s="14">
        <f>tb_C103[[#This Row],[FIM]] - tb_C103[[#This Row],[INICIO]]</f>
        <v>0</v>
      </c>
    </row>
    <row r="999" spans="1:15" x14ac:dyDescent="0.25">
      <c r="A999" t="s">
        <v>2551</v>
      </c>
      <c r="B999">
        <v>595</v>
      </c>
      <c r="C999">
        <v>3</v>
      </c>
      <c r="D999" t="s">
        <v>8673</v>
      </c>
      <c r="E999" s="9">
        <v>45121.5625</v>
      </c>
      <c r="F999" s="9">
        <v>45121.5625</v>
      </c>
      <c r="G999">
        <v>502</v>
      </c>
      <c r="H999" t="s">
        <v>246</v>
      </c>
      <c r="I999" t="s">
        <v>24</v>
      </c>
      <c r="J999" t="s">
        <v>8671</v>
      </c>
      <c r="K999" s="9">
        <v>45128.451631944445</v>
      </c>
      <c r="L999" s="13">
        <f>IFERROR(_xlfn.XLOOKUP(tb_C103[[#This Row],[OS]],[1]!tb_C101[OS],[1]!tb_C101[DATA_ABERTURA]),0)</f>
        <v>45121.390370370369</v>
      </c>
      <c r="M999" s="7" t="str">
        <f>IFERROR(_xlfn.XLOOKUP(tb_C103[[#This Row],[OS]],[1]!tb_C101[OS],[1]!tb_C101[SITUACAO_OS]),0)</f>
        <v>F</v>
      </c>
      <c r="N999" t="str">
        <f>_xlfn.XLOOKUP(tb_C103[[#This Row],[OS]],[1]!tb_C101[OS],[1]!tb_C101[OFICINA])</f>
        <v>Mecanico</v>
      </c>
      <c r="O999" s="14">
        <f>tb_C103[[#This Row],[FIM]] - tb_C103[[#This Row],[INICIO]]</f>
        <v>0</v>
      </c>
    </row>
    <row r="1000" spans="1:15" x14ac:dyDescent="0.25">
      <c r="A1000" t="s">
        <v>8686</v>
      </c>
      <c r="B1000">
        <v>595</v>
      </c>
      <c r="C1000">
        <v>3</v>
      </c>
      <c r="D1000" t="s">
        <v>8673</v>
      </c>
      <c r="E1000" s="9">
        <v>45121.541666666664</v>
      </c>
      <c r="F1000" s="9">
        <v>45121.5625</v>
      </c>
      <c r="G1000">
        <v>502</v>
      </c>
      <c r="H1000" t="s">
        <v>246</v>
      </c>
      <c r="I1000" t="s">
        <v>24</v>
      </c>
      <c r="J1000" t="s">
        <v>8671</v>
      </c>
      <c r="K1000" s="9">
        <v>45128.451631944445</v>
      </c>
      <c r="L1000" s="13">
        <f>IFERROR(_xlfn.XLOOKUP(tb_C103[[#This Row],[OS]],[1]!tb_C101[OS],[1]!tb_C101[DATA_ABERTURA]),0)</f>
        <v>45121.390370370369</v>
      </c>
      <c r="M1000" s="7" t="str">
        <f>IFERROR(_xlfn.XLOOKUP(tb_C103[[#This Row],[OS]],[1]!tb_C101[OS],[1]!tb_C101[SITUACAO_OS]),0)</f>
        <v>F</v>
      </c>
      <c r="N1000" t="str">
        <f>_xlfn.XLOOKUP(tb_C103[[#This Row],[OS]],[1]!tb_C101[OS],[1]!tb_C101[OFICINA])</f>
        <v>Mecanico</v>
      </c>
      <c r="O1000" s="14">
        <f>tb_C103[[#This Row],[FIM]] - tb_C103[[#This Row],[INICIO]]</f>
        <v>2.0833333335758653E-2</v>
      </c>
    </row>
    <row r="1001" spans="1:15" x14ac:dyDescent="0.25">
      <c r="A1001" t="s">
        <v>2551</v>
      </c>
      <c r="B1001">
        <v>595</v>
      </c>
      <c r="C1001">
        <v>3</v>
      </c>
      <c r="D1001" t="s">
        <v>8673</v>
      </c>
      <c r="E1001" s="9">
        <v>45121.541666666664</v>
      </c>
      <c r="F1001" s="9">
        <v>45121.5625</v>
      </c>
      <c r="G1001">
        <v>502</v>
      </c>
      <c r="H1001" t="s">
        <v>246</v>
      </c>
      <c r="I1001" t="s">
        <v>24</v>
      </c>
      <c r="J1001" t="s">
        <v>8671</v>
      </c>
      <c r="K1001" s="9">
        <v>45128.451631944445</v>
      </c>
      <c r="L1001" s="13">
        <f>IFERROR(_xlfn.XLOOKUP(tb_C103[[#This Row],[OS]],[1]!tb_C101[OS],[1]!tb_C101[DATA_ABERTURA]),0)</f>
        <v>45121.390370370369</v>
      </c>
      <c r="M1001" s="7" t="str">
        <f>IFERROR(_xlfn.XLOOKUP(tb_C103[[#This Row],[OS]],[1]!tb_C101[OS],[1]!tb_C101[SITUACAO_OS]),0)</f>
        <v>F</v>
      </c>
      <c r="N1001" t="str">
        <f>_xlfn.XLOOKUP(tb_C103[[#This Row],[OS]],[1]!tb_C101[OS],[1]!tb_C101[OFICINA])</f>
        <v>Mecanico</v>
      </c>
      <c r="O1001" s="14">
        <f>tb_C103[[#This Row],[FIM]] - tb_C103[[#This Row],[INICIO]]</f>
        <v>2.0833333335758653E-2</v>
      </c>
    </row>
    <row r="1002" spans="1:15" x14ac:dyDescent="0.25">
      <c r="A1002" t="s">
        <v>8686</v>
      </c>
      <c r="B1002">
        <v>596</v>
      </c>
      <c r="C1002">
        <v>3</v>
      </c>
      <c r="D1002" t="s">
        <v>8673</v>
      </c>
      <c r="E1002" s="9">
        <v>45121.708333333336</v>
      </c>
      <c r="F1002" s="9">
        <v>45121.708333333336</v>
      </c>
      <c r="G1002">
        <v>502</v>
      </c>
      <c r="H1002" t="s">
        <v>246</v>
      </c>
      <c r="I1002" t="s">
        <v>24</v>
      </c>
      <c r="J1002" t="s">
        <v>8671</v>
      </c>
      <c r="K1002" s="9">
        <v>45128.453622685185</v>
      </c>
      <c r="L1002" s="13">
        <f>IFERROR(_xlfn.XLOOKUP(tb_C103[[#This Row],[OS]],[1]!tb_C101[OS],[1]!tb_C101[DATA_ABERTURA]),0)</f>
        <v>45121.391238425924</v>
      </c>
      <c r="M1002" s="7" t="str">
        <f>IFERROR(_xlfn.XLOOKUP(tb_C103[[#This Row],[OS]],[1]!tb_C101[OS],[1]!tb_C101[SITUACAO_OS]),0)</f>
        <v>F</v>
      </c>
      <c r="N1002" t="str">
        <f>_xlfn.XLOOKUP(tb_C103[[#This Row],[OS]],[1]!tb_C101[OS],[1]!tb_C101[OFICINA])</f>
        <v>Mecanico</v>
      </c>
      <c r="O1002" s="14">
        <f>tb_C103[[#This Row],[FIM]] - tb_C103[[#This Row],[INICIO]]</f>
        <v>0</v>
      </c>
    </row>
    <row r="1003" spans="1:15" x14ac:dyDescent="0.25">
      <c r="A1003" t="s">
        <v>2551</v>
      </c>
      <c r="B1003">
        <v>596</v>
      </c>
      <c r="C1003">
        <v>3</v>
      </c>
      <c r="D1003" t="s">
        <v>8673</v>
      </c>
      <c r="E1003" s="9">
        <v>45121.708333333336</v>
      </c>
      <c r="F1003" s="9">
        <v>45121.708333333336</v>
      </c>
      <c r="G1003">
        <v>502</v>
      </c>
      <c r="H1003" t="s">
        <v>246</v>
      </c>
      <c r="I1003" t="s">
        <v>24</v>
      </c>
      <c r="J1003" t="s">
        <v>8671</v>
      </c>
      <c r="K1003" s="9">
        <v>45128.453622685185</v>
      </c>
      <c r="L1003" s="13">
        <f>IFERROR(_xlfn.XLOOKUP(tb_C103[[#This Row],[OS]],[1]!tb_C101[OS],[1]!tb_C101[DATA_ABERTURA]),0)</f>
        <v>45121.391238425924</v>
      </c>
      <c r="M1003" s="7" t="str">
        <f>IFERROR(_xlfn.XLOOKUP(tb_C103[[#This Row],[OS]],[1]!tb_C101[OS],[1]!tb_C101[SITUACAO_OS]),0)</f>
        <v>F</v>
      </c>
      <c r="N1003" t="str">
        <f>_xlfn.XLOOKUP(tb_C103[[#This Row],[OS]],[1]!tb_C101[OS],[1]!tb_C101[OFICINA])</f>
        <v>Mecanico</v>
      </c>
      <c r="O1003" s="14">
        <f>tb_C103[[#This Row],[FIM]] - tb_C103[[#This Row],[INICIO]]</f>
        <v>0</v>
      </c>
    </row>
    <row r="1004" spans="1:15" x14ac:dyDescent="0.25">
      <c r="A1004" t="s">
        <v>8686</v>
      </c>
      <c r="B1004">
        <v>596</v>
      </c>
      <c r="C1004">
        <v>3</v>
      </c>
      <c r="D1004" t="s">
        <v>8673</v>
      </c>
      <c r="E1004" s="9">
        <v>45121.395833333336</v>
      </c>
      <c r="F1004" s="9">
        <v>45121.416666666664</v>
      </c>
      <c r="G1004">
        <v>502</v>
      </c>
      <c r="H1004" t="s">
        <v>246</v>
      </c>
      <c r="I1004" t="s">
        <v>24</v>
      </c>
      <c r="J1004" t="s">
        <v>8671</v>
      </c>
      <c r="K1004" s="9">
        <v>45128.453622685185</v>
      </c>
      <c r="L1004" s="13">
        <f>IFERROR(_xlfn.XLOOKUP(tb_C103[[#This Row],[OS]],[1]!tb_C101[OS],[1]!tb_C101[DATA_ABERTURA]),0)</f>
        <v>45121.391238425924</v>
      </c>
      <c r="M1004" s="7" t="str">
        <f>IFERROR(_xlfn.XLOOKUP(tb_C103[[#This Row],[OS]],[1]!tb_C101[OS],[1]!tb_C101[SITUACAO_OS]),0)</f>
        <v>F</v>
      </c>
      <c r="N1004" t="str">
        <f>_xlfn.XLOOKUP(tb_C103[[#This Row],[OS]],[1]!tb_C101[OS],[1]!tb_C101[OFICINA])</f>
        <v>Mecanico</v>
      </c>
      <c r="O1004" s="14">
        <f>tb_C103[[#This Row],[FIM]] - tb_C103[[#This Row],[INICIO]]</f>
        <v>2.0833333328482695E-2</v>
      </c>
    </row>
    <row r="1005" spans="1:15" x14ac:dyDescent="0.25">
      <c r="A1005" t="s">
        <v>2551</v>
      </c>
      <c r="B1005">
        <v>596</v>
      </c>
      <c r="C1005">
        <v>3</v>
      </c>
      <c r="D1005" t="s">
        <v>8673</v>
      </c>
      <c r="E1005" s="9">
        <v>45121.395833333336</v>
      </c>
      <c r="F1005" s="9">
        <v>45121.416666666664</v>
      </c>
      <c r="G1005">
        <v>502</v>
      </c>
      <c r="H1005" t="s">
        <v>246</v>
      </c>
      <c r="I1005" t="s">
        <v>24</v>
      </c>
      <c r="J1005" t="s">
        <v>8671</v>
      </c>
      <c r="K1005" s="9">
        <v>45128.453622685185</v>
      </c>
      <c r="L1005" s="13">
        <f>IFERROR(_xlfn.XLOOKUP(tb_C103[[#This Row],[OS]],[1]!tb_C101[OS],[1]!tb_C101[DATA_ABERTURA]),0)</f>
        <v>45121.391238425924</v>
      </c>
      <c r="M1005" s="7" t="str">
        <f>IFERROR(_xlfn.XLOOKUP(tb_C103[[#This Row],[OS]],[1]!tb_C101[OS],[1]!tb_C101[SITUACAO_OS]),0)</f>
        <v>F</v>
      </c>
      <c r="N1005" t="str">
        <f>_xlfn.XLOOKUP(tb_C103[[#This Row],[OS]],[1]!tb_C101[OS],[1]!tb_C101[OFICINA])</f>
        <v>Mecanico</v>
      </c>
      <c r="O1005" s="14">
        <f>tb_C103[[#This Row],[FIM]] - tb_C103[[#This Row],[INICIO]]</f>
        <v>2.0833333328482695E-2</v>
      </c>
    </row>
    <row r="1006" spans="1:15" x14ac:dyDescent="0.25">
      <c r="A1006" t="s">
        <v>2551</v>
      </c>
      <c r="B1006">
        <v>597</v>
      </c>
      <c r="C1006">
        <v>3</v>
      </c>
      <c r="D1006" t="s">
        <v>8673</v>
      </c>
      <c r="E1006" s="9">
        <v>45120.416666666664</v>
      </c>
      <c r="F1006" s="9">
        <v>45120.4375</v>
      </c>
      <c r="G1006">
        <v>301</v>
      </c>
      <c r="H1006" t="s">
        <v>221</v>
      </c>
      <c r="I1006" t="s">
        <v>220</v>
      </c>
      <c r="J1006" t="s">
        <v>8671</v>
      </c>
      <c r="K1006" s="9">
        <v>45125.602673611109</v>
      </c>
      <c r="L1006" s="13">
        <f>IFERROR(_xlfn.XLOOKUP(tb_C103[[#This Row],[OS]],[1]!tb_C101[OS],[1]!tb_C101[DATA_ABERTURA]),0)</f>
        <v>45121.674270833333</v>
      </c>
      <c r="M1006" s="7" t="str">
        <f>IFERROR(_xlfn.XLOOKUP(tb_C103[[#This Row],[OS]],[1]!tb_C101[OS],[1]!tb_C101[SITUACAO_OS]),0)</f>
        <v>F</v>
      </c>
      <c r="N1006" t="str">
        <f>_xlfn.XLOOKUP(tb_C103[[#This Row],[OS]],[1]!tb_C101[OS],[1]!tb_C101[OFICINA])</f>
        <v>Mecanico</v>
      </c>
      <c r="O1006" s="14">
        <f>tb_C103[[#This Row],[FIM]] - tb_C103[[#This Row],[INICIO]]</f>
        <v>2.0833333335758653E-2</v>
      </c>
    </row>
    <row r="1007" spans="1:15" x14ac:dyDescent="0.25">
      <c r="A1007" t="s">
        <v>2551</v>
      </c>
      <c r="B1007">
        <v>598</v>
      </c>
      <c r="C1007">
        <v>3</v>
      </c>
      <c r="D1007" t="s">
        <v>8673</v>
      </c>
      <c r="E1007" s="9">
        <v>45121.4375</v>
      </c>
      <c r="F1007" s="9">
        <v>45121.458333333336</v>
      </c>
      <c r="G1007">
        <v>302</v>
      </c>
      <c r="H1007" t="s">
        <v>787</v>
      </c>
      <c r="I1007" t="s">
        <v>220</v>
      </c>
      <c r="J1007" t="s">
        <v>8671</v>
      </c>
      <c r="K1007" s="9">
        <v>45125.730844907404</v>
      </c>
      <c r="L1007" s="13">
        <f>IFERROR(_xlfn.XLOOKUP(tb_C103[[#This Row],[OS]],[1]!tb_C101[OS],[1]!tb_C101[DATA_ABERTURA]),0)</f>
        <v>45121.67523148148</v>
      </c>
      <c r="M1007" s="7" t="str">
        <f>IFERROR(_xlfn.XLOOKUP(tb_C103[[#This Row],[OS]],[1]!tb_C101[OS],[1]!tb_C101[SITUACAO_OS]),0)</f>
        <v>F</v>
      </c>
      <c r="N1007" t="str">
        <f>_xlfn.XLOOKUP(tb_C103[[#This Row],[OS]],[1]!tb_C101[OS],[1]!tb_C101[OFICINA])</f>
        <v>Mecanico</v>
      </c>
      <c r="O1007" s="14">
        <f>tb_C103[[#This Row],[FIM]] - tb_C103[[#This Row],[INICIO]]</f>
        <v>2.0833333335758653E-2</v>
      </c>
    </row>
    <row r="1008" spans="1:15" x14ac:dyDescent="0.25">
      <c r="A1008" t="s">
        <v>1764</v>
      </c>
      <c r="B1008">
        <v>599</v>
      </c>
      <c r="C1008">
        <v>3</v>
      </c>
      <c r="D1008" t="s">
        <v>8673</v>
      </c>
      <c r="E1008" s="9">
        <v>45124.003472222219</v>
      </c>
      <c r="F1008" s="9">
        <v>45124.017361111109</v>
      </c>
      <c r="G1008">
        <v>118</v>
      </c>
      <c r="H1008" t="s">
        <v>1349</v>
      </c>
      <c r="I1008" t="s">
        <v>184</v>
      </c>
      <c r="J1008" t="s">
        <v>8674</v>
      </c>
      <c r="K1008" s="9">
        <v>45138.407083333332</v>
      </c>
      <c r="L1008" s="13">
        <f>IFERROR(_xlfn.XLOOKUP(tb_C103[[#This Row],[OS]],[1]!tb_C101[OS],[1]!tb_C101[DATA_ABERTURA]),0)</f>
        <v>45124.046319444446</v>
      </c>
      <c r="M1008" s="7" t="str">
        <f>IFERROR(_xlfn.XLOOKUP(tb_C103[[#This Row],[OS]],[1]!tb_C101[OS],[1]!tb_C101[SITUACAO_OS]),0)</f>
        <v>F</v>
      </c>
      <c r="N1008" t="str">
        <f>_xlfn.XLOOKUP(tb_C103[[#This Row],[OS]],[1]!tb_C101[OS],[1]!tb_C101[OFICINA])</f>
        <v>Eletrico</v>
      </c>
      <c r="O1008" s="14">
        <f>tb_C103[[#This Row],[FIM]] - tb_C103[[#This Row],[INICIO]]</f>
        <v>1.3888888890505768E-2</v>
      </c>
    </row>
    <row r="1009" spans="1:15" x14ac:dyDescent="0.25">
      <c r="A1009" t="s">
        <v>1764</v>
      </c>
      <c r="B1009">
        <v>600</v>
      </c>
      <c r="C1009">
        <v>3</v>
      </c>
      <c r="D1009" t="s">
        <v>8673</v>
      </c>
      <c r="E1009" s="9">
        <v>45123.916666666664</v>
      </c>
      <c r="F1009" s="9">
        <v>45123.958333333336</v>
      </c>
      <c r="G1009">
        <v>112</v>
      </c>
      <c r="H1009" t="s">
        <v>237</v>
      </c>
      <c r="I1009" t="s">
        <v>184</v>
      </c>
      <c r="J1009" t="s">
        <v>8674</v>
      </c>
      <c r="K1009" s="9">
        <v>45128.348298611112</v>
      </c>
      <c r="L1009" s="13">
        <f>IFERROR(_xlfn.XLOOKUP(tb_C103[[#This Row],[OS]],[1]!tb_C101[OS],[1]!tb_C101[DATA_ABERTURA]),0)</f>
        <v>45124.266099537039</v>
      </c>
      <c r="M1009" s="7" t="str">
        <f>IFERROR(_xlfn.XLOOKUP(tb_C103[[#This Row],[OS]],[1]!tb_C101[OS],[1]!tb_C101[SITUACAO_OS]),0)</f>
        <v>F</v>
      </c>
      <c r="N1009" t="str">
        <f>_xlfn.XLOOKUP(tb_C103[[#This Row],[OS]],[1]!tb_C101[OS],[1]!tb_C101[OFICINA])</f>
        <v>Eletrico</v>
      </c>
      <c r="O1009" s="14">
        <f>tb_C103[[#This Row],[FIM]] - tb_C103[[#This Row],[INICIO]]</f>
        <v>4.1666666671517305E-2</v>
      </c>
    </row>
    <row r="1010" spans="1:15" x14ac:dyDescent="0.25">
      <c r="A1010" t="s">
        <v>1764</v>
      </c>
      <c r="B1010">
        <v>601</v>
      </c>
      <c r="C1010">
        <v>3</v>
      </c>
      <c r="D1010" t="s">
        <v>8673</v>
      </c>
      <c r="E1010" s="9">
        <v>45124.166666666664</v>
      </c>
      <c r="F1010" s="9">
        <v>45124.208333333336</v>
      </c>
      <c r="G1010">
        <v>117</v>
      </c>
      <c r="H1010" t="s">
        <v>354</v>
      </c>
      <c r="I1010" t="s">
        <v>184</v>
      </c>
      <c r="J1010" t="s">
        <v>8682</v>
      </c>
      <c r="K1010" s="9">
        <v>45125.485601851855</v>
      </c>
      <c r="L1010" s="13">
        <f>IFERROR(_xlfn.XLOOKUP(tb_C103[[#This Row],[OS]],[1]!tb_C101[OS],[1]!tb_C101[DATA_ABERTURA]),0)</f>
        <v>45124.267152777778</v>
      </c>
      <c r="M1010" s="7" t="str">
        <f>IFERROR(_xlfn.XLOOKUP(tb_C103[[#This Row],[OS]],[1]!tb_C101[OS],[1]!tb_C101[SITUACAO_OS]),0)</f>
        <v>F</v>
      </c>
      <c r="N1010" t="str">
        <f>_xlfn.XLOOKUP(tb_C103[[#This Row],[OS]],[1]!tb_C101[OS],[1]!tb_C101[OFICINA])</f>
        <v>AUTOMATICO - TROCAR</v>
      </c>
      <c r="O1010" s="14">
        <f>tb_C103[[#This Row],[FIM]] - tb_C103[[#This Row],[INICIO]]</f>
        <v>4.1666666671517305E-2</v>
      </c>
    </row>
    <row r="1011" spans="1:15" x14ac:dyDescent="0.25">
      <c r="A1011" t="s">
        <v>8689</v>
      </c>
      <c r="B1011">
        <v>602</v>
      </c>
      <c r="C1011">
        <v>3</v>
      </c>
      <c r="D1011" t="s">
        <v>8673</v>
      </c>
      <c r="E1011" s="9">
        <v>45124.375</v>
      </c>
      <c r="F1011" s="9">
        <v>45124.395833333336</v>
      </c>
      <c r="G1011">
        <v>108</v>
      </c>
      <c r="H1011" t="s">
        <v>317</v>
      </c>
      <c r="I1011" t="s">
        <v>184</v>
      </c>
      <c r="J1011" t="s">
        <v>8674</v>
      </c>
      <c r="K1011" s="9">
        <v>45128.349351851852</v>
      </c>
      <c r="L1011" s="13">
        <f>IFERROR(_xlfn.XLOOKUP(tb_C103[[#This Row],[OS]],[1]!tb_C101[OS],[1]!tb_C101[DATA_ABERTURA]),0)</f>
        <v>45124.370104166665</v>
      </c>
      <c r="M1011" s="7" t="str">
        <f>IFERROR(_xlfn.XLOOKUP(tb_C103[[#This Row],[OS]],[1]!tb_C101[OS],[1]!tb_C101[SITUACAO_OS]),0)</f>
        <v>F</v>
      </c>
      <c r="N1011" t="str">
        <f>_xlfn.XLOOKUP(tb_C103[[#This Row],[OS]],[1]!tb_C101[OS],[1]!tb_C101[OFICINA])</f>
        <v>Eletrico</v>
      </c>
      <c r="O1011" s="14">
        <f>tb_C103[[#This Row],[FIM]] - tb_C103[[#This Row],[INICIO]]</f>
        <v>2.0833333335758653E-2</v>
      </c>
    </row>
    <row r="1012" spans="1:15" x14ac:dyDescent="0.25">
      <c r="A1012" t="s">
        <v>4080</v>
      </c>
      <c r="B1012">
        <v>602</v>
      </c>
      <c r="C1012">
        <v>3</v>
      </c>
      <c r="D1012" t="s">
        <v>8673</v>
      </c>
      <c r="E1012" s="9">
        <v>45124.375</v>
      </c>
      <c r="F1012" s="9">
        <v>45124.395833333336</v>
      </c>
      <c r="G1012">
        <v>108</v>
      </c>
      <c r="H1012" t="s">
        <v>317</v>
      </c>
      <c r="I1012" t="s">
        <v>184</v>
      </c>
      <c r="J1012" t="s">
        <v>8674</v>
      </c>
      <c r="K1012" s="9">
        <v>45128.349351851852</v>
      </c>
      <c r="L1012" s="13">
        <f>IFERROR(_xlfn.XLOOKUP(tb_C103[[#This Row],[OS]],[1]!tb_C101[OS],[1]!tb_C101[DATA_ABERTURA]),0)</f>
        <v>45124.370104166665</v>
      </c>
      <c r="M1012" s="7" t="str">
        <f>IFERROR(_xlfn.XLOOKUP(tb_C103[[#This Row],[OS]],[1]!tb_C101[OS],[1]!tb_C101[SITUACAO_OS]),0)</f>
        <v>F</v>
      </c>
      <c r="N1012" t="str">
        <f>_xlfn.XLOOKUP(tb_C103[[#This Row],[OS]],[1]!tb_C101[OS],[1]!tb_C101[OFICINA])</f>
        <v>Eletrico</v>
      </c>
      <c r="O1012" s="14">
        <f>tb_C103[[#This Row],[FIM]] - tb_C103[[#This Row],[INICIO]]</f>
        <v>2.0833333335758653E-2</v>
      </c>
    </row>
    <row r="1013" spans="1:15" x14ac:dyDescent="0.25">
      <c r="A1013" t="s">
        <v>8689</v>
      </c>
      <c r="B1013">
        <v>602</v>
      </c>
      <c r="C1013">
        <v>3</v>
      </c>
      <c r="D1013" t="s">
        <v>8673</v>
      </c>
      <c r="E1013" s="9">
        <v>45124.375</v>
      </c>
      <c r="F1013" s="9">
        <v>45124.395833333336</v>
      </c>
      <c r="G1013">
        <v>108</v>
      </c>
      <c r="H1013" t="s">
        <v>317</v>
      </c>
      <c r="I1013" t="s">
        <v>184</v>
      </c>
      <c r="J1013" t="s">
        <v>8674</v>
      </c>
      <c r="K1013" s="9">
        <v>45128.349351851852</v>
      </c>
      <c r="L1013" s="13">
        <f>IFERROR(_xlfn.XLOOKUP(tb_C103[[#This Row],[OS]],[1]!tb_C101[OS],[1]!tb_C101[DATA_ABERTURA]),0)</f>
        <v>45124.370104166665</v>
      </c>
      <c r="M1013" s="7" t="str">
        <f>IFERROR(_xlfn.XLOOKUP(tb_C103[[#This Row],[OS]],[1]!tb_C101[OS],[1]!tb_C101[SITUACAO_OS]),0)</f>
        <v>F</v>
      </c>
      <c r="N1013" t="str">
        <f>_xlfn.XLOOKUP(tb_C103[[#This Row],[OS]],[1]!tb_C101[OS],[1]!tb_C101[OFICINA])</f>
        <v>Eletrico</v>
      </c>
      <c r="O1013" s="14">
        <f>tb_C103[[#This Row],[FIM]] - tb_C103[[#This Row],[INICIO]]</f>
        <v>2.0833333335758653E-2</v>
      </c>
    </row>
    <row r="1014" spans="1:15" x14ac:dyDescent="0.25">
      <c r="A1014" t="s">
        <v>4080</v>
      </c>
      <c r="B1014">
        <v>602</v>
      </c>
      <c r="C1014">
        <v>3</v>
      </c>
      <c r="D1014" t="s">
        <v>8673</v>
      </c>
      <c r="E1014" s="9">
        <v>45124.375</v>
      </c>
      <c r="F1014" s="9">
        <v>45124.395833333336</v>
      </c>
      <c r="G1014">
        <v>108</v>
      </c>
      <c r="H1014" t="s">
        <v>317</v>
      </c>
      <c r="I1014" t="s">
        <v>184</v>
      </c>
      <c r="J1014" t="s">
        <v>8674</v>
      </c>
      <c r="K1014" s="9">
        <v>45128.349351851852</v>
      </c>
      <c r="L1014" s="13">
        <f>IFERROR(_xlfn.XLOOKUP(tb_C103[[#This Row],[OS]],[1]!tb_C101[OS],[1]!tb_C101[DATA_ABERTURA]),0)</f>
        <v>45124.370104166665</v>
      </c>
      <c r="M1014" s="7" t="str">
        <f>IFERROR(_xlfn.XLOOKUP(tb_C103[[#This Row],[OS]],[1]!tb_C101[OS],[1]!tb_C101[SITUACAO_OS]),0)</f>
        <v>F</v>
      </c>
      <c r="N1014" t="str">
        <f>_xlfn.XLOOKUP(tb_C103[[#This Row],[OS]],[1]!tb_C101[OS],[1]!tb_C101[OFICINA])</f>
        <v>Eletrico</v>
      </c>
      <c r="O1014" s="14">
        <f>tb_C103[[#This Row],[FIM]] - tb_C103[[#This Row],[INICIO]]</f>
        <v>2.0833333335758653E-2</v>
      </c>
    </row>
    <row r="1015" spans="1:15" x14ac:dyDescent="0.25">
      <c r="A1015" t="s">
        <v>8686</v>
      </c>
      <c r="B1015">
        <v>603</v>
      </c>
      <c r="C1015">
        <v>3</v>
      </c>
      <c r="D1015" t="s">
        <v>8673</v>
      </c>
      <c r="E1015" s="9">
        <v>45124.5625</v>
      </c>
      <c r="F1015" s="9">
        <v>45124.5625</v>
      </c>
      <c r="G1015">
        <v>206</v>
      </c>
      <c r="H1015" t="s">
        <v>793</v>
      </c>
      <c r="I1015" t="s">
        <v>175</v>
      </c>
      <c r="J1015" t="s">
        <v>8671</v>
      </c>
      <c r="K1015" s="9">
        <v>45138.634340277778</v>
      </c>
      <c r="L1015" s="13">
        <f>IFERROR(_xlfn.XLOOKUP(tb_C103[[#This Row],[OS]],[1]!tb_C101[OS],[1]!tb_C101[DATA_ABERTURA]),0)</f>
        <v>45124.51458333333</v>
      </c>
      <c r="M1015" s="7" t="str">
        <f>IFERROR(_xlfn.XLOOKUP(tb_C103[[#This Row],[OS]],[1]!tb_C101[OS],[1]!tb_C101[SITUACAO_OS]),0)</f>
        <v>F</v>
      </c>
      <c r="N1015" t="str">
        <f>_xlfn.XLOOKUP(tb_C103[[#This Row],[OS]],[1]!tb_C101[OS],[1]!tb_C101[OFICINA])</f>
        <v>Mecanico</v>
      </c>
      <c r="O1015" s="14">
        <f>tb_C103[[#This Row],[FIM]] - tb_C103[[#This Row],[INICIO]]</f>
        <v>0</v>
      </c>
    </row>
    <row r="1016" spans="1:15" x14ac:dyDescent="0.25">
      <c r="A1016" t="s">
        <v>2551</v>
      </c>
      <c r="B1016">
        <v>603</v>
      </c>
      <c r="C1016">
        <v>3</v>
      </c>
      <c r="D1016" t="s">
        <v>8673</v>
      </c>
      <c r="E1016" s="9">
        <v>45124.5625</v>
      </c>
      <c r="F1016" s="9">
        <v>45124.5625</v>
      </c>
      <c r="G1016">
        <v>206</v>
      </c>
      <c r="H1016" t="s">
        <v>793</v>
      </c>
      <c r="I1016" t="s">
        <v>175</v>
      </c>
      <c r="J1016" t="s">
        <v>8671</v>
      </c>
      <c r="K1016" s="9">
        <v>45138.634340277778</v>
      </c>
      <c r="L1016" s="13">
        <f>IFERROR(_xlfn.XLOOKUP(tb_C103[[#This Row],[OS]],[1]!tb_C101[OS],[1]!tb_C101[DATA_ABERTURA]),0)</f>
        <v>45124.51458333333</v>
      </c>
      <c r="M1016" s="7" t="str">
        <f>IFERROR(_xlfn.XLOOKUP(tb_C103[[#This Row],[OS]],[1]!tb_C101[OS],[1]!tb_C101[SITUACAO_OS]),0)</f>
        <v>F</v>
      </c>
      <c r="N1016" t="str">
        <f>_xlfn.XLOOKUP(tb_C103[[#This Row],[OS]],[1]!tb_C101[OS],[1]!tb_C101[OFICINA])</f>
        <v>Mecanico</v>
      </c>
      <c r="O1016" s="14">
        <f>tb_C103[[#This Row],[FIM]] - tb_C103[[#This Row],[INICIO]]</f>
        <v>0</v>
      </c>
    </row>
    <row r="1017" spans="1:15" x14ac:dyDescent="0.25">
      <c r="A1017" t="s">
        <v>8686</v>
      </c>
      <c r="B1017">
        <v>603</v>
      </c>
      <c r="C1017">
        <v>3</v>
      </c>
      <c r="D1017" t="s">
        <v>8673</v>
      </c>
      <c r="E1017" s="9">
        <v>45124.520833333336</v>
      </c>
      <c r="F1017" s="9">
        <v>45124.5625</v>
      </c>
      <c r="G1017">
        <v>206</v>
      </c>
      <c r="H1017" t="s">
        <v>793</v>
      </c>
      <c r="I1017" t="s">
        <v>175</v>
      </c>
      <c r="J1017" t="s">
        <v>8671</v>
      </c>
      <c r="K1017" s="9">
        <v>45138.634340277778</v>
      </c>
      <c r="L1017" s="13">
        <f>IFERROR(_xlfn.XLOOKUP(tb_C103[[#This Row],[OS]],[1]!tb_C101[OS],[1]!tb_C101[DATA_ABERTURA]),0)</f>
        <v>45124.51458333333</v>
      </c>
      <c r="M1017" s="7" t="str">
        <f>IFERROR(_xlfn.XLOOKUP(tb_C103[[#This Row],[OS]],[1]!tb_C101[OS],[1]!tb_C101[SITUACAO_OS]),0)</f>
        <v>F</v>
      </c>
      <c r="N1017" t="str">
        <f>_xlfn.XLOOKUP(tb_C103[[#This Row],[OS]],[1]!tb_C101[OS],[1]!tb_C101[OFICINA])</f>
        <v>Mecanico</v>
      </c>
      <c r="O1017" s="14">
        <f>tb_C103[[#This Row],[FIM]] - tb_C103[[#This Row],[INICIO]]</f>
        <v>4.1666666664241347E-2</v>
      </c>
    </row>
    <row r="1018" spans="1:15" x14ac:dyDescent="0.25">
      <c r="A1018" t="s">
        <v>2551</v>
      </c>
      <c r="B1018">
        <v>603</v>
      </c>
      <c r="C1018">
        <v>3</v>
      </c>
      <c r="D1018" t="s">
        <v>8673</v>
      </c>
      <c r="E1018" s="9">
        <v>45124.520833333336</v>
      </c>
      <c r="F1018" s="9">
        <v>45124.5625</v>
      </c>
      <c r="G1018">
        <v>206</v>
      </c>
      <c r="H1018" t="s">
        <v>793</v>
      </c>
      <c r="I1018" t="s">
        <v>175</v>
      </c>
      <c r="J1018" t="s">
        <v>8671</v>
      </c>
      <c r="K1018" s="9">
        <v>45138.634340277778</v>
      </c>
      <c r="L1018" s="13">
        <f>IFERROR(_xlfn.XLOOKUP(tb_C103[[#This Row],[OS]],[1]!tb_C101[OS],[1]!tb_C101[DATA_ABERTURA]),0)</f>
        <v>45124.51458333333</v>
      </c>
      <c r="M1018" s="7" t="str">
        <f>IFERROR(_xlfn.XLOOKUP(tb_C103[[#This Row],[OS]],[1]!tb_C101[OS],[1]!tb_C101[SITUACAO_OS]),0)</f>
        <v>F</v>
      </c>
      <c r="N1018" t="str">
        <f>_xlfn.XLOOKUP(tb_C103[[#This Row],[OS]],[1]!tb_C101[OS],[1]!tb_C101[OFICINA])</f>
        <v>Mecanico</v>
      </c>
      <c r="O1018" s="14">
        <f>tb_C103[[#This Row],[FIM]] - tb_C103[[#This Row],[INICIO]]</f>
        <v>4.1666666664241347E-2</v>
      </c>
    </row>
    <row r="1019" spans="1:15" x14ac:dyDescent="0.25">
      <c r="A1019" t="s">
        <v>4080</v>
      </c>
      <c r="B1019">
        <v>604</v>
      </c>
      <c r="C1019">
        <v>3</v>
      </c>
      <c r="D1019" t="s">
        <v>8673</v>
      </c>
      <c r="E1019" s="9">
        <v>45216.675000000003</v>
      </c>
      <c r="F1019" s="9">
        <v>45216.708333333336</v>
      </c>
      <c r="G1019">
        <v>112</v>
      </c>
      <c r="H1019" t="s">
        <v>237</v>
      </c>
      <c r="I1019" t="s">
        <v>184</v>
      </c>
      <c r="J1019" t="s">
        <v>8674</v>
      </c>
      <c r="K1019" s="9">
        <v>45237.501064814816</v>
      </c>
      <c r="L1019" s="13">
        <f>IFERROR(_xlfn.XLOOKUP(tb_C103[[#This Row],[OS]],[1]!tb_C101[OS],[1]!tb_C101[DATA_ABERTURA]),0)</f>
        <v>45124.668969907405</v>
      </c>
      <c r="M1019" s="7" t="str">
        <f>IFERROR(_xlfn.XLOOKUP(tb_C103[[#This Row],[OS]],[1]!tb_C101[OS],[1]!tb_C101[SITUACAO_OS]),0)</f>
        <v>F</v>
      </c>
      <c r="N1019" t="str">
        <f>_xlfn.XLOOKUP(tb_C103[[#This Row],[OS]],[1]!tb_C101[OS],[1]!tb_C101[OFICINA])</f>
        <v>Eletrico</v>
      </c>
      <c r="O1019" s="14">
        <f>tb_C103[[#This Row],[FIM]] - tb_C103[[#This Row],[INICIO]]</f>
        <v>3.3333333332848269E-2</v>
      </c>
    </row>
    <row r="1020" spans="1:15" x14ac:dyDescent="0.25">
      <c r="A1020" t="s">
        <v>6459</v>
      </c>
      <c r="B1020">
        <v>604</v>
      </c>
      <c r="C1020">
        <v>3</v>
      </c>
      <c r="D1020" t="s">
        <v>8673</v>
      </c>
      <c r="E1020" s="9">
        <v>45216.675000000003</v>
      </c>
      <c r="F1020" s="9">
        <v>45216.708333333336</v>
      </c>
      <c r="G1020">
        <v>112</v>
      </c>
      <c r="H1020" t="s">
        <v>237</v>
      </c>
      <c r="I1020" t="s">
        <v>184</v>
      </c>
      <c r="J1020" t="s">
        <v>8674</v>
      </c>
      <c r="K1020" s="9">
        <v>45237.501064814816</v>
      </c>
      <c r="L1020" s="13">
        <f>IFERROR(_xlfn.XLOOKUP(tb_C103[[#This Row],[OS]],[1]!tb_C101[OS],[1]!tb_C101[DATA_ABERTURA]),0)</f>
        <v>45124.668969907405</v>
      </c>
      <c r="M1020" s="7" t="str">
        <f>IFERROR(_xlfn.XLOOKUP(tb_C103[[#This Row],[OS]],[1]!tb_C101[OS],[1]!tb_C101[SITUACAO_OS]),0)</f>
        <v>F</v>
      </c>
      <c r="N1020" t="str">
        <f>_xlfn.XLOOKUP(tb_C103[[#This Row],[OS]],[1]!tb_C101[OS],[1]!tb_C101[OFICINA])</f>
        <v>Eletrico</v>
      </c>
      <c r="O1020" s="14">
        <f>tb_C103[[#This Row],[FIM]] - tb_C103[[#This Row],[INICIO]]</f>
        <v>3.3333333332848269E-2</v>
      </c>
    </row>
    <row r="1021" spans="1:15" x14ac:dyDescent="0.25">
      <c r="A1021" t="s">
        <v>4080</v>
      </c>
      <c r="B1021">
        <v>604</v>
      </c>
      <c r="C1021">
        <v>3</v>
      </c>
      <c r="D1021" t="s">
        <v>8673</v>
      </c>
      <c r="E1021" s="9">
        <v>45124.675000000003</v>
      </c>
      <c r="F1021" s="9">
        <v>45216.708333333336</v>
      </c>
      <c r="G1021">
        <v>112</v>
      </c>
      <c r="H1021" t="s">
        <v>237</v>
      </c>
      <c r="I1021" t="s">
        <v>184</v>
      </c>
      <c r="J1021" t="s">
        <v>8674</v>
      </c>
      <c r="K1021" s="9">
        <v>45237.501064814816</v>
      </c>
      <c r="L1021" s="13">
        <f>IFERROR(_xlfn.XLOOKUP(tb_C103[[#This Row],[OS]],[1]!tb_C101[OS],[1]!tb_C101[DATA_ABERTURA]),0)</f>
        <v>45124.668969907405</v>
      </c>
      <c r="M1021" s="7" t="str">
        <f>IFERROR(_xlfn.XLOOKUP(tb_C103[[#This Row],[OS]],[1]!tb_C101[OS],[1]!tb_C101[SITUACAO_OS]),0)</f>
        <v>F</v>
      </c>
      <c r="N1021" t="str">
        <f>_xlfn.XLOOKUP(tb_C103[[#This Row],[OS]],[1]!tb_C101[OS],[1]!tb_C101[OFICINA])</f>
        <v>Eletrico</v>
      </c>
      <c r="O1021" s="14">
        <f>tb_C103[[#This Row],[FIM]] - tb_C103[[#This Row],[INICIO]]</f>
        <v>92.033333333332848</v>
      </c>
    </row>
    <row r="1022" spans="1:15" x14ac:dyDescent="0.25">
      <c r="A1022" t="s">
        <v>6459</v>
      </c>
      <c r="B1022">
        <v>604</v>
      </c>
      <c r="C1022">
        <v>3</v>
      </c>
      <c r="D1022" t="s">
        <v>8673</v>
      </c>
      <c r="E1022" s="9">
        <v>45124.675000000003</v>
      </c>
      <c r="F1022" s="9">
        <v>45216.708333333336</v>
      </c>
      <c r="G1022">
        <v>112</v>
      </c>
      <c r="H1022" t="s">
        <v>237</v>
      </c>
      <c r="I1022" t="s">
        <v>184</v>
      </c>
      <c r="J1022" t="s">
        <v>8674</v>
      </c>
      <c r="K1022" s="9">
        <v>45237.501064814816</v>
      </c>
      <c r="L1022" s="13">
        <f>IFERROR(_xlfn.XLOOKUP(tb_C103[[#This Row],[OS]],[1]!tb_C101[OS],[1]!tb_C101[DATA_ABERTURA]),0)</f>
        <v>45124.668969907405</v>
      </c>
      <c r="M1022" s="7" t="str">
        <f>IFERROR(_xlfn.XLOOKUP(tb_C103[[#This Row],[OS]],[1]!tb_C101[OS],[1]!tb_C101[SITUACAO_OS]),0)</f>
        <v>F</v>
      </c>
      <c r="N1022" t="str">
        <f>_xlfn.XLOOKUP(tb_C103[[#This Row],[OS]],[1]!tb_C101[OS],[1]!tb_C101[OFICINA])</f>
        <v>Eletrico</v>
      </c>
      <c r="O1022" s="14">
        <f>tb_C103[[#This Row],[FIM]] - tb_C103[[#This Row],[INICIO]]</f>
        <v>92.033333333332848</v>
      </c>
    </row>
    <row r="1023" spans="1:15" x14ac:dyDescent="0.25">
      <c r="A1023" t="s">
        <v>8686</v>
      </c>
      <c r="B1023">
        <v>605</v>
      </c>
      <c r="C1023">
        <v>3</v>
      </c>
      <c r="D1023" t="s">
        <v>8673</v>
      </c>
      <c r="E1023" s="9">
        <v>45125.361111111109</v>
      </c>
      <c r="F1023" s="9">
        <v>45125.361111111109</v>
      </c>
      <c r="G1023">
        <v>502</v>
      </c>
      <c r="H1023" t="s">
        <v>246</v>
      </c>
      <c r="I1023" t="s">
        <v>24</v>
      </c>
      <c r="J1023" t="s">
        <v>8671</v>
      </c>
      <c r="K1023" s="9">
        <v>45138.6328587963</v>
      </c>
      <c r="L1023" s="13">
        <f>IFERROR(_xlfn.XLOOKUP(tb_C103[[#This Row],[OS]],[1]!tb_C101[OS],[1]!tb_C101[DATA_ABERTURA]),0)</f>
        <v>45125.338171296295</v>
      </c>
      <c r="M1023" s="7" t="str">
        <f>IFERROR(_xlfn.XLOOKUP(tb_C103[[#This Row],[OS]],[1]!tb_C101[OS],[1]!tb_C101[SITUACAO_OS]),0)</f>
        <v>F</v>
      </c>
      <c r="N1023" t="str">
        <f>_xlfn.XLOOKUP(tb_C103[[#This Row],[OS]],[1]!tb_C101[OS],[1]!tb_C101[OFICINA])</f>
        <v>Mecanico</v>
      </c>
      <c r="O1023" s="14">
        <f>tb_C103[[#This Row],[FIM]] - tb_C103[[#This Row],[INICIO]]</f>
        <v>0</v>
      </c>
    </row>
    <row r="1024" spans="1:15" x14ac:dyDescent="0.25">
      <c r="A1024" t="s">
        <v>2551</v>
      </c>
      <c r="B1024">
        <v>605</v>
      </c>
      <c r="C1024">
        <v>3</v>
      </c>
      <c r="D1024" t="s">
        <v>8673</v>
      </c>
      <c r="E1024" s="9">
        <v>45125.361111111109</v>
      </c>
      <c r="F1024" s="9">
        <v>45125.361111111109</v>
      </c>
      <c r="G1024">
        <v>502</v>
      </c>
      <c r="H1024" t="s">
        <v>246</v>
      </c>
      <c r="I1024" t="s">
        <v>24</v>
      </c>
      <c r="J1024" t="s">
        <v>8671</v>
      </c>
      <c r="K1024" s="9">
        <v>45138.6328587963</v>
      </c>
      <c r="L1024" s="13">
        <f>IFERROR(_xlfn.XLOOKUP(tb_C103[[#This Row],[OS]],[1]!tb_C101[OS],[1]!tb_C101[DATA_ABERTURA]),0)</f>
        <v>45125.338171296295</v>
      </c>
      <c r="M1024" s="7" t="str">
        <f>IFERROR(_xlfn.XLOOKUP(tb_C103[[#This Row],[OS]],[1]!tb_C101[OS],[1]!tb_C101[SITUACAO_OS]),0)</f>
        <v>F</v>
      </c>
      <c r="N1024" t="str">
        <f>_xlfn.XLOOKUP(tb_C103[[#This Row],[OS]],[1]!tb_C101[OS],[1]!tb_C101[OFICINA])</f>
        <v>Mecanico</v>
      </c>
      <c r="O1024" s="14">
        <f>tb_C103[[#This Row],[FIM]] - tb_C103[[#This Row],[INICIO]]</f>
        <v>0</v>
      </c>
    </row>
    <row r="1025" spans="1:15" x14ac:dyDescent="0.25">
      <c r="A1025" t="s">
        <v>8686</v>
      </c>
      <c r="B1025">
        <v>605</v>
      </c>
      <c r="C1025">
        <v>3</v>
      </c>
      <c r="D1025" t="s">
        <v>8673</v>
      </c>
      <c r="E1025" s="9">
        <v>45125.340277777781</v>
      </c>
      <c r="F1025" s="9">
        <v>45125.361111111109</v>
      </c>
      <c r="G1025">
        <v>502</v>
      </c>
      <c r="H1025" t="s">
        <v>246</v>
      </c>
      <c r="I1025" t="s">
        <v>24</v>
      </c>
      <c r="J1025" t="s">
        <v>8671</v>
      </c>
      <c r="K1025" s="9">
        <v>45138.6328587963</v>
      </c>
      <c r="L1025" s="13">
        <f>IFERROR(_xlfn.XLOOKUP(tb_C103[[#This Row],[OS]],[1]!tb_C101[OS],[1]!tb_C101[DATA_ABERTURA]),0)</f>
        <v>45125.338171296295</v>
      </c>
      <c r="M1025" s="7" t="str">
        <f>IFERROR(_xlfn.XLOOKUP(tb_C103[[#This Row],[OS]],[1]!tb_C101[OS],[1]!tb_C101[SITUACAO_OS]),0)</f>
        <v>F</v>
      </c>
      <c r="N1025" t="str">
        <f>_xlfn.XLOOKUP(tb_C103[[#This Row],[OS]],[1]!tb_C101[OS],[1]!tb_C101[OFICINA])</f>
        <v>Mecanico</v>
      </c>
      <c r="O1025" s="14">
        <f>tb_C103[[#This Row],[FIM]] - tb_C103[[#This Row],[INICIO]]</f>
        <v>2.0833333328482695E-2</v>
      </c>
    </row>
    <row r="1026" spans="1:15" x14ac:dyDescent="0.25">
      <c r="A1026" t="s">
        <v>2551</v>
      </c>
      <c r="B1026">
        <v>605</v>
      </c>
      <c r="C1026">
        <v>3</v>
      </c>
      <c r="D1026" t="s">
        <v>8673</v>
      </c>
      <c r="E1026" s="9">
        <v>45125.340277777781</v>
      </c>
      <c r="F1026" s="9">
        <v>45125.361111111109</v>
      </c>
      <c r="G1026">
        <v>502</v>
      </c>
      <c r="H1026" t="s">
        <v>246</v>
      </c>
      <c r="I1026" t="s">
        <v>24</v>
      </c>
      <c r="J1026" t="s">
        <v>8671</v>
      </c>
      <c r="K1026" s="9">
        <v>45138.6328587963</v>
      </c>
      <c r="L1026" s="13">
        <f>IFERROR(_xlfn.XLOOKUP(tb_C103[[#This Row],[OS]],[1]!tb_C101[OS],[1]!tb_C101[DATA_ABERTURA]),0)</f>
        <v>45125.338171296295</v>
      </c>
      <c r="M1026" s="7" t="str">
        <f>IFERROR(_xlfn.XLOOKUP(tb_C103[[#This Row],[OS]],[1]!tb_C101[OS],[1]!tb_C101[SITUACAO_OS]),0)</f>
        <v>F</v>
      </c>
      <c r="N1026" t="str">
        <f>_xlfn.XLOOKUP(tb_C103[[#This Row],[OS]],[1]!tb_C101[OS],[1]!tb_C101[OFICINA])</f>
        <v>Mecanico</v>
      </c>
      <c r="O1026" s="14">
        <f>tb_C103[[#This Row],[FIM]] - tb_C103[[#This Row],[INICIO]]</f>
        <v>2.0833333328482695E-2</v>
      </c>
    </row>
    <row r="1027" spans="1:15" x14ac:dyDescent="0.25">
      <c r="A1027" t="s">
        <v>8686</v>
      </c>
      <c r="B1027">
        <v>606</v>
      </c>
      <c r="C1027">
        <v>3</v>
      </c>
      <c r="D1027" t="s">
        <v>8673</v>
      </c>
      <c r="E1027" s="9">
        <v>45125.416666666664</v>
      </c>
      <c r="F1027" s="9">
        <v>45125.416666666664</v>
      </c>
      <c r="G1027">
        <v>506</v>
      </c>
      <c r="H1027" t="s">
        <v>819</v>
      </c>
      <c r="I1027" t="s">
        <v>24</v>
      </c>
      <c r="J1027" t="s">
        <v>8671</v>
      </c>
      <c r="K1027" s="9">
        <v>45138.701319444444</v>
      </c>
      <c r="L1027" s="13">
        <f>IFERROR(_xlfn.XLOOKUP(tb_C103[[#This Row],[OS]],[1]!tb_C101[OS],[1]!tb_C101[DATA_ABERTURA]),0)</f>
        <v>45125.359050925923</v>
      </c>
      <c r="M1027" s="7" t="str">
        <f>IFERROR(_xlfn.XLOOKUP(tb_C103[[#This Row],[OS]],[1]!tb_C101[OS],[1]!tb_C101[SITUACAO_OS]),0)</f>
        <v>F</v>
      </c>
      <c r="N1027" t="str">
        <f>_xlfn.XLOOKUP(tb_C103[[#This Row],[OS]],[1]!tb_C101[OS],[1]!tb_C101[OFICINA])</f>
        <v>Mecanico</v>
      </c>
      <c r="O1027" s="14">
        <f>tb_C103[[#This Row],[FIM]] - tb_C103[[#This Row],[INICIO]]</f>
        <v>0</v>
      </c>
    </row>
    <row r="1028" spans="1:15" x14ac:dyDescent="0.25">
      <c r="A1028" t="s">
        <v>2551</v>
      </c>
      <c r="B1028">
        <v>606</v>
      </c>
      <c r="C1028">
        <v>3</v>
      </c>
      <c r="D1028" t="s">
        <v>8673</v>
      </c>
      <c r="E1028" s="9">
        <v>45125.416666666664</v>
      </c>
      <c r="F1028" s="9">
        <v>45125.416666666664</v>
      </c>
      <c r="G1028">
        <v>506</v>
      </c>
      <c r="H1028" t="s">
        <v>819</v>
      </c>
      <c r="I1028" t="s">
        <v>24</v>
      </c>
      <c r="J1028" t="s">
        <v>8671</v>
      </c>
      <c r="K1028" s="9">
        <v>45138.701319444444</v>
      </c>
      <c r="L1028" s="13">
        <f>IFERROR(_xlfn.XLOOKUP(tb_C103[[#This Row],[OS]],[1]!tb_C101[OS],[1]!tb_C101[DATA_ABERTURA]),0)</f>
        <v>45125.359050925923</v>
      </c>
      <c r="M1028" s="7" t="str">
        <f>IFERROR(_xlfn.XLOOKUP(tb_C103[[#This Row],[OS]],[1]!tb_C101[OS],[1]!tb_C101[SITUACAO_OS]),0)</f>
        <v>F</v>
      </c>
      <c r="N1028" t="str">
        <f>_xlfn.XLOOKUP(tb_C103[[#This Row],[OS]],[1]!tb_C101[OS],[1]!tb_C101[OFICINA])</f>
        <v>Mecanico</v>
      </c>
      <c r="O1028" s="14">
        <f>tb_C103[[#This Row],[FIM]] - tb_C103[[#This Row],[INICIO]]</f>
        <v>0</v>
      </c>
    </row>
    <row r="1029" spans="1:15" x14ac:dyDescent="0.25">
      <c r="A1029" t="s">
        <v>8686</v>
      </c>
      <c r="B1029">
        <v>606</v>
      </c>
      <c r="C1029">
        <v>3</v>
      </c>
      <c r="D1029" t="s">
        <v>8673</v>
      </c>
      <c r="E1029" s="9">
        <v>45125.375</v>
      </c>
      <c r="F1029" s="9">
        <v>45125.416666666664</v>
      </c>
      <c r="G1029">
        <v>506</v>
      </c>
      <c r="H1029" t="s">
        <v>819</v>
      </c>
      <c r="I1029" t="s">
        <v>24</v>
      </c>
      <c r="J1029" t="s">
        <v>8671</v>
      </c>
      <c r="K1029" s="9">
        <v>45138.701319444444</v>
      </c>
      <c r="L1029" s="13">
        <f>IFERROR(_xlfn.XLOOKUP(tb_C103[[#This Row],[OS]],[1]!tb_C101[OS],[1]!tb_C101[DATA_ABERTURA]),0)</f>
        <v>45125.359050925923</v>
      </c>
      <c r="M1029" s="7" t="str">
        <f>IFERROR(_xlfn.XLOOKUP(tb_C103[[#This Row],[OS]],[1]!tb_C101[OS],[1]!tb_C101[SITUACAO_OS]),0)</f>
        <v>F</v>
      </c>
      <c r="N1029" t="str">
        <f>_xlfn.XLOOKUP(tb_C103[[#This Row],[OS]],[1]!tb_C101[OS],[1]!tb_C101[OFICINA])</f>
        <v>Mecanico</v>
      </c>
      <c r="O1029" s="14">
        <f>tb_C103[[#This Row],[FIM]] - tb_C103[[#This Row],[INICIO]]</f>
        <v>4.1666666664241347E-2</v>
      </c>
    </row>
    <row r="1030" spans="1:15" x14ac:dyDescent="0.25">
      <c r="A1030" t="s">
        <v>2551</v>
      </c>
      <c r="B1030">
        <v>606</v>
      </c>
      <c r="C1030">
        <v>3</v>
      </c>
      <c r="D1030" t="s">
        <v>8673</v>
      </c>
      <c r="E1030" s="9">
        <v>45125.375</v>
      </c>
      <c r="F1030" s="9">
        <v>45125.416666666664</v>
      </c>
      <c r="G1030">
        <v>506</v>
      </c>
      <c r="H1030" t="s">
        <v>819</v>
      </c>
      <c r="I1030" t="s">
        <v>24</v>
      </c>
      <c r="J1030" t="s">
        <v>8671</v>
      </c>
      <c r="K1030" s="9">
        <v>45138.701319444444</v>
      </c>
      <c r="L1030" s="13">
        <f>IFERROR(_xlfn.XLOOKUP(tb_C103[[#This Row],[OS]],[1]!tb_C101[OS],[1]!tb_C101[DATA_ABERTURA]),0)</f>
        <v>45125.359050925923</v>
      </c>
      <c r="M1030" s="7" t="str">
        <f>IFERROR(_xlfn.XLOOKUP(tb_C103[[#This Row],[OS]],[1]!tb_C101[OS],[1]!tb_C101[SITUACAO_OS]),0)</f>
        <v>F</v>
      </c>
      <c r="N1030" t="str">
        <f>_xlfn.XLOOKUP(tb_C103[[#This Row],[OS]],[1]!tb_C101[OS],[1]!tb_C101[OFICINA])</f>
        <v>Mecanico</v>
      </c>
      <c r="O1030" s="14">
        <f>tb_C103[[#This Row],[FIM]] - tb_C103[[#This Row],[INICIO]]</f>
        <v>4.1666666664241347E-2</v>
      </c>
    </row>
    <row r="1031" spans="1:15" x14ac:dyDescent="0.25">
      <c r="B1031">
        <v>607</v>
      </c>
      <c r="C1031">
        <v>3</v>
      </c>
      <c r="D1031" t="s">
        <v>8673</v>
      </c>
      <c r="E1031" s="9"/>
      <c r="F1031" s="9"/>
      <c r="I1031" t="s">
        <v>175</v>
      </c>
      <c r="J1031" t="s">
        <v>8671</v>
      </c>
      <c r="K1031" s="9"/>
      <c r="L1031" s="13">
        <f>IFERROR(_xlfn.XLOOKUP(tb_C103[[#This Row],[OS]],[1]!tb_C101[OS],[1]!tb_C101[DATA_ABERTURA]),0)</f>
        <v>45125.589965277781</v>
      </c>
      <c r="M1031" s="7" t="str">
        <f>IFERROR(_xlfn.XLOOKUP(tb_C103[[#This Row],[OS]],[1]!tb_C101[OS],[1]!tb_C101[SITUACAO_OS]),0)</f>
        <v>A</v>
      </c>
      <c r="N1031" t="str">
        <f>_xlfn.XLOOKUP(tb_C103[[#This Row],[OS]],[1]!tb_C101[OS],[1]!tb_C101[OFICINA])</f>
        <v>Mecanico</v>
      </c>
      <c r="O1031" s="14">
        <f>tb_C103[[#This Row],[FIM]] - tb_C103[[#This Row],[INICIO]]</f>
        <v>0</v>
      </c>
    </row>
    <row r="1032" spans="1:15" x14ac:dyDescent="0.25">
      <c r="A1032" t="s">
        <v>8330</v>
      </c>
      <c r="B1032">
        <v>608</v>
      </c>
      <c r="C1032">
        <v>5</v>
      </c>
      <c r="D1032" t="s">
        <v>8690</v>
      </c>
      <c r="E1032" s="9">
        <v>45129.458333333336</v>
      </c>
      <c r="F1032" s="9">
        <v>45129.541666666664</v>
      </c>
      <c r="I1032" t="s">
        <v>241</v>
      </c>
      <c r="J1032" t="s">
        <v>8674</v>
      </c>
      <c r="K1032" s="9">
        <v>45211.611261574071</v>
      </c>
      <c r="L1032" s="13">
        <f>IFERROR(_xlfn.XLOOKUP(tb_C103[[#This Row],[OS]],[1]!tb_C101[OS],[1]!tb_C101[DATA_ABERTURA]),0)</f>
        <v>45125.616203703707</v>
      </c>
      <c r="M1032" s="7" t="str">
        <f>IFERROR(_xlfn.XLOOKUP(tb_C103[[#This Row],[OS]],[1]!tb_C101[OS],[1]!tb_C101[SITUACAO_OS]),0)</f>
        <v>F</v>
      </c>
      <c r="N1032" t="str">
        <f>_xlfn.XLOOKUP(tb_C103[[#This Row],[OS]],[1]!tb_C101[OS],[1]!tb_C101[OFICINA])</f>
        <v>Eletrico</v>
      </c>
      <c r="O1032" s="14">
        <f>tb_C103[[#This Row],[FIM]] - tb_C103[[#This Row],[INICIO]]</f>
        <v>8.3333333328482695E-2</v>
      </c>
    </row>
    <row r="1033" spans="1:15" x14ac:dyDescent="0.25">
      <c r="A1033" t="s">
        <v>4080</v>
      </c>
      <c r="B1033">
        <v>608</v>
      </c>
      <c r="C1033">
        <v>5</v>
      </c>
      <c r="D1033" t="s">
        <v>8690</v>
      </c>
      <c r="E1033" s="9">
        <v>45129.458333333336</v>
      </c>
      <c r="F1033" s="9">
        <v>45129.541666666664</v>
      </c>
      <c r="I1033" t="s">
        <v>241</v>
      </c>
      <c r="J1033" t="s">
        <v>8674</v>
      </c>
      <c r="K1033" s="9">
        <v>45211.611261574071</v>
      </c>
      <c r="L1033" s="13">
        <f>IFERROR(_xlfn.XLOOKUP(tb_C103[[#This Row],[OS]],[1]!tb_C101[OS],[1]!tb_C101[DATA_ABERTURA]),0)</f>
        <v>45125.616203703707</v>
      </c>
      <c r="M1033" s="7" t="str">
        <f>IFERROR(_xlfn.XLOOKUP(tb_C103[[#This Row],[OS]],[1]!tb_C101[OS],[1]!tb_C101[SITUACAO_OS]),0)</f>
        <v>F</v>
      </c>
      <c r="N1033" t="str">
        <f>_xlfn.XLOOKUP(tb_C103[[#This Row],[OS]],[1]!tb_C101[OS],[1]!tb_C101[OFICINA])</f>
        <v>Eletrico</v>
      </c>
      <c r="O1033" s="14">
        <f>tb_C103[[#This Row],[FIM]] - tb_C103[[#This Row],[INICIO]]</f>
        <v>8.3333333328482695E-2</v>
      </c>
    </row>
    <row r="1034" spans="1:15" x14ac:dyDescent="0.25">
      <c r="A1034" t="s">
        <v>6459</v>
      </c>
      <c r="B1034">
        <v>608</v>
      </c>
      <c r="C1034">
        <v>5</v>
      </c>
      <c r="D1034" t="s">
        <v>8690</v>
      </c>
      <c r="E1034" s="9">
        <v>45129.458333333336</v>
      </c>
      <c r="F1034" s="9">
        <v>45129.541666666664</v>
      </c>
      <c r="I1034" t="s">
        <v>241</v>
      </c>
      <c r="J1034" t="s">
        <v>8674</v>
      </c>
      <c r="K1034" s="9">
        <v>45211.611261574071</v>
      </c>
      <c r="L1034" s="13">
        <f>IFERROR(_xlfn.XLOOKUP(tb_C103[[#This Row],[OS]],[1]!tb_C101[OS],[1]!tb_C101[DATA_ABERTURA]),0)</f>
        <v>45125.616203703707</v>
      </c>
      <c r="M1034" s="7" t="str">
        <f>IFERROR(_xlfn.XLOOKUP(tb_C103[[#This Row],[OS]],[1]!tb_C101[OS],[1]!tb_C101[SITUACAO_OS]),0)</f>
        <v>F</v>
      </c>
      <c r="N1034" t="str">
        <f>_xlfn.XLOOKUP(tb_C103[[#This Row],[OS]],[1]!tb_C101[OS],[1]!tb_C101[OFICINA])</f>
        <v>Eletrico</v>
      </c>
      <c r="O1034" s="14">
        <f>tb_C103[[#This Row],[FIM]] - tb_C103[[#This Row],[INICIO]]</f>
        <v>8.3333333328482695E-2</v>
      </c>
    </row>
    <row r="1035" spans="1:15" x14ac:dyDescent="0.25">
      <c r="A1035" t="s">
        <v>8330</v>
      </c>
      <c r="B1035">
        <v>608</v>
      </c>
      <c r="C1035">
        <v>5</v>
      </c>
      <c r="D1035" t="s">
        <v>8690</v>
      </c>
      <c r="E1035" s="9">
        <v>45129.458333333336</v>
      </c>
      <c r="F1035" s="9">
        <v>45129.541666666664</v>
      </c>
      <c r="I1035" t="s">
        <v>241</v>
      </c>
      <c r="J1035" t="s">
        <v>8674</v>
      </c>
      <c r="K1035" s="9">
        <v>45211.611261574071</v>
      </c>
      <c r="L1035" s="13">
        <f>IFERROR(_xlfn.XLOOKUP(tb_C103[[#This Row],[OS]],[1]!tb_C101[OS],[1]!tb_C101[DATA_ABERTURA]),0)</f>
        <v>45125.616203703707</v>
      </c>
      <c r="M1035" s="7" t="str">
        <f>IFERROR(_xlfn.XLOOKUP(tb_C103[[#This Row],[OS]],[1]!tb_C101[OS],[1]!tb_C101[SITUACAO_OS]),0)</f>
        <v>F</v>
      </c>
      <c r="N1035" t="str">
        <f>_xlfn.XLOOKUP(tb_C103[[#This Row],[OS]],[1]!tb_C101[OS],[1]!tb_C101[OFICINA])</f>
        <v>Eletrico</v>
      </c>
      <c r="O1035" s="14">
        <f>tb_C103[[#This Row],[FIM]] - tb_C103[[#This Row],[INICIO]]</f>
        <v>8.3333333328482695E-2</v>
      </c>
    </row>
    <row r="1036" spans="1:15" x14ac:dyDescent="0.25">
      <c r="A1036" t="s">
        <v>4080</v>
      </c>
      <c r="B1036">
        <v>608</v>
      </c>
      <c r="C1036">
        <v>5</v>
      </c>
      <c r="D1036" t="s">
        <v>8690</v>
      </c>
      <c r="E1036" s="9">
        <v>45129.458333333336</v>
      </c>
      <c r="F1036" s="9">
        <v>45129.541666666664</v>
      </c>
      <c r="I1036" t="s">
        <v>241</v>
      </c>
      <c r="J1036" t="s">
        <v>8674</v>
      </c>
      <c r="K1036" s="9">
        <v>45211.611261574071</v>
      </c>
      <c r="L1036" s="13">
        <f>IFERROR(_xlfn.XLOOKUP(tb_C103[[#This Row],[OS]],[1]!tb_C101[OS],[1]!tb_C101[DATA_ABERTURA]),0)</f>
        <v>45125.616203703707</v>
      </c>
      <c r="M1036" s="7" t="str">
        <f>IFERROR(_xlfn.XLOOKUP(tb_C103[[#This Row],[OS]],[1]!tb_C101[OS],[1]!tb_C101[SITUACAO_OS]),0)</f>
        <v>F</v>
      </c>
      <c r="N1036" t="str">
        <f>_xlfn.XLOOKUP(tb_C103[[#This Row],[OS]],[1]!tb_C101[OS],[1]!tb_C101[OFICINA])</f>
        <v>Eletrico</v>
      </c>
      <c r="O1036" s="14">
        <f>tb_C103[[#This Row],[FIM]] - tb_C103[[#This Row],[INICIO]]</f>
        <v>8.3333333328482695E-2</v>
      </c>
    </row>
    <row r="1037" spans="1:15" x14ac:dyDescent="0.25">
      <c r="A1037" t="s">
        <v>6459</v>
      </c>
      <c r="B1037">
        <v>608</v>
      </c>
      <c r="C1037">
        <v>5</v>
      </c>
      <c r="D1037" t="s">
        <v>8690</v>
      </c>
      <c r="E1037" s="9">
        <v>45129.458333333336</v>
      </c>
      <c r="F1037" s="9">
        <v>45129.541666666664</v>
      </c>
      <c r="I1037" t="s">
        <v>241</v>
      </c>
      <c r="J1037" t="s">
        <v>8674</v>
      </c>
      <c r="K1037" s="9">
        <v>45211.611261574071</v>
      </c>
      <c r="L1037" s="13">
        <f>IFERROR(_xlfn.XLOOKUP(tb_C103[[#This Row],[OS]],[1]!tb_C101[OS],[1]!tb_C101[DATA_ABERTURA]),0)</f>
        <v>45125.616203703707</v>
      </c>
      <c r="M1037" s="7" t="str">
        <f>IFERROR(_xlfn.XLOOKUP(tb_C103[[#This Row],[OS]],[1]!tb_C101[OS],[1]!tb_C101[SITUACAO_OS]),0)</f>
        <v>F</v>
      </c>
      <c r="N1037" t="str">
        <f>_xlfn.XLOOKUP(tb_C103[[#This Row],[OS]],[1]!tb_C101[OS],[1]!tb_C101[OFICINA])</f>
        <v>Eletrico</v>
      </c>
      <c r="O1037" s="14">
        <f>tb_C103[[#This Row],[FIM]] - tb_C103[[#This Row],[INICIO]]</f>
        <v>8.3333333328482695E-2</v>
      </c>
    </row>
    <row r="1038" spans="1:15" x14ac:dyDescent="0.25">
      <c r="A1038" t="s">
        <v>8330</v>
      </c>
      <c r="B1038">
        <v>608</v>
      </c>
      <c r="C1038">
        <v>5</v>
      </c>
      <c r="D1038" t="s">
        <v>8690</v>
      </c>
      <c r="E1038" s="9">
        <v>45129.458333333336</v>
      </c>
      <c r="F1038" s="9">
        <v>45129.541666666664</v>
      </c>
      <c r="I1038" t="s">
        <v>241</v>
      </c>
      <c r="J1038" t="s">
        <v>8674</v>
      </c>
      <c r="K1038" s="9">
        <v>45211.611261574071</v>
      </c>
      <c r="L1038" s="13">
        <f>IFERROR(_xlfn.XLOOKUP(tb_C103[[#This Row],[OS]],[1]!tb_C101[OS],[1]!tb_C101[DATA_ABERTURA]),0)</f>
        <v>45125.616203703707</v>
      </c>
      <c r="M1038" s="7" t="str">
        <f>IFERROR(_xlfn.XLOOKUP(tb_C103[[#This Row],[OS]],[1]!tb_C101[OS],[1]!tb_C101[SITUACAO_OS]),0)</f>
        <v>F</v>
      </c>
      <c r="N1038" t="str">
        <f>_xlfn.XLOOKUP(tb_C103[[#This Row],[OS]],[1]!tb_C101[OS],[1]!tb_C101[OFICINA])</f>
        <v>Eletrico</v>
      </c>
      <c r="O1038" s="14">
        <f>tb_C103[[#This Row],[FIM]] - tb_C103[[#This Row],[INICIO]]</f>
        <v>8.3333333328482695E-2</v>
      </c>
    </row>
    <row r="1039" spans="1:15" x14ac:dyDescent="0.25">
      <c r="A1039" t="s">
        <v>4080</v>
      </c>
      <c r="B1039">
        <v>608</v>
      </c>
      <c r="C1039">
        <v>5</v>
      </c>
      <c r="D1039" t="s">
        <v>8690</v>
      </c>
      <c r="E1039" s="9">
        <v>45129.458333333336</v>
      </c>
      <c r="F1039" s="9">
        <v>45129.541666666664</v>
      </c>
      <c r="I1039" t="s">
        <v>241</v>
      </c>
      <c r="J1039" t="s">
        <v>8674</v>
      </c>
      <c r="K1039" s="9">
        <v>45211.611261574071</v>
      </c>
      <c r="L1039" s="13">
        <f>IFERROR(_xlfn.XLOOKUP(tb_C103[[#This Row],[OS]],[1]!tb_C101[OS],[1]!tb_C101[DATA_ABERTURA]),0)</f>
        <v>45125.616203703707</v>
      </c>
      <c r="M1039" s="7" t="str">
        <f>IFERROR(_xlfn.XLOOKUP(tb_C103[[#This Row],[OS]],[1]!tb_C101[OS],[1]!tb_C101[SITUACAO_OS]),0)</f>
        <v>F</v>
      </c>
      <c r="N1039" t="str">
        <f>_xlfn.XLOOKUP(tb_C103[[#This Row],[OS]],[1]!tb_C101[OS],[1]!tb_C101[OFICINA])</f>
        <v>Eletrico</v>
      </c>
      <c r="O1039" s="14">
        <f>tb_C103[[#This Row],[FIM]] - tb_C103[[#This Row],[INICIO]]</f>
        <v>8.3333333328482695E-2</v>
      </c>
    </row>
    <row r="1040" spans="1:15" x14ac:dyDescent="0.25">
      <c r="A1040" t="s">
        <v>6459</v>
      </c>
      <c r="B1040">
        <v>608</v>
      </c>
      <c r="C1040">
        <v>5</v>
      </c>
      <c r="D1040" t="s">
        <v>8690</v>
      </c>
      <c r="E1040" s="9">
        <v>45129.458333333336</v>
      </c>
      <c r="F1040" s="9">
        <v>45129.541666666664</v>
      </c>
      <c r="I1040" t="s">
        <v>241</v>
      </c>
      <c r="J1040" t="s">
        <v>8674</v>
      </c>
      <c r="K1040" s="9">
        <v>45211.611261574071</v>
      </c>
      <c r="L1040" s="13">
        <f>IFERROR(_xlfn.XLOOKUP(tb_C103[[#This Row],[OS]],[1]!tb_C101[OS],[1]!tb_C101[DATA_ABERTURA]),0)</f>
        <v>45125.616203703707</v>
      </c>
      <c r="M1040" s="7" t="str">
        <f>IFERROR(_xlfn.XLOOKUP(tb_C103[[#This Row],[OS]],[1]!tb_C101[OS],[1]!tb_C101[SITUACAO_OS]),0)</f>
        <v>F</v>
      </c>
      <c r="N1040" t="str">
        <f>_xlfn.XLOOKUP(tb_C103[[#This Row],[OS]],[1]!tb_C101[OS],[1]!tb_C101[OFICINA])</f>
        <v>Eletrico</v>
      </c>
      <c r="O1040" s="14">
        <f>tb_C103[[#This Row],[FIM]] - tb_C103[[#This Row],[INICIO]]</f>
        <v>8.3333333328482695E-2</v>
      </c>
    </row>
    <row r="1041" spans="1:15" x14ac:dyDescent="0.25">
      <c r="A1041" t="s">
        <v>8689</v>
      </c>
      <c r="B1041">
        <v>609</v>
      </c>
      <c r="C1041">
        <v>3</v>
      </c>
      <c r="D1041" t="s">
        <v>8673</v>
      </c>
      <c r="E1041" s="9">
        <v>45125.447916666664</v>
      </c>
      <c r="F1041" s="9">
        <v>45125.458333333336</v>
      </c>
      <c r="G1041">
        <v>417</v>
      </c>
      <c r="H1041" t="s">
        <v>927</v>
      </c>
      <c r="I1041" t="s">
        <v>79</v>
      </c>
      <c r="J1041" t="s">
        <v>8674</v>
      </c>
      <c r="K1041" s="9">
        <v>45211.612071759257</v>
      </c>
      <c r="L1041" s="13">
        <f>IFERROR(_xlfn.XLOOKUP(tb_C103[[#This Row],[OS]],[1]!tb_C101[OS],[1]!tb_C101[DATA_ABERTURA]),0)</f>
        <v>45125.625659722224</v>
      </c>
      <c r="M1041" s="7" t="str">
        <f>IFERROR(_xlfn.XLOOKUP(tb_C103[[#This Row],[OS]],[1]!tb_C101[OS],[1]!tb_C101[SITUACAO_OS]),0)</f>
        <v>F</v>
      </c>
      <c r="N1041" t="str">
        <f>_xlfn.XLOOKUP(tb_C103[[#This Row],[OS]],[1]!tb_C101[OS],[1]!tb_C101[OFICINA])</f>
        <v>Eletrico</v>
      </c>
      <c r="O1041" s="14">
        <f>tb_C103[[#This Row],[FIM]] - tb_C103[[#This Row],[INICIO]]</f>
        <v>1.0416666671517305E-2</v>
      </c>
    </row>
    <row r="1042" spans="1:15" x14ac:dyDescent="0.25">
      <c r="A1042" t="s">
        <v>6459</v>
      </c>
      <c r="B1042">
        <v>609</v>
      </c>
      <c r="C1042">
        <v>3</v>
      </c>
      <c r="D1042" t="s">
        <v>8673</v>
      </c>
      <c r="E1042" s="9">
        <v>45125.447916666664</v>
      </c>
      <c r="F1042" s="9">
        <v>45125.458333333336</v>
      </c>
      <c r="G1042">
        <v>417</v>
      </c>
      <c r="H1042" t="s">
        <v>927</v>
      </c>
      <c r="I1042" t="s">
        <v>79</v>
      </c>
      <c r="J1042" t="s">
        <v>8674</v>
      </c>
      <c r="K1042" s="9">
        <v>45211.612071759257</v>
      </c>
      <c r="L1042" s="13">
        <f>IFERROR(_xlfn.XLOOKUP(tb_C103[[#This Row],[OS]],[1]!tb_C101[OS],[1]!tb_C101[DATA_ABERTURA]),0)</f>
        <v>45125.625659722224</v>
      </c>
      <c r="M1042" s="7" t="str">
        <f>IFERROR(_xlfn.XLOOKUP(tb_C103[[#This Row],[OS]],[1]!tb_C101[OS],[1]!tb_C101[SITUACAO_OS]),0)</f>
        <v>F</v>
      </c>
      <c r="N1042" t="str">
        <f>_xlfn.XLOOKUP(tb_C103[[#This Row],[OS]],[1]!tb_C101[OS],[1]!tb_C101[OFICINA])</f>
        <v>Eletrico</v>
      </c>
      <c r="O1042" s="14">
        <f>tb_C103[[#This Row],[FIM]] - tb_C103[[#This Row],[INICIO]]</f>
        <v>1.0416666671517305E-2</v>
      </c>
    </row>
    <row r="1043" spans="1:15" x14ac:dyDescent="0.25">
      <c r="A1043" t="s">
        <v>8689</v>
      </c>
      <c r="B1043">
        <v>609</v>
      </c>
      <c r="C1043">
        <v>3</v>
      </c>
      <c r="D1043" t="s">
        <v>8673</v>
      </c>
      <c r="E1043" s="9">
        <v>45125.556944444441</v>
      </c>
      <c r="F1043" s="9">
        <v>45125.666666666664</v>
      </c>
      <c r="G1043">
        <v>417</v>
      </c>
      <c r="H1043" t="s">
        <v>927</v>
      </c>
      <c r="I1043" t="s">
        <v>79</v>
      </c>
      <c r="J1043" t="s">
        <v>8674</v>
      </c>
      <c r="K1043" s="9">
        <v>45211.612071759257</v>
      </c>
      <c r="L1043" s="13">
        <f>IFERROR(_xlfn.XLOOKUP(tb_C103[[#This Row],[OS]],[1]!tb_C101[OS],[1]!tb_C101[DATA_ABERTURA]),0)</f>
        <v>45125.625659722224</v>
      </c>
      <c r="M1043" s="7" t="str">
        <f>IFERROR(_xlfn.XLOOKUP(tb_C103[[#This Row],[OS]],[1]!tb_C101[OS],[1]!tb_C101[SITUACAO_OS]),0)</f>
        <v>F</v>
      </c>
      <c r="N1043" t="str">
        <f>_xlfn.XLOOKUP(tb_C103[[#This Row],[OS]],[1]!tb_C101[OS],[1]!tb_C101[OFICINA])</f>
        <v>Eletrico</v>
      </c>
      <c r="O1043" s="14">
        <f>tb_C103[[#This Row],[FIM]] - tb_C103[[#This Row],[INICIO]]</f>
        <v>0.10972222222335404</v>
      </c>
    </row>
    <row r="1044" spans="1:15" x14ac:dyDescent="0.25">
      <c r="A1044" t="s">
        <v>6459</v>
      </c>
      <c r="B1044">
        <v>609</v>
      </c>
      <c r="C1044">
        <v>3</v>
      </c>
      <c r="D1044" t="s">
        <v>8673</v>
      </c>
      <c r="E1044" s="9">
        <v>45125.556944444441</v>
      </c>
      <c r="F1044" s="9">
        <v>45125.666666666664</v>
      </c>
      <c r="G1044">
        <v>417</v>
      </c>
      <c r="H1044" t="s">
        <v>927</v>
      </c>
      <c r="I1044" t="s">
        <v>79</v>
      </c>
      <c r="J1044" t="s">
        <v>8674</v>
      </c>
      <c r="K1044" s="9">
        <v>45211.612071759257</v>
      </c>
      <c r="L1044" s="13">
        <f>IFERROR(_xlfn.XLOOKUP(tb_C103[[#This Row],[OS]],[1]!tb_C101[OS],[1]!tb_C101[DATA_ABERTURA]),0)</f>
        <v>45125.625659722224</v>
      </c>
      <c r="M1044" s="7" t="str">
        <f>IFERROR(_xlfn.XLOOKUP(tb_C103[[#This Row],[OS]],[1]!tb_C101[OS],[1]!tb_C101[SITUACAO_OS]),0)</f>
        <v>F</v>
      </c>
      <c r="N1044" t="str">
        <f>_xlfn.XLOOKUP(tb_C103[[#This Row],[OS]],[1]!tb_C101[OS],[1]!tb_C101[OFICINA])</f>
        <v>Eletrico</v>
      </c>
      <c r="O1044" s="14">
        <f>tb_C103[[#This Row],[FIM]] - tb_C103[[#This Row],[INICIO]]</f>
        <v>0.10972222222335404</v>
      </c>
    </row>
    <row r="1045" spans="1:15" x14ac:dyDescent="0.25">
      <c r="B1045">
        <v>610</v>
      </c>
      <c r="C1045">
        <v>3</v>
      </c>
      <c r="D1045" t="s">
        <v>8673</v>
      </c>
      <c r="E1045" s="9"/>
      <c r="F1045" s="9"/>
      <c r="I1045" t="s">
        <v>1046</v>
      </c>
      <c r="J1045" t="s">
        <v>8671</v>
      </c>
      <c r="K1045" s="9"/>
      <c r="L1045" s="13">
        <f>IFERROR(_xlfn.XLOOKUP(tb_C103[[#This Row],[OS]],[1]!tb_C101[OS],[1]!tb_C101[DATA_ABERTURA]),0)</f>
        <v>45125.640590277777</v>
      </c>
      <c r="M1045" s="7" t="str">
        <f>IFERROR(_xlfn.XLOOKUP(tb_C103[[#This Row],[OS]],[1]!tb_C101[OS],[1]!tb_C101[SITUACAO_OS]),0)</f>
        <v>A</v>
      </c>
      <c r="N1045" t="str">
        <f>_xlfn.XLOOKUP(tb_C103[[#This Row],[OS]],[1]!tb_C101[OS],[1]!tb_C101[OFICINA])</f>
        <v>Mecanico</v>
      </c>
      <c r="O1045" s="14">
        <f>tb_C103[[#This Row],[FIM]] - tb_C103[[#This Row],[INICIO]]</f>
        <v>0</v>
      </c>
    </row>
    <row r="1046" spans="1:15" x14ac:dyDescent="0.25">
      <c r="A1046" t="s">
        <v>4080</v>
      </c>
      <c r="B1046">
        <v>611</v>
      </c>
      <c r="C1046">
        <v>3</v>
      </c>
      <c r="D1046" t="s">
        <v>8673</v>
      </c>
      <c r="E1046" s="9">
        <v>45125.666666666664</v>
      </c>
      <c r="F1046" s="9">
        <v>45125.697916666664</v>
      </c>
      <c r="G1046">
        <v>117</v>
      </c>
      <c r="H1046" t="s">
        <v>354</v>
      </c>
      <c r="I1046" t="s">
        <v>184</v>
      </c>
      <c r="J1046" t="s">
        <v>8674</v>
      </c>
      <c r="K1046" s="9">
        <v>45237.501527777778</v>
      </c>
      <c r="L1046" s="13">
        <f>IFERROR(_xlfn.XLOOKUP(tb_C103[[#This Row],[OS]],[1]!tb_C101[OS],[1]!tb_C101[DATA_ABERTURA]),0)</f>
        <v>45125.663877314815</v>
      </c>
      <c r="M1046" s="7" t="str">
        <f>IFERROR(_xlfn.XLOOKUP(tb_C103[[#This Row],[OS]],[1]!tb_C101[OS],[1]!tb_C101[SITUACAO_OS]),0)</f>
        <v>F</v>
      </c>
      <c r="N1046" t="str">
        <f>_xlfn.XLOOKUP(tb_C103[[#This Row],[OS]],[1]!tb_C101[OS],[1]!tb_C101[OFICINA])</f>
        <v>Eletrico</v>
      </c>
      <c r="O1046" s="14">
        <f>tb_C103[[#This Row],[FIM]] - tb_C103[[#This Row],[INICIO]]</f>
        <v>3.125E-2</v>
      </c>
    </row>
    <row r="1047" spans="1:15" x14ac:dyDescent="0.25">
      <c r="A1047" t="s">
        <v>6459</v>
      </c>
      <c r="B1047">
        <v>611</v>
      </c>
      <c r="C1047">
        <v>3</v>
      </c>
      <c r="D1047" t="s">
        <v>8673</v>
      </c>
      <c r="E1047" s="9">
        <v>45125.666666666664</v>
      </c>
      <c r="F1047" s="9">
        <v>45125.697916666664</v>
      </c>
      <c r="G1047">
        <v>117</v>
      </c>
      <c r="H1047" t="s">
        <v>354</v>
      </c>
      <c r="I1047" t="s">
        <v>184</v>
      </c>
      <c r="J1047" t="s">
        <v>8674</v>
      </c>
      <c r="K1047" s="9">
        <v>45237.501527777778</v>
      </c>
      <c r="L1047" s="13">
        <f>IFERROR(_xlfn.XLOOKUP(tb_C103[[#This Row],[OS]],[1]!tb_C101[OS],[1]!tb_C101[DATA_ABERTURA]),0)</f>
        <v>45125.663877314815</v>
      </c>
      <c r="M1047" s="7" t="str">
        <f>IFERROR(_xlfn.XLOOKUP(tb_C103[[#This Row],[OS]],[1]!tb_C101[OS],[1]!tb_C101[SITUACAO_OS]),0)</f>
        <v>F</v>
      </c>
      <c r="N1047" t="str">
        <f>_xlfn.XLOOKUP(tb_C103[[#This Row],[OS]],[1]!tb_C101[OS],[1]!tb_C101[OFICINA])</f>
        <v>Eletrico</v>
      </c>
      <c r="O1047" s="14">
        <f>tb_C103[[#This Row],[FIM]] - tb_C103[[#This Row],[INICIO]]</f>
        <v>3.125E-2</v>
      </c>
    </row>
    <row r="1048" spans="1:15" x14ac:dyDescent="0.25">
      <c r="A1048" t="s">
        <v>4080</v>
      </c>
      <c r="B1048">
        <v>611</v>
      </c>
      <c r="C1048">
        <v>3</v>
      </c>
      <c r="D1048" t="s">
        <v>8673</v>
      </c>
      <c r="E1048" s="9">
        <v>45125.666666666664</v>
      </c>
      <c r="F1048" s="9">
        <v>45125.697916666664</v>
      </c>
      <c r="G1048">
        <v>117</v>
      </c>
      <c r="H1048" t="s">
        <v>354</v>
      </c>
      <c r="I1048" t="s">
        <v>184</v>
      </c>
      <c r="J1048" t="s">
        <v>8674</v>
      </c>
      <c r="K1048" s="9">
        <v>45237.501527777778</v>
      </c>
      <c r="L1048" s="13">
        <f>IFERROR(_xlfn.XLOOKUP(tb_C103[[#This Row],[OS]],[1]!tb_C101[OS],[1]!tb_C101[DATA_ABERTURA]),0)</f>
        <v>45125.663877314815</v>
      </c>
      <c r="M1048" s="7" t="str">
        <f>IFERROR(_xlfn.XLOOKUP(tb_C103[[#This Row],[OS]],[1]!tb_C101[OS],[1]!tb_C101[SITUACAO_OS]),0)</f>
        <v>F</v>
      </c>
      <c r="N1048" t="str">
        <f>_xlfn.XLOOKUP(tb_C103[[#This Row],[OS]],[1]!tb_C101[OS],[1]!tb_C101[OFICINA])</f>
        <v>Eletrico</v>
      </c>
      <c r="O1048" s="14">
        <f>tb_C103[[#This Row],[FIM]] - tb_C103[[#This Row],[INICIO]]</f>
        <v>3.125E-2</v>
      </c>
    </row>
    <row r="1049" spans="1:15" x14ac:dyDescent="0.25">
      <c r="A1049" t="s">
        <v>6459</v>
      </c>
      <c r="B1049">
        <v>611</v>
      </c>
      <c r="C1049">
        <v>3</v>
      </c>
      <c r="D1049" t="s">
        <v>8673</v>
      </c>
      <c r="E1049" s="9">
        <v>45125.666666666664</v>
      </c>
      <c r="F1049" s="9">
        <v>45125.697916666664</v>
      </c>
      <c r="G1049">
        <v>117</v>
      </c>
      <c r="H1049" t="s">
        <v>354</v>
      </c>
      <c r="I1049" t="s">
        <v>184</v>
      </c>
      <c r="J1049" t="s">
        <v>8674</v>
      </c>
      <c r="K1049" s="9">
        <v>45237.501527777778</v>
      </c>
      <c r="L1049" s="13">
        <f>IFERROR(_xlfn.XLOOKUP(tb_C103[[#This Row],[OS]],[1]!tb_C101[OS],[1]!tb_C101[DATA_ABERTURA]),0)</f>
        <v>45125.663877314815</v>
      </c>
      <c r="M1049" s="7" t="str">
        <f>IFERROR(_xlfn.XLOOKUP(tb_C103[[#This Row],[OS]],[1]!tb_C101[OS],[1]!tb_C101[SITUACAO_OS]),0)</f>
        <v>F</v>
      </c>
      <c r="N1049" t="str">
        <f>_xlfn.XLOOKUP(tb_C103[[#This Row],[OS]],[1]!tb_C101[OS],[1]!tb_C101[OFICINA])</f>
        <v>Eletrico</v>
      </c>
      <c r="O1049" s="14">
        <f>tb_C103[[#This Row],[FIM]] - tb_C103[[#This Row],[INICIO]]</f>
        <v>3.125E-2</v>
      </c>
    </row>
    <row r="1050" spans="1:15" x14ac:dyDescent="0.25">
      <c r="A1050" t="s">
        <v>1764</v>
      </c>
      <c r="B1050">
        <v>612</v>
      </c>
      <c r="C1050">
        <v>3</v>
      </c>
      <c r="D1050" t="s">
        <v>8673</v>
      </c>
      <c r="E1050" s="9">
        <v>45126.076388888891</v>
      </c>
      <c r="F1050" s="9">
        <v>45126.118055555555</v>
      </c>
      <c r="G1050">
        <v>117</v>
      </c>
      <c r="H1050" t="s">
        <v>354</v>
      </c>
      <c r="I1050" t="s">
        <v>184</v>
      </c>
      <c r="J1050" t="s">
        <v>8674</v>
      </c>
      <c r="K1050" s="9">
        <v>45128.350219907406</v>
      </c>
      <c r="L1050" s="13">
        <f>IFERROR(_xlfn.XLOOKUP(tb_C103[[#This Row],[OS]],[1]!tb_C101[OS],[1]!tb_C101[DATA_ABERTURA]),0)</f>
        <v>45126.076041666667</v>
      </c>
      <c r="M1050" s="7" t="str">
        <f>IFERROR(_xlfn.XLOOKUP(tb_C103[[#This Row],[OS]],[1]!tb_C101[OS],[1]!tb_C101[SITUACAO_OS]),0)</f>
        <v>F</v>
      </c>
      <c r="N1050" t="str">
        <f>_xlfn.XLOOKUP(tb_C103[[#This Row],[OS]],[1]!tb_C101[OS],[1]!tb_C101[OFICINA])</f>
        <v>Eletrico</v>
      </c>
      <c r="O1050" s="14">
        <f>tb_C103[[#This Row],[FIM]] - tb_C103[[#This Row],[INICIO]]</f>
        <v>4.1666666664241347E-2</v>
      </c>
    </row>
    <row r="1051" spans="1:15" x14ac:dyDescent="0.25">
      <c r="A1051" t="s">
        <v>8689</v>
      </c>
      <c r="B1051">
        <v>613</v>
      </c>
      <c r="C1051">
        <v>3</v>
      </c>
      <c r="D1051" t="s">
        <v>8673</v>
      </c>
      <c r="E1051" s="9">
        <v>45126.277777777781</v>
      </c>
      <c r="F1051" s="9">
        <v>45126.288194444445</v>
      </c>
      <c r="G1051">
        <v>416</v>
      </c>
      <c r="H1051" t="s">
        <v>870</v>
      </c>
      <c r="I1051" t="s">
        <v>79</v>
      </c>
      <c r="J1051" t="s">
        <v>8674</v>
      </c>
      <c r="K1051" s="9">
        <v>45211.613611111112</v>
      </c>
      <c r="L1051" s="13">
        <f>IFERROR(_xlfn.XLOOKUP(tb_C103[[#This Row],[OS]],[1]!tb_C101[OS],[1]!tb_C101[DATA_ABERTURA]),0)</f>
        <v>45126.272037037037</v>
      </c>
      <c r="M1051" s="7" t="str">
        <f>IFERROR(_xlfn.XLOOKUP(tb_C103[[#This Row],[OS]],[1]!tb_C101[OS],[1]!tb_C101[SITUACAO_OS]),0)</f>
        <v>F</v>
      </c>
      <c r="N1051" t="str">
        <f>_xlfn.XLOOKUP(tb_C103[[#This Row],[OS]],[1]!tb_C101[OS],[1]!tb_C101[OFICINA])</f>
        <v>Eletrico</v>
      </c>
      <c r="O1051" s="14">
        <f>tb_C103[[#This Row],[FIM]] - tb_C103[[#This Row],[INICIO]]</f>
        <v>1.0416666664241347E-2</v>
      </c>
    </row>
    <row r="1052" spans="1:15" x14ac:dyDescent="0.25">
      <c r="A1052" t="s">
        <v>4080</v>
      </c>
      <c r="B1052">
        <v>613</v>
      </c>
      <c r="C1052">
        <v>3</v>
      </c>
      <c r="D1052" t="s">
        <v>8673</v>
      </c>
      <c r="E1052" s="9">
        <v>45126.277777777781</v>
      </c>
      <c r="F1052" s="9">
        <v>45126.288194444445</v>
      </c>
      <c r="G1052">
        <v>416</v>
      </c>
      <c r="H1052" t="s">
        <v>870</v>
      </c>
      <c r="I1052" t="s">
        <v>79</v>
      </c>
      <c r="J1052" t="s">
        <v>8674</v>
      </c>
      <c r="K1052" s="9">
        <v>45211.613611111112</v>
      </c>
      <c r="L1052" s="13">
        <f>IFERROR(_xlfn.XLOOKUP(tb_C103[[#This Row],[OS]],[1]!tb_C101[OS],[1]!tb_C101[DATA_ABERTURA]),0)</f>
        <v>45126.272037037037</v>
      </c>
      <c r="M1052" s="7" t="str">
        <f>IFERROR(_xlfn.XLOOKUP(tb_C103[[#This Row],[OS]],[1]!tb_C101[OS],[1]!tb_C101[SITUACAO_OS]),0)</f>
        <v>F</v>
      </c>
      <c r="N1052" t="str">
        <f>_xlfn.XLOOKUP(tb_C103[[#This Row],[OS]],[1]!tb_C101[OS],[1]!tb_C101[OFICINA])</f>
        <v>Eletrico</v>
      </c>
      <c r="O1052" s="14">
        <f>tb_C103[[#This Row],[FIM]] - tb_C103[[#This Row],[INICIO]]</f>
        <v>1.0416666664241347E-2</v>
      </c>
    </row>
    <row r="1053" spans="1:15" x14ac:dyDescent="0.25">
      <c r="A1053" t="s">
        <v>8689</v>
      </c>
      <c r="B1053">
        <v>613</v>
      </c>
      <c r="C1053">
        <v>3</v>
      </c>
      <c r="D1053" t="s">
        <v>8673</v>
      </c>
      <c r="E1053" s="9">
        <v>45126.277777777781</v>
      </c>
      <c r="F1053" s="9">
        <v>45126.288194444445</v>
      </c>
      <c r="G1053">
        <v>416</v>
      </c>
      <c r="H1053" t="s">
        <v>870</v>
      </c>
      <c r="I1053" t="s">
        <v>79</v>
      </c>
      <c r="J1053" t="s">
        <v>8674</v>
      </c>
      <c r="K1053" s="9">
        <v>45211.613611111112</v>
      </c>
      <c r="L1053" s="13">
        <f>IFERROR(_xlfn.XLOOKUP(tb_C103[[#This Row],[OS]],[1]!tb_C101[OS],[1]!tb_C101[DATA_ABERTURA]),0)</f>
        <v>45126.272037037037</v>
      </c>
      <c r="M1053" s="7" t="str">
        <f>IFERROR(_xlfn.XLOOKUP(tb_C103[[#This Row],[OS]],[1]!tb_C101[OS],[1]!tb_C101[SITUACAO_OS]),0)</f>
        <v>F</v>
      </c>
      <c r="N1053" t="str">
        <f>_xlfn.XLOOKUP(tb_C103[[#This Row],[OS]],[1]!tb_C101[OS],[1]!tb_C101[OFICINA])</f>
        <v>Eletrico</v>
      </c>
      <c r="O1053" s="14">
        <f>tb_C103[[#This Row],[FIM]] - tb_C103[[#This Row],[INICIO]]</f>
        <v>1.0416666664241347E-2</v>
      </c>
    </row>
    <row r="1054" spans="1:15" x14ac:dyDescent="0.25">
      <c r="A1054" t="s">
        <v>4080</v>
      </c>
      <c r="B1054">
        <v>613</v>
      </c>
      <c r="C1054">
        <v>3</v>
      </c>
      <c r="D1054" t="s">
        <v>8673</v>
      </c>
      <c r="E1054" s="9">
        <v>45126.277777777781</v>
      </c>
      <c r="F1054" s="9">
        <v>45126.288194444445</v>
      </c>
      <c r="G1054">
        <v>416</v>
      </c>
      <c r="H1054" t="s">
        <v>870</v>
      </c>
      <c r="I1054" t="s">
        <v>79</v>
      </c>
      <c r="J1054" t="s">
        <v>8674</v>
      </c>
      <c r="K1054" s="9">
        <v>45211.613611111112</v>
      </c>
      <c r="L1054" s="13">
        <f>IFERROR(_xlfn.XLOOKUP(tb_C103[[#This Row],[OS]],[1]!tb_C101[OS],[1]!tb_C101[DATA_ABERTURA]),0)</f>
        <v>45126.272037037037</v>
      </c>
      <c r="M1054" s="7" t="str">
        <f>IFERROR(_xlfn.XLOOKUP(tb_C103[[#This Row],[OS]],[1]!tb_C101[OS],[1]!tb_C101[SITUACAO_OS]),0)</f>
        <v>F</v>
      </c>
      <c r="N1054" t="str">
        <f>_xlfn.XLOOKUP(tb_C103[[#This Row],[OS]],[1]!tb_C101[OS],[1]!tb_C101[OFICINA])</f>
        <v>Eletrico</v>
      </c>
      <c r="O1054" s="14">
        <f>tb_C103[[#This Row],[FIM]] - tb_C103[[#This Row],[INICIO]]</f>
        <v>1.0416666664241347E-2</v>
      </c>
    </row>
    <row r="1055" spans="1:15" x14ac:dyDescent="0.25">
      <c r="A1055" t="s">
        <v>8686</v>
      </c>
      <c r="B1055">
        <v>614</v>
      </c>
      <c r="C1055">
        <v>3</v>
      </c>
      <c r="D1055" t="s">
        <v>8673</v>
      </c>
      <c r="E1055" s="9">
        <v>45126.347222222219</v>
      </c>
      <c r="F1055" s="9">
        <v>45126.402777777781</v>
      </c>
      <c r="G1055">
        <v>506</v>
      </c>
      <c r="H1055" t="s">
        <v>819</v>
      </c>
      <c r="I1055" t="s">
        <v>24</v>
      </c>
      <c r="J1055" t="s">
        <v>8671</v>
      </c>
      <c r="K1055" s="9">
        <v>45211.614351851851</v>
      </c>
      <c r="L1055" s="13">
        <f>IFERROR(_xlfn.XLOOKUP(tb_C103[[#This Row],[OS]],[1]!tb_C101[OS],[1]!tb_C101[DATA_ABERTURA]),0)</f>
        <v>45126.342245370368</v>
      </c>
      <c r="M1055" s="7" t="str">
        <f>IFERROR(_xlfn.XLOOKUP(tb_C103[[#This Row],[OS]],[1]!tb_C101[OS],[1]!tb_C101[SITUACAO_OS]),0)</f>
        <v>F</v>
      </c>
      <c r="N1055" t="str">
        <f>_xlfn.XLOOKUP(tb_C103[[#This Row],[OS]],[1]!tb_C101[OS],[1]!tb_C101[OFICINA])</f>
        <v>Mecanico</v>
      </c>
      <c r="O1055" s="14">
        <f>tb_C103[[#This Row],[FIM]] - tb_C103[[#This Row],[INICIO]]</f>
        <v>5.5555555562023073E-2</v>
      </c>
    </row>
    <row r="1056" spans="1:15" x14ac:dyDescent="0.25">
      <c r="A1056" t="s">
        <v>2551</v>
      </c>
      <c r="B1056">
        <v>614</v>
      </c>
      <c r="C1056">
        <v>3</v>
      </c>
      <c r="D1056" t="s">
        <v>8673</v>
      </c>
      <c r="E1056" s="9">
        <v>45126.347222222219</v>
      </c>
      <c r="F1056" s="9">
        <v>45126.402777777781</v>
      </c>
      <c r="G1056">
        <v>506</v>
      </c>
      <c r="H1056" t="s">
        <v>819</v>
      </c>
      <c r="I1056" t="s">
        <v>24</v>
      </c>
      <c r="J1056" t="s">
        <v>8671</v>
      </c>
      <c r="K1056" s="9">
        <v>45211.614351851851</v>
      </c>
      <c r="L1056" s="13">
        <f>IFERROR(_xlfn.XLOOKUP(tb_C103[[#This Row],[OS]],[1]!tb_C101[OS],[1]!tb_C101[DATA_ABERTURA]),0)</f>
        <v>45126.342245370368</v>
      </c>
      <c r="M1056" s="7" t="str">
        <f>IFERROR(_xlfn.XLOOKUP(tb_C103[[#This Row],[OS]],[1]!tb_C101[OS],[1]!tb_C101[SITUACAO_OS]),0)</f>
        <v>F</v>
      </c>
      <c r="N1056" t="str">
        <f>_xlfn.XLOOKUP(tb_C103[[#This Row],[OS]],[1]!tb_C101[OS],[1]!tb_C101[OFICINA])</f>
        <v>Mecanico</v>
      </c>
      <c r="O1056" s="14">
        <f>tb_C103[[#This Row],[FIM]] - tb_C103[[#This Row],[INICIO]]</f>
        <v>5.5555555562023073E-2</v>
      </c>
    </row>
    <row r="1057" spans="1:15" x14ac:dyDescent="0.25">
      <c r="A1057" t="s">
        <v>8686</v>
      </c>
      <c r="B1057">
        <v>614</v>
      </c>
      <c r="C1057">
        <v>3</v>
      </c>
      <c r="D1057" t="s">
        <v>8673</v>
      </c>
      <c r="E1057" s="9">
        <v>45126.347222222219</v>
      </c>
      <c r="F1057" s="9">
        <v>45126.402777777781</v>
      </c>
      <c r="G1057">
        <v>506</v>
      </c>
      <c r="H1057" t="s">
        <v>819</v>
      </c>
      <c r="I1057" t="s">
        <v>24</v>
      </c>
      <c r="J1057" t="s">
        <v>8671</v>
      </c>
      <c r="K1057" s="9">
        <v>45211.614351851851</v>
      </c>
      <c r="L1057" s="13">
        <f>IFERROR(_xlfn.XLOOKUP(tb_C103[[#This Row],[OS]],[1]!tb_C101[OS],[1]!tb_C101[DATA_ABERTURA]),0)</f>
        <v>45126.342245370368</v>
      </c>
      <c r="M1057" s="7" t="str">
        <f>IFERROR(_xlfn.XLOOKUP(tb_C103[[#This Row],[OS]],[1]!tb_C101[OS],[1]!tb_C101[SITUACAO_OS]),0)</f>
        <v>F</v>
      </c>
      <c r="N1057" t="str">
        <f>_xlfn.XLOOKUP(tb_C103[[#This Row],[OS]],[1]!tb_C101[OS],[1]!tb_C101[OFICINA])</f>
        <v>Mecanico</v>
      </c>
      <c r="O1057" s="14">
        <f>tb_C103[[#This Row],[FIM]] - tb_C103[[#This Row],[INICIO]]</f>
        <v>5.5555555562023073E-2</v>
      </c>
    </row>
    <row r="1058" spans="1:15" x14ac:dyDescent="0.25">
      <c r="A1058" t="s">
        <v>2551</v>
      </c>
      <c r="B1058">
        <v>614</v>
      </c>
      <c r="C1058">
        <v>3</v>
      </c>
      <c r="D1058" t="s">
        <v>8673</v>
      </c>
      <c r="E1058" s="9">
        <v>45126.347222222219</v>
      </c>
      <c r="F1058" s="9">
        <v>45126.402777777781</v>
      </c>
      <c r="G1058">
        <v>506</v>
      </c>
      <c r="H1058" t="s">
        <v>819</v>
      </c>
      <c r="I1058" t="s">
        <v>24</v>
      </c>
      <c r="J1058" t="s">
        <v>8671</v>
      </c>
      <c r="K1058" s="9">
        <v>45211.614351851851</v>
      </c>
      <c r="L1058" s="13">
        <f>IFERROR(_xlfn.XLOOKUP(tb_C103[[#This Row],[OS]],[1]!tb_C101[OS],[1]!tb_C101[DATA_ABERTURA]),0)</f>
        <v>45126.342245370368</v>
      </c>
      <c r="M1058" s="7" t="str">
        <f>IFERROR(_xlfn.XLOOKUP(tb_C103[[#This Row],[OS]],[1]!tb_C101[OS],[1]!tb_C101[SITUACAO_OS]),0)</f>
        <v>F</v>
      </c>
      <c r="N1058" t="str">
        <f>_xlfn.XLOOKUP(tb_C103[[#This Row],[OS]],[1]!tb_C101[OS],[1]!tb_C101[OFICINA])</f>
        <v>Mecanico</v>
      </c>
      <c r="O1058" s="14">
        <f>tb_C103[[#This Row],[FIM]] - tb_C103[[#This Row],[INICIO]]</f>
        <v>5.5555555562023073E-2</v>
      </c>
    </row>
    <row r="1059" spans="1:15" x14ac:dyDescent="0.25">
      <c r="B1059">
        <v>615</v>
      </c>
      <c r="C1059">
        <v>3</v>
      </c>
      <c r="D1059" t="s">
        <v>8673</v>
      </c>
      <c r="E1059" s="9"/>
      <c r="F1059" s="9"/>
      <c r="I1059" t="s">
        <v>79</v>
      </c>
      <c r="J1059" t="s">
        <v>8674</v>
      </c>
      <c r="K1059" s="9">
        <v>45138.739317129628</v>
      </c>
      <c r="L1059" s="13">
        <f>IFERROR(_xlfn.XLOOKUP(tb_C103[[#This Row],[OS]],[1]!tb_C101[OS],[1]!tb_C101[DATA_ABERTURA]),0)</f>
        <v>45126.346979166665</v>
      </c>
      <c r="M1059" s="7" t="str">
        <f>IFERROR(_xlfn.XLOOKUP(tb_C103[[#This Row],[OS]],[1]!tb_C101[OS],[1]!tb_C101[SITUACAO_OS]),0)</f>
        <v>F</v>
      </c>
      <c r="N1059" t="str">
        <f>_xlfn.XLOOKUP(tb_C103[[#This Row],[OS]],[1]!tb_C101[OS],[1]!tb_C101[OFICINA])</f>
        <v>Eletrico</v>
      </c>
      <c r="O1059" s="14">
        <f>tb_C103[[#This Row],[FIM]] - tb_C103[[#This Row],[INICIO]]</f>
        <v>0</v>
      </c>
    </row>
    <row r="1060" spans="1:15" x14ac:dyDescent="0.25">
      <c r="B1060">
        <v>616</v>
      </c>
      <c r="E1060" s="9"/>
      <c r="F1060" s="9"/>
      <c r="I1060" t="s">
        <v>858</v>
      </c>
      <c r="K1060" s="9"/>
      <c r="L1060" s="13">
        <f>IFERROR(_xlfn.XLOOKUP(tb_C103[[#This Row],[OS]],[1]!tb_C101[OS],[1]!tb_C101[DATA_ABERTURA]),0)</f>
        <v>45126.347395833334</v>
      </c>
      <c r="M1060" s="7" t="str">
        <f>IFERROR(_xlfn.XLOOKUP(tb_C103[[#This Row],[OS]],[1]!tb_C101[OS],[1]!tb_C101[SITUACAO_OS]),0)</f>
        <v>A</v>
      </c>
      <c r="N1060">
        <f>_xlfn.XLOOKUP(tb_C103[[#This Row],[OS]],[1]!tb_C101[OS],[1]!tb_C101[OFICINA])</f>
        <v>0</v>
      </c>
      <c r="O1060" s="14">
        <f>tb_C103[[#This Row],[FIM]] - tb_C103[[#This Row],[INICIO]]</f>
        <v>0</v>
      </c>
    </row>
    <row r="1061" spans="1:15" x14ac:dyDescent="0.25">
      <c r="A1061" t="s">
        <v>8686</v>
      </c>
      <c r="B1061">
        <v>617</v>
      </c>
      <c r="C1061">
        <v>3</v>
      </c>
      <c r="D1061" t="s">
        <v>8673</v>
      </c>
      <c r="E1061" s="9">
        <v>45126.354166666664</v>
      </c>
      <c r="F1061" s="9">
        <v>45126.479166666664</v>
      </c>
      <c r="I1061" t="s">
        <v>175</v>
      </c>
      <c r="J1061" t="s">
        <v>8671</v>
      </c>
      <c r="K1061" s="9">
        <v>45211.614988425928</v>
      </c>
      <c r="L1061" s="13">
        <f>IFERROR(_xlfn.XLOOKUP(tb_C103[[#This Row],[OS]],[1]!tb_C101[OS],[1]!tb_C101[DATA_ABERTURA]),0)</f>
        <v>45126.347395833334</v>
      </c>
      <c r="M1061" s="7" t="str">
        <f>IFERROR(_xlfn.XLOOKUP(tb_C103[[#This Row],[OS]],[1]!tb_C101[OS],[1]!tb_C101[SITUACAO_OS]),0)</f>
        <v>F</v>
      </c>
      <c r="N1061" t="str">
        <f>_xlfn.XLOOKUP(tb_C103[[#This Row],[OS]],[1]!tb_C101[OS],[1]!tb_C101[OFICINA])</f>
        <v>Mecanico</v>
      </c>
      <c r="O1061" s="14">
        <f>tb_C103[[#This Row],[FIM]] - tb_C103[[#This Row],[INICIO]]</f>
        <v>0.125</v>
      </c>
    </row>
    <row r="1062" spans="1:15" x14ac:dyDescent="0.25">
      <c r="A1062" t="s">
        <v>2551</v>
      </c>
      <c r="B1062">
        <v>617</v>
      </c>
      <c r="C1062">
        <v>3</v>
      </c>
      <c r="D1062" t="s">
        <v>8673</v>
      </c>
      <c r="E1062" s="9">
        <v>45126.354166666664</v>
      </c>
      <c r="F1062" s="9">
        <v>45126.479166666664</v>
      </c>
      <c r="I1062" t="s">
        <v>175</v>
      </c>
      <c r="J1062" t="s">
        <v>8671</v>
      </c>
      <c r="K1062" s="9">
        <v>45211.614988425928</v>
      </c>
      <c r="L1062" s="13">
        <f>IFERROR(_xlfn.XLOOKUP(tb_C103[[#This Row],[OS]],[1]!tb_C101[OS],[1]!tb_C101[DATA_ABERTURA]),0)</f>
        <v>45126.347395833334</v>
      </c>
      <c r="M1062" s="7" t="str">
        <f>IFERROR(_xlfn.XLOOKUP(tb_C103[[#This Row],[OS]],[1]!tb_C101[OS],[1]!tb_C101[SITUACAO_OS]),0)</f>
        <v>F</v>
      </c>
      <c r="N1062" t="str">
        <f>_xlfn.XLOOKUP(tb_C103[[#This Row],[OS]],[1]!tb_C101[OS],[1]!tb_C101[OFICINA])</f>
        <v>Mecanico</v>
      </c>
      <c r="O1062" s="14">
        <f>tb_C103[[#This Row],[FIM]] - tb_C103[[#This Row],[INICIO]]</f>
        <v>0.125</v>
      </c>
    </row>
    <row r="1063" spans="1:15" x14ac:dyDescent="0.25">
      <c r="A1063" t="s">
        <v>6459</v>
      </c>
      <c r="B1063">
        <v>617</v>
      </c>
      <c r="C1063">
        <v>3</v>
      </c>
      <c r="D1063" t="s">
        <v>8673</v>
      </c>
      <c r="E1063" s="9">
        <v>45126.354166666664</v>
      </c>
      <c r="F1063" s="9">
        <v>45126.479166666664</v>
      </c>
      <c r="I1063" t="s">
        <v>175</v>
      </c>
      <c r="J1063" t="s">
        <v>8671</v>
      </c>
      <c r="K1063" s="9">
        <v>45211.614988425928</v>
      </c>
      <c r="L1063" s="13">
        <f>IFERROR(_xlfn.XLOOKUP(tb_C103[[#This Row],[OS]],[1]!tb_C101[OS],[1]!tb_C101[DATA_ABERTURA]),0)</f>
        <v>45126.347395833334</v>
      </c>
      <c r="M1063" s="7" t="str">
        <f>IFERROR(_xlfn.XLOOKUP(tb_C103[[#This Row],[OS]],[1]!tb_C101[OS],[1]!tb_C101[SITUACAO_OS]),0)</f>
        <v>F</v>
      </c>
      <c r="N1063" t="str">
        <f>_xlfn.XLOOKUP(tb_C103[[#This Row],[OS]],[1]!tb_C101[OS],[1]!tb_C101[OFICINA])</f>
        <v>Mecanico</v>
      </c>
      <c r="O1063" s="14">
        <f>tb_C103[[#This Row],[FIM]] - tb_C103[[#This Row],[INICIO]]</f>
        <v>0.125</v>
      </c>
    </row>
    <row r="1064" spans="1:15" x14ac:dyDescent="0.25">
      <c r="A1064" t="s">
        <v>8686</v>
      </c>
      <c r="B1064">
        <v>617</v>
      </c>
      <c r="C1064">
        <v>3</v>
      </c>
      <c r="D1064" t="s">
        <v>8673</v>
      </c>
      <c r="E1064" s="9">
        <v>45126.354166666664</v>
      </c>
      <c r="F1064" s="9">
        <v>45126.479166666664</v>
      </c>
      <c r="I1064" t="s">
        <v>175</v>
      </c>
      <c r="J1064" t="s">
        <v>8671</v>
      </c>
      <c r="K1064" s="9">
        <v>45211.614988425928</v>
      </c>
      <c r="L1064" s="13">
        <f>IFERROR(_xlfn.XLOOKUP(tb_C103[[#This Row],[OS]],[1]!tb_C101[OS],[1]!tb_C101[DATA_ABERTURA]),0)</f>
        <v>45126.347395833334</v>
      </c>
      <c r="M1064" s="7" t="str">
        <f>IFERROR(_xlfn.XLOOKUP(tb_C103[[#This Row],[OS]],[1]!tb_C101[OS],[1]!tb_C101[SITUACAO_OS]),0)</f>
        <v>F</v>
      </c>
      <c r="N1064" t="str">
        <f>_xlfn.XLOOKUP(tb_C103[[#This Row],[OS]],[1]!tb_C101[OS],[1]!tb_C101[OFICINA])</f>
        <v>Mecanico</v>
      </c>
      <c r="O1064" s="14">
        <f>tb_C103[[#This Row],[FIM]] - tb_C103[[#This Row],[INICIO]]</f>
        <v>0.125</v>
      </c>
    </row>
    <row r="1065" spans="1:15" x14ac:dyDescent="0.25">
      <c r="A1065" t="s">
        <v>2551</v>
      </c>
      <c r="B1065">
        <v>617</v>
      </c>
      <c r="C1065">
        <v>3</v>
      </c>
      <c r="D1065" t="s">
        <v>8673</v>
      </c>
      <c r="E1065" s="9">
        <v>45126.354166666664</v>
      </c>
      <c r="F1065" s="9">
        <v>45126.479166666664</v>
      </c>
      <c r="I1065" t="s">
        <v>175</v>
      </c>
      <c r="J1065" t="s">
        <v>8671</v>
      </c>
      <c r="K1065" s="9">
        <v>45211.614988425928</v>
      </c>
      <c r="L1065" s="13">
        <f>IFERROR(_xlfn.XLOOKUP(tb_C103[[#This Row],[OS]],[1]!tb_C101[OS],[1]!tb_C101[DATA_ABERTURA]),0)</f>
        <v>45126.347395833334</v>
      </c>
      <c r="M1065" s="7" t="str">
        <f>IFERROR(_xlfn.XLOOKUP(tb_C103[[#This Row],[OS]],[1]!tb_C101[OS],[1]!tb_C101[SITUACAO_OS]),0)</f>
        <v>F</v>
      </c>
      <c r="N1065" t="str">
        <f>_xlfn.XLOOKUP(tb_C103[[#This Row],[OS]],[1]!tb_C101[OS],[1]!tb_C101[OFICINA])</f>
        <v>Mecanico</v>
      </c>
      <c r="O1065" s="14">
        <f>tb_C103[[#This Row],[FIM]] - tb_C103[[#This Row],[INICIO]]</f>
        <v>0.125</v>
      </c>
    </row>
    <row r="1066" spans="1:15" x14ac:dyDescent="0.25">
      <c r="A1066" t="s">
        <v>6459</v>
      </c>
      <c r="B1066">
        <v>617</v>
      </c>
      <c r="C1066">
        <v>3</v>
      </c>
      <c r="D1066" t="s">
        <v>8673</v>
      </c>
      <c r="E1066" s="9">
        <v>45126.354166666664</v>
      </c>
      <c r="F1066" s="9">
        <v>45126.479166666664</v>
      </c>
      <c r="I1066" t="s">
        <v>175</v>
      </c>
      <c r="J1066" t="s">
        <v>8671</v>
      </c>
      <c r="K1066" s="9">
        <v>45211.614988425928</v>
      </c>
      <c r="L1066" s="13">
        <f>IFERROR(_xlfn.XLOOKUP(tb_C103[[#This Row],[OS]],[1]!tb_C101[OS],[1]!tb_C101[DATA_ABERTURA]),0)</f>
        <v>45126.347395833334</v>
      </c>
      <c r="M1066" s="7" t="str">
        <f>IFERROR(_xlfn.XLOOKUP(tb_C103[[#This Row],[OS]],[1]!tb_C101[OS],[1]!tb_C101[SITUACAO_OS]),0)</f>
        <v>F</v>
      </c>
      <c r="N1066" t="str">
        <f>_xlfn.XLOOKUP(tb_C103[[#This Row],[OS]],[1]!tb_C101[OS],[1]!tb_C101[OFICINA])</f>
        <v>Mecanico</v>
      </c>
      <c r="O1066" s="14">
        <f>tb_C103[[#This Row],[FIM]] - tb_C103[[#This Row],[INICIO]]</f>
        <v>0.125</v>
      </c>
    </row>
    <row r="1067" spans="1:15" x14ac:dyDescent="0.25">
      <c r="A1067" t="s">
        <v>8686</v>
      </c>
      <c r="B1067">
        <v>617</v>
      </c>
      <c r="C1067">
        <v>3</v>
      </c>
      <c r="D1067" t="s">
        <v>8673</v>
      </c>
      <c r="E1067" s="9">
        <v>45126.75</v>
      </c>
      <c r="F1067" s="9">
        <v>45126.791666666664</v>
      </c>
      <c r="I1067" t="s">
        <v>175</v>
      </c>
      <c r="J1067" t="s">
        <v>8671</v>
      </c>
      <c r="K1067" s="9">
        <v>45211.614988425928</v>
      </c>
      <c r="L1067" s="13">
        <f>IFERROR(_xlfn.XLOOKUP(tb_C103[[#This Row],[OS]],[1]!tb_C101[OS],[1]!tb_C101[DATA_ABERTURA]),0)</f>
        <v>45126.347395833334</v>
      </c>
      <c r="M1067" s="7" t="str">
        <f>IFERROR(_xlfn.XLOOKUP(tb_C103[[#This Row],[OS]],[1]!tb_C101[OS],[1]!tb_C101[SITUACAO_OS]),0)</f>
        <v>F</v>
      </c>
      <c r="N1067" t="str">
        <f>_xlfn.XLOOKUP(tb_C103[[#This Row],[OS]],[1]!tb_C101[OS],[1]!tb_C101[OFICINA])</f>
        <v>Mecanico</v>
      </c>
      <c r="O1067" s="14">
        <f>tb_C103[[#This Row],[FIM]] - tb_C103[[#This Row],[INICIO]]</f>
        <v>4.1666666664241347E-2</v>
      </c>
    </row>
    <row r="1068" spans="1:15" x14ac:dyDescent="0.25">
      <c r="A1068" t="s">
        <v>2551</v>
      </c>
      <c r="B1068">
        <v>617</v>
      </c>
      <c r="C1068">
        <v>3</v>
      </c>
      <c r="D1068" t="s">
        <v>8673</v>
      </c>
      <c r="E1068" s="9">
        <v>45126.75</v>
      </c>
      <c r="F1068" s="9">
        <v>45126.791666666664</v>
      </c>
      <c r="I1068" t="s">
        <v>175</v>
      </c>
      <c r="J1068" t="s">
        <v>8671</v>
      </c>
      <c r="K1068" s="9">
        <v>45211.614988425928</v>
      </c>
      <c r="L1068" s="13">
        <f>IFERROR(_xlfn.XLOOKUP(tb_C103[[#This Row],[OS]],[1]!tb_C101[OS],[1]!tb_C101[DATA_ABERTURA]),0)</f>
        <v>45126.347395833334</v>
      </c>
      <c r="M1068" s="7" t="str">
        <f>IFERROR(_xlfn.XLOOKUP(tb_C103[[#This Row],[OS]],[1]!tb_C101[OS],[1]!tb_C101[SITUACAO_OS]),0)</f>
        <v>F</v>
      </c>
      <c r="N1068" t="str">
        <f>_xlfn.XLOOKUP(tb_C103[[#This Row],[OS]],[1]!tb_C101[OS],[1]!tb_C101[OFICINA])</f>
        <v>Mecanico</v>
      </c>
      <c r="O1068" s="14">
        <f>tb_C103[[#This Row],[FIM]] - tb_C103[[#This Row],[INICIO]]</f>
        <v>4.1666666664241347E-2</v>
      </c>
    </row>
    <row r="1069" spans="1:15" x14ac:dyDescent="0.25">
      <c r="A1069" t="s">
        <v>6459</v>
      </c>
      <c r="B1069">
        <v>617</v>
      </c>
      <c r="C1069">
        <v>3</v>
      </c>
      <c r="D1069" t="s">
        <v>8673</v>
      </c>
      <c r="E1069" s="9">
        <v>45126.75</v>
      </c>
      <c r="F1069" s="9">
        <v>45126.791666666664</v>
      </c>
      <c r="I1069" t="s">
        <v>175</v>
      </c>
      <c r="J1069" t="s">
        <v>8671</v>
      </c>
      <c r="K1069" s="9">
        <v>45211.614988425928</v>
      </c>
      <c r="L1069" s="13">
        <f>IFERROR(_xlfn.XLOOKUP(tb_C103[[#This Row],[OS]],[1]!tb_C101[OS],[1]!tb_C101[DATA_ABERTURA]),0)</f>
        <v>45126.347395833334</v>
      </c>
      <c r="M1069" s="7" t="str">
        <f>IFERROR(_xlfn.XLOOKUP(tb_C103[[#This Row],[OS]],[1]!tb_C101[OS],[1]!tb_C101[SITUACAO_OS]),0)</f>
        <v>F</v>
      </c>
      <c r="N1069" t="str">
        <f>_xlfn.XLOOKUP(tb_C103[[#This Row],[OS]],[1]!tb_C101[OS],[1]!tb_C101[OFICINA])</f>
        <v>Mecanico</v>
      </c>
      <c r="O1069" s="14">
        <f>tb_C103[[#This Row],[FIM]] - tb_C103[[#This Row],[INICIO]]</f>
        <v>4.1666666664241347E-2</v>
      </c>
    </row>
    <row r="1070" spans="1:15" x14ac:dyDescent="0.25">
      <c r="A1070" t="s">
        <v>8689</v>
      </c>
      <c r="B1070">
        <v>618</v>
      </c>
      <c r="C1070">
        <v>3</v>
      </c>
      <c r="D1070" t="s">
        <v>8673</v>
      </c>
      <c r="E1070" s="9">
        <v>45188.420138888891</v>
      </c>
      <c r="F1070" s="9">
        <v>45188.420138888891</v>
      </c>
      <c r="G1070">
        <v>201</v>
      </c>
      <c r="H1070" t="s">
        <v>267</v>
      </c>
      <c r="I1070" t="s">
        <v>175</v>
      </c>
      <c r="J1070" t="s">
        <v>8674</v>
      </c>
      <c r="K1070" s="9">
        <v>45128.439444444448</v>
      </c>
      <c r="L1070" s="13">
        <f>IFERROR(_xlfn.XLOOKUP(tb_C103[[#This Row],[OS]],[1]!tb_C101[OS],[1]!tb_C101[DATA_ABERTURA]),0)</f>
        <v>45126.407187500001</v>
      </c>
      <c r="M1070" s="7" t="str">
        <f>IFERROR(_xlfn.XLOOKUP(tb_C103[[#This Row],[OS]],[1]!tb_C101[OS],[1]!tb_C101[SITUACAO_OS]),0)</f>
        <v>F</v>
      </c>
      <c r="N1070" t="str">
        <f>_xlfn.XLOOKUP(tb_C103[[#This Row],[OS]],[1]!tb_C101[OS],[1]!tb_C101[OFICINA])</f>
        <v>Eletrico</v>
      </c>
      <c r="O1070" s="14">
        <f>tb_C103[[#This Row],[FIM]] - tb_C103[[#This Row],[INICIO]]</f>
        <v>0</v>
      </c>
    </row>
    <row r="1071" spans="1:15" x14ac:dyDescent="0.25">
      <c r="A1071" t="s">
        <v>4080</v>
      </c>
      <c r="B1071">
        <v>618</v>
      </c>
      <c r="C1071">
        <v>3</v>
      </c>
      <c r="D1071" t="s">
        <v>8673</v>
      </c>
      <c r="E1071" s="9">
        <v>45188.420138888891</v>
      </c>
      <c r="F1071" s="9">
        <v>45188.420138888891</v>
      </c>
      <c r="G1071">
        <v>201</v>
      </c>
      <c r="H1071" t="s">
        <v>267</v>
      </c>
      <c r="I1071" t="s">
        <v>175</v>
      </c>
      <c r="J1071" t="s">
        <v>8674</v>
      </c>
      <c r="K1071" s="9">
        <v>45128.439444444448</v>
      </c>
      <c r="L1071" s="13">
        <f>IFERROR(_xlfn.XLOOKUP(tb_C103[[#This Row],[OS]],[1]!tb_C101[OS],[1]!tb_C101[DATA_ABERTURA]),0)</f>
        <v>45126.407187500001</v>
      </c>
      <c r="M1071" s="7" t="str">
        <f>IFERROR(_xlfn.XLOOKUP(tb_C103[[#This Row],[OS]],[1]!tb_C101[OS],[1]!tb_C101[SITUACAO_OS]),0)</f>
        <v>F</v>
      </c>
      <c r="N1071" t="str">
        <f>_xlfn.XLOOKUP(tb_C103[[#This Row],[OS]],[1]!tb_C101[OS],[1]!tb_C101[OFICINA])</f>
        <v>Eletrico</v>
      </c>
      <c r="O1071" s="14">
        <f>tb_C103[[#This Row],[FIM]] - tb_C103[[#This Row],[INICIO]]</f>
        <v>0</v>
      </c>
    </row>
    <row r="1072" spans="1:15" x14ac:dyDescent="0.25">
      <c r="A1072" t="s">
        <v>8689</v>
      </c>
      <c r="B1072">
        <v>618</v>
      </c>
      <c r="C1072">
        <v>3</v>
      </c>
      <c r="D1072" t="s">
        <v>8673</v>
      </c>
      <c r="E1072" s="9">
        <v>45126.409722222219</v>
      </c>
      <c r="F1072" s="9">
        <v>45126.416666666664</v>
      </c>
      <c r="G1072">
        <v>201</v>
      </c>
      <c r="H1072" t="s">
        <v>267</v>
      </c>
      <c r="I1072" t="s">
        <v>175</v>
      </c>
      <c r="J1072" t="s">
        <v>8674</v>
      </c>
      <c r="K1072" s="9">
        <v>45128.439444444448</v>
      </c>
      <c r="L1072" s="13">
        <f>IFERROR(_xlfn.XLOOKUP(tb_C103[[#This Row],[OS]],[1]!tb_C101[OS],[1]!tb_C101[DATA_ABERTURA]),0)</f>
        <v>45126.407187500001</v>
      </c>
      <c r="M1072" s="7" t="str">
        <f>IFERROR(_xlfn.XLOOKUP(tb_C103[[#This Row],[OS]],[1]!tb_C101[OS],[1]!tb_C101[SITUACAO_OS]),0)</f>
        <v>F</v>
      </c>
      <c r="N1072" t="str">
        <f>_xlfn.XLOOKUP(tb_C103[[#This Row],[OS]],[1]!tb_C101[OS],[1]!tb_C101[OFICINA])</f>
        <v>Eletrico</v>
      </c>
      <c r="O1072" s="14">
        <f>tb_C103[[#This Row],[FIM]] - tb_C103[[#This Row],[INICIO]]</f>
        <v>6.9444444452528842E-3</v>
      </c>
    </row>
    <row r="1073" spans="1:15" x14ac:dyDescent="0.25">
      <c r="A1073" t="s">
        <v>4080</v>
      </c>
      <c r="B1073">
        <v>618</v>
      </c>
      <c r="C1073">
        <v>3</v>
      </c>
      <c r="D1073" t="s">
        <v>8673</v>
      </c>
      <c r="E1073" s="9">
        <v>45126.409722222219</v>
      </c>
      <c r="F1073" s="9">
        <v>45126.416666666664</v>
      </c>
      <c r="G1073">
        <v>201</v>
      </c>
      <c r="H1073" t="s">
        <v>267</v>
      </c>
      <c r="I1073" t="s">
        <v>175</v>
      </c>
      <c r="J1073" t="s">
        <v>8674</v>
      </c>
      <c r="K1073" s="9">
        <v>45128.439444444448</v>
      </c>
      <c r="L1073" s="13">
        <f>IFERROR(_xlfn.XLOOKUP(tb_C103[[#This Row],[OS]],[1]!tb_C101[OS],[1]!tb_C101[DATA_ABERTURA]),0)</f>
        <v>45126.407187500001</v>
      </c>
      <c r="M1073" s="7" t="str">
        <f>IFERROR(_xlfn.XLOOKUP(tb_C103[[#This Row],[OS]],[1]!tb_C101[OS],[1]!tb_C101[SITUACAO_OS]),0)</f>
        <v>F</v>
      </c>
      <c r="N1073" t="str">
        <f>_xlfn.XLOOKUP(tb_C103[[#This Row],[OS]],[1]!tb_C101[OS],[1]!tb_C101[OFICINA])</f>
        <v>Eletrico</v>
      </c>
      <c r="O1073" s="14">
        <f>tb_C103[[#This Row],[FIM]] - tb_C103[[#This Row],[INICIO]]</f>
        <v>6.9444444452528842E-3</v>
      </c>
    </row>
    <row r="1074" spans="1:15" x14ac:dyDescent="0.25">
      <c r="B1074">
        <v>619</v>
      </c>
      <c r="C1074">
        <v>5</v>
      </c>
      <c r="D1074" t="s">
        <v>8690</v>
      </c>
      <c r="E1074" s="9"/>
      <c r="F1074" s="9"/>
      <c r="I1074" t="s">
        <v>1267</v>
      </c>
      <c r="J1074" t="s">
        <v>8671</v>
      </c>
      <c r="K1074" s="9"/>
      <c r="L1074" s="13">
        <f>IFERROR(_xlfn.XLOOKUP(tb_C103[[#This Row],[OS]],[1]!tb_C101[OS],[1]!tb_C101[DATA_ABERTURA]),0)</f>
        <v>45126.466539351852</v>
      </c>
      <c r="M1074" s="7" t="str">
        <f>IFERROR(_xlfn.XLOOKUP(tb_C103[[#This Row],[OS]],[1]!tb_C101[OS],[1]!tb_C101[SITUACAO_OS]),0)</f>
        <v>A</v>
      </c>
      <c r="N1074" t="str">
        <f>_xlfn.XLOOKUP(tb_C103[[#This Row],[OS]],[1]!tb_C101[OS],[1]!tb_C101[OFICINA])</f>
        <v>Mecanico</v>
      </c>
      <c r="O1074" s="14">
        <f>tb_C103[[#This Row],[FIM]] - tb_C103[[#This Row],[INICIO]]</f>
        <v>0</v>
      </c>
    </row>
    <row r="1075" spans="1:15" x14ac:dyDescent="0.25">
      <c r="B1075">
        <v>620</v>
      </c>
      <c r="C1075">
        <v>5</v>
      </c>
      <c r="D1075" t="s">
        <v>8690</v>
      </c>
      <c r="E1075" s="9"/>
      <c r="F1075" s="9"/>
      <c r="G1075">
        <v>118</v>
      </c>
      <c r="H1075" t="s">
        <v>1349</v>
      </c>
      <c r="I1075" t="s">
        <v>184</v>
      </c>
      <c r="J1075" t="s">
        <v>8671</v>
      </c>
      <c r="K1075" s="9"/>
      <c r="L1075" s="13">
        <f>IFERROR(_xlfn.XLOOKUP(tb_C103[[#This Row],[OS]],[1]!tb_C101[OS],[1]!tb_C101[DATA_ABERTURA]),0)</f>
        <v>45126.874652777777</v>
      </c>
      <c r="M1075" s="7" t="str">
        <f>IFERROR(_xlfn.XLOOKUP(tb_C103[[#This Row],[OS]],[1]!tb_C101[OS],[1]!tb_C101[SITUACAO_OS]),0)</f>
        <v>A</v>
      </c>
      <c r="N1075" t="str">
        <f>_xlfn.XLOOKUP(tb_C103[[#This Row],[OS]],[1]!tb_C101[OS],[1]!tb_C101[OFICINA])</f>
        <v>Mecanico</v>
      </c>
      <c r="O1075" s="14">
        <f>tb_C103[[#This Row],[FIM]] - tb_C103[[#This Row],[INICIO]]</f>
        <v>0</v>
      </c>
    </row>
    <row r="1076" spans="1:15" x14ac:dyDescent="0.25">
      <c r="A1076" t="s">
        <v>1764</v>
      </c>
      <c r="B1076">
        <v>621</v>
      </c>
      <c r="C1076">
        <v>3</v>
      </c>
      <c r="D1076" t="s">
        <v>8673</v>
      </c>
      <c r="E1076" s="9">
        <v>45127.041666666664</v>
      </c>
      <c r="F1076" s="9">
        <v>45127.083333333336</v>
      </c>
      <c r="I1076" t="s">
        <v>79</v>
      </c>
      <c r="J1076" t="s">
        <v>8671</v>
      </c>
      <c r="K1076" s="9">
        <v>45211.615879629629</v>
      </c>
      <c r="L1076" s="13">
        <f>IFERROR(_xlfn.XLOOKUP(tb_C103[[#This Row],[OS]],[1]!tb_C101[OS],[1]!tb_C101[DATA_ABERTURA]),0)</f>
        <v>45126.916898148149</v>
      </c>
      <c r="M1076" s="7" t="str">
        <f>IFERROR(_xlfn.XLOOKUP(tb_C103[[#This Row],[OS]],[1]!tb_C101[OS],[1]!tb_C101[SITUACAO_OS]),0)</f>
        <v>F</v>
      </c>
      <c r="N1076" t="str">
        <f>_xlfn.XLOOKUP(tb_C103[[#This Row],[OS]],[1]!tb_C101[OS],[1]!tb_C101[OFICINA])</f>
        <v>Mecanico</v>
      </c>
      <c r="O1076" s="14">
        <f>tb_C103[[#This Row],[FIM]] - tb_C103[[#This Row],[INICIO]]</f>
        <v>4.1666666671517305E-2</v>
      </c>
    </row>
    <row r="1077" spans="1:15" x14ac:dyDescent="0.25">
      <c r="A1077" t="s">
        <v>8689</v>
      </c>
      <c r="B1077">
        <v>622</v>
      </c>
      <c r="C1077">
        <v>3</v>
      </c>
      <c r="D1077" t="s">
        <v>8673</v>
      </c>
      <c r="E1077" s="9">
        <v>45127.25</v>
      </c>
      <c r="F1077" s="9">
        <v>45127.270833333336</v>
      </c>
      <c r="G1077">
        <v>418</v>
      </c>
      <c r="H1077" t="s">
        <v>975</v>
      </c>
      <c r="I1077" t="s">
        <v>79</v>
      </c>
      <c r="J1077" t="s">
        <v>8674</v>
      </c>
      <c r="K1077" s="9">
        <v>45132.733946759261</v>
      </c>
      <c r="L1077" s="13">
        <f>IFERROR(_xlfn.XLOOKUP(tb_C103[[#This Row],[OS]],[1]!tb_C101[OS],[1]!tb_C101[DATA_ABERTURA]),0)</f>
        <v>45127.240868055553</v>
      </c>
      <c r="M1077" s="7" t="str">
        <f>IFERROR(_xlfn.XLOOKUP(tb_C103[[#This Row],[OS]],[1]!tb_C101[OS],[1]!tb_C101[SITUACAO_OS]),0)</f>
        <v>F</v>
      </c>
      <c r="N1077" t="str">
        <f>_xlfn.XLOOKUP(tb_C103[[#This Row],[OS]],[1]!tb_C101[OS],[1]!tb_C101[OFICINA])</f>
        <v>Eletrico</v>
      </c>
      <c r="O1077" s="14">
        <f>tb_C103[[#This Row],[FIM]] - tb_C103[[#This Row],[INICIO]]</f>
        <v>2.0833333335758653E-2</v>
      </c>
    </row>
    <row r="1078" spans="1:15" x14ac:dyDescent="0.25">
      <c r="A1078" t="s">
        <v>8686</v>
      </c>
      <c r="B1078">
        <v>623</v>
      </c>
      <c r="C1078">
        <v>3</v>
      </c>
      <c r="D1078" t="s">
        <v>8673</v>
      </c>
      <c r="E1078" s="9">
        <v>45127.334722222222</v>
      </c>
      <c r="F1078" s="9">
        <v>45127.395833333336</v>
      </c>
      <c r="G1078">
        <v>207</v>
      </c>
      <c r="H1078" t="s">
        <v>760</v>
      </c>
      <c r="I1078" t="s">
        <v>175</v>
      </c>
      <c r="J1078" t="s">
        <v>8671</v>
      </c>
      <c r="K1078" s="9">
        <v>45127.708078703705</v>
      </c>
      <c r="L1078" s="13">
        <f>IFERROR(_xlfn.XLOOKUP(tb_C103[[#This Row],[OS]],[1]!tb_C101[OS],[1]!tb_C101[DATA_ABERTURA]),0)</f>
        <v>45127.338807870372</v>
      </c>
      <c r="M1078" s="7" t="str">
        <f>IFERROR(_xlfn.XLOOKUP(tb_C103[[#This Row],[OS]],[1]!tb_C101[OS],[1]!tb_C101[SITUACAO_OS]),0)</f>
        <v>F</v>
      </c>
      <c r="N1078" t="str">
        <f>_xlfn.XLOOKUP(tb_C103[[#This Row],[OS]],[1]!tb_C101[OS],[1]!tb_C101[OFICINA])</f>
        <v>Mecanico</v>
      </c>
      <c r="O1078" s="14">
        <f>tb_C103[[#This Row],[FIM]] - tb_C103[[#This Row],[INICIO]]</f>
        <v>6.1111111113859806E-2</v>
      </c>
    </row>
    <row r="1079" spans="1:15" x14ac:dyDescent="0.25">
      <c r="A1079" t="s">
        <v>2551</v>
      </c>
      <c r="B1079">
        <v>623</v>
      </c>
      <c r="C1079">
        <v>3</v>
      </c>
      <c r="D1079" t="s">
        <v>8673</v>
      </c>
      <c r="E1079" s="9">
        <v>45127.334722222222</v>
      </c>
      <c r="F1079" s="9">
        <v>45127.395833333336</v>
      </c>
      <c r="G1079">
        <v>207</v>
      </c>
      <c r="H1079" t="s">
        <v>760</v>
      </c>
      <c r="I1079" t="s">
        <v>175</v>
      </c>
      <c r="J1079" t="s">
        <v>8671</v>
      </c>
      <c r="K1079" s="9">
        <v>45127.708078703705</v>
      </c>
      <c r="L1079" s="13">
        <f>IFERROR(_xlfn.XLOOKUP(tb_C103[[#This Row],[OS]],[1]!tb_C101[OS],[1]!tb_C101[DATA_ABERTURA]),0)</f>
        <v>45127.338807870372</v>
      </c>
      <c r="M1079" s="7" t="str">
        <f>IFERROR(_xlfn.XLOOKUP(tb_C103[[#This Row],[OS]],[1]!tb_C101[OS],[1]!tb_C101[SITUACAO_OS]),0)</f>
        <v>F</v>
      </c>
      <c r="N1079" t="str">
        <f>_xlfn.XLOOKUP(tb_C103[[#This Row],[OS]],[1]!tb_C101[OS],[1]!tb_C101[OFICINA])</f>
        <v>Mecanico</v>
      </c>
      <c r="O1079" s="14">
        <f>tb_C103[[#This Row],[FIM]] - tb_C103[[#This Row],[INICIO]]</f>
        <v>6.1111111113859806E-2</v>
      </c>
    </row>
    <row r="1080" spans="1:15" x14ac:dyDescent="0.25">
      <c r="A1080" t="s">
        <v>8686</v>
      </c>
      <c r="B1080">
        <v>623</v>
      </c>
      <c r="C1080">
        <v>3</v>
      </c>
      <c r="D1080" t="s">
        <v>8673</v>
      </c>
      <c r="E1080" s="9">
        <v>45127.334722222222</v>
      </c>
      <c r="F1080" s="9">
        <v>45127.395833333336</v>
      </c>
      <c r="G1080">
        <v>207</v>
      </c>
      <c r="H1080" t="s">
        <v>760</v>
      </c>
      <c r="I1080" t="s">
        <v>175</v>
      </c>
      <c r="J1080" t="s">
        <v>8671</v>
      </c>
      <c r="K1080" s="9">
        <v>45127.708078703705</v>
      </c>
      <c r="L1080" s="13">
        <f>IFERROR(_xlfn.XLOOKUP(tb_C103[[#This Row],[OS]],[1]!tb_C101[OS],[1]!tb_C101[DATA_ABERTURA]),0)</f>
        <v>45127.338807870372</v>
      </c>
      <c r="M1080" s="7" t="str">
        <f>IFERROR(_xlfn.XLOOKUP(tb_C103[[#This Row],[OS]],[1]!tb_C101[OS],[1]!tb_C101[SITUACAO_OS]),0)</f>
        <v>F</v>
      </c>
      <c r="N1080" t="str">
        <f>_xlfn.XLOOKUP(tb_C103[[#This Row],[OS]],[1]!tb_C101[OS],[1]!tb_C101[OFICINA])</f>
        <v>Mecanico</v>
      </c>
      <c r="O1080" s="14">
        <f>tb_C103[[#This Row],[FIM]] - tb_C103[[#This Row],[INICIO]]</f>
        <v>6.1111111113859806E-2</v>
      </c>
    </row>
    <row r="1081" spans="1:15" x14ac:dyDescent="0.25">
      <c r="A1081" t="s">
        <v>2551</v>
      </c>
      <c r="B1081">
        <v>623</v>
      </c>
      <c r="C1081">
        <v>3</v>
      </c>
      <c r="D1081" t="s">
        <v>8673</v>
      </c>
      <c r="E1081" s="9">
        <v>45127.334722222222</v>
      </c>
      <c r="F1081" s="9">
        <v>45127.395833333336</v>
      </c>
      <c r="G1081">
        <v>207</v>
      </c>
      <c r="H1081" t="s">
        <v>760</v>
      </c>
      <c r="I1081" t="s">
        <v>175</v>
      </c>
      <c r="J1081" t="s">
        <v>8671</v>
      </c>
      <c r="K1081" s="9">
        <v>45127.708078703705</v>
      </c>
      <c r="L1081" s="13">
        <f>IFERROR(_xlfn.XLOOKUP(tb_C103[[#This Row],[OS]],[1]!tb_C101[OS],[1]!tb_C101[DATA_ABERTURA]),0)</f>
        <v>45127.338807870372</v>
      </c>
      <c r="M1081" s="7" t="str">
        <f>IFERROR(_xlfn.XLOOKUP(tb_C103[[#This Row],[OS]],[1]!tb_C101[OS],[1]!tb_C101[SITUACAO_OS]),0)</f>
        <v>F</v>
      </c>
      <c r="N1081" t="str">
        <f>_xlfn.XLOOKUP(tb_C103[[#This Row],[OS]],[1]!tb_C101[OS],[1]!tb_C101[OFICINA])</f>
        <v>Mecanico</v>
      </c>
      <c r="O1081" s="14">
        <f>tb_C103[[#This Row],[FIM]] - tb_C103[[#This Row],[INICIO]]</f>
        <v>6.1111111113859806E-2</v>
      </c>
    </row>
    <row r="1082" spans="1:15" x14ac:dyDescent="0.25">
      <c r="A1082" t="s">
        <v>8689</v>
      </c>
      <c r="B1082">
        <v>624</v>
      </c>
      <c r="C1082">
        <v>3</v>
      </c>
      <c r="D1082" t="s">
        <v>8673</v>
      </c>
      <c r="E1082" s="9">
        <v>45127.479166666664</v>
      </c>
      <c r="F1082" s="9">
        <v>45127.513888888891</v>
      </c>
      <c r="G1082">
        <v>118</v>
      </c>
      <c r="H1082" t="s">
        <v>1349</v>
      </c>
      <c r="I1082" t="s">
        <v>184</v>
      </c>
      <c r="J1082" t="s">
        <v>8674</v>
      </c>
      <c r="K1082" s="9">
        <v>45132.735219907408</v>
      </c>
      <c r="L1082" s="13">
        <f>IFERROR(_xlfn.XLOOKUP(tb_C103[[#This Row],[OS]],[1]!tb_C101[OS],[1]!tb_C101[DATA_ABERTURA]),0)</f>
        <v>45127.465173611112</v>
      </c>
      <c r="M1082" s="7" t="str">
        <f>IFERROR(_xlfn.XLOOKUP(tb_C103[[#This Row],[OS]],[1]!tb_C101[OS],[1]!tb_C101[SITUACAO_OS]),0)</f>
        <v>F</v>
      </c>
      <c r="N1082" t="str">
        <f>_xlfn.XLOOKUP(tb_C103[[#This Row],[OS]],[1]!tb_C101[OS],[1]!tb_C101[OFICINA])</f>
        <v>Eletrico</v>
      </c>
      <c r="O1082" s="14">
        <f>tb_C103[[#This Row],[FIM]] - tb_C103[[#This Row],[INICIO]]</f>
        <v>3.4722222226264421E-2</v>
      </c>
    </row>
    <row r="1083" spans="1:15" x14ac:dyDescent="0.25">
      <c r="A1083" t="s">
        <v>4080</v>
      </c>
      <c r="B1083">
        <v>624</v>
      </c>
      <c r="C1083">
        <v>3</v>
      </c>
      <c r="D1083" t="s">
        <v>8673</v>
      </c>
      <c r="E1083" s="9">
        <v>45127.479166666664</v>
      </c>
      <c r="F1083" s="9">
        <v>45127.513888888891</v>
      </c>
      <c r="G1083">
        <v>118</v>
      </c>
      <c r="H1083" t="s">
        <v>1349</v>
      </c>
      <c r="I1083" t="s">
        <v>184</v>
      </c>
      <c r="J1083" t="s">
        <v>8674</v>
      </c>
      <c r="K1083" s="9">
        <v>45132.735219907408</v>
      </c>
      <c r="L1083" s="13">
        <f>IFERROR(_xlfn.XLOOKUP(tb_C103[[#This Row],[OS]],[1]!tb_C101[OS],[1]!tb_C101[DATA_ABERTURA]),0)</f>
        <v>45127.465173611112</v>
      </c>
      <c r="M1083" s="7" t="str">
        <f>IFERROR(_xlfn.XLOOKUP(tb_C103[[#This Row],[OS]],[1]!tb_C101[OS],[1]!tb_C101[SITUACAO_OS]),0)</f>
        <v>F</v>
      </c>
      <c r="N1083" t="str">
        <f>_xlfn.XLOOKUP(tb_C103[[#This Row],[OS]],[1]!tb_C101[OS],[1]!tb_C101[OFICINA])</f>
        <v>Eletrico</v>
      </c>
      <c r="O1083" s="14">
        <f>tb_C103[[#This Row],[FIM]] - tb_C103[[#This Row],[INICIO]]</f>
        <v>3.4722222226264421E-2</v>
      </c>
    </row>
    <row r="1084" spans="1:15" x14ac:dyDescent="0.25">
      <c r="A1084" t="s">
        <v>8689</v>
      </c>
      <c r="B1084">
        <v>624</v>
      </c>
      <c r="C1084">
        <v>3</v>
      </c>
      <c r="D1084" t="s">
        <v>8673</v>
      </c>
      <c r="E1084" s="9">
        <v>45127.479166666664</v>
      </c>
      <c r="F1084" s="9">
        <v>45127.513888888891</v>
      </c>
      <c r="G1084">
        <v>118</v>
      </c>
      <c r="H1084" t="s">
        <v>1349</v>
      </c>
      <c r="I1084" t="s">
        <v>184</v>
      </c>
      <c r="J1084" t="s">
        <v>8674</v>
      </c>
      <c r="K1084" s="9">
        <v>45132.735219907408</v>
      </c>
      <c r="L1084" s="13">
        <f>IFERROR(_xlfn.XLOOKUP(tb_C103[[#This Row],[OS]],[1]!tb_C101[OS],[1]!tb_C101[DATA_ABERTURA]),0)</f>
        <v>45127.465173611112</v>
      </c>
      <c r="M1084" s="7" t="str">
        <f>IFERROR(_xlfn.XLOOKUP(tb_C103[[#This Row],[OS]],[1]!tb_C101[OS],[1]!tb_C101[SITUACAO_OS]),0)</f>
        <v>F</v>
      </c>
      <c r="N1084" t="str">
        <f>_xlfn.XLOOKUP(tb_C103[[#This Row],[OS]],[1]!tb_C101[OS],[1]!tb_C101[OFICINA])</f>
        <v>Eletrico</v>
      </c>
      <c r="O1084" s="14">
        <f>tb_C103[[#This Row],[FIM]] - tb_C103[[#This Row],[INICIO]]</f>
        <v>3.4722222226264421E-2</v>
      </c>
    </row>
    <row r="1085" spans="1:15" x14ac:dyDescent="0.25">
      <c r="A1085" t="s">
        <v>4080</v>
      </c>
      <c r="B1085">
        <v>624</v>
      </c>
      <c r="C1085">
        <v>3</v>
      </c>
      <c r="D1085" t="s">
        <v>8673</v>
      </c>
      <c r="E1085" s="9">
        <v>45127.479166666664</v>
      </c>
      <c r="F1085" s="9">
        <v>45127.513888888891</v>
      </c>
      <c r="G1085">
        <v>118</v>
      </c>
      <c r="H1085" t="s">
        <v>1349</v>
      </c>
      <c r="I1085" t="s">
        <v>184</v>
      </c>
      <c r="J1085" t="s">
        <v>8674</v>
      </c>
      <c r="K1085" s="9">
        <v>45132.735219907408</v>
      </c>
      <c r="L1085" s="13">
        <f>IFERROR(_xlfn.XLOOKUP(tb_C103[[#This Row],[OS]],[1]!tb_C101[OS],[1]!tb_C101[DATA_ABERTURA]),0)</f>
        <v>45127.465173611112</v>
      </c>
      <c r="M1085" s="7" t="str">
        <f>IFERROR(_xlfn.XLOOKUP(tb_C103[[#This Row],[OS]],[1]!tb_C101[OS],[1]!tb_C101[SITUACAO_OS]),0)</f>
        <v>F</v>
      </c>
      <c r="N1085" t="str">
        <f>_xlfn.XLOOKUP(tb_C103[[#This Row],[OS]],[1]!tb_C101[OS],[1]!tb_C101[OFICINA])</f>
        <v>Eletrico</v>
      </c>
      <c r="O1085" s="14">
        <f>tb_C103[[#This Row],[FIM]] - tb_C103[[#This Row],[INICIO]]</f>
        <v>3.4722222226264421E-2</v>
      </c>
    </row>
    <row r="1086" spans="1:15" x14ac:dyDescent="0.25">
      <c r="A1086" t="s">
        <v>6459</v>
      </c>
      <c r="B1086">
        <v>625</v>
      </c>
      <c r="C1086">
        <v>3</v>
      </c>
      <c r="D1086" t="s">
        <v>8673</v>
      </c>
      <c r="E1086" s="9">
        <v>45127.902777777781</v>
      </c>
      <c r="F1086" s="9">
        <v>45127.909722222219</v>
      </c>
      <c r="G1086">
        <v>606</v>
      </c>
      <c r="H1086" t="s">
        <v>771</v>
      </c>
      <c r="I1086" t="s">
        <v>79</v>
      </c>
      <c r="J1086" t="s">
        <v>8674</v>
      </c>
      <c r="K1086" s="9">
        <v>45128.573900462965</v>
      </c>
      <c r="L1086" s="13">
        <f>IFERROR(_xlfn.XLOOKUP(tb_C103[[#This Row],[OS]],[1]!tb_C101[OS],[1]!tb_C101[DATA_ABERTURA]),0)</f>
        <v>45127.900023148148</v>
      </c>
      <c r="M1086" s="7" t="str">
        <f>IFERROR(_xlfn.XLOOKUP(tb_C103[[#This Row],[OS]],[1]!tb_C101[OS],[1]!tb_C101[SITUACAO_OS]),0)</f>
        <v>F</v>
      </c>
      <c r="N1086" t="str">
        <f>_xlfn.XLOOKUP(tb_C103[[#This Row],[OS]],[1]!tb_C101[OS],[1]!tb_C101[OFICINA])</f>
        <v>Eletrico</v>
      </c>
      <c r="O1086" s="14">
        <f>tb_C103[[#This Row],[FIM]] - tb_C103[[#This Row],[INICIO]]</f>
        <v>6.9444444379769266E-3</v>
      </c>
    </row>
    <row r="1087" spans="1:15" x14ac:dyDescent="0.25">
      <c r="A1087" t="s">
        <v>1764</v>
      </c>
      <c r="B1087">
        <v>626</v>
      </c>
      <c r="C1087">
        <v>3</v>
      </c>
      <c r="D1087" t="s">
        <v>8673</v>
      </c>
      <c r="E1087" s="9">
        <v>45128.125</v>
      </c>
      <c r="F1087" s="9">
        <v>45128.15625</v>
      </c>
      <c r="I1087" t="s">
        <v>1267</v>
      </c>
      <c r="J1087" t="s">
        <v>8671</v>
      </c>
      <c r="K1087" s="9">
        <v>45129.460706018515</v>
      </c>
      <c r="L1087" s="13">
        <f>IFERROR(_xlfn.XLOOKUP(tb_C103[[#This Row],[OS]],[1]!tb_C101[OS],[1]!tb_C101[DATA_ABERTURA]),0)</f>
        <v>45128.180671296293</v>
      </c>
      <c r="M1087" s="7" t="str">
        <f>IFERROR(_xlfn.XLOOKUP(tb_C103[[#This Row],[OS]],[1]!tb_C101[OS],[1]!tb_C101[SITUACAO_OS]),0)</f>
        <v>F</v>
      </c>
      <c r="N1087" t="str">
        <f>_xlfn.XLOOKUP(tb_C103[[#This Row],[OS]],[1]!tb_C101[OS],[1]!tb_C101[OFICINA])</f>
        <v>Mecanico</v>
      </c>
      <c r="O1087" s="14">
        <f>tb_C103[[#This Row],[FIM]] - tb_C103[[#This Row],[INICIO]]</f>
        <v>3.125E-2</v>
      </c>
    </row>
    <row r="1088" spans="1:15" x14ac:dyDescent="0.25">
      <c r="A1088" t="s">
        <v>1764</v>
      </c>
      <c r="B1088">
        <v>627</v>
      </c>
      <c r="C1088">
        <v>3</v>
      </c>
      <c r="D1088" t="s">
        <v>8673</v>
      </c>
      <c r="E1088" s="9">
        <v>45128.041666666664</v>
      </c>
      <c r="F1088" s="9">
        <v>45128.104166666664</v>
      </c>
      <c r="G1088">
        <v>117</v>
      </c>
      <c r="H1088" t="s">
        <v>354</v>
      </c>
      <c r="I1088" t="s">
        <v>184</v>
      </c>
      <c r="J1088" t="s">
        <v>8671</v>
      </c>
      <c r="K1088" s="9">
        <v>45209.761006944442</v>
      </c>
      <c r="L1088" s="13">
        <f>IFERROR(_xlfn.XLOOKUP(tb_C103[[#This Row],[OS]],[1]!tb_C101[OS],[1]!tb_C101[DATA_ABERTURA]),0)</f>
        <v>45128.182349537034</v>
      </c>
      <c r="M1088" s="7" t="str">
        <f>IFERROR(_xlfn.XLOOKUP(tb_C103[[#This Row],[OS]],[1]!tb_C101[OS],[1]!tb_C101[SITUACAO_OS]),0)</f>
        <v>F</v>
      </c>
      <c r="N1088" t="str">
        <f>_xlfn.XLOOKUP(tb_C103[[#This Row],[OS]],[1]!tb_C101[OS],[1]!tb_C101[OFICINA])</f>
        <v>Mecanico</v>
      </c>
      <c r="O1088" s="14">
        <f>tb_C103[[#This Row],[FIM]] - tb_C103[[#This Row],[INICIO]]</f>
        <v>6.25E-2</v>
      </c>
    </row>
    <row r="1089" spans="1:15" x14ac:dyDescent="0.25">
      <c r="A1089" t="s">
        <v>1764</v>
      </c>
      <c r="B1089">
        <v>628</v>
      </c>
      <c r="C1089">
        <v>3</v>
      </c>
      <c r="D1089" t="s">
        <v>8673</v>
      </c>
      <c r="E1089" s="9">
        <v>45128.177083333336</v>
      </c>
      <c r="F1089" s="9">
        <v>45128.21875</v>
      </c>
      <c r="G1089">
        <v>115</v>
      </c>
      <c r="H1089" t="s">
        <v>197</v>
      </c>
      <c r="I1089" t="s">
        <v>184</v>
      </c>
      <c r="J1089" t="s">
        <v>8671</v>
      </c>
      <c r="K1089" s="9">
        <v>45129.458449074074</v>
      </c>
      <c r="L1089" s="13">
        <f>IFERROR(_xlfn.XLOOKUP(tb_C103[[#This Row],[OS]],[1]!tb_C101[OS],[1]!tb_C101[DATA_ABERTURA]),0)</f>
        <v>45128.183981481481</v>
      </c>
      <c r="M1089" s="7" t="str">
        <f>IFERROR(_xlfn.XLOOKUP(tb_C103[[#This Row],[OS]],[1]!tb_C101[OS],[1]!tb_C101[SITUACAO_OS]),0)</f>
        <v>F</v>
      </c>
      <c r="N1089" t="str">
        <f>_xlfn.XLOOKUP(tb_C103[[#This Row],[OS]],[1]!tb_C101[OS],[1]!tb_C101[OFICINA])</f>
        <v>Mecanico</v>
      </c>
      <c r="O1089" s="14">
        <f>tb_C103[[#This Row],[FIM]] - tb_C103[[#This Row],[INICIO]]</f>
        <v>4.1666666664241347E-2</v>
      </c>
    </row>
    <row r="1090" spans="1:15" x14ac:dyDescent="0.25">
      <c r="A1090" t="s">
        <v>1764</v>
      </c>
      <c r="B1090">
        <v>629</v>
      </c>
      <c r="C1090">
        <v>3</v>
      </c>
      <c r="D1090" t="s">
        <v>8673</v>
      </c>
      <c r="E1090" s="9">
        <v>45128.9375</v>
      </c>
      <c r="F1090" s="9">
        <v>45128.979166666664</v>
      </c>
      <c r="I1090" t="s">
        <v>1267</v>
      </c>
      <c r="J1090" t="s">
        <v>8671</v>
      </c>
      <c r="K1090" s="9">
        <v>45129.459618055553</v>
      </c>
      <c r="L1090" s="13">
        <f>IFERROR(_xlfn.XLOOKUP(tb_C103[[#This Row],[OS]],[1]!tb_C101[OS],[1]!tb_C101[DATA_ABERTURA]),0)</f>
        <v>45128.194293981483</v>
      </c>
      <c r="M1090" s="7" t="str">
        <f>IFERROR(_xlfn.XLOOKUP(tb_C103[[#This Row],[OS]],[1]!tb_C101[OS],[1]!tb_C101[SITUACAO_OS]),0)</f>
        <v>F</v>
      </c>
      <c r="N1090" t="str">
        <f>_xlfn.XLOOKUP(tb_C103[[#This Row],[OS]],[1]!tb_C101[OS],[1]!tb_C101[OFICINA])</f>
        <v>Mecanico</v>
      </c>
      <c r="O1090" s="14">
        <f>tb_C103[[#This Row],[FIM]] - tb_C103[[#This Row],[INICIO]]</f>
        <v>4.1666666664241347E-2</v>
      </c>
    </row>
    <row r="1091" spans="1:15" x14ac:dyDescent="0.25">
      <c r="A1091" t="s">
        <v>8686</v>
      </c>
      <c r="B1091">
        <v>630</v>
      </c>
      <c r="C1091">
        <v>5</v>
      </c>
      <c r="D1091" t="s">
        <v>8690</v>
      </c>
      <c r="E1091" s="9">
        <v>45128.3125</v>
      </c>
      <c r="F1091" s="9">
        <v>45128.479166666664</v>
      </c>
      <c r="G1091">
        <v>115</v>
      </c>
      <c r="H1091" t="s">
        <v>197</v>
      </c>
      <c r="I1091" t="s">
        <v>184</v>
      </c>
      <c r="J1091" t="s">
        <v>8671</v>
      </c>
      <c r="K1091" s="9">
        <v>45213.562337962961</v>
      </c>
      <c r="L1091" s="13">
        <f>IFERROR(_xlfn.XLOOKUP(tb_C103[[#This Row],[OS]],[1]!tb_C101[OS],[1]!tb_C101[DATA_ABERTURA]),0)</f>
        <v>45128.418854166666</v>
      </c>
      <c r="M1091" s="7" t="str">
        <f>IFERROR(_xlfn.XLOOKUP(tb_C103[[#This Row],[OS]],[1]!tb_C101[OS],[1]!tb_C101[SITUACAO_OS]),0)</f>
        <v>F</v>
      </c>
      <c r="N1091" t="str">
        <f>_xlfn.XLOOKUP(tb_C103[[#This Row],[OS]],[1]!tb_C101[OS],[1]!tb_C101[OFICINA])</f>
        <v>Mecanico</v>
      </c>
      <c r="O1091" s="14">
        <f>tb_C103[[#This Row],[FIM]] - tb_C103[[#This Row],[INICIO]]</f>
        <v>0.16666666666424135</v>
      </c>
    </row>
    <row r="1092" spans="1:15" x14ac:dyDescent="0.25">
      <c r="A1092" t="s">
        <v>2551</v>
      </c>
      <c r="B1092">
        <v>630</v>
      </c>
      <c r="C1092">
        <v>5</v>
      </c>
      <c r="D1092" t="s">
        <v>8690</v>
      </c>
      <c r="E1092" s="9">
        <v>45128.3125</v>
      </c>
      <c r="F1092" s="9">
        <v>45128.479166666664</v>
      </c>
      <c r="G1092">
        <v>115</v>
      </c>
      <c r="H1092" t="s">
        <v>197</v>
      </c>
      <c r="I1092" t="s">
        <v>184</v>
      </c>
      <c r="J1092" t="s">
        <v>8671</v>
      </c>
      <c r="K1092" s="9">
        <v>45213.562337962961</v>
      </c>
      <c r="L1092" s="13">
        <f>IFERROR(_xlfn.XLOOKUP(tb_C103[[#This Row],[OS]],[1]!tb_C101[OS],[1]!tb_C101[DATA_ABERTURA]),0)</f>
        <v>45128.418854166666</v>
      </c>
      <c r="M1092" s="7" t="str">
        <f>IFERROR(_xlfn.XLOOKUP(tb_C103[[#This Row],[OS]],[1]!tb_C101[OS],[1]!tb_C101[SITUACAO_OS]),0)</f>
        <v>F</v>
      </c>
      <c r="N1092" t="str">
        <f>_xlfn.XLOOKUP(tb_C103[[#This Row],[OS]],[1]!tb_C101[OS],[1]!tb_C101[OFICINA])</f>
        <v>Mecanico</v>
      </c>
      <c r="O1092" s="14">
        <f>tb_C103[[#This Row],[FIM]] - tb_C103[[#This Row],[INICIO]]</f>
        <v>0.16666666666424135</v>
      </c>
    </row>
    <row r="1093" spans="1:15" x14ac:dyDescent="0.25">
      <c r="A1093" t="s">
        <v>8686</v>
      </c>
      <c r="B1093">
        <v>630</v>
      </c>
      <c r="C1093">
        <v>5</v>
      </c>
      <c r="D1093" t="s">
        <v>8690</v>
      </c>
      <c r="E1093" s="9">
        <v>45128.3125</v>
      </c>
      <c r="F1093" s="9">
        <v>45128.479166666664</v>
      </c>
      <c r="G1093">
        <v>115</v>
      </c>
      <c r="H1093" t="s">
        <v>197</v>
      </c>
      <c r="I1093" t="s">
        <v>184</v>
      </c>
      <c r="J1093" t="s">
        <v>8671</v>
      </c>
      <c r="K1093" s="9">
        <v>45213.562337962961</v>
      </c>
      <c r="L1093" s="13">
        <f>IFERROR(_xlfn.XLOOKUP(tb_C103[[#This Row],[OS]],[1]!tb_C101[OS],[1]!tb_C101[DATA_ABERTURA]),0)</f>
        <v>45128.418854166666</v>
      </c>
      <c r="M1093" s="7" t="str">
        <f>IFERROR(_xlfn.XLOOKUP(tb_C103[[#This Row],[OS]],[1]!tb_C101[OS],[1]!tb_C101[SITUACAO_OS]),0)</f>
        <v>F</v>
      </c>
      <c r="N1093" t="str">
        <f>_xlfn.XLOOKUP(tb_C103[[#This Row],[OS]],[1]!tb_C101[OS],[1]!tb_C101[OFICINA])</f>
        <v>Mecanico</v>
      </c>
      <c r="O1093" s="14">
        <f>tb_C103[[#This Row],[FIM]] - tb_C103[[#This Row],[INICIO]]</f>
        <v>0.16666666666424135</v>
      </c>
    </row>
    <row r="1094" spans="1:15" x14ac:dyDescent="0.25">
      <c r="A1094" t="s">
        <v>2551</v>
      </c>
      <c r="B1094">
        <v>630</v>
      </c>
      <c r="C1094">
        <v>5</v>
      </c>
      <c r="D1094" t="s">
        <v>8690</v>
      </c>
      <c r="E1094" s="9">
        <v>45128.3125</v>
      </c>
      <c r="F1094" s="9">
        <v>45128.479166666664</v>
      </c>
      <c r="G1094">
        <v>115</v>
      </c>
      <c r="H1094" t="s">
        <v>197</v>
      </c>
      <c r="I1094" t="s">
        <v>184</v>
      </c>
      <c r="J1094" t="s">
        <v>8671</v>
      </c>
      <c r="K1094" s="9">
        <v>45213.562337962961</v>
      </c>
      <c r="L1094" s="13">
        <f>IFERROR(_xlfn.XLOOKUP(tb_C103[[#This Row],[OS]],[1]!tb_C101[OS],[1]!tb_C101[DATA_ABERTURA]),0)</f>
        <v>45128.418854166666</v>
      </c>
      <c r="M1094" s="7" t="str">
        <f>IFERROR(_xlfn.XLOOKUP(tb_C103[[#This Row],[OS]],[1]!tb_C101[OS],[1]!tb_C101[SITUACAO_OS]),0)</f>
        <v>F</v>
      </c>
      <c r="N1094" t="str">
        <f>_xlfn.XLOOKUP(tb_C103[[#This Row],[OS]],[1]!tb_C101[OS],[1]!tb_C101[OFICINA])</f>
        <v>Mecanico</v>
      </c>
      <c r="O1094" s="14">
        <f>tb_C103[[#This Row],[FIM]] - tb_C103[[#This Row],[INICIO]]</f>
        <v>0.16666666666424135</v>
      </c>
    </row>
    <row r="1095" spans="1:15" x14ac:dyDescent="0.25">
      <c r="A1095" t="s">
        <v>8686</v>
      </c>
      <c r="B1095">
        <v>631</v>
      </c>
      <c r="C1095">
        <v>5</v>
      </c>
      <c r="D1095" t="s">
        <v>8690</v>
      </c>
      <c r="E1095" s="9">
        <v>45128.375</v>
      </c>
      <c r="F1095" s="9">
        <v>45128.4375</v>
      </c>
      <c r="G1095">
        <v>118</v>
      </c>
      <c r="H1095" t="s">
        <v>1349</v>
      </c>
      <c r="I1095" t="s">
        <v>184</v>
      </c>
      <c r="J1095" t="s">
        <v>8671</v>
      </c>
      <c r="K1095" s="9">
        <v>45219.609953703701</v>
      </c>
      <c r="L1095" s="13">
        <f>IFERROR(_xlfn.XLOOKUP(tb_C103[[#This Row],[OS]],[1]!tb_C101[OS],[1]!tb_C101[DATA_ABERTURA]),0)</f>
        <v>45128.420439814814</v>
      </c>
      <c r="M1095" s="7" t="str">
        <f>IFERROR(_xlfn.XLOOKUP(tb_C103[[#This Row],[OS]],[1]!tb_C101[OS],[1]!tb_C101[SITUACAO_OS]),0)</f>
        <v>F</v>
      </c>
      <c r="N1095" t="str">
        <f>_xlfn.XLOOKUP(tb_C103[[#This Row],[OS]],[1]!tb_C101[OS],[1]!tb_C101[OFICINA])</f>
        <v>Mecanico</v>
      </c>
      <c r="O1095" s="14">
        <f>tb_C103[[#This Row],[FIM]] - tb_C103[[#This Row],[INICIO]]</f>
        <v>6.25E-2</v>
      </c>
    </row>
    <row r="1096" spans="1:15" x14ac:dyDescent="0.25">
      <c r="A1096" t="s">
        <v>2551</v>
      </c>
      <c r="B1096">
        <v>631</v>
      </c>
      <c r="C1096">
        <v>5</v>
      </c>
      <c r="D1096" t="s">
        <v>8690</v>
      </c>
      <c r="E1096" s="9">
        <v>45128.375</v>
      </c>
      <c r="F1096" s="9">
        <v>45128.4375</v>
      </c>
      <c r="G1096">
        <v>118</v>
      </c>
      <c r="H1096" t="s">
        <v>1349</v>
      </c>
      <c r="I1096" t="s">
        <v>184</v>
      </c>
      <c r="J1096" t="s">
        <v>8671</v>
      </c>
      <c r="K1096" s="9">
        <v>45219.609953703701</v>
      </c>
      <c r="L1096" s="13">
        <f>IFERROR(_xlfn.XLOOKUP(tb_C103[[#This Row],[OS]],[1]!tb_C101[OS],[1]!tb_C101[DATA_ABERTURA]),0)</f>
        <v>45128.420439814814</v>
      </c>
      <c r="M1096" s="7" t="str">
        <f>IFERROR(_xlfn.XLOOKUP(tb_C103[[#This Row],[OS]],[1]!tb_C101[OS],[1]!tb_C101[SITUACAO_OS]),0)</f>
        <v>F</v>
      </c>
      <c r="N1096" t="str">
        <f>_xlfn.XLOOKUP(tb_C103[[#This Row],[OS]],[1]!tb_C101[OS],[1]!tb_C101[OFICINA])</f>
        <v>Mecanico</v>
      </c>
      <c r="O1096" s="14">
        <f>tb_C103[[#This Row],[FIM]] - tb_C103[[#This Row],[INICIO]]</f>
        <v>6.25E-2</v>
      </c>
    </row>
    <row r="1097" spans="1:15" x14ac:dyDescent="0.25">
      <c r="A1097" t="s">
        <v>8686</v>
      </c>
      <c r="B1097">
        <v>631</v>
      </c>
      <c r="C1097">
        <v>5</v>
      </c>
      <c r="D1097" t="s">
        <v>8690</v>
      </c>
      <c r="E1097" s="9">
        <v>45128.375</v>
      </c>
      <c r="F1097" s="9">
        <v>45128.4375</v>
      </c>
      <c r="G1097">
        <v>118</v>
      </c>
      <c r="H1097" t="s">
        <v>1349</v>
      </c>
      <c r="I1097" t="s">
        <v>184</v>
      </c>
      <c r="J1097" t="s">
        <v>8671</v>
      </c>
      <c r="K1097" s="9">
        <v>45219.609953703701</v>
      </c>
      <c r="L1097" s="13">
        <f>IFERROR(_xlfn.XLOOKUP(tb_C103[[#This Row],[OS]],[1]!tb_C101[OS],[1]!tb_C101[DATA_ABERTURA]),0)</f>
        <v>45128.420439814814</v>
      </c>
      <c r="M1097" s="7" t="str">
        <f>IFERROR(_xlfn.XLOOKUP(tb_C103[[#This Row],[OS]],[1]!tb_C101[OS],[1]!tb_C101[SITUACAO_OS]),0)</f>
        <v>F</v>
      </c>
      <c r="N1097" t="str">
        <f>_xlfn.XLOOKUP(tb_C103[[#This Row],[OS]],[1]!tb_C101[OS],[1]!tb_C101[OFICINA])</f>
        <v>Mecanico</v>
      </c>
      <c r="O1097" s="14">
        <f>tb_C103[[#This Row],[FIM]] - tb_C103[[#This Row],[INICIO]]</f>
        <v>6.25E-2</v>
      </c>
    </row>
    <row r="1098" spans="1:15" x14ac:dyDescent="0.25">
      <c r="A1098" t="s">
        <v>2551</v>
      </c>
      <c r="B1098">
        <v>631</v>
      </c>
      <c r="C1098">
        <v>5</v>
      </c>
      <c r="D1098" t="s">
        <v>8690</v>
      </c>
      <c r="E1098" s="9">
        <v>45128.375</v>
      </c>
      <c r="F1098" s="9">
        <v>45128.4375</v>
      </c>
      <c r="G1098">
        <v>118</v>
      </c>
      <c r="H1098" t="s">
        <v>1349</v>
      </c>
      <c r="I1098" t="s">
        <v>184</v>
      </c>
      <c r="J1098" t="s">
        <v>8671</v>
      </c>
      <c r="K1098" s="9">
        <v>45219.609953703701</v>
      </c>
      <c r="L1098" s="13">
        <f>IFERROR(_xlfn.XLOOKUP(tb_C103[[#This Row],[OS]],[1]!tb_C101[OS],[1]!tb_C101[DATA_ABERTURA]),0)</f>
        <v>45128.420439814814</v>
      </c>
      <c r="M1098" s="7" t="str">
        <f>IFERROR(_xlfn.XLOOKUP(tb_C103[[#This Row],[OS]],[1]!tb_C101[OS],[1]!tb_C101[SITUACAO_OS]),0)</f>
        <v>F</v>
      </c>
      <c r="N1098" t="str">
        <f>_xlfn.XLOOKUP(tb_C103[[#This Row],[OS]],[1]!tb_C101[OS],[1]!tb_C101[OFICINA])</f>
        <v>Mecanico</v>
      </c>
      <c r="O1098" s="14">
        <f>tb_C103[[#This Row],[FIM]] - tb_C103[[#This Row],[INICIO]]</f>
        <v>6.25E-2</v>
      </c>
    </row>
    <row r="1099" spans="1:15" x14ac:dyDescent="0.25">
      <c r="A1099" t="s">
        <v>8686</v>
      </c>
      <c r="B1099">
        <v>632</v>
      </c>
      <c r="C1099">
        <v>5</v>
      </c>
      <c r="D1099" t="s">
        <v>8690</v>
      </c>
      <c r="E1099" s="9">
        <v>45128.416666666664</v>
      </c>
      <c r="F1099" s="9">
        <v>45128.458333333336</v>
      </c>
      <c r="G1099">
        <v>117</v>
      </c>
      <c r="H1099" t="s">
        <v>354</v>
      </c>
      <c r="I1099" t="s">
        <v>184</v>
      </c>
      <c r="J1099" t="s">
        <v>8671</v>
      </c>
      <c r="K1099" s="9">
        <v>45219.642685185187</v>
      </c>
      <c r="L1099" s="13">
        <f>IFERROR(_xlfn.XLOOKUP(tb_C103[[#This Row],[OS]],[1]!tb_C101[OS],[1]!tb_C101[DATA_ABERTURA]),0)</f>
        <v>45128.42119212963</v>
      </c>
      <c r="M1099" s="7" t="str">
        <f>IFERROR(_xlfn.XLOOKUP(tb_C103[[#This Row],[OS]],[1]!tb_C101[OS],[1]!tb_C101[SITUACAO_OS]),0)</f>
        <v>F</v>
      </c>
      <c r="N1099" t="str">
        <f>_xlfn.XLOOKUP(tb_C103[[#This Row],[OS]],[1]!tb_C101[OS],[1]!tb_C101[OFICINA])</f>
        <v>Mecanico</v>
      </c>
      <c r="O1099" s="14">
        <f>tb_C103[[#This Row],[FIM]] - tb_C103[[#This Row],[INICIO]]</f>
        <v>4.1666666671517305E-2</v>
      </c>
    </row>
    <row r="1100" spans="1:15" x14ac:dyDescent="0.25">
      <c r="A1100" t="s">
        <v>2551</v>
      </c>
      <c r="B1100">
        <v>632</v>
      </c>
      <c r="C1100">
        <v>5</v>
      </c>
      <c r="D1100" t="s">
        <v>8690</v>
      </c>
      <c r="E1100" s="9">
        <v>45128.416666666664</v>
      </c>
      <c r="F1100" s="9">
        <v>45128.458333333336</v>
      </c>
      <c r="G1100">
        <v>117</v>
      </c>
      <c r="H1100" t="s">
        <v>354</v>
      </c>
      <c r="I1100" t="s">
        <v>184</v>
      </c>
      <c r="J1100" t="s">
        <v>8671</v>
      </c>
      <c r="K1100" s="9">
        <v>45219.642685185187</v>
      </c>
      <c r="L1100" s="13">
        <f>IFERROR(_xlfn.XLOOKUP(tb_C103[[#This Row],[OS]],[1]!tb_C101[OS],[1]!tb_C101[DATA_ABERTURA]),0)</f>
        <v>45128.42119212963</v>
      </c>
      <c r="M1100" s="7" t="str">
        <f>IFERROR(_xlfn.XLOOKUP(tb_C103[[#This Row],[OS]],[1]!tb_C101[OS],[1]!tb_C101[SITUACAO_OS]),0)</f>
        <v>F</v>
      </c>
      <c r="N1100" t="str">
        <f>_xlfn.XLOOKUP(tb_C103[[#This Row],[OS]],[1]!tb_C101[OS],[1]!tb_C101[OFICINA])</f>
        <v>Mecanico</v>
      </c>
      <c r="O1100" s="14">
        <f>tb_C103[[#This Row],[FIM]] - tb_C103[[#This Row],[INICIO]]</f>
        <v>4.1666666671517305E-2</v>
      </c>
    </row>
    <row r="1101" spans="1:15" x14ac:dyDescent="0.25">
      <c r="A1101" t="s">
        <v>8686</v>
      </c>
      <c r="B1101">
        <v>632</v>
      </c>
      <c r="C1101">
        <v>5</v>
      </c>
      <c r="D1101" t="s">
        <v>8690</v>
      </c>
      <c r="E1101" s="9">
        <v>45128.416666666664</v>
      </c>
      <c r="F1101" s="9">
        <v>45128.458333333336</v>
      </c>
      <c r="G1101">
        <v>117</v>
      </c>
      <c r="H1101" t="s">
        <v>354</v>
      </c>
      <c r="I1101" t="s">
        <v>184</v>
      </c>
      <c r="J1101" t="s">
        <v>8671</v>
      </c>
      <c r="K1101" s="9">
        <v>45219.642685185187</v>
      </c>
      <c r="L1101" s="13">
        <f>IFERROR(_xlfn.XLOOKUP(tb_C103[[#This Row],[OS]],[1]!tb_C101[OS],[1]!tb_C101[DATA_ABERTURA]),0)</f>
        <v>45128.42119212963</v>
      </c>
      <c r="M1101" s="7" t="str">
        <f>IFERROR(_xlfn.XLOOKUP(tb_C103[[#This Row],[OS]],[1]!tb_C101[OS],[1]!tb_C101[SITUACAO_OS]),0)</f>
        <v>F</v>
      </c>
      <c r="N1101" t="str">
        <f>_xlfn.XLOOKUP(tb_C103[[#This Row],[OS]],[1]!tb_C101[OS],[1]!tb_C101[OFICINA])</f>
        <v>Mecanico</v>
      </c>
      <c r="O1101" s="14">
        <f>tb_C103[[#This Row],[FIM]] - tb_C103[[#This Row],[INICIO]]</f>
        <v>4.1666666671517305E-2</v>
      </c>
    </row>
    <row r="1102" spans="1:15" x14ac:dyDescent="0.25">
      <c r="A1102" t="s">
        <v>2551</v>
      </c>
      <c r="B1102">
        <v>632</v>
      </c>
      <c r="C1102">
        <v>5</v>
      </c>
      <c r="D1102" t="s">
        <v>8690</v>
      </c>
      <c r="E1102" s="9">
        <v>45128.416666666664</v>
      </c>
      <c r="F1102" s="9">
        <v>45128.458333333336</v>
      </c>
      <c r="G1102">
        <v>117</v>
      </c>
      <c r="H1102" t="s">
        <v>354</v>
      </c>
      <c r="I1102" t="s">
        <v>184</v>
      </c>
      <c r="J1102" t="s">
        <v>8671</v>
      </c>
      <c r="K1102" s="9">
        <v>45219.642685185187</v>
      </c>
      <c r="L1102" s="13">
        <f>IFERROR(_xlfn.XLOOKUP(tb_C103[[#This Row],[OS]],[1]!tb_C101[OS],[1]!tb_C101[DATA_ABERTURA]),0)</f>
        <v>45128.42119212963</v>
      </c>
      <c r="M1102" s="7" t="str">
        <f>IFERROR(_xlfn.XLOOKUP(tb_C103[[#This Row],[OS]],[1]!tb_C101[OS],[1]!tb_C101[SITUACAO_OS]),0)</f>
        <v>F</v>
      </c>
      <c r="N1102" t="str">
        <f>_xlfn.XLOOKUP(tb_C103[[#This Row],[OS]],[1]!tb_C101[OS],[1]!tb_C101[OFICINA])</f>
        <v>Mecanico</v>
      </c>
      <c r="O1102" s="14">
        <f>tb_C103[[#This Row],[FIM]] - tb_C103[[#This Row],[INICIO]]</f>
        <v>4.1666666671517305E-2</v>
      </c>
    </row>
    <row r="1103" spans="1:15" x14ac:dyDescent="0.25">
      <c r="A1103" t="s">
        <v>6807</v>
      </c>
      <c r="B1103">
        <v>633</v>
      </c>
      <c r="C1103">
        <v>3</v>
      </c>
      <c r="D1103" t="s">
        <v>8673</v>
      </c>
      <c r="E1103" s="9">
        <v>45128.5625</v>
      </c>
      <c r="F1103" s="9">
        <v>45128.583333333336</v>
      </c>
      <c r="G1103">
        <v>118</v>
      </c>
      <c r="H1103" t="s">
        <v>1349</v>
      </c>
      <c r="I1103" t="s">
        <v>184</v>
      </c>
      <c r="J1103" t="s">
        <v>8674</v>
      </c>
      <c r="K1103" s="9">
        <v>45226.690740740742</v>
      </c>
      <c r="L1103" s="13">
        <f>IFERROR(_xlfn.XLOOKUP(tb_C103[[#This Row],[OS]],[1]!tb_C101[OS],[1]!tb_C101[DATA_ABERTURA]),0)</f>
        <v>45128.556562500002</v>
      </c>
      <c r="M1103" s="7" t="str">
        <f>IFERROR(_xlfn.XLOOKUP(tb_C103[[#This Row],[OS]],[1]!tb_C101[OS],[1]!tb_C101[SITUACAO_OS]),0)</f>
        <v>F</v>
      </c>
      <c r="N1103" t="str">
        <f>_xlfn.XLOOKUP(tb_C103[[#This Row],[OS]],[1]!tb_C101[OS],[1]!tb_C101[OFICINA])</f>
        <v>Eletrico</v>
      </c>
      <c r="O1103" s="14">
        <f>tb_C103[[#This Row],[FIM]] - tb_C103[[#This Row],[INICIO]]</f>
        <v>2.0833333335758653E-2</v>
      </c>
    </row>
    <row r="1104" spans="1:15" x14ac:dyDescent="0.25">
      <c r="B1104">
        <v>634</v>
      </c>
      <c r="C1104">
        <v>5</v>
      </c>
      <c r="D1104" t="s">
        <v>8690</v>
      </c>
      <c r="E1104" s="9"/>
      <c r="F1104" s="9"/>
      <c r="I1104" t="s">
        <v>79</v>
      </c>
      <c r="J1104" t="s">
        <v>8671</v>
      </c>
      <c r="K1104" s="9"/>
      <c r="L1104" s="13">
        <f>IFERROR(_xlfn.XLOOKUP(tb_C103[[#This Row],[OS]],[1]!tb_C101[OS],[1]!tb_C101[DATA_ABERTURA]),0)</f>
        <v>45128.605358796296</v>
      </c>
      <c r="M1104" s="7" t="str">
        <f>IFERROR(_xlfn.XLOOKUP(tb_C103[[#This Row],[OS]],[1]!tb_C101[OS],[1]!tb_C101[SITUACAO_OS]),0)</f>
        <v>A</v>
      </c>
      <c r="N1104" t="str">
        <f>_xlfn.XLOOKUP(tb_C103[[#This Row],[OS]],[1]!tb_C101[OS],[1]!tb_C101[OFICINA])</f>
        <v>Mecanico</v>
      </c>
      <c r="O1104" s="14">
        <f>tb_C103[[#This Row],[FIM]] - tb_C103[[#This Row],[INICIO]]</f>
        <v>0</v>
      </c>
    </row>
    <row r="1105" spans="1:15" x14ac:dyDescent="0.25">
      <c r="A1105" t="s">
        <v>8686</v>
      </c>
      <c r="B1105">
        <v>635</v>
      </c>
      <c r="C1105">
        <v>3</v>
      </c>
      <c r="D1105" t="s">
        <v>8673</v>
      </c>
      <c r="E1105" s="9">
        <v>45128.625</v>
      </c>
      <c r="F1105" s="9">
        <v>45128.645833333336</v>
      </c>
      <c r="G1105">
        <v>115</v>
      </c>
      <c r="H1105" t="s">
        <v>197</v>
      </c>
      <c r="I1105" t="s">
        <v>184</v>
      </c>
      <c r="J1105" t="s">
        <v>8671</v>
      </c>
      <c r="K1105" s="9">
        <v>45213.575092592589</v>
      </c>
      <c r="L1105" s="13">
        <f>IFERROR(_xlfn.XLOOKUP(tb_C103[[#This Row],[OS]],[1]!tb_C101[OS],[1]!tb_C101[DATA_ABERTURA]),0)</f>
        <v>45128.618877314817</v>
      </c>
      <c r="M1105" s="7" t="str">
        <f>IFERROR(_xlfn.XLOOKUP(tb_C103[[#This Row],[OS]],[1]!tb_C101[OS],[1]!tb_C101[SITUACAO_OS]),0)</f>
        <v>F</v>
      </c>
      <c r="N1105" t="str">
        <f>_xlfn.XLOOKUP(tb_C103[[#This Row],[OS]],[1]!tb_C101[OS],[1]!tb_C101[OFICINA])</f>
        <v>Mecanico</v>
      </c>
      <c r="O1105" s="14">
        <f>tb_C103[[#This Row],[FIM]] - tb_C103[[#This Row],[INICIO]]</f>
        <v>2.0833333335758653E-2</v>
      </c>
    </row>
    <row r="1106" spans="1:15" x14ac:dyDescent="0.25">
      <c r="A1106" t="s">
        <v>2551</v>
      </c>
      <c r="B1106">
        <v>635</v>
      </c>
      <c r="C1106">
        <v>3</v>
      </c>
      <c r="D1106" t="s">
        <v>8673</v>
      </c>
      <c r="E1106" s="9">
        <v>45128.625</v>
      </c>
      <c r="F1106" s="9">
        <v>45128.645833333336</v>
      </c>
      <c r="G1106">
        <v>115</v>
      </c>
      <c r="H1106" t="s">
        <v>197</v>
      </c>
      <c r="I1106" t="s">
        <v>184</v>
      </c>
      <c r="J1106" t="s">
        <v>8671</v>
      </c>
      <c r="K1106" s="9">
        <v>45213.575092592589</v>
      </c>
      <c r="L1106" s="13">
        <f>IFERROR(_xlfn.XLOOKUP(tb_C103[[#This Row],[OS]],[1]!tb_C101[OS],[1]!tb_C101[DATA_ABERTURA]),0)</f>
        <v>45128.618877314817</v>
      </c>
      <c r="M1106" s="7" t="str">
        <f>IFERROR(_xlfn.XLOOKUP(tb_C103[[#This Row],[OS]],[1]!tb_C101[OS],[1]!tb_C101[SITUACAO_OS]),0)</f>
        <v>F</v>
      </c>
      <c r="N1106" t="str">
        <f>_xlfn.XLOOKUP(tb_C103[[#This Row],[OS]],[1]!tb_C101[OS],[1]!tb_C101[OFICINA])</f>
        <v>Mecanico</v>
      </c>
      <c r="O1106" s="14">
        <f>tb_C103[[#This Row],[FIM]] - tb_C103[[#This Row],[INICIO]]</f>
        <v>2.0833333335758653E-2</v>
      </c>
    </row>
    <row r="1107" spans="1:15" x14ac:dyDescent="0.25">
      <c r="A1107" t="s">
        <v>8686</v>
      </c>
      <c r="B1107">
        <v>635</v>
      </c>
      <c r="C1107">
        <v>3</v>
      </c>
      <c r="D1107" t="s">
        <v>8673</v>
      </c>
      <c r="E1107" s="9">
        <v>45128.625</v>
      </c>
      <c r="F1107" s="9">
        <v>45128.645833333336</v>
      </c>
      <c r="G1107">
        <v>115</v>
      </c>
      <c r="H1107" t="s">
        <v>197</v>
      </c>
      <c r="I1107" t="s">
        <v>184</v>
      </c>
      <c r="J1107" t="s">
        <v>8671</v>
      </c>
      <c r="K1107" s="9">
        <v>45213.575092592589</v>
      </c>
      <c r="L1107" s="13">
        <f>IFERROR(_xlfn.XLOOKUP(tb_C103[[#This Row],[OS]],[1]!tb_C101[OS],[1]!tb_C101[DATA_ABERTURA]),0)</f>
        <v>45128.618877314817</v>
      </c>
      <c r="M1107" s="7" t="str">
        <f>IFERROR(_xlfn.XLOOKUP(tb_C103[[#This Row],[OS]],[1]!tb_C101[OS],[1]!tb_C101[SITUACAO_OS]),0)</f>
        <v>F</v>
      </c>
      <c r="N1107" t="str">
        <f>_xlfn.XLOOKUP(tb_C103[[#This Row],[OS]],[1]!tb_C101[OS],[1]!tb_C101[OFICINA])</f>
        <v>Mecanico</v>
      </c>
      <c r="O1107" s="14">
        <f>tb_C103[[#This Row],[FIM]] - tb_C103[[#This Row],[INICIO]]</f>
        <v>2.0833333335758653E-2</v>
      </c>
    </row>
    <row r="1108" spans="1:15" x14ac:dyDescent="0.25">
      <c r="A1108" t="s">
        <v>2551</v>
      </c>
      <c r="B1108">
        <v>635</v>
      </c>
      <c r="C1108">
        <v>3</v>
      </c>
      <c r="D1108" t="s">
        <v>8673</v>
      </c>
      <c r="E1108" s="9">
        <v>45128.625</v>
      </c>
      <c r="F1108" s="9">
        <v>45128.645833333336</v>
      </c>
      <c r="G1108">
        <v>115</v>
      </c>
      <c r="H1108" t="s">
        <v>197</v>
      </c>
      <c r="I1108" t="s">
        <v>184</v>
      </c>
      <c r="J1108" t="s">
        <v>8671</v>
      </c>
      <c r="K1108" s="9">
        <v>45213.575092592589</v>
      </c>
      <c r="L1108" s="13">
        <f>IFERROR(_xlfn.XLOOKUP(tb_C103[[#This Row],[OS]],[1]!tb_C101[OS],[1]!tb_C101[DATA_ABERTURA]),0)</f>
        <v>45128.618877314817</v>
      </c>
      <c r="M1108" s="7" t="str">
        <f>IFERROR(_xlfn.XLOOKUP(tb_C103[[#This Row],[OS]],[1]!tb_C101[OS],[1]!tb_C101[SITUACAO_OS]),0)</f>
        <v>F</v>
      </c>
      <c r="N1108" t="str">
        <f>_xlfn.XLOOKUP(tb_C103[[#This Row],[OS]],[1]!tb_C101[OS],[1]!tb_C101[OFICINA])</f>
        <v>Mecanico</v>
      </c>
      <c r="O1108" s="14">
        <f>tb_C103[[#This Row],[FIM]] - tb_C103[[#This Row],[INICIO]]</f>
        <v>2.0833333335758653E-2</v>
      </c>
    </row>
    <row r="1109" spans="1:15" x14ac:dyDescent="0.25">
      <c r="A1109" t="s">
        <v>1764</v>
      </c>
      <c r="B1109">
        <v>636</v>
      </c>
      <c r="C1109">
        <v>3</v>
      </c>
      <c r="D1109" t="s">
        <v>8673</v>
      </c>
      <c r="E1109" s="9">
        <v>45128.958333333336</v>
      </c>
      <c r="F1109" s="9">
        <v>45129.05972222222</v>
      </c>
      <c r="G1109">
        <v>115</v>
      </c>
      <c r="H1109" t="s">
        <v>197</v>
      </c>
      <c r="I1109" t="s">
        <v>184</v>
      </c>
      <c r="J1109" t="s">
        <v>8671</v>
      </c>
      <c r="K1109" s="9">
        <v>45129.457557870373</v>
      </c>
      <c r="L1109" s="13">
        <f>IFERROR(_xlfn.XLOOKUP(tb_C103[[#This Row],[OS]],[1]!tb_C101[OS],[1]!tb_C101[DATA_ABERTURA]),0)</f>
        <v>45129.027060185188</v>
      </c>
      <c r="M1109" s="7" t="str">
        <f>IFERROR(_xlfn.XLOOKUP(tb_C103[[#This Row],[OS]],[1]!tb_C101[OS],[1]!tb_C101[SITUACAO_OS]),0)</f>
        <v>F</v>
      </c>
      <c r="N1109" t="str">
        <f>_xlfn.XLOOKUP(tb_C103[[#This Row],[OS]],[1]!tb_C101[OS],[1]!tb_C101[OFICINA])</f>
        <v>Mecanico</v>
      </c>
      <c r="O1109" s="14">
        <f>tb_C103[[#This Row],[FIM]] - tb_C103[[#This Row],[INICIO]]</f>
        <v>0.101388888884685</v>
      </c>
    </row>
    <row r="1110" spans="1:15" x14ac:dyDescent="0.25">
      <c r="A1110" t="s">
        <v>8689</v>
      </c>
      <c r="B1110">
        <v>637</v>
      </c>
      <c r="C1110">
        <v>3</v>
      </c>
      <c r="D1110" t="s">
        <v>8673</v>
      </c>
      <c r="E1110" s="9">
        <v>45129.246527777781</v>
      </c>
      <c r="F1110" s="9">
        <v>45129.25</v>
      </c>
      <c r="G1110">
        <v>406</v>
      </c>
      <c r="H1110" t="s">
        <v>822</v>
      </c>
      <c r="I1110" t="s">
        <v>79</v>
      </c>
      <c r="J1110" t="s">
        <v>8674</v>
      </c>
      <c r="K1110" s="9">
        <v>45129.464733796296</v>
      </c>
      <c r="L1110" s="13">
        <f>IFERROR(_xlfn.XLOOKUP(tb_C103[[#This Row],[OS]],[1]!tb_C101[OS],[1]!tb_C101[DATA_ABERTURA]),0)</f>
        <v>45129.244143518517</v>
      </c>
      <c r="M1110" s="7" t="str">
        <f>IFERROR(_xlfn.XLOOKUP(tb_C103[[#This Row],[OS]],[1]!tb_C101[OS],[1]!tb_C101[SITUACAO_OS]),0)</f>
        <v>F</v>
      </c>
      <c r="N1110" t="str">
        <f>_xlfn.XLOOKUP(tb_C103[[#This Row],[OS]],[1]!tb_C101[OS],[1]!tb_C101[OFICINA])</f>
        <v>Eletrico</v>
      </c>
      <c r="O1110" s="14">
        <f>tb_C103[[#This Row],[FIM]] - tb_C103[[#This Row],[INICIO]]</f>
        <v>3.4722222189884633E-3</v>
      </c>
    </row>
    <row r="1111" spans="1:15" x14ac:dyDescent="0.25">
      <c r="A1111" t="s">
        <v>8689</v>
      </c>
      <c r="B1111">
        <v>638</v>
      </c>
      <c r="C1111">
        <v>3</v>
      </c>
      <c r="D1111" t="s">
        <v>8673</v>
      </c>
      <c r="E1111" s="9">
        <v>45129.270833333336</v>
      </c>
      <c r="F1111" s="9">
        <v>45129.277777777781</v>
      </c>
      <c r="G1111">
        <v>502</v>
      </c>
      <c r="H1111" t="s">
        <v>246</v>
      </c>
      <c r="I1111" t="s">
        <v>24</v>
      </c>
      <c r="J1111" t="s">
        <v>8674</v>
      </c>
      <c r="K1111" s="9">
        <v>45129.467245370368</v>
      </c>
      <c r="L1111" s="13">
        <f>IFERROR(_xlfn.XLOOKUP(tb_C103[[#This Row],[OS]],[1]!tb_C101[OS],[1]!tb_C101[DATA_ABERTURA]),0)</f>
        <v>45129.267395833333</v>
      </c>
      <c r="M1111" s="7" t="str">
        <f>IFERROR(_xlfn.XLOOKUP(tb_C103[[#This Row],[OS]],[1]!tb_C101[OS],[1]!tb_C101[SITUACAO_OS]),0)</f>
        <v>F</v>
      </c>
      <c r="N1111" t="str">
        <f>_xlfn.XLOOKUP(tb_C103[[#This Row],[OS]],[1]!tb_C101[OS],[1]!tb_C101[OFICINA])</f>
        <v>Eletrico</v>
      </c>
      <c r="O1111" s="14">
        <f>tb_C103[[#This Row],[FIM]] - tb_C103[[#This Row],[INICIO]]</f>
        <v>6.9444444452528842E-3</v>
      </c>
    </row>
    <row r="1112" spans="1:15" x14ac:dyDescent="0.25">
      <c r="B1112">
        <v>639</v>
      </c>
      <c r="C1112">
        <v>1</v>
      </c>
      <c r="D1112" t="s">
        <v>8677</v>
      </c>
      <c r="E1112" s="9"/>
      <c r="F1112" s="9"/>
      <c r="G1112">
        <v>207</v>
      </c>
      <c r="H1112" t="s">
        <v>760</v>
      </c>
      <c r="I1112" t="s">
        <v>175</v>
      </c>
      <c r="J1112" t="s">
        <v>8683</v>
      </c>
      <c r="K1112" s="9"/>
      <c r="L1112" s="13">
        <f>IFERROR(_xlfn.XLOOKUP(tb_C103[[#This Row],[OS]],[1]!tb_C101[OS],[1]!tb_C101[DATA_ABERTURA]),0)</f>
        <v>45129.377708333333</v>
      </c>
      <c r="M1112" s="7" t="str">
        <f>IFERROR(_xlfn.XLOOKUP(tb_C103[[#This Row],[OS]],[1]!tb_C101[OS],[1]!tb_C101[SITUACAO_OS]),0)</f>
        <v>A</v>
      </c>
      <c r="N1112" t="str">
        <f>_xlfn.XLOOKUP(tb_C103[[#This Row],[OS]],[1]!tb_C101[OS],[1]!tb_C101[OFICINA])</f>
        <v>Falha Operacinal</v>
      </c>
      <c r="O1112" s="14">
        <f>tb_C103[[#This Row],[FIM]] - tb_C103[[#This Row],[INICIO]]</f>
        <v>0</v>
      </c>
    </row>
    <row r="1113" spans="1:15" x14ac:dyDescent="0.25">
      <c r="A1113" t="s">
        <v>1764</v>
      </c>
      <c r="B1113">
        <v>640</v>
      </c>
      <c r="C1113">
        <v>3</v>
      </c>
      <c r="D1113" t="s">
        <v>8673</v>
      </c>
      <c r="E1113" s="9">
        <v>45130.990277777775</v>
      </c>
      <c r="F1113" s="9">
        <v>45131.031944444447</v>
      </c>
      <c r="G1113">
        <v>502</v>
      </c>
      <c r="H1113" t="s">
        <v>246</v>
      </c>
      <c r="I1113" t="s">
        <v>24</v>
      </c>
      <c r="J1113" t="s">
        <v>8671</v>
      </c>
      <c r="K1113" s="9">
        <v>45213.575543981482</v>
      </c>
      <c r="L1113" s="13">
        <f>IFERROR(_xlfn.XLOOKUP(tb_C103[[#This Row],[OS]],[1]!tb_C101[OS],[1]!tb_C101[DATA_ABERTURA]),0)</f>
        <v>45130.990474537037</v>
      </c>
      <c r="M1113" s="7" t="str">
        <f>IFERROR(_xlfn.XLOOKUP(tb_C103[[#This Row],[OS]],[1]!tb_C101[OS],[1]!tb_C101[SITUACAO_OS]),0)</f>
        <v>F</v>
      </c>
      <c r="N1113" t="str">
        <f>_xlfn.XLOOKUP(tb_C103[[#This Row],[OS]],[1]!tb_C101[OS],[1]!tb_C101[OFICINA])</f>
        <v>Mecanico</v>
      </c>
      <c r="O1113" s="14">
        <f>tb_C103[[#This Row],[FIM]] - tb_C103[[#This Row],[INICIO]]</f>
        <v>4.1666666671517305E-2</v>
      </c>
    </row>
    <row r="1114" spans="1:15" x14ac:dyDescent="0.25">
      <c r="A1114" t="s">
        <v>1764</v>
      </c>
      <c r="B1114">
        <v>641</v>
      </c>
      <c r="C1114">
        <v>3</v>
      </c>
      <c r="D1114" t="s">
        <v>8673</v>
      </c>
      <c r="E1114" s="9">
        <v>45131.204861111109</v>
      </c>
      <c r="F1114" s="9">
        <v>45131.21875</v>
      </c>
      <c r="I1114" t="s">
        <v>175</v>
      </c>
      <c r="J1114" t="s">
        <v>8674</v>
      </c>
      <c r="K1114" s="9">
        <v>45213.576932870368</v>
      </c>
      <c r="L1114" s="13">
        <f>IFERROR(_xlfn.XLOOKUP(tb_C103[[#This Row],[OS]],[1]!tb_C101[OS],[1]!tb_C101[DATA_ABERTURA]),0)</f>
        <v>45131.203726851854</v>
      </c>
      <c r="M1114" s="7" t="str">
        <f>IFERROR(_xlfn.XLOOKUP(tb_C103[[#This Row],[OS]],[1]!tb_C101[OS],[1]!tb_C101[SITUACAO_OS]),0)</f>
        <v>F</v>
      </c>
      <c r="N1114" t="str">
        <f>_xlfn.XLOOKUP(tb_C103[[#This Row],[OS]],[1]!tb_C101[OS],[1]!tb_C101[OFICINA])</f>
        <v>Eletrico</v>
      </c>
      <c r="O1114" s="14">
        <f>tb_C103[[#This Row],[FIM]] - tb_C103[[#This Row],[INICIO]]</f>
        <v>1.3888888890505768E-2</v>
      </c>
    </row>
    <row r="1115" spans="1:15" x14ac:dyDescent="0.25">
      <c r="A1115" t="s">
        <v>8689</v>
      </c>
      <c r="B1115">
        <v>642</v>
      </c>
      <c r="C1115">
        <v>3</v>
      </c>
      <c r="D1115" t="s">
        <v>8673</v>
      </c>
      <c r="E1115" s="9">
        <v>45131.263888888891</v>
      </c>
      <c r="F1115" s="9">
        <v>45131.270833333336</v>
      </c>
      <c r="G1115">
        <v>206</v>
      </c>
      <c r="H1115" t="s">
        <v>793</v>
      </c>
      <c r="I1115" t="s">
        <v>175</v>
      </c>
      <c r="J1115" t="s">
        <v>8674</v>
      </c>
      <c r="K1115" s="9">
        <v>45138.4609375</v>
      </c>
      <c r="L1115" s="13">
        <f>IFERROR(_xlfn.XLOOKUP(tb_C103[[#This Row],[OS]],[1]!tb_C101[OS],[1]!tb_C101[DATA_ABERTURA]),0)</f>
        <v>45131.261053240742</v>
      </c>
      <c r="M1115" s="7" t="str">
        <f>IFERROR(_xlfn.XLOOKUP(tb_C103[[#This Row],[OS]],[1]!tb_C101[OS],[1]!tb_C101[SITUACAO_OS]),0)</f>
        <v>F</v>
      </c>
      <c r="N1115" t="str">
        <f>_xlfn.XLOOKUP(tb_C103[[#This Row],[OS]],[1]!tb_C101[OS],[1]!tb_C101[OFICINA])</f>
        <v>Eletrico</v>
      </c>
      <c r="O1115" s="14">
        <f>tb_C103[[#This Row],[FIM]] - tb_C103[[#This Row],[INICIO]]</f>
        <v>6.9444444452528842E-3</v>
      </c>
    </row>
    <row r="1116" spans="1:15" x14ac:dyDescent="0.25">
      <c r="A1116" t="s">
        <v>8686</v>
      </c>
      <c r="B1116">
        <v>643</v>
      </c>
      <c r="C1116">
        <v>3</v>
      </c>
      <c r="D1116" t="s">
        <v>8673</v>
      </c>
      <c r="E1116" s="9">
        <v>45131.666666666664</v>
      </c>
      <c r="F1116" s="9">
        <v>45131.6875</v>
      </c>
      <c r="G1116">
        <v>206</v>
      </c>
      <c r="H1116" t="s">
        <v>793</v>
      </c>
      <c r="I1116" t="s">
        <v>175</v>
      </c>
      <c r="J1116" t="s">
        <v>8671</v>
      </c>
      <c r="K1116" s="9">
        <v>45138.566261574073</v>
      </c>
      <c r="L1116" s="13">
        <f>IFERROR(_xlfn.XLOOKUP(tb_C103[[#This Row],[OS]],[1]!tb_C101[OS],[1]!tb_C101[DATA_ABERTURA]),0)</f>
        <v>45131.734710648147</v>
      </c>
      <c r="M1116" s="7" t="str">
        <f>IFERROR(_xlfn.XLOOKUP(tb_C103[[#This Row],[OS]],[1]!tb_C101[OS],[1]!tb_C101[SITUACAO_OS]),0)</f>
        <v>F</v>
      </c>
      <c r="N1116" t="str">
        <f>_xlfn.XLOOKUP(tb_C103[[#This Row],[OS]],[1]!tb_C101[OS],[1]!tb_C101[OFICINA])</f>
        <v>Mecanico</v>
      </c>
      <c r="O1116" s="14">
        <f>tb_C103[[#This Row],[FIM]] - tb_C103[[#This Row],[INICIO]]</f>
        <v>2.0833333335758653E-2</v>
      </c>
    </row>
    <row r="1117" spans="1:15" x14ac:dyDescent="0.25">
      <c r="A1117" t="s">
        <v>2551</v>
      </c>
      <c r="B1117">
        <v>643</v>
      </c>
      <c r="C1117">
        <v>3</v>
      </c>
      <c r="D1117" t="s">
        <v>8673</v>
      </c>
      <c r="E1117" s="9">
        <v>45131.666666666664</v>
      </c>
      <c r="F1117" s="9">
        <v>45131.6875</v>
      </c>
      <c r="G1117">
        <v>206</v>
      </c>
      <c r="H1117" t="s">
        <v>793</v>
      </c>
      <c r="I1117" t="s">
        <v>175</v>
      </c>
      <c r="J1117" t="s">
        <v>8671</v>
      </c>
      <c r="K1117" s="9">
        <v>45138.566261574073</v>
      </c>
      <c r="L1117" s="13">
        <f>IFERROR(_xlfn.XLOOKUP(tb_C103[[#This Row],[OS]],[1]!tb_C101[OS],[1]!tb_C101[DATA_ABERTURA]),0)</f>
        <v>45131.734710648147</v>
      </c>
      <c r="M1117" s="7" t="str">
        <f>IFERROR(_xlfn.XLOOKUP(tb_C103[[#This Row],[OS]],[1]!tb_C101[OS],[1]!tb_C101[SITUACAO_OS]),0)</f>
        <v>F</v>
      </c>
      <c r="N1117" t="str">
        <f>_xlfn.XLOOKUP(tb_C103[[#This Row],[OS]],[1]!tb_C101[OS],[1]!tb_C101[OFICINA])</f>
        <v>Mecanico</v>
      </c>
      <c r="O1117" s="14">
        <f>tb_C103[[#This Row],[FIM]] - tb_C103[[#This Row],[INICIO]]</f>
        <v>2.0833333335758653E-2</v>
      </c>
    </row>
    <row r="1118" spans="1:15" x14ac:dyDescent="0.25">
      <c r="A1118" t="s">
        <v>8686</v>
      </c>
      <c r="B1118">
        <v>643</v>
      </c>
      <c r="C1118">
        <v>3</v>
      </c>
      <c r="D1118" t="s">
        <v>8673</v>
      </c>
      <c r="E1118" s="9">
        <v>45131.666666666664</v>
      </c>
      <c r="F1118" s="9">
        <v>45131.6875</v>
      </c>
      <c r="G1118">
        <v>206</v>
      </c>
      <c r="H1118" t="s">
        <v>793</v>
      </c>
      <c r="I1118" t="s">
        <v>175</v>
      </c>
      <c r="J1118" t="s">
        <v>8671</v>
      </c>
      <c r="K1118" s="9">
        <v>45138.566261574073</v>
      </c>
      <c r="L1118" s="13">
        <f>IFERROR(_xlfn.XLOOKUP(tb_C103[[#This Row],[OS]],[1]!tb_C101[OS],[1]!tb_C101[DATA_ABERTURA]),0)</f>
        <v>45131.734710648147</v>
      </c>
      <c r="M1118" s="7" t="str">
        <f>IFERROR(_xlfn.XLOOKUP(tb_C103[[#This Row],[OS]],[1]!tb_C101[OS],[1]!tb_C101[SITUACAO_OS]),0)</f>
        <v>F</v>
      </c>
      <c r="N1118" t="str">
        <f>_xlfn.XLOOKUP(tb_C103[[#This Row],[OS]],[1]!tb_C101[OS],[1]!tb_C101[OFICINA])</f>
        <v>Mecanico</v>
      </c>
      <c r="O1118" s="14">
        <f>tb_C103[[#This Row],[FIM]] - tb_C103[[#This Row],[INICIO]]</f>
        <v>2.0833333335758653E-2</v>
      </c>
    </row>
    <row r="1119" spans="1:15" x14ac:dyDescent="0.25">
      <c r="A1119" t="s">
        <v>2551</v>
      </c>
      <c r="B1119">
        <v>643</v>
      </c>
      <c r="C1119">
        <v>3</v>
      </c>
      <c r="D1119" t="s">
        <v>8673</v>
      </c>
      <c r="E1119" s="9">
        <v>45131.666666666664</v>
      </c>
      <c r="F1119" s="9">
        <v>45131.6875</v>
      </c>
      <c r="G1119">
        <v>206</v>
      </c>
      <c r="H1119" t="s">
        <v>793</v>
      </c>
      <c r="I1119" t="s">
        <v>175</v>
      </c>
      <c r="J1119" t="s">
        <v>8671</v>
      </c>
      <c r="K1119" s="9">
        <v>45138.566261574073</v>
      </c>
      <c r="L1119" s="13">
        <f>IFERROR(_xlfn.XLOOKUP(tb_C103[[#This Row],[OS]],[1]!tb_C101[OS],[1]!tb_C101[DATA_ABERTURA]),0)</f>
        <v>45131.734710648147</v>
      </c>
      <c r="M1119" s="7" t="str">
        <f>IFERROR(_xlfn.XLOOKUP(tb_C103[[#This Row],[OS]],[1]!tb_C101[OS],[1]!tb_C101[SITUACAO_OS]),0)</f>
        <v>F</v>
      </c>
      <c r="N1119" t="str">
        <f>_xlfn.XLOOKUP(tb_C103[[#This Row],[OS]],[1]!tb_C101[OS],[1]!tb_C101[OFICINA])</f>
        <v>Mecanico</v>
      </c>
      <c r="O1119" s="14">
        <f>tb_C103[[#This Row],[FIM]] - tb_C103[[#This Row],[INICIO]]</f>
        <v>2.0833333335758653E-2</v>
      </c>
    </row>
    <row r="1120" spans="1:15" x14ac:dyDescent="0.25">
      <c r="A1120" t="s">
        <v>1764</v>
      </c>
      <c r="B1120">
        <v>644</v>
      </c>
      <c r="C1120">
        <v>3</v>
      </c>
      <c r="D1120" t="s">
        <v>8673</v>
      </c>
      <c r="E1120" s="9">
        <v>45131.993055555555</v>
      </c>
      <c r="F1120" s="9">
        <v>45132.013888888891</v>
      </c>
      <c r="I1120" t="s">
        <v>1267</v>
      </c>
      <c r="J1120" t="s">
        <v>8671</v>
      </c>
      <c r="K1120" s="9">
        <v>45213.577685185184</v>
      </c>
      <c r="L1120" s="13">
        <f>IFERROR(_xlfn.XLOOKUP(tb_C103[[#This Row],[OS]],[1]!tb_C101[OS],[1]!tb_C101[DATA_ABERTURA]),0)</f>
        <v>45132.101921296293</v>
      </c>
      <c r="M1120" s="7" t="str">
        <f>IFERROR(_xlfn.XLOOKUP(tb_C103[[#This Row],[OS]],[1]!tb_C101[OS],[1]!tb_C101[SITUACAO_OS]),0)</f>
        <v>F</v>
      </c>
      <c r="N1120" t="str">
        <f>_xlfn.XLOOKUP(tb_C103[[#This Row],[OS]],[1]!tb_C101[OS],[1]!tb_C101[OFICINA])</f>
        <v>Mecanico</v>
      </c>
      <c r="O1120" s="14">
        <f>tb_C103[[#This Row],[FIM]] - tb_C103[[#This Row],[INICIO]]</f>
        <v>2.0833333335758653E-2</v>
      </c>
    </row>
    <row r="1121" spans="1:15" x14ac:dyDescent="0.25">
      <c r="A1121" t="s">
        <v>1764</v>
      </c>
      <c r="B1121">
        <v>645</v>
      </c>
      <c r="C1121">
        <v>3</v>
      </c>
      <c r="D1121" t="s">
        <v>8673</v>
      </c>
      <c r="E1121" s="9">
        <v>45132.090277777781</v>
      </c>
      <c r="F1121" s="9">
        <v>45132.131944444445</v>
      </c>
      <c r="G1121">
        <v>116</v>
      </c>
      <c r="H1121" t="s">
        <v>290</v>
      </c>
      <c r="I1121" t="s">
        <v>184</v>
      </c>
      <c r="J1121" t="s">
        <v>8671</v>
      </c>
      <c r="K1121" s="9">
        <v>45213.578460648147</v>
      </c>
      <c r="L1121" s="13">
        <f>IFERROR(_xlfn.XLOOKUP(tb_C103[[#This Row],[OS]],[1]!tb_C101[OS],[1]!tb_C101[DATA_ABERTURA]),0)</f>
        <v>45132.103321759256</v>
      </c>
      <c r="M1121" s="7" t="str">
        <f>IFERROR(_xlfn.XLOOKUP(tb_C103[[#This Row],[OS]],[1]!tb_C101[OS],[1]!tb_C101[SITUACAO_OS]),0)</f>
        <v>F</v>
      </c>
      <c r="N1121" t="str">
        <f>_xlfn.XLOOKUP(tb_C103[[#This Row],[OS]],[1]!tb_C101[OS],[1]!tb_C101[OFICINA])</f>
        <v>Mecanico</v>
      </c>
      <c r="O1121" s="14">
        <f>tb_C103[[#This Row],[FIM]] - tb_C103[[#This Row],[INICIO]]</f>
        <v>4.1666666664241347E-2</v>
      </c>
    </row>
    <row r="1122" spans="1:15" x14ac:dyDescent="0.25">
      <c r="A1122" t="s">
        <v>8689</v>
      </c>
      <c r="B1122">
        <v>646</v>
      </c>
      <c r="C1122">
        <v>3</v>
      </c>
      <c r="D1122" t="s">
        <v>8673</v>
      </c>
      <c r="E1122" s="9">
        <v>45132.409722222219</v>
      </c>
      <c r="F1122" s="9">
        <v>45132.423611111109</v>
      </c>
      <c r="G1122">
        <v>204</v>
      </c>
      <c r="H1122" t="s">
        <v>282</v>
      </c>
      <c r="I1122" t="s">
        <v>175</v>
      </c>
      <c r="J1122" t="s">
        <v>8674</v>
      </c>
      <c r="K1122" s="9">
        <v>45138.466539351852</v>
      </c>
      <c r="L1122" s="13">
        <f>IFERROR(_xlfn.XLOOKUP(tb_C103[[#This Row],[OS]],[1]!tb_C101[OS],[1]!tb_C101[DATA_ABERTURA]),0)</f>
        <v>45132.406689814816</v>
      </c>
      <c r="M1122" s="7" t="str">
        <f>IFERROR(_xlfn.XLOOKUP(tb_C103[[#This Row],[OS]],[1]!tb_C101[OS],[1]!tb_C101[SITUACAO_OS]),0)</f>
        <v>F</v>
      </c>
      <c r="N1122" t="str">
        <f>_xlfn.XLOOKUP(tb_C103[[#This Row],[OS]],[1]!tb_C101[OS],[1]!tb_C101[OFICINA])</f>
        <v>Eletrico</v>
      </c>
      <c r="O1122" s="14">
        <f>tb_C103[[#This Row],[FIM]] - tb_C103[[#This Row],[INICIO]]</f>
        <v>1.3888888890505768E-2</v>
      </c>
    </row>
    <row r="1123" spans="1:15" x14ac:dyDescent="0.25">
      <c r="A1123" t="s">
        <v>8686</v>
      </c>
      <c r="B1123">
        <v>647</v>
      </c>
      <c r="C1123">
        <v>3</v>
      </c>
      <c r="D1123" t="s">
        <v>8673</v>
      </c>
      <c r="E1123" s="9">
        <v>45132.4375</v>
      </c>
      <c r="F1123" s="9">
        <v>45132.458333333336</v>
      </c>
      <c r="I1123" t="s">
        <v>1267</v>
      </c>
      <c r="J1123" t="s">
        <v>8671</v>
      </c>
      <c r="K1123" s="9">
        <v>45213.579421296294</v>
      </c>
      <c r="L1123" s="13">
        <f>IFERROR(_xlfn.XLOOKUP(tb_C103[[#This Row],[OS]],[1]!tb_C101[OS],[1]!tb_C101[DATA_ABERTURA]),0)</f>
        <v>45132.434363425928</v>
      </c>
      <c r="M1123" s="7" t="str">
        <f>IFERROR(_xlfn.XLOOKUP(tb_C103[[#This Row],[OS]],[1]!tb_C101[OS],[1]!tb_C101[SITUACAO_OS]),0)</f>
        <v>F</v>
      </c>
      <c r="N1123" t="str">
        <f>_xlfn.XLOOKUP(tb_C103[[#This Row],[OS]],[1]!tb_C101[OS],[1]!tb_C101[OFICINA])</f>
        <v>Mecanico</v>
      </c>
      <c r="O1123" s="14">
        <f>tb_C103[[#This Row],[FIM]] - tb_C103[[#This Row],[INICIO]]</f>
        <v>2.0833333335758653E-2</v>
      </c>
    </row>
    <row r="1124" spans="1:15" x14ac:dyDescent="0.25">
      <c r="A1124" t="s">
        <v>8686</v>
      </c>
      <c r="B1124">
        <v>647</v>
      </c>
      <c r="C1124">
        <v>3</v>
      </c>
      <c r="D1124" t="s">
        <v>8673</v>
      </c>
      <c r="E1124" s="9">
        <v>45132.645833333336</v>
      </c>
      <c r="F1124" s="9">
        <v>45132.666666666664</v>
      </c>
      <c r="I1124" t="s">
        <v>1267</v>
      </c>
      <c r="J1124" t="s">
        <v>8671</v>
      </c>
      <c r="K1124" s="9">
        <v>45213.579421296294</v>
      </c>
      <c r="L1124" s="13">
        <f>IFERROR(_xlfn.XLOOKUP(tb_C103[[#This Row],[OS]],[1]!tb_C101[OS],[1]!tb_C101[DATA_ABERTURA]),0)</f>
        <v>45132.434363425928</v>
      </c>
      <c r="M1124" s="7" t="str">
        <f>IFERROR(_xlfn.XLOOKUP(tb_C103[[#This Row],[OS]],[1]!tb_C101[OS],[1]!tb_C101[SITUACAO_OS]),0)</f>
        <v>F</v>
      </c>
      <c r="N1124" t="str">
        <f>_xlfn.XLOOKUP(tb_C103[[#This Row],[OS]],[1]!tb_C101[OS],[1]!tb_C101[OFICINA])</f>
        <v>Mecanico</v>
      </c>
      <c r="O1124" s="14">
        <f>tb_C103[[#This Row],[FIM]] - tb_C103[[#This Row],[INICIO]]</f>
        <v>2.0833333328482695E-2</v>
      </c>
    </row>
    <row r="1125" spans="1:15" x14ac:dyDescent="0.25">
      <c r="A1125" t="s">
        <v>6807</v>
      </c>
      <c r="B1125">
        <v>648</v>
      </c>
      <c r="C1125">
        <v>3</v>
      </c>
      <c r="D1125" t="s">
        <v>8673</v>
      </c>
      <c r="E1125" s="9">
        <v>45132.576388888891</v>
      </c>
      <c r="F1125" s="9">
        <v>45132.597222222219</v>
      </c>
      <c r="G1125">
        <v>108</v>
      </c>
      <c r="H1125" t="s">
        <v>317</v>
      </c>
      <c r="I1125" t="s">
        <v>184</v>
      </c>
      <c r="J1125" t="s">
        <v>8674</v>
      </c>
      <c r="K1125" s="9">
        <v>45237.502199074072</v>
      </c>
      <c r="L1125" s="13">
        <f>IFERROR(_xlfn.XLOOKUP(tb_C103[[#This Row],[OS]],[1]!tb_C101[OS],[1]!tb_C101[DATA_ABERTURA]),0)</f>
        <v>45132.569571759261</v>
      </c>
      <c r="M1125" s="7" t="str">
        <f>IFERROR(_xlfn.XLOOKUP(tb_C103[[#This Row],[OS]],[1]!tb_C101[OS],[1]!tb_C101[SITUACAO_OS]),0)</f>
        <v>F</v>
      </c>
      <c r="N1125" t="str">
        <f>_xlfn.XLOOKUP(tb_C103[[#This Row],[OS]],[1]!tb_C101[OS],[1]!tb_C101[OFICINA])</f>
        <v>Eletrico</v>
      </c>
      <c r="O1125" s="14">
        <f>tb_C103[[#This Row],[FIM]] - tb_C103[[#This Row],[INICIO]]</f>
        <v>2.0833333328482695E-2</v>
      </c>
    </row>
    <row r="1126" spans="1:15" x14ac:dyDescent="0.25">
      <c r="A1126" t="s">
        <v>8330</v>
      </c>
      <c r="B1126">
        <v>649</v>
      </c>
      <c r="C1126">
        <v>3</v>
      </c>
      <c r="D1126" t="s">
        <v>8673</v>
      </c>
      <c r="E1126" s="9">
        <v>45132.625</v>
      </c>
      <c r="F1126" s="9">
        <v>45132.645833333336</v>
      </c>
      <c r="G1126">
        <v>204</v>
      </c>
      <c r="H1126" t="s">
        <v>282</v>
      </c>
      <c r="I1126" t="s">
        <v>175</v>
      </c>
      <c r="J1126" t="s">
        <v>8674</v>
      </c>
      <c r="K1126" s="9">
        <v>45306.732094907406</v>
      </c>
      <c r="L1126" s="13">
        <f>IFERROR(_xlfn.XLOOKUP(tb_C103[[#This Row],[OS]],[1]!tb_C101[OS],[1]!tb_C101[DATA_ABERTURA]),0)</f>
        <v>45132.600740740738</v>
      </c>
      <c r="M1126" s="7" t="str">
        <f>IFERROR(_xlfn.XLOOKUP(tb_C103[[#This Row],[OS]],[1]!tb_C101[OS],[1]!tb_C101[SITUACAO_OS]),0)</f>
        <v>F</v>
      </c>
      <c r="N1126" t="str">
        <f>_xlfn.XLOOKUP(tb_C103[[#This Row],[OS]],[1]!tb_C101[OS],[1]!tb_C101[OFICINA])</f>
        <v>Eletrico</v>
      </c>
      <c r="O1126" s="14">
        <f>tb_C103[[#This Row],[FIM]] - tb_C103[[#This Row],[INICIO]]</f>
        <v>2.0833333335758653E-2</v>
      </c>
    </row>
    <row r="1127" spans="1:15" x14ac:dyDescent="0.25">
      <c r="A1127" t="s">
        <v>8689</v>
      </c>
      <c r="B1127">
        <v>650</v>
      </c>
      <c r="C1127">
        <v>3</v>
      </c>
      <c r="D1127" t="s">
        <v>8673</v>
      </c>
      <c r="E1127" s="9">
        <v>45132.430555555555</v>
      </c>
      <c r="F1127" s="9">
        <v>45132.465277777781</v>
      </c>
      <c r="G1127">
        <v>418</v>
      </c>
      <c r="H1127" t="s">
        <v>975</v>
      </c>
      <c r="I1127" t="s">
        <v>79</v>
      </c>
      <c r="J1127" t="s">
        <v>8674</v>
      </c>
      <c r="K1127" s="9">
        <v>45138.465567129628</v>
      </c>
      <c r="L1127" s="13">
        <f>IFERROR(_xlfn.XLOOKUP(tb_C103[[#This Row],[OS]],[1]!tb_C101[OS],[1]!tb_C101[DATA_ABERTURA]),0)</f>
        <v>45132.645428240743</v>
      </c>
      <c r="M1127" s="7" t="str">
        <f>IFERROR(_xlfn.XLOOKUP(tb_C103[[#This Row],[OS]],[1]!tb_C101[OS],[1]!tb_C101[SITUACAO_OS]),0)</f>
        <v>F</v>
      </c>
      <c r="N1127" t="str">
        <f>_xlfn.XLOOKUP(tb_C103[[#This Row],[OS]],[1]!tb_C101[OS],[1]!tb_C101[OFICINA])</f>
        <v>Eletrico</v>
      </c>
      <c r="O1127" s="14">
        <f>tb_C103[[#This Row],[FIM]] - tb_C103[[#This Row],[INICIO]]</f>
        <v>3.4722222226264421E-2</v>
      </c>
    </row>
    <row r="1128" spans="1:15" x14ac:dyDescent="0.25">
      <c r="A1128" t="s">
        <v>4080</v>
      </c>
      <c r="B1128">
        <v>650</v>
      </c>
      <c r="C1128">
        <v>3</v>
      </c>
      <c r="D1128" t="s">
        <v>8673</v>
      </c>
      <c r="E1128" s="9">
        <v>45132.430555555555</v>
      </c>
      <c r="F1128" s="9">
        <v>45132.465277777781</v>
      </c>
      <c r="G1128">
        <v>418</v>
      </c>
      <c r="H1128" t="s">
        <v>975</v>
      </c>
      <c r="I1128" t="s">
        <v>79</v>
      </c>
      <c r="J1128" t="s">
        <v>8674</v>
      </c>
      <c r="K1128" s="9">
        <v>45138.465567129628</v>
      </c>
      <c r="L1128" s="13">
        <f>IFERROR(_xlfn.XLOOKUP(tb_C103[[#This Row],[OS]],[1]!tb_C101[OS],[1]!tb_C101[DATA_ABERTURA]),0)</f>
        <v>45132.645428240743</v>
      </c>
      <c r="M1128" s="7" t="str">
        <f>IFERROR(_xlfn.XLOOKUP(tb_C103[[#This Row],[OS]],[1]!tb_C101[OS],[1]!tb_C101[SITUACAO_OS]),0)</f>
        <v>F</v>
      </c>
      <c r="N1128" t="str">
        <f>_xlfn.XLOOKUP(tb_C103[[#This Row],[OS]],[1]!tb_C101[OS],[1]!tb_C101[OFICINA])</f>
        <v>Eletrico</v>
      </c>
      <c r="O1128" s="14">
        <f>tb_C103[[#This Row],[FIM]] - tb_C103[[#This Row],[INICIO]]</f>
        <v>3.4722222226264421E-2</v>
      </c>
    </row>
    <row r="1129" spans="1:15" x14ac:dyDescent="0.25">
      <c r="A1129" t="s">
        <v>8689</v>
      </c>
      <c r="B1129">
        <v>650</v>
      </c>
      <c r="C1129">
        <v>3</v>
      </c>
      <c r="D1129" t="s">
        <v>8673</v>
      </c>
      <c r="E1129" s="9">
        <v>45132.430555555555</v>
      </c>
      <c r="F1129" s="9">
        <v>45132.465277777781</v>
      </c>
      <c r="G1129">
        <v>418</v>
      </c>
      <c r="H1129" t="s">
        <v>975</v>
      </c>
      <c r="I1129" t="s">
        <v>79</v>
      </c>
      <c r="J1129" t="s">
        <v>8674</v>
      </c>
      <c r="K1129" s="9">
        <v>45138.465567129628</v>
      </c>
      <c r="L1129" s="13">
        <f>IFERROR(_xlfn.XLOOKUP(tb_C103[[#This Row],[OS]],[1]!tb_C101[OS],[1]!tb_C101[DATA_ABERTURA]),0)</f>
        <v>45132.645428240743</v>
      </c>
      <c r="M1129" s="7" t="str">
        <f>IFERROR(_xlfn.XLOOKUP(tb_C103[[#This Row],[OS]],[1]!tb_C101[OS],[1]!tb_C101[SITUACAO_OS]),0)</f>
        <v>F</v>
      </c>
      <c r="N1129" t="str">
        <f>_xlfn.XLOOKUP(tb_C103[[#This Row],[OS]],[1]!tb_C101[OS],[1]!tb_C101[OFICINA])</f>
        <v>Eletrico</v>
      </c>
      <c r="O1129" s="14">
        <f>tb_C103[[#This Row],[FIM]] - tb_C103[[#This Row],[INICIO]]</f>
        <v>3.4722222226264421E-2</v>
      </c>
    </row>
    <row r="1130" spans="1:15" x14ac:dyDescent="0.25">
      <c r="A1130" t="s">
        <v>4080</v>
      </c>
      <c r="B1130">
        <v>650</v>
      </c>
      <c r="C1130">
        <v>3</v>
      </c>
      <c r="D1130" t="s">
        <v>8673</v>
      </c>
      <c r="E1130" s="9">
        <v>45132.430555555555</v>
      </c>
      <c r="F1130" s="9">
        <v>45132.465277777781</v>
      </c>
      <c r="G1130">
        <v>418</v>
      </c>
      <c r="H1130" t="s">
        <v>975</v>
      </c>
      <c r="I1130" t="s">
        <v>79</v>
      </c>
      <c r="J1130" t="s">
        <v>8674</v>
      </c>
      <c r="K1130" s="9">
        <v>45138.465567129628</v>
      </c>
      <c r="L1130" s="13">
        <f>IFERROR(_xlfn.XLOOKUP(tb_C103[[#This Row],[OS]],[1]!tb_C101[OS],[1]!tb_C101[DATA_ABERTURA]),0)</f>
        <v>45132.645428240743</v>
      </c>
      <c r="M1130" s="7" t="str">
        <f>IFERROR(_xlfn.XLOOKUP(tb_C103[[#This Row],[OS]],[1]!tb_C101[OS],[1]!tb_C101[SITUACAO_OS]),0)</f>
        <v>F</v>
      </c>
      <c r="N1130" t="str">
        <f>_xlfn.XLOOKUP(tb_C103[[#This Row],[OS]],[1]!tb_C101[OS],[1]!tb_C101[OFICINA])</f>
        <v>Eletrico</v>
      </c>
      <c r="O1130" s="14">
        <f>tb_C103[[#This Row],[FIM]] - tb_C103[[#This Row],[INICIO]]</f>
        <v>3.4722222226264421E-2</v>
      </c>
    </row>
    <row r="1131" spans="1:15" x14ac:dyDescent="0.25">
      <c r="A1131" t="s">
        <v>8686</v>
      </c>
      <c r="B1131">
        <v>651</v>
      </c>
      <c r="C1131">
        <v>3</v>
      </c>
      <c r="D1131" t="s">
        <v>8673</v>
      </c>
      <c r="E1131" s="9">
        <v>45132.583333333336</v>
      </c>
      <c r="F1131" s="9">
        <v>45132.625</v>
      </c>
      <c r="G1131">
        <v>206</v>
      </c>
      <c r="H1131" t="s">
        <v>793</v>
      </c>
      <c r="I1131" t="s">
        <v>175</v>
      </c>
      <c r="J1131" t="s">
        <v>8671</v>
      </c>
      <c r="K1131" s="9">
        <v>45133.546284722222</v>
      </c>
      <c r="L1131" s="13">
        <f>IFERROR(_xlfn.XLOOKUP(tb_C103[[#This Row],[OS]],[1]!tb_C101[OS],[1]!tb_C101[DATA_ABERTURA]),0)</f>
        <v>45132.761608796296</v>
      </c>
      <c r="M1131" s="7" t="str">
        <f>IFERROR(_xlfn.XLOOKUP(tb_C103[[#This Row],[OS]],[1]!tb_C101[OS],[1]!tb_C101[SITUACAO_OS]),0)</f>
        <v>F</v>
      </c>
      <c r="N1131" t="str">
        <f>_xlfn.XLOOKUP(tb_C103[[#This Row],[OS]],[1]!tb_C101[OS],[1]!tb_C101[OFICINA])</f>
        <v>Mecanico</v>
      </c>
      <c r="O1131" s="14">
        <f>tb_C103[[#This Row],[FIM]] - tb_C103[[#This Row],[INICIO]]</f>
        <v>4.1666666664241347E-2</v>
      </c>
    </row>
    <row r="1132" spans="1:15" x14ac:dyDescent="0.25">
      <c r="A1132" t="s">
        <v>731</v>
      </c>
      <c r="B1132">
        <v>652</v>
      </c>
      <c r="C1132">
        <v>3</v>
      </c>
      <c r="D1132" t="s">
        <v>8673</v>
      </c>
      <c r="E1132" s="9">
        <v>45133.651388888888</v>
      </c>
      <c r="F1132" s="9">
        <v>45133.651388888888</v>
      </c>
      <c r="G1132">
        <v>204</v>
      </c>
      <c r="H1132" t="s">
        <v>282</v>
      </c>
      <c r="I1132" t="s">
        <v>175</v>
      </c>
      <c r="J1132" t="s">
        <v>8674</v>
      </c>
      <c r="K1132" s="9">
        <v>45133.653124999997</v>
      </c>
      <c r="L1132" s="13">
        <f>IFERROR(_xlfn.XLOOKUP(tb_C103[[#This Row],[OS]],[1]!tb_C101[OS],[1]!tb_C101[DATA_ABERTURA]),0)</f>
        <v>45132.845613425925</v>
      </c>
      <c r="M1132" s="7" t="str">
        <f>IFERROR(_xlfn.XLOOKUP(tb_C103[[#This Row],[OS]],[1]!tb_C101[OS],[1]!tb_C101[SITUACAO_OS]),0)</f>
        <v>F</v>
      </c>
      <c r="N1132" t="str">
        <f>_xlfn.XLOOKUP(tb_C103[[#This Row],[OS]],[1]!tb_C101[OS],[1]!tb_C101[OFICINA])</f>
        <v>Eletrico</v>
      </c>
      <c r="O1132" s="14">
        <f>tb_C103[[#This Row],[FIM]] - tb_C103[[#This Row],[INICIO]]</f>
        <v>0</v>
      </c>
    </row>
    <row r="1133" spans="1:15" x14ac:dyDescent="0.25">
      <c r="A1133" t="s">
        <v>1764</v>
      </c>
      <c r="B1133">
        <v>653</v>
      </c>
      <c r="C1133">
        <v>3</v>
      </c>
      <c r="D1133" t="s">
        <v>8673</v>
      </c>
      <c r="E1133" s="9">
        <v>45133.069444444445</v>
      </c>
      <c r="F1133" s="9">
        <v>45133.111111111109</v>
      </c>
      <c r="I1133" t="s">
        <v>1267</v>
      </c>
      <c r="J1133" t="s">
        <v>8671</v>
      </c>
      <c r="K1133" s="9">
        <v>45213.580034722225</v>
      </c>
      <c r="L1133" s="13">
        <f>IFERROR(_xlfn.XLOOKUP(tb_C103[[#This Row],[OS]],[1]!tb_C101[OS],[1]!tb_C101[DATA_ABERTURA]),0)</f>
        <v>45133.270798611113</v>
      </c>
      <c r="M1133" s="7" t="str">
        <f>IFERROR(_xlfn.XLOOKUP(tb_C103[[#This Row],[OS]],[1]!tb_C101[OS],[1]!tb_C101[SITUACAO_OS]),0)</f>
        <v>F</v>
      </c>
      <c r="N1133" t="str">
        <f>_xlfn.XLOOKUP(tb_C103[[#This Row],[OS]],[1]!tb_C101[OS],[1]!tb_C101[OFICINA])</f>
        <v>Mecanico</v>
      </c>
      <c r="O1133" s="14">
        <f>tb_C103[[#This Row],[FIM]] - tb_C103[[#This Row],[INICIO]]</f>
        <v>4.1666666664241347E-2</v>
      </c>
    </row>
    <row r="1134" spans="1:15" x14ac:dyDescent="0.25">
      <c r="A1134" t="s">
        <v>8689</v>
      </c>
      <c r="B1134">
        <v>654</v>
      </c>
      <c r="C1134">
        <v>3</v>
      </c>
      <c r="D1134" t="s">
        <v>8673</v>
      </c>
      <c r="E1134" s="9">
        <v>45133.423611111109</v>
      </c>
      <c r="F1134" s="9">
        <v>45133.430555555555</v>
      </c>
      <c r="G1134">
        <v>117</v>
      </c>
      <c r="H1134" t="s">
        <v>354</v>
      </c>
      <c r="I1134" t="s">
        <v>184</v>
      </c>
      <c r="J1134" t="s">
        <v>8674</v>
      </c>
      <c r="K1134" s="9">
        <v>45213.581099537034</v>
      </c>
      <c r="L1134" s="13">
        <f>IFERROR(_xlfn.XLOOKUP(tb_C103[[#This Row],[OS]],[1]!tb_C101[OS],[1]!tb_C101[DATA_ABERTURA]),0)</f>
        <v>45133.418541666666</v>
      </c>
      <c r="M1134" s="7" t="str">
        <f>IFERROR(_xlfn.XLOOKUP(tb_C103[[#This Row],[OS]],[1]!tb_C101[OS],[1]!tb_C101[SITUACAO_OS]),0)</f>
        <v>F</v>
      </c>
      <c r="N1134" t="str">
        <f>_xlfn.XLOOKUP(tb_C103[[#This Row],[OS]],[1]!tb_C101[OS],[1]!tb_C101[OFICINA])</f>
        <v>Eletrico</v>
      </c>
      <c r="O1134" s="14">
        <f>tb_C103[[#This Row],[FIM]] - tb_C103[[#This Row],[INICIO]]</f>
        <v>6.9444444452528842E-3</v>
      </c>
    </row>
    <row r="1135" spans="1:15" x14ac:dyDescent="0.25">
      <c r="A1135" t="s">
        <v>731</v>
      </c>
      <c r="B1135">
        <v>655</v>
      </c>
      <c r="C1135">
        <v>3</v>
      </c>
      <c r="D1135" t="s">
        <v>8673</v>
      </c>
      <c r="E1135" s="9">
        <v>45133.416666666664</v>
      </c>
      <c r="F1135" s="9">
        <v>45133.680555555555</v>
      </c>
      <c r="I1135" t="s">
        <v>184</v>
      </c>
      <c r="J1135" t="s">
        <v>8678</v>
      </c>
      <c r="K1135" s="9">
        <v>45213.581817129627</v>
      </c>
      <c r="L1135" s="13">
        <f>IFERROR(_xlfn.XLOOKUP(tb_C103[[#This Row],[OS]],[1]!tb_C101[OS],[1]!tb_C101[DATA_ABERTURA]),0)</f>
        <v>45133.419965277775</v>
      </c>
      <c r="M1135" s="7" t="str">
        <f>IFERROR(_xlfn.XLOOKUP(tb_C103[[#This Row],[OS]],[1]!tb_C101[OS],[1]!tb_C101[SITUACAO_OS]),0)</f>
        <v>F</v>
      </c>
      <c r="N1135" t="str">
        <f>_xlfn.XLOOKUP(tb_C103[[#This Row],[OS]],[1]!tb_C101[OS],[1]!tb_C101[OFICINA])</f>
        <v>Terceiro</v>
      </c>
      <c r="O1135" s="14">
        <f>tb_C103[[#This Row],[FIM]] - tb_C103[[#This Row],[INICIO]]</f>
        <v>0.26388888889050577</v>
      </c>
    </row>
    <row r="1136" spans="1:15" x14ac:dyDescent="0.25">
      <c r="A1136" t="s">
        <v>4080</v>
      </c>
      <c r="B1136">
        <v>656</v>
      </c>
      <c r="C1136">
        <v>5</v>
      </c>
      <c r="D1136" t="s">
        <v>8690</v>
      </c>
      <c r="E1136" s="9">
        <v>45133.541666666664</v>
      </c>
      <c r="F1136" s="9">
        <v>45133.583333333336</v>
      </c>
      <c r="I1136" t="s">
        <v>1476</v>
      </c>
      <c r="J1136" t="s">
        <v>8674</v>
      </c>
      <c r="K1136" s="9">
        <v>45229.493043981478</v>
      </c>
      <c r="L1136" s="13">
        <f>IFERROR(_xlfn.XLOOKUP(tb_C103[[#This Row],[OS]],[1]!tb_C101[OS],[1]!tb_C101[DATA_ABERTURA]),0)</f>
        <v>45133.512291666666</v>
      </c>
      <c r="M1136" s="7" t="str">
        <f>IFERROR(_xlfn.XLOOKUP(tb_C103[[#This Row],[OS]],[1]!tb_C101[OS],[1]!tb_C101[SITUACAO_OS]),0)</f>
        <v>F</v>
      </c>
      <c r="N1136" t="str">
        <f>_xlfn.XLOOKUP(tb_C103[[#This Row],[OS]],[1]!tb_C101[OS],[1]!tb_C101[OFICINA])</f>
        <v>Eletrico</v>
      </c>
      <c r="O1136" s="14">
        <f>tb_C103[[#This Row],[FIM]] - tb_C103[[#This Row],[INICIO]]</f>
        <v>4.1666666671517305E-2</v>
      </c>
    </row>
    <row r="1137" spans="1:15" x14ac:dyDescent="0.25">
      <c r="A1137" t="s">
        <v>8686</v>
      </c>
      <c r="B1137">
        <v>657</v>
      </c>
      <c r="C1137">
        <v>1</v>
      </c>
      <c r="D1137" t="s">
        <v>8677</v>
      </c>
      <c r="E1137" s="9">
        <v>45133.333333333336</v>
      </c>
      <c r="F1137" s="9">
        <v>45133.416666666664</v>
      </c>
      <c r="G1137">
        <v>117</v>
      </c>
      <c r="H1137" t="s">
        <v>354</v>
      </c>
      <c r="I1137" t="s">
        <v>184</v>
      </c>
      <c r="J1137" t="s">
        <v>8671</v>
      </c>
      <c r="K1137" s="9">
        <v>45133.625937500001</v>
      </c>
      <c r="L1137" s="13">
        <f>IFERROR(_xlfn.XLOOKUP(tb_C103[[#This Row],[OS]],[1]!tb_C101[OS],[1]!tb_C101[DATA_ABERTURA]),0)</f>
        <v>45133.623831018522</v>
      </c>
      <c r="M1137" s="7" t="str">
        <f>IFERROR(_xlfn.XLOOKUP(tb_C103[[#This Row],[OS]],[1]!tb_C101[OS],[1]!tb_C101[SITUACAO_OS]),0)</f>
        <v>F</v>
      </c>
      <c r="N1137" t="str">
        <f>_xlfn.XLOOKUP(tb_C103[[#This Row],[OS]],[1]!tb_C101[OS],[1]!tb_C101[OFICINA])</f>
        <v>Mecanico</v>
      </c>
      <c r="O1137" s="14">
        <f>tb_C103[[#This Row],[FIM]] - tb_C103[[#This Row],[INICIO]]</f>
        <v>8.3333333328482695E-2</v>
      </c>
    </row>
    <row r="1138" spans="1:15" x14ac:dyDescent="0.25">
      <c r="A1138" t="s">
        <v>2551</v>
      </c>
      <c r="B1138">
        <v>657</v>
      </c>
      <c r="C1138">
        <v>1</v>
      </c>
      <c r="D1138" t="s">
        <v>8677</v>
      </c>
      <c r="E1138" s="9">
        <v>45133.333333333336</v>
      </c>
      <c r="F1138" s="9">
        <v>45133.416666666664</v>
      </c>
      <c r="G1138">
        <v>117</v>
      </c>
      <c r="H1138" t="s">
        <v>354</v>
      </c>
      <c r="I1138" t="s">
        <v>184</v>
      </c>
      <c r="J1138" t="s">
        <v>8671</v>
      </c>
      <c r="K1138" s="9">
        <v>45133.625937500001</v>
      </c>
      <c r="L1138" s="13">
        <f>IFERROR(_xlfn.XLOOKUP(tb_C103[[#This Row],[OS]],[1]!tb_C101[OS],[1]!tb_C101[DATA_ABERTURA]),0)</f>
        <v>45133.623831018522</v>
      </c>
      <c r="M1138" s="7" t="str">
        <f>IFERROR(_xlfn.XLOOKUP(tb_C103[[#This Row],[OS]],[1]!tb_C101[OS],[1]!tb_C101[SITUACAO_OS]),0)</f>
        <v>F</v>
      </c>
      <c r="N1138" t="str">
        <f>_xlfn.XLOOKUP(tb_C103[[#This Row],[OS]],[1]!tb_C101[OS],[1]!tb_C101[OFICINA])</f>
        <v>Mecanico</v>
      </c>
      <c r="O1138" s="14">
        <f>tb_C103[[#This Row],[FIM]] - tb_C103[[#This Row],[INICIO]]</f>
        <v>8.3333333328482695E-2</v>
      </c>
    </row>
    <row r="1139" spans="1:15" x14ac:dyDescent="0.25">
      <c r="A1139" t="s">
        <v>8686</v>
      </c>
      <c r="B1139">
        <v>657</v>
      </c>
      <c r="C1139">
        <v>1</v>
      </c>
      <c r="D1139" t="s">
        <v>8677</v>
      </c>
      <c r="E1139" s="9">
        <v>45133.333333333336</v>
      </c>
      <c r="F1139" s="9">
        <v>45133.416666666664</v>
      </c>
      <c r="G1139">
        <v>117</v>
      </c>
      <c r="H1139" t="s">
        <v>354</v>
      </c>
      <c r="I1139" t="s">
        <v>184</v>
      </c>
      <c r="J1139" t="s">
        <v>8671</v>
      </c>
      <c r="K1139" s="9">
        <v>45133.625937500001</v>
      </c>
      <c r="L1139" s="13">
        <f>IFERROR(_xlfn.XLOOKUP(tb_C103[[#This Row],[OS]],[1]!tb_C101[OS],[1]!tb_C101[DATA_ABERTURA]),0)</f>
        <v>45133.623831018522</v>
      </c>
      <c r="M1139" s="7" t="str">
        <f>IFERROR(_xlfn.XLOOKUP(tb_C103[[#This Row],[OS]],[1]!tb_C101[OS],[1]!tb_C101[SITUACAO_OS]),0)</f>
        <v>F</v>
      </c>
      <c r="N1139" t="str">
        <f>_xlfn.XLOOKUP(tb_C103[[#This Row],[OS]],[1]!tb_C101[OS],[1]!tb_C101[OFICINA])</f>
        <v>Mecanico</v>
      </c>
      <c r="O1139" s="14">
        <f>tb_C103[[#This Row],[FIM]] - tb_C103[[#This Row],[INICIO]]</f>
        <v>8.3333333328482695E-2</v>
      </c>
    </row>
    <row r="1140" spans="1:15" x14ac:dyDescent="0.25">
      <c r="A1140" t="s">
        <v>2551</v>
      </c>
      <c r="B1140">
        <v>657</v>
      </c>
      <c r="C1140">
        <v>1</v>
      </c>
      <c r="D1140" t="s">
        <v>8677</v>
      </c>
      <c r="E1140" s="9">
        <v>45133.333333333336</v>
      </c>
      <c r="F1140" s="9">
        <v>45133.416666666664</v>
      </c>
      <c r="G1140">
        <v>117</v>
      </c>
      <c r="H1140" t="s">
        <v>354</v>
      </c>
      <c r="I1140" t="s">
        <v>184</v>
      </c>
      <c r="J1140" t="s">
        <v>8671</v>
      </c>
      <c r="K1140" s="9">
        <v>45133.625937500001</v>
      </c>
      <c r="L1140" s="13">
        <f>IFERROR(_xlfn.XLOOKUP(tb_C103[[#This Row],[OS]],[1]!tb_C101[OS],[1]!tb_C101[DATA_ABERTURA]),0)</f>
        <v>45133.623831018522</v>
      </c>
      <c r="M1140" s="7" t="str">
        <f>IFERROR(_xlfn.XLOOKUP(tb_C103[[#This Row],[OS]],[1]!tb_C101[OS],[1]!tb_C101[SITUACAO_OS]),0)</f>
        <v>F</v>
      </c>
      <c r="N1140" t="str">
        <f>_xlfn.XLOOKUP(tb_C103[[#This Row],[OS]],[1]!tb_C101[OS],[1]!tb_C101[OFICINA])</f>
        <v>Mecanico</v>
      </c>
      <c r="O1140" s="14">
        <f>tb_C103[[#This Row],[FIM]] - tb_C103[[#This Row],[INICIO]]</f>
        <v>8.3333333328482695E-2</v>
      </c>
    </row>
    <row r="1141" spans="1:15" x14ac:dyDescent="0.25">
      <c r="A1141" t="s">
        <v>8686</v>
      </c>
      <c r="B1141">
        <v>658</v>
      </c>
      <c r="C1141">
        <v>3</v>
      </c>
      <c r="D1141" t="s">
        <v>8673</v>
      </c>
      <c r="E1141" s="9">
        <v>45133.666666666664</v>
      </c>
      <c r="F1141" s="9">
        <v>45133.666666666664</v>
      </c>
      <c r="G1141">
        <v>115</v>
      </c>
      <c r="H1141" t="s">
        <v>197</v>
      </c>
      <c r="I1141" t="s">
        <v>184</v>
      </c>
      <c r="J1141" t="s">
        <v>8671</v>
      </c>
      <c r="K1141" s="9">
        <v>45213.582824074074</v>
      </c>
      <c r="L1141" s="13">
        <f>IFERROR(_xlfn.XLOOKUP(tb_C103[[#This Row],[OS]],[1]!tb_C101[OS],[1]!tb_C101[DATA_ABERTURA]),0)</f>
        <v>45133.625277777777</v>
      </c>
      <c r="M1141" s="7" t="str">
        <f>IFERROR(_xlfn.XLOOKUP(tb_C103[[#This Row],[OS]],[1]!tb_C101[OS],[1]!tb_C101[SITUACAO_OS]),0)</f>
        <v>F</v>
      </c>
      <c r="N1141" t="str">
        <f>_xlfn.XLOOKUP(tb_C103[[#This Row],[OS]],[1]!tb_C101[OS],[1]!tb_C101[OFICINA])</f>
        <v>Mecanico</v>
      </c>
      <c r="O1141" s="14">
        <f>tb_C103[[#This Row],[FIM]] - tb_C103[[#This Row],[INICIO]]</f>
        <v>0</v>
      </c>
    </row>
    <row r="1142" spans="1:15" x14ac:dyDescent="0.25">
      <c r="A1142" t="s">
        <v>2551</v>
      </c>
      <c r="B1142">
        <v>658</v>
      </c>
      <c r="C1142">
        <v>3</v>
      </c>
      <c r="D1142" t="s">
        <v>8673</v>
      </c>
      <c r="E1142" s="9">
        <v>45133.666666666664</v>
      </c>
      <c r="F1142" s="9">
        <v>45133.666666666664</v>
      </c>
      <c r="G1142">
        <v>115</v>
      </c>
      <c r="H1142" t="s">
        <v>197</v>
      </c>
      <c r="I1142" t="s">
        <v>184</v>
      </c>
      <c r="J1142" t="s">
        <v>8671</v>
      </c>
      <c r="K1142" s="9">
        <v>45213.582824074074</v>
      </c>
      <c r="L1142" s="13">
        <f>IFERROR(_xlfn.XLOOKUP(tb_C103[[#This Row],[OS]],[1]!tb_C101[OS],[1]!tb_C101[DATA_ABERTURA]),0)</f>
        <v>45133.625277777777</v>
      </c>
      <c r="M1142" s="7" t="str">
        <f>IFERROR(_xlfn.XLOOKUP(tb_C103[[#This Row],[OS]],[1]!tb_C101[OS],[1]!tb_C101[SITUACAO_OS]),0)</f>
        <v>F</v>
      </c>
      <c r="N1142" t="str">
        <f>_xlfn.XLOOKUP(tb_C103[[#This Row],[OS]],[1]!tb_C101[OS],[1]!tb_C101[OFICINA])</f>
        <v>Mecanico</v>
      </c>
      <c r="O1142" s="14">
        <f>tb_C103[[#This Row],[FIM]] - tb_C103[[#This Row],[INICIO]]</f>
        <v>0</v>
      </c>
    </row>
    <row r="1143" spans="1:15" x14ac:dyDescent="0.25">
      <c r="A1143" t="s">
        <v>8686</v>
      </c>
      <c r="B1143">
        <v>658</v>
      </c>
      <c r="C1143">
        <v>3</v>
      </c>
      <c r="D1143" t="s">
        <v>8673</v>
      </c>
      <c r="E1143" s="9">
        <v>45133.625</v>
      </c>
      <c r="F1143" s="9">
        <v>45133.666666666664</v>
      </c>
      <c r="G1143">
        <v>115</v>
      </c>
      <c r="H1143" t="s">
        <v>197</v>
      </c>
      <c r="I1143" t="s">
        <v>184</v>
      </c>
      <c r="J1143" t="s">
        <v>8671</v>
      </c>
      <c r="K1143" s="9">
        <v>45213.582824074074</v>
      </c>
      <c r="L1143" s="13">
        <f>IFERROR(_xlfn.XLOOKUP(tb_C103[[#This Row],[OS]],[1]!tb_C101[OS],[1]!tb_C101[DATA_ABERTURA]),0)</f>
        <v>45133.625277777777</v>
      </c>
      <c r="M1143" s="7" t="str">
        <f>IFERROR(_xlfn.XLOOKUP(tb_C103[[#This Row],[OS]],[1]!tb_C101[OS],[1]!tb_C101[SITUACAO_OS]),0)</f>
        <v>F</v>
      </c>
      <c r="N1143" t="str">
        <f>_xlfn.XLOOKUP(tb_C103[[#This Row],[OS]],[1]!tb_C101[OS],[1]!tb_C101[OFICINA])</f>
        <v>Mecanico</v>
      </c>
      <c r="O1143" s="14">
        <f>tb_C103[[#This Row],[FIM]] - tb_C103[[#This Row],[INICIO]]</f>
        <v>4.1666666664241347E-2</v>
      </c>
    </row>
    <row r="1144" spans="1:15" x14ac:dyDescent="0.25">
      <c r="A1144" t="s">
        <v>2551</v>
      </c>
      <c r="B1144">
        <v>658</v>
      </c>
      <c r="C1144">
        <v>3</v>
      </c>
      <c r="D1144" t="s">
        <v>8673</v>
      </c>
      <c r="E1144" s="9">
        <v>45133.625</v>
      </c>
      <c r="F1144" s="9">
        <v>45133.666666666664</v>
      </c>
      <c r="G1144">
        <v>115</v>
      </c>
      <c r="H1144" t="s">
        <v>197</v>
      </c>
      <c r="I1144" t="s">
        <v>184</v>
      </c>
      <c r="J1144" t="s">
        <v>8671</v>
      </c>
      <c r="K1144" s="9">
        <v>45213.582824074074</v>
      </c>
      <c r="L1144" s="13">
        <f>IFERROR(_xlfn.XLOOKUP(tb_C103[[#This Row],[OS]],[1]!tb_C101[OS],[1]!tb_C101[DATA_ABERTURA]),0)</f>
        <v>45133.625277777777</v>
      </c>
      <c r="M1144" s="7" t="str">
        <f>IFERROR(_xlfn.XLOOKUP(tb_C103[[#This Row],[OS]],[1]!tb_C101[OS],[1]!tb_C101[SITUACAO_OS]),0)</f>
        <v>F</v>
      </c>
      <c r="N1144" t="str">
        <f>_xlfn.XLOOKUP(tb_C103[[#This Row],[OS]],[1]!tb_C101[OS],[1]!tb_C101[OFICINA])</f>
        <v>Mecanico</v>
      </c>
      <c r="O1144" s="14">
        <f>tb_C103[[#This Row],[FIM]] - tb_C103[[#This Row],[INICIO]]</f>
        <v>4.1666666664241347E-2</v>
      </c>
    </row>
    <row r="1145" spans="1:15" x14ac:dyDescent="0.25">
      <c r="A1145" t="s">
        <v>6459</v>
      </c>
      <c r="B1145">
        <v>659</v>
      </c>
      <c r="C1145">
        <v>3</v>
      </c>
      <c r="D1145" t="s">
        <v>8673</v>
      </c>
      <c r="E1145" s="9">
        <v>45133.677083333336</v>
      </c>
      <c r="F1145" s="9">
        <v>45133.697916666664</v>
      </c>
      <c r="I1145" t="s">
        <v>1483</v>
      </c>
      <c r="J1145" t="s">
        <v>8674</v>
      </c>
      <c r="K1145" s="9">
        <v>45226.691238425927</v>
      </c>
      <c r="L1145" s="13">
        <f>IFERROR(_xlfn.XLOOKUP(tb_C103[[#This Row],[OS]],[1]!tb_C101[OS],[1]!tb_C101[DATA_ABERTURA]),0)</f>
        <v>45133.667743055557</v>
      </c>
      <c r="M1145" s="7" t="str">
        <f>IFERROR(_xlfn.XLOOKUP(tb_C103[[#This Row],[OS]],[1]!tb_C101[OS],[1]!tb_C101[SITUACAO_OS]),0)</f>
        <v>F</v>
      </c>
      <c r="N1145" t="str">
        <f>_xlfn.XLOOKUP(tb_C103[[#This Row],[OS]],[1]!tb_C101[OS],[1]!tb_C101[OFICINA])</f>
        <v>Eletrico</v>
      </c>
      <c r="O1145" s="14">
        <f>tb_C103[[#This Row],[FIM]] - tb_C103[[#This Row],[INICIO]]</f>
        <v>2.0833333328482695E-2</v>
      </c>
    </row>
    <row r="1146" spans="1:15" x14ac:dyDescent="0.25">
      <c r="A1146" t="s">
        <v>8686</v>
      </c>
      <c r="B1146">
        <v>660</v>
      </c>
      <c r="C1146">
        <v>3</v>
      </c>
      <c r="D1146" t="s">
        <v>8673</v>
      </c>
      <c r="E1146" s="9">
        <v>45132.375</v>
      </c>
      <c r="F1146" s="9">
        <v>45132.625</v>
      </c>
      <c r="G1146">
        <v>302</v>
      </c>
      <c r="H1146" t="s">
        <v>787</v>
      </c>
      <c r="I1146" t="s">
        <v>220</v>
      </c>
      <c r="J1146" t="s">
        <v>8671</v>
      </c>
      <c r="K1146" s="9">
        <v>45133.671909722223</v>
      </c>
      <c r="L1146" s="13">
        <f>IFERROR(_xlfn.XLOOKUP(tb_C103[[#This Row],[OS]],[1]!tb_C101[OS],[1]!tb_C101[DATA_ABERTURA]),0)</f>
        <v>45133.669652777775</v>
      </c>
      <c r="M1146" s="7" t="str">
        <f>IFERROR(_xlfn.XLOOKUP(tb_C103[[#This Row],[OS]],[1]!tb_C101[OS],[1]!tb_C101[SITUACAO_OS]),0)</f>
        <v>F</v>
      </c>
      <c r="N1146" t="str">
        <f>_xlfn.XLOOKUP(tb_C103[[#This Row],[OS]],[1]!tb_C101[OS],[1]!tb_C101[OFICINA])</f>
        <v>Mecanico</v>
      </c>
      <c r="O1146" s="14">
        <f>tb_C103[[#This Row],[FIM]] - tb_C103[[#This Row],[INICIO]]</f>
        <v>0.25</v>
      </c>
    </row>
    <row r="1147" spans="1:15" x14ac:dyDescent="0.25">
      <c r="A1147" t="s">
        <v>2551</v>
      </c>
      <c r="B1147">
        <v>660</v>
      </c>
      <c r="C1147">
        <v>3</v>
      </c>
      <c r="D1147" t="s">
        <v>8673</v>
      </c>
      <c r="E1147" s="9">
        <v>45132.375</v>
      </c>
      <c r="F1147" s="9">
        <v>45132.625</v>
      </c>
      <c r="G1147">
        <v>302</v>
      </c>
      <c r="H1147" t="s">
        <v>787</v>
      </c>
      <c r="I1147" t="s">
        <v>220</v>
      </c>
      <c r="J1147" t="s">
        <v>8671</v>
      </c>
      <c r="K1147" s="9">
        <v>45133.671909722223</v>
      </c>
      <c r="L1147" s="13">
        <f>IFERROR(_xlfn.XLOOKUP(tb_C103[[#This Row],[OS]],[1]!tb_C101[OS],[1]!tb_C101[DATA_ABERTURA]),0)</f>
        <v>45133.669652777775</v>
      </c>
      <c r="M1147" s="7" t="str">
        <f>IFERROR(_xlfn.XLOOKUP(tb_C103[[#This Row],[OS]],[1]!tb_C101[OS],[1]!tb_C101[SITUACAO_OS]),0)</f>
        <v>F</v>
      </c>
      <c r="N1147" t="str">
        <f>_xlfn.XLOOKUP(tb_C103[[#This Row],[OS]],[1]!tb_C101[OS],[1]!tb_C101[OFICINA])</f>
        <v>Mecanico</v>
      </c>
      <c r="O1147" s="14">
        <f>tb_C103[[#This Row],[FIM]] - tb_C103[[#This Row],[INICIO]]</f>
        <v>0.25</v>
      </c>
    </row>
    <row r="1148" spans="1:15" x14ac:dyDescent="0.25">
      <c r="A1148" t="s">
        <v>8686</v>
      </c>
      <c r="B1148">
        <v>660</v>
      </c>
      <c r="C1148">
        <v>3</v>
      </c>
      <c r="D1148" t="s">
        <v>8673</v>
      </c>
      <c r="E1148" s="9">
        <v>45132.375</v>
      </c>
      <c r="F1148" s="9">
        <v>45132.625</v>
      </c>
      <c r="G1148">
        <v>302</v>
      </c>
      <c r="H1148" t="s">
        <v>787</v>
      </c>
      <c r="I1148" t="s">
        <v>220</v>
      </c>
      <c r="J1148" t="s">
        <v>8671</v>
      </c>
      <c r="K1148" s="9">
        <v>45133.671909722223</v>
      </c>
      <c r="L1148" s="13">
        <f>IFERROR(_xlfn.XLOOKUP(tb_C103[[#This Row],[OS]],[1]!tb_C101[OS],[1]!tb_C101[DATA_ABERTURA]),0)</f>
        <v>45133.669652777775</v>
      </c>
      <c r="M1148" s="7" t="str">
        <f>IFERROR(_xlfn.XLOOKUP(tb_C103[[#This Row],[OS]],[1]!tb_C101[OS],[1]!tb_C101[SITUACAO_OS]),0)</f>
        <v>F</v>
      </c>
      <c r="N1148" t="str">
        <f>_xlfn.XLOOKUP(tb_C103[[#This Row],[OS]],[1]!tb_C101[OS],[1]!tb_C101[OFICINA])</f>
        <v>Mecanico</v>
      </c>
      <c r="O1148" s="14">
        <f>tb_C103[[#This Row],[FIM]] - tb_C103[[#This Row],[INICIO]]</f>
        <v>0.25</v>
      </c>
    </row>
    <row r="1149" spans="1:15" x14ac:dyDescent="0.25">
      <c r="A1149" t="s">
        <v>2551</v>
      </c>
      <c r="B1149">
        <v>660</v>
      </c>
      <c r="C1149">
        <v>3</v>
      </c>
      <c r="D1149" t="s">
        <v>8673</v>
      </c>
      <c r="E1149" s="9">
        <v>45132.375</v>
      </c>
      <c r="F1149" s="9">
        <v>45132.625</v>
      </c>
      <c r="G1149">
        <v>302</v>
      </c>
      <c r="H1149" t="s">
        <v>787</v>
      </c>
      <c r="I1149" t="s">
        <v>220</v>
      </c>
      <c r="J1149" t="s">
        <v>8671</v>
      </c>
      <c r="K1149" s="9">
        <v>45133.671909722223</v>
      </c>
      <c r="L1149" s="13">
        <f>IFERROR(_xlfn.XLOOKUP(tb_C103[[#This Row],[OS]],[1]!tb_C101[OS],[1]!tb_C101[DATA_ABERTURA]),0)</f>
        <v>45133.669652777775</v>
      </c>
      <c r="M1149" s="7" t="str">
        <f>IFERROR(_xlfn.XLOOKUP(tb_C103[[#This Row],[OS]],[1]!tb_C101[OS],[1]!tb_C101[SITUACAO_OS]),0)</f>
        <v>F</v>
      </c>
      <c r="N1149" t="str">
        <f>_xlfn.XLOOKUP(tb_C103[[#This Row],[OS]],[1]!tb_C101[OS],[1]!tb_C101[OFICINA])</f>
        <v>Mecanico</v>
      </c>
      <c r="O1149" s="14">
        <f>tb_C103[[#This Row],[FIM]] - tb_C103[[#This Row],[INICIO]]</f>
        <v>0.25</v>
      </c>
    </row>
    <row r="1150" spans="1:15" x14ac:dyDescent="0.25">
      <c r="A1150" t="s">
        <v>8689</v>
      </c>
      <c r="B1150">
        <v>661</v>
      </c>
      <c r="C1150">
        <v>3</v>
      </c>
      <c r="D1150" t="s">
        <v>8673</v>
      </c>
      <c r="E1150" s="9">
        <v>45134.25</v>
      </c>
      <c r="F1150" s="9">
        <v>45134.25</v>
      </c>
      <c r="I1150" t="s">
        <v>184</v>
      </c>
      <c r="J1150" t="s">
        <v>8674</v>
      </c>
      <c r="K1150" s="9">
        <v>45142.822962962964</v>
      </c>
      <c r="L1150" s="13">
        <f>IFERROR(_xlfn.XLOOKUP(tb_C103[[#This Row],[OS]],[1]!tb_C101[OS],[1]!tb_C101[DATA_ABERTURA]),0)</f>
        <v>45133.688958333332</v>
      </c>
      <c r="M1150" s="7" t="str">
        <f>IFERROR(_xlfn.XLOOKUP(tb_C103[[#This Row],[OS]],[1]!tb_C101[OS],[1]!tb_C101[SITUACAO_OS]),0)</f>
        <v>F</v>
      </c>
      <c r="N1150" t="str">
        <f>_xlfn.XLOOKUP(tb_C103[[#This Row],[OS]],[1]!tb_C101[OS],[1]!tb_C101[OFICINA])</f>
        <v>Eletrico</v>
      </c>
      <c r="O1150" s="14">
        <f>tb_C103[[#This Row],[FIM]] - tb_C103[[#This Row],[INICIO]]</f>
        <v>0</v>
      </c>
    </row>
    <row r="1151" spans="1:15" x14ac:dyDescent="0.25">
      <c r="A1151" t="s">
        <v>4080</v>
      </c>
      <c r="B1151">
        <v>661</v>
      </c>
      <c r="C1151">
        <v>3</v>
      </c>
      <c r="D1151" t="s">
        <v>8673</v>
      </c>
      <c r="E1151" s="9">
        <v>45134.25</v>
      </c>
      <c r="F1151" s="9">
        <v>45134.25</v>
      </c>
      <c r="I1151" t="s">
        <v>184</v>
      </c>
      <c r="J1151" t="s">
        <v>8674</v>
      </c>
      <c r="K1151" s="9">
        <v>45142.822962962964</v>
      </c>
      <c r="L1151" s="13">
        <f>IFERROR(_xlfn.XLOOKUP(tb_C103[[#This Row],[OS]],[1]!tb_C101[OS],[1]!tb_C101[DATA_ABERTURA]),0)</f>
        <v>45133.688958333332</v>
      </c>
      <c r="M1151" s="7" t="str">
        <f>IFERROR(_xlfn.XLOOKUP(tb_C103[[#This Row],[OS]],[1]!tb_C101[OS],[1]!tb_C101[SITUACAO_OS]),0)</f>
        <v>F</v>
      </c>
      <c r="N1151" t="str">
        <f>_xlfn.XLOOKUP(tb_C103[[#This Row],[OS]],[1]!tb_C101[OS],[1]!tb_C101[OFICINA])</f>
        <v>Eletrico</v>
      </c>
      <c r="O1151" s="14">
        <f>tb_C103[[#This Row],[FIM]] - tb_C103[[#This Row],[INICIO]]</f>
        <v>0</v>
      </c>
    </row>
    <row r="1152" spans="1:15" x14ac:dyDescent="0.25">
      <c r="A1152" t="s">
        <v>8689</v>
      </c>
      <c r="B1152">
        <v>661</v>
      </c>
      <c r="C1152">
        <v>3</v>
      </c>
      <c r="D1152" t="s">
        <v>8673</v>
      </c>
      <c r="E1152" s="9">
        <v>45133.690972222219</v>
      </c>
      <c r="F1152" s="9">
        <v>45133.701388888891</v>
      </c>
      <c r="I1152" t="s">
        <v>184</v>
      </c>
      <c r="J1152" t="s">
        <v>8674</v>
      </c>
      <c r="K1152" s="9">
        <v>45142.822962962964</v>
      </c>
      <c r="L1152" s="13">
        <f>IFERROR(_xlfn.XLOOKUP(tb_C103[[#This Row],[OS]],[1]!tb_C101[OS],[1]!tb_C101[DATA_ABERTURA]),0)</f>
        <v>45133.688958333332</v>
      </c>
      <c r="M1152" s="7" t="str">
        <f>IFERROR(_xlfn.XLOOKUP(tb_C103[[#This Row],[OS]],[1]!tb_C101[OS],[1]!tb_C101[SITUACAO_OS]),0)</f>
        <v>F</v>
      </c>
      <c r="N1152" t="str">
        <f>_xlfn.XLOOKUP(tb_C103[[#This Row],[OS]],[1]!tb_C101[OS],[1]!tb_C101[OFICINA])</f>
        <v>Eletrico</v>
      </c>
      <c r="O1152" s="14">
        <f>tb_C103[[#This Row],[FIM]] - tb_C103[[#This Row],[INICIO]]</f>
        <v>1.0416666671517305E-2</v>
      </c>
    </row>
    <row r="1153" spans="1:15" x14ac:dyDescent="0.25">
      <c r="A1153" t="s">
        <v>4080</v>
      </c>
      <c r="B1153">
        <v>661</v>
      </c>
      <c r="C1153">
        <v>3</v>
      </c>
      <c r="D1153" t="s">
        <v>8673</v>
      </c>
      <c r="E1153" s="9">
        <v>45133.690972222219</v>
      </c>
      <c r="F1153" s="9">
        <v>45133.701388888891</v>
      </c>
      <c r="I1153" t="s">
        <v>184</v>
      </c>
      <c r="J1153" t="s">
        <v>8674</v>
      </c>
      <c r="K1153" s="9">
        <v>45142.822962962964</v>
      </c>
      <c r="L1153" s="13">
        <f>IFERROR(_xlfn.XLOOKUP(tb_C103[[#This Row],[OS]],[1]!tb_C101[OS],[1]!tb_C101[DATA_ABERTURA]),0)</f>
        <v>45133.688958333332</v>
      </c>
      <c r="M1153" s="7" t="str">
        <f>IFERROR(_xlfn.XLOOKUP(tb_C103[[#This Row],[OS]],[1]!tb_C101[OS],[1]!tb_C101[SITUACAO_OS]),0)</f>
        <v>F</v>
      </c>
      <c r="N1153" t="str">
        <f>_xlfn.XLOOKUP(tb_C103[[#This Row],[OS]],[1]!tb_C101[OS],[1]!tb_C101[OFICINA])</f>
        <v>Eletrico</v>
      </c>
      <c r="O1153" s="14">
        <f>tb_C103[[#This Row],[FIM]] - tb_C103[[#This Row],[INICIO]]</f>
        <v>1.0416666671517305E-2</v>
      </c>
    </row>
    <row r="1154" spans="1:15" x14ac:dyDescent="0.25">
      <c r="A1154" t="s">
        <v>1764</v>
      </c>
      <c r="B1154">
        <v>662</v>
      </c>
      <c r="C1154">
        <v>3</v>
      </c>
      <c r="D1154" t="s">
        <v>8673</v>
      </c>
      <c r="E1154" s="9">
        <v>45133.9375</v>
      </c>
      <c r="F1154" s="9">
        <v>45134.020833333336</v>
      </c>
      <c r="G1154">
        <v>118</v>
      </c>
      <c r="H1154" t="s">
        <v>1349</v>
      </c>
      <c r="I1154" t="s">
        <v>184</v>
      </c>
      <c r="J1154" t="s">
        <v>8674</v>
      </c>
      <c r="K1154" s="9">
        <v>45213.583402777775</v>
      </c>
      <c r="L1154" s="13">
        <f>IFERROR(_xlfn.XLOOKUP(tb_C103[[#This Row],[OS]],[1]!tb_C101[OS],[1]!tb_C101[DATA_ABERTURA]),0)</f>
        <v>45133.959560185183</v>
      </c>
      <c r="M1154" s="7" t="str">
        <f>IFERROR(_xlfn.XLOOKUP(tb_C103[[#This Row],[OS]],[1]!tb_C101[OS],[1]!tb_C101[SITUACAO_OS]),0)</f>
        <v>F</v>
      </c>
      <c r="N1154" t="str">
        <f>_xlfn.XLOOKUP(tb_C103[[#This Row],[OS]],[1]!tb_C101[OS],[1]!tb_C101[OFICINA])</f>
        <v>Eletrico</v>
      </c>
      <c r="O1154" s="14">
        <f>tb_C103[[#This Row],[FIM]] - tb_C103[[#This Row],[INICIO]]</f>
        <v>8.3333333335758653E-2</v>
      </c>
    </row>
    <row r="1155" spans="1:15" x14ac:dyDescent="0.25">
      <c r="A1155" t="s">
        <v>1764</v>
      </c>
      <c r="B1155">
        <v>663</v>
      </c>
      <c r="C1155">
        <v>3</v>
      </c>
      <c r="D1155" t="s">
        <v>8673</v>
      </c>
      <c r="E1155" s="9"/>
      <c r="F1155" s="9">
        <v>45134.083333333336</v>
      </c>
      <c r="G1155">
        <v>117</v>
      </c>
      <c r="H1155" t="s">
        <v>354</v>
      </c>
      <c r="I1155" t="s">
        <v>184</v>
      </c>
      <c r="J1155" t="s">
        <v>8674</v>
      </c>
      <c r="K1155" s="9">
        <v>45138.477071759262</v>
      </c>
      <c r="L1155" s="13">
        <f>IFERROR(_xlfn.XLOOKUP(tb_C103[[#This Row],[OS]],[1]!tb_C101[OS],[1]!tb_C101[DATA_ABERTURA]),0)</f>
        <v>45134.207002314812</v>
      </c>
      <c r="M1155" s="7" t="str">
        <f>IFERROR(_xlfn.XLOOKUP(tb_C103[[#This Row],[OS]],[1]!tb_C101[OS],[1]!tb_C101[SITUACAO_OS]),0)</f>
        <v>F</v>
      </c>
      <c r="N1155" t="str">
        <f>_xlfn.XLOOKUP(tb_C103[[#This Row],[OS]],[1]!tb_C101[OS],[1]!tb_C101[OFICINA])</f>
        <v>Eletrico</v>
      </c>
      <c r="O1155" s="14">
        <f>tb_C103[[#This Row],[FIM]] - tb_C103[[#This Row],[INICIO]]</f>
        <v>45134.083333333336</v>
      </c>
    </row>
    <row r="1156" spans="1:15" x14ac:dyDescent="0.25">
      <c r="A1156" t="s">
        <v>1764</v>
      </c>
      <c r="B1156">
        <v>664</v>
      </c>
      <c r="C1156">
        <v>3</v>
      </c>
      <c r="D1156" t="s">
        <v>8673</v>
      </c>
      <c r="E1156" s="9">
        <v>45134.208333333336</v>
      </c>
      <c r="F1156" s="9">
        <v>45134.236111111109</v>
      </c>
      <c r="G1156">
        <v>117</v>
      </c>
      <c r="H1156" t="s">
        <v>354</v>
      </c>
      <c r="I1156" t="s">
        <v>184</v>
      </c>
      <c r="J1156" t="s">
        <v>8671</v>
      </c>
      <c r="K1156" s="9">
        <v>45213.584178240744</v>
      </c>
      <c r="L1156" s="13">
        <f>IFERROR(_xlfn.XLOOKUP(tb_C103[[#This Row],[OS]],[1]!tb_C101[OS],[1]!tb_C101[DATA_ABERTURA]),0)</f>
        <v>45134.208356481482</v>
      </c>
      <c r="M1156" s="7" t="str">
        <f>IFERROR(_xlfn.XLOOKUP(tb_C103[[#This Row],[OS]],[1]!tb_C101[OS],[1]!tb_C101[SITUACAO_OS]),0)</f>
        <v>F</v>
      </c>
      <c r="N1156" t="str">
        <f>_xlfn.XLOOKUP(tb_C103[[#This Row],[OS]],[1]!tb_C101[OS],[1]!tb_C101[OFICINA])</f>
        <v>Mecanico</v>
      </c>
      <c r="O1156" s="14">
        <f>tb_C103[[#This Row],[FIM]] - tb_C103[[#This Row],[INICIO]]</f>
        <v>2.7777777773735579E-2</v>
      </c>
    </row>
    <row r="1157" spans="1:15" x14ac:dyDescent="0.25">
      <c r="A1157" t="s">
        <v>8689</v>
      </c>
      <c r="B1157">
        <v>665</v>
      </c>
      <c r="C1157">
        <v>3</v>
      </c>
      <c r="D1157" t="s">
        <v>8673</v>
      </c>
      <c r="E1157" s="9">
        <v>45134.416666666664</v>
      </c>
      <c r="F1157" s="9">
        <v>45134.423611111109</v>
      </c>
      <c r="G1157">
        <v>606</v>
      </c>
      <c r="H1157" t="s">
        <v>771</v>
      </c>
      <c r="I1157" t="s">
        <v>79</v>
      </c>
      <c r="J1157" t="s">
        <v>8674</v>
      </c>
      <c r="K1157" s="9">
        <v>45213.584780092591</v>
      </c>
      <c r="L1157" s="13">
        <f>IFERROR(_xlfn.XLOOKUP(tb_C103[[#This Row],[OS]],[1]!tb_C101[OS],[1]!tb_C101[DATA_ABERTURA]),0)</f>
        <v>45134.411932870367</v>
      </c>
      <c r="M1157" s="7" t="str">
        <f>IFERROR(_xlfn.XLOOKUP(tb_C103[[#This Row],[OS]],[1]!tb_C101[OS],[1]!tb_C101[SITUACAO_OS]),0)</f>
        <v>F</v>
      </c>
      <c r="N1157" t="str">
        <f>_xlfn.XLOOKUP(tb_C103[[#This Row],[OS]],[1]!tb_C101[OS],[1]!tb_C101[OFICINA])</f>
        <v>Eletrico</v>
      </c>
      <c r="O1157" s="14">
        <f>tb_C103[[#This Row],[FIM]] - tb_C103[[#This Row],[INICIO]]</f>
        <v>6.9444444452528842E-3</v>
      </c>
    </row>
    <row r="1158" spans="1:15" x14ac:dyDescent="0.25">
      <c r="A1158" t="s">
        <v>8330</v>
      </c>
      <c r="B1158">
        <v>665</v>
      </c>
      <c r="C1158">
        <v>3</v>
      </c>
      <c r="D1158" t="s">
        <v>8673</v>
      </c>
      <c r="E1158" s="9">
        <v>45134.416666666664</v>
      </c>
      <c r="F1158" s="9">
        <v>45134.423611111109</v>
      </c>
      <c r="G1158">
        <v>606</v>
      </c>
      <c r="H1158" t="s">
        <v>771</v>
      </c>
      <c r="I1158" t="s">
        <v>79</v>
      </c>
      <c r="J1158" t="s">
        <v>8674</v>
      </c>
      <c r="K1158" s="9">
        <v>45213.584780092591</v>
      </c>
      <c r="L1158" s="13">
        <f>IFERROR(_xlfn.XLOOKUP(tb_C103[[#This Row],[OS]],[1]!tb_C101[OS],[1]!tb_C101[DATA_ABERTURA]),0)</f>
        <v>45134.411932870367</v>
      </c>
      <c r="M1158" s="7" t="str">
        <f>IFERROR(_xlfn.XLOOKUP(tb_C103[[#This Row],[OS]],[1]!tb_C101[OS],[1]!tb_C101[SITUACAO_OS]),0)</f>
        <v>F</v>
      </c>
      <c r="N1158" t="str">
        <f>_xlfn.XLOOKUP(tb_C103[[#This Row],[OS]],[1]!tb_C101[OS],[1]!tb_C101[OFICINA])</f>
        <v>Eletrico</v>
      </c>
      <c r="O1158" s="14">
        <f>tb_C103[[#This Row],[FIM]] - tb_C103[[#This Row],[INICIO]]</f>
        <v>6.9444444452528842E-3</v>
      </c>
    </row>
    <row r="1159" spans="1:15" x14ac:dyDescent="0.25">
      <c r="A1159" t="s">
        <v>4080</v>
      </c>
      <c r="B1159">
        <v>665</v>
      </c>
      <c r="C1159">
        <v>3</v>
      </c>
      <c r="D1159" t="s">
        <v>8673</v>
      </c>
      <c r="E1159" s="9">
        <v>45134.416666666664</v>
      </c>
      <c r="F1159" s="9">
        <v>45134.423611111109</v>
      </c>
      <c r="G1159">
        <v>606</v>
      </c>
      <c r="H1159" t="s">
        <v>771</v>
      </c>
      <c r="I1159" t="s">
        <v>79</v>
      </c>
      <c r="J1159" t="s">
        <v>8674</v>
      </c>
      <c r="K1159" s="9">
        <v>45213.584780092591</v>
      </c>
      <c r="L1159" s="13">
        <f>IFERROR(_xlfn.XLOOKUP(tb_C103[[#This Row],[OS]],[1]!tb_C101[OS],[1]!tb_C101[DATA_ABERTURA]),0)</f>
        <v>45134.411932870367</v>
      </c>
      <c r="M1159" s="7" t="str">
        <f>IFERROR(_xlfn.XLOOKUP(tb_C103[[#This Row],[OS]],[1]!tb_C101[OS],[1]!tb_C101[SITUACAO_OS]),0)</f>
        <v>F</v>
      </c>
      <c r="N1159" t="str">
        <f>_xlfn.XLOOKUP(tb_C103[[#This Row],[OS]],[1]!tb_C101[OS],[1]!tb_C101[OFICINA])</f>
        <v>Eletrico</v>
      </c>
      <c r="O1159" s="14">
        <f>tb_C103[[#This Row],[FIM]] - tb_C103[[#This Row],[INICIO]]</f>
        <v>6.9444444452528842E-3</v>
      </c>
    </row>
    <row r="1160" spans="1:15" x14ac:dyDescent="0.25">
      <c r="A1160" t="s">
        <v>8689</v>
      </c>
      <c r="B1160">
        <v>665</v>
      </c>
      <c r="C1160">
        <v>3</v>
      </c>
      <c r="D1160" t="s">
        <v>8673</v>
      </c>
      <c r="E1160" s="9">
        <v>45134.416666666664</v>
      </c>
      <c r="F1160" s="9">
        <v>45134.423611111109</v>
      </c>
      <c r="G1160">
        <v>606</v>
      </c>
      <c r="H1160" t="s">
        <v>771</v>
      </c>
      <c r="I1160" t="s">
        <v>79</v>
      </c>
      <c r="J1160" t="s">
        <v>8674</v>
      </c>
      <c r="K1160" s="9">
        <v>45213.584780092591</v>
      </c>
      <c r="L1160" s="13">
        <f>IFERROR(_xlfn.XLOOKUP(tb_C103[[#This Row],[OS]],[1]!tb_C101[OS],[1]!tb_C101[DATA_ABERTURA]),0)</f>
        <v>45134.411932870367</v>
      </c>
      <c r="M1160" s="7" t="str">
        <f>IFERROR(_xlfn.XLOOKUP(tb_C103[[#This Row],[OS]],[1]!tb_C101[OS],[1]!tb_C101[SITUACAO_OS]),0)</f>
        <v>F</v>
      </c>
      <c r="N1160" t="str">
        <f>_xlfn.XLOOKUP(tb_C103[[#This Row],[OS]],[1]!tb_C101[OS],[1]!tb_C101[OFICINA])</f>
        <v>Eletrico</v>
      </c>
      <c r="O1160" s="14">
        <f>tb_C103[[#This Row],[FIM]] - tb_C103[[#This Row],[INICIO]]</f>
        <v>6.9444444452528842E-3</v>
      </c>
    </row>
    <row r="1161" spans="1:15" x14ac:dyDescent="0.25">
      <c r="A1161" t="s">
        <v>8330</v>
      </c>
      <c r="B1161">
        <v>665</v>
      </c>
      <c r="C1161">
        <v>3</v>
      </c>
      <c r="D1161" t="s">
        <v>8673</v>
      </c>
      <c r="E1161" s="9">
        <v>45134.416666666664</v>
      </c>
      <c r="F1161" s="9">
        <v>45134.423611111109</v>
      </c>
      <c r="G1161">
        <v>606</v>
      </c>
      <c r="H1161" t="s">
        <v>771</v>
      </c>
      <c r="I1161" t="s">
        <v>79</v>
      </c>
      <c r="J1161" t="s">
        <v>8674</v>
      </c>
      <c r="K1161" s="9">
        <v>45213.584780092591</v>
      </c>
      <c r="L1161" s="13">
        <f>IFERROR(_xlfn.XLOOKUP(tb_C103[[#This Row],[OS]],[1]!tb_C101[OS],[1]!tb_C101[DATA_ABERTURA]),0)</f>
        <v>45134.411932870367</v>
      </c>
      <c r="M1161" s="7" t="str">
        <f>IFERROR(_xlfn.XLOOKUP(tb_C103[[#This Row],[OS]],[1]!tb_C101[OS],[1]!tb_C101[SITUACAO_OS]),0)</f>
        <v>F</v>
      </c>
      <c r="N1161" t="str">
        <f>_xlfn.XLOOKUP(tb_C103[[#This Row],[OS]],[1]!tb_C101[OS],[1]!tb_C101[OFICINA])</f>
        <v>Eletrico</v>
      </c>
      <c r="O1161" s="14">
        <f>tb_C103[[#This Row],[FIM]] - tb_C103[[#This Row],[INICIO]]</f>
        <v>6.9444444452528842E-3</v>
      </c>
    </row>
    <row r="1162" spans="1:15" x14ac:dyDescent="0.25">
      <c r="A1162" t="s">
        <v>4080</v>
      </c>
      <c r="B1162">
        <v>665</v>
      </c>
      <c r="C1162">
        <v>3</v>
      </c>
      <c r="D1162" t="s">
        <v>8673</v>
      </c>
      <c r="E1162" s="9">
        <v>45134.416666666664</v>
      </c>
      <c r="F1162" s="9">
        <v>45134.423611111109</v>
      </c>
      <c r="G1162">
        <v>606</v>
      </c>
      <c r="H1162" t="s">
        <v>771</v>
      </c>
      <c r="I1162" t="s">
        <v>79</v>
      </c>
      <c r="J1162" t="s">
        <v>8674</v>
      </c>
      <c r="K1162" s="9">
        <v>45213.584780092591</v>
      </c>
      <c r="L1162" s="13">
        <f>IFERROR(_xlfn.XLOOKUP(tb_C103[[#This Row],[OS]],[1]!tb_C101[OS],[1]!tb_C101[DATA_ABERTURA]),0)</f>
        <v>45134.411932870367</v>
      </c>
      <c r="M1162" s="7" t="str">
        <f>IFERROR(_xlfn.XLOOKUP(tb_C103[[#This Row],[OS]],[1]!tb_C101[OS],[1]!tb_C101[SITUACAO_OS]),0)</f>
        <v>F</v>
      </c>
      <c r="N1162" t="str">
        <f>_xlfn.XLOOKUP(tb_C103[[#This Row],[OS]],[1]!tb_C101[OS],[1]!tb_C101[OFICINA])</f>
        <v>Eletrico</v>
      </c>
      <c r="O1162" s="14">
        <f>tb_C103[[#This Row],[FIM]] - tb_C103[[#This Row],[INICIO]]</f>
        <v>6.9444444452528842E-3</v>
      </c>
    </row>
    <row r="1163" spans="1:15" x14ac:dyDescent="0.25">
      <c r="A1163" t="s">
        <v>8689</v>
      </c>
      <c r="B1163">
        <v>665</v>
      </c>
      <c r="C1163">
        <v>3</v>
      </c>
      <c r="D1163" t="s">
        <v>8673</v>
      </c>
      <c r="E1163" s="9">
        <v>45134.416666666664</v>
      </c>
      <c r="F1163" s="9">
        <v>45134.423611111109</v>
      </c>
      <c r="G1163">
        <v>606</v>
      </c>
      <c r="H1163" t="s">
        <v>771</v>
      </c>
      <c r="I1163" t="s">
        <v>79</v>
      </c>
      <c r="J1163" t="s">
        <v>8674</v>
      </c>
      <c r="K1163" s="9">
        <v>45213.584780092591</v>
      </c>
      <c r="L1163" s="13">
        <f>IFERROR(_xlfn.XLOOKUP(tb_C103[[#This Row],[OS]],[1]!tb_C101[OS],[1]!tb_C101[DATA_ABERTURA]),0)</f>
        <v>45134.411932870367</v>
      </c>
      <c r="M1163" s="7" t="str">
        <f>IFERROR(_xlfn.XLOOKUP(tb_C103[[#This Row],[OS]],[1]!tb_C101[OS],[1]!tb_C101[SITUACAO_OS]),0)</f>
        <v>F</v>
      </c>
      <c r="N1163" t="str">
        <f>_xlfn.XLOOKUP(tb_C103[[#This Row],[OS]],[1]!tb_C101[OS],[1]!tb_C101[OFICINA])</f>
        <v>Eletrico</v>
      </c>
      <c r="O1163" s="14">
        <f>tb_C103[[#This Row],[FIM]] - tb_C103[[#This Row],[INICIO]]</f>
        <v>6.9444444452528842E-3</v>
      </c>
    </row>
    <row r="1164" spans="1:15" x14ac:dyDescent="0.25">
      <c r="A1164" t="s">
        <v>8330</v>
      </c>
      <c r="B1164">
        <v>665</v>
      </c>
      <c r="C1164">
        <v>3</v>
      </c>
      <c r="D1164" t="s">
        <v>8673</v>
      </c>
      <c r="E1164" s="9">
        <v>45134.416666666664</v>
      </c>
      <c r="F1164" s="9">
        <v>45134.423611111109</v>
      </c>
      <c r="G1164">
        <v>606</v>
      </c>
      <c r="H1164" t="s">
        <v>771</v>
      </c>
      <c r="I1164" t="s">
        <v>79</v>
      </c>
      <c r="J1164" t="s">
        <v>8674</v>
      </c>
      <c r="K1164" s="9">
        <v>45213.584780092591</v>
      </c>
      <c r="L1164" s="13">
        <f>IFERROR(_xlfn.XLOOKUP(tb_C103[[#This Row],[OS]],[1]!tb_C101[OS],[1]!tb_C101[DATA_ABERTURA]),0)</f>
        <v>45134.411932870367</v>
      </c>
      <c r="M1164" s="7" t="str">
        <f>IFERROR(_xlfn.XLOOKUP(tb_C103[[#This Row],[OS]],[1]!tb_C101[OS],[1]!tb_C101[SITUACAO_OS]),0)</f>
        <v>F</v>
      </c>
      <c r="N1164" t="str">
        <f>_xlfn.XLOOKUP(tb_C103[[#This Row],[OS]],[1]!tb_C101[OS],[1]!tb_C101[OFICINA])</f>
        <v>Eletrico</v>
      </c>
      <c r="O1164" s="14">
        <f>tb_C103[[#This Row],[FIM]] - tb_C103[[#This Row],[INICIO]]</f>
        <v>6.9444444452528842E-3</v>
      </c>
    </row>
    <row r="1165" spans="1:15" x14ac:dyDescent="0.25">
      <c r="A1165" t="s">
        <v>4080</v>
      </c>
      <c r="B1165">
        <v>665</v>
      </c>
      <c r="C1165">
        <v>3</v>
      </c>
      <c r="D1165" t="s">
        <v>8673</v>
      </c>
      <c r="E1165" s="9">
        <v>45134.416666666664</v>
      </c>
      <c r="F1165" s="9">
        <v>45134.423611111109</v>
      </c>
      <c r="G1165">
        <v>606</v>
      </c>
      <c r="H1165" t="s">
        <v>771</v>
      </c>
      <c r="I1165" t="s">
        <v>79</v>
      </c>
      <c r="J1165" t="s">
        <v>8674</v>
      </c>
      <c r="K1165" s="9">
        <v>45213.584780092591</v>
      </c>
      <c r="L1165" s="13">
        <f>IFERROR(_xlfn.XLOOKUP(tb_C103[[#This Row],[OS]],[1]!tb_C101[OS],[1]!tb_C101[DATA_ABERTURA]),0)</f>
        <v>45134.411932870367</v>
      </c>
      <c r="M1165" s="7" t="str">
        <f>IFERROR(_xlfn.XLOOKUP(tb_C103[[#This Row],[OS]],[1]!tb_C101[OS],[1]!tb_C101[SITUACAO_OS]),0)</f>
        <v>F</v>
      </c>
      <c r="N1165" t="str">
        <f>_xlfn.XLOOKUP(tb_C103[[#This Row],[OS]],[1]!tb_C101[OS],[1]!tb_C101[OFICINA])</f>
        <v>Eletrico</v>
      </c>
      <c r="O1165" s="14">
        <f>tb_C103[[#This Row],[FIM]] - tb_C103[[#This Row],[INICIO]]</f>
        <v>6.9444444452528842E-3</v>
      </c>
    </row>
    <row r="1166" spans="1:15" x14ac:dyDescent="0.25">
      <c r="A1166" t="s">
        <v>8686</v>
      </c>
      <c r="B1166">
        <v>666</v>
      </c>
      <c r="C1166">
        <v>3</v>
      </c>
      <c r="D1166" t="s">
        <v>8673</v>
      </c>
      <c r="E1166" s="9">
        <v>45134.63958333333</v>
      </c>
      <c r="F1166" s="9">
        <v>45134.694444444445</v>
      </c>
      <c r="G1166">
        <v>418</v>
      </c>
      <c r="H1166" t="s">
        <v>975</v>
      </c>
      <c r="I1166" t="s">
        <v>79</v>
      </c>
      <c r="J1166" t="s">
        <v>8671</v>
      </c>
      <c r="K1166" s="9">
        <v>45213.585370370369</v>
      </c>
      <c r="L1166" s="13">
        <f>IFERROR(_xlfn.XLOOKUP(tb_C103[[#This Row],[OS]],[1]!tb_C101[OS],[1]!tb_C101[DATA_ABERTURA]),0)</f>
        <v>45134.64025462963</v>
      </c>
      <c r="M1166" s="7" t="str">
        <f>IFERROR(_xlfn.XLOOKUP(tb_C103[[#This Row],[OS]],[1]!tb_C101[OS],[1]!tb_C101[SITUACAO_OS]),0)</f>
        <v>F</v>
      </c>
      <c r="N1166" t="str">
        <f>_xlfn.XLOOKUP(tb_C103[[#This Row],[OS]],[1]!tb_C101[OS],[1]!tb_C101[OFICINA])</f>
        <v>Mecanico</v>
      </c>
      <c r="O1166" s="14">
        <f>tb_C103[[#This Row],[FIM]] - tb_C103[[#This Row],[INICIO]]</f>
        <v>5.4861111115314998E-2</v>
      </c>
    </row>
    <row r="1167" spans="1:15" x14ac:dyDescent="0.25">
      <c r="A1167" t="s">
        <v>2551</v>
      </c>
      <c r="B1167">
        <v>666</v>
      </c>
      <c r="C1167">
        <v>3</v>
      </c>
      <c r="D1167" t="s">
        <v>8673</v>
      </c>
      <c r="E1167" s="9">
        <v>45134.63958333333</v>
      </c>
      <c r="F1167" s="9">
        <v>45134.694444444445</v>
      </c>
      <c r="G1167">
        <v>418</v>
      </c>
      <c r="H1167" t="s">
        <v>975</v>
      </c>
      <c r="I1167" t="s">
        <v>79</v>
      </c>
      <c r="J1167" t="s">
        <v>8671</v>
      </c>
      <c r="K1167" s="9">
        <v>45213.585370370369</v>
      </c>
      <c r="L1167" s="13">
        <f>IFERROR(_xlfn.XLOOKUP(tb_C103[[#This Row],[OS]],[1]!tb_C101[OS],[1]!tb_C101[DATA_ABERTURA]),0)</f>
        <v>45134.64025462963</v>
      </c>
      <c r="M1167" s="7" t="str">
        <f>IFERROR(_xlfn.XLOOKUP(tb_C103[[#This Row],[OS]],[1]!tb_C101[OS],[1]!tb_C101[SITUACAO_OS]),0)</f>
        <v>F</v>
      </c>
      <c r="N1167" t="str">
        <f>_xlfn.XLOOKUP(tb_C103[[#This Row],[OS]],[1]!tb_C101[OS],[1]!tb_C101[OFICINA])</f>
        <v>Mecanico</v>
      </c>
      <c r="O1167" s="14">
        <f>tb_C103[[#This Row],[FIM]] - tb_C103[[#This Row],[INICIO]]</f>
        <v>5.4861111115314998E-2</v>
      </c>
    </row>
    <row r="1168" spans="1:15" x14ac:dyDescent="0.25">
      <c r="A1168" t="s">
        <v>8686</v>
      </c>
      <c r="B1168">
        <v>666</v>
      </c>
      <c r="C1168">
        <v>3</v>
      </c>
      <c r="D1168" t="s">
        <v>8673</v>
      </c>
      <c r="E1168" s="9">
        <v>45134.63958333333</v>
      </c>
      <c r="F1168" s="9">
        <v>45134.694444444445</v>
      </c>
      <c r="G1168">
        <v>418</v>
      </c>
      <c r="H1168" t="s">
        <v>975</v>
      </c>
      <c r="I1168" t="s">
        <v>79</v>
      </c>
      <c r="J1168" t="s">
        <v>8671</v>
      </c>
      <c r="K1168" s="9">
        <v>45213.585370370369</v>
      </c>
      <c r="L1168" s="13">
        <f>IFERROR(_xlfn.XLOOKUP(tb_C103[[#This Row],[OS]],[1]!tb_C101[OS],[1]!tb_C101[DATA_ABERTURA]),0)</f>
        <v>45134.64025462963</v>
      </c>
      <c r="M1168" s="7" t="str">
        <f>IFERROR(_xlfn.XLOOKUP(tb_C103[[#This Row],[OS]],[1]!tb_C101[OS],[1]!tb_C101[SITUACAO_OS]),0)</f>
        <v>F</v>
      </c>
      <c r="N1168" t="str">
        <f>_xlfn.XLOOKUP(tb_C103[[#This Row],[OS]],[1]!tb_C101[OS],[1]!tb_C101[OFICINA])</f>
        <v>Mecanico</v>
      </c>
      <c r="O1168" s="14">
        <f>tb_C103[[#This Row],[FIM]] - tb_C103[[#This Row],[INICIO]]</f>
        <v>5.4861111115314998E-2</v>
      </c>
    </row>
    <row r="1169" spans="1:15" x14ac:dyDescent="0.25">
      <c r="A1169" t="s">
        <v>2551</v>
      </c>
      <c r="B1169">
        <v>666</v>
      </c>
      <c r="C1169">
        <v>3</v>
      </c>
      <c r="D1169" t="s">
        <v>8673</v>
      </c>
      <c r="E1169" s="9">
        <v>45134.63958333333</v>
      </c>
      <c r="F1169" s="9">
        <v>45134.694444444445</v>
      </c>
      <c r="G1169">
        <v>418</v>
      </c>
      <c r="H1169" t="s">
        <v>975</v>
      </c>
      <c r="I1169" t="s">
        <v>79</v>
      </c>
      <c r="J1169" t="s">
        <v>8671</v>
      </c>
      <c r="K1169" s="9">
        <v>45213.585370370369</v>
      </c>
      <c r="L1169" s="13">
        <f>IFERROR(_xlfn.XLOOKUP(tb_C103[[#This Row],[OS]],[1]!tb_C101[OS],[1]!tb_C101[DATA_ABERTURA]),0)</f>
        <v>45134.64025462963</v>
      </c>
      <c r="M1169" s="7" t="str">
        <f>IFERROR(_xlfn.XLOOKUP(tb_C103[[#This Row],[OS]],[1]!tb_C101[OS],[1]!tb_C101[SITUACAO_OS]),0)</f>
        <v>F</v>
      </c>
      <c r="N1169" t="str">
        <f>_xlfn.XLOOKUP(tb_C103[[#This Row],[OS]],[1]!tb_C101[OS],[1]!tb_C101[OFICINA])</f>
        <v>Mecanico</v>
      </c>
      <c r="O1169" s="14">
        <f>tb_C103[[#This Row],[FIM]] - tb_C103[[#This Row],[INICIO]]</f>
        <v>5.4861111115314998E-2</v>
      </c>
    </row>
    <row r="1170" spans="1:15" x14ac:dyDescent="0.25">
      <c r="A1170" t="s">
        <v>1764</v>
      </c>
      <c r="B1170">
        <v>667</v>
      </c>
      <c r="C1170">
        <v>3</v>
      </c>
      <c r="D1170" t="s">
        <v>8673</v>
      </c>
      <c r="E1170" s="9">
        <v>45134.909722222219</v>
      </c>
      <c r="F1170" s="9">
        <v>45134.951388888891</v>
      </c>
      <c r="G1170">
        <v>507</v>
      </c>
      <c r="H1170" t="s">
        <v>757</v>
      </c>
      <c r="I1170" t="s">
        <v>24</v>
      </c>
      <c r="J1170" t="s">
        <v>8671</v>
      </c>
      <c r="K1170" s="9">
        <v>45138.4684837963</v>
      </c>
      <c r="L1170" s="13">
        <f>IFERROR(_xlfn.XLOOKUP(tb_C103[[#This Row],[OS]],[1]!tb_C101[OS],[1]!tb_C101[DATA_ABERTURA]),0)</f>
        <v>45134.899722222224</v>
      </c>
      <c r="M1170" s="7" t="str">
        <f>IFERROR(_xlfn.XLOOKUP(tb_C103[[#This Row],[OS]],[1]!tb_C101[OS],[1]!tb_C101[SITUACAO_OS]),0)</f>
        <v>F</v>
      </c>
      <c r="N1170" t="str">
        <f>_xlfn.XLOOKUP(tb_C103[[#This Row],[OS]],[1]!tb_C101[OS],[1]!tb_C101[OFICINA])</f>
        <v>Mecanico</v>
      </c>
      <c r="O1170" s="14">
        <f>tb_C103[[#This Row],[FIM]] - tb_C103[[#This Row],[INICIO]]</f>
        <v>4.1666666671517305E-2</v>
      </c>
    </row>
    <row r="1171" spans="1:15" x14ac:dyDescent="0.25">
      <c r="B1171">
        <v>668</v>
      </c>
      <c r="C1171">
        <v>3</v>
      </c>
      <c r="D1171" t="s">
        <v>8673</v>
      </c>
      <c r="E1171" s="9"/>
      <c r="F1171" s="9"/>
      <c r="G1171">
        <v>112</v>
      </c>
      <c r="H1171" t="s">
        <v>237</v>
      </c>
      <c r="I1171" t="s">
        <v>184</v>
      </c>
      <c r="J1171" t="s">
        <v>8674</v>
      </c>
      <c r="K1171" s="9">
        <v>45138.473402777781</v>
      </c>
      <c r="L1171" s="13">
        <f>IFERROR(_xlfn.XLOOKUP(tb_C103[[#This Row],[OS]],[1]!tb_C101[OS],[1]!tb_C101[DATA_ABERTURA]),0)</f>
        <v>45135.000335648147</v>
      </c>
      <c r="M1171" s="7" t="str">
        <f>IFERROR(_xlfn.XLOOKUP(tb_C103[[#This Row],[OS]],[1]!tb_C101[OS],[1]!tb_C101[SITUACAO_OS]),0)</f>
        <v>F</v>
      </c>
      <c r="N1171" t="str">
        <f>_xlfn.XLOOKUP(tb_C103[[#This Row],[OS]],[1]!tb_C101[OS],[1]!tb_C101[OFICINA])</f>
        <v>Eletrico</v>
      </c>
      <c r="O1171" s="14">
        <f>tb_C103[[#This Row],[FIM]] - tb_C103[[#This Row],[INICIO]]</f>
        <v>0</v>
      </c>
    </row>
    <row r="1172" spans="1:15" x14ac:dyDescent="0.25">
      <c r="A1172" t="s">
        <v>1764</v>
      </c>
      <c r="B1172">
        <v>669</v>
      </c>
      <c r="C1172">
        <v>3</v>
      </c>
      <c r="D1172" t="s">
        <v>8673</v>
      </c>
      <c r="E1172" s="9">
        <v>45135.125</v>
      </c>
      <c r="F1172" s="9">
        <v>45135.15625</v>
      </c>
      <c r="G1172">
        <v>108</v>
      </c>
      <c r="H1172" t="s">
        <v>317</v>
      </c>
      <c r="I1172" t="s">
        <v>184</v>
      </c>
      <c r="J1172" t="s">
        <v>8674</v>
      </c>
      <c r="K1172" s="9">
        <v>45213.5859375</v>
      </c>
      <c r="L1172" s="13">
        <f>IFERROR(_xlfn.XLOOKUP(tb_C103[[#This Row],[OS]],[1]!tb_C101[OS],[1]!tb_C101[DATA_ABERTURA]),0)</f>
        <v>45135.127743055556</v>
      </c>
      <c r="M1172" s="7" t="str">
        <f>IFERROR(_xlfn.XLOOKUP(tb_C103[[#This Row],[OS]],[1]!tb_C101[OS],[1]!tb_C101[SITUACAO_OS]),0)</f>
        <v>F</v>
      </c>
      <c r="N1172" t="str">
        <f>_xlfn.XLOOKUP(tb_C103[[#This Row],[OS]],[1]!tb_C101[OS],[1]!tb_C101[OFICINA])</f>
        <v>Eletrico</v>
      </c>
      <c r="O1172" s="14">
        <f>tb_C103[[#This Row],[FIM]] - tb_C103[[#This Row],[INICIO]]</f>
        <v>3.125E-2</v>
      </c>
    </row>
    <row r="1173" spans="1:15" x14ac:dyDescent="0.25">
      <c r="A1173" t="s">
        <v>1764</v>
      </c>
      <c r="B1173">
        <v>670</v>
      </c>
      <c r="C1173">
        <v>3</v>
      </c>
      <c r="D1173" t="s">
        <v>8673</v>
      </c>
      <c r="E1173" s="9">
        <v>45135.166666666664</v>
      </c>
      <c r="F1173" s="9">
        <v>45135.1875</v>
      </c>
      <c r="G1173">
        <v>112</v>
      </c>
      <c r="H1173" t="s">
        <v>237</v>
      </c>
      <c r="I1173" t="s">
        <v>184</v>
      </c>
      <c r="J1173" t="s">
        <v>8674</v>
      </c>
      <c r="K1173" s="9">
        <v>45138.470972222225</v>
      </c>
      <c r="L1173" s="13">
        <f>IFERROR(_xlfn.XLOOKUP(tb_C103[[#This Row],[OS]],[1]!tb_C101[OS],[1]!tb_C101[DATA_ABERTURA]),0)</f>
        <v>45135.181331018517</v>
      </c>
      <c r="M1173" s="7" t="str">
        <f>IFERROR(_xlfn.XLOOKUP(tb_C103[[#This Row],[OS]],[1]!tb_C101[OS],[1]!tb_C101[SITUACAO_OS]),0)</f>
        <v>F</v>
      </c>
      <c r="N1173" t="str">
        <f>_xlfn.XLOOKUP(tb_C103[[#This Row],[OS]],[1]!tb_C101[OS],[1]!tb_C101[OFICINA])</f>
        <v>Eletrico</v>
      </c>
      <c r="O1173" s="14">
        <f>tb_C103[[#This Row],[FIM]] - tb_C103[[#This Row],[INICIO]]</f>
        <v>2.0833333335758653E-2</v>
      </c>
    </row>
    <row r="1174" spans="1:15" x14ac:dyDescent="0.25">
      <c r="A1174" t="s">
        <v>1764</v>
      </c>
      <c r="B1174">
        <v>671</v>
      </c>
      <c r="C1174">
        <v>3</v>
      </c>
      <c r="D1174" t="s">
        <v>8673</v>
      </c>
      <c r="E1174" s="9">
        <v>45135.1875</v>
      </c>
      <c r="F1174" s="9">
        <v>45135.208333333336</v>
      </c>
      <c r="G1174">
        <v>112</v>
      </c>
      <c r="H1174" t="s">
        <v>237</v>
      </c>
      <c r="I1174" t="s">
        <v>184</v>
      </c>
      <c r="J1174" t="s">
        <v>8674</v>
      </c>
      <c r="K1174" s="9">
        <v>45213.586469907408</v>
      </c>
      <c r="L1174" s="13">
        <f>IFERROR(_xlfn.XLOOKUP(tb_C103[[#This Row],[OS]],[1]!tb_C101[OS],[1]!tb_C101[DATA_ABERTURA]),0)</f>
        <v>45135.185034722221</v>
      </c>
      <c r="M1174" s="7" t="str">
        <f>IFERROR(_xlfn.XLOOKUP(tb_C103[[#This Row],[OS]],[1]!tb_C101[OS],[1]!tb_C101[SITUACAO_OS]),0)</f>
        <v>F</v>
      </c>
      <c r="N1174" t="str">
        <f>_xlfn.XLOOKUP(tb_C103[[#This Row],[OS]],[1]!tb_C101[OS],[1]!tb_C101[OFICINA])</f>
        <v>Eletrico</v>
      </c>
      <c r="O1174" s="14">
        <f>tb_C103[[#This Row],[FIM]] - tb_C103[[#This Row],[INICIO]]</f>
        <v>2.0833333335758653E-2</v>
      </c>
    </row>
    <row r="1175" spans="1:15" x14ac:dyDescent="0.25">
      <c r="A1175" t="s">
        <v>8686</v>
      </c>
      <c r="B1175">
        <v>672</v>
      </c>
      <c r="C1175">
        <v>3</v>
      </c>
      <c r="D1175" t="s">
        <v>8673</v>
      </c>
      <c r="E1175" s="9">
        <v>45135.479166666664</v>
      </c>
      <c r="F1175" s="9">
        <v>45135.479166666664</v>
      </c>
      <c r="G1175">
        <v>507</v>
      </c>
      <c r="H1175" t="s">
        <v>757</v>
      </c>
      <c r="I1175" t="s">
        <v>24</v>
      </c>
      <c r="J1175" t="s">
        <v>8671</v>
      </c>
      <c r="K1175" s="9">
        <v>45138.498680555553</v>
      </c>
      <c r="L1175" s="13">
        <f>IFERROR(_xlfn.XLOOKUP(tb_C103[[#This Row],[OS]],[1]!tb_C101[OS],[1]!tb_C101[DATA_ABERTURA]),0)</f>
        <v>45135.38559027778</v>
      </c>
      <c r="M1175" s="7" t="str">
        <f>IFERROR(_xlfn.XLOOKUP(tb_C103[[#This Row],[OS]],[1]!tb_C101[OS],[1]!tb_C101[SITUACAO_OS]),0)</f>
        <v>F</v>
      </c>
      <c r="N1175" t="str">
        <f>_xlfn.XLOOKUP(tb_C103[[#This Row],[OS]],[1]!tb_C101[OS],[1]!tb_C101[OFICINA])</f>
        <v>Mecanico</v>
      </c>
      <c r="O1175" s="14">
        <f>tb_C103[[#This Row],[FIM]] - tb_C103[[#This Row],[INICIO]]</f>
        <v>0</v>
      </c>
    </row>
    <row r="1176" spans="1:15" x14ac:dyDescent="0.25">
      <c r="A1176" t="s">
        <v>2551</v>
      </c>
      <c r="B1176">
        <v>672</v>
      </c>
      <c r="C1176">
        <v>3</v>
      </c>
      <c r="D1176" t="s">
        <v>8673</v>
      </c>
      <c r="E1176" s="9">
        <v>45135.479166666664</v>
      </c>
      <c r="F1176" s="9">
        <v>45135.479166666664</v>
      </c>
      <c r="G1176">
        <v>507</v>
      </c>
      <c r="H1176" t="s">
        <v>757</v>
      </c>
      <c r="I1176" t="s">
        <v>24</v>
      </c>
      <c r="J1176" t="s">
        <v>8671</v>
      </c>
      <c r="K1176" s="9">
        <v>45138.498680555553</v>
      </c>
      <c r="L1176" s="13">
        <f>IFERROR(_xlfn.XLOOKUP(tb_C103[[#This Row],[OS]],[1]!tb_C101[OS],[1]!tb_C101[DATA_ABERTURA]),0)</f>
        <v>45135.38559027778</v>
      </c>
      <c r="M1176" s="7" t="str">
        <f>IFERROR(_xlfn.XLOOKUP(tb_C103[[#This Row],[OS]],[1]!tb_C101[OS],[1]!tb_C101[SITUACAO_OS]),0)</f>
        <v>F</v>
      </c>
      <c r="N1176" t="str">
        <f>_xlfn.XLOOKUP(tb_C103[[#This Row],[OS]],[1]!tb_C101[OS],[1]!tb_C101[OFICINA])</f>
        <v>Mecanico</v>
      </c>
      <c r="O1176" s="14">
        <f>tb_C103[[#This Row],[FIM]] - tb_C103[[#This Row],[INICIO]]</f>
        <v>0</v>
      </c>
    </row>
    <row r="1177" spans="1:15" x14ac:dyDescent="0.25">
      <c r="A1177" t="s">
        <v>8686</v>
      </c>
      <c r="B1177">
        <v>672</v>
      </c>
      <c r="C1177">
        <v>3</v>
      </c>
      <c r="D1177" t="s">
        <v>8673</v>
      </c>
      <c r="E1177" s="9">
        <v>45135.395833333336</v>
      </c>
      <c r="F1177" s="9">
        <v>45135.479166666664</v>
      </c>
      <c r="G1177">
        <v>507</v>
      </c>
      <c r="H1177" t="s">
        <v>757</v>
      </c>
      <c r="I1177" t="s">
        <v>24</v>
      </c>
      <c r="J1177" t="s">
        <v>8671</v>
      </c>
      <c r="K1177" s="9">
        <v>45138.498680555553</v>
      </c>
      <c r="L1177" s="13">
        <f>IFERROR(_xlfn.XLOOKUP(tb_C103[[#This Row],[OS]],[1]!tb_C101[OS],[1]!tb_C101[DATA_ABERTURA]),0)</f>
        <v>45135.38559027778</v>
      </c>
      <c r="M1177" s="7" t="str">
        <f>IFERROR(_xlfn.XLOOKUP(tb_C103[[#This Row],[OS]],[1]!tb_C101[OS],[1]!tb_C101[SITUACAO_OS]),0)</f>
        <v>F</v>
      </c>
      <c r="N1177" t="str">
        <f>_xlfn.XLOOKUP(tb_C103[[#This Row],[OS]],[1]!tb_C101[OS],[1]!tb_C101[OFICINA])</f>
        <v>Mecanico</v>
      </c>
      <c r="O1177" s="14">
        <f>tb_C103[[#This Row],[FIM]] - tb_C103[[#This Row],[INICIO]]</f>
        <v>8.3333333328482695E-2</v>
      </c>
    </row>
    <row r="1178" spans="1:15" x14ac:dyDescent="0.25">
      <c r="A1178" t="s">
        <v>2551</v>
      </c>
      <c r="B1178">
        <v>672</v>
      </c>
      <c r="C1178">
        <v>3</v>
      </c>
      <c r="D1178" t="s">
        <v>8673</v>
      </c>
      <c r="E1178" s="9">
        <v>45135.395833333336</v>
      </c>
      <c r="F1178" s="9">
        <v>45135.479166666664</v>
      </c>
      <c r="G1178">
        <v>507</v>
      </c>
      <c r="H1178" t="s">
        <v>757</v>
      </c>
      <c r="I1178" t="s">
        <v>24</v>
      </c>
      <c r="J1178" t="s">
        <v>8671</v>
      </c>
      <c r="K1178" s="9">
        <v>45138.498680555553</v>
      </c>
      <c r="L1178" s="13">
        <f>IFERROR(_xlfn.XLOOKUP(tb_C103[[#This Row],[OS]],[1]!tb_C101[OS],[1]!tb_C101[DATA_ABERTURA]),0)</f>
        <v>45135.38559027778</v>
      </c>
      <c r="M1178" s="7" t="str">
        <f>IFERROR(_xlfn.XLOOKUP(tb_C103[[#This Row],[OS]],[1]!tb_C101[OS],[1]!tb_C101[SITUACAO_OS]),0)</f>
        <v>F</v>
      </c>
      <c r="N1178" t="str">
        <f>_xlfn.XLOOKUP(tb_C103[[#This Row],[OS]],[1]!tb_C101[OS],[1]!tb_C101[OFICINA])</f>
        <v>Mecanico</v>
      </c>
      <c r="O1178" s="14">
        <f>tb_C103[[#This Row],[FIM]] - tb_C103[[#This Row],[INICIO]]</f>
        <v>8.3333333328482695E-2</v>
      </c>
    </row>
    <row r="1179" spans="1:15" x14ac:dyDescent="0.25">
      <c r="A1179" t="s">
        <v>8686</v>
      </c>
      <c r="B1179">
        <v>673</v>
      </c>
      <c r="C1179">
        <v>3</v>
      </c>
      <c r="D1179" t="s">
        <v>8673</v>
      </c>
      <c r="E1179" s="9">
        <v>45135.4375</v>
      </c>
      <c r="F1179" s="9">
        <v>45135.4375</v>
      </c>
      <c r="G1179">
        <v>502</v>
      </c>
      <c r="H1179" t="s">
        <v>246</v>
      </c>
      <c r="I1179" t="s">
        <v>24</v>
      </c>
      <c r="J1179" t="s">
        <v>8671</v>
      </c>
      <c r="K1179" s="9">
        <v>45213.58697916667</v>
      </c>
      <c r="L1179" s="13">
        <f>IFERROR(_xlfn.XLOOKUP(tb_C103[[#This Row],[OS]],[1]!tb_C101[OS],[1]!tb_C101[DATA_ABERTURA]),0)</f>
        <v>45135.387708333335</v>
      </c>
      <c r="M1179" s="7" t="str">
        <f>IFERROR(_xlfn.XLOOKUP(tb_C103[[#This Row],[OS]],[1]!tb_C101[OS],[1]!tb_C101[SITUACAO_OS]),0)</f>
        <v>F</v>
      </c>
      <c r="N1179" t="str">
        <f>_xlfn.XLOOKUP(tb_C103[[#This Row],[OS]],[1]!tb_C101[OS],[1]!tb_C101[OFICINA])</f>
        <v>Mecanico</v>
      </c>
      <c r="O1179" s="14">
        <f>tb_C103[[#This Row],[FIM]] - tb_C103[[#This Row],[INICIO]]</f>
        <v>0</v>
      </c>
    </row>
    <row r="1180" spans="1:15" x14ac:dyDescent="0.25">
      <c r="A1180" t="s">
        <v>2551</v>
      </c>
      <c r="B1180">
        <v>673</v>
      </c>
      <c r="C1180">
        <v>3</v>
      </c>
      <c r="D1180" t="s">
        <v>8673</v>
      </c>
      <c r="E1180" s="9">
        <v>45135.4375</v>
      </c>
      <c r="F1180" s="9">
        <v>45135.4375</v>
      </c>
      <c r="G1180">
        <v>502</v>
      </c>
      <c r="H1180" t="s">
        <v>246</v>
      </c>
      <c r="I1180" t="s">
        <v>24</v>
      </c>
      <c r="J1180" t="s">
        <v>8671</v>
      </c>
      <c r="K1180" s="9">
        <v>45213.58697916667</v>
      </c>
      <c r="L1180" s="13">
        <f>IFERROR(_xlfn.XLOOKUP(tb_C103[[#This Row],[OS]],[1]!tb_C101[OS],[1]!tb_C101[DATA_ABERTURA]),0)</f>
        <v>45135.387708333335</v>
      </c>
      <c r="M1180" s="7" t="str">
        <f>IFERROR(_xlfn.XLOOKUP(tb_C103[[#This Row],[OS]],[1]!tb_C101[OS],[1]!tb_C101[SITUACAO_OS]),0)</f>
        <v>F</v>
      </c>
      <c r="N1180" t="str">
        <f>_xlfn.XLOOKUP(tb_C103[[#This Row],[OS]],[1]!tb_C101[OS],[1]!tb_C101[OFICINA])</f>
        <v>Mecanico</v>
      </c>
      <c r="O1180" s="14">
        <f>tb_C103[[#This Row],[FIM]] - tb_C103[[#This Row],[INICIO]]</f>
        <v>0</v>
      </c>
    </row>
    <row r="1181" spans="1:15" x14ac:dyDescent="0.25">
      <c r="A1181" t="s">
        <v>8686</v>
      </c>
      <c r="B1181">
        <v>673</v>
      </c>
      <c r="C1181">
        <v>3</v>
      </c>
      <c r="D1181" t="s">
        <v>8673</v>
      </c>
      <c r="E1181" s="9">
        <v>45135.388888888891</v>
      </c>
      <c r="F1181" s="9">
        <v>45135.4375</v>
      </c>
      <c r="G1181">
        <v>502</v>
      </c>
      <c r="H1181" t="s">
        <v>246</v>
      </c>
      <c r="I1181" t="s">
        <v>24</v>
      </c>
      <c r="J1181" t="s">
        <v>8671</v>
      </c>
      <c r="K1181" s="9">
        <v>45213.58697916667</v>
      </c>
      <c r="L1181" s="13">
        <f>IFERROR(_xlfn.XLOOKUP(tb_C103[[#This Row],[OS]],[1]!tb_C101[OS],[1]!tb_C101[DATA_ABERTURA]),0)</f>
        <v>45135.387708333335</v>
      </c>
      <c r="M1181" s="7" t="str">
        <f>IFERROR(_xlfn.XLOOKUP(tb_C103[[#This Row],[OS]],[1]!tb_C101[OS],[1]!tb_C101[SITUACAO_OS]),0)</f>
        <v>F</v>
      </c>
      <c r="N1181" t="str">
        <f>_xlfn.XLOOKUP(tb_C103[[#This Row],[OS]],[1]!tb_C101[OS],[1]!tb_C101[OFICINA])</f>
        <v>Mecanico</v>
      </c>
      <c r="O1181" s="14">
        <f>tb_C103[[#This Row],[FIM]] - tb_C103[[#This Row],[INICIO]]</f>
        <v>4.8611111109494232E-2</v>
      </c>
    </row>
    <row r="1182" spans="1:15" x14ac:dyDescent="0.25">
      <c r="A1182" t="s">
        <v>2551</v>
      </c>
      <c r="B1182">
        <v>673</v>
      </c>
      <c r="C1182">
        <v>3</v>
      </c>
      <c r="D1182" t="s">
        <v>8673</v>
      </c>
      <c r="E1182" s="9">
        <v>45135.388888888891</v>
      </c>
      <c r="F1182" s="9">
        <v>45135.4375</v>
      </c>
      <c r="G1182">
        <v>502</v>
      </c>
      <c r="H1182" t="s">
        <v>246</v>
      </c>
      <c r="I1182" t="s">
        <v>24</v>
      </c>
      <c r="J1182" t="s">
        <v>8671</v>
      </c>
      <c r="K1182" s="9">
        <v>45213.58697916667</v>
      </c>
      <c r="L1182" s="13">
        <f>IFERROR(_xlfn.XLOOKUP(tb_C103[[#This Row],[OS]],[1]!tb_C101[OS],[1]!tb_C101[DATA_ABERTURA]),0)</f>
        <v>45135.387708333335</v>
      </c>
      <c r="M1182" s="7" t="str">
        <f>IFERROR(_xlfn.XLOOKUP(tb_C103[[#This Row],[OS]],[1]!tb_C101[OS],[1]!tb_C101[SITUACAO_OS]),0)</f>
        <v>F</v>
      </c>
      <c r="N1182" t="str">
        <f>_xlfn.XLOOKUP(tb_C103[[#This Row],[OS]],[1]!tb_C101[OS],[1]!tb_C101[OFICINA])</f>
        <v>Mecanico</v>
      </c>
      <c r="O1182" s="14">
        <f>tb_C103[[#This Row],[FIM]] - tb_C103[[#This Row],[INICIO]]</f>
        <v>4.8611111109494232E-2</v>
      </c>
    </row>
    <row r="1183" spans="1:15" x14ac:dyDescent="0.25">
      <c r="A1183" t="s">
        <v>8686</v>
      </c>
      <c r="B1183">
        <v>674</v>
      </c>
      <c r="C1183">
        <v>3</v>
      </c>
      <c r="D1183" t="s">
        <v>8673</v>
      </c>
      <c r="E1183" s="9">
        <v>45135.583333333336</v>
      </c>
      <c r="F1183" s="9">
        <v>45135.645833333336</v>
      </c>
      <c r="G1183">
        <v>502</v>
      </c>
      <c r="H1183" t="s">
        <v>246</v>
      </c>
      <c r="I1183" t="s">
        <v>24</v>
      </c>
      <c r="J1183" t="s">
        <v>8671</v>
      </c>
      <c r="K1183" s="9">
        <v>45213.587442129632</v>
      </c>
      <c r="L1183" s="13">
        <f>IFERROR(_xlfn.XLOOKUP(tb_C103[[#This Row],[OS]],[1]!tb_C101[OS],[1]!tb_C101[DATA_ABERTURA]),0)</f>
        <v>45135.594525462962</v>
      </c>
      <c r="M1183" s="7" t="str">
        <f>IFERROR(_xlfn.XLOOKUP(tb_C103[[#This Row],[OS]],[1]!tb_C101[OS],[1]!tb_C101[SITUACAO_OS]),0)</f>
        <v>F</v>
      </c>
      <c r="N1183" t="str">
        <f>_xlfn.XLOOKUP(tb_C103[[#This Row],[OS]],[1]!tb_C101[OS],[1]!tb_C101[OFICINA])</f>
        <v>Mecanico</v>
      </c>
      <c r="O1183" s="14">
        <f>tb_C103[[#This Row],[FIM]] - tb_C103[[#This Row],[INICIO]]</f>
        <v>6.25E-2</v>
      </c>
    </row>
    <row r="1184" spans="1:15" x14ac:dyDescent="0.25">
      <c r="A1184" t="s">
        <v>2551</v>
      </c>
      <c r="B1184">
        <v>674</v>
      </c>
      <c r="C1184">
        <v>3</v>
      </c>
      <c r="D1184" t="s">
        <v>8673</v>
      </c>
      <c r="E1184" s="9">
        <v>45135.583333333336</v>
      </c>
      <c r="F1184" s="9">
        <v>45135.645833333336</v>
      </c>
      <c r="G1184">
        <v>502</v>
      </c>
      <c r="H1184" t="s">
        <v>246</v>
      </c>
      <c r="I1184" t="s">
        <v>24</v>
      </c>
      <c r="J1184" t="s">
        <v>8671</v>
      </c>
      <c r="K1184" s="9">
        <v>45213.587442129632</v>
      </c>
      <c r="L1184" s="13">
        <f>IFERROR(_xlfn.XLOOKUP(tb_C103[[#This Row],[OS]],[1]!tb_C101[OS],[1]!tb_C101[DATA_ABERTURA]),0)</f>
        <v>45135.594525462962</v>
      </c>
      <c r="M1184" s="7" t="str">
        <f>IFERROR(_xlfn.XLOOKUP(tb_C103[[#This Row],[OS]],[1]!tb_C101[OS],[1]!tb_C101[SITUACAO_OS]),0)</f>
        <v>F</v>
      </c>
      <c r="N1184" t="str">
        <f>_xlfn.XLOOKUP(tb_C103[[#This Row],[OS]],[1]!tb_C101[OS],[1]!tb_C101[OFICINA])</f>
        <v>Mecanico</v>
      </c>
      <c r="O1184" s="14">
        <f>tb_C103[[#This Row],[FIM]] - tb_C103[[#This Row],[INICIO]]</f>
        <v>6.25E-2</v>
      </c>
    </row>
    <row r="1185" spans="1:15" x14ac:dyDescent="0.25">
      <c r="A1185" t="s">
        <v>8686</v>
      </c>
      <c r="B1185">
        <v>674</v>
      </c>
      <c r="C1185">
        <v>3</v>
      </c>
      <c r="D1185" t="s">
        <v>8673</v>
      </c>
      <c r="E1185" s="9">
        <v>45135.583333333336</v>
      </c>
      <c r="F1185" s="9">
        <v>45135.645833333336</v>
      </c>
      <c r="G1185">
        <v>502</v>
      </c>
      <c r="H1185" t="s">
        <v>246</v>
      </c>
      <c r="I1185" t="s">
        <v>24</v>
      </c>
      <c r="J1185" t="s">
        <v>8671</v>
      </c>
      <c r="K1185" s="9">
        <v>45213.587442129632</v>
      </c>
      <c r="L1185" s="13">
        <f>IFERROR(_xlfn.XLOOKUP(tb_C103[[#This Row],[OS]],[1]!tb_C101[OS],[1]!tb_C101[DATA_ABERTURA]),0)</f>
        <v>45135.594525462962</v>
      </c>
      <c r="M1185" s="7" t="str">
        <f>IFERROR(_xlfn.XLOOKUP(tb_C103[[#This Row],[OS]],[1]!tb_C101[OS],[1]!tb_C101[SITUACAO_OS]),0)</f>
        <v>F</v>
      </c>
      <c r="N1185" t="str">
        <f>_xlfn.XLOOKUP(tb_C103[[#This Row],[OS]],[1]!tb_C101[OS],[1]!tb_C101[OFICINA])</f>
        <v>Mecanico</v>
      </c>
      <c r="O1185" s="14">
        <f>tb_C103[[#This Row],[FIM]] - tb_C103[[#This Row],[INICIO]]</f>
        <v>6.25E-2</v>
      </c>
    </row>
    <row r="1186" spans="1:15" x14ac:dyDescent="0.25">
      <c r="A1186" t="s">
        <v>2551</v>
      </c>
      <c r="B1186">
        <v>674</v>
      </c>
      <c r="C1186">
        <v>3</v>
      </c>
      <c r="D1186" t="s">
        <v>8673</v>
      </c>
      <c r="E1186" s="9">
        <v>45135.583333333336</v>
      </c>
      <c r="F1186" s="9">
        <v>45135.645833333336</v>
      </c>
      <c r="G1186">
        <v>502</v>
      </c>
      <c r="H1186" t="s">
        <v>246</v>
      </c>
      <c r="I1186" t="s">
        <v>24</v>
      </c>
      <c r="J1186" t="s">
        <v>8671</v>
      </c>
      <c r="K1186" s="9">
        <v>45213.587442129632</v>
      </c>
      <c r="L1186" s="13">
        <f>IFERROR(_xlfn.XLOOKUP(tb_C103[[#This Row],[OS]],[1]!tb_C101[OS],[1]!tb_C101[DATA_ABERTURA]),0)</f>
        <v>45135.594525462962</v>
      </c>
      <c r="M1186" s="7" t="str">
        <f>IFERROR(_xlfn.XLOOKUP(tb_C103[[#This Row],[OS]],[1]!tb_C101[OS],[1]!tb_C101[SITUACAO_OS]),0)</f>
        <v>F</v>
      </c>
      <c r="N1186" t="str">
        <f>_xlfn.XLOOKUP(tb_C103[[#This Row],[OS]],[1]!tb_C101[OS],[1]!tb_C101[OFICINA])</f>
        <v>Mecanico</v>
      </c>
      <c r="O1186" s="14">
        <f>tb_C103[[#This Row],[FIM]] - tb_C103[[#This Row],[INICIO]]</f>
        <v>6.25E-2</v>
      </c>
    </row>
    <row r="1187" spans="1:15" x14ac:dyDescent="0.25">
      <c r="A1187" t="s">
        <v>8686</v>
      </c>
      <c r="B1187">
        <v>675</v>
      </c>
      <c r="C1187">
        <v>5</v>
      </c>
      <c r="D1187" t="s">
        <v>8690</v>
      </c>
      <c r="E1187" s="9">
        <v>45135.638888888891</v>
      </c>
      <c r="F1187" s="9">
        <v>45135.736111111109</v>
      </c>
      <c r="G1187">
        <v>418</v>
      </c>
      <c r="H1187" t="s">
        <v>975</v>
      </c>
      <c r="I1187" t="s">
        <v>79</v>
      </c>
      <c r="J1187" t="s">
        <v>8671</v>
      </c>
      <c r="K1187" s="9">
        <v>45213.588159722225</v>
      </c>
      <c r="L1187" s="13">
        <f>IFERROR(_xlfn.XLOOKUP(tb_C103[[#This Row],[OS]],[1]!tb_C101[OS],[1]!tb_C101[DATA_ABERTURA]),0)</f>
        <v>45135.638379629629</v>
      </c>
      <c r="M1187" s="7" t="str">
        <f>IFERROR(_xlfn.XLOOKUP(tb_C103[[#This Row],[OS]],[1]!tb_C101[OS],[1]!tb_C101[SITUACAO_OS]),0)</f>
        <v>F</v>
      </c>
      <c r="N1187" t="str">
        <f>_xlfn.XLOOKUP(tb_C103[[#This Row],[OS]],[1]!tb_C101[OS],[1]!tb_C101[OFICINA])</f>
        <v>Mecanico</v>
      </c>
      <c r="O1187" s="14">
        <f>tb_C103[[#This Row],[FIM]] - tb_C103[[#This Row],[INICIO]]</f>
        <v>9.7222222218988463E-2</v>
      </c>
    </row>
    <row r="1188" spans="1:15" x14ac:dyDescent="0.25">
      <c r="A1188" t="s">
        <v>2551</v>
      </c>
      <c r="B1188">
        <v>675</v>
      </c>
      <c r="C1188">
        <v>5</v>
      </c>
      <c r="D1188" t="s">
        <v>8690</v>
      </c>
      <c r="E1188" s="9">
        <v>45135.638888888891</v>
      </c>
      <c r="F1188" s="9">
        <v>45135.736111111109</v>
      </c>
      <c r="G1188">
        <v>418</v>
      </c>
      <c r="H1188" t="s">
        <v>975</v>
      </c>
      <c r="I1188" t="s">
        <v>79</v>
      </c>
      <c r="J1188" t="s">
        <v>8671</v>
      </c>
      <c r="K1188" s="9">
        <v>45213.588159722225</v>
      </c>
      <c r="L1188" s="13">
        <f>IFERROR(_xlfn.XLOOKUP(tb_C103[[#This Row],[OS]],[1]!tb_C101[OS],[1]!tb_C101[DATA_ABERTURA]),0)</f>
        <v>45135.638379629629</v>
      </c>
      <c r="M1188" s="7" t="str">
        <f>IFERROR(_xlfn.XLOOKUP(tb_C103[[#This Row],[OS]],[1]!tb_C101[OS],[1]!tb_C101[SITUACAO_OS]),0)</f>
        <v>F</v>
      </c>
      <c r="N1188" t="str">
        <f>_xlfn.XLOOKUP(tb_C103[[#This Row],[OS]],[1]!tb_C101[OS],[1]!tb_C101[OFICINA])</f>
        <v>Mecanico</v>
      </c>
      <c r="O1188" s="14">
        <f>tb_C103[[#This Row],[FIM]] - tb_C103[[#This Row],[INICIO]]</f>
        <v>9.7222222218988463E-2</v>
      </c>
    </row>
    <row r="1189" spans="1:15" x14ac:dyDescent="0.25">
      <c r="A1189" t="s">
        <v>8686</v>
      </c>
      <c r="B1189">
        <v>675</v>
      </c>
      <c r="C1189">
        <v>5</v>
      </c>
      <c r="D1189" t="s">
        <v>8690</v>
      </c>
      <c r="E1189" s="9">
        <v>45135.638888888891</v>
      </c>
      <c r="F1189" s="9">
        <v>45135.71875</v>
      </c>
      <c r="G1189">
        <v>418</v>
      </c>
      <c r="H1189" t="s">
        <v>975</v>
      </c>
      <c r="I1189" t="s">
        <v>79</v>
      </c>
      <c r="J1189" t="s">
        <v>8671</v>
      </c>
      <c r="K1189" s="9">
        <v>45213.588159722225</v>
      </c>
      <c r="L1189" s="13">
        <f>IFERROR(_xlfn.XLOOKUP(tb_C103[[#This Row],[OS]],[1]!tb_C101[OS],[1]!tb_C101[DATA_ABERTURA]),0)</f>
        <v>45135.638379629629</v>
      </c>
      <c r="M1189" s="7" t="str">
        <f>IFERROR(_xlfn.XLOOKUP(tb_C103[[#This Row],[OS]],[1]!tb_C101[OS],[1]!tb_C101[SITUACAO_OS]),0)</f>
        <v>F</v>
      </c>
      <c r="N1189" t="str">
        <f>_xlfn.XLOOKUP(tb_C103[[#This Row],[OS]],[1]!tb_C101[OS],[1]!tb_C101[OFICINA])</f>
        <v>Mecanico</v>
      </c>
      <c r="O1189" s="14">
        <f>tb_C103[[#This Row],[FIM]] - tb_C103[[#This Row],[INICIO]]</f>
        <v>7.9861111109494232E-2</v>
      </c>
    </row>
    <row r="1190" spans="1:15" x14ac:dyDescent="0.25">
      <c r="A1190" t="s">
        <v>2551</v>
      </c>
      <c r="B1190">
        <v>675</v>
      </c>
      <c r="C1190">
        <v>5</v>
      </c>
      <c r="D1190" t="s">
        <v>8690</v>
      </c>
      <c r="E1190" s="9">
        <v>45135.638888888891</v>
      </c>
      <c r="F1190" s="9">
        <v>45135.71875</v>
      </c>
      <c r="G1190">
        <v>418</v>
      </c>
      <c r="H1190" t="s">
        <v>975</v>
      </c>
      <c r="I1190" t="s">
        <v>79</v>
      </c>
      <c r="J1190" t="s">
        <v>8671</v>
      </c>
      <c r="K1190" s="9">
        <v>45213.588159722225</v>
      </c>
      <c r="L1190" s="13">
        <f>IFERROR(_xlfn.XLOOKUP(tb_C103[[#This Row],[OS]],[1]!tb_C101[OS],[1]!tb_C101[DATA_ABERTURA]),0)</f>
        <v>45135.638379629629</v>
      </c>
      <c r="M1190" s="7" t="str">
        <f>IFERROR(_xlfn.XLOOKUP(tb_C103[[#This Row],[OS]],[1]!tb_C101[OS],[1]!tb_C101[SITUACAO_OS]),0)</f>
        <v>F</v>
      </c>
      <c r="N1190" t="str">
        <f>_xlfn.XLOOKUP(tb_C103[[#This Row],[OS]],[1]!tb_C101[OS],[1]!tb_C101[OFICINA])</f>
        <v>Mecanico</v>
      </c>
      <c r="O1190" s="14">
        <f>tb_C103[[#This Row],[FIM]] - tb_C103[[#This Row],[INICIO]]</f>
        <v>7.9861111109494232E-2</v>
      </c>
    </row>
    <row r="1191" spans="1:15" x14ac:dyDescent="0.25">
      <c r="A1191" t="s">
        <v>1764</v>
      </c>
      <c r="B1191">
        <v>676</v>
      </c>
      <c r="C1191">
        <v>3</v>
      </c>
      <c r="D1191" t="s">
        <v>8673</v>
      </c>
      <c r="E1191" s="9">
        <v>45137.9375</v>
      </c>
      <c r="F1191" s="9">
        <v>45137.979166666664</v>
      </c>
      <c r="I1191" t="s">
        <v>184</v>
      </c>
      <c r="J1191" t="s">
        <v>8671</v>
      </c>
      <c r="K1191" s="9">
        <v>45142.815960648149</v>
      </c>
      <c r="L1191" s="13">
        <f>IFERROR(_xlfn.XLOOKUP(tb_C103[[#This Row],[OS]],[1]!tb_C101[OS],[1]!tb_C101[DATA_ABERTURA]),0)</f>
        <v>45138.195381944446</v>
      </c>
      <c r="M1191" s="7" t="str">
        <f>IFERROR(_xlfn.XLOOKUP(tb_C103[[#This Row],[OS]],[1]!tb_C101[OS],[1]!tb_C101[SITUACAO_OS]),0)</f>
        <v>F</v>
      </c>
      <c r="N1191" t="str">
        <f>_xlfn.XLOOKUP(tb_C103[[#This Row],[OS]],[1]!tb_C101[OS],[1]!tb_C101[OFICINA])</f>
        <v>Mecanico</v>
      </c>
      <c r="O1191" s="14">
        <f>tb_C103[[#This Row],[FIM]] - tb_C103[[#This Row],[INICIO]]</f>
        <v>4.1666666664241347E-2</v>
      </c>
    </row>
    <row r="1192" spans="1:15" x14ac:dyDescent="0.25">
      <c r="A1192" t="s">
        <v>8689</v>
      </c>
      <c r="B1192">
        <v>677</v>
      </c>
      <c r="C1192">
        <v>3</v>
      </c>
      <c r="D1192" t="s">
        <v>8673</v>
      </c>
      <c r="E1192" s="9">
        <v>45138.215277777781</v>
      </c>
      <c r="F1192" s="9">
        <v>45138.291666666664</v>
      </c>
      <c r="G1192">
        <v>207</v>
      </c>
      <c r="H1192" t="s">
        <v>760</v>
      </c>
      <c r="I1192" t="s">
        <v>175</v>
      </c>
      <c r="J1192" t="s">
        <v>8674</v>
      </c>
      <c r="K1192" s="9">
        <v>45209.759976851848</v>
      </c>
      <c r="L1192" s="13">
        <f>IFERROR(_xlfn.XLOOKUP(tb_C103[[#This Row],[OS]],[1]!tb_C101[OS],[1]!tb_C101[DATA_ABERTURA]),0)</f>
        <v>45138.215682870374</v>
      </c>
      <c r="M1192" s="7" t="str">
        <f>IFERROR(_xlfn.XLOOKUP(tb_C103[[#This Row],[OS]],[1]!tb_C101[OS],[1]!tb_C101[SITUACAO_OS]),0)</f>
        <v>F</v>
      </c>
      <c r="N1192" t="str">
        <f>_xlfn.XLOOKUP(tb_C103[[#This Row],[OS]],[1]!tb_C101[OS],[1]!tb_C101[OFICINA])</f>
        <v>Eletrico</v>
      </c>
      <c r="O1192" s="14">
        <f>tb_C103[[#This Row],[FIM]] - tb_C103[[#This Row],[INICIO]]</f>
        <v>7.6388888883229811E-2</v>
      </c>
    </row>
    <row r="1193" spans="1:15" x14ac:dyDescent="0.25">
      <c r="A1193" t="s">
        <v>1764</v>
      </c>
      <c r="B1193">
        <v>677</v>
      </c>
      <c r="C1193">
        <v>3</v>
      </c>
      <c r="D1193" t="s">
        <v>8673</v>
      </c>
      <c r="E1193" s="9">
        <v>45138.215277777781</v>
      </c>
      <c r="F1193" s="9">
        <v>45138.291666666664</v>
      </c>
      <c r="G1193">
        <v>207</v>
      </c>
      <c r="H1193" t="s">
        <v>760</v>
      </c>
      <c r="I1193" t="s">
        <v>175</v>
      </c>
      <c r="J1193" t="s">
        <v>8674</v>
      </c>
      <c r="K1193" s="9">
        <v>45209.759976851848</v>
      </c>
      <c r="L1193" s="13">
        <f>IFERROR(_xlfn.XLOOKUP(tb_C103[[#This Row],[OS]],[1]!tb_C101[OS],[1]!tb_C101[DATA_ABERTURA]),0)</f>
        <v>45138.215682870374</v>
      </c>
      <c r="M1193" s="7" t="str">
        <f>IFERROR(_xlfn.XLOOKUP(tb_C103[[#This Row],[OS]],[1]!tb_C101[OS],[1]!tb_C101[SITUACAO_OS]),0)</f>
        <v>F</v>
      </c>
      <c r="N1193" t="str">
        <f>_xlfn.XLOOKUP(tb_C103[[#This Row],[OS]],[1]!tb_C101[OS],[1]!tb_C101[OFICINA])</f>
        <v>Eletrico</v>
      </c>
      <c r="O1193" s="14">
        <f>tb_C103[[#This Row],[FIM]] - tb_C103[[#This Row],[INICIO]]</f>
        <v>7.6388888883229811E-2</v>
      </c>
    </row>
    <row r="1194" spans="1:15" x14ac:dyDescent="0.25">
      <c r="A1194" t="s">
        <v>8689</v>
      </c>
      <c r="B1194">
        <v>677</v>
      </c>
      <c r="C1194">
        <v>3</v>
      </c>
      <c r="D1194" t="s">
        <v>8673</v>
      </c>
      <c r="E1194" s="9">
        <v>45138.215277777781</v>
      </c>
      <c r="F1194" s="9">
        <v>45138.291666666664</v>
      </c>
      <c r="G1194">
        <v>207</v>
      </c>
      <c r="H1194" t="s">
        <v>760</v>
      </c>
      <c r="I1194" t="s">
        <v>175</v>
      </c>
      <c r="J1194" t="s">
        <v>8674</v>
      </c>
      <c r="K1194" s="9">
        <v>45209.759976851848</v>
      </c>
      <c r="L1194" s="13">
        <f>IFERROR(_xlfn.XLOOKUP(tb_C103[[#This Row],[OS]],[1]!tb_C101[OS],[1]!tb_C101[DATA_ABERTURA]),0)</f>
        <v>45138.215682870374</v>
      </c>
      <c r="M1194" s="7" t="str">
        <f>IFERROR(_xlfn.XLOOKUP(tb_C103[[#This Row],[OS]],[1]!tb_C101[OS],[1]!tb_C101[SITUACAO_OS]),0)</f>
        <v>F</v>
      </c>
      <c r="N1194" t="str">
        <f>_xlfn.XLOOKUP(tb_C103[[#This Row],[OS]],[1]!tb_C101[OS],[1]!tb_C101[OFICINA])</f>
        <v>Eletrico</v>
      </c>
      <c r="O1194" s="14">
        <f>tb_C103[[#This Row],[FIM]] - tb_C103[[#This Row],[INICIO]]</f>
        <v>7.6388888883229811E-2</v>
      </c>
    </row>
    <row r="1195" spans="1:15" x14ac:dyDescent="0.25">
      <c r="A1195" t="s">
        <v>1764</v>
      </c>
      <c r="B1195">
        <v>677</v>
      </c>
      <c r="C1195">
        <v>3</v>
      </c>
      <c r="D1195" t="s">
        <v>8673</v>
      </c>
      <c r="E1195" s="9">
        <v>45138.215277777781</v>
      </c>
      <c r="F1195" s="9">
        <v>45138.291666666664</v>
      </c>
      <c r="G1195">
        <v>207</v>
      </c>
      <c r="H1195" t="s">
        <v>760</v>
      </c>
      <c r="I1195" t="s">
        <v>175</v>
      </c>
      <c r="J1195" t="s">
        <v>8674</v>
      </c>
      <c r="K1195" s="9">
        <v>45209.759976851848</v>
      </c>
      <c r="L1195" s="13">
        <f>IFERROR(_xlfn.XLOOKUP(tb_C103[[#This Row],[OS]],[1]!tb_C101[OS],[1]!tb_C101[DATA_ABERTURA]),0)</f>
        <v>45138.215682870374</v>
      </c>
      <c r="M1195" s="7" t="str">
        <f>IFERROR(_xlfn.XLOOKUP(tb_C103[[#This Row],[OS]],[1]!tb_C101[OS],[1]!tb_C101[SITUACAO_OS]),0)</f>
        <v>F</v>
      </c>
      <c r="N1195" t="str">
        <f>_xlfn.XLOOKUP(tb_C103[[#This Row],[OS]],[1]!tb_C101[OS],[1]!tb_C101[OFICINA])</f>
        <v>Eletrico</v>
      </c>
      <c r="O1195" s="14">
        <f>tb_C103[[#This Row],[FIM]] - tb_C103[[#This Row],[INICIO]]</f>
        <v>7.6388888883229811E-2</v>
      </c>
    </row>
    <row r="1196" spans="1:15" x14ac:dyDescent="0.25">
      <c r="A1196" t="s">
        <v>8686</v>
      </c>
      <c r="B1196">
        <v>678</v>
      </c>
      <c r="C1196">
        <v>3</v>
      </c>
      <c r="D1196" t="s">
        <v>8673</v>
      </c>
      <c r="E1196" s="9">
        <v>45138.402777777781</v>
      </c>
      <c r="F1196" s="9">
        <v>45138.402777777781</v>
      </c>
      <c r="G1196">
        <v>505</v>
      </c>
      <c r="H1196" t="s">
        <v>851</v>
      </c>
      <c r="I1196" t="s">
        <v>24</v>
      </c>
      <c r="J1196" t="s">
        <v>8671</v>
      </c>
      <c r="K1196" s="9">
        <v>45138.68546296296</v>
      </c>
      <c r="L1196" s="13">
        <f>IFERROR(_xlfn.XLOOKUP(tb_C103[[#This Row],[OS]],[1]!tb_C101[OS],[1]!tb_C101[DATA_ABERTURA]),0)</f>
        <v>45138.650752314818</v>
      </c>
      <c r="M1196" s="7" t="str">
        <f>IFERROR(_xlfn.XLOOKUP(tb_C103[[#This Row],[OS]],[1]!tb_C101[OS],[1]!tb_C101[SITUACAO_OS]),0)</f>
        <v>F</v>
      </c>
      <c r="N1196" t="str">
        <f>_xlfn.XLOOKUP(tb_C103[[#This Row],[OS]],[1]!tb_C101[OS],[1]!tb_C101[OFICINA])</f>
        <v>Mecanico</v>
      </c>
      <c r="O1196" s="14">
        <f>tb_C103[[#This Row],[FIM]] - tb_C103[[#This Row],[INICIO]]</f>
        <v>0</v>
      </c>
    </row>
    <row r="1197" spans="1:15" x14ac:dyDescent="0.25">
      <c r="A1197" t="s">
        <v>2551</v>
      </c>
      <c r="B1197">
        <v>678</v>
      </c>
      <c r="C1197">
        <v>3</v>
      </c>
      <c r="D1197" t="s">
        <v>8673</v>
      </c>
      <c r="E1197" s="9">
        <v>45138.402777777781</v>
      </c>
      <c r="F1197" s="9">
        <v>45138.402777777781</v>
      </c>
      <c r="G1197">
        <v>505</v>
      </c>
      <c r="H1197" t="s">
        <v>851</v>
      </c>
      <c r="I1197" t="s">
        <v>24</v>
      </c>
      <c r="J1197" t="s">
        <v>8671</v>
      </c>
      <c r="K1197" s="9">
        <v>45138.68546296296</v>
      </c>
      <c r="L1197" s="13">
        <f>IFERROR(_xlfn.XLOOKUP(tb_C103[[#This Row],[OS]],[1]!tb_C101[OS],[1]!tb_C101[DATA_ABERTURA]),0)</f>
        <v>45138.650752314818</v>
      </c>
      <c r="M1197" s="7" t="str">
        <f>IFERROR(_xlfn.XLOOKUP(tb_C103[[#This Row],[OS]],[1]!tb_C101[OS],[1]!tb_C101[SITUACAO_OS]),0)</f>
        <v>F</v>
      </c>
      <c r="N1197" t="str">
        <f>_xlfn.XLOOKUP(tb_C103[[#This Row],[OS]],[1]!tb_C101[OS],[1]!tb_C101[OFICINA])</f>
        <v>Mecanico</v>
      </c>
      <c r="O1197" s="14">
        <f>tb_C103[[#This Row],[FIM]] - tb_C103[[#This Row],[INICIO]]</f>
        <v>0</v>
      </c>
    </row>
    <row r="1198" spans="1:15" x14ac:dyDescent="0.25">
      <c r="A1198" t="s">
        <v>8686</v>
      </c>
      <c r="B1198">
        <v>678</v>
      </c>
      <c r="C1198">
        <v>3</v>
      </c>
      <c r="D1198" t="s">
        <v>8673</v>
      </c>
      <c r="E1198" s="9">
        <v>45138.385416666664</v>
      </c>
      <c r="F1198" s="9">
        <v>45138.402777777781</v>
      </c>
      <c r="G1198">
        <v>505</v>
      </c>
      <c r="H1198" t="s">
        <v>851</v>
      </c>
      <c r="I1198" t="s">
        <v>24</v>
      </c>
      <c r="J1198" t="s">
        <v>8671</v>
      </c>
      <c r="K1198" s="9">
        <v>45138.68546296296</v>
      </c>
      <c r="L1198" s="13">
        <f>IFERROR(_xlfn.XLOOKUP(tb_C103[[#This Row],[OS]],[1]!tb_C101[OS],[1]!tb_C101[DATA_ABERTURA]),0)</f>
        <v>45138.650752314818</v>
      </c>
      <c r="M1198" s="7" t="str">
        <f>IFERROR(_xlfn.XLOOKUP(tb_C103[[#This Row],[OS]],[1]!tb_C101[OS],[1]!tb_C101[SITUACAO_OS]),0)</f>
        <v>F</v>
      </c>
      <c r="N1198" t="str">
        <f>_xlfn.XLOOKUP(tb_C103[[#This Row],[OS]],[1]!tb_C101[OS],[1]!tb_C101[OFICINA])</f>
        <v>Mecanico</v>
      </c>
      <c r="O1198" s="14">
        <f>tb_C103[[#This Row],[FIM]] - tb_C103[[#This Row],[INICIO]]</f>
        <v>1.7361111116770189E-2</v>
      </c>
    </row>
    <row r="1199" spans="1:15" x14ac:dyDescent="0.25">
      <c r="A1199" t="s">
        <v>2551</v>
      </c>
      <c r="B1199">
        <v>678</v>
      </c>
      <c r="C1199">
        <v>3</v>
      </c>
      <c r="D1199" t="s">
        <v>8673</v>
      </c>
      <c r="E1199" s="9">
        <v>45138.385416666664</v>
      </c>
      <c r="F1199" s="9">
        <v>45138.402777777781</v>
      </c>
      <c r="G1199">
        <v>505</v>
      </c>
      <c r="H1199" t="s">
        <v>851</v>
      </c>
      <c r="I1199" t="s">
        <v>24</v>
      </c>
      <c r="J1199" t="s">
        <v>8671</v>
      </c>
      <c r="K1199" s="9">
        <v>45138.68546296296</v>
      </c>
      <c r="L1199" s="13">
        <f>IFERROR(_xlfn.XLOOKUP(tb_C103[[#This Row],[OS]],[1]!tb_C101[OS],[1]!tb_C101[DATA_ABERTURA]),0)</f>
        <v>45138.650752314818</v>
      </c>
      <c r="M1199" s="7" t="str">
        <f>IFERROR(_xlfn.XLOOKUP(tb_C103[[#This Row],[OS]],[1]!tb_C101[OS],[1]!tb_C101[SITUACAO_OS]),0)</f>
        <v>F</v>
      </c>
      <c r="N1199" t="str">
        <f>_xlfn.XLOOKUP(tb_C103[[#This Row],[OS]],[1]!tb_C101[OS],[1]!tb_C101[OFICINA])</f>
        <v>Mecanico</v>
      </c>
      <c r="O1199" s="14">
        <f>tb_C103[[#This Row],[FIM]] - tb_C103[[#This Row],[INICIO]]</f>
        <v>1.7361111116770189E-2</v>
      </c>
    </row>
    <row r="1200" spans="1:15" x14ac:dyDescent="0.25">
      <c r="A1200" t="s">
        <v>8686</v>
      </c>
      <c r="B1200">
        <v>679</v>
      </c>
      <c r="C1200">
        <v>3</v>
      </c>
      <c r="D1200" t="s">
        <v>8673</v>
      </c>
      <c r="E1200" s="9">
        <v>45138.715277777781</v>
      </c>
      <c r="F1200" s="9">
        <v>45138.729166666664</v>
      </c>
      <c r="G1200">
        <v>115</v>
      </c>
      <c r="H1200" t="s">
        <v>197</v>
      </c>
      <c r="I1200" t="s">
        <v>184</v>
      </c>
      <c r="J1200" t="s">
        <v>8671</v>
      </c>
      <c r="K1200" s="9">
        <v>45213.589016203703</v>
      </c>
      <c r="L1200" s="13">
        <f>IFERROR(_xlfn.XLOOKUP(tb_C103[[#This Row],[OS]],[1]!tb_C101[OS],[1]!tb_C101[DATA_ABERTURA]),0)</f>
        <v>45138.723935185182</v>
      </c>
      <c r="M1200" s="7" t="str">
        <f>IFERROR(_xlfn.XLOOKUP(tb_C103[[#This Row],[OS]],[1]!tb_C101[OS],[1]!tb_C101[SITUACAO_OS]),0)</f>
        <v>F</v>
      </c>
      <c r="N1200" t="str">
        <f>_xlfn.XLOOKUP(tb_C103[[#This Row],[OS]],[1]!tb_C101[OS],[1]!tb_C101[OFICINA])</f>
        <v>Mecanico</v>
      </c>
      <c r="O1200" s="14">
        <f>tb_C103[[#This Row],[FIM]] - tb_C103[[#This Row],[INICIO]]</f>
        <v>1.3888888883229811E-2</v>
      </c>
    </row>
    <row r="1201" spans="1:15" x14ac:dyDescent="0.25">
      <c r="A1201" t="s">
        <v>8689</v>
      </c>
      <c r="B1201">
        <v>680</v>
      </c>
      <c r="C1201">
        <v>3</v>
      </c>
      <c r="D1201" t="s">
        <v>8673</v>
      </c>
      <c r="E1201" s="9">
        <v>45139.326388888891</v>
      </c>
      <c r="F1201" s="9">
        <v>45139.351388888892</v>
      </c>
      <c r="G1201">
        <v>207</v>
      </c>
      <c r="H1201" t="s">
        <v>760</v>
      </c>
      <c r="I1201" t="s">
        <v>175</v>
      </c>
      <c r="J1201" t="s">
        <v>8674</v>
      </c>
      <c r="K1201" s="9">
        <v>45213.58935185185</v>
      </c>
      <c r="L1201" s="13">
        <f>IFERROR(_xlfn.XLOOKUP(tb_C103[[#This Row],[OS]],[1]!tb_C101[OS],[1]!tb_C101[DATA_ABERTURA]),0)</f>
        <v>45139.327407407407</v>
      </c>
      <c r="M1201" s="7" t="str">
        <f>IFERROR(_xlfn.XLOOKUP(tb_C103[[#This Row],[OS]],[1]!tb_C101[OS],[1]!tb_C101[SITUACAO_OS]),0)</f>
        <v>F</v>
      </c>
      <c r="N1201" t="str">
        <f>_xlfn.XLOOKUP(tb_C103[[#This Row],[OS]],[1]!tb_C101[OS],[1]!tb_C101[OFICINA])</f>
        <v>Eletrico</v>
      </c>
      <c r="O1201" s="14">
        <f>tb_C103[[#This Row],[FIM]] - tb_C103[[#This Row],[INICIO]]</f>
        <v>2.5000000001455192E-2</v>
      </c>
    </row>
    <row r="1202" spans="1:15" x14ac:dyDescent="0.25">
      <c r="A1202" t="s">
        <v>8330</v>
      </c>
      <c r="B1202">
        <v>680</v>
      </c>
      <c r="C1202">
        <v>3</v>
      </c>
      <c r="D1202" t="s">
        <v>8673</v>
      </c>
      <c r="E1202" s="9">
        <v>45139.326388888891</v>
      </c>
      <c r="F1202" s="9">
        <v>45139.351388888892</v>
      </c>
      <c r="G1202">
        <v>207</v>
      </c>
      <c r="H1202" t="s">
        <v>760</v>
      </c>
      <c r="I1202" t="s">
        <v>175</v>
      </c>
      <c r="J1202" t="s">
        <v>8674</v>
      </c>
      <c r="K1202" s="9">
        <v>45213.58935185185</v>
      </c>
      <c r="L1202" s="13">
        <f>IFERROR(_xlfn.XLOOKUP(tb_C103[[#This Row],[OS]],[1]!tb_C101[OS],[1]!tb_C101[DATA_ABERTURA]),0)</f>
        <v>45139.327407407407</v>
      </c>
      <c r="M1202" s="7" t="str">
        <f>IFERROR(_xlfn.XLOOKUP(tb_C103[[#This Row],[OS]],[1]!tb_C101[OS],[1]!tb_C101[SITUACAO_OS]),0)</f>
        <v>F</v>
      </c>
      <c r="N1202" t="str">
        <f>_xlfn.XLOOKUP(tb_C103[[#This Row],[OS]],[1]!tb_C101[OS],[1]!tb_C101[OFICINA])</f>
        <v>Eletrico</v>
      </c>
      <c r="O1202" s="14">
        <f>tb_C103[[#This Row],[FIM]] - tb_C103[[#This Row],[INICIO]]</f>
        <v>2.5000000001455192E-2</v>
      </c>
    </row>
    <row r="1203" spans="1:15" x14ac:dyDescent="0.25">
      <c r="A1203" t="s">
        <v>4080</v>
      </c>
      <c r="B1203">
        <v>680</v>
      </c>
      <c r="C1203">
        <v>3</v>
      </c>
      <c r="D1203" t="s">
        <v>8673</v>
      </c>
      <c r="E1203" s="9">
        <v>45139.326388888891</v>
      </c>
      <c r="F1203" s="9">
        <v>45139.351388888892</v>
      </c>
      <c r="G1203">
        <v>207</v>
      </c>
      <c r="H1203" t="s">
        <v>760</v>
      </c>
      <c r="I1203" t="s">
        <v>175</v>
      </c>
      <c r="J1203" t="s">
        <v>8674</v>
      </c>
      <c r="K1203" s="9">
        <v>45213.58935185185</v>
      </c>
      <c r="L1203" s="13">
        <f>IFERROR(_xlfn.XLOOKUP(tb_C103[[#This Row],[OS]],[1]!tb_C101[OS],[1]!tb_C101[DATA_ABERTURA]),0)</f>
        <v>45139.327407407407</v>
      </c>
      <c r="M1203" s="7" t="str">
        <f>IFERROR(_xlfn.XLOOKUP(tb_C103[[#This Row],[OS]],[1]!tb_C101[OS],[1]!tb_C101[SITUACAO_OS]),0)</f>
        <v>F</v>
      </c>
      <c r="N1203" t="str">
        <f>_xlfn.XLOOKUP(tb_C103[[#This Row],[OS]],[1]!tb_C101[OS],[1]!tb_C101[OFICINA])</f>
        <v>Eletrico</v>
      </c>
      <c r="O1203" s="14">
        <f>tb_C103[[#This Row],[FIM]] - tb_C103[[#This Row],[INICIO]]</f>
        <v>2.5000000001455192E-2</v>
      </c>
    </row>
    <row r="1204" spans="1:15" x14ac:dyDescent="0.25">
      <c r="A1204" t="s">
        <v>8689</v>
      </c>
      <c r="B1204">
        <v>680</v>
      </c>
      <c r="C1204">
        <v>3</v>
      </c>
      <c r="D1204" t="s">
        <v>8673</v>
      </c>
      <c r="E1204" s="9">
        <v>45139.326388888891</v>
      </c>
      <c r="F1204" s="9">
        <v>45139.351388888892</v>
      </c>
      <c r="G1204">
        <v>207</v>
      </c>
      <c r="H1204" t="s">
        <v>760</v>
      </c>
      <c r="I1204" t="s">
        <v>175</v>
      </c>
      <c r="J1204" t="s">
        <v>8674</v>
      </c>
      <c r="K1204" s="9">
        <v>45213.58935185185</v>
      </c>
      <c r="L1204" s="13">
        <f>IFERROR(_xlfn.XLOOKUP(tb_C103[[#This Row],[OS]],[1]!tb_C101[OS],[1]!tb_C101[DATA_ABERTURA]),0)</f>
        <v>45139.327407407407</v>
      </c>
      <c r="M1204" s="7" t="str">
        <f>IFERROR(_xlfn.XLOOKUP(tb_C103[[#This Row],[OS]],[1]!tb_C101[OS],[1]!tb_C101[SITUACAO_OS]),0)</f>
        <v>F</v>
      </c>
      <c r="N1204" t="str">
        <f>_xlfn.XLOOKUP(tb_C103[[#This Row],[OS]],[1]!tb_C101[OS],[1]!tb_C101[OFICINA])</f>
        <v>Eletrico</v>
      </c>
      <c r="O1204" s="14">
        <f>tb_C103[[#This Row],[FIM]] - tb_C103[[#This Row],[INICIO]]</f>
        <v>2.5000000001455192E-2</v>
      </c>
    </row>
    <row r="1205" spans="1:15" x14ac:dyDescent="0.25">
      <c r="A1205" t="s">
        <v>8330</v>
      </c>
      <c r="B1205">
        <v>680</v>
      </c>
      <c r="C1205">
        <v>3</v>
      </c>
      <c r="D1205" t="s">
        <v>8673</v>
      </c>
      <c r="E1205" s="9">
        <v>45139.326388888891</v>
      </c>
      <c r="F1205" s="9">
        <v>45139.351388888892</v>
      </c>
      <c r="G1205">
        <v>207</v>
      </c>
      <c r="H1205" t="s">
        <v>760</v>
      </c>
      <c r="I1205" t="s">
        <v>175</v>
      </c>
      <c r="J1205" t="s">
        <v>8674</v>
      </c>
      <c r="K1205" s="9">
        <v>45213.58935185185</v>
      </c>
      <c r="L1205" s="13">
        <f>IFERROR(_xlfn.XLOOKUP(tb_C103[[#This Row],[OS]],[1]!tb_C101[OS],[1]!tb_C101[DATA_ABERTURA]),0)</f>
        <v>45139.327407407407</v>
      </c>
      <c r="M1205" s="7" t="str">
        <f>IFERROR(_xlfn.XLOOKUP(tb_C103[[#This Row],[OS]],[1]!tb_C101[OS],[1]!tb_C101[SITUACAO_OS]),0)</f>
        <v>F</v>
      </c>
      <c r="N1205" t="str">
        <f>_xlfn.XLOOKUP(tb_C103[[#This Row],[OS]],[1]!tb_C101[OS],[1]!tb_C101[OFICINA])</f>
        <v>Eletrico</v>
      </c>
      <c r="O1205" s="14">
        <f>tb_C103[[#This Row],[FIM]] - tb_C103[[#This Row],[INICIO]]</f>
        <v>2.5000000001455192E-2</v>
      </c>
    </row>
    <row r="1206" spans="1:15" x14ac:dyDescent="0.25">
      <c r="A1206" t="s">
        <v>4080</v>
      </c>
      <c r="B1206">
        <v>680</v>
      </c>
      <c r="C1206">
        <v>3</v>
      </c>
      <c r="D1206" t="s">
        <v>8673</v>
      </c>
      <c r="E1206" s="9">
        <v>45139.326388888891</v>
      </c>
      <c r="F1206" s="9">
        <v>45139.351388888892</v>
      </c>
      <c r="G1206">
        <v>207</v>
      </c>
      <c r="H1206" t="s">
        <v>760</v>
      </c>
      <c r="I1206" t="s">
        <v>175</v>
      </c>
      <c r="J1206" t="s">
        <v>8674</v>
      </c>
      <c r="K1206" s="9">
        <v>45213.58935185185</v>
      </c>
      <c r="L1206" s="13">
        <f>IFERROR(_xlfn.XLOOKUP(tb_C103[[#This Row],[OS]],[1]!tb_C101[OS],[1]!tb_C101[DATA_ABERTURA]),0)</f>
        <v>45139.327407407407</v>
      </c>
      <c r="M1206" s="7" t="str">
        <f>IFERROR(_xlfn.XLOOKUP(tb_C103[[#This Row],[OS]],[1]!tb_C101[OS],[1]!tb_C101[SITUACAO_OS]),0)</f>
        <v>F</v>
      </c>
      <c r="N1206" t="str">
        <f>_xlfn.XLOOKUP(tb_C103[[#This Row],[OS]],[1]!tb_C101[OS],[1]!tb_C101[OFICINA])</f>
        <v>Eletrico</v>
      </c>
      <c r="O1206" s="14">
        <f>tb_C103[[#This Row],[FIM]] - tb_C103[[#This Row],[INICIO]]</f>
        <v>2.5000000001455192E-2</v>
      </c>
    </row>
    <row r="1207" spans="1:15" x14ac:dyDescent="0.25">
      <c r="A1207" t="s">
        <v>8689</v>
      </c>
      <c r="B1207">
        <v>680</v>
      </c>
      <c r="C1207">
        <v>3</v>
      </c>
      <c r="D1207" t="s">
        <v>8673</v>
      </c>
      <c r="E1207" s="9">
        <v>45139.326388888891</v>
      </c>
      <c r="F1207" s="9">
        <v>45139.351388888892</v>
      </c>
      <c r="G1207">
        <v>207</v>
      </c>
      <c r="H1207" t="s">
        <v>760</v>
      </c>
      <c r="I1207" t="s">
        <v>175</v>
      </c>
      <c r="J1207" t="s">
        <v>8674</v>
      </c>
      <c r="K1207" s="9">
        <v>45213.58935185185</v>
      </c>
      <c r="L1207" s="13">
        <f>IFERROR(_xlfn.XLOOKUP(tb_C103[[#This Row],[OS]],[1]!tb_C101[OS],[1]!tb_C101[DATA_ABERTURA]),0)</f>
        <v>45139.327407407407</v>
      </c>
      <c r="M1207" s="7" t="str">
        <f>IFERROR(_xlfn.XLOOKUP(tb_C103[[#This Row],[OS]],[1]!tb_C101[OS],[1]!tb_C101[SITUACAO_OS]),0)</f>
        <v>F</v>
      </c>
      <c r="N1207" t="str">
        <f>_xlfn.XLOOKUP(tb_C103[[#This Row],[OS]],[1]!tb_C101[OS],[1]!tb_C101[OFICINA])</f>
        <v>Eletrico</v>
      </c>
      <c r="O1207" s="14">
        <f>tb_C103[[#This Row],[FIM]] - tb_C103[[#This Row],[INICIO]]</f>
        <v>2.5000000001455192E-2</v>
      </c>
    </row>
    <row r="1208" spans="1:15" x14ac:dyDescent="0.25">
      <c r="A1208" t="s">
        <v>8330</v>
      </c>
      <c r="B1208">
        <v>680</v>
      </c>
      <c r="C1208">
        <v>3</v>
      </c>
      <c r="D1208" t="s">
        <v>8673</v>
      </c>
      <c r="E1208" s="9">
        <v>45139.326388888891</v>
      </c>
      <c r="F1208" s="9">
        <v>45139.351388888892</v>
      </c>
      <c r="G1208">
        <v>207</v>
      </c>
      <c r="H1208" t="s">
        <v>760</v>
      </c>
      <c r="I1208" t="s">
        <v>175</v>
      </c>
      <c r="J1208" t="s">
        <v>8674</v>
      </c>
      <c r="K1208" s="9">
        <v>45213.58935185185</v>
      </c>
      <c r="L1208" s="13">
        <f>IFERROR(_xlfn.XLOOKUP(tb_C103[[#This Row],[OS]],[1]!tb_C101[OS],[1]!tb_C101[DATA_ABERTURA]),0)</f>
        <v>45139.327407407407</v>
      </c>
      <c r="M1208" s="7" t="str">
        <f>IFERROR(_xlfn.XLOOKUP(tb_C103[[#This Row],[OS]],[1]!tb_C101[OS],[1]!tb_C101[SITUACAO_OS]),0)</f>
        <v>F</v>
      </c>
      <c r="N1208" t="str">
        <f>_xlfn.XLOOKUP(tb_C103[[#This Row],[OS]],[1]!tb_C101[OS],[1]!tb_C101[OFICINA])</f>
        <v>Eletrico</v>
      </c>
      <c r="O1208" s="14">
        <f>tb_C103[[#This Row],[FIM]] - tb_C103[[#This Row],[INICIO]]</f>
        <v>2.5000000001455192E-2</v>
      </c>
    </row>
    <row r="1209" spans="1:15" x14ac:dyDescent="0.25">
      <c r="A1209" t="s">
        <v>4080</v>
      </c>
      <c r="B1209">
        <v>680</v>
      </c>
      <c r="C1209">
        <v>3</v>
      </c>
      <c r="D1209" t="s">
        <v>8673</v>
      </c>
      <c r="E1209" s="9">
        <v>45139.326388888891</v>
      </c>
      <c r="F1209" s="9">
        <v>45139.351388888892</v>
      </c>
      <c r="G1209">
        <v>207</v>
      </c>
      <c r="H1209" t="s">
        <v>760</v>
      </c>
      <c r="I1209" t="s">
        <v>175</v>
      </c>
      <c r="J1209" t="s">
        <v>8674</v>
      </c>
      <c r="K1209" s="9">
        <v>45213.58935185185</v>
      </c>
      <c r="L1209" s="13">
        <f>IFERROR(_xlfn.XLOOKUP(tb_C103[[#This Row],[OS]],[1]!tb_C101[OS],[1]!tb_C101[DATA_ABERTURA]),0)</f>
        <v>45139.327407407407</v>
      </c>
      <c r="M1209" s="7" t="str">
        <f>IFERROR(_xlfn.XLOOKUP(tb_C103[[#This Row],[OS]],[1]!tb_C101[OS],[1]!tb_C101[SITUACAO_OS]),0)</f>
        <v>F</v>
      </c>
      <c r="N1209" t="str">
        <f>_xlfn.XLOOKUP(tb_C103[[#This Row],[OS]],[1]!tb_C101[OS],[1]!tb_C101[OFICINA])</f>
        <v>Eletrico</v>
      </c>
      <c r="O1209" s="14">
        <f>tb_C103[[#This Row],[FIM]] - tb_C103[[#This Row],[INICIO]]</f>
        <v>2.5000000001455192E-2</v>
      </c>
    </row>
    <row r="1210" spans="1:15" x14ac:dyDescent="0.25">
      <c r="B1210">
        <v>681</v>
      </c>
      <c r="C1210">
        <v>5</v>
      </c>
      <c r="D1210" t="s">
        <v>8690</v>
      </c>
      <c r="E1210" s="9"/>
      <c r="F1210" s="9"/>
      <c r="G1210">
        <v>507</v>
      </c>
      <c r="H1210" t="s">
        <v>757</v>
      </c>
      <c r="I1210" t="s">
        <v>24</v>
      </c>
      <c r="J1210" t="s">
        <v>8678</v>
      </c>
      <c r="K1210" s="9">
        <v>45441.57267361111</v>
      </c>
      <c r="L1210" s="13">
        <f>IFERROR(_xlfn.XLOOKUP(tb_C103[[#This Row],[OS]],[1]!tb_C101[OS],[1]!tb_C101[DATA_ABERTURA]),0)</f>
        <v>45139.465543981481</v>
      </c>
      <c r="M1210" s="7" t="str">
        <f>IFERROR(_xlfn.XLOOKUP(tb_C103[[#This Row],[OS]],[1]!tb_C101[OS],[1]!tb_C101[SITUACAO_OS]),0)</f>
        <v>F</v>
      </c>
      <c r="N1210" t="str">
        <f>_xlfn.XLOOKUP(tb_C103[[#This Row],[OS]],[1]!tb_C101[OS],[1]!tb_C101[OFICINA])</f>
        <v>Terceiro</v>
      </c>
      <c r="O1210" s="14">
        <f>tb_C103[[#This Row],[FIM]] - tb_C103[[#This Row],[INICIO]]</f>
        <v>0</v>
      </c>
    </row>
    <row r="1211" spans="1:15" x14ac:dyDescent="0.25">
      <c r="A1211" t="s">
        <v>8686</v>
      </c>
      <c r="B1211">
        <v>682</v>
      </c>
      <c r="C1211">
        <v>3</v>
      </c>
      <c r="D1211" t="s">
        <v>8673</v>
      </c>
      <c r="E1211" s="9">
        <v>45139.600694444445</v>
      </c>
      <c r="F1211" s="9">
        <v>45139.611111111109</v>
      </c>
      <c r="G1211">
        <v>115</v>
      </c>
      <c r="H1211" t="s">
        <v>197</v>
      </c>
      <c r="I1211" t="s">
        <v>184</v>
      </c>
      <c r="J1211" t="s">
        <v>8671</v>
      </c>
      <c r="K1211" s="9">
        <v>45213.59003472222</v>
      </c>
      <c r="L1211" s="13">
        <f>IFERROR(_xlfn.XLOOKUP(tb_C103[[#This Row],[OS]],[1]!tb_C101[OS],[1]!tb_C101[DATA_ABERTURA]),0)</f>
        <v>45139.598449074074</v>
      </c>
      <c r="M1211" s="7" t="str">
        <f>IFERROR(_xlfn.XLOOKUP(tb_C103[[#This Row],[OS]],[1]!tb_C101[OS],[1]!tb_C101[SITUACAO_OS]),0)</f>
        <v>F</v>
      </c>
      <c r="N1211" t="str">
        <f>_xlfn.XLOOKUP(tb_C103[[#This Row],[OS]],[1]!tb_C101[OS],[1]!tb_C101[OFICINA])</f>
        <v>Mecanico</v>
      </c>
      <c r="O1211" s="14">
        <f>tb_C103[[#This Row],[FIM]] - tb_C103[[#This Row],[INICIO]]</f>
        <v>1.0416666664241347E-2</v>
      </c>
    </row>
    <row r="1212" spans="1:15" x14ac:dyDescent="0.25">
      <c r="A1212" t="s">
        <v>6459</v>
      </c>
      <c r="B1212">
        <v>683</v>
      </c>
      <c r="C1212">
        <v>3</v>
      </c>
      <c r="D1212" t="s">
        <v>8673</v>
      </c>
      <c r="E1212" s="9">
        <v>45139.738888888889</v>
      </c>
      <c r="F1212" s="9">
        <v>45139.745833333334</v>
      </c>
      <c r="G1212">
        <v>108</v>
      </c>
      <c r="H1212" t="s">
        <v>317</v>
      </c>
      <c r="I1212" t="s">
        <v>184</v>
      </c>
      <c r="J1212" t="s">
        <v>8674</v>
      </c>
      <c r="K1212" s="9">
        <v>45213.590312499997</v>
      </c>
      <c r="L1212" s="13">
        <f>IFERROR(_xlfn.XLOOKUP(tb_C103[[#This Row],[OS]],[1]!tb_C101[OS],[1]!tb_C101[DATA_ABERTURA]),0)</f>
        <v>45139.737500000003</v>
      </c>
      <c r="M1212" s="7" t="str">
        <f>IFERROR(_xlfn.XLOOKUP(tb_C103[[#This Row],[OS]],[1]!tb_C101[OS],[1]!tb_C101[SITUACAO_OS]),0)</f>
        <v>F</v>
      </c>
      <c r="N1212" t="str">
        <f>_xlfn.XLOOKUP(tb_C103[[#This Row],[OS]],[1]!tb_C101[OS],[1]!tb_C101[OFICINA])</f>
        <v>Eletrico</v>
      </c>
      <c r="O1212" s="14">
        <f>tb_C103[[#This Row],[FIM]] - tb_C103[[#This Row],[INICIO]]</f>
        <v>6.9444444452528842E-3</v>
      </c>
    </row>
    <row r="1213" spans="1:15" x14ac:dyDescent="0.25">
      <c r="A1213" t="s">
        <v>6459</v>
      </c>
      <c r="B1213">
        <v>684</v>
      </c>
      <c r="C1213">
        <v>3</v>
      </c>
      <c r="D1213" t="s">
        <v>8673</v>
      </c>
      <c r="E1213" s="9">
        <v>45139.8</v>
      </c>
      <c r="F1213" s="9">
        <v>45139.822916666664</v>
      </c>
      <c r="G1213">
        <v>117</v>
      </c>
      <c r="H1213" t="s">
        <v>354</v>
      </c>
      <c r="I1213" t="s">
        <v>184</v>
      </c>
      <c r="J1213" t="s">
        <v>8674</v>
      </c>
      <c r="K1213" s="9">
        <v>45237.502465277779</v>
      </c>
      <c r="L1213" s="13">
        <f>IFERROR(_xlfn.XLOOKUP(tb_C103[[#This Row],[OS]],[1]!tb_C101[OS],[1]!tb_C101[DATA_ABERTURA]),0)</f>
        <v>45139.795370370368</v>
      </c>
      <c r="M1213" s="7" t="str">
        <f>IFERROR(_xlfn.XLOOKUP(tb_C103[[#This Row],[OS]],[1]!tb_C101[OS],[1]!tb_C101[SITUACAO_OS]),0)</f>
        <v>F</v>
      </c>
      <c r="N1213" t="str">
        <f>_xlfn.XLOOKUP(tb_C103[[#This Row],[OS]],[1]!tb_C101[OS],[1]!tb_C101[OFICINA])</f>
        <v>Eletrico</v>
      </c>
      <c r="O1213" s="14">
        <f>tb_C103[[#This Row],[FIM]] - tb_C103[[#This Row],[INICIO]]</f>
        <v>2.2916666661330964E-2</v>
      </c>
    </row>
    <row r="1214" spans="1:15" x14ac:dyDescent="0.25">
      <c r="A1214" t="s">
        <v>4080</v>
      </c>
      <c r="B1214">
        <v>685</v>
      </c>
      <c r="C1214">
        <v>3</v>
      </c>
      <c r="D1214" t="s">
        <v>8673</v>
      </c>
      <c r="E1214" s="9">
        <v>45140.3125</v>
      </c>
      <c r="F1214" s="9">
        <v>45140.354166666664</v>
      </c>
      <c r="G1214">
        <v>117</v>
      </c>
      <c r="H1214" t="s">
        <v>354</v>
      </c>
      <c r="I1214" t="s">
        <v>184</v>
      </c>
      <c r="J1214" t="s">
        <v>8674</v>
      </c>
      <c r="K1214" s="9">
        <v>45223.623703703706</v>
      </c>
      <c r="L1214" s="13">
        <f>IFERROR(_xlfn.XLOOKUP(tb_C103[[#This Row],[OS]],[1]!tb_C101[OS],[1]!tb_C101[DATA_ABERTURA]),0)</f>
        <v>45139.797951388886</v>
      </c>
      <c r="M1214" s="7" t="str">
        <f>IFERROR(_xlfn.XLOOKUP(tb_C103[[#This Row],[OS]],[1]!tb_C101[OS],[1]!tb_C101[SITUACAO_OS]),0)</f>
        <v>F</v>
      </c>
      <c r="N1214" t="str">
        <f>_xlfn.XLOOKUP(tb_C103[[#This Row],[OS]],[1]!tb_C101[OS],[1]!tb_C101[OFICINA])</f>
        <v>Eletrico</v>
      </c>
      <c r="O1214" s="14">
        <f>tb_C103[[#This Row],[FIM]] - tb_C103[[#This Row],[INICIO]]</f>
        <v>4.1666666664241347E-2</v>
      </c>
    </row>
    <row r="1215" spans="1:15" x14ac:dyDescent="0.25">
      <c r="A1215" t="s">
        <v>6807</v>
      </c>
      <c r="B1215">
        <v>685</v>
      </c>
      <c r="C1215">
        <v>3</v>
      </c>
      <c r="D1215" t="s">
        <v>8673</v>
      </c>
      <c r="E1215" s="9">
        <v>45140.3125</v>
      </c>
      <c r="F1215" s="9">
        <v>45140.354166666664</v>
      </c>
      <c r="G1215">
        <v>117</v>
      </c>
      <c r="H1215" t="s">
        <v>354</v>
      </c>
      <c r="I1215" t="s">
        <v>184</v>
      </c>
      <c r="J1215" t="s">
        <v>8674</v>
      </c>
      <c r="K1215" s="9">
        <v>45223.623703703706</v>
      </c>
      <c r="L1215" s="13">
        <f>IFERROR(_xlfn.XLOOKUP(tb_C103[[#This Row],[OS]],[1]!tb_C101[OS],[1]!tb_C101[DATA_ABERTURA]),0)</f>
        <v>45139.797951388886</v>
      </c>
      <c r="M1215" s="7" t="str">
        <f>IFERROR(_xlfn.XLOOKUP(tb_C103[[#This Row],[OS]],[1]!tb_C101[OS],[1]!tb_C101[SITUACAO_OS]),0)</f>
        <v>F</v>
      </c>
      <c r="N1215" t="str">
        <f>_xlfn.XLOOKUP(tb_C103[[#This Row],[OS]],[1]!tb_C101[OS],[1]!tb_C101[OFICINA])</f>
        <v>Eletrico</v>
      </c>
      <c r="O1215" s="14">
        <f>tb_C103[[#This Row],[FIM]] - tb_C103[[#This Row],[INICIO]]</f>
        <v>4.1666666664241347E-2</v>
      </c>
    </row>
    <row r="1216" spans="1:15" x14ac:dyDescent="0.25">
      <c r="A1216" t="s">
        <v>4080</v>
      </c>
      <c r="B1216">
        <v>685</v>
      </c>
      <c r="C1216">
        <v>3</v>
      </c>
      <c r="D1216" t="s">
        <v>8673</v>
      </c>
      <c r="E1216" s="9">
        <v>45140.3125</v>
      </c>
      <c r="F1216" s="9">
        <v>45140.354166666664</v>
      </c>
      <c r="G1216">
        <v>117</v>
      </c>
      <c r="H1216" t="s">
        <v>354</v>
      </c>
      <c r="I1216" t="s">
        <v>184</v>
      </c>
      <c r="J1216" t="s">
        <v>8674</v>
      </c>
      <c r="K1216" s="9">
        <v>45223.623703703706</v>
      </c>
      <c r="L1216" s="13">
        <f>IFERROR(_xlfn.XLOOKUP(tb_C103[[#This Row],[OS]],[1]!tb_C101[OS],[1]!tb_C101[DATA_ABERTURA]),0)</f>
        <v>45139.797951388886</v>
      </c>
      <c r="M1216" s="7" t="str">
        <f>IFERROR(_xlfn.XLOOKUP(tb_C103[[#This Row],[OS]],[1]!tb_C101[OS],[1]!tb_C101[SITUACAO_OS]),0)</f>
        <v>F</v>
      </c>
      <c r="N1216" t="str">
        <f>_xlfn.XLOOKUP(tb_C103[[#This Row],[OS]],[1]!tb_C101[OS],[1]!tb_C101[OFICINA])</f>
        <v>Eletrico</v>
      </c>
      <c r="O1216" s="14">
        <f>tb_C103[[#This Row],[FIM]] - tb_C103[[#This Row],[INICIO]]</f>
        <v>4.1666666664241347E-2</v>
      </c>
    </row>
    <row r="1217" spans="1:15" x14ac:dyDescent="0.25">
      <c r="A1217" t="s">
        <v>6807</v>
      </c>
      <c r="B1217">
        <v>685</v>
      </c>
      <c r="C1217">
        <v>3</v>
      </c>
      <c r="D1217" t="s">
        <v>8673</v>
      </c>
      <c r="E1217" s="9">
        <v>45140.3125</v>
      </c>
      <c r="F1217" s="9">
        <v>45140.354166666664</v>
      </c>
      <c r="G1217">
        <v>117</v>
      </c>
      <c r="H1217" t="s">
        <v>354</v>
      </c>
      <c r="I1217" t="s">
        <v>184</v>
      </c>
      <c r="J1217" t="s">
        <v>8674</v>
      </c>
      <c r="K1217" s="9">
        <v>45223.623703703706</v>
      </c>
      <c r="L1217" s="13">
        <f>IFERROR(_xlfn.XLOOKUP(tb_C103[[#This Row],[OS]],[1]!tb_C101[OS],[1]!tb_C101[DATA_ABERTURA]),0)</f>
        <v>45139.797951388886</v>
      </c>
      <c r="M1217" s="7" t="str">
        <f>IFERROR(_xlfn.XLOOKUP(tb_C103[[#This Row],[OS]],[1]!tb_C101[OS],[1]!tb_C101[SITUACAO_OS]),0)</f>
        <v>F</v>
      </c>
      <c r="N1217" t="str">
        <f>_xlfn.XLOOKUP(tb_C103[[#This Row],[OS]],[1]!tb_C101[OS],[1]!tb_C101[OFICINA])</f>
        <v>Eletrico</v>
      </c>
      <c r="O1217" s="14">
        <f>tb_C103[[#This Row],[FIM]] - tb_C103[[#This Row],[INICIO]]</f>
        <v>4.1666666664241347E-2</v>
      </c>
    </row>
    <row r="1218" spans="1:15" x14ac:dyDescent="0.25">
      <c r="A1218" t="s">
        <v>8689</v>
      </c>
      <c r="B1218">
        <v>686</v>
      </c>
      <c r="C1218">
        <v>3</v>
      </c>
      <c r="D1218" t="s">
        <v>8673</v>
      </c>
      <c r="E1218" s="9">
        <v>45140.416666666664</v>
      </c>
      <c r="F1218" s="9">
        <v>45140.4375</v>
      </c>
      <c r="G1218">
        <v>117</v>
      </c>
      <c r="H1218" t="s">
        <v>354</v>
      </c>
      <c r="I1218" t="s">
        <v>184</v>
      </c>
      <c r="J1218" t="s">
        <v>8674</v>
      </c>
      <c r="K1218" s="9">
        <v>45215.544895833336</v>
      </c>
      <c r="L1218" s="13">
        <f>IFERROR(_xlfn.XLOOKUP(tb_C103[[#This Row],[OS]],[1]!tb_C101[OS],[1]!tb_C101[DATA_ABERTURA]),0)</f>
        <v>45140.574247685188</v>
      </c>
      <c r="M1218" s="7" t="str">
        <f>IFERROR(_xlfn.XLOOKUP(tb_C103[[#This Row],[OS]],[1]!tb_C101[OS],[1]!tb_C101[SITUACAO_OS]),0)</f>
        <v>F</v>
      </c>
      <c r="N1218" t="str">
        <f>_xlfn.XLOOKUP(tb_C103[[#This Row],[OS]],[1]!tb_C101[OS],[1]!tb_C101[OFICINA])</f>
        <v>Eletrico</v>
      </c>
      <c r="O1218" s="14">
        <f>tb_C103[[#This Row],[FIM]] - tb_C103[[#This Row],[INICIO]]</f>
        <v>2.0833333335758653E-2</v>
      </c>
    </row>
    <row r="1219" spans="1:15" x14ac:dyDescent="0.25">
      <c r="A1219" t="s">
        <v>4080</v>
      </c>
      <c r="B1219">
        <v>686</v>
      </c>
      <c r="C1219">
        <v>3</v>
      </c>
      <c r="D1219" t="s">
        <v>8673</v>
      </c>
      <c r="E1219" s="9">
        <v>45140.416666666664</v>
      </c>
      <c r="F1219" s="9">
        <v>45140.4375</v>
      </c>
      <c r="G1219">
        <v>117</v>
      </c>
      <c r="H1219" t="s">
        <v>354</v>
      </c>
      <c r="I1219" t="s">
        <v>184</v>
      </c>
      <c r="J1219" t="s">
        <v>8674</v>
      </c>
      <c r="K1219" s="9">
        <v>45215.544895833336</v>
      </c>
      <c r="L1219" s="13">
        <f>IFERROR(_xlfn.XLOOKUP(tb_C103[[#This Row],[OS]],[1]!tb_C101[OS],[1]!tb_C101[DATA_ABERTURA]),0)</f>
        <v>45140.574247685188</v>
      </c>
      <c r="M1219" s="7" t="str">
        <f>IFERROR(_xlfn.XLOOKUP(tb_C103[[#This Row],[OS]],[1]!tb_C101[OS],[1]!tb_C101[SITUACAO_OS]),0)</f>
        <v>F</v>
      </c>
      <c r="N1219" t="str">
        <f>_xlfn.XLOOKUP(tb_C103[[#This Row],[OS]],[1]!tb_C101[OS],[1]!tb_C101[OFICINA])</f>
        <v>Eletrico</v>
      </c>
      <c r="O1219" s="14">
        <f>tb_C103[[#This Row],[FIM]] - tb_C103[[#This Row],[INICIO]]</f>
        <v>2.0833333335758653E-2</v>
      </c>
    </row>
    <row r="1220" spans="1:15" x14ac:dyDescent="0.25">
      <c r="A1220" t="s">
        <v>8689</v>
      </c>
      <c r="B1220">
        <v>686</v>
      </c>
      <c r="C1220">
        <v>3</v>
      </c>
      <c r="D1220" t="s">
        <v>8673</v>
      </c>
      <c r="E1220" s="9">
        <v>45140.416666666664</v>
      </c>
      <c r="F1220" s="9">
        <v>45140.4375</v>
      </c>
      <c r="G1220">
        <v>117</v>
      </c>
      <c r="H1220" t="s">
        <v>354</v>
      </c>
      <c r="I1220" t="s">
        <v>184</v>
      </c>
      <c r="J1220" t="s">
        <v>8674</v>
      </c>
      <c r="K1220" s="9">
        <v>45215.544895833336</v>
      </c>
      <c r="L1220" s="13">
        <f>IFERROR(_xlfn.XLOOKUP(tb_C103[[#This Row],[OS]],[1]!tb_C101[OS],[1]!tb_C101[DATA_ABERTURA]),0)</f>
        <v>45140.574247685188</v>
      </c>
      <c r="M1220" s="7" t="str">
        <f>IFERROR(_xlfn.XLOOKUP(tb_C103[[#This Row],[OS]],[1]!tb_C101[OS],[1]!tb_C101[SITUACAO_OS]),0)</f>
        <v>F</v>
      </c>
      <c r="N1220" t="str">
        <f>_xlfn.XLOOKUP(tb_C103[[#This Row],[OS]],[1]!tb_C101[OS],[1]!tb_C101[OFICINA])</f>
        <v>Eletrico</v>
      </c>
      <c r="O1220" s="14">
        <f>tb_C103[[#This Row],[FIM]] - tb_C103[[#This Row],[INICIO]]</f>
        <v>2.0833333335758653E-2</v>
      </c>
    </row>
    <row r="1221" spans="1:15" x14ac:dyDescent="0.25">
      <c r="A1221" t="s">
        <v>4080</v>
      </c>
      <c r="B1221">
        <v>686</v>
      </c>
      <c r="C1221">
        <v>3</v>
      </c>
      <c r="D1221" t="s">
        <v>8673</v>
      </c>
      <c r="E1221" s="9">
        <v>45140.416666666664</v>
      </c>
      <c r="F1221" s="9">
        <v>45140.4375</v>
      </c>
      <c r="G1221">
        <v>117</v>
      </c>
      <c r="H1221" t="s">
        <v>354</v>
      </c>
      <c r="I1221" t="s">
        <v>184</v>
      </c>
      <c r="J1221" t="s">
        <v>8674</v>
      </c>
      <c r="K1221" s="9">
        <v>45215.544895833336</v>
      </c>
      <c r="L1221" s="13">
        <f>IFERROR(_xlfn.XLOOKUP(tb_C103[[#This Row],[OS]],[1]!tb_C101[OS],[1]!tb_C101[DATA_ABERTURA]),0)</f>
        <v>45140.574247685188</v>
      </c>
      <c r="M1221" s="7" t="str">
        <f>IFERROR(_xlfn.XLOOKUP(tb_C103[[#This Row],[OS]],[1]!tb_C101[OS],[1]!tb_C101[SITUACAO_OS]),0)</f>
        <v>F</v>
      </c>
      <c r="N1221" t="str">
        <f>_xlfn.XLOOKUP(tb_C103[[#This Row],[OS]],[1]!tb_C101[OS],[1]!tb_C101[OFICINA])</f>
        <v>Eletrico</v>
      </c>
      <c r="O1221" s="14">
        <f>tb_C103[[#This Row],[FIM]] - tb_C103[[#This Row],[INICIO]]</f>
        <v>2.0833333335758653E-2</v>
      </c>
    </row>
    <row r="1222" spans="1:15" x14ac:dyDescent="0.25">
      <c r="A1222" t="s">
        <v>8686</v>
      </c>
      <c r="B1222">
        <v>687</v>
      </c>
      <c r="C1222">
        <v>3</v>
      </c>
      <c r="D1222" t="s">
        <v>8673</v>
      </c>
      <c r="E1222" s="9">
        <v>45140.590277777781</v>
      </c>
      <c r="F1222" s="9">
        <v>45140.604166666664</v>
      </c>
      <c r="G1222">
        <v>502</v>
      </c>
      <c r="H1222" t="s">
        <v>246</v>
      </c>
      <c r="I1222" t="s">
        <v>24</v>
      </c>
      <c r="J1222" t="s">
        <v>8671</v>
      </c>
      <c r="K1222" s="9">
        <v>45215.54587962963</v>
      </c>
      <c r="L1222" s="13">
        <f>IFERROR(_xlfn.XLOOKUP(tb_C103[[#This Row],[OS]],[1]!tb_C101[OS],[1]!tb_C101[DATA_ABERTURA]),0)</f>
        <v>45140.590439814812</v>
      </c>
      <c r="M1222" s="7" t="str">
        <f>IFERROR(_xlfn.XLOOKUP(tb_C103[[#This Row],[OS]],[1]!tb_C101[OS],[1]!tb_C101[SITUACAO_OS]),0)</f>
        <v>F</v>
      </c>
      <c r="N1222" t="str">
        <f>_xlfn.XLOOKUP(tb_C103[[#This Row],[OS]],[1]!tb_C101[OS],[1]!tb_C101[OFICINA])</f>
        <v>Mecanico</v>
      </c>
      <c r="O1222" s="14">
        <f>tb_C103[[#This Row],[FIM]] - tb_C103[[#This Row],[INICIO]]</f>
        <v>1.3888888883229811E-2</v>
      </c>
    </row>
    <row r="1223" spans="1:15" x14ac:dyDescent="0.25">
      <c r="B1223">
        <v>688</v>
      </c>
      <c r="C1223">
        <v>5</v>
      </c>
      <c r="D1223" t="s">
        <v>8690</v>
      </c>
      <c r="E1223" s="9"/>
      <c r="F1223" s="9"/>
      <c r="G1223">
        <v>118</v>
      </c>
      <c r="H1223" t="s">
        <v>1349</v>
      </c>
      <c r="I1223" t="s">
        <v>184</v>
      </c>
      <c r="J1223" t="s">
        <v>8671</v>
      </c>
      <c r="K1223" s="9"/>
      <c r="L1223" s="13">
        <f>IFERROR(_xlfn.XLOOKUP(tb_C103[[#This Row],[OS]],[1]!tb_C101[OS],[1]!tb_C101[DATA_ABERTURA]),0)</f>
        <v>45140.607453703706</v>
      </c>
      <c r="M1223" s="7" t="str">
        <f>IFERROR(_xlfn.XLOOKUP(tb_C103[[#This Row],[OS]],[1]!tb_C101[OS],[1]!tb_C101[SITUACAO_OS]),0)</f>
        <v>A</v>
      </c>
      <c r="N1223" t="str">
        <f>_xlfn.XLOOKUP(tb_C103[[#This Row],[OS]],[1]!tb_C101[OS],[1]!tb_C101[OFICINA])</f>
        <v>Mecanico</v>
      </c>
      <c r="O1223" s="14">
        <f>tb_C103[[#This Row],[FIM]] - tb_C103[[#This Row],[INICIO]]</f>
        <v>0</v>
      </c>
    </row>
    <row r="1224" spans="1:15" x14ac:dyDescent="0.25">
      <c r="B1224">
        <v>689</v>
      </c>
      <c r="C1224">
        <v>5</v>
      </c>
      <c r="D1224" t="s">
        <v>8690</v>
      </c>
      <c r="E1224" s="9"/>
      <c r="F1224" s="9"/>
      <c r="I1224" t="s">
        <v>79</v>
      </c>
      <c r="J1224" t="s">
        <v>8671</v>
      </c>
      <c r="K1224" s="9">
        <v>45722.556967592594</v>
      </c>
      <c r="L1224" s="13">
        <f>IFERROR(_xlfn.XLOOKUP(tb_C103[[#This Row],[OS]],[1]!tb_C101[OS],[1]!tb_C101[DATA_ABERTURA]),0)</f>
        <v>45140.607881944445</v>
      </c>
      <c r="M1224" s="7" t="str">
        <f>IFERROR(_xlfn.XLOOKUP(tb_C103[[#This Row],[OS]],[1]!tb_C101[OS],[1]!tb_C101[SITUACAO_OS]),0)</f>
        <v>F</v>
      </c>
      <c r="N1224" t="str">
        <f>_xlfn.XLOOKUP(tb_C103[[#This Row],[OS]],[1]!tb_C101[OS],[1]!tb_C101[OFICINA])</f>
        <v>Mecanico</v>
      </c>
      <c r="O1224" s="14">
        <f>tb_C103[[#This Row],[FIM]] - tb_C103[[#This Row],[INICIO]]</f>
        <v>0</v>
      </c>
    </row>
    <row r="1225" spans="1:15" x14ac:dyDescent="0.25">
      <c r="B1225">
        <v>690</v>
      </c>
      <c r="C1225">
        <v>5</v>
      </c>
      <c r="D1225" t="s">
        <v>8690</v>
      </c>
      <c r="E1225" s="9"/>
      <c r="F1225" s="9"/>
      <c r="G1225">
        <v>206</v>
      </c>
      <c r="H1225" t="s">
        <v>793</v>
      </c>
      <c r="I1225" t="s">
        <v>175</v>
      </c>
      <c r="J1225" t="s">
        <v>8671</v>
      </c>
      <c r="K1225" s="9"/>
      <c r="L1225" s="13">
        <f>IFERROR(_xlfn.XLOOKUP(tb_C103[[#This Row],[OS]],[1]!tb_C101[OS],[1]!tb_C101[DATA_ABERTURA]),0)</f>
        <v>45140.608576388891</v>
      </c>
      <c r="M1225" s="7" t="str">
        <f>IFERROR(_xlfn.XLOOKUP(tb_C103[[#This Row],[OS]],[1]!tb_C101[OS],[1]!tb_C101[SITUACAO_OS]),0)</f>
        <v>A</v>
      </c>
      <c r="N1225" t="str">
        <f>_xlfn.XLOOKUP(tb_C103[[#This Row],[OS]],[1]!tb_C101[OS],[1]!tb_C101[OFICINA])</f>
        <v>Mecanico</v>
      </c>
      <c r="O1225" s="14">
        <f>tb_C103[[#This Row],[FIM]] - tb_C103[[#This Row],[INICIO]]</f>
        <v>0</v>
      </c>
    </row>
    <row r="1226" spans="1:15" x14ac:dyDescent="0.25">
      <c r="A1226" t="s">
        <v>6398</v>
      </c>
      <c r="B1226">
        <v>691</v>
      </c>
      <c r="C1226">
        <v>3</v>
      </c>
      <c r="D1226" t="s">
        <v>8673</v>
      </c>
      <c r="E1226" s="9">
        <v>45140.777777777781</v>
      </c>
      <c r="F1226" s="9">
        <v>45140.822916666664</v>
      </c>
      <c r="G1226">
        <v>207</v>
      </c>
      <c r="H1226" t="s">
        <v>760</v>
      </c>
      <c r="I1226" t="s">
        <v>175</v>
      </c>
      <c r="J1226" t="s">
        <v>8674</v>
      </c>
      <c r="K1226" s="9">
        <v>45237.593726851854</v>
      </c>
      <c r="L1226" s="13">
        <f>IFERROR(_xlfn.XLOOKUP(tb_C103[[#This Row],[OS]],[1]!tb_C101[OS],[1]!tb_C101[DATA_ABERTURA]),0)</f>
        <v>45140.773692129631</v>
      </c>
      <c r="M1226" s="7" t="str">
        <f>IFERROR(_xlfn.XLOOKUP(tb_C103[[#This Row],[OS]],[1]!tb_C101[OS],[1]!tb_C101[SITUACAO_OS]),0)</f>
        <v>F</v>
      </c>
      <c r="N1226" t="str">
        <f>_xlfn.XLOOKUP(tb_C103[[#This Row],[OS]],[1]!tb_C101[OS],[1]!tb_C101[OFICINA])</f>
        <v>Eletrico</v>
      </c>
      <c r="O1226" s="14">
        <f>tb_C103[[#This Row],[FIM]] - tb_C103[[#This Row],[INICIO]]</f>
        <v>4.5138888883229811E-2</v>
      </c>
    </row>
    <row r="1227" spans="1:15" x14ac:dyDescent="0.25">
      <c r="A1227" t="s">
        <v>6459</v>
      </c>
      <c r="B1227">
        <v>691</v>
      </c>
      <c r="C1227">
        <v>3</v>
      </c>
      <c r="D1227" t="s">
        <v>8673</v>
      </c>
      <c r="E1227" s="9">
        <v>45140.777777777781</v>
      </c>
      <c r="F1227" s="9">
        <v>45140.822916666664</v>
      </c>
      <c r="G1227">
        <v>207</v>
      </c>
      <c r="H1227" t="s">
        <v>760</v>
      </c>
      <c r="I1227" t="s">
        <v>175</v>
      </c>
      <c r="J1227" t="s">
        <v>8674</v>
      </c>
      <c r="K1227" s="9">
        <v>45237.593726851854</v>
      </c>
      <c r="L1227" s="13">
        <f>IFERROR(_xlfn.XLOOKUP(tb_C103[[#This Row],[OS]],[1]!tb_C101[OS],[1]!tb_C101[DATA_ABERTURA]),0)</f>
        <v>45140.773692129631</v>
      </c>
      <c r="M1227" s="7" t="str">
        <f>IFERROR(_xlfn.XLOOKUP(tb_C103[[#This Row],[OS]],[1]!tb_C101[OS],[1]!tb_C101[SITUACAO_OS]),0)</f>
        <v>F</v>
      </c>
      <c r="N1227" t="str">
        <f>_xlfn.XLOOKUP(tb_C103[[#This Row],[OS]],[1]!tb_C101[OS],[1]!tb_C101[OFICINA])</f>
        <v>Eletrico</v>
      </c>
      <c r="O1227" s="14">
        <f>tb_C103[[#This Row],[FIM]] - tb_C103[[#This Row],[INICIO]]</f>
        <v>4.5138888883229811E-2</v>
      </c>
    </row>
    <row r="1228" spans="1:15" x14ac:dyDescent="0.25">
      <c r="A1228" t="s">
        <v>6398</v>
      </c>
      <c r="B1228">
        <v>691</v>
      </c>
      <c r="C1228">
        <v>3</v>
      </c>
      <c r="D1228" t="s">
        <v>8673</v>
      </c>
      <c r="E1228" s="9">
        <v>45140.777777777781</v>
      </c>
      <c r="F1228" s="9">
        <v>45140.822916666664</v>
      </c>
      <c r="G1228">
        <v>207</v>
      </c>
      <c r="H1228" t="s">
        <v>760</v>
      </c>
      <c r="I1228" t="s">
        <v>175</v>
      </c>
      <c r="J1228" t="s">
        <v>8674</v>
      </c>
      <c r="K1228" s="9">
        <v>45237.593726851854</v>
      </c>
      <c r="L1228" s="13">
        <f>IFERROR(_xlfn.XLOOKUP(tb_C103[[#This Row],[OS]],[1]!tb_C101[OS],[1]!tb_C101[DATA_ABERTURA]),0)</f>
        <v>45140.773692129631</v>
      </c>
      <c r="M1228" s="7" t="str">
        <f>IFERROR(_xlfn.XLOOKUP(tb_C103[[#This Row],[OS]],[1]!tb_C101[OS],[1]!tb_C101[SITUACAO_OS]),0)</f>
        <v>F</v>
      </c>
      <c r="N1228" t="str">
        <f>_xlfn.XLOOKUP(tb_C103[[#This Row],[OS]],[1]!tb_C101[OS],[1]!tb_C101[OFICINA])</f>
        <v>Eletrico</v>
      </c>
      <c r="O1228" s="14">
        <f>tb_C103[[#This Row],[FIM]] - tb_C103[[#This Row],[INICIO]]</f>
        <v>4.5138888883229811E-2</v>
      </c>
    </row>
    <row r="1229" spans="1:15" x14ac:dyDescent="0.25">
      <c r="A1229" t="s">
        <v>6459</v>
      </c>
      <c r="B1229">
        <v>691</v>
      </c>
      <c r="C1229">
        <v>3</v>
      </c>
      <c r="D1229" t="s">
        <v>8673</v>
      </c>
      <c r="E1229" s="9">
        <v>45140.777777777781</v>
      </c>
      <c r="F1229" s="9">
        <v>45140.822916666664</v>
      </c>
      <c r="G1229">
        <v>207</v>
      </c>
      <c r="H1229" t="s">
        <v>760</v>
      </c>
      <c r="I1229" t="s">
        <v>175</v>
      </c>
      <c r="J1229" t="s">
        <v>8674</v>
      </c>
      <c r="K1229" s="9">
        <v>45237.593726851854</v>
      </c>
      <c r="L1229" s="13">
        <f>IFERROR(_xlfn.XLOOKUP(tb_C103[[#This Row],[OS]],[1]!tb_C101[OS],[1]!tb_C101[DATA_ABERTURA]),0)</f>
        <v>45140.773692129631</v>
      </c>
      <c r="M1229" s="7" t="str">
        <f>IFERROR(_xlfn.XLOOKUP(tb_C103[[#This Row],[OS]],[1]!tb_C101[OS],[1]!tb_C101[SITUACAO_OS]),0)</f>
        <v>F</v>
      </c>
      <c r="N1229" t="str">
        <f>_xlfn.XLOOKUP(tb_C103[[#This Row],[OS]],[1]!tb_C101[OS],[1]!tb_C101[OFICINA])</f>
        <v>Eletrico</v>
      </c>
      <c r="O1229" s="14">
        <f>tb_C103[[#This Row],[FIM]] - tb_C103[[#This Row],[INICIO]]</f>
        <v>4.5138888883229811E-2</v>
      </c>
    </row>
    <row r="1230" spans="1:15" x14ac:dyDescent="0.25">
      <c r="A1230" t="s">
        <v>1764</v>
      </c>
      <c r="B1230">
        <v>692</v>
      </c>
      <c r="C1230">
        <v>3</v>
      </c>
      <c r="D1230" t="s">
        <v>8673</v>
      </c>
      <c r="E1230" s="9">
        <v>45140.916666666664</v>
      </c>
      <c r="F1230" s="9">
        <v>45140.944444444445</v>
      </c>
      <c r="G1230">
        <v>502</v>
      </c>
      <c r="H1230" t="s">
        <v>246</v>
      </c>
      <c r="I1230" t="s">
        <v>24</v>
      </c>
      <c r="J1230" t="s">
        <v>8671</v>
      </c>
      <c r="K1230" s="9">
        <v>45209.76703703704</v>
      </c>
      <c r="L1230" s="13">
        <f>IFERROR(_xlfn.XLOOKUP(tb_C103[[#This Row],[OS]],[1]!tb_C101[OS],[1]!tb_C101[DATA_ABERTURA]),0)</f>
        <v>45140.958032407405</v>
      </c>
      <c r="M1230" s="7" t="str">
        <f>IFERROR(_xlfn.XLOOKUP(tb_C103[[#This Row],[OS]],[1]!tb_C101[OS],[1]!tb_C101[SITUACAO_OS]),0)</f>
        <v>F</v>
      </c>
      <c r="N1230" t="str">
        <f>_xlfn.XLOOKUP(tb_C103[[#This Row],[OS]],[1]!tb_C101[OS],[1]!tb_C101[OFICINA])</f>
        <v>Mecanico</v>
      </c>
      <c r="O1230" s="14">
        <f>tb_C103[[#This Row],[FIM]] - tb_C103[[#This Row],[INICIO]]</f>
        <v>2.7777777781011537E-2</v>
      </c>
    </row>
    <row r="1231" spans="1:15" x14ac:dyDescent="0.25">
      <c r="A1231" t="s">
        <v>1764</v>
      </c>
      <c r="B1231">
        <v>693</v>
      </c>
      <c r="C1231">
        <v>3</v>
      </c>
      <c r="D1231" t="s">
        <v>8673</v>
      </c>
      <c r="E1231" s="9">
        <v>45140.9375</v>
      </c>
      <c r="F1231" s="9">
        <v>45141.020833333336</v>
      </c>
      <c r="G1231">
        <v>117</v>
      </c>
      <c r="H1231" t="s">
        <v>354</v>
      </c>
      <c r="I1231" t="s">
        <v>184</v>
      </c>
      <c r="J1231" t="s">
        <v>8671</v>
      </c>
      <c r="K1231" s="9">
        <v>45149.773969907408</v>
      </c>
      <c r="L1231" s="13">
        <f>IFERROR(_xlfn.XLOOKUP(tb_C103[[#This Row],[OS]],[1]!tb_C101[OS],[1]!tb_C101[DATA_ABERTURA]),0)</f>
        <v>45140.999467592592</v>
      </c>
      <c r="M1231" s="7" t="str">
        <f>IFERROR(_xlfn.XLOOKUP(tb_C103[[#This Row],[OS]],[1]!tb_C101[OS],[1]!tb_C101[SITUACAO_OS]),0)</f>
        <v>F</v>
      </c>
      <c r="N1231" t="str">
        <f>_xlfn.XLOOKUP(tb_C103[[#This Row],[OS]],[1]!tb_C101[OS],[1]!tb_C101[OFICINA])</f>
        <v>Mecanico</v>
      </c>
      <c r="O1231" s="14">
        <f>tb_C103[[#This Row],[FIM]] - tb_C103[[#This Row],[INICIO]]</f>
        <v>8.3333333335758653E-2</v>
      </c>
    </row>
    <row r="1232" spans="1:15" x14ac:dyDescent="0.25">
      <c r="A1232" t="s">
        <v>6398</v>
      </c>
      <c r="B1232">
        <v>694</v>
      </c>
      <c r="C1232">
        <v>3</v>
      </c>
      <c r="D1232" t="s">
        <v>8673</v>
      </c>
      <c r="E1232" s="9">
        <v>45141.847222222219</v>
      </c>
      <c r="F1232" s="9">
        <v>45141.888888888891</v>
      </c>
      <c r="G1232">
        <v>407</v>
      </c>
      <c r="H1232" t="s">
        <v>270</v>
      </c>
      <c r="I1232" t="s">
        <v>79</v>
      </c>
      <c r="J1232" t="s">
        <v>8671</v>
      </c>
      <c r="K1232" s="9">
        <v>45215.546666666669</v>
      </c>
      <c r="L1232" s="13">
        <f>IFERROR(_xlfn.XLOOKUP(tb_C103[[#This Row],[OS]],[1]!tb_C101[OS],[1]!tb_C101[DATA_ABERTURA]),0)</f>
        <v>45141.320983796293</v>
      </c>
      <c r="M1232" s="7" t="str">
        <f>IFERROR(_xlfn.XLOOKUP(tb_C103[[#This Row],[OS]],[1]!tb_C101[OS],[1]!tb_C101[SITUACAO_OS]),0)</f>
        <v>F</v>
      </c>
      <c r="N1232" t="str">
        <f>_xlfn.XLOOKUP(tb_C103[[#This Row],[OS]],[1]!tb_C101[OS],[1]!tb_C101[OFICINA])</f>
        <v>Mecanico</v>
      </c>
      <c r="O1232" s="14">
        <f>tb_C103[[#This Row],[FIM]] - tb_C103[[#This Row],[INICIO]]</f>
        <v>4.1666666671517305E-2</v>
      </c>
    </row>
    <row r="1233" spans="1:15" x14ac:dyDescent="0.25">
      <c r="A1233" t="s">
        <v>8686</v>
      </c>
      <c r="B1233">
        <v>695</v>
      </c>
      <c r="C1233">
        <v>1</v>
      </c>
      <c r="D1233" t="s">
        <v>8677</v>
      </c>
      <c r="E1233" s="9">
        <v>45141.416666666664</v>
      </c>
      <c r="F1233" s="9">
        <v>45141.479166666664</v>
      </c>
      <c r="G1233">
        <v>207</v>
      </c>
      <c r="H1233" t="s">
        <v>760</v>
      </c>
      <c r="I1233" t="s">
        <v>175</v>
      </c>
      <c r="J1233" t="s">
        <v>8671</v>
      </c>
      <c r="K1233" s="9">
        <v>45231.715474537035</v>
      </c>
      <c r="L1233" s="13">
        <f>IFERROR(_xlfn.XLOOKUP(tb_C103[[#This Row],[OS]],[1]!tb_C101[OS],[1]!tb_C101[DATA_ABERTURA]),0)</f>
        <v>45141.4533912037</v>
      </c>
      <c r="M1233" s="7" t="str">
        <f>IFERROR(_xlfn.XLOOKUP(tb_C103[[#This Row],[OS]],[1]!tb_C101[OS],[1]!tb_C101[SITUACAO_OS]),0)</f>
        <v>F</v>
      </c>
      <c r="N1233" t="str">
        <f>_xlfn.XLOOKUP(tb_C103[[#This Row],[OS]],[1]!tb_C101[OS],[1]!tb_C101[OFICINA])</f>
        <v>Mecanico</v>
      </c>
      <c r="O1233" s="14">
        <f>tb_C103[[#This Row],[FIM]] - tb_C103[[#This Row],[INICIO]]</f>
        <v>6.25E-2</v>
      </c>
    </row>
    <row r="1234" spans="1:15" x14ac:dyDescent="0.25">
      <c r="A1234" t="s">
        <v>2551</v>
      </c>
      <c r="B1234">
        <v>695</v>
      </c>
      <c r="C1234">
        <v>1</v>
      </c>
      <c r="D1234" t="s">
        <v>8677</v>
      </c>
      <c r="E1234" s="9">
        <v>45141.416666666664</v>
      </c>
      <c r="F1234" s="9">
        <v>45141.479166666664</v>
      </c>
      <c r="G1234">
        <v>207</v>
      </c>
      <c r="H1234" t="s">
        <v>760</v>
      </c>
      <c r="I1234" t="s">
        <v>175</v>
      </c>
      <c r="J1234" t="s">
        <v>8671</v>
      </c>
      <c r="K1234" s="9">
        <v>45231.715474537035</v>
      </c>
      <c r="L1234" s="13">
        <f>IFERROR(_xlfn.XLOOKUP(tb_C103[[#This Row],[OS]],[1]!tb_C101[OS],[1]!tb_C101[DATA_ABERTURA]),0)</f>
        <v>45141.4533912037</v>
      </c>
      <c r="M1234" s="7" t="str">
        <f>IFERROR(_xlfn.XLOOKUP(tb_C103[[#This Row],[OS]],[1]!tb_C101[OS],[1]!tb_C101[SITUACAO_OS]),0)</f>
        <v>F</v>
      </c>
      <c r="N1234" t="str">
        <f>_xlfn.XLOOKUP(tb_C103[[#This Row],[OS]],[1]!tb_C101[OS],[1]!tb_C101[OFICINA])</f>
        <v>Mecanico</v>
      </c>
      <c r="O1234" s="14">
        <f>tb_C103[[#This Row],[FIM]] - tb_C103[[#This Row],[INICIO]]</f>
        <v>6.25E-2</v>
      </c>
    </row>
    <row r="1235" spans="1:15" x14ac:dyDescent="0.25">
      <c r="A1235" t="s">
        <v>8686</v>
      </c>
      <c r="B1235">
        <v>695</v>
      </c>
      <c r="C1235">
        <v>1</v>
      </c>
      <c r="D1235" t="s">
        <v>8677</v>
      </c>
      <c r="E1235" s="9">
        <v>45141.416666666664</v>
      </c>
      <c r="F1235" s="9">
        <v>45141.479166666664</v>
      </c>
      <c r="G1235">
        <v>207</v>
      </c>
      <c r="H1235" t="s">
        <v>760</v>
      </c>
      <c r="I1235" t="s">
        <v>175</v>
      </c>
      <c r="J1235" t="s">
        <v>8671</v>
      </c>
      <c r="K1235" s="9">
        <v>45231.715474537035</v>
      </c>
      <c r="L1235" s="13">
        <f>IFERROR(_xlfn.XLOOKUP(tb_C103[[#This Row],[OS]],[1]!tb_C101[OS],[1]!tb_C101[DATA_ABERTURA]),0)</f>
        <v>45141.4533912037</v>
      </c>
      <c r="M1235" s="7" t="str">
        <f>IFERROR(_xlfn.XLOOKUP(tb_C103[[#This Row],[OS]],[1]!tb_C101[OS],[1]!tb_C101[SITUACAO_OS]),0)</f>
        <v>F</v>
      </c>
      <c r="N1235" t="str">
        <f>_xlfn.XLOOKUP(tb_C103[[#This Row],[OS]],[1]!tb_C101[OS],[1]!tb_C101[OFICINA])</f>
        <v>Mecanico</v>
      </c>
      <c r="O1235" s="14">
        <f>tb_C103[[#This Row],[FIM]] - tb_C103[[#This Row],[INICIO]]</f>
        <v>6.25E-2</v>
      </c>
    </row>
    <row r="1236" spans="1:15" x14ac:dyDescent="0.25">
      <c r="A1236" t="s">
        <v>2551</v>
      </c>
      <c r="B1236">
        <v>695</v>
      </c>
      <c r="C1236">
        <v>1</v>
      </c>
      <c r="D1236" t="s">
        <v>8677</v>
      </c>
      <c r="E1236" s="9">
        <v>45141.416666666664</v>
      </c>
      <c r="F1236" s="9">
        <v>45141.479166666664</v>
      </c>
      <c r="G1236">
        <v>207</v>
      </c>
      <c r="H1236" t="s">
        <v>760</v>
      </c>
      <c r="I1236" t="s">
        <v>175</v>
      </c>
      <c r="J1236" t="s">
        <v>8671</v>
      </c>
      <c r="K1236" s="9">
        <v>45231.715474537035</v>
      </c>
      <c r="L1236" s="13">
        <f>IFERROR(_xlfn.XLOOKUP(tb_C103[[#This Row],[OS]],[1]!tb_C101[OS],[1]!tb_C101[DATA_ABERTURA]),0)</f>
        <v>45141.4533912037</v>
      </c>
      <c r="M1236" s="7" t="str">
        <f>IFERROR(_xlfn.XLOOKUP(tb_C103[[#This Row],[OS]],[1]!tb_C101[OS],[1]!tb_C101[SITUACAO_OS]),0)</f>
        <v>F</v>
      </c>
      <c r="N1236" t="str">
        <f>_xlfn.XLOOKUP(tb_C103[[#This Row],[OS]],[1]!tb_C101[OS],[1]!tb_C101[OFICINA])</f>
        <v>Mecanico</v>
      </c>
      <c r="O1236" s="14">
        <f>tb_C103[[#This Row],[FIM]] - tb_C103[[#This Row],[INICIO]]</f>
        <v>6.25E-2</v>
      </c>
    </row>
    <row r="1237" spans="1:15" x14ac:dyDescent="0.25">
      <c r="A1237" t="s">
        <v>8686</v>
      </c>
      <c r="B1237">
        <v>696</v>
      </c>
      <c r="C1237">
        <v>3</v>
      </c>
      <c r="D1237" t="s">
        <v>8673</v>
      </c>
      <c r="E1237" s="9">
        <v>45142.3125</v>
      </c>
      <c r="F1237" s="9">
        <v>45142.479166666664</v>
      </c>
      <c r="G1237">
        <v>117</v>
      </c>
      <c r="H1237" t="s">
        <v>354</v>
      </c>
      <c r="I1237" t="s">
        <v>184</v>
      </c>
      <c r="J1237" t="s">
        <v>8671</v>
      </c>
      <c r="K1237" s="9">
        <v>45215.547407407408</v>
      </c>
      <c r="L1237" s="13">
        <f>IFERROR(_xlfn.XLOOKUP(tb_C103[[#This Row],[OS]],[1]!tb_C101[OS],[1]!tb_C101[DATA_ABERTURA]),0)</f>
        <v>45141.56726851852</v>
      </c>
      <c r="M1237" s="7" t="str">
        <f>IFERROR(_xlfn.XLOOKUP(tb_C103[[#This Row],[OS]],[1]!tb_C101[OS],[1]!tb_C101[SITUACAO_OS]),0)</f>
        <v>F</v>
      </c>
      <c r="N1237" t="str">
        <f>_xlfn.XLOOKUP(tb_C103[[#This Row],[OS]],[1]!tb_C101[OS],[1]!tb_C101[OFICINA])</f>
        <v>Mecanico</v>
      </c>
      <c r="O1237" s="14">
        <f>tb_C103[[#This Row],[FIM]] - tb_C103[[#This Row],[INICIO]]</f>
        <v>0.16666666666424135</v>
      </c>
    </row>
    <row r="1238" spans="1:15" x14ac:dyDescent="0.25">
      <c r="A1238" t="s">
        <v>2551</v>
      </c>
      <c r="B1238">
        <v>696</v>
      </c>
      <c r="C1238">
        <v>3</v>
      </c>
      <c r="D1238" t="s">
        <v>8673</v>
      </c>
      <c r="E1238" s="9">
        <v>45142.3125</v>
      </c>
      <c r="F1238" s="9">
        <v>45142.479166666664</v>
      </c>
      <c r="G1238">
        <v>117</v>
      </c>
      <c r="H1238" t="s">
        <v>354</v>
      </c>
      <c r="I1238" t="s">
        <v>184</v>
      </c>
      <c r="J1238" t="s">
        <v>8671</v>
      </c>
      <c r="K1238" s="9">
        <v>45215.547407407408</v>
      </c>
      <c r="L1238" s="13">
        <f>IFERROR(_xlfn.XLOOKUP(tb_C103[[#This Row],[OS]],[1]!tb_C101[OS],[1]!tb_C101[DATA_ABERTURA]),0)</f>
        <v>45141.56726851852</v>
      </c>
      <c r="M1238" s="7" t="str">
        <f>IFERROR(_xlfn.XLOOKUP(tb_C103[[#This Row],[OS]],[1]!tb_C101[OS],[1]!tb_C101[SITUACAO_OS]),0)</f>
        <v>F</v>
      </c>
      <c r="N1238" t="str">
        <f>_xlfn.XLOOKUP(tb_C103[[#This Row],[OS]],[1]!tb_C101[OS],[1]!tb_C101[OFICINA])</f>
        <v>Mecanico</v>
      </c>
      <c r="O1238" s="14">
        <f>tb_C103[[#This Row],[FIM]] - tb_C103[[#This Row],[INICIO]]</f>
        <v>0.16666666666424135</v>
      </c>
    </row>
    <row r="1239" spans="1:15" x14ac:dyDescent="0.25">
      <c r="A1239" t="s">
        <v>8686</v>
      </c>
      <c r="B1239">
        <v>696</v>
      </c>
      <c r="C1239">
        <v>3</v>
      </c>
      <c r="D1239" t="s">
        <v>8673</v>
      </c>
      <c r="E1239" s="9">
        <v>45142.3125</v>
      </c>
      <c r="F1239" s="9">
        <v>45142.479166666664</v>
      </c>
      <c r="G1239">
        <v>117</v>
      </c>
      <c r="H1239" t="s">
        <v>354</v>
      </c>
      <c r="I1239" t="s">
        <v>184</v>
      </c>
      <c r="J1239" t="s">
        <v>8671</v>
      </c>
      <c r="K1239" s="9">
        <v>45215.547407407408</v>
      </c>
      <c r="L1239" s="13">
        <f>IFERROR(_xlfn.XLOOKUP(tb_C103[[#This Row],[OS]],[1]!tb_C101[OS],[1]!tb_C101[DATA_ABERTURA]),0)</f>
        <v>45141.56726851852</v>
      </c>
      <c r="M1239" s="7" t="str">
        <f>IFERROR(_xlfn.XLOOKUP(tb_C103[[#This Row],[OS]],[1]!tb_C101[OS],[1]!tb_C101[SITUACAO_OS]),0)</f>
        <v>F</v>
      </c>
      <c r="N1239" t="str">
        <f>_xlfn.XLOOKUP(tb_C103[[#This Row],[OS]],[1]!tb_C101[OS],[1]!tb_C101[OFICINA])</f>
        <v>Mecanico</v>
      </c>
      <c r="O1239" s="14">
        <f>tb_C103[[#This Row],[FIM]] - tb_C103[[#This Row],[INICIO]]</f>
        <v>0.16666666666424135</v>
      </c>
    </row>
    <row r="1240" spans="1:15" x14ac:dyDescent="0.25">
      <c r="A1240" t="s">
        <v>2551</v>
      </c>
      <c r="B1240">
        <v>696</v>
      </c>
      <c r="C1240">
        <v>3</v>
      </c>
      <c r="D1240" t="s">
        <v>8673</v>
      </c>
      <c r="E1240" s="9">
        <v>45142.3125</v>
      </c>
      <c r="F1240" s="9">
        <v>45142.479166666664</v>
      </c>
      <c r="G1240">
        <v>117</v>
      </c>
      <c r="H1240" t="s">
        <v>354</v>
      </c>
      <c r="I1240" t="s">
        <v>184</v>
      </c>
      <c r="J1240" t="s">
        <v>8671</v>
      </c>
      <c r="K1240" s="9">
        <v>45215.547407407408</v>
      </c>
      <c r="L1240" s="13">
        <f>IFERROR(_xlfn.XLOOKUP(tb_C103[[#This Row],[OS]],[1]!tb_C101[OS],[1]!tb_C101[DATA_ABERTURA]),0)</f>
        <v>45141.56726851852</v>
      </c>
      <c r="M1240" s="7" t="str">
        <f>IFERROR(_xlfn.XLOOKUP(tb_C103[[#This Row],[OS]],[1]!tb_C101[OS],[1]!tb_C101[SITUACAO_OS]),0)</f>
        <v>F</v>
      </c>
      <c r="N1240" t="str">
        <f>_xlfn.XLOOKUP(tb_C103[[#This Row],[OS]],[1]!tb_C101[OS],[1]!tb_C101[OFICINA])</f>
        <v>Mecanico</v>
      </c>
      <c r="O1240" s="14">
        <f>tb_C103[[#This Row],[FIM]] - tb_C103[[#This Row],[INICIO]]</f>
        <v>0.16666666666424135</v>
      </c>
    </row>
    <row r="1241" spans="1:15" x14ac:dyDescent="0.25">
      <c r="B1241">
        <v>697</v>
      </c>
      <c r="C1241">
        <v>2</v>
      </c>
      <c r="D1241" t="s">
        <v>8670</v>
      </c>
      <c r="E1241" s="9"/>
      <c r="F1241" s="9"/>
      <c r="G1241">
        <v>201</v>
      </c>
      <c r="H1241" t="s">
        <v>267</v>
      </c>
      <c r="I1241" t="s">
        <v>175</v>
      </c>
      <c r="J1241" t="s">
        <v>8671</v>
      </c>
      <c r="K1241" s="9"/>
      <c r="L1241" s="13">
        <f>IFERROR(_xlfn.XLOOKUP(tb_C103[[#This Row],[OS]],[1]!tb_C101[OS],[1]!tb_C101[DATA_ABERTURA]),0)</f>
        <v>45141.584733796299</v>
      </c>
      <c r="M1241" s="7" t="str">
        <f>IFERROR(_xlfn.XLOOKUP(tb_C103[[#This Row],[OS]],[1]!tb_C101[OS],[1]!tb_C101[SITUACAO_OS]),0)</f>
        <v>A</v>
      </c>
      <c r="N1241" t="str">
        <f>_xlfn.XLOOKUP(tb_C103[[#This Row],[OS]],[1]!tb_C101[OS],[1]!tb_C101[OFICINA])</f>
        <v>Mecanico</v>
      </c>
      <c r="O1241" s="14">
        <f>tb_C103[[#This Row],[FIM]] - tb_C103[[#This Row],[INICIO]]</f>
        <v>0</v>
      </c>
    </row>
    <row r="1242" spans="1:15" x14ac:dyDescent="0.25">
      <c r="A1242" t="s">
        <v>1764</v>
      </c>
      <c r="B1242">
        <v>698</v>
      </c>
      <c r="C1242">
        <v>3</v>
      </c>
      <c r="D1242" t="s">
        <v>8673</v>
      </c>
      <c r="E1242" s="9">
        <v>45142.166666666664</v>
      </c>
      <c r="F1242" s="9">
        <v>45142.1875</v>
      </c>
      <c r="G1242">
        <v>117</v>
      </c>
      <c r="H1242" t="s">
        <v>354</v>
      </c>
      <c r="I1242" t="s">
        <v>184</v>
      </c>
      <c r="J1242" t="s">
        <v>8671</v>
      </c>
      <c r="K1242" s="9">
        <v>45149.772361111114</v>
      </c>
      <c r="L1242" s="13">
        <f>IFERROR(_xlfn.XLOOKUP(tb_C103[[#This Row],[OS]],[1]!tb_C101[OS],[1]!tb_C101[DATA_ABERTURA]),0)</f>
        <v>45142.185173611113</v>
      </c>
      <c r="M1242" s="7" t="str">
        <f>IFERROR(_xlfn.XLOOKUP(tb_C103[[#This Row],[OS]],[1]!tb_C101[OS],[1]!tb_C101[SITUACAO_OS]),0)</f>
        <v>F</v>
      </c>
      <c r="N1242" t="str">
        <f>_xlfn.XLOOKUP(tb_C103[[#This Row],[OS]],[1]!tb_C101[OS],[1]!tb_C101[OFICINA])</f>
        <v>Mecanico</v>
      </c>
      <c r="O1242" s="14">
        <f>tb_C103[[#This Row],[FIM]] - tb_C103[[#This Row],[INICIO]]</f>
        <v>2.0833333335758653E-2</v>
      </c>
    </row>
    <row r="1243" spans="1:15" x14ac:dyDescent="0.25">
      <c r="A1243" t="s">
        <v>8686</v>
      </c>
      <c r="B1243">
        <v>699</v>
      </c>
      <c r="C1243">
        <v>3</v>
      </c>
      <c r="D1243" t="s">
        <v>8673</v>
      </c>
      <c r="E1243" s="9">
        <v>45142.3125</v>
      </c>
      <c r="F1243" s="9">
        <v>45142.354166666664</v>
      </c>
      <c r="G1243">
        <v>416</v>
      </c>
      <c r="H1243" t="s">
        <v>870</v>
      </c>
      <c r="I1243" t="s">
        <v>79</v>
      </c>
      <c r="J1243" t="s">
        <v>8671</v>
      </c>
      <c r="K1243" s="9">
        <v>45219.647141203706</v>
      </c>
      <c r="L1243" s="13">
        <f>IFERROR(_xlfn.XLOOKUP(tb_C103[[#This Row],[OS]],[1]!tb_C101[OS],[1]!tb_C101[DATA_ABERTURA]),0)</f>
        <v>45142.323993055557</v>
      </c>
      <c r="M1243" s="7" t="str">
        <f>IFERROR(_xlfn.XLOOKUP(tb_C103[[#This Row],[OS]],[1]!tb_C101[OS],[1]!tb_C101[SITUACAO_OS]),0)</f>
        <v>F</v>
      </c>
      <c r="N1243" t="str">
        <f>_xlfn.XLOOKUP(tb_C103[[#This Row],[OS]],[1]!tb_C101[OS],[1]!tb_C101[OFICINA])</f>
        <v>Mecanico</v>
      </c>
      <c r="O1243" s="14">
        <f>tb_C103[[#This Row],[FIM]] - tb_C103[[#This Row],[INICIO]]</f>
        <v>4.1666666664241347E-2</v>
      </c>
    </row>
    <row r="1244" spans="1:15" x14ac:dyDescent="0.25">
      <c r="A1244" t="s">
        <v>2551</v>
      </c>
      <c r="B1244">
        <v>699</v>
      </c>
      <c r="C1244">
        <v>3</v>
      </c>
      <c r="D1244" t="s">
        <v>8673</v>
      </c>
      <c r="E1244" s="9">
        <v>45142.3125</v>
      </c>
      <c r="F1244" s="9">
        <v>45142.354166666664</v>
      </c>
      <c r="G1244">
        <v>416</v>
      </c>
      <c r="H1244" t="s">
        <v>870</v>
      </c>
      <c r="I1244" t="s">
        <v>79</v>
      </c>
      <c r="J1244" t="s">
        <v>8671</v>
      </c>
      <c r="K1244" s="9">
        <v>45219.647141203706</v>
      </c>
      <c r="L1244" s="13">
        <f>IFERROR(_xlfn.XLOOKUP(tb_C103[[#This Row],[OS]],[1]!tb_C101[OS],[1]!tb_C101[DATA_ABERTURA]),0)</f>
        <v>45142.323993055557</v>
      </c>
      <c r="M1244" s="7" t="str">
        <f>IFERROR(_xlfn.XLOOKUP(tb_C103[[#This Row],[OS]],[1]!tb_C101[OS],[1]!tb_C101[SITUACAO_OS]),0)</f>
        <v>F</v>
      </c>
      <c r="N1244" t="str">
        <f>_xlfn.XLOOKUP(tb_C103[[#This Row],[OS]],[1]!tb_C101[OS],[1]!tb_C101[OFICINA])</f>
        <v>Mecanico</v>
      </c>
      <c r="O1244" s="14">
        <f>tb_C103[[#This Row],[FIM]] - tb_C103[[#This Row],[INICIO]]</f>
        <v>4.1666666664241347E-2</v>
      </c>
    </row>
    <row r="1245" spans="1:15" x14ac:dyDescent="0.25">
      <c r="A1245" t="s">
        <v>8686</v>
      </c>
      <c r="B1245">
        <v>699</v>
      </c>
      <c r="C1245">
        <v>3</v>
      </c>
      <c r="D1245" t="s">
        <v>8673</v>
      </c>
      <c r="E1245" s="9">
        <v>45142.3125</v>
      </c>
      <c r="F1245" s="9">
        <v>45142.354166666664</v>
      </c>
      <c r="G1245">
        <v>416</v>
      </c>
      <c r="H1245" t="s">
        <v>870</v>
      </c>
      <c r="I1245" t="s">
        <v>79</v>
      </c>
      <c r="J1245" t="s">
        <v>8671</v>
      </c>
      <c r="K1245" s="9">
        <v>45219.647141203706</v>
      </c>
      <c r="L1245" s="13">
        <f>IFERROR(_xlfn.XLOOKUP(tb_C103[[#This Row],[OS]],[1]!tb_C101[OS],[1]!tb_C101[DATA_ABERTURA]),0)</f>
        <v>45142.323993055557</v>
      </c>
      <c r="M1245" s="7" t="str">
        <f>IFERROR(_xlfn.XLOOKUP(tb_C103[[#This Row],[OS]],[1]!tb_C101[OS],[1]!tb_C101[SITUACAO_OS]),0)</f>
        <v>F</v>
      </c>
      <c r="N1245" t="str">
        <f>_xlfn.XLOOKUP(tb_C103[[#This Row],[OS]],[1]!tb_C101[OS],[1]!tb_C101[OFICINA])</f>
        <v>Mecanico</v>
      </c>
      <c r="O1245" s="14">
        <f>tb_C103[[#This Row],[FIM]] - tb_C103[[#This Row],[INICIO]]</f>
        <v>4.1666666664241347E-2</v>
      </c>
    </row>
    <row r="1246" spans="1:15" x14ac:dyDescent="0.25">
      <c r="A1246" t="s">
        <v>2551</v>
      </c>
      <c r="B1246">
        <v>699</v>
      </c>
      <c r="C1246">
        <v>3</v>
      </c>
      <c r="D1246" t="s">
        <v>8673</v>
      </c>
      <c r="E1246" s="9">
        <v>45142.3125</v>
      </c>
      <c r="F1246" s="9">
        <v>45142.354166666664</v>
      </c>
      <c r="G1246">
        <v>416</v>
      </c>
      <c r="H1246" t="s">
        <v>870</v>
      </c>
      <c r="I1246" t="s">
        <v>79</v>
      </c>
      <c r="J1246" t="s">
        <v>8671</v>
      </c>
      <c r="K1246" s="9">
        <v>45219.647141203706</v>
      </c>
      <c r="L1246" s="13">
        <f>IFERROR(_xlfn.XLOOKUP(tb_C103[[#This Row],[OS]],[1]!tb_C101[OS],[1]!tb_C101[DATA_ABERTURA]),0)</f>
        <v>45142.323993055557</v>
      </c>
      <c r="M1246" s="7" t="str">
        <f>IFERROR(_xlfn.XLOOKUP(tb_C103[[#This Row],[OS]],[1]!tb_C101[OS],[1]!tb_C101[SITUACAO_OS]),0)</f>
        <v>F</v>
      </c>
      <c r="N1246" t="str">
        <f>_xlfn.XLOOKUP(tb_C103[[#This Row],[OS]],[1]!tb_C101[OS],[1]!tb_C101[OFICINA])</f>
        <v>Mecanico</v>
      </c>
      <c r="O1246" s="14">
        <f>tb_C103[[#This Row],[FIM]] - tb_C103[[#This Row],[INICIO]]</f>
        <v>4.1666666664241347E-2</v>
      </c>
    </row>
    <row r="1247" spans="1:15" x14ac:dyDescent="0.25">
      <c r="A1247" t="s">
        <v>8686</v>
      </c>
      <c r="B1247">
        <v>700</v>
      </c>
      <c r="C1247">
        <v>3</v>
      </c>
      <c r="D1247" t="s">
        <v>8673</v>
      </c>
      <c r="E1247" s="9">
        <v>45142.541666666664</v>
      </c>
      <c r="F1247" s="9">
        <v>45142.583333333336</v>
      </c>
      <c r="G1247">
        <v>502</v>
      </c>
      <c r="H1247" t="s">
        <v>246</v>
      </c>
      <c r="I1247" t="s">
        <v>24</v>
      </c>
      <c r="J1247" t="s">
        <v>8671</v>
      </c>
      <c r="K1247" s="9">
        <v>45215.54787037037</v>
      </c>
      <c r="L1247" s="13">
        <f>IFERROR(_xlfn.XLOOKUP(tb_C103[[#This Row],[OS]],[1]!tb_C101[OS],[1]!tb_C101[DATA_ABERTURA]),0)</f>
        <v>45142.48265046296</v>
      </c>
      <c r="M1247" s="7" t="str">
        <f>IFERROR(_xlfn.XLOOKUP(tb_C103[[#This Row],[OS]],[1]!tb_C101[OS],[1]!tb_C101[SITUACAO_OS]),0)</f>
        <v>F</v>
      </c>
      <c r="N1247" t="str">
        <f>_xlfn.XLOOKUP(tb_C103[[#This Row],[OS]],[1]!tb_C101[OS],[1]!tb_C101[OFICINA])</f>
        <v>Mecanico</v>
      </c>
      <c r="O1247" s="14">
        <f>tb_C103[[#This Row],[FIM]] - tb_C103[[#This Row],[INICIO]]</f>
        <v>4.1666666671517305E-2</v>
      </c>
    </row>
    <row r="1248" spans="1:15" x14ac:dyDescent="0.25">
      <c r="A1248" t="s">
        <v>8330</v>
      </c>
      <c r="B1248">
        <v>700</v>
      </c>
      <c r="C1248">
        <v>3</v>
      </c>
      <c r="D1248" t="s">
        <v>8673</v>
      </c>
      <c r="E1248" s="9">
        <v>45142.541666666664</v>
      </c>
      <c r="F1248" s="9">
        <v>45142.583333333336</v>
      </c>
      <c r="G1248">
        <v>502</v>
      </c>
      <c r="H1248" t="s">
        <v>246</v>
      </c>
      <c r="I1248" t="s">
        <v>24</v>
      </c>
      <c r="J1248" t="s">
        <v>8671</v>
      </c>
      <c r="K1248" s="9">
        <v>45215.54787037037</v>
      </c>
      <c r="L1248" s="13">
        <f>IFERROR(_xlfn.XLOOKUP(tb_C103[[#This Row],[OS]],[1]!tb_C101[OS],[1]!tb_C101[DATA_ABERTURA]),0)</f>
        <v>45142.48265046296</v>
      </c>
      <c r="M1248" s="7" t="str">
        <f>IFERROR(_xlfn.XLOOKUP(tb_C103[[#This Row],[OS]],[1]!tb_C101[OS],[1]!tb_C101[SITUACAO_OS]),0)</f>
        <v>F</v>
      </c>
      <c r="N1248" t="str">
        <f>_xlfn.XLOOKUP(tb_C103[[#This Row],[OS]],[1]!tb_C101[OS],[1]!tb_C101[OFICINA])</f>
        <v>Mecanico</v>
      </c>
      <c r="O1248" s="14">
        <f>tb_C103[[#This Row],[FIM]] - tb_C103[[#This Row],[INICIO]]</f>
        <v>4.1666666671517305E-2</v>
      </c>
    </row>
    <row r="1249" spans="1:15" x14ac:dyDescent="0.25">
      <c r="A1249" t="s">
        <v>8686</v>
      </c>
      <c r="B1249">
        <v>700</v>
      </c>
      <c r="C1249">
        <v>3</v>
      </c>
      <c r="D1249" t="s">
        <v>8673</v>
      </c>
      <c r="E1249" s="9">
        <v>45142.541666666664</v>
      </c>
      <c r="F1249" s="9">
        <v>45142.583333333336</v>
      </c>
      <c r="G1249">
        <v>502</v>
      </c>
      <c r="H1249" t="s">
        <v>246</v>
      </c>
      <c r="I1249" t="s">
        <v>24</v>
      </c>
      <c r="J1249" t="s">
        <v>8671</v>
      </c>
      <c r="K1249" s="9">
        <v>45215.54787037037</v>
      </c>
      <c r="L1249" s="13">
        <f>IFERROR(_xlfn.XLOOKUP(tb_C103[[#This Row],[OS]],[1]!tb_C101[OS],[1]!tb_C101[DATA_ABERTURA]),0)</f>
        <v>45142.48265046296</v>
      </c>
      <c r="M1249" s="7" t="str">
        <f>IFERROR(_xlfn.XLOOKUP(tb_C103[[#This Row],[OS]],[1]!tb_C101[OS],[1]!tb_C101[SITUACAO_OS]),0)</f>
        <v>F</v>
      </c>
      <c r="N1249" t="str">
        <f>_xlfn.XLOOKUP(tb_C103[[#This Row],[OS]],[1]!tb_C101[OS],[1]!tb_C101[OFICINA])</f>
        <v>Mecanico</v>
      </c>
      <c r="O1249" s="14">
        <f>tb_C103[[#This Row],[FIM]] - tb_C103[[#This Row],[INICIO]]</f>
        <v>4.1666666671517305E-2</v>
      </c>
    </row>
    <row r="1250" spans="1:15" x14ac:dyDescent="0.25">
      <c r="A1250" t="s">
        <v>8330</v>
      </c>
      <c r="B1250">
        <v>700</v>
      </c>
      <c r="C1250">
        <v>3</v>
      </c>
      <c r="D1250" t="s">
        <v>8673</v>
      </c>
      <c r="E1250" s="9">
        <v>45142.541666666664</v>
      </c>
      <c r="F1250" s="9">
        <v>45142.583333333336</v>
      </c>
      <c r="G1250">
        <v>502</v>
      </c>
      <c r="H1250" t="s">
        <v>246</v>
      </c>
      <c r="I1250" t="s">
        <v>24</v>
      </c>
      <c r="J1250" t="s">
        <v>8671</v>
      </c>
      <c r="K1250" s="9">
        <v>45215.54787037037</v>
      </c>
      <c r="L1250" s="13">
        <f>IFERROR(_xlfn.XLOOKUP(tb_C103[[#This Row],[OS]],[1]!tb_C101[OS],[1]!tb_C101[DATA_ABERTURA]),0)</f>
        <v>45142.48265046296</v>
      </c>
      <c r="M1250" s="7" t="str">
        <f>IFERROR(_xlfn.XLOOKUP(tb_C103[[#This Row],[OS]],[1]!tb_C101[OS],[1]!tb_C101[SITUACAO_OS]),0)</f>
        <v>F</v>
      </c>
      <c r="N1250" t="str">
        <f>_xlfn.XLOOKUP(tb_C103[[#This Row],[OS]],[1]!tb_C101[OS],[1]!tb_C101[OFICINA])</f>
        <v>Mecanico</v>
      </c>
      <c r="O1250" s="14">
        <f>tb_C103[[#This Row],[FIM]] - tb_C103[[#This Row],[INICIO]]</f>
        <v>4.1666666671517305E-2</v>
      </c>
    </row>
    <row r="1251" spans="1:15" x14ac:dyDescent="0.25">
      <c r="A1251" t="s">
        <v>6459</v>
      </c>
      <c r="B1251">
        <v>701</v>
      </c>
      <c r="C1251">
        <v>3</v>
      </c>
      <c r="D1251" t="s">
        <v>8673</v>
      </c>
      <c r="E1251" s="9">
        <v>45142.677777777775</v>
      </c>
      <c r="F1251" s="9">
        <v>45142.694444444445</v>
      </c>
      <c r="G1251">
        <v>505</v>
      </c>
      <c r="H1251" t="s">
        <v>851</v>
      </c>
      <c r="I1251" t="s">
        <v>24</v>
      </c>
      <c r="J1251" t="s">
        <v>8674</v>
      </c>
      <c r="K1251" s="9">
        <v>45237.599976851852</v>
      </c>
      <c r="L1251" s="13">
        <f>IFERROR(_xlfn.XLOOKUP(tb_C103[[#This Row],[OS]],[1]!tb_C101[OS],[1]!tb_C101[DATA_ABERTURA]),0)</f>
        <v>45142.590358796297</v>
      </c>
      <c r="M1251" s="7" t="str">
        <f>IFERROR(_xlfn.XLOOKUP(tb_C103[[#This Row],[OS]],[1]!tb_C101[OS],[1]!tb_C101[SITUACAO_OS]),0)</f>
        <v>F</v>
      </c>
      <c r="N1251" t="str">
        <f>_xlfn.XLOOKUP(tb_C103[[#This Row],[OS]],[1]!tb_C101[OS],[1]!tb_C101[OFICINA])</f>
        <v>Eletrico</v>
      </c>
      <c r="O1251" s="14">
        <f>tb_C103[[#This Row],[FIM]] - tb_C103[[#This Row],[INICIO]]</f>
        <v>1.6666666670062114E-2</v>
      </c>
    </row>
    <row r="1252" spans="1:15" x14ac:dyDescent="0.25">
      <c r="A1252" t="s">
        <v>8330</v>
      </c>
      <c r="B1252">
        <v>702</v>
      </c>
      <c r="C1252">
        <v>3</v>
      </c>
      <c r="D1252" t="s">
        <v>8673</v>
      </c>
      <c r="E1252" s="9">
        <v>45142.625</v>
      </c>
      <c r="F1252" s="9">
        <v>45142.666666666664</v>
      </c>
      <c r="G1252">
        <v>302</v>
      </c>
      <c r="H1252" t="s">
        <v>787</v>
      </c>
      <c r="I1252" t="s">
        <v>220</v>
      </c>
      <c r="J1252" t="s">
        <v>8674</v>
      </c>
      <c r="K1252" s="9">
        <v>45303.778449074074</v>
      </c>
      <c r="L1252" s="13">
        <f>IFERROR(_xlfn.XLOOKUP(tb_C103[[#This Row],[OS]],[1]!tb_C101[OS],[1]!tb_C101[DATA_ABERTURA]),0)</f>
        <v>45142.62096064815</v>
      </c>
      <c r="M1252" s="7" t="str">
        <f>IFERROR(_xlfn.XLOOKUP(tb_C103[[#This Row],[OS]],[1]!tb_C101[OS],[1]!tb_C101[SITUACAO_OS]),0)</f>
        <v>F</v>
      </c>
      <c r="N1252" t="str">
        <f>_xlfn.XLOOKUP(tb_C103[[#This Row],[OS]],[1]!tb_C101[OS],[1]!tb_C101[OFICINA])</f>
        <v>Eletrico</v>
      </c>
      <c r="O1252" s="14">
        <f>tb_C103[[#This Row],[FIM]] - tb_C103[[#This Row],[INICIO]]</f>
        <v>4.1666666664241347E-2</v>
      </c>
    </row>
    <row r="1253" spans="1:15" x14ac:dyDescent="0.25">
      <c r="A1253" t="s">
        <v>8686</v>
      </c>
      <c r="B1253">
        <v>703</v>
      </c>
      <c r="C1253">
        <v>3</v>
      </c>
      <c r="D1253" t="s">
        <v>8673</v>
      </c>
      <c r="E1253" s="9">
        <v>45142.625</v>
      </c>
      <c r="F1253" s="9">
        <v>45142.666666666664</v>
      </c>
      <c r="G1253">
        <v>505</v>
      </c>
      <c r="H1253" t="s">
        <v>851</v>
      </c>
      <c r="I1253" t="s">
        <v>24</v>
      </c>
      <c r="J1253" t="s">
        <v>8671</v>
      </c>
      <c r="K1253" s="9">
        <v>45215.548321759263</v>
      </c>
      <c r="L1253" s="13">
        <f>IFERROR(_xlfn.XLOOKUP(tb_C103[[#This Row],[OS]],[1]!tb_C101[OS],[1]!tb_C101[DATA_ABERTURA]),0)</f>
        <v>45142.623020833336</v>
      </c>
      <c r="M1253" s="7" t="str">
        <f>IFERROR(_xlfn.XLOOKUP(tb_C103[[#This Row],[OS]],[1]!tb_C101[OS],[1]!tb_C101[SITUACAO_OS]),0)</f>
        <v>F</v>
      </c>
      <c r="N1253" t="str">
        <f>_xlfn.XLOOKUP(tb_C103[[#This Row],[OS]],[1]!tb_C101[OS],[1]!tb_C101[OFICINA])</f>
        <v>Mecanico</v>
      </c>
      <c r="O1253" s="14">
        <f>tb_C103[[#This Row],[FIM]] - tb_C103[[#This Row],[INICIO]]</f>
        <v>4.1666666664241347E-2</v>
      </c>
    </row>
    <row r="1254" spans="1:15" x14ac:dyDescent="0.25">
      <c r="A1254" t="s">
        <v>2551</v>
      </c>
      <c r="B1254">
        <v>703</v>
      </c>
      <c r="C1254">
        <v>3</v>
      </c>
      <c r="D1254" t="s">
        <v>8673</v>
      </c>
      <c r="E1254" s="9">
        <v>45142.625</v>
      </c>
      <c r="F1254" s="9">
        <v>45142.666666666664</v>
      </c>
      <c r="G1254">
        <v>505</v>
      </c>
      <c r="H1254" t="s">
        <v>851</v>
      </c>
      <c r="I1254" t="s">
        <v>24</v>
      </c>
      <c r="J1254" t="s">
        <v>8671</v>
      </c>
      <c r="K1254" s="9">
        <v>45215.548321759263</v>
      </c>
      <c r="L1254" s="13">
        <f>IFERROR(_xlfn.XLOOKUP(tb_C103[[#This Row],[OS]],[1]!tb_C101[OS],[1]!tb_C101[DATA_ABERTURA]),0)</f>
        <v>45142.623020833336</v>
      </c>
      <c r="M1254" s="7" t="str">
        <f>IFERROR(_xlfn.XLOOKUP(tb_C103[[#This Row],[OS]],[1]!tb_C101[OS],[1]!tb_C101[SITUACAO_OS]),0)</f>
        <v>F</v>
      </c>
      <c r="N1254" t="str">
        <f>_xlfn.XLOOKUP(tb_C103[[#This Row],[OS]],[1]!tb_C101[OS],[1]!tb_C101[OFICINA])</f>
        <v>Mecanico</v>
      </c>
      <c r="O1254" s="14">
        <f>tb_C103[[#This Row],[FIM]] - tb_C103[[#This Row],[INICIO]]</f>
        <v>4.1666666664241347E-2</v>
      </c>
    </row>
    <row r="1255" spans="1:15" x14ac:dyDescent="0.25">
      <c r="A1255" t="s">
        <v>8686</v>
      </c>
      <c r="B1255">
        <v>703</v>
      </c>
      <c r="C1255">
        <v>3</v>
      </c>
      <c r="D1255" t="s">
        <v>8673</v>
      </c>
      <c r="E1255" s="9">
        <v>45142.625</v>
      </c>
      <c r="F1255" s="9">
        <v>45142.666666666664</v>
      </c>
      <c r="G1255">
        <v>505</v>
      </c>
      <c r="H1255" t="s">
        <v>851</v>
      </c>
      <c r="I1255" t="s">
        <v>24</v>
      </c>
      <c r="J1255" t="s">
        <v>8671</v>
      </c>
      <c r="K1255" s="9">
        <v>45215.548321759263</v>
      </c>
      <c r="L1255" s="13">
        <f>IFERROR(_xlfn.XLOOKUP(tb_C103[[#This Row],[OS]],[1]!tb_C101[OS],[1]!tb_C101[DATA_ABERTURA]),0)</f>
        <v>45142.623020833336</v>
      </c>
      <c r="M1255" s="7" t="str">
        <f>IFERROR(_xlfn.XLOOKUP(tb_C103[[#This Row],[OS]],[1]!tb_C101[OS],[1]!tb_C101[SITUACAO_OS]),0)</f>
        <v>F</v>
      </c>
      <c r="N1255" t="str">
        <f>_xlfn.XLOOKUP(tb_C103[[#This Row],[OS]],[1]!tb_C101[OS],[1]!tb_C101[OFICINA])</f>
        <v>Mecanico</v>
      </c>
      <c r="O1255" s="14">
        <f>tb_C103[[#This Row],[FIM]] - tb_C103[[#This Row],[INICIO]]</f>
        <v>4.1666666664241347E-2</v>
      </c>
    </row>
    <row r="1256" spans="1:15" x14ac:dyDescent="0.25">
      <c r="A1256" t="s">
        <v>2551</v>
      </c>
      <c r="B1256">
        <v>703</v>
      </c>
      <c r="C1256">
        <v>3</v>
      </c>
      <c r="D1256" t="s">
        <v>8673</v>
      </c>
      <c r="E1256" s="9">
        <v>45142.625</v>
      </c>
      <c r="F1256" s="9">
        <v>45142.666666666664</v>
      </c>
      <c r="G1256">
        <v>505</v>
      </c>
      <c r="H1256" t="s">
        <v>851</v>
      </c>
      <c r="I1256" t="s">
        <v>24</v>
      </c>
      <c r="J1256" t="s">
        <v>8671</v>
      </c>
      <c r="K1256" s="9">
        <v>45215.548321759263</v>
      </c>
      <c r="L1256" s="13">
        <f>IFERROR(_xlfn.XLOOKUP(tb_C103[[#This Row],[OS]],[1]!tb_C101[OS],[1]!tb_C101[DATA_ABERTURA]),0)</f>
        <v>45142.623020833336</v>
      </c>
      <c r="M1256" s="7" t="str">
        <f>IFERROR(_xlfn.XLOOKUP(tb_C103[[#This Row],[OS]],[1]!tb_C101[OS],[1]!tb_C101[SITUACAO_OS]),0)</f>
        <v>F</v>
      </c>
      <c r="N1256" t="str">
        <f>_xlfn.XLOOKUP(tb_C103[[#This Row],[OS]],[1]!tb_C101[OS],[1]!tb_C101[OFICINA])</f>
        <v>Mecanico</v>
      </c>
      <c r="O1256" s="14">
        <f>tb_C103[[#This Row],[FIM]] - tb_C103[[#This Row],[INICIO]]</f>
        <v>4.1666666664241347E-2</v>
      </c>
    </row>
    <row r="1257" spans="1:15" x14ac:dyDescent="0.25">
      <c r="A1257" t="s">
        <v>8330</v>
      </c>
      <c r="B1257">
        <v>704</v>
      </c>
      <c r="C1257">
        <v>3</v>
      </c>
      <c r="D1257" t="s">
        <v>8673</v>
      </c>
      <c r="E1257" s="9">
        <v>45173.625</v>
      </c>
      <c r="F1257" s="9">
        <v>45173.645833333336</v>
      </c>
      <c r="G1257">
        <v>302</v>
      </c>
      <c r="H1257" t="s">
        <v>787</v>
      </c>
      <c r="I1257" t="s">
        <v>220</v>
      </c>
      <c r="J1257" t="s">
        <v>8674</v>
      </c>
      <c r="K1257" s="9">
        <v>45397.348715277774</v>
      </c>
      <c r="L1257" s="13">
        <f>IFERROR(_xlfn.XLOOKUP(tb_C103[[#This Row],[OS]],[1]!tb_C101[OS],[1]!tb_C101[DATA_ABERTURA]),0)</f>
        <v>45142.626099537039</v>
      </c>
      <c r="M1257" s="7" t="str">
        <f>IFERROR(_xlfn.XLOOKUP(tb_C103[[#This Row],[OS]],[1]!tb_C101[OS],[1]!tb_C101[SITUACAO_OS]),0)</f>
        <v>F</v>
      </c>
      <c r="N1257" t="str">
        <f>_xlfn.XLOOKUP(tb_C103[[#This Row],[OS]],[1]!tb_C101[OS],[1]!tb_C101[OFICINA])</f>
        <v>Eletrico</v>
      </c>
      <c r="O1257" s="14">
        <f>tb_C103[[#This Row],[FIM]] - tb_C103[[#This Row],[INICIO]]</f>
        <v>2.0833333335758653E-2</v>
      </c>
    </row>
    <row r="1258" spans="1:15" x14ac:dyDescent="0.25">
      <c r="A1258" t="s">
        <v>6459</v>
      </c>
      <c r="B1258">
        <v>705</v>
      </c>
      <c r="C1258">
        <v>3</v>
      </c>
      <c r="D1258" t="s">
        <v>8673</v>
      </c>
      <c r="E1258" s="9">
        <v>45142.645833333336</v>
      </c>
      <c r="F1258" s="9">
        <v>45142.690972222219</v>
      </c>
      <c r="G1258">
        <v>207</v>
      </c>
      <c r="H1258" t="s">
        <v>760</v>
      </c>
      <c r="I1258" t="s">
        <v>175</v>
      </c>
      <c r="J1258" t="s">
        <v>8674</v>
      </c>
      <c r="K1258" s="9">
        <v>45226.692118055558</v>
      </c>
      <c r="L1258" s="13">
        <f>IFERROR(_xlfn.XLOOKUP(tb_C103[[#This Row],[OS]],[1]!tb_C101[OS],[1]!tb_C101[DATA_ABERTURA]),0)</f>
        <v>45142.641030092593</v>
      </c>
      <c r="M1258" s="7" t="str">
        <f>IFERROR(_xlfn.XLOOKUP(tb_C103[[#This Row],[OS]],[1]!tb_C101[OS],[1]!tb_C101[SITUACAO_OS]),0)</f>
        <v>F</v>
      </c>
      <c r="N1258" t="str">
        <f>_xlfn.XLOOKUP(tb_C103[[#This Row],[OS]],[1]!tb_C101[OS],[1]!tb_C101[OFICINA])</f>
        <v>Eletrico</v>
      </c>
      <c r="O1258" s="14">
        <f>tb_C103[[#This Row],[FIM]] - tb_C103[[#This Row],[INICIO]]</f>
        <v>4.5138888883229811E-2</v>
      </c>
    </row>
    <row r="1259" spans="1:15" x14ac:dyDescent="0.25">
      <c r="A1259" t="s">
        <v>8686</v>
      </c>
      <c r="B1259">
        <v>706</v>
      </c>
      <c r="C1259">
        <v>3</v>
      </c>
      <c r="D1259" t="s">
        <v>8673</v>
      </c>
      <c r="E1259" s="9">
        <v>45143.3125</v>
      </c>
      <c r="F1259" s="9">
        <v>45143.354166666664</v>
      </c>
      <c r="G1259">
        <v>113</v>
      </c>
      <c r="H1259" t="s">
        <v>213</v>
      </c>
      <c r="I1259" t="s">
        <v>184</v>
      </c>
      <c r="J1259" t="s">
        <v>8671</v>
      </c>
      <c r="K1259" s="9">
        <v>45215.548750000002</v>
      </c>
      <c r="L1259" s="13">
        <f>IFERROR(_xlfn.XLOOKUP(tb_C103[[#This Row],[OS]],[1]!tb_C101[OS],[1]!tb_C101[DATA_ABERTURA]),0)</f>
        <v>45143.254351851851</v>
      </c>
      <c r="M1259" s="7" t="str">
        <f>IFERROR(_xlfn.XLOOKUP(tb_C103[[#This Row],[OS]],[1]!tb_C101[OS],[1]!tb_C101[SITUACAO_OS]),0)</f>
        <v>F</v>
      </c>
      <c r="N1259" t="str">
        <f>_xlfn.XLOOKUP(tb_C103[[#This Row],[OS]],[1]!tb_C101[OS],[1]!tb_C101[OFICINA])</f>
        <v>Mecanico</v>
      </c>
      <c r="O1259" s="14">
        <f>tb_C103[[#This Row],[FIM]] - tb_C103[[#This Row],[INICIO]]</f>
        <v>4.1666666664241347E-2</v>
      </c>
    </row>
    <row r="1260" spans="1:15" x14ac:dyDescent="0.25">
      <c r="A1260" t="s">
        <v>1764</v>
      </c>
      <c r="B1260">
        <v>707</v>
      </c>
      <c r="C1260">
        <v>3</v>
      </c>
      <c r="D1260" t="s">
        <v>8673</v>
      </c>
      <c r="E1260" s="9">
        <v>45143.083333333336</v>
      </c>
      <c r="F1260" s="9">
        <v>45143.104166666664</v>
      </c>
      <c r="G1260">
        <v>113</v>
      </c>
      <c r="H1260" t="s">
        <v>213</v>
      </c>
      <c r="I1260" t="s">
        <v>184</v>
      </c>
      <c r="J1260" t="s">
        <v>8671</v>
      </c>
      <c r="K1260" s="9">
        <v>45149.77008101852</v>
      </c>
      <c r="L1260" s="13">
        <f>IFERROR(_xlfn.XLOOKUP(tb_C103[[#This Row],[OS]],[1]!tb_C101[OS],[1]!tb_C101[DATA_ABERTURA]),0)</f>
        <v>45143.255312499998</v>
      </c>
      <c r="M1260" s="7" t="str">
        <f>IFERROR(_xlfn.XLOOKUP(tb_C103[[#This Row],[OS]],[1]!tb_C101[OS],[1]!tb_C101[SITUACAO_OS]),0)</f>
        <v>F</v>
      </c>
      <c r="N1260" t="str">
        <f>_xlfn.XLOOKUP(tb_C103[[#This Row],[OS]],[1]!tb_C101[OS],[1]!tb_C101[OFICINA])</f>
        <v>Mecanico</v>
      </c>
      <c r="O1260" s="14">
        <f>tb_C103[[#This Row],[FIM]] - tb_C103[[#This Row],[INICIO]]</f>
        <v>2.0833333328482695E-2</v>
      </c>
    </row>
    <row r="1261" spans="1:15" x14ac:dyDescent="0.25">
      <c r="A1261" t="s">
        <v>8689</v>
      </c>
      <c r="B1261">
        <v>708</v>
      </c>
      <c r="C1261">
        <v>3</v>
      </c>
      <c r="D1261" t="s">
        <v>8673</v>
      </c>
      <c r="E1261" s="9">
        <v>45143.270833333336</v>
      </c>
      <c r="F1261" s="9">
        <v>45143.3125</v>
      </c>
      <c r="G1261">
        <v>413</v>
      </c>
      <c r="H1261" t="s">
        <v>295</v>
      </c>
      <c r="I1261" t="s">
        <v>79</v>
      </c>
      <c r="J1261" t="s">
        <v>8674</v>
      </c>
      <c r="K1261" s="9">
        <v>45215.550763888888</v>
      </c>
      <c r="L1261" s="13">
        <f>IFERROR(_xlfn.XLOOKUP(tb_C103[[#This Row],[OS]],[1]!tb_C101[OS],[1]!tb_C101[DATA_ABERTURA]),0)</f>
        <v>45143.26834490741</v>
      </c>
      <c r="M1261" s="7" t="str">
        <f>IFERROR(_xlfn.XLOOKUP(tb_C103[[#This Row],[OS]],[1]!tb_C101[OS],[1]!tb_C101[SITUACAO_OS]),0)</f>
        <v>F</v>
      </c>
      <c r="N1261" t="str">
        <f>_xlfn.XLOOKUP(tb_C103[[#This Row],[OS]],[1]!tb_C101[OS],[1]!tb_C101[OFICINA])</f>
        <v>Eletrico</v>
      </c>
      <c r="O1261" s="14">
        <f>tb_C103[[#This Row],[FIM]] - tb_C103[[#This Row],[INICIO]]</f>
        <v>4.1666666664241347E-2</v>
      </c>
    </row>
    <row r="1262" spans="1:15" x14ac:dyDescent="0.25">
      <c r="A1262" t="s">
        <v>1764</v>
      </c>
      <c r="B1262">
        <v>709</v>
      </c>
      <c r="C1262">
        <v>3</v>
      </c>
      <c r="D1262" t="s">
        <v>8673</v>
      </c>
      <c r="E1262" s="9">
        <v>45143.166666666664</v>
      </c>
      <c r="F1262" s="9">
        <v>45143.1875</v>
      </c>
      <c r="G1262">
        <v>117</v>
      </c>
      <c r="H1262" t="s">
        <v>354</v>
      </c>
      <c r="I1262" t="s">
        <v>184</v>
      </c>
      <c r="J1262" t="s">
        <v>8674</v>
      </c>
      <c r="K1262" s="9">
        <v>45149.768391203703</v>
      </c>
      <c r="L1262" s="13">
        <f>IFERROR(_xlfn.XLOOKUP(tb_C103[[#This Row],[OS]],[1]!tb_C101[OS],[1]!tb_C101[DATA_ABERTURA]),0)</f>
        <v>45143.276354166665</v>
      </c>
      <c r="M1262" s="7" t="str">
        <f>IFERROR(_xlfn.XLOOKUP(tb_C103[[#This Row],[OS]],[1]!tb_C101[OS],[1]!tb_C101[SITUACAO_OS]),0)</f>
        <v>F</v>
      </c>
      <c r="N1262" t="str">
        <f>_xlfn.XLOOKUP(tb_C103[[#This Row],[OS]],[1]!tb_C101[OS],[1]!tb_C101[OFICINA])</f>
        <v>Eletrico</v>
      </c>
      <c r="O1262" s="14">
        <f>tb_C103[[#This Row],[FIM]] - tb_C103[[#This Row],[INICIO]]</f>
        <v>2.0833333335758653E-2</v>
      </c>
    </row>
    <row r="1263" spans="1:15" x14ac:dyDescent="0.25">
      <c r="A1263" t="s">
        <v>8689</v>
      </c>
      <c r="B1263">
        <v>710</v>
      </c>
      <c r="C1263">
        <v>3</v>
      </c>
      <c r="D1263" t="s">
        <v>8673</v>
      </c>
      <c r="E1263" s="9">
        <v>45143.298611111109</v>
      </c>
      <c r="F1263" s="9">
        <v>45143.319444444445</v>
      </c>
      <c r="G1263">
        <v>207</v>
      </c>
      <c r="H1263" t="s">
        <v>760</v>
      </c>
      <c r="I1263" t="s">
        <v>175</v>
      </c>
      <c r="J1263" t="s">
        <v>8674</v>
      </c>
      <c r="K1263" s="9">
        <v>45215.553090277775</v>
      </c>
      <c r="L1263" s="13">
        <f>IFERROR(_xlfn.XLOOKUP(tb_C103[[#This Row],[OS]],[1]!tb_C101[OS],[1]!tb_C101[DATA_ABERTURA]),0)</f>
        <v>45143.292523148149</v>
      </c>
      <c r="M1263" s="7" t="str">
        <f>IFERROR(_xlfn.XLOOKUP(tb_C103[[#This Row],[OS]],[1]!tb_C101[OS],[1]!tb_C101[SITUACAO_OS]),0)</f>
        <v>F</v>
      </c>
      <c r="N1263" t="str">
        <f>_xlfn.XLOOKUP(tb_C103[[#This Row],[OS]],[1]!tb_C101[OS],[1]!tb_C101[OFICINA])</f>
        <v>Eletrico</v>
      </c>
      <c r="O1263" s="14">
        <f>tb_C103[[#This Row],[FIM]] - tb_C103[[#This Row],[INICIO]]</f>
        <v>2.0833333335758653E-2</v>
      </c>
    </row>
    <row r="1264" spans="1:15" x14ac:dyDescent="0.25">
      <c r="A1264" t="s">
        <v>2551</v>
      </c>
      <c r="B1264">
        <v>711</v>
      </c>
      <c r="C1264">
        <v>3</v>
      </c>
      <c r="D1264" t="s">
        <v>8673</v>
      </c>
      <c r="E1264" s="9">
        <v>45143.565972222219</v>
      </c>
      <c r="F1264" s="9">
        <v>45143.579861111109</v>
      </c>
      <c r="G1264">
        <v>206</v>
      </c>
      <c r="H1264" t="s">
        <v>793</v>
      </c>
      <c r="I1264" t="s">
        <v>175</v>
      </c>
      <c r="J1264" t="s">
        <v>8674</v>
      </c>
      <c r="K1264" s="9">
        <v>45254.706944444442</v>
      </c>
      <c r="L1264" s="13">
        <f>IFERROR(_xlfn.XLOOKUP(tb_C103[[#This Row],[OS]],[1]!tb_C101[OS],[1]!tb_C101[DATA_ABERTURA]),0)</f>
        <v>45143.559814814813</v>
      </c>
      <c r="M1264" s="7" t="str">
        <f>IFERROR(_xlfn.XLOOKUP(tb_C103[[#This Row],[OS]],[1]!tb_C101[OS],[1]!tb_C101[SITUACAO_OS]),0)</f>
        <v>F</v>
      </c>
      <c r="N1264" t="str">
        <f>_xlfn.XLOOKUP(tb_C103[[#This Row],[OS]],[1]!tb_C101[OS],[1]!tb_C101[OFICINA])</f>
        <v>Eletrico</v>
      </c>
      <c r="O1264" s="14">
        <f>tb_C103[[#This Row],[FIM]] - tb_C103[[#This Row],[INICIO]]</f>
        <v>1.3888888890505768E-2</v>
      </c>
    </row>
    <row r="1265" spans="1:15" x14ac:dyDescent="0.25">
      <c r="A1265" t="s">
        <v>6807</v>
      </c>
      <c r="B1265">
        <v>711</v>
      </c>
      <c r="C1265">
        <v>3</v>
      </c>
      <c r="D1265" t="s">
        <v>8673</v>
      </c>
      <c r="E1265" s="9">
        <v>45143.565972222219</v>
      </c>
      <c r="F1265" s="9">
        <v>45143.579861111109</v>
      </c>
      <c r="G1265">
        <v>206</v>
      </c>
      <c r="H1265" t="s">
        <v>793</v>
      </c>
      <c r="I1265" t="s">
        <v>175</v>
      </c>
      <c r="J1265" t="s">
        <v>8674</v>
      </c>
      <c r="K1265" s="9">
        <v>45254.706944444442</v>
      </c>
      <c r="L1265" s="13">
        <f>IFERROR(_xlfn.XLOOKUP(tb_C103[[#This Row],[OS]],[1]!tb_C101[OS],[1]!tb_C101[DATA_ABERTURA]),0)</f>
        <v>45143.559814814813</v>
      </c>
      <c r="M1265" s="7" t="str">
        <f>IFERROR(_xlfn.XLOOKUP(tb_C103[[#This Row],[OS]],[1]!tb_C101[OS],[1]!tb_C101[SITUACAO_OS]),0)</f>
        <v>F</v>
      </c>
      <c r="N1265" t="str">
        <f>_xlfn.XLOOKUP(tb_C103[[#This Row],[OS]],[1]!tb_C101[OS],[1]!tb_C101[OFICINA])</f>
        <v>Eletrico</v>
      </c>
      <c r="O1265" s="14">
        <f>tb_C103[[#This Row],[FIM]] - tb_C103[[#This Row],[INICIO]]</f>
        <v>1.3888888890505768E-2</v>
      </c>
    </row>
    <row r="1266" spans="1:15" x14ac:dyDescent="0.25">
      <c r="A1266" t="s">
        <v>2551</v>
      </c>
      <c r="B1266">
        <v>711</v>
      </c>
      <c r="C1266">
        <v>3</v>
      </c>
      <c r="D1266" t="s">
        <v>8673</v>
      </c>
      <c r="E1266" s="9">
        <v>45143.565972222219</v>
      </c>
      <c r="F1266" s="9">
        <v>45143.579861111109</v>
      </c>
      <c r="G1266">
        <v>206</v>
      </c>
      <c r="H1266" t="s">
        <v>793</v>
      </c>
      <c r="I1266" t="s">
        <v>175</v>
      </c>
      <c r="J1266" t="s">
        <v>8674</v>
      </c>
      <c r="K1266" s="9">
        <v>45254.706944444442</v>
      </c>
      <c r="L1266" s="13">
        <f>IFERROR(_xlfn.XLOOKUP(tb_C103[[#This Row],[OS]],[1]!tb_C101[OS],[1]!tb_C101[DATA_ABERTURA]),0)</f>
        <v>45143.559814814813</v>
      </c>
      <c r="M1266" s="7" t="str">
        <f>IFERROR(_xlfn.XLOOKUP(tb_C103[[#This Row],[OS]],[1]!tb_C101[OS],[1]!tb_C101[SITUACAO_OS]),0)</f>
        <v>F</v>
      </c>
      <c r="N1266" t="str">
        <f>_xlfn.XLOOKUP(tb_C103[[#This Row],[OS]],[1]!tb_C101[OS],[1]!tb_C101[OFICINA])</f>
        <v>Eletrico</v>
      </c>
      <c r="O1266" s="14">
        <f>tb_C103[[#This Row],[FIM]] - tb_C103[[#This Row],[INICIO]]</f>
        <v>1.3888888890505768E-2</v>
      </c>
    </row>
    <row r="1267" spans="1:15" x14ac:dyDescent="0.25">
      <c r="A1267" t="s">
        <v>6807</v>
      </c>
      <c r="B1267">
        <v>711</v>
      </c>
      <c r="C1267">
        <v>3</v>
      </c>
      <c r="D1267" t="s">
        <v>8673</v>
      </c>
      <c r="E1267" s="9">
        <v>45143.565972222219</v>
      </c>
      <c r="F1267" s="9">
        <v>45143.579861111109</v>
      </c>
      <c r="G1267">
        <v>206</v>
      </c>
      <c r="H1267" t="s">
        <v>793</v>
      </c>
      <c r="I1267" t="s">
        <v>175</v>
      </c>
      <c r="J1267" t="s">
        <v>8674</v>
      </c>
      <c r="K1267" s="9">
        <v>45254.706944444442</v>
      </c>
      <c r="L1267" s="13">
        <f>IFERROR(_xlfn.XLOOKUP(tb_C103[[#This Row],[OS]],[1]!tb_C101[OS],[1]!tb_C101[DATA_ABERTURA]),0)</f>
        <v>45143.559814814813</v>
      </c>
      <c r="M1267" s="7" t="str">
        <f>IFERROR(_xlfn.XLOOKUP(tb_C103[[#This Row],[OS]],[1]!tb_C101[OS],[1]!tb_C101[SITUACAO_OS]),0)</f>
        <v>F</v>
      </c>
      <c r="N1267" t="str">
        <f>_xlfn.XLOOKUP(tb_C103[[#This Row],[OS]],[1]!tb_C101[OS],[1]!tb_C101[OFICINA])</f>
        <v>Eletrico</v>
      </c>
      <c r="O1267" s="14">
        <f>tb_C103[[#This Row],[FIM]] - tb_C103[[#This Row],[INICIO]]</f>
        <v>1.3888888890505768E-2</v>
      </c>
    </row>
    <row r="1268" spans="1:15" x14ac:dyDescent="0.25">
      <c r="A1268" t="s">
        <v>2551</v>
      </c>
      <c r="B1268">
        <v>712</v>
      </c>
      <c r="C1268">
        <v>3</v>
      </c>
      <c r="D1268" t="s">
        <v>8673</v>
      </c>
      <c r="E1268" s="9">
        <v>45145.333333333336</v>
      </c>
      <c r="F1268" s="9">
        <v>45145.375</v>
      </c>
      <c r="G1268">
        <v>416</v>
      </c>
      <c r="H1268" t="s">
        <v>870</v>
      </c>
      <c r="I1268" t="s">
        <v>79</v>
      </c>
      <c r="J1268" t="s">
        <v>8671</v>
      </c>
      <c r="K1268" s="9">
        <v>45223.630150462966</v>
      </c>
      <c r="L1268" s="13">
        <f>IFERROR(_xlfn.XLOOKUP(tb_C103[[#This Row],[OS]],[1]!tb_C101[OS],[1]!tb_C101[DATA_ABERTURA]),0)</f>
        <v>45145.475682870368</v>
      </c>
      <c r="M1268" s="7" t="str">
        <f>IFERROR(_xlfn.XLOOKUP(tb_C103[[#This Row],[OS]],[1]!tb_C101[OS],[1]!tb_C101[SITUACAO_OS]),0)</f>
        <v>F</v>
      </c>
      <c r="N1268" t="str">
        <f>_xlfn.XLOOKUP(tb_C103[[#This Row],[OS]],[1]!tb_C101[OS],[1]!tb_C101[OFICINA])</f>
        <v>Mecanico</v>
      </c>
      <c r="O1268" s="14">
        <f>tb_C103[[#This Row],[FIM]] - tb_C103[[#This Row],[INICIO]]</f>
        <v>4.1666666664241347E-2</v>
      </c>
    </row>
    <row r="1269" spans="1:15" x14ac:dyDescent="0.25">
      <c r="A1269" t="s">
        <v>8330</v>
      </c>
      <c r="B1269">
        <v>713</v>
      </c>
      <c r="C1269">
        <v>3</v>
      </c>
      <c r="D1269" t="s">
        <v>8673</v>
      </c>
      <c r="E1269" s="9">
        <v>45145.638194444444</v>
      </c>
      <c r="F1269" s="9">
        <v>45145.666666666664</v>
      </c>
      <c r="G1269">
        <v>502</v>
      </c>
      <c r="H1269" t="s">
        <v>246</v>
      </c>
      <c r="I1269" t="s">
        <v>24</v>
      </c>
      <c r="J1269" t="s">
        <v>8674</v>
      </c>
      <c r="K1269" s="9">
        <v>45198.775729166664</v>
      </c>
      <c r="L1269" s="13">
        <f>IFERROR(_xlfn.XLOOKUP(tb_C103[[#This Row],[OS]],[1]!tb_C101[OS],[1]!tb_C101[DATA_ABERTURA]),0)</f>
        <v>45145.639861111114</v>
      </c>
      <c r="M1269" s="7" t="str">
        <f>IFERROR(_xlfn.XLOOKUP(tb_C103[[#This Row],[OS]],[1]!tb_C101[OS],[1]!tb_C101[SITUACAO_OS]),0)</f>
        <v>F</v>
      </c>
      <c r="N1269" t="str">
        <f>_xlfn.XLOOKUP(tb_C103[[#This Row],[OS]],[1]!tb_C101[OS],[1]!tb_C101[OFICINA])</f>
        <v>Eletrico</v>
      </c>
      <c r="O1269" s="14">
        <f>tb_C103[[#This Row],[FIM]] - tb_C103[[#This Row],[INICIO]]</f>
        <v>2.8472222220443655E-2</v>
      </c>
    </row>
    <row r="1270" spans="1:15" x14ac:dyDescent="0.25">
      <c r="A1270" t="s">
        <v>6459</v>
      </c>
      <c r="B1270">
        <v>713</v>
      </c>
      <c r="C1270">
        <v>3</v>
      </c>
      <c r="D1270" t="s">
        <v>8673</v>
      </c>
      <c r="E1270" s="9">
        <v>45145.638194444444</v>
      </c>
      <c r="F1270" s="9">
        <v>45145.666666666664</v>
      </c>
      <c r="G1270">
        <v>502</v>
      </c>
      <c r="H1270" t="s">
        <v>246</v>
      </c>
      <c r="I1270" t="s">
        <v>24</v>
      </c>
      <c r="J1270" t="s">
        <v>8674</v>
      </c>
      <c r="K1270" s="9">
        <v>45198.775729166664</v>
      </c>
      <c r="L1270" s="13">
        <f>IFERROR(_xlfn.XLOOKUP(tb_C103[[#This Row],[OS]],[1]!tb_C101[OS],[1]!tb_C101[DATA_ABERTURA]),0)</f>
        <v>45145.639861111114</v>
      </c>
      <c r="M1270" s="7" t="str">
        <f>IFERROR(_xlfn.XLOOKUP(tb_C103[[#This Row],[OS]],[1]!tb_C101[OS],[1]!tb_C101[SITUACAO_OS]),0)</f>
        <v>F</v>
      </c>
      <c r="N1270" t="str">
        <f>_xlfn.XLOOKUP(tb_C103[[#This Row],[OS]],[1]!tb_C101[OS],[1]!tb_C101[OFICINA])</f>
        <v>Eletrico</v>
      </c>
      <c r="O1270" s="14">
        <f>tb_C103[[#This Row],[FIM]] - tb_C103[[#This Row],[INICIO]]</f>
        <v>2.8472222220443655E-2</v>
      </c>
    </row>
    <row r="1271" spans="1:15" x14ac:dyDescent="0.25">
      <c r="A1271" t="s">
        <v>8330</v>
      </c>
      <c r="B1271">
        <v>713</v>
      </c>
      <c r="C1271">
        <v>3</v>
      </c>
      <c r="D1271" t="s">
        <v>8673</v>
      </c>
      <c r="E1271" s="9">
        <v>45145.638194444444</v>
      </c>
      <c r="F1271" s="9">
        <v>45145.666666666664</v>
      </c>
      <c r="G1271">
        <v>502</v>
      </c>
      <c r="H1271" t="s">
        <v>246</v>
      </c>
      <c r="I1271" t="s">
        <v>24</v>
      </c>
      <c r="J1271" t="s">
        <v>8674</v>
      </c>
      <c r="K1271" s="9">
        <v>45198.775729166664</v>
      </c>
      <c r="L1271" s="13">
        <f>IFERROR(_xlfn.XLOOKUP(tb_C103[[#This Row],[OS]],[1]!tb_C101[OS],[1]!tb_C101[DATA_ABERTURA]),0)</f>
        <v>45145.639861111114</v>
      </c>
      <c r="M1271" s="7" t="str">
        <f>IFERROR(_xlfn.XLOOKUP(tb_C103[[#This Row],[OS]],[1]!tb_C101[OS],[1]!tb_C101[SITUACAO_OS]),0)</f>
        <v>F</v>
      </c>
      <c r="N1271" t="str">
        <f>_xlfn.XLOOKUP(tb_C103[[#This Row],[OS]],[1]!tb_C101[OS],[1]!tb_C101[OFICINA])</f>
        <v>Eletrico</v>
      </c>
      <c r="O1271" s="14">
        <f>tb_C103[[#This Row],[FIM]] - tb_C103[[#This Row],[INICIO]]</f>
        <v>2.8472222220443655E-2</v>
      </c>
    </row>
    <row r="1272" spans="1:15" x14ac:dyDescent="0.25">
      <c r="A1272" t="s">
        <v>6459</v>
      </c>
      <c r="B1272">
        <v>713</v>
      </c>
      <c r="C1272">
        <v>3</v>
      </c>
      <c r="D1272" t="s">
        <v>8673</v>
      </c>
      <c r="E1272" s="9">
        <v>45145.638194444444</v>
      </c>
      <c r="F1272" s="9">
        <v>45145.666666666664</v>
      </c>
      <c r="G1272">
        <v>502</v>
      </c>
      <c r="H1272" t="s">
        <v>246</v>
      </c>
      <c r="I1272" t="s">
        <v>24</v>
      </c>
      <c r="J1272" t="s">
        <v>8674</v>
      </c>
      <c r="K1272" s="9">
        <v>45198.775729166664</v>
      </c>
      <c r="L1272" s="13">
        <f>IFERROR(_xlfn.XLOOKUP(tb_C103[[#This Row],[OS]],[1]!tb_C101[OS],[1]!tb_C101[DATA_ABERTURA]),0)</f>
        <v>45145.639861111114</v>
      </c>
      <c r="M1272" s="7" t="str">
        <f>IFERROR(_xlfn.XLOOKUP(tb_C103[[#This Row],[OS]],[1]!tb_C101[OS],[1]!tb_C101[SITUACAO_OS]),0)</f>
        <v>F</v>
      </c>
      <c r="N1272" t="str">
        <f>_xlfn.XLOOKUP(tb_C103[[#This Row],[OS]],[1]!tb_C101[OS],[1]!tb_C101[OFICINA])</f>
        <v>Eletrico</v>
      </c>
      <c r="O1272" s="14">
        <f>tb_C103[[#This Row],[FIM]] - tb_C103[[#This Row],[INICIO]]</f>
        <v>2.8472222220443655E-2</v>
      </c>
    </row>
    <row r="1273" spans="1:15" x14ac:dyDescent="0.25">
      <c r="A1273" t="s">
        <v>8689</v>
      </c>
      <c r="B1273">
        <v>714</v>
      </c>
      <c r="C1273">
        <v>3</v>
      </c>
      <c r="D1273" t="s">
        <v>8673</v>
      </c>
      <c r="E1273" s="9">
        <v>45146.256944444445</v>
      </c>
      <c r="F1273" s="9">
        <v>45146.270833333336</v>
      </c>
      <c r="G1273">
        <v>118</v>
      </c>
      <c r="H1273" t="s">
        <v>1349</v>
      </c>
      <c r="I1273" t="s">
        <v>184</v>
      </c>
      <c r="J1273" t="s">
        <v>8674</v>
      </c>
      <c r="K1273" s="9">
        <v>45215.553888888891</v>
      </c>
      <c r="L1273" s="13">
        <f>IFERROR(_xlfn.XLOOKUP(tb_C103[[#This Row],[OS]],[1]!tb_C101[OS],[1]!tb_C101[DATA_ABERTURA]),0)</f>
        <v>45146.248449074075</v>
      </c>
      <c r="M1273" s="7" t="str">
        <f>IFERROR(_xlfn.XLOOKUP(tb_C103[[#This Row],[OS]],[1]!tb_C101[OS],[1]!tb_C101[SITUACAO_OS]),0)</f>
        <v>F</v>
      </c>
      <c r="N1273" t="str">
        <f>_xlfn.XLOOKUP(tb_C103[[#This Row],[OS]],[1]!tb_C101[OS],[1]!tb_C101[OFICINA])</f>
        <v>Eletrico</v>
      </c>
      <c r="O1273" s="14">
        <f>tb_C103[[#This Row],[FIM]] - tb_C103[[#This Row],[INICIO]]</f>
        <v>1.3888888890505768E-2</v>
      </c>
    </row>
    <row r="1274" spans="1:15" x14ac:dyDescent="0.25">
      <c r="A1274" t="s">
        <v>8686</v>
      </c>
      <c r="B1274">
        <v>715</v>
      </c>
      <c r="C1274">
        <v>3</v>
      </c>
      <c r="D1274" t="s">
        <v>8673</v>
      </c>
      <c r="E1274" s="9">
        <v>45146.541666666664</v>
      </c>
      <c r="F1274" s="9">
        <v>45146.604166666664</v>
      </c>
      <c r="G1274">
        <v>507</v>
      </c>
      <c r="H1274" t="s">
        <v>757</v>
      </c>
      <c r="I1274" t="s">
        <v>24</v>
      </c>
      <c r="J1274" t="s">
        <v>8671</v>
      </c>
      <c r="K1274" s="9">
        <v>45215.554340277777</v>
      </c>
      <c r="L1274" s="13">
        <f>IFERROR(_xlfn.XLOOKUP(tb_C103[[#This Row],[OS]],[1]!tb_C101[OS],[1]!tb_C101[DATA_ABERTURA]),0)</f>
        <v>45146.473113425927</v>
      </c>
      <c r="M1274" s="7" t="str">
        <f>IFERROR(_xlfn.XLOOKUP(tb_C103[[#This Row],[OS]],[1]!tb_C101[OS],[1]!tb_C101[SITUACAO_OS]),0)</f>
        <v>F</v>
      </c>
      <c r="N1274" t="str">
        <f>_xlfn.XLOOKUP(tb_C103[[#This Row],[OS]],[1]!tb_C101[OS],[1]!tb_C101[OFICINA])</f>
        <v>Mecanico</v>
      </c>
      <c r="O1274" s="14">
        <f>tb_C103[[#This Row],[FIM]] - tb_C103[[#This Row],[INICIO]]</f>
        <v>6.25E-2</v>
      </c>
    </row>
    <row r="1275" spans="1:15" x14ac:dyDescent="0.25">
      <c r="A1275" t="s">
        <v>2551</v>
      </c>
      <c r="B1275">
        <v>715</v>
      </c>
      <c r="C1275">
        <v>3</v>
      </c>
      <c r="D1275" t="s">
        <v>8673</v>
      </c>
      <c r="E1275" s="9">
        <v>45146.541666666664</v>
      </c>
      <c r="F1275" s="9">
        <v>45146.604166666664</v>
      </c>
      <c r="G1275">
        <v>507</v>
      </c>
      <c r="H1275" t="s">
        <v>757</v>
      </c>
      <c r="I1275" t="s">
        <v>24</v>
      </c>
      <c r="J1275" t="s">
        <v>8671</v>
      </c>
      <c r="K1275" s="9">
        <v>45215.554340277777</v>
      </c>
      <c r="L1275" s="13">
        <f>IFERROR(_xlfn.XLOOKUP(tb_C103[[#This Row],[OS]],[1]!tb_C101[OS],[1]!tb_C101[DATA_ABERTURA]),0)</f>
        <v>45146.473113425927</v>
      </c>
      <c r="M1275" s="7" t="str">
        <f>IFERROR(_xlfn.XLOOKUP(tb_C103[[#This Row],[OS]],[1]!tb_C101[OS],[1]!tb_C101[SITUACAO_OS]),0)</f>
        <v>F</v>
      </c>
      <c r="N1275" t="str">
        <f>_xlfn.XLOOKUP(tb_C103[[#This Row],[OS]],[1]!tb_C101[OS],[1]!tb_C101[OFICINA])</f>
        <v>Mecanico</v>
      </c>
      <c r="O1275" s="14">
        <f>tb_C103[[#This Row],[FIM]] - tb_C103[[#This Row],[INICIO]]</f>
        <v>6.25E-2</v>
      </c>
    </row>
    <row r="1276" spans="1:15" x14ac:dyDescent="0.25">
      <c r="A1276" t="s">
        <v>8686</v>
      </c>
      <c r="B1276">
        <v>715</v>
      </c>
      <c r="C1276">
        <v>3</v>
      </c>
      <c r="D1276" t="s">
        <v>8673</v>
      </c>
      <c r="E1276" s="9">
        <v>45146.541666666664</v>
      </c>
      <c r="F1276" s="9">
        <v>45146.604166666664</v>
      </c>
      <c r="G1276">
        <v>507</v>
      </c>
      <c r="H1276" t="s">
        <v>757</v>
      </c>
      <c r="I1276" t="s">
        <v>24</v>
      </c>
      <c r="J1276" t="s">
        <v>8671</v>
      </c>
      <c r="K1276" s="9">
        <v>45215.554340277777</v>
      </c>
      <c r="L1276" s="13">
        <f>IFERROR(_xlfn.XLOOKUP(tb_C103[[#This Row],[OS]],[1]!tb_C101[OS],[1]!tb_C101[DATA_ABERTURA]),0)</f>
        <v>45146.473113425927</v>
      </c>
      <c r="M1276" s="7" t="str">
        <f>IFERROR(_xlfn.XLOOKUP(tb_C103[[#This Row],[OS]],[1]!tb_C101[OS],[1]!tb_C101[SITUACAO_OS]),0)</f>
        <v>F</v>
      </c>
      <c r="N1276" t="str">
        <f>_xlfn.XLOOKUP(tb_C103[[#This Row],[OS]],[1]!tb_C101[OS],[1]!tb_C101[OFICINA])</f>
        <v>Mecanico</v>
      </c>
      <c r="O1276" s="14">
        <f>tb_C103[[#This Row],[FIM]] - tb_C103[[#This Row],[INICIO]]</f>
        <v>6.25E-2</v>
      </c>
    </row>
    <row r="1277" spans="1:15" x14ac:dyDescent="0.25">
      <c r="A1277" t="s">
        <v>2551</v>
      </c>
      <c r="B1277">
        <v>715</v>
      </c>
      <c r="C1277">
        <v>3</v>
      </c>
      <c r="D1277" t="s">
        <v>8673</v>
      </c>
      <c r="E1277" s="9">
        <v>45146.541666666664</v>
      </c>
      <c r="F1277" s="9">
        <v>45146.604166666664</v>
      </c>
      <c r="G1277">
        <v>507</v>
      </c>
      <c r="H1277" t="s">
        <v>757</v>
      </c>
      <c r="I1277" t="s">
        <v>24</v>
      </c>
      <c r="J1277" t="s">
        <v>8671</v>
      </c>
      <c r="K1277" s="9">
        <v>45215.554340277777</v>
      </c>
      <c r="L1277" s="13">
        <f>IFERROR(_xlfn.XLOOKUP(tb_C103[[#This Row],[OS]],[1]!tb_C101[OS],[1]!tb_C101[DATA_ABERTURA]),0)</f>
        <v>45146.473113425927</v>
      </c>
      <c r="M1277" s="7" t="str">
        <f>IFERROR(_xlfn.XLOOKUP(tb_C103[[#This Row],[OS]],[1]!tb_C101[OS],[1]!tb_C101[SITUACAO_OS]),0)</f>
        <v>F</v>
      </c>
      <c r="N1277" t="str">
        <f>_xlfn.XLOOKUP(tb_C103[[#This Row],[OS]],[1]!tb_C101[OS],[1]!tb_C101[OFICINA])</f>
        <v>Mecanico</v>
      </c>
      <c r="O1277" s="14">
        <f>tb_C103[[#This Row],[FIM]] - tb_C103[[#This Row],[INICIO]]</f>
        <v>6.25E-2</v>
      </c>
    </row>
    <row r="1278" spans="1:15" x14ac:dyDescent="0.25">
      <c r="A1278" t="s">
        <v>6398</v>
      </c>
      <c r="B1278">
        <v>716</v>
      </c>
      <c r="C1278">
        <v>3</v>
      </c>
      <c r="D1278" t="s">
        <v>8673</v>
      </c>
      <c r="E1278" s="9">
        <v>45147.875</v>
      </c>
      <c r="F1278" s="9">
        <v>45147.902777777781</v>
      </c>
      <c r="G1278">
        <v>407</v>
      </c>
      <c r="H1278" t="s">
        <v>270</v>
      </c>
      <c r="I1278" t="s">
        <v>79</v>
      </c>
      <c r="J1278" t="s">
        <v>8671</v>
      </c>
      <c r="K1278" s="9">
        <v>45215.554780092592</v>
      </c>
      <c r="L1278" s="13">
        <f>IFERROR(_xlfn.XLOOKUP(tb_C103[[#This Row],[OS]],[1]!tb_C101[OS],[1]!tb_C101[DATA_ABERTURA]),0)</f>
        <v>45146.763229166667</v>
      </c>
      <c r="M1278" s="7" t="str">
        <f>IFERROR(_xlfn.XLOOKUP(tb_C103[[#This Row],[OS]],[1]!tb_C101[OS],[1]!tb_C101[SITUACAO_OS]),0)</f>
        <v>F</v>
      </c>
      <c r="N1278" t="str">
        <f>_xlfn.XLOOKUP(tb_C103[[#This Row],[OS]],[1]!tb_C101[OS],[1]!tb_C101[OFICINA])</f>
        <v>Mecanico</v>
      </c>
      <c r="O1278" s="14">
        <f>tb_C103[[#This Row],[FIM]] - tb_C103[[#This Row],[INICIO]]</f>
        <v>2.7777777781011537E-2</v>
      </c>
    </row>
    <row r="1279" spans="1:15" x14ac:dyDescent="0.25">
      <c r="A1279" t="s">
        <v>1764</v>
      </c>
      <c r="B1279">
        <v>717</v>
      </c>
      <c r="C1279">
        <v>3</v>
      </c>
      <c r="D1279" t="s">
        <v>8673</v>
      </c>
      <c r="E1279" s="9">
        <v>45147.041666666664</v>
      </c>
      <c r="F1279" s="9">
        <v>45147.083333333336</v>
      </c>
      <c r="G1279">
        <v>117</v>
      </c>
      <c r="H1279" t="s">
        <v>354</v>
      </c>
      <c r="I1279" t="s">
        <v>184</v>
      </c>
      <c r="J1279" t="s">
        <v>8674</v>
      </c>
      <c r="K1279" s="9">
        <v>45226.692569444444</v>
      </c>
      <c r="L1279" s="13">
        <f>IFERROR(_xlfn.XLOOKUP(tb_C103[[#This Row],[OS]],[1]!tb_C101[OS],[1]!tb_C101[DATA_ABERTURA]),0)</f>
        <v>45147.05300925926</v>
      </c>
      <c r="M1279" s="7" t="str">
        <f>IFERROR(_xlfn.XLOOKUP(tb_C103[[#This Row],[OS]],[1]!tb_C101[OS],[1]!tb_C101[SITUACAO_OS]),0)</f>
        <v>F</v>
      </c>
      <c r="N1279" t="str">
        <f>_xlfn.XLOOKUP(tb_C103[[#This Row],[OS]],[1]!tb_C101[OS],[1]!tb_C101[OFICINA])</f>
        <v>Eletrico</v>
      </c>
      <c r="O1279" s="14">
        <f>tb_C103[[#This Row],[FIM]] - tb_C103[[#This Row],[INICIO]]</f>
        <v>4.1666666671517305E-2</v>
      </c>
    </row>
    <row r="1280" spans="1:15" x14ac:dyDescent="0.25">
      <c r="A1280" t="s">
        <v>6398</v>
      </c>
      <c r="B1280">
        <v>718</v>
      </c>
      <c r="C1280">
        <v>3</v>
      </c>
      <c r="D1280" t="s">
        <v>8673</v>
      </c>
      <c r="E1280" s="9">
        <v>45147.6875</v>
      </c>
      <c r="F1280" s="9">
        <v>45147.770833333336</v>
      </c>
      <c r="G1280">
        <v>206</v>
      </c>
      <c r="H1280" t="s">
        <v>793</v>
      </c>
      <c r="I1280" t="s">
        <v>175</v>
      </c>
      <c r="J1280" t="s">
        <v>8671</v>
      </c>
      <c r="K1280" s="9">
        <v>45215.556226851855</v>
      </c>
      <c r="L1280" s="13">
        <f>IFERROR(_xlfn.XLOOKUP(tb_C103[[#This Row],[OS]],[1]!tb_C101[OS],[1]!tb_C101[DATA_ABERTURA]),0)</f>
        <v>45147.580520833333</v>
      </c>
      <c r="M1280" s="7" t="str">
        <f>IFERROR(_xlfn.XLOOKUP(tb_C103[[#This Row],[OS]],[1]!tb_C101[OS],[1]!tb_C101[SITUACAO_OS]),0)</f>
        <v>F</v>
      </c>
      <c r="N1280" t="str">
        <f>_xlfn.XLOOKUP(tb_C103[[#This Row],[OS]],[1]!tb_C101[OS],[1]!tb_C101[OFICINA])</f>
        <v>Mecanico</v>
      </c>
      <c r="O1280" s="14">
        <f>tb_C103[[#This Row],[FIM]] - tb_C103[[#This Row],[INICIO]]</f>
        <v>8.3333333335758653E-2</v>
      </c>
    </row>
    <row r="1281" spans="1:15" x14ac:dyDescent="0.25">
      <c r="A1281" t="s">
        <v>4080</v>
      </c>
      <c r="B1281">
        <v>719</v>
      </c>
      <c r="C1281">
        <v>3</v>
      </c>
      <c r="D1281" t="s">
        <v>8673</v>
      </c>
      <c r="E1281" s="9">
        <v>45147.625</v>
      </c>
      <c r="F1281" s="9">
        <v>45147.736111111109</v>
      </c>
      <c r="G1281">
        <v>108</v>
      </c>
      <c r="H1281" t="s">
        <v>317</v>
      </c>
      <c r="I1281" t="s">
        <v>184</v>
      </c>
      <c r="J1281" t="s">
        <v>8674</v>
      </c>
      <c r="K1281" s="9">
        <v>45217.503078703703</v>
      </c>
      <c r="L1281" s="13">
        <f>IFERROR(_xlfn.XLOOKUP(tb_C103[[#This Row],[OS]],[1]!tb_C101[OS],[1]!tb_C101[DATA_ABERTURA]),0)</f>
        <v>45147.629988425928</v>
      </c>
      <c r="M1281" s="7" t="str">
        <f>IFERROR(_xlfn.XLOOKUP(tb_C103[[#This Row],[OS]],[1]!tb_C101[OS],[1]!tb_C101[SITUACAO_OS]),0)</f>
        <v>F</v>
      </c>
      <c r="N1281" t="str">
        <f>_xlfn.XLOOKUP(tb_C103[[#This Row],[OS]],[1]!tb_C101[OS],[1]!tb_C101[OFICINA])</f>
        <v>Eletrico</v>
      </c>
      <c r="O1281" s="14">
        <f>tb_C103[[#This Row],[FIM]] - tb_C103[[#This Row],[INICIO]]</f>
        <v>0.11111111110949423</v>
      </c>
    </row>
    <row r="1282" spans="1:15" x14ac:dyDescent="0.25">
      <c r="A1282" t="s">
        <v>6459</v>
      </c>
      <c r="B1282">
        <v>719</v>
      </c>
      <c r="C1282">
        <v>3</v>
      </c>
      <c r="D1282" t="s">
        <v>8673</v>
      </c>
      <c r="E1282" s="9">
        <v>45147.625</v>
      </c>
      <c r="F1282" s="9">
        <v>45147.736111111109</v>
      </c>
      <c r="G1282">
        <v>108</v>
      </c>
      <c r="H1282" t="s">
        <v>317</v>
      </c>
      <c r="I1282" t="s">
        <v>184</v>
      </c>
      <c r="J1282" t="s">
        <v>8674</v>
      </c>
      <c r="K1282" s="9">
        <v>45217.503078703703</v>
      </c>
      <c r="L1282" s="13">
        <f>IFERROR(_xlfn.XLOOKUP(tb_C103[[#This Row],[OS]],[1]!tb_C101[OS],[1]!tb_C101[DATA_ABERTURA]),0)</f>
        <v>45147.629988425928</v>
      </c>
      <c r="M1282" s="7" t="str">
        <f>IFERROR(_xlfn.XLOOKUP(tb_C103[[#This Row],[OS]],[1]!tb_C101[OS],[1]!tb_C101[SITUACAO_OS]),0)</f>
        <v>F</v>
      </c>
      <c r="N1282" t="str">
        <f>_xlfn.XLOOKUP(tb_C103[[#This Row],[OS]],[1]!tb_C101[OS],[1]!tb_C101[OFICINA])</f>
        <v>Eletrico</v>
      </c>
      <c r="O1282" s="14">
        <f>tb_C103[[#This Row],[FIM]] - tb_C103[[#This Row],[INICIO]]</f>
        <v>0.11111111110949423</v>
      </c>
    </row>
    <row r="1283" spans="1:15" x14ac:dyDescent="0.25">
      <c r="A1283" t="s">
        <v>4080</v>
      </c>
      <c r="B1283">
        <v>719</v>
      </c>
      <c r="C1283">
        <v>3</v>
      </c>
      <c r="D1283" t="s">
        <v>8673</v>
      </c>
      <c r="E1283" s="9">
        <v>45147.625</v>
      </c>
      <c r="F1283" s="9">
        <v>45147.736111111109</v>
      </c>
      <c r="G1283">
        <v>108</v>
      </c>
      <c r="H1283" t="s">
        <v>317</v>
      </c>
      <c r="I1283" t="s">
        <v>184</v>
      </c>
      <c r="J1283" t="s">
        <v>8674</v>
      </c>
      <c r="K1283" s="9">
        <v>45217.503078703703</v>
      </c>
      <c r="L1283" s="13">
        <f>IFERROR(_xlfn.XLOOKUP(tb_C103[[#This Row],[OS]],[1]!tb_C101[OS],[1]!tb_C101[DATA_ABERTURA]),0)</f>
        <v>45147.629988425928</v>
      </c>
      <c r="M1283" s="7" t="str">
        <f>IFERROR(_xlfn.XLOOKUP(tb_C103[[#This Row],[OS]],[1]!tb_C101[OS],[1]!tb_C101[SITUACAO_OS]),0)</f>
        <v>F</v>
      </c>
      <c r="N1283" t="str">
        <f>_xlfn.XLOOKUP(tb_C103[[#This Row],[OS]],[1]!tb_C101[OS],[1]!tb_C101[OFICINA])</f>
        <v>Eletrico</v>
      </c>
      <c r="O1283" s="14">
        <f>tb_C103[[#This Row],[FIM]] - tb_C103[[#This Row],[INICIO]]</f>
        <v>0.11111111110949423</v>
      </c>
    </row>
    <row r="1284" spans="1:15" x14ac:dyDescent="0.25">
      <c r="A1284" t="s">
        <v>6459</v>
      </c>
      <c r="B1284">
        <v>719</v>
      </c>
      <c r="C1284">
        <v>3</v>
      </c>
      <c r="D1284" t="s">
        <v>8673</v>
      </c>
      <c r="E1284" s="9">
        <v>45147.625</v>
      </c>
      <c r="F1284" s="9">
        <v>45147.736111111109</v>
      </c>
      <c r="G1284">
        <v>108</v>
      </c>
      <c r="H1284" t="s">
        <v>317</v>
      </c>
      <c r="I1284" t="s">
        <v>184</v>
      </c>
      <c r="J1284" t="s">
        <v>8674</v>
      </c>
      <c r="K1284" s="9">
        <v>45217.503078703703</v>
      </c>
      <c r="L1284" s="13">
        <f>IFERROR(_xlfn.XLOOKUP(tb_C103[[#This Row],[OS]],[1]!tb_C101[OS],[1]!tb_C101[DATA_ABERTURA]),0)</f>
        <v>45147.629988425928</v>
      </c>
      <c r="M1284" s="7" t="str">
        <f>IFERROR(_xlfn.XLOOKUP(tb_C103[[#This Row],[OS]],[1]!tb_C101[OS],[1]!tb_C101[SITUACAO_OS]),0)</f>
        <v>F</v>
      </c>
      <c r="N1284" t="str">
        <f>_xlfn.XLOOKUP(tb_C103[[#This Row],[OS]],[1]!tb_C101[OS],[1]!tb_C101[OFICINA])</f>
        <v>Eletrico</v>
      </c>
      <c r="O1284" s="14">
        <f>tb_C103[[#This Row],[FIM]] - tb_C103[[#This Row],[INICIO]]</f>
        <v>0.11111111110949423</v>
      </c>
    </row>
    <row r="1285" spans="1:15" x14ac:dyDescent="0.25">
      <c r="A1285" t="s">
        <v>8686</v>
      </c>
      <c r="B1285">
        <v>720</v>
      </c>
      <c r="C1285">
        <v>3</v>
      </c>
      <c r="D1285" t="s">
        <v>8673</v>
      </c>
      <c r="E1285" s="9">
        <v>45147.5</v>
      </c>
      <c r="F1285" s="9">
        <v>45147.541666666664</v>
      </c>
      <c r="G1285">
        <v>302</v>
      </c>
      <c r="H1285" t="s">
        <v>787</v>
      </c>
      <c r="I1285" t="s">
        <v>220</v>
      </c>
      <c r="J1285" t="s">
        <v>8671</v>
      </c>
      <c r="K1285" s="9">
        <v>45225.72252314815</v>
      </c>
      <c r="L1285" s="13">
        <f>IFERROR(_xlfn.XLOOKUP(tb_C103[[#This Row],[OS]],[1]!tb_C101[OS],[1]!tb_C101[DATA_ABERTURA]),0)</f>
        <v>45147.899293981478</v>
      </c>
      <c r="M1285" s="7" t="str">
        <f>IFERROR(_xlfn.XLOOKUP(tb_C103[[#This Row],[OS]],[1]!tb_C101[OS],[1]!tb_C101[SITUACAO_OS]),0)</f>
        <v>F</v>
      </c>
      <c r="N1285" t="str">
        <f>_xlfn.XLOOKUP(tb_C103[[#This Row],[OS]],[1]!tb_C101[OS],[1]!tb_C101[OFICINA])</f>
        <v>Mecanico</v>
      </c>
      <c r="O1285" s="14">
        <f>tb_C103[[#This Row],[FIM]] - tb_C103[[#This Row],[INICIO]]</f>
        <v>4.1666666664241347E-2</v>
      </c>
    </row>
    <row r="1286" spans="1:15" x14ac:dyDescent="0.25">
      <c r="A1286" t="s">
        <v>2551</v>
      </c>
      <c r="B1286">
        <v>720</v>
      </c>
      <c r="C1286">
        <v>3</v>
      </c>
      <c r="D1286" t="s">
        <v>8673</v>
      </c>
      <c r="E1286" s="9">
        <v>45147.5</v>
      </c>
      <c r="F1286" s="9">
        <v>45147.541666666664</v>
      </c>
      <c r="G1286">
        <v>302</v>
      </c>
      <c r="H1286" t="s">
        <v>787</v>
      </c>
      <c r="I1286" t="s">
        <v>220</v>
      </c>
      <c r="J1286" t="s">
        <v>8671</v>
      </c>
      <c r="K1286" s="9">
        <v>45225.72252314815</v>
      </c>
      <c r="L1286" s="13">
        <f>IFERROR(_xlfn.XLOOKUP(tb_C103[[#This Row],[OS]],[1]!tb_C101[OS],[1]!tb_C101[DATA_ABERTURA]),0)</f>
        <v>45147.899293981478</v>
      </c>
      <c r="M1286" s="7" t="str">
        <f>IFERROR(_xlfn.XLOOKUP(tb_C103[[#This Row],[OS]],[1]!tb_C101[OS],[1]!tb_C101[SITUACAO_OS]),0)</f>
        <v>F</v>
      </c>
      <c r="N1286" t="str">
        <f>_xlfn.XLOOKUP(tb_C103[[#This Row],[OS]],[1]!tb_C101[OS],[1]!tb_C101[OFICINA])</f>
        <v>Mecanico</v>
      </c>
      <c r="O1286" s="14">
        <f>tb_C103[[#This Row],[FIM]] - tb_C103[[#This Row],[INICIO]]</f>
        <v>4.1666666664241347E-2</v>
      </c>
    </row>
    <row r="1287" spans="1:15" x14ac:dyDescent="0.25">
      <c r="A1287" t="s">
        <v>8686</v>
      </c>
      <c r="B1287">
        <v>720</v>
      </c>
      <c r="C1287">
        <v>3</v>
      </c>
      <c r="D1287" t="s">
        <v>8673</v>
      </c>
      <c r="E1287" s="9">
        <v>45147.5</v>
      </c>
      <c r="F1287" s="9">
        <v>45147.541666666664</v>
      </c>
      <c r="G1287">
        <v>302</v>
      </c>
      <c r="H1287" t="s">
        <v>787</v>
      </c>
      <c r="I1287" t="s">
        <v>220</v>
      </c>
      <c r="J1287" t="s">
        <v>8671</v>
      </c>
      <c r="K1287" s="9">
        <v>45225.72252314815</v>
      </c>
      <c r="L1287" s="13">
        <f>IFERROR(_xlfn.XLOOKUP(tb_C103[[#This Row],[OS]],[1]!tb_C101[OS],[1]!tb_C101[DATA_ABERTURA]),0)</f>
        <v>45147.899293981478</v>
      </c>
      <c r="M1287" s="7" t="str">
        <f>IFERROR(_xlfn.XLOOKUP(tb_C103[[#This Row],[OS]],[1]!tb_C101[OS],[1]!tb_C101[SITUACAO_OS]),0)</f>
        <v>F</v>
      </c>
      <c r="N1287" t="str">
        <f>_xlfn.XLOOKUP(tb_C103[[#This Row],[OS]],[1]!tb_C101[OS],[1]!tb_C101[OFICINA])</f>
        <v>Mecanico</v>
      </c>
      <c r="O1287" s="14">
        <f>tb_C103[[#This Row],[FIM]] - tb_C103[[#This Row],[INICIO]]</f>
        <v>4.1666666664241347E-2</v>
      </c>
    </row>
    <row r="1288" spans="1:15" x14ac:dyDescent="0.25">
      <c r="A1288" t="s">
        <v>2551</v>
      </c>
      <c r="B1288">
        <v>720</v>
      </c>
      <c r="C1288">
        <v>3</v>
      </c>
      <c r="D1288" t="s">
        <v>8673</v>
      </c>
      <c r="E1288" s="9">
        <v>45147.5</v>
      </c>
      <c r="F1288" s="9">
        <v>45147.541666666664</v>
      </c>
      <c r="G1288">
        <v>302</v>
      </c>
      <c r="H1288" t="s">
        <v>787</v>
      </c>
      <c r="I1288" t="s">
        <v>220</v>
      </c>
      <c r="J1288" t="s">
        <v>8671</v>
      </c>
      <c r="K1288" s="9">
        <v>45225.72252314815</v>
      </c>
      <c r="L1288" s="13">
        <f>IFERROR(_xlfn.XLOOKUP(tb_C103[[#This Row],[OS]],[1]!tb_C101[OS],[1]!tb_C101[DATA_ABERTURA]),0)</f>
        <v>45147.899293981478</v>
      </c>
      <c r="M1288" s="7" t="str">
        <f>IFERROR(_xlfn.XLOOKUP(tb_C103[[#This Row],[OS]],[1]!tb_C101[OS],[1]!tb_C101[SITUACAO_OS]),0)</f>
        <v>F</v>
      </c>
      <c r="N1288" t="str">
        <f>_xlfn.XLOOKUP(tb_C103[[#This Row],[OS]],[1]!tb_C101[OS],[1]!tb_C101[OFICINA])</f>
        <v>Mecanico</v>
      </c>
      <c r="O1288" s="14">
        <f>tb_C103[[#This Row],[FIM]] - tb_C103[[#This Row],[INICIO]]</f>
        <v>4.1666666664241347E-2</v>
      </c>
    </row>
    <row r="1289" spans="1:15" x14ac:dyDescent="0.25">
      <c r="A1289" t="s">
        <v>1764</v>
      </c>
      <c r="B1289">
        <v>721</v>
      </c>
      <c r="C1289">
        <v>3</v>
      </c>
      <c r="D1289" t="s">
        <v>8673</v>
      </c>
      <c r="E1289" s="9">
        <v>45148.006944444445</v>
      </c>
      <c r="F1289" s="9">
        <v>45148.201388888891</v>
      </c>
      <c r="G1289">
        <v>108</v>
      </c>
      <c r="H1289" t="s">
        <v>317</v>
      </c>
      <c r="I1289" t="s">
        <v>184</v>
      </c>
      <c r="J1289" t="s">
        <v>8671</v>
      </c>
      <c r="K1289" s="9">
        <v>45217.504675925928</v>
      </c>
      <c r="L1289" s="13">
        <f>IFERROR(_xlfn.XLOOKUP(tb_C103[[#This Row],[OS]],[1]!tb_C101[OS],[1]!tb_C101[DATA_ABERTURA]),0)</f>
        <v>45148.279918981483</v>
      </c>
      <c r="M1289" s="7" t="str">
        <f>IFERROR(_xlfn.XLOOKUP(tb_C103[[#This Row],[OS]],[1]!tb_C101[OS],[1]!tb_C101[SITUACAO_OS]),0)</f>
        <v>F</v>
      </c>
      <c r="N1289" t="str">
        <f>_xlfn.XLOOKUP(tb_C103[[#This Row],[OS]],[1]!tb_C101[OS],[1]!tb_C101[OFICINA])</f>
        <v>Mecanico</v>
      </c>
      <c r="O1289" s="14">
        <f>tb_C103[[#This Row],[FIM]] - tb_C103[[#This Row],[INICIO]]</f>
        <v>0.19444444444525288</v>
      </c>
    </row>
    <row r="1290" spans="1:15" x14ac:dyDescent="0.25">
      <c r="A1290" t="s">
        <v>4080</v>
      </c>
      <c r="B1290">
        <v>722</v>
      </c>
      <c r="C1290">
        <v>3</v>
      </c>
      <c r="D1290" t="s">
        <v>8673</v>
      </c>
      <c r="E1290" s="9">
        <v>45148.611111111109</v>
      </c>
      <c r="F1290" s="9">
        <v>45148.680555555555</v>
      </c>
      <c r="G1290">
        <v>207</v>
      </c>
      <c r="H1290" t="s">
        <v>760</v>
      </c>
      <c r="I1290" t="s">
        <v>175</v>
      </c>
      <c r="J1290" t="s">
        <v>8674</v>
      </c>
      <c r="K1290" s="9">
        <v>45223.745648148149</v>
      </c>
      <c r="L1290" s="13">
        <f>IFERROR(_xlfn.XLOOKUP(tb_C103[[#This Row],[OS]],[1]!tb_C101[OS],[1]!tb_C101[DATA_ABERTURA]),0)</f>
        <v>45148.608969907407</v>
      </c>
      <c r="M1290" s="7" t="str">
        <f>IFERROR(_xlfn.XLOOKUP(tb_C103[[#This Row],[OS]],[1]!tb_C101[OS],[1]!tb_C101[SITUACAO_OS]),0)</f>
        <v>F</v>
      </c>
      <c r="N1290" t="str">
        <f>_xlfn.XLOOKUP(tb_C103[[#This Row],[OS]],[1]!tb_C101[OS],[1]!tb_C101[OFICINA])</f>
        <v>Eletrico</v>
      </c>
      <c r="O1290" s="14">
        <f>tb_C103[[#This Row],[FIM]] - tb_C103[[#This Row],[INICIO]]</f>
        <v>6.9444444445252884E-2</v>
      </c>
    </row>
    <row r="1291" spans="1:15" x14ac:dyDescent="0.25">
      <c r="A1291" t="s">
        <v>4080</v>
      </c>
      <c r="B1291">
        <v>723</v>
      </c>
      <c r="C1291">
        <v>3</v>
      </c>
      <c r="D1291" t="s">
        <v>8673</v>
      </c>
      <c r="E1291" s="9">
        <v>45148.625</v>
      </c>
      <c r="F1291" s="9">
        <v>45148.690972222219</v>
      </c>
      <c r="G1291">
        <v>116</v>
      </c>
      <c r="H1291" t="s">
        <v>290</v>
      </c>
      <c r="I1291" t="s">
        <v>184</v>
      </c>
      <c r="J1291" t="s">
        <v>8674</v>
      </c>
      <c r="K1291" s="9">
        <v>45217.50582175926</v>
      </c>
      <c r="L1291" s="13">
        <f>IFERROR(_xlfn.XLOOKUP(tb_C103[[#This Row],[OS]],[1]!tb_C101[OS],[1]!tb_C101[DATA_ABERTURA]),0)</f>
        <v>45148.625300925924</v>
      </c>
      <c r="M1291" s="7" t="str">
        <f>IFERROR(_xlfn.XLOOKUP(tb_C103[[#This Row],[OS]],[1]!tb_C101[OS],[1]!tb_C101[SITUACAO_OS]),0)</f>
        <v>F</v>
      </c>
      <c r="N1291" t="str">
        <f>_xlfn.XLOOKUP(tb_C103[[#This Row],[OS]],[1]!tb_C101[OS],[1]!tb_C101[OFICINA])</f>
        <v>Eletrico</v>
      </c>
      <c r="O1291" s="14">
        <f>tb_C103[[#This Row],[FIM]] - tb_C103[[#This Row],[INICIO]]</f>
        <v>6.5972222218988463E-2</v>
      </c>
    </row>
    <row r="1292" spans="1:15" x14ac:dyDescent="0.25">
      <c r="A1292" t="s">
        <v>6459</v>
      </c>
      <c r="B1292">
        <v>723</v>
      </c>
      <c r="C1292">
        <v>3</v>
      </c>
      <c r="D1292" t="s">
        <v>8673</v>
      </c>
      <c r="E1292" s="9">
        <v>45148.625</v>
      </c>
      <c r="F1292" s="9">
        <v>45148.690972222219</v>
      </c>
      <c r="G1292">
        <v>116</v>
      </c>
      <c r="H1292" t="s">
        <v>290</v>
      </c>
      <c r="I1292" t="s">
        <v>184</v>
      </c>
      <c r="J1292" t="s">
        <v>8674</v>
      </c>
      <c r="K1292" s="9">
        <v>45217.50582175926</v>
      </c>
      <c r="L1292" s="13">
        <f>IFERROR(_xlfn.XLOOKUP(tb_C103[[#This Row],[OS]],[1]!tb_C101[OS],[1]!tb_C101[DATA_ABERTURA]),0)</f>
        <v>45148.625300925924</v>
      </c>
      <c r="M1292" s="7" t="str">
        <f>IFERROR(_xlfn.XLOOKUP(tb_C103[[#This Row],[OS]],[1]!tb_C101[OS],[1]!tb_C101[SITUACAO_OS]),0)</f>
        <v>F</v>
      </c>
      <c r="N1292" t="str">
        <f>_xlfn.XLOOKUP(tb_C103[[#This Row],[OS]],[1]!tb_C101[OS],[1]!tb_C101[OFICINA])</f>
        <v>Eletrico</v>
      </c>
      <c r="O1292" s="14">
        <f>tb_C103[[#This Row],[FIM]] - tb_C103[[#This Row],[INICIO]]</f>
        <v>6.5972222218988463E-2</v>
      </c>
    </row>
    <row r="1293" spans="1:15" x14ac:dyDescent="0.25">
      <c r="A1293" t="s">
        <v>4080</v>
      </c>
      <c r="B1293">
        <v>723</v>
      </c>
      <c r="C1293">
        <v>3</v>
      </c>
      <c r="D1293" t="s">
        <v>8673</v>
      </c>
      <c r="E1293" s="9">
        <v>45148.625</v>
      </c>
      <c r="F1293" s="9">
        <v>45148.690972222219</v>
      </c>
      <c r="G1293">
        <v>116</v>
      </c>
      <c r="H1293" t="s">
        <v>290</v>
      </c>
      <c r="I1293" t="s">
        <v>184</v>
      </c>
      <c r="J1293" t="s">
        <v>8674</v>
      </c>
      <c r="K1293" s="9">
        <v>45217.50582175926</v>
      </c>
      <c r="L1293" s="13">
        <f>IFERROR(_xlfn.XLOOKUP(tb_C103[[#This Row],[OS]],[1]!tb_C101[OS],[1]!tb_C101[DATA_ABERTURA]),0)</f>
        <v>45148.625300925924</v>
      </c>
      <c r="M1293" s="7" t="str">
        <f>IFERROR(_xlfn.XLOOKUP(tb_C103[[#This Row],[OS]],[1]!tb_C101[OS],[1]!tb_C101[SITUACAO_OS]),0)</f>
        <v>F</v>
      </c>
      <c r="N1293" t="str">
        <f>_xlfn.XLOOKUP(tb_C103[[#This Row],[OS]],[1]!tb_C101[OS],[1]!tb_C101[OFICINA])</f>
        <v>Eletrico</v>
      </c>
      <c r="O1293" s="14">
        <f>tb_C103[[#This Row],[FIM]] - tb_C103[[#This Row],[INICIO]]</f>
        <v>6.5972222218988463E-2</v>
      </c>
    </row>
    <row r="1294" spans="1:15" x14ac:dyDescent="0.25">
      <c r="A1294" t="s">
        <v>6459</v>
      </c>
      <c r="B1294">
        <v>723</v>
      </c>
      <c r="C1294">
        <v>3</v>
      </c>
      <c r="D1294" t="s">
        <v>8673</v>
      </c>
      <c r="E1294" s="9">
        <v>45148.625</v>
      </c>
      <c r="F1294" s="9">
        <v>45148.690972222219</v>
      </c>
      <c r="G1294">
        <v>116</v>
      </c>
      <c r="H1294" t="s">
        <v>290</v>
      </c>
      <c r="I1294" t="s">
        <v>184</v>
      </c>
      <c r="J1294" t="s">
        <v>8674</v>
      </c>
      <c r="K1294" s="9">
        <v>45217.50582175926</v>
      </c>
      <c r="L1294" s="13">
        <f>IFERROR(_xlfn.XLOOKUP(tb_C103[[#This Row],[OS]],[1]!tb_C101[OS],[1]!tb_C101[DATA_ABERTURA]),0)</f>
        <v>45148.625300925924</v>
      </c>
      <c r="M1294" s="7" t="str">
        <f>IFERROR(_xlfn.XLOOKUP(tb_C103[[#This Row],[OS]],[1]!tb_C101[OS],[1]!tb_C101[SITUACAO_OS]),0)</f>
        <v>F</v>
      </c>
      <c r="N1294" t="str">
        <f>_xlfn.XLOOKUP(tb_C103[[#This Row],[OS]],[1]!tb_C101[OS],[1]!tb_C101[OFICINA])</f>
        <v>Eletrico</v>
      </c>
      <c r="O1294" s="14">
        <f>tb_C103[[#This Row],[FIM]] - tb_C103[[#This Row],[INICIO]]</f>
        <v>6.5972222218988463E-2</v>
      </c>
    </row>
    <row r="1295" spans="1:15" x14ac:dyDescent="0.25">
      <c r="A1295" t="s">
        <v>8686</v>
      </c>
      <c r="B1295">
        <v>724</v>
      </c>
      <c r="C1295">
        <v>1</v>
      </c>
      <c r="D1295" t="s">
        <v>8677</v>
      </c>
      <c r="E1295" s="9">
        <v>45148.3125</v>
      </c>
      <c r="F1295" s="9">
        <v>45148.479166666664</v>
      </c>
      <c r="G1295">
        <v>504</v>
      </c>
      <c r="H1295" t="s">
        <v>1616</v>
      </c>
      <c r="I1295" t="s">
        <v>24</v>
      </c>
      <c r="J1295" t="s">
        <v>8671</v>
      </c>
      <c r="K1295" s="9">
        <v>45219.690949074073</v>
      </c>
      <c r="L1295" s="13">
        <f>IFERROR(_xlfn.XLOOKUP(tb_C103[[#This Row],[OS]],[1]!tb_C101[OS],[1]!tb_C101[DATA_ABERTURA]),0)</f>
        <v>45148.701041666667</v>
      </c>
      <c r="M1295" s="7" t="str">
        <f>IFERROR(_xlfn.XLOOKUP(tb_C103[[#This Row],[OS]],[1]!tb_C101[OS],[1]!tb_C101[SITUACAO_OS]),0)</f>
        <v>F</v>
      </c>
      <c r="N1295" t="str">
        <f>_xlfn.XLOOKUP(tb_C103[[#This Row],[OS]],[1]!tb_C101[OS],[1]!tb_C101[OFICINA])</f>
        <v>Mecanico</v>
      </c>
      <c r="O1295" s="14">
        <f>tb_C103[[#This Row],[FIM]] - tb_C103[[#This Row],[INICIO]]</f>
        <v>0.16666666666424135</v>
      </c>
    </row>
    <row r="1296" spans="1:15" x14ac:dyDescent="0.25">
      <c r="A1296" t="s">
        <v>2551</v>
      </c>
      <c r="B1296">
        <v>724</v>
      </c>
      <c r="C1296">
        <v>1</v>
      </c>
      <c r="D1296" t="s">
        <v>8677</v>
      </c>
      <c r="E1296" s="9">
        <v>45148.3125</v>
      </c>
      <c r="F1296" s="9">
        <v>45148.479166666664</v>
      </c>
      <c r="G1296">
        <v>504</v>
      </c>
      <c r="H1296" t="s">
        <v>1616</v>
      </c>
      <c r="I1296" t="s">
        <v>24</v>
      </c>
      <c r="J1296" t="s">
        <v>8671</v>
      </c>
      <c r="K1296" s="9">
        <v>45219.690949074073</v>
      </c>
      <c r="L1296" s="13">
        <f>IFERROR(_xlfn.XLOOKUP(tb_C103[[#This Row],[OS]],[1]!tb_C101[OS],[1]!tb_C101[DATA_ABERTURA]),0)</f>
        <v>45148.701041666667</v>
      </c>
      <c r="M1296" s="7" t="str">
        <f>IFERROR(_xlfn.XLOOKUP(tb_C103[[#This Row],[OS]],[1]!tb_C101[OS],[1]!tb_C101[SITUACAO_OS]),0)</f>
        <v>F</v>
      </c>
      <c r="N1296" t="str">
        <f>_xlfn.XLOOKUP(tb_C103[[#This Row],[OS]],[1]!tb_C101[OS],[1]!tb_C101[OFICINA])</f>
        <v>Mecanico</v>
      </c>
      <c r="O1296" s="14">
        <f>tb_C103[[#This Row],[FIM]] - tb_C103[[#This Row],[INICIO]]</f>
        <v>0.16666666666424135</v>
      </c>
    </row>
    <row r="1297" spans="1:15" x14ac:dyDescent="0.25">
      <c r="A1297" t="s">
        <v>8686</v>
      </c>
      <c r="B1297">
        <v>724</v>
      </c>
      <c r="C1297">
        <v>1</v>
      </c>
      <c r="D1297" t="s">
        <v>8677</v>
      </c>
      <c r="E1297" s="9">
        <v>45148.520833333336</v>
      </c>
      <c r="F1297" s="9">
        <v>45148.708333333336</v>
      </c>
      <c r="G1297">
        <v>504</v>
      </c>
      <c r="H1297" t="s">
        <v>1616</v>
      </c>
      <c r="I1297" t="s">
        <v>24</v>
      </c>
      <c r="J1297" t="s">
        <v>8671</v>
      </c>
      <c r="K1297" s="9">
        <v>45219.690949074073</v>
      </c>
      <c r="L1297" s="13">
        <f>IFERROR(_xlfn.XLOOKUP(tb_C103[[#This Row],[OS]],[1]!tb_C101[OS],[1]!tb_C101[DATA_ABERTURA]),0)</f>
        <v>45148.701041666667</v>
      </c>
      <c r="M1297" s="7" t="str">
        <f>IFERROR(_xlfn.XLOOKUP(tb_C103[[#This Row],[OS]],[1]!tb_C101[OS],[1]!tb_C101[SITUACAO_OS]),0)</f>
        <v>F</v>
      </c>
      <c r="N1297" t="str">
        <f>_xlfn.XLOOKUP(tb_C103[[#This Row],[OS]],[1]!tb_C101[OS],[1]!tb_C101[OFICINA])</f>
        <v>Mecanico</v>
      </c>
      <c r="O1297" s="14">
        <f>tb_C103[[#This Row],[FIM]] - tb_C103[[#This Row],[INICIO]]</f>
        <v>0.1875</v>
      </c>
    </row>
    <row r="1298" spans="1:15" x14ac:dyDescent="0.25">
      <c r="A1298" t="s">
        <v>2551</v>
      </c>
      <c r="B1298">
        <v>724</v>
      </c>
      <c r="C1298">
        <v>1</v>
      </c>
      <c r="D1298" t="s">
        <v>8677</v>
      </c>
      <c r="E1298" s="9">
        <v>45148.520833333336</v>
      </c>
      <c r="F1298" s="9">
        <v>45148.708333333336</v>
      </c>
      <c r="G1298">
        <v>504</v>
      </c>
      <c r="H1298" t="s">
        <v>1616</v>
      </c>
      <c r="I1298" t="s">
        <v>24</v>
      </c>
      <c r="J1298" t="s">
        <v>8671</v>
      </c>
      <c r="K1298" s="9">
        <v>45219.690949074073</v>
      </c>
      <c r="L1298" s="13">
        <f>IFERROR(_xlfn.XLOOKUP(tb_C103[[#This Row],[OS]],[1]!tb_C101[OS],[1]!tb_C101[DATA_ABERTURA]),0)</f>
        <v>45148.701041666667</v>
      </c>
      <c r="M1298" s="7" t="str">
        <f>IFERROR(_xlfn.XLOOKUP(tb_C103[[#This Row],[OS]],[1]!tb_C101[OS],[1]!tb_C101[SITUACAO_OS]),0)</f>
        <v>F</v>
      </c>
      <c r="N1298" t="str">
        <f>_xlfn.XLOOKUP(tb_C103[[#This Row],[OS]],[1]!tb_C101[OS],[1]!tb_C101[OFICINA])</f>
        <v>Mecanico</v>
      </c>
      <c r="O1298" s="14">
        <f>tb_C103[[#This Row],[FIM]] - tb_C103[[#This Row],[INICIO]]</f>
        <v>0.1875</v>
      </c>
    </row>
    <row r="1299" spans="1:15" x14ac:dyDescent="0.25">
      <c r="A1299" t="s">
        <v>8686</v>
      </c>
      <c r="B1299">
        <v>724</v>
      </c>
      <c r="C1299">
        <v>1</v>
      </c>
      <c r="D1299" t="s">
        <v>8677</v>
      </c>
      <c r="E1299" s="9">
        <v>45148.3125</v>
      </c>
      <c r="F1299" s="9">
        <v>45148.479166666664</v>
      </c>
      <c r="G1299">
        <v>504</v>
      </c>
      <c r="H1299" t="s">
        <v>1616</v>
      </c>
      <c r="I1299" t="s">
        <v>24</v>
      </c>
      <c r="J1299" t="s">
        <v>8671</v>
      </c>
      <c r="K1299" s="9">
        <v>45219.690949074073</v>
      </c>
      <c r="L1299" s="13">
        <f>IFERROR(_xlfn.XLOOKUP(tb_C103[[#This Row],[OS]],[1]!tb_C101[OS],[1]!tb_C101[DATA_ABERTURA]),0)</f>
        <v>45148.701041666667</v>
      </c>
      <c r="M1299" s="7" t="str">
        <f>IFERROR(_xlfn.XLOOKUP(tb_C103[[#This Row],[OS]],[1]!tb_C101[OS],[1]!tb_C101[SITUACAO_OS]),0)</f>
        <v>F</v>
      </c>
      <c r="N1299" t="str">
        <f>_xlfn.XLOOKUP(tb_C103[[#This Row],[OS]],[1]!tb_C101[OS],[1]!tb_C101[OFICINA])</f>
        <v>Mecanico</v>
      </c>
      <c r="O1299" s="14">
        <f>tb_C103[[#This Row],[FIM]] - tb_C103[[#This Row],[INICIO]]</f>
        <v>0.16666666666424135</v>
      </c>
    </row>
    <row r="1300" spans="1:15" x14ac:dyDescent="0.25">
      <c r="A1300" t="s">
        <v>2551</v>
      </c>
      <c r="B1300">
        <v>724</v>
      </c>
      <c r="C1300">
        <v>1</v>
      </c>
      <c r="D1300" t="s">
        <v>8677</v>
      </c>
      <c r="E1300" s="9">
        <v>45148.3125</v>
      </c>
      <c r="F1300" s="9">
        <v>45148.479166666664</v>
      </c>
      <c r="G1300">
        <v>504</v>
      </c>
      <c r="H1300" t="s">
        <v>1616</v>
      </c>
      <c r="I1300" t="s">
        <v>24</v>
      </c>
      <c r="J1300" t="s">
        <v>8671</v>
      </c>
      <c r="K1300" s="9">
        <v>45219.690949074073</v>
      </c>
      <c r="L1300" s="13">
        <f>IFERROR(_xlfn.XLOOKUP(tb_C103[[#This Row],[OS]],[1]!tb_C101[OS],[1]!tb_C101[DATA_ABERTURA]),0)</f>
        <v>45148.701041666667</v>
      </c>
      <c r="M1300" s="7" t="str">
        <f>IFERROR(_xlfn.XLOOKUP(tb_C103[[#This Row],[OS]],[1]!tb_C101[OS],[1]!tb_C101[SITUACAO_OS]),0)</f>
        <v>F</v>
      </c>
      <c r="N1300" t="str">
        <f>_xlfn.XLOOKUP(tb_C103[[#This Row],[OS]],[1]!tb_C101[OS],[1]!tb_C101[OFICINA])</f>
        <v>Mecanico</v>
      </c>
      <c r="O1300" s="14">
        <f>tb_C103[[#This Row],[FIM]] - tb_C103[[#This Row],[INICIO]]</f>
        <v>0.16666666666424135</v>
      </c>
    </row>
    <row r="1301" spans="1:15" x14ac:dyDescent="0.25">
      <c r="A1301" t="s">
        <v>8686</v>
      </c>
      <c r="B1301">
        <v>724</v>
      </c>
      <c r="C1301">
        <v>1</v>
      </c>
      <c r="D1301" t="s">
        <v>8677</v>
      </c>
      <c r="E1301" s="9">
        <v>45148.520833333336</v>
      </c>
      <c r="F1301" s="9">
        <v>45148.708333333336</v>
      </c>
      <c r="G1301">
        <v>504</v>
      </c>
      <c r="H1301" t="s">
        <v>1616</v>
      </c>
      <c r="I1301" t="s">
        <v>24</v>
      </c>
      <c r="J1301" t="s">
        <v>8671</v>
      </c>
      <c r="K1301" s="9">
        <v>45219.690949074073</v>
      </c>
      <c r="L1301" s="13">
        <f>IFERROR(_xlfn.XLOOKUP(tb_C103[[#This Row],[OS]],[1]!tb_C101[OS],[1]!tb_C101[DATA_ABERTURA]),0)</f>
        <v>45148.701041666667</v>
      </c>
      <c r="M1301" s="7" t="str">
        <f>IFERROR(_xlfn.XLOOKUP(tb_C103[[#This Row],[OS]],[1]!tb_C101[OS],[1]!tb_C101[SITUACAO_OS]),0)</f>
        <v>F</v>
      </c>
      <c r="N1301" t="str">
        <f>_xlfn.XLOOKUP(tb_C103[[#This Row],[OS]],[1]!tb_C101[OS],[1]!tb_C101[OFICINA])</f>
        <v>Mecanico</v>
      </c>
      <c r="O1301" s="14">
        <f>tb_C103[[#This Row],[FIM]] - tb_C103[[#This Row],[INICIO]]</f>
        <v>0.1875</v>
      </c>
    </row>
    <row r="1302" spans="1:15" x14ac:dyDescent="0.25">
      <c r="A1302" t="s">
        <v>2551</v>
      </c>
      <c r="B1302">
        <v>724</v>
      </c>
      <c r="C1302">
        <v>1</v>
      </c>
      <c r="D1302" t="s">
        <v>8677</v>
      </c>
      <c r="E1302" s="9">
        <v>45148.520833333336</v>
      </c>
      <c r="F1302" s="9">
        <v>45148.708333333336</v>
      </c>
      <c r="G1302">
        <v>504</v>
      </c>
      <c r="H1302" t="s">
        <v>1616</v>
      </c>
      <c r="I1302" t="s">
        <v>24</v>
      </c>
      <c r="J1302" t="s">
        <v>8671</v>
      </c>
      <c r="K1302" s="9">
        <v>45219.690949074073</v>
      </c>
      <c r="L1302" s="13">
        <f>IFERROR(_xlfn.XLOOKUP(tb_C103[[#This Row],[OS]],[1]!tb_C101[OS],[1]!tb_C101[DATA_ABERTURA]),0)</f>
        <v>45148.701041666667</v>
      </c>
      <c r="M1302" s="7" t="str">
        <f>IFERROR(_xlfn.XLOOKUP(tb_C103[[#This Row],[OS]],[1]!tb_C101[OS],[1]!tb_C101[SITUACAO_OS]),0)</f>
        <v>F</v>
      </c>
      <c r="N1302" t="str">
        <f>_xlfn.XLOOKUP(tb_C103[[#This Row],[OS]],[1]!tb_C101[OS],[1]!tb_C101[OFICINA])</f>
        <v>Mecanico</v>
      </c>
      <c r="O1302" s="14">
        <f>tb_C103[[#This Row],[FIM]] - tb_C103[[#This Row],[INICIO]]</f>
        <v>0.1875</v>
      </c>
    </row>
    <row r="1303" spans="1:15" x14ac:dyDescent="0.25">
      <c r="A1303" t="s">
        <v>6398</v>
      </c>
      <c r="B1303">
        <v>725</v>
      </c>
      <c r="C1303">
        <v>3</v>
      </c>
      <c r="D1303" t="s">
        <v>8673</v>
      </c>
      <c r="E1303" s="9">
        <v>45148.847222222219</v>
      </c>
      <c r="F1303" s="9">
        <v>45148.868055555555</v>
      </c>
      <c r="G1303">
        <v>301</v>
      </c>
      <c r="H1303" t="s">
        <v>221</v>
      </c>
      <c r="I1303" t="s">
        <v>220</v>
      </c>
      <c r="J1303" t="s">
        <v>8671</v>
      </c>
      <c r="K1303" s="9">
        <v>45217.514988425923</v>
      </c>
      <c r="L1303" s="13">
        <f>IFERROR(_xlfn.XLOOKUP(tb_C103[[#This Row],[OS]],[1]!tb_C101[OS],[1]!tb_C101[DATA_ABERTURA]),0)</f>
        <v>45148.844965277778</v>
      </c>
      <c r="M1303" s="7" t="str">
        <f>IFERROR(_xlfn.XLOOKUP(tb_C103[[#This Row],[OS]],[1]!tb_C101[OS],[1]!tb_C101[SITUACAO_OS]),0)</f>
        <v>F</v>
      </c>
      <c r="N1303" t="str">
        <f>_xlfn.XLOOKUP(tb_C103[[#This Row],[OS]],[1]!tb_C101[OS],[1]!tb_C101[OFICINA])</f>
        <v>Mecanico</v>
      </c>
      <c r="O1303" s="14">
        <f>tb_C103[[#This Row],[FIM]] - tb_C103[[#This Row],[INICIO]]</f>
        <v>2.0833333335758653E-2</v>
      </c>
    </row>
    <row r="1304" spans="1:15" x14ac:dyDescent="0.25">
      <c r="A1304" t="s">
        <v>8689</v>
      </c>
      <c r="B1304">
        <v>726</v>
      </c>
      <c r="C1304">
        <v>3</v>
      </c>
      <c r="D1304" t="s">
        <v>8673</v>
      </c>
      <c r="E1304" s="9">
        <v>45149.402777777781</v>
      </c>
      <c r="F1304" s="9">
        <v>45149.461805555555</v>
      </c>
      <c r="G1304">
        <v>507</v>
      </c>
      <c r="H1304" t="s">
        <v>757</v>
      </c>
      <c r="I1304" t="s">
        <v>24</v>
      </c>
      <c r="J1304" t="s">
        <v>8674</v>
      </c>
      <c r="K1304" s="9">
        <v>45217.521504629629</v>
      </c>
      <c r="L1304" s="13">
        <f>IFERROR(_xlfn.XLOOKUP(tb_C103[[#This Row],[OS]],[1]!tb_C101[OS],[1]!tb_C101[DATA_ABERTURA]),0)</f>
        <v>45149.395370370374</v>
      </c>
      <c r="M1304" s="7" t="str">
        <f>IFERROR(_xlfn.XLOOKUP(tb_C103[[#This Row],[OS]],[1]!tb_C101[OS],[1]!tb_C101[SITUACAO_OS]),0)</f>
        <v>F</v>
      </c>
      <c r="N1304" t="str">
        <f>_xlfn.XLOOKUP(tb_C103[[#This Row],[OS]],[1]!tb_C101[OS],[1]!tb_C101[OFICINA])</f>
        <v>Eletrico</v>
      </c>
      <c r="O1304" s="14">
        <f>tb_C103[[#This Row],[FIM]] - tb_C103[[#This Row],[INICIO]]</f>
        <v>5.9027777773735579E-2</v>
      </c>
    </row>
    <row r="1305" spans="1:15" x14ac:dyDescent="0.25">
      <c r="A1305" t="s">
        <v>4080</v>
      </c>
      <c r="B1305">
        <v>726</v>
      </c>
      <c r="C1305">
        <v>3</v>
      </c>
      <c r="D1305" t="s">
        <v>8673</v>
      </c>
      <c r="E1305" s="9">
        <v>45149.402777777781</v>
      </c>
      <c r="F1305" s="9">
        <v>45149.461805555555</v>
      </c>
      <c r="G1305">
        <v>507</v>
      </c>
      <c r="H1305" t="s">
        <v>757</v>
      </c>
      <c r="I1305" t="s">
        <v>24</v>
      </c>
      <c r="J1305" t="s">
        <v>8674</v>
      </c>
      <c r="K1305" s="9">
        <v>45217.521504629629</v>
      </c>
      <c r="L1305" s="13">
        <f>IFERROR(_xlfn.XLOOKUP(tb_C103[[#This Row],[OS]],[1]!tb_C101[OS],[1]!tb_C101[DATA_ABERTURA]),0)</f>
        <v>45149.395370370374</v>
      </c>
      <c r="M1305" s="7" t="str">
        <f>IFERROR(_xlfn.XLOOKUP(tb_C103[[#This Row],[OS]],[1]!tb_C101[OS],[1]!tb_C101[SITUACAO_OS]),0)</f>
        <v>F</v>
      </c>
      <c r="N1305" t="str">
        <f>_xlfn.XLOOKUP(tb_C103[[#This Row],[OS]],[1]!tb_C101[OS],[1]!tb_C101[OFICINA])</f>
        <v>Eletrico</v>
      </c>
      <c r="O1305" s="14">
        <f>tb_C103[[#This Row],[FIM]] - tb_C103[[#This Row],[INICIO]]</f>
        <v>5.9027777773735579E-2</v>
      </c>
    </row>
    <row r="1306" spans="1:15" x14ac:dyDescent="0.25">
      <c r="A1306" t="s">
        <v>8689</v>
      </c>
      <c r="B1306">
        <v>726</v>
      </c>
      <c r="C1306">
        <v>3</v>
      </c>
      <c r="D1306" t="s">
        <v>8673</v>
      </c>
      <c r="E1306" s="9">
        <v>45149.402777777781</v>
      </c>
      <c r="F1306" s="9">
        <v>45149.461805555555</v>
      </c>
      <c r="G1306">
        <v>507</v>
      </c>
      <c r="H1306" t="s">
        <v>757</v>
      </c>
      <c r="I1306" t="s">
        <v>24</v>
      </c>
      <c r="J1306" t="s">
        <v>8674</v>
      </c>
      <c r="K1306" s="9">
        <v>45217.521504629629</v>
      </c>
      <c r="L1306" s="13">
        <f>IFERROR(_xlfn.XLOOKUP(tb_C103[[#This Row],[OS]],[1]!tb_C101[OS],[1]!tb_C101[DATA_ABERTURA]),0)</f>
        <v>45149.395370370374</v>
      </c>
      <c r="M1306" s="7" t="str">
        <f>IFERROR(_xlfn.XLOOKUP(tb_C103[[#This Row],[OS]],[1]!tb_C101[OS],[1]!tb_C101[SITUACAO_OS]),0)</f>
        <v>F</v>
      </c>
      <c r="N1306" t="str">
        <f>_xlfn.XLOOKUP(tb_C103[[#This Row],[OS]],[1]!tb_C101[OS],[1]!tb_C101[OFICINA])</f>
        <v>Eletrico</v>
      </c>
      <c r="O1306" s="14">
        <f>tb_C103[[#This Row],[FIM]] - tb_C103[[#This Row],[INICIO]]</f>
        <v>5.9027777773735579E-2</v>
      </c>
    </row>
    <row r="1307" spans="1:15" x14ac:dyDescent="0.25">
      <c r="A1307" t="s">
        <v>4080</v>
      </c>
      <c r="B1307">
        <v>726</v>
      </c>
      <c r="C1307">
        <v>3</v>
      </c>
      <c r="D1307" t="s">
        <v>8673</v>
      </c>
      <c r="E1307" s="9">
        <v>45149.402777777781</v>
      </c>
      <c r="F1307" s="9">
        <v>45149.461805555555</v>
      </c>
      <c r="G1307">
        <v>507</v>
      </c>
      <c r="H1307" t="s">
        <v>757</v>
      </c>
      <c r="I1307" t="s">
        <v>24</v>
      </c>
      <c r="J1307" t="s">
        <v>8674</v>
      </c>
      <c r="K1307" s="9">
        <v>45217.521504629629</v>
      </c>
      <c r="L1307" s="13">
        <f>IFERROR(_xlfn.XLOOKUP(tb_C103[[#This Row],[OS]],[1]!tb_C101[OS],[1]!tb_C101[DATA_ABERTURA]),0)</f>
        <v>45149.395370370374</v>
      </c>
      <c r="M1307" s="7" t="str">
        <f>IFERROR(_xlfn.XLOOKUP(tb_C103[[#This Row],[OS]],[1]!tb_C101[OS],[1]!tb_C101[SITUACAO_OS]),0)</f>
        <v>F</v>
      </c>
      <c r="N1307" t="str">
        <f>_xlfn.XLOOKUP(tb_C103[[#This Row],[OS]],[1]!tb_C101[OS],[1]!tb_C101[OFICINA])</f>
        <v>Eletrico</v>
      </c>
      <c r="O1307" s="14">
        <f>tb_C103[[#This Row],[FIM]] - tb_C103[[#This Row],[INICIO]]</f>
        <v>5.9027777773735579E-2</v>
      </c>
    </row>
    <row r="1308" spans="1:15" x14ac:dyDescent="0.25">
      <c r="B1308">
        <v>727</v>
      </c>
      <c r="C1308">
        <v>5</v>
      </c>
      <c r="D1308" t="s">
        <v>8690</v>
      </c>
      <c r="E1308" s="9"/>
      <c r="F1308" s="9"/>
      <c r="G1308">
        <v>118</v>
      </c>
      <c r="H1308" t="s">
        <v>1349</v>
      </c>
      <c r="I1308" t="s">
        <v>184</v>
      </c>
      <c r="J1308" t="s">
        <v>8678</v>
      </c>
      <c r="K1308" s="9"/>
      <c r="L1308" s="13">
        <f>IFERROR(_xlfn.XLOOKUP(tb_C103[[#This Row],[OS]],[1]!tb_C101[OS],[1]!tb_C101[DATA_ABERTURA]),0)</f>
        <v>45149.476261574076</v>
      </c>
      <c r="M1308" s="7" t="str">
        <f>IFERROR(_xlfn.XLOOKUP(tb_C103[[#This Row],[OS]],[1]!tb_C101[OS],[1]!tb_C101[SITUACAO_OS]),0)</f>
        <v>A</v>
      </c>
      <c r="N1308" t="str">
        <f>_xlfn.XLOOKUP(tb_C103[[#This Row],[OS]],[1]!tb_C101[OS],[1]!tb_C101[OFICINA])</f>
        <v>Terceiro</v>
      </c>
      <c r="O1308" s="14">
        <f>tb_C103[[#This Row],[FIM]] - tb_C103[[#This Row],[INICIO]]</f>
        <v>0</v>
      </c>
    </row>
    <row r="1309" spans="1:15" x14ac:dyDescent="0.25">
      <c r="B1309">
        <v>728</v>
      </c>
      <c r="C1309">
        <v>5</v>
      </c>
      <c r="D1309" t="s">
        <v>8690</v>
      </c>
      <c r="E1309" s="9"/>
      <c r="F1309" s="9"/>
      <c r="G1309">
        <v>115</v>
      </c>
      <c r="H1309" t="s">
        <v>197</v>
      </c>
      <c r="I1309" t="s">
        <v>184</v>
      </c>
      <c r="J1309" t="s">
        <v>8678</v>
      </c>
      <c r="K1309" s="9">
        <v>45441.575057870374</v>
      </c>
      <c r="L1309" s="13">
        <f>IFERROR(_xlfn.XLOOKUP(tb_C103[[#This Row],[OS]],[1]!tb_C101[OS],[1]!tb_C101[DATA_ABERTURA]),0)</f>
        <v>45149.477210648147</v>
      </c>
      <c r="M1309" s="7" t="str">
        <f>IFERROR(_xlfn.XLOOKUP(tb_C103[[#This Row],[OS]],[1]!tb_C101[OS],[1]!tb_C101[SITUACAO_OS]),0)</f>
        <v>F</v>
      </c>
      <c r="N1309" t="str">
        <f>_xlfn.XLOOKUP(tb_C103[[#This Row],[OS]],[1]!tb_C101[OS],[1]!tb_C101[OFICINA])</f>
        <v>Terceiro</v>
      </c>
      <c r="O1309" s="14">
        <f>tb_C103[[#This Row],[FIM]] - tb_C103[[#This Row],[INICIO]]</f>
        <v>0</v>
      </c>
    </row>
    <row r="1310" spans="1:15" x14ac:dyDescent="0.25">
      <c r="A1310" t="s">
        <v>6398</v>
      </c>
      <c r="B1310">
        <v>729</v>
      </c>
      <c r="C1310">
        <v>2</v>
      </c>
      <c r="D1310" t="s">
        <v>8670</v>
      </c>
      <c r="E1310" s="9">
        <v>45149.621527777781</v>
      </c>
      <c r="F1310" s="9">
        <v>45149.663194444445</v>
      </c>
      <c r="G1310">
        <v>115</v>
      </c>
      <c r="H1310" t="s">
        <v>197</v>
      </c>
      <c r="I1310" t="s">
        <v>184</v>
      </c>
      <c r="J1310" t="s">
        <v>8671</v>
      </c>
      <c r="K1310" s="9">
        <v>45217.522048611114</v>
      </c>
      <c r="L1310" s="13">
        <f>IFERROR(_xlfn.XLOOKUP(tb_C103[[#This Row],[OS]],[1]!tb_C101[OS],[1]!tb_C101[DATA_ABERTURA]),0)</f>
        <v>45149.618692129632</v>
      </c>
      <c r="M1310" s="7" t="str">
        <f>IFERROR(_xlfn.XLOOKUP(tb_C103[[#This Row],[OS]],[1]!tb_C101[OS],[1]!tb_C101[SITUACAO_OS]),0)</f>
        <v>F</v>
      </c>
      <c r="N1310" t="str">
        <f>_xlfn.XLOOKUP(tb_C103[[#This Row],[OS]],[1]!tb_C101[OS],[1]!tb_C101[OFICINA])</f>
        <v>Mecanico</v>
      </c>
      <c r="O1310" s="14">
        <f>tb_C103[[#This Row],[FIM]] - tb_C103[[#This Row],[INICIO]]</f>
        <v>4.1666666664241347E-2</v>
      </c>
    </row>
    <row r="1311" spans="1:15" x14ac:dyDescent="0.25">
      <c r="A1311" t="s">
        <v>8686</v>
      </c>
      <c r="B1311">
        <v>730</v>
      </c>
      <c r="C1311">
        <v>3</v>
      </c>
      <c r="D1311" t="s">
        <v>8673</v>
      </c>
      <c r="E1311" s="9">
        <v>45149.644444444442</v>
      </c>
      <c r="F1311" s="9">
        <v>45149.644444444442</v>
      </c>
      <c r="G1311">
        <v>502</v>
      </c>
      <c r="H1311" t="s">
        <v>246</v>
      </c>
      <c r="I1311" t="s">
        <v>24</v>
      </c>
      <c r="J1311" t="s">
        <v>8671</v>
      </c>
      <c r="K1311" s="9">
        <v>45217.522418981483</v>
      </c>
      <c r="L1311" s="13">
        <f>IFERROR(_xlfn.XLOOKUP(tb_C103[[#This Row],[OS]],[1]!tb_C101[OS],[1]!tb_C101[DATA_ABERTURA]),0)</f>
        <v>45149.62400462963</v>
      </c>
      <c r="M1311" s="7" t="str">
        <f>IFERROR(_xlfn.XLOOKUP(tb_C103[[#This Row],[OS]],[1]!tb_C101[OS],[1]!tb_C101[SITUACAO_OS]),0)</f>
        <v>F</v>
      </c>
      <c r="N1311" t="str">
        <f>_xlfn.XLOOKUP(tb_C103[[#This Row],[OS]],[1]!tb_C101[OS],[1]!tb_C101[OFICINA])</f>
        <v>Mecanico</v>
      </c>
      <c r="O1311" s="14">
        <f>tb_C103[[#This Row],[FIM]] - tb_C103[[#This Row],[INICIO]]</f>
        <v>0</v>
      </c>
    </row>
    <row r="1312" spans="1:15" x14ac:dyDescent="0.25">
      <c r="A1312" t="s">
        <v>2551</v>
      </c>
      <c r="B1312">
        <v>730</v>
      </c>
      <c r="C1312">
        <v>3</v>
      </c>
      <c r="D1312" t="s">
        <v>8673</v>
      </c>
      <c r="E1312" s="9">
        <v>45149.644444444442</v>
      </c>
      <c r="F1312" s="9">
        <v>45149.644444444442</v>
      </c>
      <c r="G1312">
        <v>502</v>
      </c>
      <c r="H1312" t="s">
        <v>246</v>
      </c>
      <c r="I1312" t="s">
        <v>24</v>
      </c>
      <c r="J1312" t="s">
        <v>8671</v>
      </c>
      <c r="K1312" s="9">
        <v>45217.522418981483</v>
      </c>
      <c r="L1312" s="13">
        <f>IFERROR(_xlfn.XLOOKUP(tb_C103[[#This Row],[OS]],[1]!tb_C101[OS],[1]!tb_C101[DATA_ABERTURA]),0)</f>
        <v>45149.62400462963</v>
      </c>
      <c r="M1312" s="7" t="str">
        <f>IFERROR(_xlfn.XLOOKUP(tb_C103[[#This Row],[OS]],[1]!tb_C101[OS],[1]!tb_C101[SITUACAO_OS]),0)</f>
        <v>F</v>
      </c>
      <c r="N1312" t="str">
        <f>_xlfn.XLOOKUP(tb_C103[[#This Row],[OS]],[1]!tb_C101[OS],[1]!tb_C101[OFICINA])</f>
        <v>Mecanico</v>
      </c>
      <c r="O1312" s="14">
        <f>tb_C103[[#This Row],[FIM]] - tb_C103[[#This Row],[INICIO]]</f>
        <v>0</v>
      </c>
    </row>
    <row r="1313" spans="1:15" x14ac:dyDescent="0.25">
      <c r="A1313" t="s">
        <v>8686</v>
      </c>
      <c r="B1313">
        <v>730</v>
      </c>
      <c r="C1313">
        <v>3</v>
      </c>
      <c r="D1313" t="s">
        <v>8673</v>
      </c>
      <c r="E1313" s="9">
        <v>45149.632638888892</v>
      </c>
      <c r="F1313" s="9">
        <v>45149.644444444442</v>
      </c>
      <c r="G1313">
        <v>502</v>
      </c>
      <c r="H1313" t="s">
        <v>246</v>
      </c>
      <c r="I1313" t="s">
        <v>24</v>
      </c>
      <c r="J1313" t="s">
        <v>8671</v>
      </c>
      <c r="K1313" s="9">
        <v>45217.522418981483</v>
      </c>
      <c r="L1313" s="13">
        <f>IFERROR(_xlfn.XLOOKUP(tb_C103[[#This Row],[OS]],[1]!tb_C101[OS],[1]!tb_C101[DATA_ABERTURA]),0)</f>
        <v>45149.62400462963</v>
      </c>
      <c r="M1313" s="7" t="str">
        <f>IFERROR(_xlfn.XLOOKUP(tb_C103[[#This Row],[OS]],[1]!tb_C101[OS],[1]!tb_C101[SITUACAO_OS]),0)</f>
        <v>F</v>
      </c>
      <c r="N1313" t="str">
        <f>_xlfn.XLOOKUP(tb_C103[[#This Row],[OS]],[1]!tb_C101[OS],[1]!tb_C101[OFICINA])</f>
        <v>Mecanico</v>
      </c>
      <c r="O1313" s="14">
        <f>tb_C103[[#This Row],[FIM]] - tb_C103[[#This Row],[INICIO]]</f>
        <v>1.1805555550381541E-2</v>
      </c>
    </row>
    <row r="1314" spans="1:15" x14ac:dyDescent="0.25">
      <c r="A1314" t="s">
        <v>2551</v>
      </c>
      <c r="B1314">
        <v>730</v>
      </c>
      <c r="C1314">
        <v>3</v>
      </c>
      <c r="D1314" t="s">
        <v>8673</v>
      </c>
      <c r="E1314" s="9">
        <v>45149.632638888892</v>
      </c>
      <c r="F1314" s="9">
        <v>45149.644444444442</v>
      </c>
      <c r="G1314">
        <v>502</v>
      </c>
      <c r="H1314" t="s">
        <v>246</v>
      </c>
      <c r="I1314" t="s">
        <v>24</v>
      </c>
      <c r="J1314" t="s">
        <v>8671</v>
      </c>
      <c r="K1314" s="9">
        <v>45217.522418981483</v>
      </c>
      <c r="L1314" s="13">
        <f>IFERROR(_xlfn.XLOOKUP(tb_C103[[#This Row],[OS]],[1]!tb_C101[OS],[1]!tb_C101[DATA_ABERTURA]),0)</f>
        <v>45149.62400462963</v>
      </c>
      <c r="M1314" s="7" t="str">
        <f>IFERROR(_xlfn.XLOOKUP(tb_C103[[#This Row],[OS]],[1]!tb_C101[OS],[1]!tb_C101[SITUACAO_OS]),0)</f>
        <v>F</v>
      </c>
      <c r="N1314" t="str">
        <f>_xlfn.XLOOKUP(tb_C103[[#This Row],[OS]],[1]!tb_C101[OS],[1]!tb_C101[OFICINA])</f>
        <v>Mecanico</v>
      </c>
      <c r="O1314" s="14">
        <f>tb_C103[[#This Row],[FIM]] - tb_C103[[#This Row],[INICIO]]</f>
        <v>1.1805555550381541E-2</v>
      </c>
    </row>
    <row r="1315" spans="1:15" x14ac:dyDescent="0.25">
      <c r="A1315" t="s">
        <v>2551</v>
      </c>
      <c r="B1315">
        <v>731</v>
      </c>
      <c r="C1315">
        <v>1</v>
      </c>
      <c r="D1315" t="s">
        <v>8677</v>
      </c>
      <c r="E1315" s="9"/>
      <c r="F1315" s="9"/>
      <c r="G1315">
        <v>407</v>
      </c>
      <c r="H1315" t="s">
        <v>270</v>
      </c>
      <c r="I1315" t="s">
        <v>79</v>
      </c>
      <c r="J1315" t="s">
        <v>8671</v>
      </c>
      <c r="K1315" s="9">
        <v>45217.522974537038</v>
      </c>
      <c r="L1315" s="13">
        <f>IFERROR(_xlfn.XLOOKUP(tb_C103[[#This Row],[OS]],[1]!tb_C101[OS],[1]!tb_C101[DATA_ABERTURA]),0)</f>
        <v>45150.232615740744</v>
      </c>
      <c r="M1315" s="7" t="str">
        <f>IFERROR(_xlfn.XLOOKUP(tb_C103[[#This Row],[OS]],[1]!tb_C101[OS],[1]!tb_C101[SITUACAO_OS]),0)</f>
        <v>F</v>
      </c>
      <c r="N1315" t="str">
        <f>_xlfn.XLOOKUP(tb_C103[[#This Row],[OS]],[1]!tb_C101[OS],[1]!tb_C101[OFICINA])</f>
        <v>Mecanico</v>
      </c>
      <c r="O1315" s="14">
        <f>tb_C103[[#This Row],[FIM]] - tb_C103[[#This Row],[INICIO]]</f>
        <v>0</v>
      </c>
    </row>
    <row r="1316" spans="1:15" x14ac:dyDescent="0.25">
      <c r="A1316" t="s">
        <v>6398</v>
      </c>
      <c r="B1316">
        <v>732</v>
      </c>
      <c r="C1316">
        <v>3</v>
      </c>
      <c r="D1316" t="s">
        <v>8673</v>
      </c>
      <c r="E1316" s="9">
        <v>45150.583333333336</v>
      </c>
      <c r="F1316" s="9">
        <v>45150.590277777781</v>
      </c>
      <c r="G1316">
        <v>206</v>
      </c>
      <c r="H1316" t="s">
        <v>793</v>
      </c>
      <c r="I1316" t="s">
        <v>175</v>
      </c>
      <c r="J1316" t="s">
        <v>8671</v>
      </c>
      <c r="K1316" s="9">
        <v>45217.523587962962</v>
      </c>
      <c r="L1316" s="13">
        <f>IFERROR(_xlfn.XLOOKUP(tb_C103[[#This Row],[OS]],[1]!tb_C101[OS],[1]!tb_C101[DATA_ABERTURA]),0)</f>
        <v>45150.583067129628</v>
      </c>
      <c r="M1316" s="7" t="str">
        <f>IFERROR(_xlfn.XLOOKUP(tb_C103[[#This Row],[OS]],[1]!tb_C101[OS],[1]!tb_C101[SITUACAO_OS]),0)</f>
        <v>F</v>
      </c>
      <c r="N1316" t="str">
        <f>_xlfn.XLOOKUP(tb_C103[[#This Row],[OS]],[1]!tb_C101[OS],[1]!tb_C101[OFICINA])</f>
        <v>Mecanico</v>
      </c>
      <c r="O1316" s="14">
        <f>tb_C103[[#This Row],[FIM]] - tb_C103[[#This Row],[INICIO]]</f>
        <v>6.9444444452528842E-3</v>
      </c>
    </row>
    <row r="1317" spans="1:15" x14ac:dyDescent="0.25">
      <c r="A1317" t="s">
        <v>1764</v>
      </c>
      <c r="B1317">
        <v>733</v>
      </c>
      <c r="C1317">
        <v>3</v>
      </c>
      <c r="D1317" t="s">
        <v>8673</v>
      </c>
      <c r="E1317" s="9">
        <v>45151.916666666664</v>
      </c>
      <c r="F1317" s="9">
        <v>45151.9375</v>
      </c>
      <c r="G1317">
        <v>118</v>
      </c>
      <c r="H1317" t="s">
        <v>1349</v>
      </c>
      <c r="I1317" t="s">
        <v>184</v>
      </c>
      <c r="J1317" t="s">
        <v>8674</v>
      </c>
      <c r="K1317" s="9">
        <v>45226.694085648145</v>
      </c>
      <c r="L1317" s="13">
        <f>IFERROR(_xlfn.XLOOKUP(tb_C103[[#This Row],[OS]],[1]!tb_C101[OS],[1]!tb_C101[DATA_ABERTURA]),0)</f>
        <v>45151.915659722225</v>
      </c>
      <c r="M1317" s="7" t="str">
        <f>IFERROR(_xlfn.XLOOKUP(tb_C103[[#This Row],[OS]],[1]!tb_C101[OS],[1]!tb_C101[SITUACAO_OS]),0)</f>
        <v>F</v>
      </c>
      <c r="N1317" t="str">
        <f>_xlfn.XLOOKUP(tb_C103[[#This Row],[OS]],[1]!tb_C101[OS],[1]!tb_C101[OFICINA])</f>
        <v>Eletrico</v>
      </c>
      <c r="O1317" s="14">
        <f>tb_C103[[#This Row],[FIM]] - tb_C103[[#This Row],[INICIO]]</f>
        <v>2.0833333335758653E-2</v>
      </c>
    </row>
    <row r="1318" spans="1:15" x14ac:dyDescent="0.25">
      <c r="A1318" t="s">
        <v>1764</v>
      </c>
      <c r="B1318">
        <v>734</v>
      </c>
      <c r="C1318">
        <v>3</v>
      </c>
      <c r="D1318" t="s">
        <v>8673</v>
      </c>
      <c r="E1318" s="9">
        <v>45151.958333333336</v>
      </c>
      <c r="F1318" s="9">
        <v>45151.988888888889</v>
      </c>
      <c r="I1318" t="s">
        <v>184</v>
      </c>
      <c r="J1318" t="s">
        <v>8671</v>
      </c>
      <c r="K1318" s="9">
        <v>45217.524155092593</v>
      </c>
      <c r="L1318" s="13">
        <f>IFERROR(_xlfn.XLOOKUP(tb_C103[[#This Row],[OS]],[1]!tb_C101[OS],[1]!tb_C101[DATA_ABERTURA]),0)</f>
        <v>45152.008506944447</v>
      </c>
      <c r="M1318" s="7" t="str">
        <f>IFERROR(_xlfn.XLOOKUP(tb_C103[[#This Row],[OS]],[1]!tb_C101[OS],[1]!tb_C101[SITUACAO_OS]),0)</f>
        <v>F</v>
      </c>
      <c r="N1318" t="str">
        <f>_xlfn.XLOOKUP(tb_C103[[#This Row],[OS]],[1]!tb_C101[OS],[1]!tb_C101[OFICINA])</f>
        <v>Mecanico</v>
      </c>
      <c r="O1318" s="14">
        <f>tb_C103[[#This Row],[FIM]] - tb_C103[[#This Row],[INICIO]]</f>
        <v>3.0555555553291924E-2</v>
      </c>
    </row>
    <row r="1319" spans="1:15" x14ac:dyDescent="0.25">
      <c r="A1319" t="s">
        <v>1764</v>
      </c>
      <c r="B1319">
        <v>735</v>
      </c>
      <c r="C1319">
        <v>3</v>
      </c>
      <c r="D1319" t="s">
        <v>8673</v>
      </c>
      <c r="E1319" s="9">
        <v>45151.916666666664</v>
      </c>
      <c r="F1319" s="9">
        <v>45151.958333333336</v>
      </c>
      <c r="I1319" t="s">
        <v>184</v>
      </c>
      <c r="J1319" t="s">
        <v>8671</v>
      </c>
      <c r="K1319" s="9">
        <v>45217.524895833332</v>
      </c>
      <c r="L1319" s="13">
        <f>IFERROR(_xlfn.XLOOKUP(tb_C103[[#This Row],[OS]],[1]!tb_C101[OS],[1]!tb_C101[DATA_ABERTURA]),0)</f>
        <v>45152.009594907409</v>
      </c>
      <c r="M1319" s="7" t="str">
        <f>IFERROR(_xlfn.XLOOKUP(tb_C103[[#This Row],[OS]],[1]!tb_C101[OS],[1]!tb_C101[SITUACAO_OS]),0)</f>
        <v>F</v>
      </c>
      <c r="N1319" t="str">
        <f>_xlfn.XLOOKUP(tb_C103[[#This Row],[OS]],[1]!tb_C101[OS],[1]!tb_C101[OFICINA])</f>
        <v>Mecanico</v>
      </c>
      <c r="O1319" s="14">
        <f>tb_C103[[#This Row],[FIM]] - tb_C103[[#This Row],[INICIO]]</f>
        <v>4.1666666671517305E-2</v>
      </c>
    </row>
    <row r="1320" spans="1:15" x14ac:dyDescent="0.25">
      <c r="A1320" t="s">
        <v>6807</v>
      </c>
      <c r="B1320">
        <v>736</v>
      </c>
      <c r="C1320">
        <v>3</v>
      </c>
      <c r="D1320" t="s">
        <v>8673</v>
      </c>
      <c r="E1320" s="9">
        <v>45152.451388888891</v>
      </c>
      <c r="F1320" s="9">
        <v>45152.472222222219</v>
      </c>
      <c r="G1320">
        <v>204</v>
      </c>
      <c r="H1320" t="s">
        <v>282</v>
      </c>
      <c r="I1320" t="s">
        <v>175</v>
      </c>
      <c r="J1320" t="s">
        <v>8674</v>
      </c>
      <c r="K1320" s="9">
        <v>45217.525833333333</v>
      </c>
      <c r="L1320" s="13">
        <f>IFERROR(_xlfn.XLOOKUP(tb_C103[[#This Row],[OS]],[1]!tb_C101[OS],[1]!tb_C101[DATA_ABERTURA]),0)</f>
        <v>45152.445567129631</v>
      </c>
      <c r="M1320" s="7" t="str">
        <f>IFERROR(_xlfn.XLOOKUP(tb_C103[[#This Row],[OS]],[1]!tb_C101[OS],[1]!tb_C101[SITUACAO_OS]),0)</f>
        <v>F</v>
      </c>
      <c r="N1320" t="str">
        <f>_xlfn.XLOOKUP(tb_C103[[#This Row],[OS]],[1]!tb_C101[OS],[1]!tb_C101[OFICINA])</f>
        <v>Eletrico</v>
      </c>
      <c r="O1320" s="14">
        <f>tb_C103[[#This Row],[FIM]] - tb_C103[[#This Row],[INICIO]]</f>
        <v>2.0833333328482695E-2</v>
      </c>
    </row>
    <row r="1321" spans="1:15" x14ac:dyDescent="0.25">
      <c r="A1321" t="s">
        <v>6398</v>
      </c>
      <c r="B1321">
        <v>737</v>
      </c>
      <c r="C1321">
        <v>3</v>
      </c>
      <c r="D1321" t="s">
        <v>8673</v>
      </c>
      <c r="E1321" s="9">
        <v>45182.625</v>
      </c>
      <c r="F1321" s="9">
        <v>45182.798611111109</v>
      </c>
      <c r="I1321" t="s">
        <v>79</v>
      </c>
      <c r="J1321" t="s">
        <v>8671</v>
      </c>
      <c r="K1321" s="9">
        <v>45247.722083333334</v>
      </c>
      <c r="L1321" s="13">
        <f>IFERROR(_xlfn.XLOOKUP(tb_C103[[#This Row],[OS]],[1]!tb_C101[OS],[1]!tb_C101[DATA_ABERTURA]),0)</f>
        <v>45152.499699074076</v>
      </c>
      <c r="M1321" s="7" t="str">
        <f>IFERROR(_xlfn.XLOOKUP(tb_C103[[#This Row],[OS]],[1]!tb_C101[OS],[1]!tb_C101[SITUACAO_OS]),0)</f>
        <v>F</v>
      </c>
      <c r="N1321" t="str">
        <f>_xlfn.XLOOKUP(tb_C103[[#This Row],[OS]],[1]!tb_C101[OS],[1]!tb_C101[OFICINA])</f>
        <v>Mecanico</v>
      </c>
      <c r="O1321" s="14">
        <f>tb_C103[[#This Row],[FIM]] - tb_C103[[#This Row],[INICIO]]</f>
        <v>0.17361111110949423</v>
      </c>
    </row>
    <row r="1322" spans="1:15" x14ac:dyDescent="0.25">
      <c r="B1322">
        <v>738</v>
      </c>
      <c r="C1322">
        <v>5</v>
      </c>
      <c r="D1322" t="s">
        <v>8690</v>
      </c>
      <c r="E1322" s="9"/>
      <c r="F1322" s="9"/>
      <c r="G1322">
        <v>9018</v>
      </c>
      <c r="H1322" t="s">
        <v>1644</v>
      </c>
      <c r="I1322" t="s">
        <v>874</v>
      </c>
      <c r="J1322" t="s">
        <v>8678</v>
      </c>
      <c r="K1322" s="9">
        <v>45441.575671296298</v>
      </c>
      <c r="L1322" s="13">
        <f>IFERROR(_xlfn.XLOOKUP(tb_C103[[#This Row],[OS]],[1]!tb_C101[OS],[1]!tb_C101[DATA_ABERTURA]),0)</f>
        <v>45152.73065972222</v>
      </c>
      <c r="M1322" s="7" t="str">
        <f>IFERROR(_xlfn.XLOOKUP(tb_C103[[#This Row],[OS]],[1]!tb_C101[OS],[1]!tb_C101[SITUACAO_OS]),0)</f>
        <v>F</v>
      </c>
      <c r="N1322" t="str">
        <f>_xlfn.XLOOKUP(tb_C103[[#This Row],[OS]],[1]!tb_C101[OS],[1]!tb_C101[OFICINA])</f>
        <v>Terceiro</v>
      </c>
      <c r="O1322" s="14">
        <f>tb_C103[[#This Row],[FIM]] - tb_C103[[#This Row],[INICIO]]</f>
        <v>0</v>
      </c>
    </row>
    <row r="1323" spans="1:15" x14ac:dyDescent="0.25">
      <c r="A1323" t="s">
        <v>1764</v>
      </c>
      <c r="B1323">
        <v>739</v>
      </c>
      <c r="C1323">
        <v>3</v>
      </c>
      <c r="D1323" t="s">
        <v>8673</v>
      </c>
      <c r="E1323" s="9">
        <v>45152.916666666664</v>
      </c>
      <c r="F1323" s="9">
        <v>45153.208333333336</v>
      </c>
      <c r="I1323" t="s">
        <v>79</v>
      </c>
      <c r="J1323" t="s">
        <v>8674</v>
      </c>
      <c r="K1323" s="9">
        <v>45226.694594907407</v>
      </c>
      <c r="L1323" s="13">
        <f>IFERROR(_xlfn.XLOOKUP(tb_C103[[#This Row],[OS]],[1]!tb_C101[OS],[1]!tb_C101[DATA_ABERTURA]),0)</f>
        <v>45152.915671296294</v>
      </c>
      <c r="M1323" s="7" t="str">
        <f>IFERROR(_xlfn.XLOOKUP(tb_C103[[#This Row],[OS]],[1]!tb_C101[OS],[1]!tb_C101[SITUACAO_OS]),0)</f>
        <v>F</v>
      </c>
      <c r="N1323" t="str">
        <f>_xlfn.XLOOKUP(tb_C103[[#This Row],[OS]],[1]!tb_C101[OS],[1]!tb_C101[OFICINA])</f>
        <v>Eletrico</v>
      </c>
      <c r="O1323" s="14">
        <f>tb_C103[[#This Row],[FIM]] - tb_C103[[#This Row],[INICIO]]</f>
        <v>0.29166666667151731</v>
      </c>
    </row>
    <row r="1324" spans="1:15" x14ac:dyDescent="0.25">
      <c r="A1324" t="s">
        <v>2551</v>
      </c>
      <c r="B1324">
        <v>740</v>
      </c>
      <c r="C1324">
        <v>3</v>
      </c>
      <c r="D1324" t="s">
        <v>8673</v>
      </c>
      <c r="E1324" s="9">
        <v>45153.3125</v>
      </c>
      <c r="F1324" s="9">
        <v>45153.375</v>
      </c>
      <c r="G1324">
        <v>416</v>
      </c>
      <c r="H1324" t="s">
        <v>870</v>
      </c>
      <c r="I1324" t="s">
        <v>79</v>
      </c>
      <c r="J1324" t="s">
        <v>8671</v>
      </c>
      <c r="K1324" s="9">
        <v>45217.52752314815</v>
      </c>
      <c r="L1324" s="13">
        <f>IFERROR(_xlfn.XLOOKUP(tb_C103[[#This Row],[OS]],[1]!tb_C101[OS],[1]!tb_C101[DATA_ABERTURA]),0)</f>
        <v>45153.311712962961</v>
      </c>
      <c r="M1324" s="7" t="str">
        <f>IFERROR(_xlfn.XLOOKUP(tb_C103[[#This Row],[OS]],[1]!tb_C101[OS],[1]!tb_C101[SITUACAO_OS]),0)</f>
        <v>F</v>
      </c>
      <c r="N1324" t="str">
        <f>_xlfn.XLOOKUP(tb_C103[[#This Row],[OS]],[1]!tb_C101[OS],[1]!tb_C101[OFICINA])</f>
        <v>Mecanico</v>
      </c>
      <c r="O1324" s="14">
        <f>tb_C103[[#This Row],[FIM]] - tb_C103[[#This Row],[INICIO]]</f>
        <v>6.25E-2</v>
      </c>
    </row>
    <row r="1325" spans="1:15" x14ac:dyDescent="0.25">
      <c r="A1325" t="s">
        <v>8689</v>
      </c>
      <c r="B1325">
        <v>741</v>
      </c>
      <c r="C1325">
        <v>3</v>
      </c>
      <c r="D1325" t="s">
        <v>8673</v>
      </c>
      <c r="E1325" s="9">
        <v>45153.329861111109</v>
      </c>
      <c r="F1325" s="9">
        <v>45153.350694444445</v>
      </c>
      <c r="G1325">
        <v>207</v>
      </c>
      <c r="H1325" t="s">
        <v>760</v>
      </c>
      <c r="I1325" t="s">
        <v>175</v>
      </c>
      <c r="J1325" t="s">
        <v>8674</v>
      </c>
      <c r="K1325" s="9">
        <v>45217.528032407405</v>
      </c>
      <c r="L1325" s="13">
        <f>IFERROR(_xlfn.XLOOKUP(tb_C103[[#This Row],[OS]],[1]!tb_C101[OS],[1]!tb_C101[DATA_ABERTURA]),0)</f>
        <v>45153.323425925926</v>
      </c>
      <c r="M1325" s="7" t="str">
        <f>IFERROR(_xlfn.XLOOKUP(tb_C103[[#This Row],[OS]],[1]!tb_C101[OS],[1]!tb_C101[SITUACAO_OS]),0)</f>
        <v>F</v>
      </c>
      <c r="N1325" t="str">
        <f>_xlfn.XLOOKUP(tb_C103[[#This Row],[OS]],[1]!tb_C101[OS],[1]!tb_C101[OFICINA])</f>
        <v>Eletrico</v>
      </c>
      <c r="O1325" s="14">
        <f>tb_C103[[#This Row],[FIM]] - tb_C103[[#This Row],[INICIO]]</f>
        <v>2.0833333335758653E-2</v>
      </c>
    </row>
    <row r="1326" spans="1:15" x14ac:dyDescent="0.25">
      <c r="B1326">
        <v>742</v>
      </c>
      <c r="C1326">
        <v>5</v>
      </c>
      <c r="D1326" t="s">
        <v>8690</v>
      </c>
      <c r="E1326" s="9"/>
      <c r="F1326" s="9"/>
      <c r="G1326">
        <v>108</v>
      </c>
      <c r="H1326" t="s">
        <v>317</v>
      </c>
      <c r="I1326" t="s">
        <v>184</v>
      </c>
      <c r="J1326" t="s">
        <v>8678</v>
      </c>
      <c r="K1326" s="9">
        <v>45670.62777777778</v>
      </c>
      <c r="L1326" s="13">
        <f>IFERROR(_xlfn.XLOOKUP(tb_C103[[#This Row],[OS]],[1]!tb_C101[OS],[1]!tb_C101[DATA_ABERTURA]),0)</f>
        <v>45153.518252314818</v>
      </c>
      <c r="M1326" s="7" t="str">
        <f>IFERROR(_xlfn.XLOOKUP(tb_C103[[#This Row],[OS]],[1]!tb_C101[OS],[1]!tb_C101[SITUACAO_OS]),0)</f>
        <v>F</v>
      </c>
      <c r="N1326" t="str">
        <f>_xlfn.XLOOKUP(tb_C103[[#This Row],[OS]],[1]!tb_C101[OS],[1]!tb_C101[OFICINA])</f>
        <v>Terceiro</v>
      </c>
      <c r="O1326" s="14">
        <f>tb_C103[[#This Row],[FIM]] - tb_C103[[#This Row],[INICIO]]</f>
        <v>0</v>
      </c>
    </row>
    <row r="1327" spans="1:15" x14ac:dyDescent="0.25">
      <c r="B1327">
        <v>743</v>
      </c>
      <c r="C1327">
        <v>5</v>
      </c>
      <c r="D1327" t="s">
        <v>8690</v>
      </c>
      <c r="E1327" s="9"/>
      <c r="F1327" s="9"/>
      <c r="G1327">
        <v>116</v>
      </c>
      <c r="H1327" t="s">
        <v>290</v>
      </c>
      <c r="I1327" t="s">
        <v>184</v>
      </c>
      <c r="J1327" t="s">
        <v>8678</v>
      </c>
      <c r="K1327" s="9">
        <v>45441.571284722224</v>
      </c>
      <c r="L1327" s="13">
        <f>IFERROR(_xlfn.XLOOKUP(tb_C103[[#This Row],[OS]],[1]!tb_C101[OS],[1]!tb_C101[DATA_ABERTURA]),0)</f>
        <v>45153.519537037035</v>
      </c>
      <c r="M1327" s="7" t="str">
        <f>IFERROR(_xlfn.XLOOKUP(tb_C103[[#This Row],[OS]],[1]!tb_C101[OS],[1]!tb_C101[SITUACAO_OS]),0)</f>
        <v>F</v>
      </c>
      <c r="N1327" t="str">
        <f>_xlfn.XLOOKUP(tb_C103[[#This Row],[OS]],[1]!tb_C101[OS],[1]!tb_C101[OFICINA])</f>
        <v>Terceiro</v>
      </c>
      <c r="O1327" s="14">
        <f>tb_C103[[#This Row],[FIM]] - tb_C103[[#This Row],[INICIO]]</f>
        <v>0</v>
      </c>
    </row>
    <row r="1328" spans="1:15" x14ac:dyDescent="0.25">
      <c r="A1328" t="s">
        <v>8330</v>
      </c>
      <c r="B1328">
        <v>744</v>
      </c>
      <c r="C1328">
        <v>3</v>
      </c>
      <c r="D1328" t="s">
        <v>8673</v>
      </c>
      <c r="E1328" s="9">
        <v>45153.604166666664</v>
      </c>
      <c r="F1328" s="9">
        <v>45153.625</v>
      </c>
      <c r="G1328">
        <v>207</v>
      </c>
      <c r="H1328" t="s">
        <v>760</v>
      </c>
      <c r="I1328" t="s">
        <v>175</v>
      </c>
      <c r="J1328" t="s">
        <v>8674</v>
      </c>
      <c r="K1328" s="9">
        <v>45397.349004629628</v>
      </c>
      <c r="L1328" s="13">
        <f>IFERROR(_xlfn.XLOOKUP(tb_C103[[#This Row],[OS]],[1]!tb_C101[OS],[1]!tb_C101[DATA_ABERTURA]),0)</f>
        <v>45153.593078703707</v>
      </c>
      <c r="M1328" s="7" t="str">
        <f>IFERROR(_xlfn.XLOOKUP(tb_C103[[#This Row],[OS]],[1]!tb_C101[OS],[1]!tb_C101[SITUACAO_OS]),0)</f>
        <v>F</v>
      </c>
      <c r="N1328" t="str">
        <f>_xlfn.XLOOKUP(tb_C103[[#This Row],[OS]],[1]!tb_C101[OS],[1]!tb_C101[OFICINA])</f>
        <v>Eletrico</v>
      </c>
      <c r="O1328" s="14">
        <f>tb_C103[[#This Row],[FIM]] - tb_C103[[#This Row],[INICIO]]</f>
        <v>2.0833333335758653E-2</v>
      </c>
    </row>
    <row r="1329" spans="1:15" x14ac:dyDescent="0.25">
      <c r="A1329" t="s">
        <v>8330</v>
      </c>
      <c r="B1329">
        <v>745</v>
      </c>
      <c r="C1329">
        <v>3</v>
      </c>
      <c r="D1329" t="s">
        <v>8673</v>
      </c>
      <c r="E1329" s="9">
        <v>45153.615277777775</v>
      </c>
      <c r="F1329" s="9">
        <v>45153.635416666664</v>
      </c>
      <c r="G1329">
        <v>207</v>
      </c>
      <c r="H1329" t="s">
        <v>760</v>
      </c>
      <c r="I1329" t="s">
        <v>175</v>
      </c>
      <c r="J1329" t="s">
        <v>8674</v>
      </c>
      <c r="K1329" s="9">
        <v>45217.528379629628</v>
      </c>
      <c r="L1329" s="13">
        <f>IFERROR(_xlfn.XLOOKUP(tb_C103[[#This Row],[OS]],[1]!tb_C101[OS],[1]!tb_C101[DATA_ABERTURA]),0)</f>
        <v>45153.615532407406</v>
      </c>
      <c r="M1329" s="7" t="str">
        <f>IFERROR(_xlfn.XLOOKUP(tb_C103[[#This Row],[OS]],[1]!tb_C101[OS],[1]!tb_C101[SITUACAO_OS]),0)</f>
        <v>F</v>
      </c>
      <c r="N1329" t="str">
        <f>_xlfn.XLOOKUP(tb_C103[[#This Row],[OS]],[1]!tb_C101[OS],[1]!tb_C101[OFICINA])</f>
        <v>Eletrico</v>
      </c>
      <c r="O1329" s="14">
        <f>tb_C103[[#This Row],[FIM]] - tb_C103[[#This Row],[INICIO]]</f>
        <v>2.0138888889050577E-2</v>
      </c>
    </row>
    <row r="1330" spans="1:15" x14ac:dyDescent="0.25">
      <c r="A1330" t="s">
        <v>6459</v>
      </c>
      <c r="B1330">
        <v>746</v>
      </c>
      <c r="C1330">
        <v>3</v>
      </c>
      <c r="D1330" t="s">
        <v>8673</v>
      </c>
      <c r="E1330" s="9">
        <v>45153.737500000003</v>
      </c>
      <c r="F1330" s="9">
        <v>45153.760416666664</v>
      </c>
      <c r="G1330">
        <v>606</v>
      </c>
      <c r="H1330" t="s">
        <v>771</v>
      </c>
      <c r="I1330" t="s">
        <v>79</v>
      </c>
      <c r="J1330" t="s">
        <v>8674</v>
      </c>
      <c r="K1330" s="9">
        <v>45230.622106481482</v>
      </c>
      <c r="L1330" s="13">
        <f>IFERROR(_xlfn.XLOOKUP(tb_C103[[#This Row],[OS]],[1]!tb_C101[OS],[1]!tb_C101[DATA_ABERTURA]),0)</f>
        <v>45153.733472222222</v>
      </c>
      <c r="M1330" s="7" t="str">
        <f>IFERROR(_xlfn.XLOOKUP(tb_C103[[#This Row],[OS]],[1]!tb_C101[OS],[1]!tb_C101[SITUACAO_OS]),0)</f>
        <v>F</v>
      </c>
      <c r="N1330" t="str">
        <f>_xlfn.XLOOKUP(tb_C103[[#This Row],[OS]],[1]!tb_C101[OS],[1]!tb_C101[OFICINA])</f>
        <v>Eletrico</v>
      </c>
      <c r="O1330" s="14">
        <f>tb_C103[[#This Row],[FIM]] - tb_C103[[#This Row],[INICIO]]</f>
        <v>2.2916666661330964E-2</v>
      </c>
    </row>
    <row r="1331" spans="1:15" x14ac:dyDescent="0.25">
      <c r="A1331" t="s">
        <v>8686</v>
      </c>
      <c r="B1331">
        <v>747</v>
      </c>
      <c r="C1331">
        <v>3</v>
      </c>
      <c r="D1331" t="s">
        <v>8673</v>
      </c>
      <c r="E1331" s="9">
        <v>45154.333333333336</v>
      </c>
      <c r="F1331" s="9">
        <v>45154.375</v>
      </c>
      <c r="G1331">
        <v>207</v>
      </c>
      <c r="H1331" t="s">
        <v>760</v>
      </c>
      <c r="I1331" t="s">
        <v>175</v>
      </c>
      <c r="J1331" t="s">
        <v>8671</v>
      </c>
      <c r="K1331" s="9">
        <v>45217.529085648152</v>
      </c>
      <c r="L1331" s="13">
        <f>IFERROR(_xlfn.XLOOKUP(tb_C103[[#This Row],[OS]],[1]!tb_C101[OS],[1]!tb_C101[DATA_ABERTURA]),0)</f>
        <v>45154.333668981482</v>
      </c>
      <c r="M1331" s="7" t="str">
        <f>IFERROR(_xlfn.XLOOKUP(tb_C103[[#This Row],[OS]],[1]!tb_C101[OS],[1]!tb_C101[SITUACAO_OS]),0)</f>
        <v>F</v>
      </c>
      <c r="N1331" t="str">
        <f>_xlfn.XLOOKUP(tb_C103[[#This Row],[OS]],[1]!tb_C101[OS],[1]!tb_C101[OFICINA])</f>
        <v>Mecanico</v>
      </c>
      <c r="O1331" s="14">
        <f>tb_C103[[#This Row],[FIM]] - tb_C103[[#This Row],[INICIO]]</f>
        <v>4.1666666664241347E-2</v>
      </c>
    </row>
    <row r="1332" spans="1:15" x14ac:dyDescent="0.25">
      <c r="A1332" t="s">
        <v>6807</v>
      </c>
      <c r="B1332">
        <v>748</v>
      </c>
      <c r="C1332">
        <v>3</v>
      </c>
      <c r="D1332" t="s">
        <v>8673</v>
      </c>
      <c r="E1332" s="9">
        <v>45154.458333333336</v>
      </c>
      <c r="F1332" s="9">
        <v>45154.479166666664</v>
      </c>
      <c r="G1332">
        <v>406</v>
      </c>
      <c r="H1332" t="s">
        <v>822</v>
      </c>
      <c r="I1332" t="s">
        <v>79</v>
      </c>
      <c r="J1332" t="s">
        <v>8674</v>
      </c>
      <c r="K1332" s="9">
        <v>45226.694965277777</v>
      </c>
      <c r="L1332" s="13">
        <f>IFERROR(_xlfn.XLOOKUP(tb_C103[[#This Row],[OS]],[1]!tb_C101[OS],[1]!tb_C101[DATA_ABERTURA]),0)</f>
        <v>45154.454039351855</v>
      </c>
      <c r="M1332" s="7" t="str">
        <f>IFERROR(_xlfn.XLOOKUP(tb_C103[[#This Row],[OS]],[1]!tb_C101[OS],[1]!tb_C101[SITUACAO_OS]),0)</f>
        <v>F</v>
      </c>
      <c r="N1332" t="str">
        <f>_xlfn.XLOOKUP(tb_C103[[#This Row],[OS]],[1]!tb_C101[OS],[1]!tb_C101[OFICINA])</f>
        <v>Eletrico</v>
      </c>
      <c r="O1332" s="14">
        <f>tb_C103[[#This Row],[FIM]] - tb_C103[[#This Row],[INICIO]]</f>
        <v>2.0833333328482695E-2</v>
      </c>
    </row>
    <row r="1333" spans="1:15" x14ac:dyDescent="0.25">
      <c r="B1333">
        <v>749</v>
      </c>
      <c r="C1333">
        <v>5</v>
      </c>
      <c r="D1333" t="s">
        <v>8690</v>
      </c>
      <c r="E1333" s="9"/>
      <c r="F1333" s="9"/>
      <c r="I1333" t="s">
        <v>249</v>
      </c>
      <c r="J1333" t="s">
        <v>8678</v>
      </c>
      <c r="K1333" s="9">
        <v>45441.576539351852</v>
      </c>
      <c r="L1333" s="13">
        <f>IFERROR(_xlfn.XLOOKUP(tb_C103[[#This Row],[OS]],[1]!tb_C101[OS],[1]!tb_C101[DATA_ABERTURA]),0)</f>
        <v>45154.703298611108</v>
      </c>
      <c r="M1333" s="7" t="str">
        <f>IFERROR(_xlfn.XLOOKUP(tb_C103[[#This Row],[OS]],[1]!tb_C101[OS],[1]!tb_C101[SITUACAO_OS]),0)</f>
        <v>F</v>
      </c>
      <c r="N1333" t="str">
        <f>_xlfn.XLOOKUP(tb_C103[[#This Row],[OS]],[1]!tb_C101[OS],[1]!tb_C101[OFICINA])</f>
        <v>Terceiro</v>
      </c>
      <c r="O1333" s="14">
        <f>tb_C103[[#This Row],[FIM]] - tb_C103[[#This Row],[INICIO]]</f>
        <v>0</v>
      </c>
    </row>
    <row r="1334" spans="1:15" x14ac:dyDescent="0.25">
      <c r="A1334" t="s">
        <v>1764</v>
      </c>
      <c r="B1334">
        <v>750</v>
      </c>
      <c r="C1334">
        <v>3</v>
      </c>
      <c r="D1334" t="s">
        <v>8673</v>
      </c>
      <c r="E1334" s="9">
        <v>45155.145833333336</v>
      </c>
      <c r="F1334" s="9">
        <v>45155.208333333336</v>
      </c>
      <c r="G1334">
        <v>206</v>
      </c>
      <c r="H1334" t="s">
        <v>793</v>
      </c>
      <c r="I1334" t="s">
        <v>175</v>
      </c>
      <c r="J1334" t="s">
        <v>8671</v>
      </c>
      <c r="K1334" s="9">
        <v>45217.529826388891</v>
      </c>
      <c r="L1334" s="13">
        <f>IFERROR(_xlfn.XLOOKUP(tb_C103[[#This Row],[OS]],[1]!tb_C101[OS],[1]!tb_C101[DATA_ABERTURA]),0)</f>
        <v>45155.207708333335</v>
      </c>
      <c r="M1334" s="7" t="str">
        <f>IFERROR(_xlfn.XLOOKUP(tb_C103[[#This Row],[OS]],[1]!tb_C101[OS],[1]!tb_C101[SITUACAO_OS]),0)</f>
        <v>F</v>
      </c>
      <c r="N1334" t="str">
        <f>_xlfn.XLOOKUP(tb_C103[[#This Row],[OS]],[1]!tb_C101[OS],[1]!tb_C101[OFICINA])</f>
        <v>Mecanico</v>
      </c>
      <c r="O1334" s="14">
        <f>tb_C103[[#This Row],[FIM]] - tb_C103[[#This Row],[INICIO]]</f>
        <v>6.25E-2</v>
      </c>
    </row>
    <row r="1335" spans="1:15" x14ac:dyDescent="0.25">
      <c r="A1335" t="s">
        <v>8686</v>
      </c>
      <c r="B1335">
        <v>751</v>
      </c>
      <c r="C1335">
        <v>3</v>
      </c>
      <c r="D1335" t="s">
        <v>8673</v>
      </c>
      <c r="E1335" s="9">
        <v>45155.3125</v>
      </c>
      <c r="F1335" s="9">
        <v>45155.395833333336</v>
      </c>
      <c r="G1335">
        <v>115</v>
      </c>
      <c r="H1335" t="s">
        <v>197</v>
      </c>
      <c r="I1335" t="s">
        <v>184</v>
      </c>
      <c r="J1335" t="s">
        <v>8671</v>
      </c>
      <c r="K1335" s="9">
        <v>45203.854247685187</v>
      </c>
      <c r="L1335" s="13">
        <f>IFERROR(_xlfn.XLOOKUP(tb_C103[[#This Row],[OS]],[1]!tb_C101[OS],[1]!tb_C101[DATA_ABERTURA]),0)</f>
        <v>45155.25540509259</v>
      </c>
      <c r="M1335" s="7" t="str">
        <f>IFERROR(_xlfn.XLOOKUP(tb_C103[[#This Row],[OS]],[1]!tb_C101[OS],[1]!tb_C101[SITUACAO_OS]),0)</f>
        <v>F</v>
      </c>
      <c r="N1335" t="str">
        <f>_xlfn.XLOOKUP(tb_C103[[#This Row],[OS]],[1]!tb_C101[OS],[1]!tb_C101[OFICINA])</f>
        <v>Mecanico</v>
      </c>
      <c r="O1335" s="14">
        <f>tb_C103[[#This Row],[FIM]] - tb_C103[[#This Row],[INICIO]]</f>
        <v>8.3333333335758653E-2</v>
      </c>
    </row>
    <row r="1336" spans="1:15" x14ac:dyDescent="0.25">
      <c r="A1336" t="s">
        <v>2551</v>
      </c>
      <c r="B1336">
        <v>751</v>
      </c>
      <c r="C1336">
        <v>3</v>
      </c>
      <c r="D1336" t="s">
        <v>8673</v>
      </c>
      <c r="E1336" s="9">
        <v>45155.3125</v>
      </c>
      <c r="F1336" s="9">
        <v>45155.395833333336</v>
      </c>
      <c r="G1336">
        <v>115</v>
      </c>
      <c r="H1336" t="s">
        <v>197</v>
      </c>
      <c r="I1336" t="s">
        <v>184</v>
      </c>
      <c r="J1336" t="s">
        <v>8671</v>
      </c>
      <c r="K1336" s="9">
        <v>45203.854247685187</v>
      </c>
      <c r="L1336" s="13">
        <f>IFERROR(_xlfn.XLOOKUP(tb_C103[[#This Row],[OS]],[1]!tb_C101[OS],[1]!tb_C101[DATA_ABERTURA]),0)</f>
        <v>45155.25540509259</v>
      </c>
      <c r="M1336" s="7" t="str">
        <f>IFERROR(_xlfn.XLOOKUP(tb_C103[[#This Row],[OS]],[1]!tb_C101[OS],[1]!tb_C101[SITUACAO_OS]),0)</f>
        <v>F</v>
      </c>
      <c r="N1336" t="str">
        <f>_xlfn.XLOOKUP(tb_C103[[#This Row],[OS]],[1]!tb_C101[OS],[1]!tb_C101[OFICINA])</f>
        <v>Mecanico</v>
      </c>
      <c r="O1336" s="14">
        <f>tb_C103[[#This Row],[FIM]] - tb_C103[[#This Row],[INICIO]]</f>
        <v>8.3333333335758653E-2</v>
      </c>
    </row>
    <row r="1337" spans="1:15" x14ac:dyDescent="0.25">
      <c r="A1337" t="s">
        <v>8686</v>
      </c>
      <c r="B1337">
        <v>751</v>
      </c>
      <c r="C1337">
        <v>3</v>
      </c>
      <c r="D1337" t="s">
        <v>8673</v>
      </c>
      <c r="E1337" s="9">
        <v>45155.3125</v>
      </c>
      <c r="F1337" s="9">
        <v>45155.395833333336</v>
      </c>
      <c r="G1337">
        <v>115</v>
      </c>
      <c r="H1337" t="s">
        <v>197</v>
      </c>
      <c r="I1337" t="s">
        <v>184</v>
      </c>
      <c r="J1337" t="s">
        <v>8671</v>
      </c>
      <c r="K1337" s="9">
        <v>45203.854247685187</v>
      </c>
      <c r="L1337" s="13">
        <f>IFERROR(_xlfn.XLOOKUP(tb_C103[[#This Row],[OS]],[1]!tb_C101[OS],[1]!tb_C101[DATA_ABERTURA]),0)</f>
        <v>45155.25540509259</v>
      </c>
      <c r="M1337" s="7" t="str">
        <f>IFERROR(_xlfn.XLOOKUP(tb_C103[[#This Row],[OS]],[1]!tb_C101[OS],[1]!tb_C101[SITUACAO_OS]),0)</f>
        <v>F</v>
      </c>
      <c r="N1337" t="str">
        <f>_xlfn.XLOOKUP(tb_C103[[#This Row],[OS]],[1]!tb_C101[OS],[1]!tb_C101[OFICINA])</f>
        <v>Mecanico</v>
      </c>
      <c r="O1337" s="14">
        <f>tb_C103[[#This Row],[FIM]] - tb_C103[[#This Row],[INICIO]]</f>
        <v>8.3333333335758653E-2</v>
      </c>
    </row>
    <row r="1338" spans="1:15" x14ac:dyDescent="0.25">
      <c r="A1338" t="s">
        <v>2551</v>
      </c>
      <c r="B1338">
        <v>751</v>
      </c>
      <c r="C1338">
        <v>3</v>
      </c>
      <c r="D1338" t="s">
        <v>8673</v>
      </c>
      <c r="E1338" s="9">
        <v>45155.3125</v>
      </c>
      <c r="F1338" s="9">
        <v>45155.395833333336</v>
      </c>
      <c r="G1338">
        <v>115</v>
      </c>
      <c r="H1338" t="s">
        <v>197</v>
      </c>
      <c r="I1338" t="s">
        <v>184</v>
      </c>
      <c r="J1338" t="s">
        <v>8671</v>
      </c>
      <c r="K1338" s="9">
        <v>45203.854247685187</v>
      </c>
      <c r="L1338" s="13">
        <f>IFERROR(_xlfn.XLOOKUP(tb_C103[[#This Row],[OS]],[1]!tb_C101[OS],[1]!tb_C101[DATA_ABERTURA]),0)</f>
        <v>45155.25540509259</v>
      </c>
      <c r="M1338" s="7" t="str">
        <f>IFERROR(_xlfn.XLOOKUP(tb_C103[[#This Row],[OS]],[1]!tb_C101[OS],[1]!tb_C101[SITUACAO_OS]),0)</f>
        <v>F</v>
      </c>
      <c r="N1338" t="str">
        <f>_xlfn.XLOOKUP(tb_C103[[#This Row],[OS]],[1]!tb_C101[OS],[1]!tb_C101[OFICINA])</f>
        <v>Mecanico</v>
      </c>
      <c r="O1338" s="14">
        <f>tb_C103[[#This Row],[FIM]] - tb_C103[[#This Row],[INICIO]]</f>
        <v>8.3333333335758653E-2</v>
      </c>
    </row>
    <row r="1339" spans="1:15" x14ac:dyDescent="0.25">
      <c r="A1339" t="s">
        <v>4080</v>
      </c>
      <c r="B1339">
        <v>752</v>
      </c>
      <c r="C1339">
        <v>3</v>
      </c>
      <c r="D1339" t="s">
        <v>8673</v>
      </c>
      <c r="E1339" s="9">
        <v>45155.458333333336</v>
      </c>
      <c r="F1339" s="9">
        <v>45155.465277777781</v>
      </c>
      <c r="I1339" t="s">
        <v>184</v>
      </c>
      <c r="J1339" t="s">
        <v>8674</v>
      </c>
      <c r="K1339" s="9">
        <v>45229.568449074075</v>
      </c>
      <c r="L1339" s="13">
        <f>IFERROR(_xlfn.XLOOKUP(tb_C103[[#This Row],[OS]],[1]!tb_C101[OS],[1]!tb_C101[DATA_ABERTURA]),0)</f>
        <v>45155.439386574071</v>
      </c>
      <c r="M1339" s="7" t="str">
        <f>IFERROR(_xlfn.XLOOKUP(tb_C103[[#This Row],[OS]],[1]!tb_C101[OS],[1]!tb_C101[SITUACAO_OS]),0)</f>
        <v>F</v>
      </c>
      <c r="N1339" t="str">
        <f>_xlfn.XLOOKUP(tb_C103[[#This Row],[OS]],[1]!tb_C101[OS],[1]!tb_C101[OFICINA])</f>
        <v>Eletrico</v>
      </c>
      <c r="O1339" s="14">
        <f>tb_C103[[#This Row],[FIM]] - tb_C103[[#This Row],[INICIO]]</f>
        <v>6.9444444452528842E-3</v>
      </c>
    </row>
    <row r="1340" spans="1:15" x14ac:dyDescent="0.25">
      <c r="B1340">
        <v>753</v>
      </c>
      <c r="C1340">
        <v>4</v>
      </c>
      <c r="D1340" t="s">
        <v>8684</v>
      </c>
      <c r="E1340" s="9">
        <v>45155.395833333336</v>
      </c>
      <c r="F1340" s="9">
        <v>45155.720833333333</v>
      </c>
      <c r="G1340">
        <v>118</v>
      </c>
      <c r="H1340" t="s">
        <v>1349</v>
      </c>
      <c r="I1340" t="s">
        <v>184</v>
      </c>
      <c r="J1340" t="s">
        <v>8674</v>
      </c>
      <c r="K1340" s="9">
        <v>45219.693981481483</v>
      </c>
      <c r="L1340" s="13">
        <f>IFERROR(_xlfn.XLOOKUP(tb_C103[[#This Row],[OS]],[1]!tb_C101[OS],[1]!tb_C101[DATA_ABERTURA]),0)</f>
        <v>45155.450266203705</v>
      </c>
      <c r="M1340" s="7" t="str">
        <f>IFERROR(_xlfn.XLOOKUP(tb_C103[[#This Row],[OS]],[1]!tb_C101[OS],[1]!tb_C101[SITUACAO_OS]),0)</f>
        <v>F</v>
      </c>
      <c r="N1340" t="str">
        <f>_xlfn.XLOOKUP(tb_C103[[#This Row],[OS]],[1]!tb_C101[OS],[1]!tb_C101[OFICINA])</f>
        <v>Eletrico</v>
      </c>
      <c r="O1340" s="14">
        <f>tb_C103[[#This Row],[FIM]] - tb_C103[[#This Row],[INICIO]]</f>
        <v>0.32499999999708962</v>
      </c>
    </row>
    <row r="1341" spans="1:15" x14ac:dyDescent="0.25">
      <c r="A1341" t="s">
        <v>8686</v>
      </c>
      <c r="B1341">
        <v>753</v>
      </c>
      <c r="C1341">
        <v>3</v>
      </c>
      <c r="D1341" t="s">
        <v>8673</v>
      </c>
      <c r="E1341" s="9">
        <v>45155.395833333336</v>
      </c>
      <c r="F1341" s="9">
        <v>45155.720833333333</v>
      </c>
      <c r="G1341">
        <v>118</v>
      </c>
      <c r="H1341" t="s">
        <v>1349</v>
      </c>
      <c r="I1341" t="s">
        <v>184</v>
      </c>
      <c r="J1341" t="s">
        <v>8671</v>
      </c>
      <c r="K1341" s="9">
        <v>45219.693981481483</v>
      </c>
      <c r="L1341" s="13">
        <f>IFERROR(_xlfn.XLOOKUP(tb_C103[[#This Row],[OS]],[1]!tb_C101[OS],[1]!tb_C101[DATA_ABERTURA]),0)</f>
        <v>45155.450266203705</v>
      </c>
      <c r="M1341" s="7" t="str">
        <f>IFERROR(_xlfn.XLOOKUP(tb_C103[[#This Row],[OS]],[1]!tb_C101[OS],[1]!tb_C101[SITUACAO_OS]),0)</f>
        <v>F</v>
      </c>
      <c r="N1341" t="str">
        <f>_xlfn.XLOOKUP(tb_C103[[#This Row],[OS]],[1]!tb_C101[OS],[1]!tb_C101[OFICINA])</f>
        <v>Eletrico</v>
      </c>
      <c r="O1341" s="14">
        <f>tb_C103[[#This Row],[FIM]] - tb_C103[[#This Row],[INICIO]]</f>
        <v>0.32499999999708962</v>
      </c>
    </row>
    <row r="1342" spans="1:15" x14ac:dyDescent="0.25">
      <c r="A1342" t="s">
        <v>2551</v>
      </c>
      <c r="B1342">
        <v>753</v>
      </c>
      <c r="C1342">
        <v>3</v>
      </c>
      <c r="D1342" t="s">
        <v>8673</v>
      </c>
      <c r="E1342" s="9">
        <v>45155.395833333336</v>
      </c>
      <c r="F1342" s="9">
        <v>45155.720833333333</v>
      </c>
      <c r="G1342">
        <v>118</v>
      </c>
      <c r="H1342" t="s">
        <v>1349</v>
      </c>
      <c r="I1342" t="s">
        <v>184</v>
      </c>
      <c r="J1342" t="s">
        <v>8671</v>
      </c>
      <c r="K1342" s="9">
        <v>45219.693981481483</v>
      </c>
      <c r="L1342" s="13">
        <f>IFERROR(_xlfn.XLOOKUP(tb_C103[[#This Row],[OS]],[1]!tb_C101[OS],[1]!tb_C101[DATA_ABERTURA]),0)</f>
        <v>45155.450266203705</v>
      </c>
      <c r="M1342" s="7" t="str">
        <f>IFERROR(_xlfn.XLOOKUP(tb_C103[[#This Row],[OS]],[1]!tb_C101[OS],[1]!tb_C101[SITUACAO_OS]),0)</f>
        <v>F</v>
      </c>
      <c r="N1342" t="str">
        <f>_xlfn.XLOOKUP(tb_C103[[#This Row],[OS]],[1]!tb_C101[OS],[1]!tb_C101[OFICINA])</f>
        <v>Eletrico</v>
      </c>
      <c r="O1342" s="14">
        <f>tb_C103[[#This Row],[FIM]] - tb_C103[[#This Row],[INICIO]]</f>
        <v>0.32499999999708962</v>
      </c>
    </row>
    <row r="1343" spans="1:15" x14ac:dyDescent="0.25">
      <c r="B1343">
        <v>753</v>
      </c>
      <c r="C1343">
        <v>4</v>
      </c>
      <c r="D1343" t="s">
        <v>8684</v>
      </c>
      <c r="E1343" s="9">
        <v>45155.395833333336</v>
      </c>
      <c r="F1343" s="9">
        <v>45155.583333333336</v>
      </c>
      <c r="G1343">
        <v>118</v>
      </c>
      <c r="H1343" t="s">
        <v>1349</v>
      </c>
      <c r="I1343" t="s">
        <v>184</v>
      </c>
      <c r="J1343" t="s">
        <v>8674</v>
      </c>
      <c r="K1343" s="9">
        <v>45219.693981481483</v>
      </c>
      <c r="L1343" s="13">
        <f>IFERROR(_xlfn.XLOOKUP(tb_C103[[#This Row],[OS]],[1]!tb_C101[OS],[1]!tb_C101[DATA_ABERTURA]),0)</f>
        <v>45155.450266203705</v>
      </c>
      <c r="M1343" s="7" t="str">
        <f>IFERROR(_xlfn.XLOOKUP(tb_C103[[#This Row],[OS]],[1]!tb_C101[OS],[1]!tb_C101[SITUACAO_OS]),0)</f>
        <v>F</v>
      </c>
      <c r="N1343" t="str">
        <f>_xlfn.XLOOKUP(tb_C103[[#This Row],[OS]],[1]!tb_C101[OS],[1]!tb_C101[OFICINA])</f>
        <v>Eletrico</v>
      </c>
      <c r="O1343" s="14">
        <f>tb_C103[[#This Row],[FIM]] - tb_C103[[#This Row],[INICIO]]</f>
        <v>0.1875</v>
      </c>
    </row>
    <row r="1344" spans="1:15" x14ac:dyDescent="0.25">
      <c r="A1344" t="s">
        <v>8686</v>
      </c>
      <c r="B1344">
        <v>753</v>
      </c>
      <c r="C1344">
        <v>3</v>
      </c>
      <c r="D1344" t="s">
        <v>8673</v>
      </c>
      <c r="E1344" s="9">
        <v>45155.395833333336</v>
      </c>
      <c r="F1344" s="9">
        <v>45155.583333333336</v>
      </c>
      <c r="G1344">
        <v>118</v>
      </c>
      <c r="H1344" t="s">
        <v>1349</v>
      </c>
      <c r="I1344" t="s">
        <v>184</v>
      </c>
      <c r="J1344" t="s">
        <v>8671</v>
      </c>
      <c r="K1344" s="9">
        <v>45219.693981481483</v>
      </c>
      <c r="L1344" s="13">
        <f>IFERROR(_xlfn.XLOOKUP(tb_C103[[#This Row],[OS]],[1]!tb_C101[OS],[1]!tb_C101[DATA_ABERTURA]),0)</f>
        <v>45155.450266203705</v>
      </c>
      <c r="M1344" s="7" t="str">
        <f>IFERROR(_xlfn.XLOOKUP(tb_C103[[#This Row],[OS]],[1]!tb_C101[OS],[1]!tb_C101[SITUACAO_OS]),0)</f>
        <v>F</v>
      </c>
      <c r="N1344" t="str">
        <f>_xlfn.XLOOKUP(tb_C103[[#This Row],[OS]],[1]!tb_C101[OS],[1]!tb_C101[OFICINA])</f>
        <v>Eletrico</v>
      </c>
      <c r="O1344" s="14">
        <f>tb_C103[[#This Row],[FIM]] - tb_C103[[#This Row],[INICIO]]</f>
        <v>0.1875</v>
      </c>
    </row>
    <row r="1345" spans="1:15" x14ac:dyDescent="0.25">
      <c r="A1345" t="s">
        <v>2551</v>
      </c>
      <c r="B1345">
        <v>753</v>
      </c>
      <c r="C1345">
        <v>3</v>
      </c>
      <c r="D1345" t="s">
        <v>8673</v>
      </c>
      <c r="E1345" s="9">
        <v>45155.395833333336</v>
      </c>
      <c r="F1345" s="9">
        <v>45155.583333333336</v>
      </c>
      <c r="G1345">
        <v>118</v>
      </c>
      <c r="H1345" t="s">
        <v>1349</v>
      </c>
      <c r="I1345" t="s">
        <v>184</v>
      </c>
      <c r="J1345" t="s">
        <v>8671</v>
      </c>
      <c r="K1345" s="9">
        <v>45219.693981481483</v>
      </c>
      <c r="L1345" s="13">
        <f>IFERROR(_xlfn.XLOOKUP(tb_C103[[#This Row],[OS]],[1]!tb_C101[OS],[1]!tb_C101[DATA_ABERTURA]),0)</f>
        <v>45155.450266203705</v>
      </c>
      <c r="M1345" s="7" t="str">
        <f>IFERROR(_xlfn.XLOOKUP(tb_C103[[#This Row],[OS]],[1]!tb_C101[OS],[1]!tb_C101[SITUACAO_OS]),0)</f>
        <v>F</v>
      </c>
      <c r="N1345" t="str">
        <f>_xlfn.XLOOKUP(tb_C103[[#This Row],[OS]],[1]!tb_C101[OS],[1]!tb_C101[OFICINA])</f>
        <v>Eletrico</v>
      </c>
      <c r="O1345" s="14">
        <f>tb_C103[[#This Row],[FIM]] - tb_C103[[#This Row],[INICIO]]</f>
        <v>0.1875</v>
      </c>
    </row>
    <row r="1346" spans="1:15" x14ac:dyDescent="0.25">
      <c r="A1346" t="s">
        <v>2551</v>
      </c>
      <c r="B1346">
        <v>754</v>
      </c>
      <c r="C1346">
        <v>3</v>
      </c>
      <c r="D1346" t="s">
        <v>8673</v>
      </c>
      <c r="E1346" s="9">
        <v>45155.333333333336</v>
      </c>
      <c r="F1346" s="9">
        <v>45155.479166666664</v>
      </c>
      <c r="G1346">
        <v>117</v>
      </c>
      <c r="H1346" t="s">
        <v>354</v>
      </c>
      <c r="I1346" t="s">
        <v>184</v>
      </c>
      <c r="J1346" t="s">
        <v>8671</v>
      </c>
      <c r="K1346" s="9">
        <v>45219.697141203702</v>
      </c>
      <c r="L1346" s="13">
        <f>IFERROR(_xlfn.XLOOKUP(tb_C103[[#This Row],[OS]],[1]!tb_C101[OS],[1]!tb_C101[DATA_ABERTURA]),0)</f>
        <v>45155.453449074077</v>
      </c>
      <c r="M1346" s="7" t="str">
        <f>IFERROR(_xlfn.XLOOKUP(tb_C103[[#This Row],[OS]],[1]!tb_C101[OS],[1]!tb_C101[SITUACAO_OS]),0)</f>
        <v>F</v>
      </c>
      <c r="N1346" t="str">
        <f>_xlfn.XLOOKUP(tb_C103[[#This Row],[OS]],[1]!tb_C101[OS],[1]!tb_C101[OFICINA])</f>
        <v>Mecanico</v>
      </c>
      <c r="O1346" s="14">
        <f>tb_C103[[#This Row],[FIM]] - tb_C103[[#This Row],[INICIO]]</f>
        <v>0.14583333332848269</v>
      </c>
    </row>
    <row r="1347" spans="1:15" x14ac:dyDescent="0.25">
      <c r="A1347" t="s">
        <v>8689</v>
      </c>
      <c r="B1347">
        <v>755</v>
      </c>
      <c r="C1347">
        <v>3</v>
      </c>
      <c r="D1347" t="s">
        <v>8673</v>
      </c>
      <c r="E1347" s="9">
        <v>45156.375</v>
      </c>
      <c r="F1347" s="9">
        <v>45156.440972222219</v>
      </c>
      <c r="G1347">
        <v>1006</v>
      </c>
      <c r="H1347" t="s">
        <v>1681</v>
      </c>
      <c r="I1347" t="s">
        <v>175</v>
      </c>
      <c r="J1347" t="s">
        <v>8674</v>
      </c>
      <c r="K1347" s="9">
        <v>45217.530694444446</v>
      </c>
      <c r="L1347" s="13">
        <f>IFERROR(_xlfn.XLOOKUP(tb_C103[[#This Row],[OS]],[1]!tb_C101[OS],[1]!tb_C101[DATA_ABERTURA]),0)</f>
        <v>45155.463240740741</v>
      </c>
      <c r="M1347" s="7" t="str">
        <f>IFERROR(_xlfn.XLOOKUP(tb_C103[[#This Row],[OS]],[1]!tb_C101[OS],[1]!tb_C101[SITUACAO_OS]),0)</f>
        <v>F</v>
      </c>
      <c r="N1347" t="str">
        <f>_xlfn.XLOOKUP(tb_C103[[#This Row],[OS]],[1]!tb_C101[OS],[1]!tb_C101[OFICINA])</f>
        <v>Eletrico</v>
      </c>
      <c r="O1347" s="14">
        <f>tb_C103[[#This Row],[FIM]] - tb_C103[[#This Row],[INICIO]]</f>
        <v>6.5972222218988463E-2</v>
      </c>
    </row>
    <row r="1348" spans="1:15" x14ac:dyDescent="0.25">
      <c r="A1348" t="s">
        <v>6807</v>
      </c>
      <c r="B1348">
        <v>756</v>
      </c>
      <c r="C1348">
        <v>3</v>
      </c>
      <c r="D1348" t="s">
        <v>8673</v>
      </c>
      <c r="E1348" s="9">
        <v>45155.583333333336</v>
      </c>
      <c r="F1348" s="9">
        <v>45155.607638888891</v>
      </c>
      <c r="G1348">
        <v>207</v>
      </c>
      <c r="H1348" t="s">
        <v>760</v>
      </c>
      <c r="I1348" t="s">
        <v>175</v>
      </c>
      <c r="J1348" t="s">
        <v>8674</v>
      </c>
      <c r="K1348" s="9">
        <v>45254.707442129627</v>
      </c>
      <c r="L1348" s="13">
        <f>IFERROR(_xlfn.XLOOKUP(tb_C103[[#This Row],[OS]],[1]!tb_C101[OS],[1]!tb_C101[DATA_ABERTURA]),0)</f>
        <v>45155.575219907405</v>
      </c>
      <c r="M1348" s="7" t="str">
        <f>IFERROR(_xlfn.XLOOKUP(tb_C103[[#This Row],[OS]],[1]!tb_C101[OS],[1]!tb_C101[SITUACAO_OS]),0)</f>
        <v>F</v>
      </c>
      <c r="N1348" t="str">
        <f>_xlfn.XLOOKUP(tb_C103[[#This Row],[OS]],[1]!tb_C101[OS],[1]!tb_C101[OFICINA])</f>
        <v>Eletrico</v>
      </c>
      <c r="O1348" s="14">
        <f>tb_C103[[#This Row],[FIM]] - tb_C103[[#This Row],[INICIO]]</f>
        <v>2.4305555554747116E-2</v>
      </c>
    </row>
    <row r="1349" spans="1:15" x14ac:dyDescent="0.25">
      <c r="A1349" t="s">
        <v>6459</v>
      </c>
      <c r="B1349">
        <v>757</v>
      </c>
      <c r="C1349">
        <v>3</v>
      </c>
      <c r="D1349" t="s">
        <v>8673</v>
      </c>
      <c r="E1349" s="9">
        <v>45155.652777777781</v>
      </c>
      <c r="F1349" s="9">
        <v>45155.666666666664</v>
      </c>
      <c r="I1349" t="s">
        <v>1686</v>
      </c>
      <c r="J1349" t="s">
        <v>8674</v>
      </c>
      <c r="K1349" s="9">
        <v>45226.6953587963</v>
      </c>
      <c r="L1349" s="13">
        <f>IFERROR(_xlfn.XLOOKUP(tb_C103[[#This Row],[OS]],[1]!tb_C101[OS],[1]!tb_C101[DATA_ABERTURA]),0)</f>
        <v>45155.646111111113</v>
      </c>
      <c r="M1349" s="7" t="str">
        <f>IFERROR(_xlfn.XLOOKUP(tb_C103[[#This Row],[OS]],[1]!tb_C101[OS],[1]!tb_C101[SITUACAO_OS]),0)</f>
        <v>F</v>
      </c>
      <c r="N1349" t="str">
        <f>_xlfn.XLOOKUP(tb_C103[[#This Row],[OS]],[1]!tb_C101[OS],[1]!tb_C101[OFICINA])</f>
        <v>Eletrico</v>
      </c>
      <c r="O1349" s="14">
        <f>tb_C103[[#This Row],[FIM]] - tb_C103[[#This Row],[INICIO]]</f>
        <v>1.3888888883229811E-2</v>
      </c>
    </row>
    <row r="1350" spans="1:15" x14ac:dyDescent="0.25">
      <c r="A1350" t="s">
        <v>6459</v>
      </c>
      <c r="B1350">
        <v>758</v>
      </c>
      <c r="C1350">
        <v>3</v>
      </c>
      <c r="D1350" t="s">
        <v>8673</v>
      </c>
      <c r="E1350" s="9">
        <v>45155.743055555555</v>
      </c>
      <c r="F1350" s="9">
        <v>45155.791666666664</v>
      </c>
      <c r="G1350">
        <v>207</v>
      </c>
      <c r="H1350" t="s">
        <v>760</v>
      </c>
      <c r="I1350" t="s">
        <v>175</v>
      </c>
      <c r="J1350" t="s">
        <v>8674</v>
      </c>
      <c r="K1350" s="9">
        <v>45226.695810185185</v>
      </c>
      <c r="L1350" s="13">
        <f>IFERROR(_xlfn.XLOOKUP(tb_C103[[#This Row],[OS]],[1]!tb_C101[OS],[1]!tb_C101[DATA_ABERTURA]),0)</f>
        <v>45155.737800925926</v>
      </c>
      <c r="M1350" s="7" t="str">
        <f>IFERROR(_xlfn.XLOOKUP(tb_C103[[#This Row],[OS]],[1]!tb_C101[OS],[1]!tb_C101[SITUACAO_OS]),0)</f>
        <v>F</v>
      </c>
      <c r="N1350" t="str">
        <f>_xlfn.XLOOKUP(tb_C103[[#This Row],[OS]],[1]!tb_C101[OS],[1]!tb_C101[OFICINA])</f>
        <v>Eletrico</v>
      </c>
      <c r="O1350" s="14">
        <f>tb_C103[[#This Row],[FIM]] - tb_C103[[#This Row],[INICIO]]</f>
        <v>4.8611111109494232E-2</v>
      </c>
    </row>
    <row r="1351" spans="1:15" x14ac:dyDescent="0.25">
      <c r="A1351" t="s">
        <v>6459</v>
      </c>
      <c r="B1351">
        <v>759</v>
      </c>
      <c r="C1351">
        <v>3</v>
      </c>
      <c r="D1351" t="s">
        <v>8673</v>
      </c>
      <c r="E1351" s="9">
        <v>45155.859027777777</v>
      </c>
      <c r="F1351" s="9">
        <v>45155.875</v>
      </c>
      <c r="G1351">
        <v>406</v>
      </c>
      <c r="H1351" t="s">
        <v>822</v>
      </c>
      <c r="I1351" t="s">
        <v>79</v>
      </c>
      <c r="J1351" t="s">
        <v>8674</v>
      </c>
      <c r="K1351" s="9">
        <v>45226.696145833332</v>
      </c>
      <c r="L1351" s="13">
        <f>IFERROR(_xlfn.XLOOKUP(tb_C103[[#This Row],[OS]],[1]!tb_C101[OS],[1]!tb_C101[DATA_ABERTURA]),0)</f>
        <v>45155.854432870372</v>
      </c>
      <c r="M1351" s="7" t="str">
        <f>IFERROR(_xlfn.XLOOKUP(tb_C103[[#This Row],[OS]],[1]!tb_C101[OS],[1]!tb_C101[SITUACAO_OS]),0)</f>
        <v>F</v>
      </c>
      <c r="N1351" t="str">
        <f>_xlfn.XLOOKUP(tb_C103[[#This Row],[OS]],[1]!tb_C101[OS],[1]!tb_C101[OFICINA])</f>
        <v>Eletrico</v>
      </c>
      <c r="O1351" s="14">
        <f>tb_C103[[#This Row],[FIM]] - tb_C103[[#This Row],[INICIO]]</f>
        <v>1.5972222223354038E-2</v>
      </c>
    </row>
    <row r="1352" spans="1:15" x14ac:dyDescent="0.25">
      <c r="A1352" t="s">
        <v>1764</v>
      </c>
      <c r="B1352">
        <v>760</v>
      </c>
      <c r="C1352">
        <v>3</v>
      </c>
      <c r="D1352" t="s">
        <v>8673</v>
      </c>
      <c r="E1352" s="9">
        <v>45155.916666666664</v>
      </c>
      <c r="F1352" s="9">
        <v>45155.944444444445</v>
      </c>
      <c r="G1352">
        <v>406</v>
      </c>
      <c r="H1352" t="s">
        <v>822</v>
      </c>
      <c r="I1352" t="s">
        <v>79</v>
      </c>
      <c r="J1352" t="s">
        <v>8674</v>
      </c>
      <c r="K1352" s="9">
        <v>45226.697962962964</v>
      </c>
      <c r="L1352" s="13">
        <f>IFERROR(_xlfn.XLOOKUP(tb_C103[[#This Row],[OS]],[1]!tb_C101[OS],[1]!tb_C101[DATA_ABERTURA]),0)</f>
        <v>45155.918715277781</v>
      </c>
      <c r="M1352" s="7" t="str">
        <f>IFERROR(_xlfn.XLOOKUP(tb_C103[[#This Row],[OS]],[1]!tb_C101[OS],[1]!tb_C101[SITUACAO_OS]),0)</f>
        <v>F</v>
      </c>
      <c r="N1352" t="str">
        <f>_xlfn.XLOOKUP(tb_C103[[#This Row],[OS]],[1]!tb_C101[OS],[1]!tb_C101[OFICINA])</f>
        <v>Eletrico</v>
      </c>
      <c r="O1352" s="14">
        <f>tb_C103[[#This Row],[FIM]] - tb_C103[[#This Row],[INICIO]]</f>
        <v>2.7777777781011537E-2</v>
      </c>
    </row>
    <row r="1353" spans="1:15" x14ac:dyDescent="0.25">
      <c r="A1353" t="s">
        <v>1764</v>
      </c>
      <c r="B1353">
        <v>761</v>
      </c>
      <c r="C1353">
        <v>3</v>
      </c>
      <c r="D1353" t="s">
        <v>8673</v>
      </c>
      <c r="E1353" s="9">
        <v>45155.916666666664</v>
      </c>
      <c r="F1353" s="9">
        <v>45155.9375</v>
      </c>
      <c r="G1353">
        <v>115</v>
      </c>
      <c r="H1353" t="s">
        <v>197</v>
      </c>
      <c r="I1353" t="s">
        <v>184</v>
      </c>
      <c r="J1353" t="s">
        <v>8674</v>
      </c>
      <c r="K1353" s="9">
        <v>45219.772534722222</v>
      </c>
      <c r="L1353" s="13">
        <f>IFERROR(_xlfn.XLOOKUP(tb_C103[[#This Row],[OS]],[1]!tb_C101[OS],[1]!tb_C101[DATA_ABERTURA]),0)</f>
        <v>45155.963472222225</v>
      </c>
      <c r="M1353" s="7" t="str">
        <f>IFERROR(_xlfn.XLOOKUP(tb_C103[[#This Row],[OS]],[1]!tb_C101[OS],[1]!tb_C101[SITUACAO_OS]),0)</f>
        <v>F</v>
      </c>
      <c r="N1353" t="str">
        <f>_xlfn.XLOOKUP(tb_C103[[#This Row],[OS]],[1]!tb_C101[OS],[1]!tb_C101[OFICINA])</f>
        <v>Eletrico</v>
      </c>
      <c r="O1353" s="14">
        <f>tb_C103[[#This Row],[FIM]] - tb_C103[[#This Row],[INICIO]]</f>
        <v>2.0833333335758653E-2</v>
      </c>
    </row>
    <row r="1354" spans="1:15" x14ac:dyDescent="0.25">
      <c r="A1354" t="s">
        <v>1764</v>
      </c>
      <c r="B1354">
        <v>762</v>
      </c>
      <c r="C1354">
        <v>3</v>
      </c>
      <c r="D1354" t="s">
        <v>8673</v>
      </c>
      <c r="E1354" s="9">
        <v>45155.979166666664</v>
      </c>
      <c r="F1354" s="9">
        <v>45155.989583333336</v>
      </c>
      <c r="G1354">
        <v>113</v>
      </c>
      <c r="H1354" t="s">
        <v>213</v>
      </c>
      <c r="I1354" t="s">
        <v>184</v>
      </c>
      <c r="J1354" t="s">
        <v>8671</v>
      </c>
      <c r="K1354" s="9">
        <v>45219.773287037038</v>
      </c>
      <c r="L1354" s="13">
        <f>IFERROR(_xlfn.XLOOKUP(tb_C103[[#This Row],[OS]],[1]!tb_C101[OS],[1]!tb_C101[DATA_ABERTURA]),0)</f>
        <v>45155.98877314815</v>
      </c>
      <c r="M1354" s="7" t="str">
        <f>IFERROR(_xlfn.XLOOKUP(tb_C103[[#This Row],[OS]],[1]!tb_C101[OS],[1]!tb_C101[SITUACAO_OS]),0)</f>
        <v>F</v>
      </c>
      <c r="N1354" t="str">
        <f>_xlfn.XLOOKUP(tb_C103[[#This Row],[OS]],[1]!tb_C101[OS],[1]!tb_C101[OFICINA])</f>
        <v>Mecanico</v>
      </c>
      <c r="O1354" s="14">
        <f>tb_C103[[#This Row],[FIM]] - tb_C103[[#This Row],[INICIO]]</f>
        <v>1.0416666671517305E-2</v>
      </c>
    </row>
    <row r="1355" spans="1:15" x14ac:dyDescent="0.25">
      <c r="A1355" t="s">
        <v>4080</v>
      </c>
      <c r="B1355">
        <v>763</v>
      </c>
      <c r="C1355">
        <v>3</v>
      </c>
      <c r="D1355" t="s">
        <v>8673</v>
      </c>
      <c r="E1355" s="9">
        <v>45159.333333333336</v>
      </c>
      <c r="F1355" s="9">
        <v>45159.354166666664</v>
      </c>
      <c r="I1355" t="s">
        <v>1267</v>
      </c>
      <c r="J1355" t="s">
        <v>8674</v>
      </c>
      <c r="K1355" s="9">
        <v>45223.748240740744</v>
      </c>
      <c r="L1355" s="13">
        <f>IFERROR(_xlfn.XLOOKUP(tb_C103[[#This Row],[OS]],[1]!tb_C101[OS],[1]!tb_C101[DATA_ABERTURA]),0)</f>
        <v>45156.399884259263</v>
      </c>
      <c r="M1355" s="7" t="str">
        <f>IFERROR(_xlfn.XLOOKUP(tb_C103[[#This Row],[OS]],[1]!tb_C101[OS],[1]!tb_C101[SITUACAO_OS]),0)</f>
        <v>F</v>
      </c>
      <c r="N1355" t="str">
        <f>_xlfn.XLOOKUP(tb_C103[[#This Row],[OS]],[1]!tb_C101[OS],[1]!tb_C101[OFICINA])</f>
        <v>Eletrico</v>
      </c>
      <c r="O1355" s="14">
        <f>tb_C103[[#This Row],[FIM]] - tb_C103[[#This Row],[INICIO]]</f>
        <v>2.0833333328482695E-2</v>
      </c>
    </row>
    <row r="1356" spans="1:15" x14ac:dyDescent="0.25">
      <c r="A1356" t="s">
        <v>8686</v>
      </c>
      <c r="B1356">
        <v>764</v>
      </c>
      <c r="C1356">
        <v>3</v>
      </c>
      <c r="D1356" t="s">
        <v>8673</v>
      </c>
      <c r="E1356" s="9">
        <v>45156.4375</v>
      </c>
      <c r="F1356" s="9">
        <v>45156.520833333336</v>
      </c>
      <c r="G1356">
        <v>302</v>
      </c>
      <c r="H1356" t="s">
        <v>787</v>
      </c>
      <c r="I1356" t="s">
        <v>220</v>
      </c>
      <c r="J1356" t="s">
        <v>8671</v>
      </c>
      <c r="K1356" s="9">
        <v>45219.773888888885</v>
      </c>
      <c r="L1356" s="13">
        <f>IFERROR(_xlfn.XLOOKUP(tb_C103[[#This Row],[OS]],[1]!tb_C101[OS],[1]!tb_C101[DATA_ABERTURA]),0)</f>
        <v>45156.432268518518</v>
      </c>
      <c r="M1356" s="7" t="str">
        <f>IFERROR(_xlfn.XLOOKUP(tb_C103[[#This Row],[OS]],[1]!tb_C101[OS],[1]!tb_C101[SITUACAO_OS]),0)</f>
        <v>F</v>
      </c>
      <c r="N1356" t="str">
        <f>_xlfn.XLOOKUP(tb_C103[[#This Row],[OS]],[1]!tb_C101[OS],[1]!tb_C101[OFICINA])</f>
        <v>Mecanico</v>
      </c>
      <c r="O1356" s="14">
        <f>tb_C103[[#This Row],[FIM]] - tb_C103[[#This Row],[INICIO]]</f>
        <v>8.3333333335758653E-2</v>
      </c>
    </row>
    <row r="1357" spans="1:15" x14ac:dyDescent="0.25">
      <c r="A1357" t="s">
        <v>6398</v>
      </c>
      <c r="B1357">
        <v>765</v>
      </c>
      <c r="C1357">
        <v>3</v>
      </c>
      <c r="D1357" t="s">
        <v>8673</v>
      </c>
      <c r="E1357" s="9">
        <v>45156.572916666664</v>
      </c>
      <c r="F1357" s="9">
        <v>45156.633333333331</v>
      </c>
      <c r="G1357">
        <v>108</v>
      </c>
      <c r="H1357" t="s">
        <v>317</v>
      </c>
      <c r="I1357" t="s">
        <v>184</v>
      </c>
      <c r="J1357" t="s">
        <v>8671</v>
      </c>
      <c r="K1357" s="9">
        <v>45219.774351851855</v>
      </c>
      <c r="L1357" s="13">
        <f>IFERROR(_xlfn.XLOOKUP(tb_C103[[#This Row],[OS]],[1]!tb_C101[OS],[1]!tb_C101[DATA_ABERTURA]),0)</f>
        <v>45156.558217592596</v>
      </c>
      <c r="M1357" s="7" t="str">
        <f>IFERROR(_xlfn.XLOOKUP(tb_C103[[#This Row],[OS]],[1]!tb_C101[OS],[1]!tb_C101[SITUACAO_OS]),0)</f>
        <v>F</v>
      </c>
      <c r="N1357" t="str">
        <f>_xlfn.XLOOKUP(tb_C103[[#This Row],[OS]],[1]!tb_C101[OS],[1]!tb_C101[OFICINA])</f>
        <v>Mecanico</v>
      </c>
      <c r="O1357" s="14">
        <f>tb_C103[[#This Row],[FIM]] - tb_C103[[#This Row],[INICIO]]</f>
        <v>6.0416666667151731E-2</v>
      </c>
    </row>
    <row r="1358" spans="1:15" x14ac:dyDescent="0.25">
      <c r="A1358" t="s">
        <v>6459</v>
      </c>
      <c r="B1358">
        <v>766</v>
      </c>
      <c r="C1358">
        <v>3</v>
      </c>
      <c r="D1358" t="s">
        <v>8673</v>
      </c>
      <c r="E1358" s="9">
        <v>45156.645833333336</v>
      </c>
      <c r="F1358" s="9">
        <v>45156.666666666664</v>
      </c>
      <c r="G1358">
        <v>406</v>
      </c>
      <c r="H1358" t="s">
        <v>822</v>
      </c>
      <c r="I1358" t="s">
        <v>79</v>
      </c>
      <c r="J1358" t="s">
        <v>8674</v>
      </c>
      <c r="K1358" s="9">
        <v>45227.306828703702</v>
      </c>
      <c r="L1358" s="13">
        <f>IFERROR(_xlfn.XLOOKUP(tb_C103[[#This Row],[OS]],[1]!tb_C101[OS],[1]!tb_C101[DATA_ABERTURA]),0)</f>
        <v>45156.63585648148</v>
      </c>
      <c r="M1358" s="7" t="str">
        <f>IFERROR(_xlfn.XLOOKUP(tb_C103[[#This Row],[OS]],[1]!tb_C101[OS],[1]!tb_C101[SITUACAO_OS]),0)</f>
        <v>F</v>
      </c>
      <c r="N1358" t="str">
        <f>_xlfn.XLOOKUP(tb_C103[[#This Row],[OS]],[1]!tb_C101[OS],[1]!tb_C101[OFICINA])</f>
        <v>Eletrico</v>
      </c>
      <c r="O1358" s="14">
        <f>tb_C103[[#This Row],[FIM]] - tb_C103[[#This Row],[INICIO]]</f>
        <v>2.0833333328482695E-2</v>
      </c>
    </row>
    <row r="1359" spans="1:15" x14ac:dyDescent="0.25">
      <c r="A1359" t="s">
        <v>8686</v>
      </c>
      <c r="B1359">
        <v>767</v>
      </c>
      <c r="C1359">
        <v>3</v>
      </c>
      <c r="D1359" t="s">
        <v>8673</v>
      </c>
      <c r="E1359" s="9">
        <v>45156.645833333336</v>
      </c>
      <c r="F1359" s="9">
        <v>45156.666666666664</v>
      </c>
      <c r="G1359">
        <v>507</v>
      </c>
      <c r="H1359" t="s">
        <v>757</v>
      </c>
      <c r="I1359" t="s">
        <v>24</v>
      </c>
      <c r="J1359" t="s">
        <v>8671</v>
      </c>
      <c r="K1359" s="9">
        <v>45219.774710648147</v>
      </c>
      <c r="L1359" s="13">
        <f>IFERROR(_xlfn.XLOOKUP(tb_C103[[#This Row],[OS]],[1]!tb_C101[OS],[1]!tb_C101[DATA_ABERTURA]),0)</f>
        <v>45156.644907407404</v>
      </c>
      <c r="M1359" s="7" t="str">
        <f>IFERROR(_xlfn.XLOOKUP(tb_C103[[#This Row],[OS]],[1]!tb_C101[OS],[1]!tb_C101[SITUACAO_OS]),0)</f>
        <v>F</v>
      </c>
      <c r="N1359" t="str">
        <f>_xlfn.XLOOKUP(tb_C103[[#This Row],[OS]],[1]!tb_C101[OS],[1]!tb_C101[OFICINA])</f>
        <v>Mecanico</v>
      </c>
      <c r="O1359" s="14">
        <f>tb_C103[[#This Row],[FIM]] - tb_C103[[#This Row],[INICIO]]</f>
        <v>2.0833333328482695E-2</v>
      </c>
    </row>
    <row r="1360" spans="1:15" x14ac:dyDescent="0.25">
      <c r="A1360" t="s">
        <v>2551</v>
      </c>
      <c r="B1360">
        <v>767</v>
      </c>
      <c r="C1360">
        <v>3</v>
      </c>
      <c r="D1360" t="s">
        <v>8673</v>
      </c>
      <c r="E1360" s="9">
        <v>45156.645833333336</v>
      </c>
      <c r="F1360" s="9">
        <v>45156.666666666664</v>
      </c>
      <c r="G1360">
        <v>507</v>
      </c>
      <c r="H1360" t="s">
        <v>757</v>
      </c>
      <c r="I1360" t="s">
        <v>24</v>
      </c>
      <c r="J1360" t="s">
        <v>8671</v>
      </c>
      <c r="K1360" s="9">
        <v>45219.774710648147</v>
      </c>
      <c r="L1360" s="13">
        <f>IFERROR(_xlfn.XLOOKUP(tb_C103[[#This Row],[OS]],[1]!tb_C101[OS],[1]!tb_C101[DATA_ABERTURA]),0)</f>
        <v>45156.644907407404</v>
      </c>
      <c r="M1360" s="7" t="str">
        <f>IFERROR(_xlfn.XLOOKUP(tb_C103[[#This Row],[OS]],[1]!tb_C101[OS],[1]!tb_C101[SITUACAO_OS]),0)</f>
        <v>F</v>
      </c>
      <c r="N1360" t="str">
        <f>_xlfn.XLOOKUP(tb_C103[[#This Row],[OS]],[1]!tb_C101[OS],[1]!tb_C101[OFICINA])</f>
        <v>Mecanico</v>
      </c>
      <c r="O1360" s="14">
        <f>tb_C103[[#This Row],[FIM]] - tb_C103[[#This Row],[INICIO]]</f>
        <v>2.0833333328482695E-2</v>
      </c>
    </row>
    <row r="1361" spans="1:15" x14ac:dyDescent="0.25">
      <c r="A1361" t="s">
        <v>8686</v>
      </c>
      <c r="B1361">
        <v>767</v>
      </c>
      <c r="C1361">
        <v>3</v>
      </c>
      <c r="D1361" t="s">
        <v>8673</v>
      </c>
      <c r="E1361" s="9">
        <v>45156.645833333336</v>
      </c>
      <c r="F1361" s="9">
        <v>45156.666666666664</v>
      </c>
      <c r="G1361">
        <v>507</v>
      </c>
      <c r="H1361" t="s">
        <v>757</v>
      </c>
      <c r="I1361" t="s">
        <v>24</v>
      </c>
      <c r="J1361" t="s">
        <v>8671</v>
      </c>
      <c r="K1361" s="9">
        <v>45219.774710648147</v>
      </c>
      <c r="L1361" s="13">
        <f>IFERROR(_xlfn.XLOOKUP(tb_C103[[#This Row],[OS]],[1]!tb_C101[OS],[1]!tb_C101[DATA_ABERTURA]),0)</f>
        <v>45156.644907407404</v>
      </c>
      <c r="M1361" s="7" t="str">
        <f>IFERROR(_xlfn.XLOOKUP(tb_C103[[#This Row],[OS]],[1]!tb_C101[OS],[1]!tb_C101[SITUACAO_OS]),0)</f>
        <v>F</v>
      </c>
      <c r="N1361" t="str">
        <f>_xlfn.XLOOKUP(tb_C103[[#This Row],[OS]],[1]!tb_C101[OS],[1]!tb_C101[OFICINA])</f>
        <v>Mecanico</v>
      </c>
      <c r="O1361" s="14">
        <f>tb_C103[[#This Row],[FIM]] - tb_C103[[#This Row],[INICIO]]</f>
        <v>2.0833333328482695E-2</v>
      </c>
    </row>
    <row r="1362" spans="1:15" x14ac:dyDescent="0.25">
      <c r="A1362" t="s">
        <v>2551</v>
      </c>
      <c r="B1362">
        <v>767</v>
      </c>
      <c r="C1362">
        <v>3</v>
      </c>
      <c r="D1362" t="s">
        <v>8673</v>
      </c>
      <c r="E1362" s="9">
        <v>45156.645833333336</v>
      </c>
      <c r="F1362" s="9">
        <v>45156.666666666664</v>
      </c>
      <c r="G1362">
        <v>507</v>
      </c>
      <c r="H1362" t="s">
        <v>757</v>
      </c>
      <c r="I1362" t="s">
        <v>24</v>
      </c>
      <c r="J1362" t="s">
        <v>8671</v>
      </c>
      <c r="K1362" s="9">
        <v>45219.774710648147</v>
      </c>
      <c r="L1362" s="13">
        <f>IFERROR(_xlfn.XLOOKUP(tb_C103[[#This Row],[OS]],[1]!tb_C101[OS],[1]!tb_C101[DATA_ABERTURA]),0)</f>
        <v>45156.644907407404</v>
      </c>
      <c r="M1362" s="7" t="str">
        <f>IFERROR(_xlfn.XLOOKUP(tb_C103[[#This Row],[OS]],[1]!tb_C101[OS],[1]!tb_C101[SITUACAO_OS]),0)</f>
        <v>F</v>
      </c>
      <c r="N1362" t="str">
        <f>_xlfn.XLOOKUP(tb_C103[[#This Row],[OS]],[1]!tb_C101[OS],[1]!tb_C101[OFICINA])</f>
        <v>Mecanico</v>
      </c>
      <c r="O1362" s="14">
        <f>tb_C103[[#This Row],[FIM]] - tb_C103[[#This Row],[INICIO]]</f>
        <v>2.0833333328482695E-2</v>
      </c>
    </row>
    <row r="1363" spans="1:15" x14ac:dyDescent="0.25">
      <c r="A1363" t="s">
        <v>6398</v>
      </c>
      <c r="B1363">
        <v>768</v>
      </c>
      <c r="C1363">
        <v>3</v>
      </c>
      <c r="D1363" t="s">
        <v>8673</v>
      </c>
      <c r="E1363" s="9">
        <v>45156.729166666664</v>
      </c>
      <c r="F1363" s="9">
        <v>45156.8125</v>
      </c>
      <c r="G1363">
        <v>207</v>
      </c>
      <c r="H1363" t="s">
        <v>760</v>
      </c>
      <c r="I1363" t="s">
        <v>175</v>
      </c>
      <c r="J1363" t="s">
        <v>8674</v>
      </c>
      <c r="K1363" s="9">
        <v>45219.775150462963</v>
      </c>
      <c r="L1363" s="13">
        <f>IFERROR(_xlfn.XLOOKUP(tb_C103[[#This Row],[OS]],[1]!tb_C101[OS],[1]!tb_C101[DATA_ABERTURA]),0)</f>
        <v>45156.724374999998</v>
      </c>
      <c r="M1363" s="7" t="str">
        <f>IFERROR(_xlfn.XLOOKUP(tb_C103[[#This Row],[OS]],[1]!tb_C101[OS],[1]!tb_C101[SITUACAO_OS]),0)</f>
        <v>F</v>
      </c>
      <c r="N1363" t="str">
        <f>_xlfn.XLOOKUP(tb_C103[[#This Row],[OS]],[1]!tb_C101[OS],[1]!tb_C101[OFICINA])</f>
        <v>Eletrico</v>
      </c>
      <c r="O1363" s="14">
        <f>tb_C103[[#This Row],[FIM]] - tb_C103[[#This Row],[INICIO]]</f>
        <v>8.3333333335758653E-2</v>
      </c>
    </row>
    <row r="1364" spans="1:15" x14ac:dyDescent="0.25">
      <c r="A1364" t="s">
        <v>6459</v>
      </c>
      <c r="B1364">
        <v>768</v>
      </c>
      <c r="C1364">
        <v>3</v>
      </c>
      <c r="D1364" t="s">
        <v>8673</v>
      </c>
      <c r="E1364" s="9">
        <v>45156.729166666664</v>
      </c>
      <c r="F1364" s="9">
        <v>45156.8125</v>
      </c>
      <c r="G1364">
        <v>207</v>
      </c>
      <c r="H1364" t="s">
        <v>760</v>
      </c>
      <c r="I1364" t="s">
        <v>175</v>
      </c>
      <c r="J1364" t="s">
        <v>8674</v>
      </c>
      <c r="K1364" s="9">
        <v>45219.775150462963</v>
      </c>
      <c r="L1364" s="13">
        <f>IFERROR(_xlfn.XLOOKUP(tb_C103[[#This Row],[OS]],[1]!tb_C101[OS],[1]!tb_C101[DATA_ABERTURA]),0)</f>
        <v>45156.724374999998</v>
      </c>
      <c r="M1364" s="7" t="str">
        <f>IFERROR(_xlfn.XLOOKUP(tb_C103[[#This Row],[OS]],[1]!tb_C101[OS],[1]!tb_C101[SITUACAO_OS]),0)</f>
        <v>F</v>
      </c>
      <c r="N1364" t="str">
        <f>_xlfn.XLOOKUP(tb_C103[[#This Row],[OS]],[1]!tb_C101[OS],[1]!tb_C101[OFICINA])</f>
        <v>Eletrico</v>
      </c>
      <c r="O1364" s="14">
        <f>tb_C103[[#This Row],[FIM]] - tb_C103[[#This Row],[INICIO]]</f>
        <v>8.3333333335758653E-2</v>
      </c>
    </row>
    <row r="1365" spans="1:15" x14ac:dyDescent="0.25">
      <c r="A1365" t="s">
        <v>6398</v>
      </c>
      <c r="B1365">
        <v>768</v>
      </c>
      <c r="C1365">
        <v>3</v>
      </c>
      <c r="D1365" t="s">
        <v>8673</v>
      </c>
      <c r="E1365" s="9">
        <v>45156.729166666664</v>
      </c>
      <c r="F1365" s="9">
        <v>45156.8125</v>
      </c>
      <c r="G1365">
        <v>207</v>
      </c>
      <c r="H1365" t="s">
        <v>760</v>
      </c>
      <c r="I1365" t="s">
        <v>175</v>
      </c>
      <c r="J1365" t="s">
        <v>8674</v>
      </c>
      <c r="K1365" s="9">
        <v>45219.775150462963</v>
      </c>
      <c r="L1365" s="13">
        <f>IFERROR(_xlfn.XLOOKUP(tb_C103[[#This Row],[OS]],[1]!tb_C101[OS],[1]!tb_C101[DATA_ABERTURA]),0)</f>
        <v>45156.724374999998</v>
      </c>
      <c r="M1365" s="7" t="str">
        <f>IFERROR(_xlfn.XLOOKUP(tb_C103[[#This Row],[OS]],[1]!tb_C101[OS],[1]!tb_C101[SITUACAO_OS]),0)</f>
        <v>F</v>
      </c>
      <c r="N1365" t="str">
        <f>_xlfn.XLOOKUP(tb_C103[[#This Row],[OS]],[1]!tb_C101[OS],[1]!tb_C101[OFICINA])</f>
        <v>Eletrico</v>
      </c>
      <c r="O1365" s="14">
        <f>tb_C103[[#This Row],[FIM]] - tb_C103[[#This Row],[INICIO]]</f>
        <v>8.3333333335758653E-2</v>
      </c>
    </row>
    <row r="1366" spans="1:15" x14ac:dyDescent="0.25">
      <c r="A1366" t="s">
        <v>6459</v>
      </c>
      <c r="B1366">
        <v>768</v>
      </c>
      <c r="C1366">
        <v>3</v>
      </c>
      <c r="D1366" t="s">
        <v>8673</v>
      </c>
      <c r="E1366" s="9">
        <v>45156.729166666664</v>
      </c>
      <c r="F1366" s="9">
        <v>45156.8125</v>
      </c>
      <c r="G1366">
        <v>207</v>
      </c>
      <c r="H1366" t="s">
        <v>760</v>
      </c>
      <c r="I1366" t="s">
        <v>175</v>
      </c>
      <c r="J1366" t="s">
        <v>8674</v>
      </c>
      <c r="K1366" s="9">
        <v>45219.775150462963</v>
      </c>
      <c r="L1366" s="13">
        <f>IFERROR(_xlfn.XLOOKUP(tb_C103[[#This Row],[OS]],[1]!tb_C101[OS],[1]!tb_C101[DATA_ABERTURA]),0)</f>
        <v>45156.724374999998</v>
      </c>
      <c r="M1366" s="7" t="str">
        <f>IFERROR(_xlfn.XLOOKUP(tb_C103[[#This Row],[OS]],[1]!tb_C101[OS],[1]!tb_C101[SITUACAO_OS]),0)</f>
        <v>F</v>
      </c>
      <c r="N1366" t="str">
        <f>_xlfn.XLOOKUP(tb_C103[[#This Row],[OS]],[1]!tb_C101[OS],[1]!tb_C101[OFICINA])</f>
        <v>Eletrico</v>
      </c>
      <c r="O1366" s="14">
        <f>tb_C103[[#This Row],[FIM]] - tb_C103[[#This Row],[INICIO]]</f>
        <v>8.3333333335758653E-2</v>
      </c>
    </row>
    <row r="1367" spans="1:15" x14ac:dyDescent="0.25">
      <c r="A1367" t="s">
        <v>6398</v>
      </c>
      <c r="B1367">
        <v>769</v>
      </c>
      <c r="C1367">
        <v>3</v>
      </c>
      <c r="D1367" t="s">
        <v>8673</v>
      </c>
      <c r="E1367" s="9">
        <v>45156.75</v>
      </c>
      <c r="F1367" s="9">
        <v>45156.875</v>
      </c>
      <c r="G1367">
        <v>416</v>
      </c>
      <c r="H1367" t="s">
        <v>870</v>
      </c>
      <c r="I1367" t="s">
        <v>79</v>
      </c>
      <c r="J1367" t="s">
        <v>8671</v>
      </c>
      <c r="K1367" s="9">
        <v>45219.775567129633</v>
      </c>
      <c r="L1367" s="13">
        <f>IFERROR(_xlfn.XLOOKUP(tb_C103[[#This Row],[OS]],[1]!tb_C101[OS],[1]!tb_C101[DATA_ABERTURA]),0)</f>
        <v>45156.770844907405</v>
      </c>
      <c r="M1367" s="7" t="str">
        <f>IFERROR(_xlfn.XLOOKUP(tb_C103[[#This Row],[OS]],[1]!tb_C101[OS],[1]!tb_C101[SITUACAO_OS]),0)</f>
        <v>F</v>
      </c>
      <c r="N1367" t="str">
        <f>_xlfn.XLOOKUP(tb_C103[[#This Row],[OS]],[1]!tb_C101[OS],[1]!tb_C101[OFICINA])</f>
        <v>Mecanico</v>
      </c>
      <c r="O1367" s="14">
        <f>tb_C103[[#This Row],[FIM]] - tb_C103[[#This Row],[INICIO]]</f>
        <v>0.125</v>
      </c>
    </row>
    <row r="1368" spans="1:15" x14ac:dyDescent="0.25">
      <c r="A1368" t="s">
        <v>1764</v>
      </c>
      <c r="B1368">
        <v>770</v>
      </c>
      <c r="C1368">
        <v>3</v>
      </c>
      <c r="D1368" t="s">
        <v>8673</v>
      </c>
      <c r="E1368" s="9">
        <v>45156.993055555555</v>
      </c>
      <c r="F1368" s="9">
        <v>45157.125</v>
      </c>
      <c r="G1368">
        <v>207</v>
      </c>
      <c r="H1368" t="s">
        <v>760</v>
      </c>
      <c r="I1368" t="s">
        <v>175</v>
      </c>
      <c r="J1368" t="s">
        <v>8674</v>
      </c>
      <c r="K1368" s="9">
        <v>45219.776469907411</v>
      </c>
      <c r="L1368" s="13">
        <f>IFERROR(_xlfn.XLOOKUP(tb_C103[[#This Row],[OS]],[1]!tb_C101[OS],[1]!tb_C101[DATA_ABERTURA]),0)</f>
        <v>45157.135300925926</v>
      </c>
      <c r="M1368" s="7" t="str">
        <f>IFERROR(_xlfn.XLOOKUP(tb_C103[[#This Row],[OS]],[1]!tb_C101[OS],[1]!tb_C101[SITUACAO_OS]),0)</f>
        <v>F</v>
      </c>
      <c r="N1368" t="str">
        <f>_xlfn.XLOOKUP(tb_C103[[#This Row],[OS]],[1]!tb_C101[OS],[1]!tb_C101[OFICINA])</f>
        <v>Eletrico</v>
      </c>
      <c r="O1368" s="14">
        <f>tb_C103[[#This Row],[FIM]] - tb_C103[[#This Row],[INICIO]]</f>
        <v>0.13194444444525288</v>
      </c>
    </row>
    <row r="1369" spans="1:15" x14ac:dyDescent="0.25">
      <c r="A1369" t="s">
        <v>1764</v>
      </c>
      <c r="B1369">
        <v>771</v>
      </c>
      <c r="C1369">
        <v>3</v>
      </c>
      <c r="D1369" t="s">
        <v>8673</v>
      </c>
      <c r="E1369" s="9">
        <v>45157.055555555555</v>
      </c>
      <c r="F1369" s="9">
        <v>45176.069444444445</v>
      </c>
      <c r="G1369">
        <v>118</v>
      </c>
      <c r="H1369" t="s">
        <v>1349</v>
      </c>
      <c r="I1369" t="s">
        <v>184</v>
      </c>
      <c r="J1369" t="s">
        <v>8671</v>
      </c>
      <c r="K1369" s="9">
        <v>45219.776817129627</v>
      </c>
      <c r="L1369" s="13">
        <f>IFERROR(_xlfn.XLOOKUP(tb_C103[[#This Row],[OS]],[1]!tb_C101[OS],[1]!tb_C101[DATA_ABERTURA]),0)</f>
        <v>45157.210231481484</v>
      </c>
      <c r="M1369" s="7" t="str">
        <f>IFERROR(_xlfn.XLOOKUP(tb_C103[[#This Row],[OS]],[1]!tb_C101[OS],[1]!tb_C101[SITUACAO_OS]),0)</f>
        <v>F</v>
      </c>
      <c r="N1369" t="str">
        <f>_xlfn.XLOOKUP(tb_C103[[#This Row],[OS]],[1]!tb_C101[OS],[1]!tb_C101[OFICINA])</f>
        <v>Mecanico</v>
      </c>
      <c r="O1369" s="14">
        <f>tb_C103[[#This Row],[FIM]] - tb_C103[[#This Row],[INICIO]]</f>
        <v>19.013888888890506</v>
      </c>
    </row>
    <row r="1370" spans="1:15" x14ac:dyDescent="0.25">
      <c r="A1370" t="s">
        <v>8686</v>
      </c>
      <c r="B1370">
        <v>772</v>
      </c>
      <c r="C1370">
        <v>3</v>
      </c>
      <c r="D1370" t="s">
        <v>8673</v>
      </c>
      <c r="E1370" s="9">
        <v>45159.333333333336</v>
      </c>
      <c r="F1370" s="9">
        <v>45159.333333333336</v>
      </c>
      <c r="G1370">
        <v>407</v>
      </c>
      <c r="H1370" t="s">
        <v>270</v>
      </c>
      <c r="I1370" t="s">
        <v>79</v>
      </c>
      <c r="J1370" t="s">
        <v>8671</v>
      </c>
      <c r="K1370" s="9">
        <v>45219.777685185189</v>
      </c>
      <c r="L1370" s="13">
        <f>IFERROR(_xlfn.XLOOKUP(tb_C103[[#This Row],[OS]],[1]!tb_C101[OS],[1]!tb_C101[DATA_ABERTURA]),0)</f>
        <v>45157.390219907407</v>
      </c>
      <c r="M1370" s="7" t="str">
        <f>IFERROR(_xlfn.XLOOKUP(tb_C103[[#This Row],[OS]],[1]!tb_C101[OS],[1]!tb_C101[SITUACAO_OS]),0)</f>
        <v>F</v>
      </c>
      <c r="N1370" t="str">
        <f>_xlfn.XLOOKUP(tb_C103[[#This Row],[OS]],[1]!tb_C101[OS],[1]!tb_C101[OFICINA])</f>
        <v>Mecanico</v>
      </c>
      <c r="O1370" s="14">
        <f>tb_C103[[#This Row],[FIM]] - tb_C103[[#This Row],[INICIO]]</f>
        <v>0</v>
      </c>
    </row>
    <row r="1371" spans="1:15" x14ac:dyDescent="0.25">
      <c r="A1371" t="s">
        <v>2551</v>
      </c>
      <c r="B1371">
        <v>772</v>
      </c>
      <c r="C1371">
        <v>3</v>
      </c>
      <c r="D1371" t="s">
        <v>8673</v>
      </c>
      <c r="E1371" s="9">
        <v>45159.333333333336</v>
      </c>
      <c r="F1371" s="9">
        <v>45159.333333333336</v>
      </c>
      <c r="G1371">
        <v>407</v>
      </c>
      <c r="H1371" t="s">
        <v>270</v>
      </c>
      <c r="I1371" t="s">
        <v>79</v>
      </c>
      <c r="J1371" t="s">
        <v>8671</v>
      </c>
      <c r="K1371" s="9">
        <v>45219.777685185189</v>
      </c>
      <c r="L1371" s="13">
        <f>IFERROR(_xlfn.XLOOKUP(tb_C103[[#This Row],[OS]],[1]!tb_C101[OS],[1]!tb_C101[DATA_ABERTURA]),0)</f>
        <v>45157.390219907407</v>
      </c>
      <c r="M1371" s="7" t="str">
        <f>IFERROR(_xlfn.XLOOKUP(tb_C103[[#This Row],[OS]],[1]!tb_C101[OS],[1]!tb_C101[SITUACAO_OS]),0)</f>
        <v>F</v>
      </c>
      <c r="N1371" t="str">
        <f>_xlfn.XLOOKUP(tb_C103[[#This Row],[OS]],[1]!tb_C101[OS],[1]!tb_C101[OFICINA])</f>
        <v>Mecanico</v>
      </c>
      <c r="O1371" s="14">
        <f>tb_C103[[#This Row],[FIM]] - tb_C103[[#This Row],[INICIO]]</f>
        <v>0</v>
      </c>
    </row>
    <row r="1372" spans="1:15" x14ac:dyDescent="0.25">
      <c r="A1372" t="s">
        <v>8686</v>
      </c>
      <c r="B1372">
        <v>772</v>
      </c>
      <c r="C1372">
        <v>3</v>
      </c>
      <c r="D1372" t="s">
        <v>8673</v>
      </c>
      <c r="E1372" s="9">
        <v>45157.333333333336</v>
      </c>
      <c r="F1372" s="9">
        <v>45157.34375</v>
      </c>
      <c r="G1372">
        <v>407</v>
      </c>
      <c r="H1372" t="s">
        <v>270</v>
      </c>
      <c r="I1372" t="s">
        <v>79</v>
      </c>
      <c r="J1372" t="s">
        <v>8671</v>
      </c>
      <c r="K1372" s="9">
        <v>45219.777685185189</v>
      </c>
      <c r="L1372" s="13">
        <f>IFERROR(_xlfn.XLOOKUP(tb_C103[[#This Row],[OS]],[1]!tb_C101[OS],[1]!tb_C101[DATA_ABERTURA]),0)</f>
        <v>45157.390219907407</v>
      </c>
      <c r="M1372" s="7" t="str">
        <f>IFERROR(_xlfn.XLOOKUP(tb_C103[[#This Row],[OS]],[1]!tb_C101[OS],[1]!tb_C101[SITUACAO_OS]),0)</f>
        <v>F</v>
      </c>
      <c r="N1372" t="str">
        <f>_xlfn.XLOOKUP(tb_C103[[#This Row],[OS]],[1]!tb_C101[OS],[1]!tb_C101[OFICINA])</f>
        <v>Mecanico</v>
      </c>
      <c r="O1372" s="14">
        <f>tb_C103[[#This Row],[FIM]] - tb_C103[[#This Row],[INICIO]]</f>
        <v>1.0416666664241347E-2</v>
      </c>
    </row>
    <row r="1373" spans="1:15" x14ac:dyDescent="0.25">
      <c r="A1373" t="s">
        <v>2551</v>
      </c>
      <c r="B1373">
        <v>772</v>
      </c>
      <c r="C1373">
        <v>3</v>
      </c>
      <c r="D1373" t="s">
        <v>8673</v>
      </c>
      <c r="E1373" s="9">
        <v>45157.333333333336</v>
      </c>
      <c r="F1373" s="9">
        <v>45157.34375</v>
      </c>
      <c r="G1373">
        <v>407</v>
      </c>
      <c r="H1373" t="s">
        <v>270</v>
      </c>
      <c r="I1373" t="s">
        <v>79</v>
      </c>
      <c r="J1373" t="s">
        <v>8671</v>
      </c>
      <c r="K1373" s="9">
        <v>45219.777685185189</v>
      </c>
      <c r="L1373" s="13">
        <f>IFERROR(_xlfn.XLOOKUP(tb_C103[[#This Row],[OS]],[1]!tb_C101[OS],[1]!tb_C101[DATA_ABERTURA]),0)</f>
        <v>45157.390219907407</v>
      </c>
      <c r="M1373" s="7" t="str">
        <f>IFERROR(_xlfn.XLOOKUP(tb_C103[[#This Row],[OS]],[1]!tb_C101[OS],[1]!tb_C101[SITUACAO_OS]),0)</f>
        <v>F</v>
      </c>
      <c r="N1373" t="str">
        <f>_xlfn.XLOOKUP(tb_C103[[#This Row],[OS]],[1]!tb_C101[OS],[1]!tb_C101[OFICINA])</f>
        <v>Mecanico</v>
      </c>
      <c r="O1373" s="14">
        <f>tb_C103[[#This Row],[FIM]] - tb_C103[[#This Row],[INICIO]]</f>
        <v>1.0416666664241347E-2</v>
      </c>
    </row>
    <row r="1374" spans="1:15" x14ac:dyDescent="0.25">
      <c r="A1374" t="s">
        <v>1764</v>
      </c>
      <c r="B1374">
        <v>773</v>
      </c>
      <c r="C1374">
        <v>3</v>
      </c>
      <c r="D1374" t="s">
        <v>8673</v>
      </c>
      <c r="E1374" s="9">
        <v>45158.958333333336</v>
      </c>
      <c r="F1374" s="9">
        <v>45159.020833333336</v>
      </c>
      <c r="G1374">
        <v>115</v>
      </c>
      <c r="H1374" t="s">
        <v>197</v>
      </c>
      <c r="I1374" t="s">
        <v>184</v>
      </c>
      <c r="J1374" t="s">
        <v>8671</v>
      </c>
      <c r="K1374" s="9">
        <v>45219.778032407405</v>
      </c>
      <c r="L1374" s="13">
        <f>IFERROR(_xlfn.XLOOKUP(tb_C103[[#This Row],[OS]],[1]!tb_C101[OS],[1]!tb_C101[DATA_ABERTURA]),0)</f>
        <v>45159.02721064815</v>
      </c>
      <c r="M1374" s="7" t="str">
        <f>IFERROR(_xlfn.XLOOKUP(tb_C103[[#This Row],[OS]],[1]!tb_C101[OS],[1]!tb_C101[SITUACAO_OS]),0)</f>
        <v>F</v>
      </c>
      <c r="N1374" t="str">
        <f>_xlfn.XLOOKUP(tb_C103[[#This Row],[OS]],[1]!tb_C101[OS],[1]!tb_C101[OFICINA])</f>
        <v>Mecanico</v>
      </c>
      <c r="O1374" s="14">
        <f>tb_C103[[#This Row],[FIM]] - tb_C103[[#This Row],[INICIO]]</f>
        <v>6.25E-2</v>
      </c>
    </row>
    <row r="1375" spans="1:15" x14ac:dyDescent="0.25">
      <c r="A1375" t="s">
        <v>1764</v>
      </c>
      <c r="B1375">
        <v>774</v>
      </c>
      <c r="C1375">
        <v>3</v>
      </c>
      <c r="D1375" t="s">
        <v>8673</v>
      </c>
      <c r="E1375" s="9">
        <v>45159.041666666664</v>
      </c>
      <c r="F1375" s="9">
        <v>45159.0625</v>
      </c>
      <c r="G1375">
        <v>113</v>
      </c>
      <c r="H1375" t="s">
        <v>213</v>
      </c>
      <c r="I1375" t="s">
        <v>184</v>
      </c>
      <c r="J1375" t="s">
        <v>8671</v>
      </c>
      <c r="K1375" s="9">
        <v>45219.778425925928</v>
      </c>
      <c r="L1375" s="13">
        <f>IFERROR(_xlfn.XLOOKUP(tb_C103[[#This Row],[OS]],[1]!tb_C101[OS],[1]!tb_C101[DATA_ABERTURA]),0)</f>
        <v>45159.080833333333</v>
      </c>
      <c r="M1375" s="7" t="str">
        <f>IFERROR(_xlfn.XLOOKUP(tb_C103[[#This Row],[OS]],[1]!tb_C101[OS],[1]!tb_C101[SITUACAO_OS]),0)</f>
        <v>F</v>
      </c>
      <c r="N1375" t="str">
        <f>_xlfn.XLOOKUP(tb_C103[[#This Row],[OS]],[1]!tb_C101[OS],[1]!tb_C101[OFICINA])</f>
        <v>Mecanico</v>
      </c>
      <c r="O1375" s="14">
        <f>tb_C103[[#This Row],[FIM]] - tb_C103[[#This Row],[INICIO]]</f>
        <v>2.0833333335758653E-2</v>
      </c>
    </row>
    <row r="1376" spans="1:15" x14ac:dyDescent="0.25">
      <c r="B1376">
        <v>775</v>
      </c>
      <c r="E1376" s="9"/>
      <c r="F1376" s="9"/>
      <c r="I1376" t="s">
        <v>175</v>
      </c>
      <c r="K1376" s="9"/>
      <c r="L1376" s="13">
        <f>IFERROR(_xlfn.XLOOKUP(tb_C103[[#This Row],[OS]],[1]!tb_C101[OS],[1]!tb_C101[DATA_ABERTURA]),0)</f>
        <v>45160.20952546296</v>
      </c>
      <c r="M1376" s="7" t="str">
        <f>IFERROR(_xlfn.XLOOKUP(tb_C103[[#This Row],[OS]],[1]!tb_C101[OS],[1]!tb_C101[SITUACAO_OS]),0)</f>
        <v>A</v>
      </c>
      <c r="N1376">
        <f>_xlfn.XLOOKUP(tb_C103[[#This Row],[OS]],[1]!tb_C101[OS],[1]!tb_C101[OFICINA])</f>
        <v>0</v>
      </c>
      <c r="O1376" s="14">
        <f>tb_C103[[#This Row],[FIM]] - tb_C103[[#This Row],[INICIO]]</f>
        <v>0</v>
      </c>
    </row>
    <row r="1377" spans="1:15" x14ac:dyDescent="0.25">
      <c r="A1377" t="s">
        <v>1764</v>
      </c>
      <c r="B1377">
        <v>776</v>
      </c>
      <c r="C1377">
        <v>3</v>
      </c>
      <c r="D1377" t="s">
        <v>8673</v>
      </c>
      <c r="E1377" s="9">
        <v>45159.916666666664</v>
      </c>
      <c r="F1377" s="9">
        <v>45160.208333333336</v>
      </c>
      <c r="G1377">
        <v>204</v>
      </c>
      <c r="H1377" t="s">
        <v>282</v>
      </c>
      <c r="I1377" t="s">
        <v>175</v>
      </c>
      <c r="J1377" t="s">
        <v>8674</v>
      </c>
      <c r="K1377" s="9">
        <v>45219.779108796298</v>
      </c>
      <c r="L1377" s="13">
        <f>IFERROR(_xlfn.XLOOKUP(tb_C103[[#This Row],[OS]],[1]!tb_C101[OS],[1]!tb_C101[DATA_ABERTURA]),0)</f>
        <v>45160.20952546296</v>
      </c>
      <c r="M1377" s="7" t="str">
        <f>IFERROR(_xlfn.XLOOKUP(tb_C103[[#This Row],[OS]],[1]!tb_C101[OS],[1]!tb_C101[SITUACAO_OS]),0)</f>
        <v>F</v>
      </c>
      <c r="N1377" t="str">
        <f>_xlfn.XLOOKUP(tb_C103[[#This Row],[OS]],[1]!tb_C101[OS],[1]!tb_C101[OFICINA])</f>
        <v>Eletrico</v>
      </c>
      <c r="O1377" s="14">
        <f>tb_C103[[#This Row],[FIM]] - tb_C103[[#This Row],[INICIO]]</f>
        <v>0.29166666667151731</v>
      </c>
    </row>
    <row r="1378" spans="1:15" x14ac:dyDescent="0.25">
      <c r="A1378" t="s">
        <v>1764</v>
      </c>
      <c r="B1378">
        <v>777</v>
      </c>
      <c r="C1378">
        <v>3</v>
      </c>
      <c r="D1378" t="s">
        <v>8673</v>
      </c>
      <c r="E1378" s="9">
        <v>45160.140277777777</v>
      </c>
      <c r="F1378" s="9">
        <v>45160.208333333336</v>
      </c>
      <c r="I1378" t="s">
        <v>175</v>
      </c>
      <c r="J1378" t="s">
        <v>8674</v>
      </c>
      <c r="K1378" s="9">
        <v>45219.779699074075</v>
      </c>
      <c r="L1378" s="13">
        <f>IFERROR(_xlfn.XLOOKUP(tb_C103[[#This Row],[OS]],[1]!tb_C101[OS],[1]!tb_C101[DATA_ABERTURA]),0)</f>
        <v>45160.211608796293</v>
      </c>
      <c r="M1378" s="7" t="str">
        <f>IFERROR(_xlfn.XLOOKUP(tb_C103[[#This Row],[OS]],[1]!tb_C101[OS],[1]!tb_C101[SITUACAO_OS]),0)</f>
        <v>F</v>
      </c>
      <c r="N1378" t="str">
        <f>_xlfn.XLOOKUP(tb_C103[[#This Row],[OS]],[1]!tb_C101[OS],[1]!tb_C101[OFICINA])</f>
        <v>Eletrico</v>
      </c>
      <c r="O1378" s="14">
        <f>tb_C103[[#This Row],[FIM]] - tb_C103[[#This Row],[INICIO]]</f>
        <v>6.805555555911269E-2</v>
      </c>
    </row>
    <row r="1379" spans="1:15" x14ac:dyDescent="0.25">
      <c r="A1379" t="s">
        <v>8686</v>
      </c>
      <c r="B1379">
        <v>778</v>
      </c>
      <c r="C1379">
        <v>3</v>
      </c>
      <c r="D1379" t="s">
        <v>8673</v>
      </c>
      <c r="E1379" s="9">
        <v>45160.333333333336</v>
      </c>
      <c r="F1379" s="9">
        <v>45160.375</v>
      </c>
      <c r="G1379">
        <v>206</v>
      </c>
      <c r="H1379" t="s">
        <v>793</v>
      </c>
      <c r="I1379" t="s">
        <v>175</v>
      </c>
      <c r="J1379" t="s">
        <v>8671</v>
      </c>
      <c r="K1379" s="9">
        <v>45219.78019675926</v>
      </c>
      <c r="L1379" s="13">
        <f>IFERROR(_xlfn.XLOOKUP(tb_C103[[#This Row],[OS]],[1]!tb_C101[OS],[1]!tb_C101[DATA_ABERTURA]),0)</f>
        <v>45160.333020833335</v>
      </c>
      <c r="M1379" s="7" t="str">
        <f>IFERROR(_xlfn.XLOOKUP(tb_C103[[#This Row],[OS]],[1]!tb_C101[OS],[1]!tb_C101[SITUACAO_OS]),0)</f>
        <v>F</v>
      </c>
      <c r="N1379" t="str">
        <f>_xlfn.XLOOKUP(tb_C103[[#This Row],[OS]],[1]!tb_C101[OS],[1]!tb_C101[OFICINA])</f>
        <v>Mecanico</v>
      </c>
      <c r="O1379" s="14">
        <f>tb_C103[[#This Row],[FIM]] - tb_C103[[#This Row],[INICIO]]</f>
        <v>4.1666666664241347E-2</v>
      </c>
    </row>
    <row r="1380" spans="1:15" x14ac:dyDescent="0.25">
      <c r="A1380" t="s">
        <v>8330</v>
      </c>
      <c r="B1380">
        <v>778</v>
      </c>
      <c r="C1380">
        <v>3</v>
      </c>
      <c r="D1380" t="s">
        <v>8673</v>
      </c>
      <c r="E1380" s="9">
        <v>45160.333333333336</v>
      </c>
      <c r="F1380" s="9">
        <v>45160.375</v>
      </c>
      <c r="G1380">
        <v>206</v>
      </c>
      <c r="H1380" t="s">
        <v>793</v>
      </c>
      <c r="I1380" t="s">
        <v>175</v>
      </c>
      <c r="J1380" t="s">
        <v>8671</v>
      </c>
      <c r="K1380" s="9">
        <v>45219.78019675926</v>
      </c>
      <c r="L1380" s="13">
        <f>IFERROR(_xlfn.XLOOKUP(tb_C103[[#This Row],[OS]],[1]!tb_C101[OS],[1]!tb_C101[DATA_ABERTURA]),0)</f>
        <v>45160.333020833335</v>
      </c>
      <c r="M1380" s="7" t="str">
        <f>IFERROR(_xlfn.XLOOKUP(tb_C103[[#This Row],[OS]],[1]!tb_C101[OS],[1]!tb_C101[SITUACAO_OS]),0)</f>
        <v>F</v>
      </c>
      <c r="N1380" t="str">
        <f>_xlfn.XLOOKUP(tb_C103[[#This Row],[OS]],[1]!tb_C101[OS],[1]!tb_C101[OFICINA])</f>
        <v>Mecanico</v>
      </c>
      <c r="O1380" s="14">
        <f>tb_C103[[#This Row],[FIM]] - tb_C103[[#This Row],[INICIO]]</f>
        <v>4.1666666664241347E-2</v>
      </c>
    </row>
    <row r="1381" spans="1:15" x14ac:dyDescent="0.25">
      <c r="A1381" t="s">
        <v>8686</v>
      </c>
      <c r="B1381">
        <v>778</v>
      </c>
      <c r="C1381">
        <v>3</v>
      </c>
      <c r="D1381" t="s">
        <v>8673</v>
      </c>
      <c r="E1381" s="9">
        <v>45160.333333333336</v>
      </c>
      <c r="F1381" s="9">
        <v>45160.375</v>
      </c>
      <c r="G1381">
        <v>206</v>
      </c>
      <c r="H1381" t="s">
        <v>793</v>
      </c>
      <c r="I1381" t="s">
        <v>175</v>
      </c>
      <c r="J1381" t="s">
        <v>8671</v>
      </c>
      <c r="K1381" s="9">
        <v>45219.78019675926</v>
      </c>
      <c r="L1381" s="13">
        <f>IFERROR(_xlfn.XLOOKUP(tb_C103[[#This Row],[OS]],[1]!tb_C101[OS],[1]!tb_C101[DATA_ABERTURA]),0)</f>
        <v>45160.333020833335</v>
      </c>
      <c r="M1381" s="7" t="str">
        <f>IFERROR(_xlfn.XLOOKUP(tb_C103[[#This Row],[OS]],[1]!tb_C101[OS],[1]!tb_C101[SITUACAO_OS]),0)</f>
        <v>F</v>
      </c>
      <c r="N1381" t="str">
        <f>_xlfn.XLOOKUP(tb_C103[[#This Row],[OS]],[1]!tb_C101[OS],[1]!tb_C101[OFICINA])</f>
        <v>Mecanico</v>
      </c>
      <c r="O1381" s="14">
        <f>tb_C103[[#This Row],[FIM]] - tb_C103[[#This Row],[INICIO]]</f>
        <v>4.1666666664241347E-2</v>
      </c>
    </row>
    <row r="1382" spans="1:15" x14ac:dyDescent="0.25">
      <c r="A1382" t="s">
        <v>8330</v>
      </c>
      <c r="B1382">
        <v>778</v>
      </c>
      <c r="C1382">
        <v>3</v>
      </c>
      <c r="D1382" t="s">
        <v>8673</v>
      </c>
      <c r="E1382" s="9">
        <v>45160.333333333336</v>
      </c>
      <c r="F1382" s="9">
        <v>45160.375</v>
      </c>
      <c r="G1382">
        <v>206</v>
      </c>
      <c r="H1382" t="s">
        <v>793</v>
      </c>
      <c r="I1382" t="s">
        <v>175</v>
      </c>
      <c r="J1382" t="s">
        <v>8671</v>
      </c>
      <c r="K1382" s="9">
        <v>45219.78019675926</v>
      </c>
      <c r="L1382" s="13">
        <f>IFERROR(_xlfn.XLOOKUP(tb_C103[[#This Row],[OS]],[1]!tb_C101[OS],[1]!tb_C101[DATA_ABERTURA]),0)</f>
        <v>45160.333020833335</v>
      </c>
      <c r="M1382" s="7" t="str">
        <f>IFERROR(_xlfn.XLOOKUP(tb_C103[[#This Row],[OS]],[1]!tb_C101[OS],[1]!tb_C101[SITUACAO_OS]),0)</f>
        <v>F</v>
      </c>
      <c r="N1382" t="str">
        <f>_xlfn.XLOOKUP(tb_C103[[#This Row],[OS]],[1]!tb_C101[OS],[1]!tb_C101[OFICINA])</f>
        <v>Mecanico</v>
      </c>
      <c r="O1382" s="14">
        <f>tb_C103[[#This Row],[FIM]] - tb_C103[[#This Row],[INICIO]]</f>
        <v>4.1666666664241347E-2</v>
      </c>
    </row>
    <row r="1383" spans="1:15" x14ac:dyDescent="0.25">
      <c r="A1383" t="s">
        <v>8689</v>
      </c>
      <c r="B1383">
        <v>779</v>
      </c>
      <c r="C1383">
        <v>3</v>
      </c>
      <c r="D1383" t="s">
        <v>8673</v>
      </c>
      <c r="E1383" s="9">
        <v>45160.340277777781</v>
      </c>
      <c r="F1383" s="9">
        <v>45160.395833333336</v>
      </c>
      <c r="I1383" t="s">
        <v>175</v>
      </c>
      <c r="J1383" t="s">
        <v>8674</v>
      </c>
      <c r="K1383" s="9">
        <v>45219.781585648147</v>
      </c>
      <c r="L1383" s="13">
        <f>IFERROR(_xlfn.XLOOKUP(tb_C103[[#This Row],[OS]],[1]!tb_C101[OS],[1]!tb_C101[DATA_ABERTURA]),0)</f>
        <v>45160.336030092592</v>
      </c>
      <c r="M1383" s="7" t="str">
        <f>IFERROR(_xlfn.XLOOKUP(tb_C103[[#This Row],[OS]],[1]!tb_C101[OS],[1]!tb_C101[SITUACAO_OS]),0)</f>
        <v>F</v>
      </c>
      <c r="N1383" t="str">
        <f>_xlfn.XLOOKUP(tb_C103[[#This Row],[OS]],[1]!tb_C101[OS],[1]!tb_C101[OFICINA])</f>
        <v>Eletrico</v>
      </c>
      <c r="O1383" s="14">
        <f>tb_C103[[#This Row],[FIM]] - tb_C103[[#This Row],[INICIO]]</f>
        <v>5.5555555554747116E-2</v>
      </c>
    </row>
    <row r="1384" spans="1:15" x14ac:dyDescent="0.25">
      <c r="A1384" t="s">
        <v>4080</v>
      </c>
      <c r="B1384">
        <v>779</v>
      </c>
      <c r="C1384">
        <v>3</v>
      </c>
      <c r="D1384" t="s">
        <v>8673</v>
      </c>
      <c r="E1384" s="9">
        <v>45160.340277777781</v>
      </c>
      <c r="F1384" s="9">
        <v>45160.395833333336</v>
      </c>
      <c r="I1384" t="s">
        <v>175</v>
      </c>
      <c r="J1384" t="s">
        <v>8674</v>
      </c>
      <c r="K1384" s="9">
        <v>45219.781585648147</v>
      </c>
      <c r="L1384" s="13">
        <f>IFERROR(_xlfn.XLOOKUP(tb_C103[[#This Row],[OS]],[1]!tb_C101[OS],[1]!tb_C101[DATA_ABERTURA]),0)</f>
        <v>45160.336030092592</v>
      </c>
      <c r="M1384" s="7" t="str">
        <f>IFERROR(_xlfn.XLOOKUP(tb_C103[[#This Row],[OS]],[1]!tb_C101[OS],[1]!tb_C101[SITUACAO_OS]),0)</f>
        <v>F</v>
      </c>
      <c r="N1384" t="str">
        <f>_xlfn.XLOOKUP(tb_C103[[#This Row],[OS]],[1]!tb_C101[OS],[1]!tb_C101[OFICINA])</f>
        <v>Eletrico</v>
      </c>
      <c r="O1384" s="14">
        <f>tb_C103[[#This Row],[FIM]] - tb_C103[[#This Row],[INICIO]]</f>
        <v>5.5555555554747116E-2</v>
      </c>
    </row>
    <row r="1385" spans="1:15" x14ac:dyDescent="0.25">
      <c r="A1385" t="s">
        <v>8689</v>
      </c>
      <c r="B1385">
        <v>779</v>
      </c>
      <c r="C1385">
        <v>3</v>
      </c>
      <c r="D1385" t="s">
        <v>8673</v>
      </c>
      <c r="E1385" s="9">
        <v>45160.340277777781</v>
      </c>
      <c r="F1385" s="9">
        <v>45160.395833333336</v>
      </c>
      <c r="I1385" t="s">
        <v>175</v>
      </c>
      <c r="J1385" t="s">
        <v>8674</v>
      </c>
      <c r="K1385" s="9">
        <v>45219.781585648147</v>
      </c>
      <c r="L1385" s="13">
        <f>IFERROR(_xlfn.XLOOKUP(tb_C103[[#This Row],[OS]],[1]!tb_C101[OS],[1]!tb_C101[DATA_ABERTURA]),0)</f>
        <v>45160.336030092592</v>
      </c>
      <c r="M1385" s="7" t="str">
        <f>IFERROR(_xlfn.XLOOKUP(tb_C103[[#This Row],[OS]],[1]!tb_C101[OS],[1]!tb_C101[SITUACAO_OS]),0)</f>
        <v>F</v>
      </c>
      <c r="N1385" t="str">
        <f>_xlfn.XLOOKUP(tb_C103[[#This Row],[OS]],[1]!tb_C101[OS],[1]!tb_C101[OFICINA])</f>
        <v>Eletrico</v>
      </c>
      <c r="O1385" s="14">
        <f>tb_C103[[#This Row],[FIM]] - tb_C103[[#This Row],[INICIO]]</f>
        <v>5.5555555554747116E-2</v>
      </c>
    </row>
    <row r="1386" spans="1:15" x14ac:dyDescent="0.25">
      <c r="A1386" t="s">
        <v>4080</v>
      </c>
      <c r="B1386">
        <v>779</v>
      </c>
      <c r="C1386">
        <v>3</v>
      </c>
      <c r="D1386" t="s">
        <v>8673</v>
      </c>
      <c r="E1386" s="9">
        <v>45160.340277777781</v>
      </c>
      <c r="F1386" s="9">
        <v>45160.395833333336</v>
      </c>
      <c r="I1386" t="s">
        <v>175</v>
      </c>
      <c r="J1386" t="s">
        <v>8674</v>
      </c>
      <c r="K1386" s="9">
        <v>45219.781585648147</v>
      </c>
      <c r="L1386" s="13">
        <f>IFERROR(_xlfn.XLOOKUP(tb_C103[[#This Row],[OS]],[1]!tb_C101[OS],[1]!tb_C101[DATA_ABERTURA]),0)</f>
        <v>45160.336030092592</v>
      </c>
      <c r="M1386" s="7" t="str">
        <f>IFERROR(_xlfn.XLOOKUP(tb_C103[[#This Row],[OS]],[1]!tb_C101[OS],[1]!tb_C101[SITUACAO_OS]),0)</f>
        <v>F</v>
      </c>
      <c r="N1386" t="str">
        <f>_xlfn.XLOOKUP(tb_C103[[#This Row],[OS]],[1]!tb_C101[OS],[1]!tb_C101[OFICINA])</f>
        <v>Eletrico</v>
      </c>
      <c r="O1386" s="14">
        <f>tb_C103[[#This Row],[FIM]] - tb_C103[[#This Row],[INICIO]]</f>
        <v>5.5555555554747116E-2</v>
      </c>
    </row>
    <row r="1387" spans="1:15" x14ac:dyDescent="0.25">
      <c r="A1387" t="s">
        <v>1764</v>
      </c>
      <c r="B1387">
        <v>780</v>
      </c>
      <c r="C1387">
        <v>3</v>
      </c>
      <c r="D1387" t="s">
        <v>8673</v>
      </c>
      <c r="E1387" s="9">
        <v>45160.965277777781</v>
      </c>
      <c r="F1387" s="9">
        <v>45161.0625</v>
      </c>
      <c r="G1387">
        <v>117</v>
      </c>
      <c r="H1387" t="s">
        <v>354</v>
      </c>
      <c r="I1387" t="s">
        <v>184</v>
      </c>
      <c r="J1387" t="s">
        <v>8674</v>
      </c>
      <c r="K1387" s="9">
        <v>45219.781909722224</v>
      </c>
      <c r="L1387" s="13">
        <f>IFERROR(_xlfn.XLOOKUP(tb_C103[[#This Row],[OS]],[1]!tb_C101[OS],[1]!tb_C101[DATA_ABERTURA]),0)</f>
        <v>45160.965856481482</v>
      </c>
      <c r="M1387" s="7" t="str">
        <f>IFERROR(_xlfn.XLOOKUP(tb_C103[[#This Row],[OS]],[1]!tb_C101[OS],[1]!tb_C101[SITUACAO_OS]),0)</f>
        <v>F</v>
      </c>
      <c r="N1387" t="str">
        <f>_xlfn.XLOOKUP(tb_C103[[#This Row],[OS]],[1]!tb_C101[OS],[1]!tb_C101[OFICINA])</f>
        <v>Eletrico</v>
      </c>
      <c r="O1387" s="14">
        <f>tb_C103[[#This Row],[FIM]] - tb_C103[[#This Row],[INICIO]]</f>
        <v>9.7222222218988463E-2</v>
      </c>
    </row>
    <row r="1388" spans="1:15" x14ac:dyDescent="0.25">
      <c r="A1388" t="s">
        <v>6398</v>
      </c>
      <c r="B1388">
        <v>781</v>
      </c>
      <c r="C1388">
        <v>3</v>
      </c>
      <c r="D1388" t="s">
        <v>8673</v>
      </c>
      <c r="E1388" s="9">
        <v>45161.909722222219</v>
      </c>
      <c r="F1388" s="9">
        <v>45161.927083333336</v>
      </c>
      <c r="G1388">
        <v>416</v>
      </c>
      <c r="H1388" t="s">
        <v>870</v>
      </c>
      <c r="I1388" t="s">
        <v>79</v>
      </c>
      <c r="J1388" t="s">
        <v>8671</v>
      </c>
      <c r="K1388" s="9">
        <v>45219.782337962963</v>
      </c>
      <c r="L1388" s="13">
        <f>IFERROR(_xlfn.XLOOKUP(tb_C103[[#This Row],[OS]],[1]!tb_C101[OS],[1]!tb_C101[DATA_ABERTURA]),0)</f>
        <v>45161.916296296295</v>
      </c>
      <c r="M1388" s="7" t="str">
        <f>IFERROR(_xlfn.XLOOKUP(tb_C103[[#This Row],[OS]],[1]!tb_C101[OS],[1]!tb_C101[SITUACAO_OS]),0)</f>
        <v>F</v>
      </c>
      <c r="N1388" t="str">
        <f>_xlfn.XLOOKUP(tb_C103[[#This Row],[OS]],[1]!tb_C101[OS],[1]!tb_C101[OFICINA])</f>
        <v>Mecanico</v>
      </c>
      <c r="O1388" s="14">
        <f>tb_C103[[#This Row],[FIM]] - tb_C103[[#This Row],[INICIO]]</f>
        <v>1.7361111116770189E-2</v>
      </c>
    </row>
    <row r="1389" spans="1:15" x14ac:dyDescent="0.25">
      <c r="A1389" t="s">
        <v>8686</v>
      </c>
      <c r="B1389">
        <v>782</v>
      </c>
      <c r="C1389">
        <v>3</v>
      </c>
      <c r="D1389" t="s">
        <v>8673</v>
      </c>
      <c r="E1389" s="9">
        <v>45162.334722222222</v>
      </c>
      <c r="F1389" s="9">
        <v>45162.341666666667</v>
      </c>
      <c r="G1389">
        <v>506</v>
      </c>
      <c r="H1389" t="s">
        <v>819</v>
      </c>
      <c r="I1389" t="s">
        <v>24</v>
      </c>
      <c r="J1389" t="s">
        <v>8671</v>
      </c>
      <c r="K1389" s="9">
        <v>45219.782696759263</v>
      </c>
      <c r="L1389" s="13">
        <f>IFERROR(_xlfn.XLOOKUP(tb_C103[[#This Row],[OS]],[1]!tb_C101[OS],[1]!tb_C101[DATA_ABERTURA]),0)</f>
        <v>45162.336388888885</v>
      </c>
      <c r="M1389" s="7" t="str">
        <f>IFERROR(_xlfn.XLOOKUP(tb_C103[[#This Row],[OS]],[1]!tb_C101[OS],[1]!tb_C101[SITUACAO_OS]),0)</f>
        <v>F</v>
      </c>
      <c r="N1389" t="str">
        <f>_xlfn.XLOOKUP(tb_C103[[#This Row],[OS]],[1]!tb_C101[OS],[1]!tb_C101[OFICINA])</f>
        <v>Mecanico</v>
      </c>
      <c r="O1389" s="14">
        <f>tb_C103[[#This Row],[FIM]] - tb_C103[[#This Row],[INICIO]]</f>
        <v>6.9444444452528842E-3</v>
      </c>
    </row>
    <row r="1390" spans="1:15" x14ac:dyDescent="0.25">
      <c r="A1390" t="s">
        <v>8689</v>
      </c>
      <c r="B1390">
        <v>783</v>
      </c>
      <c r="C1390">
        <v>3</v>
      </c>
      <c r="D1390" t="s">
        <v>8673</v>
      </c>
      <c r="E1390" s="9">
        <v>45163.291666666664</v>
      </c>
      <c r="F1390" s="9">
        <v>45163.3125</v>
      </c>
      <c r="G1390">
        <v>204</v>
      </c>
      <c r="H1390" t="s">
        <v>282</v>
      </c>
      <c r="I1390" t="s">
        <v>175</v>
      </c>
      <c r="J1390" t="s">
        <v>8674</v>
      </c>
      <c r="K1390" s="9">
        <v>45219.783032407409</v>
      </c>
      <c r="L1390" s="13">
        <f>IFERROR(_xlfn.XLOOKUP(tb_C103[[#This Row],[OS]],[1]!tb_C101[OS],[1]!tb_C101[DATA_ABERTURA]),0)</f>
        <v>45163.284386574072</v>
      </c>
      <c r="M1390" s="7" t="str">
        <f>IFERROR(_xlfn.XLOOKUP(tb_C103[[#This Row],[OS]],[1]!tb_C101[OS],[1]!tb_C101[SITUACAO_OS]),0)</f>
        <v>F</v>
      </c>
      <c r="N1390" t="str">
        <f>_xlfn.XLOOKUP(tb_C103[[#This Row],[OS]],[1]!tb_C101[OS],[1]!tb_C101[OFICINA])</f>
        <v>Eletrico</v>
      </c>
      <c r="O1390" s="14">
        <f>tb_C103[[#This Row],[FIM]] - tb_C103[[#This Row],[INICIO]]</f>
        <v>2.0833333335758653E-2</v>
      </c>
    </row>
    <row r="1391" spans="1:15" x14ac:dyDescent="0.25">
      <c r="A1391" t="s">
        <v>8689</v>
      </c>
      <c r="B1391">
        <v>784</v>
      </c>
      <c r="C1391">
        <v>3</v>
      </c>
      <c r="D1391" t="s">
        <v>8673</v>
      </c>
      <c r="E1391" s="9">
        <v>45166.326388888891</v>
      </c>
      <c r="F1391" s="9">
        <v>45166.347222222219</v>
      </c>
      <c r="G1391">
        <v>406</v>
      </c>
      <c r="H1391" t="s">
        <v>822</v>
      </c>
      <c r="I1391" t="s">
        <v>79</v>
      </c>
      <c r="J1391" t="s">
        <v>8674</v>
      </c>
      <c r="K1391" s="9">
        <v>45219.783437500002</v>
      </c>
      <c r="L1391" s="13">
        <f>IFERROR(_xlfn.XLOOKUP(tb_C103[[#This Row],[OS]],[1]!tb_C101[OS],[1]!tb_C101[DATA_ABERTURA]),0)</f>
        <v>45163.317187499997</v>
      </c>
      <c r="M1391" s="7" t="str">
        <f>IFERROR(_xlfn.XLOOKUP(tb_C103[[#This Row],[OS]],[1]!tb_C101[OS],[1]!tb_C101[SITUACAO_OS]),0)</f>
        <v>F</v>
      </c>
      <c r="N1391" t="str">
        <f>_xlfn.XLOOKUP(tb_C103[[#This Row],[OS]],[1]!tb_C101[OS],[1]!tb_C101[OFICINA])</f>
        <v>Eletrico</v>
      </c>
      <c r="O1391" s="14">
        <f>tb_C103[[#This Row],[FIM]] - tb_C103[[#This Row],[INICIO]]</f>
        <v>2.0833333328482695E-2</v>
      </c>
    </row>
    <row r="1392" spans="1:15" x14ac:dyDescent="0.25">
      <c r="A1392" t="s">
        <v>8689</v>
      </c>
      <c r="B1392">
        <v>785</v>
      </c>
      <c r="C1392">
        <v>3</v>
      </c>
      <c r="D1392" t="s">
        <v>8673</v>
      </c>
      <c r="E1392" s="9">
        <v>45163.4375</v>
      </c>
      <c r="F1392" s="9">
        <v>45163.444444444445</v>
      </c>
      <c r="G1392">
        <v>502</v>
      </c>
      <c r="H1392" t="s">
        <v>246</v>
      </c>
      <c r="I1392" t="s">
        <v>24</v>
      </c>
      <c r="J1392" t="s">
        <v>8674</v>
      </c>
      <c r="K1392" s="9">
        <v>45219.783750000002</v>
      </c>
      <c r="L1392" s="13">
        <f>IFERROR(_xlfn.XLOOKUP(tb_C103[[#This Row],[OS]],[1]!tb_C101[OS],[1]!tb_C101[DATA_ABERTURA]),0)</f>
        <v>45163.513842592591</v>
      </c>
      <c r="M1392" s="7" t="str">
        <f>IFERROR(_xlfn.XLOOKUP(tb_C103[[#This Row],[OS]],[1]!tb_C101[OS],[1]!tb_C101[SITUACAO_OS]),0)</f>
        <v>F</v>
      </c>
      <c r="N1392" t="str">
        <f>_xlfn.XLOOKUP(tb_C103[[#This Row],[OS]],[1]!tb_C101[OS],[1]!tb_C101[OFICINA])</f>
        <v>Eletrico</v>
      </c>
      <c r="O1392" s="14">
        <f>tb_C103[[#This Row],[FIM]] - tb_C103[[#This Row],[INICIO]]</f>
        <v>6.9444444452528842E-3</v>
      </c>
    </row>
    <row r="1393" spans="1:15" x14ac:dyDescent="0.25">
      <c r="A1393" t="s">
        <v>6459</v>
      </c>
      <c r="B1393">
        <v>786</v>
      </c>
      <c r="C1393">
        <v>3</v>
      </c>
      <c r="D1393" t="s">
        <v>8673</v>
      </c>
      <c r="E1393" s="9">
        <v>45163.62777777778</v>
      </c>
      <c r="F1393" s="9">
        <v>45163.640277777777</v>
      </c>
      <c r="G1393">
        <v>108</v>
      </c>
      <c r="H1393" t="s">
        <v>317</v>
      </c>
      <c r="I1393" t="s">
        <v>184</v>
      </c>
      <c r="J1393" t="s">
        <v>8674</v>
      </c>
      <c r="K1393" s="9">
        <v>45219.784178240741</v>
      </c>
      <c r="L1393" s="13">
        <f>IFERROR(_xlfn.XLOOKUP(tb_C103[[#This Row],[OS]],[1]!tb_C101[OS],[1]!tb_C101[DATA_ABERTURA]),0)</f>
        <v>45163.62672453704</v>
      </c>
      <c r="M1393" s="7" t="str">
        <f>IFERROR(_xlfn.XLOOKUP(tb_C103[[#This Row],[OS]],[1]!tb_C101[OS],[1]!tb_C101[SITUACAO_OS]),0)</f>
        <v>F</v>
      </c>
      <c r="N1393" t="str">
        <f>_xlfn.XLOOKUP(tb_C103[[#This Row],[OS]],[1]!tb_C101[OS],[1]!tb_C101[OFICINA])</f>
        <v>Eletrico</v>
      </c>
      <c r="O1393" s="14">
        <f>tb_C103[[#This Row],[FIM]] - tb_C103[[#This Row],[INICIO]]</f>
        <v>1.2499999997089617E-2</v>
      </c>
    </row>
    <row r="1394" spans="1:15" x14ac:dyDescent="0.25">
      <c r="A1394" t="s">
        <v>4080</v>
      </c>
      <c r="B1394">
        <v>787</v>
      </c>
      <c r="C1394">
        <v>3</v>
      </c>
      <c r="D1394" t="s">
        <v>8673</v>
      </c>
      <c r="E1394" s="9">
        <v>45163.734722222223</v>
      </c>
      <c r="F1394" s="9">
        <v>45163.736111111109</v>
      </c>
      <c r="G1394">
        <v>204</v>
      </c>
      <c r="H1394" t="s">
        <v>282</v>
      </c>
      <c r="I1394" t="s">
        <v>175</v>
      </c>
      <c r="J1394" t="s">
        <v>8674</v>
      </c>
      <c r="K1394" s="9">
        <v>45219.784710648149</v>
      </c>
      <c r="L1394" s="13">
        <f>IFERROR(_xlfn.XLOOKUP(tb_C103[[#This Row],[OS]],[1]!tb_C101[OS],[1]!tb_C101[DATA_ABERTURA]),0)</f>
        <v>45163.728310185186</v>
      </c>
      <c r="M1394" s="7" t="str">
        <f>IFERROR(_xlfn.XLOOKUP(tb_C103[[#This Row],[OS]],[1]!tb_C101[OS],[1]!tb_C101[SITUACAO_OS]),0)</f>
        <v>F</v>
      </c>
      <c r="N1394" t="str">
        <f>_xlfn.XLOOKUP(tb_C103[[#This Row],[OS]],[1]!tb_C101[OS],[1]!tb_C101[OFICINA])</f>
        <v>Eletrico</v>
      </c>
      <c r="O1394" s="14">
        <f>tb_C103[[#This Row],[FIM]] - tb_C103[[#This Row],[INICIO]]</f>
        <v>1.3888888861401938E-3</v>
      </c>
    </row>
    <row r="1395" spans="1:15" x14ac:dyDescent="0.25">
      <c r="A1395" t="s">
        <v>6459</v>
      </c>
      <c r="B1395">
        <v>787</v>
      </c>
      <c r="C1395">
        <v>3</v>
      </c>
      <c r="D1395" t="s">
        <v>8673</v>
      </c>
      <c r="E1395" s="9">
        <v>45163.734722222223</v>
      </c>
      <c r="F1395" s="9">
        <v>45163.736111111109</v>
      </c>
      <c r="G1395">
        <v>204</v>
      </c>
      <c r="H1395" t="s">
        <v>282</v>
      </c>
      <c r="I1395" t="s">
        <v>175</v>
      </c>
      <c r="J1395" t="s">
        <v>8674</v>
      </c>
      <c r="K1395" s="9">
        <v>45219.784710648149</v>
      </c>
      <c r="L1395" s="13">
        <f>IFERROR(_xlfn.XLOOKUP(tb_C103[[#This Row],[OS]],[1]!tb_C101[OS],[1]!tb_C101[DATA_ABERTURA]),0)</f>
        <v>45163.728310185186</v>
      </c>
      <c r="M1395" s="7" t="str">
        <f>IFERROR(_xlfn.XLOOKUP(tb_C103[[#This Row],[OS]],[1]!tb_C101[OS],[1]!tb_C101[SITUACAO_OS]),0)</f>
        <v>F</v>
      </c>
      <c r="N1395" t="str">
        <f>_xlfn.XLOOKUP(tb_C103[[#This Row],[OS]],[1]!tb_C101[OS],[1]!tb_C101[OFICINA])</f>
        <v>Eletrico</v>
      </c>
      <c r="O1395" s="14">
        <f>tb_C103[[#This Row],[FIM]] - tb_C103[[#This Row],[INICIO]]</f>
        <v>1.3888888861401938E-3</v>
      </c>
    </row>
    <row r="1396" spans="1:15" x14ac:dyDescent="0.25">
      <c r="A1396" t="s">
        <v>4080</v>
      </c>
      <c r="B1396">
        <v>787</v>
      </c>
      <c r="C1396">
        <v>3</v>
      </c>
      <c r="D1396" t="s">
        <v>8673</v>
      </c>
      <c r="E1396" s="9">
        <v>45163.736111111109</v>
      </c>
      <c r="F1396" s="9">
        <v>45163.736111111109</v>
      </c>
      <c r="G1396">
        <v>204</v>
      </c>
      <c r="H1396" t="s">
        <v>282</v>
      </c>
      <c r="I1396" t="s">
        <v>175</v>
      </c>
      <c r="J1396" t="s">
        <v>8674</v>
      </c>
      <c r="K1396" s="9">
        <v>45219.784710648149</v>
      </c>
      <c r="L1396" s="13">
        <f>IFERROR(_xlfn.XLOOKUP(tb_C103[[#This Row],[OS]],[1]!tb_C101[OS],[1]!tb_C101[DATA_ABERTURA]),0)</f>
        <v>45163.728310185186</v>
      </c>
      <c r="M1396" s="7" t="str">
        <f>IFERROR(_xlfn.XLOOKUP(tb_C103[[#This Row],[OS]],[1]!tb_C101[OS],[1]!tb_C101[SITUACAO_OS]),0)</f>
        <v>F</v>
      </c>
      <c r="N1396" t="str">
        <f>_xlfn.XLOOKUP(tb_C103[[#This Row],[OS]],[1]!tb_C101[OS],[1]!tb_C101[OFICINA])</f>
        <v>Eletrico</v>
      </c>
      <c r="O1396" s="14">
        <f>tb_C103[[#This Row],[FIM]] - tb_C103[[#This Row],[INICIO]]</f>
        <v>0</v>
      </c>
    </row>
    <row r="1397" spans="1:15" x14ac:dyDescent="0.25">
      <c r="A1397" t="s">
        <v>6459</v>
      </c>
      <c r="B1397">
        <v>787</v>
      </c>
      <c r="C1397">
        <v>3</v>
      </c>
      <c r="D1397" t="s">
        <v>8673</v>
      </c>
      <c r="E1397" s="9">
        <v>45163.736111111109</v>
      </c>
      <c r="F1397" s="9">
        <v>45163.736111111109</v>
      </c>
      <c r="G1397">
        <v>204</v>
      </c>
      <c r="H1397" t="s">
        <v>282</v>
      </c>
      <c r="I1397" t="s">
        <v>175</v>
      </c>
      <c r="J1397" t="s">
        <v>8674</v>
      </c>
      <c r="K1397" s="9">
        <v>45219.784710648149</v>
      </c>
      <c r="L1397" s="13">
        <f>IFERROR(_xlfn.XLOOKUP(tb_C103[[#This Row],[OS]],[1]!tb_C101[OS],[1]!tb_C101[DATA_ABERTURA]),0)</f>
        <v>45163.728310185186</v>
      </c>
      <c r="M1397" s="7" t="str">
        <f>IFERROR(_xlfn.XLOOKUP(tb_C103[[#This Row],[OS]],[1]!tb_C101[OS],[1]!tb_C101[SITUACAO_OS]),0)</f>
        <v>F</v>
      </c>
      <c r="N1397" t="str">
        <f>_xlfn.XLOOKUP(tb_C103[[#This Row],[OS]],[1]!tb_C101[OS],[1]!tb_C101[OFICINA])</f>
        <v>Eletrico</v>
      </c>
      <c r="O1397" s="14">
        <f>tb_C103[[#This Row],[FIM]] - tb_C103[[#This Row],[INICIO]]</f>
        <v>0</v>
      </c>
    </row>
    <row r="1398" spans="1:15" x14ac:dyDescent="0.25">
      <c r="A1398" t="s">
        <v>6398</v>
      </c>
      <c r="B1398">
        <v>788</v>
      </c>
      <c r="C1398">
        <v>3</v>
      </c>
      <c r="D1398" t="s">
        <v>8673</v>
      </c>
      <c r="E1398" s="9">
        <v>44798.739583333336</v>
      </c>
      <c r="F1398" s="9">
        <v>44798.760416666664</v>
      </c>
      <c r="G1398">
        <v>507</v>
      </c>
      <c r="H1398" t="s">
        <v>757</v>
      </c>
      <c r="I1398" t="s">
        <v>24</v>
      </c>
      <c r="J1398" t="s">
        <v>8671</v>
      </c>
      <c r="K1398" s="9">
        <v>45316.590648148151</v>
      </c>
      <c r="L1398" s="13">
        <f>IFERROR(_xlfn.XLOOKUP(tb_C103[[#This Row],[OS]],[1]!tb_C101[OS],[1]!tb_C101[DATA_ABERTURA]),0)</f>
        <v>45163.73773148148</v>
      </c>
      <c r="M1398" s="7" t="str">
        <f>IFERROR(_xlfn.XLOOKUP(tb_C103[[#This Row],[OS]],[1]!tb_C101[OS],[1]!tb_C101[SITUACAO_OS]),0)</f>
        <v>F</v>
      </c>
      <c r="N1398" t="str">
        <f>_xlfn.XLOOKUP(tb_C103[[#This Row],[OS]],[1]!tb_C101[OS],[1]!tb_C101[OFICINA])</f>
        <v>Mecanico</v>
      </c>
      <c r="O1398" s="14">
        <f>tb_C103[[#This Row],[FIM]] - tb_C103[[#This Row],[INICIO]]</f>
        <v>2.0833333328482695E-2</v>
      </c>
    </row>
    <row r="1399" spans="1:15" x14ac:dyDescent="0.25">
      <c r="A1399" t="s">
        <v>1764</v>
      </c>
      <c r="B1399">
        <v>789</v>
      </c>
      <c r="C1399">
        <v>3</v>
      </c>
      <c r="D1399" t="s">
        <v>8673</v>
      </c>
      <c r="E1399" s="9">
        <v>45164.138888888891</v>
      </c>
      <c r="F1399" s="9">
        <v>45164.208333333336</v>
      </c>
      <c r="G1399">
        <v>115</v>
      </c>
      <c r="H1399" t="s">
        <v>197</v>
      </c>
      <c r="I1399" t="s">
        <v>184</v>
      </c>
      <c r="J1399" t="s">
        <v>8671</v>
      </c>
      <c r="K1399" s="9">
        <v>45219.785150462965</v>
      </c>
      <c r="L1399" s="13">
        <f>IFERROR(_xlfn.XLOOKUP(tb_C103[[#This Row],[OS]],[1]!tb_C101[OS],[1]!tb_C101[DATA_ABERTURA]),0)</f>
        <v>45164.226122685184</v>
      </c>
      <c r="M1399" s="7" t="str">
        <f>IFERROR(_xlfn.XLOOKUP(tb_C103[[#This Row],[OS]],[1]!tb_C101[OS],[1]!tb_C101[SITUACAO_OS]),0)</f>
        <v>F</v>
      </c>
      <c r="N1399" t="str">
        <f>_xlfn.XLOOKUP(tb_C103[[#This Row],[OS]],[1]!tb_C101[OS],[1]!tb_C101[OFICINA])</f>
        <v>Mecanico</v>
      </c>
      <c r="O1399" s="14">
        <f>tb_C103[[#This Row],[FIM]] - tb_C103[[#This Row],[INICIO]]</f>
        <v>6.9444444445252884E-2</v>
      </c>
    </row>
    <row r="1400" spans="1:15" x14ac:dyDescent="0.25">
      <c r="A1400" t="s">
        <v>1764</v>
      </c>
      <c r="B1400">
        <v>790</v>
      </c>
      <c r="C1400">
        <v>3</v>
      </c>
      <c r="D1400" t="s">
        <v>8673</v>
      </c>
      <c r="E1400" s="9">
        <v>45166.041666666664</v>
      </c>
      <c r="F1400" s="9">
        <v>45166.125</v>
      </c>
      <c r="G1400">
        <v>115</v>
      </c>
      <c r="H1400" t="s">
        <v>197</v>
      </c>
      <c r="I1400" t="s">
        <v>184</v>
      </c>
      <c r="J1400" t="s">
        <v>8671</v>
      </c>
      <c r="K1400" s="9">
        <v>45219.785543981481</v>
      </c>
      <c r="L1400" s="13">
        <f>IFERROR(_xlfn.XLOOKUP(tb_C103[[#This Row],[OS]],[1]!tb_C101[OS],[1]!tb_C101[DATA_ABERTURA]),0)</f>
        <v>45166.255624999998</v>
      </c>
      <c r="M1400" s="7" t="str">
        <f>IFERROR(_xlfn.XLOOKUP(tb_C103[[#This Row],[OS]],[1]!tb_C101[OS],[1]!tb_C101[SITUACAO_OS]),0)</f>
        <v>F</v>
      </c>
      <c r="N1400" t="str">
        <f>_xlfn.XLOOKUP(tb_C103[[#This Row],[OS]],[1]!tb_C101[OS],[1]!tb_C101[OFICINA])</f>
        <v>Mecanico</v>
      </c>
      <c r="O1400" s="14">
        <f>tb_C103[[#This Row],[FIM]] - tb_C103[[#This Row],[INICIO]]</f>
        <v>8.3333333335758653E-2</v>
      </c>
    </row>
    <row r="1401" spans="1:15" x14ac:dyDescent="0.25">
      <c r="A1401" t="s">
        <v>1764</v>
      </c>
      <c r="B1401">
        <v>791</v>
      </c>
      <c r="C1401">
        <v>3</v>
      </c>
      <c r="D1401" t="s">
        <v>8673</v>
      </c>
      <c r="E1401" s="9">
        <v>45166.135416666664</v>
      </c>
      <c r="F1401" s="9">
        <v>45166.208333333336</v>
      </c>
      <c r="G1401">
        <v>118</v>
      </c>
      <c r="H1401" t="s">
        <v>1349</v>
      </c>
      <c r="I1401" t="s">
        <v>184</v>
      </c>
      <c r="J1401" t="s">
        <v>8671</v>
      </c>
      <c r="K1401" s="9">
        <v>45219.785902777781</v>
      </c>
      <c r="L1401" s="13">
        <f>IFERROR(_xlfn.XLOOKUP(tb_C103[[#This Row],[OS]],[1]!tb_C101[OS],[1]!tb_C101[DATA_ABERTURA]),0)</f>
        <v>45166.255925925929</v>
      </c>
      <c r="M1401" s="7" t="str">
        <f>IFERROR(_xlfn.XLOOKUP(tb_C103[[#This Row],[OS]],[1]!tb_C101[OS],[1]!tb_C101[SITUACAO_OS]),0)</f>
        <v>F</v>
      </c>
      <c r="N1401" t="str">
        <f>_xlfn.XLOOKUP(tb_C103[[#This Row],[OS]],[1]!tb_C101[OS],[1]!tb_C101[OFICINA])</f>
        <v>Mecanico</v>
      </c>
      <c r="O1401" s="14">
        <f>tb_C103[[#This Row],[FIM]] - tb_C103[[#This Row],[INICIO]]</f>
        <v>7.2916666671517305E-2</v>
      </c>
    </row>
    <row r="1402" spans="1:15" x14ac:dyDescent="0.25">
      <c r="A1402" t="s">
        <v>4080</v>
      </c>
      <c r="B1402">
        <v>792</v>
      </c>
      <c r="C1402">
        <v>3</v>
      </c>
      <c r="D1402" t="s">
        <v>8673</v>
      </c>
      <c r="E1402" s="9">
        <v>45166.586805555555</v>
      </c>
      <c r="F1402" s="9">
        <v>45166.604166666664</v>
      </c>
      <c r="G1402">
        <v>417</v>
      </c>
      <c r="H1402" t="s">
        <v>927</v>
      </c>
      <c r="I1402" t="s">
        <v>79</v>
      </c>
      <c r="J1402" t="s">
        <v>8674</v>
      </c>
      <c r="K1402" s="9">
        <v>45226.698865740742</v>
      </c>
      <c r="L1402" s="13">
        <f>IFERROR(_xlfn.XLOOKUP(tb_C103[[#This Row],[OS]],[1]!tb_C101[OS],[1]!tb_C101[DATA_ABERTURA]),0)</f>
        <v>45166.581620370373</v>
      </c>
      <c r="M1402" s="7" t="str">
        <f>IFERROR(_xlfn.XLOOKUP(tb_C103[[#This Row],[OS]],[1]!tb_C101[OS],[1]!tb_C101[SITUACAO_OS]),0)</f>
        <v>F</v>
      </c>
      <c r="N1402" t="str">
        <f>_xlfn.XLOOKUP(tb_C103[[#This Row],[OS]],[1]!tb_C101[OS],[1]!tb_C101[OFICINA])</f>
        <v>Eletrico</v>
      </c>
      <c r="O1402" s="14">
        <f>tb_C103[[#This Row],[FIM]] - tb_C103[[#This Row],[INICIO]]</f>
        <v>1.7361111109494232E-2</v>
      </c>
    </row>
    <row r="1403" spans="1:15" x14ac:dyDescent="0.25">
      <c r="A1403" t="s">
        <v>6459</v>
      </c>
      <c r="B1403">
        <v>792</v>
      </c>
      <c r="C1403">
        <v>3</v>
      </c>
      <c r="D1403" t="s">
        <v>8673</v>
      </c>
      <c r="E1403" s="9">
        <v>45166.586805555555</v>
      </c>
      <c r="F1403" s="9">
        <v>45166.604166666664</v>
      </c>
      <c r="G1403">
        <v>417</v>
      </c>
      <c r="H1403" t="s">
        <v>927</v>
      </c>
      <c r="I1403" t="s">
        <v>79</v>
      </c>
      <c r="J1403" t="s">
        <v>8674</v>
      </c>
      <c r="K1403" s="9">
        <v>45226.698865740742</v>
      </c>
      <c r="L1403" s="13">
        <f>IFERROR(_xlfn.XLOOKUP(tb_C103[[#This Row],[OS]],[1]!tb_C101[OS],[1]!tb_C101[DATA_ABERTURA]),0)</f>
        <v>45166.581620370373</v>
      </c>
      <c r="M1403" s="7" t="str">
        <f>IFERROR(_xlfn.XLOOKUP(tb_C103[[#This Row],[OS]],[1]!tb_C101[OS],[1]!tb_C101[SITUACAO_OS]),0)</f>
        <v>F</v>
      </c>
      <c r="N1403" t="str">
        <f>_xlfn.XLOOKUP(tb_C103[[#This Row],[OS]],[1]!tb_C101[OS],[1]!tb_C101[OFICINA])</f>
        <v>Eletrico</v>
      </c>
      <c r="O1403" s="14">
        <f>tb_C103[[#This Row],[FIM]] - tb_C103[[#This Row],[INICIO]]</f>
        <v>1.7361111109494232E-2</v>
      </c>
    </row>
    <row r="1404" spans="1:15" x14ac:dyDescent="0.25">
      <c r="A1404" t="s">
        <v>4080</v>
      </c>
      <c r="B1404">
        <v>792</v>
      </c>
      <c r="C1404">
        <v>3</v>
      </c>
      <c r="D1404" t="s">
        <v>8673</v>
      </c>
      <c r="E1404" s="9">
        <v>45166.586805555555</v>
      </c>
      <c r="F1404" s="9">
        <v>45166.604166666664</v>
      </c>
      <c r="G1404">
        <v>417</v>
      </c>
      <c r="H1404" t="s">
        <v>927</v>
      </c>
      <c r="I1404" t="s">
        <v>79</v>
      </c>
      <c r="J1404" t="s">
        <v>8674</v>
      </c>
      <c r="K1404" s="9">
        <v>45226.698865740742</v>
      </c>
      <c r="L1404" s="13">
        <f>IFERROR(_xlfn.XLOOKUP(tb_C103[[#This Row],[OS]],[1]!tb_C101[OS],[1]!tb_C101[DATA_ABERTURA]),0)</f>
        <v>45166.581620370373</v>
      </c>
      <c r="M1404" s="7" t="str">
        <f>IFERROR(_xlfn.XLOOKUP(tb_C103[[#This Row],[OS]],[1]!tb_C101[OS],[1]!tb_C101[SITUACAO_OS]),0)</f>
        <v>F</v>
      </c>
      <c r="N1404" t="str">
        <f>_xlfn.XLOOKUP(tb_C103[[#This Row],[OS]],[1]!tb_C101[OS],[1]!tb_C101[OFICINA])</f>
        <v>Eletrico</v>
      </c>
      <c r="O1404" s="14">
        <f>tb_C103[[#This Row],[FIM]] - tb_C103[[#This Row],[INICIO]]</f>
        <v>1.7361111109494232E-2</v>
      </c>
    </row>
    <row r="1405" spans="1:15" x14ac:dyDescent="0.25">
      <c r="A1405" t="s">
        <v>6459</v>
      </c>
      <c r="B1405">
        <v>792</v>
      </c>
      <c r="C1405">
        <v>3</v>
      </c>
      <c r="D1405" t="s">
        <v>8673</v>
      </c>
      <c r="E1405" s="9">
        <v>45166.586805555555</v>
      </c>
      <c r="F1405" s="9">
        <v>45166.604166666664</v>
      </c>
      <c r="G1405">
        <v>417</v>
      </c>
      <c r="H1405" t="s">
        <v>927</v>
      </c>
      <c r="I1405" t="s">
        <v>79</v>
      </c>
      <c r="J1405" t="s">
        <v>8674</v>
      </c>
      <c r="K1405" s="9">
        <v>45226.698865740742</v>
      </c>
      <c r="L1405" s="13">
        <f>IFERROR(_xlfn.XLOOKUP(tb_C103[[#This Row],[OS]],[1]!tb_C101[OS],[1]!tb_C101[DATA_ABERTURA]),0)</f>
        <v>45166.581620370373</v>
      </c>
      <c r="M1405" s="7" t="str">
        <f>IFERROR(_xlfn.XLOOKUP(tb_C103[[#This Row],[OS]],[1]!tb_C101[OS],[1]!tb_C101[SITUACAO_OS]),0)</f>
        <v>F</v>
      </c>
      <c r="N1405" t="str">
        <f>_xlfn.XLOOKUP(tb_C103[[#This Row],[OS]],[1]!tb_C101[OS],[1]!tb_C101[OFICINA])</f>
        <v>Eletrico</v>
      </c>
      <c r="O1405" s="14">
        <f>tb_C103[[#This Row],[FIM]] - tb_C103[[#This Row],[INICIO]]</f>
        <v>1.7361111109494232E-2</v>
      </c>
    </row>
    <row r="1406" spans="1:15" x14ac:dyDescent="0.25">
      <c r="A1406" t="s">
        <v>1764</v>
      </c>
      <c r="B1406">
        <v>793</v>
      </c>
      <c r="C1406">
        <v>3</v>
      </c>
      <c r="D1406" t="s">
        <v>8673</v>
      </c>
      <c r="E1406" s="9">
        <v>45167.022916666669</v>
      </c>
      <c r="F1406" s="9">
        <v>45167.055555555555</v>
      </c>
      <c r="G1406">
        <v>115</v>
      </c>
      <c r="H1406" t="s">
        <v>197</v>
      </c>
      <c r="I1406" t="s">
        <v>184</v>
      </c>
      <c r="J1406" t="s">
        <v>8671</v>
      </c>
      <c r="K1406" s="9">
        <v>45219.78628472222</v>
      </c>
      <c r="L1406" s="13">
        <f>IFERROR(_xlfn.XLOOKUP(tb_C103[[#This Row],[OS]],[1]!tb_C101[OS],[1]!tb_C101[DATA_ABERTURA]),0)</f>
        <v>45167.09511574074</v>
      </c>
      <c r="M1406" s="7" t="str">
        <f>IFERROR(_xlfn.XLOOKUP(tb_C103[[#This Row],[OS]],[1]!tb_C101[OS],[1]!tb_C101[SITUACAO_OS]),0)</f>
        <v>F</v>
      </c>
      <c r="N1406" t="str">
        <f>_xlfn.XLOOKUP(tb_C103[[#This Row],[OS]],[1]!tb_C101[OS],[1]!tb_C101[OFICINA])</f>
        <v>Mecanico</v>
      </c>
      <c r="O1406" s="14">
        <f>tb_C103[[#This Row],[FIM]] - tb_C103[[#This Row],[INICIO]]</f>
        <v>3.2638888886140194E-2</v>
      </c>
    </row>
    <row r="1407" spans="1:15" x14ac:dyDescent="0.25">
      <c r="A1407" t="s">
        <v>1764</v>
      </c>
      <c r="B1407">
        <v>794</v>
      </c>
      <c r="C1407">
        <v>3</v>
      </c>
      <c r="D1407" t="s">
        <v>8673</v>
      </c>
      <c r="E1407" s="9">
        <v>45167.104166666664</v>
      </c>
      <c r="F1407" s="9">
        <v>45167.131944444445</v>
      </c>
      <c r="G1407">
        <v>506</v>
      </c>
      <c r="H1407" t="s">
        <v>819</v>
      </c>
      <c r="I1407" t="s">
        <v>24</v>
      </c>
      <c r="J1407" t="s">
        <v>8671</v>
      </c>
      <c r="K1407" s="9">
        <v>45219.786793981482</v>
      </c>
      <c r="L1407" s="13">
        <f>IFERROR(_xlfn.XLOOKUP(tb_C103[[#This Row],[OS]],[1]!tb_C101[OS],[1]!tb_C101[DATA_ABERTURA]),0)</f>
        <v>45167.148645833331</v>
      </c>
      <c r="M1407" s="7" t="str">
        <f>IFERROR(_xlfn.XLOOKUP(tb_C103[[#This Row],[OS]],[1]!tb_C101[OS],[1]!tb_C101[SITUACAO_OS]),0)</f>
        <v>F</v>
      </c>
      <c r="N1407" t="str">
        <f>_xlfn.XLOOKUP(tb_C103[[#This Row],[OS]],[1]!tb_C101[OS],[1]!tb_C101[OFICINA])</f>
        <v>Mecanico</v>
      </c>
      <c r="O1407" s="14">
        <f>tb_C103[[#This Row],[FIM]] - tb_C103[[#This Row],[INICIO]]</f>
        <v>2.7777777781011537E-2</v>
      </c>
    </row>
    <row r="1408" spans="1:15" x14ac:dyDescent="0.25">
      <c r="A1408" t="s">
        <v>1764</v>
      </c>
      <c r="B1408">
        <v>795</v>
      </c>
      <c r="C1408">
        <v>3</v>
      </c>
      <c r="D1408" t="s">
        <v>8673</v>
      </c>
      <c r="E1408" s="9">
        <v>45167.1875</v>
      </c>
      <c r="F1408" s="9">
        <v>45167.208333333336</v>
      </c>
      <c r="G1408">
        <v>118</v>
      </c>
      <c r="H1408" t="s">
        <v>1349</v>
      </c>
      <c r="I1408" t="s">
        <v>184</v>
      </c>
      <c r="J1408" t="s">
        <v>8671</v>
      </c>
      <c r="K1408" s="9">
        <v>45219.767430555556</v>
      </c>
      <c r="L1408" s="13">
        <f>IFERROR(_xlfn.XLOOKUP(tb_C103[[#This Row],[OS]],[1]!tb_C101[OS],[1]!tb_C101[DATA_ABERTURA]),0)</f>
        <v>45167.183958333335</v>
      </c>
      <c r="M1408" s="7" t="str">
        <f>IFERROR(_xlfn.XLOOKUP(tb_C103[[#This Row],[OS]],[1]!tb_C101[OS],[1]!tb_C101[SITUACAO_OS]),0)</f>
        <v>F</v>
      </c>
      <c r="N1408" t="str">
        <f>_xlfn.XLOOKUP(tb_C103[[#This Row],[OS]],[1]!tb_C101[OS],[1]!tb_C101[OFICINA])</f>
        <v>Mecanico</v>
      </c>
      <c r="O1408" s="14">
        <f>tb_C103[[#This Row],[FIM]] - tb_C103[[#This Row],[INICIO]]</f>
        <v>2.0833333335758653E-2</v>
      </c>
    </row>
    <row r="1409" spans="1:15" x14ac:dyDescent="0.25">
      <c r="A1409" t="s">
        <v>2551</v>
      </c>
      <c r="B1409">
        <v>796</v>
      </c>
      <c r="C1409">
        <v>3</v>
      </c>
      <c r="D1409" t="s">
        <v>8673</v>
      </c>
      <c r="E1409" s="9">
        <v>45167.375694444447</v>
      </c>
      <c r="F1409" s="9">
        <v>45167.395833333336</v>
      </c>
      <c r="G1409">
        <v>407</v>
      </c>
      <c r="H1409" t="s">
        <v>270</v>
      </c>
      <c r="I1409" t="s">
        <v>79</v>
      </c>
      <c r="J1409" t="s">
        <v>8671</v>
      </c>
      <c r="K1409" s="9">
        <v>45231.717187499999</v>
      </c>
      <c r="L1409" s="13">
        <f>IFERROR(_xlfn.XLOOKUP(tb_C103[[#This Row],[OS]],[1]!tb_C101[OS],[1]!tb_C101[DATA_ABERTURA]),0)</f>
        <v>45167.376076388886</v>
      </c>
      <c r="M1409" s="7" t="str">
        <f>IFERROR(_xlfn.XLOOKUP(tb_C103[[#This Row],[OS]],[1]!tb_C101[OS],[1]!tb_C101[SITUACAO_OS]),0)</f>
        <v>F</v>
      </c>
      <c r="N1409" t="str">
        <f>_xlfn.XLOOKUP(tb_C103[[#This Row],[OS]],[1]!tb_C101[OS],[1]!tb_C101[OFICINA])</f>
        <v>Mecanico</v>
      </c>
      <c r="O1409" s="14">
        <f>tb_C103[[#This Row],[FIM]] - tb_C103[[#This Row],[INICIO]]</f>
        <v>2.0138888889050577E-2</v>
      </c>
    </row>
    <row r="1410" spans="1:15" x14ac:dyDescent="0.25">
      <c r="A1410" t="s">
        <v>8686</v>
      </c>
      <c r="B1410">
        <v>797</v>
      </c>
      <c r="C1410">
        <v>5</v>
      </c>
      <c r="D1410" t="s">
        <v>8690</v>
      </c>
      <c r="E1410" s="9">
        <v>45167.628472222219</v>
      </c>
      <c r="F1410" s="9">
        <v>45167.652777777781</v>
      </c>
      <c r="G1410">
        <v>117</v>
      </c>
      <c r="H1410" t="s">
        <v>354</v>
      </c>
      <c r="I1410" t="s">
        <v>184</v>
      </c>
      <c r="J1410" t="s">
        <v>8671</v>
      </c>
      <c r="K1410" s="9">
        <v>45225.722094907411</v>
      </c>
      <c r="L1410" s="13">
        <f>IFERROR(_xlfn.XLOOKUP(tb_C103[[#This Row],[OS]],[1]!tb_C101[OS],[1]!tb_C101[DATA_ABERTURA]),0)</f>
        <v>45167.62872685185</v>
      </c>
      <c r="M1410" s="7" t="str">
        <f>IFERROR(_xlfn.XLOOKUP(tb_C103[[#This Row],[OS]],[1]!tb_C101[OS],[1]!tb_C101[SITUACAO_OS]),0)</f>
        <v>F</v>
      </c>
      <c r="N1410" t="str">
        <f>_xlfn.XLOOKUP(tb_C103[[#This Row],[OS]],[1]!tb_C101[OS],[1]!tb_C101[OFICINA])</f>
        <v>Mecanico</v>
      </c>
      <c r="O1410" s="14">
        <f>tb_C103[[#This Row],[FIM]] - tb_C103[[#This Row],[INICIO]]</f>
        <v>2.4305555562023073E-2</v>
      </c>
    </row>
    <row r="1411" spans="1:15" x14ac:dyDescent="0.25">
      <c r="A1411" t="s">
        <v>2551</v>
      </c>
      <c r="B1411">
        <v>797</v>
      </c>
      <c r="C1411">
        <v>5</v>
      </c>
      <c r="D1411" t="s">
        <v>8690</v>
      </c>
      <c r="E1411" s="9">
        <v>45167.628472222219</v>
      </c>
      <c r="F1411" s="9">
        <v>45167.652777777781</v>
      </c>
      <c r="G1411">
        <v>117</v>
      </c>
      <c r="H1411" t="s">
        <v>354</v>
      </c>
      <c r="I1411" t="s">
        <v>184</v>
      </c>
      <c r="J1411" t="s">
        <v>8671</v>
      </c>
      <c r="K1411" s="9">
        <v>45225.722094907411</v>
      </c>
      <c r="L1411" s="13">
        <f>IFERROR(_xlfn.XLOOKUP(tb_C103[[#This Row],[OS]],[1]!tb_C101[OS],[1]!tb_C101[DATA_ABERTURA]),0)</f>
        <v>45167.62872685185</v>
      </c>
      <c r="M1411" s="7" t="str">
        <f>IFERROR(_xlfn.XLOOKUP(tb_C103[[#This Row],[OS]],[1]!tb_C101[OS],[1]!tb_C101[SITUACAO_OS]),0)</f>
        <v>F</v>
      </c>
      <c r="N1411" t="str">
        <f>_xlfn.XLOOKUP(tb_C103[[#This Row],[OS]],[1]!tb_C101[OS],[1]!tb_C101[OFICINA])</f>
        <v>Mecanico</v>
      </c>
      <c r="O1411" s="14">
        <f>tb_C103[[#This Row],[FIM]] - tb_C103[[#This Row],[INICIO]]</f>
        <v>2.4305555562023073E-2</v>
      </c>
    </row>
    <row r="1412" spans="1:15" x14ac:dyDescent="0.25">
      <c r="A1412" t="s">
        <v>8686</v>
      </c>
      <c r="B1412">
        <v>797</v>
      </c>
      <c r="C1412">
        <v>5</v>
      </c>
      <c r="D1412" t="s">
        <v>8690</v>
      </c>
      <c r="E1412" s="9">
        <v>45167.628472222219</v>
      </c>
      <c r="F1412" s="9">
        <v>45167.652777777781</v>
      </c>
      <c r="G1412">
        <v>117</v>
      </c>
      <c r="H1412" t="s">
        <v>354</v>
      </c>
      <c r="I1412" t="s">
        <v>184</v>
      </c>
      <c r="J1412" t="s">
        <v>8671</v>
      </c>
      <c r="K1412" s="9">
        <v>45225.722094907411</v>
      </c>
      <c r="L1412" s="13">
        <f>IFERROR(_xlfn.XLOOKUP(tb_C103[[#This Row],[OS]],[1]!tb_C101[OS],[1]!tb_C101[DATA_ABERTURA]),0)</f>
        <v>45167.62872685185</v>
      </c>
      <c r="M1412" s="7" t="str">
        <f>IFERROR(_xlfn.XLOOKUP(tb_C103[[#This Row],[OS]],[1]!tb_C101[OS],[1]!tb_C101[SITUACAO_OS]),0)</f>
        <v>F</v>
      </c>
      <c r="N1412" t="str">
        <f>_xlfn.XLOOKUP(tb_C103[[#This Row],[OS]],[1]!tb_C101[OS],[1]!tb_C101[OFICINA])</f>
        <v>Mecanico</v>
      </c>
      <c r="O1412" s="14">
        <f>tb_C103[[#This Row],[FIM]] - tb_C103[[#This Row],[INICIO]]</f>
        <v>2.4305555562023073E-2</v>
      </c>
    </row>
    <row r="1413" spans="1:15" x14ac:dyDescent="0.25">
      <c r="A1413" t="s">
        <v>2551</v>
      </c>
      <c r="B1413">
        <v>797</v>
      </c>
      <c r="C1413">
        <v>5</v>
      </c>
      <c r="D1413" t="s">
        <v>8690</v>
      </c>
      <c r="E1413" s="9">
        <v>45167.628472222219</v>
      </c>
      <c r="F1413" s="9">
        <v>45167.652777777781</v>
      </c>
      <c r="G1413">
        <v>117</v>
      </c>
      <c r="H1413" t="s">
        <v>354</v>
      </c>
      <c r="I1413" t="s">
        <v>184</v>
      </c>
      <c r="J1413" t="s">
        <v>8671</v>
      </c>
      <c r="K1413" s="9">
        <v>45225.722094907411</v>
      </c>
      <c r="L1413" s="13">
        <f>IFERROR(_xlfn.XLOOKUP(tb_C103[[#This Row],[OS]],[1]!tb_C101[OS],[1]!tb_C101[DATA_ABERTURA]),0)</f>
        <v>45167.62872685185</v>
      </c>
      <c r="M1413" s="7" t="str">
        <f>IFERROR(_xlfn.XLOOKUP(tb_C103[[#This Row],[OS]],[1]!tb_C101[OS],[1]!tb_C101[SITUACAO_OS]),0)</f>
        <v>F</v>
      </c>
      <c r="N1413" t="str">
        <f>_xlfn.XLOOKUP(tb_C103[[#This Row],[OS]],[1]!tb_C101[OS],[1]!tb_C101[OFICINA])</f>
        <v>Mecanico</v>
      </c>
      <c r="O1413" s="14">
        <f>tb_C103[[#This Row],[FIM]] - tb_C103[[#This Row],[INICIO]]</f>
        <v>2.4305555562023073E-2</v>
      </c>
    </row>
    <row r="1414" spans="1:15" x14ac:dyDescent="0.25">
      <c r="A1414" t="s">
        <v>6398</v>
      </c>
      <c r="B1414">
        <v>798</v>
      </c>
      <c r="C1414">
        <v>3</v>
      </c>
      <c r="D1414" t="s">
        <v>8673</v>
      </c>
      <c r="E1414" s="9">
        <v>45167.888888888891</v>
      </c>
      <c r="F1414" s="9">
        <v>45167.899305555555</v>
      </c>
      <c r="G1414">
        <v>406</v>
      </c>
      <c r="H1414" t="s">
        <v>822</v>
      </c>
      <c r="I1414" t="s">
        <v>79</v>
      </c>
      <c r="J1414" t="s">
        <v>8671</v>
      </c>
      <c r="K1414" s="9">
        <v>45219.765868055554</v>
      </c>
      <c r="L1414" s="13">
        <f>IFERROR(_xlfn.XLOOKUP(tb_C103[[#This Row],[OS]],[1]!tb_C101[OS],[1]!tb_C101[DATA_ABERTURA]),0)</f>
        <v>45167.883368055554</v>
      </c>
      <c r="M1414" s="7" t="str">
        <f>IFERROR(_xlfn.XLOOKUP(tb_C103[[#This Row],[OS]],[1]!tb_C101[OS],[1]!tb_C101[SITUACAO_OS]),0)</f>
        <v>F</v>
      </c>
      <c r="N1414" t="str">
        <f>_xlfn.XLOOKUP(tb_C103[[#This Row],[OS]],[1]!tb_C101[OS],[1]!tb_C101[OFICINA])</f>
        <v>Mecanico</v>
      </c>
      <c r="O1414" s="14">
        <f>tb_C103[[#This Row],[FIM]] - tb_C103[[#This Row],[INICIO]]</f>
        <v>1.0416666664241347E-2</v>
      </c>
    </row>
    <row r="1415" spans="1:15" x14ac:dyDescent="0.25">
      <c r="A1415" t="s">
        <v>1764</v>
      </c>
      <c r="B1415">
        <v>799</v>
      </c>
      <c r="C1415">
        <v>3</v>
      </c>
      <c r="D1415" t="s">
        <v>8673</v>
      </c>
      <c r="E1415" s="9">
        <v>45167.993055555555</v>
      </c>
      <c r="F1415" s="9">
        <v>45168.034722222219</v>
      </c>
      <c r="I1415" t="s">
        <v>199</v>
      </c>
      <c r="J1415" t="s">
        <v>8674</v>
      </c>
      <c r="K1415" s="9">
        <v>45219.765509259261</v>
      </c>
      <c r="L1415" s="13">
        <f>IFERROR(_xlfn.XLOOKUP(tb_C103[[#This Row],[OS]],[1]!tb_C101[OS],[1]!tb_C101[DATA_ABERTURA]),0)</f>
        <v>45168.206689814811</v>
      </c>
      <c r="M1415" s="7" t="str">
        <f>IFERROR(_xlfn.XLOOKUP(tb_C103[[#This Row],[OS]],[1]!tb_C101[OS],[1]!tb_C101[SITUACAO_OS]),0)</f>
        <v>F</v>
      </c>
      <c r="N1415" t="str">
        <f>_xlfn.XLOOKUP(tb_C103[[#This Row],[OS]],[1]!tb_C101[OS],[1]!tb_C101[OFICINA])</f>
        <v>Eletrico</v>
      </c>
      <c r="O1415" s="14">
        <f>tb_C103[[#This Row],[FIM]] - tb_C103[[#This Row],[INICIO]]</f>
        <v>4.1666666664241347E-2</v>
      </c>
    </row>
    <row r="1416" spans="1:15" x14ac:dyDescent="0.25">
      <c r="A1416" t="s">
        <v>6807</v>
      </c>
      <c r="B1416">
        <v>800</v>
      </c>
      <c r="C1416">
        <v>3</v>
      </c>
      <c r="D1416" t="s">
        <v>8673</v>
      </c>
      <c r="E1416" s="9">
        <v>45168.25</v>
      </c>
      <c r="F1416" s="9">
        <v>45168.354166666664</v>
      </c>
      <c r="G1416">
        <v>406</v>
      </c>
      <c r="H1416" t="s">
        <v>822</v>
      </c>
      <c r="I1416" t="s">
        <v>79</v>
      </c>
      <c r="J1416" t="s">
        <v>8674</v>
      </c>
      <c r="K1416" s="9">
        <v>45219.771122685182</v>
      </c>
      <c r="L1416" s="13">
        <f>IFERROR(_xlfn.XLOOKUP(tb_C103[[#This Row],[OS]],[1]!tb_C101[OS],[1]!tb_C101[DATA_ABERTURA]),0)</f>
        <v>45168.243668981479</v>
      </c>
      <c r="M1416" s="7" t="str">
        <f>IFERROR(_xlfn.XLOOKUP(tb_C103[[#This Row],[OS]],[1]!tb_C101[OS],[1]!tb_C101[SITUACAO_OS]),0)</f>
        <v>F</v>
      </c>
      <c r="N1416" t="str">
        <f>_xlfn.XLOOKUP(tb_C103[[#This Row],[OS]],[1]!tb_C101[OS],[1]!tb_C101[OFICINA])</f>
        <v>Eletrico</v>
      </c>
      <c r="O1416" s="14">
        <f>tb_C103[[#This Row],[FIM]] - tb_C103[[#This Row],[INICIO]]</f>
        <v>0.10416666666424135</v>
      </c>
    </row>
    <row r="1417" spans="1:15" x14ac:dyDescent="0.25">
      <c r="A1417" t="s">
        <v>2551</v>
      </c>
      <c r="B1417">
        <v>801</v>
      </c>
      <c r="C1417">
        <v>3</v>
      </c>
      <c r="D1417" t="s">
        <v>8673</v>
      </c>
      <c r="E1417" s="9">
        <v>45169.349305555559</v>
      </c>
      <c r="F1417" s="9">
        <v>45169.375</v>
      </c>
      <c r="G1417">
        <v>406</v>
      </c>
      <c r="H1417" t="s">
        <v>822</v>
      </c>
      <c r="I1417" t="s">
        <v>79</v>
      </c>
      <c r="J1417" t="s">
        <v>8671</v>
      </c>
      <c r="K1417" s="9">
        <v>45310.699791666666</v>
      </c>
      <c r="L1417" s="13">
        <f>IFERROR(_xlfn.XLOOKUP(tb_C103[[#This Row],[OS]],[1]!tb_C101[OS],[1]!tb_C101[DATA_ABERTURA]),0)</f>
        <v>45168.349386574075</v>
      </c>
      <c r="M1417" s="7" t="str">
        <f>IFERROR(_xlfn.XLOOKUP(tb_C103[[#This Row],[OS]],[1]!tb_C101[OS],[1]!tb_C101[SITUACAO_OS]),0)</f>
        <v>F</v>
      </c>
      <c r="N1417" t="str">
        <f>_xlfn.XLOOKUP(tb_C103[[#This Row],[OS]],[1]!tb_C101[OS],[1]!tb_C101[OFICINA])</f>
        <v>Mecanico</v>
      </c>
      <c r="O1417" s="14">
        <f>tb_C103[[#This Row],[FIM]] - tb_C103[[#This Row],[INICIO]]</f>
        <v>2.569444444088731E-2</v>
      </c>
    </row>
    <row r="1418" spans="1:15" x14ac:dyDescent="0.25">
      <c r="A1418" t="s">
        <v>8686</v>
      </c>
      <c r="B1418">
        <v>802</v>
      </c>
      <c r="C1418">
        <v>3</v>
      </c>
      <c r="D1418" t="s">
        <v>8673</v>
      </c>
      <c r="E1418" s="9">
        <v>45168.46875</v>
      </c>
      <c r="F1418" s="9">
        <v>45168.479166666664</v>
      </c>
      <c r="G1418">
        <v>204</v>
      </c>
      <c r="H1418" t="s">
        <v>282</v>
      </c>
      <c r="I1418" t="s">
        <v>175</v>
      </c>
      <c r="J1418" t="s">
        <v>8671</v>
      </c>
      <c r="K1418" s="9">
        <v>45219.762743055559</v>
      </c>
      <c r="L1418" s="13">
        <f>IFERROR(_xlfn.XLOOKUP(tb_C103[[#This Row],[OS]],[1]!tb_C101[OS],[1]!tb_C101[DATA_ABERTURA]),0)</f>
        <v>45168.471030092594</v>
      </c>
      <c r="M1418" s="7" t="str">
        <f>IFERROR(_xlfn.XLOOKUP(tb_C103[[#This Row],[OS]],[1]!tb_C101[OS],[1]!tb_C101[SITUACAO_OS]),0)</f>
        <v>F</v>
      </c>
      <c r="N1418" t="str">
        <f>_xlfn.XLOOKUP(tb_C103[[#This Row],[OS]],[1]!tb_C101[OS],[1]!tb_C101[OFICINA])</f>
        <v>Mecanico</v>
      </c>
      <c r="O1418" s="14">
        <f>tb_C103[[#This Row],[FIM]] - tb_C103[[#This Row],[INICIO]]</f>
        <v>1.0416666664241347E-2</v>
      </c>
    </row>
    <row r="1419" spans="1:15" x14ac:dyDescent="0.25">
      <c r="A1419" t="s">
        <v>2551</v>
      </c>
      <c r="B1419">
        <v>802</v>
      </c>
      <c r="C1419">
        <v>3</v>
      </c>
      <c r="D1419" t="s">
        <v>8673</v>
      </c>
      <c r="E1419" s="9">
        <v>45168.46875</v>
      </c>
      <c r="F1419" s="9">
        <v>45168.479166666664</v>
      </c>
      <c r="G1419">
        <v>204</v>
      </c>
      <c r="H1419" t="s">
        <v>282</v>
      </c>
      <c r="I1419" t="s">
        <v>175</v>
      </c>
      <c r="J1419" t="s">
        <v>8671</v>
      </c>
      <c r="K1419" s="9">
        <v>45219.762743055559</v>
      </c>
      <c r="L1419" s="13">
        <f>IFERROR(_xlfn.XLOOKUP(tb_C103[[#This Row],[OS]],[1]!tb_C101[OS],[1]!tb_C101[DATA_ABERTURA]),0)</f>
        <v>45168.471030092594</v>
      </c>
      <c r="M1419" s="7" t="str">
        <f>IFERROR(_xlfn.XLOOKUP(tb_C103[[#This Row],[OS]],[1]!tb_C101[OS],[1]!tb_C101[SITUACAO_OS]),0)</f>
        <v>F</v>
      </c>
      <c r="N1419" t="str">
        <f>_xlfn.XLOOKUP(tb_C103[[#This Row],[OS]],[1]!tb_C101[OS],[1]!tb_C101[OFICINA])</f>
        <v>Mecanico</v>
      </c>
      <c r="O1419" s="14">
        <f>tb_C103[[#This Row],[FIM]] - tb_C103[[#This Row],[INICIO]]</f>
        <v>1.0416666664241347E-2</v>
      </c>
    </row>
    <row r="1420" spans="1:15" x14ac:dyDescent="0.25">
      <c r="A1420" t="s">
        <v>8686</v>
      </c>
      <c r="B1420">
        <v>802</v>
      </c>
      <c r="C1420">
        <v>3</v>
      </c>
      <c r="D1420" t="s">
        <v>8673</v>
      </c>
      <c r="E1420" s="9">
        <v>45168.46875</v>
      </c>
      <c r="F1420" s="9">
        <v>45168.479166666664</v>
      </c>
      <c r="G1420">
        <v>204</v>
      </c>
      <c r="H1420" t="s">
        <v>282</v>
      </c>
      <c r="I1420" t="s">
        <v>175</v>
      </c>
      <c r="J1420" t="s">
        <v>8671</v>
      </c>
      <c r="K1420" s="9">
        <v>45219.762743055559</v>
      </c>
      <c r="L1420" s="13">
        <f>IFERROR(_xlfn.XLOOKUP(tb_C103[[#This Row],[OS]],[1]!tb_C101[OS],[1]!tb_C101[DATA_ABERTURA]),0)</f>
        <v>45168.471030092594</v>
      </c>
      <c r="M1420" s="7" t="str">
        <f>IFERROR(_xlfn.XLOOKUP(tb_C103[[#This Row],[OS]],[1]!tb_C101[OS],[1]!tb_C101[SITUACAO_OS]),0)</f>
        <v>F</v>
      </c>
      <c r="N1420" t="str">
        <f>_xlfn.XLOOKUP(tb_C103[[#This Row],[OS]],[1]!tb_C101[OS],[1]!tb_C101[OFICINA])</f>
        <v>Mecanico</v>
      </c>
      <c r="O1420" s="14">
        <f>tb_C103[[#This Row],[FIM]] - tb_C103[[#This Row],[INICIO]]</f>
        <v>1.0416666664241347E-2</v>
      </c>
    </row>
    <row r="1421" spans="1:15" x14ac:dyDescent="0.25">
      <c r="A1421" t="s">
        <v>2551</v>
      </c>
      <c r="B1421">
        <v>802</v>
      </c>
      <c r="C1421">
        <v>3</v>
      </c>
      <c r="D1421" t="s">
        <v>8673</v>
      </c>
      <c r="E1421" s="9">
        <v>45168.46875</v>
      </c>
      <c r="F1421" s="9">
        <v>45168.479166666664</v>
      </c>
      <c r="G1421">
        <v>204</v>
      </c>
      <c r="H1421" t="s">
        <v>282</v>
      </c>
      <c r="I1421" t="s">
        <v>175</v>
      </c>
      <c r="J1421" t="s">
        <v>8671</v>
      </c>
      <c r="K1421" s="9">
        <v>45219.762743055559</v>
      </c>
      <c r="L1421" s="13">
        <f>IFERROR(_xlfn.XLOOKUP(tb_C103[[#This Row],[OS]],[1]!tb_C101[OS],[1]!tb_C101[DATA_ABERTURA]),0)</f>
        <v>45168.471030092594</v>
      </c>
      <c r="M1421" s="7" t="str">
        <f>IFERROR(_xlfn.XLOOKUP(tb_C103[[#This Row],[OS]],[1]!tb_C101[OS],[1]!tb_C101[SITUACAO_OS]),0)</f>
        <v>F</v>
      </c>
      <c r="N1421" t="str">
        <f>_xlfn.XLOOKUP(tb_C103[[#This Row],[OS]],[1]!tb_C101[OS],[1]!tb_C101[OFICINA])</f>
        <v>Mecanico</v>
      </c>
      <c r="O1421" s="14">
        <f>tb_C103[[#This Row],[FIM]] - tb_C103[[#This Row],[INICIO]]</f>
        <v>1.0416666664241347E-2</v>
      </c>
    </row>
    <row r="1422" spans="1:15" x14ac:dyDescent="0.25">
      <c r="A1422" t="s">
        <v>6398</v>
      </c>
      <c r="B1422">
        <v>803</v>
      </c>
      <c r="C1422">
        <v>3</v>
      </c>
      <c r="D1422" t="s">
        <v>8673</v>
      </c>
      <c r="E1422" s="9">
        <v>45168.642361111109</v>
      </c>
      <c r="F1422" s="9">
        <v>45168.770833333336</v>
      </c>
      <c r="G1422">
        <v>416</v>
      </c>
      <c r="H1422" t="s">
        <v>870</v>
      </c>
      <c r="I1422" t="s">
        <v>79</v>
      </c>
      <c r="J1422" t="s">
        <v>8671</v>
      </c>
      <c r="K1422" s="9">
        <v>45314.49082175926</v>
      </c>
      <c r="L1422" s="13">
        <f>IFERROR(_xlfn.XLOOKUP(tb_C103[[#This Row],[OS]],[1]!tb_C101[OS],[1]!tb_C101[DATA_ABERTURA]),0)</f>
        <v>45168.637430555558</v>
      </c>
      <c r="M1422" s="7" t="str">
        <f>IFERROR(_xlfn.XLOOKUP(tb_C103[[#This Row],[OS]],[1]!tb_C101[OS],[1]!tb_C101[SITUACAO_OS]),0)</f>
        <v>F</v>
      </c>
      <c r="N1422" t="str">
        <f>_xlfn.XLOOKUP(tb_C103[[#This Row],[OS]],[1]!tb_C101[OS],[1]!tb_C101[OFICINA])</f>
        <v>Mecanico</v>
      </c>
      <c r="O1422" s="14">
        <f>tb_C103[[#This Row],[FIM]] - tb_C103[[#This Row],[INICIO]]</f>
        <v>0.12847222222626442</v>
      </c>
    </row>
    <row r="1423" spans="1:15" x14ac:dyDescent="0.25">
      <c r="A1423" t="s">
        <v>8686</v>
      </c>
      <c r="B1423">
        <v>804</v>
      </c>
      <c r="C1423">
        <v>3</v>
      </c>
      <c r="D1423" t="s">
        <v>8673</v>
      </c>
      <c r="E1423" s="9">
        <v>45168.375</v>
      </c>
      <c r="F1423" s="9">
        <v>45168.479166666664</v>
      </c>
      <c r="G1423">
        <v>418</v>
      </c>
      <c r="H1423" t="s">
        <v>975</v>
      </c>
      <c r="I1423" t="s">
        <v>79</v>
      </c>
      <c r="J1423" t="s">
        <v>8671</v>
      </c>
      <c r="K1423" s="9">
        <v>45219.761550925927</v>
      </c>
      <c r="L1423" s="13">
        <f>IFERROR(_xlfn.XLOOKUP(tb_C103[[#This Row],[OS]],[1]!tb_C101[OS],[1]!tb_C101[DATA_ABERTURA]),0)</f>
        <v>45168.762523148151</v>
      </c>
      <c r="M1423" s="7" t="str">
        <f>IFERROR(_xlfn.XLOOKUP(tb_C103[[#This Row],[OS]],[1]!tb_C101[OS],[1]!tb_C101[SITUACAO_OS]),0)</f>
        <v>F</v>
      </c>
      <c r="N1423" t="str">
        <f>_xlfn.XLOOKUP(tb_C103[[#This Row],[OS]],[1]!tb_C101[OS],[1]!tb_C101[OFICINA])</f>
        <v>Mecanico</v>
      </c>
      <c r="O1423" s="14">
        <f>tb_C103[[#This Row],[FIM]] - tb_C103[[#This Row],[INICIO]]</f>
        <v>0.10416666666424135</v>
      </c>
    </row>
    <row r="1424" spans="1:15" x14ac:dyDescent="0.25">
      <c r="A1424" t="s">
        <v>2551</v>
      </c>
      <c r="B1424">
        <v>804</v>
      </c>
      <c r="C1424">
        <v>3</v>
      </c>
      <c r="D1424" t="s">
        <v>8673</v>
      </c>
      <c r="E1424" s="9">
        <v>45168.375</v>
      </c>
      <c r="F1424" s="9">
        <v>45168.479166666664</v>
      </c>
      <c r="G1424">
        <v>418</v>
      </c>
      <c r="H1424" t="s">
        <v>975</v>
      </c>
      <c r="I1424" t="s">
        <v>79</v>
      </c>
      <c r="J1424" t="s">
        <v>8671</v>
      </c>
      <c r="K1424" s="9">
        <v>45219.761550925927</v>
      </c>
      <c r="L1424" s="13">
        <f>IFERROR(_xlfn.XLOOKUP(tb_C103[[#This Row],[OS]],[1]!tb_C101[OS],[1]!tb_C101[DATA_ABERTURA]),0)</f>
        <v>45168.762523148151</v>
      </c>
      <c r="M1424" s="7" t="str">
        <f>IFERROR(_xlfn.XLOOKUP(tb_C103[[#This Row],[OS]],[1]!tb_C101[OS],[1]!tb_C101[SITUACAO_OS]),0)</f>
        <v>F</v>
      </c>
      <c r="N1424" t="str">
        <f>_xlfn.XLOOKUP(tb_C103[[#This Row],[OS]],[1]!tb_C101[OS],[1]!tb_C101[OFICINA])</f>
        <v>Mecanico</v>
      </c>
      <c r="O1424" s="14">
        <f>tb_C103[[#This Row],[FIM]] - tb_C103[[#This Row],[INICIO]]</f>
        <v>0.10416666666424135</v>
      </c>
    </row>
    <row r="1425" spans="1:15" x14ac:dyDescent="0.25">
      <c r="A1425" t="s">
        <v>8686</v>
      </c>
      <c r="B1425">
        <v>804</v>
      </c>
      <c r="C1425">
        <v>3</v>
      </c>
      <c r="D1425" t="s">
        <v>8673</v>
      </c>
      <c r="E1425" s="9">
        <v>45168.520833333336</v>
      </c>
      <c r="F1425" s="9">
        <v>45168.583333333336</v>
      </c>
      <c r="G1425">
        <v>418</v>
      </c>
      <c r="H1425" t="s">
        <v>975</v>
      </c>
      <c r="I1425" t="s">
        <v>79</v>
      </c>
      <c r="J1425" t="s">
        <v>8671</v>
      </c>
      <c r="K1425" s="9">
        <v>45219.761550925927</v>
      </c>
      <c r="L1425" s="13">
        <f>IFERROR(_xlfn.XLOOKUP(tb_C103[[#This Row],[OS]],[1]!tb_C101[OS],[1]!tb_C101[DATA_ABERTURA]),0)</f>
        <v>45168.762523148151</v>
      </c>
      <c r="M1425" s="7" t="str">
        <f>IFERROR(_xlfn.XLOOKUP(tb_C103[[#This Row],[OS]],[1]!tb_C101[OS],[1]!tb_C101[SITUACAO_OS]),0)</f>
        <v>F</v>
      </c>
      <c r="N1425" t="str">
        <f>_xlfn.XLOOKUP(tb_C103[[#This Row],[OS]],[1]!tb_C101[OS],[1]!tb_C101[OFICINA])</f>
        <v>Mecanico</v>
      </c>
      <c r="O1425" s="14">
        <f>tb_C103[[#This Row],[FIM]] - tb_C103[[#This Row],[INICIO]]</f>
        <v>6.25E-2</v>
      </c>
    </row>
    <row r="1426" spans="1:15" x14ac:dyDescent="0.25">
      <c r="A1426" t="s">
        <v>2551</v>
      </c>
      <c r="B1426">
        <v>804</v>
      </c>
      <c r="C1426">
        <v>3</v>
      </c>
      <c r="D1426" t="s">
        <v>8673</v>
      </c>
      <c r="E1426" s="9">
        <v>45168.520833333336</v>
      </c>
      <c r="F1426" s="9">
        <v>45168.583333333336</v>
      </c>
      <c r="G1426">
        <v>418</v>
      </c>
      <c r="H1426" t="s">
        <v>975</v>
      </c>
      <c r="I1426" t="s">
        <v>79</v>
      </c>
      <c r="J1426" t="s">
        <v>8671</v>
      </c>
      <c r="K1426" s="9">
        <v>45219.761550925927</v>
      </c>
      <c r="L1426" s="13">
        <f>IFERROR(_xlfn.XLOOKUP(tb_C103[[#This Row],[OS]],[1]!tb_C101[OS],[1]!tb_C101[DATA_ABERTURA]),0)</f>
        <v>45168.762523148151</v>
      </c>
      <c r="M1426" s="7" t="str">
        <f>IFERROR(_xlfn.XLOOKUP(tb_C103[[#This Row],[OS]],[1]!tb_C101[OS],[1]!tb_C101[SITUACAO_OS]),0)</f>
        <v>F</v>
      </c>
      <c r="N1426" t="str">
        <f>_xlfn.XLOOKUP(tb_C103[[#This Row],[OS]],[1]!tb_C101[OS],[1]!tb_C101[OFICINA])</f>
        <v>Mecanico</v>
      </c>
      <c r="O1426" s="14">
        <f>tb_C103[[#This Row],[FIM]] - tb_C103[[#This Row],[INICIO]]</f>
        <v>6.25E-2</v>
      </c>
    </row>
    <row r="1427" spans="1:15" x14ac:dyDescent="0.25">
      <c r="A1427" t="s">
        <v>8686</v>
      </c>
      <c r="B1427">
        <v>804</v>
      </c>
      <c r="C1427">
        <v>3</v>
      </c>
      <c r="D1427" t="s">
        <v>8673</v>
      </c>
      <c r="E1427" s="9">
        <v>45168.375</v>
      </c>
      <c r="F1427" s="9">
        <v>45168.479166666664</v>
      </c>
      <c r="G1427">
        <v>418</v>
      </c>
      <c r="H1427" t="s">
        <v>975</v>
      </c>
      <c r="I1427" t="s">
        <v>79</v>
      </c>
      <c r="J1427" t="s">
        <v>8671</v>
      </c>
      <c r="K1427" s="9">
        <v>45219.761550925927</v>
      </c>
      <c r="L1427" s="13">
        <f>IFERROR(_xlfn.XLOOKUP(tb_C103[[#This Row],[OS]],[1]!tb_C101[OS],[1]!tb_C101[DATA_ABERTURA]),0)</f>
        <v>45168.762523148151</v>
      </c>
      <c r="M1427" s="7" t="str">
        <f>IFERROR(_xlfn.XLOOKUP(tb_C103[[#This Row],[OS]],[1]!tb_C101[OS],[1]!tb_C101[SITUACAO_OS]),0)</f>
        <v>F</v>
      </c>
      <c r="N1427" t="str">
        <f>_xlfn.XLOOKUP(tb_C103[[#This Row],[OS]],[1]!tb_C101[OS],[1]!tb_C101[OFICINA])</f>
        <v>Mecanico</v>
      </c>
      <c r="O1427" s="14">
        <f>tb_C103[[#This Row],[FIM]] - tb_C103[[#This Row],[INICIO]]</f>
        <v>0.10416666666424135</v>
      </c>
    </row>
    <row r="1428" spans="1:15" x14ac:dyDescent="0.25">
      <c r="A1428" t="s">
        <v>2551</v>
      </c>
      <c r="B1428">
        <v>804</v>
      </c>
      <c r="C1428">
        <v>3</v>
      </c>
      <c r="D1428" t="s">
        <v>8673</v>
      </c>
      <c r="E1428" s="9">
        <v>45168.375</v>
      </c>
      <c r="F1428" s="9">
        <v>45168.479166666664</v>
      </c>
      <c r="G1428">
        <v>418</v>
      </c>
      <c r="H1428" t="s">
        <v>975</v>
      </c>
      <c r="I1428" t="s">
        <v>79</v>
      </c>
      <c r="J1428" t="s">
        <v>8671</v>
      </c>
      <c r="K1428" s="9">
        <v>45219.761550925927</v>
      </c>
      <c r="L1428" s="13">
        <f>IFERROR(_xlfn.XLOOKUP(tb_C103[[#This Row],[OS]],[1]!tb_C101[OS],[1]!tb_C101[DATA_ABERTURA]),0)</f>
        <v>45168.762523148151</v>
      </c>
      <c r="M1428" s="7" t="str">
        <f>IFERROR(_xlfn.XLOOKUP(tb_C103[[#This Row],[OS]],[1]!tb_C101[OS],[1]!tb_C101[SITUACAO_OS]),0)</f>
        <v>F</v>
      </c>
      <c r="N1428" t="str">
        <f>_xlfn.XLOOKUP(tb_C103[[#This Row],[OS]],[1]!tb_C101[OS],[1]!tb_C101[OFICINA])</f>
        <v>Mecanico</v>
      </c>
      <c r="O1428" s="14">
        <f>tb_C103[[#This Row],[FIM]] - tb_C103[[#This Row],[INICIO]]</f>
        <v>0.10416666666424135</v>
      </c>
    </row>
    <row r="1429" spans="1:15" x14ac:dyDescent="0.25">
      <c r="A1429" t="s">
        <v>8686</v>
      </c>
      <c r="B1429">
        <v>804</v>
      </c>
      <c r="C1429">
        <v>3</v>
      </c>
      <c r="D1429" t="s">
        <v>8673</v>
      </c>
      <c r="E1429" s="9">
        <v>45168.520833333336</v>
      </c>
      <c r="F1429" s="9">
        <v>45168.583333333336</v>
      </c>
      <c r="G1429">
        <v>418</v>
      </c>
      <c r="H1429" t="s">
        <v>975</v>
      </c>
      <c r="I1429" t="s">
        <v>79</v>
      </c>
      <c r="J1429" t="s">
        <v>8671</v>
      </c>
      <c r="K1429" s="9">
        <v>45219.761550925927</v>
      </c>
      <c r="L1429" s="13">
        <f>IFERROR(_xlfn.XLOOKUP(tb_C103[[#This Row],[OS]],[1]!tb_C101[OS],[1]!tb_C101[DATA_ABERTURA]),0)</f>
        <v>45168.762523148151</v>
      </c>
      <c r="M1429" s="7" t="str">
        <f>IFERROR(_xlfn.XLOOKUP(tb_C103[[#This Row],[OS]],[1]!tb_C101[OS],[1]!tb_C101[SITUACAO_OS]),0)</f>
        <v>F</v>
      </c>
      <c r="N1429" t="str">
        <f>_xlfn.XLOOKUP(tb_C103[[#This Row],[OS]],[1]!tb_C101[OS],[1]!tb_C101[OFICINA])</f>
        <v>Mecanico</v>
      </c>
      <c r="O1429" s="14">
        <f>tb_C103[[#This Row],[FIM]] - tb_C103[[#This Row],[INICIO]]</f>
        <v>6.25E-2</v>
      </c>
    </row>
    <row r="1430" spans="1:15" x14ac:dyDescent="0.25">
      <c r="A1430" t="s">
        <v>2551</v>
      </c>
      <c r="B1430">
        <v>804</v>
      </c>
      <c r="C1430">
        <v>3</v>
      </c>
      <c r="D1430" t="s">
        <v>8673</v>
      </c>
      <c r="E1430" s="9">
        <v>45168.520833333336</v>
      </c>
      <c r="F1430" s="9">
        <v>45168.583333333336</v>
      </c>
      <c r="G1430">
        <v>418</v>
      </c>
      <c r="H1430" t="s">
        <v>975</v>
      </c>
      <c r="I1430" t="s">
        <v>79</v>
      </c>
      <c r="J1430" t="s">
        <v>8671</v>
      </c>
      <c r="K1430" s="9">
        <v>45219.761550925927</v>
      </c>
      <c r="L1430" s="13">
        <f>IFERROR(_xlfn.XLOOKUP(tb_C103[[#This Row],[OS]],[1]!tb_C101[OS],[1]!tb_C101[DATA_ABERTURA]),0)</f>
        <v>45168.762523148151</v>
      </c>
      <c r="M1430" s="7" t="str">
        <f>IFERROR(_xlfn.XLOOKUP(tb_C103[[#This Row],[OS]],[1]!tb_C101[OS],[1]!tb_C101[SITUACAO_OS]),0)</f>
        <v>F</v>
      </c>
      <c r="N1430" t="str">
        <f>_xlfn.XLOOKUP(tb_C103[[#This Row],[OS]],[1]!tb_C101[OS],[1]!tb_C101[OFICINA])</f>
        <v>Mecanico</v>
      </c>
      <c r="O1430" s="14">
        <f>tb_C103[[#This Row],[FIM]] - tb_C103[[#This Row],[INICIO]]</f>
        <v>6.25E-2</v>
      </c>
    </row>
    <row r="1431" spans="1:15" x14ac:dyDescent="0.25">
      <c r="A1431" t="s">
        <v>4080</v>
      </c>
      <c r="B1431">
        <v>805</v>
      </c>
      <c r="C1431">
        <v>3</v>
      </c>
      <c r="D1431" t="s">
        <v>8673</v>
      </c>
      <c r="E1431" s="9">
        <v>45169.425000000003</v>
      </c>
      <c r="F1431" s="9">
        <v>45169.4375</v>
      </c>
      <c r="I1431" t="s">
        <v>175</v>
      </c>
      <c r="J1431" t="s">
        <v>8674</v>
      </c>
      <c r="K1431" s="9">
        <v>45229.569768518515</v>
      </c>
      <c r="L1431" s="13">
        <f>IFERROR(_xlfn.XLOOKUP(tb_C103[[#This Row],[OS]],[1]!tb_C101[OS],[1]!tb_C101[DATA_ABERTURA]),0)</f>
        <v>45169.423067129632</v>
      </c>
      <c r="M1431" s="7" t="str">
        <f>IFERROR(_xlfn.XLOOKUP(tb_C103[[#This Row],[OS]],[1]!tb_C101[OS],[1]!tb_C101[SITUACAO_OS]),0)</f>
        <v>F</v>
      </c>
      <c r="N1431" t="str">
        <f>_xlfn.XLOOKUP(tb_C103[[#This Row],[OS]],[1]!tb_C101[OS],[1]!tb_C101[OFICINA])</f>
        <v>Eletrico</v>
      </c>
      <c r="O1431" s="14">
        <f>tb_C103[[#This Row],[FIM]] - tb_C103[[#This Row],[INICIO]]</f>
        <v>1.2499999997089617E-2</v>
      </c>
    </row>
    <row r="1432" spans="1:15" x14ac:dyDescent="0.25">
      <c r="A1432" t="s">
        <v>6807</v>
      </c>
      <c r="B1432">
        <v>806</v>
      </c>
      <c r="C1432">
        <v>3</v>
      </c>
      <c r="D1432" t="s">
        <v>8673</v>
      </c>
      <c r="E1432" s="9">
        <v>45169.430555555555</v>
      </c>
      <c r="F1432" s="9">
        <v>45169.440972222219</v>
      </c>
      <c r="G1432">
        <v>406</v>
      </c>
      <c r="H1432" t="s">
        <v>822</v>
      </c>
      <c r="I1432" t="s">
        <v>79</v>
      </c>
      <c r="J1432" t="s">
        <v>8674</v>
      </c>
      <c r="K1432" s="9">
        <v>45219.761157407411</v>
      </c>
      <c r="L1432" s="13">
        <f>IFERROR(_xlfn.XLOOKUP(tb_C103[[#This Row],[OS]],[1]!tb_C101[OS],[1]!tb_C101[DATA_ABERTURA]),0)</f>
        <v>45169.425358796296</v>
      </c>
      <c r="M1432" s="7" t="str">
        <f>IFERROR(_xlfn.XLOOKUP(tb_C103[[#This Row],[OS]],[1]!tb_C101[OS],[1]!tb_C101[SITUACAO_OS]),0)</f>
        <v>F</v>
      </c>
      <c r="N1432" t="str">
        <f>_xlfn.XLOOKUP(tb_C103[[#This Row],[OS]],[1]!tb_C101[OS],[1]!tb_C101[OFICINA])</f>
        <v>Eletrico</v>
      </c>
      <c r="O1432" s="14">
        <f>tb_C103[[#This Row],[FIM]] - tb_C103[[#This Row],[INICIO]]</f>
        <v>1.0416666664241347E-2</v>
      </c>
    </row>
    <row r="1433" spans="1:15" x14ac:dyDescent="0.25">
      <c r="A1433" t="s">
        <v>1764</v>
      </c>
      <c r="B1433">
        <v>807</v>
      </c>
      <c r="C1433">
        <v>3</v>
      </c>
      <c r="D1433" t="s">
        <v>8673</v>
      </c>
      <c r="E1433" s="9">
        <v>45170.000694444447</v>
      </c>
      <c r="F1433" s="9">
        <v>45170.145833333336</v>
      </c>
      <c r="I1433" t="s">
        <v>184</v>
      </c>
      <c r="J1433" t="s">
        <v>8671</v>
      </c>
      <c r="K1433" s="9">
        <v>45219.760833333334</v>
      </c>
      <c r="L1433" s="13">
        <f>IFERROR(_xlfn.XLOOKUP(tb_C103[[#This Row],[OS]],[1]!tb_C101[OS],[1]!tb_C101[DATA_ABERTURA]),0)</f>
        <v>45170.188969907409</v>
      </c>
      <c r="M1433" s="7" t="str">
        <f>IFERROR(_xlfn.XLOOKUP(tb_C103[[#This Row],[OS]],[1]!tb_C101[OS],[1]!tb_C101[SITUACAO_OS]),0)</f>
        <v>F</v>
      </c>
      <c r="N1433" t="str">
        <f>_xlfn.XLOOKUP(tb_C103[[#This Row],[OS]],[1]!tb_C101[OS],[1]!tb_C101[OFICINA])</f>
        <v>Mecanico</v>
      </c>
      <c r="O1433" s="14">
        <f>tb_C103[[#This Row],[FIM]] - tb_C103[[#This Row],[INICIO]]</f>
        <v>0.14513888888905058</v>
      </c>
    </row>
    <row r="1434" spans="1:15" x14ac:dyDescent="0.25">
      <c r="A1434" t="s">
        <v>6807</v>
      </c>
      <c r="B1434">
        <v>808</v>
      </c>
      <c r="C1434">
        <v>3</v>
      </c>
      <c r="D1434" t="s">
        <v>8673</v>
      </c>
      <c r="E1434" s="9">
        <v>45170.3125</v>
      </c>
      <c r="F1434" s="9">
        <v>45170.354166666664</v>
      </c>
      <c r="G1434">
        <v>207</v>
      </c>
      <c r="H1434" t="s">
        <v>760</v>
      </c>
      <c r="I1434" t="s">
        <v>175</v>
      </c>
      <c r="J1434" t="s">
        <v>8674</v>
      </c>
      <c r="K1434" s="9">
        <v>45229.5705787037</v>
      </c>
      <c r="L1434" s="13">
        <f>IFERROR(_xlfn.XLOOKUP(tb_C103[[#This Row],[OS]],[1]!tb_C101[OS],[1]!tb_C101[DATA_ABERTURA]),0)</f>
        <v>45170.307118055556</v>
      </c>
      <c r="M1434" s="7" t="str">
        <f>IFERROR(_xlfn.XLOOKUP(tb_C103[[#This Row],[OS]],[1]!tb_C101[OS],[1]!tb_C101[SITUACAO_OS]),0)</f>
        <v>F</v>
      </c>
      <c r="N1434" t="str">
        <f>_xlfn.XLOOKUP(tb_C103[[#This Row],[OS]],[1]!tb_C101[OS],[1]!tb_C101[OFICINA])</f>
        <v>Eletrico</v>
      </c>
      <c r="O1434" s="14">
        <f>tb_C103[[#This Row],[FIM]] - tb_C103[[#This Row],[INICIO]]</f>
        <v>4.1666666664241347E-2</v>
      </c>
    </row>
    <row r="1435" spans="1:15" x14ac:dyDescent="0.25">
      <c r="A1435" t="s">
        <v>4080</v>
      </c>
      <c r="B1435">
        <v>809</v>
      </c>
      <c r="C1435">
        <v>3</v>
      </c>
      <c r="D1435" t="s">
        <v>8673</v>
      </c>
      <c r="E1435" s="9">
        <v>45170.597222222219</v>
      </c>
      <c r="F1435" s="9">
        <v>45170.611111111109</v>
      </c>
      <c r="I1435" t="s">
        <v>175</v>
      </c>
      <c r="J1435" t="s">
        <v>8674</v>
      </c>
      <c r="K1435" s="9">
        <v>45219.760497685187</v>
      </c>
      <c r="L1435" s="13">
        <f>IFERROR(_xlfn.XLOOKUP(tb_C103[[#This Row],[OS]],[1]!tb_C101[OS],[1]!tb_C101[DATA_ABERTURA]),0)</f>
        <v>45170.595000000001</v>
      </c>
      <c r="M1435" s="7" t="str">
        <f>IFERROR(_xlfn.XLOOKUP(tb_C103[[#This Row],[OS]],[1]!tb_C101[OS],[1]!tb_C101[SITUACAO_OS]),0)</f>
        <v>F</v>
      </c>
      <c r="N1435" t="str">
        <f>_xlfn.XLOOKUP(tb_C103[[#This Row],[OS]],[1]!tb_C101[OS],[1]!tb_C101[OFICINA])</f>
        <v>Eletrico</v>
      </c>
      <c r="O1435" s="14">
        <f>tb_C103[[#This Row],[FIM]] - tb_C103[[#This Row],[INICIO]]</f>
        <v>1.3888888890505768E-2</v>
      </c>
    </row>
    <row r="1436" spans="1:15" x14ac:dyDescent="0.25">
      <c r="A1436" t="s">
        <v>1764</v>
      </c>
      <c r="B1436">
        <v>810</v>
      </c>
      <c r="C1436">
        <v>3</v>
      </c>
      <c r="D1436" t="s">
        <v>8673</v>
      </c>
      <c r="E1436" s="9">
        <v>45171.052083333336</v>
      </c>
      <c r="F1436" s="9">
        <v>45171.0625</v>
      </c>
      <c r="G1436">
        <v>115</v>
      </c>
      <c r="H1436" t="s">
        <v>197</v>
      </c>
      <c r="I1436" t="s">
        <v>184</v>
      </c>
      <c r="J1436" t="s">
        <v>8682</v>
      </c>
      <c r="K1436" s="9">
        <v>45219.758298611108</v>
      </c>
      <c r="L1436" s="13">
        <f>IFERROR(_xlfn.XLOOKUP(tb_C103[[#This Row],[OS]],[1]!tb_C101[OS],[1]!tb_C101[DATA_ABERTURA]),0)</f>
        <v>45171.217615740738</v>
      </c>
      <c r="M1436" s="7" t="str">
        <f>IFERROR(_xlfn.XLOOKUP(tb_C103[[#This Row],[OS]],[1]!tb_C101[OS],[1]!tb_C101[SITUACAO_OS]),0)</f>
        <v>F</v>
      </c>
      <c r="N1436" t="str">
        <f>_xlfn.XLOOKUP(tb_C103[[#This Row],[OS]],[1]!tb_C101[OS],[1]!tb_C101[OFICINA])</f>
        <v>AUTOMATICO - TROCAR</v>
      </c>
      <c r="O1436" s="14">
        <f>tb_C103[[#This Row],[FIM]] - tb_C103[[#This Row],[INICIO]]</f>
        <v>1.0416666664241347E-2</v>
      </c>
    </row>
    <row r="1437" spans="1:15" x14ac:dyDescent="0.25">
      <c r="A1437" t="s">
        <v>6459</v>
      </c>
      <c r="B1437">
        <v>811</v>
      </c>
      <c r="C1437">
        <v>3</v>
      </c>
      <c r="D1437" t="s">
        <v>8673</v>
      </c>
      <c r="E1437" s="9">
        <v>45171.659722222219</v>
      </c>
      <c r="F1437" s="9">
        <v>45171.6875</v>
      </c>
      <c r="G1437">
        <v>416</v>
      </c>
      <c r="H1437" t="s">
        <v>870</v>
      </c>
      <c r="I1437" t="s">
        <v>79</v>
      </c>
      <c r="J1437" t="s">
        <v>8674</v>
      </c>
      <c r="K1437" s="9">
        <v>45229.571284722224</v>
      </c>
      <c r="L1437" s="13">
        <f>IFERROR(_xlfn.XLOOKUP(tb_C103[[#This Row],[OS]],[1]!tb_C101[OS],[1]!tb_C101[DATA_ABERTURA]),0)</f>
        <v>45171.653900462959</v>
      </c>
      <c r="M1437" s="7" t="str">
        <f>IFERROR(_xlfn.XLOOKUP(tb_C103[[#This Row],[OS]],[1]!tb_C101[OS],[1]!tb_C101[SITUACAO_OS]),0)</f>
        <v>F</v>
      </c>
      <c r="N1437" t="str">
        <f>_xlfn.XLOOKUP(tb_C103[[#This Row],[OS]],[1]!tb_C101[OS],[1]!tb_C101[OFICINA])</f>
        <v>Eletrico</v>
      </c>
      <c r="O1437" s="14">
        <f>tb_C103[[#This Row],[FIM]] - tb_C103[[#This Row],[INICIO]]</f>
        <v>2.7777777781011537E-2</v>
      </c>
    </row>
    <row r="1438" spans="1:15" x14ac:dyDescent="0.25">
      <c r="A1438" t="s">
        <v>1764</v>
      </c>
      <c r="B1438">
        <v>812</v>
      </c>
      <c r="C1438">
        <v>3</v>
      </c>
      <c r="D1438" t="s">
        <v>8673</v>
      </c>
      <c r="E1438" s="9">
        <v>45173.041666666664</v>
      </c>
      <c r="F1438" s="9">
        <v>45173.076388888891</v>
      </c>
      <c r="G1438">
        <v>206</v>
      </c>
      <c r="H1438" t="s">
        <v>793</v>
      </c>
      <c r="I1438" t="s">
        <v>175</v>
      </c>
      <c r="J1438" t="s">
        <v>8671</v>
      </c>
      <c r="K1438" s="9">
        <v>45219.757928240739</v>
      </c>
      <c r="L1438" s="13">
        <f>IFERROR(_xlfn.XLOOKUP(tb_C103[[#This Row],[OS]],[1]!tb_C101[OS],[1]!tb_C101[DATA_ABERTURA]),0)</f>
        <v>45173.196666666663</v>
      </c>
      <c r="M1438" s="7" t="str">
        <f>IFERROR(_xlfn.XLOOKUP(tb_C103[[#This Row],[OS]],[1]!tb_C101[OS],[1]!tb_C101[SITUACAO_OS]),0)</f>
        <v>F</v>
      </c>
      <c r="N1438" t="str">
        <f>_xlfn.XLOOKUP(tb_C103[[#This Row],[OS]],[1]!tb_C101[OS],[1]!tb_C101[OFICINA])</f>
        <v>Mecanico</v>
      </c>
      <c r="O1438" s="14">
        <f>tb_C103[[#This Row],[FIM]] - tb_C103[[#This Row],[INICIO]]</f>
        <v>3.4722222226264421E-2</v>
      </c>
    </row>
    <row r="1439" spans="1:15" x14ac:dyDescent="0.25">
      <c r="A1439" t="s">
        <v>6807</v>
      </c>
      <c r="B1439">
        <v>813</v>
      </c>
      <c r="C1439">
        <v>3</v>
      </c>
      <c r="D1439" t="s">
        <v>8673</v>
      </c>
      <c r="E1439" s="9">
        <v>45173.392361111109</v>
      </c>
      <c r="F1439" s="9">
        <v>45173.399305555555</v>
      </c>
      <c r="G1439">
        <v>407</v>
      </c>
      <c r="H1439" t="s">
        <v>270</v>
      </c>
      <c r="I1439" t="s">
        <v>79</v>
      </c>
      <c r="J1439" t="s">
        <v>8674</v>
      </c>
      <c r="K1439" s="9">
        <v>45254.708495370367</v>
      </c>
      <c r="L1439" s="13">
        <f>IFERROR(_xlfn.XLOOKUP(tb_C103[[#This Row],[OS]],[1]!tb_C101[OS],[1]!tb_C101[DATA_ABERTURA]),0)</f>
        <v>45173.386435185188</v>
      </c>
      <c r="M1439" s="7" t="str">
        <f>IFERROR(_xlfn.XLOOKUP(tb_C103[[#This Row],[OS]],[1]!tb_C101[OS],[1]!tb_C101[SITUACAO_OS]),0)</f>
        <v>F</v>
      </c>
      <c r="N1439" t="str">
        <f>_xlfn.XLOOKUP(tb_C103[[#This Row],[OS]],[1]!tb_C101[OS],[1]!tb_C101[OFICINA])</f>
        <v>Eletrico</v>
      </c>
      <c r="O1439" s="14">
        <f>tb_C103[[#This Row],[FIM]] - tb_C103[[#This Row],[INICIO]]</f>
        <v>6.9444444452528842E-3</v>
      </c>
    </row>
    <row r="1440" spans="1:15" x14ac:dyDescent="0.25">
      <c r="A1440" t="s">
        <v>4080</v>
      </c>
      <c r="B1440">
        <v>814</v>
      </c>
      <c r="C1440">
        <v>3</v>
      </c>
      <c r="D1440" t="s">
        <v>8673</v>
      </c>
      <c r="E1440" s="9">
        <v>45173.416666666664</v>
      </c>
      <c r="F1440" s="9">
        <v>45173.423611111109</v>
      </c>
      <c r="I1440" t="s">
        <v>1686</v>
      </c>
      <c r="J1440" t="s">
        <v>8674</v>
      </c>
      <c r="K1440" s="9">
        <v>45219.757152777776</v>
      </c>
      <c r="L1440" s="13">
        <f>IFERROR(_xlfn.XLOOKUP(tb_C103[[#This Row],[OS]],[1]!tb_C101[OS],[1]!tb_C101[DATA_ABERTURA]),0)</f>
        <v>45173.41479166667</v>
      </c>
      <c r="M1440" s="7" t="str">
        <f>IFERROR(_xlfn.XLOOKUP(tb_C103[[#This Row],[OS]],[1]!tb_C101[OS],[1]!tb_C101[SITUACAO_OS]),0)</f>
        <v>F</v>
      </c>
      <c r="N1440" t="str">
        <f>_xlfn.XLOOKUP(tb_C103[[#This Row],[OS]],[1]!tb_C101[OS],[1]!tb_C101[OFICINA])</f>
        <v>Eletrico</v>
      </c>
      <c r="O1440" s="14">
        <f>tb_C103[[#This Row],[FIM]] - tb_C103[[#This Row],[INICIO]]</f>
        <v>6.9444444452528842E-3</v>
      </c>
    </row>
    <row r="1441" spans="1:15" x14ac:dyDescent="0.25">
      <c r="A1441" t="s">
        <v>2551</v>
      </c>
      <c r="B1441">
        <v>815</v>
      </c>
      <c r="C1441">
        <v>3</v>
      </c>
      <c r="D1441" t="s">
        <v>8673</v>
      </c>
      <c r="E1441" s="9">
        <v>45173.53125</v>
      </c>
      <c r="F1441" s="9">
        <v>45173.541666666664</v>
      </c>
      <c r="G1441">
        <v>505</v>
      </c>
      <c r="H1441" t="s">
        <v>851</v>
      </c>
      <c r="I1441" t="s">
        <v>24</v>
      </c>
      <c r="J1441" t="s">
        <v>8671</v>
      </c>
      <c r="K1441" s="9">
        <v>45240.449386574073</v>
      </c>
      <c r="L1441" s="13">
        <f>IFERROR(_xlfn.XLOOKUP(tb_C103[[#This Row],[OS]],[1]!tb_C101[OS],[1]!tb_C101[DATA_ABERTURA]),0)</f>
        <v>45173.538611111115</v>
      </c>
      <c r="M1441" s="7" t="str">
        <f>IFERROR(_xlfn.XLOOKUP(tb_C103[[#This Row],[OS]],[1]!tb_C101[OS],[1]!tb_C101[SITUACAO_OS]),0)</f>
        <v>F</v>
      </c>
      <c r="N1441" t="str">
        <f>_xlfn.XLOOKUP(tb_C103[[#This Row],[OS]],[1]!tb_C101[OS],[1]!tb_C101[OFICINA])</f>
        <v>Mecanico</v>
      </c>
      <c r="O1441" s="14">
        <f>tb_C103[[#This Row],[FIM]] - tb_C103[[#This Row],[INICIO]]</f>
        <v>1.0416666664241347E-2</v>
      </c>
    </row>
    <row r="1442" spans="1:15" x14ac:dyDescent="0.25">
      <c r="A1442" t="s">
        <v>6459</v>
      </c>
      <c r="B1442">
        <v>816</v>
      </c>
      <c r="C1442">
        <v>3</v>
      </c>
      <c r="D1442" t="s">
        <v>8673</v>
      </c>
      <c r="E1442" s="9">
        <v>45173.71875</v>
      </c>
      <c r="F1442" s="9">
        <v>45173.739583333336</v>
      </c>
      <c r="G1442">
        <v>115</v>
      </c>
      <c r="H1442" t="s">
        <v>197</v>
      </c>
      <c r="I1442" t="s">
        <v>184</v>
      </c>
      <c r="J1442" t="s">
        <v>8674</v>
      </c>
      <c r="K1442" s="9">
        <v>45229.571944444448</v>
      </c>
      <c r="L1442" s="13">
        <f>IFERROR(_xlfn.XLOOKUP(tb_C103[[#This Row],[OS]],[1]!tb_C101[OS],[1]!tb_C101[DATA_ABERTURA]),0)</f>
        <v>45173.714467592596</v>
      </c>
      <c r="M1442" s="7" t="str">
        <f>IFERROR(_xlfn.XLOOKUP(tb_C103[[#This Row],[OS]],[1]!tb_C101[OS],[1]!tb_C101[SITUACAO_OS]),0)</f>
        <v>F</v>
      </c>
      <c r="N1442" t="str">
        <f>_xlfn.XLOOKUP(tb_C103[[#This Row],[OS]],[1]!tb_C101[OS],[1]!tb_C101[OFICINA])</f>
        <v>Eletrico</v>
      </c>
      <c r="O1442" s="14">
        <f>tb_C103[[#This Row],[FIM]] - tb_C103[[#This Row],[INICIO]]</f>
        <v>2.0833333335758653E-2</v>
      </c>
    </row>
    <row r="1443" spans="1:15" x14ac:dyDescent="0.25">
      <c r="A1443" t="s">
        <v>4080</v>
      </c>
      <c r="B1443">
        <v>817</v>
      </c>
      <c r="C1443">
        <v>1</v>
      </c>
      <c r="D1443" t="s">
        <v>8677</v>
      </c>
      <c r="E1443" s="9">
        <v>45174.3125</v>
      </c>
      <c r="F1443" s="9">
        <v>45174.354166666664</v>
      </c>
      <c r="G1443">
        <v>116</v>
      </c>
      <c r="H1443" t="s">
        <v>290</v>
      </c>
      <c r="I1443" t="s">
        <v>184</v>
      </c>
      <c r="J1443" t="s">
        <v>8674</v>
      </c>
      <c r="K1443" s="9">
        <v>45223.749641203707</v>
      </c>
      <c r="L1443" s="13">
        <f>IFERROR(_xlfn.XLOOKUP(tb_C103[[#This Row],[OS]],[1]!tb_C101[OS],[1]!tb_C101[DATA_ABERTURA]),0)</f>
        <v>45173.760092592594</v>
      </c>
      <c r="M1443" s="7" t="str">
        <f>IFERROR(_xlfn.XLOOKUP(tb_C103[[#This Row],[OS]],[1]!tb_C101[OS],[1]!tb_C101[SITUACAO_OS]),0)</f>
        <v>F</v>
      </c>
      <c r="N1443" t="str">
        <f>_xlfn.XLOOKUP(tb_C103[[#This Row],[OS]],[1]!tb_C101[OS],[1]!tb_C101[OFICINA])</f>
        <v>Eletrico</v>
      </c>
      <c r="O1443" s="14">
        <f>tb_C103[[#This Row],[FIM]] - tb_C103[[#This Row],[INICIO]]</f>
        <v>4.1666666664241347E-2</v>
      </c>
    </row>
    <row r="1444" spans="1:15" x14ac:dyDescent="0.25">
      <c r="A1444" t="s">
        <v>4080</v>
      </c>
      <c r="B1444">
        <v>818</v>
      </c>
      <c r="C1444">
        <v>1</v>
      </c>
      <c r="D1444" t="s">
        <v>8677</v>
      </c>
      <c r="E1444" s="9">
        <v>45174.3125</v>
      </c>
      <c r="F1444" s="9">
        <v>45174.354166666664</v>
      </c>
      <c r="G1444">
        <v>116</v>
      </c>
      <c r="H1444" t="s">
        <v>290</v>
      </c>
      <c r="I1444" t="s">
        <v>184</v>
      </c>
      <c r="J1444" t="s">
        <v>8674</v>
      </c>
      <c r="K1444" s="9">
        <v>45223.750034722223</v>
      </c>
      <c r="L1444" s="13">
        <f>IFERROR(_xlfn.XLOOKUP(tb_C103[[#This Row],[OS]],[1]!tb_C101[OS],[1]!tb_C101[DATA_ABERTURA]),0)</f>
        <v>45173.76054398148</v>
      </c>
      <c r="M1444" s="7" t="str">
        <f>IFERROR(_xlfn.XLOOKUP(tb_C103[[#This Row],[OS]],[1]!tb_C101[OS],[1]!tb_C101[SITUACAO_OS]),0)</f>
        <v>F</v>
      </c>
      <c r="N1444" t="str">
        <f>_xlfn.XLOOKUP(tb_C103[[#This Row],[OS]],[1]!tb_C101[OS],[1]!tb_C101[OFICINA])</f>
        <v>Eletrico</v>
      </c>
      <c r="O1444" s="14">
        <f>tb_C103[[#This Row],[FIM]] - tb_C103[[#This Row],[INICIO]]</f>
        <v>4.1666666664241347E-2</v>
      </c>
    </row>
    <row r="1445" spans="1:15" x14ac:dyDescent="0.25">
      <c r="A1445" t="s">
        <v>4080</v>
      </c>
      <c r="B1445">
        <v>819</v>
      </c>
      <c r="C1445">
        <v>1</v>
      </c>
      <c r="D1445" t="s">
        <v>8677</v>
      </c>
      <c r="E1445" s="9">
        <v>45174.3125</v>
      </c>
      <c r="F1445" s="9">
        <v>45174.354166666664</v>
      </c>
      <c r="G1445">
        <v>116</v>
      </c>
      <c r="H1445" t="s">
        <v>290</v>
      </c>
      <c r="I1445" t="s">
        <v>184</v>
      </c>
      <c r="J1445" t="s">
        <v>8674</v>
      </c>
      <c r="K1445" s="9">
        <v>45223.750324074077</v>
      </c>
      <c r="L1445" s="13">
        <f>IFERROR(_xlfn.XLOOKUP(tb_C103[[#This Row],[OS]],[1]!tb_C101[OS],[1]!tb_C101[DATA_ABERTURA]),0)</f>
        <v>45173.760937500003</v>
      </c>
      <c r="M1445" s="7" t="str">
        <f>IFERROR(_xlfn.XLOOKUP(tb_C103[[#This Row],[OS]],[1]!tb_C101[OS],[1]!tb_C101[SITUACAO_OS]),0)</f>
        <v>F</v>
      </c>
      <c r="N1445" t="str">
        <f>_xlfn.XLOOKUP(tb_C103[[#This Row],[OS]],[1]!tb_C101[OS],[1]!tb_C101[OFICINA])</f>
        <v>Eletrico</v>
      </c>
      <c r="O1445" s="14">
        <f>tb_C103[[#This Row],[FIM]] - tb_C103[[#This Row],[INICIO]]</f>
        <v>4.1666666664241347E-2</v>
      </c>
    </row>
    <row r="1446" spans="1:15" x14ac:dyDescent="0.25">
      <c r="A1446" t="s">
        <v>4080</v>
      </c>
      <c r="B1446">
        <v>820</v>
      </c>
      <c r="C1446">
        <v>1</v>
      </c>
      <c r="D1446" t="s">
        <v>8677</v>
      </c>
      <c r="E1446" s="9">
        <v>45174.3125</v>
      </c>
      <c r="F1446" s="9">
        <v>45174.354166666664</v>
      </c>
      <c r="G1446">
        <v>116</v>
      </c>
      <c r="H1446" t="s">
        <v>290</v>
      </c>
      <c r="I1446" t="s">
        <v>184</v>
      </c>
      <c r="J1446" t="s">
        <v>8674</v>
      </c>
      <c r="K1446" s="9">
        <v>45223.750694444447</v>
      </c>
      <c r="L1446" s="13">
        <f>IFERROR(_xlfn.XLOOKUP(tb_C103[[#This Row],[OS]],[1]!tb_C101[OS],[1]!tb_C101[DATA_ABERTURA]),0)</f>
        <v>45173.761180555557</v>
      </c>
      <c r="M1446" s="7" t="str">
        <f>IFERROR(_xlfn.XLOOKUP(tb_C103[[#This Row],[OS]],[1]!tb_C101[OS],[1]!tb_C101[SITUACAO_OS]),0)</f>
        <v>F</v>
      </c>
      <c r="N1446" t="str">
        <f>_xlfn.XLOOKUP(tb_C103[[#This Row],[OS]],[1]!tb_C101[OS],[1]!tb_C101[OFICINA])</f>
        <v>Eletrico</v>
      </c>
      <c r="O1446" s="14">
        <f>tb_C103[[#This Row],[FIM]] - tb_C103[[#This Row],[INICIO]]</f>
        <v>4.1666666664241347E-2</v>
      </c>
    </row>
    <row r="1447" spans="1:15" x14ac:dyDescent="0.25">
      <c r="A1447" t="s">
        <v>4080</v>
      </c>
      <c r="B1447">
        <v>821</v>
      </c>
      <c r="C1447">
        <v>1</v>
      </c>
      <c r="D1447" t="s">
        <v>8677</v>
      </c>
      <c r="E1447" s="9">
        <v>45174.3125</v>
      </c>
      <c r="F1447" s="9">
        <v>45174.354166666664</v>
      </c>
      <c r="G1447">
        <v>116</v>
      </c>
      <c r="H1447" t="s">
        <v>290</v>
      </c>
      <c r="I1447" t="s">
        <v>184</v>
      </c>
      <c r="J1447" t="s">
        <v>8674</v>
      </c>
      <c r="K1447" s="9">
        <v>45223.751157407409</v>
      </c>
      <c r="L1447" s="13">
        <f>IFERROR(_xlfn.XLOOKUP(tb_C103[[#This Row],[OS]],[1]!tb_C101[OS],[1]!tb_C101[DATA_ABERTURA]),0)</f>
        <v>45173.761377314811</v>
      </c>
      <c r="M1447" s="7" t="str">
        <f>IFERROR(_xlfn.XLOOKUP(tb_C103[[#This Row],[OS]],[1]!tb_C101[OS],[1]!tb_C101[SITUACAO_OS]),0)</f>
        <v>F</v>
      </c>
      <c r="N1447" t="str">
        <f>_xlfn.XLOOKUP(tb_C103[[#This Row],[OS]],[1]!tb_C101[OS],[1]!tb_C101[OFICINA])</f>
        <v>Eletrico</v>
      </c>
      <c r="O1447" s="14">
        <f>tb_C103[[#This Row],[FIM]] - tb_C103[[#This Row],[INICIO]]</f>
        <v>4.1666666664241347E-2</v>
      </c>
    </row>
    <row r="1448" spans="1:15" x14ac:dyDescent="0.25">
      <c r="B1448">
        <v>822</v>
      </c>
      <c r="C1448">
        <v>3</v>
      </c>
      <c r="D1448" t="s">
        <v>8673</v>
      </c>
      <c r="E1448" s="9"/>
      <c r="F1448" s="9"/>
      <c r="G1448">
        <v>206</v>
      </c>
      <c r="H1448" t="s">
        <v>793</v>
      </c>
      <c r="I1448" t="s">
        <v>175</v>
      </c>
      <c r="J1448" t="s">
        <v>8671</v>
      </c>
      <c r="K1448" s="9"/>
      <c r="L1448" s="13">
        <f>IFERROR(_xlfn.XLOOKUP(tb_C103[[#This Row],[OS]],[1]!tb_C101[OS],[1]!tb_C101[DATA_ABERTURA]),0)</f>
        <v>45174.414155092592</v>
      </c>
      <c r="M1448" s="7" t="str">
        <f>IFERROR(_xlfn.XLOOKUP(tb_C103[[#This Row],[OS]],[1]!tb_C101[OS],[1]!tb_C101[SITUACAO_OS]),0)</f>
        <v>A</v>
      </c>
      <c r="N1448" t="str">
        <f>_xlfn.XLOOKUP(tb_C103[[#This Row],[OS]],[1]!tb_C101[OS],[1]!tb_C101[OFICINA])</f>
        <v>Mecanico</v>
      </c>
      <c r="O1448" s="14">
        <f>tb_C103[[#This Row],[FIM]] - tb_C103[[#This Row],[INICIO]]</f>
        <v>0</v>
      </c>
    </row>
    <row r="1449" spans="1:15" x14ac:dyDescent="0.25">
      <c r="A1449" t="s">
        <v>6807</v>
      </c>
      <c r="B1449">
        <v>823</v>
      </c>
      <c r="C1449">
        <v>3</v>
      </c>
      <c r="D1449" t="s">
        <v>8673</v>
      </c>
      <c r="E1449" s="9">
        <v>45174.569444444445</v>
      </c>
      <c r="F1449" s="9">
        <v>45174.597222222219</v>
      </c>
      <c r="G1449">
        <v>115</v>
      </c>
      <c r="H1449" t="s">
        <v>197</v>
      </c>
      <c r="I1449" t="s">
        <v>184</v>
      </c>
      <c r="J1449" t="s">
        <v>8674</v>
      </c>
      <c r="K1449" s="9">
        <v>45229.572638888887</v>
      </c>
      <c r="L1449" s="13">
        <f>IFERROR(_xlfn.XLOOKUP(tb_C103[[#This Row],[OS]],[1]!tb_C101[OS],[1]!tb_C101[DATA_ABERTURA]),0)</f>
        <v>45174.567546296297</v>
      </c>
      <c r="M1449" s="7" t="str">
        <f>IFERROR(_xlfn.XLOOKUP(tb_C103[[#This Row],[OS]],[1]!tb_C101[OS],[1]!tb_C101[SITUACAO_OS]),0)</f>
        <v>F</v>
      </c>
      <c r="N1449" t="str">
        <f>_xlfn.XLOOKUP(tb_C103[[#This Row],[OS]],[1]!tb_C101[OS],[1]!tb_C101[OFICINA])</f>
        <v>Eletrico</v>
      </c>
      <c r="O1449" s="14">
        <f>tb_C103[[#This Row],[FIM]] - tb_C103[[#This Row],[INICIO]]</f>
        <v>2.7777777773735579E-2</v>
      </c>
    </row>
    <row r="1450" spans="1:15" x14ac:dyDescent="0.25">
      <c r="A1450" t="s">
        <v>8686</v>
      </c>
      <c r="B1450">
        <v>824</v>
      </c>
      <c r="C1450">
        <v>3</v>
      </c>
      <c r="D1450" t="s">
        <v>8673</v>
      </c>
      <c r="E1450" s="9">
        <v>45175.319444444445</v>
      </c>
      <c r="F1450" s="9">
        <v>45175.375</v>
      </c>
      <c r="G1450">
        <v>113</v>
      </c>
      <c r="H1450" t="s">
        <v>213</v>
      </c>
      <c r="I1450" t="s">
        <v>184</v>
      </c>
      <c r="J1450" t="s">
        <v>8671</v>
      </c>
      <c r="K1450" s="9">
        <v>45219.75681712963</v>
      </c>
      <c r="L1450" s="13">
        <f>IFERROR(_xlfn.XLOOKUP(tb_C103[[#This Row],[OS]],[1]!tb_C101[OS],[1]!tb_C101[DATA_ABERTURA]),0)</f>
        <v>45174.697152777779</v>
      </c>
      <c r="M1450" s="7" t="str">
        <f>IFERROR(_xlfn.XLOOKUP(tb_C103[[#This Row],[OS]],[1]!tb_C101[OS],[1]!tb_C101[SITUACAO_OS]),0)</f>
        <v>F</v>
      </c>
      <c r="N1450" t="str">
        <f>_xlfn.XLOOKUP(tb_C103[[#This Row],[OS]],[1]!tb_C101[OS],[1]!tb_C101[OFICINA])</f>
        <v>Mecanico</v>
      </c>
      <c r="O1450" s="14">
        <f>tb_C103[[#This Row],[FIM]] - tb_C103[[#This Row],[INICIO]]</f>
        <v>5.5555555554747116E-2</v>
      </c>
    </row>
    <row r="1451" spans="1:15" x14ac:dyDescent="0.25">
      <c r="A1451" t="s">
        <v>6398</v>
      </c>
      <c r="B1451">
        <v>825</v>
      </c>
      <c r="C1451">
        <v>3</v>
      </c>
      <c r="D1451" t="s">
        <v>8673</v>
      </c>
      <c r="E1451" s="9">
        <v>45174.885416666664</v>
      </c>
      <c r="F1451" s="9">
        <v>45174.902777777781</v>
      </c>
      <c r="G1451">
        <v>407</v>
      </c>
      <c r="H1451" t="s">
        <v>270</v>
      </c>
      <c r="I1451" t="s">
        <v>79</v>
      </c>
      <c r="J1451" t="s">
        <v>8671</v>
      </c>
      <c r="K1451" s="9">
        <v>45219.768125000002</v>
      </c>
      <c r="L1451" s="13">
        <f>IFERROR(_xlfn.XLOOKUP(tb_C103[[#This Row],[OS]],[1]!tb_C101[OS],[1]!tb_C101[DATA_ABERTURA]),0)</f>
        <v>45174.880706018521</v>
      </c>
      <c r="M1451" s="7" t="str">
        <f>IFERROR(_xlfn.XLOOKUP(tb_C103[[#This Row],[OS]],[1]!tb_C101[OS],[1]!tb_C101[SITUACAO_OS]),0)</f>
        <v>F</v>
      </c>
      <c r="N1451" t="str">
        <f>_xlfn.XLOOKUP(tb_C103[[#This Row],[OS]],[1]!tb_C101[OS],[1]!tb_C101[OFICINA])</f>
        <v>Mecanico</v>
      </c>
      <c r="O1451" s="14">
        <f>tb_C103[[#This Row],[FIM]] - tb_C103[[#This Row],[INICIO]]</f>
        <v>1.7361111116770189E-2</v>
      </c>
    </row>
    <row r="1452" spans="1:15" x14ac:dyDescent="0.25">
      <c r="A1452" t="s">
        <v>1764</v>
      </c>
      <c r="B1452">
        <v>826</v>
      </c>
      <c r="C1452">
        <v>3</v>
      </c>
      <c r="D1452" t="s">
        <v>8673</v>
      </c>
      <c r="E1452" s="9">
        <v>45176.041666666664</v>
      </c>
      <c r="F1452" s="9">
        <v>45176.083333333336</v>
      </c>
      <c r="I1452" t="s">
        <v>184</v>
      </c>
      <c r="J1452" t="s">
        <v>8671</v>
      </c>
      <c r="K1452" s="9">
        <v>45219.756006944444</v>
      </c>
      <c r="L1452" s="13">
        <f>IFERROR(_xlfn.XLOOKUP(tb_C103[[#This Row],[OS]],[1]!tb_C101[OS],[1]!tb_C101[DATA_ABERTURA]),0)</f>
        <v>45174.994722222225</v>
      </c>
      <c r="M1452" s="7" t="str">
        <f>IFERROR(_xlfn.XLOOKUP(tb_C103[[#This Row],[OS]],[1]!tb_C101[OS],[1]!tb_C101[SITUACAO_OS]),0)</f>
        <v>F</v>
      </c>
      <c r="N1452" t="str">
        <f>_xlfn.XLOOKUP(tb_C103[[#This Row],[OS]],[1]!tb_C101[OS],[1]!tb_C101[OFICINA])</f>
        <v>Mecanico</v>
      </c>
      <c r="O1452" s="14">
        <f>tb_C103[[#This Row],[FIM]] - tb_C103[[#This Row],[INICIO]]</f>
        <v>4.1666666671517305E-2</v>
      </c>
    </row>
    <row r="1453" spans="1:15" x14ac:dyDescent="0.25">
      <c r="A1453" t="s">
        <v>1764</v>
      </c>
      <c r="B1453">
        <v>827</v>
      </c>
      <c r="C1453">
        <v>3</v>
      </c>
      <c r="D1453" t="s">
        <v>8673</v>
      </c>
      <c r="E1453" s="9">
        <v>45175.166666666664</v>
      </c>
      <c r="F1453" s="9">
        <v>45175.25</v>
      </c>
      <c r="G1453">
        <v>116</v>
      </c>
      <c r="H1453" t="s">
        <v>290</v>
      </c>
      <c r="I1453" t="s">
        <v>184</v>
      </c>
      <c r="J1453" t="s">
        <v>8671</v>
      </c>
      <c r="K1453" s="9">
        <v>45223.403240740743</v>
      </c>
      <c r="L1453" s="13">
        <f>IFERROR(_xlfn.XLOOKUP(tb_C103[[#This Row],[OS]],[1]!tb_C101[OS],[1]!tb_C101[DATA_ABERTURA]),0)</f>
        <v>45175.197905092595</v>
      </c>
      <c r="M1453" s="7" t="str">
        <f>IFERROR(_xlfn.XLOOKUP(tb_C103[[#This Row],[OS]],[1]!tb_C101[OS],[1]!tb_C101[SITUACAO_OS]),0)</f>
        <v>F</v>
      </c>
      <c r="N1453" t="str">
        <f>_xlfn.XLOOKUP(tb_C103[[#This Row],[OS]],[1]!tb_C101[OS],[1]!tb_C101[OFICINA])</f>
        <v>Mecanico</v>
      </c>
      <c r="O1453" s="14">
        <f>tb_C103[[#This Row],[FIM]] - tb_C103[[#This Row],[INICIO]]</f>
        <v>8.3333333335758653E-2</v>
      </c>
    </row>
    <row r="1454" spans="1:15" x14ac:dyDescent="0.25">
      <c r="A1454" t="s">
        <v>1764</v>
      </c>
      <c r="B1454">
        <v>828</v>
      </c>
      <c r="C1454">
        <v>3</v>
      </c>
      <c r="D1454" t="s">
        <v>8673</v>
      </c>
      <c r="E1454" s="9">
        <v>45176.000694444447</v>
      </c>
      <c r="F1454" s="9">
        <v>45176.027777777781</v>
      </c>
      <c r="G1454">
        <v>115</v>
      </c>
      <c r="H1454" t="s">
        <v>197</v>
      </c>
      <c r="I1454" t="s">
        <v>184</v>
      </c>
      <c r="J1454" t="s">
        <v>8671</v>
      </c>
      <c r="K1454" s="9">
        <v>45219.754467592589</v>
      </c>
      <c r="L1454" s="13">
        <f>IFERROR(_xlfn.XLOOKUP(tb_C103[[#This Row],[OS]],[1]!tb_C101[OS],[1]!tb_C101[DATA_ABERTURA]),0)</f>
        <v>45176.013749999998</v>
      </c>
      <c r="M1454" s="7" t="str">
        <f>IFERROR(_xlfn.XLOOKUP(tb_C103[[#This Row],[OS]],[1]!tb_C101[OS],[1]!tb_C101[SITUACAO_OS]),0)</f>
        <v>F</v>
      </c>
      <c r="N1454" t="str">
        <f>_xlfn.XLOOKUP(tb_C103[[#This Row],[OS]],[1]!tb_C101[OS],[1]!tb_C101[OFICINA])</f>
        <v>Mecanico</v>
      </c>
      <c r="O1454" s="14">
        <f>tb_C103[[#This Row],[FIM]] - tb_C103[[#This Row],[INICIO]]</f>
        <v>2.7083333334303461E-2</v>
      </c>
    </row>
    <row r="1455" spans="1:15" x14ac:dyDescent="0.25">
      <c r="A1455" t="s">
        <v>8686</v>
      </c>
      <c r="B1455">
        <v>829</v>
      </c>
      <c r="C1455">
        <v>3</v>
      </c>
      <c r="D1455" t="s">
        <v>8673</v>
      </c>
      <c r="E1455" s="9">
        <v>45177.354166666664</v>
      </c>
      <c r="F1455" s="9">
        <v>45177.486111111109</v>
      </c>
      <c r="G1455">
        <v>117</v>
      </c>
      <c r="H1455" t="s">
        <v>354</v>
      </c>
      <c r="I1455" t="s">
        <v>184</v>
      </c>
      <c r="J1455" t="s">
        <v>8671</v>
      </c>
      <c r="K1455" s="9">
        <v>45219.753935185188</v>
      </c>
      <c r="L1455" s="13">
        <f>IFERROR(_xlfn.XLOOKUP(tb_C103[[#This Row],[OS]],[1]!tb_C101[OS],[1]!tb_C101[DATA_ABERTURA]),0)</f>
        <v>45177.386377314811</v>
      </c>
      <c r="M1455" s="7" t="str">
        <f>IFERROR(_xlfn.XLOOKUP(tb_C103[[#This Row],[OS]],[1]!tb_C101[OS],[1]!tb_C101[SITUACAO_OS]),0)</f>
        <v>F</v>
      </c>
      <c r="N1455" t="str">
        <f>_xlfn.XLOOKUP(tb_C103[[#This Row],[OS]],[1]!tb_C101[OS],[1]!tb_C101[OFICINA])</f>
        <v>Mecanico</v>
      </c>
      <c r="O1455" s="14">
        <f>tb_C103[[#This Row],[FIM]] - tb_C103[[#This Row],[INICIO]]</f>
        <v>0.13194444444525288</v>
      </c>
    </row>
    <row r="1456" spans="1:15" x14ac:dyDescent="0.25">
      <c r="A1456" t="s">
        <v>2551</v>
      </c>
      <c r="B1456">
        <v>829</v>
      </c>
      <c r="C1456">
        <v>3</v>
      </c>
      <c r="D1456" t="s">
        <v>8673</v>
      </c>
      <c r="E1456" s="9">
        <v>45177.354166666664</v>
      </c>
      <c r="F1456" s="9">
        <v>45177.486111111109</v>
      </c>
      <c r="G1456">
        <v>117</v>
      </c>
      <c r="H1456" t="s">
        <v>354</v>
      </c>
      <c r="I1456" t="s">
        <v>184</v>
      </c>
      <c r="J1456" t="s">
        <v>8671</v>
      </c>
      <c r="K1456" s="9">
        <v>45219.753935185188</v>
      </c>
      <c r="L1456" s="13">
        <f>IFERROR(_xlfn.XLOOKUP(tb_C103[[#This Row],[OS]],[1]!tb_C101[OS],[1]!tb_C101[DATA_ABERTURA]),0)</f>
        <v>45177.386377314811</v>
      </c>
      <c r="M1456" s="7" t="str">
        <f>IFERROR(_xlfn.XLOOKUP(tb_C103[[#This Row],[OS]],[1]!tb_C101[OS],[1]!tb_C101[SITUACAO_OS]),0)</f>
        <v>F</v>
      </c>
      <c r="N1456" t="str">
        <f>_xlfn.XLOOKUP(tb_C103[[#This Row],[OS]],[1]!tb_C101[OS],[1]!tb_C101[OFICINA])</f>
        <v>Mecanico</v>
      </c>
      <c r="O1456" s="14">
        <f>tb_C103[[#This Row],[FIM]] - tb_C103[[#This Row],[INICIO]]</f>
        <v>0.13194444444525288</v>
      </c>
    </row>
    <row r="1457" spans="1:15" x14ac:dyDescent="0.25">
      <c r="A1457" t="s">
        <v>8686</v>
      </c>
      <c r="B1457">
        <v>829</v>
      </c>
      <c r="C1457">
        <v>3</v>
      </c>
      <c r="D1457" t="s">
        <v>8673</v>
      </c>
      <c r="E1457" s="9">
        <v>45177.354166666664</v>
      </c>
      <c r="F1457" s="9">
        <v>45177.486111111109</v>
      </c>
      <c r="G1457">
        <v>117</v>
      </c>
      <c r="H1457" t="s">
        <v>354</v>
      </c>
      <c r="I1457" t="s">
        <v>184</v>
      </c>
      <c r="J1457" t="s">
        <v>8671</v>
      </c>
      <c r="K1457" s="9">
        <v>45219.753935185188</v>
      </c>
      <c r="L1457" s="13">
        <f>IFERROR(_xlfn.XLOOKUP(tb_C103[[#This Row],[OS]],[1]!tb_C101[OS],[1]!tb_C101[DATA_ABERTURA]),0)</f>
        <v>45177.386377314811</v>
      </c>
      <c r="M1457" s="7" t="str">
        <f>IFERROR(_xlfn.XLOOKUP(tb_C103[[#This Row],[OS]],[1]!tb_C101[OS],[1]!tb_C101[SITUACAO_OS]),0)</f>
        <v>F</v>
      </c>
      <c r="N1457" t="str">
        <f>_xlfn.XLOOKUP(tb_C103[[#This Row],[OS]],[1]!tb_C101[OS],[1]!tb_C101[OFICINA])</f>
        <v>Mecanico</v>
      </c>
      <c r="O1457" s="14">
        <f>tb_C103[[#This Row],[FIM]] - tb_C103[[#This Row],[INICIO]]</f>
        <v>0.13194444444525288</v>
      </c>
    </row>
    <row r="1458" spans="1:15" x14ac:dyDescent="0.25">
      <c r="A1458" t="s">
        <v>2551</v>
      </c>
      <c r="B1458">
        <v>829</v>
      </c>
      <c r="C1458">
        <v>3</v>
      </c>
      <c r="D1458" t="s">
        <v>8673</v>
      </c>
      <c r="E1458" s="9">
        <v>45177.354166666664</v>
      </c>
      <c r="F1458" s="9">
        <v>45177.486111111109</v>
      </c>
      <c r="G1458">
        <v>117</v>
      </c>
      <c r="H1458" t="s">
        <v>354</v>
      </c>
      <c r="I1458" t="s">
        <v>184</v>
      </c>
      <c r="J1458" t="s">
        <v>8671</v>
      </c>
      <c r="K1458" s="9">
        <v>45219.753935185188</v>
      </c>
      <c r="L1458" s="13">
        <f>IFERROR(_xlfn.XLOOKUP(tb_C103[[#This Row],[OS]],[1]!tb_C101[OS],[1]!tb_C101[DATA_ABERTURA]),0)</f>
        <v>45177.386377314811</v>
      </c>
      <c r="M1458" s="7" t="str">
        <f>IFERROR(_xlfn.XLOOKUP(tb_C103[[#This Row],[OS]],[1]!tb_C101[OS],[1]!tb_C101[SITUACAO_OS]),0)</f>
        <v>F</v>
      </c>
      <c r="N1458" t="str">
        <f>_xlfn.XLOOKUP(tb_C103[[#This Row],[OS]],[1]!tb_C101[OS],[1]!tb_C101[OFICINA])</f>
        <v>Mecanico</v>
      </c>
      <c r="O1458" s="14">
        <f>tb_C103[[#This Row],[FIM]] - tb_C103[[#This Row],[INICIO]]</f>
        <v>0.13194444444525288</v>
      </c>
    </row>
    <row r="1459" spans="1:15" x14ac:dyDescent="0.25">
      <c r="A1459" t="s">
        <v>2551</v>
      </c>
      <c r="B1459">
        <v>830</v>
      </c>
      <c r="C1459">
        <v>3</v>
      </c>
      <c r="D1459" t="s">
        <v>8673</v>
      </c>
      <c r="E1459" s="9">
        <v>45177.333333333336</v>
      </c>
      <c r="F1459" s="9">
        <v>45177.361111111109</v>
      </c>
      <c r="G1459">
        <v>407</v>
      </c>
      <c r="H1459" t="s">
        <v>270</v>
      </c>
      <c r="I1459" t="s">
        <v>79</v>
      </c>
      <c r="J1459" t="s">
        <v>8671</v>
      </c>
      <c r="K1459" s="9">
        <v>45223.451574074075</v>
      </c>
      <c r="L1459" s="13">
        <f>IFERROR(_xlfn.XLOOKUP(tb_C103[[#This Row],[OS]],[1]!tb_C101[OS],[1]!tb_C101[DATA_ABERTURA]),0)</f>
        <v>45177.425717592596</v>
      </c>
      <c r="M1459" s="7" t="str">
        <f>IFERROR(_xlfn.XLOOKUP(tb_C103[[#This Row],[OS]],[1]!tb_C101[OS],[1]!tb_C101[SITUACAO_OS]),0)</f>
        <v>F</v>
      </c>
      <c r="N1459" t="str">
        <f>_xlfn.XLOOKUP(tb_C103[[#This Row],[OS]],[1]!tb_C101[OS],[1]!tb_C101[OFICINA])</f>
        <v>Mecanico</v>
      </c>
      <c r="O1459" s="14">
        <f>tb_C103[[#This Row],[FIM]] - tb_C103[[#This Row],[INICIO]]</f>
        <v>2.7777777773735579E-2</v>
      </c>
    </row>
    <row r="1460" spans="1:15" x14ac:dyDescent="0.25">
      <c r="A1460" t="s">
        <v>4080</v>
      </c>
      <c r="B1460">
        <v>831</v>
      </c>
      <c r="C1460">
        <v>3</v>
      </c>
      <c r="D1460" t="s">
        <v>8673</v>
      </c>
      <c r="E1460" s="9">
        <v>45177.666666666664</v>
      </c>
      <c r="F1460" s="9">
        <v>45177.684027777781</v>
      </c>
      <c r="G1460">
        <v>206</v>
      </c>
      <c r="H1460" t="s">
        <v>793</v>
      </c>
      <c r="I1460" t="s">
        <v>175</v>
      </c>
      <c r="J1460" t="s">
        <v>8674</v>
      </c>
      <c r="K1460" s="9">
        <v>45229.573067129626</v>
      </c>
      <c r="L1460" s="13">
        <f>IFERROR(_xlfn.XLOOKUP(tb_C103[[#This Row],[OS]],[1]!tb_C101[OS],[1]!tb_C101[DATA_ABERTURA]),0)</f>
        <v>45177.661168981482</v>
      </c>
      <c r="M1460" s="7" t="str">
        <f>IFERROR(_xlfn.XLOOKUP(tb_C103[[#This Row],[OS]],[1]!tb_C101[OS],[1]!tb_C101[SITUACAO_OS]),0)</f>
        <v>F</v>
      </c>
      <c r="N1460" t="str">
        <f>_xlfn.XLOOKUP(tb_C103[[#This Row],[OS]],[1]!tb_C101[OS],[1]!tb_C101[OFICINA])</f>
        <v>Eletrico</v>
      </c>
      <c r="O1460" s="14">
        <f>tb_C103[[#This Row],[FIM]] - tb_C103[[#This Row],[INICIO]]</f>
        <v>1.7361111116770189E-2</v>
      </c>
    </row>
    <row r="1461" spans="1:15" x14ac:dyDescent="0.25">
      <c r="A1461" t="s">
        <v>6459</v>
      </c>
      <c r="B1461">
        <v>831</v>
      </c>
      <c r="C1461">
        <v>3</v>
      </c>
      <c r="D1461" t="s">
        <v>8673</v>
      </c>
      <c r="E1461" s="9">
        <v>45177.666666666664</v>
      </c>
      <c r="F1461" s="9">
        <v>45177.684027777781</v>
      </c>
      <c r="G1461">
        <v>206</v>
      </c>
      <c r="H1461" t="s">
        <v>793</v>
      </c>
      <c r="I1461" t="s">
        <v>175</v>
      </c>
      <c r="J1461" t="s">
        <v>8674</v>
      </c>
      <c r="K1461" s="9">
        <v>45229.573067129626</v>
      </c>
      <c r="L1461" s="13">
        <f>IFERROR(_xlfn.XLOOKUP(tb_C103[[#This Row],[OS]],[1]!tb_C101[OS],[1]!tb_C101[DATA_ABERTURA]),0)</f>
        <v>45177.661168981482</v>
      </c>
      <c r="M1461" s="7" t="str">
        <f>IFERROR(_xlfn.XLOOKUP(tb_C103[[#This Row],[OS]],[1]!tb_C101[OS],[1]!tb_C101[SITUACAO_OS]),0)</f>
        <v>F</v>
      </c>
      <c r="N1461" t="str">
        <f>_xlfn.XLOOKUP(tb_C103[[#This Row],[OS]],[1]!tb_C101[OS],[1]!tb_C101[OFICINA])</f>
        <v>Eletrico</v>
      </c>
      <c r="O1461" s="14">
        <f>tb_C103[[#This Row],[FIM]] - tb_C103[[#This Row],[INICIO]]</f>
        <v>1.7361111116770189E-2</v>
      </c>
    </row>
    <row r="1462" spans="1:15" x14ac:dyDescent="0.25">
      <c r="A1462" t="s">
        <v>4080</v>
      </c>
      <c r="B1462">
        <v>831</v>
      </c>
      <c r="C1462">
        <v>3</v>
      </c>
      <c r="D1462" t="s">
        <v>8673</v>
      </c>
      <c r="E1462" s="9">
        <v>45177.666666666664</v>
      </c>
      <c r="F1462" s="9">
        <v>45177.684027777781</v>
      </c>
      <c r="G1462">
        <v>206</v>
      </c>
      <c r="H1462" t="s">
        <v>793</v>
      </c>
      <c r="I1462" t="s">
        <v>175</v>
      </c>
      <c r="J1462" t="s">
        <v>8674</v>
      </c>
      <c r="K1462" s="9">
        <v>45229.573067129626</v>
      </c>
      <c r="L1462" s="13">
        <f>IFERROR(_xlfn.XLOOKUP(tb_C103[[#This Row],[OS]],[1]!tb_C101[OS],[1]!tb_C101[DATA_ABERTURA]),0)</f>
        <v>45177.661168981482</v>
      </c>
      <c r="M1462" s="7" t="str">
        <f>IFERROR(_xlfn.XLOOKUP(tb_C103[[#This Row],[OS]],[1]!tb_C101[OS],[1]!tb_C101[SITUACAO_OS]),0)</f>
        <v>F</v>
      </c>
      <c r="N1462" t="str">
        <f>_xlfn.XLOOKUP(tb_C103[[#This Row],[OS]],[1]!tb_C101[OS],[1]!tb_C101[OFICINA])</f>
        <v>Eletrico</v>
      </c>
      <c r="O1462" s="14">
        <f>tb_C103[[#This Row],[FIM]] - tb_C103[[#This Row],[INICIO]]</f>
        <v>1.7361111116770189E-2</v>
      </c>
    </row>
    <row r="1463" spans="1:15" x14ac:dyDescent="0.25">
      <c r="A1463" t="s">
        <v>6459</v>
      </c>
      <c r="B1463">
        <v>831</v>
      </c>
      <c r="C1463">
        <v>3</v>
      </c>
      <c r="D1463" t="s">
        <v>8673</v>
      </c>
      <c r="E1463" s="9">
        <v>45177.666666666664</v>
      </c>
      <c r="F1463" s="9">
        <v>45177.684027777781</v>
      </c>
      <c r="G1463">
        <v>206</v>
      </c>
      <c r="H1463" t="s">
        <v>793</v>
      </c>
      <c r="I1463" t="s">
        <v>175</v>
      </c>
      <c r="J1463" t="s">
        <v>8674</v>
      </c>
      <c r="K1463" s="9">
        <v>45229.573067129626</v>
      </c>
      <c r="L1463" s="13">
        <f>IFERROR(_xlfn.XLOOKUP(tb_C103[[#This Row],[OS]],[1]!tb_C101[OS],[1]!tb_C101[DATA_ABERTURA]),0)</f>
        <v>45177.661168981482</v>
      </c>
      <c r="M1463" s="7" t="str">
        <f>IFERROR(_xlfn.XLOOKUP(tb_C103[[#This Row],[OS]],[1]!tb_C101[OS],[1]!tb_C101[SITUACAO_OS]),0)</f>
        <v>F</v>
      </c>
      <c r="N1463" t="str">
        <f>_xlfn.XLOOKUP(tb_C103[[#This Row],[OS]],[1]!tb_C101[OS],[1]!tb_C101[OFICINA])</f>
        <v>Eletrico</v>
      </c>
      <c r="O1463" s="14">
        <f>tb_C103[[#This Row],[FIM]] - tb_C103[[#This Row],[INICIO]]</f>
        <v>1.7361111116770189E-2</v>
      </c>
    </row>
    <row r="1464" spans="1:15" x14ac:dyDescent="0.25">
      <c r="A1464" t="s">
        <v>6459</v>
      </c>
      <c r="B1464">
        <v>832</v>
      </c>
      <c r="C1464">
        <v>3</v>
      </c>
      <c r="D1464" t="s">
        <v>8673</v>
      </c>
      <c r="E1464" s="9">
        <v>45180.885416666664</v>
      </c>
      <c r="F1464" s="9">
        <v>45180.902777777781</v>
      </c>
      <c r="G1464">
        <v>113</v>
      </c>
      <c r="H1464" t="s">
        <v>213</v>
      </c>
      <c r="I1464" t="s">
        <v>184</v>
      </c>
      <c r="J1464" t="s">
        <v>8674</v>
      </c>
      <c r="K1464" s="9">
        <v>45229.573449074072</v>
      </c>
      <c r="L1464" s="13">
        <f>IFERROR(_xlfn.XLOOKUP(tb_C103[[#This Row],[OS]],[1]!tb_C101[OS],[1]!tb_C101[DATA_ABERTURA]),0)</f>
        <v>45180.880150462966</v>
      </c>
      <c r="M1464" s="7" t="str">
        <f>IFERROR(_xlfn.XLOOKUP(tb_C103[[#This Row],[OS]],[1]!tb_C101[OS],[1]!tb_C101[SITUACAO_OS]),0)</f>
        <v>F</v>
      </c>
      <c r="N1464" t="str">
        <f>_xlfn.XLOOKUP(tb_C103[[#This Row],[OS]],[1]!tb_C101[OS],[1]!tb_C101[OFICINA])</f>
        <v>Eletrico</v>
      </c>
      <c r="O1464" s="14">
        <f>tb_C103[[#This Row],[FIM]] - tb_C103[[#This Row],[INICIO]]</f>
        <v>1.7361111116770189E-2</v>
      </c>
    </row>
    <row r="1465" spans="1:15" x14ac:dyDescent="0.25">
      <c r="A1465" t="s">
        <v>1764</v>
      </c>
      <c r="B1465">
        <v>833</v>
      </c>
      <c r="C1465">
        <v>3</v>
      </c>
      <c r="D1465" t="s">
        <v>8673</v>
      </c>
      <c r="E1465" s="9">
        <v>45180.979166666664</v>
      </c>
      <c r="F1465" s="9">
        <v>45181.006944444445</v>
      </c>
      <c r="G1465">
        <v>116</v>
      </c>
      <c r="H1465" t="s">
        <v>290</v>
      </c>
      <c r="I1465" t="s">
        <v>184</v>
      </c>
      <c r="J1465" t="s">
        <v>8671</v>
      </c>
      <c r="K1465" s="9">
        <v>45219.752974537034</v>
      </c>
      <c r="L1465" s="13">
        <f>IFERROR(_xlfn.XLOOKUP(tb_C103[[#This Row],[OS]],[1]!tb_C101[OS],[1]!tb_C101[DATA_ABERTURA]),0)</f>
        <v>45181.228321759256</v>
      </c>
      <c r="M1465" s="7" t="str">
        <f>IFERROR(_xlfn.XLOOKUP(tb_C103[[#This Row],[OS]],[1]!tb_C101[OS],[1]!tb_C101[SITUACAO_OS]),0)</f>
        <v>F</v>
      </c>
      <c r="N1465" t="str">
        <f>_xlfn.XLOOKUP(tb_C103[[#This Row],[OS]],[1]!tb_C101[OS],[1]!tb_C101[OFICINA])</f>
        <v>Mecanico</v>
      </c>
      <c r="O1465" s="14">
        <f>tb_C103[[#This Row],[FIM]] - tb_C103[[#This Row],[INICIO]]</f>
        <v>2.7777777781011537E-2</v>
      </c>
    </row>
    <row r="1466" spans="1:15" x14ac:dyDescent="0.25">
      <c r="A1466" t="s">
        <v>8686</v>
      </c>
      <c r="B1466">
        <v>834</v>
      </c>
      <c r="C1466">
        <v>3</v>
      </c>
      <c r="D1466" t="s">
        <v>8673</v>
      </c>
      <c r="E1466" s="9"/>
      <c r="F1466" s="9"/>
      <c r="G1466">
        <v>204</v>
      </c>
      <c r="H1466" t="s">
        <v>282</v>
      </c>
      <c r="I1466" t="s">
        <v>175</v>
      </c>
      <c r="J1466" t="s">
        <v>8671</v>
      </c>
      <c r="K1466" s="9"/>
      <c r="L1466" s="13">
        <f>IFERROR(_xlfn.XLOOKUP(tb_C103[[#This Row],[OS]],[1]!tb_C101[OS],[1]!tb_C101[DATA_ABERTURA]),0)</f>
        <v>45181.331979166665</v>
      </c>
      <c r="M1466" s="7" t="str">
        <f>IFERROR(_xlfn.XLOOKUP(tb_C103[[#This Row],[OS]],[1]!tb_C101[OS],[1]!tb_C101[SITUACAO_OS]),0)</f>
        <v>A</v>
      </c>
      <c r="N1466" t="str">
        <f>_xlfn.XLOOKUP(tb_C103[[#This Row],[OS]],[1]!tb_C101[OS],[1]!tb_C101[OFICINA])</f>
        <v>Mecanico</v>
      </c>
      <c r="O1466" s="14">
        <f>tb_C103[[#This Row],[FIM]] - tb_C103[[#This Row],[INICIO]]</f>
        <v>0</v>
      </c>
    </row>
    <row r="1467" spans="1:15" x14ac:dyDescent="0.25">
      <c r="A1467" t="s">
        <v>2551</v>
      </c>
      <c r="B1467">
        <v>834</v>
      </c>
      <c r="C1467">
        <v>3</v>
      </c>
      <c r="D1467" t="s">
        <v>8673</v>
      </c>
      <c r="E1467" s="9"/>
      <c r="F1467" s="9"/>
      <c r="G1467">
        <v>204</v>
      </c>
      <c r="H1467" t="s">
        <v>282</v>
      </c>
      <c r="I1467" t="s">
        <v>175</v>
      </c>
      <c r="J1467" t="s">
        <v>8671</v>
      </c>
      <c r="K1467" s="9"/>
      <c r="L1467" s="13">
        <f>IFERROR(_xlfn.XLOOKUP(tb_C103[[#This Row],[OS]],[1]!tb_C101[OS],[1]!tb_C101[DATA_ABERTURA]),0)</f>
        <v>45181.331979166665</v>
      </c>
      <c r="M1467" s="7" t="str">
        <f>IFERROR(_xlfn.XLOOKUP(tb_C103[[#This Row],[OS]],[1]!tb_C101[OS],[1]!tb_C101[SITUACAO_OS]),0)</f>
        <v>A</v>
      </c>
      <c r="N1467" t="str">
        <f>_xlfn.XLOOKUP(tb_C103[[#This Row],[OS]],[1]!tb_C101[OS],[1]!tb_C101[OFICINA])</f>
        <v>Mecanico</v>
      </c>
      <c r="O1467" s="14">
        <f>tb_C103[[#This Row],[FIM]] - tb_C103[[#This Row],[INICIO]]</f>
        <v>0</v>
      </c>
    </row>
    <row r="1468" spans="1:15" x14ac:dyDescent="0.25">
      <c r="A1468" t="s">
        <v>6807</v>
      </c>
      <c r="B1468">
        <v>835</v>
      </c>
      <c r="C1468">
        <v>3</v>
      </c>
      <c r="D1468" t="s">
        <v>8673</v>
      </c>
      <c r="E1468" s="9">
        <v>45181.430555555555</v>
      </c>
      <c r="F1468" s="9">
        <v>45181.440972222219</v>
      </c>
      <c r="G1468">
        <v>204</v>
      </c>
      <c r="H1468" t="s">
        <v>282</v>
      </c>
      <c r="I1468" t="s">
        <v>175</v>
      </c>
      <c r="J1468" t="s">
        <v>8674</v>
      </c>
      <c r="K1468" s="9">
        <v>45229.573831018519</v>
      </c>
      <c r="L1468" s="13">
        <f>IFERROR(_xlfn.XLOOKUP(tb_C103[[#This Row],[OS]],[1]!tb_C101[OS],[1]!tb_C101[DATA_ABERTURA]),0)</f>
        <v>45181.421574074076</v>
      </c>
      <c r="M1468" s="7" t="str">
        <f>IFERROR(_xlfn.XLOOKUP(tb_C103[[#This Row],[OS]],[1]!tb_C101[OS],[1]!tb_C101[SITUACAO_OS]),0)</f>
        <v>F</v>
      </c>
      <c r="N1468" t="str">
        <f>_xlfn.XLOOKUP(tb_C103[[#This Row],[OS]],[1]!tb_C101[OS],[1]!tb_C101[OFICINA])</f>
        <v>Eletrico</v>
      </c>
      <c r="O1468" s="14">
        <f>tb_C103[[#This Row],[FIM]] - tb_C103[[#This Row],[INICIO]]</f>
        <v>1.0416666664241347E-2</v>
      </c>
    </row>
    <row r="1469" spans="1:15" x14ac:dyDescent="0.25">
      <c r="A1469" t="s">
        <v>8686</v>
      </c>
      <c r="B1469">
        <v>836</v>
      </c>
      <c r="C1469">
        <v>3</v>
      </c>
      <c r="D1469" t="s">
        <v>8673</v>
      </c>
      <c r="E1469" s="9">
        <v>45181.583333333336</v>
      </c>
      <c r="F1469" s="9">
        <v>45181.625</v>
      </c>
      <c r="G1469">
        <v>117</v>
      </c>
      <c r="H1469" t="s">
        <v>354</v>
      </c>
      <c r="I1469" t="s">
        <v>184</v>
      </c>
      <c r="J1469" t="s">
        <v>8671</v>
      </c>
      <c r="K1469" s="9">
        <v>45203.856550925928</v>
      </c>
      <c r="L1469" s="13">
        <f>IFERROR(_xlfn.XLOOKUP(tb_C103[[#This Row],[OS]],[1]!tb_C101[OS],[1]!tb_C101[DATA_ABERTURA]),0)</f>
        <v>45181.576608796298</v>
      </c>
      <c r="M1469" s="7" t="str">
        <f>IFERROR(_xlfn.XLOOKUP(tb_C103[[#This Row],[OS]],[1]!tb_C101[OS],[1]!tb_C101[SITUACAO_OS]),0)</f>
        <v>F</v>
      </c>
      <c r="N1469" t="str">
        <f>_xlfn.XLOOKUP(tb_C103[[#This Row],[OS]],[1]!tb_C101[OS],[1]!tb_C101[OFICINA])</f>
        <v>Mecanico</v>
      </c>
      <c r="O1469" s="14">
        <f>tb_C103[[#This Row],[FIM]] - tb_C103[[#This Row],[INICIO]]</f>
        <v>4.1666666664241347E-2</v>
      </c>
    </row>
    <row r="1470" spans="1:15" x14ac:dyDescent="0.25">
      <c r="A1470" t="s">
        <v>2551</v>
      </c>
      <c r="B1470">
        <v>836</v>
      </c>
      <c r="C1470">
        <v>3</v>
      </c>
      <c r="D1470" t="s">
        <v>8673</v>
      </c>
      <c r="E1470" s="9">
        <v>45181.583333333336</v>
      </c>
      <c r="F1470" s="9">
        <v>45181.625</v>
      </c>
      <c r="G1470">
        <v>117</v>
      </c>
      <c r="H1470" t="s">
        <v>354</v>
      </c>
      <c r="I1470" t="s">
        <v>184</v>
      </c>
      <c r="J1470" t="s">
        <v>8671</v>
      </c>
      <c r="K1470" s="9">
        <v>45203.856550925928</v>
      </c>
      <c r="L1470" s="13">
        <f>IFERROR(_xlfn.XLOOKUP(tb_C103[[#This Row],[OS]],[1]!tb_C101[OS],[1]!tb_C101[DATA_ABERTURA]),0)</f>
        <v>45181.576608796298</v>
      </c>
      <c r="M1470" s="7" t="str">
        <f>IFERROR(_xlfn.XLOOKUP(tb_C103[[#This Row],[OS]],[1]!tb_C101[OS],[1]!tb_C101[SITUACAO_OS]),0)</f>
        <v>F</v>
      </c>
      <c r="N1470" t="str">
        <f>_xlfn.XLOOKUP(tb_C103[[#This Row],[OS]],[1]!tb_C101[OS],[1]!tb_C101[OFICINA])</f>
        <v>Mecanico</v>
      </c>
      <c r="O1470" s="14">
        <f>tb_C103[[#This Row],[FIM]] - tb_C103[[#This Row],[INICIO]]</f>
        <v>4.1666666664241347E-2</v>
      </c>
    </row>
    <row r="1471" spans="1:15" x14ac:dyDescent="0.25">
      <c r="A1471" t="s">
        <v>8686</v>
      </c>
      <c r="B1471">
        <v>836</v>
      </c>
      <c r="C1471">
        <v>3</v>
      </c>
      <c r="D1471" t="s">
        <v>8673</v>
      </c>
      <c r="E1471" s="9">
        <v>45181.583333333336</v>
      </c>
      <c r="F1471" s="9">
        <v>45181.625</v>
      </c>
      <c r="G1471">
        <v>117</v>
      </c>
      <c r="H1471" t="s">
        <v>354</v>
      </c>
      <c r="I1471" t="s">
        <v>184</v>
      </c>
      <c r="J1471" t="s">
        <v>8671</v>
      </c>
      <c r="K1471" s="9">
        <v>45203.856550925928</v>
      </c>
      <c r="L1471" s="13">
        <f>IFERROR(_xlfn.XLOOKUP(tb_C103[[#This Row],[OS]],[1]!tb_C101[OS],[1]!tb_C101[DATA_ABERTURA]),0)</f>
        <v>45181.576608796298</v>
      </c>
      <c r="M1471" s="7" t="str">
        <f>IFERROR(_xlfn.XLOOKUP(tb_C103[[#This Row],[OS]],[1]!tb_C101[OS],[1]!tb_C101[SITUACAO_OS]),0)</f>
        <v>F</v>
      </c>
      <c r="N1471" t="str">
        <f>_xlfn.XLOOKUP(tb_C103[[#This Row],[OS]],[1]!tb_C101[OS],[1]!tb_C101[OFICINA])</f>
        <v>Mecanico</v>
      </c>
      <c r="O1471" s="14">
        <f>tb_C103[[#This Row],[FIM]] - tb_C103[[#This Row],[INICIO]]</f>
        <v>4.1666666664241347E-2</v>
      </c>
    </row>
    <row r="1472" spans="1:15" x14ac:dyDescent="0.25">
      <c r="A1472" t="s">
        <v>2551</v>
      </c>
      <c r="B1472">
        <v>836</v>
      </c>
      <c r="C1472">
        <v>3</v>
      </c>
      <c r="D1472" t="s">
        <v>8673</v>
      </c>
      <c r="E1472" s="9">
        <v>45181.583333333336</v>
      </c>
      <c r="F1472" s="9">
        <v>45181.625</v>
      </c>
      <c r="G1472">
        <v>117</v>
      </c>
      <c r="H1472" t="s">
        <v>354</v>
      </c>
      <c r="I1472" t="s">
        <v>184</v>
      </c>
      <c r="J1472" t="s">
        <v>8671</v>
      </c>
      <c r="K1472" s="9">
        <v>45203.856550925928</v>
      </c>
      <c r="L1472" s="13">
        <f>IFERROR(_xlfn.XLOOKUP(tb_C103[[#This Row],[OS]],[1]!tb_C101[OS],[1]!tb_C101[DATA_ABERTURA]),0)</f>
        <v>45181.576608796298</v>
      </c>
      <c r="M1472" s="7" t="str">
        <f>IFERROR(_xlfn.XLOOKUP(tb_C103[[#This Row],[OS]],[1]!tb_C101[OS],[1]!tb_C101[SITUACAO_OS]),0)</f>
        <v>F</v>
      </c>
      <c r="N1472" t="str">
        <f>_xlfn.XLOOKUP(tb_C103[[#This Row],[OS]],[1]!tb_C101[OS],[1]!tb_C101[OFICINA])</f>
        <v>Mecanico</v>
      </c>
      <c r="O1472" s="14">
        <f>tb_C103[[#This Row],[FIM]] - tb_C103[[#This Row],[INICIO]]</f>
        <v>4.1666666664241347E-2</v>
      </c>
    </row>
    <row r="1473" spans="1:15" x14ac:dyDescent="0.25">
      <c r="A1473" t="s">
        <v>6459</v>
      </c>
      <c r="B1473">
        <v>837</v>
      </c>
      <c r="C1473">
        <v>3</v>
      </c>
      <c r="D1473" t="s">
        <v>8673</v>
      </c>
      <c r="E1473" s="9">
        <v>45181.895833333336</v>
      </c>
      <c r="F1473" s="9">
        <v>45181.916666666664</v>
      </c>
      <c r="I1473" t="s">
        <v>79</v>
      </c>
      <c r="J1473" t="s">
        <v>8674</v>
      </c>
      <c r="K1473" s="9">
        <v>45219.750821759262</v>
      </c>
      <c r="L1473" s="13">
        <f>IFERROR(_xlfn.XLOOKUP(tb_C103[[#This Row],[OS]],[1]!tb_C101[OS],[1]!tb_C101[DATA_ABERTURA]),0)</f>
        <v>45181.689363425925</v>
      </c>
      <c r="M1473" s="7" t="str">
        <f>IFERROR(_xlfn.XLOOKUP(tb_C103[[#This Row],[OS]],[1]!tb_C101[OS],[1]!tb_C101[SITUACAO_OS]),0)</f>
        <v>F</v>
      </c>
      <c r="N1473" t="str">
        <f>_xlfn.XLOOKUP(tb_C103[[#This Row],[OS]],[1]!tb_C101[OS],[1]!tb_C101[OFICINA])</f>
        <v>Eletrico</v>
      </c>
      <c r="O1473" s="14">
        <f>tb_C103[[#This Row],[FIM]] - tb_C103[[#This Row],[INICIO]]</f>
        <v>2.0833333328482695E-2</v>
      </c>
    </row>
    <row r="1474" spans="1:15" x14ac:dyDescent="0.25">
      <c r="A1474" t="s">
        <v>1764</v>
      </c>
      <c r="B1474">
        <v>838</v>
      </c>
      <c r="C1474">
        <v>3</v>
      </c>
      <c r="D1474" t="s">
        <v>8673</v>
      </c>
      <c r="E1474" s="9">
        <v>45182.166666666664</v>
      </c>
      <c r="F1474" s="9">
        <v>45182.208333333336</v>
      </c>
      <c r="G1474">
        <v>117</v>
      </c>
      <c r="H1474" t="s">
        <v>354</v>
      </c>
      <c r="I1474" t="s">
        <v>184</v>
      </c>
      <c r="J1474" t="s">
        <v>8674</v>
      </c>
      <c r="K1474" s="9">
        <v>45226.700381944444</v>
      </c>
      <c r="L1474" s="13">
        <f>IFERROR(_xlfn.XLOOKUP(tb_C103[[#This Row],[OS]],[1]!tb_C101[OS],[1]!tb_C101[DATA_ABERTURA]),0)</f>
        <v>45182.234398148146</v>
      </c>
      <c r="M1474" s="7" t="str">
        <f>IFERROR(_xlfn.XLOOKUP(tb_C103[[#This Row],[OS]],[1]!tb_C101[OS],[1]!tb_C101[SITUACAO_OS]),0)</f>
        <v>F</v>
      </c>
      <c r="N1474" t="str">
        <f>_xlfn.XLOOKUP(tb_C103[[#This Row],[OS]],[1]!tb_C101[OS],[1]!tb_C101[OFICINA])</f>
        <v>Eletrico</v>
      </c>
      <c r="O1474" s="14">
        <f>tb_C103[[#This Row],[FIM]] - tb_C103[[#This Row],[INICIO]]</f>
        <v>4.1666666671517305E-2</v>
      </c>
    </row>
    <row r="1475" spans="1:15" x14ac:dyDescent="0.25">
      <c r="A1475" t="s">
        <v>1764</v>
      </c>
      <c r="B1475">
        <v>839</v>
      </c>
      <c r="C1475">
        <v>3</v>
      </c>
      <c r="D1475" t="s">
        <v>8673</v>
      </c>
      <c r="E1475" s="9">
        <v>45183.104166666664</v>
      </c>
      <c r="F1475" s="9">
        <v>45183.131944444445</v>
      </c>
      <c r="G1475">
        <v>108</v>
      </c>
      <c r="H1475" t="s">
        <v>317</v>
      </c>
      <c r="I1475" t="s">
        <v>184</v>
      </c>
      <c r="J1475" t="s">
        <v>8671</v>
      </c>
      <c r="K1475" s="9">
        <v>45219.749641203707</v>
      </c>
      <c r="L1475" s="13">
        <f>IFERROR(_xlfn.XLOOKUP(tb_C103[[#This Row],[OS]],[1]!tb_C101[OS],[1]!tb_C101[DATA_ABERTURA]),0)</f>
        <v>45182.235462962963</v>
      </c>
      <c r="M1475" s="7" t="str">
        <f>IFERROR(_xlfn.XLOOKUP(tb_C103[[#This Row],[OS]],[1]!tb_C101[OS],[1]!tb_C101[SITUACAO_OS]),0)</f>
        <v>F</v>
      </c>
      <c r="N1475" t="str">
        <f>_xlfn.XLOOKUP(tb_C103[[#This Row],[OS]],[1]!tb_C101[OS],[1]!tb_C101[OFICINA])</f>
        <v>Mecanico</v>
      </c>
      <c r="O1475" s="14">
        <f>tb_C103[[#This Row],[FIM]] - tb_C103[[#This Row],[INICIO]]</f>
        <v>2.7777777781011537E-2</v>
      </c>
    </row>
    <row r="1476" spans="1:15" x14ac:dyDescent="0.25">
      <c r="A1476" t="s">
        <v>1764</v>
      </c>
      <c r="B1476">
        <v>840</v>
      </c>
      <c r="C1476">
        <v>3</v>
      </c>
      <c r="D1476" t="s">
        <v>8673</v>
      </c>
      <c r="E1476" s="9">
        <v>45183.215277777781</v>
      </c>
      <c r="F1476" s="9">
        <v>45183.229166666664</v>
      </c>
      <c r="G1476">
        <v>115</v>
      </c>
      <c r="H1476" t="s">
        <v>197</v>
      </c>
      <c r="I1476" t="s">
        <v>184</v>
      </c>
      <c r="J1476" t="s">
        <v>8671</v>
      </c>
      <c r="K1476" s="9">
        <v>45219.749201388891</v>
      </c>
      <c r="L1476" s="13">
        <f>IFERROR(_xlfn.XLOOKUP(tb_C103[[#This Row],[OS]],[1]!tb_C101[OS],[1]!tb_C101[DATA_ABERTURA]),0)</f>
        <v>45182.236828703702</v>
      </c>
      <c r="M1476" s="7" t="str">
        <f>IFERROR(_xlfn.XLOOKUP(tb_C103[[#This Row],[OS]],[1]!tb_C101[OS],[1]!tb_C101[SITUACAO_OS]),0)</f>
        <v>F</v>
      </c>
      <c r="N1476" t="str">
        <f>_xlfn.XLOOKUP(tb_C103[[#This Row],[OS]],[1]!tb_C101[OS],[1]!tb_C101[OFICINA])</f>
        <v>Mecanico</v>
      </c>
      <c r="O1476" s="14">
        <f>tb_C103[[#This Row],[FIM]] - tb_C103[[#This Row],[INICIO]]</f>
        <v>1.3888888883229811E-2</v>
      </c>
    </row>
    <row r="1477" spans="1:15" x14ac:dyDescent="0.25">
      <c r="A1477" t="s">
        <v>2551</v>
      </c>
      <c r="B1477">
        <v>841</v>
      </c>
      <c r="C1477">
        <v>3</v>
      </c>
      <c r="D1477" t="s">
        <v>8673</v>
      </c>
      <c r="E1477" s="9">
        <v>45182.35</v>
      </c>
      <c r="F1477" s="9">
        <v>45182.375</v>
      </c>
      <c r="I1477" t="s">
        <v>175</v>
      </c>
      <c r="J1477" t="s">
        <v>8671</v>
      </c>
      <c r="K1477" s="9">
        <v>45231.72550925926</v>
      </c>
      <c r="L1477" s="13">
        <f>IFERROR(_xlfn.XLOOKUP(tb_C103[[#This Row],[OS]],[1]!tb_C101[OS],[1]!tb_C101[DATA_ABERTURA]),0)</f>
        <v>45182.350277777776</v>
      </c>
      <c r="M1477" s="7" t="str">
        <f>IFERROR(_xlfn.XLOOKUP(tb_C103[[#This Row],[OS]],[1]!tb_C101[OS],[1]!tb_C101[SITUACAO_OS]),0)</f>
        <v>F</v>
      </c>
      <c r="N1477" t="str">
        <f>_xlfn.XLOOKUP(tb_C103[[#This Row],[OS]],[1]!tb_C101[OS],[1]!tb_C101[OFICINA])</f>
        <v>Mecanico</v>
      </c>
      <c r="O1477" s="14">
        <f>tb_C103[[#This Row],[FIM]] - tb_C103[[#This Row],[INICIO]]</f>
        <v>2.5000000001455192E-2</v>
      </c>
    </row>
    <row r="1478" spans="1:15" x14ac:dyDescent="0.25">
      <c r="A1478" t="s">
        <v>1764</v>
      </c>
      <c r="B1478">
        <v>842</v>
      </c>
      <c r="C1478">
        <v>3</v>
      </c>
      <c r="D1478" t="s">
        <v>8673</v>
      </c>
      <c r="E1478" s="9">
        <v>45183.041666666664</v>
      </c>
      <c r="F1478" s="9">
        <v>45183.083333333336</v>
      </c>
      <c r="G1478">
        <v>108</v>
      </c>
      <c r="H1478" t="s">
        <v>317</v>
      </c>
      <c r="I1478" t="s">
        <v>184</v>
      </c>
      <c r="J1478" t="s">
        <v>8671</v>
      </c>
      <c r="K1478" s="9">
        <v>45219.74796296296</v>
      </c>
      <c r="L1478" s="13">
        <f>IFERROR(_xlfn.XLOOKUP(tb_C103[[#This Row],[OS]],[1]!tb_C101[OS],[1]!tb_C101[DATA_ABERTURA]),0)</f>
        <v>45183.066747685189</v>
      </c>
      <c r="M1478" s="7" t="str">
        <f>IFERROR(_xlfn.XLOOKUP(tb_C103[[#This Row],[OS]],[1]!tb_C101[OS],[1]!tb_C101[SITUACAO_OS]),0)</f>
        <v>F</v>
      </c>
      <c r="N1478" t="str">
        <f>_xlfn.XLOOKUP(tb_C103[[#This Row],[OS]],[1]!tb_C101[OS],[1]!tb_C101[OFICINA])</f>
        <v>Mecanico</v>
      </c>
      <c r="O1478" s="14">
        <f>tb_C103[[#This Row],[FIM]] - tb_C103[[#This Row],[INICIO]]</f>
        <v>4.1666666671517305E-2</v>
      </c>
    </row>
    <row r="1479" spans="1:15" x14ac:dyDescent="0.25">
      <c r="A1479" t="s">
        <v>1764</v>
      </c>
      <c r="B1479">
        <v>843</v>
      </c>
      <c r="C1479">
        <v>3</v>
      </c>
      <c r="D1479" t="s">
        <v>8673</v>
      </c>
      <c r="E1479" s="9">
        <v>45183.208333333336</v>
      </c>
      <c r="F1479" s="9">
        <v>45183.229166666664</v>
      </c>
      <c r="G1479">
        <v>115</v>
      </c>
      <c r="H1479" t="s">
        <v>197</v>
      </c>
      <c r="I1479" t="s">
        <v>184</v>
      </c>
      <c r="J1479" t="s">
        <v>8671</v>
      </c>
      <c r="K1479" s="9">
        <v>45219.745625000003</v>
      </c>
      <c r="L1479" s="13">
        <f>IFERROR(_xlfn.XLOOKUP(tb_C103[[#This Row],[OS]],[1]!tb_C101[OS],[1]!tb_C101[DATA_ABERTURA]),0)</f>
        <v>45183.240069444444</v>
      </c>
      <c r="M1479" s="7" t="str">
        <f>IFERROR(_xlfn.XLOOKUP(tb_C103[[#This Row],[OS]],[1]!tb_C101[OS],[1]!tb_C101[SITUACAO_OS]),0)</f>
        <v>F</v>
      </c>
      <c r="N1479" t="str">
        <f>_xlfn.XLOOKUP(tb_C103[[#This Row],[OS]],[1]!tb_C101[OS],[1]!tb_C101[OFICINA])</f>
        <v>Mecanico</v>
      </c>
      <c r="O1479" s="14">
        <f>tb_C103[[#This Row],[FIM]] - tb_C103[[#This Row],[INICIO]]</f>
        <v>2.0833333328482695E-2</v>
      </c>
    </row>
    <row r="1480" spans="1:15" x14ac:dyDescent="0.25">
      <c r="A1480" t="s">
        <v>2551</v>
      </c>
      <c r="B1480">
        <v>844</v>
      </c>
      <c r="C1480">
        <v>3</v>
      </c>
      <c r="D1480" t="s">
        <v>8673</v>
      </c>
      <c r="E1480" s="9">
        <v>45183.338194444441</v>
      </c>
      <c r="F1480" s="9">
        <v>45183.354166666664</v>
      </c>
      <c r="G1480">
        <v>1006</v>
      </c>
      <c r="H1480" t="s">
        <v>1681</v>
      </c>
      <c r="I1480" t="s">
        <v>175</v>
      </c>
      <c r="J1480" t="s">
        <v>8671</v>
      </c>
      <c r="K1480" s="9">
        <v>45223.751481481479</v>
      </c>
      <c r="L1480" s="13">
        <f>IFERROR(_xlfn.XLOOKUP(tb_C103[[#This Row],[OS]],[1]!tb_C101[OS],[1]!tb_C101[DATA_ABERTURA]),0)</f>
        <v>45183.340636574074</v>
      </c>
      <c r="M1480" s="7" t="str">
        <f>IFERROR(_xlfn.XLOOKUP(tb_C103[[#This Row],[OS]],[1]!tb_C101[OS],[1]!tb_C101[SITUACAO_OS]),0)</f>
        <v>F</v>
      </c>
      <c r="N1480" t="str">
        <f>_xlfn.XLOOKUP(tb_C103[[#This Row],[OS]],[1]!tb_C101[OS],[1]!tb_C101[OFICINA])</f>
        <v>Mecanico</v>
      </c>
      <c r="O1480" s="14">
        <f>tb_C103[[#This Row],[FIM]] - tb_C103[[#This Row],[INICIO]]</f>
        <v>1.5972222223354038E-2</v>
      </c>
    </row>
    <row r="1481" spans="1:15" x14ac:dyDescent="0.25">
      <c r="A1481" t="s">
        <v>8686</v>
      </c>
      <c r="B1481">
        <v>845</v>
      </c>
      <c r="C1481">
        <v>3</v>
      </c>
      <c r="D1481" t="s">
        <v>8673</v>
      </c>
      <c r="E1481" s="9">
        <v>45183.5625</v>
      </c>
      <c r="F1481" s="9">
        <v>45183.645833333336</v>
      </c>
      <c r="G1481">
        <v>417</v>
      </c>
      <c r="H1481" t="s">
        <v>927</v>
      </c>
      <c r="I1481" t="s">
        <v>79</v>
      </c>
      <c r="J1481" t="s">
        <v>8671</v>
      </c>
      <c r="K1481" s="9">
        <v>45219.740578703706</v>
      </c>
      <c r="L1481" s="13">
        <f>IFERROR(_xlfn.XLOOKUP(tb_C103[[#This Row],[OS]],[1]!tb_C101[OS],[1]!tb_C101[DATA_ABERTURA]),0)</f>
        <v>45183.558888888889</v>
      </c>
      <c r="M1481" s="7" t="str">
        <f>IFERROR(_xlfn.XLOOKUP(tb_C103[[#This Row],[OS]],[1]!tb_C101[OS],[1]!tb_C101[SITUACAO_OS]),0)</f>
        <v>F</v>
      </c>
      <c r="N1481" t="str">
        <f>_xlfn.XLOOKUP(tb_C103[[#This Row],[OS]],[1]!tb_C101[OS],[1]!tb_C101[OFICINA])</f>
        <v>Mecanico</v>
      </c>
      <c r="O1481" s="14">
        <f>tb_C103[[#This Row],[FIM]] - tb_C103[[#This Row],[INICIO]]</f>
        <v>8.3333333335758653E-2</v>
      </c>
    </row>
    <row r="1482" spans="1:15" x14ac:dyDescent="0.25">
      <c r="A1482" t="s">
        <v>8686</v>
      </c>
      <c r="B1482">
        <v>846</v>
      </c>
      <c r="C1482">
        <v>3</v>
      </c>
      <c r="D1482" t="s">
        <v>8673</v>
      </c>
      <c r="E1482" s="9">
        <v>45183.69027777778</v>
      </c>
      <c r="F1482" s="9">
        <v>45183.708333333336</v>
      </c>
      <c r="G1482">
        <v>417</v>
      </c>
      <c r="H1482" t="s">
        <v>927</v>
      </c>
      <c r="I1482" t="s">
        <v>79</v>
      </c>
      <c r="J1482" t="s">
        <v>8671</v>
      </c>
      <c r="K1482" s="9">
        <v>45237.63113425926</v>
      </c>
      <c r="L1482" s="13">
        <f>IFERROR(_xlfn.XLOOKUP(tb_C103[[#This Row],[OS]],[1]!tb_C101[OS],[1]!tb_C101[DATA_ABERTURA]),0)</f>
        <v>45183.690462962964</v>
      </c>
      <c r="M1482" s="7" t="str">
        <f>IFERROR(_xlfn.XLOOKUP(tb_C103[[#This Row],[OS]],[1]!tb_C101[OS],[1]!tb_C101[SITUACAO_OS]),0)</f>
        <v>F</v>
      </c>
      <c r="N1482" t="str">
        <f>_xlfn.XLOOKUP(tb_C103[[#This Row],[OS]],[1]!tb_C101[OS],[1]!tb_C101[OFICINA])</f>
        <v>Mecanico</v>
      </c>
      <c r="O1482" s="14">
        <f>tb_C103[[#This Row],[FIM]] - tb_C103[[#This Row],[INICIO]]</f>
        <v>1.8055555556202307E-2</v>
      </c>
    </row>
    <row r="1483" spans="1:15" x14ac:dyDescent="0.25">
      <c r="A1483" t="s">
        <v>6398</v>
      </c>
      <c r="B1483">
        <v>847</v>
      </c>
      <c r="C1483">
        <v>3</v>
      </c>
      <c r="D1483" t="s">
        <v>8673</v>
      </c>
      <c r="E1483" s="9">
        <v>45183.770833333336</v>
      </c>
      <c r="F1483" s="9">
        <v>45183.795138888891</v>
      </c>
      <c r="G1483">
        <v>118</v>
      </c>
      <c r="H1483" t="s">
        <v>1349</v>
      </c>
      <c r="I1483" t="s">
        <v>184</v>
      </c>
      <c r="J1483" t="s">
        <v>8671</v>
      </c>
      <c r="K1483" s="9">
        <v>45219.740115740744</v>
      </c>
      <c r="L1483" s="13">
        <f>IFERROR(_xlfn.XLOOKUP(tb_C103[[#This Row],[OS]],[1]!tb_C101[OS],[1]!tb_C101[DATA_ABERTURA]),0)</f>
        <v>45183.768090277779</v>
      </c>
      <c r="M1483" s="7" t="str">
        <f>IFERROR(_xlfn.XLOOKUP(tb_C103[[#This Row],[OS]],[1]!tb_C101[OS],[1]!tb_C101[SITUACAO_OS]),0)</f>
        <v>F</v>
      </c>
      <c r="N1483" t="str">
        <f>_xlfn.XLOOKUP(tb_C103[[#This Row],[OS]],[1]!tb_C101[OS],[1]!tb_C101[OFICINA])</f>
        <v>Mecanico</v>
      </c>
      <c r="O1483" s="14">
        <f>tb_C103[[#This Row],[FIM]] - tb_C103[[#This Row],[INICIO]]</f>
        <v>2.4305555554747116E-2</v>
      </c>
    </row>
    <row r="1484" spans="1:15" x14ac:dyDescent="0.25">
      <c r="A1484" t="s">
        <v>6398</v>
      </c>
      <c r="B1484">
        <v>848</v>
      </c>
      <c r="C1484">
        <v>3</v>
      </c>
      <c r="D1484" t="s">
        <v>8673</v>
      </c>
      <c r="E1484" s="9">
        <v>45183.923611111109</v>
      </c>
      <c r="F1484" s="9">
        <v>45183.9375</v>
      </c>
      <c r="G1484">
        <v>116</v>
      </c>
      <c r="H1484" t="s">
        <v>290</v>
      </c>
      <c r="I1484" t="s">
        <v>184</v>
      </c>
      <c r="J1484" t="s">
        <v>8671</v>
      </c>
      <c r="K1484" s="9">
        <v>45219.739722222221</v>
      </c>
      <c r="L1484" s="13">
        <f>IFERROR(_xlfn.XLOOKUP(tb_C103[[#This Row],[OS]],[1]!tb_C101[OS],[1]!tb_C101[DATA_ABERTURA]),0)</f>
        <v>45183.947546296295</v>
      </c>
      <c r="M1484" s="7" t="str">
        <f>IFERROR(_xlfn.XLOOKUP(tb_C103[[#This Row],[OS]],[1]!tb_C101[OS],[1]!tb_C101[SITUACAO_OS]),0)</f>
        <v>F</v>
      </c>
      <c r="N1484" t="str">
        <f>_xlfn.XLOOKUP(tb_C103[[#This Row],[OS]],[1]!tb_C101[OS],[1]!tb_C101[OFICINA])</f>
        <v>Mecanico</v>
      </c>
      <c r="O1484" s="14">
        <f>tb_C103[[#This Row],[FIM]] - tb_C103[[#This Row],[INICIO]]</f>
        <v>1.3888888890505768E-2</v>
      </c>
    </row>
    <row r="1485" spans="1:15" x14ac:dyDescent="0.25">
      <c r="A1485" t="s">
        <v>1764</v>
      </c>
      <c r="B1485">
        <v>849</v>
      </c>
      <c r="C1485">
        <v>3</v>
      </c>
      <c r="D1485" t="s">
        <v>8673</v>
      </c>
      <c r="E1485" s="9">
        <v>45185.1875</v>
      </c>
      <c r="F1485" s="9">
        <v>45185.208333333336</v>
      </c>
      <c r="G1485">
        <v>113</v>
      </c>
      <c r="H1485" t="s">
        <v>213</v>
      </c>
      <c r="I1485" t="s">
        <v>184</v>
      </c>
      <c r="J1485" t="s">
        <v>8671</v>
      </c>
      <c r="K1485" s="9">
        <v>45217.75403935185</v>
      </c>
      <c r="L1485" s="13">
        <f>IFERROR(_xlfn.XLOOKUP(tb_C103[[#This Row],[OS]],[1]!tb_C101[OS],[1]!tb_C101[DATA_ABERTURA]),0)</f>
        <v>45185.222129629627</v>
      </c>
      <c r="M1485" s="7" t="str">
        <f>IFERROR(_xlfn.XLOOKUP(tb_C103[[#This Row],[OS]],[1]!tb_C101[OS],[1]!tb_C101[SITUACAO_OS]),0)</f>
        <v>F</v>
      </c>
      <c r="N1485" t="str">
        <f>_xlfn.XLOOKUP(tb_C103[[#This Row],[OS]],[1]!tb_C101[OS],[1]!tb_C101[OFICINA])</f>
        <v>Mecanico</v>
      </c>
      <c r="O1485" s="14">
        <f>tb_C103[[#This Row],[FIM]] - tb_C103[[#This Row],[INICIO]]</f>
        <v>2.0833333335758653E-2</v>
      </c>
    </row>
    <row r="1486" spans="1:15" x14ac:dyDescent="0.25">
      <c r="A1486" t="s">
        <v>1764</v>
      </c>
      <c r="B1486">
        <v>850</v>
      </c>
      <c r="C1486">
        <v>3</v>
      </c>
      <c r="D1486" t="s">
        <v>8673</v>
      </c>
      <c r="E1486" s="9">
        <v>45185.208333333336</v>
      </c>
      <c r="F1486" s="9">
        <v>45185.256944444445</v>
      </c>
      <c r="G1486">
        <v>502</v>
      </c>
      <c r="H1486" t="s">
        <v>246</v>
      </c>
      <c r="I1486" t="s">
        <v>24</v>
      </c>
      <c r="J1486" t="s">
        <v>8671</v>
      </c>
      <c r="K1486" s="9">
        <v>45217.753483796296</v>
      </c>
      <c r="L1486" s="13">
        <f>IFERROR(_xlfn.XLOOKUP(tb_C103[[#This Row],[OS]],[1]!tb_C101[OS],[1]!tb_C101[DATA_ABERTURA]),0)</f>
        <v>45185.258518518516</v>
      </c>
      <c r="M1486" s="7" t="str">
        <f>IFERROR(_xlfn.XLOOKUP(tb_C103[[#This Row],[OS]],[1]!tb_C101[OS],[1]!tb_C101[SITUACAO_OS]),0)</f>
        <v>F</v>
      </c>
      <c r="N1486" t="str">
        <f>_xlfn.XLOOKUP(tb_C103[[#This Row],[OS]],[1]!tb_C101[OS],[1]!tb_C101[OFICINA])</f>
        <v>Mecanico</v>
      </c>
      <c r="O1486" s="14">
        <f>tb_C103[[#This Row],[FIM]] - tb_C103[[#This Row],[INICIO]]</f>
        <v>4.8611111109494232E-2</v>
      </c>
    </row>
    <row r="1487" spans="1:15" x14ac:dyDescent="0.25">
      <c r="A1487" t="s">
        <v>2551</v>
      </c>
      <c r="B1487">
        <v>851</v>
      </c>
      <c r="C1487">
        <v>3</v>
      </c>
      <c r="D1487" t="s">
        <v>8673</v>
      </c>
      <c r="E1487" s="9">
        <v>45187.3125</v>
      </c>
      <c r="F1487" s="9">
        <v>45187.340277777781</v>
      </c>
      <c r="G1487">
        <v>417</v>
      </c>
      <c r="H1487" t="s">
        <v>927</v>
      </c>
      <c r="I1487" t="s">
        <v>79</v>
      </c>
      <c r="J1487" t="s">
        <v>8671</v>
      </c>
      <c r="K1487" s="9">
        <v>45217.752974537034</v>
      </c>
      <c r="L1487" s="13">
        <f>IFERROR(_xlfn.XLOOKUP(tb_C103[[#This Row],[OS]],[1]!tb_C101[OS],[1]!tb_C101[DATA_ABERTURA]),0)</f>
        <v>45187.29347222222</v>
      </c>
      <c r="M1487" s="7" t="str">
        <f>IFERROR(_xlfn.XLOOKUP(tb_C103[[#This Row],[OS]],[1]!tb_C101[OS],[1]!tb_C101[SITUACAO_OS]),0)</f>
        <v>F</v>
      </c>
      <c r="N1487" t="str">
        <f>_xlfn.XLOOKUP(tb_C103[[#This Row],[OS]],[1]!tb_C101[OS],[1]!tb_C101[OFICINA])</f>
        <v>Mecanico</v>
      </c>
      <c r="O1487" s="14">
        <f>tb_C103[[#This Row],[FIM]] - tb_C103[[#This Row],[INICIO]]</f>
        <v>2.7777777781011537E-2</v>
      </c>
    </row>
    <row r="1488" spans="1:15" x14ac:dyDescent="0.25">
      <c r="A1488" t="s">
        <v>2551</v>
      </c>
      <c r="B1488">
        <v>852</v>
      </c>
      <c r="C1488">
        <v>3</v>
      </c>
      <c r="D1488" t="s">
        <v>8673</v>
      </c>
      <c r="E1488" s="9">
        <v>45187.340277777781</v>
      </c>
      <c r="F1488" s="9">
        <v>45187.361111111109</v>
      </c>
      <c r="G1488">
        <v>207</v>
      </c>
      <c r="H1488" t="s">
        <v>760</v>
      </c>
      <c r="I1488" t="s">
        <v>175</v>
      </c>
      <c r="J1488" t="s">
        <v>8671</v>
      </c>
      <c r="K1488" s="9">
        <v>45219.739224537036</v>
      </c>
      <c r="L1488" s="13">
        <f>IFERROR(_xlfn.XLOOKUP(tb_C103[[#This Row],[OS]],[1]!tb_C101[OS],[1]!tb_C101[DATA_ABERTURA]),0)</f>
        <v>45187.340428240743</v>
      </c>
      <c r="M1488" s="7" t="str">
        <f>IFERROR(_xlfn.XLOOKUP(tb_C103[[#This Row],[OS]],[1]!tb_C101[OS],[1]!tb_C101[SITUACAO_OS]),0)</f>
        <v>F</v>
      </c>
      <c r="N1488" t="str">
        <f>_xlfn.XLOOKUP(tb_C103[[#This Row],[OS]],[1]!tb_C101[OS],[1]!tb_C101[OFICINA])</f>
        <v>Mecanico</v>
      </c>
      <c r="O1488" s="14">
        <f>tb_C103[[#This Row],[FIM]] - tb_C103[[#This Row],[INICIO]]</f>
        <v>2.0833333328482695E-2</v>
      </c>
    </row>
    <row r="1489" spans="1:15" x14ac:dyDescent="0.25">
      <c r="A1489" t="s">
        <v>2551</v>
      </c>
      <c r="B1489">
        <v>853</v>
      </c>
      <c r="C1489">
        <v>1</v>
      </c>
      <c r="D1489" t="s">
        <v>8677</v>
      </c>
      <c r="E1489" s="9">
        <v>45187.333333333336</v>
      </c>
      <c r="F1489" s="9">
        <v>45187.416666666664</v>
      </c>
      <c r="G1489">
        <v>417</v>
      </c>
      <c r="H1489" t="s">
        <v>927</v>
      </c>
      <c r="I1489" t="s">
        <v>79</v>
      </c>
      <c r="J1489" t="s">
        <v>8671</v>
      </c>
      <c r="K1489" s="9">
        <v>45219.738865740743</v>
      </c>
      <c r="L1489" s="13">
        <f>IFERROR(_xlfn.XLOOKUP(tb_C103[[#This Row],[OS]],[1]!tb_C101[OS],[1]!tb_C101[DATA_ABERTURA]),0)</f>
        <v>45187.618287037039</v>
      </c>
      <c r="M1489" s="7" t="str">
        <f>IFERROR(_xlfn.XLOOKUP(tb_C103[[#This Row],[OS]],[1]!tb_C101[OS],[1]!tb_C101[SITUACAO_OS]),0)</f>
        <v>F</v>
      </c>
      <c r="N1489" t="str">
        <f>_xlfn.XLOOKUP(tb_C103[[#This Row],[OS]],[1]!tb_C101[OS],[1]!tb_C101[OFICINA])</f>
        <v>Mecanico</v>
      </c>
      <c r="O1489" s="14">
        <f>tb_C103[[#This Row],[FIM]] - tb_C103[[#This Row],[INICIO]]</f>
        <v>8.3333333328482695E-2</v>
      </c>
    </row>
    <row r="1490" spans="1:15" x14ac:dyDescent="0.25">
      <c r="A1490" t="s">
        <v>5388</v>
      </c>
      <c r="B1490">
        <v>853</v>
      </c>
      <c r="C1490">
        <v>1</v>
      </c>
      <c r="D1490" t="s">
        <v>8677</v>
      </c>
      <c r="E1490" s="9">
        <v>45187.333333333336</v>
      </c>
      <c r="F1490" s="9">
        <v>45187.416666666664</v>
      </c>
      <c r="G1490">
        <v>417</v>
      </c>
      <c r="H1490" t="s">
        <v>927</v>
      </c>
      <c r="I1490" t="s">
        <v>79</v>
      </c>
      <c r="J1490" t="s">
        <v>8671</v>
      </c>
      <c r="K1490" s="9">
        <v>45219.738865740743</v>
      </c>
      <c r="L1490" s="13">
        <f>IFERROR(_xlfn.XLOOKUP(tb_C103[[#This Row],[OS]],[1]!tb_C101[OS],[1]!tb_C101[DATA_ABERTURA]),0)</f>
        <v>45187.618287037039</v>
      </c>
      <c r="M1490" s="7" t="str">
        <f>IFERROR(_xlfn.XLOOKUP(tb_C103[[#This Row],[OS]],[1]!tb_C101[OS],[1]!tb_C101[SITUACAO_OS]),0)</f>
        <v>F</v>
      </c>
      <c r="N1490" t="str">
        <f>_xlfn.XLOOKUP(tb_C103[[#This Row],[OS]],[1]!tb_C101[OS],[1]!tb_C101[OFICINA])</f>
        <v>Mecanico</v>
      </c>
      <c r="O1490" s="14">
        <f>tb_C103[[#This Row],[FIM]] - tb_C103[[#This Row],[INICIO]]</f>
        <v>8.3333333328482695E-2</v>
      </c>
    </row>
    <row r="1491" spans="1:15" x14ac:dyDescent="0.25">
      <c r="A1491" t="s">
        <v>2551</v>
      </c>
      <c r="B1491">
        <v>853</v>
      </c>
      <c r="C1491">
        <v>1</v>
      </c>
      <c r="D1491" t="s">
        <v>8677</v>
      </c>
      <c r="E1491" s="9">
        <v>45187.333333333336</v>
      </c>
      <c r="F1491" s="9">
        <v>45187.416666666664</v>
      </c>
      <c r="G1491">
        <v>417</v>
      </c>
      <c r="H1491" t="s">
        <v>927</v>
      </c>
      <c r="I1491" t="s">
        <v>79</v>
      </c>
      <c r="J1491" t="s">
        <v>8671</v>
      </c>
      <c r="K1491" s="9">
        <v>45219.738865740743</v>
      </c>
      <c r="L1491" s="13">
        <f>IFERROR(_xlfn.XLOOKUP(tb_C103[[#This Row],[OS]],[1]!tb_C101[OS],[1]!tb_C101[DATA_ABERTURA]),0)</f>
        <v>45187.618287037039</v>
      </c>
      <c r="M1491" s="7" t="str">
        <f>IFERROR(_xlfn.XLOOKUP(tb_C103[[#This Row],[OS]],[1]!tb_C101[OS],[1]!tb_C101[SITUACAO_OS]),0)</f>
        <v>F</v>
      </c>
      <c r="N1491" t="str">
        <f>_xlfn.XLOOKUP(tb_C103[[#This Row],[OS]],[1]!tb_C101[OS],[1]!tb_C101[OFICINA])</f>
        <v>Mecanico</v>
      </c>
      <c r="O1491" s="14">
        <f>tb_C103[[#This Row],[FIM]] - tb_C103[[#This Row],[INICIO]]</f>
        <v>8.3333333328482695E-2</v>
      </c>
    </row>
    <row r="1492" spans="1:15" x14ac:dyDescent="0.25">
      <c r="A1492" t="s">
        <v>5388</v>
      </c>
      <c r="B1492">
        <v>853</v>
      </c>
      <c r="C1492">
        <v>1</v>
      </c>
      <c r="D1492" t="s">
        <v>8677</v>
      </c>
      <c r="E1492" s="9">
        <v>45187.333333333336</v>
      </c>
      <c r="F1492" s="9">
        <v>45187.416666666664</v>
      </c>
      <c r="G1492">
        <v>417</v>
      </c>
      <c r="H1492" t="s">
        <v>927</v>
      </c>
      <c r="I1492" t="s">
        <v>79</v>
      </c>
      <c r="J1492" t="s">
        <v>8671</v>
      </c>
      <c r="K1492" s="9">
        <v>45219.738865740743</v>
      </c>
      <c r="L1492" s="13">
        <f>IFERROR(_xlfn.XLOOKUP(tb_C103[[#This Row],[OS]],[1]!tb_C101[OS],[1]!tb_C101[DATA_ABERTURA]),0)</f>
        <v>45187.618287037039</v>
      </c>
      <c r="M1492" s="7" t="str">
        <f>IFERROR(_xlfn.XLOOKUP(tb_C103[[#This Row],[OS]],[1]!tb_C101[OS],[1]!tb_C101[SITUACAO_OS]),0)</f>
        <v>F</v>
      </c>
      <c r="N1492" t="str">
        <f>_xlfn.XLOOKUP(tb_C103[[#This Row],[OS]],[1]!tb_C101[OS],[1]!tb_C101[OFICINA])</f>
        <v>Mecanico</v>
      </c>
      <c r="O1492" s="14">
        <f>tb_C103[[#This Row],[FIM]] - tb_C103[[#This Row],[INICIO]]</f>
        <v>8.3333333328482695E-2</v>
      </c>
    </row>
    <row r="1493" spans="1:15" x14ac:dyDescent="0.25">
      <c r="A1493" t="s">
        <v>8330</v>
      </c>
      <c r="B1493">
        <v>854</v>
      </c>
      <c r="C1493">
        <v>3</v>
      </c>
      <c r="D1493" t="s">
        <v>8673</v>
      </c>
      <c r="E1493" s="9">
        <v>45187.715277777781</v>
      </c>
      <c r="F1493" s="9">
        <v>45187.75</v>
      </c>
      <c r="G1493">
        <v>108</v>
      </c>
      <c r="H1493" t="s">
        <v>317</v>
      </c>
      <c r="I1493" t="s">
        <v>184</v>
      </c>
      <c r="J1493" t="s">
        <v>8674</v>
      </c>
      <c r="K1493" s="9">
        <v>45323.654988425929</v>
      </c>
      <c r="L1493" s="13">
        <f>IFERROR(_xlfn.XLOOKUP(tb_C103[[#This Row],[OS]],[1]!tb_C101[OS],[1]!tb_C101[DATA_ABERTURA]),0)</f>
        <v>45187.711724537039</v>
      </c>
      <c r="M1493" s="7" t="str">
        <f>IFERROR(_xlfn.XLOOKUP(tb_C103[[#This Row],[OS]],[1]!tb_C101[OS],[1]!tb_C101[SITUACAO_OS]),0)</f>
        <v>F</v>
      </c>
      <c r="N1493" t="str">
        <f>_xlfn.XLOOKUP(tb_C103[[#This Row],[OS]],[1]!tb_C101[OS],[1]!tb_C101[OFICINA])</f>
        <v>Eletrico</v>
      </c>
      <c r="O1493" s="14">
        <f>tb_C103[[#This Row],[FIM]] - tb_C103[[#This Row],[INICIO]]</f>
        <v>3.4722222218988463E-2</v>
      </c>
    </row>
    <row r="1494" spans="1:15" x14ac:dyDescent="0.25">
      <c r="A1494" t="s">
        <v>8686</v>
      </c>
      <c r="B1494">
        <v>855</v>
      </c>
      <c r="C1494">
        <v>5</v>
      </c>
      <c r="D1494" t="s">
        <v>8690</v>
      </c>
      <c r="E1494" s="9">
        <v>45177.354166666664</v>
      </c>
      <c r="F1494" s="9">
        <v>45177.486111111109</v>
      </c>
      <c r="G1494">
        <v>117</v>
      </c>
      <c r="H1494" t="s">
        <v>354</v>
      </c>
      <c r="I1494" t="s">
        <v>184</v>
      </c>
      <c r="J1494" t="s">
        <v>8671</v>
      </c>
      <c r="K1494" s="9">
        <v>45203.860162037039</v>
      </c>
      <c r="L1494" s="13">
        <f>IFERROR(_xlfn.XLOOKUP(tb_C103[[#This Row],[OS]],[1]!tb_C101[OS],[1]!tb_C101[DATA_ABERTURA]),0)</f>
        <v>45188.193032407406</v>
      </c>
      <c r="M1494" s="7" t="str">
        <f>IFERROR(_xlfn.XLOOKUP(tb_C103[[#This Row],[OS]],[1]!tb_C101[OS],[1]!tb_C101[SITUACAO_OS]),0)</f>
        <v>F</v>
      </c>
      <c r="N1494" t="str">
        <f>_xlfn.XLOOKUP(tb_C103[[#This Row],[OS]],[1]!tb_C101[OS],[1]!tb_C101[OFICINA])</f>
        <v>Mecanico</v>
      </c>
      <c r="O1494" s="14">
        <f>tb_C103[[#This Row],[FIM]] - tb_C103[[#This Row],[INICIO]]</f>
        <v>0.13194444444525288</v>
      </c>
    </row>
    <row r="1495" spans="1:15" x14ac:dyDescent="0.25">
      <c r="A1495" t="s">
        <v>2551</v>
      </c>
      <c r="B1495">
        <v>855</v>
      </c>
      <c r="C1495">
        <v>5</v>
      </c>
      <c r="D1495" t="s">
        <v>8690</v>
      </c>
      <c r="E1495" s="9">
        <v>45177.354166666664</v>
      </c>
      <c r="F1495" s="9">
        <v>45177.486111111109</v>
      </c>
      <c r="G1495">
        <v>117</v>
      </c>
      <c r="H1495" t="s">
        <v>354</v>
      </c>
      <c r="I1495" t="s">
        <v>184</v>
      </c>
      <c r="J1495" t="s">
        <v>8671</v>
      </c>
      <c r="K1495" s="9">
        <v>45203.860162037039</v>
      </c>
      <c r="L1495" s="13">
        <f>IFERROR(_xlfn.XLOOKUP(tb_C103[[#This Row],[OS]],[1]!tb_C101[OS],[1]!tb_C101[DATA_ABERTURA]),0)</f>
        <v>45188.193032407406</v>
      </c>
      <c r="M1495" s="7" t="str">
        <f>IFERROR(_xlfn.XLOOKUP(tb_C103[[#This Row],[OS]],[1]!tb_C101[OS],[1]!tb_C101[SITUACAO_OS]),0)</f>
        <v>F</v>
      </c>
      <c r="N1495" t="str">
        <f>_xlfn.XLOOKUP(tb_C103[[#This Row],[OS]],[1]!tb_C101[OS],[1]!tb_C101[OFICINA])</f>
        <v>Mecanico</v>
      </c>
      <c r="O1495" s="14">
        <f>tb_C103[[#This Row],[FIM]] - tb_C103[[#This Row],[INICIO]]</f>
        <v>0.13194444444525288</v>
      </c>
    </row>
    <row r="1496" spans="1:15" x14ac:dyDescent="0.25">
      <c r="A1496" t="s">
        <v>5388</v>
      </c>
      <c r="B1496">
        <v>855</v>
      </c>
      <c r="C1496">
        <v>5</v>
      </c>
      <c r="D1496" t="s">
        <v>8690</v>
      </c>
      <c r="E1496" s="9">
        <v>45177.354166666664</v>
      </c>
      <c r="F1496" s="9">
        <v>45177.486111111109</v>
      </c>
      <c r="G1496">
        <v>117</v>
      </c>
      <c r="H1496" t="s">
        <v>354</v>
      </c>
      <c r="I1496" t="s">
        <v>184</v>
      </c>
      <c r="J1496" t="s">
        <v>8671</v>
      </c>
      <c r="K1496" s="9">
        <v>45203.860162037039</v>
      </c>
      <c r="L1496" s="13">
        <f>IFERROR(_xlfn.XLOOKUP(tb_C103[[#This Row],[OS]],[1]!tb_C101[OS],[1]!tb_C101[DATA_ABERTURA]),0)</f>
        <v>45188.193032407406</v>
      </c>
      <c r="M1496" s="7" t="str">
        <f>IFERROR(_xlfn.XLOOKUP(tb_C103[[#This Row],[OS]],[1]!tb_C101[OS],[1]!tb_C101[SITUACAO_OS]),0)</f>
        <v>F</v>
      </c>
      <c r="N1496" t="str">
        <f>_xlfn.XLOOKUP(tb_C103[[#This Row],[OS]],[1]!tb_C101[OS],[1]!tb_C101[OFICINA])</f>
        <v>Mecanico</v>
      </c>
      <c r="O1496" s="14">
        <f>tb_C103[[#This Row],[FIM]] - tb_C103[[#This Row],[INICIO]]</f>
        <v>0.13194444444525288</v>
      </c>
    </row>
    <row r="1497" spans="1:15" x14ac:dyDescent="0.25">
      <c r="A1497" t="s">
        <v>8686</v>
      </c>
      <c r="B1497">
        <v>855</v>
      </c>
      <c r="C1497">
        <v>5</v>
      </c>
      <c r="D1497" t="s">
        <v>8690</v>
      </c>
      <c r="E1497" s="9">
        <v>45177.354166666664</v>
      </c>
      <c r="F1497" s="9">
        <v>45177.486111111109</v>
      </c>
      <c r="G1497">
        <v>117</v>
      </c>
      <c r="H1497" t="s">
        <v>354</v>
      </c>
      <c r="I1497" t="s">
        <v>184</v>
      </c>
      <c r="J1497" t="s">
        <v>8671</v>
      </c>
      <c r="K1497" s="9">
        <v>45203.860162037039</v>
      </c>
      <c r="L1497" s="13">
        <f>IFERROR(_xlfn.XLOOKUP(tb_C103[[#This Row],[OS]],[1]!tb_C101[OS],[1]!tb_C101[DATA_ABERTURA]),0)</f>
        <v>45188.193032407406</v>
      </c>
      <c r="M1497" s="7" t="str">
        <f>IFERROR(_xlfn.XLOOKUP(tb_C103[[#This Row],[OS]],[1]!tb_C101[OS],[1]!tb_C101[SITUACAO_OS]),0)</f>
        <v>F</v>
      </c>
      <c r="N1497" t="str">
        <f>_xlfn.XLOOKUP(tb_C103[[#This Row],[OS]],[1]!tb_C101[OS],[1]!tb_C101[OFICINA])</f>
        <v>Mecanico</v>
      </c>
      <c r="O1497" s="14">
        <f>tb_C103[[#This Row],[FIM]] - tb_C103[[#This Row],[INICIO]]</f>
        <v>0.13194444444525288</v>
      </c>
    </row>
    <row r="1498" spans="1:15" x14ac:dyDescent="0.25">
      <c r="A1498" t="s">
        <v>2551</v>
      </c>
      <c r="B1498">
        <v>855</v>
      </c>
      <c r="C1498">
        <v>5</v>
      </c>
      <c r="D1498" t="s">
        <v>8690</v>
      </c>
      <c r="E1498" s="9">
        <v>45177.354166666664</v>
      </c>
      <c r="F1498" s="9">
        <v>45177.486111111109</v>
      </c>
      <c r="G1498">
        <v>117</v>
      </c>
      <c r="H1498" t="s">
        <v>354</v>
      </c>
      <c r="I1498" t="s">
        <v>184</v>
      </c>
      <c r="J1498" t="s">
        <v>8671</v>
      </c>
      <c r="K1498" s="9">
        <v>45203.860162037039</v>
      </c>
      <c r="L1498" s="13">
        <f>IFERROR(_xlfn.XLOOKUP(tb_C103[[#This Row],[OS]],[1]!tb_C101[OS],[1]!tb_C101[DATA_ABERTURA]),0)</f>
        <v>45188.193032407406</v>
      </c>
      <c r="M1498" s="7" t="str">
        <f>IFERROR(_xlfn.XLOOKUP(tb_C103[[#This Row],[OS]],[1]!tb_C101[OS],[1]!tb_C101[SITUACAO_OS]),0)</f>
        <v>F</v>
      </c>
      <c r="N1498" t="str">
        <f>_xlfn.XLOOKUP(tb_C103[[#This Row],[OS]],[1]!tb_C101[OS],[1]!tb_C101[OFICINA])</f>
        <v>Mecanico</v>
      </c>
      <c r="O1498" s="14">
        <f>tb_C103[[#This Row],[FIM]] - tb_C103[[#This Row],[INICIO]]</f>
        <v>0.13194444444525288</v>
      </c>
    </row>
    <row r="1499" spans="1:15" x14ac:dyDescent="0.25">
      <c r="A1499" t="s">
        <v>5388</v>
      </c>
      <c r="B1499">
        <v>855</v>
      </c>
      <c r="C1499">
        <v>5</v>
      </c>
      <c r="D1499" t="s">
        <v>8690</v>
      </c>
      <c r="E1499" s="9">
        <v>45177.354166666664</v>
      </c>
      <c r="F1499" s="9">
        <v>45177.486111111109</v>
      </c>
      <c r="G1499">
        <v>117</v>
      </c>
      <c r="H1499" t="s">
        <v>354</v>
      </c>
      <c r="I1499" t="s">
        <v>184</v>
      </c>
      <c r="J1499" t="s">
        <v>8671</v>
      </c>
      <c r="K1499" s="9">
        <v>45203.860162037039</v>
      </c>
      <c r="L1499" s="13">
        <f>IFERROR(_xlfn.XLOOKUP(tb_C103[[#This Row],[OS]],[1]!tb_C101[OS],[1]!tb_C101[DATA_ABERTURA]),0)</f>
        <v>45188.193032407406</v>
      </c>
      <c r="M1499" s="7" t="str">
        <f>IFERROR(_xlfn.XLOOKUP(tb_C103[[#This Row],[OS]],[1]!tb_C101[OS],[1]!tb_C101[SITUACAO_OS]),0)</f>
        <v>F</v>
      </c>
      <c r="N1499" t="str">
        <f>_xlfn.XLOOKUP(tb_C103[[#This Row],[OS]],[1]!tb_C101[OS],[1]!tb_C101[OFICINA])</f>
        <v>Mecanico</v>
      </c>
      <c r="O1499" s="14">
        <f>tb_C103[[#This Row],[FIM]] - tb_C103[[#This Row],[INICIO]]</f>
        <v>0.13194444444525288</v>
      </c>
    </row>
    <row r="1500" spans="1:15" x14ac:dyDescent="0.25">
      <c r="A1500" t="s">
        <v>8686</v>
      </c>
      <c r="B1500">
        <v>855</v>
      </c>
      <c r="C1500">
        <v>5</v>
      </c>
      <c r="D1500" t="s">
        <v>8690</v>
      </c>
      <c r="E1500" s="9">
        <v>45177.354166666664</v>
      </c>
      <c r="F1500" s="9">
        <v>45177.486111111109</v>
      </c>
      <c r="G1500">
        <v>117</v>
      </c>
      <c r="H1500" t="s">
        <v>354</v>
      </c>
      <c r="I1500" t="s">
        <v>184</v>
      </c>
      <c r="J1500" t="s">
        <v>8671</v>
      </c>
      <c r="K1500" s="9">
        <v>45203.860162037039</v>
      </c>
      <c r="L1500" s="13">
        <f>IFERROR(_xlfn.XLOOKUP(tb_C103[[#This Row],[OS]],[1]!tb_C101[OS],[1]!tb_C101[DATA_ABERTURA]),0)</f>
        <v>45188.193032407406</v>
      </c>
      <c r="M1500" s="7" t="str">
        <f>IFERROR(_xlfn.XLOOKUP(tb_C103[[#This Row],[OS]],[1]!tb_C101[OS],[1]!tb_C101[SITUACAO_OS]),0)</f>
        <v>F</v>
      </c>
      <c r="N1500" t="str">
        <f>_xlfn.XLOOKUP(tb_C103[[#This Row],[OS]],[1]!tb_C101[OS],[1]!tb_C101[OFICINA])</f>
        <v>Mecanico</v>
      </c>
      <c r="O1500" s="14">
        <f>tb_C103[[#This Row],[FIM]] - tb_C103[[#This Row],[INICIO]]</f>
        <v>0.13194444444525288</v>
      </c>
    </row>
    <row r="1501" spans="1:15" x14ac:dyDescent="0.25">
      <c r="A1501" t="s">
        <v>2551</v>
      </c>
      <c r="B1501">
        <v>855</v>
      </c>
      <c r="C1501">
        <v>5</v>
      </c>
      <c r="D1501" t="s">
        <v>8690</v>
      </c>
      <c r="E1501" s="9">
        <v>45177.354166666664</v>
      </c>
      <c r="F1501" s="9">
        <v>45177.486111111109</v>
      </c>
      <c r="G1501">
        <v>117</v>
      </c>
      <c r="H1501" t="s">
        <v>354</v>
      </c>
      <c r="I1501" t="s">
        <v>184</v>
      </c>
      <c r="J1501" t="s">
        <v>8671</v>
      </c>
      <c r="K1501" s="9">
        <v>45203.860162037039</v>
      </c>
      <c r="L1501" s="13">
        <f>IFERROR(_xlfn.XLOOKUP(tb_C103[[#This Row],[OS]],[1]!tb_C101[OS],[1]!tb_C101[DATA_ABERTURA]),0)</f>
        <v>45188.193032407406</v>
      </c>
      <c r="M1501" s="7" t="str">
        <f>IFERROR(_xlfn.XLOOKUP(tb_C103[[#This Row],[OS]],[1]!tb_C101[OS],[1]!tb_C101[SITUACAO_OS]),0)</f>
        <v>F</v>
      </c>
      <c r="N1501" t="str">
        <f>_xlfn.XLOOKUP(tb_C103[[#This Row],[OS]],[1]!tb_C101[OS],[1]!tb_C101[OFICINA])</f>
        <v>Mecanico</v>
      </c>
      <c r="O1501" s="14">
        <f>tb_C103[[#This Row],[FIM]] - tb_C103[[#This Row],[INICIO]]</f>
        <v>0.13194444444525288</v>
      </c>
    </row>
    <row r="1502" spans="1:15" x14ac:dyDescent="0.25">
      <c r="A1502" t="s">
        <v>5388</v>
      </c>
      <c r="B1502">
        <v>855</v>
      </c>
      <c r="C1502">
        <v>5</v>
      </c>
      <c r="D1502" t="s">
        <v>8690</v>
      </c>
      <c r="E1502" s="9">
        <v>45177.354166666664</v>
      </c>
      <c r="F1502" s="9">
        <v>45177.486111111109</v>
      </c>
      <c r="G1502">
        <v>117</v>
      </c>
      <c r="H1502" t="s">
        <v>354</v>
      </c>
      <c r="I1502" t="s">
        <v>184</v>
      </c>
      <c r="J1502" t="s">
        <v>8671</v>
      </c>
      <c r="K1502" s="9">
        <v>45203.860162037039</v>
      </c>
      <c r="L1502" s="13">
        <f>IFERROR(_xlfn.XLOOKUP(tb_C103[[#This Row],[OS]],[1]!tb_C101[OS],[1]!tb_C101[DATA_ABERTURA]),0)</f>
        <v>45188.193032407406</v>
      </c>
      <c r="M1502" s="7" t="str">
        <f>IFERROR(_xlfn.XLOOKUP(tb_C103[[#This Row],[OS]],[1]!tb_C101[OS],[1]!tb_C101[SITUACAO_OS]),0)</f>
        <v>F</v>
      </c>
      <c r="N1502" t="str">
        <f>_xlfn.XLOOKUP(tb_C103[[#This Row],[OS]],[1]!tb_C101[OS],[1]!tb_C101[OFICINA])</f>
        <v>Mecanico</v>
      </c>
      <c r="O1502" s="14">
        <f>tb_C103[[#This Row],[FIM]] - tb_C103[[#This Row],[INICIO]]</f>
        <v>0.13194444444525288</v>
      </c>
    </row>
    <row r="1503" spans="1:15" x14ac:dyDescent="0.25">
      <c r="A1503" t="s">
        <v>2551</v>
      </c>
      <c r="B1503">
        <v>857</v>
      </c>
      <c r="C1503">
        <v>3</v>
      </c>
      <c r="D1503" t="s">
        <v>8673</v>
      </c>
      <c r="E1503" s="9">
        <v>45188.493055555555</v>
      </c>
      <c r="F1503" s="9">
        <v>45188.520833333336</v>
      </c>
      <c r="G1503">
        <v>506</v>
      </c>
      <c r="H1503" t="s">
        <v>819</v>
      </c>
      <c r="I1503" t="s">
        <v>24</v>
      </c>
      <c r="J1503" t="s">
        <v>8671</v>
      </c>
      <c r="K1503" s="9">
        <v>45223.752303240741</v>
      </c>
      <c r="L1503" s="13">
        <f>IFERROR(_xlfn.XLOOKUP(tb_C103[[#This Row],[OS]],[1]!tb_C101[OS],[1]!tb_C101[DATA_ABERTURA]),0)</f>
        <v>45188.493576388886</v>
      </c>
      <c r="M1503" s="7" t="str">
        <f>IFERROR(_xlfn.XLOOKUP(tb_C103[[#This Row],[OS]],[1]!tb_C101[OS],[1]!tb_C101[SITUACAO_OS]),0)</f>
        <v>F</v>
      </c>
      <c r="N1503" t="str">
        <f>_xlfn.XLOOKUP(tb_C103[[#This Row],[OS]],[1]!tb_C101[OS],[1]!tb_C101[OFICINA])</f>
        <v>Mecanico</v>
      </c>
      <c r="O1503" s="14">
        <f>tb_C103[[#This Row],[FIM]] - tb_C103[[#This Row],[INICIO]]</f>
        <v>2.7777777781011537E-2</v>
      </c>
    </row>
    <row r="1504" spans="1:15" x14ac:dyDescent="0.25">
      <c r="A1504" t="s">
        <v>5388</v>
      </c>
      <c r="B1504">
        <v>857</v>
      </c>
      <c r="C1504">
        <v>3</v>
      </c>
      <c r="D1504" t="s">
        <v>8673</v>
      </c>
      <c r="E1504" s="9">
        <v>45188.493055555555</v>
      </c>
      <c r="F1504" s="9">
        <v>45188.520833333336</v>
      </c>
      <c r="G1504">
        <v>506</v>
      </c>
      <c r="H1504" t="s">
        <v>819</v>
      </c>
      <c r="I1504" t="s">
        <v>24</v>
      </c>
      <c r="J1504" t="s">
        <v>8671</v>
      </c>
      <c r="K1504" s="9">
        <v>45223.752303240741</v>
      </c>
      <c r="L1504" s="13">
        <f>IFERROR(_xlfn.XLOOKUP(tb_C103[[#This Row],[OS]],[1]!tb_C101[OS],[1]!tb_C101[DATA_ABERTURA]),0)</f>
        <v>45188.493576388886</v>
      </c>
      <c r="M1504" s="7" t="str">
        <f>IFERROR(_xlfn.XLOOKUP(tb_C103[[#This Row],[OS]],[1]!tb_C101[OS],[1]!tb_C101[SITUACAO_OS]),0)</f>
        <v>F</v>
      </c>
      <c r="N1504" t="str">
        <f>_xlfn.XLOOKUP(tb_C103[[#This Row],[OS]],[1]!tb_C101[OS],[1]!tb_C101[OFICINA])</f>
        <v>Mecanico</v>
      </c>
      <c r="O1504" s="14">
        <f>tb_C103[[#This Row],[FIM]] - tb_C103[[#This Row],[INICIO]]</f>
        <v>2.7777777781011537E-2</v>
      </c>
    </row>
    <row r="1505" spans="1:15" x14ac:dyDescent="0.25">
      <c r="A1505" t="s">
        <v>2551</v>
      </c>
      <c r="B1505">
        <v>857</v>
      </c>
      <c r="C1505">
        <v>3</v>
      </c>
      <c r="D1505" t="s">
        <v>8673</v>
      </c>
      <c r="E1505" s="9">
        <v>45188.493055555555</v>
      </c>
      <c r="F1505" s="9">
        <v>45188.520833333336</v>
      </c>
      <c r="G1505">
        <v>506</v>
      </c>
      <c r="H1505" t="s">
        <v>819</v>
      </c>
      <c r="I1505" t="s">
        <v>24</v>
      </c>
      <c r="J1505" t="s">
        <v>8671</v>
      </c>
      <c r="K1505" s="9">
        <v>45223.752303240741</v>
      </c>
      <c r="L1505" s="13">
        <f>IFERROR(_xlfn.XLOOKUP(tb_C103[[#This Row],[OS]],[1]!tb_C101[OS],[1]!tb_C101[DATA_ABERTURA]),0)</f>
        <v>45188.493576388886</v>
      </c>
      <c r="M1505" s="7" t="str">
        <f>IFERROR(_xlfn.XLOOKUP(tb_C103[[#This Row],[OS]],[1]!tb_C101[OS],[1]!tb_C101[SITUACAO_OS]),0)</f>
        <v>F</v>
      </c>
      <c r="N1505" t="str">
        <f>_xlfn.XLOOKUP(tb_C103[[#This Row],[OS]],[1]!tb_C101[OS],[1]!tb_C101[OFICINA])</f>
        <v>Mecanico</v>
      </c>
      <c r="O1505" s="14">
        <f>tb_C103[[#This Row],[FIM]] - tb_C103[[#This Row],[INICIO]]</f>
        <v>2.7777777781011537E-2</v>
      </c>
    </row>
    <row r="1506" spans="1:15" x14ac:dyDescent="0.25">
      <c r="A1506" t="s">
        <v>5388</v>
      </c>
      <c r="B1506">
        <v>857</v>
      </c>
      <c r="C1506">
        <v>3</v>
      </c>
      <c r="D1506" t="s">
        <v>8673</v>
      </c>
      <c r="E1506" s="9">
        <v>45188.493055555555</v>
      </c>
      <c r="F1506" s="9">
        <v>45188.520833333336</v>
      </c>
      <c r="G1506">
        <v>506</v>
      </c>
      <c r="H1506" t="s">
        <v>819</v>
      </c>
      <c r="I1506" t="s">
        <v>24</v>
      </c>
      <c r="J1506" t="s">
        <v>8671</v>
      </c>
      <c r="K1506" s="9">
        <v>45223.752303240741</v>
      </c>
      <c r="L1506" s="13">
        <f>IFERROR(_xlfn.XLOOKUP(tb_C103[[#This Row],[OS]],[1]!tb_C101[OS],[1]!tb_C101[DATA_ABERTURA]),0)</f>
        <v>45188.493576388886</v>
      </c>
      <c r="M1506" s="7" t="str">
        <f>IFERROR(_xlfn.XLOOKUP(tb_C103[[#This Row],[OS]],[1]!tb_C101[OS],[1]!tb_C101[SITUACAO_OS]),0)</f>
        <v>F</v>
      </c>
      <c r="N1506" t="str">
        <f>_xlfn.XLOOKUP(tb_C103[[#This Row],[OS]],[1]!tb_C101[OS],[1]!tb_C101[OFICINA])</f>
        <v>Mecanico</v>
      </c>
      <c r="O1506" s="14">
        <f>tb_C103[[#This Row],[FIM]] - tb_C103[[#This Row],[INICIO]]</f>
        <v>2.7777777781011537E-2</v>
      </c>
    </row>
    <row r="1507" spans="1:15" x14ac:dyDescent="0.25">
      <c r="A1507" t="s">
        <v>2551</v>
      </c>
      <c r="B1507">
        <v>858</v>
      </c>
      <c r="C1507">
        <v>3</v>
      </c>
      <c r="D1507" t="s">
        <v>8673</v>
      </c>
      <c r="E1507" s="9">
        <v>45279.375</v>
      </c>
      <c r="F1507" s="9">
        <v>45279.402777777781</v>
      </c>
      <c r="G1507">
        <v>206</v>
      </c>
      <c r="H1507" t="s">
        <v>793</v>
      </c>
      <c r="I1507" t="s">
        <v>175</v>
      </c>
      <c r="J1507" t="s">
        <v>8671</v>
      </c>
      <c r="K1507" s="9">
        <v>45310.70003472222</v>
      </c>
      <c r="L1507" s="13">
        <f>IFERROR(_xlfn.XLOOKUP(tb_C103[[#This Row],[OS]],[1]!tb_C101[OS],[1]!tb_C101[DATA_ABERTURA]),0)</f>
        <v>45188.565405092595</v>
      </c>
      <c r="M1507" s="7" t="str">
        <f>IFERROR(_xlfn.XLOOKUP(tb_C103[[#This Row],[OS]],[1]!tb_C101[OS],[1]!tb_C101[SITUACAO_OS]),0)</f>
        <v>F</v>
      </c>
      <c r="N1507" t="str">
        <f>_xlfn.XLOOKUP(tb_C103[[#This Row],[OS]],[1]!tb_C101[OS],[1]!tb_C101[OFICINA])</f>
        <v>Mecanico</v>
      </c>
      <c r="O1507" s="14">
        <f>tb_C103[[#This Row],[FIM]] - tb_C103[[#This Row],[INICIO]]</f>
        <v>2.7777777781011537E-2</v>
      </c>
    </row>
    <row r="1508" spans="1:15" x14ac:dyDescent="0.25">
      <c r="A1508" t="s">
        <v>8686</v>
      </c>
      <c r="B1508">
        <v>859</v>
      </c>
      <c r="C1508">
        <v>3</v>
      </c>
      <c r="D1508" t="s">
        <v>8673</v>
      </c>
      <c r="E1508" s="9">
        <v>45188.59097222222</v>
      </c>
      <c r="F1508" s="9">
        <v>45188.625</v>
      </c>
      <c r="G1508">
        <v>506</v>
      </c>
      <c r="H1508" t="s">
        <v>819</v>
      </c>
      <c r="I1508" t="s">
        <v>24</v>
      </c>
      <c r="J1508" t="s">
        <v>8671</v>
      </c>
      <c r="K1508" s="9">
        <v>45217.750810185185</v>
      </c>
      <c r="L1508" s="13">
        <f>IFERROR(_xlfn.XLOOKUP(tb_C103[[#This Row],[OS]],[1]!tb_C101[OS],[1]!tb_C101[DATA_ABERTURA]),0)</f>
        <v>45188.591099537036</v>
      </c>
      <c r="M1508" s="7" t="str">
        <f>IFERROR(_xlfn.XLOOKUP(tb_C103[[#This Row],[OS]],[1]!tb_C101[OS],[1]!tb_C101[SITUACAO_OS]),0)</f>
        <v>F</v>
      </c>
      <c r="N1508" t="str">
        <f>_xlfn.XLOOKUP(tb_C103[[#This Row],[OS]],[1]!tb_C101[OS],[1]!tb_C101[OFICINA])</f>
        <v>Mecanico</v>
      </c>
      <c r="O1508" s="14">
        <f>tb_C103[[#This Row],[FIM]] - tb_C103[[#This Row],[INICIO]]</f>
        <v>3.4027777779556345E-2</v>
      </c>
    </row>
    <row r="1509" spans="1:15" x14ac:dyDescent="0.25">
      <c r="A1509" t="s">
        <v>2551</v>
      </c>
      <c r="B1509">
        <v>860</v>
      </c>
      <c r="C1509">
        <v>5</v>
      </c>
      <c r="D1509" t="s">
        <v>8690</v>
      </c>
      <c r="E1509" s="9">
        <v>45188.354166666664</v>
      </c>
      <c r="F1509" s="9">
        <v>45188.375</v>
      </c>
      <c r="I1509" t="s">
        <v>184</v>
      </c>
      <c r="J1509" t="s">
        <v>8671</v>
      </c>
      <c r="K1509" s="9">
        <v>45231.725937499999</v>
      </c>
      <c r="L1509" s="13">
        <f>IFERROR(_xlfn.XLOOKUP(tb_C103[[#This Row],[OS]],[1]!tb_C101[OS],[1]!tb_C101[DATA_ABERTURA]),0)</f>
        <v>45188.615324074075</v>
      </c>
      <c r="M1509" s="7" t="str">
        <f>IFERROR(_xlfn.XLOOKUP(tb_C103[[#This Row],[OS]],[1]!tb_C101[OS],[1]!tb_C101[SITUACAO_OS]),0)</f>
        <v>F</v>
      </c>
      <c r="N1509" t="str">
        <f>_xlfn.XLOOKUP(tb_C103[[#This Row],[OS]],[1]!tb_C101[OS],[1]!tb_C101[OFICINA])</f>
        <v>Mecanico</v>
      </c>
      <c r="O1509" s="14">
        <f>tb_C103[[#This Row],[FIM]] - tb_C103[[#This Row],[INICIO]]</f>
        <v>2.0833333335758653E-2</v>
      </c>
    </row>
    <row r="1510" spans="1:15" x14ac:dyDescent="0.25">
      <c r="A1510" t="s">
        <v>5388</v>
      </c>
      <c r="B1510">
        <v>860</v>
      </c>
      <c r="C1510">
        <v>5</v>
      </c>
      <c r="D1510" t="s">
        <v>8690</v>
      </c>
      <c r="E1510" s="9">
        <v>45188.354166666664</v>
      </c>
      <c r="F1510" s="9">
        <v>45188.375</v>
      </c>
      <c r="I1510" t="s">
        <v>184</v>
      </c>
      <c r="J1510" t="s">
        <v>8671</v>
      </c>
      <c r="K1510" s="9">
        <v>45231.725937499999</v>
      </c>
      <c r="L1510" s="13">
        <f>IFERROR(_xlfn.XLOOKUP(tb_C103[[#This Row],[OS]],[1]!tb_C101[OS],[1]!tb_C101[DATA_ABERTURA]),0)</f>
        <v>45188.615324074075</v>
      </c>
      <c r="M1510" s="7" t="str">
        <f>IFERROR(_xlfn.XLOOKUP(tb_C103[[#This Row],[OS]],[1]!tb_C101[OS],[1]!tb_C101[SITUACAO_OS]),0)</f>
        <v>F</v>
      </c>
      <c r="N1510" t="str">
        <f>_xlfn.XLOOKUP(tb_C103[[#This Row],[OS]],[1]!tb_C101[OS],[1]!tb_C101[OFICINA])</f>
        <v>Mecanico</v>
      </c>
      <c r="O1510" s="14">
        <f>tb_C103[[#This Row],[FIM]] - tb_C103[[#This Row],[INICIO]]</f>
        <v>2.0833333335758653E-2</v>
      </c>
    </row>
    <row r="1511" spans="1:15" x14ac:dyDescent="0.25">
      <c r="A1511" t="s">
        <v>2551</v>
      </c>
      <c r="B1511">
        <v>860</v>
      </c>
      <c r="C1511">
        <v>5</v>
      </c>
      <c r="D1511" t="s">
        <v>8690</v>
      </c>
      <c r="E1511" s="9">
        <v>45188.354166666664</v>
      </c>
      <c r="F1511" s="9">
        <v>45188.375</v>
      </c>
      <c r="I1511" t="s">
        <v>184</v>
      </c>
      <c r="J1511" t="s">
        <v>8671</v>
      </c>
      <c r="K1511" s="9">
        <v>45231.725937499999</v>
      </c>
      <c r="L1511" s="13">
        <f>IFERROR(_xlfn.XLOOKUP(tb_C103[[#This Row],[OS]],[1]!tb_C101[OS],[1]!tb_C101[DATA_ABERTURA]),0)</f>
        <v>45188.615324074075</v>
      </c>
      <c r="M1511" s="7" t="str">
        <f>IFERROR(_xlfn.XLOOKUP(tb_C103[[#This Row],[OS]],[1]!tb_C101[OS],[1]!tb_C101[SITUACAO_OS]),0)</f>
        <v>F</v>
      </c>
      <c r="N1511" t="str">
        <f>_xlfn.XLOOKUP(tb_C103[[#This Row],[OS]],[1]!tb_C101[OS],[1]!tb_C101[OFICINA])</f>
        <v>Mecanico</v>
      </c>
      <c r="O1511" s="14">
        <f>tb_C103[[#This Row],[FIM]] - tb_C103[[#This Row],[INICIO]]</f>
        <v>2.0833333335758653E-2</v>
      </c>
    </row>
    <row r="1512" spans="1:15" x14ac:dyDescent="0.25">
      <c r="A1512" t="s">
        <v>5388</v>
      </c>
      <c r="B1512">
        <v>860</v>
      </c>
      <c r="C1512">
        <v>5</v>
      </c>
      <c r="D1512" t="s">
        <v>8690</v>
      </c>
      <c r="E1512" s="9">
        <v>45188.354166666664</v>
      </c>
      <c r="F1512" s="9">
        <v>45188.375</v>
      </c>
      <c r="I1512" t="s">
        <v>184</v>
      </c>
      <c r="J1512" t="s">
        <v>8671</v>
      </c>
      <c r="K1512" s="9">
        <v>45231.725937499999</v>
      </c>
      <c r="L1512" s="13">
        <f>IFERROR(_xlfn.XLOOKUP(tb_C103[[#This Row],[OS]],[1]!tb_C101[OS],[1]!tb_C101[DATA_ABERTURA]),0)</f>
        <v>45188.615324074075</v>
      </c>
      <c r="M1512" s="7" t="str">
        <f>IFERROR(_xlfn.XLOOKUP(tb_C103[[#This Row],[OS]],[1]!tb_C101[OS],[1]!tb_C101[SITUACAO_OS]),0)</f>
        <v>F</v>
      </c>
      <c r="N1512" t="str">
        <f>_xlfn.XLOOKUP(tb_C103[[#This Row],[OS]],[1]!tb_C101[OS],[1]!tb_C101[OFICINA])</f>
        <v>Mecanico</v>
      </c>
      <c r="O1512" s="14">
        <f>tb_C103[[#This Row],[FIM]] - tb_C103[[#This Row],[INICIO]]</f>
        <v>2.0833333335758653E-2</v>
      </c>
    </row>
    <row r="1513" spans="1:15" x14ac:dyDescent="0.25">
      <c r="A1513" t="s">
        <v>2551</v>
      </c>
      <c r="B1513">
        <v>861</v>
      </c>
      <c r="C1513">
        <v>5</v>
      </c>
      <c r="D1513" t="s">
        <v>8690</v>
      </c>
      <c r="E1513" s="9">
        <v>45226.333333333336</v>
      </c>
      <c r="F1513" s="9">
        <v>45226.375</v>
      </c>
      <c r="I1513" t="s">
        <v>79</v>
      </c>
      <c r="J1513" t="s">
        <v>8671</v>
      </c>
      <c r="K1513" s="9">
        <v>45231.726331018515</v>
      </c>
      <c r="L1513" s="13">
        <f>IFERROR(_xlfn.XLOOKUP(tb_C103[[#This Row],[OS]],[1]!tb_C101[OS],[1]!tb_C101[DATA_ABERTURA]),0)</f>
        <v>45188.616087962961</v>
      </c>
      <c r="M1513" s="7" t="str">
        <f>IFERROR(_xlfn.XLOOKUP(tb_C103[[#This Row],[OS]],[1]!tb_C101[OS],[1]!tb_C101[SITUACAO_OS]),0)</f>
        <v>F</v>
      </c>
      <c r="N1513" t="str">
        <f>_xlfn.XLOOKUP(tb_C103[[#This Row],[OS]],[1]!tb_C101[OS],[1]!tb_C101[OFICINA])</f>
        <v>Mecanico</v>
      </c>
      <c r="O1513" s="14">
        <f>tb_C103[[#This Row],[FIM]] - tb_C103[[#This Row],[INICIO]]</f>
        <v>4.1666666664241347E-2</v>
      </c>
    </row>
    <row r="1514" spans="1:15" x14ac:dyDescent="0.25">
      <c r="A1514" t="s">
        <v>5388</v>
      </c>
      <c r="B1514">
        <v>861</v>
      </c>
      <c r="C1514">
        <v>5</v>
      </c>
      <c r="D1514" t="s">
        <v>8690</v>
      </c>
      <c r="E1514" s="9">
        <v>45226.333333333336</v>
      </c>
      <c r="F1514" s="9">
        <v>45226.375</v>
      </c>
      <c r="I1514" t="s">
        <v>79</v>
      </c>
      <c r="J1514" t="s">
        <v>8671</v>
      </c>
      <c r="K1514" s="9">
        <v>45231.726331018515</v>
      </c>
      <c r="L1514" s="13">
        <f>IFERROR(_xlfn.XLOOKUP(tb_C103[[#This Row],[OS]],[1]!tb_C101[OS],[1]!tb_C101[DATA_ABERTURA]),0)</f>
        <v>45188.616087962961</v>
      </c>
      <c r="M1514" s="7" t="str">
        <f>IFERROR(_xlfn.XLOOKUP(tb_C103[[#This Row],[OS]],[1]!tb_C101[OS],[1]!tb_C101[SITUACAO_OS]),0)</f>
        <v>F</v>
      </c>
      <c r="N1514" t="str">
        <f>_xlfn.XLOOKUP(tb_C103[[#This Row],[OS]],[1]!tb_C101[OS],[1]!tb_C101[OFICINA])</f>
        <v>Mecanico</v>
      </c>
      <c r="O1514" s="14">
        <f>tb_C103[[#This Row],[FIM]] - tb_C103[[#This Row],[INICIO]]</f>
        <v>4.1666666664241347E-2</v>
      </c>
    </row>
    <row r="1515" spans="1:15" x14ac:dyDescent="0.25">
      <c r="A1515" t="s">
        <v>2551</v>
      </c>
      <c r="B1515">
        <v>861</v>
      </c>
      <c r="C1515">
        <v>5</v>
      </c>
      <c r="D1515" t="s">
        <v>8690</v>
      </c>
      <c r="E1515" s="9">
        <v>45226.333333333336</v>
      </c>
      <c r="F1515" s="9">
        <v>45226.375</v>
      </c>
      <c r="I1515" t="s">
        <v>79</v>
      </c>
      <c r="J1515" t="s">
        <v>8671</v>
      </c>
      <c r="K1515" s="9">
        <v>45231.726331018515</v>
      </c>
      <c r="L1515" s="13">
        <f>IFERROR(_xlfn.XLOOKUP(tb_C103[[#This Row],[OS]],[1]!tb_C101[OS],[1]!tb_C101[DATA_ABERTURA]),0)</f>
        <v>45188.616087962961</v>
      </c>
      <c r="M1515" s="7" t="str">
        <f>IFERROR(_xlfn.XLOOKUP(tb_C103[[#This Row],[OS]],[1]!tb_C101[OS],[1]!tb_C101[SITUACAO_OS]),0)</f>
        <v>F</v>
      </c>
      <c r="N1515" t="str">
        <f>_xlfn.XLOOKUP(tb_C103[[#This Row],[OS]],[1]!tb_C101[OS],[1]!tb_C101[OFICINA])</f>
        <v>Mecanico</v>
      </c>
      <c r="O1515" s="14">
        <f>tb_C103[[#This Row],[FIM]] - tb_C103[[#This Row],[INICIO]]</f>
        <v>4.1666666664241347E-2</v>
      </c>
    </row>
    <row r="1516" spans="1:15" x14ac:dyDescent="0.25">
      <c r="A1516" t="s">
        <v>5388</v>
      </c>
      <c r="B1516">
        <v>861</v>
      </c>
      <c r="C1516">
        <v>5</v>
      </c>
      <c r="D1516" t="s">
        <v>8690</v>
      </c>
      <c r="E1516" s="9">
        <v>45226.333333333336</v>
      </c>
      <c r="F1516" s="9">
        <v>45226.375</v>
      </c>
      <c r="I1516" t="s">
        <v>79</v>
      </c>
      <c r="J1516" t="s">
        <v>8671</v>
      </c>
      <c r="K1516" s="9">
        <v>45231.726331018515</v>
      </c>
      <c r="L1516" s="13">
        <f>IFERROR(_xlfn.XLOOKUP(tb_C103[[#This Row],[OS]],[1]!tb_C101[OS],[1]!tb_C101[DATA_ABERTURA]),0)</f>
        <v>45188.616087962961</v>
      </c>
      <c r="M1516" s="7" t="str">
        <f>IFERROR(_xlfn.XLOOKUP(tb_C103[[#This Row],[OS]],[1]!tb_C101[OS],[1]!tb_C101[SITUACAO_OS]),0)</f>
        <v>F</v>
      </c>
      <c r="N1516" t="str">
        <f>_xlfn.XLOOKUP(tb_C103[[#This Row],[OS]],[1]!tb_C101[OS],[1]!tb_C101[OFICINA])</f>
        <v>Mecanico</v>
      </c>
      <c r="O1516" s="14">
        <f>tb_C103[[#This Row],[FIM]] - tb_C103[[#This Row],[INICIO]]</f>
        <v>4.1666666664241347E-2</v>
      </c>
    </row>
    <row r="1517" spans="1:15" x14ac:dyDescent="0.25">
      <c r="A1517" t="s">
        <v>2551</v>
      </c>
      <c r="B1517">
        <v>862</v>
      </c>
      <c r="C1517">
        <v>3</v>
      </c>
      <c r="D1517" t="s">
        <v>8673</v>
      </c>
      <c r="E1517" s="9">
        <v>45188.333333333336</v>
      </c>
      <c r="F1517" s="9">
        <v>45188.354166666664</v>
      </c>
      <c r="G1517">
        <v>418</v>
      </c>
      <c r="H1517" t="s">
        <v>975</v>
      </c>
      <c r="I1517" t="s">
        <v>79</v>
      </c>
      <c r="J1517" t="s">
        <v>8671</v>
      </c>
      <c r="K1517" s="9">
        <v>45219.738530092596</v>
      </c>
      <c r="L1517" s="13">
        <f>IFERROR(_xlfn.XLOOKUP(tb_C103[[#This Row],[OS]],[1]!tb_C101[OS],[1]!tb_C101[DATA_ABERTURA]),0)</f>
        <v>45188.638495370367</v>
      </c>
      <c r="M1517" s="7" t="str">
        <f>IFERROR(_xlfn.XLOOKUP(tb_C103[[#This Row],[OS]],[1]!tb_C101[OS],[1]!tb_C101[SITUACAO_OS]),0)</f>
        <v>F</v>
      </c>
      <c r="N1517" t="str">
        <f>_xlfn.XLOOKUP(tb_C103[[#This Row],[OS]],[1]!tb_C101[OS],[1]!tb_C101[OFICINA])</f>
        <v>Mecanico</v>
      </c>
      <c r="O1517" s="14">
        <f>tb_C103[[#This Row],[FIM]] - tb_C103[[#This Row],[INICIO]]</f>
        <v>2.0833333328482695E-2</v>
      </c>
    </row>
    <row r="1518" spans="1:15" x14ac:dyDescent="0.25">
      <c r="A1518" t="s">
        <v>6459</v>
      </c>
      <c r="B1518">
        <v>863</v>
      </c>
      <c r="C1518">
        <v>3</v>
      </c>
      <c r="D1518" t="s">
        <v>8673</v>
      </c>
      <c r="E1518" s="9">
        <v>45188.810416666667</v>
      </c>
      <c r="F1518" s="9">
        <v>45188.854166666664</v>
      </c>
      <c r="G1518">
        <v>207</v>
      </c>
      <c r="H1518" t="s">
        <v>760</v>
      </c>
      <c r="I1518" t="s">
        <v>175</v>
      </c>
      <c r="J1518" t="s">
        <v>8674</v>
      </c>
      <c r="K1518" s="9">
        <v>45203.885925925926</v>
      </c>
      <c r="L1518" s="13">
        <f>IFERROR(_xlfn.XLOOKUP(tb_C103[[#This Row],[OS]],[1]!tb_C101[OS],[1]!tb_C101[DATA_ABERTURA]),0)</f>
        <v>45188.811064814814</v>
      </c>
      <c r="M1518" s="7" t="str">
        <f>IFERROR(_xlfn.XLOOKUP(tb_C103[[#This Row],[OS]],[1]!tb_C101[OS],[1]!tb_C101[SITUACAO_OS]),0)</f>
        <v>F</v>
      </c>
      <c r="N1518" t="str">
        <f>_xlfn.XLOOKUP(tb_C103[[#This Row],[OS]],[1]!tb_C101[OS],[1]!tb_C101[OFICINA])</f>
        <v>Eletrico</v>
      </c>
      <c r="O1518" s="14">
        <f>tb_C103[[#This Row],[FIM]] - tb_C103[[#This Row],[INICIO]]</f>
        <v>4.3749999997089617E-2</v>
      </c>
    </row>
    <row r="1519" spans="1:15" x14ac:dyDescent="0.25">
      <c r="A1519" t="s">
        <v>6398</v>
      </c>
      <c r="B1519">
        <v>864</v>
      </c>
      <c r="C1519">
        <v>3</v>
      </c>
      <c r="D1519" t="s">
        <v>8673</v>
      </c>
      <c r="E1519" s="9">
        <v>45188.817361111112</v>
      </c>
      <c r="F1519" s="9">
        <v>45188.850694444445</v>
      </c>
      <c r="G1519">
        <v>207</v>
      </c>
      <c r="H1519" t="s">
        <v>760</v>
      </c>
      <c r="I1519" t="s">
        <v>175</v>
      </c>
      <c r="J1519" t="s">
        <v>8674</v>
      </c>
      <c r="K1519" s="9">
        <v>45231.726944444446</v>
      </c>
      <c r="L1519" s="13">
        <f>IFERROR(_xlfn.XLOOKUP(tb_C103[[#This Row],[OS]],[1]!tb_C101[OS],[1]!tb_C101[DATA_ABERTURA]),0)</f>
        <v>45188.814097222225</v>
      </c>
      <c r="M1519" s="7" t="str">
        <f>IFERROR(_xlfn.XLOOKUP(tb_C103[[#This Row],[OS]],[1]!tb_C101[OS],[1]!tb_C101[SITUACAO_OS]),0)</f>
        <v>F</v>
      </c>
      <c r="N1519" t="str">
        <f>_xlfn.XLOOKUP(tb_C103[[#This Row],[OS]],[1]!tb_C101[OS],[1]!tb_C101[OFICINA])</f>
        <v>Eletrico</v>
      </c>
      <c r="O1519" s="14">
        <f>tb_C103[[#This Row],[FIM]] - tb_C103[[#This Row],[INICIO]]</f>
        <v>3.3333333332848269E-2</v>
      </c>
    </row>
    <row r="1520" spans="1:15" x14ac:dyDescent="0.25">
      <c r="A1520" t="s">
        <v>6459</v>
      </c>
      <c r="B1520">
        <v>864</v>
      </c>
      <c r="C1520">
        <v>3</v>
      </c>
      <c r="D1520" t="s">
        <v>8673</v>
      </c>
      <c r="E1520" s="9">
        <v>45188.817361111112</v>
      </c>
      <c r="F1520" s="9">
        <v>45188.850694444445</v>
      </c>
      <c r="G1520">
        <v>207</v>
      </c>
      <c r="H1520" t="s">
        <v>760</v>
      </c>
      <c r="I1520" t="s">
        <v>175</v>
      </c>
      <c r="J1520" t="s">
        <v>8674</v>
      </c>
      <c r="K1520" s="9">
        <v>45231.726944444446</v>
      </c>
      <c r="L1520" s="13">
        <f>IFERROR(_xlfn.XLOOKUP(tb_C103[[#This Row],[OS]],[1]!tb_C101[OS],[1]!tb_C101[DATA_ABERTURA]),0)</f>
        <v>45188.814097222225</v>
      </c>
      <c r="M1520" s="7" t="str">
        <f>IFERROR(_xlfn.XLOOKUP(tb_C103[[#This Row],[OS]],[1]!tb_C101[OS],[1]!tb_C101[SITUACAO_OS]),0)</f>
        <v>F</v>
      </c>
      <c r="N1520" t="str">
        <f>_xlfn.XLOOKUP(tb_C103[[#This Row],[OS]],[1]!tb_C101[OS],[1]!tb_C101[OFICINA])</f>
        <v>Eletrico</v>
      </c>
      <c r="O1520" s="14">
        <f>tb_C103[[#This Row],[FIM]] - tb_C103[[#This Row],[INICIO]]</f>
        <v>3.3333333332848269E-2</v>
      </c>
    </row>
    <row r="1521" spans="1:15" x14ac:dyDescent="0.25">
      <c r="A1521" t="s">
        <v>6398</v>
      </c>
      <c r="B1521">
        <v>864</v>
      </c>
      <c r="C1521">
        <v>3</v>
      </c>
      <c r="D1521" t="s">
        <v>8673</v>
      </c>
      <c r="E1521" s="9">
        <v>45188.817361111112</v>
      </c>
      <c r="F1521" s="9">
        <v>45188.850694444445</v>
      </c>
      <c r="G1521">
        <v>207</v>
      </c>
      <c r="H1521" t="s">
        <v>760</v>
      </c>
      <c r="I1521" t="s">
        <v>175</v>
      </c>
      <c r="J1521" t="s">
        <v>8674</v>
      </c>
      <c r="K1521" s="9">
        <v>45231.726944444446</v>
      </c>
      <c r="L1521" s="13">
        <f>IFERROR(_xlfn.XLOOKUP(tb_C103[[#This Row],[OS]],[1]!tb_C101[OS],[1]!tb_C101[DATA_ABERTURA]),0)</f>
        <v>45188.814097222225</v>
      </c>
      <c r="M1521" s="7" t="str">
        <f>IFERROR(_xlfn.XLOOKUP(tb_C103[[#This Row],[OS]],[1]!tb_C101[OS],[1]!tb_C101[SITUACAO_OS]),0)</f>
        <v>F</v>
      </c>
      <c r="N1521" t="str">
        <f>_xlfn.XLOOKUP(tb_C103[[#This Row],[OS]],[1]!tb_C101[OS],[1]!tb_C101[OFICINA])</f>
        <v>Eletrico</v>
      </c>
      <c r="O1521" s="14">
        <f>tb_C103[[#This Row],[FIM]] - tb_C103[[#This Row],[INICIO]]</f>
        <v>3.3333333332848269E-2</v>
      </c>
    </row>
    <row r="1522" spans="1:15" x14ac:dyDescent="0.25">
      <c r="A1522" t="s">
        <v>6459</v>
      </c>
      <c r="B1522">
        <v>864</v>
      </c>
      <c r="C1522">
        <v>3</v>
      </c>
      <c r="D1522" t="s">
        <v>8673</v>
      </c>
      <c r="E1522" s="9">
        <v>45188.817361111112</v>
      </c>
      <c r="F1522" s="9">
        <v>45188.850694444445</v>
      </c>
      <c r="G1522">
        <v>207</v>
      </c>
      <c r="H1522" t="s">
        <v>760</v>
      </c>
      <c r="I1522" t="s">
        <v>175</v>
      </c>
      <c r="J1522" t="s">
        <v>8674</v>
      </c>
      <c r="K1522" s="9">
        <v>45231.726944444446</v>
      </c>
      <c r="L1522" s="13">
        <f>IFERROR(_xlfn.XLOOKUP(tb_C103[[#This Row],[OS]],[1]!tb_C101[OS],[1]!tb_C101[DATA_ABERTURA]),0)</f>
        <v>45188.814097222225</v>
      </c>
      <c r="M1522" s="7" t="str">
        <f>IFERROR(_xlfn.XLOOKUP(tb_C103[[#This Row],[OS]],[1]!tb_C101[OS],[1]!tb_C101[SITUACAO_OS]),0)</f>
        <v>F</v>
      </c>
      <c r="N1522" t="str">
        <f>_xlfn.XLOOKUP(tb_C103[[#This Row],[OS]],[1]!tb_C101[OS],[1]!tb_C101[OFICINA])</f>
        <v>Eletrico</v>
      </c>
      <c r="O1522" s="14">
        <f>tb_C103[[#This Row],[FIM]] - tb_C103[[#This Row],[INICIO]]</f>
        <v>3.3333333332848269E-2</v>
      </c>
    </row>
    <row r="1523" spans="1:15" x14ac:dyDescent="0.25">
      <c r="A1523" t="s">
        <v>1764</v>
      </c>
      <c r="B1523">
        <v>865</v>
      </c>
      <c r="C1523">
        <v>3</v>
      </c>
      <c r="D1523" t="s">
        <v>8673</v>
      </c>
      <c r="E1523" s="9">
        <v>45189.243055555555</v>
      </c>
      <c r="F1523" s="9">
        <v>45189.260416666664</v>
      </c>
      <c r="G1523">
        <v>416</v>
      </c>
      <c r="H1523" t="s">
        <v>870</v>
      </c>
      <c r="I1523" t="s">
        <v>79</v>
      </c>
      <c r="J1523" t="s">
        <v>8671</v>
      </c>
      <c r="K1523" s="9">
        <v>45198.716307870367</v>
      </c>
      <c r="L1523" s="13">
        <f>IFERROR(_xlfn.XLOOKUP(tb_C103[[#This Row],[OS]],[1]!tb_C101[OS],[1]!tb_C101[DATA_ABERTURA]),0)</f>
        <v>45189.241886574076</v>
      </c>
      <c r="M1523" s="7" t="str">
        <f>IFERROR(_xlfn.XLOOKUP(tb_C103[[#This Row],[OS]],[1]!tb_C101[OS],[1]!tb_C101[SITUACAO_OS]),0)</f>
        <v>F</v>
      </c>
      <c r="N1523" t="str">
        <f>_xlfn.XLOOKUP(tb_C103[[#This Row],[OS]],[1]!tb_C101[OS],[1]!tb_C101[OFICINA])</f>
        <v>Mecanico</v>
      </c>
      <c r="O1523" s="14">
        <f>tb_C103[[#This Row],[FIM]] - tb_C103[[#This Row],[INICIO]]</f>
        <v>1.7361111109494232E-2</v>
      </c>
    </row>
    <row r="1524" spans="1:15" x14ac:dyDescent="0.25">
      <c r="B1524">
        <v>866</v>
      </c>
      <c r="C1524">
        <v>3</v>
      </c>
      <c r="D1524" t="s">
        <v>8673</v>
      </c>
      <c r="E1524" s="9"/>
      <c r="F1524" s="9"/>
      <c r="G1524">
        <v>206</v>
      </c>
      <c r="H1524" t="s">
        <v>793</v>
      </c>
      <c r="I1524" t="s">
        <v>175</v>
      </c>
      <c r="J1524" t="s">
        <v>8671</v>
      </c>
      <c r="K1524" s="9"/>
      <c r="L1524" s="13">
        <f>IFERROR(_xlfn.XLOOKUP(tb_C103[[#This Row],[OS]],[1]!tb_C101[OS],[1]!tb_C101[DATA_ABERTURA]),0)</f>
        <v>45189.302835648145</v>
      </c>
      <c r="M1524" s="7" t="str">
        <f>IFERROR(_xlfn.XLOOKUP(tb_C103[[#This Row],[OS]],[1]!tb_C101[OS],[1]!tb_C101[SITUACAO_OS]),0)</f>
        <v>A</v>
      </c>
      <c r="N1524" t="str">
        <f>_xlfn.XLOOKUP(tb_C103[[#This Row],[OS]],[1]!tb_C101[OS],[1]!tb_C101[OFICINA])</f>
        <v>Mecanico</v>
      </c>
      <c r="O1524" s="14">
        <f>tb_C103[[#This Row],[FIM]] - tb_C103[[#This Row],[INICIO]]</f>
        <v>0</v>
      </c>
    </row>
    <row r="1525" spans="1:15" x14ac:dyDescent="0.25">
      <c r="A1525" t="s">
        <v>8686</v>
      </c>
      <c r="B1525">
        <v>867</v>
      </c>
      <c r="C1525">
        <v>3</v>
      </c>
      <c r="D1525" t="s">
        <v>8673</v>
      </c>
      <c r="E1525" s="9">
        <v>45189.402777777781</v>
      </c>
      <c r="F1525" s="9">
        <v>45189.520833333336</v>
      </c>
      <c r="G1525">
        <v>117</v>
      </c>
      <c r="H1525" t="s">
        <v>354</v>
      </c>
      <c r="I1525" t="s">
        <v>184</v>
      </c>
      <c r="J1525" t="s">
        <v>8671</v>
      </c>
      <c r="K1525" s="9">
        <v>45203.858819444446</v>
      </c>
      <c r="L1525" s="13">
        <f>IFERROR(_xlfn.XLOOKUP(tb_C103[[#This Row],[OS]],[1]!tb_C101[OS],[1]!tb_C101[DATA_ABERTURA]),0)</f>
        <v>45189.393946759257</v>
      </c>
      <c r="M1525" s="7" t="str">
        <f>IFERROR(_xlfn.XLOOKUP(tb_C103[[#This Row],[OS]],[1]!tb_C101[OS],[1]!tb_C101[SITUACAO_OS]),0)</f>
        <v>F</v>
      </c>
      <c r="N1525" t="str">
        <f>_xlfn.XLOOKUP(tb_C103[[#This Row],[OS]],[1]!tb_C101[OS],[1]!tb_C101[OFICINA])</f>
        <v>Mecanico</v>
      </c>
      <c r="O1525" s="14">
        <f>tb_C103[[#This Row],[FIM]] - tb_C103[[#This Row],[INICIO]]</f>
        <v>0.11805555555474712</v>
      </c>
    </row>
    <row r="1526" spans="1:15" x14ac:dyDescent="0.25">
      <c r="A1526" t="s">
        <v>2551</v>
      </c>
      <c r="B1526">
        <v>867</v>
      </c>
      <c r="C1526">
        <v>3</v>
      </c>
      <c r="D1526" t="s">
        <v>8673</v>
      </c>
      <c r="E1526" s="9">
        <v>45189.402777777781</v>
      </c>
      <c r="F1526" s="9">
        <v>45189.520833333336</v>
      </c>
      <c r="G1526">
        <v>117</v>
      </c>
      <c r="H1526" t="s">
        <v>354</v>
      </c>
      <c r="I1526" t="s">
        <v>184</v>
      </c>
      <c r="J1526" t="s">
        <v>8671</v>
      </c>
      <c r="K1526" s="9">
        <v>45203.858819444446</v>
      </c>
      <c r="L1526" s="13">
        <f>IFERROR(_xlfn.XLOOKUP(tb_C103[[#This Row],[OS]],[1]!tb_C101[OS],[1]!tb_C101[DATA_ABERTURA]),0)</f>
        <v>45189.393946759257</v>
      </c>
      <c r="M1526" s="7" t="str">
        <f>IFERROR(_xlfn.XLOOKUP(tb_C103[[#This Row],[OS]],[1]!tb_C101[OS],[1]!tb_C101[SITUACAO_OS]),0)</f>
        <v>F</v>
      </c>
      <c r="N1526" t="str">
        <f>_xlfn.XLOOKUP(tb_C103[[#This Row],[OS]],[1]!tb_C101[OS],[1]!tb_C101[OFICINA])</f>
        <v>Mecanico</v>
      </c>
      <c r="O1526" s="14">
        <f>tb_C103[[#This Row],[FIM]] - tb_C103[[#This Row],[INICIO]]</f>
        <v>0.11805555555474712</v>
      </c>
    </row>
    <row r="1527" spans="1:15" x14ac:dyDescent="0.25">
      <c r="A1527" t="s">
        <v>5388</v>
      </c>
      <c r="B1527">
        <v>867</v>
      </c>
      <c r="C1527">
        <v>3</v>
      </c>
      <c r="D1527" t="s">
        <v>8673</v>
      </c>
      <c r="E1527" s="9">
        <v>45189.402777777781</v>
      </c>
      <c r="F1527" s="9">
        <v>45189.520833333336</v>
      </c>
      <c r="G1527">
        <v>117</v>
      </c>
      <c r="H1527" t="s">
        <v>354</v>
      </c>
      <c r="I1527" t="s">
        <v>184</v>
      </c>
      <c r="J1527" t="s">
        <v>8671</v>
      </c>
      <c r="K1527" s="9">
        <v>45203.858819444446</v>
      </c>
      <c r="L1527" s="13">
        <f>IFERROR(_xlfn.XLOOKUP(tb_C103[[#This Row],[OS]],[1]!tb_C101[OS],[1]!tb_C101[DATA_ABERTURA]),0)</f>
        <v>45189.393946759257</v>
      </c>
      <c r="M1527" s="7" t="str">
        <f>IFERROR(_xlfn.XLOOKUP(tb_C103[[#This Row],[OS]],[1]!tb_C101[OS],[1]!tb_C101[SITUACAO_OS]),0)</f>
        <v>F</v>
      </c>
      <c r="N1527" t="str">
        <f>_xlfn.XLOOKUP(tb_C103[[#This Row],[OS]],[1]!tb_C101[OS],[1]!tb_C101[OFICINA])</f>
        <v>Mecanico</v>
      </c>
      <c r="O1527" s="14">
        <f>tb_C103[[#This Row],[FIM]] - tb_C103[[#This Row],[INICIO]]</f>
        <v>0.11805555555474712</v>
      </c>
    </row>
    <row r="1528" spans="1:15" x14ac:dyDescent="0.25">
      <c r="A1528" t="s">
        <v>8686</v>
      </c>
      <c r="B1528">
        <v>867</v>
      </c>
      <c r="C1528">
        <v>3</v>
      </c>
      <c r="D1528" t="s">
        <v>8673</v>
      </c>
      <c r="E1528" s="9">
        <v>45189.402777777781</v>
      </c>
      <c r="F1528" s="9">
        <v>45189.520833333336</v>
      </c>
      <c r="G1528">
        <v>117</v>
      </c>
      <c r="H1528" t="s">
        <v>354</v>
      </c>
      <c r="I1528" t="s">
        <v>184</v>
      </c>
      <c r="J1528" t="s">
        <v>8671</v>
      </c>
      <c r="K1528" s="9">
        <v>45203.858819444446</v>
      </c>
      <c r="L1528" s="13">
        <f>IFERROR(_xlfn.XLOOKUP(tb_C103[[#This Row],[OS]],[1]!tb_C101[OS],[1]!tb_C101[DATA_ABERTURA]),0)</f>
        <v>45189.393946759257</v>
      </c>
      <c r="M1528" s="7" t="str">
        <f>IFERROR(_xlfn.XLOOKUP(tb_C103[[#This Row],[OS]],[1]!tb_C101[OS],[1]!tb_C101[SITUACAO_OS]),0)</f>
        <v>F</v>
      </c>
      <c r="N1528" t="str">
        <f>_xlfn.XLOOKUP(tb_C103[[#This Row],[OS]],[1]!tb_C101[OS],[1]!tb_C101[OFICINA])</f>
        <v>Mecanico</v>
      </c>
      <c r="O1528" s="14">
        <f>tb_C103[[#This Row],[FIM]] - tb_C103[[#This Row],[INICIO]]</f>
        <v>0.11805555555474712</v>
      </c>
    </row>
    <row r="1529" spans="1:15" x14ac:dyDescent="0.25">
      <c r="A1529" t="s">
        <v>2551</v>
      </c>
      <c r="B1529">
        <v>867</v>
      </c>
      <c r="C1529">
        <v>3</v>
      </c>
      <c r="D1529" t="s">
        <v>8673</v>
      </c>
      <c r="E1529" s="9">
        <v>45189.402777777781</v>
      </c>
      <c r="F1529" s="9">
        <v>45189.520833333336</v>
      </c>
      <c r="G1529">
        <v>117</v>
      </c>
      <c r="H1529" t="s">
        <v>354</v>
      </c>
      <c r="I1529" t="s">
        <v>184</v>
      </c>
      <c r="J1529" t="s">
        <v>8671</v>
      </c>
      <c r="K1529" s="9">
        <v>45203.858819444446</v>
      </c>
      <c r="L1529" s="13">
        <f>IFERROR(_xlfn.XLOOKUP(tb_C103[[#This Row],[OS]],[1]!tb_C101[OS],[1]!tb_C101[DATA_ABERTURA]),0)</f>
        <v>45189.393946759257</v>
      </c>
      <c r="M1529" s="7" t="str">
        <f>IFERROR(_xlfn.XLOOKUP(tb_C103[[#This Row],[OS]],[1]!tb_C101[OS],[1]!tb_C101[SITUACAO_OS]),0)</f>
        <v>F</v>
      </c>
      <c r="N1529" t="str">
        <f>_xlfn.XLOOKUP(tb_C103[[#This Row],[OS]],[1]!tb_C101[OS],[1]!tb_C101[OFICINA])</f>
        <v>Mecanico</v>
      </c>
      <c r="O1529" s="14">
        <f>tb_C103[[#This Row],[FIM]] - tb_C103[[#This Row],[INICIO]]</f>
        <v>0.11805555555474712</v>
      </c>
    </row>
    <row r="1530" spans="1:15" x14ac:dyDescent="0.25">
      <c r="A1530" t="s">
        <v>5388</v>
      </c>
      <c r="B1530">
        <v>867</v>
      </c>
      <c r="C1530">
        <v>3</v>
      </c>
      <c r="D1530" t="s">
        <v>8673</v>
      </c>
      <c r="E1530" s="9">
        <v>45189.402777777781</v>
      </c>
      <c r="F1530" s="9">
        <v>45189.520833333336</v>
      </c>
      <c r="G1530">
        <v>117</v>
      </c>
      <c r="H1530" t="s">
        <v>354</v>
      </c>
      <c r="I1530" t="s">
        <v>184</v>
      </c>
      <c r="J1530" t="s">
        <v>8671</v>
      </c>
      <c r="K1530" s="9">
        <v>45203.858819444446</v>
      </c>
      <c r="L1530" s="13">
        <f>IFERROR(_xlfn.XLOOKUP(tb_C103[[#This Row],[OS]],[1]!tb_C101[OS],[1]!tb_C101[DATA_ABERTURA]),0)</f>
        <v>45189.393946759257</v>
      </c>
      <c r="M1530" s="7" t="str">
        <f>IFERROR(_xlfn.XLOOKUP(tb_C103[[#This Row],[OS]],[1]!tb_C101[OS],[1]!tb_C101[SITUACAO_OS]),0)</f>
        <v>F</v>
      </c>
      <c r="N1530" t="str">
        <f>_xlfn.XLOOKUP(tb_C103[[#This Row],[OS]],[1]!tb_C101[OS],[1]!tb_C101[OFICINA])</f>
        <v>Mecanico</v>
      </c>
      <c r="O1530" s="14">
        <f>tb_C103[[#This Row],[FIM]] - tb_C103[[#This Row],[INICIO]]</f>
        <v>0.11805555555474712</v>
      </c>
    </row>
    <row r="1531" spans="1:15" x14ac:dyDescent="0.25">
      <c r="A1531" t="s">
        <v>8686</v>
      </c>
      <c r="B1531">
        <v>867</v>
      </c>
      <c r="C1531">
        <v>3</v>
      </c>
      <c r="D1531" t="s">
        <v>8673</v>
      </c>
      <c r="E1531" s="9">
        <v>45189.402777777781</v>
      </c>
      <c r="F1531" s="9">
        <v>45189.520833333336</v>
      </c>
      <c r="G1531">
        <v>117</v>
      </c>
      <c r="H1531" t="s">
        <v>354</v>
      </c>
      <c r="I1531" t="s">
        <v>184</v>
      </c>
      <c r="J1531" t="s">
        <v>8671</v>
      </c>
      <c r="K1531" s="9">
        <v>45203.858819444446</v>
      </c>
      <c r="L1531" s="13">
        <f>IFERROR(_xlfn.XLOOKUP(tb_C103[[#This Row],[OS]],[1]!tb_C101[OS],[1]!tb_C101[DATA_ABERTURA]),0)</f>
        <v>45189.393946759257</v>
      </c>
      <c r="M1531" s="7" t="str">
        <f>IFERROR(_xlfn.XLOOKUP(tb_C103[[#This Row],[OS]],[1]!tb_C101[OS],[1]!tb_C101[SITUACAO_OS]),0)</f>
        <v>F</v>
      </c>
      <c r="N1531" t="str">
        <f>_xlfn.XLOOKUP(tb_C103[[#This Row],[OS]],[1]!tb_C101[OS],[1]!tb_C101[OFICINA])</f>
        <v>Mecanico</v>
      </c>
      <c r="O1531" s="14">
        <f>tb_C103[[#This Row],[FIM]] - tb_C103[[#This Row],[INICIO]]</f>
        <v>0.11805555555474712</v>
      </c>
    </row>
    <row r="1532" spans="1:15" x14ac:dyDescent="0.25">
      <c r="A1532" t="s">
        <v>2551</v>
      </c>
      <c r="B1532">
        <v>867</v>
      </c>
      <c r="C1532">
        <v>3</v>
      </c>
      <c r="D1532" t="s">
        <v>8673</v>
      </c>
      <c r="E1532" s="9">
        <v>45189.402777777781</v>
      </c>
      <c r="F1532" s="9">
        <v>45189.520833333336</v>
      </c>
      <c r="G1532">
        <v>117</v>
      </c>
      <c r="H1532" t="s">
        <v>354</v>
      </c>
      <c r="I1532" t="s">
        <v>184</v>
      </c>
      <c r="J1532" t="s">
        <v>8671</v>
      </c>
      <c r="K1532" s="9">
        <v>45203.858819444446</v>
      </c>
      <c r="L1532" s="13">
        <f>IFERROR(_xlfn.XLOOKUP(tb_C103[[#This Row],[OS]],[1]!tb_C101[OS],[1]!tb_C101[DATA_ABERTURA]),0)</f>
        <v>45189.393946759257</v>
      </c>
      <c r="M1532" s="7" t="str">
        <f>IFERROR(_xlfn.XLOOKUP(tb_C103[[#This Row],[OS]],[1]!tb_C101[OS],[1]!tb_C101[SITUACAO_OS]),0)</f>
        <v>F</v>
      </c>
      <c r="N1532" t="str">
        <f>_xlfn.XLOOKUP(tb_C103[[#This Row],[OS]],[1]!tb_C101[OS],[1]!tb_C101[OFICINA])</f>
        <v>Mecanico</v>
      </c>
      <c r="O1532" s="14">
        <f>tb_C103[[#This Row],[FIM]] - tb_C103[[#This Row],[INICIO]]</f>
        <v>0.11805555555474712</v>
      </c>
    </row>
    <row r="1533" spans="1:15" x14ac:dyDescent="0.25">
      <c r="A1533" t="s">
        <v>5388</v>
      </c>
      <c r="B1533">
        <v>867</v>
      </c>
      <c r="C1533">
        <v>3</v>
      </c>
      <c r="D1533" t="s">
        <v>8673</v>
      </c>
      <c r="E1533" s="9">
        <v>45189.402777777781</v>
      </c>
      <c r="F1533" s="9">
        <v>45189.520833333336</v>
      </c>
      <c r="G1533">
        <v>117</v>
      </c>
      <c r="H1533" t="s">
        <v>354</v>
      </c>
      <c r="I1533" t="s">
        <v>184</v>
      </c>
      <c r="J1533" t="s">
        <v>8671</v>
      </c>
      <c r="K1533" s="9">
        <v>45203.858819444446</v>
      </c>
      <c r="L1533" s="13">
        <f>IFERROR(_xlfn.XLOOKUP(tb_C103[[#This Row],[OS]],[1]!tb_C101[OS],[1]!tb_C101[DATA_ABERTURA]),0)</f>
        <v>45189.393946759257</v>
      </c>
      <c r="M1533" s="7" t="str">
        <f>IFERROR(_xlfn.XLOOKUP(tb_C103[[#This Row],[OS]],[1]!tb_C101[OS],[1]!tb_C101[SITUACAO_OS]),0)</f>
        <v>F</v>
      </c>
      <c r="N1533" t="str">
        <f>_xlfn.XLOOKUP(tb_C103[[#This Row],[OS]],[1]!tb_C101[OS],[1]!tb_C101[OFICINA])</f>
        <v>Mecanico</v>
      </c>
      <c r="O1533" s="14">
        <f>tb_C103[[#This Row],[FIM]] - tb_C103[[#This Row],[INICIO]]</f>
        <v>0.11805555555474712</v>
      </c>
    </row>
    <row r="1534" spans="1:15" x14ac:dyDescent="0.25">
      <c r="A1534" t="s">
        <v>4080</v>
      </c>
      <c r="B1534">
        <v>868</v>
      </c>
      <c r="C1534">
        <v>3</v>
      </c>
      <c r="D1534" t="s">
        <v>8673</v>
      </c>
      <c r="E1534" s="9">
        <v>45189.472222222219</v>
      </c>
      <c r="F1534" s="9">
        <v>45189.479166666664</v>
      </c>
      <c r="G1534">
        <v>506</v>
      </c>
      <c r="H1534" t="s">
        <v>819</v>
      </c>
      <c r="I1534" t="s">
        <v>24</v>
      </c>
      <c r="J1534" t="s">
        <v>8674</v>
      </c>
      <c r="K1534" s="9">
        <v>45219.738125000003</v>
      </c>
      <c r="L1534" s="13">
        <f>IFERROR(_xlfn.XLOOKUP(tb_C103[[#This Row],[OS]],[1]!tb_C101[OS],[1]!tb_C101[DATA_ABERTURA]),0)</f>
        <v>45189.465277777781</v>
      </c>
      <c r="M1534" s="7" t="str">
        <f>IFERROR(_xlfn.XLOOKUP(tb_C103[[#This Row],[OS]],[1]!tb_C101[OS],[1]!tb_C101[SITUACAO_OS]),0)</f>
        <v>F</v>
      </c>
      <c r="N1534" t="str">
        <f>_xlfn.XLOOKUP(tb_C103[[#This Row],[OS]],[1]!tb_C101[OS],[1]!tb_C101[OFICINA])</f>
        <v>Eletrico</v>
      </c>
      <c r="O1534" s="14">
        <f>tb_C103[[#This Row],[FIM]] - tb_C103[[#This Row],[INICIO]]</f>
        <v>6.9444444452528842E-3</v>
      </c>
    </row>
    <row r="1535" spans="1:15" x14ac:dyDescent="0.25">
      <c r="A1535" t="s">
        <v>6807</v>
      </c>
      <c r="B1535">
        <v>868</v>
      </c>
      <c r="C1535">
        <v>3</v>
      </c>
      <c r="D1535" t="s">
        <v>8673</v>
      </c>
      <c r="E1535" s="9">
        <v>45189.472222222219</v>
      </c>
      <c r="F1535" s="9">
        <v>45189.479166666664</v>
      </c>
      <c r="G1535">
        <v>506</v>
      </c>
      <c r="H1535" t="s">
        <v>819</v>
      </c>
      <c r="I1535" t="s">
        <v>24</v>
      </c>
      <c r="J1535" t="s">
        <v>8674</v>
      </c>
      <c r="K1535" s="9">
        <v>45219.738125000003</v>
      </c>
      <c r="L1535" s="13">
        <f>IFERROR(_xlfn.XLOOKUP(tb_C103[[#This Row],[OS]],[1]!tb_C101[OS],[1]!tb_C101[DATA_ABERTURA]),0)</f>
        <v>45189.465277777781</v>
      </c>
      <c r="M1535" s="7" t="str">
        <f>IFERROR(_xlfn.XLOOKUP(tb_C103[[#This Row],[OS]],[1]!tb_C101[OS],[1]!tb_C101[SITUACAO_OS]),0)</f>
        <v>F</v>
      </c>
      <c r="N1535" t="str">
        <f>_xlfn.XLOOKUP(tb_C103[[#This Row],[OS]],[1]!tb_C101[OS],[1]!tb_C101[OFICINA])</f>
        <v>Eletrico</v>
      </c>
      <c r="O1535" s="14">
        <f>tb_C103[[#This Row],[FIM]] - tb_C103[[#This Row],[INICIO]]</f>
        <v>6.9444444452528842E-3</v>
      </c>
    </row>
    <row r="1536" spans="1:15" x14ac:dyDescent="0.25">
      <c r="A1536" t="s">
        <v>4080</v>
      </c>
      <c r="B1536">
        <v>868</v>
      </c>
      <c r="C1536">
        <v>3</v>
      </c>
      <c r="D1536" t="s">
        <v>8673</v>
      </c>
      <c r="E1536" s="9">
        <v>45189.472222222219</v>
      </c>
      <c r="F1536" s="9">
        <v>45189.479166666664</v>
      </c>
      <c r="G1536">
        <v>506</v>
      </c>
      <c r="H1536" t="s">
        <v>819</v>
      </c>
      <c r="I1536" t="s">
        <v>24</v>
      </c>
      <c r="J1536" t="s">
        <v>8674</v>
      </c>
      <c r="K1536" s="9">
        <v>45219.738125000003</v>
      </c>
      <c r="L1536" s="13">
        <f>IFERROR(_xlfn.XLOOKUP(tb_C103[[#This Row],[OS]],[1]!tb_C101[OS],[1]!tb_C101[DATA_ABERTURA]),0)</f>
        <v>45189.465277777781</v>
      </c>
      <c r="M1536" s="7" t="str">
        <f>IFERROR(_xlfn.XLOOKUP(tb_C103[[#This Row],[OS]],[1]!tb_C101[OS],[1]!tb_C101[SITUACAO_OS]),0)</f>
        <v>F</v>
      </c>
      <c r="N1536" t="str">
        <f>_xlfn.XLOOKUP(tb_C103[[#This Row],[OS]],[1]!tb_C101[OS],[1]!tb_C101[OFICINA])</f>
        <v>Eletrico</v>
      </c>
      <c r="O1536" s="14">
        <f>tb_C103[[#This Row],[FIM]] - tb_C103[[#This Row],[INICIO]]</f>
        <v>6.9444444452528842E-3</v>
      </c>
    </row>
    <row r="1537" spans="1:15" x14ac:dyDescent="0.25">
      <c r="A1537" t="s">
        <v>6807</v>
      </c>
      <c r="B1537">
        <v>868</v>
      </c>
      <c r="C1537">
        <v>3</v>
      </c>
      <c r="D1537" t="s">
        <v>8673</v>
      </c>
      <c r="E1537" s="9">
        <v>45189.472222222219</v>
      </c>
      <c r="F1537" s="9">
        <v>45189.479166666664</v>
      </c>
      <c r="G1537">
        <v>506</v>
      </c>
      <c r="H1537" t="s">
        <v>819</v>
      </c>
      <c r="I1537" t="s">
        <v>24</v>
      </c>
      <c r="J1537" t="s">
        <v>8674</v>
      </c>
      <c r="K1537" s="9">
        <v>45219.738125000003</v>
      </c>
      <c r="L1537" s="13">
        <f>IFERROR(_xlfn.XLOOKUP(tb_C103[[#This Row],[OS]],[1]!tb_C101[OS],[1]!tb_C101[DATA_ABERTURA]),0)</f>
        <v>45189.465277777781</v>
      </c>
      <c r="M1537" s="7" t="str">
        <f>IFERROR(_xlfn.XLOOKUP(tb_C103[[#This Row],[OS]],[1]!tb_C101[OS],[1]!tb_C101[SITUACAO_OS]),0)</f>
        <v>F</v>
      </c>
      <c r="N1537" t="str">
        <f>_xlfn.XLOOKUP(tb_C103[[#This Row],[OS]],[1]!tb_C101[OS],[1]!tb_C101[OFICINA])</f>
        <v>Eletrico</v>
      </c>
      <c r="O1537" s="14">
        <f>tb_C103[[#This Row],[FIM]] - tb_C103[[#This Row],[INICIO]]</f>
        <v>6.9444444452528842E-3</v>
      </c>
    </row>
    <row r="1538" spans="1:15" x14ac:dyDescent="0.25">
      <c r="A1538" t="s">
        <v>2551</v>
      </c>
      <c r="B1538">
        <v>869</v>
      </c>
      <c r="C1538">
        <v>3</v>
      </c>
      <c r="D1538" t="s">
        <v>8673</v>
      </c>
      <c r="E1538" s="9">
        <v>45189.416666666664</v>
      </c>
      <c r="F1538" s="9">
        <v>45189.4375</v>
      </c>
      <c r="G1538">
        <v>501</v>
      </c>
      <c r="H1538" t="s">
        <v>228</v>
      </c>
      <c r="I1538" t="s">
        <v>24</v>
      </c>
      <c r="J1538" t="s">
        <v>8671</v>
      </c>
      <c r="K1538" s="9">
        <v>45225.719861111109</v>
      </c>
      <c r="L1538" s="13">
        <f>IFERROR(_xlfn.XLOOKUP(tb_C103[[#This Row],[OS]],[1]!tb_C101[OS],[1]!tb_C101[DATA_ABERTURA]),0)</f>
        <v>45189.46875</v>
      </c>
      <c r="M1538" s="7" t="str">
        <f>IFERROR(_xlfn.XLOOKUP(tb_C103[[#This Row],[OS]],[1]!tb_C101[OS],[1]!tb_C101[SITUACAO_OS]),0)</f>
        <v>F</v>
      </c>
      <c r="N1538" t="str">
        <f>_xlfn.XLOOKUP(tb_C103[[#This Row],[OS]],[1]!tb_C101[OS],[1]!tb_C101[OFICINA])</f>
        <v>Mecanico</v>
      </c>
      <c r="O1538" s="14">
        <f>tb_C103[[#This Row],[FIM]] - tb_C103[[#This Row],[INICIO]]</f>
        <v>2.0833333335758653E-2</v>
      </c>
    </row>
    <row r="1539" spans="1:15" x14ac:dyDescent="0.25">
      <c r="A1539" t="s">
        <v>5388</v>
      </c>
      <c r="B1539">
        <v>869</v>
      </c>
      <c r="C1539">
        <v>3</v>
      </c>
      <c r="D1539" t="s">
        <v>8673</v>
      </c>
      <c r="E1539" s="9">
        <v>45189.416666666664</v>
      </c>
      <c r="F1539" s="9">
        <v>45189.4375</v>
      </c>
      <c r="G1539">
        <v>501</v>
      </c>
      <c r="H1539" t="s">
        <v>228</v>
      </c>
      <c r="I1539" t="s">
        <v>24</v>
      </c>
      <c r="J1539" t="s">
        <v>8671</v>
      </c>
      <c r="K1539" s="9">
        <v>45225.719861111109</v>
      </c>
      <c r="L1539" s="13">
        <f>IFERROR(_xlfn.XLOOKUP(tb_C103[[#This Row],[OS]],[1]!tb_C101[OS],[1]!tb_C101[DATA_ABERTURA]),0)</f>
        <v>45189.46875</v>
      </c>
      <c r="M1539" s="7" t="str">
        <f>IFERROR(_xlfn.XLOOKUP(tb_C103[[#This Row],[OS]],[1]!tb_C101[OS],[1]!tb_C101[SITUACAO_OS]),0)</f>
        <v>F</v>
      </c>
      <c r="N1539" t="str">
        <f>_xlfn.XLOOKUP(tb_C103[[#This Row],[OS]],[1]!tb_C101[OS],[1]!tb_C101[OFICINA])</f>
        <v>Mecanico</v>
      </c>
      <c r="O1539" s="14">
        <f>tb_C103[[#This Row],[FIM]] - tb_C103[[#This Row],[INICIO]]</f>
        <v>2.0833333335758653E-2</v>
      </c>
    </row>
    <row r="1540" spans="1:15" x14ac:dyDescent="0.25">
      <c r="A1540" t="s">
        <v>2551</v>
      </c>
      <c r="B1540">
        <v>869</v>
      </c>
      <c r="C1540">
        <v>3</v>
      </c>
      <c r="D1540" t="s">
        <v>8673</v>
      </c>
      <c r="E1540" s="9">
        <v>45189.416666666664</v>
      </c>
      <c r="F1540" s="9">
        <v>45189.4375</v>
      </c>
      <c r="G1540">
        <v>501</v>
      </c>
      <c r="H1540" t="s">
        <v>228</v>
      </c>
      <c r="I1540" t="s">
        <v>24</v>
      </c>
      <c r="J1540" t="s">
        <v>8671</v>
      </c>
      <c r="K1540" s="9">
        <v>45225.719861111109</v>
      </c>
      <c r="L1540" s="13">
        <f>IFERROR(_xlfn.XLOOKUP(tb_C103[[#This Row],[OS]],[1]!tb_C101[OS],[1]!tb_C101[DATA_ABERTURA]),0)</f>
        <v>45189.46875</v>
      </c>
      <c r="M1540" s="7" t="str">
        <f>IFERROR(_xlfn.XLOOKUP(tb_C103[[#This Row],[OS]],[1]!tb_C101[OS],[1]!tb_C101[SITUACAO_OS]),0)</f>
        <v>F</v>
      </c>
      <c r="N1540" t="str">
        <f>_xlfn.XLOOKUP(tb_C103[[#This Row],[OS]],[1]!tb_C101[OS],[1]!tb_C101[OFICINA])</f>
        <v>Mecanico</v>
      </c>
      <c r="O1540" s="14">
        <f>tb_C103[[#This Row],[FIM]] - tb_C103[[#This Row],[INICIO]]</f>
        <v>2.0833333335758653E-2</v>
      </c>
    </row>
    <row r="1541" spans="1:15" x14ac:dyDescent="0.25">
      <c r="A1541" t="s">
        <v>5388</v>
      </c>
      <c r="B1541">
        <v>869</v>
      </c>
      <c r="C1541">
        <v>3</v>
      </c>
      <c r="D1541" t="s">
        <v>8673</v>
      </c>
      <c r="E1541" s="9">
        <v>45189.416666666664</v>
      </c>
      <c r="F1541" s="9">
        <v>45189.4375</v>
      </c>
      <c r="G1541">
        <v>501</v>
      </c>
      <c r="H1541" t="s">
        <v>228</v>
      </c>
      <c r="I1541" t="s">
        <v>24</v>
      </c>
      <c r="J1541" t="s">
        <v>8671</v>
      </c>
      <c r="K1541" s="9">
        <v>45225.719861111109</v>
      </c>
      <c r="L1541" s="13">
        <f>IFERROR(_xlfn.XLOOKUP(tb_C103[[#This Row],[OS]],[1]!tb_C101[OS],[1]!tb_C101[DATA_ABERTURA]),0)</f>
        <v>45189.46875</v>
      </c>
      <c r="M1541" s="7" t="str">
        <f>IFERROR(_xlfn.XLOOKUP(tb_C103[[#This Row],[OS]],[1]!tb_C101[OS],[1]!tb_C101[SITUACAO_OS]),0)</f>
        <v>F</v>
      </c>
      <c r="N1541" t="str">
        <f>_xlfn.XLOOKUP(tb_C103[[#This Row],[OS]],[1]!tb_C101[OS],[1]!tb_C101[OFICINA])</f>
        <v>Mecanico</v>
      </c>
      <c r="O1541" s="14">
        <f>tb_C103[[#This Row],[FIM]] - tb_C103[[#This Row],[INICIO]]</f>
        <v>2.0833333335758653E-2</v>
      </c>
    </row>
    <row r="1542" spans="1:15" x14ac:dyDescent="0.25">
      <c r="A1542" t="s">
        <v>8330</v>
      </c>
      <c r="B1542">
        <v>870</v>
      </c>
      <c r="C1542">
        <v>3</v>
      </c>
      <c r="D1542" t="s">
        <v>8673</v>
      </c>
      <c r="E1542" s="9">
        <v>45189.579861111109</v>
      </c>
      <c r="F1542" s="9">
        <v>45189.607638888891</v>
      </c>
      <c r="G1542">
        <v>207</v>
      </c>
      <c r="H1542" t="s">
        <v>760</v>
      </c>
      <c r="I1542" t="s">
        <v>175</v>
      </c>
      <c r="J1542" t="s">
        <v>8674</v>
      </c>
      <c r="K1542" s="9">
        <v>45231.727719907409</v>
      </c>
      <c r="L1542" s="13">
        <f>IFERROR(_xlfn.XLOOKUP(tb_C103[[#This Row],[OS]],[1]!tb_C101[OS],[1]!tb_C101[DATA_ABERTURA]),0)</f>
        <v>45189.575358796297</v>
      </c>
      <c r="M1542" s="7" t="str">
        <f>IFERROR(_xlfn.XLOOKUP(tb_C103[[#This Row],[OS]],[1]!tb_C101[OS],[1]!tb_C101[SITUACAO_OS]),0)</f>
        <v>F</v>
      </c>
      <c r="N1542" t="str">
        <f>_xlfn.XLOOKUP(tb_C103[[#This Row],[OS]],[1]!tb_C101[OS],[1]!tb_C101[OFICINA])</f>
        <v>Eletrico</v>
      </c>
      <c r="O1542" s="14">
        <f>tb_C103[[#This Row],[FIM]] - tb_C103[[#This Row],[INICIO]]</f>
        <v>2.7777777781011537E-2</v>
      </c>
    </row>
    <row r="1543" spans="1:15" x14ac:dyDescent="0.25">
      <c r="A1543" t="s">
        <v>6459</v>
      </c>
      <c r="B1543">
        <v>870</v>
      </c>
      <c r="C1543">
        <v>3</v>
      </c>
      <c r="D1543" t="s">
        <v>8673</v>
      </c>
      <c r="E1543" s="9">
        <v>45189.579861111109</v>
      </c>
      <c r="F1543" s="9">
        <v>45189.607638888891</v>
      </c>
      <c r="G1543">
        <v>207</v>
      </c>
      <c r="H1543" t="s">
        <v>760</v>
      </c>
      <c r="I1543" t="s">
        <v>175</v>
      </c>
      <c r="J1543" t="s">
        <v>8674</v>
      </c>
      <c r="K1543" s="9">
        <v>45231.727719907409</v>
      </c>
      <c r="L1543" s="13">
        <f>IFERROR(_xlfn.XLOOKUP(tb_C103[[#This Row],[OS]],[1]!tb_C101[OS],[1]!tb_C101[DATA_ABERTURA]),0)</f>
        <v>45189.575358796297</v>
      </c>
      <c r="M1543" s="7" t="str">
        <f>IFERROR(_xlfn.XLOOKUP(tb_C103[[#This Row],[OS]],[1]!tb_C101[OS],[1]!tb_C101[SITUACAO_OS]),0)</f>
        <v>F</v>
      </c>
      <c r="N1543" t="str">
        <f>_xlfn.XLOOKUP(tb_C103[[#This Row],[OS]],[1]!tb_C101[OS],[1]!tb_C101[OFICINA])</f>
        <v>Eletrico</v>
      </c>
      <c r="O1543" s="14">
        <f>tb_C103[[#This Row],[FIM]] - tb_C103[[#This Row],[INICIO]]</f>
        <v>2.7777777781011537E-2</v>
      </c>
    </row>
    <row r="1544" spans="1:15" x14ac:dyDescent="0.25">
      <c r="A1544" t="s">
        <v>8330</v>
      </c>
      <c r="B1544">
        <v>870</v>
      </c>
      <c r="C1544">
        <v>3</v>
      </c>
      <c r="D1544" t="s">
        <v>8673</v>
      </c>
      <c r="E1544" s="9">
        <v>45189.579861111109</v>
      </c>
      <c r="F1544" s="9">
        <v>45189.607638888891</v>
      </c>
      <c r="G1544">
        <v>207</v>
      </c>
      <c r="H1544" t="s">
        <v>760</v>
      </c>
      <c r="I1544" t="s">
        <v>175</v>
      </c>
      <c r="J1544" t="s">
        <v>8674</v>
      </c>
      <c r="K1544" s="9">
        <v>45231.727719907409</v>
      </c>
      <c r="L1544" s="13">
        <f>IFERROR(_xlfn.XLOOKUP(tb_C103[[#This Row],[OS]],[1]!tb_C101[OS],[1]!tb_C101[DATA_ABERTURA]),0)</f>
        <v>45189.575358796297</v>
      </c>
      <c r="M1544" s="7" t="str">
        <f>IFERROR(_xlfn.XLOOKUP(tb_C103[[#This Row],[OS]],[1]!tb_C101[OS],[1]!tb_C101[SITUACAO_OS]),0)</f>
        <v>F</v>
      </c>
      <c r="N1544" t="str">
        <f>_xlfn.XLOOKUP(tb_C103[[#This Row],[OS]],[1]!tb_C101[OS],[1]!tb_C101[OFICINA])</f>
        <v>Eletrico</v>
      </c>
      <c r="O1544" s="14">
        <f>tb_C103[[#This Row],[FIM]] - tb_C103[[#This Row],[INICIO]]</f>
        <v>2.7777777781011537E-2</v>
      </c>
    </row>
    <row r="1545" spans="1:15" x14ac:dyDescent="0.25">
      <c r="A1545" t="s">
        <v>6459</v>
      </c>
      <c r="B1545">
        <v>870</v>
      </c>
      <c r="C1545">
        <v>3</v>
      </c>
      <c r="D1545" t="s">
        <v>8673</v>
      </c>
      <c r="E1545" s="9">
        <v>45189.579861111109</v>
      </c>
      <c r="F1545" s="9">
        <v>45189.607638888891</v>
      </c>
      <c r="G1545">
        <v>207</v>
      </c>
      <c r="H1545" t="s">
        <v>760</v>
      </c>
      <c r="I1545" t="s">
        <v>175</v>
      </c>
      <c r="J1545" t="s">
        <v>8674</v>
      </c>
      <c r="K1545" s="9">
        <v>45231.727719907409</v>
      </c>
      <c r="L1545" s="13">
        <f>IFERROR(_xlfn.XLOOKUP(tb_C103[[#This Row],[OS]],[1]!tb_C101[OS],[1]!tb_C101[DATA_ABERTURA]),0)</f>
        <v>45189.575358796297</v>
      </c>
      <c r="M1545" s="7" t="str">
        <f>IFERROR(_xlfn.XLOOKUP(tb_C103[[#This Row],[OS]],[1]!tb_C101[OS],[1]!tb_C101[SITUACAO_OS]),0)</f>
        <v>F</v>
      </c>
      <c r="N1545" t="str">
        <f>_xlfn.XLOOKUP(tb_C103[[#This Row],[OS]],[1]!tb_C101[OS],[1]!tb_C101[OFICINA])</f>
        <v>Eletrico</v>
      </c>
      <c r="O1545" s="14">
        <f>tb_C103[[#This Row],[FIM]] - tb_C103[[#This Row],[INICIO]]</f>
        <v>2.7777777781011537E-2</v>
      </c>
    </row>
    <row r="1546" spans="1:15" x14ac:dyDescent="0.25">
      <c r="A1546" t="s">
        <v>8686</v>
      </c>
      <c r="B1546">
        <v>871</v>
      </c>
      <c r="C1546">
        <v>4</v>
      </c>
      <c r="D1546" t="s">
        <v>8684</v>
      </c>
      <c r="E1546" s="9">
        <v>45189.333333333336</v>
      </c>
      <c r="F1546" s="9">
        <v>45189.375</v>
      </c>
      <c r="I1546" t="s">
        <v>79</v>
      </c>
      <c r="J1546" t="s">
        <v>8671</v>
      </c>
      <c r="K1546" s="9">
        <v>45219.737361111111</v>
      </c>
      <c r="L1546" s="13">
        <f>IFERROR(_xlfn.XLOOKUP(tb_C103[[#This Row],[OS]],[1]!tb_C101[OS],[1]!tb_C101[DATA_ABERTURA]),0)</f>
        <v>45189.652337962965</v>
      </c>
      <c r="M1546" s="7" t="str">
        <f>IFERROR(_xlfn.XLOOKUP(tb_C103[[#This Row],[OS]],[1]!tb_C101[OS],[1]!tb_C101[SITUACAO_OS]),0)</f>
        <v>F</v>
      </c>
      <c r="N1546" t="str">
        <f>_xlfn.XLOOKUP(tb_C103[[#This Row],[OS]],[1]!tb_C101[OS],[1]!tb_C101[OFICINA])</f>
        <v>Mecanico</v>
      </c>
      <c r="O1546" s="14">
        <f>tb_C103[[#This Row],[FIM]] - tb_C103[[#This Row],[INICIO]]</f>
        <v>4.1666666664241347E-2</v>
      </c>
    </row>
    <row r="1547" spans="1:15" x14ac:dyDescent="0.25">
      <c r="A1547" t="s">
        <v>2551</v>
      </c>
      <c r="B1547">
        <v>871</v>
      </c>
      <c r="C1547">
        <v>4</v>
      </c>
      <c r="D1547" t="s">
        <v>8684</v>
      </c>
      <c r="E1547" s="9">
        <v>45189.333333333336</v>
      </c>
      <c r="F1547" s="9">
        <v>45189.375</v>
      </c>
      <c r="I1547" t="s">
        <v>79</v>
      </c>
      <c r="J1547" t="s">
        <v>8671</v>
      </c>
      <c r="K1547" s="9">
        <v>45219.737361111111</v>
      </c>
      <c r="L1547" s="13">
        <f>IFERROR(_xlfn.XLOOKUP(tb_C103[[#This Row],[OS]],[1]!tb_C101[OS],[1]!tb_C101[DATA_ABERTURA]),0)</f>
        <v>45189.652337962965</v>
      </c>
      <c r="M1547" s="7" t="str">
        <f>IFERROR(_xlfn.XLOOKUP(tb_C103[[#This Row],[OS]],[1]!tb_C101[OS],[1]!tb_C101[SITUACAO_OS]),0)</f>
        <v>F</v>
      </c>
      <c r="N1547" t="str">
        <f>_xlfn.XLOOKUP(tb_C103[[#This Row],[OS]],[1]!tb_C101[OS],[1]!tb_C101[OFICINA])</f>
        <v>Mecanico</v>
      </c>
      <c r="O1547" s="14">
        <f>tb_C103[[#This Row],[FIM]] - tb_C103[[#This Row],[INICIO]]</f>
        <v>4.1666666664241347E-2</v>
      </c>
    </row>
    <row r="1548" spans="1:15" x14ac:dyDescent="0.25">
      <c r="A1548" t="s">
        <v>8686</v>
      </c>
      <c r="B1548">
        <v>871</v>
      </c>
      <c r="C1548">
        <v>4</v>
      </c>
      <c r="D1548" t="s">
        <v>8684</v>
      </c>
      <c r="E1548" s="9">
        <v>45189.333333333336</v>
      </c>
      <c r="F1548" s="9">
        <v>45189.375</v>
      </c>
      <c r="I1548" t="s">
        <v>79</v>
      </c>
      <c r="J1548" t="s">
        <v>8671</v>
      </c>
      <c r="K1548" s="9">
        <v>45219.737361111111</v>
      </c>
      <c r="L1548" s="13">
        <f>IFERROR(_xlfn.XLOOKUP(tb_C103[[#This Row],[OS]],[1]!tb_C101[OS],[1]!tb_C101[DATA_ABERTURA]),0)</f>
        <v>45189.652337962965</v>
      </c>
      <c r="M1548" s="7" t="str">
        <f>IFERROR(_xlfn.XLOOKUP(tb_C103[[#This Row],[OS]],[1]!tb_C101[OS],[1]!tb_C101[SITUACAO_OS]),0)</f>
        <v>F</v>
      </c>
      <c r="N1548" t="str">
        <f>_xlfn.XLOOKUP(tb_C103[[#This Row],[OS]],[1]!tb_C101[OS],[1]!tb_C101[OFICINA])</f>
        <v>Mecanico</v>
      </c>
      <c r="O1548" s="14">
        <f>tb_C103[[#This Row],[FIM]] - tb_C103[[#This Row],[INICIO]]</f>
        <v>4.1666666664241347E-2</v>
      </c>
    </row>
    <row r="1549" spans="1:15" x14ac:dyDescent="0.25">
      <c r="A1549" t="s">
        <v>2551</v>
      </c>
      <c r="B1549">
        <v>871</v>
      </c>
      <c r="C1549">
        <v>4</v>
      </c>
      <c r="D1549" t="s">
        <v>8684</v>
      </c>
      <c r="E1549" s="9">
        <v>45189.333333333336</v>
      </c>
      <c r="F1549" s="9">
        <v>45189.375</v>
      </c>
      <c r="I1549" t="s">
        <v>79</v>
      </c>
      <c r="J1549" t="s">
        <v>8671</v>
      </c>
      <c r="K1549" s="9">
        <v>45219.737361111111</v>
      </c>
      <c r="L1549" s="13">
        <f>IFERROR(_xlfn.XLOOKUP(tb_C103[[#This Row],[OS]],[1]!tb_C101[OS],[1]!tb_C101[DATA_ABERTURA]),0)</f>
        <v>45189.652337962965</v>
      </c>
      <c r="M1549" s="7" t="str">
        <f>IFERROR(_xlfn.XLOOKUP(tb_C103[[#This Row],[OS]],[1]!tb_C101[OS],[1]!tb_C101[SITUACAO_OS]),0)</f>
        <v>F</v>
      </c>
      <c r="N1549" t="str">
        <f>_xlfn.XLOOKUP(tb_C103[[#This Row],[OS]],[1]!tb_C101[OS],[1]!tb_C101[OFICINA])</f>
        <v>Mecanico</v>
      </c>
      <c r="O1549" s="14">
        <f>tb_C103[[#This Row],[FIM]] - tb_C103[[#This Row],[INICIO]]</f>
        <v>4.1666666664241347E-2</v>
      </c>
    </row>
    <row r="1550" spans="1:15" x14ac:dyDescent="0.25">
      <c r="A1550" t="s">
        <v>8330</v>
      </c>
      <c r="B1550">
        <v>872</v>
      </c>
      <c r="C1550">
        <v>4</v>
      </c>
      <c r="D1550" t="s">
        <v>8684</v>
      </c>
      <c r="E1550" s="9">
        <v>45189.727083333331</v>
      </c>
      <c r="F1550" s="9">
        <v>45189.770833333336</v>
      </c>
      <c r="G1550">
        <v>301</v>
      </c>
      <c r="H1550" t="s">
        <v>221</v>
      </c>
      <c r="I1550" t="s">
        <v>220</v>
      </c>
      <c r="J1550" t="s">
        <v>8674</v>
      </c>
      <c r="K1550" s="9">
        <v>45237.60050925926</v>
      </c>
      <c r="L1550" s="13">
        <f>IFERROR(_xlfn.XLOOKUP(tb_C103[[#This Row],[OS]],[1]!tb_C101[OS],[1]!tb_C101[DATA_ABERTURA]),0)</f>
        <v>45189.724027777775</v>
      </c>
      <c r="M1550" s="7" t="str">
        <f>IFERROR(_xlfn.XLOOKUP(tb_C103[[#This Row],[OS]],[1]!tb_C101[OS],[1]!tb_C101[SITUACAO_OS]),0)</f>
        <v>F</v>
      </c>
      <c r="N1550" t="str">
        <f>_xlfn.XLOOKUP(tb_C103[[#This Row],[OS]],[1]!tb_C101[OS],[1]!tb_C101[OFICINA])</f>
        <v>Eletrico</v>
      </c>
      <c r="O1550" s="14">
        <f>tb_C103[[#This Row],[FIM]] - tb_C103[[#This Row],[INICIO]]</f>
        <v>4.3750000004365575E-2</v>
      </c>
    </row>
    <row r="1551" spans="1:15" x14ac:dyDescent="0.25">
      <c r="A1551" t="s">
        <v>6459</v>
      </c>
      <c r="B1551">
        <v>872</v>
      </c>
      <c r="C1551">
        <v>4</v>
      </c>
      <c r="D1551" t="s">
        <v>8684</v>
      </c>
      <c r="E1551" s="9">
        <v>45189.727083333331</v>
      </c>
      <c r="F1551" s="9">
        <v>45189.770833333336</v>
      </c>
      <c r="G1551">
        <v>301</v>
      </c>
      <c r="H1551" t="s">
        <v>221</v>
      </c>
      <c r="I1551" t="s">
        <v>220</v>
      </c>
      <c r="J1551" t="s">
        <v>8674</v>
      </c>
      <c r="K1551" s="9">
        <v>45237.60050925926</v>
      </c>
      <c r="L1551" s="13">
        <f>IFERROR(_xlfn.XLOOKUP(tb_C103[[#This Row],[OS]],[1]!tb_C101[OS],[1]!tb_C101[DATA_ABERTURA]),0)</f>
        <v>45189.724027777775</v>
      </c>
      <c r="M1551" s="7" t="str">
        <f>IFERROR(_xlfn.XLOOKUP(tb_C103[[#This Row],[OS]],[1]!tb_C101[OS],[1]!tb_C101[SITUACAO_OS]),0)</f>
        <v>F</v>
      </c>
      <c r="N1551" t="str">
        <f>_xlfn.XLOOKUP(tb_C103[[#This Row],[OS]],[1]!tb_C101[OS],[1]!tb_C101[OFICINA])</f>
        <v>Eletrico</v>
      </c>
      <c r="O1551" s="14">
        <f>tb_C103[[#This Row],[FIM]] - tb_C103[[#This Row],[INICIO]]</f>
        <v>4.3750000004365575E-2</v>
      </c>
    </row>
    <row r="1552" spans="1:15" x14ac:dyDescent="0.25">
      <c r="A1552" t="s">
        <v>8330</v>
      </c>
      <c r="B1552">
        <v>872</v>
      </c>
      <c r="C1552">
        <v>4</v>
      </c>
      <c r="D1552" t="s">
        <v>8684</v>
      </c>
      <c r="E1552" s="9">
        <v>45189.727083333331</v>
      </c>
      <c r="F1552" s="9">
        <v>45189.770833333336</v>
      </c>
      <c r="G1552">
        <v>301</v>
      </c>
      <c r="H1552" t="s">
        <v>221</v>
      </c>
      <c r="I1552" t="s">
        <v>220</v>
      </c>
      <c r="J1552" t="s">
        <v>8674</v>
      </c>
      <c r="K1552" s="9">
        <v>45237.60050925926</v>
      </c>
      <c r="L1552" s="13">
        <f>IFERROR(_xlfn.XLOOKUP(tb_C103[[#This Row],[OS]],[1]!tb_C101[OS],[1]!tb_C101[DATA_ABERTURA]),0)</f>
        <v>45189.724027777775</v>
      </c>
      <c r="M1552" s="7" t="str">
        <f>IFERROR(_xlfn.XLOOKUP(tb_C103[[#This Row],[OS]],[1]!tb_C101[OS],[1]!tb_C101[SITUACAO_OS]),0)</f>
        <v>F</v>
      </c>
      <c r="N1552" t="str">
        <f>_xlfn.XLOOKUP(tb_C103[[#This Row],[OS]],[1]!tb_C101[OS],[1]!tb_C101[OFICINA])</f>
        <v>Eletrico</v>
      </c>
      <c r="O1552" s="14">
        <f>tb_C103[[#This Row],[FIM]] - tb_C103[[#This Row],[INICIO]]</f>
        <v>4.3750000004365575E-2</v>
      </c>
    </row>
    <row r="1553" spans="1:15" x14ac:dyDescent="0.25">
      <c r="A1553" t="s">
        <v>6459</v>
      </c>
      <c r="B1553">
        <v>872</v>
      </c>
      <c r="C1553">
        <v>4</v>
      </c>
      <c r="D1553" t="s">
        <v>8684</v>
      </c>
      <c r="E1553" s="9">
        <v>45189.727083333331</v>
      </c>
      <c r="F1553" s="9">
        <v>45189.770833333336</v>
      </c>
      <c r="G1553">
        <v>301</v>
      </c>
      <c r="H1553" t="s">
        <v>221</v>
      </c>
      <c r="I1553" t="s">
        <v>220</v>
      </c>
      <c r="J1553" t="s">
        <v>8674</v>
      </c>
      <c r="K1553" s="9">
        <v>45237.60050925926</v>
      </c>
      <c r="L1553" s="13">
        <f>IFERROR(_xlfn.XLOOKUP(tb_C103[[#This Row],[OS]],[1]!tb_C101[OS],[1]!tb_C101[DATA_ABERTURA]),0)</f>
        <v>45189.724027777775</v>
      </c>
      <c r="M1553" s="7" t="str">
        <f>IFERROR(_xlfn.XLOOKUP(tb_C103[[#This Row],[OS]],[1]!tb_C101[OS],[1]!tb_C101[SITUACAO_OS]),0)</f>
        <v>F</v>
      </c>
      <c r="N1553" t="str">
        <f>_xlfn.XLOOKUP(tb_C103[[#This Row],[OS]],[1]!tb_C101[OS],[1]!tb_C101[OFICINA])</f>
        <v>Eletrico</v>
      </c>
      <c r="O1553" s="14">
        <f>tb_C103[[#This Row],[FIM]] - tb_C103[[#This Row],[INICIO]]</f>
        <v>4.3750000004365575E-2</v>
      </c>
    </row>
    <row r="1554" spans="1:15" x14ac:dyDescent="0.25">
      <c r="B1554">
        <v>873</v>
      </c>
      <c r="E1554" s="9"/>
      <c r="F1554" s="9"/>
      <c r="I1554" t="s">
        <v>175</v>
      </c>
      <c r="K1554" s="9"/>
      <c r="L1554" s="13">
        <f>IFERROR(_xlfn.XLOOKUP(tb_C103[[#This Row],[OS]],[1]!tb_C101[OS],[1]!tb_C101[DATA_ABERTURA]),0)</f>
        <v>45189.930138888885</v>
      </c>
      <c r="M1554" s="7" t="str">
        <f>IFERROR(_xlfn.XLOOKUP(tb_C103[[#This Row],[OS]],[1]!tb_C101[OS],[1]!tb_C101[SITUACAO_OS]),0)</f>
        <v>A</v>
      </c>
      <c r="N1554">
        <f>_xlfn.XLOOKUP(tb_C103[[#This Row],[OS]],[1]!tb_C101[OS],[1]!tb_C101[OFICINA])</f>
        <v>0</v>
      </c>
      <c r="O1554" s="14">
        <f>tb_C103[[#This Row],[FIM]] - tb_C103[[#This Row],[INICIO]]</f>
        <v>0</v>
      </c>
    </row>
    <row r="1555" spans="1:15" x14ac:dyDescent="0.25">
      <c r="A1555" t="s">
        <v>6807</v>
      </c>
      <c r="B1555">
        <v>874</v>
      </c>
      <c r="C1555">
        <v>3</v>
      </c>
      <c r="D1555" t="s">
        <v>8673</v>
      </c>
      <c r="E1555" s="9">
        <v>45190.274305555555</v>
      </c>
      <c r="F1555" s="9">
        <v>45190.3125</v>
      </c>
      <c r="G1555">
        <v>207</v>
      </c>
      <c r="H1555" t="s">
        <v>760</v>
      </c>
      <c r="I1555" t="s">
        <v>175</v>
      </c>
      <c r="J1555" t="s">
        <v>8674</v>
      </c>
      <c r="K1555" s="9">
        <v>45229.574224537035</v>
      </c>
      <c r="L1555" s="13">
        <f>IFERROR(_xlfn.XLOOKUP(tb_C103[[#This Row],[OS]],[1]!tb_C101[OS],[1]!tb_C101[DATA_ABERTURA]),0)</f>
        <v>45190.275358796294</v>
      </c>
      <c r="M1555" s="7" t="str">
        <f>IFERROR(_xlfn.XLOOKUP(tb_C103[[#This Row],[OS]],[1]!tb_C101[OS],[1]!tb_C101[SITUACAO_OS]),0)</f>
        <v>F</v>
      </c>
      <c r="N1555" t="str">
        <f>_xlfn.XLOOKUP(tb_C103[[#This Row],[OS]],[1]!tb_C101[OS],[1]!tb_C101[OFICINA])</f>
        <v>Eletrico</v>
      </c>
      <c r="O1555" s="14">
        <f>tb_C103[[#This Row],[FIM]] - tb_C103[[#This Row],[INICIO]]</f>
        <v>3.8194444445252884E-2</v>
      </c>
    </row>
    <row r="1556" spans="1:15" x14ac:dyDescent="0.25">
      <c r="A1556" t="s">
        <v>4080</v>
      </c>
      <c r="B1556">
        <v>875</v>
      </c>
      <c r="C1556">
        <v>3</v>
      </c>
      <c r="D1556" t="s">
        <v>8673</v>
      </c>
      <c r="E1556" s="9">
        <v>45191.708333333336</v>
      </c>
      <c r="F1556" s="9">
        <v>45191.736111111109</v>
      </c>
      <c r="I1556" t="s">
        <v>184</v>
      </c>
      <c r="J1556" t="s">
        <v>8674</v>
      </c>
      <c r="K1556" s="9">
        <v>45198.71303240741</v>
      </c>
      <c r="L1556" s="13">
        <f>IFERROR(_xlfn.XLOOKUP(tb_C103[[#This Row],[OS]],[1]!tb_C101[OS],[1]!tb_C101[DATA_ABERTURA]),0)</f>
        <v>45190.338854166665</v>
      </c>
      <c r="M1556" s="7" t="str">
        <f>IFERROR(_xlfn.XLOOKUP(tb_C103[[#This Row],[OS]],[1]!tb_C101[OS],[1]!tb_C101[SITUACAO_OS]),0)</f>
        <v>F</v>
      </c>
      <c r="N1556" t="str">
        <f>_xlfn.XLOOKUP(tb_C103[[#This Row],[OS]],[1]!tb_C101[OS],[1]!tb_C101[OFICINA])</f>
        <v>Eletrico</v>
      </c>
      <c r="O1556" s="14">
        <f>tb_C103[[#This Row],[FIM]] - tb_C103[[#This Row],[INICIO]]</f>
        <v>2.7777777773735579E-2</v>
      </c>
    </row>
    <row r="1557" spans="1:15" x14ac:dyDescent="0.25">
      <c r="A1557" t="s">
        <v>4080</v>
      </c>
      <c r="B1557">
        <v>875</v>
      </c>
      <c r="C1557">
        <v>5</v>
      </c>
      <c r="D1557" t="s">
        <v>8690</v>
      </c>
      <c r="E1557" s="9">
        <v>45191.708333333336</v>
      </c>
      <c r="F1557" s="9">
        <v>45191.736111111109</v>
      </c>
      <c r="I1557" t="s">
        <v>184</v>
      </c>
      <c r="J1557" t="s">
        <v>8674</v>
      </c>
      <c r="K1557" s="9">
        <v>45198.71303240741</v>
      </c>
      <c r="L1557" s="13">
        <f>IFERROR(_xlfn.XLOOKUP(tb_C103[[#This Row],[OS]],[1]!tb_C101[OS],[1]!tb_C101[DATA_ABERTURA]),0)</f>
        <v>45190.338854166665</v>
      </c>
      <c r="M1557" s="7" t="str">
        <f>IFERROR(_xlfn.XLOOKUP(tb_C103[[#This Row],[OS]],[1]!tb_C101[OS],[1]!tb_C101[SITUACAO_OS]),0)</f>
        <v>F</v>
      </c>
      <c r="N1557" t="str">
        <f>_xlfn.XLOOKUP(tb_C103[[#This Row],[OS]],[1]!tb_C101[OS],[1]!tb_C101[OFICINA])</f>
        <v>Eletrico</v>
      </c>
      <c r="O1557" s="14">
        <f>tb_C103[[#This Row],[FIM]] - tb_C103[[#This Row],[INICIO]]</f>
        <v>2.7777777773735579E-2</v>
      </c>
    </row>
    <row r="1558" spans="1:15" x14ac:dyDescent="0.25">
      <c r="A1558" t="s">
        <v>4080</v>
      </c>
      <c r="B1558">
        <v>875</v>
      </c>
      <c r="C1558">
        <v>3</v>
      </c>
      <c r="D1558" t="s">
        <v>8673</v>
      </c>
      <c r="E1558" s="9">
        <v>45191.694444444445</v>
      </c>
      <c r="F1558" s="9">
        <v>45191.704861111109</v>
      </c>
      <c r="I1558" t="s">
        <v>184</v>
      </c>
      <c r="J1558" t="s">
        <v>8674</v>
      </c>
      <c r="K1558" s="9">
        <v>45198.71303240741</v>
      </c>
      <c r="L1558" s="13">
        <f>IFERROR(_xlfn.XLOOKUP(tb_C103[[#This Row],[OS]],[1]!tb_C101[OS],[1]!tb_C101[DATA_ABERTURA]),0)</f>
        <v>45190.338854166665</v>
      </c>
      <c r="M1558" s="7" t="str">
        <f>IFERROR(_xlfn.XLOOKUP(tb_C103[[#This Row],[OS]],[1]!tb_C101[OS],[1]!tb_C101[SITUACAO_OS]),0)</f>
        <v>F</v>
      </c>
      <c r="N1558" t="str">
        <f>_xlfn.XLOOKUP(tb_C103[[#This Row],[OS]],[1]!tb_C101[OS],[1]!tb_C101[OFICINA])</f>
        <v>Eletrico</v>
      </c>
      <c r="O1558" s="14">
        <f>tb_C103[[#This Row],[FIM]] - tb_C103[[#This Row],[INICIO]]</f>
        <v>1.0416666664241347E-2</v>
      </c>
    </row>
    <row r="1559" spans="1:15" x14ac:dyDescent="0.25">
      <c r="A1559" t="s">
        <v>4080</v>
      </c>
      <c r="B1559">
        <v>875</v>
      </c>
      <c r="C1559">
        <v>5</v>
      </c>
      <c r="D1559" t="s">
        <v>8690</v>
      </c>
      <c r="E1559" s="9">
        <v>45191.694444444445</v>
      </c>
      <c r="F1559" s="9">
        <v>45191.704861111109</v>
      </c>
      <c r="I1559" t="s">
        <v>184</v>
      </c>
      <c r="J1559" t="s">
        <v>8674</v>
      </c>
      <c r="K1559" s="9">
        <v>45198.71303240741</v>
      </c>
      <c r="L1559" s="13">
        <f>IFERROR(_xlfn.XLOOKUP(tb_C103[[#This Row],[OS]],[1]!tb_C101[OS],[1]!tb_C101[DATA_ABERTURA]),0)</f>
        <v>45190.338854166665</v>
      </c>
      <c r="M1559" s="7" t="str">
        <f>IFERROR(_xlfn.XLOOKUP(tb_C103[[#This Row],[OS]],[1]!tb_C101[OS],[1]!tb_C101[SITUACAO_OS]),0)</f>
        <v>F</v>
      </c>
      <c r="N1559" t="str">
        <f>_xlfn.XLOOKUP(tb_C103[[#This Row],[OS]],[1]!tb_C101[OS],[1]!tb_C101[OFICINA])</f>
        <v>Eletrico</v>
      </c>
      <c r="O1559" s="14">
        <f>tb_C103[[#This Row],[FIM]] - tb_C103[[#This Row],[INICIO]]</f>
        <v>1.0416666664241347E-2</v>
      </c>
    </row>
    <row r="1560" spans="1:15" x14ac:dyDescent="0.25">
      <c r="B1560">
        <v>876</v>
      </c>
      <c r="C1560">
        <v>3</v>
      </c>
      <c r="D1560" t="s">
        <v>8673</v>
      </c>
      <c r="E1560" s="9"/>
      <c r="F1560" s="9"/>
      <c r="G1560">
        <v>118</v>
      </c>
      <c r="H1560" t="s">
        <v>1349</v>
      </c>
      <c r="I1560" t="s">
        <v>184</v>
      </c>
      <c r="J1560" t="s">
        <v>8674</v>
      </c>
      <c r="K1560" s="9">
        <v>45379.505856481483</v>
      </c>
      <c r="L1560" s="13">
        <f>IFERROR(_xlfn.XLOOKUP(tb_C103[[#This Row],[OS]],[1]!tb_C101[OS],[1]!tb_C101[DATA_ABERTURA]),0)</f>
        <v>45190.345763888887</v>
      </c>
      <c r="M1560" s="7" t="str">
        <f>IFERROR(_xlfn.XLOOKUP(tb_C103[[#This Row],[OS]],[1]!tb_C101[OS],[1]!tb_C101[SITUACAO_OS]),0)</f>
        <v>F</v>
      </c>
      <c r="N1560" t="str">
        <f>_xlfn.XLOOKUP(tb_C103[[#This Row],[OS]],[1]!tb_C101[OS],[1]!tb_C101[OFICINA])</f>
        <v>Eletrico</v>
      </c>
      <c r="O1560" s="14">
        <f>tb_C103[[#This Row],[FIM]] - tb_C103[[#This Row],[INICIO]]</f>
        <v>0</v>
      </c>
    </row>
    <row r="1561" spans="1:15" x14ac:dyDescent="0.25">
      <c r="B1561">
        <v>877</v>
      </c>
      <c r="C1561">
        <v>3</v>
      </c>
      <c r="D1561" t="s">
        <v>8673</v>
      </c>
      <c r="E1561" s="9"/>
      <c r="F1561" s="9"/>
      <c r="G1561">
        <v>118</v>
      </c>
      <c r="H1561" t="s">
        <v>1349</v>
      </c>
      <c r="I1561" t="s">
        <v>184</v>
      </c>
      <c r="J1561" t="s">
        <v>8674</v>
      </c>
      <c r="K1561" s="9">
        <v>45379.506319444445</v>
      </c>
      <c r="L1561" s="13">
        <f>IFERROR(_xlfn.XLOOKUP(tb_C103[[#This Row],[OS]],[1]!tb_C101[OS],[1]!tb_C101[DATA_ABERTURA]),0)</f>
        <v>45190.345763888887</v>
      </c>
      <c r="M1561" s="7" t="str">
        <f>IFERROR(_xlfn.XLOOKUP(tb_C103[[#This Row],[OS]],[1]!tb_C101[OS],[1]!tb_C101[SITUACAO_OS]),0)</f>
        <v>F</v>
      </c>
      <c r="N1561" t="str">
        <f>_xlfn.XLOOKUP(tb_C103[[#This Row],[OS]],[1]!tb_C101[OS],[1]!tb_C101[OFICINA])</f>
        <v>Eletrico</v>
      </c>
      <c r="O1561" s="14">
        <f>tb_C103[[#This Row],[FIM]] - tb_C103[[#This Row],[INICIO]]</f>
        <v>0</v>
      </c>
    </row>
    <row r="1562" spans="1:15" x14ac:dyDescent="0.25">
      <c r="A1562" t="s">
        <v>2551</v>
      </c>
      <c r="B1562">
        <v>878</v>
      </c>
      <c r="C1562">
        <v>3</v>
      </c>
      <c r="D1562" t="s">
        <v>8673</v>
      </c>
      <c r="E1562" s="9">
        <v>45190.363888888889</v>
      </c>
      <c r="F1562" s="9">
        <v>45190.388888888891</v>
      </c>
      <c r="G1562">
        <v>201</v>
      </c>
      <c r="H1562" t="s">
        <v>267</v>
      </c>
      <c r="I1562" t="s">
        <v>175</v>
      </c>
      <c r="J1562" t="s">
        <v>8671</v>
      </c>
      <c r="K1562" s="9">
        <v>45219.736967592595</v>
      </c>
      <c r="L1562" s="13">
        <f>IFERROR(_xlfn.XLOOKUP(tb_C103[[#This Row],[OS]],[1]!tb_C101[OS],[1]!tb_C101[DATA_ABERTURA]),0)</f>
        <v>45190.364282407405</v>
      </c>
      <c r="M1562" s="7" t="str">
        <f>IFERROR(_xlfn.XLOOKUP(tb_C103[[#This Row],[OS]],[1]!tb_C101[OS],[1]!tb_C101[SITUACAO_OS]),0)</f>
        <v>F</v>
      </c>
      <c r="N1562" t="str">
        <f>_xlfn.XLOOKUP(tb_C103[[#This Row],[OS]],[1]!tb_C101[OS],[1]!tb_C101[OFICINA])</f>
        <v>Mecanico</v>
      </c>
      <c r="O1562" s="14">
        <f>tb_C103[[#This Row],[FIM]] - tb_C103[[#This Row],[INICIO]]</f>
        <v>2.5000000001455192E-2</v>
      </c>
    </row>
    <row r="1563" spans="1:15" x14ac:dyDescent="0.25">
      <c r="A1563" t="s">
        <v>8691</v>
      </c>
      <c r="B1563">
        <v>878</v>
      </c>
      <c r="C1563">
        <v>3</v>
      </c>
      <c r="D1563" t="s">
        <v>8673</v>
      </c>
      <c r="E1563" s="9">
        <v>45190.363888888889</v>
      </c>
      <c r="F1563" s="9">
        <v>45190.388888888891</v>
      </c>
      <c r="G1563">
        <v>201</v>
      </c>
      <c r="H1563" t="s">
        <v>267</v>
      </c>
      <c r="I1563" t="s">
        <v>175</v>
      </c>
      <c r="J1563" t="s">
        <v>8671</v>
      </c>
      <c r="K1563" s="9">
        <v>45219.736967592595</v>
      </c>
      <c r="L1563" s="13">
        <f>IFERROR(_xlfn.XLOOKUP(tb_C103[[#This Row],[OS]],[1]!tb_C101[OS],[1]!tb_C101[DATA_ABERTURA]),0)</f>
        <v>45190.364282407405</v>
      </c>
      <c r="M1563" s="7" t="str">
        <f>IFERROR(_xlfn.XLOOKUP(tb_C103[[#This Row],[OS]],[1]!tb_C101[OS],[1]!tb_C101[SITUACAO_OS]),0)</f>
        <v>F</v>
      </c>
      <c r="N1563" t="str">
        <f>_xlfn.XLOOKUP(tb_C103[[#This Row],[OS]],[1]!tb_C101[OS],[1]!tb_C101[OFICINA])</f>
        <v>Mecanico</v>
      </c>
      <c r="O1563" s="14">
        <f>tb_C103[[#This Row],[FIM]] - tb_C103[[#This Row],[INICIO]]</f>
        <v>2.5000000001455192E-2</v>
      </c>
    </row>
    <row r="1564" spans="1:15" x14ac:dyDescent="0.25">
      <c r="A1564" t="s">
        <v>2551</v>
      </c>
      <c r="B1564">
        <v>878</v>
      </c>
      <c r="C1564">
        <v>3</v>
      </c>
      <c r="D1564" t="s">
        <v>8673</v>
      </c>
      <c r="E1564" s="9">
        <v>45190.363888888889</v>
      </c>
      <c r="F1564" s="9">
        <v>45190.388888888891</v>
      </c>
      <c r="G1564">
        <v>201</v>
      </c>
      <c r="H1564" t="s">
        <v>267</v>
      </c>
      <c r="I1564" t="s">
        <v>175</v>
      </c>
      <c r="J1564" t="s">
        <v>8671</v>
      </c>
      <c r="K1564" s="9">
        <v>45219.736967592595</v>
      </c>
      <c r="L1564" s="13">
        <f>IFERROR(_xlfn.XLOOKUP(tb_C103[[#This Row],[OS]],[1]!tb_C101[OS],[1]!tb_C101[DATA_ABERTURA]),0)</f>
        <v>45190.364282407405</v>
      </c>
      <c r="M1564" s="7" t="str">
        <f>IFERROR(_xlfn.XLOOKUP(tb_C103[[#This Row],[OS]],[1]!tb_C101[OS],[1]!tb_C101[SITUACAO_OS]),0)</f>
        <v>F</v>
      </c>
      <c r="N1564" t="str">
        <f>_xlfn.XLOOKUP(tb_C103[[#This Row],[OS]],[1]!tb_C101[OS],[1]!tb_C101[OFICINA])</f>
        <v>Mecanico</v>
      </c>
      <c r="O1564" s="14">
        <f>tb_C103[[#This Row],[FIM]] - tb_C103[[#This Row],[INICIO]]</f>
        <v>2.5000000001455192E-2</v>
      </c>
    </row>
    <row r="1565" spans="1:15" x14ac:dyDescent="0.25">
      <c r="A1565" t="s">
        <v>8691</v>
      </c>
      <c r="B1565">
        <v>878</v>
      </c>
      <c r="C1565">
        <v>3</v>
      </c>
      <c r="D1565" t="s">
        <v>8673</v>
      </c>
      <c r="E1565" s="9">
        <v>45190.363888888889</v>
      </c>
      <c r="F1565" s="9">
        <v>45190.388888888891</v>
      </c>
      <c r="G1565">
        <v>201</v>
      </c>
      <c r="H1565" t="s">
        <v>267</v>
      </c>
      <c r="I1565" t="s">
        <v>175</v>
      </c>
      <c r="J1565" t="s">
        <v>8671</v>
      </c>
      <c r="K1565" s="9">
        <v>45219.736967592595</v>
      </c>
      <c r="L1565" s="13">
        <f>IFERROR(_xlfn.XLOOKUP(tb_C103[[#This Row],[OS]],[1]!tb_C101[OS],[1]!tb_C101[DATA_ABERTURA]),0)</f>
        <v>45190.364282407405</v>
      </c>
      <c r="M1565" s="7" t="str">
        <f>IFERROR(_xlfn.XLOOKUP(tb_C103[[#This Row],[OS]],[1]!tb_C101[OS],[1]!tb_C101[SITUACAO_OS]),0)</f>
        <v>F</v>
      </c>
      <c r="N1565" t="str">
        <f>_xlfn.XLOOKUP(tb_C103[[#This Row],[OS]],[1]!tb_C101[OS],[1]!tb_C101[OFICINA])</f>
        <v>Mecanico</v>
      </c>
      <c r="O1565" s="14">
        <f>tb_C103[[#This Row],[FIM]] - tb_C103[[#This Row],[INICIO]]</f>
        <v>2.5000000001455192E-2</v>
      </c>
    </row>
    <row r="1566" spans="1:15" x14ac:dyDescent="0.25">
      <c r="B1566">
        <v>879</v>
      </c>
      <c r="C1566">
        <v>3</v>
      </c>
      <c r="D1566" t="s">
        <v>8673</v>
      </c>
      <c r="E1566" s="9"/>
      <c r="F1566" s="9"/>
      <c r="G1566">
        <v>206</v>
      </c>
      <c r="H1566" t="s">
        <v>793</v>
      </c>
      <c r="I1566" t="s">
        <v>175</v>
      </c>
      <c r="J1566" t="s">
        <v>8671</v>
      </c>
      <c r="K1566" s="9"/>
      <c r="L1566" s="13">
        <f>IFERROR(_xlfn.XLOOKUP(tb_C103[[#This Row],[OS]],[1]!tb_C101[OS],[1]!tb_C101[DATA_ABERTURA]),0)</f>
        <v>45190.378472222219</v>
      </c>
      <c r="M1566" s="7" t="str">
        <f>IFERROR(_xlfn.XLOOKUP(tb_C103[[#This Row],[OS]],[1]!tb_C101[OS],[1]!tb_C101[SITUACAO_OS]),0)</f>
        <v>A</v>
      </c>
      <c r="N1566" t="str">
        <f>_xlfn.XLOOKUP(tb_C103[[#This Row],[OS]],[1]!tb_C101[OS],[1]!tb_C101[OFICINA])</f>
        <v>Mecanico</v>
      </c>
      <c r="O1566" s="14">
        <f>tb_C103[[#This Row],[FIM]] - tb_C103[[#This Row],[INICIO]]</f>
        <v>0</v>
      </c>
    </row>
    <row r="1567" spans="1:15" x14ac:dyDescent="0.25">
      <c r="B1567">
        <v>880</v>
      </c>
      <c r="C1567">
        <v>5</v>
      </c>
      <c r="D1567" t="s">
        <v>8690</v>
      </c>
      <c r="E1567" s="9"/>
      <c r="F1567" s="9"/>
      <c r="I1567" t="s">
        <v>184</v>
      </c>
      <c r="J1567" t="s">
        <v>8671</v>
      </c>
      <c r="K1567" s="9"/>
      <c r="L1567" s="13">
        <f>IFERROR(_xlfn.XLOOKUP(tb_C103[[#This Row],[OS]],[1]!tb_C101[OS],[1]!tb_C101[DATA_ABERTURA]),0)</f>
        <v>45190.506238425929</v>
      </c>
      <c r="M1567" s="7" t="str">
        <f>IFERROR(_xlfn.XLOOKUP(tb_C103[[#This Row],[OS]],[1]!tb_C101[OS],[1]!tb_C101[SITUACAO_OS]),0)</f>
        <v>A</v>
      </c>
      <c r="N1567" t="str">
        <f>_xlfn.XLOOKUP(tb_C103[[#This Row],[OS]],[1]!tb_C101[OS],[1]!tb_C101[OFICINA])</f>
        <v>Mecanico</v>
      </c>
      <c r="O1567" s="14">
        <f>tb_C103[[#This Row],[FIM]] - tb_C103[[#This Row],[INICIO]]</f>
        <v>0</v>
      </c>
    </row>
    <row r="1568" spans="1:15" x14ac:dyDescent="0.25">
      <c r="A1568" t="s">
        <v>6459</v>
      </c>
      <c r="B1568">
        <v>881</v>
      </c>
      <c r="C1568">
        <v>3</v>
      </c>
      <c r="D1568" t="s">
        <v>8673</v>
      </c>
      <c r="E1568" s="9">
        <v>45190.590277777781</v>
      </c>
      <c r="F1568" s="9">
        <v>45190.618055555555</v>
      </c>
      <c r="G1568">
        <v>207</v>
      </c>
      <c r="H1568" t="s">
        <v>760</v>
      </c>
      <c r="I1568" t="s">
        <v>175</v>
      </c>
      <c r="J1568" t="s">
        <v>8674</v>
      </c>
      <c r="K1568" s="9">
        <v>45259.715486111112</v>
      </c>
      <c r="L1568" s="13">
        <f>IFERROR(_xlfn.XLOOKUP(tb_C103[[#This Row],[OS]],[1]!tb_C101[OS],[1]!tb_C101[DATA_ABERTURA]),0)</f>
        <v>45190.585706018515</v>
      </c>
      <c r="M1568" s="7" t="str">
        <f>IFERROR(_xlfn.XLOOKUP(tb_C103[[#This Row],[OS]],[1]!tb_C101[OS],[1]!tb_C101[SITUACAO_OS]),0)</f>
        <v>F</v>
      </c>
      <c r="N1568" t="str">
        <f>_xlfn.XLOOKUP(tb_C103[[#This Row],[OS]],[1]!tb_C101[OS],[1]!tb_C101[OFICINA])</f>
        <v>Eletrico</v>
      </c>
      <c r="O1568" s="14">
        <f>tb_C103[[#This Row],[FIM]] - tb_C103[[#This Row],[INICIO]]</f>
        <v>2.7777777773735579E-2</v>
      </c>
    </row>
    <row r="1569" spans="1:15" x14ac:dyDescent="0.25">
      <c r="A1569" t="s">
        <v>6398</v>
      </c>
      <c r="B1569">
        <v>882</v>
      </c>
      <c r="C1569">
        <v>3</v>
      </c>
      <c r="D1569" t="s">
        <v>8673</v>
      </c>
      <c r="E1569" s="9">
        <v>45190.6875</v>
      </c>
      <c r="F1569" s="9">
        <v>45190.78125</v>
      </c>
      <c r="G1569">
        <v>407</v>
      </c>
      <c r="H1569" t="s">
        <v>270</v>
      </c>
      <c r="I1569" t="s">
        <v>79</v>
      </c>
      <c r="J1569" t="s">
        <v>8671</v>
      </c>
      <c r="K1569" s="9">
        <v>45198.703738425924</v>
      </c>
      <c r="L1569" s="13">
        <f>IFERROR(_xlfn.XLOOKUP(tb_C103[[#This Row],[OS]],[1]!tb_C101[OS],[1]!tb_C101[DATA_ABERTURA]),0)</f>
        <v>45190.674097222225</v>
      </c>
      <c r="M1569" s="7" t="str">
        <f>IFERROR(_xlfn.XLOOKUP(tb_C103[[#This Row],[OS]],[1]!tb_C101[OS],[1]!tb_C101[SITUACAO_OS]),0)</f>
        <v>F</v>
      </c>
      <c r="N1569" t="str">
        <f>_xlfn.XLOOKUP(tb_C103[[#This Row],[OS]],[1]!tb_C101[OS],[1]!tb_C101[OFICINA])</f>
        <v>Mecanico</v>
      </c>
      <c r="O1569" s="14">
        <f>tb_C103[[#This Row],[FIM]] - tb_C103[[#This Row],[INICIO]]</f>
        <v>9.375E-2</v>
      </c>
    </row>
    <row r="1570" spans="1:15" x14ac:dyDescent="0.25">
      <c r="B1570">
        <v>883</v>
      </c>
      <c r="C1570">
        <v>3</v>
      </c>
      <c r="D1570" t="s">
        <v>8673</v>
      </c>
      <c r="E1570" s="9"/>
      <c r="F1570" s="9"/>
      <c r="I1570" t="s">
        <v>79</v>
      </c>
      <c r="J1570" t="s">
        <v>8674</v>
      </c>
      <c r="K1570" s="9">
        <v>45246.626828703702</v>
      </c>
      <c r="L1570" s="13">
        <f>IFERROR(_xlfn.XLOOKUP(tb_C103[[#This Row],[OS]],[1]!tb_C101[OS],[1]!tb_C101[DATA_ABERTURA]),0)</f>
        <v>45190.697766203702</v>
      </c>
      <c r="M1570" s="7" t="str">
        <f>IFERROR(_xlfn.XLOOKUP(tb_C103[[#This Row],[OS]],[1]!tb_C101[OS],[1]!tb_C101[SITUACAO_OS]),0)</f>
        <v>F</v>
      </c>
      <c r="N1570" t="str">
        <f>_xlfn.XLOOKUP(tb_C103[[#This Row],[OS]],[1]!tb_C101[OS],[1]!tb_C101[OFICINA])</f>
        <v>Eletrico</v>
      </c>
      <c r="O1570" s="14">
        <f>tb_C103[[#This Row],[FIM]] - tb_C103[[#This Row],[INICIO]]</f>
        <v>0</v>
      </c>
    </row>
    <row r="1571" spans="1:15" x14ac:dyDescent="0.25">
      <c r="A1571" t="s">
        <v>6459</v>
      </c>
      <c r="B1571">
        <v>884</v>
      </c>
      <c r="C1571">
        <v>3</v>
      </c>
      <c r="D1571" t="s">
        <v>8673</v>
      </c>
      <c r="E1571" s="9">
        <v>45190.798611111109</v>
      </c>
      <c r="F1571" s="9">
        <v>45190.8125</v>
      </c>
      <c r="I1571" t="s">
        <v>1476</v>
      </c>
      <c r="J1571" t="s">
        <v>8674</v>
      </c>
      <c r="K1571" s="9">
        <v>45203.8825462963</v>
      </c>
      <c r="L1571" s="13">
        <f>IFERROR(_xlfn.XLOOKUP(tb_C103[[#This Row],[OS]],[1]!tb_C101[OS],[1]!tb_C101[DATA_ABERTURA]),0)</f>
        <v>45190.790879629632</v>
      </c>
      <c r="M1571" s="7" t="str">
        <f>IFERROR(_xlfn.XLOOKUP(tb_C103[[#This Row],[OS]],[1]!tb_C101[OS],[1]!tb_C101[SITUACAO_OS]),0)</f>
        <v>F</v>
      </c>
      <c r="N1571" t="str">
        <f>_xlfn.XLOOKUP(tb_C103[[#This Row],[OS]],[1]!tb_C101[OS],[1]!tb_C101[OFICINA])</f>
        <v>Eletrico</v>
      </c>
      <c r="O1571" s="14">
        <f>tb_C103[[#This Row],[FIM]] - tb_C103[[#This Row],[INICIO]]</f>
        <v>1.3888888890505768E-2</v>
      </c>
    </row>
    <row r="1572" spans="1:15" x14ac:dyDescent="0.25">
      <c r="A1572" t="s">
        <v>6807</v>
      </c>
      <c r="B1572">
        <v>885</v>
      </c>
      <c r="C1572">
        <v>3</v>
      </c>
      <c r="D1572" t="s">
        <v>8673</v>
      </c>
      <c r="E1572" s="9">
        <v>45191.263888888891</v>
      </c>
      <c r="F1572" s="9">
        <v>45191.277777777781</v>
      </c>
      <c r="G1572">
        <v>418</v>
      </c>
      <c r="H1572" t="s">
        <v>975</v>
      </c>
      <c r="I1572" t="s">
        <v>79</v>
      </c>
      <c r="J1572" t="s">
        <v>8674</v>
      </c>
      <c r="K1572" s="9">
        <v>45254.708692129629</v>
      </c>
      <c r="L1572" s="13">
        <f>IFERROR(_xlfn.XLOOKUP(tb_C103[[#This Row],[OS]],[1]!tb_C101[OS],[1]!tb_C101[DATA_ABERTURA]),0)</f>
        <v>45191.245150462964</v>
      </c>
      <c r="M1572" s="7" t="str">
        <f>IFERROR(_xlfn.XLOOKUP(tb_C103[[#This Row],[OS]],[1]!tb_C101[OS],[1]!tb_C101[SITUACAO_OS]),0)</f>
        <v>F</v>
      </c>
      <c r="N1572" t="str">
        <f>_xlfn.XLOOKUP(tb_C103[[#This Row],[OS]],[1]!tb_C101[OS],[1]!tb_C101[OFICINA])</f>
        <v>Eletrico</v>
      </c>
      <c r="O1572" s="14">
        <f>tb_C103[[#This Row],[FIM]] - tb_C103[[#This Row],[INICIO]]</f>
        <v>1.3888888890505768E-2</v>
      </c>
    </row>
    <row r="1573" spans="1:15" x14ac:dyDescent="0.25">
      <c r="A1573" t="s">
        <v>2551</v>
      </c>
      <c r="B1573">
        <v>886</v>
      </c>
      <c r="C1573">
        <v>5</v>
      </c>
      <c r="D1573" t="s">
        <v>8690</v>
      </c>
      <c r="E1573" s="9">
        <v>45191.442361111112</v>
      </c>
      <c r="F1573" s="9">
        <v>45191.479166666664</v>
      </c>
      <c r="I1573" t="s">
        <v>1927</v>
      </c>
      <c r="J1573" t="s">
        <v>8671</v>
      </c>
      <c r="K1573" s="9">
        <v>45237.632465277777</v>
      </c>
      <c r="L1573" s="13">
        <f>IFERROR(_xlfn.XLOOKUP(tb_C103[[#This Row],[OS]],[1]!tb_C101[OS],[1]!tb_C101[DATA_ABERTURA]),0)</f>
        <v>45191.442476851851</v>
      </c>
      <c r="M1573" s="7" t="str">
        <f>IFERROR(_xlfn.XLOOKUP(tb_C103[[#This Row],[OS]],[1]!tb_C101[OS],[1]!tb_C101[SITUACAO_OS]),0)</f>
        <v>F</v>
      </c>
      <c r="N1573" t="str">
        <f>_xlfn.XLOOKUP(tb_C103[[#This Row],[OS]],[1]!tb_C101[OS],[1]!tb_C101[OFICINA])</f>
        <v>Mecanico</v>
      </c>
      <c r="O1573" s="14">
        <f>tb_C103[[#This Row],[FIM]] - tb_C103[[#This Row],[INICIO]]</f>
        <v>3.6805555551836733E-2</v>
      </c>
    </row>
    <row r="1574" spans="1:15" x14ac:dyDescent="0.25">
      <c r="B1574">
        <v>887</v>
      </c>
      <c r="C1574">
        <v>4</v>
      </c>
      <c r="D1574" t="s">
        <v>8684</v>
      </c>
      <c r="E1574" s="9"/>
      <c r="F1574" s="9"/>
      <c r="G1574">
        <v>112</v>
      </c>
      <c r="H1574" t="s">
        <v>237</v>
      </c>
      <c r="I1574" t="s">
        <v>184</v>
      </c>
      <c r="J1574" t="s">
        <v>8671</v>
      </c>
      <c r="K1574" s="9"/>
      <c r="L1574" s="13">
        <f>IFERROR(_xlfn.XLOOKUP(tb_C103[[#This Row],[OS]],[1]!tb_C101[OS],[1]!tb_C101[DATA_ABERTURA]),0)</f>
        <v>45191.501840277779</v>
      </c>
      <c r="M1574" s="7" t="str">
        <f>IFERROR(_xlfn.XLOOKUP(tb_C103[[#This Row],[OS]],[1]!tb_C101[OS],[1]!tb_C101[SITUACAO_OS]),0)</f>
        <v>A</v>
      </c>
      <c r="N1574" t="str">
        <f>_xlfn.XLOOKUP(tb_C103[[#This Row],[OS]],[1]!tb_C101[OS],[1]!tb_C101[OFICINA])</f>
        <v>Mecanico</v>
      </c>
      <c r="O1574" s="14">
        <f>tb_C103[[#This Row],[FIM]] - tb_C103[[#This Row],[INICIO]]</f>
        <v>0</v>
      </c>
    </row>
    <row r="1575" spans="1:15" x14ac:dyDescent="0.25">
      <c r="A1575" t="s">
        <v>4080</v>
      </c>
      <c r="B1575">
        <v>888</v>
      </c>
      <c r="C1575">
        <v>3</v>
      </c>
      <c r="D1575" t="s">
        <v>8673</v>
      </c>
      <c r="E1575" s="9">
        <v>45191.621527777781</v>
      </c>
      <c r="F1575" s="9">
        <v>118239.66666666667</v>
      </c>
      <c r="G1575">
        <v>207</v>
      </c>
      <c r="H1575" t="s">
        <v>760</v>
      </c>
      <c r="I1575" t="s">
        <v>175</v>
      </c>
      <c r="J1575" t="s">
        <v>8674</v>
      </c>
      <c r="K1575" s="9">
        <v>45229.574942129628</v>
      </c>
      <c r="L1575" s="13">
        <f>IFERROR(_xlfn.XLOOKUP(tb_C103[[#This Row],[OS]],[1]!tb_C101[OS],[1]!tb_C101[DATA_ABERTURA]),0)</f>
        <v>45191.61818287037</v>
      </c>
      <c r="M1575" s="7" t="str">
        <f>IFERROR(_xlfn.XLOOKUP(tb_C103[[#This Row],[OS]],[1]!tb_C101[OS],[1]!tb_C101[SITUACAO_OS]),0)</f>
        <v>F</v>
      </c>
      <c r="N1575" t="str">
        <f>_xlfn.XLOOKUP(tb_C103[[#This Row],[OS]],[1]!tb_C101[OS],[1]!tb_C101[OFICINA])</f>
        <v>Eletrico</v>
      </c>
      <c r="O1575" s="14">
        <f>tb_C103[[#This Row],[FIM]] - tb_C103[[#This Row],[INICIO]]</f>
        <v>73048.045138888891</v>
      </c>
    </row>
    <row r="1576" spans="1:15" x14ac:dyDescent="0.25">
      <c r="A1576" t="s">
        <v>6459</v>
      </c>
      <c r="B1576">
        <v>888</v>
      </c>
      <c r="C1576">
        <v>3</v>
      </c>
      <c r="D1576" t="s">
        <v>8673</v>
      </c>
      <c r="E1576" s="9">
        <v>45191.621527777781</v>
      </c>
      <c r="F1576" s="9">
        <v>118239.66666666667</v>
      </c>
      <c r="G1576">
        <v>207</v>
      </c>
      <c r="H1576" t="s">
        <v>760</v>
      </c>
      <c r="I1576" t="s">
        <v>175</v>
      </c>
      <c r="J1576" t="s">
        <v>8674</v>
      </c>
      <c r="K1576" s="9">
        <v>45229.574942129628</v>
      </c>
      <c r="L1576" s="13">
        <f>IFERROR(_xlfn.XLOOKUP(tb_C103[[#This Row],[OS]],[1]!tb_C101[OS],[1]!tb_C101[DATA_ABERTURA]),0)</f>
        <v>45191.61818287037</v>
      </c>
      <c r="M1576" s="7" t="str">
        <f>IFERROR(_xlfn.XLOOKUP(tb_C103[[#This Row],[OS]],[1]!tb_C101[OS],[1]!tb_C101[SITUACAO_OS]),0)</f>
        <v>F</v>
      </c>
      <c r="N1576" t="str">
        <f>_xlfn.XLOOKUP(tb_C103[[#This Row],[OS]],[1]!tb_C101[OS],[1]!tb_C101[OFICINA])</f>
        <v>Eletrico</v>
      </c>
      <c r="O1576" s="14">
        <f>tb_C103[[#This Row],[FIM]] - tb_C103[[#This Row],[INICIO]]</f>
        <v>73048.045138888891</v>
      </c>
    </row>
    <row r="1577" spans="1:15" x14ac:dyDescent="0.25">
      <c r="A1577" t="s">
        <v>4080</v>
      </c>
      <c r="B1577">
        <v>888</v>
      </c>
      <c r="C1577">
        <v>3</v>
      </c>
      <c r="D1577" t="s">
        <v>8673</v>
      </c>
      <c r="E1577" s="9">
        <v>45191.621527777781</v>
      </c>
      <c r="F1577" s="9">
        <v>45191.666666666664</v>
      </c>
      <c r="G1577">
        <v>207</v>
      </c>
      <c r="H1577" t="s">
        <v>760</v>
      </c>
      <c r="I1577" t="s">
        <v>175</v>
      </c>
      <c r="J1577" t="s">
        <v>8674</v>
      </c>
      <c r="K1577" s="9">
        <v>45229.574942129628</v>
      </c>
      <c r="L1577" s="13">
        <f>IFERROR(_xlfn.XLOOKUP(tb_C103[[#This Row],[OS]],[1]!tb_C101[OS],[1]!tb_C101[DATA_ABERTURA]),0)</f>
        <v>45191.61818287037</v>
      </c>
      <c r="M1577" s="7" t="str">
        <f>IFERROR(_xlfn.XLOOKUP(tb_C103[[#This Row],[OS]],[1]!tb_C101[OS],[1]!tb_C101[SITUACAO_OS]),0)</f>
        <v>F</v>
      </c>
      <c r="N1577" t="str">
        <f>_xlfn.XLOOKUP(tb_C103[[#This Row],[OS]],[1]!tb_C101[OS],[1]!tb_C101[OFICINA])</f>
        <v>Eletrico</v>
      </c>
      <c r="O1577" s="14">
        <f>tb_C103[[#This Row],[FIM]] - tb_C103[[#This Row],[INICIO]]</f>
        <v>4.5138888883229811E-2</v>
      </c>
    </row>
    <row r="1578" spans="1:15" x14ac:dyDescent="0.25">
      <c r="A1578" t="s">
        <v>6459</v>
      </c>
      <c r="B1578">
        <v>888</v>
      </c>
      <c r="C1578">
        <v>3</v>
      </c>
      <c r="D1578" t="s">
        <v>8673</v>
      </c>
      <c r="E1578" s="9">
        <v>45191.621527777781</v>
      </c>
      <c r="F1578" s="9">
        <v>45191.666666666664</v>
      </c>
      <c r="G1578">
        <v>207</v>
      </c>
      <c r="H1578" t="s">
        <v>760</v>
      </c>
      <c r="I1578" t="s">
        <v>175</v>
      </c>
      <c r="J1578" t="s">
        <v>8674</v>
      </c>
      <c r="K1578" s="9">
        <v>45229.574942129628</v>
      </c>
      <c r="L1578" s="13">
        <f>IFERROR(_xlfn.XLOOKUP(tb_C103[[#This Row],[OS]],[1]!tb_C101[OS],[1]!tb_C101[DATA_ABERTURA]),0)</f>
        <v>45191.61818287037</v>
      </c>
      <c r="M1578" s="7" t="str">
        <f>IFERROR(_xlfn.XLOOKUP(tb_C103[[#This Row],[OS]],[1]!tb_C101[OS],[1]!tb_C101[SITUACAO_OS]),0)</f>
        <v>F</v>
      </c>
      <c r="N1578" t="str">
        <f>_xlfn.XLOOKUP(tb_C103[[#This Row],[OS]],[1]!tb_C101[OS],[1]!tb_C101[OFICINA])</f>
        <v>Eletrico</v>
      </c>
      <c r="O1578" s="14">
        <f>tb_C103[[#This Row],[FIM]] - tb_C103[[#This Row],[INICIO]]</f>
        <v>4.5138888883229811E-2</v>
      </c>
    </row>
    <row r="1579" spans="1:15" x14ac:dyDescent="0.25">
      <c r="B1579">
        <v>889</v>
      </c>
      <c r="C1579">
        <v>3</v>
      </c>
      <c r="D1579" t="s">
        <v>8673</v>
      </c>
      <c r="E1579" s="9"/>
      <c r="F1579" s="9"/>
      <c r="I1579" t="s">
        <v>79</v>
      </c>
      <c r="J1579" t="s">
        <v>8671</v>
      </c>
      <c r="K1579" s="9"/>
      <c r="L1579" s="13">
        <f>IFERROR(_xlfn.XLOOKUP(tb_C103[[#This Row],[OS]],[1]!tb_C101[OS],[1]!tb_C101[DATA_ABERTURA]),0)</f>
        <v>45191.64335648148</v>
      </c>
      <c r="M1579" s="7" t="str">
        <f>IFERROR(_xlfn.XLOOKUP(tb_C103[[#This Row],[OS]],[1]!tb_C101[OS],[1]!tb_C101[SITUACAO_OS]),0)</f>
        <v>A</v>
      </c>
      <c r="N1579" t="str">
        <f>_xlfn.XLOOKUP(tb_C103[[#This Row],[OS]],[1]!tb_C101[OS],[1]!tb_C101[OFICINA])</f>
        <v>Mecanico</v>
      </c>
      <c r="O1579" s="14">
        <f>tb_C103[[#This Row],[FIM]] - tb_C103[[#This Row],[INICIO]]</f>
        <v>0</v>
      </c>
    </row>
    <row r="1580" spans="1:15" x14ac:dyDescent="0.25">
      <c r="A1580" t="s">
        <v>8330</v>
      </c>
      <c r="B1580">
        <v>890</v>
      </c>
      <c r="C1580">
        <v>3</v>
      </c>
      <c r="D1580" t="s">
        <v>8673</v>
      </c>
      <c r="E1580" s="9">
        <v>45191.677083333336</v>
      </c>
      <c r="F1580" s="9">
        <v>45191.75</v>
      </c>
      <c r="G1580">
        <v>206</v>
      </c>
      <c r="H1580" t="s">
        <v>793</v>
      </c>
      <c r="I1580" t="s">
        <v>175</v>
      </c>
      <c r="J1580" t="s">
        <v>8674</v>
      </c>
      <c r="K1580" s="9">
        <v>45259.723113425927</v>
      </c>
      <c r="L1580" s="13">
        <f>IFERROR(_xlfn.XLOOKUP(tb_C103[[#This Row],[OS]],[1]!tb_C101[OS],[1]!tb_C101[DATA_ABERTURA]),0)</f>
        <v>45191.674363425926</v>
      </c>
      <c r="M1580" s="7" t="str">
        <f>IFERROR(_xlfn.XLOOKUP(tb_C103[[#This Row],[OS]],[1]!tb_C101[OS],[1]!tb_C101[SITUACAO_OS]),0)</f>
        <v>F</v>
      </c>
      <c r="N1580" t="str">
        <f>_xlfn.XLOOKUP(tb_C103[[#This Row],[OS]],[1]!tb_C101[OS],[1]!tb_C101[OFICINA])</f>
        <v>Eletrico</v>
      </c>
      <c r="O1580" s="14">
        <f>tb_C103[[#This Row],[FIM]] - tb_C103[[#This Row],[INICIO]]</f>
        <v>7.2916666664241347E-2</v>
      </c>
    </row>
    <row r="1581" spans="1:15" x14ac:dyDescent="0.25">
      <c r="A1581" t="s">
        <v>6459</v>
      </c>
      <c r="B1581">
        <v>890</v>
      </c>
      <c r="C1581">
        <v>3</v>
      </c>
      <c r="D1581" t="s">
        <v>8673</v>
      </c>
      <c r="E1581" s="9">
        <v>45191.677083333336</v>
      </c>
      <c r="F1581" s="9">
        <v>45191.75</v>
      </c>
      <c r="G1581">
        <v>206</v>
      </c>
      <c r="H1581" t="s">
        <v>793</v>
      </c>
      <c r="I1581" t="s">
        <v>175</v>
      </c>
      <c r="J1581" t="s">
        <v>8674</v>
      </c>
      <c r="K1581" s="9">
        <v>45259.723113425927</v>
      </c>
      <c r="L1581" s="13">
        <f>IFERROR(_xlfn.XLOOKUP(tb_C103[[#This Row],[OS]],[1]!tb_C101[OS],[1]!tb_C101[DATA_ABERTURA]),0)</f>
        <v>45191.674363425926</v>
      </c>
      <c r="M1581" s="7" t="str">
        <f>IFERROR(_xlfn.XLOOKUP(tb_C103[[#This Row],[OS]],[1]!tb_C101[OS],[1]!tb_C101[SITUACAO_OS]),0)</f>
        <v>F</v>
      </c>
      <c r="N1581" t="str">
        <f>_xlfn.XLOOKUP(tb_C103[[#This Row],[OS]],[1]!tb_C101[OS],[1]!tb_C101[OFICINA])</f>
        <v>Eletrico</v>
      </c>
      <c r="O1581" s="14">
        <f>tb_C103[[#This Row],[FIM]] - tb_C103[[#This Row],[INICIO]]</f>
        <v>7.2916666664241347E-2</v>
      </c>
    </row>
    <row r="1582" spans="1:15" x14ac:dyDescent="0.25">
      <c r="A1582" t="s">
        <v>8330</v>
      </c>
      <c r="B1582">
        <v>890</v>
      </c>
      <c r="C1582">
        <v>3</v>
      </c>
      <c r="D1582" t="s">
        <v>8673</v>
      </c>
      <c r="E1582" s="9">
        <v>45191.677083333336</v>
      </c>
      <c r="F1582" s="9">
        <v>45191.75</v>
      </c>
      <c r="G1582">
        <v>206</v>
      </c>
      <c r="H1582" t="s">
        <v>793</v>
      </c>
      <c r="I1582" t="s">
        <v>175</v>
      </c>
      <c r="J1582" t="s">
        <v>8674</v>
      </c>
      <c r="K1582" s="9">
        <v>45259.723113425927</v>
      </c>
      <c r="L1582" s="13">
        <f>IFERROR(_xlfn.XLOOKUP(tb_C103[[#This Row],[OS]],[1]!tb_C101[OS],[1]!tb_C101[DATA_ABERTURA]),0)</f>
        <v>45191.674363425926</v>
      </c>
      <c r="M1582" s="7" t="str">
        <f>IFERROR(_xlfn.XLOOKUP(tb_C103[[#This Row],[OS]],[1]!tb_C101[OS],[1]!tb_C101[SITUACAO_OS]),0)</f>
        <v>F</v>
      </c>
      <c r="N1582" t="str">
        <f>_xlfn.XLOOKUP(tb_C103[[#This Row],[OS]],[1]!tb_C101[OS],[1]!tb_C101[OFICINA])</f>
        <v>Eletrico</v>
      </c>
      <c r="O1582" s="14">
        <f>tb_C103[[#This Row],[FIM]] - tb_C103[[#This Row],[INICIO]]</f>
        <v>7.2916666664241347E-2</v>
      </c>
    </row>
    <row r="1583" spans="1:15" x14ac:dyDescent="0.25">
      <c r="A1583" t="s">
        <v>6459</v>
      </c>
      <c r="B1583">
        <v>890</v>
      </c>
      <c r="C1583">
        <v>3</v>
      </c>
      <c r="D1583" t="s">
        <v>8673</v>
      </c>
      <c r="E1583" s="9">
        <v>45191.677083333336</v>
      </c>
      <c r="F1583" s="9">
        <v>45191.75</v>
      </c>
      <c r="G1583">
        <v>206</v>
      </c>
      <c r="H1583" t="s">
        <v>793</v>
      </c>
      <c r="I1583" t="s">
        <v>175</v>
      </c>
      <c r="J1583" t="s">
        <v>8674</v>
      </c>
      <c r="K1583" s="9">
        <v>45259.723113425927</v>
      </c>
      <c r="L1583" s="13">
        <f>IFERROR(_xlfn.XLOOKUP(tb_C103[[#This Row],[OS]],[1]!tb_C101[OS],[1]!tb_C101[DATA_ABERTURA]),0)</f>
        <v>45191.674363425926</v>
      </c>
      <c r="M1583" s="7" t="str">
        <f>IFERROR(_xlfn.XLOOKUP(tb_C103[[#This Row],[OS]],[1]!tb_C101[OS],[1]!tb_C101[SITUACAO_OS]),0)</f>
        <v>F</v>
      </c>
      <c r="N1583" t="str">
        <f>_xlfn.XLOOKUP(tb_C103[[#This Row],[OS]],[1]!tb_C101[OS],[1]!tb_C101[OFICINA])</f>
        <v>Eletrico</v>
      </c>
      <c r="O1583" s="14">
        <f>tb_C103[[#This Row],[FIM]] - tb_C103[[#This Row],[INICIO]]</f>
        <v>7.2916666664241347E-2</v>
      </c>
    </row>
    <row r="1584" spans="1:15" x14ac:dyDescent="0.25">
      <c r="A1584" t="s">
        <v>2551</v>
      </c>
      <c r="B1584">
        <v>891</v>
      </c>
      <c r="C1584">
        <v>3</v>
      </c>
      <c r="D1584" t="s">
        <v>8673</v>
      </c>
      <c r="E1584" s="9">
        <v>45194.404166666667</v>
      </c>
      <c r="F1584" s="9">
        <v>45194.4375</v>
      </c>
      <c r="G1584">
        <v>207</v>
      </c>
      <c r="H1584" t="s">
        <v>760</v>
      </c>
      <c r="I1584" t="s">
        <v>175</v>
      </c>
      <c r="J1584" t="s">
        <v>8671</v>
      </c>
      <c r="K1584" s="9">
        <v>45240.457094907404</v>
      </c>
      <c r="L1584" s="13">
        <f>IFERROR(_xlfn.XLOOKUP(tb_C103[[#This Row],[OS]],[1]!tb_C101[OS],[1]!tb_C101[DATA_ABERTURA]),0)</f>
        <v>45194.406689814816</v>
      </c>
      <c r="M1584" s="7" t="str">
        <f>IFERROR(_xlfn.XLOOKUP(tb_C103[[#This Row],[OS]],[1]!tb_C101[OS],[1]!tb_C101[SITUACAO_OS]),0)</f>
        <v>F</v>
      </c>
      <c r="N1584" t="str">
        <f>_xlfn.XLOOKUP(tb_C103[[#This Row],[OS]],[1]!tb_C101[OS],[1]!tb_C101[OFICINA])</f>
        <v>Mecanico</v>
      </c>
      <c r="O1584" s="14">
        <f>tb_C103[[#This Row],[FIM]] - tb_C103[[#This Row],[INICIO]]</f>
        <v>3.3333333332848269E-2</v>
      </c>
    </row>
    <row r="1585" spans="1:15" x14ac:dyDescent="0.25">
      <c r="B1585">
        <v>892</v>
      </c>
      <c r="C1585">
        <v>3</v>
      </c>
      <c r="D1585" t="s">
        <v>8673</v>
      </c>
      <c r="E1585" s="9"/>
      <c r="F1585" s="9"/>
      <c r="G1585">
        <v>112</v>
      </c>
      <c r="H1585" t="s">
        <v>237</v>
      </c>
      <c r="I1585" t="s">
        <v>184</v>
      </c>
      <c r="J1585" t="s">
        <v>8671</v>
      </c>
      <c r="K1585" s="9"/>
      <c r="L1585" s="13">
        <f>IFERROR(_xlfn.XLOOKUP(tb_C103[[#This Row],[OS]],[1]!tb_C101[OS],[1]!tb_C101[DATA_ABERTURA]),0)</f>
        <v>45194.415775462963</v>
      </c>
      <c r="M1585" s="7" t="str">
        <f>IFERROR(_xlfn.XLOOKUP(tb_C103[[#This Row],[OS]],[1]!tb_C101[OS],[1]!tb_C101[SITUACAO_OS]),0)</f>
        <v>A</v>
      </c>
      <c r="N1585" t="str">
        <f>_xlfn.XLOOKUP(tb_C103[[#This Row],[OS]],[1]!tb_C101[OS],[1]!tb_C101[OFICINA])</f>
        <v>Mecanico</v>
      </c>
      <c r="O1585" s="14">
        <f>tb_C103[[#This Row],[FIM]] - tb_C103[[#This Row],[INICIO]]</f>
        <v>0</v>
      </c>
    </row>
    <row r="1586" spans="1:15" x14ac:dyDescent="0.25">
      <c r="A1586" t="s">
        <v>4080</v>
      </c>
      <c r="B1586">
        <v>893</v>
      </c>
      <c r="C1586">
        <v>3</v>
      </c>
      <c r="D1586" t="s">
        <v>8673</v>
      </c>
      <c r="E1586" s="9">
        <v>45194.440972222219</v>
      </c>
      <c r="F1586" s="9">
        <v>45194.458333333336</v>
      </c>
      <c r="G1586">
        <v>108</v>
      </c>
      <c r="H1586" t="s">
        <v>317</v>
      </c>
      <c r="I1586" t="s">
        <v>184</v>
      </c>
      <c r="J1586" t="s">
        <v>8674</v>
      </c>
      <c r="K1586" s="9">
        <v>45229.575590277775</v>
      </c>
      <c r="L1586" s="13">
        <f>IFERROR(_xlfn.XLOOKUP(tb_C103[[#This Row],[OS]],[1]!tb_C101[OS],[1]!tb_C101[DATA_ABERTURA]),0)</f>
        <v>45194.433368055557</v>
      </c>
      <c r="M1586" s="7" t="str">
        <f>IFERROR(_xlfn.XLOOKUP(tb_C103[[#This Row],[OS]],[1]!tb_C101[OS],[1]!tb_C101[SITUACAO_OS]),0)</f>
        <v>F</v>
      </c>
      <c r="N1586" t="str">
        <f>_xlfn.XLOOKUP(tb_C103[[#This Row],[OS]],[1]!tb_C101[OS],[1]!tb_C101[OFICINA])</f>
        <v>Eletrico</v>
      </c>
      <c r="O1586" s="14">
        <f>tb_C103[[#This Row],[FIM]] - tb_C103[[#This Row],[INICIO]]</f>
        <v>1.7361111116770189E-2</v>
      </c>
    </row>
    <row r="1587" spans="1:15" x14ac:dyDescent="0.25">
      <c r="A1587" t="s">
        <v>8691</v>
      </c>
      <c r="B1587">
        <v>893</v>
      </c>
      <c r="C1587">
        <v>3</v>
      </c>
      <c r="D1587" t="s">
        <v>8673</v>
      </c>
      <c r="E1587" s="9">
        <v>45194.440972222219</v>
      </c>
      <c r="F1587" s="9">
        <v>45194.458333333336</v>
      </c>
      <c r="G1587">
        <v>108</v>
      </c>
      <c r="H1587" t="s">
        <v>317</v>
      </c>
      <c r="I1587" t="s">
        <v>184</v>
      </c>
      <c r="J1587" t="s">
        <v>8674</v>
      </c>
      <c r="K1587" s="9">
        <v>45229.575590277775</v>
      </c>
      <c r="L1587" s="13">
        <f>IFERROR(_xlfn.XLOOKUP(tb_C103[[#This Row],[OS]],[1]!tb_C101[OS],[1]!tb_C101[DATA_ABERTURA]),0)</f>
        <v>45194.433368055557</v>
      </c>
      <c r="M1587" s="7" t="str">
        <f>IFERROR(_xlfn.XLOOKUP(tb_C103[[#This Row],[OS]],[1]!tb_C101[OS],[1]!tb_C101[SITUACAO_OS]),0)</f>
        <v>F</v>
      </c>
      <c r="N1587" t="str">
        <f>_xlfn.XLOOKUP(tb_C103[[#This Row],[OS]],[1]!tb_C101[OS],[1]!tb_C101[OFICINA])</f>
        <v>Eletrico</v>
      </c>
      <c r="O1587" s="14">
        <f>tb_C103[[#This Row],[FIM]] - tb_C103[[#This Row],[INICIO]]</f>
        <v>1.7361111116770189E-2</v>
      </c>
    </row>
    <row r="1588" spans="1:15" x14ac:dyDescent="0.25">
      <c r="A1588" t="s">
        <v>6807</v>
      </c>
      <c r="B1588">
        <v>893</v>
      </c>
      <c r="C1588">
        <v>3</v>
      </c>
      <c r="D1588" t="s">
        <v>8673</v>
      </c>
      <c r="E1588" s="9">
        <v>45194.440972222219</v>
      </c>
      <c r="F1588" s="9">
        <v>45194.458333333336</v>
      </c>
      <c r="G1588">
        <v>108</v>
      </c>
      <c r="H1588" t="s">
        <v>317</v>
      </c>
      <c r="I1588" t="s">
        <v>184</v>
      </c>
      <c r="J1588" t="s">
        <v>8674</v>
      </c>
      <c r="K1588" s="9">
        <v>45229.575590277775</v>
      </c>
      <c r="L1588" s="13">
        <f>IFERROR(_xlfn.XLOOKUP(tb_C103[[#This Row],[OS]],[1]!tb_C101[OS],[1]!tb_C101[DATA_ABERTURA]),0)</f>
        <v>45194.433368055557</v>
      </c>
      <c r="M1588" s="7" t="str">
        <f>IFERROR(_xlfn.XLOOKUP(tb_C103[[#This Row],[OS]],[1]!tb_C101[OS],[1]!tb_C101[SITUACAO_OS]),0)</f>
        <v>F</v>
      </c>
      <c r="N1588" t="str">
        <f>_xlfn.XLOOKUP(tb_C103[[#This Row],[OS]],[1]!tb_C101[OS],[1]!tb_C101[OFICINA])</f>
        <v>Eletrico</v>
      </c>
      <c r="O1588" s="14">
        <f>tb_C103[[#This Row],[FIM]] - tb_C103[[#This Row],[INICIO]]</f>
        <v>1.7361111116770189E-2</v>
      </c>
    </row>
    <row r="1589" spans="1:15" x14ac:dyDescent="0.25">
      <c r="A1589" t="s">
        <v>4080</v>
      </c>
      <c r="B1589">
        <v>893</v>
      </c>
      <c r="C1589">
        <v>3</v>
      </c>
      <c r="D1589" t="s">
        <v>8673</v>
      </c>
      <c r="E1589" s="9">
        <v>45194.440972222219</v>
      </c>
      <c r="F1589" s="9">
        <v>45194.458333333336</v>
      </c>
      <c r="G1589">
        <v>108</v>
      </c>
      <c r="H1589" t="s">
        <v>317</v>
      </c>
      <c r="I1589" t="s">
        <v>184</v>
      </c>
      <c r="J1589" t="s">
        <v>8674</v>
      </c>
      <c r="K1589" s="9">
        <v>45229.575590277775</v>
      </c>
      <c r="L1589" s="13">
        <f>IFERROR(_xlfn.XLOOKUP(tb_C103[[#This Row],[OS]],[1]!tb_C101[OS],[1]!tb_C101[DATA_ABERTURA]),0)</f>
        <v>45194.433368055557</v>
      </c>
      <c r="M1589" s="7" t="str">
        <f>IFERROR(_xlfn.XLOOKUP(tb_C103[[#This Row],[OS]],[1]!tb_C101[OS],[1]!tb_C101[SITUACAO_OS]),0)</f>
        <v>F</v>
      </c>
      <c r="N1589" t="str">
        <f>_xlfn.XLOOKUP(tb_C103[[#This Row],[OS]],[1]!tb_C101[OS],[1]!tb_C101[OFICINA])</f>
        <v>Eletrico</v>
      </c>
      <c r="O1589" s="14">
        <f>tb_C103[[#This Row],[FIM]] - tb_C103[[#This Row],[INICIO]]</f>
        <v>1.7361111116770189E-2</v>
      </c>
    </row>
    <row r="1590" spans="1:15" x14ac:dyDescent="0.25">
      <c r="A1590" t="s">
        <v>8691</v>
      </c>
      <c r="B1590">
        <v>893</v>
      </c>
      <c r="C1590">
        <v>3</v>
      </c>
      <c r="D1590" t="s">
        <v>8673</v>
      </c>
      <c r="E1590" s="9">
        <v>45194.440972222219</v>
      </c>
      <c r="F1590" s="9">
        <v>45194.458333333336</v>
      </c>
      <c r="G1590">
        <v>108</v>
      </c>
      <c r="H1590" t="s">
        <v>317</v>
      </c>
      <c r="I1590" t="s">
        <v>184</v>
      </c>
      <c r="J1590" t="s">
        <v>8674</v>
      </c>
      <c r="K1590" s="9">
        <v>45229.575590277775</v>
      </c>
      <c r="L1590" s="13">
        <f>IFERROR(_xlfn.XLOOKUP(tb_C103[[#This Row],[OS]],[1]!tb_C101[OS],[1]!tb_C101[DATA_ABERTURA]),0)</f>
        <v>45194.433368055557</v>
      </c>
      <c r="M1590" s="7" t="str">
        <f>IFERROR(_xlfn.XLOOKUP(tb_C103[[#This Row],[OS]],[1]!tb_C101[OS],[1]!tb_C101[SITUACAO_OS]),0)</f>
        <v>F</v>
      </c>
      <c r="N1590" t="str">
        <f>_xlfn.XLOOKUP(tb_C103[[#This Row],[OS]],[1]!tb_C101[OS],[1]!tb_C101[OFICINA])</f>
        <v>Eletrico</v>
      </c>
      <c r="O1590" s="14">
        <f>tb_C103[[#This Row],[FIM]] - tb_C103[[#This Row],[INICIO]]</f>
        <v>1.7361111116770189E-2</v>
      </c>
    </row>
    <row r="1591" spans="1:15" x14ac:dyDescent="0.25">
      <c r="A1591" t="s">
        <v>6807</v>
      </c>
      <c r="B1591">
        <v>893</v>
      </c>
      <c r="C1591">
        <v>3</v>
      </c>
      <c r="D1591" t="s">
        <v>8673</v>
      </c>
      <c r="E1591" s="9">
        <v>45194.440972222219</v>
      </c>
      <c r="F1591" s="9">
        <v>45194.458333333336</v>
      </c>
      <c r="G1591">
        <v>108</v>
      </c>
      <c r="H1591" t="s">
        <v>317</v>
      </c>
      <c r="I1591" t="s">
        <v>184</v>
      </c>
      <c r="J1591" t="s">
        <v>8674</v>
      </c>
      <c r="K1591" s="9">
        <v>45229.575590277775</v>
      </c>
      <c r="L1591" s="13">
        <f>IFERROR(_xlfn.XLOOKUP(tb_C103[[#This Row],[OS]],[1]!tb_C101[OS],[1]!tb_C101[DATA_ABERTURA]),0)</f>
        <v>45194.433368055557</v>
      </c>
      <c r="M1591" s="7" t="str">
        <f>IFERROR(_xlfn.XLOOKUP(tb_C103[[#This Row],[OS]],[1]!tb_C101[OS],[1]!tb_C101[SITUACAO_OS]),0)</f>
        <v>F</v>
      </c>
      <c r="N1591" t="str">
        <f>_xlfn.XLOOKUP(tb_C103[[#This Row],[OS]],[1]!tb_C101[OS],[1]!tb_C101[OFICINA])</f>
        <v>Eletrico</v>
      </c>
      <c r="O1591" s="14">
        <f>tb_C103[[#This Row],[FIM]] - tb_C103[[#This Row],[INICIO]]</f>
        <v>1.7361111116770189E-2</v>
      </c>
    </row>
    <row r="1592" spans="1:15" x14ac:dyDescent="0.25">
      <c r="A1592" t="s">
        <v>4080</v>
      </c>
      <c r="B1592">
        <v>893</v>
      </c>
      <c r="C1592">
        <v>3</v>
      </c>
      <c r="D1592" t="s">
        <v>8673</v>
      </c>
      <c r="E1592" s="9">
        <v>45194.440972222219</v>
      </c>
      <c r="F1592" s="9">
        <v>45194.458333333336</v>
      </c>
      <c r="G1592">
        <v>108</v>
      </c>
      <c r="H1592" t="s">
        <v>317</v>
      </c>
      <c r="I1592" t="s">
        <v>184</v>
      </c>
      <c r="J1592" t="s">
        <v>8674</v>
      </c>
      <c r="K1592" s="9">
        <v>45229.575590277775</v>
      </c>
      <c r="L1592" s="13">
        <f>IFERROR(_xlfn.XLOOKUP(tb_C103[[#This Row],[OS]],[1]!tb_C101[OS],[1]!tb_C101[DATA_ABERTURA]),0)</f>
        <v>45194.433368055557</v>
      </c>
      <c r="M1592" s="7" t="str">
        <f>IFERROR(_xlfn.XLOOKUP(tb_C103[[#This Row],[OS]],[1]!tb_C101[OS],[1]!tb_C101[SITUACAO_OS]),0)</f>
        <v>F</v>
      </c>
      <c r="N1592" t="str">
        <f>_xlfn.XLOOKUP(tb_C103[[#This Row],[OS]],[1]!tb_C101[OS],[1]!tb_C101[OFICINA])</f>
        <v>Eletrico</v>
      </c>
      <c r="O1592" s="14">
        <f>tb_C103[[#This Row],[FIM]] - tb_C103[[#This Row],[INICIO]]</f>
        <v>1.7361111116770189E-2</v>
      </c>
    </row>
    <row r="1593" spans="1:15" x14ac:dyDescent="0.25">
      <c r="A1593" t="s">
        <v>8691</v>
      </c>
      <c r="B1593">
        <v>893</v>
      </c>
      <c r="C1593">
        <v>3</v>
      </c>
      <c r="D1593" t="s">
        <v>8673</v>
      </c>
      <c r="E1593" s="9">
        <v>45194.440972222219</v>
      </c>
      <c r="F1593" s="9">
        <v>45194.458333333336</v>
      </c>
      <c r="G1593">
        <v>108</v>
      </c>
      <c r="H1593" t="s">
        <v>317</v>
      </c>
      <c r="I1593" t="s">
        <v>184</v>
      </c>
      <c r="J1593" t="s">
        <v>8674</v>
      </c>
      <c r="K1593" s="9">
        <v>45229.575590277775</v>
      </c>
      <c r="L1593" s="13">
        <f>IFERROR(_xlfn.XLOOKUP(tb_C103[[#This Row],[OS]],[1]!tb_C101[OS],[1]!tb_C101[DATA_ABERTURA]),0)</f>
        <v>45194.433368055557</v>
      </c>
      <c r="M1593" s="7" t="str">
        <f>IFERROR(_xlfn.XLOOKUP(tb_C103[[#This Row],[OS]],[1]!tb_C101[OS],[1]!tb_C101[SITUACAO_OS]),0)</f>
        <v>F</v>
      </c>
      <c r="N1593" t="str">
        <f>_xlfn.XLOOKUP(tb_C103[[#This Row],[OS]],[1]!tb_C101[OS],[1]!tb_C101[OFICINA])</f>
        <v>Eletrico</v>
      </c>
      <c r="O1593" s="14">
        <f>tb_C103[[#This Row],[FIM]] - tb_C103[[#This Row],[INICIO]]</f>
        <v>1.7361111116770189E-2</v>
      </c>
    </row>
    <row r="1594" spans="1:15" x14ac:dyDescent="0.25">
      <c r="A1594" t="s">
        <v>6807</v>
      </c>
      <c r="B1594">
        <v>893</v>
      </c>
      <c r="C1594">
        <v>3</v>
      </c>
      <c r="D1594" t="s">
        <v>8673</v>
      </c>
      <c r="E1594" s="9">
        <v>45194.440972222219</v>
      </c>
      <c r="F1594" s="9">
        <v>45194.458333333336</v>
      </c>
      <c r="G1594">
        <v>108</v>
      </c>
      <c r="H1594" t="s">
        <v>317</v>
      </c>
      <c r="I1594" t="s">
        <v>184</v>
      </c>
      <c r="J1594" t="s">
        <v>8674</v>
      </c>
      <c r="K1594" s="9">
        <v>45229.575590277775</v>
      </c>
      <c r="L1594" s="13">
        <f>IFERROR(_xlfn.XLOOKUP(tb_C103[[#This Row],[OS]],[1]!tb_C101[OS],[1]!tb_C101[DATA_ABERTURA]),0)</f>
        <v>45194.433368055557</v>
      </c>
      <c r="M1594" s="7" t="str">
        <f>IFERROR(_xlfn.XLOOKUP(tb_C103[[#This Row],[OS]],[1]!tb_C101[OS],[1]!tb_C101[SITUACAO_OS]),0)</f>
        <v>F</v>
      </c>
      <c r="N1594" t="str">
        <f>_xlfn.XLOOKUP(tb_C103[[#This Row],[OS]],[1]!tb_C101[OS],[1]!tb_C101[OFICINA])</f>
        <v>Eletrico</v>
      </c>
      <c r="O1594" s="14">
        <f>tb_C103[[#This Row],[FIM]] - tb_C103[[#This Row],[INICIO]]</f>
        <v>1.7361111116770189E-2</v>
      </c>
    </row>
    <row r="1595" spans="1:15" x14ac:dyDescent="0.25">
      <c r="A1595" t="s">
        <v>4080</v>
      </c>
      <c r="B1595">
        <v>894</v>
      </c>
      <c r="C1595">
        <v>3</v>
      </c>
      <c r="D1595" t="s">
        <v>8673</v>
      </c>
      <c r="E1595" s="9">
        <v>44829.472222222219</v>
      </c>
      <c r="F1595" s="9">
        <v>44829.472222222219</v>
      </c>
      <c r="G1595">
        <v>506</v>
      </c>
      <c r="H1595" t="s">
        <v>819</v>
      </c>
      <c r="I1595" t="s">
        <v>24</v>
      </c>
      <c r="J1595" t="s">
        <v>8674</v>
      </c>
      <c r="K1595" s="9">
        <v>45229.576006944444</v>
      </c>
      <c r="L1595" s="13">
        <f>IFERROR(_xlfn.XLOOKUP(tb_C103[[#This Row],[OS]],[1]!tb_C101[OS],[1]!tb_C101[DATA_ABERTURA]),0)</f>
        <v>45194.450254629628</v>
      </c>
      <c r="M1595" s="7" t="str">
        <f>IFERROR(_xlfn.XLOOKUP(tb_C103[[#This Row],[OS]],[1]!tb_C101[OS],[1]!tb_C101[SITUACAO_OS]),0)</f>
        <v>F</v>
      </c>
      <c r="N1595" t="str">
        <f>_xlfn.XLOOKUP(tb_C103[[#This Row],[OS]],[1]!tb_C101[OS],[1]!tb_C101[OFICINA])</f>
        <v>Eletrico</v>
      </c>
      <c r="O1595" s="14">
        <f>tb_C103[[#This Row],[FIM]] - tb_C103[[#This Row],[INICIO]]</f>
        <v>0</v>
      </c>
    </row>
    <row r="1596" spans="1:15" x14ac:dyDescent="0.25">
      <c r="A1596" t="s">
        <v>8691</v>
      </c>
      <c r="B1596">
        <v>894</v>
      </c>
      <c r="C1596">
        <v>3</v>
      </c>
      <c r="D1596" t="s">
        <v>8673</v>
      </c>
      <c r="E1596" s="9">
        <v>44829.472222222219</v>
      </c>
      <c r="F1596" s="9">
        <v>44829.472222222219</v>
      </c>
      <c r="G1596">
        <v>506</v>
      </c>
      <c r="H1596" t="s">
        <v>819</v>
      </c>
      <c r="I1596" t="s">
        <v>24</v>
      </c>
      <c r="J1596" t="s">
        <v>8674</v>
      </c>
      <c r="K1596" s="9">
        <v>45229.576006944444</v>
      </c>
      <c r="L1596" s="13">
        <f>IFERROR(_xlfn.XLOOKUP(tb_C103[[#This Row],[OS]],[1]!tb_C101[OS],[1]!tb_C101[DATA_ABERTURA]),0)</f>
        <v>45194.450254629628</v>
      </c>
      <c r="M1596" s="7" t="str">
        <f>IFERROR(_xlfn.XLOOKUP(tb_C103[[#This Row],[OS]],[1]!tb_C101[OS],[1]!tb_C101[SITUACAO_OS]),0)</f>
        <v>F</v>
      </c>
      <c r="N1596" t="str">
        <f>_xlfn.XLOOKUP(tb_C103[[#This Row],[OS]],[1]!tb_C101[OS],[1]!tb_C101[OFICINA])</f>
        <v>Eletrico</v>
      </c>
      <c r="O1596" s="14">
        <f>tb_C103[[#This Row],[FIM]] - tb_C103[[#This Row],[INICIO]]</f>
        <v>0</v>
      </c>
    </row>
    <row r="1597" spans="1:15" x14ac:dyDescent="0.25">
      <c r="A1597" t="s">
        <v>6807</v>
      </c>
      <c r="B1597">
        <v>894</v>
      </c>
      <c r="C1597">
        <v>3</v>
      </c>
      <c r="D1597" t="s">
        <v>8673</v>
      </c>
      <c r="E1597" s="9">
        <v>44829.472222222219</v>
      </c>
      <c r="F1597" s="9">
        <v>44829.472222222219</v>
      </c>
      <c r="G1597">
        <v>506</v>
      </c>
      <c r="H1597" t="s">
        <v>819</v>
      </c>
      <c r="I1597" t="s">
        <v>24</v>
      </c>
      <c r="J1597" t="s">
        <v>8674</v>
      </c>
      <c r="K1597" s="9">
        <v>45229.576006944444</v>
      </c>
      <c r="L1597" s="13">
        <f>IFERROR(_xlfn.XLOOKUP(tb_C103[[#This Row],[OS]],[1]!tb_C101[OS],[1]!tb_C101[DATA_ABERTURA]),0)</f>
        <v>45194.450254629628</v>
      </c>
      <c r="M1597" s="7" t="str">
        <f>IFERROR(_xlfn.XLOOKUP(tb_C103[[#This Row],[OS]],[1]!tb_C101[OS],[1]!tb_C101[SITUACAO_OS]),0)</f>
        <v>F</v>
      </c>
      <c r="N1597" t="str">
        <f>_xlfn.XLOOKUP(tb_C103[[#This Row],[OS]],[1]!tb_C101[OS],[1]!tb_C101[OFICINA])</f>
        <v>Eletrico</v>
      </c>
      <c r="O1597" s="14">
        <f>tb_C103[[#This Row],[FIM]] - tb_C103[[#This Row],[INICIO]]</f>
        <v>0</v>
      </c>
    </row>
    <row r="1598" spans="1:15" x14ac:dyDescent="0.25">
      <c r="A1598" t="s">
        <v>4080</v>
      </c>
      <c r="B1598">
        <v>894</v>
      </c>
      <c r="C1598">
        <v>3</v>
      </c>
      <c r="D1598" t="s">
        <v>8673</v>
      </c>
      <c r="E1598" s="9">
        <v>44829.458333333336</v>
      </c>
      <c r="F1598" s="9">
        <v>44829.472222222219</v>
      </c>
      <c r="G1598">
        <v>506</v>
      </c>
      <c r="H1598" t="s">
        <v>819</v>
      </c>
      <c r="I1598" t="s">
        <v>24</v>
      </c>
      <c r="J1598" t="s">
        <v>8674</v>
      </c>
      <c r="K1598" s="9">
        <v>45229.576006944444</v>
      </c>
      <c r="L1598" s="13">
        <f>IFERROR(_xlfn.XLOOKUP(tb_C103[[#This Row],[OS]],[1]!tb_C101[OS],[1]!tb_C101[DATA_ABERTURA]),0)</f>
        <v>45194.450254629628</v>
      </c>
      <c r="M1598" s="7" t="str">
        <f>IFERROR(_xlfn.XLOOKUP(tb_C103[[#This Row],[OS]],[1]!tb_C101[OS],[1]!tb_C101[SITUACAO_OS]),0)</f>
        <v>F</v>
      </c>
      <c r="N1598" t="str">
        <f>_xlfn.XLOOKUP(tb_C103[[#This Row],[OS]],[1]!tb_C101[OS],[1]!tb_C101[OFICINA])</f>
        <v>Eletrico</v>
      </c>
      <c r="O1598" s="14">
        <f>tb_C103[[#This Row],[FIM]] - tb_C103[[#This Row],[INICIO]]</f>
        <v>1.3888888883229811E-2</v>
      </c>
    </row>
    <row r="1599" spans="1:15" x14ac:dyDescent="0.25">
      <c r="A1599" t="s">
        <v>8691</v>
      </c>
      <c r="B1599">
        <v>894</v>
      </c>
      <c r="C1599">
        <v>3</v>
      </c>
      <c r="D1599" t="s">
        <v>8673</v>
      </c>
      <c r="E1599" s="9">
        <v>44829.458333333336</v>
      </c>
      <c r="F1599" s="9">
        <v>44829.472222222219</v>
      </c>
      <c r="G1599">
        <v>506</v>
      </c>
      <c r="H1599" t="s">
        <v>819</v>
      </c>
      <c r="I1599" t="s">
        <v>24</v>
      </c>
      <c r="J1599" t="s">
        <v>8674</v>
      </c>
      <c r="K1599" s="9">
        <v>45229.576006944444</v>
      </c>
      <c r="L1599" s="13">
        <f>IFERROR(_xlfn.XLOOKUP(tb_C103[[#This Row],[OS]],[1]!tb_C101[OS],[1]!tb_C101[DATA_ABERTURA]),0)</f>
        <v>45194.450254629628</v>
      </c>
      <c r="M1599" s="7" t="str">
        <f>IFERROR(_xlfn.XLOOKUP(tb_C103[[#This Row],[OS]],[1]!tb_C101[OS],[1]!tb_C101[SITUACAO_OS]),0)</f>
        <v>F</v>
      </c>
      <c r="N1599" t="str">
        <f>_xlfn.XLOOKUP(tb_C103[[#This Row],[OS]],[1]!tb_C101[OS],[1]!tb_C101[OFICINA])</f>
        <v>Eletrico</v>
      </c>
      <c r="O1599" s="14">
        <f>tb_C103[[#This Row],[FIM]] - tb_C103[[#This Row],[INICIO]]</f>
        <v>1.3888888883229811E-2</v>
      </c>
    </row>
    <row r="1600" spans="1:15" x14ac:dyDescent="0.25">
      <c r="A1600" t="s">
        <v>6807</v>
      </c>
      <c r="B1600">
        <v>894</v>
      </c>
      <c r="C1600">
        <v>3</v>
      </c>
      <c r="D1600" t="s">
        <v>8673</v>
      </c>
      <c r="E1600" s="9">
        <v>44829.458333333336</v>
      </c>
      <c r="F1600" s="9">
        <v>44829.472222222219</v>
      </c>
      <c r="G1600">
        <v>506</v>
      </c>
      <c r="H1600" t="s">
        <v>819</v>
      </c>
      <c r="I1600" t="s">
        <v>24</v>
      </c>
      <c r="J1600" t="s">
        <v>8674</v>
      </c>
      <c r="K1600" s="9">
        <v>45229.576006944444</v>
      </c>
      <c r="L1600" s="13">
        <f>IFERROR(_xlfn.XLOOKUP(tb_C103[[#This Row],[OS]],[1]!tb_C101[OS],[1]!tb_C101[DATA_ABERTURA]),0)</f>
        <v>45194.450254629628</v>
      </c>
      <c r="M1600" s="7" t="str">
        <f>IFERROR(_xlfn.XLOOKUP(tb_C103[[#This Row],[OS]],[1]!tb_C101[OS],[1]!tb_C101[SITUACAO_OS]),0)</f>
        <v>F</v>
      </c>
      <c r="N1600" t="str">
        <f>_xlfn.XLOOKUP(tb_C103[[#This Row],[OS]],[1]!tb_C101[OS],[1]!tb_C101[OFICINA])</f>
        <v>Eletrico</v>
      </c>
      <c r="O1600" s="14">
        <f>tb_C103[[#This Row],[FIM]] - tb_C103[[#This Row],[INICIO]]</f>
        <v>1.3888888883229811E-2</v>
      </c>
    </row>
    <row r="1601" spans="1:15" x14ac:dyDescent="0.25">
      <c r="A1601" t="s">
        <v>4080</v>
      </c>
      <c r="B1601">
        <v>894</v>
      </c>
      <c r="C1601">
        <v>3</v>
      </c>
      <c r="D1601" t="s">
        <v>8673</v>
      </c>
      <c r="E1601" s="9">
        <v>44829.458333333336</v>
      </c>
      <c r="F1601" s="9">
        <v>44829.472222222219</v>
      </c>
      <c r="G1601">
        <v>506</v>
      </c>
      <c r="H1601" t="s">
        <v>819</v>
      </c>
      <c r="I1601" t="s">
        <v>24</v>
      </c>
      <c r="J1601" t="s">
        <v>8674</v>
      </c>
      <c r="K1601" s="9">
        <v>45229.576006944444</v>
      </c>
      <c r="L1601" s="13">
        <f>IFERROR(_xlfn.XLOOKUP(tb_C103[[#This Row],[OS]],[1]!tb_C101[OS],[1]!tb_C101[DATA_ABERTURA]),0)</f>
        <v>45194.450254629628</v>
      </c>
      <c r="M1601" s="7" t="str">
        <f>IFERROR(_xlfn.XLOOKUP(tb_C103[[#This Row],[OS]],[1]!tb_C101[OS],[1]!tb_C101[SITUACAO_OS]),0)</f>
        <v>F</v>
      </c>
      <c r="N1601" t="str">
        <f>_xlfn.XLOOKUP(tb_C103[[#This Row],[OS]],[1]!tb_C101[OS],[1]!tb_C101[OFICINA])</f>
        <v>Eletrico</v>
      </c>
      <c r="O1601" s="14">
        <f>tb_C103[[#This Row],[FIM]] - tb_C103[[#This Row],[INICIO]]</f>
        <v>1.3888888883229811E-2</v>
      </c>
    </row>
    <row r="1602" spans="1:15" x14ac:dyDescent="0.25">
      <c r="A1602" t="s">
        <v>8691</v>
      </c>
      <c r="B1602">
        <v>894</v>
      </c>
      <c r="C1602">
        <v>3</v>
      </c>
      <c r="D1602" t="s">
        <v>8673</v>
      </c>
      <c r="E1602" s="9">
        <v>44829.458333333336</v>
      </c>
      <c r="F1602" s="9">
        <v>44829.472222222219</v>
      </c>
      <c r="G1602">
        <v>506</v>
      </c>
      <c r="H1602" t="s">
        <v>819</v>
      </c>
      <c r="I1602" t="s">
        <v>24</v>
      </c>
      <c r="J1602" t="s">
        <v>8674</v>
      </c>
      <c r="K1602" s="9">
        <v>45229.576006944444</v>
      </c>
      <c r="L1602" s="13">
        <f>IFERROR(_xlfn.XLOOKUP(tb_C103[[#This Row],[OS]],[1]!tb_C101[OS],[1]!tb_C101[DATA_ABERTURA]),0)</f>
        <v>45194.450254629628</v>
      </c>
      <c r="M1602" s="7" t="str">
        <f>IFERROR(_xlfn.XLOOKUP(tb_C103[[#This Row],[OS]],[1]!tb_C101[OS],[1]!tb_C101[SITUACAO_OS]),0)</f>
        <v>F</v>
      </c>
      <c r="N1602" t="str">
        <f>_xlfn.XLOOKUP(tb_C103[[#This Row],[OS]],[1]!tb_C101[OS],[1]!tb_C101[OFICINA])</f>
        <v>Eletrico</v>
      </c>
      <c r="O1602" s="14">
        <f>tb_C103[[#This Row],[FIM]] - tb_C103[[#This Row],[INICIO]]</f>
        <v>1.3888888883229811E-2</v>
      </c>
    </row>
    <row r="1603" spans="1:15" x14ac:dyDescent="0.25">
      <c r="A1603" t="s">
        <v>6807</v>
      </c>
      <c r="B1603">
        <v>894</v>
      </c>
      <c r="C1603">
        <v>3</v>
      </c>
      <c r="D1603" t="s">
        <v>8673</v>
      </c>
      <c r="E1603" s="9">
        <v>44829.458333333336</v>
      </c>
      <c r="F1603" s="9">
        <v>44829.472222222219</v>
      </c>
      <c r="G1603">
        <v>506</v>
      </c>
      <c r="H1603" t="s">
        <v>819</v>
      </c>
      <c r="I1603" t="s">
        <v>24</v>
      </c>
      <c r="J1603" t="s">
        <v>8674</v>
      </c>
      <c r="K1603" s="9">
        <v>45229.576006944444</v>
      </c>
      <c r="L1603" s="13">
        <f>IFERROR(_xlfn.XLOOKUP(tb_C103[[#This Row],[OS]],[1]!tb_C101[OS],[1]!tb_C101[DATA_ABERTURA]),0)</f>
        <v>45194.450254629628</v>
      </c>
      <c r="M1603" s="7" t="str">
        <f>IFERROR(_xlfn.XLOOKUP(tb_C103[[#This Row],[OS]],[1]!tb_C101[OS],[1]!tb_C101[SITUACAO_OS]),0)</f>
        <v>F</v>
      </c>
      <c r="N1603" t="str">
        <f>_xlfn.XLOOKUP(tb_C103[[#This Row],[OS]],[1]!tb_C101[OS],[1]!tb_C101[OFICINA])</f>
        <v>Eletrico</v>
      </c>
      <c r="O1603" s="14">
        <f>tb_C103[[#This Row],[FIM]] - tb_C103[[#This Row],[INICIO]]</f>
        <v>1.3888888883229811E-2</v>
      </c>
    </row>
    <row r="1604" spans="1:15" x14ac:dyDescent="0.25">
      <c r="A1604" t="s">
        <v>6807</v>
      </c>
      <c r="B1604">
        <v>895</v>
      </c>
      <c r="C1604">
        <v>3</v>
      </c>
      <c r="D1604" t="s">
        <v>8673</v>
      </c>
      <c r="E1604" s="9">
        <v>45194.472222222219</v>
      </c>
      <c r="F1604" s="9">
        <v>45194.493055555555</v>
      </c>
      <c r="G1604">
        <v>204</v>
      </c>
      <c r="H1604" t="s">
        <v>282</v>
      </c>
      <c r="I1604" t="s">
        <v>175</v>
      </c>
      <c r="J1604" t="s">
        <v>8674</v>
      </c>
      <c r="K1604" s="9">
        <v>45229.576516203706</v>
      </c>
      <c r="L1604" s="13">
        <f>IFERROR(_xlfn.XLOOKUP(tb_C103[[#This Row],[OS]],[1]!tb_C101[OS],[1]!tb_C101[DATA_ABERTURA]),0)</f>
        <v>45194.460057870368</v>
      </c>
      <c r="M1604" s="7" t="str">
        <f>IFERROR(_xlfn.XLOOKUP(tb_C103[[#This Row],[OS]],[1]!tb_C101[OS],[1]!tb_C101[SITUACAO_OS]),0)</f>
        <v>F</v>
      </c>
      <c r="N1604" t="str">
        <f>_xlfn.XLOOKUP(tb_C103[[#This Row],[OS]],[1]!tb_C101[OS],[1]!tb_C101[OFICINA])</f>
        <v>Eletrico</v>
      </c>
      <c r="O1604" s="14">
        <f>tb_C103[[#This Row],[FIM]] - tb_C103[[#This Row],[INICIO]]</f>
        <v>2.0833333335758653E-2</v>
      </c>
    </row>
    <row r="1605" spans="1:15" x14ac:dyDescent="0.25">
      <c r="A1605" t="s">
        <v>8330</v>
      </c>
      <c r="B1605">
        <v>896</v>
      </c>
      <c r="C1605">
        <v>3</v>
      </c>
      <c r="D1605" t="s">
        <v>8673</v>
      </c>
      <c r="E1605" s="9">
        <v>45194.701388888891</v>
      </c>
      <c r="F1605" s="9">
        <v>45194.722222222219</v>
      </c>
      <c r="G1605">
        <v>207</v>
      </c>
      <c r="H1605" t="s">
        <v>760</v>
      </c>
      <c r="I1605" t="s">
        <v>175</v>
      </c>
      <c r="J1605" t="s">
        <v>8674</v>
      </c>
      <c r="K1605" s="9">
        <v>45217.749791666669</v>
      </c>
      <c r="L1605" s="13">
        <f>IFERROR(_xlfn.XLOOKUP(tb_C103[[#This Row],[OS]],[1]!tb_C101[OS],[1]!tb_C101[DATA_ABERTURA]),0)</f>
        <v>45194.697129629632</v>
      </c>
      <c r="M1605" s="7" t="str">
        <f>IFERROR(_xlfn.XLOOKUP(tb_C103[[#This Row],[OS]],[1]!tb_C101[OS],[1]!tb_C101[SITUACAO_OS]),0)</f>
        <v>F</v>
      </c>
      <c r="N1605" t="str">
        <f>_xlfn.XLOOKUP(tb_C103[[#This Row],[OS]],[1]!tb_C101[OS],[1]!tb_C101[OFICINA])</f>
        <v>Eletrico</v>
      </c>
      <c r="O1605" s="14">
        <f>tb_C103[[#This Row],[FIM]] - tb_C103[[#This Row],[INICIO]]</f>
        <v>2.0833333328482695E-2</v>
      </c>
    </row>
    <row r="1606" spans="1:15" x14ac:dyDescent="0.25">
      <c r="A1606" t="s">
        <v>6459</v>
      </c>
      <c r="B1606">
        <v>896</v>
      </c>
      <c r="C1606">
        <v>3</v>
      </c>
      <c r="D1606" t="s">
        <v>8673</v>
      </c>
      <c r="E1606" s="9">
        <v>45194.701388888891</v>
      </c>
      <c r="F1606" s="9">
        <v>45194.722222222219</v>
      </c>
      <c r="G1606">
        <v>207</v>
      </c>
      <c r="H1606" t="s">
        <v>760</v>
      </c>
      <c r="I1606" t="s">
        <v>175</v>
      </c>
      <c r="J1606" t="s">
        <v>8674</v>
      </c>
      <c r="K1606" s="9">
        <v>45217.749791666669</v>
      </c>
      <c r="L1606" s="13">
        <f>IFERROR(_xlfn.XLOOKUP(tb_C103[[#This Row],[OS]],[1]!tb_C101[OS],[1]!tb_C101[DATA_ABERTURA]),0)</f>
        <v>45194.697129629632</v>
      </c>
      <c r="M1606" s="7" t="str">
        <f>IFERROR(_xlfn.XLOOKUP(tb_C103[[#This Row],[OS]],[1]!tb_C101[OS],[1]!tb_C101[SITUACAO_OS]),0)</f>
        <v>F</v>
      </c>
      <c r="N1606" t="str">
        <f>_xlfn.XLOOKUP(tb_C103[[#This Row],[OS]],[1]!tb_C101[OS],[1]!tb_C101[OFICINA])</f>
        <v>Eletrico</v>
      </c>
      <c r="O1606" s="14">
        <f>tb_C103[[#This Row],[FIM]] - tb_C103[[#This Row],[INICIO]]</f>
        <v>2.0833333328482695E-2</v>
      </c>
    </row>
    <row r="1607" spans="1:15" x14ac:dyDescent="0.25">
      <c r="A1607" t="s">
        <v>8330</v>
      </c>
      <c r="B1607">
        <v>896</v>
      </c>
      <c r="C1607">
        <v>3</v>
      </c>
      <c r="D1607" t="s">
        <v>8673</v>
      </c>
      <c r="E1607" s="9">
        <v>45194.701388888891</v>
      </c>
      <c r="F1607" s="9">
        <v>45194.722222222219</v>
      </c>
      <c r="G1607">
        <v>207</v>
      </c>
      <c r="H1607" t="s">
        <v>760</v>
      </c>
      <c r="I1607" t="s">
        <v>175</v>
      </c>
      <c r="J1607" t="s">
        <v>8674</v>
      </c>
      <c r="K1607" s="9">
        <v>45217.749791666669</v>
      </c>
      <c r="L1607" s="13">
        <f>IFERROR(_xlfn.XLOOKUP(tb_C103[[#This Row],[OS]],[1]!tb_C101[OS],[1]!tb_C101[DATA_ABERTURA]),0)</f>
        <v>45194.697129629632</v>
      </c>
      <c r="M1607" s="7" t="str">
        <f>IFERROR(_xlfn.XLOOKUP(tb_C103[[#This Row],[OS]],[1]!tb_C101[OS],[1]!tb_C101[SITUACAO_OS]),0)</f>
        <v>F</v>
      </c>
      <c r="N1607" t="str">
        <f>_xlfn.XLOOKUP(tb_C103[[#This Row],[OS]],[1]!tb_C101[OS],[1]!tb_C101[OFICINA])</f>
        <v>Eletrico</v>
      </c>
      <c r="O1607" s="14">
        <f>tb_C103[[#This Row],[FIM]] - tb_C103[[#This Row],[INICIO]]</f>
        <v>2.0833333328482695E-2</v>
      </c>
    </row>
    <row r="1608" spans="1:15" x14ac:dyDescent="0.25">
      <c r="A1608" t="s">
        <v>6459</v>
      </c>
      <c r="B1608">
        <v>896</v>
      </c>
      <c r="C1608">
        <v>3</v>
      </c>
      <c r="D1608" t="s">
        <v>8673</v>
      </c>
      <c r="E1608" s="9">
        <v>45194.701388888891</v>
      </c>
      <c r="F1608" s="9">
        <v>45194.722222222219</v>
      </c>
      <c r="G1608">
        <v>207</v>
      </c>
      <c r="H1608" t="s">
        <v>760</v>
      </c>
      <c r="I1608" t="s">
        <v>175</v>
      </c>
      <c r="J1608" t="s">
        <v>8674</v>
      </c>
      <c r="K1608" s="9">
        <v>45217.749791666669</v>
      </c>
      <c r="L1608" s="13">
        <f>IFERROR(_xlfn.XLOOKUP(tb_C103[[#This Row],[OS]],[1]!tb_C101[OS],[1]!tb_C101[DATA_ABERTURA]),0)</f>
        <v>45194.697129629632</v>
      </c>
      <c r="M1608" s="7" t="str">
        <f>IFERROR(_xlfn.XLOOKUP(tb_C103[[#This Row],[OS]],[1]!tb_C101[OS],[1]!tb_C101[SITUACAO_OS]),0)</f>
        <v>F</v>
      </c>
      <c r="N1608" t="str">
        <f>_xlfn.XLOOKUP(tb_C103[[#This Row],[OS]],[1]!tb_C101[OS],[1]!tb_C101[OFICINA])</f>
        <v>Eletrico</v>
      </c>
      <c r="O1608" s="14">
        <f>tb_C103[[#This Row],[FIM]] - tb_C103[[#This Row],[INICIO]]</f>
        <v>2.0833333328482695E-2</v>
      </c>
    </row>
    <row r="1609" spans="1:15" x14ac:dyDescent="0.25">
      <c r="A1609" t="s">
        <v>1764</v>
      </c>
      <c r="B1609">
        <v>897</v>
      </c>
      <c r="C1609">
        <v>3</v>
      </c>
      <c r="D1609" t="s">
        <v>8673</v>
      </c>
      <c r="E1609" s="9">
        <v>45195.000694444447</v>
      </c>
      <c r="F1609" s="9">
        <v>45195.006944444445</v>
      </c>
      <c r="G1609">
        <v>108</v>
      </c>
      <c r="H1609" t="s">
        <v>317</v>
      </c>
      <c r="I1609" t="s">
        <v>184</v>
      </c>
      <c r="J1609" t="s">
        <v>8674</v>
      </c>
      <c r="K1609" s="9">
        <v>45203.880949074075</v>
      </c>
      <c r="L1609" s="13">
        <f>IFERROR(_xlfn.XLOOKUP(tb_C103[[#This Row],[OS]],[1]!tb_C101[OS],[1]!tb_C101[DATA_ABERTURA]),0)</f>
        <v>45194.999351851853</v>
      </c>
      <c r="M1609" s="7" t="str">
        <f>IFERROR(_xlfn.XLOOKUP(tb_C103[[#This Row],[OS]],[1]!tb_C101[OS],[1]!tb_C101[SITUACAO_OS]),0)</f>
        <v>F</v>
      </c>
      <c r="N1609" t="str">
        <f>_xlfn.XLOOKUP(tb_C103[[#This Row],[OS]],[1]!tb_C101[OS],[1]!tb_C101[OFICINA])</f>
        <v>Eletrico</v>
      </c>
      <c r="O1609" s="14">
        <f>tb_C103[[#This Row],[FIM]] - tb_C103[[#This Row],[INICIO]]</f>
        <v>6.2499999985448085E-3</v>
      </c>
    </row>
    <row r="1610" spans="1:15" x14ac:dyDescent="0.25">
      <c r="A1610" t="s">
        <v>1764</v>
      </c>
      <c r="B1610">
        <v>898</v>
      </c>
      <c r="C1610">
        <v>3</v>
      </c>
      <c r="D1610" t="s">
        <v>8673</v>
      </c>
      <c r="E1610" s="9">
        <v>45195.083333333336</v>
      </c>
      <c r="F1610" s="9">
        <v>45195.097222222219</v>
      </c>
      <c r="G1610">
        <v>116</v>
      </c>
      <c r="H1610" t="s">
        <v>290</v>
      </c>
      <c r="I1610" t="s">
        <v>184</v>
      </c>
      <c r="J1610" t="s">
        <v>8671</v>
      </c>
      <c r="K1610" s="9">
        <v>45203.880381944444</v>
      </c>
      <c r="L1610" s="13">
        <f>IFERROR(_xlfn.XLOOKUP(tb_C103[[#This Row],[OS]],[1]!tb_C101[OS],[1]!tb_C101[DATA_ABERTURA]),0)</f>
        <v>45195.088055555556</v>
      </c>
      <c r="M1610" s="7" t="str">
        <f>IFERROR(_xlfn.XLOOKUP(tb_C103[[#This Row],[OS]],[1]!tb_C101[OS],[1]!tb_C101[SITUACAO_OS]),0)</f>
        <v>F</v>
      </c>
      <c r="N1610" t="str">
        <f>_xlfn.XLOOKUP(tb_C103[[#This Row],[OS]],[1]!tb_C101[OS],[1]!tb_C101[OFICINA])</f>
        <v>Mecanico</v>
      </c>
      <c r="O1610" s="14">
        <f>tb_C103[[#This Row],[FIM]] - tb_C103[[#This Row],[INICIO]]</f>
        <v>1.3888888883229811E-2</v>
      </c>
    </row>
    <row r="1611" spans="1:15" x14ac:dyDescent="0.25">
      <c r="A1611" t="s">
        <v>1764</v>
      </c>
      <c r="B1611">
        <v>899</v>
      </c>
      <c r="C1611">
        <v>3</v>
      </c>
      <c r="D1611" t="s">
        <v>8673</v>
      </c>
      <c r="E1611" s="9">
        <v>45195.104166666664</v>
      </c>
      <c r="F1611" s="9">
        <v>45195.114583333336</v>
      </c>
      <c r="G1611">
        <v>204</v>
      </c>
      <c r="H1611" t="s">
        <v>282</v>
      </c>
      <c r="I1611" t="s">
        <v>175</v>
      </c>
      <c r="J1611" t="s">
        <v>8671</v>
      </c>
      <c r="K1611" s="9">
        <v>45203.879814814813</v>
      </c>
      <c r="L1611" s="13">
        <f>IFERROR(_xlfn.XLOOKUP(tb_C103[[#This Row],[OS]],[1]!tb_C101[OS],[1]!tb_C101[DATA_ABERTURA]),0)</f>
        <v>45195.112569444442</v>
      </c>
      <c r="M1611" s="7" t="str">
        <f>IFERROR(_xlfn.XLOOKUP(tb_C103[[#This Row],[OS]],[1]!tb_C101[OS],[1]!tb_C101[SITUACAO_OS]),0)</f>
        <v>F</v>
      </c>
      <c r="N1611" t="str">
        <f>_xlfn.XLOOKUP(tb_C103[[#This Row],[OS]],[1]!tb_C101[OS],[1]!tb_C101[OFICINA])</f>
        <v>Mecanico</v>
      </c>
      <c r="O1611" s="14">
        <f>tb_C103[[#This Row],[FIM]] - tb_C103[[#This Row],[INICIO]]</f>
        <v>1.0416666671517305E-2</v>
      </c>
    </row>
    <row r="1612" spans="1:15" x14ac:dyDescent="0.25">
      <c r="A1612" t="s">
        <v>8686</v>
      </c>
      <c r="B1612">
        <v>900</v>
      </c>
      <c r="C1612">
        <v>5</v>
      </c>
      <c r="D1612" t="s">
        <v>8690</v>
      </c>
      <c r="E1612" s="9">
        <v>45195.3125</v>
      </c>
      <c r="F1612" s="9">
        <v>45195.354166666664</v>
      </c>
      <c r="G1612">
        <v>417</v>
      </c>
      <c r="H1612" t="s">
        <v>927</v>
      </c>
      <c r="I1612" t="s">
        <v>79</v>
      </c>
      <c r="J1612" t="s">
        <v>8671</v>
      </c>
      <c r="K1612" s="9">
        <v>45219.736458333333</v>
      </c>
      <c r="L1612" s="13">
        <f>IFERROR(_xlfn.XLOOKUP(tb_C103[[#This Row],[OS]],[1]!tb_C101[OS],[1]!tb_C101[DATA_ABERTURA]),0)</f>
        <v>45195.331365740742</v>
      </c>
      <c r="M1612" s="7" t="str">
        <f>IFERROR(_xlfn.XLOOKUP(tb_C103[[#This Row],[OS]],[1]!tb_C101[OS],[1]!tb_C101[SITUACAO_OS]),0)</f>
        <v>F</v>
      </c>
      <c r="N1612" t="str">
        <f>_xlfn.XLOOKUP(tb_C103[[#This Row],[OS]],[1]!tb_C101[OS],[1]!tb_C101[OFICINA])</f>
        <v>Mecanico</v>
      </c>
      <c r="O1612" s="14">
        <f>tb_C103[[#This Row],[FIM]] - tb_C103[[#This Row],[INICIO]]</f>
        <v>4.1666666664241347E-2</v>
      </c>
    </row>
    <row r="1613" spans="1:15" x14ac:dyDescent="0.25">
      <c r="A1613" t="s">
        <v>2551</v>
      </c>
      <c r="B1613">
        <v>900</v>
      </c>
      <c r="C1613">
        <v>5</v>
      </c>
      <c r="D1613" t="s">
        <v>8690</v>
      </c>
      <c r="E1613" s="9">
        <v>45195.3125</v>
      </c>
      <c r="F1613" s="9">
        <v>45195.354166666664</v>
      </c>
      <c r="G1613">
        <v>417</v>
      </c>
      <c r="H1613" t="s">
        <v>927</v>
      </c>
      <c r="I1613" t="s">
        <v>79</v>
      </c>
      <c r="J1613" t="s">
        <v>8671</v>
      </c>
      <c r="K1613" s="9">
        <v>45219.736458333333</v>
      </c>
      <c r="L1613" s="13">
        <f>IFERROR(_xlfn.XLOOKUP(tb_C103[[#This Row],[OS]],[1]!tb_C101[OS],[1]!tb_C101[DATA_ABERTURA]),0)</f>
        <v>45195.331365740742</v>
      </c>
      <c r="M1613" s="7" t="str">
        <f>IFERROR(_xlfn.XLOOKUP(tb_C103[[#This Row],[OS]],[1]!tb_C101[OS],[1]!tb_C101[SITUACAO_OS]),0)</f>
        <v>F</v>
      </c>
      <c r="N1613" t="str">
        <f>_xlfn.XLOOKUP(tb_C103[[#This Row],[OS]],[1]!tb_C101[OS],[1]!tb_C101[OFICINA])</f>
        <v>Mecanico</v>
      </c>
      <c r="O1613" s="14">
        <f>tb_C103[[#This Row],[FIM]] - tb_C103[[#This Row],[INICIO]]</f>
        <v>4.1666666664241347E-2</v>
      </c>
    </row>
    <row r="1614" spans="1:15" x14ac:dyDescent="0.25">
      <c r="A1614" t="s">
        <v>8686</v>
      </c>
      <c r="B1614">
        <v>900</v>
      </c>
      <c r="C1614">
        <v>5</v>
      </c>
      <c r="D1614" t="s">
        <v>8690</v>
      </c>
      <c r="E1614" s="9">
        <v>45195.3125</v>
      </c>
      <c r="F1614" s="9">
        <v>45195.354166666664</v>
      </c>
      <c r="G1614">
        <v>417</v>
      </c>
      <c r="H1614" t="s">
        <v>927</v>
      </c>
      <c r="I1614" t="s">
        <v>79</v>
      </c>
      <c r="J1614" t="s">
        <v>8671</v>
      </c>
      <c r="K1614" s="9">
        <v>45219.736458333333</v>
      </c>
      <c r="L1614" s="13">
        <f>IFERROR(_xlfn.XLOOKUP(tb_C103[[#This Row],[OS]],[1]!tb_C101[OS],[1]!tb_C101[DATA_ABERTURA]),0)</f>
        <v>45195.331365740742</v>
      </c>
      <c r="M1614" s="7" t="str">
        <f>IFERROR(_xlfn.XLOOKUP(tb_C103[[#This Row],[OS]],[1]!tb_C101[OS],[1]!tb_C101[SITUACAO_OS]),0)</f>
        <v>F</v>
      </c>
      <c r="N1614" t="str">
        <f>_xlfn.XLOOKUP(tb_C103[[#This Row],[OS]],[1]!tb_C101[OS],[1]!tb_C101[OFICINA])</f>
        <v>Mecanico</v>
      </c>
      <c r="O1614" s="14">
        <f>tb_C103[[#This Row],[FIM]] - tb_C103[[#This Row],[INICIO]]</f>
        <v>4.1666666664241347E-2</v>
      </c>
    </row>
    <row r="1615" spans="1:15" x14ac:dyDescent="0.25">
      <c r="A1615" t="s">
        <v>2551</v>
      </c>
      <c r="B1615">
        <v>900</v>
      </c>
      <c r="C1615">
        <v>5</v>
      </c>
      <c r="D1615" t="s">
        <v>8690</v>
      </c>
      <c r="E1615" s="9">
        <v>45195.3125</v>
      </c>
      <c r="F1615" s="9">
        <v>45195.354166666664</v>
      </c>
      <c r="G1615">
        <v>417</v>
      </c>
      <c r="H1615" t="s">
        <v>927</v>
      </c>
      <c r="I1615" t="s">
        <v>79</v>
      </c>
      <c r="J1615" t="s">
        <v>8671</v>
      </c>
      <c r="K1615" s="9">
        <v>45219.736458333333</v>
      </c>
      <c r="L1615" s="13">
        <f>IFERROR(_xlfn.XLOOKUP(tb_C103[[#This Row],[OS]],[1]!tb_C101[OS],[1]!tb_C101[DATA_ABERTURA]),0)</f>
        <v>45195.331365740742</v>
      </c>
      <c r="M1615" s="7" t="str">
        <f>IFERROR(_xlfn.XLOOKUP(tb_C103[[#This Row],[OS]],[1]!tb_C101[OS],[1]!tb_C101[SITUACAO_OS]),0)</f>
        <v>F</v>
      </c>
      <c r="N1615" t="str">
        <f>_xlfn.XLOOKUP(tb_C103[[#This Row],[OS]],[1]!tb_C101[OS],[1]!tb_C101[OFICINA])</f>
        <v>Mecanico</v>
      </c>
      <c r="O1615" s="14">
        <f>tb_C103[[#This Row],[FIM]] - tb_C103[[#This Row],[INICIO]]</f>
        <v>4.1666666664241347E-2</v>
      </c>
    </row>
    <row r="1616" spans="1:15" x14ac:dyDescent="0.25">
      <c r="A1616" t="s">
        <v>8691</v>
      </c>
      <c r="B1616">
        <v>901</v>
      </c>
      <c r="C1616">
        <v>3</v>
      </c>
      <c r="D1616" t="s">
        <v>8673</v>
      </c>
      <c r="E1616" s="9">
        <v>44832.4375</v>
      </c>
      <c r="F1616" s="9">
        <v>44832.458333333336</v>
      </c>
      <c r="G1616">
        <v>207</v>
      </c>
      <c r="H1616" t="s">
        <v>760</v>
      </c>
      <c r="I1616" t="s">
        <v>175</v>
      </c>
      <c r="J1616" t="s">
        <v>8674</v>
      </c>
      <c r="K1616" s="9">
        <v>45229.577210648145</v>
      </c>
      <c r="L1616" s="13">
        <f>IFERROR(_xlfn.XLOOKUP(tb_C103[[#This Row],[OS]],[1]!tb_C101[OS],[1]!tb_C101[DATA_ABERTURA]),0)</f>
        <v>45195.421296296299</v>
      </c>
      <c r="M1616" s="7" t="str">
        <f>IFERROR(_xlfn.XLOOKUP(tb_C103[[#This Row],[OS]],[1]!tb_C101[OS],[1]!tb_C101[SITUACAO_OS]),0)</f>
        <v>F</v>
      </c>
      <c r="N1616" t="str">
        <f>_xlfn.XLOOKUP(tb_C103[[#This Row],[OS]],[1]!tb_C101[OS],[1]!tb_C101[OFICINA])</f>
        <v>Eletrico</v>
      </c>
      <c r="O1616" s="14">
        <f>tb_C103[[#This Row],[FIM]] - tb_C103[[#This Row],[INICIO]]</f>
        <v>2.0833333335758653E-2</v>
      </c>
    </row>
    <row r="1617" spans="1:15" x14ac:dyDescent="0.25">
      <c r="A1617" t="s">
        <v>6807</v>
      </c>
      <c r="B1617">
        <v>901</v>
      </c>
      <c r="C1617">
        <v>3</v>
      </c>
      <c r="D1617" t="s">
        <v>8673</v>
      </c>
      <c r="E1617" s="9">
        <v>44832.4375</v>
      </c>
      <c r="F1617" s="9">
        <v>44832.458333333336</v>
      </c>
      <c r="G1617">
        <v>207</v>
      </c>
      <c r="H1617" t="s">
        <v>760</v>
      </c>
      <c r="I1617" t="s">
        <v>175</v>
      </c>
      <c r="J1617" t="s">
        <v>8674</v>
      </c>
      <c r="K1617" s="9">
        <v>45229.577210648145</v>
      </c>
      <c r="L1617" s="13">
        <f>IFERROR(_xlfn.XLOOKUP(tb_C103[[#This Row],[OS]],[1]!tb_C101[OS],[1]!tb_C101[DATA_ABERTURA]),0)</f>
        <v>45195.421296296299</v>
      </c>
      <c r="M1617" s="7" t="str">
        <f>IFERROR(_xlfn.XLOOKUP(tb_C103[[#This Row],[OS]],[1]!tb_C101[OS],[1]!tb_C101[SITUACAO_OS]),0)</f>
        <v>F</v>
      </c>
      <c r="N1617" t="str">
        <f>_xlfn.XLOOKUP(tb_C103[[#This Row],[OS]],[1]!tb_C101[OS],[1]!tb_C101[OFICINA])</f>
        <v>Eletrico</v>
      </c>
      <c r="O1617" s="14">
        <f>tb_C103[[#This Row],[FIM]] - tb_C103[[#This Row],[INICIO]]</f>
        <v>2.0833333335758653E-2</v>
      </c>
    </row>
    <row r="1618" spans="1:15" x14ac:dyDescent="0.25">
      <c r="A1618" t="s">
        <v>8691</v>
      </c>
      <c r="B1618">
        <v>901</v>
      </c>
      <c r="C1618">
        <v>3</v>
      </c>
      <c r="D1618" t="s">
        <v>8673</v>
      </c>
      <c r="E1618" s="9">
        <v>44832.4375</v>
      </c>
      <c r="F1618" s="9">
        <v>44832.458333333336</v>
      </c>
      <c r="G1618">
        <v>207</v>
      </c>
      <c r="H1618" t="s">
        <v>760</v>
      </c>
      <c r="I1618" t="s">
        <v>175</v>
      </c>
      <c r="J1618" t="s">
        <v>8674</v>
      </c>
      <c r="K1618" s="9">
        <v>45229.577210648145</v>
      </c>
      <c r="L1618" s="13">
        <f>IFERROR(_xlfn.XLOOKUP(tb_C103[[#This Row],[OS]],[1]!tb_C101[OS],[1]!tb_C101[DATA_ABERTURA]),0)</f>
        <v>45195.421296296299</v>
      </c>
      <c r="M1618" s="7" t="str">
        <f>IFERROR(_xlfn.XLOOKUP(tb_C103[[#This Row],[OS]],[1]!tb_C101[OS],[1]!tb_C101[SITUACAO_OS]),0)</f>
        <v>F</v>
      </c>
      <c r="N1618" t="str">
        <f>_xlfn.XLOOKUP(tb_C103[[#This Row],[OS]],[1]!tb_C101[OS],[1]!tb_C101[OFICINA])</f>
        <v>Eletrico</v>
      </c>
      <c r="O1618" s="14">
        <f>tb_C103[[#This Row],[FIM]] - tb_C103[[#This Row],[INICIO]]</f>
        <v>2.0833333335758653E-2</v>
      </c>
    </row>
    <row r="1619" spans="1:15" x14ac:dyDescent="0.25">
      <c r="A1619" t="s">
        <v>6807</v>
      </c>
      <c r="B1619">
        <v>901</v>
      </c>
      <c r="C1619">
        <v>3</v>
      </c>
      <c r="D1619" t="s">
        <v>8673</v>
      </c>
      <c r="E1619" s="9">
        <v>44832.4375</v>
      </c>
      <c r="F1619" s="9">
        <v>44832.458333333336</v>
      </c>
      <c r="G1619">
        <v>207</v>
      </c>
      <c r="H1619" t="s">
        <v>760</v>
      </c>
      <c r="I1619" t="s">
        <v>175</v>
      </c>
      <c r="J1619" t="s">
        <v>8674</v>
      </c>
      <c r="K1619" s="9">
        <v>45229.577210648145</v>
      </c>
      <c r="L1619" s="13">
        <f>IFERROR(_xlfn.XLOOKUP(tb_C103[[#This Row],[OS]],[1]!tb_C101[OS],[1]!tb_C101[DATA_ABERTURA]),0)</f>
        <v>45195.421296296299</v>
      </c>
      <c r="M1619" s="7" t="str">
        <f>IFERROR(_xlfn.XLOOKUP(tb_C103[[#This Row],[OS]],[1]!tb_C101[OS],[1]!tb_C101[SITUACAO_OS]),0)</f>
        <v>F</v>
      </c>
      <c r="N1619" t="str">
        <f>_xlfn.XLOOKUP(tb_C103[[#This Row],[OS]],[1]!tb_C101[OS],[1]!tb_C101[OFICINA])</f>
        <v>Eletrico</v>
      </c>
      <c r="O1619" s="14">
        <f>tb_C103[[#This Row],[FIM]] - tb_C103[[#This Row],[INICIO]]</f>
        <v>2.0833333335758653E-2</v>
      </c>
    </row>
    <row r="1620" spans="1:15" x14ac:dyDescent="0.25">
      <c r="A1620" t="s">
        <v>2551</v>
      </c>
      <c r="B1620">
        <v>902</v>
      </c>
      <c r="C1620">
        <v>3</v>
      </c>
      <c r="D1620" t="s">
        <v>8673</v>
      </c>
      <c r="E1620" s="9">
        <v>45195.520138888889</v>
      </c>
      <c r="F1620" s="9">
        <v>45195.5625</v>
      </c>
      <c r="G1620">
        <v>207</v>
      </c>
      <c r="H1620" t="s">
        <v>760</v>
      </c>
      <c r="I1620" t="s">
        <v>175</v>
      </c>
      <c r="J1620" t="s">
        <v>8671</v>
      </c>
      <c r="K1620" s="9">
        <v>45240.457916666666</v>
      </c>
      <c r="L1620" s="13">
        <f>IFERROR(_xlfn.XLOOKUP(tb_C103[[#This Row],[OS]],[1]!tb_C101[OS],[1]!tb_C101[DATA_ABERTURA]),0)</f>
        <v>45195.521574074075</v>
      </c>
      <c r="M1620" s="7" t="str">
        <f>IFERROR(_xlfn.XLOOKUP(tb_C103[[#This Row],[OS]],[1]!tb_C101[OS],[1]!tb_C101[SITUACAO_OS]),0)</f>
        <v>F</v>
      </c>
      <c r="N1620" t="str">
        <f>_xlfn.XLOOKUP(tb_C103[[#This Row],[OS]],[1]!tb_C101[OS],[1]!tb_C101[OFICINA])</f>
        <v>Mecanico</v>
      </c>
      <c r="O1620" s="14">
        <f>tb_C103[[#This Row],[FIM]] - tb_C103[[#This Row],[INICIO]]</f>
        <v>4.2361111110949423E-2</v>
      </c>
    </row>
    <row r="1621" spans="1:15" x14ac:dyDescent="0.25">
      <c r="B1621">
        <v>903</v>
      </c>
      <c r="C1621">
        <v>3</v>
      </c>
      <c r="D1621" t="s">
        <v>8673</v>
      </c>
      <c r="E1621" s="9"/>
      <c r="F1621" s="9"/>
      <c r="G1621">
        <v>112</v>
      </c>
      <c r="H1621" t="s">
        <v>237</v>
      </c>
      <c r="I1621" t="s">
        <v>184</v>
      </c>
      <c r="J1621" t="s">
        <v>8674</v>
      </c>
      <c r="K1621" s="9">
        <v>45379.506840277776</v>
      </c>
      <c r="L1621" s="13">
        <f>IFERROR(_xlfn.XLOOKUP(tb_C103[[#This Row],[OS]],[1]!tb_C101[OS],[1]!tb_C101[DATA_ABERTURA]),0)</f>
        <v>45195.565081018518</v>
      </c>
      <c r="M1621" s="7" t="str">
        <f>IFERROR(_xlfn.XLOOKUP(tb_C103[[#This Row],[OS]],[1]!tb_C101[OS],[1]!tb_C101[SITUACAO_OS]),0)</f>
        <v>F</v>
      </c>
      <c r="N1621" t="str">
        <f>_xlfn.XLOOKUP(tb_C103[[#This Row],[OS]],[1]!tb_C101[OS],[1]!tb_C101[OFICINA])</f>
        <v>Eletrico</v>
      </c>
      <c r="O1621" s="14">
        <f>tb_C103[[#This Row],[FIM]] - tb_C103[[#This Row],[INICIO]]</f>
        <v>0</v>
      </c>
    </row>
    <row r="1622" spans="1:15" x14ac:dyDescent="0.25">
      <c r="A1622" t="s">
        <v>8691</v>
      </c>
      <c r="B1622">
        <v>904</v>
      </c>
      <c r="C1622">
        <v>3</v>
      </c>
      <c r="D1622" t="s">
        <v>8673</v>
      </c>
      <c r="E1622" s="9">
        <v>45195.600694444445</v>
      </c>
      <c r="F1622" s="9">
        <v>45225.618055555555</v>
      </c>
      <c r="G1622">
        <v>207</v>
      </c>
      <c r="H1622" t="s">
        <v>760</v>
      </c>
      <c r="I1622" t="s">
        <v>175</v>
      </c>
      <c r="J1622" t="s">
        <v>8674</v>
      </c>
      <c r="K1622" s="9">
        <v>45229.577650462961</v>
      </c>
      <c r="L1622" s="13">
        <f>IFERROR(_xlfn.XLOOKUP(tb_C103[[#This Row],[OS]],[1]!tb_C101[OS],[1]!tb_C101[DATA_ABERTURA]),0)</f>
        <v>45195.596168981479</v>
      </c>
      <c r="M1622" s="7" t="str">
        <f>IFERROR(_xlfn.XLOOKUP(tb_C103[[#This Row],[OS]],[1]!tb_C101[OS],[1]!tb_C101[SITUACAO_OS]),0)</f>
        <v>F</v>
      </c>
      <c r="N1622" t="str">
        <f>_xlfn.XLOOKUP(tb_C103[[#This Row],[OS]],[1]!tb_C101[OS],[1]!tb_C101[OFICINA])</f>
        <v>Eletrico</v>
      </c>
      <c r="O1622" s="14">
        <f>tb_C103[[#This Row],[FIM]] - tb_C103[[#This Row],[INICIO]]</f>
        <v>30.017361111109494</v>
      </c>
    </row>
    <row r="1623" spans="1:15" x14ac:dyDescent="0.25">
      <c r="A1623" t="s">
        <v>6807</v>
      </c>
      <c r="B1623">
        <v>904</v>
      </c>
      <c r="C1623">
        <v>3</v>
      </c>
      <c r="D1623" t="s">
        <v>8673</v>
      </c>
      <c r="E1623" s="9">
        <v>45195.600694444445</v>
      </c>
      <c r="F1623" s="9">
        <v>45225.618055555555</v>
      </c>
      <c r="G1623">
        <v>207</v>
      </c>
      <c r="H1623" t="s">
        <v>760</v>
      </c>
      <c r="I1623" t="s">
        <v>175</v>
      </c>
      <c r="J1623" t="s">
        <v>8674</v>
      </c>
      <c r="K1623" s="9">
        <v>45229.577650462961</v>
      </c>
      <c r="L1623" s="13">
        <f>IFERROR(_xlfn.XLOOKUP(tb_C103[[#This Row],[OS]],[1]!tb_C101[OS],[1]!tb_C101[DATA_ABERTURA]),0)</f>
        <v>45195.596168981479</v>
      </c>
      <c r="M1623" s="7" t="str">
        <f>IFERROR(_xlfn.XLOOKUP(tb_C103[[#This Row],[OS]],[1]!tb_C101[OS],[1]!tb_C101[SITUACAO_OS]),0)</f>
        <v>F</v>
      </c>
      <c r="N1623" t="str">
        <f>_xlfn.XLOOKUP(tb_C103[[#This Row],[OS]],[1]!tb_C101[OS],[1]!tb_C101[OFICINA])</f>
        <v>Eletrico</v>
      </c>
      <c r="O1623" s="14">
        <f>tb_C103[[#This Row],[FIM]] - tb_C103[[#This Row],[INICIO]]</f>
        <v>30.017361111109494</v>
      </c>
    </row>
    <row r="1624" spans="1:15" x14ac:dyDescent="0.25">
      <c r="A1624" t="s">
        <v>8691</v>
      </c>
      <c r="B1624">
        <v>904</v>
      </c>
      <c r="C1624">
        <v>3</v>
      </c>
      <c r="D1624" t="s">
        <v>8673</v>
      </c>
      <c r="E1624" s="9">
        <v>45195.600694444445</v>
      </c>
      <c r="F1624" s="9">
        <v>45225.618055555555</v>
      </c>
      <c r="G1624">
        <v>207</v>
      </c>
      <c r="H1624" t="s">
        <v>760</v>
      </c>
      <c r="I1624" t="s">
        <v>175</v>
      </c>
      <c r="J1624" t="s">
        <v>8674</v>
      </c>
      <c r="K1624" s="9">
        <v>45229.577650462961</v>
      </c>
      <c r="L1624" s="13">
        <f>IFERROR(_xlfn.XLOOKUP(tb_C103[[#This Row],[OS]],[1]!tb_C101[OS],[1]!tb_C101[DATA_ABERTURA]),0)</f>
        <v>45195.596168981479</v>
      </c>
      <c r="M1624" s="7" t="str">
        <f>IFERROR(_xlfn.XLOOKUP(tb_C103[[#This Row],[OS]],[1]!tb_C101[OS],[1]!tb_C101[SITUACAO_OS]),0)</f>
        <v>F</v>
      </c>
      <c r="N1624" t="str">
        <f>_xlfn.XLOOKUP(tb_C103[[#This Row],[OS]],[1]!tb_C101[OS],[1]!tb_C101[OFICINA])</f>
        <v>Eletrico</v>
      </c>
      <c r="O1624" s="14">
        <f>tb_C103[[#This Row],[FIM]] - tb_C103[[#This Row],[INICIO]]</f>
        <v>30.017361111109494</v>
      </c>
    </row>
    <row r="1625" spans="1:15" x14ac:dyDescent="0.25">
      <c r="A1625" t="s">
        <v>6807</v>
      </c>
      <c r="B1625">
        <v>904</v>
      </c>
      <c r="C1625">
        <v>3</v>
      </c>
      <c r="D1625" t="s">
        <v>8673</v>
      </c>
      <c r="E1625" s="9">
        <v>45195.600694444445</v>
      </c>
      <c r="F1625" s="9">
        <v>45225.618055555555</v>
      </c>
      <c r="G1625">
        <v>207</v>
      </c>
      <c r="H1625" t="s">
        <v>760</v>
      </c>
      <c r="I1625" t="s">
        <v>175</v>
      </c>
      <c r="J1625" t="s">
        <v>8674</v>
      </c>
      <c r="K1625" s="9">
        <v>45229.577650462961</v>
      </c>
      <c r="L1625" s="13">
        <f>IFERROR(_xlfn.XLOOKUP(tb_C103[[#This Row],[OS]],[1]!tb_C101[OS],[1]!tb_C101[DATA_ABERTURA]),0)</f>
        <v>45195.596168981479</v>
      </c>
      <c r="M1625" s="7" t="str">
        <f>IFERROR(_xlfn.XLOOKUP(tb_C103[[#This Row],[OS]],[1]!tb_C101[OS],[1]!tb_C101[SITUACAO_OS]),0)</f>
        <v>F</v>
      </c>
      <c r="N1625" t="str">
        <f>_xlfn.XLOOKUP(tb_C103[[#This Row],[OS]],[1]!tb_C101[OS],[1]!tb_C101[OFICINA])</f>
        <v>Eletrico</v>
      </c>
      <c r="O1625" s="14">
        <f>tb_C103[[#This Row],[FIM]] - tb_C103[[#This Row],[INICIO]]</f>
        <v>30.017361111109494</v>
      </c>
    </row>
    <row r="1626" spans="1:15" x14ac:dyDescent="0.25">
      <c r="A1626" t="s">
        <v>6459</v>
      </c>
      <c r="B1626">
        <v>905</v>
      </c>
      <c r="C1626">
        <v>3</v>
      </c>
      <c r="D1626" t="s">
        <v>8673</v>
      </c>
      <c r="E1626" s="9">
        <v>45195.802083333336</v>
      </c>
      <c r="F1626" s="9">
        <v>45195.833333333336</v>
      </c>
      <c r="G1626">
        <v>207</v>
      </c>
      <c r="H1626" t="s">
        <v>760</v>
      </c>
      <c r="I1626" t="s">
        <v>175</v>
      </c>
      <c r="J1626" t="s">
        <v>8674</v>
      </c>
      <c r="K1626" s="9">
        <v>45203.877233796295</v>
      </c>
      <c r="L1626" s="13">
        <f>IFERROR(_xlfn.XLOOKUP(tb_C103[[#This Row],[OS]],[1]!tb_C101[OS],[1]!tb_C101[DATA_ABERTURA]),0)</f>
        <v>45195.794571759259</v>
      </c>
      <c r="M1626" s="7" t="str">
        <f>IFERROR(_xlfn.XLOOKUP(tb_C103[[#This Row],[OS]],[1]!tb_C101[OS],[1]!tb_C101[SITUACAO_OS]),0)</f>
        <v>F</v>
      </c>
      <c r="N1626" t="str">
        <f>_xlfn.XLOOKUP(tb_C103[[#This Row],[OS]],[1]!tb_C101[OS],[1]!tb_C101[OFICINA])</f>
        <v>Eletrico</v>
      </c>
      <c r="O1626" s="14">
        <f>tb_C103[[#This Row],[FIM]] - tb_C103[[#This Row],[INICIO]]</f>
        <v>3.125E-2</v>
      </c>
    </row>
    <row r="1627" spans="1:15" x14ac:dyDescent="0.25">
      <c r="A1627" t="s">
        <v>2551</v>
      </c>
      <c r="B1627">
        <v>906</v>
      </c>
      <c r="C1627">
        <v>3</v>
      </c>
      <c r="D1627" t="s">
        <v>8673</v>
      </c>
      <c r="E1627" s="9">
        <v>45196.34097222222</v>
      </c>
      <c r="F1627" s="9">
        <v>45196.375</v>
      </c>
      <c r="G1627">
        <v>204</v>
      </c>
      <c r="H1627" t="s">
        <v>282</v>
      </c>
      <c r="I1627" t="s">
        <v>175</v>
      </c>
      <c r="J1627" t="s">
        <v>8671</v>
      </c>
      <c r="K1627" s="9">
        <v>45225.718680555554</v>
      </c>
      <c r="L1627" s="13">
        <f>IFERROR(_xlfn.XLOOKUP(tb_C103[[#This Row],[OS]],[1]!tb_C101[OS],[1]!tb_C101[DATA_ABERTURA]),0)</f>
        <v>45196.34101851852</v>
      </c>
      <c r="M1627" s="7" t="str">
        <f>IFERROR(_xlfn.XLOOKUP(tb_C103[[#This Row],[OS]],[1]!tb_C101[OS],[1]!tb_C101[SITUACAO_OS]),0)</f>
        <v>F</v>
      </c>
      <c r="N1627" t="str">
        <f>_xlfn.XLOOKUP(tb_C103[[#This Row],[OS]],[1]!tb_C101[OS],[1]!tb_C101[OFICINA])</f>
        <v>Mecanico</v>
      </c>
      <c r="O1627" s="14">
        <f>tb_C103[[#This Row],[FIM]] - tb_C103[[#This Row],[INICIO]]</f>
        <v>3.4027777779556345E-2</v>
      </c>
    </row>
    <row r="1628" spans="1:15" x14ac:dyDescent="0.25">
      <c r="A1628" t="s">
        <v>5388</v>
      </c>
      <c r="B1628">
        <v>906</v>
      </c>
      <c r="C1628">
        <v>3</v>
      </c>
      <c r="D1628" t="s">
        <v>8673</v>
      </c>
      <c r="E1628" s="9">
        <v>45196.34097222222</v>
      </c>
      <c r="F1628" s="9">
        <v>45196.375</v>
      </c>
      <c r="G1628">
        <v>204</v>
      </c>
      <c r="H1628" t="s">
        <v>282</v>
      </c>
      <c r="I1628" t="s">
        <v>175</v>
      </c>
      <c r="J1628" t="s">
        <v>8671</v>
      </c>
      <c r="K1628" s="9">
        <v>45225.718680555554</v>
      </c>
      <c r="L1628" s="13">
        <f>IFERROR(_xlfn.XLOOKUP(tb_C103[[#This Row],[OS]],[1]!tb_C101[OS],[1]!tb_C101[DATA_ABERTURA]),0)</f>
        <v>45196.34101851852</v>
      </c>
      <c r="M1628" s="7" t="str">
        <f>IFERROR(_xlfn.XLOOKUP(tb_C103[[#This Row],[OS]],[1]!tb_C101[OS],[1]!tb_C101[SITUACAO_OS]),0)</f>
        <v>F</v>
      </c>
      <c r="N1628" t="str">
        <f>_xlfn.XLOOKUP(tb_C103[[#This Row],[OS]],[1]!tb_C101[OS],[1]!tb_C101[OFICINA])</f>
        <v>Mecanico</v>
      </c>
      <c r="O1628" s="14">
        <f>tb_C103[[#This Row],[FIM]] - tb_C103[[#This Row],[INICIO]]</f>
        <v>3.4027777779556345E-2</v>
      </c>
    </row>
    <row r="1629" spans="1:15" x14ac:dyDescent="0.25">
      <c r="A1629" t="s">
        <v>2551</v>
      </c>
      <c r="B1629">
        <v>906</v>
      </c>
      <c r="C1629">
        <v>3</v>
      </c>
      <c r="D1629" t="s">
        <v>8673</v>
      </c>
      <c r="E1629" s="9">
        <v>45196.34097222222</v>
      </c>
      <c r="F1629" s="9">
        <v>45196.375</v>
      </c>
      <c r="G1629">
        <v>204</v>
      </c>
      <c r="H1629" t="s">
        <v>282</v>
      </c>
      <c r="I1629" t="s">
        <v>175</v>
      </c>
      <c r="J1629" t="s">
        <v>8671</v>
      </c>
      <c r="K1629" s="9">
        <v>45225.718680555554</v>
      </c>
      <c r="L1629" s="13">
        <f>IFERROR(_xlfn.XLOOKUP(tb_C103[[#This Row],[OS]],[1]!tb_C101[OS],[1]!tb_C101[DATA_ABERTURA]),0)</f>
        <v>45196.34101851852</v>
      </c>
      <c r="M1629" s="7" t="str">
        <f>IFERROR(_xlfn.XLOOKUP(tb_C103[[#This Row],[OS]],[1]!tb_C101[OS],[1]!tb_C101[SITUACAO_OS]),0)</f>
        <v>F</v>
      </c>
      <c r="N1629" t="str">
        <f>_xlfn.XLOOKUP(tb_C103[[#This Row],[OS]],[1]!tb_C101[OS],[1]!tb_C101[OFICINA])</f>
        <v>Mecanico</v>
      </c>
      <c r="O1629" s="14">
        <f>tb_C103[[#This Row],[FIM]] - tb_C103[[#This Row],[INICIO]]</f>
        <v>3.4027777779556345E-2</v>
      </c>
    </row>
    <row r="1630" spans="1:15" x14ac:dyDescent="0.25">
      <c r="A1630" t="s">
        <v>5388</v>
      </c>
      <c r="B1630">
        <v>906</v>
      </c>
      <c r="C1630">
        <v>3</v>
      </c>
      <c r="D1630" t="s">
        <v>8673</v>
      </c>
      <c r="E1630" s="9">
        <v>45196.34097222222</v>
      </c>
      <c r="F1630" s="9">
        <v>45196.375</v>
      </c>
      <c r="G1630">
        <v>204</v>
      </c>
      <c r="H1630" t="s">
        <v>282</v>
      </c>
      <c r="I1630" t="s">
        <v>175</v>
      </c>
      <c r="J1630" t="s">
        <v>8671</v>
      </c>
      <c r="K1630" s="9">
        <v>45225.718680555554</v>
      </c>
      <c r="L1630" s="13">
        <f>IFERROR(_xlfn.XLOOKUP(tb_C103[[#This Row],[OS]],[1]!tb_C101[OS],[1]!tb_C101[DATA_ABERTURA]),0)</f>
        <v>45196.34101851852</v>
      </c>
      <c r="M1630" s="7" t="str">
        <f>IFERROR(_xlfn.XLOOKUP(tb_C103[[#This Row],[OS]],[1]!tb_C101[OS],[1]!tb_C101[SITUACAO_OS]),0)</f>
        <v>F</v>
      </c>
      <c r="N1630" t="str">
        <f>_xlfn.XLOOKUP(tb_C103[[#This Row],[OS]],[1]!tb_C101[OS],[1]!tb_C101[OFICINA])</f>
        <v>Mecanico</v>
      </c>
      <c r="O1630" s="14">
        <f>tb_C103[[#This Row],[FIM]] - tb_C103[[#This Row],[INICIO]]</f>
        <v>3.4027777779556345E-2</v>
      </c>
    </row>
    <row r="1631" spans="1:15" x14ac:dyDescent="0.25">
      <c r="A1631" t="s">
        <v>6807</v>
      </c>
      <c r="B1631">
        <v>907</v>
      </c>
      <c r="C1631">
        <v>3</v>
      </c>
      <c r="D1631" t="s">
        <v>8673</v>
      </c>
      <c r="E1631" s="9">
        <v>45196.454861111109</v>
      </c>
      <c r="F1631" s="9">
        <v>45196.475694444445</v>
      </c>
      <c r="G1631">
        <v>207</v>
      </c>
      <c r="H1631" t="s">
        <v>760</v>
      </c>
      <c r="I1631" t="s">
        <v>175</v>
      </c>
      <c r="J1631" t="s">
        <v>8674</v>
      </c>
      <c r="K1631" s="9">
        <v>45254.712164351855</v>
      </c>
      <c r="L1631" s="13">
        <f>IFERROR(_xlfn.XLOOKUP(tb_C103[[#This Row],[OS]],[1]!tb_C101[OS],[1]!tb_C101[DATA_ABERTURA]),0)</f>
        <v>45196.445231481484</v>
      </c>
      <c r="M1631" s="7" t="str">
        <f>IFERROR(_xlfn.XLOOKUP(tb_C103[[#This Row],[OS]],[1]!tb_C101[OS],[1]!tb_C101[SITUACAO_OS]),0)</f>
        <v>F</v>
      </c>
      <c r="N1631" t="str">
        <f>_xlfn.XLOOKUP(tb_C103[[#This Row],[OS]],[1]!tb_C101[OS],[1]!tb_C101[OFICINA])</f>
        <v>Eletrico</v>
      </c>
      <c r="O1631" s="14">
        <f>tb_C103[[#This Row],[FIM]] - tb_C103[[#This Row],[INICIO]]</f>
        <v>2.0833333335758653E-2</v>
      </c>
    </row>
    <row r="1632" spans="1:15" x14ac:dyDescent="0.25">
      <c r="A1632" t="s">
        <v>4080</v>
      </c>
      <c r="B1632">
        <v>908</v>
      </c>
      <c r="C1632">
        <v>3</v>
      </c>
      <c r="D1632" t="s">
        <v>8673</v>
      </c>
      <c r="E1632" s="9">
        <v>45196.652777777781</v>
      </c>
      <c r="F1632" s="9">
        <v>45196.684027777781</v>
      </c>
      <c r="G1632">
        <v>116</v>
      </c>
      <c r="H1632" t="s">
        <v>290</v>
      </c>
      <c r="I1632" t="s">
        <v>184</v>
      </c>
      <c r="J1632" t="s">
        <v>8674</v>
      </c>
      <c r="K1632" s="9">
        <v>45229.578541666669</v>
      </c>
      <c r="L1632" s="13">
        <f>IFERROR(_xlfn.XLOOKUP(tb_C103[[#This Row],[OS]],[1]!tb_C101[OS],[1]!tb_C101[DATA_ABERTURA]),0)</f>
        <v>45196.648113425923</v>
      </c>
      <c r="M1632" s="7" t="str">
        <f>IFERROR(_xlfn.XLOOKUP(tb_C103[[#This Row],[OS]],[1]!tb_C101[OS],[1]!tb_C101[SITUACAO_OS]),0)</f>
        <v>F</v>
      </c>
      <c r="N1632" t="str">
        <f>_xlfn.XLOOKUP(tb_C103[[#This Row],[OS]],[1]!tb_C101[OS],[1]!tb_C101[OFICINA])</f>
        <v>Eletrico</v>
      </c>
      <c r="O1632" s="14">
        <f>tb_C103[[#This Row],[FIM]] - tb_C103[[#This Row],[INICIO]]</f>
        <v>3.125E-2</v>
      </c>
    </row>
    <row r="1633" spans="1:15" x14ac:dyDescent="0.25">
      <c r="A1633" t="s">
        <v>6459</v>
      </c>
      <c r="B1633">
        <v>908</v>
      </c>
      <c r="C1633">
        <v>3</v>
      </c>
      <c r="D1633" t="s">
        <v>8673</v>
      </c>
      <c r="E1633" s="9">
        <v>45196.652777777781</v>
      </c>
      <c r="F1633" s="9">
        <v>45196.684027777781</v>
      </c>
      <c r="G1633">
        <v>116</v>
      </c>
      <c r="H1633" t="s">
        <v>290</v>
      </c>
      <c r="I1633" t="s">
        <v>184</v>
      </c>
      <c r="J1633" t="s">
        <v>8674</v>
      </c>
      <c r="K1633" s="9">
        <v>45229.578541666669</v>
      </c>
      <c r="L1633" s="13">
        <f>IFERROR(_xlfn.XLOOKUP(tb_C103[[#This Row],[OS]],[1]!tb_C101[OS],[1]!tb_C101[DATA_ABERTURA]),0)</f>
        <v>45196.648113425923</v>
      </c>
      <c r="M1633" s="7" t="str">
        <f>IFERROR(_xlfn.XLOOKUP(tb_C103[[#This Row],[OS]],[1]!tb_C101[OS],[1]!tb_C101[SITUACAO_OS]),0)</f>
        <v>F</v>
      </c>
      <c r="N1633" t="str">
        <f>_xlfn.XLOOKUP(tb_C103[[#This Row],[OS]],[1]!tb_C101[OS],[1]!tb_C101[OFICINA])</f>
        <v>Eletrico</v>
      </c>
      <c r="O1633" s="14">
        <f>tb_C103[[#This Row],[FIM]] - tb_C103[[#This Row],[INICIO]]</f>
        <v>3.125E-2</v>
      </c>
    </row>
    <row r="1634" spans="1:15" x14ac:dyDescent="0.25">
      <c r="A1634" t="s">
        <v>4080</v>
      </c>
      <c r="B1634">
        <v>908</v>
      </c>
      <c r="C1634">
        <v>3</v>
      </c>
      <c r="D1634" t="s">
        <v>8673</v>
      </c>
      <c r="E1634" s="9">
        <v>45196.652777777781</v>
      </c>
      <c r="F1634" s="9">
        <v>45196.684027777781</v>
      </c>
      <c r="G1634">
        <v>116</v>
      </c>
      <c r="H1634" t="s">
        <v>290</v>
      </c>
      <c r="I1634" t="s">
        <v>184</v>
      </c>
      <c r="J1634" t="s">
        <v>8674</v>
      </c>
      <c r="K1634" s="9">
        <v>45229.578541666669</v>
      </c>
      <c r="L1634" s="13">
        <f>IFERROR(_xlfn.XLOOKUP(tb_C103[[#This Row],[OS]],[1]!tb_C101[OS],[1]!tb_C101[DATA_ABERTURA]),0)</f>
        <v>45196.648113425923</v>
      </c>
      <c r="M1634" s="7" t="str">
        <f>IFERROR(_xlfn.XLOOKUP(tb_C103[[#This Row],[OS]],[1]!tb_C101[OS],[1]!tb_C101[SITUACAO_OS]),0)</f>
        <v>F</v>
      </c>
      <c r="N1634" t="str">
        <f>_xlfn.XLOOKUP(tb_C103[[#This Row],[OS]],[1]!tb_C101[OS],[1]!tb_C101[OFICINA])</f>
        <v>Eletrico</v>
      </c>
      <c r="O1634" s="14">
        <f>tb_C103[[#This Row],[FIM]] - tb_C103[[#This Row],[INICIO]]</f>
        <v>3.125E-2</v>
      </c>
    </row>
    <row r="1635" spans="1:15" x14ac:dyDescent="0.25">
      <c r="A1635" t="s">
        <v>6459</v>
      </c>
      <c r="B1635">
        <v>908</v>
      </c>
      <c r="C1635">
        <v>3</v>
      </c>
      <c r="D1635" t="s">
        <v>8673</v>
      </c>
      <c r="E1635" s="9">
        <v>45196.652777777781</v>
      </c>
      <c r="F1635" s="9">
        <v>45196.684027777781</v>
      </c>
      <c r="G1635">
        <v>116</v>
      </c>
      <c r="H1635" t="s">
        <v>290</v>
      </c>
      <c r="I1635" t="s">
        <v>184</v>
      </c>
      <c r="J1635" t="s">
        <v>8674</v>
      </c>
      <c r="K1635" s="9">
        <v>45229.578541666669</v>
      </c>
      <c r="L1635" s="13">
        <f>IFERROR(_xlfn.XLOOKUP(tb_C103[[#This Row],[OS]],[1]!tb_C101[OS],[1]!tb_C101[DATA_ABERTURA]),0)</f>
        <v>45196.648113425923</v>
      </c>
      <c r="M1635" s="7" t="str">
        <f>IFERROR(_xlfn.XLOOKUP(tb_C103[[#This Row],[OS]],[1]!tb_C101[OS],[1]!tb_C101[SITUACAO_OS]),0)</f>
        <v>F</v>
      </c>
      <c r="N1635" t="str">
        <f>_xlfn.XLOOKUP(tb_C103[[#This Row],[OS]],[1]!tb_C101[OS],[1]!tb_C101[OFICINA])</f>
        <v>Eletrico</v>
      </c>
      <c r="O1635" s="14">
        <f>tb_C103[[#This Row],[FIM]] - tb_C103[[#This Row],[INICIO]]</f>
        <v>3.125E-2</v>
      </c>
    </row>
    <row r="1636" spans="1:15" x14ac:dyDescent="0.25">
      <c r="A1636" t="s">
        <v>4080</v>
      </c>
      <c r="B1636">
        <v>909</v>
      </c>
      <c r="C1636">
        <v>3</v>
      </c>
      <c r="D1636" t="s">
        <v>8673</v>
      </c>
      <c r="E1636" s="9">
        <v>45196.763888888891</v>
      </c>
      <c r="F1636" s="9">
        <v>45196.767361111109</v>
      </c>
      <c r="G1636">
        <v>301</v>
      </c>
      <c r="H1636" t="s">
        <v>221</v>
      </c>
      <c r="I1636" t="s">
        <v>220</v>
      </c>
      <c r="J1636" t="s">
        <v>8674</v>
      </c>
      <c r="K1636" s="9">
        <v>45217.748831018522</v>
      </c>
      <c r="L1636" s="13">
        <f>IFERROR(_xlfn.XLOOKUP(tb_C103[[#This Row],[OS]],[1]!tb_C101[OS],[1]!tb_C101[DATA_ABERTURA]),0)</f>
        <v>45196.763159722221</v>
      </c>
      <c r="M1636" s="7" t="str">
        <f>IFERROR(_xlfn.XLOOKUP(tb_C103[[#This Row],[OS]],[1]!tb_C101[OS],[1]!tb_C101[SITUACAO_OS]),0)</f>
        <v>F</v>
      </c>
      <c r="N1636" t="str">
        <f>_xlfn.XLOOKUP(tb_C103[[#This Row],[OS]],[1]!tb_C101[OS],[1]!tb_C101[OFICINA])</f>
        <v>Eletrico</v>
      </c>
      <c r="O1636" s="14">
        <f>tb_C103[[#This Row],[FIM]] - tb_C103[[#This Row],[INICIO]]</f>
        <v>3.4722222189884633E-3</v>
      </c>
    </row>
    <row r="1637" spans="1:15" x14ac:dyDescent="0.25">
      <c r="A1637" t="s">
        <v>6459</v>
      </c>
      <c r="B1637">
        <v>909</v>
      </c>
      <c r="C1637">
        <v>3</v>
      </c>
      <c r="D1637" t="s">
        <v>8673</v>
      </c>
      <c r="E1637" s="9">
        <v>45196.763888888891</v>
      </c>
      <c r="F1637" s="9">
        <v>45196.767361111109</v>
      </c>
      <c r="G1637">
        <v>301</v>
      </c>
      <c r="H1637" t="s">
        <v>221</v>
      </c>
      <c r="I1637" t="s">
        <v>220</v>
      </c>
      <c r="J1637" t="s">
        <v>8674</v>
      </c>
      <c r="K1637" s="9">
        <v>45217.748831018522</v>
      </c>
      <c r="L1637" s="13">
        <f>IFERROR(_xlfn.XLOOKUP(tb_C103[[#This Row],[OS]],[1]!tb_C101[OS],[1]!tb_C101[DATA_ABERTURA]),0)</f>
        <v>45196.763159722221</v>
      </c>
      <c r="M1637" s="7" t="str">
        <f>IFERROR(_xlfn.XLOOKUP(tb_C103[[#This Row],[OS]],[1]!tb_C101[OS],[1]!tb_C101[SITUACAO_OS]),0)</f>
        <v>F</v>
      </c>
      <c r="N1637" t="str">
        <f>_xlfn.XLOOKUP(tb_C103[[#This Row],[OS]],[1]!tb_C101[OS],[1]!tb_C101[OFICINA])</f>
        <v>Eletrico</v>
      </c>
      <c r="O1637" s="14">
        <f>tb_C103[[#This Row],[FIM]] - tb_C103[[#This Row],[INICIO]]</f>
        <v>3.4722222189884633E-3</v>
      </c>
    </row>
    <row r="1638" spans="1:15" x14ac:dyDescent="0.25">
      <c r="A1638" t="s">
        <v>4080</v>
      </c>
      <c r="B1638">
        <v>909</v>
      </c>
      <c r="C1638">
        <v>3</v>
      </c>
      <c r="D1638" t="s">
        <v>8673</v>
      </c>
      <c r="E1638" s="9">
        <v>45196.763888888891</v>
      </c>
      <c r="F1638" s="9">
        <v>45196.767361111109</v>
      </c>
      <c r="G1638">
        <v>301</v>
      </c>
      <c r="H1638" t="s">
        <v>221</v>
      </c>
      <c r="I1638" t="s">
        <v>220</v>
      </c>
      <c r="J1638" t="s">
        <v>8674</v>
      </c>
      <c r="K1638" s="9">
        <v>45217.748831018522</v>
      </c>
      <c r="L1638" s="13">
        <f>IFERROR(_xlfn.XLOOKUP(tb_C103[[#This Row],[OS]],[1]!tb_C101[OS],[1]!tb_C101[DATA_ABERTURA]),0)</f>
        <v>45196.763159722221</v>
      </c>
      <c r="M1638" s="7" t="str">
        <f>IFERROR(_xlfn.XLOOKUP(tb_C103[[#This Row],[OS]],[1]!tb_C101[OS],[1]!tb_C101[SITUACAO_OS]),0)</f>
        <v>F</v>
      </c>
      <c r="N1638" t="str">
        <f>_xlfn.XLOOKUP(tb_C103[[#This Row],[OS]],[1]!tb_C101[OS],[1]!tb_C101[OFICINA])</f>
        <v>Eletrico</v>
      </c>
      <c r="O1638" s="14">
        <f>tb_C103[[#This Row],[FIM]] - tb_C103[[#This Row],[INICIO]]</f>
        <v>3.4722222189884633E-3</v>
      </c>
    </row>
    <row r="1639" spans="1:15" x14ac:dyDescent="0.25">
      <c r="A1639" t="s">
        <v>6459</v>
      </c>
      <c r="B1639">
        <v>909</v>
      </c>
      <c r="C1639">
        <v>3</v>
      </c>
      <c r="D1639" t="s">
        <v>8673</v>
      </c>
      <c r="E1639" s="9">
        <v>45196.763888888891</v>
      </c>
      <c r="F1639" s="9">
        <v>45196.767361111109</v>
      </c>
      <c r="G1639">
        <v>301</v>
      </c>
      <c r="H1639" t="s">
        <v>221</v>
      </c>
      <c r="I1639" t="s">
        <v>220</v>
      </c>
      <c r="J1639" t="s">
        <v>8674</v>
      </c>
      <c r="K1639" s="9">
        <v>45217.748831018522</v>
      </c>
      <c r="L1639" s="13">
        <f>IFERROR(_xlfn.XLOOKUP(tb_C103[[#This Row],[OS]],[1]!tb_C101[OS],[1]!tb_C101[DATA_ABERTURA]),0)</f>
        <v>45196.763159722221</v>
      </c>
      <c r="M1639" s="7" t="str">
        <f>IFERROR(_xlfn.XLOOKUP(tb_C103[[#This Row],[OS]],[1]!tb_C101[OS],[1]!tb_C101[SITUACAO_OS]),0)</f>
        <v>F</v>
      </c>
      <c r="N1639" t="str">
        <f>_xlfn.XLOOKUP(tb_C103[[#This Row],[OS]],[1]!tb_C101[OS],[1]!tb_C101[OFICINA])</f>
        <v>Eletrico</v>
      </c>
      <c r="O1639" s="14">
        <f>tb_C103[[#This Row],[FIM]] - tb_C103[[#This Row],[INICIO]]</f>
        <v>3.4722222189884633E-3</v>
      </c>
    </row>
    <row r="1640" spans="1:15" x14ac:dyDescent="0.25">
      <c r="A1640" t="s">
        <v>1764</v>
      </c>
      <c r="B1640">
        <v>910</v>
      </c>
      <c r="C1640">
        <v>3</v>
      </c>
      <c r="D1640" t="s">
        <v>8673</v>
      </c>
      <c r="E1640" s="9">
        <v>45197.020833333336</v>
      </c>
      <c r="F1640" s="9">
        <v>45197.104166666664</v>
      </c>
      <c r="G1640">
        <v>118</v>
      </c>
      <c r="H1640" t="s">
        <v>1349</v>
      </c>
      <c r="I1640" t="s">
        <v>184</v>
      </c>
      <c r="J1640" t="s">
        <v>8671</v>
      </c>
      <c r="K1640" s="9">
        <v>45201.638611111113</v>
      </c>
      <c r="L1640" s="13">
        <f>IFERROR(_xlfn.XLOOKUP(tb_C103[[#This Row],[OS]],[1]!tb_C101[OS],[1]!tb_C101[DATA_ABERTURA]),0)</f>
        <v>45197.138078703705</v>
      </c>
      <c r="M1640" s="7" t="str">
        <f>IFERROR(_xlfn.XLOOKUP(tb_C103[[#This Row],[OS]],[1]!tb_C101[OS],[1]!tb_C101[SITUACAO_OS]),0)</f>
        <v>F</v>
      </c>
      <c r="N1640" t="str">
        <f>_xlfn.XLOOKUP(tb_C103[[#This Row],[OS]],[1]!tb_C101[OS],[1]!tb_C101[OFICINA])</f>
        <v>Mecanico</v>
      </c>
      <c r="O1640" s="14">
        <f>tb_C103[[#This Row],[FIM]] - tb_C103[[#This Row],[INICIO]]</f>
        <v>8.3333333328482695E-2</v>
      </c>
    </row>
    <row r="1641" spans="1:15" x14ac:dyDescent="0.25">
      <c r="B1641">
        <v>911</v>
      </c>
      <c r="C1641">
        <v>3</v>
      </c>
      <c r="D1641" t="s">
        <v>8673</v>
      </c>
      <c r="E1641" s="9"/>
      <c r="F1641" s="9"/>
      <c r="G1641">
        <v>117</v>
      </c>
      <c r="H1641" t="s">
        <v>354</v>
      </c>
      <c r="I1641" t="s">
        <v>184</v>
      </c>
      <c r="J1641" t="s">
        <v>8671</v>
      </c>
      <c r="K1641" s="9"/>
      <c r="L1641" s="13">
        <f>IFERROR(_xlfn.XLOOKUP(tb_C103[[#This Row],[OS]],[1]!tb_C101[OS],[1]!tb_C101[DATA_ABERTURA]),0)</f>
        <v>45197.325254629628</v>
      </c>
      <c r="M1641" s="7" t="str">
        <f>IFERROR(_xlfn.XLOOKUP(tb_C103[[#This Row],[OS]],[1]!tb_C101[OS],[1]!tb_C101[SITUACAO_OS]),0)</f>
        <v>A</v>
      </c>
      <c r="N1641" t="str">
        <f>_xlfn.XLOOKUP(tb_C103[[#This Row],[OS]],[1]!tb_C101[OS],[1]!tb_C101[OFICINA])</f>
        <v>Mecanico</v>
      </c>
      <c r="O1641" s="14">
        <f>tb_C103[[#This Row],[FIM]] - tb_C103[[#This Row],[INICIO]]</f>
        <v>0</v>
      </c>
    </row>
    <row r="1642" spans="1:15" x14ac:dyDescent="0.25">
      <c r="A1642" t="s">
        <v>2551</v>
      </c>
      <c r="B1642">
        <v>912</v>
      </c>
      <c r="C1642">
        <v>3</v>
      </c>
      <c r="D1642" t="s">
        <v>8673</v>
      </c>
      <c r="E1642" s="9">
        <v>45197.458333333336</v>
      </c>
      <c r="F1642" s="9">
        <v>45197.472222222219</v>
      </c>
      <c r="I1642" t="s">
        <v>1476</v>
      </c>
      <c r="J1642" t="s">
        <v>8671</v>
      </c>
      <c r="K1642" s="9">
        <v>45300.867094907408</v>
      </c>
      <c r="L1642" s="13">
        <f>IFERROR(_xlfn.XLOOKUP(tb_C103[[#This Row],[OS]],[1]!tb_C101[OS],[1]!tb_C101[DATA_ABERTURA]),0)</f>
        <v>45197.421979166669</v>
      </c>
      <c r="M1642" s="7" t="str">
        <f>IFERROR(_xlfn.XLOOKUP(tb_C103[[#This Row],[OS]],[1]!tb_C101[OS],[1]!tb_C101[SITUACAO_OS]),0)</f>
        <v>F</v>
      </c>
      <c r="N1642" t="str">
        <f>_xlfn.XLOOKUP(tb_C103[[#This Row],[OS]],[1]!tb_C101[OS],[1]!tb_C101[OFICINA])</f>
        <v>Mecanico</v>
      </c>
      <c r="O1642" s="14">
        <f>tb_C103[[#This Row],[FIM]] - tb_C103[[#This Row],[INICIO]]</f>
        <v>1.3888888883229811E-2</v>
      </c>
    </row>
    <row r="1643" spans="1:15" x14ac:dyDescent="0.25">
      <c r="A1643" t="s">
        <v>8686</v>
      </c>
      <c r="B1643">
        <v>913</v>
      </c>
      <c r="C1643">
        <v>3</v>
      </c>
      <c r="D1643" t="s">
        <v>8673</v>
      </c>
      <c r="E1643" s="9">
        <v>45197.447916666664</v>
      </c>
      <c r="F1643" s="9">
        <v>45197.489583333336</v>
      </c>
      <c r="I1643" t="s">
        <v>184</v>
      </c>
      <c r="J1643" t="s">
        <v>8671</v>
      </c>
      <c r="K1643" s="9">
        <v>45225.718310185184</v>
      </c>
      <c r="L1643" s="13">
        <f>IFERROR(_xlfn.XLOOKUP(tb_C103[[#This Row],[OS]],[1]!tb_C101[OS],[1]!tb_C101[DATA_ABERTURA]),0)</f>
        <v>45197.448541666665</v>
      </c>
      <c r="M1643" s="7" t="str">
        <f>IFERROR(_xlfn.XLOOKUP(tb_C103[[#This Row],[OS]],[1]!tb_C101[OS],[1]!tb_C101[SITUACAO_OS]),0)</f>
        <v>F</v>
      </c>
      <c r="N1643" t="str">
        <f>_xlfn.XLOOKUP(tb_C103[[#This Row],[OS]],[1]!tb_C101[OS],[1]!tb_C101[OFICINA])</f>
        <v>Mecanico</v>
      </c>
      <c r="O1643" s="14">
        <f>tb_C103[[#This Row],[FIM]] - tb_C103[[#This Row],[INICIO]]</f>
        <v>4.1666666671517305E-2</v>
      </c>
    </row>
    <row r="1644" spans="1:15" x14ac:dyDescent="0.25">
      <c r="A1644" t="s">
        <v>2551</v>
      </c>
      <c r="B1644">
        <v>913</v>
      </c>
      <c r="C1644">
        <v>3</v>
      </c>
      <c r="D1644" t="s">
        <v>8673</v>
      </c>
      <c r="E1644" s="9">
        <v>45197.447916666664</v>
      </c>
      <c r="F1644" s="9">
        <v>45197.489583333336</v>
      </c>
      <c r="I1644" t="s">
        <v>184</v>
      </c>
      <c r="J1644" t="s">
        <v>8671</v>
      </c>
      <c r="K1644" s="9">
        <v>45225.718310185184</v>
      </c>
      <c r="L1644" s="13">
        <f>IFERROR(_xlfn.XLOOKUP(tb_C103[[#This Row],[OS]],[1]!tb_C101[OS],[1]!tb_C101[DATA_ABERTURA]),0)</f>
        <v>45197.448541666665</v>
      </c>
      <c r="M1644" s="7" t="str">
        <f>IFERROR(_xlfn.XLOOKUP(tb_C103[[#This Row],[OS]],[1]!tb_C101[OS],[1]!tb_C101[SITUACAO_OS]),0)</f>
        <v>F</v>
      </c>
      <c r="N1644" t="str">
        <f>_xlfn.XLOOKUP(tb_C103[[#This Row],[OS]],[1]!tb_C101[OS],[1]!tb_C101[OFICINA])</f>
        <v>Mecanico</v>
      </c>
      <c r="O1644" s="14">
        <f>tb_C103[[#This Row],[FIM]] - tb_C103[[#This Row],[INICIO]]</f>
        <v>4.1666666671517305E-2</v>
      </c>
    </row>
    <row r="1645" spans="1:15" x14ac:dyDescent="0.25">
      <c r="A1645" t="s">
        <v>5388</v>
      </c>
      <c r="B1645">
        <v>913</v>
      </c>
      <c r="C1645">
        <v>3</v>
      </c>
      <c r="D1645" t="s">
        <v>8673</v>
      </c>
      <c r="E1645" s="9">
        <v>45197.447916666664</v>
      </c>
      <c r="F1645" s="9">
        <v>45197.489583333336</v>
      </c>
      <c r="I1645" t="s">
        <v>184</v>
      </c>
      <c r="J1645" t="s">
        <v>8671</v>
      </c>
      <c r="K1645" s="9">
        <v>45225.718310185184</v>
      </c>
      <c r="L1645" s="13">
        <f>IFERROR(_xlfn.XLOOKUP(tb_C103[[#This Row],[OS]],[1]!tb_C101[OS],[1]!tb_C101[DATA_ABERTURA]),0)</f>
        <v>45197.448541666665</v>
      </c>
      <c r="M1645" s="7" t="str">
        <f>IFERROR(_xlfn.XLOOKUP(tb_C103[[#This Row],[OS]],[1]!tb_C101[OS],[1]!tb_C101[SITUACAO_OS]),0)</f>
        <v>F</v>
      </c>
      <c r="N1645" t="str">
        <f>_xlfn.XLOOKUP(tb_C103[[#This Row],[OS]],[1]!tb_C101[OS],[1]!tb_C101[OFICINA])</f>
        <v>Mecanico</v>
      </c>
      <c r="O1645" s="14">
        <f>tb_C103[[#This Row],[FIM]] - tb_C103[[#This Row],[INICIO]]</f>
        <v>4.1666666671517305E-2</v>
      </c>
    </row>
    <row r="1646" spans="1:15" x14ac:dyDescent="0.25">
      <c r="B1646">
        <v>913</v>
      </c>
      <c r="C1646">
        <v>5</v>
      </c>
      <c r="D1646" t="s">
        <v>8690</v>
      </c>
      <c r="E1646" s="9">
        <v>45197.447916666664</v>
      </c>
      <c r="F1646" s="9">
        <v>45197.489583333336</v>
      </c>
      <c r="I1646" t="s">
        <v>184</v>
      </c>
      <c r="J1646" t="s">
        <v>8674</v>
      </c>
      <c r="K1646" s="9">
        <v>45225.718310185184</v>
      </c>
      <c r="L1646" s="13">
        <f>IFERROR(_xlfn.XLOOKUP(tb_C103[[#This Row],[OS]],[1]!tb_C101[OS],[1]!tb_C101[DATA_ABERTURA]),0)</f>
        <v>45197.448541666665</v>
      </c>
      <c r="M1646" s="7" t="str">
        <f>IFERROR(_xlfn.XLOOKUP(tb_C103[[#This Row],[OS]],[1]!tb_C101[OS],[1]!tb_C101[SITUACAO_OS]),0)</f>
        <v>F</v>
      </c>
      <c r="N1646" t="str">
        <f>_xlfn.XLOOKUP(tb_C103[[#This Row],[OS]],[1]!tb_C101[OS],[1]!tb_C101[OFICINA])</f>
        <v>Mecanico</v>
      </c>
      <c r="O1646" s="14">
        <f>tb_C103[[#This Row],[FIM]] - tb_C103[[#This Row],[INICIO]]</f>
        <v>4.1666666671517305E-2</v>
      </c>
    </row>
    <row r="1647" spans="1:15" x14ac:dyDescent="0.25">
      <c r="A1647" t="s">
        <v>8686</v>
      </c>
      <c r="B1647">
        <v>913</v>
      </c>
      <c r="C1647">
        <v>3</v>
      </c>
      <c r="D1647" t="s">
        <v>8673</v>
      </c>
      <c r="E1647" s="9">
        <v>45197.447916666664</v>
      </c>
      <c r="F1647" s="9">
        <v>45197.489583333336</v>
      </c>
      <c r="I1647" t="s">
        <v>184</v>
      </c>
      <c r="J1647" t="s">
        <v>8671</v>
      </c>
      <c r="K1647" s="9">
        <v>45225.718310185184</v>
      </c>
      <c r="L1647" s="13">
        <f>IFERROR(_xlfn.XLOOKUP(tb_C103[[#This Row],[OS]],[1]!tb_C101[OS],[1]!tb_C101[DATA_ABERTURA]),0)</f>
        <v>45197.448541666665</v>
      </c>
      <c r="M1647" s="7" t="str">
        <f>IFERROR(_xlfn.XLOOKUP(tb_C103[[#This Row],[OS]],[1]!tb_C101[OS],[1]!tb_C101[SITUACAO_OS]),0)</f>
        <v>F</v>
      </c>
      <c r="N1647" t="str">
        <f>_xlfn.XLOOKUP(tb_C103[[#This Row],[OS]],[1]!tb_C101[OS],[1]!tb_C101[OFICINA])</f>
        <v>Mecanico</v>
      </c>
      <c r="O1647" s="14">
        <f>tb_C103[[#This Row],[FIM]] - tb_C103[[#This Row],[INICIO]]</f>
        <v>4.1666666671517305E-2</v>
      </c>
    </row>
    <row r="1648" spans="1:15" x14ac:dyDescent="0.25">
      <c r="A1648" t="s">
        <v>2551</v>
      </c>
      <c r="B1648">
        <v>913</v>
      </c>
      <c r="C1648">
        <v>3</v>
      </c>
      <c r="D1648" t="s">
        <v>8673</v>
      </c>
      <c r="E1648" s="9">
        <v>45197.447916666664</v>
      </c>
      <c r="F1648" s="9">
        <v>45197.489583333336</v>
      </c>
      <c r="I1648" t="s">
        <v>184</v>
      </c>
      <c r="J1648" t="s">
        <v>8671</v>
      </c>
      <c r="K1648" s="9">
        <v>45225.718310185184</v>
      </c>
      <c r="L1648" s="13">
        <f>IFERROR(_xlfn.XLOOKUP(tb_C103[[#This Row],[OS]],[1]!tb_C101[OS],[1]!tb_C101[DATA_ABERTURA]),0)</f>
        <v>45197.448541666665</v>
      </c>
      <c r="M1648" s="7" t="str">
        <f>IFERROR(_xlfn.XLOOKUP(tb_C103[[#This Row],[OS]],[1]!tb_C101[OS],[1]!tb_C101[SITUACAO_OS]),0)</f>
        <v>F</v>
      </c>
      <c r="N1648" t="str">
        <f>_xlfn.XLOOKUP(tb_C103[[#This Row],[OS]],[1]!tb_C101[OS],[1]!tb_C101[OFICINA])</f>
        <v>Mecanico</v>
      </c>
      <c r="O1648" s="14">
        <f>tb_C103[[#This Row],[FIM]] - tb_C103[[#This Row],[INICIO]]</f>
        <v>4.1666666671517305E-2</v>
      </c>
    </row>
    <row r="1649" spans="1:15" x14ac:dyDescent="0.25">
      <c r="A1649" t="s">
        <v>5388</v>
      </c>
      <c r="B1649">
        <v>913</v>
      </c>
      <c r="C1649">
        <v>3</v>
      </c>
      <c r="D1649" t="s">
        <v>8673</v>
      </c>
      <c r="E1649" s="9">
        <v>45197.447916666664</v>
      </c>
      <c r="F1649" s="9">
        <v>45197.489583333336</v>
      </c>
      <c r="I1649" t="s">
        <v>184</v>
      </c>
      <c r="J1649" t="s">
        <v>8671</v>
      </c>
      <c r="K1649" s="9">
        <v>45225.718310185184</v>
      </c>
      <c r="L1649" s="13">
        <f>IFERROR(_xlfn.XLOOKUP(tb_C103[[#This Row],[OS]],[1]!tb_C101[OS],[1]!tb_C101[DATA_ABERTURA]),0)</f>
        <v>45197.448541666665</v>
      </c>
      <c r="M1649" s="7" t="str">
        <f>IFERROR(_xlfn.XLOOKUP(tb_C103[[#This Row],[OS]],[1]!tb_C101[OS],[1]!tb_C101[SITUACAO_OS]),0)</f>
        <v>F</v>
      </c>
      <c r="N1649" t="str">
        <f>_xlfn.XLOOKUP(tb_C103[[#This Row],[OS]],[1]!tb_C101[OS],[1]!tb_C101[OFICINA])</f>
        <v>Mecanico</v>
      </c>
      <c r="O1649" s="14">
        <f>tb_C103[[#This Row],[FIM]] - tb_C103[[#This Row],[INICIO]]</f>
        <v>4.1666666671517305E-2</v>
      </c>
    </row>
    <row r="1650" spans="1:15" x14ac:dyDescent="0.25">
      <c r="B1650">
        <v>913</v>
      </c>
      <c r="C1650">
        <v>5</v>
      </c>
      <c r="D1650" t="s">
        <v>8690</v>
      </c>
      <c r="E1650" s="9">
        <v>45197.447916666664</v>
      </c>
      <c r="F1650" s="9">
        <v>45197.489583333336</v>
      </c>
      <c r="I1650" t="s">
        <v>184</v>
      </c>
      <c r="J1650" t="s">
        <v>8674</v>
      </c>
      <c r="K1650" s="9">
        <v>45225.718310185184</v>
      </c>
      <c r="L1650" s="13">
        <f>IFERROR(_xlfn.XLOOKUP(tb_C103[[#This Row],[OS]],[1]!tb_C101[OS],[1]!tb_C101[DATA_ABERTURA]),0)</f>
        <v>45197.448541666665</v>
      </c>
      <c r="M1650" s="7" t="str">
        <f>IFERROR(_xlfn.XLOOKUP(tb_C103[[#This Row],[OS]],[1]!tb_C101[OS],[1]!tb_C101[SITUACAO_OS]),0)</f>
        <v>F</v>
      </c>
      <c r="N1650" t="str">
        <f>_xlfn.XLOOKUP(tb_C103[[#This Row],[OS]],[1]!tb_C101[OS],[1]!tb_C101[OFICINA])</f>
        <v>Mecanico</v>
      </c>
      <c r="O1650" s="14">
        <f>tb_C103[[#This Row],[FIM]] - tb_C103[[#This Row],[INICIO]]</f>
        <v>4.1666666671517305E-2</v>
      </c>
    </row>
    <row r="1651" spans="1:15" x14ac:dyDescent="0.25">
      <c r="A1651" t="s">
        <v>8686</v>
      </c>
      <c r="B1651">
        <v>913</v>
      </c>
      <c r="C1651">
        <v>3</v>
      </c>
      <c r="D1651" t="s">
        <v>8673</v>
      </c>
      <c r="E1651" s="9">
        <v>45197.447916666664</v>
      </c>
      <c r="F1651" s="9">
        <v>45197.489583333336</v>
      </c>
      <c r="I1651" t="s">
        <v>184</v>
      </c>
      <c r="J1651" t="s">
        <v>8671</v>
      </c>
      <c r="K1651" s="9">
        <v>45225.718310185184</v>
      </c>
      <c r="L1651" s="13">
        <f>IFERROR(_xlfn.XLOOKUP(tb_C103[[#This Row],[OS]],[1]!tb_C101[OS],[1]!tb_C101[DATA_ABERTURA]),0)</f>
        <v>45197.448541666665</v>
      </c>
      <c r="M1651" s="7" t="str">
        <f>IFERROR(_xlfn.XLOOKUP(tb_C103[[#This Row],[OS]],[1]!tb_C101[OS],[1]!tb_C101[SITUACAO_OS]),0)</f>
        <v>F</v>
      </c>
      <c r="N1651" t="str">
        <f>_xlfn.XLOOKUP(tb_C103[[#This Row],[OS]],[1]!tb_C101[OS],[1]!tb_C101[OFICINA])</f>
        <v>Mecanico</v>
      </c>
      <c r="O1651" s="14">
        <f>tb_C103[[#This Row],[FIM]] - tb_C103[[#This Row],[INICIO]]</f>
        <v>4.1666666671517305E-2</v>
      </c>
    </row>
    <row r="1652" spans="1:15" x14ac:dyDescent="0.25">
      <c r="A1652" t="s">
        <v>2551</v>
      </c>
      <c r="B1652">
        <v>913</v>
      </c>
      <c r="C1652">
        <v>3</v>
      </c>
      <c r="D1652" t="s">
        <v>8673</v>
      </c>
      <c r="E1652" s="9">
        <v>45197.447916666664</v>
      </c>
      <c r="F1652" s="9">
        <v>45197.489583333336</v>
      </c>
      <c r="I1652" t="s">
        <v>184</v>
      </c>
      <c r="J1652" t="s">
        <v>8671</v>
      </c>
      <c r="K1652" s="9">
        <v>45225.718310185184</v>
      </c>
      <c r="L1652" s="13">
        <f>IFERROR(_xlfn.XLOOKUP(tb_C103[[#This Row],[OS]],[1]!tb_C101[OS],[1]!tb_C101[DATA_ABERTURA]),0)</f>
        <v>45197.448541666665</v>
      </c>
      <c r="M1652" s="7" t="str">
        <f>IFERROR(_xlfn.XLOOKUP(tb_C103[[#This Row],[OS]],[1]!tb_C101[OS],[1]!tb_C101[SITUACAO_OS]),0)</f>
        <v>F</v>
      </c>
      <c r="N1652" t="str">
        <f>_xlfn.XLOOKUP(tb_C103[[#This Row],[OS]],[1]!tb_C101[OS],[1]!tb_C101[OFICINA])</f>
        <v>Mecanico</v>
      </c>
      <c r="O1652" s="14">
        <f>tb_C103[[#This Row],[FIM]] - tb_C103[[#This Row],[INICIO]]</f>
        <v>4.1666666671517305E-2</v>
      </c>
    </row>
    <row r="1653" spans="1:15" x14ac:dyDescent="0.25">
      <c r="A1653" t="s">
        <v>5388</v>
      </c>
      <c r="B1653">
        <v>913</v>
      </c>
      <c r="C1653">
        <v>3</v>
      </c>
      <c r="D1653" t="s">
        <v>8673</v>
      </c>
      <c r="E1653" s="9">
        <v>45197.447916666664</v>
      </c>
      <c r="F1653" s="9">
        <v>45197.489583333336</v>
      </c>
      <c r="I1653" t="s">
        <v>184</v>
      </c>
      <c r="J1653" t="s">
        <v>8671</v>
      </c>
      <c r="K1653" s="9">
        <v>45225.718310185184</v>
      </c>
      <c r="L1653" s="13">
        <f>IFERROR(_xlfn.XLOOKUP(tb_C103[[#This Row],[OS]],[1]!tb_C101[OS],[1]!tb_C101[DATA_ABERTURA]),0)</f>
        <v>45197.448541666665</v>
      </c>
      <c r="M1653" s="7" t="str">
        <f>IFERROR(_xlfn.XLOOKUP(tb_C103[[#This Row],[OS]],[1]!tb_C101[OS],[1]!tb_C101[SITUACAO_OS]),0)</f>
        <v>F</v>
      </c>
      <c r="N1653" t="str">
        <f>_xlfn.XLOOKUP(tb_C103[[#This Row],[OS]],[1]!tb_C101[OS],[1]!tb_C101[OFICINA])</f>
        <v>Mecanico</v>
      </c>
      <c r="O1653" s="14">
        <f>tb_C103[[#This Row],[FIM]] - tb_C103[[#This Row],[INICIO]]</f>
        <v>4.1666666671517305E-2</v>
      </c>
    </row>
    <row r="1654" spans="1:15" x14ac:dyDescent="0.25">
      <c r="B1654">
        <v>913</v>
      </c>
      <c r="C1654">
        <v>5</v>
      </c>
      <c r="D1654" t="s">
        <v>8690</v>
      </c>
      <c r="E1654" s="9">
        <v>45197.447916666664</v>
      </c>
      <c r="F1654" s="9">
        <v>45197.489583333336</v>
      </c>
      <c r="I1654" t="s">
        <v>184</v>
      </c>
      <c r="J1654" t="s">
        <v>8674</v>
      </c>
      <c r="K1654" s="9">
        <v>45225.718310185184</v>
      </c>
      <c r="L1654" s="13">
        <f>IFERROR(_xlfn.XLOOKUP(tb_C103[[#This Row],[OS]],[1]!tb_C101[OS],[1]!tb_C101[DATA_ABERTURA]),0)</f>
        <v>45197.448541666665</v>
      </c>
      <c r="M1654" s="7" t="str">
        <f>IFERROR(_xlfn.XLOOKUP(tb_C103[[#This Row],[OS]],[1]!tb_C101[OS],[1]!tb_C101[SITUACAO_OS]),0)</f>
        <v>F</v>
      </c>
      <c r="N1654" t="str">
        <f>_xlfn.XLOOKUP(tb_C103[[#This Row],[OS]],[1]!tb_C101[OS],[1]!tb_C101[OFICINA])</f>
        <v>Mecanico</v>
      </c>
      <c r="O1654" s="14">
        <f>tb_C103[[#This Row],[FIM]] - tb_C103[[#This Row],[INICIO]]</f>
        <v>4.1666666671517305E-2</v>
      </c>
    </row>
    <row r="1655" spans="1:15" x14ac:dyDescent="0.25">
      <c r="A1655" t="s">
        <v>2551</v>
      </c>
      <c r="B1655">
        <v>914</v>
      </c>
      <c r="C1655">
        <v>3</v>
      </c>
      <c r="D1655" t="s">
        <v>8673</v>
      </c>
      <c r="E1655" s="9">
        <v>45197.5</v>
      </c>
      <c r="F1655" s="9">
        <v>45197.541666666664</v>
      </c>
      <c r="G1655">
        <v>507</v>
      </c>
      <c r="H1655" t="s">
        <v>757</v>
      </c>
      <c r="I1655" t="s">
        <v>24</v>
      </c>
      <c r="J1655" t="s">
        <v>8671</v>
      </c>
      <c r="K1655" s="9">
        <v>45223.752789351849</v>
      </c>
      <c r="L1655" s="13">
        <f>IFERROR(_xlfn.XLOOKUP(tb_C103[[#This Row],[OS]],[1]!tb_C101[OS],[1]!tb_C101[DATA_ABERTURA]),0)</f>
        <v>45197.501886574071</v>
      </c>
      <c r="M1655" s="7" t="str">
        <f>IFERROR(_xlfn.XLOOKUP(tb_C103[[#This Row],[OS]],[1]!tb_C101[OS],[1]!tb_C101[SITUACAO_OS]),0)</f>
        <v>F</v>
      </c>
      <c r="N1655" t="str">
        <f>_xlfn.XLOOKUP(tb_C103[[#This Row],[OS]],[1]!tb_C101[OS],[1]!tb_C101[OFICINA])</f>
        <v>Mecanico</v>
      </c>
      <c r="O1655" s="14">
        <f>tb_C103[[#This Row],[FIM]] - tb_C103[[#This Row],[INICIO]]</f>
        <v>4.1666666664241347E-2</v>
      </c>
    </row>
    <row r="1656" spans="1:15" x14ac:dyDescent="0.25">
      <c r="A1656" t="s">
        <v>5388</v>
      </c>
      <c r="B1656">
        <v>914</v>
      </c>
      <c r="C1656">
        <v>3</v>
      </c>
      <c r="D1656" t="s">
        <v>8673</v>
      </c>
      <c r="E1656" s="9">
        <v>45197.5</v>
      </c>
      <c r="F1656" s="9">
        <v>45197.541666666664</v>
      </c>
      <c r="G1656">
        <v>507</v>
      </c>
      <c r="H1656" t="s">
        <v>757</v>
      </c>
      <c r="I1656" t="s">
        <v>24</v>
      </c>
      <c r="J1656" t="s">
        <v>8671</v>
      </c>
      <c r="K1656" s="9">
        <v>45223.752789351849</v>
      </c>
      <c r="L1656" s="13">
        <f>IFERROR(_xlfn.XLOOKUP(tb_C103[[#This Row],[OS]],[1]!tb_C101[OS],[1]!tb_C101[DATA_ABERTURA]),0)</f>
        <v>45197.501886574071</v>
      </c>
      <c r="M1656" s="7" t="str">
        <f>IFERROR(_xlfn.XLOOKUP(tb_C103[[#This Row],[OS]],[1]!tb_C101[OS],[1]!tb_C101[SITUACAO_OS]),0)</f>
        <v>F</v>
      </c>
      <c r="N1656" t="str">
        <f>_xlfn.XLOOKUP(tb_C103[[#This Row],[OS]],[1]!tb_C101[OS],[1]!tb_C101[OFICINA])</f>
        <v>Mecanico</v>
      </c>
      <c r="O1656" s="14">
        <f>tb_C103[[#This Row],[FIM]] - tb_C103[[#This Row],[INICIO]]</f>
        <v>4.1666666664241347E-2</v>
      </c>
    </row>
    <row r="1657" spans="1:15" x14ac:dyDescent="0.25">
      <c r="A1657" t="s">
        <v>2551</v>
      </c>
      <c r="B1657">
        <v>914</v>
      </c>
      <c r="C1657">
        <v>3</v>
      </c>
      <c r="D1657" t="s">
        <v>8673</v>
      </c>
      <c r="E1657" s="9">
        <v>45197.5</v>
      </c>
      <c r="F1657" s="9">
        <v>45197.541666666664</v>
      </c>
      <c r="G1657">
        <v>507</v>
      </c>
      <c r="H1657" t="s">
        <v>757</v>
      </c>
      <c r="I1657" t="s">
        <v>24</v>
      </c>
      <c r="J1657" t="s">
        <v>8671</v>
      </c>
      <c r="K1657" s="9">
        <v>45223.752789351849</v>
      </c>
      <c r="L1657" s="13">
        <f>IFERROR(_xlfn.XLOOKUP(tb_C103[[#This Row],[OS]],[1]!tb_C101[OS],[1]!tb_C101[DATA_ABERTURA]),0)</f>
        <v>45197.501886574071</v>
      </c>
      <c r="M1657" s="7" t="str">
        <f>IFERROR(_xlfn.XLOOKUP(tb_C103[[#This Row],[OS]],[1]!tb_C101[OS],[1]!tb_C101[SITUACAO_OS]),0)</f>
        <v>F</v>
      </c>
      <c r="N1657" t="str">
        <f>_xlfn.XLOOKUP(tb_C103[[#This Row],[OS]],[1]!tb_C101[OS],[1]!tb_C101[OFICINA])</f>
        <v>Mecanico</v>
      </c>
      <c r="O1657" s="14">
        <f>tb_C103[[#This Row],[FIM]] - tb_C103[[#This Row],[INICIO]]</f>
        <v>4.1666666664241347E-2</v>
      </c>
    </row>
    <row r="1658" spans="1:15" x14ac:dyDescent="0.25">
      <c r="A1658" t="s">
        <v>5388</v>
      </c>
      <c r="B1658">
        <v>914</v>
      </c>
      <c r="C1658">
        <v>3</v>
      </c>
      <c r="D1658" t="s">
        <v>8673</v>
      </c>
      <c r="E1658" s="9">
        <v>45197.5</v>
      </c>
      <c r="F1658" s="9">
        <v>45197.541666666664</v>
      </c>
      <c r="G1658">
        <v>507</v>
      </c>
      <c r="H1658" t="s">
        <v>757</v>
      </c>
      <c r="I1658" t="s">
        <v>24</v>
      </c>
      <c r="J1658" t="s">
        <v>8671</v>
      </c>
      <c r="K1658" s="9">
        <v>45223.752789351849</v>
      </c>
      <c r="L1658" s="13">
        <f>IFERROR(_xlfn.XLOOKUP(tb_C103[[#This Row],[OS]],[1]!tb_C101[OS],[1]!tb_C101[DATA_ABERTURA]),0)</f>
        <v>45197.501886574071</v>
      </c>
      <c r="M1658" s="7" t="str">
        <f>IFERROR(_xlfn.XLOOKUP(tb_C103[[#This Row],[OS]],[1]!tb_C101[OS],[1]!tb_C101[SITUACAO_OS]),0)</f>
        <v>F</v>
      </c>
      <c r="N1658" t="str">
        <f>_xlfn.XLOOKUP(tb_C103[[#This Row],[OS]],[1]!tb_C101[OS],[1]!tb_C101[OFICINA])</f>
        <v>Mecanico</v>
      </c>
      <c r="O1658" s="14">
        <f>tb_C103[[#This Row],[FIM]] - tb_C103[[#This Row],[INICIO]]</f>
        <v>4.1666666664241347E-2</v>
      </c>
    </row>
    <row r="1659" spans="1:15" x14ac:dyDescent="0.25">
      <c r="A1659" t="s">
        <v>4080</v>
      </c>
      <c r="B1659">
        <v>915</v>
      </c>
      <c r="C1659">
        <v>4</v>
      </c>
      <c r="D1659" t="s">
        <v>8684</v>
      </c>
      <c r="E1659" s="9">
        <v>45197.677083333336</v>
      </c>
      <c r="F1659" s="9">
        <v>45197.694444444445</v>
      </c>
      <c r="I1659" t="s">
        <v>249</v>
      </c>
      <c r="J1659" t="s">
        <v>8674</v>
      </c>
      <c r="K1659" s="9">
        <v>45217.746689814812</v>
      </c>
      <c r="L1659" s="13">
        <f>IFERROR(_xlfn.XLOOKUP(tb_C103[[#This Row],[OS]],[1]!tb_C101[OS],[1]!tb_C101[DATA_ABERTURA]),0)</f>
        <v>45197.664583333331</v>
      </c>
      <c r="M1659" s="7" t="str">
        <f>IFERROR(_xlfn.XLOOKUP(tb_C103[[#This Row],[OS]],[1]!tb_C101[OS],[1]!tb_C101[SITUACAO_OS]),0)</f>
        <v>F</v>
      </c>
      <c r="N1659" t="str">
        <f>_xlfn.XLOOKUP(tb_C103[[#This Row],[OS]],[1]!tb_C101[OS],[1]!tb_C101[OFICINA])</f>
        <v>Eletrico</v>
      </c>
      <c r="O1659" s="14">
        <f>tb_C103[[#This Row],[FIM]] - tb_C103[[#This Row],[INICIO]]</f>
        <v>1.7361111109494232E-2</v>
      </c>
    </row>
    <row r="1660" spans="1:15" x14ac:dyDescent="0.25">
      <c r="A1660" t="s">
        <v>6459</v>
      </c>
      <c r="B1660">
        <v>915</v>
      </c>
      <c r="C1660">
        <v>4</v>
      </c>
      <c r="D1660" t="s">
        <v>8684</v>
      </c>
      <c r="E1660" s="9">
        <v>45197.677083333336</v>
      </c>
      <c r="F1660" s="9">
        <v>45197.694444444445</v>
      </c>
      <c r="I1660" t="s">
        <v>249</v>
      </c>
      <c r="J1660" t="s">
        <v>8674</v>
      </c>
      <c r="K1660" s="9">
        <v>45217.746689814812</v>
      </c>
      <c r="L1660" s="13">
        <f>IFERROR(_xlfn.XLOOKUP(tb_C103[[#This Row],[OS]],[1]!tb_C101[OS],[1]!tb_C101[DATA_ABERTURA]),0)</f>
        <v>45197.664583333331</v>
      </c>
      <c r="M1660" s="7" t="str">
        <f>IFERROR(_xlfn.XLOOKUP(tb_C103[[#This Row],[OS]],[1]!tb_C101[OS],[1]!tb_C101[SITUACAO_OS]),0)</f>
        <v>F</v>
      </c>
      <c r="N1660" t="str">
        <f>_xlfn.XLOOKUP(tb_C103[[#This Row],[OS]],[1]!tb_C101[OS],[1]!tb_C101[OFICINA])</f>
        <v>Eletrico</v>
      </c>
      <c r="O1660" s="14">
        <f>tb_C103[[#This Row],[FIM]] - tb_C103[[#This Row],[INICIO]]</f>
        <v>1.7361111109494232E-2</v>
      </c>
    </row>
    <row r="1661" spans="1:15" x14ac:dyDescent="0.25">
      <c r="A1661" t="s">
        <v>4080</v>
      </c>
      <c r="B1661">
        <v>915</v>
      </c>
      <c r="C1661">
        <v>4</v>
      </c>
      <c r="D1661" t="s">
        <v>8684</v>
      </c>
      <c r="E1661" s="9">
        <v>45197.677083333336</v>
      </c>
      <c r="F1661" s="9">
        <v>45197.694444444445</v>
      </c>
      <c r="I1661" t="s">
        <v>249</v>
      </c>
      <c r="J1661" t="s">
        <v>8674</v>
      </c>
      <c r="K1661" s="9">
        <v>45217.746689814812</v>
      </c>
      <c r="L1661" s="13">
        <f>IFERROR(_xlfn.XLOOKUP(tb_C103[[#This Row],[OS]],[1]!tb_C101[OS],[1]!tb_C101[DATA_ABERTURA]),0)</f>
        <v>45197.664583333331</v>
      </c>
      <c r="M1661" s="7" t="str">
        <f>IFERROR(_xlfn.XLOOKUP(tb_C103[[#This Row],[OS]],[1]!tb_C101[OS],[1]!tb_C101[SITUACAO_OS]),0)</f>
        <v>F</v>
      </c>
      <c r="N1661" t="str">
        <f>_xlfn.XLOOKUP(tb_C103[[#This Row],[OS]],[1]!tb_C101[OS],[1]!tb_C101[OFICINA])</f>
        <v>Eletrico</v>
      </c>
      <c r="O1661" s="14">
        <f>tb_C103[[#This Row],[FIM]] - tb_C103[[#This Row],[INICIO]]</f>
        <v>1.7361111109494232E-2</v>
      </c>
    </row>
    <row r="1662" spans="1:15" x14ac:dyDescent="0.25">
      <c r="A1662" t="s">
        <v>6459</v>
      </c>
      <c r="B1662">
        <v>915</v>
      </c>
      <c r="C1662">
        <v>4</v>
      </c>
      <c r="D1662" t="s">
        <v>8684</v>
      </c>
      <c r="E1662" s="9">
        <v>45197.677083333336</v>
      </c>
      <c r="F1662" s="9">
        <v>45197.694444444445</v>
      </c>
      <c r="I1662" t="s">
        <v>249</v>
      </c>
      <c r="J1662" t="s">
        <v>8674</v>
      </c>
      <c r="K1662" s="9">
        <v>45217.746689814812</v>
      </c>
      <c r="L1662" s="13">
        <f>IFERROR(_xlfn.XLOOKUP(tb_C103[[#This Row],[OS]],[1]!tb_C101[OS],[1]!tb_C101[DATA_ABERTURA]),0)</f>
        <v>45197.664583333331</v>
      </c>
      <c r="M1662" s="7" t="str">
        <f>IFERROR(_xlfn.XLOOKUP(tb_C103[[#This Row],[OS]],[1]!tb_C101[OS],[1]!tb_C101[SITUACAO_OS]),0)</f>
        <v>F</v>
      </c>
      <c r="N1662" t="str">
        <f>_xlfn.XLOOKUP(tb_C103[[#This Row],[OS]],[1]!tb_C101[OS],[1]!tb_C101[OFICINA])</f>
        <v>Eletrico</v>
      </c>
      <c r="O1662" s="14">
        <f>tb_C103[[#This Row],[FIM]] - tb_C103[[#This Row],[INICIO]]</f>
        <v>1.7361111109494232E-2</v>
      </c>
    </row>
    <row r="1663" spans="1:15" x14ac:dyDescent="0.25">
      <c r="A1663" t="s">
        <v>2551</v>
      </c>
      <c r="B1663">
        <v>916</v>
      </c>
      <c r="C1663">
        <v>3</v>
      </c>
      <c r="D1663" t="s">
        <v>8673</v>
      </c>
      <c r="E1663" s="9">
        <v>45198.270833333336</v>
      </c>
      <c r="F1663" s="9">
        <v>45198.333333333336</v>
      </c>
      <c r="G1663">
        <v>406</v>
      </c>
      <c r="H1663" t="s">
        <v>822</v>
      </c>
      <c r="I1663" t="s">
        <v>79</v>
      </c>
      <c r="J1663" t="s">
        <v>8671</v>
      </c>
      <c r="K1663" s="9">
        <v>45217.745810185188</v>
      </c>
      <c r="L1663" s="13">
        <f>IFERROR(_xlfn.XLOOKUP(tb_C103[[#This Row],[OS]],[1]!tb_C101[OS],[1]!tb_C101[DATA_ABERTURA]),0)</f>
        <v>45198.27615740741</v>
      </c>
      <c r="M1663" s="7" t="str">
        <f>IFERROR(_xlfn.XLOOKUP(tb_C103[[#This Row],[OS]],[1]!tb_C101[OS],[1]!tb_C101[SITUACAO_OS]),0)</f>
        <v>F</v>
      </c>
      <c r="N1663" t="str">
        <f>_xlfn.XLOOKUP(tb_C103[[#This Row],[OS]],[1]!tb_C101[OS],[1]!tb_C101[OFICINA])</f>
        <v>Mecanico</v>
      </c>
      <c r="O1663" s="14">
        <f>tb_C103[[#This Row],[FIM]] - tb_C103[[#This Row],[INICIO]]</f>
        <v>6.25E-2</v>
      </c>
    </row>
    <row r="1664" spans="1:15" x14ac:dyDescent="0.25">
      <c r="A1664" t="s">
        <v>5388</v>
      </c>
      <c r="B1664">
        <v>916</v>
      </c>
      <c r="C1664">
        <v>3</v>
      </c>
      <c r="D1664" t="s">
        <v>8673</v>
      </c>
      <c r="E1664" s="9">
        <v>45198.270833333336</v>
      </c>
      <c r="F1664" s="9">
        <v>45198.333333333336</v>
      </c>
      <c r="G1664">
        <v>406</v>
      </c>
      <c r="H1664" t="s">
        <v>822</v>
      </c>
      <c r="I1664" t="s">
        <v>79</v>
      </c>
      <c r="J1664" t="s">
        <v>8671</v>
      </c>
      <c r="K1664" s="9">
        <v>45217.745810185188</v>
      </c>
      <c r="L1664" s="13">
        <f>IFERROR(_xlfn.XLOOKUP(tb_C103[[#This Row],[OS]],[1]!tb_C101[OS],[1]!tb_C101[DATA_ABERTURA]),0)</f>
        <v>45198.27615740741</v>
      </c>
      <c r="M1664" s="7" t="str">
        <f>IFERROR(_xlfn.XLOOKUP(tb_C103[[#This Row],[OS]],[1]!tb_C101[OS],[1]!tb_C101[SITUACAO_OS]),0)</f>
        <v>F</v>
      </c>
      <c r="N1664" t="str">
        <f>_xlfn.XLOOKUP(tb_C103[[#This Row],[OS]],[1]!tb_C101[OS],[1]!tb_C101[OFICINA])</f>
        <v>Mecanico</v>
      </c>
      <c r="O1664" s="14">
        <f>tb_C103[[#This Row],[FIM]] - tb_C103[[#This Row],[INICIO]]</f>
        <v>6.25E-2</v>
      </c>
    </row>
    <row r="1665" spans="1:15" x14ac:dyDescent="0.25">
      <c r="A1665" t="s">
        <v>2551</v>
      </c>
      <c r="B1665">
        <v>916</v>
      </c>
      <c r="C1665">
        <v>3</v>
      </c>
      <c r="D1665" t="s">
        <v>8673</v>
      </c>
      <c r="E1665" s="9">
        <v>45198.270833333336</v>
      </c>
      <c r="F1665" s="9">
        <v>45198.333333333336</v>
      </c>
      <c r="G1665">
        <v>406</v>
      </c>
      <c r="H1665" t="s">
        <v>822</v>
      </c>
      <c r="I1665" t="s">
        <v>79</v>
      </c>
      <c r="J1665" t="s">
        <v>8671</v>
      </c>
      <c r="K1665" s="9">
        <v>45217.745810185188</v>
      </c>
      <c r="L1665" s="13">
        <f>IFERROR(_xlfn.XLOOKUP(tb_C103[[#This Row],[OS]],[1]!tb_C101[OS],[1]!tb_C101[DATA_ABERTURA]),0)</f>
        <v>45198.27615740741</v>
      </c>
      <c r="M1665" s="7" t="str">
        <f>IFERROR(_xlfn.XLOOKUP(tb_C103[[#This Row],[OS]],[1]!tb_C101[OS],[1]!tb_C101[SITUACAO_OS]),0)</f>
        <v>F</v>
      </c>
      <c r="N1665" t="str">
        <f>_xlfn.XLOOKUP(tb_C103[[#This Row],[OS]],[1]!tb_C101[OS],[1]!tb_C101[OFICINA])</f>
        <v>Mecanico</v>
      </c>
      <c r="O1665" s="14">
        <f>tb_C103[[#This Row],[FIM]] - tb_C103[[#This Row],[INICIO]]</f>
        <v>6.25E-2</v>
      </c>
    </row>
    <row r="1666" spans="1:15" x14ac:dyDescent="0.25">
      <c r="A1666" t="s">
        <v>5388</v>
      </c>
      <c r="B1666">
        <v>916</v>
      </c>
      <c r="C1666">
        <v>3</v>
      </c>
      <c r="D1666" t="s">
        <v>8673</v>
      </c>
      <c r="E1666" s="9">
        <v>45198.270833333336</v>
      </c>
      <c r="F1666" s="9">
        <v>45198.333333333336</v>
      </c>
      <c r="G1666">
        <v>406</v>
      </c>
      <c r="H1666" t="s">
        <v>822</v>
      </c>
      <c r="I1666" t="s">
        <v>79</v>
      </c>
      <c r="J1666" t="s">
        <v>8671</v>
      </c>
      <c r="K1666" s="9">
        <v>45217.745810185188</v>
      </c>
      <c r="L1666" s="13">
        <f>IFERROR(_xlfn.XLOOKUP(tb_C103[[#This Row],[OS]],[1]!tb_C101[OS],[1]!tb_C101[DATA_ABERTURA]),0)</f>
        <v>45198.27615740741</v>
      </c>
      <c r="M1666" s="7" t="str">
        <f>IFERROR(_xlfn.XLOOKUP(tb_C103[[#This Row],[OS]],[1]!tb_C101[OS],[1]!tb_C101[SITUACAO_OS]),0)</f>
        <v>F</v>
      </c>
      <c r="N1666" t="str">
        <f>_xlfn.XLOOKUP(tb_C103[[#This Row],[OS]],[1]!tb_C101[OS],[1]!tb_C101[OFICINA])</f>
        <v>Mecanico</v>
      </c>
      <c r="O1666" s="14">
        <f>tb_C103[[#This Row],[FIM]] - tb_C103[[#This Row],[INICIO]]</f>
        <v>6.25E-2</v>
      </c>
    </row>
    <row r="1667" spans="1:15" x14ac:dyDescent="0.25">
      <c r="A1667" t="s">
        <v>2551</v>
      </c>
      <c r="B1667">
        <v>917</v>
      </c>
      <c r="C1667">
        <v>3</v>
      </c>
      <c r="D1667" t="s">
        <v>8673</v>
      </c>
      <c r="E1667" s="9">
        <v>45198.466666666667</v>
      </c>
      <c r="F1667" s="9">
        <v>45198.479166666664</v>
      </c>
      <c r="G1667">
        <v>207</v>
      </c>
      <c r="H1667" t="s">
        <v>760</v>
      </c>
      <c r="I1667" t="s">
        <v>175</v>
      </c>
      <c r="J1667" t="s">
        <v>8671</v>
      </c>
      <c r="K1667" s="9">
        <v>45225.717141203706</v>
      </c>
      <c r="L1667" s="13">
        <f>IFERROR(_xlfn.XLOOKUP(tb_C103[[#This Row],[OS]],[1]!tb_C101[OS],[1]!tb_C101[DATA_ABERTURA]),0)</f>
        <v>45198.468252314815</v>
      </c>
      <c r="M1667" s="7" t="str">
        <f>IFERROR(_xlfn.XLOOKUP(tb_C103[[#This Row],[OS]],[1]!tb_C101[OS],[1]!tb_C101[SITUACAO_OS]),0)</f>
        <v>F</v>
      </c>
      <c r="N1667" t="str">
        <f>_xlfn.XLOOKUP(tb_C103[[#This Row],[OS]],[1]!tb_C101[OS],[1]!tb_C101[OFICINA])</f>
        <v>Mecanico</v>
      </c>
      <c r="O1667" s="14">
        <f>tb_C103[[#This Row],[FIM]] - tb_C103[[#This Row],[INICIO]]</f>
        <v>1.2499999997089617E-2</v>
      </c>
    </row>
    <row r="1668" spans="1:15" x14ac:dyDescent="0.25">
      <c r="A1668" t="s">
        <v>8330</v>
      </c>
      <c r="B1668">
        <v>918</v>
      </c>
      <c r="C1668">
        <v>3</v>
      </c>
      <c r="D1668" t="s">
        <v>8673</v>
      </c>
      <c r="E1668" s="9">
        <v>45198.680555555555</v>
      </c>
      <c r="F1668" s="9">
        <v>45198.708333333336</v>
      </c>
      <c r="G1668">
        <v>108</v>
      </c>
      <c r="H1668" t="s">
        <v>317</v>
      </c>
      <c r="I1668" t="s">
        <v>184</v>
      </c>
      <c r="J1668" t="s">
        <v>8674</v>
      </c>
      <c r="K1668" s="9">
        <v>45217.745185185187</v>
      </c>
      <c r="L1668" s="13">
        <f>IFERROR(_xlfn.XLOOKUP(tb_C103[[#This Row],[OS]],[1]!tb_C101[OS],[1]!tb_C101[DATA_ABERTURA]),0)</f>
        <v>45198.690150462964</v>
      </c>
      <c r="M1668" s="7" t="str">
        <f>IFERROR(_xlfn.XLOOKUP(tb_C103[[#This Row],[OS]],[1]!tb_C101[OS],[1]!tb_C101[SITUACAO_OS]),0)</f>
        <v>F</v>
      </c>
      <c r="N1668" t="str">
        <f>_xlfn.XLOOKUP(tb_C103[[#This Row],[OS]],[1]!tb_C101[OS],[1]!tb_C101[OFICINA])</f>
        <v>Eletrico</v>
      </c>
      <c r="O1668" s="14">
        <f>tb_C103[[#This Row],[FIM]] - tb_C103[[#This Row],[INICIO]]</f>
        <v>2.7777777781011537E-2</v>
      </c>
    </row>
    <row r="1669" spans="1:15" x14ac:dyDescent="0.25">
      <c r="A1669" t="s">
        <v>4080</v>
      </c>
      <c r="B1669">
        <v>918</v>
      </c>
      <c r="C1669">
        <v>3</v>
      </c>
      <c r="D1669" t="s">
        <v>8673</v>
      </c>
      <c r="E1669" s="9">
        <v>45198.680555555555</v>
      </c>
      <c r="F1669" s="9">
        <v>45198.708333333336</v>
      </c>
      <c r="G1669">
        <v>108</v>
      </c>
      <c r="H1669" t="s">
        <v>317</v>
      </c>
      <c r="I1669" t="s">
        <v>184</v>
      </c>
      <c r="J1669" t="s">
        <v>8674</v>
      </c>
      <c r="K1669" s="9">
        <v>45217.745185185187</v>
      </c>
      <c r="L1669" s="13">
        <f>IFERROR(_xlfn.XLOOKUP(tb_C103[[#This Row],[OS]],[1]!tb_C101[OS],[1]!tb_C101[DATA_ABERTURA]),0)</f>
        <v>45198.690150462964</v>
      </c>
      <c r="M1669" s="7" t="str">
        <f>IFERROR(_xlfn.XLOOKUP(tb_C103[[#This Row],[OS]],[1]!tb_C101[OS],[1]!tb_C101[SITUACAO_OS]),0)</f>
        <v>F</v>
      </c>
      <c r="N1669" t="str">
        <f>_xlfn.XLOOKUP(tb_C103[[#This Row],[OS]],[1]!tb_C101[OS],[1]!tb_C101[OFICINA])</f>
        <v>Eletrico</v>
      </c>
      <c r="O1669" s="14">
        <f>tb_C103[[#This Row],[FIM]] - tb_C103[[#This Row],[INICIO]]</f>
        <v>2.7777777781011537E-2</v>
      </c>
    </row>
    <row r="1670" spans="1:15" x14ac:dyDescent="0.25">
      <c r="A1670" t="s">
        <v>8691</v>
      </c>
      <c r="B1670">
        <v>918</v>
      </c>
      <c r="C1670">
        <v>3</v>
      </c>
      <c r="D1670" t="s">
        <v>8673</v>
      </c>
      <c r="E1670" s="9">
        <v>45198.680555555555</v>
      </c>
      <c r="F1670" s="9">
        <v>45198.708333333336</v>
      </c>
      <c r="G1670">
        <v>108</v>
      </c>
      <c r="H1670" t="s">
        <v>317</v>
      </c>
      <c r="I1670" t="s">
        <v>184</v>
      </c>
      <c r="J1670" t="s">
        <v>8674</v>
      </c>
      <c r="K1670" s="9">
        <v>45217.745185185187</v>
      </c>
      <c r="L1670" s="13">
        <f>IFERROR(_xlfn.XLOOKUP(tb_C103[[#This Row],[OS]],[1]!tb_C101[OS],[1]!tb_C101[DATA_ABERTURA]),0)</f>
        <v>45198.690150462964</v>
      </c>
      <c r="M1670" s="7" t="str">
        <f>IFERROR(_xlfn.XLOOKUP(tb_C103[[#This Row],[OS]],[1]!tb_C101[OS],[1]!tb_C101[SITUACAO_OS]),0)</f>
        <v>F</v>
      </c>
      <c r="N1670" t="str">
        <f>_xlfn.XLOOKUP(tb_C103[[#This Row],[OS]],[1]!tb_C101[OS],[1]!tb_C101[OFICINA])</f>
        <v>Eletrico</v>
      </c>
      <c r="O1670" s="14">
        <f>tb_C103[[#This Row],[FIM]] - tb_C103[[#This Row],[INICIO]]</f>
        <v>2.7777777781011537E-2</v>
      </c>
    </row>
    <row r="1671" spans="1:15" x14ac:dyDescent="0.25">
      <c r="A1671" t="s">
        <v>6459</v>
      </c>
      <c r="B1671">
        <v>918</v>
      </c>
      <c r="C1671">
        <v>3</v>
      </c>
      <c r="D1671" t="s">
        <v>8673</v>
      </c>
      <c r="E1671" s="9">
        <v>45198.680555555555</v>
      </c>
      <c r="F1671" s="9">
        <v>45198.708333333336</v>
      </c>
      <c r="G1671">
        <v>108</v>
      </c>
      <c r="H1671" t="s">
        <v>317</v>
      </c>
      <c r="I1671" t="s">
        <v>184</v>
      </c>
      <c r="J1671" t="s">
        <v>8674</v>
      </c>
      <c r="K1671" s="9">
        <v>45217.745185185187</v>
      </c>
      <c r="L1671" s="13">
        <f>IFERROR(_xlfn.XLOOKUP(tb_C103[[#This Row],[OS]],[1]!tb_C101[OS],[1]!tb_C101[DATA_ABERTURA]),0)</f>
        <v>45198.690150462964</v>
      </c>
      <c r="M1671" s="7" t="str">
        <f>IFERROR(_xlfn.XLOOKUP(tb_C103[[#This Row],[OS]],[1]!tb_C101[OS],[1]!tb_C101[SITUACAO_OS]),0)</f>
        <v>F</v>
      </c>
      <c r="N1671" t="str">
        <f>_xlfn.XLOOKUP(tb_C103[[#This Row],[OS]],[1]!tb_C101[OS],[1]!tb_C101[OFICINA])</f>
        <v>Eletrico</v>
      </c>
      <c r="O1671" s="14">
        <f>tb_C103[[#This Row],[FIM]] - tb_C103[[#This Row],[INICIO]]</f>
        <v>2.7777777781011537E-2</v>
      </c>
    </row>
    <row r="1672" spans="1:15" x14ac:dyDescent="0.25">
      <c r="A1672" t="s">
        <v>1764</v>
      </c>
      <c r="B1672">
        <v>919</v>
      </c>
      <c r="C1672">
        <v>3</v>
      </c>
      <c r="D1672" t="s">
        <v>8673</v>
      </c>
      <c r="E1672" s="9">
        <v>45197.958333333336</v>
      </c>
      <c r="F1672" s="9">
        <v>45199.083333333336</v>
      </c>
      <c r="G1672">
        <v>108</v>
      </c>
      <c r="H1672" t="s">
        <v>317</v>
      </c>
      <c r="I1672" t="s">
        <v>184</v>
      </c>
      <c r="J1672" t="s">
        <v>8671</v>
      </c>
      <c r="K1672" s="9">
        <v>45217.744768518518</v>
      </c>
      <c r="L1672" s="13">
        <f>IFERROR(_xlfn.XLOOKUP(tb_C103[[#This Row],[OS]],[1]!tb_C101[OS],[1]!tb_C101[DATA_ABERTURA]),0)</f>
        <v>45198.951365740744</v>
      </c>
      <c r="M1672" s="7" t="str">
        <f>IFERROR(_xlfn.XLOOKUP(tb_C103[[#This Row],[OS]],[1]!tb_C101[OS],[1]!tb_C101[SITUACAO_OS]),0)</f>
        <v>F</v>
      </c>
      <c r="N1672" t="str">
        <f>_xlfn.XLOOKUP(tb_C103[[#This Row],[OS]],[1]!tb_C101[OS],[1]!tb_C101[OFICINA])</f>
        <v>Mecanico</v>
      </c>
      <c r="O1672" s="14">
        <f>tb_C103[[#This Row],[FIM]] - tb_C103[[#This Row],[INICIO]]</f>
        <v>1.125</v>
      </c>
    </row>
    <row r="1673" spans="1:15" x14ac:dyDescent="0.25">
      <c r="A1673" t="s">
        <v>1764</v>
      </c>
      <c r="B1673">
        <v>920</v>
      </c>
      <c r="C1673">
        <v>3</v>
      </c>
      <c r="D1673" t="s">
        <v>8673</v>
      </c>
      <c r="E1673" s="9">
        <v>45198.083333333336</v>
      </c>
      <c r="F1673" s="9">
        <v>45198.145833333336</v>
      </c>
      <c r="G1673">
        <v>116</v>
      </c>
      <c r="H1673" t="s">
        <v>290</v>
      </c>
      <c r="I1673" t="s">
        <v>184</v>
      </c>
      <c r="J1673" t="s">
        <v>8674</v>
      </c>
      <c r="K1673" s="9">
        <v>45217.744212962964</v>
      </c>
      <c r="L1673" s="13">
        <f>IFERROR(_xlfn.XLOOKUP(tb_C103[[#This Row],[OS]],[1]!tb_C101[OS],[1]!tb_C101[DATA_ABERTURA]),0)</f>
        <v>45198.952581018515</v>
      </c>
      <c r="M1673" s="7" t="str">
        <f>IFERROR(_xlfn.XLOOKUP(tb_C103[[#This Row],[OS]],[1]!tb_C101[OS],[1]!tb_C101[SITUACAO_OS]),0)</f>
        <v>F</v>
      </c>
      <c r="N1673" t="str">
        <f>_xlfn.XLOOKUP(tb_C103[[#This Row],[OS]],[1]!tb_C101[OS],[1]!tb_C101[OFICINA])</f>
        <v>Eletrico</v>
      </c>
      <c r="O1673" s="14">
        <f>tb_C103[[#This Row],[FIM]] - tb_C103[[#This Row],[INICIO]]</f>
        <v>6.25E-2</v>
      </c>
    </row>
    <row r="1674" spans="1:15" x14ac:dyDescent="0.25">
      <c r="A1674" t="s">
        <v>1764</v>
      </c>
      <c r="B1674">
        <v>921</v>
      </c>
      <c r="C1674">
        <v>3</v>
      </c>
      <c r="D1674" t="s">
        <v>8673</v>
      </c>
      <c r="E1674" s="9">
        <v>45199.000694444447</v>
      </c>
      <c r="F1674" s="9">
        <v>45199.041666666664</v>
      </c>
      <c r="G1674">
        <v>108</v>
      </c>
      <c r="H1674" t="s">
        <v>317</v>
      </c>
      <c r="I1674" t="s">
        <v>184</v>
      </c>
      <c r="J1674" t="s">
        <v>8674</v>
      </c>
      <c r="K1674" s="9">
        <v>45201.633750000001</v>
      </c>
      <c r="L1674" s="13">
        <f>IFERROR(_xlfn.XLOOKUP(tb_C103[[#This Row],[OS]],[1]!tb_C101[OS],[1]!tb_C101[DATA_ABERTURA]),0)</f>
        <v>45198.954386574071</v>
      </c>
      <c r="M1674" s="7" t="str">
        <f>IFERROR(_xlfn.XLOOKUP(tb_C103[[#This Row],[OS]],[1]!tb_C101[OS],[1]!tb_C101[SITUACAO_OS]),0)</f>
        <v>F</v>
      </c>
      <c r="N1674" t="str">
        <f>_xlfn.XLOOKUP(tb_C103[[#This Row],[OS]],[1]!tb_C101[OS],[1]!tb_C101[OFICINA])</f>
        <v>Eletrico</v>
      </c>
      <c r="O1674" s="14">
        <f>tb_C103[[#This Row],[FIM]] - tb_C103[[#This Row],[INICIO]]</f>
        <v>4.0972222217533272E-2</v>
      </c>
    </row>
    <row r="1675" spans="1:15" x14ac:dyDescent="0.25">
      <c r="A1675" t="s">
        <v>1764</v>
      </c>
      <c r="B1675">
        <v>922</v>
      </c>
      <c r="C1675">
        <v>3</v>
      </c>
      <c r="D1675" t="s">
        <v>8673</v>
      </c>
      <c r="E1675" s="9">
        <v>45199.104166666664</v>
      </c>
      <c r="F1675" s="9">
        <v>45199.118055555555</v>
      </c>
      <c r="G1675">
        <v>501</v>
      </c>
      <c r="H1675" t="s">
        <v>228</v>
      </c>
      <c r="I1675" t="s">
        <v>24</v>
      </c>
      <c r="J1675" t="s">
        <v>8674</v>
      </c>
      <c r="K1675" s="9">
        <v>45226.700752314813</v>
      </c>
      <c r="L1675" s="13">
        <f>IFERROR(_xlfn.XLOOKUP(tb_C103[[#This Row],[OS]],[1]!tb_C101[OS],[1]!tb_C101[DATA_ABERTURA]),0)</f>
        <v>45199.159930555557</v>
      </c>
      <c r="M1675" s="7" t="str">
        <f>IFERROR(_xlfn.XLOOKUP(tb_C103[[#This Row],[OS]],[1]!tb_C101[OS],[1]!tb_C101[SITUACAO_OS]),0)</f>
        <v>F</v>
      </c>
      <c r="N1675" t="str">
        <f>_xlfn.XLOOKUP(tb_C103[[#This Row],[OS]],[1]!tb_C101[OS],[1]!tb_C101[OFICINA])</f>
        <v>Eletrico</v>
      </c>
      <c r="O1675" s="14">
        <f>tb_C103[[#This Row],[FIM]] - tb_C103[[#This Row],[INICIO]]</f>
        <v>1.3888888890505768E-2</v>
      </c>
    </row>
    <row r="1676" spans="1:15" x14ac:dyDescent="0.25">
      <c r="A1676" t="s">
        <v>6807</v>
      </c>
      <c r="B1676">
        <v>923</v>
      </c>
      <c r="C1676">
        <v>3</v>
      </c>
      <c r="D1676" t="s">
        <v>8673</v>
      </c>
      <c r="E1676" s="9">
        <v>45199.451388888891</v>
      </c>
      <c r="F1676" s="9">
        <v>45199.465277777781</v>
      </c>
      <c r="G1676">
        <v>1007</v>
      </c>
      <c r="H1676" t="s">
        <v>1994</v>
      </c>
      <c r="I1676" t="s">
        <v>858</v>
      </c>
      <c r="J1676" t="s">
        <v>8674</v>
      </c>
      <c r="K1676" s="9">
        <v>45229.579016203701</v>
      </c>
      <c r="L1676" s="13">
        <f>IFERROR(_xlfn.XLOOKUP(tb_C103[[#This Row],[OS]],[1]!tb_C101[OS],[1]!tb_C101[DATA_ABERTURA]),0)</f>
        <v>45199.445925925924</v>
      </c>
      <c r="M1676" s="7" t="str">
        <f>IFERROR(_xlfn.XLOOKUP(tb_C103[[#This Row],[OS]],[1]!tb_C101[OS],[1]!tb_C101[SITUACAO_OS]),0)</f>
        <v>F</v>
      </c>
      <c r="N1676" t="str">
        <f>_xlfn.XLOOKUP(tb_C103[[#This Row],[OS]],[1]!tb_C101[OS],[1]!tb_C101[OFICINA])</f>
        <v>Eletrico</v>
      </c>
      <c r="O1676" s="14">
        <f>tb_C103[[#This Row],[FIM]] - tb_C103[[#This Row],[INICIO]]</f>
        <v>1.3888888890505768E-2</v>
      </c>
    </row>
    <row r="1677" spans="1:15" x14ac:dyDescent="0.25">
      <c r="A1677" t="s">
        <v>6398</v>
      </c>
      <c r="B1677">
        <v>924</v>
      </c>
      <c r="C1677">
        <v>3</v>
      </c>
      <c r="D1677" t="s">
        <v>8673</v>
      </c>
      <c r="E1677" s="9">
        <v>45199.538194444445</v>
      </c>
      <c r="F1677" s="9">
        <v>45199.559027777781</v>
      </c>
      <c r="G1677">
        <v>407</v>
      </c>
      <c r="H1677" t="s">
        <v>270</v>
      </c>
      <c r="I1677" t="s">
        <v>79</v>
      </c>
      <c r="J1677" t="s">
        <v>8671</v>
      </c>
      <c r="K1677" s="9">
        <v>45201.633125</v>
      </c>
      <c r="L1677" s="13">
        <f>IFERROR(_xlfn.XLOOKUP(tb_C103[[#This Row],[OS]],[1]!tb_C101[OS],[1]!tb_C101[DATA_ABERTURA]),0)</f>
        <v>45199.509328703702</v>
      </c>
      <c r="M1677" s="7" t="str">
        <f>IFERROR(_xlfn.XLOOKUP(tb_C103[[#This Row],[OS]],[1]!tb_C101[OS],[1]!tb_C101[SITUACAO_OS]),0)</f>
        <v>F</v>
      </c>
      <c r="N1677" t="str">
        <f>_xlfn.XLOOKUP(tb_C103[[#This Row],[OS]],[1]!tb_C101[OS],[1]!tb_C101[OFICINA])</f>
        <v>Mecanico</v>
      </c>
      <c r="O1677" s="14">
        <f>tb_C103[[#This Row],[FIM]] - tb_C103[[#This Row],[INICIO]]</f>
        <v>2.0833333335758653E-2</v>
      </c>
    </row>
    <row r="1678" spans="1:15" x14ac:dyDescent="0.25">
      <c r="A1678" t="s">
        <v>6398</v>
      </c>
      <c r="B1678">
        <v>925</v>
      </c>
      <c r="C1678">
        <v>3</v>
      </c>
      <c r="D1678" t="s">
        <v>8673</v>
      </c>
      <c r="E1678" s="9">
        <v>45199.631944444445</v>
      </c>
      <c r="F1678" s="9">
        <v>45199.659722222219</v>
      </c>
      <c r="G1678">
        <v>204</v>
      </c>
      <c r="H1678" t="s">
        <v>282</v>
      </c>
      <c r="I1678" t="s">
        <v>175</v>
      </c>
      <c r="J1678" t="s">
        <v>8671</v>
      </c>
      <c r="K1678" s="9">
        <v>45217.743692129632</v>
      </c>
      <c r="L1678" s="13">
        <f>IFERROR(_xlfn.XLOOKUP(tb_C103[[#This Row],[OS]],[1]!tb_C101[OS],[1]!tb_C101[DATA_ABERTURA]),0)</f>
        <v>45199.627210648148</v>
      </c>
      <c r="M1678" s="7" t="str">
        <f>IFERROR(_xlfn.XLOOKUP(tb_C103[[#This Row],[OS]],[1]!tb_C101[OS],[1]!tb_C101[SITUACAO_OS]),0)</f>
        <v>F</v>
      </c>
      <c r="N1678" t="str">
        <f>_xlfn.XLOOKUP(tb_C103[[#This Row],[OS]],[1]!tb_C101[OS],[1]!tb_C101[OFICINA])</f>
        <v>Mecanico</v>
      </c>
      <c r="O1678" s="14">
        <f>tb_C103[[#This Row],[FIM]] - tb_C103[[#This Row],[INICIO]]</f>
        <v>2.7777777773735579E-2</v>
      </c>
    </row>
    <row r="1679" spans="1:15" x14ac:dyDescent="0.25">
      <c r="A1679" t="s">
        <v>1764</v>
      </c>
      <c r="B1679">
        <v>926</v>
      </c>
      <c r="C1679">
        <v>3</v>
      </c>
      <c r="D1679" t="s">
        <v>8673</v>
      </c>
      <c r="E1679" s="9">
        <v>45200.916666666664</v>
      </c>
      <c r="F1679" s="9">
        <v>45200.958333333336</v>
      </c>
      <c r="G1679">
        <v>115</v>
      </c>
      <c r="H1679" t="s">
        <v>197</v>
      </c>
      <c r="I1679" t="s">
        <v>184</v>
      </c>
      <c r="J1679" t="s">
        <v>8671</v>
      </c>
      <c r="K1679" s="9">
        <v>45203.87605324074</v>
      </c>
      <c r="L1679" s="13">
        <f>IFERROR(_xlfn.XLOOKUP(tb_C103[[#This Row],[OS]],[1]!tb_C101[OS],[1]!tb_C101[DATA_ABERTURA]),0)</f>
        <v>45201.00476851852</v>
      </c>
      <c r="M1679" s="7" t="str">
        <f>IFERROR(_xlfn.XLOOKUP(tb_C103[[#This Row],[OS]],[1]!tb_C101[OS],[1]!tb_C101[SITUACAO_OS]),0)</f>
        <v>F</v>
      </c>
      <c r="N1679" t="str">
        <f>_xlfn.XLOOKUP(tb_C103[[#This Row],[OS]],[1]!tb_C101[OS],[1]!tb_C101[OFICINA])</f>
        <v>Mecanico</v>
      </c>
      <c r="O1679" s="14">
        <f>tb_C103[[#This Row],[FIM]] - tb_C103[[#This Row],[INICIO]]</f>
        <v>4.1666666671517305E-2</v>
      </c>
    </row>
    <row r="1680" spans="1:15" x14ac:dyDescent="0.25">
      <c r="A1680" t="s">
        <v>1764</v>
      </c>
      <c r="B1680">
        <v>927</v>
      </c>
      <c r="C1680">
        <v>3</v>
      </c>
      <c r="D1680" t="s">
        <v>8673</v>
      </c>
      <c r="E1680" s="9">
        <v>45201.041666666664</v>
      </c>
      <c r="F1680" s="9">
        <v>45201.048611111109</v>
      </c>
      <c r="G1680">
        <v>207</v>
      </c>
      <c r="H1680" t="s">
        <v>760</v>
      </c>
      <c r="I1680" t="s">
        <v>175</v>
      </c>
      <c r="J1680" t="s">
        <v>8674</v>
      </c>
      <c r="K1680" s="9">
        <v>45226.701828703706</v>
      </c>
      <c r="L1680" s="13">
        <f>IFERROR(_xlfn.XLOOKUP(tb_C103[[#This Row],[OS]],[1]!tb_C101[OS],[1]!tb_C101[DATA_ABERTURA]),0)</f>
        <v>45201.043622685182</v>
      </c>
      <c r="M1680" s="7" t="str">
        <f>IFERROR(_xlfn.XLOOKUP(tb_C103[[#This Row],[OS]],[1]!tb_C101[OS],[1]!tb_C101[SITUACAO_OS]),0)</f>
        <v>F</v>
      </c>
      <c r="N1680" t="str">
        <f>_xlfn.XLOOKUP(tb_C103[[#This Row],[OS]],[1]!tb_C101[OS],[1]!tb_C101[OFICINA])</f>
        <v>Eletrico</v>
      </c>
      <c r="O1680" s="14">
        <f>tb_C103[[#This Row],[FIM]] - tb_C103[[#This Row],[INICIO]]</f>
        <v>6.9444444452528842E-3</v>
      </c>
    </row>
    <row r="1681" spans="1:15" x14ac:dyDescent="0.25">
      <c r="A1681" t="s">
        <v>1764</v>
      </c>
      <c r="B1681">
        <v>928</v>
      </c>
      <c r="C1681">
        <v>3</v>
      </c>
      <c r="D1681" t="s">
        <v>8673</v>
      </c>
      <c r="E1681" s="9">
        <v>45201.03125</v>
      </c>
      <c r="F1681" s="9">
        <v>45202.090277777781</v>
      </c>
      <c r="G1681">
        <v>113</v>
      </c>
      <c r="H1681" t="s">
        <v>213</v>
      </c>
      <c r="I1681" t="s">
        <v>184</v>
      </c>
      <c r="J1681" t="s">
        <v>8674</v>
      </c>
      <c r="K1681" s="9">
        <v>45217.743275462963</v>
      </c>
      <c r="L1681" s="13">
        <f>IFERROR(_xlfn.XLOOKUP(tb_C103[[#This Row],[OS]],[1]!tb_C101[OS],[1]!tb_C101[DATA_ABERTURA]),0)</f>
        <v>45201.073310185187</v>
      </c>
      <c r="M1681" s="7" t="str">
        <f>IFERROR(_xlfn.XLOOKUP(tb_C103[[#This Row],[OS]],[1]!tb_C101[OS],[1]!tb_C101[SITUACAO_OS]),0)</f>
        <v>F</v>
      </c>
      <c r="N1681" t="str">
        <f>_xlfn.XLOOKUP(tb_C103[[#This Row],[OS]],[1]!tb_C101[OS],[1]!tb_C101[OFICINA])</f>
        <v>Eletrico</v>
      </c>
      <c r="O1681" s="14">
        <f>tb_C103[[#This Row],[FIM]] - tb_C103[[#This Row],[INICIO]]</f>
        <v>1.0590277777810115</v>
      </c>
    </row>
    <row r="1682" spans="1:15" x14ac:dyDescent="0.25">
      <c r="A1682" t="s">
        <v>1764</v>
      </c>
      <c r="B1682">
        <v>929</v>
      </c>
      <c r="C1682">
        <v>3</v>
      </c>
      <c r="D1682" t="s">
        <v>8673</v>
      </c>
      <c r="E1682" s="9">
        <v>45201.097222222219</v>
      </c>
      <c r="F1682" s="9">
        <v>45201.152777777781</v>
      </c>
      <c r="G1682">
        <v>207</v>
      </c>
      <c r="H1682" t="s">
        <v>760</v>
      </c>
      <c r="I1682" t="s">
        <v>175</v>
      </c>
      <c r="J1682" t="s">
        <v>8674</v>
      </c>
      <c r="K1682" s="9">
        <v>45215.599062499998</v>
      </c>
      <c r="L1682" s="13">
        <f>IFERROR(_xlfn.XLOOKUP(tb_C103[[#This Row],[OS]],[1]!tb_C101[OS],[1]!tb_C101[DATA_ABERTURA]),0)</f>
        <v>45201.102372685185</v>
      </c>
      <c r="M1682" s="7" t="str">
        <f>IFERROR(_xlfn.XLOOKUP(tb_C103[[#This Row],[OS]],[1]!tb_C101[OS],[1]!tb_C101[SITUACAO_OS]),0)</f>
        <v>F</v>
      </c>
      <c r="N1682" t="str">
        <f>_xlfn.XLOOKUP(tb_C103[[#This Row],[OS]],[1]!tb_C101[OS],[1]!tb_C101[OFICINA])</f>
        <v>Eletrico</v>
      </c>
      <c r="O1682" s="14">
        <f>tb_C103[[#This Row],[FIM]] - tb_C103[[#This Row],[INICIO]]</f>
        <v>5.5555555562023073E-2</v>
      </c>
    </row>
    <row r="1683" spans="1:15" x14ac:dyDescent="0.25">
      <c r="A1683" t="s">
        <v>1764</v>
      </c>
      <c r="B1683">
        <v>930</v>
      </c>
      <c r="C1683">
        <v>3</v>
      </c>
      <c r="D1683" t="s">
        <v>8673</v>
      </c>
      <c r="E1683" s="9">
        <v>45201.15625</v>
      </c>
      <c r="F1683" s="9">
        <v>45201.166666666664</v>
      </c>
      <c r="G1683">
        <v>207</v>
      </c>
      <c r="H1683" t="s">
        <v>760</v>
      </c>
      <c r="I1683" t="s">
        <v>175</v>
      </c>
      <c r="J1683" t="s">
        <v>8671</v>
      </c>
      <c r="K1683" s="9">
        <v>45215.596643518518</v>
      </c>
      <c r="L1683" s="13">
        <f>IFERROR(_xlfn.XLOOKUP(tb_C103[[#This Row],[OS]],[1]!tb_C101[OS],[1]!tb_C101[DATA_ABERTURA]),0)</f>
        <v>45201.168275462966</v>
      </c>
      <c r="M1683" s="7" t="str">
        <f>IFERROR(_xlfn.XLOOKUP(tb_C103[[#This Row],[OS]],[1]!tb_C101[OS],[1]!tb_C101[SITUACAO_OS]),0)</f>
        <v>F</v>
      </c>
      <c r="N1683" t="str">
        <f>_xlfn.XLOOKUP(tb_C103[[#This Row],[OS]],[1]!tb_C101[OS],[1]!tb_C101[OFICINA])</f>
        <v>Mecanico</v>
      </c>
      <c r="O1683" s="14">
        <f>tb_C103[[#This Row],[FIM]] - tb_C103[[#This Row],[INICIO]]</f>
        <v>1.0416666664241347E-2</v>
      </c>
    </row>
    <row r="1684" spans="1:15" x14ac:dyDescent="0.25">
      <c r="A1684" t="s">
        <v>8686</v>
      </c>
      <c r="B1684">
        <v>931</v>
      </c>
      <c r="C1684">
        <v>3</v>
      </c>
      <c r="D1684" t="s">
        <v>8673</v>
      </c>
      <c r="E1684" s="9">
        <v>45201.3125</v>
      </c>
      <c r="F1684" s="9">
        <v>45201.333333333336</v>
      </c>
      <c r="G1684">
        <v>507</v>
      </c>
      <c r="H1684" t="s">
        <v>757</v>
      </c>
      <c r="I1684" t="s">
        <v>24</v>
      </c>
      <c r="J1684" t="s">
        <v>8671</v>
      </c>
      <c r="K1684" s="9">
        <v>45215.594664351855</v>
      </c>
      <c r="L1684" s="13">
        <f>IFERROR(_xlfn.XLOOKUP(tb_C103[[#This Row],[OS]],[1]!tb_C101[OS],[1]!tb_C101[DATA_ABERTURA]),0)</f>
        <v>45201.242569444446</v>
      </c>
      <c r="M1684" s="7" t="str">
        <f>IFERROR(_xlfn.XLOOKUP(tb_C103[[#This Row],[OS]],[1]!tb_C101[OS],[1]!tb_C101[SITUACAO_OS]),0)</f>
        <v>F</v>
      </c>
      <c r="N1684" t="str">
        <f>_xlfn.XLOOKUP(tb_C103[[#This Row],[OS]],[1]!tb_C101[OS],[1]!tb_C101[OFICINA])</f>
        <v>Mecanico</v>
      </c>
      <c r="O1684" s="14">
        <f>tb_C103[[#This Row],[FIM]] - tb_C103[[#This Row],[INICIO]]</f>
        <v>2.0833333335758653E-2</v>
      </c>
    </row>
    <row r="1685" spans="1:15" x14ac:dyDescent="0.25">
      <c r="A1685" t="s">
        <v>2551</v>
      </c>
      <c r="B1685">
        <v>932</v>
      </c>
      <c r="C1685">
        <v>3</v>
      </c>
      <c r="D1685" t="s">
        <v>8673</v>
      </c>
      <c r="E1685" s="9">
        <v>45201.270833333336</v>
      </c>
      <c r="F1685" s="9">
        <v>45201.291666666664</v>
      </c>
      <c r="G1685">
        <v>407</v>
      </c>
      <c r="H1685" t="s">
        <v>270</v>
      </c>
      <c r="I1685" t="s">
        <v>79</v>
      </c>
      <c r="J1685" t="s">
        <v>8671</v>
      </c>
      <c r="K1685" s="9">
        <v>45215.593321759261</v>
      </c>
      <c r="L1685" s="13">
        <f>IFERROR(_xlfn.XLOOKUP(tb_C103[[#This Row],[OS]],[1]!tb_C101[OS],[1]!tb_C101[DATA_ABERTURA]),0)</f>
        <v>45201.268217592595</v>
      </c>
      <c r="M1685" s="7" t="str">
        <f>IFERROR(_xlfn.XLOOKUP(tb_C103[[#This Row],[OS]],[1]!tb_C101[OS],[1]!tb_C101[SITUACAO_OS]),0)</f>
        <v>F</v>
      </c>
      <c r="N1685" t="str">
        <f>_xlfn.XLOOKUP(tb_C103[[#This Row],[OS]],[1]!tb_C101[OS],[1]!tb_C101[OFICINA])</f>
        <v>Mecanico</v>
      </c>
      <c r="O1685" s="14">
        <f>tb_C103[[#This Row],[FIM]] - tb_C103[[#This Row],[INICIO]]</f>
        <v>2.0833333328482695E-2</v>
      </c>
    </row>
    <row r="1686" spans="1:15" x14ac:dyDescent="0.25">
      <c r="A1686" t="s">
        <v>8330</v>
      </c>
      <c r="B1686">
        <v>933</v>
      </c>
      <c r="C1686">
        <v>3</v>
      </c>
      <c r="D1686" t="s">
        <v>8673</v>
      </c>
      <c r="E1686" s="9">
        <v>45201.555555555555</v>
      </c>
      <c r="F1686" s="9">
        <v>45201.625</v>
      </c>
      <c r="G1686">
        <v>204</v>
      </c>
      <c r="H1686" t="s">
        <v>282</v>
      </c>
      <c r="I1686" t="s">
        <v>175</v>
      </c>
      <c r="J1686" t="s">
        <v>8674</v>
      </c>
      <c r="K1686" s="9">
        <v>45223.756921296299</v>
      </c>
      <c r="L1686" s="13">
        <f>IFERROR(_xlfn.XLOOKUP(tb_C103[[#This Row],[OS]],[1]!tb_C101[OS],[1]!tb_C101[DATA_ABERTURA]),0)</f>
        <v>45201.280717592592</v>
      </c>
      <c r="M1686" s="7" t="str">
        <f>IFERROR(_xlfn.XLOOKUP(tb_C103[[#This Row],[OS]],[1]!tb_C101[OS],[1]!tb_C101[SITUACAO_OS]),0)</f>
        <v>F</v>
      </c>
      <c r="N1686" t="str">
        <f>_xlfn.XLOOKUP(tb_C103[[#This Row],[OS]],[1]!tb_C101[OS],[1]!tb_C101[OFICINA])</f>
        <v>Eletrico</v>
      </c>
      <c r="O1686" s="14">
        <f>tb_C103[[#This Row],[FIM]] - tb_C103[[#This Row],[INICIO]]</f>
        <v>6.9444444445252884E-2</v>
      </c>
    </row>
    <row r="1687" spans="1:15" x14ac:dyDescent="0.25">
      <c r="A1687" t="s">
        <v>4080</v>
      </c>
      <c r="B1687">
        <v>933</v>
      </c>
      <c r="C1687">
        <v>3</v>
      </c>
      <c r="D1687" t="s">
        <v>8673</v>
      </c>
      <c r="E1687" s="9">
        <v>45201.555555555555</v>
      </c>
      <c r="F1687" s="9">
        <v>45201.625</v>
      </c>
      <c r="G1687">
        <v>204</v>
      </c>
      <c r="H1687" t="s">
        <v>282</v>
      </c>
      <c r="I1687" t="s">
        <v>175</v>
      </c>
      <c r="J1687" t="s">
        <v>8674</v>
      </c>
      <c r="K1687" s="9">
        <v>45223.756921296299</v>
      </c>
      <c r="L1687" s="13">
        <f>IFERROR(_xlfn.XLOOKUP(tb_C103[[#This Row],[OS]],[1]!tb_C101[OS],[1]!tb_C101[DATA_ABERTURA]),0)</f>
        <v>45201.280717592592</v>
      </c>
      <c r="M1687" s="7" t="str">
        <f>IFERROR(_xlfn.XLOOKUP(tb_C103[[#This Row],[OS]],[1]!tb_C101[OS],[1]!tb_C101[SITUACAO_OS]),0)</f>
        <v>F</v>
      </c>
      <c r="N1687" t="str">
        <f>_xlfn.XLOOKUP(tb_C103[[#This Row],[OS]],[1]!tb_C101[OS],[1]!tb_C101[OFICINA])</f>
        <v>Eletrico</v>
      </c>
      <c r="O1687" s="14">
        <f>tb_C103[[#This Row],[FIM]] - tb_C103[[#This Row],[INICIO]]</f>
        <v>6.9444444445252884E-2</v>
      </c>
    </row>
    <row r="1688" spans="1:15" x14ac:dyDescent="0.25">
      <c r="A1688" t="s">
        <v>8691</v>
      </c>
      <c r="B1688">
        <v>933</v>
      </c>
      <c r="C1688">
        <v>3</v>
      </c>
      <c r="D1688" t="s">
        <v>8673</v>
      </c>
      <c r="E1688" s="9">
        <v>45201.555555555555</v>
      </c>
      <c r="F1688" s="9">
        <v>45201.625</v>
      </c>
      <c r="G1688">
        <v>204</v>
      </c>
      <c r="H1688" t="s">
        <v>282</v>
      </c>
      <c r="I1688" t="s">
        <v>175</v>
      </c>
      <c r="J1688" t="s">
        <v>8674</v>
      </c>
      <c r="K1688" s="9">
        <v>45223.756921296299</v>
      </c>
      <c r="L1688" s="13">
        <f>IFERROR(_xlfn.XLOOKUP(tb_C103[[#This Row],[OS]],[1]!tb_C101[OS],[1]!tb_C101[DATA_ABERTURA]),0)</f>
        <v>45201.280717592592</v>
      </c>
      <c r="M1688" s="7" t="str">
        <f>IFERROR(_xlfn.XLOOKUP(tb_C103[[#This Row],[OS]],[1]!tb_C101[OS],[1]!tb_C101[SITUACAO_OS]),0)</f>
        <v>F</v>
      </c>
      <c r="N1688" t="str">
        <f>_xlfn.XLOOKUP(tb_C103[[#This Row],[OS]],[1]!tb_C101[OS],[1]!tb_C101[OFICINA])</f>
        <v>Eletrico</v>
      </c>
      <c r="O1688" s="14">
        <f>tb_C103[[#This Row],[FIM]] - tb_C103[[#This Row],[INICIO]]</f>
        <v>6.9444444445252884E-2</v>
      </c>
    </row>
    <row r="1689" spans="1:15" x14ac:dyDescent="0.25">
      <c r="A1689" t="s">
        <v>6807</v>
      </c>
      <c r="B1689">
        <v>933</v>
      </c>
      <c r="C1689">
        <v>3</v>
      </c>
      <c r="D1689" t="s">
        <v>8673</v>
      </c>
      <c r="E1689" s="9">
        <v>45201.555555555555</v>
      </c>
      <c r="F1689" s="9">
        <v>45201.625</v>
      </c>
      <c r="G1689">
        <v>204</v>
      </c>
      <c r="H1689" t="s">
        <v>282</v>
      </c>
      <c r="I1689" t="s">
        <v>175</v>
      </c>
      <c r="J1689" t="s">
        <v>8674</v>
      </c>
      <c r="K1689" s="9">
        <v>45223.756921296299</v>
      </c>
      <c r="L1689" s="13">
        <f>IFERROR(_xlfn.XLOOKUP(tb_C103[[#This Row],[OS]],[1]!tb_C101[OS],[1]!tb_C101[DATA_ABERTURA]),0)</f>
        <v>45201.280717592592</v>
      </c>
      <c r="M1689" s="7" t="str">
        <f>IFERROR(_xlfn.XLOOKUP(tb_C103[[#This Row],[OS]],[1]!tb_C101[OS],[1]!tb_C101[SITUACAO_OS]),0)</f>
        <v>F</v>
      </c>
      <c r="N1689" t="str">
        <f>_xlfn.XLOOKUP(tb_C103[[#This Row],[OS]],[1]!tb_C101[OS],[1]!tb_C101[OFICINA])</f>
        <v>Eletrico</v>
      </c>
      <c r="O1689" s="14">
        <f>tb_C103[[#This Row],[FIM]] - tb_C103[[#This Row],[INICIO]]</f>
        <v>6.9444444445252884E-2</v>
      </c>
    </row>
    <row r="1690" spans="1:15" x14ac:dyDescent="0.25">
      <c r="A1690" t="s">
        <v>8330</v>
      </c>
      <c r="B1690">
        <v>933</v>
      </c>
      <c r="C1690">
        <v>3</v>
      </c>
      <c r="D1690" t="s">
        <v>8673</v>
      </c>
      <c r="E1690" s="9">
        <v>45201.555555555555</v>
      </c>
      <c r="F1690" s="9">
        <v>45201.625</v>
      </c>
      <c r="G1690">
        <v>204</v>
      </c>
      <c r="H1690" t="s">
        <v>282</v>
      </c>
      <c r="I1690" t="s">
        <v>175</v>
      </c>
      <c r="J1690" t="s">
        <v>8674</v>
      </c>
      <c r="K1690" s="9">
        <v>45223.756921296299</v>
      </c>
      <c r="L1690" s="13">
        <f>IFERROR(_xlfn.XLOOKUP(tb_C103[[#This Row],[OS]],[1]!tb_C101[OS],[1]!tb_C101[DATA_ABERTURA]),0)</f>
        <v>45201.280717592592</v>
      </c>
      <c r="M1690" s="7" t="str">
        <f>IFERROR(_xlfn.XLOOKUP(tb_C103[[#This Row],[OS]],[1]!tb_C101[OS],[1]!tb_C101[SITUACAO_OS]),0)</f>
        <v>F</v>
      </c>
      <c r="N1690" t="str">
        <f>_xlfn.XLOOKUP(tb_C103[[#This Row],[OS]],[1]!tb_C101[OS],[1]!tb_C101[OFICINA])</f>
        <v>Eletrico</v>
      </c>
      <c r="O1690" s="14">
        <f>tb_C103[[#This Row],[FIM]] - tb_C103[[#This Row],[INICIO]]</f>
        <v>6.9444444445252884E-2</v>
      </c>
    </row>
    <row r="1691" spans="1:15" x14ac:dyDescent="0.25">
      <c r="A1691" t="s">
        <v>4080</v>
      </c>
      <c r="B1691">
        <v>933</v>
      </c>
      <c r="C1691">
        <v>3</v>
      </c>
      <c r="D1691" t="s">
        <v>8673</v>
      </c>
      <c r="E1691" s="9">
        <v>45201.555555555555</v>
      </c>
      <c r="F1691" s="9">
        <v>45201.625</v>
      </c>
      <c r="G1691">
        <v>204</v>
      </c>
      <c r="H1691" t="s">
        <v>282</v>
      </c>
      <c r="I1691" t="s">
        <v>175</v>
      </c>
      <c r="J1691" t="s">
        <v>8674</v>
      </c>
      <c r="K1691" s="9">
        <v>45223.756921296299</v>
      </c>
      <c r="L1691" s="13">
        <f>IFERROR(_xlfn.XLOOKUP(tb_C103[[#This Row],[OS]],[1]!tb_C101[OS],[1]!tb_C101[DATA_ABERTURA]),0)</f>
        <v>45201.280717592592</v>
      </c>
      <c r="M1691" s="7" t="str">
        <f>IFERROR(_xlfn.XLOOKUP(tb_C103[[#This Row],[OS]],[1]!tb_C101[OS],[1]!tb_C101[SITUACAO_OS]),0)</f>
        <v>F</v>
      </c>
      <c r="N1691" t="str">
        <f>_xlfn.XLOOKUP(tb_C103[[#This Row],[OS]],[1]!tb_C101[OS],[1]!tb_C101[OFICINA])</f>
        <v>Eletrico</v>
      </c>
      <c r="O1691" s="14">
        <f>tb_C103[[#This Row],[FIM]] - tb_C103[[#This Row],[INICIO]]</f>
        <v>6.9444444445252884E-2</v>
      </c>
    </row>
    <row r="1692" spans="1:15" x14ac:dyDescent="0.25">
      <c r="A1692" t="s">
        <v>8691</v>
      </c>
      <c r="B1692">
        <v>933</v>
      </c>
      <c r="C1692">
        <v>3</v>
      </c>
      <c r="D1692" t="s">
        <v>8673</v>
      </c>
      <c r="E1692" s="9">
        <v>45201.555555555555</v>
      </c>
      <c r="F1692" s="9">
        <v>45201.625</v>
      </c>
      <c r="G1692">
        <v>204</v>
      </c>
      <c r="H1692" t="s">
        <v>282</v>
      </c>
      <c r="I1692" t="s">
        <v>175</v>
      </c>
      <c r="J1692" t="s">
        <v>8674</v>
      </c>
      <c r="K1692" s="9">
        <v>45223.756921296299</v>
      </c>
      <c r="L1692" s="13">
        <f>IFERROR(_xlfn.XLOOKUP(tb_C103[[#This Row],[OS]],[1]!tb_C101[OS],[1]!tb_C101[DATA_ABERTURA]),0)</f>
        <v>45201.280717592592</v>
      </c>
      <c r="M1692" s="7" t="str">
        <f>IFERROR(_xlfn.XLOOKUP(tb_C103[[#This Row],[OS]],[1]!tb_C101[OS],[1]!tb_C101[SITUACAO_OS]),0)</f>
        <v>F</v>
      </c>
      <c r="N1692" t="str">
        <f>_xlfn.XLOOKUP(tb_C103[[#This Row],[OS]],[1]!tb_C101[OS],[1]!tb_C101[OFICINA])</f>
        <v>Eletrico</v>
      </c>
      <c r="O1692" s="14">
        <f>tb_C103[[#This Row],[FIM]] - tb_C103[[#This Row],[INICIO]]</f>
        <v>6.9444444445252884E-2</v>
      </c>
    </row>
    <row r="1693" spans="1:15" x14ac:dyDescent="0.25">
      <c r="A1693" t="s">
        <v>6807</v>
      </c>
      <c r="B1693">
        <v>933</v>
      </c>
      <c r="C1693">
        <v>3</v>
      </c>
      <c r="D1693" t="s">
        <v>8673</v>
      </c>
      <c r="E1693" s="9">
        <v>45201.555555555555</v>
      </c>
      <c r="F1693" s="9">
        <v>45201.625</v>
      </c>
      <c r="G1693">
        <v>204</v>
      </c>
      <c r="H1693" t="s">
        <v>282</v>
      </c>
      <c r="I1693" t="s">
        <v>175</v>
      </c>
      <c r="J1693" t="s">
        <v>8674</v>
      </c>
      <c r="K1693" s="9">
        <v>45223.756921296299</v>
      </c>
      <c r="L1693" s="13">
        <f>IFERROR(_xlfn.XLOOKUP(tb_C103[[#This Row],[OS]],[1]!tb_C101[OS],[1]!tb_C101[DATA_ABERTURA]),0)</f>
        <v>45201.280717592592</v>
      </c>
      <c r="M1693" s="7" t="str">
        <f>IFERROR(_xlfn.XLOOKUP(tb_C103[[#This Row],[OS]],[1]!tb_C101[OS],[1]!tb_C101[SITUACAO_OS]),0)</f>
        <v>F</v>
      </c>
      <c r="N1693" t="str">
        <f>_xlfn.XLOOKUP(tb_C103[[#This Row],[OS]],[1]!tb_C101[OS],[1]!tb_C101[OFICINA])</f>
        <v>Eletrico</v>
      </c>
      <c r="O1693" s="14">
        <f>tb_C103[[#This Row],[FIM]] - tb_C103[[#This Row],[INICIO]]</f>
        <v>6.9444444445252884E-2</v>
      </c>
    </row>
    <row r="1694" spans="1:15" x14ac:dyDescent="0.25">
      <c r="A1694" t="s">
        <v>8330</v>
      </c>
      <c r="B1694">
        <v>933</v>
      </c>
      <c r="C1694">
        <v>3</v>
      </c>
      <c r="D1694" t="s">
        <v>8673</v>
      </c>
      <c r="E1694" s="9">
        <v>45201.555555555555</v>
      </c>
      <c r="F1694" s="9">
        <v>45201.625</v>
      </c>
      <c r="G1694">
        <v>204</v>
      </c>
      <c r="H1694" t="s">
        <v>282</v>
      </c>
      <c r="I1694" t="s">
        <v>175</v>
      </c>
      <c r="J1694" t="s">
        <v>8674</v>
      </c>
      <c r="K1694" s="9">
        <v>45223.756921296299</v>
      </c>
      <c r="L1694" s="13">
        <f>IFERROR(_xlfn.XLOOKUP(tb_C103[[#This Row],[OS]],[1]!tb_C101[OS],[1]!tb_C101[DATA_ABERTURA]),0)</f>
        <v>45201.280717592592</v>
      </c>
      <c r="M1694" s="7" t="str">
        <f>IFERROR(_xlfn.XLOOKUP(tb_C103[[#This Row],[OS]],[1]!tb_C101[OS],[1]!tb_C101[SITUACAO_OS]),0)</f>
        <v>F</v>
      </c>
      <c r="N1694" t="str">
        <f>_xlfn.XLOOKUP(tb_C103[[#This Row],[OS]],[1]!tb_C101[OS],[1]!tb_C101[OFICINA])</f>
        <v>Eletrico</v>
      </c>
      <c r="O1694" s="14">
        <f>tb_C103[[#This Row],[FIM]] - tb_C103[[#This Row],[INICIO]]</f>
        <v>6.9444444445252884E-2</v>
      </c>
    </row>
    <row r="1695" spans="1:15" x14ac:dyDescent="0.25">
      <c r="A1695" t="s">
        <v>4080</v>
      </c>
      <c r="B1695">
        <v>933</v>
      </c>
      <c r="C1695">
        <v>3</v>
      </c>
      <c r="D1695" t="s">
        <v>8673</v>
      </c>
      <c r="E1695" s="9">
        <v>45201.555555555555</v>
      </c>
      <c r="F1695" s="9">
        <v>45201.625</v>
      </c>
      <c r="G1695">
        <v>204</v>
      </c>
      <c r="H1695" t="s">
        <v>282</v>
      </c>
      <c r="I1695" t="s">
        <v>175</v>
      </c>
      <c r="J1695" t="s">
        <v>8674</v>
      </c>
      <c r="K1695" s="9">
        <v>45223.756921296299</v>
      </c>
      <c r="L1695" s="13">
        <f>IFERROR(_xlfn.XLOOKUP(tb_C103[[#This Row],[OS]],[1]!tb_C101[OS],[1]!tb_C101[DATA_ABERTURA]),0)</f>
        <v>45201.280717592592</v>
      </c>
      <c r="M1695" s="7" t="str">
        <f>IFERROR(_xlfn.XLOOKUP(tb_C103[[#This Row],[OS]],[1]!tb_C101[OS],[1]!tb_C101[SITUACAO_OS]),0)</f>
        <v>F</v>
      </c>
      <c r="N1695" t="str">
        <f>_xlfn.XLOOKUP(tb_C103[[#This Row],[OS]],[1]!tb_C101[OS],[1]!tb_C101[OFICINA])</f>
        <v>Eletrico</v>
      </c>
      <c r="O1695" s="14">
        <f>tb_C103[[#This Row],[FIM]] - tb_C103[[#This Row],[INICIO]]</f>
        <v>6.9444444445252884E-2</v>
      </c>
    </row>
    <row r="1696" spans="1:15" x14ac:dyDescent="0.25">
      <c r="A1696" t="s">
        <v>8691</v>
      </c>
      <c r="B1696">
        <v>933</v>
      </c>
      <c r="C1696">
        <v>3</v>
      </c>
      <c r="D1696" t="s">
        <v>8673</v>
      </c>
      <c r="E1696" s="9">
        <v>45201.555555555555</v>
      </c>
      <c r="F1696" s="9">
        <v>45201.625</v>
      </c>
      <c r="G1696">
        <v>204</v>
      </c>
      <c r="H1696" t="s">
        <v>282</v>
      </c>
      <c r="I1696" t="s">
        <v>175</v>
      </c>
      <c r="J1696" t="s">
        <v>8674</v>
      </c>
      <c r="K1696" s="9">
        <v>45223.756921296299</v>
      </c>
      <c r="L1696" s="13">
        <f>IFERROR(_xlfn.XLOOKUP(tb_C103[[#This Row],[OS]],[1]!tb_C101[OS],[1]!tb_C101[DATA_ABERTURA]),0)</f>
        <v>45201.280717592592</v>
      </c>
      <c r="M1696" s="7" t="str">
        <f>IFERROR(_xlfn.XLOOKUP(tb_C103[[#This Row],[OS]],[1]!tb_C101[OS],[1]!tb_C101[SITUACAO_OS]),0)</f>
        <v>F</v>
      </c>
      <c r="N1696" t="str">
        <f>_xlfn.XLOOKUP(tb_C103[[#This Row],[OS]],[1]!tb_C101[OS],[1]!tb_C101[OFICINA])</f>
        <v>Eletrico</v>
      </c>
      <c r="O1696" s="14">
        <f>tb_C103[[#This Row],[FIM]] - tb_C103[[#This Row],[INICIO]]</f>
        <v>6.9444444445252884E-2</v>
      </c>
    </row>
    <row r="1697" spans="1:15" x14ac:dyDescent="0.25">
      <c r="A1697" t="s">
        <v>6807</v>
      </c>
      <c r="B1697">
        <v>933</v>
      </c>
      <c r="C1697">
        <v>3</v>
      </c>
      <c r="D1697" t="s">
        <v>8673</v>
      </c>
      <c r="E1697" s="9">
        <v>45201.555555555555</v>
      </c>
      <c r="F1697" s="9">
        <v>45201.625</v>
      </c>
      <c r="G1697">
        <v>204</v>
      </c>
      <c r="H1697" t="s">
        <v>282</v>
      </c>
      <c r="I1697" t="s">
        <v>175</v>
      </c>
      <c r="J1697" t="s">
        <v>8674</v>
      </c>
      <c r="K1697" s="9">
        <v>45223.756921296299</v>
      </c>
      <c r="L1697" s="13">
        <f>IFERROR(_xlfn.XLOOKUP(tb_C103[[#This Row],[OS]],[1]!tb_C101[OS],[1]!tb_C101[DATA_ABERTURA]),0)</f>
        <v>45201.280717592592</v>
      </c>
      <c r="M1697" s="7" t="str">
        <f>IFERROR(_xlfn.XLOOKUP(tb_C103[[#This Row],[OS]],[1]!tb_C101[OS],[1]!tb_C101[SITUACAO_OS]),0)</f>
        <v>F</v>
      </c>
      <c r="N1697" t="str">
        <f>_xlfn.XLOOKUP(tb_C103[[#This Row],[OS]],[1]!tb_C101[OS],[1]!tb_C101[OFICINA])</f>
        <v>Eletrico</v>
      </c>
      <c r="O1697" s="14">
        <f>tb_C103[[#This Row],[FIM]] - tb_C103[[#This Row],[INICIO]]</f>
        <v>6.9444444445252884E-2</v>
      </c>
    </row>
    <row r="1698" spans="1:15" x14ac:dyDescent="0.25">
      <c r="A1698" t="s">
        <v>8330</v>
      </c>
      <c r="B1698">
        <v>933</v>
      </c>
      <c r="C1698">
        <v>3</v>
      </c>
      <c r="D1698" t="s">
        <v>8673</v>
      </c>
      <c r="E1698" s="9">
        <v>45201.291666666664</v>
      </c>
      <c r="F1698" s="9">
        <v>45201.354166666664</v>
      </c>
      <c r="G1698">
        <v>204</v>
      </c>
      <c r="H1698" t="s">
        <v>282</v>
      </c>
      <c r="I1698" t="s">
        <v>175</v>
      </c>
      <c r="J1698" t="s">
        <v>8674</v>
      </c>
      <c r="K1698" s="9">
        <v>45223.756921296299</v>
      </c>
      <c r="L1698" s="13">
        <f>IFERROR(_xlfn.XLOOKUP(tb_C103[[#This Row],[OS]],[1]!tb_C101[OS],[1]!tb_C101[DATA_ABERTURA]),0)</f>
        <v>45201.280717592592</v>
      </c>
      <c r="M1698" s="7" t="str">
        <f>IFERROR(_xlfn.XLOOKUP(tb_C103[[#This Row],[OS]],[1]!tb_C101[OS],[1]!tb_C101[SITUACAO_OS]),0)</f>
        <v>F</v>
      </c>
      <c r="N1698" t="str">
        <f>_xlfn.XLOOKUP(tb_C103[[#This Row],[OS]],[1]!tb_C101[OS],[1]!tb_C101[OFICINA])</f>
        <v>Eletrico</v>
      </c>
      <c r="O1698" s="14">
        <f>tb_C103[[#This Row],[FIM]] - tb_C103[[#This Row],[INICIO]]</f>
        <v>6.25E-2</v>
      </c>
    </row>
    <row r="1699" spans="1:15" x14ac:dyDescent="0.25">
      <c r="A1699" t="s">
        <v>4080</v>
      </c>
      <c r="B1699">
        <v>933</v>
      </c>
      <c r="C1699">
        <v>3</v>
      </c>
      <c r="D1699" t="s">
        <v>8673</v>
      </c>
      <c r="E1699" s="9">
        <v>45201.291666666664</v>
      </c>
      <c r="F1699" s="9">
        <v>45201.354166666664</v>
      </c>
      <c r="G1699">
        <v>204</v>
      </c>
      <c r="H1699" t="s">
        <v>282</v>
      </c>
      <c r="I1699" t="s">
        <v>175</v>
      </c>
      <c r="J1699" t="s">
        <v>8674</v>
      </c>
      <c r="K1699" s="9">
        <v>45223.756921296299</v>
      </c>
      <c r="L1699" s="13">
        <f>IFERROR(_xlfn.XLOOKUP(tb_C103[[#This Row],[OS]],[1]!tb_C101[OS],[1]!tb_C101[DATA_ABERTURA]),0)</f>
        <v>45201.280717592592</v>
      </c>
      <c r="M1699" s="7" t="str">
        <f>IFERROR(_xlfn.XLOOKUP(tb_C103[[#This Row],[OS]],[1]!tb_C101[OS],[1]!tb_C101[SITUACAO_OS]),0)</f>
        <v>F</v>
      </c>
      <c r="N1699" t="str">
        <f>_xlfn.XLOOKUP(tb_C103[[#This Row],[OS]],[1]!tb_C101[OS],[1]!tb_C101[OFICINA])</f>
        <v>Eletrico</v>
      </c>
      <c r="O1699" s="14">
        <f>tb_C103[[#This Row],[FIM]] - tb_C103[[#This Row],[INICIO]]</f>
        <v>6.25E-2</v>
      </c>
    </row>
    <row r="1700" spans="1:15" x14ac:dyDescent="0.25">
      <c r="A1700" t="s">
        <v>8691</v>
      </c>
      <c r="B1700">
        <v>933</v>
      </c>
      <c r="C1700">
        <v>3</v>
      </c>
      <c r="D1700" t="s">
        <v>8673</v>
      </c>
      <c r="E1700" s="9">
        <v>45201.291666666664</v>
      </c>
      <c r="F1700" s="9">
        <v>45201.354166666664</v>
      </c>
      <c r="G1700">
        <v>204</v>
      </c>
      <c r="H1700" t="s">
        <v>282</v>
      </c>
      <c r="I1700" t="s">
        <v>175</v>
      </c>
      <c r="J1700" t="s">
        <v>8674</v>
      </c>
      <c r="K1700" s="9">
        <v>45223.756921296299</v>
      </c>
      <c r="L1700" s="13">
        <f>IFERROR(_xlfn.XLOOKUP(tb_C103[[#This Row],[OS]],[1]!tb_C101[OS],[1]!tb_C101[DATA_ABERTURA]),0)</f>
        <v>45201.280717592592</v>
      </c>
      <c r="M1700" s="7" t="str">
        <f>IFERROR(_xlfn.XLOOKUP(tb_C103[[#This Row],[OS]],[1]!tb_C101[OS],[1]!tb_C101[SITUACAO_OS]),0)</f>
        <v>F</v>
      </c>
      <c r="N1700" t="str">
        <f>_xlfn.XLOOKUP(tb_C103[[#This Row],[OS]],[1]!tb_C101[OS],[1]!tb_C101[OFICINA])</f>
        <v>Eletrico</v>
      </c>
      <c r="O1700" s="14">
        <f>tb_C103[[#This Row],[FIM]] - tb_C103[[#This Row],[INICIO]]</f>
        <v>6.25E-2</v>
      </c>
    </row>
    <row r="1701" spans="1:15" x14ac:dyDescent="0.25">
      <c r="A1701" t="s">
        <v>6807</v>
      </c>
      <c r="B1701">
        <v>933</v>
      </c>
      <c r="C1701">
        <v>3</v>
      </c>
      <c r="D1701" t="s">
        <v>8673</v>
      </c>
      <c r="E1701" s="9">
        <v>45201.291666666664</v>
      </c>
      <c r="F1701" s="9">
        <v>45201.354166666664</v>
      </c>
      <c r="G1701">
        <v>204</v>
      </c>
      <c r="H1701" t="s">
        <v>282</v>
      </c>
      <c r="I1701" t="s">
        <v>175</v>
      </c>
      <c r="J1701" t="s">
        <v>8674</v>
      </c>
      <c r="K1701" s="9">
        <v>45223.756921296299</v>
      </c>
      <c r="L1701" s="13">
        <f>IFERROR(_xlfn.XLOOKUP(tb_C103[[#This Row],[OS]],[1]!tb_C101[OS],[1]!tb_C101[DATA_ABERTURA]),0)</f>
        <v>45201.280717592592</v>
      </c>
      <c r="M1701" s="7" t="str">
        <f>IFERROR(_xlfn.XLOOKUP(tb_C103[[#This Row],[OS]],[1]!tb_C101[OS],[1]!tb_C101[SITUACAO_OS]),0)</f>
        <v>F</v>
      </c>
      <c r="N1701" t="str">
        <f>_xlfn.XLOOKUP(tb_C103[[#This Row],[OS]],[1]!tb_C101[OS],[1]!tb_C101[OFICINA])</f>
        <v>Eletrico</v>
      </c>
      <c r="O1701" s="14">
        <f>tb_C103[[#This Row],[FIM]] - tb_C103[[#This Row],[INICIO]]</f>
        <v>6.25E-2</v>
      </c>
    </row>
    <row r="1702" spans="1:15" x14ac:dyDescent="0.25">
      <c r="A1702" t="s">
        <v>6807</v>
      </c>
      <c r="B1702">
        <v>934</v>
      </c>
      <c r="C1702">
        <v>3</v>
      </c>
      <c r="D1702" t="s">
        <v>8673</v>
      </c>
      <c r="E1702" s="9">
        <v>45201.565972222219</v>
      </c>
      <c r="F1702" s="9">
        <v>45201.576388888891</v>
      </c>
      <c r="G1702">
        <v>207</v>
      </c>
      <c r="H1702" t="s">
        <v>760</v>
      </c>
      <c r="I1702" t="s">
        <v>175</v>
      </c>
      <c r="J1702" t="s">
        <v>8674</v>
      </c>
      <c r="K1702" s="9">
        <v>45379.507141203707</v>
      </c>
      <c r="L1702" s="13">
        <f>IFERROR(_xlfn.XLOOKUP(tb_C103[[#This Row],[OS]],[1]!tb_C101[OS],[1]!tb_C101[DATA_ABERTURA]),0)</f>
        <v>45201.559907407405</v>
      </c>
      <c r="M1702" s="7" t="str">
        <f>IFERROR(_xlfn.XLOOKUP(tb_C103[[#This Row],[OS]],[1]!tb_C101[OS],[1]!tb_C101[SITUACAO_OS]),0)</f>
        <v>F</v>
      </c>
      <c r="N1702" t="str">
        <f>_xlfn.XLOOKUP(tb_C103[[#This Row],[OS]],[1]!tb_C101[OS],[1]!tb_C101[OFICINA])</f>
        <v>Eletrico</v>
      </c>
      <c r="O1702" s="14">
        <f>tb_C103[[#This Row],[FIM]] - tb_C103[[#This Row],[INICIO]]</f>
        <v>1.0416666671517305E-2</v>
      </c>
    </row>
    <row r="1703" spans="1:15" x14ac:dyDescent="0.25">
      <c r="A1703" t="s">
        <v>1764</v>
      </c>
      <c r="B1703">
        <v>935</v>
      </c>
      <c r="C1703">
        <v>3</v>
      </c>
      <c r="D1703" t="s">
        <v>8673</v>
      </c>
      <c r="E1703" s="9">
        <v>45201.976388888892</v>
      </c>
      <c r="F1703" s="9">
        <v>45202.013888888891</v>
      </c>
      <c r="G1703">
        <v>207</v>
      </c>
      <c r="H1703" t="s">
        <v>760</v>
      </c>
      <c r="I1703" t="s">
        <v>175</v>
      </c>
      <c r="J1703" t="s">
        <v>8674</v>
      </c>
      <c r="K1703" s="9">
        <v>45215.544305555559</v>
      </c>
      <c r="L1703" s="13">
        <f>IFERROR(_xlfn.XLOOKUP(tb_C103[[#This Row],[OS]],[1]!tb_C101[OS],[1]!tb_C101[DATA_ABERTURA]),0)</f>
        <v>45201.977060185185</v>
      </c>
      <c r="M1703" s="7" t="str">
        <f>IFERROR(_xlfn.XLOOKUP(tb_C103[[#This Row],[OS]],[1]!tb_C101[OS],[1]!tb_C101[SITUACAO_OS]),0)</f>
        <v>F</v>
      </c>
      <c r="N1703" t="str">
        <f>_xlfn.XLOOKUP(tb_C103[[#This Row],[OS]],[1]!tb_C101[OS],[1]!tb_C101[OFICINA])</f>
        <v>Eletrico</v>
      </c>
      <c r="O1703" s="14">
        <f>tb_C103[[#This Row],[FIM]] - tb_C103[[#This Row],[INICIO]]</f>
        <v>3.7499999998544808E-2</v>
      </c>
    </row>
    <row r="1704" spans="1:15" x14ac:dyDescent="0.25">
      <c r="A1704" t="s">
        <v>1764</v>
      </c>
      <c r="B1704">
        <v>936</v>
      </c>
      <c r="C1704">
        <v>3</v>
      </c>
      <c r="D1704" t="s">
        <v>8673</v>
      </c>
      <c r="E1704" s="9">
        <v>45202.208333333336</v>
      </c>
      <c r="F1704" s="9">
        <v>45202.25</v>
      </c>
      <c r="G1704">
        <v>207</v>
      </c>
      <c r="H1704" t="s">
        <v>760</v>
      </c>
      <c r="I1704" t="s">
        <v>175</v>
      </c>
      <c r="J1704" t="s">
        <v>8674</v>
      </c>
      <c r="K1704" s="9">
        <v>45215.534108796295</v>
      </c>
      <c r="L1704" s="13">
        <f>IFERROR(_xlfn.XLOOKUP(tb_C103[[#This Row],[OS]],[1]!tb_C101[OS],[1]!tb_C101[DATA_ABERTURA]),0)</f>
        <v>45202.20784722222</v>
      </c>
      <c r="M1704" s="7" t="str">
        <f>IFERROR(_xlfn.XLOOKUP(tb_C103[[#This Row],[OS]],[1]!tb_C101[OS],[1]!tb_C101[SITUACAO_OS]),0)</f>
        <v>F</v>
      </c>
      <c r="N1704" t="str">
        <f>_xlfn.XLOOKUP(tb_C103[[#This Row],[OS]],[1]!tb_C101[OS],[1]!tb_C101[OFICINA])</f>
        <v>Eletrico</v>
      </c>
      <c r="O1704" s="14">
        <f>tb_C103[[#This Row],[FIM]] - tb_C103[[#This Row],[INICIO]]</f>
        <v>4.1666666664241347E-2</v>
      </c>
    </row>
    <row r="1705" spans="1:15" x14ac:dyDescent="0.25">
      <c r="B1705">
        <v>937</v>
      </c>
      <c r="E1705" s="9"/>
      <c r="F1705" s="9"/>
      <c r="G1705">
        <v>118</v>
      </c>
      <c r="H1705" t="s">
        <v>1349</v>
      </c>
      <c r="I1705" t="s">
        <v>184</v>
      </c>
      <c r="K1705" s="9"/>
      <c r="L1705" s="13">
        <f>IFERROR(_xlfn.XLOOKUP(tb_C103[[#This Row],[OS]],[1]!tb_C101[OS],[1]!tb_C101[DATA_ABERTURA]),0)</f>
        <v>45202.542928240742</v>
      </c>
      <c r="M1705" s="7" t="str">
        <f>IFERROR(_xlfn.XLOOKUP(tb_C103[[#This Row],[OS]],[1]!tb_C101[OS],[1]!tb_C101[SITUACAO_OS]),0)</f>
        <v>A</v>
      </c>
      <c r="N1705">
        <f>_xlfn.XLOOKUP(tb_C103[[#This Row],[OS]],[1]!tb_C101[OS],[1]!tb_C101[OFICINA])</f>
        <v>0</v>
      </c>
      <c r="O1705" s="14">
        <f>tb_C103[[#This Row],[FIM]] - tb_C103[[#This Row],[INICIO]]</f>
        <v>0</v>
      </c>
    </row>
    <row r="1706" spans="1:15" x14ac:dyDescent="0.25">
      <c r="A1706" t="s">
        <v>4080</v>
      </c>
      <c r="B1706">
        <v>938</v>
      </c>
      <c r="C1706">
        <v>3</v>
      </c>
      <c r="D1706" t="s">
        <v>8673</v>
      </c>
      <c r="E1706" s="9">
        <v>45202.4375</v>
      </c>
      <c r="F1706" s="9">
        <v>45202.46875</v>
      </c>
      <c r="G1706">
        <v>118</v>
      </c>
      <c r="H1706" t="s">
        <v>1349</v>
      </c>
      <c r="I1706" t="s">
        <v>184</v>
      </c>
      <c r="J1706" t="s">
        <v>8674</v>
      </c>
      <c r="K1706" s="9">
        <v>45203.87332175926</v>
      </c>
      <c r="L1706" s="13">
        <f>IFERROR(_xlfn.XLOOKUP(tb_C103[[#This Row],[OS]],[1]!tb_C101[OS],[1]!tb_C101[DATA_ABERTURA]),0)</f>
        <v>45202.543993055559</v>
      </c>
      <c r="M1706" s="7" t="str">
        <f>IFERROR(_xlfn.XLOOKUP(tb_C103[[#This Row],[OS]],[1]!tb_C101[OS],[1]!tb_C101[SITUACAO_OS]),0)</f>
        <v>F</v>
      </c>
      <c r="N1706" t="str">
        <f>_xlfn.XLOOKUP(tb_C103[[#This Row],[OS]],[1]!tb_C101[OS],[1]!tb_C101[OFICINA])</f>
        <v>Eletrico</v>
      </c>
      <c r="O1706" s="14">
        <f>tb_C103[[#This Row],[FIM]] - tb_C103[[#This Row],[INICIO]]</f>
        <v>3.125E-2</v>
      </c>
    </row>
    <row r="1707" spans="1:15" x14ac:dyDescent="0.25">
      <c r="A1707" t="s">
        <v>8691</v>
      </c>
      <c r="B1707">
        <v>938</v>
      </c>
      <c r="C1707">
        <v>3</v>
      </c>
      <c r="D1707" t="s">
        <v>8673</v>
      </c>
      <c r="E1707" s="9">
        <v>45202.4375</v>
      </c>
      <c r="F1707" s="9">
        <v>45202.46875</v>
      </c>
      <c r="G1707">
        <v>118</v>
      </c>
      <c r="H1707" t="s">
        <v>1349</v>
      </c>
      <c r="I1707" t="s">
        <v>184</v>
      </c>
      <c r="J1707" t="s">
        <v>8674</v>
      </c>
      <c r="K1707" s="9">
        <v>45203.87332175926</v>
      </c>
      <c r="L1707" s="13">
        <f>IFERROR(_xlfn.XLOOKUP(tb_C103[[#This Row],[OS]],[1]!tb_C101[OS],[1]!tb_C101[DATA_ABERTURA]),0)</f>
        <v>45202.543993055559</v>
      </c>
      <c r="M1707" s="7" t="str">
        <f>IFERROR(_xlfn.XLOOKUP(tb_C103[[#This Row],[OS]],[1]!tb_C101[OS],[1]!tb_C101[SITUACAO_OS]),0)</f>
        <v>F</v>
      </c>
      <c r="N1707" t="str">
        <f>_xlfn.XLOOKUP(tb_C103[[#This Row],[OS]],[1]!tb_C101[OS],[1]!tb_C101[OFICINA])</f>
        <v>Eletrico</v>
      </c>
      <c r="O1707" s="14">
        <f>tb_C103[[#This Row],[FIM]] - tb_C103[[#This Row],[INICIO]]</f>
        <v>3.125E-2</v>
      </c>
    </row>
    <row r="1708" spans="1:15" x14ac:dyDescent="0.25">
      <c r="A1708" t="s">
        <v>6807</v>
      </c>
      <c r="B1708">
        <v>938</v>
      </c>
      <c r="C1708">
        <v>3</v>
      </c>
      <c r="D1708" t="s">
        <v>8673</v>
      </c>
      <c r="E1708" s="9">
        <v>45202.4375</v>
      </c>
      <c r="F1708" s="9">
        <v>45202.46875</v>
      </c>
      <c r="G1708">
        <v>118</v>
      </c>
      <c r="H1708" t="s">
        <v>1349</v>
      </c>
      <c r="I1708" t="s">
        <v>184</v>
      </c>
      <c r="J1708" t="s">
        <v>8674</v>
      </c>
      <c r="K1708" s="9">
        <v>45203.87332175926</v>
      </c>
      <c r="L1708" s="13">
        <f>IFERROR(_xlfn.XLOOKUP(tb_C103[[#This Row],[OS]],[1]!tb_C101[OS],[1]!tb_C101[DATA_ABERTURA]),0)</f>
        <v>45202.543993055559</v>
      </c>
      <c r="M1708" s="7" t="str">
        <f>IFERROR(_xlfn.XLOOKUP(tb_C103[[#This Row],[OS]],[1]!tb_C101[OS],[1]!tb_C101[SITUACAO_OS]),0)</f>
        <v>F</v>
      </c>
      <c r="N1708" t="str">
        <f>_xlfn.XLOOKUP(tb_C103[[#This Row],[OS]],[1]!tb_C101[OS],[1]!tb_C101[OFICINA])</f>
        <v>Eletrico</v>
      </c>
      <c r="O1708" s="14">
        <f>tb_C103[[#This Row],[FIM]] - tb_C103[[#This Row],[INICIO]]</f>
        <v>3.125E-2</v>
      </c>
    </row>
    <row r="1709" spans="1:15" x14ac:dyDescent="0.25">
      <c r="A1709" t="s">
        <v>4080</v>
      </c>
      <c r="B1709">
        <v>938</v>
      </c>
      <c r="C1709">
        <v>3</v>
      </c>
      <c r="D1709" t="s">
        <v>8673</v>
      </c>
      <c r="E1709" s="9">
        <v>45202.4375</v>
      </c>
      <c r="F1709" s="9">
        <v>45202.46875</v>
      </c>
      <c r="G1709">
        <v>118</v>
      </c>
      <c r="H1709" t="s">
        <v>1349</v>
      </c>
      <c r="I1709" t="s">
        <v>184</v>
      </c>
      <c r="J1709" t="s">
        <v>8674</v>
      </c>
      <c r="K1709" s="9">
        <v>45203.87332175926</v>
      </c>
      <c r="L1709" s="13">
        <f>IFERROR(_xlfn.XLOOKUP(tb_C103[[#This Row],[OS]],[1]!tb_C101[OS],[1]!tb_C101[DATA_ABERTURA]),0)</f>
        <v>45202.543993055559</v>
      </c>
      <c r="M1709" s="7" t="str">
        <f>IFERROR(_xlfn.XLOOKUP(tb_C103[[#This Row],[OS]],[1]!tb_C101[OS],[1]!tb_C101[SITUACAO_OS]),0)</f>
        <v>F</v>
      </c>
      <c r="N1709" t="str">
        <f>_xlfn.XLOOKUP(tb_C103[[#This Row],[OS]],[1]!tb_C101[OS],[1]!tb_C101[OFICINA])</f>
        <v>Eletrico</v>
      </c>
      <c r="O1709" s="14">
        <f>tb_C103[[#This Row],[FIM]] - tb_C103[[#This Row],[INICIO]]</f>
        <v>3.125E-2</v>
      </c>
    </row>
    <row r="1710" spans="1:15" x14ac:dyDescent="0.25">
      <c r="A1710" t="s">
        <v>8691</v>
      </c>
      <c r="B1710">
        <v>938</v>
      </c>
      <c r="C1710">
        <v>3</v>
      </c>
      <c r="D1710" t="s">
        <v>8673</v>
      </c>
      <c r="E1710" s="9">
        <v>45202.4375</v>
      </c>
      <c r="F1710" s="9">
        <v>45202.46875</v>
      </c>
      <c r="G1710">
        <v>118</v>
      </c>
      <c r="H1710" t="s">
        <v>1349</v>
      </c>
      <c r="I1710" t="s">
        <v>184</v>
      </c>
      <c r="J1710" t="s">
        <v>8674</v>
      </c>
      <c r="K1710" s="9">
        <v>45203.87332175926</v>
      </c>
      <c r="L1710" s="13">
        <f>IFERROR(_xlfn.XLOOKUP(tb_C103[[#This Row],[OS]],[1]!tb_C101[OS],[1]!tb_C101[DATA_ABERTURA]),0)</f>
        <v>45202.543993055559</v>
      </c>
      <c r="M1710" s="7" t="str">
        <f>IFERROR(_xlfn.XLOOKUP(tb_C103[[#This Row],[OS]],[1]!tb_C101[OS],[1]!tb_C101[SITUACAO_OS]),0)</f>
        <v>F</v>
      </c>
      <c r="N1710" t="str">
        <f>_xlfn.XLOOKUP(tb_C103[[#This Row],[OS]],[1]!tb_C101[OS],[1]!tb_C101[OFICINA])</f>
        <v>Eletrico</v>
      </c>
      <c r="O1710" s="14">
        <f>tb_C103[[#This Row],[FIM]] - tb_C103[[#This Row],[INICIO]]</f>
        <v>3.125E-2</v>
      </c>
    </row>
    <row r="1711" spans="1:15" x14ac:dyDescent="0.25">
      <c r="A1711" t="s">
        <v>6807</v>
      </c>
      <c r="B1711">
        <v>938</v>
      </c>
      <c r="C1711">
        <v>3</v>
      </c>
      <c r="D1711" t="s">
        <v>8673</v>
      </c>
      <c r="E1711" s="9">
        <v>45202.4375</v>
      </c>
      <c r="F1711" s="9">
        <v>45202.46875</v>
      </c>
      <c r="G1711">
        <v>118</v>
      </c>
      <c r="H1711" t="s">
        <v>1349</v>
      </c>
      <c r="I1711" t="s">
        <v>184</v>
      </c>
      <c r="J1711" t="s">
        <v>8674</v>
      </c>
      <c r="K1711" s="9">
        <v>45203.87332175926</v>
      </c>
      <c r="L1711" s="13">
        <f>IFERROR(_xlfn.XLOOKUP(tb_C103[[#This Row],[OS]],[1]!tb_C101[OS],[1]!tb_C101[DATA_ABERTURA]),0)</f>
        <v>45202.543993055559</v>
      </c>
      <c r="M1711" s="7" t="str">
        <f>IFERROR(_xlfn.XLOOKUP(tb_C103[[#This Row],[OS]],[1]!tb_C101[OS],[1]!tb_C101[SITUACAO_OS]),0)</f>
        <v>F</v>
      </c>
      <c r="N1711" t="str">
        <f>_xlfn.XLOOKUP(tb_C103[[#This Row],[OS]],[1]!tb_C101[OS],[1]!tb_C101[OFICINA])</f>
        <v>Eletrico</v>
      </c>
      <c r="O1711" s="14">
        <f>tb_C103[[#This Row],[FIM]] - tb_C103[[#This Row],[INICIO]]</f>
        <v>3.125E-2</v>
      </c>
    </row>
    <row r="1712" spans="1:15" x14ac:dyDescent="0.25">
      <c r="A1712" t="s">
        <v>4080</v>
      </c>
      <c r="B1712">
        <v>938</v>
      </c>
      <c r="C1712">
        <v>3</v>
      </c>
      <c r="D1712" t="s">
        <v>8673</v>
      </c>
      <c r="E1712" s="9">
        <v>45202.4375</v>
      </c>
      <c r="F1712" s="9">
        <v>45202.46875</v>
      </c>
      <c r="G1712">
        <v>118</v>
      </c>
      <c r="H1712" t="s">
        <v>1349</v>
      </c>
      <c r="I1712" t="s">
        <v>184</v>
      </c>
      <c r="J1712" t="s">
        <v>8674</v>
      </c>
      <c r="K1712" s="9">
        <v>45203.87332175926</v>
      </c>
      <c r="L1712" s="13">
        <f>IFERROR(_xlfn.XLOOKUP(tb_C103[[#This Row],[OS]],[1]!tb_C101[OS],[1]!tb_C101[DATA_ABERTURA]),0)</f>
        <v>45202.543993055559</v>
      </c>
      <c r="M1712" s="7" t="str">
        <f>IFERROR(_xlfn.XLOOKUP(tb_C103[[#This Row],[OS]],[1]!tb_C101[OS],[1]!tb_C101[SITUACAO_OS]),0)</f>
        <v>F</v>
      </c>
      <c r="N1712" t="str">
        <f>_xlfn.XLOOKUP(tb_C103[[#This Row],[OS]],[1]!tb_C101[OS],[1]!tb_C101[OFICINA])</f>
        <v>Eletrico</v>
      </c>
      <c r="O1712" s="14">
        <f>tb_C103[[#This Row],[FIM]] - tb_C103[[#This Row],[INICIO]]</f>
        <v>3.125E-2</v>
      </c>
    </row>
    <row r="1713" spans="1:15" x14ac:dyDescent="0.25">
      <c r="A1713" t="s">
        <v>8691</v>
      </c>
      <c r="B1713">
        <v>938</v>
      </c>
      <c r="C1713">
        <v>3</v>
      </c>
      <c r="D1713" t="s">
        <v>8673</v>
      </c>
      <c r="E1713" s="9">
        <v>45202.4375</v>
      </c>
      <c r="F1713" s="9">
        <v>45202.46875</v>
      </c>
      <c r="G1713">
        <v>118</v>
      </c>
      <c r="H1713" t="s">
        <v>1349</v>
      </c>
      <c r="I1713" t="s">
        <v>184</v>
      </c>
      <c r="J1713" t="s">
        <v>8674</v>
      </c>
      <c r="K1713" s="9">
        <v>45203.87332175926</v>
      </c>
      <c r="L1713" s="13">
        <f>IFERROR(_xlfn.XLOOKUP(tb_C103[[#This Row],[OS]],[1]!tb_C101[OS],[1]!tb_C101[DATA_ABERTURA]),0)</f>
        <v>45202.543993055559</v>
      </c>
      <c r="M1713" s="7" t="str">
        <f>IFERROR(_xlfn.XLOOKUP(tb_C103[[#This Row],[OS]],[1]!tb_C101[OS],[1]!tb_C101[SITUACAO_OS]),0)</f>
        <v>F</v>
      </c>
      <c r="N1713" t="str">
        <f>_xlfn.XLOOKUP(tb_C103[[#This Row],[OS]],[1]!tb_C101[OS],[1]!tb_C101[OFICINA])</f>
        <v>Eletrico</v>
      </c>
      <c r="O1713" s="14">
        <f>tb_C103[[#This Row],[FIM]] - tb_C103[[#This Row],[INICIO]]</f>
        <v>3.125E-2</v>
      </c>
    </row>
    <row r="1714" spans="1:15" x14ac:dyDescent="0.25">
      <c r="A1714" t="s">
        <v>6807</v>
      </c>
      <c r="B1714">
        <v>938</v>
      </c>
      <c r="C1714">
        <v>3</v>
      </c>
      <c r="D1714" t="s">
        <v>8673</v>
      </c>
      <c r="E1714" s="9">
        <v>45202.4375</v>
      </c>
      <c r="F1714" s="9">
        <v>45202.46875</v>
      </c>
      <c r="G1714">
        <v>118</v>
      </c>
      <c r="H1714" t="s">
        <v>1349</v>
      </c>
      <c r="I1714" t="s">
        <v>184</v>
      </c>
      <c r="J1714" t="s">
        <v>8674</v>
      </c>
      <c r="K1714" s="9">
        <v>45203.87332175926</v>
      </c>
      <c r="L1714" s="13">
        <f>IFERROR(_xlfn.XLOOKUP(tb_C103[[#This Row],[OS]],[1]!tb_C101[OS],[1]!tb_C101[DATA_ABERTURA]),0)</f>
        <v>45202.543993055559</v>
      </c>
      <c r="M1714" s="7" t="str">
        <f>IFERROR(_xlfn.XLOOKUP(tb_C103[[#This Row],[OS]],[1]!tb_C101[OS],[1]!tb_C101[SITUACAO_OS]),0)</f>
        <v>F</v>
      </c>
      <c r="N1714" t="str">
        <f>_xlfn.XLOOKUP(tb_C103[[#This Row],[OS]],[1]!tb_C101[OS],[1]!tb_C101[OFICINA])</f>
        <v>Eletrico</v>
      </c>
      <c r="O1714" s="14">
        <f>tb_C103[[#This Row],[FIM]] - tb_C103[[#This Row],[INICIO]]</f>
        <v>3.125E-2</v>
      </c>
    </row>
    <row r="1715" spans="1:15" x14ac:dyDescent="0.25">
      <c r="A1715" t="s">
        <v>2551</v>
      </c>
      <c r="B1715">
        <v>939</v>
      </c>
      <c r="C1715">
        <v>3</v>
      </c>
      <c r="D1715" t="s">
        <v>8673</v>
      </c>
      <c r="E1715" s="9">
        <v>45202.291666666664</v>
      </c>
      <c r="F1715" s="9">
        <v>45202.298611111109</v>
      </c>
      <c r="G1715">
        <v>207</v>
      </c>
      <c r="H1715" t="s">
        <v>760</v>
      </c>
      <c r="I1715" t="s">
        <v>175</v>
      </c>
      <c r="J1715" t="s">
        <v>8671</v>
      </c>
      <c r="K1715" s="9">
        <v>45203.872094907405</v>
      </c>
      <c r="L1715" s="13">
        <f>IFERROR(_xlfn.XLOOKUP(tb_C103[[#This Row],[OS]],[1]!tb_C101[OS],[1]!tb_C101[DATA_ABERTURA]),0)</f>
        <v>45202.551446759258</v>
      </c>
      <c r="M1715" s="7" t="str">
        <f>IFERROR(_xlfn.XLOOKUP(tb_C103[[#This Row],[OS]],[1]!tb_C101[OS],[1]!tb_C101[SITUACAO_OS]),0)</f>
        <v>F</v>
      </c>
      <c r="N1715" t="str">
        <f>_xlfn.XLOOKUP(tb_C103[[#This Row],[OS]],[1]!tb_C101[OS],[1]!tb_C101[OFICINA])</f>
        <v>Mecanico</v>
      </c>
      <c r="O1715" s="14">
        <f>tb_C103[[#This Row],[FIM]] - tb_C103[[#This Row],[INICIO]]</f>
        <v>6.9444444452528842E-3</v>
      </c>
    </row>
    <row r="1716" spans="1:15" x14ac:dyDescent="0.25">
      <c r="A1716" t="s">
        <v>8686</v>
      </c>
      <c r="B1716">
        <v>940</v>
      </c>
      <c r="C1716">
        <v>5</v>
      </c>
      <c r="D1716" t="s">
        <v>8690</v>
      </c>
      <c r="E1716" s="9">
        <v>45202.3125</v>
      </c>
      <c r="F1716" s="9">
        <v>45202.5</v>
      </c>
      <c r="I1716" t="s">
        <v>249</v>
      </c>
      <c r="J1716" t="s">
        <v>8671</v>
      </c>
      <c r="K1716" s="9">
        <v>45204.866018518522</v>
      </c>
      <c r="L1716" s="13">
        <f>IFERROR(_xlfn.XLOOKUP(tb_C103[[#This Row],[OS]],[1]!tb_C101[OS],[1]!tb_C101[DATA_ABERTURA]),0)</f>
        <v>45202.68509259259</v>
      </c>
      <c r="M1716" s="7" t="str">
        <f>IFERROR(_xlfn.XLOOKUP(tb_C103[[#This Row],[OS]],[1]!tb_C101[OS],[1]!tb_C101[SITUACAO_OS]),0)</f>
        <v>F</v>
      </c>
      <c r="N1716" t="str">
        <f>_xlfn.XLOOKUP(tb_C103[[#This Row],[OS]],[1]!tb_C101[OS],[1]!tb_C101[OFICINA])</f>
        <v>Mecanico</v>
      </c>
      <c r="O1716" s="14">
        <f>tb_C103[[#This Row],[FIM]] - tb_C103[[#This Row],[INICIO]]</f>
        <v>0.1875</v>
      </c>
    </row>
    <row r="1717" spans="1:15" x14ac:dyDescent="0.25">
      <c r="A1717" t="s">
        <v>2551</v>
      </c>
      <c r="B1717">
        <v>940</v>
      </c>
      <c r="C1717">
        <v>5</v>
      </c>
      <c r="D1717" t="s">
        <v>8690</v>
      </c>
      <c r="E1717" s="9">
        <v>45202.3125</v>
      </c>
      <c r="F1717" s="9">
        <v>45202.5</v>
      </c>
      <c r="I1717" t="s">
        <v>249</v>
      </c>
      <c r="J1717" t="s">
        <v>8671</v>
      </c>
      <c r="K1717" s="9">
        <v>45204.866018518522</v>
      </c>
      <c r="L1717" s="13">
        <f>IFERROR(_xlfn.XLOOKUP(tb_C103[[#This Row],[OS]],[1]!tb_C101[OS],[1]!tb_C101[DATA_ABERTURA]),0)</f>
        <v>45202.68509259259</v>
      </c>
      <c r="M1717" s="7" t="str">
        <f>IFERROR(_xlfn.XLOOKUP(tb_C103[[#This Row],[OS]],[1]!tb_C101[OS],[1]!tb_C101[SITUACAO_OS]),0)</f>
        <v>F</v>
      </c>
      <c r="N1717" t="str">
        <f>_xlfn.XLOOKUP(tb_C103[[#This Row],[OS]],[1]!tb_C101[OS],[1]!tb_C101[OFICINA])</f>
        <v>Mecanico</v>
      </c>
      <c r="O1717" s="14">
        <f>tb_C103[[#This Row],[FIM]] - tb_C103[[#This Row],[INICIO]]</f>
        <v>0.1875</v>
      </c>
    </row>
    <row r="1718" spans="1:15" x14ac:dyDescent="0.25">
      <c r="A1718" t="s">
        <v>5388</v>
      </c>
      <c r="B1718">
        <v>940</v>
      </c>
      <c r="C1718">
        <v>5</v>
      </c>
      <c r="D1718" t="s">
        <v>8690</v>
      </c>
      <c r="E1718" s="9">
        <v>45202.3125</v>
      </c>
      <c r="F1718" s="9">
        <v>45202.5</v>
      </c>
      <c r="I1718" t="s">
        <v>249</v>
      </c>
      <c r="J1718" t="s">
        <v>8671</v>
      </c>
      <c r="K1718" s="9">
        <v>45204.866018518522</v>
      </c>
      <c r="L1718" s="13">
        <f>IFERROR(_xlfn.XLOOKUP(tb_C103[[#This Row],[OS]],[1]!tb_C101[OS],[1]!tb_C101[DATA_ABERTURA]),0)</f>
        <v>45202.68509259259</v>
      </c>
      <c r="M1718" s="7" t="str">
        <f>IFERROR(_xlfn.XLOOKUP(tb_C103[[#This Row],[OS]],[1]!tb_C101[OS],[1]!tb_C101[SITUACAO_OS]),0)</f>
        <v>F</v>
      </c>
      <c r="N1718" t="str">
        <f>_xlfn.XLOOKUP(tb_C103[[#This Row],[OS]],[1]!tb_C101[OS],[1]!tb_C101[OFICINA])</f>
        <v>Mecanico</v>
      </c>
      <c r="O1718" s="14">
        <f>tb_C103[[#This Row],[FIM]] - tb_C103[[#This Row],[INICIO]]</f>
        <v>0.1875</v>
      </c>
    </row>
    <row r="1719" spans="1:15" x14ac:dyDescent="0.25">
      <c r="A1719" t="s">
        <v>8686</v>
      </c>
      <c r="B1719">
        <v>940</v>
      </c>
      <c r="C1719">
        <v>5</v>
      </c>
      <c r="D1719" t="s">
        <v>8690</v>
      </c>
      <c r="E1719" s="9">
        <v>45202.3125</v>
      </c>
      <c r="F1719" s="9">
        <v>45202.5</v>
      </c>
      <c r="I1719" t="s">
        <v>249</v>
      </c>
      <c r="J1719" t="s">
        <v>8671</v>
      </c>
      <c r="K1719" s="9">
        <v>45204.866018518522</v>
      </c>
      <c r="L1719" s="13">
        <f>IFERROR(_xlfn.XLOOKUP(tb_C103[[#This Row],[OS]],[1]!tb_C101[OS],[1]!tb_C101[DATA_ABERTURA]),0)</f>
        <v>45202.68509259259</v>
      </c>
      <c r="M1719" s="7" t="str">
        <f>IFERROR(_xlfn.XLOOKUP(tb_C103[[#This Row],[OS]],[1]!tb_C101[OS],[1]!tb_C101[SITUACAO_OS]),0)</f>
        <v>F</v>
      </c>
      <c r="N1719" t="str">
        <f>_xlfn.XLOOKUP(tb_C103[[#This Row],[OS]],[1]!tb_C101[OS],[1]!tb_C101[OFICINA])</f>
        <v>Mecanico</v>
      </c>
      <c r="O1719" s="14">
        <f>tb_C103[[#This Row],[FIM]] - tb_C103[[#This Row],[INICIO]]</f>
        <v>0.1875</v>
      </c>
    </row>
    <row r="1720" spans="1:15" x14ac:dyDescent="0.25">
      <c r="A1720" t="s">
        <v>2551</v>
      </c>
      <c r="B1720">
        <v>940</v>
      </c>
      <c r="C1720">
        <v>5</v>
      </c>
      <c r="D1720" t="s">
        <v>8690</v>
      </c>
      <c r="E1720" s="9">
        <v>45202.3125</v>
      </c>
      <c r="F1720" s="9">
        <v>45202.5</v>
      </c>
      <c r="I1720" t="s">
        <v>249</v>
      </c>
      <c r="J1720" t="s">
        <v>8671</v>
      </c>
      <c r="K1720" s="9">
        <v>45204.866018518522</v>
      </c>
      <c r="L1720" s="13">
        <f>IFERROR(_xlfn.XLOOKUP(tb_C103[[#This Row],[OS]],[1]!tb_C101[OS],[1]!tb_C101[DATA_ABERTURA]),0)</f>
        <v>45202.68509259259</v>
      </c>
      <c r="M1720" s="7" t="str">
        <f>IFERROR(_xlfn.XLOOKUP(tb_C103[[#This Row],[OS]],[1]!tb_C101[OS],[1]!tb_C101[SITUACAO_OS]),0)</f>
        <v>F</v>
      </c>
      <c r="N1720" t="str">
        <f>_xlfn.XLOOKUP(tb_C103[[#This Row],[OS]],[1]!tb_C101[OS],[1]!tb_C101[OFICINA])</f>
        <v>Mecanico</v>
      </c>
      <c r="O1720" s="14">
        <f>tb_C103[[#This Row],[FIM]] - tb_C103[[#This Row],[INICIO]]</f>
        <v>0.1875</v>
      </c>
    </row>
    <row r="1721" spans="1:15" x14ac:dyDescent="0.25">
      <c r="A1721" t="s">
        <v>5388</v>
      </c>
      <c r="B1721">
        <v>940</v>
      </c>
      <c r="C1721">
        <v>5</v>
      </c>
      <c r="D1721" t="s">
        <v>8690</v>
      </c>
      <c r="E1721" s="9">
        <v>45202.3125</v>
      </c>
      <c r="F1721" s="9">
        <v>45202.5</v>
      </c>
      <c r="I1721" t="s">
        <v>249</v>
      </c>
      <c r="J1721" t="s">
        <v>8671</v>
      </c>
      <c r="K1721" s="9">
        <v>45204.866018518522</v>
      </c>
      <c r="L1721" s="13">
        <f>IFERROR(_xlfn.XLOOKUP(tb_C103[[#This Row],[OS]],[1]!tb_C101[OS],[1]!tb_C101[DATA_ABERTURA]),0)</f>
        <v>45202.68509259259</v>
      </c>
      <c r="M1721" s="7" t="str">
        <f>IFERROR(_xlfn.XLOOKUP(tb_C103[[#This Row],[OS]],[1]!tb_C101[OS],[1]!tb_C101[SITUACAO_OS]),0)</f>
        <v>F</v>
      </c>
      <c r="N1721" t="str">
        <f>_xlfn.XLOOKUP(tb_C103[[#This Row],[OS]],[1]!tb_C101[OS],[1]!tb_C101[OFICINA])</f>
        <v>Mecanico</v>
      </c>
      <c r="O1721" s="14">
        <f>tb_C103[[#This Row],[FIM]] - tb_C103[[#This Row],[INICIO]]</f>
        <v>0.1875</v>
      </c>
    </row>
    <row r="1722" spans="1:15" x14ac:dyDescent="0.25">
      <c r="A1722" t="s">
        <v>8686</v>
      </c>
      <c r="B1722">
        <v>940</v>
      </c>
      <c r="C1722">
        <v>5</v>
      </c>
      <c r="D1722" t="s">
        <v>8690</v>
      </c>
      <c r="E1722" s="9">
        <v>45202.3125</v>
      </c>
      <c r="F1722" s="9">
        <v>45202.5</v>
      </c>
      <c r="I1722" t="s">
        <v>249</v>
      </c>
      <c r="J1722" t="s">
        <v>8671</v>
      </c>
      <c r="K1722" s="9">
        <v>45204.866018518522</v>
      </c>
      <c r="L1722" s="13">
        <f>IFERROR(_xlfn.XLOOKUP(tb_C103[[#This Row],[OS]],[1]!tb_C101[OS],[1]!tb_C101[DATA_ABERTURA]),0)</f>
        <v>45202.68509259259</v>
      </c>
      <c r="M1722" s="7" t="str">
        <f>IFERROR(_xlfn.XLOOKUP(tb_C103[[#This Row],[OS]],[1]!tb_C101[OS],[1]!tb_C101[SITUACAO_OS]),0)</f>
        <v>F</v>
      </c>
      <c r="N1722" t="str">
        <f>_xlfn.XLOOKUP(tb_C103[[#This Row],[OS]],[1]!tb_C101[OS],[1]!tb_C101[OFICINA])</f>
        <v>Mecanico</v>
      </c>
      <c r="O1722" s="14">
        <f>tb_C103[[#This Row],[FIM]] - tb_C103[[#This Row],[INICIO]]</f>
        <v>0.1875</v>
      </c>
    </row>
    <row r="1723" spans="1:15" x14ac:dyDescent="0.25">
      <c r="A1723" t="s">
        <v>2551</v>
      </c>
      <c r="B1723">
        <v>940</v>
      </c>
      <c r="C1723">
        <v>5</v>
      </c>
      <c r="D1723" t="s">
        <v>8690</v>
      </c>
      <c r="E1723" s="9">
        <v>45202.3125</v>
      </c>
      <c r="F1723" s="9">
        <v>45202.5</v>
      </c>
      <c r="I1723" t="s">
        <v>249</v>
      </c>
      <c r="J1723" t="s">
        <v>8671</v>
      </c>
      <c r="K1723" s="9">
        <v>45204.866018518522</v>
      </c>
      <c r="L1723" s="13">
        <f>IFERROR(_xlfn.XLOOKUP(tb_C103[[#This Row],[OS]],[1]!tb_C101[OS],[1]!tb_C101[DATA_ABERTURA]),0)</f>
        <v>45202.68509259259</v>
      </c>
      <c r="M1723" s="7" t="str">
        <f>IFERROR(_xlfn.XLOOKUP(tb_C103[[#This Row],[OS]],[1]!tb_C101[OS],[1]!tb_C101[SITUACAO_OS]),0)</f>
        <v>F</v>
      </c>
      <c r="N1723" t="str">
        <f>_xlfn.XLOOKUP(tb_C103[[#This Row],[OS]],[1]!tb_C101[OS],[1]!tb_C101[OFICINA])</f>
        <v>Mecanico</v>
      </c>
      <c r="O1723" s="14">
        <f>tb_C103[[#This Row],[FIM]] - tb_C103[[#This Row],[INICIO]]</f>
        <v>0.1875</v>
      </c>
    </row>
    <row r="1724" spans="1:15" x14ac:dyDescent="0.25">
      <c r="A1724" t="s">
        <v>5388</v>
      </c>
      <c r="B1724">
        <v>940</v>
      </c>
      <c r="C1724">
        <v>5</v>
      </c>
      <c r="D1724" t="s">
        <v>8690</v>
      </c>
      <c r="E1724" s="9">
        <v>45202.3125</v>
      </c>
      <c r="F1724" s="9">
        <v>45202.5</v>
      </c>
      <c r="I1724" t="s">
        <v>249</v>
      </c>
      <c r="J1724" t="s">
        <v>8671</v>
      </c>
      <c r="K1724" s="9">
        <v>45204.866018518522</v>
      </c>
      <c r="L1724" s="13">
        <f>IFERROR(_xlfn.XLOOKUP(tb_C103[[#This Row],[OS]],[1]!tb_C101[OS],[1]!tb_C101[DATA_ABERTURA]),0)</f>
        <v>45202.68509259259</v>
      </c>
      <c r="M1724" s="7" t="str">
        <f>IFERROR(_xlfn.XLOOKUP(tb_C103[[#This Row],[OS]],[1]!tb_C101[OS],[1]!tb_C101[SITUACAO_OS]),0)</f>
        <v>F</v>
      </c>
      <c r="N1724" t="str">
        <f>_xlfn.XLOOKUP(tb_C103[[#This Row],[OS]],[1]!tb_C101[OS],[1]!tb_C101[OFICINA])</f>
        <v>Mecanico</v>
      </c>
      <c r="O1724" s="14">
        <f>tb_C103[[#This Row],[FIM]] - tb_C103[[#This Row],[INICIO]]</f>
        <v>0.1875</v>
      </c>
    </row>
    <row r="1725" spans="1:15" x14ac:dyDescent="0.25">
      <c r="A1725" t="s">
        <v>2551</v>
      </c>
      <c r="B1725">
        <v>941</v>
      </c>
      <c r="C1725">
        <v>5</v>
      </c>
      <c r="D1725" t="s">
        <v>8690</v>
      </c>
      <c r="E1725" s="9">
        <v>45260.375</v>
      </c>
      <c r="F1725" s="9">
        <v>45260.458333333336</v>
      </c>
      <c r="G1725">
        <v>118</v>
      </c>
      <c r="H1725" t="s">
        <v>1349</v>
      </c>
      <c r="I1725" t="s">
        <v>184</v>
      </c>
      <c r="J1725" t="s">
        <v>8671</v>
      </c>
      <c r="K1725" s="9">
        <v>45265.455057870371</v>
      </c>
      <c r="L1725" s="13">
        <f>IFERROR(_xlfn.XLOOKUP(tb_C103[[#This Row],[OS]],[1]!tb_C101[OS],[1]!tb_C101[DATA_ABERTURA]),0)</f>
        <v>45202.691307870373</v>
      </c>
      <c r="M1725" s="7" t="str">
        <f>IFERROR(_xlfn.XLOOKUP(tb_C103[[#This Row],[OS]],[1]!tb_C101[OS],[1]!tb_C101[SITUACAO_OS]),0)</f>
        <v>F</v>
      </c>
      <c r="N1725" t="str">
        <f>_xlfn.XLOOKUP(tb_C103[[#This Row],[OS]],[1]!tb_C101[OS],[1]!tb_C101[OFICINA])</f>
        <v>Mecanico</v>
      </c>
      <c r="O1725" s="14">
        <f>tb_C103[[#This Row],[FIM]] - tb_C103[[#This Row],[INICIO]]</f>
        <v>8.3333333335758653E-2</v>
      </c>
    </row>
    <row r="1726" spans="1:15" x14ac:dyDescent="0.25">
      <c r="A1726" t="s">
        <v>1764</v>
      </c>
      <c r="B1726">
        <v>942</v>
      </c>
      <c r="C1726">
        <v>3</v>
      </c>
      <c r="D1726" t="s">
        <v>8673</v>
      </c>
      <c r="E1726" s="9">
        <v>45202.993055555555</v>
      </c>
      <c r="F1726" s="9">
        <v>45203.0625</v>
      </c>
      <c r="G1726">
        <v>108</v>
      </c>
      <c r="H1726" t="s">
        <v>317</v>
      </c>
      <c r="I1726" t="s">
        <v>184</v>
      </c>
      <c r="J1726" t="s">
        <v>8674</v>
      </c>
      <c r="K1726" s="9">
        <v>45215.53365740741</v>
      </c>
      <c r="L1726" s="13">
        <f>IFERROR(_xlfn.XLOOKUP(tb_C103[[#This Row],[OS]],[1]!tb_C101[OS],[1]!tb_C101[DATA_ABERTURA]),0)</f>
        <v>45203.072708333333</v>
      </c>
      <c r="M1726" s="7" t="str">
        <f>IFERROR(_xlfn.XLOOKUP(tb_C103[[#This Row],[OS]],[1]!tb_C101[OS],[1]!tb_C101[SITUACAO_OS]),0)</f>
        <v>F</v>
      </c>
      <c r="N1726" t="str">
        <f>_xlfn.XLOOKUP(tb_C103[[#This Row],[OS]],[1]!tb_C101[OS],[1]!tb_C101[OFICINA])</f>
        <v>Eletrico</v>
      </c>
      <c r="O1726" s="14">
        <f>tb_C103[[#This Row],[FIM]] - tb_C103[[#This Row],[INICIO]]</f>
        <v>6.9444444445252884E-2</v>
      </c>
    </row>
    <row r="1727" spans="1:15" x14ac:dyDescent="0.25">
      <c r="A1727" t="s">
        <v>6807</v>
      </c>
      <c r="B1727">
        <v>943</v>
      </c>
      <c r="C1727">
        <v>3</v>
      </c>
      <c r="D1727" t="s">
        <v>8673</v>
      </c>
      <c r="E1727" s="9">
        <v>45202.395833333336</v>
      </c>
      <c r="F1727" s="9">
        <v>45202.402777777781</v>
      </c>
      <c r="G1727">
        <v>501</v>
      </c>
      <c r="H1727" t="s">
        <v>228</v>
      </c>
      <c r="I1727" t="s">
        <v>24</v>
      </c>
      <c r="J1727" t="s">
        <v>8674</v>
      </c>
      <c r="K1727" s="9">
        <v>45222.691921296297</v>
      </c>
      <c r="L1727" s="13">
        <f>IFERROR(_xlfn.XLOOKUP(tb_C103[[#This Row],[OS]],[1]!tb_C101[OS],[1]!tb_C101[DATA_ABERTURA]),0)</f>
        <v>45203.318113425928</v>
      </c>
      <c r="M1727" s="7" t="str">
        <f>IFERROR(_xlfn.XLOOKUP(tb_C103[[#This Row],[OS]],[1]!tb_C101[OS],[1]!tb_C101[SITUACAO_OS]),0)</f>
        <v>F</v>
      </c>
      <c r="N1727" t="str">
        <f>_xlfn.XLOOKUP(tb_C103[[#This Row],[OS]],[1]!tb_C101[OS],[1]!tb_C101[OFICINA])</f>
        <v>Eletrico</v>
      </c>
      <c r="O1727" s="14">
        <f>tb_C103[[#This Row],[FIM]] - tb_C103[[#This Row],[INICIO]]</f>
        <v>6.9444444452528842E-3</v>
      </c>
    </row>
    <row r="1728" spans="1:15" x14ac:dyDescent="0.25">
      <c r="A1728" t="s">
        <v>8686</v>
      </c>
      <c r="B1728">
        <v>944</v>
      </c>
      <c r="C1728">
        <v>3</v>
      </c>
      <c r="D1728" t="s">
        <v>8673</v>
      </c>
      <c r="E1728" s="9">
        <v>45203.375</v>
      </c>
      <c r="F1728" s="9">
        <v>45203.513888888891</v>
      </c>
      <c r="G1728">
        <v>407</v>
      </c>
      <c r="H1728" t="s">
        <v>270</v>
      </c>
      <c r="I1728" t="s">
        <v>79</v>
      </c>
      <c r="J1728" t="s">
        <v>8671</v>
      </c>
      <c r="K1728" s="9">
        <v>45204.864004629628</v>
      </c>
      <c r="L1728" s="13">
        <f>IFERROR(_xlfn.XLOOKUP(tb_C103[[#This Row],[OS]],[1]!tb_C101[OS],[1]!tb_C101[DATA_ABERTURA]),0)</f>
        <v>45203.371620370373</v>
      </c>
      <c r="M1728" s="7" t="str">
        <f>IFERROR(_xlfn.XLOOKUP(tb_C103[[#This Row],[OS]],[1]!tb_C101[OS],[1]!tb_C101[SITUACAO_OS]),0)</f>
        <v>F</v>
      </c>
      <c r="N1728" t="str">
        <f>_xlfn.XLOOKUP(tb_C103[[#This Row],[OS]],[1]!tb_C101[OS],[1]!tb_C101[OFICINA])</f>
        <v>Mecanico</v>
      </c>
      <c r="O1728" s="14">
        <f>tb_C103[[#This Row],[FIM]] - tb_C103[[#This Row],[INICIO]]</f>
        <v>0.13888888889050577</v>
      </c>
    </row>
    <row r="1729" spans="1:15" x14ac:dyDescent="0.25">
      <c r="A1729" t="s">
        <v>2551</v>
      </c>
      <c r="B1729">
        <v>944</v>
      </c>
      <c r="C1729">
        <v>3</v>
      </c>
      <c r="D1729" t="s">
        <v>8673</v>
      </c>
      <c r="E1729" s="9">
        <v>45203.375</v>
      </c>
      <c r="F1729" s="9">
        <v>45203.513888888891</v>
      </c>
      <c r="G1729">
        <v>407</v>
      </c>
      <c r="H1729" t="s">
        <v>270</v>
      </c>
      <c r="I1729" t="s">
        <v>79</v>
      </c>
      <c r="J1729" t="s">
        <v>8671</v>
      </c>
      <c r="K1729" s="9">
        <v>45204.864004629628</v>
      </c>
      <c r="L1729" s="13">
        <f>IFERROR(_xlfn.XLOOKUP(tb_C103[[#This Row],[OS]],[1]!tb_C101[OS],[1]!tb_C101[DATA_ABERTURA]),0)</f>
        <v>45203.371620370373</v>
      </c>
      <c r="M1729" s="7" t="str">
        <f>IFERROR(_xlfn.XLOOKUP(tb_C103[[#This Row],[OS]],[1]!tb_C101[OS],[1]!tb_C101[SITUACAO_OS]),0)</f>
        <v>F</v>
      </c>
      <c r="N1729" t="str">
        <f>_xlfn.XLOOKUP(tb_C103[[#This Row],[OS]],[1]!tb_C101[OS],[1]!tb_C101[OFICINA])</f>
        <v>Mecanico</v>
      </c>
      <c r="O1729" s="14">
        <f>tb_C103[[#This Row],[FIM]] - tb_C103[[#This Row],[INICIO]]</f>
        <v>0.13888888889050577</v>
      </c>
    </row>
    <row r="1730" spans="1:15" x14ac:dyDescent="0.25">
      <c r="A1730" t="s">
        <v>5388</v>
      </c>
      <c r="B1730">
        <v>944</v>
      </c>
      <c r="C1730">
        <v>3</v>
      </c>
      <c r="D1730" t="s">
        <v>8673</v>
      </c>
      <c r="E1730" s="9">
        <v>45203.375</v>
      </c>
      <c r="F1730" s="9">
        <v>45203.513888888891</v>
      </c>
      <c r="G1730">
        <v>407</v>
      </c>
      <c r="H1730" t="s">
        <v>270</v>
      </c>
      <c r="I1730" t="s">
        <v>79</v>
      </c>
      <c r="J1730" t="s">
        <v>8671</v>
      </c>
      <c r="K1730" s="9">
        <v>45204.864004629628</v>
      </c>
      <c r="L1730" s="13">
        <f>IFERROR(_xlfn.XLOOKUP(tb_C103[[#This Row],[OS]],[1]!tb_C101[OS],[1]!tb_C101[DATA_ABERTURA]),0)</f>
        <v>45203.371620370373</v>
      </c>
      <c r="M1730" s="7" t="str">
        <f>IFERROR(_xlfn.XLOOKUP(tb_C103[[#This Row],[OS]],[1]!tb_C101[OS],[1]!tb_C101[SITUACAO_OS]),0)</f>
        <v>F</v>
      </c>
      <c r="N1730" t="str">
        <f>_xlfn.XLOOKUP(tb_C103[[#This Row],[OS]],[1]!tb_C101[OS],[1]!tb_C101[OFICINA])</f>
        <v>Mecanico</v>
      </c>
      <c r="O1730" s="14">
        <f>tb_C103[[#This Row],[FIM]] - tb_C103[[#This Row],[INICIO]]</f>
        <v>0.13888888889050577</v>
      </c>
    </row>
    <row r="1731" spans="1:15" x14ac:dyDescent="0.25">
      <c r="A1731" t="s">
        <v>8686</v>
      </c>
      <c r="B1731">
        <v>944</v>
      </c>
      <c r="C1731">
        <v>3</v>
      </c>
      <c r="D1731" t="s">
        <v>8673</v>
      </c>
      <c r="E1731" s="9">
        <v>45203.375</v>
      </c>
      <c r="F1731" s="9">
        <v>45203.513888888891</v>
      </c>
      <c r="G1731">
        <v>407</v>
      </c>
      <c r="H1731" t="s">
        <v>270</v>
      </c>
      <c r="I1731" t="s">
        <v>79</v>
      </c>
      <c r="J1731" t="s">
        <v>8671</v>
      </c>
      <c r="K1731" s="9">
        <v>45204.864004629628</v>
      </c>
      <c r="L1731" s="13">
        <f>IFERROR(_xlfn.XLOOKUP(tb_C103[[#This Row],[OS]],[1]!tb_C101[OS],[1]!tb_C101[DATA_ABERTURA]),0)</f>
        <v>45203.371620370373</v>
      </c>
      <c r="M1731" s="7" t="str">
        <f>IFERROR(_xlfn.XLOOKUP(tb_C103[[#This Row],[OS]],[1]!tb_C101[OS],[1]!tb_C101[SITUACAO_OS]),0)</f>
        <v>F</v>
      </c>
      <c r="N1731" t="str">
        <f>_xlfn.XLOOKUP(tb_C103[[#This Row],[OS]],[1]!tb_C101[OS],[1]!tb_C101[OFICINA])</f>
        <v>Mecanico</v>
      </c>
      <c r="O1731" s="14">
        <f>tb_C103[[#This Row],[FIM]] - tb_C103[[#This Row],[INICIO]]</f>
        <v>0.13888888889050577</v>
      </c>
    </row>
    <row r="1732" spans="1:15" x14ac:dyDescent="0.25">
      <c r="A1732" t="s">
        <v>2551</v>
      </c>
      <c r="B1732">
        <v>944</v>
      </c>
      <c r="C1732">
        <v>3</v>
      </c>
      <c r="D1732" t="s">
        <v>8673</v>
      </c>
      <c r="E1732" s="9">
        <v>45203.375</v>
      </c>
      <c r="F1732" s="9">
        <v>45203.513888888891</v>
      </c>
      <c r="G1732">
        <v>407</v>
      </c>
      <c r="H1732" t="s">
        <v>270</v>
      </c>
      <c r="I1732" t="s">
        <v>79</v>
      </c>
      <c r="J1732" t="s">
        <v>8671</v>
      </c>
      <c r="K1732" s="9">
        <v>45204.864004629628</v>
      </c>
      <c r="L1732" s="13">
        <f>IFERROR(_xlfn.XLOOKUP(tb_C103[[#This Row],[OS]],[1]!tb_C101[OS],[1]!tb_C101[DATA_ABERTURA]),0)</f>
        <v>45203.371620370373</v>
      </c>
      <c r="M1732" s="7" t="str">
        <f>IFERROR(_xlfn.XLOOKUP(tb_C103[[#This Row],[OS]],[1]!tb_C101[OS],[1]!tb_C101[SITUACAO_OS]),0)</f>
        <v>F</v>
      </c>
      <c r="N1732" t="str">
        <f>_xlfn.XLOOKUP(tb_C103[[#This Row],[OS]],[1]!tb_C101[OS],[1]!tb_C101[OFICINA])</f>
        <v>Mecanico</v>
      </c>
      <c r="O1732" s="14">
        <f>tb_C103[[#This Row],[FIM]] - tb_C103[[#This Row],[INICIO]]</f>
        <v>0.13888888889050577</v>
      </c>
    </row>
    <row r="1733" spans="1:15" x14ac:dyDescent="0.25">
      <c r="A1733" t="s">
        <v>5388</v>
      </c>
      <c r="B1733">
        <v>944</v>
      </c>
      <c r="C1733">
        <v>3</v>
      </c>
      <c r="D1733" t="s">
        <v>8673</v>
      </c>
      <c r="E1733" s="9">
        <v>45203.375</v>
      </c>
      <c r="F1733" s="9">
        <v>45203.513888888891</v>
      </c>
      <c r="G1733">
        <v>407</v>
      </c>
      <c r="H1733" t="s">
        <v>270</v>
      </c>
      <c r="I1733" t="s">
        <v>79</v>
      </c>
      <c r="J1733" t="s">
        <v>8671</v>
      </c>
      <c r="K1733" s="9">
        <v>45204.864004629628</v>
      </c>
      <c r="L1733" s="13">
        <f>IFERROR(_xlfn.XLOOKUP(tb_C103[[#This Row],[OS]],[1]!tb_C101[OS],[1]!tb_C101[DATA_ABERTURA]),0)</f>
        <v>45203.371620370373</v>
      </c>
      <c r="M1733" s="7" t="str">
        <f>IFERROR(_xlfn.XLOOKUP(tb_C103[[#This Row],[OS]],[1]!tb_C101[OS],[1]!tb_C101[SITUACAO_OS]),0)</f>
        <v>F</v>
      </c>
      <c r="N1733" t="str">
        <f>_xlfn.XLOOKUP(tb_C103[[#This Row],[OS]],[1]!tb_C101[OS],[1]!tb_C101[OFICINA])</f>
        <v>Mecanico</v>
      </c>
      <c r="O1733" s="14">
        <f>tb_C103[[#This Row],[FIM]] - tb_C103[[#This Row],[INICIO]]</f>
        <v>0.13888888889050577</v>
      </c>
    </row>
    <row r="1734" spans="1:15" x14ac:dyDescent="0.25">
      <c r="A1734" t="s">
        <v>8686</v>
      </c>
      <c r="B1734">
        <v>944</v>
      </c>
      <c r="C1734">
        <v>3</v>
      </c>
      <c r="D1734" t="s">
        <v>8673</v>
      </c>
      <c r="E1734" s="9">
        <v>45203.375</v>
      </c>
      <c r="F1734" s="9">
        <v>45203.513888888891</v>
      </c>
      <c r="G1734">
        <v>407</v>
      </c>
      <c r="H1734" t="s">
        <v>270</v>
      </c>
      <c r="I1734" t="s">
        <v>79</v>
      </c>
      <c r="J1734" t="s">
        <v>8671</v>
      </c>
      <c r="K1734" s="9">
        <v>45204.864004629628</v>
      </c>
      <c r="L1734" s="13">
        <f>IFERROR(_xlfn.XLOOKUP(tb_C103[[#This Row],[OS]],[1]!tb_C101[OS],[1]!tb_C101[DATA_ABERTURA]),0)</f>
        <v>45203.371620370373</v>
      </c>
      <c r="M1734" s="7" t="str">
        <f>IFERROR(_xlfn.XLOOKUP(tb_C103[[#This Row],[OS]],[1]!tb_C101[OS],[1]!tb_C101[SITUACAO_OS]),0)</f>
        <v>F</v>
      </c>
      <c r="N1734" t="str">
        <f>_xlfn.XLOOKUP(tb_C103[[#This Row],[OS]],[1]!tb_C101[OS],[1]!tb_C101[OFICINA])</f>
        <v>Mecanico</v>
      </c>
      <c r="O1734" s="14">
        <f>tb_C103[[#This Row],[FIM]] - tb_C103[[#This Row],[INICIO]]</f>
        <v>0.13888888889050577</v>
      </c>
    </row>
    <row r="1735" spans="1:15" x14ac:dyDescent="0.25">
      <c r="A1735" t="s">
        <v>2551</v>
      </c>
      <c r="B1735">
        <v>944</v>
      </c>
      <c r="C1735">
        <v>3</v>
      </c>
      <c r="D1735" t="s">
        <v>8673</v>
      </c>
      <c r="E1735" s="9">
        <v>45203.375</v>
      </c>
      <c r="F1735" s="9">
        <v>45203.513888888891</v>
      </c>
      <c r="G1735">
        <v>407</v>
      </c>
      <c r="H1735" t="s">
        <v>270</v>
      </c>
      <c r="I1735" t="s">
        <v>79</v>
      </c>
      <c r="J1735" t="s">
        <v>8671</v>
      </c>
      <c r="K1735" s="9">
        <v>45204.864004629628</v>
      </c>
      <c r="L1735" s="13">
        <f>IFERROR(_xlfn.XLOOKUP(tb_C103[[#This Row],[OS]],[1]!tb_C101[OS],[1]!tb_C101[DATA_ABERTURA]),0)</f>
        <v>45203.371620370373</v>
      </c>
      <c r="M1735" s="7" t="str">
        <f>IFERROR(_xlfn.XLOOKUP(tb_C103[[#This Row],[OS]],[1]!tb_C101[OS],[1]!tb_C101[SITUACAO_OS]),0)</f>
        <v>F</v>
      </c>
      <c r="N1735" t="str">
        <f>_xlfn.XLOOKUP(tb_C103[[#This Row],[OS]],[1]!tb_C101[OS],[1]!tb_C101[OFICINA])</f>
        <v>Mecanico</v>
      </c>
      <c r="O1735" s="14">
        <f>tb_C103[[#This Row],[FIM]] - tb_C103[[#This Row],[INICIO]]</f>
        <v>0.13888888889050577</v>
      </c>
    </row>
    <row r="1736" spans="1:15" x14ac:dyDescent="0.25">
      <c r="A1736" t="s">
        <v>5388</v>
      </c>
      <c r="B1736">
        <v>944</v>
      </c>
      <c r="C1736">
        <v>3</v>
      </c>
      <c r="D1736" t="s">
        <v>8673</v>
      </c>
      <c r="E1736" s="9">
        <v>45203.375</v>
      </c>
      <c r="F1736" s="9">
        <v>45203.513888888891</v>
      </c>
      <c r="G1736">
        <v>407</v>
      </c>
      <c r="H1736" t="s">
        <v>270</v>
      </c>
      <c r="I1736" t="s">
        <v>79</v>
      </c>
      <c r="J1736" t="s">
        <v>8671</v>
      </c>
      <c r="K1736" s="9">
        <v>45204.864004629628</v>
      </c>
      <c r="L1736" s="13">
        <f>IFERROR(_xlfn.XLOOKUP(tb_C103[[#This Row],[OS]],[1]!tb_C101[OS],[1]!tb_C101[DATA_ABERTURA]),0)</f>
        <v>45203.371620370373</v>
      </c>
      <c r="M1736" s="7" t="str">
        <f>IFERROR(_xlfn.XLOOKUP(tb_C103[[#This Row],[OS]],[1]!tb_C101[OS],[1]!tb_C101[SITUACAO_OS]),0)</f>
        <v>F</v>
      </c>
      <c r="N1736" t="str">
        <f>_xlfn.XLOOKUP(tb_C103[[#This Row],[OS]],[1]!tb_C101[OS],[1]!tb_C101[OFICINA])</f>
        <v>Mecanico</v>
      </c>
      <c r="O1736" s="14">
        <f>tb_C103[[#This Row],[FIM]] - tb_C103[[#This Row],[INICIO]]</f>
        <v>0.13888888889050577</v>
      </c>
    </row>
    <row r="1737" spans="1:15" x14ac:dyDescent="0.25">
      <c r="A1737" t="s">
        <v>8691</v>
      </c>
      <c r="B1737">
        <v>945</v>
      </c>
      <c r="C1737">
        <v>3</v>
      </c>
      <c r="D1737" t="s">
        <v>8673</v>
      </c>
      <c r="E1737" s="9">
        <v>45203.4375</v>
      </c>
      <c r="F1737" s="9">
        <v>45203.451388888891</v>
      </c>
      <c r="I1737" t="s">
        <v>79</v>
      </c>
      <c r="J1737" t="s">
        <v>8674</v>
      </c>
      <c r="K1737" s="9">
        <v>45229.510162037041</v>
      </c>
      <c r="L1737" s="13">
        <f>IFERROR(_xlfn.XLOOKUP(tb_C103[[#This Row],[OS]],[1]!tb_C101[OS],[1]!tb_C101[DATA_ABERTURA]),0)</f>
        <v>45203.423703703702</v>
      </c>
      <c r="M1737" s="7" t="str">
        <f>IFERROR(_xlfn.XLOOKUP(tb_C103[[#This Row],[OS]],[1]!tb_C101[OS],[1]!tb_C101[SITUACAO_OS]),0)</f>
        <v>F</v>
      </c>
      <c r="N1737" t="str">
        <f>_xlfn.XLOOKUP(tb_C103[[#This Row],[OS]],[1]!tb_C101[OS],[1]!tb_C101[OFICINA])</f>
        <v>Eletrico</v>
      </c>
      <c r="O1737" s="14">
        <f>tb_C103[[#This Row],[FIM]] - tb_C103[[#This Row],[INICIO]]</f>
        <v>1.3888888890505768E-2</v>
      </c>
    </row>
    <row r="1738" spans="1:15" x14ac:dyDescent="0.25">
      <c r="A1738" t="s">
        <v>6807</v>
      </c>
      <c r="B1738">
        <v>945</v>
      </c>
      <c r="C1738">
        <v>3</v>
      </c>
      <c r="D1738" t="s">
        <v>8673</v>
      </c>
      <c r="E1738" s="9">
        <v>45203.4375</v>
      </c>
      <c r="F1738" s="9">
        <v>45203.451388888891</v>
      </c>
      <c r="I1738" t="s">
        <v>79</v>
      </c>
      <c r="J1738" t="s">
        <v>8674</v>
      </c>
      <c r="K1738" s="9">
        <v>45229.510162037041</v>
      </c>
      <c r="L1738" s="13">
        <f>IFERROR(_xlfn.XLOOKUP(tb_C103[[#This Row],[OS]],[1]!tb_C101[OS],[1]!tb_C101[DATA_ABERTURA]),0)</f>
        <v>45203.423703703702</v>
      </c>
      <c r="M1738" s="7" t="str">
        <f>IFERROR(_xlfn.XLOOKUP(tb_C103[[#This Row],[OS]],[1]!tb_C101[OS],[1]!tb_C101[SITUACAO_OS]),0)</f>
        <v>F</v>
      </c>
      <c r="N1738" t="str">
        <f>_xlfn.XLOOKUP(tb_C103[[#This Row],[OS]],[1]!tb_C101[OS],[1]!tb_C101[OFICINA])</f>
        <v>Eletrico</v>
      </c>
      <c r="O1738" s="14">
        <f>tb_C103[[#This Row],[FIM]] - tb_C103[[#This Row],[INICIO]]</f>
        <v>1.3888888890505768E-2</v>
      </c>
    </row>
    <row r="1739" spans="1:15" x14ac:dyDescent="0.25">
      <c r="A1739" t="s">
        <v>8691</v>
      </c>
      <c r="B1739">
        <v>945</v>
      </c>
      <c r="C1739">
        <v>3</v>
      </c>
      <c r="D1739" t="s">
        <v>8673</v>
      </c>
      <c r="E1739" s="9">
        <v>45203.4375</v>
      </c>
      <c r="F1739" s="9">
        <v>45203.451388888891</v>
      </c>
      <c r="I1739" t="s">
        <v>79</v>
      </c>
      <c r="J1739" t="s">
        <v>8674</v>
      </c>
      <c r="K1739" s="9">
        <v>45229.510162037041</v>
      </c>
      <c r="L1739" s="13">
        <f>IFERROR(_xlfn.XLOOKUP(tb_C103[[#This Row],[OS]],[1]!tb_C101[OS],[1]!tb_C101[DATA_ABERTURA]),0)</f>
        <v>45203.423703703702</v>
      </c>
      <c r="M1739" s="7" t="str">
        <f>IFERROR(_xlfn.XLOOKUP(tb_C103[[#This Row],[OS]],[1]!tb_C101[OS],[1]!tb_C101[SITUACAO_OS]),0)</f>
        <v>F</v>
      </c>
      <c r="N1739" t="str">
        <f>_xlfn.XLOOKUP(tb_C103[[#This Row],[OS]],[1]!tb_C101[OS],[1]!tb_C101[OFICINA])</f>
        <v>Eletrico</v>
      </c>
      <c r="O1739" s="14">
        <f>tb_C103[[#This Row],[FIM]] - tb_C103[[#This Row],[INICIO]]</f>
        <v>1.3888888890505768E-2</v>
      </c>
    </row>
    <row r="1740" spans="1:15" x14ac:dyDescent="0.25">
      <c r="A1740" t="s">
        <v>6807</v>
      </c>
      <c r="B1740">
        <v>945</v>
      </c>
      <c r="C1740">
        <v>3</v>
      </c>
      <c r="D1740" t="s">
        <v>8673</v>
      </c>
      <c r="E1740" s="9">
        <v>45203.4375</v>
      </c>
      <c r="F1740" s="9">
        <v>45203.451388888891</v>
      </c>
      <c r="I1740" t="s">
        <v>79</v>
      </c>
      <c r="J1740" t="s">
        <v>8674</v>
      </c>
      <c r="K1740" s="9">
        <v>45229.510162037041</v>
      </c>
      <c r="L1740" s="13">
        <f>IFERROR(_xlfn.XLOOKUP(tb_C103[[#This Row],[OS]],[1]!tb_C101[OS],[1]!tb_C101[DATA_ABERTURA]),0)</f>
        <v>45203.423703703702</v>
      </c>
      <c r="M1740" s="7" t="str">
        <f>IFERROR(_xlfn.XLOOKUP(tb_C103[[#This Row],[OS]],[1]!tb_C101[OS],[1]!tb_C101[SITUACAO_OS]),0)</f>
        <v>F</v>
      </c>
      <c r="N1740" t="str">
        <f>_xlfn.XLOOKUP(tb_C103[[#This Row],[OS]],[1]!tb_C101[OS],[1]!tb_C101[OFICINA])</f>
        <v>Eletrico</v>
      </c>
      <c r="O1740" s="14">
        <f>tb_C103[[#This Row],[FIM]] - tb_C103[[#This Row],[INICIO]]</f>
        <v>1.3888888890505768E-2</v>
      </c>
    </row>
    <row r="1741" spans="1:15" x14ac:dyDescent="0.25">
      <c r="A1741" t="s">
        <v>6398</v>
      </c>
      <c r="B1741">
        <v>946</v>
      </c>
      <c r="C1741">
        <v>3</v>
      </c>
      <c r="D1741" t="s">
        <v>8673</v>
      </c>
      <c r="E1741" s="9">
        <v>45203.611111111109</v>
      </c>
      <c r="F1741" s="9">
        <v>45203.645833333336</v>
      </c>
      <c r="G1741">
        <v>1006</v>
      </c>
      <c r="H1741" t="s">
        <v>1681</v>
      </c>
      <c r="I1741" t="s">
        <v>175</v>
      </c>
      <c r="J1741" t="s">
        <v>8671</v>
      </c>
      <c r="K1741" s="9">
        <v>45209.765474537038</v>
      </c>
      <c r="L1741" s="13">
        <f>IFERROR(_xlfn.XLOOKUP(tb_C103[[#This Row],[OS]],[1]!tb_C101[OS],[1]!tb_C101[DATA_ABERTURA]),0)</f>
        <v>45203.607002314813</v>
      </c>
      <c r="M1741" s="7" t="str">
        <f>IFERROR(_xlfn.XLOOKUP(tb_C103[[#This Row],[OS]],[1]!tb_C101[OS],[1]!tb_C101[SITUACAO_OS]),0)</f>
        <v>F</v>
      </c>
      <c r="N1741" t="str">
        <f>_xlfn.XLOOKUP(tb_C103[[#This Row],[OS]],[1]!tb_C101[OS],[1]!tb_C101[OFICINA])</f>
        <v>Mecanico</v>
      </c>
      <c r="O1741" s="14">
        <f>tb_C103[[#This Row],[FIM]] - tb_C103[[#This Row],[INICIO]]</f>
        <v>3.4722222226264421E-2</v>
      </c>
    </row>
    <row r="1742" spans="1:15" x14ac:dyDescent="0.25">
      <c r="A1742" t="s">
        <v>4080</v>
      </c>
      <c r="B1742">
        <v>947</v>
      </c>
      <c r="C1742">
        <v>3</v>
      </c>
      <c r="D1742" t="s">
        <v>8673</v>
      </c>
      <c r="E1742" s="9">
        <v>45203.636805555558</v>
      </c>
      <c r="F1742" s="9">
        <v>45203.645833333336</v>
      </c>
      <c r="G1742">
        <v>108</v>
      </c>
      <c r="H1742" t="s">
        <v>317</v>
      </c>
      <c r="I1742" t="s">
        <v>184</v>
      </c>
      <c r="J1742" t="s">
        <v>8674</v>
      </c>
      <c r="K1742" s="9">
        <v>45209.808668981481</v>
      </c>
      <c r="L1742" s="13">
        <f>IFERROR(_xlfn.XLOOKUP(tb_C103[[#This Row],[OS]],[1]!tb_C101[OS],[1]!tb_C101[DATA_ABERTURA]),0)</f>
        <v>45203.633055555554</v>
      </c>
      <c r="M1742" s="7" t="str">
        <f>IFERROR(_xlfn.XLOOKUP(tb_C103[[#This Row],[OS]],[1]!tb_C101[OS],[1]!tb_C101[SITUACAO_OS]),0)</f>
        <v>F</v>
      </c>
      <c r="N1742" t="str">
        <f>_xlfn.XLOOKUP(tb_C103[[#This Row],[OS]],[1]!tb_C101[OS],[1]!tb_C101[OFICINA])</f>
        <v>Eletrico</v>
      </c>
      <c r="O1742" s="14">
        <f>tb_C103[[#This Row],[FIM]] - tb_C103[[#This Row],[INICIO]]</f>
        <v>9.0277777781011537E-3</v>
      </c>
    </row>
    <row r="1743" spans="1:15" x14ac:dyDescent="0.25">
      <c r="A1743" t="s">
        <v>8691</v>
      </c>
      <c r="B1743">
        <v>947</v>
      </c>
      <c r="C1743">
        <v>3</v>
      </c>
      <c r="D1743" t="s">
        <v>8673</v>
      </c>
      <c r="E1743" s="9">
        <v>45203.636805555558</v>
      </c>
      <c r="F1743" s="9">
        <v>45203.645833333336</v>
      </c>
      <c r="G1743">
        <v>108</v>
      </c>
      <c r="H1743" t="s">
        <v>317</v>
      </c>
      <c r="I1743" t="s">
        <v>184</v>
      </c>
      <c r="J1743" t="s">
        <v>8674</v>
      </c>
      <c r="K1743" s="9">
        <v>45209.808668981481</v>
      </c>
      <c r="L1743" s="13">
        <f>IFERROR(_xlfn.XLOOKUP(tb_C103[[#This Row],[OS]],[1]!tb_C101[OS],[1]!tb_C101[DATA_ABERTURA]),0)</f>
        <v>45203.633055555554</v>
      </c>
      <c r="M1743" s="7" t="str">
        <f>IFERROR(_xlfn.XLOOKUP(tb_C103[[#This Row],[OS]],[1]!tb_C101[OS],[1]!tb_C101[SITUACAO_OS]),0)</f>
        <v>F</v>
      </c>
      <c r="N1743" t="str">
        <f>_xlfn.XLOOKUP(tb_C103[[#This Row],[OS]],[1]!tb_C101[OS],[1]!tb_C101[OFICINA])</f>
        <v>Eletrico</v>
      </c>
      <c r="O1743" s="14">
        <f>tb_C103[[#This Row],[FIM]] - tb_C103[[#This Row],[INICIO]]</f>
        <v>9.0277777781011537E-3</v>
      </c>
    </row>
    <row r="1744" spans="1:15" x14ac:dyDescent="0.25">
      <c r="A1744" t="s">
        <v>6459</v>
      </c>
      <c r="B1744">
        <v>947</v>
      </c>
      <c r="C1744">
        <v>3</v>
      </c>
      <c r="D1744" t="s">
        <v>8673</v>
      </c>
      <c r="E1744" s="9">
        <v>45203.636805555558</v>
      </c>
      <c r="F1744" s="9">
        <v>45203.645833333336</v>
      </c>
      <c r="G1744">
        <v>108</v>
      </c>
      <c r="H1744" t="s">
        <v>317</v>
      </c>
      <c r="I1744" t="s">
        <v>184</v>
      </c>
      <c r="J1744" t="s">
        <v>8674</v>
      </c>
      <c r="K1744" s="9">
        <v>45209.808668981481</v>
      </c>
      <c r="L1744" s="13">
        <f>IFERROR(_xlfn.XLOOKUP(tb_C103[[#This Row],[OS]],[1]!tb_C101[OS],[1]!tb_C101[DATA_ABERTURA]),0)</f>
        <v>45203.633055555554</v>
      </c>
      <c r="M1744" s="7" t="str">
        <f>IFERROR(_xlfn.XLOOKUP(tb_C103[[#This Row],[OS]],[1]!tb_C101[OS],[1]!tb_C101[SITUACAO_OS]),0)</f>
        <v>F</v>
      </c>
      <c r="N1744" t="str">
        <f>_xlfn.XLOOKUP(tb_C103[[#This Row],[OS]],[1]!tb_C101[OS],[1]!tb_C101[OFICINA])</f>
        <v>Eletrico</v>
      </c>
      <c r="O1744" s="14">
        <f>tb_C103[[#This Row],[FIM]] - tb_C103[[#This Row],[INICIO]]</f>
        <v>9.0277777781011537E-3</v>
      </c>
    </row>
    <row r="1745" spans="1:15" x14ac:dyDescent="0.25">
      <c r="A1745" t="s">
        <v>4080</v>
      </c>
      <c r="B1745">
        <v>947</v>
      </c>
      <c r="C1745">
        <v>3</v>
      </c>
      <c r="D1745" t="s">
        <v>8673</v>
      </c>
      <c r="E1745" s="9">
        <v>45203.636805555558</v>
      </c>
      <c r="F1745" s="9">
        <v>45203.645833333336</v>
      </c>
      <c r="G1745">
        <v>108</v>
      </c>
      <c r="H1745" t="s">
        <v>317</v>
      </c>
      <c r="I1745" t="s">
        <v>184</v>
      </c>
      <c r="J1745" t="s">
        <v>8674</v>
      </c>
      <c r="K1745" s="9">
        <v>45209.808668981481</v>
      </c>
      <c r="L1745" s="13">
        <f>IFERROR(_xlfn.XLOOKUP(tb_C103[[#This Row],[OS]],[1]!tb_C101[OS],[1]!tb_C101[DATA_ABERTURA]),0)</f>
        <v>45203.633055555554</v>
      </c>
      <c r="M1745" s="7" t="str">
        <f>IFERROR(_xlfn.XLOOKUP(tb_C103[[#This Row],[OS]],[1]!tb_C101[OS],[1]!tb_C101[SITUACAO_OS]),0)</f>
        <v>F</v>
      </c>
      <c r="N1745" t="str">
        <f>_xlfn.XLOOKUP(tb_C103[[#This Row],[OS]],[1]!tb_C101[OS],[1]!tb_C101[OFICINA])</f>
        <v>Eletrico</v>
      </c>
      <c r="O1745" s="14">
        <f>tb_C103[[#This Row],[FIM]] - tb_C103[[#This Row],[INICIO]]</f>
        <v>9.0277777781011537E-3</v>
      </c>
    </row>
    <row r="1746" spans="1:15" x14ac:dyDescent="0.25">
      <c r="A1746" t="s">
        <v>8691</v>
      </c>
      <c r="B1746">
        <v>947</v>
      </c>
      <c r="C1746">
        <v>3</v>
      </c>
      <c r="D1746" t="s">
        <v>8673</v>
      </c>
      <c r="E1746" s="9">
        <v>45203.636805555558</v>
      </c>
      <c r="F1746" s="9">
        <v>45203.645833333336</v>
      </c>
      <c r="G1746">
        <v>108</v>
      </c>
      <c r="H1746" t="s">
        <v>317</v>
      </c>
      <c r="I1746" t="s">
        <v>184</v>
      </c>
      <c r="J1746" t="s">
        <v>8674</v>
      </c>
      <c r="K1746" s="9">
        <v>45209.808668981481</v>
      </c>
      <c r="L1746" s="13">
        <f>IFERROR(_xlfn.XLOOKUP(tb_C103[[#This Row],[OS]],[1]!tb_C101[OS],[1]!tb_C101[DATA_ABERTURA]),0)</f>
        <v>45203.633055555554</v>
      </c>
      <c r="M1746" s="7" t="str">
        <f>IFERROR(_xlfn.XLOOKUP(tb_C103[[#This Row],[OS]],[1]!tb_C101[OS],[1]!tb_C101[SITUACAO_OS]),0)</f>
        <v>F</v>
      </c>
      <c r="N1746" t="str">
        <f>_xlfn.XLOOKUP(tb_C103[[#This Row],[OS]],[1]!tb_C101[OS],[1]!tb_C101[OFICINA])</f>
        <v>Eletrico</v>
      </c>
      <c r="O1746" s="14">
        <f>tb_C103[[#This Row],[FIM]] - tb_C103[[#This Row],[INICIO]]</f>
        <v>9.0277777781011537E-3</v>
      </c>
    </row>
    <row r="1747" spans="1:15" x14ac:dyDescent="0.25">
      <c r="A1747" t="s">
        <v>6459</v>
      </c>
      <c r="B1747">
        <v>947</v>
      </c>
      <c r="C1747">
        <v>3</v>
      </c>
      <c r="D1747" t="s">
        <v>8673</v>
      </c>
      <c r="E1747" s="9">
        <v>45203.636805555558</v>
      </c>
      <c r="F1747" s="9">
        <v>45203.645833333336</v>
      </c>
      <c r="G1747">
        <v>108</v>
      </c>
      <c r="H1747" t="s">
        <v>317</v>
      </c>
      <c r="I1747" t="s">
        <v>184</v>
      </c>
      <c r="J1747" t="s">
        <v>8674</v>
      </c>
      <c r="K1747" s="9">
        <v>45209.808668981481</v>
      </c>
      <c r="L1747" s="13">
        <f>IFERROR(_xlfn.XLOOKUP(tb_C103[[#This Row],[OS]],[1]!tb_C101[OS],[1]!tb_C101[DATA_ABERTURA]),0)</f>
        <v>45203.633055555554</v>
      </c>
      <c r="M1747" s="7" t="str">
        <f>IFERROR(_xlfn.XLOOKUP(tb_C103[[#This Row],[OS]],[1]!tb_C101[OS],[1]!tb_C101[SITUACAO_OS]),0)</f>
        <v>F</v>
      </c>
      <c r="N1747" t="str">
        <f>_xlfn.XLOOKUP(tb_C103[[#This Row],[OS]],[1]!tb_C101[OS],[1]!tb_C101[OFICINA])</f>
        <v>Eletrico</v>
      </c>
      <c r="O1747" s="14">
        <f>tb_C103[[#This Row],[FIM]] - tb_C103[[#This Row],[INICIO]]</f>
        <v>9.0277777781011537E-3</v>
      </c>
    </row>
    <row r="1748" spans="1:15" x14ac:dyDescent="0.25">
      <c r="A1748" t="s">
        <v>4080</v>
      </c>
      <c r="B1748">
        <v>947</v>
      </c>
      <c r="C1748">
        <v>3</v>
      </c>
      <c r="D1748" t="s">
        <v>8673</v>
      </c>
      <c r="E1748" s="9">
        <v>45203.636805555558</v>
      </c>
      <c r="F1748" s="9">
        <v>45203.645833333336</v>
      </c>
      <c r="G1748">
        <v>108</v>
      </c>
      <c r="H1748" t="s">
        <v>317</v>
      </c>
      <c r="I1748" t="s">
        <v>184</v>
      </c>
      <c r="J1748" t="s">
        <v>8674</v>
      </c>
      <c r="K1748" s="9">
        <v>45209.808668981481</v>
      </c>
      <c r="L1748" s="13">
        <f>IFERROR(_xlfn.XLOOKUP(tb_C103[[#This Row],[OS]],[1]!tb_C101[OS],[1]!tb_C101[DATA_ABERTURA]),0)</f>
        <v>45203.633055555554</v>
      </c>
      <c r="M1748" s="7" t="str">
        <f>IFERROR(_xlfn.XLOOKUP(tb_C103[[#This Row],[OS]],[1]!tb_C101[OS],[1]!tb_C101[SITUACAO_OS]),0)</f>
        <v>F</v>
      </c>
      <c r="N1748" t="str">
        <f>_xlfn.XLOOKUP(tb_C103[[#This Row],[OS]],[1]!tb_C101[OS],[1]!tb_C101[OFICINA])</f>
        <v>Eletrico</v>
      </c>
      <c r="O1748" s="14">
        <f>tb_C103[[#This Row],[FIM]] - tb_C103[[#This Row],[INICIO]]</f>
        <v>9.0277777781011537E-3</v>
      </c>
    </row>
    <row r="1749" spans="1:15" x14ac:dyDescent="0.25">
      <c r="A1749" t="s">
        <v>8691</v>
      </c>
      <c r="B1749">
        <v>947</v>
      </c>
      <c r="C1749">
        <v>3</v>
      </c>
      <c r="D1749" t="s">
        <v>8673</v>
      </c>
      <c r="E1749" s="9">
        <v>45203.636805555558</v>
      </c>
      <c r="F1749" s="9">
        <v>45203.645833333336</v>
      </c>
      <c r="G1749">
        <v>108</v>
      </c>
      <c r="H1749" t="s">
        <v>317</v>
      </c>
      <c r="I1749" t="s">
        <v>184</v>
      </c>
      <c r="J1749" t="s">
        <v>8674</v>
      </c>
      <c r="K1749" s="9">
        <v>45209.808668981481</v>
      </c>
      <c r="L1749" s="13">
        <f>IFERROR(_xlfn.XLOOKUP(tb_C103[[#This Row],[OS]],[1]!tb_C101[OS],[1]!tb_C101[DATA_ABERTURA]),0)</f>
        <v>45203.633055555554</v>
      </c>
      <c r="M1749" s="7" t="str">
        <f>IFERROR(_xlfn.XLOOKUP(tb_C103[[#This Row],[OS]],[1]!tb_C101[OS],[1]!tb_C101[SITUACAO_OS]),0)</f>
        <v>F</v>
      </c>
      <c r="N1749" t="str">
        <f>_xlfn.XLOOKUP(tb_C103[[#This Row],[OS]],[1]!tb_C101[OS],[1]!tb_C101[OFICINA])</f>
        <v>Eletrico</v>
      </c>
      <c r="O1749" s="14">
        <f>tb_C103[[#This Row],[FIM]] - tb_C103[[#This Row],[INICIO]]</f>
        <v>9.0277777781011537E-3</v>
      </c>
    </row>
    <row r="1750" spans="1:15" x14ac:dyDescent="0.25">
      <c r="A1750" t="s">
        <v>6459</v>
      </c>
      <c r="B1750">
        <v>947</v>
      </c>
      <c r="C1750">
        <v>3</v>
      </c>
      <c r="D1750" t="s">
        <v>8673</v>
      </c>
      <c r="E1750" s="9">
        <v>45203.636805555558</v>
      </c>
      <c r="F1750" s="9">
        <v>45203.645833333336</v>
      </c>
      <c r="G1750">
        <v>108</v>
      </c>
      <c r="H1750" t="s">
        <v>317</v>
      </c>
      <c r="I1750" t="s">
        <v>184</v>
      </c>
      <c r="J1750" t="s">
        <v>8674</v>
      </c>
      <c r="K1750" s="9">
        <v>45209.808668981481</v>
      </c>
      <c r="L1750" s="13">
        <f>IFERROR(_xlfn.XLOOKUP(tb_C103[[#This Row],[OS]],[1]!tb_C101[OS],[1]!tb_C101[DATA_ABERTURA]),0)</f>
        <v>45203.633055555554</v>
      </c>
      <c r="M1750" s="7" t="str">
        <f>IFERROR(_xlfn.XLOOKUP(tb_C103[[#This Row],[OS]],[1]!tb_C101[OS],[1]!tb_C101[SITUACAO_OS]),0)</f>
        <v>F</v>
      </c>
      <c r="N1750" t="str">
        <f>_xlfn.XLOOKUP(tb_C103[[#This Row],[OS]],[1]!tb_C101[OS],[1]!tb_C101[OFICINA])</f>
        <v>Eletrico</v>
      </c>
      <c r="O1750" s="14">
        <f>tb_C103[[#This Row],[FIM]] - tb_C103[[#This Row],[INICIO]]</f>
        <v>9.0277777781011537E-3</v>
      </c>
    </row>
    <row r="1751" spans="1:15" x14ac:dyDescent="0.25">
      <c r="A1751" t="s">
        <v>8686</v>
      </c>
      <c r="B1751">
        <v>948</v>
      </c>
      <c r="C1751">
        <v>3</v>
      </c>
      <c r="D1751" t="s">
        <v>8673</v>
      </c>
      <c r="E1751" s="9">
        <v>45203.645833333336</v>
      </c>
      <c r="F1751" s="9">
        <v>45203.652777777781</v>
      </c>
      <c r="G1751">
        <v>204</v>
      </c>
      <c r="H1751" t="s">
        <v>282</v>
      </c>
      <c r="I1751" t="s">
        <v>175</v>
      </c>
      <c r="J1751" t="s">
        <v>8674</v>
      </c>
      <c r="K1751" s="9">
        <v>45203.870208333334</v>
      </c>
      <c r="L1751" s="13">
        <f>IFERROR(_xlfn.XLOOKUP(tb_C103[[#This Row],[OS]],[1]!tb_C101[OS],[1]!tb_C101[DATA_ABERTURA]),0)</f>
        <v>45203.644965277781</v>
      </c>
      <c r="M1751" s="7" t="str">
        <f>IFERROR(_xlfn.XLOOKUP(tb_C103[[#This Row],[OS]],[1]!tb_C101[OS],[1]!tb_C101[SITUACAO_OS]),0)</f>
        <v>F</v>
      </c>
      <c r="N1751" t="str">
        <f>_xlfn.XLOOKUP(tb_C103[[#This Row],[OS]],[1]!tb_C101[OS],[1]!tb_C101[OFICINA])</f>
        <v>Eletrico</v>
      </c>
      <c r="O1751" s="14">
        <f>tb_C103[[#This Row],[FIM]] - tb_C103[[#This Row],[INICIO]]</f>
        <v>6.9444444452528842E-3</v>
      </c>
    </row>
    <row r="1752" spans="1:15" x14ac:dyDescent="0.25">
      <c r="A1752" t="s">
        <v>4080</v>
      </c>
      <c r="B1752">
        <v>948</v>
      </c>
      <c r="C1752">
        <v>3</v>
      </c>
      <c r="D1752" t="s">
        <v>8673</v>
      </c>
      <c r="E1752" s="9">
        <v>45203.645833333336</v>
      </c>
      <c r="F1752" s="9">
        <v>45203.652777777781</v>
      </c>
      <c r="G1752">
        <v>204</v>
      </c>
      <c r="H1752" t="s">
        <v>282</v>
      </c>
      <c r="I1752" t="s">
        <v>175</v>
      </c>
      <c r="J1752" t="s">
        <v>8674</v>
      </c>
      <c r="K1752" s="9">
        <v>45203.870208333334</v>
      </c>
      <c r="L1752" s="13">
        <f>IFERROR(_xlfn.XLOOKUP(tb_C103[[#This Row],[OS]],[1]!tb_C101[OS],[1]!tb_C101[DATA_ABERTURA]),0)</f>
        <v>45203.644965277781</v>
      </c>
      <c r="M1752" s="7" t="str">
        <f>IFERROR(_xlfn.XLOOKUP(tb_C103[[#This Row],[OS]],[1]!tb_C101[OS],[1]!tb_C101[SITUACAO_OS]),0)</f>
        <v>F</v>
      </c>
      <c r="N1752" t="str">
        <f>_xlfn.XLOOKUP(tb_C103[[#This Row],[OS]],[1]!tb_C101[OS],[1]!tb_C101[OFICINA])</f>
        <v>Eletrico</v>
      </c>
      <c r="O1752" s="14">
        <f>tb_C103[[#This Row],[FIM]] - tb_C103[[#This Row],[INICIO]]</f>
        <v>6.9444444452528842E-3</v>
      </c>
    </row>
    <row r="1753" spans="1:15" x14ac:dyDescent="0.25">
      <c r="A1753" t="s">
        <v>8691</v>
      </c>
      <c r="B1753">
        <v>948</v>
      </c>
      <c r="C1753">
        <v>3</v>
      </c>
      <c r="D1753" t="s">
        <v>8673</v>
      </c>
      <c r="E1753" s="9">
        <v>45203.645833333336</v>
      </c>
      <c r="F1753" s="9">
        <v>45203.652777777781</v>
      </c>
      <c r="G1753">
        <v>204</v>
      </c>
      <c r="H1753" t="s">
        <v>282</v>
      </c>
      <c r="I1753" t="s">
        <v>175</v>
      </c>
      <c r="J1753" t="s">
        <v>8674</v>
      </c>
      <c r="K1753" s="9">
        <v>45203.870208333334</v>
      </c>
      <c r="L1753" s="13">
        <f>IFERROR(_xlfn.XLOOKUP(tb_C103[[#This Row],[OS]],[1]!tb_C101[OS],[1]!tb_C101[DATA_ABERTURA]),0)</f>
        <v>45203.644965277781</v>
      </c>
      <c r="M1753" s="7" t="str">
        <f>IFERROR(_xlfn.XLOOKUP(tb_C103[[#This Row],[OS]],[1]!tb_C101[OS],[1]!tb_C101[SITUACAO_OS]),0)</f>
        <v>F</v>
      </c>
      <c r="N1753" t="str">
        <f>_xlfn.XLOOKUP(tb_C103[[#This Row],[OS]],[1]!tb_C101[OS],[1]!tb_C101[OFICINA])</f>
        <v>Eletrico</v>
      </c>
      <c r="O1753" s="14">
        <f>tb_C103[[#This Row],[FIM]] - tb_C103[[#This Row],[INICIO]]</f>
        <v>6.9444444452528842E-3</v>
      </c>
    </row>
    <row r="1754" spans="1:15" x14ac:dyDescent="0.25">
      <c r="A1754" t="s">
        <v>6459</v>
      </c>
      <c r="B1754">
        <v>948</v>
      </c>
      <c r="C1754">
        <v>3</v>
      </c>
      <c r="D1754" t="s">
        <v>8673</v>
      </c>
      <c r="E1754" s="9">
        <v>45203.645833333336</v>
      </c>
      <c r="F1754" s="9">
        <v>45203.652777777781</v>
      </c>
      <c r="G1754">
        <v>204</v>
      </c>
      <c r="H1754" t="s">
        <v>282</v>
      </c>
      <c r="I1754" t="s">
        <v>175</v>
      </c>
      <c r="J1754" t="s">
        <v>8674</v>
      </c>
      <c r="K1754" s="9">
        <v>45203.870208333334</v>
      </c>
      <c r="L1754" s="13">
        <f>IFERROR(_xlfn.XLOOKUP(tb_C103[[#This Row],[OS]],[1]!tb_C101[OS],[1]!tb_C101[DATA_ABERTURA]),0)</f>
        <v>45203.644965277781</v>
      </c>
      <c r="M1754" s="7" t="str">
        <f>IFERROR(_xlfn.XLOOKUP(tb_C103[[#This Row],[OS]],[1]!tb_C101[OS],[1]!tb_C101[SITUACAO_OS]),0)</f>
        <v>F</v>
      </c>
      <c r="N1754" t="str">
        <f>_xlfn.XLOOKUP(tb_C103[[#This Row],[OS]],[1]!tb_C101[OS],[1]!tb_C101[OFICINA])</f>
        <v>Eletrico</v>
      </c>
      <c r="O1754" s="14">
        <f>tb_C103[[#This Row],[FIM]] - tb_C103[[#This Row],[INICIO]]</f>
        <v>6.9444444452528842E-3</v>
      </c>
    </row>
    <row r="1755" spans="1:15" x14ac:dyDescent="0.25">
      <c r="A1755" t="s">
        <v>8686</v>
      </c>
      <c r="B1755">
        <v>948</v>
      </c>
      <c r="C1755">
        <v>3</v>
      </c>
      <c r="D1755" t="s">
        <v>8673</v>
      </c>
      <c r="E1755" s="9">
        <v>45203.645833333336</v>
      </c>
      <c r="F1755" s="9">
        <v>45203.670138888891</v>
      </c>
      <c r="G1755">
        <v>204</v>
      </c>
      <c r="H1755" t="s">
        <v>282</v>
      </c>
      <c r="I1755" t="s">
        <v>175</v>
      </c>
      <c r="J1755" t="s">
        <v>8674</v>
      </c>
      <c r="K1755" s="9">
        <v>45203.870208333334</v>
      </c>
      <c r="L1755" s="13">
        <f>IFERROR(_xlfn.XLOOKUP(tb_C103[[#This Row],[OS]],[1]!tb_C101[OS],[1]!tb_C101[DATA_ABERTURA]),0)</f>
        <v>45203.644965277781</v>
      </c>
      <c r="M1755" s="7" t="str">
        <f>IFERROR(_xlfn.XLOOKUP(tb_C103[[#This Row],[OS]],[1]!tb_C101[OS],[1]!tb_C101[SITUACAO_OS]),0)</f>
        <v>F</v>
      </c>
      <c r="N1755" t="str">
        <f>_xlfn.XLOOKUP(tb_C103[[#This Row],[OS]],[1]!tb_C101[OS],[1]!tb_C101[OFICINA])</f>
        <v>Eletrico</v>
      </c>
      <c r="O1755" s="14">
        <f>tb_C103[[#This Row],[FIM]] - tb_C103[[#This Row],[INICIO]]</f>
        <v>2.4305555554747116E-2</v>
      </c>
    </row>
    <row r="1756" spans="1:15" x14ac:dyDescent="0.25">
      <c r="A1756" t="s">
        <v>4080</v>
      </c>
      <c r="B1756">
        <v>948</v>
      </c>
      <c r="C1756">
        <v>3</v>
      </c>
      <c r="D1756" t="s">
        <v>8673</v>
      </c>
      <c r="E1756" s="9">
        <v>45203.645833333336</v>
      </c>
      <c r="F1756" s="9">
        <v>45203.670138888891</v>
      </c>
      <c r="G1756">
        <v>204</v>
      </c>
      <c r="H1756" t="s">
        <v>282</v>
      </c>
      <c r="I1756" t="s">
        <v>175</v>
      </c>
      <c r="J1756" t="s">
        <v>8674</v>
      </c>
      <c r="K1756" s="9">
        <v>45203.870208333334</v>
      </c>
      <c r="L1756" s="13">
        <f>IFERROR(_xlfn.XLOOKUP(tb_C103[[#This Row],[OS]],[1]!tb_C101[OS],[1]!tb_C101[DATA_ABERTURA]),0)</f>
        <v>45203.644965277781</v>
      </c>
      <c r="M1756" s="7" t="str">
        <f>IFERROR(_xlfn.XLOOKUP(tb_C103[[#This Row],[OS]],[1]!tb_C101[OS],[1]!tb_C101[SITUACAO_OS]),0)</f>
        <v>F</v>
      </c>
      <c r="N1756" t="str">
        <f>_xlfn.XLOOKUP(tb_C103[[#This Row],[OS]],[1]!tb_C101[OS],[1]!tb_C101[OFICINA])</f>
        <v>Eletrico</v>
      </c>
      <c r="O1756" s="14">
        <f>tb_C103[[#This Row],[FIM]] - tb_C103[[#This Row],[INICIO]]</f>
        <v>2.4305555554747116E-2</v>
      </c>
    </row>
    <row r="1757" spans="1:15" x14ac:dyDescent="0.25">
      <c r="A1757" t="s">
        <v>8691</v>
      </c>
      <c r="B1757">
        <v>948</v>
      </c>
      <c r="C1757">
        <v>3</v>
      </c>
      <c r="D1757" t="s">
        <v>8673</v>
      </c>
      <c r="E1757" s="9">
        <v>45203.645833333336</v>
      </c>
      <c r="F1757" s="9">
        <v>45203.670138888891</v>
      </c>
      <c r="G1757">
        <v>204</v>
      </c>
      <c r="H1757" t="s">
        <v>282</v>
      </c>
      <c r="I1757" t="s">
        <v>175</v>
      </c>
      <c r="J1757" t="s">
        <v>8674</v>
      </c>
      <c r="K1757" s="9">
        <v>45203.870208333334</v>
      </c>
      <c r="L1757" s="13">
        <f>IFERROR(_xlfn.XLOOKUP(tb_C103[[#This Row],[OS]],[1]!tb_C101[OS],[1]!tb_C101[DATA_ABERTURA]),0)</f>
        <v>45203.644965277781</v>
      </c>
      <c r="M1757" s="7" t="str">
        <f>IFERROR(_xlfn.XLOOKUP(tb_C103[[#This Row],[OS]],[1]!tb_C101[OS],[1]!tb_C101[SITUACAO_OS]),0)</f>
        <v>F</v>
      </c>
      <c r="N1757" t="str">
        <f>_xlfn.XLOOKUP(tb_C103[[#This Row],[OS]],[1]!tb_C101[OS],[1]!tb_C101[OFICINA])</f>
        <v>Eletrico</v>
      </c>
      <c r="O1757" s="14">
        <f>tb_C103[[#This Row],[FIM]] - tb_C103[[#This Row],[INICIO]]</f>
        <v>2.4305555554747116E-2</v>
      </c>
    </row>
    <row r="1758" spans="1:15" x14ac:dyDescent="0.25">
      <c r="A1758" t="s">
        <v>6459</v>
      </c>
      <c r="B1758">
        <v>948</v>
      </c>
      <c r="C1758">
        <v>3</v>
      </c>
      <c r="D1758" t="s">
        <v>8673</v>
      </c>
      <c r="E1758" s="9">
        <v>45203.645833333336</v>
      </c>
      <c r="F1758" s="9">
        <v>45203.670138888891</v>
      </c>
      <c r="G1758">
        <v>204</v>
      </c>
      <c r="H1758" t="s">
        <v>282</v>
      </c>
      <c r="I1758" t="s">
        <v>175</v>
      </c>
      <c r="J1758" t="s">
        <v>8674</v>
      </c>
      <c r="K1758" s="9">
        <v>45203.870208333334</v>
      </c>
      <c r="L1758" s="13">
        <f>IFERROR(_xlfn.XLOOKUP(tb_C103[[#This Row],[OS]],[1]!tb_C101[OS],[1]!tb_C101[DATA_ABERTURA]),0)</f>
        <v>45203.644965277781</v>
      </c>
      <c r="M1758" s="7" t="str">
        <f>IFERROR(_xlfn.XLOOKUP(tb_C103[[#This Row],[OS]],[1]!tb_C101[OS],[1]!tb_C101[SITUACAO_OS]),0)</f>
        <v>F</v>
      </c>
      <c r="N1758" t="str">
        <f>_xlfn.XLOOKUP(tb_C103[[#This Row],[OS]],[1]!tb_C101[OS],[1]!tb_C101[OFICINA])</f>
        <v>Eletrico</v>
      </c>
      <c r="O1758" s="14">
        <f>tb_C103[[#This Row],[FIM]] - tb_C103[[#This Row],[INICIO]]</f>
        <v>2.4305555554747116E-2</v>
      </c>
    </row>
    <row r="1759" spans="1:15" x14ac:dyDescent="0.25">
      <c r="A1759" t="s">
        <v>8686</v>
      </c>
      <c r="B1759">
        <v>948</v>
      </c>
      <c r="C1759">
        <v>3</v>
      </c>
      <c r="D1759" t="s">
        <v>8673</v>
      </c>
      <c r="E1759" s="9">
        <v>45203.645833333336</v>
      </c>
      <c r="F1759" s="9">
        <v>45203.670138888891</v>
      </c>
      <c r="G1759">
        <v>204</v>
      </c>
      <c r="H1759" t="s">
        <v>282</v>
      </c>
      <c r="I1759" t="s">
        <v>175</v>
      </c>
      <c r="J1759" t="s">
        <v>8674</v>
      </c>
      <c r="K1759" s="9">
        <v>45203.870208333334</v>
      </c>
      <c r="L1759" s="13">
        <f>IFERROR(_xlfn.XLOOKUP(tb_C103[[#This Row],[OS]],[1]!tb_C101[OS],[1]!tb_C101[DATA_ABERTURA]),0)</f>
        <v>45203.644965277781</v>
      </c>
      <c r="M1759" s="7" t="str">
        <f>IFERROR(_xlfn.XLOOKUP(tb_C103[[#This Row],[OS]],[1]!tb_C101[OS],[1]!tb_C101[SITUACAO_OS]),0)</f>
        <v>F</v>
      </c>
      <c r="N1759" t="str">
        <f>_xlfn.XLOOKUP(tb_C103[[#This Row],[OS]],[1]!tb_C101[OS],[1]!tb_C101[OFICINA])</f>
        <v>Eletrico</v>
      </c>
      <c r="O1759" s="14">
        <f>tb_C103[[#This Row],[FIM]] - tb_C103[[#This Row],[INICIO]]</f>
        <v>2.4305555554747116E-2</v>
      </c>
    </row>
    <row r="1760" spans="1:15" x14ac:dyDescent="0.25">
      <c r="A1760" t="s">
        <v>4080</v>
      </c>
      <c r="B1760">
        <v>948</v>
      </c>
      <c r="C1760">
        <v>3</v>
      </c>
      <c r="D1760" t="s">
        <v>8673</v>
      </c>
      <c r="E1760" s="9">
        <v>45203.645833333336</v>
      </c>
      <c r="F1760" s="9">
        <v>45203.670138888891</v>
      </c>
      <c r="G1760">
        <v>204</v>
      </c>
      <c r="H1760" t="s">
        <v>282</v>
      </c>
      <c r="I1760" t="s">
        <v>175</v>
      </c>
      <c r="J1760" t="s">
        <v>8674</v>
      </c>
      <c r="K1760" s="9">
        <v>45203.870208333334</v>
      </c>
      <c r="L1760" s="13">
        <f>IFERROR(_xlfn.XLOOKUP(tb_C103[[#This Row],[OS]],[1]!tb_C101[OS],[1]!tb_C101[DATA_ABERTURA]),0)</f>
        <v>45203.644965277781</v>
      </c>
      <c r="M1760" s="7" t="str">
        <f>IFERROR(_xlfn.XLOOKUP(tb_C103[[#This Row],[OS]],[1]!tb_C101[OS],[1]!tb_C101[SITUACAO_OS]),0)</f>
        <v>F</v>
      </c>
      <c r="N1760" t="str">
        <f>_xlfn.XLOOKUP(tb_C103[[#This Row],[OS]],[1]!tb_C101[OS],[1]!tb_C101[OFICINA])</f>
        <v>Eletrico</v>
      </c>
      <c r="O1760" s="14">
        <f>tb_C103[[#This Row],[FIM]] - tb_C103[[#This Row],[INICIO]]</f>
        <v>2.4305555554747116E-2</v>
      </c>
    </row>
    <row r="1761" spans="1:15" x14ac:dyDescent="0.25">
      <c r="A1761" t="s">
        <v>8691</v>
      </c>
      <c r="B1761">
        <v>948</v>
      </c>
      <c r="C1761">
        <v>3</v>
      </c>
      <c r="D1761" t="s">
        <v>8673</v>
      </c>
      <c r="E1761" s="9">
        <v>45203.645833333336</v>
      </c>
      <c r="F1761" s="9">
        <v>45203.670138888891</v>
      </c>
      <c r="G1761">
        <v>204</v>
      </c>
      <c r="H1761" t="s">
        <v>282</v>
      </c>
      <c r="I1761" t="s">
        <v>175</v>
      </c>
      <c r="J1761" t="s">
        <v>8674</v>
      </c>
      <c r="K1761" s="9">
        <v>45203.870208333334</v>
      </c>
      <c r="L1761" s="13">
        <f>IFERROR(_xlfn.XLOOKUP(tb_C103[[#This Row],[OS]],[1]!tb_C101[OS],[1]!tb_C101[DATA_ABERTURA]),0)</f>
        <v>45203.644965277781</v>
      </c>
      <c r="M1761" s="7" t="str">
        <f>IFERROR(_xlfn.XLOOKUP(tb_C103[[#This Row],[OS]],[1]!tb_C101[OS],[1]!tb_C101[SITUACAO_OS]),0)</f>
        <v>F</v>
      </c>
      <c r="N1761" t="str">
        <f>_xlfn.XLOOKUP(tb_C103[[#This Row],[OS]],[1]!tb_C101[OS],[1]!tb_C101[OFICINA])</f>
        <v>Eletrico</v>
      </c>
      <c r="O1761" s="14">
        <f>tb_C103[[#This Row],[FIM]] - tb_C103[[#This Row],[INICIO]]</f>
        <v>2.4305555554747116E-2</v>
      </c>
    </row>
    <row r="1762" spans="1:15" x14ac:dyDescent="0.25">
      <c r="A1762" t="s">
        <v>6459</v>
      </c>
      <c r="B1762">
        <v>948</v>
      </c>
      <c r="C1762">
        <v>3</v>
      </c>
      <c r="D1762" t="s">
        <v>8673</v>
      </c>
      <c r="E1762" s="9">
        <v>45203.645833333336</v>
      </c>
      <c r="F1762" s="9">
        <v>45203.670138888891</v>
      </c>
      <c r="G1762">
        <v>204</v>
      </c>
      <c r="H1762" t="s">
        <v>282</v>
      </c>
      <c r="I1762" t="s">
        <v>175</v>
      </c>
      <c r="J1762" t="s">
        <v>8674</v>
      </c>
      <c r="K1762" s="9">
        <v>45203.870208333334</v>
      </c>
      <c r="L1762" s="13">
        <f>IFERROR(_xlfn.XLOOKUP(tb_C103[[#This Row],[OS]],[1]!tb_C101[OS],[1]!tb_C101[DATA_ABERTURA]),0)</f>
        <v>45203.644965277781</v>
      </c>
      <c r="M1762" s="7" t="str">
        <f>IFERROR(_xlfn.XLOOKUP(tb_C103[[#This Row],[OS]],[1]!tb_C101[OS],[1]!tb_C101[SITUACAO_OS]),0)</f>
        <v>F</v>
      </c>
      <c r="N1762" t="str">
        <f>_xlfn.XLOOKUP(tb_C103[[#This Row],[OS]],[1]!tb_C101[OS],[1]!tb_C101[OFICINA])</f>
        <v>Eletrico</v>
      </c>
      <c r="O1762" s="14">
        <f>tb_C103[[#This Row],[FIM]] - tb_C103[[#This Row],[INICIO]]</f>
        <v>2.4305555554747116E-2</v>
      </c>
    </row>
    <row r="1763" spans="1:15" x14ac:dyDescent="0.25">
      <c r="A1763" t="s">
        <v>8686</v>
      </c>
      <c r="B1763">
        <v>948</v>
      </c>
      <c r="C1763">
        <v>3</v>
      </c>
      <c r="D1763" t="s">
        <v>8673</v>
      </c>
      <c r="E1763" s="9">
        <v>45203.645833333336</v>
      </c>
      <c r="F1763" s="9">
        <v>45203.670138888891</v>
      </c>
      <c r="G1763">
        <v>204</v>
      </c>
      <c r="H1763" t="s">
        <v>282</v>
      </c>
      <c r="I1763" t="s">
        <v>175</v>
      </c>
      <c r="J1763" t="s">
        <v>8674</v>
      </c>
      <c r="K1763" s="9">
        <v>45203.870208333334</v>
      </c>
      <c r="L1763" s="13">
        <f>IFERROR(_xlfn.XLOOKUP(tb_C103[[#This Row],[OS]],[1]!tb_C101[OS],[1]!tb_C101[DATA_ABERTURA]),0)</f>
        <v>45203.644965277781</v>
      </c>
      <c r="M1763" s="7" t="str">
        <f>IFERROR(_xlfn.XLOOKUP(tb_C103[[#This Row],[OS]],[1]!tb_C101[OS],[1]!tb_C101[SITUACAO_OS]),0)</f>
        <v>F</v>
      </c>
      <c r="N1763" t="str">
        <f>_xlfn.XLOOKUP(tb_C103[[#This Row],[OS]],[1]!tb_C101[OS],[1]!tb_C101[OFICINA])</f>
        <v>Eletrico</v>
      </c>
      <c r="O1763" s="14">
        <f>tb_C103[[#This Row],[FIM]] - tb_C103[[#This Row],[INICIO]]</f>
        <v>2.4305555554747116E-2</v>
      </c>
    </row>
    <row r="1764" spans="1:15" x14ac:dyDescent="0.25">
      <c r="A1764" t="s">
        <v>4080</v>
      </c>
      <c r="B1764">
        <v>948</v>
      </c>
      <c r="C1764">
        <v>3</v>
      </c>
      <c r="D1764" t="s">
        <v>8673</v>
      </c>
      <c r="E1764" s="9">
        <v>45203.645833333336</v>
      </c>
      <c r="F1764" s="9">
        <v>45203.670138888891</v>
      </c>
      <c r="G1764">
        <v>204</v>
      </c>
      <c r="H1764" t="s">
        <v>282</v>
      </c>
      <c r="I1764" t="s">
        <v>175</v>
      </c>
      <c r="J1764" t="s">
        <v>8674</v>
      </c>
      <c r="K1764" s="9">
        <v>45203.870208333334</v>
      </c>
      <c r="L1764" s="13">
        <f>IFERROR(_xlfn.XLOOKUP(tb_C103[[#This Row],[OS]],[1]!tb_C101[OS],[1]!tb_C101[DATA_ABERTURA]),0)</f>
        <v>45203.644965277781</v>
      </c>
      <c r="M1764" s="7" t="str">
        <f>IFERROR(_xlfn.XLOOKUP(tb_C103[[#This Row],[OS]],[1]!tb_C101[OS],[1]!tb_C101[SITUACAO_OS]),0)</f>
        <v>F</v>
      </c>
      <c r="N1764" t="str">
        <f>_xlfn.XLOOKUP(tb_C103[[#This Row],[OS]],[1]!tb_C101[OS],[1]!tb_C101[OFICINA])</f>
        <v>Eletrico</v>
      </c>
      <c r="O1764" s="14">
        <f>tb_C103[[#This Row],[FIM]] - tb_C103[[#This Row],[INICIO]]</f>
        <v>2.4305555554747116E-2</v>
      </c>
    </row>
    <row r="1765" spans="1:15" x14ac:dyDescent="0.25">
      <c r="A1765" t="s">
        <v>8691</v>
      </c>
      <c r="B1765">
        <v>948</v>
      </c>
      <c r="C1765">
        <v>3</v>
      </c>
      <c r="D1765" t="s">
        <v>8673</v>
      </c>
      <c r="E1765" s="9">
        <v>45203.645833333336</v>
      </c>
      <c r="F1765" s="9">
        <v>45203.670138888891</v>
      </c>
      <c r="G1765">
        <v>204</v>
      </c>
      <c r="H1765" t="s">
        <v>282</v>
      </c>
      <c r="I1765" t="s">
        <v>175</v>
      </c>
      <c r="J1765" t="s">
        <v>8674</v>
      </c>
      <c r="K1765" s="9">
        <v>45203.870208333334</v>
      </c>
      <c r="L1765" s="13">
        <f>IFERROR(_xlfn.XLOOKUP(tb_C103[[#This Row],[OS]],[1]!tb_C101[OS],[1]!tb_C101[DATA_ABERTURA]),0)</f>
        <v>45203.644965277781</v>
      </c>
      <c r="M1765" s="7" t="str">
        <f>IFERROR(_xlfn.XLOOKUP(tb_C103[[#This Row],[OS]],[1]!tb_C101[OS],[1]!tb_C101[SITUACAO_OS]),0)</f>
        <v>F</v>
      </c>
      <c r="N1765" t="str">
        <f>_xlfn.XLOOKUP(tb_C103[[#This Row],[OS]],[1]!tb_C101[OS],[1]!tb_C101[OFICINA])</f>
        <v>Eletrico</v>
      </c>
      <c r="O1765" s="14">
        <f>tb_C103[[#This Row],[FIM]] - tb_C103[[#This Row],[INICIO]]</f>
        <v>2.4305555554747116E-2</v>
      </c>
    </row>
    <row r="1766" spans="1:15" x14ac:dyDescent="0.25">
      <c r="A1766" t="s">
        <v>6459</v>
      </c>
      <c r="B1766">
        <v>948</v>
      </c>
      <c r="C1766">
        <v>3</v>
      </c>
      <c r="D1766" t="s">
        <v>8673</v>
      </c>
      <c r="E1766" s="9">
        <v>45203.645833333336</v>
      </c>
      <c r="F1766" s="9">
        <v>45203.670138888891</v>
      </c>
      <c r="G1766">
        <v>204</v>
      </c>
      <c r="H1766" t="s">
        <v>282</v>
      </c>
      <c r="I1766" t="s">
        <v>175</v>
      </c>
      <c r="J1766" t="s">
        <v>8674</v>
      </c>
      <c r="K1766" s="9">
        <v>45203.870208333334</v>
      </c>
      <c r="L1766" s="13">
        <f>IFERROR(_xlfn.XLOOKUP(tb_C103[[#This Row],[OS]],[1]!tb_C101[OS],[1]!tb_C101[DATA_ABERTURA]),0)</f>
        <v>45203.644965277781</v>
      </c>
      <c r="M1766" s="7" t="str">
        <f>IFERROR(_xlfn.XLOOKUP(tb_C103[[#This Row],[OS]],[1]!tb_C101[OS],[1]!tb_C101[SITUACAO_OS]),0)</f>
        <v>F</v>
      </c>
      <c r="N1766" t="str">
        <f>_xlfn.XLOOKUP(tb_C103[[#This Row],[OS]],[1]!tb_C101[OS],[1]!tb_C101[OFICINA])</f>
        <v>Eletrico</v>
      </c>
      <c r="O1766" s="14">
        <f>tb_C103[[#This Row],[FIM]] - tb_C103[[#This Row],[INICIO]]</f>
        <v>2.4305555554747116E-2</v>
      </c>
    </row>
    <row r="1767" spans="1:15" x14ac:dyDescent="0.25">
      <c r="A1767" t="s">
        <v>4080</v>
      </c>
      <c r="B1767">
        <v>949</v>
      </c>
      <c r="C1767">
        <v>3</v>
      </c>
      <c r="D1767" t="s">
        <v>8673</v>
      </c>
      <c r="E1767" s="9">
        <v>45203.670138888891</v>
      </c>
      <c r="F1767" s="9">
        <v>45203.670138888891</v>
      </c>
      <c r="G1767">
        <v>1003</v>
      </c>
      <c r="H1767" t="s">
        <v>2044</v>
      </c>
      <c r="I1767" t="s">
        <v>24</v>
      </c>
      <c r="J1767" t="s">
        <v>8674</v>
      </c>
      <c r="K1767" s="9">
        <v>45203.869571759256</v>
      </c>
      <c r="L1767" s="13">
        <f>IFERROR(_xlfn.XLOOKUP(tb_C103[[#This Row],[OS]],[1]!tb_C101[OS],[1]!tb_C101[DATA_ABERTURA]),0)</f>
        <v>45203.668414351851</v>
      </c>
      <c r="M1767" s="7" t="str">
        <f>IFERROR(_xlfn.XLOOKUP(tb_C103[[#This Row],[OS]],[1]!tb_C101[OS],[1]!tb_C101[SITUACAO_OS]),0)</f>
        <v>F</v>
      </c>
      <c r="N1767" t="str">
        <f>_xlfn.XLOOKUP(tb_C103[[#This Row],[OS]],[1]!tb_C101[OS],[1]!tb_C101[OFICINA])</f>
        <v>Eletrico</v>
      </c>
      <c r="O1767" s="14">
        <f>tb_C103[[#This Row],[FIM]] - tb_C103[[#This Row],[INICIO]]</f>
        <v>0</v>
      </c>
    </row>
    <row r="1768" spans="1:15" x14ac:dyDescent="0.25">
      <c r="A1768" t="s">
        <v>731</v>
      </c>
      <c r="B1768">
        <v>950</v>
      </c>
      <c r="C1768">
        <v>5</v>
      </c>
      <c r="D1768" t="s">
        <v>8690</v>
      </c>
      <c r="E1768" s="9">
        <v>45204.583333333336</v>
      </c>
      <c r="F1768" s="9">
        <v>45204.625</v>
      </c>
      <c r="I1768" t="s">
        <v>249</v>
      </c>
      <c r="J1768" t="s">
        <v>8671</v>
      </c>
      <c r="K1768" s="9">
        <v>45229.581805555557</v>
      </c>
      <c r="L1768" s="13">
        <f>IFERROR(_xlfn.XLOOKUP(tb_C103[[#This Row],[OS]],[1]!tb_C101[OS],[1]!tb_C101[DATA_ABERTURA]),0)</f>
        <v>45203.852673611109</v>
      </c>
      <c r="M1768" s="7" t="str">
        <f>IFERROR(_xlfn.XLOOKUP(tb_C103[[#This Row],[OS]],[1]!tb_C101[OS],[1]!tb_C101[SITUACAO_OS]),0)</f>
        <v>F</v>
      </c>
      <c r="N1768" t="str">
        <f>_xlfn.XLOOKUP(tb_C103[[#This Row],[OS]],[1]!tb_C101[OS],[1]!tb_C101[OFICINA])</f>
        <v>Mecanico</v>
      </c>
      <c r="O1768" s="14">
        <f>tb_C103[[#This Row],[FIM]] - tb_C103[[#This Row],[INICIO]]</f>
        <v>4.1666666664241347E-2</v>
      </c>
    </row>
    <row r="1769" spans="1:15" x14ac:dyDescent="0.25">
      <c r="A1769" t="s">
        <v>1764</v>
      </c>
      <c r="B1769">
        <v>951</v>
      </c>
      <c r="C1769">
        <v>3</v>
      </c>
      <c r="D1769" t="s">
        <v>8673</v>
      </c>
      <c r="E1769" s="9">
        <v>45203.993055555555</v>
      </c>
      <c r="F1769" s="9">
        <v>45204.041666666664</v>
      </c>
      <c r="G1769">
        <v>108</v>
      </c>
      <c r="H1769" t="s">
        <v>317</v>
      </c>
      <c r="I1769" t="s">
        <v>184</v>
      </c>
      <c r="J1769" t="s">
        <v>8674</v>
      </c>
      <c r="K1769" s="9">
        <v>45209.811840277776</v>
      </c>
      <c r="L1769" s="13">
        <f>IFERROR(_xlfn.XLOOKUP(tb_C103[[#This Row],[OS]],[1]!tb_C101[OS],[1]!tb_C101[DATA_ABERTURA]),0)</f>
        <v>45204.26525462963</v>
      </c>
      <c r="M1769" s="7" t="str">
        <f>IFERROR(_xlfn.XLOOKUP(tb_C103[[#This Row],[OS]],[1]!tb_C101[OS],[1]!tb_C101[SITUACAO_OS]),0)</f>
        <v>F</v>
      </c>
      <c r="N1769" t="str">
        <f>_xlfn.XLOOKUP(tb_C103[[#This Row],[OS]],[1]!tb_C101[OS],[1]!tb_C101[OFICINA])</f>
        <v>Eletrico</v>
      </c>
      <c r="O1769" s="14">
        <f>tb_C103[[#This Row],[FIM]] - tb_C103[[#This Row],[INICIO]]</f>
        <v>4.8611111109494232E-2</v>
      </c>
    </row>
    <row r="1770" spans="1:15" x14ac:dyDescent="0.25">
      <c r="A1770" t="s">
        <v>6807</v>
      </c>
      <c r="B1770">
        <v>952</v>
      </c>
      <c r="C1770">
        <v>3</v>
      </c>
      <c r="D1770" t="s">
        <v>8673</v>
      </c>
      <c r="E1770" s="9">
        <v>45204.284722222219</v>
      </c>
      <c r="F1770" s="9">
        <v>45204.298611111109</v>
      </c>
      <c r="G1770">
        <v>506</v>
      </c>
      <c r="H1770" t="s">
        <v>819</v>
      </c>
      <c r="I1770" t="s">
        <v>24</v>
      </c>
      <c r="J1770" t="s">
        <v>8674</v>
      </c>
      <c r="K1770" s="9">
        <v>45229.582511574074</v>
      </c>
      <c r="L1770" s="13">
        <f>IFERROR(_xlfn.XLOOKUP(tb_C103[[#This Row],[OS]],[1]!tb_C101[OS],[1]!tb_C101[DATA_ABERTURA]),0)</f>
        <v>45204.281157407408</v>
      </c>
      <c r="M1770" s="7" t="str">
        <f>IFERROR(_xlfn.XLOOKUP(tb_C103[[#This Row],[OS]],[1]!tb_C101[OS],[1]!tb_C101[SITUACAO_OS]),0)</f>
        <v>F</v>
      </c>
      <c r="N1770" t="str">
        <f>_xlfn.XLOOKUP(tb_C103[[#This Row],[OS]],[1]!tb_C101[OS],[1]!tb_C101[OFICINA])</f>
        <v>Eletrico</v>
      </c>
      <c r="O1770" s="14">
        <f>tb_C103[[#This Row],[FIM]] - tb_C103[[#This Row],[INICIO]]</f>
        <v>1.3888888890505768E-2</v>
      </c>
    </row>
    <row r="1771" spans="1:15" x14ac:dyDescent="0.25">
      <c r="A1771" t="s">
        <v>1764</v>
      </c>
      <c r="B1771">
        <v>953</v>
      </c>
      <c r="C1771">
        <v>3</v>
      </c>
      <c r="D1771" t="s">
        <v>8673</v>
      </c>
      <c r="E1771" s="9">
        <v>45204.243055555555</v>
      </c>
      <c r="F1771" s="9">
        <v>45204.256944444445</v>
      </c>
      <c r="G1771">
        <v>506</v>
      </c>
      <c r="H1771" t="s">
        <v>819</v>
      </c>
      <c r="I1771" t="s">
        <v>24</v>
      </c>
      <c r="J1771" t="s">
        <v>8671</v>
      </c>
      <c r="K1771" s="9">
        <v>45231.729664351849</v>
      </c>
      <c r="L1771" s="13">
        <f>IFERROR(_xlfn.XLOOKUP(tb_C103[[#This Row],[OS]],[1]!tb_C101[OS],[1]!tb_C101[DATA_ABERTURA]),0)</f>
        <v>45204.28392361111</v>
      </c>
      <c r="M1771" s="7" t="str">
        <f>IFERROR(_xlfn.XLOOKUP(tb_C103[[#This Row],[OS]],[1]!tb_C101[OS],[1]!tb_C101[SITUACAO_OS]),0)</f>
        <v>F</v>
      </c>
      <c r="N1771" t="str">
        <f>_xlfn.XLOOKUP(tb_C103[[#This Row],[OS]],[1]!tb_C101[OS],[1]!tb_C101[OFICINA])</f>
        <v>Mecanico</v>
      </c>
      <c r="O1771" s="14">
        <f>tb_C103[[#This Row],[FIM]] - tb_C103[[#This Row],[INICIO]]</f>
        <v>1.3888888890505768E-2</v>
      </c>
    </row>
    <row r="1772" spans="1:15" x14ac:dyDescent="0.25">
      <c r="A1772" t="s">
        <v>8686</v>
      </c>
      <c r="B1772">
        <v>954</v>
      </c>
      <c r="C1772">
        <v>3</v>
      </c>
      <c r="D1772" t="s">
        <v>8673</v>
      </c>
      <c r="E1772" s="9">
        <v>45204.3125</v>
      </c>
      <c r="F1772" s="9">
        <v>45204.375</v>
      </c>
      <c r="G1772">
        <v>407</v>
      </c>
      <c r="H1772" t="s">
        <v>270</v>
      </c>
      <c r="I1772" t="s">
        <v>79</v>
      </c>
      <c r="J1772" t="s">
        <v>8671</v>
      </c>
      <c r="K1772" s="9">
        <v>45209.778761574074</v>
      </c>
      <c r="L1772" s="13">
        <f>IFERROR(_xlfn.XLOOKUP(tb_C103[[#This Row],[OS]],[1]!tb_C101[OS],[1]!tb_C101[DATA_ABERTURA]),0)</f>
        <v>45204.378113425926</v>
      </c>
      <c r="M1772" s="7" t="str">
        <f>IFERROR(_xlfn.XLOOKUP(tb_C103[[#This Row],[OS]],[1]!tb_C101[OS],[1]!tb_C101[SITUACAO_OS]),0)</f>
        <v>F</v>
      </c>
      <c r="N1772" t="str">
        <f>_xlfn.XLOOKUP(tb_C103[[#This Row],[OS]],[1]!tb_C101[OS],[1]!tb_C101[OFICINA])</f>
        <v>Mecanico</v>
      </c>
      <c r="O1772" s="14">
        <f>tb_C103[[#This Row],[FIM]] - tb_C103[[#This Row],[INICIO]]</f>
        <v>6.25E-2</v>
      </c>
    </row>
    <row r="1773" spans="1:15" x14ac:dyDescent="0.25">
      <c r="A1773" t="s">
        <v>2551</v>
      </c>
      <c r="B1773">
        <v>954</v>
      </c>
      <c r="C1773">
        <v>3</v>
      </c>
      <c r="D1773" t="s">
        <v>8673</v>
      </c>
      <c r="E1773" s="9">
        <v>45204.3125</v>
      </c>
      <c r="F1773" s="9">
        <v>45204.375</v>
      </c>
      <c r="G1773">
        <v>407</v>
      </c>
      <c r="H1773" t="s">
        <v>270</v>
      </c>
      <c r="I1773" t="s">
        <v>79</v>
      </c>
      <c r="J1773" t="s">
        <v>8671</v>
      </c>
      <c r="K1773" s="9">
        <v>45209.778761574074</v>
      </c>
      <c r="L1773" s="13">
        <f>IFERROR(_xlfn.XLOOKUP(tb_C103[[#This Row],[OS]],[1]!tb_C101[OS],[1]!tb_C101[DATA_ABERTURA]),0)</f>
        <v>45204.378113425926</v>
      </c>
      <c r="M1773" s="7" t="str">
        <f>IFERROR(_xlfn.XLOOKUP(tb_C103[[#This Row],[OS]],[1]!tb_C101[OS],[1]!tb_C101[SITUACAO_OS]),0)</f>
        <v>F</v>
      </c>
      <c r="N1773" t="str">
        <f>_xlfn.XLOOKUP(tb_C103[[#This Row],[OS]],[1]!tb_C101[OS],[1]!tb_C101[OFICINA])</f>
        <v>Mecanico</v>
      </c>
      <c r="O1773" s="14">
        <f>tb_C103[[#This Row],[FIM]] - tb_C103[[#This Row],[INICIO]]</f>
        <v>6.25E-2</v>
      </c>
    </row>
    <row r="1774" spans="1:15" x14ac:dyDescent="0.25">
      <c r="A1774" t="s">
        <v>5388</v>
      </c>
      <c r="B1774">
        <v>954</v>
      </c>
      <c r="C1774">
        <v>3</v>
      </c>
      <c r="D1774" t="s">
        <v>8673</v>
      </c>
      <c r="E1774" s="9">
        <v>45204.3125</v>
      </c>
      <c r="F1774" s="9">
        <v>45204.375</v>
      </c>
      <c r="G1774">
        <v>407</v>
      </c>
      <c r="H1774" t="s">
        <v>270</v>
      </c>
      <c r="I1774" t="s">
        <v>79</v>
      </c>
      <c r="J1774" t="s">
        <v>8671</v>
      </c>
      <c r="K1774" s="9">
        <v>45209.778761574074</v>
      </c>
      <c r="L1774" s="13">
        <f>IFERROR(_xlfn.XLOOKUP(tb_C103[[#This Row],[OS]],[1]!tb_C101[OS],[1]!tb_C101[DATA_ABERTURA]),0)</f>
        <v>45204.378113425926</v>
      </c>
      <c r="M1774" s="7" t="str">
        <f>IFERROR(_xlfn.XLOOKUP(tb_C103[[#This Row],[OS]],[1]!tb_C101[OS],[1]!tb_C101[SITUACAO_OS]),0)</f>
        <v>F</v>
      </c>
      <c r="N1774" t="str">
        <f>_xlfn.XLOOKUP(tb_C103[[#This Row],[OS]],[1]!tb_C101[OS],[1]!tb_C101[OFICINA])</f>
        <v>Mecanico</v>
      </c>
      <c r="O1774" s="14">
        <f>tb_C103[[#This Row],[FIM]] - tb_C103[[#This Row],[INICIO]]</f>
        <v>6.25E-2</v>
      </c>
    </row>
    <row r="1775" spans="1:15" x14ac:dyDescent="0.25">
      <c r="A1775" t="s">
        <v>8686</v>
      </c>
      <c r="B1775">
        <v>954</v>
      </c>
      <c r="C1775">
        <v>3</v>
      </c>
      <c r="D1775" t="s">
        <v>8673</v>
      </c>
      <c r="E1775" s="9">
        <v>45204.3125</v>
      </c>
      <c r="F1775" s="9">
        <v>45204.375</v>
      </c>
      <c r="G1775">
        <v>407</v>
      </c>
      <c r="H1775" t="s">
        <v>270</v>
      </c>
      <c r="I1775" t="s">
        <v>79</v>
      </c>
      <c r="J1775" t="s">
        <v>8671</v>
      </c>
      <c r="K1775" s="9">
        <v>45209.778761574074</v>
      </c>
      <c r="L1775" s="13">
        <f>IFERROR(_xlfn.XLOOKUP(tb_C103[[#This Row],[OS]],[1]!tb_C101[OS],[1]!tb_C101[DATA_ABERTURA]),0)</f>
        <v>45204.378113425926</v>
      </c>
      <c r="M1775" s="7" t="str">
        <f>IFERROR(_xlfn.XLOOKUP(tb_C103[[#This Row],[OS]],[1]!tb_C101[OS],[1]!tb_C101[SITUACAO_OS]),0)</f>
        <v>F</v>
      </c>
      <c r="N1775" t="str">
        <f>_xlfn.XLOOKUP(tb_C103[[#This Row],[OS]],[1]!tb_C101[OS],[1]!tb_C101[OFICINA])</f>
        <v>Mecanico</v>
      </c>
      <c r="O1775" s="14">
        <f>tb_C103[[#This Row],[FIM]] - tb_C103[[#This Row],[INICIO]]</f>
        <v>6.25E-2</v>
      </c>
    </row>
    <row r="1776" spans="1:15" x14ac:dyDescent="0.25">
      <c r="A1776" t="s">
        <v>2551</v>
      </c>
      <c r="B1776">
        <v>954</v>
      </c>
      <c r="C1776">
        <v>3</v>
      </c>
      <c r="D1776" t="s">
        <v>8673</v>
      </c>
      <c r="E1776" s="9">
        <v>45204.3125</v>
      </c>
      <c r="F1776" s="9">
        <v>45204.375</v>
      </c>
      <c r="G1776">
        <v>407</v>
      </c>
      <c r="H1776" t="s">
        <v>270</v>
      </c>
      <c r="I1776" t="s">
        <v>79</v>
      </c>
      <c r="J1776" t="s">
        <v>8671</v>
      </c>
      <c r="K1776" s="9">
        <v>45209.778761574074</v>
      </c>
      <c r="L1776" s="13">
        <f>IFERROR(_xlfn.XLOOKUP(tb_C103[[#This Row],[OS]],[1]!tb_C101[OS],[1]!tb_C101[DATA_ABERTURA]),0)</f>
        <v>45204.378113425926</v>
      </c>
      <c r="M1776" s="7" t="str">
        <f>IFERROR(_xlfn.XLOOKUP(tb_C103[[#This Row],[OS]],[1]!tb_C101[OS],[1]!tb_C101[SITUACAO_OS]),0)</f>
        <v>F</v>
      </c>
      <c r="N1776" t="str">
        <f>_xlfn.XLOOKUP(tb_C103[[#This Row],[OS]],[1]!tb_C101[OS],[1]!tb_C101[OFICINA])</f>
        <v>Mecanico</v>
      </c>
      <c r="O1776" s="14">
        <f>tb_C103[[#This Row],[FIM]] - tb_C103[[#This Row],[INICIO]]</f>
        <v>6.25E-2</v>
      </c>
    </row>
    <row r="1777" spans="1:15" x14ac:dyDescent="0.25">
      <c r="A1777" t="s">
        <v>5388</v>
      </c>
      <c r="B1777">
        <v>954</v>
      </c>
      <c r="C1777">
        <v>3</v>
      </c>
      <c r="D1777" t="s">
        <v>8673</v>
      </c>
      <c r="E1777" s="9">
        <v>45204.3125</v>
      </c>
      <c r="F1777" s="9">
        <v>45204.375</v>
      </c>
      <c r="G1777">
        <v>407</v>
      </c>
      <c r="H1777" t="s">
        <v>270</v>
      </c>
      <c r="I1777" t="s">
        <v>79</v>
      </c>
      <c r="J1777" t="s">
        <v>8671</v>
      </c>
      <c r="K1777" s="9">
        <v>45209.778761574074</v>
      </c>
      <c r="L1777" s="13">
        <f>IFERROR(_xlfn.XLOOKUP(tb_C103[[#This Row],[OS]],[1]!tb_C101[OS],[1]!tb_C101[DATA_ABERTURA]),0)</f>
        <v>45204.378113425926</v>
      </c>
      <c r="M1777" s="7" t="str">
        <f>IFERROR(_xlfn.XLOOKUP(tb_C103[[#This Row],[OS]],[1]!tb_C101[OS],[1]!tb_C101[SITUACAO_OS]),0)</f>
        <v>F</v>
      </c>
      <c r="N1777" t="str">
        <f>_xlfn.XLOOKUP(tb_C103[[#This Row],[OS]],[1]!tb_C101[OS],[1]!tb_C101[OFICINA])</f>
        <v>Mecanico</v>
      </c>
      <c r="O1777" s="14">
        <f>tb_C103[[#This Row],[FIM]] - tb_C103[[#This Row],[INICIO]]</f>
        <v>6.25E-2</v>
      </c>
    </row>
    <row r="1778" spans="1:15" x14ac:dyDescent="0.25">
      <c r="A1778" t="s">
        <v>8686</v>
      </c>
      <c r="B1778">
        <v>954</v>
      </c>
      <c r="C1778">
        <v>3</v>
      </c>
      <c r="D1778" t="s">
        <v>8673</v>
      </c>
      <c r="E1778" s="9">
        <v>45204.3125</v>
      </c>
      <c r="F1778" s="9">
        <v>45204.375</v>
      </c>
      <c r="G1778">
        <v>407</v>
      </c>
      <c r="H1778" t="s">
        <v>270</v>
      </c>
      <c r="I1778" t="s">
        <v>79</v>
      </c>
      <c r="J1778" t="s">
        <v>8671</v>
      </c>
      <c r="K1778" s="9">
        <v>45209.778761574074</v>
      </c>
      <c r="L1778" s="13">
        <f>IFERROR(_xlfn.XLOOKUP(tb_C103[[#This Row],[OS]],[1]!tb_C101[OS],[1]!tb_C101[DATA_ABERTURA]),0)</f>
        <v>45204.378113425926</v>
      </c>
      <c r="M1778" s="7" t="str">
        <f>IFERROR(_xlfn.XLOOKUP(tb_C103[[#This Row],[OS]],[1]!tb_C101[OS],[1]!tb_C101[SITUACAO_OS]),0)</f>
        <v>F</v>
      </c>
      <c r="N1778" t="str">
        <f>_xlfn.XLOOKUP(tb_C103[[#This Row],[OS]],[1]!tb_C101[OS],[1]!tb_C101[OFICINA])</f>
        <v>Mecanico</v>
      </c>
      <c r="O1778" s="14">
        <f>tb_C103[[#This Row],[FIM]] - tb_C103[[#This Row],[INICIO]]</f>
        <v>6.25E-2</v>
      </c>
    </row>
    <row r="1779" spans="1:15" x14ac:dyDescent="0.25">
      <c r="A1779" t="s">
        <v>2551</v>
      </c>
      <c r="B1779">
        <v>954</v>
      </c>
      <c r="C1779">
        <v>3</v>
      </c>
      <c r="D1779" t="s">
        <v>8673</v>
      </c>
      <c r="E1779" s="9">
        <v>45204.3125</v>
      </c>
      <c r="F1779" s="9">
        <v>45204.375</v>
      </c>
      <c r="G1779">
        <v>407</v>
      </c>
      <c r="H1779" t="s">
        <v>270</v>
      </c>
      <c r="I1779" t="s">
        <v>79</v>
      </c>
      <c r="J1779" t="s">
        <v>8671</v>
      </c>
      <c r="K1779" s="9">
        <v>45209.778761574074</v>
      </c>
      <c r="L1779" s="13">
        <f>IFERROR(_xlfn.XLOOKUP(tb_C103[[#This Row],[OS]],[1]!tb_C101[OS],[1]!tb_C101[DATA_ABERTURA]),0)</f>
        <v>45204.378113425926</v>
      </c>
      <c r="M1779" s="7" t="str">
        <f>IFERROR(_xlfn.XLOOKUP(tb_C103[[#This Row],[OS]],[1]!tb_C101[OS],[1]!tb_C101[SITUACAO_OS]),0)</f>
        <v>F</v>
      </c>
      <c r="N1779" t="str">
        <f>_xlfn.XLOOKUP(tb_C103[[#This Row],[OS]],[1]!tb_C101[OS],[1]!tb_C101[OFICINA])</f>
        <v>Mecanico</v>
      </c>
      <c r="O1779" s="14">
        <f>tb_C103[[#This Row],[FIM]] - tb_C103[[#This Row],[INICIO]]</f>
        <v>6.25E-2</v>
      </c>
    </row>
    <row r="1780" spans="1:15" x14ac:dyDescent="0.25">
      <c r="A1780" t="s">
        <v>5388</v>
      </c>
      <c r="B1780">
        <v>954</v>
      </c>
      <c r="C1780">
        <v>3</v>
      </c>
      <c r="D1780" t="s">
        <v>8673</v>
      </c>
      <c r="E1780" s="9">
        <v>45204.3125</v>
      </c>
      <c r="F1780" s="9">
        <v>45204.375</v>
      </c>
      <c r="G1780">
        <v>407</v>
      </c>
      <c r="H1780" t="s">
        <v>270</v>
      </c>
      <c r="I1780" t="s">
        <v>79</v>
      </c>
      <c r="J1780" t="s">
        <v>8671</v>
      </c>
      <c r="K1780" s="9">
        <v>45209.778761574074</v>
      </c>
      <c r="L1780" s="13">
        <f>IFERROR(_xlfn.XLOOKUP(tb_C103[[#This Row],[OS]],[1]!tb_C101[OS],[1]!tb_C101[DATA_ABERTURA]),0)</f>
        <v>45204.378113425926</v>
      </c>
      <c r="M1780" s="7" t="str">
        <f>IFERROR(_xlfn.XLOOKUP(tb_C103[[#This Row],[OS]],[1]!tb_C101[OS],[1]!tb_C101[SITUACAO_OS]),0)</f>
        <v>F</v>
      </c>
      <c r="N1780" t="str">
        <f>_xlfn.XLOOKUP(tb_C103[[#This Row],[OS]],[1]!tb_C101[OS],[1]!tb_C101[OFICINA])</f>
        <v>Mecanico</v>
      </c>
      <c r="O1780" s="14">
        <f>tb_C103[[#This Row],[FIM]] - tb_C103[[#This Row],[INICIO]]</f>
        <v>6.25E-2</v>
      </c>
    </row>
    <row r="1781" spans="1:15" x14ac:dyDescent="0.25">
      <c r="A1781" t="s">
        <v>8691</v>
      </c>
      <c r="B1781">
        <v>955</v>
      </c>
      <c r="C1781">
        <v>3</v>
      </c>
      <c r="D1781" t="s">
        <v>8673</v>
      </c>
      <c r="E1781" s="9">
        <v>45204.388888888891</v>
      </c>
      <c r="F1781" s="9">
        <v>45204.409722222219</v>
      </c>
      <c r="G1781">
        <v>108</v>
      </c>
      <c r="H1781" t="s">
        <v>317</v>
      </c>
      <c r="I1781" t="s">
        <v>184</v>
      </c>
      <c r="J1781" t="s">
        <v>8674</v>
      </c>
      <c r="K1781" s="9">
        <v>45237.602337962962</v>
      </c>
      <c r="L1781" s="13">
        <f>IFERROR(_xlfn.XLOOKUP(tb_C103[[#This Row],[OS]],[1]!tb_C101[OS],[1]!tb_C101[DATA_ABERTURA]),0)</f>
        <v>45204.380648148152</v>
      </c>
      <c r="M1781" s="7" t="str">
        <f>IFERROR(_xlfn.XLOOKUP(tb_C103[[#This Row],[OS]],[1]!tb_C101[OS],[1]!tb_C101[SITUACAO_OS]),0)</f>
        <v>F</v>
      </c>
      <c r="N1781" t="str">
        <f>_xlfn.XLOOKUP(tb_C103[[#This Row],[OS]],[1]!tb_C101[OS],[1]!tb_C101[OFICINA])</f>
        <v>Eletrico</v>
      </c>
      <c r="O1781" s="14">
        <f>tb_C103[[#This Row],[FIM]] - tb_C103[[#This Row],[INICIO]]</f>
        <v>2.0833333328482695E-2</v>
      </c>
    </row>
    <row r="1782" spans="1:15" x14ac:dyDescent="0.25">
      <c r="A1782" t="s">
        <v>6807</v>
      </c>
      <c r="B1782">
        <v>955</v>
      </c>
      <c r="C1782">
        <v>3</v>
      </c>
      <c r="D1782" t="s">
        <v>8673</v>
      </c>
      <c r="E1782" s="9">
        <v>45204.388888888891</v>
      </c>
      <c r="F1782" s="9">
        <v>45204.409722222219</v>
      </c>
      <c r="G1782">
        <v>108</v>
      </c>
      <c r="H1782" t="s">
        <v>317</v>
      </c>
      <c r="I1782" t="s">
        <v>184</v>
      </c>
      <c r="J1782" t="s">
        <v>8674</v>
      </c>
      <c r="K1782" s="9">
        <v>45237.602337962962</v>
      </c>
      <c r="L1782" s="13">
        <f>IFERROR(_xlfn.XLOOKUP(tb_C103[[#This Row],[OS]],[1]!tb_C101[OS],[1]!tb_C101[DATA_ABERTURA]),0)</f>
        <v>45204.380648148152</v>
      </c>
      <c r="M1782" s="7" t="str">
        <f>IFERROR(_xlfn.XLOOKUP(tb_C103[[#This Row],[OS]],[1]!tb_C101[OS],[1]!tb_C101[SITUACAO_OS]),0)</f>
        <v>F</v>
      </c>
      <c r="N1782" t="str">
        <f>_xlfn.XLOOKUP(tb_C103[[#This Row],[OS]],[1]!tb_C101[OS],[1]!tb_C101[OFICINA])</f>
        <v>Eletrico</v>
      </c>
      <c r="O1782" s="14">
        <f>tb_C103[[#This Row],[FIM]] - tb_C103[[#This Row],[INICIO]]</f>
        <v>2.0833333328482695E-2</v>
      </c>
    </row>
    <row r="1783" spans="1:15" x14ac:dyDescent="0.25">
      <c r="A1783" t="s">
        <v>8691</v>
      </c>
      <c r="B1783">
        <v>955</v>
      </c>
      <c r="C1783">
        <v>3</v>
      </c>
      <c r="D1783" t="s">
        <v>8673</v>
      </c>
      <c r="E1783" s="9">
        <v>45204.388888888891</v>
      </c>
      <c r="F1783" s="9">
        <v>45204.409722222219</v>
      </c>
      <c r="G1783">
        <v>108</v>
      </c>
      <c r="H1783" t="s">
        <v>317</v>
      </c>
      <c r="I1783" t="s">
        <v>184</v>
      </c>
      <c r="J1783" t="s">
        <v>8674</v>
      </c>
      <c r="K1783" s="9">
        <v>45237.602337962962</v>
      </c>
      <c r="L1783" s="13">
        <f>IFERROR(_xlfn.XLOOKUP(tb_C103[[#This Row],[OS]],[1]!tb_C101[OS],[1]!tb_C101[DATA_ABERTURA]),0)</f>
        <v>45204.380648148152</v>
      </c>
      <c r="M1783" s="7" t="str">
        <f>IFERROR(_xlfn.XLOOKUP(tb_C103[[#This Row],[OS]],[1]!tb_C101[OS],[1]!tb_C101[SITUACAO_OS]),0)</f>
        <v>F</v>
      </c>
      <c r="N1783" t="str">
        <f>_xlfn.XLOOKUP(tb_C103[[#This Row],[OS]],[1]!tb_C101[OS],[1]!tb_C101[OFICINA])</f>
        <v>Eletrico</v>
      </c>
      <c r="O1783" s="14">
        <f>tb_C103[[#This Row],[FIM]] - tb_C103[[#This Row],[INICIO]]</f>
        <v>2.0833333328482695E-2</v>
      </c>
    </row>
    <row r="1784" spans="1:15" x14ac:dyDescent="0.25">
      <c r="A1784" t="s">
        <v>6807</v>
      </c>
      <c r="B1784">
        <v>955</v>
      </c>
      <c r="C1784">
        <v>3</v>
      </c>
      <c r="D1784" t="s">
        <v>8673</v>
      </c>
      <c r="E1784" s="9">
        <v>45204.388888888891</v>
      </c>
      <c r="F1784" s="9">
        <v>45204.409722222219</v>
      </c>
      <c r="G1784">
        <v>108</v>
      </c>
      <c r="H1784" t="s">
        <v>317</v>
      </c>
      <c r="I1784" t="s">
        <v>184</v>
      </c>
      <c r="J1784" t="s">
        <v>8674</v>
      </c>
      <c r="K1784" s="9">
        <v>45237.602337962962</v>
      </c>
      <c r="L1784" s="13">
        <f>IFERROR(_xlfn.XLOOKUP(tb_C103[[#This Row],[OS]],[1]!tb_C101[OS],[1]!tb_C101[DATA_ABERTURA]),0)</f>
        <v>45204.380648148152</v>
      </c>
      <c r="M1784" s="7" t="str">
        <f>IFERROR(_xlfn.XLOOKUP(tb_C103[[#This Row],[OS]],[1]!tb_C101[OS],[1]!tb_C101[SITUACAO_OS]),0)</f>
        <v>F</v>
      </c>
      <c r="N1784" t="str">
        <f>_xlfn.XLOOKUP(tb_C103[[#This Row],[OS]],[1]!tb_C101[OS],[1]!tb_C101[OFICINA])</f>
        <v>Eletrico</v>
      </c>
      <c r="O1784" s="14">
        <f>tb_C103[[#This Row],[FIM]] - tb_C103[[#This Row],[INICIO]]</f>
        <v>2.0833333328482695E-2</v>
      </c>
    </row>
    <row r="1785" spans="1:15" x14ac:dyDescent="0.25">
      <c r="A1785" t="s">
        <v>2551</v>
      </c>
      <c r="B1785">
        <v>956</v>
      </c>
      <c r="C1785">
        <v>1</v>
      </c>
      <c r="D1785" t="s">
        <v>8677</v>
      </c>
      <c r="E1785" s="9">
        <v>45204.444444444445</v>
      </c>
      <c r="F1785" s="9">
        <v>45204.479166666664</v>
      </c>
      <c r="G1785">
        <v>108</v>
      </c>
      <c r="H1785" t="s">
        <v>317</v>
      </c>
      <c r="I1785" t="s">
        <v>184</v>
      </c>
      <c r="J1785" t="s">
        <v>8671</v>
      </c>
      <c r="K1785" s="9">
        <v>45209.779143518521</v>
      </c>
      <c r="L1785" s="13">
        <f>IFERROR(_xlfn.XLOOKUP(tb_C103[[#This Row],[OS]],[1]!tb_C101[OS],[1]!tb_C101[DATA_ABERTURA]),0)</f>
        <v>45204.442164351851</v>
      </c>
      <c r="M1785" s="7" t="str">
        <f>IFERROR(_xlfn.XLOOKUP(tb_C103[[#This Row],[OS]],[1]!tb_C101[OS],[1]!tb_C101[SITUACAO_OS]),0)</f>
        <v>F</v>
      </c>
      <c r="N1785" t="str">
        <f>_xlfn.XLOOKUP(tb_C103[[#This Row],[OS]],[1]!tb_C101[OS],[1]!tb_C101[OFICINA])</f>
        <v>Mecanico</v>
      </c>
      <c r="O1785" s="14">
        <f>tb_C103[[#This Row],[FIM]] - tb_C103[[#This Row],[INICIO]]</f>
        <v>3.4722222218988463E-2</v>
      </c>
    </row>
    <row r="1786" spans="1:15" x14ac:dyDescent="0.25">
      <c r="A1786" t="s">
        <v>5388</v>
      </c>
      <c r="B1786">
        <v>956</v>
      </c>
      <c r="C1786">
        <v>1</v>
      </c>
      <c r="D1786" t="s">
        <v>8677</v>
      </c>
      <c r="E1786" s="9">
        <v>45204.444444444445</v>
      </c>
      <c r="F1786" s="9">
        <v>45204.479166666664</v>
      </c>
      <c r="G1786">
        <v>108</v>
      </c>
      <c r="H1786" t="s">
        <v>317</v>
      </c>
      <c r="I1786" t="s">
        <v>184</v>
      </c>
      <c r="J1786" t="s">
        <v>8671</v>
      </c>
      <c r="K1786" s="9">
        <v>45209.779143518521</v>
      </c>
      <c r="L1786" s="13">
        <f>IFERROR(_xlfn.XLOOKUP(tb_C103[[#This Row],[OS]],[1]!tb_C101[OS],[1]!tb_C101[DATA_ABERTURA]),0)</f>
        <v>45204.442164351851</v>
      </c>
      <c r="M1786" s="7" t="str">
        <f>IFERROR(_xlfn.XLOOKUP(tb_C103[[#This Row],[OS]],[1]!tb_C101[OS],[1]!tb_C101[SITUACAO_OS]),0)</f>
        <v>F</v>
      </c>
      <c r="N1786" t="str">
        <f>_xlfn.XLOOKUP(tb_C103[[#This Row],[OS]],[1]!tb_C101[OS],[1]!tb_C101[OFICINA])</f>
        <v>Mecanico</v>
      </c>
      <c r="O1786" s="14">
        <f>tb_C103[[#This Row],[FIM]] - tb_C103[[#This Row],[INICIO]]</f>
        <v>3.4722222218988463E-2</v>
      </c>
    </row>
    <row r="1787" spans="1:15" x14ac:dyDescent="0.25">
      <c r="A1787" t="s">
        <v>2551</v>
      </c>
      <c r="B1787">
        <v>956</v>
      </c>
      <c r="C1787">
        <v>1</v>
      </c>
      <c r="D1787" t="s">
        <v>8677</v>
      </c>
      <c r="E1787" s="9">
        <v>45204.444444444445</v>
      </c>
      <c r="F1787" s="9">
        <v>45204.479166666664</v>
      </c>
      <c r="G1787">
        <v>108</v>
      </c>
      <c r="H1787" t="s">
        <v>317</v>
      </c>
      <c r="I1787" t="s">
        <v>184</v>
      </c>
      <c r="J1787" t="s">
        <v>8671</v>
      </c>
      <c r="K1787" s="9">
        <v>45209.779143518521</v>
      </c>
      <c r="L1787" s="13">
        <f>IFERROR(_xlfn.XLOOKUP(tb_C103[[#This Row],[OS]],[1]!tb_C101[OS],[1]!tb_C101[DATA_ABERTURA]),0)</f>
        <v>45204.442164351851</v>
      </c>
      <c r="M1787" s="7" t="str">
        <f>IFERROR(_xlfn.XLOOKUP(tb_C103[[#This Row],[OS]],[1]!tb_C101[OS],[1]!tb_C101[SITUACAO_OS]),0)</f>
        <v>F</v>
      </c>
      <c r="N1787" t="str">
        <f>_xlfn.XLOOKUP(tb_C103[[#This Row],[OS]],[1]!tb_C101[OS],[1]!tb_C101[OFICINA])</f>
        <v>Mecanico</v>
      </c>
      <c r="O1787" s="14">
        <f>tb_C103[[#This Row],[FIM]] - tb_C103[[#This Row],[INICIO]]</f>
        <v>3.4722222218988463E-2</v>
      </c>
    </row>
    <row r="1788" spans="1:15" x14ac:dyDescent="0.25">
      <c r="A1788" t="s">
        <v>5388</v>
      </c>
      <c r="B1788">
        <v>956</v>
      </c>
      <c r="C1788">
        <v>1</v>
      </c>
      <c r="D1788" t="s">
        <v>8677</v>
      </c>
      <c r="E1788" s="9">
        <v>45204.444444444445</v>
      </c>
      <c r="F1788" s="9">
        <v>45204.479166666664</v>
      </c>
      <c r="G1788">
        <v>108</v>
      </c>
      <c r="H1788" t="s">
        <v>317</v>
      </c>
      <c r="I1788" t="s">
        <v>184</v>
      </c>
      <c r="J1788" t="s">
        <v>8671</v>
      </c>
      <c r="K1788" s="9">
        <v>45209.779143518521</v>
      </c>
      <c r="L1788" s="13">
        <f>IFERROR(_xlfn.XLOOKUP(tb_C103[[#This Row],[OS]],[1]!tb_C101[OS],[1]!tb_C101[DATA_ABERTURA]),0)</f>
        <v>45204.442164351851</v>
      </c>
      <c r="M1788" s="7" t="str">
        <f>IFERROR(_xlfn.XLOOKUP(tb_C103[[#This Row],[OS]],[1]!tb_C101[OS],[1]!tb_C101[SITUACAO_OS]),0)</f>
        <v>F</v>
      </c>
      <c r="N1788" t="str">
        <f>_xlfn.XLOOKUP(tb_C103[[#This Row],[OS]],[1]!tb_C101[OS],[1]!tb_C101[OFICINA])</f>
        <v>Mecanico</v>
      </c>
      <c r="O1788" s="14">
        <f>tb_C103[[#This Row],[FIM]] - tb_C103[[#This Row],[INICIO]]</f>
        <v>3.4722222218988463E-2</v>
      </c>
    </row>
    <row r="1789" spans="1:15" x14ac:dyDescent="0.25">
      <c r="A1789" t="s">
        <v>8686</v>
      </c>
      <c r="B1789">
        <v>957</v>
      </c>
      <c r="C1789">
        <v>3</v>
      </c>
      <c r="D1789" t="s">
        <v>8673</v>
      </c>
      <c r="E1789" s="9">
        <v>45204.444444444445</v>
      </c>
      <c r="F1789" s="9">
        <v>45204.5</v>
      </c>
      <c r="G1789">
        <v>108</v>
      </c>
      <c r="H1789" t="s">
        <v>317</v>
      </c>
      <c r="I1789" t="s">
        <v>184</v>
      </c>
      <c r="J1789" t="s">
        <v>8674</v>
      </c>
      <c r="K1789" s="9">
        <v>45211.639282407406</v>
      </c>
      <c r="L1789" s="13">
        <f>IFERROR(_xlfn.XLOOKUP(tb_C103[[#This Row],[OS]],[1]!tb_C101[OS],[1]!tb_C101[DATA_ABERTURA]),0)</f>
        <v>45204.443854166668</v>
      </c>
      <c r="M1789" s="7" t="str">
        <f>IFERROR(_xlfn.XLOOKUP(tb_C103[[#This Row],[OS]],[1]!tb_C101[OS],[1]!tb_C101[SITUACAO_OS]),0)</f>
        <v>F</v>
      </c>
      <c r="N1789" t="str">
        <f>_xlfn.XLOOKUP(tb_C103[[#This Row],[OS]],[1]!tb_C101[OS],[1]!tb_C101[OFICINA])</f>
        <v>Eletrico</v>
      </c>
      <c r="O1789" s="14">
        <f>tb_C103[[#This Row],[FIM]] - tb_C103[[#This Row],[INICIO]]</f>
        <v>5.5555555554747116E-2</v>
      </c>
    </row>
    <row r="1790" spans="1:15" x14ac:dyDescent="0.25">
      <c r="A1790" t="s">
        <v>2551</v>
      </c>
      <c r="B1790">
        <v>957</v>
      </c>
      <c r="C1790">
        <v>3</v>
      </c>
      <c r="D1790" t="s">
        <v>8673</v>
      </c>
      <c r="E1790" s="9">
        <v>45204.444444444445</v>
      </c>
      <c r="F1790" s="9">
        <v>45204.5</v>
      </c>
      <c r="G1790">
        <v>108</v>
      </c>
      <c r="H1790" t="s">
        <v>317</v>
      </c>
      <c r="I1790" t="s">
        <v>184</v>
      </c>
      <c r="J1790" t="s">
        <v>8674</v>
      </c>
      <c r="K1790" s="9">
        <v>45211.639282407406</v>
      </c>
      <c r="L1790" s="13">
        <f>IFERROR(_xlfn.XLOOKUP(tb_C103[[#This Row],[OS]],[1]!tb_C101[OS],[1]!tb_C101[DATA_ABERTURA]),0)</f>
        <v>45204.443854166668</v>
      </c>
      <c r="M1790" s="7" t="str">
        <f>IFERROR(_xlfn.XLOOKUP(tb_C103[[#This Row],[OS]],[1]!tb_C101[OS],[1]!tb_C101[SITUACAO_OS]),0)</f>
        <v>F</v>
      </c>
      <c r="N1790" t="str">
        <f>_xlfn.XLOOKUP(tb_C103[[#This Row],[OS]],[1]!tb_C101[OS],[1]!tb_C101[OFICINA])</f>
        <v>Eletrico</v>
      </c>
      <c r="O1790" s="14">
        <f>tb_C103[[#This Row],[FIM]] - tb_C103[[#This Row],[INICIO]]</f>
        <v>5.5555555554747116E-2</v>
      </c>
    </row>
    <row r="1791" spans="1:15" x14ac:dyDescent="0.25">
      <c r="A1791" t="s">
        <v>5388</v>
      </c>
      <c r="B1791">
        <v>957</v>
      </c>
      <c r="C1791">
        <v>3</v>
      </c>
      <c r="D1791" t="s">
        <v>8673</v>
      </c>
      <c r="E1791" s="9">
        <v>45204.444444444445</v>
      </c>
      <c r="F1791" s="9">
        <v>45204.5</v>
      </c>
      <c r="G1791">
        <v>108</v>
      </c>
      <c r="H1791" t="s">
        <v>317</v>
      </c>
      <c r="I1791" t="s">
        <v>184</v>
      </c>
      <c r="J1791" t="s">
        <v>8674</v>
      </c>
      <c r="K1791" s="9">
        <v>45211.639282407406</v>
      </c>
      <c r="L1791" s="13">
        <f>IFERROR(_xlfn.XLOOKUP(tb_C103[[#This Row],[OS]],[1]!tb_C101[OS],[1]!tb_C101[DATA_ABERTURA]),0)</f>
        <v>45204.443854166668</v>
      </c>
      <c r="M1791" s="7" t="str">
        <f>IFERROR(_xlfn.XLOOKUP(tb_C103[[#This Row],[OS]],[1]!tb_C101[OS],[1]!tb_C101[SITUACAO_OS]),0)</f>
        <v>F</v>
      </c>
      <c r="N1791" t="str">
        <f>_xlfn.XLOOKUP(tb_C103[[#This Row],[OS]],[1]!tb_C101[OS],[1]!tb_C101[OFICINA])</f>
        <v>Eletrico</v>
      </c>
      <c r="O1791" s="14">
        <f>tb_C103[[#This Row],[FIM]] - tb_C103[[#This Row],[INICIO]]</f>
        <v>5.5555555554747116E-2</v>
      </c>
    </row>
    <row r="1792" spans="1:15" x14ac:dyDescent="0.25">
      <c r="A1792" t="s">
        <v>8686</v>
      </c>
      <c r="B1792">
        <v>957</v>
      </c>
      <c r="C1792">
        <v>3</v>
      </c>
      <c r="D1792" t="s">
        <v>8673</v>
      </c>
      <c r="E1792" s="9">
        <v>45204.444444444445</v>
      </c>
      <c r="F1792" s="9">
        <v>45204.5</v>
      </c>
      <c r="G1792">
        <v>108</v>
      </c>
      <c r="H1792" t="s">
        <v>317</v>
      </c>
      <c r="I1792" t="s">
        <v>184</v>
      </c>
      <c r="J1792" t="s">
        <v>8674</v>
      </c>
      <c r="K1792" s="9">
        <v>45211.639282407406</v>
      </c>
      <c r="L1792" s="13">
        <f>IFERROR(_xlfn.XLOOKUP(tb_C103[[#This Row],[OS]],[1]!tb_C101[OS],[1]!tb_C101[DATA_ABERTURA]),0)</f>
        <v>45204.443854166668</v>
      </c>
      <c r="M1792" s="7" t="str">
        <f>IFERROR(_xlfn.XLOOKUP(tb_C103[[#This Row],[OS]],[1]!tb_C101[OS],[1]!tb_C101[SITUACAO_OS]),0)</f>
        <v>F</v>
      </c>
      <c r="N1792" t="str">
        <f>_xlfn.XLOOKUP(tb_C103[[#This Row],[OS]],[1]!tb_C101[OS],[1]!tb_C101[OFICINA])</f>
        <v>Eletrico</v>
      </c>
      <c r="O1792" s="14">
        <f>tb_C103[[#This Row],[FIM]] - tb_C103[[#This Row],[INICIO]]</f>
        <v>5.5555555554747116E-2</v>
      </c>
    </row>
    <row r="1793" spans="1:15" x14ac:dyDescent="0.25">
      <c r="A1793" t="s">
        <v>2551</v>
      </c>
      <c r="B1793">
        <v>957</v>
      </c>
      <c r="C1793">
        <v>3</v>
      </c>
      <c r="D1793" t="s">
        <v>8673</v>
      </c>
      <c r="E1793" s="9">
        <v>45204.444444444445</v>
      </c>
      <c r="F1793" s="9">
        <v>45204.5</v>
      </c>
      <c r="G1793">
        <v>108</v>
      </c>
      <c r="H1793" t="s">
        <v>317</v>
      </c>
      <c r="I1793" t="s">
        <v>184</v>
      </c>
      <c r="J1793" t="s">
        <v>8674</v>
      </c>
      <c r="K1793" s="9">
        <v>45211.639282407406</v>
      </c>
      <c r="L1793" s="13">
        <f>IFERROR(_xlfn.XLOOKUP(tb_C103[[#This Row],[OS]],[1]!tb_C101[OS],[1]!tb_C101[DATA_ABERTURA]),0)</f>
        <v>45204.443854166668</v>
      </c>
      <c r="M1793" s="7" t="str">
        <f>IFERROR(_xlfn.XLOOKUP(tb_C103[[#This Row],[OS]],[1]!tb_C101[OS],[1]!tb_C101[SITUACAO_OS]),0)</f>
        <v>F</v>
      </c>
      <c r="N1793" t="str">
        <f>_xlfn.XLOOKUP(tb_C103[[#This Row],[OS]],[1]!tb_C101[OS],[1]!tb_C101[OFICINA])</f>
        <v>Eletrico</v>
      </c>
      <c r="O1793" s="14">
        <f>tb_C103[[#This Row],[FIM]] - tb_C103[[#This Row],[INICIO]]</f>
        <v>5.5555555554747116E-2</v>
      </c>
    </row>
    <row r="1794" spans="1:15" x14ac:dyDescent="0.25">
      <c r="A1794" t="s">
        <v>5388</v>
      </c>
      <c r="B1794">
        <v>957</v>
      </c>
      <c r="C1794">
        <v>3</v>
      </c>
      <c r="D1794" t="s">
        <v>8673</v>
      </c>
      <c r="E1794" s="9">
        <v>45204.444444444445</v>
      </c>
      <c r="F1794" s="9">
        <v>45204.5</v>
      </c>
      <c r="G1794">
        <v>108</v>
      </c>
      <c r="H1794" t="s">
        <v>317</v>
      </c>
      <c r="I1794" t="s">
        <v>184</v>
      </c>
      <c r="J1794" t="s">
        <v>8674</v>
      </c>
      <c r="K1794" s="9">
        <v>45211.639282407406</v>
      </c>
      <c r="L1794" s="13">
        <f>IFERROR(_xlfn.XLOOKUP(tb_C103[[#This Row],[OS]],[1]!tb_C101[OS],[1]!tb_C101[DATA_ABERTURA]),0)</f>
        <v>45204.443854166668</v>
      </c>
      <c r="M1794" s="7" t="str">
        <f>IFERROR(_xlfn.XLOOKUP(tb_C103[[#This Row],[OS]],[1]!tb_C101[OS],[1]!tb_C101[SITUACAO_OS]),0)</f>
        <v>F</v>
      </c>
      <c r="N1794" t="str">
        <f>_xlfn.XLOOKUP(tb_C103[[#This Row],[OS]],[1]!tb_C101[OS],[1]!tb_C101[OFICINA])</f>
        <v>Eletrico</v>
      </c>
      <c r="O1794" s="14">
        <f>tb_C103[[#This Row],[FIM]] - tb_C103[[#This Row],[INICIO]]</f>
        <v>5.5555555554747116E-2</v>
      </c>
    </row>
    <row r="1795" spans="1:15" x14ac:dyDescent="0.25">
      <c r="A1795" t="s">
        <v>8686</v>
      </c>
      <c r="B1795">
        <v>957</v>
      </c>
      <c r="C1795">
        <v>3</v>
      </c>
      <c r="D1795" t="s">
        <v>8673</v>
      </c>
      <c r="E1795" s="9">
        <v>45204.444444444445</v>
      </c>
      <c r="F1795" s="9">
        <v>45204.5</v>
      </c>
      <c r="G1795">
        <v>108</v>
      </c>
      <c r="H1795" t="s">
        <v>317</v>
      </c>
      <c r="I1795" t="s">
        <v>184</v>
      </c>
      <c r="J1795" t="s">
        <v>8674</v>
      </c>
      <c r="K1795" s="9">
        <v>45211.639282407406</v>
      </c>
      <c r="L1795" s="13">
        <f>IFERROR(_xlfn.XLOOKUP(tb_C103[[#This Row],[OS]],[1]!tb_C101[OS],[1]!tb_C101[DATA_ABERTURA]),0)</f>
        <v>45204.443854166668</v>
      </c>
      <c r="M1795" s="7" t="str">
        <f>IFERROR(_xlfn.XLOOKUP(tb_C103[[#This Row],[OS]],[1]!tb_C101[OS],[1]!tb_C101[SITUACAO_OS]),0)</f>
        <v>F</v>
      </c>
      <c r="N1795" t="str">
        <f>_xlfn.XLOOKUP(tb_C103[[#This Row],[OS]],[1]!tb_C101[OS],[1]!tb_C101[OFICINA])</f>
        <v>Eletrico</v>
      </c>
      <c r="O1795" s="14">
        <f>tb_C103[[#This Row],[FIM]] - tb_C103[[#This Row],[INICIO]]</f>
        <v>5.5555555554747116E-2</v>
      </c>
    </row>
    <row r="1796" spans="1:15" x14ac:dyDescent="0.25">
      <c r="A1796" t="s">
        <v>2551</v>
      </c>
      <c r="B1796">
        <v>957</v>
      </c>
      <c r="C1796">
        <v>3</v>
      </c>
      <c r="D1796" t="s">
        <v>8673</v>
      </c>
      <c r="E1796" s="9">
        <v>45204.444444444445</v>
      </c>
      <c r="F1796" s="9">
        <v>45204.5</v>
      </c>
      <c r="G1796">
        <v>108</v>
      </c>
      <c r="H1796" t="s">
        <v>317</v>
      </c>
      <c r="I1796" t="s">
        <v>184</v>
      </c>
      <c r="J1796" t="s">
        <v>8674</v>
      </c>
      <c r="K1796" s="9">
        <v>45211.639282407406</v>
      </c>
      <c r="L1796" s="13">
        <f>IFERROR(_xlfn.XLOOKUP(tb_C103[[#This Row],[OS]],[1]!tb_C101[OS],[1]!tb_C101[DATA_ABERTURA]),0)</f>
        <v>45204.443854166668</v>
      </c>
      <c r="M1796" s="7" t="str">
        <f>IFERROR(_xlfn.XLOOKUP(tb_C103[[#This Row],[OS]],[1]!tb_C101[OS],[1]!tb_C101[SITUACAO_OS]),0)</f>
        <v>F</v>
      </c>
      <c r="N1796" t="str">
        <f>_xlfn.XLOOKUP(tb_C103[[#This Row],[OS]],[1]!tb_C101[OS],[1]!tb_C101[OFICINA])</f>
        <v>Eletrico</v>
      </c>
      <c r="O1796" s="14">
        <f>tb_C103[[#This Row],[FIM]] - tb_C103[[#This Row],[INICIO]]</f>
        <v>5.5555555554747116E-2</v>
      </c>
    </row>
    <row r="1797" spans="1:15" x14ac:dyDescent="0.25">
      <c r="A1797" t="s">
        <v>5388</v>
      </c>
      <c r="B1797">
        <v>957</v>
      </c>
      <c r="C1797">
        <v>3</v>
      </c>
      <c r="D1797" t="s">
        <v>8673</v>
      </c>
      <c r="E1797" s="9">
        <v>45204.444444444445</v>
      </c>
      <c r="F1797" s="9">
        <v>45204.5</v>
      </c>
      <c r="G1797">
        <v>108</v>
      </c>
      <c r="H1797" t="s">
        <v>317</v>
      </c>
      <c r="I1797" t="s">
        <v>184</v>
      </c>
      <c r="J1797" t="s">
        <v>8674</v>
      </c>
      <c r="K1797" s="9">
        <v>45211.639282407406</v>
      </c>
      <c r="L1797" s="13">
        <f>IFERROR(_xlfn.XLOOKUP(tb_C103[[#This Row],[OS]],[1]!tb_C101[OS],[1]!tb_C101[DATA_ABERTURA]),0)</f>
        <v>45204.443854166668</v>
      </c>
      <c r="M1797" s="7" t="str">
        <f>IFERROR(_xlfn.XLOOKUP(tb_C103[[#This Row],[OS]],[1]!tb_C101[OS],[1]!tb_C101[SITUACAO_OS]),0)</f>
        <v>F</v>
      </c>
      <c r="N1797" t="str">
        <f>_xlfn.XLOOKUP(tb_C103[[#This Row],[OS]],[1]!tb_C101[OS],[1]!tb_C101[OFICINA])</f>
        <v>Eletrico</v>
      </c>
      <c r="O1797" s="14">
        <f>tb_C103[[#This Row],[FIM]] - tb_C103[[#This Row],[INICIO]]</f>
        <v>5.5555555554747116E-2</v>
      </c>
    </row>
    <row r="1798" spans="1:15" x14ac:dyDescent="0.25">
      <c r="A1798" t="s">
        <v>8686</v>
      </c>
      <c r="B1798">
        <v>958</v>
      </c>
      <c r="C1798">
        <v>3</v>
      </c>
      <c r="D1798" t="s">
        <v>8673</v>
      </c>
      <c r="E1798" s="9">
        <v>45204.541666666664</v>
      </c>
      <c r="F1798" s="9">
        <v>45204.583333333336</v>
      </c>
      <c r="G1798">
        <v>108</v>
      </c>
      <c r="H1798" t="s">
        <v>317</v>
      </c>
      <c r="I1798" t="s">
        <v>184</v>
      </c>
      <c r="J1798" t="s">
        <v>8671</v>
      </c>
      <c r="K1798" s="9">
        <v>45204.845381944448</v>
      </c>
      <c r="L1798" s="13">
        <f>IFERROR(_xlfn.XLOOKUP(tb_C103[[#This Row],[OS]],[1]!tb_C101[OS],[1]!tb_C101[DATA_ABERTURA]),0)</f>
        <v>45204.448368055557</v>
      </c>
      <c r="M1798" s="7" t="str">
        <f>IFERROR(_xlfn.XLOOKUP(tb_C103[[#This Row],[OS]],[1]!tb_C101[OS],[1]!tb_C101[SITUACAO_OS]),0)</f>
        <v>F</v>
      </c>
      <c r="N1798" t="str">
        <f>_xlfn.XLOOKUP(tb_C103[[#This Row],[OS]],[1]!tb_C101[OS],[1]!tb_C101[OFICINA])</f>
        <v>Mecanico</v>
      </c>
      <c r="O1798" s="14">
        <f>tb_C103[[#This Row],[FIM]] - tb_C103[[#This Row],[INICIO]]</f>
        <v>4.1666666671517305E-2</v>
      </c>
    </row>
    <row r="1799" spans="1:15" x14ac:dyDescent="0.25">
      <c r="A1799" t="s">
        <v>2551</v>
      </c>
      <c r="B1799">
        <v>958</v>
      </c>
      <c r="C1799">
        <v>3</v>
      </c>
      <c r="D1799" t="s">
        <v>8673</v>
      </c>
      <c r="E1799" s="9">
        <v>45204.541666666664</v>
      </c>
      <c r="F1799" s="9">
        <v>45204.583333333336</v>
      </c>
      <c r="G1799">
        <v>108</v>
      </c>
      <c r="H1799" t="s">
        <v>317</v>
      </c>
      <c r="I1799" t="s">
        <v>184</v>
      </c>
      <c r="J1799" t="s">
        <v>8671</v>
      </c>
      <c r="K1799" s="9">
        <v>45204.845381944448</v>
      </c>
      <c r="L1799" s="13">
        <f>IFERROR(_xlfn.XLOOKUP(tb_C103[[#This Row],[OS]],[1]!tb_C101[OS],[1]!tb_C101[DATA_ABERTURA]),0)</f>
        <v>45204.448368055557</v>
      </c>
      <c r="M1799" s="7" t="str">
        <f>IFERROR(_xlfn.XLOOKUP(tb_C103[[#This Row],[OS]],[1]!tb_C101[OS],[1]!tb_C101[SITUACAO_OS]),0)</f>
        <v>F</v>
      </c>
      <c r="N1799" t="str">
        <f>_xlfn.XLOOKUP(tb_C103[[#This Row],[OS]],[1]!tb_C101[OS],[1]!tb_C101[OFICINA])</f>
        <v>Mecanico</v>
      </c>
      <c r="O1799" s="14">
        <f>tb_C103[[#This Row],[FIM]] - tb_C103[[#This Row],[INICIO]]</f>
        <v>4.1666666671517305E-2</v>
      </c>
    </row>
    <row r="1800" spans="1:15" x14ac:dyDescent="0.25">
      <c r="A1800" t="s">
        <v>8686</v>
      </c>
      <c r="B1800">
        <v>958</v>
      </c>
      <c r="C1800">
        <v>3</v>
      </c>
      <c r="D1800" t="s">
        <v>8673</v>
      </c>
      <c r="E1800" s="9">
        <v>45204.541666666664</v>
      </c>
      <c r="F1800" s="9">
        <v>45204.583333333336</v>
      </c>
      <c r="G1800">
        <v>108</v>
      </c>
      <c r="H1800" t="s">
        <v>317</v>
      </c>
      <c r="I1800" t="s">
        <v>184</v>
      </c>
      <c r="J1800" t="s">
        <v>8671</v>
      </c>
      <c r="K1800" s="9">
        <v>45204.845381944448</v>
      </c>
      <c r="L1800" s="13">
        <f>IFERROR(_xlfn.XLOOKUP(tb_C103[[#This Row],[OS]],[1]!tb_C101[OS],[1]!tb_C101[DATA_ABERTURA]),0)</f>
        <v>45204.448368055557</v>
      </c>
      <c r="M1800" s="7" t="str">
        <f>IFERROR(_xlfn.XLOOKUP(tb_C103[[#This Row],[OS]],[1]!tb_C101[OS],[1]!tb_C101[SITUACAO_OS]),0)</f>
        <v>F</v>
      </c>
      <c r="N1800" t="str">
        <f>_xlfn.XLOOKUP(tb_C103[[#This Row],[OS]],[1]!tb_C101[OS],[1]!tb_C101[OFICINA])</f>
        <v>Mecanico</v>
      </c>
      <c r="O1800" s="14">
        <f>tb_C103[[#This Row],[FIM]] - tb_C103[[#This Row],[INICIO]]</f>
        <v>4.1666666671517305E-2</v>
      </c>
    </row>
    <row r="1801" spans="1:15" x14ac:dyDescent="0.25">
      <c r="A1801" t="s">
        <v>2551</v>
      </c>
      <c r="B1801">
        <v>958</v>
      </c>
      <c r="C1801">
        <v>3</v>
      </c>
      <c r="D1801" t="s">
        <v>8673</v>
      </c>
      <c r="E1801" s="9">
        <v>45204.541666666664</v>
      </c>
      <c r="F1801" s="9">
        <v>45204.583333333336</v>
      </c>
      <c r="G1801">
        <v>108</v>
      </c>
      <c r="H1801" t="s">
        <v>317</v>
      </c>
      <c r="I1801" t="s">
        <v>184</v>
      </c>
      <c r="J1801" t="s">
        <v>8671</v>
      </c>
      <c r="K1801" s="9">
        <v>45204.845381944448</v>
      </c>
      <c r="L1801" s="13">
        <f>IFERROR(_xlfn.XLOOKUP(tb_C103[[#This Row],[OS]],[1]!tb_C101[OS],[1]!tb_C101[DATA_ABERTURA]),0)</f>
        <v>45204.448368055557</v>
      </c>
      <c r="M1801" s="7" t="str">
        <f>IFERROR(_xlfn.XLOOKUP(tb_C103[[#This Row],[OS]],[1]!tb_C101[OS],[1]!tb_C101[SITUACAO_OS]),0)</f>
        <v>F</v>
      </c>
      <c r="N1801" t="str">
        <f>_xlfn.XLOOKUP(tb_C103[[#This Row],[OS]],[1]!tb_C101[OS],[1]!tb_C101[OFICINA])</f>
        <v>Mecanico</v>
      </c>
      <c r="O1801" s="14">
        <f>tb_C103[[#This Row],[FIM]] - tb_C103[[#This Row],[INICIO]]</f>
        <v>4.1666666671517305E-2</v>
      </c>
    </row>
    <row r="1802" spans="1:15" x14ac:dyDescent="0.25">
      <c r="A1802" t="s">
        <v>4080</v>
      </c>
      <c r="B1802">
        <v>959</v>
      </c>
      <c r="C1802">
        <v>3</v>
      </c>
      <c r="D1802" t="s">
        <v>8673</v>
      </c>
      <c r="E1802" s="9">
        <v>45204.5</v>
      </c>
      <c r="F1802" s="9">
        <v>45204.520833333336</v>
      </c>
      <c r="I1802" t="s">
        <v>2065</v>
      </c>
      <c r="J1802" t="s">
        <v>8674</v>
      </c>
      <c r="K1802" s="9">
        <v>45223.723391203705</v>
      </c>
      <c r="L1802" s="13">
        <f>IFERROR(_xlfn.XLOOKUP(tb_C103[[#This Row],[OS]],[1]!tb_C101[OS],[1]!tb_C101[DATA_ABERTURA]),0)</f>
        <v>45204.47760416667</v>
      </c>
      <c r="M1802" s="7" t="str">
        <f>IFERROR(_xlfn.XLOOKUP(tb_C103[[#This Row],[OS]],[1]!tb_C101[OS],[1]!tb_C101[SITUACAO_OS]),0)</f>
        <v>F</v>
      </c>
      <c r="N1802" t="str">
        <f>_xlfn.XLOOKUP(tb_C103[[#This Row],[OS]],[1]!tb_C101[OS],[1]!tb_C101[OFICINA])</f>
        <v>Eletrico</v>
      </c>
      <c r="O1802" s="14">
        <f>tb_C103[[#This Row],[FIM]] - tb_C103[[#This Row],[INICIO]]</f>
        <v>2.0833333335758653E-2</v>
      </c>
    </row>
    <row r="1803" spans="1:15" x14ac:dyDescent="0.25">
      <c r="A1803" t="s">
        <v>8686</v>
      </c>
      <c r="B1803">
        <v>960</v>
      </c>
      <c r="C1803">
        <v>3</v>
      </c>
      <c r="D1803" t="s">
        <v>8673</v>
      </c>
      <c r="E1803" s="9">
        <v>45204.583333333336</v>
      </c>
      <c r="F1803" s="9">
        <v>45204.680555555555</v>
      </c>
      <c r="G1803">
        <v>118</v>
      </c>
      <c r="H1803" t="s">
        <v>1349</v>
      </c>
      <c r="I1803" t="s">
        <v>184</v>
      </c>
      <c r="J1803" t="s">
        <v>8671</v>
      </c>
      <c r="K1803" s="9">
        <v>45204.847638888888</v>
      </c>
      <c r="L1803" s="13">
        <f>IFERROR(_xlfn.XLOOKUP(tb_C103[[#This Row],[OS]],[1]!tb_C101[OS],[1]!tb_C101[DATA_ABERTURA]),0)</f>
        <v>45204.580833333333</v>
      </c>
      <c r="M1803" s="7" t="str">
        <f>IFERROR(_xlfn.XLOOKUP(tb_C103[[#This Row],[OS]],[1]!tb_C101[OS],[1]!tb_C101[SITUACAO_OS]),0)</f>
        <v>F</v>
      </c>
      <c r="N1803" t="str">
        <f>_xlfn.XLOOKUP(tb_C103[[#This Row],[OS]],[1]!tb_C101[OS],[1]!tb_C101[OFICINA])</f>
        <v>Mecanico</v>
      </c>
      <c r="O1803" s="14">
        <f>tb_C103[[#This Row],[FIM]] - tb_C103[[#This Row],[INICIO]]</f>
        <v>9.7222222218988463E-2</v>
      </c>
    </row>
    <row r="1804" spans="1:15" x14ac:dyDescent="0.25">
      <c r="A1804" t="s">
        <v>2551</v>
      </c>
      <c r="B1804">
        <v>960</v>
      </c>
      <c r="C1804">
        <v>3</v>
      </c>
      <c r="D1804" t="s">
        <v>8673</v>
      </c>
      <c r="E1804" s="9">
        <v>45204.583333333336</v>
      </c>
      <c r="F1804" s="9">
        <v>45204.680555555555</v>
      </c>
      <c r="G1804">
        <v>118</v>
      </c>
      <c r="H1804" t="s">
        <v>1349</v>
      </c>
      <c r="I1804" t="s">
        <v>184</v>
      </c>
      <c r="J1804" t="s">
        <v>8671</v>
      </c>
      <c r="K1804" s="9">
        <v>45204.847638888888</v>
      </c>
      <c r="L1804" s="13">
        <f>IFERROR(_xlfn.XLOOKUP(tb_C103[[#This Row],[OS]],[1]!tb_C101[OS],[1]!tb_C101[DATA_ABERTURA]),0)</f>
        <v>45204.580833333333</v>
      </c>
      <c r="M1804" s="7" t="str">
        <f>IFERROR(_xlfn.XLOOKUP(tb_C103[[#This Row],[OS]],[1]!tb_C101[OS],[1]!tb_C101[SITUACAO_OS]),0)</f>
        <v>F</v>
      </c>
      <c r="N1804" t="str">
        <f>_xlfn.XLOOKUP(tb_C103[[#This Row],[OS]],[1]!tb_C101[OS],[1]!tb_C101[OFICINA])</f>
        <v>Mecanico</v>
      </c>
      <c r="O1804" s="14">
        <f>tb_C103[[#This Row],[FIM]] - tb_C103[[#This Row],[INICIO]]</f>
        <v>9.7222222218988463E-2</v>
      </c>
    </row>
    <row r="1805" spans="1:15" x14ac:dyDescent="0.25">
      <c r="A1805" t="s">
        <v>5388</v>
      </c>
      <c r="B1805">
        <v>960</v>
      </c>
      <c r="C1805">
        <v>3</v>
      </c>
      <c r="D1805" t="s">
        <v>8673</v>
      </c>
      <c r="E1805" s="9">
        <v>45204.583333333336</v>
      </c>
      <c r="F1805" s="9">
        <v>45204.680555555555</v>
      </c>
      <c r="G1805">
        <v>118</v>
      </c>
      <c r="H1805" t="s">
        <v>1349</v>
      </c>
      <c r="I1805" t="s">
        <v>184</v>
      </c>
      <c r="J1805" t="s">
        <v>8671</v>
      </c>
      <c r="K1805" s="9">
        <v>45204.847638888888</v>
      </c>
      <c r="L1805" s="13">
        <f>IFERROR(_xlfn.XLOOKUP(tb_C103[[#This Row],[OS]],[1]!tb_C101[OS],[1]!tb_C101[DATA_ABERTURA]),0)</f>
        <v>45204.580833333333</v>
      </c>
      <c r="M1805" s="7" t="str">
        <f>IFERROR(_xlfn.XLOOKUP(tb_C103[[#This Row],[OS]],[1]!tb_C101[OS],[1]!tb_C101[SITUACAO_OS]),0)</f>
        <v>F</v>
      </c>
      <c r="N1805" t="str">
        <f>_xlfn.XLOOKUP(tb_C103[[#This Row],[OS]],[1]!tb_C101[OS],[1]!tb_C101[OFICINA])</f>
        <v>Mecanico</v>
      </c>
      <c r="O1805" s="14">
        <f>tb_C103[[#This Row],[FIM]] - tb_C103[[#This Row],[INICIO]]</f>
        <v>9.7222222218988463E-2</v>
      </c>
    </row>
    <row r="1806" spans="1:15" x14ac:dyDescent="0.25">
      <c r="A1806" t="s">
        <v>8686</v>
      </c>
      <c r="B1806">
        <v>960</v>
      </c>
      <c r="C1806">
        <v>3</v>
      </c>
      <c r="D1806" t="s">
        <v>8673</v>
      </c>
      <c r="E1806" s="9">
        <v>45204.583333333336</v>
      </c>
      <c r="F1806" s="9">
        <v>45204.625</v>
      </c>
      <c r="G1806">
        <v>118</v>
      </c>
      <c r="H1806" t="s">
        <v>1349</v>
      </c>
      <c r="I1806" t="s">
        <v>184</v>
      </c>
      <c r="J1806" t="s">
        <v>8671</v>
      </c>
      <c r="K1806" s="9">
        <v>45204.847638888888</v>
      </c>
      <c r="L1806" s="13">
        <f>IFERROR(_xlfn.XLOOKUP(tb_C103[[#This Row],[OS]],[1]!tb_C101[OS],[1]!tb_C101[DATA_ABERTURA]),0)</f>
        <v>45204.580833333333</v>
      </c>
      <c r="M1806" s="7" t="str">
        <f>IFERROR(_xlfn.XLOOKUP(tb_C103[[#This Row],[OS]],[1]!tb_C101[OS],[1]!tb_C101[SITUACAO_OS]),0)</f>
        <v>F</v>
      </c>
      <c r="N1806" t="str">
        <f>_xlfn.XLOOKUP(tb_C103[[#This Row],[OS]],[1]!tb_C101[OS],[1]!tb_C101[OFICINA])</f>
        <v>Mecanico</v>
      </c>
      <c r="O1806" s="14">
        <f>tb_C103[[#This Row],[FIM]] - tb_C103[[#This Row],[INICIO]]</f>
        <v>4.1666666664241347E-2</v>
      </c>
    </row>
    <row r="1807" spans="1:15" x14ac:dyDescent="0.25">
      <c r="A1807" t="s">
        <v>2551</v>
      </c>
      <c r="B1807">
        <v>960</v>
      </c>
      <c r="C1807">
        <v>3</v>
      </c>
      <c r="D1807" t="s">
        <v>8673</v>
      </c>
      <c r="E1807" s="9">
        <v>45204.583333333336</v>
      </c>
      <c r="F1807" s="9">
        <v>45204.625</v>
      </c>
      <c r="G1807">
        <v>118</v>
      </c>
      <c r="H1807" t="s">
        <v>1349</v>
      </c>
      <c r="I1807" t="s">
        <v>184</v>
      </c>
      <c r="J1807" t="s">
        <v>8671</v>
      </c>
      <c r="K1807" s="9">
        <v>45204.847638888888</v>
      </c>
      <c r="L1807" s="13">
        <f>IFERROR(_xlfn.XLOOKUP(tb_C103[[#This Row],[OS]],[1]!tb_C101[OS],[1]!tb_C101[DATA_ABERTURA]),0)</f>
        <v>45204.580833333333</v>
      </c>
      <c r="M1807" s="7" t="str">
        <f>IFERROR(_xlfn.XLOOKUP(tb_C103[[#This Row],[OS]],[1]!tb_C101[OS],[1]!tb_C101[SITUACAO_OS]),0)</f>
        <v>F</v>
      </c>
      <c r="N1807" t="str">
        <f>_xlfn.XLOOKUP(tb_C103[[#This Row],[OS]],[1]!tb_C101[OS],[1]!tb_C101[OFICINA])</f>
        <v>Mecanico</v>
      </c>
      <c r="O1807" s="14">
        <f>tb_C103[[#This Row],[FIM]] - tb_C103[[#This Row],[INICIO]]</f>
        <v>4.1666666664241347E-2</v>
      </c>
    </row>
    <row r="1808" spans="1:15" x14ac:dyDescent="0.25">
      <c r="A1808" t="s">
        <v>5388</v>
      </c>
      <c r="B1808">
        <v>960</v>
      </c>
      <c r="C1808">
        <v>3</v>
      </c>
      <c r="D1808" t="s">
        <v>8673</v>
      </c>
      <c r="E1808" s="9">
        <v>45204.583333333336</v>
      </c>
      <c r="F1808" s="9">
        <v>45204.625</v>
      </c>
      <c r="G1808">
        <v>118</v>
      </c>
      <c r="H1808" t="s">
        <v>1349</v>
      </c>
      <c r="I1808" t="s">
        <v>184</v>
      </c>
      <c r="J1808" t="s">
        <v>8671</v>
      </c>
      <c r="K1808" s="9">
        <v>45204.847638888888</v>
      </c>
      <c r="L1808" s="13">
        <f>IFERROR(_xlfn.XLOOKUP(tb_C103[[#This Row],[OS]],[1]!tb_C101[OS],[1]!tb_C101[DATA_ABERTURA]),0)</f>
        <v>45204.580833333333</v>
      </c>
      <c r="M1808" s="7" t="str">
        <f>IFERROR(_xlfn.XLOOKUP(tb_C103[[#This Row],[OS]],[1]!tb_C101[OS],[1]!tb_C101[SITUACAO_OS]),0)</f>
        <v>F</v>
      </c>
      <c r="N1808" t="str">
        <f>_xlfn.XLOOKUP(tb_C103[[#This Row],[OS]],[1]!tb_C101[OS],[1]!tb_C101[OFICINA])</f>
        <v>Mecanico</v>
      </c>
      <c r="O1808" s="14">
        <f>tb_C103[[#This Row],[FIM]] - tb_C103[[#This Row],[INICIO]]</f>
        <v>4.1666666664241347E-2</v>
      </c>
    </row>
    <row r="1809" spans="1:15" x14ac:dyDescent="0.25">
      <c r="A1809" t="s">
        <v>8686</v>
      </c>
      <c r="B1809">
        <v>960</v>
      </c>
      <c r="C1809">
        <v>3</v>
      </c>
      <c r="D1809" t="s">
        <v>8673</v>
      </c>
      <c r="E1809" s="9">
        <v>45204.583333333336</v>
      </c>
      <c r="F1809" s="9">
        <v>45204.680555555555</v>
      </c>
      <c r="G1809">
        <v>118</v>
      </c>
      <c r="H1809" t="s">
        <v>1349</v>
      </c>
      <c r="I1809" t="s">
        <v>184</v>
      </c>
      <c r="J1809" t="s">
        <v>8671</v>
      </c>
      <c r="K1809" s="9">
        <v>45204.847638888888</v>
      </c>
      <c r="L1809" s="13">
        <f>IFERROR(_xlfn.XLOOKUP(tb_C103[[#This Row],[OS]],[1]!tb_C101[OS],[1]!tb_C101[DATA_ABERTURA]),0)</f>
        <v>45204.580833333333</v>
      </c>
      <c r="M1809" s="7" t="str">
        <f>IFERROR(_xlfn.XLOOKUP(tb_C103[[#This Row],[OS]],[1]!tb_C101[OS],[1]!tb_C101[SITUACAO_OS]),0)</f>
        <v>F</v>
      </c>
      <c r="N1809" t="str">
        <f>_xlfn.XLOOKUP(tb_C103[[#This Row],[OS]],[1]!tb_C101[OS],[1]!tb_C101[OFICINA])</f>
        <v>Mecanico</v>
      </c>
      <c r="O1809" s="14">
        <f>tb_C103[[#This Row],[FIM]] - tb_C103[[#This Row],[INICIO]]</f>
        <v>9.7222222218988463E-2</v>
      </c>
    </row>
    <row r="1810" spans="1:15" x14ac:dyDescent="0.25">
      <c r="A1810" t="s">
        <v>2551</v>
      </c>
      <c r="B1810">
        <v>960</v>
      </c>
      <c r="C1810">
        <v>3</v>
      </c>
      <c r="D1810" t="s">
        <v>8673</v>
      </c>
      <c r="E1810" s="9">
        <v>45204.583333333336</v>
      </c>
      <c r="F1810" s="9">
        <v>45204.680555555555</v>
      </c>
      <c r="G1810">
        <v>118</v>
      </c>
      <c r="H1810" t="s">
        <v>1349</v>
      </c>
      <c r="I1810" t="s">
        <v>184</v>
      </c>
      <c r="J1810" t="s">
        <v>8671</v>
      </c>
      <c r="K1810" s="9">
        <v>45204.847638888888</v>
      </c>
      <c r="L1810" s="13">
        <f>IFERROR(_xlfn.XLOOKUP(tb_C103[[#This Row],[OS]],[1]!tb_C101[OS],[1]!tb_C101[DATA_ABERTURA]),0)</f>
        <v>45204.580833333333</v>
      </c>
      <c r="M1810" s="7" t="str">
        <f>IFERROR(_xlfn.XLOOKUP(tb_C103[[#This Row],[OS]],[1]!tb_C101[OS],[1]!tb_C101[SITUACAO_OS]),0)</f>
        <v>F</v>
      </c>
      <c r="N1810" t="str">
        <f>_xlfn.XLOOKUP(tb_C103[[#This Row],[OS]],[1]!tb_C101[OS],[1]!tb_C101[OFICINA])</f>
        <v>Mecanico</v>
      </c>
      <c r="O1810" s="14">
        <f>tb_C103[[#This Row],[FIM]] - tb_C103[[#This Row],[INICIO]]</f>
        <v>9.7222222218988463E-2</v>
      </c>
    </row>
    <row r="1811" spans="1:15" x14ac:dyDescent="0.25">
      <c r="A1811" t="s">
        <v>5388</v>
      </c>
      <c r="B1811">
        <v>960</v>
      </c>
      <c r="C1811">
        <v>3</v>
      </c>
      <c r="D1811" t="s">
        <v>8673</v>
      </c>
      <c r="E1811" s="9">
        <v>45204.583333333336</v>
      </c>
      <c r="F1811" s="9">
        <v>45204.680555555555</v>
      </c>
      <c r="G1811">
        <v>118</v>
      </c>
      <c r="H1811" t="s">
        <v>1349</v>
      </c>
      <c r="I1811" t="s">
        <v>184</v>
      </c>
      <c r="J1811" t="s">
        <v>8671</v>
      </c>
      <c r="K1811" s="9">
        <v>45204.847638888888</v>
      </c>
      <c r="L1811" s="13">
        <f>IFERROR(_xlfn.XLOOKUP(tb_C103[[#This Row],[OS]],[1]!tb_C101[OS],[1]!tb_C101[DATA_ABERTURA]),0)</f>
        <v>45204.580833333333</v>
      </c>
      <c r="M1811" s="7" t="str">
        <f>IFERROR(_xlfn.XLOOKUP(tb_C103[[#This Row],[OS]],[1]!tb_C101[OS],[1]!tb_C101[SITUACAO_OS]),0)</f>
        <v>F</v>
      </c>
      <c r="N1811" t="str">
        <f>_xlfn.XLOOKUP(tb_C103[[#This Row],[OS]],[1]!tb_C101[OS],[1]!tb_C101[OFICINA])</f>
        <v>Mecanico</v>
      </c>
      <c r="O1811" s="14">
        <f>tb_C103[[#This Row],[FIM]] - tb_C103[[#This Row],[INICIO]]</f>
        <v>9.7222222218988463E-2</v>
      </c>
    </row>
    <row r="1812" spans="1:15" x14ac:dyDescent="0.25">
      <c r="A1812" t="s">
        <v>8686</v>
      </c>
      <c r="B1812">
        <v>961</v>
      </c>
      <c r="C1812">
        <v>3</v>
      </c>
      <c r="D1812" t="s">
        <v>8673</v>
      </c>
      <c r="E1812" s="9">
        <v>45204.680555555555</v>
      </c>
      <c r="F1812" s="9">
        <v>45204.708333333336</v>
      </c>
      <c r="G1812">
        <v>501</v>
      </c>
      <c r="H1812" t="s">
        <v>228</v>
      </c>
      <c r="I1812" t="s">
        <v>24</v>
      </c>
      <c r="J1812" t="s">
        <v>8671</v>
      </c>
      <c r="K1812" s="9">
        <v>45209.778217592589</v>
      </c>
      <c r="L1812" s="13">
        <f>IFERROR(_xlfn.XLOOKUP(tb_C103[[#This Row],[OS]],[1]!tb_C101[OS],[1]!tb_C101[DATA_ABERTURA]),0)</f>
        <v>45204.634432870371</v>
      </c>
      <c r="M1812" s="7" t="str">
        <f>IFERROR(_xlfn.XLOOKUP(tb_C103[[#This Row],[OS]],[1]!tb_C101[OS],[1]!tb_C101[SITUACAO_OS]),0)</f>
        <v>F</v>
      </c>
      <c r="N1812" t="str">
        <f>_xlfn.XLOOKUP(tb_C103[[#This Row],[OS]],[1]!tb_C101[OS],[1]!tb_C101[OFICINA])</f>
        <v>Mecanico</v>
      </c>
      <c r="O1812" s="14">
        <f>tb_C103[[#This Row],[FIM]] - tb_C103[[#This Row],[INICIO]]</f>
        <v>2.7777777781011537E-2</v>
      </c>
    </row>
    <row r="1813" spans="1:15" x14ac:dyDescent="0.25">
      <c r="A1813" t="s">
        <v>6459</v>
      </c>
      <c r="B1813">
        <v>962</v>
      </c>
      <c r="C1813">
        <v>3</v>
      </c>
      <c r="D1813" t="s">
        <v>8673</v>
      </c>
      <c r="E1813" s="9">
        <v>45204.696527777778</v>
      </c>
      <c r="F1813" s="9">
        <v>45204.708333333336</v>
      </c>
      <c r="G1813">
        <v>416</v>
      </c>
      <c r="H1813" t="s">
        <v>870</v>
      </c>
      <c r="I1813" t="s">
        <v>79</v>
      </c>
      <c r="J1813" t="s">
        <v>8674</v>
      </c>
      <c r="K1813" s="9">
        <v>45229.510787037034</v>
      </c>
      <c r="L1813" s="13">
        <f>IFERROR(_xlfn.XLOOKUP(tb_C103[[#This Row],[OS]],[1]!tb_C101[OS],[1]!tb_C101[DATA_ABERTURA]),0)</f>
        <v>45204.692557870374</v>
      </c>
      <c r="M1813" s="7" t="str">
        <f>IFERROR(_xlfn.XLOOKUP(tb_C103[[#This Row],[OS]],[1]!tb_C101[OS],[1]!tb_C101[SITUACAO_OS]),0)</f>
        <v>F</v>
      </c>
      <c r="N1813" t="str">
        <f>_xlfn.XLOOKUP(tb_C103[[#This Row],[OS]],[1]!tb_C101[OS],[1]!tb_C101[OFICINA])</f>
        <v>Eletrico</v>
      </c>
      <c r="O1813" s="14">
        <f>tb_C103[[#This Row],[FIM]] - tb_C103[[#This Row],[INICIO]]</f>
        <v>1.1805555557657499E-2</v>
      </c>
    </row>
    <row r="1814" spans="1:15" x14ac:dyDescent="0.25">
      <c r="A1814" t="s">
        <v>8686</v>
      </c>
      <c r="B1814">
        <v>963</v>
      </c>
      <c r="C1814">
        <v>3</v>
      </c>
      <c r="D1814" t="s">
        <v>8673</v>
      </c>
      <c r="E1814" s="9">
        <v>45204.680555555555</v>
      </c>
      <c r="F1814" s="9">
        <v>45204.722222222219</v>
      </c>
      <c r="G1814">
        <v>407</v>
      </c>
      <c r="H1814" t="s">
        <v>270</v>
      </c>
      <c r="I1814" t="s">
        <v>79</v>
      </c>
      <c r="J1814" t="s">
        <v>8671</v>
      </c>
      <c r="K1814" s="9">
        <v>45211.637870370374</v>
      </c>
      <c r="L1814" s="13">
        <f>IFERROR(_xlfn.XLOOKUP(tb_C103[[#This Row],[OS]],[1]!tb_C101[OS],[1]!tb_C101[DATA_ABERTURA]),0)</f>
        <v>45204.707951388889</v>
      </c>
      <c r="M1814" s="7" t="str">
        <f>IFERROR(_xlfn.XLOOKUP(tb_C103[[#This Row],[OS]],[1]!tb_C101[OS],[1]!tb_C101[SITUACAO_OS]),0)</f>
        <v>F</v>
      </c>
      <c r="N1814" t="str">
        <f>_xlfn.XLOOKUP(tb_C103[[#This Row],[OS]],[1]!tb_C101[OS],[1]!tb_C101[OFICINA])</f>
        <v>Mecanico</v>
      </c>
      <c r="O1814" s="14">
        <f>tb_C103[[#This Row],[FIM]] - tb_C103[[#This Row],[INICIO]]</f>
        <v>4.1666666664241347E-2</v>
      </c>
    </row>
    <row r="1815" spans="1:15" x14ac:dyDescent="0.25">
      <c r="A1815" t="s">
        <v>8330</v>
      </c>
      <c r="B1815">
        <v>964</v>
      </c>
      <c r="C1815">
        <v>3</v>
      </c>
      <c r="D1815" t="s">
        <v>8673</v>
      </c>
      <c r="E1815" s="9">
        <v>45205.3125</v>
      </c>
      <c r="F1815" s="9">
        <v>45205.395833333336</v>
      </c>
      <c r="G1815">
        <v>416</v>
      </c>
      <c r="H1815" t="s">
        <v>870</v>
      </c>
      <c r="I1815" t="s">
        <v>79</v>
      </c>
      <c r="J1815" t="s">
        <v>8674</v>
      </c>
      <c r="K1815" s="9">
        <v>45223.72283564815</v>
      </c>
      <c r="L1815" s="13">
        <f>IFERROR(_xlfn.XLOOKUP(tb_C103[[#This Row],[OS]],[1]!tb_C101[OS],[1]!tb_C101[DATA_ABERTURA]),0)</f>
        <v>45204.774050925924</v>
      </c>
      <c r="M1815" s="7" t="str">
        <f>IFERROR(_xlfn.XLOOKUP(tb_C103[[#This Row],[OS]],[1]!tb_C101[OS],[1]!tb_C101[SITUACAO_OS]),0)</f>
        <v>F</v>
      </c>
      <c r="N1815" t="str">
        <f>_xlfn.XLOOKUP(tb_C103[[#This Row],[OS]],[1]!tb_C101[OS],[1]!tb_C101[OFICINA])</f>
        <v>Eletrico</v>
      </c>
      <c r="O1815" s="14">
        <f>tb_C103[[#This Row],[FIM]] - tb_C103[[#This Row],[INICIO]]</f>
        <v>8.3333333335758653E-2</v>
      </c>
    </row>
    <row r="1816" spans="1:15" x14ac:dyDescent="0.25">
      <c r="A1816" t="s">
        <v>8691</v>
      </c>
      <c r="B1816">
        <v>964</v>
      </c>
      <c r="C1816">
        <v>3</v>
      </c>
      <c r="D1816" t="s">
        <v>8673</v>
      </c>
      <c r="E1816" s="9">
        <v>45205.3125</v>
      </c>
      <c r="F1816" s="9">
        <v>45205.395833333336</v>
      </c>
      <c r="G1816">
        <v>416</v>
      </c>
      <c r="H1816" t="s">
        <v>870</v>
      </c>
      <c r="I1816" t="s">
        <v>79</v>
      </c>
      <c r="J1816" t="s">
        <v>8674</v>
      </c>
      <c r="K1816" s="9">
        <v>45223.72283564815</v>
      </c>
      <c r="L1816" s="13">
        <f>IFERROR(_xlfn.XLOOKUP(tb_C103[[#This Row],[OS]],[1]!tb_C101[OS],[1]!tb_C101[DATA_ABERTURA]),0)</f>
        <v>45204.774050925924</v>
      </c>
      <c r="M1816" s="7" t="str">
        <f>IFERROR(_xlfn.XLOOKUP(tb_C103[[#This Row],[OS]],[1]!tb_C101[OS],[1]!tb_C101[SITUACAO_OS]),0)</f>
        <v>F</v>
      </c>
      <c r="N1816" t="str">
        <f>_xlfn.XLOOKUP(tb_C103[[#This Row],[OS]],[1]!tb_C101[OS],[1]!tb_C101[OFICINA])</f>
        <v>Eletrico</v>
      </c>
      <c r="O1816" s="14">
        <f>tb_C103[[#This Row],[FIM]] - tb_C103[[#This Row],[INICIO]]</f>
        <v>8.3333333335758653E-2</v>
      </c>
    </row>
    <row r="1817" spans="1:15" x14ac:dyDescent="0.25">
      <c r="A1817" t="s">
        <v>6807</v>
      </c>
      <c r="B1817">
        <v>964</v>
      </c>
      <c r="C1817">
        <v>3</v>
      </c>
      <c r="D1817" t="s">
        <v>8673</v>
      </c>
      <c r="E1817" s="9">
        <v>45205.3125</v>
      </c>
      <c r="F1817" s="9">
        <v>45205.395833333336</v>
      </c>
      <c r="G1817">
        <v>416</v>
      </c>
      <c r="H1817" t="s">
        <v>870</v>
      </c>
      <c r="I1817" t="s">
        <v>79</v>
      </c>
      <c r="J1817" t="s">
        <v>8674</v>
      </c>
      <c r="K1817" s="9">
        <v>45223.72283564815</v>
      </c>
      <c r="L1817" s="13">
        <f>IFERROR(_xlfn.XLOOKUP(tb_C103[[#This Row],[OS]],[1]!tb_C101[OS],[1]!tb_C101[DATA_ABERTURA]),0)</f>
        <v>45204.774050925924</v>
      </c>
      <c r="M1817" s="7" t="str">
        <f>IFERROR(_xlfn.XLOOKUP(tb_C103[[#This Row],[OS]],[1]!tb_C101[OS],[1]!tb_C101[SITUACAO_OS]),0)</f>
        <v>F</v>
      </c>
      <c r="N1817" t="str">
        <f>_xlfn.XLOOKUP(tb_C103[[#This Row],[OS]],[1]!tb_C101[OS],[1]!tb_C101[OFICINA])</f>
        <v>Eletrico</v>
      </c>
      <c r="O1817" s="14">
        <f>tb_C103[[#This Row],[FIM]] - tb_C103[[#This Row],[INICIO]]</f>
        <v>8.3333333335758653E-2</v>
      </c>
    </row>
    <row r="1818" spans="1:15" x14ac:dyDescent="0.25">
      <c r="A1818" t="s">
        <v>6459</v>
      </c>
      <c r="B1818">
        <v>964</v>
      </c>
      <c r="C1818">
        <v>3</v>
      </c>
      <c r="D1818" t="s">
        <v>8673</v>
      </c>
      <c r="E1818" s="9">
        <v>45205.3125</v>
      </c>
      <c r="F1818" s="9">
        <v>45205.395833333336</v>
      </c>
      <c r="G1818">
        <v>416</v>
      </c>
      <c r="H1818" t="s">
        <v>870</v>
      </c>
      <c r="I1818" t="s">
        <v>79</v>
      </c>
      <c r="J1818" t="s">
        <v>8674</v>
      </c>
      <c r="K1818" s="9">
        <v>45223.72283564815</v>
      </c>
      <c r="L1818" s="13">
        <f>IFERROR(_xlfn.XLOOKUP(tb_C103[[#This Row],[OS]],[1]!tb_C101[OS],[1]!tb_C101[DATA_ABERTURA]),0)</f>
        <v>45204.774050925924</v>
      </c>
      <c r="M1818" s="7" t="str">
        <f>IFERROR(_xlfn.XLOOKUP(tb_C103[[#This Row],[OS]],[1]!tb_C101[OS],[1]!tb_C101[SITUACAO_OS]),0)</f>
        <v>F</v>
      </c>
      <c r="N1818" t="str">
        <f>_xlfn.XLOOKUP(tb_C103[[#This Row],[OS]],[1]!tb_C101[OS],[1]!tb_C101[OFICINA])</f>
        <v>Eletrico</v>
      </c>
      <c r="O1818" s="14">
        <f>tb_C103[[#This Row],[FIM]] - tb_C103[[#This Row],[INICIO]]</f>
        <v>8.3333333335758653E-2</v>
      </c>
    </row>
    <row r="1819" spans="1:15" x14ac:dyDescent="0.25">
      <c r="A1819" t="s">
        <v>8330</v>
      </c>
      <c r="B1819">
        <v>964</v>
      </c>
      <c r="C1819">
        <v>3</v>
      </c>
      <c r="D1819" t="s">
        <v>8673</v>
      </c>
      <c r="E1819" s="9">
        <v>45205.3125</v>
      </c>
      <c r="F1819" s="9">
        <v>45205.395833333336</v>
      </c>
      <c r="G1819">
        <v>416</v>
      </c>
      <c r="H1819" t="s">
        <v>870</v>
      </c>
      <c r="I1819" t="s">
        <v>79</v>
      </c>
      <c r="J1819" t="s">
        <v>8674</v>
      </c>
      <c r="K1819" s="9">
        <v>45223.72283564815</v>
      </c>
      <c r="L1819" s="13">
        <f>IFERROR(_xlfn.XLOOKUP(tb_C103[[#This Row],[OS]],[1]!tb_C101[OS],[1]!tb_C101[DATA_ABERTURA]),0)</f>
        <v>45204.774050925924</v>
      </c>
      <c r="M1819" s="7" t="str">
        <f>IFERROR(_xlfn.XLOOKUP(tb_C103[[#This Row],[OS]],[1]!tb_C101[OS],[1]!tb_C101[SITUACAO_OS]),0)</f>
        <v>F</v>
      </c>
      <c r="N1819" t="str">
        <f>_xlfn.XLOOKUP(tb_C103[[#This Row],[OS]],[1]!tb_C101[OS],[1]!tb_C101[OFICINA])</f>
        <v>Eletrico</v>
      </c>
      <c r="O1819" s="14">
        <f>tb_C103[[#This Row],[FIM]] - tb_C103[[#This Row],[INICIO]]</f>
        <v>8.3333333335758653E-2</v>
      </c>
    </row>
    <row r="1820" spans="1:15" x14ac:dyDescent="0.25">
      <c r="A1820" t="s">
        <v>8691</v>
      </c>
      <c r="B1820">
        <v>964</v>
      </c>
      <c r="C1820">
        <v>3</v>
      </c>
      <c r="D1820" t="s">
        <v>8673</v>
      </c>
      <c r="E1820" s="9">
        <v>45205.3125</v>
      </c>
      <c r="F1820" s="9">
        <v>45205.395833333336</v>
      </c>
      <c r="G1820">
        <v>416</v>
      </c>
      <c r="H1820" t="s">
        <v>870</v>
      </c>
      <c r="I1820" t="s">
        <v>79</v>
      </c>
      <c r="J1820" t="s">
        <v>8674</v>
      </c>
      <c r="K1820" s="9">
        <v>45223.72283564815</v>
      </c>
      <c r="L1820" s="13">
        <f>IFERROR(_xlfn.XLOOKUP(tb_C103[[#This Row],[OS]],[1]!tb_C101[OS],[1]!tb_C101[DATA_ABERTURA]),0)</f>
        <v>45204.774050925924</v>
      </c>
      <c r="M1820" s="7" t="str">
        <f>IFERROR(_xlfn.XLOOKUP(tb_C103[[#This Row],[OS]],[1]!tb_C101[OS],[1]!tb_C101[SITUACAO_OS]),0)</f>
        <v>F</v>
      </c>
      <c r="N1820" t="str">
        <f>_xlfn.XLOOKUP(tb_C103[[#This Row],[OS]],[1]!tb_C101[OS],[1]!tb_C101[OFICINA])</f>
        <v>Eletrico</v>
      </c>
      <c r="O1820" s="14">
        <f>tb_C103[[#This Row],[FIM]] - tb_C103[[#This Row],[INICIO]]</f>
        <v>8.3333333335758653E-2</v>
      </c>
    </row>
    <row r="1821" spans="1:15" x14ac:dyDescent="0.25">
      <c r="A1821" t="s">
        <v>6807</v>
      </c>
      <c r="B1821">
        <v>964</v>
      </c>
      <c r="C1821">
        <v>3</v>
      </c>
      <c r="D1821" t="s">
        <v>8673</v>
      </c>
      <c r="E1821" s="9">
        <v>45205.3125</v>
      </c>
      <c r="F1821" s="9">
        <v>45205.395833333336</v>
      </c>
      <c r="G1821">
        <v>416</v>
      </c>
      <c r="H1821" t="s">
        <v>870</v>
      </c>
      <c r="I1821" t="s">
        <v>79</v>
      </c>
      <c r="J1821" t="s">
        <v>8674</v>
      </c>
      <c r="K1821" s="9">
        <v>45223.72283564815</v>
      </c>
      <c r="L1821" s="13">
        <f>IFERROR(_xlfn.XLOOKUP(tb_C103[[#This Row],[OS]],[1]!tb_C101[OS],[1]!tb_C101[DATA_ABERTURA]),0)</f>
        <v>45204.774050925924</v>
      </c>
      <c r="M1821" s="7" t="str">
        <f>IFERROR(_xlfn.XLOOKUP(tb_C103[[#This Row],[OS]],[1]!tb_C101[OS],[1]!tb_C101[SITUACAO_OS]),0)</f>
        <v>F</v>
      </c>
      <c r="N1821" t="str">
        <f>_xlfn.XLOOKUP(tb_C103[[#This Row],[OS]],[1]!tb_C101[OS],[1]!tb_C101[OFICINA])</f>
        <v>Eletrico</v>
      </c>
      <c r="O1821" s="14">
        <f>tb_C103[[#This Row],[FIM]] - tb_C103[[#This Row],[INICIO]]</f>
        <v>8.3333333335758653E-2</v>
      </c>
    </row>
    <row r="1822" spans="1:15" x14ac:dyDescent="0.25">
      <c r="A1822" t="s">
        <v>6459</v>
      </c>
      <c r="B1822">
        <v>964</v>
      </c>
      <c r="C1822">
        <v>3</v>
      </c>
      <c r="D1822" t="s">
        <v>8673</v>
      </c>
      <c r="E1822" s="9">
        <v>45205.3125</v>
      </c>
      <c r="F1822" s="9">
        <v>45205.395833333336</v>
      </c>
      <c r="G1822">
        <v>416</v>
      </c>
      <c r="H1822" t="s">
        <v>870</v>
      </c>
      <c r="I1822" t="s">
        <v>79</v>
      </c>
      <c r="J1822" t="s">
        <v>8674</v>
      </c>
      <c r="K1822" s="9">
        <v>45223.72283564815</v>
      </c>
      <c r="L1822" s="13">
        <f>IFERROR(_xlfn.XLOOKUP(tb_C103[[#This Row],[OS]],[1]!tb_C101[OS],[1]!tb_C101[DATA_ABERTURA]),0)</f>
        <v>45204.774050925924</v>
      </c>
      <c r="M1822" s="7" t="str">
        <f>IFERROR(_xlfn.XLOOKUP(tb_C103[[#This Row],[OS]],[1]!tb_C101[OS],[1]!tb_C101[SITUACAO_OS]),0)</f>
        <v>F</v>
      </c>
      <c r="N1822" t="str">
        <f>_xlfn.XLOOKUP(tb_C103[[#This Row],[OS]],[1]!tb_C101[OS],[1]!tb_C101[OFICINA])</f>
        <v>Eletrico</v>
      </c>
      <c r="O1822" s="14">
        <f>tb_C103[[#This Row],[FIM]] - tb_C103[[#This Row],[INICIO]]</f>
        <v>8.3333333335758653E-2</v>
      </c>
    </row>
    <row r="1823" spans="1:15" x14ac:dyDescent="0.25">
      <c r="A1823" t="s">
        <v>8330</v>
      </c>
      <c r="B1823">
        <v>964</v>
      </c>
      <c r="C1823">
        <v>3</v>
      </c>
      <c r="D1823" t="s">
        <v>8673</v>
      </c>
      <c r="E1823" s="9">
        <v>45205.25</v>
      </c>
      <c r="F1823" s="9">
        <v>45205.395833333336</v>
      </c>
      <c r="G1823">
        <v>416</v>
      </c>
      <c r="H1823" t="s">
        <v>870</v>
      </c>
      <c r="I1823" t="s">
        <v>79</v>
      </c>
      <c r="J1823" t="s">
        <v>8674</v>
      </c>
      <c r="K1823" s="9">
        <v>45223.72283564815</v>
      </c>
      <c r="L1823" s="13">
        <f>IFERROR(_xlfn.XLOOKUP(tb_C103[[#This Row],[OS]],[1]!tb_C101[OS],[1]!tb_C101[DATA_ABERTURA]),0)</f>
        <v>45204.774050925924</v>
      </c>
      <c r="M1823" s="7" t="str">
        <f>IFERROR(_xlfn.XLOOKUP(tb_C103[[#This Row],[OS]],[1]!tb_C101[OS],[1]!tb_C101[SITUACAO_OS]),0)</f>
        <v>F</v>
      </c>
      <c r="N1823" t="str">
        <f>_xlfn.XLOOKUP(tb_C103[[#This Row],[OS]],[1]!tb_C101[OS],[1]!tb_C101[OFICINA])</f>
        <v>Eletrico</v>
      </c>
      <c r="O1823" s="14">
        <f>tb_C103[[#This Row],[FIM]] - tb_C103[[#This Row],[INICIO]]</f>
        <v>0.14583333333575865</v>
      </c>
    </row>
    <row r="1824" spans="1:15" x14ac:dyDescent="0.25">
      <c r="A1824" t="s">
        <v>8691</v>
      </c>
      <c r="B1824">
        <v>964</v>
      </c>
      <c r="C1824">
        <v>3</v>
      </c>
      <c r="D1824" t="s">
        <v>8673</v>
      </c>
      <c r="E1824" s="9">
        <v>45205.25</v>
      </c>
      <c r="F1824" s="9">
        <v>45205.395833333336</v>
      </c>
      <c r="G1824">
        <v>416</v>
      </c>
      <c r="H1824" t="s">
        <v>870</v>
      </c>
      <c r="I1824" t="s">
        <v>79</v>
      </c>
      <c r="J1824" t="s">
        <v>8674</v>
      </c>
      <c r="K1824" s="9">
        <v>45223.72283564815</v>
      </c>
      <c r="L1824" s="13">
        <f>IFERROR(_xlfn.XLOOKUP(tb_C103[[#This Row],[OS]],[1]!tb_C101[OS],[1]!tb_C101[DATA_ABERTURA]),0)</f>
        <v>45204.774050925924</v>
      </c>
      <c r="M1824" s="7" t="str">
        <f>IFERROR(_xlfn.XLOOKUP(tb_C103[[#This Row],[OS]],[1]!tb_C101[OS],[1]!tb_C101[SITUACAO_OS]),0)</f>
        <v>F</v>
      </c>
      <c r="N1824" t="str">
        <f>_xlfn.XLOOKUP(tb_C103[[#This Row],[OS]],[1]!tb_C101[OS],[1]!tb_C101[OFICINA])</f>
        <v>Eletrico</v>
      </c>
      <c r="O1824" s="14">
        <f>tb_C103[[#This Row],[FIM]] - tb_C103[[#This Row],[INICIO]]</f>
        <v>0.14583333333575865</v>
      </c>
    </row>
    <row r="1825" spans="1:15" x14ac:dyDescent="0.25">
      <c r="A1825" t="s">
        <v>6807</v>
      </c>
      <c r="B1825">
        <v>964</v>
      </c>
      <c r="C1825">
        <v>3</v>
      </c>
      <c r="D1825" t="s">
        <v>8673</v>
      </c>
      <c r="E1825" s="9">
        <v>45205.25</v>
      </c>
      <c r="F1825" s="9">
        <v>45205.395833333336</v>
      </c>
      <c r="G1825">
        <v>416</v>
      </c>
      <c r="H1825" t="s">
        <v>870</v>
      </c>
      <c r="I1825" t="s">
        <v>79</v>
      </c>
      <c r="J1825" t="s">
        <v>8674</v>
      </c>
      <c r="K1825" s="9">
        <v>45223.72283564815</v>
      </c>
      <c r="L1825" s="13">
        <f>IFERROR(_xlfn.XLOOKUP(tb_C103[[#This Row],[OS]],[1]!tb_C101[OS],[1]!tb_C101[DATA_ABERTURA]),0)</f>
        <v>45204.774050925924</v>
      </c>
      <c r="M1825" s="7" t="str">
        <f>IFERROR(_xlfn.XLOOKUP(tb_C103[[#This Row],[OS]],[1]!tb_C101[OS],[1]!tb_C101[SITUACAO_OS]),0)</f>
        <v>F</v>
      </c>
      <c r="N1825" t="str">
        <f>_xlfn.XLOOKUP(tb_C103[[#This Row],[OS]],[1]!tb_C101[OS],[1]!tb_C101[OFICINA])</f>
        <v>Eletrico</v>
      </c>
      <c r="O1825" s="14">
        <f>tb_C103[[#This Row],[FIM]] - tb_C103[[#This Row],[INICIO]]</f>
        <v>0.14583333333575865</v>
      </c>
    </row>
    <row r="1826" spans="1:15" x14ac:dyDescent="0.25">
      <c r="A1826" t="s">
        <v>6459</v>
      </c>
      <c r="B1826">
        <v>964</v>
      </c>
      <c r="C1826">
        <v>3</v>
      </c>
      <c r="D1826" t="s">
        <v>8673</v>
      </c>
      <c r="E1826" s="9">
        <v>45205.25</v>
      </c>
      <c r="F1826" s="9">
        <v>45205.395833333336</v>
      </c>
      <c r="G1826">
        <v>416</v>
      </c>
      <c r="H1826" t="s">
        <v>870</v>
      </c>
      <c r="I1826" t="s">
        <v>79</v>
      </c>
      <c r="J1826" t="s">
        <v>8674</v>
      </c>
      <c r="K1826" s="9">
        <v>45223.72283564815</v>
      </c>
      <c r="L1826" s="13">
        <f>IFERROR(_xlfn.XLOOKUP(tb_C103[[#This Row],[OS]],[1]!tb_C101[OS],[1]!tb_C101[DATA_ABERTURA]),0)</f>
        <v>45204.774050925924</v>
      </c>
      <c r="M1826" s="7" t="str">
        <f>IFERROR(_xlfn.XLOOKUP(tb_C103[[#This Row],[OS]],[1]!tb_C101[OS],[1]!tb_C101[SITUACAO_OS]),0)</f>
        <v>F</v>
      </c>
      <c r="N1826" t="str">
        <f>_xlfn.XLOOKUP(tb_C103[[#This Row],[OS]],[1]!tb_C101[OS],[1]!tb_C101[OFICINA])</f>
        <v>Eletrico</v>
      </c>
      <c r="O1826" s="14">
        <f>tb_C103[[#This Row],[FIM]] - tb_C103[[#This Row],[INICIO]]</f>
        <v>0.14583333333575865</v>
      </c>
    </row>
    <row r="1827" spans="1:15" x14ac:dyDescent="0.25">
      <c r="A1827" t="s">
        <v>8330</v>
      </c>
      <c r="B1827">
        <v>964</v>
      </c>
      <c r="C1827">
        <v>3</v>
      </c>
      <c r="D1827" t="s">
        <v>8673</v>
      </c>
      <c r="E1827" s="9">
        <v>45204.773611111108</v>
      </c>
      <c r="F1827" s="9">
        <v>45204.854166666664</v>
      </c>
      <c r="G1827">
        <v>416</v>
      </c>
      <c r="H1827" t="s">
        <v>870</v>
      </c>
      <c r="I1827" t="s">
        <v>79</v>
      </c>
      <c r="J1827" t="s">
        <v>8674</v>
      </c>
      <c r="K1827" s="9">
        <v>45223.72283564815</v>
      </c>
      <c r="L1827" s="13">
        <f>IFERROR(_xlfn.XLOOKUP(tb_C103[[#This Row],[OS]],[1]!tb_C101[OS],[1]!tb_C101[DATA_ABERTURA]),0)</f>
        <v>45204.774050925924</v>
      </c>
      <c r="M1827" s="7" t="str">
        <f>IFERROR(_xlfn.XLOOKUP(tb_C103[[#This Row],[OS]],[1]!tb_C101[OS],[1]!tb_C101[SITUACAO_OS]),0)</f>
        <v>F</v>
      </c>
      <c r="N1827" t="str">
        <f>_xlfn.XLOOKUP(tb_C103[[#This Row],[OS]],[1]!tb_C101[OS],[1]!tb_C101[OFICINA])</f>
        <v>Eletrico</v>
      </c>
      <c r="O1827" s="14">
        <f>tb_C103[[#This Row],[FIM]] - tb_C103[[#This Row],[INICIO]]</f>
        <v>8.0555555556202307E-2</v>
      </c>
    </row>
    <row r="1828" spans="1:15" x14ac:dyDescent="0.25">
      <c r="A1828" t="s">
        <v>8691</v>
      </c>
      <c r="B1828">
        <v>964</v>
      </c>
      <c r="C1828">
        <v>3</v>
      </c>
      <c r="D1828" t="s">
        <v>8673</v>
      </c>
      <c r="E1828" s="9">
        <v>45204.773611111108</v>
      </c>
      <c r="F1828" s="9">
        <v>45204.854166666664</v>
      </c>
      <c r="G1828">
        <v>416</v>
      </c>
      <c r="H1828" t="s">
        <v>870</v>
      </c>
      <c r="I1828" t="s">
        <v>79</v>
      </c>
      <c r="J1828" t="s">
        <v>8674</v>
      </c>
      <c r="K1828" s="9">
        <v>45223.72283564815</v>
      </c>
      <c r="L1828" s="13">
        <f>IFERROR(_xlfn.XLOOKUP(tb_C103[[#This Row],[OS]],[1]!tb_C101[OS],[1]!tb_C101[DATA_ABERTURA]),0)</f>
        <v>45204.774050925924</v>
      </c>
      <c r="M1828" s="7" t="str">
        <f>IFERROR(_xlfn.XLOOKUP(tb_C103[[#This Row],[OS]],[1]!tb_C101[OS],[1]!tb_C101[SITUACAO_OS]),0)</f>
        <v>F</v>
      </c>
      <c r="N1828" t="str">
        <f>_xlfn.XLOOKUP(tb_C103[[#This Row],[OS]],[1]!tb_C101[OS],[1]!tb_C101[OFICINA])</f>
        <v>Eletrico</v>
      </c>
      <c r="O1828" s="14">
        <f>tb_C103[[#This Row],[FIM]] - tb_C103[[#This Row],[INICIO]]</f>
        <v>8.0555555556202307E-2</v>
      </c>
    </row>
    <row r="1829" spans="1:15" x14ac:dyDescent="0.25">
      <c r="A1829" t="s">
        <v>6807</v>
      </c>
      <c r="B1829">
        <v>964</v>
      </c>
      <c r="C1829">
        <v>3</v>
      </c>
      <c r="D1829" t="s">
        <v>8673</v>
      </c>
      <c r="E1829" s="9">
        <v>45204.773611111108</v>
      </c>
      <c r="F1829" s="9">
        <v>45204.854166666664</v>
      </c>
      <c r="G1829">
        <v>416</v>
      </c>
      <c r="H1829" t="s">
        <v>870</v>
      </c>
      <c r="I1829" t="s">
        <v>79</v>
      </c>
      <c r="J1829" t="s">
        <v>8674</v>
      </c>
      <c r="K1829" s="9">
        <v>45223.72283564815</v>
      </c>
      <c r="L1829" s="13">
        <f>IFERROR(_xlfn.XLOOKUP(tb_C103[[#This Row],[OS]],[1]!tb_C101[OS],[1]!tb_C101[DATA_ABERTURA]),0)</f>
        <v>45204.774050925924</v>
      </c>
      <c r="M1829" s="7" t="str">
        <f>IFERROR(_xlfn.XLOOKUP(tb_C103[[#This Row],[OS]],[1]!tb_C101[OS],[1]!tb_C101[SITUACAO_OS]),0)</f>
        <v>F</v>
      </c>
      <c r="N1829" t="str">
        <f>_xlfn.XLOOKUP(tb_C103[[#This Row],[OS]],[1]!tb_C101[OS],[1]!tb_C101[OFICINA])</f>
        <v>Eletrico</v>
      </c>
      <c r="O1829" s="14">
        <f>tb_C103[[#This Row],[FIM]] - tb_C103[[#This Row],[INICIO]]</f>
        <v>8.0555555556202307E-2</v>
      </c>
    </row>
    <row r="1830" spans="1:15" x14ac:dyDescent="0.25">
      <c r="A1830" t="s">
        <v>6459</v>
      </c>
      <c r="B1830">
        <v>964</v>
      </c>
      <c r="C1830">
        <v>3</v>
      </c>
      <c r="D1830" t="s">
        <v>8673</v>
      </c>
      <c r="E1830" s="9">
        <v>45204.773611111108</v>
      </c>
      <c r="F1830" s="9">
        <v>45204.854166666664</v>
      </c>
      <c r="G1830">
        <v>416</v>
      </c>
      <c r="H1830" t="s">
        <v>870</v>
      </c>
      <c r="I1830" t="s">
        <v>79</v>
      </c>
      <c r="J1830" t="s">
        <v>8674</v>
      </c>
      <c r="K1830" s="9">
        <v>45223.72283564815</v>
      </c>
      <c r="L1830" s="13">
        <f>IFERROR(_xlfn.XLOOKUP(tb_C103[[#This Row],[OS]],[1]!tb_C101[OS],[1]!tb_C101[DATA_ABERTURA]),0)</f>
        <v>45204.774050925924</v>
      </c>
      <c r="M1830" s="7" t="str">
        <f>IFERROR(_xlfn.XLOOKUP(tb_C103[[#This Row],[OS]],[1]!tb_C101[OS],[1]!tb_C101[SITUACAO_OS]),0)</f>
        <v>F</v>
      </c>
      <c r="N1830" t="str">
        <f>_xlfn.XLOOKUP(tb_C103[[#This Row],[OS]],[1]!tb_C101[OS],[1]!tb_C101[OFICINA])</f>
        <v>Eletrico</v>
      </c>
      <c r="O1830" s="14">
        <f>tb_C103[[#This Row],[FIM]] - tb_C103[[#This Row],[INICIO]]</f>
        <v>8.0555555556202307E-2</v>
      </c>
    </row>
    <row r="1831" spans="1:15" x14ac:dyDescent="0.25">
      <c r="A1831" t="s">
        <v>6398</v>
      </c>
      <c r="B1831">
        <v>965</v>
      </c>
      <c r="C1831">
        <v>3</v>
      </c>
      <c r="D1831" t="s">
        <v>8673</v>
      </c>
      <c r="E1831" s="9">
        <v>45204.887499999997</v>
      </c>
      <c r="F1831" s="9">
        <v>45204.899305555555</v>
      </c>
      <c r="G1831">
        <v>407</v>
      </c>
      <c r="H1831" t="s">
        <v>270</v>
      </c>
      <c r="I1831" t="s">
        <v>79</v>
      </c>
      <c r="J1831" t="s">
        <v>8671</v>
      </c>
      <c r="K1831" s="9">
        <v>45211.636990740742</v>
      </c>
      <c r="L1831" s="13">
        <f>IFERROR(_xlfn.XLOOKUP(tb_C103[[#This Row],[OS]],[1]!tb_C101[OS],[1]!tb_C101[DATA_ABERTURA]),0)</f>
        <v>45204.888611111113</v>
      </c>
      <c r="M1831" s="7" t="str">
        <f>IFERROR(_xlfn.XLOOKUP(tb_C103[[#This Row],[OS]],[1]!tb_C101[OS],[1]!tb_C101[SITUACAO_OS]),0)</f>
        <v>F</v>
      </c>
      <c r="N1831" t="str">
        <f>_xlfn.XLOOKUP(tb_C103[[#This Row],[OS]],[1]!tb_C101[OS],[1]!tb_C101[OFICINA])</f>
        <v>Mecanico</v>
      </c>
      <c r="O1831" s="14">
        <f>tb_C103[[#This Row],[FIM]] - tb_C103[[#This Row],[INICIO]]</f>
        <v>1.1805555557657499E-2</v>
      </c>
    </row>
    <row r="1832" spans="1:15" x14ac:dyDescent="0.25">
      <c r="A1832" t="s">
        <v>6398</v>
      </c>
      <c r="B1832">
        <v>966</v>
      </c>
      <c r="C1832">
        <v>3</v>
      </c>
      <c r="D1832" t="s">
        <v>8673</v>
      </c>
      <c r="E1832" s="9">
        <v>45204.913194444445</v>
      </c>
      <c r="F1832" s="9">
        <v>45204.927083333336</v>
      </c>
      <c r="G1832">
        <v>407</v>
      </c>
      <c r="H1832" t="s">
        <v>270</v>
      </c>
      <c r="I1832" t="s">
        <v>79</v>
      </c>
      <c r="J1832" t="s">
        <v>8671</v>
      </c>
      <c r="K1832" s="9">
        <v>45211.636342592596</v>
      </c>
      <c r="L1832" s="13">
        <f>IFERROR(_xlfn.XLOOKUP(tb_C103[[#This Row],[OS]],[1]!tb_C101[OS],[1]!tb_C101[DATA_ABERTURA]),0)</f>
        <v>45204.914594907408</v>
      </c>
      <c r="M1832" s="7" t="str">
        <f>IFERROR(_xlfn.XLOOKUP(tb_C103[[#This Row],[OS]],[1]!tb_C101[OS],[1]!tb_C101[SITUACAO_OS]),0)</f>
        <v>F</v>
      </c>
      <c r="N1832" t="str">
        <f>_xlfn.XLOOKUP(tb_C103[[#This Row],[OS]],[1]!tb_C101[OS],[1]!tb_C101[OFICINA])</f>
        <v>Mecanico</v>
      </c>
      <c r="O1832" s="14">
        <f>tb_C103[[#This Row],[FIM]] - tb_C103[[#This Row],[INICIO]]</f>
        <v>1.3888888890505768E-2</v>
      </c>
    </row>
    <row r="1833" spans="1:15" x14ac:dyDescent="0.25">
      <c r="A1833" t="s">
        <v>1764</v>
      </c>
      <c r="B1833">
        <v>967</v>
      </c>
      <c r="C1833">
        <v>3</v>
      </c>
      <c r="D1833" t="s">
        <v>8673</v>
      </c>
      <c r="E1833" s="9">
        <v>45205.243055555555</v>
      </c>
      <c r="F1833" s="9">
        <v>45205.256944444445</v>
      </c>
      <c r="G1833">
        <v>117</v>
      </c>
      <c r="H1833" t="s">
        <v>354</v>
      </c>
      <c r="I1833" t="s">
        <v>184</v>
      </c>
      <c r="J1833" t="s">
        <v>8671</v>
      </c>
      <c r="K1833" s="9">
        <v>45211.635833333334</v>
      </c>
      <c r="L1833" s="13">
        <f>IFERROR(_xlfn.XLOOKUP(tb_C103[[#This Row],[OS]],[1]!tb_C101[OS],[1]!tb_C101[DATA_ABERTURA]),0)</f>
        <v>45205.254895833335</v>
      </c>
      <c r="M1833" s="7" t="str">
        <f>IFERROR(_xlfn.XLOOKUP(tb_C103[[#This Row],[OS]],[1]!tb_C101[OS],[1]!tb_C101[SITUACAO_OS]),0)</f>
        <v>F</v>
      </c>
      <c r="N1833" t="str">
        <f>_xlfn.XLOOKUP(tb_C103[[#This Row],[OS]],[1]!tb_C101[OS],[1]!tb_C101[OFICINA])</f>
        <v>Mecanico</v>
      </c>
      <c r="O1833" s="14">
        <f>tb_C103[[#This Row],[FIM]] - tb_C103[[#This Row],[INICIO]]</f>
        <v>1.3888888890505768E-2</v>
      </c>
    </row>
    <row r="1834" spans="1:15" x14ac:dyDescent="0.25">
      <c r="A1834" t="s">
        <v>6807</v>
      </c>
      <c r="B1834">
        <v>968</v>
      </c>
      <c r="C1834">
        <v>5</v>
      </c>
      <c r="D1834" t="s">
        <v>8690</v>
      </c>
      <c r="E1834" s="9">
        <v>45205.305555555555</v>
      </c>
      <c r="F1834" s="9">
        <v>45205.322916666664</v>
      </c>
      <c r="G1834">
        <v>416</v>
      </c>
      <c r="H1834" t="s">
        <v>870</v>
      </c>
      <c r="I1834" t="s">
        <v>79</v>
      </c>
      <c r="J1834" t="s">
        <v>8674</v>
      </c>
      <c r="K1834" s="9">
        <v>45237.604074074072</v>
      </c>
      <c r="L1834" s="13">
        <f>IFERROR(_xlfn.XLOOKUP(tb_C103[[#This Row],[OS]],[1]!tb_C101[OS],[1]!tb_C101[DATA_ABERTURA]),0)</f>
        <v>45205.295601851853</v>
      </c>
      <c r="M1834" s="7" t="str">
        <f>IFERROR(_xlfn.XLOOKUP(tb_C103[[#This Row],[OS]],[1]!tb_C101[OS],[1]!tb_C101[SITUACAO_OS]),0)</f>
        <v>F</v>
      </c>
      <c r="N1834" t="str">
        <f>_xlfn.XLOOKUP(tb_C103[[#This Row],[OS]],[1]!tb_C101[OS],[1]!tb_C101[OFICINA])</f>
        <v>Eletrico</v>
      </c>
      <c r="O1834" s="14">
        <f>tb_C103[[#This Row],[FIM]] - tb_C103[[#This Row],[INICIO]]</f>
        <v>1.7361111109494232E-2</v>
      </c>
    </row>
    <row r="1835" spans="1:15" x14ac:dyDescent="0.25">
      <c r="A1835" t="s">
        <v>2551</v>
      </c>
      <c r="B1835">
        <v>969</v>
      </c>
      <c r="C1835">
        <v>3</v>
      </c>
      <c r="D1835" t="s">
        <v>8673</v>
      </c>
      <c r="E1835" s="9">
        <v>45205.379166666666</v>
      </c>
      <c r="F1835" s="9">
        <v>45205.416666666664</v>
      </c>
      <c r="G1835">
        <v>115</v>
      </c>
      <c r="H1835" t="s">
        <v>197</v>
      </c>
      <c r="I1835" t="s">
        <v>184</v>
      </c>
      <c r="J1835" t="s">
        <v>8671</v>
      </c>
      <c r="K1835" s="9">
        <v>45231.730949074074</v>
      </c>
      <c r="L1835" s="13">
        <f>IFERROR(_xlfn.XLOOKUP(tb_C103[[#This Row],[OS]],[1]!tb_C101[OS],[1]!tb_C101[DATA_ABERTURA]),0)</f>
        <v>45205.379467592589</v>
      </c>
      <c r="M1835" s="7" t="str">
        <f>IFERROR(_xlfn.XLOOKUP(tb_C103[[#This Row],[OS]],[1]!tb_C101[OS],[1]!tb_C101[SITUACAO_OS]),0)</f>
        <v>F</v>
      </c>
      <c r="N1835" t="str">
        <f>_xlfn.XLOOKUP(tb_C103[[#This Row],[OS]],[1]!tb_C101[OS],[1]!tb_C101[OFICINA])</f>
        <v>Mecanico</v>
      </c>
      <c r="O1835" s="14">
        <f>tb_C103[[#This Row],[FIM]] - tb_C103[[#This Row],[INICIO]]</f>
        <v>3.7499999998544808E-2</v>
      </c>
    </row>
    <row r="1836" spans="1:15" x14ac:dyDescent="0.25">
      <c r="A1836" t="s">
        <v>6807</v>
      </c>
      <c r="B1836">
        <v>970</v>
      </c>
      <c r="C1836">
        <v>3</v>
      </c>
      <c r="D1836" t="s">
        <v>8673</v>
      </c>
      <c r="E1836" s="9">
        <v>45205.407638888886</v>
      </c>
      <c r="F1836" s="9">
        <v>45205.416666666664</v>
      </c>
      <c r="G1836">
        <v>112</v>
      </c>
      <c r="H1836" t="s">
        <v>237</v>
      </c>
      <c r="I1836" t="s">
        <v>184</v>
      </c>
      <c r="J1836" t="s">
        <v>8674</v>
      </c>
      <c r="K1836" s="9">
        <v>45237.604386574072</v>
      </c>
      <c r="L1836" s="13">
        <f>IFERROR(_xlfn.XLOOKUP(tb_C103[[#This Row],[OS]],[1]!tb_C101[OS],[1]!tb_C101[DATA_ABERTURA]),0)</f>
        <v>45205.40829861111</v>
      </c>
      <c r="M1836" s="7" t="str">
        <f>IFERROR(_xlfn.XLOOKUP(tb_C103[[#This Row],[OS]],[1]!tb_C101[OS],[1]!tb_C101[SITUACAO_OS]),0)</f>
        <v>F</v>
      </c>
      <c r="N1836" t="str">
        <f>_xlfn.XLOOKUP(tb_C103[[#This Row],[OS]],[1]!tb_C101[OS],[1]!tb_C101[OFICINA])</f>
        <v>Eletrico</v>
      </c>
      <c r="O1836" s="14">
        <f>tb_C103[[#This Row],[FIM]] - tb_C103[[#This Row],[INICIO]]</f>
        <v>9.0277777781011537E-3</v>
      </c>
    </row>
    <row r="1837" spans="1:15" x14ac:dyDescent="0.25">
      <c r="A1837" t="s">
        <v>8686</v>
      </c>
      <c r="B1837">
        <v>971</v>
      </c>
      <c r="C1837">
        <v>5</v>
      </c>
      <c r="D1837" t="s">
        <v>8690</v>
      </c>
      <c r="E1837" s="9">
        <v>45205.3125</v>
      </c>
      <c r="F1837" s="9">
        <v>45205.5</v>
      </c>
      <c r="G1837">
        <v>118</v>
      </c>
      <c r="H1837" t="s">
        <v>1349</v>
      </c>
      <c r="I1837" t="s">
        <v>184</v>
      </c>
      <c r="J1837" t="s">
        <v>8671</v>
      </c>
      <c r="K1837" s="9">
        <v>45211.635439814818</v>
      </c>
      <c r="L1837" s="13">
        <f>IFERROR(_xlfn.XLOOKUP(tb_C103[[#This Row],[OS]],[1]!tb_C101[OS],[1]!tb_C101[DATA_ABERTURA]),0)</f>
        <v>45205.623217592591</v>
      </c>
      <c r="M1837" s="7" t="str">
        <f>IFERROR(_xlfn.XLOOKUP(tb_C103[[#This Row],[OS]],[1]!tb_C101[OS],[1]!tb_C101[SITUACAO_OS]),0)</f>
        <v>F</v>
      </c>
      <c r="N1837" t="str">
        <f>_xlfn.XLOOKUP(tb_C103[[#This Row],[OS]],[1]!tb_C101[OS],[1]!tb_C101[OFICINA])</f>
        <v>Mecanico</v>
      </c>
      <c r="O1837" s="14">
        <f>tb_C103[[#This Row],[FIM]] - tb_C103[[#This Row],[INICIO]]</f>
        <v>0.1875</v>
      </c>
    </row>
    <row r="1838" spans="1:15" x14ac:dyDescent="0.25">
      <c r="A1838" t="s">
        <v>2551</v>
      </c>
      <c r="B1838">
        <v>971</v>
      </c>
      <c r="C1838">
        <v>5</v>
      </c>
      <c r="D1838" t="s">
        <v>8690</v>
      </c>
      <c r="E1838" s="9">
        <v>45205.3125</v>
      </c>
      <c r="F1838" s="9">
        <v>45205.5</v>
      </c>
      <c r="G1838">
        <v>118</v>
      </c>
      <c r="H1838" t="s">
        <v>1349</v>
      </c>
      <c r="I1838" t="s">
        <v>184</v>
      </c>
      <c r="J1838" t="s">
        <v>8671</v>
      </c>
      <c r="K1838" s="9">
        <v>45211.635439814818</v>
      </c>
      <c r="L1838" s="13">
        <f>IFERROR(_xlfn.XLOOKUP(tb_C103[[#This Row],[OS]],[1]!tb_C101[OS],[1]!tb_C101[DATA_ABERTURA]),0)</f>
        <v>45205.623217592591</v>
      </c>
      <c r="M1838" s="7" t="str">
        <f>IFERROR(_xlfn.XLOOKUP(tb_C103[[#This Row],[OS]],[1]!tb_C101[OS],[1]!tb_C101[SITUACAO_OS]),0)</f>
        <v>F</v>
      </c>
      <c r="N1838" t="str">
        <f>_xlfn.XLOOKUP(tb_C103[[#This Row],[OS]],[1]!tb_C101[OS],[1]!tb_C101[OFICINA])</f>
        <v>Mecanico</v>
      </c>
      <c r="O1838" s="14">
        <f>tb_C103[[#This Row],[FIM]] - tb_C103[[#This Row],[INICIO]]</f>
        <v>0.1875</v>
      </c>
    </row>
    <row r="1839" spans="1:15" x14ac:dyDescent="0.25">
      <c r="A1839" t="s">
        <v>5388</v>
      </c>
      <c r="B1839">
        <v>971</v>
      </c>
      <c r="C1839">
        <v>5</v>
      </c>
      <c r="D1839" t="s">
        <v>8690</v>
      </c>
      <c r="E1839" s="9">
        <v>45205.3125</v>
      </c>
      <c r="F1839" s="9">
        <v>45205.5</v>
      </c>
      <c r="G1839">
        <v>118</v>
      </c>
      <c r="H1839" t="s">
        <v>1349</v>
      </c>
      <c r="I1839" t="s">
        <v>184</v>
      </c>
      <c r="J1839" t="s">
        <v>8671</v>
      </c>
      <c r="K1839" s="9">
        <v>45211.635439814818</v>
      </c>
      <c r="L1839" s="13">
        <f>IFERROR(_xlfn.XLOOKUP(tb_C103[[#This Row],[OS]],[1]!tb_C101[OS],[1]!tb_C101[DATA_ABERTURA]),0)</f>
        <v>45205.623217592591</v>
      </c>
      <c r="M1839" s="7" t="str">
        <f>IFERROR(_xlfn.XLOOKUP(tb_C103[[#This Row],[OS]],[1]!tb_C101[OS],[1]!tb_C101[SITUACAO_OS]),0)</f>
        <v>F</v>
      </c>
      <c r="N1839" t="str">
        <f>_xlfn.XLOOKUP(tb_C103[[#This Row],[OS]],[1]!tb_C101[OS],[1]!tb_C101[OFICINA])</f>
        <v>Mecanico</v>
      </c>
      <c r="O1839" s="14">
        <f>tb_C103[[#This Row],[FIM]] - tb_C103[[#This Row],[INICIO]]</f>
        <v>0.1875</v>
      </c>
    </row>
    <row r="1840" spans="1:15" x14ac:dyDescent="0.25">
      <c r="A1840" t="s">
        <v>8686</v>
      </c>
      <c r="B1840">
        <v>971</v>
      </c>
      <c r="C1840">
        <v>5</v>
      </c>
      <c r="D1840" t="s">
        <v>8690</v>
      </c>
      <c r="E1840" s="9">
        <v>45205.3125</v>
      </c>
      <c r="F1840" s="9">
        <v>45205.5</v>
      </c>
      <c r="G1840">
        <v>118</v>
      </c>
      <c r="H1840" t="s">
        <v>1349</v>
      </c>
      <c r="I1840" t="s">
        <v>184</v>
      </c>
      <c r="J1840" t="s">
        <v>8671</v>
      </c>
      <c r="K1840" s="9">
        <v>45211.635439814818</v>
      </c>
      <c r="L1840" s="13">
        <f>IFERROR(_xlfn.XLOOKUP(tb_C103[[#This Row],[OS]],[1]!tb_C101[OS],[1]!tb_C101[DATA_ABERTURA]),0)</f>
        <v>45205.623217592591</v>
      </c>
      <c r="M1840" s="7" t="str">
        <f>IFERROR(_xlfn.XLOOKUP(tb_C103[[#This Row],[OS]],[1]!tb_C101[OS],[1]!tb_C101[SITUACAO_OS]),0)</f>
        <v>F</v>
      </c>
      <c r="N1840" t="str">
        <f>_xlfn.XLOOKUP(tb_C103[[#This Row],[OS]],[1]!tb_C101[OS],[1]!tb_C101[OFICINA])</f>
        <v>Mecanico</v>
      </c>
      <c r="O1840" s="14">
        <f>tb_C103[[#This Row],[FIM]] - tb_C103[[#This Row],[INICIO]]</f>
        <v>0.1875</v>
      </c>
    </row>
    <row r="1841" spans="1:15" x14ac:dyDescent="0.25">
      <c r="A1841" t="s">
        <v>2551</v>
      </c>
      <c r="B1841">
        <v>971</v>
      </c>
      <c r="C1841">
        <v>5</v>
      </c>
      <c r="D1841" t="s">
        <v>8690</v>
      </c>
      <c r="E1841" s="9">
        <v>45205.3125</v>
      </c>
      <c r="F1841" s="9">
        <v>45205.5</v>
      </c>
      <c r="G1841">
        <v>118</v>
      </c>
      <c r="H1841" t="s">
        <v>1349</v>
      </c>
      <c r="I1841" t="s">
        <v>184</v>
      </c>
      <c r="J1841" t="s">
        <v>8671</v>
      </c>
      <c r="K1841" s="9">
        <v>45211.635439814818</v>
      </c>
      <c r="L1841" s="13">
        <f>IFERROR(_xlfn.XLOOKUP(tb_C103[[#This Row],[OS]],[1]!tb_C101[OS],[1]!tb_C101[DATA_ABERTURA]),0)</f>
        <v>45205.623217592591</v>
      </c>
      <c r="M1841" s="7" t="str">
        <f>IFERROR(_xlfn.XLOOKUP(tb_C103[[#This Row],[OS]],[1]!tb_C101[OS],[1]!tb_C101[SITUACAO_OS]),0)</f>
        <v>F</v>
      </c>
      <c r="N1841" t="str">
        <f>_xlfn.XLOOKUP(tb_C103[[#This Row],[OS]],[1]!tb_C101[OS],[1]!tb_C101[OFICINA])</f>
        <v>Mecanico</v>
      </c>
      <c r="O1841" s="14">
        <f>tb_C103[[#This Row],[FIM]] - tb_C103[[#This Row],[INICIO]]</f>
        <v>0.1875</v>
      </c>
    </row>
    <row r="1842" spans="1:15" x14ac:dyDescent="0.25">
      <c r="A1842" t="s">
        <v>5388</v>
      </c>
      <c r="B1842">
        <v>971</v>
      </c>
      <c r="C1842">
        <v>5</v>
      </c>
      <c r="D1842" t="s">
        <v>8690</v>
      </c>
      <c r="E1842" s="9">
        <v>45205.3125</v>
      </c>
      <c r="F1842" s="9">
        <v>45205.5</v>
      </c>
      <c r="G1842">
        <v>118</v>
      </c>
      <c r="H1842" t="s">
        <v>1349</v>
      </c>
      <c r="I1842" t="s">
        <v>184</v>
      </c>
      <c r="J1842" t="s">
        <v>8671</v>
      </c>
      <c r="K1842" s="9">
        <v>45211.635439814818</v>
      </c>
      <c r="L1842" s="13">
        <f>IFERROR(_xlfn.XLOOKUP(tb_C103[[#This Row],[OS]],[1]!tb_C101[OS],[1]!tb_C101[DATA_ABERTURA]),0)</f>
        <v>45205.623217592591</v>
      </c>
      <c r="M1842" s="7" t="str">
        <f>IFERROR(_xlfn.XLOOKUP(tb_C103[[#This Row],[OS]],[1]!tb_C101[OS],[1]!tb_C101[SITUACAO_OS]),0)</f>
        <v>F</v>
      </c>
      <c r="N1842" t="str">
        <f>_xlfn.XLOOKUP(tb_C103[[#This Row],[OS]],[1]!tb_C101[OS],[1]!tb_C101[OFICINA])</f>
        <v>Mecanico</v>
      </c>
      <c r="O1842" s="14">
        <f>tb_C103[[#This Row],[FIM]] - tb_C103[[#This Row],[INICIO]]</f>
        <v>0.1875</v>
      </c>
    </row>
    <row r="1843" spans="1:15" x14ac:dyDescent="0.25">
      <c r="A1843" t="s">
        <v>8686</v>
      </c>
      <c r="B1843">
        <v>971</v>
      </c>
      <c r="C1843">
        <v>5</v>
      </c>
      <c r="D1843" t="s">
        <v>8690</v>
      </c>
      <c r="E1843" s="9">
        <v>45205.3125</v>
      </c>
      <c r="F1843" s="9">
        <v>45205.5</v>
      </c>
      <c r="G1843">
        <v>118</v>
      </c>
      <c r="H1843" t="s">
        <v>1349</v>
      </c>
      <c r="I1843" t="s">
        <v>184</v>
      </c>
      <c r="J1843" t="s">
        <v>8671</v>
      </c>
      <c r="K1843" s="9">
        <v>45211.635439814818</v>
      </c>
      <c r="L1843" s="13">
        <f>IFERROR(_xlfn.XLOOKUP(tb_C103[[#This Row],[OS]],[1]!tb_C101[OS],[1]!tb_C101[DATA_ABERTURA]),0)</f>
        <v>45205.623217592591</v>
      </c>
      <c r="M1843" s="7" t="str">
        <f>IFERROR(_xlfn.XLOOKUP(tb_C103[[#This Row],[OS]],[1]!tb_C101[OS],[1]!tb_C101[SITUACAO_OS]),0)</f>
        <v>F</v>
      </c>
      <c r="N1843" t="str">
        <f>_xlfn.XLOOKUP(tb_C103[[#This Row],[OS]],[1]!tb_C101[OS],[1]!tb_C101[OFICINA])</f>
        <v>Mecanico</v>
      </c>
      <c r="O1843" s="14">
        <f>tb_C103[[#This Row],[FIM]] - tb_C103[[#This Row],[INICIO]]</f>
        <v>0.1875</v>
      </c>
    </row>
    <row r="1844" spans="1:15" x14ac:dyDescent="0.25">
      <c r="A1844" t="s">
        <v>2551</v>
      </c>
      <c r="B1844">
        <v>971</v>
      </c>
      <c r="C1844">
        <v>5</v>
      </c>
      <c r="D1844" t="s">
        <v>8690</v>
      </c>
      <c r="E1844" s="9">
        <v>45205.3125</v>
      </c>
      <c r="F1844" s="9">
        <v>45205.5</v>
      </c>
      <c r="G1844">
        <v>118</v>
      </c>
      <c r="H1844" t="s">
        <v>1349</v>
      </c>
      <c r="I1844" t="s">
        <v>184</v>
      </c>
      <c r="J1844" t="s">
        <v>8671</v>
      </c>
      <c r="K1844" s="9">
        <v>45211.635439814818</v>
      </c>
      <c r="L1844" s="13">
        <f>IFERROR(_xlfn.XLOOKUP(tb_C103[[#This Row],[OS]],[1]!tb_C101[OS],[1]!tb_C101[DATA_ABERTURA]),0)</f>
        <v>45205.623217592591</v>
      </c>
      <c r="M1844" s="7" t="str">
        <f>IFERROR(_xlfn.XLOOKUP(tb_C103[[#This Row],[OS]],[1]!tb_C101[OS],[1]!tb_C101[SITUACAO_OS]),0)</f>
        <v>F</v>
      </c>
      <c r="N1844" t="str">
        <f>_xlfn.XLOOKUP(tb_C103[[#This Row],[OS]],[1]!tb_C101[OS],[1]!tb_C101[OFICINA])</f>
        <v>Mecanico</v>
      </c>
      <c r="O1844" s="14">
        <f>tb_C103[[#This Row],[FIM]] - tb_C103[[#This Row],[INICIO]]</f>
        <v>0.1875</v>
      </c>
    </row>
    <row r="1845" spans="1:15" x14ac:dyDescent="0.25">
      <c r="A1845" t="s">
        <v>5388</v>
      </c>
      <c r="B1845">
        <v>971</v>
      </c>
      <c r="C1845">
        <v>5</v>
      </c>
      <c r="D1845" t="s">
        <v>8690</v>
      </c>
      <c r="E1845" s="9">
        <v>45205.3125</v>
      </c>
      <c r="F1845" s="9">
        <v>45205.5</v>
      </c>
      <c r="G1845">
        <v>118</v>
      </c>
      <c r="H1845" t="s">
        <v>1349</v>
      </c>
      <c r="I1845" t="s">
        <v>184</v>
      </c>
      <c r="J1845" t="s">
        <v>8671</v>
      </c>
      <c r="K1845" s="9">
        <v>45211.635439814818</v>
      </c>
      <c r="L1845" s="13">
        <f>IFERROR(_xlfn.XLOOKUP(tb_C103[[#This Row],[OS]],[1]!tb_C101[OS],[1]!tb_C101[DATA_ABERTURA]),0)</f>
        <v>45205.623217592591</v>
      </c>
      <c r="M1845" s="7" t="str">
        <f>IFERROR(_xlfn.XLOOKUP(tb_C103[[#This Row],[OS]],[1]!tb_C101[OS],[1]!tb_C101[SITUACAO_OS]),0)</f>
        <v>F</v>
      </c>
      <c r="N1845" t="str">
        <f>_xlfn.XLOOKUP(tb_C103[[#This Row],[OS]],[1]!tb_C101[OS],[1]!tb_C101[OFICINA])</f>
        <v>Mecanico</v>
      </c>
      <c r="O1845" s="14">
        <f>tb_C103[[#This Row],[FIM]] - tb_C103[[#This Row],[INICIO]]</f>
        <v>0.1875</v>
      </c>
    </row>
    <row r="1846" spans="1:15" x14ac:dyDescent="0.25">
      <c r="A1846" t="s">
        <v>6398</v>
      </c>
      <c r="B1846">
        <v>972</v>
      </c>
      <c r="C1846">
        <v>3</v>
      </c>
      <c r="D1846" t="s">
        <v>8673</v>
      </c>
      <c r="E1846" s="9">
        <v>45205.770833333336</v>
      </c>
      <c r="F1846" s="9">
        <v>45205.875</v>
      </c>
      <c r="G1846">
        <v>302</v>
      </c>
      <c r="H1846" t="s">
        <v>787</v>
      </c>
      <c r="I1846" t="s">
        <v>220</v>
      </c>
      <c r="J1846" t="s">
        <v>8671</v>
      </c>
      <c r="K1846" s="9">
        <v>45211.634988425925</v>
      </c>
      <c r="L1846" s="13">
        <f>IFERROR(_xlfn.XLOOKUP(tb_C103[[#This Row],[OS]],[1]!tb_C101[OS],[1]!tb_C101[DATA_ABERTURA]),0)</f>
        <v>45205.712245370371</v>
      </c>
      <c r="M1846" s="7" t="str">
        <f>IFERROR(_xlfn.XLOOKUP(tb_C103[[#This Row],[OS]],[1]!tb_C101[OS],[1]!tb_C101[SITUACAO_OS]),0)</f>
        <v>F</v>
      </c>
      <c r="N1846" t="str">
        <f>_xlfn.XLOOKUP(tb_C103[[#This Row],[OS]],[1]!tb_C101[OS],[1]!tb_C101[OFICINA])</f>
        <v>Mecanico</v>
      </c>
      <c r="O1846" s="14">
        <f>tb_C103[[#This Row],[FIM]] - tb_C103[[#This Row],[INICIO]]</f>
        <v>0.10416666666424135</v>
      </c>
    </row>
    <row r="1847" spans="1:15" x14ac:dyDescent="0.25">
      <c r="A1847" t="s">
        <v>1764</v>
      </c>
      <c r="B1847">
        <v>973</v>
      </c>
      <c r="C1847">
        <v>3</v>
      </c>
      <c r="D1847" t="s">
        <v>8673</v>
      </c>
      <c r="E1847" s="9">
        <v>45206.222222222219</v>
      </c>
      <c r="F1847" s="9">
        <v>45206.246527777781</v>
      </c>
      <c r="G1847">
        <v>117</v>
      </c>
      <c r="H1847" t="s">
        <v>354</v>
      </c>
      <c r="I1847" t="s">
        <v>184</v>
      </c>
      <c r="J1847" t="s">
        <v>8674</v>
      </c>
      <c r="K1847" s="9">
        <v>45209.810532407406</v>
      </c>
      <c r="L1847" s="13">
        <f>IFERROR(_xlfn.XLOOKUP(tb_C103[[#This Row],[OS]],[1]!tb_C101[OS],[1]!tb_C101[DATA_ABERTURA]),0)</f>
        <v>45206.244293981479</v>
      </c>
      <c r="M1847" s="7" t="str">
        <f>IFERROR(_xlfn.XLOOKUP(tb_C103[[#This Row],[OS]],[1]!tb_C101[OS],[1]!tb_C101[SITUACAO_OS]),0)</f>
        <v>F</v>
      </c>
      <c r="N1847" t="str">
        <f>_xlfn.XLOOKUP(tb_C103[[#This Row],[OS]],[1]!tb_C101[OS],[1]!tb_C101[OFICINA])</f>
        <v>Eletrico</v>
      </c>
      <c r="O1847" s="14">
        <f>tb_C103[[#This Row],[FIM]] - tb_C103[[#This Row],[INICIO]]</f>
        <v>2.4305555562023073E-2</v>
      </c>
    </row>
    <row r="1848" spans="1:15" x14ac:dyDescent="0.25">
      <c r="B1848">
        <v>974</v>
      </c>
      <c r="C1848">
        <v>3</v>
      </c>
      <c r="D1848" t="s">
        <v>8673</v>
      </c>
      <c r="E1848" s="9"/>
      <c r="F1848" s="9"/>
      <c r="I1848" t="s">
        <v>175</v>
      </c>
      <c r="J1848" t="s">
        <v>8674</v>
      </c>
      <c r="K1848" s="9">
        <v>45379.508634259262</v>
      </c>
      <c r="L1848" s="13">
        <f>IFERROR(_xlfn.XLOOKUP(tb_C103[[#This Row],[OS]],[1]!tb_C101[OS],[1]!tb_C101[DATA_ABERTURA]),0)</f>
        <v>45206.290902777779</v>
      </c>
      <c r="M1848" s="7" t="str">
        <f>IFERROR(_xlfn.XLOOKUP(tb_C103[[#This Row],[OS]],[1]!tb_C101[OS],[1]!tb_C101[SITUACAO_OS]),0)</f>
        <v>F</v>
      </c>
      <c r="N1848" t="str">
        <f>_xlfn.XLOOKUP(tb_C103[[#This Row],[OS]],[1]!tb_C101[OS],[1]!tb_C101[OFICINA])</f>
        <v>Eletrico</v>
      </c>
      <c r="O1848" s="14">
        <f>tb_C103[[#This Row],[FIM]] - tb_C103[[#This Row],[INICIO]]</f>
        <v>0</v>
      </c>
    </row>
    <row r="1849" spans="1:15" x14ac:dyDescent="0.25">
      <c r="A1849" t="s">
        <v>6459</v>
      </c>
      <c r="B1849">
        <v>975</v>
      </c>
      <c r="C1849">
        <v>3</v>
      </c>
      <c r="D1849" t="s">
        <v>8673</v>
      </c>
      <c r="E1849" s="9">
        <v>45206.509027777778</v>
      </c>
      <c r="F1849" s="9">
        <v>45206.541666666664</v>
      </c>
      <c r="G1849">
        <v>417</v>
      </c>
      <c r="H1849" t="s">
        <v>927</v>
      </c>
      <c r="I1849" t="s">
        <v>79</v>
      </c>
      <c r="J1849" t="s">
        <v>8674</v>
      </c>
      <c r="K1849" s="9">
        <v>45209.810011574074</v>
      </c>
      <c r="L1849" s="13">
        <f>IFERROR(_xlfn.XLOOKUP(tb_C103[[#This Row],[OS]],[1]!tb_C101[OS],[1]!tb_C101[DATA_ABERTURA]),0)</f>
        <v>45206.507268518515</v>
      </c>
      <c r="M1849" s="7" t="str">
        <f>IFERROR(_xlfn.XLOOKUP(tb_C103[[#This Row],[OS]],[1]!tb_C101[OS],[1]!tb_C101[SITUACAO_OS]),0)</f>
        <v>F</v>
      </c>
      <c r="N1849" t="str">
        <f>_xlfn.XLOOKUP(tb_C103[[#This Row],[OS]],[1]!tb_C101[OS],[1]!tb_C101[OFICINA])</f>
        <v>Eletrico</v>
      </c>
      <c r="O1849" s="14">
        <f>tb_C103[[#This Row],[FIM]] - tb_C103[[#This Row],[INICIO]]</f>
        <v>3.2638888886140194E-2</v>
      </c>
    </row>
    <row r="1850" spans="1:15" x14ac:dyDescent="0.25">
      <c r="A1850" t="s">
        <v>6398</v>
      </c>
      <c r="B1850">
        <v>976</v>
      </c>
      <c r="C1850">
        <v>3</v>
      </c>
      <c r="D1850" t="s">
        <v>8673</v>
      </c>
      <c r="E1850" s="9">
        <v>45206.6875</v>
      </c>
      <c r="F1850" s="9">
        <v>45206.704861111109</v>
      </c>
      <c r="G1850">
        <v>407</v>
      </c>
      <c r="H1850" t="s">
        <v>270</v>
      </c>
      <c r="I1850" t="s">
        <v>79</v>
      </c>
      <c r="J1850" t="s">
        <v>8671</v>
      </c>
      <c r="K1850" s="9">
        <v>45211.634351851855</v>
      </c>
      <c r="L1850" s="13">
        <f>IFERROR(_xlfn.XLOOKUP(tb_C103[[#This Row],[OS]],[1]!tb_C101[OS],[1]!tb_C101[DATA_ABERTURA]),0)</f>
        <v>45206.684305555558</v>
      </c>
      <c r="M1850" s="7" t="str">
        <f>IFERROR(_xlfn.XLOOKUP(tb_C103[[#This Row],[OS]],[1]!tb_C101[OS],[1]!tb_C101[SITUACAO_OS]),0)</f>
        <v>F</v>
      </c>
      <c r="N1850" t="str">
        <f>_xlfn.XLOOKUP(tb_C103[[#This Row],[OS]],[1]!tb_C101[OS],[1]!tb_C101[OFICINA])</f>
        <v>Mecanico</v>
      </c>
      <c r="O1850" s="14">
        <f>tb_C103[[#This Row],[FIM]] - tb_C103[[#This Row],[INICIO]]</f>
        <v>1.7361111109494232E-2</v>
      </c>
    </row>
    <row r="1851" spans="1:15" x14ac:dyDescent="0.25">
      <c r="A1851" t="s">
        <v>1764</v>
      </c>
      <c r="B1851">
        <v>977</v>
      </c>
      <c r="C1851">
        <v>3</v>
      </c>
      <c r="D1851" t="s">
        <v>8673</v>
      </c>
      <c r="E1851" s="9">
        <v>45207.9375</v>
      </c>
      <c r="F1851" s="9">
        <v>45207.958333333336</v>
      </c>
      <c r="G1851">
        <v>108</v>
      </c>
      <c r="H1851" t="s">
        <v>317</v>
      </c>
      <c r="I1851" t="s">
        <v>184</v>
      </c>
      <c r="J1851" t="s">
        <v>8674</v>
      </c>
      <c r="K1851" s="9">
        <v>45209.809606481482</v>
      </c>
      <c r="L1851" s="13">
        <f>IFERROR(_xlfn.XLOOKUP(tb_C103[[#This Row],[OS]],[1]!tb_C101[OS],[1]!tb_C101[DATA_ABERTURA]),0)</f>
        <v>45208.219363425924</v>
      </c>
      <c r="M1851" s="7" t="str">
        <f>IFERROR(_xlfn.XLOOKUP(tb_C103[[#This Row],[OS]],[1]!tb_C101[OS],[1]!tb_C101[SITUACAO_OS]),0)</f>
        <v>F</v>
      </c>
      <c r="N1851" t="str">
        <f>_xlfn.XLOOKUP(tb_C103[[#This Row],[OS]],[1]!tb_C101[OS],[1]!tb_C101[OFICINA])</f>
        <v>Eletrico</v>
      </c>
      <c r="O1851" s="14">
        <f>tb_C103[[#This Row],[FIM]] - tb_C103[[#This Row],[INICIO]]</f>
        <v>2.0833333335758653E-2</v>
      </c>
    </row>
    <row r="1852" spans="1:15" x14ac:dyDescent="0.25">
      <c r="A1852" t="s">
        <v>1764</v>
      </c>
      <c r="B1852">
        <v>978</v>
      </c>
      <c r="C1852">
        <v>3</v>
      </c>
      <c r="D1852" t="s">
        <v>8673</v>
      </c>
      <c r="E1852" s="9">
        <v>45208.180555555555</v>
      </c>
      <c r="F1852" s="9">
        <v>45208.239583333336</v>
      </c>
      <c r="G1852">
        <v>108</v>
      </c>
      <c r="H1852" t="s">
        <v>317</v>
      </c>
      <c r="I1852" t="s">
        <v>184</v>
      </c>
      <c r="J1852" t="s">
        <v>8674</v>
      </c>
      <c r="K1852" s="9">
        <v>45209.809178240743</v>
      </c>
      <c r="L1852" s="13">
        <f>IFERROR(_xlfn.XLOOKUP(tb_C103[[#This Row],[OS]],[1]!tb_C101[OS],[1]!tb_C101[DATA_ABERTURA]),0)</f>
        <v>45208.219884259262</v>
      </c>
      <c r="M1852" s="7" t="str">
        <f>IFERROR(_xlfn.XLOOKUP(tb_C103[[#This Row],[OS]],[1]!tb_C101[OS],[1]!tb_C101[SITUACAO_OS]),0)</f>
        <v>F</v>
      </c>
      <c r="N1852" t="str">
        <f>_xlfn.XLOOKUP(tb_C103[[#This Row],[OS]],[1]!tb_C101[OS],[1]!tb_C101[OFICINA])</f>
        <v>Eletrico</v>
      </c>
      <c r="O1852" s="14">
        <f>tb_C103[[#This Row],[FIM]] - tb_C103[[#This Row],[INICIO]]</f>
        <v>5.9027777781011537E-2</v>
      </c>
    </row>
    <row r="1853" spans="1:15" x14ac:dyDescent="0.25">
      <c r="A1853" t="s">
        <v>2551</v>
      </c>
      <c r="B1853">
        <v>979</v>
      </c>
      <c r="C1853">
        <v>3</v>
      </c>
      <c r="D1853" t="s">
        <v>8673</v>
      </c>
      <c r="E1853" s="9">
        <v>45208.416666666664</v>
      </c>
      <c r="F1853" s="9">
        <v>45208.45208333333</v>
      </c>
      <c r="I1853" t="s">
        <v>175</v>
      </c>
      <c r="J1853" t="s">
        <v>8671</v>
      </c>
      <c r="K1853" s="9">
        <v>45209.807858796295</v>
      </c>
      <c r="L1853" s="13">
        <f>IFERROR(_xlfn.XLOOKUP(tb_C103[[#This Row],[OS]],[1]!tb_C101[OS],[1]!tb_C101[DATA_ABERTURA]),0)</f>
        <v>45208.382662037038</v>
      </c>
      <c r="M1853" s="7" t="str">
        <f>IFERROR(_xlfn.XLOOKUP(tb_C103[[#This Row],[OS]],[1]!tb_C101[OS],[1]!tb_C101[SITUACAO_OS]),0)</f>
        <v>F</v>
      </c>
      <c r="N1853" t="str">
        <f>_xlfn.XLOOKUP(tb_C103[[#This Row],[OS]],[1]!tb_C101[OS],[1]!tb_C101[OFICINA])</f>
        <v>Mecanico</v>
      </c>
      <c r="O1853" s="14">
        <f>tb_C103[[#This Row],[FIM]] - tb_C103[[#This Row],[INICIO]]</f>
        <v>3.5416666665696539E-2</v>
      </c>
    </row>
    <row r="1854" spans="1:15" x14ac:dyDescent="0.25">
      <c r="A1854" t="s">
        <v>5388</v>
      </c>
      <c r="B1854">
        <v>979</v>
      </c>
      <c r="C1854">
        <v>3</v>
      </c>
      <c r="D1854" t="s">
        <v>8673</v>
      </c>
      <c r="E1854" s="9">
        <v>45208.416666666664</v>
      </c>
      <c r="F1854" s="9">
        <v>45208.45208333333</v>
      </c>
      <c r="I1854" t="s">
        <v>175</v>
      </c>
      <c r="J1854" t="s">
        <v>8671</v>
      </c>
      <c r="K1854" s="9">
        <v>45209.807858796295</v>
      </c>
      <c r="L1854" s="13">
        <f>IFERROR(_xlfn.XLOOKUP(tb_C103[[#This Row],[OS]],[1]!tb_C101[OS],[1]!tb_C101[DATA_ABERTURA]),0)</f>
        <v>45208.382662037038</v>
      </c>
      <c r="M1854" s="7" t="str">
        <f>IFERROR(_xlfn.XLOOKUP(tb_C103[[#This Row],[OS]],[1]!tb_C101[OS],[1]!tb_C101[SITUACAO_OS]),0)</f>
        <v>F</v>
      </c>
      <c r="N1854" t="str">
        <f>_xlfn.XLOOKUP(tb_C103[[#This Row],[OS]],[1]!tb_C101[OS],[1]!tb_C101[OFICINA])</f>
        <v>Mecanico</v>
      </c>
      <c r="O1854" s="14">
        <f>tb_C103[[#This Row],[FIM]] - tb_C103[[#This Row],[INICIO]]</f>
        <v>3.5416666665696539E-2</v>
      </c>
    </row>
    <row r="1855" spans="1:15" x14ac:dyDescent="0.25">
      <c r="A1855" t="s">
        <v>2551</v>
      </c>
      <c r="B1855">
        <v>979</v>
      </c>
      <c r="C1855">
        <v>3</v>
      </c>
      <c r="D1855" t="s">
        <v>8673</v>
      </c>
      <c r="E1855" s="9">
        <v>45208.416666666664</v>
      </c>
      <c r="F1855" s="9">
        <v>45208.45208333333</v>
      </c>
      <c r="I1855" t="s">
        <v>175</v>
      </c>
      <c r="J1855" t="s">
        <v>8671</v>
      </c>
      <c r="K1855" s="9">
        <v>45209.807858796295</v>
      </c>
      <c r="L1855" s="13">
        <f>IFERROR(_xlfn.XLOOKUP(tb_C103[[#This Row],[OS]],[1]!tb_C101[OS],[1]!tb_C101[DATA_ABERTURA]),0)</f>
        <v>45208.382662037038</v>
      </c>
      <c r="M1855" s="7" t="str">
        <f>IFERROR(_xlfn.XLOOKUP(tb_C103[[#This Row],[OS]],[1]!tb_C101[OS],[1]!tb_C101[SITUACAO_OS]),0)</f>
        <v>F</v>
      </c>
      <c r="N1855" t="str">
        <f>_xlfn.XLOOKUP(tb_C103[[#This Row],[OS]],[1]!tb_C101[OS],[1]!tb_C101[OFICINA])</f>
        <v>Mecanico</v>
      </c>
      <c r="O1855" s="14">
        <f>tb_C103[[#This Row],[FIM]] - tb_C103[[#This Row],[INICIO]]</f>
        <v>3.5416666665696539E-2</v>
      </c>
    </row>
    <row r="1856" spans="1:15" x14ac:dyDescent="0.25">
      <c r="A1856" t="s">
        <v>5388</v>
      </c>
      <c r="B1856">
        <v>979</v>
      </c>
      <c r="C1856">
        <v>3</v>
      </c>
      <c r="D1856" t="s">
        <v>8673</v>
      </c>
      <c r="E1856" s="9">
        <v>45208.416666666664</v>
      </c>
      <c r="F1856" s="9">
        <v>45208.45208333333</v>
      </c>
      <c r="I1856" t="s">
        <v>175</v>
      </c>
      <c r="J1856" t="s">
        <v>8671</v>
      </c>
      <c r="K1856" s="9">
        <v>45209.807858796295</v>
      </c>
      <c r="L1856" s="13">
        <f>IFERROR(_xlfn.XLOOKUP(tb_C103[[#This Row],[OS]],[1]!tb_C101[OS],[1]!tb_C101[DATA_ABERTURA]),0)</f>
        <v>45208.382662037038</v>
      </c>
      <c r="M1856" s="7" t="str">
        <f>IFERROR(_xlfn.XLOOKUP(tb_C103[[#This Row],[OS]],[1]!tb_C101[OS],[1]!tb_C101[SITUACAO_OS]),0)</f>
        <v>F</v>
      </c>
      <c r="N1856" t="str">
        <f>_xlfn.XLOOKUP(tb_C103[[#This Row],[OS]],[1]!tb_C101[OS],[1]!tb_C101[OFICINA])</f>
        <v>Mecanico</v>
      </c>
      <c r="O1856" s="14">
        <f>tb_C103[[#This Row],[FIM]] - tb_C103[[#This Row],[INICIO]]</f>
        <v>3.5416666665696539E-2</v>
      </c>
    </row>
    <row r="1857" spans="1:15" x14ac:dyDescent="0.25">
      <c r="A1857" t="s">
        <v>6807</v>
      </c>
      <c r="B1857">
        <v>980</v>
      </c>
      <c r="C1857">
        <v>3</v>
      </c>
      <c r="D1857" t="s">
        <v>8673</v>
      </c>
      <c r="E1857" s="9">
        <v>45208.590277777781</v>
      </c>
      <c r="F1857" s="9">
        <v>45208.600694444445</v>
      </c>
      <c r="G1857">
        <v>407</v>
      </c>
      <c r="H1857" t="s">
        <v>270</v>
      </c>
      <c r="I1857" t="s">
        <v>79</v>
      </c>
      <c r="J1857" t="s">
        <v>8674</v>
      </c>
      <c r="K1857" s="9">
        <v>45237.604641203703</v>
      </c>
      <c r="L1857" s="13">
        <f>IFERROR(_xlfn.XLOOKUP(tb_C103[[#This Row],[OS]],[1]!tb_C101[OS],[1]!tb_C101[DATA_ABERTURA]),0)</f>
        <v>45208.581759259258</v>
      </c>
      <c r="M1857" s="7" t="str">
        <f>IFERROR(_xlfn.XLOOKUP(tb_C103[[#This Row],[OS]],[1]!tb_C101[OS],[1]!tb_C101[SITUACAO_OS]),0)</f>
        <v>F</v>
      </c>
      <c r="N1857" t="str">
        <f>_xlfn.XLOOKUP(tb_C103[[#This Row],[OS]],[1]!tb_C101[OS],[1]!tb_C101[OFICINA])</f>
        <v>Eletrico</v>
      </c>
      <c r="O1857" s="14">
        <f>tb_C103[[#This Row],[FIM]] - tb_C103[[#This Row],[INICIO]]</f>
        <v>1.0416666664241347E-2</v>
      </c>
    </row>
    <row r="1858" spans="1:15" x14ac:dyDescent="0.25">
      <c r="A1858" t="s">
        <v>6459</v>
      </c>
      <c r="B1858">
        <v>981</v>
      </c>
      <c r="C1858">
        <v>3</v>
      </c>
      <c r="D1858" t="s">
        <v>8673</v>
      </c>
      <c r="E1858" s="9">
        <v>45208.643750000003</v>
      </c>
      <c r="F1858" s="9">
        <v>45208.652777777781</v>
      </c>
      <c r="G1858">
        <v>118</v>
      </c>
      <c r="H1858" t="s">
        <v>1349</v>
      </c>
      <c r="I1858" t="s">
        <v>184</v>
      </c>
      <c r="J1858" t="s">
        <v>8674</v>
      </c>
      <c r="K1858" s="9">
        <v>45300.868576388886</v>
      </c>
      <c r="L1858" s="13">
        <f>IFERROR(_xlfn.XLOOKUP(tb_C103[[#This Row],[OS]],[1]!tb_C101[OS],[1]!tb_C101[DATA_ABERTURA]),0)</f>
        <v>45208.6405787037</v>
      </c>
      <c r="M1858" s="7" t="str">
        <f>IFERROR(_xlfn.XLOOKUP(tb_C103[[#This Row],[OS]],[1]!tb_C101[OS],[1]!tb_C101[SITUACAO_OS]),0)</f>
        <v>F</v>
      </c>
      <c r="N1858" t="str">
        <f>_xlfn.XLOOKUP(tb_C103[[#This Row],[OS]],[1]!tb_C101[OS],[1]!tb_C101[OFICINA])</f>
        <v>Eletrico</v>
      </c>
      <c r="O1858" s="14">
        <f>tb_C103[[#This Row],[FIM]] - tb_C103[[#This Row],[INICIO]]</f>
        <v>9.0277777781011537E-3</v>
      </c>
    </row>
    <row r="1859" spans="1:15" x14ac:dyDescent="0.25">
      <c r="A1859" t="s">
        <v>8330</v>
      </c>
      <c r="B1859">
        <v>982</v>
      </c>
      <c r="C1859">
        <v>3</v>
      </c>
      <c r="D1859" t="s">
        <v>8673</v>
      </c>
      <c r="E1859" s="9">
        <v>45208.701388888891</v>
      </c>
      <c r="F1859" s="9">
        <v>45208.71875</v>
      </c>
      <c r="G1859">
        <v>116</v>
      </c>
      <c r="H1859" t="s">
        <v>290</v>
      </c>
      <c r="I1859" t="s">
        <v>184</v>
      </c>
      <c r="J1859" t="s">
        <v>8674</v>
      </c>
      <c r="K1859" s="9">
        <v>45209.807349537034</v>
      </c>
      <c r="L1859" s="13">
        <f>IFERROR(_xlfn.XLOOKUP(tb_C103[[#This Row],[OS]],[1]!tb_C101[OS],[1]!tb_C101[DATA_ABERTURA]),0)</f>
        <v>45208.695706018516</v>
      </c>
      <c r="M1859" s="7" t="str">
        <f>IFERROR(_xlfn.XLOOKUP(tb_C103[[#This Row],[OS]],[1]!tb_C101[OS],[1]!tb_C101[SITUACAO_OS]),0)</f>
        <v>F</v>
      </c>
      <c r="N1859" t="str">
        <f>_xlfn.XLOOKUP(tb_C103[[#This Row],[OS]],[1]!tb_C101[OS],[1]!tb_C101[OFICINA])</f>
        <v>Eletrico</v>
      </c>
      <c r="O1859" s="14">
        <f>tb_C103[[#This Row],[FIM]] - tb_C103[[#This Row],[INICIO]]</f>
        <v>1.7361111109494232E-2</v>
      </c>
    </row>
    <row r="1860" spans="1:15" x14ac:dyDescent="0.25">
      <c r="A1860" t="s">
        <v>6459</v>
      </c>
      <c r="B1860">
        <v>982</v>
      </c>
      <c r="C1860">
        <v>3</v>
      </c>
      <c r="D1860" t="s">
        <v>8673</v>
      </c>
      <c r="E1860" s="9">
        <v>45208.701388888891</v>
      </c>
      <c r="F1860" s="9">
        <v>45208.71875</v>
      </c>
      <c r="G1860">
        <v>116</v>
      </c>
      <c r="H1860" t="s">
        <v>290</v>
      </c>
      <c r="I1860" t="s">
        <v>184</v>
      </c>
      <c r="J1860" t="s">
        <v>8674</v>
      </c>
      <c r="K1860" s="9">
        <v>45209.807349537034</v>
      </c>
      <c r="L1860" s="13">
        <f>IFERROR(_xlfn.XLOOKUP(tb_C103[[#This Row],[OS]],[1]!tb_C101[OS],[1]!tb_C101[DATA_ABERTURA]),0)</f>
        <v>45208.695706018516</v>
      </c>
      <c r="M1860" s="7" t="str">
        <f>IFERROR(_xlfn.XLOOKUP(tb_C103[[#This Row],[OS]],[1]!tb_C101[OS],[1]!tb_C101[SITUACAO_OS]),0)</f>
        <v>F</v>
      </c>
      <c r="N1860" t="str">
        <f>_xlfn.XLOOKUP(tb_C103[[#This Row],[OS]],[1]!tb_C101[OS],[1]!tb_C101[OFICINA])</f>
        <v>Eletrico</v>
      </c>
      <c r="O1860" s="14">
        <f>tb_C103[[#This Row],[FIM]] - tb_C103[[#This Row],[INICIO]]</f>
        <v>1.7361111109494232E-2</v>
      </c>
    </row>
    <row r="1861" spans="1:15" x14ac:dyDescent="0.25">
      <c r="A1861" t="s">
        <v>8330</v>
      </c>
      <c r="B1861">
        <v>982</v>
      </c>
      <c r="C1861">
        <v>3</v>
      </c>
      <c r="D1861" t="s">
        <v>8673</v>
      </c>
      <c r="E1861" s="9">
        <v>45208.701388888891</v>
      </c>
      <c r="F1861" s="9">
        <v>45208.71875</v>
      </c>
      <c r="G1861">
        <v>116</v>
      </c>
      <c r="H1861" t="s">
        <v>290</v>
      </c>
      <c r="I1861" t="s">
        <v>184</v>
      </c>
      <c r="J1861" t="s">
        <v>8674</v>
      </c>
      <c r="K1861" s="9">
        <v>45209.807349537034</v>
      </c>
      <c r="L1861" s="13">
        <f>IFERROR(_xlfn.XLOOKUP(tb_C103[[#This Row],[OS]],[1]!tb_C101[OS],[1]!tb_C101[DATA_ABERTURA]),0)</f>
        <v>45208.695706018516</v>
      </c>
      <c r="M1861" s="7" t="str">
        <f>IFERROR(_xlfn.XLOOKUP(tb_C103[[#This Row],[OS]],[1]!tb_C101[OS],[1]!tb_C101[SITUACAO_OS]),0)</f>
        <v>F</v>
      </c>
      <c r="N1861" t="str">
        <f>_xlfn.XLOOKUP(tb_C103[[#This Row],[OS]],[1]!tb_C101[OS],[1]!tb_C101[OFICINA])</f>
        <v>Eletrico</v>
      </c>
      <c r="O1861" s="14">
        <f>tb_C103[[#This Row],[FIM]] - tb_C103[[#This Row],[INICIO]]</f>
        <v>1.7361111109494232E-2</v>
      </c>
    </row>
    <row r="1862" spans="1:15" x14ac:dyDescent="0.25">
      <c r="A1862" t="s">
        <v>6459</v>
      </c>
      <c r="B1862">
        <v>982</v>
      </c>
      <c r="C1862">
        <v>3</v>
      </c>
      <c r="D1862" t="s">
        <v>8673</v>
      </c>
      <c r="E1862" s="9">
        <v>45208.701388888891</v>
      </c>
      <c r="F1862" s="9">
        <v>45208.71875</v>
      </c>
      <c r="G1862">
        <v>116</v>
      </c>
      <c r="H1862" t="s">
        <v>290</v>
      </c>
      <c r="I1862" t="s">
        <v>184</v>
      </c>
      <c r="J1862" t="s">
        <v>8674</v>
      </c>
      <c r="K1862" s="9">
        <v>45209.807349537034</v>
      </c>
      <c r="L1862" s="13">
        <f>IFERROR(_xlfn.XLOOKUP(tb_C103[[#This Row],[OS]],[1]!tb_C101[OS],[1]!tb_C101[DATA_ABERTURA]),0)</f>
        <v>45208.695706018516</v>
      </c>
      <c r="M1862" s="7" t="str">
        <f>IFERROR(_xlfn.XLOOKUP(tb_C103[[#This Row],[OS]],[1]!tb_C101[OS],[1]!tb_C101[SITUACAO_OS]),0)</f>
        <v>F</v>
      </c>
      <c r="N1862" t="str">
        <f>_xlfn.XLOOKUP(tb_C103[[#This Row],[OS]],[1]!tb_C101[OS],[1]!tb_C101[OFICINA])</f>
        <v>Eletrico</v>
      </c>
      <c r="O1862" s="14">
        <f>tb_C103[[#This Row],[FIM]] - tb_C103[[#This Row],[INICIO]]</f>
        <v>1.7361111109494232E-2</v>
      </c>
    </row>
    <row r="1863" spans="1:15" x14ac:dyDescent="0.25">
      <c r="A1863" t="s">
        <v>6398</v>
      </c>
      <c r="B1863">
        <v>983</v>
      </c>
      <c r="C1863">
        <v>3</v>
      </c>
      <c r="D1863" t="s">
        <v>8673</v>
      </c>
      <c r="E1863" s="9">
        <v>45208.711805555555</v>
      </c>
      <c r="F1863" s="9">
        <v>45208.746527777781</v>
      </c>
      <c r="G1863">
        <v>204</v>
      </c>
      <c r="H1863" t="s">
        <v>282</v>
      </c>
      <c r="I1863" t="s">
        <v>175</v>
      </c>
      <c r="J1863" t="s">
        <v>8671</v>
      </c>
      <c r="K1863" s="9">
        <v>45211.633912037039</v>
      </c>
      <c r="L1863" s="13">
        <f>IFERROR(_xlfn.XLOOKUP(tb_C103[[#This Row],[OS]],[1]!tb_C101[OS],[1]!tb_C101[DATA_ABERTURA]),0)</f>
        <v>45208.700740740744</v>
      </c>
      <c r="M1863" s="7" t="str">
        <f>IFERROR(_xlfn.XLOOKUP(tb_C103[[#This Row],[OS]],[1]!tb_C101[OS],[1]!tb_C101[SITUACAO_OS]),0)</f>
        <v>F</v>
      </c>
      <c r="N1863" t="str">
        <f>_xlfn.XLOOKUP(tb_C103[[#This Row],[OS]],[1]!tb_C101[OS],[1]!tb_C101[OFICINA])</f>
        <v>Mecanico</v>
      </c>
      <c r="O1863" s="14">
        <f>tb_C103[[#This Row],[FIM]] - tb_C103[[#This Row],[INICIO]]</f>
        <v>3.4722222226264421E-2</v>
      </c>
    </row>
    <row r="1864" spans="1:15" x14ac:dyDescent="0.25">
      <c r="A1864" t="s">
        <v>6459</v>
      </c>
      <c r="B1864">
        <v>983</v>
      </c>
      <c r="C1864">
        <v>3</v>
      </c>
      <c r="D1864" t="s">
        <v>8673</v>
      </c>
      <c r="E1864" s="9">
        <v>45208.711805555555</v>
      </c>
      <c r="F1864" s="9">
        <v>45208.746527777781</v>
      </c>
      <c r="G1864">
        <v>204</v>
      </c>
      <c r="H1864" t="s">
        <v>282</v>
      </c>
      <c r="I1864" t="s">
        <v>175</v>
      </c>
      <c r="J1864" t="s">
        <v>8671</v>
      </c>
      <c r="K1864" s="9">
        <v>45211.633912037039</v>
      </c>
      <c r="L1864" s="13">
        <f>IFERROR(_xlfn.XLOOKUP(tb_C103[[#This Row],[OS]],[1]!tb_C101[OS],[1]!tb_C101[DATA_ABERTURA]),0)</f>
        <v>45208.700740740744</v>
      </c>
      <c r="M1864" s="7" t="str">
        <f>IFERROR(_xlfn.XLOOKUP(tb_C103[[#This Row],[OS]],[1]!tb_C101[OS],[1]!tb_C101[SITUACAO_OS]),0)</f>
        <v>F</v>
      </c>
      <c r="N1864" t="str">
        <f>_xlfn.XLOOKUP(tb_C103[[#This Row],[OS]],[1]!tb_C101[OS],[1]!tb_C101[OFICINA])</f>
        <v>Mecanico</v>
      </c>
      <c r="O1864" s="14">
        <f>tb_C103[[#This Row],[FIM]] - tb_C103[[#This Row],[INICIO]]</f>
        <v>3.4722222226264421E-2</v>
      </c>
    </row>
    <row r="1865" spans="1:15" x14ac:dyDescent="0.25">
      <c r="A1865" t="s">
        <v>6398</v>
      </c>
      <c r="B1865">
        <v>983</v>
      </c>
      <c r="C1865">
        <v>3</v>
      </c>
      <c r="D1865" t="s">
        <v>8673</v>
      </c>
      <c r="E1865" s="9">
        <v>45208.711805555555</v>
      </c>
      <c r="F1865" s="9">
        <v>45208.746527777781</v>
      </c>
      <c r="G1865">
        <v>204</v>
      </c>
      <c r="H1865" t="s">
        <v>282</v>
      </c>
      <c r="I1865" t="s">
        <v>175</v>
      </c>
      <c r="J1865" t="s">
        <v>8671</v>
      </c>
      <c r="K1865" s="9">
        <v>45211.633912037039</v>
      </c>
      <c r="L1865" s="13">
        <f>IFERROR(_xlfn.XLOOKUP(tb_C103[[#This Row],[OS]],[1]!tb_C101[OS],[1]!tb_C101[DATA_ABERTURA]),0)</f>
        <v>45208.700740740744</v>
      </c>
      <c r="M1865" s="7" t="str">
        <f>IFERROR(_xlfn.XLOOKUP(tb_C103[[#This Row],[OS]],[1]!tb_C101[OS],[1]!tb_C101[SITUACAO_OS]),0)</f>
        <v>F</v>
      </c>
      <c r="N1865" t="str">
        <f>_xlfn.XLOOKUP(tb_C103[[#This Row],[OS]],[1]!tb_C101[OS],[1]!tb_C101[OFICINA])</f>
        <v>Mecanico</v>
      </c>
      <c r="O1865" s="14">
        <f>tb_C103[[#This Row],[FIM]] - tb_C103[[#This Row],[INICIO]]</f>
        <v>3.4722222226264421E-2</v>
      </c>
    </row>
    <row r="1866" spans="1:15" x14ac:dyDescent="0.25">
      <c r="A1866" t="s">
        <v>6459</v>
      </c>
      <c r="B1866">
        <v>983</v>
      </c>
      <c r="C1866">
        <v>3</v>
      </c>
      <c r="D1866" t="s">
        <v>8673</v>
      </c>
      <c r="E1866" s="9">
        <v>45208.711805555555</v>
      </c>
      <c r="F1866" s="9">
        <v>45208.746527777781</v>
      </c>
      <c r="G1866">
        <v>204</v>
      </c>
      <c r="H1866" t="s">
        <v>282</v>
      </c>
      <c r="I1866" t="s">
        <v>175</v>
      </c>
      <c r="J1866" t="s">
        <v>8671</v>
      </c>
      <c r="K1866" s="9">
        <v>45211.633912037039</v>
      </c>
      <c r="L1866" s="13">
        <f>IFERROR(_xlfn.XLOOKUP(tb_C103[[#This Row],[OS]],[1]!tb_C101[OS],[1]!tb_C101[DATA_ABERTURA]),0)</f>
        <v>45208.700740740744</v>
      </c>
      <c r="M1866" s="7" t="str">
        <f>IFERROR(_xlfn.XLOOKUP(tb_C103[[#This Row],[OS]],[1]!tb_C101[OS],[1]!tb_C101[SITUACAO_OS]),0)</f>
        <v>F</v>
      </c>
      <c r="N1866" t="str">
        <f>_xlfn.XLOOKUP(tb_C103[[#This Row],[OS]],[1]!tb_C101[OS],[1]!tb_C101[OFICINA])</f>
        <v>Mecanico</v>
      </c>
      <c r="O1866" s="14">
        <f>tb_C103[[#This Row],[FIM]] - tb_C103[[#This Row],[INICIO]]</f>
        <v>3.4722222226264421E-2</v>
      </c>
    </row>
    <row r="1867" spans="1:15" x14ac:dyDescent="0.25">
      <c r="A1867" t="s">
        <v>6459</v>
      </c>
      <c r="B1867">
        <v>984</v>
      </c>
      <c r="C1867">
        <v>4</v>
      </c>
      <c r="D1867" t="s">
        <v>8684</v>
      </c>
      <c r="E1867" s="9">
        <v>45208.722222222219</v>
      </c>
      <c r="F1867" s="9">
        <v>45208.725694444445</v>
      </c>
      <c r="G1867">
        <v>301</v>
      </c>
      <c r="H1867" t="s">
        <v>221</v>
      </c>
      <c r="I1867" t="s">
        <v>220</v>
      </c>
      <c r="J1867" t="s">
        <v>8674</v>
      </c>
      <c r="K1867" s="9">
        <v>45215.533171296294</v>
      </c>
      <c r="L1867" s="13">
        <f>IFERROR(_xlfn.XLOOKUP(tb_C103[[#This Row],[OS]],[1]!tb_C101[OS],[1]!tb_C101[DATA_ABERTURA]),0)</f>
        <v>45208.707997685182</v>
      </c>
      <c r="M1867" s="7" t="str">
        <f>IFERROR(_xlfn.XLOOKUP(tb_C103[[#This Row],[OS]],[1]!tb_C101[OS],[1]!tb_C101[SITUACAO_OS]),0)</f>
        <v>F</v>
      </c>
      <c r="N1867" t="str">
        <f>_xlfn.XLOOKUP(tb_C103[[#This Row],[OS]],[1]!tb_C101[OS],[1]!tb_C101[OFICINA])</f>
        <v>Eletrico</v>
      </c>
      <c r="O1867" s="14">
        <f>tb_C103[[#This Row],[FIM]] - tb_C103[[#This Row],[INICIO]]</f>
        <v>3.4722222262644209E-3</v>
      </c>
    </row>
    <row r="1868" spans="1:15" x14ac:dyDescent="0.25">
      <c r="A1868" t="s">
        <v>6398</v>
      </c>
      <c r="B1868">
        <v>985</v>
      </c>
      <c r="C1868">
        <v>3</v>
      </c>
      <c r="D1868" t="s">
        <v>8673</v>
      </c>
      <c r="E1868" s="9">
        <v>45208.861111111109</v>
      </c>
      <c r="F1868" s="9">
        <v>45208.885416666664</v>
      </c>
      <c r="G1868">
        <v>407</v>
      </c>
      <c r="H1868" t="s">
        <v>270</v>
      </c>
      <c r="I1868" t="s">
        <v>79</v>
      </c>
      <c r="J1868" t="s">
        <v>8671</v>
      </c>
      <c r="K1868" s="9">
        <v>45209.804895833331</v>
      </c>
      <c r="L1868" s="13">
        <f>IFERROR(_xlfn.XLOOKUP(tb_C103[[#This Row],[OS]],[1]!tb_C101[OS],[1]!tb_C101[DATA_ABERTURA]),0)</f>
        <v>45208.860185185185</v>
      </c>
      <c r="M1868" s="7" t="str">
        <f>IFERROR(_xlfn.XLOOKUP(tb_C103[[#This Row],[OS]],[1]!tb_C101[OS],[1]!tb_C101[SITUACAO_OS]),0)</f>
        <v>F</v>
      </c>
      <c r="N1868" t="str">
        <f>_xlfn.XLOOKUP(tb_C103[[#This Row],[OS]],[1]!tb_C101[OS],[1]!tb_C101[OFICINA])</f>
        <v>Mecanico</v>
      </c>
      <c r="O1868" s="14">
        <f>tb_C103[[#This Row],[FIM]] - tb_C103[[#This Row],[INICIO]]</f>
        <v>2.4305555554747116E-2</v>
      </c>
    </row>
    <row r="1869" spans="1:15" x14ac:dyDescent="0.25">
      <c r="A1869" t="s">
        <v>2551</v>
      </c>
      <c r="B1869">
        <v>986</v>
      </c>
      <c r="C1869">
        <v>3</v>
      </c>
      <c r="D1869" t="s">
        <v>8673</v>
      </c>
      <c r="E1869" s="9">
        <v>45209.536805555559</v>
      </c>
      <c r="F1869" s="9">
        <v>45209.541666666664</v>
      </c>
      <c r="I1869" t="s">
        <v>1476</v>
      </c>
      <c r="J1869" t="s">
        <v>8671</v>
      </c>
      <c r="K1869" s="9">
        <v>45231.73159722222</v>
      </c>
      <c r="L1869" s="13">
        <f>IFERROR(_xlfn.XLOOKUP(tb_C103[[#This Row],[OS]],[1]!tb_C101[OS],[1]!tb_C101[DATA_ABERTURA]),0)</f>
        <v>45209.537233796298</v>
      </c>
      <c r="M1869" s="7" t="str">
        <f>IFERROR(_xlfn.XLOOKUP(tb_C103[[#This Row],[OS]],[1]!tb_C101[OS],[1]!tb_C101[SITUACAO_OS]),0)</f>
        <v>F</v>
      </c>
      <c r="N1869" t="str">
        <f>_xlfn.XLOOKUP(tb_C103[[#This Row],[OS]],[1]!tb_C101[OS],[1]!tb_C101[OFICINA])</f>
        <v>Mecanico</v>
      </c>
      <c r="O1869" s="14">
        <f>tb_C103[[#This Row],[FIM]] - tb_C103[[#This Row],[INICIO]]</f>
        <v>4.8611111051286571E-3</v>
      </c>
    </row>
    <row r="1870" spans="1:15" x14ac:dyDescent="0.25">
      <c r="A1870" t="s">
        <v>8686</v>
      </c>
      <c r="B1870">
        <v>987</v>
      </c>
      <c r="C1870">
        <v>6</v>
      </c>
      <c r="D1870" t="s">
        <v>8692</v>
      </c>
      <c r="E1870" s="9">
        <v>45209.541666666664</v>
      </c>
      <c r="F1870" s="9">
        <v>45209.611111111109</v>
      </c>
      <c r="I1870" t="s">
        <v>199</v>
      </c>
      <c r="J1870" t="s">
        <v>8671</v>
      </c>
      <c r="K1870" s="9">
        <v>45215.531863425924</v>
      </c>
      <c r="L1870" s="13">
        <f>IFERROR(_xlfn.XLOOKUP(tb_C103[[#This Row],[OS]],[1]!tb_C101[OS],[1]!tb_C101[DATA_ABERTURA]),0)</f>
        <v>45209.674976851849</v>
      </c>
      <c r="M1870" s="7" t="str">
        <f>IFERROR(_xlfn.XLOOKUP(tb_C103[[#This Row],[OS]],[1]!tb_C101[OS],[1]!tb_C101[SITUACAO_OS]),0)</f>
        <v>F</v>
      </c>
      <c r="N1870" t="str">
        <f>_xlfn.XLOOKUP(tb_C103[[#This Row],[OS]],[1]!tb_C101[OS],[1]!tb_C101[OFICINA])</f>
        <v>Mecanico</v>
      </c>
      <c r="O1870" s="14">
        <f>tb_C103[[#This Row],[FIM]] - tb_C103[[#This Row],[INICIO]]</f>
        <v>6.9444444445252884E-2</v>
      </c>
    </row>
    <row r="1871" spans="1:15" x14ac:dyDescent="0.25">
      <c r="A1871" t="s">
        <v>2551</v>
      </c>
      <c r="B1871">
        <v>987</v>
      </c>
      <c r="C1871">
        <v>6</v>
      </c>
      <c r="D1871" t="s">
        <v>8692</v>
      </c>
      <c r="E1871" s="9">
        <v>45209.541666666664</v>
      </c>
      <c r="F1871" s="9">
        <v>45209.611111111109</v>
      </c>
      <c r="I1871" t="s">
        <v>199</v>
      </c>
      <c r="J1871" t="s">
        <v>8671</v>
      </c>
      <c r="K1871" s="9">
        <v>45215.531863425924</v>
      </c>
      <c r="L1871" s="13">
        <f>IFERROR(_xlfn.XLOOKUP(tb_C103[[#This Row],[OS]],[1]!tb_C101[OS],[1]!tb_C101[DATA_ABERTURA]),0)</f>
        <v>45209.674976851849</v>
      </c>
      <c r="M1871" s="7" t="str">
        <f>IFERROR(_xlfn.XLOOKUP(tb_C103[[#This Row],[OS]],[1]!tb_C101[OS],[1]!tb_C101[SITUACAO_OS]),0)</f>
        <v>F</v>
      </c>
      <c r="N1871" t="str">
        <f>_xlfn.XLOOKUP(tb_C103[[#This Row],[OS]],[1]!tb_C101[OS],[1]!tb_C101[OFICINA])</f>
        <v>Mecanico</v>
      </c>
      <c r="O1871" s="14">
        <f>tb_C103[[#This Row],[FIM]] - tb_C103[[#This Row],[INICIO]]</f>
        <v>6.9444444445252884E-2</v>
      </c>
    </row>
    <row r="1872" spans="1:15" x14ac:dyDescent="0.25">
      <c r="A1872" t="s">
        <v>5388</v>
      </c>
      <c r="B1872">
        <v>987</v>
      </c>
      <c r="C1872">
        <v>6</v>
      </c>
      <c r="D1872" t="s">
        <v>8692</v>
      </c>
      <c r="E1872" s="9">
        <v>45209.541666666664</v>
      </c>
      <c r="F1872" s="9">
        <v>45209.611111111109</v>
      </c>
      <c r="I1872" t="s">
        <v>199</v>
      </c>
      <c r="J1872" t="s">
        <v>8671</v>
      </c>
      <c r="K1872" s="9">
        <v>45215.531863425924</v>
      </c>
      <c r="L1872" s="13">
        <f>IFERROR(_xlfn.XLOOKUP(tb_C103[[#This Row],[OS]],[1]!tb_C101[OS],[1]!tb_C101[DATA_ABERTURA]),0)</f>
        <v>45209.674976851849</v>
      </c>
      <c r="M1872" s="7" t="str">
        <f>IFERROR(_xlfn.XLOOKUP(tb_C103[[#This Row],[OS]],[1]!tb_C101[OS],[1]!tb_C101[SITUACAO_OS]),0)</f>
        <v>F</v>
      </c>
      <c r="N1872" t="str">
        <f>_xlfn.XLOOKUP(tb_C103[[#This Row],[OS]],[1]!tb_C101[OS],[1]!tb_C101[OFICINA])</f>
        <v>Mecanico</v>
      </c>
      <c r="O1872" s="14">
        <f>tb_C103[[#This Row],[FIM]] - tb_C103[[#This Row],[INICIO]]</f>
        <v>6.9444444445252884E-2</v>
      </c>
    </row>
    <row r="1873" spans="1:15" x14ac:dyDescent="0.25">
      <c r="A1873" t="s">
        <v>8686</v>
      </c>
      <c r="B1873">
        <v>987</v>
      </c>
      <c r="C1873">
        <v>6</v>
      </c>
      <c r="D1873" t="s">
        <v>8692</v>
      </c>
      <c r="E1873" s="9">
        <v>45209.541666666664</v>
      </c>
      <c r="F1873" s="9">
        <v>45209.611111111109</v>
      </c>
      <c r="I1873" t="s">
        <v>199</v>
      </c>
      <c r="J1873" t="s">
        <v>8671</v>
      </c>
      <c r="K1873" s="9">
        <v>45215.531863425924</v>
      </c>
      <c r="L1873" s="13">
        <f>IFERROR(_xlfn.XLOOKUP(tb_C103[[#This Row],[OS]],[1]!tb_C101[OS],[1]!tb_C101[DATA_ABERTURA]),0)</f>
        <v>45209.674976851849</v>
      </c>
      <c r="M1873" s="7" t="str">
        <f>IFERROR(_xlfn.XLOOKUP(tb_C103[[#This Row],[OS]],[1]!tb_C101[OS],[1]!tb_C101[SITUACAO_OS]),0)</f>
        <v>F</v>
      </c>
      <c r="N1873" t="str">
        <f>_xlfn.XLOOKUP(tb_C103[[#This Row],[OS]],[1]!tb_C101[OS],[1]!tb_C101[OFICINA])</f>
        <v>Mecanico</v>
      </c>
      <c r="O1873" s="14">
        <f>tb_C103[[#This Row],[FIM]] - tb_C103[[#This Row],[INICIO]]</f>
        <v>6.9444444445252884E-2</v>
      </c>
    </row>
    <row r="1874" spans="1:15" x14ac:dyDescent="0.25">
      <c r="A1874" t="s">
        <v>2551</v>
      </c>
      <c r="B1874">
        <v>987</v>
      </c>
      <c r="C1874">
        <v>6</v>
      </c>
      <c r="D1874" t="s">
        <v>8692</v>
      </c>
      <c r="E1874" s="9">
        <v>45209.541666666664</v>
      </c>
      <c r="F1874" s="9">
        <v>45209.611111111109</v>
      </c>
      <c r="I1874" t="s">
        <v>199</v>
      </c>
      <c r="J1874" t="s">
        <v>8671</v>
      </c>
      <c r="K1874" s="9">
        <v>45215.531863425924</v>
      </c>
      <c r="L1874" s="13">
        <f>IFERROR(_xlfn.XLOOKUP(tb_C103[[#This Row],[OS]],[1]!tb_C101[OS],[1]!tb_C101[DATA_ABERTURA]),0)</f>
        <v>45209.674976851849</v>
      </c>
      <c r="M1874" s="7" t="str">
        <f>IFERROR(_xlfn.XLOOKUP(tb_C103[[#This Row],[OS]],[1]!tb_C101[OS],[1]!tb_C101[SITUACAO_OS]),0)</f>
        <v>F</v>
      </c>
      <c r="N1874" t="str">
        <f>_xlfn.XLOOKUP(tb_C103[[#This Row],[OS]],[1]!tb_C101[OS],[1]!tb_C101[OFICINA])</f>
        <v>Mecanico</v>
      </c>
      <c r="O1874" s="14">
        <f>tb_C103[[#This Row],[FIM]] - tb_C103[[#This Row],[INICIO]]</f>
        <v>6.9444444445252884E-2</v>
      </c>
    </row>
    <row r="1875" spans="1:15" x14ac:dyDescent="0.25">
      <c r="A1875" t="s">
        <v>5388</v>
      </c>
      <c r="B1875">
        <v>987</v>
      </c>
      <c r="C1875">
        <v>6</v>
      </c>
      <c r="D1875" t="s">
        <v>8692</v>
      </c>
      <c r="E1875" s="9">
        <v>45209.541666666664</v>
      </c>
      <c r="F1875" s="9">
        <v>45209.611111111109</v>
      </c>
      <c r="I1875" t="s">
        <v>199</v>
      </c>
      <c r="J1875" t="s">
        <v>8671</v>
      </c>
      <c r="K1875" s="9">
        <v>45215.531863425924</v>
      </c>
      <c r="L1875" s="13">
        <f>IFERROR(_xlfn.XLOOKUP(tb_C103[[#This Row],[OS]],[1]!tb_C101[OS],[1]!tb_C101[DATA_ABERTURA]),0)</f>
        <v>45209.674976851849</v>
      </c>
      <c r="M1875" s="7" t="str">
        <f>IFERROR(_xlfn.XLOOKUP(tb_C103[[#This Row],[OS]],[1]!tb_C101[OS],[1]!tb_C101[SITUACAO_OS]),0)</f>
        <v>F</v>
      </c>
      <c r="N1875" t="str">
        <f>_xlfn.XLOOKUP(tb_C103[[#This Row],[OS]],[1]!tb_C101[OS],[1]!tb_C101[OFICINA])</f>
        <v>Mecanico</v>
      </c>
      <c r="O1875" s="14">
        <f>tb_C103[[#This Row],[FIM]] - tb_C103[[#This Row],[INICIO]]</f>
        <v>6.9444444445252884E-2</v>
      </c>
    </row>
    <row r="1876" spans="1:15" x14ac:dyDescent="0.25">
      <c r="A1876" t="s">
        <v>8686</v>
      </c>
      <c r="B1876">
        <v>987</v>
      </c>
      <c r="C1876">
        <v>6</v>
      </c>
      <c r="D1876" t="s">
        <v>8692</v>
      </c>
      <c r="E1876" s="9">
        <v>45209.541666666664</v>
      </c>
      <c r="F1876" s="9">
        <v>45209.611111111109</v>
      </c>
      <c r="I1876" t="s">
        <v>199</v>
      </c>
      <c r="J1876" t="s">
        <v>8671</v>
      </c>
      <c r="K1876" s="9">
        <v>45215.531863425924</v>
      </c>
      <c r="L1876" s="13">
        <f>IFERROR(_xlfn.XLOOKUP(tb_C103[[#This Row],[OS]],[1]!tb_C101[OS],[1]!tb_C101[DATA_ABERTURA]),0)</f>
        <v>45209.674976851849</v>
      </c>
      <c r="M1876" s="7" t="str">
        <f>IFERROR(_xlfn.XLOOKUP(tb_C103[[#This Row],[OS]],[1]!tb_C101[OS],[1]!tb_C101[SITUACAO_OS]),0)</f>
        <v>F</v>
      </c>
      <c r="N1876" t="str">
        <f>_xlfn.XLOOKUP(tb_C103[[#This Row],[OS]],[1]!tb_C101[OS],[1]!tb_C101[OFICINA])</f>
        <v>Mecanico</v>
      </c>
      <c r="O1876" s="14">
        <f>tb_C103[[#This Row],[FIM]] - tb_C103[[#This Row],[INICIO]]</f>
        <v>6.9444444445252884E-2</v>
      </c>
    </row>
    <row r="1877" spans="1:15" x14ac:dyDescent="0.25">
      <c r="A1877" t="s">
        <v>2551</v>
      </c>
      <c r="B1877">
        <v>987</v>
      </c>
      <c r="C1877">
        <v>6</v>
      </c>
      <c r="D1877" t="s">
        <v>8692</v>
      </c>
      <c r="E1877" s="9">
        <v>45209.541666666664</v>
      </c>
      <c r="F1877" s="9">
        <v>45209.611111111109</v>
      </c>
      <c r="I1877" t="s">
        <v>199</v>
      </c>
      <c r="J1877" t="s">
        <v>8671</v>
      </c>
      <c r="K1877" s="9">
        <v>45215.531863425924</v>
      </c>
      <c r="L1877" s="13">
        <f>IFERROR(_xlfn.XLOOKUP(tb_C103[[#This Row],[OS]],[1]!tb_C101[OS],[1]!tb_C101[DATA_ABERTURA]),0)</f>
        <v>45209.674976851849</v>
      </c>
      <c r="M1877" s="7" t="str">
        <f>IFERROR(_xlfn.XLOOKUP(tb_C103[[#This Row],[OS]],[1]!tb_C101[OS],[1]!tb_C101[SITUACAO_OS]),0)</f>
        <v>F</v>
      </c>
      <c r="N1877" t="str">
        <f>_xlfn.XLOOKUP(tb_C103[[#This Row],[OS]],[1]!tb_C101[OS],[1]!tb_C101[OFICINA])</f>
        <v>Mecanico</v>
      </c>
      <c r="O1877" s="14">
        <f>tb_C103[[#This Row],[FIM]] - tb_C103[[#This Row],[INICIO]]</f>
        <v>6.9444444445252884E-2</v>
      </c>
    </row>
    <row r="1878" spans="1:15" x14ac:dyDescent="0.25">
      <c r="A1878" t="s">
        <v>5388</v>
      </c>
      <c r="B1878">
        <v>987</v>
      </c>
      <c r="C1878">
        <v>6</v>
      </c>
      <c r="D1878" t="s">
        <v>8692</v>
      </c>
      <c r="E1878" s="9">
        <v>45209.541666666664</v>
      </c>
      <c r="F1878" s="9">
        <v>45209.611111111109</v>
      </c>
      <c r="I1878" t="s">
        <v>199</v>
      </c>
      <c r="J1878" t="s">
        <v>8671</v>
      </c>
      <c r="K1878" s="9">
        <v>45215.531863425924</v>
      </c>
      <c r="L1878" s="13">
        <f>IFERROR(_xlfn.XLOOKUP(tb_C103[[#This Row],[OS]],[1]!tb_C101[OS],[1]!tb_C101[DATA_ABERTURA]),0)</f>
        <v>45209.674976851849</v>
      </c>
      <c r="M1878" s="7" t="str">
        <f>IFERROR(_xlfn.XLOOKUP(tb_C103[[#This Row],[OS]],[1]!tb_C101[OS],[1]!tb_C101[SITUACAO_OS]),0)</f>
        <v>F</v>
      </c>
      <c r="N1878" t="str">
        <f>_xlfn.XLOOKUP(tb_C103[[#This Row],[OS]],[1]!tb_C101[OS],[1]!tb_C101[OFICINA])</f>
        <v>Mecanico</v>
      </c>
      <c r="O1878" s="14">
        <f>tb_C103[[#This Row],[FIM]] - tb_C103[[#This Row],[INICIO]]</f>
        <v>6.9444444445252884E-2</v>
      </c>
    </row>
    <row r="1879" spans="1:15" x14ac:dyDescent="0.25">
      <c r="A1879" t="s">
        <v>6459</v>
      </c>
      <c r="B1879">
        <v>988</v>
      </c>
      <c r="C1879">
        <v>3</v>
      </c>
      <c r="D1879" t="s">
        <v>8673</v>
      </c>
      <c r="E1879" s="9">
        <v>45209.852083333331</v>
      </c>
      <c r="F1879" s="9">
        <v>45209.875</v>
      </c>
      <c r="G1879">
        <v>116</v>
      </c>
      <c r="H1879" t="s">
        <v>290</v>
      </c>
      <c r="I1879" t="s">
        <v>184</v>
      </c>
      <c r="J1879" t="s">
        <v>8674</v>
      </c>
      <c r="K1879" s="9">
        <v>45229.511076388888</v>
      </c>
      <c r="L1879" s="13">
        <f>IFERROR(_xlfn.XLOOKUP(tb_C103[[#This Row],[OS]],[1]!tb_C101[OS],[1]!tb_C101[DATA_ABERTURA]),0)</f>
        <v>45209.846400462964</v>
      </c>
      <c r="M1879" s="7" t="str">
        <f>IFERROR(_xlfn.XLOOKUP(tb_C103[[#This Row],[OS]],[1]!tb_C101[OS],[1]!tb_C101[SITUACAO_OS]),0)</f>
        <v>F</v>
      </c>
      <c r="N1879" t="str">
        <f>_xlfn.XLOOKUP(tb_C103[[#This Row],[OS]],[1]!tb_C101[OS],[1]!tb_C101[OFICINA])</f>
        <v>Eletrico</v>
      </c>
      <c r="O1879" s="14">
        <f>tb_C103[[#This Row],[FIM]] - tb_C103[[#This Row],[INICIO]]</f>
        <v>2.2916666668606922E-2</v>
      </c>
    </row>
    <row r="1880" spans="1:15" x14ac:dyDescent="0.25">
      <c r="A1880" t="s">
        <v>6459</v>
      </c>
      <c r="B1880">
        <v>989</v>
      </c>
      <c r="C1880">
        <v>3</v>
      </c>
      <c r="D1880" t="s">
        <v>8673</v>
      </c>
      <c r="E1880" s="9">
        <v>45209.885416666664</v>
      </c>
      <c r="F1880" s="9">
        <v>45209.916666666664</v>
      </c>
      <c r="G1880">
        <v>118</v>
      </c>
      <c r="H1880" t="s">
        <v>1349</v>
      </c>
      <c r="I1880" t="s">
        <v>184</v>
      </c>
      <c r="J1880" t="s">
        <v>8674</v>
      </c>
      <c r="K1880" s="9">
        <v>45215.529039351852</v>
      </c>
      <c r="L1880" s="13">
        <f>IFERROR(_xlfn.XLOOKUP(tb_C103[[#This Row],[OS]],[1]!tb_C101[OS],[1]!tb_C101[DATA_ABERTURA]),0)</f>
        <v>45209.882002314815</v>
      </c>
      <c r="M1880" s="7" t="str">
        <f>IFERROR(_xlfn.XLOOKUP(tb_C103[[#This Row],[OS]],[1]!tb_C101[OS],[1]!tb_C101[SITUACAO_OS]),0)</f>
        <v>F</v>
      </c>
      <c r="N1880" t="str">
        <f>_xlfn.XLOOKUP(tb_C103[[#This Row],[OS]],[1]!tb_C101[OS],[1]!tb_C101[OFICINA])</f>
        <v>Eletrico</v>
      </c>
      <c r="O1880" s="14">
        <f>tb_C103[[#This Row],[FIM]] - tb_C103[[#This Row],[INICIO]]</f>
        <v>3.125E-2</v>
      </c>
    </row>
    <row r="1881" spans="1:15" x14ac:dyDescent="0.25">
      <c r="B1881">
        <v>990</v>
      </c>
      <c r="E1881" s="9"/>
      <c r="F1881" s="9"/>
      <c r="I1881" t="s">
        <v>175</v>
      </c>
      <c r="K1881" s="9"/>
      <c r="L1881" s="13">
        <f>IFERROR(_xlfn.XLOOKUP(tb_C103[[#This Row],[OS]],[1]!tb_C101[OS],[1]!tb_C101[DATA_ABERTURA]),0)</f>
        <v>45210.380624999998</v>
      </c>
      <c r="M1881" s="7" t="str">
        <f>IFERROR(_xlfn.XLOOKUP(tb_C103[[#This Row],[OS]],[1]!tb_C101[OS],[1]!tb_C101[SITUACAO_OS]),0)</f>
        <v>A</v>
      </c>
      <c r="N1881">
        <f>_xlfn.XLOOKUP(tb_C103[[#This Row],[OS]],[1]!tb_C101[OS],[1]!tb_C101[OFICINA])</f>
        <v>0</v>
      </c>
      <c r="O1881" s="14">
        <f>tb_C103[[#This Row],[FIM]] - tb_C103[[#This Row],[INICIO]]</f>
        <v>0</v>
      </c>
    </row>
    <row r="1882" spans="1:15" x14ac:dyDescent="0.25">
      <c r="B1882">
        <v>991</v>
      </c>
      <c r="E1882" s="9"/>
      <c r="F1882" s="9"/>
      <c r="I1882" t="s">
        <v>175</v>
      </c>
      <c r="K1882" s="9"/>
      <c r="L1882" s="13">
        <f>IFERROR(_xlfn.XLOOKUP(tb_C103[[#This Row],[OS]],[1]!tb_C101[OS],[1]!tb_C101[DATA_ABERTURA]),0)</f>
        <v>45210.381041666667</v>
      </c>
      <c r="M1882" s="7" t="str">
        <f>IFERROR(_xlfn.XLOOKUP(tb_C103[[#This Row],[OS]],[1]!tb_C101[OS],[1]!tb_C101[SITUACAO_OS]),0)</f>
        <v>A</v>
      </c>
      <c r="N1882">
        <f>_xlfn.XLOOKUP(tb_C103[[#This Row],[OS]],[1]!tb_C101[OS],[1]!tb_C101[OFICINA])</f>
        <v>0</v>
      </c>
      <c r="O1882" s="14">
        <f>tb_C103[[#This Row],[FIM]] - tb_C103[[#This Row],[INICIO]]</f>
        <v>0</v>
      </c>
    </row>
    <row r="1883" spans="1:15" x14ac:dyDescent="0.25">
      <c r="B1883">
        <v>992</v>
      </c>
      <c r="E1883" s="9"/>
      <c r="F1883" s="9"/>
      <c r="I1883" t="s">
        <v>175</v>
      </c>
      <c r="K1883" s="9"/>
      <c r="L1883" s="13">
        <f>IFERROR(_xlfn.XLOOKUP(tb_C103[[#This Row],[OS]],[1]!tb_C101[OS],[1]!tb_C101[DATA_ABERTURA]),0)</f>
        <v>45210.384502314817</v>
      </c>
      <c r="M1883" s="7" t="str">
        <f>IFERROR(_xlfn.XLOOKUP(tb_C103[[#This Row],[OS]],[1]!tb_C101[OS],[1]!tb_C101[SITUACAO_OS]),0)</f>
        <v>A</v>
      </c>
      <c r="N1883">
        <f>_xlfn.XLOOKUP(tb_C103[[#This Row],[OS]],[1]!tb_C101[OS],[1]!tb_C101[OFICINA])</f>
        <v>0</v>
      </c>
      <c r="O1883" s="14">
        <f>tb_C103[[#This Row],[FIM]] - tb_C103[[#This Row],[INICIO]]</f>
        <v>0</v>
      </c>
    </row>
    <row r="1884" spans="1:15" x14ac:dyDescent="0.25">
      <c r="A1884" t="s">
        <v>2551</v>
      </c>
      <c r="B1884">
        <v>993</v>
      </c>
      <c r="C1884">
        <v>3</v>
      </c>
      <c r="D1884" t="s">
        <v>8673</v>
      </c>
      <c r="E1884" s="9">
        <v>45210.416666666664</v>
      </c>
      <c r="F1884" s="9">
        <v>45210.4375</v>
      </c>
      <c r="I1884" t="s">
        <v>175</v>
      </c>
      <c r="J1884" t="s">
        <v>8671</v>
      </c>
      <c r="K1884" s="9">
        <v>45217.742800925924</v>
      </c>
      <c r="L1884" s="13">
        <f>IFERROR(_xlfn.XLOOKUP(tb_C103[[#This Row],[OS]],[1]!tb_C101[OS],[1]!tb_C101[DATA_ABERTURA]),0)</f>
        <v>45210.384502314817</v>
      </c>
      <c r="M1884" s="7" t="str">
        <f>IFERROR(_xlfn.XLOOKUP(tb_C103[[#This Row],[OS]],[1]!tb_C101[OS],[1]!tb_C101[SITUACAO_OS]),0)</f>
        <v>F</v>
      </c>
      <c r="N1884" t="str">
        <f>_xlfn.XLOOKUP(tb_C103[[#This Row],[OS]],[1]!tb_C101[OS],[1]!tb_C101[OFICINA])</f>
        <v>Mecanico</v>
      </c>
      <c r="O1884" s="14">
        <f>tb_C103[[#This Row],[FIM]] - tb_C103[[#This Row],[INICIO]]</f>
        <v>2.0833333335758653E-2</v>
      </c>
    </row>
    <row r="1885" spans="1:15" x14ac:dyDescent="0.25">
      <c r="A1885" t="s">
        <v>6807</v>
      </c>
      <c r="B1885">
        <v>994</v>
      </c>
      <c r="C1885">
        <v>3</v>
      </c>
      <c r="D1885" t="s">
        <v>8673</v>
      </c>
      <c r="E1885" s="9">
        <v>45210.4375</v>
      </c>
      <c r="F1885" s="9">
        <v>45210.447916666664</v>
      </c>
      <c r="G1885">
        <v>112</v>
      </c>
      <c r="H1885" t="s">
        <v>237</v>
      </c>
      <c r="I1885" t="s">
        <v>184</v>
      </c>
      <c r="J1885" t="s">
        <v>8674</v>
      </c>
      <c r="K1885" s="9">
        <v>45211.631585648145</v>
      </c>
      <c r="L1885" s="13">
        <f>IFERROR(_xlfn.XLOOKUP(tb_C103[[#This Row],[OS]],[1]!tb_C101[OS],[1]!tb_C101[DATA_ABERTURA]),0)</f>
        <v>45210.43309027778</v>
      </c>
      <c r="M1885" s="7" t="str">
        <f>IFERROR(_xlfn.XLOOKUP(tb_C103[[#This Row],[OS]],[1]!tb_C101[OS],[1]!tb_C101[SITUACAO_OS]),0)</f>
        <v>F</v>
      </c>
      <c r="N1885" t="str">
        <f>_xlfn.XLOOKUP(tb_C103[[#This Row],[OS]],[1]!tb_C101[OS],[1]!tb_C101[OFICINA])</f>
        <v>Eletrico</v>
      </c>
      <c r="O1885" s="14">
        <f>tb_C103[[#This Row],[FIM]] - tb_C103[[#This Row],[INICIO]]</f>
        <v>1.0416666664241347E-2</v>
      </c>
    </row>
    <row r="1886" spans="1:15" x14ac:dyDescent="0.25">
      <c r="A1886" t="s">
        <v>6459</v>
      </c>
      <c r="B1886">
        <v>995</v>
      </c>
      <c r="C1886">
        <v>3</v>
      </c>
      <c r="D1886" t="s">
        <v>8673</v>
      </c>
      <c r="E1886" s="9">
        <v>45210.592361111114</v>
      </c>
      <c r="F1886" s="9">
        <v>45210.604166666664</v>
      </c>
      <c r="G1886">
        <v>116</v>
      </c>
      <c r="H1886" t="s">
        <v>290</v>
      </c>
      <c r="I1886" t="s">
        <v>184</v>
      </c>
      <c r="J1886" t="s">
        <v>8674</v>
      </c>
      <c r="K1886" s="9">
        <v>45231.732418981483</v>
      </c>
      <c r="L1886" s="13">
        <f>IFERROR(_xlfn.XLOOKUP(tb_C103[[#This Row],[OS]],[1]!tb_C101[OS],[1]!tb_C101[DATA_ABERTURA]),0)</f>
        <v>45210.586388888885</v>
      </c>
      <c r="M1886" s="7" t="str">
        <f>IFERROR(_xlfn.XLOOKUP(tb_C103[[#This Row],[OS]],[1]!tb_C101[OS],[1]!tb_C101[SITUACAO_OS]),0)</f>
        <v>F</v>
      </c>
      <c r="N1886" t="str">
        <f>_xlfn.XLOOKUP(tb_C103[[#This Row],[OS]],[1]!tb_C101[OS],[1]!tb_C101[OFICINA])</f>
        <v>Eletrico</v>
      </c>
      <c r="O1886" s="14">
        <f>tb_C103[[#This Row],[FIM]] - tb_C103[[#This Row],[INICIO]]</f>
        <v>1.1805555550381541E-2</v>
      </c>
    </row>
    <row r="1887" spans="1:15" x14ac:dyDescent="0.25">
      <c r="A1887" t="s">
        <v>6398</v>
      </c>
      <c r="B1887">
        <v>996</v>
      </c>
      <c r="C1887">
        <v>3</v>
      </c>
      <c r="D1887" t="s">
        <v>8673</v>
      </c>
      <c r="E1887" s="9">
        <v>45210.6875</v>
      </c>
      <c r="F1887" s="9">
        <v>45210.729166666664</v>
      </c>
      <c r="G1887">
        <v>407</v>
      </c>
      <c r="H1887" t="s">
        <v>270</v>
      </c>
      <c r="I1887" t="s">
        <v>79</v>
      </c>
      <c r="J1887" t="s">
        <v>8671</v>
      </c>
      <c r="K1887" s="9">
        <v>45211.631157407406</v>
      </c>
      <c r="L1887" s="13">
        <f>IFERROR(_xlfn.XLOOKUP(tb_C103[[#This Row],[OS]],[1]!tb_C101[OS],[1]!tb_C101[DATA_ABERTURA]),0)</f>
        <v>45210.686365740738</v>
      </c>
      <c r="M1887" s="7" t="str">
        <f>IFERROR(_xlfn.XLOOKUP(tb_C103[[#This Row],[OS]],[1]!tb_C101[OS],[1]!tb_C101[SITUACAO_OS]),0)</f>
        <v>F</v>
      </c>
      <c r="N1887" t="str">
        <f>_xlfn.XLOOKUP(tb_C103[[#This Row],[OS]],[1]!tb_C101[OS],[1]!tb_C101[OFICINA])</f>
        <v>Mecanico</v>
      </c>
      <c r="O1887" s="14">
        <f>tb_C103[[#This Row],[FIM]] - tb_C103[[#This Row],[INICIO]]</f>
        <v>4.1666666664241347E-2</v>
      </c>
    </row>
    <row r="1888" spans="1:15" x14ac:dyDescent="0.25">
      <c r="A1888" t="s">
        <v>6459</v>
      </c>
      <c r="B1888">
        <v>997</v>
      </c>
      <c r="C1888">
        <v>3</v>
      </c>
      <c r="D1888" t="s">
        <v>8673</v>
      </c>
      <c r="E1888" s="9">
        <v>45210.75</v>
      </c>
      <c r="F1888" s="9">
        <v>45210.784722222219</v>
      </c>
      <c r="G1888">
        <v>406</v>
      </c>
      <c r="H1888" t="s">
        <v>822</v>
      </c>
      <c r="I1888" t="s">
        <v>79</v>
      </c>
      <c r="J1888" t="s">
        <v>8674</v>
      </c>
      <c r="K1888" s="9">
        <v>45211.630196759259</v>
      </c>
      <c r="L1888" s="13">
        <f>IFERROR(_xlfn.XLOOKUP(tb_C103[[#This Row],[OS]],[1]!tb_C101[OS],[1]!tb_C101[DATA_ABERTURA]),0)</f>
        <v>45210.738240740742</v>
      </c>
      <c r="M1888" s="7" t="str">
        <f>IFERROR(_xlfn.XLOOKUP(tb_C103[[#This Row],[OS]],[1]!tb_C101[OS],[1]!tb_C101[SITUACAO_OS]),0)</f>
        <v>F</v>
      </c>
      <c r="N1888" t="str">
        <f>_xlfn.XLOOKUP(tb_C103[[#This Row],[OS]],[1]!tb_C101[OS],[1]!tb_C101[OFICINA])</f>
        <v>Eletrico</v>
      </c>
      <c r="O1888" s="14">
        <f>tb_C103[[#This Row],[FIM]] - tb_C103[[#This Row],[INICIO]]</f>
        <v>3.4722222218988463E-2</v>
      </c>
    </row>
    <row r="1889" spans="1:15" x14ac:dyDescent="0.25">
      <c r="A1889" t="s">
        <v>1764</v>
      </c>
      <c r="B1889">
        <v>998</v>
      </c>
      <c r="C1889">
        <v>3</v>
      </c>
      <c r="D1889" t="s">
        <v>8673</v>
      </c>
      <c r="E1889" s="9">
        <v>45211.1875</v>
      </c>
      <c r="F1889" s="9">
        <v>45211.270833333336</v>
      </c>
      <c r="G1889">
        <v>116</v>
      </c>
      <c r="H1889" t="s">
        <v>290</v>
      </c>
      <c r="I1889" t="s">
        <v>184</v>
      </c>
      <c r="J1889" t="s">
        <v>8674</v>
      </c>
      <c r="K1889" s="9">
        <v>45229.584675925929</v>
      </c>
      <c r="L1889" s="13">
        <f>IFERROR(_xlfn.XLOOKUP(tb_C103[[#This Row],[OS]],[1]!tb_C101[OS],[1]!tb_C101[DATA_ABERTURA]),0)</f>
        <v>45211.177986111114</v>
      </c>
      <c r="M1889" s="7" t="str">
        <f>IFERROR(_xlfn.XLOOKUP(tb_C103[[#This Row],[OS]],[1]!tb_C101[OS],[1]!tb_C101[SITUACAO_OS]),0)</f>
        <v>F</v>
      </c>
      <c r="N1889" t="str">
        <f>_xlfn.XLOOKUP(tb_C103[[#This Row],[OS]],[1]!tb_C101[OS],[1]!tb_C101[OFICINA])</f>
        <v>Eletrico</v>
      </c>
      <c r="O1889" s="14">
        <f>tb_C103[[#This Row],[FIM]] - tb_C103[[#This Row],[INICIO]]</f>
        <v>8.3333333335758653E-2</v>
      </c>
    </row>
    <row r="1890" spans="1:15" x14ac:dyDescent="0.25">
      <c r="A1890" t="s">
        <v>6807</v>
      </c>
      <c r="B1890">
        <v>998</v>
      </c>
      <c r="C1890">
        <v>3</v>
      </c>
      <c r="D1890" t="s">
        <v>8673</v>
      </c>
      <c r="E1890" s="9">
        <v>45211.1875</v>
      </c>
      <c r="F1890" s="9">
        <v>45211.270833333336</v>
      </c>
      <c r="G1890">
        <v>116</v>
      </c>
      <c r="H1890" t="s">
        <v>290</v>
      </c>
      <c r="I1890" t="s">
        <v>184</v>
      </c>
      <c r="J1890" t="s">
        <v>8674</v>
      </c>
      <c r="K1890" s="9">
        <v>45229.584675925929</v>
      </c>
      <c r="L1890" s="13">
        <f>IFERROR(_xlfn.XLOOKUP(tb_C103[[#This Row],[OS]],[1]!tb_C101[OS],[1]!tb_C101[DATA_ABERTURA]),0)</f>
        <v>45211.177986111114</v>
      </c>
      <c r="M1890" s="7" t="str">
        <f>IFERROR(_xlfn.XLOOKUP(tb_C103[[#This Row],[OS]],[1]!tb_C101[OS],[1]!tb_C101[SITUACAO_OS]),0)</f>
        <v>F</v>
      </c>
      <c r="N1890" t="str">
        <f>_xlfn.XLOOKUP(tb_C103[[#This Row],[OS]],[1]!tb_C101[OS],[1]!tb_C101[OFICINA])</f>
        <v>Eletrico</v>
      </c>
      <c r="O1890" s="14">
        <f>tb_C103[[#This Row],[FIM]] - tb_C103[[#This Row],[INICIO]]</f>
        <v>8.3333333335758653E-2</v>
      </c>
    </row>
    <row r="1891" spans="1:15" x14ac:dyDescent="0.25">
      <c r="A1891" t="s">
        <v>1764</v>
      </c>
      <c r="B1891">
        <v>998</v>
      </c>
      <c r="C1891">
        <v>3</v>
      </c>
      <c r="D1891" t="s">
        <v>8673</v>
      </c>
      <c r="E1891" s="9">
        <v>45211.256944444445</v>
      </c>
      <c r="F1891" s="9">
        <v>45211.3125</v>
      </c>
      <c r="G1891">
        <v>116</v>
      </c>
      <c r="H1891" t="s">
        <v>290</v>
      </c>
      <c r="I1891" t="s">
        <v>184</v>
      </c>
      <c r="J1891" t="s">
        <v>8674</v>
      </c>
      <c r="K1891" s="9">
        <v>45229.584675925929</v>
      </c>
      <c r="L1891" s="13">
        <f>IFERROR(_xlfn.XLOOKUP(tb_C103[[#This Row],[OS]],[1]!tb_C101[OS],[1]!tb_C101[DATA_ABERTURA]),0)</f>
        <v>45211.177986111114</v>
      </c>
      <c r="M1891" s="7" t="str">
        <f>IFERROR(_xlfn.XLOOKUP(tb_C103[[#This Row],[OS]],[1]!tb_C101[OS],[1]!tb_C101[SITUACAO_OS]),0)</f>
        <v>F</v>
      </c>
      <c r="N1891" t="str">
        <f>_xlfn.XLOOKUP(tb_C103[[#This Row],[OS]],[1]!tb_C101[OS],[1]!tb_C101[OFICINA])</f>
        <v>Eletrico</v>
      </c>
      <c r="O1891" s="14">
        <f>tb_C103[[#This Row],[FIM]] - tb_C103[[#This Row],[INICIO]]</f>
        <v>5.5555555554747116E-2</v>
      </c>
    </row>
    <row r="1892" spans="1:15" x14ac:dyDescent="0.25">
      <c r="A1892" t="s">
        <v>6807</v>
      </c>
      <c r="B1892">
        <v>998</v>
      </c>
      <c r="C1892">
        <v>3</v>
      </c>
      <c r="D1892" t="s">
        <v>8673</v>
      </c>
      <c r="E1892" s="9">
        <v>45211.256944444445</v>
      </c>
      <c r="F1892" s="9">
        <v>45211.3125</v>
      </c>
      <c r="G1892">
        <v>116</v>
      </c>
      <c r="H1892" t="s">
        <v>290</v>
      </c>
      <c r="I1892" t="s">
        <v>184</v>
      </c>
      <c r="J1892" t="s">
        <v>8674</v>
      </c>
      <c r="K1892" s="9">
        <v>45229.584675925929</v>
      </c>
      <c r="L1892" s="13">
        <f>IFERROR(_xlfn.XLOOKUP(tb_C103[[#This Row],[OS]],[1]!tb_C101[OS],[1]!tb_C101[DATA_ABERTURA]),0)</f>
        <v>45211.177986111114</v>
      </c>
      <c r="M1892" s="7" t="str">
        <f>IFERROR(_xlfn.XLOOKUP(tb_C103[[#This Row],[OS]],[1]!tb_C101[OS],[1]!tb_C101[SITUACAO_OS]),0)</f>
        <v>F</v>
      </c>
      <c r="N1892" t="str">
        <f>_xlfn.XLOOKUP(tb_C103[[#This Row],[OS]],[1]!tb_C101[OS],[1]!tb_C101[OFICINA])</f>
        <v>Eletrico</v>
      </c>
      <c r="O1892" s="14">
        <f>tb_C103[[#This Row],[FIM]] - tb_C103[[#This Row],[INICIO]]</f>
        <v>5.5555555554747116E-2</v>
      </c>
    </row>
    <row r="1893" spans="1:15" x14ac:dyDescent="0.25">
      <c r="A1893" t="s">
        <v>6807</v>
      </c>
      <c r="B1893">
        <v>999</v>
      </c>
      <c r="C1893">
        <v>3</v>
      </c>
      <c r="D1893" t="s">
        <v>8673</v>
      </c>
      <c r="E1893" s="9">
        <v>45211.413194444445</v>
      </c>
      <c r="F1893" s="9">
        <v>45211.4375</v>
      </c>
      <c r="G1893">
        <v>116</v>
      </c>
      <c r="H1893" t="s">
        <v>290</v>
      </c>
      <c r="I1893" t="s">
        <v>184</v>
      </c>
      <c r="J1893" t="s">
        <v>8674</v>
      </c>
      <c r="K1893" s="9">
        <v>45219.73333333333</v>
      </c>
      <c r="L1893" s="13">
        <f>IFERROR(_xlfn.XLOOKUP(tb_C103[[#This Row],[OS]],[1]!tb_C101[OS],[1]!tb_C101[DATA_ABERTURA]),0)</f>
        <v>45211.409768518519</v>
      </c>
      <c r="M1893" s="7" t="str">
        <f>IFERROR(_xlfn.XLOOKUP(tb_C103[[#This Row],[OS]],[1]!tb_C101[OS],[1]!tb_C101[SITUACAO_OS]),0)</f>
        <v>F</v>
      </c>
      <c r="N1893" t="str">
        <f>_xlfn.XLOOKUP(tb_C103[[#This Row],[OS]],[1]!tb_C101[OS],[1]!tb_C101[OFICINA])</f>
        <v>Eletrico</v>
      </c>
      <c r="O1893" s="14">
        <f>tb_C103[[#This Row],[FIM]] - tb_C103[[#This Row],[INICIO]]</f>
        <v>2.4305555554747116E-2</v>
      </c>
    </row>
    <row r="1894" spans="1:15" x14ac:dyDescent="0.25">
      <c r="B1894">
        <v>1000</v>
      </c>
      <c r="C1894">
        <v>3</v>
      </c>
      <c r="D1894" t="s">
        <v>8673</v>
      </c>
      <c r="E1894" s="9"/>
      <c r="F1894" s="9"/>
      <c r="G1894">
        <v>116</v>
      </c>
      <c r="H1894" t="s">
        <v>290</v>
      </c>
      <c r="I1894" t="s">
        <v>184</v>
      </c>
      <c r="J1894" t="s">
        <v>8671</v>
      </c>
      <c r="K1894" s="9">
        <v>45265.454791666663</v>
      </c>
      <c r="L1894" s="13">
        <f>IFERROR(_xlfn.XLOOKUP(tb_C103[[#This Row],[OS]],[1]!tb_C101[OS],[1]!tb_C101[DATA_ABERTURA]),0)</f>
        <v>45211.433113425926</v>
      </c>
      <c r="M1894" s="7" t="str">
        <f>IFERROR(_xlfn.XLOOKUP(tb_C103[[#This Row],[OS]],[1]!tb_C101[OS],[1]!tb_C101[SITUACAO_OS]),0)</f>
        <v>F</v>
      </c>
      <c r="N1894" t="str">
        <f>_xlfn.XLOOKUP(tb_C103[[#This Row],[OS]],[1]!tb_C101[OS],[1]!tb_C101[OFICINA])</f>
        <v>Mecanico</v>
      </c>
      <c r="O1894" s="14">
        <f>tb_C103[[#This Row],[FIM]] - tb_C103[[#This Row],[INICIO]]</f>
        <v>0</v>
      </c>
    </row>
    <row r="1895" spans="1:15" x14ac:dyDescent="0.25">
      <c r="A1895" t="s">
        <v>8691</v>
      </c>
      <c r="B1895">
        <v>1001</v>
      </c>
      <c r="C1895">
        <v>3</v>
      </c>
      <c r="D1895" t="s">
        <v>8673</v>
      </c>
      <c r="E1895" s="9">
        <v>45211.454861111109</v>
      </c>
      <c r="F1895" s="9">
        <v>45211.46875</v>
      </c>
      <c r="G1895">
        <v>204</v>
      </c>
      <c r="H1895" t="s">
        <v>282</v>
      </c>
      <c r="I1895" t="s">
        <v>175</v>
      </c>
      <c r="J1895" t="s">
        <v>8674</v>
      </c>
      <c r="K1895" s="9">
        <v>45237.605243055557</v>
      </c>
      <c r="L1895" s="13">
        <f>IFERROR(_xlfn.XLOOKUP(tb_C103[[#This Row],[OS]],[1]!tb_C101[OS],[1]!tb_C101[DATA_ABERTURA]),0)</f>
        <v>45211.452256944445</v>
      </c>
      <c r="M1895" s="7" t="str">
        <f>IFERROR(_xlfn.XLOOKUP(tb_C103[[#This Row],[OS]],[1]!tb_C101[OS],[1]!tb_C101[SITUACAO_OS]),0)</f>
        <v>F</v>
      </c>
      <c r="N1895" t="str">
        <f>_xlfn.XLOOKUP(tb_C103[[#This Row],[OS]],[1]!tb_C101[OS],[1]!tb_C101[OFICINA])</f>
        <v>Eletrico</v>
      </c>
      <c r="O1895" s="14">
        <f>tb_C103[[#This Row],[FIM]] - tb_C103[[#This Row],[INICIO]]</f>
        <v>1.3888888890505768E-2</v>
      </c>
    </row>
    <row r="1896" spans="1:15" x14ac:dyDescent="0.25">
      <c r="A1896" t="s">
        <v>6807</v>
      </c>
      <c r="B1896">
        <v>1001</v>
      </c>
      <c r="C1896">
        <v>3</v>
      </c>
      <c r="D1896" t="s">
        <v>8673</v>
      </c>
      <c r="E1896" s="9">
        <v>45211.454861111109</v>
      </c>
      <c r="F1896" s="9">
        <v>45211.46875</v>
      </c>
      <c r="G1896">
        <v>204</v>
      </c>
      <c r="H1896" t="s">
        <v>282</v>
      </c>
      <c r="I1896" t="s">
        <v>175</v>
      </c>
      <c r="J1896" t="s">
        <v>8674</v>
      </c>
      <c r="K1896" s="9">
        <v>45237.605243055557</v>
      </c>
      <c r="L1896" s="13">
        <f>IFERROR(_xlfn.XLOOKUP(tb_C103[[#This Row],[OS]],[1]!tb_C101[OS],[1]!tb_C101[DATA_ABERTURA]),0)</f>
        <v>45211.452256944445</v>
      </c>
      <c r="M1896" s="7" t="str">
        <f>IFERROR(_xlfn.XLOOKUP(tb_C103[[#This Row],[OS]],[1]!tb_C101[OS],[1]!tb_C101[SITUACAO_OS]),0)</f>
        <v>F</v>
      </c>
      <c r="N1896" t="str">
        <f>_xlfn.XLOOKUP(tb_C103[[#This Row],[OS]],[1]!tb_C101[OS],[1]!tb_C101[OFICINA])</f>
        <v>Eletrico</v>
      </c>
      <c r="O1896" s="14">
        <f>tb_C103[[#This Row],[FIM]] - tb_C103[[#This Row],[INICIO]]</f>
        <v>1.3888888890505768E-2</v>
      </c>
    </row>
    <row r="1897" spans="1:15" x14ac:dyDescent="0.25">
      <c r="A1897" t="s">
        <v>8691</v>
      </c>
      <c r="B1897">
        <v>1001</v>
      </c>
      <c r="C1897">
        <v>3</v>
      </c>
      <c r="D1897" t="s">
        <v>8673</v>
      </c>
      <c r="E1897" s="9">
        <v>45211.454861111109</v>
      </c>
      <c r="F1897" s="9">
        <v>45211.46875</v>
      </c>
      <c r="G1897">
        <v>204</v>
      </c>
      <c r="H1897" t="s">
        <v>282</v>
      </c>
      <c r="I1897" t="s">
        <v>175</v>
      </c>
      <c r="J1897" t="s">
        <v>8674</v>
      </c>
      <c r="K1897" s="9">
        <v>45237.605243055557</v>
      </c>
      <c r="L1897" s="13">
        <f>IFERROR(_xlfn.XLOOKUP(tb_C103[[#This Row],[OS]],[1]!tb_C101[OS],[1]!tb_C101[DATA_ABERTURA]),0)</f>
        <v>45211.452256944445</v>
      </c>
      <c r="M1897" s="7" t="str">
        <f>IFERROR(_xlfn.XLOOKUP(tb_C103[[#This Row],[OS]],[1]!tb_C101[OS],[1]!tb_C101[SITUACAO_OS]),0)</f>
        <v>F</v>
      </c>
      <c r="N1897" t="str">
        <f>_xlfn.XLOOKUP(tb_C103[[#This Row],[OS]],[1]!tb_C101[OS],[1]!tb_C101[OFICINA])</f>
        <v>Eletrico</v>
      </c>
      <c r="O1897" s="14">
        <f>tb_C103[[#This Row],[FIM]] - tb_C103[[#This Row],[INICIO]]</f>
        <v>1.3888888890505768E-2</v>
      </c>
    </row>
    <row r="1898" spans="1:15" x14ac:dyDescent="0.25">
      <c r="A1898" t="s">
        <v>6807</v>
      </c>
      <c r="B1898">
        <v>1001</v>
      </c>
      <c r="C1898">
        <v>3</v>
      </c>
      <c r="D1898" t="s">
        <v>8673</v>
      </c>
      <c r="E1898" s="9">
        <v>45211.454861111109</v>
      </c>
      <c r="F1898" s="9">
        <v>45211.46875</v>
      </c>
      <c r="G1898">
        <v>204</v>
      </c>
      <c r="H1898" t="s">
        <v>282</v>
      </c>
      <c r="I1898" t="s">
        <v>175</v>
      </c>
      <c r="J1898" t="s">
        <v>8674</v>
      </c>
      <c r="K1898" s="9">
        <v>45237.605243055557</v>
      </c>
      <c r="L1898" s="13">
        <f>IFERROR(_xlfn.XLOOKUP(tb_C103[[#This Row],[OS]],[1]!tb_C101[OS],[1]!tb_C101[DATA_ABERTURA]),0)</f>
        <v>45211.452256944445</v>
      </c>
      <c r="M1898" s="7" t="str">
        <f>IFERROR(_xlfn.XLOOKUP(tb_C103[[#This Row],[OS]],[1]!tb_C101[OS],[1]!tb_C101[SITUACAO_OS]),0)</f>
        <v>F</v>
      </c>
      <c r="N1898" t="str">
        <f>_xlfn.XLOOKUP(tb_C103[[#This Row],[OS]],[1]!tb_C101[OS],[1]!tb_C101[OFICINA])</f>
        <v>Eletrico</v>
      </c>
      <c r="O1898" s="14">
        <f>tb_C103[[#This Row],[FIM]] - tb_C103[[#This Row],[INICIO]]</f>
        <v>1.3888888890505768E-2</v>
      </c>
    </row>
    <row r="1899" spans="1:15" x14ac:dyDescent="0.25">
      <c r="A1899" t="s">
        <v>6807</v>
      </c>
      <c r="B1899">
        <v>1002</v>
      </c>
      <c r="C1899">
        <v>3</v>
      </c>
      <c r="D1899" t="s">
        <v>8673</v>
      </c>
      <c r="E1899" s="9">
        <v>45212.3125</v>
      </c>
      <c r="F1899" s="9">
        <v>45212.347222222219</v>
      </c>
      <c r="G1899">
        <v>204</v>
      </c>
      <c r="H1899" t="s">
        <v>282</v>
      </c>
      <c r="I1899" t="s">
        <v>175</v>
      </c>
      <c r="J1899" t="s">
        <v>8674</v>
      </c>
      <c r="K1899" s="9">
        <v>45222.692523148151</v>
      </c>
      <c r="L1899" s="13">
        <f>IFERROR(_xlfn.XLOOKUP(tb_C103[[#This Row],[OS]],[1]!tb_C101[OS],[1]!tb_C101[DATA_ABERTURA]),0)</f>
        <v>45212.306122685186</v>
      </c>
      <c r="M1899" s="7" t="str">
        <f>IFERROR(_xlfn.XLOOKUP(tb_C103[[#This Row],[OS]],[1]!tb_C101[OS],[1]!tb_C101[SITUACAO_OS]),0)</f>
        <v>F</v>
      </c>
      <c r="N1899" t="str">
        <f>_xlfn.XLOOKUP(tb_C103[[#This Row],[OS]],[1]!tb_C101[OS],[1]!tb_C101[OFICINA])</f>
        <v>Eletrico</v>
      </c>
      <c r="O1899" s="14">
        <f>tb_C103[[#This Row],[FIM]] - tb_C103[[#This Row],[INICIO]]</f>
        <v>3.4722222218988463E-2</v>
      </c>
    </row>
    <row r="1900" spans="1:15" x14ac:dyDescent="0.25">
      <c r="A1900" t="s">
        <v>2551</v>
      </c>
      <c r="B1900">
        <v>1003</v>
      </c>
      <c r="C1900">
        <v>3</v>
      </c>
      <c r="D1900" t="s">
        <v>8673</v>
      </c>
      <c r="E1900" s="9">
        <v>45212.333333333336</v>
      </c>
      <c r="F1900" s="9">
        <v>45212.347222222219</v>
      </c>
      <c r="G1900">
        <v>507</v>
      </c>
      <c r="H1900" t="s">
        <v>757</v>
      </c>
      <c r="I1900" t="s">
        <v>24</v>
      </c>
      <c r="J1900" t="s">
        <v>8671</v>
      </c>
      <c r="K1900" s="9">
        <v>45223.721597222226</v>
      </c>
      <c r="L1900" s="13">
        <f>IFERROR(_xlfn.XLOOKUP(tb_C103[[#This Row],[OS]],[1]!tb_C101[OS],[1]!tb_C101[DATA_ABERTURA]),0)</f>
        <v>45212.346319444441</v>
      </c>
      <c r="M1900" s="7" t="str">
        <f>IFERROR(_xlfn.XLOOKUP(tb_C103[[#This Row],[OS]],[1]!tb_C101[OS],[1]!tb_C101[SITUACAO_OS]),0)</f>
        <v>F</v>
      </c>
      <c r="N1900" t="str">
        <f>_xlfn.XLOOKUP(tb_C103[[#This Row],[OS]],[1]!tb_C101[OS],[1]!tb_C101[OFICINA])</f>
        <v>Mecanico</v>
      </c>
      <c r="O1900" s="14">
        <f>tb_C103[[#This Row],[FIM]] - tb_C103[[#This Row],[INICIO]]</f>
        <v>1.3888888883229811E-2</v>
      </c>
    </row>
    <row r="1901" spans="1:15" x14ac:dyDescent="0.25">
      <c r="B1901">
        <v>1004</v>
      </c>
      <c r="C1901">
        <v>3</v>
      </c>
      <c r="D1901" t="s">
        <v>8673</v>
      </c>
      <c r="E1901" s="9"/>
      <c r="F1901" s="9"/>
      <c r="G1901">
        <v>9005</v>
      </c>
      <c r="H1901" t="s">
        <v>2148</v>
      </c>
      <c r="I1901" t="s">
        <v>874</v>
      </c>
      <c r="J1901" t="s">
        <v>8678</v>
      </c>
      <c r="K1901" s="9">
        <v>45407.63422453704</v>
      </c>
      <c r="L1901" s="13">
        <f>IFERROR(_xlfn.XLOOKUP(tb_C103[[#This Row],[OS]],[1]!tb_C101[OS],[1]!tb_C101[DATA_ABERTURA]),0)</f>
        <v>45212.369837962964</v>
      </c>
      <c r="M1901" s="7" t="str">
        <f>IFERROR(_xlfn.XLOOKUP(tb_C103[[#This Row],[OS]],[1]!tb_C101[OS],[1]!tb_C101[SITUACAO_OS]),0)</f>
        <v>F</v>
      </c>
      <c r="N1901" t="str">
        <f>_xlfn.XLOOKUP(tb_C103[[#This Row],[OS]],[1]!tb_C101[OS],[1]!tb_C101[OFICINA])</f>
        <v>Terceiro</v>
      </c>
      <c r="O1901" s="14">
        <f>tb_C103[[#This Row],[FIM]] - tb_C103[[#This Row],[INICIO]]</f>
        <v>0</v>
      </c>
    </row>
    <row r="1902" spans="1:15" x14ac:dyDescent="0.25">
      <c r="B1902">
        <v>1005</v>
      </c>
      <c r="C1902">
        <v>3</v>
      </c>
      <c r="D1902" t="s">
        <v>8673</v>
      </c>
      <c r="E1902" s="9"/>
      <c r="F1902" s="9"/>
      <c r="G1902">
        <v>9002</v>
      </c>
      <c r="H1902" t="s">
        <v>1098</v>
      </c>
      <c r="I1902" t="s">
        <v>874</v>
      </c>
      <c r="J1902" t="s">
        <v>8678</v>
      </c>
      <c r="K1902" s="9">
        <v>45407.634687500002</v>
      </c>
      <c r="L1902" s="13">
        <f>IFERROR(_xlfn.XLOOKUP(tb_C103[[#This Row],[OS]],[1]!tb_C101[OS],[1]!tb_C101[DATA_ABERTURA]),0)</f>
        <v>45212.370300925926</v>
      </c>
      <c r="M1902" s="7" t="str">
        <f>IFERROR(_xlfn.XLOOKUP(tb_C103[[#This Row],[OS]],[1]!tb_C101[OS],[1]!tb_C101[SITUACAO_OS]),0)</f>
        <v>F</v>
      </c>
      <c r="N1902" t="str">
        <f>_xlfn.XLOOKUP(tb_C103[[#This Row],[OS]],[1]!tb_C101[OS],[1]!tb_C101[OFICINA])</f>
        <v>Terceiro</v>
      </c>
      <c r="O1902" s="14">
        <f>tb_C103[[#This Row],[FIM]] - tb_C103[[#This Row],[INICIO]]</f>
        <v>0</v>
      </c>
    </row>
    <row r="1903" spans="1:15" x14ac:dyDescent="0.25">
      <c r="B1903">
        <v>1006</v>
      </c>
      <c r="C1903">
        <v>3</v>
      </c>
      <c r="D1903" t="s">
        <v>8673</v>
      </c>
      <c r="E1903" s="9"/>
      <c r="F1903" s="9"/>
      <c r="G1903">
        <v>9002</v>
      </c>
      <c r="H1903" t="s">
        <v>1098</v>
      </c>
      <c r="I1903" t="s">
        <v>874</v>
      </c>
      <c r="J1903" t="s">
        <v>8678</v>
      </c>
      <c r="K1903" s="9">
        <v>45407.636307870373</v>
      </c>
      <c r="L1903" s="13">
        <f>IFERROR(_xlfn.XLOOKUP(tb_C103[[#This Row],[OS]],[1]!tb_C101[OS],[1]!tb_C101[DATA_ABERTURA]),0)</f>
        <v>45212.370995370373</v>
      </c>
      <c r="M1903" s="7" t="str">
        <f>IFERROR(_xlfn.XLOOKUP(tb_C103[[#This Row],[OS]],[1]!tb_C101[OS],[1]!tb_C101[SITUACAO_OS]),0)</f>
        <v>F</v>
      </c>
      <c r="N1903" t="str">
        <f>_xlfn.XLOOKUP(tb_C103[[#This Row],[OS]],[1]!tb_C101[OS],[1]!tb_C101[OFICINA])</f>
        <v>Terceiro</v>
      </c>
      <c r="O1903" s="14">
        <f>tb_C103[[#This Row],[FIM]] - tb_C103[[#This Row],[INICIO]]</f>
        <v>0</v>
      </c>
    </row>
    <row r="1904" spans="1:15" x14ac:dyDescent="0.25">
      <c r="B1904">
        <v>1007</v>
      </c>
      <c r="C1904">
        <v>3</v>
      </c>
      <c r="D1904" t="s">
        <v>8673</v>
      </c>
      <c r="E1904" s="9"/>
      <c r="F1904" s="9"/>
      <c r="G1904">
        <v>9002</v>
      </c>
      <c r="H1904" t="s">
        <v>1098</v>
      </c>
      <c r="I1904" t="s">
        <v>874</v>
      </c>
      <c r="J1904" t="s">
        <v>8678</v>
      </c>
      <c r="K1904" s="9">
        <v>45441.577476851853</v>
      </c>
      <c r="L1904" s="13">
        <f>IFERROR(_xlfn.XLOOKUP(tb_C103[[#This Row],[OS]],[1]!tb_C101[OS],[1]!tb_C101[DATA_ABERTURA]),0)</f>
        <v>45212.371990740743</v>
      </c>
      <c r="M1904" s="7" t="str">
        <f>IFERROR(_xlfn.XLOOKUP(tb_C103[[#This Row],[OS]],[1]!tb_C101[OS],[1]!tb_C101[SITUACAO_OS]),0)</f>
        <v>F</v>
      </c>
      <c r="N1904" t="str">
        <f>_xlfn.XLOOKUP(tb_C103[[#This Row],[OS]],[1]!tb_C101[OS],[1]!tb_C101[OFICINA])</f>
        <v>Terceiro</v>
      </c>
      <c r="O1904" s="14">
        <f>tb_C103[[#This Row],[FIM]] - tb_C103[[#This Row],[INICIO]]</f>
        <v>0</v>
      </c>
    </row>
    <row r="1905" spans="1:15" x14ac:dyDescent="0.25">
      <c r="B1905">
        <v>1008</v>
      </c>
      <c r="C1905">
        <v>3</v>
      </c>
      <c r="D1905" t="s">
        <v>8673</v>
      </c>
      <c r="E1905" s="9"/>
      <c r="F1905" s="9"/>
      <c r="G1905">
        <v>9002</v>
      </c>
      <c r="H1905" t="s">
        <v>1098</v>
      </c>
      <c r="I1905" t="s">
        <v>874</v>
      </c>
      <c r="J1905" t="s">
        <v>8678</v>
      </c>
      <c r="K1905" s="9">
        <v>45441.577916666669</v>
      </c>
      <c r="L1905" s="13">
        <f>IFERROR(_xlfn.XLOOKUP(tb_C103[[#This Row],[OS]],[1]!tb_C101[OS],[1]!tb_C101[DATA_ABERTURA]),0)</f>
        <v>45212.372754629629</v>
      </c>
      <c r="M1905" s="7" t="str">
        <f>IFERROR(_xlfn.XLOOKUP(tb_C103[[#This Row],[OS]],[1]!tb_C101[OS],[1]!tb_C101[SITUACAO_OS]),0)</f>
        <v>F</v>
      </c>
      <c r="N1905" t="str">
        <f>_xlfn.XLOOKUP(tb_C103[[#This Row],[OS]],[1]!tb_C101[OS],[1]!tb_C101[OFICINA])</f>
        <v>Terceiro</v>
      </c>
      <c r="O1905" s="14">
        <f>tb_C103[[#This Row],[FIM]] - tb_C103[[#This Row],[INICIO]]</f>
        <v>0</v>
      </c>
    </row>
    <row r="1906" spans="1:15" x14ac:dyDescent="0.25">
      <c r="B1906">
        <v>1009</v>
      </c>
      <c r="C1906">
        <v>3</v>
      </c>
      <c r="D1906" t="s">
        <v>8673</v>
      </c>
      <c r="E1906" s="9"/>
      <c r="F1906" s="9"/>
      <c r="I1906" t="s">
        <v>1476</v>
      </c>
      <c r="J1906" t="s">
        <v>8678</v>
      </c>
      <c r="K1906" s="9"/>
      <c r="L1906" s="13">
        <f>IFERROR(_xlfn.XLOOKUP(tb_C103[[#This Row],[OS]],[1]!tb_C101[OS],[1]!tb_C101[DATA_ABERTURA]),0)</f>
        <v>45212.373749999999</v>
      </c>
      <c r="M1906" s="7" t="str">
        <f>IFERROR(_xlfn.XLOOKUP(tb_C103[[#This Row],[OS]],[1]!tb_C101[OS],[1]!tb_C101[SITUACAO_OS]),0)</f>
        <v>A</v>
      </c>
      <c r="N1906" t="str">
        <f>_xlfn.XLOOKUP(tb_C103[[#This Row],[OS]],[1]!tb_C101[OS],[1]!tb_C101[OFICINA])</f>
        <v>Terceiro</v>
      </c>
      <c r="O1906" s="14">
        <f>tb_C103[[#This Row],[FIM]] - tb_C103[[#This Row],[INICIO]]</f>
        <v>0</v>
      </c>
    </row>
    <row r="1907" spans="1:15" x14ac:dyDescent="0.25">
      <c r="A1907" t="s">
        <v>8691</v>
      </c>
      <c r="B1907">
        <v>1010</v>
      </c>
      <c r="C1907">
        <v>3</v>
      </c>
      <c r="D1907" t="s">
        <v>8673</v>
      </c>
      <c r="E1907" s="9">
        <v>45212.413194444445</v>
      </c>
      <c r="F1907" s="9">
        <v>45212.434027777781</v>
      </c>
      <c r="G1907">
        <v>207</v>
      </c>
      <c r="H1907" t="s">
        <v>760</v>
      </c>
      <c r="I1907" t="s">
        <v>175</v>
      </c>
      <c r="J1907" t="s">
        <v>8674</v>
      </c>
      <c r="K1907" s="9">
        <v>45237.60565972222</v>
      </c>
      <c r="L1907" s="13">
        <f>IFERROR(_xlfn.XLOOKUP(tb_C103[[#This Row],[OS]],[1]!tb_C101[OS],[1]!tb_C101[DATA_ABERTURA]),0)</f>
        <v>45212.403182870374</v>
      </c>
      <c r="M1907" s="7" t="str">
        <f>IFERROR(_xlfn.XLOOKUP(tb_C103[[#This Row],[OS]],[1]!tb_C101[OS],[1]!tb_C101[SITUACAO_OS]),0)</f>
        <v>F</v>
      </c>
      <c r="N1907" t="str">
        <f>_xlfn.XLOOKUP(tb_C103[[#This Row],[OS]],[1]!tb_C101[OS],[1]!tb_C101[OFICINA])</f>
        <v>Eletrico</v>
      </c>
      <c r="O1907" s="14">
        <f>tb_C103[[#This Row],[FIM]] - tb_C103[[#This Row],[INICIO]]</f>
        <v>2.0833333335758653E-2</v>
      </c>
    </row>
    <row r="1908" spans="1:15" x14ac:dyDescent="0.25">
      <c r="A1908" t="s">
        <v>6807</v>
      </c>
      <c r="B1908">
        <v>1010</v>
      </c>
      <c r="C1908">
        <v>3</v>
      </c>
      <c r="D1908" t="s">
        <v>8673</v>
      </c>
      <c r="E1908" s="9">
        <v>45212.413194444445</v>
      </c>
      <c r="F1908" s="9">
        <v>45212.434027777781</v>
      </c>
      <c r="G1908">
        <v>207</v>
      </c>
      <c r="H1908" t="s">
        <v>760</v>
      </c>
      <c r="I1908" t="s">
        <v>175</v>
      </c>
      <c r="J1908" t="s">
        <v>8674</v>
      </c>
      <c r="K1908" s="9">
        <v>45237.60565972222</v>
      </c>
      <c r="L1908" s="13">
        <f>IFERROR(_xlfn.XLOOKUP(tb_C103[[#This Row],[OS]],[1]!tb_C101[OS],[1]!tb_C101[DATA_ABERTURA]),0)</f>
        <v>45212.403182870374</v>
      </c>
      <c r="M1908" s="7" t="str">
        <f>IFERROR(_xlfn.XLOOKUP(tb_C103[[#This Row],[OS]],[1]!tb_C101[OS],[1]!tb_C101[SITUACAO_OS]),0)</f>
        <v>F</v>
      </c>
      <c r="N1908" t="str">
        <f>_xlfn.XLOOKUP(tb_C103[[#This Row],[OS]],[1]!tb_C101[OS],[1]!tb_C101[OFICINA])</f>
        <v>Eletrico</v>
      </c>
      <c r="O1908" s="14">
        <f>tb_C103[[#This Row],[FIM]] - tb_C103[[#This Row],[INICIO]]</f>
        <v>2.0833333335758653E-2</v>
      </c>
    </row>
    <row r="1909" spans="1:15" x14ac:dyDescent="0.25">
      <c r="A1909" t="s">
        <v>8691</v>
      </c>
      <c r="B1909">
        <v>1010</v>
      </c>
      <c r="C1909">
        <v>3</v>
      </c>
      <c r="D1909" t="s">
        <v>8673</v>
      </c>
      <c r="E1909" s="9">
        <v>45212.413194444445</v>
      </c>
      <c r="F1909" s="9">
        <v>45212.434027777781</v>
      </c>
      <c r="G1909">
        <v>207</v>
      </c>
      <c r="H1909" t="s">
        <v>760</v>
      </c>
      <c r="I1909" t="s">
        <v>175</v>
      </c>
      <c r="J1909" t="s">
        <v>8674</v>
      </c>
      <c r="K1909" s="9">
        <v>45237.60565972222</v>
      </c>
      <c r="L1909" s="13">
        <f>IFERROR(_xlfn.XLOOKUP(tb_C103[[#This Row],[OS]],[1]!tb_C101[OS],[1]!tb_C101[DATA_ABERTURA]),0)</f>
        <v>45212.403182870374</v>
      </c>
      <c r="M1909" s="7" t="str">
        <f>IFERROR(_xlfn.XLOOKUP(tb_C103[[#This Row],[OS]],[1]!tb_C101[OS],[1]!tb_C101[SITUACAO_OS]),0)</f>
        <v>F</v>
      </c>
      <c r="N1909" t="str">
        <f>_xlfn.XLOOKUP(tb_C103[[#This Row],[OS]],[1]!tb_C101[OS],[1]!tb_C101[OFICINA])</f>
        <v>Eletrico</v>
      </c>
      <c r="O1909" s="14">
        <f>tb_C103[[#This Row],[FIM]] - tb_C103[[#This Row],[INICIO]]</f>
        <v>2.0833333335758653E-2</v>
      </c>
    </row>
    <row r="1910" spans="1:15" x14ac:dyDescent="0.25">
      <c r="A1910" t="s">
        <v>6807</v>
      </c>
      <c r="B1910">
        <v>1010</v>
      </c>
      <c r="C1910">
        <v>3</v>
      </c>
      <c r="D1910" t="s">
        <v>8673</v>
      </c>
      <c r="E1910" s="9">
        <v>45212.413194444445</v>
      </c>
      <c r="F1910" s="9">
        <v>45212.434027777781</v>
      </c>
      <c r="G1910">
        <v>207</v>
      </c>
      <c r="H1910" t="s">
        <v>760</v>
      </c>
      <c r="I1910" t="s">
        <v>175</v>
      </c>
      <c r="J1910" t="s">
        <v>8674</v>
      </c>
      <c r="K1910" s="9">
        <v>45237.60565972222</v>
      </c>
      <c r="L1910" s="13">
        <f>IFERROR(_xlfn.XLOOKUP(tb_C103[[#This Row],[OS]],[1]!tb_C101[OS],[1]!tb_C101[DATA_ABERTURA]),0)</f>
        <v>45212.403182870374</v>
      </c>
      <c r="M1910" s="7" t="str">
        <f>IFERROR(_xlfn.XLOOKUP(tb_C103[[#This Row],[OS]],[1]!tb_C101[OS],[1]!tb_C101[SITUACAO_OS]),0)</f>
        <v>F</v>
      </c>
      <c r="N1910" t="str">
        <f>_xlfn.XLOOKUP(tb_C103[[#This Row],[OS]],[1]!tb_C101[OS],[1]!tb_C101[OFICINA])</f>
        <v>Eletrico</v>
      </c>
      <c r="O1910" s="14">
        <f>tb_C103[[#This Row],[FIM]] - tb_C103[[#This Row],[INICIO]]</f>
        <v>2.0833333335758653E-2</v>
      </c>
    </row>
    <row r="1911" spans="1:15" x14ac:dyDescent="0.25">
      <c r="A1911" t="s">
        <v>6807</v>
      </c>
      <c r="B1911">
        <v>1011</v>
      </c>
      <c r="C1911">
        <v>3</v>
      </c>
      <c r="D1911" t="s">
        <v>8673</v>
      </c>
      <c r="E1911" s="9">
        <v>45212.430555555555</v>
      </c>
      <c r="F1911" s="9">
        <v>45212.440972222219</v>
      </c>
      <c r="I1911" t="s">
        <v>175</v>
      </c>
      <c r="J1911" t="s">
        <v>8674</v>
      </c>
      <c r="K1911" s="9">
        <v>45222.693090277775</v>
      </c>
      <c r="L1911" s="13">
        <f>IFERROR(_xlfn.XLOOKUP(tb_C103[[#This Row],[OS]],[1]!tb_C101[OS],[1]!tb_C101[DATA_ABERTURA]),0)</f>
        <v>45212.41306712963</v>
      </c>
      <c r="M1911" s="7" t="str">
        <f>IFERROR(_xlfn.XLOOKUP(tb_C103[[#This Row],[OS]],[1]!tb_C101[OS],[1]!tb_C101[SITUACAO_OS]),0)</f>
        <v>F</v>
      </c>
      <c r="N1911" t="str">
        <f>_xlfn.XLOOKUP(tb_C103[[#This Row],[OS]],[1]!tb_C101[OS],[1]!tb_C101[OFICINA])</f>
        <v>Eletrico</v>
      </c>
      <c r="O1911" s="14">
        <f>tb_C103[[#This Row],[FIM]] - tb_C103[[#This Row],[INICIO]]</f>
        <v>1.0416666664241347E-2</v>
      </c>
    </row>
    <row r="1912" spans="1:15" x14ac:dyDescent="0.25">
      <c r="B1912">
        <v>1012</v>
      </c>
      <c r="E1912" s="9"/>
      <c r="F1912" s="9"/>
      <c r="G1912">
        <v>207</v>
      </c>
      <c r="H1912" t="s">
        <v>760</v>
      </c>
      <c r="I1912" t="s">
        <v>175</v>
      </c>
      <c r="K1912" s="9"/>
      <c r="L1912" s="13">
        <f>IFERROR(_xlfn.XLOOKUP(tb_C103[[#This Row],[OS]],[1]!tb_C101[OS],[1]!tb_C101[DATA_ABERTURA]),0)</f>
        <v>45212.41306712963</v>
      </c>
      <c r="M1912" s="7" t="str">
        <f>IFERROR(_xlfn.XLOOKUP(tb_C103[[#This Row],[OS]],[1]!tb_C101[OS],[1]!tb_C101[SITUACAO_OS]),0)</f>
        <v>A</v>
      </c>
      <c r="N1912">
        <f>_xlfn.XLOOKUP(tb_C103[[#This Row],[OS]],[1]!tb_C101[OS],[1]!tb_C101[OFICINA])</f>
        <v>0</v>
      </c>
      <c r="O1912" s="14">
        <f>tb_C103[[#This Row],[FIM]] - tb_C103[[#This Row],[INICIO]]</f>
        <v>0</v>
      </c>
    </row>
    <row r="1913" spans="1:15" x14ac:dyDescent="0.25">
      <c r="A1913" t="s">
        <v>4080</v>
      </c>
      <c r="B1913">
        <v>1018</v>
      </c>
      <c r="C1913">
        <v>6</v>
      </c>
      <c r="D1913" t="s">
        <v>8692</v>
      </c>
      <c r="E1913" s="9">
        <v>45212.5</v>
      </c>
      <c r="F1913" s="9">
        <v>45212.520833333336</v>
      </c>
      <c r="I1913" t="s">
        <v>199</v>
      </c>
      <c r="J1913" t="s">
        <v>8674</v>
      </c>
      <c r="K1913" s="9">
        <v>45223.721238425926</v>
      </c>
      <c r="L1913" s="13">
        <f>IFERROR(_xlfn.XLOOKUP(tb_C103[[#This Row],[OS]],[1]!tb_C101[OS],[1]!tb_C101[DATA_ABERTURA]),0)</f>
        <v>45212.507488425923</v>
      </c>
      <c r="M1913" s="7" t="str">
        <f>IFERROR(_xlfn.XLOOKUP(tb_C103[[#This Row],[OS]],[1]!tb_C101[OS],[1]!tb_C101[SITUACAO_OS]),0)</f>
        <v>F</v>
      </c>
      <c r="N1913" t="str">
        <f>_xlfn.XLOOKUP(tb_C103[[#This Row],[OS]],[1]!tb_C101[OS],[1]!tb_C101[OFICINA])</f>
        <v>Eletrico</v>
      </c>
      <c r="O1913" s="14">
        <f>tb_C103[[#This Row],[FIM]] - tb_C103[[#This Row],[INICIO]]</f>
        <v>2.0833333335758653E-2</v>
      </c>
    </row>
    <row r="1914" spans="1:15" x14ac:dyDescent="0.25">
      <c r="A1914" t="s">
        <v>2551</v>
      </c>
      <c r="B1914">
        <v>1019</v>
      </c>
      <c r="C1914">
        <v>6</v>
      </c>
      <c r="D1914" t="s">
        <v>8692</v>
      </c>
      <c r="E1914" s="9">
        <v>45212.530555555553</v>
      </c>
      <c r="F1914" s="9">
        <v>45212.572222222225</v>
      </c>
      <c r="I1914" t="s">
        <v>199</v>
      </c>
      <c r="J1914" t="s">
        <v>8671</v>
      </c>
      <c r="K1914" s="9">
        <v>45215.517893518518</v>
      </c>
      <c r="L1914" s="13">
        <f>IFERROR(_xlfn.XLOOKUP(tb_C103[[#This Row],[OS]],[1]!tb_C101[OS],[1]!tb_C101[DATA_ABERTURA]),0)</f>
        <v>45212.558206018519</v>
      </c>
      <c r="M1914" s="7" t="str">
        <f>IFERROR(_xlfn.XLOOKUP(tb_C103[[#This Row],[OS]],[1]!tb_C101[OS],[1]!tb_C101[SITUACAO_OS]),0)</f>
        <v>F</v>
      </c>
      <c r="N1914" t="str">
        <f>_xlfn.XLOOKUP(tb_C103[[#This Row],[OS]],[1]!tb_C101[OS],[1]!tb_C101[OFICINA])</f>
        <v>Mecanico</v>
      </c>
      <c r="O1914" s="14">
        <f>tb_C103[[#This Row],[FIM]] - tb_C103[[#This Row],[INICIO]]</f>
        <v>4.1666666671517305E-2</v>
      </c>
    </row>
    <row r="1915" spans="1:15" x14ac:dyDescent="0.25">
      <c r="A1915" t="s">
        <v>2551</v>
      </c>
      <c r="B1915">
        <v>1020</v>
      </c>
      <c r="C1915">
        <v>1</v>
      </c>
      <c r="D1915" t="s">
        <v>8677</v>
      </c>
      <c r="E1915" s="9">
        <v>45212.3125</v>
      </c>
      <c r="F1915" s="9">
        <v>45212.604166666664</v>
      </c>
      <c r="G1915">
        <v>113</v>
      </c>
      <c r="H1915" t="s">
        <v>213</v>
      </c>
      <c r="I1915" t="s">
        <v>184</v>
      </c>
      <c r="J1915" t="s">
        <v>8671</v>
      </c>
      <c r="K1915" s="9">
        <v>45240.459363425929</v>
      </c>
      <c r="L1915" s="13">
        <f>IFERROR(_xlfn.XLOOKUP(tb_C103[[#This Row],[OS]],[1]!tb_C101[OS],[1]!tb_C101[DATA_ABERTURA]),0)</f>
        <v>45212.558958333335</v>
      </c>
      <c r="M1915" s="7" t="str">
        <f>IFERROR(_xlfn.XLOOKUP(tb_C103[[#This Row],[OS]],[1]!tb_C101[OS],[1]!tb_C101[SITUACAO_OS]),0)</f>
        <v>F</v>
      </c>
      <c r="N1915" t="str">
        <f>_xlfn.XLOOKUP(tb_C103[[#This Row],[OS]],[1]!tb_C101[OS],[1]!tb_C101[OFICINA])</f>
        <v>Mecanico</v>
      </c>
      <c r="O1915" s="14">
        <f>tb_C103[[#This Row],[FIM]] - tb_C103[[#This Row],[INICIO]]</f>
        <v>0.29166666666424135</v>
      </c>
    </row>
    <row r="1916" spans="1:15" x14ac:dyDescent="0.25">
      <c r="A1916" t="s">
        <v>5388</v>
      </c>
      <c r="B1916">
        <v>1020</v>
      </c>
      <c r="C1916">
        <v>1</v>
      </c>
      <c r="D1916" t="s">
        <v>8677</v>
      </c>
      <c r="E1916" s="9">
        <v>45212.3125</v>
      </c>
      <c r="F1916" s="9">
        <v>45212.604166666664</v>
      </c>
      <c r="G1916">
        <v>113</v>
      </c>
      <c r="H1916" t="s">
        <v>213</v>
      </c>
      <c r="I1916" t="s">
        <v>184</v>
      </c>
      <c r="J1916" t="s">
        <v>8671</v>
      </c>
      <c r="K1916" s="9">
        <v>45240.459363425929</v>
      </c>
      <c r="L1916" s="13">
        <f>IFERROR(_xlfn.XLOOKUP(tb_C103[[#This Row],[OS]],[1]!tb_C101[OS],[1]!tb_C101[DATA_ABERTURA]),0)</f>
        <v>45212.558958333335</v>
      </c>
      <c r="M1916" s="7" t="str">
        <f>IFERROR(_xlfn.XLOOKUP(tb_C103[[#This Row],[OS]],[1]!tb_C101[OS],[1]!tb_C101[SITUACAO_OS]),0)</f>
        <v>F</v>
      </c>
      <c r="N1916" t="str">
        <f>_xlfn.XLOOKUP(tb_C103[[#This Row],[OS]],[1]!tb_C101[OS],[1]!tb_C101[OFICINA])</f>
        <v>Mecanico</v>
      </c>
      <c r="O1916" s="14">
        <f>tb_C103[[#This Row],[FIM]] - tb_C103[[#This Row],[INICIO]]</f>
        <v>0.29166666666424135</v>
      </c>
    </row>
    <row r="1917" spans="1:15" x14ac:dyDescent="0.25">
      <c r="A1917" t="s">
        <v>2551</v>
      </c>
      <c r="B1917">
        <v>1020</v>
      </c>
      <c r="C1917">
        <v>1</v>
      </c>
      <c r="D1917" t="s">
        <v>8677</v>
      </c>
      <c r="E1917" s="9">
        <v>45212.3125</v>
      </c>
      <c r="F1917" s="9">
        <v>45212.604166666664</v>
      </c>
      <c r="G1917">
        <v>113</v>
      </c>
      <c r="H1917" t="s">
        <v>213</v>
      </c>
      <c r="I1917" t="s">
        <v>184</v>
      </c>
      <c r="J1917" t="s">
        <v>8671</v>
      </c>
      <c r="K1917" s="9">
        <v>45240.459363425929</v>
      </c>
      <c r="L1917" s="13">
        <f>IFERROR(_xlfn.XLOOKUP(tb_C103[[#This Row],[OS]],[1]!tb_C101[OS],[1]!tb_C101[DATA_ABERTURA]),0)</f>
        <v>45212.558958333335</v>
      </c>
      <c r="M1917" s="7" t="str">
        <f>IFERROR(_xlfn.XLOOKUP(tb_C103[[#This Row],[OS]],[1]!tb_C101[OS],[1]!tb_C101[SITUACAO_OS]),0)</f>
        <v>F</v>
      </c>
      <c r="N1917" t="str">
        <f>_xlfn.XLOOKUP(tb_C103[[#This Row],[OS]],[1]!tb_C101[OS],[1]!tb_C101[OFICINA])</f>
        <v>Mecanico</v>
      </c>
      <c r="O1917" s="14">
        <f>tb_C103[[#This Row],[FIM]] - tb_C103[[#This Row],[INICIO]]</f>
        <v>0.29166666666424135</v>
      </c>
    </row>
    <row r="1918" spans="1:15" x14ac:dyDescent="0.25">
      <c r="A1918" t="s">
        <v>5388</v>
      </c>
      <c r="B1918">
        <v>1020</v>
      </c>
      <c r="C1918">
        <v>1</v>
      </c>
      <c r="D1918" t="s">
        <v>8677</v>
      </c>
      <c r="E1918" s="9">
        <v>45212.3125</v>
      </c>
      <c r="F1918" s="9">
        <v>45212.604166666664</v>
      </c>
      <c r="G1918">
        <v>113</v>
      </c>
      <c r="H1918" t="s">
        <v>213</v>
      </c>
      <c r="I1918" t="s">
        <v>184</v>
      </c>
      <c r="J1918" t="s">
        <v>8671</v>
      </c>
      <c r="K1918" s="9">
        <v>45240.459363425929</v>
      </c>
      <c r="L1918" s="13">
        <f>IFERROR(_xlfn.XLOOKUP(tb_C103[[#This Row],[OS]],[1]!tb_C101[OS],[1]!tb_C101[DATA_ABERTURA]),0)</f>
        <v>45212.558958333335</v>
      </c>
      <c r="M1918" s="7" t="str">
        <f>IFERROR(_xlfn.XLOOKUP(tb_C103[[#This Row],[OS]],[1]!tb_C101[OS],[1]!tb_C101[SITUACAO_OS]),0)</f>
        <v>F</v>
      </c>
      <c r="N1918" t="str">
        <f>_xlfn.XLOOKUP(tb_C103[[#This Row],[OS]],[1]!tb_C101[OS],[1]!tb_C101[OFICINA])</f>
        <v>Mecanico</v>
      </c>
      <c r="O1918" s="14">
        <f>tb_C103[[#This Row],[FIM]] - tb_C103[[#This Row],[INICIO]]</f>
        <v>0.29166666666424135</v>
      </c>
    </row>
    <row r="1919" spans="1:15" x14ac:dyDescent="0.25">
      <c r="A1919" t="s">
        <v>6398</v>
      </c>
      <c r="B1919">
        <v>1021</v>
      </c>
      <c r="C1919">
        <v>3</v>
      </c>
      <c r="D1919" t="s">
        <v>8673</v>
      </c>
      <c r="E1919" s="9">
        <v>45212.638888888891</v>
      </c>
      <c r="F1919" s="9">
        <v>45212.645833333336</v>
      </c>
      <c r="G1919">
        <v>505</v>
      </c>
      <c r="H1919" t="s">
        <v>851</v>
      </c>
      <c r="I1919" t="s">
        <v>24</v>
      </c>
      <c r="J1919" t="s">
        <v>8671</v>
      </c>
      <c r="K1919" s="9">
        <v>45217.742372685185</v>
      </c>
      <c r="L1919" s="13">
        <f>IFERROR(_xlfn.XLOOKUP(tb_C103[[#This Row],[OS]],[1]!tb_C101[OS],[1]!tb_C101[DATA_ABERTURA]),0)</f>
        <v>45212.638483796298</v>
      </c>
      <c r="M1919" s="7" t="str">
        <f>IFERROR(_xlfn.XLOOKUP(tb_C103[[#This Row],[OS]],[1]!tb_C101[OS],[1]!tb_C101[SITUACAO_OS]),0)</f>
        <v>F</v>
      </c>
      <c r="N1919" t="str">
        <f>_xlfn.XLOOKUP(tb_C103[[#This Row],[OS]],[1]!tb_C101[OS],[1]!tb_C101[OFICINA])</f>
        <v>Mecanico</v>
      </c>
      <c r="O1919" s="14">
        <f>tb_C103[[#This Row],[FIM]] - tb_C103[[#This Row],[INICIO]]</f>
        <v>6.9444444452528842E-3</v>
      </c>
    </row>
    <row r="1920" spans="1:15" x14ac:dyDescent="0.25">
      <c r="A1920" t="s">
        <v>8686</v>
      </c>
      <c r="B1920">
        <v>1022</v>
      </c>
      <c r="C1920">
        <v>3</v>
      </c>
      <c r="D1920" t="s">
        <v>8673</v>
      </c>
      <c r="E1920" s="9">
        <v>45212.645833333336</v>
      </c>
      <c r="F1920" s="9">
        <v>45212.666666666664</v>
      </c>
      <c r="G1920">
        <v>502</v>
      </c>
      <c r="H1920" t="s">
        <v>246</v>
      </c>
      <c r="I1920" t="s">
        <v>24</v>
      </c>
      <c r="J1920" t="s">
        <v>8671</v>
      </c>
      <c r="K1920" s="9">
        <v>45223.438877314817</v>
      </c>
      <c r="L1920" s="13">
        <f>IFERROR(_xlfn.XLOOKUP(tb_C103[[#This Row],[OS]],[1]!tb_C101[OS],[1]!tb_C101[DATA_ABERTURA]),0)</f>
        <v>45212.640659722223</v>
      </c>
      <c r="M1920" s="7" t="str">
        <f>IFERROR(_xlfn.XLOOKUP(tb_C103[[#This Row],[OS]],[1]!tb_C101[OS],[1]!tb_C101[SITUACAO_OS]),0)</f>
        <v>F</v>
      </c>
      <c r="N1920" t="str">
        <f>_xlfn.XLOOKUP(tb_C103[[#This Row],[OS]],[1]!tb_C101[OS],[1]!tb_C101[OFICINA])</f>
        <v>Mecanico</v>
      </c>
      <c r="O1920" s="14">
        <f>tb_C103[[#This Row],[FIM]] - tb_C103[[#This Row],[INICIO]]</f>
        <v>2.0833333328482695E-2</v>
      </c>
    </row>
    <row r="1921" spans="1:15" x14ac:dyDescent="0.25">
      <c r="A1921" t="s">
        <v>5388</v>
      </c>
      <c r="B1921">
        <v>1022</v>
      </c>
      <c r="C1921">
        <v>3</v>
      </c>
      <c r="D1921" t="s">
        <v>8673</v>
      </c>
      <c r="E1921" s="9">
        <v>45212.645833333336</v>
      </c>
      <c r="F1921" s="9">
        <v>45212.666666666664</v>
      </c>
      <c r="G1921">
        <v>502</v>
      </c>
      <c r="H1921" t="s">
        <v>246</v>
      </c>
      <c r="I1921" t="s">
        <v>24</v>
      </c>
      <c r="J1921" t="s">
        <v>8671</v>
      </c>
      <c r="K1921" s="9">
        <v>45223.438877314817</v>
      </c>
      <c r="L1921" s="13">
        <f>IFERROR(_xlfn.XLOOKUP(tb_C103[[#This Row],[OS]],[1]!tb_C101[OS],[1]!tb_C101[DATA_ABERTURA]),0)</f>
        <v>45212.640659722223</v>
      </c>
      <c r="M1921" s="7" t="str">
        <f>IFERROR(_xlfn.XLOOKUP(tb_C103[[#This Row],[OS]],[1]!tb_C101[OS],[1]!tb_C101[SITUACAO_OS]),0)</f>
        <v>F</v>
      </c>
      <c r="N1921" t="str">
        <f>_xlfn.XLOOKUP(tb_C103[[#This Row],[OS]],[1]!tb_C101[OS],[1]!tb_C101[OFICINA])</f>
        <v>Mecanico</v>
      </c>
      <c r="O1921" s="14">
        <f>tb_C103[[#This Row],[FIM]] - tb_C103[[#This Row],[INICIO]]</f>
        <v>2.0833333328482695E-2</v>
      </c>
    </row>
    <row r="1922" spans="1:15" x14ac:dyDescent="0.25">
      <c r="A1922" t="s">
        <v>8686</v>
      </c>
      <c r="B1922">
        <v>1022</v>
      </c>
      <c r="C1922">
        <v>3</v>
      </c>
      <c r="D1922" t="s">
        <v>8673</v>
      </c>
      <c r="E1922" s="9">
        <v>45212.645833333336</v>
      </c>
      <c r="F1922" s="9">
        <v>45212.666666666664</v>
      </c>
      <c r="G1922">
        <v>502</v>
      </c>
      <c r="H1922" t="s">
        <v>246</v>
      </c>
      <c r="I1922" t="s">
        <v>24</v>
      </c>
      <c r="J1922" t="s">
        <v>8671</v>
      </c>
      <c r="K1922" s="9">
        <v>45223.438877314817</v>
      </c>
      <c r="L1922" s="13">
        <f>IFERROR(_xlfn.XLOOKUP(tb_C103[[#This Row],[OS]],[1]!tb_C101[OS],[1]!tb_C101[DATA_ABERTURA]),0)</f>
        <v>45212.640659722223</v>
      </c>
      <c r="M1922" s="7" t="str">
        <f>IFERROR(_xlfn.XLOOKUP(tb_C103[[#This Row],[OS]],[1]!tb_C101[OS],[1]!tb_C101[SITUACAO_OS]),0)</f>
        <v>F</v>
      </c>
      <c r="N1922" t="str">
        <f>_xlfn.XLOOKUP(tb_C103[[#This Row],[OS]],[1]!tb_C101[OS],[1]!tb_C101[OFICINA])</f>
        <v>Mecanico</v>
      </c>
      <c r="O1922" s="14">
        <f>tb_C103[[#This Row],[FIM]] - tb_C103[[#This Row],[INICIO]]</f>
        <v>2.0833333328482695E-2</v>
      </c>
    </row>
    <row r="1923" spans="1:15" x14ac:dyDescent="0.25">
      <c r="A1923" t="s">
        <v>5388</v>
      </c>
      <c r="B1923">
        <v>1022</v>
      </c>
      <c r="C1923">
        <v>3</v>
      </c>
      <c r="D1923" t="s">
        <v>8673</v>
      </c>
      <c r="E1923" s="9">
        <v>45212.645833333336</v>
      </c>
      <c r="F1923" s="9">
        <v>45212.666666666664</v>
      </c>
      <c r="G1923">
        <v>502</v>
      </c>
      <c r="H1923" t="s">
        <v>246</v>
      </c>
      <c r="I1923" t="s">
        <v>24</v>
      </c>
      <c r="J1923" t="s">
        <v>8671</v>
      </c>
      <c r="K1923" s="9">
        <v>45223.438877314817</v>
      </c>
      <c r="L1923" s="13">
        <f>IFERROR(_xlfn.XLOOKUP(tb_C103[[#This Row],[OS]],[1]!tb_C101[OS],[1]!tb_C101[DATA_ABERTURA]),0)</f>
        <v>45212.640659722223</v>
      </c>
      <c r="M1923" s="7" t="str">
        <f>IFERROR(_xlfn.XLOOKUP(tb_C103[[#This Row],[OS]],[1]!tb_C101[OS],[1]!tb_C101[SITUACAO_OS]),0)</f>
        <v>F</v>
      </c>
      <c r="N1923" t="str">
        <f>_xlfn.XLOOKUP(tb_C103[[#This Row],[OS]],[1]!tb_C101[OS],[1]!tb_C101[OFICINA])</f>
        <v>Mecanico</v>
      </c>
      <c r="O1923" s="14">
        <f>tb_C103[[#This Row],[FIM]] - tb_C103[[#This Row],[INICIO]]</f>
        <v>2.0833333328482695E-2</v>
      </c>
    </row>
    <row r="1924" spans="1:15" x14ac:dyDescent="0.25">
      <c r="A1924" t="s">
        <v>6398</v>
      </c>
      <c r="B1924">
        <v>1023</v>
      </c>
      <c r="C1924">
        <v>3</v>
      </c>
      <c r="D1924" t="s">
        <v>8673</v>
      </c>
      <c r="E1924" s="9">
        <v>45212.654861111114</v>
      </c>
      <c r="F1924" s="9">
        <v>45212.708333333336</v>
      </c>
      <c r="G1924">
        <v>507</v>
      </c>
      <c r="H1924" t="s">
        <v>757</v>
      </c>
      <c r="I1924" t="s">
        <v>24</v>
      </c>
      <c r="J1924" t="s">
        <v>8671</v>
      </c>
      <c r="K1924" s="9">
        <v>45722.606423611112</v>
      </c>
      <c r="L1924" s="13">
        <f>IFERROR(_xlfn.XLOOKUP(tb_C103[[#This Row],[OS]],[1]!tb_C101[OS],[1]!tb_C101[DATA_ABERTURA]),0)</f>
        <v>45212.655289351853</v>
      </c>
      <c r="M1924" s="7" t="str">
        <f>IFERROR(_xlfn.XLOOKUP(tb_C103[[#This Row],[OS]],[1]!tb_C101[OS],[1]!tb_C101[SITUACAO_OS]),0)</f>
        <v>F</v>
      </c>
      <c r="N1924" t="str">
        <f>_xlfn.XLOOKUP(tb_C103[[#This Row],[OS]],[1]!tb_C101[OS],[1]!tb_C101[OFICINA])</f>
        <v>Mecanico</v>
      </c>
      <c r="O1924" s="14">
        <f>tb_C103[[#This Row],[FIM]] - tb_C103[[#This Row],[INICIO]]</f>
        <v>5.3472222221898846E-2</v>
      </c>
    </row>
    <row r="1925" spans="1:15" x14ac:dyDescent="0.25">
      <c r="A1925" t="s">
        <v>6398</v>
      </c>
      <c r="B1925">
        <v>1024</v>
      </c>
      <c r="C1925">
        <v>3</v>
      </c>
      <c r="D1925" t="s">
        <v>8673</v>
      </c>
      <c r="E1925" s="9">
        <v>45212.684027777781</v>
      </c>
      <c r="F1925" s="9">
        <v>45212.71875</v>
      </c>
      <c r="G1925">
        <v>115</v>
      </c>
      <c r="H1925" t="s">
        <v>197</v>
      </c>
      <c r="I1925" t="s">
        <v>184</v>
      </c>
      <c r="J1925" t="s">
        <v>8671</v>
      </c>
      <c r="K1925" s="9">
        <v>45217.741701388892</v>
      </c>
      <c r="L1925" s="13">
        <f>IFERROR(_xlfn.XLOOKUP(tb_C103[[#This Row],[OS]],[1]!tb_C101[OS],[1]!tb_C101[DATA_ABERTURA]),0)</f>
        <v>45212.682488425926</v>
      </c>
      <c r="M1925" s="7" t="str">
        <f>IFERROR(_xlfn.XLOOKUP(tb_C103[[#This Row],[OS]],[1]!tb_C101[OS],[1]!tb_C101[SITUACAO_OS]),0)</f>
        <v>F</v>
      </c>
      <c r="N1925" t="str">
        <f>_xlfn.XLOOKUP(tb_C103[[#This Row],[OS]],[1]!tb_C101[OS],[1]!tb_C101[OFICINA])</f>
        <v>Mecanico</v>
      </c>
      <c r="O1925" s="14">
        <f>tb_C103[[#This Row],[FIM]] - tb_C103[[#This Row],[INICIO]]</f>
        <v>3.4722222218988463E-2</v>
      </c>
    </row>
    <row r="1926" spans="1:15" x14ac:dyDescent="0.25">
      <c r="A1926" t="s">
        <v>8330</v>
      </c>
      <c r="B1926">
        <v>1025</v>
      </c>
      <c r="C1926">
        <v>3</v>
      </c>
      <c r="D1926" t="s">
        <v>8673</v>
      </c>
      <c r="E1926" s="9">
        <v>45212.715277777781</v>
      </c>
      <c r="F1926" s="9">
        <v>45212.736111111109</v>
      </c>
      <c r="G1926">
        <v>204</v>
      </c>
      <c r="H1926" t="s">
        <v>282</v>
      </c>
      <c r="I1926" t="s">
        <v>175</v>
      </c>
      <c r="J1926" t="s">
        <v>8674</v>
      </c>
      <c r="K1926" s="9">
        <v>45229.585173611114</v>
      </c>
      <c r="L1926" s="13">
        <f>IFERROR(_xlfn.XLOOKUP(tb_C103[[#This Row],[OS]],[1]!tb_C101[OS],[1]!tb_C101[DATA_ABERTURA]),0)</f>
        <v>45212.708368055559</v>
      </c>
      <c r="M1926" s="7" t="str">
        <f>IFERROR(_xlfn.XLOOKUP(tb_C103[[#This Row],[OS]],[1]!tb_C101[OS],[1]!tb_C101[SITUACAO_OS]),0)</f>
        <v>F</v>
      </c>
      <c r="N1926" t="str">
        <f>_xlfn.XLOOKUP(tb_C103[[#This Row],[OS]],[1]!tb_C101[OS],[1]!tb_C101[OFICINA])</f>
        <v>Eletrico</v>
      </c>
      <c r="O1926" s="14">
        <f>tb_C103[[#This Row],[FIM]] - tb_C103[[#This Row],[INICIO]]</f>
        <v>2.0833333328482695E-2</v>
      </c>
    </row>
    <row r="1927" spans="1:15" x14ac:dyDescent="0.25">
      <c r="A1927" t="s">
        <v>6459</v>
      </c>
      <c r="B1927">
        <v>1025</v>
      </c>
      <c r="C1927">
        <v>3</v>
      </c>
      <c r="D1927" t="s">
        <v>8673</v>
      </c>
      <c r="E1927" s="9">
        <v>45212.715277777781</v>
      </c>
      <c r="F1927" s="9">
        <v>45212.736111111109</v>
      </c>
      <c r="G1927">
        <v>204</v>
      </c>
      <c r="H1927" t="s">
        <v>282</v>
      </c>
      <c r="I1927" t="s">
        <v>175</v>
      </c>
      <c r="J1927" t="s">
        <v>8674</v>
      </c>
      <c r="K1927" s="9">
        <v>45229.585173611114</v>
      </c>
      <c r="L1927" s="13">
        <f>IFERROR(_xlfn.XLOOKUP(tb_C103[[#This Row],[OS]],[1]!tb_C101[OS],[1]!tb_C101[DATA_ABERTURA]),0)</f>
        <v>45212.708368055559</v>
      </c>
      <c r="M1927" s="7" t="str">
        <f>IFERROR(_xlfn.XLOOKUP(tb_C103[[#This Row],[OS]],[1]!tb_C101[OS],[1]!tb_C101[SITUACAO_OS]),0)</f>
        <v>F</v>
      </c>
      <c r="N1927" t="str">
        <f>_xlfn.XLOOKUP(tb_C103[[#This Row],[OS]],[1]!tb_C101[OS],[1]!tb_C101[OFICINA])</f>
        <v>Eletrico</v>
      </c>
      <c r="O1927" s="14">
        <f>tb_C103[[#This Row],[FIM]] - tb_C103[[#This Row],[INICIO]]</f>
        <v>2.0833333328482695E-2</v>
      </c>
    </row>
    <row r="1928" spans="1:15" x14ac:dyDescent="0.25">
      <c r="A1928" t="s">
        <v>8330</v>
      </c>
      <c r="B1928">
        <v>1025</v>
      </c>
      <c r="C1928">
        <v>3</v>
      </c>
      <c r="D1928" t="s">
        <v>8673</v>
      </c>
      <c r="E1928" s="9">
        <v>45212.715277777781</v>
      </c>
      <c r="F1928" s="9">
        <v>45212.736111111109</v>
      </c>
      <c r="G1928">
        <v>204</v>
      </c>
      <c r="H1928" t="s">
        <v>282</v>
      </c>
      <c r="I1928" t="s">
        <v>175</v>
      </c>
      <c r="J1928" t="s">
        <v>8674</v>
      </c>
      <c r="K1928" s="9">
        <v>45229.585173611114</v>
      </c>
      <c r="L1928" s="13">
        <f>IFERROR(_xlfn.XLOOKUP(tb_C103[[#This Row],[OS]],[1]!tb_C101[OS],[1]!tb_C101[DATA_ABERTURA]),0)</f>
        <v>45212.708368055559</v>
      </c>
      <c r="M1928" s="7" t="str">
        <f>IFERROR(_xlfn.XLOOKUP(tb_C103[[#This Row],[OS]],[1]!tb_C101[OS],[1]!tb_C101[SITUACAO_OS]),0)</f>
        <v>F</v>
      </c>
      <c r="N1928" t="str">
        <f>_xlfn.XLOOKUP(tb_C103[[#This Row],[OS]],[1]!tb_C101[OS],[1]!tb_C101[OFICINA])</f>
        <v>Eletrico</v>
      </c>
      <c r="O1928" s="14">
        <f>tb_C103[[#This Row],[FIM]] - tb_C103[[#This Row],[INICIO]]</f>
        <v>2.0833333328482695E-2</v>
      </c>
    </row>
    <row r="1929" spans="1:15" x14ac:dyDescent="0.25">
      <c r="A1929" t="s">
        <v>6459</v>
      </c>
      <c r="B1929">
        <v>1025</v>
      </c>
      <c r="C1929">
        <v>3</v>
      </c>
      <c r="D1929" t="s">
        <v>8673</v>
      </c>
      <c r="E1929" s="9">
        <v>45212.715277777781</v>
      </c>
      <c r="F1929" s="9">
        <v>45212.736111111109</v>
      </c>
      <c r="G1929">
        <v>204</v>
      </c>
      <c r="H1929" t="s">
        <v>282</v>
      </c>
      <c r="I1929" t="s">
        <v>175</v>
      </c>
      <c r="J1929" t="s">
        <v>8674</v>
      </c>
      <c r="K1929" s="9">
        <v>45229.585173611114</v>
      </c>
      <c r="L1929" s="13">
        <f>IFERROR(_xlfn.XLOOKUP(tb_C103[[#This Row],[OS]],[1]!tb_C101[OS],[1]!tb_C101[DATA_ABERTURA]),0)</f>
        <v>45212.708368055559</v>
      </c>
      <c r="M1929" s="7" t="str">
        <f>IFERROR(_xlfn.XLOOKUP(tb_C103[[#This Row],[OS]],[1]!tb_C101[OS],[1]!tb_C101[SITUACAO_OS]),0)</f>
        <v>F</v>
      </c>
      <c r="N1929" t="str">
        <f>_xlfn.XLOOKUP(tb_C103[[#This Row],[OS]],[1]!tb_C101[OS],[1]!tb_C101[OFICINA])</f>
        <v>Eletrico</v>
      </c>
      <c r="O1929" s="14">
        <f>tb_C103[[#This Row],[FIM]] - tb_C103[[#This Row],[INICIO]]</f>
        <v>2.0833333328482695E-2</v>
      </c>
    </row>
    <row r="1930" spans="1:15" x14ac:dyDescent="0.25">
      <c r="A1930" t="s">
        <v>8330</v>
      </c>
      <c r="B1930">
        <v>1026</v>
      </c>
      <c r="C1930">
        <v>3</v>
      </c>
      <c r="D1930" t="s">
        <v>8673</v>
      </c>
      <c r="E1930" s="9">
        <v>45212.770833333336</v>
      </c>
      <c r="F1930" s="9">
        <v>45212.791666666664</v>
      </c>
      <c r="G1930">
        <v>115</v>
      </c>
      <c r="H1930" t="s">
        <v>197</v>
      </c>
      <c r="I1930" t="s">
        <v>184</v>
      </c>
      <c r="J1930" t="s">
        <v>8674</v>
      </c>
      <c r="K1930" s="9">
        <v>45226.702569444446</v>
      </c>
      <c r="L1930" s="13">
        <f>IFERROR(_xlfn.XLOOKUP(tb_C103[[#This Row],[OS]],[1]!tb_C101[OS],[1]!tb_C101[DATA_ABERTURA]),0)</f>
        <v>45212.767291666663</v>
      </c>
      <c r="M1930" s="7" t="str">
        <f>IFERROR(_xlfn.XLOOKUP(tb_C103[[#This Row],[OS]],[1]!tb_C101[OS],[1]!tb_C101[SITUACAO_OS]),0)</f>
        <v>F</v>
      </c>
      <c r="N1930" t="str">
        <f>_xlfn.XLOOKUP(tb_C103[[#This Row],[OS]],[1]!tb_C101[OS],[1]!tb_C101[OFICINA])</f>
        <v>Eletrico</v>
      </c>
      <c r="O1930" s="14">
        <f>tb_C103[[#This Row],[FIM]] - tb_C103[[#This Row],[INICIO]]</f>
        <v>2.0833333328482695E-2</v>
      </c>
    </row>
    <row r="1931" spans="1:15" x14ac:dyDescent="0.25">
      <c r="A1931" t="s">
        <v>6459</v>
      </c>
      <c r="B1931">
        <v>1026</v>
      </c>
      <c r="C1931">
        <v>3</v>
      </c>
      <c r="D1931" t="s">
        <v>8673</v>
      </c>
      <c r="E1931" s="9">
        <v>45212.770833333336</v>
      </c>
      <c r="F1931" s="9">
        <v>45212.791666666664</v>
      </c>
      <c r="G1931">
        <v>115</v>
      </c>
      <c r="H1931" t="s">
        <v>197</v>
      </c>
      <c r="I1931" t="s">
        <v>184</v>
      </c>
      <c r="J1931" t="s">
        <v>8674</v>
      </c>
      <c r="K1931" s="9">
        <v>45226.702569444446</v>
      </c>
      <c r="L1931" s="13">
        <f>IFERROR(_xlfn.XLOOKUP(tb_C103[[#This Row],[OS]],[1]!tb_C101[OS],[1]!tb_C101[DATA_ABERTURA]),0)</f>
        <v>45212.767291666663</v>
      </c>
      <c r="M1931" s="7" t="str">
        <f>IFERROR(_xlfn.XLOOKUP(tb_C103[[#This Row],[OS]],[1]!tb_C101[OS],[1]!tb_C101[SITUACAO_OS]),0)</f>
        <v>F</v>
      </c>
      <c r="N1931" t="str">
        <f>_xlfn.XLOOKUP(tb_C103[[#This Row],[OS]],[1]!tb_C101[OS],[1]!tb_C101[OFICINA])</f>
        <v>Eletrico</v>
      </c>
      <c r="O1931" s="14">
        <f>tb_C103[[#This Row],[FIM]] - tb_C103[[#This Row],[INICIO]]</f>
        <v>2.0833333328482695E-2</v>
      </c>
    </row>
    <row r="1932" spans="1:15" x14ac:dyDescent="0.25">
      <c r="A1932" t="s">
        <v>8330</v>
      </c>
      <c r="B1932">
        <v>1026</v>
      </c>
      <c r="C1932">
        <v>3</v>
      </c>
      <c r="D1932" t="s">
        <v>8673</v>
      </c>
      <c r="E1932" s="9">
        <v>45212.770833333336</v>
      </c>
      <c r="F1932" s="9">
        <v>45212.791666666664</v>
      </c>
      <c r="G1932">
        <v>115</v>
      </c>
      <c r="H1932" t="s">
        <v>197</v>
      </c>
      <c r="I1932" t="s">
        <v>184</v>
      </c>
      <c r="J1932" t="s">
        <v>8674</v>
      </c>
      <c r="K1932" s="9">
        <v>45226.702569444446</v>
      </c>
      <c r="L1932" s="13">
        <f>IFERROR(_xlfn.XLOOKUP(tb_C103[[#This Row],[OS]],[1]!tb_C101[OS],[1]!tb_C101[DATA_ABERTURA]),0)</f>
        <v>45212.767291666663</v>
      </c>
      <c r="M1932" s="7" t="str">
        <f>IFERROR(_xlfn.XLOOKUP(tb_C103[[#This Row],[OS]],[1]!tb_C101[OS],[1]!tb_C101[SITUACAO_OS]),0)</f>
        <v>F</v>
      </c>
      <c r="N1932" t="str">
        <f>_xlfn.XLOOKUP(tb_C103[[#This Row],[OS]],[1]!tb_C101[OS],[1]!tb_C101[OFICINA])</f>
        <v>Eletrico</v>
      </c>
      <c r="O1932" s="14">
        <f>tb_C103[[#This Row],[FIM]] - tb_C103[[#This Row],[INICIO]]</f>
        <v>2.0833333328482695E-2</v>
      </c>
    </row>
    <row r="1933" spans="1:15" x14ac:dyDescent="0.25">
      <c r="A1933" t="s">
        <v>6459</v>
      </c>
      <c r="B1933">
        <v>1026</v>
      </c>
      <c r="C1933">
        <v>3</v>
      </c>
      <c r="D1933" t="s">
        <v>8673</v>
      </c>
      <c r="E1933" s="9">
        <v>45212.770833333336</v>
      </c>
      <c r="F1933" s="9">
        <v>45212.791666666664</v>
      </c>
      <c r="G1933">
        <v>115</v>
      </c>
      <c r="H1933" t="s">
        <v>197</v>
      </c>
      <c r="I1933" t="s">
        <v>184</v>
      </c>
      <c r="J1933" t="s">
        <v>8674</v>
      </c>
      <c r="K1933" s="9">
        <v>45226.702569444446</v>
      </c>
      <c r="L1933" s="13">
        <f>IFERROR(_xlfn.XLOOKUP(tb_C103[[#This Row],[OS]],[1]!tb_C101[OS],[1]!tb_C101[DATA_ABERTURA]),0)</f>
        <v>45212.767291666663</v>
      </c>
      <c r="M1933" s="7" t="str">
        <f>IFERROR(_xlfn.XLOOKUP(tb_C103[[#This Row],[OS]],[1]!tb_C101[OS],[1]!tb_C101[SITUACAO_OS]),0)</f>
        <v>F</v>
      </c>
      <c r="N1933" t="str">
        <f>_xlfn.XLOOKUP(tb_C103[[#This Row],[OS]],[1]!tb_C101[OS],[1]!tb_C101[OFICINA])</f>
        <v>Eletrico</v>
      </c>
      <c r="O1933" s="14">
        <f>tb_C103[[#This Row],[FIM]] - tb_C103[[#This Row],[INICIO]]</f>
        <v>2.0833333328482695E-2</v>
      </c>
    </row>
    <row r="1934" spans="1:15" x14ac:dyDescent="0.25">
      <c r="A1934" t="s">
        <v>2551</v>
      </c>
      <c r="B1934">
        <v>1027</v>
      </c>
      <c r="C1934">
        <v>3</v>
      </c>
      <c r="D1934" t="s">
        <v>8673</v>
      </c>
      <c r="E1934" s="9">
        <v>45213.256944444445</v>
      </c>
      <c r="F1934" s="9">
        <v>45213.263888888891</v>
      </c>
      <c r="G1934">
        <v>117</v>
      </c>
      <c r="H1934" t="s">
        <v>354</v>
      </c>
      <c r="I1934" t="s">
        <v>184</v>
      </c>
      <c r="J1934" t="s">
        <v>8671</v>
      </c>
      <c r="K1934" s="9">
        <v>45219.728842592594</v>
      </c>
      <c r="L1934" s="13">
        <f>IFERROR(_xlfn.XLOOKUP(tb_C103[[#This Row],[OS]],[1]!tb_C101[OS],[1]!tb_C101[DATA_ABERTURA]),0)</f>
        <v>45213.256469907406</v>
      </c>
      <c r="M1934" s="7" t="str">
        <f>IFERROR(_xlfn.XLOOKUP(tb_C103[[#This Row],[OS]],[1]!tb_C101[OS],[1]!tb_C101[SITUACAO_OS]),0)</f>
        <v>F</v>
      </c>
      <c r="N1934" t="str">
        <f>_xlfn.XLOOKUP(tb_C103[[#This Row],[OS]],[1]!tb_C101[OS],[1]!tb_C101[OFICINA])</f>
        <v>Mecanico</v>
      </c>
      <c r="O1934" s="14">
        <f>tb_C103[[#This Row],[FIM]] - tb_C103[[#This Row],[INICIO]]</f>
        <v>6.9444444452528842E-3</v>
      </c>
    </row>
    <row r="1935" spans="1:15" x14ac:dyDescent="0.25">
      <c r="A1935" t="s">
        <v>8330</v>
      </c>
      <c r="B1935">
        <v>1028</v>
      </c>
      <c r="C1935">
        <v>3</v>
      </c>
      <c r="D1935" t="s">
        <v>8673</v>
      </c>
      <c r="E1935" s="9">
        <v>45213.614583333336</v>
      </c>
      <c r="F1935" s="9">
        <v>45213.666666666664</v>
      </c>
      <c r="G1935">
        <v>116</v>
      </c>
      <c r="H1935" t="s">
        <v>290</v>
      </c>
      <c r="I1935" t="s">
        <v>184</v>
      </c>
      <c r="J1935" t="s">
        <v>8674</v>
      </c>
      <c r="K1935" s="9">
        <v>45397.349317129629</v>
      </c>
      <c r="L1935" s="13">
        <f>IFERROR(_xlfn.XLOOKUP(tb_C103[[#This Row],[OS]],[1]!tb_C101[OS],[1]!tb_C101[DATA_ABERTURA]),0)</f>
        <v>45213.606215277781</v>
      </c>
      <c r="M1935" s="7" t="str">
        <f>IFERROR(_xlfn.XLOOKUP(tb_C103[[#This Row],[OS]],[1]!tb_C101[OS],[1]!tb_C101[SITUACAO_OS]),0)</f>
        <v>F</v>
      </c>
      <c r="N1935" t="str">
        <f>_xlfn.XLOOKUP(tb_C103[[#This Row],[OS]],[1]!tb_C101[OS],[1]!tb_C101[OFICINA])</f>
        <v>Eletrico</v>
      </c>
      <c r="O1935" s="14">
        <f>tb_C103[[#This Row],[FIM]] - tb_C103[[#This Row],[INICIO]]</f>
        <v>5.2083333328482695E-2</v>
      </c>
    </row>
    <row r="1936" spans="1:15" x14ac:dyDescent="0.25">
      <c r="A1936" t="s">
        <v>1764</v>
      </c>
      <c r="B1936">
        <v>1029</v>
      </c>
      <c r="C1936">
        <v>3</v>
      </c>
      <c r="D1936" t="s">
        <v>8673</v>
      </c>
      <c r="E1936" s="9">
        <v>45214.916666666664</v>
      </c>
      <c r="F1936" s="9">
        <v>45215.006944444445</v>
      </c>
      <c r="G1936">
        <v>108</v>
      </c>
      <c r="H1936" t="s">
        <v>317</v>
      </c>
      <c r="I1936" t="s">
        <v>184</v>
      </c>
      <c r="J1936" t="s">
        <v>8674</v>
      </c>
      <c r="K1936" s="9">
        <v>45226.703113425923</v>
      </c>
      <c r="L1936" s="13">
        <f>IFERROR(_xlfn.XLOOKUP(tb_C103[[#This Row],[OS]],[1]!tb_C101[OS],[1]!tb_C101[DATA_ABERTURA]),0)</f>
        <v>45213.989722222221</v>
      </c>
      <c r="M1936" s="7" t="str">
        <f>IFERROR(_xlfn.XLOOKUP(tb_C103[[#This Row],[OS]],[1]!tb_C101[OS],[1]!tb_C101[SITUACAO_OS]),0)</f>
        <v>F</v>
      </c>
      <c r="N1936" t="str">
        <f>_xlfn.XLOOKUP(tb_C103[[#This Row],[OS]],[1]!tb_C101[OS],[1]!tb_C101[OFICINA])</f>
        <v>Eletrico</v>
      </c>
      <c r="O1936" s="14">
        <f>tb_C103[[#This Row],[FIM]] - tb_C103[[#This Row],[INICIO]]</f>
        <v>9.0277777781011537E-2</v>
      </c>
    </row>
    <row r="1937" spans="1:15" x14ac:dyDescent="0.25">
      <c r="A1937" t="s">
        <v>8330</v>
      </c>
      <c r="B1937">
        <v>1030</v>
      </c>
      <c r="C1937">
        <v>3</v>
      </c>
      <c r="D1937" t="s">
        <v>8673</v>
      </c>
      <c r="E1937" s="9">
        <v>45213.993055555555</v>
      </c>
      <c r="F1937" s="9">
        <v>45214.0625</v>
      </c>
      <c r="G1937">
        <v>115</v>
      </c>
      <c r="H1937" t="s">
        <v>197</v>
      </c>
      <c r="I1937" t="s">
        <v>184</v>
      </c>
      <c r="J1937" t="s">
        <v>8674</v>
      </c>
      <c r="K1937" s="9">
        <v>45323.65520833333</v>
      </c>
      <c r="L1937" s="13">
        <f>IFERROR(_xlfn.XLOOKUP(tb_C103[[#This Row],[OS]],[1]!tb_C101[OS],[1]!tb_C101[DATA_ABERTURA]),0)</f>
        <v>45213.9922337963</v>
      </c>
      <c r="M1937" s="7" t="str">
        <f>IFERROR(_xlfn.XLOOKUP(tb_C103[[#This Row],[OS]],[1]!tb_C101[OS],[1]!tb_C101[SITUACAO_OS]),0)</f>
        <v>F</v>
      </c>
      <c r="N1937" t="str">
        <f>_xlfn.XLOOKUP(tb_C103[[#This Row],[OS]],[1]!tb_C101[OS],[1]!tb_C101[OFICINA])</f>
        <v>Eletrico</v>
      </c>
      <c r="O1937" s="14">
        <f>tb_C103[[#This Row],[FIM]] - tb_C103[[#This Row],[INICIO]]</f>
        <v>6.9444444445252884E-2</v>
      </c>
    </row>
    <row r="1938" spans="1:15" x14ac:dyDescent="0.25">
      <c r="A1938" t="s">
        <v>6459</v>
      </c>
      <c r="B1938">
        <v>1030</v>
      </c>
      <c r="C1938">
        <v>3</v>
      </c>
      <c r="D1938" t="s">
        <v>8673</v>
      </c>
      <c r="E1938" s="9">
        <v>45213.993055555555</v>
      </c>
      <c r="F1938" s="9">
        <v>45214.0625</v>
      </c>
      <c r="G1938">
        <v>115</v>
      </c>
      <c r="H1938" t="s">
        <v>197</v>
      </c>
      <c r="I1938" t="s">
        <v>184</v>
      </c>
      <c r="J1938" t="s">
        <v>8674</v>
      </c>
      <c r="K1938" s="9">
        <v>45323.65520833333</v>
      </c>
      <c r="L1938" s="13">
        <f>IFERROR(_xlfn.XLOOKUP(tb_C103[[#This Row],[OS]],[1]!tb_C101[OS],[1]!tb_C101[DATA_ABERTURA]),0)</f>
        <v>45213.9922337963</v>
      </c>
      <c r="M1938" s="7" t="str">
        <f>IFERROR(_xlfn.XLOOKUP(tb_C103[[#This Row],[OS]],[1]!tb_C101[OS],[1]!tb_C101[SITUACAO_OS]),0)</f>
        <v>F</v>
      </c>
      <c r="N1938" t="str">
        <f>_xlfn.XLOOKUP(tb_C103[[#This Row],[OS]],[1]!tb_C101[OS],[1]!tb_C101[OFICINA])</f>
        <v>Eletrico</v>
      </c>
      <c r="O1938" s="14">
        <f>tb_C103[[#This Row],[FIM]] - tb_C103[[#This Row],[INICIO]]</f>
        <v>6.9444444445252884E-2</v>
      </c>
    </row>
    <row r="1939" spans="1:15" x14ac:dyDescent="0.25">
      <c r="A1939" t="s">
        <v>8330</v>
      </c>
      <c r="B1939">
        <v>1030</v>
      </c>
      <c r="C1939">
        <v>3</v>
      </c>
      <c r="D1939" t="s">
        <v>8673</v>
      </c>
      <c r="E1939" s="9">
        <v>45213.993055555555</v>
      </c>
      <c r="F1939" s="9">
        <v>45214.066666666666</v>
      </c>
      <c r="G1939">
        <v>115</v>
      </c>
      <c r="H1939" t="s">
        <v>197</v>
      </c>
      <c r="I1939" t="s">
        <v>184</v>
      </c>
      <c r="J1939" t="s">
        <v>8674</v>
      </c>
      <c r="K1939" s="9">
        <v>45323.65520833333</v>
      </c>
      <c r="L1939" s="13">
        <f>IFERROR(_xlfn.XLOOKUP(tb_C103[[#This Row],[OS]],[1]!tb_C101[OS],[1]!tb_C101[DATA_ABERTURA]),0)</f>
        <v>45213.9922337963</v>
      </c>
      <c r="M1939" s="7" t="str">
        <f>IFERROR(_xlfn.XLOOKUP(tb_C103[[#This Row],[OS]],[1]!tb_C101[OS],[1]!tb_C101[SITUACAO_OS]),0)</f>
        <v>F</v>
      </c>
      <c r="N1939" t="str">
        <f>_xlfn.XLOOKUP(tb_C103[[#This Row],[OS]],[1]!tb_C101[OS],[1]!tb_C101[OFICINA])</f>
        <v>Eletrico</v>
      </c>
      <c r="O1939" s="14">
        <f>tb_C103[[#This Row],[FIM]] - tb_C103[[#This Row],[INICIO]]</f>
        <v>7.3611111110949423E-2</v>
      </c>
    </row>
    <row r="1940" spans="1:15" x14ac:dyDescent="0.25">
      <c r="A1940" t="s">
        <v>6459</v>
      </c>
      <c r="B1940">
        <v>1030</v>
      </c>
      <c r="C1940">
        <v>3</v>
      </c>
      <c r="D1940" t="s">
        <v>8673</v>
      </c>
      <c r="E1940" s="9">
        <v>45213.993055555555</v>
      </c>
      <c r="F1940" s="9">
        <v>45214.066666666666</v>
      </c>
      <c r="G1940">
        <v>115</v>
      </c>
      <c r="H1940" t="s">
        <v>197</v>
      </c>
      <c r="I1940" t="s">
        <v>184</v>
      </c>
      <c r="J1940" t="s">
        <v>8674</v>
      </c>
      <c r="K1940" s="9">
        <v>45323.65520833333</v>
      </c>
      <c r="L1940" s="13">
        <f>IFERROR(_xlfn.XLOOKUP(tb_C103[[#This Row],[OS]],[1]!tb_C101[OS],[1]!tb_C101[DATA_ABERTURA]),0)</f>
        <v>45213.9922337963</v>
      </c>
      <c r="M1940" s="7" t="str">
        <f>IFERROR(_xlfn.XLOOKUP(tb_C103[[#This Row],[OS]],[1]!tb_C101[OS],[1]!tb_C101[SITUACAO_OS]),0)</f>
        <v>F</v>
      </c>
      <c r="N1940" t="str">
        <f>_xlfn.XLOOKUP(tb_C103[[#This Row],[OS]],[1]!tb_C101[OS],[1]!tb_C101[OFICINA])</f>
        <v>Eletrico</v>
      </c>
      <c r="O1940" s="14">
        <f>tb_C103[[#This Row],[FIM]] - tb_C103[[#This Row],[INICIO]]</f>
        <v>7.3611111110949423E-2</v>
      </c>
    </row>
    <row r="1941" spans="1:15" x14ac:dyDescent="0.25">
      <c r="A1941" t="s">
        <v>6807</v>
      </c>
      <c r="B1941">
        <v>1031</v>
      </c>
      <c r="C1941">
        <v>3</v>
      </c>
      <c r="D1941" t="s">
        <v>8673</v>
      </c>
      <c r="E1941" s="9">
        <v>45214.5625</v>
      </c>
      <c r="F1941" s="9">
        <v>45214.572916666664</v>
      </c>
      <c r="G1941">
        <v>116</v>
      </c>
      <c r="H1941" t="s">
        <v>290</v>
      </c>
      <c r="I1941" t="s">
        <v>184</v>
      </c>
      <c r="J1941" t="s">
        <v>8674</v>
      </c>
      <c r="K1941" s="9">
        <v>45254.712361111109</v>
      </c>
      <c r="L1941" s="13">
        <f>IFERROR(_xlfn.XLOOKUP(tb_C103[[#This Row],[OS]],[1]!tb_C101[OS],[1]!tb_C101[DATA_ABERTURA]),0)</f>
        <v>45214.55704861111</v>
      </c>
      <c r="M1941" s="7" t="str">
        <f>IFERROR(_xlfn.XLOOKUP(tb_C103[[#This Row],[OS]],[1]!tb_C101[OS],[1]!tb_C101[SITUACAO_OS]),0)</f>
        <v>F</v>
      </c>
      <c r="N1941" t="str">
        <f>_xlfn.XLOOKUP(tb_C103[[#This Row],[OS]],[1]!tb_C101[OS],[1]!tb_C101[OFICINA])</f>
        <v>Eletrico</v>
      </c>
      <c r="O1941" s="14">
        <f>tb_C103[[#This Row],[FIM]] - tb_C103[[#This Row],[INICIO]]</f>
        <v>1.0416666664241347E-2</v>
      </c>
    </row>
    <row r="1942" spans="1:15" x14ac:dyDescent="0.25">
      <c r="A1942" t="s">
        <v>1764</v>
      </c>
      <c r="B1942">
        <v>1032</v>
      </c>
      <c r="C1942">
        <v>3</v>
      </c>
      <c r="D1942" t="s">
        <v>8673</v>
      </c>
      <c r="E1942" s="9">
        <v>45214.9375</v>
      </c>
      <c r="F1942" s="9">
        <v>45215.065972222219</v>
      </c>
      <c r="G1942">
        <v>115</v>
      </c>
      <c r="H1942" t="s">
        <v>197</v>
      </c>
      <c r="I1942" t="s">
        <v>184</v>
      </c>
      <c r="J1942" t="s">
        <v>8671</v>
      </c>
      <c r="K1942" s="9">
        <v>45215.517407407409</v>
      </c>
      <c r="L1942" s="13">
        <f>IFERROR(_xlfn.XLOOKUP(tb_C103[[#This Row],[OS]],[1]!tb_C101[OS],[1]!tb_C101[DATA_ABERTURA]),0)</f>
        <v>45214.945659722223</v>
      </c>
      <c r="M1942" s="7" t="str">
        <f>IFERROR(_xlfn.XLOOKUP(tb_C103[[#This Row],[OS]],[1]!tb_C101[OS],[1]!tb_C101[SITUACAO_OS]),0)</f>
        <v>F</v>
      </c>
      <c r="N1942" t="str">
        <f>_xlfn.XLOOKUP(tb_C103[[#This Row],[OS]],[1]!tb_C101[OS],[1]!tb_C101[OFICINA])</f>
        <v>Mecanico</v>
      </c>
      <c r="O1942" s="14">
        <f>tb_C103[[#This Row],[FIM]] - tb_C103[[#This Row],[INICIO]]</f>
        <v>0.12847222221898846</v>
      </c>
    </row>
    <row r="1943" spans="1:15" x14ac:dyDescent="0.25">
      <c r="A1943" t="s">
        <v>1764</v>
      </c>
      <c r="B1943">
        <v>1033</v>
      </c>
      <c r="C1943">
        <v>3</v>
      </c>
      <c r="D1943" t="s">
        <v>8673</v>
      </c>
      <c r="E1943" s="9">
        <v>45214.979166666664</v>
      </c>
      <c r="F1943" s="9">
        <v>45215.020833333336</v>
      </c>
      <c r="G1943">
        <v>108</v>
      </c>
      <c r="H1943" t="s">
        <v>317</v>
      </c>
      <c r="I1943" t="s">
        <v>184</v>
      </c>
      <c r="J1943" t="s">
        <v>8674</v>
      </c>
      <c r="K1943" s="9">
        <v>45215.516550925924</v>
      </c>
      <c r="L1943" s="13">
        <f>IFERROR(_xlfn.XLOOKUP(tb_C103[[#This Row],[OS]],[1]!tb_C101[OS],[1]!tb_C101[DATA_ABERTURA]),0)</f>
        <v>45215.04173611111</v>
      </c>
      <c r="M1943" s="7" t="str">
        <f>IFERROR(_xlfn.XLOOKUP(tb_C103[[#This Row],[OS]],[1]!tb_C101[OS],[1]!tb_C101[SITUACAO_OS]),0)</f>
        <v>F</v>
      </c>
      <c r="N1943" t="str">
        <f>_xlfn.XLOOKUP(tb_C103[[#This Row],[OS]],[1]!tb_C101[OS],[1]!tb_C101[OFICINA])</f>
        <v>Eletrico</v>
      </c>
      <c r="O1943" s="14">
        <f>tb_C103[[#This Row],[FIM]] - tb_C103[[#This Row],[INICIO]]</f>
        <v>4.1666666671517305E-2</v>
      </c>
    </row>
    <row r="1944" spans="1:15" x14ac:dyDescent="0.25">
      <c r="A1944" t="s">
        <v>1764</v>
      </c>
      <c r="B1944">
        <v>1034</v>
      </c>
      <c r="C1944">
        <v>3</v>
      </c>
      <c r="D1944" t="s">
        <v>8673</v>
      </c>
      <c r="E1944" s="9">
        <v>45215.0625</v>
      </c>
      <c r="F1944" s="9">
        <v>45215.125</v>
      </c>
      <c r="G1944">
        <v>116</v>
      </c>
      <c r="H1944" t="s">
        <v>290</v>
      </c>
      <c r="I1944" t="s">
        <v>184</v>
      </c>
      <c r="J1944" t="s">
        <v>8674</v>
      </c>
      <c r="K1944" s="9">
        <v>45217.74114583333</v>
      </c>
      <c r="L1944" s="13">
        <f>IFERROR(_xlfn.XLOOKUP(tb_C103[[#This Row],[OS]],[1]!tb_C101[OS],[1]!tb_C101[DATA_ABERTURA]),0)</f>
        <v>45215.11681712963</v>
      </c>
      <c r="M1944" s="7" t="str">
        <f>IFERROR(_xlfn.XLOOKUP(tb_C103[[#This Row],[OS]],[1]!tb_C101[OS],[1]!tb_C101[SITUACAO_OS]),0)</f>
        <v>F</v>
      </c>
      <c r="N1944" t="str">
        <f>_xlfn.XLOOKUP(tb_C103[[#This Row],[OS]],[1]!tb_C101[OS],[1]!tb_C101[OFICINA])</f>
        <v>Eletrico</v>
      </c>
      <c r="O1944" s="14">
        <f>tb_C103[[#This Row],[FIM]] - tb_C103[[#This Row],[INICIO]]</f>
        <v>6.25E-2</v>
      </c>
    </row>
    <row r="1945" spans="1:15" x14ac:dyDescent="0.25">
      <c r="A1945" t="s">
        <v>1764</v>
      </c>
      <c r="B1945">
        <v>1035</v>
      </c>
      <c r="C1945">
        <v>3</v>
      </c>
      <c r="D1945" t="s">
        <v>8673</v>
      </c>
      <c r="E1945" s="9">
        <v>45215.125</v>
      </c>
      <c r="F1945" s="9">
        <v>45215.166666666664</v>
      </c>
      <c r="G1945">
        <v>112</v>
      </c>
      <c r="H1945" t="s">
        <v>237</v>
      </c>
      <c r="I1945" t="s">
        <v>184</v>
      </c>
      <c r="J1945" t="s">
        <v>8674</v>
      </c>
      <c r="K1945" s="9">
        <v>45215.510104166664</v>
      </c>
      <c r="L1945" s="13">
        <f>IFERROR(_xlfn.XLOOKUP(tb_C103[[#This Row],[OS]],[1]!tb_C101[OS],[1]!tb_C101[DATA_ABERTURA]),0)</f>
        <v>45215.122488425928</v>
      </c>
      <c r="M1945" s="7" t="str">
        <f>IFERROR(_xlfn.XLOOKUP(tb_C103[[#This Row],[OS]],[1]!tb_C101[OS],[1]!tb_C101[SITUACAO_OS]),0)</f>
        <v>F</v>
      </c>
      <c r="N1945" t="str">
        <f>_xlfn.XLOOKUP(tb_C103[[#This Row],[OS]],[1]!tb_C101[OS],[1]!tb_C101[OFICINA])</f>
        <v>Eletrico</v>
      </c>
      <c r="O1945" s="14">
        <f>tb_C103[[#This Row],[FIM]] - tb_C103[[#This Row],[INICIO]]</f>
        <v>4.1666666664241347E-2</v>
      </c>
    </row>
    <row r="1946" spans="1:15" x14ac:dyDescent="0.25">
      <c r="A1946" t="s">
        <v>6398</v>
      </c>
      <c r="B1946">
        <v>1036</v>
      </c>
      <c r="C1946">
        <v>3</v>
      </c>
      <c r="D1946" t="s">
        <v>8673</v>
      </c>
      <c r="E1946" s="9">
        <v>45220.690972222219</v>
      </c>
      <c r="F1946" s="9">
        <v>45220.697916666664</v>
      </c>
      <c r="G1946">
        <v>108</v>
      </c>
      <c r="H1946" t="s">
        <v>317</v>
      </c>
      <c r="I1946" t="s">
        <v>184</v>
      </c>
      <c r="J1946" t="s">
        <v>8671</v>
      </c>
      <c r="K1946" s="9">
        <v>45222.693495370368</v>
      </c>
      <c r="L1946" s="13">
        <f>IFERROR(_xlfn.XLOOKUP(tb_C103[[#This Row],[OS]],[1]!tb_C101[OS],[1]!tb_C101[DATA_ABERTURA]),0)</f>
        <v>45215.242106481484</v>
      </c>
      <c r="M1946" s="7" t="str">
        <f>IFERROR(_xlfn.XLOOKUP(tb_C103[[#This Row],[OS]],[1]!tb_C101[OS],[1]!tb_C101[SITUACAO_OS]),0)</f>
        <v>F</v>
      </c>
      <c r="N1946" t="str">
        <f>_xlfn.XLOOKUP(tb_C103[[#This Row],[OS]],[1]!tb_C101[OS],[1]!tb_C101[OFICINA])</f>
        <v>Mecanico</v>
      </c>
      <c r="O1946" s="14">
        <f>tb_C103[[#This Row],[FIM]] - tb_C103[[#This Row],[INICIO]]</f>
        <v>6.9444444452528842E-3</v>
      </c>
    </row>
    <row r="1947" spans="1:15" x14ac:dyDescent="0.25">
      <c r="A1947" t="s">
        <v>2551</v>
      </c>
      <c r="B1947">
        <v>1037</v>
      </c>
      <c r="C1947">
        <v>3</v>
      </c>
      <c r="D1947" t="s">
        <v>8673</v>
      </c>
      <c r="E1947" s="9">
        <v>45215.3125</v>
      </c>
      <c r="F1947" s="9">
        <v>45215.340277777781</v>
      </c>
      <c r="G1947">
        <v>502</v>
      </c>
      <c r="H1947" t="s">
        <v>246</v>
      </c>
      <c r="I1947" t="s">
        <v>24</v>
      </c>
      <c r="J1947" t="s">
        <v>8671</v>
      </c>
      <c r="K1947" s="9">
        <v>45217.739884259259</v>
      </c>
      <c r="L1947" s="13">
        <f>IFERROR(_xlfn.XLOOKUP(tb_C103[[#This Row],[OS]],[1]!tb_C101[OS],[1]!tb_C101[DATA_ABERTURA]),0)</f>
        <v>45215.409571759257</v>
      </c>
      <c r="M1947" s="7" t="str">
        <f>IFERROR(_xlfn.XLOOKUP(tb_C103[[#This Row],[OS]],[1]!tb_C101[OS],[1]!tb_C101[SITUACAO_OS]),0)</f>
        <v>F</v>
      </c>
      <c r="N1947" t="str">
        <f>_xlfn.XLOOKUP(tb_C103[[#This Row],[OS]],[1]!tb_C101[OS],[1]!tb_C101[OFICINA])</f>
        <v>Mecanico</v>
      </c>
      <c r="O1947" s="14">
        <f>tb_C103[[#This Row],[FIM]] - tb_C103[[#This Row],[INICIO]]</f>
        <v>2.7777777781011537E-2</v>
      </c>
    </row>
    <row r="1948" spans="1:15" x14ac:dyDescent="0.25">
      <c r="A1948" t="s">
        <v>5388</v>
      </c>
      <c r="B1948">
        <v>1037</v>
      </c>
      <c r="C1948">
        <v>3</v>
      </c>
      <c r="D1948" t="s">
        <v>8673</v>
      </c>
      <c r="E1948" s="9">
        <v>45215.3125</v>
      </c>
      <c r="F1948" s="9">
        <v>45215.340277777781</v>
      </c>
      <c r="G1948">
        <v>502</v>
      </c>
      <c r="H1948" t="s">
        <v>246</v>
      </c>
      <c r="I1948" t="s">
        <v>24</v>
      </c>
      <c r="J1948" t="s">
        <v>8671</v>
      </c>
      <c r="K1948" s="9">
        <v>45217.739884259259</v>
      </c>
      <c r="L1948" s="13">
        <f>IFERROR(_xlfn.XLOOKUP(tb_C103[[#This Row],[OS]],[1]!tb_C101[OS],[1]!tb_C101[DATA_ABERTURA]),0)</f>
        <v>45215.409571759257</v>
      </c>
      <c r="M1948" s="7" t="str">
        <f>IFERROR(_xlfn.XLOOKUP(tb_C103[[#This Row],[OS]],[1]!tb_C101[OS],[1]!tb_C101[SITUACAO_OS]),0)</f>
        <v>F</v>
      </c>
      <c r="N1948" t="str">
        <f>_xlfn.XLOOKUP(tb_C103[[#This Row],[OS]],[1]!tb_C101[OS],[1]!tb_C101[OFICINA])</f>
        <v>Mecanico</v>
      </c>
      <c r="O1948" s="14">
        <f>tb_C103[[#This Row],[FIM]] - tb_C103[[#This Row],[INICIO]]</f>
        <v>2.7777777781011537E-2</v>
      </c>
    </row>
    <row r="1949" spans="1:15" x14ac:dyDescent="0.25">
      <c r="A1949" t="s">
        <v>2551</v>
      </c>
      <c r="B1949">
        <v>1037</v>
      </c>
      <c r="C1949">
        <v>3</v>
      </c>
      <c r="D1949" t="s">
        <v>8673</v>
      </c>
      <c r="E1949" s="9">
        <v>45215.3125</v>
      </c>
      <c r="F1949" s="9">
        <v>45215.340277777781</v>
      </c>
      <c r="G1949">
        <v>502</v>
      </c>
      <c r="H1949" t="s">
        <v>246</v>
      </c>
      <c r="I1949" t="s">
        <v>24</v>
      </c>
      <c r="J1949" t="s">
        <v>8671</v>
      </c>
      <c r="K1949" s="9">
        <v>45217.739884259259</v>
      </c>
      <c r="L1949" s="13">
        <f>IFERROR(_xlfn.XLOOKUP(tb_C103[[#This Row],[OS]],[1]!tb_C101[OS],[1]!tb_C101[DATA_ABERTURA]),0)</f>
        <v>45215.409571759257</v>
      </c>
      <c r="M1949" s="7" t="str">
        <f>IFERROR(_xlfn.XLOOKUP(tb_C103[[#This Row],[OS]],[1]!tb_C101[OS],[1]!tb_C101[SITUACAO_OS]),0)</f>
        <v>F</v>
      </c>
      <c r="N1949" t="str">
        <f>_xlfn.XLOOKUP(tb_C103[[#This Row],[OS]],[1]!tb_C101[OS],[1]!tb_C101[OFICINA])</f>
        <v>Mecanico</v>
      </c>
      <c r="O1949" s="14">
        <f>tb_C103[[#This Row],[FIM]] - tb_C103[[#This Row],[INICIO]]</f>
        <v>2.7777777781011537E-2</v>
      </c>
    </row>
    <row r="1950" spans="1:15" x14ac:dyDescent="0.25">
      <c r="A1950" t="s">
        <v>5388</v>
      </c>
      <c r="B1950">
        <v>1037</v>
      </c>
      <c r="C1950">
        <v>3</v>
      </c>
      <c r="D1950" t="s">
        <v>8673</v>
      </c>
      <c r="E1950" s="9">
        <v>45215.3125</v>
      </c>
      <c r="F1950" s="9">
        <v>45215.340277777781</v>
      </c>
      <c r="G1950">
        <v>502</v>
      </c>
      <c r="H1950" t="s">
        <v>246</v>
      </c>
      <c r="I1950" t="s">
        <v>24</v>
      </c>
      <c r="J1950" t="s">
        <v>8671</v>
      </c>
      <c r="K1950" s="9">
        <v>45217.739884259259</v>
      </c>
      <c r="L1950" s="13">
        <f>IFERROR(_xlfn.XLOOKUP(tb_C103[[#This Row],[OS]],[1]!tb_C101[OS],[1]!tb_C101[DATA_ABERTURA]),0)</f>
        <v>45215.409571759257</v>
      </c>
      <c r="M1950" s="7" t="str">
        <f>IFERROR(_xlfn.XLOOKUP(tb_C103[[#This Row],[OS]],[1]!tb_C101[OS],[1]!tb_C101[SITUACAO_OS]),0)</f>
        <v>F</v>
      </c>
      <c r="N1950" t="str">
        <f>_xlfn.XLOOKUP(tb_C103[[#This Row],[OS]],[1]!tb_C101[OS],[1]!tb_C101[OFICINA])</f>
        <v>Mecanico</v>
      </c>
      <c r="O1950" s="14">
        <f>tb_C103[[#This Row],[FIM]] - tb_C103[[#This Row],[INICIO]]</f>
        <v>2.7777777781011537E-2</v>
      </c>
    </row>
    <row r="1951" spans="1:15" x14ac:dyDescent="0.25">
      <c r="A1951" t="s">
        <v>8330</v>
      </c>
      <c r="B1951">
        <v>1038</v>
      </c>
      <c r="C1951">
        <v>3</v>
      </c>
      <c r="D1951" t="s">
        <v>8673</v>
      </c>
      <c r="E1951" s="9">
        <v>45215.46875</v>
      </c>
      <c r="F1951" s="9">
        <v>45215.524305555555</v>
      </c>
      <c r="G1951">
        <v>206</v>
      </c>
      <c r="H1951" t="s">
        <v>793</v>
      </c>
      <c r="I1951" t="s">
        <v>175</v>
      </c>
      <c r="J1951" t="s">
        <v>8674</v>
      </c>
      <c r="K1951" s="9">
        <v>45237.606076388889</v>
      </c>
      <c r="L1951" s="13">
        <f>IFERROR(_xlfn.XLOOKUP(tb_C103[[#This Row],[OS]],[1]!tb_C101[OS],[1]!tb_C101[DATA_ABERTURA]),0)</f>
        <v>45215.462847222225</v>
      </c>
      <c r="M1951" s="7" t="str">
        <f>IFERROR(_xlfn.XLOOKUP(tb_C103[[#This Row],[OS]],[1]!tb_C101[OS],[1]!tb_C101[SITUACAO_OS]),0)</f>
        <v>F</v>
      </c>
      <c r="N1951" t="str">
        <f>_xlfn.XLOOKUP(tb_C103[[#This Row],[OS]],[1]!tb_C101[OS],[1]!tb_C101[OFICINA])</f>
        <v>Eletrico</v>
      </c>
      <c r="O1951" s="14">
        <f>tb_C103[[#This Row],[FIM]] - tb_C103[[#This Row],[INICIO]]</f>
        <v>5.5555555554747116E-2</v>
      </c>
    </row>
    <row r="1952" spans="1:15" x14ac:dyDescent="0.25">
      <c r="A1952" t="s">
        <v>8691</v>
      </c>
      <c r="B1952">
        <v>1038</v>
      </c>
      <c r="C1952">
        <v>3</v>
      </c>
      <c r="D1952" t="s">
        <v>8673</v>
      </c>
      <c r="E1952" s="9">
        <v>45215.46875</v>
      </c>
      <c r="F1952" s="9">
        <v>45215.524305555555</v>
      </c>
      <c r="G1952">
        <v>206</v>
      </c>
      <c r="H1952" t="s">
        <v>793</v>
      </c>
      <c r="I1952" t="s">
        <v>175</v>
      </c>
      <c r="J1952" t="s">
        <v>8674</v>
      </c>
      <c r="K1952" s="9">
        <v>45237.606076388889</v>
      </c>
      <c r="L1952" s="13">
        <f>IFERROR(_xlfn.XLOOKUP(tb_C103[[#This Row],[OS]],[1]!tb_C101[OS],[1]!tb_C101[DATA_ABERTURA]),0)</f>
        <v>45215.462847222225</v>
      </c>
      <c r="M1952" s="7" t="str">
        <f>IFERROR(_xlfn.XLOOKUP(tb_C103[[#This Row],[OS]],[1]!tb_C101[OS],[1]!tb_C101[SITUACAO_OS]),0)</f>
        <v>F</v>
      </c>
      <c r="N1952" t="str">
        <f>_xlfn.XLOOKUP(tb_C103[[#This Row],[OS]],[1]!tb_C101[OS],[1]!tb_C101[OFICINA])</f>
        <v>Eletrico</v>
      </c>
      <c r="O1952" s="14">
        <f>tb_C103[[#This Row],[FIM]] - tb_C103[[#This Row],[INICIO]]</f>
        <v>5.5555555554747116E-2</v>
      </c>
    </row>
    <row r="1953" spans="1:15" x14ac:dyDescent="0.25">
      <c r="A1953" t="s">
        <v>6807</v>
      </c>
      <c r="B1953">
        <v>1038</v>
      </c>
      <c r="C1953">
        <v>3</v>
      </c>
      <c r="D1953" t="s">
        <v>8673</v>
      </c>
      <c r="E1953" s="9">
        <v>45215.46875</v>
      </c>
      <c r="F1953" s="9">
        <v>45215.524305555555</v>
      </c>
      <c r="G1953">
        <v>206</v>
      </c>
      <c r="H1953" t="s">
        <v>793</v>
      </c>
      <c r="I1953" t="s">
        <v>175</v>
      </c>
      <c r="J1953" t="s">
        <v>8674</v>
      </c>
      <c r="K1953" s="9">
        <v>45237.606076388889</v>
      </c>
      <c r="L1953" s="13">
        <f>IFERROR(_xlfn.XLOOKUP(tb_C103[[#This Row],[OS]],[1]!tb_C101[OS],[1]!tb_C101[DATA_ABERTURA]),0)</f>
        <v>45215.462847222225</v>
      </c>
      <c r="M1953" s="7" t="str">
        <f>IFERROR(_xlfn.XLOOKUP(tb_C103[[#This Row],[OS]],[1]!tb_C101[OS],[1]!tb_C101[SITUACAO_OS]),0)</f>
        <v>F</v>
      </c>
      <c r="N1953" t="str">
        <f>_xlfn.XLOOKUP(tb_C103[[#This Row],[OS]],[1]!tb_C101[OS],[1]!tb_C101[OFICINA])</f>
        <v>Eletrico</v>
      </c>
      <c r="O1953" s="14">
        <f>tb_C103[[#This Row],[FIM]] - tb_C103[[#This Row],[INICIO]]</f>
        <v>5.5555555554747116E-2</v>
      </c>
    </row>
    <row r="1954" spans="1:15" x14ac:dyDescent="0.25">
      <c r="A1954" t="s">
        <v>8330</v>
      </c>
      <c r="B1954">
        <v>1038</v>
      </c>
      <c r="C1954">
        <v>3</v>
      </c>
      <c r="D1954" t="s">
        <v>8673</v>
      </c>
      <c r="E1954" s="9">
        <v>45215.46875</v>
      </c>
      <c r="F1954" s="9">
        <v>45215.524305555555</v>
      </c>
      <c r="G1954">
        <v>206</v>
      </c>
      <c r="H1954" t="s">
        <v>793</v>
      </c>
      <c r="I1954" t="s">
        <v>175</v>
      </c>
      <c r="J1954" t="s">
        <v>8674</v>
      </c>
      <c r="K1954" s="9">
        <v>45237.606076388889</v>
      </c>
      <c r="L1954" s="13">
        <f>IFERROR(_xlfn.XLOOKUP(tb_C103[[#This Row],[OS]],[1]!tb_C101[OS],[1]!tb_C101[DATA_ABERTURA]),0)</f>
        <v>45215.462847222225</v>
      </c>
      <c r="M1954" s="7" t="str">
        <f>IFERROR(_xlfn.XLOOKUP(tb_C103[[#This Row],[OS]],[1]!tb_C101[OS],[1]!tb_C101[SITUACAO_OS]),0)</f>
        <v>F</v>
      </c>
      <c r="N1954" t="str">
        <f>_xlfn.XLOOKUP(tb_C103[[#This Row],[OS]],[1]!tb_C101[OS],[1]!tb_C101[OFICINA])</f>
        <v>Eletrico</v>
      </c>
      <c r="O1954" s="14">
        <f>tb_C103[[#This Row],[FIM]] - tb_C103[[#This Row],[INICIO]]</f>
        <v>5.5555555554747116E-2</v>
      </c>
    </row>
    <row r="1955" spans="1:15" x14ac:dyDescent="0.25">
      <c r="A1955" t="s">
        <v>8691</v>
      </c>
      <c r="B1955">
        <v>1038</v>
      </c>
      <c r="C1955">
        <v>3</v>
      </c>
      <c r="D1955" t="s">
        <v>8673</v>
      </c>
      <c r="E1955" s="9">
        <v>45215.46875</v>
      </c>
      <c r="F1955" s="9">
        <v>45215.524305555555</v>
      </c>
      <c r="G1955">
        <v>206</v>
      </c>
      <c r="H1955" t="s">
        <v>793</v>
      </c>
      <c r="I1955" t="s">
        <v>175</v>
      </c>
      <c r="J1955" t="s">
        <v>8674</v>
      </c>
      <c r="K1955" s="9">
        <v>45237.606076388889</v>
      </c>
      <c r="L1955" s="13">
        <f>IFERROR(_xlfn.XLOOKUP(tb_C103[[#This Row],[OS]],[1]!tb_C101[OS],[1]!tb_C101[DATA_ABERTURA]),0)</f>
        <v>45215.462847222225</v>
      </c>
      <c r="M1955" s="7" t="str">
        <f>IFERROR(_xlfn.XLOOKUP(tb_C103[[#This Row],[OS]],[1]!tb_C101[OS],[1]!tb_C101[SITUACAO_OS]),0)</f>
        <v>F</v>
      </c>
      <c r="N1955" t="str">
        <f>_xlfn.XLOOKUP(tb_C103[[#This Row],[OS]],[1]!tb_C101[OS],[1]!tb_C101[OFICINA])</f>
        <v>Eletrico</v>
      </c>
      <c r="O1955" s="14">
        <f>tb_C103[[#This Row],[FIM]] - tb_C103[[#This Row],[INICIO]]</f>
        <v>5.5555555554747116E-2</v>
      </c>
    </row>
    <row r="1956" spans="1:15" x14ac:dyDescent="0.25">
      <c r="A1956" t="s">
        <v>6807</v>
      </c>
      <c r="B1956">
        <v>1038</v>
      </c>
      <c r="C1956">
        <v>3</v>
      </c>
      <c r="D1956" t="s">
        <v>8673</v>
      </c>
      <c r="E1956" s="9">
        <v>45215.46875</v>
      </c>
      <c r="F1956" s="9">
        <v>45215.524305555555</v>
      </c>
      <c r="G1956">
        <v>206</v>
      </c>
      <c r="H1956" t="s">
        <v>793</v>
      </c>
      <c r="I1956" t="s">
        <v>175</v>
      </c>
      <c r="J1956" t="s">
        <v>8674</v>
      </c>
      <c r="K1956" s="9">
        <v>45237.606076388889</v>
      </c>
      <c r="L1956" s="13">
        <f>IFERROR(_xlfn.XLOOKUP(tb_C103[[#This Row],[OS]],[1]!tb_C101[OS],[1]!tb_C101[DATA_ABERTURA]),0)</f>
        <v>45215.462847222225</v>
      </c>
      <c r="M1956" s="7" t="str">
        <f>IFERROR(_xlfn.XLOOKUP(tb_C103[[#This Row],[OS]],[1]!tb_C101[OS],[1]!tb_C101[SITUACAO_OS]),0)</f>
        <v>F</v>
      </c>
      <c r="N1956" t="str">
        <f>_xlfn.XLOOKUP(tb_C103[[#This Row],[OS]],[1]!tb_C101[OS],[1]!tb_C101[OFICINA])</f>
        <v>Eletrico</v>
      </c>
      <c r="O1956" s="14">
        <f>tb_C103[[#This Row],[FIM]] - tb_C103[[#This Row],[INICIO]]</f>
        <v>5.5555555554747116E-2</v>
      </c>
    </row>
    <row r="1957" spans="1:15" x14ac:dyDescent="0.25">
      <c r="A1957" t="s">
        <v>8330</v>
      </c>
      <c r="B1957">
        <v>1038</v>
      </c>
      <c r="C1957">
        <v>3</v>
      </c>
      <c r="D1957" t="s">
        <v>8673</v>
      </c>
      <c r="E1957" s="9">
        <v>45215.46875</v>
      </c>
      <c r="F1957" s="9">
        <v>45215.524305555555</v>
      </c>
      <c r="G1957">
        <v>206</v>
      </c>
      <c r="H1957" t="s">
        <v>793</v>
      </c>
      <c r="I1957" t="s">
        <v>175</v>
      </c>
      <c r="J1957" t="s">
        <v>8674</v>
      </c>
      <c r="K1957" s="9">
        <v>45237.606076388889</v>
      </c>
      <c r="L1957" s="13">
        <f>IFERROR(_xlfn.XLOOKUP(tb_C103[[#This Row],[OS]],[1]!tb_C101[OS],[1]!tb_C101[DATA_ABERTURA]),0)</f>
        <v>45215.462847222225</v>
      </c>
      <c r="M1957" s="7" t="str">
        <f>IFERROR(_xlfn.XLOOKUP(tb_C103[[#This Row],[OS]],[1]!tb_C101[OS],[1]!tb_C101[SITUACAO_OS]),0)</f>
        <v>F</v>
      </c>
      <c r="N1957" t="str">
        <f>_xlfn.XLOOKUP(tb_C103[[#This Row],[OS]],[1]!tb_C101[OS],[1]!tb_C101[OFICINA])</f>
        <v>Eletrico</v>
      </c>
      <c r="O1957" s="14">
        <f>tb_C103[[#This Row],[FIM]] - tb_C103[[#This Row],[INICIO]]</f>
        <v>5.5555555554747116E-2</v>
      </c>
    </row>
    <row r="1958" spans="1:15" x14ac:dyDescent="0.25">
      <c r="A1958" t="s">
        <v>8691</v>
      </c>
      <c r="B1958">
        <v>1038</v>
      </c>
      <c r="C1958">
        <v>3</v>
      </c>
      <c r="D1958" t="s">
        <v>8673</v>
      </c>
      <c r="E1958" s="9">
        <v>45215.46875</v>
      </c>
      <c r="F1958" s="9">
        <v>45215.524305555555</v>
      </c>
      <c r="G1958">
        <v>206</v>
      </c>
      <c r="H1958" t="s">
        <v>793</v>
      </c>
      <c r="I1958" t="s">
        <v>175</v>
      </c>
      <c r="J1958" t="s">
        <v>8674</v>
      </c>
      <c r="K1958" s="9">
        <v>45237.606076388889</v>
      </c>
      <c r="L1958" s="13">
        <f>IFERROR(_xlfn.XLOOKUP(tb_C103[[#This Row],[OS]],[1]!tb_C101[OS],[1]!tb_C101[DATA_ABERTURA]),0)</f>
        <v>45215.462847222225</v>
      </c>
      <c r="M1958" s="7" t="str">
        <f>IFERROR(_xlfn.XLOOKUP(tb_C103[[#This Row],[OS]],[1]!tb_C101[OS],[1]!tb_C101[SITUACAO_OS]),0)</f>
        <v>F</v>
      </c>
      <c r="N1958" t="str">
        <f>_xlfn.XLOOKUP(tb_C103[[#This Row],[OS]],[1]!tb_C101[OS],[1]!tb_C101[OFICINA])</f>
        <v>Eletrico</v>
      </c>
      <c r="O1958" s="14">
        <f>tb_C103[[#This Row],[FIM]] - tb_C103[[#This Row],[INICIO]]</f>
        <v>5.5555555554747116E-2</v>
      </c>
    </row>
    <row r="1959" spans="1:15" x14ac:dyDescent="0.25">
      <c r="A1959" t="s">
        <v>6807</v>
      </c>
      <c r="B1959">
        <v>1038</v>
      </c>
      <c r="C1959">
        <v>3</v>
      </c>
      <c r="D1959" t="s">
        <v>8673</v>
      </c>
      <c r="E1959" s="9">
        <v>45215.46875</v>
      </c>
      <c r="F1959" s="9">
        <v>45215.524305555555</v>
      </c>
      <c r="G1959">
        <v>206</v>
      </c>
      <c r="H1959" t="s">
        <v>793</v>
      </c>
      <c r="I1959" t="s">
        <v>175</v>
      </c>
      <c r="J1959" t="s">
        <v>8674</v>
      </c>
      <c r="K1959" s="9">
        <v>45237.606076388889</v>
      </c>
      <c r="L1959" s="13">
        <f>IFERROR(_xlfn.XLOOKUP(tb_C103[[#This Row],[OS]],[1]!tb_C101[OS],[1]!tb_C101[DATA_ABERTURA]),0)</f>
        <v>45215.462847222225</v>
      </c>
      <c r="M1959" s="7" t="str">
        <f>IFERROR(_xlfn.XLOOKUP(tb_C103[[#This Row],[OS]],[1]!tb_C101[OS],[1]!tb_C101[SITUACAO_OS]),0)</f>
        <v>F</v>
      </c>
      <c r="N1959" t="str">
        <f>_xlfn.XLOOKUP(tb_C103[[#This Row],[OS]],[1]!tb_C101[OS],[1]!tb_C101[OFICINA])</f>
        <v>Eletrico</v>
      </c>
      <c r="O1959" s="14">
        <f>tb_C103[[#This Row],[FIM]] - tb_C103[[#This Row],[INICIO]]</f>
        <v>5.5555555554747116E-2</v>
      </c>
    </row>
    <row r="1960" spans="1:15" x14ac:dyDescent="0.25">
      <c r="A1960" t="s">
        <v>6459</v>
      </c>
      <c r="B1960">
        <v>1039</v>
      </c>
      <c r="C1960">
        <v>3</v>
      </c>
      <c r="D1960" t="s">
        <v>8673</v>
      </c>
      <c r="E1960" s="9">
        <v>45215.640277777777</v>
      </c>
      <c r="F1960" s="9">
        <v>45215.666666666664</v>
      </c>
      <c r="G1960">
        <v>417</v>
      </c>
      <c r="H1960" t="s">
        <v>927</v>
      </c>
      <c r="I1960" t="s">
        <v>79</v>
      </c>
      <c r="J1960" t="s">
        <v>8674</v>
      </c>
      <c r="K1960" s="9">
        <v>45229.585694444446</v>
      </c>
      <c r="L1960" s="13">
        <f>IFERROR(_xlfn.XLOOKUP(tb_C103[[#This Row],[OS]],[1]!tb_C101[OS],[1]!tb_C101[DATA_ABERTURA]),0)</f>
        <v>45215.635706018518</v>
      </c>
      <c r="M1960" s="7" t="str">
        <f>IFERROR(_xlfn.XLOOKUP(tb_C103[[#This Row],[OS]],[1]!tb_C101[OS],[1]!tb_C101[SITUACAO_OS]),0)</f>
        <v>F</v>
      </c>
      <c r="N1960" t="str">
        <f>_xlfn.XLOOKUP(tb_C103[[#This Row],[OS]],[1]!tb_C101[OS],[1]!tb_C101[OFICINA])</f>
        <v>Eletrico</v>
      </c>
      <c r="O1960" s="14">
        <f>tb_C103[[#This Row],[FIM]] - tb_C103[[#This Row],[INICIO]]</f>
        <v>2.6388888887595385E-2</v>
      </c>
    </row>
    <row r="1961" spans="1:15" x14ac:dyDescent="0.25">
      <c r="A1961" t="s">
        <v>6459</v>
      </c>
      <c r="B1961">
        <v>1040</v>
      </c>
      <c r="C1961">
        <v>3</v>
      </c>
      <c r="D1961" t="s">
        <v>8673</v>
      </c>
      <c r="E1961" s="9">
        <v>45215.645833333336</v>
      </c>
      <c r="F1961" s="9">
        <v>45215.659722222219</v>
      </c>
      <c r="G1961">
        <v>505</v>
      </c>
      <c r="H1961" t="s">
        <v>851</v>
      </c>
      <c r="I1961" t="s">
        <v>24</v>
      </c>
      <c r="J1961" t="s">
        <v>8674</v>
      </c>
      <c r="K1961" s="9">
        <v>45226.704456018517</v>
      </c>
      <c r="L1961" s="13">
        <f>IFERROR(_xlfn.XLOOKUP(tb_C103[[#This Row],[OS]],[1]!tb_C101[OS],[1]!tb_C101[DATA_ABERTURA]),0)</f>
        <v>45215.641689814816</v>
      </c>
      <c r="M1961" s="7" t="str">
        <f>IFERROR(_xlfn.XLOOKUP(tb_C103[[#This Row],[OS]],[1]!tb_C101[OS],[1]!tb_C101[SITUACAO_OS]),0)</f>
        <v>F</v>
      </c>
      <c r="N1961" t="str">
        <f>_xlfn.XLOOKUP(tb_C103[[#This Row],[OS]],[1]!tb_C101[OS],[1]!tb_C101[OFICINA])</f>
        <v>Eletrico</v>
      </c>
      <c r="O1961" s="14">
        <f>tb_C103[[#This Row],[FIM]] - tb_C103[[#This Row],[INICIO]]</f>
        <v>1.3888888883229811E-2</v>
      </c>
    </row>
    <row r="1962" spans="1:15" x14ac:dyDescent="0.25">
      <c r="A1962" t="s">
        <v>1764</v>
      </c>
      <c r="B1962">
        <v>1041</v>
      </c>
      <c r="C1962">
        <v>3</v>
      </c>
      <c r="D1962" t="s">
        <v>8673</v>
      </c>
      <c r="E1962" s="9">
        <v>45216.104166666664</v>
      </c>
      <c r="F1962" s="9">
        <v>45217.118055555555</v>
      </c>
      <c r="G1962">
        <v>207</v>
      </c>
      <c r="H1962" t="s">
        <v>760</v>
      </c>
      <c r="I1962" t="s">
        <v>175</v>
      </c>
      <c r="J1962" t="s">
        <v>8671</v>
      </c>
      <c r="K1962" s="9">
        <v>45217.739340277774</v>
      </c>
      <c r="L1962" s="13">
        <f>IFERROR(_xlfn.XLOOKUP(tb_C103[[#This Row],[OS]],[1]!tb_C101[OS],[1]!tb_C101[DATA_ABERTURA]),0)</f>
        <v>45216.108634259261</v>
      </c>
      <c r="M1962" s="7" t="str">
        <f>IFERROR(_xlfn.XLOOKUP(tb_C103[[#This Row],[OS]],[1]!tb_C101[OS],[1]!tb_C101[SITUACAO_OS]),0)</f>
        <v>F</v>
      </c>
      <c r="N1962" t="str">
        <f>_xlfn.XLOOKUP(tb_C103[[#This Row],[OS]],[1]!tb_C101[OS],[1]!tb_C101[OFICINA])</f>
        <v>Mecanico</v>
      </c>
      <c r="O1962" s="14">
        <f>tb_C103[[#This Row],[FIM]] - tb_C103[[#This Row],[INICIO]]</f>
        <v>1.0138888888905058</v>
      </c>
    </row>
    <row r="1963" spans="1:15" x14ac:dyDescent="0.25">
      <c r="A1963" t="s">
        <v>1764</v>
      </c>
      <c r="B1963">
        <v>1042</v>
      </c>
      <c r="C1963">
        <v>3</v>
      </c>
      <c r="D1963" t="s">
        <v>8673</v>
      </c>
      <c r="E1963" s="9">
        <v>45216.142361111109</v>
      </c>
      <c r="F1963" s="9">
        <v>45216.173611111109</v>
      </c>
      <c r="G1963">
        <v>206</v>
      </c>
      <c r="H1963" t="s">
        <v>793</v>
      </c>
      <c r="I1963" t="s">
        <v>175</v>
      </c>
      <c r="J1963" t="s">
        <v>8674</v>
      </c>
      <c r="K1963" s="9">
        <v>45217.737835648149</v>
      </c>
      <c r="L1963" s="13">
        <f>IFERROR(_xlfn.XLOOKUP(tb_C103[[#This Row],[OS]],[1]!tb_C101[OS],[1]!tb_C101[DATA_ABERTURA]),0)</f>
        <v>45216.142847222225</v>
      </c>
      <c r="M1963" s="7" t="str">
        <f>IFERROR(_xlfn.XLOOKUP(tb_C103[[#This Row],[OS]],[1]!tb_C101[OS],[1]!tb_C101[SITUACAO_OS]),0)</f>
        <v>F</v>
      </c>
      <c r="N1963" t="str">
        <f>_xlfn.XLOOKUP(tb_C103[[#This Row],[OS]],[1]!tb_C101[OS],[1]!tb_C101[OFICINA])</f>
        <v>Eletrico</v>
      </c>
      <c r="O1963" s="14">
        <f>tb_C103[[#This Row],[FIM]] - tb_C103[[#This Row],[INICIO]]</f>
        <v>3.125E-2</v>
      </c>
    </row>
    <row r="1964" spans="1:15" x14ac:dyDescent="0.25">
      <c r="A1964" t="s">
        <v>1764</v>
      </c>
      <c r="B1964">
        <v>1043</v>
      </c>
      <c r="C1964">
        <v>3</v>
      </c>
      <c r="D1964" t="s">
        <v>8673</v>
      </c>
      <c r="E1964" s="9">
        <v>45216.236111111109</v>
      </c>
      <c r="F1964" s="9">
        <v>45217.243055555555</v>
      </c>
      <c r="G1964">
        <v>108</v>
      </c>
      <c r="H1964" t="s">
        <v>317</v>
      </c>
      <c r="I1964" t="s">
        <v>184</v>
      </c>
      <c r="J1964" t="s">
        <v>8671</v>
      </c>
      <c r="K1964" s="9">
        <v>45217.737372685187</v>
      </c>
      <c r="L1964" s="13">
        <f>IFERROR(_xlfn.XLOOKUP(tb_C103[[#This Row],[OS]],[1]!tb_C101[OS],[1]!tb_C101[DATA_ABERTURA]),0)</f>
        <v>45216.218668981484</v>
      </c>
      <c r="M1964" s="7" t="str">
        <f>IFERROR(_xlfn.XLOOKUP(tb_C103[[#This Row],[OS]],[1]!tb_C101[OS],[1]!tb_C101[SITUACAO_OS]),0)</f>
        <v>F</v>
      </c>
      <c r="N1964" t="str">
        <f>_xlfn.XLOOKUP(tb_C103[[#This Row],[OS]],[1]!tb_C101[OS],[1]!tb_C101[OFICINA])</f>
        <v>Mecanico</v>
      </c>
      <c r="O1964" s="14">
        <f>tb_C103[[#This Row],[FIM]] - tb_C103[[#This Row],[INICIO]]</f>
        <v>1.0069444444452529</v>
      </c>
    </row>
    <row r="1965" spans="1:15" x14ac:dyDescent="0.25">
      <c r="A1965" t="s">
        <v>6398</v>
      </c>
      <c r="B1965">
        <v>1044</v>
      </c>
      <c r="C1965">
        <v>1</v>
      </c>
      <c r="D1965" t="s">
        <v>8677</v>
      </c>
      <c r="E1965" s="9">
        <v>45216.333333333336</v>
      </c>
      <c r="F1965" s="9">
        <v>45216.708333333336</v>
      </c>
      <c r="G1965">
        <v>113</v>
      </c>
      <c r="H1965" t="s">
        <v>213</v>
      </c>
      <c r="I1965" t="s">
        <v>184</v>
      </c>
      <c r="J1965" t="s">
        <v>8671</v>
      </c>
      <c r="K1965" s="9">
        <v>45225.715648148151</v>
      </c>
      <c r="L1965" s="13">
        <f>IFERROR(_xlfn.XLOOKUP(tb_C103[[#This Row],[OS]],[1]!tb_C101[OS],[1]!tb_C101[DATA_ABERTURA]),0)</f>
        <v>45216.376006944447</v>
      </c>
      <c r="M1965" s="7" t="str">
        <f>IFERROR(_xlfn.XLOOKUP(tb_C103[[#This Row],[OS]],[1]!tb_C101[OS],[1]!tb_C101[SITUACAO_OS]),0)</f>
        <v>F</v>
      </c>
      <c r="N1965" t="str">
        <f>_xlfn.XLOOKUP(tb_C103[[#This Row],[OS]],[1]!tb_C101[OS],[1]!tb_C101[OFICINA])</f>
        <v>Mecanico</v>
      </c>
      <c r="O1965" s="14">
        <f>tb_C103[[#This Row],[FIM]] - tb_C103[[#This Row],[INICIO]]</f>
        <v>0.375</v>
      </c>
    </row>
    <row r="1966" spans="1:15" x14ac:dyDescent="0.25">
      <c r="A1966" t="s">
        <v>8686</v>
      </c>
      <c r="B1966">
        <v>1044</v>
      </c>
      <c r="C1966">
        <v>1</v>
      </c>
      <c r="D1966" t="s">
        <v>8677</v>
      </c>
      <c r="E1966" s="9">
        <v>45216.333333333336</v>
      </c>
      <c r="F1966" s="9">
        <v>45216.708333333336</v>
      </c>
      <c r="G1966">
        <v>113</v>
      </c>
      <c r="H1966" t="s">
        <v>213</v>
      </c>
      <c r="I1966" t="s">
        <v>184</v>
      </c>
      <c r="J1966" t="s">
        <v>8671</v>
      </c>
      <c r="K1966" s="9">
        <v>45225.715648148151</v>
      </c>
      <c r="L1966" s="13">
        <f>IFERROR(_xlfn.XLOOKUP(tb_C103[[#This Row],[OS]],[1]!tb_C101[OS],[1]!tb_C101[DATA_ABERTURA]),0)</f>
        <v>45216.376006944447</v>
      </c>
      <c r="M1966" s="7" t="str">
        <f>IFERROR(_xlfn.XLOOKUP(tb_C103[[#This Row],[OS]],[1]!tb_C101[OS],[1]!tb_C101[SITUACAO_OS]),0)</f>
        <v>F</v>
      </c>
      <c r="N1966" t="str">
        <f>_xlfn.XLOOKUP(tb_C103[[#This Row],[OS]],[1]!tb_C101[OS],[1]!tb_C101[OFICINA])</f>
        <v>Mecanico</v>
      </c>
      <c r="O1966" s="14">
        <f>tb_C103[[#This Row],[FIM]] - tb_C103[[#This Row],[INICIO]]</f>
        <v>0.375</v>
      </c>
    </row>
    <row r="1967" spans="1:15" x14ac:dyDescent="0.25">
      <c r="A1967" t="s">
        <v>2551</v>
      </c>
      <c r="B1967">
        <v>1044</v>
      </c>
      <c r="C1967">
        <v>1</v>
      </c>
      <c r="D1967" t="s">
        <v>8677</v>
      </c>
      <c r="E1967" s="9">
        <v>45216.333333333336</v>
      </c>
      <c r="F1967" s="9">
        <v>45216.708333333336</v>
      </c>
      <c r="G1967">
        <v>113</v>
      </c>
      <c r="H1967" t="s">
        <v>213</v>
      </c>
      <c r="I1967" t="s">
        <v>184</v>
      </c>
      <c r="J1967" t="s">
        <v>8671</v>
      </c>
      <c r="K1967" s="9">
        <v>45225.715648148151</v>
      </c>
      <c r="L1967" s="13">
        <f>IFERROR(_xlfn.XLOOKUP(tb_C103[[#This Row],[OS]],[1]!tb_C101[OS],[1]!tb_C101[DATA_ABERTURA]),0)</f>
        <v>45216.376006944447</v>
      </c>
      <c r="M1967" s="7" t="str">
        <f>IFERROR(_xlfn.XLOOKUP(tb_C103[[#This Row],[OS]],[1]!tb_C101[OS],[1]!tb_C101[SITUACAO_OS]),0)</f>
        <v>F</v>
      </c>
      <c r="N1967" t="str">
        <f>_xlfn.XLOOKUP(tb_C103[[#This Row],[OS]],[1]!tb_C101[OS],[1]!tb_C101[OFICINA])</f>
        <v>Mecanico</v>
      </c>
      <c r="O1967" s="14">
        <f>tb_C103[[#This Row],[FIM]] - tb_C103[[#This Row],[INICIO]]</f>
        <v>0.375</v>
      </c>
    </row>
    <row r="1968" spans="1:15" x14ac:dyDescent="0.25">
      <c r="A1968" t="s">
        <v>5388</v>
      </c>
      <c r="B1968">
        <v>1044</v>
      </c>
      <c r="C1968">
        <v>1</v>
      </c>
      <c r="D1968" t="s">
        <v>8677</v>
      </c>
      <c r="E1968" s="9">
        <v>45216.333333333336</v>
      </c>
      <c r="F1968" s="9">
        <v>45216.708333333336</v>
      </c>
      <c r="G1968">
        <v>113</v>
      </c>
      <c r="H1968" t="s">
        <v>213</v>
      </c>
      <c r="I1968" t="s">
        <v>184</v>
      </c>
      <c r="J1968" t="s">
        <v>8671</v>
      </c>
      <c r="K1968" s="9">
        <v>45225.715648148151</v>
      </c>
      <c r="L1968" s="13">
        <f>IFERROR(_xlfn.XLOOKUP(tb_C103[[#This Row],[OS]],[1]!tb_C101[OS],[1]!tb_C101[DATA_ABERTURA]),0)</f>
        <v>45216.376006944447</v>
      </c>
      <c r="M1968" s="7" t="str">
        <f>IFERROR(_xlfn.XLOOKUP(tb_C103[[#This Row],[OS]],[1]!tb_C101[OS],[1]!tb_C101[SITUACAO_OS]),0)</f>
        <v>F</v>
      </c>
      <c r="N1968" t="str">
        <f>_xlfn.XLOOKUP(tb_C103[[#This Row],[OS]],[1]!tb_C101[OS],[1]!tb_C101[OFICINA])</f>
        <v>Mecanico</v>
      </c>
      <c r="O1968" s="14">
        <f>tb_C103[[#This Row],[FIM]] - tb_C103[[#This Row],[INICIO]]</f>
        <v>0.375</v>
      </c>
    </row>
    <row r="1969" spans="1:15" x14ac:dyDescent="0.25">
      <c r="A1969" t="s">
        <v>6398</v>
      </c>
      <c r="B1969">
        <v>1044</v>
      </c>
      <c r="C1969">
        <v>1</v>
      </c>
      <c r="D1969" t="s">
        <v>8677</v>
      </c>
      <c r="E1969" s="9">
        <v>45217.3125</v>
      </c>
      <c r="F1969" s="9">
        <v>45217.708333333336</v>
      </c>
      <c r="G1969">
        <v>113</v>
      </c>
      <c r="H1969" t="s">
        <v>213</v>
      </c>
      <c r="I1969" t="s">
        <v>184</v>
      </c>
      <c r="J1969" t="s">
        <v>8671</v>
      </c>
      <c r="K1969" s="9">
        <v>45225.715648148151</v>
      </c>
      <c r="L1969" s="13">
        <f>IFERROR(_xlfn.XLOOKUP(tb_C103[[#This Row],[OS]],[1]!tb_C101[OS],[1]!tb_C101[DATA_ABERTURA]),0)</f>
        <v>45216.376006944447</v>
      </c>
      <c r="M1969" s="7" t="str">
        <f>IFERROR(_xlfn.XLOOKUP(tb_C103[[#This Row],[OS]],[1]!tb_C101[OS],[1]!tb_C101[SITUACAO_OS]),0)</f>
        <v>F</v>
      </c>
      <c r="N1969" t="str">
        <f>_xlfn.XLOOKUP(tb_C103[[#This Row],[OS]],[1]!tb_C101[OS],[1]!tb_C101[OFICINA])</f>
        <v>Mecanico</v>
      </c>
      <c r="O1969" s="14">
        <f>tb_C103[[#This Row],[FIM]] - tb_C103[[#This Row],[INICIO]]</f>
        <v>0.39583333333575865</v>
      </c>
    </row>
    <row r="1970" spans="1:15" x14ac:dyDescent="0.25">
      <c r="A1970" t="s">
        <v>8686</v>
      </c>
      <c r="B1970">
        <v>1044</v>
      </c>
      <c r="C1970">
        <v>1</v>
      </c>
      <c r="D1970" t="s">
        <v>8677</v>
      </c>
      <c r="E1970" s="9">
        <v>45217.3125</v>
      </c>
      <c r="F1970" s="9">
        <v>45217.708333333336</v>
      </c>
      <c r="G1970">
        <v>113</v>
      </c>
      <c r="H1970" t="s">
        <v>213</v>
      </c>
      <c r="I1970" t="s">
        <v>184</v>
      </c>
      <c r="J1970" t="s">
        <v>8671</v>
      </c>
      <c r="K1970" s="9">
        <v>45225.715648148151</v>
      </c>
      <c r="L1970" s="13">
        <f>IFERROR(_xlfn.XLOOKUP(tb_C103[[#This Row],[OS]],[1]!tb_C101[OS],[1]!tb_C101[DATA_ABERTURA]),0)</f>
        <v>45216.376006944447</v>
      </c>
      <c r="M1970" s="7" t="str">
        <f>IFERROR(_xlfn.XLOOKUP(tb_C103[[#This Row],[OS]],[1]!tb_C101[OS],[1]!tb_C101[SITUACAO_OS]),0)</f>
        <v>F</v>
      </c>
      <c r="N1970" t="str">
        <f>_xlfn.XLOOKUP(tb_C103[[#This Row],[OS]],[1]!tb_C101[OS],[1]!tb_C101[OFICINA])</f>
        <v>Mecanico</v>
      </c>
      <c r="O1970" s="14">
        <f>tb_C103[[#This Row],[FIM]] - tb_C103[[#This Row],[INICIO]]</f>
        <v>0.39583333333575865</v>
      </c>
    </row>
    <row r="1971" spans="1:15" x14ac:dyDescent="0.25">
      <c r="A1971" t="s">
        <v>2551</v>
      </c>
      <c r="B1971">
        <v>1044</v>
      </c>
      <c r="C1971">
        <v>1</v>
      </c>
      <c r="D1971" t="s">
        <v>8677</v>
      </c>
      <c r="E1971" s="9">
        <v>45217.3125</v>
      </c>
      <c r="F1971" s="9">
        <v>45217.708333333336</v>
      </c>
      <c r="G1971">
        <v>113</v>
      </c>
      <c r="H1971" t="s">
        <v>213</v>
      </c>
      <c r="I1971" t="s">
        <v>184</v>
      </c>
      <c r="J1971" t="s">
        <v>8671</v>
      </c>
      <c r="K1971" s="9">
        <v>45225.715648148151</v>
      </c>
      <c r="L1971" s="13">
        <f>IFERROR(_xlfn.XLOOKUP(tb_C103[[#This Row],[OS]],[1]!tb_C101[OS],[1]!tb_C101[DATA_ABERTURA]),0)</f>
        <v>45216.376006944447</v>
      </c>
      <c r="M1971" s="7" t="str">
        <f>IFERROR(_xlfn.XLOOKUP(tb_C103[[#This Row],[OS]],[1]!tb_C101[OS],[1]!tb_C101[SITUACAO_OS]),0)</f>
        <v>F</v>
      </c>
      <c r="N1971" t="str">
        <f>_xlfn.XLOOKUP(tb_C103[[#This Row],[OS]],[1]!tb_C101[OS],[1]!tb_C101[OFICINA])</f>
        <v>Mecanico</v>
      </c>
      <c r="O1971" s="14">
        <f>tb_C103[[#This Row],[FIM]] - tb_C103[[#This Row],[INICIO]]</f>
        <v>0.39583333333575865</v>
      </c>
    </row>
    <row r="1972" spans="1:15" x14ac:dyDescent="0.25">
      <c r="A1972" t="s">
        <v>5388</v>
      </c>
      <c r="B1972">
        <v>1044</v>
      </c>
      <c r="C1972">
        <v>1</v>
      </c>
      <c r="D1972" t="s">
        <v>8677</v>
      </c>
      <c r="E1972" s="9">
        <v>45217.3125</v>
      </c>
      <c r="F1972" s="9">
        <v>45217.708333333336</v>
      </c>
      <c r="G1972">
        <v>113</v>
      </c>
      <c r="H1972" t="s">
        <v>213</v>
      </c>
      <c r="I1972" t="s">
        <v>184</v>
      </c>
      <c r="J1972" t="s">
        <v>8671</v>
      </c>
      <c r="K1972" s="9">
        <v>45225.715648148151</v>
      </c>
      <c r="L1972" s="13">
        <f>IFERROR(_xlfn.XLOOKUP(tb_C103[[#This Row],[OS]],[1]!tb_C101[OS],[1]!tb_C101[DATA_ABERTURA]),0)</f>
        <v>45216.376006944447</v>
      </c>
      <c r="M1972" s="7" t="str">
        <f>IFERROR(_xlfn.XLOOKUP(tb_C103[[#This Row],[OS]],[1]!tb_C101[OS],[1]!tb_C101[SITUACAO_OS]),0)</f>
        <v>F</v>
      </c>
      <c r="N1972" t="str">
        <f>_xlfn.XLOOKUP(tb_C103[[#This Row],[OS]],[1]!tb_C101[OS],[1]!tb_C101[OFICINA])</f>
        <v>Mecanico</v>
      </c>
      <c r="O1972" s="14">
        <f>tb_C103[[#This Row],[FIM]] - tb_C103[[#This Row],[INICIO]]</f>
        <v>0.39583333333575865</v>
      </c>
    </row>
    <row r="1973" spans="1:15" x14ac:dyDescent="0.25">
      <c r="A1973" t="s">
        <v>6398</v>
      </c>
      <c r="B1973">
        <v>1044</v>
      </c>
      <c r="C1973">
        <v>1</v>
      </c>
      <c r="D1973" t="s">
        <v>8677</v>
      </c>
      <c r="E1973" s="9">
        <v>45218.3125</v>
      </c>
      <c r="F1973" s="9">
        <v>45218.5</v>
      </c>
      <c r="G1973">
        <v>113</v>
      </c>
      <c r="H1973" t="s">
        <v>213</v>
      </c>
      <c r="I1973" t="s">
        <v>184</v>
      </c>
      <c r="J1973" t="s">
        <v>8671</v>
      </c>
      <c r="K1973" s="9">
        <v>45225.715648148151</v>
      </c>
      <c r="L1973" s="13">
        <f>IFERROR(_xlfn.XLOOKUP(tb_C103[[#This Row],[OS]],[1]!tb_C101[OS],[1]!tb_C101[DATA_ABERTURA]),0)</f>
        <v>45216.376006944447</v>
      </c>
      <c r="M1973" s="7" t="str">
        <f>IFERROR(_xlfn.XLOOKUP(tb_C103[[#This Row],[OS]],[1]!tb_C101[OS],[1]!tb_C101[SITUACAO_OS]),0)</f>
        <v>F</v>
      </c>
      <c r="N1973" t="str">
        <f>_xlfn.XLOOKUP(tb_C103[[#This Row],[OS]],[1]!tb_C101[OS],[1]!tb_C101[OFICINA])</f>
        <v>Mecanico</v>
      </c>
      <c r="O1973" s="14">
        <f>tb_C103[[#This Row],[FIM]] - tb_C103[[#This Row],[INICIO]]</f>
        <v>0.1875</v>
      </c>
    </row>
    <row r="1974" spans="1:15" x14ac:dyDescent="0.25">
      <c r="A1974" t="s">
        <v>8686</v>
      </c>
      <c r="B1974">
        <v>1044</v>
      </c>
      <c r="C1974">
        <v>1</v>
      </c>
      <c r="D1974" t="s">
        <v>8677</v>
      </c>
      <c r="E1974" s="9">
        <v>45218.3125</v>
      </c>
      <c r="F1974" s="9">
        <v>45218.5</v>
      </c>
      <c r="G1974">
        <v>113</v>
      </c>
      <c r="H1974" t="s">
        <v>213</v>
      </c>
      <c r="I1974" t="s">
        <v>184</v>
      </c>
      <c r="J1974" t="s">
        <v>8671</v>
      </c>
      <c r="K1974" s="9">
        <v>45225.715648148151</v>
      </c>
      <c r="L1974" s="13">
        <f>IFERROR(_xlfn.XLOOKUP(tb_C103[[#This Row],[OS]],[1]!tb_C101[OS],[1]!tb_C101[DATA_ABERTURA]),0)</f>
        <v>45216.376006944447</v>
      </c>
      <c r="M1974" s="7" t="str">
        <f>IFERROR(_xlfn.XLOOKUP(tb_C103[[#This Row],[OS]],[1]!tb_C101[OS],[1]!tb_C101[SITUACAO_OS]),0)</f>
        <v>F</v>
      </c>
      <c r="N1974" t="str">
        <f>_xlfn.XLOOKUP(tb_C103[[#This Row],[OS]],[1]!tb_C101[OS],[1]!tb_C101[OFICINA])</f>
        <v>Mecanico</v>
      </c>
      <c r="O1974" s="14">
        <f>tb_C103[[#This Row],[FIM]] - tb_C103[[#This Row],[INICIO]]</f>
        <v>0.1875</v>
      </c>
    </row>
    <row r="1975" spans="1:15" x14ac:dyDescent="0.25">
      <c r="A1975" t="s">
        <v>2551</v>
      </c>
      <c r="B1975">
        <v>1044</v>
      </c>
      <c r="C1975">
        <v>1</v>
      </c>
      <c r="D1975" t="s">
        <v>8677</v>
      </c>
      <c r="E1975" s="9">
        <v>45218.3125</v>
      </c>
      <c r="F1975" s="9">
        <v>45218.5</v>
      </c>
      <c r="G1975">
        <v>113</v>
      </c>
      <c r="H1975" t="s">
        <v>213</v>
      </c>
      <c r="I1975" t="s">
        <v>184</v>
      </c>
      <c r="J1975" t="s">
        <v>8671</v>
      </c>
      <c r="K1975" s="9">
        <v>45225.715648148151</v>
      </c>
      <c r="L1975" s="13">
        <f>IFERROR(_xlfn.XLOOKUP(tb_C103[[#This Row],[OS]],[1]!tb_C101[OS],[1]!tb_C101[DATA_ABERTURA]),0)</f>
        <v>45216.376006944447</v>
      </c>
      <c r="M1975" s="7" t="str">
        <f>IFERROR(_xlfn.XLOOKUP(tb_C103[[#This Row],[OS]],[1]!tb_C101[OS],[1]!tb_C101[SITUACAO_OS]),0)</f>
        <v>F</v>
      </c>
      <c r="N1975" t="str">
        <f>_xlfn.XLOOKUP(tb_C103[[#This Row],[OS]],[1]!tb_C101[OS],[1]!tb_C101[OFICINA])</f>
        <v>Mecanico</v>
      </c>
      <c r="O1975" s="14">
        <f>tb_C103[[#This Row],[FIM]] - tb_C103[[#This Row],[INICIO]]</f>
        <v>0.1875</v>
      </c>
    </row>
    <row r="1976" spans="1:15" x14ac:dyDescent="0.25">
      <c r="A1976" t="s">
        <v>5388</v>
      </c>
      <c r="B1976">
        <v>1044</v>
      </c>
      <c r="C1976">
        <v>1</v>
      </c>
      <c r="D1976" t="s">
        <v>8677</v>
      </c>
      <c r="E1976" s="9">
        <v>45218.3125</v>
      </c>
      <c r="F1976" s="9">
        <v>45218.5</v>
      </c>
      <c r="G1976">
        <v>113</v>
      </c>
      <c r="H1976" t="s">
        <v>213</v>
      </c>
      <c r="I1976" t="s">
        <v>184</v>
      </c>
      <c r="J1976" t="s">
        <v>8671</v>
      </c>
      <c r="K1976" s="9">
        <v>45225.715648148151</v>
      </c>
      <c r="L1976" s="13">
        <f>IFERROR(_xlfn.XLOOKUP(tb_C103[[#This Row],[OS]],[1]!tb_C101[OS],[1]!tb_C101[DATA_ABERTURA]),0)</f>
        <v>45216.376006944447</v>
      </c>
      <c r="M1976" s="7" t="str">
        <f>IFERROR(_xlfn.XLOOKUP(tb_C103[[#This Row],[OS]],[1]!tb_C101[OS],[1]!tb_C101[SITUACAO_OS]),0)</f>
        <v>F</v>
      </c>
      <c r="N1976" t="str">
        <f>_xlfn.XLOOKUP(tb_C103[[#This Row],[OS]],[1]!tb_C101[OS],[1]!tb_C101[OFICINA])</f>
        <v>Mecanico</v>
      </c>
      <c r="O1976" s="14">
        <f>tb_C103[[#This Row],[FIM]] - tb_C103[[#This Row],[INICIO]]</f>
        <v>0.1875</v>
      </c>
    </row>
    <row r="1977" spans="1:15" x14ac:dyDescent="0.25">
      <c r="A1977" t="s">
        <v>8330</v>
      </c>
      <c r="B1977">
        <v>1045</v>
      </c>
      <c r="C1977">
        <v>1</v>
      </c>
      <c r="D1977" t="s">
        <v>8677</v>
      </c>
      <c r="E1977" s="9">
        <v>45216.3125</v>
      </c>
      <c r="F1977" s="9">
        <v>45216.416666666664</v>
      </c>
      <c r="G1977">
        <v>113</v>
      </c>
      <c r="H1977" t="s">
        <v>213</v>
      </c>
      <c r="I1977" t="s">
        <v>184</v>
      </c>
      <c r="J1977" t="s">
        <v>8674</v>
      </c>
      <c r="K1977" s="9">
        <v>45254.713136574072</v>
      </c>
      <c r="L1977" s="13">
        <f>IFERROR(_xlfn.XLOOKUP(tb_C103[[#This Row],[OS]],[1]!tb_C101[OS],[1]!tb_C101[DATA_ABERTURA]),0)</f>
        <v>45216.379733796297</v>
      </c>
      <c r="M1977" s="7" t="str">
        <f>IFERROR(_xlfn.XLOOKUP(tb_C103[[#This Row],[OS]],[1]!tb_C101[OS],[1]!tb_C101[SITUACAO_OS]),0)</f>
        <v>F</v>
      </c>
      <c r="N1977" t="str">
        <f>_xlfn.XLOOKUP(tb_C103[[#This Row],[OS]],[1]!tb_C101[OS],[1]!tb_C101[OFICINA])</f>
        <v>Eletrico</v>
      </c>
      <c r="O1977" s="14">
        <f>tb_C103[[#This Row],[FIM]] - tb_C103[[#This Row],[INICIO]]</f>
        <v>0.10416666666424135</v>
      </c>
    </row>
    <row r="1978" spans="1:15" x14ac:dyDescent="0.25">
      <c r="A1978" t="s">
        <v>1764</v>
      </c>
      <c r="B1978">
        <v>1045</v>
      </c>
      <c r="C1978">
        <v>1</v>
      </c>
      <c r="D1978" t="s">
        <v>8677</v>
      </c>
      <c r="E1978" s="9">
        <v>45216.3125</v>
      </c>
      <c r="F1978" s="9">
        <v>45216.416666666664</v>
      </c>
      <c r="G1978">
        <v>113</v>
      </c>
      <c r="H1978" t="s">
        <v>213</v>
      </c>
      <c r="I1978" t="s">
        <v>184</v>
      </c>
      <c r="J1978" t="s">
        <v>8674</v>
      </c>
      <c r="K1978" s="9">
        <v>45254.713136574072</v>
      </c>
      <c r="L1978" s="13">
        <f>IFERROR(_xlfn.XLOOKUP(tb_C103[[#This Row],[OS]],[1]!tb_C101[OS],[1]!tb_C101[DATA_ABERTURA]),0)</f>
        <v>45216.379733796297</v>
      </c>
      <c r="M1978" s="7" t="str">
        <f>IFERROR(_xlfn.XLOOKUP(tb_C103[[#This Row],[OS]],[1]!tb_C101[OS],[1]!tb_C101[SITUACAO_OS]),0)</f>
        <v>F</v>
      </c>
      <c r="N1978" t="str">
        <f>_xlfn.XLOOKUP(tb_C103[[#This Row],[OS]],[1]!tb_C101[OS],[1]!tb_C101[OFICINA])</f>
        <v>Eletrico</v>
      </c>
      <c r="O1978" s="14">
        <f>tb_C103[[#This Row],[FIM]] - tb_C103[[#This Row],[INICIO]]</f>
        <v>0.10416666666424135</v>
      </c>
    </row>
    <row r="1979" spans="1:15" x14ac:dyDescent="0.25">
      <c r="A1979" t="s">
        <v>4080</v>
      </c>
      <c r="B1979">
        <v>1045</v>
      </c>
      <c r="C1979">
        <v>1</v>
      </c>
      <c r="D1979" t="s">
        <v>8677</v>
      </c>
      <c r="E1979" s="9">
        <v>45216.3125</v>
      </c>
      <c r="F1979" s="9">
        <v>45216.416666666664</v>
      </c>
      <c r="G1979">
        <v>113</v>
      </c>
      <c r="H1979" t="s">
        <v>213</v>
      </c>
      <c r="I1979" t="s">
        <v>184</v>
      </c>
      <c r="J1979" t="s">
        <v>8674</v>
      </c>
      <c r="K1979" s="9">
        <v>45254.713136574072</v>
      </c>
      <c r="L1979" s="13">
        <f>IFERROR(_xlfn.XLOOKUP(tb_C103[[#This Row],[OS]],[1]!tb_C101[OS],[1]!tb_C101[DATA_ABERTURA]),0)</f>
        <v>45216.379733796297</v>
      </c>
      <c r="M1979" s="7" t="str">
        <f>IFERROR(_xlfn.XLOOKUP(tb_C103[[#This Row],[OS]],[1]!tb_C101[OS],[1]!tb_C101[SITUACAO_OS]),0)</f>
        <v>F</v>
      </c>
      <c r="N1979" t="str">
        <f>_xlfn.XLOOKUP(tb_C103[[#This Row],[OS]],[1]!tb_C101[OS],[1]!tb_C101[OFICINA])</f>
        <v>Eletrico</v>
      </c>
      <c r="O1979" s="14">
        <f>tb_C103[[#This Row],[FIM]] - tb_C103[[#This Row],[INICIO]]</f>
        <v>0.10416666666424135</v>
      </c>
    </row>
    <row r="1980" spans="1:15" x14ac:dyDescent="0.25">
      <c r="A1980" t="s">
        <v>8691</v>
      </c>
      <c r="B1980">
        <v>1045</v>
      </c>
      <c r="C1980">
        <v>1</v>
      </c>
      <c r="D1980" t="s">
        <v>8677</v>
      </c>
      <c r="E1980" s="9">
        <v>45216.3125</v>
      </c>
      <c r="F1980" s="9">
        <v>45216.416666666664</v>
      </c>
      <c r="G1980">
        <v>113</v>
      </c>
      <c r="H1980" t="s">
        <v>213</v>
      </c>
      <c r="I1980" t="s">
        <v>184</v>
      </c>
      <c r="J1980" t="s">
        <v>8674</v>
      </c>
      <c r="K1980" s="9">
        <v>45254.713136574072</v>
      </c>
      <c r="L1980" s="13">
        <f>IFERROR(_xlfn.XLOOKUP(tb_C103[[#This Row],[OS]],[1]!tb_C101[OS],[1]!tb_C101[DATA_ABERTURA]),0)</f>
        <v>45216.379733796297</v>
      </c>
      <c r="M1980" s="7" t="str">
        <f>IFERROR(_xlfn.XLOOKUP(tb_C103[[#This Row],[OS]],[1]!tb_C101[OS],[1]!tb_C101[SITUACAO_OS]),0)</f>
        <v>F</v>
      </c>
      <c r="N1980" t="str">
        <f>_xlfn.XLOOKUP(tb_C103[[#This Row],[OS]],[1]!tb_C101[OS],[1]!tb_C101[OFICINA])</f>
        <v>Eletrico</v>
      </c>
      <c r="O1980" s="14">
        <f>tb_C103[[#This Row],[FIM]] - tb_C103[[#This Row],[INICIO]]</f>
        <v>0.10416666666424135</v>
      </c>
    </row>
    <row r="1981" spans="1:15" x14ac:dyDescent="0.25">
      <c r="A1981" t="s">
        <v>6807</v>
      </c>
      <c r="B1981">
        <v>1045</v>
      </c>
      <c r="C1981">
        <v>1</v>
      </c>
      <c r="D1981" t="s">
        <v>8677</v>
      </c>
      <c r="E1981" s="9">
        <v>45216.3125</v>
      </c>
      <c r="F1981" s="9">
        <v>45216.416666666664</v>
      </c>
      <c r="G1981">
        <v>113</v>
      </c>
      <c r="H1981" t="s">
        <v>213</v>
      </c>
      <c r="I1981" t="s">
        <v>184</v>
      </c>
      <c r="J1981" t="s">
        <v>8674</v>
      </c>
      <c r="K1981" s="9">
        <v>45254.713136574072</v>
      </c>
      <c r="L1981" s="13">
        <f>IFERROR(_xlfn.XLOOKUP(tb_C103[[#This Row],[OS]],[1]!tb_C101[OS],[1]!tb_C101[DATA_ABERTURA]),0)</f>
        <v>45216.379733796297</v>
      </c>
      <c r="M1981" s="7" t="str">
        <f>IFERROR(_xlfn.XLOOKUP(tb_C103[[#This Row],[OS]],[1]!tb_C101[OS],[1]!tb_C101[SITUACAO_OS]),0)</f>
        <v>F</v>
      </c>
      <c r="N1981" t="str">
        <f>_xlfn.XLOOKUP(tb_C103[[#This Row],[OS]],[1]!tb_C101[OS],[1]!tb_C101[OFICINA])</f>
        <v>Eletrico</v>
      </c>
      <c r="O1981" s="14">
        <f>tb_C103[[#This Row],[FIM]] - tb_C103[[#This Row],[INICIO]]</f>
        <v>0.10416666666424135</v>
      </c>
    </row>
    <row r="1982" spans="1:15" x14ac:dyDescent="0.25">
      <c r="A1982" t="s">
        <v>6459</v>
      </c>
      <c r="B1982">
        <v>1045</v>
      </c>
      <c r="C1982">
        <v>1</v>
      </c>
      <c r="D1982" t="s">
        <v>8677</v>
      </c>
      <c r="E1982" s="9">
        <v>45216.3125</v>
      </c>
      <c r="F1982" s="9">
        <v>45216.416666666664</v>
      </c>
      <c r="G1982">
        <v>113</v>
      </c>
      <c r="H1982" t="s">
        <v>213</v>
      </c>
      <c r="I1982" t="s">
        <v>184</v>
      </c>
      <c r="J1982" t="s">
        <v>8674</v>
      </c>
      <c r="K1982" s="9">
        <v>45254.713136574072</v>
      </c>
      <c r="L1982" s="13">
        <f>IFERROR(_xlfn.XLOOKUP(tb_C103[[#This Row],[OS]],[1]!tb_C101[OS],[1]!tb_C101[DATA_ABERTURA]),0)</f>
        <v>45216.379733796297</v>
      </c>
      <c r="M1982" s="7" t="str">
        <f>IFERROR(_xlfn.XLOOKUP(tb_C103[[#This Row],[OS]],[1]!tb_C101[OS],[1]!tb_C101[SITUACAO_OS]),0)</f>
        <v>F</v>
      </c>
      <c r="N1982" t="str">
        <f>_xlfn.XLOOKUP(tb_C103[[#This Row],[OS]],[1]!tb_C101[OS],[1]!tb_C101[OFICINA])</f>
        <v>Eletrico</v>
      </c>
      <c r="O1982" s="14">
        <f>tb_C103[[#This Row],[FIM]] - tb_C103[[#This Row],[INICIO]]</f>
        <v>0.10416666666424135</v>
      </c>
    </row>
    <row r="1983" spans="1:15" x14ac:dyDescent="0.25">
      <c r="A1983" t="s">
        <v>8330</v>
      </c>
      <c r="B1983">
        <v>1045</v>
      </c>
      <c r="C1983">
        <v>1</v>
      </c>
      <c r="D1983" t="s">
        <v>8677</v>
      </c>
      <c r="E1983" s="9">
        <v>45216.972222222219</v>
      </c>
      <c r="F1983" s="9">
        <v>45217.25</v>
      </c>
      <c r="G1983">
        <v>113</v>
      </c>
      <c r="H1983" t="s">
        <v>213</v>
      </c>
      <c r="I1983" t="s">
        <v>184</v>
      </c>
      <c r="J1983" t="s">
        <v>8674</v>
      </c>
      <c r="K1983" s="9">
        <v>45254.713136574072</v>
      </c>
      <c r="L1983" s="13">
        <f>IFERROR(_xlfn.XLOOKUP(tb_C103[[#This Row],[OS]],[1]!tb_C101[OS],[1]!tb_C101[DATA_ABERTURA]),0)</f>
        <v>45216.379733796297</v>
      </c>
      <c r="M1983" s="7" t="str">
        <f>IFERROR(_xlfn.XLOOKUP(tb_C103[[#This Row],[OS]],[1]!tb_C101[OS],[1]!tb_C101[SITUACAO_OS]),0)</f>
        <v>F</v>
      </c>
      <c r="N1983" t="str">
        <f>_xlfn.XLOOKUP(tb_C103[[#This Row],[OS]],[1]!tb_C101[OS],[1]!tb_C101[OFICINA])</f>
        <v>Eletrico</v>
      </c>
      <c r="O1983" s="14">
        <f>tb_C103[[#This Row],[FIM]] - tb_C103[[#This Row],[INICIO]]</f>
        <v>0.27777777778101154</v>
      </c>
    </row>
    <row r="1984" spans="1:15" x14ac:dyDescent="0.25">
      <c r="A1984" t="s">
        <v>1764</v>
      </c>
      <c r="B1984">
        <v>1045</v>
      </c>
      <c r="C1984">
        <v>1</v>
      </c>
      <c r="D1984" t="s">
        <v>8677</v>
      </c>
      <c r="E1984" s="9">
        <v>45216.972222222219</v>
      </c>
      <c r="F1984" s="9">
        <v>45217.25</v>
      </c>
      <c r="G1984">
        <v>113</v>
      </c>
      <c r="H1984" t="s">
        <v>213</v>
      </c>
      <c r="I1984" t="s">
        <v>184</v>
      </c>
      <c r="J1984" t="s">
        <v>8674</v>
      </c>
      <c r="K1984" s="9">
        <v>45254.713136574072</v>
      </c>
      <c r="L1984" s="13">
        <f>IFERROR(_xlfn.XLOOKUP(tb_C103[[#This Row],[OS]],[1]!tb_C101[OS],[1]!tb_C101[DATA_ABERTURA]),0)</f>
        <v>45216.379733796297</v>
      </c>
      <c r="M1984" s="7" t="str">
        <f>IFERROR(_xlfn.XLOOKUP(tb_C103[[#This Row],[OS]],[1]!tb_C101[OS],[1]!tb_C101[SITUACAO_OS]),0)</f>
        <v>F</v>
      </c>
      <c r="N1984" t="str">
        <f>_xlfn.XLOOKUP(tb_C103[[#This Row],[OS]],[1]!tb_C101[OS],[1]!tb_C101[OFICINA])</f>
        <v>Eletrico</v>
      </c>
      <c r="O1984" s="14">
        <f>tb_C103[[#This Row],[FIM]] - tb_C103[[#This Row],[INICIO]]</f>
        <v>0.27777777778101154</v>
      </c>
    </row>
    <row r="1985" spans="1:15" x14ac:dyDescent="0.25">
      <c r="A1985" t="s">
        <v>4080</v>
      </c>
      <c r="B1985">
        <v>1045</v>
      </c>
      <c r="C1985">
        <v>1</v>
      </c>
      <c r="D1985" t="s">
        <v>8677</v>
      </c>
      <c r="E1985" s="9">
        <v>45216.972222222219</v>
      </c>
      <c r="F1985" s="9">
        <v>45217.25</v>
      </c>
      <c r="G1985">
        <v>113</v>
      </c>
      <c r="H1985" t="s">
        <v>213</v>
      </c>
      <c r="I1985" t="s">
        <v>184</v>
      </c>
      <c r="J1985" t="s">
        <v>8674</v>
      </c>
      <c r="K1985" s="9">
        <v>45254.713136574072</v>
      </c>
      <c r="L1985" s="13">
        <f>IFERROR(_xlfn.XLOOKUP(tb_C103[[#This Row],[OS]],[1]!tb_C101[OS],[1]!tb_C101[DATA_ABERTURA]),0)</f>
        <v>45216.379733796297</v>
      </c>
      <c r="M1985" s="7" t="str">
        <f>IFERROR(_xlfn.XLOOKUP(tb_C103[[#This Row],[OS]],[1]!tb_C101[OS],[1]!tb_C101[SITUACAO_OS]),0)</f>
        <v>F</v>
      </c>
      <c r="N1985" t="str">
        <f>_xlfn.XLOOKUP(tb_C103[[#This Row],[OS]],[1]!tb_C101[OS],[1]!tb_C101[OFICINA])</f>
        <v>Eletrico</v>
      </c>
      <c r="O1985" s="14">
        <f>tb_C103[[#This Row],[FIM]] - tb_C103[[#This Row],[INICIO]]</f>
        <v>0.27777777778101154</v>
      </c>
    </row>
    <row r="1986" spans="1:15" x14ac:dyDescent="0.25">
      <c r="A1986" t="s">
        <v>8691</v>
      </c>
      <c r="B1986">
        <v>1045</v>
      </c>
      <c r="C1986">
        <v>1</v>
      </c>
      <c r="D1986" t="s">
        <v>8677</v>
      </c>
      <c r="E1986" s="9">
        <v>45216.972222222219</v>
      </c>
      <c r="F1986" s="9">
        <v>45217.25</v>
      </c>
      <c r="G1986">
        <v>113</v>
      </c>
      <c r="H1986" t="s">
        <v>213</v>
      </c>
      <c r="I1986" t="s">
        <v>184</v>
      </c>
      <c r="J1986" t="s">
        <v>8674</v>
      </c>
      <c r="K1986" s="9">
        <v>45254.713136574072</v>
      </c>
      <c r="L1986" s="13">
        <f>IFERROR(_xlfn.XLOOKUP(tb_C103[[#This Row],[OS]],[1]!tb_C101[OS],[1]!tb_C101[DATA_ABERTURA]),0)</f>
        <v>45216.379733796297</v>
      </c>
      <c r="M1986" s="7" t="str">
        <f>IFERROR(_xlfn.XLOOKUP(tb_C103[[#This Row],[OS]],[1]!tb_C101[OS],[1]!tb_C101[SITUACAO_OS]),0)</f>
        <v>F</v>
      </c>
      <c r="N1986" t="str">
        <f>_xlfn.XLOOKUP(tb_C103[[#This Row],[OS]],[1]!tb_C101[OS],[1]!tb_C101[OFICINA])</f>
        <v>Eletrico</v>
      </c>
      <c r="O1986" s="14">
        <f>tb_C103[[#This Row],[FIM]] - tb_C103[[#This Row],[INICIO]]</f>
        <v>0.27777777778101154</v>
      </c>
    </row>
    <row r="1987" spans="1:15" x14ac:dyDescent="0.25">
      <c r="A1987" t="s">
        <v>6807</v>
      </c>
      <c r="B1987">
        <v>1045</v>
      </c>
      <c r="C1987">
        <v>1</v>
      </c>
      <c r="D1987" t="s">
        <v>8677</v>
      </c>
      <c r="E1987" s="9">
        <v>45216.972222222219</v>
      </c>
      <c r="F1987" s="9">
        <v>45217.25</v>
      </c>
      <c r="G1987">
        <v>113</v>
      </c>
      <c r="H1987" t="s">
        <v>213</v>
      </c>
      <c r="I1987" t="s">
        <v>184</v>
      </c>
      <c r="J1987" t="s">
        <v>8674</v>
      </c>
      <c r="K1987" s="9">
        <v>45254.713136574072</v>
      </c>
      <c r="L1987" s="13">
        <f>IFERROR(_xlfn.XLOOKUP(tb_C103[[#This Row],[OS]],[1]!tb_C101[OS],[1]!tb_C101[DATA_ABERTURA]),0)</f>
        <v>45216.379733796297</v>
      </c>
      <c r="M1987" s="7" t="str">
        <f>IFERROR(_xlfn.XLOOKUP(tb_C103[[#This Row],[OS]],[1]!tb_C101[OS],[1]!tb_C101[SITUACAO_OS]),0)</f>
        <v>F</v>
      </c>
      <c r="N1987" t="str">
        <f>_xlfn.XLOOKUP(tb_C103[[#This Row],[OS]],[1]!tb_C101[OS],[1]!tb_C101[OFICINA])</f>
        <v>Eletrico</v>
      </c>
      <c r="O1987" s="14">
        <f>tb_C103[[#This Row],[FIM]] - tb_C103[[#This Row],[INICIO]]</f>
        <v>0.27777777778101154</v>
      </c>
    </row>
    <row r="1988" spans="1:15" x14ac:dyDescent="0.25">
      <c r="A1988" t="s">
        <v>6459</v>
      </c>
      <c r="B1988">
        <v>1045</v>
      </c>
      <c r="C1988">
        <v>1</v>
      </c>
      <c r="D1988" t="s">
        <v>8677</v>
      </c>
      <c r="E1988" s="9">
        <v>45216.972222222219</v>
      </c>
      <c r="F1988" s="9">
        <v>45217.25</v>
      </c>
      <c r="G1988">
        <v>113</v>
      </c>
      <c r="H1988" t="s">
        <v>213</v>
      </c>
      <c r="I1988" t="s">
        <v>184</v>
      </c>
      <c r="J1988" t="s">
        <v>8674</v>
      </c>
      <c r="K1988" s="9">
        <v>45254.713136574072</v>
      </c>
      <c r="L1988" s="13">
        <f>IFERROR(_xlfn.XLOOKUP(tb_C103[[#This Row],[OS]],[1]!tb_C101[OS],[1]!tb_C101[DATA_ABERTURA]),0)</f>
        <v>45216.379733796297</v>
      </c>
      <c r="M1988" s="7" t="str">
        <f>IFERROR(_xlfn.XLOOKUP(tb_C103[[#This Row],[OS]],[1]!tb_C101[OS],[1]!tb_C101[SITUACAO_OS]),0)</f>
        <v>F</v>
      </c>
      <c r="N1988" t="str">
        <f>_xlfn.XLOOKUP(tb_C103[[#This Row],[OS]],[1]!tb_C101[OS],[1]!tb_C101[OFICINA])</f>
        <v>Eletrico</v>
      </c>
      <c r="O1988" s="14">
        <f>tb_C103[[#This Row],[FIM]] - tb_C103[[#This Row],[INICIO]]</f>
        <v>0.27777777778101154</v>
      </c>
    </row>
    <row r="1989" spans="1:15" x14ac:dyDescent="0.25">
      <c r="A1989" t="s">
        <v>8330</v>
      </c>
      <c r="B1989">
        <v>1045</v>
      </c>
      <c r="C1989">
        <v>1</v>
      </c>
      <c r="D1989" t="s">
        <v>8677</v>
      </c>
      <c r="E1989" s="9">
        <v>45216.291666666664</v>
      </c>
      <c r="F1989" s="9">
        <v>45216.416666666664</v>
      </c>
      <c r="G1989">
        <v>113</v>
      </c>
      <c r="H1989" t="s">
        <v>213</v>
      </c>
      <c r="I1989" t="s">
        <v>184</v>
      </c>
      <c r="J1989" t="s">
        <v>8674</v>
      </c>
      <c r="K1989" s="9">
        <v>45254.713136574072</v>
      </c>
      <c r="L1989" s="13">
        <f>IFERROR(_xlfn.XLOOKUP(tb_C103[[#This Row],[OS]],[1]!tb_C101[OS],[1]!tb_C101[DATA_ABERTURA]),0)</f>
        <v>45216.379733796297</v>
      </c>
      <c r="M1989" s="7" t="str">
        <f>IFERROR(_xlfn.XLOOKUP(tb_C103[[#This Row],[OS]],[1]!tb_C101[OS],[1]!tb_C101[SITUACAO_OS]),0)</f>
        <v>F</v>
      </c>
      <c r="N1989" t="str">
        <f>_xlfn.XLOOKUP(tb_C103[[#This Row],[OS]],[1]!tb_C101[OS],[1]!tb_C101[OFICINA])</f>
        <v>Eletrico</v>
      </c>
      <c r="O1989" s="14">
        <f>tb_C103[[#This Row],[FIM]] - tb_C103[[#This Row],[INICIO]]</f>
        <v>0.125</v>
      </c>
    </row>
    <row r="1990" spans="1:15" x14ac:dyDescent="0.25">
      <c r="A1990" t="s">
        <v>1764</v>
      </c>
      <c r="B1990">
        <v>1045</v>
      </c>
      <c r="C1990">
        <v>1</v>
      </c>
      <c r="D1990" t="s">
        <v>8677</v>
      </c>
      <c r="E1990" s="9">
        <v>45216.291666666664</v>
      </c>
      <c r="F1990" s="9">
        <v>45216.416666666664</v>
      </c>
      <c r="G1990">
        <v>113</v>
      </c>
      <c r="H1990" t="s">
        <v>213</v>
      </c>
      <c r="I1990" t="s">
        <v>184</v>
      </c>
      <c r="J1990" t="s">
        <v>8674</v>
      </c>
      <c r="K1990" s="9">
        <v>45254.713136574072</v>
      </c>
      <c r="L1990" s="13">
        <f>IFERROR(_xlfn.XLOOKUP(tb_C103[[#This Row],[OS]],[1]!tb_C101[OS],[1]!tb_C101[DATA_ABERTURA]),0)</f>
        <v>45216.379733796297</v>
      </c>
      <c r="M1990" s="7" t="str">
        <f>IFERROR(_xlfn.XLOOKUP(tb_C103[[#This Row],[OS]],[1]!tb_C101[OS],[1]!tb_C101[SITUACAO_OS]),0)</f>
        <v>F</v>
      </c>
      <c r="N1990" t="str">
        <f>_xlfn.XLOOKUP(tb_C103[[#This Row],[OS]],[1]!tb_C101[OS],[1]!tb_C101[OFICINA])</f>
        <v>Eletrico</v>
      </c>
      <c r="O1990" s="14">
        <f>tb_C103[[#This Row],[FIM]] - tb_C103[[#This Row],[INICIO]]</f>
        <v>0.125</v>
      </c>
    </row>
    <row r="1991" spans="1:15" x14ac:dyDescent="0.25">
      <c r="A1991" t="s">
        <v>4080</v>
      </c>
      <c r="B1991">
        <v>1045</v>
      </c>
      <c r="C1991">
        <v>1</v>
      </c>
      <c r="D1991" t="s">
        <v>8677</v>
      </c>
      <c r="E1991" s="9">
        <v>45216.291666666664</v>
      </c>
      <c r="F1991" s="9">
        <v>45216.416666666664</v>
      </c>
      <c r="G1991">
        <v>113</v>
      </c>
      <c r="H1991" t="s">
        <v>213</v>
      </c>
      <c r="I1991" t="s">
        <v>184</v>
      </c>
      <c r="J1991" t="s">
        <v>8674</v>
      </c>
      <c r="K1991" s="9">
        <v>45254.713136574072</v>
      </c>
      <c r="L1991" s="13">
        <f>IFERROR(_xlfn.XLOOKUP(tb_C103[[#This Row],[OS]],[1]!tb_C101[OS],[1]!tb_C101[DATA_ABERTURA]),0)</f>
        <v>45216.379733796297</v>
      </c>
      <c r="M1991" s="7" t="str">
        <f>IFERROR(_xlfn.XLOOKUP(tb_C103[[#This Row],[OS]],[1]!tb_C101[OS],[1]!tb_C101[SITUACAO_OS]),0)</f>
        <v>F</v>
      </c>
      <c r="N1991" t="str">
        <f>_xlfn.XLOOKUP(tb_C103[[#This Row],[OS]],[1]!tb_C101[OS],[1]!tb_C101[OFICINA])</f>
        <v>Eletrico</v>
      </c>
      <c r="O1991" s="14">
        <f>tb_C103[[#This Row],[FIM]] - tb_C103[[#This Row],[INICIO]]</f>
        <v>0.125</v>
      </c>
    </row>
    <row r="1992" spans="1:15" x14ac:dyDescent="0.25">
      <c r="A1992" t="s">
        <v>8691</v>
      </c>
      <c r="B1992">
        <v>1045</v>
      </c>
      <c r="C1992">
        <v>1</v>
      </c>
      <c r="D1992" t="s">
        <v>8677</v>
      </c>
      <c r="E1992" s="9">
        <v>45216.291666666664</v>
      </c>
      <c r="F1992" s="9">
        <v>45216.416666666664</v>
      </c>
      <c r="G1992">
        <v>113</v>
      </c>
      <c r="H1992" t="s">
        <v>213</v>
      </c>
      <c r="I1992" t="s">
        <v>184</v>
      </c>
      <c r="J1992" t="s">
        <v>8674</v>
      </c>
      <c r="K1992" s="9">
        <v>45254.713136574072</v>
      </c>
      <c r="L1992" s="13">
        <f>IFERROR(_xlfn.XLOOKUP(tb_C103[[#This Row],[OS]],[1]!tb_C101[OS],[1]!tb_C101[DATA_ABERTURA]),0)</f>
        <v>45216.379733796297</v>
      </c>
      <c r="M1992" s="7" t="str">
        <f>IFERROR(_xlfn.XLOOKUP(tb_C103[[#This Row],[OS]],[1]!tb_C101[OS],[1]!tb_C101[SITUACAO_OS]),0)</f>
        <v>F</v>
      </c>
      <c r="N1992" t="str">
        <f>_xlfn.XLOOKUP(tb_C103[[#This Row],[OS]],[1]!tb_C101[OS],[1]!tb_C101[OFICINA])</f>
        <v>Eletrico</v>
      </c>
      <c r="O1992" s="14">
        <f>tb_C103[[#This Row],[FIM]] - tb_C103[[#This Row],[INICIO]]</f>
        <v>0.125</v>
      </c>
    </row>
    <row r="1993" spans="1:15" x14ac:dyDescent="0.25">
      <c r="A1993" t="s">
        <v>6807</v>
      </c>
      <c r="B1993">
        <v>1045</v>
      </c>
      <c r="C1993">
        <v>1</v>
      </c>
      <c r="D1993" t="s">
        <v>8677</v>
      </c>
      <c r="E1993" s="9">
        <v>45216.291666666664</v>
      </c>
      <c r="F1993" s="9">
        <v>45216.416666666664</v>
      </c>
      <c r="G1993">
        <v>113</v>
      </c>
      <c r="H1993" t="s">
        <v>213</v>
      </c>
      <c r="I1993" t="s">
        <v>184</v>
      </c>
      <c r="J1993" t="s">
        <v>8674</v>
      </c>
      <c r="K1993" s="9">
        <v>45254.713136574072</v>
      </c>
      <c r="L1993" s="13">
        <f>IFERROR(_xlfn.XLOOKUP(tb_C103[[#This Row],[OS]],[1]!tb_C101[OS],[1]!tb_C101[DATA_ABERTURA]),0)</f>
        <v>45216.379733796297</v>
      </c>
      <c r="M1993" s="7" t="str">
        <f>IFERROR(_xlfn.XLOOKUP(tb_C103[[#This Row],[OS]],[1]!tb_C101[OS],[1]!tb_C101[SITUACAO_OS]),0)</f>
        <v>F</v>
      </c>
      <c r="N1993" t="str">
        <f>_xlfn.XLOOKUP(tb_C103[[#This Row],[OS]],[1]!tb_C101[OS],[1]!tb_C101[OFICINA])</f>
        <v>Eletrico</v>
      </c>
      <c r="O1993" s="14">
        <f>tb_C103[[#This Row],[FIM]] - tb_C103[[#This Row],[INICIO]]</f>
        <v>0.125</v>
      </c>
    </row>
    <row r="1994" spans="1:15" x14ac:dyDescent="0.25">
      <c r="A1994" t="s">
        <v>6459</v>
      </c>
      <c r="B1994">
        <v>1045</v>
      </c>
      <c r="C1994">
        <v>1</v>
      </c>
      <c r="D1994" t="s">
        <v>8677</v>
      </c>
      <c r="E1994" s="9">
        <v>45216.291666666664</v>
      </c>
      <c r="F1994" s="9">
        <v>45216.416666666664</v>
      </c>
      <c r="G1994">
        <v>113</v>
      </c>
      <c r="H1994" t="s">
        <v>213</v>
      </c>
      <c r="I1994" t="s">
        <v>184</v>
      </c>
      <c r="J1994" t="s">
        <v>8674</v>
      </c>
      <c r="K1994" s="9">
        <v>45254.713136574072</v>
      </c>
      <c r="L1994" s="13">
        <f>IFERROR(_xlfn.XLOOKUP(tb_C103[[#This Row],[OS]],[1]!tb_C101[OS],[1]!tb_C101[DATA_ABERTURA]),0)</f>
        <v>45216.379733796297</v>
      </c>
      <c r="M1994" s="7" t="str">
        <f>IFERROR(_xlfn.XLOOKUP(tb_C103[[#This Row],[OS]],[1]!tb_C101[OS],[1]!tb_C101[SITUACAO_OS]),0)</f>
        <v>F</v>
      </c>
      <c r="N1994" t="str">
        <f>_xlfn.XLOOKUP(tb_C103[[#This Row],[OS]],[1]!tb_C101[OS],[1]!tb_C101[OFICINA])</f>
        <v>Eletrico</v>
      </c>
      <c r="O1994" s="14">
        <f>tb_C103[[#This Row],[FIM]] - tb_C103[[#This Row],[INICIO]]</f>
        <v>0.125</v>
      </c>
    </row>
    <row r="1995" spans="1:15" x14ac:dyDescent="0.25">
      <c r="A1995" t="s">
        <v>8330</v>
      </c>
      <c r="B1995">
        <v>1045</v>
      </c>
      <c r="C1995">
        <v>1</v>
      </c>
      <c r="D1995" t="s">
        <v>8677</v>
      </c>
      <c r="E1995" s="9">
        <v>45216.3125</v>
      </c>
      <c r="F1995" s="9">
        <v>45216.4375</v>
      </c>
      <c r="G1995">
        <v>113</v>
      </c>
      <c r="H1995" t="s">
        <v>213</v>
      </c>
      <c r="I1995" t="s">
        <v>184</v>
      </c>
      <c r="J1995" t="s">
        <v>8674</v>
      </c>
      <c r="K1995" s="9">
        <v>45254.713136574072</v>
      </c>
      <c r="L1995" s="13">
        <f>IFERROR(_xlfn.XLOOKUP(tb_C103[[#This Row],[OS]],[1]!tb_C101[OS],[1]!tb_C101[DATA_ABERTURA]),0)</f>
        <v>45216.379733796297</v>
      </c>
      <c r="M1995" s="7" t="str">
        <f>IFERROR(_xlfn.XLOOKUP(tb_C103[[#This Row],[OS]],[1]!tb_C101[OS],[1]!tb_C101[SITUACAO_OS]),0)</f>
        <v>F</v>
      </c>
      <c r="N1995" t="str">
        <f>_xlfn.XLOOKUP(tb_C103[[#This Row],[OS]],[1]!tb_C101[OS],[1]!tb_C101[OFICINA])</f>
        <v>Eletrico</v>
      </c>
      <c r="O1995" s="14">
        <f>tb_C103[[#This Row],[FIM]] - tb_C103[[#This Row],[INICIO]]</f>
        <v>0.125</v>
      </c>
    </row>
    <row r="1996" spans="1:15" x14ac:dyDescent="0.25">
      <c r="A1996" t="s">
        <v>1764</v>
      </c>
      <c r="B1996">
        <v>1045</v>
      </c>
      <c r="C1996">
        <v>1</v>
      </c>
      <c r="D1996" t="s">
        <v>8677</v>
      </c>
      <c r="E1996" s="9">
        <v>45216.3125</v>
      </c>
      <c r="F1996" s="9">
        <v>45216.4375</v>
      </c>
      <c r="G1996">
        <v>113</v>
      </c>
      <c r="H1996" t="s">
        <v>213</v>
      </c>
      <c r="I1996" t="s">
        <v>184</v>
      </c>
      <c r="J1996" t="s">
        <v>8674</v>
      </c>
      <c r="K1996" s="9">
        <v>45254.713136574072</v>
      </c>
      <c r="L1996" s="13">
        <f>IFERROR(_xlfn.XLOOKUP(tb_C103[[#This Row],[OS]],[1]!tb_C101[OS],[1]!tb_C101[DATA_ABERTURA]),0)</f>
        <v>45216.379733796297</v>
      </c>
      <c r="M1996" s="7" t="str">
        <f>IFERROR(_xlfn.XLOOKUP(tb_C103[[#This Row],[OS]],[1]!tb_C101[OS],[1]!tb_C101[SITUACAO_OS]),0)</f>
        <v>F</v>
      </c>
      <c r="N1996" t="str">
        <f>_xlfn.XLOOKUP(tb_C103[[#This Row],[OS]],[1]!tb_C101[OS],[1]!tb_C101[OFICINA])</f>
        <v>Eletrico</v>
      </c>
      <c r="O1996" s="14">
        <f>tb_C103[[#This Row],[FIM]] - tb_C103[[#This Row],[INICIO]]</f>
        <v>0.125</v>
      </c>
    </row>
    <row r="1997" spans="1:15" x14ac:dyDescent="0.25">
      <c r="A1997" t="s">
        <v>4080</v>
      </c>
      <c r="B1997">
        <v>1045</v>
      </c>
      <c r="C1997">
        <v>1</v>
      </c>
      <c r="D1997" t="s">
        <v>8677</v>
      </c>
      <c r="E1997" s="9">
        <v>45216.3125</v>
      </c>
      <c r="F1997" s="9">
        <v>45216.4375</v>
      </c>
      <c r="G1997">
        <v>113</v>
      </c>
      <c r="H1997" t="s">
        <v>213</v>
      </c>
      <c r="I1997" t="s">
        <v>184</v>
      </c>
      <c r="J1997" t="s">
        <v>8674</v>
      </c>
      <c r="K1997" s="9">
        <v>45254.713136574072</v>
      </c>
      <c r="L1997" s="13">
        <f>IFERROR(_xlfn.XLOOKUP(tb_C103[[#This Row],[OS]],[1]!tb_C101[OS],[1]!tb_C101[DATA_ABERTURA]),0)</f>
        <v>45216.379733796297</v>
      </c>
      <c r="M1997" s="7" t="str">
        <f>IFERROR(_xlfn.XLOOKUP(tb_C103[[#This Row],[OS]],[1]!tb_C101[OS],[1]!tb_C101[SITUACAO_OS]),0)</f>
        <v>F</v>
      </c>
      <c r="N1997" t="str">
        <f>_xlfn.XLOOKUP(tb_C103[[#This Row],[OS]],[1]!tb_C101[OS],[1]!tb_C101[OFICINA])</f>
        <v>Eletrico</v>
      </c>
      <c r="O1997" s="14">
        <f>tb_C103[[#This Row],[FIM]] - tb_C103[[#This Row],[INICIO]]</f>
        <v>0.125</v>
      </c>
    </row>
    <row r="1998" spans="1:15" x14ac:dyDescent="0.25">
      <c r="A1998" t="s">
        <v>8691</v>
      </c>
      <c r="B1998">
        <v>1045</v>
      </c>
      <c r="C1998">
        <v>1</v>
      </c>
      <c r="D1998" t="s">
        <v>8677</v>
      </c>
      <c r="E1998" s="9">
        <v>45216.3125</v>
      </c>
      <c r="F1998" s="9">
        <v>45216.4375</v>
      </c>
      <c r="G1998">
        <v>113</v>
      </c>
      <c r="H1998" t="s">
        <v>213</v>
      </c>
      <c r="I1998" t="s">
        <v>184</v>
      </c>
      <c r="J1998" t="s">
        <v>8674</v>
      </c>
      <c r="K1998" s="9">
        <v>45254.713136574072</v>
      </c>
      <c r="L1998" s="13">
        <f>IFERROR(_xlfn.XLOOKUP(tb_C103[[#This Row],[OS]],[1]!tb_C101[OS],[1]!tb_C101[DATA_ABERTURA]),0)</f>
        <v>45216.379733796297</v>
      </c>
      <c r="M1998" s="7" t="str">
        <f>IFERROR(_xlfn.XLOOKUP(tb_C103[[#This Row],[OS]],[1]!tb_C101[OS],[1]!tb_C101[SITUACAO_OS]),0)</f>
        <v>F</v>
      </c>
      <c r="N1998" t="str">
        <f>_xlfn.XLOOKUP(tb_C103[[#This Row],[OS]],[1]!tb_C101[OS],[1]!tb_C101[OFICINA])</f>
        <v>Eletrico</v>
      </c>
      <c r="O1998" s="14">
        <f>tb_C103[[#This Row],[FIM]] - tb_C103[[#This Row],[INICIO]]</f>
        <v>0.125</v>
      </c>
    </row>
    <row r="1999" spans="1:15" x14ac:dyDescent="0.25">
      <c r="A1999" t="s">
        <v>6807</v>
      </c>
      <c r="B1999">
        <v>1045</v>
      </c>
      <c r="C1999">
        <v>1</v>
      </c>
      <c r="D1999" t="s">
        <v>8677</v>
      </c>
      <c r="E1999" s="9">
        <v>45216.3125</v>
      </c>
      <c r="F1999" s="9">
        <v>45216.4375</v>
      </c>
      <c r="G1999">
        <v>113</v>
      </c>
      <c r="H1999" t="s">
        <v>213</v>
      </c>
      <c r="I1999" t="s">
        <v>184</v>
      </c>
      <c r="J1999" t="s">
        <v>8674</v>
      </c>
      <c r="K1999" s="9">
        <v>45254.713136574072</v>
      </c>
      <c r="L1999" s="13">
        <f>IFERROR(_xlfn.XLOOKUP(tb_C103[[#This Row],[OS]],[1]!tb_C101[OS],[1]!tb_C101[DATA_ABERTURA]),0)</f>
        <v>45216.379733796297</v>
      </c>
      <c r="M1999" s="7" t="str">
        <f>IFERROR(_xlfn.XLOOKUP(tb_C103[[#This Row],[OS]],[1]!tb_C101[OS],[1]!tb_C101[SITUACAO_OS]),0)</f>
        <v>F</v>
      </c>
      <c r="N1999" t="str">
        <f>_xlfn.XLOOKUP(tb_C103[[#This Row],[OS]],[1]!tb_C101[OS],[1]!tb_C101[OFICINA])</f>
        <v>Eletrico</v>
      </c>
      <c r="O1999" s="14">
        <f>tb_C103[[#This Row],[FIM]] - tb_C103[[#This Row],[INICIO]]</f>
        <v>0.125</v>
      </c>
    </row>
    <row r="2000" spans="1:15" x14ac:dyDescent="0.25">
      <c r="A2000" t="s">
        <v>6459</v>
      </c>
      <c r="B2000">
        <v>1045</v>
      </c>
      <c r="C2000">
        <v>1</v>
      </c>
      <c r="D2000" t="s">
        <v>8677</v>
      </c>
      <c r="E2000" s="9">
        <v>45216.3125</v>
      </c>
      <c r="F2000" s="9">
        <v>45216.4375</v>
      </c>
      <c r="G2000">
        <v>113</v>
      </c>
      <c r="H2000" t="s">
        <v>213</v>
      </c>
      <c r="I2000" t="s">
        <v>184</v>
      </c>
      <c r="J2000" t="s">
        <v>8674</v>
      </c>
      <c r="K2000" s="9">
        <v>45254.713136574072</v>
      </c>
      <c r="L2000" s="13">
        <f>IFERROR(_xlfn.XLOOKUP(tb_C103[[#This Row],[OS]],[1]!tb_C101[OS],[1]!tb_C101[DATA_ABERTURA]),0)</f>
        <v>45216.379733796297</v>
      </c>
      <c r="M2000" s="7" t="str">
        <f>IFERROR(_xlfn.XLOOKUP(tb_C103[[#This Row],[OS]],[1]!tb_C101[OS],[1]!tb_C101[SITUACAO_OS]),0)</f>
        <v>F</v>
      </c>
      <c r="N2000" t="str">
        <f>_xlfn.XLOOKUP(tb_C103[[#This Row],[OS]],[1]!tb_C101[OS],[1]!tb_C101[OFICINA])</f>
        <v>Eletrico</v>
      </c>
      <c r="O2000" s="14">
        <f>tb_C103[[#This Row],[FIM]] - tb_C103[[#This Row],[INICIO]]</f>
        <v>0.125</v>
      </c>
    </row>
    <row r="2001" spans="1:15" x14ac:dyDescent="0.25">
      <c r="A2001" t="s">
        <v>8330</v>
      </c>
      <c r="B2001">
        <v>1045</v>
      </c>
      <c r="C2001">
        <v>1</v>
      </c>
      <c r="D2001" t="s">
        <v>8677</v>
      </c>
      <c r="E2001" s="9">
        <v>45216.291666666664</v>
      </c>
      <c r="F2001" s="9">
        <v>45216.416666666664</v>
      </c>
      <c r="G2001">
        <v>113</v>
      </c>
      <c r="H2001" t="s">
        <v>213</v>
      </c>
      <c r="I2001" t="s">
        <v>184</v>
      </c>
      <c r="J2001" t="s">
        <v>8674</v>
      </c>
      <c r="K2001" s="9">
        <v>45254.713136574072</v>
      </c>
      <c r="L2001" s="13">
        <f>IFERROR(_xlfn.XLOOKUP(tb_C103[[#This Row],[OS]],[1]!tb_C101[OS],[1]!tb_C101[DATA_ABERTURA]),0)</f>
        <v>45216.379733796297</v>
      </c>
      <c r="M2001" s="7" t="str">
        <f>IFERROR(_xlfn.XLOOKUP(tb_C103[[#This Row],[OS]],[1]!tb_C101[OS],[1]!tb_C101[SITUACAO_OS]),0)</f>
        <v>F</v>
      </c>
      <c r="N2001" t="str">
        <f>_xlfn.XLOOKUP(tb_C103[[#This Row],[OS]],[1]!tb_C101[OS],[1]!tb_C101[OFICINA])</f>
        <v>Eletrico</v>
      </c>
      <c r="O2001" s="14">
        <f>tb_C103[[#This Row],[FIM]] - tb_C103[[#This Row],[INICIO]]</f>
        <v>0.125</v>
      </c>
    </row>
    <row r="2002" spans="1:15" x14ac:dyDescent="0.25">
      <c r="A2002" t="s">
        <v>1764</v>
      </c>
      <c r="B2002">
        <v>1045</v>
      </c>
      <c r="C2002">
        <v>1</v>
      </c>
      <c r="D2002" t="s">
        <v>8677</v>
      </c>
      <c r="E2002" s="9">
        <v>45216.291666666664</v>
      </c>
      <c r="F2002" s="9">
        <v>45216.416666666664</v>
      </c>
      <c r="G2002">
        <v>113</v>
      </c>
      <c r="H2002" t="s">
        <v>213</v>
      </c>
      <c r="I2002" t="s">
        <v>184</v>
      </c>
      <c r="J2002" t="s">
        <v>8674</v>
      </c>
      <c r="K2002" s="9">
        <v>45254.713136574072</v>
      </c>
      <c r="L2002" s="13">
        <f>IFERROR(_xlfn.XLOOKUP(tb_C103[[#This Row],[OS]],[1]!tb_C101[OS],[1]!tb_C101[DATA_ABERTURA]),0)</f>
        <v>45216.379733796297</v>
      </c>
      <c r="M2002" s="7" t="str">
        <f>IFERROR(_xlfn.XLOOKUP(tb_C103[[#This Row],[OS]],[1]!tb_C101[OS],[1]!tb_C101[SITUACAO_OS]),0)</f>
        <v>F</v>
      </c>
      <c r="N2002" t="str">
        <f>_xlfn.XLOOKUP(tb_C103[[#This Row],[OS]],[1]!tb_C101[OS],[1]!tb_C101[OFICINA])</f>
        <v>Eletrico</v>
      </c>
      <c r="O2002" s="14">
        <f>tb_C103[[#This Row],[FIM]] - tb_C103[[#This Row],[INICIO]]</f>
        <v>0.125</v>
      </c>
    </row>
    <row r="2003" spans="1:15" x14ac:dyDescent="0.25">
      <c r="A2003" t="s">
        <v>4080</v>
      </c>
      <c r="B2003">
        <v>1045</v>
      </c>
      <c r="C2003">
        <v>1</v>
      </c>
      <c r="D2003" t="s">
        <v>8677</v>
      </c>
      <c r="E2003" s="9">
        <v>45216.291666666664</v>
      </c>
      <c r="F2003" s="9">
        <v>45216.416666666664</v>
      </c>
      <c r="G2003">
        <v>113</v>
      </c>
      <c r="H2003" t="s">
        <v>213</v>
      </c>
      <c r="I2003" t="s">
        <v>184</v>
      </c>
      <c r="J2003" t="s">
        <v>8674</v>
      </c>
      <c r="K2003" s="9">
        <v>45254.713136574072</v>
      </c>
      <c r="L2003" s="13">
        <f>IFERROR(_xlfn.XLOOKUP(tb_C103[[#This Row],[OS]],[1]!tb_C101[OS],[1]!tb_C101[DATA_ABERTURA]),0)</f>
        <v>45216.379733796297</v>
      </c>
      <c r="M2003" s="7" t="str">
        <f>IFERROR(_xlfn.XLOOKUP(tb_C103[[#This Row],[OS]],[1]!tb_C101[OS],[1]!tb_C101[SITUACAO_OS]),0)</f>
        <v>F</v>
      </c>
      <c r="N2003" t="str">
        <f>_xlfn.XLOOKUP(tb_C103[[#This Row],[OS]],[1]!tb_C101[OS],[1]!tb_C101[OFICINA])</f>
        <v>Eletrico</v>
      </c>
      <c r="O2003" s="14">
        <f>tb_C103[[#This Row],[FIM]] - tb_C103[[#This Row],[INICIO]]</f>
        <v>0.125</v>
      </c>
    </row>
    <row r="2004" spans="1:15" x14ac:dyDescent="0.25">
      <c r="A2004" t="s">
        <v>8691</v>
      </c>
      <c r="B2004">
        <v>1045</v>
      </c>
      <c r="C2004">
        <v>1</v>
      </c>
      <c r="D2004" t="s">
        <v>8677</v>
      </c>
      <c r="E2004" s="9">
        <v>45216.291666666664</v>
      </c>
      <c r="F2004" s="9">
        <v>45216.416666666664</v>
      </c>
      <c r="G2004">
        <v>113</v>
      </c>
      <c r="H2004" t="s">
        <v>213</v>
      </c>
      <c r="I2004" t="s">
        <v>184</v>
      </c>
      <c r="J2004" t="s">
        <v>8674</v>
      </c>
      <c r="K2004" s="9">
        <v>45254.713136574072</v>
      </c>
      <c r="L2004" s="13">
        <f>IFERROR(_xlfn.XLOOKUP(tb_C103[[#This Row],[OS]],[1]!tb_C101[OS],[1]!tb_C101[DATA_ABERTURA]),0)</f>
        <v>45216.379733796297</v>
      </c>
      <c r="M2004" s="7" t="str">
        <f>IFERROR(_xlfn.XLOOKUP(tb_C103[[#This Row],[OS]],[1]!tb_C101[OS],[1]!tb_C101[SITUACAO_OS]),0)</f>
        <v>F</v>
      </c>
      <c r="N2004" t="str">
        <f>_xlfn.XLOOKUP(tb_C103[[#This Row],[OS]],[1]!tb_C101[OS],[1]!tb_C101[OFICINA])</f>
        <v>Eletrico</v>
      </c>
      <c r="O2004" s="14">
        <f>tb_C103[[#This Row],[FIM]] - tb_C103[[#This Row],[INICIO]]</f>
        <v>0.125</v>
      </c>
    </row>
    <row r="2005" spans="1:15" x14ac:dyDescent="0.25">
      <c r="A2005" t="s">
        <v>6807</v>
      </c>
      <c r="B2005">
        <v>1045</v>
      </c>
      <c r="C2005">
        <v>1</v>
      </c>
      <c r="D2005" t="s">
        <v>8677</v>
      </c>
      <c r="E2005" s="9">
        <v>45216.291666666664</v>
      </c>
      <c r="F2005" s="9">
        <v>45216.416666666664</v>
      </c>
      <c r="G2005">
        <v>113</v>
      </c>
      <c r="H2005" t="s">
        <v>213</v>
      </c>
      <c r="I2005" t="s">
        <v>184</v>
      </c>
      <c r="J2005" t="s">
        <v>8674</v>
      </c>
      <c r="K2005" s="9">
        <v>45254.713136574072</v>
      </c>
      <c r="L2005" s="13">
        <f>IFERROR(_xlfn.XLOOKUP(tb_C103[[#This Row],[OS]],[1]!tb_C101[OS],[1]!tb_C101[DATA_ABERTURA]),0)</f>
        <v>45216.379733796297</v>
      </c>
      <c r="M2005" s="7" t="str">
        <f>IFERROR(_xlfn.XLOOKUP(tb_C103[[#This Row],[OS]],[1]!tb_C101[OS],[1]!tb_C101[SITUACAO_OS]),0)</f>
        <v>F</v>
      </c>
      <c r="N2005" t="str">
        <f>_xlfn.XLOOKUP(tb_C103[[#This Row],[OS]],[1]!tb_C101[OS],[1]!tb_C101[OFICINA])</f>
        <v>Eletrico</v>
      </c>
      <c r="O2005" s="14">
        <f>tb_C103[[#This Row],[FIM]] - tb_C103[[#This Row],[INICIO]]</f>
        <v>0.125</v>
      </c>
    </row>
    <row r="2006" spans="1:15" x14ac:dyDescent="0.25">
      <c r="A2006" t="s">
        <v>6459</v>
      </c>
      <c r="B2006">
        <v>1045</v>
      </c>
      <c r="C2006">
        <v>1</v>
      </c>
      <c r="D2006" t="s">
        <v>8677</v>
      </c>
      <c r="E2006" s="9">
        <v>45216.291666666664</v>
      </c>
      <c r="F2006" s="9">
        <v>45216.416666666664</v>
      </c>
      <c r="G2006">
        <v>113</v>
      </c>
      <c r="H2006" t="s">
        <v>213</v>
      </c>
      <c r="I2006" t="s">
        <v>184</v>
      </c>
      <c r="J2006" t="s">
        <v>8674</v>
      </c>
      <c r="K2006" s="9">
        <v>45254.713136574072</v>
      </c>
      <c r="L2006" s="13">
        <f>IFERROR(_xlfn.XLOOKUP(tb_C103[[#This Row],[OS]],[1]!tb_C101[OS],[1]!tb_C101[DATA_ABERTURA]),0)</f>
        <v>45216.379733796297</v>
      </c>
      <c r="M2006" s="7" t="str">
        <f>IFERROR(_xlfn.XLOOKUP(tb_C103[[#This Row],[OS]],[1]!tb_C101[OS],[1]!tb_C101[SITUACAO_OS]),0)</f>
        <v>F</v>
      </c>
      <c r="N2006" t="str">
        <f>_xlfn.XLOOKUP(tb_C103[[#This Row],[OS]],[1]!tb_C101[OS],[1]!tb_C101[OFICINA])</f>
        <v>Eletrico</v>
      </c>
      <c r="O2006" s="14">
        <f>tb_C103[[#This Row],[FIM]] - tb_C103[[#This Row],[INICIO]]</f>
        <v>0.125</v>
      </c>
    </row>
    <row r="2007" spans="1:15" x14ac:dyDescent="0.25">
      <c r="A2007" t="s">
        <v>8330</v>
      </c>
      <c r="B2007">
        <v>1045</v>
      </c>
      <c r="C2007">
        <v>1</v>
      </c>
      <c r="D2007" t="s">
        <v>8677</v>
      </c>
      <c r="E2007" s="9">
        <v>45216.694444444445</v>
      </c>
      <c r="F2007" s="9">
        <v>45216.722222222219</v>
      </c>
      <c r="G2007">
        <v>113</v>
      </c>
      <c r="H2007" t="s">
        <v>213</v>
      </c>
      <c r="I2007" t="s">
        <v>184</v>
      </c>
      <c r="J2007" t="s">
        <v>8674</v>
      </c>
      <c r="K2007" s="9">
        <v>45254.713136574072</v>
      </c>
      <c r="L2007" s="13">
        <f>IFERROR(_xlfn.XLOOKUP(tb_C103[[#This Row],[OS]],[1]!tb_C101[OS],[1]!tb_C101[DATA_ABERTURA]),0)</f>
        <v>45216.379733796297</v>
      </c>
      <c r="M2007" s="7" t="str">
        <f>IFERROR(_xlfn.XLOOKUP(tb_C103[[#This Row],[OS]],[1]!tb_C101[OS],[1]!tb_C101[SITUACAO_OS]),0)</f>
        <v>F</v>
      </c>
      <c r="N2007" t="str">
        <f>_xlfn.XLOOKUP(tb_C103[[#This Row],[OS]],[1]!tb_C101[OS],[1]!tb_C101[OFICINA])</f>
        <v>Eletrico</v>
      </c>
      <c r="O2007" s="14">
        <f>tb_C103[[#This Row],[FIM]] - tb_C103[[#This Row],[INICIO]]</f>
        <v>2.7777777773735579E-2</v>
      </c>
    </row>
    <row r="2008" spans="1:15" x14ac:dyDescent="0.25">
      <c r="A2008" t="s">
        <v>1764</v>
      </c>
      <c r="B2008">
        <v>1045</v>
      </c>
      <c r="C2008">
        <v>1</v>
      </c>
      <c r="D2008" t="s">
        <v>8677</v>
      </c>
      <c r="E2008" s="9">
        <v>45216.694444444445</v>
      </c>
      <c r="F2008" s="9">
        <v>45216.722222222219</v>
      </c>
      <c r="G2008">
        <v>113</v>
      </c>
      <c r="H2008" t="s">
        <v>213</v>
      </c>
      <c r="I2008" t="s">
        <v>184</v>
      </c>
      <c r="J2008" t="s">
        <v>8674</v>
      </c>
      <c r="K2008" s="9">
        <v>45254.713136574072</v>
      </c>
      <c r="L2008" s="13">
        <f>IFERROR(_xlfn.XLOOKUP(tb_C103[[#This Row],[OS]],[1]!tb_C101[OS],[1]!tb_C101[DATA_ABERTURA]),0)</f>
        <v>45216.379733796297</v>
      </c>
      <c r="M2008" s="7" t="str">
        <f>IFERROR(_xlfn.XLOOKUP(tb_C103[[#This Row],[OS]],[1]!tb_C101[OS],[1]!tb_C101[SITUACAO_OS]),0)</f>
        <v>F</v>
      </c>
      <c r="N2008" t="str">
        <f>_xlfn.XLOOKUP(tb_C103[[#This Row],[OS]],[1]!tb_C101[OS],[1]!tb_C101[OFICINA])</f>
        <v>Eletrico</v>
      </c>
      <c r="O2008" s="14">
        <f>tb_C103[[#This Row],[FIM]] - tb_C103[[#This Row],[INICIO]]</f>
        <v>2.7777777773735579E-2</v>
      </c>
    </row>
    <row r="2009" spans="1:15" x14ac:dyDescent="0.25">
      <c r="A2009" t="s">
        <v>4080</v>
      </c>
      <c r="B2009">
        <v>1045</v>
      </c>
      <c r="C2009">
        <v>1</v>
      </c>
      <c r="D2009" t="s">
        <v>8677</v>
      </c>
      <c r="E2009" s="9">
        <v>45216.694444444445</v>
      </c>
      <c r="F2009" s="9">
        <v>45216.722222222219</v>
      </c>
      <c r="G2009">
        <v>113</v>
      </c>
      <c r="H2009" t="s">
        <v>213</v>
      </c>
      <c r="I2009" t="s">
        <v>184</v>
      </c>
      <c r="J2009" t="s">
        <v>8674</v>
      </c>
      <c r="K2009" s="9">
        <v>45254.713136574072</v>
      </c>
      <c r="L2009" s="13">
        <f>IFERROR(_xlfn.XLOOKUP(tb_C103[[#This Row],[OS]],[1]!tb_C101[OS],[1]!tb_C101[DATA_ABERTURA]),0)</f>
        <v>45216.379733796297</v>
      </c>
      <c r="M2009" s="7" t="str">
        <f>IFERROR(_xlfn.XLOOKUP(tb_C103[[#This Row],[OS]],[1]!tb_C101[OS],[1]!tb_C101[SITUACAO_OS]),0)</f>
        <v>F</v>
      </c>
      <c r="N2009" t="str">
        <f>_xlfn.XLOOKUP(tb_C103[[#This Row],[OS]],[1]!tb_C101[OS],[1]!tb_C101[OFICINA])</f>
        <v>Eletrico</v>
      </c>
      <c r="O2009" s="14">
        <f>tb_C103[[#This Row],[FIM]] - tb_C103[[#This Row],[INICIO]]</f>
        <v>2.7777777773735579E-2</v>
      </c>
    </row>
    <row r="2010" spans="1:15" x14ac:dyDescent="0.25">
      <c r="A2010" t="s">
        <v>8691</v>
      </c>
      <c r="B2010">
        <v>1045</v>
      </c>
      <c r="C2010">
        <v>1</v>
      </c>
      <c r="D2010" t="s">
        <v>8677</v>
      </c>
      <c r="E2010" s="9">
        <v>45216.694444444445</v>
      </c>
      <c r="F2010" s="9">
        <v>45216.722222222219</v>
      </c>
      <c r="G2010">
        <v>113</v>
      </c>
      <c r="H2010" t="s">
        <v>213</v>
      </c>
      <c r="I2010" t="s">
        <v>184</v>
      </c>
      <c r="J2010" t="s">
        <v>8674</v>
      </c>
      <c r="K2010" s="9">
        <v>45254.713136574072</v>
      </c>
      <c r="L2010" s="13">
        <f>IFERROR(_xlfn.XLOOKUP(tb_C103[[#This Row],[OS]],[1]!tb_C101[OS],[1]!tb_C101[DATA_ABERTURA]),0)</f>
        <v>45216.379733796297</v>
      </c>
      <c r="M2010" s="7" t="str">
        <f>IFERROR(_xlfn.XLOOKUP(tb_C103[[#This Row],[OS]],[1]!tb_C101[OS],[1]!tb_C101[SITUACAO_OS]),0)</f>
        <v>F</v>
      </c>
      <c r="N2010" t="str">
        <f>_xlfn.XLOOKUP(tb_C103[[#This Row],[OS]],[1]!tb_C101[OS],[1]!tb_C101[OFICINA])</f>
        <v>Eletrico</v>
      </c>
      <c r="O2010" s="14">
        <f>tb_C103[[#This Row],[FIM]] - tb_C103[[#This Row],[INICIO]]</f>
        <v>2.7777777773735579E-2</v>
      </c>
    </row>
    <row r="2011" spans="1:15" x14ac:dyDescent="0.25">
      <c r="A2011" t="s">
        <v>6807</v>
      </c>
      <c r="B2011">
        <v>1045</v>
      </c>
      <c r="C2011">
        <v>1</v>
      </c>
      <c r="D2011" t="s">
        <v>8677</v>
      </c>
      <c r="E2011" s="9">
        <v>45216.694444444445</v>
      </c>
      <c r="F2011" s="9">
        <v>45216.722222222219</v>
      </c>
      <c r="G2011">
        <v>113</v>
      </c>
      <c r="H2011" t="s">
        <v>213</v>
      </c>
      <c r="I2011" t="s">
        <v>184</v>
      </c>
      <c r="J2011" t="s">
        <v>8674</v>
      </c>
      <c r="K2011" s="9">
        <v>45254.713136574072</v>
      </c>
      <c r="L2011" s="13">
        <f>IFERROR(_xlfn.XLOOKUP(tb_C103[[#This Row],[OS]],[1]!tb_C101[OS],[1]!tb_C101[DATA_ABERTURA]),0)</f>
        <v>45216.379733796297</v>
      </c>
      <c r="M2011" s="7" t="str">
        <f>IFERROR(_xlfn.XLOOKUP(tb_C103[[#This Row],[OS]],[1]!tb_C101[OS],[1]!tb_C101[SITUACAO_OS]),0)</f>
        <v>F</v>
      </c>
      <c r="N2011" t="str">
        <f>_xlfn.XLOOKUP(tb_C103[[#This Row],[OS]],[1]!tb_C101[OS],[1]!tb_C101[OFICINA])</f>
        <v>Eletrico</v>
      </c>
      <c r="O2011" s="14">
        <f>tb_C103[[#This Row],[FIM]] - tb_C103[[#This Row],[INICIO]]</f>
        <v>2.7777777773735579E-2</v>
      </c>
    </row>
    <row r="2012" spans="1:15" x14ac:dyDescent="0.25">
      <c r="A2012" t="s">
        <v>6459</v>
      </c>
      <c r="B2012">
        <v>1045</v>
      </c>
      <c r="C2012">
        <v>1</v>
      </c>
      <c r="D2012" t="s">
        <v>8677</v>
      </c>
      <c r="E2012" s="9">
        <v>45216.694444444445</v>
      </c>
      <c r="F2012" s="9">
        <v>45216.722222222219</v>
      </c>
      <c r="G2012">
        <v>113</v>
      </c>
      <c r="H2012" t="s">
        <v>213</v>
      </c>
      <c r="I2012" t="s">
        <v>184</v>
      </c>
      <c r="J2012" t="s">
        <v>8674</v>
      </c>
      <c r="K2012" s="9">
        <v>45254.713136574072</v>
      </c>
      <c r="L2012" s="13">
        <f>IFERROR(_xlfn.XLOOKUP(tb_C103[[#This Row],[OS]],[1]!tb_C101[OS],[1]!tb_C101[DATA_ABERTURA]),0)</f>
        <v>45216.379733796297</v>
      </c>
      <c r="M2012" s="7" t="str">
        <f>IFERROR(_xlfn.XLOOKUP(tb_C103[[#This Row],[OS]],[1]!tb_C101[OS],[1]!tb_C101[SITUACAO_OS]),0)</f>
        <v>F</v>
      </c>
      <c r="N2012" t="str">
        <f>_xlfn.XLOOKUP(tb_C103[[#This Row],[OS]],[1]!tb_C101[OS],[1]!tb_C101[OFICINA])</f>
        <v>Eletrico</v>
      </c>
      <c r="O2012" s="14">
        <f>tb_C103[[#This Row],[FIM]] - tb_C103[[#This Row],[INICIO]]</f>
        <v>2.7777777773735579E-2</v>
      </c>
    </row>
    <row r="2013" spans="1:15" x14ac:dyDescent="0.25">
      <c r="A2013" t="s">
        <v>8330</v>
      </c>
      <c r="B2013">
        <v>1045</v>
      </c>
      <c r="C2013">
        <v>1</v>
      </c>
      <c r="D2013" t="s">
        <v>8677</v>
      </c>
      <c r="E2013" s="9"/>
      <c r="F2013" s="9"/>
      <c r="G2013">
        <v>113</v>
      </c>
      <c r="H2013" t="s">
        <v>213</v>
      </c>
      <c r="I2013" t="s">
        <v>184</v>
      </c>
      <c r="J2013" t="s">
        <v>8674</v>
      </c>
      <c r="K2013" s="9">
        <v>45254.713136574072</v>
      </c>
      <c r="L2013" s="13">
        <f>IFERROR(_xlfn.XLOOKUP(tb_C103[[#This Row],[OS]],[1]!tb_C101[OS],[1]!tb_C101[DATA_ABERTURA]),0)</f>
        <v>45216.379733796297</v>
      </c>
      <c r="M2013" s="7" t="str">
        <f>IFERROR(_xlfn.XLOOKUP(tb_C103[[#This Row],[OS]],[1]!tb_C101[OS],[1]!tb_C101[SITUACAO_OS]),0)</f>
        <v>F</v>
      </c>
      <c r="N2013" t="str">
        <f>_xlfn.XLOOKUP(tb_C103[[#This Row],[OS]],[1]!tb_C101[OS],[1]!tb_C101[OFICINA])</f>
        <v>Eletrico</v>
      </c>
      <c r="O2013" s="14">
        <f>tb_C103[[#This Row],[FIM]] - tb_C103[[#This Row],[INICIO]]</f>
        <v>0</v>
      </c>
    </row>
    <row r="2014" spans="1:15" x14ac:dyDescent="0.25">
      <c r="A2014" t="s">
        <v>1764</v>
      </c>
      <c r="B2014">
        <v>1045</v>
      </c>
      <c r="C2014">
        <v>1</v>
      </c>
      <c r="D2014" t="s">
        <v>8677</v>
      </c>
      <c r="E2014" s="9"/>
      <c r="F2014" s="9"/>
      <c r="G2014">
        <v>113</v>
      </c>
      <c r="H2014" t="s">
        <v>213</v>
      </c>
      <c r="I2014" t="s">
        <v>184</v>
      </c>
      <c r="J2014" t="s">
        <v>8674</v>
      </c>
      <c r="K2014" s="9">
        <v>45254.713136574072</v>
      </c>
      <c r="L2014" s="13">
        <f>IFERROR(_xlfn.XLOOKUP(tb_C103[[#This Row],[OS]],[1]!tb_C101[OS],[1]!tb_C101[DATA_ABERTURA]),0)</f>
        <v>45216.379733796297</v>
      </c>
      <c r="M2014" s="7" t="str">
        <f>IFERROR(_xlfn.XLOOKUP(tb_C103[[#This Row],[OS]],[1]!tb_C101[OS],[1]!tb_C101[SITUACAO_OS]),0)</f>
        <v>F</v>
      </c>
      <c r="N2014" t="str">
        <f>_xlfn.XLOOKUP(tb_C103[[#This Row],[OS]],[1]!tb_C101[OS],[1]!tb_C101[OFICINA])</f>
        <v>Eletrico</v>
      </c>
      <c r="O2014" s="14">
        <f>tb_C103[[#This Row],[FIM]] - tb_C103[[#This Row],[INICIO]]</f>
        <v>0</v>
      </c>
    </row>
    <row r="2015" spans="1:15" x14ac:dyDescent="0.25">
      <c r="A2015" t="s">
        <v>4080</v>
      </c>
      <c r="B2015">
        <v>1045</v>
      </c>
      <c r="C2015">
        <v>1</v>
      </c>
      <c r="D2015" t="s">
        <v>8677</v>
      </c>
      <c r="E2015" s="9"/>
      <c r="F2015" s="9"/>
      <c r="G2015">
        <v>113</v>
      </c>
      <c r="H2015" t="s">
        <v>213</v>
      </c>
      <c r="I2015" t="s">
        <v>184</v>
      </c>
      <c r="J2015" t="s">
        <v>8674</v>
      </c>
      <c r="K2015" s="9">
        <v>45254.713136574072</v>
      </c>
      <c r="L2015" s="13">
        <f>IFERROR(_xlfn.XLOOKUP(tb_C103[[#This Row],[OS]],[1]!tb_C101[OS],[1]!tb_C101[DATA_ABERTURA]),0)</f>
        <v>45216.379733796297</v>
      </c>
      <c r="M2015" s="7" t="str">
        <f>IFERROR(_xlfn.XLOOKUP(tb_C103[[#This Row],[OS]],[1]!tb_C101[OS],[1]!tb_C101[SITUACAO_OS]),0)</f>
        <v>F</v>
      </c>
      <c r="N2015" t="str">
        <f>_xlfn.XLOOKUP(tb_C103[[#This Row],[OS]],[1]!tb_C101[OS],[1]!tb_C101[OFICINA])</f>
        <v>Eletrico</v>
      </c>
      <c r="O2015" s="14">
        <f>tb_C103[[#This Row],[FIM]] - tb_C103[[#This Row],[INICIO]]</f>
        <v>0</v>
      </c>
    </row>
    <row r="2016" spans="1:15" x14ac:dyDescent="0.25">
      <c r="A2016" t="s">
        <v>8691</v>
      </c>
      <c r="B2016">
        <v>1045</v>
      </c>
      <c r="C2016">
        <v>1</v>
      </c>
      <c r="D2016" t="s">
        <v>8677</v>
      </c>
      <c r="E2016" s="9"/>
      <c r="F2016" s="9"/>
      <c r="G2016">
        <v>113</v>
      </c>
      <c r="H2016" t="s">
        <v>213</v>
      </c>
      <c r="I2016" t="s">
        <v>184</v>
      </c>
      <c r="J2016" t="s">
        <v>8674</v>
      </c>
      <c r="K2016" s="9">
        <v>45254.713136574072</v>
      </c>
      <c r="L2016" s="13">
        <f>IFERROR(_xlfn.XLOOKUP(tb_C103[[#This Row],[OS]],[1]!tb_C101[OS],[1]!tb_C101[DATA_ABERTURA]),0)</f>
        <v>45216.379733796297</v>
      </c>
      <c r="M2016" s="7" t="str">
        <f>IFERROR(_xlfn.XLOOKUP(tb_C103[[#This Row],[OS]],[1]!tb_C101[OS],[1]!tb_C101[SITUACAO_OS]),0)</f>
        <v>F</v>
      </c>
      <c r="N2016" t="str">
        <f>_xlfn.XLOOKUP(tb_C103[[#This Row],[OS]],[1]!tb_C101[OS],[1]!tb_C101[OFICINA])</f>
        <v>Eletrico</v>
      </c>
      <c r="O2016" s="14">
        <f>tb_C103[[#This Row],[FIM]] - tb_C103[[#This Row],[INICIO]]</f>
        <v>0</v>
      </c>
    </row>
    <row r="2017" spans="1:15" x14ac:dyDescent="0.25">
      <c r="A2017" t="s">
        <v>6807</v>
      </c>
      <c r="B2017">
        <v>1045</v>
      </c>
      <c r="C2017">
        <v>1</v>
      </c>
      <c r="D2017" t="s">
        <v>8677</v>
      </c>
      <c r="E2017" s="9"/>
      <c r="F2017" s="9"/>
      <c r="G2017">
        <v>113</v>
      </c>
      <c r="H2017" t="s">
        <v>213</v>
      </c>
      <c r="I2017" t="s">
        <v>184</v>
      </c>
      <c r="J2017" t="s">
        <v>8674</v>
      </c>
      <c r="K2017" s="9">
        <v>45254.713136574072</v>
      </c>
      <c r="L2017" s="13">
        <f>IFERROR(_xlfn.XLOOKUP(tb_C103[[#This Row],[OS]],[1]!tb_C101[OS],[1]!tb_C101[DATA_ABERTURA]),0)</f>
        <v>45216.379733796297</v>
      </c>
      <c r="M2017" s="7" t="str">
        <f>IFERROR(_xlfn.XLOOKUP(tb_C103[[#This Row],[OS]],[1]!tb_C101[OS],[1]!tb_C101[SITUACAO_OS]),0)</f>
        <v>F</v>
      </c>
      <c r="N2017" t="str">
        <f>_xlfn.XLOOKUP(tb_C103[[#This Row],[OS]],[1]!tb_C101[OS],[1]!tb_C101[OFICINA])</f>
        <v>Eletrico</v>
      </c>
      <c r="O2017" s="14">
        <f>tb_C103[[#This Row],[FIM]] - tb_C103[[#This Row],[INICIO]]</f>
        <v>0</v>
      </c>
    </row>
    <row r="2018" spans="1:15" x14ac:dyDescent="0.25">
      <c r="A2018" t="s">
        <v>6459</v>
      </c>
      <c r="B2018">
        <v>1045</v>
      </c>
      <c r="C2018">
        <v>1</v>
      </c>
      <c r="D2018" t="s">
        <v>8677</v>
      </c>
      <c r="E2018" s="9"/>
      <c r="F2018" s="9"/>
      <c r="G2018">
        <v>113</v>
      </c>
      <c r="H2018" t="s">
        <v>213</v>
      </c>
      <c r="I2018" t="s">
        <v>184</v>
      </c>
      <c r="J2018" t="s">
        <v>8674</v>
      </c>
      <c r="K2018" s="9">
        <v>45254.713136574072</v>
      </c>
      <c r="L2018" s="13">
        <f>IFERROR(_xlfn.XLOOKUP(tb_C103[[#This Row],[OS]],[1]!tb_C101[OS],[1]!tb_C101[DATA_ABERTURA]),0)</f>
        <v>45216.379733796297</v>
      </c>
      <c r="M2018" s="7" t="str">
        <f>IFERROR(_xlfn.XLOOKUP(tb_C103[[#This Row],[OS]],[1]!tb_C101[OS],[1]!tb_C101[SITUACAO_OS]),0)</f>
        <v>F</v>
      </c>
      <c r="N2018" t="str">
        <f>_xlfn.XLOOKUP(tb_C103[[#This Row],[OS]],[1]!tb_C101[OS],[1]!tb_C101[OFICINA])</f>
        <v>Eletrico</v>
      </c>
      <c r="O2018" s="14">
        <f>tb_C103[[#This Row],[FIM]] - tb_C103[[#This Row],[INICIO]]</f>
        <v>0</v>
      </c>
    </row>
    <row r="2019" spans="1:15" x14ac:dyDescent="0.25">
      <c r="A2019" t="s">
        <v>8330</v>
      </c>
      <c r="B2019">
        <v>1046</v>
      </c>
      <c r="C2019">
        <v>5</v>
      </c>
      <c r="D2019" t="s">
        <v>8690</v>
      </c>
      <c r="E2019" s="9">
        <v>45216.621527777781</v>
      </c>
      <c r="F2019" s="9">
        <v>45216.8125</v>
      </c>
      <c r="G2019">
        <v>113</v>
      </c>
      <c r="H2019" t="s">
        <v>213</v>
      </c>
      <c r="I2019" t="s">
        <v>184</v>
      </c>
      <c r="J2019" t="s">
        <v>8674</v>
      </c>
      <c r="K2019" s="9">
        <v>45223.716412037036</v>
      </c>
      <c r="L2019" s="13">
        <f>IFERROR(_xlfn.XLOOKUP(tb_C103[[#This Row],[OS]],[1]!tb_C101[OS],[1]!tb_C101[DATA_ABERTURA]),0)</f>
        <v>45216.406134259261</v>
      </c>
      <c r="M2019" s="7" t="str">
        <f>IFERROR(_xlfn.XLOOKUP(tb_C103[[#This Row],[OS]],[1]!tb_C101[OS],[1]!tb_C101[SITUACAO_OS]),0)</f>
        <v>F</v>
      </c>
      <c r="N2019" t="str">
        <f>_xlfn.XLOOKUP(tb_C103[[#This Row],[OS]],[1]!tb_C101[OS],[1]!tb_C101[OFICINA])</f>
        <v>Eletrico</v>
      </c>
      <c r="O2019" s="14">
        <f>tb_C103[[#This Row],[FIM]] - tb_C103[[#This Row],[INICIO]]</f>
        <v>0.19097222221898846</v>
      </c>
    </row>
    <row r="2020" spans="1:15" x14ac:dyDescent="0.25">
      <c r="A2020" t="s">
        <v>4080</v>
      </c>
      <c r="B2020">
        <v>1046</v>
      </c>
      <c r="C2020">
        <v>5</v>
      </c>
      <c r="D2020" t="s">
        <v>8690</v>
      </c>
      <c r="E2020" s="9">
        <v>45216.621527777781</v>
      </c>
      <c r="F2020" s="9">
        <v>45216.8125</v>
      </c>
      <c r="G2020">
        <v>113</v>
      </c>
      <c r="H2020" t="s">
        <v>213</v>
      </c>
      <c r="I2020" t="s">
        <v>184</v>
      </c>
      <c r="J2020" t="s">
        <v>8674</v>
      </c>
      <c r="K2020" s="9">
        <v>45223.716412037036</v>
      </c>
      <c r="L2020" s="13">
        <f>IFERROR(_xlfn.XLOOKUP(tb_C103[[#This Row],[OS]],[1]!tb_C101[OS],[1]!tb_C101[DATA_ABERTURA]),0)</f>
        <v>45216.406134259261</v>
      </c>
      <c r="M2020" s="7" t="str">
        <f>IFERROR(_xlfn.XLOOKUP(tb_C103[[#This Row],[OS]],[1]!tb_C101[OS],[1]!tb_C101[SITUACAO_OS]),0)</f>
        <v>F</v>
      </c>
      <c r="N2020" t="str">
        <f>_xlfn.XLOOKUP(tb_C103[[#This Row],[OS]],[1]!tb_C101[OS],[1]!tb_C101[OFICINA])</f>
        <v>Eletrico</v>
      </c>
      <c r="O2020" s="14">
        <f>tb_C103[[#This Row],[FIM]] - tb_C103[[#This Row],[INICIO]]</f>
        <v>0.19097222221898846</v>
      </c>
    </row>
    <row r="2021" spans="1:15" x14ac:dyDescent="0.25">
      <c r="A2021" t="s">
        <v>8691</v>
      </c>
      <c r="B2021">
        <v>1046</v>
      </c>
      <c r="C2021">
        <v>5</v>
      </c>
      <c r="D2021" t="s">
        <v>8690</v>
      </c>
      <c r="E2021" s="9">
        <v>45216.621527777781</v>
      </c>
      <c r="F2021" s="9">
        <v>45216.8125</v>
      </c>
      <c r="G2021">
        <v>113</v>
      </c>
      <c r="H2021" t="s">
        <v>213</v>
      </c>
      <c r="I2021" t="s">
        <v>184</v>
      </c>
      <c r="J2021" t="s">
        <v>8674</v>
      </c>
      <c r="K2021" s="9">
        <v>45223.716412037036</v>
      </c>
      <c r="L2021" s="13">
        <f>IFERROR(_xlfn.XLOOKUP(tb_C103[[#This Row],[OS]],[1]!tb_C101[OS],[1]!tb_C101[DATA_ABERTURA]),0)</f>
        <v>45216.406134259261</v>
      </c>
      <c r="M2021" s="7" t="str">
        <f>IFERROR(_xlfn.XLOOKUP(tb_C103[[#This Row],[OS]],[1]!tb_C101[OS],[1]!tb_C101[SITUACAO_OS]),0)</f>
        <v>F</v>
      </c>
      <c r="N2021" t="str">
        <f>_xlfn.XLOOKUP(tb_C103[[#This Row],[OS]],[1]!tb_C101[OS],[1]!tb_C101[OFICINA])</f>
        <v>Eletrico</v>
      </c>
      <c r="O2021" s="14">
        <f>tb_C103[[#This Row],[FIM]] - tb_C103[[#This Row],[INICIO]]</f>
        <v>0.19097222221898846</v>
      </c>
    </row>
    <row r="2022" spans="1:15" x14ac:dyDescent="0.25">
      <c r="A2022" t="s">
        <v>6459</v>
      </c>
      <c r="B2022">
        <v>1046</v>
      </c>
      <c r="C2022">
        <v>5</v>
      </c>
      <c r="D2022" t="s">
        <v>8690</v>
      </c>
      <c r="E2022" s="9">
        <v>45216.621527777781</v>
      </c>
      <c r="F2022" s="9">
        <v>45216.8125</v>
      </c>
      <c r="G2022">
        <v>113</v>
      </c>
      <c r="H2022" t="s">
        <v>213</v>
      </c>
      <c r="I2022" t="s">
        <v>184</v>
      </c>
      <c r="J2022" t="s">
        <v>8674</v>
      </c>
      <c r="K2022" s="9">
        <v>45223.716412037036</v>
      </c>
      <c r="L2022" s="13">
        <f>IFERROR(_xlfn.XLOOKUP(tb_C103[[#This Row],[OS]],[1]!tb_C101[OS],[1]!tb_C101[DATA_ABERTURA]),0)</f>
        <v>45216.406134259261</v>
      </c>
      <c r="M2022" s="7" t="str">
        <f>IFERROR(_xlfn.XLOOKUP(tb_C103[[#This Row],[OS]],[1]!tb_C101[OS],[1]!tb_C101[SITUACAO_OS]),0)</f>
        <v>F</v>
      </c>
      <c r="N2022" t="str">
        <f>_xlfn.XLOOKUP(tb_C103[[#This Row],[OS]],[1]!tb_C101[OS],[1]!tb_C101[OFICINA])</f>
        <v>Eletrico</v>
      </c>
      <c r="O2022" s="14">
        <f>tb_C103[[#This Row],[FIM]] - tb_C103[[#This Row],[INICIO]]</f>
        <v>0.19097222221898846</v>
      </c>
    </row>
    <row r="2023" spans="1:15" x14ac:dyDescent="0.25">
      <c r="A2023" t="s">
        <v>8330</v>
      </c>
      <c r="B2023">
        <v>1046</v>
      </c>
      <c r="C2023">
        <v>5</v>
      </c>
      <c r="D2023" t="s">
        <v>8690</v>
      </c>
      <c r="E2023" s="9">
        <v>45216.614583333336</v>
      </c>
      <c r="F2023" s="9">
        <v>45216.8125</v>
      </c>
      <c r="G2023">
        <v>113</v>
      </c>
      <c r="H2023" t="s">
        <v>213</v>
      </c>
      <c r="I2023" t="s">
        <v>184</v>
      </c>
      <c r="J2023" t="s">
        <v>8674</v>
      </c>
      <c r="K2023" s="9">
        <v>45223.716412037036</v>
      </c>
      <c r="L2023" s="13">
        <f>IFERROR(_xlfn.XLOOKUP(tb_C103[[#This Row],[OS]],[1]!tb_C101[OS],[1]!tb_C101[DATA_ABERTURA]),0)</f>
        <v>45216.406134259261</v>
      </c>
      <c r="M2023" s="7" t="str">
        <f>IFERROR(_xlfn.XLOOKUP(tb_C103[[#This Row],[OS]],[1]!tb_C101[OS],[1]!tb_C101[SITUACAO_OS]),0)</f>
        <v>F</v>
      </c>
      <c r="N2023" t="str">
        <f>_xlfn.XLOOKUP(tb_C103[[#This Row],[OS]],[1]!tb_C101[OS],[1]!tb_C101[OFICINA])</f>
        <v>Eletrico</v>
      </c>
      <c r="O2023" s="14">
        <f>tb_C103[[#This Row],[FIM]] - tb_C103[[#This Row],[INICIO]]</f>
        <v>0.19791666666424135</v>
      </c>
    </row>
    <row r="2024" spans="1:15" x14ac:dyDescent="0.25">
      <c r="A2024" t="s">
        <v>4080</v>
      </c>
      <c r="B2024">
        <v>1046</v>
      </c>
      <c r="C2024">
        <v>5</v>
      </c>
      <c r="D2024" t="s">
        <v>8690</v>
      </c>
      <c r="E2024" s="9">
        <v>45216.614583333336</v>
      </c>
      <c r="F2024" s="9">
        <v>45216.8125</v>
      </c>
      <c r="G2024">
        <v>113</v>
      </c>
      <c r="H2024" t="s">
        <v>213</v>
      </c>
      <c r="I2024" t="s">
        <v>184</v>
      </c>
      <c r="J2024" t="s">
        <v>8674</v>
      </c>
      <c r="K2024" s="9">
        <v>45223.716412037036</v>
      </c>
      <c r="L2024" s="13">
        <f>IFERROR(_xlfn.XLOOKUP(tb_C103[[#This Row],[OS]],[1]!tb_C101[OS],[1]!tb_C101[DATA_ABERTURA]),0)</f>
        <v>45216.406134259261</v>
      </c>
      <c r="M2024" s="7" t="str">
        <f>IFERROR(_xlfn.XLOOKUP(tb_C103[[#This Row],[OS]],[1]!tb_C101[OS],[1]!tb_C101[SITUACAO_OS]),0)</f>
        <v>F</v>
      </c>
      <c r="N2024" t="str">
        <f>_xlfn.XLOOKUP(tb_C103[[#This Row],[OS]],[1]!tb_C101[OS],[1]!tb_C101[OFICINA])</f>
        <v>Eletrico</v>
      </c>
      <c r="O2024" s="14">
        <f>tb_C103[[#This Row],[FIM]] - tb_C103[[#This Row],[INICIO]]</f>
        <v>0.19791666666424135</v>
      </c>
    </row>
    <row r="2025" spans="1:15" x14ac:dyDescent="0.25">
      <c r="A2025" t="s">
        <v>8691</v>
      </c>
      <c r="B2025">
        <v>1046</v>
      </c>
      <c r="C2025">
        <v>5</v>
      </c>
      <c r="D2025" t="s">
        <v>8690</v>
      </c>
      <c r="E2025" s="9">
        <v>45216.614583333336</v>
      </c>
      <c r="F2025" s="9">
        <v>45216.8125</v>
      </c>
      <c r="G2025">
        <v>113</v>
      </c>
      <c r="H2025" t="s">
        <v>213</v>
      </c>
      <c r="I2025" t="s">
        <v>184</v>
      </c>
      <c r="J2025" t="s">
        <v>8674</v>
      </c>
      <c r="K2025" s="9">
        <v>45223.716412037036</v>
      </c>
      <c r="L2025" s="13">
        <f>IFERROR(_xlfn.XLOOKUP(tb_C103[[#This Row],[OS]],[1]!tb_C101[OS],[1]!tb_C101[DATA_ABERTURA]),0)</f>
        <v>45216.406134259261</v>
      </c>
      <c r="M2025" s="7" t="str">
        <f>IFERROR(_xlfn.XLOOKUP(tb_C103[[#This Row],[OS]],[1]!tb_C101[OS],[1]!tb_C101[SITUACAO_OS]),0)</f>
        <v>F</v>
      </c>
      <c r="N2025" t="str">
        <f>_xlfn.XLOOKUP(tb_C103[[#This Row],[OS]],[1]!tb_C101[OS],[1]!tb_C101[OFICINA])</f>
        <v>Eletrico</v>
      </c>
      <c r="O2025" s="14">
        <f>tb_C103[[#This Row],[FIM]] - tb_C103[[#This Row],[INICIO]]</f>
        <v>0.19791666666424135</v>
      </c>
    </row>
    <row r="2026" spans="1:15" x14ac:dyDescent="0.25">
      <c r="A2026" t="s">
        <v>6459</v>
      </c>
      <c r="B2026">
        <v>1046</v>
      </c>
      <c r="C2026">
        <v>5</v>
      </c>
      <c r="D2026" t="s">
        <v>8690</v>
      </c>
      <c r="E2026" s="9">
        <v>45216.614583333336</v>
      </c>
      <c r="F2026" s="9">
        <v>45216.8125</v>
      </c>
      <c r="G2026">
        <v>113</v>
      </c>
      <c r="H2026" t="s">
        <v>213</v>
      </c>
      <c r="I2026" t="s">
        <v>184</v>
      </c>
      <c r="J2026" t="s">
        <v>8674</v>
      </c>
      <c r="K2026" s="9">
        <v>45223.716412037036</v>
      </c>
      <c r="L2026" s="13">
        <f>IFERROR(_xlfn.XLOOKUP(tb_C103[[#This Row],[OS]],[1]!tb_C101[OS],[1]!tb_C101[DATA_ABERTURA]),0)</f>
        <v>45216.406134259261</v>
      </c>
      <c r="M2026" s="7" t="str">
        <f>IFERROR(_xlfn.XLOOKUP(tb_C103[[#This Row],[OS]],[1]!tb_C101[OS],[1]!tb_C101[SITUACAO_OS]),0)</f>
        <v>F</v>
      </c>
      <c r="N2026" t="str">
        <f>_xlfn.XLOOKUP(tb_C103[[#This Row],[OS]],[1]!tb_C101[OS],[1]!tb_C101[OFICINA])</f>
        <v>Eletrico</v>
      </c>
      <c r="O2026" s="14">
        <f>tb_C103[[#This Row],[FIM]] - tb_C103[[#This Row],[INICIO]]</f>
        <v>0.19791666666424135</v>
      </c>
    </row>
    <row r="2027" spans="1:15" x14ac:dyDescent="0.25">
      <c r="A2027" t="s">
        <v>8330</v>
      </c>
      <c r="B2027">
        <v>1046</v>
      </c>
      <c r="C2027">
        <v>5</v>
      </c>
      <c r="D2027" t="s">
        <v>8690</v>
      </c>
      <c r="E2027" s="9">
        <v>45216.614583333336</v>
      </c>
      <c r="F2027" s="9">
        <v>45216.8125</v>
      </c>
      <c r="G2027">
        <v>113</v>
      </c>
      <c r="H2027" t="s">
        <v>213</v>
      </c>
      <c r="I2027" t="s">
        <v>184</v>
      </c>
      <c r="J2027" t="s">
        <v>8674</v>
      </c>
      <c r="K2027" s="9">
        <v>45223.716412037036</v>
      </c>
      <c r="L2027" s="13">
        <f>IFERROR(_xlfn.XLOOKUP(tb_C103[[#This Row],[OS]],[1]!tb_C101[OS],[1]!tb_C101[DATA_ABERTURA]),0)</f>
        <v>45216.406134259261</v>
      </c>
      <c r="M2027" s="7" t="str">
        <f>IFERROR(_xlfn.XLOOKUP(tb_C103[[#This Row],[OS]],[1]!tb_C101[OS],[1]!tb_C101[SITUACAO_OS]),0)</f>
        <v>F</v>
      </c>
      <c r="N2027" t="str">
        <f>_xlfn.XLOOKUP(tb_C103[[#This Row],[OS]],[1]!tb_C101[OS],[1]!tb_C101[OFICINA])</f>
        <v>Eletrico</v>
      </c>
      <c r="O2027" s="14">
        <f>tb_C103[[#This Row],[FIM]] - tb_C103[[#This Row],[INICIO]]</f>
        <v>0.19791666666424135</v>
      </c>
    </row>
    <row r="2028" spans="1:15" x14ac:dyDescent="0.25">
      <c r="A2028" t="s">
        <v>4080</v>
      </c>
      <c r="B2028">
        <v>1046</v>
      </c>
      <c r="C2028">
        <v>5</v>
      </c>
      <c r="D2028" t="s">
        <v>8690</v>
      </c>
      <c r="E2028" s="9">
        <v>45216.614583333336</v>
      </c>
      <c r="F2028" s="9">
        <v>45216.8125</v>
      </c>
      <c r="G2028">
        <v>113</v>
      </c>
      <c r="H2028" t="s">
        <v>213</v>
      </c>
      <c r="I2028" t="s">
        <v>184</v>
      </c>
      <c r="J2028" t="s">
        <v>8674</v>
      </c>
      <c r="K2028" s="9">
        <v>45223.716412037036</v>
      </c>
      <c r="L2028" s="13">
        <f>IFERROR(_xlfn.XLOOKUP(tb_C103[[#This Row],[OS]],[1]!tb_C101[OS],[1]!tb_C101[DATA_ABERTURA]),0)</f>
        <v>45216.406134259261</v>
      </c>
      <c r="M2028" s="7" t="str">
        <f>IFERROR(_xlfn.XLOOKUP(tb_C103[[#This Row],[OS]],[1]!tb_C101[OS],[1]!tb_C101[SITUACAO_OS]),0)</f>
        <v>F</v>
      </c>
      <c r="N2028" t="str">
        <f>_xlfn.XLOOKUP(tb_C103[[#This Row],[OS]],[1]!tb_C101[OS],[1]!tb_C101[OFICINA])</f>
        <v>Eletrico</v>
      </c>
      <c r="O2028" s="14">
        <f>tb_C103[[#This Row],[FIM]] - tb_C103[[#This Row],[INICIO]]</f>
        <v>0.19791666666424135</v>
      </c>
    </row>
    <row r="2029" spans="1:15" x14ac:dyDescent="0.25">
      <c r="A2029" t="s">
        <v>8691</v>
      </c>
      <c r="B2029">
        <v>1046</v>
      </c>
      <c r="C2029">
        <v>5</v>
      </c>
      <c r="D2029" t="s">
        <v>8690</v>
      </c>
      <c r="E2029" s="9">
        <v>45216.614583333336</v>
      </c>
      <c r="F2029" s="9">
        <v>45216.8125</v>
      </c>
      <c r="G2029">
        <v>113</v>
      </c>
      <c r="H2029" t="s">
        <v>213</v>
      </c>
      <c r="I2029" t="s">
        <v>184</v>
      </c>
      <c r="J2029" t="s">
        <v>8674</v>
      </c>
      <c r="K2029" s="9">
        <v>45223.716412037036</v>
      </c>
      <c r="L2029" s="13">
        <f>IFERROR(_xlfn.XLOOKUP(tb_C103[[#This Row],[OS]],[1]!tb_C101[OS],[1]!tb_C101[DATA_ABERTURA]),0)</f>
        <v>45216.406134259261</v>
      </c>
      <c r="M2029" s="7" t="str">
        <f>IFERROR(_xlfn.XLOOKUP(tb_C103[[#This Row],[OS]],[1]!tb_C101[OS],[1]!tb_C101[SITUACAO_OS]),0)</f>
        <v>F</v>
      </c>
      <c r="N2029" t="str">
        <f>_xlfn.XLOOKUP(tb_C103[[#This Row],[OS]],[1]!tb_C101[OS],[1]!tb_C101[OFICINA])</f>
        <v>Eletrico</v>
      </c>
      <c r="O2029" s="14">
        <f>tb_C103[[#This Row],[FIM]] - tb_C103[[#This Row],[INICIO]]</f>
        <v>0.19791666666424135</v>
      </c>
    </row>
    <row r="2030" spans="1:15" x14ac:dyDescent="0.25">
      <c r="A2030" t="s">
        <v>6459</v>
      </c>
      <c r="B2030">
        <v>1046</v>
      </c>
      <c r="C2030">
        <v>5</v>
      </c>
      <c r="D2030" t="s">
        <v>8690</v>
      </c>
      <c r="E2030" s="9">
        <v>45216.614583333336</v>
      </c>
      <c r="F2030" s="9">
        <v>45216.8125</v>
      </c>
      <c r="G2030">
        <v>113</v>
      </c>
      <c r="H2030" t="s">
        <v>213</v>
      </c>
      <c r="I2030" t="s">
        <v>184</v>
      </c>
      <c r="J2030" t="s">
        <v>8674</v>
      </c>
      <c r="K2030" s="9">
        <v>45223.716412037036</v>
      </c>
      <c r="L2030" s="13">
        <f>IFERROR(_xlfn.XLOOKUP(tb_C103[[#This Row],[OS]],[1]!tb_C101[OS],[1]!tb_C101[DATA_ABERTURA]),0)</f>
        <v>45216.406134259261</v>
      </c>
      <c r="M2030" s="7" t="str">
        <f>IFERROR(_xlfn.XLOOKUP(tb_C103[[#This Row],[OS]],[1]!tb_C101[OS],[1]!tb_C101[SITUACAO_OS]),0)</f>
        <v>F</v>
      </c>
      <c r="N2030" t="str">
        <f>_xlfn.XLOOKUP(tb_C103[[#This Row],[OS]],[1]!tb_C101[OS],[1]!tb_C101[OFICINA])</f>
        <v>Eletrico</v>
      </c>
      <c r="O2030" s="14">
        <f>tb_C103[[#This Row],[FIM]] - tb_C103[[#This Row],[INICIO]]</f>
        <v>0.19791666666424135</v>
      </c>
    </row>
    <row r="2031" spans="1:15" x14ac:dyDescent="0.25">
      <c r="A2031" t="s">
        <v>8330</v>
      </c>
      <c r="B2031">
        <v>1046</v>
      </c>
      <c r="C2031">
        <v>5</v>
      </c>
      <c r="D2031" t="s">
        <v>8690</v>
      </c>
      <c r="E2031" s="9">
        <v>45216.614583333336</v>
      </c>
      <c r="F2031" s="9">
        <v>45216.8125</v>
      </c>
      <c r="G2031">
        <v>113</v>
      </c>
      <c r="H2031" t="s">
        <v>213</v>
      </c>
      <c r="I2031" t="s">
        <v>184</v>
      </c>
      <c r="J2031" t="s">
        <v>8674</v>
      </c>
      <c r="K2031" s="9">
        <v>45223.716412037036</v>
      </c>
      <c r="L2031" s="13">
        <f>IFERROR(_xlfn.XLOOKUP(tb_C103[[#This Row],[OS]],[1]!tb_C101[OS],[1]!tb_C101[DATA_ABERTURA]),0)</f>
        <v>45216.406134259261</v>
      </c>
      <c r="M2031" s="7" t="str">
        <f>IFERROR(_xlfn.XLOOKUP(tb_C103[[#This Row],[OS]],[1]!tb_C101[OS],[1]!tb_C101[SITUACAO_OS]),0)</f>
        <v>F</v>
      </c>
      <c r="N2031" t="str">
        <f>_xlfn.XLOOKUP(tb_C103[[#This Row],[OS]],[1]!tb_C101[OS],[1]!tb_C101[OFICINA])</f>
        <v>Eletrico</v>
      </c>
      <c r="O2031" s="14">
        <f>tb_C103[[#This Row],[FIM]] - tb_C103[[#This Row],[INICIO]]</f>
        <v>0.19791666666424135</v>
      </c>
    </row>
    <row r="2032" spans="1:15" x14ac:dyDescent="0.25">
      <c r="A2032" t="s">
        <v>4080</v>
      </c>
      <c r="B2032">
        <v>1046</v>
      </c>
      <c r="C2032">
        <v>5</v>
      </c>
      <c r="D2032" t="s">
        <v>8690</v>
      </c>
      <c r="E2032" s="9">
        <v>45216.614583333336</v>
      </c>
      <c r="F2032" s="9">
        <v>45216.8125</v>
      </c>
      <c r="G2032">
        <v>113</v>
      </c>
      <c r="H2032" t="s">
        <v>213</v>
      </c>
      <c r="I2032" t="s">
        <v>184</v>
      </c>
      <c r="J2032" t="s">
        <v>8674</v>
      </c>
      <c r="K2032" s="9">
        <v>45223.716412037036</v>
      </c>
      <c r="L2032" s="13">
        <f>IFERROR(_xlfn.XLOOKUP(tb_C103[[#This Row],[OS]],[1]!tb_C101[OS],[1]!tb_C101[DATA_ABERTURA]),0)</f>
        <v>45216.406134259261</v>
      </c>
      <c r="M2032" s="7" t="str">
        <f>IFERROR(_xlfn.XLOOKUP(tb_C103[[#This Row],[OS]],[1]!tb_C101[OS],[1]!tb_C101[SITUACAO_OS]),0)</f>
        <v>F</v>
      </c>
      <c r="N2032" t="str">
        <f>_xlfn.XLOOKUP(tb_C103[[#This Row],[OS]],[1]!tb_C101[OS],[1]!tb_C101[OFICINA])</f>
        <v>Eletrico</v>
      </c>
      <c r="O2032" s="14">
        <f>tb_C103[[#This Row],[FIM]] - tb_C103[[#This Row],[INICIO]]</f>
        <v>0.19791666666424135</v>
      </c>
    </row>
    <row r="2033" spans="1:15" x14ac:dyDescent="0.25">
      <c r="A2033" t="s">
        <v>8691</v>
      </c>
      <c r="B2033">
        <v>1046</v>
      </c>
      <c r="C2033">
        <v>5</v>
      </c>
      <c r="D2033" t="s">
        <v>8690</v>
      </c>
      <c r="E2033" s="9">
        <v>45216.614583333336</v>
      </c>
      <c r="F2033" s="9">
        <v>45216.8125</v>
      </c>
      <c r="G2033">
        <v>113</v>
      </c>
      <c r="H2033" t="s">
        <v>213</v>
      </c>
      <c r="I2033" t="s">
        <v>184</v>
      </c>
      <c r="J2033" t="s">
        <v>8674</v>
      </c>
      <c r="K2033" s="9">
        <v>45223.716412037036</v>
      </c>
      <c r="L2033" s="13">
        <f>IFERROR(_xlfn.XLOOKUP(tb_C103[[#This Row],[OS]],[1]!tb_C101[OS],[1]!tb_C101[DATA_ABERTURA]),0)</f>
        <v>45216.406134259261</v>
      </c>
      <c r="M2033" s="7" t="str">
        <f>IFERROR(_xlfn.XLOOKUP(tb_C103[[#This Row],[OS]],[1]!tb_C101[OS],[1]!tb_C101[SITUACAO_OS]),0)</f>
        <v>F</v>
      </c>
      <c r="N2033" t="str">
        <f>_xlfn.XLOOKUP(tb_C103[[#This Row],[OS]],[1]!tb_C101[OS],[1]!tb_C101[OFICINA])</f>
        <v>Eletrico</v>
      </c>
      <c r="O2033" s="14">
        <f>tb_C103[[#This Row],[FIM]] - tb_C103[[#This Row],[INICIO]]</f>
        <v>0.19791666666424135</v>
      </c>
    </row>
    <row r="2034" spans="1:15" x14ac:dyDescent="0.25">
      <c r="A2034" t="s">
        <v>6459</v>
      </c>
      <c r="B2034">
        <v>1046</v>
      </c>
      <c r="C2034">
        <v>5</v>
      </c>
      <c r="D2034" t="s">
        <v>8690</v>
      </c>
      <c r="E2034" s="9">
        <v>45216.614583333336</v>
      </c>
      <c r="F2034" s="9">
        <v>45216.8125</v>
      </c>
      <c r="G2034">
        <v>113</v>
      </c>
      <c r="H2034" t="s">
        <v>213</v>
      </c>
      <c r="I2034" t="s">
        <v>184</v>
      </c>
      <c r="J2034" t="s">
        <v>8674</v>
      </c>
      <c r="K2034" s="9">
        <v>45223.716412037036</v>
      </c>
      <c r="L2034" s="13">
        <f>IFERROR(_xlfn.XLOOKUP(tb_C103[[#This Row],[OS]],[1]!tb_C101[OS],[1]!tb_C101[DATA_ABERTURA]),0)</f>
        <v>45216.406134259261</v>
      </c>
      <c r="M2034" s="7" t="str">
        <f>IFERROR(_xlfn.XLOOKUP(tb_C103[[#This Row],[OS]],[1]!tb_C101[OS],[1]!tb_C101[SITUACAO_OS]),0)</f>
        <v>F</v>
      </c>
      <c r="N2034" t="str">
        <f>_xlfn.XLOOKUP(tb_C103[[#This Row],[OS]],[1]!tb_C101[OS],[1]!tb_C101[OFICINA])</f>
        <v>Eletrico</v>
      </c>
      <c r="O2034" s="14">
        <f>tb_C103[[#This Row],[FIM]] - tb_C103[[#This Row],[INICIO]]</f>
        <v>0.19791666666424135</v>
      </c>
    </row>
    <row r="2035" spans="1:15" x14ac:dyDescent="0.25">
      <c r="B2035">
        <v>1047</v>
      </c>
      <c r="E2035" s="9"/>
      <c r="F2035" s="9"/>
      <c r="G2035">
        <v>116</v>
      </c>
      <c r="H2035" t="s">
        <v>290</v>
      </c>
      <c r="I2035" t="s">
        <v>184</v>
      </c>
      <c r="K2035" s="9"/>
      <c r="L2035" s="13">
        <f>IFERROR(_xlfn.XLOOKUP(tb_C103[[#This Row],[OS]],[1]!tb_C101[OS],[1]!tb_C101[DATA_ABERTURA]),0)</f>
        <v>45216.420798611114</v>
      </c>
      <c r="M2035" s="7" t="str">
        <f>IFERROR(_xlfn.XLOOKUP(tb_C103[[#This Row],[OS]],[1]!tb_C101[OS],[1]!tb_C101[SITUACAO_OS]),0)</f>
        <v>A</v>
      </c>
      <c r="N2035">
        <f>_xlfn.XLOOKUP(tb_C103[[#This Row],[OS]],[1]!tb_C101[OS],[1]!tb_C101[OFICINA])</f>
        <v>0</v>
      </c>
      <c r="O2035" s="14">
        <f>tb_C103[[#This Row],[FIM]] - tb_C103[[#This Row],[INICIO]]</f>
        <v>0</v>
      </c>
    </row>
    <row r="2036" spans="1:15" x14ac:dyDescent="0.25">
      <c r="A2036" t="s">
        <v>4080</v>
      </c>
      <c r="B2036">
        <v>1048</v>
      </c>
      <c r="C2036">
        <v>5</v>
      </c>
      <c r="D2036" t="s">
        <v>8690</v>
      </c>
      <c r="E2036" s="9">
        <v>45212.333333333336</v>
      </c>
      <c r="F2036" s="9">
        <v>45212.583333333336</v>
      </c>
      <c r="I2036" t="s">
        <v>1476</v>
      </c>
      <c r="J2036" t="s">
        <v>8674</v>
      </c>
      <c r="K2036" s="9">
        <v>45223.71434027778</v>
      </c>
      <c r="L2036" s="13">
        <f>IFERROR(_xlfn.XLOOKUP(tb_C103[[#This Row],[OS]],[1]!tb_C101[OS],[1]!tb_C101[DATA_ABERTURA]),0)</f>
        <v>45216.425798611112</v>
      </c>
      <c r="M2036" s="7" t="str">
        <f>IFERROR(_xlfn.XLOOKUP(tb_C103[[#This Row],[OS]],[1]!tb_C101[OS],[1]!tb_C101[SITUACAO_OS]),0)</f>
        <v>F</v>
      </c>
      <c r="N2036" t="str">
        <f>_xlfn.XLOOKUP(tb_C103[[#This Row],[OS]],[1]!tb_C101[OS],[1]!tb_C101[OFICINA])</f>
        <v>Eletrico</v>
      </c>
      <c r="O2036" s="14">
        <f>tb_C103[[#This Row],[FIM]] - tb_C103[[#This Row],[INICIO]]</f>
        <v>0.25</v>
      </c>
    </row>
    <row r="2037" spans="1:15" x14ac:dyDescent="0.25">
      <c r="A2037" t="s">
        <v>8691</v>
      </c>
      <c r="B2037">
        <v>1048</v>
      </c>
      <c r="C2037">
        <v>5</v>
      </c>
      <c r="D2037" t="s">
        <v>8690</v>
      </c>
      <c r="E2037" s="9">
        <v>45212.333333333336</v>
      </c>
      <c r="F2037" s="9">
        <v>45212.583333333336</v>
      </c>
      <c r="I2037" t="s">
        <v>1476</v>
      </c>
      <c r="J2037" t="s">
        <v>8674</v>
      </c>
      <c r="K2037" s="9">
        <v>45223.71434027778</v>
      </c>
      <c r="L2037" s="13">
        <f>IFERROR(_xlfn.XLOOKUP(tb_C103[[#This Row],[OS]],[1]!tb_C101[OS],[1]!tb_C101[DATA_ABERTURA]),0)</f>
        <v>45216.425798611112</v>
      </c>
      <c r="M2037" s="7" t="str">
        <f>IFERROR(_xlfn.XLOOKUP(tb_C103[[#This Row],[OS]],[1]!tb_C101[OS],[1]!tb_C101[SITUACAO_OS]),0)</f>
        <v>F</v>
      </c>
      <c r="N2037" t="str">
        <f>_xlfn.XLOOKUP(tb_C103[[#This Row],[OS]],[1]!tb_C101[OS],[1]!tb_C101[OFICINA])</f>
        <v>Eletrico</v>
      </c>
      <c r="O2037" s="14">
        <f>tb_C103[[#This Row],[FIM]] - tb_C103[[#This Row],[INICIO]]</f>
        <v>0.25</v>
      </c>
    </row>
    <row r="2038" spans="1:15" x14ac:dyDescent="0.25">
      <c r="A2038" t="s">
        <v>4080</v>
      </c>
      <c r="B2038">
        <v>1048</v>
      </c>
      <c r="C2038">
        <v>5</v>
      </c>
      <c r="D2038" t="s">
        <v>8690</v>
      </c>
      <c r="E2038" s="9">
        <v>45219.333333333336</v>
      </c>
      <c r="F2038" s="9">
        <v>45219.724305555559</v>
      </c>
      <c r="I2038" t="s">
        <v>1476</v>
      </c>
      <c r="J2038" t="s">
        <v>8674</v>
      </c>
      <c r="K2038" s="9">
        <v>45223.71434027778</v>
      </c>
      <c r="L2038" s="13">
        <f>IFERROR(_xlfn.XLOOKUP(tb_C103[[#This Row],[OS]],[1]!tb_C101[OS],[1]!tb_C101[DATA_ABERTURA]),0)</f>
        <v>45216.425798611112</v>
      </c>
      <c r="M2038" s="7" t="str">
        <f>IFERROR(_xlfn.XLOOKUP(tb_C103[[#This Row],[OS]],[1]!tb_C101[OS],[1]!tb_C101[SITUACAO_OS]),0)</f>
        <v>F</v>
      </c>
      <c r="N2038" t="str">
        <f>_xlfn.XLOOKUP(tb_C103[[#This Row],[OS]],[1]!tb_C101[OS],[1]!tb_C101[OFICINA])</f>
        <v>Eletrico</v>
      </c>
      <c r="O2038" s="14">
        <f>tb_C103[[#This Row],[FIM]] - tb_C103[[#This Row],[INICIO]]</f>
        <v>0.39097222222335404</v>
      </c>
    </row>
    <row r="2039" spans="1:15" x14ac:dyDescent="0.25">
      <c r="A2039" t="s">
        <v>8691</v>
      </c>
      <c r="B2039">
        <v>1048</v>
      </c>
      <c r="C2039">
        <v>5</v>
      </c>
      <c r="D2039" t="s">
        <v>8690</v>
      </c>
      <c r="E2039" s="9">
        <v>45219.333333333336</v>
      </c>
      <c r="F2039" s="9">
        <v>45219.724305555559</v>
      </c>
      <c r="I2039" t="s">
        <v>1476</v>
      </c>
      <c r="J2039" t="s">
        <v>8674</v>
      </c>
      <c r="K2039" s="9">
        <v>45223.71434027778</v>
      </c>
      <c r="L2039" s="13">
        <f>IFERROR(_xlfn.XLOOKUP(tb_C103[[#This Row],[OS]],[1]!tb_C101[OS],[1]!tb_C101[DATA_ABERTURA]),0)</f>
        <v>45216.425798611112</v>
      </c>
      <c r="M2039" s="7" t="str">
        <f>IFERROR(_xlfn.XLOOKUP(tb_C103[[#This Row],[OS]],[1]!tb_C101[OS],[1]!tb_C101[SITUACAO_OS]),0)</f>
        <v>F</v>
      </c>
      <c r="N2039" t="str">
        <f>_xlfn.XLOOKUP(tb_C103[[#This Row],[OS]],[1]!tb_C101[OS],[1]!tb_C101[OFICINA])</f>
        <v>Eletrico</v>
      </c>
      <c r="O2039" s="14">
        <f>tb_C103[[#This Row],[FIM]] - tb_C103[[#This Row],[INICIO]]</f>
        <v>0.39097222222335404</v>
      </c>
    </row>
    <row r="2040" spans="1:15" x14ac:dyDescent="0.25">
      <c r="A2040" t="s">
        <v>4080</v>
      </c>
      <c r="B2040">
        <v>1048</v>
      </c>
      <c r="C2040">
        <v>5</v>
      </c>
      <c r="D2040" t="s">
        <v>8690</v>
      </c>
      <c r="E2040" s="9">
        <v>45209.333333333336</v>
      </c>
      <c r="F2040" s="9">
        <v>45209.541666666664</v>
      </c>
      <c r="I2040" t="s">
        <v>1476</v>
      </c>
      <c r="J2040" t="s">
        <v>8674</v>
      </c>
      <c r="K2040" s="9">
        <v>45223.71434027778</v>
      </c>
      <c r="L2040" s="13">
        <f>IFERROR(_xlfn.XLOOKUP(tb_C103[[#This Row],[OS]],[1]!tb_C101[OS],[1]!tb_C101[DATA_ABERTURA]),0)</f>
        <v>45216.425798611112</v>
      </c>
      <c r="M2040" s="7" t="str">
        <f>IFERROR(_xlfn.XLOOKUP(tb_C103[[#This Row],[OS]],[1]!tb_C101[OS],[1]!tb_C101[SITUACAO_OS]),0)</f>
        <v>F</v>
      </c>
      <c r="N2040" t="str">
        <f>_xlfn.XLOOKUP(tb_C103[[#This Row],[OS]],[1]!tb_C101[OS],[1]!tb_C101[OFICINA])</f>
        <v>Eletrico</v>
      </c>
      <c r="O2040" s="14">
        <f>tb_C103[[#This Row],[FIM]] - tb_C103[[#This Row],[INICIO]]</f>
        <v>0.20833333332848269</v>
      </c>
    </row>
    <row r="2041" spans="1:15" x14ac:dyDescent="0.25">
      <c r="A2041" t="s">
        <v>8691</v>
      </c>
      <c r="B2041">
        <v>1048</v>
      </c>
      <c r="C2041">
        <v>5</v>
      </c>
      <c r="D2041" t="s">
        <v>8690</v>
      </c>
      <c r="E2041" s="9">
        <v>45209.333333333336</v>
      </c>
      <c r="F2041" s="9">
        <v>45209.541666666664</v>
      </c>
      <c r="I2041" t="s">
        <v>1476</v>
      </c>
      <c r="J2041" t="s">
        <v>8674</v>
      </c>
      <c r="K2041" s="9">
        <v>45223.71434027778</v>
      </c>
      <c r="L2041" s="13">
        <f>IFERROR(_xlfn.XLOOKUP(tb_C103[[#This Row],[OS]],[1]!tb_C101[OS],[1]!tb_C101[DATA_ABERTURA]),0)</f>
        <v>45216.425798611112</v>
      </c>
      <c r="M2041" s="7" t="str">
        <f>IFERROR(_xlfn.XLOOKUP(tb_C103[[#This Row],[OS]],[1]!tb_C101[OS],[1]!tb_C101[SITUACAO_OS]),0)</f>
        <v>F</v>
      </c>
      <c r="N2041" t="str">
        <f>_xlfn.XLOOKUP(tb_C103[[#This Row],[OS]],[1]!tb_C101[OS],[1]!tb_C101[OFICINA])</f>
        <v>Eletrico</v>
      </c>
      <c r="O2041" s="14">
        <f>tb_C103[[#This Row],[FIM]] - tb_C103[[#This Row],[INICIO]]</f>
        <v>0.20833333332848269</v>
      </c>
    </row>
    <row r="2042" spans="1:15" x14ac:dyDescent="0.25">
      <c r="A2042" t="s">
        <v>4080</v>
      </c>
      <c r="B2042">
        <v>1048</v>
      </c>
      <c r="C2042">
        <v>5</v>
      </c>
      <c r="D2042" t="s">
        <v>8690</v>
      </c>
      <c r="E2042" s="9">
        <v>45212.333333333336</v>
      </c>
      <c r="F2042" s="9">
        <v>45212.583333333336</v>
      </c>
      <c r="I2042" t="s">
        <v>1476</v>
      </c>
      <c r="J2042" t="s">
        <v>8674</v>
      </c>
      <c r="K2042" s="9">
        <v>45223.71434027778</v>
      </c>
      <c r="L2042" s="13">
        <f>IFERROR(_xlfn.XLOOKUP(tb_C103[[#This Row],[OS]],[1]!tb_C101[OS],[1]!tb_C101[DATA_ABERTURA]),0)</f>
        <v>45216.425798611112</v>
      </c>
      <c r="M2042" s="7" t="str">
        <f>IFERROR(_xlfn.XLOOKUP(tb_C103[[#This Row],[OS]],[1]!tb_C101[OS],[1]!tb_C101[SITUACAO_OS]),0)</f>
        <v>F</v>
      </c>
      <c r="N2042" t="str">
        <f>_xlfn.XLOOKUP(tb_C103[[#This Row],[OS]],[1]!tb_C101[OS],[1]!tb_C101[OFICINA])</f>
        <v>Eletrico</v>
      </c>
      <c r="O2042" s="14">
        <f>tb_C103[[#This Row],[FIM]] - tb_C103[[#This Row],[INICIO]]</f>
        <v>0.25</v>
      </c>
    </row>
    <row r="2043" spans="1:15" x14ac:dyDescent="0.25">
      <c r="A2043" t="s">
        <v>8691</v>
      </c>
      <c r="B2043">
        <v>1048</v>
      </c>
      <c r="C2043">
        <v>5</v>
      </c>
      <c r="D2043" t="s">
        <v>8690</v>
      </c>
      <c r="E2043" s="9">
        <v>45212.333333333336</v>
      </c>
      <c r="F2043" s="9">
        <v>45212.583333333336</v>
      </c>
      <c r="I2043" t="s">
        <v>1476</v>
      </c>
      <c r="J2043" t="s">
        <v>8674</v>
      </c>
      <c r="K2043" s="9">
        <v>45223.71434027778</v>
      </c>
      <c r="L2043" s="13">
        <f>IFERROR(_xlfn.XLOOKUP(tb_C103[[#This Row],[OS]],[1]!tb_C101[OS],[1]!tb_C101[DATA_ABERTURA]),0)</f>
        <v>45216.425798611112</v>
      </c>
      <c r="M2043" s="7" t="str">
        <f>IFERROR(_xlfn.XLOOKUP(tb_C103[[#This Row],[OS]],[1]!tb_C101[OS],[1]!tb_C101[SITUACAO_OS]),0)</f>
        <v>F</v>
      </c>
      <c r="N2043" t="str">
        <f>_xlfn.XLOOKUP(tb_C103[[#This Row],[OS]],[1]!tb_C101[OS],[1]!tb_C101[OFICINA])</f>
        <v>Eletrico</v>
      </c>
      <c r="O2043" s="14">
        <f>tb_C103[[#This Row],[FIM]] - tb_C103[[#This Row],[INICIO]]</f>
        <v>0.25</v>
      </c>
    </row>
    <row r="2044" spans="1:15" x14ac:dyDescent="0.25">
      <c r="A2044" t="s">
        <v>4080</v>
      </c>
      <c r="B2044">
        <v>1048</v>
      </c>
      <c r="C2044">
        <v>5</v>
      </c>
      <c r="D2044" t="s">
        <v>8690</v>
      </c>
      <c r="E2044" s="9">
        <v>45219.333333333336</v>
      </c>
      <c r="F2044" s="9">
        <v>45219.724305555559</v>
      </c>
      <c r="I2044" t="s">
        <v>1476</v>
      </c>
      <c r="J2044" t="s">
        <v>8674</v>
      </c>
      <c r="K2044" s="9">
        <v>45223.71434027778</v>
      </c>
      <c r="L2044" s="13">
        <f>IFERROR(_xlfn.XLOOKUP(tb_C103[[#This Row],[OS]],[1]!tb_C101[OS],[1]!tb_C101[DATA_ABERTURA]),0)</f>
        <v>45216.425798611112</v>
      </c>
      <c r="M2044" s="7" t="str">
        <f>IFERROR(_xlfn.XLOOKUP(tb_C103[[#This Row],[OS]],[1]!tb_C101[OS],[1]!tb_C101[SITUACAO_OS]),0)</f>
        <v>F</v>
      </c>
      <c r="N2044" t="str">
        <f>_xlfn.XLOOKUP(tb_C103[[#This Row],[OS]],[1]!tb_C101[OS],[1]!tb_C101[OFICINA])</f>
        <v>Eletrico</v>
      </c>
      <c r="O2044" s="14">
        <f>tb_C103[[#This Row],[FIM]] - tb_C103[[#This Row],[INICIO]]</f>
        <v>0.39097222222335404</v>
      </c>
    </row>
    <row r="2045" spans="1:15" x14ac:dyDescent="0.25">
      <c r="A2045" t="s">
        <v>8691</v>
      </c>
      <c r="B2045">
        <v>1048</v>
      </c>
      <c r="C2045">
        <v>5</v>
      </c>
      <c r="D2045" t="s">
        <v>8690</v>
      </c>
      <c r="E2045" s="9">
        <v>45219.333333333336</v>
      </c>
      <c r="F2045" s="9">
        <v>45219.724305555559</v>
      </c>
      <c r="I2045" t="s">
        <v>1476</v>
      </c>
      <c r="J2045" t="s">
        <v>8674</v>
      </c>
      <c r="K2045" s="9">
        <v>45223.71434027778</v>
      </c>
      <c r="L2045" s="13">
        <f>IFERROR(_xlfn.XLOOKUP(tb_C103[[#This Row],[OS]],[1]!tb_C101[OS],[1]!tb_C101[DATA_ABERTURA]),0)</f>
        <v>45216.425798611112</v>
      </c>
      <c r="M2045" s="7" t="str">
        <f>IFERROR(_xlfn.XLOOKUP(tb_C103[[#This Row],[OS]],[1]!tb_C101[OS],[1]!tb_C101[SITUACAO_OS]),0)</f>
        <v>F</v>
      </c>
      <c r="N2045" t="str">
        <f>_xlfn.XLOOKUP(tb_C103[[#This Row],[OS]],[1]!tb_C101[OS],[1]!tb_C101[OFICINA])</f>
        <v>Eletrico</v>
      </c>
      <c r="O2045" s="14">
        <f>tb_C103[[#This Row],[FIM]] - tb_C103[[#This Row],[INICIO]]</f>
        <v>0.39097222222335404</v>
      </c>
    </row>
    <row r="2046" spans="1:15" x14ac:dyDescent="0.25">
      <c r="A2046" t="s">
        <v>4080</v>
      </c>
      <c r="B2046">
        <v>1048</v>
      </c>
      <c r="C2046">
        <v>5</v>
      </c>
      <c r="D2046" t="s">
        <v>8690</v>
      </c>
      <c r="E2046" s="9">
        <v>45209.333333333336</v>
      </c>
      <c r="F2046" s="9">
        <v>45209.541666666664</v>
      </c>
      <c r="I2046" t="s">
        <v>1476</v>
      </c>
      <c r="J2046" t="s">
        <v>8674</v>
      </c>
      <c r="K2046" s="9">
        <v>45223.71434027778</v>
      </c>
      <c r="L2046" s="13">
        <f>IFERROR(_xlfn.XLOOKUP(tb_C103[[#This Row],[OS]],[1]!tb_C101[OS],[1]!tb_C101[DATA_ABERTURA]),0)</f>
        <v>45216.425798611112</v>
      </c>
      <c r="M2046" s="7" t="str">
        <f>IFERROR(_xlfn.XLOOKUP(tb_C103[[#This Row],[OS]],[1]!tb_C101[OS],[1]!tb_C101[SITUACAO_OS]),0)</f>
        <v>F</v>
      </c>
      <c r="N2046" t="str">
        <f>_xlfn.XLOOKUP(tb_C103[[#This Row],[OS]],[1]!tb_C101[OS],[1]!tb_C101[OFICINA])</f>
        <v>Eletrico</v>
      </c>
      <c r="O2046" s="14">
        <f>tb_C103[[#This Row],[FIM]] - tb_C103[[#This Row],[INICIO]]</f>
        <v>0.20833333332848269</v>
      </c>
    </row>
    <row r="2047" spans="1:15" x14ac:dyDescent="0.25">
      <c r="A2047" t="s">
        <v>8691</v>
      </c>
      <c r="B2047">
        <v>1048</v>
      </c>
      <c r="C2047">
        <v>5</v>
      </c>
      <c r="D2047" t="s">
        <v>8690</v>
      </c>
      <c r="E2047" s="9">
        <v>45209.333333333336</v>
      </c>
      <c r="F2047" s="9">
        <v>45209.541666666664</v>
      </c>
      <c r="I2047" t="s">
        <v>1476</v>
      </c>
      <c r="J2047" t="s">
        <v>8674</v>
      </c>
      <c r="K2047" s="9">
        <v>45223.71434027778</v>
      </c>
      <c r="L2047" s="13">
        <f>IFERROR(_xlfn.XLOOKUP(tb_C103[[#This Row],[OS]],[1]!tb_C101[OS],[1]!tb_C101[DATA_ABERTURA]),0)</f>
        <v>45216.425798611112</v>
      </c>
      <c r="M2047" s="7" t="str">
        <f>IFERROR(_xlfn.XLOOKUP(tb_C103[[#This Row],[OS]],[1]!tb_C101[OS],[1]!tb_C101[SITUACAO_OS]),0)</f>
        <v>F</v>
      </c>
      <c r="N2047" t="str">
        <f>_xlfn.XLOOKUP(tb_C103[[#This Row],[OS]],[1]!tb_C101[OS],[1]!tb_C101[OFICINA])</f>
        <v>Eletrico</v>
      </c>
      <c r="O2047" s="14">
        <f>tb_C103[[#This Row],[FIM]] - tb_C103[[#This Row],[INICIO]]</f>
        <v>0.20833333332848269</v>
      </c>
    </row>
    <row r="2048" spans="1:15" x14ac:dyDescent="0.25">
      <c r="A2048" t="s">
        <v>8330</v>
      </c>
      <c r="B2048">
        <v>1049</v>
      </c>
      <c r="C2048">
        <v>5</v>
      </c>
      <c r="D2048" t="s">
        <v>8690</v>
      </c>
      <c r="E2048" s="9">
        <v>45221.291666666664</v>
      </c>
      <c r="F2048" s="9">
        <v>45221.708333333336</v>
      </c>
      <c r="I2048" t="s">
        <v>2226</v>
      </c>
      <c r="J2048" t="s">
        <v>8674</v>
      </c>
      <c r="K2048" s="9">
        <v>45300.87023148148</v>
      </c>
      <c r="L2048" s="13">
        <f>IFERROR(_xlfn.XLOOKUP(tb_C103[[#This Row],[OS]],[1]!tb_C101[OS],[1]!tb_C101[DATA_ABERTURA]),0)</f>
        <v>45216.426562499997</v>
      </c>
      <c r="M2048" s="7" t="str">
        <f>IFERROR(_xlfn.XLOOKUP(tb_C103[[#This Row],[OS]],[1]!tb_C101[OS],[1]!tb_C101[SITUACAO_OS]),0)</f>
        <v>F</v>
      </c>
      <c r="N2048" t="str">
        <f>_xlfn.XLOOKUP(tb_C103[[#This Row],[OS]],[1]!tb_C101[OS],[1]!tb_C101[OFICINA])</f>
        <v>Eletrico</v>
      </c>
      <c r="O2048" s="14">
        <f>tb_C103[[#This Row],[FIM]] - tb_C103[[#This Row],[INICIO]]</f>
        <v>0.41666666667151731</v>
      </c>
    </row>
    <row r="2049" spans="1:15" x14ac:dyDescent="0.25">
      <c r="A2049" t="s">
        <v>4080</v>
      </c>
      <c r="B2049">
        <v>1049</v>
      </c>
      <c r="C2049">
        <v>5</v>
      </c>
      <c r="D2049" t="s">
        <v>8690</v>
      </c>
      <c r="E2049" s="9">
        <v>45221.291666666664</v>
      </c>
      <c r="F2049" s="9">
        <v>45221.708333333336</v>
      </c>
      <c r="I2049" t="s">
        <v>2226</v>
      </c>
      <c r="J2049" t="s">
        <v>8674</v>
      </c>
      <c r="K2049" s="9">
        <v>45300.87023148148</v>
      </c>
      <c r="L2049" s="13">
        <f>IFERROR(_xlfn.XLOOKUP(tb_C103[[#This Row],[OS]],[1]!tb_C101[OS],[1]!tb_C101[DATA_ABERTURA]),0)</f>
        <v>45216.426562499997</v>
      </c>
      <c r="M2049" s="7" t="str">
        <f>IFERROR(_xlfn.XLOOKUP(tb_C103[[#This Row],[OS]],[1]!tb_C101[OS],[1]!tb_C101[SITUACAO_OS]),0)</f>
        <v>F</v>
      </c>
      <c r="N2049" t="str">
        <f>_xlfn.XLOOKUP(tb_C103[[#This Row],[OS]],[1]!tb_C101[OS],[1]!tb_C101[OFICINA])</f>
        <v>Eletrico</v>
      </c>
      <c r="O2049" s="14">
        <f>tb_C103[[#This Row],[FIM]] - tb_C103[[#This Row],[INICIO]]</f>
        <v>0.41666666667151731</v>
      </c>
    </row>
    <row r="2050" spans="1:15" x14ac:dyDescent="0.25">
      <c r="A2050" t="s">
        <v>8691</v>
      </c>
      <c r="B2050">
        <v>1049</v>
      </c>
      <c r="C2050">
        <v>5</v>
      </c>
      <c r="D2050" t="s">
        <v>8690</v>
      </c>
      <c r="E2050" s="9">
        <v>45221.291666666664</v>
      </c>
      <c r="F2050" s="9">
        <v>45221.708333333336</v>
      </c>
      <c r="I2050" t="s">
        <v>2226</v>
      </c>
      <c r="J2050" t="s">
        <v>8674</v>
      </c>
      <c r="K2050" s="9">
        <v>45300.87023148148</v>
      </c>
      <c r="L2050" s="13">
        <f>IFERROR(_xlfn.XLOOKUP(tb_C103[[#This Row],[OS]],[1]!tb_C101[OS],[1]!tb_C101[DATA_ABERTURA]),0)</f>
        <v>45216.426562499997</v>
      </c>
      <c r="M2050" s="7" t="str">
        <f>IFERROR(_xlfn.XLOOKUP(tb_C103[[#This Row],[OS]],[1]!tb_C101[OS],[1]!tb_C101[SITUACAO_OS]),0)</f>
        <v>F</v>
      </c>
      <c r="N2050" t="str">
        <f>_xlfn.XLOOKUP(tb_C103[[#This Row],[OS]],[1]!tb_C101[OS],[1]!tb_C101[OFICINA])</f>
        <v>Eletrico</v>
      </c>
      <c r="O2050" s="14">
        <f>tb_C103[[#This Row],[FIM]] - tb_C103[[#This Row],[INICIO]]</f>
        <v>0.41666666667151731</v>
      </c>
    </row>
    <row r="2051" spans="1:15" x14ac:dyDescent="0.25">
      <c r="A2051" t="s">
        <v>6807</v>
      </c>
      <c r="B2051">
        <v>1049</v>
      </c>
      <c r="C2051">
        <v>5</v>
      </c>
      <c r="D2051" t="s">
        <v>8690</v>
      </c>
      <c r="E2051" s="9">
        <v>45221.291666666664</v>
      </c>
      <c r="F2051" s="9">
        <v>45221.708333333336</v>
      </c>
      <c r="I2051" t="s">
        <v>2226</v>
      </c>
      <c r="J2051" t="s">
        <v>8674</v>
      </c>
      <c r="K2051" s="9">
        <v>45300.87023148148</v>
      </c>
      <c r="L2051" s="13">
        <f>IFERROR(_xlfn.XLOOKUP(tb_C103[[#This Row],[OS]],[1]!tb_C101[OS],[1]!tb_C101[DATA_ABERTURA]),0)</f>
        <v>45216.426562499997</v>
      </c>
      <c r="M2051" s="7" t="str">
        <f>IFERROR(_xlfn.XLOOKUP(tb_C103[[#This Row],[OS]],[1]!tb_C101[OS],[1]!tb_C101[SITUACAO_OS]),0)</f>
        <v>F</v>
      </c>
      <c r="N2051" t="str">
        <f>_xlfn.XLOOKUP(tb_C103[[#This Row],[OS]],[1]!tb_C101[OS],[1]!tb_C101[OFICINA])</f>
        <v>Eletrico</v>
      </c>
      <c r="O2051" s="14">
        <f>tb_C103[[#This Row],[FIM]] - tb_C103[[#This Row],[INICIO]]</f>
        <v>0.41666666667151731</v>
      </c>
    </row>
    <row r="2052" spans="1:15" x14ac:dyDescent="0.25">
      <c r="A2052" t="s">
        <v>6459</v>
      </c>
      <c r="B2052">
        <v>1049</v>
      </c>
      <c r="C2052">
        <v>5</v>
      </c>
      <c r="D2052" t="s">
        <v>8690</v>
      </c>
      <c r="E2052" s="9">
        <v>45221.291666666664</v>
      </c>
      <c r="F2052" s="9">
        <v>45221.708333333336</v>
      </c>
      <c r="I2052" t="s">
        <v>2226</v>
      </c>
      <c r="J2052" t="s">
        <v>8674</v>
      </c>
      <c r="K2052" s="9">
        <v>45300.87023148148</v>
      </c>
      <c r="L2052" s="13">
        <f>IFERROR(_xlfn.XLOOKUP(tb_C103[[#This Row],[OS]],[1]!tb_C101[OS],[1]!tb_C101[DATA_ABERTURA]),0)</f>
        <v>45216.426562499997</v>
      </c>
      <c r="M2052" s="7" t="str">
        <f>IFERROR(_xlfn.XLOOKUP(tb_C103[[#This Row],[OS]],[1]!tb_C101[OS],[1]!tb_C101[SITUACAO_OS]),0)</f>
        <v>F</v>
      </c>
      <c r="N2052" t="str">
        <f>_xlfn.XLOOKUP(tb_C103[[#This Row],[OS]],[1]!tb_C101[OS],[1]!tb_C101[OFICINA])</f>
        <v>Eletrico</v>
      </c>
      <c r="O2052" s="14">
        <f>tb_C103[[#This Row],[FIM]] - tb_C103[[#This Row],[INICIO]]</f>
        <v>0.41666666667151731</v>
      </c>
    </row>
    <row r="2053" spans="1:15" x14ac:dyDescent="0.25">
      <c r="A2053" t="s">
        <v>8330</v>
      </c>
      <c r="B2053">
        <v>1049</v>
      </c>
      <c r="C2053">
        <v>5</v>
      </c>
      <c r="D2053" t="s">
        <v>8690</v>
      </c>
      <c r="E2053" s="9">
        <v>45221.291666666664</v>
      </c>
      <c r="F2053" s="9">
        <v>45221.708333333336</v>
      </c>
      <c r="I2053" t="s">
        <v>2226</v>
      </c>
      <c r="J2053" t="s">
        <v>8674</v>
      </c>
      <c r="K2053" s="9">
        <v>45300.87023148148</v>
      </c>
      <c r="L2053" s="13">
        <f>IFERROR(_xlfn.XLOOKUP(tb_C103[[#This Row],[OS]],[1]!tb_C101[OS],[1]!tb_C101[DATA_ABERTURA]),0)</f>
        <v>45216.426562499997</v>
      </c>
      <c r="M2053" s="7" t="str">
        <f>IFERROR(_xlfn.XLOOKUP(tb_C103[[#This Row],[OS]],[1]!tb_C101[OS],[1]!tb_C101[SITUACAO_OS]),0)</f>
        <v>F</v>
      </c>
      <c r="N2053" t="str">
        <f>_xlfn.XLOOKUP(tb_C103[[#This Row],[OS]],[1]!tb_C101[OS],[1]!tb_C101[OFICINA])</f>
        <v>Eletrico</v>
      </c>
      <c r="O2053" s="14">
        <f>tb_C103[[#This Row],[FIM]] - tb_C103[[#This Row],[INICIO]]</f>
        <v>0.41666666667151731</v>
      </c>
    </row>
    <row r="2054" spans="1:15" x14ac:dyDescent="0.25">
      <c r="A2054" t="s">
        <v>4080</v>
      </c>
      <c r="B2054">
        <v>1049</v>
      </c>
      <c r="C2054">
        <v>5</v>
      </c>
      <c r="D2054" t="s">
        <v>8690</v>
      </c>
      <c r="E2054" s="9">
        <v>45221.291666666664</v>
      </c>
      <c r="F2054" s="9">
        <v>45221.708333333336</v>
      </c>
      <c r="I2054" t="s">
        <v>2226</v>
      </c>
      <c r="J2054" t="s">
        <v>8674</v>
      </c>
      <c r="K2054" s="9">
        <v>45300.87023148148</v>
      </c>
      <c r="L2054" s="13">
        <f>IFERROR(_xlfn.XLOOKUP(tb_C103[[#This Row],[OS]],[1]!tb_C101[OS],[1]!tb_C101[DATA_ABERTURA]),0)</f>
        <v>45216.426562499997</v>
      </c>
      <c r="M2054" s="7" t="str">
        <f>IFERROR(_xlfn.XLOOKUP(tb_C103[[#This Row],[OS]],[1]!tb_C101[OS],[1]!tb_C101[SITUACAO_OS]),0)</f>
        <v>F</v>
      </c>
      <c r="N2054" t="str">
        <f>_xlfn.XLOOKUP(tb_C103[[#This Row],[OS]],[1]!tb_C101[OS],[1]!tb_C101[OFICINA])</f>
        <v>Eletrico</v>
      </c>
      <c r="O2054" s="14">
        <f>tb_C103[[#This Row],[FIM]] - tb_C103[[#This Row],[INICIO]]</f>
        <v>0.41666666667151731</v>
      </c>
    </row>
    <row r="2055" spans="1:15" x14ac:dyDescent="0.25">
      <c r="A2055" t="s">
        <v>8691</v>
      </c>
      <c r="B2055">
        <v>1049</v>
      </c>
      <c r="C2055">
        <v>5</v>
      </c>
      <c r="D2055" t="s">
        <v>8690</v>
      </c>
      <c r="E2055" s="9">
        <v>45221.291666666664</v>
      </c>
      <c r="F2055" s="9">
        <v>45221.708333333336</v>
      </c>
      <c r="I2055" t="s">
        <v>2226</v>
      </c>
      <c r="J2055" t="s">
        <v>8674</v>
      </c>
      <c r="K2055" s="9">
        <v>45300.87023148148</v>
      </c>
      <c r="L2055" s="13">
        <f>IFERROR(_xlfn.XLOOKUP(tb_C103[[#This Row],[OS]],[1]!tb_C101[OS],[1]!tb_C101[DATA_ABERTURA]),0)</f>
        <v>45216.426562499997</v>
      </c>
      <c r="M2055" s="7" t="str">
        <f>IFERROR(_xlfn.XLOOKUP(tb_C103[[#This Row],[OS]],[1]!tb_C101[OS],[1]!tb_C101[SITUACAO_OS]),0)</f>
        <v>F</v>
      </c>
      <c r="N2055" t="str">
        <f>_xlfn.XLOOKUP(tb_C103[[#This Row],[OS]],[1]!tb_C101[OS],[1]!tb_C101[OFICINA])</f>
        <v>Eletrico</v>
      </c>
      <c r="O2055" s="14">
        <f>tb_C103[[#This Row],[FIM]] - tb_C103[[#This Row],[INICIO]]</f>
        <v>0.41666666667151731</v>
      </c>
    </row>
    <row r="2056" spans="1:15" x14ac:dyDescent="0.25">
      <c r="A2056" t="s">
        <v>6807</v>
      </c>
      <c r="B2056">
        <v>1049</v>
      </c>
      <c r="C2056">
        <v>5</v>
      </c>
      <c r="D2056" t="s">
        <v>8690</v>
      </c>
      <c r="E2056" s="9">
        <v>45221.291666666664</v>
      </c>
      <c r="F2056" s="9">
        <v>45221.708333333336</v>
      </c>
      <c r="I2056" t="s">
        <v>2226</v>
      </c>
      <c r="J2056" t="s">
        <v>8674</v>
      </c>
      <c r="K2056" s="9">
        <v>45300.87023148148</v>
      </c>
      <c r="L2056" s="13">
        <f>IFERROR(_xlfn.XLOOKUP(tb_C103[[#This Row],[OS]],[1]!tb_C101[OS],[1]!tb_C101[DATA_ABERTURA]),0)</f>
        <v>45216.426562499997</v>
      </c>
      <c r="M2056" s="7" t="str">
        <f>IFERROR(_xlfn.XLOOKUP(tb_C103[[#This Row],[OS]],[1]!tb_C101[OS],[1]!tb_C101[SITUACAO_OS]),0)</f>
        <v>F</v>
      </c>
      <c r="N2056" t="str">
        <f>_xlfn.XLOOKUP(tb_C103[[#This Row],[OS]],[1]!tb_C101[OS],[1]!tb_C101[OFICINA])</f>
        <v>Eletrico</v>
      </c>
      <c r="O2056" s="14">
        <f>tb_C103[[#This Row],[FIM]] - tb_C103[[#This Row],[INICIO]]</f>
        <v>0.41666666667151731</v>
      </c>
    </row>
    <row r="2057" spans="1:15" x14ac:dyDescent="0.25">
      <c r="A2057" t="s">
        <v>6459</v>
      </c>
      <c r="B2057">
        <v>1049</v>
      </c>
      <c r="C2057">
        <v>5</v>
      </c>
      <c r="D2057" t="s">
        <v>8690</v>
      </c>
      <c r="E2057" s="9">
        <v>45221.291666666664</v>
      </c>
      <c r="F2057" s="9">
        <v>45221.708333333336</v>
      </c>
      <c r="I2057" t="s">
        <v>2226</v>
      </c>
      <c r="J2057" t="s">
        <v>8674</v>
      </c>
      <c r="K2057" s="9">
        <v>45300.87023148148</v>
      </c>
      <c r="L2057" s="13">
        <f>IFERROR(_xlfn.XLOOKUP(tb_C103[[#This Row],[OS]],[1]!tb_C101[OS],[1]!tb_C101[DATA_ABERTURA]),0)</f>
        <v>45216.426562499997</v>
      </c>
      <c r="M2057" s="7" t="str">
        <f>IFERROR(_xlfn.XLOOKUP(tb_C103[[#This Row],[OS]],[1]!tb_C101[OS],[1]!tb_C101[SITUACAO_OS]),0)</f>
        <v>F</v>
      </c>
      <c r="N2057" t="str">
        <f>_xlfn.XLOOKUP(tb_C103[[#This Row],[OS]],[1]!tb_C101[OS],[1]!tb_C101[OFICINA])</f>
        <v>Eletrico</v>
      </c>
      <c r="O2057" s="14">
        <f>tb_C103[[#This Row],[FIM]] - tb_C103[[#This Row],[INICIO]]</f>
        <v>0.41666666667151731</v>
      </c>
    </row>
    <row r="2058" spans="1:15" x14ac:dyDescent="0.25">
      <c r="A2058" t="s">
        <v>8330</v>
      </c>
      <c r="B2058">
        <v>1049</v>
      </c>
      <c r="C2058">
        <v>5</v>
      </c>
      <c r="D2058" t="s">
        <v>8690</v>
      </c>
      <c r="E2058" s="9">
        <v>45221.291666666664</v>
      </c>
      <c r="F2058" s="9">
        <v>45221.708333333336</v>
      </c>
      <c r="I2058" t="s">
        <v>2226</v>
      </c>
      <c r="J2058" t="s">
        <v>8674</v>
      </c>
      <c r="K2058" s="9">
        <v>45300.87023148148</v>
      </c>
      <c r="L2058" s="13">
        <f>IFERROR(_xlfn.XLOOKUP(tb_C103[[#This Row],[OS]],[1]!tb_C101[OS],[1]!tb_C101[DATA_ABERTURA]),0)</f>
        <v>45216.426562499997</v>
      </c>
      <c r="M2058" s="7" t="str">
        <f>IFERROR(_xlfn.XLOOKUP(tb_C103[[#This Row],[OS]],[1]!tb_C101[OS],[1]!tb_C101[SITUACAO_OS]),0)</f>
        <v>F</v>
      </c>
      <c r="N2058" t="str">
        <f>_xlfn.XLOOKUP(tb_C103[[#This Row],[OS]],[1]!tb_C101[OS],[1]!tb_C101[OFICINA])</f>
        <v>Eletrico</v>
      </c>
      <c r="O2058" s="14">
        <f>tb_C103[[#This Row],[FIM]] - tb_C103[[#This Row],[INICIO]]</f>
        <v>0.41666666667151731</v>
      </c>
    </row>
    <row r="2059" spans="1:15" x14ac:dyDescent="0.25">
      <c r="A2059" t="s">
        <v>4080</v>
      </c>
      <c r="B2059">
        <v>1049</v>
      </c>
      <c r="C2059">
        <v>5</v>
      </c>
      <c r="D2059" t="s">
        <v>8690</v>
      </c>
      <c r="E2059" s="9">
        <v>45221.291666666664</v>
      </c>
      <c r="F2059" s="9">
        <v>45221.708333333336</v>
      </c>
      <c r="I2059" t="s">
        <v>2226</v>
      </c>
      <c r="J2059" t="s">
        <v>8674</v>
      </c>
      <c r="K2059" s="9">
        <v>45300.87023148148</v>
      </c>
      <c r="L2059" s="13">
        <f>IFERROR(_xlfn.XLOOKUP(tb_C103[[#This Row],[OS]],[1]!tb_C101[OS],[1]!tb_C101[DATA_ABERTURA]),0)</f>
        <v>45216.426562499997</v>
      </c>
      <c r="M2059" s="7" t="str">
        <f>IFERROR(_xlfn.XLOOKUP(tb_C103[[#This Row],[OS]],[1]!tb_C101[OS],[1]!tb_C101[SITUACAO_OS]),0)</f>
        <v>F</v>
      </c>
      <c r="N2059" t="str">
        <f>_xlfn.XLOOKUP(tb_C103[[#This Row],[OS]],[1]!tb_C101[OS],[1]!tb_C101[OFICINA])</f>
        <v>Eletrico</v>
      </c>
      <c r="O2059" s="14">
        <f>tb_C103[[#This Row],[FIM]] - tb_C103[[#This Row],[INICIO]]</f>
        <v>0.41666666667151731</v>
      </c>
    </row>
    <row r="2060" spans="1:15" x14ac:dyDescent="0.25">
      <c r="A2060" t="s">
        <v>8691</v>
      </c>
      <c r="B2060">
        <v>1049</v>
      </c>
      <c r="C2060">
        <v>5</v>
      </c>
      <c r="D2060" t="s">
        <v>8690</v>
      </c>
      <c r="E2060" s="9">
        <v>45221.291666666664</v>
      </c>
      <c r="F2060" s="9">
        <v>45221.708333333336</v>
      </c>
      <c r="I2060" t="s">
        <v>2226</v>
      </c>
      <c r="J2060" t="s">
        <v>8674</v>
      </c>
      <c r="K2060" s="9">
        <v>45300.87023148148</v>
      </c>
      <c r="L2060" s="13">
        <f>IFERROR(_xlfn.XLOOKUP(tb_C103[[#This Row],[OS]],[1]!tb_C101[OS],[1]!tb_C101[DATA_ABERTURA]),0)</f>
        <v>45216.426562499997</v>
      </c>
      <c r="M2060" s="7" t="str">
        <f>IFERROR(_xlfn.XLOOKUP(tb_C103[[#This Row],[OS]],[1]!tb_C101[OS],[1]!tb_C101[SITUACAO_OS]),0)</f>
        <v>F</v>
      </c>
      <c r="N2060" t="str">
        <f>_xlfn.XLOOKUP(tb_C103[[#This Row],[OS]],[1]!tb_C101[OS],[1]!tb_C101[OFICINA])</f>
        <v>Eletrico</v>
      </c>
      <c r="O2060" s="14">
        <f>tb_C103[[#This Row],[FIM]] - tb_C103[[#This Row],[INICIO]]</f>
        <v>0.41666666667151731</v>
      </c>
    </row>
    <row r="2061" spans="1:15" x14ac:dyDescent="0.25">
      <c r="A2061" t="s">
        <v>6807</v>
      </c>
      <c r="B2061">
        <v>1049</v>
      </c>
      <c r="C2061">
        <v>5</v>
      </c>
      <c r="D2061" t="s">
        <v>8690</v>
      </c>
      <c r="E2061" s="9">
        <v>45221.291666666664</v>
      </c>
      <c r="F2061" s="9">
        <v>45221.708333333336</v>
      </c>
      <c r="I2061" t="s">
        <v>2226</v>
      </c>
      <c r="J2061" t="s">
        <v>8674</v>
      </c>
      <c r="K2061" s="9">
        <v>45300.87023148148</v>
      </c>
      <c r="L2061" s="13">
        <f>IFERROR(_xlfn.XLOOKUP(tb_C103[[#This Row],[OS]],[1]!tb_C101[OS],[1]!tb_C101[DATA_ABERTURA]),0)</f>
        <v>45216.426562499997</v>
      </c>
      <c r="M2061" s="7" t="str">
        <f>IFERROR(_xlfn.XLOOKUP(tb_C103[[#This Row],[OS]],[1]!tb_C101[OS],[1]!tb_C101[SITUACAO_OS]),0)</f>
        <v>F</v>
      </c>
      <c r="N2061" t="str">
        <f>_xlfn.XLOOKUP(tb_C103[[#This Row],[OS]],[1]!tb_C101[OS],[1]!tb_C101[OFICINA])</f>
        <v>Eletrico</v>
      </c>
      <c r="O2061" s="14">
        <f>tb_C103[[#This Row],[FIM]] - tb_C103[[#This Row],[INICIO]]</f>
        <v>0.41666666667151731</v>
      </c>
    </row>
    <row r="2062" spans="1:15" x14ac:dyDescent="0.25">
      <c r="A2062" t="s">
        <v>6459</v>
      </c>
      <c r="B2062">
        <v>1049</v>
      </c>
      <c r="C2062">
        <v>5</v>
      </c>
      <c r="D2062" t="s">
        <v>8690</v>
      </c>
      <c r="E2062" s="9">
        <v>45221.291666666664</v>
      </c>
      <c r="F2062" s="9">
        <v>45221.708333333336</v>
      </c>
      <c r="I2062" t="s">
        <v>2226</v>
      </c>
      <c r="J2062" t="s">
        <v>8674</v>
      </c>
      <c r="K2062" s="9">
        <v>45300.87023148148</v>
      </c>
      <c r="L2062" s="13">
        <f>IFERROR(_xlfn.XLOOKUP(tb_C103[[#This Row],[OS]],[1]!tb_C101[OS],[1]!tb_C101[DATA_ABERTURA]),0)</f>
        <v>45216.426562499997</v>
      </c>
      <c r="M2062" s="7" t="str">
        <f>IFERROR(_xlfn.XLOOKUP(tb_C103[[#This Row],[OS]],[1]!tb_C101[OS],[1]!tb_C101[SITUACAO_OS]),0)</f>
        <v>F</v>
      </c>
      <c r="N2062" t="str">
        <f>_xlfn.XLOOKUP(tb_C103[[#This Row],[OS]],[1]!tb_C101[OS],[1]!tb_C101[OFICINA])</f>
        <v>Eletrico</v>
      </c>
      <c r="O2062" s="14">
        <f>tb_C103[[#This Row],[FIM]] - tb_C103[[#This Row],[INICIO]]</f>
        <v>0.41666666667151731</v>
      </c>
    </row>
    <row r="2063" spans="1:15" x14ac:dyDescent="0.25">
      <c r="A2063" t="s">
        <v>8330</v>
      </c>
      <c r="B2063">
        <v>1049</v>
      </c>
      <c r="C2063">
        <v>5</v>
      </c>
      <c r="D2063" t="s">
        <v>8690</v>
      </c>
      <c r="E2063" s="9">
        <v>45219.333333333336</v>
      </c>
      <c r="F2063" s="9">
        <v>45219.416666666664</v>
      </c>
      <c r="I2063" t="s">
        <v>2226</v>
      </c>
      <c r="J2063" t="s">
        <v>8674</v>
      </c>
      <c r="K2063" s="9">
        <v>45300.87023148148</v>
      </c>
      <c r="L2063" s="13">
        <f>IFERROR(_xlfn.XLOOKUP(tb_C103[[#This Row],[OS]],[1]!tb_C101[OS],[1]!tb_C101[DATA_ABERTURA]),0)</f>
        <v>45216.426562499997</v>
      </c>
      <c r="M2063" s="7" t="str">
        <f>IFERROR(_xlfn.XLOOKUP(tb_C103[[#This Row],[OS]],[1]!tb_C101[OS],[1]!tb_C101[SITUACAO_OS]),0)</f>
        <v>F</v>
      </c>
      <c r="N2063" t="str">
        <f>_xlfn.XLOOKUP(tb_C103[[#This Row],[OS]],[1]!tb_C101[OS],[1]!tb_C101[OFICINA])</f>
        <v>Eletrico</v>
      </c>
      <c r="O2063" s="14">
        <f>tb_C103[[#This Row],[FIM]] - tb_C103[[#This Row],[INICIO]]</f>
        <v>8.3333333328482695E-2</v>
      </c>
    </row>
    <row r="2064" spans="1:15" x14ac:dyDescent="0.25">
      <c r="A2064" t="s">
        <v>4080</v>
      </c>
      <c r="B2064">
        <v>1049</v>
      </c>
      <c r="C2064">
        <v>5</v>
      </c>
      <c r="D2064" t="s">
        <v>8690</v>
      </c>
      <c r="E2064" s="9">
        <v>45219.333333333336</v>
      </c>
      <c r="F2064" s="9">
        <v>45219.416666666664</v>
      </c>
      <c r="I2064" t="s">
        <v>2226</v>
      </c>
      <c r="J2064" t="s">
        <v>8674</v>
      </c>
      <c r="K2064" s="9">
        <v>45300.87023148148</v>
      </c>
      <c r="L2064" s="13">
        <f>IFERROR(_xlfn.XLOOKUP(tb_C103[[#This Row],[OS]],[1]!tb_C101[OS],[1]!tb_C101[DATA_ABERTURA]),0)</f>
        <v>45216.426562499997</v>
      </c>
      <c r="M2064" s="7" t="str">
        <f>IFERROR(_xlfn.XLOOKUP(tb_C103[[#This Row],[OS]],[1]!tb_C101[OS],[1]!tb_C101[SITUACAO_OS]),0)</f>
        <v>F</v>
      </c>
      <c r="N2064" t="str">
        <f>_xlfn.XLOOKUP(tb_C103[[#This Row],[OS]],[1]!tb_C101[OS],[1]!tb_C101[OFICINA])</f>
        <v>Eletrico</v>
      </c>
      <c r="O2064" s="14">
        <f>tb_C103[[#This Row],[FIM]] - tb_C103[[#This Row],[INICIO]]</f>
        <v>8.3333333328482695E-2</v>
      </c>
    </row>
    <row r="2065" spans="1:15" x14ac:dyDescent="0.25">
      <c r="A2065" t="s">
        <v>8691</v>
      </c>
      <c r="B2065">
        <v>1049</v>
      </c>
      <c r="C2065">
        <v>5</v>
      </c>
      <c r="D2065" t="s">
        <v>8690</v>
      </c>
      <c r="E2065" s="9">
        <v>45219.333333333336</v>
      </c>
      <c r="F2065" s="9">
        <v>45219.416666666664</v>
      </c>
      <c r="I2065" t="s">
        <v>2226</v>
      </c>
      <c r="J2065" t="s">
        <v>8674</v>
      </c>
      <c r="K2065" s="9">
        <v>45300.87023148148</v>
      </c>
      <c r="L2065" s="13">
        <f>IFERROR(_xlfn.XLOOKUP(tb_C103[[#This Row],[OS]],[1]!tb_C101[OS],[1]!tb_C101[DATA_ABERTURA]),0)</f>
        <v>45216.426562499997</v>
      </c>
      <c r="M2065" s="7" t="str">
        <f>IFERROR(_xlfn.XLOOKUP(tb_C103[[#This Row],[OS]],[1]!tb_C101[OS],[1]!tb_C101[SITUACAO_OS]),0)</f>
        <v>F</v>
      </c>
      <c r="N2065" t="str">
        <f>_xlfn.XLOOKUP(tb_C103[[#This Row],[OS]],[1]!tb_C101[OS],[1]!tb_C101[OFICINA])</f>
        <v>Eletrico</v>
      </c>
      <c r="O2065" s="14">
        <f>tb_C103[[#This Row],[FIM]] - tb_C103[[#This Row],[INICIO]]</f>
        <v>8.3333333328482695E-2</v>
      </c>
    </row>
    <row r="2066" spans="1:15" x14ac:dyDescent="0.25">
      <c r="A2066" t="s">
        <v>6807</v>
      </c>
      <c r="B2066">
        <v>1049</v>
      </c>
      <c r="C2066">
        <v>5</v>
      </c>
      <c r="D2066" t="s">
        <v>8690</v>
      </c>
      <c r="E2066" s="9">
        <v>45219.333333333336</v>
      </c>
      <c r="F2066" s="9">
        <v>45219.416666666664</v>
      </c>
      <c r="I2066" t="s">
        <v>2226</v>
      </c>
      <c r="J2066" t="s">
        <v>8674</v>
      </c>
      <c r="K2066" s="9">
        <v>45300.87023148148</v>
      </c>
      <c r="L2066" s="13">
        <f>IFERROR(_xlfn.XLOOKUP(tb_C103[[#This Row],[OS]],[1]!tb_C101[OS],[1]!tb_C101[DATA_ABERTURA]),0)</f>
        <v>45216.426562499997</v>
      </c>
      <c r="M2066" s="7" t="str">
        <f>IFERROR(_xlfn.XLOOKUP(tb_C103[[#This Row],[OS]],[1]!tb_C101[OS],[1]!tb_C101[SITUACAO_OS]),0)</f>
        <v>F</v>
      </c>
      <c r="N2066" t="str">
        <f>_xlfn.XLOOKUP(tb_C103[[#This Row],[OS]],[1]!tb_C101[OS],[1]!tb_C101[OFICINA])</f>
        <v>Eletrico</v>
      </c>
      <c r="O2066" s="14">
        <f>tb_C103[[#This Row],[FIM]] - tb_C103[[#This Row],[INICIO]]</f>
        <v>8.3333333328482695E-2</v>
      </c>
    </row>
    <row r="2067" spans="1:15" x14ac:dyDescent="0.25">
      <c r="A2067" t="s">
        <v>6459</v>
      </c>
      <c r="B2067">
        <v>1049</v>
      </c>
      <c r="C2067">
        <v>5</v>
      </c>
      <c r="D2067" t="s">
        <v>8690</v>
      </c>
      <c r="E2067" s="9">
        <v>45219.333333333336</v>
      </c>
      <c r="F2067" s="9">
        <v>45219.416666666664</v>
      </c>
      <c r="I2067" t="s">
        <v>2226</v>
      </c>
      <c r="J2067" t="s">
        <v>8674</v>
      </c>
      <c r="K2067" s="9">
        <v>45300.87023148148</v>
      </c>
      <c r="L2067" s="13">
        <f>IFERROR(_xlfn.XLOOKUP(tb_C103[[#This Row],[OS]],[1]!tb_C101[OS],[1]!tb_C101[DATA_ABERTURA]),0)</f>
        <v>45216.426562499997</v>
      </c>
      <c r="M2067" s="7" t="str">
        <f>IFERROR(_xlfn.XLOOKUP(tb_C103[[#This Row],[OS]],[1]!tb_C101[OS],[1]!tb_C101[SITUACAO_OS]),0)</f>
        <v>F</v>
      </c>
      <c r="N2067" t="str">
        <f>_xlfn.XLOOKUP(tb_C103[[#This Row],[OS]],[1]!tb_C101[OS],[1]!tb_C101[OFICINA])</f>
        <v>Eletrico</v>
      </c>
      <c r="O2067" s="14">
        <f>tb_C103[[#This Row],[FIM]] - tb_C103[[#This Row],[INICIO]]</f>
        <v>8.3333333328482695E-2</v>
      </c>
    </row>
    <row r="2068" spans="1:15" x14ac:dyDescent="0.25">
      <c r="A2068" t="s">
        <v>8330</v>
      </c>
      <c r="B2068">
        <v>1049</v>
      </c>
      <c r="C2068">
        <v>5</v>
      </c>
      <c r="D2068" t="s">
        <v>8690</v>
      </c>
      <c r="E2068" s="9">
        <v>45219.763888888891</v>
      </c>
      <c r="F2068" s="9">
        <v>45219.819444444445</v>
      </c>
      <c r="I2068" t="s">
        <v>2226</v>
      </c>
      <c r="J2068" t="s">
        <v>8674</v>
      </c>
      <c r="K2068" s="9">
        <v>45300.87023148148</v>
      </c>
      <c r="L2068" s="13">
        <f>IFERROR(_xlfn.XLOOKUP(tb_C103[[#This Row],[OS]],[1]!tb_C101[OS],[1]!tb_C101[DATA_ABERTURA]),0)</f>
        <v>45216.426562499997</v>
      </c>
      <c r="M2068" s="7" t="str">
        <f>IFERROR(_xlfn.XLOOKUP(tb_C103[[#This Row],[OS]],[1]!tb_C101[OS],[1]!tb_C101[SITUACAO_OS]),0)</f>
        <v>F</v>
      </c>
      <c r="N2068" t="str">
        <f>_xlfn.XLOOKUP(tb_C103[[#This Row],[OS]],[1]!tb_C101[OS],[1]!tb_C101[OFICINA])</f>
        <v>Eletrico</v>
      </c>
      <c r="O2068" s="14">
        <f>tb_C103[[#This Row],[FIM]] - tb_C103[[#This Row],[INICIO]]</f>
        <v>5.5555555554747116E-2</v>
      </c>
    </row>
    <row r="2069" spans="1:15" x14ac:dyDescent="0.25">
      <c r="A2069" t="s">
        <v>4080</v>
      </c>
      <c r="B2069">
        <v>1049</v>
      </c>
      <c r="C2069">
        <v>5</v>
      </c>
      <c r="D2069" t="s">
        <v>8690</v>
      </c>
      <c r="E2069" s="9">
        <v>45219.763888888891</v>
      </c>
      <c r="F2069" s="9">
        <v>45219.819444444445</v>
      </c>
      <c r="I2069" t="s">
        <v>2226</v>
      </c>
      <c r="J2069" t="s">
        <v>8674</v>
      </c>
      <c r="K2069" s="9">
        <v>45300.87023148148</v>
      </c>
      <c r="L2069" s="13">
        <f>IFERROR(_xlfn.XLOOKUP(tb_C103[[#This Row],[OS]],[1]!tb_C101[OS],[1]!tb_C101[DATA_ABERTURA]),0)</f>
        <v>45216.426562499997</v>
      </c>
      <c r="M2069" s="7" t="str">
        <f>IFERROR(_xlfn.XLOOKUP(tb_C103[[#This Row],[OS]],[1]!tb_C101[OS],[1]!tb_C101[SITUACAO_OS]),0)</f>
        <v>F</v>
      </c>
      <c r="N2069" t="str">
        <f>_xlfn.XLOOKUP(tb_C103[[#This Row],[OS]],[1]!tb_C101[OS],[1]!tb_C101[OFICINA])</f>
        <v>Eletrico</v>
      </c>
      <c r="O2069" s="14">
        <f>tb_C103[[#This Row],[FIM]] - tb_C103[[#This Row],[INICIO]]</f>
        <v>5.5555555554747116E-2</v>
      </c>
    </row>
    <row r="2070" spans="1:15" x14ac:dyDescent="0.25">
      <c r="A2070" t="s">
        <v>8691</v>
      </c>
      <c r="B2070">
        <v>1049</v>
      </c>
      <c r="C2070">
        <v>5</v>
      </c>
      <c r="D2070" t="s">
        <v>8690</v>
      </c>
      <c r="E2070" s="9">
        <v>45219.763888888891</v>
      </c>
      <c r="F2070" s="9">
        <v>45219.819444444445</v>
      </c>
      <c r="I2070" t="s">
        <v>2226</v>
      </c>
      <c r="J2070" t="s">
        <v>8674</v>
      </c>
      <c r="K2070" s="9">
        <v>45300.87023148148</v>
      </c>
      <c r="L2070" s="13">
        <f>IFERROR(_xlfn.XLOOKUP(tb_C103[[#This Row],[OS]],[1]!tb_C101[OS],[1]!tb_C101[DATA_ABERTURA]),0)</f>
        <v>45216.426562499997</v>
      </c>
      <c r="M2070" s="7" t="str">
        <f>IFERROR(_xlfn.XLOOKUP(tb_C103[[#This Row],[OS]],[1]!tb_C101[OS],[1]!tb_C101[SITUACAO_OS]),0)</f>
        <v>F</v>
      </c>
      <c r="N2070" t="str">
        <f>_xlfn.XLOOKUP(tb_C103[[#This Row],[OS]],[1]!tb_C101[OS],[1]!tb_C101[OFICINA])</f>
        <v>Eletrico</v>
      </c>
      <c r="O2070" s="14">
        <f>tb_C103[[#This Row],[FIM]] - tb_C103[[#This Row],[INICIO]]</f>
        <v>5.5555555554747116E-2</v>
      </c>
    </row>
    <row r="2071" spans="1:15" x14ac:dyDescent="0.25">
      <c r="A2071" t="s">
        <v>6807</v>
      </c>
      <c r="B2071">
        <v>1049</v>
      </c>
      <c r="C2071">
        <v>5</v>
      </c>
      <c r="D2071" t="s">
        <v>8690</v>
      </c>
      <c r="E2071" s="9">
        <v>45219.763888888891</v>
      </c>
      <c r="F2071" s="9">
        <v>45219.819444444445</v>
      </c>
      <c r="I2071" t="s">
        <v>2226</v>
      </c>
      <c r="J2071" t="s">
        <v>8674</v>
      </c>
      <c r="K2071" s="9">
        <v>45300.87023148148</v>
      </c>
      <c r="L2071" s="13">
        <f>IFERROR(_xlfn.XLOOKUP(tb_C103[[#This Row],[OS]],[1]!tb_C101[OS],[1]!tb_C101[DATA_ABERTURA]),0)</f>
        <v>45216.426562499997</v>
      </c>
      <c r="M2071" s="7" t="str">
        <f>IFERROR(_xlfn.XLOOKUP(tb_C103[[#This Row],[OS]],[1]!tb_C101[OS],[1]!tb_C101[SITUACAO_OS]),0)</f>
        <v>F</v>
      </c>
      <c r="N2071" t="str">
        <f>_xlfn.XLOOKUP(tb_C103[[#This Row],[OS]],[1]!tb_C101[OS],[1]!tb_C101[OFICINA])</f>
        <v>Eletrico</v>
      </c>
      <c r="O2071" s="14">
        <f>tb_C103[[#This Row],[FIM]] - tb_C103[[#This Row],[INICIO]]</f>
        <v>5.5555555554747116E-2</v>
      </c>
    </row>
    <row r="2072" spans="1:15" x14ac:dyDescent="0.25">
      <c r="A2072" t="s">
        <v>6459</v>
      </c>
      <c r="B2072">
        <v>1049</v>
      </c>
      <c r="C2072">
        <v>5</v>
      </c>
      <c r="D2072" t="s">
        <v>8690</v>
      </c>
      <c r="E2072" s="9">
        <v>45219.763888888891</v>
      </c>
      <c r="F2072" s="9">
        <v>45219.819444444445</v>
      </c>
      <c r="I2072" t="s">
        <v>2226</v>
      </c>
      <c r="J2072" t="s">
        <v>8674</v>
      </c>
      <c r="K2072" s="9">
        <v>45300.87023148148</v>
      </c>
      <c r="L2072" s="13">
        <f>IFERROR(_xlfn.XLOOKUP(tb_C103[[#This Row],[OS]],[1]!tb_C101[OS],[1]!tb_C101[DATA_ABERTURA]),0)</f>
        <v>45216.426562499997</v>
      </c>
      <c r="M2072" s="7" t="str">
        <f>IFERROR(_xlfn.XLOOKUP(tb_C103[[#This Row],[OS]],[1]!tb_C101[OS],[1]!tb_C101[SITUACAO_OS]),0)</f>
        <v>F</v>
      </c>
      <c r="N2072" t="str">
        <f>_xlfn.XLOOKUP(tb_C103[[#This Row],[OS]],[1]!tb_C101[OS],[1]!tb_C101[OFICINA])</f>
        <v>Eletrico</v>
      </c>
      <c r="O2072" s="14">
        <f>tb_C103[[#This Row],[FIM]] - tb_C103[[#This Row],[INICIO]]</f>
        <v>5.5555555554747116E-2</v>
      </c>
    </row>
    <row r="2073" spans="1:15" x14ac:dyDescent="0.25">
      <c r="A2073" t="s">
        <v>8330</v>
      </c>
      <c r="B2073">
        <v>1050</v>
      </c>
      <c r="C2073">
        <v>3</v>
      </c>
      <c r="D2073" t="s">
        <v>8673</v>
      </c>
      <c r="E2073" s="9">
        <v>45216.541666666664</v>
      </c>
      <c r="F2073" s="9">
        <v>45216.5625</v>
      </c>
      <c r="I2073" t="s">
        <v>858</v>
      </c>
      <c r="J2073" t="s">
        <v>8674</v>
      </c>
      <c r="K2073" s="9">
        <v>45330.614791666667</v>
      </c>
      <c r="L2073" s="13">
        <f>IFERROR(_xlfn.XLOOKUP(tb_C103[[#This Row],[OS]],[1]!tb_C101[OS],[1]!tb_C101[DATA_ABERTURA]),0)</f>
        <v>45216.530648148146</v>
      </c>
      <c r="M2073" s="7" t="str">
        <f>IFERROR(_xlfn.XLOOKUP(tb_C103[[#This Row],[OS]],[1]!tb_C101[OS],[1]!tb_C101[SITUACAO_OS]),0)</f>
        <v>F</v>
      </c>
      <c r="N2073" t="str">
        <f>_xlfn.XLOOKUP(tb_C103[[#This Row],[OS]],[1]!tb_C101[OS],[1]!tb_C101[OFICINA])</f>
        <v>Eletrico</v>
      </c>
      <c r="O2073" s="14">
        <f>tb_C103[[#This Row],[FIM]] - tb_C103[[#This Row],[INICIO]]</f>
        <v>2.0833333335758653E-2</v>
      </c>
    </row>
    <row r="2074" spans="1:15" x14ac:dyDescent="0.25">
      <c r="B2074">
        <v>1051</v>
      </c>
      <c r="E2074" s="9"/>
      <c r="F2074" s="9"/>
      <c r="G2074">
        <v>1001</v>
      </c>
      <c r="H2074" t="s">
        <v>2231</v>
      </c>
      <c r="I2074" t="s">
        <v>184</v>
      </c>
      <c r="K2074" s="9"/>
      <c r="L2074" s="13">
        <f>IFERROR(_xlfn.XLOOKUP(tb_C103[[#This Row],[OS]],[1]!tb_C101[OS],[1]!tb_C101[DATA_ABERTURA]),0)</f>
        <v>45216.55164351852</v>
      </c>
      <c r="M2074" s="7" t="str">
        <f>IFERROR(_xlfn.XLOOKUP(tb_C103[[#This Row],[OS]],[1]!tb_C101[OS],[1]!tb_C101[SITUACAO_OS]),0)</f>
        <v>A</v>
      </c>
      <c r="N2074">
        <f>_xlfn.XLOOKUP(tb_C103[[#This Row],[OS]],[1]!tb_C101[OS],[1]!tb_C101[OFICINA])</f>
        <v>0</v>
      </c>
      <c r="O2074" s="14">
        <f>tb_C103[[#This Row],[FIM]] - tb_C103[[#This Row],[INICIO]]</f>
        <v>0</v>
      </c>
    </row>
    <row r="2075" spans="1:15" x14ac:dyDescent="0.25">
      <c r="A2075" t="s">
        <v>8330</v>
      </c>
      <c r="B2075">
        <v>1052</v>
      </c>
      <c r="C2075">
        <v>1</v>
      </c>
      <c r="D2075" t="s">
        <v>8677</v>
      </c>
      <c r="E2075" s="9">
        <v>45139.583333333336</v>
      </c>
      <c r="F2075" s="9">
        <v>45139.666666666664</v>
      </c>
      <c r="G2075">
        <v>1001</v>
      </c>
      <c r="H2075" t="s">
        <v>2231</v>
      </c>
      <c r="I2075" t="s">
        <v>184</v>
      </c>
      <c r="J2075" t="s">
        <v>8674</v>
      </c>
      <c r="K2075" s="9">
        <v>45217.736990740741</v>
      </c>
      <c r="L2075" s="13">
        <f>IFERROR(_xlfn.XLOOKUP(tb_C103[[#This Row],[OS]],[1]!tb_C101[OS],[1]!tb_C101[DATA_ABERTURA]),0)</f>
        <v>45216.645972222221</v>
      </c>
      <c r="M2075" s="7" t="str">
        <f>IFERROR(_xlfn.XLOOKUP(tb_C103[[#This Row],[OS]],[1]!tb_C101[OS],[1]!tb_C101[SITUACAO_OS]),0)</f>
        <v>F</v>
      </c>
      <c r="N2075" t="str">
        <f>_xlfn.XLOOKUP(tb_C103[[#This Row],[OS]],[1]!tb_C101[OS],[1]!tb_C101[OFICINA])</f>
        <v>Eletrico</v>
      </c>
      <c r="O2075" s="14">
        <f>tb_C103[[#This Row],[FIM]] - tb_C103[[#This Row],[INICIO]]</f>
        <v>8.3333333328482695E-2</v>
      </c>
    </row>
    <row r="2076" spans="1:15" x14ac:dyDescent="0.25">
      <c r="A2076" t="s">
        <v>1764</v>
      </c>
      <c r="B2076">
        <v>1052</v>
      </c>
      <c r="C2076">
        <v>1</v>
      </c>
      <c r="D2076" t="s">
        <v>8677</v>
      </c>
      <c r="E2076" s="9">
        <v>45139.583333333336</v>
      </c>
      <c r="F2076" s="9">
        <v>45139.666666666664</v>
      </c>
      <c r="G2076">
        <v>1001</v>
      </c>
      <c r="H2076" t="s">
        <v>2231</v>
      </c>
      <c r="I2076" t="s">
        <v>184</v>
      </c>
      <c r="J2076" t="s">
        <v>8674</v>
      </c>
      <c r="K2076" s="9">
        <v>45217.736990740741</v>
      </c>
      <c r="L2076" s="13">
        <f>IFERROR(_xlfn.XLOOKUP(tb_C103[[#This Row],[OS]],[1]!tb_C101[OS],[1]!tb_C101[DATA_ABERTURA]),0)</f>
        <v>45216.645972222221</v>
      </c>
      <c r="M2076" s="7" t="str">
        <f>IFERROR(_xlfn.XLOOKUP(tb_C103[[#This Row],[OS]],[1]!tb_C101[OS],[1]!tb_C101[SITUACAO_OS]),0)</f>
        <v>F</v>
      </c>
      <c r="N2076" t="str">
        <f>_xlfn.XLOOKUP(tb_C103[[#This Row],[OS]],[1]!tb_C101[OS],[1]!tb_C101[OFICINA])</f>
        <v>Eletrico</v>
      </c>
      <c r="O2076" s="14">
        <f>tb_C103[[#This Row],[FIM]] - tb_C103[[#This Row],[INICIO]]</f>
        <v>8.3333333328482695E-2</v>
      </c>
    </row>
    <row r="2077" spans="1:15" x14ac:dyDescent="0.25">
      <c r="A2077" t="s">
        <v>4080</v>
      </c>
      <c r="B2077">
        <v>1052</v>
      </c>
      <c r="C2077">
        <v>1</v>
      </c>
      <c r="D2077" t="s">
        <v>8677</v>
      </c>
      <c r="E2077" s="9">
        <v>45139.583333333336</v>
      </c>
      <c r="F2077" s="9">
        <v>45139.666666666664</v>
      </c>
      <c r="G2077">
        <v>1001</v>
      </c>
      <c r="H2077" t="s">
        <v>2231</v>
      </c>
      <c r="I2077" t="s">
        <v>184</v>
      </c>
      <c r="J2077" t="s">
        <v>8674</v>
      </c>
      <c r="K2077" s="9">
        <v>45217.736990740741</v>
      </c>
      <c r="L2077" s="13">
        <f>IFERROR(_xlfn.XLOOKUP(tb_C103[[#This Row],[OS]],[1]!tb_C101[OS],[1]!tb_C101[DATA_ABERTURA]),0)</f>
        <v>45216.645972222221</v>
      </c>
      <c r="M2077" s="7" t="str">
        <f>IFERROR(_xlfn.XLOOKUP(tb_C103[[#This Row],[OS]],[1]!tb_C101[OS],[1]!tb_C101[SITUACAO_OS]),0)</f>
        <v>F</v>
      </c>
      <c r="N2077" t="str">
        <f>_xlfn.XLOOKUP(tb_C103[[#This Row],[OS]],[1]!tb_C101[OS],[1]!tb_C101[OFICINA])</f>
        <v>Eletrico</v>
      </c>
      <c r="O2077" s="14">
        <f>tb_C103[[#This Row],[FIM]] - tb_C103[[#This Row],[INICIO]]</f>
        <v>8.3333333328482695E-2</v>
      </c>
    </row>
    <row r="2078" spans="1:15" x14ac:dyDescent="0.25">
      <c r="A2078" t="s">
        <v>6459</v>
      </c>
      <c r="B2078">
        <v>1052</v>
      </c>
      <c r="C2078">
        <v>1</v>
      </c>
      <c r="D2078" t="s">
        <v>8677</v>
      </c>
      <c r="E2078" s="9">
        <v>45139.583333333336</v>
      </c>
      <c r="F2078" s="9">
        <v>45139.666666666664</v>
      </c>
      <c r="G2078">
        <v>1001</v>
      </c>
      <c r="H2078" t="s">
        <v>2231</v>
      </c>
      <c r="I2078" t="s">
        <v>184</v>
      </c>
      <c r="J2078" t="s">
        <v>8674</v>
      </c>
      <c r="K2078" s="9">
        <v>45217.736990740741</v>
      </c>
      <c r="L2078" s="13">
        <f>IFERROR(_xlfn.XLOOKUP(tb_C103[[#This Row],[OS]],[1]!tb_C101[OS],[1]!tb_C101[DATA_ABERTURA]),0)</f>
        <v>45216.645972222221</v>
      </c>
      <c r="M2078" s="7" t="str">
        <f>IFERROR(_xlfn.XLOOKUP(tb_C103[[#This Row],[OS]],[1]!tb_C101[OS],[1]!tb_C101[SITUACAO_OS]),0)</f>
        <v>F</v>
      </c>
      <c r="N2078" t="str">
        <f>_xlfn.XLOOKUP(tb_C103[[#This Row],[OS]],[1]!tb_C101[OS],[1]!tb_C101[OFICINA])</f>
        <v>Eletrico</v>
      </c>
      <c r="O2078" s="14">
        <f>tb_C103[[#This Row],[FIM]] - tb_C103[[#This Row],[INICIO]]</f>
        <v>8.3333333328482695E-2</v>
      </c>
    </row>
    <row r="2079" spans="1:15" x14ac:dyDescent="0.25">
      <c r="A2079" t="s">
        <v>8330</v>
      </c>
      <c r="B2079">
        <v>1052</v>
      </c>
      <c r="C2079">
        <v>1</v>
      </c>
      <c r="D2079" t="s">
        <v>8677</v>
      </c>
      <c r="E2079" s="9">
        <v>45139.583333333336</v>
      </c>
      <c r="F2079" s="9">
        <v>45139.666666666664</v>
      </c>
      <c r="G2079">
        <v>1001</v>
      </c>
      <c r="H2079" t="s">
        <v>2231</v>
      </c>
      <c r="I2079" t="s">
        <v>184</v>
      </c>
      <c r="J2079" t="s">
        <v>8674</v>
      </c>
      <c r="K2079" s="9">
        <v>45217.736990740741</v>
      </c>
      <c r="L2079" s="13">
        <f>IFERROR(_xlfn.XLOOKUP(tb_C103[[#This Row],[OS]],[1]!tb_C101[OS],[1]!tb_C101[DATA_ABERTURA]),0)</f>
        <v>45216.645972222221</v>
      </c>
      <c r="M2079" s="7" t="str">
        <f>IFERROR(_xlfn.XLOOKUP(tb_C103[[#This Row],[OS]],[1]!tb_C101[OS],[1]!tb_C101[SITUACAO_OS]),0)</f>
        <v>F</v>
      </c>
      <c r="N2079" t="str">
        <f>_xlfn.XLOOKUP(tb_C103[[#This Row],[OS]],[1]!tb_C101[OS],[1]!tb_C101[OFICINA])</f>
        <v>Eletrico</v>
      </c>
      <c r="O2079" s="14">
        <f>tb_C103[[#This Row],[FIM]] - tb_C103[[#This Row],[INICIO]]</f>
        <v>8.3333333328482695E-2</v>
      </c>
    </row>
    <row r="2080" spans="1:15" x14ac:dyDescent="0.25">
      <c r="A2080" t="s">
        <v>1764</v>
      </c>
      <c r="B2080">
        <v>1052</v>
      </c>
      <c r="C2080">
        <v>1</v>
      </c>
      <c r="D2080" t="s">
        <v>8677</v>
      </c>
      <c r="E2080" s="9">
        <v>45139.583333333336</v>
      </c>
      <c r="F2080" s="9">
        <v>45139.666666666664</v>
      </c>
      <c r="G2080">
        <v>1001</v>
      </c>
      <c r="H2080" t="s">
        <v>2231</v>
      </c>
      <c r="I2080" t="s">
        <v>184</v>
      </c>
      <c r="J2080" t="s">
        <v>8674</v>
      </c>
      <c r="K2080" s="9">
        <v>45217.736990740741</v>
      </c>
      <c r="L2080" s="13">
        <f>IFERROR(_xlfn.XLOOKUP(tb_C103[[#This Row],[OS]],[1]!tb_C101[OS],[1]!tb_C101[DATA_ABERTURA]),0)</f>
        <v>45216.645972222221</v>
      </c>
      <c r="M2080" s="7" t="str">
        <f>IFERROR(_xlfn.XLOOKUP(tb_C103[[#This Row],[OS]],[1]!tb_C101[OS],[1]!tb_C101[SITUACAO_OS]),0)</f>
        <v>F</v>
      </c>
      <c r="N2080" t="str">
        <f>_xlfn.XLOOKUP(tb_C103[[#This Row],[OS]],[1]!tb_C101[OS],[1]!tb_C101[OFICINA])</f>
        <v>Eletrico</v>
      </c>
      <c r="O2080" s="14">
        <f>tb_C103[[#This Row],[FIM]] - tb_C103[[#This Row],[INICIO]]</f>
        <v>8.3333333328482695E-2</v>
      </c>
    </row>
    <row r="2081" spans="1:15" x14ac:dyDescent="0.25">
      <c r="A2081" t="s">
        <v>4080</v>
      </c>
      <c r="B2081">
        <v>1052</v>
      </c>
      <c r="C2081">
        <v>1</v>
      </c>
      <c r="D2081" t="s">
        <v>8677</v>
      </c>
      <c r="E2081" s="9">
        <v>45139.583333333336</v>
      </c>
      <c r="F2081" s="9">
        <v>45139.666666666664</v>
      </c>
      <c r="G2081">
        <v>1001</v>
      </c>
      <c r="H2081" t="s">
        <v>2231</v>
      </c>
      <c r="I2081" t="s">
        <v>184</v>
      </c>
      <c r="J2081" t="s">
        <v>8674</v>
      </c>
      <c r="K2081" s="9">
        <v>45217.736990740741</v>
      </c>
      <c r="L2081" s="13">
        <f>IFERROR(_xlfn.XLOOKUP(tb_C103[[#This Row],[OS]],[1]!tb_C101[OS],[1]!tb_C101[DATA_ABERTURA]),0)</f>
        <v>45216.645972222221</v>
      </c>
      <c r="M2081" s="7" t="str">
        <f>IFERROR(_xlfn.XLOOKUP(tb_C103[[#This Row],[OS]],[1]!tb_C101[OS],[1]!tb_C101[SITUACAO_OS]),0)</f>
        <v>F</v>
      </c>
      <c r="N2081" t="str">
        <f>_xlfn.XLOOKUP(tb_C103[[#This Row],[OS]],[1]!tb_C101[OS],[1]!tb_C101[OFICINA])</f>
        <v>Eletrico</v>
      </c>
      <c r="O2081" s="14">
        <f>tb_C103[[#This Row],[FIM]] - tb_C103[[#This Row],[INICIO]]</f>
        <v>8.3333333328482695E-2</v>
      </c>
    </row>
    <row r="2082" spans="1:15" x14ac:dyDescent="0.25">
      <c r="A2082" t="s">
        <v>6459</v>
      </c>
      <c r="B2082">
        <v>1052</v>
      </c>
      <c r="C2082">
        <v>1</v>
      </c>
      <c r="D2082" t="s">
        <v>8677</v>
      </c>
      <c r="E2082" s="9">
        <v>45139.583333333336</v>
      </c>
      <c r="F2082" s="9">
        <v>45139.666666666664</v>
      </c>
      <c r="G2082">
        <v>1001</v>
      </c>
      <c r="H2082" t="s">
        <v>2231</v>
      </c>
      <c r="I2082" t="s">
        <v>184</v>
      </c>
      <c r="J2082" t="s">
        <v>8674</v>
      </c>
      <c r="K2082" s="9">
        <v>45217.736990740741</v>
      </c>
      <c r="L2082" s="13">
        <f>IFERROR(_xlfn.XLOOKUP(tb_C103[[#This Row],[OS]],[1]!tb_C101[OS],[1]!tb_C101[DATA_ABERTURA]),0)</f>
        <v>45216.645972222221</v>
      </c>
      <c r="M2082" s="7" t="str">
        <f>IFERROR(_xlfn.XLOOKUP(tb_C103[[#This Row],[OS]],[1]!tb_C101[OS],[1]!tb_C101[SITUACAO_OS]),0)</f>
        <v>F</v>
      </c>
      <c r="N2082" t="str">
        <f>_xlfn.XLOOKUP(tb_C103[[#This Row],[OS]],[1]!tb_C101[OS],[1]!tb_C101[OFICINA])</f>
        <v>Eletrico</v>
      </c>
      <c r="O2082" s="14">
        <f>tb_C103[[#This Row],[FIM]] - tb_C103[[#This Row],[INICIO]]</f>
        <v>8.3333333328482695E-2</v>
      </c>
    </row>
    <row r="2083" spans="1:15" x14ac:dyDescent="0.25">
      <c r="A2083" t="s">
        <v>8330</v>
      </c>
      <c r="B2083">
        <v>1052</v>
      </c>
      <c r="C2083">
        <v>1</v>
      </c>
      <c r="D2083" t="s">
        <v>8677</v>
      </c>
      <c r="E2083" s="9">
        <v>45139.583333333336</v>
      </c>
      <c r="F2083" s="9">
        <v>45139.666666666664</v>
      </c>
      <c r="G2083">
        <v>1001</v>
      </c>
      <c r="H2083" t="s">
        <v>2231</v>
      </c>
      <c r="I2083" t="s">
        <v>184</v>
      </c>
      <c r="J2083" t="s">
        <v>8674</v>
      </c>
      <c r="K2083" s="9">
        <v>45217.736990740741</v>
      </c>
      <c r="L2083" s="13">
        <f>IFERROR(_xlfn.XLOOKUP(tb_C103[[#This Row],[OS]],[1]!tb_C101[OS],[1]!tb_C101[DATA_ABERTURA]),0)</f>
        <v>45216.645972222221</v>
      </c>
      <c r="M2083" s="7" t="str">
        <f>IFERROR(_xlfn.XLOOKUP(tb_C103[[#This Row],[OS]],[1]!tb_C101[OS],[1]!tb_C101[SITUACAO_OS]),0)</f>
        <v>F</v>
      </c>
      <c r="N2083" t="str">
        <f>_xlfn.XLOOKUP(tb_C103[[#This Row],[OS]],[1]!tb_C101[OS],[1]!tb_C101[OFICINA])</f>
        <v>Eletrico</v>
      </c>
      <c r="O2083" s="14">
        <f>tb_C103[[#This Row],[FIM]] - tb_C103[[#This Row],[INICIO]]</f>
        <v>8.3333333328482695E-2</v>
      </c>
    </row>
    <row r="2084" spans="1:15" x14ac:dyDescent="0.25">
      <c r="A2084" t="s">
        <v>1764</v>
      </c>
      <c r="B2084">
        <v>1052</v>
      </c>
      <c r="C2084">
        <v>1</v>
      </c>
      <c r="D2084" t="s">
        <v>8677</v>
      </c>
      <c r="E2084" s="9">
        <v>45139.583333333336</v>
      </c>
      <c r="F2084" s="9">
        <v>45139.666666666664</v>
      </c>
      <c r="G2084">
        <v>1001</v>
      </c>
      <c r="H2084" t="s">
        <v>2231</v>
      </c>
      <c r="I2084" t="s">
        <v>184</v>
      </c>
      <c r="J2084" t="s">
        <v>8674</v>
      </c>
      <c r="K2084" s="9">
        <v>45217.736990740741</v>
      </c>
      <c r="L2084" s="13">
        <f>IFERROR(_xlfn.XLOOKUP(tb_C103[[#This Row],[OS]],[1]!tb_C101[OS],[1]!tb_C101[DATA_ABERTURA]),0)</f>
        <v>45216.645972222221</v>
      </c>
      <c r="M2084" s="7" t="str">
        <f>IFERROR(_xlfn.XLOOKUP(tb_C103[[#This Row],[OS]],[1]!tb_C101[OS],[1]!tb_C101[SITUACAO_OS]),0)</f>
        <v>F</v>
      </c>
      <c r="N2084" t="str">
        <f>_xlfn.XLOOKUP(tb_C103[[#This Row],[OS]],[1]!tb_C101[OS],[1]!tb_C101[OFICINA])</f>
        <v>Eletrico</v>
      </c>
      <c r="O2084" s="14">
        <f>tb_C103[[#This Row],[FIM]] - tb_C103[[#This Row],[INICIO]]</f>
        <v>8.3333333328482695E-2</v>
      </c>
    </row>
    <row r="2085" spans="1:15" x14ac:dyDescent="0.25">
      <c r="A2085" t="s">
        <v>4080</v>
      </c>
      <c r="B2085">
        <v>1052</v>
      </c>
      <c r="C2085">
        <v>1</v>
      </c>
      <c r="D2085" t="s">
        <v>8677</v>
      </c>
      <c r="E2085" s="9">
        <v>45139.583333333336</v>
      </c>
      <c r="F2085" s="9">
        <v>45139.666666666664</v>
      </c>
      <c r="G2085">
        <v>1001</v>
      </c>
      <c r="H2085" t="s">
        <v>2231</v>
      </c>
      <c r="I2085" t="s">
        <v>184</v>
      </c>
      <c r="J2085" t="s">
        <v>8674</v>
      </c>
      <c r="K2085" s="9">
        <v>45217.736990740741</v>
      </c>
      <c r="L2085" s="13">
        <f>IFERROR(_xlfn.XLOOKUP(tb_C103[[#This Row],[OS]],[1]!tb_C101[OS],[1]!tb_C101[DATA_ABERTURA]),0)</f>
        <v>45216.645972222221</v>
      </c>
      <c r="M2085" s="7" t="str">
        <f>IFERROR(_xlfn.XLOOKUP(tb_C103[[#This Row],[OS]],[1]!tb_C101[OS],[1]!tb_C101[SITUACAO_OS]),0)</f>
        <v>F</v>
      </c>
      <c r="N2085" t="str">
        <f>_xlfn.XLOOKUP(tb_C103[[#This Row],[OS]],[1]!tb_C101[OS],[1]!tb_C101[OFICINA])</f>
        <v>Eletrico</v>
      </c>
      <c r="O2085" s="14">
        <f>tb_C103[[#This Row],[FIM]] - tb_C103[[#This Row],[INICIO]]</f>
        <v>8.3333333328482695E-2</v>
      </c>
    </row>
    <row r="2086" spans="1:15" x14ac:dyDescent="0.25">
      <c r="A2086" t="s">
        <v>6459</v>
      </c>
      <c r="B2086">
        <v>1052</v>
      </c>
      <c r="C2086">
        <v>1</v>
      </c>
      <c r="D2086" t="s">
        <v>8677</v>
      </c>
      <c r="E2086" s="9">
        <v>45139.583333333336</v>
      </c>
      <c r="F2086" s="9">
        <v>45139.666666666664</v>
      </c>
      <c r="G2086">
        <v>1001</v>
      </c>
      <c r="H2086" t="s">
        <v>2231</v>
      </c>
      <c r="I2086" t="s">
        <v>184</v>
      </c>
      <c r="J2086" t="s">
        <v>8674</v>
      </c>
      <c r="K2086" s="9">
        <v>45217.736990740741</v>
      </c>
      <c r="L2086" s="13">
        <f>IFERROR(_xlfn.XLOOKUP(tb_C103[[#This Row],[OS]],[1]!tb_C101[OS],[1]!tb_C101[DATA_ABERTURA]),0)</f>
        <v>45216.645972222221</v>
      </c>
      <c r="M2086" s="7" t="str">
        <f>IFERROR(_xlfn.XLOOKUP(tb_C103[[#This Row],[OS]],[1]!tb_C101[OS],[1]!tb_C101[SITUACAO_OS]),0)</f>
        <v>F</v>
      </c>
      <c r="N2086" t="str">
        <f>_xlfn.XLOOKUP(tb_C103[[#This Row],[OS]],[1]!tb_C101[OS],[1]!tb_C101[OFICINA])</f>
        <v>Eletrico</v>
      </c>
      <c r="O2086" s="14">
        <f>tb_C103[[#This Row],[FIM]] - tb_C103[[#This Row],[INICIO]]</f>
        <v>8.3333333328482695E-2</v>
      </c>
    </row>
    <row r="2087" spans="1:15" x14ac:dyDescent="0.25">
      <c r="A2087" t="s">
        <v>8330</v>
      </c>
      <c r="B2087">
        <v>1052</v>
      </c>
      <c r="C2087">
        <v>1</v>
      </c>
      <c r="D2087" t="s">
        <v>8677</v>
      </c>
      <c r="E2087" s="9">
        <v>45139.583333333336</v>
      </c>
      <c r="F2087" s="9">
        <v>45139.666666666664</v>
      </c>
      <c r="G2087">
        <v>1001</v>
      </c>
      <c r="H2087" t="s">
        <v>2231</v>
      </c>
      <c r="I2087" t="s">
        <v>184</v>
      </c>
      <c r="J2087" t="s">
        <v>8674</v>
      </c>
      <c r="K2087" s="9">
        <v>45217.736990740741</v>
      </c>
      <c r="L2087" s="13">
        <f>IFERROR(_xlfn.XLOOKUP(tb_C103[[#This Row],[OS]],[1]!tb_C101[OS],[1]!tb_C101[DATA_ABERTURA]),0)</f>
        <v>45216.645972222221</v>
      </c>
      <c r="M2087" s="7" t="str">
        <f>IFERROR(_xlfn.XLOOKUP(tb_C103[[#This Row],[OS]],[1]!tb_C101[OS],[1]!tb_C101[SITUACAO_OS]),0)</f>
        <v>F</v>
      </c>
      <c r="N2087" t="str">
        <f>_xlfn.XLOOKUP(tb_C103[[#This Row],[OS]],[1]!tb_C101[OS],[1]!tb_C101[OFICINA])</f>
        <v>Eletrico</v>
      </c>
      <c r="O2087" s="14">
        <f>tb_C103[[#This Row],[FIM]] - tb_C103[[#This Row],[INICIO]]</f>
        <v>8.3333333328482695E-2</v>
      </c>
    </row>
    <row r="2088" spans="1:15" x14ac:dyDescent="0.25">
      <c r="A2088" t="s">
        <v>1764</v>
      </c>
      <c r="B2088">
        <v>1052</v>
      </c>
      <c r="C2088">
        <v>1</v>
      </c>
      <c r="D2088" t="s">
        <v>8677</v>
      </c>
      <c r="E2088" s="9">
        <v>45139.583333333336</v>
      </c>
      <c r="F2088" s="9">
        <v>45139.666666666664</v>
      </c>
      <c r="G2088">
        <v>1001</v>
      </c>
      <c r="H2088" t="s">
        <v>2231</v>
      </c>
      <c r="I2088" t="s">
        <v>184</v>
      </c>
      <c r="J2088" t="s">
        <v>8674</v>
      </c>
      <c r="K2088" s="9">
        <v>45217.736990740741</v>
      </c>
      <c r="L2088" s="13">
        <f>IFERROR(_xlfn.XLOOKUP(tb_C103[[#This Row],[OS]],[1]!tb_C101[OS],[1]!tb_C101[DATA_ABERTURA]),0)</f>
        <v>45216.645972222221</v>
      </c>
      <c r="M2088" s="7" t="str">
        <f>IFERROR(_xlfn.XLOOKUP(tb_C103[[#This Row],[OS]],[1]!tb_C101[OS],[1]!tb_C101[SITUACAO_OS]),0)</f>
        <v>F</v>
      </c>
      <c r="N2088" t="str">
        <f>_xlfn.XLOOKUP(tb_C103[[#This Row],[OS]],[1]!tb_C101[OS],[1]!tb_C101[OFICINA])</f>
        <v>Eletrico</v>
      </c>
      <c r="O2088" s="14">
        <f>tb_C103[[#This Row],[FIM]] - tb_C103[[#This Row],[INICIO]]</f>
        <v>8.3333333328482695E-2</v>
      </c>
    </row>
    <row r="2089" spans="1:15" x14ac:dyDescent="0.25">
      <c r="A2089" t="s">
        <v>4080</v>
      </c>
      <c r="B2089">
        <v>1052</v>
      </c>
      <c r="C2089">
        <v>1</v>
      </c>
      <c r="D2089" t="s">
        <v>8677</v>
      </c>
      <c r="E2089" s="9">
        <v>45139.583333333336</v>
      </c>
      <c r="F2089" s="9">
        <v>45139.666666666664</v>
      </c>
      <c r="G2089">
        <v>1001</v>
      </c>
      <c r="H2089" t="s">
        <v>2231</v>
      </c>
      <c r="I2089" t="s">
        <v>184</v>
      </c>
      <c r="J2089" t="s">
        <v>8674</v>
      </c>
      <c r="K2089" s="9">
        <v>45217.736990740741</v>
      </c>
      <c r="L2089" s="13">
        <f>IFERROR(_xlfn.XLOOKUP(tb_C103[[#This Row],[OS]],[1]!tb_C101[OS],[1]!tb_C101[DATA_ABERTURA]),0)</f>
        <v>45216.645972222221</v>
      </c>
      <c r="M2089" s="7" t="str">
        <f>IFERROR(_xlfn.XLOOKUP(tb_C103[[#This Row],[OS]],[1]!tb_C101[OS],[1]!tb_C101[SITUACAO_OS]),0)</f>
        <v>F</v>
      </c>
      <c r="N2089" t="str">
        <f>_xlfn.XLOOKUP(tb_C103[[#This Row],[OS]],[1]!tb_C101[OS],[1]!tb_C101[OFICINA])</f>
        <v>Eletrico</v>
      </c>
      <c r="O2089" s="14">
        <f>tb_C103[[#This Row],[FIM]] - tb_C103[[#This Row],[INICIO]]</f>
        <v>8.3333333328482695E-2</v>
      </c>
    </row>
    <row r="2090" spans="1:15" x14ac:dyDescent="0.25">
      <c r="A2090" t="s">
        <v>6459</v>
      </c>
      <c r="B2090">
        <v>1052</v>
      </c>
      <c r="C2090">
        <v>1</v>
      </c>
      <c r="D2090" t="s">
        <v>8677</v>
      </c>
      <c r="E2090" s="9">
        <v>45139.583333333336</v>
      </c>
      <c r="F2090" s="9">
        <v>45139.666666666664</v>
      </c>
      <c r="G2090">
        <v>1001</v>
      </c>
      <c r="H2090" t="s">
        <v>2231</v>
      </c>
      <c r="I2090" t="s">
        <v>184</v>
      </c>
      <c r="J2090" t="s">
        <v>8674</v>
      </c>
      <c r="K2090" s="9">
        <v>45217.736990740741</v>
      </c>
      <c r="L2090" s="13">
        <f>IFERROR(_xlfn.XLOOKUP(tb_C103[[#This Row],[OS]],[1]!tb_C101[OS],[1]!tb_C101[DATA_ABERTURA]),0)</f>
        <v>45216.645972222221</v>
      </c>
      <c r="M2090" s="7" t="str">
        <f>IFERROR(_xlfn.XLOOKUP(tb_C103[[#This Row],[OS]],[1]!tb_C101[OS],[1]!tb_C101[SITUACAO_OS]),0)</f>
        <v>F</v>
      </c>
      <c r="N2090" t="str">
        <f>_xlfn.XLOOKUP(tb_C103[[#This Row],[OS]],[1]!tb_C101[OS],[1]!tb_C101[OFICINA])</f>
        <v>Eletrico</v>
      </c>
      <c r="O2090" s="14">
        <f>tb_C103[[#This Row],[FIM]] - tb_C103[[#This Row],[INICIO]]</f>
        <v>8.3333333328482695E-2</v>
      </c>
    </row>
    <row r="2091" spans="1:15" x14ac:dyDescent="0.25">
      <c r="A2091" t="s">
        <v>6398</v>
      </c>
      <c r="B2091">
        <v>1053</v>
      </c>
      <c r="C2091">
        <v>1</v>
      </c>
      <c r="D2091" t="s">
        <v>8677</v>
      </c>
      <c r="E2091" s="9">
        <v>45139.583333333336</v>
      </c>
      <c r="F2091" s="9">
        <v>45139.666666666664</v>
      </c>
      <c r="G2091">
        <v>1001</v>
      </c>
      <c r="H2091" t="s">
        <v>2231</v>
      </c>
      <c r="I2091" t="s">
        <v>184</v>
      </c>
      <c r="J2091" t="s">
        <v>8671</v>
      </c>
      <c r="K2091" s="9">
        <v>45217.736342592594</v>
      </c>
      <c r="L2091" s="13">
        <f>IFERROR(_xlfn.XLOOKUP(tb_C103[[#This Row],[OS]],[1]!tb_C101[OS],[1]!tb_C101[DATA_ABERTURA]),0)</f>
        <v>45216.646828703706</v>
      </c>
      <c r="M2091" s="7" t="str">
        <f>IFERROR(_xlfn.XLOOKUP(tb_C103[[#This Row],[OS]],[1]!tb_C101[OS],[1]!tb_C101[SITUACAO_OS]),0)</f>
        <v>F</v>
      </c>
      <c r="N2091" t="str">
        <f>_xlfn.XLOOKUP(tb_C103[[#This Row],[OS]],[1]!tb_C101[OS],[1]!tb_C101[OFICINA])</f>
        <v>Mecanico</v>
      </c>
      <c r="O2091" s="14">
        <f>tb_C103[[#This Row],[FIM]] - tb_C103[[#This Row],[INICIO]]</f>
        <v>8.3333333328482695E-2</v>
      </c>
    </row>
    <row r="2092" spans="1:15" x14ac:dyDescent="0.25">
      <c r="A2092" t="s">
        <v>6459</v>
      </c>
      <c r="B2092">
        <v>1054</v>
      </c>
      <c r="C2092">
        <v>1</v>
      </c>
      <c r="D2092" t="s">
        <v>8677</v>
      </c>
      <c r="E2092" s="9">
        <v>45132.583333333336</v>
      </c>
      <c r="F2092" s="9">
        <v>45132.666666666664</v>
      </c>
      <c r="G2092">
        <v>1002</v>
      </c>
      <c r="H2092" t="s">
        <v>2236</v>
      </c>
      <c r="I2092" t="s">
        <v>79</v>
      </c>
      <c r="J2092" t="s">
        <v>8674</v>
      </c>
      <c r="K2092" s="9">
        <v>45217.734803240739</v>
      </c>
      <c r="L2092" s="13">
        <f>IFERROR(_xlfn.XLOOKUP(tb_C103[[#This Row],[OS]],[1]!tb_C101[OS],[1]!tb_C101[DATA_ABERTURA]),0)</f>
        <v>45216.647465277776</v>
      </c>
      <c r="M2092" s="7" t="str">
        <f>IFERROR(_xlfn.XLOOKUP(tb_C103[[#This Row],[OS]],[1]!tb_C101[OS],[1]!tb_C101[SITUACAO_OS]),0)</f>
        <v>F</v>
      </c>
      <c r="N2092" t="str">
        <f>_xlfn.XLOOKUP(tb_C103[[#This Row],[OS]],[1]!tb_C101[OS],[1]!tb_C101[OFICINA])</f>
        <v>Eletrico</v>
      </c>
      <c r="O2092" s="14">
        <f>tb_C103[[#This Row],[FIM]] - tb_C103[[#This Row],[INICIO]]</f>
        <v>8.3333333328482695E-2</v>
      </c>
    </row>
    <row r="2093" spans="1:15" x14ac:dyDescent="0.25">
      <c r="A2093" t="s">
        <v>8686</v>
      </c>
      <c r="B2093">
        <v>1055</v>
      </c>
      <c r="C2093">
        <v>1</v>
      </c>
      <c r="D2093" t="s">
        <v>8677</v>
      </c>
      <c r="E2093" s="9">
        <v>45132.583333333336</v>
      </c>
      <c r="F2093" s="9">
        <v>45132.625</v>
      </c>
      <c r="G2093">
        <v>1002</v>
      </c>
      <c r="H2093" t="s">
        <v>2236</v>
      </c>
      <c r="I2093" t="s">
        <v>79</v>
      </c>
      <c r="J2093" t="s">
        <v>8671</v>
      </c>
      <c r="K2093" s="9">
        <v>45217.73400462963</v>
      </c>
      <c r="L2093" s="13">
        <f>IFERROR(_xlfn.XLOOKUP(tb_C103[[#This Row],[OS]],[1]!tb_C101[OS],[1]!tb_C101[DATA_ABERTURA]),0)</f>
        <v>45216.647962962961</v>
      </c>
      <c r="M2093" s="7" t="str">
        <f>IFERROR(_xlfn.XLOOKUP(tb_C103[[#This Row],[OS]],[1]!tb_C101[OS],[1]!tb_C101[SITUACAO_OS]),0)</f>
        <v>F</v>
      </c>
      <c r="N2093" t="str">
        <f>_xlfn.XLOOKUP(tb_C103[[#This Row],[OS]],[1]!tb_C101[OS],[1]!tb_C101[OFICINA])</f>
        <v>Mecanico</v>
      </c>
      <c r="O2093" s="14">
        <f>tb_C103[[#This Row],[FIM]] - tb_C103[[#This Row],[INICIO]]</f>
        <v>4.1666666664241347E-2</v>
      </c>
    </row>
    <row r="2094" spans="1:15" x14ac:dyDescent="0.25">
      <c r="A2094" t="s">
        <v>6807</v>
      </c>
      <c r="B2094">
        <v>1056</v>
      </c>
      <c r="C2094">
        <v>1</v>
      </c>
      <c r="D2094" t="s">
        <v>8677</v>
      </c>
      <c r="E2094" s="9">
        <v>45164.375</v>
      </c>
      <c r="F2094" s="9">
        <v>45164.458333333336</v>
      </c>
      <c r="G2094">
        <v>1003</v>
      </c>
      <c r="H2094" t="s">
        <v>2044</v>
      </c>
      <c r="I2094" t="s">
        <v>24</v>
      </c>
      <c r="J2094" t="s">
        <v>8674</v>
      </c>
      <c r="K2094" s="9">
        <v>45217.733252314814</v>
      </c>
      <c r="L2094" s="13">
        <f>IFERROR(_xlfn.XLOOKUP(tb_C103[[#This Row],[OS]],[1]!tb_C101[OS],[1]!tb_C101[DATA_ABERTURA]),0)</f>
        <v>45216.648842592593</v>
      </c>
      <c r="M2094" s="7" t="str">
        <f>IFERROR(_xlfn.XLOOKUP(tb_C103[[#This Row],[OS]],[1]!tb_C101[OS],[1]!tb_C101[SITUACAO_OS]),0)</f>
        <v>F</v>
      </c>
      <c r="N2094" t="str">
        <f>_xlfn.XLOOKUP(tb_C103[[#This Row],[OS]],[1]!tb_C101[OS],[1]!tb_C101[OFICINA])</f>
        <v>Eletrico</v>
      </c>
      <c r="O2094" s="14">
        <f>tb_C103[[#This Row],[FIM]] - tb_C103[[#This Row],[INICIO]]</f>
        <v>8.3333333335758653E-2</v>
      </c>
    </row>
    <row r="2095" spans="1:15" x14ac:dyDescent="0.25">
      <c r="A2095" t="s">
        <v>6459</v>
      </c>
      <c r="B2095">
        <v>1056</v>
      </c>
      <c r="C2095">
        <v>1</v>
      </c>
      <c r="D2095" t="s">
        <v>8677</v>
      </c>
      <c r="E2095" s="9">
        <v>45164.375</v>
      </c>
      <c r="F2095" s="9">
        <v>45164.458333333336</v>
      </c>
      <c r="G2095">
        <v>1003</v>
      </c>
      <c r="H2095" t="s">
        <v>2044</v>
      </c>
      <c r="I2095" t="s">
        <v>24</v>
      </c>
      <c r="J2095" t="s">
        <v>8674</v>
      </c>
      <c r="K2095" s="9">
        <v>45217.733252314814</v>
      </c>
      <c r="L2095" s="13">
        <f>IFERROR(_xlfn.XLOOKUP(tb_C103[[#This Row],[OS]],[1]!tb_C101[OS],[1]!tb_C101[DATA_ABERTURA]),0)</f>
        <v>45216.648842592593</v>
      </c>
      <c r="M2095" s="7" t="str">
        <f>IFERROR(_xlfn.XLOOKUP(tb_C103[[#This Row],[OS]],[1]!tb_C101[OS],[1]!tb_C101[SITUACAO_OS]),0)</f>
        <v>F</v>
      </c>
      <c r="N2095" t="str">
        <f>_xlfn.XLOOKUP(tb_C103[[#This Row],[OS]],[1]!tb_C101[OS],[1]!tb_C101[OFICINA])</f>
        <v>Eletrico</v>
      </c>
      <c r="O2095" s="14">
        <f>tb_C103[[#This Row],[FIM]] - tb_C103[[#This Row],[INICIO]]</f>
        <v>8.3333333335758653E-2</v>
      </c>
    </row>
    <row r="2096" spans="1:15" x14ac:dyDescent="0.25">
      <c r="A2096" t="s">
        <v>6807</v>
      </c>
      <c r="B2096">
        <v>1056</v>
      </c>
      <c r="C2096">
        <v>1</v>
      </c>
      <c r="D2096" t="s">
        <v>8677</v>
      </c>
      <c r="E2096" s="9">
        <v>45164.458333333336</v>
      </c>
      <c r="F2096" s="9">
        <v>45164.666666666664</v>
      </c>
      <c r="G2096">
        <v>1003</v>
      </c>
      <c r="H2096" t="s">
        <v>2044</v>
      </c>
      <c r="I2096" t="s">
        <v>24</v>
      </c>
      <c r="J2096" t="s">
        <v>8674</v>
      </c>
      <c r="K2096" s="9">
        <v>45217.733252314814</v>
      </c>
      <c r="L2096" s="13">
        <f>IFERROR(_xlfn.XLOOKUP(tb_C103[[#This Row],[OS]],[1]!tb_C101[OS],[1]!tb_C101[DATA_ABERTURA]),0)</f>
        <v>45216.648842592593</v>
      </c>
      <c r="M2096" s="7" t="str">
        <f>IFERROR(_xlfn.XLOOKUP(tb_C103[[#This Row],[OS]],[1]!tb_C101[OS],[1]!tb_C101[SITUACAO_OS]),0)</f>
        <v>F</v>
      </c>
      <c r="N2096" t="str">
        <f>_xlfn.XLOOKUP(tb_C103[[#This Row],[OS]],[1]!tb_C101[OS],[1]!tb_C101[OFICINA])</f>
        <v>Eletrico</v>
      </c>
      <c r="O2096" s="14">
        <f>tb_C103[[#This Row],[FIM]] - tb_C103[[#This Row],[INICIO]]</f>
        <v>0.20833333332848269</v>
      </c>
    </row>
    <row r="2097" spans="1:15" x14ac:dyDescent="0.25">
      <c r="A2097" t="s">
        <v>6459</v>
      </c>
      <c r="B2097">
        <v>1056</v>
      </c>
      <c r="C2097">
        <v>1</v>
      </c>
      <c r="D2097" t="s">
        <v>8677</v>
      </c>
      <c r="E2097" s="9">
        <v>45164.458333333336</v>
      </c>
      <c r="F2097" s="9">
        <v>45164.666666666664</v>
      </c>
      <c r="G2097">
        <v>1003</v>
      </c>
      <c r="H2097" t="s">
        <v>2044</v>
      </c>
      <c r="I2097" t="s">
        <v>24</v>
      </c>
      <c r="J2097" t="s">
        <v>8674</v>
      </c>
      <c r="K2097" s="9">
        <v>45217.733252314814</v>
      </c>
      <c r="L2097" s="13">
        <f>IFERROR(_xlfn.XLOOKUP(tb_C103[[#This Row],[OS]],[1]!tb_C101[OS],[1]!tb_C101[DATA_ABERTURA]),0)</f>
        <v>45216.648842592593</v>
      </c>
      <c r="M2097" s="7" t="str">
        <f>IFERROR(_xlfn.XLOOKUP(tb_C103[[#This Row],[OS]],[1]!tb_C101[OS],[1]!tb_C101[SITUACAO_OS]),0)</f>
        <v>F</v>
      </c>
      <c r="N2097" t="str">
        <f>_xlfn.XLOOKUP(tb_C103[[#This Row],[OS]],[1]!tb_C101[OS],[1]!tb_C101[OFICINA])</f>
        <v>Eletrico</v>
      </c>
      <c r="O2097" s="14">
        <f>tb_C103[[#This Row],[FIM]] - tb_C103[[#This Row],[INICIO]]</f>
        <v>0.20833333332848269</v>
      </c>
    </row>
    <row r="2098" spans="1:15" x14ac:dyDescent="0.25">
      <c r="A2098" t="s">
        <v>8686</v>
      </c>
      <c r="B2098">
        <v>1057</v>
      </c>
      <c r="C2098">
        <v>1</v>
      </c>
      <c r="D2098" t="s">
        <v>8677</v>
      </c>
      <c r="E2098" s="9">
        <v>45136.375</v>
      </c>
      <c r="F2098" s="9">
        <v>45136.458333333336</v>
      </c>
      <c r="G2098">
        <v>1003</v>
      </c>
      <c r="H2098" t="s">
        <v>2044</v>
      </c>
      <c r="I2098" t="s">
        <v>24</v>
      </c>
      <c r="J2098" t="s">
        <v>8671</v>
      </c>
      <c r="K2098" s="9">
        <v>45217.731793981482</v>
      </c>
      <c r="L2098" s="13">
        <f>IFERROR(_xlfn.XLOOKUP(tb_C103[[#This Row],[OS]],[1]!tb_C101[OS],[1]!tb_C101[DATA_ABERTURA]),0)</f>
        <v>45216.649247685185</v>
      </c>
      <c r="M2098" s="7" t="str">
        <f>IFERROR(_xlfn.XLOOKUP(tb_C103[[#This Row],[OS]],[1]!tb_C101[OS],[1]!tb_C101[SITUACAO_OS]),0)</f>
        <v>F</v>
      </c>
      <c r="N2098" t="str">
        <f>_xlfn.XLOOKUP(tb_C103[[#This Row],[OS]],[1]!tb_C101[OS],[1]!tb_C101[OFICINA])</f>
        <v>Mecanico</v>
      </c>
      <c r="O2098" s="14">
        <f>tb_C103[[#This Row],[FIM]] - tb_C103[[#This Row],[INICIO]]</f>
        <v>8.3333333335758653E-2</v>
      </c>
    </row>
    <row r="2099" spans="1:15" x14ac:dyDescent="0.25">
      <c r="A2099" t="s">
        <v>6459</v>
      </c>
      <c r="B2099">
        <v>1058</v>
      </c>
      <c r="C2099">
        <v>1</v>
      </c>
      <c r="D2099" t="s">
        <v>8677</v>
      </c>
      <c r="E2099" s="9">
        <v>45216.652777777781</v>
      </c>
      <c r="F2099" s="9">
        <v>45216.673611111109</v>
      </c>
      <c r="G2099">
        <v>1004</v>
      </c>
      <c r="H2099" t="s">
        <v>2244</v>
      </c>
      <c r="I2099" t="s">
        <v>1267</v>
      </c>
      <c r="J2099" t="s">
        <v>8674</v>
      </c>
      <c r="K2099" s="9">
        <v>45217.726099537038</v>
      </c>
      <c r="L2099" s="13">
        <f>IFERROR(_xlfn.XLOOKUP(tb_C103[[#This Row],[OS]],[1]!tb_C101[OS],[1]!tb_C101[DATA_ABERTURA]),0)</f>
        <v>45216.650578703702</v>
      </c>
      <c r="M2099" s="7" t="str">
        <f>IFERROR(_xlfn.XLOOKUP(tb_C103[[#This Row],[OS]],[1]!tb_C101[OS],[1]!tb_C101[SITUACAO_OS]),0)</f>
        <v>F</v>
      </c>
      <c r="N2099" t="str">
        <f>_xlfn.XLOOKUP(tb_C103[[#This Row],[OS]],[1]!tb_C101[OS],[1]!tb_C101[OFICINA])</f>
        <v>Eletrico</v>
      </c>
      <c r="O2099" s="14">
        <f>tb_C103[[#This Row],[FIM]] - tb_C103[[#This Row],[INICIO]]</f>
        <v>2.0833333328482695E-2</v>
      </c>
    </row>
    <row r="2100" spans="1:15" x14ac:dyDescent="0.25">
      <c r="A2100" t="s">
        <v>6398</v>
      </c>
      <c r="B2100">
        <v>1059</v>
      </c>
      <c r="C2100">
        <v>1</v>
      </c>
      <c r="D2100" t="s">
        <v>8677</v>
      </c>
      <c r="E2100" s="9">
        <v>45216.631944444445</v>
      </c>
      <c r="F2100" s="9">
        <v>45216.708333333336</v>
      </c>
      <c r="G2100">
        <v>1004</v>
      </c>
      <c r="H2100" t="s">
        <v>2244</v>
      </c>
      <c r="I2100" t="s">
        <v>1267</v>
      </c>
      <c r="J2100" t="s">
        <v>8671</v>
      </c>
      <c r="K2100" s="9">
        <v>45216.74145833333</v>
      </c>
      <c r="L2100" s="13">
        <f>IFERROR(_xlfn.XLOOKUP(tb_C103[[#This Row],[OS]],[1]!tb_C101[OS],[1]!tb_C101[DATA_ABERTURA]),0)</f>
        <v>45216.651134259257</v>
      </c>
      <c r="M2100" s="7" t="str">
        <f>IFERROR(_xlfn.XLOOKUP(tb_C103[[#This Row],[OS]],[1]!tb_C101[OS],[1]!tb_C101[SITUACAO_OS]),0)</f>
        <v>F</v>
      </c>
      <c r="N2100" t="str">
        <f>_xlfn.XLOOKUP(tb_C103[[#This Row],[OS]],[1]!tb_C101[OS],[1]!tb_C101[OFICINA])</f>
        <v>Mecanico</v>
      </c>
      <c r="O2100" s="14">
        <f>tb_C103[[#This Row],[FIM]] - tb_C103[[#This Row],[INICIO]]</f>
        <v>7.6388888890505768E-2</v>
      </c>
    </row>
    <row r="2101" spans="1:15" x14ac:dyDescent="0.25">
      <c r="A2101" t="s">
        <v>5388</v>
      </c>
      <c r="B2101">
        <v>1060</v>
      </c>
      <c r="C2101">
        <v>1</v>
      </c>
      <c r="D2101" t="s">
        <v>8677</v>
      </c>
      <c r="E2101" s="9">
        <v>45206.000694444447</v>
      </c>
      <c r="F2101" s="9">
        <v>45206.001388888886</v>
      </c>
      <c r="G2101">
        <v>601</v>
      </c>
      <c r="H2101" t="s">
        <v>2247</v>
      </c>
      <c r="I2101" t="s">
        <v>79</v>
      </c>
      <c r="J2101" t="s">
        <v>8671</v>
      </c>
      <c r="K2101" s="9">
        <v>45261.6715625</v>
      </c>
      <c r="L2101" s="13">
        <f>IFERROR(_xlfn.XLOOKUP(tb_C103[[#This Row],[OS]],[1]!tb_C101[OS],[1]!tb_C101[DATA_ABERTURA]),0)</f>
        <v>45216.710497685184</v>
      </c>
      <c r="M2101" s="7" t="str">
        <f>IFERROR(_xlfn.XLOOKUP(tb_C103[[#This Row],[OS]],[1]!tb_C101[OS],[1]!tb_C101[SITUACAO_OS]),0)</f>
        <v>F</v>
      </c>
      <c r="N2101" t="str">
        <f>_xlfn.XLOOKUP(tb_C103[[#This Row],[OS]],[1]!tb_C101[OS],[1]!tb_C101[OFICINA])</f>
        <v>Mecanico</v>
      </c>
      <c r="O2101" s="14">
        <f>tb_C103[[#This Row],[FIM]] - tb_C103[[#This Row],[INICIO]]</f>
        <v>6.9444443943211809E-4</v>
      </c>
    </row>
    <row r="2102" spans="1:15" x14ac:dyDescent="0.25">
      <c r="A2102" t="s">
        <v>8330</v>
      </c>
      <c r="B2102">
        <v>1062</v>
      </c>
      <c r="C2102">
        <v>5</v>
      </c>
      <c r="D2102" t="s">
        <v>8690</v>
      </c>
      <c r="E2102" s="9">
        <v>45217.708333333336</v>
      </c>
      <c r="F2102" s="9">
        <v>45217.819444444445</v>
      </c>
      <c r="G2102">
        <v>112</v>
      </c>
      <c r="H2102" t="s">
        <v>237</v>
      </c>
      <c r="I2102" t="s">
        <v>184</v>
      </c>
      <c r="J2102" t="s">
        <v>8674</v>
      </c>
      <c r="K2102" s="9">
        <v>45226.704930555556</v>
      </c>
      <c r="L2102" s="13">
        <f>IFERROR(_xlfn.XLOOKUP(tb_C103[[#This Row],[OS]],[1]!tb_C101[OS],[1]!tb_C101[DATA_ABERTURA]),0)</f>
        <v>45216.816296296296</v>
      </c>
      <c r="M2102" s="7" t="str">
        <f>IFERROR(_xlfn.XLOOKUP(tb_C103[[#This Row],[OS]],[1]!tb_C101[OS],[1]!tb_C101[SITUACAO_OS]),0)</f>
        <v>F</v>
      </c>
      <c r="N2102" t="str">
        <f>_xlfn.XLOOKUP(tb_C103[[#This Row],[OS]],[1]!tb_C101[OS],[1]!tb_C101[OFICINA])</f>
        <v>Eletrico</v>
      </c>
      <c r="O2102" s="14">
        <f>tb_C103[[#This Row],[FIM]] - tb_C103[[#This Row],[INICIO]]</f>
        <v>0.11111111110949423</v>
      </c>
    </row>
    <row r="2103" spans="1:15" x14ac:dyDescent="0.25">
      <c r="A2103" t="s">
        <v>4080</v>
      </c>
      <c r="B2103">
        <v>1062</v>
      </c>
      <c r="C2103">
        <v>5</v>
      </c>
      <c r="D2103" t="s">
        <v>8690</v>
      </c>
      <c r="E2103" s="9">
        <v>45217.708333333336</v>
      </c>
      <c r="F2103" s="9">
        <v>45217.819444444445</v>
      </c>
      <c r="G2103">
        <v>112</v>
      </c>
      <c r="H2103" t="s">
        <v>237</v>
      </c>
      <c r="I2103" t="s">
        <v>184</v>
      </c>
      <c r="J2103" t="s">
        <v>8674</v>
      </c>
      <c r="K2103" s="9">
        <v>45226.704930555556</v>
      </c>
      <c r="L2103" s="13">
        <f>IFERROR(_xlfn.XLOOKUP(tb_C103[[#This Row],[OS]],[1]!tb_C101[OS],[1]!tb_C101[DATA_ABERTURA]),0)</f>
        <v>45216.816296296296</v>
      </c>
      <c r="M2103" s="7" t="str">
        <f>IFERROR(_xlfn.XLOOKUP(tb_C103[[#This Row],[OS]],[1]!tb_C101[OS],[1]!tb_C101[SITUACAO_OS]),0)</f>
        <v>F</v>
      </c>
      <c r="N2103" t="str">
        <f>_xlfn.XLOOKUP(tb_C103[[#This Row],[OS]],[1]!tb_C101[OS],[1]!tb_C101[OFICINA])</f>
        <v>Eletrico</v>
      </c>
      <c r="O2103" s="14">
        <f>tb_C103[[#This Row],[FIM]] - tb_C103[[#This Row],[INICIO]]</f>
        <v>0.11111111110949423</v>
      </c>
    </row>
    <row r="2104" spans="1:15" x14ac:dyDescent="0.25">
      <c r="A2104" t="s">
        <v>8691</v>
      </c>
      <c r="B2104">
        <v>1062</v>
      </c>
      <c r="C2104">
        <v>5</v>
      </c>
      <c r="D2104" t="s">
        <v>8690</v>
      </c>
      <c r="E2104" s="9">
        <v>45217.708333333336</v>
      </c>
      <c r="F2104" s="9">
        <v>45217.819444444445</v>
      </c>
      <c r="G2104">
        <v>112</v>
      </c>
      <c r="H2104" t="s">
        <v>237</v>
      </c>
      <c r="I2104" t="s">
        <v>184</v>
      </c>
      <c r="J2104" t="s">
        <v>8674</v>
      </c>
      <c r="K2104" s="9">
        <v>45226.704930555556</v>
      </c>
      <c r="L2104" s="13">
        <f>IFERROR(_xlfn.XLOOKUP(tb_C103[[#This Row],[OS]],[1]!tb_C101[OS],[1]!tb_C101[DATA_ABERTURA]),0)</f>
        <v>45216.816296296296</v>
      </c>
      <c r="M2104" s="7" t="str">
        <f>IFERROR(_xlfn.XLOOKUP(tb_C103[[#This Row],[OS]],[1]!tb_C101[OS],[1]!tb_C101[SITUACAO_OS]),0)</f>
        <v>F</v>
      </c>
      <c r="N2104" t="str">
        <f>_xlfn.XLOOKUP(tb_C103[[#This Row],[OS]],[1]!tb_C101[OS],[1]!tb_C101[OFICINA])</f>
        <v>Eletrico</v>
      </c>
      <c r="O2104" s="14">
        <f>tb_C103[[#This Row],[FIM]] - tb_C103[[#This Row],[INICIO]]</f>
        <v>0.11111111110949423</v>
      </c>
    </row>
    <row r="2105" spans="1:15" x14ac:dyDescent="0.25">
      <c r="A2105" t="s">
        <v>6459</v>
      </c>
      <c r="B2105">
        <v>1062</v>
      </c>
      <c r="C2105">
        <v>5</v>
      </c>
      <c r="D2105" t="s">
        <v>8690</v>
      </c>
      <c r="E2105" s="9">
        <v>45217.708333333336</v>
      </c>
      <c r="F2105" s="9">
        <v>45217.819444444445</v>
      </c>
      <c r="G2105">
        <v>112</v>
      </c>
      <c r="H2105" t="s">
        <v>237</v>
      </c>
      <c r="I2105" t="s">
        <v>184</v>
      </c>
      <c r="J2105" t="s">
        <v>8674</v>
      </c>
      <c r="K2105" s="9">
        <v>45226.704930555556</v>
      </c>
      <c r="L2105" s="13">
        <f>IFERROR(_xlfn.XLOOKUP(tb_C103[[#This Row],[OS]],[1]!tb_C101[OS],[1]!tb_C101[DATA_ABERTURA]),0)</f>
        <v>45216.816296296296</v>
      </c>
      <c r="M2105" s="7" t="str">
        <f>IFERROR(_xlfn.XLOOKUP(tb_C103[[#This Row],[OS]],[1]!tb_C101[OS],[1]!tb_C101[SITUACAO_OS]),0)</f>
        <v>F</v>
      </c>
      <c r="N2105" t="str">
        <f>_xlfn.XLOOKUP(tb_C103[[#This Row],[OS]],[1]!tb_C101[OS],[1]!tb_C101[OFICINA])</f>
        <v>Eletrico</v>
      </c>
      <c r="O2105" s="14">
        <f>tb_C103[[#This Row],[FIM]] - tb_C103[[#This Row],[INICIO]]</f>
        <v>0.11111111110949423</v>
      </c>
    </row>
    <row r="2106" spans="1:15" x14ac:dyDescent="0.25">
      <c r="A2106" t="s">
        <v>8330</v>
      </c>
      <c r="B2106">
        <v>1062</v>
      </c>
      <c r="C2106">
        <v>5</v>
      </c>
      <c r="D2106" t="s">
        <v>8690</v>
      </c>
      <c r="E2106" s="9">
        <v>45217.708333333336</v>
      </c>
      <c r="F2106" s="9">
        <v>45217.819444444445</v>
      </c>
      <c r="G2106">
        <v>112</v>
      </c>
      <c r="H2106" t="s">
        <v>237</v>
      </c>
      <c r="I2106" t="s">
        <v>184</v>
      </c>
      <c r="J2106" t="s">
        <v>8674</v>
      </c>
      <c r="K2106" s="9">
        <v>45226.704930555556</v>
      </c>
      <c r="L2106" s="13">
        <f>IFERROR(_xlfn.XLOOKUP(tb_C103[[#This Row],[OS]],[1]!tb_C101[OS],[1]!tb_C101[DATA_ABERTURA]),0)</f>
        <v>45216.816296296296</v>
      </c>
      <c r="M2106" s="7" t="str">
        <f>IFERROR(_xlfn.XLOOKUP(tb_C103[[#This Row],[OS]],[1]!tb_C101[OS],[1]!tb_C101[SITUACAO_OS]),0)</f>
        <v>F</v>
      </c>
      <c r="N2106" t="str">
        <f>_xlfn.XLOOKUP(tb_C103[[#This Row],[OS]],[1]!tb_C101[OS],[1]!tb_C101[OFICINA])</f>
        <v>Eletrico</v>
      </c>
      <c r="O2106" s="14">
        <f>tb_C103[[#This Row],[FIM]] - tb_C103[[#This Row],[INICIO]]</f>
        <v>0.11111111110949423</v>
      </c>
    </row>
    <row r="2107" spans="1:15" x14ac:dyDescent="0.25">
      <c r="A2107" t="s">
        <v>4080</v>
      </c>
      <c r="B2107">
        <v>1062</v>
      </c>
      <c r="C2107">
        <v>5</v>
      </c>
      <c r="D2107" t="s">
        <v>8690</v>
      </c>
      <c r="E2107" s="9">
        <v>45217.708333333336</v>
      </c>
      <c r="F2107" s="9">
        <v>45217.819444444445</v>
      </c>
      <c r="G2107">
        <v>112</v>
      </c>
      <c r="H2107" t="s">
        <v>237</v>
      </c>
      <c r="I2107" t="s">
        <v>184</v>
      </c>
      <c r="J2107" t="s">
        <v>8674</v>
      </c>
      <c r="K2107" s="9">
        <v>45226.704930555556</v>
      </c>
      <c r="L2107" s="13">
        <f>IFERROR(_xlfn.XLOOKUP(tb_C103[[#This Row],[OS]],[1]!tb_C101[OS],[1]!tb_C101[DATA_ABERTURA]),0)</f>
        <v>45216.816296296296</v>
      </c>
      <c r="M2107" s="7" t="str">
        <f>IFERROR(_xlfn.XLOOKUP(tb_C103[[#This Row],[OS]],[1]!tb_C101[OS],[1]!tb_C101[SITUACAO_OS]),0)</f>
        <v>F</v>
      </c>
      <c r="N2107" t="str">
        <f>_xlfn.XLOOKUP(tb_C103[[#This Row],[OS]],[1]!tb_C101[OS],[1]!tb_C101[OFICINA])</f>
        <v>Eletrico</v>
      </c>
      <c r="O2107" s="14">
        <f>tb_C103[[#This Row],[FIM]] - tb_C103[[#This Row],[INICIO]]</f>
        <v>0.11111111110949423</v>
      </c>
    </row>
    <row r="2108" spans="1:15" x14ac:dyDescent="0.25">
      <c r="A2108" t="s">
        <v>8691</v>
      </c>
      <c r="B2108">
        <v>1062</v>
      </c>
      <c r="C2108">
        <v>5</v>
      </c>
      <c r="D2108" t="s">
        <v>8690</v>
      </c>
      <c r="E2108" s="9">
        <v>45217.708333333336</v>
      </c>
      <c r="F2108" s="9">
        <v>45217.819444444445</v>
      </c>
      <c r="G2108">
        <v>112</v>
      </c>
      <c r="H2108" t="s">
        <v>237</v>
      </c>
      <c r="I2108" t="s">
        <v>184</v>
      </c>
      <c r="J2108" t="s">
        <v>8674</v>
      </c>
      <c r="K2108" s="9">
        <v>45226.704930555556</v>
      </c>
      <c r="L2108" s="13">
        <f>IFERROR(_xlfn.XLOOKUP(tb_C103[[#This Row],[OS]],[1]!tb_C101[OS],[1]!tb_C101[DATA_ABERTURA]),0)</f>
        <v>45216.816296296296</v>
      </c>
      <c r="M2108" s="7" t="str">
        <f>IFERROR(_xlfn.XLOOKUP(tb_C103[[#This Row],[OS]],[1]!tb_C101[OS],[1]!tb_C101[SITUACAO_OS]),0)</f>
        <v>F</v>
      </c>
      <c r="N2108" t="str">
        <f>_xlfn.XLOOKUP(tb_C103[[#This Row],[OS]],[1]!tb_C101[OS],[1]!tb_C101[OFICINA])</f>
        <v>Eletrico</v>
      </c>
      <c r="O2108" s="14">
        <f>tb_C103[[#This Row],[FIM]] - tb_C103[[#This Row],[INICIO]]</f>
        <v>0.11111111110949423</v>
      </c>
    </row>
    <row r="2109" spans="1:15" x14ac:dyDescent="0.25">
      <c r="A2109" t="s">
        <v>6459</v>
      </c>
      <c r="B2109">
        <v>1062</v>
      </c>
      <c r="C2109">
        <v>5</v>
      </c>
      <c r="D2109" t="s">
        <v>8690</v>
      </c>
      <c r="E2109" s="9">
        <v>45217.708333333336</v>
      </c>
      <c r="F2109" s="9">
        <v>45217.819444444445</v>
      </c>
      <c r="G2109">
        <v>112</v>
      </c>
      <c r="H2109" t="s">
        <v>237</v>
      </c>
      <c r="I2109" t="s">
        <v>184</v>
      </c>
      <c r="J2109" t="s">
        <v>8674</v>
      </c>
      <c r="K2109" s="9">
        <v>45226.704930555556</v>
      </c>
      <c r="L2109" s="13">
        <f>IFERROR(_xlfn.XLOOKUP(tb_C103[[#This Row],[OS]],[1]!tb_C101[OS],[1]!tb_C101[DATA_ABERTURA]),0)</f>
        <v>45216.816296296296</v>
      </c>
      <c r="M2109" s="7" t="str">
        <f>IFERROR(_xlfn.XLOOKUP(tb_C103[[#This Row],[OS]],[1]!tb_C101[OS],[1]!tb_C101[SITUACAO_OS]),0)</f>
        <v>F</v>
      </c>
      <c r="N2109" t="str">
        <f>_xlfn.XLOOKUP(tb_C103[[#This Row],[OS]],[1]!tb_C101[OS],[1]!tb_C101[OFICINA])</f>
        <v>Eletrico</v>
      </c>
      <c r="O2109" s="14">
        <f>tb_C103[[#This Row],[FIM]] - tb_C103[[#This Row],[INICIO]]</f>
        <v>0.11111111110949423</v>
      </c>
    </row>
    <row r="2110" spans="1:15" x14ac:dyDescent="0.25">
      <c r="A2110" t="s">
        <v>8330</v>
      </c>
      <c r="B2110">
        <v>1062</v>
      </c>
      <c r="C2110">
        <v>5</v>
      </c>
      <c r="D2110" t="s">
        <v>8690</v>
      </c>
      <c r="E2110" s="9">
        <v>45217.708333333336</v>
      </c>
      <c r="F2110" s="9">
        <v>45217.819444444445</v>
      </c>
      <c r="G2110">
        <v>112</v>
      </c>
      <c r="H2110" t="s">
        <v>237</v>
      </c>
      <c r="I2110" t="s">
        <v>184</v>
      </c>
      <c r="J2110" t="s">
        <v>8674</v>
      </c>
      <c r="K2110" s="9">
        <v>45226.704930555556</v>
      </c>
      <c r="L2110" s="13">
        <f>IFERROR(_xlfn.XLOOKUP(tb_C103[[#This Row],[OS]],[1]!tb_C101[OS],[1]!tb_C101[DATA_ABERTURA]),0)</f>
        <v>45216.816296296296</v>
      </c>
      <c r="M2110" s="7" t="str">
        <f>IFERROR(_xlfn.XLOOKUP(tb_C103[[#This Row],[OS]],[1]!tb_C101[OS],[1]!tb_C101[SITUACAO_OS]),0)</f>
        <v>F</v>
      </c>
      <c r="N2110" t="str">
        <f>_xlfn.XLOOKUP(tb_C103[[#This Row],[OS]],[1]!tb_C101[OS],[1]!tb_C101[OFICINA])</f>
        <v>Eletrico</v>
      </c>
      <c r="O2110" s="14">
        <f>tb_C103[[#This Row],[FIM]] - tb_C103[[#This Row],[INICIO]]</f>
        <v>0.11111111110949423</v>
      </c>
    </row>
    <row r="2111" spans="1:15" x14ac:dyDescent="0.25">
      <c r="A2111" t="s">
        <v>4080</v>
      </c>
      <c r="B2111">
        <v>1062</v>
      </c>
      <c r="C2111">
        <v>5</v>
      </c>
      <c r="D2111" t="s">
        <v>8690</v>
      </c>
      <c r="E2111" s="9">
        <v>45217.708333333336</v>
      </c>
      <c r="F2111" s="9">
        <v>45217.819444444445</v>
      </c>
      <c r="G2111">
        <v>112</v>
      </c>
      <c r="H2111" t="s">
        <v>237</v>
      </c>
      <c r="I2111" t="s">
        <v>184</v>
      </c>
      <c r="J2111" t="s">
        <v>8674</v>
      </c>
      <c r="K2111" s="9">
        <v>45226.704930555556</v>
      </c>
      <c r="L2111" s="13">
        <f>IFERROR(_xlfn.XLOOKUP(tb_C103[[#This Row],[OS]],[1]!tb_C101[OS],[1]!tb_C101[DATA_ABERTURA]),0)</f>
        <v>45216.816296296296</v>
      </c>
      <c r="M2111" s="7" t="str">
        <f>IFERROR(_xlfn.XLOOKUP(tb_C103[[#This Row],[OS]],[1]!tb_C101[OS],[1]!tb_C101[SITUACAO_OS]),0)</f>
        <v>F</v>
      </c>
      <c r="N2111" t="str">
        <f>_xlfn.XLOOKUP(tb_C103[[#This Row],[OS]],[1]!tb_C101[OS],[1]!tb_C101[OFICINA])</f>
        <v>Eletrico</v>
      </c>
      <c r="O2111" s="14">
        <f>tb_C103[[#This Row],[FIM]] - tb_C103[[#This Row],[INICIO]]</f>
        <v>0.11111111110949423</v>
      </c>
    </row>
    <row r="2112" spans="1:15" x14ac:dyDescent="0.25">
      <c r="A2112" t="s">
        <v>8691</v>
      </c>
      <c r="B2112">
        <v>1062</v>
      </c>
      <c r="C2112">
        <v>5</v>
      </c>
      <c r="D2112" t="s">
        <v>8690</v>
      </c>
      <c r="E2112" s="9">
        <v>45217.708333333336</v>
      </c>
      <c r="F2112" s="9">
        <v>45217.819444444445</v>
      </c>
      <c r="G2112">
        <v>112</v>
      </c>
      <c r="H2112" t="s">
        <v>237</v>
      </c>
      <c r="I2112" t="s">
        <v>184</v>
      </c>
      <c r="J2112" t="s">
        <v>8674</v>
      </c>
      <c r="K2112" s="9">
        <v>45226.704930555556</v>
      </c>
      <c r="L2112" s="13">
        <f>IFERROR(_xlfn.XLOOKUP(tb_C103[[#This Row],[OS]],[1]!tb_C101[OS],[1]!tb_C101[DATA_ABERTURA]),0)</f>
        <v>45216.816296296296</v>
      </c>
      <c r="M2112" s="7" t="str">
        <f>IFERROR(_xlfn.XLOOKUP(tb_C103[[#This Row],[OS]],[1]!tb_C101[OS],[1]!tb_C101[SITUACAO_OS]),0)</f>
        <v>F</v>
      </c>
      <c r="N2112" t="str">
        <f>_xlfn.XLOOKUP(tb_C103[[#This Row],[OS]],[1]!tb_C101[OS],[1]!tb_C101[OFICINA])</f>
        <v>Eletrico</v>
      </c>
      <c r="O2112" s="14">
        <f>tb_C103[[#This Row],[FIM]] - tb_C103[[#This Row],[INICIO]]</f>
        <v>0.11111111110949423</v>
      </c>
    </row>
    <row r="2113" spans="1:15" x14ac:dyDescent="0.25">
      <c r="A2113" t="s">
        <v>6459</v>
      </c>
      <c r="B2113">
        <v>1062</v>
      </c>
      <c r="C2113">
        <v>5</v>
      </c>
      <c r="D2113" t="s">
        <v>8690</v>
      </c>
      <c r="E2113" s="9">
        <v>45217.708333333336</v>
      </c>
      <c r="F2113" s="9">
        <v>45217.819444444445</v>
      </c>
      <c r="G2113">
        <v>112</v>
      </c>
      <c r="H2113" t="s">
        <v>237</v>
      </c>
      <c r="I2113" t="s">
        <v>184</v>
      </c>
      <c r="J2113" t="s">
        <v>8674</v>
      </c>
      <c r="K2113" s="9">
        <v>45226.704930555556</v>
      </c>
      <c r="L2113" s="13">
        <f>IFERROR(_xlfn.XLOOKUP(tb_C103[[#This Row],[OS]],[1]!tb_C101[OS],[1]!tb_C101[DATA_ABERTURA]),0)</f>
        <v>45216.816296296296</v>
      </c>
      <c r="M2113" s="7" t="str">
        <f>IFERROR(_xlfn.XLOOKUP(tb_C103[[#This Row],[OS]],[1]!tb_C101[OS],[1]!tb_C101[SITUACAO_OS]),0)</f>
        <v>F</v>
      </c>
      <c r="N2113" t="str">
        <f>_xlfn.XLOOKUP(tb_C103[[#This Row],[OS]],[1]!tb_C101[OS],[1]!tb_C101[OFICINA])</f>
        <v>Eletrico</v>
      </c>
      <c r="O2113" s="14">
        <f>tb_C103[[#This Row],[FIM]] - tb_C103[[#This Row],[INICIO]]</f>
        <v>0.11111111110949423</v>
      </c>
    </row>
    <row r="2114" spans="1:15" x14ac:dyDescent="0.25">
      <c r="A2114" t="s">
        <v>8330</v>
      </c>
      <c r="B2114">
        <v>1062</v>
      </c>
      <c r="C2114">
        <v>5</v>
      </c>
      <c r="D2114" t="s">
        <v>8690</v>
      </c>
      <c r="E2114" s="9">
        <v>45217.611111111109</v>
      </c>
      <c r="F2114" s="9">
        <v>45217.819444444445</v>
      </c>
      <c r="G2114">
        <v>112</v>
      </c>
      <c r="H2114" t="s">
        <v>237</v>
      </c>
      <c r="I2114" t="s">
        <v>184</v>
      </c>
      <c r="J2114" t="s">
        <v>8674</v>
      </c>
      <c r="K2114" s="9">
        <v>45226.704930555556</v>
      </c>
      <c r="L2114" s="13">
        <f>IFERROR(_xlfn.XLOOKUP(tb_C103[[#This Row],[OS]],[1]!tb_C101[OS],[1]!tb_C101[DATA_ABERTURA]),0)</f>
        <v>45216.816296296296</v>
      </c>
      <c r="M2114" s="7" t="str">
        <f>IFERROR(_xlfn.XLOOKUP(tb_C103[[#This Row],[OS]],[1]!tb_C101[OS],[1]!tb_C101[SITUACAO_OS]),0)</f>
        <v>F</v>
      </c>
      <c r="N2114" t="str">
        <f>_xlfn.XLOOKUP(tb_C103[[#This Row],[OS]],[1]!tb_C101[OS],[1]!tb_C101[OFICINA])</f>
        <v>Eletrico</v>
      </c>
      <c r="O2114" s="14">
        <f>tb_C103[[#This Row],[FIM]] - tb_C103[[#This Row],[INICIO]]</f>
        <v>0.20833333333575865</v>
      </c>
    </row>
    <row r="2115" spans="1:15" x14ac:dyDescent="0.25">
      <c r="A2115" t="s">
        <v>4080</v>
      </c>
      <c r="B2115">
        <v>1062</v>
      </c>
      <c r="C2115">
        <v>5</v>
      </c>
      <c r="D2115" t="s">
        <v>8690</v>
      </c>
      <c r="E2115" s="9">
        <v>45217.611111111109</v>
      </c>
      <c r="F2115" s="9">
        <v>45217.819444444445</v>
      </c>
      <c r="G2115">
        <v>112</v>
      </c>
      <c r="H2115" t="s">
        <v>237</v>
      </c>
      <c r="I2115" t="s">
        <v>184</v>
      </c>
      <c r="J2115" t="s">
        <v>8674</v>
      </c>
      <c r="K2115" s="9">
        <v>45226.704930555556</v>
      </c>
      <c r="L2115" s="13">
        <f>IFERROR(_xlfn.XLOOKUP(tb_C103[[#This Row],[OS]],[1]!tb_C101[OS],[1]!tb_C101[DATA_ABERTURA]),0)</f>
        <v>45216.816296296296</v>
      </c>
      <c r="M2115" s="7" t="str">
        <f>IFERROR(_xlfn.XLOOKUP(tb_C103[[#This Row],[OS]],[1]!tb_C101[OS],[1]!tb_C101[SITUACAO_OS]),0)</f>
        <v>F</v>
      </c>
      <c r="N2115" t="str">
        <f>_xlfn.XLOOKUP(tb_C103[[#This Row],[OS]],[1]!tb_C101[OS],[1]!tb_C101[OFICINA])</f>
        <v>Eletrico</v>
      </c>
      <c r="O2115" s="14">
        <f>tb_C103[[#This Row],[FIM]] - tb_C103[[#This Row],[INICIO]]</f>
        <v>0.20833333333575865</v>
      </c>
    </row>
    <row r="2116" spans="1:15" x14ac:dyDescent="0.25">
      <c r="A2116" t="s">
        <v>8691</v>
      </c>
      <c r="B2116">
        <v>1062</v>
      </c>
      <c r="C2116">
        <v>5</v>
      </c>
      <c r="D2116" t="s">
        <v>8690</v>
      </c>
      <c r="E2116" s="9">
        <v>45217.611111111109</v>
      </c>
      <c r="F2116" s="9">
        <v>45217.819444444445</v>
      </c>
      <c r="G2116">
        <v>112</v>
      </c>
      <c r="H2116" t="s">
        <v>237</v>
      </c>
      <c r="I2116" t="s">
        <v>184</v>
      </c>
      <c r="J2116" t="s">
        <v>8674</v>
      </c>
      <c r="K2116" s="9">
        <v>45226.704930555556</v>
      </c>
      <c r="L2116" s="13">
        <f>IFERROR(_xlfn.XLOOKUP(tb_C103[[#This Row],[OS]],[1]!tb_C101[OS],[1]!tb_C101[DATA_ABERTURA]),0)</f>
        <v>45216.816296296296</v>
      </c>
      <c r="M2116" s="7" t="str">
        <f>IFERROR(_xlfn.XLOOKUP(tb_C103[[#This Row],[OS]],[1]!tb_C101[OS],[1]!tb_C101[SITUACAO_OS]),0)</f>
        <v>F</v>
      </c>
      <c r="N2116" t="str">
        <f>_xlfn.XLOOKUP(tb_C103[[#This Row],[OS]],[1]!tb_C101[OS],[1]!tb_C101[OFICINA])</f>
        <v>Eletrico</v>
      </c>
      <c r="O2116" s="14">
        <f>tb_C103[[#This Row],[FIM]] - tb_C103[[#This Row],[INICIO]]</f>
        <v>0.20833333333575865</v>
      </c>
    </row>
    <row r="2117" spans="1:15" x14ac:dyDescent="0.25">
      <c r="A2117" t="s">
        <v>6459</v>
      </c>
      <c r="B2117">
        <v>1062</v>
      </c>
      <c r="C2117">
        <v>5</v>
      </c>
      <c r="D2117" t="s">
        <v>8690</v>
      </c>
      <c r="E2117" s="9">
        <v>45217.611111111109</v>
      </c>
      <c r="F2117" s="9">
        <v>45217.819444444445</v>
      </c>
      <c r="G2117">
        <v>112</v>
      </c>
      <c r="H2117" t="s">
        <v>237</v>
      </c>
      <c r="I2117" t="s">
        <v>184</v>
      </c>
      <c r="J2117" t="s">
        <v>8674</v>
      </c>
      <c r="K2117" s="9">
        <v>45226.704930555556</v>
      </c>
      <c r="L2117" s="13">
        <f>IFERROR(_xlfn.XLOOKUP(tb_C103[[#This Row],[OS]],[1]!tb_C101[OS],[1]!tb_C101[DATA_ABERTURA]),0)</f>
        <v>45216.816296296296</v>
      </c>
      <c r="M2117" s="7" t="str">
        <f>IFERROR(_xlfn.XLOOKUP(tb_C103[[#This Row],[OS]],[1]!tb_C101[OS],[1]!tb_C101[SITUACAO_OS]),0)</f>
        <v>F</v>
      </c>
      <c r="N2117" t="str">
        <f>_xlfn.XLOOKUP(tb_C103[[#This Row],[OS]],[1]!tb_C101[OS],[1]!tb_C101[OFICINA])</f>
        <v>Eletrico</v>
      </c>
      <c r="O2117" s="14">
        <f>tb_C103[[#This Row],[FIM]] - tb_C103[[#This Row],[INICIO]]</f>
        <v>0.20833333333575865</v>
      </c>
    </row>
    <row r="2118" spans="1:15" x14ac:dyDescent="0.25">
      <c r="A2118" t="s">
        <v>6807</v>
      </c>
      <c r="B2118">
        <v>1063</v>
      </c>
      <c r="C2118">
        <v>3</v>
      </c>
      <c r="D2118" t="s">
        <v>8673</v>
      </c>
      <c r="E2118" s="9">
        <v>45217.409722222219</v>
      </c>
      <c r="F2118" s="9">
        <v>45217.434027777781</v>
      </c>
      <c r="G2118">
        <v>207</v>
      </c>
      <c r="H2118" t="s">
        <v>760</v>
      </c>
      <c r="I2118" t="s">
        <v>175</v>
      </c>
      <c r="J2118" t="s">
        <v>8674</v>
      </c>
      <c r="K2118" s="9">
        <v>45219.717511574076</v>
      </c>
      <c r="L2118" s="13">
        <f>IFERROR(_xlfn.XLOOKUP(tb_C103[[#This Row],[OS]],[1]!tb_C101[OS],[1]!tb_C101[DATA_ABERTURA]),0)</f>
        <v>45217.402870370373</v>
      </c>
      <c r="M2118" s="7" t="str">
        <f>IFERROR(_xlfn.XLOOKUP(tb_C103[[#This Row],[OS]],[1]!tb_C101[OS],[1]!tb_C101[SITUACAO_OS]),0)</f>
        <v>F</v>
      </c>
      <c r="N2118" t="str">
        <f>_xlfn.XLOOKUP(tb_C103[[#This Row],[OS]],[1]!tb_C101[OS],[1]!tb_C101[OFICINA])</f>
        <v>Eletrico</v>
      </c>
      <c r="O2118" s="14">
        <f>tb_C103[[#This Row],[FIM]] - tb_C103[[#This Row],[INICIO]]</f>
        <v>2.4305555562023073E-2</v>
      </c>
    </row>
    <row r="2119" spans="1:15" x14ac:dyDescent="0.25">
      <c r="A2119" t="s">
        <v>8330</v>
      </c>
      <c r="B2119">
        <v>1064</v>
      </c>
      <c r="C2119">
        <v>5</v>
      </c>
      <c r="D2119" t="s">
        <v>8690</v>
      </c>
      <c r="E2119" s="9">
        <v>45217.760416666664</v>
      </c>
      <c r="F2119" s="9">
        <v>45217.791666666664</v>
      </c>
      <c r="G2119">
        <v>601</v>
      </c>
      <c r="H2119" t="s">
        <v>2247</v>
      </c>
      <c r="I2119" t="s">
        <v>79</v>
      </c>
      <c r="J2119" t="s">
        <v>8674</v>
      </c>
      <c r="K2119" s="9">
        <v>45397.349768518521</v>
      </c>
      <c r="L2119" s="13">
        <f>IFERROR(_xlfn.XLOOKUP(tb_C103[[#This Row],[OS]],[1]!tb_C101[OS],[1]!tb_C101[DATA_ABERTURA]),0)</f>
        <v>45217.759502314817</v>
      </c>
      <c r="M2119" s="7" t="str">
        <f>IFERROR(_xlfn.XLOOKUP(tb_C103[[#This Row],[OS]],[1]!tb_C101[OS],[1]!tb_C101[SITUACAO_OS]),0)</f>
        <v>F</v>
      </c>
      <c r="N2119" t="str">
        <f>_xlfn.XLOOKUP(tb_C103[[#This Row],[OS]],[1]!tb_C101[OS],[1]!tb_C101[OFICINA])</f>
        <v>Eletrico</v>
      </c>
      <c r="O2119" s="14">
        <f>tb_C103[[#This Row],[FIM]] - tb_C103[[#This Row],[INICIO]]</f>
        <v>3.125E-2</v>
      </c>
    </row>
    <row r="2120" spans="1:15" x14ac:dyDescent="0.25">
      <c r="A2120" t="s">
        <v>2551</v>
      </c>
      <c r="B2120">
        <v>1065</v>
      </c>
      <c r="C2120">
        <v>3</v>
      </c>
      <c r="D2120" t="s">
        <v>8673</v>
      </c>
      <c r="E2120" s="9">
        <v>45218.25</v>
      </c>
      <c r="F2120" s="9">
        <v>45218.263888888891</v>
      </c>
      <c r="G2120">
        <v>117</v>
      </c>
      <c r="H2120" t="s">
        <v>354</v>
      </c>
      <c r="I2120" t="s">
        <v>184</v>
      </c>
      <c r="J2120" t="s">
        <v>8671</v>
      </c>
      <c r="K2120" s="9">
        <v>45219.713333333333</v>
      </c>
      <c r="L2120" s="13">
        <f>IFERROR(_xlfn.XLOOKUP(tb_C103[[#This Row],[OS]],[1]!tb_C101[OS],[1]!tb_C101[DATA_ABERTURA]),0)</f>
        <v>45218.281747685185</v>
      </c>
      <c r="M2120" s="7" t="str">
        <f>IFERROR(_xlfn.XLOOKUP(tb_C103[[#This Row],[OS]],[1]!tb_C101[OS],[1]!tb_C101[SITUACAO_OS]),0)</f>
        <v>F</v>
      </c>
      <c r="N2120" t="str">
        <f>_xlfn.XLOOKUP(tb_C103[[#This Row],[OS]],[1]!tb_C101[OS],[1]!tb_C101[OFICINA])</f>
        <v>Mecanico</v>
      </c>
      <c r="O2120" s="14">
        <f>tb_C103[[#This Row],[FIM]] - tb_C103[[#This Row],[INICIO]]</f>
        <v>1.3888888890505768E-2</v>
      </c>
    </row>
    <row r="2121" spans="1:15" x14ac:dyDescent="0.25">
      <c r="A2121" t="s">
        <v>6807</v>
      </c>
      <c r="B2121">
        <v>1066</v>
      </c>
      <c r="C2121">
        <v>5</v>
      </c>
      <c r="D2121" t="s">
        <v>8690</v>
      </c>
      <c r="E2121" s="9">
        <v>45218.381944444445</v>
      </c>
      <c r="F2121" s="9">
        <v>45218.395833333336</v>
      </c>
      <c r="G2121">
        <v>112</v>
      </c>
      <c r="H2121" t="s">
        <v>237</v>
      </c>
      <c r="I2121" t="s">
        <v>184</v>
      </c>
      <c r="J2121" t="s">
        <v>8674</v>
      </c>
      <c r="K2121" s="9">
        <v>45237.607442129629</v>
      </c>
      <c r="L2121" s="13">
        <f>IFERROR(_xlfn.XLOOKUP(tb_C103[[#This Row],[OS]],[1]!tb_C101[OS],[1]!tb_C101[DATA_ABERTURA]),0)</f>
        <v>45218.375231481485</v>
      </c>
      <c r="M2121" s="7" t="str">
        <f>IFERROR(_xlfn.XLOOKUP(tb_C103[[#This Row],[OS]],[1]!tb_C101[OS],[1]!tb_C101[SITUACAO_OS]),0)</f>
        <v>F</v>
      </c>
      <c r="N2121" t="str">
        <f>_xlfn.XLOOKUP(tb_C103[[#This Row],[OS]],[1]!tb_C101[OS],[1]!tb_C101[OFICINA])</f>
        <v>Eletrico</v>
      </c>
      <c r="O2121" s="14">
        <f>tb_C103[[#This Row],[FIM]] - tb_C103[[#This Row],[INICIO]]</f>
        <v>1.3888888890505768E-2</v>
      </c>
    </row>
    <row r="2122" spans="1:15" x14ac:dyDescent="0.25">
      <c r="A2122" t="s">
        <v>2551</v>
      </c>
      <c r="B2122">
        <v>1067</v>
      </c>
      <c r="C2122">
        <v>3</v>
      </c>
      <c r="D2122" t="s">
        <v>8673</v>
      </c>
      <c r="E2122" s="9">
        <v>45218.378472222219</v>
      </c>
      <c r="F2122" s="9">
        <v>45218.395833333336</v>
      </c>
      <c r="G2122">
        <v>505</v>
      </c>
      <c r="H2122" t="s">
        <v>851</v>
      </c>
      <c r="I2122" t="s">
        <v>24</v>
      </c>
      <c r="J2122" t="s">
        <v>8671</v>
      </c>
      <c r="K2122" s="9">
        <v>45219.712476851855</v>
      </c>
      <c r="L2122" s="13">
        <f>IFERROR(_xlfn.XLOOKUP(tb_C103[[#This Row],[OS]],[1]!tb_C101[OS],[1]!tb_C101[DATA_ABERTURA]),0)</f>
        <v>45218.37877314815</v>
      </c>
      <c r="M2122" s="7" t="str">
        <f>IFERROR(_xlfn.XLOOKUP(tb_C103[[#This Row],[OS]],[1]!tb_C101[OS],[1]!tb_C101[SITUACAO_OS]),0)</f>
        <v>F</v>
      </c>
      <c r="N2122" t="str">
        <f>_xlfn.XLOOKUP(tb_C103[[#This Row],[OS]],[1]!tb_C101[OS],[1]!tb_C101[OFICINA])</f>
        <v>Mecanico</v>
      </c>
      <c r="O2122" s="14">
        <f>tb_C103[[#This Row],[FIM]] - tb_C103[[#This Row],[INICIO]]</f>
        <v>1.7361111116770189E-2</v>
      </c>
    </row>
    <row r="2123" spans="1:15" x14ac:dyDescent="0.25">
      <c r="A2123" t="s">
        <v>6807</v>
      </c>
      <c r="B2123">
        <v>1068</v>
      </c>
      <c r="C2123">
        <v>3</v>
      </c>
      <c r="D2123" t="s">
        <v>8673</v>
      </c>
      <c r="E2123" s="9">
        <v>45218.409722222219</v>
      </c>
      <c r="F2123" s="9">
        <v>45218.423611111109</v>
      </c>
      <c r="G2123">
        <v>204</v>
      </c>
      <c r="H2123" t="s">
        <v>282</v>
      </c>
      <c r="I2123" t="s">
        <v>175</v>
      </c>
      <c r="J2123" t="s">
        <v>8674</v>
      </c>
      <c r="K2123" s="9">
        <v>45237.607719907406</v>
      </c>
      <c r="L2123" s="13">
        <f>IFERROR(_xlfn.XLOOKUP(tb_C103[[#This Row],[OS]],[1]!tb_C101[OS],[1]!tb_C101[DATA_ABERTURA]),0)</f>
        <v>45218.405370370368</v>
      </c>
      <c r="M2123" s="7" t="str">
        <f>IFERROR(_xlfn.XLOOKUP(tb_C103[[#This Row],[OS]],[1]!tb_C101[OS],[1]!tb_C101[SITUACAO_OS]),0)</f>
        <v>F</v>
      </c>
      <c r="N2123" t="str">
        <f>_xlfn.XLOOKUP(tb_C103[[#This Row],[OS]],[1]!tb_C101[OS],[1]!tb_C101[OFICINA])</f>
        <v>Eletrico</v>
      </c>
      <c r="O2123" s="14">
        <f>tb_C103[[#This Row],[FIM]] - tb_C103[[#This Row],[INICIO]]</f>
        <v>1.3888888890505768E-2</v>
      </c>
    </row>
    <row r="2124" spans="1:15" x14ac:dyDescent="0.25">
      <c r="A2124" t="s">
        <v>4080</v>
      </c>
      <c r="B2124">
        <v>1069</v>
      </c>
      <c r="C2124">
        <v>3</v>
      </c>
      <c r="D2124" t="s">
        <v>8673</v>
      </c>
      <c r="E2124" s="9">
        <v>45220.465277777781</v>
      </c>
      <c r="F2124" s="9">
        <v>45220.479166666664</v>
      </c>
      <c r="I2124" t="s">
        <v>24</v>
      </c>
      <c r="J2124" t="s">
        <v>8674</v>
      </c>
      <c r="K2124" s="9">
        <v>45223.715416666666</v>
      </c>
      <c r="L2124" s="13">
        <f>IFERROR(_xlfn.XLOOKUP(tb_C103[[#This Row],[OS]],[1]!tb_C101[OS],[1]!tb_C101[DATA_ABERTURA]),0)</f>
        <v>45218.42659722222</v>
      </c>
      <c r="M2124" s="7" t="str">
        <f>IFERROR(_xlfn.XLOOKUP(tb_C103[[#This Row],[OS]],[1]!tb_C101[OS],[1]!tb_C101[SITUACAO_OS]),0)</f>
        <v>F</v>
      </c>
      <c r="N2124" t="str">
        <f>_xlfn.XLOOKUP(tb_C103[[#This Row],[OS]],[1]!tb_C101[OS],[1]!tb_C101[OFICINA])</f>
        <v>Eletrico</v>
      </c>
      <c r="O2124" s="14">
        <f>tb_C103[[#This Row],[FIM]] - tb_C103[[#This Row],[INICIO]]</f>
        <v>1.3888888883229811E-2</v>
      </c>
    </row>
    <row r="2125" spans="1:15" x14ac:dyDescent="0.25">
      <c r="A2125" t="s">
        <v>6807</v>
      </c>
      <c r="B2125">
        <v>1070</v>
      </c>
      <c r="C2125">
        <v>3</v>
      </c>
      <c r="D2125" t="s">
        <v>8673</v>
      </c>
      <c r="E2125" s="9">
        <v>45218.475694444445</v>
      </c>
      <c r="F2125" s="9">
        <v>45218.489583333336</v>
      </c>
      <c r="G2125">
        <v>1006</v>
      </c>
      <c r="H2125" t="s">
        <v>1681</v>
      </c>
      <c r="I2125" t="s">
        <v>175</v>
      </c>
      <c r="J2125" t="s">
        <v>8674</v>
      </c>
      <c r="K2125" s="9">
        <v>45254.713483796295</v>
      </c>
      <c r="L2125" s="13">
        <f>IFERROR(_xlfn.XLOOKUP(tb_C103[[#This Row],[OS]],[1]!tb_C101[OS],[1]!tb_C101[DATA_ABERTURA]),0)</f>
        <v>45218.468043981484</v>
      </c>
      <c r="M2125" s="7" t="str">
        <f>IFERROR(_xlfn.XLOOKUP(tb_C103[[#This Row],[OS]],[1]!tb_C101[OS],[1]!tb_C101[SITUACAO_OS]),0)</f>
        <v>F</v>
      </c>
      <c r="N2125" t="str">
        <f>_xlfn.XLOOKUP(tb_C103[[#This Row],[OS]],[1]!tb_C101[OS],[1]!tb_C101[OFICINA])</f>
        <v>Eletrico</v>
      </c>
      <c r="O2125" s="14">
        <f>tb_C103[[#This Row],[FIM]] - tb_C103[[#This Row],[INICIO]]</f>
        <v>1.3888888890505768E-2</v>
      </c>
    </row>
    <row r="2126" spans="1:15" x14ac:dyDescent="0.25">
      <c r="A2126" t="s">
        <v>8686</v>
      </c>
      <c r="B2126">
        <v>1071</v>
      </c>
      <c r="C2126">
        <v>3</v>
      </c>
      <c r="D2126" t="s">
        <v>8673</v>
      </c>
      <c r="E2126" s="9">
        <v>45218.638888888891</v>
      </c>
      <c r="F2126" s="9">
        <v>45218.6875</v>
      </c>
      <c r="G2126">
        <v>1001</v>
      </c>
      <c r="H2126" t="s">
        <v>2231</v>
      </c>
      <c r="I2126" t="s">
        <v>184</v>
      </c>
      <c r="J2126" t="s">
        <v>8671</v>
      </c>
      <c r="K2126" s="9">
        <v>45223.415138888886</v>
      </c>
      <c r="L2126" s="13">
        <f>IFERROR(_xlfn.XLOOKUP(tb_C103[[#This Row],[OS]],[1]!tb_C101[OS],[1]!tb_C101[DATA_ABERTURA]),0)</f>
        <v>45218.637638888889</v>
      </c>
      <c r="M2126" s="7" t="str">
        <f>IFERROR(_xlfn.XLOOKUP(tb_C103[[#This Row],[OS]],[1]!tb_C101[OS],[1]!tb_C101[SITUACAO_OS]),0)</f>
        <v>F</v>
      </c>
      <c r="N2126" t="str">
        <f>_xlfn.XLOOKUP(tb_C103[[#This Row],[OS]],[1]!tb_C101[OS],[1]!tb_C101[OFICINA])</f>
        <v>Mecanico</v>
      </c>
      <c r="O2126" s="14">
        <f>tb_C103[[#This Row],[FIM]] - tb_C103[[#This Row],[INICIO]]</f>
        <v>4.8611111109494232E-2</v>
      </c>
    </row>
    <row r="2127" spans="1:15" x14ac:dyDescent="0.25">
      <c r="A2127" t="s">
        <v>5388</v>
      </c>
      <c r="B2127">
        <v>1071</v>
      </c>
      <c r="C2127">
        <v>3</v>
      </c>
      <c r="D2127" t="s">
        <v>8673</v>
      </c>
      <c r="E2127" s="9">
        <v>45218.638888888891</v>
      </c>
      <c r="F2127" s="9">
        <v>45218.6875</v>
      </c>
      <c r="G2127">
        <v>1001</v>
      </c>
      <c r="H2127" t="s">
        <v>2231</v>
      </c>
      <c r="I2127" t="s">
        <v>184</v>
      </c>
      <c r="J2127" t="s">
        <v>8671</v>
      </c>
      <c r="K2127" s="9">
        <v>45223.415138888886</v>
      </c>
      <c r="L2127" s="13">
        <f>IFERROR(_xlfn.XLOOKUP(tb_C103[[#This Row],[OS]],[1]!tb_C101[OS],[1]!tb_C101[DATA_ABERTURA]),0)</f>
        <v>45218.637638888889</v>
      </c>
      <c r="M2127" s="7" t="str">
        <f>IFERROR(_xlfn.XLOOKUP(tb_C103[[#This Row],[OS]],[1]!tb_C101[OS],[1]!tb_C101[SITUACAO_OS]),0)</f>
        <v>F</v>
      </c>
      <c r="N2127" t="str">
        <f>_xlfn.XLOOKUP(tb_C103[[#This Row],[OS]],[1]!tb_C101[OS],[1]!tb_C101[OFICINA])</f>
        <v>Mecanico</v>
      </c>
      <c r="O2127" s="14">
        <f>tb_C103[[#This Row],[FIM]] - tb_C103[[#This Row],[INICIO]]</f>
        <v>4.8611111109494232E-2</v>
      </c>
    </row>
    <row r="2128" spans="1:15" x14ac:dyDescent="0.25">
      <c r="A2128" t="s">
        <v>8686</v>
      </c>
      <c r="B2128">
        <v>1071</v>
      </c>
      <c r="C2128">
        <v>3</v>
      </c>
      <c r="D2128" t="s">
        <v>8673</v>
      </c>
      <c r="E2128" s="9">
        <v>45218.638888888891</v>
      </c>
      <c r="F2128" s="9">
        <v>45218.6875</v>
      </c>
      <c r="G2128">
        <v>1001</v>
      </c>
      <c r="H2128" t="s">
        <v>2231</v>
      </c>
      <c r="I2128" t="s">
        <v>184</v>
      </c>
      <c r="J2128" t="s">
        <v>8671</v>
      </c>
      <c r="K2128" s="9">
        <v>45223.415138888886</v>
      </c>
      <c r="L2128" s="13">
        <f>IFERROR(_xlfn.XLOOKUP(tb_C103[[#This Row],[OS]],[1]!tb_C101[OS],[1]!tb_C101[DATA_ABERTURA]),0)</f>
        <v>45218.637638888889</v>
      </c>
      <c r="M2128" s="7" t="str">
        <f>IFERROR(_xlfn.XLOOKUP(tb_C103[[#This Row],[OS]],[1]!tb_C101[OS],[1]!tb_C101[SITUACAO_OS]),0)</f>
        <v>F</v>
      </c>
      <c r="N2128" t="str">
        <f>_xlfn.XLOOKUP(tb_C103[[#This Row],[OS]],[1]!tb_C101[OS],[1]!tb_C101[OFICINA])</f>
        <v>Mecanico</v>
      </c>
      <c r="O2128" s="14">
        <f>tb_C103[[#This Row],[FIM]] - tb_C103[[#This Row],[INICIO]]</f>
        <v>4.8611111109494232E-2</v>
      </c>
    </row>
    <row r="2129" spans="1:15" x14ac:dyDescent="0.25">
      <c r="A2129" t="s">
        <v>5388</v>
      </c>
      <c r="B2129">
        <v>1071</v>
      </c>
      <c r="C2129">
        <v>3</v>
      </c>
      <c r="D2129" t="s">
        <v>8673</v>
      </c>
      <c r="E2129" s="9">
        <v>45218.638888888891</v>
      </c>
      <c r="F2129" s="9">
        <v>45218.6875</v>
      </c>
      <c r="G2129">
        <v>1001</v>
      </c>
      <c r="H2129" t="s">
        <v>2231</v>
      </c>
      <c r="I2129" t="s">
        <v>184</v>
      </c>
      <c r="J2129" t="s">
        <v>8671</v>
      </c>
      <c r="K2129" s="9">
        <v>45223.415138888886</v>
      </c>
      <c r="L2129" s="13">
        <f>IFERROR(_xlfn.XLOOKUP(tb_C103[[#This Row],[OS]],[1]!tb_C101[OS],[1]!tb_C101[DATA_ABERTURA]),0)</f>
        <v>45218.637638888889</v>
      </c>
      <c r="M2129" s="7" t="str">
        <f>IFERROR(_xlfn.XLOOKUP(tb_C103[[#This Row],[OS]],[1]!tb_C101[OS],[1]!tb_C101[SITUACAO_OS]),0)</f>
        <v>F</v>
      </c>
      <c r="N2129" t="str">
        <f>_xlfn.XLOOKUP(tb_C103[[#This Row],[OS]],[1]!tb_C101[OS],[1]!tb_C101[OFICINA])</f>
        <v>Mecanico</v>
      </c>
      <c r="O2129" s="14">
        <f>tb_C103[[#This Row],[FIM]] - tb_C103[[#This Row],[INICIO]]</f>
        <v>4.8611111109494232E-2</v>
      </c>
    </row>
    <row r="2130" spans="1:15" x14ac:dyDescent="0.25">
      <c r="A2130" t="s">
        <v>4080</v>
      </c>
      <c r="B2130">
        <v>1072</v>
      </c>
      <c r="C2130">
        <v>3</v>
      </c>
      <c r="D2130" t="s">
        <v>8673</v>
      </c>
      <c r="E2130" s="9">
        <v>45222.434027777781</v>
      </c>
      <c r="F2130" s="9">
        <v>45222.458333333336</v>
      </c>
      <c r="I2130" t="s">
        <v>79</v>
      </c>
      <c r="J2130" t="s">
        <v>8674</v>
      </c>
      <c r="K2130" s="9">
        <v>45223.71329861111</v>
      </c>
      <c r="L2130" s="13">
        <f>IFERROR(_xlfn.XLOOKUP(tb_C103[[#This Row],[OS]],[1]!tb_C101[OS],[1]!tb_C101[DATA_ABERTURA]),0)</f>
        <v>45218.710902777777</v>
      </c>
      <c r="M2130" s="7" t="str">
        <f>IFERROR(_xlfn.XLOOKUP(tb_C103[[#This Row],[OS]],[1]!tb_C101[OS],[1]!tb_C101[SITUACAO_OS]),0)</f>
        <v>F</v>
      </c>
      <c r="N2130" t="str">
        <f>_xlfn.XLOOKUP(tb_C103[[#This Row],[OS]],[1]!tb_C101[OS],[1]!tb_C101[OFICINA])</f>
        <v>Eletrico</v>
      </c>
      <c r="O2130" s="14">
        <f>tb_C103[[#This Row],[FIM]] - tb_C103[[#This Row],[INICIO]]</f>
        <v>2.4305555554747116E-2</v>
      </c>
    </row>
    <row r="2131" spans="1:15" x14ac:dyDescent="0.25">
      <c r="A2131" t="s">
        <v>4080</v>
      </c>
      <c r="B2131">
        <v>1073</v>
      </c>
      <c r="C2131">
        <v>3</v>
      </c>
      <c r="D2131" t="s">
        <v>8673</v>
      </c>
      <c r="E2131" s="9">
        <v>45222.416666666664</v>
      </c>
      <c r="F2131" s="9">
        <v>45222.430555555555</v>
      </c>
      <c r="I2131" t="s">
        <v>2065</v>
      </c>
      <c r="J2131" t="s">
        <v>8674</v>
      </c>
      <c r="K2131" s="9">
        <v>45231.732789351852</v>
      </c>
      <c r="L2131" s="13">
        <f>IFERROR(_xlfn.XLOOKUP(tb_C103[[#This Row],[OS]],[1]!tb_C101[OS],[1]!tb_C101[DATA_ABERTURA]),0)</f>
        <v>45218.712754629632</v>
      </c>
      <c r="M2131" s="7" t="str">
        <f>IFERROR(_xlfn.XLOOKUP(tb_C103[[#This Row],[OS]],[1]!tb_C101[OS],[1]!tb_C101[SITUACAO_OS]),0)</f>
        <v>F</v>
      </c>
      <c r="N2131" t="str">
        <f>_xlfn.XLOOKUP(tb_C103[[#This Row],[OS]],[1]!tb_C101[OS],[1]!tb_C101[OFICINA])</f>
        <v>Eletrico</v>
      </c>
      <c r="O2131" s="14">
        <f>tb_C103[[#This Row],[FIM]] - tb_C103[[#This Row],[INICIO]]</f>
        <v>1.3888888890505768E-2</v>
      </c>
    </row>
    <row r="2132" spans="1:15" x14ac:dyDescent="0.25">
      <c r="A2132" t="s">
        <v>4080</v>
      </c>
      <c r="B2132">
        <v>1074</v>
      </c>
      <c r="C2132">
        <v>5</v>
      </c>
      <c r="D2132" t="s">
        <v>8690</v>
      </c>
      <c r="E2132" s="9">
        <v>45208.701388888891</v>
      </c>
      <c r="F2132" s="9">
        <v>45208.715277777781</v>
      </c>
      <c r="I2132" t="s">
        <v>1476</v>
      </c>
      <c r="J2132" t="s">
        <v>8674</v>
      </c>
      <c r="K2132" s="9">
        <v>45219.711562500001</v>
      </c>
      <c r="L2132" s="13">
        <f>IFERROR(_xlfn.XLOOKUP(tb_C103[[#This Row],[OS]],[1]!tb_C101[OS],[1]!tb_C101[DATA_ABERTURA]),0)</f>
        <v>45218.718252314815</v>
      </c>
      <c r="M2132" s="7" t="str">
        <f>IFERROR(_xlfn.XLOOKUP(tb_C103[[#This Row],[OS]],[1]!tb_C101[OS],[1]!tb_C101[SITUACAO_OS]),0)</f>
        <v>F</v>
      </c>
      <c r="N2132" t="str">
        <f>_xlfn.XLOOKUP(tb_C103[[#This Row],[OS]],[1]!tb_C101[OS],[1]!tb_C101[OFICINA])</f>
        <v>Eletrico</v>
      </c>
      <c r="O2132" s="14">
        <f>tb_C103[[#This Row],[FIM]] - tb_C103[[#This Row],[INICIO]]</f>
        <v>1.3888888890505768E-2</v>
      </c>
    </row>
    <row r="2133" spans="1:15" x14ac:dyDescent="0.25">
      <c r="A2133" t="s">
        <v>1764</v>
      </c>
      <c r="B2133">
        <v>1075</v>
      </c>
      <c r="C2133">
        <v>3</v>
      </c>
      <c r="D2133" t="s">
        <v>8673</v>
      </c>
      <c r="E2133" s="9">
        <v>45218.979166666664</v>
      </c>
      <c r="F2133" s="9">
        <v>45219.010416666664</v>
      </c>
      <c r="I2133" t="s">
        <v>1267</v>
      </c>
      <c r="J2133" t="s">
        <v>8671</v>
      </c>
      <c r="K2133" s="9">
        <v>45223.408854166664</v>
      </c>
      <c r="L2133" s="13">
        <f>IFERROR(_xlfn.XLOOKUP(tb_C103[[#This Row],[OS]],[1]!tb_C101[OS],[1]!tb_C101[DATA_ABERTURA]),0)</f>
        <v>45218.99145833333</v>
      </c>
      <c r="M2133" s="7" t="str">
        <f>IFERROR(_xlfn.XLOOKUP(tb_C103[[#This Row],[OS]],[1]!tb_C101[OS],[1]!tb_C101[SITUACAO_OS]),0)</f>
        <v>F</v>
      </c>
      <c r="N2133" t="str">
        <f>_xlfn.XLOOKUP(tb_C103[[#This Row],[OS]],[1]!tb_C101[OS],[1]!tb_C101[OFICINA])</f>
        <v>Mecanico</v>
      </c>
      <c r="O2133" s="14">
        <f>tb_C103[[#This Row],[FIM]] - tb_C103[[#This Row],[INICIO]]</f>
        <v>3.125E-2</v>
      </c>
    </row>
    <row r="2134" spans="1:15" x14ac:dyDescent="0.25">
      <c r="A2134" t="s">
        <v>1764</v>
      </c>
      <c r="B2134">
        <v>1076</v>
      </c>
      <c r="C2134">
        <v>3</v>
      </c>
      <c r="D2134" t="s">
        <v>8673</v>
      </c>
      <c r="E2134" s="9">
        <v>45219.013888888891</v>
      </c>
      <c r="F2134" s="9">
        <v>45219.03125</v>
      </c>
      <c r="G2134">
        <v>108</v>
      </c>
      <c r="H2134" t="s">
        <v>317</v>
      </c>
      <c r="I2134" t="s">
        <v>184</v>
      </c>
      <c r="J2134" t="s">
        <v>8671</v>
      </c>
      <c r="K2134" s="9">
        <v>45223.410462962966</v>
      </c>
      <c r="L2134" s="13">
        <f>IFERROR(_xlfn.XLOOKUP(tb_C103[[#This Row],[OS]],[1]!tb_C101[OS],[1]!tb_C101[DATA_ABERTURA]),0)</f>
        <v>45219.012789351851</v>
      </c>
      <c r="M2134" s="7" t="str">
        <f>IFERROR(_xlfn.XLOOKUP(tb_C103[[#This Row],[OS]],[1]!tb_C101[OS],[1]!tb_C101[SITUACAO_OS]),0)</f>
        <v>F</v>
      </c>
      <c r="N2134" t="str">
        <f>_xlfn.XLOOKUP(tb_C103[[#This Row],[OS]],[1]!tb_C101[OS],[1]!tb_C101[OFICINA])</f>
        <v>Mecanico</v>
      </c>
      <c r="O2134" s="14">
        <f>tb_C103[[#This Row],[FIM]] - tb_C103[[#This Row],[INICIO]]</f>
        <v>1.7361111109494232E-2</v>
      </c>
    </row>
    <row r="2135" spans="1:15" x14ac:dyDescent="0.25">
      <c r="A2135" t="s">
        <v>1764</v>
      </c>
      <c r="B2135">
        <v>1077</v>
      </c>
      <c r="C2135">
        <v>3</v>
      </c>
      <c r="D2135" t="s">
        <v>8673</v>
      </c>
      <c r="E2135" s="9">
        <v>45219.171527777777</v>
      </c>
      <c r="F2135" s="9">
        <v>45219.1875</v>
      </c>
      <c r="G2135">
        <v>204</v>
      </c>
      <c r="H2135" t="s">
        <v>282</v>
      </c>
      <c r="I2135" t="s">
        <v>175</v>
      </c>
      <c r="J2135" t="s">
        <v>8671</v>
      </c>
      <c r="K2135" s="9">
        <v>45226.705775462964</v>
      </c>
      <c r="L2135" s="13">
        <f>IFERROR(_xlfn.XLOOKUP(tb_C103[[#This Row],[OS]],[1]!tb_C101[OS],[1]!tb_C101[DATA_ABERTURA]),0)</f>
        <v>45219.172615740739</v>
      </c>
      <c r="M2135" s="7" t="str">
        <f>IFERROR(_xlfn.XLOOKUP(tb_C103[[#This Row],[OS]],[1]!tb_C101[OS],[1]!tb_C101[SITUACAO_OS]),0)</f>
        <v>F</v>
      </c>
      <c r="N2135" t="str">
        <f>_xlfn.XLOOKUP(tb_C103[[#This Row],[OS]],[1]!tb_C101[OS],[1]!tb_C101[OFICINA])</f>
        <v>Mecanico</v>
      </c>
      <c r="O2135" s="14">
        <f>tb_C103[[#This Row],[FIM]] - tb_C103[[#This Row],[INICIO]]</f>
        <v>1.5972222223354038E-2</v>
      </c>
    </row>
    <row r="2136" spans="1:15" x14ac:dyDescent="0.25">
      <c r="A2136" t="s">
        <v>2551</v>
      </c>
      <c r="B2136">
        <v>1078</v>
      </c>
      <c r="C2136">
        <v>3</v>
      </c>
      <c r="D2136" t="s">
        <v>8673</v>
      </c>
      <c r="E2136" s="9">
        <v>45219.368055555555</v>
      </c>
      <c r="F2136" s="9">
        <v>45219.381944444445</v>
      </c>
      <c r="G2136">
        <v>206</v>
      </c>
      <c r="H2136" t="s">
        <v>793</v>
      </c>
      <c r="I2136" t="s">
        <v>175</v>
      </c>
      <c r="J2136" t="s">
        <v>8671</v>
      </c>
      <c r="K2136" s="9">
        <v>45229.586076388892</v>
      </c>
      <c r="L2136" s="13">
        <f>IFERROR(_xlfn.XLOOKUP(tb_C103[[#This Row],[OS]],[1]!tb_C101[OS],[1]!tb_C101[DATA_ABERTURA]),0)</f>
        <v>45219.366736111115</v>
      </c>
      <c r="M2136" s="7" t="str">
        <f>IFERROR(_xlfn.XLOOKUP(tb_C103[[#This Row],[OS]],[1]!tb_C101[OS],[1]!tb_C101[SITUACAO_OS]),0)</f>
        <v>F</v>
      </c>
      <c r="N2136" t="str">
        <f>_xlfn.XLOOKUP(tb_C103[[#This Row],[OS]],[1]!tb_C101[OS],[1]!tb_C101[OFICINA])</f>
        <v>Mecanico</v>
      </c>
      <c r="O2136" s="14">
        <f>tb_C103[[#This Row],[FIM]] - tb_C103[[#This Row],[INICIO]]</f>
        <v>1.3888888890505768E-2</v>
      </c>
    </row>
    <row r="2137" spans="1:15" x14ac:dyDescent="0.25">
      <c r="A2137" t="s">
        <v>2551</v>
      </c>
      <c r="B2137">
        <v>1079</v>
      </c>
      <c r="C2137">
        <v>3</v>
      </c>
      <c r="D2137" t="s">
        <v>8673</v>
      </c>
      <c r="E2137" s="9">
        <v>45220.416666666664</v>
      </c>
      <c r="F2137" s="9">
        <v>45220.479166666664</v>
      </c>
      <c r="G2137">
        <v>407</v>
      </c>
      <c r="H2137" t="s">
        <v>270</v>
      </c>
      <c r="I2137" t="s">
        <v>79</v>
      </c>
      <c r="J2137" t="s">
        <v>8671</v>
      </c>
      <c r="K2137" s="9">
        <v>45222.699421296296</v>
      </c>
      <c r="L2137" s="13">
        <f>IFERROR(_xlfn.XLOOKUP(tb_C103[[#This Row],[OS]],[1]!tb_C101[OS],[1]!tb_C101[DATA_ABERTURA]),0)</f>
        <v>45219.582928240743</v>
      </c>
      <c r="M2137" s="7" t="str">
        <f>IFERROR(_xlfn.XLOOKUP(tb_C103[[#This Row],[OS]],[1]!tb_C101[OS],[1]!tb_C101[SITUACAO_OS]),0)</f>
        <v>F</v>
      </c>
      <c r="N2137" t="str">
        <f>_xlfn.XLOOKUP(tb_C103[[#This Row],[OS]],[1]!tb_C101[OS],[1]!tb_C101[OFICINA])</f>
        <v>Mecanico</v>
      </c>
      <c r="O2137" s="14">
        <f>tb_C103[[#This Row],[FIM]] - tb_C103[[#This Row],[INICIO]]</f>
        <v>6.25E-2</v>
      </c>
    </row>
    <row r="2138" spans="1:15" x14ac:dyDescent="0.25">
      <c r="A2138" t="s">
        <v>4080</v>
      </c>
      <c r="B2138">
        <v>1080</v>
      </c>
      <c r="C2138">
        <v>3</v>
      </c>
      <c r="D2138" t="s">
        <v>8673</v>
      </c>
      <c r="E2138" s="9">
        <v>45219.59375</v>
      </c>
      <c r="F2138" s="9">
        <v>45219.607638888891</v>
      </c>
      <c r="G2138">
        <v>417</v>
      </c>
      <c r="H2138" t="s">
        <v>927</v>
      </c>
      <c r="I2138" t="s">
        <v>79</v>
      </c>
      <c r="J2138" t="s">
        <v>8674</v>
      </c>
      <c r="K2138" s="9">
        <v>45229.586539351854</v>
      </c>
      <c r="L2138" s="13">
        <f>IFERROR(_xlfn.XLOOKUP(tb_C103[[#This Row],[OS]],[1]!tb_C101[OS],[1]!tb_C101[DATA_ABERTURA]),0)</f>
        <v>45219.590185185189</v>
      </c>
      <c r="M2138" s="7" t="str">
        <f>IFERROR(_xlfn.XLOOKUP(tb_C103[[#This Row],[OS]],[1]!tb_C101[OS],[1]!tb_C101[SITUACAO_OS]),0)</f>
        <v>F</v>
      </c>
      <c r="N2138" t="str">
        <f>_xlfn.XLOOKUP(tb_C103[[#This Row],[OS]],[1]!tb_C101[OS],[1]!tb_C101[OFICINA])</f>
        <v>Eletrico</v>
      </c>
      <c r="O2138" s="14">
        <f>tb_C103[[#This Row],[FIM]] - tb_C103[[#This Row],[INICIO]]</f>
        <v>1.3888888890505768E-2</v>
      </c>
    </row>
    <row r="2139" spans="1:15" x14ac:dyDescent="0.25">
      <c r="A2139" t="s">
        <v>6459</v>
      </c>
      <c r="B2139">
        <v>1080</v>
      </c>
      <c r="C2139">
        <v>3</v>
      </c>
      <c r="D2139" t="s">
        <v>8673</v>
      </c>
      <c r="E2139" s="9">
        <v>45219.59375</v>
      </c>
      <c r="F2139" s="9">
        <v>45219.607638888891</v>
      </c>
      <c r="G2139">
        <v>417</v>
      </c>
      <c r="H2139" t="s">
        <v>927</v>
      </c>
      <c r="I2139" t="s">
        <v>79</v>
      </c>
      <c r="J2139" t="s">
        <v>8674</v>
      </c>
      <c r="K2139" s="9">
        <v>45229.586539351854</v>
      </c>
      <c r="L2139" s="13">
        <f>IFERROR(_xlfn.XLOOKUP(tb_C103[[#This Row],[OS]],[1]!tb_C101[OS],[1]!tb_C101[DATA_ABERTURA]),0)</f>
        <v>45219.590185185189</v>
      </c>
      <c r="M2139" s="7" t="str">
        <f>IFERROR(_xlfn.XLOOKUP(tb_C103[[#This Row],[OS]],[1]!tb_C101[OS],[1]!tb_C101[SITUACAO_OS]),0)</f>
        <v>F</v>
      </c>
      <c r="N2139" t="str">
        <f>_xlfn.XLOOKUP(tb_C103[[#This Row],[OS]],[1]!tb_C101[OS],[1]!tb_C101[OFICINA])</f>
        <v>Eletrico</v>
      </c>
      <c r="O2139" s="14">
        <f>tb_C103[[#This Row],[FIM]] - tb_C103[[#This Row],[INICIO]]</f>
        <v>1.3888888890505768E-2</v>
      </c>
    </row>
    <row r="2140" spans="1:15" x14ac:dyDescent="0.25">
      <c r="A2140" t="s">
        <v>4080</v>
      </c>
      <c r="B2140">
        <v>1080</v>
      </c>
      <c r="C2140">
        <v>3</v>
      </c>
      <c r="D2140" t="s">
        <v>8673</v>
      </c>
      <c r="E2140" s="9">
        <v>45219.59375</v>
      </c>
      <c r="F2140" s="9">
        <v>45219.607638888891</v>
      </c>
      <c r="G2140">
        <v>417</v>
      </c>
      <c r="H2140" t="s">
        <v>927</v>
      </c>
      <c r="I2140" t="s">
        <v>79</v>
      </c>
      <c r="J2140" t="s">
        <v>8674</v>
      </c>
      <c r="K2140" s="9">
        <v>45229.586539351854</v>
      </c>
      <c r="L2140" s="13">
        <f>IFERROR(_xlfn.XLOOKUP(tb_C103[[#This Row],[OS]],[1]!tb_C101[OS],[1]!tb_C101[DATA_ABERTURA]),0)</f>
        <v>45219.590185185189</v>
      </c>
      <c r="M2140" s="7" t="str">
        <f>IFERROR(_xlfn.XLOOKUP(tb_C103[[#This Row],[OS]],[1]!tb_C101[OS],[1]!tb_C101[SITUACAO_OS]),0)</f>
        <v>F</v>
      </c>
      <c r="N2140" t="str">
        <f>_xlfn.XLOOKUP(tb_C103[[#This Row],[OS]],[1]!tb_C101[OS],[1]!tb_C101[OFICINA])</f>
        <v>Eletrico</v>
      </c>
      <c r="O2140" s="14">
        <f>tb_C103[[#This Row],[FIM]] - tb_C103[[#This Row],[INICIO]]</f>
        <v>1.3888888890505768E-2</v>
      </c>
    </row>
    <row r="2141" spans="1:15" x14ac:dyDescent="0.25">
      <c r="A2141" t="s">
        <v>6459</v>
      </c>
      <c r="B2141">
        <v>1080</v>
      </c>
      <c r="C2141">
        <v>3</v>
      </c>
      <c r="D2141" t="s">
        <v>8673</v>
      </c>
      <c r="E2141" s="9">
        <v>45219.59375</v>
      </c>
      <c r="F2141" s="9">
        <v>45219.607638888891</v>
      </c>
      <c r="G2141">
        <v>417</v>
      </c>
      <c r="H2141" t="s">
        <v>927</v>
      </c>
      <c r="I2141" t="s">
        <v>79</v>
      </c>
      <c r="J2141" t="s">
        <v>8674</v>
      </c>
      <c r="K2141" s="9">
        <v>45229.586539351854</v>
      </c>
      <c r="L2141" s="13">
        <f>IFERROR(_xlfn.XLOOKUP(tb_C103[[#This Row],[OS]],[1]!tb_C101[OS],[1]!tb_C101[DATA_ABERTURA]),0)</f>
        <v>45219.590185185189</v>
      </c>
      <c r="M2141" s="7" t="str">
        <f>IFERROR(_xlfn.XLOOKUP(tb_C103[[#This Row],[OS]],[1]!tb_C101[OS],[1]!tb_C101[SITUACAO_OS]),0)</f>
        <v>F</v>
      </c>
      <c r="N2141" t="str">
        <f>_xlfn.XLOOKUP(tb_C103[[#This Row],[OS]],[1]!tb_C101[OS],[1]!tb_C101[OFICINA])</f>
        <v>Eletrico</v>
      </c>
      <c r="O2141" s="14">
        <f>tb_C103[[#This Row],[FIM]] - tb_C103[[#This Row],[INICIO]]</f>
        <v>1.3888888890505768E-2</v>
      </c>
    </row>
    <row r="2142" spans="1:15" x14ac:dyDescent="0.25">
      <c r="A2142" t="s">
        <v>1764</v>
      </c>
      <c r="B2142">
        <v>1081</v>
      </c>
      <c r="C2142">
        <v>3</v>
      </c>
      <c r="D2142" t="s">
        <v>8673</v>
      </c>
      <c r="E2142" s="9">
        <v>45220.03125</v>
      </c>
      <c r="F2142" s="9">
        <v>45220.166666666664</v>
      </c>
      <c r="G2142">
        <v>113</v>
      </c>
      <c r="H2142" t="s">
        <v>213</v>
      </c>
      <c r="I2142" t="s">
        <v>184</v>
      </c>
      <c r="J2142" t="s">
        <v>8671</v>
      </c>
      <c r="K2142" s="9">
        <v>45223.411886574075</v>
      </c>
      <c r="L2142" s="13">
        <f>IFERROR(_xlfn.XLOOKUP(tb_C103[[#This Row],[OS]],[1]!tb_C101[OS],[1]!tb_C101[DATA_ABERTURA]),0)</f>
        <v>45220.123067129629</v>
      </c>
      <c r="M2142" s="7" t="str">
        <f>IFERROR(_xlfn.XLOOKUP(tb_C103[[#This Row],[OS]],[1]!tb_C101[OS],[1]!tb_C101[SITUACAO_OS]),0)</f>
        <v>F</v>
      </c>
      <c r="N2142" t="str">
        <f>_xlfn.XLOOKUP(tb_C103[[#This Row],[OS]],[1]!tb_C101[OS],[1]!tb_C101[OFICINA])</f>
        <v>Mecanico</v>
      </c>
      <c r="O2142" s="14">
        <f>tb_C103[[#This Row],[FIM]] - tb_C103[[#This Row],[INICIO]]</f>
        <v>0.13541666666424135</v>
      </c>
    </row>
    <row r="2143" spans="1:15" x14ac:dyDescent="0.25">
      <c r="A2143" t="s">
        <v>6807</v>
      </c>
      <c r="B2143">
        <v>1082</v>
      </c>
      <c r="C2143">
        <v>3</v>
      </c>
      <c r="D2143" t="s">
        <v>8673</v>
      </c>
      <c r="E2143" s="9">
        <v>45220.472222222219</v>
      </c>
      <c r="F2143" s="9">
        <v>45220.5</v>
      </c>
      <c r="G2143">
        <v>112</v>
      </c>
      <c r="H2143" t="s">
        <v>237</v>
      </c>
      <c r="I2143" t="s">
        <v>184</v>
      </c>
      <c r="J2143" t="s">
        <v>8674</v>
      </c>
      <c r="K2143" s="9">
        <v>45254.714212962965</v>
      </c>
      <c r="L2143" s="13">
        <f>IFERROR(_xlfn.XLOOKUP(tb_C103[[#This Row],[OS]],[1]!tb_C101[OS],[1]!tb_C101[DATA_ABERTURA]),0)</f>
        <v>45220.396689814814</v>
      </c>
      <c r="M2143" s="7" t="str">
        <f>IFERROR(_xlfn.XLOOKUP(tb_C103[[#This Row],[OS]],[1]!tb_C101[OS],[1]!tb_C101[SITUACAO_OS]),0)</f>
        <v>F</v>
      </c>
      <c r="N2143" t="str">
        <f>_xlfn.XLOOKUP(tb_C103[[#This Row],[OS]],[1]!tb_C101[OS],[1]!tb_C101[OFICINA])</f>
        <v>Eletrico</v>
      </c>
      <c r="O2143" s="14">
        <f>tb_C103[[#This Row],[FIM]] - tb_C103[[#This Row],[INICIO]]</f>
        <v>2.7777777781011537E-2</v>
      </c>
    </row>
    <row r="2144" spans="1:15" x14ac:dyDescent="0.25">
      <c r="A2144" t="s">
        <v>6459</v>
      </c>
      <c r="B2144">
        <v>1082</v>
      </c>
      <c r="C2144">
        <v>3</v>
      </c>
      <c r="D2144" t="s">
        <v>8673</v>
      </c>
      <c r="E2144" s="9">
        <v>45220.472222222219</v>
      </c>
      <c r="F2144" s="9">
        <v>45220.5</v>
      </c>
      <c r="G2144">
        <v>112</v>
      </c>
      <c r="H2144" t="s">
        <v>237</v>
      </c>
      <c r="I2144" t="s">
        <v>184</v>
      </c>
      <c r="J2144" t="s">
        <v>8674</v>
      </c>
      <c r="K2144" s="9">
        <v>45254.714212962965</v>
      </c>
      <c r="L2144" s="13">
        <f>IFERROR(_xlfn.XLOOKUP(tb_C103[[#This Row],[OS]],[1]!tb_C101[OS],[1]!tb_C101[DATA_ABERTURA]),0)</f>
        <v>45220.396689814814</v>
      </c>
      <c r="M2144" s="7" t="str">
        <f>IFERROR(_xlfn.XLOOKUP(tb_C103[[#This Row],[OS]],[1]!tb_C101[OS],[1]!tb_C101[SITUACAO_OS]),0)</f>
        <v>F</v>
      </c>
      <c r="N2144" t="str">
        <f>_xlfn.XLOOKUP(tb_C103[[#This Row],[OS]],[1]!tb_C101[OS],[1]!tb_C101[OFICINA])</f>
        <v>Eletrico</v>
      </c>
      <c r="O2144" s="14">
        <f>tb_C103[[#This Row],[FIM]] - tb_C103[[#This Row],[INICIO]]</f>
        <v>2.7777777781011537E-2</v>
      </c>
    </row>
    <row r="2145" spans="1:15" x14ac:dyDescent="0.25">
      <c r="A2145" t="s">
        <v>6807</v>
      </c>
      <c r="B2145">
        <v>1082</v>
      </c>
      <c r="C2145">
        <v>3</v>
      </c>
      <c r="D2145" t="s">
        <v>8673</v>
      </c>
      <c r="E2145" s="9">
        <v>45220.5</v>
      </c>
      <c r="F2145" s="9">
        <v>45220.625</v>
      </c>
      <c r="G2145">
        <v>112</v>
      </c>
      <c r="H2145" t="s">
        <v>237</v>
      </c>
      <c r="I2145" t="s">
        <v>184</v>
      </c>
      <c r="J2145" t="s">
        <v>8674</v>
      </c>
      <c r="K2145" s="9">
        <v>45254.714212962965</v>
      </c>
      <c r="L2145" s="13">
        <f>IFERROR(_xlfn.XLOOKUP(tb_C103[[#This Row],[OS]],[1]!tb_C101[OS],[1]!tb_C101[DATA_ABERTURA]),0)</f>
        <v>45220.396689814814</v>
      </c>
      <c r="M2145" s="7" t="str">
        <f>IFERROR(_xlfn.XLOOKUP(tb_C103[[#This Row],[OS]],[1]!tb_C101[OS],[1]!tb_C101[SITUACAO_OS]),0)</f>
        <v>F</v>
      </c>
      <c r="N2145" t="str">
        <f>_xlfn.XLOOKUP(tb_C103[[#This Row],[OS]],[1]!tb_C101[OS],[1]!tb_C101[OFICINA])</f>
        <v>Eletrico</v>
      </c>
      <c r="O2145" s="14">
        <f>tb_C103[[#This Row],[FIM]] - tb_C103[[#This Row],[INICIO]]</f>
        <v>0.125</v>
      </c>
    </row>
    <row r="2146" spans="1:15" x14ac:dyDescent="0.25">
      <c r="A2146" t="s">
        <v>6459</v>
      </c>
      <c r="B2146">
        <v>1082</v>
      </c>
      <c r="C2146">
        <v>3</v>
      </c>
      <c r="D2146" t="s">
        <v>8673</v>
      </c>
      <c r="E2146" s="9">
        <v>45220.5</v>
      </c>
      <c r="F2146" s="9">
        <v>45220.625</v>
      </c>
      <c r="G2146">
        <v>112</v>
      </c>
      <c r="H2146" t="s">
        <v>237</v>
      </c>
      <c r="I2146" t="s">
        <v>184</v>
      </c>
      <c r="J2146" t="s">
        <v>8674</v>
      </c>
      <c r="K2146" s="9">
        <v>45254.714212962965</v>
      </c>
      <c r="L2146" s="13">
        <f>IFERROR(_xlfn.XLOOKUP(tb_C103[[#This Row],[OS]],[1]!tb_C101[OS],[1]!tb_C101[DATA_ABERTURA]),0)</f>
        <v>45220.396689814814</v>
      </c>
      <c r="M2146" s="7" t="str">
        <f>IFERROR(_xlfn.XLOOKUP(tb_C103[[#This Row],[OS]],[1]!tb_C101[OS],[1]!tb_C101[SITUACAO_OS]),0)</f>
        <v>F</v>
      </c>
      <c r="N2146" t="str">
        <f>_xlfn.XLOOKUP(tb_C103[[#This Row],[OS]],[1]!tb_C101[OS],[1]!tb_C101[OFICINA])</f>
        <v>Eletrico</v>
      </c>
      <c r="O2146" s="14">
        <f>tb_C103[[#This Row],[FIM]] - tb_C103[[#This Row],[INICIO]]</f>
        <v>0.125</v>
      </c>
    </row>
    <row r="2147" spans="1:15" x14ac:dyDescent="0.25">
      <c r="A2147" t="s">
        <v>6807</v>
      </c>
      <c r="B2147">
        <v>1083</v>
      </c>
      <c r="C2147">
        <v>3</v>
      </c>
      <c r="D2147" t="s">
        <v>8673</v>
      </c>
      <c r="E2147" s="9">
        <v>45220.402777777781</v>
      </c>
      <c r="F2147" s="9">
        <v>45220.4375</v>
      </c>
      <c r="G2147">
        <v>113</v>
      </c>
      <c r="H2147" t="s">
        <v>213</v>
      </c>
      <c r="I2147" t="s">
        <v>184</v>
      </c>
      <c r="J2147" t="s">
        <v>8674</v>
      </c>
      <c r="K2147" s="9">
        <v>45222.69972222222</v>
      </c>
      <c r="L2147" s="13">
        <f>IFERROR(_xlfn.XLOOKUP(tb_C103[[#This Row],[OS]],[1]!tb_C101[OS],[1]!tb_C101[DATA_ABERTURA]),0)</f>
        <v>45220.398541666669</v>
      </c>
      <c r="M2147" s="7" t="str">
        <f>IFERROR(_xlfn.XLOOKUP(tb_C103[[#This Row],[OS]],[1]!tb_C101[OS],[1]!tb_C101[SITUACAO_OS]),0)</f>
        <v>F</v>
      </c>
      <c r="N2147" t="str">
        <f>_xlfn.XLOOKUP(tb_C103[[#This Row],[OS]],[1]!tb_C101[OS],[1]!tb_C101[OFICINA])</f>
        <v>Eletrico</v>
      </c>
      <c r="O2147" s="14">
        <f>tb_C103[[#This Row],[FIM]] - tb_C103[[#This Row],[INICIO]]</f>
        <v>3.4722222218988463E-2</v>
      </c>
    </row>
    <row r="2148" spans="1:15" x14ac:dyDescent="0.25">
      <c r="A2148" t="s">
        <v>1764</v>
      </c>
      <c r="B2148">
        <v>1084</v>
      </c>
      <c r="C2148">
        <v>3</v>
      </c>
      <c r="D2148" t="s">
        <v>8673</v>
      </c>
      <c r="E2148" s="9">
        <v>45222.083333333336</v>
      </c>
      <c r="F2148" s="9">
        <v>45222.125</v>
      </c>
      <c r="G2148">
        <v>115</v>
      </c>
      <c r="H2148" t="s">
        <v>197</v>
      </c>
      <c r="I2148" t="s">
        <v>184</v>
      </c>
      <c r="J2148" t="s">
        <v>8674</v>
      </c>
      <c r="K2148" s="9">
        <v>45223.41233796296</v>
      </c>
      <c r="L2148" s="13">
        <f>IFERROR(_xlfn.XLOOKUP(tb_C103[[#This Row],[OS]],[1]!tb_C101[OS],[1]!tb_C101[DATA_ABERTURA]),0)</f>
        <v>45222.263506944444</v>
      </c>
      <c r="M2148" s="7" t="str">
        <f>IFERROR(_xlfn.XLOOKUP(tb_C103[[#This Row],[OS]],[1]!tb_C101[OS],[1]!tb_C101[SITUACAO_OS]),0)</f>
        <v>F</v>
      </c>
      <c r="N2148" t="str">
        <f>_xlfn.XLOOKUP(tb_C103[[#This Row],[OS]],[1]!tb_C101[OS],[1]!tb_C101[OFICINA])</f>
        <v>Eletrico</v>
      </c>
      <c r="O2148" s="14">
        <f>tb_C103[[#This Row],[FIM]] - tb_C103[[#This Row],[INICIO]]</f>
        <v>4.1666666664241347E-2</v>
      </c>
    </row>
    <row r="2149" spans="1:15" x14ac:dyDescent="0.25">
      <c r="A2149" t="s">
        <v>1764</v>
      </c>
      <c r="B2149">
        <v>1085</v>
      </c>
      <c r="C2149">
        <v>3</v>
      </c>
      <c r="D2149" t="s">
        <v>8673</v>
      </c>
      <c r="E2149" s="9">
        <v>45222.125</v>
      </c>
      <c r="F2149" s="9">
        <v>45223.166666666664</v>
      </c>
      <c r="G2149">
        <v>115</v>
      </c>
      <c r="H2149" t="s">
        <v>197</v>
      </c>
      <c r="I2149" t="s">
        <v>184</v>
      </c>
      <c r="J2149" t="s">
        <v>8674</v>
      </c>
      <c r="K2149" s="9">
        <v>45223.41269675926</v>
      </c>
      <c r="L2149" s="13">
        <f>IFERROR(_xlfn.XLOOKUP(tb_C103[[#This Row],[OS]],[1]!tb_C101[OS],[1]!tb_C101[DATA_ABERTURA]),0)</f>
        <v>45222.264652777776</v>
      </c>
      <c r="M2149" s="7" t="str">
        <f>IFERROR(_xlfn.XLOOKUP(tb_C103[[#This Row],[OS]],[1]!tb_C101[OS],[1]!tb_C101[SITUACAO_OS]),0)</f>
        <v>F</v>
      </c>
      <c r="N2149" t="str">
        <f>_xlfn.XLOOKUP(tb_C103[[#This Row],[OS]],[1]!tb_C101[OS],[1]!tb_C101[OFICINA])</f>
        <v>Eletrico</v>
      </c>
      <c r="O2149" s="14">
        <f>tb_C103[[#This Row],[FIM]] - tb_C103[[#This Row],[INICIO]]</f>
        <v>1.0416666666642413</v>
      </c>
    </row>
    <row r="2150" spans="1:15" x14ac:dyDescent="0.25">
      <c r="A2150" t="s">
        <v>1764</v>
      </c>
      <c r="B2150">
        <v>1086</v>
      </c>
      <c r="C2150">
        <v>3</v>
      </c>
      <c r="D2150" t="s">
        <v>8673</v>
      </c>
      <c r="E2150" s="9">
        <v>45222.229166666664</v>
      </c>
      <c r="F2150" s="9">
        <v>45222.243055555555</v>
      </c>
      <c r="G2150">
        <v>117</v>
      </c>
      <c r="H2150" t="s">
        <v>354</v>
      </c>
      <c r="I2150" t="s">
        <v>184</v>
      </c>
      <c r="J2150" t="s">
        <v>8674</v>
      </c>
      <c r="K2150" s="9">
        <v>45223.413124999999</v>
      </c>
      <c r="L2150" s="13">
        <f>IFERROR(_xlfn.XLOOKUP(tb_C103[[#This Row],[OS]],[1]!tb_C101[OS],[1]!tb_C101[DATA_ABERTURA]),0)</f>
        <v>45222.26525462963</v>
      </c>
      <c r="M2150" s="7" t="str">
        <f>IFERROR(_xlfn.XLOOKUP(tb_C103[[#This Row],[OS]],[1]!tb_C101[OS],[1]!tb_C101[SITUACAO_OS]),0)</f>
        <v>F</v>
      </c>
      <c r="N2150" t="str">
        <f>_xlfn.XLOOKUP(tb_C103[[#This Row],[OS]],[1]!tb_C101[OS],[1]!tb_C101[OFICINA])</f>
        <v>Eletrico</v>
      </c>
      <c r="O2150" s="14">
        <f>tb_C103[[#This Row],[FIM]] - tb_C103[[#This Row],[INICIO]]</f>
        <v>1.3888888890505768E-2</v>
      </c>
    </row>
    <row r="2151" spans="1:15" x14ac:dyDescent="0.25">
      <c r="A2151" t="s">
        <v>8330</v>
      </c>
      <c r="B2151">
        <v>1087</v>
      </c>
      <c r="C2151">
        <v>3</v>
      </c>
      <c r="D2151" t="s">
        <v>8673</v>
      </c>
      <c r="E2151" s="9">
        <v>45222.625</v>
      </c>
      <c r="F2151" s="9">
        <v>45222.645833333336</v>
      </c>
      <c r="G2151">
        <v>207</v>
      </c>
      <c r="H2151" t="s">
        <v>760</v>
      </c>
      <c r="I2151" t="s">
        <v>175</v>
      </c>
      <c r="J2151" t="s">
        <v>8674</v>
      </c>
      <c r="K2151" s="9">
        <v>45223.711886574078</v>
      </c>
      <c r="L2151" s="13">
        <f>IFERROR(_xlfn.XLOOKUP(tb_C103[[#This Row],[OS]],[1]!tb_C101[OS],[1]!tb_C101[DATA_ABERTURA]),0)</f>
        <v>45222.617222222223</v>
      </c>
      <c r="M2151" s="7" t="str">
        <f>IFERROR(_xlfn.XLOOKUP(tb_C103[[#This Row],[OS]],[1]!tb_C101[OS],[1]!tb_C101[SITUACAO_OS]),0)</f>
        <v>F</v>
      </c>
      <c r="N2151" t="str">
        <f>_xlfn.XLOOKUP(tb_C103[[#This Row],[OS]],[1]!tb_C101[OS],[1]!tb_C101[OFICINA])</f>
        <v>Eletrico</v>
      </c>
      <c r="O2151" s="14">
        <f>tb_C103[[#This Row],[FIM]] - tb_C103[[#This Row],[INICIO]]</f>
        <v>2.0833333335758653E-2</v>
      </c>
    </row>
    <row r="2152" spans="1:15" x14ac:dyDescent="0.25">
      <c r="A2152" t="s">
        <v>6459</v>
      </c>
      <c r="B2152">
        <v>1087</v>
      </c>
      <c r="C2152">
        <v>3</v>
      </c>
      <c r="D2152" t="s">
        <v>8673</v>
      </c>
      <c r="E2152" s="9">
        <v>45222.625</v>
      </c>
      <c r="F2152" s="9">
        <v>45222.645833333336</v>
      </c>
      <c r="G2152">
        <v>207</v>
      </c>
      <c r="H2152" t="s">
        <v>760</v>
      </c>
      <c r="I2152" t="s">
        <v>175</v>
      </c>
      <c r="J2152" t="s">
        <v>8674</v>
      </c>
      <c r="K2152" s="9">
        <v>45223.711886574078</v>
      </c>
      <c r="L2152" s="13">
        <f>IFERROR(_xlfn.XLOOKUP(tb_C103[[#This Row],[OS]],[1]!tb_C101[OS],[1]!tb_C101[DATA_ABERTURA]),0)</f>
        <v>45222.617222222223</v>
      </c>
      <c r="M2152" s="7" t="str">
        <f>IFERROR(_xlfn.XLOOKUP(tb_C103[[#This Row],[OS]],[1]!tb_C101[OS],[1]!tb_C101[SITUACAO_OS]),0)</f>
        <v>F</v>
      </c>
      <c r="N2152" t="str">
        <f>_xlfn.XLOOKUP(tb_C103[[#This Row],[OS]],[1]!tb_C101[OS],[1]!tb_C101[OFICINA])</f>
        <v>Eletrico</v>
      </c>
      <c r="O2152" s="14">
        <f>tb_C103[[#This Row],[FIM]] - tb_C103[[#This Row],[INICIO]]</f>
        <v>2.0833333335758653E-2</v>
      </c>
    </row>
    <row r="2153" spans="1:15" x14ac:dyDescent="0.25">
      <c r="A2153" t="s">
        <v>8330</v>
      </c>
      <c r="B2153">
        <v>1087</v>
      </c>
      <c r="C2153">
        <v>3</v>
      </c>
      <c r="D2153" t="s">
        <v>8673</v>
      </c>
      <c r="E2153" s="9">
        <v>45222.625</v>
      </c>
      <c r="F2153" s="9">
        <v>45222.645833333336</v>
      </c>
      <c r="G2153">
        <v>207</v>
      </c>
      <c r="H2153" t="s">
        <v>760</v>
      </c>
      <c r="I2153" t="s">
        <v>175</v>
      </c>
      <c r="J2153" t="s">
        <v>8674</v>
      </c>
      <c r="K2153" s="9">
        <v>45223.711886574078</v>
      </c>
      <c r="L2153" s="13">
        <f>IFERROR(_xlfn.XLOOKUP(tb_C103[[#This Row],[OS]],[1]!tb_C101[OS],[1]!tb_C101[DATA_ABERTURA]),0)</f>
        <v>45222.617222222223</v>
      </c>
      <c r="M2153" s="7" t="str">
        <f>IFERROR(_xlfn.XLOOKUP(tb_C103[[#This Row],[OS]],[1]!tb_C101[OS],[1]!tb_C101[SITUACAO_OS]),0)</f>
        <v>F</v>
      </c>
      <c r="N2153" t="str">
        <f>_xlfn.XLOOKUP(tb_C103[[#This Row],[OS]],[1]!tb_C101[OS],[1]!tb_C101[OFICINA])</f>
        <v>Eletrico</v>
      </c>
      <c r="O2153" s="14">
        <f>tb_C103[[#This Row],[FIM]] - tb_C103[[#This Row],[INICIO]]</f>
        <v>2.0833333335758653E-2</v>
      </c>
    </row>
    <row r="2154" spans="1:15" x14ac:dyDescent="0.25">
      <c r="A2154" t="s">
        <v>6459</v>
      </c>
      <c r="B2154">
        <v>1087</v>
      </c>
      <c r="C2154">
        <v>3</v>
      </c>
      <c r="D2154" t="s">
        <v>8673</v>
      </c>
      <c r="E2154" s="9">
        <v>45222.625</v>
      </c>
      <c r="F2154" s="9">
        <v>45222.645833333336</v>
      </c>
      <c r="G2154">
        <v>207</v>
      </c>
      <c r="H2154" t="s">
        <v>760</v>
      </c>
      <c r="I2154" t="s">
        <v>175</v>
      </c>
      <c r="J2154" t="s">
        <v>8674</v>
      </c>
      <c r="K2154" s="9">
        <v>45223.711886574078</v>
      </c>
      <c r="L2154" s="13">
        <f>IFERROR(_xlfn.XLOOKUP(tb_C103[[#This Row],[OS]],[1]!tb_C101[OS],[1]!tb_C101[DATA_ABERTURA]),0)</f>
        <v>45222.617222222223</v>
      </c>
      <c r="M2154" s="7" t="str">
        <f>IFERROR(_xlfn.XLOOKUP(tb_C103[[#This Row],[OS]],[1]!tb_C101[OS],[1]!tb_C101[SITUACAO_OS]),0)</f>
        <v>F</v>
      </c>
      <c r="N2154" t="str">
        <f>_xlfn.XLOOKUP(tb_C103[[#This Row],[OS]],[1]!tb_C101[OS],[1]!tb_C101[OFICINA])</f>
        <v>Eletrico</v>
      </c>
      <c r="O2154" s="14">
        <f>tb_C103[[#This Row],[FIM]] - tb_C103[[#This Row],[INICIO]]</f>
        <v>2.0833333335758653E-2</v>
      </c>
    </row>
    <row r="2155" spans="1:15" x14ac:dyDescent="0.25">
      <c r="A2155" t="s">
        <v>8686</v>
      </c>
      <c r="B2155">
        <v>1088</v>
      </c>
      <c r="C2155">
        <v>3</v>
      </c>
      <c r="D2155" t="s">
        <v>8673</v>
      </c>
      <c r="E2155" s="9">
        <v>45222.625</v>
      </c>
      <c r="F2155" s="9">
        <v>45222.645833333336</v>
      </c>
      <c r="I2155" t="s">
        <v>2302</v>
      </c>
      <c r="J2155" t="s">
        <v>8671</v>
      </c>
      <c r="K2155" s="9">
        <v>45222.700740740744</v>
      </c>
      <c r="L2155" s="13">
        <f>IFERROR(_xlfn.XLOOKUP(tb_C103[[#This Row],[OS]],[1]!tb_C101[OS],[1]!tb_C101[DATA_ABERTURA]),0)</f>
        <v>45222.656597222223</v>
      </c>
      <c r="M2155" s="7" t="str">
        <f>IFERROR(_xlfn.XLOOKUP(tb_C103[[#This Row],[OS]],[1]!tb_C101[OS],[1]!tb_C101[SITUACAO_OS]),0)</f>
        <v>F</v>
      </c>
      <c r="N2155" t="str">
        <f>_xlfn.XLOOKUP(tb_C103[[#This Row],[OS]],[1]!tb_C101[OS],[1]!tb_C101[OFICINA])</f>
        <v>Mecanico</v>
      </c>
      <c r="O2155" s="14">
        <f>tb_C103[[#This Row],[FIM]] - tb_C103[[#This Row],[INICIO]]</f>
        <v>2.0833333335758653E-2</v>
      </c>
    </row>
    <row r="2156" spans="1:15" x14ac:dyDescent="0.25">
      <c r="A2156" t="s">
        <v>5388</v>
      </c>
      <c r="B2156">
        <v>1088</v>
      </c>
      <c r="C2156">
        <v>3</v>
      </c>
      <c r="D2156" t="s">
        <v>8673</v>
      </c>
      <c r="E2156" s="9">
        <v>45222.625</v>
      </c>
      <c r="F2156" s="9">
        <v>45222.645833333336</v>
      </c>
      <c r="I2156" t="s">
        <v>2302</v>
      </c>
      <c r="J2156" t="s">
        <v>8671</v>
      </c>
      <c r="K2156" s="9">
        <v>45222.700740740744</v>
      </c>
      <c r="L2156" s="13">
        <f>IFERROR(_xlfn.XLOOKUP(tb_C103[[#This Row],[OS]],[1]!tb_C101[OS],[1]!tb_C101[DATA_ABERTURA]),0)</f>
        <v>45222.656597222223</v>
      </c>
      <c r="M2156" s="7" t="str">
        <f>IFERROR(_xlfn.XLOOKUP(tb_C103[[#This Row],[OS]],[1]!tb_C101[OS],[1]!tb_C101[SITUACAO_OS]),0)</f>
        <v>F</v>
      </c>
      <c r="N2156" t="str">
        <f>_xlfn.XLOOKUP(tb_C103[[#This Row],[OS]],[1]!tb_C101[OS],[1]!tb_C101[OFICINA])</f>
        <v>Mecanico</v>
      </c>
      <c r="O2156" s="14">
        <f>tb_C103[[#This Row],[FIM]] - tb_C103[[#This Row],[INICIO]]</f>
        <v>2.0833333335758653E-2</v>
      </c>
    </row>
    <row r="2157" spans="1:15" x14ac:dyDescent="0.25">
      <c r="A2157" t="s">
        <v>8686</v>
      </c>
      <c r="B2157">
        <v>1088</v>
      </c>
      <c r="C2157">
        <v>3</v>
      </c>
      <c r="D2157" t="s">
        <v>8673</v>
      </c>
      <c r="E2157" s="9">
        <v>45222.625</v>
      </c>
      <c r="F2157" s="9">
        <v>45222.645833333336</v>
      </c>
      <c r="I2157" t="s">
        <v>2302</v>
      </c>
      <c r="J2157" t="s">
        <v>8671</v>
      </c>
      <c r="K2157" s="9">
        <v>45222.700740740744</v>
      </c>
      <c r="L2157" s="13">
        <f>IFERROR(_xlfn.XLOOKUP(tb_C103[[#This Row],[OS]],[1]!tb_C101[OS],[1]!tb_C101[DATA_ABERTURA]),0)</f>
        <v>45222.656597222223</v>
      </c>
      <c r="M2157" s="7" t="str">
        <f>IFERROR(_xlfn.XLOOKUP(tb_C103[[#This Row],[OS]],[1]!tb_C101[OS],[1]!tb_C101[SITUACAO_OS]),0)</f>
        <v>F</v>
      </c>
      <c r="N2157" t="str">
        <f>_xlfn.XLOOKUP(tb_C103[[#This Row],[OS]],[1]!tb_C101[OS],[1]!tb_C101[OFICINA])</f>
        <v>Mecanico</v>
      </c>
      <c r="O2157" s="14">
        <f>tb_C103[[#This Row],[FIM]] - tb_C103[[#This Row],[INICIO]]</f>
        <v>2.0833333335758653E-2</v>
      </c>
    </row>
    <row r="2158" spans="1:15" x14ac:dyDescent="0.25">
      <c r="A2158" t="s">
        <v>5388</v>
      </c>
      <c r="B2158">
        <v>1088</v>
      </c>
      <c r="C2158">
        <v>3</v>
      </c>
      <c r="D2158" t="s">
        <v>8673</v>
      </c>
      <c r="E2158" s="9">
        <v>45222.625</v>
      </c>
      <c r="F2158" s="9">
        <v>45222.645833333336</v>
      </c>
      <c r="I2158" t="s">
        <v>2302</v>
      </c>
      <c r="J2158" t="s">
        <v>8671</v>
      </c>
      <c r="K2158" s="9">
        <v>45222.700740740744</v>
      </c>
      <c r="L2158" s="13">
        <f>IFERROR(_xlfn.XLOOKUP(tb_C103[[#This Row],[OS]],[1]!tb_C101[OS],[1]!tb_C101[DATA_ABERTURA]),0)</f>
        <v>45222.656597222223</v>
      </c>
      <c r="M2158" s="7" t="str">
        <f>IFERROR(_xlfn.XLOOKUP(tb_C103[[#This Row],[OS]],[1]!tb_C101[OS],[1]!tb_C101[SITUACAO_OS]),0)</f>
        <v>F</v>
      </c>
      <c r="N2158" t="str">
        <f>_xlfn.XLOOKUP(tb_C103[[#This Row],[OS]],[1]!tb_C101[OS],[1]!tb_C101[OFICINA])</f>
        <v>Mecanico</v>
      </c>
      <c r="O2158" s="14">
        <f>tb_C103[[#This Row],[FIM]] - tb_C103[[#This Row],[INICIO]]</f>
        <v>2.0833333335758653E-2</v>
      </c>
    </row>
    <row r="2159" spans="1:15" x14ac:dyDescent="0.25">
      <c r="A2159" t="s">
        <v>8686</v>
      </c>
      <c r="B2159">
        <v>1089</v>
      </c>
      <c r="C2159">
        <v>5</v>
      </c>
      <c r="D2159" t="s">
        <v>8690</v>
      </c>
      <c r="E2159" s="9">
        <v>45222.5625</v>
      </c>
      <c r="F2159" s="9">
        <v>45222.597222222219</v>
      </c>
      <c r="I2159" t="s">
        <v>1476</v>
      </c>
      <c r="J2159" t="s">
        <v>8671</v>
      </c>
      <c r="K2159" s="9">
        <v>45222.701018518521</v>
      </c>
      <c r="L2159" s="13">
        <f>IFERROR(_xlfn.XLOOKUP(tb_C103[[#This Row],[OS]],[1]!tb_C101[OS],[1]!tb_C101[DATA_ABERTURA]),0)</f>
        <v>45222.661307870374</v>
      </c>
      <c r="M2159" s="7" t="str">
        <f>IFERROR(_xlfn.XLOOKUP(tb_C103[[#This Row],[OS]],[1]!tb_C101[OS],[1]!tb_C101[SITUACAO_OS]),0)</f>
        <v>F</v>
      </c>
      <c r="N2159" t="str">
        <f>_xlfn.XLOOKUP(tb_C103[[#This Row],[OS]],[1]!tb_C101[OS],[1]!tb_C101[OFICINA])</f>
        <v>Mecanico</v>
      </c>
      <c r="O2159" s="14">
        <f>tb_C103[[#This Row],[FIM]] - tb_C103[[#This Row],[INICIO]]</f>
        <v>3.4722222218988463E-2</v>
      </c>
    </row>
    <row r="2160" spans="1:15" x14ac:dyDescent="0.25">
      <c r="A2160" t="s">
        <v>731</v>
      </c>
      <c r="B2160">
        <v>1089</v>
      </c>
      <c r="C2160">
        <v>5</v>
      </c>
      <c r="D2160" t="s">
        <v>8690</v>
      </c>
      <c r="E2160" s="9">
        <v>45222.5625</v>
      </c>
      <c r="F2160" s="9">
        <v>45222.597222222219</v>
      </c>
      <c r="I2160" t="s">
        <v>1476</v>
      </c>
      <c r="J2160" t="s">
        <v>8671</v>
      </c>
      <c r="K2160" s="9">
        <v>45222.701018518521</v>
      </c>
      <c r="L2160" s="13">
        <f>IFERROR(_xlfn.XLOOKUP(tb_C103[[#This Row],[OS]],[1]!tb_C101[OS],[1]!tb_C101[DATA_ABERTURA]),0)</f>
        <v>45222.661307870374</v>
      </c>
      <c r="M2160" s="7" t="str">
        <f>IFERROR(_xlfn.XLOOKUP(tb_C103[[#This Row],[OS]],[1]!tb_C101[OS],[1]!tb_C101[SITUACAO_OS]),0)</f>
        <v>F</v>
      </c>
      <c r="N2160" t="str">
        <f>_xlfn.XLOOKUP(tb_C103[[#This Row],[OS]],[1]!tb_C101[OS],[1]!tb_C101[OFICINA])</f>
        <v>Mecanico</v>
      </c>
      <c r="O2160" s="14">
        <f>tb_C103[[#This Row],[FIM]] - tb_C103[[#This Row],[INICIO]]</f>
        <v>3.4722222218988463E-2</v>
      </c>
    </row>
    <row r="2161" spans="1:15" x14ac:dyDescent="0.25">
      <c r="A2161" t="s">
        <v>8686</v>
      </c>
      <c r="B2161">
        <v>1089</v>
      </c>
      <c r="C2161">
        <v>5</v>
      </c>
      <c r="D2161" t="s">
        <v>8690</v>
      </c>
      <c r="E2161" s="9">
        <v>45222.5625</v>
      </c>
      <c r="F2161" s="9">
        <v>45222.597222222219</v>
      </c>
      <c r="I2161" t="s">
        <v>1476</v>
      </c>
      <c r="J2161" t="s">
        <v>8671</v>
      </c>
      <c r="K2161" s="9">
        <v>45222.701018518521</v>
      </c>
      <c r="L2161" s="13">
        <f>IFERROR(_xlfn.XLOOKUP(tb_C103[[#This Row],[OS]],[1]!tb_C101[OS],[1]!tb_C101[DATA_ABERTURA]),0)</f>
        <v>45222.661307870374</v>
      </c>
      <c r="M2161" s="7" t="str">
        <f>IFERROR(_xlfn.XLOOKUP(tb_C103[[#This Row],[OS]],[1]!tb_C101[OS],[1]!tb_C101[SITUACAO_OS]),0)</f>
        <v>F</v>
      </c>
      <c r="N2161" t="str">
        <f>_xlfn.XLOOKUP(tb_C103[[#This Row],[OS]],[1]!tb_C101[OS],[1]!tb_C101[OFICINA])</f>
        <v>Mecanico</v>
      </c>
      <c r="O2161" s="14">
        <f>tb_C103[[#This Row],[FIM]] - tb_C103[[#This Row],[INICIO]]</f>
        <v>3.4722222218988463E-2</v>
      </c>
    </row>
    <row r="2162" spans="1:15" x14ac:dyDescent="0.25">
      <c r="A2162" t="s">
        <v>731</v>
      </c>
      <c r="B2162">
        <v>1089</v>
      </c>
      <c r="C2162">
        <v>5</v>
      </c>
      <c r="D2162" t="s">
        <v>8690</v>
      </c>
      <c r="E2162" s="9">
        <v>45222.5625</v>
      </c>
      <c r="F2162" s="9">
        <v>45222.597222222219</v>
      </c>
      <c r="I2162" t="s">
        <v>1476</v>
      </c>
      <c r="J2162" t="s">
        <v>8671</v>
      </c>
      <c r="K2162" s="9">
        <v>45222.701018518521</v>
      </c>
      <c r="L2162" s="13">
        <f>IFERROR(_xlfn.XLOOKUP(tb_C103[[#This Row],[OS]],[1]!tb_C101[OS],[1]!tb_C101[DATA_ABERTURA]),0)</f>
        <v>45222.661307870374</v>
      </c>
      <c r="M2162" s="7" t="str">
        <f>IFERROR(_xlfn.XLOOKUP(tb_C103[[#This Row],[OS]],[1]!tb_C101[OS],[1]!tb_C101[SITUACAO_OS]),0)</f>
        <v>F</v>
      </c>
      <c r="N2162" t="str">
        <f>_xlfn.XLOOKUP(tb_C103[[#This Row],[OS]],[1]!tb_C101[OS],[1]!tb_C101[OFICINA])</f>
        <v>Mecanico</v>
      </c>
      <c r="O2162" s="14">
        <f>tb_C103[[#This Row],[FIM]] - tb_C103[[#This Row],[INICIO]]</f>
        <v>3.4722222218988463E-2</v>
      </c>
    </row>
    <row r="2163" spans="1:15" x14ac:dyDescent="0.25">
      <c r="A2163" t="s">
        <v>8686</v>
      </c>
      <c r="B2163">
        <v>1090</v>
      </c>
      <c r="C2163">
        <v>5</v>
      </c>
      <c r="D2163" t="s">
        <v>8690</v>
      </c>
      <c r="E2163" s="9">
        <v>45220.291666666664</v>
      </c>
      <c r="F2163" s="9">
        <v>45220.541666666664</v>
      </c>
      <c r="I2163" t="s">
        <v>858</v>
      </c>
      <c r="J2163" t="s">
        <v>8671</v>
      </c>
      <c r="K2163" s="9">
        <v>45222.701631944445</v>
      </c>
      <c r="L2163" s="13">
        <f>IFERROR(_xlfn.XLOOKUP(tb_C103[[#This Row],[OS]],[1]!tb_C101[OS],[1]!tb_C101[DATA_ABERTURA]),0)</f>
        <v>45222.663703703707</v>
      </c>
      <c r="M2163" s="7" t="str">
        <f>IFERROR(_xlfn.XLOOKUP(tb_C103[[#This Row],[OS]],[1]!tb_C101[OS],[1]!tb_C101[SITUACAO_OS]),0)</f>
        <v>F</v>
      </c>
      <c r="N2163" t="str">
        <f>_xlfn.XLOOKUP(tb_C103[[#This Row],[OS]],[1]!tb_C101[OS],[1]!tb_C101[OFICINA])</f>
        <v>Mecanico</v>
      </c>
      <c r="O2163" s="14">
        <f>tb_C103[[#This Row],[FIM]] - tb_C103[[#This Row],[INICIO]]</f>
        <v>0.25</v>
      </c>
    </row>
    <row r="2164" spans="1:15" x14ac:dyDescent="0.25">
      <c r="A2164" t="s">
        <v>2551</v>
      </c>
      <c r="B2164">
        <v>1090</v>
      </c>
      <c r="C2164">
        <v>5</v>
      </c>
      <c r="D2164" t="s">
        <v>8690</v>
      </c>
      <c r="E2164" s="9">
        <v>45220.291666666664</v>
      </c>
      <c r="F2164" s="9">
        <v>45220.541666666664</v>
      </c>
      <c r="I2164" t="s">
        <v>858</v>
      </c>
      <c r="J2164" t="s">
        <v>8671</v>
      </c>
      <c r="K2164" s="9">
        <v>45222.701631944445</v>
      </c>
      <c r="L2164" s="13">
        <f>IFERROR(_xlfn.XLOOKUP(tb_C103[[#This Row],[OS]],[1]!tb_C101[OS],[1]!tb_C101[DATA_ABERTURA]),0)</f>
        <v>45222.663703703707</v>
      </c>
      <c r="M2164" s="7" t="str">
        <f>IFERROR(_xlfn.XLOOKUP(tb_C103[[#This Row],[OS]],[1]!tb_C101[OS],[1]!tb_C101[SITUACAO_OS]),0)</f>
        <v>F</v>
      </c>
      <c r="N2164" t="str">
        <f>_xlfn.XLOOKUP(tb_C103[[#This Row],[OS]],[1]!tb_C101[OS],[1]!tb_C101[OFICINA])</f>
        <v>Mecanico</v>
      </c>
      <c r="O2164" s="14">
        <f>tb_C103[[#This Row],[FIM]] - tb_C103[[#This Row],[INICIO]]</f>
        <v>0.25</v>
      </c>
    </row>
    <row r="2165" spans="1:15" x14ac:dyDescent="0.25">
      <c r="A2165" t="s">
        <v>5388</v>
      </c>
      <c r="B2165">
        <v>1090</v>
      </c>
      <c r="C2165">
        <v>5</v>
      </c>
      <c r="D2165" t="s">
        <v>8690</v>
      </c>
      <c r="E2165" s="9">
        <v>45220.291666666664</v>
      </c>
      <c r="F2165" s="9">
        <v>45220.541666666664</v>
      </c>
      <c r="I2165" t="s">
        <v>858</v>
      </c>
      <c r="J2165" t="s">
        <v>8671</v>
      </c>
      <c r="K2165" s="9">
        <v>45222.701631944445</v>
      </c>
      <c r="L2165" s="13">
        <f>IFERROR(_xlfn.XLOOKUP(tb_C103[[#This Row],[OS]],[1]!tb_C101[OS],[1]!tb_C101[DATA_ABERTURA]),0)</f>
        <v>45222.663703703707</v>
      </c>
      <c r="M2165" s="7" t="str">
        <f>IFERROR(_xlfn.XLOOKUP(tb_C103[[#This Row],[OS]],[1]!tb_C101[OS],[1]!tb_C101[SITUACAO_OS]),0)</f>
        <v>F</v>
      </c>
      <c r="N2165" t="str">
        <f>_xlfn.XLOOKUP(tb_C103[[#This Row],[OS]],[1]!tb_C101[OS],[1]!tb_C101[OFICINA])</f>
        <v>Mecanico</v>
      </c>
      <c r="O2165" s="14">
        <f>tb_C103[[#This Row],[FIM]] - tb_C103[[#This Row],[INICIO]]</f>
        <v>0.25</v>
      </c>
    </row>
    <row r="2166" spans="1:15" x14ac:dyDescent="0.25">
      <c r="A2166" t="s">
        <v>8686</v>
      </c>
      <c r="B2166">
        <v>1090</v>
      </c>
      <c r="C2166">
        <v>5</v>
      </c>
      <c r="D2166" t="s">
        <v>8690</v>
      </c>
      <c r="E2166" s="9">
        <v>45222.458333333336</v>
      </c>
      <c r="F2166" s="9">
        <v>45222.5</v>
      </c>
      <c r="I2166" t="s">
        <v>858</v>
      </c>
      <c r="J2166" t="s">
        <v>8671</v>
      </c>
      <c r="K2166" s="9">
        <v>45222.701631944445</v>
      </c>
      <c r="L2166" s="13">
        <f>IFERROR(_xlfn.XLOOKUP(tb_C103[[#This Row],[OS]],[1]!tb_C101[OS],[1]!tb_C101[DATA_ABERTURA]),0)</f>
        <v>45222.663703703707</v>
      </c>
      <c r="M2166" s="7" t="str">
        <f>IFERROR(_xlfn.XLOOKUP(tb_C103[[#This Row],[OS]],[1]!tb_C101[OS],[1]!tb_C101[SITUACAO_OS]),0)</f>
        <v>F</v>
      </c>
      <c r="N2166" t="str">
        <f>_xlfn.XLOOKUP(tb_C103[[#This Row],[OS]],[1]!tb_C101[OS],[1]!tb_C101[OFICINA])</f>
        <v>Mecanico</v>
      </c>
      <c r="O2166" s="14">
        <f>tb_C103[[#This Row],[FIM]] - tb_C103[[#This Row],[INICIO]]</f>
        <v>4.1666666664241347E-2</v>
      </c>
    </row>
    <row r="2167" spans="1:15" x14ac:dyDescent="0.25">
      <c r="A2167" t="s">
        <v>2551</v>
      </c>
      <c r="B2167">
        <v>1090</v>
      </c>
      <c r="C2167">
        <v>5</v>
      </c>
      <c r="D2167" t="s">
        <v>8690</v>
      </c>
      <c r="E2167" s="9">
        <v>45222.458333333336</v>
      </c>
      <c r="F2167" s="9">
        <v>45222.5</v>
      </c>
      <c r="I2167" t="s">
        <v>858</v>
      </c>
      <c r="J2167" t="s">
        <v>8671</v>
      </c>
      <c r="K2167" s="9">
        <v>45222.701631944445</v>
      </c>
      <c r="L2167" s="13">
        <f>IFERROR(_xlfn.XLOOKUP(tb_C103[[#This Row],[OS]],[1]!tb_C101[OS],[1]!tb_C101[DATA_ABERTURA]),0)</f>
        <v>45222.663703703707</v>
      </c>
      <c r="M2167" s="7" t="str">
        <f>IFERROR(_xlfn.XLOOKUP(tb_C103[[#This Row],[OS]],[1]!tb_C101[OS],[1]!tb_C101[SITUACAO_OS]),0)</f>
        <v>F</v>
      </c>
      <c r="N2167" t="str">
        <f>_xlfn.XLOOKUP(tb_C103[[#This Row],[OS]],[1]!tb_C101[OS],[1]!tb_C101[OFICINA])</f>
        <v>Mecanico</v>
      </c>
      <c r="O2167" s="14">
        <f>tb_C103[[#This Row],[FIM]] - tb_C103[[#This Row],[INICIO]]</f>
        <v>4.1666666664241347E-2</v>
      </c>
    </row>
    <row r="2168" spans="1:15" x14ac:dyDescent="0.25">
      <c r="A2168" t="s">
        <v>5388</v>
      </c>
      <c r="B2168">
        <v>1090</v>
      </c>
      <c r="C2168">
        <v>5</v>
      </c>
      <c r="D2168" t="s">
        <v>8690</v>
      </c>
      <c r="E2168" s="9">
        <v>45222.458333333336</v>
      </c>
      <c r="F2168" s="9">
        <v>45222.5</v>
      </c>
      <c r="I2168" t="s">
        <v>858</v>
      </c>
      <c r="J2168" t="s">
        <v>8671</v>
      </c>
      <c r="K2168" s="9">
        <v>45222.701631944445</v>
      </c>
      <c r="L2168" s="13">
        <f>IFERROR(_xlfn.XLOOKUP(tb_C103[[#This Row],[OS]],[1]!tb_C101[OS],[1]!tb_C101[DATA_ABERTURA]),0)</f>
        <v>45222.663703703707</v>
      </c>
      <c r="M2168" s="7" t="str">
        <f>IFERROR(_xlfn.XLOOKUP(tb_C103[[#This Row],[OS]],[1]!tb_C101[OS],[1]!tb_C101[SITUACAO_OS]),0)</f>
        <v>F</v>
      </c>
      <c r="N2168" t="str">
        <f>_xlfn.XLOOKUP(tb_C103[[#This Row],[OS]],[1]!tb_C101[OS],[1]!tb_C101[OFICINA])</f>
        <v>Mecanico</v>
      </c>
      <c r="O2168" s="14">
        <f>tb_C103[[#This Row],[FIM]] - tb_C103[[#This Row],[INICIO]]</f>
        <v>4.1666666664241347E-2</v>
      </c>
    </row>
    <row r="2169" spans="1:15" x14ac:dyDescent="0.25">
      <c r="A2169" t="s">
        <v>8686</v>
      </c>
      <c r="B2169">
        <v>1090</v>
      </c>
      <c r="C2169">
        <v>5</v>
      </c>
      <c r="D2169" t="s">
        <v>8690</v>
      </c>
      <c r="E2169" s="9">
        <v>45220.291666666664</v>
      </c>
      <c r="F2169" s="9">
        <v>45220.347222222219</v>
      </c>
      <c r="I2169" t="s">
        <v>858</v>
      </c>
      <c r="J2169" t="s">
        <v>8671</v>
      </c>
      <c r="K2169" s="9">
        <v>45222.701631944445</v>
      </c>
      <c r="L2169" s="13">
        <f>IFERROR(_xlfn.XLOOKUP(tb_C103[[#This Row],[OS]],[1]!tb_C101[OS],[1]!tb_C101[DATA_ABERTURA]),0)</f>
        <v>45222.663703703707</v>
      </c>
      <c r="M2169" s="7" t="str">
        <f>IFERROR(_xlfn.XLOOKUP(tb_C103[[#This Row],[OS]],[1]!tb_C101[OS],[1]!tb_C101[SITUACAO_OS]),0)</f>
        <v>F</v>
      </c>
      <c r="N2169" t="str">
        <f>_xlfn.XLOOKUP(tb_C103[[#This Row],[OS]],[1]!tb_C101[OS],[1]!tb_C101[OFICINA])</f>
        <v>Mecanico</v>
      </c>
      <c r="O2169" s="14">
        <f>tb_C103[[#This Row],[FIM]] - tb_C103[[#This Row],[INICIO]]</f>
        <v>5.5555555554747116E-2</v>
      </c>
    </row>
    <row r="2170" spans="1:15" x14ac:dyDescent="0.25">
      <c r="A2170" t="s">
        <v>2551</v>
      </c>
      <c r="B2170">
        <v>1090</v>
      </c>
      <c r="C2170">
        <v>5</v>
      </c>
      <c r="D2170" t="s">
        <v>8690</v>
      </c>
      <c r="E2170" s="9">
        <v>45220.291666666664</v>
      </c>
      <c r="F2170" s="9">
        <v>45220.347222222219</v>
      </c>
      <c r="I2170" t="s">
        <v>858</v>
      </c>
      <c r="J2170" t="s">
        <v>8671</v>
      </c>
      <c r="K2170" s="9">
        <v>45222.701631944445</v>
      </c>
      <c r="L2170" s="13">
        <f>IFERROR(_xlfn.XLOOKUP(tb_C103[[#This Row],[OS]],[1]!tb_C101[OS],[1]!tb_C101[DATA_ABERTURA]),0)</f>
        <v>45222.663703703707</v>
      </c>
      <c r="M2170" s="7" t="str">
        <f>IFERROR(_xlfn.XLOOKUP(tb_C103[[#This Row],[OS]],[1]!tb_C101[OS],[1]!tb_C101[SITUACAO_OS]),0)</f>
        <v>F</v>
      </c>
      <c r="N2170" t="str">
        <f>_xlfn.XLOOKUP(tb_C103[[#This Row],[OS]],[1]!tb_C101[OS],[1]!tb_C101[OFICINA])</f>
        <v>Mecanico</v>
      </c>
      <c r="O2170" s="14">
        <f>tb_C103[[#This Row],[FIM]] - tb_C103[[#This Row],[INICIO]]</f>
        <v>5.5555555554747116E-2</v>
      </c>
    </row>
    <row r="2171" spans="1:15" x14ac:dyDescent="0.25">
      <c r="A2171" t="s">
        <v>5388</v>
      </c>
      <c r="B2171">
        <v>1090</v>
      </c>
      <c r="C2171">
        <v>5</v>
      </c>
      <c r="D2171" t="s">
        <v>8690</v>
      </c>
      <c r="E2171" s="9">
        <v>45220.291666666664</v>
      </c>
      <c r="F2171" s="9">
        <v>45220.347222222219</v>
      </c>
      <c r="I2171" t="s">
        <v>858</v>
      </c>
      <c r="J2171" t="s">
        <v>8671</v>
      </c>
      <c r="K2171" s="9">
        <v>45222.701631944445</v>
      </c>
      <c r="L2171" s="13">
        <f>IFERROR(_xlfn.XLOOKUP(tb_C103[[#This Row],[OS]],[1]!tb_C101[OS],[1]!tb_C101[DATA_ABERTURA]),0)</f>
        <v>45222.663703703707</v>
      </c>
      <c r="M2171" s="7" t="str">
        <f>IFERROR(_xlfn.XLOOKUP(tb_C103[[#This Row],[OS]],[1]!tb_C101[OS],[1]!tb_C101[SITUACAO_OS]),0)</f>
        <v>F</v>
      </c>
      <c r="N2171" t="str">
        <f>_xlfn.XLOOKUP(tb_C103[[#This Row],[OS]],[1]!tb_C101[OS],[1]!tb_C101[OFICINA])</f>
        <v>Mecanico</v>
      </c>
      <c r="O2171" s="14">
        <f>tb_C103[[#This Row],[FIM]] - tb_C103[[#This Row],[INICIO]]</f>
        <v>5.5555555554747116E-2</v>
      </c>
    </row>
    <row r="2172" spans="1:15" x14ac:dyDescent="0.25">
      <c r="A2172" t="s">
        <v>8686</v>
      </c>
      <c r="B2172">
        <v>1090</v>
      </c>
      <c r="C2172">
        <v>5</v>
      </c>
      <c r="D2172" t="s">
        <v>8690</v>
      </c>
      <c r="E2172" s="9">
        <v>45222.458333333336</v>
      </c>
      <c r="F2172" s="9">
        <v>45222.5</v>
      </c>
      <c r="I2172" t="s">
        <v>858</v>
      </c>
      <c r="J2172" t="s">
        <v>8671</v>
      </c>
      <c r="K2172" s="9">
        <v>45222.701631944445</v>
      </c>
      <c r="L2172" s="13">
        <f>IFERROR(_xlfn.XLOOKUP(tb_C103[[#This Row],[OS]],[1]!tb_C101[OS],[1]!tb_C101[DATA_ABERTURA]),0)</f>
        <v>45222.663703703707</v>
      </c>
      <c r="M2172" s="7" t="str">
        <f>IFERROR(_xlfn.XLOOKUP(tb_C103[[#This Row],[OS]],[1]!tb_C101[OS],[1]!tb_C101[SITUACAO_OS]),0)</f>
        <v>F</v>
      </c>
      <c r="N2172" t="str">
        <f>_xlfn.XLOOKUP(tb_C103[[#This Row],[OS]],[1]!tb_C101[OS],[1]!tb_C101[OFICINA])</f>
        <v>Mecanico</v>
      </c>
      <c r="O2172" s="14">
        <f>tb_C103[[#This Row],[FIM]] - tb_C103[[#This Row],[INICIO]]</f>
        <v>4.1666666664241347E-2</v>
      </c>
    </row>
    <row r="2173" spans="1:15" x14ac:dyDescent="0.25">
      <c r="A2173" t="s">
        <v>2551</v>
      </c>
      <c r="B2173">
        <v>1090</v>
      </c>
      <c r="C2173">
        <v>5</v>
      </c>
      <c r="D2173" t="s">
        <v>8690</v>
      </c>
      <c r="E2173" s="9">
        <v>45222.458333333336</v>
      </c>
      <c r="F2173" s="9">
        <v>45222.5</v>
      </c>
      <c r="I2173" t="s">
        <v>858</v>
      </c>
      <c r="J2173" t="s">
        <v>8671</v>
      </c>
      <c r="K2173" s="9">
        <v>45222.701631944445</v>
      </c>
      <c r="L2173" s="13">
        <f>IFERROR(_xlfn.XLOOKUP(tb_C103[[#This Row],[OS]],[1]!tb_C101[OS],[1]!tb_C101[DATA_ABERTURA]),0)</f>
        <v>45222.663703703707</v>
      </c>
      <c r="M2173" s="7" t="str">
        <f>IFERROR(_xlfn.XLOOKUP(tb_C103[[#This Row],[OS]],[1]!tb_C101[OS],[1]!tb_C101[SITUACAO_OS]),0)</f>
        <v>F</v>
      </c>
      <c r="N2173" t="str">
        <f>_xlfn.XLOOKUP(tb_C103[[#This Row],[OS]],[1]!tb_C101[OS],[1]!tb_C101[OFICINA])</f>
        <v>Mecanico</v>
      </c>
      <c r="O2173" s="14">
        <f>tb_C103[[#This Row],[FIM]] - tb_C103[[#This Row],[INICIO]]</f>
        <v>4.1666666664241347E-2</v>
      </c>
    </row>
    <row r="2174" spans="1:15" x14ac:dyDescent="0.25">
      <c r="A2174" t="s">
        <v>5388</v>
      </c>
      <c r="B2174">
        <v>1090</v>
      </c>
      <c r="C2174">
        <v>5</v>
      </c>
      <c r="D2174" t="s">
        <v>8690</v>
      </c>
      <c r="E2174" s="9">
        <v>45222.458333333336</v>
      </c>
      <c r="F2174" s="9">
        <v>45222.5</v>
      </c>
      <c r="I2174" t="s">
        <v>858</v>
      </c>
      <c r="J2174" t="s">
        <v>8671</v>
      </c>
      <c r="K2174" s="9">
        <v>45222.701631944445</v>
      </c>
      <c r="L2174" s="13">
        <f>IFERROR(_xlfn.XLOOKUP(tb_C103[[#This Row],[OS]],[1]!tb_C101[OS],[1]!tb_C101[DATA_ABERTURA]),0)</f>
        <v>45222.663703703707</v>
      </c>
      <c r="M2174" s="7" t="str">
        <f>IFERROR(_xlfn.XLOOKUP(tb_C103[[#This Row],[OS]],[1]!tb_C101[OS],[1]!tb_C101[SITUACAO_OS]),0)</f>
        <v>F</v>
      </c>
      <c r="N2174" t="str">
        <f>_xlfn.XLOOKUP(tb_C103[[#This Row],[OS]],[1]!tb_C101[OS],[1]!tb_C101[OFICINA])</f>
        <v>Mecanico</v>
      </c>
      <c r="O2174" s="14">
        <f>tb_C103[[#This Row],[FIM]] - tb_C103[[#This Row],[INICIO]]</f>
        <v>4.1666666664241347E-2</v>
      </c>
    </row>
    <row r="2175" spans="1:15" x14ac:dyDescent="0.25">
      <c r="A2175" t="s">
        <v>6398</v>
      </c>
      <c r="B2175">
        <v>1091</v>
      </c>
      <c r="C2175">
        <v>5</v>
      </c>
      <c r="D2175" t="s">
        <v>8690</v>
      </c>
      <c r="E2175" s="9">
        <v>45220.590277777781</v>
      </c>
      <c r="F2175" s="9">
        <v>45220.638888888891</v>
      </c>
      <c r="I2175" t="s">
        <v>858</v>
      </c>
      <c r="J2175" t="s">
        <v>8671</v>
      </c>
      <c r="K2175" s="9">
        <v>45222.702233796299</v>
      </c>
      <c r="L2175" s="13">
        <f>IFERROR(_xlfn.XLOOKUP(tb_C103[[#This Row],[OS]],[1]!tb_C101[OS],[1]!tb_C101[DATA_ABERTURA]),0)</f>
        <v>45222.667384259257</v>
      </c>
      <c r="M2175" s="7" t="str">
        <f>IFERROR(_xlfn.XLOOKUP(tb_C103[[#This Row],[OS]],[1]!tb_C101[OS],[1]!tb_C101[SITUACAO_OS]),0)</f>
        <v>F</v>
      </c>
      <c r="N2175" t="str">
        <f>_xlfn.XLOOKUP(tb_C103[[#This Row],[OS]],[1]!tb_C101[OS],[1]!tb_C101[OFICINA])</f>
        <v>Mecanico</v>
      </c>
      <c r="O2175" s="14">
        <f>tb_C103[[#This Row],[FIM]] - tb_C103[[#This Row],[INICIO]]</f>
        <v>4.8611111109494232E-2</v>
      </c>
    </row>
    <row r="2176" spans="1:15" x14ac:dyDescent="0.25">
      <c r="A2176" t="s">
        <v>8686</v>
      </c>
      <c r="B2176">
        <v>1091</v>
      </c>
      <c r="C2176">
        <v>5</v>
      </c>
      <c r="D2176" t="s">
        <v>8690</v>
      </c>
      <c r="E2176" s="9">
        <v>45220.590277777781</v>
      </c>
      <c r="F2176" s="9">
        <v>45220.638888888891</v>
      </c>
      <c r="I2176" t="s">
        <v>858</v>
      </c>
      <c r="J2176" t="s">
        <v>8671</v>
      </c>
      <c r="K2176" s="9">
        <v>45222.702233796299</v>
      </c>
      <c r="L2176" s="13">
        <f>IFERROR(_xlfn.XLOOKUP(tb_C103[[#This Row],[OS]],[1]!tb_C101[OS],[1]!tb_C101[DATA_ABERTURA]),0)</f>
        <v>45222.667384259257</v>
      </c>
      <c r="M2176" s="7" t="str">
        <f>IFERROR(_xlfn.XLOOKUP(tb_C103[[#This Row],[OS]],[1]!tb_C101[OS],[1]!tb_C101[SITUACAO_OS]),0)</f>
        <v>F</v>
      </c>
      <c r="N2176" t="str">
        <f>_xlfn.XLOOKUP(tb_C103[[#This Row],[OS]],[1]!tb_C101[OS],[1]!tb_C101[OFICINA])</f>
        <v>Mecanico</v>
      </c>
      <c r="O2176" s="14">
        <f>tb_C103[[#This Row],[FIM]] - tb_C103[[#This Row],[INICIO]]</f>
        <v>4.8611111109494232E-2</v>
      </c>
    </row>
    <row r="2177" spans="1:15" x14ac:dyDescent="0.25">
      <c r="A2177" t="s">
        <v>6398</v>
      </c>
      <c r="B2177">
        <v>1091</v>
      </c>
      <c r="C2177">
        <v>5</v>
      </c>
      <c r="D2177" t="s">
        <v>8690</v>
      </c>
      <c r="E2177" s="9">
        <v>45220.590277777781</v>
      </c>
      <c r="F2177" s="9">
        <v>45220.638888888891</v>
      </c>
      <c r="I2177" t="s">
        <v>858</v>
      </c>
      <c r="J2177" t="s">
        <v>8671</v>
      </c>
      <c r="K2177" s="9">
        <v>45222.702233796299</v>
      </c>
      <c r="L2177" s="13">
        <f>IFERROR(_xlfn.XLOOKUP(tb_C103[[#This Row],[OS]],[1]!tb_C101[OS],[1]!tb_C101[DATA_ABERTURA]),0)</f>
        <v>45222.667384259257</v>
      </c>
      <c r="M2177" s="7" t="str">
        <f>IFERROR(_xlfn.XLOOKUP(tb_C103[[#This Row],[OS]],[1]!tb_C101[OS],[1]!tb_C101[SITUACAO_OS]),0)</f>
        <v>F</v>
      </c>
      <c r="N2177" t="str">
        <f>_xlfn.XLOOKUP(tb_C103[[#This Row],[OS]],[1]!tb_C101[OS],[1]!tb_C101[OFICINA])</f>
        <v>Mecanico</v>
      </c>
      <c r="O2177" s="14">
        <f>tb_C103[[#This Row],[FIM]] - tb_C103[[#This Row],[INICIO]]</f>
        <v>4.8611111109494232E-2</v>
      </c>
    </row>
    <row r="2178" spans="1:15" x14ac:dyDescent="0.25">
      <c r="A2178" t="s">
        <v>8686</v>
      </c>
      <c r="B2178">
        <v>1091</v>
      </c>
      <c r="C2178">
        <v>5</v>
      </c>
      <c r="D2178" t="s">
        <v>8690</v>
      </c>
      <c r="E2178" s="9">
        <v>45220.590277777781</v>
      </c>
      <c r="F2178" s="9">
        <v>45220.638888888891</v>
      </c>
      <c r="I2178" t="s">
        <v>858</v>
      </c>
      <c r="J2178" t="s">
        <v>8671</v>
      </c>
      <c r="K2178" s="9">
        <v>45222.702233796299</v>
      </c>
      <c r="L2178" s="13">
        <f>IFERROR(_xlfn.XLOOKUP(tb_C103[[#This Row],[OS]],[1]!tb_C101[OS],[1]!tb_C101[DATA_ABERTURA]),0)</f>
        <v>45222.667384259257</v>
      </c>
      <c r="M2178" s="7" t="str">
        <f>IFERROR(_xlfn.XLOOKUP(tb_C103[[#This Row],[OS]],[1]!tb_C101[OS],[1]!tb_C101[SITUACAO_OS]),0)</f>
        <v>F</v>
      </c>
      <c r="N2178" t="str">
        <f>_xlfn.XLOOKUP(tb_C103[[#This Row],[OS]],[1]!tb_C101[OS],[1]!tb_C101[OFICINA])</f>
        <v>Mecanico</v>
      </c>
      <c r="O2178" s="14">
        <f>tb_C103[[#This Row],[FIM]] - tb_C103[[#This Row],[INICIO]]</f>
        <v>4.8611111109494232E-2</v>
      </c>
    </row>
    <row r="2179" spans="1:15" x14ac:dyDescent="0.25">
      <c r="A2179" t="s">
        <v>2551</v>
      </c>
      <c r="B2179">
        <v>1092</v>
      </c>
      <c r="C2179">
        <v>3</v>
      </c>
      <c r="D2179" t="s">
        <v>8673</v>
      </c>
      <c r="E2179" s="9">
        <v>45220.347222222219</v>
      </c>
      <c r="F2179" s="9">
        <v>45220.416666666664</v>
      </c>
      <c r="G2179">
        <v>301</v>
      </c>
      <c r="H2179" t="s">
        <v>221</v>
      </c>
      <c r="I2179" t="s">
        <v>220</v>
      </c>
      <c r="J2179" t="s">
        <v>8671</v>
      </c>
      <c r="K2179" s="9">
        <v>45222.702476851853</v>
      </c>
      <c r="L2179" s="13">
        <f>IFERROR(_xlfn.XLOOKUP(tb_C103[[#This Row],[OS]],[1]!tb_C101[OS],[1]!tb_C101[DATA_ABERTURA]),0)</f>
        <v>45222.670497685183</v>
      </c>
      <c r="M2179" s="7" t="str">
        <f>IFERROR(_xlfn.XLOOKUP(tb_C103[[#This Row],[OS]],[1]!tb_C101[OS],[1]!tb_C101[SITUACAO_OS]),0)</f>
        <v>F</v>
      </c>
      <c r="N2179" t="str">
        <f>_xlfn.XLOOKUP(tb_C103[[#This Row],[OS]],[1]!tb_C101[OS],[1]!tb_C101[OFICINA])</f>
        <v>Mecanico</v>
      </c>
      <c r="O2179" s="14">
        <f>tb_C103[[#This Row],[FIM]] - tb_C103[[#This Row],[INICIO]]</f>
        <v>6.9444444445252884E-2</v>
      </c>
    </row>
    <row r="2180" spans="1:15" x14ac:dyDescent="0.25">
      <c r="A2180" t="s">
        <v>6807</v>
      </c>
      <c r="B2180">
        <v>1092</v>
      </c>
      <c r="C2180">
        <v>3</v>
      </c>
      <c r="D2180" t="s">
        <v>8673</v>
      </c>
      <c r="E2180" s="9">
        <v>45220.347222222219</v>
      </c>
      <c r="F2180" s="9">
        <v>45220.416666666664</v>
      </c>
      <c r="G2180">
        <v>301</v>
      </c>
      <c r="H2180" t="s">
        <v>221</v>
      </c>
      <c r="I2180" t="s">
        <v>220</v>
      </c>
      <c r="J2180" t="s">
        <v>8671</v>
      </c>
      <c r="K2180" s="9">
        <v>45222.702476851853</v>
      </c>
      <c r="L2180" s="13">
        <f>IFERROR(_xlfn.XLOOKUP(tb_C103[[#This Row],[OS]],[1]!tb_C101[OS],[1]!tb_C101[DATA_ABERTURA]),0)</f>
        <v>45222.670497685183</v>
      </c>
      <c r="M2180" s="7" t="str">
        <f>IFERROR(_xlfn.XLOOKUP(tb_C103[[#This Row],[OS]],[1]!tb_C101[OS],[1]!tb_C101[SITUACAO_OS]),0)</f>
        <v>F</v>
      </c>
      <c r="N2180" t="str">
        <f>_xlfn.XLOOKUP(tb_C103[[#This Row],[OS]],[1]!tb_C101[OS],[1]!tb_C101[OFICINA])</f>
        <v>Mecanico</v>
      </c>
      <c r="O2180" s="14">
        <f>tb_C103[[#This Row],[FIM]] - tb_C103[[#This Row],[INICIO]]</f>
        <v>6.9444444445252884E-2</v>
      </c>
    </row>
    <row r="2181" spans="1:15" x14ac:dyDescent="0.25">
      <c r="A2181" t="s">
        <v>2551</v>
      </c>
      <c r="B2181">
        <v>1092</v>
      </c>
      <c r="C2181">
        <v>3</v>
      </c>
      <c r="D2181" t="s">
        <v>8673</v>
      </c>
      <c r="E2181" s="9">
        <v>45220.347222222219</v>
      </c>
      <c r="F2181" s="9">
        <v>45220.416666666664</v>
      </c>
      <c r="G2181">
        <v>301</v>
      </c>
      <c r="H2181" t="s">
        <v>221</v>
      </c>
      <c r="I2181" t="s">
        <v>220</v>
      </c>
      <c r="J2181" t="s">
        <v>8671</v>
      </c>
      <c r="K2181" s="9">
        <v>45222.702476851853</v>
      </c>
      <c r="L2181" s="13">
        <f>IFERROR(_xlfn.XLOOKUP(tb_C103[[#This Row],[OS]],[1]!tb_C101[OS],[1]!tb_C101[DATA_ABERTURA]),0)</f>
        <v>45222.670497685183</v>
      </c>
      <c r="M2181" s="7" t="str">
        <f>IFERROR(_xlfn.XLOOKUP(tb_C103[[#This Row],[OS]],[1]!tb_C101[OS],[1]!tb_C101[SITUACAO_OS]),0)</f>
        <v>F</v>
      </c>
      <c r="N2181" t="str">
        <f>_xlfn.XLOOKUP(tb_C103[[#This Row],[OS]],[1]!tb_C101[OS],[1]!tb_C101[OFICINA])</f>
        <v>Mecanico</v>
      </c>
      <c r="O2181" s="14">
        <f>tb_C103[[#This Row],[FIM]] - tb_C103[[#This Row],[INICIO]]</f>
        <v>6.9444444445252884E-2</v>
      </c>
    </row>
    <row r="2182" spans="1:15" x14ac:dyDescent="0.25">
      <c r="A2182" t="s">
        <v>6807</v>
      </c>
      <c r="B2182">
        <v>1092</v>
      </c>
      <c r="C2182">
        <v>3</v>
      </c>
      <c r="D2182" t="s">
        <v>8673</v>
      </c>
      <c r="E2182" s="9">
        <v>45220.347222222219</v>
      </c>
      <c r="F2182" s="9">
        <v>45220.416666666664</v>
      </c>
      <c r="G2182">
        <v>301</v>
      </c>
      <c r="H2182" t="s">
        <v>221</v>
      </c>
      <c r="I2182" t="s">
        <v>220</v>
      </c>
      <c r="J2182" t="s">
        <v>8671</v>
      </c>
      <c r="K2182" s="9">
        <v>45222.702476851853</v>
      </c>
      <c r="L2182" s="13">
        <f>IFERROR(_xlfn.XLOOKUP(tb_C103[[#This Row],[OS]],[1]!tb_C101[OS],[1]!tb_C101[DATA_ABERTURA]),0)</f>
        <v>45222.670497685183</v>
      </c>
      <c r="M2182" s="7" t="str">
        <f>IFERROR(_xlfn.XLOOKUP(tb_C103[[#This Row],[OS]],[1]!tb_C101[OS],[1]!tb_C101[SITUACAO_OS]),0)</f>
        <v>F</v>
      </c>
      <c r="N2182" t="str">
        <f>_xlfn.XLOOKUP(tb_C103[[#This Row],[OS]],[1]!tb_C101[OS],[1]!tb_C101[OFICINA])</f>
        <v>Mecanico</v>
      </c>
      <c r="O2182" s="14">
        <f>tb_C103[[#This Row],[FIM]] - tb_C103[[#This Row],[INICIO]]</f>
        <v>6.9444444445252884E-2</v>
      </c>
    </row>
    <row r="2183" spans="1:15" x14ac:dyDescent="0.25">
      <c r="A2183" t="s">
        <v>6398</v>
      </c>
      <c r="B2183">
        <v>1093</v>
      </c>
      <c r="C2183">
        <v>3</v>
      </c>
      <c r="D2183" t="s">
        <v>8673</v>
      </c>
      <c r="E2183" s="9">
        <v>45222.694444444445</v>
      </c>
      <c r="F2183" s="9">
        <v>45222.743055555555</v>
      </c>
      <c r="G2183">
        <v>201</v>
      </c>
      <c r="H2183" t="s">
        <v>267</v>
      </c>
      <c r="I2183" t="s">
        <v>175</v>
      </c>
      <c r="J2183" t="s">
        <v>8671</v>
      </c>
      <c r="K2183" s="9">
        <v>45314.491203703707</v>
      </c>
      <c r="L2183" s="13">
        <f>IFERROR(_xlfn.XLOOKUP(tb_C103[[#This Row],[OS]],[1]!tb_C101[OS],[1]!tb_C101[DATA_ABERTURA]),0)</f>
        <v>45222.68922453704</v>
      </c>
      <c r="M2183" s="7" t="str">
        <f>IFERROR(_xlfn.XLOOKUP(tb_C103[[#This Row],[OS]],[1]!tb_C101[OS],[1]!tb_C101[SITUACAO_OS]),0)</f>
        <v>F</v>
      </c>
      <c r="N2183" t="str">
        <f>_xlfn.XLOOKUP(tb_C103[[#This Row],[OS]],[1]!tb_C101[OS],[1]!tb_C101[OFICINA])</f>
        <v>Mecanico</v>
      </c>
      <c r="O2183" s="14">
        <f>tb_C103[[#This Row],[FIM]] - tb_C103[[#This Row],[INICIO]]</f>
        <v>4.8611111109494232E-2</v>
      </c>
    </row>
    <row r="2184" spans="1:15" x14ac:dyDescent="0.25">
      <c r="A2184" t="s">
        <v>8330</v>
      </c>
      <c r="B2184">
        <v>1094</v>
      </c>
      <c r="C2184">
        <v>3</v>
      </c>
      <c r="D2184" t="s">
        <v>8673</v>
      </c>
      <c r="E2184" s="9">
        <v>45222.6875</v>
      </c>
      <c r="F2184" s="9">
        <v>45222.75</v>
      </c>
      <c r="G2184">
        <v>207</v>
      </c>
      <c r="H2184" t="s">
        <v>760</v>
      </c>
      <c r="I2184" t="s">
        <v>175</v>
      </c>
      <c r="J2184" t="s">
        <v>8674</v>
      </c>
      <c r="K2184" s="9">
        <v>45223.435671296298</v>
      </c>
      <c r="L2184" s="13">
        <f>IFERROR(_xlfn.XLOOKUP(tb_C103[[#This Row],[OS]],[1]!tb_C101[OS],[1]!tb_C101[DATA_ABERTURA]),0)</f>
        <v>45222.711018518516</v>
      </c>
      <c r="M2184" s="7" t="str">
        <f>IFERROR(_xlfn.XLOOKUP(tb_C103[[#This Row],[OS]],[1]!tb_C101[OS],[1]!tb_C101[SITUACAO_OS]),0)</f>
        <v>F</v>
      </c>
      <c r="N2184" t="str">
        <f>_xlfn.XLOOKUP(tb_C103[[#This Row],[OS]],[1]!tb_C101[OS],[1]!tb_C101[OFICINA])</f>
        <v>Eletrico</v>
      </c>
      <c r="O2184" s="14">
        <f>tb_C103[[#This Row],[FIM]] - tb_C103[[#This Row],[INICIO]]</f>
        <v>6.25E-2</v>
      </c>
    </row>
    <row r="2185" spans="1:15" x14ac:dyDescent="0.25">
      <c r="A2185" t="s">
        <v>6459</v>
      </c>
      <c r="B2185">
        <v>1094</v>
      </c>
      <c r="C2185">
        <v>3</v>
      </c>
      <c r="D2185" t="s">
        <v>8673</v>
      </c>
      <c r="E2185" s="9">
        <v>45222.6875</v>
      </c>
      <c r="F2185" s="9">
        <v>45222.75</v>
      </c>
      <c r="G2185">
        <v>207</v>
      </c>
      <c r="H2185" t="s">
        <v>760</v>
      </c>
      <c r="I2185" t="s">
        <v>175</v>
      </c>
      <c r="J2185" t="s">
        <v>8674</v>
      </c>
      <c r="K2185" s="9">
        <v>45223.435671296298</v>
      </c>
      <c r="L2185" s="13">
        <f>IFERROR(_xlfn.XLOOKUP(tb_C103[[#This Row],[OS]],[1]!tb_C101[OS],[1]!tb_C101[DATA_ABERTURA]),0)</f>
        <v>45222.711018518516</v>
      </c>
      <c r="M2185" s="7" t="str">
        <f>IFERROR(_xlfn.XLOOKUP(tb_C103[[#This Row],[OS]],[1]!tb_C101[OS],[1]!tb_C101[SITUACAO_OS]),0)</f>
        <v>F</v>
      </c>
      <c r="N2185" t="str">
        <f>_xlfn.XLOOKUP(tb_C103[[#This Row],[OS]],[1]!tb_C101[OS],[1]!tb_C101[OFICINA])</f>
        <v>Eletrico</v>
      </c>
      <c r="O2185" s="14">
        <f>tb_C103[[#This Row],[FIM]] - tb_C103[[#This Row],[INICIO]]</f>
        <v>6.25E-2</v>
      </c>
    </row>
    <row r="2186" spans="1:15" x14ac:dyDescent="0.25">
      <c r="A2186" t="s">
        <v>8330</v>
      </c>
      <c r="B2186">
        <v>1094</v>
      </c>
      <c r="C2186">
        <v>3</v>
      </c>
      <c r="D2186" t="s">
        <v>8673</v>
      </c>
      <c r="E2186" s="9">
        <v>45222.6875</v>
      </c>
      <c r="F2186" s="9">
        <v>45222.75</v>
      </c>
      <c r="G2186">
        <v>207</v>
      </c>
      <c r="H2186" t="s">
        <v>760</v>
      </c>
      <c r="I2186" t="s">
        <v>175</v>
      </c>
      <c r="J2186" t="s">
        <v>8674</v>
      </c>
      <c r="K2186" s="9">
        <v>45223.435671296298</v>
      </c>
      <c r="L2186" s="13">
        <f>IFERROR(_xlfn.XLOOKUP(tb_C103[[#This Row],[OS]],[1]!tb_C101[OS],[1]!tb_C101[DATA_ABERTURA]),0)</f>
        <v>45222.711018518516</v>
      </c>
      <c r="M2186" s="7" t="str">
        <f>IFERROR(_xlfn.XLOOKUP(tb_C103[[#This Row],[OS]],[1]!tb_C101[OS],[1]!tb_C101[SITUACAO_OS]),0)</f>
        <v>F</v>
      </c>
      <c r="N2186" t="str">
        <f>_xlfn.XLOOKUP(tb_C103[[#This Row],[OS]],[1]!tb_C101[OS],[1]!tb_C101[OFICINA])</f>
        <v>Eletrico</v>
      </c>
      <c r="O2186" s="14">
        <f>tb_C103[[#This Row],[FIM]] - tb_C103[[#This Row],[INICIO]]</f>
        <v>6.25E-2</v>
      </c>
    </row>
    <row r="2187" spans="1:15" x14ac:dyDescent="0.25">
      <c r="A2187" t="s">
        <v>6459</v>
      </c>
      <c r="B2187">
        <v>1094</v>
      </c>
      <c r="C2187">
        <v>3</v>
      </c>
      <c r="D2187" t="s">
        <v>8673</v>
      </c>
      <c r="E2187" s="9">
        <v>45222.6875</v>
      </c>
      <c r="F2187" s="9">
        <v>45222.75</v>
      </c>
      <c r="G2187">
        <v>207</v>
      </c>
      <c r="H2187" t="s">
        <v>760</v>
      </c>
      <c r="I2187" t="s">
        <v>175</v>
      </c>
      <c r="J2187" t="s">
        <v>8674</v>
      </c>
      <c r="K2187" s="9">
        <v>45223.435671296298</v>
      </c>
      <c r="L2187" s="13">
        <f>IFERROR(_xlfn.XLOOKUP(tb_C103[[#This Row],[OS]],[1]!tb_C101[OS],[1]!tb_C101[DATA_ABERTURA]),0)</f>
        <v>45222.711018518516</v>
      </c>
      <c r="M2187" s="7" t="str">
        <f>IFERROR(_xlfn.XLOOKUP(tb_C103[[#This Row],[OS]],[1]!tb_C101[OS],[1]!tb_C101[SITUACAO_OS]),0)</f>
        <v>F</v>
      </c>
      <c r="N2187" t="str">
        <f>_xlfn.XLOOKUP(tb_C103[[#This Row],[OS]],[1]!tb_C101[OS],[1]!tb_C101[OFICINA])</f>
        <v>Eletrico</v>
      </c>
      <c r="O2187" s="14">
        <f>tb_C103[[#This Row],[FIM]] - tb_C103[[#This Row],[INICIO]]</f>
        <v>6.25E-2</v>
      </c>
    </row>
    <row r="2188" spans="1:15" x14ac:dyDescent="0.25">
      <c r="A2188" t="s">
        <v>8330</v>
      </c>
      <c r="B2188">
        <v>1095</v>
      </c>
      <c r="C2188">
        <v>3</v>
      </c>
      <c r="D2188" t="s">
        <v>8673</v>
      </c>
      <c r="E2188" s="9">
        <v>45222.6875</v>
      </c>
      <c r="F2188" s="9">
        <v>45222.75</v>
      </c>
      <c r="G2188">
        <v>207</v>
      </c>
      <c r="H2188" t="s">
        <v>760</v>
      </c>
      <c r="I2188" t="s">
        <v>175</v>
      </c>
      <c r="J2188" t="s">
        <v>8674</v>
      </c>
      <c r="K2188" s="9">
        <v>45223.41474537037</v>
      </c>
      <c r="L2188" s="13">
        <f>IFERROR(_xlfn.XLOOKUP(tb_C103[[#This Row],[OS]],[1]!tb_C101[OS],[1]!tb_C101[DATA_ABERTURA]),0)</f>
        <v>45222.711875000001</v>
      </c>
      <c r="M2188" s="7" t="str">
        <f>IFERROR(_xlfn.XLOOKUP(tb_C103[[#This Row],[OS]],[1]!tb_C101[OS],[1]!tb_C101[SITUACAO_OS]),0)</f>
        <v>F</v>
      </c>
      <c r="N2188" t="str">
        <f>_xlfn.XLOOKUP(tb_C103[[#This Row],[OS]],[1]!tb_C101[OS],[1]!tb_C101[OFICINA])</f>
        <v>Eletrico</v>
      </c>
      <c r="O2188" s="14">
        <f>tb_C103[[#This Row],[FIM]] - tb_C103[[#This Row],[INICIO]]</f>
        <v>6.25E-2</v>
      </c>
    </row>
    <row r="2189" spans="1:15" x14ac:dyDescent="0.25">
      <c r="A2189" t="s">
        <v>6459</v>
      </c>
      <c r="B2189">
        <v>1095</v>
      </c>
      <c r="C2189">
        <v>3</v>
      </c>
      <c r="D2189" t="s">
        <v>8673</v>
      </c>
      <c r="E2189" s="9">
        <v>45222.6875</v>
      </c>
      <c r="F2189" s="9">
        <v>45222.75</v>
      </c>
      <c r="G2189">
        <v>207</v>
      </c>
      <c r="H2189" t="s">
        <v>760</v>
      </c>
      <c r="I2189" t="s">
        <v>175</v>
      </c>
      <c r="J2189" t="s">
        <v>8674</v>
      </c>
      <c r="K2189" s="9">
        <v>45223.41474537037</v>
      </c>
      <c r="L2189" s="13">
        <f>IFERROR(_xlfn.XLOOKUP(tb_C103[[#This Row],[OS]],[1]!tb_C101[OS],[1]!tb_C101[DATA_ABERTURA]),0)</f>
        <v>45222.711875000001</v>
      </c>
      <c r="M2189" s="7" t="str">
        <f>IFERROR(_xlfn.XLOOKUP(tb_C103[[#This Row],[OS]],[1]!tb_C101[OS],[1]!tb_C101[SITUACAO_OS]),0)</f>
        <v>F</v>
      </c>
      <c r="N2189" t="str">
        <f>_xlfn.XLOOKUP(tb_C103[[#This Row],[OS]],[1]!tb_C101[OS],[1]!tb_C101[OFICINA])</f>
        <v>Eletrico</v>
      </c>
      <c r="O2189" s="14">
        <f>tb_C103[[#This Row],[FIM]] - tb_C103[[#This Row],[INICIO]]</f>
        <v>6.25E-2</v>
      </c>
    </row>
    <row r="2190" spans="1:15" x14ac:dyDescent="0.25">
      <c r="A2190" t="s">
        <v>8330</v>
      </c>
      <c r="B2190">
        <v>1095</v>
      </c>
      <c r="C2190">
        <v>3</v>
      </c>
      <c r="D2190" t="s">
        <v>8673</v>
      </c>
      <c r="E2190" s="9">
        <v>45222.6875</v>
      </c>
      <c r="F2190" s="9">
        <v>45222.75</v>
      </c>
      <c r="G2190">
        <v>207</v>
      </c>
      <c r="H2190" t="s">
        <v>760</v>
      </c>
      <c r="I2190" t="s">
        <v>175</v>
      </c>
      <c r="J2190" t="s">
        <v>8674</v>
      </c>
      <c r="K2190" s="9">
        <v>45223.41474537037</v>
      </c>
      <c r="L2190" s="13">
        <f>IFERROR(_xlfn.XLOOKUP(tb_C103[[#This Row],[OS]],[1]!tb_C101[OS],[1]!tb_C101[DATA_ABERTURA]),0)</f>
        <v>45222.711875000001</v>
      </c>
      <c r="M2190" s="7" t="str">
        <f>IFERROR(_xlfn.XLOOKUP(tb_C103[[#This Row],[OS]],[1]!tb_C101[OS],[1]!tb_C101[SITUACAO_OS]),0)</f>
        <v>F</v>
      </c>
      <c r="N2190" t="str">
        <f>_xlfn.XLOOKUP(tb_C103[[#This Row],[OS]],[1]!tb_C101[OS],[1]!tb_C101[OFICINA])</f>
        <v>Eletrico</v>
      </c>
      <c r="O2190" s="14">
        <f>tb_C103[[#This Row],[FIM]] - tb_C103[[#This Row],[INICIO]]</f>
        <v>6.25E-2</v>
      </c>
    </row>
    <row r="2191" spans="1:15" x14ac:dyDescent="0.25">
      <c r="A2191" t="s">
        <v>6459</v>
      </c>
      <c r="B2191">
        <v>1095</v>
      </c>
      <c r="C2191">
        <v>3</v>
      </c>
      <c r="D2191" t="s">
        <v>8673</v>
      </c>
      <c r="E2191" s="9">
        <v>45222.6875</v>
      </c>
      <c r="F2191" s="9">
        <v>45222.75</v>
      </c>
      <c r="G2191">
        <v>207</v>
      </c>
      <c r="H2191" t="s">
        <v>760</v>
      </c>
      <c r="I2191" t="s">
        <v>175</v>
      </c>
      <c r="J2191" t="s">
        <v>8674</v>
      </c>
      <c r="K2191" s="9">
        <v>45223.41474537037</v>
      </c>
      <c r="L2191" s="13">
        <f>IFERROR(_xlfn.XLOOKUP(tb_C103[[#This Row],[OS]],[1]!tb_C101[OS],[1]!tb_C101[DATA_ABERTURA]),0)</f>
        <v>45222.711875000001</v>
      </c>
      <c r="M2191" s="7" t="str">
        <f>IFERROR(_xlfn.XLOOKUP(tb_C103[[#This Row],[OS]],[1]!tb_C101[OS],[1]!tb_C101[SITUACAO_OS]),0)</f>
        <v>F</v>
      </c>
      <c r="N2191" t="str">
        <f>_xlfn.XLOOKUP(tb_C103[[#This Row],[OS]],[1]!tb_C101[OS],[1]!tb_C101[OFICINA])</f>
        <v>Eletrico</v>
      </c>
      <c r="O2191" s="14">
        <f>tb_C103[[#This Row],[FIM]] - tb_C103[[#This Row],[INICIO]]</f>
        <v>6.25E-2</v>
      </c>
    </row>
    <row r="2192" spans="1:15" x14ac:dyDescent="0.25">
      <c r="A2192" t="s">
        <v>6398</v>
      </c>
      <c r="B2192">
        <v>1096</v>
      </c>
      <c r="C2192">
        <v>3</v>
      </c>
      <c r="D2192" t="s">
        <v>8673</v>
      </c>
      <c r="E2192" s="9">
        <v>45222.6875</v>
      </c>
      <c r="F2192" s="9">
        <v>45222.708333333336</v>
      </c>
      <c r="I2192" t="s">
        <v>1046</v>
      </c>
      <c r="J2192" t="s">
        <v>8671</v>
      </c>
      <c r="K2192" s="9">
        <v>45222.713333333333</v>
      </c>
      <c r="L2192" s="13">
        <f>IFERROR(_xlfn.XLOOKUP(tb_C103[[#This Row],[OS]],[1]!tb_C101[OS],[1]!tb_C101[DATA_ABERTURA]),0)</f>
        <v>45222.712118055555</v>
      </c>
      <c r="M2192" s="7" t="str">
        <f>IFERROR(_xlfn.XLOOKUP(tb_C103[[#This Row],[OS]],[1]!tb_C101[OS],[1]!tb_C101[SITUACAO_OS]),0)</f>
        <v>F</v>
      </c>
      <c r="N2192" t="str">
        <f>_xlfn.XLOOKUP(tb_C103[[#This Row],[OS]],[1]!tb_C101[OS],[1]!tb_C101[OFICINA])</f>
        <v>Mecanico</v>
      </c>
      <c r="O2192" s="14">
        <f>tb_C103[[#This Row],[FIM]] - tb_C103[[#This Row],[INICIO]]</f>
        <v>2.0833333335758653E-2</v>
      </c>
    </row>
    <row r="2193" spans="1:15" x14ac:dyDescent="0.25">
      <c r="A2193" t="s">
        <v>6398</v>
      </c>
      <c r="B2193">
        <v>1097</v>
      </c>
      <c r="C2193">
        <v>3</v>
      </c>
      <c r="D2193" t="s">
        <v>8673</v>
      </c>
      <c r="E2193" s="9">
        <v>45222.899305555555</v>
      </c>
      <c r="F2193" s="9">
        <v>45222.916666666664</v>
      </c>
      <c r="G2193">
        <v>407</v>
      </c>
      <c r="H2193" t="s">
        <v>270</v>
      </c>
      <c r="I2193" t="s">
        <v>79</v>
      </c>
      <c r="J2193" t="s">
        <v>8671</v>
      </c>
      <c r="K2193" s="9">
        <v>45223.757106481484</v>
      </c>
      <c r="L2193" s="13">
        <f>IFERROR(_xlfn.XLOOKUP(tb_C103[[#This Row],[OS]],[1]!tb_C101[OS],[1]!tb_C101[DATA_ABERTURA]),0)</f>
        <v>45222.895057870373</v>
      </c>
      <c r="M2193" s="7" t="str">
        <f>IFERROR(_xlfn.XLOOKUP(tb_C103[[#This Row],[OS]],[1]!tb_C101[OS],[1]!tb_C101[SITUACAO_OS]),0)</f>
        <v>F</v>
      </c>
      <c r="N2193" t="str">
        <f>_xlfn.XLOOKUP(tb_C103[[#This Row],[OS]],[1]!tb_C101[OS],[1]!tb_C101[OFICINA])</f>
        <v>Mecanico</v>
      </c>
      <c r="O2193" s="14">
        <f>tb_C103[[#This Row],[FIM]] - tb_C103[[#This Row],[INICIO]]</f>
        <v>1.7361111109494232E-2</v>
      </c>
    </row>
    <row r="2194" spans="1:15" x14ac:dyDescent="0.25">
      <c r="A2194" t="s">
        <v>6807</v>
      </c>
      <c r="B2194">
        <v>1098</v>
      </c>
      <c r="C2194">
        <v>3</v>
      </c>
      <c r="D2194" t="s">
        <v>8673</v>
      </c>
      <c r="E2194" s="9">
        <v>45223.256944444445</v>
      </c>
      <c r="F2194" s="9">
        <v>45223.263888888891</v>
      </c>
      <c r="G2194">
        <v>207</v>
      </c>
      <c r="H2194" t="s">
        <v>760</v>
      </c>
      <c r="I2194" t="s">
        <v>175</v>
      </c>
      <c r="J2194" t="s">
        <v>8674</v>
      </c>
      <c r="K2194" s="9">
        <v>45237.608078703706</v>
      </c>
      <c r="L2194" s="13">
        <f>IFERROR(_xlfn.XLOOKUP(tb_C103[[#This Row],[OS]],[1]!tb_C101[OS],[1]!tb_C101[DATA_ABERTURA]),0)</f>
        <v>45223.250636574077</v>
      </c>
      <c r="M2194" s="7" t="str">
        <f>IFERROR(_xlfn.XLOOKUP(tb_C103[[#This Row],[OS]],[1]!tb_C101[OS],[1]!tb_C101[SITUACAO_OS]),0)</f>
        <v>F</v>
      </c>
      <c r="N2194" t="str">
        <f>_xlfn.XLOOKUP(tb_C103[[#This Row],[OS]],[1]!tb_C101[OS],[1]!tb_C101[OFICINA])</f>
        <v>Eletrico</v>
      </c>
      <c r="O2194" s="14">
        <f>tb_C103[[#This Row],[FIM]] - tb_C103[[#This Row],[INICIO]]</f>
        <v>6.9444444452528842E-3</v>
      </c>
    </row>
    <row r="2195" spans="1:15" x14ac:dyDescent="0.25">
      <c r="A2195" t="s">
        <v>1764</v>
      </c>
      <c r="B2195">
        <v>1099</v>
      </c>
      <c r="C2195">
        <v>3</v>
      </c>
      <c r="D2195" t="s">
        <v>8673</v>
      </c>
      <c r="E2195" s="9">
        <v>45223.263888888891</v>
      </c>
      <c r="F2195" s="9">
        <v>45223.277777777781</v>
      </c>
      <c r="G2195">
        <v>118</v>
      </c>
      <c r="H2195" t="s">
        <v>1349</v>
      </c>
      <c r="I2195" t="s">
        <v>184</v>
      </c>
      <c r="J2195" t="s">
        <v>8674</v>
      </c>
      <c r="K2195" s="9">
        <v>45237.608703703707</v>
      </c>
      <c r="L2195" s="13">
        <f>IFERROR(_xlfn.XLOOKUP(tb_C103[[#This Row],[OS]],[1]!tb_C101[OS],[1]!tb_C101[DATA_ABERTURA]),0)</f>
        <v>45223.259629629632</v>
      </c>
      <c r="M2195" s="7" t="str">
        <f>IFERROR(_xlfn.XLOOKUP(tb_C103[[#This Row],[OS]],[1]!tb_C101[OS],[1]!tb_C101[SITUACAO_OS]),0)</f>
        <v>F</v>
      </c>
      <c r="N2195" t="str">
        <f>_xlfn.XLOOKUP(tb_C103[[#This Row],[OS]],[1]!tb_C101[OS],[1]!tb_C101[OFICINA])</f>
        <v>Eletrico</v>
      </c>
      <c r="O2195" s="14">
        <f>tb_C103[[#This Row],[FIM]] - tb_C103[[#This Row],[INICIO]]</f>
        <v>1.3888888890505768E-2</v>
      </c>
    </row>
    <row r="2196" spans="1:15" x14ac:dyDescent="0.25">
      <c r="A2196" t="s">
        <v>6807</v>
      </c>
      <c r="B2196">
        <v>1099</v>
      </c>
      <c r="C2196">
        <v>3</v>
      </c>
      <c r="D2196" t="s">
        <v>8673</v>
      </c>
      <c r="E2196" s="9">
        <v>45223.263888888891</v>
      </c>
      <c r="F2196" s="9">
        <v>45223.277777777781</v>
      </c>
      <c r="G2196">
        <v>118</v>
      </c>
      <c r="H2196" t="s">
        <v>1349</v>
      </c>
      <c r="I2196" t="s">
        <v>184</v>
      </c>
      <c r="J2196" t="s">
        <v>8674</v>
      </c>
      <c r="K2196" s="9">
        <v>45237.608703703707</v>
      </c>
      <c r="L2196" s="13">
        <f>IFERROR(_xlfn.XLOOKUP(tb_C103[[#This Row],[OS]],[1]!tb_C101[OS],[1]!tb_C101[DATA_ABERTURA]),0)</f>
        <v>45223.259629629632</v>
      </c>
      <c r="M2196" s="7" t="str">
        <f>IFERROR(_xlfn.XLOOKUP(tb_C103[[#This Row],[OS]],[1]!tb_C101[OS],[1]!tb_C101[SITUACAO_OS]),0)</f>
        <v>F</v>
      </c>
      <c r="N2196" t="str">
        <f>_xlfn.XLOOKUP(tb_C103[[#This Row],[OS]],[1]!tb_C101[OS],[1]!tb_C101[OFICINA])</f>
        <v>Eletrico</v>
      </c>
      <c r="O2196" s="14">
        <f>tb_C103[[#This Row],[FIM]] - tb_C103[[#This Row],[INICIO]]</f>
        <v>1.3888888890505768E-2</v>
      </c>
    </row>
    <row r="2197" spans="1:15" x14ac:dyDescent="0.25">
      <c r="A2197" t="s">
        <v>1764</v>
      </c>
      <c r="B2197">
        <v>1099</v>
      </c>
      <c r="C2197">
        <v>3</v>
      </c>
      <c r="D2197" t="s">
        <v>8673</v>
      </c>
      <c r="E2197" s="9">
        <v>45223.263888888891</v>
      </c>
      <c r="F2197" s="9">
        <v>45223.277777777781</v>
      </c>
      <c r="G2197">
        <v>118</v>
      </c>
      <c r="H2197" t="s">
        <v>1349</v>
      </c>
      <c r="I2197" t="s">
        <v>184</v>
      </c>
      <c r="J2197" t="s">
        <v>8674</v>
      </c>
      <c r="K2197" s="9">
        <v>45237.608703703707</v>
      </c>
      <c r="L2197" s="13">
        <f>IFERROR(_xlfn.XLOOKUP(tb_C103[[#This Row],[OS]],[1]!tb_C101[OS],[1]!tb_C101[DATA_ABERTURA]),0)</f>
        <v>45223.259629629632</v>
      </c>
      <c r="M2197" s="7" t="str">
        <f>IFERROR(_xlfn.XLOOKUP(tb_C103[[#This Row],[OS]],[1]!tb_C101[OS],[1]!tb_C101[SITUACAO_OS]),0)</f>
        <v>F</v>
      </c>
      <c r="N2197" t="str">
        <f>_xlfn.XLOOKUP(tb_C103[[#This Row],[OS]],[1]!tb_C101[OS],[1]!tb_C101[OFICINA])</f>
        <v>Eletrico</v>
      </c>
      <c r="O2197" s="14">
        <f>tb_C103[[#This Row],[FIM]] - tb_C103[[#This Row],[INICIO]]</f>
        <v>1.3888888890505768E-2</v>
      </c>
    </row>
    <row r="2198" spans="1:15" x14ac:dyDescent="0.25">
      <c r="A2198" t="s">
        <v>6807</v>
      </c>
      <c r="B2198">
        <v>1099</v>
      </c>
      <c r="C2198">
        <v>3</v>
      </c>
      <c r="D2198" t="s">
        <v>8673</v>
      </c>
      <c r="E2198" s="9">
        <v>45223.263888888891</v>
      </c>
      <c r="F2198" s="9">
        <v>45223.277777777781</v>
      </c>
      <c r="G2198">
        <v>118</v>
      </c>
      <c r="H2198" t="s">
        <v>1349</v>
      </c>
      <c r="I2198" t="s">
        <v>184</v>
      </c>
      <c r="J2198" t="s">
        <v>8674</v>
      </c>
      <c r="K2198" s="9">
        <v>45237.608703703707</v>
      </c>
      <c r="L2198" s="13">
        <f>IFERROR(_xlfn.XLOOKUP(tb_C103[[#This Row],[OS]],[1]!tb_C101[OS],[1]!tb_C101[DATA_ABERTURA]),0)</f>
        <v>45223.259629629632</v>
      </c>
      <c r="M2198" s="7" t="str">
        <f>IFERROR(_xlfn.XLOOKUP(tb_C103[[#This Row],[OS]],[1]!tb_C101[OS],[1]!tb_C101[SITUACAO_OS]),0)</f>
        <v>F</v>
      </c>
      <c r="N2198" t="str">
        <f>_xlfn.XLOOKUP(tb_C103[[#This Row],[OS]],[1]!tb_C101[OS],[1]!tb_C101[OFICINA])</f>
        <v>Eletrico</v>
      </c>
      <c r="O2198" s="14">
        <f>tb_C103[[#This Row],[FIM]] - tb_C103[[#This Row],[INICIO]]</f>
        <v>1.3888888890505768E-2</v>
      </c>
    </row>
    <row r="2199" spans="1:15" x14ac:dyDescent="0.25">
      <c r="A2199" t="s">
        <v>2551</v>
      </c>
      <c r="B2199">
        <v>1100</v>
      </c>
      <c r="C2199">
        <v>3</v>
      </c>
      <c r="D2199" t="s">
        <v>8673</v>
      </c>
      <c r="E2199" s="9">
        <v>45223.262499999997</v>
      </c>
      <c r="F2199" s="9">
        <v>45223.284722222219</v>
      </c>
      <c r="G2199">
        <v>502</v>
      </c>
      <c r="H2199" t="s">
        <v>246</v>
      </c>
      <c r="I2199" t="s">
        <v>24</v>
      </c>
      <c r="J2199" t="s">
        <v>8671</v>
      </c>
      <c r="K2199" s="9">
        <v>45223.642476851855</v>
      </c>
      <c r="L2199" s="13">
        <f>IFERROR(_xlfn.XLOOKUP(tb_C103[[#This Row],[OS]],[1]!tb_C101[OS],[1]!tb_C101[DATA_ABERTURA]),0)</f>
        <v>45223.298530092594</v>
      </c>
      <c r="M2199" s="7" t="str">
        <f>IFERROR(_xlfn.XLOOKUP(tb_C103[[#This Row],[OS]],[1]!tb_C101[OS],[1]!tb_C101[SITUACAO_OS]),0)</f>
        <v>F</v>
      </c>
      <c r="N2199" t="str">
        <f>_xlfn.XLOOKUP(tb_C103[[#This Row],[OS]],[1]!tb_C101[OS],[1]!tb_C101[OFICINA])</f>
        <v>Mecanico</v>
      </c>
      <c r="O2199" s="14">
        <f>tb_C103[[#This Row],[FIM]] - tb_C103[[#This Row],[INICIO]]</f>
        <v>2.2222222221898846E-2</v>
      </c>
    </row>
    <row r="2200" spans="1:15" x14ac:dyDescent="0.25">
      <c r="A2200" t="s">
        <v>6807</v>
      </c>
      <c r="B2200">
        <v>1101</v>
      </c>
      <c r="C2200">
        <v>3</v>
      </c>
      <c r="D2200" t="s">
        <v>8673</v>
      </c>
      <c r="E2200" s="9">
        <v>45223.329861111109</v>
      </c>
      <c r="F2200" s="9">
        <v>45223.340277777781</v>
      </c>
      <c r="I2200" t="s">
        <v>175</v>
      </c>
      <c r="J2200" t="s">
        <v>8674</v>
      </c>
      <c r="K2200" s="9">
        <v>45309.310046296298</v>
      </c>
      <c r="L2200" s="13">
        <f>IFERROR(_xlfn.XLOOKUP(tb_C103[[#This Row],[OS]],[1]!tb_C101[OS],[1]!tb_C101[DATA_ABERTURA]),0)</f>
        <v>45223.325995370367</v>
      </c>
      <c r="M2200" s="7" t="str">
        <f>IFERROR(_xlfn.XLOOKUP(tb_C103[[#This Row],[OS]],[1]!tb_C101[OS],[1]!tb_C101[SITUACAO_OS]),0)</f>
        <v>F</v>
      </c>
      <c r="N2200" t="str">
        <f>_xlfn.XLOOKUP(tb_C103[[#This Row],[OS]],[1]!tb_C101[OS],[1]!tb_C101[OFICINA])</f>
        <v>Eletrico</v>
      </c>
      <c r="O2200" s="14">
        <f>tb_C103[[#This Row],[FIM]] - tb_C103[[#This Row],[INICIO]]</f>
        <v>1.0416666671517305E-2</v>
      </c>
    </row>
    <row r="2201" spans="1:15" x14ac:dyDescent="0.25">
      <c r="A2201" t="s">
        <v>2551</v>
      </c>
      <c r="B2201">
        <v>1102</v>
      </c>
      <c r="C2201">
        <v>3</v>
      </c>
      <c r="D2201" t="s">
        <v>8673</v>
      </c>
      <c r="E2201" s="9">
        <v>45223.359722222223</v>
      </c>
      <c r="F2201" s="9">
        <v>45223.375</v>
      </c>
      <c r="I2201" t="s">
        <v>2065</v>
      </c>
      <c r="J2201" t="s">
        <v>8671</v>
      </c>
      <c r="K2201" s="9">
        <v>45231.733587962961</v>
      </c>
      <c r="L2201" s="13">
        <f>IFERROR(_xlfn.XLOOKUP(tb_C103[[#This Row],[OS]],[1]!tb_C101[OS],[1]!tb_C101[DATA_ABERTURA]),0)</f>
        <v>45223.359930555554</v>
      </c>
      <c r="M2201" s="7" t="str">
        <f>IFERROR(_xlfn.XLOOKUP(tb_C103[[#This Row],[OS]],[1]!tb_C101[OS],[1]!tb_C101[SITUACAO_OS]),0)</f>
        <v>F</v>
      </c>
      <c r="N2201" t="str">
        <f>_xlfn.XLOOKUP(tb_C103[[#This Row],[OS]],[1]!tb_C101[OS],[1]!tb_C101[OFICINA])</f>
        <v>Mecanico</v>
      </c>
      <c r="O2201" s="14">
        <f>tb_C103[[#This Row],[FIM]] - tb_C103[[#This Row],[INICIO]]</f>
        <v>1.5277777776645962E-2</v>
      </c>
    </row>
    <row r="2202" spans="1:15" x14ac:dyDescent="0.25">
      <c r="A2202" t="s">
        <v>4080</v>
      </c>
      <c r="B2202">
        <v>1103</v>
      </c>
      <c r="C2202">
        <v>3</v>
      </c>
      <c r="D2202" t="s">
        <v>8673</v>
      </c>
      <c r="E2202" s="9">
        <v>45223.4375</v>
      </c>
      <c r="F2202" s="9">
        <v>45223.451388888891</v>
      </c>
      <c r="G2202">
        <v>204</v>
      </c>
      <c r="H2202" t="s">
        <v>282</v>
      </c>
      <c r="I2202" t="s">
        <v>175</v>
      </c>
      <c r="J2202" t="s">
        <v>8674</v>
      </c>
      <c r="K2202" s="9">
        <v>45240.469837962963</v>
      </c>
      <c r="L2202" s="13">
        <f>IFERROR(_xlfn.XLOOKUP(tb_C103[[#This Row],[OS]],[1]!tb_C101[OS],[1]!tb_C101[DATA_ABERTURA]),0)</f>
        <v>45223.424363425926</v>
      </c>
      <c r="M2202" s="7" t="str">
        <f>IFERROR(_xlfn.XLOOKUP(tb_C103[[#This Row],[OS]],[1]!tb_C101[OS],[1]!tb_C101[SITUACAO_OS]),0)</f>
        <v>F</v>
      </c>
      <c r="N2202" t="str">
        <f>_xlfn.XLOOKUP(tb_C103[[#This Row],[OS]],[1]!tb_C101[OS],[1]!tb_C101[OFICINA])</f>
        <v>Eletrico</v>
      </c>
      <c r="O2202" s="14">
        <f>tb_C103[[#This Row],[FIM]] - tb_C103[[#This Row],[INICIO]]</f>
        <v>1.3888888890505768E-2</v>
      </c>
    </row>
    <row r="2203" spans="1:15" x14ac:dyDescent="0.25">
      <c r="A2203" t="s">
        <v>8691</v>
      </c>
      <c r="B2203">
        <v>1103</v>
      </c>
      <c r="C2203">
        <v>3</v>
      </c>
      <c r="D2203" t="s">
        <v>8673</v>
      </c>
      <c r="E2203" s="9">
        <v>45223.4375</v>
      </c>
      <c r="F2203" s="9">
        <v>45223.451388888891</v>
      </c>
      <c r="G2203">
        <v>204</v>
      </c>
      <c r="H2203" t="s">
        <v>282</v>
      </c>
      <c r="I2203" t="s">
        <v>175</v>
      </c>
      <c r="J2203" t="s">
        <v>8674</v>
      </c>
      <c r="K2203" s="9">
        <v>45240.469837962963</v>
      </c>
      <c r="L2203" s="13">
        <f>IFERROR(_xlfn.XLOOKUP(tb_C103[[#This Row],[OS]],[1]!tb_C101[OS],[1]!tb_C101[DATA_ABERTURA]),0)</f>
        <v>45223.424363425926</v>
      </c>
      <c r="M2203" s="7" t="str">
        <f>IFERROR(_xlfn.XLOOKUP(tb_C103[[#This Row],[OS]],[1]!tb_C101[OS],[1]!tb_C101[SITUACAO_OS]),0)</f>
        <v>F</v>
      </c>
      <c r="N2203" t="str">
        <f>_xlfn.XLOOKUP(tb_C103[[#This Row],[OS]],[1]!tb_C101[OS],[1]!tb_C101[OFICINA])</f>
        <v>Eletrico</v>
      </c>
      <c r="O2203" s="14">
        <f>tb_C103[[#This Row],[FIM]] - tb_C103[[#This Row],[INICIO]]</f>
        <v>1.3888888890505768E-2</v>
      </c>
    </row>
    <row r="2204" spans="1:15" x14ac:dyDescent="0.25">
      <c r="A2204" t="s">
        <v>6807</v>
      </c>
      <c r="B2204">
        <v>1103</v>
      </c>
      <c r="C2204">
        <v>3</v>
      </c>
      <c r="D2204" t="s">
        <v>8673</v>
      </c>
      <c r="E2204" s="9">
        <v>45223.4375</v>
      </c>
      <c r="F2204" s="9">
        <v>45223.451388888891</v>
      </c>
      <c r="G2204">
        <v>204</v>
      </c>
      <c r="H2204" t="s">
        <v>282</v>
      </c>
      <c r="I2204" t="s">
        <v>175</v>
      </c>
      <c r="J2204" t="s">
        <v>8674</v>
      </c>
      <c r="K2204" s="9">
        <v>45240.469837962963</v>
      </c>
      <c r="L2204" s="13">
        <f>IFERROR(_xlfn.XLOOKUP(tb_C103[[#This Row],[OS]],[1]!tb_C101[OS],[1]!tb_C101[DATA_ABERTURA]),0)</f>
        <v>45223.424363425926</v>
      </c>
      <c r="M2204" s="7" t="str">
        <f>IFERROR(_xlfn.XLOOKUP(tb_C103[[#This Row],[OS]],[1]!tb_C101[OS],[1]!tb_C101[SITUACAO_OS]),0)</f>
        <v>F</v>
      </c>
      <c r="N2204" t="str">
        <f>_xlfn.XLOOKUP(tb_C103[[#This Row],[OS]],[1]!tb_C101[OS],[1]!tb_C101[OFICINA])</f>
        <v>Eletrico</v>
      </c>
      <c r="O2204" s="14">
        <f>tb_C103[[#This Row],[FIM]] - tb_C103[[#This Row],[INICIO]]</f>
        <v>1.3888888890505768E-2</v>
      </c>
    </row>
    <row r="2205" spans="1:15" x14ac:dyDescent="0.25">
      <c r="A2205" t="s">
        <v>4080</v>
      </c>
      <c r="B2205">
        <v>1103</v>
      </c>
      <c r="C2205">
        <v>3</v>
      </c>
      <c r="D2205" t="s">
        <v>8673</v>
      </c>
      <c r="E2205" s="9">
        <v>45223.4375</v>
      </c>
      <c r="F2205" s="9">
        <v>45223.451388888891</v>
      </c>
      <c r="G2205">
        <v>204</v>
      </c>
      <c r="H2205" t="s">
        <v>282</v>
      </c>
      <c r="I2205" t="s">
        <v>175</v>
      </c>
      <c r="J2205" t="s">
        <v>8674</v>
      </c>
      <c r="K2205" s="9">
        <v>45240.469837962963</v>
      </c>
      <c r="L2205" s="13">
        <f>IFERROR(_xlfn.XLOOKUP(tb_C103[[#This Row],[OS]],[1]!tb_C101[OS],[1]!tb_C101[DATA_ABERTURA]),0)</f>
        <v>45223.424363425926</v>
      </c>
      <c r="M2205" s="7" t="str">
        <f>IFERROR(_xlfn.XLOOKUP(tb_C103[[#This Row],[OS]],[1]!tb_C101[OS],[1]!tb_C101[SITUACAO_OS]),0)</f>
        <v>F</v>
      </c>
      <c r="N2205" t="str">
        <f>_xlfn.XLOOKUP(tb_C103[[#This Row],[OS]],[1]!tb_C101[OS],[1]!tb_C101[OFICINA])</f>
        <v>Eletrico</v>
      </c>
      <c r="O2205" s="14">
        <f>tb_C103[[#This Row],[FIM]] - tb_C103[[#This Row],[INICIO]]</f>
        <v>1.3888888890505768E-2</v>
      </c>
    </row>
    <row r="2206" spans="1:15" x14ac:dyDescent="0.25">
      <c r="A2206" t="s">
        <v>8691</v>
      </c>
      <c r="B2206">
        <v>1103</v>
      </c>
      <c r="C2206">
        <v>3</v>
      </c>
      <c r="D2206" t="s">
        <v>8673</v>
      </c>
      <c r="E2206" s="9">
        <v>45223.4375</v>
      </c>
      <c r="F2206" s="9">
        <v>45223.451388888891</v>
      </c>
      <c r="G2206">
        <v>204</v>
      </c>
      <c r="H2206" t="s">
        <v>282</v>
      </c>
      <c r="I2206" t="s">
        <v>175</v>
      </c>
      <c r="J2206" t="s">
        <v>8674</v>
      </c>
      <c r="K2206" s="9">
        <v>45240.469837962963</v>
      </c>
      <c r="L2206" s="13">
        <f>IFERROR(_xlfn.XLOOKUP(tb_C103[[#This Row],[OS]],[1]!tb_C101[OS],[1]!tb_C101[DATA_ABERTURA]),0)</f>
        <v>45223.424363425926</v>
      </c>
      <c r="M2206" s="7" t="str">
        <f>IFERROR(_xlfn.XLOOKUP(tb_C103[[#This Row],[OS]],[1]!tb_C101[OS],[1]!tb_C101[SITUACAO_OS]),0)</f>
        <v>F</v>
      </c>
      <c r="N2206" t="str">
        <f>_xlfn.XLOOKUP(tb_C103[[#This Row],[OS]],[1]!tb_C101[OS],[1]!tb_C101[OFICINA])</f>
        <v>Eletrico</v>
      </c>
      <c r="O2206" s="14">
        <f>tb_C103[[#This Row],[FIM]] - tb_C103[[#This Row],[INICIO]]</f>
        <v>1.3888888890505768E-2</v>
      </c>
    </row>
    <row r="2207" spans="1:15" x14ac:dyDescent="0.25">
      <c r="A2207" t="s">
        <v>6807</v>
      </c>
      <c r="B2207">
        <v>1103</v>
      </c>
      <c r="C2207">
        <v>3</v>
      </c>
      <c r="D2207" t="s">
        <v>8673</v>
      </c>
      <c r="E2207" s="9">
        <v>45223.4375</v>
      </c>
      <c r="F2207" s="9">
        <v>45223.451388888891</v>
      </c>
      <c r="G2207">
        <v>204</v>
      </c>
      <c r="H2207" t="s">
        <v>282</v>
      </c>
      <c r="I2207" t="s">
        <v>175</v>
      </c>
      <c r="J2207" t="s">
        <v>8674</v>
      </c>
      <c r="K2207" s="9">
        <v>45240.469837962963</v>
      </c>
      <c r="L2207" s="13">
        <f>IFERROR(_xlfn.XLOOKUP(tb_C103[[#This Row],[OS]],[1]!tb_C101[OS],[1]!tb_C101[DATA_ABERTURA]),0)</f>
        <v>45223.424363425926</v>
      </c>
      <c r="M2207" s="7" t="str">
        <f>IFERROR(_xlfn.XLOOKUP(tb_C103[[#This Row],[OS]],[1]!tb_C101[OS],[1]!tb_C101[SITUACAO_OS]),0)</f>
        <v>F</v>
      </c>
      <c r="N2207" t="str">
        <f>_xlfn.XLOOKUP(tb_C103[[#This Row],[OS]],[1]!tb_C101[OS],[1]!tb_C101[OFICINA])</f>
        <v>Eletrico</v>
      </c>
      <c r="O2207" s="14">
        <f>tb_C103[[#This Row],[FIM]] - tb_C103[[#This Row],[INICIO]]</f>
        <v>1.3888888890505768E-2</v>
      </c>
    </row>
    <row r="2208" spans="1:15" x14ac:dyDescent="0.25">
      <c r="A2208" t="s">
        <v>4080</v>
      </c>
      <c r="B2208">
        <v>1103</v>
      </c>
      <c r="C2208">
        <v>3</v>
      </c>
      <c r="D2208" t="s">
        <v>8673</v>
      </c>
      <c r="E2208" s="9">
        <v>45223.4375</v>
      </c>
      <c r="F2208" s="9">
        <v>45223.451388888891</v>
      </c>
      <c r="G2208">
        <v>204</v>
      </c>
      <c r="H2208" t="s">
        <v>282</v>
      </c>
      <c r="I2208" t="s">
        <v>175</v>
      </c>
      <c r="J2208" t="s">
        <v>8674</v>
      </c>
      <c r="K2208" s="9">
        <v>45240.469837962963</v>
      </c>
      <c r="L2208" s="13">
        <f>IFERROR(_xlfn.XLOOKUP(tb_C103[[#This Row],[OS]],[1]!tb_C101[OS],[1]!tb_C101[DATA_ABERTURA]),0)</f>
        <v>45223.424363425926</v>
      </c>
      <c r="M2208" s="7" t="str">
        <f>IFERROR(_xlfn.XLOOKUP(tb_C103[[#This Row],[OS]],[1]!tb_C101[OS],[1]!tb_C101[SITUACAO_OS]),0)</f>
        <v>F</v>
      </c>
      <c r="N2208" t="str">
        <f>_xlfn.XLOOKUP(tb_C103[[#This Row],[OS]],[1]!tb_C101[OS],[1]!tb_C101[OFICINA])</f>
        <v>Eletrico</v>
      </c>
      <c r="O2208" s="14">
        <f>tb_C103[[#This Row],[FIM]] - tb_C103[[#This Row],[INICIO]]</f>
        <v>1.3888888890505768E-2</v>
      </c>
    </row>
    <row r="2209" spans="1:15" x14ac:dyDescent="0.25">
      <c r="A2209" t="s">
        <v>8691</v>
      </c>
      <c r="B2209">
        <v>1103</v>
      </c>
      <c r="C2209">
        <v>3</v>
      </c>
      <c r="D2209" t="s">
        <v>8673</v>
      </c>
      <c r="E2209" s="9">
        <v>45223.4375</v>
      </c>
      <c r="F2209" s="9">
        <v>45223.451388888891</v>
      </c>
      <c r="G2209">
        <v>204</v>
      </c>
      <c r="H2209" t="s">
        <v>282</v>
      </c>
      <c r="I2209" t="s">
        <v>175</v>
      </c>
      <c r="J2209" t="s">
        <v>8674</v>
      </c>
      <c r="K2209" s="9">
        <v>45240.469837962963</v>
      </c>
      <c r="L2209" s="13">
        <f>IFERROR(_xlfn.XLOOKUP(tb_C103[[#This Row],[OS]],[1]!tb_C101[OS],[1]!tb_C101[DATA_ABERTURA]),0)</f>
        <v>45223.424363425926</v>
      </c>
      <c r="M2209" s="7" t="str">
        <f>IFERROR(_xlfn.XLOOKUP(tb_C103[[#This Row],[OS]],[1]!tb_C101[OS],[1]!tb_C101[SITUACAO_OS]),0)</f>
        <v>F</v>
      </c>
      <c r="N2209" t="str">
        <f>_xlfn.XLOOKUP(tb_C103[[#This Row],[OS]],[1]!tb_C101[OS],[1]!tb_C101[OFICINA])</f>
        <v>Eletrico</v>
      </c>
      <c r="O2209" s="14">
        <f>tb_C103[[#This Row],[FIM]] - tb_C103[[#This Row],[INICIO]]</f>
        <v>1.3888888890505768E-2</v>
      </c>
    </row>
    <row r="2210" spans="1:15" x14ac:dyDescent="0.25">
      <c r="A2210" t="s">
        <v>6807</v>
      </c>
      <c r="B2210">
        <v>1103</v>
      </c>
      <c r="C2210">
        <v>3</v>
      </c>
      <c r="D2210" t="s">
        <v>8673</v>
      </c>
      <c r="E2210" s="9">
        <v>45223.4375</v>
      </c>
      <c r="F2210" s="9">
        <v>45223.451388888891</v>
      </c>
      <c r="G2210">
        <v>204</v>
      </c>
      <c r="H2210" t="s">
        <v>282</v>
      </c>
      <c r="I2210" t="s">
        <v>175</v>
      </c>
      <c r="J2210" t="s">
        <v>8674</v>
      </c>
      <c r="K2210" s="9">
        <v>45240.469837962963</v>
      </c>
      <c r="L2210" s="13">
        <f>IFERROR(_xlfn.XLOOKUP(tb_C103[[#This Row],[OS]],[1]!tb_C101[OS],[1]!tb_C101[DATA_ABERTURA]),0)</f>
        <v>45223.424363425926</v>
      </c>
      <c r="M2210" s="7" t="str">
        <f>IFERROR(_xlfn.XLOOKUP(tb_C103[[#This Row],[OS]],[1]!tb_C101[OS],[1]!tb_C101[SITUACAO_OS]),0)</f>
        <v>F</v>
      </c>
      <c r="N2210" t="str">
        <f>_xlfn.XLOOKUP(tb_C103[[#This Row],[OS]],[1]!tb_C101[OS],[1]!tb_C101[OFICINA])</f>
        <v>Eletrico</v>
      </c>
      <c r="O2210" s="14">
        <f>tb_C103[[#This Row],[FIM]] - tb_C103[[#This Row],[INICIO]]</f>
        <v>1.3888888890505768E-2</v>
      </c>
    </row>
    <row r="2211" spans="1:15" x14ac:dyDescent="0.25">
      <c r="A2211" t="s">
        <v>2551</v>
      </c>
      <c r="B2211">
        <v>1104</v>
      </c>
      <c r="C2211">
        <v>5</v>
      </c>
      <c r="D2211" t="s">
        <v>8690</v>
      </c>
      <c r="E2211" s="9">
        <v>45223.416666666664</v>
      </c>
      <c r="F2211" s="9">
        <v>45223.445138888892</v>
      </c>
      <c r="G2211">
        <v>301</v>
      </c>
      <c r="H2211" t="s">
        <v>221</v>
      </c>
      <c r="I2211" t="s">
        <v>220</v>
      </c>
      <c r="J2211" t="s">
        <v>8671</v>
      </c>
      <c r="K2211" s="9">
        <v>45223.639178240737</v>
      </c>
      <c r="L2211" s="13">
        <f>IFERROR(_xlfn.XLOOKUP(tb_C103[[#This Row],[OS]],[1]!tb_C101[OS],[1]!tb_C101[DATA_ABERTURA]),0)</f>
        <v>45223.445208333331</v>
      </c>
      <c r="M2211" s="7" t="str">
        <f>IFERROR(_xlfn.XLOOKUP(tb_C103[[#This Row],[OS]],[1]!tb_C101[OS],[1]!tb_C101[SITUACAO_OS]),0)</f>
        <v>F</v>
      </c>
      <c r="N2211" t="str">
        <f>_xlfn.XLOOKUP(tb_C103[[#This Row],[OS]],[1]!tb_C101[OS],[1]!tb_C101[OFICINA])</f>
        <v>Mecanico</v>
      </c>
      <c r="O2211" s="14">
        <f>tb_C103[[#This Row],[FIM]] - tb_C103[[#This Row],[INICIO]]</f>
        <v>2.8472222227719612E-2</v>
      </c>
    </row>
    <row r="2212" spans="1:15" x14ac:dyDescent="0.25">
      <c r="A2212" t="s">
        <v>5388</v>
      </c>
      <c r="B2212">
        <v>1105</v>
      </c>
      <c r="C2212">
        <v>5</v>
      </c>
      <c r="D2212" t="s">
        <v>8690</v>
      </c>
      <c r="E2212" s="9">
        <v>45223.416666666664</v>
      </c>
      <c r="F2212" s="9">
        <v>45223.445833333331</v>
      </c>
      <c r="I2212" t="s">
        <v>2065</v>
      </c>
      <c r="J2212" t="s">
        <v>8671</v>
      </c>
      <c r="K2212" s="9">
        <v>45225.71365740741</v>
      </c>
      <c r="L2212" s="13">
        <f>IFERROR(_xlfn.XLOOKUP(tb_C103[[#This Row],[OS]],[1]!tb_C101[OS],[1]!tb_C101[DATA_ABERTURA]),0)</f>
        <v>45223.445902777778</v>
      </c>
      <c r="M2212" s="7" t="str">
        <f>IFERROR(_xlfn.XLOOKUP(tb_C103[[#This Row],[OS]],[1]!tb_C101[OS],[1]!tb_C101[SITUACAO_OS]),0)</f>
        <v>F</v>
      </c>
      <c r="N2212" t="str">
        <f>_xlfn.XLOOKUP(tb_C103[[#This Row],[OS]],[1]!tb_C101[OS],[1]!tb_C101[OFICINA])</f>
        <v>Mecanico</v>
      </c>
      <c r="O2212" s="14">
        <f>tb_C103[[#This Row],[FIM]] - tb_C103[[#This Row],[INICIO]]</f>
        <v>2.9166666667151731E-2</v>
      </c>
    </row>
    <row r="2213" spans="1:15" x14ac:dyDescent="0.25">
      <c r="A2213" t="s">
        <v>2551</v>
      </c>
      <c r="B2213">
        <v>1106</v>
      </c>
      <c r="C2213">
        <v>3</v>
      </c>
      <c r="D2213" t="s">
        <v>8673</v>
      </c>
      <c r="E2213" s="9">
        <v>45223.586805555555</v>
      </c>
      <c r="F2213" s="9">
        <v>45223.604166666664</v>
      </c>
      <c r="G2213">
        <v>207</v>
      </c>
      <c r="H2213" t="s">
        <v>760</v>
      </c>
      <c r="I2213" t="s">
        <v>175</v>
      </c>
      <c r="J2213" t="s">
        <v>8671</v>
      </c>
      <c r="K2213" s="9">
        <v>45240.460497685184</v>
      </c>
      <c r="L2213" s="13">
        <f>IFERROR(_xlfn.XLOOKUP(tb_C103[[#This Row],[OS]],[1]!tb_C101[OS],[1]!tb_C101[DATA_ABERTURA]),0)</f>
        <v>45223.589594907404</v>
      </c>
      <c r="M2213" s="7" t="str">
        <f>IFERROR(_xlfn.XLOOKUP(tb_C103[[#This Row],[OS]],[1]!tb_C101[OS],[1]!tb_C101[SITUACAO_OS]),0)</f>
        <v>F</v>
      </c>
      <c r="N2213" t="str">
        <f>_xlfn.XLOOKUP(tb_C103[[#This Row],[OS]],[1]!tb_C101[OS],[1]!tb_C101[OFICINA])</f>
        <v>Mecanico</v>
      </c>
      <c r="O2213" s="14">
        <f>tb_C103[[#This Row],[FIM]] - tb_C103[[#This Row],[INICIO]]</f>
        <v>1.7361111109494232E-2</v>
      </c>
    </row>
    <row r="2214" spans="1:15" x14ac:dyDescent="0.25">
      <c r="A2214" t="s">
        <v>6398</v>
      </c>
      <c r="B2214">
        <v>1107</v>
      </c>
      <c r="C2214">
        <v>3</v>
      </c>
      <c r="D2214" t="s">
        <v>8673</v>
      </c>
      <c r="E2214" s="9">
        <v>45223.638888888891</v>
      </c>
      <c r="F2214" s="9">
        <v>45223.677083333336</v>
      </c>
      <c r="G2214">
        <v>416</v>
      </c>
      <c r="H2214" t="s">
        <v>870</v>
      </c>
      <c r="I2214" t="s">
        <v>79</v>
      </c>
      <c r="J2214" t="s">
        <v>8671</v>
      </c>
      <c r="K2214" s="9">
        <v>45223.757418981484</v>
      </c>
      <c r="L2214" s="13">
        <f>IFERROR(_xlfn.XLOOKUP(tb_C103[[#This Row],[OS]],[1]!tb_C101[OS],[1]!tb_C101[DATA_ABERTURA]),0)</f>
        <v>45223.628148148149</v>
      </c>
      <c r="M2214" s="7" t="str">
        <f>IFERROR(_xlfn.XLOOKUP(tb_C103[[#This Row],[OS]],[1]!tb_C101[OS],[1]!tb_C101[SITUACAO_OS]),0)</f>
        <v>F</v>
      </c>
      <c r="N2214" t="str">
        <f>_xlfn.XLOOKUP(tb_C103[[#This Row],[OS]],[1]!tb_C101[OS],[1]!tb_C101[OFICINA])</f>
        <v>Mecanico</v>
      </c>
      <c r="O2214" s="14">
        <f>tb_C103[[#This Row],[FIM]] - tb_C103[[#This Row],[INICIO]]</f>
        <v>3.8194444445252884E-2</v>
      </c>
    </row>
    <row r="2215" spans="1:15" x14ac:dyDescent="0.25">
      <c r="B2215">
        <v>1108</v>
      </c>
      <c r="C2215">
        <v>3</v>
      </c>
      <c r="D2215" t="s">
        <v>8673</v>
      </c>
      <c r="E2215" s="9"/>
      <c r="F2215" s="9"/>
      <c r="G2215">
        <v>9014</v>
      </c>
      <c r="H2215" t="s">
        <v>2343</v>
      </c>
      <c r="I2215" t="s">
        <v>874</v>
      </c>
      <c r="J2215" t="s">
        <v>8678</v>
      </c>
      <c r="K2215" s="9">
        <v>45261.674942129626</v>
      </c>
      <c r="L2215" s="13">
        <f>IFERROR(_xlfn.XLOOKUP(tb_C103[[#This Row],[OS]],[1]!tb_C101[OS],[1]!tb_C101[DATA_ABERTURA]),0)</f>
        <v>45223.680763888886</v>
      </c>
      <c r="M2215" s="7" t="str">
        <f>IFERROR(_xlfn.XLOOKUP(tb_C103[[#This Row],[OS]],[1]!tb_C101[OS],[1]!tb_C101[SITUACAO_OS]),0)</f>
        <v>F</v>
      </c>
      <c r="N2215" t="str">
        <f>_xlfn.XLOOKUP(tb_C103[[#This Row],[OS]],[1]!tb_C101[OS],[1]!tb_C101[OFICINA])</f>
        <v>Terceiro</v>
      </c>
      <c r="O2215" s="14">
        <f>tb_C103[[#This Row],[FIM]] - tb_C103[[#This Row],[INICIO]]</f>
        <v>0</v>
      </c>
    </row>
    <row r="2216" spans="1:15" x14ac:dyDescent="0.25">
      <c r="A2216" t="s">
        <v>6459</v>
      </c>
      <c r="B2216">
        <v>1109</v>
      </c>
      <c r="C2216">
        <v>3</v>
      </c>
      <c r="D2216" t="s">
        <v>8673</v>
      </c>
      <c r="E2216" s="9">
        <v>45223.770833333336</v>
      </c>
      <c r="F2216" s="9">
        <v>45223.8125</v>
      </c>
      <c r="I2216" t="s">
        <v>79</v>
      </c>
      <c r="J2216" t="s">
        <v>8674</v>
      </c>
      <c r="K2216" s="9">
        <v>45226.705370370371</v>
      </c>
      <c r="L2216" s="13">
        <f>IFERROR(_xlfn.XLOOKUP(tb_C103[[#This Row],[OS]],[1]!tb_C101[OS],[1]!tb_C101[DATA_ABERTURA]),0)</f>
        <v>45223.768067129633</v>
      </c>
      <c r="M2216" s="7" t="str">
        <f>IFERROR(_xlfn.XLOOKUP(tb_C103[[#This Row],[OS]],[1]!tb_C101[OS],[1]!tb_C101[SITUACAO_OS]),0)</f>
        <v>F</v>
      </c>
      <c r="N2216" t="str">
        <f>_xlfn.XLOOKUP(tb_C103[[#This Row],[OS]],[1]!tb_C101[OS],[1]!tb_C101[OFICINA])</f>
        <v>Eletrico</v>
      </c>
      <c r="O2216" s="14">
        <f>tb_C103[[#This Row],[FIM]] - tb_C103[[#This Row],[INICIO]]</f>
        <v>4.1666666664241347E-2</v>
      </c>
    </row>
    <row r="2217" spans="1:15" x14ac:dyDescent="0.25">
      <c r="A2217" t="s">
        <v>1764</v>
      </c>
      <c r="B2217">
        <v>1110</v>
      </c>
      <c r="C2217">
        <v>3</v>
      </c>
      <c r="D2217" t="s">
        <v>8673</v>
      </c>
      <c r="E2217" s="9">
        <v>45223.958333333336</v>
      </c>
      <c r="F2217" s="9">
        <v>45223.989583333336</v>
      </c>
      <c r="G2217">
        <v>116</v>
      </c>
      <c r="H2217" t="s">
        <v>290</v>
      </c>
      <c r="I2217" t="s">
        <v>184</v>
      </c>
      <c r="J2217" t="s">
        <v>8674</v>
      </c>
      <c r="K2217" s="9">
        <v>45229.586828703701</v>
      </c>
      <c r="L2217" s="13">
        <f>IFERROR(_xlfn.XLOOKUP(tb_C103[[#This Row],[OS]],[1]!tb_C101[OS],[1]!tb_C101[DATA_ABERTURA]),0)</f>
        <v>45223.991793981484</v>
      </c>
      <c r="M2217" s="7" t="str">
        <f>IFERROR(_xlfn.XLOOKUP(tb_C103[[#This Row],[OS]],[1]!tb_C101[OS],[1]!tb_C101[SITUACAO_OS]),0)</f>
        <v>F</v>
      </c>
      <c r="N2217" t="str">
        <f>_xlfn.XLOOKUP(tb_C103[[#This Row],[OS]],[1]!tb_C101[OS],[1]!tb_C101[OFICINA])</f>
        <v>Eletrico</v>
      </c>
      <c r="O2217" s="14">
        <f>tb_C103[[#This Row],[FIM]] - tb_C103[[#This Row],[INICIO]]</f>
        <v>3.125E-2</v>
      </c>
    </row>
    <row r="2218" spans="1:15" x14ac:dyDescent="0.25">
      <c r="B2218">
        <v>1111</v>
      </c>
      <c r="E2218" s="9"/>
      <c r="F2218" s="9"/>
      <c r="I2218" t="s">
        <v>175</v>
      </c>
      <c r="K2218" s="9"/>
      <c r="L2218" s="13">
        <f>IFERROR(_xlfn.XLOOKUP(tb_C103[[#This Row],[OS]],[1]!tb_C101[OS],[1]!tb_C101[DATA_ABERTURA]),0)</f>
        <v>45224.404687499999</v>
      </c>
      <c r="M2218" s="7" t="str">
        <f>IFERROR(_xlfn.XLOOKUP(tb_C103[[#This Row],[OS]],[1]!tb_C101[OS],[1]!tb_C101[SITUACAO_OS]),0)</f>
        <v>A</v>
      </c>
      <c r="N2218">
        <f>_xlfn.XLOOKUP(tb_C103[[#This Row],[OS]],[1]!tb_C101[OS],[1]!tb_C101[OFICINA])</f>
        <v>0</v>
      </c>
      <c r="O2218" s="14">
        <f>tb_C103[[#This Row],[FIM]] - tb_C103[[#This Row],[INICIO]]</f>
        <v>0</v>
      </c>
    </row>
    <row r="2219" spans="1:15" x14ac:dyDescent="0.25">
      <c r="A2219" t="s">
        <v>2551</v>
      </c>
      <c r="B2219">
        <v>1112</v>
      </c>
      <c r="C2219">
        <v>3</v>
      </c>
      <c r="D2219" t="s">
        <v>8673</v>
      </c>
      <c r="E2219" s="9">
        <v>45224.404166666667</v>
      </c>
      <c r="F2219" s="9">
        <v>45224.409722222219</v>
      </c>
      <c r="I2219" t="s">
        <v>175</v>
      </c>
      <c r="J2219" t="s">
        <v>8671</v>
      </c>
      <c r="K2219" s="9">
        <v>45225.705729166664</v>
      </c>
      <c r="L2219" s="13">
        <f>IFERROR(_xlfn.XLOOKUP(tb_C103[[#This Row],[OS]],[1]!tb_C101[OS],[1]!tb_C101[DATA_ABERTURA]),0)</f>
        <v>45224.404687499999</v>
      </c>
      <c r="M2219" s="7" t="str">
        <f>IFERROR(_xlfn.XLOOKUP(tb_C103[[#This Row],[OS]],[1]!tb_C101[OS],[1]!tb_C101[SITUACAO_OS]),0)</f>
        <v>F</v>
      </c>
      <c r="N2219" t="str">
        <f>_xlfn.XLOOKUP(tb_C103[[#This Row],[OS]],[1]!tb_C101[OS],[1]!tb_C101[OFICINA])</f>
        <v>Mecanico</v>
      </c>
      <c r="O2219" s="14">
        <f>tb_C103[[#This Row],[FIM]] - tb_C103[[#This Row],[INICIO]]</f>
        <v>5.5555555518367328E-3</v>
      </c>
    </row>
    <row r="2220" spans="1:15" x14ac:dyDescent="0.25">
      <c r="A2220" t="s">
        <v>5388</v>
      </c>
      <c r="B2220">
        <v>1112</v>
      </c>
      <c r="C2220">
        <v>3</v>
      </c>
      <c r="D2220" t="s">
        <v>8673</v>
      </c>
      <c r="E2220" s="9">
        <v>45224.404166666667</v>
      </c>
      <c r="F2220" s="9">
        <v>45224.409722222219</v>
      </c>
      <c r="I2220" t="s">
        <v>175</v>
      </c>
      <c r="J2220" t="s">
        <v>8671</v>
      </c>
      <c r="K2220" s="9">
        <v>45225.705729166664</v>
      </c>
      <c r="L2220" s="13">
        <f>IFERROR(_xlfn.XLOOKUP(tb_C103[[#This Row],[OS]],[1]!tb_C101[OS],[1]!tb_C101[DATA_ABERTURA]),0)</f>
        <v>45224.404687499999</v>
      </c>
      <c r="M2220" s="7" t="str">
        <f>IFERROR(_xlfn.XLOOKUP(tb_C103[[#This Row],[OS]],[1]!tb_C101[OS],[1]!tb_C101[SITUACAO_OS]),0)</f>
        <v>F</v>
      </c>
      <c r="N2220" t="str">
        <f>_xlfn.XLOOKUP(tb_C103[[#This Row],[OS]],[1]!tb_C101[OS],[1]!tb_C101[OFICINA])</f>
        <v>Mecanico</v>
      </c>
      <c r="O2220" s="14">
        <f>tb_C103[[#This Row],[FIM]] - tb_C103[[#This Row],[INICIO]]</f>
        <v>5.5555555518367328E-3</v>
      </c>
    </row>
    <row r="2221" spans="1:15" x14ac:dyDescent="0.25">
      <c r="A2221" t="s">
        <v>2551</v>
      </c>
      <c r="B2221">
        <v>1112</v>
      </c>
      <c r="C2221">
        <v>3</v>
      </c>
      <c r="D2221" t="s">
        <v>8673</v>
      </c>
      <c r="E2221" s="9">
        <v>45224.404166666667</v>
      </c>
      <c r="F2221" s="9">
        <v>45224.409722222219</v>
      </c>
      <c r="I2221" t="s">
        <v>175</v>
      </c>
      <c r="J2221" t="s">
        <v>8671</v>
      </c>
      <c r="K2221" s="9">
        <v>45225.705729166664</v>
      </c>
      <c r="L2221" s="13">
        <f>IFERROR(_xlfn.XLOOKUP(tb_C103[[#This Row],[OS]],[1]!tb_C101[OS],[1]!tb_C101[DATA_ABERTURA]),0)</f>
        <v>45224.404687499999</v>
      </c>
      <c r="M2221" s="7" t="str">
        <f>IFERROR(_xlfn.XLOOKUP(tb_C103[[#This Row],[OS]],[1]!tb_C101[OS],[1]!tb_C101[SITUACAO_OS]),0)</f>
        <v>F</v>
      </c>
      <c r="N2221" t="str">
        <f>_xlfn.XLOOKUP(tb_C103[[#This Row],[OS]],[1]!tb_C101[OS],[1]!tb_C101[OFICINA])</f>
        <v>Mecanico</v>
      </c>
      <c r="O2221" s="14">
        <f>tb_C103[[#This Row],[FIM]] - tb_C103[[#This Row],[INICIO]]</f>
        <v>5.5555555518367328E-3</v>
      </c>
    </row>
    <row r="2222" spans="1:15" x14ac:dyDescent="0.25">
      <c r="A2222" t="s">
        <v>5388</v>
      </c>
      <c r="B2222">
        <v>1112</v>
      </c>
      <c r="C2222">
        <v>3</v>
      </c>
      <c r="D2222" t="s">
        <v>8673</v>
      </c>
      <c r="E2222" s="9">
        <v>45224.404166666667</v>
      </c>
      <c r="F2222" s="9">
        <v>45224.409722222219</v>
      </c>
      <c r="I2222" t="s">
        <v>175</v>
      </c>
      <c r="J2222" t="s">
        <v>8671</v>
      </c>
      <c r="K2222" s="9">
        <v>45225.705729166664</v>
      </c>
      <c r="L2222" s="13">
        <f>IFERROR(_xlfn.XLOOKUP(tb_C103[[#This Row],[OS]],[1]!tb_C101[OS],[1]!tb_C101[DATA_ABERTURA]),0)</f>
        <v>45224.404687499999</v>
      </c>
      <c r="M2222" s="7" t="str">
        <f>IFERROR(_xlfn.XLOOKUP(tb_C103[[#This Row],[OS]],[1]!tb_C101[OS],[1]!tb_C101[SITUACAO_OS]),0)</f>
        <v>F</v>
      </c>
      <c r="N2222" t="str">
        <f>_xlfn.XLOOKUP(tb_C103[[#This Row],[OS]],[1]!tb_C101[OS],[1]!tb_C101[OFICINA])</f>
        <v>Mecanico</v>
      </c>
      <c r="O2222" s="14">
        <f>tb_C103[[#This Row],[FIM]] - tb_C103[[#This Row],[INICIO]]</f>
        <v>5.5555555518367328E-3</v>
      </c>
    </row>
    <row r="2223" spans="1:15" x14ac:dyDescent="0.25">
      <c r="A2223" t="s">
        <v>6459</v>
      </c>
      <c r="B2223">
        <v>1113</v>
      </c>
      <c r="C2223">
        <v>3</v>
      </c>
      <c r="D2223" t="s">
        <v>8673</v>
      </c>
      <c r="E2223" s="9">
        <v>45224.677083333336</v>
      </c>
      <c r="F2223" s="9">
        <v>45224.6875</v>
      </c>
      <c r="G2223">
        <v>301</v>
      </c>
      <c r="H2223" t="s">
        <v>221</v>
      </c>
      <c r="I2223" t="s">
        <v>220</v>
      </c>
      <c r="J2223" t="s">
        <v>8674</v>
      </c>
      <c r="K2223" s="9">
        <v>45237.613749999997</v>
      </c>
      <c r="L2223" s="13">
        <f>IFERROR(_xlfn.XLOOKUP(tb_C103[[#This Row],[OS]],[1]!tb_C101[OS],[1]!tb_C101[DATA_ABERTURA]),0)</f>
        <v>45224.671030092592</v>
      </c>
      <c r="M2223" s="7" t="str">
        <f>IFERROR(_xlfn.XLOOKUP(tb_C103[[#This Row],[OS]],[1]!tb_C101[OS],[1]!tb_C101[SITUACAO_OS]),0)</f>
        <v>F</v>
      </c>
      <c r="N2223" t="str">
        <f>_xlfn.XLOOKUP(tb_C103[[#This Row],[OS]],[1]!tb_C101[OS],[1]!tb_C101[OFICINA])</f>
        <v>Eletrico</v>
      </c>
      <c r="O2223" s="14">
        <f>tb_C103[[#This Row],[FIM]] - tb_C103[[#This Row],[INICIO]]</f>
        <v>1.0416666664241347E-2</v>
      </c>
    </row>
    <row r="2224" spans="1:15" x14ac:dyDescent="0.25">
      <c r="A2224" t="s">
        <v>1764</v>
      </c>
      <c r="B2224">
        <v>1114</v>
      </c>
      <c r="C2224">
        <v>3</v>
      </c>
      <c r="D2224" t="s">
        <v>8673</v>
      </c>
      <c r="E2224" s="9">
        <v>45225.083333333336</v>
      </c>
      <c r="F2224" s="9">
        <v>45225.104166666664</v>
      </c>
      <c r="G2224">
        <v>507</v>
      </c>
      <c r="H2224" t="s">
        <v>757</v>
      </c>
      <c r="I2224" t="s">
        <v>24</v>
      </c>
      <c r="J2224" t="s">
        <v>8671</v>
      </c>
      <c r="K2224" s="9">
        <v>45226.706238425926</v>
      </c>
      <c r="L2224" s="13">
        <f>IFERROR(_xlfn.XLOOKUP(tb_C103[[#This Row],[OS]],[1]!tb_C101[OS],[1]!tb_C101[DATA_ABERTURA]),0)</f>
        <v>45225.17260416667</v>
      </c>
      <c r="M2224" s="7" t="str">
        <f>IFERROR(_xlfn.XLOOKUP(tb_C103[[#This Row],[OS]],[1]!tb_C101[OS],[1]!tb_C101[SITUACAO_OS]),0)</f>
        <v>F</v>
      </c>
      <c r="N2224" t="str">
        <f>_xlfn.XLOOKUP(tb_C103[[#This Row],[OS]],[1]!tb_C101[OS],[1]!tb_C101[OFICINA])</f>
        <v>Mecanico</v>
      </c>
      <c r="O2224" s="14">
        <f>tb_C103[[#This Row],[FIM]] - tb_C103[[#This Row],[INICIO]]</f>
        <v>2.0833333328482695E-2</v>
      </c>
    </row>
    <row r="2225" spans="1:15" x14ac:dyDescent="0.25">
      <c r="A2225" t="s">
        <v>1764</v>
      </c>
      <c r="B2225">
        <v>1115</v>
      </c>
      <c r="C2225">
        <v>3</v>
      </c>
      <c r="D2225" t="s">
        <v>8673</v>
      </c>
      <c r="E2225" s="9">
        <v>45225.166666666664</v>
      </c>
      <c r="F2225" s="9">
        <v>45225.1875</v>
      </c>
      <c r="G2225">
        <v>204</v>
      </c>
      <c r="H2225" t="s">
        <v>282</v>
      </c>
      <c r="I2225" t="s">
        <v>175</v>
      </c>
      <c r="J2225" t="s">
        <v>8674</v>
      </c>
      <c r="K2225" s="9">
        <v>45254.717824074076</v>
      </c>
      <c r="L2225" s="13">
        <f>IFERROR(_xlfn.XLOOKUP(tb_C103[[#This Row],[OS]],[1]!tb_C101[OS],[1]!tb_C101[DATA_ABERTURA]),0)</f>
        <v>45225.174166666664</v>
      </c>
      <c r="M2225" s="7" t="str">
        <f>IFERROR(_xlfn.XLOOKUP(tb_C103[[#This Row],[OS]],[1]!tb_C101[OS],[1]!tb_C101[SITUACAO_OS]),0)</f>
        <v>F</v>
      </c>
      <c r="N2225" t="str">
        <f>_xlfn.XLOOKUP(tb_C103[[#This Row],[OS]],[1]!tb_C101[OS],[1]!tb_C101[OFICINA])</f>
        <v>Eletrico</v>
      </c>
      <c r="O2225" s="14">
        <f>tb_C103[[#This Row],[FIM]] - tb_C103[[#This Row],[INICIO]]</f>
        <v>2.0833333335758653E-2</v>
      </c>
    </row>
    <row r="2226" spans="1:15" x14ac:dyDescent="0.25">
      <c r="A2226" t="s">
        <v>2551</v>
      </c>
      <c r="B2226">
        <v>1116</v>
      </c>
      <c r="C2226">
        <v>1</v>
      </c>
      <c r="D2226" t="s">
        <v>8677</v>
      </c>
      <c r="E2226" s="9">
        <v>45225.541666666664</v>
      </c>
      <c r="F2226" s="9">
        <v>45225.604166666664</v>
      </c>
      <c r="I2226" t="s">
        <v>199</v>
      </c>
      <c r="J2226" t="s">
        <v>8671</v>
      </c>
      <c r="K2226" s="9">
        <v>45231.73474537037</v>
      </c>
      <c r="L2226" s="13">
        <f>IFERROR(_xlfn.XLOOKUP(tb_C103[[#This Row],[OS]],[1]!tb_C101[OS],[1]!tb_C101[DATA_ABERTURA]),0)</f>
        <v>45225.634282407409</v>
      </c>
      <c r="M2226" s="7" t="str">
        <f>IFERROR(_xlfn.XLOOKUP(tb_C103[[#This Row],[OS]],[1]!tb_C101[OS],[1]!tb_C101[SITUACAO_OS]),0)</f>
        <v>F</v>
      </c>
      <c r="N2226" t="str">
        <f>_xlfn.XLOOKUP(tb_C103[[#This Row],[OS]],[1]!tb_C101[OS],[1]!tb_C101[OFICINA])</f>
        <v>Mecanico</v>
      </c>
      <c r="O2226" s="14">
        <f>tb_C103[[#This Row],[FIM]] - tb_C103[[#This Row],[INICIO]]</f>
        <v>6.25E-2</v>
      </c>
    </row>
    <row r="2227" spans="1:15" x14ac:dyDescent="0.25">
      <c r="A2227" t="s">
        <v>2551</v>
      </c>
      <c r="B2227">
        <v>1117</v>
      </c>
      <c r="C2227">
        <v>3</v>
      </c>
      <c r="D2227" t="s">
        <v>8673</v>
      </c>
      <c r="E2227" s="9">
        <v>45231.416666666664</v>
      </c>
      <c r="F2227" s="9">
        <v>45231.458333333336</v>
      </c>
      <c r="I2227" t="s">
        <v>184</v>
      </c>
      <c r="J2227" t="s">
        <v>8671</v>
      </c>
      <c r="K2227" s="9">
        <v>45231.735219907408</v>
      </c>
      <c r="L2227" s="13">
        <f>IFERROR(_xlfn.XLOOKUP(tb_C103[[#This Row],[OS]],[1]!tb_C101[OS],[1]!tb_C101[DATA_ABERTURA]),0)</f>
        <v>45226.108055555553</v>
      </c>
      <c r="M2227" s="7" t="str">
        <f>IFERROR(_xlfn.XLOOKUP(tb_C103[[#This Row],[OS]],[1]!tb_C101[OS],[1]!tb_C101[SITUACAO_OS]),0)</f>
        <v>F</v>
      </c>
      <c r="N2227" t="str">
        <f>_xlfn.XLOOKUP(tb_C103[[#This Row],[OS]],[1]!tb_C101[OS],[1]!tb_C101[OFICINA])</f>
        <v>Mecanico</v>
      </c>
      <c r="O2227" s="14">
        <f>tb_C103[[#This Row],[FIM]] - tb_C103[[#This Row],[INICIO]]</f>
        <v>4.1666666671517305E-2</v>
      </c>
    </row>
    <row r="2228" spans="1:15" x14ac:dyDescent="0.25">
      <c r="B2228">
        <v>1118</v>
      </c>
      <c r="E2228" s="9"/>
      <c r="F2228" s="9"/>
      <c r="I2228" t="s">
        <v>220</v>
      </c>
      <c r="K2228" s="9"/>
      <c r="L2228" s="13">
        <f>IFERROR(_xlfn.XLOOKUP(tb_C103[[#This Row],[OS]],[1]!tb_C101[OS],[1]!tb_C101[DATA_ABERTURA]),0)</f>
        <v>45226.19159722222</v>
      </c>
      <c r="M2228" s="7" t="str">
        <f>IFERROR(_xlfn.XLOOKUP(tb_C103[[#This Row],[OS]],[1]!tb_C101[OS],[1]!tb_C101[SITUACAO_OS]),0)</f>
        <v>A</v>
      </c>
      <c r="N2228">
        <f>_xlfn.XLOOKUP(tb_C103[[#This Row],[OS]],[1]!tb_C101[OS],[1]!tb_C101[OFICINA])</f>
        <v>0</v>
      </c>
      <c r="O2228" s="14">
        <f>tb_C103[[#This Row],[FIM]] - tb_C103[[#This Row],[INICIO]]</f>
        <v>0</v>
      </c>
    </row>
    <row r="2229" spans="1:15" x14ac:dyDescent="0.25">
      <c r="B2229">
        <v>1119</v>
      </c>
      <c r="E2229" s="9"/>
      <c r="F2229" s="9"/>
      <c r="I2229" t="s">
        <v>220</v>
      </c>
      <c r="K2229" s="9"/>
      <c r="L2229" s="13">
        <f>IFERROR(_xlfn.XLOOKUP(tb_C103[[#This Row],[OS]],[1]!tb_C101[OS],[1]!tb_C101[DATA_ABERTURA]),0)</f>
        <v>45226.19159722222</v>
      </c>
      <c r="M2229" s="7" t="str">
        <f>IFERROR(_xlfn.XLOOKUP(tb_C103[[#This Row],[OS]],[1]!tb_C101[OS],[1]!tb_C101[SITUACAO_OS]),0)</f>
        <v>A</v>
      </c>
      <c r="N2229">
        <f>_xlfn.XLOOKUP(tb_C103[[#This Row],[OS]],[1]!tb_C101[OS],[1]!tb_C101[OFICINA])</f>
        <v>0</v>
      </c>
      <c r="O2229" s="14">
        <f>tb_C103[[#This Row],[FIM]] - tb_C103[[#This Row],[INICIO]]</f>
        <v>0</v>
      </c>
    </row>
    <row r="2230" spans="1:15" x14ac:dyDescent="0.25">
      <c r="B2230">
        <v>1120</v>
      </c>
      <c r="E2230" s="9"/>
      <c r="F2230" s="9"/>
      <c r="I2230" t="s">
        <v>220</v>
      </c>
      <c r="K2230" s="9"/>
      <c r="L2230" s="13">
        <f>IFERROR(_xlfn.XLOOKUP(tb_C103[[#This Row],[OS]],[1]!tb_C101[OS],[1]!tb_C101[DATA_ABERTURA]),0)</f>
        <v>45226.19159722222</v>
      </c>
      <c r="M2230" s="7" t="str">
        <f>IFERROR(_xlfn.XLOOKUP(tb_C103[[#This Row],[OS]],[1]!tb_C101[OS],[1]!tb_C101[SITUACAO_OS]),0)</f>
        <v>A</v>
      </c>
      <c r="N2230">
        <f>_xlfn.XLOOKUP(tb_C103[[#This Row],[OS]],[1]!tb_C101[OS],[1]!tb_C101[OFICINA])</f>
        <v>0</v>
      </c>
      <c r="O2230" s="14">
        <f>tb_C103[[#This Row],[FIM]] - tb_C103[[#This Row],[INICIO]]</f>
        <v>0</v>
      </c>
    </row>
    <row r="2231" spans="1:15" x14ac:dyDescent="0.25">
      <c r="B2231">
        <v>1121</v>
      </c>
      <c r="E2231" s="9"/>
      <c r="F2231" s="9"/>
      <c r="I2231" t="s">
        <v>220</v>
      </c>
      <c r="K2231" s="9"/>
      <c r="L2231" s="13">
        <f>IFERROR(_xlfn.XLOOKUP(tb_C103[[#This Row],[OS]],[1]!tb_C101[OS],[1]!tb_C101[DATA_ABERTURA]),0)</f>
        <v>45226.191666666666</v>
      </c>
      <c r="M2231" s="7" t="str">
        <f>IFERROR(_xlfn.XLOOKUP(tb_C103[[#This Row],[OS]],[1]!tb_C101[OS],[1]!tb_C101[SITUACAO_OS]),0)</f>
        <v>A</v>
      </c>
      <c r="N2231">
        <f>_xlfn.XLOOKUP(tb_C103[[#This Row],[OS]],[1]!tb_C101[OS],[1]!tb_C101[OFICINA])</f>
        <v>0</v>
      </c>
      <c r="O2231" s="14">
        <f>tb_C103[[#This Row],[FIM]] - tb_C103[[#This Row],[INICIO]]</f>
        <v>0</v>
      </c>
    </row>
    <row r="2232" spans="1:15" x14ac:dyDescent="0.25">
      <c r="B2232">
        <v>1122</v>
      </c>
      <c r="E2232" s="9"/>
      <c r="F2232" s="9"/>
      <c r="I2232" t="s">
        <v>220</v>
      </c>
      <c r="K2232" s="9"/>
      <c r="L2232" s="13">
        <f>IFERROR(_xlfn.XLOOKUP(tb_C103[[#This Row],[OS]],[1]!tb_C101[OS],[1]!tb_C101[DATA_ABERTURA]),0)</f>
        <v>45226.191666666666</v>
      </c>
      <c r="M2232" s="7" t="str">
        <f>IFERROR(_xlfn.XLOOKUP(tb_C103[[#This Row],[OS]],[1]!tb_C101[OS],[1]!tb_C101[SITUACAO_OS]),0)</f>
        <v>A</v>
      </c>
      <c r="N2232">
        <f>_xlfn.XLOOKUP(tb_C103[[#This Row],[OS]],[1]!tb_C101[OS],[1]!tb_C101[OFICINA])</f>
        <v>0</v>
      </c>
      <c r="O2232" s="14">
        <f>tb_C103[[#This Row],[FIM]] - tb_C103[[#This Row],[INICIO]]</f>
        <v>0</v>
      </c>
    </row>
    <row r="2233" spans="1:15" x14ac:dyDescent="0.25">
      <c r="B2233">
        <v>1123</v>
      </c>
      <c r="E2233" s="9"/>
      <c r="F2233" s="9"/>
      <c r="I2233" t="s">
        <v>220</v>
      </c>
      <c r="K2233" s="9"/>
      <c r="L2233" s="13">
        <f>IFERROR(_xlfn.XLOOKUP(tb_C103[[#This Row],[OS]],[1]!tb_C101[OS],[1]!tb_C101[DATA_ABERTURA]),0)</f>
        <v>45226.191666666666</v>
      </c>
      <c r="M2233" s="7" t="str">
        <f>IFERROR(_xlfn.XLOOKUP(tb_C103[[#This Row],[OS]],[1]!tb_C101[OS],[1]!tb_C101[SITUACAO_OS]),0)</f>
        <v>A</v>
      </c>
      <c r="N2233">
        <f>_xlfn.XLOOKUP(tb_C103[[#This Row],[OS]],[1]!tb_C101[OS],[1]!tb_C101[OFICINA])</f>
        <v>0</v>
      </c>
      <c r="O2233" s="14">
        <f>tb_C103[[#This Row],[FIM]] - tb_C103[[#This Row],[INICIO]]</f>
        <v>0</v>
      </c>
    </row>
    <row r="2234" spans="1:15" x14ac:dyDescent="0.25">
      <c r="B2234">
        <v>1124</v>
      </c>
      <c r="E2234" s="9"/>
      <c r="F2234" s="9"/>
      <c r="I2234" t="s">
        <v>220</v>
      </c>
      <c r="K2234" s="9"/>
      <c r="L2234" s="13">
        <f>IFERROR(_xlfn.XLOOKUP(tb_C103[[#This Row],[OS]],[1]!tb_C101[OS],[1]!tb_C101[DATA_ABERTURA]),0)</f>
        <v>45226.191712962966</v>
      </c>
      <c r="M2234" s="7" t="str">
        <f>IFERROR(_xlfn.XLOOKUP(tb_C103[[#This Row],[OS]],[1]!tb_C101[OS],[1]!tb_C101[SITUACAO_OS]),0)</f>
        <v>A</v>
      </c>
      <c r="N2234">
        <f>_xlfn.XLOOKUP(tb_C103[[#This Row],[OS]],[1]!tb_C101[OS],[1]!tb_C101[OFICINA])</f>
        <v>0</v>
      </c>
      <c r="O2234" s="14">
        <f>tb_C103[[#This Row],[FIM]] - tb_C103[[#This Row],[INICIO]]</f>
        <v>0</v>
      </c>
    </row>
    <row r="2235" spans="1:15" x14ac:dyDescent="0.25">
      <c r="B2235">
        <v>1125</v>
      </c>
      <c r="E2235" s="9"/>
      <c r="F2235" s="9"/>
      <c r="I2235" t="s">
        <v>220</v>
      </c>
      <c r="K2235" s="9"/>
      <c r="L2235" s="13">
        <f>IFERROR(_xlfn.XLOOKUP(tb_C103[[#This Row],[OS]],[1]!tb_C101[OS],[1]!tb_C101[DATA_ABERTURA]),0)</f>
        <v>45226.191712962966</v>
      </c>
      <c r="M2235" s="7" t="str">
        <f>IFERROR(_xlfn.XLOOKUP(tb_C103[[#This Row],[OS]],[1]!tb_C101[OS],[1]!tb_C101[SITUACAO_OS]),0)</f>
        <v>A</v>
      </c>
      <c r="N2235">
        <f>_xlfn.XLOOKUP(tb_C103[[#This Row],[OS]],[1]!tb_C101[OS],[1]!tb_C101[OFICINA])</f>
        <v>0</v>
      </c>
      <c r="O2235" s="14">
        <f>tb_C103[[#This Row],[FIM]] - tb_C103[[#This Row],[INICIO]]</f>
        <v>0</v>
      </c>
    </row>
    <row r="2236" spans="1:15" x14ac:dyDescent="0.25">
      <c r="B2236">
        <v>1126</v>
      </c>
      <c r="E2236" s="9"/>
      <c r="F2236" s="9"/>
      <c r="I2236" t="s">
        <v>220</v>
      </c>
      <c r="K2236" s="9"/>
      <c r="L2236" s="13">
        <f>IFERROR(_xlfn.XLOOKUP(tb_C103[[#This Row],[OS]],[1]!tb_C101[OS],[1]!tb_C101[DATA_ABERTURA]),0)</f>
        <v>45226.191712962966</v>
      </c>
      <c r="M2236" s="7" t="str">
        <f>IFERROR(_xlfn.XLOOKUP(tb_C103[[#This Row],[OS]],[1]!tb_C101[OS],[1]!tb_C101[SITUACAO_OS]),0)</f>
        <v>A</v>
      </c>
      <c r="N2236">
        <f>_xlfn.XLOOKUP(tb_C103[[#This Row],[OS]],[1]!tb_C101[OS],[1]!tb_C101[OFICINA])</f>
        <v>0</v>
      </c>
      <c r="O2236" s="14">
        <f>tb_C103[[#This Row],[FIM]] - tb_C103[[#This Row],[INICIO]]</f>
        <v>0</v>
      </c>
    </row>
    <row r="2237" spans="1:15" x14ac:dyDescent="0.25">
      <c r="B2237">
        <v>1127</v>
      </c>
      <c r="E2237" s="9"/>
      <c r="F2237" s="9"/>
      <c r="I2237" t="s">
        <v>220</v>
      </c>
      <c r="K2237" s="9"/>
      <c r="L2237" s="13">
        <f>IFERROR(_xlfn.XLOOKUP(tb_C103[[#This Row],[OS]],[1]!tb_C101[OS],[1]!tb_C101[DATA_ABERTURA]),0)</f>
        <v>45226.191724537035</v>
      </c>
      <c r="M2237" s="7" t="str">
        <f>IFERROR(_xlfn.XLOOKUP(tb_C103[[#This Row],[OS]],[1]!tb_C101[OS],[1]!tb_C101[SITUACAO_OS]),0)</f>
        <v>A</v>
      </c>
      <c r="N2237">
        <f>_xlfn.XLOOKUP(tb_C103[[#This Row],[OS]],[1]!tb_C101[OS],[1]!tb_C101[OFICINA])</f>
        <v>0</v>
      </c>
      <c r="O2237" s="14">
        <f>tb_C103[[#This Row],[FIM]] - tb_C103[[#This Row],[INICIO]]</f>
        <v>0</v>
      </c>
    </row>
    <row r="2238" spans="1:15" x14ac:dyDescent="0.25">
      <c r="B2238">
        <v>1128</v>
      </c>
      <c r="E2238" s="9"/>
      <c r="F2238" s="9"/>
      <c r="I2238" t="s">
        <v>220</v>
      </c>
      <c r="K2238" s="9"/>
      <c r="L2238" s="13">
        <f>IFERROR(_xlfn.XLOOKUP(tb_C103[[#This Row],[OS]],[1]!tb_C101[OS],[1]!tb_C101[DATA_ABERTURA]),0)</f>
        <v>45226.191724537035</v>
      </c>
      <c r="M2238" s="7" t="str">
        <f>IFERROR(_xlfn.XLOOKUP(tb_C103[[#This Row],[OS]],[1]!tb_C101[OS],[1]!tb_C101[SITUACAO_OS]),0)</f>
        <v>A</v>
      </c>
      <c r="N2238">
        <f>_xlfn.XLOOKUP(tb_C103[[#This Row],[OS]],[1]!tb_C101[OS],[1]!tb_C101[OFICINA])</f>
        <v>0</v>
      </c>
      <c r="O2238" s="14">
        <f>tb_C103[[#This Row],[FIM]] - tb_C103[[#This Row],[INICIO]]</f>
        <v>0</v>
      </c>
    </row>
    <row r="2239" spans="1:15" x14ac:dyDescent="0.25">
      <c r="B2239">
        <v>1129</v>
      </c>
      <c r="E2239" s="9"/>
      <c r="F2239" s="9"/>
      <c r="I2239" t="s">
        <v>220</v>
      </c>
      <c r="K2239" s="9"/>
      <c r="L2239" s="13">
        <f>IFERROR(_xlfn.XLOOKUP(tb_C103[[#This Row],[OS]],[1]!tb_C101[OS],[1]!tb_C101[DATA_ABERTURA]),0)</f>
        <v>45226.191724537035</v>
      </c>
      <c r="M2239" s="7" t="str">
        <f>IFERROR(_xlfn.XLOOKUP(tb_C103[[#This Row],[OS]],[1]!tb_C101[OS],[1]!tb_C101[SITUACAO_OS]),0)</f>
        <v>A</v>
      </c>
      <c r="N2239">
        <f>_xlfn.XLOOKUP(tb_C103[[#This Row],[OS]],[1]!tb_C101[OS],[1]!tb_C101[OFICINA])</f>
        <v>0</v>
      </c>
      <c r="O2239" s="14">
        <f>tb_C103[[#This Row],[FIM]] - tb_C103[[#This Row],[INICIO]]</f>
        <v>0</v>
      </c>
    </row>
    <row r="2240" spans="1:15" x14ac:dyDescent="0.25">
      <c r="B2240">
        <v>1130</v>
      </c>
      <c r="E2240" s="9"/>
      <c r="F2240" s="9"/>
      <c r="I2240" t="s">
        <v>220</v>
      </c>
      <c r="K2240" s="9"/>
      <c r="L2240" s="13">
        <f>IFERROR(_xlfn.XLOOKUP(tb_C103[[#This Row],[OS]],[1]!tb_C101[OS],[1]!tb_C101[DATA_ABERTURA]),0)</f>
        <v>45226.191793981481</v>
      </c>
      <c r="M2240" s="7" t="str">
        <f>IFERROR(_xlfn.XLOOKUP(tb_C103[[#This Row],[OS]],[1]!tb_C101[OS],[1]!tb_C101[SITUACAO_OS]),0)</f>
        <v>A</v>
      </c>
      <c r="N2240">
        <f>_xlfn.XLOOKUP(tb_C103[[#This Row],[OS]],[1]!tb_C101[OS],[1]!tb_C101[OFICINA])</f>
        <v>0</v>
      </c>
      <c r="O2240" s="14">
        <f>tb_C103[[#This Row],[FIM]] - tb_C103[[#This Row],[INICIO]]</f>
        <v>0</v>
      </c>
    </row>
    <row r="2241" spans="1:15" x14ac:dyDescent="0.25">
      <c r="B2241">
        <v>1131</v>
      </c>
      <c r="E2241" s="9"/>
      <c r="F2241" s="9"/>
      <c r="I2241" t="s">
        <v>220</v>
      </c>
      <c r="K2241" s="9"/>
      <c r="L2241" s="13">
        <f>IFERROR(_xlfn.XLOOKUP(tb_C103[[#This Row],[OS]],[1]!tb_C101[OS],[1]!tb_C101[DATA_ABERTURA]),0)</f>
        <v>45226.191793981481</v>
      </c>
      <c r="M2241" s="7" t="str">
        <f>IFERROR(_xlfn.XLOOKUP(tb_C103[[#This Row],[OS]],[1]!tb_C101[OS],[1]!tb_C101[SITUACAO_OS]),0)</f>
        <v>A</v>
      </c>
      <c r="N2241">
        <f>_xlfn.XLOOKUP(tb_C103[[#This Row],[OS]],[1]!tb_C101[OS],[1]!tb_C101[OFICINA])</f>
        <v>0</v>
      </c>
      <c r="O2241" s="14">
        <f>tb_C103[[#This Row],[FIM]] - tb_C103[[#This Row],[INICIO]]</f>
        <v>0</v>
      </c>
    </row>
    <row r="2242" spans="1:15" x14ac:dyDescent="0.25">
      <c r="B2242">
        <v>1132</v>
      </c>
      <c r="E2242" s="9"/>
      <c r="F2242" s="9"/>
      <c r="I2242" t="s">
        <v>220</v>
      </c>
      <c r="K2242" s="9"/>
      <c r="L2242" s="13">
        <f>IFERROR(_xlfn.XLOOKUP(tb_C103[[#This Row],[OS]],[1]!tb_C101[OS],[1]!tb_C101[DATA_ABERTURA]),0)</f>
        <v>45226.191793981481</v>
      </c>
      <c r="M2242" s="7" t="str">
        <f>IFERROR(_xlfn.XLOOKUP(tb_C103[[#This Row],[OS]],[1]!tb_C101[OS],[1]!tb_C101[SITUACAO_OS]),0)</f>
        <v>A</v>
      </c>
      <c r="N2242">
        <f>_xlfn.XLOOKUP(tb_C103[[#This Row],[OS]],[1]!tb_C101[OS],[1]!tb_C101[OFICINA])</f>
        <v>0</v>
      </c>
      <c r="O2242" s="14">
        <f>tb_C103[[#This Row],[FIM]] - tb_C103[[#This Row],[INICIO]]</f>
        <v>0</v>
      </c>
    </row>
    <row r="2243" spans="1:15" x14ac:dyDescent="0.25">
      <c r="A2243" t="s">
        <v>1764</v>
      </c>
      <c r="B2243">
        <v>1133</v>
      </c>
      <c r="C2243">
        <v>3</v>
      </c>
      <c r="D2243" t="s">
        <v>8673</v>
      </c>
      <c r="E2243" s="9">
        <v>45226.041666666664</v>
      </c>
      <c r="F2243" s="9">
        <v>45226.083333333336</v>
      </c>
      <c r="G2243">
        <v>302</v>
      </c>
      <c r="H2243" t="s">
        <v>787</v>
      </c>
      <c r="I2243" t="s">
        <v>220</v>
      </c>
      <c r="J2243" t="s">
        <v>8674</v>
      </c>
      <c r="K2243" s="9">
        <v>45233.680335648147</v>
      </c>
      <c r="L2243" s="13">
        <f>IFERROR(_xlfn.XLOOKUP(tb_C103[[#This Row],[OS]],[1]!tb_C101[OS],[1]!tb_C101[DATA_ABERTURA]),0)</f>
        <v>45226.191793981481</v>
      </c>
      <c r="M2243" s="7" t="str">
        <f>IFERROR(_xlfn.XLOOKUP(tb_C103[[#This Row],[OS]],[1]!tb_C101[OS],[1]!tb_C101[SITUACAO_OS]),0)</f>
        <v>F</v>
      </c>
      <c r="N2243" t="str">
        <f>_xlfn.XLOOKUP(tb_C103[[#This Row],[OS]],[1]!tb_C101[OS],[1]!tb_C101[OFICINA])</f>
        <v>Eletrico</v>
      </c>
      <c r="O2243" s="14">
        <f>tb_C103[[#This Row],[FIM]] - tb_C103[[#This Row],[INICIO]]</f>
        <v>4.1666666671517305E-2</v>
      </c>
    </row>
    <row r="2244" spans="1:15" x14ac:dyDescent="0.25">
      <c r="A2244" t="s">
        <v>8686</v>
      </c>
      <c r="B2244">
        <v>1134</v>
      </c>
      <c r="C2244">
        <v>3</v>
      </c>
      <c r="D2244" t="s">
        <v>8673</v>
      </c>
      <c r="E2244" s="9">
        <v>45225.3125</v>
      </c>
      <c r="F2244" s="9">
        <v>45225.354166666664</v>
      </c>
      <c r="G2244">
        <v>118</v>
      </c>
      <c r="H2244" t="s">
        <v>1349</v>
      </c>
      <c r="I2244" t="s">
        <v>184</v>
      </c>
      <c r="J2244" t="s">
        <v>8671</v>
      </c>
      <c r="K2244" s="9">
        <v>45226.441331018519</v>
      </c>
      <c r="L2244" s="13">
        <f>IFERROR(_xlfn.XLOOKUP(tb_C103[[#This Row],[OS]],[1]!tb_C101[OS],[1]!tb_C101[DATA_ABERTURA]),0)</f>
        <v>45226.43855324074</v>
      </c>
      <c r="M2244" s="7" t="str">
        <f>IFERROR(_xlfn.XLOOKUP(tb_C103[[#This Row],[OS]],[1]!tb_C101[OS],[1]!tb_C101[SITUACAO_OS]),0)</f>
        <v>F</v>
      </c>
      <c r="N2244" t="str">
        <f>_xlfn.XLOOKUP(tb_C103[[#This Row],[OS]],[1]!tb_C101[OS],[1]!tb_C101[OFICINA])</f>
        <v>Mecanico</v>
      </c>
      <c r="O2244" s="14">
        <f>tb_C103[[#This Row],[FIM]] - tb_C103[[#This Row],[INICIO]]</f>
        <v>4.1666666664241347E-2</v>
      </c>
    </row>
    <row r="2245" spans="1:15" x14ac:dyDescent="0.25">
      <c r="A2245" t="s">
        <v>2551</v>
      </c>
      <c r="B2245">
        <v>1134</v>
      </c>
      <c r="C2245">
        <v>3</v>
      </c>
      <c r="D2245" t="s">
        <v>8673</v>
      </c>
      <c r="E2245" s="9">
        <v>45225.3125</v>
      </c>
      <c r="F2245" s="9">
        <v>45225.354166666664</v>
      </c>
      <c r="G2245">
        <v>118</v>
      </c>
      <c r="H2245" t="s">
        <v>1349</v>
      </c>
      <c r="I2245" t="s">
        <v>184</v>
      </c>
      <c r="J2245" t="s">
        <v>8671</v>
      </c>
      <c r="K2245" s="9">
        <v>45226.441331018519</v>
      </c>
      <c r="L2245" s="13">
        <f>IFERROR(_xlfn.XLOOKUP(tb_C103[[#This Row],[OS]],[1]!tb_C101[OS],[1]!tb_C101[DATA_ABERTURA]),0)</f>
        <v>45226.43855324074</v>
      </c>
      <c r="M2245" s="7" t="str">
        <f>IFERROR(_xlfn.XLOOKUP(tb_C103[[#This Row],[OS]],[1]!tb_C101[OS],[1]!tb_C101[SITUACAO_OS]),0)</f>
        <v>F</v>
      </c>
      <c r="N2245" t="str">
        <f>_xlfn.XLOOKUP(tb_C103[[#This Row],[OS]],[1]!tb_C101[OS],[1]!tb_C101[OFICINA])</f>
        <v>Mecanico</v>
      </c>
      <c r="O2245" s="14">
        <f>tb_C103[[#This Row],[FIM]] - tb_C103[[#This Row],[INICIO]]</f>
        <v>4.1666666664241347E-2</v>
      </c>
    </row>
    <row r="2246" spans="1:15" x14ac:dyDescent="0.25">
      <c r="A2246" t="s">
        <v>6807</v>
      </c>
      <c r="B2246">
        <v>1134</v>
      </c>
      <c r="C2246">
        <v>3</v>
      </c>
      <c r="D2246" t="s">
        <v>8673</v>
      </c>
      <c r="E2246" s="9">
        <v>45225.3125</v>
      </c>
      <c r="F2246" s="9">
        <v>45225.354166666664</v>
      </c>
      <c r="G2246">
        <v>118</v>
      </c>
      <c r="H2246" t="s">
        <v>1349</v>
      </c>
      <c r="I2246" t="s">
        <v>184</v>
      </c>
      <c r="J2246" t="s">
        <v>8671</v>
      </c>
      <c r="K2246" s="9">
        <v>45226.441331018519</v>
      </c>
      <c r="L2246" s="13">
        <f>IFERROR(_xlfn.XLOOKUP(tb_C103[[#This Row],[OS]],[1]!tb_C101[OS],[1]!tb_C101[DATA_ABERTURA]),0)</f>
        <v>45226.43855324074</v>
      </c>
      <c r="M2246" s="7" t="str">
        <f>IFERROR(_xlfn.XLOOKUP(tb_C103[[#This Row],[OS]],[1]!tb_C101[OS],[1]!tb_C101[SITUACAO_OS]),0)</f>
        <v>F</v>
      </c>
      <c r="N2246" t="str">
        <f>_xlfn.XLOOKUP(tb_C103[[#This Row],[OS]],[1]!tb_C101[OS],[1]!tb_C101[OFICINA])</f>
        <v>Mecanico</v>
      </c>
      <c r="O2246" s="14">
        <f>tb_C103[[#This Row],[FIM]] - tb_C103[[#This Row],[INICIO]]</f>
        <v>4.1666666664241347E-2</v>
      </c>
    </row>
    <row r="2247" spans="1:15" x14ac:dyDescent="0.25">
      <c r="A2247" t="s">
        <v>8686</v>
      </c>
      <c r="B2247">
        <v>1134</v>
      </c>
      <c r="C2247">
        <v>3</v>
      </c>
      <c r="D2247" t="s">
        <v>8673</v>
      </c>
      <c r="E2247" s="9">
        <v>45225.3125</v>
      </c>
      <c r="F2247" s="9">
        <v>45225.354166666664</v>
      </c>
      <c r="G2247">
        <v>118</v>
      </c>
      <c r="H2247" t="s">
        <v>1349</v>
      </c>
      <c r="I2247" t="s">
        <v>184</v>
      </c>
      <c r="J2247" t="s">
        <v>8671</v>
      </c>
      <c r="K2247" s="9">
        <v>45226.441331018519</v>
      </c>
      <c r="L2247" s="13">
        <f>IFERROR(_xlfn.XLOOKUP(tb_C103[[#This Row],[OS]],[1]!tb_C101[OS],[1]!tb_C101[DATA_ABERTURA]),0)</f>
        <v>45226.43855324074</v>
      </c>
      <c r="M2247" s="7" t="str">
        <f>IFERROR(_xlfn.XLOOKUP(tb_C103[[#This Row],[OS]],[1]!tb_C101[OS],[1]!tb_C101[SITUACAO_OS]),0)</f>
        <v>F</v>
      </c>
      <c r="N2247" t="str">
        <f>_xlfn.XLOOKUP(tb_C103[[#This Row],[OS]],[1]!tb_C101[OS],[1]!tb_C101[OFICINA])</f>
        <v>Mecanico</v>
      </c>
      <c r="O2247" s="14">
        <f>tb_C103[[#This Row],[FIM]] - tb_C103[[#This Row],[INICIO]]</f>
        <v>4.1666666664241347E-2</v>
      </c>
    </row>
    <row r="2248" spans="1:15" x14ac:dyDescent="0.25">
      <c r="A2248" t="s">
        <v>2551</v>
      </c>
      <c r="B2248">
        <v>1134</v>
      </c>
      <c r="C2248">
        <v>3</v>
      </c>
      <c r="D2248" t="s">
        <v>8673</v>
      </c>
      <c r="E2248" s="9">
        <v>45225.3125</v>
      </c>
      <c r="F2248" s="9">
        <v>45225.354166666664</v>
      </c>
      <c r="G2248">
        <v>118</v>
      </c>
      <c r="H2248" t="s">
        <v>1349</v>
      </c>
      <c r="I2248" t="s">
        <v>184</v>
      </c>
      <c r="J2248" t="s">
        <v>8671</v>
      </c>
      <c r="K2248" s="9">
        <v>45226.441331018519</v>
      </c>
      <c r="L2248" s="13">
        <f>IFERROR(_xlfn.XLOOKUP(tb_C103[[#This Row],[OS]],[1]!tb_C101[OS],[1]!tb_C101[DATA_ABERTURA]),0)</f>
        <v>45226.43855324074</v>
      </c>
      <c r="M2248" s="7" t="str">
        <f>IFERROR(_xlfn.XLOOKUP(tb_C103[[#This Row],[OS]],[1]!tb_C101[OS],[1]!tb_C101[SITUACAO_OS]),0)</f>
        <v>F</v>
      </c>
      <c r="N2248" t="str">
        <f>_xlfn.XLOOKUP(tb_C103[[#This Row],[OS]],[1]!tb_C101[OS],[1]!tb_C101[OFICINA])</f>
        <v>Mecanico</v>
      </c>
      <c r="O2248" s="14">
        <f>tb_C103[[#This Row],[FIM]] - tb_C103[[#This Row],[INICIO]]</f>
        <v>4.1666666664241347E-2</v>
      </c>
    </row>
    <row r="2249" spans="1:15" x14ac:dyDescent="0.25">
      <c r="A2249" t="s">
        <v>6807</v>
      </c>
      <c r="B2249">
        <v>1134</v>
      </c>
      <c r="C2249">
        <v>3</v>
      </c>
      <c r="D2249" t="s">
        <v>8673</v>
      </c>
      <c r="E2249" s="9">
        <v>45225.3125</v>
      </c>
      <c r="F2249" s="9">
        <v>45225.354166666664</v>
      </c>
      <c r="G2249">
        <v>118</v>
      </c>
      <c r="H2249" t="s">
        <v>1349</v>
      </c>
      <c r="I2249" t="s">
        <v>184</v>
      </c>
      <c r="J2249" t="s">
        <v>8671</v>
      </c>
      <c r="K2249" s="9">
        <v>45226.441331018519</v>
      </c>
      <c r="L2249" s="13">
        <f>IFERROR(_xlfn.XLOOKUP(tb_C103[[#This Row],[OS]],[1]!tb_C101[OS],[1]!tb_C101[DATA_ABERTURA]),0)</f>
        <v>45226.43855324074</v>
      </c>
      <c r="M2249" s="7" t="str">
        <f>IFERROR(_xlfn.XLOOKUP(tb_C103[[#This Row],[OS]],[1]!tb_C101[OS],[1]!tb_C101[SITUACAO_OS]),0)</f>
        <v>F</v>
      </c>
      <c r="N2249" t="str">
        <f>_xlfn.XLOOKUP(tb_C103[[#This Row],[OS]],[1]!tb_C101[OS],[1]!tb_C101[OFICINA])</f>
        <v>Mecanico</v>
      </c>
      <c r="O2249" s="14">
        <f>tb_C103[[#This Row],[FIM]] - tb_C103[[#This Row],[INICIO]]</f>
        <v>4.1666666664241347E-2</v>
      </c>
    </row>
    <row r="2250" spans="1:15" x14ac:dyDescent="0.25">
      <c r="A2250" t="s">
        <v>8686</v>
      </c>
      <c r="B2250">
        <v>1134</v>
      </c>
      <c r="C2250">
        <v>3</v>
      </c>
      <c r="D2250" t="s">
        <v>8673</v>
      </c>
      <c r="E2250" s="9">
        <v>45225.25</v>
      </c>
      <c r="F2250" s="9">
        <v>45225.354166666664</v>
      </c>
      <c r="G2250">
        <v>118</v>
      </c>
      <c r="H2250" t="s">
        <v>1349</v>
      </c>
      <c r="I2250" t="s">
        <v>184</v>
      </c>
      <c r="J2250" t="s">
        <v>8671</v>
      </c>
      <c r="K2250" s="9">
        <v>45226.441331018519</v>
      </c>
      <c r="L2250" s="13">
        <f>IFERROR(_xlfn.XLOOKUP(tb_C103[[#This Row],[OS]],[1]!tb_C101[OS],[1]!tb_C101[DATA_ABERTURA]),0)</f>
        <v>45226.43855324074</v>
      </c>
      <c r="M2250" s="7" t="str">
        <f>IFERROR(_xlfn.XLOOKUP(tb_C103[[#This Row],[OS]],[1]!tb_C101[OS],[1]!tb_C101[SITUACAO_OS]),0)</f>
        <v>F</v>
      </c>
      <c r="N2250" t="str">
        <f>_xlfn.XLOOKUP(tb_C103[[#This Row],[OS]],[1]!tb_C101[OS],[1]!tb_C101[OFICINA])</f>
        <v>Mecanico</v>
      </c>
      <c r="O2250" s="14">
        <f>tb_C103[[#This Row],[FIM]] - tb_C103[[#This Row],[INICIO]]</f>
        <v>0.10416666666424135</v>
      </c>
    </row>
    <row r="2251" spans="1:15" x14ac:dyDescent="0.25">
      <c r="A2251" t="s">
        <v>2551</v>
      </c>
      <c r="B2251">
        <v>1134</v>
      </c>
      <c r="C2251">
        <v>3</v>
      </c>
      <c r="D2251" t="s">
        <v>8673</v>
      </c>
      <c r="E2251" s="9">
        <v>45225.25</v>
      </c>
      <c r="F2251" s="9">
        <v>45225.354166666664</v>
      </c>
      <c r="G2251">
        <v>118</v>
      </c>
      <c r="H2251" t="s">
        <v>1349</v>
      </c>
      <c r="I2251" t="s">
        <v>184</v>
      </c>
      <c r="J2251" t="s">
        <v>8671</v>
      </c>
      <c r="K2251" s="9">
        <v>45226.441331018519</v>
      </c>
      <c r="L2251" s="13">
        <f>IFERROR(_xlfn.XLOOKUP(tb_C103[[#This Row],[OS]],[1]!tb_C101[OS],[1]!tb_C101[DATA_ABERTURA]),0)</f>
        <v>45226.43855324074</v>
      </c>
      <c r="M2251" s="7" t="str">
        <f>IFERROR(_xlfn.XLOOKUP(tb_C103[[#This Row],[OS]],[1]!tb_C101[OS],[1]!tb_C101[SITUACAO_OS]),0)</f>
        <v>F</v>
      </c>
      <c r="N2251" t="str">
        <f>_xlfn.XLOOKUP(tb_C103[[#This Row],[OS]],[1]!tb_C101[OS],[1]!tb_C101[OFICINA])</f>
        <v>Mecanico</v>
      </c>
      <c r="O2251" s="14">
        <f>tb_C103[[#This Row],[FIM]] - tb_C103[[#This Row],[INICIO]]</f>
        <v>0.10416666666424135</v>
      </c>
    </row>
    <row r="2252" spans="1:15" x14ac:dyDescent="0.25">
      <c r="A2252" t="s">
        <v>6807</v>
      </c>
      <c r="B2252">
        <v>1134</v>
      </c>
      <c r="C2252">
        <v>3</v>
      </c>
      <c r="D2252" t="s">
        <v>8673</v>
      </c>
      <c r="E2252" s="9">
        <v>45225.25</v>
      </c>
      <c r="F2252" s="9">
        <v>45225.354166666664</v>
      </c>
      <c r="G2252">
        <v>118</v>
      </c>
      <c r="H2252" t="s">
        <v>1349</v>
      </c>
      <c r="I2252" t="s">
        <v>184</v>
      </c>
      <c r="J2252" t="s">
        <v>8671</v>
      </c>
      <c r="K2252" s="9">
        <v>45226.441331018519</v>
      </c>
      <c r="L2252" s="13">
        <f>IFERROR(_xlfn.XLOOKUP(tb_C103[[#This Row],[OS]],[1]!tb_C101[OS],[1]!tb_C101[DATA_ABERTURA]),0)</f>
        <v>45226.43855324074</v>
      </c>
      <c r="M2252" s="7" t="str">
        <f>IFERROR(_xlfn.XLOOKUP(tb_C103[[#This Row],[OS]],[1]!tb_C101[OS],[1]!tb_C101[SITUACAO_OS]),0)</f>
        <v>F</v>
      </c>
      <c r="N2252" t="str">
        <f>_xlfn.XLOOKUP(tb_C103[[#This Row],[OS]],[1]!tb_C101[OS],[1]!tb_C101[OFICINA])</f>
        <v>Mecanico</v>
      </c>
      <c r="O2252" s="14">
        <f>tb_C103[[#This Row],[FIM]] - tb_C103[[#This Row],[INICIO]]</f>
        <v>0.10416666666424135</v>
      </c>
    </row>
    <row r="2253" spans="1:15" x14ac:dyDescent="0.25">
      <c r="A2253" t="s">
        <v>8686</v>
      </c>
      <c r="B2253">
        <v>1135</v>
      </c>
      <c r="C2253">
        <v>5</v>
      </c>
      <c r="D2253" t="s">
        <v>8690</v>
      </c>
      <c r="E2253" s="9">
        <v>45225.3125</v>
      </c>
      <c r="F2253" s="9">
        <v>45225.416666666664</v>
      </c>
      <c r="I2253" t="s">
        <v>241</v>
      </c>
      <c r="J2253" t="s">
        <v>8671</v>
      </c>
      <c r="K2253" s="9">
        <v>45229.587106481478</v>
      </c>
      <c r="L2253" s="13">
        <f>IFERROR(_xlfn.XLOOKUP(tb_C103[[#This Row],[OS]],[1]!tb_C101[OS],[1]!tb_C101[DATA_ABERTURA]),0)</f>
        <v>45226.442557870374</v>
      </c>
      <c r="M2253" s="7" t="str">
        <f>IFERROR(_xlfn.XLOOKUP(tb_C103[[#This Row],[OS]],[1]!tb_C101[OS],[1]!tb_C101[SITUACAO_OS]),0)</f>
        <v>F</v>
      </c>
      <c r="N2253" t="str">
        <f>_xlfn.XLOOKUP(tb_C103[[#This Row],[OS]],[1]!tb_C101[OS],[1]!tb_C101[OFICINA])</f>
        <v>Mecanico</v>
      </c>
      <c r="O2253" s="14">
        <f>tb_C103[[#This Row],[FIM]] - tb_C103[[#This Row],[INICIO]]</f>
        <v>0.10416666666424135</v>
      </c>
    </row>
    <row r="2254" spans="1:15" x14ac:dyDescent="0.25">
      <c r="A2254" t="s">
        <v>6398</v>
      </c>
      <c r="B2254">
        <v>1136</v>
      </c>
      <c r="C2254">
        <v>5</v>
      </c>
      <c r="D2254" t="s">
        <v>8690</v>
      </c>
      <c r="E2254" s="9">
        <v>45224.611111111109</v>
      </c>
      <c r="F2254" s="9">
        <v>45224.708333333336</v>
      </c>
      <c r="I2254" t="s">
        <v>241</v>
      </c>
      <c r="J2254" t="s">
        <v>8671</v>
      </c>
      <c r="K2254" s="9">
        <v>45226.445729166669</v>
      </c>
      <c r="L2254" s="13">
        <f>IFERROR(_xlfn.XLOOKUP(tb_C103[[#This Row],[OS]],[1]!tb_C101[OS],[1]!tb_C101[DATA_ABERTURA]),0)</f>
        <v>45226.444768518515</v>
      </c>
      <c r="M2254" s="7" t="str">
        <f>IFERROR(_xlfn.XLOOKUP(tb_C103[[#This Row],[OS]],[1]!tb_C101[OS],[1]!tb_C101[SITUACAO_OS]),0)</f>
        <v>F</v>
      </c>
      <c r="N2254" t="str">
        <f>_xlfn.XLOOKUP(tb_C103[[#This Row],[OS]],[1]!tb_C101[OS],[1]!tb_C101[OFICINA])</f>
        <v>Mecanico</v>
      </c>
      <c r="O2254" s="14">
        <f>tb_C103[[#This Row],[FIM]] - tb_C103[[#This Row],[INICIO]]</f>
        <v>9.7222222226264421E-2</v>
      </c>
    </row>
    <row r="2255" spans="1:15" x14ac:dyDescent="0.25">
      <c r="A2255" t="s">
        <v>8686</v>
      </c>
      <c r="B2255">
        <v>1136</v>
      </c>
      <c r="C2255">
        <v>5</v>
      </c>
      <c r="D2255" t="s">
        <v>8690</v>
      </c>
      <c r="E2255" s="9">
        <v>45224.611111111109</v>
      </c>
      <c r="F2255" s="9">
        <v>45224.708333333336</v>
      </c>
      <c r="I2255" t="s">
        <v>241</v>
      </c>
      <c r="J2255" t="s">
        <v>8671</v>
      </c>
      <c r="K2255" s="9">
        <v>45226.445729166669</v>
      </c>
      <c r="L2255" s="13">
        <f>IFERROR(_xlfn.XLOOKUP(tb_C103[[#This Row],[OS]],[1]!tb_C101[OS],[1]!tb_C101[DATA_ABERTURA]),0)</f>
        <v>45226.444768518515</v>
      </c>
      <c r="M2255" s="7" t="str">
        <f>IFERROR(_xlfn.XLOOKUP(tb_C103[[#This Row],[OS]],[1]!tb_C101[OS],[1]!tb_C101[SITUACAO_OS]),0)</f>
        <v>F</v>
      </c>
      <c r="N2255" t="str">
        <f>_xlfn.XLOOKUP(tb_C103[[#This Row],[OS]],[1]!tb_C101[OS],[1]!tb_C101[OFICINA])</f>
        <v>Mecanico</v>
      </c>
      <c r="O2255" s="14">
        <f>tb_C103[[#This Row],[FIM]] - tb_C103[[#This Row],[INICIO]]</f>
        <v>9.7222222226264421E-2</v>
      </c>
    </row>
    <row r="2256" spans="1:15" x14ac:dyDescent="0.25">
      <c r="A2256" t="s">
        <v>5388</v>
      </c>
      <c r="B2256">
        <v>1136</v>
      </c>
      <c r="C2256">
        <v>5</v>
      </c>
      <c r="D2256" t="s">
        <v>8690</v>
      </c>
      <c r="E2256" s="9">
        <v>45224.611111111109</v>
      </c>
      <c r="F2256" s="9">
        <v>45224.708333333336</v>
      </c>
      <c r="I2256" t="s">
        <v>241</v>
      </c>
      <c r="J2256" t="s">
        <v>8671</v>
      </c>
      <c r="K2256" s="9">
        <v>45226.445729166669</v>
      </c>
      <c r="L2256" s="13">
        <f>IFERROR(_xlfn.XLOOKUP(tb_C103[[#This Row],[OS]],[1]!tb_C101[OS],[1]!tb_C101[DATA_ABERTURA]),0)</f>
        <v>45226.444768518515</v>
      </c>
      <c r="M2256" s="7" t="str">
        <f>IFERROR(_xlfn.XLOOKUP(tb_C103[[#This Row],[OS]],[1]!tb_C101[OS],[1]!tb_C101[SITUACAO_OS]),0)</f>
        <v>F</v>
      </c>
      <c r="N2256" t="str">
        <f>_xlfn.XLOOKUP(tb_C103[[#This Row],[OS]],[1]!tb_C101[OS],[1]!tb_C101[OFICINA])</f>
        <v>Mecanico</v>
      </c>
      <c r="O2256" s="14">
        <f>tb_C103[[#This Row],[FIM]] - tb_C103[[#This Row],[INICIO]]</f>
        <v>9.7222222226264421E-2</v>
      </c>
    </row>
    <row r="2257" spans="1:15" x14ac:dyDescent="0.25">
      <c r="A2257" t="s">
        <v>6398</v>
      </c>
      <c r="B2257">
        <v>1136</v>
      </c>
      <c r="C2257">
        <v>5</v>
      </c>
      <c r="D2257" t="s">
        <v>8690</v>
      </c>
      <c r="E2257" s="9">
        <v>45224.541666666664</v>
      </c>
      <c r="F2257" s="9">
        <v>45224.708333333336</v>
      </c>
      <c r="I2257" t="s">
        <v>241</v>
      </c>
      <c r="J2257" t="s">
        <v>8671</v>
      </c>
      <c r="K2257" s="9">
        <v>45226.445729166669</v>
      </c>
      <c r="L2257" s="13">
        <f>IFERROR(_xlfn.XLOOKUP(tb_C103[[#This Row],[OS]],[1]!tb_C101[OS],[1]!tb_C101[DATA_ABERTURA]),0)</f>
        <v>45226.444768518515</v>
      </c>
      <c r="M2257" s="7" t="str">
        <f>IFERROR(_xlfn.XLOOKUP(tb_C103[[#This Row],[OS]],[1]!tb_C101[OS],[1]!tb_C101[SITUACAO_OS]),0)</f>
        <v>F</v>
      </c>
      <c r="N2257" t="str">
        <f>_xlfn.XLOOKUP(tb_C103[[#This Row],[OS]],[1]!tb_C101[OS],[1]!tb_C101[OFICINA])</f>
        <v>Mecanico</v>
      </c>
      <c r="O2257" s="14">
        <f>tb_C103[[#This Row],[FIM]] - tb_C103[[#This Row],[INICIO]]</f>
        <v>0.16666666667151731</v>
      </c>
    </row>
    <row r="2258" spans="1:15" x14ac:dyDescent="0.25">
      <c r="A2258" t="s">
        <v>8686</v>
      </c>
      <c r="B2258">
        <v>1136</v>
      </c>
      <c r="C2258">
        <v>5</v>
      </c>
      <c r="D2258" t="s">
        <v>8690</v>
      </c>
      <c r="E2258" s="9">
        <v>45224.541666666664</v>
      </c>
      <c r="F2258" s="9">
        <v>45224.708333333336</v>
      </c>
      <c r="I2258" t="s">
        <v>241</v>
      </c>
      <c r="J2258" t="s">
        <v>8671</v>
      </c>
      <c r="K2258" s="9">
        <v>45226.445729166669</v>
      </c>
      <c r="L2258" s="13">
        <f>IFERROR(_xlfn.XLOOKUP(tb_C103[[#This Row],[OS]],[1]!tb_C101[OS],[1]!tb_C101[DATA_ABERTURA]),0)</f>
        <v>45226.444768518515</v>
      </c>
      <c r="M2258" s="7" t="str">
        <f>IFERROR(_xlfn.XLOOKUP(tb_C103[[#This Row],[OS]],[1]!tb_C101[OS],[1]!tb_C101[SITUACAO_OS]),0)</f>
        <v>F</v>
      </c>
      <c r="N2258" t="str">
        <f>_xlfn.XLOOKUP(tb_C103[[#This Row],[OS]],[1]!tb_C101[OS],[1]!tb_C101[OFICINA])</f>
        <v>Mecanico</v>
      </c>
      <c r="O2258" s="14">
        <f>tb_C103[[#This Row],[FIM]] - tb_C103[[#This Row],[INICIO]]</f>
        <v>0.16666666667151731</v>
      </c>
    </row>
    <row r="2259" spans="1:15" x14ac:dyDescent="0.25">
      <c r="A2259" t="s">
        <v>5388</v>
      </c>
      <c r="B2259">
        <v>1136</v>
      </c>
      <c r="C2259">
        <v>5</v>
      </c>
      <c r="D2259" t="s">
        <v>8690</v>
      </c>
      <c r="E2259" s="9">
        <v>45224.541666666664</v>
      </c>
      <c r="F2259" s="9">
        <v>45224.708333333336</v>
      </c>
      <c r="I2259" t="s">
        <v>241</v>
      </c>
      <c r="J2259" t="s">
        <v>8671</v>
      </c>
      <c r="K2259" s="9">
        <v>45226.445729166669</v>
      </c>
      <c r="L2259" s="13">
        <f>IFERROR(_xlfn.XLOOKUP(tb_C103[[#This Row],[OS]],[1]!tb_C101[OS],[1]!tb_C101[DATA_ABERTURA]),0)</f>
        <v>45226.444768518515</v>
      </c>
      <c r="M2259" s="7" t="str">
        <f>IFERROR(_xlfn.XLOOKUP(tb_C103[[#This Row],[OS]],[1]!tb_C101[OS],[1]!tb_C101[SITUACAO_OS]),0)</f>
        <v>F</v>
      </c>
      <c r="N2259" t="str">
        <f>_xlfn.XLOOKUP(tb_C103[[#This Row],[OS]],[1]!tb_C101[OS],[1]!tb_C101[OFICINA])</f>
        <v>Mecanico</v>
      </c>
      <c r="O2259" s="14">
        <f>tb_C103[[#This Row],[FIM]] - tb_C103[[#This Row],[INICIO]]</f>
        <v>0.16666666667151731</v>
      </c>
    </row>
    <row r="2260" spans="1:15" x14ac:dyDescent="0.25">
      <c r="A2260" t="s">
        <v>6398</v>
      </c>
      <c r="B2260">
        <v>1136</v>
      </c>
      <c r="C2260">
        <v>5</v>
      </c>
      <c r="D2260" t="s">
        <v>8690</v>
      </c>
      <c r="E2260" s="9">
        <v>45224.541666666664</v>
      </c>
      <c r="F2260" s="9">
        <v>45224.708333333336</v>
      </c>
      <c r="I2260" t="s">
        <v>241</v>
      </c>
      <c r="J2260" t="s">
        <v>8671</v>
      </c>
      <c r="K2260" s="9">
        <v>45226.445729166669</v>
      </c>
      <c r="L2260" s="13">
        <f>IFERROR(_xlfn.XLOOKUP(tb_C103[[#This Row],[OS]],[1]!tb_C101[OS],[1]!tb_C101[DATA_ABERTURA]),0)</f>
        <v>45226.444768518515</v>
      </c>
      <c r="M2260" s="7" t="str">
        <f>IFERROR(_xlfn.XLOOKUP(tb_C103[[#This Row],[OS]],[1]!tb_C101[OS],[1]!tb_C101[SITUACAO_OS]),0)</f>
        <v>F</v>
      </c>
      <c r="N2260" t="str">
        <f>_xlfn.XLOOKUP(tb_C103[[#This Row],[OS]],[1]!tb_C101[OS],[1]!tb_C101[OFICINA])</f>
        <v>Mecanico</v>
      </c>
      <c r="O2260" s="14">
        <f>tb_C103[[#This Row],[FIM]] - tb_C103[[#This Row],[INICIO]]</f>
        <v>0.16666666667151731</v>
      </c>
    </row>
    <row r="2261" spans="1:15" x14ac:dyDescent="0.25">
      <c r="A2261" t="s">
        <v>8686</v>
      </c>
      <c r="B2261">
        <v>1136</v>
      </c>
      <c r="C2261">
        <v>5</v>
      </c>
      <c r="D2261" t="s">
        <v>8690</v>
      </c>
      <c r="E2261" s="9">
        <v>45224.541666666664</v>
      </c>
      <c r="F2261" s="9">
        <v>45224.708333333336</v>
      </c>
      <c r="I2261" t="s">
        <v>241</v>
      </c>
      <c r="J2261" t="s">
        <v>8671</v>
      </c>
      <c r="K2261" s="9">
        <v>45226.445729166669</v>
      </c>
      <c r="L2261" s="13">
        <f>IFERROR(_xlfn.XLOOKUP(tb_C103[[#This Row],[OS]],[1]!tb_C101[OS],[1]!tb_C101[DATA_ABERTURA]),0)</f>
        <v>45226.444768518515</v>
      </c>
      <c r="M2261" s="7" t="str">
        <f>IFERROR(_xlfn.XLOOKUP(tb_C103[[#This Row],[OS]],[1]!tb_C101[OS],[1]!tb_C101[SITUACAO_OS]),0)</f>
        <v>F</v>
      </c>
      <c r="N2261" t="str">
        <f>_xlfn.XLOOKUP(tb_C103[[#This Row],[OS]],[1]!tb_C101[OS],[1]!tb_C101[OFICINA])</f>
        <v>Mecanico</v>
      </c>
      <c r="O2261" s="14">
        <f>tb_C103[[#This Row],[FIM]] - tb_C103[[#This Row],[INICIO]]</f>
        <v>0.16666666667151731</v>
      </c>
    </row>
    <row r="2262" spans="1:15" x14ac:dyDescent="0.25">
      <c r="A2262" t="s">
        <v>5388</v>
      </c>
      <c r="B2262">
        <v>1136</v>
      </c>
      <c r="C2262">
        <v>5</v>
      </c>
      <c r="D2262" t="s">
        <v>8690</v>
      </c>
      <c r="E2262" s="9">
        <v>45224.541666666664</v>
      </c>
      <c r="F2262" s="9">
        <v>45224.708333333336</v>
      </c>
      <c r="I2262" t="s">
        <v>241</v>
      </c>
      <c r="J2262" t="s">
        <v>8671</v>
      </c>
      <c r="K2262" s="9">
        <v>45226.445729166669</v>
      </c>
      <c r="L2262" s="13">
        <f>IFERROR(_xlfn.XLOOKUP(tb_C103[[#This Row],[OS]],[1]!tb_C101[OS],[1]!tb_C101[DATA_ABERTURA]),0)</f>
        <v>45226.444768518515</v>
      </c>
      <c r="M2262" s="7" t="str">
        <f>IFERROR(_xlfn.XLOOKUP(tb_C103[[#This Row],[OS]],[1]!tb_C101[OS],[1]!tb_C101[SITUACAO_OS]),0)</f>
        <v>F</v>
      </c>
      <c r="N2262" t="str">
        <f>_xlfn.XLOOKUP(tb_C103[[#This Row],[OS]],[1]!tb_C101[OS],[1]!tb_C101[OFICINA])</f>
        <v>Mecanico</v>
      </c>
      <c r="O2262" s="14">
        <f>tb_C103[[#This Row],[FIM]] - tb_C103[[#This Row],[INICIO]]</f>
        <v>0.16666666667151731</v>
      </c>
    </row>
    <row r="2263" spans="1:15" x14ac:dyDescent="0.25">
      <c r="A2263" t="s">
        <v>8686</v>
      </c>
      <c r="B2263">
        <v>1137</v>
      </c>
      <c r="C2263">
        <v>6</v>
      </c>
      <c r="D2263" t="s">
        <v>8692</v>
      </c>
      <c r="E2263" s="9">
        <v>45224.333333333336</v>
      </c>
      <c r="F2263" s="9">
        <v>45224.479166666664</v>
      </c>
      <c r="I2263" t="s">
        <v>199</v>
      </c>
      <c r="J2263" t="s">
        <v>8671</v>
      </c>
      <c r="K2263" s="9">
        <v>45226.706631944442</v>
      </c>
      <c r="L2263" s="13">
        <f>IFERROR(_xlfn.XLOOKUP(tb_C103[[#This Row],[OS]],[1]!tb_C101[OS],[1]!tb_C101[DATA_ABERTURA]),0)</f>
        <v>45226.446817129632</v>
      </c>
      <c r="M2263" s="7" t="str">
        <f>IFERROR(_xlfn.XLOOKUP(tb_C103[[#This Row],[OS]],[1]!tb_C101[OS],[1]!tb_C101[SITUACAO_OS]),0)</f>
        <v>F</v>
      </c>
      <c r="N2263" t="str">
        <f>_xlfn.XLOOKUP(tb_C103[[#This Row],[OS]],[1]!tb_C101[OS],[1]!tb_C101[OFICINA])</f>
        <v>Mecanico</v>
      </c>
      <c r="O2263" s="14">
        <f>tb_C103[[#This Row],[FIM]] - tb_C103[[#This Row],[INICIO]]</f>
        <v>0.14583333332848269</v>
      </c>
    </row>
    <row r="2264" spans="1:15" x14ac:dyDescent="0.25">
      <c r="A2264" t="s">
        <v>2551</v>
      </c>
      <c r="B2264">
        <v>1137</v>
      </c>
      <c r="C2264">
        <v>6</v>
      </c>
      <c r="D2264" t="s">
        <v>8692</v>
      </c>
      <c r="E2264" s="9">
        <v>45224.333333333336</v>
      </c>
      <c r="F2264" s="9">
        <v>45224.479166666664</v>
      </c>
      <c r="I2264" t="s">
        <v>199</v>
      </c>
      <c r="J2264" t="s">
        <v>8671</v>
      </c>
      <c r="K2264" s="9">
        <v>45226.706631944442</v>
      </c>
      <c r="L2264" s="13">
        <f>IFERROR(_xlfn.XLOOKUP(tb_C103[[#This Row],[OS]],[1]!tb_C101[OS],[1]!tb_C101[DATA_ABERTURA]),0)</f>
        <v>45226.446817129632</v>
      </c>
      <c r="M2264" s="7" t="str">
        <f>IFERROR(_xlfn.XLOOKUP(tb_C103[[#This Row],[OS]],[1]!tb_C101[OS],[1]!tb_C101[SITUACAO_OS]),0)</f>
        <v>F</v>
      </c>
      <c r="N2264" t="str">
        <f>_xlfn.XLOOKUP(tb_C103[[#This Row],[OS]],[1]!tb_C101[OS],[1]!tb_C101[OFICINA])</f>
        <v>Mecanico</v>
      </c>
      <c r="O2264" s="14">
        <f>tb_C103[[#This Row],[FIM]] - tb_C103[[#This Row],[INICIO]]</f>
        <v>0.14583333332848269</v>
      </c>
    </row>
    <row r="2265" spans="1:15" x14ac:dyDescent="0.25">
      <c r="A2265" t="s">
        <v>4080</v>
      </c>
      <c r="B2265">
        <v>1137</v>
      </c>
      <c r="C2265">
        <v>6</v>
      </c>
      <c r="D2265" t="s">
        <v>8692</v>
      </c>
      <c r="E2265" s="9">
        <v>45224.333333333336</v>
      </c>
      <c r="F2265" s="9">
        <v>45224.479166666664</v>
      </c>
      <c r="I2265" t="s">
        <v>199</v>
      </c>
      <c r="J2265" t="s">
        <v>8671</v>
      </c>
      <c r="K2265" s="9">
        <v>45226.706631944442</v>
      </c>
      <c r="L2265" s="13">
        <f>IFERROR(_xlfn.XLOOKUP(tb_C103[[#This Row],[OS]],[1]!tb_C101[OS],[1]!tb_C101[DATA_ABERTURA]),0)</f>
        <v>45226.446817129632</v>
      </c>
      <c r="M2265" s="7" t="str">
        <f>IFERROR(_xlfn.XLOOKUP(tb_C103[[#This Row],[OS]],[1]!tb_C101[OS],[1]!tb_C101[SITUACAO_OS]),0)</f>
        <v>F</v>
      </c>
      <c r="N2265" t="str">
        <f>_xlfn.XLOOKUP(tb_C103[[#This Row],[OS]],[1]!tb_C101[OS],[1]!tb_C101[OFICINA])</f>
        <v>Mecanico</v>
      </c>
      <c r="O2265" s="14">
        <f>tb_C103[[#This Row],[FIM]] - tb_C103[[#This Row],[INICIO]]</f>
        <v>0.14583333332848269</v>
      </c>
    </row>
    <row r="2266" spans="1:15" x14ac:dyDescent="0.25">
      <c r="A2266" t="s">
        <v>8686</v>
      </c>
      <c r="B2266">
        <v>1137</v>
      </c>
      <c r="C2266">
        <v>6</v>
      </c>
      <c r="D2266" t="s">
        <v>8692</v>
      </c>
      <c r="E2266" s="9">
        <v>45224.333333333336</v>
      </c>
      <c r="F2266" s="9">
        <v>45224.604166666664</v>
      </c>
      <c r="I2266" t="s">
        <v>199</v>
      </c>
      <c r="J2266" t="s">
        <v>8671</v>
      </c>
      <c r="K2266" s="9">
        <v>45226.706631944442</v>
      </c>
      <c r="L2266" s="13">
        <f>IFERROR(_xlfn.XLOOKUP(tb_C103[[#This Row],[OS]],[1]!tb_C101[OS],[1]!tb_C101[DATA_ABERTURA]),0)</f>
        <v>45226.446817129632</v>
      </c>
      <c r="M2266" s="7" t="str">
        <f>IFERROR(_xlfn.XLOOKUP(tb_C103[[#This Row],[OS]],[1]!tb_C101[OS],[1]!tb_C101[SITUACAO_OS]),0)</f>
        <v>F</v>
      </c>
      <c r="N2266" t="str">
        <f>_xlfn.XLOOKUP(tb_C103[[#This Row],[OS]],[1]!tb_C101[OS],[1]!tb_C101[OFICINA])</f>
        <v>Mecanico</v>
      </c>
      <c r="O2266" s="14">
        <f>tb_C103[[#This Row],[FIM]] - tb_C103[[#This Row],[INICIO]]</f>
        <v>0.27083333332848269</v>
      </c>
    </row>
    <row r="2267" spans="1:15" x14ac:dyDescent="0.25">
      <c r="A2267" t="s">
        <v>2551</v>
      </c>
      <c r="B2267">
        <v>1137</v>
      </c>
      <c r="C2267">
        <v>6</v>
      </c>
      <c r="D2267" t="s">
        <v>8692</v>
      </c>
      <c r="E2267" s="9">
        <v>45224.333333333336</v>
      </c>
      <c r="F2267" s="9">
        <v>45224.604166666664</v>
      </c>
      <c r="I2267" t="s">
        <v>199</v>
      </c>
      <c r="J2267" t="s">
        <v>8671</v>
      </c>
      <c r="K2267" s="9">
        <v>45226.706631944442</v>
      </c>
      <c r="L2267" s="13">
        <f>IFERROR(_xlfn.XLOOKUP(tb_C103[[#This Row],[OS]],[1]!tb_C101[OS],[1]!tb_C101[DATA_ABERTURA]),0)</f>
        <v>45226.446817129632</v>
      </c>
      <c r="M2267" s="7" t="str">
        <f>IFERROR(_xlfn.XLOOKUP(tb_C103[[#This Row],[OS]],[1]!tb_C101[OS],[1]!tb_C101[SITUACAO_OS]),0)</f>
        <v>F</v>
      </c>
      <c r="N2267" t="str">
        <f>_xlfn.XLOOKUP(tb_C103[[#This Row],[OS]],[1]!tb_C101[OS],[1]!tb_C101[OFICINA])</f>
        <v>Mecanico</v>
      </c>
      <c r="O2267" s="14">
        <f>tb_C103[[#This Row],[FIM]] - tb_C103[[#This Row],[INICIO]]</f>
        <v>0.27083333332848269</v>
      </c>
    </row>
    <row r="2268" spans="1:15" x14ac:dyDescent="0.25">
      <c r="A2268" t="s">
        <v>4080</v>
      </c>
      <c r="B2268">
        <v>1137</v>
      </c>
      <c r="C2268">
        <v>6</v>
      </c>
      <c r="D2268" t="s">
        <v>8692</v>
      </c>
      <c r="E2268" s="9">
        <v>45224.333333333336</v>
      </c>
      <c r="F2268" s="9">
        <v>45224.604166666664</v>
      </c>
      <c r="I2268" t="s">
        <v>199</v>
      </c>
      <c r="J2268" t="s">
        <v>8671</v>
      </c>
      <c r="K2268" s="9">
        <v>45226.706631944442</v>
      </c>
      <c r="L2268" s="13">
        <f>IFERROR(_xlfn.XLOOKUP(tb_C103[[#This Row],[OS]],[1]!tb_C101[OS],[1]!tb_C101[DATA_ABERTURA]),0)</f>
        <v>45226.446817129632</v>
      </c>
      <c r="M2268" s="7" t="str">
        <f>IFERROR(_xlfn.XLOOKUP(tb_C103[[#This Row],[OS]],[1]!tb_C101[OS],[1]!tb_C101[SITUACAO_OS]),0)</f>
        <v>F</v>
      </c>
      <c r="N2268" t="str">
        <f>_xlfn.XLOOKUP(tb_C103[[#This Row],[OS]],[1]!tb_C101[OS],[1]!tb_C101[OFICINA])</f>
        <v>Mecanico</v>
      </c>
      <c r="O2268" s="14">
        <f>tb_C103[[#This Row],[FIM]] - tb_C103[[#This Row],[INICIO]]</f>
        <v>0.27083333332848269</v>
      </c>
    </row>
    <row r="2269" spans="1:15" x14ac:dyDescent="0.25">
      <c r="A2269" t="s">
        <v>8686</v>
      </c>
      <c r="B2269">
        <v>1137</v>
      </c>
      <c r="C2269">
        <v>6</v>
      </c>
      <c r="D2269" t="s">
        <v>8692</v>
      </c>
      <c r="E2269" s="9">
        <v>45224.333333333336</v>
      </c>
      <c r="F2269" s="9">
        <v>45224.708333333336</v>
      </c>
      <c r="I2269" t="s">
        <v>199</v>
      </c>
      <c r="J2269" t="s">
        <v>8671</v>
      </c>
      <c r="K2269" s="9">
        <v>45226.706631944442</v>
      </c>
      <c r="L2269" s="13">
        <f>IFERROR(_xlfn.XLOOKUP(tb_C103[[#This Row],[OS]],[1]!tb_C101[OS],[1]!tb_C101[DATA_ABERTURA]),0)</f>
        <v>45226.446817129632</v>
      </c>
      <c r="M2269" s="7" t="str">
        <f>IFERROR(_xlfn.XLOOKUP(tb_C103[[#This Row],[OS]],[1]!tb_C101[OS],[1]!tb_C101[SITUACAO_OS]),0)</f>
        <v>F</v>
      </c>
      <c r="N2269" t="str">
        <f>_xlfn.XLOOKUP(tb_C103[[#This Row],[OS]],[1]!tb_C101[OS],[1]!tb_C101[OFICINA])</f>
        <v>Mecanico</v>
      </c>
      <c r="O2269" s="14">
        <f>tb_C103[[#This Row],[FIM]] - tb_C103[[#This Row],[INICIO]]</f>
        <v>0.375</v>
      </c>
    </row>
    <row r="2270" spans="1:15" x14ac:dyDescent="0.25">
      <c r="A2270" t="s">
        <v>2551</v>
      </c>
      <c r="B2270">
        <v>1137</v>
      </c>
      <c r="C2270">
        <v>6</v>
      </c>
      <c r="D2270" t="s">
        <v>8692</v>
      </c>
      <c r="E2270" s="9">
        <v>45224.333333333336</v>
      </c>
      <c r="F2270" s="9">
        <v>45224.708333333336</v>
      </c>
      <c r="I2270" t="s">
        <v>199</v>
      </c>
      <c r="J2270" t="s">
        <v>8671</v>
      </c>
      <c r="K2270" s="9">
        <v>45226.706631944442</v>
      </c>
      <c r="L2270" s="13">
        <f>IFERROR(_xlfn.XLOOKUP(tb_C103[[#This Row],[OS]],[1]!tb_C101[OS],[1]!tb_C101[DATA_ABERTURA]),0)</f>
        <v>45226.446817129632</v>
      </c>
      <c r="M2270" s="7" t="str">
        <f>IFERROR(_xlfn.XLOOKUP(tb_C103[[#This Row],[OS]],[1]!tb_C101[OS],[1]!tb_C101[SITUACAO_OS]),0)</f>
        <v>F</v>
      </c>
      <c r="N2270" t="str">
        <f>_xlfn.XLOOKUP(tb_C103[[#This Row],[OS]],[1]!tb_C101[OS],[1]!tb_C101[OFICINA])</f>
        <v>Mecanico</v>
      </c>
      <c r="O2270" s="14">
        <f>tb_C103[[#This Row],[FIM]] - tb_C103[[#This Row],[INICIO]]</f>
        <v>0.375</v>
      </c>
    </row>
    <row r="2271" spans="1:15" x14ac:dyDescent="0.25">
      <c r="A2271" t="s">
        <v>4080</v>
      </c>
      <c r="B2271">
        <v>1137</v>
      </c>
      <c r="C2271">
        <v>6</v>
      </c>
      <c r="D2271" t="s">
        <v>8692</v>
      </c>
      <c r="E2271" s="9">
        <v>45224.333333333336</v>
      </c>
      <c r="F2271" s="9">
        <v>45224.708333333336</v>
      </c>
      <c r="I2271" t="s">
        <v>199</v>
      </c>
      <c r="J2271" t="s">
        <v>8671</v>
      </c>
      <c r="K2271" s="9">
        <v>45226.706631944442</v>
      </c>
      <c r="L2271" s="13">
        <f>IFERROR(_xlfn.XLOOKUP(tb_C103[[#This Row],[OS]],[1]!tb_C101[OS],[1]!tb_C101[DATA_ABERTURA]),0)</f>
        <v>45226.446817129632</v>
      </c>
      <c r="M2271" s="7" t="str">
        <f>IFERROR(_xlfn.XLOOKUP(tb_C103[[#This Row],[OS]],[1]!tb_C101[OS],[1]!tb_C101[SITUACAO_OS]),0)</f>
        <v>F</v>
      </c>
      <c r="N2271" t="str">
        <f>_xlfn.XLOOKUP(tb_C103[[#This Row],[OS]],[1]!tb_C101[OS],[1]!tb_C101[OFICINA])</f>
        <v>Mecanico</v>
      </c>
      <c r="O2271" s="14">
        <f>tb_C103[[#This Row],[FIM]] - tb_C103[[#This Row],[INICIO]]</f>
        <v>0.375</v>
      </c>
    </row>
    <row r="2272" spans="1:15" x14ac:dyDescent="0.25">
      <c r="A2272" t="s">
        <v>2551</v>
      </c>
      <c r="B2272">
        <v>1138</v>
      </c>
      <c r="C2272">
        <v>3</v>
      </c>
      <c r="D2272" t="s">
        <v>8673</v>
      </c>
      <c r="E2272" s="9">
        <v>45226.455555555556</v>
      </c>
      <c r="F2272" s="9">
        <v>45226.583333333336</v>
      </c>
      <c r="G2272">
        <v>117</v>
      </c>
      <c r="H2272" t="s">
        <v>354</v>
      </c>
      <c r="I2272" t="s">
        <v>184</v>
      </c>
      <c r="J2272" t="s">
        <v>8671</v>
      </c>
      <c r="K2272" s="9">
        <v>45226.707002314812</v>
      </c>
      <c r="L2272" s="13">
        <f>IFERROR(_xlfn.XLOOKUP(tb_C103[[#This Row],[OS]],[1]!tb_C101[OS],[1]!tb_C101[DATA_ABERTURA]),0)</f>
        <v>45226.455937500003</v>
      </c>
      <c r="M2272" s="7" t="str">
        <f>IFERROR(_xlfn.XLOOKUP(tb_C103[[#This Row],[OS]],[1]!tb_C101[OS],[1]!tb_C101[SITUACAO_OS]),0)</f>
        <v>F</v>
      </c>
      <c r="N2272" t="str">
        <f>_xlfn.XLOOKUP(tb_C103[[#This Row],[OS]],[1]!tb_C101[OS],[1]!tb_C101[OFICINA])</f>
        <v>Mecanico</v>
      </c>
      <c r="O2272" s="14">
        <f>tb_C103[[#This Row],[FIM]] - tb_C103[[#This Row],[INICIO]]</f>
        <v>0.12777777777955635</v>
      </c>
    </row>
    <row r="2273" spans="1:15" x14ac:dyDescent="0.25">
      <c r="A2273" t="s">
        <v>5388</v>
      </c>
      <c r="B2273">
        <v>1138</v>
      </c>
      <c r="C2273">
        <v>3</v>
      </c>
      <c r="D2273" t="s">
        <v>8673</v>
      </c>
      <c r="E2273" s="9">
        <v>45226.455555555556</v>
      </c>
      <c r="F2273" s="9">
        <v>45226.583333333336</v>
      </c>
      <c r="G2273">
        <v>117</v>
      </c>
      <c r="H2273" t="s">
        <v>354</v>
      </c>
      <c r="I2273" t="s">
        <v>184</v>
      </c>
      <c r="J2273" t="s">
        <v>8671</v>
      </c>
      <c r="K2273" s="9">
        <v>45226.707002314812</v>
      </c>
      <c r="L2273" s="13">
        <f>IFERROR(_xlfn.XLOOKUP(tb_C103[[#This Row],[OS]],[1]!tb_C101[OS],[1]!tb_C101[DATA_ABERTURA]),0)</f>
        <v>45226.455937500003</v>
      </c>
      <c r="M2273" s="7" t="str">
        <f>IFERROR(_xlfn.XLOOKUP(tb_C103[[#This Row],[OS]],[1]!tb_C101[OS],[1]!tb_C101[SITUACAO_OS]),0)</f>
        <v>F</v>
      </c>
      <c r="N2273" t="str">
        <f>_xlfn.XLOOKUP(tb_C103[[#This Row],[OS]],[1]!tb_C101[OS],[1]!tb_C101[OFICINA])</f>
        <v>Mecanico</v>
      </c>
      <c r="O2273" s="14">
        <f>tb_C103[[#This Row],[FIM]] - tb_C103[[#This Row],[INICIO]]</f>
        <v>0.12777777777955635</v>
      </c>
    </row>
    <row r="2274" spans="1:15" x14ac:dyDescent="0.25">
      <c r="A2274" t="s">
        <v>2551</v>
      </c>
      <c r="B2274">
        <v>1138</v>
      </c>
      <c r="C2274">
        <v>3</v>
      </c>
      <c r="D2274" t="s">
        <v>8673</v>
      </c>
      <c r="E2274" s="9">
        <v>45226.455555555556</v>
      </c>
      <c r="F2274" s="9">
        <v>45226.583333333336</v>
      </c>
      <c r="G2274">
        <v>117</v>
      </c>
      <c r="H2274" t="s">
        <v>354</v>
      </c>
      <c r="I2274" t="s">
        <v>184</v>
      </c>
      <c r="J2274" t="s">
        <v>8671</v>
      </c>
      <c r="K2274" s="9">
        <v>45226.707002314812</v>
      </c>
      <c r="L2274" s="13">
        <f>IFERROR(_xlfn.XLOOKUP(tb_C103[[#This Row],[OS]],[1]!tb_C101[OS],[1]!tb_C101[DATA_ABERTURA]),0)</f>
        <v>45226.455937500003</v>
      </c>
      <c r="M2274" s="7" t="str">
        <f>IFERROR(_xlfn.XLOOKUP(tb_C103[[#This Row],[OS]],[1]!tb_C101[OS],[1]!tb_C101[SITUACAO_OS]),0)</f>
        <v>F</v>
      </c>
      <c r="N2274" t="str">
        <f>_xlfn.XLOOKUP(tb_C103[[#This Row],[OS]],[1]!tb_C101[OS],[1]!tb_C101[OFICINA])</f>
        <v>Mecanico</v>
      </c>
      <c r="O2274" s="14">
        <f>tb_C103[[#This Row],[FIM]] - tb_C103[[#This Row],[INICIO]]</f>
        <v>0.12777777777955635</v>
      </c>
    </row>
    <row r="2275" spans="1:15" x14ac:dyDescent="0.25">
      <c r="A2275" t="s">
        <v>5388</v>
      </c>
      <c r="B2275">
        <v>1138</v>
      </c>
      <c r="C2275">
        <v>3</v>
      </c>
      <c r="D2275" t="s">
        <v>8673</v>
      </c>
      <c r="E2275" s="9">
        <v>45226.455555555556</v>
      </c>
      <c r="F2275" s="9">
        <v>45226.583333333336</v>
      </c>
      <c r="G2275">
        <v>117</v>
      </c>
      <c r="H2275" t="s">
        <v>354</v>
      </c>
      <c r="I2275" t="s">
        <v>184</v>
      </c>
      <c r="J2275" t="s">
        <v>8671</v>
      </c>
      <c r="K2275" s="9">
        <v>45226.707002314812</v>
      </c>
      <c r="L2275" s="13">
        <f>IFERROR(_xlfn.XLOOKUP(tb_C103[[#This Row],[OS]],[1]!tb_C101[OS],[1]!tb_C101[DATA_ABERTURA]),0)</f>
        <v>45226.455937500003</v>
      </c>
      <c r="M2275" s="7" t="str">
        <f>IFERROR(_xlfn.XLOOKUP(tb_C103[[#This Row],[OS]],[1]!tb_C101[OS],[1]!tb_C101[SITUACAO_OS]),0)</f>
        <v>F</v>
      </c>
      <c r="N2275" t="str">
        <f>_xlfn.XLOOKUP(tb_C103[[#This Row],[OS]],[1]!tb_C101[OS],[1]!tb_C101[OFICINA])</f>
        <v>Mecanico</v>
      </c>
      <c r="O2275" s="14">
        <f>tb_C103[[#This Row],[FIM]] - tb_C103[[#This Row],[INICIO]]</f>
        <v>0.12777777777955635</v>
      </c>
    </row>
    <row r="2276" spans="1:15" x14ac:dyDescent="0.25">
      <c r="A2276" t="s">
        <v>2551</v>
      </c>
      <c r="B2276">
        <v>1139</v>
      </c>
      <c r="C2276">
        <v>3</v>
      </c>
      <c r="D2276" t="s">
        <v>8673</v>
      </c>
      <c r="E2276" s="9">
        <v>45226.570833333331</v>
      </c>
      <c r="F2276" s="9">
        <v>45226.597222222219</v>
      </c>
      <c r="G2276">
        <v>112</v>
      </c>
      <c r="H2276" t="s">
        <v>237</v>
      </c>
      <c r="I2276" t="s">
        <v>184</v>
      </c>
      <c r="J2276" t="s">
        <v>8671</v>
      </c>
      <c r="K2276" s="9">
        <v>45240.461053240739</v>
      </c>
      <c r="L2276" s="13">
        <f>IFERROR(_xlfn.XLOOKUP(tb_C103[[#This Row],[OS]],[1]!tb_C101[OS],[1]!tb_C101[DATA_ABERTURA]),0)</f>
        <v>45226.570879629631</v>
      </c>
      <c r="M2276" s="7" t="str">
        <f>IFERROR(_xlfn.XLOOKUP(tb_C103[[#This Row],[OS]],[1]!tb_C101[OS],[1]!tb_C101[SITUACAO_OS]),0)</f>
        <v>F</v>
      </c>
      <c r="N2276" t="str">
        <f>_xlfn.XLOOKUP(tb_C103[[#This Row],[OS]],[1]!tb_C101[OS],[1]!tb_C101[OFICINA])</f>
        <v>Mecanico</v>
      </c>
      <c r="O2276" s="14">
        <f>tb_C103[[#This Row],[FIM]] - tb_C103[[#This Row],[INICIO]]</f>
        <v>2.6388888887595385E-2</v>
      </c>
    </row>
    <row r="2277" spans="1:15" x14ac:dyDescent="0.25">
      <c r="A2277" t="s">
        <v>1764</v>
      </c>
      <c r="B2277">
        <v>1140</v>
      </c>
      <c r="C2277">
        <v>3</v>
      </c>
      <c r="D2277" t="s">
        <v>8673</v>
      </c>
      <c r="E2277" s="9">
        <v>45226.949305555558</v>
      </c>
      <c r="F2277" s="9">
        <v>45226.986111111109</v>
      </c>
      <c r="G2277">
        <v>204</v>
      </c>
      <c r="H2277" t="s">
        <v>282</v>
      </c>
      <c r="I2277" t="s">
        <v>175</v>
      </c>
      <c r="J2277" t="s">
        <v>8674</v>
      </c>
      <c r="K2277" s="9">
        <v>45237.615740740737</v>
      </c>
      <c r="L2277" s="13">
        <f>IFERROR(_xlfn.XLOOKUP(tb_C103[[#This Row],[OS]],[1]!tb_C101[OS],[1]!tb_C101[DATA_ABERTURA]),0)</f>
        <v>45226.946134259262</v>
      </c>
      <c r="M2277" s="7" t="str">
        <f>IFERROR(_xlfn.XLOOKUP(tb_C103[[#This Row],[OS]],[1]!tb_C101[OS],[1]!tb_C101[SITUACAO_OS]),0)</f>
        <v>F</v>
      </c>
      <c r="N2277" t="str">
        <f>_xlfn.XLOOKUP(tb_C103[[#This Row],[OS]],[1]!tb_C101[OS],[1]!tb_C101[OFICINA])</f>
        <v>Eletrico</v>
      </c>
      <c r="O2277" s="14">
        <f>tb_C103[[#This Row],[FIM]] - tb_C103[[#This Row],[INICIO]]</f>
        <v>3.6805555551836733E-2</v>
      </c>
    </row>
    <row r="2278" spans="1:15" x14ac:dyDescent="0.25">
      <c r="A2278" t="s">
        <v>6459</v>
      </c>
      <c r="B2278">
        <v>1140</v>
      </c>
      <c r="C2278">
        <v>3</v>
      </c>
      <c r="D2278" t="s">
        <v>8673</v>
      </c>
      <c r="E2278" s="9">
        <v>45226.949305555558</v>
      </c>
      <c r="F2278" s="9">
        <v>45226.986111111109</v>
      </c>
      <c r="G2278">
        <v>204</v>
      </c>
      <c r="H2278" t="s">
        <v>282</v>
      </c>
      <c r="I2278" t="s">
        <v>175</v>
      </c>
      <c r="J2278" t="s">
        <v>8674</v>
      </c>
      <c r="K2278" s="9">
        <v>45237.615740740737</v>
      </c>
      <c r="L2278" s="13">
        <f>IFERROR(_xlfn.XLOOKUP(tb_C103[[#This Row],[OS]],[1]!tb_C101[OS],[1]!tb_C101[DATA_ABERTURA]),0)</f>
        <v>45226.946134259262</v>
      </c>
      <c r="M2278" s="7" t="str">
        <f>IFERROR(_xlfn.XLOOKUP(tb_C103[[#This Row],[OS]],[1]!tb_C101[OS],[1]!tb_C101[SITUACAO_OS]),0)</f>
        <v>F</v>
      </c>
      <c r="N2278" t="str">
        <f>_xlfn.XLOOKUP(tb_C103[[#This Row],[OS]],[1]!tb_C101[OS],[1]!tb_C101[OFICINA])</f>
        <v>Eletrico</v>
      </c>
      <c r="O2278" s="14">
        <f>tb_C103[[#This Row],[FIM]] - tb_C103[[#This Row],[INICIO]]</f>
        <v>3.6805555551836733E-2</v>
      </c>
    </row>
    <row r="2279" spans="1:15" x14ac:dyDescent="0.25">
      <c r="A2279" t="s">
        <v>1764</v>
      </c>
      <c r="B2279">
        <v>1140</v>
      </c>
      <c r="C2279">
        <v>3</v>
      </c>
      <c r="D2279" t="s">
        <v>8673</v>
      </c>
      <c r="E2279" s="9">
        <v>45226.949305555558</v>
      </c>
      <c r="F2279" s="9">
        <v>45226.986111111109</v>
      </c>
      <c r="G2279">
        <v>204</v>
      </c>
      <c r="H2279" t="s">
        <v>282</v>
      </c>
      <c r="I2279" t="s">
        <v>175</v>
      </c>
      <c r="J2279" t="s">
        <v>8674</v>
      </c>
      <c r="K2279" s="9">
        <v>45237.615740740737</v>
      </c>
      <c r="L2279" s="13">
        <f>IFERROR(_xlfn.XLOOKUP(tb_C103[[#This Row],[OS]],[1]!tb_C101[OS],[1]!tb_C101[DATA_ABERTURA]),0)</f>
        <v>45226.946134259262</v>
      </c>
      <c r="M2279" s="7" t="str">
        <f>IFERROR(_xlfn.XLOOKUP(tb_C103[[#This Row],[OS]],[1]!tb_C101[OS],[1]!tb_C101[SITUACAO_OS]),0)</f>
        <v>F</v>
      </c>
      <c r="N2279" t="str">
        <f>_xlfn.XLOOKUP(tb_C103[[#This Row],[OS]],[1]!tb_C101[OS],[1]!tb_C101[OFICINA])</f>
        <v>Eletrico</v>
      </c>
      <c r="O2279" s="14">
        <f>tb_C103[[#This Row],[FIM]] - tb_C103[[#This Row],[INICIO]]</f>
        <v>3.6805555551836733E-2</v>
      </c>
    </row>
    <row r="2280" spans="1:15" x14ac:dyDescent="0.25">
      <c r="A2280" t="s">
        <v>6459</v>
      </c>
      <c r="B2280">
        <v>1140</v>
      </c>
      <c r="C2280">
        <v>3</v>
      </c>
      <c r="D2280" t="s">
        <v>8673</v>
      </c>
      <c r="E2280" s="9">
        <v>45226.949305555558</v>
      </c>
      <c r="F2280" s="9">
        <v>45226.986111111109</v>
      </c>
      <c r="G2280">
        <v>204</v>
      </c>
      <c r="H2280" t="s">
        <v>282</v>
      </c>
      <c r="I2280" t="s">
        <v>175</v>
      </c>
      <c r="J2280" t="s">
        <v>8674</v>
      </c>
      <c r="K2280" s="9">
        <v>45237.615740740737</v>
      </c>
      <c r="L2280" s="13">
        <f>IFERROR(_xlfn.XLOOKUP(tb_C103[[#This Row],[OS]],[1]!tb_C101[OS],[1]!tb_C101[DATA_ABERTURA]),0)</f>
        <v>45226.946134259262</v>
      </c>
      <c r="M2280" s="7" t="str">
        <f>IFERROR(_xlfn.XLOOKUP(tb_C103[[#This Row],[OS]],[1]!tb_C101[OS],[1]!tb_C101[SITUACAO_OS]),0)</f>
        <v>F</v>
      </c>
      <c r="N2280" t="str">
        <f>_xlfn.XLOOKUP(tb_C103[[#This Row],[OS]],[1]!tb_C101[OS],[1]!tb_C101[OFICINA])</f>
        <v>Eletrico</v>
      </c>
      <c r="O2280" s="14">
        <f>tb_C103[[#This Row],[FIM]] - tb_C103[[#This Row],[INICIO]]</f>
        <v>3.6805555551836733E-2</v>
      </c>
    </row>
    <row r="2281" spans="1:15" x14ac:dyDescent="0.25">
      <c r="A2281" t="s">
        <v>1764</v>
      </c>
      <c r="B2281">
        <v>1141</v>
      </c>
      <c r="C2281">
        <v>3</v>
      </c>
      <c r="D2281" t="s">
        <v>8673</v>
      </c>
      <c r="E2281" s="9">
        <v>45227.006944444445</v>
      </c>
      <c r="F2281" s="9">
        <v>45227.013888888891</v>
      </c>
      <c r="G2281">
        <v>113</v>
      </c>
      <c r="H2281" t="s">
        <v>213</v>
      </c>
      <c r="I2281" t="s">
        <v>184</v>
      </c>
      <c r="J2281" t="s">
        <v>8674</v>
      </c>
      <c r="K2281" s="9">
        <v>45227.306168981479</v>
      </c>
      <c r="L2281" s="13">
        <f>IFERROR(_xlfn.XLOOKUP(tb_C103[[#This Row],[OS]],[1]!tb_C101[OS],[1]!tb_C101[DATA_ABERTURA]),0)</f>
        <v>45227.13962962963</v>
      </c>
      <c r="M2281" s="7" t="str">
        <f>IFERROR(_xlfn.XLOOKUP(tb_C103[[#This Row],[OS]],[1]!tb_C101[OS],[1]!tb_C101[SITUACAO_OS]),0)</f>
        <v>F</v>
      </c>
      <c r="N2281" t="str">
        <f>_xlfn.XLOOKUP(tb_C103[[#This Row],[OS]],[1]!tb_C101[OS],[1]!tb_C101[OFICINA])</f>
        <v>Eletrico</v>
      </c>
      <c r="O2281" s="14">
        <f>tb_C103[[#This Row],[FIM]] - tb_C103[[#This Row],[INICIO]]</f>
        <v>6.9444444452528842E-3</v>
      </c>
    </row>
    <row r="2282" spans="1:15" x14ac:dyDescent="0.25">
      <c r="A2282" t="s">
        <v>2551</v>
      </c>
      <c r="B2282">
        <v>1142</v>
      </c>
      <c r="C2282">
        <v>3</v>
      </c>
      <c r="D2282" t="s">
        <v>8673</v>
      </c>
      <c r="E2282" s="9">
        <v>45227.381944444445</v>
      </c>
      <c r="F2282" s="9">
        <v>45227.416666666664</v>
      </c>
      <c r="G2282">
        <v>207</v>
      </c>
      <c r="H2282" t="s">
        <v>760</v>
      </c>
      <c r="I2282" t="s">
        <v>175</v>
      </c>
      <c r="J2282" t="s">
        <v>8671</v>
      </c>
      <c r="K2282" s="9">
        <v>45310.700289351851</v>
      </c>
      <c r="L2282" s="13">
        <f>IFERROR(_xlfn.XLOOKUP(tb_C103[[#This Row],[OS]],[1]!tb_C101[OS],[1]!tb_C101[DATA_ABERTURA]),0)</f>
        <v>45227.379907407405</v>
      </c>
      <c r="M2282" s="7" t="str">
        <f>IFERROR(_xlfn.XLOOKUP(tb_C103[[#This Row],[OS]],[1]!tb_C101[OS],[1]!tb_C101[SITUACAO_OS]),0)</f>
        <v>F</v>
      </c>
      <c r="N2282" t="str">
        <f>_xlfn.XLOOKUP(tb_C103[[#This Row],[OS]],[1]!tb_C101[OS],[1]!tb_C101[OFICINA])</f>
        <v>Mecanico</v>
      </c>
      <c r="O2282" s="14">
        <f>tb_C103[[#This Row],[FIM]] - tb_C103[[#This Row],[INICIO]]</f>
        <v>3.4722222218988463E-2</v>
      </c>
    </row>
    <row r="2283" spans="1:15" x14ac:dyDescent="0.25">
      <c r="A2283" t="s">
        <v>8686</v>
      </c>
      <c r="B2283">
        <v>1143</v>
      </c>
      <c r="C2283">
        <v>3</v>
      </c>
      <c r="D2283" t="s">
        <v>8673</v>
      </c>
      <c r="E2283" s="9">
        <v>45227.438194444447</v>
      </c>
      <c r="F2283" s="9">
        <v>45227.458333333336</v>
      </c>
      <c r="G2283">
        <v>206</v>
      </c>
      <c r="H2283" t="s">
        <v>793</v>
      </c>
      <c r="I2283" t="s">
        <v>175</v>
      </c>
      <c r="J2283" t="s">
        <v>8671</v>
      </c>
      <c r="K2283" s="9">
        <v>45229.587418981479</v>
      </c>
      <c r="L2283" s="13">
        <f>IFERROR(_xlfn.XLOOKUP(tb_C103[[#This Row],[OS]],[1]!tb_C101[OS],[1]!tb_C101[DATA_ABERTURA]),0)</f>
        <v>45227.439097222225</v>
      </c>
      <c r="M2283" s="7" t="str">
        <f>IFERROR(_xlfn.XLOOKUP(tb_C103[[#This Row],[OS]],[1]!tb_C101[OS],[1]!tb_C101[SITUACAO_OS]),0)</f>
        <v>F</v>
      </c>
      <c r="N2283" t="str">
        <f>_xlfn.XLOOKUP(tb_C103[[#This Row],[OS]],[1]!tb_C101[OS],[1]!tb_C101[OFICINA])</f>
        <v>Mecanico</v>
      </c>
      <c r="O2283" s="14">
        <f>tb_C103[[#This Row],[FIM]] - tb_C103[[#This Row],[INICIO]]</f>
        <v>2.0138888889050577E-2</v>
      </c>
    </row>
    <row r="2284" spans="1:15" x14ac:dyDescent="0.25">
      <c r="A2284" t="s">
        <v>2551</v>
      </c>
      <c r="B2284">
        <v>1143</v>
      </c>
      <c r="C2284">
        <v>3</v>
      </c>
      <c r="D2284" t="s">
        <v>8673</v>
      </c>
      <c r="E2284" s="9">
        <v>45227.438194444447</v>
      </c>
      <c r="F2284" s="9">
        <v>45227.458333333336</v>
      </c>
      <c r="G2284">
        <v>206</v>
      </c>
      <c r="H2284" t="s">
        <v>793</v>
      </c>
      <c r="I2284" t="s">
        <v>175</v>
      </c>
      <c r="J2284" t="s">
        <v>8671</v>
      </c>
      <c r="K2284" s="9">
        <v>45229.587418981479</v>
      </c>
      <c r="L2284" s="13">
        <f>IFERROR(_xlfn.XLOOKUP(tb_C103[[#This Row],[OS]],[1]!tb_C101[OS],[1]!tb_C101[DATA_ABERTURA]),0)</f>
        <v>45227.439097222225</v>
      </c>
      <c r="M2284" s="7" t="str">
        <f>IFERROR(_xlfn.XLOOKUP(tb_C103[[#This Row],[OS]],[1]!tb_C101[OS],[1]!tb_C101[SITUACAO_OS]),0)</f>
        <v>F</v>
      </c>
      <c r="N2284" t="str">
        <f>_xlfn.XLOOKUP(tb_C103[[#This Row],[OS]],[1]!tb_C101[OS],[1]!tb_C101[OFICINA])</f>
        <v>Mecanico</v>
      </c>
      <c r="O2284" s="14">
        <f>tb_C103[[#This Row],[FIM]] - tb_C103[[#This Row],[INICIO]]</f>
        <v>2.0138888889050577E-2</v>
      </c>
    </row>
    <row r="2285" spans="1:15" x14ac:dyDescent="0.25">
      <c r="A2285" t="s">
        <v>8686</v>
      </c>
      <c r="B2285">
        <v>1143</v>
      </c>
      <c r="C2285">
        <v>3</v>
      </c>
      <c r="D2285" t="s">
        <v>8673</v>
      </c>
      <c r="E2285" s="9">
        <v>45227.438194444447</v>
      </c>
      <c r="F2285" s="9">
        <v>45227.458333333336</v>
      </c>
      <c r="G2285">
        <v>206</v>
      </c>
      <c r="H2285" t="s">
        <v>793</v>
      </c>
      <c r="I2285" t="s">
        <v>175</v>
      </c>
      <c r="J2285" t="s">
        <v>8671</v>
      </c>
      <c r="K2285" s="9">
        <v>45229.587418981479</v>
      </c>
      <c r="L2285" s="13">
        <f>IFERROR(_xlfn.XLOOKUP(tb_C103[[#This Row],[OS]],[1]!tb_C101[OS],[1]!tb_C101[DATA_ABERTURA]),0)</f>
        <v>45227.439097222225</v>
      </c>
      <c r="M2285" s="7" t="str">
        <f>IFERROR(_xlfn.XLOOKUP(tb_C103[[#This Row],[OS]],[1]!tb_C101[OS],[1]!tb_C101[SITUACAO_OS]),0)</f>
        <v>F</v>
      </c>
      <c r="N2285" t="str">
        <f>_xlfn.XLOOKUP(tb_C103[[#This Row],[OS]],[1]!tb_C101[OS],[1]!tb_C101[OFICINA])</f>
        <v>Mecanico</v>
      </c>
      <c r="O2285" s="14">
        <f>tb_C103[[#This Row],[FIM]] - tb_C103[[#This Row],[INICIO]]</f>
        <v>2.0138888889050577E-2</v>
      </c>
    </row>
    <row r="2286" spans="1:15" x14ac:dyDescent="0.25">
      <c r="A2286" t="s">
        <v>2551</v>
      </c>
      <c r="B2286">
        <v>1143</v>
      </c>
      <c r="C2286">
        <v>3</v>
      </c>
      <c r="D2286" t="s">
        <v>8673</v>
      </c>
      <c r="E2286" s="9">
        <v>45227.438194444447</v>
      </c>
      <c r="F2286" s="9">
        <v>45227.458333333336</v>
      </c>
      <c r="G2286">
        <v>206</v>
      </c>
      <c r="H2286" t="s">
        <v>793</v>
      </c>
      <c r="I2286" t="s">
        <v>175</v>
      </c>
      <c r="J2286" t="s">
        <v>8671</v>
      </c>
      <c r="K2286" s="9">
        <v>45229.587418981479</v>
      </c>
      <c r="L2286" s="13">
        <f>IFERROR(_xlfn.XLOOKUP(tb_C103[[#This Row],[OS]],[1]!tb_C101[OS],[1]!tb_C101[DATA_ABERTURA]),0)</f>
        <v>45227.439097222225</v>
      </c>
      <c r="M2286" s="7" t="str">
        <f>IFERROR(_xlfn.XLOOKUP(tb_C103[[#This Row],[OS]],[1]!tb_C101[OS],[1]!tb_C101[SITUACAO_OS]),0)</f>
        <v>F</v>
      </c>
      <c r="N2286" t="str">
        <f>_xlfn.XLOOKUP(tb_C103[[#This Row],[OS]],[1]!tb_C101[OS],[1]!tb_C101[OFICINA])</f>
        <v>Mecanico</v>
      </c>
      <c r="O2286" s="14">
        <f>tb_C103[[#This Row],[FIM]] - tb_C103[[#This Row],[INICIO]]</f>
        <v>2.0138888889050577E-2</v>
      </c>
    </row>
    <row r="2287" spans="1:15" x14ac:dyDescent="0.25">
      <c r="A2287" t="s">
        <v>2551</v>
      </c>
      <c r="B2287">
        <v>1144</v>
      </c>
      <c r="C2287">
        <v>3</v>
      </c>
      <c r="D2287" t="s">
        <v>8673</v>
      </c>
      <c r="E2287" s="9">
        <v>45229.291666666664</v>
      </c>
      <c r="F2287" s="9">
        <v>45229.3125</v>
      </c>
      <c r="G2287">
        <v>116</v>
      </c>
      <c r="H2287" t="s">
        <v>290</v>
      </c>
      <c r="I2287" t="s">
        <v>184</v>
      </c>
      <c r="J2287" t="s">
        <v>8671</v>
      </c>
      <c r="K2287" s="9">
        <v>45229.587754629632</v>
      </c>
      <c r="L2287" s="13">
        <f>IFERROR(_xlfn.XLOOKUP(tb_C103[[#This Row],[OS]],[1]!tb_C101[OS],[1]!tb_C101[DATA_ABERTURA]),0)</f>
        <v>45228.946782407409</v>
      </c>
      <c r="M2287" s="7" t="str">
        <f>IFERROR(_xlfn.XLOOKUP(tb_C103[[#This Row],[OS]],[1]!tb_C101[OS],[1]!tb_C101[SITUACAO_OS]),0)</f>
        <v>F</v>
      </c>
      <c r="N2287" t="str">
        <f>_xlfn.XLOOKUP(tb_C103[[#This Row],[OS]],[1]!tb_C101[OS],[1]!tb_C101[OFICINA])</f>
        <v>Mecanico</v>
      </c>
      <c r="O2287" s="14">
        <f>tb_C103[[#This Row],[FIM]] - tb_C103[[#This Row],[INICIO]]</f>
        <v>2.0833333335758653E-2</v>
      </c>
    </row>
    <row r="2288" spans="1:15" x14ac:dyDescent="0.25">
      <c r="A2288" t="s">
        <v>2551</v>
      </c>
      <c r="B2288">
        <v>1145</v>
      </c>
      <c r="C2288">
        <v>3</v>
      </c>
      <c r="D2288" t="s">
        <v>8673</v>
      </c>
      <c r="E2288" s="9">
        <v>45229.270833333336</v>
      </c>
      <c r="F2288" s="9">
        <v>45229.291666666664</v>
      </c>
      <c r="G2288">
        <v>113</v>
      </c>
      <c r="H2288" t="s">
        <v>213</v>
      </c>
      <c r="I2288" t="s">
        <v>184</v>
      </c>
      <c r="J2288" t="s">
        <v>8671</v>
      </c>
      <c r="K2288" s="9">
        <v>45229.588055555556</v>
      </c>
      <c r="L2288" s="13">
        <f>IFERROR(_xlfn.XLOOKUP(tb_C103[[#This Row],[OS]],[1]!tb_C101[OS],[1]!tb_C101[DATA_ABERTURA]),0)</f>
        <v>45229.254178240742</v>
      </c>
      <c r="M2288" s="7" t="str">
        <f>IFERROR(_xlfn.XLOOKUP(tb_C103[[#This Row],[OS]],[1]!tb_C101[OS],[1]!tb_C101[SITUACAO_OS]),0)</f>
        <v>F</v>
      </c>
      <c r="N2288" t="str">
        <f>_xlfn.XLOOKUP(tb_C103[[#This Row],[OS]],[1]!tb_C101[OS],[1]!tb_C101[OFICINA])</f>
        <v>Mecanico</v>
      </c>
      <c r="O2288" s="14">
        <f>tb_C103[[#This Row],[FIM]] - tb_C103[[#This Row],[INICIO]]</f>
        <v>2.0833333328482695E-2</v>
      </c>
    </row>
    <row r="2289" spans="1:15" x14ac:dyDescent="0.25">
      <c r="B2289">
        <v>1146</v>
      </c>
      <c r="E2289" s="9"/>
      <c r="F2289" s="9"/>
      <c r="G2289">
        <v>1008</v>
      </c>
      <c r="H2289" t="s">
        <v>2391</v>
      </c>
      <c r="I2289" t="s">
        <v>858</v>
      </c>
      <c r="K2289" s="9"/>
      <c r="L2289" s="13">
        <f>IFERROR(_xlfn.XLOOKUP(tb_C103[[#This Row],[OS]],[1]!tb_C101[OS],[1]!tb_C101[DATA_ABERTURA]),0)</f>
        <v>45229.27547453704</v>
      </c>
      <c r="M2289" s="7" t="str">
        <f>IFERROR(_xlfn.XLOOKUP(tb_C103[[#This Row],[OS]],[1]!tb_C101[OS],[1]!tb_C101[SITUACAO_OS]),0)</f>
        <v>A</v>
      </c>
      <c r="N2289">
        <f>_xlfn.XLOOKUP(tb_C103[[#This Row],[OS]],[1]!tb_C101[OS],[1]!tb_C101[OFICINA])</f>
        <v>0</v>
      </c>
      <c r="O2289" s="14">
        <f>tb_C103[[#This Row],[FIM]] - tb_C103[[#This Row],[INICIO]]</f>
        <v>0</v>
      </c>
    </row>
    <row r="2290" spans="1:15" x14ac:dyDescent="0.25">
      <c r="A2290" t="s">
        <v>8686</v>
      </c>
      <c r="B2290">
        <v>1147</v>
      </c>
      <c r="C2290">
        <v>3</v>
      </c>
      <c r="D2290" t="s">
        <v>8673</v>
      </c>
      <c r="E2290" s="9">
        <v>45229.375</v>
      </c>
      <c r="F2290" s="9">
        <v>45229.583333333336</v>
      </c>
      <c r="G2290">
        <v>116</v>
      </c>
      <c r="H2290" t="s">
        <v>290</v>
      </c>
      <c r="I2290" t="s">
        <v>184</v>
      </c>
      <c r="J2290" t="s">
        <v>8671</v>
      </c>
      <c r="K2290" s="9">
        <v>45237.632916666669</v>
      </c>
      <c r="L2290" s="13">
        <f>IFERROR(_xlfn.XLOOKUP(tb_C103[[#This Row],[OS]],[1]!tb_C101[OS],[1]!tb_C101[DATA_ABERTURA]),0)</f>
        <v>45229.383310185185</v>
      </c>
      <c r="M2290" s="7" t="str">
        <f>IFERROR(_xlfn.XLOOKUP(tb_C103[[#This Row],[OS]],[1]!tb_C101[OS],[1]!tb_C101[SITUACAO_OS]),0)</f>
        <v>F</v>
      </c>
      <c r="N2290" t="str">
        <f>_xlfn.XLOOKUP(tb_C103[[#This Row],[OS]],[1]!tb_C101[OS],[1]!tb_C101[OFICINA])</f>
        <v>Mecanico</v>
      </c>
      <c r="O2290" s="14">
        <f>tb_C103[[#This Row],[FIM]] - tb_C103[[#This Row],[INICIO]]</f>
        <v>0.20833333333575865</v>
      </c>
    </row>
    <row r="2291" spans="1:15" x14ac:dyDescent="0.25">
      <c r="A2291" t="s">
        <v>8330</v>
      </c>
      <c r="B2291">
        <v>1147</v>
      </c>
      <c r="C2291">
        <v>3</v>
      </c>
      <c r="D2291" t="s">
        <v>8673</v>
      </c>
      <c r="E2291" s="9">
        <v>45229.375</v>
      </c>
      <c r="F2291" s="9">
        <v>45229.583333333336</v>
      </c>
      <c r="G2291">
        <v>116</v>
      </c>
      <c r="H2291" t="s">
        <v>290</v>
      </c>
      <c r="I2291" t="s">
        <v>184</v>
      </c>
      <c r="J2291" t="s">
        <v>8671</v>
      </c>
      <c r="K2291" s="9">
        <v>45237.632916666669</v>
      </c>
      <c r="L2291" s="13">
        <f>IFERROR(_xlfn.XLOOKUP(tb_C103[[#This Row],[OS]],[1]!tb_C101[OS],[1]!tb_C101[DATA_ABERTURA]),0)</f>
        <v>45229.383310185185</v>
      </c>
      <c r="M2291" s="7" t="str">
        <f>IFERROR(_xlfn.XLOOKUP(tb_C103[[#This Row],[OS]],[1]!tb_C101[OS],[1]!tb_C101[SITUACAO_OS]),0)</f>
        <v>F</v>
      </c>
      <c r="N2291" t="str">
        <f>_xlfn.XLOOKUP(tb_C103[[#This Row],[OS]],[1]!tb_C101[OS],[1]!tb_C101[OFICINA])</f>
        <v>Mecanico</v>
      </c>
      <c r="O2291" s="14">
        <f>tb_C103[[#This Row],[FIM]] - tb_C103[[#This Row],[INICIO]]</f>
        <v>0.20833333333575865</v>
      </c>
    </row>
    <row r="2292" spans="1:15" x14ac:dyDescent="0.25">
      <c r="A2292" t="s">
        <v>2551</v>
      </c>
      <c r="B2292">
        <v>1147</v>
      </c>
      <c r="C2292">
        <v>3</v>
      </c>
      <c r="D2292" t="s">
        <v>8673</v>
      </c>
      <c r="E2292" s="9">
        <v>45229.375</v>
      </c>
      <c r="F2292" s="9">
        <v>45229.583333333336</v>
      </c>
      <c r="G2292">
        <v>116</v>
      </c>
      <c r="H2292" t="s">
        <v>290</v>
      </c>
      <c r="I2292" t="s">
        <v>184</v>
      </c>
      <c r="J2292" t="s">
        <v>8671</v>
      </c>
      <c r="K2292" s="9">
        <v>45237.632916666669</v>
      </c>
      <c r="L2292" s="13">
        <f>IFERROR(_xlfn.XLOOKUP(tb_C103[[#This Row],[OS]],[1]!tb_C101[OS],[1]!tb_C101[DATA_ABERTURA]),0)</f>
        <v>45229.383310185185</v>
      </c>
      <c r="M2292" s="7" t="str">
        <f>IFERROR(_xlfn.XLOOKUP(tb_C103[[#This Row],[OS]],[1]!tb_C101[OS],[1]!tb_C101[SITUACAO_OS]),0)</f>
        <v>F</v>
      </c>
      <c r="N2292" t="str">
        <f>_xlfn.XLOOKUP(tb_C103[[#This Row],[OS]],[1]!tb_C101[OS],[1]!tb_C101[OFICINA])</f>
        <v>Mecanico</v>
      </c>
      <c r="O2292" s="14">
        <f>tb_C103[[#This Row],[FIM]] - tb_C103[[#This Row],[INICIO]]</f>
        <v>0.20833333333575865</v>
      </c>
    </row>
    <row r="2293" spans="1:15" x14ac:dyDescent="0.25">
      <c r="A2293" t="s">
        <v>8686</v>
      </c>
      <c r="B2293">
        <v>1147</v>
      </c>
      <c r="C2293">
        <v>3</v>
      </c>
      <c r="D2293" t="s">
        <v>8673</v>
      </c>
      <c r="E2293" s="9">
        <v>45229.375</v>
      </c>
      <c r="F2293" s="9">
        <v>45229.583333333336</v>
      </c>
      <c r="G2293">
        <v>116</v>
      </c>
      <c r="H2293" t="s">
        <v>290</v>
      </c>
      <c r="I2293" t="s">
        <v>184</v>
      </c>
      <c r="J2293" t="s">
        <v>8671</v>
      </c>
      <c r="K2293" s="9">
        <v>45237.632916666669</v>
      </c>
      <c r="L2293" s="13">
        <f>IFERROR(_xlfn.XLOOKUP(tb_C103[[#This Row],[OS]],[1]!tb_C101[OS],[1]!tb_C101[DATA_ABERTURA]),0)</f>
        <v>45229.383310185185</v>
      </c>
      <c r="M2293" s="7" t="str">
        <f>IFERROR(_xlfn.XLOOKUP(tb_C103[[#This Row],[OS]],[1]!tb_C101[OS],[1]!tb_C101[SITUACAO_OS]),0)</f>
        <v>F</v>
      </c>
      <c r="N2293" t="str">
        <f>_xlfn.XLOOKUP(tb_C103[[#This Row],[OS]],[1]!tb_C101[OS],[1]!tb_C101[OFICINA])</f>
        <v>Mecanico</v>
      </c>
      <c r="O2293" s="14">
        <f>tb_C103[[#This Row],[FIM]] - tb_C103[[#This Row],[INICIO]]</f>
        <v>0.20833333333575865</v>
      </c>
    </row>
    <row r="2294" spans="1:15" x14ac:dyDescent="0.25">
      <c r="A2294" t="s">
        <v>8330</v>
      </c>
      <c r="B2294">
        <v>1147</v>
      </c>
      <c r="C2294">
        <v>3</v>
      </c>
      <c r="D2294" t="s">
        <v>8673</v>
      </c>
      <c r="E2294" s="9">
        <v>45229.375</v>
      </c>
      <c r="F2294" s="9">
        <v>45229.583333333336</v>
      </c>
      <c r="G2294">
        <v>116</v>
      </c>
      <c r="H2294" t="s">
        <v>290</v>
      </c>
      <c r="I2294" t="s">
        <v>184</v>
      </c>
      <c r="J2294" t="s">
        <v>8671</v>
      </c>
      <c r="K2294" s="9">
        <v>45237.632916666669</v>
      </c>
      <c r="L2294" s="13">
        <f>IFERROR(_xlfn.XLOOKUP(tb_C103[[#This Row],[OS]],[1]!tb_C101[OS],[1]!tb_C101[DATA_ABERTURA]),0)</f>
        <v>45229.383310185185</v>
      </c>
      <c r="M2294" s="7" t="str">
        <f>IFERROR(_xlfn.XLOOKUP(tb_C103[[#This Row],[OS]],[1]!tb_C101[OS],[1]!tb_C101[SITUACAO_OS]),0)</f>
        <v>F</v>
      </c>
      <c r="N2294" t="str">
        <f>_xlfn.XLOOKUP(tb_C103[[#This Row],[OS]],[1]!tb_C101[OS],[1]!tb_C101[OFICINA])</f>
        <v>Mecanico</v>
      </c>
      <c r="O2294" s="14">
        <f>tb_C103[[#This Row],[FIM]] - tb_C103[[#This Row],[INICIO]]</f>
        <v>0.20833333333575865</v>
      </c>
    </row>
    <row r="2295" spans="1:15" x14ac:dyDescent="0.25">
      <c r="A2295" t="s">
        <v>2551</v>
      </c>
      <c r="B2295">
        <v>1147</v>
      </c>
      <c r="C2295">
        <v>3</v>
      </c>
      <c r="D2295" t="s">
        <v>8673</v>
      </c>
      <c r="E2295" s="9">
        <v>45229.375</v>
      </c>
      <c r="F2295" s="9">
        <v>45229.583333333336</v>
      </c>
      <c r="G2295">
        <v>116</v>
      </c>
      <c r="H2295" t="s">
        <v>290</v>
      </c>
      <c r="I2295" t="s">
        <v>184</v>
      </c>
      <c r="J2295" t="s">
        <v>8671</v>
      </c>
      <c r="K2295" s="9">
        <v>45237.632916666669</v>
      </c>
      <c r="L2295" s="13">
        <f>IFERROR(_xlfn.XLOOKUP(tb_C103[[#This Row],[OS]],[1]!tb_C101[OS],[1]!tb_C101[DATA_ABERTURA]),0)</f>
        <v>45229.383310185185</v>
      </c>
      <c r="M2295" s="7" t="str">
        <f>IFERROR(_xlfn.XLOOKUP(tb_C103[[#This Row],[OS]],[1]!tb_C101[OS],[1]!tb_C101[SITUACAO_OS]),0)</f>
        <v>F</v>
      </c>
      <c r="N2295" t="str">
        <f>_xlfn.XLOOKUP(tb_C103[[#This Row],[OS]],[1]!tb_C101[OS],[1]!tb_C101[OFICINA])</f>
        <v>Mecanico</v>
      </c>
      <c r="O2295" s="14">
        <f>tb_C103[[#This Row],[FIM]] - tb_C103[[#This Row],[INICIO]]</f>
        <v>0.20833333333575865</v>
      </c>
    </row>
    <row r="2296" spans="1:15" x14ac:dyDescent="0.25">
      <c r="A2296" t="s">
        <v>8686</v>
      </c>
      <c r="B2296">
        <v>1147</v>
      </c>
      <c r="C2296">
        <v>3</v>
      </c>
      <c r="D2296" t="s">
        <v>8673</v>
      </c>
      <c r="E2296" s="9"/>
      <c r="F2296" s="9"/>
      <c r="G2296">
        <v>116</v>
      </c>
      <c r="H2296" t="s">
        <v>290</v>
      </c>
      <c r="I2296" t="s">
        <v>184</v>
      </c>
      <c r="J2296" t="s">
        <v>8671</v>
      </c>
      <c r="K2296" s="9">
        <v>45237.632916666669</v>
      </c>
      <c r="L2296" s="13">
        <f>IFERROR(_xlfn.XLOOKUP(tb_C103[[#This Row],[OS]],[1]!tb_C101[OS],[1]!tb_C101[DATA_ABERTURA]),0)</f>
        <v>45229.383310185185</v>
      </c>
      <c r="M2296" s="7" t="str">
        <f>IFERROR(_xlfn.XLOOKUP(tb_C103[[#This Row],[OS]],[1]!tb_C101[OS],[1]!tb_C101[SITUACAO_OS]),0)</f>
        <v>F</v>
      </c>
      <c r="N2296" t="str">
        <f>_xlfn.XLOOKUP(tb_C103[[#This Row],[OS]],[1]!tb_C101[OS],[1]!tb_C101[OFICINA])</f>
        <v>Mecanico</v>
      </c>
      <c r="O2296" s="14">
        <f>tb_C103[[#This Row],[FIM]] - tb_C103[[#This Row],[INICIO]]</f>
        <v>0</v>
      </c>
    </row>
    <row r="2297" spans="1:15" x14ac:dyDescent="0.25">
      <c r="A2297" t="s">
        <v>8330</v>
      </c>
      <c r="B2297">
        <v>1147</v>
      </c>
      <c r="C2297">
        <v>3</v>
      </c>
      <c r="D2297" t="s">
        <v>8673</v>
      </c>
      <c r="E2297" s="9"/>
      <c r="F2297" s="9"/>
      <c r="G2297">
        <v>116</v>
      </c>
      <c r="H2297" t="s">
        <v>290</v>
      </c>
      <c r="I2297" t="s">
        <v>184</v>
      </c>
      <c r="J2297" t="s">
        <v>8671</v>
      </c>
      <c r="K2297" s="9">
        <v>45237.632916666669</v>
      </c>
      <c r="L2297" s="13">
        <f>IFERROR(_xlfn.XLOOKUP(tb_C103[[#This Row],[OS]],[1]!tb_C101[OS],[1]!tb_C101[DATA_ABERTURA]),0)</f>
        <v>45229.383310185185</v>
      </c>
      <c r="M2297" s="7" t="str">
        <f>IFERROR(_xlfn.XLOOKUP(tb_C103[[#This Row],[OS]],[1]!tb_C101[OS],[1]!tb_C101[SITUACAO_OS]),0)</f>
        <v>F</v>
      </c>
      <c r="N2297" t="str">
        <f>_xlfn.XLOOKUP(tb_C103[[#This Row],[OS]],[1]!tb_C101[OS],[1]!tb_C101[OFICINA])</f>
        <v>Mecanico</v>
      </c>
      <c r="O2297" s="14">
        <f>tb_C103[[#This Row],[FIM]] - tb_C103[[#This Row],[INICIO]]</f>
        <v>0</v>
      </c>
    </row>
    <row r="2298" spans="1:15" x14ac:dyDescent="0.25">
      <c r="A2298" t="s">
        <v>2551</v>
      </c>
      <c r="B2298">
        <v>1147</v>
      </c>
      <c r="C2298">
        <v>3</v>
      </c>
      <c r="D2298" t="s">
        <v>8673</v>
      </c>
      <c r="E2298" s="9"/>
      <c r="F2298" s="9"/>
      <c r="G2298">
        <v>116</v>
      </c>
      <c r="H2298" t="s">
        <v>290</v>
      </c>
      <c r="I2298" t="s">
        <v>184</v>
      </c>
      <c r="J2298" t="s">
        <v>8671</v>
      </c>
      <c r="K2298" s="9">
        <v>45237.632916666669</v>
      </c>
      <c r="L2298" s="13">
        <f>IFERROR(_xlfn.XLOOKUP(tb_C103[[#This Row],[OS]],[1]!tb_C101[OS],[1]!tb_C101[DATA_ABERTURA]),0)</f>
        <v>45229.383310185185</v>
      </c>
      <c r="M2298" s="7" t="str">
        <f>IFERROR(_xlfn.XLOOKUP(tb_C103[[#This Row],[OS]],[1]!tb_C101[OS],[1]!tb_C101[SITUACAO_OS]),0)</f>
        <v>F</v>
      </c>
      <c r="N2298" t="str">
        <f>_xlfn.XLOOKUP(tb_C103[[#This Row],[OS]],[1]!tb_C101[OS],[1]!tb_C101[OFICINA])</f>
        <v>Mecanico</v>
      </c>
      <c r="O2298" s="14">
        <f>tb_C103[[#This Row],[FIM]] - tb_C103[[#This Row],[INICIO]]</f>
        <v>0</v>
      </c>
    </row>
    <row r="2299" spans="1:15" x14ac:dyDescent="0.25">
      <c r="A2299" t="s">
        <v>8686</v>
      </c>
      <c r="B2299">
        <v>1147</v>
      </c>
      <c r="C2299">
        <v>3</v>
      </c>
      <c r="D2299" t="s">
        <v>8673</v>
      </c>
      <c r="E2299" s="9">
        <v>45229.375</v>
      </c>
      <c r="F2299" s="9">
        <v>45229.583333333336</v>
      </c>
      <c r="G2299">
        <v>116</v>
      </c>
      <c r="H2299" t="s">
        <v>290</v>
      </c>
      <c r="I2299" t="s">
        <v>184</v>
      </c>
      <c r="J2299" t="s">
        <v>8671</v>
      </c>
      <c r="K2299" s="9">
        <v>45237.632916666669</v>
      </c>
      <c r="L2299" s="13">
        <f>IFERROR(_xlfn.XLOOKUP(tb_C103[[#This Row],[OS]],[1]!tb_C101[OS],[1]!tb_C101[DATA_ABERTURA]),0)</f>
        <v>45229.383310185185</v>
      </c>
      <c r="M2299" s="7" t="str">
        <f>IFERROR(_xlfn.XLOOKUP(tb_C103[[#This Row],[OS]],[1]!tb_C101[OS],[1]!tb_C101[SITUACAO_OS]),0)</f>
        <v>F</v>
      </c>
      <c r="N2299" t="str">
        <f>_xlfn.XLOOKUP(tb_C103[[#This Row],[OS]],[1]!tb_C101[OS],[1]!tb_C101[OFICINA])</f>
        <v>Mecanico</v>
      </c>
      <c r="O2299" s="14">
        <f>tb_C103[[#This Row],[FIM]] - tb_C103[[#This Row],[INICIO]]</f>
        <v>0.20833333333575865</v>
      </c>
    </row>
    <row r="2300" spans="1:15" x14ac:dyDescent="0.25">
      <c r="A2300" t="s">
        <v>8330</v>
      </c>
      <c r="B2300">
        <v>1147</v>
      </c>
      <c r="C2300">
        <v>3</v>
      </c>
      <c r="D2300" t="s">
        <v>8673</v>
      </c>
      <c r="E2300" s="9">
        <v>45229.375</v>
      </c>
      <c r="F2300" s="9">
        <v>45229.583333333336</v>
      </c>
      <c r="G2300">
        <v>116</v>
      </c>
      <c r="H2300" t="s">
        <v>290</v>
      </c>
      <c r="I2300" t="s">
        <v>184</v>
      </c>
      <c r="J2300" t="s">
        <v>8671</v>
      </c>
      <c r="K2300" s="9">
        <v>45237.632916666669</v>
      </c>
      <c r="L2300" s="13">
        <f>IFERROR(_xlfn.XLOOKUP(tb_C103[[#This Row],[OS]],[1]!tb_C101[OS],[1]!tb_C101[DATA_ABERTURA]),0)</f>
        <v>45229.383310185185</v>
      </c>
      <c r="M2300" s="7" t="str">
        <f>IFERROR(_xlfn.XLOOKUP(tb_C103[[#This Row],[OS]],[1]!tb_C101[OS],[1]!tb_C101[SITUACAO_OS]),0)</f>
        <v>F</v>
      </c>
      <c r="N2300" t="str">
        <f>_xlfn.XLOOKUP(tb_C103[[#This Row],[OS]],[1]!tb_C101[OS],[1]!tb_C101[OFICINA])</f>
        <v>Mecanico</v>
      </c>
      <c r="O2300" s="14">
        <f>tb_C103[[#This Row],[FIM]] - tb_C103[[#This Row],[INICIO]]</f>
        <v>0.20833333333575865</v>
      </c>
    </row>
    <row r="2301" spans="1:15" x14ac:dyDescent="0.25">
      <c r="A2301" t="s">
        <v>2551</v>
      </c>
      <c r="B2301">
        <v>1147</v>
      </c>
      <c r="C2301">
        <v>3</v>
      </c>
      <c r="D2301" t="s">
        <v>8673</v>
      </c>
      <c r="E2301" s="9">
        <v>45229.375</v>
      </c>
      <c r="F2301" s="9">
        <v>45229.583333333336</v>
      </c>
      <c r="G2301">
        <v>116</v>
      </c>
      <c r="H2301" t="s">
        <v>290</v>
      </c>
      <c r="I2301" t="s">
        <v>184</v>
      </c>
      <c r="J2301" t="s">
        <v>8671</v>
      </c>
      <c r="K2301" s="9">
        <v>45237.632916666669</v>
      </c>
      <c r="L2301" s="13">
        <f>IFERROR(_xlfn.XLOOKUP(tb_C103[[#This Row],[OS]],[1]!tb_C101[OS],[1]!tb_C101[DATA_ABERTURA]),0)</f>
        <v>45229.383310185185</v>
      </c>
      <c r="M2301" s="7" t="str">
        <f>IFERROR(_xlfn.XLOOKUP(tb_C103[[#This Row],[OS]],[1]!tb_C101[OS],[1]!tb_C101[SITUACAO_OS]),0)</f>
        <v>F</v>
      </c>
      <c r="N2301" t="str">
        <f>_xlfn.XLOOKUP(tb_C103[[#This Row],[OS]],[1]!tb_C101[OS],[1]!tb_C101[OFICINA])</f>
        <v>Mecanico</v>
      </c>
      <c r="O2301" s="14">
        <f>tb_C103[[#This Row],[FIM]] - tb_C103[[#This Row],[INICIO]]</f>
        <v>0.20833333333575865</v>
      </c>
    </row>
    <row r="2302" spans="1:15" x14ac:dyDescent="0.25">
      <c r="A2302" t="s">
        <v>8686</v>
      </c>
      <c r="B2302">
        <v>1148</v>
      </c>
      <c r="C2302">
        <v>3</v>
      </c>
      <c r="D2302" t="s">
        <v>8673</v>
      </c>
      <c r="E2302" s="9">
        <v>45229.623611111114</v>
      </c>
      <c r="F2302" s="9">
        <v>45229.645833333336</v>
      </c>
      <c r="G2302">
        <v>108</v>
      </c>
      <c r="H2302" t="s">
        <v>317</v>
      </c>
      <c r="I2302" t="s">
        <v>184</v>
      </c>
      <c r="J2302" t="s">
        <v>8671</v>
      </c>
      <c r="K2302" s="9">
        <v>45237.633240740739</v>
      </c>
      <c r="L2302" s="13">
        <f>IFERROR(_xlfn.XLOOKUP(tb_C103[[#This Row],[OS]],[1]!tb_C101[OS],[1]!tb_C101[DATA_ABERTURA]),0)</f>
        <v>45229.623668981483</v>
      </c>
      <c r="M2302" s="7" t="str">
        <f>IFERROR(_xlfn.XLOOKUP(tb_C103[[#This Row],[OS]],[1]!tb_C101[OS],[1]!tb_C101[SITUACAO_OS]),0)</f>
        <v>F</v>
      </c>
      <c r="N2302" t="str">
        <f>_xlfn.XLOOKUP(tb_C103[[#This Row],[OS]],[1]!tb_C101[OS],[1]!tb_C101[OFICINA])</f>
        <v>Mecanico</v>
      </c>
      <c r="O2302" s="14">
        <f>tb_C103[[#This Row],[FIM]] - tb_C103[[#This Row],[INICIO]]</f>
        <v>2.2222222221898846E-2</v>
      </c>
    </row>
    <row r="2303" spans="1:15" x14ac:dyDescent="0.25">
      <c r="A2303" t="s">
        <v>2551</v>
      </c>
      <c r="B2303">
        <v>1149</v>
      </c>
      <c r="C2303">
        <v>5</v>
      </c>
      <c r="D2303" t="s">
        <v>8690</v>
      </c>
      <c r="E2303" s="9">
        <v>45229.333333333336</v>
      </c>
      <c r="F2303" s="9">
        <v>45229.354166666664</v>
      </c>
      <c r="I2303" t="s">
        <v>1927</v>
      </c>
      <c r="J2303" t="s">
        <v>8671</v>
      </c>
      <c r="K2303" s="9">
        <v>45237.637060185189</v>
      </c>
      <c r="L2303" s="13">
        <f>IFERROR(_xlfn.XLOOKUP(tb_C103[[#This Row],[OS]],[1]!tb_C101[OS],[1]!tb_C101[DATA_ABERTURA]),0)</f>
        <v>45229.652129629627</v>
      </c>
      <c r="M2303" s="7" t="str">
        <f>IFERROR(_xlfn.XLOOKUP(tb_C103[[#This Row],[OS]],[1]!tb_C101[OS],[1]!tb_C101[SITUACAO_OS]),0)</f>
        <v>F</v>
      </c>
      <c r="N2303" t="str">
        <f>_xlfn.XLOOKUP(tb_C103[[#This Row],[OS]],[1]!tb_C101[OS],[1]!tb_C101[OFICINA])</f>
        <v>Mecanico</v>
      </c>
      <c r="O2303" s="14">
        <f>tb_C103[[#This Row],[FIM]] - tb_C103[[#This Row],[INICIO]]</f>
        <v>2.0833333328482695E-2</v>
      </c>
    </row>
    <row r="2304" spans="1:15" x14ac:dyDescent="0.25">
      <c r="A2304" t="s">
        <v>8686</v>
      </c>
      <c r="B2304">
        <v>1150</v>
      </c>
      <c r="C2304">
        <v>6</v>
      </c>
      <c r="D2304" t="s">
        <v>8692</v>
      </c>
      <c r="E2304" s="9">
        <v>45227.3125</v>
      </c>
      <c r="F2304" s="9">
        <v>45227.458333333336</v>
      </c>
      <c r="I2304" t="s">
        <v>199</v>
      </c>
      <c r="J2304" t="s">
        <v>8671</v>
      </c>
      <c r="K2304" s="9">
        <v>45229.672256944446</v>
      </c>
      <c r="L2304" s="13">
        <f>IFERROR(_xlfn.XLOOKUP(tb_C103[[#This Row],[OS]],[1]!tb_C101[OS],[1]!tb_C101[DATA_ABERTURA]),0)</f>
        <v>45229.670486111114</v>
      </c>
      <c r="M2304" s="7" t="str">
        <f>IFERROR(_xlfn.XLOOKUP(tb_C103[[#This Row],[OS]],[1]!tb_C101[OS],[1]!tb_C101[SITUACAO_OS]),0)</f>
        <v>F</v>
      </c>
      <c r="N2304" t="str">
        <f>_xlfn.XLOOKUP(tb_C103[[#This Row],[OS]],[1]!tb_C101[OS],[1]!tb_C101[OFICINA])</f>
        <v>Mecanico</v>
      </c>
      <c r="O2304" s="14">
        <f>tb_C103[[#This Row],[FIM]] - tb_C103[[#This Row],[INICIO]]</f>
        <v>0.14583333333575865</v>
      </c>
    </row>
    <row r="2305" spans="1:15" x14ac:dyDescent="0.25">
      <c r="A2305" t="s">
        <v>2551</v>
      </c>
      <c r="B2305">
        <v>1150</v>
      </c>
      <c r="C2305">
        <v>6</v>
      </c>
      <c r="D2305" t="s">
        <v>8692</v>
      </c>
      <c r="E2305" s="9">
        <v>45227.3125</v>
      </c>
      <c r="F2305" s="9">
        <v>45227.458333333336</v>
      </c>
      <c r="I2305" t="s">
        <v>199</v>
      </c>
      <c r="J2305" t="s">
        <v>8671</v>
      </c>
      <c r="K2305" s="9">
        <v>45229.672256944446</v>
      </c>
      <c r="L2305" s="13">
        <f>IFERROR(_xlfn.XLOOKUP(tb_C103[[#This Row],[OS]],[1]!tb_C101[OS],[1]!tb_C101[DATA_ABERTURA]),0)</f>
        <v>45229.670486111114</v>
      </c>
      <c r="M2305" s="7" t="str">
        <f>IFERROR(_xlfn.XLOOKUP(tb_C103[[#This Row],[OS]],[1]!tb_C101[OS],[1]!tb_C101[SITUACAO_OS]),0)</f>
        <v>F</v>
      </c>
      <c r="N2305" t="str">
        <f>_xlfn.XLOOKUP(tb_C103[[#This Row],[OS]],[1]!tb_C101[OS],[1]!tb_C101[OFICINA])</f>
        <v>Mecanico</v>
      </c>
      <c r="O2305" s="14">
        <f>tb_C103[[#This Row],[FIM]] - tb_C103[[#This Row],[INICIO]]</f>
        <v>0.14583333333575865</v>
      </c>
    </row>
    <row r="2306" spans="1:15" x14ac:dyDescent="0.25">
      <c r="A2306" t="s">
        <v>8686</v>
      </c>
      <c r="B2306">
        <v>1150</v>
      </c>
      <c r="C2306">
        <v>6</v>
      </c>
      <c r="D2306" t="s">
        <v>8692</v>
      </c>
      <c r="E2306" s="9">
        <v>45227.3125</v>
      </c>
      <c r="F2306" s="9">
        <v>45227.458333333336</v>
      </c>
      <c r="I2306" t="s">
        <v>199</v>
      </c>
      <c r="J2306" t="s">
        <v>8671</v>
      </c>
      <c r="K2306" s="9">
        <v>45229.672256944446</v>
      </c>
      <c r="L2306" s="13">
        <f>IFERROR(_xlfn.XLOOKUP(tb_C103[[#This Row],[OS]],[1]!tb_C101[OS],[1]!tb_C101[DATA_ABERTURA]),0)</f>
        <v>45229.670486111114</v>
      </c>
      <c r="M2306" s="7" t="str">
        <f>IFERROR(_xlfn.XLOOKUP(tb_C103[[#This Row],[OS]],[1]!tb_C101[OS],[1]!tb_C101[SITUACAO_OS]),0)</f>
        <v>F</v>
      </c>
      <c r="N2306" t="str">
        <f>_xlfn.XLOOKUP(tb_C103[[#This Row],[OS]],[1]!tb_C101[OS],[1]!tb_C101[OFICINA])</f>
        <v>Mecanico</v>
      </c>
      <c r="O2306" s="14">
        <f>tb_C103[[#This Row],[FIM]] - tb_C103[[#This Row],[INICIO]]</f>
        <v>0.14583333333575865</v>
      </c>
    </row>
    <row r="2307" spans="1:15" x14ac:dyDescent="0.25">
      <c r="A2307" t="s">
        <v>2551</v>
      </c>
      <c r="B2307">
        <v>1150</v>
      </c>
      <c r="C2307">
        <v>6</v>
      </c>
      <c r="D2307" t="s">
        <v>8692</v>
      </c>
      <c r="E2307" s="9">
        <v>45227.3125</v>
      </c>
      <c r="F2307" s="9">
        <v>45227.458333333336</v>
      </c>
      <c r="I2307" t="s">
        <v>199</v>
      </c>
      <c r="J2307" t="s">
        <v>8671</v>
      </c>
      <c r="K2307" s="9">
        <v>45229.672256944446</v>
      </c>
      <c r="L2307" s="13">
        <f>IFERROR(_xlfn.XLOOKUP(tb_C103[[#This Row],[OS]],[1]!tb_C101[OS],[1]!tb_C101[DATA_ABERTURA]),0)</f>
        <v>45229.670486111114</v>
      </c>
      <c r="M2307" s="7" t="str">
        <f>IFERROR(_xlfn.XLOOKUP(tb_C103[[#This Row],[OS]],[1]!tb_C101[OS],[1]!tb_C101[SITUACAO_OS]),0)</f>
        <v>F</v>
      </c>
      <c r="N2307" t="str">
        <f>_xlfn.XLOOKUP(tb_C103[[#This Row],[OS]],[1]!tb_C101[OS],[1]!tb_C101[OFICINA])</f>
        <v>Mecanico</v>
      </c>
      <c r="O2307" s="14">
        <f>tb_C103[[#This Row],[FIM]] - tb_C103[[#This Row],[INICIO]]</f>
        <v>0.14583333333575865</v>
      </c>
    </row>
    <row r="2308" spans="1:15" x14ac:dyDescent="0.25">
      <c r="A2308" t="s">
        <v>6398</v>
      </c>
      <c r="B2308">
        <v>1151</v>
      </c>
      <c r="C2308">
        <v>3</v>
      </c>
      <c r="D2308" t="s">
        <v>8673</v>
      </c>
      <c r="E2308" s="9">
        <v>45229.743055555555</v>
      </c>
      <c r="F2308" s="9">
        <v>45229.770833333336</v>
      </c>
      <c r="G2308">
        <v>417</v>
      </c>
      <c r="H2308" t="s">
        <v>927</v>
      </c>
      <c r="I2308" t="s">
        <v>79</v>
      </c>
      <c r="J2308" t="s">
        <v>8671</v>
      </c>
      <c r="K2308" s="9">
        <v>45231.737696759257</v>
      </c>
      <c r="L2308" s="13">
        <f>IFERROR(_xlfn.XLOOKUP(tb_C103[[#This Row],[OS]],[1]!tb_C101[OS],[1]!tb_C101[DATA_ABERTURA]),0)</f>
        <v>45229.709004629629</v>
      </c>
      <c r="M2308" s="7" t="str">
        <f>IFERROR(_xlfn.XLOOKUP(tb_C103[[#This Row],[OS]],[1]!tb_C101[OS],[1]!tb_C101[SITUACAO_OS]),0)</f>
        <v>F</v>
      </c>
      <c r="N2308" t="str">
        <f>_xlfn.XLOOKUP(tb_C103[[#This Row],[OS]],[1]!tb_C101[OS],[1]!tb_C101[OFICINA])</f>
        <v>Mecanico</v>
      </c>
      <c r="O2308" s="14">
        <f>tb_C103[[#This Row],[FIM]] - tb_C103[[#This Row],[INICIO]]</f>
        <v>2.7777777781011537E-2</v>
      </c>
    </row>
    <row r="2309" spans="1:15" x14ac:dyDescent="0.25">
      <c r="A2309" t="s">
        <v>6398</v>
      </c>
      <c r="B2309">
        <v>1152</v>
      </c>
      <c r="C2309">
        <v>3</v>
      </c>
      <c r="D2309" t="s">
        <v>8673</v>
      </c>
      <c r="E2309" s="9">
        <v>45229.666666666664</v>
      </c>
      <c r="F2309" s="9">
        <v>45229.694444444445</v>
      </c>
      <c r="G2309">
        <v>204</v>
      </c>
      <c r="H2309" t="s">
        <v>282</v>
      </c>
      <c r="I2309" t="s">
        <v>175</v>
      </c>
      <c r="J2309" t="s">
        <v>8671</v>
      </c>
      <c r="K2309" s="9">
        <v>45231.73809027778</v>
      </c>
      <c r="L2309" s="13">
        <f>IFERROR(_xlfn.XLOOKUP(tb_C103[[#This Row],[OS]],[1]!tb_C101[OS],[1]!tb_C101[DATA_ABERTURA]),0)</f>
        <v>45229.725474537037</v>
      </c>
      <c r="M2309" s="7" t="str">
        <f>IFERROR(_xlfn.XLOOKUP(tb_C103[[#This Row],[OS]],[1]!tb_C101[OS],[1]!tb_C101[SITUACAO_OS]),0)</f>
        <v>F</v>
      </c>
      <c r="N2309" t="str">
        <f>_xlfn.XLOOKUP(tb_C103[[#This Row],[OS]],[1]!tb_C101[OS],[1]!tb_C101[OFICINA])</f>
        <v>Mecanico</v>
      </c>
      <c r="O2309" s="14">
        <f>tb_C103[[#This Row],[FIM]] - tb_C103[[#This Row],[INICIO]]</f>
        <v>2.7777777781011537E-2</v>
      </c>
    </row>
    <row r="2310" spans="1:15" x14ac:dyDescent="0.25">
      <c r="A2310" t="s">
        <v>6398</v>
      </c>
      <c r="B2310">
        <v>1153</v>
      </c>
      <c r="C2310">
        <v>3</v>
      </c>
      <c r="D2310" t="s">
        <v>8673</v>
      </c>
      <c r="E2310" s="9">
        <v>45229.739583333336</v>
      </c>
      <c r="F2310" s="9">
        <v>45229.770833333336</v>
      </c>
      <c r="G2310">
        <v>116</v>
      </c>
      <c r="H2310" t="s">
        <v>290</v>
      </c>
      <c r="I2310" t="s">
        <v>184</v>
      </c>
      <c r="J2310" t="s">
        <v>8671</v>
      </c>
      <c r="K2310" s="9">
        <v>45231.73846064815</v>
      </c>
      <c r="L2310" s="13">
        <f>IFERROR(_xlfn.XLOOKUP(tb_C103[[#This Row],[OS]],[1]!tb_C101[OS],[1]!tb_C101[DATA_ABERTURA]),0)</f>
        <v>45229.730405092596</v>
      </c>
      <c r="M2310" s="7" t="str">
        <f>IFERROR(_xlfn.XLOOKUP(tb_C103[[#This Row],[OS]],[1]!tb_C101[OS],[1]!tb_C101[SITUACAO_OS]),0)</f>
        <v>F</v>
      </c>
      <c r="N2310" t="str">
        <f>_xlfn.XLOOKUP(tb_C103[[#This Row],[OS]],[1]!tb_C101[OS],[1]!tb_C101[OFICINA])</f>
        <v>Mecanico</v>
      </c>
      <c r="O2310" s="14">
        <f>tb_C103[[#This Row],[FIM]] - tb_C103[[#This Row],[INICIO]]</f>
        <v>3.125E-2</v>
      </c>
    </row>
    <row r="2311" spans="1:15" x14ac:dyDescent="0.25">
      <c r="A2311" t="s">
        <v>6807</v>
      </c>
      <c r="B2311">
        <v>1154</v>
      </c>
      <c r="C2311">
        <v>3</v>
      </c>
      <c r="D2311" t="s">
        <v>8673</v>
      </c>
      <c r="E2311" s="9">
        <v>45230.444444444445</v>
      </c>
      <c r="F2311" s="9">
        <v>45230.458333333336</v>
      </c>
      <c r="G2311">
        <v>9010</v>
      </c>
      <c r="H2311" t="s">
        <v>2406</v>
      </c>
      <c r="I2311" t="s">
        <v>874</v>
      </c>
      <c r="J2311" t="s">
        <v>8674</v>
      </c>
      <c r="K2311" s="9">
        <v>45379.509085648147</v>
      </c>
      <c r="L2311" s="13">
        <f>IFERROR(_xlfn.XLOOKUP(tb_C103[[#This Row],[OS]],[1]!tb_C101[OS],[1]!tb_C101[DATA_ABERTURA]),0)</f>
        <v>45230.433125000003</v>
      </c>
      <c r="M2311" s="7" t="str">
        <f>IFERROR(_xlfn.XLOOKUP(tb_C103[[#This Row],[OS]],[1]!tb_C101[OS],[1]!tb_C101[SITUACAO_OS]),0)</f>
        <v>F</v>
      </c>
      <c r="N2311" t="str">
        <f>_xlfn.XLOOKUP(tb_C103[[#This Row],[OS]],[1]!tb_C101[OS],[1]!tb_C101[OFICINA])</f>
        <v>Eletrico</v>
      </c>
      <c r="O2311" s="14">
        <f>tb_C103[[#This Row],[FIM]] - tb_C103[[#This Row],[INICIO]]</f>
        <v>1.3888888890505768E-2</v>
      </c>
    </row>
    <row r="2312" spans="1:15" x14ac:dyDescent="0.25">
      <c r="A2312" t="s">
        <v>6807</v>
      </c>
      <c r="B2312">
        <v>1155</v>
      </c>
      <c r="C2312">
        <v>3</v>
      </c>
      <c r="D2312" t="s">
        <v>8673</v>
      </c>
      <c r="E2312" s="9">
        <v>45230.465277777781</v>
      </c>
      <c r="F2312" s="9">
        <v>45230.479166666664</v>
      </c>
      <c r="G2312">
        <v>201</v>
      </c>
      <c r="H2312" t="s">
        <v>267</v>
      </c>
      <c r="I2312" t="s">
        <v>175</v>
      </c>
      <c r="J2312" t="s">
        <v>8674</v>
      </c>
      <c r="K2312" s="9">
        <v>45240.470185185186</v>
      </c>
      <c r="L2312" s="13">
        <f>IFERROR(_xlfn.XLOOKUP(tb_C103[[#This Row],[OS]],[1]!tb_C101[OS],[1]!tb_C101[DATA_ABERTURA]),0)</f>
        <v>45230.453761574077</v>
      </c>
      <c r="M2312" s="7" t="str">
        <f>IFERROR(_xlfn.XLOOKUP(tb_C103[[#This Row],[OS]],[1]!tb_C101[OS],[1]!tb_C101[SITUACAO_OS]),0)</f>
        <v>F</v>
      </c>
      <c r="N2312" t="str">
        <f>_xlfn.XLOOKUP(tb_C103[[#This Row],[OS]],[1]!tb_C101[OS],[1]!tb_C101[OFICINA])</f>
        <v>Eletrico</v>
      </c>
      <c r="O2312" s="14">
        <f>tb_C103[[#This Row],[FIM]] - tb_C103[[#This Row],[INICIO]]</f>
        <v>1.3888888883229811E-2</v>
      </c>
    </row>
    <row r="2313" spans="1:15" x14ac:dyDescent="0.25">
      <c r="A2313" t="s">
        <v>2551</v>
      </c>
      <c r="B2313">
        <v>1156</v>
      </c>
      <c r="C2313">
        <v>5</v>
      </c>
      <c r="D2313" t="s">
        <v>8690</v>
      </c>
      <c r="E2313" s="9">
        <v>45230.3125</v>
      </c>
      <c r="F2313" s="9">
        <v>45230.458333333336</v>
      </c>
      <c r="I2313" t="s">
        <v>79</v>
      </c>
      <c r="J2313" t="s">
        <v>8671</v>
      </c>
      <c r="K2313" s="9">
        <v>45230.463506944441</v>
      </c>
      <c r="L2313" s="13">
        <f>IFERROR(_xlfn.XLOOKUP(tb_C103[[#This Row],[OS]],[1]!tb_C101[OS],[1]!tb_C101[DATA_ABERTURA]),0)</f>
        <v>45230.462199074071</v>
      </c>
      <c r="M2313" s="7" t="str">
        <f>IFERROR(_xlfn.XLOOKUP(tb_C103[[#This Row],[OS]],[1]!tb_C101[OS],[1]!tb_C101[SITUACAO_OS]),0)</f>
        <v>F</v>
      </c>
      <c r="N2313" t="str">
        <f>_xlfn.XLOOKUP(tb_C103[[#This Row],[OS]],[1]!tb_C101[OS],[1]!tb_C101[OFICINA])</f>
        <v>Mecanico</v>
      </c>
      <c r="O2313" s="14">
        <f>tb_C103[[#This Row],[FIM]] - tb_C103[[#This Row],[INICIO]]</f>
        <v>0.14583333333575865</v>
      </c>
    </row>
    <row r="2314" spans="1:15" x14ac:dyDescent="0.25">
      <c r="A2314" t="s">
        <v>1764</v>
      </c>
      <c r="B2314">
        <v>1157</v>
      </c>
      <c r="C2314">
        <v>3</v>
      </c>
      <c r="D2314" t="s">
        <v>8673</v>
      </c>
      <c r="E2314" s="9">
        <v>45231.041666666664</v>
      </c>
      <c r="F2314" s="9">
        <v>45231.083333333336</v>
      </c>
      <c r="G2314">
        <v>118</v>
      </c>
      <c r="H2314" t="s">
        <v>1349</v>
      </c>
      <c r="I2314" t="s">
        <v>184</v>
      </c>
      <c r="J2314" t="s">
        <v>8674</v>
      </c>
      <c r="K2314" s="9">
        <v>45237.616643518515</v>
      </c>
      <c r="L2314" s="13">
        <f>IFERROR(_xlfn.XLOOKUP(tb_C103[[#This Row],[OS]],[1]!tb_C101[OS],[1]!tb_C101[DATA_ABERTURA]),0)</f>
        <v>45231.220254629632</v>
      </c>
      <c r="M2314" s="7" t="str">
        <f>IFERROR(_xlfn.XLOOKUP(tb_C103[[#This Row],[OS]],[1]!tb_C101[OS],[1]!tb_C101[SITUACAO_OS]),0)</f>
        <v>F</v>
      </c>
      <c r="N2314" t="str">
        <f>_xlfn.XLOOKUP(tb_C103[[#This Row],[OS]],[1]!tb_C101[OS],[1]!tb_C101[OFICINA])</f>
        <v>Eletrico</v>
      </c>
      <c r="O2314" s="14">
        <f>tb_C103[[#This Row],[FIM]] - tb_C103[[#This Row],[INICIO]]</f>
        <v>4.1666666671517305E-2</v>
      </c>
    </row>
    <row r="2315" spans="1:15" x14ac:dyDescent="0.25">
      <c r="A2315" t="s">
        <v>5388</v>
      </c>
      <c r="B2315">
        <v>1157</v>
      </c>
      <c r="C2315">
        <v>3</v>
      </c>
      <c r="D2315" t="s">
        <v>8673</v>
      </c>
      <c r="E2315" s="9">
        <v>45231.041666666664</v>
      </c>
      <c r="F2315" s="9">
        <v>45231.083333333336</v>
      </c>
      <c r="G2315">
        <v>118</v>
      </c>
      <c r="H2315" t="s">
        <v>1349</v>
      </c>
      <c r="I2315" t="s">
        <v>184</v>
      </c>
      <c r="J2315" t="s">
        <v>8674</v>
      </c>
      <c r="K2315" s="9">
        <v>45237.616643518515</v>
      </c>
      <c r="L2315" s="13">
        <f>IFERROR(_xlfn.XLOOKUP(tb_C103[[#This Row],[OS]],[1]!tb_C101[OS],[1]!tb_C101[DATA_ABERTURA]),0)</f>
        <v>45231.220254629632</v>
      </c>
      <c r="M2315" s="7" t="str">
        <f>IFERROR(_xlfn.XLOOKUP(tb_C103[[#This Row],[OS]],[1]!tb_C101[OS],[1]!tb_C101[SITUACAO_OS]),0)</f>
        <v>F</v>
      </c>
      <c r="N2315" t="str">
        <f>_xlfn.XLOOKUP(tb_C103[[#This Row],[OS]],[1]!tb_C101[OS],[1]!tb_C101[OFICINA])</f>
        <v>Eletrico</v>
      </c>
      <c r="O2315" s="14">
        <f>tb_C103[[#This Row],[FIM]] - tb_C103[[#This Row],[INICIO]]</f>
        <v>4.1666666671517305E-2</v>
      </c>
    </row>
    <row r="2316" spans="1:15" x14ac:dyDescent="0.25">
      <c r="A2316" t="s">
        <v>1764</v>
      </c>
      <c r="B2316">
        <v>1157</v>
      </c>
      <c r="C2316">
        <v>3</v>
      </c>
      <c r="D2316" t="s">
        <v>8673</v>
      </c>
      <c r="E2316" s="9">
        <v>45231.041666666664</v>
      </c>
      <c r="F2316" s="9">
        <v>45231.083333333336</v>
      </c>
      <c r="G2316">
        <v>118</v>
      </c>
      <c r="H2316" t="s">
        <v>1349</v>
      </c>
      <c r="I2316" t="s">
        <v>184</v>
      </c>
      <c r="J2316" t="s">
        <v>8674</v>
      </c>
      <c r="K2316" s="9">
        <v>45237.616643518515</v>
      </c>
      <c r="L2316" s="13">
        <f>IFERROR(_xlfn.XLOOKUP(tb_C103[[#This Row],[OS]],[1]!tb_C101[OS],[1]!tb_C101[DATA_ABERTURA]),0)</f>
        <v>45231.220254629632</v>
      </c>
      <c r="M2316" s="7" t="str">
        <f>IFERROR(_xlfn.XLOOKUP(tb_C103[[#This Row],[OS]],[1]!tb_C101[OS],[1]!tb_C101[SITUACAO_OS]),0)</f>
        <v>F</v>
      </c>
      <c r="N2316" t="str">
        <f>_xlfn.XLOOKUP(tb_C103[[#This Row],[OS]],[1]!tb_C101[OS],[1]!tb_C101[OFICINA])</f>
        <v>Eletrico</v>
      </c>
      <c r="O2316" s="14">
        <f>tb_C103[[#This Row],[FIM]] - tb_C103[[#This Row],[INICIO]]</f>
        <v>4.1666666671517305E-2</v>
      </c>
    </row>
    <row r="2317" spans="1:15" x14ac:dyDescent="0.25">
      <c r="A2317" t="s">
        <v>5388</v>
      </c>
      <c r="B2317">
        <v>1157</v>
      </c>
      <c r="C2317">
        <v>3</v>
      </c>
      <c r="D2317" t="s">
        <v>8673</v>
      </c>
      <c r="E2317" s="9">
        <v>45231.041666666664</v>
      </c>
      <c r="F2317" s="9">
        <v>45231.083333333336</v>
      </c>
      <c r="G2317">
        <v>118</v>
      </c>
      <c r="H2317" t="s">
        <v>1349</v>
      </c>
      <c r="I2317" t="s">
        <v>184</v>
      </c>
      <c r="J2317" t="s">
        <v>8674</v>
      </c>
      <c r="K2317" s="9">
        <v>45237.616643518515</v>
      </c>
      <c r="L2317" s="13">
        <f>IFERROR(_xlfn.XLOOKUP(tb_C103[[#This Row],[OS]],[1]!tb_C101[OS],[1]!tb_C101[DATA_ABERTURA]),0)</f>
        <v>45231.220254629632</v>
      </c>
      <c r="M2317" s="7" t="str">
        <f>IFERROR(_xlfn.XLOOKUP(tb_C103[[#This Row],[OS]],[1]!tb_C101[OS],[1]!tb_C101[SITUACAO_OS]),0)</f>
        <v>F</v>
      </c>
      <c r="N2317" t="str">
        <f>_xlfn.XLOOKUP(tb_C103[[#This Row],[OS]],[1]!tb_C101[OS],[1]!tb_C101[OFICINA])</f>
        <v>Eletrico</v>
      </c>
      <c r="O2317" s="14">
        <f>tb_C103[[#This Row],[FIM]] - tb_C103[[#This Row],[INICIO]]</f>
        <v>4.1666666671517305E-2</v>
      </c>
    </row>
    <row r="2318" spans="1:15" x14ac:dyDescent="0.25">
      <c r="A2318" t="s">
        <v>6398</v>
      </c>
      <c r="B2318">
        <v>1158</v>
      </c>
      <c r="C2318">
        <v>3</v>
      </c>
      <c r="D2318" t="s">
        <v>8673</v>
      </c>
      <c r="E2318" s="9">
        <v>45231.736111111109</v>
      </c>
      <c r="F2318" s="9">
        <v>45231.756944444445</v>
      </c>
      <c r="G2318">
        <v>417</v>
      </c>
      <c r="H2318" t="s">
        <v>927</v>
      </c>
      <c r="I2318" t="s">
        <v>79</v>
      </c>
      <c r="J2318" t="s">
        <v>8671</v>
      </c>
      <c r="K2318" s="9">
        <v>45237.637291666666</v>
      </c>
      <c r="L2318" s="13">
        <f>IFERROR(_xlfn.XLOOKUP(tb_C103[[#This Row],[OS]],[1]!tb_C101[OS],[1]!tb_C101[DATA_ABERTURA]),0)</f>
        <v>45231.654004629629</v>
      </c>
      <c r="M2318" s="7" t="str">
        <f>IFERROR(_xlfn.XLOOKUP(tb_C103[[#This Row],[OS]],[1]!tb_C101[OS],[1]!tb_C101[SITUACAO_OS]),0)</f>
        <v>F</v>
      </c>
      <c r="N2318" t="str">
        <f>_xlfn.XLOOKUP(tb_C103[[#This Row],[OS]],[1]!tb_C101[OS],[1]!tb_C101[OFICINA])</f>
        <v>Mecanico</v>
      </c>
      <c r="O2318" s="14">
        <f>tb_C103[[#This Row],[FIM]] - tb_C103[[#This Row],[INICIO]]</f>
        <v>2.0833333335758653E-2</v>
      </c>
    </row>
    <row r="2319" spans="1:15" x14ac:dyDescent="0.25">
      <c r="A2319" t="s">
        <v>6398</v>
      </c>
      <c r="B2319">
        <v>1159</v>
      </c>
      <c r="C2319">
        <v>5</v>
      </c>
      <c r="D2319" t="s">
        <v>8690</v>
      </c>
      <c r="E2319" s="9">
        <v>45232.864583333336</v>
      </c>
      <c r="F2319" s="9">
        <v>45232.923611111109</v>
      </c>
      <c r="G2319">
        <v>416</v>
      </c>
      <c r="H2319" t="s">
        <v>870</v>
      </c>
      <c r="I2319" t="s">
        <v>79</v>
      </c>
      <c r="J2319" t="s">
        <v>8671</v>
      </c>
      <c r="K2319" s="9">
        <v>45237.637754629628</v>
      </c>
      <c r="L2319" s="13">
        <f>IFERROR(_xlfn.XLOOKUP(tb_C103[[#This Row],[OS]],[1]!tb_C101[OS],[1]!tb_C101[DATA_ABERTURA]),0)</f>
        <v>45231.710393518515</v>
      </c>
      <c r="M2319" s="7" t="str">
        <f>IFERROR(_xlfn.XLOOKUP(tb_C103[[#This Row],[OS]],[1]!tb_C101[OS],[1]!tb_C101[SITUACAO_OS]),0)</f>
        <v>F</v>
      </c>
      <c r="N2319" t="str">
        <f>_xlfn.XLOOKUP(tb_C103[[#This Row],[OS]],[1]!tb_C101[OS],[1]!tb_C101[OFICINA])</f>
        <v>Mecanico</v>
      </c>
      <c r="O2319" s="14">
        <f>tb_C103[[#This Row],[FIM]] - tb_C103[[#This Row],[INICIO]]</f>
        <v>5.9027777773735579E-2</v>
      </c>
    </row>
    <row r="2320" spans="1:15" x14ac:dyDescent="0.25">
      <c r="A2320" t="s">
        <v>6398</v>
      </c>
      <c r="B2320">
        <v>1160</v>
      </c>
      <c r="C2320">
        <v>3</v>
      </c>
      <c r="D2320" t="s">
        <v>8673</v>
      </c>
      <c r="E2320" s="9">
        <v>45231.770833333336</v>
      </c>
      <c r="F2320" s="9">
        <v>45231.802083333336</v>
      </c>
      <c r="I2320" t="s">
        <v>79</v>
      </c>
      <c r="J2320" t="s">
        <v>8671</v>
      </c>
      <c r="K2320" s="9">
        <v>45237.638090277775</v>
      </c>
      <c r="L2320" s="13">
        <f>IFERROR(_xlfn.XLOOKUP(tb_C103[[#This Row],[OS]],[1]!tb_C101[OS],[1]!tb_C101[DATA_ABERTURA]),0)</f>
        <v>45231.710949074077</v>
      </c>
      <c r="M2320" s="7" t="str">
        <f>IFERROR(_xlfn.XLOOKUP(tb_C103[[#This Row],[OS]],[1]!tb_C101[OS],[1]!tb_C101[SITUACAO_OS]),0)</f>
        <v>F</v>
      </c>
      <c r="N2320" t="str">
        <f>_xlfn.XLOOKUP(tb_C103[[#This Row],[OS]],[1]!tb_C101[OS],[1]!tb_C101[OFICINA])</f>
        <v>Mecanico</v>
      </c>
      <c r="O2320" s="14">
        <f>tb_C103[[#This Row],[FIM]] - tb_C103[[#This Row],[INICIO]]</f>
        <v>3.125E-2</v>
      </c>
    </row>
    <row r="2321" spans="1:15" x14ac:dyDescent="0.25">
      <c r="A2321" t="s">
        <v>6398</v>
      </c>
      <c r="B2321">
        <v>1161</v>
      </c>
      <c r="C2321">
        <v>3</v>
      </c>
      <c r="D2321" t="s">
        <v>8673</v>
      </c>
      <c r="E2321" s="9">
        <v>45231.892361111109</v>
      </c>
      <c r="F2321" s="9">
        <v>45231.913194444445</v>
      </c>
      <c r="G2321">
        <v>207</v>
      </c>
      <c r="H2321" t="s">
        <v>760</v>
      </c>
      <c r="I2321" t="s">
        <v>175</v>
      </c>
      <c r="J2321" t="s">
        <v>8671</v>
      </c>
      <c r="K2321" s="9">
        <v>45237.638368055559</v>
      </c>
      <c r="L2321" s="13">
        <f>IFERROR(_xlfn.XLOOKUP(tb_C103[[#This Row],[OS]],[1]!tb_C101[OS],[1]!tb_C101[DATA_ABERTURA]),0)</f>
        <v>45231.886319444442</v>
      </c>
      <c r="M2321" s="7" t="str">
        <f>IFERROR(_xlfn.XLOOKUP(tb_C103[[#This Row],[OS]],[1]!tb_C101[OS],[1]!tb_C101[SITUACAO_OS]),0)</f>
        <v>F</v>
      </c>
      <c r="N2321" t="str">
        <f>_xlfn.XLOOKUP(tb_C103[[#This Row],[OS]],[1]!tb_C101[OS],[1]!tb_C101[OFICINA])</f>
        <v>Mecanico</v>
      </c>
      <c r="O2321" s="14">
        <f>tb_C103[[#This Row],[FIM]] - tb_C103[[#This Row],[INICIO]]</f>
        <v>2.0833333335758653E-2</v>
      </c>
    </row>
    <row r="2322" spans="1:15" x14ac:dyDescent="0.25">
      <c r="A2322" t="s">
        <v>1764</v>
      </c>
      <c r="B2322">
        <v>1162</v>
      </c>
      <c r="C2322">
        <v>3</v>
      </c>
      <c r="D2322" t="s">
        <v>8673</v>
      </c>
      <c r="E2322" s="9">
        <v>45231.996527777781</v>
      </c>
      <c r="F2322" s="9">
        <v>45232.010416666664</v>
      </c>
      <c r="G2322">
        <v>108</v>
      </c>
      <c r="H2322" t="s">
        <v>317</v>
      </c>
      <c r="I2322" t="s">
        <v>184</v>
      </c>
      <c r="J2322" t="s">
        <v>8671</v>
      </c>
      <c r="K2322" s="9">
        <v>45237.638807870368</v>
      </c>
      <c r="L2322" s="13">
        <f>IFERROR(_xlfn.XLOOKUP(tb_C103[[#This Row],[OS]],[1]!tb_C101[OS],[1]!tb_C101[DATA_ABERTURA]),0)</f>
        <v>45232.138703703706</v>
      </c>
      <c r="M2322" s="7" t="str">
        <f>IFERROR(_xlfn.XLOOKUP(tb_C103[[#This Row],[OS]],[1]!tb_C101[OS],[1]!tb_C101[SITUACAO_OS]),0)</f>
        <v>F</v>
      </c>
      <c r="N2322" t="str">
        <f>_xlfn.XLOOKUP(tb_C103[[#This Row],[OS]],[1]!tb_C101[OS],[1]!tb_C101[OFICINA])</f>
        <v>Mecanico</v>
      </c>
      <c r="O2322" s="14">
        <f>tb_C103[[#This Row],[FIM]] - tb_C103[[#This Row],[INICIO]]</f>
        <v>1.3888888883229811E-2</v>
      </c>
    </row>
    <row r="2323" spans="1:15" x14ac:dyDescent="0.25">
      <c r="A2323" t="s">
        <v>1764</v>
      </c>
      <c r="B2323">
        <v>1163</v>
      </c>
      <c r="C2323">
        <v>3</v>
      </c>
      <c r="D2323" t="s">
        <v>8673</v>
      </c>
      <c r="E2323" s="9">
        <v>45232.020833333336</v>
      </c>
      <c r="F2323" s="9">
        <v>45232.0625</v>
      </c>
      <c r="G2323">
        <v>108</v>
      </c>
      <c r="H2323" t="s">
        <v>317</v>
      </c>
      <c r="I2323" t="s">
        <v>184</v>
      </c>
      <c r="J2323" t="s">
        <v>8674</v>
      </c>
      <c r="K2323" s="9">
        <v>45237.617604166669</v>
      </c>
      <c r="L2323" s="13">
        <f>IFERROR(_xlfn.XLOOKUP(tb_C103[[#This Row],[OS]],[1]!tb_C101[OS],[1]!tb_C101[DATA_ABERTURA]),0)</f>
        <v>45232.140497685185</v>
      </c>
      <c r="M2323" s="7" t="str">
        <f>IFERROR(_xlfn.XLOOKUP(tb_C103[[#This Row],[OS]],[1]!tb_C101[OS],[1]!tb_C101[SITUACAO_OS]),0)</f>
        <v>F</v>
      </c>
      <c r="N2323" t="str">
        <f>_xlfn.XLOOKUP(tb_C103[[#This Row],[OS]],[1]!tb_C101[OS],[1]!tb_C101[OFICINA])</f>
        <v>Eletrico</v>
      </c>
      <c r="O2323" s="14">
        <f>tb_C103[[#This Row],[FIM]] - tb_C103[[#This Row],[INICIO]]</f>
        <v>4.1666666664241347E-2</v>
      </c>
    </row>
    <row r="2324" spans="1:15" x14ac:dyDescent="0.25">
      <c r="A2324" t="s">
        <v>5388</v>
      </c>
      <c r="B2324">
        <v>1163</v>
      </c>
      <c r="C2324">
        <v>3</v>
      </c>
      <c r="D2324" t="s">
        <v>8673</v>
      </c>
      <c r="E2324" s="9">
        <v>45232.020833333336</v>
      </c>
      <c r="F2324" s="9">
        <v>45232.0625</v>
      </c>
      <c r="G2324">
        <v>108</v>
      </c>
      <c r="H2324" t="s">
        <v>317</v>
      </c>
      <c r="I2324" t="s">
        <v>184</v>
      </c>
      <c r="J2324" t="s">
        <v>8674</v>
      </c>
      <c r="K2324" s="9">
        <v>45237.617604166669</v>
      </c>
      <c r="L2324" s="13">
        <f>IFERROR(_xlfn.XLOOKUP(tb_C103[[#This Row],[OS]],[1]!tb_C101[OS],[1]!tb_C101[DATA_ABERTURA]),0)</f>
        <v>45232.140497685185</v>
      </c>
      <c r="M2324" s="7" t="str">
        <f>IFERROR(_xlfn.XLOOKUP(tb_C103[[#This Row],[OS]],[1]!tb_C101[OS],[1]!tb_C101[SITUACAO_OS]),0)</f>
        <v>F</v>
      </c>
      <c r="N2324" t="str">
        <f>_xlfn.XLOOKUP(tb_C103[[#This Row],[OS]],[1]!tb_C101[OS],[1]!tb_C101[OFICINA])</f>
        <v>Eletrico</v>
      </c>
      <c r="O2324" s="14">
        <f>tb_C103[[#This Row],[FIM]] - tb_C103[[#This Row],[INICIO]]</f>
        <v>4.1666666664241347E-2</v>
      </c>
    </row>
    <row r="2325" spans="1:15" x14ac:dyDescent="0.25">
      <c r="A2325" t="s">
        <v>1764</v>
      </c>
      <c r="B2325">
        <v>1163</v>
      </c>
      <c r="C2325">
        <v>3</v>
      </c>
      <c r="D2325" t="s">
        <v>8673</v>
      </c>
      <c r="E2325" s="9">
        <v>45232.020833333336</v>
      </c>
      <c r="F2325" s="9">
        <v>45232.0625</v>
      </c>
      <c r="G2325">
        <v>108</v>
      </c>
      <c r="H2325" t="s">
        <v>317</v>
      </c>
      <c r="I2325" t="s">
        <v>184</v>
      </c>
      <c r="J2325" t="s">
        <v>8674</v>
      </c>
      <c r="K2325" s="9">
        <v>45237.617604166669</v>
      </c>
      <c r="L2325" s="13">
        <f>IFERROR(_xlfn.XLOOKUP(tb_C103[[#This Row],[OS]],[1]!tb_C101[OS],[1]!tb_C101[DATA_ABERTURA]),0)</f>
        <v>45232.140497685185</v>
      </c>
      <c r="M2325" s="7" t="str">
        <f>IFERROR(_xlfn.XLOOKUP(tb_C103[[#This Row],[OS]],[1]!tb_C101[OS],[1]!tb_C101[SITUACAO_OS]),0)</f>
        <v>F</v>
      </c>
      <c r="N2325" t="str">
        <f>_xlfn.XLOOKUP(tb_C103[[#This Row],[OS]],[1]!tb_C101[OS],[1]!tb_C101[OFICINA])</f>
        <v>Eletrico</v>
      </c>
      <c r="O2325" s="14">
        <f>tb_C103[[#This Row],[FIM]] - tb_C103[[#This Row],[INICIO]]</f>
        <v>4.1666666664241347E-2</v>
      </c>
    </row>
    <row r="2326" spans="1:15" x14ac:dyDescent="0.25">
      <c r="A2326" t="s">
        <v>5388</v>
      </c>
      <c r="B2326">
        <v>1163</v>
      </c>
      <c r="C2326">
        <v>3</v>
      </c>
      <c r="D2326" t="s">
        <v>8673</v>
      </c>
      <c r="E2326" s="9">
        <v>45232.020833333336</v>
      </c>
      <c r="F2326" s="9">
        <v>45232.0625</v>
      </c>
      <c r="G2326">
        <v>108</v>
      </c>
      <c r="H2326" t="s">
        <v>317</v>
      </c>
      <c r="I2326" t="s">
        <v>184</v>
      </c>
      <c r="J2326" t="s">
        <v>8674</v>
      </c>
      <c r="K2326" s="9">
        <v>45237.617604166669</v>
      </c>
      <c r="L2326" s="13">
        <f>IFERROR(_xlfn.XLOOKUP(tb_C103[[#This Row],[OS]],[1]!tb_C101[OS],[1]!tb_C101[DATA_ABERTURA]),0)</f>
        <v>45232.140497685185</v>
      </c>
      <c r="M2326" s="7" t="str">
        <f>IFERROR(_xlfn.XLOOKUP(tb_C103[[#This Row],[OS]],[1]!tb_C101[OS],[1]!tb_C101[SITUACAO_OS]),0)</f>
        <v>F</v>
      </c>
      <c r="N2326" t="str">
        <f>_xlfn.XLOOKUP(tb_C103[[#This Row],[OS]],[1]!tb_C101[OS],[1]!tb_C101[OFICINA])</f>
        <v>Eletrico</v>
      </c>
      <c r="O2326" s="14">
        <f>tb_C103[[#This Row],[FIM]] - tb_C103[[#This Row],[INICIO]]</f>
        <v>4.1666666664241347E-2</v>
      </c>
    </row>
    <row r="2327" spans="1:15" x14ac:dyDescent="0.25">
      <c r="A2327" t="s">
        <v>2551</v>
      </c>
      <c r="B2327">
        <v>1164</v>
      </c>
      <c r="C2327">
        <v>3</v>
      </c>
      <c r="D2327" t="s">
        <v>8673</v>
      </c>
      <c r="E2327" s="9">
        <v>45232.577777777777</v>
      </c>
      <c r="F2327" s="9">
        <v>45232.590277777781</v>
      </c>
      <c r="G2327">
        <v>413</v>
      </c>
      <c r="H2327" t="s">
        <v>295</v>
      </c>
      <c r="I2327" t="s">
        <v>79</v>
      </c>
      <c r="J2327" t="s">
        <v>8671</v>
      </c>
      <c r="K2327" s="9">
        <v>45237.639120370368</v>
      </c>
      <c r="L2327" s="13">
        <f>IFERROR(_xlfn.XLOOKUP(tb_C103[[#This Row],[OS]],[1]!tb_C101[OS],[1]!tb_C101[DATA_ABERTURA]),0)</f>
        <v>45232.577847222223</v>
      </c>
      <c r="M2327" s="7" t="str">
        <f>IFERROR(_xlfn.XLOOKUP(tb_C103[[#This Row],[OS]],[1]!tb_C101[OS],[1]!tb_C101[SITUACAO_OS]),0)</f>
        <v>F</v>
      </c>
      <c r="N2327" t="str">
        <f>_xlfn.XLOOKUP(tb_C103[[#This Row],[OS]],[1]!tb_C101[OS],[1]!tb_C101[OFICINA])</f>
        <v>Mecanico</v>
      </c>
      <c r="O2327" s="14">
        <f>tb_C103[[#This Row],[FIM]] - tb_C103[[#This Row],[INICIO]]</f>
        <v>1.2500000004365575E-2</v>
      </c>
    </row>
    <row r="2328" spans="1:15" x14ac:dyDescent="0.25">
      <c r="A2328" t="s">
        <v>6459</v>
      </c>
      <c r="B2328">
        <v>1165</v>
      </c>
      <c r="C2328">
        <v>3</v>
      </c>
      <c r="D2328" t="s">
        <v>8673</v>
      </c>
      <c r="E2328" s="9">
        <v>45232.659722222219</v>
      </c>
      <c r="F2328" s="9">
        <v>45232.71875</v>
      </c>
      <c r="G2328">
        <v>207</v>
      </c>
      <c r="H2328" t="s">
        <v>760</v>
      </c>
      <c r="I2328" t="s">
        <v>175</v>
      </c>
      <c r="J2328" t="s">
        <v>8674</v>
      </c>
      <c r="K2328" s="9">
        <v>45237.617974537039</v>
      </c>
      <c r="L2328" s="13">
        <f>IFERROR(_xlfn.XLOOKUP(tb_C103[[#This Row],[OS]],[1]!tb_C101[OS],[1]!tb_C101[DATA_ABERTURA]),0)</f>
        <v>45232.654629629629</v>
      </c>
      <c r="M2328" s="7" t="str">
        <f>IFERROR(_xlfn.XLOOKUP(tb_C103[[#This Row],[OS]],[1]!tb_C101[OS],[1]!tb_C101[SITUACAO_OS]),0)</f>
        <v>F</v>
      </c>
      <c r="N2328" t="str">
        <f>_xlfn.XLOOKUP(tb_C103[[#This Row],[OS]],[1]!tb_C101[OS],[1]!tb_C101[OFICINA])</f>
        <v>Eletrico</v>
      </c>
      <c r="O2328" s="14">
        <f>tb_C103[[#This Row],[FIM]] - tb_C103[[#This Row],[INICIO]]</f>
        <v>5.9027777781011537E-2</v>
      </c>
    </row>
    <row r="2329" spans="1:15" x14ac:dyDescent="0.25">
      <c r="A2329" t="s">
        <v>1764</v>
      </c>
      <c r="B2329">
        <v>1166</v>
      </c>
      <c r="C2329">
        <v>3</v>
      </c>
      <c r="D2329" t="s">
        <v>8673</v>
      </c>
      <c r="E2329" s="9">
        <v>45233.166666666664</v>
      </c>
      <c r="F2329" s="9">
        <v>45233.180555555555</v>
      </c>
      <c r="G2329">
        <v>204</v>
      </c>
      <c r="H2329" t="s">
        <v>282</v>
      </c>
      <c r="I2329" t="s">
        <v>175</v>
      </c>
      <c r="J2329" t="s">
        <v>8674</v>
      </c>
      <c r="K2329" s="9">
        <v>45237.619259259256</v>
      </c>
      <c r="L2329" s="13">
        <f>IFERROR(_xlfn.XLOOKUP(tb_C103[[#This Row],[OS]],[1]!tb_C101[OS],[1]!tb_C101[DATA_ABERTURA]),0)</f>
        <v>45233.166412037041</v>
      </c>
      <c r="M2329" s="7" t="str">
        <f>IFERROR(_xlfn.XLOOKUP(tb_C103[[#This Row],[OS]],[1]!tb_C101[OS],[1]!tb_C101[SITUACAO_OS]),0)</f>
        <v>F</v>
      </c>
      <c r="N2329" t="str">
        <f>_xlfn.XLOOKUP(tb_C103[[#This Row],[OS]],[1]!tb_C101[OS],[1]!tb_C101[OFICINA])</f>
        <v>Eletrico</v>
      </c>
      <c r="O2329" s="14">
        <f>tb_C103[[#This Row],[FIM]] - tb_C103[[#This Row],[INICIO]]</f>
        <v>1.3888888890505768E-2</v>
      </c>
    </row>
    <row r="2330" spans="1:15" x14ac:dyDescent="0.25">
      <c r="A2330" t="s">
        <v>5388</v>
      </c>
      <c r="B2330">
        <v>1166</v>
      </c>
      <c r="C2330">
        <v>3</v>
      </c>
      <c r="D2330" t="s">
        <v>8673</v>
      </c>
      <c r="E2330" s="9">
        <v>45233.166666666664</v>
      </c>
      <c r="F2330" s="9">
        <v>45233.180555555555</v>
      </c>
      <c r="G2330">
        <v>204</v>
      </c>
      <c r="H2330" t="s">
        <v>282</v>
      </c>
      <c r="I2330" t="s">
        <v>175</v>
      </c>
      <c r="J2330" t="s">
        <v>8674</v>
      </c>
      <c r="K2330" s="9">
        <v>45237.619259259256</v>
      </c>
      <c r="L2330" s="13">
        <f>IFERROR(_xlfn.XLOOKUP(tb_C103[[#This Row],[OS]],[1]!tb_C101[OS],[1]!tb_C101[DATA_ABERTURA]),0)</f>
        <v>45233.166412037041</v>
      </c>
      <c r="M2330" s="7" t="str">
        <f>IFERROR(_xlfn.XLOOKUP(tb_C103[[#This Row],[OS]],[1]!tb_C101[OS],[1]!tb_C101[SITUACAO_OS]),0)</f>
        <v>F</v>
      </c>
      <c r="N2330" t="str">
        <f>_xlfn.XLOOKUP(tb_C103[[#This Row],[OS]],[1]!tb_C101[OS],[1]!tb_C101[OFICINA])</f>
        <v>Eletrico</v>
      </c>
      <c r="O2330" s="14">
        <f>tb_C103[[#This Row],[FIM]] - tb_C103[[#This Row],[INICIO]]</f>
        <v>1.3888888890505768E-2</v>
      </c>
    </row>
    <row r="2331" spans="1:15" x14ac:dyDescent="0.25">
      <c r="A2331" t="s">
        <v>1764</v>
      </c>
      <c r="B2331">
        <v>1166</v>
      </c>
      <c r="C2331">
        <v>3</v>
      </c>
      <c r="D2331" t="s">
        <v>8673</v>
      </c>
      <c r="E2331" s="9">
        <v>45233.166666666664</v>
      </c>
      <c r="F2331" s="9">
        <v>45233.180555555555</v>
      </c>
      <c r="G2331">
        <v>204</v>
      </c>
      <c r="H2331" t="s">
        <v>282</v>
      </c>
      <c r="I2331" t="s">
        <v>175</v>
      </c>
      <c r="J2331" t="s">
        <v>8674</v>
      </c>
      <c r="K2331" s="9">
        <v>45237.619259259256</v>
      </c>
      <c r="L2331" s="13">
        <f>IFERROR(_xlfn.XLOOKUP(tb_C103[[#This Row],[OS]],[1]!tb_C101[OS],[1]!tb_C101[DATA_ABERTURA]),0)</f>
        <v>45233.166412037041</v>
      </c>
      <c r="M2331" s="7" t="str">
        <f>IFERROR(_xlfn.XLOOKUP(tb_C103[[#This Row],[OS]],[1]!tb_C101[OS],[1]!tb_C101[SITUACAO_OS]),0)</f>
        <v>F</v>
      </c>
      <c r="N2331" t="str">
        <f>_xlfn.XLOOKUP(tb_C103[[#This Row],[OS]],[1]!tb_C101[OS],[1]!tb_C101[OFICINA])</f>
        <v>Eletrico</v>
      </c>
      <c r="O2331" s="14">
        <f>tb_C103[[#This Row],[FIM]] - tb_C103[[#This Row],[INICIO]]</f>
        <v>1.3888888890505768E-2</v>
      </c>
    </row>
    <row r="2332" spans="1:15" x14ac:dyDescent="0.25">
      <c r="A2332" t="s">
        <v>5388</v>
      </c>
      <c r="B2332">
        <v>1166</v>
      </c>
      <c r="C2332">
        <v>3</v>
      </c>
      <c r="D2332" t="s">
        <v>8673</v>
      </c>
      <c r="E2332" s="9">
        <v>45233.166666666664</v>
      </c>
      <c r="F2332" s="9">
        <v>45233.180555555555</v>
      </c>
      <c r="G2332">
        <v>204</v>
      </c>
      <c r="H2332" t="s">
        <v>282</v>
      </c>
      <c r="I2332" t="s">
        <v>175</v>
      </c>
      <c r="J2332" t="s">
        <v>8674</v>
      </c>
      <c r="K2332" s="9">
        <v>45237.619259259256</v>
      </c>
      <c r="L2332" s="13">
        <f>IFERROR(_xlfn.XLOOKUP(tb_C103[[#This Row],[OS]],[1]!tb_C101[OS],[1]!tb_C101[DATA_ABERTURA]),0)</f>
        <v>45233.166412037041</v>
      </c>
      <c r="M2332" s="7" t="str">
        <f>IFERROR(_xlfn.XLOOKUP(tb_C103[[#This Row],[OS]],[1]!tb_C101[OS],[1]!tb_C101[SITUACAO_OS]),0)</f>
        <v>F</v>
      </c>
      <c r="N2332" t="str">
        <f>_xlfn.XLOOKUP(tb_C103[[#This Row],[OS]],[1]!tb_C101[OS],[1]!tb_C101[OFICINA])</f>
        <v>Eletrico</v>
      </c>
      <c r="O2332" s="14">
        <f>tb_C103[[#This Row],[FIM]] - tb_C103[[#This Row],[INICIO]]</f>
        <v>1.3888888890505768E-2</v>
      </c>
    </row>
    <row r="2333" spans="1:15" x14ac:dyDescent="0.25">
      <c r="A2333" t="s">
        <v>2551</v>
      </c>
      <c r="B2333">
        <v>1167</v>
      </c>
      <c r="C2333">
        <v>3</v>
      </c>
      <c r="D2333" t="s">
        <v>8673</v>
      </c>
      <c r="E2333" s="9">
        <v>45233.416666666664</v>
      </c>
      <c r="F2333" s="9">
        <v>45233.4375</v>
      </c>
      <c r="G2333">
        <v>206</v>
      </c>
      <c r="H2333" t="s">
        <v>793</v>
      </c>
      <c r="I2333" t="s">
        <v>175</v>
      </c>
      <c r="J2333" t="s">
        <v>8671</v>
      </c>
      <c r="K2333" s="9">
        <v>45237.639374999999</v>
      </c>
      <c r="L2333" s="13">
        <f>IFERROR(_xlfn.XLOOKUP(tb_C103[[#This Row],[OS]],[1]!tb_C101[OS],[1]!tb_C101[DATA_ABERTURA]),0)</f>
        <v>45233.477835648147</v>
      </c>
      <c r="M2333" s="7" t="str">
        <f>IFERROR(_xlfn.XLOOKUP(tb_C103[[#This Row],[OS]],[1]!tb_C101[OS],[1]!tb_C101[SITUACAO_OS]),0)</f>
        <v>F</v>
      </c>
      <c r="N2333" t="str">
        <f>_xlfn.XLOOKUP(tb_C103[[#This Row],[OS]],[1]!tb_C101[OS],[1]!tb_C101[OFICINA])</f>
        <v>Mecanico</v>
      </c>
      <c r="O2333" s="14">
        <f>tb_C103[[#This Row],[FIM]] - tb_C103[[#This Row],[INICIO]]</f>
        <v>2.0833333335758653E-2</v>
      </c>
    </row>
    <row r="2334" spans="1:15" x14ac:dyDescent="0.25">
      <c r="A2334" t="s">
        <v>1764</v>
      </c>
      <c r="B2334">
        <v>1168</v>
      </c>
      <c r="C2334">
        <v>3</v>
      </c>
      <c r="D2334" t="s">
        <v>8673</v>
      </c>
      <c r="E2334" s="9">
        <v>45233.993055555555</v>
      </c>
      <c r="F2334" s="9">
        <v>45234.020833333336</v>
      </c>
      <c r="G2334">
        <v>204</v>
      </c>
      <c r="H2334" t="s">
        <v>282</v>
      </c>
      <c r="I2334" t="s">
        <v>175</v>
      </c>
      <c r="J2334" t="s">
        <v>8674</v>
      </c>
      <c r="K2334" s="9">
        <v>45237.61954861111</v>
      </c>
      <c r="L2334" s="13">
        <f>IFERROR(_xlfn.XLOOKUP(tb_C103[[#This Row],[OS]],[1]!tb_C101[OS],[1]!tb_C101[DATA_ABERTURA]),0)</f>
        <v>45233.994050925925</v>
      </c>
      <c r="M2334" s="7" t="str">
        <f>IFERROR(_xlfn.XLOOKUP(tb_C103[[#This Row],[OS]],[1]!tb_C101[OS],[1]!tb_C101[SITUACAO_OS]),0)</f>
        <v>F</v>
      </c>
      <c r="N2334" t="str">
        <f>_xlfn.XLOOKUP(tb_C103[[#This Row],[OS]],[1]!tb_C101[OS],[1]!tb_C101[OFICINA])</f>
        <v>Eletrico</v>
      </c>
      <c r="O2334" s="14">
        <f>tb_C103[[#This Row],[FIM]] - tb_C103[[#This Row],[INICIO]]</f>
        <v>2.7777777781011537E-2</v>
      </c>
    </row>
    <row r="2335" spans="1:15" x14ac:dyDescent="0.25">
      <c r="A2335" t="s">
        <v>1764</v>
      </c>
      <c r="B2335">
        <v>1169</v>
      </c>
      <c r="C2335">
        <v>3</v>
      </c>
      <c r="D2335" t="s">
        <v>8673</v>
      </c>
      <c r="E2335" s="9">
        <v>45234.000694444447</v>
      </c>
      <c r="F2335" s="9">
        <v>45234.013888888891</v>
      </c>
      <c r="I2335" t="s">
        <v>175</v>
      </c>
      <c r="J2335" t="s">
        <v>8674</v>
      </c>
      <c r="K2335" s="9">
        <v>45259.735995370371</v>
      </c>
      <c r="L2335" s="13">
        <f>IFERROR(_xlfn.XLOOKUP(tb_C103[[#This Row],[OS]],[1]!tb_C101[OS],[1]!tb_C101[DATA_ABERTURA]),0)</f>
        <v>45234.00199074074</v>
      </c>
      <c r="M2335" s="7" t="str">
        <f>IFERROR(_xlfn.XLOOKUP(tb_C103[[#This Row],[OS]],[1]!tb_C101[OS],[1]!tb_C101[SITUACAO_OS]),0)</f>
        <v>F</v>
      </c>
      <c r="N2335" t="str">
        <f>_xlfn.XLOOKUP(tb_C103[[#This Row],[OS]],[1]!tb_C101[OS],[1]!tb_C101[OFICINA])</f>
        <v>Eletrico</v>
      </c>
      <c r="O2335" s="14">
        <f>tb_C103[[#This Row],[FIM]] - tb_C103[[#This Row],[INICIO]]</f>
        <v>1.3194444443797693E-2</v>
      </c>
    </row>
    <row r="2336" spans="1:15" x14ac:dyDescent="0.25">
      <c r="A2336" t="s">
        <v>2551</v>
      </c>
      <c r="B2336">
        <v>1170</v>
      </c>
      <c r="C2336">
        <v>3</v>
      </c>
      <c r="D2336" t="s">
        <v>8673</v>
      </c>
      <c r="E2336" s="9">
        <v>45234.315972222219</v>
      </c>
      <c r="F2336" s="9">
        <v>45234.333333333336</v>
      </c>
      <c r="G2336">
        <v>1006</v>
      </c>
      <c r="H2336" t="s">
        <v>1681</v>
      </c>
      <c r="I2336" t="s">
        <v>175</v>
      </c>
      <c r="J2336" t="s">
        <v>8671</v>
      </c>
      <c r="K2336" s="9">
        <v>45237.639861111114</v>
      </c>
      <c r="L2336" s="13">
        <f>IFERROR(_xlfn.XLOOKUP(tb_C103[[#This Row],[OS]],[1]!tb_C101[OS],[1]!tb_C101[DATA_ABERTURA]),0)</f>
        <v>45234.316631944443</v>
      </c>
      <c r="M2336" s="7" t="str">
        <f>IFERROR(_xlfn.XLOOKUP(tb_C103[[#This Row],[OS]],[1]!tb_C101[OS],[1]!tb_C101[SITUACAO_OS]),0)</f>
        <v>F</v>
      </c>
      <c r="N2336" t="str">
        <f>_xlfn.XLOOKUP(tb_C103[[#This Row],[OS]],[1]!tb_C101[OS],[1]!tb_C101[OFICINA])</f>
        <v>Mecanico</v>
      </c>
      <c r="O2336" s="14">
        <f>tb_C103[[#This Row],[FIM]] - tb_C103[[#This Row],[INICIO]]</f>
        <v>1.7361111116770189E-2</v>
      </c>
    </row>
    <row r="2337" spans="1:15" x14ac:dyDescent="0.25">
      <c r="A2337" t="s">
        <v>8330</v>
      </c>
      <c r="B2337">
        <v>1171</v>
      </c>
      <c r="C2337">
        <v>3</v>
      </c>
      <c r="D2337" t="s">
        <v>8673</v>
      </c>
      <c r="E2337" s="9">
        <v>45234.5</v>
      </c>
      <c r="F2337" s="9">
        <v>45234.541666666664</v>
      </c>
      <c r="G2337">
        <v>207</v>
      </c>
      <c r="H2337" t="s">
        <v>760</v>
      </c>
      <c r="I2337" t="s">
        <v>175</v>
      </c>
      <c r="J2337" t="s">
        <v>8671</v>
      </c>
      <c r="K2337" s="9">
        <v>45397.350324074076</v>
      </c>
      <c r="L2337" s="13">
        <f>IFERROR(_xlfn.XLOOKUP(tb_C103[[#This Row],[OS]],[1]!tb_C101[OS],[1]!tb_C101[DATA_ABERTURA]),0)</f>
        <v>45234.484039351853</v>
      </c>
      <c r="M2337" s="7" t="str">
        <f>IFERROR(_xlfn.XLOOKUP(tb_C103[[#This Row],[OS]],[1]!tb_C101[OS],[1]!tb_C101[SITUACAO_OS]),0)</f>
        <v>F</v>
      </c>
      <c r="N2337" t="str">
        <f>_xlfn.XLOOKUP(tb_C103[[#This Row],[OS]],[1]!tb_C101[OS],[1]!tb_C101[OFICINA])</f>
        <v>Mecanico</v>
      </c>
      <c r="O2337" s="14">
        <f>tb_C103[[#This Row],[FIM]] - tb_C103[[#This Row],[INICIO]]</f>
        <v>4.1666666664241347E-2</v>
      </c>
    </row>
    <row r="2338" spans="1:15" x14ac:dyDescent="0.25">
      <c r="A2338" t="s">
        <v>1764</v>
      </c>
      <c r="B2338">
        <v>1172</v>
      </c>
      <c r="C2338">
        <v>3</v>
      </c>
      <c r="D2338" t="s">
        <v>8673</v>
      </c>
      <c r="E2338" s="9">
        <v>45236.104166666664</v>
      </c>
      <c r="F2338" s="9">
        <v>45236.125</v>
      </c>
      <c r="G2338">
        <v>117</v>
      </c>
      <c r="H2338" t="s">
        <v>354</v>
      </c>
      <c r="I2338" t="s">
        <v>184</v>
      </c>
      <c r="J2338" t="s">
        <v>8671</v>
      </c>
      <c r="K2338" s="9">
        <v>45238.395243055558</v>
      </c>
      <c r="L2338" s="13">
        <f>IFERROR(_xlfn.XLOOKUP(tb_C103[[#This Row],[OS]],[1]!tb_C101[OS],[1]!tb_C101[DATA_ABERTURA]),0)</f>
        <v>45236.25167824074</v>
      </c>
      <c r="M2338" s="7" t="str">
        <f>IFERROR(_xlfn.XLOOKUP(tb_C103[[#This Row],[OS]],[1]!tb_C101[OS],[1]!tb_C101[SITUACAO_OS]),0)</f>
        <v>F</v>
      </c>
      <c r="N2338" t="str">
        <f>_xlfn.XLOOKUP(tb_C103[[#This Row],[OS]],[1]!tb_C101[OS],[1]!tb_C101[OFICINA])</f>
        <v>Mecanico</v>
      </c>
      <c r="O2338" s="14">
        <f>tb_C103[[#This Row],[FIM]] - tb_C103[[#This Row],[INICIO]]</f>
        <v>2.0833333335758653E-2</v>
      </c>
    </row>
    <row r="2339" spans="1:15" x14ac:dyDescent="0.25">
      <c r="A2339" t="s">
        <v>1764</v>
      </c>
      <c r="B2339">
        <v>1173</v>
      </c>
      <c r="C2339">
        <v>3</v>
      </c>
      <c r="D2339" t="s">
        <v>8673</v>
      </c>
      <c r="E2339" s="9">
        <v>45236.25</v>
      </c>
      <c r="F2339" s="9">
        <v>45236.256944444445</v>
      </c>
      <c r="I2339" t="s">
        <v>1267</v>
      </c>
      <c r="J2339" t="s">
        <v>8674</v>
      </c>
      <c r="K2339" s="9">
        <v>45259.736342592594</v>
      </c>
      <c r="L2339" s="13">
        <f>IFERROR(_xlfn.XLOOKUP(tb_C103[[#This Row],[OS]],[1]!tb_C101[OS],[1]!tb_C101[DATA_ABERTURA]),0)</f>
        <v>45236.252418981479</v>
      </c>
      <c r="M2339" s="7" t="str">
        <f>IFERROR(_xlfn.XLOOKUP(tb_C103[[#This Row],[OS]],[1]!tb_C101[OS],[1]!tb_C101[SITUACAO_OS]),0)</f>
        <v>F</v>
      </c>
      <c r="N2339" t="str">
        <f>_xlfn.XLOOKUP(tb_C103[[#This Row],[OS]],[1]!tb_C101[OS],[1]!tb_C101[OFICINA])</f>
        <v>Eletrico</v>
      </c>
      <c r="O2339" s="14">
        <f>tb_C103[[#This Row],[FIM]] - tb_C103[[#This Row],[INICIO]]</f>
        <v>6.9444444452528842E-3</v>
      </c>
    </row>
    <row r="2340" spans="1:15" x14ac:dyDescent="0.25">
      <c r="A2340" t="s">
        <v>6807</v>
      </c>
      <c r="B2340">
        <v>1174</v>
      </c>
      <c r="C2340">
        <v>3</v>
      </c>
      <c r="D2340" t="s">
        <v>8673</v>
      </c>
      <c r="E2340" s="9">
        <v>45236.361111111109</v>
      </c>
      <c r="F2340" s="9">
        <v>45236.381944444445</v>
      </c>
      <c r="G2340">
        <v>9001</v>
      </c>
      <c r="H2340" t="s">
        <v>2065</v>
      </c>
      <c r="I2340" t="s">
        <v>874</v>
      </c>
      <c r="J2340" t="s">
        <v>8674</v>
      </c>
      <c r="K2340" s="9">
        <v>45384.651770833334</v>
      </c>
      <c r="L2340" s="13">
        <f>IFERROR(_xlfn.XLOOKUP(tb_C103[[#This Row],[OS]],[1]!tb_C101[OS],[1]!tb_C101[DATA_ABERTURA]),0)</f>
        <v>45236.347025462965</v>
      </c>
      <c r="M2340" s="7" t="str">
        <f>IFERROR(_xlfn.XLOOKUP(tb_C103[[#This Row],[OS]],[1]!tb_C101[OS],[1]!tb_C101[SITUACAO_OS]),0)</f>
        <v>F</v>
      </c>
      <c r="N2340" t="str">
        <f>_xlfn.XLOOKUP(tb_C103[[#This Row],[OS]],[1]!tb_C101[OS],[1]!tb_C101[OFICINA])</f>
        <v>Eletrico</v>
      </c>
      <c r="O2340" s="14">
        <f>tb_C103[[#This Row],[FIM]] - tb_C103[[#This Row],[INICIO]]</f>
        <v>2.0833333335758653E-2</v>
      </c>
    </row>
    <row r="2341" spans="1:15" x14ac:dyDescent="0.25">
      <c r="A2341" t="s">
        <v>6398</v>
      </c>
      <c r="B2341">
        <v>1175</v>
      </c>
      <c r="C2341">
        <v>3</v>
      </c>
      <c r="D2341" t="s">
        <v>8673</v>
      </c>
      <c r="E2341" s="9">
        <v>45236.625</v>
      </c>
      <c r="F2341" s="9">
        <v>45236.680555555555</v>
      </c>
      <c r="G2341">
        <v>505</v>
      </c>
      <c r="H2341" t="s">
        <v>851</v>
      </c>
      <c r="I2341" t="s">
        <v>24</v>
      </c>
      <c r="J2341" t="s">
        <v>8671</v>
      </c>
      <c r="K2341" s="9">
        <v>45240.461747685185</v>
      </c>
      <c r="L2341" s="13">
        <f>IFERROR(_xlfn.XLOOKUP(tb_C103[[#This Row],[OS]],[1]!tb_C101[OS],[1]!tb_C101[DATA_ABERTURA]),0)</f>
        <v>45236.727650462963</v>
      </c>
      <c r="M2341" s="7" t="str">
        <f>IFERROR(_xlfn.XLOOKUP(tb_C103[[#This Row],[OS]],[1]!tb_C101[OS],[1]!tb_C101[SITUACAO_OS]),0)</f>
        <v>F</v>
      </c>
      <c r="N2341" t="str">
        <f>_xlfn.XLOOKUP(tb_C103[[#This Row],[OS]],[1]!tb_C101[OS],[1]!tb_C101[OFICINA])</f>
        <v>Mecanico</v>
      </c>
      <c r="O2341" s="14">
        <f>tb_C103[[#This Row],[FIM]] - tb_C103[[#This Row],[INICIO]]</f>
        <v>5.5555555554747116E-2</v>
      </c>
    </row>
    <row r="2342" spans="1:15" x14ac:dyDescent="0.25">
      <c r="A2342" t="s">
        <v>1764</v>
      </c>
      <c r="B2342">
        <v>1176</v>
      </c>
      <c r="C2342">
        <v>3</v>
      </c>
      <c r="D2342" t="s">
        <v>8673</v>
      </c>
      <c r="E2342" s="9">
        <v>45237.079861111109</v>
      </c>
      <c r="F2342" s="9">
        <v>45237.135416666664</v>
      </c>
      <c r="G2342">
        <v>207</v>
      </c>
      <c r="H2342" t="s">
        <v>760</v>
      </c>
      <c r="I2342" t="s">
        <v>175</v>
      </c>
      <c r="J2342" t="s">
        <v>8674</v>
      </c>
      <c r="K2342" s="9">
        <v>45237.62060185185</v>
      </c>
      <c r="L2342" s="13">
        <f>IFERROR(_xlfn.XLOOKUP(tb_C103[[#This Row],[OS]],[1]!tb_C101[OS],[1]!tb_C101[DATA_ABERTURA]),0)</f>
        <v>45237.080324074072</v>
      </c>
      <c r="M2342" s="7" t="str">
        <f>IFERROR(_xlfn.XLOOKUP(tb_C103[[#This Row],[OS]],[1]!tb_C101[OS],[1]!tb_C101[SITUACAO_OS]),0)</f>
        <v>F</v>
      </c>
      <c r="N2342" t="str">
        <f>_xlfn.XLOOKUP(tb_C103[[#This Row],[OS]],[1]!tb_C101[OS],[1]!tb_C101[OFICINA])</f>
        <v>Eletrico</v>
      </c>
      <c r="O2342" s="14">
        <f>tb_C103[[#This Row],[FIM]] - tb_C103[[#This Row],[INICIO]]</f>
        <v>5.5555555554747116E-2</v>
      </c>
    </row>
    <row r="2343" spans="1:15" x14ac:dyDescent="0.25">
      <c r="A2343" t="s">
        <v>5388</v>
      </c>
      <c r="B2343">
        <v>1176</v>
      </c>
      <c r="C2343">
        <v>3</v>
      </c>
      <c r="D2343" t="s">
        <v>8673</v>
      </c>
      <c r="E2343" s="9">
        <v>45237.079861111109</v>
      </c>
      <c r="F2343" s="9">
        <v>45237.135416666664</v>
      </c>
      <c r="G2343">
        <v>207</v>
      </c>
      <c r="H2343" t="s">
        <v>760</v>
      </c>
      <c r="I2343" t="s">
        <v>175</v>
      </c>
      <c r="J2343" t="s">
        <v>8674</v>
      </c>
      <c r="K2343" s="9">
        <v>45237.62060185185</v>
      </c>
      <c r="L2343" s="13">
        <f>IFERROR(_xlfn.XLOOKUP(tb_C103[[#This Row],[OS]],[1]!tb_C101[OS],[1]!tb_C101[DATA_ABERTURA]),0)</f>
        <v>45237.080324074072</v>
      </c>
      <c r="M2343" s="7" t="str">
        <f>IFERROR(_xlfn.XLOOKUP(tb_C103[[#This Row],[OS]],[1]!tb_C101[OS],[1]!tb_C101[SITUACAO_OS]),0)</f>
        <v>F</v>
      </c>
      <c r="N2343" t="str">
        <f>_xlfn.XLOOKUP(tb_C103[[#This Row],[OS]],[1]!tb_C101[OS],[1]!tb_C101[OFICINA])</f>
        <v>Eletrico</v>
      </c>
      <c r="O2343" s="14">
        <f>tb_C103[[#This Row],[FIM]] - tb_C103[[#This Row],[INICIO]]</f>
        <v>5.5555555554747116E-2</v>
      </c>
    </row>
    <row r="2344" spans="1:15" x14ac:dyDescent="0.25">
      <c r="A2344" t="s">
        <v>1764</v>
      </c>
      <c r="B2344">
        <v>1176</v>
      </c>
      <c r="C2344">
        <v>3</v>
      </c>
      <c r="D2344" t="s">
        <v>8673</v>
      </c>
      <c r="E2344" s="9">
        <v>45237.079861111109</v>
      </c>
      <c r="F2344" s="9">
        <v>45237.135416666664</v>
      </c>
      <c r="G2344">
        <v>207</v>
      </c>
      <c r="H2344" t="s">
        <v>760</v>
      </c>
      <c r="I2344" t="s">
        <v>175</v>
      </c>
      <c r="J2344" t="s">
        <v>8674</v>
      </c>
      <c r="K2344" s="9">
        <v>45237.62060185185</v>
      </c>
      <c r="L2344" s="13">
        <f>IFERROR(_xlfn.XLOOKUP(tb_C103[[#This Row],[OS]],[1]!tb_C101[OS],[1]!tb_C101[DATA_ABERTURA]),0)</f>
        <v>45237.080324074072</v>
      </c>
      <c r="M2344" s="7" t="str">
        <f>IFERROR(_xlfn.XLOOKUP(tb_C103[[#This Row],[OS]],[1]!tb_C101[OS],[1]!tb_C101[SITUACAO_OS]),0)</f>
        <v>F</v>
      </c>
      <c r="N2344" t="str">
        <f>_xlfn.XLOOKUP(tb_C103[[#This Row],[OS]],[1]!tb_C101[OS],[1]!tb_C101[OFICINA])</f>
        <v>Eletrico</v>
      </c>
      <c r="O2344" s="14">
        <f>tb_C103[[#This Row],[FIM]] - tb_C103[[#This Row],[INICIO]]</f>
        <v>5.5555555554747116E-2</v>
      </c>
    </row>
    <row r="2345" spans="1:15" x14ac:dyDescent="0.25">
      <c r="A2345" t="s">
        <v>5388</v>
      </c>
      <c r="B2345">
        <v>1176</v>
      </c>
      <c r="C2345">
        <v>3</v>
      </c>
      <c r="D2345" t="s">
        <v>8673</v>
      </c>
      <c r="E2345" s="9">
        <v>45237.079861111109</v>
      </c>
      <c r="F2345" s="9">
        <v>45237.135416666664</v>
      </c>
      <c r="G2345">
        <v>207</v>
      </c>
      <c r="H2345" t="s">
        <v>760</v>
      </c>
      <c r="I2345" t="s">
        <v>175</v>
      </c>
      <c r="J2345" t="s">
        <v>8674</v>
      </c>
      <c r="K2345" s="9">
        <v>45237.62060185185</v>
      </c>
      <c r="L2345" s="13">
        <f>IFERROR(_xlfn.XLOOKUP(tb_C103[[#This Row],[OS]],[1]!tb_C101[OS],[1]!tb_C101[DATA_ABERTURA]),0)</f>
        <v>45237.080324074072</v>
      </c>
      <c r="M2345" s="7" t="str">
        <f>IFERROR(_xlfn.XLOOKUP(tb_C103[[#This Row],[OS]],[1]!tb_C101[OS],[1]!tb_C101[SITUACAO_OS]),0)</f>
        <v>F</v>
      </c>
      <c r="N2345" t="str">
        <f>_xlfn.XLOOKUP(tb_C103[[#This Row],[OS]],[1]!tb_C101[OS],[1]!tb_C101[OFICINA])</f>
        <v>Eletrico</v>
      </c>
      <c r="O2345" s="14">
        <f>tb_C103[[#This Row],[FIM]] - tb_C103[[#This Row],[INICIO]]</f>
        <v>5.5555555554747116E-2</v>
      </c>
    </row>
    <row r="2346" spans="1:15" x14ac:dyDescent="0.25">
      <c r="A2346" t="s">
        <v>1764</v>
      </c>
      <c r="B2346">
        <v>1177</v>
      </c>
      <c r="C2346">
        <v>3</v>
      </c>
      <c r="D2346" t="s">
        <v>8673</v>
      </c>
      <c r="E2346" s="9">
        <v>45237.145833333336</v>
      </c>
      <c r="F2346" s="9">
        <v>45237.15625</v>
      </c>
      <c r="G2346">
        <v>207</v>
      </c>
      <c r="H2346" t="s">
        <v>760</v>
      </c>
      <c r="I2346" t="s">
        <v>175</v>
      </c>
      <c r="J2346" t="s">
        <v>8674</v>
      </c>
      <c r="K2346" s="9">
        <v>45237.622013888889</v>
      </c>
      <c r="L2346" s="13">
        <f>IFERROR(_xlfn.XLOOKUP(tb_C103[[#This Row],[OS]],[1]!tb_C101[OS],[1]!tb_C101[DATA_ABERTURA]),0)</f>
        <v>45237.148958333331</v>
      </c>
      <c r="M2346" s="7" t="str">
        <f>IFERROR(_xlfn.XLOOKUP(tb_C103[[#This Row],[OS]],[1]!tb_C101[OS],[1]!tb_C101[SITUACAO_OS]),0)</f>
        <v>F</v>
      </c>
      <c r="N2346" t="str">
        <f>_xlfn.XLOOKUP(tb_C103[[#This Row],[OS]],[1]!tb_C101[OS],[1]!tb_C101[OFICINA])</f>
        <v>Eletrico</v>
      </c>
      <c r="O2346" s="14">
        <f>tb_C103[[#This Row],[FIM]] - tb_C103[[#This Row],[INICIO]]</f>
        <v>1.0416666664241347E-2</v>
      </c>
    </row>
    <row r="2347" spans="1:15" x14ac:dyDescent="0.25">
      <c r="A2347" t="s">
        <v>5388</v>
      </c>
      <c r="B2347">
        <v>1177</v>
      </c>
      <c r="C2347">
        <v>3</v>
      </c>
      <c r="D2347" t="s">
        <v>8673</v>
      </c>
      <c r="E2347" s="9">
        <v>45237.145833333336</v>
      </c>
      <c r="F2347" s="9">
        <v>45237.15625</v>
      </c>
      <c r="G2347">
        <v>207</v>
      </c>
      <c r="H2347" t="s">
        <v>760</v>
      </c>
      <c r="I2347" t="s">
        <v>175</v>
      </c>
      <c r="J2347" t="s">
        <v>8674</v>
      </c>
      <c r="K2347" s="9">
        <v>45237.622013888889</v>
      </c>
      <c r="L2347" s="13">
        <f>IFERROR(_xlfn.XLOOKUP(tb_C103[[#This Row],[OS]],[1]!tb_C101[OS],[1]!tb_C101[DATA_ABERTURA]),0)</f>
        <v>45237.148958333331</v>
      </c>
      <c r="M2347" s="7" t="str">
        <f>IFERROR(_xlfn.XLOOKUP(tb_C103[[#This Row],[OS]],[1]!tb_C101[OS],[1]!tb_C101[SITUACAO_OS]),0)</f>
        <v>F</v>
      </c>
      <c r="N2347" t="str">
        <f>_xlfn.XLOOKUP(tb_C103[[#This Row],[OS]],[1]!tb_C101[OS],[1]!tb_C101[OFICINA])</f>
        <v>Eletrico</v>
      </c>
      <c r="O2347" s="14">
        <f>tb_C103[[#This Row],[FIM]] - tb_C103[[#This Row],[INICIO]]</f>
        <v>1.0416666664241347E-2</v>
      </c>
    </row>
    <row r="2348" spans="1:15" x14ac:dyDescent="0.25">
      <c r="A2348" t="s">
        <v>1764</v>
      </c>
      <c r="B2348">
        <v>1177</v>
      </c>
      <c r="C2348">
        <v>3</v>
      </c>
      <c r="D2348" t="s">
        <v>8673</v>
      </c>
      <c r="E2348" s="9">
        <v>45237.145833333336</v>
      </c>
      <c r="F2348" s="9">
        <v>45237.15625</v>
      </c>
      <c r="G2348">
        <v>207</v>
      </c>
      <c r="H2348" t="s">
        <v>760</v>
      </c>
      <c r="I2348" t="s">
        <v>175</v>
      </c>
      <c r="J2348" t="s">
        <v>8674</v>
      </c>
      <c r="K2348" s="9">
        <v>45237.622013888889</v>
      </c>
      <c r="L2348" s="13">
        <f>IFERROR(_xlfn.XLOOKUP(tb_C103[[#This Row],[OS]],[1]!tb_C101[OS],[1]!tb_C101[DATA_ABERTURA]),0)</f>
        <v>45237.148958333331</v>
      </c>
      <c r="M2348" s="7" t="str">
        <f>IFERROR(_xlfn.XLOOKUP(tb_C103[[#This Row],[OS]],[1]!tb_C101[OS],[1]!tb_C101[SITUACAO_OS]),0)</f>
        <v>F</v>
      </c>
      <c r="N2348" t="str">
        <f>_xlfn.XLOOKUP(tb_C103[[#This Row],[OS]],[1]!tb_C101[OS],[1]!tb_C101[OFICINA])</f>
        <v>Eletrico</v>
      </c>
      <c r="O2348" s="14">
        <f>tb_C103[[#This Row],[FIM]] - tb_C103[[#This Row],[INICIO]]</f>
        <v>1.0416666664241347E-2</v>
      </c>
    </row>
    <row r="2349" spans="1:15" x14ac:dyDescent="0.25">
      <c r="A2349" t="s">
        <v>5388</v>
      </c>
      <c r="B2349">
        <v>1177</v>
      </c>
      <c r="C2349">
        <v>3</v>
      </c>
      <c r="D2349" t="s">
        <v>8673</v>
      </c>
      <c r="E2349" s="9">
        <v>45237.145833333336</v>
      </c>
      <c r="F2349" s="9">
        <v>45237.15625</v>
      </c>
      <c r="G2349">
        <v>207</v>
      </c>
      <c r="H2349" t="s">
        <v>760</v>
      </c>
      <c r="I2349" t="s">
        <v>175</v>
      </c>
      <c r="J2349" t="s">
        <v>8674</v>
      </c>
      <c r="K2349" s="9">
        <v>45237.622013888889</v>
      </c>
      <c r="L2349" s="13">
        <f>IFERROR(_xlfn.XLOOKUP(tb_C103[[#This Row],[OS]],[1]!tb_C101[OS],[1]!tb_C101[DATA_ABERTURA]),0)</f>
        <v>45237.148958333331</v>
      </c>
      <c r="M2349" s="7" t="str">
        <f>IFERROR(_xlfn.XLOOKUP(tb_C103[[#This Row],[OS]],[1]!tb_C101[OS],[1]!tb_C101[SITUACAO_OS]),0)</f>
        <v>F</v>
      </c>
      <c r="N2349" t="str">
        <f>_xlfn.XLOOKUP(tb_C103[[#This Row],[OS]],[1]!tb_C101[OS],[1]!tb_C101[OFICINA])</f>
        <v>Eletrico</v>
      </c>
      <c r="O2349" s="14">
        <f>tb_C103[[#This Row],[FIM]] - tb_C103[[#This Row],[INICIO]]</f>
        <v>1.0416666664241347E-2</v>
      </c>
    </row>
    <row r="2350" spans="1:15" x14ac:dyDescent="0.25">
      <c r="A2350" t="s">
        <v>8686</v>
      </c>
      <c r="B2350">
        <v>1178</v>
      </c>
      <c r="C2350">
        <v>3</v>
      </c>
      <c r="D2350" t="s">
        <v>8673</v>
      </c>
      <c r="E2350" s="9">
        <v>45245.333333333336</v>
      </c>
      <c r="F2350" s="9">
        <v>45245.361111111109</v>
      </c>
      <c r="G2350">
        <v>1009</v>
      </c>
      <c r="H2350" t="s">
        <v>2456</v>
      </c>
      <c r="I2350" t="s">
        <v>184</v>
      </c>
      <c r="J2350" t="s">
        <v>8671</v>
      </c>
      <c r="K2350" s="9">
        <v>45246.653900462959</v>
      </c>
      <c r="L2350" s="13">
        <f>IFERROR(_xlfn.XLOOKUP(tb_C103[[#This Row],[OS]],[1]!tb_C101[OS],[1]!tb_C101[DATA_ABERTURA]),0)</f>
        <v>45237.212951388887</v>
      </c>
      <c r="M2350" s="7" t="str">
        <f>IFERROR(_xlfn.XLOOKUP(tb_C103[[#This Row],[OS]],[1]!tb_C101[OS],[1]!tb_C101[SITUACAO_OS]),0)</f>
        <v>F</v>
      </c>
      <c r="N2350" t="str">
        <f>_xlfn.XLOOKUP(tb_C103[[#This Row],[OS]],[1]!tb_C101[OS],[1]!tb_C101[OFICINA])</f>
        <v>Mecanico</v>
      </c>
      <c r="O2350" s="14">
        <f>tb_C103[[#This Row],[FIM]] - tb_C103[[#This Row],[INICIO]]</f>
        <v>2.7777777773735579E-2</v>
      </c>
    </row>
    <row r="2351" spans="1:15" x14ac:dyDescent="0.25">
      <c r="A2351" t="s">
        <v>2551</v>
      </c>
      <c r="B2351">
        <v>1178</v>
      </c>
      <c r="C2351">
        <v>3</v>
      </c>
      <c r="D2351" t="s">
        <v>8673</v>
      </c>
      <c r="E2351" s="9">
        <v>45245.333333333336</v>
      </c>
      <c r="F2351" s="9">
        <v>45245.361111111109</v>
      </c>
      <c r="G2351">
        <v>1009</v>
      </c>
      <c r="H2351" t="s">
        <v>2456</v>
      </c>
      <c r="I2351" t="s">
        <v>184</v>
      </c>
      <c r="J2351" t="s">
        <v>8671</v>
      </c>
      <c r="K2351" s="9">
        <v>45246.653900462959</v>
      </c>
      <c r="L2351" s="13">
        <f>IFERROR(_xlfn.XLOOKUP(tb_C103[[#This Row],[OS]],[1]!tb_C101[OS],[1]!tb_C101[DATA_ABERTURA]),0)</f>
        <v>45237.212951388887</v>
      </c>
      <c r="M2351" s="7" t="str">
        <f>IFERROR(_xlfn.XLOOKUP(tb_C103[[#This Row],[OS]],[1]!tb_C101[OS],[1]!tb_C101[SITUACAO_OS]),0)</f>
        <v>F</v>
      </c>
      <c r="N2351" t="str">
        <f>_xlfn.XLOOKUP(tb_C103[[#This Row],[OS]],[1]!tb_C101[OS],[1]!tb_C101[OFICINA])</f>
        <v>Mecanico</v>
      </c>
      <c r="O2351" s="14">
        <f>tb_C103[[#This Row],[FIM]] - tb_C103[[#This Row],[INICIO]]</f>
        <v>2.7777777773735579E-2</v>
      </c>
    </row>
    <row r="2352" spans="1:15" x14ac:dyDescent="0.25">
      <c r="A2352" t="s">
        <v>8686</v>
      </c>
      <c r="B2352">
        <v>1178</v>
      </c>
      <c r="C2352">
        <v>3</v>
      </c>
      <c r="D2352" t="s">
        <v>8673</v>
      </c>
      <c r="E2352" s="9">
        <v>45245.333333333336</v>
      </c>
      <c r="F2352" s="9">
        <v>45245.361111111109</v>
      </c>
      <c r="G2352">
        <v>1009</v>
      </c>
      <c r="H2352" t="s">
        <v>2456</v>
      </c>
      <c r="I2352" t="s">
        <v>184</v>
      </c>
      <c r="J2352" t="s">
        <v>8671</v>
      </c>
      <c r="K2352" s="9">
        <v>45246.653900462959</v>
      </c>
      <c r="L2352" s="13">
        <f>IFERROR(_xlfn.XLOOKUP(tb_C103[[#This Row],[OS]],[1]!tb_C101[OS],[1]!tb_C101[DATA_ABERTURA]),0)</f>
        <v>45237.212951388887</v>
      </c>
      <c r="M2352" s="7" t="str">
        <f>IFERROR(_xlfn.XLOOKUP(tb_C103[[#This Row],[OS]],[1]!tb_C101[OS],[1]!tb_C101[SITUACAO_OS]),0)</f>
        <v>F</v>
      </c>
      <c r="N2352" t="str">
        <f>_xlfn.XLOOKUP(tb_C103[[#This Row],[OS]],[1]!tb_C101[OS],[1]!tb_C101[OFICINA])</f>
        <v>Mecanico</v>
      </c>
      <c r="O2352" s="14">
        <f>tb_C103[[#This Row],[FIM]] - tb_C103[[#This Row],[INICIO]]</f>
        <v>2.7777777773735579E-2</v>
      </c>
    </row>
    <row r="2353" spans="1:15" x14ac:dyDescent="0.25">
      <c r="A2353" t="s">
        <v>2551</v>
      </c>
      <c r="B2353">
        <v>1178</v>
      </c>
      <c r="C2353">
        <v>3</v>
      </c>
      <c r="D2353" t="s">
        <v>8673</v>
      </c>
      <c r="E2353" s="9">
        <v>45245.333333333336</v>
      </c>
      <c r="F2353" s="9">
        <v>45245.361111111109</v>
      </c>
      <c r="G2353">
        <v>1009</v>
      </c>
      <c r="H2353" t="s">
        <v>2456</v>
      </c>
      <c r="I2353" t="s">
        <v>184</v>
      </c>
      <c r="J2353" t="s">
        <v>8671</v>
      </c>
      <c r="K2353" s="9">
        <v>45246.653900462959</v>
      </c>
      <c r="L2353" s="13">
        <f>IFERROR(_xlfn.XLOOKUP(tb_C103[[#This Row],[OS]],[1]!tb_C101[OS],[1]!tb_C101[DATA_ABERTURA]),0)</f>
        <v>45237.212951388887</v>
      </c>
      <c r="M2353" s="7" t="str">
        <f>IFERROR(_xlfn.XLOOKUP(tb_C103[[#This Row],[OS]],[1]!tb_C101[OS],[1]!tb_C101[SITUACAO_OS]),0)</f>
        <v>F</v>
      </c>
      <c r="N2353" t="str">
        <f>_xlfn.XLOOKUP(tb_C103[[#This Row],[OS]],[1]!tb_C101[OS],[1]!tb_C101[OFICINA])</f>
        <v>Mecanico</v>
      </c>
      <c r="O2353" s="14">
        <f>tb_C103[[#This Row],[FIM]] - tb_C103[[#This Row],[INICIO]]</f>
        <v>2.7777777773735579E-2</v>
      </c>
    </row>
    <row r="2354" spans="1:15" x14ac:dyDescent="0.25">
      <c r="A2354" t="s">
        <v>2551</v>
      </c>
      <c r="B2354">
        <v>1179</v>
      </c>
      <c r="C2354">
        <v>3</v>
      </c>
      <c r="D2354" t="s">
        <v>8673</v>
      </c>
      <c r="E2354" s="9">
        <v>45237.294444444444</v>
      </c>
      <c r="F2354" s="9">
        <v>45237.298611111109</v>
      </c>
      <c r="G2354">
        <v>501</v>
      </c>
      <c r="H2354" t="s">
        <v>228</v>
      </c>
      <c r="I2354" t="s">
        <v>24</v>
      </c>
      <c r="J2354" t="s">
        <v>8671</v>
      </c>
      <c r="K2354" s="9">
        <v>45237.640092592592</v>
      </c>
      <c r="L2354" s="13">
        <f>IFERROR(_xlfn.XLOOKUP(tb_C103[[#This Row],[OS]],[1]!tb_C101[OS],[1]!tb_C101[DATA_ABERTURA]),0)</f>
        <v>45237.297939814816</v>
      </c>
      <c r="M2354" s="7" t="str">
        <f>IFERROR(_xlfn.XLOOKUP(tb_C103[[#This Row],[OS]],[1]!tb_C101[OS],[1]!tb_C101[SITUACAO_OS]),0)</f>
        <v>F</v>
      </c>
      <c r="N2354" t="str">
        <f>_xlfn.XLOOKUP(tb_C103[[#This Row],[OS]],[1]!tb_C101[OS],[1]!tb_C101[OFICINA])</f>
        <v>Mecanico</v>
      </c>
      <c r="O2354" s="14">
        <f>tb_C103[[#This Row],[FIM]] - tb_C103[[#This Row],[INICIO]]</f>
        <v>4.166666665696539E-3</v>
      </c>
    </row>
    <row r="2355" spans="1:15" x14ac:dyDescent="0.25">
      <c r="A2355" t="s">
        <v>2551</v>
      </c>
      <c r="B2355">
        <v>1180</v>
      </c>
      <c r="C2355">
        <v>3</v>
      </c>
      <c r="D2355" t="s">
        <v>8673</v>
      </c>
      <c r="E2355" s="9">
        <v>45237.433333333334</v>
      </c>
      <c r="F2355" s="9">
        <v>45237.486111111109</v>
      </c>
      <c r="G2355">
        <v>206</v>
      </c>
      <c r="H2355" t="s">
        <v>793</v>
      </c>
      <c r="I2355" t="s">
        <v>175</v>
      </c>
      <c r="J2355" t="s">
        <v>8671</v>
      </c>
      <c r="K2355" s="9">
        <v>45240.462210648147</v>
      </c>
      <c r="L2355" s="13">
        <f>IFERROR(_xlfn.XLOOKUP(tb_C103[[#This Row],[OS]],[1]!tb_C101[OS],[1]!tb_C101[DATA_ABERTURA]),0)</f>
        <v>45237.433692129627</v>
      </c>
      <c r="M2355" s="7" t="str">
        <f>IFERROR(_xlfn.XLOOKUP(tb_C103[[#This Row],[OS]],[1]!tb_C101[OS],[1]!tb_C101[SITUACAO_OS]),0)</f>
        <v>F</v>
      </c>
      <c r="N2355" t="str">
        <f>_xlfn.XLOOKUP(tb_C103[[#This Row],[OS]],[1]!tb_C101[OS],[1]!tb_C101[OFICINA])</f>
        <v>Mecanico</v>
      </c>
      <c r="O2355" s="14">
        <f>tb_C103[[#This Row],[FIM]] - tb_C103[[#This Row],[INICIO]]</f>
        <v>5.2777777775190771E-2</v>
      </c>
    </row>
    <row r="2356" spans="1:15" x14ac:dyDescent="0.25">
      <c r="A2356" t="s">
        <v>8330</v>
      </c>
      <c r="B2356">
        <v>1181</v>
      </c>
      <c r="C2356">
        <v>3</v>
      </c>
      <c r="D2356" t="s">
        <v>8673</v>
      </c>
      <c r="E2356" s="9">
        <v>45237.5</v>
      </c>
      <c r="F2356" s="9">
        <v>45237.5625</v>
      </c>
      <c r="G2356">
        <v>207</v>
      </c>
      <c r="H2356" t="s">
        <v>760</v>
      </c>
      <c r="I2356" t="s">
        <v>175</v>
      </c>
      <c r="J2356" t="s">
        <v>8671</v>
      </c>
      <c r="K2356" s="9">
        <v>45397.351736111108</v>
      </c>
      <c r="L2356" s="13">
        <f>IFERROR(_xlfn.XLOOKUP(tb_C103[[#This Row],[OS]],[1]!tb_C101[OS],[1]!tb_C101[DATA_ABERTURA]),0)</f>
        <v>45237.499097222222</v>
      </c>
      <c r="M2356" s="7" t="str">
        <f>IFERROR(_xlfn.XLOOKUP(tb_C103[[#This Row],[OS]],[1]!tb_C101[OS],[1]!tb_C101[SITUACAO_OS]),0)</f>
        <v>F</v>
      </c>
      <c r="N2356" t="str">
        <f>_xlfn.XLOOKUP(tb_C103[[#This Row],[OS]],[1]!tb_C101[OS],[1]!tb_C101[OFICINA])</f>
        <v>Mecanico</v>
      </c>
      <c r="O2356" s="14">
        <f>tb_C103[[#This Row],[FIM]] - tb_C103[[#This Row],[INICIO]]</f>
        <v>6.25E-2</v>
      </c>
    </row>
    <row r="2357" spans="1:15" x14ac:dyDescent="0.25">
      <c r="A2357" t="s">
        <v>8330</v>
      </c>
      <c r="B2357">
        <v>1182</v>
      </c>
      <c r="C2357">
        <v>3</v>
      </c>
      <c r="D2357" t="s">
        <v>8673</v>
      </c>
      <c r="E2357" s="9">
        <v>45237.708333333336</v>
      </c>
      <c r="F2357" s="9">
        <v>45237.729166666664</v>
      </c>
      <c r="G2357">
        <v>113</v>
      </c>
      <c r="H2357" t="s">
        <v>213</v>
      </c>
      <c r="I2357" t="s">
        <v>184</v>
      </c>
      <c r="J2357" t="s">
        <v>8674</v>
      </c>
      <c r="K2357" s="9">
        <v>45323.655416666668</v>
      </c>
      <c r="L2357" s="13">
        <f>IFERROR(_xlfn.XLOOKUP(tb_C103[[#This Row],[OS]],[1]!tb_C101[OS],[1]!tb_C101[DATA_ABERTURA]),0)</f>
        <v>45237.689791666664</v>
      </c>
      <c r="M2357" s="7" t="str">
        <f>IFERROR(_xlfn.XLOOKUP(tb_C103[[#This Row],[OS]],[1]!tb_C101[OS],[1]!tb_C101[SITUACAO_OS]),0)</f>
        <v>F</v>
      </c>
      <c r="N2357" t="str">
        <f>_xlfn.XLOOKUP(tb_C103[[#This Row],[OS]],[1]!tb_C101[OS],[1]!tb_C101[OFICINA])</f>
        <v>Eletrico</v>
      </c>
      <c r="O2357" s="14">
        <f>tb_C103[[#This Row],[FIM]] - tb_C103[[#This Row],[INICIO]]</f>
        <v>2.0833333328482695E-2</v>
      </c>
    </row>
    <row r="2358" spans="1:15" x14ac:dyDescent="0.25">
      <c r="A2358" t="s">
        <v>6398</v>
      </c>
      <c r="B2358">
        <v>1183</v>
      </c>
      <c r="C2358">
        <v>3</v>
      </c>
      <c r="D2358" t="s">
        <v>8673</v>
      </c>
      <c r="E2358" s="9">
        <v>45237.711805555555</v>
      </c>
      <c r="F2358" s="9">
        <v>45237.756944444445</v>
      </c>
      <c r="G2358">
        <v>207</v>
      </c>
      <c r="H2358" t="s">
        <v>760</v>
      </c>
      <c r="I2358" t="s">
        <v>175</v>
      </c>
      <c r="J2358" t="s">
        <v>8674</v>
      </c>
      <c r="K2358" s="9">
        <v>45259.723657407405</v>
      </c>
      <c r="L2358" s="13">
        <f>IFERROR(_xlfn.XLOOKUP(tb_C103[[#This Row],[OS]],[1]!tb_C101[OS],[1]!tb_C101[DATA_ABERTURA]),0)</f>
        <v>45237.707326388889</v>
      </c>
      <c r="M2358" s="7" t="str">
        <f>IFERROR(_xlfn.XLOOKUP(tb_C103[[#This Row],[OS]],[1]!tb_C101[OS],[1]!tb_C101[SITUACAO_OS]),0)</f>
        <v>F</v>
      </c>
      <c r="N2358" t="str">
        <f>_xlfn.XLOOKUP(tb_C103[[#This Row],[OS]],[1]!tb_C101[OS],[1]!tb_C101[OFICINA])</f>
        <v>Eletrico</v>
      </c>
      <c r="O2358" s="14">
        <f>tb_C103[[#This Row],[FIM]] - tb_C103[[#This Row],[INICIO]]</f>
        <v>4.5138888890505768E-2</v>
      </c>
    </row>
    <row r="2359" spans="1:15" x14ac:dyDescent="0.25">
      <c r="A2359" t="s">
        <v>6459</v>
      </c>
      <c r="B2359">
        <v>1183</v>
      </c>
      <c r="C2359">
        <v>3</v>
      </c>
      <c r="D2359" t="s">
        <v>8673</v>
      </c>
      <c r="E2359" s="9">
        <v>45237.711805555555</v>
      </c>
      <c r="F2359" s="9">
        <v>45237.756944444445</v>
      </c>
      <c r="G2359">
        <v>207</v>
      </c>
      <c r="H2359" t="s">
        <v>760</v>
      </c>
      <c r="I2359" t="s">
        <v>175</v>
      </c>
      <c r="J2359" t="s">
        <v>8674</v>
      </c>
      <c r="K2359" s="9">
        <v>45259.723657407405</v>
      </c>
      <c r="L2359" s="13">
        <f>IFERROR(_xlfn.XLOOKUP(tb_C103[[#This Row],[OS]],[1]!tb_C101[OS],[1]!tb_C101[DATA_ABERTURA]),0)</f>
        <v>45237.707326388889</v>
      </c>
      <c r="M2359" s="7" t="str">
        <f>IFERROR(_xlfn.XLOOKUP(tb_C103[[#This Row],[OS]],[1]!tb_C101[OS],[1]!tb_C101[SITUACAO_OS]),0)</f>
        <v>F</v>
      </c>
      <c r="N2359" t="str">
        <f>_xlfn.XLOOKUP(tb_C103[[#This Row],[OS]],[1]!tb_C101[OS],[1]!tb_C101[OFICINA])</f>
        <v>Eletrico</v>
      </c>
      <c r="O2359" s="14">
        <f>tb_C103[[#This Row],[FIM]] - tb_C103[[#This Row],[INICIO]]</f>
        <v>4.5138888890505768E-2</v>
      </c>
    </row>
    <row r="2360" spans="1:15" x14ac:dyDescent="0.25">
      <c r="A2360" t="s">
        <v>6398</v>
      </c>
      <c r="B2360">
        <v>1183</v>
      </c>
      <c r="C2360">
        <v>3</v>
      </c>
      <c r="D2360" t="s">
        <v>8673</v>
      </c>
      <c r="E2360" s="9">
        <v>45237.711805555555</v>
      </c>
      <c r="F2360" s="9">
        <v>45237.756944444445</v>
      </c>
      <c r="G2360">
        <v>207</v>
      </c>
      <c r="H2360" t="s">
        <v>760</v>
      </c>
      <c r="I2360" t="s">
        <v>175</v>
      </c>
      <c r="J2360" t="s">
        <v>8674</v>
      </c>
      <c r="K2360" s="9">
        <v>45259.723657407405</v>
      </c>
      <c r="L2360" s="13">
        <f>IFERROR(_xlfn.XLOOKUP(tb_C103[[#This Row],[OS]],[1]!tb_C101[OS],[1]!tb_C101[DATA_ABERTURA]),0)</f>
        <v>45237.707326388889</v>
      </c>
      <c r="M2360" s="7" t="str">
        <f>IFERROR(_xlfn.XLOOKUP(tb_C103[[#This Row],[OS]],[1]!tb_C101[OS],[1]!tb_C101[SITUACAO_OS]),0)</f>
        <v>F</v>
      </c>
      <c r="N2360" t="str">
        <f>_xlfn.XLOOKUP(tb_C103[[#This Row],[OS]],[1]!tb_C101[OS],[1]!tb_C101[OFICINA])</f>
        <v>Eletrico</v>
      </c>
      <c r="O2360" s="14">
        <f>tb_C103[[#This Row],[FIM]] - tb_C103[[#This Row],[INICIO]]</f>
        <v>4.5138888890505768E-2</v>
      </c>
    </row>
    <row r="2361" spans="1:15" x14ac:dyDescent="0.25">
      <c r="A2361" t="s">
        <v>6459</v>
      </c>
      <c r="B2361">
        <v>1183</v>
      </c>
      <c r="C2361">
        <v>3</v>
      </c>
      <c r="D2361" t="s">
        <v>8673</v>
      </c>
      <c r="E2361" s="9">
        <v>45237.711805555555</v>
      </c>
      <c r="F2361" s="9">
        <v>45237.756944444445</v>
      </c>
      <c r="G2361">
        <v>207</v>
      </c>
      <c r="H2361" t="s">
        <v>760</v>
      </c>
      <c r="I2361" t="s">
        <v>175</v>
      </c>
      <c r="J2361" t="s">
        <v>8674</v>
      </c>
      <c r="K2361" s="9">
        <v>45259.723657407405</v>
      </c>
      <c r="L2361" s="13">
        <f>IFERROR(_xlfn.XLOOKUP(tb_C103[[#This Row],[OS]],[1]!tb_C101[OS],[1]!tb_C101[DATA_ABERTURA]),0)</f>
        <v>45237.707326388889</v>
      </c>
      <c r="M2361" s="7" t="str">
        <f>IFERROR(_xlfn.XLOOKUP(tb_C103[[#This Row],[OS]],[1]!tb_C101[OS],[1]!tb_C101[SITUACAO_OS]),0)</f>
        <v>F</v>
      </c>
      <c r="N2361" t="str">
        <f>_xlfn.XLOOKUP(tb_C103[[#This Row],[OS]],[1]!tb_C101[OS],[1]!tb_C101[OFICINA])</f>
        <v>Eletrico</v>
      </c>
      <c r="O2361" s="14">
        <f>tb_C103[[#This Row],[FIM]] - tb_C103[[#This Row],[INICIO]]</f>
        <v>4.5138888890505768E-2</v>
      </c>
    </row>
    <row r="2362" spans="1:15" x14ac:dyDescent="0.25">
      <c r="B2362">
        <v>1184</v>
      </c>
      <c r="C2362">
        <v>3</v>
      </c>
      <c r="D2362" t="s">
        <v>8673</v>
      </c>
      <c r="E2362" s="9"/>
      <c r="F2362" s="9"/>
      <c r="I2362" t="s">
        <v>184</v>
      </c>
      <c r="J2362" t="s">
        <v>8671</v>
      </c>
      <c r="K2362" s="9"/>
      <c r="L2362" s="13">
        <f>IFERROR(_xlfn.XLOOKUP(tb_C103[[#This Row],[OS]],[1]!tb_C101[OS],[1]!tb_C101[DATA_ABERTURA]),0)</f>
        <v>45237.727106481485</v>
      </c>
      <c r="M2362" s="7" t="str">
        <f>IFERROR(_xlfn.XLOOKUP(tb_C103[[#This Row],[OS]],[1]!tb_C101[OS],[1]!tb_C101[SITUACAO_OS]),0)</f>
        <v>A</v>
      </c>
      <c r="N2362" t="str">
        <f>_xlfn.XLOOKUP(tb_C103[[#This Row],[OS]],[1]!tb_C101[OS],[1]!tb_C101[OFICINA])</f>
        <v>Mecanico</v>
      </c>
      <c r="O2362" s="14">
        <f>tb_C103[[#This Row],[FIM]] - tb_C103[[#This Row],[INICIO]]</f>
        <v>0</v>
      </c>
    </row>
    <row r="2363" spans="1:15" x14ac:dyDescent="0.25">
      <c r="A2363" t="s">
        <v>2551</v>
      </c>
      <c r="B2363">
        <v>1185</v>
      </c>
      <c r="C2363">
        <v>3</v>
      </c>
      <c r="D2363" t="s">
        <v>8673</v>
      </c>
      <c r="E2363" s="9">
        <v>45238.291666666664</v>
      </c>
      <c r="F2363" s="9">
        <v>45238.333333333336</v>
      </c>
      <c r="G2363">
        <v>206</v>
      </c>
      <c r="H2363" t="s">
        <v>793</v>
      </c>
      <c r="I2363" t="s">
        <v>175</v>
      </c>
      <c r="J2363" t="s">
        <v>8671</v>
      </c>
      <c r="K2363" s="9">
        <v>45240.462557870371</v>
      </c>
      <c r="L2363" s="13">
        <f>IFERROR(_xlfn.XLOOKUP(tb_C103[[#This Row],[OS]],[1]!tb_C101[OS],[1]!tb_C101[DATA_ABERTURA]),0)</f>
        <v>45238.289479166669</v>
      </c>
      <c r="M2363" s="7" t="str">
        <f>IFERROR(_xlfn.XLOOKUP(tb_C103[[#This Row],[OS]],[1]!tb_C101[OS],[1]!tb_C101[SITUACAO_OS]),0)</f>
        <v>F</v>
      </c>
      <c r="N2363" t="str">
        <f>_xlfn.XLOOKUP(tb_C103[[#This Row],[OS]],[1]!tb_C101[OS],[1]!tb_C101[OFICINA])</f>
        <v>Mecanico</v>
      </c>
      <c r="O2363" s="14">
        <f>tb_C103[[#This Row],[FIM]] - tb_C103[[#This Row],[INICIO]]</f>
        <v>4.1666666671517305E-2</v>
      </c>
    </row>
    <row r="2364" spans="1:15" x14ac:dyDescent="0.25">
      <c r="B2364">
        <v>1186</v>
      </c>
      <c r="C2364">
        <v>3</v>
      </c>
      <c r="D2364" t="s">
        <v>8673</v>
      </c>
      <c r="E2364" s="9"/>
      <c r="F2364" s="9"/>
      <c r="G2364">
        <v>204</v>
      </c>
      <c r="H2364" t="s">
        <v>282</v>
      </c>
      <c r="I2364" t="s">
        <v>175</v>
      </c>
      <c r="J2364" t="s">
        <v>8671</v>
      </c>
      <c r="K2364" s="9"/>
      <c r="L2364" s="13">
        <f>IFERROR(_xlfn.XLOOKUP(tb_C103[[#This Row],[OS]],[1]!tb_C101[OS],[1]!tb_C101[DATA_ABERTURA]),0)</f>
        <v>45238.362974537034</v>
      </c>
      <c r="M2364" s="7" t="str">
        <f>IFERROR(_xlfn.XLOOKUP(tb_C103[[#This Row],[OS]],[1]!tb_C101[OS],[1]!tb_C101[SITUACAO_OS]),0)</f>
        <v>A</v>
      </c>
      <c r="N2364" t="str">
        <f>_xlfn.XLOOKUP(tb_C103[[#This Row],[OS]],[1]!tb_C101[OS],[1]!tb_C101[OFICINA])</f>
        <v>Mecanico</v>
      </c>
      <c r="O2364" s="14">
        <f>tb_C103[[#This Row],[FIM]] - tb_C103[[#This Row],[INICIO]]</f>
        <v>0</v>
      </c>
    </row>
    <row r="2365" spans="1:15" x14ac:dyDescent="0.25">
      <c r="A2365" t="s">
        <v>2551</v>
      </c>
      <c r="B2365">
        <v>1187</v>
      </c>
      <c r="C2365">
        <v>3</v>
      </c>
      <c r="D2365" t="s">
        <v>8673</v>
      </c>
      <c r="E2365" s="9">
        <v>45238.465277777781</v>
      </c>
      <c r="F2365" s="9">
        <v>45238.604166666664</v>
      </c>
      <c r="G2365">
        <v>207</v>
      </c>
      <c r="H2365" t="s">
        <v>760</v>
      </c>
      <c r="I2365" t="s">
        <v>175</v>
      </c>
      <c r="J2365" t="s">
        <v>8674</v>
      </c>
      <c r="K2365" s="9">
        <v>45240.471203703702</v>
      </c>
      <c r="L2365" s="13">
        <f>IFERROR(_xlfn.XLOOKUP(tb_C103[[#This Row],[OS]],[1]!tb_C101[OS],[1]!tb_C101[DATA_ABERTURA]),0)</f>
        <v>45238.455613425926</v>
      </c>
      <c r="M2365" s="7" t="str">
        <f>IFERROR(_xlfn.XLOOKUP(tb_C103[[#This Row],[OS]],[1]!tb_C101[OS],[1]!tb_C101[SITUACAO_OS]),0)</f>
        <v>F</v>
      </c>
      <c r="N2365" t="str">
        <f>_xlfn.XLOOKUP(tb_C103[[#This Row],[OS]],[1]!tb_C101[OS],[1]!tb_C101[OFICINA])</f>
        <v>Eletrico</v>
      </c>
      <c r="O2365" s="14">
        <f>tb_C103[[#This Row],[FIM]] - tb_C103[[#This Row],[INICIO]]</f>
        <v>0.13888888888322981</v>
      </c>
    </row>
    <row r="2366" spans="1:15" x14ac:dyDescent="0.25">
      <c r="A2366" t="s">
        <v>4080</v>
      </c>
      <c r="B2366">
        <v>1187</v>
      </c>
      <c r="C2366">
        <v>3</v>
      </c>
      <c r="D2366" t="s">
        <v>8673</v>
      </c>
      <c r="E2366" s="9">
        <v>45238.465277777781</v>
      </c>
      <c r="F2366" s="9">
        <v>45238.604166666664</v>
      </c>
      <c r="G2366">
        <v>207</v>
      </c>
      <c r="H2366" t="s">
        <v>760</v>
      </c>
      <c r="I2366" t="s">
        <v>175</v>
      </c>
      <c r="J2366" t="s">
        <v>8674</v>
      </c>
      <c r="K2366" s="9">
        <v>45240.471203703702</v>
      </c>
      <c r="L2366" s="13">
        <f>IFERROR(_xlfn.XLOOKUP(tb_C103[[#This Row],[OS]],[1]!tb_C101[OS],[1]!tb_C101[DATA_ABERTURA]),0)</f>
        <v>45238.455613425926</v>
      </c>
      <c r="M2366" s="7" t="str">
        <f>IFERROR(_xlfn.XLOOKUP(tb_C103[[#This Row],[OS]],[1]!tb_C101[OS],[1]!tb_C101[SITUACAO_OS]),0)</f>
        <v>F</v>
      </c>
      <c r="N2366" t="str">
        <f>_xlfn.XLOOKUP(tb_C103[[#This Row],[OS]],[1]!tb_C101[OS],[1]!tb_C101[OFICINA])</f>
        <v>Eletrico</v>
      </c>
      <c r="O2366" s="14">
        <f>tb_C103[[#This Row],[FIM]] - tb_C103[[#This Row],[INICIO]]</f>
        <v>0.13888888888322981</v>
      </c>
    </row>
    <row r="2367" spans="1:15" x14ac:dyDescent="0.25">
      <c r="A2367" t="s">
        <v>8691</v>
      </c>
      <c r="B2367">
        <v>1187</v>
      </c>
      <c r="C2367">
        <v>3</v>
      </c>
      <c r="D2367" t="s">
        <v>8673</v>
      </c>
      <c r="E2367" s="9">
        <v>45238.465277777781</v>
      </c>
      <c r="F2367" s="9">
        <v>45238.604166666664</v>
      </c>
      <c r="G2367">
        <v>207</v>
      </c>
      <c r="H2367" t="s">
        <v>760</v>
      </c>
      <c r="I2367" t="s">
        <v>175</v>
      </c>
      <c r="J2367" t="s">
        <v>8674</v>
      </c>
      <c r="K2367" s="9">
        <v>45240.471203703702</v>
      </c>
      <c r="L2367" s="13">
        <f>IFERROR(_xlfn.XLOOKUP(tb_C103[[#This Row],[OS]],[1]!tb_C101[OS],[1]!tb_C101[DATA_ABERTURA]),0)</f>
        <v>45238.455613425926</v>
      </c>
      <c r="M2367" s="7" t="str">
        <f>IFERROR(_xlfn.XLOOKUP(tb_C103[[#This Row],[OS]],[1]!tb_C101[OS],[1]!tb_C101[SITUACAO_OS]),0)</f>
        <v>F</v>
      </c>
      <c r="N2367" t="str">
        <f>_xlfn.XLOOKUP(tb_C103[[#This Row],[OS]],[1]!tb_C101[OS],[1]!tb_C101[OFICINA])</f>
        <v>Eletrico</v>
      </c>
      <c r="O2367" s="14">
        <f>tb_C103[[#This Row],[FIM]] - tb_C103[[#This Row],[INICIO]]</f>
        <v>0.13888888888322981</v>
      </c>
    </row>
    <row r="2368" spans="1:15" x14ac:dyDescent="0.25">
      <c r="A2368" t="s">
        <v>6807</v>
      </c>
      <c r="B2368">
        <v>1187</v>
      </c>
      <c r="C2368">
        <v>3</v>
      </c>
      <c r="D2368" t="s">
        <v>8673</v>
      </c>
      <c r="E2368" s="9">
        <v>45238.465277777781</v>
      </c>
      <c r="F2368" s="9">
        <v>45238.604166666664</v>
      </c>
      <c r="G2368">
        <v>207</v>
      </c>
      <c r="H2368" t="s">
        <v>760</v>
      </c>
      <c r="I2368" t="s">
        <v>175</v>
      </c>
      <c r="J2368" t="s">
        <v>8674</v>
      </c>
      <c r="K2368" s="9">
        <v>45240.471203703702</v>
      </c>
      <c r="L2368" s="13">
        <f>IFERROR(_xlfn.XLOOKUP(tb_C103[[#This Row],[OS]],[1]!tb_C101[OS],[1]!tb_C101[DATA_ABERTURA]),0)</f>
        <v>45238.455613425926</v>
      </c>
      <c r="M2368" s="7" t="str">
        <f>IFERROR(_xlfn.XLOOKUP(tb_C103[[#This Row],[OS]],[1]!tb_C101[OS],[1]!tb_C101[SITUACAO_OS]),0)</f>
        <v>F</v>
      </c>
      <c r="N2368" t="str">
        <f>_xlfn.XLOOKUP(tb_C103[[#This Row],[OS]],[1]!tb_C101[OS],[1]!tb_C101[OFICINA])</f>
        <v>Eletrico</v>
      </c>
      <c r="O2368" s="14">
        <f>tb_C103[[#This Row],[FIM]] - tb_C103[[#This Row],[INICIO]]</f>
        <v>0.13888888888322981</v>
      </c>
    </row>
    <row r="2369" spans="1:15" x14ac:dyDescent="0.25">
      <c r="A2369" t="s">
        <v>2551</v>
      </c>
      <c r="B2369">
        <v>1187</v>
      </c>
      <c r="C2369">
        <v>3</v>
      </c>
      <c r="D2369" t="s">
        <v>8673</v>
      </c>
      <c r="E2369" s="9">
        <v>45238.465277777781</v>
      </c>
      <c r="F2369" s="9">
        <v>45238.604166666664</v>
      </c>
      <c r="G2369">
        <v>207</v>
      </c>
      <c r="H2369" t="s">
        <v>760</v>
      </c>
      <c r="I2369" t="s">
        <v>175</v>
      </c>
      <c r="J2369" t="s">
        <v>8674</v>
      </c>
      <c r="K2369" s="9">
        <v>45240.471203703702</v>
      </c>
      <c r="L2369" s="13">
        <f>IFERROR(_xlfn.XLOOKUP(tb_C103[[#This Row],[OS]],[1]!tb_C101[OS],[1]!tb_C101[DATA_ABERTURA]),0)</f>
        <v>45238.455613425926</v>
      </c>
      <c r="M2369" s="7" t="str">
        <f>IFERROR(_xlfn.XLOOKUP(tb_C103[[#This Row],[OS]],[1]!tb_C101[OS],[1]!tb_C101[SITUACAO_OS]),0)</f>
        <v>F</v>
      </c>
      <c r="N2369" t="str">
        <f>_xlfn.XLOOKUP(tb_C103[[#This Row],[OS]],[1]!tb_C101[OS],[1]!tb_C101[OFICINA])</f>
        <v>Eletrico</v>
      </c>
      <c r="O2369" s="14">
        <f>tb_C103[[#This Row],[FIM]] - tb_C103[[#This Row],[INICIO]]</f>
        <v>0.13888888888322981</v>
      </c>
    </row>
    <row r="2370" spans="1:15" x14ac:dyDescent="0.25">
      <c r="A2370" t="s">
        <v>4080</v>
      </c>
      <c r="B2370">
        <v>1187</v>
      </c>
      <c r="C2370">
        <v>3</v>
      </c>
      <c r="D2370" t="s">
        <v>8673</v>
      </c>
      <c r="E2370" s="9">
        <v>45238.465277777781</v>
      </c>
      <c r="F2370" s="9">
        <v>45238.604166666664</v>
      </c>
      <c r="G2370">
        <v>207</v>
      </c>
      <c r="H2370" t="s">
        <v>760</v>
      </c>
      <c r="I2370" t="s">
        <v>175</v>
      </c>
      <c r="J2370" t="s">
        <v>8674</v>
      </c>
      <c r="K2370" s="9">
        <v>45240.471203703702</v>
      </c>
      <c r="L2370" s="13">
        <f>IFERROR(_xlfn.XLOOKUP(tb_C103[[#This Row],[OS]],[1]!tb_C101[OS],[1]!tb_C101[DATA_ABERTURA]),0)</f>
        <v>45238.455613425926</v>
      </c>
      <c r="M2370" s="7" t="str">
        <f>IFERROR(_xlfn.XLOOKUP(tb_C103[[#This Row],[OS]],[1]!tb_C101[OS],[1]!tb_C101[SITUACAO_OS]),0)</f>
        <v>F</v>
      </c>
      <c r="N2370" t="str">
        <f>_xlfn.XLOOKUP(tb_C103[[#This Row],[OS]],[1]!tb_C101[OS],[1]!tb_C101[OFICINA])</f>
        <v>Eletrico</v>
      </c>
      <c r="O2370" s="14">
        <f>tb_C103[[#This Row],[FIM]] - tb_C103[[#This Row],[INICIO]]</f>
        <v>0.13888888888322981</v>
      </c>
    </row>
    <row r="2371" spans="1:15" x14ac:dyDescent="0.25">
      <c r="A2371" t="s">
        <v>8691</v>
      </c>
      <c r="B2371">
        <v>1187</v>
      </c>
      <c r="C2371">
        <v>3</v>
      </c>
      <c r="D2371" t="s">
        <v>8673</v>
      </c>
      <c r="E2371" s="9">
        <v>45238.465277777781</v>
      </c>
      <c r="F2371" s="9">
        <v>45238.604166666664</v>
      </c>
      <c r="G2371">
        <v>207</v>
      </c>
      <c r="H2371" t="s">
        <v>760</v>
      </c>
      <c r="I2371" t="s">
        <v>175</v>
      </c>
      <c r="J2371" t="s">
        <v>8674</v>
      </c>
      <c r="K2371" s="9">
        <v>45240.471203703702</v>
      </c>
      <c r="L2371" s="13">
        <f>IFERROR(_xlfn.XLOOKUP(tb_C103[[#This Row],[OS]],[1]!tb_C101[OS],[1]!tb_C101[DATA_ABERTURA]),0)</f>
        <v>45238.455613425926</v>
      </c>
      <c r="M2371" s="7" t="str">
        <f>IFERROR(_xlfn.XLOOKUP(tb_C103[[#This Row],[OS]],[1]!tb_C101[OS],[1]!tb_C101[SITUACAO_OS]),0)</f>
        <v>F</v>
      </c>
      <c r="N2371" t="str">
        <f>_xlfn.XLOOKUP(tb_C103[[#This Row],[OS]],[1]!tb_C101[OS],[1]!tb_C101[OFICINA])</f>
        <v>Eletrico</v>
      </c>
      <c r="O2371" s="14">
        <f>tb_C103[[#This Row],[FIM]] - tb_C103[[#This Row],[INICIO]]</f>
        <v>0.13888888888322981</v>
      </c>
    </row>
    <row r="2372" spans="1:15" x14ac:dyDescent="0.25">
      <c r="A2372" t="s">
        <v>6807</v>
      </c>
      <c r="B2372">
        <v>1187</v>
      </c>
      <c r="C2372">
        <v>3</v>
      </c>
      <c r="D2372" t="s">
        <v>8673</v>
      </c>
      <c r="E2372" s="9">
        <v>45238.465277777781</v>
      </c>
      <c r="F2372" s="9">
        <v>45238.604166666664</v>
      </c>
      <c r="G2372">
        <v>207</v>
      </c>
      <c r="H2372" t="s">
        <v>760</v>
      </c>
      <c r="I2372" t="s">
        <v>175</v>
      </c>
      <c r="J2372" t="s">
        <v>8674</v>
      </c>
      <c r="K2372" s="9">
        <v>45240.471203703702</v>
      </c>
      <c r="L2372" s="13">
        <f>IFERROR(_xlfn.XLOOKUP(tb_C103[[#This Row],[OS]],[1]!tb_C101[OS],[1]!tb_C101[DATA_ABERTURA]),0)</f>
        <v>45238.455613425926</v>
      </c>
      <c r="M2372" s="7" t="str">
        <f>IFERROR(_xlfn.XLOOKUP(tb_C103[[#This Row],[OS]],[1]!tb_C101[OS],[1]!tb_C101[SITUACAO_OS]),0)</f>
        <v>F</v>
      </c>
      <c r="N2372" t="str">
        <f>_xlfn.XLOOKUP(tb_C103[[#This Row],[OS]],[1]!tb_C101[OS],[1]!tb_C101[OFICINA])</f>
        <v>Eletrico</v>
      </c>
      <c r="O2372" s="14">
        <f>tb_C103[[#This Row],[FIM]] - tb_C103[[#This Row],[INICIO]]</f>
        <v>0.13888888888322981</v>
      </c>
    </row>
    <row r="2373" spans="1:15" x14ac:dyDescent="0.25">
      <c r="A2373" t="s">
        <v>2551</v>
      </c>
      <c r="B2373">
        <v>1187</v>
      </c>
      <c r="C2373">
        <v>3</v>
      </c>
      <c r="D2373" t="s">
        <v>8673</v>
      </c>
      <c r="E2373" s="9">
        <v>45238.465277777781</v>
      </c>
      <c r="F2373" s="9">
        <v>45238.604166666664</v>
      </c>
      <c r="G2373">
        <v>207</v>
      </c>
      <c r="H2373" t="s">
        <v>760</v>
      </c>
      <c r="I2373" t="s">
        <v>175</v>
      </c>
      <c r="J2373" t="s">
        <v>8674</v>
      </c>
      <c r="K2373" s="9">
        <v>45240.471203703702</v>
      </c>
      <c r="L2373" s="13">
        <f>IFERROR(_xlfn.XLOOKUP(tb_C103[[#This Row],[OS]],[1]!tb_C101[OS],[1]!tb_C101[DATA_ABERTURA]),0)</f>
        <v>45238.455613425926</v>
      </c>
      <c r="M2373" s="7" t="str">
        <f>IFERROR(_xlfn.XLOOKUP(tb_C103[[#This Row],[OS]],[1]!tb_C101[OS],[1]!tb_C101[SITUACAO_OS]),0)</f>
        <v>F</v>
      </c>
      <c r="N2373" t="str">
        <f>_xlfn.XLOOKUP(tb_C103[[#This Row],[OS]],[1]!tb_C101[OS],[1]!tb_C101[OFICINA])</f>
        <v>Eletrico</v>
      </c>
      <c r="O2373" s="14">
        <f>tb_C103[[#This Row],[FIM]] - tb_C103[[#This Row],[INICIO]]</f>
        <v>0.13888888888322981</v>
      </c>
    </row>
    <row r="2374" spans="1:15" x14ac:dyDescent="0.25">
      <c r="A2374" t="s">
        <v>4080</v>
      </c>
      <c r="B2374">
        <v>1187</v>
      </c>
      <c r="C2374">
        <v>3</v>
      </c>
      <c r="D2374" t="s">
        <v>8673</v>
      </c>
      <c r="E2374" s="9">
        <v>45238.465277777781</v>
      </c>
      <c r="F2374" s="9">
        <v>45238.604166666664</v>
      </c>
      <c r="G2374">
        <v>207</v>
      </c>
      <c r="H2374" t="s">
        <v>760</v>
      </c>
      <c r="I2374" t="s">
        <v>175</v>
      </c>
      <c r="J2374" t="s">
        <v>8674</v>
      </c>
      <c r="K2374" s="9">
        <v>45240.471203703702</v>
      </c>
      <c r="L2374" s="13">
        <f>IFERROR(_xlfn.XLOOKUP(tb_C103[[#This Row],[OS]],[1]!tb_C101[OS],[1]!tb_C101[DATA_ABERTURA]),0)</f>
        <v>45238.455613425926</v>
      </c>
      <c r="M2374" s="7" t="str">
        <f>IFERROR(_xlfn.XLOOKUP(tb_C103[[#This Row],[OS]],[1]!tb_C101[OS],[1]!tb_C101[SITUACAO_OS]),0)</f>
        <v>F</v>
      </c>
      <c r="N2374" t="str">
        <f>_xlfn.XLOOKUP(tb_C103[[#This Row],[OS]],[1]!tb_C101[OS],[1]!tb_C101[OFICINA])</f>
        <v>Eletrico</v>
      </c>
      <c r="O2374" s="14">
        <f>tb_C103[[#This Row],[FIM]] - tb_C103[[#This Row],[INICIO]]</f>
        <v>0.13888888888322981</v>
      </c>
    </row>
    <row r="2375" spans="1:15" x14ac:dyDescent="0.25">
      <c r="A2375" t="s">
        <v>8691</v>
      </c>
      <c r="B2375">
        <v>1187</v>
      </c>
      <c r="C2375">
        <v>3</v>
      </c>
      <c r="D2375" t="s">
        <v>8673</v>
      </c>
      <c r="E2375" s="9">
        <v>45238.465277777781</v>
      </c>
      <c r="F2375" s="9">
        <v>45238.604166666664</v>
      </c>
      <c r="G2375">
        <v>207</v>
      </c>
      <c r="H2375" t="s">
        <v>760</v>
      </c>
      <c r="I2375" t="s">
        <v>175</v>
      </c>
      <c r="J2375" t="s">
        <v>8674</v>
      </c>
      <c r="K2375" s="9">
        <v>45240.471203703702</v>
      </c>
      <c r="L2375" s="13">
        <f>IFERROR(_xlfn.XLOOKUP(tb_C103[[#This Row],[OS]],[1]!tb_C101[OS],[1]!tb_C101[DATA_ABERTURA]),0)</f>
        <v>45238.455613425926</v>
      </c>
      <c r="M2375" s="7" t="str">
        <f>IFERROR(_xlfn.XLOOKUP(tb_C103[[#This Row],[OS]],[1]!tb_C101[OS],[1]!tb_C101[SITUACAO_OS]),0)</f>
        <v>F</v>
      </c>
      <c r="N2375" t="str">
        <f>_xlfn.XLOOKUP(tb_C103[[#This Row],[OS]],[1]!tb_C101[OS],[1]!tb_C101[OFICINA])</f>
        <v>Eletrico</v>
      </c>
      <c r="O2375" s="14">
        <f>tb_C103[[#This Row],[FIM]] - tb_C103[[#This Row],[INICIO]]</f>
        <v>0.13888888888322981</v>
      </c>
    </row>
    <row r="2376" spans="1:15" x14ac:dyDescent="0.25">
      <c r="A2376" t="s">
        <v>6807</v>
      </c>
      <c r="B2376">
        <v>1187</v>
      </c>
      <c r="C2376">
        <v>3</v>
      </c>
      <c r="D2376" t="s">
        <v>8673</v>
      </c>
      <c r="E2376" s="9">
        <v>45238.465277777781</v>
      </c>
      <c r="F2376" s="9">
        <v>45238.604166666664</v>
      </c>
      <c r="G2376">
        <v>207</v>
      </c>
      <c r="H2376" t="s">
        <v>760</v>
      </c>
      <c r="I2376" t="s">
        <v>175</v>
      </c>
      <c r="J2376" t="s">
        <v>8674</v>
      </c>
      <c r="K2376" s="9">
        <v>45240.471203703702</v>
      </c>
      <c r="L2376" s="13">
        <f>IFERROR(_xlfn.XLOOKUP(tb_C103[[#This Row],[OS]],[1]!tb_C101[OS],[1]!tb_C101[DATA_ABERTURA]),0)</f>
        <v>45238.455613425926</v>
      </c>
      <c r="M2376" s="7" t="str">
        <f>IFERROR(_xlfn.XLOOKUP(tb_C103[[#This Row],[OS]],[1]!tb_C101[OS],[1]!tb_C101[SITUACAO_OS]),0)</f>
        <v>F</v>
      </c>
      <c r="N2376" t="str">
        <f>_xlfn.XLOOKUP(tb_C103[[#This Row],[OS]],[1]!tb_C101[OS],[1]!tb_C101[OFICINA])</f>
        <v>Eletrico</v>
      </c>
      <c r="O2376" s="14">
        <f>tb_C103[[#This Row],[FIM]] - tb_C103[[#This Row],[INICIO]]</f>
        <v>0.13888888888322981</v>
      </c>
    </row>
    <row r="2377" spans="1:15" x14ac:dyDescent="0.25">
      <c r="A2377" t="s">
        <v>2551</v>
      </c>
      <c r="B2377">
        <v>1187</v>
      </c>
      <c r="C2377">
        <v>3</v>
      </c>
      <c r="D2377" t="s">
        <v>8673</v>
      </c>
      <c r="E2377" s="9">
        <v>45238.465277777781</v>
      </c>
      <c r="F2377" s="9">
        <v>45238.604166666664</v>
      </c>
      <c r="G2377">
        <v>207</v>
      </c>
      <c r="H2377" t="s">
        <v>760</v>
      </c>
      <c r="I2377" t="s">
        <v>175</v>
      </c>
      <c r="J2377" t="s">
        <v>8674</v>
      </c>
      <c r="K2377" s="9">
        <v>45240.471203703702</v>
      </c>
      <c r="L2377" s="13">
        <f>IFERROR(_xlfn.XLOOKUP(tb_C103[[#This Row],[OS]],[1]!tb_C101[OS],[1]!tb_C101[DATA_ABERTURA]),0)</f>
        <v>45238.455613425926</v>
      </c>
      <c r="M2377" s="7" t="str">
        <f>IFERROR(_xlfn.XLOOKUP(tb_C103[[#This Row],[OS]],[1]!tb_C101[OS],[1]!tb_C101[SITUACAO_OS]),0)</f>
        <v>F</v>
      </c>
      <c r="N2377" t="str">
        <f>_xlfn.XLOOKUP(tb_C103[[#This Row],[OS]],[1]!tb_C101[OS],[1]!tb_C101[OFICINA])</f>
        <v>Eletrico</v>
      </c>
      <c r="O2377" s="14">
        <f>tb_C103[[#This Row],[FIM]] - tb_C103[[#This Row],[INICIO]]</f>
        <v>0.13888888888322981</v>
      </c>
    </row>
    <row r="2378" spans="1:15" x14ac:dyDescent="0.25">
      <c r="A2378" t="s">
        <v>4080</v>
      </c>
      <c r="B2378">
        <v>1187</v>
      </c>
      <c r="C2378">
        <v>3</v>
      </c>
      <c r="D2378" t="s">
        <v>8673</v>
      </c>
      <c r="E2378" s="9">
        <v>45238.465277777781</v>
      </c>
      <c r="F2378" s="9">
        <v>45238.604166666664</v>
      </c>
      <c r="G2378">
        <v>207</v>
      </c>
      <c r="H2378" t="s">
        <v>760</v>
      </c>
      <c r="I2378" t="s">
        <v>175</v>
      </c>
      <c r="J2378" t="s">
        <v>8674</v>
      </c>
      <c r="K2378" s="9">
        <v>45240.471203703702</v>
      </c>
      <c r="L2378" s="13">
        <f>IFERROR(_xlfn.XLOOKUP(tb_C103[[#This Row],[OS]],[1]!tb_C101[OS],[1]!tb_C101[DATA_ABERTURA]),0)</f>
        <v>45238.455613425926</v>
      </c>
      <c r="M2378" s="7" t="str">
        <f>IFERROR(_xlfn.XLOOKUP(tb_C103[[#This Row],[OS]],[1]!tb_C101[OS],[1]!tb_C101[SITUACAO_OS]),0)</f>
        <v>F</v>
      </c>
      <c r="N2378" t="str">
        <f>_xlfn.XLOOKUP(tb_C103[[#This Row],[OS]],[1]!tb_C101[OS],[1]!tb_C101[OFICINA])</f>
        <v>Eletrico</v>
      </c>
      <c r="O2378" s="14">
        <f>tb_C103[[#This Row],[FIM]] - tb_C103[[#This Row],[INICIO]]</f>
        <v>0.13888888888322981</v>
      </c>
    </row>
    <row r="2379" spans="1:15" x14ac:dyDescent="0.25">
      <c r="A2379" t="s">
        <v>8691</v>
      </c>
      <c r="B2379">
        <v>1187</v>
      </c>
      <c r="C2379">
        <v>3</v>
      </c>
      <c r="D2379" t="s">
        <v>8673</v>
      </c>
      <c r="E2379" s="9">
        <v>45238.465277777781</v>
      </c>
      <c r="F2379" s="9">
        <v>45238.604166666664</v>
      </c>
      <c r="G2379">
        <v>207</v>
      </c>
      <c r="H2379" t="s">
        <v>760</v>
      </c>
      <c r="I2379" t="s">
        <v>175</v>
      </c>
      <c r="J2379" t="s">
        <v>8674</v>
      </c>
      <c r="K2379" s="9">
        <v>45240.471203703702</v>
      </c>
      <c r="L2379" s="13">
        <f>IFERROR(_xlfn.XLOOKUP(tb_C103[[#This Row],[OS]],[1]!tb_C101[OS],[1]!tb_C101[DATA_ABERTURA]),0)</f>
        <v>45238.455613425926</v>
      </c>
      <c r="M2379" s="7" t="str">
        <f>IFERROR(_xlfn.XLOOKUP(tb_C103[[#This Row],[OS]],[1]!tb_C101[OS],[1]!tb_C101[SITUACAO_OS]),0)</f>
        <v>F</v>
      </c>
      <c r="N2379" t="str">
        <f>_xlfn.XLOOKUP(tb_C103[[#This Row],[OS]],[1]!tb_C101[OS],[1]!tb_C101[OFICINA])</f>
        <v>Eletrico</v>
      </c>
      <c r="O2379" s="14">
        <f>tb_C103[[#This Row],[FIM]] - tb_C103[[#This Row],[INICIO]]</f>
        <v>0.13888888888322981</v>
      </c>
    </row>
    <row r="2380" spans="1:15" x14ac:dyDescent="0.25">
      <c r="A2380" t="s">
        <v>6807</v>
      </c>
      <c r="B2380">
        <v>1187</v>
      </c>
      <c r="C2380">
        <v>3</v>
      </c>
      <c r="D2380" t="s">
        <v>8673</v>
      </c>
      <c r="E2380" s="9">
        <v>45238.465277777781</v>
      </c>
      <c r="F2380" s="9">
        <v>45238.604166666664</v>
      </c>
      <c r="G2380">
        <v>207</v>
      </c>
      <c r="H2380" t="s">
        <v>760</v>
      </c>
      <c r="I2380" t="s">
        <v>175</v>
      </c>
      <c r="J2380" t="s">
        <v>8674</v>
      </c>
      <c r="K2380" s="9">
        <v>45240.471203703702</v>
      </c>
      <c r="L2380" s="13">
        <f>IFERROR(_xlfn.XLOOKUP(tb_C103[[#This Row],[OS]],[1]!tb_C101[OS],[1]!tb_C101[DATA_ABERTURA]),0)</f>
        <v>45238.455613425926</v>
      </c>
      <c r="M2380" s="7" t="str">
        <f>IFERROR(_xlfn.XLOOKUP(tb_C103[[#This Row],[OS]],[1]!tb_C101[OS],[1]!tb_C101[SITUACAO_OS]),0)</f>
        <v>F</v>
      </c>
      <c r="N2380" t="str">
        <f>_xlfn.XLOOKUP(tb_C103[[#This Row],[OS]],[1]!tb_C101[OS],[1]!tb_C101[OFICINA])</f>
        <v>Eletrico</v>
      </c>
      <c r="O2380" s="14">
        <f>tb_C103[[#This Row],[FIM]] - tb_C103[[#This Row],[INICIO]]</f>
        <v>0.13888888888322981</v>
      </c>
    </row>
    <row r="2381" spans="1:15" x14ac:dyDescent="0.25">
      <c r="A2381" t="s">
        <v>8691</v>
      </c>
      <c r="B2381">
        <v>1188</v>
      </c>
      <c r="C2381">
        <v>3</v>
      </c>
      <c r="D2381" t="s">
        <v>8673</v>
      </c>
      <c r="E2381" s="9">
        <v>45238.654861111114</v>
      </c>
      <c r="F2381" s="9">
        <v>45238.684027777781</v>
      </c>
      <c r="G2381">
        <v>113</v>
      </c>
      <c r="H2381" t="s">
        <v>213</v>
      </c>
      <c r="I2381" t="s">
        <v>184</v>
      </c>
      <c r="J2381" t="s">
        <v>8674</v>
      </c>
      <c r="K2381" s="9">
        <v>45259.727442129632</v>
      </c>
      <c r="L2381" s="13">
        <f>IFERROR(_xlfn.XLOOKUP(tb_C103[[#This Row],[OS]],[1]!tb_C101[OS],[1]!tb_C101[DATA_ABERTURA]),0)</f>
        <v>45238.651469907411</v>
      </c>
      <c r="M2381" s="7" t="str">
        <f>IFERROR(_xlfn.XLOOKUP(tb_C103[[#This Row],[OS]],[1]!tb_C101[OS],[1]!tb_C101[SITUACAO_OS]),0)</f>
        <v>F</v>
      </c>
      <c r="N2381" t="str">
        <f>_xlfn.XLOOKUP(tb_C103[[#This Row],[OS]],[1]!tb_C101[OS],[1]!tb_C101[OFICINA])</f>
        <v>Eletrico</v>
      </c>
      <c r="O2381" s="14">
        <f>tb_C103[[#This Row],[FIM]] - tb_C103[[#This Row],[INICIO]]</f>
        <v>2.9166666667151731E-2</v>
      </c>
    </row>
    <row r="2382" spans="1:15" x14ac:dyDescent="0.25">
      <c r="A2382" t="s">
        <v>6459</v>
      </c>
      <c r="B2382">
        <v>1188</v>
      </c>
      <c r="C2382">
        <v>3</v>
      </c>
      <c r="D2382" t="s">
        <v>8673</v>
      </c>
      <c r="E2382" s="9">
        <v>45238.654861111114</v>
      </c>
      <c r="F2382" s="9">
        <v>45238.684027777781</v>
      </c>
      <c r="G2382">
        <v>113</v>
      </c>
      <c r="H2382" t="s">
        <v>213</v>
      </c>
      <c r="I2382" t="s">
        <v>184</v>
      </c>
      <c r="J2382" t="s">
        <v>8674</v>
      </c>
      <c r="K2382" s="9">
        <v>45259.727442129632</v>
      </c>
      <c r="L2382" s="13">
        <f>IFERROR(_xlfn.XLOOKUP(tb_C103[[#This Row],[OS]],[1]!tb_C101[OS],[1]!tb_C101[DATA_ABERTURA]),0)</f>
        <v>45238.651469907411</v>
      </c>
      <c r="M2382" s="7" t="str">
        <f>IFERROR(_xlfn.XLOOKUP(tb_C103[[#This Row],[OS]],[1]!tb_C101[OS],[1]!tb_C101[SITUACAO_OS]),0)</f>
        <v>F</v>
      </c>
      <c r="N2382" t="str">
        <f>_xlfn.XLOOKUP(tb_C103[[#This Row],[OS]],[1]!tb_C101[OS],[1]!tb_C101[OFICINA])</f>
        <v>Eletrico</v>
      </c>
      <c r="O2382" s="14">
        <f>tb_C103[[#This Row],[FIM]] - tb_C103[[#This Row],[INICIO]]</f>
        <v>2.9166666667151731E-2</v>
      </c>
    </row>
    <row r="2383" spans="1:15" x14ac:dyDescent="0.25">
      <c r="A2383" t="s">
        <v>8691</v>
      </c>
      <c r="B2383">
        <v>1188</v>
      </c>
      <c r="C2383">
        <v>3</v>
      </c>
      <c r="D2383" t="s">
        <v>8673</v>
      </c>
      <c r="E2383" s="9">
        <v>45238.654861111114</v>
      </c>
      <c r="F2383" s="9">
        <v>45238.684027777781</v>
      </c>
      <c r="G2383">
        <v>113</v>
      </c>
      <c r="H2383" t="s">
        <v>213</v>
      </c>
      <c r="I2383" t="s">
        <v>184</v>
      </c>
      <c r="J2383" t="s">
        <v>8674</v>
      </c>
      <c r="K2383" s="9">
        <v>45259.727442129632</v>
      </c>
      <c r="L2383" s="13">
        <f>IFERROR(_xlfn.XLOOKUP(tb_C103[[#This Row],[OS]],[1]!tb_C101[OS],[1]!tb_C101[DATA_ABERTURA]),0)</f>
        <v>45238.651469907411</v>
      </c>
      <c r="M2383" s="7" t="str">
        <f>IFERROR(_xlfn.XLOOKUP(tb_C103[[#This Row],[OS]],[1]!tb_C101[OS],[1]!tb_C101[SITUACAO_OS]),0)</f>
        <v>F</v>
      </c>
      <c r="N2383" t="str">
        <f>_xlfn.XLOOKUP(tb_C103[[#This Row],[OS]],[1]!tb_C101[OS],[1]!tb_C101[OFICINA])</f>
        <v>Eletrico</v>
      </c>
      <c r="O2383" s="14">
        <f>tb_C103[[#This Row],[FIM]] - tb_C103[[#This Row],[INICIO]]</f>
        <v>2.9166666667151731E-2</v>
      </c>
    </row>
    <row r="2384" spans="1:15" x14ac:dyDescent="0.25">
      <c r="A2384" t="s">
        <v>6459</v>
      </c>
      <c r="B2384">
        <v>1188</v>
      </c>
      <c r="C2384">
        <v>3</v>
      </c>
      <c r="D2384" t="s">
        <v>8673</v>
      </c>
      <c r="E2384" s="9">
        <v>45238.654861111114</v>
      </c>
      <c r="F2384" s="9">
        <v>45238.684027777781</v>
      </c>
      <c r="G2384">
        <v>113</v>
      </c>
      <c r="H2384" t="s">
        <v>213</v>
      </c>
      <c r="I2384" t="s">
        <v>184</v>
      </c>
      <c r="J2384" t="s">
        <v>8674</v>
      </c>
      <c r="K2384" s="9">
        <v>45259.727442129632</v>
      </c>
      <c r="L2384" s="13">
        <f>IFERROR(_xlfn.XLOOKUP(tb_C103[[#This Row],[OS]],[1]!tb_C101[OS],[1]!tb_C101[DATA_ABERTURA]),0)</f>
        <v>45238.651469907411</v>
      </c>
      <c r="M2384" s="7" t="str">
        <f>IFERROR(_xlfn.XLOOKUP(tb_C103[[#This Row],[OS]],[1]!tb_C101[OS],[1]!tb_C101[SITUACAO_OS]),0)</f>
        <v>F</v>
      </c>
      <c r="N2384" t="str">
        <f>_xlfn.XLOOKUP(tb_C103[[#This Row],[OS]],[1]!tb_C101[OS],[1]!tb_C101[OFICINA])</f>
        <v>Eletrico</v>
      </c>
      <c r="O2384" s="14">
        <f>tb_C103[[#This Row],[FIM]] - tb_C103[[#This Row],[INICIO]]</f>
        <v>2.9166666667151731E-2</v>
      </c>
    </row>
    <row r="2385" spans="1:15" x14ac:dyDescent="0.25">
      <c r="B2385">
        <v>1189</v>
      </c>
      <c r="C2385">
        <v>3</v>
      </c>
      <c r="D2385" t="s">
        <v>8673</v>
      </c>
      <c r="E2385" s="9"/>
      <c r="F2385" s="9"/>
      <c r="G2385">
        <v>207</v>
      </c>
      <c r="H2385" t="s">
        <v>760</v>
      </c>
      <c r="I2385" t="s">
        <v>175</v>
      </c>
      <c r="J2385" t="s">
        <v>8674</v>
      </c>
      <c r="K2385" s="9">
        <v>45329.753206018519</v>
      </c>
      <c r="L2385" s="13">
        <f>IFERROR(_xlfn.XLOOKUP(tb_C103[[#This Row],[OS]],[1]!tb_C101[OS],[1]!tb_C101[DATA_ABERTURA]),0)</f>
        <v>45238.662499999999</v>
      </c>
      <c r="M2385" s="7" t="str">
        <f>IFERROR(_xlfn.XLOOKUP(tb_C103[[#This Row],[OS]],[1]!tb_C101[OS],[1]!tb_C101[SITUACAO_OS]),0)</f>
        <v>F</v>
      </c>
      <c r="N2385" t="str">
        <f>_xlfn.XLOOKUP(tb_C103[[#This Row],[OS]],[1]!tb_C101[OS],[1]!tb_C101[OFICINA])</f>
        <v>Eletrico</v>
      </c>
      <c r="O2385" s="14">
        <f>tb_C103[[#This Row],[FIM]] - tb_C103[[#This Row],[INICIO]]</f>
        <v>0</v>
      </c>
    </row>
    <row r="2386" spans="1:15" x14ac:dyDescent="0.25">
      <c r="B2386">
        <v>1190</v>
      </c>
      <c r="C2386">
        <v>3</v>
      </c>
      <c r="D2386" t="s">
        <v>8673</v>
      </c>
      <c r="E2386" s="9"/>
      <c r="F2386" s="9"/>
      <c r="G2386">
        <v>207</v>
      </c>
      <c r="H2386" t="s">
        <v>760</v>
      </c>
      <c r="I2386" t="s">
        <v>175</v>
      </c>
      <c r="J2386" t="s">
        <v>8671</v>
      </c>
      <c r="K2386" s="9"/>
      <c r="L2386" s="13">
        <f>IFERROR(_xlfn.XLOOKUP(tb_C103[[#This Row],[OS]],[1]!tb_C101[OS],[1]!tb_C101[DATA_ABERTURA]),0)</f>
        <v>45238.699907407405</v>
      </c>
      <c r="M2386" s="7" t="str">
        <f>IFERROR(_xlfn.XLOOKUP(tb_C103[[#This Row],[OS]],[1]!tb_C101[OS],[1]!tb_C101[SITUACAO_OS]),0)</f>
        <v>A</v>
      </c>
      <c r="N2386" t="str">
        <f>_xlfn.XLOOKUP(tb_C103[[#This Row],[OS]],[1]!tb_C101[OS],[1]!tb_C101[OFICINA])</f>
        <v>Mecanico</v>
      </c>
      <c r="O2386" s="14">
        <f>tb_C103[[#This Row],[FIM]] - tb_C103[[#This Row],[INICIO]]</f>
        <v>0</v>
      </c>
    </row>
    <row r="2387" spans="1:15" x14ac:dyDescent="0.25">
      <c r="A2387" t="s">
        <v>1764</v>
      </c>
      <c r="B2387">
        <v>1191</v>
      </c>
      <c r="C2387">
        <v>3</v>
      </c>
      <c r="D2387" t="s">
        <v>8673</v>
      </c>
      <c r="E2387" s="9">
        <v>45239.020833333336</v>
      </c>
      <c r="F2387" s="9">
        <v>45239.041666666664</v>
      </c>
      <c r="G2387">
        <v>113</v>
      </c>
      <c r="H2387" t="s">
        <v>213</v>
      </c>
      <c r="I2387" t="s">
        <v>184</v>
      </c>
      <c r="J2387" t="s">
        <v>8671</v>
      </c>
      <c r="K2387" s="9">
        <v>45240.463912037034</v>
      </c>
      <c r="L2387" s="13">
        <f>IFERROR(_xlfn.XLOOKUP(tb_C103[[#This Row],[OS]],[1]!tb_C101[OS],[1]!tb_C101[DATA_ABERTURA]),0)</f>
        <v>45239.022083333337</v>
      </c>
      <c r="M2387" s="7" t="str">
        <f>IFERROR(_xlfn.XLOOKUP(tb_C103[[#This Row],[OS]],[1]!tb_C101[OS],[1]!tb_C101[SITUACAO_OS]),0)</f>
        <v>F</v>
      </c>
      <c r="N2387" t="str">
        <f>_xlfn.XLOOKUP(tb_C103[[#This Row],[OS]],[1]!tb_C101[OS],[1]!tb_C101[OFICINA])</f>
        <v>Mecanico</v>
      </c>
      <c r="O2387" s="14">
        <f>tb_C103[[#This Row],[FIM]] - tb_C103[[#This Row],[INICIO]]</f>
        <v>2.0833333328482695E-2</v>
      </c>
    </row>
    <row r="2388" spans="1:15" x14ac:dyDescent="0.25">
      <c r="A2388" t="s">
        <v>5388</v>
      </c>
      <c r="B2388">
        <v>1191</v>
      </c>
      <c r="C2388">
        <v>3</v>
      </c>
      <c r="D2388" t="s">
        <v>8673</v>
      </c>
      <c r="E2388" s="9">
        <v>45239.020833333336</v>
      </c>
      <c r="F2388" s="9">
        <v>45239.041666666664</v>
      </c>
      <c r="G2388">
        <v>113</v>
      </c>
      <c r="H2388" t="s">
        <v>213</v>
      </c>
      <c r="I2388" t="s">
        <v>184</v>
      </c>
      <c r="J2388" t="s">
        <v>8671</v>
      </c>
      <c r="K2388" s="9">
        <v>45240.463912037034</v>
      </c>
      <c r="L2388" s="13">
        <f>IFERROR(_xlfn.XLOOKUP(tb_C103[[#This Row],[OS]],[1]!tb_C101[OS],[1]!tb_C101[DATA_ABERTURA]),0)</f>
        <v>45239.022083333337</v>
      </c>
      <c r="M2388" s="7" t="str">
        <f>IFERROR(_xlfn.XLOOKUP(tb_C103[[#This Row],[OS]],[1]!tb_C101[OS],[1]!tb_C101[SITUACAO_OS]),0)</f>
        <v>F</v>
      </c>
      <c r="N2388" t="str">
        <f>_xlfn.XLOOKUP(tb_C103[[#This Row],[OS]],[1]!tb_C101[OS],[1]!tb_C101[OFICINA])</f>
        <v>Mecanico</v>
      </c>
      <c r="O2388" s="14">
        <f>tb_C103[[#This Row],[FIM]] - tb_C103[[#This Row],[INICIO]]</f>
        <v>2.0833333328482695E-2</v>
      </c>
    </row>
    <row r="2389" spans="1:15" x14ac:dyDescent="0.25">
      <c r="A2389" t="s">
        <v>1764</v>
      </c>
      <c r="B2389">
        <v>1191</v>
      </c>
      <c r="C2389">
        <v>3</v>
      </c>
      <c r="D2389" t="s">
        <v>8673</v>
      </c>
      <c r="E2389" s="9">
        <v>45239.020833333336</v>
      </c>
      <c r="F2389" s="9">
        <v>45239.041666666664</v>
      </c>
      <c r="G2389">
        <v>113</v>
      </c>
      <c r="H2389" t="s">
        <v>213</v>
      </c>
      <c r="I2389" t="s">
        <v>184</v>
      </c>
      <c r="J2389" t="s">
        <v>8671</v>
      </c>
      <c r="K2389" s="9">
        <v>45240.463912037034</v>
      </c>
      <c r="L2389" s="13">
        <f>IFERROR(_xlfn.XLOOKUP(tb_C103[[#This Row],[OS]],[1]!tb_C101[OS],[1]!tb_C101[DATA_ABERTURA]),0)</f>
        <v>45239.022083333337</v>
      </c>
      <c r="M2389" s="7" t="str">
        <f>IFERROR(_xlfn.XLOOKUP(tb_C103[[#This Row],[OS]],[1]!tb_C101[OS],[1]!tb_C101[SITUACAO_OS]),0)</f>
        <v>F</v>
      </c>
      <c r="N2389" t="str">
        <f>_xlfn.XLOOKUP(tb_C103[[#This Row],[OS]],[1]!tb_C101[OS],[1]!tb_C101[OFICINA])</f>
        <v>Mecanico</v>
      </c>
      <c r="O2389" s="14">
        <f>tb_C103[[#This Row],[FIM]] - tb_C103[[#This Row],[INICIO]]</f>
        <v>2.0833333328482695E-2</v>
      </c>
    </row>
    <row r="2390" spans="1:15" x14ac:dyDescent="0.25">
      <c r="A2390" t="s">
        <v>5388</v>
      </c>
      <c r="B2390">
        <v>1191</v>
      </c>
      <c r="C2390">
        <v>3</v>
      </c>
      <c r="D2390" t="s">
        <v>8673</v>
      </c>
      <c r="E2390" s="9">
        <v>45239.020833333336</v>
      </c>
      <c r="F2390" s="9">
        <v>45239.041666666664</v>
      </c>
      <c r="G2390">
        <v>113</v>
      </c>
      <c r="H2390" t="s">
        <v>213</v>
      </c>
      <c r="I2390" t="s">
        <v>184</v>
      </c>
      <c r="J2390" t="s">
        <v>8671</v>
      </c>
      <c r="K2390" s="9">
        <v>45240.463912037034</v>
      </c>
      <c r="L2390" s="13">
        <f>IFERROR(_xlfn.XLOOKUP(tb_C103[[#This Row],[OS]],[1]!tb_C101[OS],[1]!tb_C101[DATA_ABERTURA]),0)</f>
        <v>45239.022083333337</v>
      </c>
      <c r="M2390" s="7" t="str">
        <f>IFERROR(_xlfn.XLOOKUP(tb_C103[[#This Row],[OS]],[1]!tb_C101[OS],[1]!tb_C101[SITUACAO_OS]),0)</f>
        <v>F</v>
      </c>
      <c r="N2390" t="str">
        <f>_xlfn.XLOOKUP(tb_C103[[#This Row],[OS]],[1]!tb_C101[OS],[1]!tb_C101[OFICINA])</f>
        <v>Mecanico</v>
      </c>
      <c r="O2390" s="14">
        <f>tb_C103[[#This Row],[FIM]] - tb_C103[[#This Row],[INICIO]]</f>
        <v>2.0833333328482695E-2</v>
      </c>
    </row>
    <row r="2391" spans="1:15" x14ac:dyDescent="0.25">
      <c r="A2391" t="s">
        <v>2551</v>
      </c>
      <c r="B2391">
        <v>1192</v>
      </c>
      <c r="C2391">
        <v>3</v>
      </c>
      <c r="D2391" t="s">
        <v>8673</v>
      </c>
      <c r="E2391" s="9">
        <v>45239.256249999999</v>
      </c>
      <c r="F2391" s="9">
        <v>45239.277777777781</v>
      </c>
      <c r="G2391">
        <v>505</v>
      </c>
      <c r="H2391" t="s">
        <v>851</v>
      </c>
      <c r="I2391" t="s">
        <v>24</v>
      </c>
      <c r="J2391" t="s">
        <v>8671</v>
      </c>
      <c r="K2391" s="9">
        <v>45240.464502314811</v>
      </c>
      <c r="L2391" s="13">
        <f>IFERROR(_xlfn.XLOOKUP(tb_C103[[#This Row],[OS]],[1]!tb_C101[OS],[1]!tb_C101[DATA_ABERTURA]),0)</f>
        <v>45239.258402777778</v>
      </c>
      <c r="M2391" s="7" t="str">
        <f>IFERROR(_xlfn.XLOOKUP(tb_C103[[#This Row],[OS]],[1]!tb_C101[OS],[1]!tb_C101[SITUACAO_OS]),0)</f>
        <v>F</v>
      </c>
      <c r="N2391" t="str">
        <f>_xlfn.XLOOKUP(tb_C103[[#This Row],[OS]],[1]!tb_C101[OS],[1]!tb_C101[OFICINA])</f>
        <v>Mecanico</v>
      </c>
      <c r="O2391" s="14">
        <f>tb_C103[[#This Row],[FIM]] - tb_C103[[#This Row],[INICIO]]</f>
        <v>2.1527777782466728E-2</v>
      </c>
    </row>
    <row r="2392" spans="1:15" x14ac:dyDescent="0.25">
      <c r="A2392" t="s">
        <v>6807</v>
      </c>
      <c r="B2392">
        <v>1193</v>
      </c>
      <c r="C2392">
        <v>3</v>
      </c>
      <c r="D2392" t="s">
        <v>8673</v>
      </c>
      <c r="E2392" s="9">
        <v>45239.322916666664</v>
      </c>
      <c r="F2392" s="9">
        <v>45239.333333333336</v>
      </c>
      <c r="G2392">
        <v>204</v>
      </c>
      <c r="H2392" t="s">
        <v>282</v>
      </c>
      <c r="I2392" t="s">
        <v>175</v>
      </c>
      <c r="J2392" t="s">
        <v>8674</v>
      </c>
      <c r="K2392" s="9">
        <v>45254.718356481484</v>
      </c>
      <c r="L2392" s="13">
        <f>IFERROR(_xlfn.XLOOKUP(tb_C103[[#This Row],[OS]],[1]!tb_C101[OS],[1]!tb_C101[DATA_ABERTURA]),0)</f>
        <v>45239.319131944445</v>
      </c>
      <c r="M2392" s="7" t="str">
        <f>IFERROR(_xlfn.XLOOKUP(tb_C103[[#This Row],[OS]],[1]!tb_C101[OS],[1]!tb_C101[SITUACAO_OS]),0)</f>
        <v>F</v>
      </c>
      <c r="N2392" t="str">
        <f>_xlfn.XLOOKUP(tb_C103[[#This Row],[OS]],[1]!tb_C101[OS],[1]!tb_C101[OFICINA])</f>
        <v>Eletrico</v>
      </c>
      <c r="O2392" s="14">
        <f>tb_C103[[#This Row],[FIM]] - tb_C103[[#This Row],[INICIO]]</f>
        <v>1.0416666671517305E-2</v>
      </c>
    </row>
    <row r="2393" spans="1:15" x14ac:dyDescent="0.25">
      <c r="A2393" t="s">
        <v>2551</v>
      </c>
      <c r="B2393">
        <v>1194</v>
      </c>
      <c r="C2393">
        <v>3</v>
      </c>
      <c r="D2393" t="s">
        <v>8673</v>
      </c>
      <c r="E2393" s="9">
        <v>45239.327777777777</v>
      </c>
      <c r="F2393" s="9">
        <v>45239.354166666664</v>
      </c>
      <c r="G2393">
        <v>206</v>
      </c>
      <c r="H2393" t="s">
        <v>793</v>
      </c>
      <c r="I2393" t="s">
        <v>175</v>
      </c>
      <c r="J2393" t="s">
        <v>8671</v>
      </c>
      <c r="K2393" s="9">
        <v>45240.464791666665</v>
      </c>
      <c r="L2393" s="13">
        <f>IFERROR(_xlfn.XLOOKUP(tb_C103[[#This Row],[OS]],[1]!tb_C101[OS],[1]!tb_C101[DATA_ABERTURA]),0)</f>
        <v>45239.3283912037</v>
      </c>
      <c r="M2393" s="7" t="str">
        <f>IFERROR(_xlfn.XLOOKUP(tb_C103[[#This Row],[OS]],[1]!tb_C101[OS],[1]!tb_C101[SITUACAO_OS]),0)</f>
        <v>F</v>
      </c>
      <c r="N2393" t="str">
        <f>_xlfn.XLOOKUP(tb_C103[[#This Row],[OS]],[1]!tb_C101[OS],[1]!tb_C101[OFICINA])</f>
        <v>Mecanico</v>
      </c>
      <c r="O2393" s="14">
        <f>tb_C103[[#This Row],[FIM]] - tb_C103[[#This Row],[INICIO]]</f>
        <v>2.6388888887595385E-2</v>
      </c>
    </row>
    <row r="2394" spans="1:15" x14ac:dyDescent="0.25">
      <c r="A2394" t="s">
        <v>2551</v>
      </c>
      <c r="B2394">
        <v>1195</v>
      </c>
      <c r="C2394">
        <v>3</v>
      </c>
      <c r="D2394" t="s">
        <v>8673</v>
      </c>
      <c r="E2394" s="9">
        <v>45239.458333333336</v>
      </c>
      <c r="F2394" s="9">
        <v>45239.479166666664</v>
      </c>
      <c r="G2394">
        <v>417</v>
      </c>
      <c r="H2394" t="s">
        <v>927</v>
      </c>
      <c r="I2394" t="s">
        <v>79</v>
      </c>
      <c r="J2394" t="s">
        <v>8671</v>
      </c>
      <c r="K2394" s="9">
        <v>45240.465185185189</v>
      </c>
      <c r="L2394" s="13">
        <f>IFERROR(_xlfn.XLOOKUP(tb_C103[[#This Row],[OS]],[1]!tb_C101[OS],[1]!tb_C101[DATA_ABERTURA]),0)</f>
        <v>45239.47111111111</v>
      </c>
      <c r="M2394" s="7" t="str">
        <f>IFERROR(_xlfn.XLOOKUP(tb_C103[[#This Row],[OS]],[1]!tb_C101[OS],[1]!tb_C101[SITUACAO_OS]),0)</f>
        <v>F</v>
      </c>
      <c r="N2394" t="str">
        <f>_xlfn.XLOOKUP(tb_C103[[#This Row],[OS]],[1]!tb_C101[OS],[1]!tb_C101[OFICINA])</f>
        <v>Mecanico</v>
      </c>
      <c r="O2394" s="14">
        <f>tb_C103[[#This Row],[FIM]] - tb_C103[[#This Row],[INICIO]]</f>
        <v>2.0833333328482695E-2</v>
      </c>
    </row>
    <row r="2395" spans="1:15" x14ac:dyDescent="0.25">
      <c r="A2395" t="s">
        <v>2551</v>
      </c>
      <c r="B2395">
        <v>1196</v>
      </c>
      <c r="C2395">
        <v>3</v>
      </c>
      <c r="D2395" t="s">
        <v>8673</v>
      </c>
      <c r="E2395" s="9">
        <v>45240.270833333336</v>
      </c>
      <c r="F2395" s="9">
        <v>45240.277777777781</v>
      </c>
      <c r="I2395" t="s">
        <v>79</v>
      </c>
      <c r="J2395" t="s">
        <v>8671</v>
      </c>
      <c r="K2395" s="9">
        <v>45240.465532407405</v>
      </c>
      <c r="L2395" s="13">
        <f>IFERROR(_xlfn.XLOOKUP(tb_C103[[#This Row],[OS]],[1]!tb_C101[OS],[1]!tb_C101[DATA_ABERTURA]),0)</f>
        <v>45239.634953703702</v>
      </c>
      <c r="M2395" s="7" t="str">
        <f>IFERROR(_xlfn.XLOOKUP(tb_C103[[#This Row],[OS]],[1]!tb_C101[OS],[1]!tb_C101[SITUACAO_OS]),0)</f>
        <v>F</v>
      </c>
      <c r="N2395" t="str">
        <f>_xlfn.XLOOKUP(tb_C103[[#This Row],[OS]],[1]!tb_C101[OS],[1]!tb_C101[OFICINA])</f>
        <v>Mecanico</v>
      </c>
      <c r="O2395" s="14">
        <f>tb_C103[[#This Row],[FIM]] - tb_C103[[#This Row],[INICIO]]</f>
        <v>6.9444444452528842E-3</v>
      </c>
    </row>
    <row r="2396" spans="1:15" x14ac:dyDescent="0.25">
      <c r="B2396">
        <v>1197</v>
      </c>
      <c r="C2396">
        <v>3</v>
      </c>
      <c r="D2396" t="s">
        <v>8673</v>
      </c>
      <c r="E2396" s="9"/>
      <c r="F2396" s="9"/>
      <c r="G2396">
        <v>507</v>
      </c>
      <c r="H2396" t="s">
        <v>757</v>
      </c>
      <c r="I2396" t="s">
        <v>24</v>
      </c>
      <c r="J2396" t="s">
        <v>8671</v>
      </c>
      <c r="K2396" s="9"/>
      <c r="L2396" s="13">
        <f>IFERROR(_xlfn.XLOOKUP(tb_C103[[#This Row],[OS]],[1]!tb_C101[OS],[1]!tb_C101[DATA_ABERTURA]),0)</f>
        <v>45239.651423611111</v>
      </c>
      <c r="M2396" s="7" t="str">
        <f>IFERROR(_xlfn.XLOOKUP(tb_C103[[#This Row],[OS]],[1]!tb_C101[OS],[1]!tb_C101[SITUACAO_OS]),0)</f>
        <v>A</v>
      </c>
      <c r="N2396" t="str">
        <f>_xlfn.XLOOKUP(tb_C103[[#This Row],[OS]],[1]!tb_C101[OS],[1]!tb_C101[OFICINA])</f>
        <v>Mecanico</v>
      </c>
      <c r="O2396" s="14">
        <f>tb_C103[[#This Row],[FIM]] - tb_C103[[#This Row],[INICIO]]</f>
        <v>0</v>
      </c>
    </row>
    <row r="2397" spans="1:15" x14ac:dyDescent="0.25">
      <c r="B2397">
        <v>1198</v>
      </c>
      <c r="C2397">
        <v>3</v>
      </c>
      <c r="D2397" t="s">
        <v>8673</v>
      </c>
      <c r="E2397" s="9"/>
      <c r="F2397" s="9"/>
      <c r="G2397">
        <v>502</v>
      </c>
      <c r="H2397" t="s">
        <v>246</v>
      </c>
      <c r="I2397" t="s">
        <v>24</v>
      </c>
      <c r="J2397" t="s">
        <v>8671</v>
      </c>
      <c r="K2397" s="9"/>
      <c r="L2397" s="13">
        <f>IFERROR(_xlfn.XLOOKUP(tb_C103[[#This Row],[OS]],[1]!tb_C101[OS],[1]!tb_C101[DATA_ABERTURA]),0)</f>
        <v>45239.701226851852</v>
      </c>
      <c r="M2397" s="7" t="str">
        <f>IFERROR(_xlfn.XLOOKUP(tb_C103[[#This Row],[OS]],[1]!tb_C101[OS],[1]!tb_C101[SITUACAO_OS]),0)</f>
        <v>A</v>
      </c>
      <c r="N2397" t="str">
        <f>_xlfn.XLOOKUP(tb_C103[[#This Row],[OS]],[1]!tb_C101[OS],[1]!tb_C101[OFICINA])</f>
        <v>Mecanico</v>
      </c>
      <c r="O2397" s="14">
        <f>tb_C103[[#This Row],[FIM]] - tb_C103[[#This Row],[INICIO]]</f>
        <v>0</v>
      </c>
    </row>
    <row r="2398" spans="1:15" x14ac:dyDescent="0.25">
      <c r="A2398" t="s">
        <v>2551</v>
      </c>
      <c r="B2398">
        <v>1199</v>
      </c>
      <c r="C2398">
        <v>3</v>
      </c>
      <c r="D2398" t="s">
        <v>8673</v>
      </c>
      <c r="E2398" s="9">
        <v>45240.361111111109</v>
      </c>
      <c r="F2398" s="9">
        <v>45240.375</v>
      </c>
      <c r="G2398">
        <v>301</v>
      </c>
      <c r="H2398" t="s">
        <v>221</v>
      </c>
      <c r="I2398" t="s">
        <v>220</v>
      </c>
      <c r="J2398" t="s">
        <v>8671</v>
      </c>
      <c r="K2398" s="9">
        <v>45240.466238425928</v>
      </c>
      <c r="L2398" s="13">
        <f>IFERROR(_xlfn.XLOOKUP(tb_C103[[#This Row],[OS]],[1]!tb_C101[OS],[1]!tb_C101[DATA_ABERTURA]),0)</f>
        <v>45239.893506944441</v>
      </c>
      <c r="M2398" s="7" t="str">
        <f>IFERROR(_xlfn.XLOOKUP(tb_C103[[#This Row],[OS]],[1]!tb_C101[OS],[1]!tb_C101[SITUACAO_OS]),0)</f>
        <v>F</v>
      </c>
      <c r="N2398" t="str">
        <f>_xlfn.XLOOKUP(tb_C103[[#This Row],[OS]],[1]!tb_C101[OS],[1]!tb_C101[OFICINA])</f>
        <v>Mecanico</v>
      </c>
      <c r="O2398" s="14">
        <f>tb_C103[[#This Row],[FIM]] - tb_C103[[#This Row],[INICIO]]</f>
        <v>1.3888888890505768E-2</v>
      </c>
    </row>
    <row r="2399" spans="1:15" x14ac:dyDescent="0.25">
      <c r="B2399">
        <v>1200</v>
      </c>
      <c r="C2399">
        <v>3</v>
      </c>
      <c r="D2399" t="s">
        <v>8673</v>
      </c>
      <c r="E2399" s="9"/>
      <c r="F2399" s="9"/>
      <c r="G2399">
        <v>204</v>
      </c>
      <c r="H2399" t="s">
        <v>282</v>
      </c>
      <c r="I2399" t="s">
        <v>175</v>
      </c>
      <c r="J2399" t="s">
        <v>8674</v>
      </c>
      <c r="K2399" s="9"/>
      <c r="L2399" s="13">
        <f>IFERROR(_xlfn.XLOOKUP(tb_C103[[#This Row],[OS]],[1]!tb_C101[OS],[1]!tb_C101[DATA_ABERTURA]),0)</f>
        <v>45239.894201388888</v>
      </c>
      <c r="M2399" s="7" t="str">
        <f>IFERROR(_xlfn.XLOOKUP(tb_C103[[#This Row],[OS]],[1]!tb_C101[OS],[1]!tb_C101[SITUACAO_OS]),0)</f>
        <v>A</v>
      </c>
      <c r="N2399" t="str">
        <f>_xlfn.XLOOKUP(tb_C103[[#This Row],[OS]],[1]!tb_C101[OS],[1]!tb_C101[OFICINA])</f>
        <v>Eletrico</v>
      </c>
      <c r="O2399" s="14">
        <f>tb_C103[[#This Row],[FIM]] - tb_C103[[#This Row],[INICIO]]</f>
        <v>0</v>
      </c>
    </row>
    <row r="2400" spans="1:15" x14ac:dyDescent="0.25">
      <c r="A2400" t="s">
        <v>1764</v>
      </c>
      <c r="B2400">
        <v>1201</v>
      </c>
      <c r="C2400">
        <v>3</v>
      </c>
      <c r="D2400" t="s">
        <v>8673</v>
      </c>
      <c r="E2400" s="9">
        <v>45240.048611111109</v>
      </c>
      <c r="F2400" s="9">
        <v>45240.173611111109</v>
      </c>
      <c r="G2400">
        <v>117</v>
      </c>
      <c r="H2400" t="s">
        <v>354</v>
      </c>
      <c r="I2400" t="s">
        <v>184</v>
      </c>
      <c r="J2400" t="s">
        <v>8674</v>
      </c>
      <c r="K2400" s="9">
        <v>45246.648368055554</v>
      </c>
      <c r="L2400" s="13">
        <f>IFERROR(_xlfn.XLOOKUP(tb_C103[[#This Row],[OS]],[1]!tb_C101[OS],[1]!tb_C101[DATA_ABERTURA]),0)</f>
        <v>45240.198530092595</v>
      </c>
      <c r="M2400" s="7" t="str">
        <f>IFERROR(_xlfn.XLOOKUP(tb_C103[[#This Row],[OS]],[1]!tb_C101[OS],[1]!tb_C101[SITUACAO_OS]),0)</f>
        <v>F</v>
      </c>
      <c r="N2400" t="str">
        <f>_xlfn.XLOOKUP(tb_C103[[#This Row],[OS]],[1]!tb_C101[OS],[1]!tb_C101[OFICINA])</f>
        <v>Eletrico</v>
      </c>
      <c r="O2400" s="14">
        <f>tb_C103[[#This Row],[FIM]] - tb_C103[[#This Row],[INICIO]]</f>
        <v>0.125</v>
      </c>
    </row>
    <row r="2401" spans="1:15" x14ac:dyDescent="0.25">
      <c r="A2401" t="s">
        <v>5388</v>
      </c>
      <c r="B2401">
        <v>1201</v>
      </c>
      <c r="C2401">
        <v>3</v>
      </c>
      <c r="D2401" t="s">
        <v>8673</v>
      </c>
      <c r="E2401" s="9">
        <v>45240.048611111109</v>
      </c>
      <c r="F2401" s="9">
        <v>45240.173611111109</v>
      </c>
      <c r="G2401">
        <v>117</v>
      </c>
      <c r="H2401" t="s">
        <v>354</v>
      </c>
      <c r="I2401" t="s">
        <v>184</v>
      </c>
      <c r="J2401" t="s">
        <v>8674</v>
      </c>
      <c r="K2401" s="9">
        <v>45246.648368055554</v>
      </c>
      <c r="L2401" s="13">
        <f>IFERROR(_xlfn.XLOOKUP(tb_C103[[#This Row],[OS]],[1]!tb_C101[OS],[1]!tb_C101[DATA_ABERTURA]),0)</f>
        <v>45240.198530092595</v>
      </c>
      <c r="M2401" s="7" t="str">
        <f>IFERROR(_xlfn.XLOOKUP(tb_C103[[#This Row],[OS]],[1]!tb_C101[OS],[1]!tb_C101[SITUACAO_OS]),0)</f>
        <v>F</v>
      </c>
      <c r="N2401" t="str">
        <f>_xlfn.XLOOKUP(tb_C103[[#This Row],[OS]],[1]!tb_C101[OS],[1]!tb_C101[OFICINA])</f>
        <v>Eletrico</v>
      </c>
      <c r="O2401" s="14">
        <f>tb_C103[[#This Row],[FIM]] - tb_C103[[#This Row],[INICIO]]</f>
        <v>0.125</v>
      </c>
    </row>
    <row r="2402" spans="1:15" x14ac:dyDescent="0.25">
      <c r="A2402" t="s">
        <v>2551</v>
      </c>
      <c r="B2402">
        <v>1202</v>
      </c>
      <c r="C2402">
        <v>3</v>
      </c>
      <c r="D2402" t="s">
        <v>8673</v>
      </c>
      <c r="E2402" s="9">
        <v>45240.36041666667</v>
      </c>
      <c r="F2402" s="9">
        <v>45240.375</v>
      </c>
      <c r="G2402">
        <v>116</v>
      </c>
      <c r="H2402" t="s">
        <v>290</v>
      </c>
      <c r="I2402" t="s">
        <v>184</v>
      </c>
      <c r="J2402" t="s">
        <v>8671</v>
      </c>
      <c r="K2402" s="9">
        <v>45246.653032407405</v>
      </c>
      <c r="L2402" s="13">
        <f>IFERROR(_xlfn.XLOOKUP(tb_C103[[#This Row],[OS]],[1]!tb_C101[OS],[1]!tb_C101[DATA_ABERTURA]),0)</f>
        <v>45240.360543981478</v>
      </c>
      <c r="M2402" s="7" t="str">
        <f>IFERROR(_xlfn.XLOOKUP(tb_C103[[#This Row],[OS]],[1]!tb_C101[OS],[1]!tb_C101[SITUACAO_OS]),0)</f>
        <v>F</v>
      </c>
      <c r="N2402" t="str">
        <f>_xlfn.XLOOKUP(tb_C103[[#This Row],[OS]],[1]!tb_C101[OS],[1]!tb_C101[OFICINA])</f>
        <v>Mecanico</v>
      </c>
      <c r="O2402" s="14">
        <f>tb_C103[[#This Row],[FIM]] - tb_C103[[#This Row],[INICIO]]</f>
        <v>1.4583333329937886E-2</v>
      </c>
    </row>
    <row r="2403" spans="1:15" x14ac:dyDescent="0.25">
      <c r="A2403" t="s">
        <v>2551</v>
      </c>
      <c r="B2403">
        <v>1203</v>
      </c>
      <c r="C2403">
        <v>3</v>
      </c>
      <c r="D2403" t="s">
        <v>8673</v>
      </c>
      <c r="E2403" s="9">
        <v>45240.395833333336</v>
      </c>
      <c r="F2403" s="9">
        <v>45240.416666666664</v>
      </c>
      <c r="I2403" t="s">
        <v>2065</v>
      </c>
      <c r="J2403" t="s">
        <v>8671</v>
      </c>
      <c r="K2403" s="9">
        <v>45240.467569444445</v>
      </c>
      <c r="L2403" s="13">
        <f>IFERROR(_xlfn.XLOOKUP(tb_C103[[#This Row],[OS]],[1]!tb_C101[OS],[1]!tb_C101[DATA_ABERTURA]),0)</f>
        <v>45240.419212962966</v>
      </c>
      <c r="M2403" s="7" t="str">
        <f>IFERROR(_xlfn.XLOOKUP(tb_C103[[#This Row],[OS]],[1]!tb_C101[OS],[1]!tb_C101[SITUACAO_OS]),0)</f>
        <v>F</v>
      </c>
      <c r="N2403" t="str">
        <f>_xlfn.XLOOKUP(tb_C103[[#This Row],[OS]],[1]!tb_C101[OS],[1]!tb_C101[OFICINA])</f>
        <v>Mecanico</v>
      </c>
      <c r="O2403" s="14">
        <f>tb_C103[[#This Row],[FIM]] - tb_C103[[#This Row],[INICIO]]</f>
        <v>2.0833333328482695E-2</v>
      </c>
    </row>
    <row r="2404" spans="1:15" x14ac:dyDescent="0.25">
      <c r="B2404">
        <v>1204</v>
      </c>
      <c r="C2404">
        <v>3</v>
      </c>
      <c r="D2404" t="s">
        <v>8673</v>
      </c>
      <c r="E2404" s="9"/>
      <c r="F2404" s="9"/>
      <c r="G2404">
        <v>207</v>
      </c>
      <c r="H2404" t="s">
        <v>760</v>
      </c>
      <c r="I2404" t="s">
        <v>175</v>
      </c>
      <c r="J2404" t="s">
        <v>8674</v>
      </c>
      <c r="K2404" s="9"/>
      <c r="L2404" s="13">
        <f>IFERROR(_xlfn.XLOOKUP(tb_C103[[#This Row],[OS]],[1]!tb_C101[OS],[1]!tb_C101[DATA_ABERTURA]),0)</f>
        <v>45240.624143518522</v>
      </c>
      <c r="M2404" s="7" t="str">
        <f>IFERROR(_xlfn.XLOOKUP(tb_C103[[#This Row],[OS]],[1]!tb_C101[OS],[1]!tb_C101[SITUACAO_OS]),0)</f>
        <v>A</v>
      </c>
      <c r="N2404" t="str">
        <f>_xlfn.XLOOKUP(tb_C103[[#This Row],[OS]],[1]!tb_C101[OS],[1]!tb_C101[OFICINA])</f>
        <v>Eletrico</v>
      </c>
      <c r="O2404" s="14">
        <f>tb_C103[[#This Row],[FIM]] - tb_C103[[#This Row],[INICIO]]</f>
        <v>0</v>
      </c>
    </row>
    <row r="2405" spans="1:15" x14ac:dyDescent="0.25">
      <c r="A2405" t="s">
        <v>4080</v>
      </c>
      <c r="B2405">
        <v>1205</v>
      </c>
      <c r="C2405">
        <v>3</v>
      </c>
      <c r="D2405" t="s">
        <v>8673</v>
      </c>
      <c r="E2405" s="9">
        <v>45240.637499999997</v>
      </c>
      <c r="F2405" s="9">
        <v>45240.65625</v>
      </c>
      <c r="G2405">
        <v>207</v>
      </c>
      <c r="H2405" t="s">
        <v>760</v>
      </c>
      <c r="I2405" t="s">
        <v>175</v>
      </c>
      <c r="J2405" t="s">
        <v>8674</v>
      </c>
      <c r="K2405" s="9">
        <v>45259.728148148148</v>
      </c>
      <c r="L2405" s="13">
        <f>IFERROR(_xlfn.XLOOKUP(tb_C103[[#This Row],[OS]],[1]!tb_C101[OS],[1]!tb_C101[DATA_ABERTURA]),0)</f>
        <v>45240.634155092594</v>
      </c>
      <c r="M2405" s="7" t="str">
        <f>IFERROR(_xlfn.XLOOKUP(tb_C103[[#This Row],[OS]],[1]!tb_C101[OS],[1]!tb_C101[SITUACAO_OS]),0)</f>
        <v>F</v>
      </c>
      <c r="N2405" t="str">
        <f>_xlfn.XLOOKUP(tb_C103[[#This Row],[OS]],[1]!tb_C101[OS],[1]!tb_C101[OFICINA])</f>
        <v>Eletrico</v>
      </c>
      <c r="O2405" s="14">
        <f>tb_C103[[#This Row],[FIM]] - tb_C103[[#This Row],[INICIO]]</f>
        <v>1.8750000002910383E-2</v>
      </c>
    </row>
    <row r="2406" spans="1:15" x14ac:dyDescent="0.25">
      <c r="A2406" t="s">
        <v>6459</v>
      </c>
      <c r="B2406">
        <v>1205</v>
      </c>
      <c r="C2406">
        <v>3</v>
      </c>
      <c r="D2406" t="s">
        <v>8673</v>
      </c>
      <c r="E2406" s="9">
        <v>45240.637499999997</v>
      </c>
      <c r="F2406" s="9">
        <v>45240.65625</v>
      </c>
      <c r="G2406">
        <v>207</v>
      </c>
      <c r="H2406" t="s">
        <v>760</v>
      </c>
      <c r="I2406" t="s">
        <v>175</v>
      </c>
      <c r="J2406" t="s">
        <v>8674</v>
      </c>
      <c r="K2406" s="9">
        <v>45259.728148148148</v>
      </c>
      <c r="L2406" s="13">
        <f>IFERROR(_xlfn.XLOOKUP(tb_C103[[#This Row],[OS]],[1]!tb_C101[OS],[1]!tb_C101[DATA_ABERTURA]),0)</f>
        <v>45240.634155092594</v>
      </c>
      <c r="M2406" s="7" t="str">
        <f>IFERROR(_xlfn.XLOOKUP(tb_C103[[#This Row],[OS]],[1]!tb_C101[OS],[1]!tb_C101[SITUACAO_OS]),0)</f>
        <v>F</v>
      </c>
      <c r="N2406" t="str">
        <f>_xlfn.XLOOKUP(tb_C103[[#This Row],[OS]],[1]!tb_C101[OS],[1]!tb_C101[OFICINA])</f>
        <v>Eletrico</v>
      </c>
      <c r="O2406" s="14">
        <f>tb_C103[[#This Row],[FIM]] - tb_C103[[#This Row],[INICIO]]</f>
        <v>1.8750000002910383E-2</v>
      </c>
    </row>
    <row r="2407" spans="1:15" x14ac:dyDescent="0.25">
      <c r="A2407" t="s">
        <v>4080</v>
      </c>
      <c r="B2407">
        <v>1205</v>
      </c>
      <c r="C2407">
        <v>3</v>
      </c>
      <c r="D2407" t="s">
        <v>8673</v>
      </c>
      <c r="E2407" s="9">
        <v>45240.637499999997</v>
      </c>
      <c r="F2407" s="9">
        <v>45240.65625</v>
      </c>
      <c r="G2407">
        <v>207</v>
      </c>
      <c r="H2407" t="s">
        <v>760</v>
      </c>
      <c r="I2407" t="s">
        <v>175</v>
      </c>
      <c r="J2407" t="s">
        <v>8674</v>
      </c>
      <c r="K2407" s="9">
        <v>45259.728148148148</v>
      </c>
      <c r="L2407" s="13">
        <f>IFERROR(_xlfn.XLOOKUP(tb_C103[[#This Row],[OS]],[1]!tb_C101[OS],[1]!tb_C101[DATA_ABERTURA]),0)</f>
        <v>45240.634155092594</v>
      </c>
      <c r="M2407" s="7" t="str">
        <f>IFERROR(_xlfn.XLOOKUP(tb_C103[[#This Row],[OS]],[1]!tb_C101[OS],[1]!tb_C101[SITUACAO_OS]),0)</f>
        <v>F</v>
      </c>
      <c r="N2407" t="str">
        <f>_xlfn.XLOOKUP(tb_C103[[#This Row],[OS]],[1]!tb_C101[OS],[1]!tb_C101[OFICINA])</f>
        <v>Eletrico</v>
      </c>
      <c r="O2407" s="14">
        <f>tb_C103[[#This Row],[FIM]] - tb_C103[[#This Row],[INICIO]]</f>
        <v>1.8750000002910383E-2</v>
      </c>
    </row>
    <row r="2408" spans="1:15" x14ac:dyDescent="0.25">
      <c r="A2408" t="s">
        <v>6459</v>
      </c>
      <c r="B2408">
        <v>1205</v>
      </c>
      <c r="C2408">
        <v>3</v>
      </c>
      <c r="D2408" t="s">
        <v>8673</v>
      </c>
      <c r="E2408" s="9">
        <v>45240.637499999997</v>
      </c>
      <c r="F2408" s="9">
        <v>45240.65625</v>
      </c>
      <c r="G2408">
        <v>207</v>
      </c>
      <c r="H2408" t="s">
        <v>760</v>
      </c>
      <c r="I2408" t="s">
        <v>175</v>
      </c>
      <c r="J2408" t="s">
        <v>8674</v>
      </c>
      <c r="K2408" s="9">
        <v>45259.728148148148</v>
      </c>
      <c r="L2408" s="13">
        <f>IFERROR(_xlfn.XLOOKUP(tb_C103[[#This Row],[OS]],[1]!tb_C101[OS],[1]!tb_C101[DATA_ABERTURA]),0)</f>
        <v>45240.634155092594</v>
      </c>
      <c r="M2408" s="7" t="str">
        <f>IFERROR(_xlfn.XLOOKUP(tb_C103[[#This Row],[OS]],[1]!tb_C101[OS],[1]!tb_C101[SITUACAO_OS]),0)</f>
        <v>F</v>
      </c>
      <c r="N2408" t="str">
        <f>_xlfn.XLOOKUP(tb_C103[[#This Row],[OS]],[1]!tb_C101[OS],[1]!tb_C101[OFICINA])</f>
        <v>Eletrico</v>
      </c>
      <c r="O2408" s="14">
        <f>tb_C103[[#This Row],[FIM]] - tb_C103[[#This Row],[INICIO]]</f>
        <v>1.8750000002910383E-2</v>
      </c>
    </row>
    <row r="2409" spans="1:15" x14ac:dyDescent="0.25">
      <c r="A2409" t="s">
        <v>4080</v>
      </c>
      <c r="B2409">
        <v>1206</v>
      </c>
      <c r="C2409">
        <v>3</v>
      </c>
      <c r="D2409" t="s">
        <v>8673</v>
      </c>
      <c r="E2409" s="9">
        <v>45240.663194444445</v>
      </c>
      <c r="F2409" s="9">
        <v>45240.722222222219</v>
      </c>
      <c r="G2409">
        <v>112</v>
      </c>
      <c r="H2409" t="s">
        <v>237</v>
      </c>
      <c r="I2409" t="s">
        <v>184</v>
      </c>
      <c r="J2409" t="s">
        <v>8674</v>
      </c>
      <c r="K2409" s="9">
        <v>45246.654965277776</v>
      </c>
      <c r="L2409" s="13">
        <f>IFERROR(_xlfn.XLOOKUP(tb_C103[[#This Row],[OS]],[1]!tb_C101[OS],[1]!tb_C101[DATA_ABERTURA]),0)</f>
        <v>45240.653541666667</v>
      </c>
      <c r="M2409" s="7" t="str">
        <f>IFERROR(_xlfn.XLOOKUP(tb_C103[[#This Row],[OS]],[1]!tb_C101[OS],[1]!tb_C101[SITUACAO_OS]),0)</f>
        <v>F</v>
      </c>
      <c r="N2409" t="str">
        <f>_xlfn.XLOOKUP(tb_C103[[#This Row],[OS]],[1]!tb_C101[OS],[1]!tb_C101[OFICINA])</f>
        <v>Eletrico</v>
      </c>
      <c r="O2409" s="14">
        <f>tb_C103[[#This Row],[FIM]] - tb_C103[[#This Row],[INICIO]]</f>
        <v>5.9027777773735579E-2</v>
      </c>
    </row>
    <row r="2410" spans="1:15" x14ac:dyDescent="0.25">
      <c r="A2410" t="s">
        <v>8691</v>
      </c>
      <c r="B2410">
        <v>1206</v>
      </c>
      <c r="C2410">
        <v>3</v>
      </c>
      <c r="D2410" t="s">
        <v>8673</v>
      </c>
      <c r="E2410" s="9">
        <v>45240.663194444445</v>
      </c>
      <c r="F2410" s="9">
        <v>45240.722222222219</v>
      </c>
      <c r="G2410">
        <v>112</v>
      </c>
      <c r="H2410" t="s">
        <v>237</v>
      </c>
      <c r="I2410" t="s">
        <v>184</v>
      </c>
      <c r="J2410" t="s">
        <v>8674</v>
      </c>
      <c r="K2410" s="9">
        <v>45246.654965277776</v>
      </c>
      <c r="L2410" s="13">
        <f>IFERROR(_xlfn.XLOOKUP(tb_C103[[#This Row],[OS]],[1]!tb_C101[OS],[1]!tb_C101[DATA_ABERTURA]),0)</f>
        <v>45240.653541666667</v>
      </c>
      <c r="M2410" s="7" t="str">
        <f>IFERROR(_xlfn.XLOOKUP(tb_C103[[#This Row],[OS]],[1]!tb_C101[OS],[1]!tb_C101[SITUACAO_OS]),0)</f>
        <v>F</v>
      </c>
      <c r="N2410" t="str">
        <f>_xlfn.XLOOKUP(tb_C103[[#This Row],[OS]],[1]!tb_C101[OS],[1]!tb_C101[OFICINA])</f>
        <v>Eletrico</v>
      </c>
      <c r="O2410" s="14">
        <f>tb_C103[[#This Row],[FIM]] - tb_C103[[#This Row],[INICIO]]</f>
        <v>5.9027777773735579E-2</v>
      </c>
    </row>
    <row r="2411" spans="1:15" x14ac:dyDescent="0.25">
      <c r="A2411" t="s">
        <v>6459</v>
      </c>
      <c r="B2411">
        <v>1206</v>
      </c>
      <c r="C2411">
        <v>3</v>
      </c>
      <c r="D2411" t="s">
        <v>8673</v>
      </c>
      <c r="E2411" s="9">
        <v>45240.663194444445</v>
      </c>
      <c r="F2411" s="9">
        <v>45240.722222222219</v>
      </c>
      <c r="G2411">
        <v>112</v>
      </c>
      <c r="H2411" t="s">
        <v>237</v>
      </c>
      <c r="I2411" t="s">
        <v>184</v>
      </c>
      <c r="J2411" t="s">
        <v>8674</v>
      </c>
      <c r="K2411" s="9">
        <v>45246.654965277776</v>
      </c>
      <c r="L2411" s="13">
        <f>IFERROR(_xlfn.XLOOKUP(tb_C103[[#This Row],[OS]],[1]!tb_C101[OS],[1]!tb_C101[DATA_ABERTURA]),0)</f>
        <v>45240.653541666667</v>
      </c>
      <c r="M2411" s="7" t="str">
        <f>IFERROR(_xlfn.XLOOKUP(tb_C103[[#This Row],[OS]],[1]!tb_C101[OS],[1]!tb_C101[SITUACAO_OS]),0)</f>
        <v>F</v>
      </c>
      <c r="N2411" t="str">
        <f>_xlfn.XLOOKUP(tb_C103[[#This Row],[OS]],[1]!tb_C101[OS],[1]!tb_C101[OFICINA])</f>
        <v>Eletrico</v>
      </c>
      <c r="O2411" s="14">
        <f>tb_C103[[#This Row],[FIM]] - tb_C103[[#This Row],[INICIO]]</f>
        <v>5.9027777773735579E-2</v>
      </c>
    </row>
    <row r="2412" spans="1:15" x14ac:dyDescent="0.25">
      <c r="A2412" t="s">
        <v>4080</v>
      </c>
      <c r="B2412">
        <v>1206</v>
      </c>
      <c r="C2412">
        <v>3</v>
      </c>
      <c r="D2412" t="s">
        <v>8673</v>
      </c>
      <c r="E2412" s="9">
        <v>45240.663194444445</v>
      </c>
      <c r="F2412" s="9">
        <v>45240.722222222219</v>
      </c>
      <c r="G2412">
        <v>112</v>
      </c>
      <c r="H2412" t="s">
        <v>237</v>
      </c>
      <c r="I2412" t="s">
        <v>184</v>
      </c>
      <c r="J2412" t="s">
        <v>8674</v>
      </c>
      <c r="K2412" s="9">
        <v>45246.654965277776</v>
      </c>
      <c r="L2412" s="13">
        <f>IFERROR(_xlfn.XLOOKUP(tb_C103[[#This Row],[OS]],[1]!tb_C101[OS],[1]!tb_C101[DATA_ABERTURA]),0)</f>
        <v>45240.653541666667</v>
      </c>
      <c r="M2412" s="7" t="str">
        <f>IFERROR(_xlfn.XLOOKUP(tb_C103[[#This Row],[OS]],[1]!tb_C101[OS],[1]!tb_C101[SITUACAO_OS]),0)</f>
        <v>F</v>
      </c>
      <c r="N2412" t="str">
        <f>_xlfn.XLOOKUP(tb_C103[[#This Row],[OS]],[1]!tb_C101[OS],[1]!tb_C101[OFICINA])</f>
        <v>Eletrico</v>
      </c>
      <c r="O2412" s="14">
        <f>tb_C103[[#This Row],[FIM]] - tb_C103[[#This Row],[INICIO]]</f>
        <v>5.9027777773735579E-2</v>
      </c>
    </row>
    <row r="2413" spans="1:15" x14ac:dyDescent="0.25">
      <c r="A2413" t="s">
        <v>8691</v>
      </c>
      <c r="B2413">
        <v>1206</v>
      </c>
      <c r="C2413">
        <v>3</v>
      </c>
      <c r="D2413" t="s">
        <v>8673</v>
      </c>
      <c r="E2413" s="9">
        <v>45240.663194444445</v>
      </c>
      <c r="F2413" s="9">
        <v>45240.722222222219</v>
      </c>
      <c r="G2413">
        <v>112</v>
      </c>
      <c r="H2413" t="s">
        <v>237</v>
      </c>
      <c r="I2413" t="s">
        <v>184</v>
      </c>
      <c r="J2413" t="s">
        <v>8674</v>
      </c>
      <c r="K2413" s="9">
        <v>45246.654965277776</v>
      </c>
      <c r="L2413" s="13">
        <f>IFERROR(_xlfn.XLOOKUP(tb_C103[[#This Row],[OS]],[1]!tb_C101[OS],[1]!tb_C101[DATA_ABERTURA]),0)</f>
        <v>45240.653541666667</v>
      </c>
      <c r="M2413" s="7" t="str">
        <f>IFERROR(_xlfn.XLOOKUP(tb_C103[[#This Row],[OS]],[1]!tb_C101[OS],[1]!tb_C101[SITUACAO_OS]),0)</f>
        <v>F</v>
      </c>
      <c r="N2413" t="str">
        <f>_xlfn.XLOOKUP(tb_C103[[#This Row],[OS]],[1]!tb_C101[OS],[1]!tb_C101[OFICINA])</f>
        <v>Eletrico</v>
      </c>
      <c r="O2413" s="14">
        <f>tb_C103[[#This Row],[FIM]] - tb_C103[[#This Row],[INICIO]]</f>
        <v>5.9027777773735579E-2</v>
      </c>
    </row>
    <row r="2414" spans="1:15" x14ac:dyDescent="0.25">
      <c r="A2414" t="s">
        <v>6459</v>
      </c>
      <c r="B2414">
        <v>1206</v>
      </c>
      <c r="C2414">
        <v>3</v>
      </c>
      <c r="D2414" t="s">
        <v>8673</v>
      </c>
      <c r="E2414" s="9">
        <v>45240.663194444445</v>
      </c>
      <c r="F2414" s="9">
        <v>45240.722222222219</v>
      </c>
      <c r="G2414">
        <v>112</v>
      </c>
      <c r="H2414" t="s">
        <v>237</v>
      </c>
      <c r="I2414" t="s">
        <v>184</v>
      </c>
      <c r="J2414" t="s">
        <v>8674</v>
      </c>
      <c r="K2414" s="9">
        <v>45246.654965277776</v>
      </c>
      <c r="L2414" s="13">
        <f>IFERROR(_xlfn.XLOOKUP(tb_C103[[#This Row],[OS]],[1]!tb_C101[OS],[1]!tb_C101[DATA_ABERTURA]),0)</f>
        <v>45240.653541666667</v>
      </c>
      <c r="M2414" s="7" t="str">
        <f>IFERROR(_xlfn.XLOOKUP(tb_C103[[#This Row],[OS]],[1]!tb_C101[OS],[1]!tb_C101[SITUACAO_OS]),0)</f>
        <v>F</v>
      </c>
      <c r="N2414" t="str">
        <f>_xlfn.XLOOKUP(tb_C103[[#This Row],[OS]],[1]!tb_C101[OS],[1]!tb_C101[OFICINA])</f>
        <v>Eletrico</v>
      </c>
      <c r="O2414" s="14">
        <f>tb_C103[[#This Row],[FIM]] - tb_C103[[#This Row],[INICIO]]</f>
        <v>5.9027777773735579E-2</v>
      </c>
    </row>
    <row r="2415" spans="1:15" x14ac:dyDescent="0.25">
      <c r="A2415" t="s">
        <v>4080</v>
      </c>
      <c r="B2415">
        <v>1206</v>
      </c>
      <c r="C2415">
        <v>3</v>
      </c>
      <c r="D2415" t="s">
        <v>8673</v>
      </c>
      <c r="E2415" s="9">
        <v>45240.663194444445</v>
      </c>
      <c r="F2415" s="9">
        <v>45240.722222222219</v>
      </c>
      <c r="G2415">
        <v>112</v>
      </c>
      <c r="H2415" t="s">
        <v>237</v>
      </c>
      <c r="I2415" t="s">
        <v>184</v>
      </c>
      <c r="J2415" t="s">
        <v>8674</v>
      </c>
      <c r="K2415" s="9">
        <v>45246.654965277776</v>
      </c>
      <c r="L2415" s="13">
        <f>IFERROR(_xlfn.XLOOKUP(tb_C103[[#This Row],[OS]],[1]!tb_C101[OS],[1]!tb_C101[DATA_ABERTURA]),0)</f>
        <v>45240.653541666667</v>
      </c>
      <c r="M2415" s="7" t="str">
        <f>IFERROR(_xlfn.XLOOKUP(tb_C103[[#This Row],[OS]],[1]!tb_C101[OS],[1]!tb_C101[SITUACAO_OS]),0)</f>
        <v>F</v>
      </c>
      <c r="N2415" t="str">
        <f>_xlfn.XLOOKUP(tb_C103[[#This Row],[OS]],[1]!tb_C101[OS],[1]!tb_C101[OFICINA])</f>
        <v>Eletrico</v>
      </c>
      <c r="O2415" s="14">
        <f>tb_C103[[#This Row],[FIM]] - tb_C103[[#This Row],[INICIO]]</f>
        <v>5.9027777773735579E-2</v>
      </c>
    </row>
    <row r="2416" spans="1:15" x14ac:dyDescent="0.25">
      <c r="A2416" t="s">
        <v>8691</v>
      </c>
      <c r="B2416">
        <v>1206</v>
      </c>
      <c r="C2416">
        <v>3</v>
      </c>
      <c r="D2416" t="s">
        <v>8673</v>
      </c>
      <c r="E2416" s="9">
        <v>45240.663194444445</v>
      </c>
      <c r="F2416" s="9">
        <v>45240.722222222219</v>
      </c>
      <c r="G2416">
        <v>112</v>
      </c>
      <c r="H2416" t="s">
        <v>237</v>
      </c>
      <c r="I2416" t="s">
        <v>184</v>
      </c>
      <c r="J2416" t="s">
        <v>8674</v>
      </c>
      <c r="K2416" s="9">
        <v>45246.654965277776</v>
      </c>
      <c r="L2416" s="13">
        <f>IFERROR(_xlfn.XLOOKUP(tb_C103[[#This Row],[OS]],[1]!tb_C101[OS],[1]!tb_C101[DATA_ABERTURA]),0)</f>
        <v>45240.653541666667</v>
      </c>
      <c r="M2416" s="7" t="str">
        <f>IFERROR(_xlfn.XLOOKUP(tb_C103[[#This Row],[OS]],[1]!tb_C101[OS],[1]!tb_C101[SITUACAO_OS]),0)</f>
        <v>F</v>
      </c>
      <c r="N2416" t="str">
        <f>_xlfn.XLOOKUP(tb_C103[[#This Row],[OS]],[1]!tb_C101[OS],[1]!tb_C101[OFICINA])</f>
        <v>Eletrico</v>
      </c>
      <c r="O2416" s="14">
        <f>tb_C103[[#This Row],[FIM]] - tb_C103[[#This Row],[INICIO]]</f>
        <v>5.9027777773735579E-2</v>
      </c>
    </row>
    <row r="2417" spans="1:15" x14ac:dyDescent="0.25">
      <c r="A2417" t="s">
        <v>6459</v>
      </c>
      <c r="B2417">
        <v>1206</v>
      </c>
      <c r="C2417">
        <v>3</v>
      </c>
      <c r="D2417" t="s">
        <v>8673</v>
      </c>
      <c r="E2417" s="9">
        <v>45240.663194444445</v>
      </c>
      <c r="F2417" s="9">
        <v>45240.722222222219</v>
      </c>
      <c r="G2417">
        <v>112</v>
      </c>
      <c r="H2417" t="s">
        <v>237</v>
      </c>
      <c r="I2417" t="s">
        <v>184</v>
      </c>
      <c r="J2417" t="s">
        <v>8674</v>
      </c>
      <c r="K2417" s="9">
        <v>45246.654965277776</v>
      </c>
      <c r="L2417" s="13">
        <f>IFERROR(_xlfn.XLOOKUP(tb_C103[[#This Row],[OS]],[1]!tb_C101[OS],[1]!tb_C101[DATA_ABERTURA]),0)</f>
        <v>45240.653541666667</v>
      </c>
      <c r="M2417" s="7" t="str">
        <f>IFERROR(_xlfn.XLOOKUP(tb_C103[[#This Row],[OS]],[1]!tb_C101[OS],[1]!tb_C101[SITUACAO_OS]),0)</f>
        <v>F</v>
      </c>
      <c r="N2417" t="str">
        <f>_xlfn.XLOOKUP(tb_C103[[#This Row],[OS]],[1]!tb_C101[OS],[1]!tb_C101[OFICINA])</f>
        <v>Eletrico</v>
      </c>
      <c r="O2417" s="14">
        <f>tb_C103[[#This Row],[FIM]] - tb_C103[[#This Row],[INICIO]]</f>
        <v>5.9027777773735579E-2</v>
      </c>
    </row>
    <row r="2418" spans="1:15" x14ac:dyDescent="0.25">
      <c r="A2418" t="s">
        <v>1764</v>
      </c>
      <c r="B2418">
        <v>1207</v>
      </c>
      <c r="C2418">
        <v>3</v>
      </c>
      <c r="D2418" t="s">
        <v>8673</v>
      </c>
      <c r="E2418" s="9">
        <v>45241.010416666664</v>
      </c>
      <c r="F2418" s="9">
        <v>45241.041666666664</v>
      </c>
      <c r="I2418" t="s">
        <v>175</v>
      </c>
      <c r="J2418" t="s">
        <v>8674</v>
      </c>
      <c r="K2418" s="9">
        <v>45246.706493055557</v>
      </c>
      <c r="L2418" s="13">
        <f>IFERROR(_xlfn.XLOOKUP(tb_C103[[#This Row],[OS]],[1]!tb_C101[OS],[1]!tb_C101[DATA_ABERTURA]),0)</f>
        <v>45241.009583333333</v>
      </c>
      <c r="M2418" s="7" t="str">
        <f>IFERROR(_xlfn.XLOOKUP(tb_C103[[#This Row],[OS]],[1]!tb_C101[OS],[1]!tb_C101[SITUACAO_OS]),0)</f>
        <v>F</v>
      </c>
      <c r="N2418" t="str">
        <f>_xlfn.XLOOKUP(tb_C103[[#This Row],[OS]],[1]!tb_C101[OS],[1]!tb_C101[OFICINA])</f>
        <v>Eletrico</v>
      </c>
      <c r="O2418" s="14">
        <f>tb_C103[[#This Row],[FIM]] - tb_C103[[#This Row],[INICIO]]</f>
        <v>3.125E-2</v>
      </c>
    </row>
    <row r="2419" spans="1:15" x14ac:dyDescent="0.25">
      <c r="A2419" t="s">
        <v>5388</v>
      </c>
      <c r="B2419">
        <v>1207</v>
      </c>
      <c r="C2419">
        <v>3</v>
      </c>
      <c r="D2419" t="s">
        <v>8673</v>
      </c>
      <c r="E2419" s="9">
        <v>45241.010416666664</v>
      </c>
      <c r="F2419" s="9">
        <v>45241.041666666664</v>
      </c>
      <c r="I2419" t="s">
        <v>175</v>
      </c>
      <c r="J2419" t="s">
        <v>8674</v>
      </c>
      <c r="K2419" s="9">
        <v>45246.706493055557</v>
      </c>
      <c r="L2419" s="13">
        <f>IFERROR(_xlfn.XLOOKUP(tb_C103[[#This Row],[OS]],[1]!tb_C101[OS],[1]!tb_C101[DATA_ABERTURA]),0)</f>
        <v>45241.009583333333</v>
      </c>
      <c r="M2419" s="7" t="str">
        <f>IFERROR(_xlfn.XLOOKUP(tb_C103[[#This Row],[OS]],[1]!tb_C101[OS],[1]!tb_C101[SITUACAO_OS]),0)</f>
        <v>F</v>
      </c>
      <c r="N2419" t="str">
        <f>_xlfn.XLOOKUP(tb_C103[[#This Row],[OS]],[1]!tb_C101[OS],[1]!tb_C101[OFICINA])</f>
        <v>Eletrico</v>
      </c>
      <c r="O2419" s="14">
        <f>tb_C103[[#This Row],[FIM]] - tb_C103[[#This Row],[INICIO]]</f>
        <v>3.125E-2</v>
      </c>
    </row>
    <row r="2420" spans="1:15" x14ac:dyDescent="0.25">
      <c r="A2420" t="s">
        <v>1764</v>
      </c>
      <c r="B2420">
        <v>1208</v>
      </c>
      <c r="C2420">
        <v>3</v>
      </c>
      <c r="D2420" t="s">
        <v>8673</v>
      </c>
      <c r="E2420" s="9">
        <v>45241.229166666664</v>
      </c>
      <c r="F2420" s="9">
        <v>45241.25</v>
      </c>
      <c r="G2420">
        <v>113</v>
      </c>
      <c r="H2420" t="s">
        <v>213</v>
      </c>
      <c r="I2420" t="s">
        <v>184</v>
      </c>
      <c r="J2420" t="s">
        <v>8671</v>
      </c>
      <c r="K2420" s="9">
        <v>45259.736689814818</v>
      </c>
      <c r="L2420" s="13">
        <f>IFERROR(_xlfn.XLOOKUP(tb_C103[[#This Row],[OS]],[1]!tb_C101[OS],[1]!tb_C101[DATA_ABERTURA]),0)</f>
        <v>45241.231944444444</v>
      </c>
      <c r="M2420" s="7" t="str">
        <f>IFERROR(_xlfn.XLOOKUP(tb_C103[[#This Row],[OS]],[1]!tb_C101[OS],[1]!tb_C101[SITUACAO_OS]),0)</f>
        <v>F</v>
      </c>
      <c r="N2420" t="str">
        <f>_xlfn.XLOOKUP(tb_C103[[#This Row],[OS]],[1]!tb_C101[OS],[1]!tb_C101[OFICINA])</f>
        <v>Mecanico</v>
      </c>
      <c r="O2420" s="14">
        <f>tb_C103[[#This Row],[FIM]] - tb_C103[[#This Row],[INICIO]]</f>
        <v>2.0833333335758653E-2</v>
      </c>
    </row>
    <row r="2421" spans="1:15" x14ac:dyDescent="0.25">
      <c r="A2421" t="s">
        <v>6398</v>
      </c>
      <c r="B2421">
        <v>1209</v>
      </c>
      <c r="C2421">
        <v>3</v>
      </c>
      <c r="D2421" t="s">
        <v>8673</v>
      </c>
      <c r="E2421" s="9">
        <v>45241.479166666664</v>
      </c>
      <c r="F2421" s="9">
        <v>45241.520833333336</v>
      </c>
      <c r="G2421">
        <v>207</v>
      </c>
      <c r="H2421" t="s">
        <v>760</v>
      </c>
      <c r="I2421" t="s">
        <v>175</v>
      </c>
      <c r="J2421" t="s">
        <v>8671</v>
      </c>
      <c r="K2421" s="9">
        <v>45247.722743055558</v>
      </c>
      <c r="L2421" s="13">
        <f>IFERROR(_xlfn.XLOOKUP(tb_C103[[#This Row],[OS]],[1]!tb_C101[OS],[1]!tb_C101[DATA_ABERTURA]),0)</f>
        <v>45241.413229166668</v>
      </c>
      <c r="M2421" s="7" t="str">
        <f>IFERROR(_xlfn.XLOOKUP(tb_C103[[#This Row],[OS]],[1]!tb_C101[OS],[1]!tb_C101[SITUACAO_OS]),0)</f>
        <v>F</v>
      </c>
      <c r="N2421" t="str">
        <f>_xlfn.XLOOKUP(tb_C103[[#This Row],[OS]],[1]!tb_C101[OS],[1]!tb_C101[OFICINA])</f>
        <v>Mecanico</v>
      </c>
      <c r="O2421" s="14">
        <f>tb_C103[[#This Row],[FIM]] - tb_C103[[#This Row],[INICIO]]</f>
        <v>4.1666666671517305E-2</v>
      </c>
    </row>
    <row r="2422" spans="1:15" x14ac:dyDescent="0.25">
      <c r="A2422" t="s">
        <v>2551</v>
      </c>
      <c r="B2422">
        <v>1209</v>
      </c>
      <c r="C2422">
        <v>3</v>
      </c>
      <c r="D2422" t="s">
        <v>8673</v>
      </c>
      <c r="E2422" s="9">
        <v>45241.479166666664</v>
      </c>
      <c r="F2422" s="9">
        <v>45241.520833333336</v>
      </c>
      <c r="G2422">
        <v>207</v>
      </c>
      <c r="H2422" t="s">
        <v>760</v>
      </c>
      <c r="I2422" t="s">
        <v>175</v>
      </c>
      <c r="J2422" t="s">
        <v>8671</v>
      </c>
      <c r="K2422" s="9">
        <v>45247.722743055558</v>
      </c>
      <c r="L2422" s="13">
        <f>IFERROR(_xlfn.XLOOKUP(tb_C103[[#This Row],[OS]],[1]!tb_C101[OS],[1]!tb_C101[DATA_ABERTURA]),0)</f>
        <v>45241.413229166668</v>
      </c>
      <c r="M2422" s="7" t="str">
        <f>IFERROR(_xlfn.XLOOKUP(tb_C103[[#This Row],[OS]],[1]!tb_C101[OS],[1]!tb_C101[SITUACAO_OS]),0)</f>
        <v>F</v>
      </c>
      <c r="N2422" t="str">
        <f>_xlfn.XLOOKUP(tb_C103[[#This Row],[OS]],[1]!tb_C101[OS],[1]!tb_C101[OFICINA])</f>
        <v>Mecanico</v>
      </c>
      <c r="O2422" s="14">
        <f>tb_C103[[#This Row],[FIM]] - tb_C103[[#This Row],[INICIO]]</f>
        <v>4.1666666671517305E-2</v>
      </c>
    </row>
    <row r="2423" spans="1:15" x14ac:dyDescent="0.25">
      <c r="A2423" t="s">
        <v>6807</v>
      </c>
      <c r="B2423">
        <v>1209</v>
      </c>
      <c r="C2423">
        <v>3</v>
      </c>
      <c r="D2423" t="s">
        <v>8673</v>
      </c>
      <c r="E2423" s="9">
        <v>45241.479166666664</v>
      </c>
      <c r="F2423" s="9">
        <v>45241.520833333336</v>
      </c>
      <c r="G2423">
        <v>207</v>
      </c>
      <c r="H2423" t="s">
        <v>760</v>
      </c>
      <c r="I2423" t="s">
        <v>175</v>
      </c>
      <c r="J2423" t="s">
        <v>8671</v>
      </c>
      <c r="K2423" s="9">
        <v>45247.722743055558</v>
      </c>
      <c r="L2423" s="13">
        <f>IFERROR(_xlfn.XLOOKUP(tb_C103[[#This Row],[OS]],[1]!tb_C101[OS],[1]!tb_C101[DATA_ABERTURA]),0)</f>
        <v>45241.413229166668</v>
      </c>
      <c r="M2423" s="7" t="str">
        <f>IFERROR(_xlfn.XLOOKUP(tb_C103[[#This Row],[OS]],[1]!tb_C101[OS],[1]!tb_C101[SITUACAO_OS]),0)</f>
        <v>F</v>
      </c>
      <c r="N2423" t="str">
        <f>_xlfn.XLOOKUP(tb_C103[[#This Row],[OS]],[1]!tb_C101[OS],[1]!tb_C101[OFICINA])</f>
        <v>Mecanico</v>
      </c>
      <c r="O2423" s="14">
        <f>tb_C103[[#This Row],[FIM]] - tb_C103[[#This Row],[INICIO]]</f>
        <v>4.1666666671517305E-2</v>
      </c>
    </row>
    <row r="2424" spans="1:15" x14ac:dyDescent="0.25">
      <c r="A2424" t="s">
        <v>6398</v>
      </c>
      <c r="B2424">
        <v>1209</v>
      </c>
      <c r="C2424">
        <v>3</v>
      </c>
      <c r="D2424" t="s">
        <v>8673</v>
      </c>
      <c r="E2424" s="9">
        <v>45241.411111111112</v>
      </c>
      <c r="F2424" s="9">
        <v>45241.520833333336</v>
      </c>
      <c r="G2424">
        <v>207</v>
      </c>
      <c r="H2424" t="s">
        <v>760</v>
      </c>
      <c r="I2424" t="s">
        <v>175</v>
      </c>
      <c r="J2424" t="s">
        <v>8671</v>
      </c>
      <c r="K2424" s="9">
        <v>45247.722743055558</v>
      </c>
      <c r="L2424" s="13">
        <f>IFERROR(_xlfn.XLOOKUP(tb_C103[[#This Row],[OS]],[1]!tb_C101[OS],[1]!tb_C101[DATA_ABERTURA]),0)</f>
        <v>45241.413229166668</v>
      </c>
      <c r="M2424" s="7" t="str">
        <f>IFERROR(_xlfn.XLOOKUP(tb_C103[[#This Row],[OS]],[1]!tb_C101[OS],[1]!tb_C101[SITUACAO_OS]),0)</f>
        <v>F</v>
      </c>
      <c r="N2424" t="str">
        <f>_xlfn.XLOOKUP(tb_C103[[#This Row],[OS]],[1]!tb_C101[OS],[1]!tb_C101[OFICINA])</f>
        <v>Mecanico</v>
      </c>
      <c r="O2424" s="14">
        <f>tb_C103[[#This Row],[FIM]] - tb_C103[[#This Row],[INICIO]]</f>
        <v>0.10972222222335404</v>
      </c>
    </row>
    <row r="2425" spans="1:15" x14ac:dyDescent="0.25">
      <c r="A2425" t="s">
        <v>2551</v>
      </c>
      <c r="B2425">
        <v>1209</v>
      </c>
      <c r="C2425">
        <v>3</v>
      </c>
      <c r="D2425" t="s">
        <v>8673</v>
      </c>
      <c r="E2425" s="9">
        <v>45241.411111111112</v>
      </c>
      <c r="F2425" s="9">
        <v>45241.520833333336</v>
      </c>
      <c r="G2425">
        <v>207</v>
      </c>
      <c r="H2425" t="s">
        <v>760</v>
      </c>
      <c r="I2425" t="s">
        <v>175</v>
      </c>
      <c r="J2425" t="s">
        <v>8671</v>
      </c>
      <c r="K2425" s="9">
        <v>45247.722743055558</v>
      </c>
      <c r="L2425" s="13">
        <f>IFERROR(_xlfn.XLOOKUP(tb_C103[[#This Row],[OS]],[1]!tb_C101[OS],[1]!tb_C101[DATA_ABERTURA]),0)</f>
        <v>45241.413229166668</v>
      </c>
      <c r="M2425" s="7" t="str">
        <f>IFERROR(_xlfn.XLOOKUP(tb_C103[[#This Row],[OS]],[1]!tb_C101[OS],[1]!tb_C101[SITUACAO_OS]),0)</f>
        <v>F</v>
      </c>
      <c r="N2425" t="str">
        <f>_xlfn.XLOOKUP(tb_C103[[#This Row],[OS]],[1]!tb_C101[OS],[1]!tb_C101[OFICINA])</f>
        <v>Mecanico</v>
      </c>
      <c r="O2425" s="14">
        <f>tb_C103[[#This Row],[FIM]] - tb_C103[[#This Row],[INICIO]]</f>
        <v>0.10972222222335404</v>
      </c>
    </row>
    <row r="2426" spans="1:15" x14ac:dyDescent="0.25">
      <c r="A2426" t="s">
        <v>6807</v>
      </c>
      <c r="B2426">
        <v>1209</v>
      </c>
      <c r="C2426">
        <v>3</v>
      </c>
      <c r="D2426" t="s">
        <v>8673</v>
      </c>
      <c r="E2426" s="9">
        <v>45241.411111111112</v>
      </c>
      <c r="F2426" s="9">
        <v>45241.520833333336</v>
      </c>
      <c r="G2426">
        <v>207</v>
      </c>
      <c r="H2426" t="s">
        <v>760</v>
      </c>
      <c r="I2426" t="s">
        <v>175</v>
      </c>
      <c r="J2426" t="s">
        <v>8671</v>
      </c>
      <c r="K2426" s="9">
        <v>45247.722743055558</v>
      </c>
      <c r="L2426" s="13">
        <f>IFERROR(_xlfn.XLOOKUP(tb_C103[[#This Row],[OS]],[1]!tb_C101[OS],[1]!tb_C101[DATA_ABERTURA]),0)</f>
        <v>45241.413229166668</v>
      </c>
      <c r="M2426" s="7" t="str">
        <f>IFERROR(_xlfn.XLOOKUP(tb_C103[[#This Row],[OS]],[1]!tb_C101[OS],[1]!tb_C101[SITUACAO_OS]),0)</f>
        <v>F</v>
      </c>
      <c r="N2426" t="str">
        <f>_xlfn.XLOOKUP(tb_C103[[#This Row],[OS]],[1]!tb_C101[OS],[1]!tb_C101[OFICINA])</f>
        <v>Mecanico</v>
      </c>
      <c r="O2426" s="14">
        <f>tb_C103[[#This Row],[FIM]] - tb_C103[[#This Row],[INICIO]]</f>
        <v>0.10972222222335404</v>
      </c>
    </row>
    <row r="2427" spans="1:15" x14ac:dyDescent="0.25">
      <c r="A2427" t="s">
        <v>6398</v>
      </c>
      <c r="B2427">
        <v>1209</v>
      </c>
      <c r="C2427">
        <v>3</v>
      </c>
      <c r="D2427" t="s">
        <v>8673</v>
      </c>
      <c r="E2427" s="9">
        <v>45241.411111111112</v>
      </c>
      <c r="F2427" s="9">
        <v>45241.520833333336</v>
      </c>
      <c r="G2427">
        <v>207</v>
      </c>
      <c r="H2427" t="s">
        <v>760</v>
      </c>
      <c r="I2427" t="s">
        <v>175</v>
      </c>
      <c r="J2427" t="s">
        <v>8671</v>
      </c>
      <c r="K2427" s="9">
        <v>45247.722743055558</v>
      </c>
      <c r="L2427" s="13">
        <f>IFERROR(_xlfn.XLOOKUP(tb_C103[[#This Row],[OS]],[1]!tb_C101[OS],[1]!tb_C101[DATA_ABERTURA]),0)</f>
        <v>45241.413229166668</v>
      </c>
      <c r="M2427" s="7" t="str">
        <f>IFERROR(_xlfn.XLOOKUP(tb_C103[[#This Row],[OS]],[1]!tb_C101[OS],[1]!tb_C101[SITUACAO_OS]),0)</f>
        <v>F</v>
      </c>
      <c r="N2427" t="str">
        <f>_xlfn.XLOOKUP(tb_C103[[#This Row],[OS]],[1]!tb_C101[OS],[1]!tb_C101[OFICINA])</f>
        <v>Mecanico</v>
      </c>
      <c r="O2427" s="14">
        <f>tb_C103[[#This Row],[FIM]] - tb_C103[[#This Row],[INICIO]]</f>
        <v>0.10972222222335404</v>
      </c>
    </row>
    <row r="2428" spans="1:15" x14ac:dyDescent="0.25">
      <c r="A2428" t="s">
        <v>2551</v>
      </c>
      <c r="B2428">
        <v>1209</v>
      </c>
      <c r="C2428">
        <v>3</v>
      </c>
      <c r="D2428" t="s">
        <v>8673</v>
      </c>
      <c r="E2428" s="9">
        <v>45241.411111111112</v>
      </c>
      <c r="F2428" s="9">
        <v>45241.520833333336</v>
      </c>
      <c r="G2428">
        <v>207</v>
      </c>
      <c r="H2428" t="s">
        <v>760</v>
      </c>
      <c r="I2428" t="s">
        <v>175</v>
      </c>
      <c r="J2428" t="s">
        <v>8671</v>
      </c>
      <c r="K2428" s="9">
        <v>45247.722743055558</v>
      </c>
      <c r="L2428" s="13">
        <f>IFERROR(_xlfn.XLOOKUP(tb_C103[[#This Row],[OS]],[1]!tb_C101[OS],[1]!tb_C101[DATA_ABERTURA]),0)</f>
        <v>45241.413229166668</v>
      </c>
      <c r="M2428" s="7" t="str">
        <f>IFERROR(_xlfn.XLOOKUP(tb_C103[[#This Row],[OS]],[1]!tb_C101[OS],[1]!tb_C101[SITUACAO_OS]),0)</f>
        <v>F</v>
      </c>
      <c r="N2428" t="str">
        <f>_xlfn.XLOOKUP(tb_C103[[#This Row],[OS]],[1]!tb_C101[OS],[1]!tb_C101[OFICINA])</f>
        <v>Mecanico</v>
      </c>
      <c r="O2428" s="14">
        <f>tb_C103[[#This Row],[FIM]] - tb_C103[[#This Row],[INICIO]]</f>
        <v>0.10972222222335404</v>
      </c>
    </row>
    <row r="2429" spans="1:15" x14ac:dyDescent="0.25">
      <c r="A2429" t="s">
        <v>6807</v>
      </c>
      <c r="B2429">
        <v>1209</v>
      </c>
      <c r="C2429">
        <v>3</v>
      </c>
      <c r="D2429" t="s">
        <v>8673</v>
      </c>
      <c r="E2429" s="9">
        <v>45241.411111111112</v>
      </c>
      <c r="F2429" s="9">
        <v>45241.520833333336</v>
      </c>
      <c r="G2429">
        <v>207</v>
      </c>
      <c r="H2429" t="s">
        <v>760</v>
      </c>
      <c r="I2429" t="s">
        <v>175</v>
      </c>
      <c r="J2429" t="s">
        <v>8671</v>
      </c>
      <c r="K2429" s="9">
        <v>45247.722743055558</v>
      </c>
      <c r="L2429" s="13">
        <f>IFERROR(_xlfn.XLOOKUP(tb_C103[[#This Row],[OS]],[1]!tb_C101[OS],[1]!tb_C101[DATA_ABERTURA]),0)</f>
        <v>45241.413229166668</v>
      </c>
      <c r="M2429" s="7" t="str">
        <f>IFERROR(_xlfn.XLOOKUP(tb_C103[[#This Row],[OS]],[1]!tb_C101[OS],[1]!tb_C101[SITUACAO_OS]),0)</f>
        <v>F</v>
      </c>
      <c r="N2429" t="str">
        <f>_xlfn.XLOOKUP(tb_C103[[#This Row],[OS]],[1]!tb_C101[OS],[1]!tb_C101[OFICINA])</f>
        <v>Mecanico</v>
      </c>
      <c r="O2429" s="14">
        <f>tb_C103[[#This Row],[FIM]] - tb_C103[[#This Row],[INICIO]]</f>
        <v>0.10972222222335404</v>
      </c>
    </row>
    <row r="2430" spans="1:15" x14ac:dyDescent="0.25">
      <c r="A2430" t="s">
        <v>6398</v>
      </c>
      <c r="B2430">
        <v>1210</v>
      </c>
      <c r="C2430">
        <v>3</v>
      </c>
      <c r="D2430" t="s">
        <v>8673</v>
      </c>
      <c r="E2430" s="9">
        <v>45241.715277777781</v>
      </c>
      <c r="F2430" s="9">
        <v>45241.732638888891</v>
      </c>
      <c r="G2430">
        <v>115</v>
      </c>
      <c r="H2430" t="s">
        <v>197</v>
      </c>
      <c r="I2430" t="s">
        <v>184</v>
      </c>
      <c r="J2430" t="s">
        <v>8671</v>
      </c>
      <c r="K2430" s="9">
        <v>45300.871851851851</v>
      </c>
      <c r="L2430" s="13">
        <f>IFERROR(_xlfn.XLOOKUP(tb_C103[[#This Row],[OS]],[1]!tb_C101[OS],[1]!tb_C101[DATA_ABERTURA]),0)</f>
        <v>45241.711053240739</v>
      </c>
      <c r="M2430" s="7" t="str">
        <f>IFERROR(_xlfn.XLOOKUP(tb_C103[[#This Row],[OS]],[1]!tb_C101[OS],[1]!tb_C101[SITUACAO_OS]),0)</f>
        <v>F</v>
      </c>
      <c r="N2430" t="str">
        <f>_xlfn.XLOOKUP(tb_C103[[#This Row],[OS]],[1]!tb_C101[OS],[1]!tb_C101[OFICINA])</f>
        <v>Mecanico</v>
      </c>
      <c r="O2430" s="14">
        <f>tb_C103[[#This Row],[FIM]] - tb_C103[[#This Row],[INICIO]]</f>
        <v>1.7361111109494232E-2</v>
      </c>
    </row>
    <row r="2431" spans="1:15" x14ac:dyDescent="0.25">
      <c r="A2431" t="s">
        <v>1764</v>
      </c>
      <c r="B2431">
        <v>1211</v>
      </c>
      <c r="C2431">
        <v>3</v>
      </c>
      <c r="D2431" t="s">
        <v>8673</v>
      </c>
      <c r="E2431" s="9">
        <v>45242.927083333336</v>
      </c>
      <c r="F2431" s="9">
        <v>45242.9375</v>
      </c>
      <c r="G2431">
        <v>502</v>
      </c>
      <c r="H2431" t="s">
        <v>246</v>
      </c>
      <c r="I2431" t="s">
        <v>24</v>
      </c>
      <c r="J2431" t="s">
        <v>8671</v>
      </c>
      <c r="K2431" s="9">
        <v>45247.723009259258</v>
      </c>
      <c r="L2431" s="13">
        <f>IFERROR(_xlfn.XLOOKUP(tb_C103[[#This Row],[OS]],[1]!tb_C101[OS],[1]!tb_C101[DATA_ABERTURA]),0)</f>
        <v>45242.934930555559</v>
      </c>
      <c r="M2431" s="7" t="str">
        <f>IFERROR(_xlfn.XLOOKUP(tb_C103[[#This Row],[OS]],[1]!tb_C101[OS],[1]!tb_C101[SITUACAO_OS]),0)</f>
        <v>F</v>
      </c>
      <c r="N2431" t="str">
        <f>_xlfn.XLOOKUP(tb_C103[[#This Row],[OS]],[1]!tb_C101[OS],[1]!tb_C101[OFICINA])</f>
        <v>Mecanico</v>
      </c>
      <c r="O2431" s="14">
        <f>tb_C103[[#This Row],[FIM]] - tb_C103[[#This Row],[INICIO]]</f>
        <v>1.0416666664241347E-2</v>
      </c>
    </row>
    <row r="2432" spans="1:15" x14ac:dyDescent="0.25">
      <c r="B2432">
        <v>1212</v>
      </c>
      <c r="E2432" s="9"/>
      <c r="F2432" s="9"/>
      <c r="I2432" t="s">
        <v>184</v>
      </c>
      <c r="K2432" s="9"/>
      <c r="L2432" s="13">
        <f>IFERROR(_xlfn.XLOOKUP(tb_C103[[#This Row],[OS]],[1]!tb_C101[OS],[1]!tb_C101[DATA_ABERTURA]),0)</f>
        <v>45242.994409722225</v>
      </c>
      <c r="M2432" s="7" t="str">
        <f>IFERROR(_xlfn.XLOOKUP(tb_C103[[#This Row],[OS]],[1]!tb_C101[OS],[1]!tb_C101[SITUACAO_OS]),0)</f>
        <v>A</v>
      </c>
      <c r="N2432">
        <f>_xlfn.XLOOKUP(tb_C103[[#This Row],[OS]],[1]!tb_C101[OS],[1]!tb_C101[OFICINA])</f>
        <v>0</v>
      </c>
      <c r="O2432" s="14">
        <f>tb_C103[[#This Row],[FIM]] - tb_C103[[#This Row],[INICIO]]</f>
        <v>0</v>
      </c>
    </row>
    <row r="2433" spans="1:15" x14ac:dyDescent="0.25">
      <c r="A2433" t="s">
        <v>1764</v>
      </c>
      <c r="B2433">
        <v>1213</v>
      </c>
      <c r="C2433">
        <v>3</v>
      </c>
      <c r="D2433" t="s">
        <v>8673</v>
      </c>
      <c r="E2433" s="9">
        <v>45242.909722222219</v>
      </c>
      <c r="F2433" s="9">
        <v>45242.923611111109</v>
      </c>
      <c r="G2433">
        <v>118</v>
      </c>
      <c r="H2433" t="s">
        <v>1349</v>
      </c>
      <c r="I2433" t="s">
        <v>184</v>
      </c>
      <c r="J2433" t="s">
        <v>8671</v>
      </c>
      <c r="K2433" s="9">
        <v>45247.723368055558</v>
      </c>
      <c r="L2433" s="13">
        <f>IFERROR(_xlfn.XLOOKUP(tb_C103[[#This Row],[OS]],[1]!tb_C101[OS],[1]!tb_C101[DATA_ABERTURA]),0)</f>
        <v>45242.997407407405</v>
      </c>
      <c r="M2433" s="7" t="str">
        <f>IFERROR(_xlfn.XLOOKUP(tb_C103[[#This Row],[OS]],[1]!tb_C101[OS],[1]!tb_C101[SITUACAO_OS]),0)</f>
        <v>F</v>
      </c>
      <c r="N2433" t="str">
        <f>_xlfn.XLOOKUP(tb_C103[[#This Row],[OS]],[1]!tb_C101[OS],[1]!tb_C101[OFICINA])</f>
        <v>Mecanico</v>
      </c>
      <c r="O2433" s="14">
        <f>tb_C103[[#This Row],[FIM]] - tb_C103[[#This Row],[INICIO]]</f>
        <v>1.3888888890505768E-2</v>
      </c>
    </row>
    <row r="2434" spans="1:15" x14ac:dyDescent="0.25">
      <c r="B2434">
        <v>1214</v>
      </c>
      <c r="C2434">
        <v>3</v>
      </c>
      <c r="D2434" t="s">
        <v>8673</v>
      </c>
      <c r="E2434" s="9"/>
      <c r="F2434" s="9"/>
      <c r="G2434">
        <v>118</v>
      </c>
      <c r="H2434" t="s">
        <v>1349</v>
      </c>
      <c r="I2434" t="s">
        <v>184</v>
      </c>
      <c r="J2434" t="s">
        <v>8671</v>
      </c>
      <c r="K2434" s="9">
        <v>45670.628495370373</v>
      </c>
      <c r="L2434" s="13">
        <f>IFERROR(_xlfn.XLOOKUP(tb_C103[[#This Row],[OS]],[1]!tb_C101[OS],[1]!tb_C101[DATA_ABERTURA]),0)</f>
        <v>45242.999201388891</v>
      </c>
      <c r="M2434" s="7" t="str">
        <f>IFERROR(_xlfn.XLOOKUP(tb_C103[[#This Row],[OS]],[1]!tb_C101[OS],[1]!tb_C101[SITUACAO_OS]),0)</f>
        <v>F</v>
      </c>
      <c r="N2434" t="str">
        <f>_xlfn.XLOOKUP(tb_C103[[#This Row],[OS]],[1]!tb_C101[OS],[1]!tb_C101[OFICINA])</f>
        <v>Mecanico</v>
      </c>
      <c r="O2434" s="14">
        <f>tb_C103[[#This Row],[FIM]] - tb_C103[[#This Row],[INICIO]]</f>
        <v>0</v>
      </c>
    </row>
    <row r="2435" spans="1:15" x14ac:dyDescent="0.25">
      <c r="A2435" t="s">
        <v>6398</v>
      </c>
      <c r="B2435">
        <v>1215</v>
      </c>
      <c r="C2435">
        <v>3</v>
      </c>
      <c r="D2435" t="s">
        <v>8673</v>
      </c>
      <c r="E2435" s="9">
        <v>45243.722222222219</v>
      </c>
      <c r="F2435" s="9">
        <v>45243.739583333336</v>
      </c>
      <c r="G2435">
        <v>204</v>
      </c>
      <c r="H2435" t="s">
        <v>282</v>
      </c>
      <c r="I2435" t="s">
        <v>175</v>
      </c>
      <c r="J2435" t="s">
        <v>8671</v>
      </c>
      <c r="K2435" s="9">
        <v>45260.629733796297</v>
      </c>
      <c r="L2435" s="13">
        <f>IFERROR(_xlfn.XLOOKUP(tb_C103[[#This Row],[OS]],[1]!tb_C101[OS],[1]!tb_C101[DATA_ABERTURA]),0)</f>
        <v>45243.545381944445</v>
      </c>
      <c r="M2435" s="7" t="str">
        <f>IFERROR(_xlfn.XLOOKUP(tb_C103[[#This Row],[OS]],[1]!tb_C101[OS],[1]!tb_C101[SITUACAO_OS]),0)</f>
        <v>F</v>
      </c>
      <c r="N2435" t="str">
        <f>_xlfn.XLOOKUP(tb_C103[[#This Row],[OS]],[1]!tb_C101[OS],[1]!tb_C101[OFICINA])</f>
        <v>Mecanico</v>
      </c>
      <c r="O2435" s="14">
        <f>tb_C103[[#This Row],[FIM]] - tb_C103[[#This Row],[INICIO]]</f>
        <v>1.7361111116770189E-2</v>
      </c>
    </row>
    <row r="2436" spans="1:15" x14ac:dyDescent="0.25">
      <c r="B2436">
        <v>1216</v>
      </c>
      <c r="C2436">
        <v>5</v>
      </c>
      <c r="D2436" t="s">
        <v>8690</v>
      </c>
      <c r="E2436" s="9"/>
      <c r="F2436" s="9"/>
      <c r="I2436" t="s">
        <v>249</v>
      </c>
      <c r="J2436" t="s">
        <v>8678</v>
      </c>
      <c r="K2436" s="9">
        <v>45670.631724537037</v>
      </c>
      <c r="L2436" s="13">
        <f>IFERROR(_xlfn.XLOOKUP(tb_C103[[#This Row],[OS]],[1]!tb_C101[OS],[1]!tb_C101[DATA_ABERTURA]),0)</f>
        <v>45243.72142361111</v>
      </c>
      <c r="M2436" s="7" t="str">
        <f>IFERROR(_xlfn.XLOOKUP(tb_C103[[#This Row],[OS]],[1]!tb_C101[OS],[1]!tb_C101[SITUACAO_OS]),0)</f>
        <v>F</v>
      </c>
      <c r="N2436" t="str">
        <f>_xlfn.XLOOKUP(tb_C103[[#This Row],[OS]],[1]!tb_C101[OS],[1]!tb_C101[OFICINA])</f>
        <v>Terceiro</v>
      </c>
      <c r="O2436" s="14">
        <f>tb_C103[[#This Row],[FIM]] - tb_C103[[#This Row],[INICIO]]</f>
        <v>0</v>
      </c>
    </row>
    <row r="2437" spans="1:15" x14ac:dyDescent="0.25">
      <c r="B2437">
        <v>1217</v>
      </c>
      <c r="C2437">
        <v>3</v>
      </c>
      <c r="D2437" t="s">
        <v>8673</v>
      </c>
      <c r="E2437" s="9"/>
      <c r="F2437" s="9"/>
      <c r="I2437" t="s">
        <v>2065</v>
      </c>
      <c r="J2437" t="s">
        <v>8674</v>
      </c>
      <c r="K2437" s="9"/>
      <c r="L2437" s="13">
        <f>IFERROR(_xlfn.XLOOKUP(tb_C103[[#This Row],[OS]],[1]!tb_C101[OS],[1]!tb_C101[DATA_ABERTURA]),0)</f>
        <v>45243.778368055559</v>
      </c>
      <c r="M2437" s="7" t="str">
        <f>IFERROR(_xlfn.XLOOKUP(tb_C103[[#This Row],[OS]],[1]!tb_C101[OS],[1]!tb_C101[SITUACAO_OS]),0)</f>
        <v>A</v>
      </c>
      <c r="N2437" t="str">
        <f>_xlfn.XLOOKUP(tb_C103[[#This Row],[OS]],[1]!tb_C101[OS],[1]!tb_C101[OFICINA])</f>
        <v>Eletrico</v>
      </c>
      <c r="O2437" s="14">
        <f>tb_C103[[#This Row],[FIM]] - tb_C103[[#This Row],[INICIO]]</f>
        <v>0</v>
      </c>
    </row>
    <row r="2438" spans="1:15" x14ac:dyDescent="0.25">
      <c r="A2438" t="s">
        <v>6398</v>
      </c>
      <c r="B2438">
        <v>1218</v>
      </c>
      <c r="C2438">
        <v>3</v>
      </c>
      <c r="D2438" t="s">
        <v>8673</v>
      </c>
      <c r="E2438" s="9">
        <v>45243.861111111109</v>
      </c>
      <c r="F2438" s="9">
        <v>45243.881944444445</v>
      </c>
      <c r="G2438">
        <v>407</v>
      </c>
      <c r="H2438" t="s">
        <v>270</v>
      </c>
      <c r="I2438" t="s">
        <v>79</v>
      </c>
      <c r="J2438" t="s">
        <v>8671</v>
      </c>
      <c r="K2438" s="9">
        <v>45247.724085648151</v>
      </c>
      <c r="L2438" s="13">
        <f>IFERROR(_xlfn.XLOOKUP(tb_C103[[#This Row],[OS]],[1]!tb_C101[OS],[1]!tb_C101[DATA_ABERTURA]),0)</f>
        <v>45243.783275462964</v>
      </c>
      <c r="M2438" s="7" t="str">
        <f>IFERROR(_xlfn.XLOOKUP(tb_C103[[#This Row],[OS]],[1]!tb_C101[OS],[1]!tb_C101[SITUACAO_OS]),0)</f>
        <v>F</v>
      </c>
      <c r="N2438" t="str">
        <f>_xlfn.XLOOKUP(tb_C103[[#This Row],[OS]],[1]!tb_C101[OS],[1]!tb_C101[OFICINA])</f>
        <v>Mecanico</v>
      </c>
      <c r="O2438" s="14">
        <f>tb_C103[[#This Row],[FIM]] - tb_C103[[#This Row],[INICIO]]</f>
        <v>2.0833333335758653E-2</v>
      </c>
    </row>
    <row r="2439" spans="1:15" x14ac:dyDescent="0.25">
      <c r="B2439">
        <v>1219</v>
      </c>
      <c r="E2439" s="9"/>
      <c r="F2439" s="9"/>
      <c r="I2439" t="s">
        <v>175</v>
      </c>
      <c r="K2439" s="9"/>
      <c r="L2439" s="13">
        <f>IFERROR(_xlfn.XLOOKUP(tb_C103[[#This Row],[OS]],[1]!tb_C101[OS],[1]!tb_C101[DATA_ABERTURA]),0)</f>
        <v>45244.194166666668</v>
      </c>
      <c r="M2439" s="7" t="str">
        <f>IFERROR(_xlfn.XLOOKUP(tb_C103[[#This Row],[OS]],[1]!tb_C101[OS],[1]!tb_C101[SITUACAO_OS]),0)</f>
        <v>A</v>
      </c>
      <c r="N2439">
        <f>_xlfn.XLOOKUP(tb_C103[[#This Row],[OS]],[1]!tb_C101[OS],[1]!tb_C101[OFICINA])</f>
        <v>0</v>
      </c>
      <c r="O2439" s="14">
        <f>tb_C103[[#This Row],[FIM]] - tb_C103[[#This Row],[INICIO]]</f>
        <v>0</v>
      </c>
    </row>
    <row r="2440" spans="1:15" x14ac:dyDescent="0.25">
      <c r="A2440" t="s">
        <v>1764</v>
      </c>
      <c r="B2440">
        <v>1220</v>
      </c>
      <c r="C2440">
        <v>3</v>
      </c>
      <c r="D2440" t="s">
        <v>8673</v>
      </c>
      <c r="E2440" s="9">
        <v>45244.222222222219</v>
      </c>
      <c r="F2440" s="9">
        <v>45244.229166666664</v>
      </c>
      <c r="G2440">
        <v>207</v>
      </c>
      <c r="H2440" t="s">
        <v>760</v>
      </c>
      <c r="I2440" t="s">
        <v>175</v>
      </c>
      <c r="J2440" t="s">
        <v>8671</v>
      </c>
      <c r="K2440" s="9">
        <v>45247.724641203706</v>
      </c>
      <c r="L2440" s="13">
        <f>IFERROR(_xlfn.XLOOKUP(tb_C103[[#This Row],[OS]],[1]!tb_C101[OS],[1]!tb_C101[DATA_ABERTURA]),0)</f>
        <v>45244.194166666668</v>
      </c>
      <c r="M2440" s="7" t="str">
        <f>IFERROR(_xlfn.XLOOKUP(tb_C103[[#This Row],[OS]],[1]!tb_C101[OS],[1]!tb_C101[SITUACAO_OS]),0)</f>
        <v>F</v>
      </c>
      <c r="N2440" t="str">
        <f>_xlfn.XLOOKUP(tb_C103[[#This Row],[OS]],[1]!tb_C101[OS],[1]!tb_C101[OFICINA])</f>
        <v>Mecanico</v>
      </c>
      <c r="O2440" s="14">
        <f>tb_C103[[#This Row],[FIM]] - tb_C103[[#This Row],[INICIO]]</f>
        <v>6.9444444452528842E-3</v>
      </c>
    </row>
    <row r="2441" spans="1:15" x14ac:dyDescent="0.25">
      <c r="A2441" t="s">
        <v>2551</v>
      </c>
      <c r="B2441">
        <v>1221</v>
      </c>
      <c r="C2441">
        <v>3</v>
      </c>
      <c r="D2441" t="s">
        <v>8673</v>
      </c>
      <c r="E2441" s="9">
        <v>45244.513194444444</v>
      </c>
      <c r="F2441" s="9">
        <v>45244.520833333336</v>
      </c>
      <c r="G2441">
        <v>507</v>
      </c>
      <c r="H2441" t="s">
        <v>757</v>
      </c>
      <c r="I2441" t="s">
        <v>24</v>
      </c>
      <c r="J2441" t="s">
        <v>8671</v>
      </c>
      <c r="K2441" s="9">
        <v>45300.872557870367</v>
      </c>
      <c r="L2441" s="13">
        <f>IFERROR(_xlfn.XLOOKUP(tb_C103[[#This Row],[OS]],[1]!tb_C101[OS],[1]!tb_C101[DATA_ABERTURA]),0)</f>
        <v>45244.514699074076</v>
      </c>
      <c r="M2441" s="7" t="str">
        <f>IFERROR(_xlfn.XLOOKUP(tb_C103[[#This Row],[OS]],[1]!tb_C101[OS],[1]!tb_C101[SITUACAO_OS]),0)</f>
        <v>F</v>
      </c>
      <c r="N2441" t="str">
        <f>_xlfn.XLOOKUP(tb_C103[[#This Row],[OS]],[1]!tb_C101[OS],[1]!tb_C101[OFICINA])</f>
        <v>Mecanico</v>
      </c>
      <c r="O2441" s="14">
        <f>tb_C103[[#This Row],[FIM]] - tb_C103[[#This Row],[INICIO]]</f>
        <v>7.6388888919609599E-3</v>
      </c>
    </row>
    <row r="2442" spans="1:15" x14ac:dyDescent="0.25">
      <c r="A2442" t="s">
        <v>6398</v>
      </c>
      <c r="B2442">
        <v>1222</v>
      </c>
      <c r="C2442">
        <v>3</v>
      </c>
      <c r="D2442" t="s">
        <v>8673</v>
      </c>
      <c r="E2442" s="9">
        <v>45244.767361111109</v>
      </c>
      <c r="F2442" s="9">
        <v>45244.788194444445</v>
      </c>
      <c r="G2442">
        <v>113</v>
      </c>
      <c r="H2442" t="s">
        <v>213</v>
      </c>
      <c r="I2442" t="s">
        <v>184</v>
      </c>
      <c r="J2442" t="s">
        <v>8671</v>
      </c>
      <c r="K2442" s="9">
        <v>45247.724780092591</v>
      </c>
      <c r="L2442" s="13">
        <f>IFERROR(_xlfn.XLOOKUP(tb_C103[[#This Row],[OS]],[1]!tb_C101[OS],[1]!tb_C101[DATA_ABERTURA]),0)</f>
        <v>45244.763761574075</v>
      </c>
      <c r="M2442" s="7" t="str">
        <f>IFERROR(_xlfn.XLOOKUP(tb_C103[[#This Row],[OS]],[1]!tb_C101[OS],[1]!tb_C101[SITUACAO_OS]),0)</f>
        <v>F</v>
      </c>
      <c r="N2442" t="str">
        <f>_xlfn.XLOOKUP(tb_C103[[#This Row],[OS]],[1]!tb_C101[OS],[1]!tb_C101[OFICINA])</f>
        <v>Mecanico</v>
      </c>
      <c r="O2442" s="14">
        <f>tb_C103[[#This Row],[FIM]] - tb_C103[[#This Row],[INICIO]]</f>
        <v>2.0833333335758653E-2</v>
      </c>
    </row>
    <row r="2443" spans="1:15" x14ac:dyDescent="0.25">
      <c r="A2443" t="s">
        <v>6398</v>
      </c>
      <c r="B2443">
        <v>1223</v>
      </c>
      <c r="C2443">
        <v>3</v>
      </c>
      <c r="D2443" t="s">
        <v>8673</v>
      </c>
      <c r="E2443" s="9">
        <v>45244.892361111109</v>
      </c>
      <c r="F2443" s="9">
        <v>45244.902777777781</v>
      </c>
      <c r="G2443">
        <v>115</v>
      </c>
      <c r="H2443" t="s">
        <v>197</v>
      </c>
      <c r="I2443" t="s">
        <v>184</v>
      </c>
      <c r="J2443" t="s">
        <v>8671</v>
      </c>
      <c r="K2443" s="9">
        <v>45300.873043981483</v>
      </c>
      <c r="L2443" s="13">
        <f>IFERROR(_xlfn.XLOOKUP(tb_C103[[#This Row],[OS]],[1]!tb_C101[OS],[1]!tb_C101[DATA_ABERTURA]),0)</f>
        <v>45244.890243055554</v>
      </c>
      <c r="M2443" s="7" t="str">
        <f>IFERROR(_xlfn.XLOOKUP(tb_C103[[#This Row],[OS]],[1]!tb_C101[OS],[1]!tb_C101[SITUACAO_OS]),0)</f>
        <v>F</v>
      </c>
      <c r="N2443" t="str">
        <f>_xlfn.XLOOKUP(tb_C103[[#This Row],[OS]],[1]!tb_C101[OS],[1]!tb_C101[OFICINA])</f>
        <v>Mecanico</v>
      </c>
      <c r="O2443" s="14">
        <f>tb_C103[[#This Row],[FIM]] - tb_C103[[#This Row],[INICIO]]</f>
        <v>1.0416666671517305E-2</v>
      </c>
    </row>
    <row r="2444" spans="1:15" x14ac:dyDescent="0.25">
      <c r="A2444" t="s">
        <v>1764</v>
      </c>
      <c r="B2444">
        <v>1224</v>
      </c>
      <c r="C2444">
        <v>3</v>
      </c>
      <c r="D2444" t="s">
        <v>8673</v>
      </c>
      <c r="E2444" s="9">
        <v>45245.010416666664</v>
      </c>
      <c r="F2444" s="9">
        <v>45245.03125</v>
      </c>
      <c r="I2444" t="s">
        <v>1476</v>
      </c>
      <c r="J2444" t="s">
        <v>8674</v>
      </c>
      <c r="K2444" s="9">
        <v>45254.719050925924</v>
      </c>
      <c r="L2444" s="13">
        <f>IFERROR(_xlfn.XLOOKUP(tb_C103[[#This Row],[OS]],[1]!tb_C101[OS],[1]!tb_C101[DATA_ABERTURA]),0)</f>
        <v>45245.008587962962</v>
      </c>
      <c r="M2444" s="7" t="str">
        <f>IFERROR(_xlfn.XLOOKUP(tb_C103[[#This Row],[OS]],[1]!tb_C101[OS],[1]!tb_C101[SITUACAO_OS]),0)</f>
        <v>F</v>
      </c>
      <c r="N2444" t="str">
        <f>_xlfn.XLOOKUP(tb_C103[[#This Row],[OS]],[1]!tb_C101[OS],[1]!tb_C101[OFICINA])</f>
        <v>Eletrico</v>
      </c>
      <c r="O2444" s="14">
        <f>tb_C103[[#This Row],[FIM]] - tb_C103[[#This Row],[INICIO]]</f>
        <v>2.0833333335758653E-2</v>
      </c>
    </row>
    <row r="2445" spans="1:15" x14ac:dyDescent="0.25">
      <c r="A2445" t="s">
        <v>5388</v>
      </c>
      <c r="B2445">
        <v>1224</v>
      </c>
      <c r="C2445">
        <v>3</v>
      </c>
      <c r="D2445" t="s">
        <v>8673</v>
      </c>
      <c r="E2445" s="9">
        <v>45245.010416666664</v>
      </c>
      <c r="F2445" s="9">
        <v>45245.03125</v>
      </c>
      <c r="I2445" t="s">
        <v>1476</v>
      </c>
      <c r="J2445" t="s">
        <v>8674</v>
      </c>
      <c r="K2445" s="9">
        <v>45254.719050925924</v>
      </c>
      <c r="L2445" s="13">
        <f>IFERROR(_xlfn.XLOOKUP(tb_C103[[#This Row],[OS]],[1]!tb_C101[OS],[1]!tb_C101[DATA_ABERTURA]),0)</f>
        <v>45245.008587962962</v>
      </c>
      <c r="M2445" s="7" t="str">
        <f>IFERROR(_xlfn.XLOOKUP(tb_C103[[#This Row],[OS]],[1]!tb_C101[OS],[1]!tb_C101[SITUACAO_OS]),0)</f>
        <v>F</v>
      </c>
      <c r="N2445" t="str">
        <f>_xlfn.XLOOKUP(tb_C103[[#This Row],[OS]],[1]!tb_C101[OS],[1]!tb_C101[OFICINA])</f>
        <v>Eletrico</v>
      </c>
      <c r="O2445" s="14">
        <f>tb_C103[[#This Row],[FIM]] - tb_C103[[#This Row],[INICIO]]</f>
        <v>2.0833333335758653E-2</v>
      </c>
    </row>
    <row r="2446" spans="1:15" x14ac:dyDescent="0.25">
      <c r="A2446" t="s">
        <v>1764</v>
      </c>
      <c r="B2446">
        <v>1224</v>
      </c>
      <c r="C2446">
        <v>3</v>
      </c>
      <c r="D2446" t="s">
        <v>8673</v>
      </c>
      <c r="E2446" s="9">
        <v>45245.010416666664</v>
      </c>
      <c r="F2446" s="9">
        <v>45245.03125</v>
      </c>
      <c r="I2446" t="s">
        <v>1476</v>
      </c>
      <c r="J2446" t="s">
        <v>8674</v>
      </c>
      <c r="K2446" s="9">
        <v>45254.719050925924</v>
      </c>
      <c r="L2446" s="13">
        <f>IFERROR(_xlfn.XLOOKUP(tb_C103[[#This Row],[OS]],[1]!tb_C101[OS],[1]!tb_C101[DATA_ABERTURA]),0)</f>
        <v>45245.008587962962</v>
      </c>
      <c r="M2446" s="7" t="str">
        <f>IFERROR(_xlfn.XLOOKUP(tb_C103[[#This Row],[OS]],[1]!tb_C101[OS],[1]!tb_C101[SITUACAO_OS]),0)</f>
        <v>F</v>
      </c>
      <c r="N2446" t="str">
        <f>_xlfn.XLOOKUP(tb_C103[[#This Row],[OS]],[1]!tb_C101[OS],[1]!tb_C101[OFICINA])</f>
        <v>Eletrico</v>
      </c>
      <c r="O2446" s="14">
        <f>tb_C103[[#This Row],[FIM]] - tb_C103[[#This Row],[INICIO]]</f>
        <v>2.0833333335758653E-2</v>
      </c>
    </row>
    <row r="2447" spans="1:15" x14ac:dyDescent="0.25">
      <c r="A2447" t="s">
        <v>5388</v>
      </c>
      <c r="B2447">
        <v>1224</v>
      </c>
      <c r="C2447">
        <v>3</v>
      </c>
      <c r="D2447" t="s">
        <v>8673</v>
      </c>
      <c r="E2447" s="9">
        <v>45245.010416666664</v>
      </c>
      <c r="F2447" s="9">
        <v>45245.03125</v>
      </c>
      <c r="I2447" t="s">
        <v>1476</v>
      </c>
      <c r="J2447" t="s">
        <v>8674</v>
      </c>
      <c r="K2447" s="9">
        <v>45254.719050925924</v>
      </c>
      <c r="L2447" s="13">
        <f>IFERROR(_xlfn.XLOOKUP(tb_C103[[#This Row],[OS]],[1]!tb_C101[OS],[1]!tb_C101[DATA_ABERTURA]),0)</f>
        <v>45245.008587962962</v>
      </c>
      <c r="M2447" s="7" t="str">
        <f>IFERROR(_xlfn.XLOOKUP(tb_C103[[#This Row],[OS]],[1]!tb_C101[OS],[1]!tb_C101[SITUACAO_OS]),0)</f>
        <v>F</v>
      </c>
      <c r="N2447" t="str">
        <f>_xlfn.XLOOKUP(tb_C103[[#This Row],[OS]],[1]!tb_C101[OS],[1]!tb_C101[OFICINA])</f>
        <v>Eletrico</v>
      </c>
      <c r="O2447" s="14">
        <f>tb_C103[[#This Row],[FIM]] - tb_C103[[#This Row],[INICIO]]</f>
        <v>2.0833333335758653E-2</v>
      </c>
    </row>
    <row r="2448" spans="1:15" x14ac:dyDescent="0.25">
      <c r="A2448" t="s">
        <v>1764</v>
      </c>
      <c r="B2448">
        <v>1225</v>
      </c>
      <c r="C2448">
        <v>3</v>
      </c>
      <c r="D2448" t="s">
        <v>8673</v>
      </c>
      <c r="E2448" s="9">
        <v>45244.986111111109</v>
      </c>
      <c r="F2448" s="9">
        <v>45245.055555555555</v>
      </c>
      <c r="G2448">
        <v>113</v>
      </c>
      <c r="H2448" t="s">
        <v>213</v>
      </c>
      <c r="I2448" t="s">
        <v>184</v>
      </c>
      <c r="J2448" t="s">
        <v>8674</v>
      </c>
      <c r="K2448" s="9">
        <v>45247.725370370368</v>
      </c>
      <c r="L2448" s="13">
        <f>IFERROR(_xlfn.XLOOKUP(tb_C103[[#This Row],[OS]],[1]!tb_C101[OS],[1]!tb_C101[DATA_ABERTURA]),0)</f>
        <v>45245.231851851851</v>
      </c>
      <c r="M2448" s="7" t="str">
        <f>IFERROR(_xlfn.XLOOKUP(tb_C103[[#This Row],[OS]],[1]!tb_C101[OS],[1]!tb_C101[SITUACAO_OS]),0)</f>
        <v>F</v>
      </c>
      <c r="N2448" t="str">
        <f>_xlfn.XLOOKUP(tb_C103[[#This Row],[OS]],[1]!tb_C101[OS],[1]!tb_C101[OFICINA])</f>
        <v>Eletrico</v>
      </c>
      <c r="O2448" s="14">
        <f>tb_C103[[#This Row],[FIM]] - tb_C103[[#This Row],[INICIO]]</f>
        <v>6.9444444445252884E-2</v>
      </c>
    </row>
    <row r="2449" spans="1:15" x14ac:dyDescent="0.25">
      <c r="A2449" t="s">
        <v>5388</v>
      </c>
      <c r="B2449">
        <v>1225</v>
      </c>
      <c r="C2449">
        <v>3</v>
      </c>
      <c r="D2449" t="s">
        <v>8673</v>
      </c>
      <c r="E2449" s="9">
        <v>45244.986111111109</v>
      </c>
      <c r="F2449" s="9">
        <v>45245.055555555555</v>
      </c>
      <c r="G2449">
        <v>113</v>
      </c>
      <c r="H2449" t="s">
        <v>213</v>
      </c>
      <c r="I2449" t="s">
        <v>184</v>
      </c>
      <c r="J2449" t="s">
        <v>8674</v>
      </c>
      <c r="K2449" s="9">
        <v>45247.725370370368</v>
      </c>
      <c r="L2449" s="13">
        <f>IFERROR(_xlfn.XLOOKUP(tb_C103[[#This Row],[OS]],[1]!tb_C101[OS],[1]!tb_C101[DATA_ABERTURA]),0)</f>
        <v>45245.231851851851</v>
      </c>
      <c r="M2449" s="7" t="str">
        <f>IFERROR(_xlfn.XLOOKUP(tb_C103[[#This Row],[OS]],[1]!tb_C101[OS],[1]!tb_C101[SITUACAO_OS]),0)</f>
        <v>F</v>
      </c>
      <c r="N2449" t="str">
        <f>_xlfn.XLOOKUP(tb_C103[[#This Row],[OS]],[1]!tb_C101[OS],[1]!tb_C101[OFICINA])</f>
        <v>Eletrico</v>
      </c>
      <c r="O2449" s="14">
        <f>tb_C103[[#This Row],[FIM]] - tb_C103[[#This Row],[INICIO]]</f>
        <v>6.9444444445252884E-2</v>
      </c>
    </row>
    <row r="2450" spans="1:15" x14ac:dyDescent="0.25">
      <c r="A2450" t="s">
        <v>1764</v>
      </c>
      <c r="B2450">
        <v>1225</v>
      </c>
      <c r="C2450">
        <v>3</v>
      </c>
      <c r="D2450" t="s">
        <v>8673</v>
      </c>
      <c r="E2450" s="9">
        <v>45244.986111111109</v>
      </c>
      <c r="F2450" s="9">
        <v>45245.055555555555</v>
      </c>
      <c r="G2450">
        <v>113</v>
      </c>
      <c r="H2450" t="s">
        <v>213</v>
      </c>
      <c r="I2450" t="s">
        <v>184</v>
      </c>
      <c r="J2450" t="s">
        <v>8674</v>
      </c>
      <c r="K2450" s="9">
        <v>45247.725370370368</v>
      </c>
      <c r="L2450" s="13">
        <f>IFERROR(_xlfn.XLOOKUP(tb_C103[[#This Row],[OS]],[1]!tb_C101[OS],[1]!tb_C101[DATA_ABERTURA]),0)</f>
        <v>45245.231851851851</v>
      </c>
      <c r="M2450" s="7" t="str">
        <f>IFERROR(_xlfn.XLOOKUP(tb_C103[[#This Row],[OS]],[1]!tb_C101[OS],[1]!tb_C101[SITUACAO_OS]),0)</f>
        <v>F</v>
      </c>
      <c r="N2450" t="str">
        <f>_xlfn.XLOOKUP(tb_C103[[#This Row],[OS]],[1]!tb_C101[OS],[1]!tb_C101[OFICINA])</f>
        <v>Eletrico</v>
      </c>
      <c r="O2450" s="14">
        <f>tb_C103[[#This Row],[FIM]] - tb_C103[[#This Row],[INICIO]]</f>
        <v>6.9444444445252884E-2</v>
      </c>
    </row>
    <row r="2451" spans="1:15" x14ac:dyDescent="0.25">
      <c r="A2451" t="s">
        <v>5388</v>
      </c>
      <c r="B2451">
        <v>1225</v>
      </c>
      <c r="C2451">
        <v>3</v>
      </c>
      <c r="D2451" t="s">
        <v>8673</v>
      </c>
      <c r="E2451" s="9">
        <v>45244.986111111109</v>
      </c>
      <c r="F2451" s="9">
        <v>45245.055555555555</v>
      </c>
      <c r="G2451">
        <v>113</v>
      </c>
      <c r="H2451" t="s">
        <v>213</v>
      </c>
      <c r="I2451" t="s">
        <v>184</v>
      </c>
      <c r="J2451" t="s">
        <v>8674</v>
      </c>
      <c r="K2451" s="9">
        <v>45247.725370370368</v>
      </c>
      <c r="L2451" s="13">
        <f>IFERROR(_xlfn.XLOOKUP(tb_C103[[#This Row],[OS]],[1]!tb_C101[OS],[1]!tb_C101[DATA_ABERTURA]),0)</f>
        <v>45245.231851851851</v>
      </c>
      <c r="M2451" s="7" t="str">
        <f>IFERROR(_xlfn.XLOOKUP(tb_C103[[#This Row],[OS]],[1]!tb_C101[OS],[1]!tb_C101[SITUACAO_OS]),0)</f>
        <v>F</v>
      </c>
      <c r="N2451" t="str">
        <f>_xlfn.XLOOKUP(tb_C103[[#This Row],[OS]],[1]!tb_C101[OS],[1]!tb_C101[OFICINA])</f>
        <v>Eletrico</v>
      </c>
      <c r="O2451" s="14">
        <f>tb_C103[[#This Row],[FIM]] - tb_C103[[#This Row],[INICIO]]</f>
        <v>6.9444444445252884E-2</v>
      </c>
    </row>
    <row r="2452" spans="1:15" x14ac:dyDescent="0.25">
      <c r="A2452" t="s">
        <v>1764</v>
      </c>
      <c r="B2452">
        <v>1226</v>
      </c>
      <c r="C2452">
        <v>3</v>
      </c>
      <c r="D2452" t="s">
        <v>8673</v>
      </c>
      <c r="E2452" s="9">
        <v>45245.090277777781</v>
      </c>
      <c r="F2452" s="9">
        <v>45245.111111111109</v>
      </c>
      <c r="G2452">
        <v>116</v>
      </c>
      <c r="H2452" t="s">
        <v>290</v>
      </c>
      <c r="I2452" t="s">
        <v>184</v>
      </c>
      <c r="J2452" t="s">
        <v>8671</v>
      </c>
      <c r="K2452" s="9">
        <v>45247.725995370369</v>
      </c>
      <c r="L2452" s="13">
        <f>IFERROR(_xlfn.XLOOKUP(tb_C103[[#This Row],[OS]],[1]!tb_C101[OS],[1]!tb_C101[DATA_ABERTURA]),0)</f>
        <v>45245.233067129629</v>
      </c>
      <c r="M2452" s="7" t="str">
        <f>IFERROR(_xlfn.XLOOKUP(tb_C103[[#This Row],[OS]],[1]!tb_C101[OS],[1]!tb_C101[SITUACAO_OS]),0)</f>
        <v>F</v>
      </c>
      <c r="N2452" t="str">
        <f>_xlfn.XLOOKUP(tb_C103[[#This Row],[OS]],[1]!tb_C101[OS],[1]!tb_C101[OFICINA])</f>
        <v>Mecanico</v>
      </c>
      <c r="O2452" s="14">
        <f>tb_C103[[#This Row],[FIM]] - tb_C103[[#This Row],[INICIO]]</f>
        <v>2.0833333328482695E-2</v>
      </c>
    </row>
    <row r="2453" spans="1:15" x14ac:dyDescent="0.25">
      <c r="A2453" t="s">
        <v>5388</v>
      </c>
      <c r="B2453">
        <v>1226</v>
      </c>
      <c r="C2453">
        <v>3</v>
      </c>
      <c r="D2453" t="s">
        <v>8673</v>
      </c>
      <c r="E2453" s="9">
        <v>45245.090277777781</v>
      </c>
      <c r="F2453" s="9">
        <v>45245.111111111109</v>
      </c>
      <c r="G2453">
        <v>116</v>
      </c>
      <c r="H2453" t="s">
        <v>290</v>
      </c>
      <c r="I2453" t="s">
        <v>184</v>
      </c>
      <c r="J2453" t="s">
        <v>8671</v>
      </c>
      <c r="K2453" s="9">
        <v>45247.725995370369</v>
      </c>
      <c r="L2453" s="13">
        <f>IFERROR(_xlfn.XLOOKUP(tb_C103[[#This Row],[OS]],[1]!tb_C101[OS],[1]!tb_C101[DATA_ABERTURA]),0)</f>
        <v>45245.233067129629</v>
      </c>
      <c r="M2453" s="7" t="str">
        <f>IFERROR(_xlfn.XLOOKUP(tb_C103[[#This Row],[OS]],[1]!tb_C101[OS],[1]!tb_C101[SITUACAO_OS]),0)</f>
        <v>F</v>
      </c>
      <c r="N2453" t="str">
        <f>_xlfn.XLOOKUP(tb_C103[[#This Row],[OS]],[1]!tb_C101[OS],[1]!tb_C101[OFICINA])</f>
        <v>Mecanico</v>
      </c>
      <c r="O2453" s="14">
        <f>tb_C103[[#This Row],[FIM]] - tb_C103[[#This Row],[INICIO]]</f>
        <v>2.0833333328482695E-2</v>
      </c>
    </row>
    <row r="2454" spans="1:15" x14ac:dyDescent="0.25">
      <c r="A2454" t="s">
        <v>1764</v>
      </c>
      <c r="B2454">
        <v>1227</v>
      </c>
      <c r="C2454">
        <v>3</v>
      </c>
      <c r="D2454" t="s">
        <v>8673</v>
      </c>
      <c r="E2454" s="9">
        <v>45245.15625</v>
      </c>
      <c r="F2454" s="9">
        <v>45245.173611111109</v>
      </c>
      <c r="G2454">
        <v>117</v>
      </c>
      <c r="H2454" t="s">
        <v>354</v>
      </c>
      <c r="I2454" t="s">
        <v>184</v>
      </c>
      <c r="J2454" t="s">
        <v>8671</v>
      </c>
      <c r="K2454" s="9">
        <v>45247.726504629631</v>
      </c>
      <c r="L2454" s="13">
        <f>IFERROR(_xlfn.XLOOKUP(tb_C103[[#This Row],[OS]],[1]!tb_C101[OS],[1]!tb_C101[DATA_ABERTURA]),0)</f>
        <v>45245.233912037038</v>
      </c>
      <c r="M2454" s="7" t="str">
        <f>IFERROR(_xlfn.XLOOKUP(tb_C103[[#This Row],[OS]],[1]!tb_C101[OS],[1]!tb_C101[SITUACAO_OS]),0)</f>
        <v>F</v>
      </c>
      <c r="N2454" t="str">
        <f>_xlfn.XLOOKUP(tb_C103[[#This Row],[OS]],[1]!tb_C101[OS],[1]!tb_C101[OFICINA])</f>
        <v>Mecanico</v>
      </c>
      <c r="O2454" s="14">
        <f>tb_C103[[#This Row],[FIM]] - tb_C103[[#This Row],[INICIO]]</f>
        <v>1.7361111109494232E-2</v>
      </c>
    </row>
    <row r="2455" spans="1:15" x14ac:dyDescent="0.25">
      <c r="A2455" t="s">
        <v>5388</v>
      </c>
      <c r="B2455">
        <v>1227</v>
      </c>
      <c r="C2455">
        <v>3</v>
      </c>
      <c r="D2455" t="s">
        <v>8673</v>
      </c>
      <c r="E2455" s="9">
        <v>45245.15625</v>
      </c>
      <c r="F2455" s="9">
        <v>45245.173611111109</v>
      </c>
      <c r="G2455">
        <v>117</v>
      </c>
      <c r="H2455" t="s">
        <v>354</v>
      </c>
      <c r="I2455" t="s">
        <v>184</v>
      </c>
      <c r="J2455" t="s">
        <v>8671</v>
      </c>
      <c r="K2455" s="9">
        <v>45247.726504629631</v>
      </c>
      <c r="L2455" s="13">
        <f>IFERROR(_xlfn.XLOOKUP(tb_C103[[#This Row],[OS]],[1]!tb_C101[OS],[1]!tb_C101[DATA_ABERTURA]),0)</f>
        <v>45245.233912037038</v>
      </c>
      <c r="M2455" s="7" t="str">
        <f>IFERROR(_xlfn.XLOOKUP(tb_C103[[#This Row],[OS]],[1]!tb_C101[OS],[1]!tb_C101[SITUACAO_OS]),0)</f>
        <v>F</v>
      </c>
      <c r="N2455" t="str">
        <f>_xlfn.XLOOKUP(tb_C103[[#This Row],[OS]],[1]!tb_C101[OS],[1]!tb_C101[OFICINA])</f>
        <v>Mecanico</v>
      </c>
      <c r="O2455" s="14">
        <f>tb_C103[[#This Row],[FIM]] - tb_C103[[#This Row],[INICIO]]</f>
        <v>1.7361111109494232E-2</v>
      </c>
    </row>
    <row r="2456" spans="1:15" x14ac:dyDescent="0.25">
      <c r="A2456" t="s">
        <v>1764</v>
      </c>
      <c r="B2456">
        <v>1227</v>
      </c>
      <c r="C2456">
        <v>3</v>
      </c>
      <c r="D2456" t="s">
        <v>8673</v>
      </c>
      <c r="E2456" s="9">
        <v>45245.15625</v>
      </c>
      <c r="F2456" s="9">
        <v>45245.173611111109</v>
      </c>
      <c r="G2456">
        <v>117</v>
      </c>
      <c r="H2456" t="s">
        <v>354</v>
      </c>
      <c r="I2456" t="s">
        <v>184</v>
      </c>
      <c r="J2456" t="s">
        <v>8671</v>
      </c>
      <c r="K2456" s="9">
        <v>45247.726504629631</v>
      </c>
      <c r="L2456" s="13">
        <f>IFERROR(_xlfn.XLOOKUP(tb_C103[[#This Row],[OS]],[1]!tb_C101[OS],[1]!tb_C101[DATA_ABERTURA]),0)</f>
        <v>45245.233912037038</v>
      </c>
      <c r="M2456" s="7" t="str">
        <f>IFERROR(_xlfn.XLOOKUP(tb_C103[[#This Row],[OS]],[1]!tb_C101[OS],[1]!tb_C101[SITUACAO_OS]),0)</f>
        <v>F</v>
      </c>
      <c r="N2456" t="str">
        <f>_xlfn.XLOOKUP(tb_C103[[#This Row],[OS]],[1]!tb_C101[OS],[1]!tb_C101[OFICINA])</f>
        <v>Mecanico</v>
      </c>
      <c r="O2456" s="14">
        <f>tb_C103[[#This Row],[FIM]] - tb_C103[[#This Row],[INICIO]]</f>
        <v>1.7361111109494232E-2</v>
      </c>
    </row>
    <row r="2457" spans="1:15" x14ac:dyDescent="0.25">
      <c r="A2457" t="s">
        <v>5388</v>
      </c>
      <c r="B2457">
        <v>1227</v>
      </c>
      <c r="C2457">
        <v>3</v>
      </c>
      <c r="D2457" t="s">
        <v>8673</v>
      </c>
      <c r="E2457" s="9">
        <v>45245.15625</v>
      </c>
      <c r="F2457" s="9">
        <v>45245.173611111109</v>
      </c>
      <c r="G2457">
        <v>117</v>
      </c>
      <c r="H2457" t="s">
        <v>354</v>
      </c>
      <c r="I2457" t="s">
        <v>184</v>
      </c>
      <c r="J2457" t="s">
        <v>8671</v>
      </c>
      <c r="K2457" s="9">
        <v>45247.726504629631</v>
      </c>
      <c r="L2457" s="13">
        <f>IFERROR(_xlfn.XLOOKUP(tb_C103[[#This Row],[OS]],[1]!tb_C101[OS],[1]!tb_C101[DATA_ABERTURA]),0)</f>
        <v>45245.233912037038</v>
      </c>
      <c r="M2457" s="7" t="str">
        <f>IFERROR(_xlfn.XLOOKUP(tb_C103[[#This Row],[OS]],[1]!tb_C101[OS],[1]!tb_C101[SITUACAO_OS]),0)</f>
        <v>F</v>
      </c>
      <c r="N2457" t="str">
        <f>_xlfn.XLOOKUP(tb_C103[[#This Row],[OS]],[1]!tb_C101[OS],[1]!tb_C101[OFICINA])</f>
        <v>Mecanico</v>
      </c>
      <c r="O2457" s="14">
        <f>tb_C103[[#This Row],[FIM]] - tb_C103[[#This Row],[INICIO]]</f>
        <v>1.7361111109494232E-2</v>
      </c>
    </row>
    <row r="2458" spans="1:15" x14ac:dyDescent="0.25">
      <c r="A2458" t="s">
        <v>1764</v>
      </c>
      <c r="B2458">
        <v>1228</v>
      </c>
      <c r="C2458">
        <v>3</v>
      </c>
      <c r="D2458" t="s">
        <v>8673</v>
      </c>
      <c r="E2458" s="9">
        <v>45246.069444444445</v>
      </c>
      <c r="F2458" s="9">
        <v>45246.135416666664</v>
      </c>
      <c r="G2458">
        <v>118</v>
      </c>
      <c r="H2458" t="s">
        <v>1349</v>
      </c>
      <c r="I2458" t="s">
        <v>184</v>
      </c>
      <c r="J2458" t="s">
        <v>8671</v>
      </c>
      <c r="K2458" s="9">
        <v>45247.727013888885</v>
      </c>
      <c r="L2458" s="13">
        <f>IFERROR(_xlfn.XLOOKUP(tb_C103[[#This Row],[OS]],[1]!tb_C101[OS],[1]!tb_C101[DATA_ABERTURA]),0)</f>
        <v>45246.086747685185</v>
      </c>
      <c r="M2458" s="7" t="str">
        <f>IFERROR(_xlfn.XLOOKUP(tb_C103[[#This Row],[OS]],[1]!tb_C101[OS],[1]!tb_C101[SITUACAO_OS]),0)</f>
        <v>F</v>
      </c>
      <c r="N2458" t="str">
        <f>_xlfn.XLOOKUP(tb_C103[[#This Row],[OS]],[1]!tb_C101[OS],[1]!tb_C101[OFICINA])</f>
        <v>Mecanico</v>
      </c>
      <c r="O2458" s="14">
        <f>tb_C103[[#This Row],[FIM]] - tb_C103[[#This Row],[INICIO]]</f>
        <v>6.5972222218988463E-2</v>
      </c>
    </row>
    <row r="2459" spans="1:15" x14ac:dyDescent="0.25">
      <c r="A2459" t="s">
        <v>5388</v>
      </c>
      <c r="B2459">
        <v>1228</v>
      </c>
      <c r="C2459">
        <v>3</v>
      </c>
      <c r="D2459" t="s">
        <v>8673</v>
      </c>
      <c r="E2459" s="9">
        <v>45246.069444444445</v>
      </c>
      <c r="F2459" s="9">
        <v>45246.135416666664</v>
      </c>
      <c r="G2459">
        <v>118</v>
      </c>
      <c r="H2459" t="s">
        <v>1349</v>
      </c>
      <c r="I2459" t="s">
        <v>184</v>
      </c>
      <c r="J2459" t="s">
        <v>8671</v>
      </c>
      <c r="K2459" s="9">
        <v>45247.727013888885</v>
      </c>
      <c r="L2459" s="13">
        <f>IFERROR(_xlfn.XLOOKUP(tb_C103[[#This Row],[OS]],[1]!tb_C101[OS],[1]!tb_C101[DATA_ABERTURA]),0)</f>
        <v>45246.086747685185</v>
      </c>
      <c r="M2459" s="7" t="str">
        <f>IFERROR(_xlfn.XLOOKUP(tb_C103[[#This Row],[OS]],[1]!tb_C101[OS],[1]!tb_C101[SITUACAO_OS]),0)</f>
        <v>F</v>
      </c>
      <c r="N2459" t="str">
        <f>_xlfn.XLOOKUP(tb_C103[[#This Row],[OS]],[1]!tb_C101[OS],[1]!tb_C101[OFICINA])</f>
        <v>Mecanico</v>
      </c>
      <c r="O2459" s="14">
        <f>tb_C103[[#This Row],[FIM]] - tb_C103[[#This Row],[INICIO]]</f>
        <v>6.5972222218988463E-2</v>
      </c>
    </row>
    <row r="2460" spans="1:15" x14ac:dyDescent="0.25">
      <c r="A2460" t="s">
        <v>1764</v>
      </c>
      <c r="B2460">
        <v>1228</v>
      </c>
      <c r="C2460">
        <v>3</v>
      </c>
      <c r="D2460" t="s">
        <v>8673</v>
      </c>
      <c r="E2460" s="9">
        <v>45246.069444444445</v>
      </c>
      <c r="F2460" s="9">
        <v>45246.135416666664</v>
      </c>
      <c r="G2460">
        <v>118</v>
      </c>
      <c r="H2460" t="s">
        <v>1349</v>
      </c>
      <c r="I2460" t="s">
        <v>184</v>
      </c>
      <c r="J2460" t="s">
        <v>8671</v>
      </c>
      <c r="K2460" s="9">
        <v>45247.727013888885</v>
      </c>
      <c r="L2460" s="13">
        <f>IFERROR(_xlfn.XLOOKUP(tb_C103[[#This Row],[OS]],[1]!tb_C101[OS],[1]!tb_C101[DATA_ABERTURA]),0)</f>
        <v>45246.086747685185</v>
      </c>
      <c r="M2460" s="7" t="str">
        <f>IFERROR(_xlfn.XLOOKUP(tb_C103[[#This Row],[OS]],[1]!tb_C101[OS],[1]!tb_C101[SITUACAO_OS]),0)</f>
        <v>F</v>
      </c>
      <c r="N2460" t="str">
        <f>_xlfn.XLOOKUP(tb_C103[[#This Row],[OS]],[1]!tb_C101[OS],[1]!tb_C101[OFICINA])</f>
        <v>Mecanico</v>
      </c>
      <c r="O2460" s="14">
        <f>tb_C103[[#This Row],[FIM]] - tb_C103[[#This Row],[INICIO]]</f>
        <v>6.5972222218988463E-2</v>
      </c>
    </row>
    <row r="2461" spans="1:15" x14ac:dyDescent="0.25">
      <c r="A2461" t="s">
        <v>5388</v>
      </c>
      <c r="B2461">
        <v>1228</v>
      </c>
      <c r="C2461">
        <v>3</v>
      </c>
      <c r="D2461" t="s">
        <v>8673</v>
      </c>
      <c r="E2461" s="9">
        <v>45246.069444444445</v>
      </c>
      <c r="F2461" s="9">
        <v>45246.135416666664</v>
      </c>
      <c r="G2461">
        <v>118</v>
      </c>
      <c r="H2461" t="s">
        <v>1349</v>
      </c>
      <c r="I2461" t="s">
        <v>184</v>
      </c>
      <c r="J2461" t="s">
        <v>8671</v>
      </c>
      <c r="K2461" s="9">
        <v>45247.727013888885</v>
      </c>
      <c r="L2461" s="13">
        <f>IFERROR(_xlfn.XLOOKUP(tb_C103[[#This Row],[OS]],[1]!tb_C101[OS],[1]!tb_C101[DATA_ABERTURA]),0)</f>
        <v>45246.086747685185</v>
      </c>
      <c r="M2461" s="7" t="str">
        <f>IFERROR(_xlfn.XLOOKUP(tb_C103[[#This Row],[OS]],[1]!tb_C101[OS],[1]!tb_C101[SITUACAO_OS]),0)</f>
        <v>F</v>
      </c>
      <c r="N2461" t="str">
        <f>_xlfn.XLOOKUP(tb_C103[[#This Row],[OS]],[1]!tb_C101[OS],[1]!tb_C101[OFICINA])</f>
        <v>Mecanico</v>
      </c>
      <c r="O2461" s="14">
        <f>tb_C103[[#This Row],[FIM]] - tb_C103[[#This Row],[INICIO]]</f>
        <v>6.5972222218988463E-2</v>
      </c>
    </row>
    <row r="2462" spans="1:15" x14ac:dyDescent="0.25">
      <c r="A2462" t="s">
        <v>2551</v>
      </c>
      <c r="B2462">
        <v>1229</v>
      </c>
      <c r="C2462">
        <v>3</v>
      </c>
      <c r="D2462" t="s">
        <v>8673</v>
      </c>
      <c r="E2462" s="9">
        <v>45246.256944444445</v>
      </c>
      <c r="F2462" s="9">
        <v>45246.270833333336</v>
      </c>
      <c r="G2462">
        <v>207</v>
      </c>
      <c r="H2462" t="s">
        <v>760</v>
      </c>
      <c r="I2462" t="s">
        <v>175</v>
      </c>
      <c r="J2462" t="s">
        <v>8674</v>
      </c>
      <c r="K2462" s="9">
        <v>45247.727349537039</v>
      </c>
      <c r="L2462" s="13">
        <f>IFERROR(_xlfn.XLOOKUP(tb_C103[[#This Row],[OS]],[1]!tb_C101[OS],[1]!tb_C101[DATA_ABERTURA]),0)</f>
        <v>45246.249826388892</v>
      </c>
      <c r="M2462" s="7" t="str">
        <f>IFERROR(_xlfn.XLOOKUP(tb_C103[[#This Row],[OS]],[1]!tb_C101[OS],[1]!tb_C101[SITUACAO_OS]),0)</f>
        <v>F</v>
      </c>
      <c r="N2462" t="str">
        <f>_xlfn.XLOOKUP(tb_C103[[#This Row],[OS]],[1]!tb_C101[OS],[1]!tb_C101[OFICINA])</f>
        <v>Eletrico</v>
      </c>
      <c r="O2462" s="14">
        <f>tb_C103[[#This Row],[FIM]] - tb_C103[[#This Row],[INICIO]]</f>
        <v>1.3888888890505768E-2</v>
      </c>
    </row>
    <row r="2463" spans="1:15" x14ac:dyDescent="0.25">
      <c r="A2463" t="s">
        <v>6807</v>
      </c>
      <c r="B2463">
        <v>1229</v>
      </c>
      <c r="C2463">
        <v>3</v>
      </c>
      <c r="D2463" t="s">
        <v>8673</v>
      </c>
      <c r="E2463" s="9">
        <v>45246.256944444445</v>
      </c>
      <c r="F2463" s="9">
        <v>45246.270833333336</v>
      </c>
      <c r="G2463">
        <v>207</v>
      </c>
      <c r="H2463" t="s">
        <v>760</v>
      </c>
      <c r="I2463" t="s">
        <v>175</v>
      </c>
      <c r="J2463" t="s">
        <v>8674</v>
      </c>
      <c r="K2463" s="9">
        <v>45247.727349537039</v>
      </c>
      <c r="L2463" s="13">
        <f>IFERROR(_xlfn.XLOOKUP(tb_C103[[#This Row],[OS]],[1]!tb_C101[OS],[1]!tb_C101[DATA_ABERTURA]),0)</f>
        <v>45246.249826388892</v>
      </c>
      <c r="M2463" s="7" t="str">
        <f>IFERROR(_xlfn.XLOOKUP(tb_C103[[#This Row],[OS]],[1]!tb_C101[OS],[1]!tb_C101[SITUACAO_OS]),0)</f>
        <v>F</v>
      </c>
      <c r="N2463" t="str">
        <f>_xlfn.XLOOKUP(tb_C103[[#This Row],[OS]],[1]!tb_C101[OS],[1]!tb_C101[OFICINA])</f>
        <v>Eletrico</v>
      </c>
      <c r="O2463" s="14">
        <f>tb_C103[[#This Row],[FIM]] - tb_C103[[#This Row],[INICIO]]</f>
        <v>1.3888888890505768E-2</v>
      </c>
    </row>
    <row r="2464" spans="1:15" x14ac:dyDescent="0.25">
      <c r="A2464" t="s">
        <v>2551</v>
      </c>
      <c r="B2464">
        <v>1229</v>
      </c>
      <c r="C2464">
        <v>3</v>
      </c>
      <c r="D2464" t="s">
        <v>8673</v>
      </c>
      <c r="E2464" s="9">
        <v>45246.256944444445</v>
      </c>
      <c r="F2464" s="9">
        <v>45246.270833333336</v>
      </c>
      <c r="G2464">
        <v>207</v>
      </c>
      <c r="H2464" t="s">
        <v>760</v>
      </c>
      <c r="I2464" t="s">
        <v>175</v>
      </c>
      <c r="J2464" t="s">
        <v>8674</v>
      </c>
      <c r="K2464" s="9">
        <v>45247.727349537039</v>
      </c>
      <c r="L2464" s="13">
        <f>IFERROR(_xlfn.XLOOKUP(tb_C103[[#This Row],[OS]],[1]!tb_C101[OS],[1]!tb_C101[DATA_ABERTURA]),0)</f>
        <v>45246.249826388892</v>
      </c>
      <c r="M2464" s="7" t="str">
        <f>IFERROR(_xlfn.XLOOKUP(tb_C103[[#This Row],[OS]],[1]!tb_C101[OS],[1]!tb_C101[SITUACAO_OS]),0)</f>
        <v>F</v>
      </c>
      <c r="N2464" t="str">
        <f>_xlfn.XLOOKUP(tb_C103[[#This Row],[OS]],[1]!tb_C101[OS],[1]!tb_C101[OFICINA])</f>
        <v>Eletrico</v>
      </c>
      <c r="O2464" s="14">
        <f>tb_C103[[#This Row],[FIM]] - tb_C103[[#This Row],[INICIO]]</f>
        <v>1.3888888890505768E-2</v>
      </c>
    </row>
    <row r="2465" spans="1:15" x14ac:dyDescent="0.25">
      <c r="A2465" t="s">
        <v>6807</v>
      </c>
      <c r="B2465">
        <v>1229</v>
      </c>
      <c r="C2465">
        <v>3</v>
      </c>
      <c r="D2465" t="s">
        <v>8673</v>
      </c>
      <c r="E2465" s="9">
        <v>45246.256944444445</v>
      </c>
      <c r="F2465" s="9">
        <v>45246.270833333336</v>
      </c>
      <c r="G2465">
        <v>207</v>
      </c>
      <c r="H2465" t="s">
        <v>760</v>
      </c>
      <c r="I2465" t="s">
        <v>175</v>
      </c>
      <c r="J2465" t="s">
        <v>8674</v>
      </c>
      <c r="K2465" s="9">
        <v>45247.727349537039</v>
      </c>
      <c r="L2465" s="13">
        <f>IFERROR(_xlfn.XLOOKUP(tb_C103[[#This Row],[OS]],[1]!tb_C101[OS],[1]!tb_C101[DATA_ABERTURA]),0)</f>
        <v>45246.249826388892</v>
      </c>
      <c r="M2465" s="7" t="str">
        <f>IFERROR(_xlfn.XLOOKUP(tb_C103[[#This Row],[OS]],[1]!tb_C101[OS],[1]!tb_C101[SITUACAO_OS]),0)</f>
        <v>F</v>
      </c>
      <c r="N2465" t="str">
        <f>_xlfn.XLOOKUP(tb_C103[[#This Row],[OS]],[1]!tb_C101[OS],[1]!tb_C101[OFICINA])</f>
        <v>Eletrico</v>
      </c>
      <c r="O2465" s="14">
        <f>tb_C103[[#This Row],[FIM]] - tb_C103[[#This Row],[INICIO]]</f>
        <v>1.3888888890505768E-2</v>
      </c>
    </row>
    <row r="2466" spans="1:15" x14ac:dyDescent="0.25">
      <c r="A2466" t="s">
        <v>2551</v>
      </c>
      <c r="B2466">
        <v>1230</v>
      </c>
      <c r="C2466">
        <v>1</v>
      </c>
      <c r="D2466" t="s">
        <v>8677</v>
      </c>
      <c r="E2466" s="9">
        <v>45244.333333333336</v>
      </c>
      <c r="F2466" s="9">
        <v>45244.375</v>
      </c>
      <c r="I2466" t="s">
        <v>184</v>
      </c>
      <c r="J2466" t="s">
        <v>8671</v>
      </c>
      <c r="K2466" s="9">
        <v>45247.727962962963</v>
      </c>
      <c r="L2466" s="13">
        <f>IFERROR(_xlfn.XLOOKUP(tb_C103[[#This Row],[OS]],[1]!tb_C101[OS],[1]!tb_C101[DATA_ABERTURA]),0)</f>
        <v>45246.3437962963</v>
      </c>
      <c r="M2466" s="7" t="str">
        <f>IFERROR(_xlfn.XLOOKUP(tb_C103[[#This Row],[OS]],[1]!tb_C101[OS],[1]!tb_C101[SITUACAO_OS]),0)</f>
        <v>F</v>
      </c>
      <c r="N2466" t="str">
        <f>_xlfn.XLOOKUP(tb_C103[[#This Row],[OS]],[1]!tb_C101[OS],[1]!tb_C101[OFICINA])</f>
        <v>Mecanico</v>
      </c>
      <c r="O2466" s="14">
        <f>tb_C103[[#This Row],[FIM]] - tb_C103[[#This Row],[INICIO]]</f>
        <v>4.1666666664241347E-2</v>
      </c>
    </row>
    <row r="2467" spans="1:15" x14ac:dyDescent="0.25">
      <c r="A2467" t="s">
        <v>2551</v>
      </c>
      <c r="B2467">
        <v>1231</v>
      </c>
      <c r="C2467">
        <v>5</v>
      </c>
      <c r="D2467" t="s">
        <v>8690</v>
      </c>
      <c r="E2467" s="9">
        <v>45244.416666666664</v>
      </c>
      <c r="F2467" s="9">
        <v>45244.479166666664</v>
      </c>
      <c r="G2467">
        <v>204</v>
      </c>
      <c r="H2467" t="s">
        <v>282</v>
      </c>
      <c r="I2467" t="s">
        <v>175</v>
      </c>
      <c r="J2467" t="s">
        <v>8671</v>
      </c>
      <c r="K2467" s="9">
        <v>45247.728217592594</v>
      </c>
      <c r="L2467" s="13">
        <f>IFERROR(_xlfn.XLOOKUP(tb_C103[[#This Row],[OS]],[1]!tb_C101[OS],[1]!tb_C101[DATA_ABERTURA]),0)</f>
        <v>45246.345277777778</v>
      </c>
      <c r="M2467" s="7" t="str">
        <f>IFERROR(_xlfn.XLOOKUP(tb_C103[[#This Row],[OS]],[1]!tb_C101[OS],[1]!tb_C101[SITUACAO_OS]),0)</f>
        <v>F</v>
      </c>
      <c r="N2467" t="str">
        <f>_xlfn.XLOOKUP(tb_C103[[#This Row],[OS]],[1]!tb_C101[OS],[1]!tb_C101[OFICINA])</f>
        <v>Mecanico</v>
      </c>
      <c r="O2467" s="14">
        <f>tb_C103[[#This Row],[FIM]] - tb_C103[[#This Row],[INICIO]]</f>
        <v>6.25E-2</v>
      </c>
    </row>
    <row r="2468" spans="1:15" x14ac:dyDescent="0.25">
      <c r="A2468" t="s">
        <v>2551</v>
      </c>
      <c r="B2468">
        <v>1232</v>
      </c>
      <c r="C2468">
        <v>6</v>
      </c>
      <c r="D2468" t="s">
        <v>8692</v>
      </c>
      <c r="E2468" s="9">
        <v>45245.416666666664</v>
      </c>
      <c r="F2468" s="9">
        <v>45245.458333333336</v>
      </c>
      <c r="I2468" t="s">
        <v>199</v>
      </c>
      <c r="J2468" t="s">
        <v>8671</v>
      </c>
      <c r="K2468" s="9">
        <v>45247.728460648148</v>
      </c>
      <c r="L2468" s="13">
        <f>IFERROR(_xlfn.XLOOKUP(tb_C103[[#This Row],[OS]],[1]!tb_C101[OS],[1]!tb_C101[DATA_ABERTURA]),0)</f>
        <v>45246.345868055556</v>
      </c>
      <c r="M2468" s="7" t="str">
        <f>IFERROR(_xlfn.XLOOKUP(tb_C103[[#This Row],[OS]],[1]!tb_C101[OS],[1]!tb_C101[SITUACAO_OS]),0)</f>
        <v>F</v>
      </c>
      <c r="N2468" t="str">
        <f>_xlfn.XLOOKUP(tb_C103[[#This Row],[OS]],[1]!tb_C101[OS],[1]!tb_C101[OFICINA])</f>
        <v>Mecanico</v>
      </c>
      <c r="O2468" s="14">
        <f>tb_C103[[#This Row],[FIM]] - tb_C103[[#This Row],[INICIO]]</f>
        <v>4.1666666671517305E-2</v>
      </c>
    </row>
    <row r="2469" spans="1:15" x14ac:dyDescent="0.25">
      <c r="A2469" t="s">
        <v>2551</v>
      </c>
      <c r="B2469">
        <v>1233</v>
      </c>
      <c r="C2469">
        <v>3</v>
      </c>
      <c r="D2469" t="s">
        <v>8673</v>
      </c>
      <c r="E2469" s="9">
        <v>45245.416666666664</v>
      </c>
      <c r="F2469" s="9">
        <v>45245.458333333336</v>
      </c>
      <c r="G2469">
        <v>417</v>
      </c>
      <c r="H2469" t="s">
        <v>927</v>
      </c>
      <c r="I2469" t="s">
        <v>79</v>
      </c>
      <c r="J2469" t="s">
        <v>8671</v>
      </c>
      <c r="K2469" s="9">
        <v>45247.729872685188</v>
      </c>
      <c r="L2469" s="13">
        <f>IFERROR(_xlfn.XLOOKUP(tb_C103[[#This Row],[OS]],[1]!tb_C101[OS],[1]!tb_C101[DATA_ABERTURA]),0)</f>
        <v>45246.528229166666</v>
      </c>
      <c r="M2469" s="7" t="str">
        <f>IFERROR(_xlfn.XLOOKUP(tb_C103[[#This Row],[OS]],[1]!tb_C101[OS],[1]!tb_C101[SITUACAO_OS]),0)</f>
        <v>F</v>
      </c>
      <c r="N2469" t="str">
        <f>_xlfn.XLOOKUP(tb_C103[[#This Row],[OS]],[1]!tb_C101[OS],[1]!tb_C101[OFICINA])</f>
        <v>Mecanico</v>
      </c>
      <c r="O2469" s="14">
        <f>tb_C103[[#This Row],[FIM]] - tb_C103[[#This Row],[INICIO]]</f>
        <v>4.1666666671517305E-2</v>
      </c>
    </row>
    <row r="2470" spans="1:15" x14ac:dyDescent="0.25">
      <c r="A2470" t="s">
        <v>6398</v>
      </c>
      <c r="B2470">
        <v>1234</v>
      </c>
      <c r="C2470">
        <v>3</v>
      </c>
      <c r="D2470" t="s">
        <v>8673</v>
      </c>
      <c r="E2470" s="9">
        <v>45245.625</v>
      </c>
      <c r="F2470" s="9">
        <v>45245.666666666664</v>
      </c>
      <c r="G2470">
        <v>116</v>
      </c>
      <c r="H2470" t="s">
        <v>290</v>
      </c>
      <c r="I2470" t="s">
        <v>184</v>
      </c>
      <c r="J2470" t="s">
        <v>8671</v>
      </c>
      <c r="K2470" s="9">
        <v>45247.730092592596</v>
      </c>
      <c r="L2470" s="13">
        <f>IFERROR(_xlfn.XLOOKUP(tb_C103[[#This Row],[OS]],[1]!tb_C101[OS],[1]!tb_C101[DATA_ABERTURA]),0)</f>
        <v>45246.653564814813</v>
      </c>
      <c r="M2470" s="7" t="str">
        <f>IFERROR(_xlfn.XLOOKUP(tb_C103[[#This Row],[OS]],[1]!tb_C101[OS],[1]!tb_C101[SITUACAO_OS]),0)</f>
        <v>F</v>
      </c>
      <c r="N2470" t="str">
        <f>_xlfn.XLOOKUP(tb_C103[[#This Row],[OS]],[1]!tb_C101[OS],[1]!tb_C101[OFICINA])</f>
        <v>Mecanico</v>
      </c>
      <c r="O2470" s="14">
        <f>tb_C103[[#This Row],[FIM]] - tb_C103[[#This Row],[INICIO]]</f>
        <v>4.1666666664241347E-2</v>
      </c>
    </row>
    <row r="2471" spans="1:15" x14ac:dyDescent="0.25">
      <c r="A2471" t="s">
        <v>1764</v>
      </c>
      <c r="B2471">
        <v>1235</v>
      </c>
      <c r="C2471">
        <v>3</v>
      </c>
      <c r="D2471" t="s">
        <v>8673</v>
      </c>
      <c r="E2471" s="9">
        <v>45247.03125</v>
      </c>
      <c r="F2471" s="9">
        <v>45247.0625</v>
      </c>
      <c r="G2471">
        <v>117</v>
      </c>
      <c r="H2471" t="s">
        <v>354</v>
      </c>
      <c r="I2471" t="s">
        <v>184</v>
      </c>
      <c r="J2471" t="s">
        <v>8674</v>
      </c>
      <c r="K2471" s="9">
        <v>45252.44259259259</v>
      </c>
      <c r="L2471" s="13">
        <f>IFERROR(_xlfn.XLOOKUP(tb_C103[[#This Row],[OS]],[1]!tb_C101[OS],[1]!tb_C101[DATA_ABERTURA]),0)</f>
        <v>45247.036805555559</v>
      </c>
      <c r="M2471" s="7" t="str">
        <f>IFERROR(_xlfn.XLOOKUP(tb_C103[[#This Row],[OS]],[1]!tb_C101[OS],[1]!tb_C101[SITUACAO_OS]),0)</f>
        <v>F</v>
      </c>
      <c r="N2471" t="str">
        <f>_xlfn.XLOOKUP(tb_C103[[#This Row],[OS]],[1]!tb_C101[OS],[1]!tb_C101[OFICINA])</f>
        <v>Eletrico</v>
      </c>
      <c r="O2471" s="14">
        <f>tb_C103[[#This Row],[FIM]] - tb_C103[[#This Row],[INICIO]]</f>
        <v>3.125E-2</v>
      </c>
    </row>
    <row r="2472" spans="1:15" x14ac:dyDescent="0.25">
      <c r="A2472" t="s">
        <v>1764</v>
      </c>
      <c r="B2472">
        <v>1236</v>
      </c>
      <c r="C2472">
        <v>3</v>
      </c>
      <c r="D2472" t="s">
        <v>8673</v>
      </c>
      <c r="E2472" s="9">
        <v>45247.145833333336</v>
      </c>
      <c r="F2472" s="9">
        <v>45247.1875</v>
      </c>
      <c r="G2472">
        <v>501</v>
      </c>
      <c r="H2472" t="s">
        <v>228</v>
      </c>
      <c r="I2472" t="s">
        <v>24</v>
      </c>
      <c r="J2472" t="s">
        <v>8674</v>
      </c>
      <c r="K2472" s="9">
        <v>45251.566030092596</v>
      </c>
      <c r="L2472" s="13">
        <f>IFERROR(_xlfn.XLOOKUP(tb_C103[[#This Row],[OS]],[1]!tb_C101[OS],[1]!tb_C101[DATA_ABERTURA]),0)</f>
        <v>45247.1875</v>
      </c>
      <c r="M2472" s="7" t="str">
        <f>IFERROR(_xlfn.XLOOKUP(tb_C103[[#This Row],[OS]],[1]!tb_C101[OS],[1]!tb_C101[SITUACAO_OS]),0)</f>
        <v>F</v>
      </c>
      <c r="N2472" t="str">
        <f>_xlfn.XLOOKUP(tb_C103[[#This Row],[OS]],[1]!tb_C101[OS],[1]!tb_C101[OFICINA])</f>
        <v>Eletrico</v>
      </c>
      <c r="O2472" s="14">
        <f>tb_C103[[#This Row],[FIM]] - tb_C103[[#This Row],[INICIO]]</f>
        <v>4.1666666664241347E-2</v>
      </c>
    </row>
    <row r="2473" spans="1:15" x14ac:dyDescent="0.25">
      <c r="A2473" t="s">
        <v>6807</v>
      </c>
      <c r="B2473">
        <v>1237</v>
      </c>
      <c r="C2473">
        <v>3</v>
      </c>
      <c r="D2473" t="s">
        <v>8673</v>
      </c>
      <c r="E2473" s="9">
        <v>45247.322916666664</v>
      </c>
      <c r="F2473" s="9">
        <v>45247.340277777781</v>
      </c>
      <c r="G2473">
        <v>204</v>
      </c>
      <c r="H2473" t="s">
        <v>282</v>
      </c>
      <c r="I2473" t="s">
        <v>175</v>
      </c>
      <c r="J2473" t="s">
        <v>8674</v>
      </c>
      <c r="K2473" s="9">
        <v>45254.729097222225</v>
      </c>
      <c r="L2473" s="13">
        <f>IFERROR(_xlfn.XLOOKUP(tb_C103[[#This Row],[OS]],[1]!tb_C101[OS],[1]!tb_C101[DATA_ABERTURA]),0)</f>
        <v>45247.318298611113</v>
      </c>
      <c r="M2473" s="7" t="str">
        <f>IFERROR(_xlfn.XLOOKUP(tb_C103[[#This Row],[OS]],[1]!tb_C101[OS],[1]!tb_C101[SITUACAO_OS]),0)</f>
        <v>F</v>
      </c>
      <c r="N2473" t="str">
        <f>_xlfn.XLOOKUP(tb_C103[[#This Row],[OS]],[1]!tb_C101[OS],[1]!tb_C101[OFICINA])</f>
        <v>Eletrico</v>
      </c>
      <c r="O2473" s="14">
        <f>tb_C103[[#This Row],[FIM]] - tb_C103[[#This Row],[INICIO]]</f>
        <v>1.7361111116770189E-2</v>
      </c>
    </row>
    <row r="2474" spans="1:15" x14ac:dyDescent="0.25">
      <c r="A2474" t="s">
        <v>2551</v>
      </c>
      <c r="B2474">
        <v>1238</v>
      </c>
      <c r="C2474">
        <v>3</v>
      </c>
      <c r="D2474" t="s">
        <v>8673</v>
      </c>
      <c r="E2474" s="9">
        <v>45247.572916666664</v>
      </c>
      <c r="F2474" s="9">
        <v>45247.590277777781</v>
      </c>
      <c r="G2474">
        <v>505</v>
      </c>
      <c r="H2474" t="s">
        <v>851</v>
      </c>
      <c r="I2474" t="s">
        <v>24</v>
      </c>
      <c r="J2474" t="s">
        <v>8671</v>
      </c>
      <c r="K2474" s="9">
        <v>45300.889374999999</v>
      </c>
      <c r="L2474" s="13">
        <f>IFERROR(_xlfn.XLOOKUP(tb_C103[[#This Row],[OS]],[1]!tb_C101[OS],[1]!tb_C101[DATA_ABERTURA]),0)</f>
        <v>45247.573078703703</v>
      </c>
      <c r="M2474" s="7" t="str">
        <f>IFERROR(_xlfn.XLOOKUP(tb_C103[[#This Row],[OS]],[1]!tb_C101[OS],[1]!tb_C101[SITUACAO_OS]),0)</f>
        <v>F</v>
      </c>
      <c r="N2474" t="str">
        <f>_xlfn.XLOOKUP(tb_C103[[#This Row],[OS]],[1]!tb_C101[OS],[1]!tb_C101[OFICINA])</f>
        <v>Mecanico</v>
      </c>
      <c r="O2474" s="14">
        <f>tb_C103[[#This Row],[FIM]] - tb_C103[[#This Row],[INICIO]]</f>
        <v>1.7361111116770189E-2</v>
      </c>
    </row>
    <row r="2475" spans="1:15" x14ac:dyDescent="0.25">
      <c r="A2475" t="s">
        <v>2551</v>
      </c>
      <c r="B2475">
        <v>1239</v>
      </c>
      <c r="C2475">
        <v>3</v>
      </c>
      <c r="D2475" t="s">
        <v>8673</v>
      </c>
      <c r="E2475" s="9">
        <v>45247.591666666667</v>
      </c>
      <c r="F2475" s="9">
        <v>45247.604166666664</v>
      </c>
      <c r="G2475">
        <v>206</v>
      </c>
      <c r="H2475" t="s">
        <v>793</v>
      </c>
      <c r="I2475" t="s">
        <v>175</v>
      </c>
      <c r="J2475" t="s">
        <v>8671</v>
      </c>
      <c r="K2475" s="9">
        <v>45300.873784722222</v>
      </c>
      <c r="L2475" s="13">
        <f>IFERROR(_xlfn.XLOOKUP(tb_C103[[#This Row],[OS]],[1]!tb_C101[OS],[1]!tb_C101[DATA_ABERTURA]),0)</f>
        <v>45247.592280092591</v>
      </c>
      <c r="M2475" s="7" t="str">
        <f>IFERROR(_xlfn.XLOOKUP(tb_C103[[#This Row],[OS]],[1]!tb_C101[OS],[1]!tb_C101[SITUACAO_OS]),0)</f>
        <v>F</v>
      </c>
      <c r="N2475" t="str">
        <f>_xlfn.XLOOKUP(tb_C103[[#This Row],[OS]],[1]!tb_C101[OS],[1]!tb_C101[OFICINA])</f>
        <v>Mecanico</v>
      </c>
      <c r="O2475" s="14">
        <f>tb_C103[[#This Row],[FIM]] - tb_C103[[#This Row],[INICIO]]</f>
        <v>1.2499999997089617E-2</v>
      </c>
    </row>
    <row r="2476" spans="1:15" x14ac:dyDescent="0.25">
      <c r="B2476">
        <v>1240</v>
      </c>
      <c r="C2476">
        <v>3</v>
      </c>
      <c r="D2476" t="s">
        <v>8673</v>
      </c>
      <c r="E2476" s="9"/>
      <c r="F2476" s="9"/>
      <c r="I2476" t="s">
        <v>79</v>
      </c>
      <c r="J2476" t="s">
        <v>8671</v>
      </c>
      <c r="K2476" s="9">
        <v>45670.631909722222</v>
      </c>
      <c r="L2476" s="13">
        <f>IFERROR(_xlfn.XLOOKUP(tb_C103[[#This Row],[OS]],[1]!tb_C101[OS],[1]!tb_C101[DATA_ABERTURA]),0)</f>
        <v>45247.598379629628</v>
      </c>
      <c r="M2476" s="7" t="str">
        <f>IFERROR(_xlfn.XLOOKUP(tb_C103[[#This Row],[OS]],[1]!tb_C101[OS],[1]!tb_C101[SITUACAO_OS]),0)</f>
        <v>F</v>
      </c>
      <c r="N2476" t="str">
        <f>_xlfn.XLOOKUP(tb_C103[[#This Row],[OS]],[1]!tb_C101[OS],[1]!tb_C101[OFICINA])</f>
        <v>Mecanico</v>
      </c>
      <c r="O2476" s="14">
        <f>tb_C103[[#This Row],[FIM]] - tb_C103[[#This Row],[INICIO]]</f>
        <v>0</v>
      </c>
    </row>
    <row r="2477" spans="1:15" x14ac:dyDescent="0.25">
      <c r="B2477">
        <v>1241</v>
      </c>
      <c r="C2477">
        <v>3</v>
      </c>
      <c r="D2477" t="s">
        <v>8673</v>
      </c>
      <c r="E2477" s="9"/>
      <c r="F2477" s="9"/>
      <c r="I2477" t="s">
        <v>79</v>
      </c>
      <c r="J2477" t="s">
        <v>8674</v>
      </c>
      <c r="K2477" s="9">
        <v>45670.632106481484</v>
      </c>
      <c r="L2477" s="13">
        <f>IFERROR(_xlfn.XLOOKUP(tb_C103[[#This Row],[OS]],[1]!tb_C101[OS],[1]!tb_C101[DATA_ABERTURA]),0)</f>
        <v>45248.668657407405</v>
      </c>
      <c r="M2477" s="7" t="str">
        <f>IFERROR(_xlfn.XLOOKUP(tb_C103[[#This Row],[OS]],[1]!tb_C101[OS],[1]!tb_C101[SITUACAO_OS]),0)</f>
        <v>F</v>
      </c>
      <c r="N2477" t="str">
        <f>_xlfn.XLOOKUP(tb_C103[[#This Row],[OS]],[1]!tb_C101[OS],[1]!tb_C101[OFICINA])</f>
        <v>Eletrico</v>
      </c>
      <c r="O2477" s="14">
        <f>tb_C103[[#This Row],[FIM]] - tb_C103[[#This Row],[INICIO]]</f>
        <v>0</v>
      </c>
    </row>
    <row r="2478" spans="1:15" x14ac:dyDescent="0.25">
      <c r="A2478" t="s">
        <v>6459</v>
      </c>
      <c r="B2478">
        <v>1242</v>
      </c>
      <c r="C2478">
        <v>3</v>
      </c>
      <c r="D2478" t="s">
        <v>8673</v>
      </c>
      <c r="E2478" s="9">
        <v>45248.675694444442</v>
      </c>
      <c r="F2478" s="9">
        <v>45248.701388888891</v>
      </c>
      <c r="G2478">
        <v>206</v>
      </c>
      <c r="H2478" t="s">
        <v>793</v>
      </c>
      <c r="I2478" t="s">
        <v>175</v>
      </c>
      <c r="J2478" t="s">
        <v>8674</v>
      </c>
      <c r="K2478" s="9">
        <v>45259.729016203702</v>
      </c>
      <c r="L2478" s="13">
        <f>IFERROR(_xlfn.XLOOKUP(tb_C103[[#This Row],[OS]],[1]!tb_C101[OS],[1]!tb_C101[DATA_ABERTURA]),0)</f>
        <v>45248.672569444447</v>
      </c>
      <c r="M2478" s="7" t="str">
        <f>IFERROR(_xlfn.XLOOKUP(tb_C103[[#This Row],[OS]],[1]!tb_C101[OS],[1]!tb_C101[SITUACAO_OS]),0)</f>
        <v>F</v>
      </c>
      <c r="N2478" t="str">
        <f>_xlfn.XLOOKUP(tb_C103[[#This Row],[OS]],[1]!tb_C101[OS],[1]!tb_C101[OFICINA])</f>
        <v>Eletrico</v>
      </c>
      <c r="O2478" s="14">
        <f>tb_C103[[#This Row],[FIM]] - tb_C103[[#This Row],[INICIO]]</f>
        <v>2.5694444448163267E-2</v>
      </c>
    </row>
    <row r="2479" spans="1:15" x14ac:dyDescent="0.25">
      <c r="A2479" t="s">
        <v>6398</v>
      </c>
      <c r="B2479">
        <v>1243</v>
      </c>
      <c r="C2479">
        <v>3</v>
      </c>
      <c r="D2479" t="s">
        <v>8673</v>
      </c>
      <c r="E2479" s="9">
        <v>45248.722222222219</v>
      </c>
      <c r="F2479" s="9">
        <v>45248.743055555555</v>
      </c>
      <c r="G2479">
        <v>115</v>
      </c>
      <c r="H2479" t="s">
        <v>197</v>
      </c>
      <c r="I2479" t="s">
        <v>184</v>
      </c>
      <c r="J2479" t="s">
        <v>8671</v>
      </c>
      <c r="K2479" s="9">
        <v>45253.709675925929</v>
      </c>
      <c r="L2479" s="13">
        <f>IFERROR(_xlfn.XLOOKUP(tb_C103[[#This Row],[OS]],[1]!tb_C101[OS],[1]!tb_C101[DATA_ABERTURA]),0)</f>
        <v>45248.734085648146</v>
      </c>
      <c r="M2479" s="7" t="str">
        <f>IFERROR(_xlfn.XLOOKUP(tb_C103[[#This Row],[OS]],[1]!tb_C101[OS],[1]!tb_C101[SITUACAO_OS]),0)</f>
        <v>F</v>
      </c>
      <c r="N2479" t="str">
        <f>_xlfn.XLOOKUP(tb_C103[[#This Row],[OS]],[1]!tb_C101[OS],[1]!tb_C101[OFICINA])</f>
        <v>Mecanico</v>
      </c>
      <c r="O2479" s="14">
        <f>tb_C103[[#This Row],[FIM]] - tb_C103[[#This Row],[INICIO]]</f>
        <v>2.0833333335758653E-2</v>
      </c>
    </row>
    <row r="2480" spans="1:15" x14ac:dyDescent="0.25">
      <c r="B2480">
        <v>1244</v>
      </c>
      <c r="C2480">
        <v>3</v>
      </c>
      <c r="D2480" t="s">
        <v>8673</v>
      </c>
      <c r="E2480" s="9"/>
      <c r="F2480" s="9"/>
      <c r="G2480">
        <v>207</v>
      </c>
      <c r="H2480" t="s">
        <v>760</v>
      </c>
      <c r="I2480" t="s">
        <v>175</v>
      </c>
      <c r="J2480" t="s">
        <v>8671</v>
      </c>
      <c r="K2480" s="9"/>
      <c r="L2480" s="13">
        <f>IFERROR(_xlfn.XLOOKUP(tb_C103[[#This Row],[OS]],[1]!tb_C101[OS],[1]!tb_C101[DATA_ABERTURA]),0)</f>
        <v>45250.521747685183</v>
      </c>
      <c r="M2480" s="7" t="str">
        <f>IFERROR(_xlfn.XLOOKUP(tb_C103[[#This Row],[OS]],[1]!tb_C101[OS],[1]!tb_C101[SITUACAO_OS]),0)</f>
        <v>A</v>
      </c>
      <c r="N2480" t="str">
        <f>_xlfn.XLOOKUP(tb_C103[[#This Row],[OS]],[1]!tb_C101[OS],[1]!tb_C101[OFICINA])</f>
        <v>Mecanico</v>
      </c>
      <c r="O2480" s="14">
        <f>tb_C103[[#This Row],[FIM]] - tb_C103[[#This Row],[INICIO]]</f>
        <v>0</v>
      </c>
    </row>
    <row r="2481" spans="1:15" x14ac:dyDescent="0.25">
      <c r="B2481">
        <v>1245</v>
      </c>
      <c r="E2481" s="9"/>
      <c r="F2481" s="9"/>
      <c r="G2481">
        <v>206</v>
      </c>
      <c r="H2481" t="s">
        <v>793</v>
      </c>
      <c r="I2481" t="s">
        <v>175</v>
      </c>
      <c r="K2481" s="9"/>
      <c r="L2481" s="13">
        <f>IFERROR(_xlfn.XLOOKUP(tb_C103[[#This Row],[OS]],[1]!tb_C101[OS],[1]!tb_C101[DATA_ABERTURA]),0)</f>
        <v>45250.523923611108</v>
      </c>
      <c r="M2481" s="7" t="str">
        <f>IFERROR(_xlfn.XLOOKUP(tb_C103[[#This Row],[OS]],[1]!tb_C101[OS],[1]!tb_C101[SITUACAO_OS]),0)</f>
        <v>A</v>
      </c>
      <c r="N2481">
        <f>_xlfn.XLOOKUP(tb_C103[[#This Row],[OS]],[1]!tb_C101[OS],[1]!tb_C101[OFICINA])</f>
        <v>0</v>
      </c>
      <c r="O2481" s="14">
        <f>tb_C103[[#This Row],[FIM]] - tb_C103[[#This Row],[INICIO]]</f>
        <v>0</v>
      </c>
    </row>
    <row r="2482" spans="1:15" x14ac:dyDescent="0.25">
      <c r="A2482" t="s">
        <v>2551</v>
      </c>
      <c r="B2482">
        <v>1246</v>
      </c>
      <c r="C2482">
        <v>3</v>
      </c>
      <c r="D2482" t="s">
        <v>8673</v>
      </c>
      <c r="E2482" s="9">
        <v>45250.527777777781</v>
      </c>
      <c r="F2482" s="9">
        <v>45250.538194444445</v>
      </c>
      <c r="G2482">
        <v>206</v>
      </c>
      <c r="H2482" t="s">
        <v>793</v>
      </c>
      <c r="I2482" t="s">
        <v>175</v>
      </c>
      <c r="J2482" t="s">
        <v>8674</v>
      </c>
      <c r="K2482" s="9">
        <v>45254.729317129626</v>
      </c>
      <c r="L2482" s="13">
        <f>IFERROR(_xlfn.XLOOKUP(tb_C103[[#This Row],[OS]],[1]!tb_C101[OS],[1]!tb_C101[DATA_ABERTURA]),0)</f>
        <v>45250.523923611108</v>
      </c>
      <c r="M2482" s="7" t="str">
        <f>IFERROR(_xlfn.XLOOKUP(tb_C103[[#This Row],[OS]],[1]!tb_C101[OS],[1]!tb_C101[SITUACAO_OS]),0)</f>
        <v>F</v>
      </c>
      <c r="N2482" t="str">
        <f>_xlfn.XLOOKUP(tb_C103[[#This Row],[OS]],[1]!tb_C101[OS],[1]!tb_C101[OFICINA])</f>
        <v>Eletrico</v>
      </c>
      <c r="O2482" s="14">
        <f>tb_C103[[#This Row],[FIM]] - tb_C103[[#This Row],[INICIO]]</f>
        <v>1.0416666664241347E-2</v>
      </c>
    </row>
    <row r="2483" spans="1:15" x14ac:dyDescent="0.25">
      <c r="A2483" t="s">
        <v>6807</v>
      </c>
      <c r="B2483">
        <v>1246</v>
      </c>
      <c r="C2483">
        <v>3</v>
      </c>
      <c r="D2483" t="s">
        <v>8673</v>
      </c>
      <c r="E2483" s="9">
        <v>45250.527777777781</v>
      </c>
      <c r="F2483" s="9">
        <v>45250.538194444445</v>
      </c>
      <c r="G2483">
        <v>206</v>
      </c>
      <c r="H2483" t="s">
        <v>793</v>
      </c>
      <c r="I2483" t="s">
        <v>175</v>
      </c>
      <c r="J2483" t="s">
        <v>8674</v>
      </c>
      <c r="K2483" s="9">
        <v>45254.729317129626</v>
      </c>
      <c r="L2483" s="13">
        <f>IFERROR(_xlfn.XLOOKUP(tb_C103[[#This Row],[OS]],[1]!tb_C101[OS],[1]!tb_C101[DATA_ABERTURA]),0)</f>
        <v>45250.523923611108</v>
      </c>
      <c r="M2483" s="7" t="str">
        <f>IFERROR(_xlfn.XLOOKUP(tb_C103[[#This Row],[OS]],[1]!tb_C101[OS],[1]!tb_C101[SITUACAO_OS]),0)</f>
        <v>F</v>
      </c>
      <c r="N2483" t="str">
        <f>_xlfn.XLOOKUP(tb_C103[[#This Row],[OS]],[1]!tb_C101[OS],[1]!tb_C101[OFICINA])</f>
        <v>Eletrico</v>
      </c>
      <c r="O2483" s="14">
        <f>tb_C103[[#This Row],[FIM]] - tb_C103[[#This Row],[INICIO]]</f>
        <v>1.0416666664241347E-2</v>
      </c>
    </row>
    <row r="2484" spans="1:15" x14ac:dyDescent="0.25">
      <c r="A2484" t="s">
        <v>2551</v>
      </c>
      <c r="B2484">
        <v>1246</v>
      </c>
      <c r="C2484">
        <v>3</v>
      </c>
      <c r="D2484" t="s">
        <v>8673</v>
      </c>
      <c r="E2484" s="9">
        <v>45250.527777777781</v>
      </c>
      <c r="F2484" s="9">
        <v>45250.538194444445</v>
      </c>
      <c r="G2484">
        <v>206</v>
      </c>
      <c r="H2484" t="s">
        <v>793</v>
      </c>
      <c r="I2484" t="s">
        <v>175</v>
      </c>
      <c r="J2484" t="s">
        <v>8674</v>
      </c>
      <c r="K2484" s="9">
        <v>45254.729317129626</v>
      </c>
      <c r="L2484" s="13">
        <f>IFERROR(_xlfn.XLOOKUP(tb_C103[[#This Row],[OS]],[1]!tb_C101[OS],[1]!tb_C101[DATA_ABERTURA]),0)</f>
        <v>45250.523923611108</v>
      </c>
      <c r="M2484" s="7" t="str">
        <f>IFERROR(_xlfn.XLOOKUP(tb_C103[[#This Row],[OS]],[1]!tb_C101[OS],[1]!tb_C101[SITUACAO_OS]),0)</f>
        <v>F</v>
      </c>
      <c r="N2484" t="str">
        <f>_xlfn.XLOOKUP(tb_C103[[#This Row],[OS]],[1]!tb_C101[OS],[1]!tb_C101[OFICINA])</f>
        <v>Eletrico</v>
      </c>
      <c r="O2484" s="14">
        <f>tb_C103[[#This Row],[FIM]] - tb_C103[[#This Row],[INICIO]]</f>
        <v>1.0416666664241347E-2</v>
      </c>
    </row>
    <row r="2485" spans="1:15" x14ac:dyDescent="0.25">
      <c r="A2485" t="s">
        <v>6807</v>
      </c>
      <c r="B2485">
        <v>1246</v>
      </c>
      <c r="C2485">
        <v>3</v>
      </c>
      <c r="D2485" t="s">
        <v>8673</v>
      </c>
      <c r="E2485" s="9">
        <v>45250.527777777781</v>
      </c>
      <c r="F2485" s="9">
        <v>45250.538194444445</v>
      </c>
      <c r="G2485">
        <v>206</v>
      </c>
      <c r="H2485" t="s">
        <v>793</v>
      </c>
      <c r="I2485" t="s">
        <v>175</v>
      </c>
      <c r="J2485" t="s">
        <v>8674</v>
      </c>
      <c r="K2485" s="9">
        <v>45254.729317129626</v>
      </c>
      <c r="L2485" s="13">
        <f>IFERROR(_xlfn.XLOOKUP(tb_C103[[#This Row],[OS]],[1]!tb_C101[OS],[1]!tb_C101[DATA_ABERTURA]),0)</f>
        <v>45250.523923611108</v>
      </c>
      <c r="M2485" s="7" t="str">
        <f>IFERROR(_xlfn.XLOOKUP(tb_C103[[#This Row],[OS]],[1]!tb_C101[OS],[1]!tb_C101[SITUACAO_OS]),0)</f>
        <v>F</v>
      </c>
      <c r="N2485" t="str">
        <f>_xlfn.XLOOKUP(tb_C103[[#This Row],[OS]],[1]!tb_C101[OS],[1]!tb_C101[OFICINA])</f>
        <v>Eletrico</v>
      </c>
      <c r="O2485" s="14">
        <f>tb_C103[[#This Row],[FIM]] - tb_C103[[#This Row],[INICIO]]</f>
        <v>1.0416666664241347E-2</v>
      </c>
    </row>
    <row r="2486" spans="1:15" x14ac:dyDescent="0.25">
      <c r="A2486" t="s">
        <v>1764</v>
      </c>
      <c r="B2486">
        <v>1247</v>
      </c>
      <c r="C2486">
        <v>3</v>
      </c>
      <c r="D2486" t="s">
        <v>8673</v>
      </c>
      <c r="E2486" s="9">
        <v>45250.979166666664</v>
      </c>
      <c r="F2486" s="9">
        <v>45251.020833333336</v>
      </c>
      <c r="G2486">
        <v>116</v>
      </c>
      <c r="H2486" t="s">
        <v>290</v>
      </c>
      <c r="I2486" t="s">
        <v>184</v>
      </c>
      <c r="J2486" t="s">
        <v>8671</v>
      </c>
      <c r="K2486" s="9">
        <v>45253.710150462961</v>
      </c>
      <c r="L2486" s="13">
        <f>IFERROR(_xlfn.XLOOKUP(tb_C103[[#This Row],[OS]],[1]!tb_C101[OS],[1]!tb_C101[DATA_ABERTURA]),0)</f>
        <v>45251.216145833336</v>
      </c>
      <c r="M2486" s="7" t="str">
        <f>IFERROR(_xlfn.XLOOKUP(tb_C103[[#This Row],[OS]],[1]!tb_C101[OS],[1]!tb_C101[SITUACAO_OS]),0)</f>
        <v>F</v>
      </c>
      <c r="N2486" t="str">
        <f>_xlfn.XLOOKUP(tb_C103[[#This Row],[OS]],[1]!tb_C101[OS],[1]!tb_C101[OFICINA])</f>
        <v>Mecanico</v>
      </c>
      <c r="O2486" s="14">
        <f>tb_C103[[#This Row],[FIM]] - tb_C103[[#This Row],[INICIO]]</f>
        <v>4.1666666671517305E-2</v>
      </c>
    </row>
    <row r="2487" spans="1:15" x14ac:dyDescent="0.25">
      <c r="A2487" t="s">
        <v>6398</v>
      </c>
      <c r="B2487">
        <v>1248</v>
      </c>
      <c r="C2487">
        <v>3</v>
      </c>
      <c r="D2487" t="s">
        <v>8673</v>
      </c>
      <c r="E2487" s="9">
        <v>45251.725694444445</v>
      </c>
      <c r="F2487" s="9">
        <v>45251.760416666664</v>
      </c>
      <c r="G2487">
        <v>118</v>
      </c>
      <c r="H2487" t="s">
        <v>1349</v>
      </c>
      <c r="I2487" t="s">
        <v>184</v>
      </c>
      <c r="J2487" t="s">
        <v>8671</v>
      </c>
      <c r="K2487" s="9">
        <v>45259.737013888887</v>
      </c>
      <c r="L2487" s="13">
        <f>IFERROR(_xlfn.XLOOKUP(tb_C103[[#This Row],[OS]],[1]!tb_C101[OS],[1]!tb_C101[DATA_ABERTURA]),0)</f>
        <v>45251.712766203702</v>
      </c>
      <c r="M2487" s="7" t="str">
        <f>IFERROR(_xlfn.XLOOKUP(tb_C103[[#This Row],[OS]],[1]!tb_C101[OS],[1]!tb_C101[SITUACAO_OS]),0)</f>
        <v>F</v>
      </c>
      <c r="N2487" t="str">
        <f>_xlfn.XLOOKUP(tb_C103[[#This Row],[OS]],[1]!tb_C101[OS],[1]!tb_C101[OFICINA])</f>
        <v>Mecanico</v>
      </c>
      <c r="O2487" s="14">
        <f>tb_C103[[#This Row],[FIM]] - tb_C103[[#This Row],[INICIO]]</f>
        <v>3.4722222218988463E-2</v>
      </c>
    </row>
    <row r="2488" spans="1:15" x14ac:dyDescent="0.25">
      <c r="A2488" t="s">
        <v>6398</v>
      </c>
      <c r="B2488">
        <v>1249</v>
      </c>
      <c r="C2488">
        <v>3</v>
      </c>
      <c r="D2488" t="s">
        <v>8673</v>
      </c>
      <c r="E2488" s="9">
        <v>45251.78125</v>
      </c>
      <c r="F2488" s="9">
        <v>45251.788194444445</v>
      </c>
      <c r="I2488" t="s">
        <v>79</v>
      </c>
      <c r="J2488" t="s">
        <v>8671</v>
      </c>
      <c r="K2488" s="9">
        <v>45253.710752314815</v>
      </c>
      <c r="L2488" s="13">
        <f>IFERROR(_xlfn.XLOOKUP(tb_C103[[#This Row],[OS]],[1]!tb_C101[OS],[1]!tb_C101[DATA_ABERTURA]),0)</f>
        <v>45251.729548611111</v>
      </c>
      <c r="M2488" s="7" t="str">
        <f>IFERROR(_xlfn.XLOOKUP(tb_C103[[#This Row],[OS]],[1]!tb_C101[OS],[1]!tb_C101[SITUACAO_OS]),0)</f>
        <v>F</v>
      </c>
      <c r="N2488" t="str">
        <f>_xlfn.XLOOKUP(tb_C103[[#This Row],[OS]],[1]!tb_C101[OS],[1]!tb_C101[OFICINA])</f>
        <v>Mecanico</v>
      </c>
      <c r="O2488" s="14">
        <f>tb_C103[[#This Row],[FIM]] - tb_C103[[#This Row],[INICIO]]</f>
        <v>6.9444444452528842E-3</v>
      </c>
    </row>
    <row r="2489" spans="1:15" x14ac:dyDescent="0.25">
      <c r="A2489" t="s">
        <v>6398</v>
      </c>
      <c r="B2489">
        <v>1250</v>
      </c>
      <c r="C2489">
        <v>3</v>
      </c>
      <c r="D2489" t="s">
        <v>8673</v>
      </c>
      <c r="E2489" s="9">
        <v>45251.770833333336</v>
      </c>
      <c r="F2489" s="9">
        <v>45251.78125</v>
      </c>
      <c r="G2489">
        <v>416</v>
      </c>
      <c r="H2489" t="s">
        <v>870</v>
      </c>
      <c r="I2489" t="s">
        <v>79</v>
      </c>
      <c r="J2489" t="s">
        <v>8671</v>
      </c>
      <c r="K2489" s="9">
        <v>45253.709421296298</v>
      </c>
      <c r="L2489" s="13">
        <f>IFERROR(_xlfn.XLOOKUP(tb_C103[[#This Row],[OS]],[1]!tb_C101[OS],[1]!tb_C101[DATA_ABERTURA]),0)</f>
        <v>45251.764363425929</v>
      </c>
      <c r="M2489" s="7" t="str">
        <f>IFERROR(_xlfn.XLOOKUP(tb_C103[[#This Row],[OS]],[1]!tb_C101[OS],[1]!tb_C101[SITUACAO_OS]),0)</f>
        <v>F</v>
      </c>
      <c r="N2489" t="str">
        <f>_xlfn.XLOOKUP(tb_C103[[#This Row],[OS]],[1]!tb_C101[OS],[1]!tb_C101[OFICINA])</f>
        <v>Mecanico</v>
      </c>
      <c r="O2489" s="14">
        <f>tb_C103[[#This Row],[FIM]] - tb_C103[[#This Row],[INICIO]]</f>
        <v>1.0416666664241347E-2</v>
      </c>
    </row>
    <row r="2490" spans="1:15" x14ac:dyDescent="0.25">
      <c r="A2490" t="s">
        <v>6807</v>
      </c>
      <c r="B2490">
        <v>1251</v>
      </c>
      <c r="C2490">
        <v>3</v>
      </c>
      <c r="D2490" t="s">
        <v>8673</v>
      </c>
      <c r="E2490" s="9">
        <v>45252.395833333336</v>
      </c>
      <c r="F2490" s="9">
        <v>45252.416666666664</v>
      </c>
      <c r="G2490">
        <v>201</v>
      </c>
      <c r="H2490" t="s">
        <v>267</v>
      </c>
      <c r="I2490" t="s">
        <v>175</v>
      </c>
      <c r="J2490" t="s">
        <v>8674</v>
      </c>
      <c r="K2490" s="9">
        <v>45478.370740740742</v>
      </c>
      <c r="L2490" s="13">
        <f>IFERROR(_xlfn.XLOOKUP(tb_C103[[#This Row],[OS]],[1]!tb_C101[OS],[1]!tb_C101[DATA_ABERTURA]),0)</f>
        <v>45252.37636574074</v>
      </c>
      <c r="M2490" s="7" t="str">
        <f>IFERROR(_xlfn.XLOOKUP(tb_C103[[#This Row],[OS]],[1]!tb_C101[OS],[1]!tb_C101[SITUACAO_OS]),0)</f>
        <v>F</v>
      </c>
      <c r="N2490" t="str">
        <f>_xlfn.XLOOKUP(tb_C103[[#This Row],[OS]],[1]!tb_C101[OS],[1]!tb_C101[OFICINA])</f>
        <v>Eletrico</v>
      </c>
      <c r="O2490" s="14">
        <f>tb_C103[[#This Row],[FIM]] - tb_C103[[#This Row],[INICIO]]</f>
        <v>2.0833333328482695E-2</v>
      </c>
    </row>
    <row r="2491" spans="1:15" x14ac:dyDescent="0.25">
      <c r="A2491" t="s">
        <v>2551</v>
      </c>
      <c r="B2491">
        <v>1252</v>
      </c>
      <c r="C2491">
        <v>3</v>
      </c>
      <c r="D2491" t="s">
        <v>8673</v>
      </c>
      <c r="E2491" s="9">
        <v>45252.491666666669</v>
      </c>
      <c r="F2491" s="9">
        <v>45252.5</v>
      </c>
      <c r="G2491">
        <v>206</v>
      </c>
      <c r="H2491" t="s">
        <v>793</v>
      </c>
      <c r="I2491" t="s">
        <v>175</v>
      </c>
      <c r="J2491" t="s">
        <v>8671</v>
      </c>
      <c r="K2491" s="9">
        <v>45253.70820601852</v>
      </c>
      <c r="L2491" s="13">
        <f>IFERROR(_xlfn.XLOOKUP(tb_C103[[#This Row],[OS]],[1]!tb_C101[OS],[1]!tb_C101[DATA_ABERTURA]),0)</f>
        <v>45252.492754629631</v>
      </c>
      <c r="M2491" s="7" t="str">
        <f>IFERROR(_xlfn.XLOOKUP(tb_C103[[#This Row],[OS]],[1]!tb_C101[OS],[1]!tb_C101[SITUACAO_OS]),0)</f>
        <v>F</v>
      </c>
      <c r="N2491" t="str">
        <f>_xlfn.XLOOKUP(tb_C103[[#This Row],[OS]],[1]!tb_C101[OS],[1]!tb_C101[OFICINA])</f>
        <v>Mecanico</v>
      </c>
      <c r="O2491" s="14">
        <f>tb_C103[[#This Row],[FIM]] - tb_C103[[#This Row],[INICIO]]</f>
        <v>8.333333331393078E-3</v>
      </c>
    </row>
    <row r="2492" spans="1:15" x14ac:dyDescent="0.25">
      <c r="A2492" t="s">
        <v>6807</v>
      </c>
      <c r="B2492">
        <v>1252</v>
      </c>
      <c r="C2492">
        <v>3</v>
      </c>
      <c r="D2492" t="s">
        <v>8673</v>
      </c>
      <c r="E2492" s="9">
        <v>45252.491666666669</v>
      </c>
      <c r="F2492" s="9">
        <v>45252.5</v>
      </c>
      <c r="G2492">
        <v>206</v>
      </c>
      <c r="H2492" t="s">
        <v>793</v>
      </c>
      <c r="I2492" t="s">
        <v>175</v>
      </c>
      <c r="J2492" t="s">
        <v>8671</v>
      </c>
      <c r="K2492" s="9">
        <v>45253.70820601852</v>
      </c>
      <c r="L2492" s="13">
        <f>IFERROR(_xlfn.XLOOKUP(tb_C103[[#This Row],[OS]],[1]!tb_C101[OS],[1]!tb_C101[DATA_ABERTURA]),0)</f>
        <v>45252.492754629631</v>
      </c>
      <c r="M2492" s="7" t="str">
        <f>IFERROR(_xlfn.XLOOKUP(tb_C103[[#This Row],[OS]],[1]!tb_C101[OS],[1]!tb_C101[SITUACAO_OS]),0)</f>
        <v>F</v>
      </c>
      <c r="N2492" t="str">
        <f>_xlfn.XLOOKUP(tb_C103[[#This Row],[OS]],[1]!tb_C101[OS],[1]!tb_C101[OFICINA])</f>
        <v>Mecanico</v>
      </c>
      <c r="O2492" s="14">
        <f>tb_C103[[#This Row],[FIM]] - tb_C103[[#This Row],[INICIO]]</f>
        <v>8.333333331393078E-3</v>
      </c>
    </row>
    <row r="2493" spans="1:15" x14ac:dyDescent="0.25">
      <c r="A2493" t="s">
        <v>2551</v>
      </c>
      <c r="B2493">
        <v>1252</v>
      </c>
      <c r="C2493">
        <v>3</v>
      </c>
      <c r="D2493" t="s">
        <v>8673</v>
      </c>
      <c r="E2493" s="9">
        <v>45252.491666666669</v>
      </c>
      <c r="F2493" s="9">
        <v>45252.5</v>
      </c>
      <c r="G2493">
        <v>206</v>
      </c>
      <c r="H2493" t="s">
        <v>793</v>
      </c>
      <c r="I2493" t="s">
        <v>175</v>
      </c>
      <c r="J2493" t="s">
        <v>8671</v>
      </c>
      <c r="K2493" s="9">
        <v>45253.70820601852</v>
      </c>
      <c r="L2493" s="13">
        <f>IFERROR(_xlfn.XLOOKUP(tb_C103[[#This Row],[OS]],[1]!tb_C101[OS],[1]!tb_C101[DATA_ABERTURA]),0)</f>
        <v>45252.492754629631</v>
      </c>
      <c r="M2493" s="7" t="str">
        <f>IFERROR(_xlfn.XLOOKUP(tb_C103[[#This Row],[OS]],[1]!tb_C101[OS],[1]!tb_C101[SITUACAO_OS]),0)</f>
        <v>F</v>
      </c>
      <c r="N2493" t="str">
        <f>_xlfn.XLOOKUP(tb_C103[[#This Row],[OS]],[1]!tb_C101[OS],[1]!tb_C101[OFICINA])</f>
        <v>Mecanico</v>
      </c>
      <c r="O2493" s="14">
        <f>tb_C103[[#This Row],[FIM]] - tb_C103[[#This Row],[INICIO]]</f>
        <v>8.333333331393078E-3</v>
      </c>
    </row>
    <row r="2494" spans="1:15" x14ac:dyDescent="0.25">
      <c r="A2494" t="s">
        <v>6807</v>
      </c>
      <c r="B2494">
        <v>1252</v>
      </c>
      <c r="C2494">
        <v>3</v>
      </c>
      <c r="D2494" t="s">
        <v>8673</v>
      </c>
      <c r="E2494" s="9">
        <v>45252.491666666669</v>
      </c>
      <c r="F2494" s="9">
        <v>45252.5</v>
      </c>
      <c r="G2494">
        <v>206</v>
      </c>
      <c r="H2494" t="s">
        <v>793</v>
      </c>
      <c r="I2494" t="s">
        <v>175</v>
      </c>
      <c r="J2494" t="s">
        <v>8671</v>
      </c>
      <c r="K2494" s="9">
        <v>45253.70820601852</v>
      </c>
      <c r="L2494" s="13">
        <f>IFERROR(_xlfn.XLOOKUP(tb_C103[[#This Row],[OS]],[1]!tb_C101[OS],[1]!tb_C101[DATA_ABERTURA]),0)</f>
        <v>45252.492754629631</v>
      </c>
      <c r="M2494" s="7" t="str">
        <f>IFERROR(_xlfn.XLOOKUP(tb_C103[[#This Row],[OS]],[1]!tb_C101[OS],[1]!tb_C101[SITUACAO_OS]),0)</f>
        <v>F</v>
      </c>
      <c r="N2494" t="str">
        <f>_xlfn.XLOOKUP(tb_C103[[#This Row],[OS]],[1]!tb_C101[OS],[1]!tb_C101[OFICINA])</f>
        <v>Mecanico</v>
      </c>
      <c r="O2494" s="14">
        <f>tb_C103[[#This Row],[FIM]] - tb_C103[[#This Row],[INICIO]]</f>
        <v>8.333333331393078E-3</v>
      </c>
    </row>
    <row r="2495" spans="1:15" x14ac:dyDescent="0.25">
      <c r="A2495" t="s">
        <v>8330</v>
      </c>
      <c r="B2495">
        <v>1253</v>
      </c>
      <c r="C2495">
        <v>3</v>
      </c>
      <c r="D2495" t="s">
        <v>8673</v>
      </c>
      <c r="E2495" s="9">
        <v>45252.576388888891</v>
      </c>
      <c r="F2495" s="9">
        <v>45252.597222222219</v>
      </c>
      <c r="G2495">
        <v>506</v>
      </c>
      <c r="H2495" t="s">
        <v>819</v>
      </c>
      <c r="I2495" t="s">
        <v>24</v>
      </c>
      <c r="J2495" t="s">
        <v>8674</v>
      </c>
      <c r="K2495" s="9">
        <v>45254.729710648149</v>
      </c>
      <c r="L2495" s="13">
        <f>IFERROR(_xlfn.XLOOKUP(tb_C103[[#This Row],[OS]],[1]!tb_C101[OS],[1]!tb_C101[DATA_ABERTURA]),0)</f>
        <v>45252.565439814818</v>
      </c>
      <c r="M2495" s="7" t="str">
        <f>IFERROR(_xlfn.XLOOKUP(tb_C103[[#This Row],[OS]],[1]!tb_C101[OS],[1]!tb_C101[SITUACAO_OS]),0)</f>
        <v>F</v>
      </c>
      <c r="N2495" t="str">
        <f>_xlfn.XLOOKUP(tb_C103[[#This Row],[OS]],[1]!tb_C101[OS],[1]!tb_C101[OFICINA])</f>
        <v>Eletrico</v>
      </c>
      <c r="O2495" s="14">
        <f>tb_C103[[#This Row],[FIM]] - tb_C103[[#This Row],[INICIO]]</f>
        <v>2.0833333328482695E-2</v>
      </c>
    </row>
    <row r="2496" spans="1:15" x14ac:dyDescent="0.25">
      <c r="A2496" t="s">
        <v>6807</v>
      </c>
      <c r="B2496">
        <v>1253</v>
      </c>
      <c r="C2496">
        <v>3</v>
      </c>
      <c r="D2496" t="s">
        <v>8673</v>
      </c>
      <c r="E2496" s="9">
        <v>45252.576388888891</v>
      </c>
      <c r="F2496" s="9">
        <v>45252.597222222219</v>
      </c>
      <c r="G2496">
        <v>506</v>
      </c>
      <c r="H2496" t="s">
        <v>819</v>
      </c>
      <c r="I2496" t="s">
        <v>24</v>
      </c>
      <c r="J2496" t="s">
        <v>8674</v>
      </c>
      <c r="K2496" s="9">
        <v>45254.729710648149</v>
      </c>
      <c r="L2496" s="13">
        <f>IFERROR(_xlfn.XLOOKUP(tb_C103[[#This Row],[OS]],[1]!tb_C101[OS],[1]!tb_C101[DATA_ABERTURA]),0)</f>
        <v>45252.565439814818</v>
      </c>
      <c r="M2496" s="7" t="str">
        <f>IFERROR(_xlfn.XLOOKUP(tb_C103[[#This Row],[OS]],[1]!tb_C101[OS],[1]!tb_C101[SITUACAO_OS]),0)</f>
        <v>F</v>
      </c>
      <c r="N2496" t="str">
        <f>_xlfn.XLOOKUP(tb_C103[[#This Row],[OS]],[1]!tb_C101[OS],[1]!tb_C101[OFICINA])</f>
        <v>Eletrico</v>
      </c>
      <c r="O2496" s="14">
        <f>tb_C103[[#This Row],[FIM]] - tb_C103[[#This Row],[INICIO]]</f>
        <v>2.0833333328482695E-2</v>
      </c>
    </row>
    <row r="2497" spans="1:15" x14ac:dyDescent="0.25">
      <c r="A2497" t="s">
        <v>8330</v>
      </c>
      <c r="B2497">
        <v>1253</v>
      </c>
      <c r="C2497">
        <v>3</v>
      </c>
      <c r="D2497" t="s">
        <v>8673</v>
      </c>
      <c r="E2497" s="9">
        <v>45252.576388888891</v>
      </c>
      <c r="F2497" s="9">
        <v>45252.597222222219</v>
      </c>
      <c r="G2497">
        <v>506</v>
      </c>
      <c r="H2497" t="s">
        <v>819</v>
      </c>
      <c r="I2497" t="s">
        <v>24</v>
      </c>
      <c r="J2497" t="s">
        <v>8674</v>
      </c>
      <c r="K2497" s="9">
        <v>45254.729710648149</v>
      </c>
      <c r="L2497" s="13">
        <f>IFERROR(_xlfn.XLOOKUP(tb_C103[[#This Row],[OS]],[1]!tb_C101[OS],[1]!tb_C101[DATA_ABERTURA]),0)</f>
        <v>45252.565439814818</v>
      </c>
      <c r="M2497" s="7" t="str">
        <f>IFERROR(_xlfn.XLOOKUP(tb_C103[[#This Row],[OS]],[1]!tb_C101[OS],[1]!tb_C101[SITUACAO_OS]),0)</f>
        <v>F</v>
      </c>
      <c r="N2497" t="str">
        <f>_xlfn.XLOOKUP(tb_C103[[#This Row],[OS]],[1]!tb_C101[OS],[1]!tb_C101[OFICINA])</f>
        <v>Eletrico</v>
      </c>
      <c r="O2497" s="14">
        <f>tb_C103[[#This Row],[FIM]] - tb_C103[[#This Row],[INICIO]]</f>
        <v>2.0833333328482695E-2</v>
      </c>
    </row>
    <row r="2498" spans="1:15" x14ac:dyDescent="0.25">
      <c r="A2498" t="s">
        <v>6807</v>
      </c>
      <c r="B2498">
        <v>1253</v>
      </c>
      <c r="C2498">
        <v>3</v>
      </c>
      <c r="D2498" t="s">
        <v>8673</v>
      </c>
      <c r="E2498" s="9">
        <v>45252.576388888891</v>
      </c>
      <c r="F2498" s="9">
        <v>45252.597222222219</v>
      </c>
      <c r="G2498">
        <v>506</v>
      </c>
      <c r="H2498" t="s">
        <v>819</v>
      </c>
      <c r="I2498" t="s">
        <v>24</v>
      </c>
      <c r="J2498" t="s">
        <v>8674</v>
      </c>
      <c r="K2498" s="9">
        <v>45254.729710648149</v>
      </c>
      <c r="L2498" s="13">
        <f>IFERROR(_xlfn.XLOOKUP(tb_C103[[#This Row],[OS]],[1]!tb_C101[OS],[1]!tb_C101[DATA_ABERTURA]),0)</f>
        <v>45252.565439814818</v>
      </c>
      <c r="M2498" s="7" t="str">
        <f>IFERROR(_xlfn.XLOOKUP(tb_C103[[#This Row],[OS]],[1]!tb_C101[OS],[1]!tb_C101[SITUACAO_OS]),0)</f>
        <v>F</v>
      </c>
      <c r="N2498" t="str">
        <f>_xlfn.XLOOKUP(tb_C103[[#This Row],[OS]],[1]!tb_C101[OS],[1]!tb_C101[OFICINA])</f>
        <v>Eletrico</v>
      </c>
      <c r="O2498" s="14">
        <f>tb_C103[[#This Row],[FIM]] - tb_C103[[#This Row],[INICIO]]</f>
        <v>2.0833333328482695E-2</v>
      </c>
    </row>
    <row r="2499" spans="1:15" x14ac:dyDescent="0.25">
      <c r="A2499" t="s">
        <v>6459</v>
      </c>
      <c r="B2499">
        <v>1254</v>
      </c>
      <c r="C2499">
        <v>3</v>
      </c>
      <c r="D2499" t="s">
        <v>8673</v>
      </c>
      <c r="E2499" s="9">
        <v>45252.631944444445</v>
      </c>
      <c r="F2499" s="9">
        <v>45252.663194444445</v>
      </c>
      <c r="G2499">
        <v>206</v>
      </c>
      <c r="H2499" t="s">
        <v>793</v>
      </c>
      <c r="I2499" t="s">
        <v>175</v>
      </c>
      <c r="J2499" t="s">
        <v>8674</v>
      </c>
      <c r="K2499" s="9">
        <v>45259.73028935185</v>
      </c>
      <c r="L2499" s="13">
        <f>IFERROR(_xlfn.XLOOKUP(tb_C103[[#This Row],[OS]],[1]!tb_C101[OS],[1]!tb_C101[DATA_ABERTURA]),0)</f>
        <v>45252.628136574072</v>
      </c>
      <c r="M2499" s="7" t="str">
        <f>IFERROR(_xlfn.XLOOKUP(tb_C103[[#This Row],[OS]],[1]!tb_C101[OS],[1]!tb_C101[SITUACAO_OS]),0)</f>
        <v>F</v>
      </c>
      <c r="N2499" t="str">
        <f>_xlfn.XLOOKUP(tb_C103[[#This Row],[OS]],[1]!tb_C101[OS],[1]!tb_C101[OFICINA])</f>
        <v>Eletrico</v>
      </c>
      <c r="O2499" s="14">
        <f>tb_C103[[#This Row],[FIM]] - tb_C103[[#This Row],[INICIO]]</f>
        <v>3.125E-2</v>
      </c>
    </row>
    <row r="2500" spans="1:15" x14ac:dyDescent="0.25">
      <c r="A2500" t="s">
        <v>1764</v>
      </c>
      <c r="B2500">
        <v>1255</v>
      </c>
      <c r="C2500">
        <v>3</v>
      </c>
      <c r="D2500" t="s">
        <v>8673</v>
      </c>
      <c r="E2500" s="9">
        <v>45253.097222222219</v>
      </c>
      <c r="F2500" s="9">
        <v>45253.125</v>
      </c>
      <c r="G2500">
        <v>117</v>
      </c>
      <c r="H2500" t="s">
        <v>354</v>
      </c>
      <c r="I2500" t="s">
        <v>184</v>
      </c>
      <c r="J2500" t="s">
        <v>8674</v>
      </c>
      <c r="K2500" s="9">
        <v>45254.73033564815</v>
      </c>
      <c r="L2500" s="13">
        <f>IFERROR(_xlfn.XLOOKUP(tb_C103[[#This Row],[OS]],[1]!tb_C101[OS],[1]!tb_C101[DATA_ABERTURA]),0)</f>
        <v>45253.102129629631</v>
      </c>
      <c r="M2500" s="7" t="str">
        <f>IFERROR(_xlfn.XLOOKUP(tb_C103[[#This Row],[OS]],[1]!tb_C101[OS],[1]!tb_C101[SITUACAO_OS]),0)</f>
        <v>F</v>
      </c>
      <c r="N2500" t="str">
        <f>_xlfn.XLOOKUP(tb_C103[[#This Row],[OS]],[1]!tb_C101[OS],[1]!tb_C101[OFICINA])</f>
        <v>Eletrico</v>
      </c>
      <c r="O2500" s="14">
        <f>tb_C103[[#This Row],[FIM]] - tb_C103[[#This Row],[INICIO]]</f>
        <v>2.7777777781011537E-2</v>
      </c>
    </row>
    <row r="2501" spans="1:15" x14ac:dyDescent="0.25">
      <c r="A2501" t="s">
        <v>6807</v>
      </c>
      <c r="B2501">
        <v>1256</v>
      </c>
      <c r="C2501">
        <v>3</v>
      </c>
      <c r="D2501" t="s">
        <v>8673</v>
      </c>
      <c r="E2501" s="9">
        <v>45253.274305555555</v>
      </c>
      <c r="F2501" s="9">
        <v>45253.284722222219</v>
      </c>
      <c r="G2501">
        <v>1006</v>
      </c>
      <c r="H2501" t="s">
        <v>1681</v>
      </c>
      <c r="I2501" t="s">
        <v>175</v>
      </c>
      <c r="J2501" t="s">
        <v>8674</v>
      </c>
      <c r="K2501" s="9">
        <v>45254.730613425927</v>
      </c>
      <c r="L2501" s="13">
        <f>IFERROR(_xlfn.XLOOKUP(tb_C103[[#This Row],[OS]],[1]!tb_C101[OS],[1]!tb_C101[DATA_ABERTURA]),0)</f>
        <v>45253.259201388886</v>
      </c>
      <c r="M2501" s="7" t="str">
        <f>IFERROR(_xlfn.XLOOKUP(tb_C103[[#This Row],[OS]],[1]!tb_C101[OS],[1]!tb_C101[SITUACAO_OS]),0)</f>
        <v>F</v>
      </c>
      <c r="N2501" t="str">
        <f>_xlfn.XLOOKUP(tb_C103[[#This Row],[OS]],[1]!tb_C101[OS],[1]!tb_C101[OFICINA])</f>
        <v>Eletrico</v>
      </c>
      <c r="O2501" s="14">
        <f>tb_C103[[#This Row],[FIM]] - tb_C103[[#This Row],[INICIO]]</f>
        <v>1.0416666664241347E-2</v>
      </c>
    </row>
    <row r="2502" spans="1:15" x14ac:dyDescent="0.25">
      <c r="A2502" t="s">
        <v>2551</v>
      </c>
      <c r="B2502">
        <v>1257</v>
      </c>
      <c r="C2502">
        <v>3</v>
      </c>
      <c r="D2502" t="s">
        <v>8673</v>
      </c>
      <c r="E2502" s="9">
        <v>45253.333333333336</v>
      </c>
      <c r="F2502" s="9">
        <v>45253.416666666664</v>
      </c>
      <c r="G2502">
        <v>118</v>
      </c>
      <c r="H2502" t="s">
        <v>1349</v>
      </c>
      <c r="I2502" t="s">
        <v>184</v>
      </c>
      <c r="J2502" t="s">
        <v>8671</v>
      </c>
      <c r="K2502" s="9">
        <v>45253.709074074075</v>
      </c>
      <c r="L2502" s="13">
        <f>IFERROR(_xlfn.XLOOKUP(tb_C103[[#This Row],[OS]],[1]!tb_C101[OS],[1]!tb_C101[DATA_ABERTURA]),0)</f>
        <v>45253.506064814814</v>
      </c>
      <c r="M2502" s="7" t="str">
        <f>IFERROR(_xlfn.XLOOKUP(tb_C103[[#This Row],[OS]],[1]!tb_C101[OS],[1]!tb_C101[SITUACAO_OS]),0)</f>
        <v>F</v>
      </c>
      <c r="N2502" t="str">
        <f>_xlfn.XLOOKUP(tb_C103[[#This Row],[OS]],[1]!tb_C101[OS],[1]!tb_C101[OFICINA])</f>
        <v>Mecanico</v>
      </c>
      <c r="O2502" s="14">
        <f>tb_C103[[#This Row],[FIM]] - tb_C103[[#This Row],[INICIO]]</f>
        <v>8.3333333328482695E-2</v>
      </c>
    </row>
    <row r="2503" spans="1:15" x14ac:dyDescent="0.25">
      <c r="A2503" t="s">
        <v>6459</v>
      </c>
      <c r="B2503">
        <v>1258</v>
      </c>
      <c r="C2503">
        <v>3</v>
      </c>
      <c r="D2503" t="s">
        <v>8673</v>
      </c>
      <c r="E2503" s="9">
        <v>45253.657638888886</v>
      </c>
      <c r="F2503" s="9">
        <v>45253.6875</v>
      </c>
      <c r="G2503">
        <v>113</v>
      </c>
      <c r="H2503" t="s">
        <v>213</v>
      </c>
      <c r="I2503" t="s">
        <v>184</v>
      </c>
      <c r="J2503" t="s">
        <v>8674</v>
      </c>
      <c r="K2503" s="9">
        <v>45259.730798611112</v>
      </c>
      <c r="L2503" s="13">
        <f>IFERROR(_xlfn.XLOOKUP(tb_C103[[#This Row],[OS]],[1]!tb_C101[OS],[1]!tb_C101[DATA_ABERTURA]),0)</f>
        <v>45253.655243055553</v>
      </c>
      <c r="M2503" s="7" t="str">
        <f>IFERROR(_xlfn.XLOOKUP(tb_C103[[#This Row],[OS]],[1]!tb_C101[OS],[1]!tb_C101[SITUACAO_OS]),0)</f>
        <v>F</v>
      </c>
      <c r="N2503" t="str">
        <f>_xlfn.XLOOKUP(tb_C103[[#This Row],[OS]],[1]!tb_C101[OS],[1]!tb_C101[OFICINA])</f>
        <v>Eletrico</v>
      </c>
      <c r="O2503" s="14">
        <f>tb_C103[[#This Row],[FIM]] - tb_C103[[#This Row],[INICIO]]</f>
        <v>2.9861111113859806E-2</v>
      </c>
    </row>
    <row r="2504" spans="1:15" x14ac:dyDescent="0.25">
      <c r="A2504" t="s">
        <v>6398</v>
      </c>
      <c r="B2504">
        <v>1259</v>
      </c>
      <c r="C2504">
        <v>3</v>
      </c>
      <c r="D2504" t="s">
        <v>8673</v>
      </c>
      <c r="E2504" s="9">
        <v>45253.927083333336</v>
      </c>
      <c r="F2504" s="9">
        <v>45253.940972222219</v>
      </c>
      <c r="G2504">
        <v>505</v>
      </c>
      <c r="H2504" t="s">
        <v>851</v>
      </c>
      <c r="I2504" t="s">
        <v>24</v>
      </c>
      <c r="J2504" t="s">
        <v>8671</v>
      </c>
      <c r="K2504" s="9">
        <v>45259.737222222226</v>
      </c>
      <c r="L2504" s="13">
        <f>IFERROR(_xlfn.XLOOKUP(tb_C103[[#This Row],[OS]],[1]!tb_C101[OS],[1]!tb_C101[DATA_ABERTURA]),0)</f>
        <v>45253.678506944445</v>
      </c>
      <c r="M2504" s="7" t="str">
        <f>IFERROR(_xlfn.XLOOKUP(tb_C103[[#This Row],[OS]],[1]!tb_C101[OS],[1]!tb_C101[SITUACAO_OS]),0)</f>
        <v>F</v>
      </c>
      <c r="N2504" t="str">
        <f>_xlfn.XLOOKUP(tb_C103[[#This Row],[OS]],[1]!tb_C101[OS],[1]!tb_C101[OFICINA])</f>
        <v>Mecanico</v>
      </c>
      <c r="O2504" s="14">
        <f>tb_C103[[#This Row],[FIM]] - tb_C103[[#This Row],[INICIO]]</f>
        <v>1.3888888883229811E-2</v>
      </c>
    </row>
    <row r="2505" spans="1:15" x14ac:dyDescent="0.25">
      <c r="A2505" t="s">
        <v>8686</v>
      </c>
      <c r="B2505">
        <v>1260</v>
      </c>
      <c r="C2505">
        <v>5</v>
      </c>
      <c r="D2505" t="s">
        <v>8690</v>
      </c>
      <c r="E2505" s="9">
        <v>45254.333333333336</v>
      </c>
      <c r="F2505" s="9">
        <v>45254.583333333336</v>
      </c>
      <c r="I2505" t="s">
        <v>241</v>
      </c>
      <c r="J2505" t="s">
        <v>8671</v>
      </c>
      <c r="K2505" s="9">
        <v>45264.379965277774</v>
      </c>
      <c r="L2505" s="13">
        <f>IFERROR(_xlfn.XLOOKUP(tb_C103[[#This Row],[OS]],[1]!tb_C101[OS],[1]!tb_C101[DATA_ABERTURA]),0)</f>
        <v>45253.787905092591</v>
      </c>
      <c r="M2505" s="7" t="str">
        <f>IFERROR(_xlfn.XLOOKUP(tb_C103[[#This Row],[OS]],[1]!tb_C101[OS],[1]!tb_C101[SITUACAO_OS]),0)</f>
        <v>F</v>
      </c>
      <c r="N2505" t="str">
        <f>_xlfn.XLOOKUP(tb_C103[[#This Row],[OS]],[1]!tb_C101[OS],[1]!tb_C101[OFICINA])</f>
        <v>Mecanico</v>
      </c>
      <c r="O2505" s="14">
        <f>tb_C103[[#This Row],[FIM]] - tb_C103[[#This Row],[INICIO]]</f>
        <v>0.25</v>
      </c>
    </row>
    <row r="2506" spans="1:15" x14ac:dyDescent="0.25">
      <c r="A2506" t="s">
        <v>2551</v>
      </c>
      <c r="B2506">
        <v>1260</v>
      </c>
      <c r="C2506">
        <v>5</v>
      </c>
      <c r="D2506" t="s">
        <v>8690</v>
      </c>
      <c r="E2506" s="9">
        <v>45254.333333333336</v>
      </c>
      <c r="F2506" s="9">
        <v>45254.583333333336</v>
      </c>
      <c r="I2506" t="s">
        <v>241</v>
      </c>
      <c r="J2506" t="s">
        <v>8671</v>
      </c>
      <c r="K2506" s="9">
        <v>45264.379965277774</v>
      </c>
      <c r="L2506" s="13">
        <f>IFERROR(_xlfn.XLOOKUP(tb_C103[[#This Row],[OS]],[1]!tb_C101[OS],[1]!tb_C101[DATA_ABERTURA]),0)</f>
        <v>45253.787905092591</v>
      </c>
      <c r="M2506" s="7" t="str">
        <f>IFERROR(_xlfn.XLOOKUP(tb_C103[[#This Row],[OS]],[1]!tb_C101[OS],[1]!tb_C101[SITUACAO_OS]),0)</f>
        <v>F</v>
      </c>
      <c r="N2506" t="str">
        <f>_xlfn.XLOOKUP(tb_C103[[#This Row],[OS]],[1]!tb_C101[OS],[1]!tb_C101[OFICINA])</f>
        <v>Mecanico</v>
      </c>
      <c r="O2506" s="14">
        <f>tb_C103[[#This Row],[FIM]] - tb_C103[[#This Row],[INICIO]]</f>
        <v>0.25</v>
      </c>
    </row>
    <row r="2507" spans="1:15" x14ac:dyDescent="0.25">
      <c r="A2507" t="s">
        <v>8686</v>
      </c>
      <c r="B2507">
        <v>1260</v>
      </c>
      <c r="C2507">
        <v>5</v>
      </c>
      <c r="D2507" t="s">
        <v>8690</v>
      </c>
      <c r="E2507" s="9">
        <v>45254.333333333336</v>
      </c>
      <c r="F2507" s="9">
        <v>45254.583333333336</v>
      </c>
      <c r="I2507" t="s">
        <v>241</v>
      </c>
      <c r="J2507" t="s">
        <v>8671</v>
      </c>
      <c r="K2507" s="9">
        <v>45264.379965277774</v>
      </c>
      <c r="L2507" s="13">
        <f>IFERROR(_xlfn.XLOOKUP(tb_C103[[#This Row],[OS]],[1]!tb_C101[OS],[1]!tb_C101[DATA_ABERTURA]),0)</f>
        <v>45253.787905092591</v>
      </c>
      <c r="M2507" s="7" t="str">
        <f>IFERROR(_xlfn.XLOOKUP(tb_C103[[#This Row],[OS]],[1]!tb_C101[OS],[1]!tb_C101[SITUACAO_OS]),0)</f>
        <v>F</v>
      </c>
      <c r="N2507" t="str">
        <f>_xlfn.XLOOKUP(tb_C103[[#This Row],[OS]],[1]!tb_C101[OS],[1]!tb_C101[OFICINA])</f>
        <v>Mecanico</v>
      </c>
      <c r="O2507" s="14">
        <f>tb_C103[[#This Row],[FIM]] - tb_C103[[#This Row],[INICIO]]</f>
        <v>0.25</v>
      </c>
    </row>
    <row r="2508" spans="1:15" x14ac:dyDescent="0.25">
      <c r="A2508" t="s">
        <v>2551</v>
      </c>
      <c r="B2508">
        <v>1260</v>
      </c>
      <c r="C2508">
        <v>5</v>
      </c>
      <c r="D2508" t="s">
        <v>8690</v>
      </c>
      <c r="E2508" s="9">
        <v>45254.333333333336</v>
      </c>
      <c r="F2508" s="9">
        <v>45254.583333333336</v>
      </c>
      <c r="I2508" t="s">
        <v>241</v>
      </c>
      <c r="J2508" t="s">
        <v>8671</v>
      </c>
      <c r="K2508" s="9">
        <v>45264.379965277774</v>
      </c>
      <c r="L2508" s="13">
        <f>IFERROR(_xlfn.XLOOKUP(tb_C103[[#This Row],[OS]],[1]!tb_C101[OS],[1]!tb_C101[DATA_ABERTURA]),0)</f>
        <v>45253.787905092591</v>
      </c>
      <c r="M2508" s="7" t="str">
        <f>IFERROR(_xlfn.XLOOKUP(tb_C103[[#This Row],[OS]],[1]!tb_C101[OS],[1]!tb_C101[SITUACAO_OS]),0)</f>
        <v>F</v>
      </c>
      <c r="N2508" t="str">
        <f>_xlfn.XLOOKUP(tb_C103[[#This Row],[OS]],[1]!tb_C101[OS],[1]!tb_C101[OFICINA])</f>
        <v>Mecanico</v>
      </c>
      <c r="O2508" s="14">
        <f>tb_C103[[#This Row],[FIM]] - tb_C103[[#This Row],[INICIO]]</f>
        <v>0.25</v>
      </c>
    </row>
    <row r="2509" spans="1:15" x14ac:dyDescent="0.25">
      <c r="B2509">
        <v>1261</v>
      </c>
      <c r="C2509">
        <v>1</v>
      </c>
      <c r="D2509" t="s">
        <v>8677</v>
      </c>
      <c r="E2509" s="9"/>
      <c r="F2509" s="9"/>
      <c r="G2509">
        <v>108</v>
      </c>
      <c r="H2509" t="s">
        <v>317</v>
      </c>
      <c r="I2509" t="s">
        <v>184</v>
      </c>
      <c r="J2509" t="s">
        <v>8674</v>
      </c>
      <c r="K2509" s="9"/>
      <c r="L2509" s="13">
        <f>IFERROR(_xlfn.XLOOKUP(tb_C103[[#This Row],[OS]],[1]!tb_C101[OS],[1]!tb_C101[DATA_ABERTURA]),0)</f>
        <v>45253.815821759257</v>
      </c>
      <c r="M2509" s="7" t="str">
        <f>IFERROR(_xlfn.XLOOKUP(tb_C103[[#This Row],[OS]],[1]!tb_C101[OS],[1]!tb_C101[SITUACAO_OS]),0)</f>
        <v>A</v>
      </c>
      <c r="N2509" t="str">
        <f>_xlfn.XLOOKUP(tb_C103[[#This Row],[OS]],[1]!tb_C101[OS],[1]!tb_C101[OFICINA])</f>
        <v>Eletrico</v>
      </c>
      <c r="O2509" s="14">
        <f>tb_C103[[#This Row],[FIM]] - tb_C103[[#This Row],[INICIO]]</f>
        <v>0</v>
      </c>
    </row>
    <row r="2510" spans="1:15" x14ac:dyDescent="0.25">
      <c r="A2510" t="s">
        <v>6398</v>
      </c>
      <c r="B2510">
        <v>1262</v>
      </c>
      <c r="C2510">
        <v>1</v>
      </c>
      <c r="D2510" t="s">
        <v>8677</v>
      </c>
      <c r="E2510" s="9"/>
      <c r="F2510" s="9"/>
      <c r="G2510">
        <v>108</v>
      </c>
      <c r="H2510" t="s">
        <v>317</v>
      </c>
      <c r="I2510" t="s">
        <v>184</v>
      </c>
      <c r="J2510" t="s">
        <v>8671</v>
      </c>
      <c r="K2510" s="9">
        <v>45265.453506944446</v>
      </c>
      <c r="L2510" s="13">
        <f>IFERROR(_xlfn.XLOOKUP(tb_C103[[#This Row],[OS]],[1]!tb_C101[OS],[1]!tb_C101[DATA_ABERTURA]),0)</f>
        <v>45253.81622685185</v>
      </c>
      <c r="M2510" s="7" t="str">
        <f>IFERROR(_xlfn.XLOOKUP(tb_C103[[#This Row],[OS]],[1]!tb_C101[OS],[1]!tb_C101[SITUACAO_OS]),0)</f>
        <v>F</v>
      </c>
      <c r="N2510" t="str">
        <f>_xlfn.XLOOKUP(tb_C103[[#This Row],[OS]],[1]!tb_C101[OS],[1]!tb_C101[OFICINA])</f>
        <v>Mecanico</v>
      </c>
      <c r="O2510" s="14">
        <f>tb_C103[[#This Row],[FIM]] - tb_C103[[#This Row],[INICIO]]</f>
        <v>0</v>
      </c>
    </row>
    <row r="2511" spans="1:15" x14ac:dyDescent="0.25">
      <c r="A2511" t="s">
        <v>8686</v>
      </c>
      <c r="B2511">
        <v>1262</v>
      </c>
      <c r="C2511">
        <v>1</v>
      </c>
      <c r="D2511" t="s">
        <v>8677</v>
      </c>
      <c r="E2511" s="9"/>
      <c r="F2511" s="9"/>
      <c r="G2511">
        <v>108</v>
      </c>
      <c r="H2511" t="s">
        <v>317</v>
      </c>
      <c r="I2511" t="s">
        <v>184</v>
      </c>
      <c r="J2511" t="s">
        <v>8671</v>
      </c>
      <c r="K2511" s="9">
        <v>45265.453506944446</v>
      </c>
      <c r="L2511" s="13">
        <f>IFERROR(_xlfn.XLOOKUP(tb_C103[[#This Row],[OS]],[1]!tb_C101[OS],[1]!tb_C101[DATA_ABERTURA]),0)</f>
        <v>45253.81622685185</v>
      </c>
      <c r="M2511" s="7" t="str">
        <f>IFERROR(_xlfn.XLOOKUP(tb_C103[[#This Row],[OS]],[1]!tb_C101[OS],[1]!tb_C101[SITUACAO_OS]),0)</f>
        <v>F</v>
      </c>
      <c r="N2511" t="str">
        <f>_xlfn.XLOOKUP(tb_C103[[#This Row],[OS]],[1]!tb_C101[OS],[1]!tb_C101[OFICINA])</f>
        <v>Mecanico</v>
      </c>
      <c r="O2511" s="14">
        <f>tb_C103[[#This Row],[FIM]] - tb_C103[[#This Row],[INICIO]]</f>
        <v>0</v>
      </c>
    </row>
    <row r="2512" spans="1:15" x14ac:dyDescent="0.25">
      <c r="A2512" t="s">
        <v>2551</v>
      </c>
      <c r="B2512">
        <v>1262</v>
      </c>
      <c r="C2512">
        <v>1</v>
      </c>
      <c r="D2512" t="s">
        <v>8677</v>
      </c>
      <c r="E2512" s="9"/>
      <c r="F2512" s="9"/>
      <c r="G2512">
        <v>108</v>
      </c>
      <c r="H2512" t="s">
        <v>317</v>
      </c>
      <c r="I2512" t="s">
        <v>184</v>
      </c>
      <c r="J2512" t="s">
        <v>8671</v>
      </c>
      <c r="K2512" s="9">
        <v>45265.453506944446</v>
      </c>
      <c r="L2512" s="13">
        <f>IFERROR(_xlfn.XLOOKUP(tb_C103[[#This Row],[OS]],[1]!tb_C101[OS],[1]!tb_C101[DATA_ABERTURA]),0)</f>
        <v>45253.81622685185</v>
      </c>
      <c r="M2512" s="7" t="str">
        <f>IFERROR(_xlfn.XLOOKUP(tb_C103[[#This Row],[OS]],[1]!tb_C101[OS],[1]!tb_C101[SITUACAO_OS]),0)</f>
        <v>F</v>
      </c>
      <c r="N2512" t="str">
        <f>_xlfn.XLOOKUP(tb_C103[[#This Row],[OS]],[1]!tb_C101[OS],[1]!tb_C101[OFICINA])</f>
        <v>Mecanico</v>
      </c>
      <c r="O2512" s="14">
        <f>tb_C103[[#This Row],[FIM]] - tb_C103[[#This Row],[INICIO]]</f>
        <v>0</v>
      </c>
    </row>
    <row r="2513" spans="1:15" x14ac:dyDescent="0.25">
      <c r="A2513" t="s">
        <v>5388</v>
      </c>
      <c r="B2513">
        <v>1262</v>
      </c>
      <c r="C2513">
        <v>1</v>
      </c>
      <c r="D2513" t="s">
        <v>8677</v>
      </c>
      <c r="E2513" s="9"/>
      <c r="F2513" s="9"/>
      <c r="G2513">
        <v>108</v>
      </c>
      <c r="H2513" t="s">
        <v>317</v>
      </c>
      <c r="I2513" t="s">
        <v>184</v>
      </c>
      <c r="J2513" t="s">
        <v>8671</v>
      </c>
      <c r="K2513" s="9">
        <v>45265.453506944446</v>
      </c>
      <c r="L2513" s="13">
        <f>IFERROR(_xlfn.XLOOKUP(tb_C103[[#This Row],[OS]],[1]!tb_C101[OS],[1]!tb_C101[DATA_ABERTURA]),0)</f>
        <v>45253.81622685185</v>
      </c>
      <c r="M2513" s="7" t="str">
        <f>IFERROR(_xlfn.XLOOKUP(tb_C103[[#This Row],[OS]],[1]!tb_C101[OS],[1]!tb_C101[SITUACAO_OS]),0)</f>
        <v>F</v>
      </c>
      <c r="N2513" t="str">
        <f>_xlfn.XLOOKUP(tb_C103[[#This Row],[OS]],[1]!tb_C101[OS],[1]!tb_C101[OFICINA])</f>
        <v>Mecanico</v>
      </c>
      <c r="O2513" s="14">
        <f>tb_C103[[#This Row],[FIM]] - tb_C103[[#This Row],[INICIO]]</f>
        <v>0</v>
      </c>
    </row>
    <row r="2514" spans="1:15" x14ac:dyDescent="0.25">
      <c r="B2514">
        <v>1263</v>
      </c>
      <c r="C2514">
        <v>3</v>
      </c>
      <c r="D2514" t="s">
        <v>8673</v>
      </c>
      <c r="E2514" s="9"/>
      <c r="F2514" s="9"/>
      <c r="G2514">
        <v>108</v>
      </c>
      <c r="H2514" t="s">
        <v>317</v>
      </c>
      <c r="I2514" t="s">
        <v>184</v>
      </c>
      <c r="J2514" t="s">
        <v>8671</v>
      </c>
      <c r="K2514" s="9">
        <v>45264.658935185187</v>
      </c>
      <c r="L2514" s="13">
        <f>IFERROR(_xlfn.XLOOKUP(tb_C103[[#This Row],[OS]],[1]!tb_C101[OS],[1]!tb_C101[DATA_ABERTURA]),0)</f>
        <v>45253.818726851852</v>
      </c>
      <c r="M2514" s="7" t="str">
        <f>IFERROR(_xlfn.XLOOKUP(tb_C103[[#This Row],[OS]],[1]!tb_C101[OS],[1]!tb_C101[SITUACAO_OS]),0)</f>
        <v>F</v>
      </c>
      <c r="N2514" t="str">
        <f>_xlfn.XLOOKUP(tb_C103[[#This Row],[OS]],[1]!tb_C101[OS],[1]!tb_C101[OFICINA])</f>
        <v>Mecanico</v>
      </c>
      <c r="O2514" s="14">
        <f>tb_C103[[#This Row],[FIM]] - tb_C103[[#This Row],[INICIO]]</f>
        <v>0</v>
      </c>
    </row>
    <row r="2515" spans="1:15" x14ac:dyDescent="0.25">
      <c r="A2515" t="s">
        <v>1764</v>
      </c>
      <c r="B2515">
        <v>1264</v>
      </c>
      <c r="C2515">
        <v>3</v>
      </c>
      <c r="D2515" t="s">
        <v>8673</v>
      </c>
      <c r="E2515" s="9">
        <v>45254.125</v>
      </c>
      <c r="F2515" s="9">
        <v>45254.145833333336</v>
      </c>
      <c r="G2515">
        <v>116</v>
      </c>
      <c r="H2515" t="s">
        <v>290</v>
      </c>
      <c r="I2515" t="s">
        <v>184</v>
      </c>
      <c r="J2515" t="s">
        <v>8674</v>
      </c>
      <c r="K2515" s="9">
        <v>45254.730879629627</v>
      </c>
      <c r="L2515" s="13">
        <f>IFERROR(_xlfn.XLOOKUP(tb_C103[[#This Row],[OS]],[1]!tb_C101[OS],[1]!tb_C101[DATA_ABERTURA]),0)</f>
        <v>45254.228449074071</v>
      </c>
      <c r="M2515" s="7" t="str">
        <f>IFERROR(_xlfn.XLOOKUP(tb_C103[[#This Row],[OS]],[1]!tb_C101[OS],[1]!tb_C101[SITUACAO_OS]),0)</f>
        <v>F</v>
      </c>
      <c r="N2515" t="str">
        <f>_xlfn.XLOOKUP(tb_C103[[#This Row],[OS]],[1]!tb_C101[OS],[1]!tb_C101[OFICINA])</f>
        <v>Eletrico</v>
      </c>
      <c r="O2515" s="14">
        <f>tb_C103[[#This Row],[FIM]] - tb_C103[[#This Row],[INICIO]]</f>
        <v>2.0833333335758653E-2</v>
      </c>
    </row>
    <row r="2516" spans="1:15" x14ac:dyDescent="0.25">
      <c r="B2516">
        <v>1265</v>
      </c>
      <c r="C2516">
        <v>3</v>
      </c>
      <c r="D2516" t="s">
        <v>8673</v>
      </c>
      <c r="E2516" s="9"/>
      <c r="F2516" s="9"/>
      <c r="G2516">
        <v>117</v>
      </c>
      <c r="H2516" t="s">
        <v>354</v>
      </c>
      <c r="I2516" t="s">
        <v>184</v>
      </c>
      <c r="J2516" t="s">
        <v>8674</v>
      </c>
      <c r="K2516" s="9"/>
      <c r="L2516" s="13">
        <f>IFERROR(_xlfn.XLOOKUP(tb_C103[[#This Row],[OS]],[1]!tb_C101[OS],[1]!tb_C101[DATA_ABERTURA]),0)</f>
        <v>45254.91265046296</v>
      </c>
      <c r="M2516" s="7" t="str">
        <f>IFERROR(_xlfn.XLOOKUP(tb_C103[[#This Row],[OS]],[1]!tb_C101[OS],[1]!tb_C101[SITUACAO_OS]),0)</f>
        <v>A</v>
      </c>
      <c r="N2516" t="str">
        <f>_xlfn.XLOOKUP(tb_C103[[#This Row],[OS]],[1]!tb_C101[OS],[1]!tb_C101[OFICINA])</f>
        <v>Eletrico</v>
      </c>
      <c r="O2516" s="14">
        <f>tb_C103[[#This Row],[FIM]] - tb_C103[[#This Row],[INICIO]]</f>
        <v>0</v>
      </c>
    </row>
    <row r="2517" spans="1:15" x14ac:dyDescent="0.25">
      <c r="A2517" t="s">
        <v>1764</v>
      </c>
      <c r="B2517">
        <v>1266</v>
      </c>
      <c r="C2517">
        <v>3</v>
      </c>
      <c r="D2517" t="s">
        <v>8673</v>
      </c>
      <c r="E2517" s="9">
        <v>45255.201388888891</v>
      </c>
      <c r="F2517" s="9">
        <v>45255.236111111109</v>
      </c>
      <c r="G2517">
        <v>301</v>
      </c>
      <c r="H2517" t="s">
        <v>221</v>
      </c>
      <c r="I2517" t="s">
        <v>220</v>
      </c>
      <c r="J2517" t="s">
        <v>8671</v>
      </c>
      <c r="K2517" s="9">
        <v>45313.427141203705</v>
      </c>
      <c r="L2517" s="13">
        <f>IFERROR(_xlfn.XLOOKUP(tb_C103[[#This Row],[OS]],[1]!tb_C101[OS],[1]!tb_C101[DATA_ABERTURA]),0)</f>
        <v>45255.205659722225</v>
      </c>
      <c r="M2517" s="7" t="str">
        <f>IFERROR(_xlfn.XLOOKUP(tb_C103[[#This Row],[OS]],[1]!tb_C101[OS],[1]!tb_C101[SITUACAO_OS]),0)</f>
        <v>F</v>
      </c>
      <c r="N2517" t="str">
        <f>_xlfn.XLOOKUP(tb_C103[[#This Row],[OS]],[1]!tb_C101[OS],[1]!tb_C101[OFICINA])</f>
        <v>Mecanico</v>
      </c>
      <c r="O2517" s="14">
        <f>tb_C103[[#This Row],[FIM]] - tb_C103[[#This Row],[INICIO]]</f>
        <v>3.4722222218988463E-2</v>
      </c>
    </row>
    <row r="2518" spans="1:15" x14ac:dyDescent="0.25">
      <c r="A2518" t="s">
        <v>5388</v>
      </c>
      <c r="B2518">
        <v>1266</v>
      </c>
      <c r="C2518">
        <v>3</v>
      </c>
      <c r="D2518" t="s">
        <v>8673</v>
      </c>
      <c r="E2518" s="9">
        <v>45255.201388888891</v>
      </c>
      <c r="F2518" s="9">
        <v>45255.236111111109</v>
      </c>
      <c r="G2518">
        <v>301</v>
      </c>
      <c r="H2518" t="s">
        <v>221</v>
      </c>
      <c r="I2518" t="s">
        <v>220</v>
      </c>
      <c r="J2518" t="s">
        <v>8671</v>
      </c>
      <c r="K2518" s="9">
        <v>45313.427141203705</v>
      </c>
      <c r="L2518" s="13">
        <f>IFERROR(_xlfn.XLOOKUP(tb_C103[[#This Row],[OS]],[1]!tb_C101[OS],[1]!tb_C101[DATA_ABERTURA]),0)</f>
        <v>45255.205659722225</v>
      </c>
      <c r="M2518" s="7" t="str">
        <f>IFERROR(_xlfn.XLOOKUP(tb_C103[[#This Row],[OS]],[1]!tb_C101[OS],[1]!tb_C101[SITUACAO_OS]),0)</f>
        <v>F</v>
      </c>
      <c r="N2518" t="str">
        <f>_xlfn.XLOOKUP(tb_C103[[#This Row],[OS]],[1]!tb_C101[OS],[1]!tb_C101[OFICINA])</f>
        <v>Mecanico</v>
      </c>
      <c r="O2518" s="14">
        <f>tb_C103[[#This Row],[FIM]] - tb_C103[[#This Row],[INICIO]]</f>
        <v>3.4722222218988463E-2</v>
      </c>
    </row>
    <row r="2519" spans="1:15" x14ac:dyDescent="0.25">
      <c r="A2519" t="s">
        <v>1764</v>
      </c>
      <c r="B2519">
        <v>1267</v>
      </c>
      <c r="C2519">
        <v>3</v>
      </c>
      <c r="D2519" t="s">
        <v>8673</v>
      </c>
      <c r="E2519" s="9">
        <v>45255.208333333336</v>
      </c>
      <c r="F2519" s="9">
        <v>45255.25</v>
      </c>
      <c r="G2519">
        <v>113</v>
      </c>
      <c r="H2519" t="s">
        <v>213</v>
      </c>
      <c r="I2519" t="s">
        <v>184</v>
      </c>
      <c r="J2519" t="s">
        <v>8674</v>
      </c>
      <c r="K2519" s="9">
        <v>45300.875567129631</v>
      </c>
      <c r="L2519" s="13">
        <f>IFERROR(_xlfn.XLOOKUP(tb_C103[[#This Row],[OS]],[1]!tb_C101[OS],[1]!tb_C101[DATA_ABERTURA]),0)</f>
        <v>45255.211331018516</v>
      </c>
      <c r="M2519" s="7" t="str">
        <f>IFERROR(_xlfn.XLOOKUP(tb_C103[[#This Row],[OS]],[1]!tb_C101[OS],[1]!tb_C101[SITUACAO_OS]),0)</f>
        <v>F</v>
      </c>
      <c r="N2519" t="str">
        <f>_xlfn.XLOOKUP(tb_C103[[#This Row],[OS]],[1]!tb_C101[OS],[1]!tb_C101[OFICINA])</f>
        <v>Eletrico</v>
      </c>
      <c r="O2519" s="14">
        <f>tb_C103[[#This Row],[FIM]] - tb_C103[[#This Row],[INICIO]]</f>
        <v>4.1666666664241347E-2</v>
      </c>
    </row>
    <row r="2520" spans="1:15" x14ac:dyDescent="0.25">
      <c r="A2520" t="s">
        <v>2551</v>
      </c>
      <c r="B2520">
        <v>1268</v>
      </c>
      <c r="C2520">
        <v>3</v>
      </c>
      <c r="D2520" t="s">
        <v>8673</v>
      </c>
      <c r="E2520" s="9">
        <v>45255.34097222222</v>
      </c>
      <c r="F2520" s="9">
        <v>45255.354166666664</v>
      </c>
      <c r="G2520">
        <v>206</v>
      </c>
      <c r="H2520" t="s">
        <v>793</v>
      </c>
      <c r="I2520" t="s">
        <v>175</v>
      </c>
      <c r="J2520" t="s">
        <v>8671</v>
      </c>
      <c r="K2520" s="9">
        <v>45259.73746527778</v>
      </c>
      <c r="L2520" s="13">
        <f>IFERROR(_xlfn.XLOOKUP(tb_C103[[#This Row],[OS]],[1]!tb_C101[OS],[1]!tb_C101[DATA_ABERTURA]),0)</f>
        <v>45255.341840277775</v>
      </c>
      <c r="M2520" s="7" t="str">
        <f>IFERROR(_xlfn.XLOOKUP(tb_C103[[#This Row],[OS]],[1]!tb_C101[OS],[1]!tb_C101[SITUACAO_OS]),0)</f>
        <v>F</v>
      </c>
      <c r="N2520" t="str">
        <f>_xlfn.XLOOKUP(tb_C103[[#This Row],[OS]],[1]!tb_C101[OS],[1]!tb_C101[OFICINA])</f>
        <v>Mecanico</v>
      </c>
      <c r="O2520" s="14">
        <f>tb_C103[[#This Row],[FIM]] - tb_C103[[#This Row],[INICIO]]</f>
        <v>1.3194444443797693E-2</v>
      </c>
    </row>
    <row r="2521" spans="1:15" x14ac:dyDescent="0.25">
      <c r="A2521" t="s">
        <v>2551</v>
      </c>
      <c r="B2521">
        <v>1269</v>
      </c>
      <c r="C2521">
        <v>3</v>
      </c>
      <c r="D2521" t="s">
        <v>8673</v>
      </c>
      <c r="E2521" s="9">
        <v>45255.438888888886</v>
      </c>
      <c r="F2521" s="9">
        <v>45255.458333333336</v>
      </c>
      <c r="G2521">
        <v>505</v>
      </c>
      <c r="H2521" t="s">
        <v>851</v>
      </c>
      <c r="I2521" t="s">
        <v>24</v>
      </c>
      <c r="J2521" t="s">
        <v>8671</v>
      </c>
      <c r="K2521" s="9">
        <v>45259.737696759257</v>
      </c>
      <c r="L2521" s="13">
        <f>IFERROR(_xlfn.XLOOKUP(tb_C103[[#This Row],[OS]],[1]!tb_C101[OS],[1]!tb_C101[DATA_ABERTURA]),0)</f>
        <v>45255.44090277778</v>
      </c>
      <c r="M2521" s="7" t="str">
        <f>IFERROR(_xlfn.XLOOKUP(tb_C103[[#This Row],[OS]],[1]!tb_C101[OS],[1]!tb_C101[SITUACAO_OS]),0)</f>
        <v>F</v>
      </c>
      <c r="N2521" t="str">
        <f>_xlfn.XLOOKUP(tb_C103[[#This Row],[OS]],[1]!tb_C101[OS],[1]!tb_C101[OFICINA])</f>
        <v>Mecanico</v>
      </c>
      <c r="O2521" s="14">
        <f>tb_C103[[#This Row],[FIM]] - tb_C103[[#This Row],[INICIO]]</f>
        <v>1.9444444449618459E-2</v>
      </c>
    </row>
    <row r="2522" spans="1:15" x14ac:dyDescent="0.25">
      <c r="A2522" t="s">
        <v>6807</v>
      </c>
      <c r="B2522">
        <v>1270</v>
      </c>
      <c r="C2522">
        <v>3</v>
      </c>
      <c r="D2522" t="s">
        <v>8673</v>
      </c>
      <c r="E2522" s="9">
        <v>45255.524305555555</v>
      </c>
      <c r="F2522" s="9">
        <v>45255.541666666664</v>
      </c>
      <c r="G2522">
        <v>413</v>
      </c>
      <c r="H2522" t="s">
        <v>295</v>
      </c>
      <c r="I2522" t="s">
        <v>79</v>
      </c>
      <c r="J2522" t="s">
        <v>8674</v>
      </c>
      <c r="K2522" s="9">
        <v>45379.705428240741</v>
      </c>
      <c r="L2522" s="13">
        <f>IFERROR(_xlfn.XLOOKUP(tb_C103[[#This Row],[OS]],[1]!tb_C101[OS],[1]!tb_C101[DATA_ABERTURA]),0)</f>
        <v>45255.518287037034</v>
      </c>
      <c r="M2522" s="7" t="str">
        <f>IFERROR(_xlfn.XLOOKUP(tb_C103[[#This Row],[OS]],[1]!tb_C101[OS],[1]!tb_C101[SITUACAO_OS]),0)</f>
        <v>F</v>
      </c>
      <c r="N2522" t="str">
        <f>_xlfn.XLOOKUP(tb_C103[[#This Row],[OS]],[1]!tb_C101[OS],[1]!tb_C101[OFICINA])</f>
        <v>Eletrico</v>
      </c>
      <c r="O2522" s="14">
        <f>tb_C103[[#This Row],[FIM]] - tb_C103[[#This Row],[INICIO]]</f>
        <v>1.7361111109494232E-2</v>
      </c>
    </row>
    <row r="2523" spans="1:15" x14ac:dyDescent="0.25">
      <c r="A2523" t="s">
        <v>1764</v>
      </c>
      <c r="B2523">
        <v>1271</v>
      </c>
      <c r="C2523">
        <v>3</v>
      </c>
      <c r="D2523" t="s">
        <v>8673</v>
      </c>
      <c r="E2523" s="9">
        <v>45257.166666666664</v>
      </c>
      <c r="F2523" s="9">
        <v>45257.25</v>
      </c>
      <c r="G2523">
        <v>113</v>
      </c>
      <c r="H2523" t="s">
        <v>213</v>
      </c>
      <c r="I2523" t="s">
        <v>184</v>
      </c>
      <c r="J2523" t="s">
        <v>8674</v>
      </c>
      <c r="K2523" s="9">
        <v>45300.875949074078</v>
      </c>
      <c r="L2523" s="13">
        <f>IFERROR(_xlfn.XLOOKUP(tb_C103[[#This Row],[OS]],[1]!tb_C101[OS],[1]!tb_C101[DATA_ABERTURA]),0)</f>
        <v>45256.078043981484</v>
      </c>
      <c r="M2523" s="7" t="str">
        <f>IFERROR(_xlfn.XLOOKUP(tb_C103[[#This Row],[OS]],[1]!tb_C101[OS],[1]!tb_C101[SITUACAO_OS]),0)</f>
        <v>F</v>
      </c>
      <c r="N2523" t="str">
        <f>_xlfn.XLOOKUP(tb_C103[[#This Row],[OS]],[1]!tb_C101[OS],[1]!tb_C101[OFICINA])</f>
        <v>Eletrico</v>
      </c>
      <c r="O2523" s="14">
        <f>tb_C103[[#This Row],[FIM]] - tb_C103[[#This Row],[INICIO]]</f>
        <v>8.3333333335758653E-2</v>
      </c>
    </row>
    <row r="2524" spans="1:15" x14ac:dyDescent="0.25">
      <c r="B2524">
        <v>1272</v>
      </c>
      <c r="C2524">
        <v>3</v>
      </c>
      <c r="D2524" t="s">
        <v>8673</v>
      </c>
      <c r="E2524" s="9"/>
      <c r="F2524" s="9"/>
      <c r="G2524">
        <v>207</v>
      </c>
      <c r="H2524" t="s">
        <v>760</v>
      </c>
      <c r="I2524" t="s">
        <v>175</v>
      </c>
      <c r="J2524" t="s">
        <v>8671</v>
      </c>
      <c r="K2524" s="9"/>
      <c r="L2524" s="13">
        <f>IFERROR(_xlfn.XLOOKUP(tb_C103[[#This Row],[OS]],[1]!tb_C101[OS],[1]!tb_C101[DATA_ABERTURA]),0)</f>
        <v>45256.391863425924</v>
      </c>
      <c r="M2524" s="7" t="str">
        <f>IFERROR(_xlfn.XLOOKUP(tb_C103[[#This Row],[OS]],[1]!tb_C101[OS],[1]!tb_C101[SITUACAO_OS]),0)</f>
        <v>A</v>
      </c>
      <c r="N2524" t="str">
        <f>_xlfn.XLOOKUP(tb_C103[[#This Row],[OS]],[1]!tb_C101[OS],[1]!tb_C101[OFICINA])</f>
        <v>Mecanico</v>
      </c>
      <c r="O2524" s="14">
        <f>tb_C103[[#This Row],[FIM]] - tb_C103[[#This Row],[INICIO]]</f>
        <v>0</v>
      </c>
    </row>
    <row r="2525" spans="1:15" x14ac:dyDescent="0.25">
      <c r="A2525" t="s">
        <v>6807</v>
      </c>
      <c r="B2525">
        <v>1273</v>
      </c>
      <c r="C2525">
        <v>3</v>
      </c>
      <c r="D2525" t="s">
        <v>8673</v>
      </c>
      <c r="E2525" s="9">
        <v>45256.409722222219</v>
      </c>
      <c r="F2525" s="9">
        <v>45256.423611111109</v>
      </c>
      <c r="G2525">
        <v>206</v>
      </c>
      <c r="H2525" t="s">
        <v>793</v>
      </c>
      <c r="I2525" t="s">
        <v>175</v>
      </c>
      <c r="J2525" t="s">
        <v>8674</v>
      </c>
      <c r="K2525" s="9">
        <v>45481.571331018517</v>
      </c>
      <c r="L2525" s="13">
        <f>IFERROR(_xlfn.XLOOKUP(tb_C103[[#This Row],[OS]],[1]!tb_C101[OS],[1]!tb_C101[DATA_ABERTURA]),0)</f>
        <v>45256.39398148148</v>
      </c>
      <c r="M2525" s="7" t="str">
        <f>IFERROR(_xlfn.XLOOKUP(tb_C103[[#This Row],[OS]],[1]!tb_C101[OS],[1]!tb_C101[SITUACAO_OS]),0)</f>
        <v>F</v>
      </c>
      <c r="N2525" t="str">
        <f>_xlfn.XLOOKUP(tb_C103[[#This Row],[OS]],[1]!tb_C101[OS],[1]!tb_C101[OFICINA])</f>
        <v>Eletrico</v>
      </c>
      <c r="O2525" s="14">
        <f>tb_C103[[#This Row],[FIM]] - tb_C103[[#This Row],[INICIO]]</f>
        <v>1.3888888890505768E-2</v>
      </c>
    </row>
    <row r="2526" spans="1:15" x14ac:dyDescent="0.25">
      <c r="A2526" t="s">
        <v>1764</v>
      </c>
      <c r="B2526">
        <v>1274</v>
      </c>
      <c r="C2526">
        <v>3</v>
      </c>
      <c r="D2526" t="s">
        <v>8673</v>
      </c>
      <c r="E2526" s="9">
        <v>45256.943055555559</v>
      </c>
      <c r="F2526" s="9">
        <v>45257.25</v>
      </c>
      <c r="G2526">
        <v>207</v>
      </c>
      <c r="H2526" t="s">
        <v>760</v>
      </c>
      <c r="I2526" t="s">
        <v>175</v>
      </c>
      <c r="J2526" t="s">
        <v>8674</v>
      </c>
      <c r="K2526" s="9">
        <v>45300.876562500001</v>
      </c>
      <c r="L2526" s="13">
        <f>IFERROR(_xlfn.XLOOKUP(tb_C103[[#This Row],[OS]],[1]!tb_C101[OS],[1]!tb_C101[DATA_ABERTURA]),0)</f>
        <v>45256.943368055552</v>
      </c>
      <c r="M2526" s="7" t="str">
        <f>IFERROR(_xlfn.XLOOKUP(tb_C103[[#This Row],[OS]],[1]!tb_C101[OS],[1]!tb_C101[SITUACAO_OS]),0)</f>
        <v>F</v>
      </c>
      <c r="N2526" t="str">
        <f>_xlfn.XLOOKUP(tb_C103[[#This Row],[OS]],[1]!tb_C101[OS],[1]!tb_C101[OFICINA])</f>
        <v>Eletrico</v>
      </c>
      <c r="O2526" s="14">
        <f>tb_C103[[#This Row],[FIM]] - tb_C103[[#This Row],[INICIO]]</f>
        <v>0.30694444444088731</v>
      </c>
    </row>
    <row r="2527" spans="1:15" x14ac:dyDescent="0.25">
      <c r="A2527" t="s">
        <v>5388</v>
      </c>
      <c r="B2527">
        <v>1274</v>
      </c>
      <c r="C2527">
        <v>3</v>
      </c>
      <c r="D2527" t="s">
        <v>8673</v>
      </c>
      <c r="E2527" s="9">
        <v>45256.943055555559</v>
      </c>
      <c r="F2527" s="9">
        <v>45257.25</v>
      </c>
      <c r="G2527">
        <v>207</v>
      </c>
      <c r="H2527" t="s">
        <v>760</v>
      </c>
      <c r="I2527" t="s">
        <v>175</v>
      </c>
      <c r="J2527" t="s">
        <v>8674</v>
      </c>
      <c r="K2527" s="9">
        <v>45300.876562500001</v>
      </c>
      <c r="L2527" s="13">
        <f>IFERROR(_xlfn.XLOOKUP(tb_C103[[#This Row],[OS]],[1]!tb_C101[OS],[1]!tb_C101[DATA_ABERTURA]),0)</f>
        <v>45256.943368055552</v>
      </c>
      <c r="M2527" s="7" t="str">
        <f>IFERROR(_xlfn.XLOOKUP(tb_C103[[#This Row],[OS]],[1]!tb_C101[OS],[1]!tb_C101[SITUACAO_OS]),0)</f>
        <v>F</v>
      </c>
      <c r="N2527" t="str">
        <f>_xlfn.XLOOKUP(tb_C103[[#This Row],[OS]],[1]!tb_C101[OS],[1]!tb_C101[OFICINA])</f>
        <v>Eletrico</v>
      </c>
      <c r="O2527" s="14">
        <f>tb_C103[[#This Row],[FIM]] - tb_C103[[#This Row],[INICIO]]</f>
        <v>0.30694444444088731</v>
      </c>
    </row>
    <row r="2528" spans="1:15" x14ac:dyDescent="0.25">
      <c r="A2528" t="s">
        <v>6807</v>
      </c>
      <c r="B2528">
        <v>1275</v>
      </c>
      <c r="C2528">
        <v>3</v>
      </c>
      <c r="D2528" t="s">
        <v>8673</v>
      </c>
      <c r="E2528" s="9">
        <v>45257.309027777781</v>
      </c>
      <c r="F2528" s="9">
        <v>45257.326388888891</v>
      </c>
      <c r="G2528">
        <v>113</v>
      </c>
      <c r="H2528" t="s">
        <v>213</v>
      </c>
      <c r="I2528" t="s">
        <v>184</v>
      </c>
      <c r="J2528" t="s">
        <v>8674</v>
      </c>
      <c r="K2528" s="9">
        <v>45478.370879629627</v>
      </c>
      <c r="L2528" s="13">
        <f>IFERROR(_xlfn.XLOOKUP(tb_C103[[#This Row],[OS]],[1]!tb_C101[OS],[1]!tb_C101[DATA_ABERTURA]),0)</f>
        <v>45257.299467592595</v>
      </c>
      <c r="M2528" s="7" t="str">
        <f>IFERROR(_xlfn.XLOOKUP(tb_C103[[#This Row],[OS]],[1]!tb_C101[OS],[1]!tb_C101[SITUACAO_OS]),0)</f>
        <v>F</v>
      </c>
      <c r="N2528" t="str">
        <f>_xlfn.XLOOKUP(tb_C103[[#This Row],[OS]],[1]!tb_C101[OS],[1]!tb_C101[OFICINA])</f>
        <v>Eletrico</v>
      </c>
      <c r="O2528" s="14">
        <f>tb_C103[[#This Row],[FIM]] - tb_C103[[#This Row],[INICIO]]</f>
        <v>1.7361111109494232E-2</v>
      </c>
    </row>
    <row r="2529" spans="1:15" x14ac:dyDescent="0.25">
      <c r="B2529">
        <v>1276</v>
      </c>
      <c r="C2529">
        <v>3</v>
      </c>
      <c r="D2529" t="s">
        <v>8673</v>
      </c>
      <c r="E2529" s="9"/>
      <c r="F2529" s="9"/>
      <c r="G2529">
        <v>406</v>
      </c>
      <c r="H2529" t="s">
        <v>822</v>
      </c>
      <c r="I2529" t="s">
        <v>79</v>
      </c>
      <c r="J2529" t="s">
        <v>8674</v>
      </c>
      <c r="K2529" s="9">
        <v>45670.632245370369</v>
      </c>
      <c r="L2529" s="13">
        <f>IFERROR(_xlfn.XLOOKUP(tb_C103[[#This Row],[OS]],[1]!tb_C101[OS],[1]!tb_C101[DATA_ABERTURA]),0)</f>
        <v>45257.653298611112</v>
      </c>
      <c r="M2529" s="7" t="str">
        <f>IFERROR(_xlfn.XLOOKUP(tb_C103[[#This Row],[OS]],[1]!tb_C101[OS],[1]!tb_C101[SITUACAO_OS]),0)</f>
        <v>F</v>
      </c>
      <c r="N2529" t="str">
        <f>_xlfn.XLOOKUP(tb_C103[[#This Row],[OS]],[1]!tb_C101[OS],[1]!tb_C101[OFICINA])</f>
        <v>Eletrico</v>
      </c>
      <c r="O2529" s="14">
        <f>tb_C103[[#This Row],[FIM]] - tb_C103[[#This Row],[INICIO]]</f>
        <v>0</v>
      </c>
    </row>
    <row r="2530" spans="1:15" x14ac:dyDescent="0.25">
      <c r="A2530" t="s">
        <v>6398</v>
      </c>
      <c r="B2530">
        <v>1277</v>
      </c>
      <c r="C2530">
        <v>3</v>
      </c>
      <c r="D2530" t="s">
        <v>8673</v>
      </c>
      <c r="E2530" s="9">
        <v>45257.725694444445</v>
      </c>
      <c r="F2530" s="9">
        <v>45257.770833333336</v>
      </c>
      <c r="G2530">
        <v>207</v>
      </c>
      <c r="H2530" t="s">
        <v>760</v>
      </c>
      <c r="I2530" t="s">
        <v>175</v>
      </c>
      <c r="J2530" t="s">
        <v>8674</v>
      </c>
      <c r="K2530" s="9">
        <v>45300.879826388889</v>
      </c>
      <c r="L2530" s="13">
        <f>IFERROR(_xlfn.XLOOKUP(tb_C103[[#This Row],[OS]],[1]!tb_C101[OS],[1]!tb_C101[DATA_ABERTURA]),0)</f>
        <v>45257.721122685187</v>
      </c>
      <c r="M2530" s="7" t="str">
        <f>IFERROR(_xlfn.XLOOKUP(tb_C103[[#This Row],[OS]],[1]!tb_C101[OS],[1]!tb_C101[SITUACAO_OS]),0)</f>
        <v>F</v>
      </c>
      <c r="N2530" t="str">
        <f>_xlfn.XLOOKUP(tb_C103[[#This Row],[OS]],[1]!tb_C101[OS],[1]!tb_C101[OFICINA])</f>
        <v>Eletrico</v>
      </c>
      <c r="O2530" s="14">
        <f>tb_C103[[#This Row],[FIM]] - tb_C103[[#This Row],[INICIO]]</f>
        <v>4.5138888890505768E-2</v>
      </c>
    </row>
    <row r="2531" spans="1:15" x14ac:dyDescent="0.25">
      <c r="A2531" t="s">
        <v>6459</v>
      </c>
      <c r="B2531">
        <v>1277</v>
      </c>
      <c r="C2531">
        <v>3</v>
      </c>
      <c r="D2531" t="s">
        <v>8673</v>
      </c>
      <c r="E2531" s="9">
        <v>45257.725694444445</v>
      </c>
      <c r="F2531" s="9">
        <v>45257.770833333336</v>
      </c>
      <c r="G2531">
        <v>207</v>
      </c>
      <c r="H2531" t="s">
        <v>760</v>
      </c>
      <c r="I2531" t="s">
        <v>175</v>
      </c>
      <c r="J2531" t="s">
        <v>8674</v>
      </c>
      <c r="K2531" s="9">
        <v>45300.879826388889</v>
      </c>
      <c r="L2531" s="13">
        <f>IFERROR(_xlfn.XLOOKUP(tb_C103[[#This Row],[OS]],[1]!tb_C101[OS],[1]!tb_C101[DATA_ABERTURA]),0)</f>
        <v>45257.721122685187</v>
      </c>
      <c r="M2531" s="7" t="str">
        <f>IFERROR(_xlfn.XLOOKUP(tb_C103[[#This Row],[OS]],[1]!tb_C101[OS],[1]!tb_C101[SITUACAO_OS]),0)</f>
        <v>F</v>
      </c>
      <c r="N2531" t="str">
        <f>_xlfn.XLOOKUP(tb_C103[[#This Row],[OS]],[1]!tb_C101[OS],[1]!tb_C101[OFICINA])</f>
        <v>Eletrico</v>
      </c>
      <c r="O2531" s="14">
        <f>tb_C103[[#This Row],[FIM]] - tb_C103[[#This Row],[INICIO]]</f>
        <v>4.5138888890505768E-2</v>
      </c>
    </row>
    <row r="2532" spans="1:15" x14ac:dyDescent="0.25">
      <c r="A2532" t="s">
        <v>6398</v>
      </c>
      <c r="B2532">
        <v>1277</v>
      </c>
      <c r="C2532">
        <v>3</v>
      </c>
      <c r="D2532" t="s">
        <v>8673</v>
      </c>
      <c r="E2532" s="9">
        <v>45257.725694444445</v>
      </c>
      <c r="F2532" s="9">
        <v>45257.770833333336</v>
      </c>
      <c r="G2532">
        <v>207</v>
      </c>
      <c r="H2532" t="s">
        <v>760</v>
      </c>
      <c r="I2532" t="s">
        <v>175</v>
      </c>
      <c r="J2532" t="s">
        <v>8674</v>
      </c>
      <c r="K2532" s="9">
        <v>45300.879826388889</v>
      </c>
      <c r="L2532" s="13">
        <f>IFERROR(_xlfn.XLOOKUP(tb_C103[[#This Row],[OS]],[1]!tb_C101[OS],[1]!tb_C101[DATA_ABERTURA]),0)</f>
        <v>45257.721122685187</v>
      </c>
      <c r="M2532" s="7" t="str">
        <f>IFERROR(_xlfn.XLOOKUP(tb_C103[[#This Row],[OS]],[1]!tb_C101[OS],[1]!tb_C101[SITUACAO_OS]),0)</f>
        <v>F</v>
      </c>
      <c r="N2532" t="str">
        <f>_xlfn.XLOOKUP(tb_C103[[#This Row],[OS]],[1]!tb_C101[OS],[1]!tb_C101[OFICINA])</f>
        <v>Eletrico</v>
      </c>
      <c r="O2532" s="14">
        <f>tb_C103[[#This Row],[FIM]] - tb_C103[[#This Row],[INICIO]]</f>
        <v>4.5138888890505768E-2</v>
      </c>
    </row>
    <row r="2533" spans="1:15" x14ac:dyDescent="0.25">
      <c r="A2533" t="s">
        <v>6459</v>
      </c>
      <c r="B2533">
        <v>1277</v>
      </c>
      <c r="C2533">
        <v>3</v>
      </c>
      <c r="D2533" t="s">
        <v>8673</v>
      </c>
      <c r="E2533" s="9">
        <v>45257.725694444445</v>
      </c>
      <c r="F2533" s="9">
        <v>45257.770833333336</v>
      </c>
      <c r="G2533">
        <v>207</v>
      </c>
      <c r="H2533" t="s">
        <v>760</v>
      </c>
      <c r="I2533" t="s">
        <v>175</v>
      </c>
      <c r="J2533" t="s">
        <v>8674</v>
      </c>
      <c r="K2533" s="9">
        <v>45300.879826388889</v>
      </c>
      <c r="L2533" s="13">
        <f>IFERROR(_xlfn.XLOOKUP(tb_C103[[#This Row],[OS]],[1]!tb_C101[OS],[1]!tb_C101[DATA_ABERTURA]),0)</f>
        <v>45257.721122685187</v>
      </c>
      <c r="M2533" s="7" t="str">
        <f>IFERROR(_xlfn.XLOOKUP(tb_C103[[#This Row],[OS]],[1]!tb_C101[OS],[1]!tb_C101[SITUACAO_OS]),0)</f>
        <v>F</v>
      </c>
      <c r="N2533" t="str">
        <f>_xlfn.XLOOKUP(tb_C103[[#This Row],[OS]],[1]!tb_C101[OS],[1]!tb_C101[OFICINA])</f>
        <v>Eletrico</v>
      </c>
      <c r="O2533" s="14">
        <f>tb_C103[[#This Row],[FIM]] - tb_C103[[#This Row],[INICIO]]</f>
        <v>4.5138888890505768E-2</v>
      </c>
    </row>
    <row r="2534" spans="1:15" x14ac:dyDescent="0.25">
      <c r="A2534" t="s">
        <v>8686</v>
      </c>
      <c r="B2534">
        <v>1278</v>
      </c>
      <c r="C2534">
        <v>3</v>
      </c>
      <c r="D2534" t="s">
        <v>8673</v>
      </c>
      <c r="E2534" s="9">
        <v>45258.330555555556</v>
      </c>
      <c r="F2534" s="9">
        <v>45258.364583333336</v>
      </c>
      <c r="G2534">
        <v>207</v>
      </c>
      <c r="H2534" t="s">
        <v>760</v>
      </c>
      <c r="I2534" t="s">
        <v>175</v>
      </c>
      <c r="J2534" t="s">
        <v>8671</v>
      </c>
      <c r="K2534" s="9">
        <v>45259.737951388888</v>
      </c>
      <c r="L2534" s="13">
        <f>IFERROR(_xlfn.XLOOKUP(tb_C103[[#This Row],[OS]],[1]!tb_C101[OS],[1]!tb_C101[DATA_ABERTURA]),0)</f>
        <v>45258.331678240742</v>
      </c>
      <c r="M2534" s="7" t="str">
        <f>IFERROR(_xlfn.XLOOKUP(tb_C103[[#This Row],[OS]],[1]!tb_C101[OS],[1]!tb_C101[SITUACAO_OS]),0)</f>
        <v>F</v>
      </c>
      <c r="N2534" t="str">
        <f>_xlfn.XLOOKUP(tb_C103[[#This Row],[OS]],[1]!tb_C101[OS],[1]!tb_C101[OFICINA])</f>
        <v>Mecanico</v>
      </c>
      <c r="O2534" s="14">
        <f>tb_C103[[#This Row],[FIM]] - tb_C103[[#This Row],[INICIO]]</f>
        <v>3.4027777779556345E-2</v>
      </c>
    </row>
    <row r="2535" spans="1:15" x14ac:dyDescent="0.25">
      <c r="A2535" t="s">
        <v>2551</v>
      </c>
      <c r="B2535">
        <v>1278</v>
      </c>
      <c r="C2535">
        <v>3</v>
      </c>
      <c r="D2535" t="s">
        <v>8673</v>
      </c>
      <c r="E2535" s="9">
        <v>45258.330555555556</v>
      </c>
      <c r="F2535" s="9">
        <v>45258.364583333336</v>
      </c>
      <c r="G2535">
        <v>207</v>
      </c>
      <c r="H2535" t="s">
        <v>760</v>
      </c>
      <c r="I2535" t="s">
        <v>175</v>
      </c>
      <c r="J2535" t="s">
        <v>8671</v>
      </c>
      <c r="K2535" s="9">
        <v>45259.737951388888</v>
      </c>
      <c r="L2535" s="13">
        <f>IFERROR(_xlfn.XLOOKUP(tb_C103[[#This Row],[OS]],[1]!tb_C101[OS],[1]!tb_C101[DATA_ABERTURA]),0)</f>
        <v>45258.331678240742</v>
      </c>
      <c r="M2535" s="7" t="str">
        <f>IFERROR(_xlfn.XLOOKUP(tb_C103[[#This Row],[OS]],[1]!tb_C101[OS],[1]!tb_C101[SITUACAO_OS]),0)</f>
        <v>F</v>
      </c>
      <c r="N2535" t="str">
        <f>_xlfn.XLOOKUP(tb_C103[[#This Row],[OS]],[1]!tb_C101[OS],[1]!tb_C101[OFICINA])</f>
        <v>Mecanico</v>
      </c>
      <c r="O2535" s="14">
        <f>tb_C103[[#This Row],[FIM]] - tb_C103[[#This Row],[INICIO]]</f>
        <v>3.4027777779556345E-2</v>
      </c>
    </row>
    <row r="2536" spans="1:15" x14ac:dyDescent="0.25">
      <c r="A2536" t="s">
        <v>8686</v>
      </c>
      <c r="B2536">
        <v>1278</v>
      </c>
      <c r="C2536">
        <v>3</v>
      </c>
      <c r="D2536" t="s">
        <v>8673</v>
      </c>
      <c r="E2536" s="9">
        <v>45258.330555555556</v>
      </c>
      <c r="F2536" s="9">
        <v>45258.364583333336</v>
      </c>
      <c r="G2536">
        <v>207</v>
      </c>
      <c r="H2536" t="s">
        <v>760</v>
      </c>
      <c r="I2536" t="s">
        <v>175</v>
      </c>
      <c r="J2536" t="s">
        <v>8671</v>
      </c>
      <c r="K2536" s="9">
        <v>45259.737951388888</v>
      </c>
      <c r="L2536" s="13">
        <f>IFERROR(_xlfn.XLOOKUP(tb_C103[[#This Row],[OS]],[1]!tb_C101[OS],[1]!tb_C101[DATA_ABERTURA]),0)</f>
        <v>45258.331678240742</v>
      </c>
      <c r="M2536" s="7" t="str">
        <f>IFERROR(_xlfn.XLOOKUP(tb_C103[[#This Row],[OS]],[1]!tb_C101[OS],[1]!tb_C101[SITUACAO_OS]),0)</f>
        <v>F</v>
      </c>
      <c r="N2536" t="str">
        <f>_xlfn.XLOOKUP(tb_C103[[#This Row],[OS]],[1]!tb_C101[OS],[1]!tb_C101[OFICINA])</f>
        <v>Mecanico</v>
      </c>
      <c r="O2536" s="14">
        <f>tb_C103[[#This Row],[FIM]] - tb_C103[[#This Row],[INICIO]]</f>
        <v>3.4027777779556345E-2</v>
      </c>
    </row>
    <row r="2537" spans="1:15" x14ac:dyDescent="0.25">
      <c r="A2537" t="s">
        <v>2551</v>
      </c>
      <c r="B2537">
        <v>1278</v>
      </c>
      <c r="C2537">
        <v>3</v>
      </c>
      <c r="D2537" t="s">
        <v>8673</v>
      </c>
      <c r="E2537" s="9">
        <v>45258.330555555556</v>
      </c>
      <c r="F2537" s="9">
        <v>45258.364583333336</v>
      </c>
      <c r="G2537">
        <v>207</v>
      </c>
      <c r="H2537" t="s">
        <v>760</v>
      </c>
      <c r="I2537" t="s">
        <v>175</v>
      </c>
      <c r="J2537" t="s">
        <v>8671</v>
      </c>
      <c r="K2537" s="9">
        <v>45259.737951388888</v>
      </c>
      <c r="L2537" s="13">
        <f>IFERROR(_xlfn.XLOOKUP(tb_C103[[#This Row],[OS]],[1]!tb_C101[OS],[1]!tb_C101[DATA_ABERTURA]),0)</f>
        <v>45258.331678240742</v>
      </c>
      <c r="M2537" s="7" t="str">
        <f>IFERROR(_xlfn.XLOOKUP(tb_C103[[#This Row],[OS]],[1]!tb_C101[OS],[1]!tb_C101[SITUACAO_OS]),0)</f>
        <v>F</v>
      </c>
      <c r="N2537" t="str">
        <f>_xlfn.XLOOKUP(tb_C103[[#This Row],[OS]],[1]!tb_C101[OS],[1]!tb_C101[OFICINA])</f>
        <v>Mecanico</v>
      </c>
      <c r="O2537" s="14">
        <f>tb_C103[[#This Row],[FIM]] - tb_C103[[#This Row],[INICIO]]</f>
        <v>3.4027777779556345E-2</v>
      </c>
    </row>
    <row r="2538" spans="1:15" x14ac:dyDescent="0.25">
      <c r="A2538" t="s">
        <v>2551</v>
      </c>
      <c r="B2538">
        <v>1279</v>
      </c>
      <c r="C2538">
        <v>3</v>
      </c>
      <c r="D2538" t="s">
        <v>8673</v>
      </c>
      <c r="E2538" s="9">
        <v>45259.333333333336</v>
      </c>
      <c r="F2538" s="9">
        <v>45259.361111111109</v>
      </c>
      <c r="G2538">
        <v>117</v>
      </c>
      <c r="H2538" t="s">
        <v>354</v>
      </c>
      <c r="I2538" t="s">
        <v>184</v>
      </c>
      <c r="J2538" t="s">
        <v>8671</v>
      </c>
      <c r="K2538" s="9">
        <v>45265.452314814815</v>
      </c>
      <c r="L2538" s="13">
        <f>IFERROR(_xlfn.XLOOKUP(tb_C103[[#This Row],[OS]],[1]!tb_C101[OS],[1]!tb_C101[DATA_ABERTURA]),0)</f>
        <v>45258.643449074072</v>
      </c>
      <c r="M2538" s="7" t="str">
        <f>IFERROR(_xlfn.XLOOKUP(tb_C103[[#This Row],[OS]],[1]!tb_C101[OS],[1]!tb_C101[SITUACAO_OS]),0)</f>
        <v>F</v>
      </c>
      <c r="N2538" t="str">
        <f>_xlfn.XLOOKUP(tb_C103[[#This Row],[OS]],[1]!tb_C101[OS],[1]!tb_C101[OFICINA])</f>
        <v>Mecanico</v>
      </c>
      <c r="O2538" s="14">
        <f>tb_C103[[#This Row],[FIM]] - tb_C103[[#This Row],[INICIO]]</f>
        <v>2.7777777773735579E-2</v>
      </c>
    </row>
    <row r="2539" spans="1:15" x14ac:dyDescent="0.25">
      <c r="B2539">
        <v>1280</v>
      </c>
      <c r="C2539">
        <v>5</v>
      </c>
      <c r="D2539" t="s">
        <v>8690</v>
      </c>
      <c r="E2539" s="9"/>
      <c r="F2539" s="9"/>
      <c r="I2539" t="s">
        <v>184</v>
      </c>
      <c r="J2539" t="s">
        <v>8671</v>
      </c>
      <c r="K2539" s="9">
        <v>45670.632372685184</v>
      </c>
      <c r="L2539" s="13">
        <f>IFERROR(_xlfn.XLOOKUP(tb_C103[[#This Row],[OS]],[1]!tb_C101[OS],[1]!tb_C101[DATA_ABERTURA]),0)</f>
        <v>45258.713634259257</v>
      </c>
      <c r="M2539" s="7" t="str">
        <f>IFERROR(_xlfn.XLOOKUP(tb_C103[[#This Row],[OS]],[1]!tb_C101[OS],[1]!tb_C101[SITUACAO_OS]),0)</f>
        <v>F</v>
      </c>
      <c r="N2539" t="str">
        <f>_xlfn.XLOOKUP(tb_C103[[#This Row],[OS]],[1]!tb_C101[OS],[1]!tb_C101[OFICINA])</f>
        <v>Mecanico</v>
      </c>
      <c r="O2539" s="14">
        <f>tb_C103[[#This Row],[FIM]] - tb_C103[[#This Row],[INICIO]]</f>
        <v>0</v>
      </c>
    </row>
    <row r="2540" spans="1:15" x14ac:dyDescent="0.25">
      <c r="A2540" t="s">
        <v>6807</v>
      </c>
      <c r="B2540">
        <v>1281</v>
      </c>
      <c r="C2540">
        <v>3</v>
      </c>
      <c r="D2540" t="s">
        <v>8673</v>
      </c>
      <c r="E2540" s="9">
        <v>45259.381944444445</v>
      </c>
      <c r="F2540" s="9">
        <v>45259.399305555555</v>
      </c>
      <c r="G2540">
        <v>201</v>
      </c>
      <c r="H2540" t="s">
        <v>267</v>
      </c>
      <c r="I2540" t="s">
        <v>175</v>
      </c>
      <c r="J2540" t="s">
        <v>8674</v>
      </c>
      <c r="K2540" s="9">
        <v>45309.348437499997</v>
      </c>
      <c r="L2540" s="13">
        <f>IFERROR(_xlfn.XLOOKUP(tb_C103[[#This Row],[OS]],[1]!tb_C101[OS],[1]!tb_C101[DATA_ABERTURA]),0)</f>
        <v>45259.373032407406</v>
      </c>
      <c r="M2540" s="7" t="str">
        <f>IFERROR(_xlfn.XLOOKUP(tb_C103[[#This Row],[OS]],[1]!tb_C101[OS],[1]!tb_C101[SITUACAO_OS]),0)</f>
        <v>F</v>
      </c>
      <c r="N2540" t="str">
        <f>_xlfn.XLOOKUP(tb_C103[[#This Row],[OS]],[1]!tb_C101[OS],[1]!tb_C101[OFICINA])</f>
        <v>Eletrico</v>
      </c>
      <c r="O2540" s="14">
        <f>tb_C103[[#This Row],[FIM]] - tb_C103[[#This Row],[INICIO]]</f>
        <v>1.7361111109494232E-2</v>
      </c>
    </row>
    <row r="2541" spans="1:15" x14ac:dyDescent="0.25">
      <c r="A2541" t="s">
        <v>6807</v>
      </c>
      <c r="B2541">
        <v>1282</v>
      </c>
      <c r="C2541">
        <v>3</v>
      </c>
      <c r="D2541" t="s">
        <v>8673</v>
      </c>
      <c r="E2541" s="9">
        <v>45259.402777777781</v>
      </c>
      <c r="F2541" s="9">
        <v>45259.416666666664</v>
      </c>
      <c r="G2541">
        <v>505</v>
      </c>
      <c r="H2541" t="s">
        <v>851</v>
      </c>
      <c r="I2541" t="s">
        <v>24</v>
      </c>
      <c r="J2541" t="s">
        <v>8674</v>
      </c>
      <c r="K2541" s="9">
        <v>45309.351145833331</v>
      </c>
      <c r="L2541" s="13">
        <f>IFERROR(_xlfn.XLOOKUP(tb_C103[[#This Row],[OS]],[1]!tb_C101[OS],[1]!tb_C101[DATA_ABERTURA]),0)</f>
        <v>45259.378437500003</v>
      </c>
      <c r="M2541" s="7" t="str">
        <f>IFERROR(_xlfn.XLOOKUP(tb_C103[[#This Row],[OS]],[1]!tb_C101[OS],[1]!tb_C101[SITUACAO_OS]),0)</f>
        <v>F</v>
      </c>
      <c r="N2541" t="str">
        <f>_xlfn.XLOOKUP(tb_C103[[#This Row],[OS]],[1]!tb_C101[OS],[1]!tb_C101[OFICINA])</f>
        <v>Eletrico</v>
      </c>
      <c r="O2541" s="14">
        <f>tb_C103[[#This Row],[FIM]] - tb_C103[[#This Row],[INICIO]]</f>
        <v>1.3888888883229811E-2</v>
      </c>
    </row>
    <row r="2542" spans="1:15" x14ac:dyDescent="0.25">
      <c r="A2542" t="s">
        <v>8686</v>
      </c>
      <c r="B2542">
        <v>1283</v>
      </c>
      <c r="C2542">
        <v>3</v>
      </c>
      <c r="D2542" t="s">
        <v>8673</v>
      </c>
      <c r="E2542" s="9">
        <v>45260.375</v>
      </c>
      <c r="F2542" s="9">
        <v>45260.395833333336</v>
      </c>
      <c r="G2542">
        <v>117</v>
      </c>
      <c r="H2542" t="s">
        <v>354</v>
      </c>
      <c r="I2542" t="s">
        <v>184</v>
      </c>
      <c r="J2542" t="s">
        <v>8671</v>
      </c>
      <c r="K2542" s="9">
        <v>45264.384108796294</v>
      </c>
      <c r="L2542" s="13">
        <f>IFERROR(_xlfn.XLOOKUP(tb_C103[[#This Row],[OS]],[1]!tb_C101[OS],[1]!tb_C101[DATA_ABERTURA]),0)</f>
        <v>45259.67596064815</v>
      </c>
      <c r="M2542" s="7" t="str">
        <f>IFERROR(_xlfn.XLOOKUP(tb_C103[[#This Row],[OS]],[1]!tb_C101[OS],[1]!tb_C101[SITUACAO_OS]),0)</f>
        <v>F</v>
      </c>
      <c r="N2542" t="str">
        <f>_xlfn.XLOOKUP(tb_C103[[#This Row],[OS]],[1]!tb_C101[OS],[1]!tb_C101[OFICINA])</f>
        <v>Mecanico</v>
      </c>
      <c r="O2542" s="14">
        <f>tb_C103[[#This Row],[FIM]] - tb_C103[[#This Row],[INICIO]]</f>
        <v>2.0833333335758653E-2</v>
      </c>
    </row>
    <row r="2543" spans="1:15" x14ac:dyDescent="0.25">
      <c r="A2543" t="s">
        <v>2551</v>
      </c>
      <c r="B2543">
        <v>1283</v>
      </c>
      <c r="C2543">
        <v>3</v>
      </c>
      <c r="D2543" t="s">
        <v>8673</v>
      </c>
      <c r="E2543" s="9">
        <v>45260.375</v>
      </c>
      <c r="F2543" s="9">
        <v>45260.395833333336</v>
      </c>
      <c r="G2543">
        <v>117</v>
      </c>
      <c r="H2543" t="s">
        <v>354</v>
      </c>
      <c r="I2543" t="s">
        <v>184</v>
      </c>
      <c r="J2543" t="s">
        <v>8671</v>
      </c>
      <c r="K2543" s="9">
        <v>45264.384108796294</v>
      </c>
      <c r="L2543" s="13">
        <f>IFERROR(_xlfn.XLOOKUP(tb_C103[[#This Row],[OS]],[1]!tb_C101[OS],[1]!tb_C101[DATA_ABERTURA]),0)</f>
        <v>45259.67596064815</v>
      </c>
      <c r="M2543" s="7" t="str">
        <f>IFERROR(_xlfn.XLOOKUP(tb_C103[[#This Row],[OS]],[1]!tb_C101[OS],[1]!tb_C101[SITUACAO_OS]),0)</f>
        <v>F</v>
      </c>
      <c r="N2543" t="str">
        <f>_xlfn.XLOOKUP(tb_C103[[#This Row],[OS]],[1]!tb_C101[OS],[1]!tb_C101[OFICINA])</f>
        <v>Mecanico</v>
      </c>
      <c r="O2543" s="14">
        <f>tb_C103[[#This Row],[FIM]] - tb_C103[[#This Row],[INICIO]]</f>
        <v>2.0833333335758653E-2</v>
      </c>
    </row>
    <row r="2544" spans="1:15" x14ac:dyDescent="0.25">
      <c r="A2544" t="s">
        <v>8686</v>
      </c>
      <c r="B2544">
        <v>1283</v>
      </c>
      <c r="C2544">
        <v>3</v>
      </c>
      <c r="D2544" t="s">
        <v>8673</v>
      </c>
      <c r="E2544" s="9">
        <v>45260.375</v>
      </c>
      <c r="F2544" s="9">
        <v>45260.395833333336</v>
      </c>
      <c r="G2544">
        <v>117</v>
      </c>
      <c r="H2544" t="s">
        <v>354</v>
      </c>
      <c r="I2544" t="s">
        <v>184</v>
      </c>
      <c r="J2544" t="s">
        <v>8671</v>
      </c>
      <c r="K2544" s="9">
        <v>45264.384108796294</v>
      </c>
      <c r="L2544" s="13">
        <f>IFERROR(_xlfn.XLOOKUP(tb_C103[[#This Row],[OS]],[1]!tb_C101[OS],[1]!tb_C101[DATA_ABERTURA]),0)</f>
        <v>45259.67596064815</v>
      </c>
      <c r="M2544" s="7" t="str">
        <f>IFERROR(_xlfn.XLOOKUP(tb_C103[[#This Row],[OS]],[1]!tb_C101[OS],[1]!tb_C101[SITUACAO_OS]),0)</f>
        <v>F</v>
      </c>
      <c r="N2544" t="str">
        <f>_xlfn.XLOOKUP(tb_C103[[#This Row],[OS]],[1]!tb_C101[OS],[1]!tb_C101[OFICINA])</f>
        <v>Mecanico</v>
      </c>
      <c r="O2544" s="14">
        <f>tb_C103[[#This Row],[FIM]] - tb_C103[[#This Row],[INICIO]]</f>
        <v>2.0833333335758653E-2</v>
      </c>
    </row>
    <row r="2545" spans="1:15" x14ac:dyDescent="0.25">
      <c r="A2545" t="s">
        <v>2551</v>
      </c>
      <c r="B2545">
        <v>1283</v>
      </c>
      <c r="C2545">
        <v>3</v>
      </c>
      <c r="D2545" t="s">
        <v>8673</v>
      </c>
      <c r="E2545" s="9">
        <v>45260.375</v>
      </c>
      <c r="F2545" s="9">
        <v>45260.395833333336</v>
      </c>
      <c r="G2545">
        <v>117</v>
      </c>
      <c r="H2545" t="s">
        <v>354</v>
      </c>
      <c r="I2545" t="s">
        <v>184</v>
      </c>
      <c r="J2545" t="s">
        <v>8671</v>
      </c>
      <c r="K2545" s="9">
        <v>45264.384108796294</v>
      </c>
      <c r="L2545" s="13">
        <f>IFERROR(_xlfn.XLOOKUP(tb_C103[[#This Row],[OS]],[1]!tb_C101[OS],[1]!tb_C101[DATA_ABERTURA]),0)</f>
        <v>45259.67596064815</v>
      </c>
      <c r="M2545" s="7" t="str">
        <f>IFERROR(_xlfn.XLOOKUP(tb_C103[[#This Row],[OS]],[1]!tb_C101[OS],[1]!tb_C101[SITUACAO_OS]),0)</f>
        <v>F</v>
      </c>
      <c r="N2545" t="str">
        <f>_xlfn.XLOOKUP(tb_C103[[#This Row],[OS]],[1]!tb_C101[OS],[1]!tb_C101[OFICINA])</f>
        <v>Mecanico</v>
      </c>
      <c r="O2545" s="14">
        <f>tb_C103[[#This Row],[FIM]] - tb_C103[[#This Row],[INICIO]]</f>
        <v>2.0833333335758653E-2</v>
      </c>
    </row>
    <row r="2546" spans="1:15" x14ac:dyDescent="0.25">
      <c r="A2546" t="s">
        <v>8686</v>
      </c>
      <c r="B2546">
        <v>1284</v>
      </c>
      <c r="C2546">
        <v>3</v>
      </c>
      <c r="D2546" t="s">
        <v>8673</v>
      </c>
      <c r="E2546" s="9">
        <v>45260.333333333336</v>
      </c>
      <c r="F2546" s="9">
        <v>45260.354166666664</v>
      </c>
      <c r="G2546">
        <v>112</v>
      </c>
      <c r="H2546" t="s">
        <v>237</v>
      </c>
      <c r="I2546" t="s">
        <v>184</v>
      </c>
      <c r="J2546" t="s">
        <v>8671</v>
      </c>
      <c r="K2546" s="9">
        <v>45264.384317129632</v>
      </c>
      <c r="L2546" s="13">
        <f>IFERROR(_xlfn.XLOOKUP(tb_C103[[#This Row],[OS]],[1]!tb_C101[OS],[1]!tb_C101[DATA_ABERTURA]),0)</f>
        <v>45259.680937500001</v>
      </c>
      <c r="M2546" s="7" t="str">
        <f>IFERROR(_xlfn.XLOOKUP(tb_C103[[#This Row],[OS]],[1]!tb_C101[OS],[1]!tb_C101[SITUACAO_OS]),0)</f>
        <v>F</v>
      </c>
      <c r="N2546" t="str">
        <f>_xlfn.XLOOKUP(tb_C103[[#This Row],[OS]],[1]!tb_C101[OS],[1]!tb_C101[OFICINA])</f>
        <v>Mecanico</v>
      </c>
      <c r="O2546" s="14">
        <f>tb_C103[[#This Row],[FIM]] - tb_C103[[#This Row],[INICIO]]</f>
        <v>2.0833333328482695E-2</v>
      </c>
    </row>
    <row r="2547" spans="1:15" x14ac:dyDescent="0.25">
      <c r="A2547" t="s">
        <v>2551</v>
      </c>
      <c r="B2547">
        <v>1284</v>
      </c>
      <c r="C2547">
        <v>3</v>
      </c>
      <c r="D2547" t="s">
        <v>8673</v>
      </c>
      <c r="E2547" s="9">
        <v>45260.333333333336</v>
      </c>
      <c r="F2547" s="9">
        <v>45260.354166666664</v>
      </c>
      <c r="G2547">
        <v>112</v>
      </c>
      <c r="H2547" t="s">
        <v>237</v>
      </c>
      <c r="I2547" t="s">
        <v>184</v>
      </c>
      <c r="J2547" t="s">
        <v>8671</v>
      </c>
      <c r="K2547" s="9">
        <v>45264.384317129632</v>
      </c>
      <c r="L2547" s="13">
        <f>IFERROR(_xlfn.XLOOKUP(tb_C103[[#This Row],[OS]],[1]!tb_C101[OS],[1]!tb_C101[DATA_ABERTURA]),0)</f>
        <v>45259.680937500001</v>
      </c>
      <c r="M2547" s="7" t="str">
        <f>IFERROR(_xlfn.XLOOKUP(tb_C103[[#This Row],[OS]],[1]!tb_C101[OS],[1]!tb_C101[SITUACAO_OS]),0)</f>
        <v>F</v>
      </c>
      <c r="N2547" t="str">
        <f>_xlfn.XLOOKUP(tb_C103[[#This Row],[OS]],[1]!tb_C101[OS],[1]!tb_C101[OFICINA])</f>
        <v>Mecanico</v>
      </c>
      <c r="O2547" s="14">
        <f>tb_C103[[#This Row],[FIM]] - tb_C103[[#This Row],[INICIO]]</f>
        <v>2.0833333328482695E-2</v>
      </c>
    </row>
    <row r="2548" spans="1:15" x14ac:dyDescent="0.25">
      <c r="A2548" t="s">
        <v>8686</v>
      </c>
      <c r="B2548">
        <v>1284</v>
      </c>
      <c r="C2548">
        <v>3</v>
      </c>
      <c r="D2548" t="s">
        <v>8673</v>
      </c>
      <c r="E2548" s="9">
        <v>45260.333333333336</v>
      </c>
      <c r="F2548" s="9">
        <v>45260.354166666664</v>
      </c>
      <c r="G2548">
        <v>112</v>
      </c>
      <c r="H2548" t="s">
        <v>237</v>
      </c>
      <c r="I2548" t="s">
        <v>184</v>
      </c>
      <c r="J2548" t="s">
        <v>8671</v>
      </c>
      <c r="K2548" s="9">
        <v>45264.384317129632</v>
      </c>
      <c r="L2548" s="13">
        <f>IFERROR(_xlfn.XLOOKUP(tb_C103[[#This Row],[OS]],[1]!tb_C101[OS],[1]!tb_C101[DATA_ABERTURA]),0)</f>
        <v>45259.680937500001</v>
      </c>
      <c r="M2548" s="7" t="str">
        <f>IFERROR(_xlfn.XLOOKUP(tb_C103[[#This Row],[OS]],[1]!tb_C101[OS],[1]!tb_C101[SITUACAO_OS]),0)</f>
        <v>F</v>
      </c>
      <c r="N2548" t="str">
        <f>_xlfn.XLOOKUP(tb_C103[[#This Row],[OS]],[1]!tb_C101[OS],[1]!tb_C101[OFICINA])</f>
        <v>Mecanico</v>
      </c>
      <c r="O2548" s="14">
        <f>tb_C103[[#This Row],[FIM]] - tb_C103[[#This Row],[INICIO]]</f>
        <v>2.0833333328482695E-2</v>
      </c>
    </row>
    <row r="2549" spans="1:15" x14ac:dyDescent="0.25">
      <c r="A2549" t="s">
        <v>2551</v>
      </c>
      <c r="B2549">
        <v>1284</v>
      </c>
      <c r="C2549">
        <v>3</v>
      </c>
      <c r="D2549" t="s">
        <v>8673</v>
      </c>
      <c r="E2549" s="9">
        <v>45260.333333333336</v>
      </c>
      <c r="F2549" s="9">
        <v>45260.354166666664</v>
      </c>
      <c r="G2549">
        <v>112</v>
      </c>
      <c r="H2549" t="s">
        <v>237</v>
      </c>
      <c r="I2549" t="s">
        <v>184</v>
      </c>
      <c r="J2549" t="s">
        <v>8671</v>
      </c>
      <c r="K2549" s="9">
        <v>45264.384317129632</v>
      </c>
      <c r="L2549" s="13">
        <f>IFERROR(_xlfn.XLOOKUP(tb_C103[[#This Row],[OS]],[1]!tb_C101[OS],[1]!tb_C101[DATA_ABERTURA]),0)</f>
        <v>45259.680937500001</v>
      </c>
      <c r="M2549" s="7" t="str">
        <f>IFERROR(_xlfn.XLOOKUP(tb_C103[[#This Row],[OS]],[1]!tb_C101[OS],[1]!tb_C101[SITUACAO_OS]),0)</f>
        <v>F</v>
      </c>
      <c r="N2549" t="str">
        <f>_xlfn.XLOOKUP(tb_C103[[#This Row],[OS]],[1]!tb_C101[OS],[1]!tb_C101[OFICINA])</f>
        <v>Mecanico</v>
      </c>
      <c r="O2549" s="14">
        <f>tb_C103[[#This Row],[FIM]] - tb_C103[[#This Row],[INICIO]]</f>
        <v>2.0833333328482695E-2</v>
      </c>
    </row>
    <row r="2550" spans="1:15" x14ac:dyDescent="0.25">
      <c r="A2550" t="s">
        <v>8686</v>
      </c>
      <c r="B2550">
        <v>1285</v>
      </c>
      <c r="C2550">
        <v>3</v>
      </c>
      <c r="D2550" t="s">
        <v>8673</v>
      </c>
      <c r="E2550" s="9">
        <v>45259.625</v>
      </c>
      <c r="F2550" s="9">
        <v>45259.645833333336</v>
      </c>
      <c r="G2550">
        <v>113</v>
      </c>
      <c r="H2550" t="s">
        <v>213</v>
      </c>
      <c r="I2550" t="s">
        <v>184</v>
      </c>
      <c r="J2550" t="s">
        <v>8671</v>
      </c>
      <c r="K2550" s="9">
        <v>45264.38484953704</v>
      </c>
      <c r="L2550" s="13">
        <f>IFERROR(_xlfn.XLOOKUP(tb_C103[[#This Row],[OS]],[1]!tb_C101[OS],[1]!tb_C101[DATA_ABERTURA]),0)</f>
        <v>45259.682071759256</v>
      </c>
      <c r="M2550" s="7" t="str">
        <f>IFERROR(_xlfn.XLOOKUP(tb_C103[[#This Row],[OS]],[1]!tb_C101[OS],[1]!tb_C101[SITUACAO_OS]),0)</f>
        <v>F</v>
      </c>
      <c r="N2550" t="str">
        <f>_xlfn.XLOOKUP(tb_C103[[#This Row],[OS]],[1]!tb_C101[OS],[1]!tb_C101[OFICINA])</f>
        <v>Mecanico</v>
      </c>
      <c r="O2550" s="14">
        <f>tb_C103[[#This Row],[FIM]] - tb_C103[[#This Row],[INICIO]]</f>
        <v>2.0833333335758653E-2</v>
      </c>
    </row>
    <row r="2551" spans="1:15" x14ac:dyDescent="0.25">
      <c r="A2551" t="s">
        <v>8686</v>
      </c>
      <c r="B2551">
        <v>1286</v>
      </c>
      <c r="C2551">
        <v>3</v>
      </c>
      <c r="D2551" t="s">
        <v>8673</v>
      </c>
      <c r="E2551" s="9">
        <v>45259.416666666664</v>
      </c>
      <c r="F2551" s="9">
        <v>45259.4375</v>
      </c>
      <c r="G2551">
        <v>115</v>
      </c>
      <c r="H2551" t="s">
        <v>197</v>
      </c>
      <c r="I2551" t="s">
        <v>184</v>
      </c>
      <c r="J2551" t="s">
        <v>8671</v>
      </c>
      <c r="K2551" s="9">
        <v>45264.38553240741</v>
      </c>
      <c r="L2551" s="13">
        <f>IFERROR(_xlfn.XLOOKUP(tb_C103[[#This Row],[OS]],[1]!tb_C101[OS],[1]!tb_C101[DATA_ABERTURA]),0)</f>
        <v>45259.684965277775</v>
      </c>
      <c r="M2551" s="7" t="str">
        <f>IFERROR(_xlfn.XLOOKUP(tb_C103[[#This Row],[OS]],[1]!tb_C101[OS],[1]!tb_C101[SITUACAO_OS]),0)</f>
        <v>F</v>
      </c>
      <c r="N2551" t="str">
        <f>_xlfn.XLOOKUP(tb_C103[[#This Row],[OS]],[1]!tb_C101[OS],[1]!tb_C101[OFICINA])</f>
        <v>Mecanico</v>
      </c>
      <c r="O2551" s="14">
        <f>tb_C103[[#This Row],[FIM]] - tb_C103[[#This Row],[INICIO]]</f>
        <v>2.0833333335758653E-2</v>
      </c>
    </row>
    <row r="2552" spans="1:15" x14ac:dyDescent="0.25">
      <c r="A2552" t="s">
        <v>2551</v>
      </c>
      <c r="B2552">
        <v>1286</v>
      </c>
      <c r="C2552">
        <v>3</v>
      </c>
      <c r="D2552" t="s">
        <v>8673</v>
      </c>
      <c r="E2552" s="9">
        <v>45259.416666666664</v>
      </c>
      <c r="F2552" s="9">
        <v>45259.4375</v>
      </c>
      <c r="G2552">
        <v>115</v>
      </c>
      <c r="H2552" t="s">
        <v>197</v>
      </c>
      <c r="I2552" t="s">
        <v>184</v>
      </c>
      <c r="J2552" t="s">
        <v>8671</v>
      </c>
      <c r="K2552" s="9">
        <v>45264.38553240741</v>
      </c>
      <c r="L2552" s="13">
        <f>IFERROR(_xlfn.XLOOKUP(tb_C103[[#This Row],[OS]],[1]!tb_C101[OS],[1]!tb_C101[DATA_ABERTURA]),0)</f>
        <v>45259.684965277775</v>
      </c>
      <c r="M2552" s="7" t="str">
        <f>IFERROR(_xlfn.XLOOKUP(tb_C103[[#This Row],[OS]],[1]!tb_C101[OS],[1]!tb_C101[SITUACAO_OS]),0)</f>
        <v>F</v>
      </c>
      <c r="N2552" t="str">
        <f>_xlfn.XLOOKUP(tb_C103[[#This Row],[OS]],[1]!tb_C101[OS],[1]!tb_C101[OFICINA])</f>
        <v>Mecanico</v>
      </c>
      <c r="O2552" s="14">
        <f>tb_C103[[#This Row],[FIM]] - tb_C103[[#This Row],[INICIO]]</f>
        <v>2.0833333335758653E-2</v>
      </c>
    </row>
    <row r="2553" spans="1:15" x14ac:dyDescent="0.25">
      <c r="A2553" t="s">
        <v>8686</v>
      </c>
      <c r="B2553">
        <v>1286</v>
      </c>
      <c r="C2553">
        <v>3</v>
      </c>
      <c r="D2553" t="s">
        <v>8673</v>
      </c>
      <c r="E2553" s="9">
        <v>45259.416666666664</v>
      </c>
      <c r="F2553" s="9">
        <v>45259.4375</v>
      </c>
      <c r="G2553">
        <v>115</v>
      </c>
      <c r="H2553" t="s">
        <v>197</v>
      </c>
      <c r="I2553" t="s">
        <v>184</v>
      </c>
      <c r="J2553" t="s">
        <v>8671</v>
      </c>
      <c r="K2553" s="9">
        <v>45264.38553240741</v>
      </c>
      <c r="L2553" s="13">
        <f>IFERROR(_xlfn.XLOOKUP(tb_C103[[#This Row],[OS]],[1]!tb_C101[OS],[1]!tb_C101[DATA_ABERTURA]),0)</f>
        <v>45259.684965277775</v>
      </c>
      <c r="M2553" s="7" t="str">
        <f>IFERROR(_xlfn.XLOOKUP(tb_C103[[#This Row],[OS]],[1]!tb_C101[OS],[1]!tb_C101[SITUACAO_OS]),0)</f>
        <v>F</v>
      </c>
      <c r="N2553" t="str">
        <f>_xlfn.XLOOKUP(tb_C103[[#This Row],[OS]],[1]!tb_C101[OS],[1]!tb_C101[OFICINA])</f>
        <v>Mecanico</v>
      </c>
      <c r="O2553" s="14">
        <f>tb_C103[[#This Row],[FIM]] - tb_C103[[#This Row],[INICIO]]</f>
        <v>2.0833333335758653E-2</v>
      </c>
    </row>
    <row r="2554" spans="1:15" x14ac:dyDescent="0.25">
      <c r="A2554" t="s">
        <v>2551</v>
      </c>
      <c r="B2554">
        <v>1286</v>
      </c>
      <c r="C2554">
        <v>3</v>
      </c>
      <c r="D2554" t="s">
        <v>8673</v>
      </c>
      <c r="E2554" s="9">
        <v>45259.416666666664</v>
      </c>
      <c r="F2554" s="9">
        <v>45259.4375</v>
      </c>
      <c r="G2554">
        <v>115</v>
      </c>
      <c r="H2554" t="s">
        <v>197</v>
      </c>
      <c r="I2554" t="s">
        <v>184</v>
      </c>
      <c r="J2554" t="s">
        <v>8671</v>
      </c>
      <c r="K2554" s="9">
        <v>45264.38553240741</v>
      </c>
      <c r="L2554" s="13">
        <f>IFERROR(_xlfn.XLOOKUP(tb_C103[[#This Row],[OS]],[1]!tb_C101[OS],[1]!tb_C101[DATA_ABERTURA]),0)</f>
        <v>45259.684965277775</v>
      </c>
      <c r="M2554" s="7" t="str">
        <f>IFERROR(_xlfn.XLOOKUP(tb_C103[[#This Row],[OS]],[1]!tb_C101[OS],[1]!tb_C101[SITUACAO_OS]),0)</f>
        <v>F</v>
      </c>
      <c r="N2554" t="str">
        <f>_xlfn.XLOOKUP(tb_C103[[#This Row],[OS]],[1]!tb_C101[OS],[1]!tb_C101[OFICINA])</f>
        <v>Mecanico</v>
      </c>
      <c r="O2554" s="14">
        <f>tb_C103[[#This Row],[FIM]] - tb_C103[[#This Row],[INICIO]]</f>
        <v>2.0833333335758653E-2</v>
      </c>
    </row>
    <row r="2555" spans="1:15" x14ac:dyDescent="0.25">
      <c r="A2555" t="s">
        <v>8686</v>
      </c>
      <c r="B2555">
        <v>1287</v>
      </c>
      <c r="C2555">
        <v>3</v>
      </c>
      <c r="D2555" t="s">
        <v>8673</v>
      </c>
      <c r="E2555" s="9">
        <v>45259.458333333336</v>
      </c>
      <c r="F2555" s="9">
        <v>45259.479166666664</v>
      </c>
      <c r="G2555">
        <v>116</v>
      </c>
      <c r="H2555" t="s">
        <v>290</v>
      </c>
      <c r="I2555" t="s">
        <v>184</v>
      </c>
      <c r="J2555" t="s">
        <v>8671</v>
      </c>
      <c r="K2555" s="9">
        <v>45264.386006944442</v>
      </c>
      <c r="L2555" s="13">
        <f>IFERROR(_xlfn.XLOOKUP(tb_C103[[#This Row],[OS]],[1]!tb_C101[OS],[1]!tb_C101[DATA_ABERTURA]),0)</f>
        <v>45259.697071759256</v>
      </c>
      <c r="M2555" s="7" t="str">
        <f>IFERROR(_xlfn.XLOOKUP(tb_C103[[#This Row],[OS]],[1]!tb_C101[OS],[1]!tb_C101[SITUACAO_OS]),0)</f>
        <v>F</v>
      </c>
      <c r="N2555" t="str">
        <f>_xlfn.XLOOKUP(tb_C103[[#This Row],[OS]],[1]!tb_C101[OS],[1]!tb_C101[OFICINA])</f>
        <v>Mecanico</v>
      </c>
      <c r="O2555" s="14">
        <f>tb_C103[[#This Row],[FIM]] - tb_C103[[#This Row],[INICIO]]</f>
        <v>2.0833333328482695E-2</v>
      </c>
    </row>
    <row r="2556" spans="1:15" x14ac:dyDescent="0.25">
      <c r="A2556" t="s">
        <v>2551</v>
      </c>
      <c r="B2556">
        <v>1287</v>
      </c>
      <c r="C2556">
        <v>3</v>
      </c>
      <c r="D2556" t="s">
        <v>8673</v>
      </c>
      <c r="E2556" s="9">
        <v>45259.458333333336</v>
      </c>
      <c r="F2556" s="9">
        <v>45259.479166666664</v>
      </c>
      <c r="G2556">
        <v>116</v>
      </c>
      <c r="H2556" t="s">
        <v>290</v>
      </c>
      <c r="I2556" t="s">
        <v>184</v>
      </c>
      <c r="J2556" t="s">
        <v>8671</v>
      </c>
      <c r="K2556" s="9">
        <v>45264.386006944442</v>
      </c>
      <c r="L2556" s="13">
        <f>IFERROR(_xlfn.XLOOKUP(tb_C103[[#This Row],[OS]],[1]!tb_C101[OS],[1]!tb_C101[DATA_ABERTURA]),0)</f>
        <v>45259.697071759256</v>
      </c>
      <c r="M2556" s="7" t="str">
        <f>IFERROR(_xlfn.XLOOKUP(tb_C103[[#This Row],[OS]],[1]!tb_C101[OS],[1]!tb_C101[SITUACAO_OS]),0)</f>
        <v>F</v>
      </c>
      <c r="N2556" t="str">
        <f>_xlfn.XLOOKUP(tb_C103[[#This Row],[OS]],[1]!tb_C101[OS],[1]!tb_C101[OFICINA])</f>
        <v>Mecanico</v>
      </c>
      <c r="O2556" s="14">
        <f>tb_C103[[#This Row],[FIM]] - tb_C103[[#This Row],[INICIO]]</f>
        <v>2.0833333328482695E-2</v>
      </c>
    </row>
    <row r="2557" spans="1:15" x14ac:dyDescent="0.25">
      <c r="A2557" t="s">
        <v>8686</v>
      </c>
      <c r="B2557">
        <v>1287</v>
      </c>
      <c r="C2557">
        <v>3</v>
      </c>
      <c r="D2557" t="s">
        <v>8673</v>
      </c>
      <c r="E2557" s="9">
        <v>45259.458333333336</v>
      </c>
      <c r="F2557" s="9">
        <v>45259.479166666664</v>
      </c>
      <c r="G2557">
        <v>116</v>
      </c>
      <c r="H2557" t="s">
        <v>290</v>
      </c>
      <c r="I2557" t="s">
        <v>184</v>
      </c>
      <c r="J2557" t="s">
        <v>8671</v>
      </c>
      <c r="K2557" s="9">
        <v>45264.386006944442</v>
      </c>
      <c r="L2557" s="13">
        <f>IFERROR(_xlfn.XLOOKUP(tb_C103[[#This Row],[OS]],[1]!tb_C101[OS],[1]!tb_C101[DATA_ABERTURA]),0)</f>
        <v>45259.697071759256</v>
      </c>
      <c r="M2557" s="7" t="str">
        <f>IFERROR(_xlfn.XLOOKUP(tb_C103[[#This Row],[OS]],[1]!tb_C101[OS],[1]!tb_C101[SITUACAO_OS]),0)</f>
        <v>F</v>
      </c>
      <c r="N2557" t="str">
        <f>_xlfn.XLOOKUP(tb_C103[[#This Row],[OS]],[1]!tb_C101[OS],[1]!tb_C101[OFICINA])</f>
        <v>Mecanico</v>
      </c>
      <c r="O2557" s="14">
        <f>tb_C103[[#This Row],[FIM]] - tb_C103[[#This Row],[INICIO]]</f>
        <v>2.0833333328482695E-2</v>
      </c>
    </row>
    <row r="2558" spans="1:15" x14ac:dyDescent="0.25">
      <c r="A2558" t="s">
        <v>2551</v>
      </c>
      <c r="B2558">
        <v>1287</v>
      </c>
      <c r="C2558">
        <v>3</v>
      </c>
      <c r="D2558" t="s">
        <v>8673</v>
      </c>
      <c r="E2558" s="9">
        <v>45259.458333333336</v>
      </c>
      <c r="F2558" s="9">
        <v>45259.479166666664</v>
      </c>
      <c r="G2558">
        <v>116</v>
      </c>
      <c r="H2558" t="s">
        <v>290</v>
      </c>
      <c r="I2558" t="s">
        <v>184</v>
      </c>
      <c r="J2558" t="s">
        <v>8671</v>
      </c>
      <c r="K2558" s="9">
        <v>45264.386006944442</v>
      </c>
      <c r="L2558" s="13">
        <f>IFERROR(_xlfn.XLOOKUP(tb_C103[[#This Row],[OS]],[1]!tb_C101[OS],[1]!tb_C101[DATA_ABERTURA]),0)</f>
        <v>45259.697071759256</v>
      </c>
      <c r="M2558" s="7" t="str">
        <f>IFERROR(_xlfn.XLOOKUP(tb_C103[[#This Row],[OS]],[1]!tb_C101[OS],[1]!tb_C101[SITUACAO_OS]),0)</f>
        <v>F</v>
      </c>
      <c r="N2558" t="str">
        <f>_xlfn.XLOOKUP(tb_C103[[#This Row],[OS]],[1]!tb_C101[OS],[1]!tb_C101[OFICINA])</f>
        <v>Mecanico</v>
      </c>
      <c r="O2558" s="14">
        <f>tb_C103[[#This Row],[FIM]] - tb_C103[[#This Row],[INICIO]]</f>
        <v>2.0833333328482695E-2</v>
      </c>
    </row>
    <row r="2559" spans="1:15" x14ac:dyDescent="0.25">
      <c r="A2559" t="s">
        <v>8686</v>
      </c>
      <c r="B2559">
        <v>1288</v>
      </c>
      <c r="C2559">
        <v>5</v>
      </c>
      <c r="D2559" t="s">
        <v>8690</v>
      </c>
      <c r="E2559" s="9">
        <v>45259.583333333336</v>
      </c>
      <c r="F2559" s="9">
        <v>45259.611111111109</v>
      </c>
      <c r="G2559">
        <v>108</v>
      </c>
      <c r="H2559" t="s">
        <v>317</v>
      </c>
      <c r="I2559" t="s">
        <v>184</v>
      </c>
      <c r="J2559" t="s">
        <v>8671</v>
      </c>
      <c r="K2559" s="9">
        <v>45264.386412037034</v>
      </c>
      <c r="L2559" s="13">
        <f>IFERROR(_xlfn.XLOOKUP(tb_C103[[#This Row],[OS]],[1]!tb_C101[OS],[1]!tb_C101[DATA_ABERTURA]),0)</f>
        <v>45259.698773148149</v>
      </c>
      <c r="M2559" s="7" t="str">
        <f>IFERROR(_xlfn.XLOOKUP(tb_C103[[#This Row],[OS]],[1]!tb_C101[OS],[1]!tb_C101[SITUACAO_OS]),0)</f>
        <v>F</v>
      </c>
      <c r="N2559" t="str">
        <f>_xlfn.XLOOKUP(tb_C103[[#This Row],[OS]],[1]!tb_C101[OS],[1]!tb_C101[OFICINA])</f>
        <v>Mecanico</v>
      </c>
      <c r="O2559" s="14">
        <f>tb_C103[[#This Row],[FIM]] - tb_C103[[#This Row],[INICIO]]</f>
        <v>2.7777777773735579E-2</v>
      </c>
    </row>
    <row r="2560" spans="1:15" x14ac:dyDescent="0.25">
      <c r="A2560" t="s">
        <v>2551</v>
      </c>
      <c r="B2560">
        <v>1288</v>
      </c>
      <c r="C2560">
        <v>5</v>
      </c>
      <c r="D2560" t="s">
        <v>8690</v>
      </c>
      <c r="E2560" s="9">
        <v>45259.583333333336</v>
      </c>
      <c r="F2560" s="9">
        <v>45259.611111111109</v>
      </c>
      <c r="G2560">
        <v>108</v>
      </c>
      <c r="H2560" t="s">
        <v>317</v>
      </c>
      <c r="I2560" t="s">
        <v>184</v>
      </c>
      <c r="J2560" t="s">
        <v>8671</v>
      </c>
      <c r="K2560" s="9">
        <v>45264.386412037034</v>
      </c>
      <c r="L2560" s="13">
        <f>IFERROR(_xlfn.XLOOKUP(tb_C103[[#This Row],[OS]],[1]!tb_C101[OS],[1]!tb_C101[DATA_ABERTURA]),0)</f>
        <v>45259.698773148149</v>
      </c>
      <c r="M2560" s="7" t="str">
        <f>IFERROR(_xlfn.XLOOKUP(tb_C103[[#This Row],[OS]],[1]!tb_C101[OS],[1]!tb_C101[SITUACAO_OS]),0)</f>
        <v>F</v>
      </c>
      <c r="N2560" t="str">
        <f>_xlfn.XLOOKUP(tb_C103[[#This Row],[OS]],[1]!tb_C101[OS],[1]!tb_C101[OFICINA])</f>
        <v>Mecanico</v>
      </c>
      <c r="O2560" s="14">
        <f>tb_C103[[#This Row],[FIM]] - tb_C103[[#This Row],[INICIO]]</f>
        <v>2.7777777773735579E-2</v>
      </c>
    </row>
    <row r="2561" spans="1:15" x14ac:dyDescent="0.25">
      <c r="A2561" t="s">
        <v>8686</v>
      </c>
      <c r="B2561">
        <v>1288</v>
      </c>
      <c r="C2561">
        <v>5</v>
      </c>
      <c r="D2561" t="s">
        <v>8690</v>
      </c>
      <c r="E2561" s="9">
        <v>45259.583333333336</v>
      </c>
      <c r="F2561" s="9">
        <v>45259.611111111109</v>
      </c>
      <c r="G2561">
        <v>108</v>
      </c>
      <c r="H2561" t="s">
        <v>317</v>
      </c>
      <c r="I2561" t="s">
        <v>184</v>
      </c>
      <c r="J2561" t="s">
        <v>8671</v>
      </c>
      <c r="K2561" s="9">
        <v>45264.386412037034</v>
      </c>
      <c r="L2561" s="13">
        <f>IFERROR(_xlfn.XLOOKUP(tb_C103[[#This Row],[OS]],[1]!tb_C101[OS],[1]!tb_C101[DATA_ABERTURA]),0)</f>
        <v>45259.698773148149</v>
      </c>
      <c r="M2561" s="7" t="str">
        <f>IFERROR(_xlfn.XLOOKUP(tb_C103[[#This Row],[OS]],[1]!tb_C101[OS],[1]!tb_C101[SITUACAO_OS]),0)</f>
        <v>F</v>
      </c>
      <c r="N2561" t="str">
        <f>_xlfn.XLOOKUP(tb_C103[[#This Row],[OS]],[1]!tb_C101[OS],[1]!tb_C101[OFICINA])</f>
        <v>Mecanico</v>
      </c>
      <c r="O2561" s="14">
        <f>tb_C103[[#This Row],[FIM]] - tb_C103[[#This Row],[INICIO]]</f>
        <v>2.7777777773735579E-2</v>
      </c>
    </row>
    <row r="2562" spans="1:15" x14ac:dyDescent="0.25">
      <c r="A2562" t="s">
        <v>2551</v>
      </c>
      <c r="B2562">
        <v>1288</v>
      </c>
      <c r="C2562">
        <v>5</v>
      </c>
      <c r="D2562" t="s">
        <v>8690</v>
      </c>
      <c r="E2562" s="9">
        <v>45259.583333333336</v>
      </c>
      <c r="F2562" s="9">
        <v>45259.611111111109</v>
      </c>
      <c r="G2562">
        <v>108</v>
      </c>
      <c r="H2562" t="s">
        <v>317</v>
      </c>
      <c r="I2562" t="s">
        <v>184</v>
      </c>
      <c r="J2562" t="s">
        <v>8671</v>
      </c>
      <c r="K2562" s="9">
        <v>45264.386412037034</v>
      </c>
      <c r="L2562" s="13">
        <f>IFERROR(_xlfn.XLOOKUP(tb_C103[[#This Row],[OS]],[1]!tb_C101[OS],[1]!tb_C101[DATA_ABERTURA]),0)</f>
        <v>45259.698773148149</v>
      </c>
      <c r="M2562" s="7" t="str">
        <f>IFERROR(_xlfn.XLOOKUP(tb_C103[[#This Row],[OS]],[1]!tb_C101[OS],[1]!tb_C101[SITUACAO_OS]),0)</f>
        <v>F</v>
      </c>
      <c r="N2562" t="str">
        <f>_xlfn.XLOOKUP(tb_C103[[#This Row],[OS]],[1]!tb_C101[OS],[1]!tb_C101[OFICINA])</f>
        <v>Mecanico</v>
      </c>
      <c r="O2562" s="14">
        <f>tb_C103[[#This Row],[FIM]] - tb_C103[[#This Row],[INICIO]]</f>
        <v>2.7777777773735579E-2</v>
      </c>
    </row>
    <row r="2563" spans="1:15" x14ac:dyDescent="0.25">
      <c r="A2563" t="s">
        <v>8686</v>
      </c>
      <c r="B2563">
        <v>1289</v>
      </c>
      <c r="C2563">
        <v>5</v>
      </c>
      <c r="D2563" t="s">
        <v>8690</v>
      </c>
      <c r="E2563" s="9">
        <v>45260.477777777778</v>
      </c>
      <c r="F2563" s="9">
        <v>45260.489583333336</v>
      </c>
      <c r="G2563">
        <v>507</v>
      </c>
      <c r="H2563" t="s">
        <v>757</v>
      </c>
      <c r="I2563" t="s">
        <v>24</v>
      </c>
      <c r="J2563" t="s">
        <v>8671</v>
      </c>
      <c r="K2563" s="9">
        <v>45260.629988425928</v>
      </c>
      <c r="L2563" s="13">
        <f>IFERROR(_xlfn.XLOOKUP(tb_C103[[#This Row],[OS]],[1]!tb_C101[OS],[1]!tb_C101[DATA_ABERTURA]),0)</f>
        <v>45260.479537037034</v>
      </c>
      <c r="M2563" s="7" t="str">
        <f>IFERROR(_xlfn.XLOOKUP(tb_C103[[#This Row],[OS]],[1]!tb_C101[OS],[1]!tb_C101[SITUACAO_OS]),0)</f>
        <v>F</v>
      </c>
      <c r="N2563" t="str">
        <f>_xlfn.XLOOKUP(tb_C103[[#This Row],[OS]],[1]!tb_C101[OS],[1]!tb_C101[OFICINA])</f>
        <v>Mecanico</v>
      </c>
      <c r="O2563" s="14">
        <f>tb_C103[[#This Row],[FIM]] - tb_C103[[#This Row],[INICIO]]</f>
        <v>1.1805555557657499E-2</v>
      </c>
    </row>
    <row r="2564" spans="1:15" x14ac:dyDescent="0.25">
      <c r="A2564" t="s">
        <v>2551</v>
      </c>
      <c r="B2564">
        <v>1289</v>
      </c>
      <c r="C2564">
        <v>5</v>
      </c>
      <c r="D2564" t="s">
        <v>8690</v>
      </c>
      <c r="E2564" s="9">
        <v>45260.477777777778</v>
      </c>
      <c r="F2564" s="9">
        <v>45260.489583333336</v>
      </c>
      <c r="G2564">
        <v>507</v>
      </c>
      <c r="H2564" t="s">
        <v>757</v>
      </c>
      <c r="I2564" t="s">
        <v>24</v>
      </c>
      <c r="J2564" t="s">
        <v>8671</v>
      </c>
      <c r="K2564" s="9">
        <v>45260.629988425928</v>
      </c>
      <c r="L2564" s="13">
        <f>IFERROR(_xlfn.XLOOKUP(tb_C103[[#This Row],[OS]],[1]!tb_C101[OS],[1]!tb_C101[DATA_ABERTURA]),0)</f>
        <v>45260.479537037034</v>
      </c>
      <c r="M2564" s="7" t="str">
        <f>IFERROR(_xlfn.XLOOKUP(tb_C103[[#This Row],[OS]],[1]!tb_C101[OS],[1]!tb_C101[SITUACAO_OS]),0)</f>
        <v>F</v>
      </c>
      <c r="N2564" t="str">
        <f>_xlfn.XLOOKUP(tb_C103[[#This Row],[OS]],[1]!tb_C101[OS],[1]!tb_C101[OFICINA])</f>
        <v>Mecanico</v>
      </c>
      <c r="O2564" s="14">
        <f>tb_C103[[#This Row],[FIM]] - tb_C103[[#This Row],[INICIO]]</f>
        <v>1.1805555557657499E-2</v>
      </c>
    </row>
    <row r="2565" spans="1:15" x14ac:dyDescent="0.25">
      <c r="A2565" t="s">
        <v>8686</v>
      </c>
      <c r="B2565">
        <v>1289</v>
      </c>
      <c r="C2565">
        <v>5</v>
      </c>
      <c r="D2565" t="s">
        <v>8690</v>
      </c>
      <c r="E2565" s="9">
        <v>45260.477777777778</v>
      </c>
      <c r="F2565" s="9">
        <v>45260.489583333336</v>
      </c>
      <c r="G2565">
        <v>507</v>
      </c>
      <c r="H2565" t="s">
        <v>757</v>
      </c>
      <c r="I2565" t="s">
        <v>24</v>
      </c>
      <c r="J2565" t="s">
        <v>8671</v>
      </c>
      <c r="K2565" s="9">
        <v>45260.629988425928</v>
      </c>
      <c r="L2565" s="13">
        <f>IFERROR(_xlfn.XLOOKUP(tb_C103[[#This Row],[OS]],[1]!tb_C101[OS],[1]!tb_C101[DATA_ABERTURA]),0)</f>
        <v>45260.479537037034</v>
      </c>
      <c r="M2565" s="7" t="str">
        <f>IFERROR(_xlfn.XLOOKUP(tb_C103[[#This Row],[OS]],[1]!tb_C101[OS],[1]!tb_C101[SITUACAO_OS]),0)</f>
        <v>F</v>
      </c>
      <c r="N2565" t="str">
        <f>_xlfn.XLOOKUP(tb_C103[[#This Row],[OS]],[1]!tb_C101[OS],[1]!tb_C101[OFICINA])</f>
        <v>Mecanico</v>
      </c>
      <c r="O2565" s="14">
        <f>tb_C103[[#This Row],[FIM]] - tb_C103[[#This Row],[INICIO]]</f>
        <v>1.1805555557657499E-2</v>
      </c>
    </row>
    <row r="2566" spans="1:15" x14ac:dyDescent="0.25">
      <c r="A2566" t="s">
        <v>2551</v>
      </c>
      <c r="B2566">
        <v>1289</v>
      </c>
      <c r="C2566">
        <v>5</v>
      </c>
      <c r="D2566" t="s">
        <v>8690</v>
      </c>
      <c r="E2566" s="9">
        <v>45260.477777777778</v>
      </c>
      <c r="F2566" s="9">
        <v>45260.489583333336</v>
      </c>
      <c r="G2566">
        <v>507</v>
      </c>
      <c r="H2566" t="s">
        <v>757</v>
      </c>
      <c r="I2566" t="s">
        <v>24</v>
      </c>
      <c r="J2566" t="s">
        <v>8671</v>
      </c>
      <c r="K2566" s="9">
        <v>45260.629988425928</v>
      </c>
      <c r="L2566" s="13">
        <f>IFERROR(_xlfn.XLOOKUP(tb_C103[[#This Row],[OS]],[1]!tb_C101[OS],[1]!tb_C101[DATA_ABERTURA]),0)</f>
        <v>45260.479537037034</v>
      </c>
      <c r="M2566" s="7" t="str">
        <f>IFERROR(_xlfn.XLOOKUP(tb_C103[[#This Row],[OS]],[1]!tb_C101[OS],[1]!tb_C101[SITUACAO_OS]),0)</f>
        <v>F</v>
      </c>
      <c r="N2566" t="str">
        <f>_xlfn.XLOOKUP(tb_C103[[#This Row],[OS]],[1]!tb_C101[OS],[1]!tb_C101[OFICINA])</f>
        <v>Mecanico</v>
      </c>
      <c r="O2566" s="14">
        <f>tb_C103[[#This Row],[FIM]] - tb_C103[[#This Row],[INICIO]]</f>
        <v>1.1805555557657499E-2</v>
      </c>
    </row>
    <row r="2567" spans="1:15" x14ac:dyDescent="0.25">
      <c r="A2567" t="s">
        <v>8330</v>
      </c>
      <c r="B2567">
        <v>1290</v>
      </c>
      <c r="C2567">
        <v>3</v>
      </c>
      <c r="D2567" t="s">
        <v>8673</v>
      </c>
      <c r="E2567" s="9">
        <v>45260.636111111111</v>
      </c>
      <c r="F2567" s="9">
        <v>45260.659722222219</v>
      </c>
      <c r="G2567">
        <v>207</v>
      </c>
      <c r="H2567" t="s">
        <v>760</v>
      </c>
      <c r="I2567" t="s">
        <v>175</v>
      </c>
      <c r="J2567" t="s">
        <v>8674</v>
      </c>
      <c r="K2567" s="9">
        <v>45261.661238425928</v>
      </c>
      <c r="L2567" s="13">
        <f>IFERROR(_xlfn.XLOOKUP(tb_C103[[#This Row],[OS]],[1]!tb_C101[OS],[1]!tb_C101[DATA_ABERTURA]),0)</f>
        <v>45260.634664351855</v>
      </c>
      <c r="M2567" s="7" t="str">
        <f>IFERROR(_xlfn.XLOOKUP(tb_C103[[#This Row],[OS]],[1]!tb_C101[OS],[1]!tb_C101[SITUACAO_OS]),0)</f>
        <v>F</v>
      </c>
      <c r="N2567" t="str">
        <f>_xlfn.XLOOKUP(tb_C103[[#This Row],[OS]],[1]!tb_C101[OS],[1]!tb_C101[OFICINA])</f>
        <v>Eletrico</v>
      </c>
      <c r="O2567" s="14">
        <f>tb_C103[[#This Row],[FIM]] - tb_C103[[#This Row],[INICIO]]</f>
        <v>2.361111110803904E-2</v>
      </c>
    </row>
    <row r="2568" spans="1:15" x14ac:dyDescent="0.25">
      <c r="A2568" t="s">
        <v>6459</v>
      </c>
      <c r="B2568">
        <v>1290</v>
      </c>
      <c r="C2568">
        <v>3</v>
      </c>
      <c r="D2568" t="s">
        <v>8673</v>
      </c>
      <c r="E2568" s="9">
        <v>45260.636111111111</v>
      </c>
      <c r="F2568" s="9">
        <v>45260.659722222219</v>
      </c>
      <c r="G2568">
        <v>207</v>
      </c>
      <c r="H2568" t="s">
        <v>760</v>
      </c>
      <c r="I2568" t="s">
        <v>175</v>
      </c>
      <c r="J2568" t="s">
        <v>8674</v>
      </c>
      <c r="K2568" s="9">
        <v>45261.661238425928</v>
      </c>
      <c r="L2568" s="13">
        <f>IFERROR(_xlfn.XLOOKUP(tb_C103[[#This Row],[OS]],[1]!tb_C101[OS],[1]!tb_C101[DATA_ABERTURA]),0)</f>
        <v>45260.634664351855</v>
      </c>
      <c r="M2568" s="7" t="str">
        <f>IFERROR(_xlfn.XLOOKUP(tb_C103[[#This Row],[OS]],[1]!tb_C101[OS],[1]!tb_C101[SITUACAO_OS]),0)</f>
        <v>F</v>
      </c>
      <c r="N2568" t="str">
        <f>_xlfn.XLOOKUP(tb_C103[[#This Row],[OS]],[1]!tb_C101[OS],[1]!tb_C101[OFICINA])</f>
        <v>Eletrico</v>
      </c>
      <c r="O2568" s="14">
        <f>tb_C103[[#This Row],[FIM]] - tb_C103[[#This Row],[INICIO]]</f>
        <v>2.361111110803904E-2</v>
      </c>
    </row>
    <row r="2569" spans="1:15" x14ac:dyDescent="0.25">
      <c r="A2569" t="s">
        <v>8330</v>
      </c>
      <c r="B2569">
        <v>1290</v>
      </c>
      <c r="C2569">
        <v>3</v>
      </c>
      <c r="D2569" t="s">
        <v>8673</v>
      </c>
      <c r="E2569" s="9">
        <v>45260.636111111111</v>
      </c>
      <c r="F2569" s="9">
        <v>45260.659722222219</v>
      </c>
      <c r="G2569">
        <v>207</v>
      </c>
      <c r="H2569" t="s">
        <v>760</v>
      </c>
      <c r="I2569" t="s">
        <v>175</v>
      </c>
      <c r="J2569" t="s">
        <v>8674</v>
      </c>
      <c r="K2569" s="9">
        <v>45261.661238425928</v>
      </c>
      <c r="L2569" s="13">
        <f>IFERROR(_xlfn.XLOOKUP(tb_C103[[#This Row],[OS]],[1]!tb_C101[OS],[1]!tb_C101[DATA_ABERTURA]),0)</f>
        <v>45260.634664351855</v>
      </c>
      <c r="M2569" s="7" t="str">
        <f>IFERROR(_xlfn.XLOOKUP(tb_C103[[#This Row],[OS]],[1]!tb_C101[OS],[1]!tb_C101[SITUACAO_OS]),0)</f>
        <v>F</v>
      </c>
      <c r="N2569" t="str">
        <f>_xlfn.XLOOKUP(tb_C103[[#This Row],[OS]],[1]!tb_C101[OS],[1]!tb_C101[OFICINA])</f>
        <v>Eletrico</v>
      </c>
      <c r="O2569" s="14">
        <f>tb_C103[[#This Row],[FIM]] - tb_C103[[#This Row],[INICIO]]</f>
        <v>2.361111110803904E-2</v>
      </c>
    </row>
    <row r="2570" spans="1:15" x14ac:dyDescent="0.25">
      <c r="A2570" t="s">
        <v>6459</v>
      </c>
      <c r="B2570">
        <v>1290</v>
      </c>
      <c r="C2570">
        <v>3</v>
      </c>
      <c r="D2570" t="s">
        <v>8673</v>
      </c>
      <c r="E2570" s="9">
        <v>45260.636111111111</v>
      </c>
      <c r="F2570" s="9">
        <v>45260.659722222219</v>
      </c>
      <c r="G2570">
        <v>207</v>
      </c>
      <c r="H2570" t="s">
        <v>760</v>
      </c>
      <c r="I2570" t="s">
        <v>175</v>
      </c>
      <c r="J2570" t="s">
        <v>8674</v>
      </c>
      <c r="K2570" s="9">
        <v>45261.661238425928</v>
      </c>
      <c r="L2570" s="13">
        <f>IFERROR(_xlfn.XLOOKUP(tb_C103[[#This Row],[OS]],[1]!tb_C101[OS],[1]!tb_C101[DATA_ABERTURA]),0)</f>
        <v>45260.634664351855</v>
      </c>
      <c r="M2570" s="7" t="str">
        <f>IFERROR(_xlfn.XLOOKUP(tb_C103[[#This Row],[OS]],[1]!tb_C101[OS],[1]!tb_C101[SITUACAO_OS]),0)</f>
        <v>F</v>
      </c>
      <c r="N2570" t="str">
        <f>_xlfn.XLOOKUP(tb_C103[[#This Row],[OS]],[1]!tb_C101[OS],[1]!tb_C101[OFICINA])</f>
        <v>Eletrico</v>
      </c>
      <c r="O2570" s="14">
        <f>tb_C103[[#This Row],[FIM]] - tb_C103[[#This Row],[INICIO]]</f>
        <v>2.361111110803904E-2</v>
      </c>
    </row>
    <row r="2571" spans="1:15" x14ac:dyDescent="0.25">
      <c r="A2571" t="s">
        <v>6459</v>
      </c>
      <c r="B2571">
        <v>1291</v>
      </c>
      <c r="C2571">
        <v>3</v>
      </c>
      <c r="D2571" t="s">
        <v>8673</v>
      </c>
      <c r="E2571" s="9">
        <v>45260.65</v>
      </c>
      <c r="F2571" s="9">
        <v>45260.673611111109</v>
      </c>
      <c r="G2571">
        <v>113</v>
      </c>
      <c r="H2571" t="s">
        <v>213</v>
      </c>
      <c r="I2571" t="s">
        <v>184</v>
      </c>
      <c r="J2571" t="s">
        <v>8674</v>
      </c>
      <c r="K2571" s="9">
        <v>45261.661608796298</v>
      </c>
      <c r="L2571" s="13">
        <f>IFERROR(_xlfn.XLOOKUP(tb_C103[[#This Row],[OS]],[1]!tb_C101[OS],[1]!tb_C101[DATA_ABERTURA]),0)</f>
        <v>45260.644675925927</v>
      </c>
      <c r="M2571" s="7" t="str">
        <f>IFERROR(_xlfn.XLOOKUP(tb_C103[[#This Row],[OS]],[1]!tb_C101[OS],[1]!tb_C101[SITUACAO_OS]),0)</f>
        <v>F</v>
      </c>
      <c r="N2571" t="str">
        <f>_xlfn.XLOOKUP(tb_C103[[#This Row],[OS]],[1]!tb_C101[OS],[1]!tb_C101[OFICINA])</f>
        <v>Eletrico</v>
      </c>
      <c r="O2571" s="14">
        <f>tb_C103[[#This Row],[FIM]] - tb_C103[[#This Row],[INICIO]]</f>
        <v>2.361111110803904E-2</v>
      </c>
    </row>
    <row r="2572" spans="1:15" x14ac:dyDescent="0.25">
      <c r="A2572" t="s">
        <v>6398</v>
      </c>
      <c r="B2572">
        <v>1292</v>
      </c>
      <c r="C2572">
        <v>3</v>
      </c>
      <c r="D2572" t="s">
        <v>8673</v>
      </c>
      <c r="E2572" s="9">
        <v>45260.934027777781</v>
      </c>
      <c r="F2572" s="9">
        <v>45260.940972222219</v>
      </c>
      <c r="G2572">
        <v>507</v>
      </c>
      <c r="H2572" t="s">
        <v>757</v>
      </c>
      <c r="I2572" t="s">
        <v>24</v>
      </c>
      <c r="J2572" t="s">
        <v>8671</v>
      </c>
      <c r="K2572" s="9">
        <v>45265.45175925926</v>
      </c>
      <c r="L2572" s="13">
        <f>IFERROR(_xlfn.XLOOKUP(tb_C103[[#This Row],[OS]],[1]!tb_C101[OS],[1]!tb_C101[DATA_ABERTURA]),0)</f>
        <v>45260.934606481482</v>
      </c>
      <c r="M2572" s="7" t="str">
        <f>IFERROR(_xlfn.XLOOKUP(tb_C103[[#This Row],[OS]],[1]!tb_C101[OS],[1]!tb_C101[SITUACAO_OS]),0)</f>
        <v>F</v>
      </c>
      <c r="N2572" t="str">
        <f>_xlfn.XLOOKUP(tb_C103[[#This Row],[OS]],[1]!tb_C101[OS],[1]!tb_C101[OFICINA])</f>
        <v>Mecanico</v>
      </c>
      <c r="O2572" s="14">
        <f>tb_C103[[#This Row],[FIM]] - tb_C103[[#This Row],[INICIO]]</f>
        <v>6.9444444379769266E-3</v>
      </c>
    </row>
    <row r="2573" spans="1:15" x14ac:dyDescent="0.25">
      <c r="A2573" t="s">
        <v>1764</v>
      </c>
      <c r="B2573">
        <v>1293</v>
      </c>
      <c r="C2573">
        <v>3</v>
      </c>
      <c r="D2573" t="s">
        <v>8673</v>
      </c>
      <c r="E2573" s="9">
        <v>45261.114583333336</v>
      </c>
      <c r="F2573" s="9">
        <v>45261.125</v>
      </c>
      <c r="G2573">
        <v>118</v>
      </c>
      <c r="H2573" t="s">
        <v>1349</v>
      </c>
      <c r="I2573" t="s">
        <v>184</v>
      </c>
      <c r="J2573" t="s">
        <v>8674</v>
      </c>
      <c r="K2573" s="9">
        <v>45264.38685185185</v>
      </c>
      <c r="L2573" s="13">
        <f>IFERROR(_xlfn.XLOOKUP(tb_C103[[#This Row],[OS]],[1]!tb_C101[OS],[1]!tb_C101[DATA_ABERTURA]),0)</f>
        <v>45261.219537037039</v>
      </c>
      <c r="M2573" s="7" t="str">
        <f>IFERROR(_xlfn.XLOOKUP(tb_C103[[#This Row],[OS]],[1]!tb_C101[OS],[1]!tb_C101[SITUACAO_OS]),0)</f>
        <v>F</v>
      </c>
      <c r="N2573" t="str">
        <f>_xlfn.XLOOKUP(tb_C103[[#This Row],[OS]],[1]!tb_C101[OS],[1]!tb_C101[OFICINA])</f>
        <v>Eletrico</v>
      </c>
      <c r="O2573" s="14">
        <f>tb_C103[[#This Row],[FIM]] - tb_C103[[#This Row],[INICIO]]</f>
        <v>1.0416666664241347E-2</v>
      </c>
    </row>
    <row r="2574" spans="1:15" x14ac:dyDescent="0.25">
      <c r="A2574" t="s">
        <v>8686</v>
      </c>
      <c r="B2574">
        <v>1294</v>
      </c>
      <c r="C2574">
        <v>1</v>
      </c>
      <c r="D2574" t="s">
        <v>8677</v>
      </c>
      <c r="E2574" s="9">
        <v>45261.375</v>
      </c>
      <c r="F2574" s="9">
        <v>45261.395833333336</v>
      </c>
      <c r="G2574">
        <v>715</v>
      </c>
      <c r="H2574" t="s">
        <v>2669</v>
      </c>
      <c r="I2574" t="s">
        <v>1104</v>
      </c>
      <c r="J2574" t="s">
        <v>8671</v>
      </c>
      <c r="K2574" s="9">
        <v>45264.417569444442</v>
      </c>
      <c r="L2574" s="13">
        <f>IFERROR(_xlfn.XLOOKUP(tb_C103[[#This Row],[OS]],[1]!tb_C101[OS],[1]!tb_C101[DATA_ABERTURA]),0)</f>
        <v>45261.75136574074</v>
      </c>
      <c r="M2574" s="7" t="str">
        <f>IFERROR(_xlfn.XLOOKUP(tb_C103[[#This Row],[OS]],[1]!tb_C101[OS],[1]!tb_C101[SITUACAO_OS]),0)</f>
        <v>F</v>
      </c>
      <c r="N2574" t="str">
        <f>_xlfn.XLOOKUP(tb_C103[[#This Row],[OS]],[1]!tb_C101[OS],[1]!tb_C101[OFICINA])</f>
        <v>Mecanico</v>
      </c>
      <c r="O2574" s="14">
        <f>tb_C103[[#This Row],[FIM]] - tb_C103[[#This Row],[INICIO]]</f>
        <v>2.0833333335758653E-2</v>
      </c>
    </row>
    <row r="2575" spans="1:15" x14ac:dyDescent="0.25">
      <c r="A2575" t="s">
        <v>2551</v>
      </c>
      <c r="B2575">
        <v>1294</v>
      </c>
      <c r="C2575">
        <v>1</v>
      </c>
      <c r="D2575" t="s">
        <v>8677</v>
      </c>
      <c r="E2575" s="9">
        <v>45261.375</v>
      </c>
      <c r="F2575" s="9">
        <v>45261.395833333336</v>
      </c>
      <c r="G2575">
        <v>715</v>
      </c>
      <c r="H2575" t="s">
        <v>2669</v>
      </c>
      <c r="I2575" t="s">
        <v>1104</v>
      </c>
      <c r="J2575" t="s">
        <v>8671</v>
      </c>
      <c r="K2575" s="9">
        <v>45264.417569444442</v>
      </c>
      <c r="L2575" s="13">
        <f>IFERROR(_xlfn.XLOOKUP(tb_C103[[#This Row],[OS]],[1]!tb_C101[OS],[1]!tb_C101[DATA_ABERTURA]),0)</f>
        <v>45261.75136574074</v>
      </c>
      <c r="M2575" s="7" t="str">
        <f>IFERROR(_xlfn.XLOOKUP(tb_C103[[#This Row],[OS]],[1]!tb_C101[OS],[1]!tb_C101[SITUACAO_OS]),0)</f>
        <v>F</v>
      </c>
      <c r="N2575" t="str">
        <f>_xlfn.XLOOKUP(tb_C103[[#This Row],[OS]],[1]!tb_C101[OS],[1]!tb_C101[OFICINA])</f>
        <v>Mecanico</v>
      </c>
      <c r="O2575" s="14">
        <f>tb_C103[[#This Row],[FIM]] - tb_C103[[#This Row],[INICIO]]</f>
        <v>2.0833333335758653E-2</v>
      </c>
    </row>
    <row r="2576" spans="1:15" x14ac:dyDescent="0.25">
      <c r="A2576" t="s">
        <v>8686</v>
      </c>
      <c r="B2576">
        <v>1294</v>
      </c>
      <c r="C2576">
        <v>1</v>
      </c>
      <c r="D2576" t="s">
        <v>8677</v>
      </c>
      <c r="E2576" s="9">
        <v>45261.375</v>
      </c>
      <c r="F2576" s="9">
        <v>45261.395833333336</v>
      </c>
      <c r="G2576">
        <v>715</v>
      </c>
      <c r="H2576" t="s">
        <v>2669</v>
      </c>
      <c r="I2576" t="s">
        <v>1104</v>
      </c>
      <c r="J2576" t="s">
        <v>8671</v>
      </c>
      <c r="K2576" s="9">
        <v>45264.417569444442</v>
      </c>
      <c r="L2576" s="13">
        <f>IFERROR(_xlfn.XLOOKUP(tb_C103[[#This Row],[OS]],[1]!tb_C101[OS],[1]!tb_C101[DATA_ABERTURA]),0)</f>
        <v>45261.75136574074</v>
      </c>
      <c r="M2576" s="7" t="str">
        <f>IFERROR(_xlfn.XLOOKUP(tb_C103[[#This Row],[OS]],[1]!tb_C101[OS],[1]!tb_C101[SITUACAO_OS]),0)</f>
        <v>F</v>
      </c>
      <c r="N2576" t="str">
        <f>_xlfn.XLOOKUP(tb_C103[[#This Row],[OS]],[1]!tb_C101[OS],[1]!tb_C101[OFICINA])</f>
        <v>Mecanico</v>
      </c>
      <c r="O2576" s="14">
        <f>tb_C103[[#This Row],[FIM]] - tb_C103[[#This Row],[INICIO]]</f>
        <v>2.0833333335758653E-2</v>
      </c>
    </row>
    <row r="2577" spans="1:15" x14ac:dyDescent="0.25">
      <c r="A2577" t="s">
        <v>2551</v>
      </c>
      <c r="B2577">
        <v>1294</v>
      </c>
      <c r="C2577">
        <v>1</v>
      </c>
      <c r="D2577" t="s">
        <v>8677</v>
      </c>
      <c r="E2577" s="9">
        <v>45261.375</v>
      </c>
      <c r="F2577" s="9">
        <v>45261.395833333336</v>
      </c>
      <c r="G2577">
        <v>715</v>
      </c>
      <c r="H2577" t="s">
        <v>2669</v>
      </c>
      <c r="I2577" t="s">
        <v>1104</v>
      </c>
      <c r="J2577" t="s">
        <v>8671</v>
      </c>
      <c r="K2577" s="9">
        <v>45264.417569444442</v>
      </c>
      <c r="L2577" s="13">
        <f>IFERROR(_xlfn.XLOOKUP(tb_C103[[#This Row],[OS]],[1]!tb_C101[OS],[1]!tb_C101[DATA_ABERTURA]),0)</f>
        <v>45261.75136574074</v>
      </c>
      <c r="M2577" s="7" t="str">
        <f>IFERROR(_xlfn.XLOOKUP(tb_C103[[#This Row],[OS]],[1]!tb_C101[OS],[1]!tb_C101[SITUACAO_OS]),0)</f>
        <v>F</v>
      </c>
      <c r="N2577" t="str">
        <f>_xlfn.XLOOKUP(tb_C103[[#This Row],[OS]],[1]!tb_C101[OS],[1]!tb_C101[OFICINA])</f>
        <v>Mecanico</v>
      </c>
      <c r="O2577" s="14">
        <f>tb_C103[[#This Row],[FIM]] - tb_C103[[#This Row],[INICIO]]</f>
        <v>2.0833333335758653E-2</v>
      </c>
    </row>
    <row r="2578" spans="1:15" x14ac:dyDescent="0.25">
      <c r="A2578" t="s">
        <v>8686</v>
      </c>
      <c r="B2578">
        <v>1295</v>
      </c>
      <c r="C2578">
        <v>1</v>
      </c>
      <c r="D2578" t="s">
        <v>8677</v>
      </c>
      <c r="E2578" s="9">
        <v>45261.354166666664</v>
      </c>
      <c r="F2578" s="9">
        <v>45261.375</v>
      </c>
      <c r="G2578">
        <v>714</v>
      </c>
      <c r="H2578" t="s">
        <v>2672</v>
      </c>
      <c r="I2578" t="s">
        <v>1104</v>
      </c>
      <c r="J2578" t="s">
        <v>8671</v>
      </c>
      <c r="K2578" s="9">
        <v>45265.451296296298</v>
      </c>
      <c r="L2578" s="13">
        <f>IFERROR(_xlfn.XLOOKUP(tb_C103[[#This Row],[OS]],[1]!tb_C101[OS],[1]!tb_C101[DATA_ABERTURA]),0)</f>
        <v>45261.752800925926</v>
      </c>
      <c r="M2578" s="7" t="str">
        <f>IFERROR(_xlfn.XLOOKUP(tb_C103[[#This Row],[OS]],[1]!tb_C101[OS],[1]!tb_C101[SITUACAO_OS]),0)</f>
        <v>F</v>
      </c>
      <c r="N2578" t="str">
        <f>_xlfn.XLOOKUP(tb_C103[[#This Row],[OS]],[1]!tb_C101[OS],[1]!tb_C101[OFICINA])</f>
        <v>Mecanico</v>
      </c>
      <c r="O2578" s="14">
        <f>tb_C103[[#This Row],[FIM]] - tb_C103[[#This Row],[INICIO]]</f>
        <v>2.0833333335758653E-2</v>
      </c>
    </row>
    <row r="2579" spans="1:15" x14ac:dyDescent="0.25">
      <c r="A2579" t="s">
        <v>2551</v>
      </c>
      <c r="B2579">
        <v>1295</v>
      </c>
      <c r="C2579">
        <v>1</v>
      </c>
      <c r="D2579" t="s">
        <v>8677</v>
      </c>
      <c r="E2579" s="9">
        <v>45261.354166666664</v>
      </c>
      <c r="F2579" s="9">
        <v>45261.375</v>
      </c>
      <c r="G2579">
        <v>714</v>
      </c>
      <c r="H2579" t="s">
        <v>2672</v>
      </c>
      <c r="I2579" t="s">
        <v>1104</v>
      </c>
      <c r="J2579" t="s">
        <v>8671</v>
      </c>
      <c r="K2579" s="9">
        <v>45265.451296296298</v>
      </c>
      <c r="L2579" s="13">
        <f>IFERROR(_xlfn.XLOOKUP(tb_C103[[#This Row],[OS]],[1]!tb_C101[OS],[1]!tb_C101[DATA_ABERTURA]),0)</f>
        <v>45261.752800925926</v>
      </c>
      <c r="M2579" s="7" t="str">
        <f>IFERROR(_xlfn.XLOOKUP(tb_C103[[#This Row],[OS]],[1]!tb_C101[OS],[1]!tb_C101[SITUACAO_OS]),0)</f>
        <v>F</v>
      </c>
      <c r="N2579" t="str">
        <f>_xlfn.XLOOKUP(tb_C103[[#This Row],[OS]],[1]!tb_C101[OS],[1]!tb_C101[OFICINA])</f>
        <v>Mecanico</v>
      </c>
      <c r="O2579" s="14">
        <f>tb_C103[[#This Row],[FIM]] - tb_C103[[#This Row],[INICIO]]</f>
        <v>2.0833333335758653E-2</v>
      </c>
    </row>
    <row r="2580" spans="1:15" x14ac:dyDescent="0.25">
      <c r="A2580" t="s">
        <v>8686</v>
      </c>
      <c r="B2580">
        <v>1295</v>
      </c>
      <c r="C2580">
        <v>1</v>
      </c>
      <c r="D2580" t="s">
        <v>8677</v>
      </c>
      <c r="E2580" s="9">
        <v>45261.354166666664</v>
      </c>
      <c r="F2580" s="9">
        <v>45261.375</v>
      </c>
      <c r="G2580">
        <v>714</v>
      </c>
      <c r="H2580" t="s">
        <v>2672</v>
      </c>
      <c r="I2580" t="s">
        <v>1104</v>
      </c>
      <c r="J2580" t="s">
        <v>8671</v>
      </c>
      <c r="K2580" s="9">
        <v>45265.451296296298</v>
      </c>
      <c r="L2580" s="13">
        <f>IFERROR(_xlfn.XLOOKUP(tb_C103[[#This Row],[OS]],[1]!tb_C101[OS],[1]!tb_C101[DATA_ABERTURA]),0)</f>
        <v>45261.752800925926</v>
      </c>
      <c r="M2580" s="7" t="str">
        <f>IFERROR(_xlfn.XLOOKUP(tb_C103[[#This Row],[OS]],[1]!tb_C101[OS],[1]!tb_C101[SITUACAO_OS]),0)</f>
        <v>F</v>
      </c>
      <c r="N2580" t="str">
        <f>_xlfn.XLOOKUP(tb_C103[[#This Row],[OS]],[1]!tb_C101[OS],[1]!tb_C101[OFICINA])</f>
        <v>Mecanico</v>
      </c>
      <c r="O2580" s="14">
        <f>tb_C103[[#This Row],[FIM]] - tb_C103[[#This Row],[INICIO]]</f>
        <v>2.0833333335758653E-2</v>
      </c>
    </row>
    <row r="2581" spans="1:15" x14ac:dyDescent="0.25">
      <c r="A2581" t="s">
        <v>2551</v>
      </c>
      <c r="B2581">
        <v>1295</v>
      </c>
      <c r="C2581">
        <v>1</v>
      </c>
      <c r="D2581" t="s">
        <v>8677</v>
      </c>
      <c r="E2581" s="9">
        <v>45261.354166666664</v>
      </c>
      <c r="F2581" s="9">
        <v>45261.375</v>
      </c>
      <c r="G2581">
        <v>714</v>
      </c>
      <c r="H2581" t="s">
        <v>2672</v>
      </c>
      <c r="I2581" t="s">
        <v>1104</v>
      </c>
      <c r="J2581" t="s">
        <v>8671</v>
      </c>
      <c r="K2581" s="9">
        <v>45265.451296296298</v>
      </c>
      <c r="L2581" s="13">
        <f>IFERROR(_xlfn.XLOOKUP(tb_C103[[#This Row],[OS]],[1]!tb_C101[OS],[1]!tb_C101[DATA_ABERTURA]),0)</f>
        <v>45261.752800925926</v>
      </c>
      <c r="M2581" s="7" t="str">
        <f>IFERROR(_xlfn.XLOOKUP(tb_C103[[#This Row],[OS]],[1]!tb_C101[OS],[1]!tb_C101[SITUACAO_OS]),0)</f>
        <v>F</v>
      </c>
      <c r="N2581" t="str">
        <f>_xlfn.XLOOKUP(tb_C103[[#This Row],[OS]],[1]!tb_C101[OS],[1]!tb_C101[OFICINA])</f>
        <v>Mecanico</v>
      </c>
      <c r="O2581" s="14">
        <f>tb_C103[[#This Row],[FIM]] - tb_C103[[#This Row],[INICIO]]</f>
        <v>2.0833333335758653E-2</v>
      </c>
    </row>
    <row r="2582" spans="1:15" x14ac:dyDescent="0.25">
      <c r="A2582" t="s">
        <v>8686</v>
      </c>
      <c r="B2582">
        <v>1296</v>
      </c>
      <c r="C2582">
        <v>1</v>
      </c>
      <c r="D2582" t="s">
        <v>8677</v>
      </c>
      <c r="E2582" s="9">
        <v>45261.333333333336</v>
      </c>
      <c r="F2582" s="9">
        <v>45261.354166666664</v>
      </c>
      <c r="G2582">
        <v>709</v>
      </c>
      <c r="H2582" t="s">
        <v>2675</v>
      </c>
      <c r="I2582" t="s">
        <v>1104</v>
      </c>
      <c r="J2582" t="s">
        <v>8671</v>
      </c>
      <c r="K2582" s="9">
        <v>45265.449988425928</v>
      </c>
      <c r="L2582" s="13">
        <f>IFERROR(_xlfn.XLOOKUP(tb_C103[[#This Row],[OS]],[1]!tb_C101[OS],[1]!tb_C101[DATA_ABERTURA]),0)</f>
        <v>45261.760671296295</v>
      </c>
      <c r="M2582" s="7" t="str">
        <f>IFERROR(_xlfn.XLOOKUP(tb_C103[[#This Row],[OS]],[1]!tb_C101[OS],[1]!tb_C101[SITUACAO_OS]),0)</f>
        <v>F</v>
      </c>
      <c r="N2582" t="str">
        <f>_xlfn.XLOOKUP(tb_C103[[#This Row],[OS]],[1]!tb_C101[OS],[1]!tb_C101[OFICINA])</f>
        <v>Mecanico</v>
      </c>
      <c r="O2582" s="14">
        <f>tb_C103[[#This Row],[FIM]] - tb_C103[[#This Row],[INICIO]]</f>
        <v>2.0833333328482695E-2</v>
      </c>
    </row>
    <row r="2583" spans="1:15" x14ac:dyDescent="0.25">
      <c r="A2583" t="s">
        <v>2551</v>
      </c>
      <c r="B2583">
        <v>1296</v>
      </c>
      <c r="C2583">
        <v>1</v>
      </c>
      <c r="D2583" t="s">
        <v>8677</v>
      </c>
      <c r="E2583" s="9">
        <v>45261.333333333336</v>
      </c>
      <c r="F2583" s="9">
        <v>45261.354166666664</v>
      </c>
      <c r="G2583">
        <v>709</v>
      </c>
      <c r="H2583" t="s">
        <v>2675</v>
      </c>
      <c r="I2583" t="s">
        <v>1104</v>
      </c>
      <c r="J2583" t="s">
        <v>8671</v>
      </c>
      <c r="K2583" s="9">
        <v>45265.449988425928</v>
      </c>
      <c r="L2583" s="13">
        <f>IFERROR(_xlfn.XLOOKUP(tb_C103[[#This Row],[OS]],[1]!tb_C101[OS],[1]!tb_C101[DATA_ABERTURA]),0)</f>
        <v>45261.760671296295</v>
      </c>
      <c r="M2583" s="7" t="str">
        <f>IFERROR(_xlfn.XLOOKUP(tb_C103[[#This Row],[OS]],[1]!tb_C101[OS],[1]!tb_C101[SITUACAO_OS]),0)</f>
        <v>F</v>
      </c>
      <c r="N2583" t="str">
        <f>_xlfn.XLOOKUP(tb_C103[[#This Row],[OS]],[1]!tb_C101[OS],[1]!tb_C101[OFICINA])</f>
        <v>Mecanico</v>
      </c>
      <c r="O2583" s="14">
        <f>tb_C103[[#This Row],[FIM]] - tb_C103[[#This Row],[INICIO]]</f>
        <v>2.0833333328482695E-2</v>
      </c>
    </row>
    <row r="2584" spans="1:15" x14ac:dyDescent="0.25">
      <c r="A2584" t="s">
        <v>8686</v>
      </c>
      <c r="B2584">
        <v>1296</v>
      </c>
      <c r="C2584">
        <v>1</v>
      </c>
      <c r="D2584" t="s">
        <v>8677</v>
      </c>
      <c r="E2584" s="9">
        <v>45261.333333333336</v>
      </c>
      <c r="F2584" s="9">
        <v>45261.354166666664</v>
      </c>
      <c r="G2584">
        <v>709</v>
      </c>
      <c r="H2584" t="s">
        <v>2675</v>
      </c>
      <c r="I2584" t="s">
        <v>1104</v>
      </c>
      <c r="J2584" t="s">
        <v>8671</v>
      </c>
      <c r="K2584" s="9">
        <v>45265.449988425928</v>
      </c>
      <c r="L2584" s="13">
        <f>IFERROR(_xlfn.XLOOKUP(tb_C103[[#This Row],[OS]],[1]!tb_C101[OS],[1]!tb_C101[DATA_ABERTURA]),0)</f>
        <v>45261.760671296295</v>
      </c>
      <c r="M2584" s="7" t="str">
        <f>IFERROR(_xlfn.XLOOKUP(tb_C103[[#This Row],[OS]],[1]!tb_C101[OS],[1]!tb_C101[SITUACAO_OS]),0)</f>
        <v>F</v>
      </c>
      <c r="N2584" t="str">
        <f>_xlfn.XLOOKUP(tb_C103[[#This Row],[OS]],[1]!tb_C101[OS],[1]!tb_C101[OFICINA])</f>
        <v>Mecanico</v>
      </c>
      <c r="O2584" s="14">
        <f>tb_C103[[#This Row],[FIM]] - tb_C103[[#This Row],[INICIO]]</f>
        <v>2.0833333328482695E-2</v>
      </c>
    </row>
    <row r="2585" spans="1:15" x14ac:dyDescent="0.25">
      <c r="A2585" t="s">
        <v>2551</v>
      </c>
      <c r="B2585">
        <v>1296</v>
      </c>
      <c r="C2585">
        <v>1</v>
      </c>
      <c r="D2585" t="s">
        <v>8677</v>
      </c>
      <c r="E2585" s="9">
        <v>45261.333333333336</v>
      </c>
      <c r="F2585" s="9">
        <v>45261.354166666664</v>
      </c>
      <c r="G2585">
        <v>709</v>
      </c>
      <c r="H2585" t="s">
        <v>2675</v>
      </c>
      <c r="I2585" t="s">
        <v>1104</v>
      </c>
      <c r="J2585" t="s">
        <v>8671</v>
      </c>
      <c r="K2585" s="9">
        <v>45265.449988425928</v>
      </c>
      <c r="L2585" s="13">
        <f>IFERROR(_xlfn.XLOOKUP(tb_C103[[#This Row],[OS]],[1]!tb_C101[OS],[1]!tb_C101[DATA_ABERTURA]),0)</f>
        <v>45261.760671296295</v>
      </c>
      <c r="M2585" s="7" t="str">
        <f>IFERROR(_xlfn.XLOOKUP(tb_C103[[#This Row],[OS]],[1]!tb_C101[OS],[1]!tb_C101[SITUACAO_OS]),0)</f>
        <v>F</v>
      </c>
      <c r="N2585" t="str">
        <f>_xlfn.XLOOKUP(tb_C103[[#This Row],[OS]],[1]!tb_C101[OS],[1]!tb_C101[OFICINA])</f>
        <v>Mecanico</v>
      </c>
      <c r="O2585" s="14">
        <f>tb_C103[[#This Row],[FIM]] - tb_C103[[#This Row],[INICIO]]</f>
        <v>2.0833333328482695E-2</v>
      </c>
    </row>
    <row r="2586" spans="1:15" x14ac:dyDescent="0.25">
      <c r="A2586" t="s">
        <v>2551</v>
      </c>
      <c r="B2586">
        <v>1297</v>
      </c>
      <c r="C2586">
        <v>1</v>
      </c>
      <c r="D2586" t="s">
        <v>8677</v>
      </c>
      <c r="E2586" s="9">
        <v>45267.444444444445</v>
      </c>
      <c r="F2586" s="9">
        <v>45267.472222222219</v>
      </c>
      <c r="G2586">
        <v>716</v>
      </c>
      <c r="H2586" t="s">
        <v>2678</v>
      </c>
      <c r="I2586" t="s">
        <v>1104</v>
      </c>
      <c r="J2586" t="s">
        <v>8671</v>
      </c>
      <c r="K2586" s="9">
        <v>45268.765370370369</v>
      </c>
      <c r="L2586" s="13">
        <f>IFERROR(_xlfn.XLOOKUP(tb_C103[[#This Row],[OS]],[1]!tb_C101[OS],[1]!tb_C101[DATA_ABERTURA]),0)</f>
        <v>45261.761817129627</v>
      </c>
      <c r="M2586" s="7" t="str">
        <f>IFERROR(_xlfn.XLOOKUP(tb_C103[[#This Row],[OS]],[1]!tb_C101[OS],[1]!tb_C101[SITUACAO_OS]),0)</f>
        <v>F</v>
      </c>
      <c r="N2586" t="str">
        <f>_xlfn.XLOOKUP(tb_C103[[#This Row],[OS]],[1]!tb_C101[OS],[1]!tb_C101[OFICINA])</f>
        <v>Mecanico</v>
      </c>
      <c r="O2586" s="14">
        <f>tb_C103[[#This Row],[FIM]] - tb_C103[[#This Row],[INICIO]]</f>
        <v>2.7777777773735579E-2</v>
      </c>
    </row>
    <row r="2587" spans="1:15" x14ac:dyDescent="0.25">
      <c r="A2587" t="s">
        <v>6459</v>
      </c>
      <c r="B2587">
        <v>1298</v>
      </c>
      <c r="C2587">
        <v>1</v>
      </c>
      <c r="D2587" t="s">
        <v>8677</v>
      </c>
      <c r="E2587" s="9"/>
      <c r="F2587" s="9"/>
      <c r="G2587">
        <v>715</v>
      </c>
      <c r="H2587" t="s">
        <v>2669</v>
      </c>
      <c r="I2587" t="s">
        <v>1104</v>
      </c>
      <c r="J2587" t="s">
        <v>8674</v>
      </c>
      <c r="K2587" s="9"/>
      <c r="L2587" s="13">
        <f>IFERROR(_xlfn.XLOOKUP(tb_C103[[#This Row],[OS]],[1]!tb_C101[OS],[1]!tb_C101[DATA_ABERTURA]),0)</f>
        <v>45261.764479166668</v>
      </c>
      <c r="M2587" s="7" t="str">
        <f>IFERROR(_xlfn.XLOOKUP(tb_C103[[#This Row],[OS]],[1]!tb_C101[OS],[1]!tb_C101[SITUACAO_OS]),0)</f>
        <v>A</v>
      </c>
      <c r="N2587" t="str">
        <f>_xlfn.XLOOKUP(tb_C103[[#This Row],[OS]],[1]!tb_C101[OS],[1]!tb_C101[OFICINA])</f>
        <v>Eletrico</v>
      </c>
      <c r="O2587" s="14">
        <f>tb_C103[[#This Row],[FIM]] - tb_C103[[#This Row],[INICIO]]</f>
        <v>0</v>
      </c>
    </row>
    <row r="2588" spans="1:15" x14ac:dyDescent="0.25">
      <c r="B2588">
        <v>1299</v>
      </c>
      <c r="C2588">
        <v>1</v>
      </c>
      <c r="D2588" t="s">
        <v>8677</v>
      </c>
      <c r="E2588" s="9"/>
      <c r="F2588" s="9"/>
      <c r="G2588">
        <v>701</v>
      </c>
      <c r="H2588" t="s">
        <v>1105</v>
      </c>
      <c r="I2588" t="s">
        <v>1104</v>
      </c>
      <c r="J2588" t="s">
        <v>8674</v>
      </c>
      <c r="K2588" s="9"/>
      <c r="L2588" s="13">
        <f>IFERROR(_xlfn.XLOOKUP(tb_C103[[#This Row],[OS]],[1]!tb_C101[OS],[1]!tb_C101[DATA_ABERTURA]),0)</f>
        <v>45261.765590277777</v>
      </c>
      <c r="M2588" s="7" t="str">
        <f>IFERROR(_xlfn.XLOOKUP(tb_C103[[#This Row],[OS]],[1]!tb_C101[OS],[1]!tb_C101[SITUACAO_OS]),0)</f>
        <v>A</v>
      </c>
      <c r="N2588" t="str">
        <f>_xlfn.XLOOKUP(tb_C103[[#This Row],[OS]],[1]!tb_C101[OS],[1]!tb_C101[OFICINA])</f>
        <v>Eletrico</v>
      </c>
      <c r="O2588" s="14">
        <f>tb_C103[[#This Row],[FIM]] - tb_C103[[#This Row],[INICIO]]</f>
        <v>0</v>
      </c>
    </row>
    <row r="2589" spans="1:15" x14ac:dyDescent="0.25">
      <c r="A2589" t="s">
        <v>6398</v>
      </c>
      <c r="B2589">
        <v>1300</v>
      </c>
      <c r="C2589">
        <v>3</v>
      </c>
      <c r="D2589" t="s">
        <v>8673</v>
      </c>
      <c r="E2589" s="9">
        <v>45261.899305555555</v>
      </c>
      <c r="F2589" s="9">
        <v>45261.913194444445</v>
      </c>
      <c r="G2589">
        <v>407</v>
      </c>
      <c r="H2589" t="s">
        <v>270</v>
      </c>
      <c r="I2589" t="s">
        <v>79</v>
      </c>
      <c r="J2589" t="s">
        <v>8671</v>
      </c>
      <c r="K2589" s="9">
        <v>45265.449525462966</v>
      </c>
      <c r="L2589" s="13">
        <f>IFERROR(_xlfn.XLOOKUP(tb_C103[[#This Row],[OS]],[1]!tb_C101[OS],[1]!tb_C101[DATA_ABERTURA]),0)</f>
        <v>45261.89980324074</v>
      </c>
      <c r="M2589" s="7" t="str">
        <f>IFERROR(_xlfn.XLOOKUP(tb_C103[[#This Row],[OS]],[1]!tb_C101[OS],[1]!tb_C101[SITUACAO_OS]),0)</f>
        <v>F</v>
      </c>
      <c r="N2589" t="str">
        <f>_xlfn.XLOOKUP(tb_C103[[#This Row],[OS]],[1]!tb_C101[OS],[1]!tb_C101[OFICINA])</f>
        <v>Mecanico</v>
      </c>
      <c r="O2589" s="14">
        <f>tb_C103[[#This Row],[FIM]] - tb_C103[[#This Row],[INICIO]]</f>
        <v>1.3888888890505768E-2</v>
      </c>
    </row>
    <row r="2590" spans="1:15" x14ac:dyDescent="0.25">
      <c r="A2590" t="s">
        <v>4080</v>
      </c>
      <c r="B2590">
        <v>1301</v>
      </c>
      <c r="C2590">
        <v>3</v>
      </c>
      <c r="D2590" t="s">
        <v>8673</v>
      </c>
      <c r="E2590" s="9">
        <v>45262.595833333333</v>
      </c>
      <c r="F2590" s="9">
        <v>45262.607638888891</v>
      </c>
      <c r="G2590">
        <v>206</v>
      </c>
      <c r="H2590" t="s">
        <v>793</v>
      </c>
      <c r="I2590" t="s">
        <v>175</v>
      </c>
      <c r="J2590" t="s">
        <v>8674</v>
      </c>
      <c r="K2590" s="9">
        <v>45300.881689814814</v>
      </c>
      <c r="L2590" s="13">
        <f>IFERROR(_xlfn.XLOOKUP(tb_C103[[#This Row],[OS]],[1]!tb_C101[OS],[1]!tb_C101[DATA_ABERTURA]),0)</f>
        <v>45262.596006944441</v>
      </c>
      <c r="M2590" s="7" t="str">
        <f>IFERROR(_xlfn.XLOOKUP(tb_C103[[#This Row],[OS]],[1]!tb_C101[OS],[1]!tb_C101[SITUACAO_OS]),0)</f>
        <v>F</v>
      </c>
      <c r="N2590" t="str">
        <f>_xlfn.XLOOKUP(tb_C103[[#This Row],[OS]],[1]!tb_C101[OS],[1]!tb_C101[OFICINA])</f>
        <v>Eletrico</v>
      </c>
      <c r="O2590" s="14">
        <f>tb_C103[[#This Row],[FIM]] - tb_C103[[#This Row],[INICIO]]</f>
        <v>1.1805555557657499E-2</v>
      </c>
    </row>
    <row r="2591" spans="1:15" x14ac:dyDescent="0.25">
      <c r="A2591" t="s">
        <v>8686</v>
      </c>
      <c r="B2591">
        <v>1302</v>
      </c>
      <c r="C2591">
        <v>1</v>
      </c>
      <c r="D2591" t="s">
        <v>8677</v>
      </c>
      <c r="E2591" s="9">
        <v>45264.375</v>
      </c>
      <c r="F2591" s="9">
        <v>45264.4375</v>
      </c>
      <c r="G2591">
        <v>112</v>
      </c>
      <c r="H2591" t="s">
        <v>237</v>
      </c>
      <c r="I2591" t="s">
        <v>184</v>
      </c>
      <c r="J2591" t="s">
        <v>8671</v>
      </c>
      <c r="K2591" s="9">
        <v>45265.449270833335</v>
      </c>
      <c r="L2591" s="13">
        <f>IFERROR(_xlfn.XLOOKUP(tb_C103[[#This Row],[OS]],[1]!tb_C101[OS],[1]!tb_C101[DATA_ABERTURA]),0)</f>
        <v>45264.41914351852</v>
      </c>
      <c r="M2591" s="7" t="str">
        <f>IFERROR(_xlfn.XLOOKUP(tb_C103[[#This Row],[OS]],[1]!tb_C101[OS],[1]!tb_C101[SITUACAO_OS]),0)</f>
        <v>F</v>
      </c>
      <c r="N2591" t="str">
        <f>_xlfn.XLOOKUP(tb_C103[[#This Row],[OS]],[1]!tb_C101[OS],[1]!tb_C101[OFICINA])</f>
        <v>Mecanico</v>
      </c>
      <c r="O2591" s="14">
        <f>tb_C103[[#This Row],[FIM]] - tb_C103[[#This Row],[INICIO]]</f>
        <v>6.25E-2</v>
      </c>
    </row>
    <row r="2592" spans="1:15" x14ac:dyDescent="0.25">
      <c r="A2592" t="s">
        <v>2551</v>
      </c>
      <c r="B2592">
        <v>1302</v>
      </c>
      <c r="C2592">
        <v>1</v>
      </c>
      <c r="D2592" t="s">
        <v>8677</v>
      </c>
      <c r="E2592" s="9">
        <v>45264.375</v>
      </c>
      <c r="F2592" s="9">
        <v>45264.4375</v>
      </c>
      <c r="G2592">
        <v>112</v>
      </c>
      <c r="H2592" t="s">
        <v>237</v>
      </c>
      <c r="I2592" t="s">
        <v>184</v>
      </c>
      <c r="J2592" t="s">
        <v>8671</v>
      </c>
      <c r="K2592" s="9">
        <v>45265.449270833335</v>
      </c>
      <c r="L2592" s="13">
        <f>IFERROR(_xlfn.XLOOKUP(tb_C103[[#This Row],[OS]],[1]!tb_C101[OS],[1]!tb_C101[DATA_ABERTURA]),0)</f>
        <v>45264.41914351852</v>
      </c>
      <c r="M2592" s="7" t="str">
        <f>IFERROR(_xlfn.XLOOKUP(tb_C103[[#This Row],[OS]],[1]!tb_C101[OS],[1]!tb_C101[SITUACAO_OS]),0)</f>
        <v>F</v>
      </c>
      <c r="N2592" t="str">
        <f>_xlfn.XLOOKUP(tb_C103[[#This Row],[OS]],[1]!tb_C101[OS],[1]!tb_C101[OFICINA])</f>
        <v>Mecanico</v>
      </c>
      <c r="O2592" s="14">
        <f>tb_C103[[#This Row],[FIM]] - tb_C103[[#This Row],[INICIO]]</f>
        <v>6.25E-2</v>
      </c>
    </row>
    <row r="2593" spans="1:15" x14ac:dyDescent="0.25">
      <c r="A2593" t="s">
        <v>8686</v>
      </c>
      <c r="B2593">
        <v>1302</v>
      </c>
      <c r="C2593">
        <v>1</v>
      </c>
      <c r="D2593" t="s">
        <v>8677</v>
      </c>
      <c r="E2593" s="9">
        <v>45264.375</v>
      </c>
      <c r="F2593" s="9">
        <v>45264.4375</v>
      </c>
      <c r="G2593">
        <v>112</v>
      </c>
      <c r="H2593" t="s">
        <v>237</v>
      </c>
      <c r="I2593" t="s">
        <v>184</v>
      </c>
      <c r="J2593" t="s">
        <v>8671</v>
      </c>
      <c r="K2593" s="9">
        <v>45265.449270833335</v>
      </c>
      <c r="L2593" s="13">
        <f>IFERROR(_xlfn.XLOOKUP(tb_C103[[#This Row],[OS]],[1]!tb_C101[OS],[1]!tb_C101[DATA_ABERTURA]),0)</f>
        <v>45264.41914351852</v>
      </c>
      <c r="M2593" s="7" t="str">
        <f>IFERROR(_xlfn.XLOOKUP(tb_C103[[#This Row],[OS]],[1]!tb_C101[OS],[1]!tb_C101[SITUACAO_OS]),0)</f>
        <v>F</v>
      </c>
      <c r="N2593" t="str">
        <f>_xlfn.XLOOKUP(tb_C103[[#This Row],[OS]],[1]!tb_C101[OS],[1]!tb_C101[OFICINA])</f>
        <v>Mecanico</v>
      </c>
      <c r="O2593" s="14">
        <f>tb_C103[[#This Row],[FIM]] - tb_C103[[#This Row],[INICIO]]</f>
        <v>6.25E-2</v>
      </c>
    </row>
    <row r="2594" spans="1:15" x14ac:dyDescent="0.25">
      <c r="A2594" t="s">
        <v>2551</v>
      </c>
      <c r="B2594">
        <v>1302</v>
      </c>
      <c r="C2594">
        <v>1</v>
      </c>
      <c r="D2594" t="s">
        <v>8677</v>
      </c>
      <c r="E2594" s="9">
        <v>45264.375</v>
      </c>
      <c r="F2594" s="9">
        <v>45264.4375</v>
      </c>
      <c r="G2594">
        <v>112</v>
      </c>
      <c r="H2594" t="s">
        <v>237</v>
      </c>
      <c r="I2594" t="s">
        <v>184</v>
      </c>
      <c r="J2594" t="s">
        <v>8671</v>
      </c>
      <c r="K2594" s="9">
        <v>45265.449270833335</v>
      </c>
      <c r="L2594" s="13">
        <f>IFERROR(_xlfn.XLOOKUP(tb_C103[[#This Row],[OS]],[1]!tb_C101[OS],[1]!tb_C101[DATA_ABERTURA]),0)</f>
        <v>45264.41914351852</v>
      </c>
      <c r="M2594" s="7" t="str">
        <f>IFERROR(_xlfn.XLOOKUP(tb_C103[[#This Row],[OS]],[1]!tb_C101[OS],[1]!tb_C101[SITUACAO_OS]),0)</f>
        <v>F</v>
      </c>
      <c r="N2594" t="str">
        <f>_xlfn.XLOOKUP(tb_C103[[#This Row],[OS]],[1]!tb_C101[OS],[1]!tb_C101[OFICINA])</f>
        <v>Mecanico</v>
      </c>
      <c r="O2594" s="14">
        <f>tb_C103[[#This Row],[FIM]] - tb_C103[[#This Row],[INICIO]]</f>
        <v>6.25E-2</v>
      </c>
    </row>
    <row r="2595" spans="1:15" x14ac:dyDescent="0.25">
      <c r="B2595">
        <v>1303</v>
      </c>
      <c r="C2595">
        <v>1</v>
      </c>
      <c r="D2595" t="s">
        <v>8677</v>
      </c>
      <c r="E2595" s="9"/>
      <c r="F2595" s="9"/>
      <c r="G2595">
        <v>113</v>
      </c>
      <c r="H2595" t="s">
        <v>213</v>
      </c>
      <c r="I2595" t="s">
        <v>184</v>
      </c>
      <c r="J2595" t="s">
        <v>8671</v>
      </c>
      <c r="K2595" s="9">
        <v>45265.447731481479</v>
      </c>
      <c r="L2595" s="13">
        <f>IFERROR(_xlfn.XLOOKUP(tb_C103[[#This Row],[OS]],[1]!tb_C101[OS],[1]!tb_C101[DATA_ABERTURA]),0)</f>
        <v>45264.419791666667</v>
      </c>
      <c r="M2595" s="7" t="str">
        <f>IFERROR(_xlfn.XLOOKUP(tb_C103[[#This Row],[OS]],[1]!tb_C101[OS],[1]!tb_C101[SITUACAO_OS]),0)</f>
        <v>F</v>
      </c>
      <c r="N2595" t="str">
        <f>_xlfn.XLOOKUP(tb_C103[[#This Row],[OS]],[1]!tb_C101[OS],[1]!tb_C101[OFICINA])</f>
        <v>Mecanico</v>
      </c>
      <c r="O2595" s="14">
        <f>tb_C103[[#This Row],[FIM]] - tb_C103[[#This Row],[INICIO]]</f>
        <v>0</v>
      </c>
    </row>
    <row r="2596" spans="1:15" x14ac:dyDescent="0.25">
      <c r="B2596">
        <v>1304</v>
      </c>
      <c r="C2596">
        <v>1</v>
      </c>
      <c r="D2596" t="s">
        <v>8677</v>
      </c>
      <c r="E2596" s="9"/>
      <c r="F2596" s="9"/>
      <c r="G2596">
        <v>116</v>
      </c>
      <c r="H2596" t="s">
        <v>290</v>
      </c>
      <c r="I2596" t="s">
        <v>184</v>
      </c>
      <c r="J2596" t="s">
        <v>8671</v>
      </c>
      <c r="K2596" s="9">
        <v>45265.44740740741</v>
      </c>
      <c r="L2596" s="13">
        <f>IFERROR(_xlfn.XLOOKUP(tb_C103[[#This Row],[OS]],[1]!tb_C101[OS],[1]!tb_C101[DATA_ABERTURA]),0)</f>
        <v>45264.420138888891</v>
      </c>
      <c r="M2596" s="7" t="str">
        <f>IFERROR(_xlfn.XLOOKUP(tb_C103[[#This Row],[OS]],[1]!tb_C101[OS],[1]!tb_C101[SITUACAO_OS]),0)</f>
        <v>F</v>
      </c>
      <c r="N2596" t="str">
        <f>_xlfn.XLOOKUP(tb_C103[[#This Row],[OS]],[1]!tb_C101[OS],[1]!tb_C101[OFICINA])</f>
        <v>Mecanico</v>
      </c>
      <c r="O2596" s="14">
        <f>tb_C103[[#This Row],[FIM]] - tb_C103[[#This Row],[INICIO]]</f>
        <v>0</v>
      </c>
    </row>
    <row r="2597" spans="1:15" x14ac:dyDescent="0.25">
      <c r="B2597">
        <v>1305</v>
      </c>
      <c r="C2597">
        <v>3</v>
      </c>
      <c r="D2597" t="s">
        <v>8673</v>
      </c>
      <c r="E2597" s="9"/>
      <c r="F2597" s="9"/>
      <c r="G2597">
        <v>112</v>
      </c>
      <c r="H2597" t="s">
        <v>237</v>
      </c>
      <c r="I2597" t="s">
        <v>184</v>
      </c>
      <c r="J2597" t="s">
        <v>8671</v>
      </c>
      <c r="K2597" s="9">
        <v>45670.632511574076</v>
      </c>
      <c r="L2597" s="13">
        <f>IFERROR(_xlfn.XLOOKUP(tb_C103[[#This Row],[OS]],[1]!tb_C101[OS],[1]!tb_C101[DATA_ABERTURA]),0)</f>
        <v>45264.433182870373</v>
      </c>
      <c r="M2597" s="7" t="str">
        <f>IFERROR(_xlfn.XLOOKUP(tb_C103[[#This Row],[OS]],[1]!tb_C101[OS],[1]!tb_C101[SITUACAO_OS]),0)</f>
        <v>F</v>
      </c>
      <c r="N2597" t="str">
        <f>_xlfn.XLOOKUP(tb_C103[[#This Row],[OS]],[1]!tb_C101[OS],[1]!tb_C101[OFICINA])</f>
        <v>Mecanico</v>
      </c>
      <c r="O2597" s="14">
        <f>tb_C103[[#This Row],[FIM]] - tb_C103[[#This Row],[INICIO]]</f>
        <v>0</v>
      </c>
    </row>
    <row r="2598" spans="1:15" x14ac:dyDescent="0.25">
      <c r="B2598">
        <v>1306</v>
      </c>
      <c r="C2598">
        <v>3</v>
      </c>
      <c r="D2598" t="s">
        <v>8673</v>
      </c>
      <c r="E2598" s="9"/>
      <c r="F2598" s="9"/>
      <c r="G2598">
        <v>112</v>
      </c>
      <c r="H2598" t="s">
        <v>237</v>
      </c>
      <c r="I2598" t="s">
        <v>184</v>
      </c>
      <c r="J2598" t="s">
        <v>8671</v>
      </c>
      <c r="K2598" s="9">
        <v>45670.632627314815</v>
      </c>
      <c r="L2598" s="13">
        <f>IFERROR(_xlfn.XLOOKUP(tb_C103[[#This Row],[OS]],[1]!tb_C101[OS],[1]!tb_C101[DATA_ABERTURA]),0)</f>
        <v>45264.433483796296</v>
      </c>
      <c r="M2598" s="7" t="str">
        <f>IFERROR(_xlfn.XLOOKUP(tb_C103[[#This Row],[OS]],[1]!tb_C101[OS],[1]!tb_C101[SITUACAO_OS]),0)</f>
        <v>F</v>
      </c>
      <c r="N2598" t="str">
        <f>_xlfn.XLOOKUP(tb_C103[[#This Row],[OS]],[1]!tb_C101[OS],[1]!tb_C101[OFICINA])</f>
        <v>Mecanico</v>
      </c>
      <c r="O2598" s="14">
        <f>tb_C103[[#This Row],[FIM]] - tb_C103[[#This Row],[INICIO]]</f>
        <v>0</v>
      </c>
    </row>
    <row r="2599" spans="1:15" x14ac:dyDescent="0.25">
      <c r="B2599">
        <v>1307</v>
      </c>
      <c r="C2599">
        <v>3</v>
      </c>
      <c r="D2599" t="s">
        <v>8673</v>
      </c>
      <c r="E2599" s="9"/>
      <c r="F2599" s="9"/>
      <c r="G2599">
        <v>112</v>
      </c>
      <c r="H2599" t="s">
        <v>237</v>
      </c>
      <c r="I2599" t="s">
        <v>184</v>
      </c>
      <c r="J2599" t="s">
        <v>8671</v>
      </c>
      <c r="K2599" s="9">
        <v>45670.632754629631</v>
      </c>
      <c r="L2599" s="13">
        <f>IFERROR(_xlfn.XLOOKUP(tb_C103[[#This Row],[OS]],[1]!tb_C101[OS],[1]!tb_C101[DATA_ABERTURA]),0)</f>
        <v>45264.433958333335</v>
      </c>
      <c r="M2599" s="7" t="str">
        <f>IFERROR(_xlfn.XLOOKUP(tb_C103[[#This Row],[OS]],[1]!tb_C101[OS],[1]!tb_C101[SITUACAO_OS]),0)</f>
        <v>F</v>
      </c>
      <c r="N2599" t="str">
        <f>_xlfn.XLOOKUP(tb_C103[[#This Row],[OS]],[1]!tb_C101[OS],[1]!tb_C101[OFICINA])</f>
        <v>Mecanico</v>
      </c>
      <c r="O2599" s="14">
        <f>tb_C103[[#This Row],[FIM]] - tb_C103[[#This Row],[INICIO]]</f>
        <v>0</v>
      </c>
    </row>
    <row r="2600" spans="1:15" x14ac:dyDescent="0.25">
      <c r="B2600">
        <v>1308</v>
      </c>
      <c r="C2600">
        <v>3</v>
      </c>
      <c r="D2600" t="s">
        <v>8673</v>
      </c>
      <c r="E2600" s="9"/>
      <c r="F2600" s="9"/>
      <c r="G2600">
        <v>112</v>
      </c>
      <c r="H2600" t="s">
        <v>237</v>
      </c>
      <c r="I2600" t="s">
        <v>184</v>
      </c>
      <c r="J2600" t="s">
        <v>8671</v>
      </c>
      <c r="K2600" s="9">
        <v>45670.633819444447</v>
      </c>
      <c r="L2600" s="13">
        <f>IFERROR(_xlfn.XLOOKUP(tb_C103[[#This Row],[OS]],[1]!tb_C101[OS],[1]!tb_C101[DATA_ABERTURA]),0)</f>
        <v>45264.435057870367</v>
      </c>
      <c r="M2600" s="7" t="str">
        <f>IFERROR(_xlfn.XLOOKUP(tb_C103[[#This Row],[OS]],[1]!tb_C101[OS],[1]!tb_C101[SITUACAO_OS]),0)</f>
        <v>F</v>
      </c>
      <c r="N2600" t="str">
        <f>_xlfn.XLOOKUP(tb_C103[[#This Row],[OS]],[1]!tb_C101[OS],[1]!tb_C101[OFICINA])</f>
        <v>Mecanico</v>
      </c>
      <c r="O2600" s="14">
        <f>tb_C103[[#This Row],[FIM]] - tb_C103[[#This Row],[INICIO]]</f>
        <v>0</v>
      </c>
    </row>
    <row r="2601" spans="1:15" x14ac:dyDescent="0.25">
      <c r="B2601">
        <v>1309</v>
      </c>
      <c r="C2601">
        <v>3</v>
      </c>
      <c r="D2601" t="s">
        <v>8673</v>
      </c>
      <c r="E2601" s="9"/>
      <c r="F2601" s="9"/>
      <c r="G2601">
        <v>113</v>
      </c>
      <c r="H2601" t="s">
        <v>213</v>
      </c>
      <c r="I2601" t="s">
        <v>184</v>
      </c>
      <c r="J2601" t="s">
        <v>8671</v>
      </c>
      <c r="K2601" s="9">
        <v>45670.634143518517</v>
      </c>
      <c r="L2601" s="13">
        <f>IFERROR(_xlfn.XLOOKUP(tb_C103[[#This Row],[OS]],[1]!tb_C101[OS],[1]!tb_C101[DATA_ABERTURA]),0)</f>
        <v>45264.435891203706</v>
      </c>
      <c r="M2601" s="7" t="str">
        <f>IFERROR(_xlfn.XLOOKUP(tb_C103[[#This Row],[OS]],[1]!tb_C101[OS],[1]!tb_C101[SITUACAO_OS]),0)</f>
        <v>F</v>
      </c>
      <c r="N2601" t="str">
        <f>_xlfn.XLOOKUP(tb_C103[[#This Row],[OS]],[1]!tb_C101[OS],[1]!tb_C101[OFICINA])</f>
        <v>Mecanico</v>
      </c>
      <c r="O2601" s="14">
        <f>tb_C103[[#This Row],[FIM]] - tb_C103[[#This Row],[INICIO]]</f>
        <v>0</v>
      </c>
    </row>
    <row r="2602" spans="1:15" x14ac:dyDescent="0.25">
      <c r="B2602">
        <v>1310</v>
      </c>
      <c r="C2602">
        <v>3</v>
      </c>
      <c r="D2602" t="s">
        <v>8673</v>
      </c>
      <c r="E2602" s="9"/>
      <c r="F2602" s="9"/>
      <c r="G2602">
        <v>113</v>
      </c>
      <c r="H2602" t="s">
        <v>213</v>
      </c>
      <c r="I2602" t="s">
        <v>184</v>
      </c>
      <c r="J2602" t="s">
        <v>8671</v>
      </c>
      <c r="K2602" s="9"/>
      <c r="L2602" s="13">
        <f>IFERROR(_xlfn.XLOOKUP(tb_C103[[#This Row],[OS]],[1]!tb_C101[OS],[1]!tb_C101[DATA_ABERTURA]),0)</f>
        <v>45264.436539351853</v>
      </c>
      <c r="M2602" s="7" t="str">
        <f>IFERROR(_xlfn.XLOOKUP(tb_C103[[#This Row],[OS]],[1]!tb_C101[OS],[1]!tb_C101[SITUACAO_OS]),0)</f>
        <v>A</v>
      </c>
      <c r="N2602" t="str">
        <f>_xlfn.XLOOKUP(tb_C103[[#This Row],[OS]],[1]!tb_C101[OS],[1]!tb_C101[OFICINA])</f>
        <v>Mecanico</v>
      </c>
      <c r="O2602" s="14">
        <f>tb_C103[[#This Row],[FIM]] - tb_C103[[#This Row],[INICIO]]</f>
        <v>0</v>
      </c>
    </row>
    <row r="2603" spans="1:15" x14ac:dyDescent="0.25">
      <c r="B2603">
        <v>1311</v>
      </c>
      <c r="C2603">
        <v>3</v>
      </c>
      <c r="D2603" t="s">
        <v>8673</v>
      </c>
      <c r="E2603" s="9"/>
      <c r="F2603" s="9"/>
      <c r="G2603">
        <v>113</v>
      </c>
      <c r="H2603" t="s">
        <v>213</v>
      </c>
      <c r="I2603" t="s">
        <v>184</v>
      </c>
      <c r="J2603" t="s">
        <v>8671</v>
      </c>
      <c r="K2603" s="9">
        <v>45670.634305555555</v>
      </c>
      <c r="L2603" s="13">
        <f>IFERROR(_xlfn.XLOOKUP(tb_C103[[#This Row],[OS]],[1]!tb_C101[OS],[1]!tb_C101[DATA_ABERTURA]),0)</f>
        <v>45264.437037037038</v>
      </c>
      <c r="M2603" s="7" t="str">
        <f>IFERROR(_xlfn.XLOOKUP(tb_C103[[#This Row],[OS]],[1]!tb_C101[OS],[1]!tb_C101[SITUACAO_OS]),0)</f>
        <v>F</v>
      </c>
      <c r="N2603" t="str">
        <f>_xlfn.XLOOKUP(tb_C103[[#This Row],[OS]],[1]!tb_C101[OS],[1]!tb_C101[OFICINA])</f>
        <v>Mecanico</v>
      </c>
      <c r="O2603" s="14">
        <f>tb_C103[[#This Row],[FIM]] - tb_C103[[#This Row],[INICIO]]</f>
        <v>0</v>
      </c>
    </row>
    <row r="2604" spans="1:15" x14ac:dyDescent="0.25">
      <c r="B2604">
        <v>1312</v>
      </c>
      <c r="C2604">
        <v>3</v>
      </c>
      <c r="D2604" t="s">
        <v>8673</v>
      </c>
      <c r="E2604" s="9"/>
      <c r="F2604" s="9"/>
      <c r="G2604">
        <v>113</v>
      </c>
      <c r="H2604" t="s">
        <v>213</v>
      </c>
      <c r="I2604" t="s">
        <v>184</v>
      </c>
      <c r="J2604" t="s">
        <v>8671</v>
      </c>
      <c r="K2604" s="9"/>
      <c r="L2604" s="13">
        <f>IFERROR(_xlfn.XLOOKUP(tb_C103[[#This Row],[OS]],[1]!tb_C101[OS],[1]!tb_C101[DATA_ABERTURA]),0)</f>
        <v>45264.439351851855</v>
      </c>
      <c r="M2604" s="7" t="str">
        <f>IFERROR(_xlfn.XLOOKUP(tb_C103[[#This Row],[OS]],[1]!tb_C101[OS],[1]!tb_C101[SITUACAO_OS]),0)</f>
        <v>A</v>
      </c>
      <c r="N2604" t="str">
        <f>_xlfn.XLOOKUP(tb_C103[[#This Row],[OS]],[1]!tb_C101[OS],[1]!tb_C101[OFICINA])</f>
        <v>Mecanico</v>
      </c>
      <c r="O2604" s="14">
        <f>tb_C103[[#This Row],[FIM]] - tb_C103[[#This Row],[INICIO]]</f>
        <v>0</v>
      </c>
    </row>
    <row r="2605" spans="1:15" x14ac:dyDescent="0.25">
      <c r="B2605">
        <v>1313</v>
      </c>
      <c r="C2605">
        <v>3</v>
      </c>
      <c r="D2605" t="s">
        <v>8673</v>
      </c>
      <c r="E2605" s="9"/>
      <c r="F2605" s="9"/>
      <c r="G2605">
        <v>116</v>
      </c>
      <c r="H2605" t="s">
        <v>290</v>
      </c>
      <c r="I2605" t="s">
        <v>184</v>
      </c>
      <c r="J2605" t="s">
        <v>8671</v>
      </c>
      <c r="K2605" s="9">
        <v>45670.634456018517</v>
      </c>
      <c r="L2605" s="13">
        <f>IFERROR(_xlfn.XLOOKUP(tb_C103[[#This Row],[OS]],[1]!tb_C101[OS],[1]!tb_C101[DATA_ABERTURA]),0)</f>
        <v>45264.440532407411</v>
      </c>
      <c r="M2605" s="7" t="str">
        <f>IFERROR(_xlfn.XLOOKUP(tb_C103[[#This Row],[OS]],[1]!tb_C101[OS],[1]!tb_C101[SITUACAO_OS]),0)</f>
        <v>F</v>
      </c>
      <c r="N2605" t="str">
        <f>_xlfn.XLOOKUP(tb_C103[[#This Row],[OS]],[1]!tb_C101[OS],[1]!tb_C101[OFICINA])</f>
        <v>Mecanico</v>
      </c>
      <c r="O2605" s="14">
        <f>tb_C103[[#This Row],[FIM]] - tb_C103[[#This Row],[INICIO]]</f>
        <v>0</v>
      </c>
    </row>
    <row r="2606" spans="1:15" x14ac:dyDescent="0.25">
      <c r="B2606">
        <v>1315</v>
      </c>
      <c r="C2606">
        <v>3</v>
      </c>
      <c r="D2606" t="s">
        <v>8673</v>
      </c>
      <c r="E2606" s="9"/>
      <c r="F2606" s="9"/>
      <c r="I2606" t="s">
        <v>2302</v>
      </c>
      <c r="J2606" t="s">
        <v>8674</v>
      </c>
      <c r="K2606" s="9">
        <v>45670.634652777779</v>
      </c>
      <c r="L2606" s="13">
        <f>IFERROR(_xlfn.XLOOKUP(tb_C103[[#This Row],[OS]],[1]!tb_C101[OS],[1]!tb_C101[DATA_ABERTURA]),0)</f>
        <v>45264.490162037036</v>
      </c>
      <c r="M2606" s="7" t="str">
        <f>IFERROR(_xlfn.XLOOKUP(tb_C103[[#This Row],[OS]],[1]!tb_C101[OS],[1]!tb_C101[SITUACAO_OS]),0)</f>
        <v>F</v>
      </c>
      <c r="N2606" t="str">
        <f>_xlfn.XLOOKUP(tb_C103[[#This Row],[OS]],[1]!tb_C101[OS],[1]!tb_C101[OFICINA])</f>
        <v>Eletrico</v>
      </c>
      <c r="O2606" s="14">
        <f>tb_C103[[#This Row],[FIM]] - tb_C103[[#This Row],[INICIO]]</f>
        <v>0</v>
      </c>
    </row>
    <row r="2607" spans="1:15" x14ac:dyDescent="0.25">
      <c r="A2607" t="s">
        <v>6398</v>
      </c>
      <c r="B2607">
        <v>1316</v>
      </c>
      <c r="C2607">
        <v>3</v>
      </c>
      <c r="D2607" t="s">
        <v>8673</v>
      </c>
      <c r="E2607" s="9">
        <v>45264.736111111109</v>
      </c>
      <c r="F2607" s="9">
        <v>45264.770833333336</v>
      </c>
      <c r="G2607">
        <v>502</v>
      </c>
      <c r="H2607" t="s">
        <v>246</v>
      </c>
      <c r="I2607" t="s">
        <v>24</v>
      </c>
      <c r="J2607" t="s">
        <v>8671</v>
      </c>
      <c r="K2607" s="9">
        <v>45265.446840277778</v>
      </c>
      <c r="L2607" s="13">
        <f>IFERROR(_xlfn.XLOOKUP(tb_C103[[#This Row],[OS]],[1]!tb_C101[OS],[1]!tb_C101[DATA_ABERTURA]),0)</f>
        <v>45264.734212962961</v>
      </c>
      <c r="M2607" s="7" t="str">
        <f>IFERROR(_xlfn.XLOOKUP(tb_C103[[#This Row],[OS]],[1]!tb_C101[OS],[1]!tb_C101[SITUACAO_OS]),0)</f>
        <v>F</v>
      </c>
      <c r="N2607" t="str">
        <f>_xlfn.XLOOKUP(tb_C103[[#This Row],[OS]],[1]!tb_C101[OS],[1]!tb_C101[OFICINA])</f>
        <v>Mecanico</v>
      </c>
      <c r="O2607" s="14">
        <f>tb_C103[[#This Row],[FIM]] - tb_C103[[#This Row],[INICIO]]</f>
        <v>3.4722222226264421E-2</v>
      </c>
    </row>
    <row r="2608" spans="1:15" x14ac:dyDescent="0.25">
      <c r="A2608" t="s">
        <v>1764</v>
      </c>
      <c r="B2608">
        <v>1317</v>
      </c>
      <c r="C2608">
        <v>3</v>
      </c>
      <c r="D2608" t="s">
        <v>8673</v>
      </c>
      <c r="E2608" s="9">
        <v>45265.034722222219</v>
      </c>
      <c r="F2608" s="9">
        <v>45265.107638888891</v>
      </c>
      <c r="G2608">
        <v>204</v>
      </c>
      <c r="H2608" t="s">
        <v>282</v>
      </c>
      <c r="I2608" t="s">
        <v>175</v>
      </c>
      <c r="J2608" t="s">
        <v>8674</v>
      </c>
      <c r="K2608" s="9">
        <v>45265.446412037039</v>
      </c>
      <c r="L2608" s="13">
        <f>IFERROR(_xlfn.XLOOKUP(tb_C103[[#This Row],[OS]],[1]!tb_C101[OS],[1]!tb_C101[DATA_ABERTURA]),0)</f>
        <v>45265.035057870373</v>
      </c>
      <c r="M2608" s="7" t="str">
        <f>IFERROR(_xlfn.XLOOKUP(tb_C103[[#This Row],[OS]],[1]!tb_C101[OS],[1]!tb_C101[SITUACAO_OS]),0)</f>
        <v>F</v>
      </c>
      <c r="N2608" t="str">
        <f>_xlfn.XLOOKUP(tb_C103[[#This Row],[OS]],[1]!tb_C101[OS],[1]!tb_C101[OFICINA])</f>
        <v>Eletrico</v>
      </c>
      <c r="O2608" s="14">
        <f>tb_C103[[#This Row],[FIM]] - tb_C103[[#This Row],[INICIO]]</f>
        <v>7.2916666671517305E-2</v>
      </c>
    </row>
    <row r="2609" spans="1:15" x14ac:dyDescent="0.25">
      <c r="A2609" t="s">
        <v>5388</v>
      </c>
      <c r="B2609">
        <v>1318</v>
      </c>
      <c r="C2609">
        <v>3</v>
      </c>
      <c r="D2609" t="s">
        <v>8673</v>
      </c>
      <c r="E2609" s="9">
        <v>45265.118055555555</v>
      </c>
      <c r="F2609" s="9">
        <v>45265.138888888891</v>
      </c>
      <c r="G2609">
        <v>204</v>
      </c>
      <c r="H2609" t="s">
        <v>282</v>
      </c>
      <c r="I2609" t="s">
        <v>175</v>
      </c>
      <c r="J2609" t="s">
        <v>8671</v>
      </c>
      <c r="K2609" s="9">
        <v>45313.426886574074</v>
      </c>
      <c r="L2609" s="13">
        <f>IFERROR(_xlfn.XLOOKUP(tb_C103[[#This Row],[OS]],[1]!tb_C101[OS],[1]!tb_C101[DATA_ABERTURA]),0)</f>
        <v>45265.112962962965</v>
      </c>
      <c r="M2609" s="7" t="str">
        <f>IFERROR(_xlfn.XLOOKUP(tb_C103[[#This Row],[OS]],[1]!tb_C101[OS],[1]!tb_C101[SITUACAO_OS]),0)</f>
        <v>F</v>
      </c>
      <c r="N2609" t="str">
        <f>_xlfn.XLOOKUP(tb_C103[[#This Row],[OS]],[1]!tb_C101[OS],[1]!tb_C101[OFICINA])</f>
        <v>Mecanico</v>
      </c>
      <c r="O2609" s="14">
        <f>tb_C103[[#This Row],[FIM]] - tb_C103[[#This Row],[INICIO]]</f>
        <v>2.0833333335758653E-2</v>
      </c>
    </row>
    <row r="2610" spans="1:15" x14ac:dyDescent="0.25">
      <c r="B2610">
        <v>1319</v>
      </c>
      <c r="C2610">
        <v>3</v>
      </c>
      <c r="D2610" t="s">
        <v>8673</v>
      </c>
      <c r="E2610" s="9"/>
      <c r="F2610" s="9"/>
      <c r="G2610">
        <v>108</v>
      </c>
      <c r="H2610" t="s">
        <v>317</v>
      </c>
      <c r="I2610" t="s">
        <v>184</v>
      </c>
      <c r="J2610" t="s">
        <v>8674</v>
      </c>
      <c r="K2610" s="9">
        <v>45265.442615740743</v>
      </c>
      <c r="L2610" s="13">
        <f>IFERROR(_xlfn.XLOOKUP(tb_C103[[#This Row],[OS]],[1]!tb_C101[OS],[1]!tb_C101[DATA_ABERTURA]),0)</f>
        <v>45265.434791666667</v>
      </c>
      <c r="M2610" s="7" t="str">
        <f>IFERROR(_xlfn.XLOOKUP(tb_C103[[#This Row],[OS]],[1]!tb_C101[OS],[1]!tb_C101[SITUACAO_OS]),0)</f>
        <v>F</v>
      </c>
      <c r="N2610" t="str">
        <f>_xlfn.XLOOKUP(tb_C103[[#This Row],[OS]],[1]!tb_C101[OS],[1]!tb_C101[OFICINA])</f>
        <v>Eletrico</v>
      </c>
      <c r="O2610" s="14">
        <f>tb_C103[[#This Row],[FIM]] - tb_C103[[#This Row],[INICIO]]</f>
        <v>0</v>
      </c>
    </row>
    <row r="2611" spans="1:15" x14ac:dyDescent="0.25">
      <c r="B2611">
        <v>1320</v>
      </c>
      <c r="C2611">
        <v>3</v>
      </c>
      <c r="D2611" t="s">
        <v>8673</v>
      </c>
      <c r="E2611" s="9"/>
      <c r="F2611" s="9"/>
      <c r="G2611">
        <v>112</v>
      </c>
      <c r="H2611" t="s">
        <v>237</v>
      </c>
      <c r="I2611" t="s">
        <v>184</v>
      </c>
      <c r="J2611" t="s">
        <v>8674</v>
      </c>
      <c r="K2611" s="9">
        <v>45265.442847222221</v>
      </c>
      <c r="L2611" s="13">
        <f>IFERROR(_xlfn.XLOOKUP(tb_C103[[#This Row],[OS]],[1]!tb_C101[OS],[1]!tb_C101[DATA_ABERTURA]),0)</f>
        <v>45265.435324074075</v>
      </c>
      <c r="M2611" s="7" t="str">
        <f>IFERROR(_xlfn.XLOOKUP(tb_C103[[#This Row],[OS]],[1]!tb_C101[OS],[1]!tb_C101[SITUACAO_OS]),0)</f>
        <v>F</v>
      </c>
      <c r="N2611" t="str">
        <f>_xlfn.XLOOKUP(tb_C103[[#This Row],[OS]],[1]!tb_C101[OS],[1]!tb_C101[OFICINA])</f>
        <v>Eletrico</v>
      </c>
      <c r="O2611" s="14">
        <f>tb_C103[[#This Row],[FIM]] - tb_C103[[#This Row],[INICIO]]</f>
        <v>0</v>
      </c>
    </row>
    <row r="2612" spans="1:15" x14ac:dyDescent="0.25">
      <c r="B2612">
        <v>1321</v>
      </c>
      <c r="C2612">
        <v>3</v>
      </c>
      <c r="D2612" t="s">
        <v>8673</v>
      </c>
      <c r="E2612" s="9"/>
      <c r="F2612" s="9"/>
      <c r="G2612">
        <v>113</v>
      </c>
      <c r="H2612" t="s">
        <v>213</v>
      </c>
      <c r="I2612" t="s">
        <v>184</v>
      </c>
      <c r="J2612" t="s">
        <v>8674</v>
      </c>
      <c r="K2612" s="9">
        <v>45265.443124999998</v>
      </c>
      <c r="L2612" s="13">
        <f>IFERROR(_xlfn.XLOOKUP(tb_C103[[#This Row],[OS]],[1]!tb_C101[OS],[1]!tb_C101[DATA_ABERTURA]),0)</f>
        <v>45265.438136574077</v>
      </c>
      <c r="M2612" s="7" t="str">
        <f>IFERROR(_xlfn.XLOOKUP(tb_C103[[#This Row],[OS]],[1]!tb_C101[OS],[1]!tb_C101[SITUACAO_OS]),0)</f>
        <v>F</v>
      </c>
      <c r="N2612" t="str">
        <f>_xlfn.XLOOKUP(tb_C103[[#This Row],[OS]],[1]!tb_C101[OS],[1]!tb_C101[OFICINA])</f>
        <v>Eletrico</v>
      </c>
      <c r="O2612" s="14">
        <f>tb_C103[[#This Row],[FIM]] - tb_C103[[#This Row],[INICIO]]</f>
        <v>0</v>
      </c>
    </row>
    <row r="2613" spans="1:15" x14ac:dyDescent="0.25">
      <c r="B2613">
        <v>1322</v>
      </c>
      <c r="C2613">
        <v>3</v>
      </c>
      <c r="D2613" t="s">
        <v>8673</v>
      </c>
      <c r="E2613" s="9"/>
      <c r="F2613" s="9"/>
      <c r="G2613">
        <v>115</v>
      </c>
      <c r="H2613" t="s">
        <v>197</v>
      </c>
      <c r="I2613" t="s">
        <v>184</v>
      </c>
      <c r="J2613" t="s">
        <v>8674</v>
      </c>
      <c r="K2613" s="9">
        <v>45265.443368055552</v>
      </c>
      <c r="L2613" s="13">
        <f>IFERROR(_xlfn.XLOOKUP(tb_C103[[#This Row],[OS]],[1]!tb_C101[OS],[1]!tb_C101[DATA_ABERTURA]),0)</f>
        <v>45265.438981481479</v>
      </c>
      <c r="M2613" s="7" t="str">
        <f>IFERROR(_xlfn.XLOOKUP(tb_C103[[#This Row],[OS]],[1]!tb_C101[OS],[1]!tb_C101[SITUACAO_OS]),0)</f>
        <v>F</v>
      </c>
      <c r="N2613" t="str">
        <f>_xlfn.XLOOKUP(tb_C103[[#This Row],[OS]],[1]!tb_C101[OS],[1]!tb_C101[OFICINA])</f>
        <v>Eletrico</v>
      </c>
      <c r="O2613" s="14">
        <f>tb_C103[[#This Row],[FIM]] - tb_C103[[#This Row],[INICIO]]</f>
        <v>0</v>
      </c>
    </row>
    <row r="2614" spans="1:15" x14ac:dyDescent="0.25">
      <c r="B2614">
        <v>1323</v>
      </c>
      <c r="C2614">
        <v>3</v>
      </c>
      <c r="D2614" t="s">
        <v>8673</v>
      </c>
      <c r="E2614" s="9"/>
      <c r="F2614" s="9"/>
      <c r="I2614" t="s">
        <v>175</v>
      </c>
      <c r="J2614" t="s">
        <v>8674</v>
      </c>
      <c r="K2614" s="9"/>
      <c r="L2614" s="13">
        <f>IFERROR(_xlfn.XLOOKUP(tb_C103[[#This Row],[OS]],[1]!tb_C101[OS],[1]!tb_C101[DATA_ABERTURA]),0)</f>
        <v>45265.439259259256</v>
      </c>
      <c r="M2614" s="7" t="str">
        <f>IFERROR(_xlfn.XLOOKUP(tb_C103[[#This Row],[OS]],[1]!tb_C101[OS],[1]!tb_C101[SITUACAO_OS]),0)</f>
        <v>A</v>
      </c>
      <c r="N2614" t="str">
        <f>_xlfn.XLOOKUP(tb_C103[[#This Row],[OS]],[1]!tb_C101[OS],[1]!tb_C101[OFICINA])</f>
        <v>Eletrico</v>
      </c>
      <c r="O2614" s="14">
        <f>tb_C103[[#This Row],[FIM]] - tb_C103[[#This Row],[INICIO]]</f>
        <v>0</v>
      </c>
    </row>
    <row r="2615" spans="1:15" x14ac:dyDescent="0.25">
      <c r="B2615">
        <v>1325</v>
      </c>
      <c r="C2615">
        <v>3</v>
      </c>
      <c r="D2615" t="s">
        <v>8673</v>
      </c>
      <c r="E2615" s="9"/>
      <c r="F2615" s="9"/>
      <c r="G2615">
        <v>116</v>
      </c>
      <c r="H2615" t="s">
        <v>290</v>
      </c>
      <c r="I2615" t="s">
        <v>184</v>
      </c>
      <c r="J2615" t="s">
        <v>8674</v>
      </c>
      <c r="K2615" s="9">
        <v>45265.443726851852</v>
      </c>
      <c r="L2615" s="13">
        <f>IFERROR(_xlfn.XLOOKUP(tb_C103[[#This Row],[OS]],[1]!tb_C101[OS],[1]!tb_C101[DATA_ABERTURA]),0)</f>
        <v>45265.439930555556</v>
      </c>
      <c r="M2615" s="7" t="str">
        <f>IFERROR(_xlfn.XLOOKUP(tb_C103[[#This Row],[OS]],[1]!tb_C101[OS],[1]!tb_C101[SITUACAO_OS]),0)</f>
        <v>F</v>
      </c>
      <c r="N2615" t="str">
        <f>_xlfn.XLOOKUP(tb_C103[[#This Row],[OS]],[1]!tb_C101[OS],[1]!tb_C101[OFICINA])</f>
        <v>Eletrico</v>
      </c>
      <c r="O2615" s="14">
        <f>tb_C103[[#This Row],[FIM]] - tb_C103[[#This Row],[INICIO]]</f>
        <v>0</v>
      </c>
    </row>
    <row r="2616" spans="1:15" x14ac:dyDescent="0.25">
      <c r="B2616">
        <v>1326</v>
      </c>
      <c r="C2616">
        <v>3</v>
      </c>
      <c r="D2616" t="s">
        <v>8673</v>
      </c>
      <c r="E2616" s="9"/>
      <c r="F2616" s="9"/>
      <c r="G2616">
        <v>117</v>
      </c>
      <c r="H2616" t="s">
        <v>354</v>
      </c>
      <c r="I2616" t="s">
        <v>184</v>
      </c>
      <c r="J2616" t="s">
        <v>8674</v>
      </c>
      <c r="K2616" s="9">
        <v>45265.444062499999</v>
      </c>
      <c r="L2616" s="13">
        <f>IFERROR(_xlfn.XLOOKUP(tb_C103[[#This Row],[OS]],[1]!tb_C101[OS],[1]!tb_C101[DATA_ABERTURA]),0)</f>
        <v>45265.440324074072</v>
      </c>
      <c r="M2616" s="7" t="str">
        <f>IFERROR(_xlfn.XLOOKUP(tb_C103[[#This Row],[OS]],[1]!tb_C101[OS],[1]!tb_C101[SITUACAO_OS]),0)</f>
        <v>F</v>
      </c>
      <c r="N2616" t="str">
        <f>_xlfn.XLOOKUP(tb_C103[[#This Row],[OS]],[1]!tb_C101[OS],[1]!tb_C101[OFICINA])</f>
        <v>Eletrico</v>
      </c>
      <c r="O2616" s="14">
        <f>tb_C103[[#This Row],[FIM]] - tb_C103[[#This Row],[INICIO]]</f>
        <v>0</v>
      </c>
    </row>
    <row r="2617" spans="1:15" x14ac:dyDescent="0.25">
      <c r="B2617">
        <v>1327</v>
      </c>
      <c r="C2617">
        <v>3</v>
      </c>
      <c r="D2617" t="s">
        <v>8673</v>
      </c>
      <c r="E2617" s="9"/>
      <c r="F2617" s="9"/>
      <c r="G2617">
        <v>118</v>
      </c>
      <c r="H2617" t="s">
        <v>1349</v>
      </c>
      <c r="I2617" t="s">
        <v>184</v>
      </c>
      <c r="J2617" t="s">
        <v>8674</v>
      </c>
      <c r="K2617" s="9">
        <v>45265.444340277776</v>
      </c>
      <c r="L2617" s="13">
        <f>IFERROR(_xlfn.XLOOKUP(tb_C103[[#This Row],[OS]],[1]!tb_C101[OS],[1]!tb_C101[DATA_ABERTURA]),0)</f>
        <v>45265.441099537034</v>
      </c>
      <c r="M2617" s="7" t="str">
        <f>IFERROR(_xlfn.XLOOKUP(tb_C103[[#This Row],[OS]],[1]!tb_C101[OS],[1]!tb_C101[SITUACAO_OS]),0)</f>
        <v>F</v>
      </c>
      <c r="N2617" t="str">
        <f>_xlfn.XLOOKUP(tb_C103[[#This Row],[OS]],[1]!tb_C101[OS],[1]!tb_C101[OFICINA])</f>
        <v>Eletrico</v>
      </c>
      <c r="O2617" s="14">
        <f>tb_C103[[#This Row],[FIM]] - tb_C103[[#This Row],[INICIO]]</f>
        <v>0</v>
      </c>
    </row>
    <row r="2618" spans="1:15" x14ac:dyDescent="0.25">
      <c r="B2618">
        <v>1328</v>
      </c>
      <c r="C2618">
        <v>1</v>
      </c>
      <c r="D2618" t="s">
        <v>8677</v>
      </c>
      <c r="E2618" s="9"/>
      <c r="F2618" s="9"/>
      <c r="G2618">
        <v>507</v>
      </c>
      <c r="H2618" t="s">
        <v>757</v>
      </c>
      <c r="I2618" t="s">
        <v>24</v>
      </c>
      <c r="J2618" t="s">
        <v>8674</v>
      </c>
      <c r="K2618" s="9"/>
      <c r="L2618" s="13">
        <f>IFERROR(_xlfn.XLOOKUP(tb_C103[[#This Row],[OS]],[1]!tb_C101[OS],[1]!tb_C101[DATA_ABERTURA]),0)</f>
        <v>45265.634768518517</v>
      </c>
      <c r="M2618" s="7" t="str">
        <f>IFERROR(_xlfn.XLOOKUP(tb_C103[[#This Row],[OS]],[1]!tb_C101[OS],[1]!tb_C101[SITUACAO_OS]),0)</f>
        <v>A</v>
      </c>
      <c r="N2618" t="str">
        <f>_xlfn.XLOOKUP(tb_C103[[#This Row],[OS]],[1]!tb_C101[OS],[1]!tb_C101[OFICINA])</f>
        <v>Eletrico</v>
      </c>
      <c r="O2618" s="14">
        <f>tb_C103[[#This Row],[FIM]] - tb_C103[[#This Row],[INICIO]]</f>
        <v>0</v>
      </c>
    </row>
    <row r="2619" spans="1:15" x14ac:dyDescent="0.25">
      <c r="B2619">
        <v>1329</v>
      </c>
      <c r="C2619">
        <v>3</v>
      </c>
      <c r="D2619" t="s">
        <v>8673</v>
      </c>
      <c r="E2619" s="9"/>
      <c r="F2619" s="9"/>
      <c r="G2619">
        <v>417</v>
      </c>
      <c r="H2619" t="s">
        <v>927</v>
      </c>
      <c r="I2619" t="s">
        <v>79</v>
      </c>
      <c r="J2619" t="s">
        <v>8671</v>
      </c>
      <c r="K2619" s="9">
        <v>45670.634965277779</v>
      </c>
      <c r="L2619" s="13">
        <f>IFERROR(_xlfn.XLOOKUP(tb_C103[[#This Row],[OS]],[1]!tb_C101[OS],[1]!tb_C101[DATA_ABERTURA]),0)</f>
        <v>45265.640509259261</v>
      </c>
      <c r="M2619" s="7" t="str">
        <f>IFERROR(_xlfn.XLOOKUP(tb_C103[[#This Row],[OS]],[1]!tb_C101[OS],[1]!tb_C101[SITUACAO_OS]),0)</f>
        <v>F</v>
      </c>
      <c r="N2619" t="str">
        <f>_xlfn.XLOOKUP(tb_C103[[#This Row],[OS]],[1]!tb_C101[OS],[1]!tb_C101[OFICINA])</f>
        <v>Mecanico</v>
      </c>
      <c r="O2619" s="14">
        <f>tb_C103[[#This Row],[FIM]] - tb_C103[[#This Row],[INICIO]]</f>
        <v>0</v>
      </c>
    </row>
    <row r="2620" spans="1:15" x14ac:dyDescent="0.25">
      <c r="A2620" t="s">
        <v>2551</v>
      </c>
      <c r="B2620">
        <v>1330</v>
      </c>
      <c r="C2620">
        <v>3</v>
      </c>
      <c r="D2620" t="s">
        <v>8673</v>
      </c>
      <c r="E2620" s="9">
        <v>45266.333333333336</v>
      </c>
      <c r="F2620" s="9">
        <v>45266.541666666664</v>
      </c>
      <c r="G2620">
        <v>417</v>
      </c>
      <c r="H2620" t="s">
        <v>927</v>
      </c>
      <c r="I2620" t="s">
        <v>79</v>
      </c>
      <c r="J2620" t="s">
        <v>8671</v>
      </c>
      <c r="K2620" s="9">
        <v>45300.883252314816</v>
      </c>
      <c r="L2620" s="13">
        <f>IFERROR(_xlfn.XLOOKUP(tb_C103[[#This Row],[OS]],[1]!tb_C101[OS],[1]!tb_C101[DATA_ABERTURA]),0)</f>
        <v>45265.642187500001</v>
      </c>
      <c r="M2620" s="7" t="str">
        <f>IFERROR(_xlfn.XLOOKUP(tb_C103[[#This Row],[OS]],[1]!tb_C101[OS],[1]!tb_C101[SITUACAO_OS]),0)</f>
        <v>F</v>
      </c>
      <c r="N2620" t="str">
        <f>_xlfn.XLOOKUP(tb_C103[[#This Row],[OS]],[1]!tb_C101[OS],[1]!tb_C101[OFICINA])</f>
        <v>Mecanico</v>
      </c>
      <c r="O2620" s="14">
        <f>tb_C103[[#This Row],[FIM]] - tb_C103[[#This Row],[INICIO]]</f>
        <v>0.20833333332848269</v>
      </c>
    </row>
    <row r="2621" spans="1:15" x14ac:dyDescent="0.25">
      <c r="B2621">
        <v>1331</v>
      </c>
      <c r="C2621">
        <v>3</v>
      </c>
      <c r="D2621" t="s">
        <v>8673</v>
      </c>
      <c r="E2621" s="9"/>
      <c r="F2621" s="9"/>
      <c r="G2621">
        <v>417</v>
      </c>
      <c r="H2621" t="s">
        <v>927</v>
      </c>
      <c r="I2621" t="s">
        <v>79</v>
      </c>
      <c r="J2621" t="s">
        <v>8671</v>
      </c>
      <c r="K2621" s="9"/>
      <c r="L2621" s="13">
        <f>IFERROR(_xlfn.XLOOKUP(tb_C103[[#This Row],[OS]],[1]!tb_C101[OS],[1]!tb_C101[DATA_ABERTURA]),0)</f>
        <v>45265.645138888889</v>
      </c>
      <c r="M2621" s="7" t="str">
        <f>IFERROR(_xlfn.XLOOKUP(tb_C103[[#This Row],[OS]],[1]!tb_C101[OS],[1]!tb_C101[SITUACAO_OS]),0)</f>
        <v>A</v>
      </c>
      <c r="N2621" t="str">
        <f>_xlfn.XLOOKUP(tb_C103[[#This Row],[OS]],[1]!tb_C101[OS],[1]!tb_C101[OFICINA])</f>
        <v>Mecanico</v>
      </c>
      <c r="O2621" s="14">
        <f>tb_C103[[#This Row],[FIM]] - tb_C103[[#This Row],[INICIO]]</f>
        <v>0</v>
      </c>
    </row>
    <row r="2622" spans="1:15" x14ac:dyDescent="0.25">
      <c r="B2622">
        <v>1332</v>
      </c>
      <c r="C2622">
        <v>3</v>
      </c>
      <c r="D2622" t="s">
        <v>8673</v>
      </c>
      <c r="E2622" s="9"/>
      <c r="F2622" s="9"/>
      <c r="I2622" t="s">
        <v>24</v>
      </c>
      <c r="J2622" t="s">
        <v>8671</v>
      </c>
      <c r="K2622" s="9"/>
      <c r="L2622" s="13">
        <f>IFERROR(_xlfn.XLOOKUP(tb_C103[[#This Row],[OS]],[1]!tb_C101[OS],[1]!tb_C101[DATA_ABERTURA]),0)</f>
        <v>45265.667488425926</v>
      </c>
      <c r="M2622" s="7" t="str">
        <f>IFERROR(_xlfn.XLOOKUP(tb_C103[[#This Row],[OS]],[1]!tb_C101[OS],[1]!tb_C101[SITUACAO_OS]),0)</f>
        <v>A</v>
      </c>
      <c r="N2622" t="str">
        <f>_xlfn.XLOOKUP(tb_C103[[#This Row],[OS]],[1]!tb_C101[OS],[1]!tb_C101[OFICINA])</f>
        <v>Mecanico</v>
      </c>
      <c r="O2622" s="14">
        <f>tb_C103[[#This Row],[FIM]] - tb_C103[[#This Row],[INICIO]]</f>
        <v>0</v>
      </c>
    </row>
    <row r="2623" spans="1:15" x14ac:dyDescent="0.25">
      <c r="B2623">
        <v>1333</v>
      </c>
      <c r="C2623">
        <v>1</v>
      </c>
      <c r="D2623" t="s">
        <v>8677</v>
      </c>
      <c r="E2623" s="9"/>
      <c r="F2623" s="9"/>
      <c r="G2623">
        <v>506</v>
      </c>
      <c r="H2623" t="s">
        <v>819</v>
      </c>
      <c r="I2623" t="s">
        <v>24</v>
      </c>
      <c r="J2623" t="s">
        <v>8674</v>
      </c>
      <c r="K2623" s="9">
        <v>45670.635092592594</v>
      </c>
      <c r="L2623" s="13">
        <f>IFERROR(_xlfn.XLOOKUP(tb_C103[[#This Row],[OS]],[1]!tb_C101[OS],[1]!tb_C101[DATA_ABERTURA]),0)</f>
        <v>45265.72934027778</v>
      </c>
      <c r="M2623" s="7" t="str">
        <f>IFERROR(_xlfn.XLOOKUP(tb_C103[[#This Row],[OS]],[1]!tb_C101[OS],[1]!tb_C101[SITUACAO_OS]),0)</f>
        <v>F</v>
      </c>
      <c r="N2623" t="str">
        <f>_xlfn.XLOOKUP(tb_C103[[#This Row],[OS]],[1]!tb_C101[OS],[1]!tb_C101[OFICINA])</f>
        <v>Eletrico</v>
      </c>
      <c r="O2623" s="14">
        <f>tb_C103[[#This Row],[FIM]] - tb_C103[[#This Row],[INICIO]]</f>
        <v>0</v>
      </c>
    </row>
    <row r="2624" spans="1:15" x14ac:dyDescent="0.25">
      <c r="A2624" t="s">
        <v>1764</v>
      </c>
      <c r="B2624">
        <v>1334</v>
      </c>
      <c r="C2624">
        <v>1</v>
      </c>
      <c r="D2624" t="s">
        <v>8677</v>
      </c>
      <c r="E2624" s="9">
        <v>45268.979166666664</v>
      </c>
      <c r="F2624" s="9">
        <v>45269.083333333336</v>
      </c>
      <c r="G2624">
        <v>505</v>
      </c>
      <c r="H2624" t="s">
        <v>851</v>
      </c>
      <c r="I2624" t="s">
        <v>24</v>
      </c>
      <c r="J2624" t="s">
        <v>8674</v>
      </c>
      <c r="K2624" s="9">
        <v>45281.483668981484</v>
      </c>
      <c r="L2624" s="13">
        <f>IFERROR(_xlfn.XLOOKUP(tb_C103[[#This Row],[OS]],[1]!tb_C101[OS],[1]!tb_C101[DATA_ABERTURA]),0)</f>
        <v>45265.72996527778</v>
      </c>
      <c r="M2624" s="7" t="str">
        <f>IFERROR(_xlfn.XLOOKUP(tb_C103[[#This Row],[OS]],[1]!tb_C101[OS],[1]!tb_C101[SITUACAO_OS]),0)</f>
        <v>F</v>
      </c>
      <c r="N2624" t="str">
        <f>_xlfn.XLOOKUP(tb_C103[[#This Row],[OS]],[1]!tb_C101[OS],[1]!tb_C101[OFICINA])</f>
        <v>Eletrico</v>
      </c>
      <c r="O2624" s="14">
        <f>tb_C103[[#This Row],[FIM]] - tb_C103[[#This Row],[INICIO]]</f>
        <v>0.10416666667151731</v>
      </c>
    </row>
    <row r="2625" spans="1:15" x14ac:dyDescent="0.25">
      <c r="B2625">
        <v>1335</v>
      </c>
      <c r="C2625">
        <v>1</v>
      </c>
      <c r="D2625" t="s">
        <v>8677</v>
      </c>
      <c r="E2625" s="9"/>
      <c r="F2625" s="9"/>
      <c r="G2625">
        <v>501</v>
      </c>
      <c r="H2625" t="s">
        <v>228</v>
      </c>
      <c r="I2625" t="s">
        <v>24</v>
      </c>
      <c r="J2625" t="s">
        <v>8674</v>
      </c>
      <c r="K2625" s="9"/>
      <c r="L2625" s="13">
        <f>IFERROR(_xlfn.XLOOKUP(tb_C103[[#This Row],[OS]],[1]!tb_C101[OS],[1]!tb_C101[DATA_ABERTURA]),0)</f>
        <v>45265.74009259259</v>
      </c>
      <c r="M2625" s="7" t="str">
        <f>IFERROR(_xlfn.XLOOKUP(tb_C103[[#This Row],[OS]],[1]!tb_C101[OS],[1]!tb_C101[SITUACAO_OS]),0)</f>
        <v>A</v>
      </c>
      <c r="N2625" t="str">
        <f>_xlfn.XLOOKUP(tb_C103[[#This Row],[OS]],[1]!tb_C101[OS],[1]!tb_C101[OFICINA])</f>
        <v>Eletrico</v>
      </c>
      <c r="O2625" s="14">
        <f>tb_C103[[#This Row],[FIM]] - tb_C103[[#This Row],[INICIO]]</f>
        <v>0</v>
      </c>
    </row>
    <row r="2626" spans="1:15" x14ac:dyDescent="0.25">
      <c r="B2626">
        <v>1336</v>
      </c>
      <c r="C2626">
        <v>3</v>
      </c>
      <c r="D2626" t="s">
        <v>8673</v>
      </c>
      <c r="E2626" s="9"/>
      <c r="F2626" s="9"/>
      <c r="G2626">
        <v>505</v>
      </c>
      <c r="H2626" t="s">
        <v>851</v>
      </c>
      <c r="I2626" t="s">
        <v>24</v>
      </c>
      <c r="J2626" t="s">
        <v>8671</v>
      </c>
      <c r="K2626" s="9"/>
      <c r="L2626" s="13">
        <f>IFERROR(_xlfn.XLOOKUP(tb_C103[[#This Row],[OS]],[1]!tb_C101[OS],[1]!tb_C101[DATA_ABERTURA]),0)</f>
        <v>45265.748796296299</v>
      </c>
      <c r="M2626" s="7" t="str">
        <f>IFERROR(_xlfn.XLOOKUP(tb_C103[[#This Row],[OS]],[1]!tb_C101[OS],[1]!tb_C101[SITUACAO_OS]),0)</f>
        <v>A</v>
      </c>
      <c r="N2626" t="str">
        <f>_xlfn.XLOOKUP(tb_C103[[#This Row],[OS]],[1]!tb_C101[OS],[1]!tb_C101[OFICINA])</f>
        <v>Mecanico</v>
      </c>
      <c r="O2626" s="14">
        <f>tb_C103[[#This Row],[FIM]] - tb_C103[[#This Row],[INICIO]]</f>
        <v>0</v>
      </c>
    </row>
    <row r="2627" spans="1:15" x14ac:dyDescent="0.25">
      <c r="A2627" t="s">
        <v>1764</v>
      </c>
      <c r="B2627">
        <v>1337</v>
      </c>
      <c r="C2627">
        <v>1</v>
      </c>
      <c r="D2627" t="s">
        <v>8677</v>
      </c>
      <c r="E2627" s="9"/>
      <c r="F2627" s="9"/>
      <c r="G2627">
        <v>501</v>
      </c>
      <c r="H2627" t="s">
        <v>228</v>
      </c>
      <c r="I2627" t="s">
        <v>24</v>
      </c>
      <c r="J2627" t="s">
        <v>8671</v>
      </c>
      <c r="K2627" s="9">
        <v>45300.884270833332</v>
      </c>
      <c r="L2627" s="13">
        <f>IFERROR(_xlfn.XLOOKUP(tb_C103[[#This Row],[OS]],[1]!tb_C101[OS],[1]!tb_C101[DATA_ABERTURA]),0)</f>
        <v>45265.764444444445</v>
      </c>
      <c r="M2627" s="7" t="str">
        <f>IFERROR(_xlfn.XLOOKUP(tb_C103[[#This Row],[OS]],[1]!tb_C101[OS],[1]!tb_C101[SITUACAO_OS]),0)</f>
        <v>F</v>
      </c>
      <c r="N2627" t="str">
        <f>_xlfn.XLOOKUP(tb_C103[[#This Row],[OS]],[1]!tb_C101[OS],[1]!tb_C101[OFICINA])</f>
        <v>Mecanico</v>
      </c>
      <c r="O2627" s="14">
        <f>tb_C103[[#This Row],[FIM]] - tb_C103[[#This Row],[INICIO]]</f>
        <v>0</v>
      </c>
    </row>
    <row r="2628" spans="1:15" x14ac:dyDescent="0.25">
      <c r="A2628" t="s">
        <v>5388</v>
      </c>
      <c r="B2628">
        <v>1337</v>
      </c>
      <c r="C2628">
        <v>1</v>
      </c>
      <c r="D2628" t="s">
        <v>8677</v>
      </c>
      <c r="E2628" s="9"/>
      <c r="F2628" s="9"/>
      <c r="G2628">
        <v>501</v>
      </c>
      <c r="H2628" t="s">
        <v>228</v>
      </c>
      <c r="I2628" t="s">
        <v>24</v>
      </c>
      <c r="J2628" t="s">
        <v>8671</v>
      </c>
      <c r="K2628" s="9">
        <v>45300.884270833332</v>
      </c>
      <c r="L2628" s="13">
        <f>IFERROR(_xlfn.XLOOKUP(tb_C103[[#This Row],[OS]],[1]!tb_C101[OS],[1]!tb_C101[DATA_ABERTURA]),0)</f>
        <v>45265.764444444445</v>
      </c>
      <c r="M2628" s="7" t="str">
        <f>IFERROR(_xlfn.XLOOKUP(tb_C103[[#This Row],[OS]],[1]!tb_C101[OS],[1]!tb_C101[SITUACAO_OS]),0)</f>
        <v>F</v>
      </c>
      <c r="N2628" t="str">
        <f>_xlfn.XLOOKUP(tb_C103[[#This Row],[OS]],[1]!tb_C101[OS],[1]!tb_C101[OFICINA])</f>
        <v>Mecanico</v>
      </c>
      <c r="O2628" s="14">
        <f>tb_C103[[#This Row],[FIM]] - tb_C103[[#This Row],[INICIO]]</f>
        <v>0</v>
      </c>
    </row>
    <row r="2629" spans="1:15" x14ac:dyDescent="0.25">
      <c r="A2629" t="s">
        <v>1764</v>
      </c>
      <c r="B2629">
        <v>1338</v>
      </c>
      <c r="C2629">
        <v>1</v>
      </c>
      <c r="D2629" t="s">
        <v>8677</v>
      </c>
      <c r="E2629" s="9">
        <v>45267.000694444447</v>
      </c>
      <c r="F2629" s="9">
        <v>45267.001388888886</v>
      </c>
      <c r="G2629">
        <v>505</v>
      </c>
      <c r="H2629" t="s">
        <v>851</v>
      </c>
      <c r="I2629" t="s">
        <v>24</v>
      </c>
      <c r="J2629" t="s">
        <v>8671</v>
      </c>
      <c r="K2629" s="9">
        <v>45268.747523148151</v>
      </c>
      <c r="L2629" s="13">
        <f>IFERROR(_xlfn.XLOOKUP(tb_C103[[#This Row],[OS]],[1]!tb_C101[OS],[1]!tb_C101[DATA_ABERTURA]),0)</f>
        <v>45265.76494212963</v>
      </c>
      <c r="M2629" s="7" t="str">
        <f>IFERROR(_xlfn.XLOOKUP(tb_C103[[#This Row],[OS]],[1]!tb_C101[OS],[1]!tb_C101[SITUACAO_OS]),0)</f>
        <v>F</v>
      </c>
      <c r="N2629" t="str">
        <f>_xlfn.XLOOKUP(tb_C103[[#This Row],[OS]],[1]!tb_C101[OS],[1]!tb_C101[OFICINA])</f>
        <v>Mecanico</v>
      </c>
      <c r="O2629" s="14">
        <f>tb_C103[[#This Row],[FIM]] - tb_C103[[#This Row],[INICIO]]</f>
        <v>6.9444443943211809E-4</v>
      </c>
    </row>
    <row r="2630" spans="1:15" x14ac:dyDescent="0.25">
      <c r="A2630" t="s">
        <v>5388</v>
      </c>
      <c r="B2630">
        <v>1338</v>
      </c>
      <c r="C2630">
        <v>1</v>
      </c>
      <c r="D2630" t="s">
        <v>8677</v>
      </c>
      <c r="E2630" s="9">
        <v>45267.000694444447</v>
      </c>
      <c r="F2630" s="9">
        <v>45267.001388888886</v>
      </c>
      <c r="G2630">
        <v>505</v>
      </c>
      <c r="H2630" t="s">
        <v>851</v>
      </c>
      <c r="I2630" t="s">
        <v>24</v>
      </c>
      <c r="J2630" t="s">
        <v>8671</v>
      </c>
      <c r="K2630" s="9">
        <v>45268.747523148151</v>
      </c>
      <c r="L2630" s="13">
        <f>IFERROR(_xlfn.XLOOKUP(tb_C103[[#This Row],[OS]],[1]!tb_C101[OS],[1]!tb_C101[DATA_ABERTURA]),0)</f>
        <v>45265.76494212963</v>
      </c>
      <c r="M2630" s="7" t="str">
        <f>IFERROR(_xlfn.XLOOKUP(tb_C103[[#This Row],[OS]],[1]!tb_C101[OS],[1]!tb_C101[SITUACAO_OS]),0)</f>
        <v>F</v>
      </c>
      <c r="N2630" t="str">
        <f>_xlfn.XLOOKUP(tb_C103[[#This Row],[OS]],[1]!tb_C101[OS],[1]!tb_C101[OFICINA])</f>
        <v>Mecanico</v>
      </c>
      <c r="O2630" s="14">
        <f>tb_C103[[#This Row],[FIM]] - tb_C103[[#This Row],[INICIO]]</f>
        <v>6.9444443943211809E-4</v>
      </c>
    </row>
    <row r="2631" spans="1:15" x14ac:dyDescent="0.25">
      <c r="A2631" t="s">
        <v>1764</v>
      </c>
      <c r="B2631">
        <v>1338</v>
      </c>
      <c r="C2631">
        <v>1</v>
      </c>
      <c r="D2631" t="s">
        <v>8677</v>
      </c>
      <c r="E2631" s="9">
        <v>45267.000694444447</v>
      </c>
      <c r="F2631" s="9">
        <v>45267.001388888886</v>
      </c>
      <c r="G2631">
        <v>505</v>
      </c>
      <c r="H2631" t="s">
        <v>851</v>
      </c>
      <c r="I2631" t="s">
        <v>24</v>
      </c>
      <c r="J2631" t="s">
        <v>8671</v>
      </c>
      <c r="K2631" s="9">
        <v>45268.747523148151</v>
      </c>
      <c r="L2631" s="13">
        <f>IFERROR(_xlfn.XLOOKUP(tb_C103[[#This Row],[OS]],[1]!tb_C101[OS],[1]!tb_C101[DATA_ABERTURA]),0)</f>
        <v>45265.76494212963</v>
      </c>
      <c r="M2631" s="7" t="str">
        <f>IFERROR(_xlfn.XLOOKUP(tb_C103[[#This Row],[OS]],[1]!tb_C101[OS],[1]!tb_C101[SITUACAO_OS]),0)</f>
        <v>F</v>
      </c>
      <c r="N2631" t="str">
        <f>_xlfn.XLOOKUP(tb_C103[[#This Row],[OS]],[1]!tb_C101[OS],[1]!tb_C101[OFICINA])</f>
        <v>Mecanico</v>
      </c>
      <c r="O2631" s="14">
        <f>tb_C103[[#This Row],[FIM]] - tb_C103[[#This Row],[INICIO]]</f>
        <v>6.9444443943211809E-4</v>
      </c>
    </row>
    <row r="2632" spans="1:15" x14ac:dyDescent="0.25">
      <c r="A2632" t="s">
        <v>5388</v>
      </c>
      <c r="B2632">
        <v>1338</v>
      </c>
      <c r="C2632">
        <v>1</v>
      </c>
      <c r="D2632" t="s">
        <v>8677</v>
      </c>
      <c r="E2632" s="9">
        <v>45267.000694444447</v>
      </c>
      <c r="F2632" s="9">
        <v>45267.001388888886</v>
      </c>
      <c r="G2632">
        <v>505</v>
      </c>
      <c r="H2632" t="s">
        <v>851</v>
      </c>
      <c r="I2632" t="s">
        <v>24</v>
      </c>
      <c r="J2632" t="s">
        <v>8671</v>
      </c>
      <c r="K2632" s="9">
        <v>45268.747523148151</v>
      </c>
      <c r="L2632" s="13">
        <f>IFERROR(_xlfn.XLOOKUP(tb_C103[[#This Row],[OS]],[1]!tb_C101[OS],[1]!tb_C101[DATA_ABERTURA]),0)</f>
        <v>45265.76494212963</v>
      </c>
      <c r="M2632" s="7" t="str">
        <f>IFERROR(_xlfn.XLOOKUP(tb_C103[[#This Row],[OS]],[1]!tb_C101[OS],[1]!tb_C101[SITUACAO_OS]),0)</f>
        <v>F</v>
      </c>
      <c r="N2632" t="str">
        <f>_xlfn.XLOOKUP(tb_C103[[#This Row],[OS]],[1]!tb_C101[OS],[1]!tb_C101[OFICINA])</f>
        <v>Mecanico</v>
      </c>
      <c r="O2632" s="14">
        <f>tb_C103[[#This Row],[FIM]] - tb_C103[[#This Row],[INICIO]]</f>
        <v>6.9444443943211809E-4</v>
      </c>
    </row>
    <row r="2633" spans="1:15" x14ac:dyDescent="0.25">
      <c r="A2633" t="s">
        <v>1764</v>
      </c>
      <c r="B2633">
        <v>1339</v>
      </c>
      <c r="C2633">
        <v>1</v>
      </c>
      <c r="D2633" t="s">
        <v>8677</v>
      </c>
      <c r="E2633" s="9">
        <v>45266.000694444447</v>
      </c>
      <c r="F2633" s="9">
        <v>45266.001388888886</v>
      </c>
      <c r="G2633">
        <v>506</v>
      </c>
      <c r="H2633" t="s">
        <v>819</v>
      </c>
      <c r="I2633" t="s">
        <v>24</v>
      </c>
      <c r="J2633" t="s">
        <v>8671</v>
      </c>
      <c r="K2633" s="9">
        <v>45268.774942129632</v>
      </c>
      <c r="L2633" s="13">
        <f>IFERROR(_xlfn.XLOOKUP(tb_C103[[#This Row],[OS]],[1]!tb_C101[OS],[1]!tb_C101[DATA_ABERTURA]),0)</f>
        <v>45265.766504629632</v>
      </c>
      <c r="M2633" s="7" t="str">
        <f>IFERROR(_xlfn.XLOOKUP(tb_C103[[#This Row],[OS]],[1]!tb_C101[OS],[1]!tb_C101[SITUACAO_OS]),0)</f>
        <v>F</v>
      </c>
      <c r="N2633" t="str">
        <f>_xlfn.XLOOKUP(tb_C103[[#This Row],[OS]],[1]!tb_C101[OS],[1]!tb_C101[OFICINA])</f>
        <v>Mecanico</v>
      </c>
      <c r="O2633" s="14">
        <f>tb_C103[[#This Row],[FIM]] - tb_C103[[#This Row],[INICIO]]</f>
        <v>6.9444443943211809E-4</v>
      </c>
    </row>
    <row r="2634" spans="1:15" x14ac:dyDescent="0.25">
      <c r="A2634" t="s">
        <v>5388</v>
      </c>
      <c r="B2634">
        <v>1339</v>
      </c>
      <c r="C2634">
        <v>1</v>
      </c>
      <c r="D2634" t="s">
        <v>8677</v>
      </c>
      <c r="E2634" s="9">
        <v>45266.000694444447</v>
      </c>
      <c r="F2634" s="9">
        <v>45266.001388888886</v>
      </c>
      <c r="G2634">
        <v>506</v>
      </c>
      <c r="H2634" t="s">
        <v>819</v>
      </c>
      <c r="I2634" t="s">
        <v>24</v>
      </c>
      <c r="J2634" t="s">
        <v>8671</v>
      </c>
      <c r="K2634" s="9">
        <v>45268.774942129632</v>
      </c>
      <c r="L2634" s="13">
        <f>IFERROR(_xlfn.XLOOKUP(tb_C103[[#This Row],[OS]],[1]!tb_C101[OS],[1]!tb_C101[DATA_ABERTURA]),0)</f>
        <v>45265.766504629632</v>
      </c>
      <c r="M2634" s="7" t="str">
        <f>IFERROR(_xlfn.XLOOKUP(tb_C103[[#This Row],[OS]],[1]!tb_C101[OS],[1]!tb_C101[SITUACAO_OS]),0)</f>
        <v>F</v>
      </c>
      <c r="N2634" t="str">
        <f>_xlfn.XLOOKUP(tb_C103[[#This Row],[OS]],[1]!tb_C101[OS],[1]!tb_C101[OFICINA])</f>
        <v>Mecanico</v>
      </c>
      <c r="O2634" s="14">
        <f>tb_C103[[#This Row],[FIM]] - tb_C103[[#This Row],[INICIO]]</f>
        <v>6.9444443943211809E-4</v>
      </c>
    </row>
    <row r="2635" spans="1:15" x14ac:dyDescent="0.25">
      <c r="A2635" t="s">
        <v>1764</v>
      </c>
      <c r="B2635">
        <v>1339</v>
      </c>
      <c r="C2635">
        <v>1</v>
      </c>
      <c r="D2635" t="s">
        <v>8677</v>
      </c>
      <c r="E2635" s="9">
        <v>45266.000694444447</v>
      </c>
      <c r="F2635" s="9">
        <v>45266.001388888886</v>
      </c>
      <c r="G2635">
        <v>506</v>
      </c>
      <c r="H2635" t="s">
        <v>819</v>
      </c>
      <c r="I2635" t="s">
        <v>24</v>
      </c>
      <c r="J2635" t="s">
        <v>8671</v>
      </c>
      <c r="K2635" s="9">
        <v>45268.774942129632</v>
      </c>
      <c r="L2635" s="13">
        <f>IFERROR(_xlfn.XLOOKUP(tb_C103[[#This Row],[OS]],[1]!tb_C101[OS],[1]!tb_C101[DATA_ABERTURA]),0)</f>
        <v>45265.766504629632</v>
      </c>
      <c r="M2635" s="7" t="str">
        <f>IFERROR(_xlfn.XLOOKUP(tb_C103[[#This Row],[OS]],[1]!tb_C101[OS],[1]!tb_C101[SITUACAO_OS]),0)</f>
        <v>F</v>
      </c>
      <c r="N2635" t="str">
        <f>_xlfn.XLOOKUP(tb_C103[[#This Row],[OS]],[1]!tb_C101[OS],[1]!tb_C101[OFICINA])</f>
        <v>Mecanico</v>
      </c>
      <c r="O2635" s="14">
        <f>tb_C103[[#This Row],[FIM]] - tb_C103[[#This Row],[INICIO]]</f>
        <v>6.9444443943211809E-4</v>
      </c>
    </row>
    <row r="2636" spans="1:15" x14ac:dyDescent="0.25">
      <c r="A2636" t="s">
        <v>5388</v>
      </c>
      <c r="B2636">
        <v>1339</v>
      </c>
      <c r="C2636">
        <v>1</v>
      </c>
      <c r="D2636" t="s">
        <v>8677</v>
      </c>
      <c r="E2636" s="9">
        <v>45266.000694444447</v>
      </c>
      <c r="F2636" s="9">
        <v>45266.001388888886</v>
      </c>
      <c r="G2636">
        <v>506</v>
      </c>
      <c r="H2636" t="s">
        <v>819</v>
      </c>
      <c r="I2636" t="s">
        <v>24</v>
      </c>
      <c r="J2636" t="s">
        <v>8671</v>
      </c>
      <c r="K2636" s="9">
        <v>45268.774942129632</v>
      </c>
      <c r="L2636" s="13">
        <f>IFERROR(_xlfn.XLOOKUP(tb_C103[[#This Row],[OS]],[1]!tb_C101[OS],[1]!tb_C101[DATA_ABERTURA]),0)</f>
        <v>45265.766504629632</v>
      </c>
      <c r="M2636" s="7" t="str">
        <f>IFERROR(_xlfn.XLOOKUP(tb_C103[[#This Row],[OS]],[1]!tb_C101[OS],[1]!tb_C101[SITUACAO_OS]),0)</f>
        <v>F</v>
      </c>
      <c r="N2636" t="str">
        <f>_xlfn.XLOOKUP(tb_C103[[#This Row],[OS]],[1]!tb_C101[OS],[1]!tb_C101[OFICINA])</f>
        <v>Mecanico</v>
      </c>
      <c r="O2636" s="14">
        <f>tb_C103[[#This Row],[FIM]] - tb_C103[[#This Row],[INICIO]]</f>
        <v>6.9444443943211809E-4</v>
      </c>
    </row>
    <row r="2637" spans="1:15" x14ac:dyDescent="0.25">
      <c r="B2637">
        <v>1340</v>
      </c>
      <c r="C2637">
        <v>1</v>
      </c>
      <c r="D2637" t="s">
        <v>8677</v>
      </c>
      <c r="E2637" s="9"/>
      <c r="F2637" s="9"/>
      <c r="G2637">
        <v>507</v>
      </c>
      <c r="H2637" t="s">
        <v>757</v>
      </c>
      <c r="I2637" t="s">
        <v>24</v>
      </c>
      <c r="J2637" t="s">
        <v>8671</v>
      </c>
      <c r="K2637" s="9">
        <v>45271.567847222221</v>
      </c>
      <c r="L2637" s="13">
        <f>IFERROR(_xlfn.XLOOKUP(tb_C103[[#This Row],[OS]],[1]!tb_C101[OS],[1]!tb_C101[DATA_ABERTURA]),0)</f>
        <v>45265.766817129632</v>
      </c>
      <c r="M2637" s="7" t="str">
        <f>IFERROR(_xlfn.XLOOKUP(tb_C103[[#This Row],[OS]],[1]!tb_C101[OS],[1]!tb_C101[SITUACAO_OS]),0)</f>
        <v>F</v>
      </c>
      <c r="N2637" t="str">
        <f>_xlfn.XLOOKUP(tb_C103[[#This Row],[OS]],[1]!tb_C101[OS],[1]!tb_C101[OFICINA])</f>
        <v>Mecanico</v>
      </c>
      <c r="O2637" s="14">
        <f>tb_C103[[#This Row],[FIM]] - tb_C103[[#This Row],[INICIO]]</f>
        <v>0</v>
      </c>
    </row>
    <row r="2638" spans="1:15" x14ac:dyDescent="0.25">
      <c r="A2638" t="s">
        <v>8686</v>
      </c>
      <c r="B2638">
        <v>1341</v>
      </c>
      <c r="C2638">
        <v>3</v>
      </c>
      <c r="D2638" t="s">
        <v>8673</v>
      </c>
      <c r="E2638" s="9">
        <v>45266.552083333336</v>
      </c>
      <c r="F2638" s="9">
        <v>45266.555555555555</v>
      </c>
      <c r="G2638">
        <v>207</v>
      </c>
      <c r="H2638" t="s">
        <v>760</v>
      </c>
      <c r="I2638" t="s">
        <v>175</v>
      </c>
      <c r="J2638" t="s">
        <v>8674</v>
      </c>
      <c r="K2638" s="9">
        <v>45300.884664351855</v>
      </c>
      <c r="L2638" s="13">
        <f>IFERROR(_xlfn.XLOOKUP(tb_C103[[#This Row],[OS]],[1]!tb_C101[OS],[1]!tb_C101[DATA_ABERTURA]),0)</f>
        <v>45266.551423611112</v>
      </c>
      <c r="M2638" s="7" t="str">
        <f>IFERROR(_xlfn.XLOOKUP(tb_C103[[#This Row],[OS]],[1]!tb_C101[OS],[1]!tb_C101[SITUACAO_OS]),0)</f>
        <v>F</v>
      </c>
      <c r="N2638" t="str">
        <f>_xlfn.XLOOKUP(tb_C103[[#This Row],[OS]],[1]!tb_C101[OS],[1]!tb_C101[OFICINA])</f>
        <v>Eletrico</v>
      </c>
      <c r="O2638" s="14">
        <f>tb_C103[[#This Row],[FIM]] - tb_C103[[#This Row],[INICIO]]</f>
        <v>3.4722222189884633E-3</v>
      </c>
    </row>
    <row r="2639" spans="1:15" x14ac:dyDescent="0.25">
      <c r="A2639" t="s">
        <v>4080</v>
      </c>
      <c r="B2639">
        <v>1341</v>
      </c>
      <c r="C2639">
        <v>3</v>
      </c>
      <c r="D2639" t="s">
        <v>8673</v>
      </c>
      <c r="E2639" s="9">
        <v>45266.552083333336</v>
      </c>
      <c r="F2639" s="9">
        <v>45266.555555555555</v>
      </c>
      <c r="G2639">
        <v>207</v>
      </c>
      <c r="H2639" t="s">
        <v>760</v>
      </c>
      <c r="I2639" t="s">
        <v>175</v>
      </c>
      <c r="J2639" t="s">
        <v>8674</v>
      </c>
      <c r="K2639" s="9">
        <v>45300.884664351855</v>
      </c>
      <c r="L2639" s="13">
        <f>IFERROR(_xlfn.XLOOKUP(tb_C103[[#This Row],[OS]],[1]!tb_C101[OS],[1]!tb_C101[DATA_ABERTURA]),0)</f>
        <v>45266.551423611112</v>
      </c>
      <c r="M2639" s="7" t="str">
        <f>IFERROR(_xlfn.XLOOKUP(tb_C103[[#This Row],[OS]],[1]!tb_C101[OS],[1]!tb_C101[SITUACAO_OS]),0)</f>
        <v>F</v>
      </c>
      <c r="N2639" t="str">
        <f>_xlfn.XLOOKUP(tb_C103[[#This Row],[OS]],[1]!tb_C101[OS],[1]!tb_C101[OFICINA])</f>
        <v>Eletrico</v>
      </c>
      <c r="O2639" s="14">
        <f>tb_C103[[#This Row],[FIM]] - tb_C103[[#This Row],[INICIO]]</f>
        <v>3.4722222189884633E-3</v>
      </c>
    </row>
    <row r="2640" spans="1:15" x14ac:dyDescent="0.25">
      <c r="A2640" t="s">
        <v>8691</v>
      </c>
      <c r="B2640">
        <v>1341</v>
      </c>
      <c r="C2640">
        <v>3</v>
      </c>
      <c r="D2640" t="s">
        <v>8673</v>
      </c>
      <c r="E2640" s="9">
        <v>45266.552083333336</v>
      </c>
      <c r="F2640" s="9">
        <v>45266.555555555555</v>
      </c>
      <c r="G2640">
        <v>207</v>
      </c>
      <c r="H2640" t="s">
        <v>760</v>
      </c>
      <c r="I2640" t="s">
        <v>175</v>
      </c>
      <c r="J2640" t="s">
        <v>8674</v>
      </c>
      <c r="K2640" s="9">
        <v>45300.884664351855</v>
      </c>
      <c r="L2640" s="13">
        <f>IFERROR(_xlfn.XLOOKUP(tb_C103[[#This Row],[OS]],[1]!tb_C101[OS],[1]!tb_C101[DATA_ABERTURA]),0)</f>
        <v>45266.551423611112</v>
      </c>
      <c r="M2640" s="7" t="str">
        <f>IFERROR(_xlfn.XLOOKUP(tb_C103[[#This Row],[OS]],[1]!tb_C101[OS],[1]!tb_C101[SITUACAO_OS]),0)</f>
        <v>F</v>
      </c>
      <c r="N2640" t="str">
        <f>_xlfn.XLOOKUP(tb_C103[[#This Row],[OS]],[1]!tb_C101[OS],[1]!tb_C101[OFICINA])</f>
        <v>Eletrico</v>
      </c>
      <c r="O2640" s="14">
        <f>tb_C103[[#This Row],[FIM]] - tb_C103[[#This Row],[INICIO]]</f>
        <v>3.4722222189884633E-3</v>
      </c>
    </row>
    <row r="2641" spans="1:15" x14ac:dyDescent="0.25">
      <c r="A2641" t="s">
        <v>8686</v>
      </c>
      <c r="B2641">
        <v>1341</v>
      </c>
      <c r="C2641">
        <v>3</v>
      </c>
      <c r="D2641" t="s">
        <v>8673</v>
      </c>
      <c r="E2641" s="9">
        <v>45266.552083333336</v>
      </c>
      <c r="F2641" s="9">
        <v>45266.555555555555</v>
      </c>
      <c r="G2641">
        <v>207</v>
      </c>
      <c r="H2641" t="s">
        <v>760</v>
      </c>
      <c r="I2641" t="s">
        <v>175</v>
      </c>
      <c r="J2641" t="s">
        <v>8674</v>
      </c>
      <c r="K2641" s="9">
        <v>45300.884664351855</v>
      </c>
      <c r="L2641" s="13">
        <f>IFERROR(_xlfn.XLOOKUP(tb_C103[[#This Row],[OS]],[1]!tb_C101[OS],[1]!tb_C101[DATA_ABERTURA]),0)</f>
        <v>45266.551423611112</v>
      </c>
      <c r="M2641" s="7" t="str">
        <f>IFERROR(_xlfn.XLOOKUP(tb_C103[[#This Row],[OS]],[1]!tb_C101[OS],[1]!tb_C101[SITUACAO_OS]),0)</f>
        <v>F</v>
      </c>
      <c r="N2641" t="str">
        <f>_xlfn.XLOOKUP(tb_C103[[#This Row],[OS]],[1]!tb_C101[OS],[1]!tb_C101[OFICINA])</f>
        <v>Eletrico</v>
      </c>
      <c r="O2641" s="14">
        <f>tb_C103[[#This Row],[FIM]] - tb_C103[[#This Row],[INICIO]]</f>
        <v>3.4722222189884633E-3</v>
      </c>
    </row>
    <row r="2642" spans="1:15" x14ac:dyDescent="0.25">
      <c r="A2642" t="s">
        <v>4080</v>
      </c>
      <c r="B2642">
        <v>1341</v>
      </c>
      <c r="C2642">
        <v>3</v>
      </c>
      <c r="D2642" t="s">
        <v>8673</v>
      </c>
      <c r="E2642" s="9">
        <v>45266.552083333336</v>
      </c>
      <c r="F2642" s="9">
        <v>45266.555555555555</v>
      </c>
      <c r="G2642">
        <v>207</v>
      </c>
      <c r="H2642" t="s">
        <v>760</v>
      </c>
      <c r="I2642" t="s">
        <v>175</v>
      </c>
      <c r="J2642" t="s">
        <v>8674</v>
      </c>
      <c r="K2642" s="9">
        <v>45300.884664351855</v>
      </c>
      <c r="L2642" s="13">
        <f>IFERROR(_xlfn.XLOOKUP(tb_C103[[#This Row],[OS]],[1]!tb_C101[OS],[1]!tb_C101[DATA_ABERTURA]),0)</f>
        <v>45266.551423611112</v>
      </c>
      <c r="M2642" s="7" t="str">
        <f>IFERROR(_xlfn.XLOOKUP(tb_C103[[#This Row],[OS]],[1]!tb_C101[OS],[1]!tb_C101[SITUACAO_OS]),0)</f>
        <v>F</v>
      </c>
      <c r="N2642" t="str">
        <f>_xlfn.XLOOKUP(tb_C103[[#This Row],[OS]],[1]!tb_C101[OS],[1]!tb_C101[OFICINA])</f>
        <v>Eletrico</v>
      </c>
      <c r="O2642" s="14">
        <f>tb_C103[[#This Row],[FIM]] - tb_C103[[#This Row],[INICIO]]</f>
        <v>3.4722222189884633E-3</v>
      </c>
    </row>
    <row r="2643" spans="1:15" x14ac:dyDescent="0.25">
      <c r="A2643" t="s">
        <v>8691</v>
      </c>
      <c r="B2643">
        <v>1341</v>
      </c>
      <c r="C2643">
        <v>3</v>
      </c>
      <c r="D2643" t="s">
        <v>8673</v>
      </c>
      <c r="E2643" s="9">
        <v>45266.552083333336</v>
      </c>
      <c r="F2643" s="9">
        <v>45266.555555555555</v>
      </c>
      <c r="G2643">
        <v>207</v>
      </c>
      <c r="H2643" t="s">
        <v>760</v>
      </c>
      <c r="I2643" t="s">
        <v>175</v>
      </c>
      <c r="J2643" t="s">
        <v>8674</v>
      </c>
      <c r="K2643" s="9">
        <v>45300.884664351855</v>
      </c>
      <c r="L2643" s="13">
        <f>IFERROR(_xlfn.XLOOKUP(tb_C103[[#This Row],[OS]],[1]!tb_C101[OS],[1]!tb_C101[DATA_ABERTURA]),0)</f>
        <v>45266.551423611112</v>
      </c>
      <c r="M2643" s="7" t="str">
        <f>IFERROR(_xlfn.XLOOKUP(tb_C103[[#This Row],[OS]],[1]!tb_C101[OS],[1]!tb_C101[SITUACAO_OS]),0)</f>
        <v>F</v>
      </c>
      <c r="N2643" t="str">
        <f>_xlfn.XLOOKUP(tb_C103[[#This Row],[OS]],[1]!tb_C101[OS],[1]!tb_C101[OFICINA])</f>
        <v>Eletrico</v>
      </c>
      <c r="O2643" s="14">
        <f>tb_C103[[#This Row],[FIM]] - tb_C103[[#This Row],[INICIO]]</f>
        <v>3.4722222189884633E-3</v>
      </c>
    </row>
    <row r="2644" spans="1:15" x14ac:dyDescent="0.25">
      <c r="A2644" t="s">
        <v>8686</v>
      </c>
      <c r="B2644">
        <v>1341</v>
      </c>
      <c r="C2644">
        <v>3</v>
      </c>
      <c r="D2644" t="s">
        <v>8673</v>
      </c>
      <c r="E2644" s="9">
        <v>45266.552083333336</v>
      </c>
      <c r="F2644" s="9">
        <v>45266.555555555555</v>
      </c>
      <c r="G2644">
        <v>207</v>
      </c>
      <c r="H2644" t="s">
        <v>760</v>
      </c>
      <c r="I2644" t="s">
        <v>175</v>
      </c>
      <c r="J2644" t="s">
        <v>8674</v>
      </c>
      <c r="K2644" s="9">
        <v>45300.884664351855</v>
      </c>
      <c r="L2644" s="13">
        <f>IFERROR(_xlfn.XLOOKUP(tb_C103[[#This Row],[OS]],[1]!tb_C101[OS],[1]!tb_C101[DATA_ABERTURA]),0)</f>
        <v>45266.551423611112</v>
      </c>
      <c r="M2644" s="7" t="str">
        <f>IFERROR(_xlfn.XLOOKUP(tb_C103[[#This Row],[OS]],[1]!tb_C101[OS],[1]!tb_C101[SITUACAO_OS]),0)</f>
        <v>F</v>
      </c>
      <c r="N2644" t="str">
        <f>_xlfn.XLOOKUP(tb_C103[[#This Row],[OS]],[1]!tb_C101[OS],[1]!tb_C101[OFICINA])</f>
        <v>Eletrico</v>
      </c>
      <c r="O2644" s="14">
        <f>tb_C103[[#This Row],[FIM]] - tb_C103[[#This Row],[INICIO]]</f>
        <v>3.4722222189884633E-3</v>
      </c>
    </row>
    <row r="2645" spans="1:15" x14ac:dyDescent="0.25">
      <c r="A2645" t="s">
        <v>4080</v>
      </c>
      <c r="B2645">
        <v>1341</v>
      </c>
      <c r="C2645">
        <v>3</v>
      </c>
      <c r="D2645" t="s">
        <v>8673</v>
      </c>
      <c r="E2645" s="9">
        <v>45266.552083333336</v>
      </c>
      <c r="F2645" s="9">
        <v>45266.555555555555</v>
      </c>
      <c r="G2645">
        <v>207</v>
      </c>
      <c r="H2645" t="s">
        <v>760</v>
      </c>
      <c r="I2645" t="s">
        <v>175</v>
      </c>
      <c r="J2645" t="s">
        <v>8674</v>
      </c>
      <c r="K2645" s="9">
        <v>45300.884664351855</v>
      </c>
      <c r="L2645" s="13">
        <f>IFERROR(_xlfn.XLOOKUP(tb_C103[[#This Row],[OS]],[1]!tb_C101[OS],[1]!tb_C101[DATA_ABERTURA]),0)</f>
        <v>45266.551423611112</v>
      </c>
      <c r="M2645" s="7" t="str">
        <f>IFERROR(_xlfn.XLOOKUP(tb_C103[[#This Row],[OS]],[1]!tb_C101[OS],[1]!tb_C101[SITUACAO_OS]),0)</f>
        <v>F</v>
      </c>
      <c r="N2645" t="str">
        <f>_xlfn.XLOOKUP(tb_C103[[#This Row],[OS]],[1]!tb_C101[OS],[1]!tb_C101[OFICINA])</f>
        <v>Eletrico</v>
      </c>
      <c r="O2645" s="14">
        <f>tb_C103[[#This Row],[FIM]] - tb_C103[[#This Row],[INICIO]]</f>
        <v>3.4722222189884633E-3</v>
      </c>
    </row>
    <row r="2646" spans="1:15" x14ac:dyDescent="0.25">
      <c r="A2646" t="s">
        <v>8691</v>
      </c>
      <c r="B2646">
        <v>1341</v>
      </c>
      <c r="C2646">
        <v>3</v>
      </c>
      <c r="D2646" t="s">
        <v>8673</v>
      </c>
      <c r="E2646" s="9">
        <v>45266.552083333336</v>
      </c>
      <c r="F2646" s="9">
        <v>45266.555555555555</v>
      </c>
      <c r="G2646">
        <v>207</v>
      </c>
      <c r="H2646" t="s">
        <v>760</v>
      </c>
      <c r="I2646" t="s">
        <v>175</v>
      </c>
      <c r="J2646" t="s">
        <v>8674</v>
      </c>
      <c r="K2646" s="9">
        <v>45300.884664351855</v>
      </c>
      <c r="L2646" s="13">
        <f>IFERROR(_xlfn.XLOOKUP(tb_C103[[#This Row],[OS]],[1]!tb_C101[OS],[1]!tb_C101[DATA_ABERTURA]),0)</f>
        <v>45266.551423611112</v>
      </c>
      <c r="M2646" s="7" t="str">
        <f>IFERROR(_xlfn.XLOOKUP(tb_C103[[#This Row],[OS]],[1]!tb_C101[OS],[1]!tb_C101[SITUACAO_OS]),0)</f>
        <v>F</v>
      </c>
      <c r="N2646" t="str">
        <f>_xlfn.XLOOKUP(tb_C103[[#This Row],[OS]],[1]!tb_C101[OS],[1]!tb_C101[OFICINA])</f>
        <v>Eletrico</v>
      </c>
      <c r="O2646" s="14">
        <f>tb_C103[[#This Row],[FIM]] - tb_C103[[#This Row],[INICIO]]</f>
        <v>3.4722222189884633E-3</v>
      </c>
    </row>
    <row r="2647" spans="1:15" x14ac:dyDescent="0.25">
      <c r="A2647" t="s">
        <v>8330</v>
      </c>
      <c r="B2647">
        <v>1342</v>
      </c>
      <c r="C2647">
        <v>3</v>
      </c>
      <c r="D2647" t="s">
        <v>8673</v>
      </c>
      <c r="E2647" s="9">
        <v>45266.618055555555</v>
      </c>
      <c r="F2647" s="9">
        <v>45266.625</v>
      </c>
      <c r="G2647">
        <v>417</v>
      </c>
      <c r="H2647" t="s">
        <v>927</v>
      </c>
      <c r="I2647" t="s">
        <v>79</v>
      </c>
      <c r="J2647" t="s">
        <v>8674</v>
      </c>
      <c r="K2647" s="9">
        <v>45300.88548611111</v>
      </c>
      <c r="L2647" s="13">
        <f>IFERROR(_xlfn.XLOOKUP(tb_C103[[#This Row],[OS]],[1]!tb_C101[OS],[1]!tb_C101[DATA_ABERTURA]),0)</f>
        <v>45266.611087962963</v>
      </c>
      <c r="M2647" s="7" t="str">
        <f>IFERROR(_xlfn.XLOOKUP(tb_C103[[#This Row],[OS]],[1]!tb_C101[OS],[1]!tb_C101[SITUACAO_OS]),0)</f>
        <v>F</v>
      </c>
      <c r="N2647" t="str">
        <f>_xlfn.XLOOKUP(tb_C103[[#This Row],[OS]],[1]!tb_C101[OS],[1]!tb_C101[OFICINA])</f>
        <v>Eletrico</v>
      </c>
      <c r="O2647" s="14">
        <f>tb_C103[[#This Row],[FIM]] - tb_C103[[#This Row],[INICIO]]</f>
        <v>6.9444444452528842E-3</v>
      </c>
    </row>
    <row r="2648" spans="1:15" x14ac:dyDescent="0.25">
      <c r="A2648" t="s">
        <v>4080</v>
      </c>
      <c r="B2648">
        <v>1343</v>
      </c>
      <c r="C2648">
        <v>3</v>
      </c>
      <c r="D2648" t="s">
        <v>8673</v>
      </c>
      <c r="E2648" s="9">
        <v>45266.615972222222</v>
      </c>
      <c r="F2648" s="9">
        <v>45266.638888888891</v>
      </c>
      <c r="G2648">
        <v>207</v>
      </c>
      <c r="H2648" t="s">
        <v>760</v>
      </c>
      <c r="I2648" t="s">
        <v>175</v>
      </c>
      <c r="J2648" t="s">
        <v>8674</v>
      </c>
      <c r="K2648" s="9">
        <v>45300.887974537036</v>
      </c>
      <c r="L2648" s="13">
        <f>IFERROR(_xlfn.XLOOKUP(tb_C103[[#This Row],[OS]],[1]!tb_C101[OS],[1]!tb_C101[DATA_ABERTURA]),0)</f>
        <v>45266.615011574075</v>
      </c>
      <c r="M2648" s="7" t="str">
        <f>IFERROR(_xlfn.XLOOKUP(tb_C103[[#This Row],[OS]],[1]!tb_C101[OS],[1]!tb_C101[SITUACAO_OS]),0)</f>
        <v>F</v>
      </c>
      <c r="N2648" t="str">
        <f>_xlfn.XLOOKUP(tb_C103[[#This Row],[OS]],[1]!tb_C101[OS],[1]!tb_C101[OFICINA])</f>
        <v>Eletrico</v>
      </c>
      <c r="O2648" s="14">
        <f>tb_C103[[#This Row],[FIM]] - tb_C103[[#This Row],[INICIO]]</f>
        <v>2.2916666668606922E-2</v>
      </c>
    </row>
    <row r="2649" spans="1:15" x14ac:dyDescent="0.25">
      <c r="A2649" t="s">
        <v>6459</v>
      </c>
      <c r="B2649">
        <v>1343</v>
      </c>
      <c r="C2649">
        <v>3</v>
      </c>
      <c r="D2649" t="s">
        <v>8673</v>
      </c>
      <c r="E2649" s="9">
        <v>45266.615972222222</v>
      </c>
      <c r="F2649" s="9">
        <v>45266.638888888891</v>
      </c>
      <c r="G2649">
        <v>207</v>
      </c>
      <c r="H2649" t="s">
        <v>760</v>
      </c>
      <c r="I2649" t="s">
        <v>175</v>
      </c>
      <c r="J2649" t="s">
        <v>8674</v>
      </c>
      <c r="K2649" s="9">
        <v>45300.887974537036</v>
      </c>
      <c r="L2649" s="13">
        <f>IFERROR(_xlfn.XLOOKUP(tb_C103[[#This Row],[OS]],[1]!tb_C101[OS],[1]!tb_C101[DATA_ABERTURA]),0)</f>
        <v>45266.615011574075</v>
      </c>
      <c r="M2649" s="7" t="str">
        <f>IFERROR(_xlfn.XLOOKUP(tb_C103[[#This Row],[OS]],[1]!tb_C101[OS],[1]!tb_C101[SITUACAO_OS]),0)</f>
        <v>F</v>
      </c>
      <c r="N2649" t="str">
        <f>_xlfn.XLOOKUP(tb_C103[[#This Row],[OS]],[1]!tb_C101[OS],[1]!tb_C101[OFICINA])</f>
        <v>Eletrico</v>
      </c>
      <c r="O2649" s="14">
        <f>tb_C103[[#This Row],[FIM]] - tb_C103[[#This Row],[INICIO]]</f>
        <v>2.2916666668606922E-2</v>
      </c>
    </row>
    <row r="2650" spans="1:15" x14ac:dyDescent="0.25">
      <c r="A2650" t="s">
        <v>4080</v>
      </c>
      <c r="B2650">
        <v>1343</v>
      </c>
      <c r="C2650">
        <v>3</v>
      </c>
      <c r="D2650" t="s">
        <v>8673</v>
      </c>
      <c r="E2650" s="9">
        <v>45266.615972222222</v>
      </c>
      <c r="F2650" s="9">
        <v>45266.638888888891</v>
      </c>
      <c r="G2650">
        <v>207</v>
      </c>
      <c r="H2650" t="s">
        <v>760</v>
      </c>
      <c r="I2650" t="s">
        <v>175</v>
      </c>
      <c r="J2650" t="s">
        <v>8674</v>
      </c>
      <c r="K2650" s="9">
        <v>45300.887974537036</v>
      </c>
      <c r="L2650" s="13">
        <f>IFERROR(_xlfn.XLOOKUP(tb_C103[[#This Row],[OS]],[1]!tb_C101[OS],[1]!tb_C101[DATA_ABERTURA]),0)</f>
        <v>45266.615011574075</v>
      </c>
      <c r="M2650" s="7" t="str">
        <f>IFERROR(_xlfn.XLOOKUP(tb_C103[[#This Row],[OS]],[1]!tb_C101[OS],[1]!tb_C101[SITUACAO_OS]),0)</f>
        <v>F</v>
      </c>
      <c r="N2650" t="str">
        <f>_xlfn.XLOOKUP(tb_C103[[#This Row],[OS]],[1]!tb_C101[OS],[1]!tb_C101[OFICINA])</f>
        <v>Eletrico</v>
      </c>
      <c r="O2650" s="14">
        <f>tb_C103[[#This Row],[FIM]] - tb_C103[[#This Row],[INICIO]]</f>
        <v>2.2916666668606922E-2</v>
      </c>
    </row>
    <row r="2651" spans="1:15" x14ac:dyDescent="0.25">
      <c r="A2651" t="s">
        <v>6459</v>
      </c>
      <c r="B2651">
        <v>1343</v>
      </c>
      <c r="C2651">
        <v>3</v>
      </c>
      <c r="D2651" t="s">
        <v>8673</v>
      </c>
      <c r="E2651" s="9">
        <v>45266.615972222222</v>
      </c>
      <c r="F2651" s="9">
        <v>45266.638888888891</v>
      </c>
      <c r="G2651">
        <v>207</v>
      </c>
      <c r="H2651" t="s">
        <v>760</v>
      </c>
      <c r="I2651" t="s">
        <v>175</v>
      </c>
      <c r="J2651" t="s">
        <v>8674</v>
      </c>
      <c r="K2651" s="9">
        <v>45300.887974537036</v>
      </c>
      <c r="L2651" s="13">
        <f>IFERROR(_xlfn.XLOOKUP(tb_C103[[#This Row],[OS]],[1]!tb_C101[OS],[1]!tb_C101[DATA_ABERTURA]),0)</f>
        <v>45266.615011574075</v>
      </c>
      <c r="M2651" s="7" t="str">
        <f>IFERROR(_xlfn.XLOOKUP(tb_C103[[#This Row],[OS]],[1]!tb_C101[OS],[1]!tb_C101[SITUACAO_OS]),0)</f>
        <v>F</v>
      </c>
      <c r="N2651" t="str">
        <f>_xlfn.XLOOKUP(tb_C103[[#This Row],[OS]],[1]!tb_C101[OS],[1]!tb_C101[OFICINA])</f>
        <v>Eletrico</v>
      </c>
      <c r="O2651" s="14">
        <f>tb_C103[[#This Row],[FIM]] - tb_C103[[#This Row],[INICIO]]</f>
        <v>2.2916666668606922E-2</v>
      </c>
    </row>
    <row r="2652" spans="1:15" x14ac:dyDescent="0.25">
      <c r="A2652" t="s">
        <v>8686</v>
      </c>
      <c r="B2652">
        <v>1344</v>
      </c>
      <c r="C2652">
        <v>3</v>
      </c>
      <c r="D2652" t="s">
        <v>8673</v>
      </c>
      <c r="E2652" s="9">
        <v>45266.708333333336</v>
      </c>
      <c r="F2652" s="9">
        <v>45266.729166666664</v>
      </c>
      <c r="G2652">
        <v>501</v>
      </c>
      <c r="H2652" t="s">
        <v>228</v>
      </c>
      <c r="I2652" t="s">
        <v>24</v>
      </c>
      <c r="J2652" t="s">
        <v>8674</v>
      </c>
      <c r="K2652" s="9">
        <v>45300.888761574075</v>
      </c>
      <c r="L2652" s="13">
        <f>IFERROR(_xlfn.XLOOKUP(tb_C103[[#This Row],[OS]],[1]!tb_C101[OS],[1]!tb_C101[DATA_ABERTURA]),0)</f>
        <v>45266.708993055552</v>
      </c>
      <c r="M2652" s="7" t="str">
        <f>IFERROR(_xlfn.XLOOKUP(tb_C103[[#This Row],[OS]],[1]!tb_C101[OS],[1]!tb_C101[SITUACAO_OS]),0)</f>
        <v>F</v>
      </c>
      <c r="N2652" t="str">
        <f>_xlfn.XLOOKUP(tb_C103[[#This Row],[OS]],[1]!tb_C101[OS],[1]!tb_C101[OFICINA])</f>
        <v>Eletrico</v>
      </c>
      <c r="O2652" s="14">
        <f>tb_C103[[#This Row],[FIM]] - tb_C103[[#This Row],[INICIO]]</f>
        <v>2.0833333328482695E-2</v>
      </c>
    </row>
    <row r="2653" spans="1:15" x14ac:dyDescent="0.25">
      <c r="A2653" t="s">
        <v>6459</v>
      </c>
      <c r="B2653">
        <v>1344</v>
      </c>
      <c r="C2653">
        <v>3</v>
      </c>
      <c r="D2653" t="s">
        <v>8673</v>
      </c>
      <c r="E2653" s="9">
        <v>45266.708333333336</v>
      </c>
      <c r="F2653" s="9">
        <v>45266.729166666664</v>
      </c>
      <c r="G2653">
        <v>501</v>
      </c>
      <c r="H2653" t="s">
        <v>228</v>
      </c>
      <c r="I2653" t="s">
        <v>24</v>
      </c>
      <c r="J2653" t="s">
        <v>8674</v>
      </c>
      <c r="K2653" s="9">
        <v>45300.888761574075</v>
      </c>
      <c r="L2653" s="13">
        <f>IFERROR(_xlfn.XLOOKUP(tb_C103[[#This Row],[OS]],[1]!tb_C101[OS],[1]!tb_C101[DATA_ABERTURA]),0)</f>
        <v>45266.708993055552</v>
      </c>
      <c r="M2653" s="7" t="str">
        <f>IFERROR(_xlfn.XLOOKUP(tb_C103[[#This Row],[OS]],[1]!tb_C101[OS],[1]!tb_C101[SITUACAO_OS]),0)</f>
        <v>F</v>
      </c>
      <c r="N2653" t="str">
        <f>_xlfn.XLOOKUP(tb_C103[[#This Row],[OS]],[1]!tb_C101[OS],[1]!tb_C101[OFICINA])</f>
        <v>Eletrico</v>
      </c>
      <c r="O2653" s="14">
        <f>tb_C103[[#This Row],[FIM]] - tb_C103[[#This Row],[INICIO]]</f>
        <v>2.0833333328482695E-2</v>
      </c>
    </row>
    <row r="2654" spans="1:15" x14ac:dyDescent="0.25">
      <c r="A2654" t="s">
        <v>8686</v>
      </c>
      <c r="B2654">
        <v>1344</v>
      </c>
      <c r="C2654">
        <v>3</v>
      </c>
      <c r="D2654" t="s">
        <v>8673</v>
      </c>
      <c r="E2654" s="9">
        <v>45266.708333333336</v>
      </c>
      <c r="F2654" s="9">
        <v>45266.729166666664</v>
      </c>
      <c r="G2654">
        <v>501</v>
      </c>
      <c r="H2654" t="s">
        <v>228</v>
      </c>
      <c r="I2654" t="s">
        <v>24</v>
      </c>
      <c r="J2654" t="s">
        <v>8674</v>
      </c>
      <c r="K2654" s="9">
        <v>45300.888761574075</v>
      </c>
      <c r="L2654" s="13">
        <f>IFERROR(_xlfn.XLOOKUP(tb_C103[[#This Row],[OS]],[1]!tb_C101[OS],[1]!tb_C101[DATA_ABERTURA]),0)</f>
        <v>45266.708993055552</v>
      </c>
      <c r="M2654" s="7" t="str">
        <f>IFERROR(_xlfn.XLOOKUP(tb_C103[[#This Row],[OS]],[1]!tb_C101[OS],[1]!tb_C101[SITUACAO_OS]),0)</f>
        <v>F</v>
      </c>
      <c r="N2654" t="str">
        <f>_xlfn.XLOOKUP(tb_C103[[#This Row],[OS]],[1]!tb_C101[OS],[1]!tb_C101[OFICINA])</f>
        <v>Eletrico</v>
      </c>
      <c r="O2654" s="14">
        <f>tb_C103[[#This Row],[FIM]] - tb_C103[[#This Row],[INICIO]]</f>
        <v>2.0833333328482695E-2</v>
      </c>
    </row>
    <row r="2655" spans="1:15" x14ac:dyDescent="0.25">
      <c r="A2655" t="s">
        <v>6459</v>
      </c>
      <c r="B2655">
        <v>1344</v>
      </c>
      <c r="C2655">
        <v>3</v>
      </c>
      <c r="D2655" t="s">
        <v>8673</v>
      </c>
      <c r="E2655" s="9">
        <v>45266.708333333336</v>
      </c>
      <c r="F2655" s="9">
        <v>45266.729166666664</v>
      </c>
      <c r="G2655">
        <v>501</v>
      </c>
      <c r="H2655" t="s">
        <v>228</v>
      </c>
      <c r="I2655" t="s">
        <v>24</v>
      </c>
      <c r="J2655" t="s">
        <v>8674</v>
      </c>
      <c r="K2655" s="9">
        <v>45300.888761574075</v>
      </c>
      <c r="L2655" s="13">
        <f>IFERROR(_xlfn.XLOOKUP(tb_C103[[#This Row],[OS]],[1]!tb_C101[OS],[1]!tb_C101[DATA_ABERTURA]),0)</f>
        <v>45266.708993055552</v>
      </c>
      <c r="M2655" s="7" t="str">
        <f>IFERROR(_xlfn.XLOOKUP(tb_C103[[#This Row],[OS]],[1]!tb_C101[OS],[1]!tb_C101[SITUACAO_OS]),0)</f>
        <v>F</v>
      </c>
      <c r="N2655" t="str">
        <f>_xlfn.XLOOKUP(tb_C103[[#This Row],[OS]],[1]!tb_C101[OS],[1]!tb_C101[OFICINA])</f>
        <v>Eletrico</v>
      </c>
      <c r="O2655" s="14">
        <f>tb_C103[[#This Row],[FIM]] - tb_C103[[#This Row],[INICIO]]</f>
        <v>2.0833333328482695E-2</v>
      </c>
    </row>
    <row r="2656" spans="1:15" x14ac:dyDescent="0.25">
      <c r="B2656">
        <v>1345</v>
      </c>
      <c r="C2656">
        <v>1</v>
      </c>
      <c r="D2656" t="s">
        <v>8677</v>
      </c>
      <c r="E2656" s="9"/>
      <c r="F2656" s="9"/>
      <c r="G2656">
        <v>302</v>
      </c>
      <c r="H2656" t="s">
        <v>787</v>
      </c>
      <c r="I2656" t="s">
        <v>220</v>
      </c>
      <c r="J2656" t="s">
        <v>8674</v>
      </c>
      <c r="K2656" s="9"/>
      <c r="L2656" s="13">
        <f>IFERROR(_xlfn.XLOOKUP(tb_C103[[#This Row],[OS]],[1]!tb_C101[OS],[1]!tb_C101[DATA_ABERTURA]),0)</f>
        <v>45266.745162037034</v>
      </c>
      <c r="M2656" s="7" t="str">
        <f>IFERROR(_xlfn.XLOOKUP(tb_C103[[#This Row],[OS]],[1]!tb_C101[OS],[1]!tb_C101[SITUACAO_OS]),0)</f>
        <v>A</v>
      </c>
      <c r="N2656" t="str">
        <f>_xlfn.XLOOKUP(tb_C103[[#This Row],[OS]],[1]!tb_C101[OS],[1]!tb_C101[OFICINA])</f>
        <v>Eletrico</v>
      </c>
      <c r="O2656" s="14">
        <f>tb_C103[[#This Row],[FIM]] - tb_C103[[#This Row],[INICIO]]</f>
        <v>0</v>
      </c>
    </row>
    <row r="2657" spans="1:15" x14ac:dyDescent="0.25">
      <c r="A2657" t="s">
        <v>1764</v>
      </c>
      <c r="B2657">
        <v>1346</v>
      </c>
      <c r="C2657">
        <v>1</v>
      </c>
      <c r="D2657" t="s">
        <v>8677</v>
      </c>
      <c r="E2657" s="9">
        <v>45267.000694444447</v>
      </c>
      <c r="F2657" s="9">
        <v>45267.001388888886</v>
      </c>
      <c r="G2657">
        <v>302</v>
      </c>
      <c r="H2657" t="s">
        <v>787</v>
      </c>
      <c r="I2657" t="s">
        <v>220</v>
      </c>
      <c r="J2657" t="s">
        <v>8671</v>
      </c>
      <c r="K2657" s="9">
        <v>45268.767650462964</v>
      </c>
      <c r="L2657" s="13">
        <f>IFERROR(_xlfn.XLOOKUP(tb_C103[[#This Row],[OS]],[1]!tb_C101[OS],[1]!tb_C101[DATA_ABERTURA]),0)</f>
        <v>45266.747442129628</v>
      </c>
      <c r="M2657" s="7" t="str">
        <f>IFERROR(_xlfn.XLOOKUP(tb_C103[[#This Row],[OS]],[1]!tb_C101[OS],[1]!tb_C101[SITUACAO_OS]),0)</f>
        <v>F</v>
      </c>
      <c r="N2657" t="str">
        <f>_xlfn.XLOOKUP(tb_C103[[#This Row],[OS]],[1]!tb_C101[OS],[1]!tb_C101[OFICINA])</f>
        <v>Mecanico</v>
      </c>
      <c r="O2657" s="14">
        <f>tb_C103[[#This Row],[FIM]] - tb_C103[[#This Row],[INICIO]]</f>
        <v>6.9444443943211809E-4</v>
      </c>
    </row>
    <row r="2658" spans="1:15" x14ac:dyDescent="0.25">
      <c r="A2658" t="s">
        <v>5388</v>
      </c>
      <c r="B2658">
        <v>1346</v>
      </c>
      <c r="C2658">
        <v>1</v>
      </c>
      <c r="D2658" t="s">
        <v>8677</v>
      </c>
      <c r="E2658" s="9">
        <v>45267.000694444447</v>
      </c>
      <c r="F2658" s="9">
        <v>45267.001388888886</v>
      </c>
      <c r="G2658">
        <v>302</v>
      </c>
      <c r="H2658" t="s">
        <v>787</v>
      </c>
      <c r="I2658" t="s">
        <v>220</v>
      </c>
      <c r="J2658" t="s">
        <v>8671</v>
      </c>
      <c r="K2658" s="9">
        <v>45268.767650462964</v>
      </c>
      <c r="L2658" s="13">
        <f>IFERROR(_xlfn.XLOOKUP(tb_C103[[#This Row],[OS]],[1]!tb_C101[OS],[1]!tb_C101[DATA_ABERTURA]),0)</f>
        <v>45266.747442129628</v>
      </c>
      <c r="M2658" s="7" t="str">
        <f>IFERROR(_xlfn.XLOOKUP(tb_C103[[#This Row],[OS]],[1]!tb_C101[OS],[1]!tb_C101[SITUACAO_OS]),0)</f>
        <v>F</v>
      </c>
      <c r="N2658" t="str">
        <f>_xlfn.XLOOKUP(tb_C103[[#This Row],[OS]],[1]!tb_C101[OS],[1]!tb_C101[OFICINA])</f>
        <v>Mecanico</v>
      </c>
      <c r="O2658" s="14">
        <f>tb_C103[[#This Row],[FIM]] - tb_C103[[#This Row],[INICIO]]</f>
        <v>6.9444443943211809E-4</v>
      </c>
    </row>
    <row r="2659" spans="1:15" x14ac:dyDescent="0.25">
      <c r="A2659" t="s">
        <v>1764</v>
      </c>
      <c r="B2659">
        <v>1346</v>
      </c>
      <c r="C2659">
        <v>1</v>
      </c>
      <c r="D2659" t="s">
        <v>8677</v>
      </c>
      <c r="E2659" s="9">
        <v>45267.000694444447</v>
      </c>
      <c r="F2659" s="9">
        <v>45267.001388888886</v>
      </c>
      <c r="G2659">
        <v>302</v>
      </c>
      <c r="H2659" t="s">
        <v>787</v>
      </c>
      <c r="I2659" t="s">
        <v>220</v>
      </c>
      <c r="J2659" t="s">
        <v>8671</v>
      </c>
      <c r="K2659" s="9">
        <v>45268.767650462964</v>
      </c>
      <c r="L2659" s="13">
        <f>IFERROR(_xlfn.XLOOKUP(tb_C103[[#This Row],[OS]],[1]!tb_C101[OS],[1]!tb_C101[DATA_ABERTURA]),0)</f>
        <v>45266.747442129628</v>
      </c>
      <c r="M2659" s="7" t="str">
        <f>IFERROR(_xlfn.XLOOKUP(tb_C103[[#This Row],[OS]],[1]!tb_C101[OS],[1]!tb_C101[SITUACAO_OS]),0)</f>
        <v>F</v>
      </c>
      <c r="N2659" t="str">
        <f>_xlfn.XLOOKUP(tb_C103[[#This Row],[OS]],[1]!tb_C101[OS],[1]!tb_C101[OFICINA])</f>
        <v>Mecanico</v>
      </c>
      <c r="O2659" s="14">
        <f>tb_C103[[#This Row],[FIM]] - tb_C103[[#This Row],[INICIO]]</f>
        <v>6.9444443943211809E-4</v>
      </c>
    </row>
    <row r="2660" spans="1:15" x14ac:dyDescent="0.25">
      <c r="A2660" t="s">
        <v>5388</v>
      </c>
      <c r="B2660">
        <v>1346</v>
      </c>
      <c r="C2660">
        <v>1</v>
      </c>
      <c r="D2660" t="s">
        <v>8677</v>
      </c>
      <c r="E2660" s="9">
        <v>45267.000694444447</v>
      </c>
      <c r="F2660" s="9">
        <v>45267.001388888886</v>
      </c>
      <c r="G2660">
        <v>302</v>
      </c>
      <c r="H2660" t="s">
        <v>787</v>
      </c>
      <c r="I2660" t="s">
        <v>220</v>
      </c>
      <c r="J2660" t="s">
        <v>8671</v>
      </c>
      <c r="K2660" s="9">
        <v>45268.767650462964</v>
      </c>
      <c r="L2660" s="13">
        <f>IFERROR(_xlfn.XLOOKUP(tb_C103[[#This Row],[OS]],[1]!tb_C101[OS],[1]!tb_C101[DATA_ABERTURA]),0)</f>
        <v>45266.747442129628</v>
      </c>
      <c r="M2660" s="7" t="str">
        <f>IFERROR(_xlfn.XLOOKUP(tb_C103[[#This Row],[OS]],[1]!tb_C101[OS],[1]!tb_C101[SITUACAO_OS]),0)</f>
        <v>F</v>
      </c>
      <c r="N2660" t="str">
        <f>_xlfn.XLOOKUP(tb_C103[[#This Row],[OS]],[1]!tb_C101[OS],[1]!tb_C101[OFICINA])</f>
        <v>Mecanico</v>
      </c>
      <c r="O2660" s="14">
        <f>tb_C103[[#This Row],[FIM]] - tb_C103[[#This Row],[INICIO]]</f>
        <v>6.9444443943211809E-4</v>
      </c>
    </row>
    <row r="2661" spans="1:15" x14ac:dyDescent="0.25">
      <c r="A2661" t="s">
        <v>6398</v>
      </c>
      <c r="B2661">
        <v>1347</v>
      </c>
      <c r="C2661">
        <v>3</v>
      </c>
      <c r="D2661" t="s">
        <v>8673</v>
      </c>
      <c r="E2661" s="9">
        <v>45266.74722222222</v>
      </c>
      <c r="F2661" s="9">
        <v>45266.760416666664</v>
      </c>
      <c r="G2661">
        <v>506</v>
      </c>
      <c r="H2661" t="s">
        <v>819</v>
      </c>
      <c r="I2661" t="s">
        <v>24</v>
      </c>
      <c r="J2661" t="s">
        <v>8671</v>
      </c>
      <c r="K2661" s="9">
        <v>45300.8909375</v>
      </c>
      <c r="L2661" s="13">
        <f>IFERROR(_xlfn.XLOOKUP(tb_C103[[#This Row],[OS]],[1]!tb_C101[OS],[1]!tb_C101[DATA_ABERTURA]),0)</f>
        <v>45266.747453703705</v>
      </c>
      <c r="M2661" s="7" t="str">
        <f>IFERROR(_xlfn.XLOOKUP(tb_C103[[#This Row],[OS]],[1]!tb_C101[OS],[1]!tb_C101[SITUACAO_OS]),0)</f>
        <v>F</v>
      </c>
      <c r="N2661" t="str">
        <f>_xlfn.XLOOKUP(tb_C103[[#This Row],[OS]],[1]!tb_C101[OS],[1]!tb_C101[OFICINA])</f>
        <v>Mecanico</v>
      </c>
      <c r="O2661" s="14">
        <f>tb_C103[[#This Row],[FIM]] - tb_C103[[#This Row],[INICIO]]</f>
        <v>1.3194444443797693E-2</v>
      </c>
    </row>
    <row r="2662" spans="1:15" x14ac:dyDescent="0.25">
      <c r="A2662" t="s">
        <v>2551</v>
      </c>
      <c r="B2662">
        <v>1348</v>
      </c>
      <c r="C2662">
        <v>3</v>
      </c>
      <c r="D2662" t="s">
        <v>8673</v>
      </c>
      <c r="E2662" s="9">
        <v>45267.342361111114</v>
      </c>
      <c r="F2662" s="9">
        <v>45267.347222222219</v>
      </c>
      <c r="G2662">
        <v>501</v>
      </c>
      <c r="H2662" t="s">
        <v>228</v>
      </c>
      <c r="I2662" t="s">
        <v>24</v>
      </c>
      <c r="J2662" t="s">
        <v>8671</v>
      </c>
      <c r="K2662" s="9">
        <v>45300.891157407408</v>
      </c>
      <c r="L2662" s="13">
        <f>IFERROR(_xlfn.XLOOKUP(tb_C103[[#This Row],[OS]],[1]!tb_C101[OS],[1]!tb_C101[DATA_ABERTURA]),0)</f>
        <v>45267.34269675926</v>
      </c>
      <c r="M2662" s="7" t="str">
        <f>IFERROR(_xlfn.XLOOKUP(tb_C103[[#This Row],[OS]],[1]!tb_C101[OS],[1]!tb_C101[SITUACAO_OS]),0)</f>
        <v>F</v>
      </c>
      <c r="N2662" t="str">
        <f>_xlfn.XLOOKUP(tb_C103[[#This Row],[OS]],[1]!tb_C101[OS],[1]!tb_C101[OFICINA])</f>
        <v>Mecanico</v>
      </c>
      <c r="O2662" s="14">
        <f>tb_C103[[#This Row],[FIM]] - tb_C103[[#This Row],[INICIO]]</f>
        <v>4.8611111051286571E-3</v>
      </c>
    </row>
    <row r="2663" spans="1:15" x14ac:dyDescent="0.25">
      <c r="A2663" t="s">
        <v>2551</v>
      </c>
      <c r="B2663">
        <v>1349</v>
      </c>
      <c r="C2663">
        <v>3</v>
      </c>
      <c r="D2663" t="s">
        <v>8673</v>
      </c>
      <c r="E2663" s="9">
        <v>45267.34652777778</v>
      </c>
      <c r="F2663" s="9">
        <v>45267.361111111109</v>
      </c>
      <c r="G2663">
        <v>506</v>
      </c>
      <c r="H2663" t="s">
        <v>819</v>
      </c>
      <c r="I2663" t="s">
        <v>24</v>
      </c>
      <c r="J2663" t="s">
        <v>8671</v>
      </c>
      <c r="K2663" s="9">
        <v>45310.700555555559</v>
      </c>
      <c r="L2663" s="13">
        <f>IFERROR(_xlfn.XLOOKUP(tb_C103[[#This Row],[OS]],[1]!tb_C101[OS],[1]!tb_C101[DATA_ABERTURA]),0)</f>
        <v>45267.346620370372</v>
      </c>
      <c r="M2663" s="7" t="str">
        <f>IFERROR(_xlfn.XLOOKUP(tb_C103[[#This Row],[OS]],[1]!tb_C101[OS],[1]!tb_C101[SITUACAO_OS]),0)</f>
        <v>F</v>
      </c>
      <c r="N2663" t="str">
        <f>_xlfn.XLOOKUP(tb_C103[[#This Row],[OS]],[1]!tb_C101[OS],[1]!tb_C101[OFICINA])</f>
        <v>Mecanico</v>
      </c>
      <c r="O2663" s="14">
        <f>tb_C103[[#This Row],[FIM]] - tb_C103[[#This Row],[INICIO]]</f>
        <v>1.4583333329937886E-2</v>
      </c>
    </row>
    <row r="2664" spans="1:15" x14ac:dyDescent="0.25">
      <c r="A2664" t="s">
        <v>8691</v>
      </c>
      <c r="B2664">
        <v>1350</v>
      </c>
      <c r="C2664">
        <v>3</v>
      </c>
      <c r="D2664" t="s">
        <v>8673</v>
      </c>
      <c r="E2664" s="9">
        <v>45267.427083333336</v>
      </c>
      <c r="F2664" s="9">
        <v>45267.4375</v>
      </c>
      <c r="G2664">
        <v>201</v>
      </c>
      <c r="H2664" t="s">
        <v>267</v>
      </c>
      <c r="I2664" t="s">
        <v>175</v>
      </c>
      <c r="J2664" t="s">
        <v>8674</v>
      </c>
      <c r="K2664" s="9">
        <v>45300.892395833333</v>
      </c>
      <c r="L2664" s="13">
        <f>IFERROR(_xlfn.XLOOKUP(tb_C103[[#This Row],[OS]],[1]!tb_C101[OS],[1]!tb_C101[DATA_ABERTURA]),0)</f>
        <v>45267.4375</v>
      </c>
      <c r="M2664" s="7" t="str">
        <f>IFERROR(_xlfn.XLOOKUP(tb_C103[[#This Row],[OS]],[1]!tb_C101[OS],[1]!tb_C101[SITUACAO_OS]),0)</f>
        <v>F</v>
      </c>
      <c r="N2664" t="str">
        <f>_xlfn.XLOOKUP(tb_C103[[#This Row],[OS]],[1]!tb_C101[OS],[1]!tb_C101[OFICINA])</f>
        <v>Eletrico</v>
      </c>
      <c r="O2664" s="14">
        <f>tb_C103[[#This Row],[FIM]] - tb_C103[[#This Row],[INICIO]]</f>
        <v>1.0416666664241347E-2</v>
      </c>
    </row>
    <row r="2665" spans="1:15" x14ac:dyDescent="0.25">
      <c r="A2665" t="s">
        <v>6459</v>
      </c>
      <c r="B2665">
        <v>1351</v>
      </c>
      <c r="C2665">
        <v>3</v>
      </c>
      <c r="D2665" t="s">
        <v>8673</v>
      </c>
      <c r="E2665" s="9">
        <v>45267.652777777781</v>
      </c>
      <c r="F2665" s="9">
        <v>45267.659722222219</v>
      </c>
      <c r="G2665">
        <v>207</v>
      </c>
      <c r="H2665" t="s">
        <v>760</v>
      </c>
      <c r="I2665" t="s">
        <v>175</v>
      </c>
      <c r="J2665" t="s">
        <v>8674</v>
      </c>
      <c r="K2665" s="9">
        <v>45300.892731481479</v>
      </c>
      <c r="L2665" s="13">
        <f>IFERROR(_xlfn.XLOOKUP(tb_C103[[#This Row],[OS]],[1]!tb_C101[OS],[1]!tb_C101[DATA_ABERTURA]),0)</f>
        <v>45267.649398148147</v>
      </c>
      <c r="M2665" s="7" t="str">
        <f>IFERROR(_xlfn.XLOOKUP(tb_C103[[#This Row],[OS]],[1]!tb_C101[OS],[1]!tb_C101[SITUACAO_OS]),0)</f>
        <v>F</v>
      </c>
      <c r="N2665" t="str">
        <f>_xlfn.XLOOKUP(tb_C103[[#This Row],[OS]],[1]!tb_C101[OS],[1]!tb_C101[OFICINA])</f>
        <v>Eletrico</v>
      </c>
      <c r="O2665" s="14">
        <f>tb_C103[[#This Row],[FIM]] - tb_C103[[#This Row],[INICIO]]</f>
        <v>6.9444444379769266E-3</v>
      </c>
    </row>
    <row r="2666" spans="1:15" x14ac:dyDescent="0.25">
      <c r="A2666" t="s">
        <v>8686</v>
      </c>
      <c r="B2666">
        <v>1352</v>
      </c>
      <c r="C2666">
        <v>1</v>
      </c>
      <c r="D2666" t="s">
        <v>8677</v>
      </c>
      <c r="E2666" s="9">
        <v>45268.333333333336</v>
      </c>
      <c r="F2666" s="9">
        <v>45268.375</v>
      </c>
      <c r="G2666">
        <v>507</v>
      </c>
      <c r="H2666" t="s">
        <v>757</v>
      </c>
      <c r="I2666" t="s">
        <v>24</v>
      </c>
      <c r="J2666" t="s">
        <v>8671</v>
      </c>
      <c r="K2666" s="9">
        <v>45310.700833333336</v>
      </c>
      <c r="L2666" s="13">
        <f>IFERROR(_xlfn.XLOOKUP(tb_C103[[#This Row],[OS]],[1]!tb_C101[OS],[1]!tb_C101[DATA_ABERTURA]),0)</f>
        <v>45267.756527777776</v>
      </c>
      <c r="M2666" s="7" t="str">
        <f>IFERROR(_xlfn.XLOOKUP(tb_C103[[#This Row],[OS]],[1]!tb_C101[OS],[1]!tb_C101[SITUACAO_OS]),0)</f>
        <v>F</v>
      </c>
      <c r="N2666" t="str">
        <f>_xlfn.XLOOKUP(tb_C103[[#This Row],[OS]],[1]!tb_C101[OS],[1]!tb_C101[OFICINA])</f>
        <v>Mecanico</v>
      </c>
      <c r="O2666" s="14">
        <f>tb_C103[[#This Row],[FIM]] - tb_C103[[#This Row],[INICIO]]</f>
        <v>4.1666666664241347E-2</v>
      </c>
    </row>
    <row r="2667" spans="1:15" x14ac:dyDescent="0.25">
      <c r="A2667" t="s">
        <v>2551</v>
      </c>
      <c r="B2667">
        <v>1352</v>
      </c>
      <c r="C2667">
        <v>1</v>
      </c>
      <c r="D2667" t="s">
        <v>8677</v>
      </c>
      <c r="E2667" s="9">
        <v>45268.333333333336</v>
      </c>
      <c r="F2667" s="9">
        <v>45268.375</v>
      </c>
      <c r="G2667">
        <v>507</v>
      </c>
      <c r="H2667" t="s">
        <v>757</v>
      </c>
      <c r="I2667" t="s">
        <v>24</v>
      </c>
      <c r="J2667" t="s">
        <v>8671</v>
      </c>
      <c r="K2667" s="9">
        <v>45310.700833333336</v>
      </c>
      <c r="L2667" s="13">
        <f>IFERROR(_xlfn.XLOOKUP(tb_C103[[#This Row],[OS]],[1]!tb_C101[OS],[1]!tb_C101[DATA_ABERTURA]),0)</f>
        <v>45267.756527777776</v>
      </c>
      <c r="M2667" s="7" t="str">
        <f>IFERROR(_xlfn.XLOOKUP(tb_C103[[#This Row],[OS]],[1]!tb_C101[OS],[1]!tb_C101[SITUACAO_OS]),0)</f>
        <v>F</v>
      </c>
      <c r="N2667" t="str">
        <f>_xlfn.XLOOKUP(tb_C103[[#This Row],[OS]],[1]!tb_C101[OS],[1]!tb_C101[OFICINA])</f>
        <v>Mecanico</v>
      </c>
      <c r="O2667" s="14">
        <f>tb_C103[[#This Row],[FIM]] - tb_C103[[#This Row],[INICIO]]</f>
        <v>4.1666666664241347E-2</v>
      </c>
    </row>
    <row r="2668" spans="1:15" x14ac:dyDescent="0.25">
      <c r="A2668" t="s">
        <v>8686</v>
      </c>
      <c r="B2668">
        <v>1352</v>
      </c>
      <c r="C2668">
        <v>1</v>
      </c>
      <c r="D2668" t="s">
        <v>8677</v>
      </c>
      <c r="E2668" s="9">
        <v>45268.333333333336</v>
      </c>
      <c r="F2668" s="9">
        <v>45268.375</v>
      </c>
      <c r="G2668">
        <v>507</v>
      </c>
      <c r="H2668" t="s">
        <v>757</v>
      </c>
      <c r="I2668" t="s">
        <v>24</v>
      </c>
      <c r="J2668" t="s">
        <v>8671</v>
      </c>
      <c r="K2668" s="9">
        <v>45310.700833333336</v>
      </c>
      <c r="L2668" s="13">
        <f>IFERROR(_xlfn.XLOOKUP(tb_C103[[#This Row],[OS]],[1]!tb_C101[OS],[1]!tb_C101[DATA_ABERTURA]),0)</f>
        <v>45267.756527777776</v>
      </c>
      <c r="M2668" s="7" t="str">
        <f>IFERROR(_xlfn.XLOOKUP(tb_C103[[#This Row],[OS]],[1]!tb_C101[OS],[1]!tb_C101[SITUACAO_OS]),0)</f>
        <v>F</v>
      </c>
      <c r="N2668" t="str">
        <f>_xlfn.XLOOKUP(tb_C103[[#This Row],[OS]],[1]!tb_C101[OS],[1]!tb_C101[OFICINA])</f>
        <v>Mecanico</v>
      </c>
      <c r="O2668" s="14">
        <f>tb_C103[[#This Row],[FIM]] - tb_C103[[#This Row],[INICIO]]</f>
        <v>4.1666666664241347E-2</v>
      </c>
    </row>
    <row r="2669" spans="1:15" x14ac:dyDescent="0.25">
      <c r="A2669" t="s">
        <v>2551</v>
      </c>
      <c r="B2669">
        <v>1352</v>
      </c>
      <c r="C2669">
        <v>1</v>
      </c>
      <c r="D2669" t="s">
        <v>8677</v>
      </c>
      <c r="E2669" s="9">
        <v>45268.333333333336</v>
      </c>
      <c r="F2669" s="9">
        <v>45268.375</v>
      </c>
      <c r="G2669">
        <v>507</v>
      </c>
      <c r="H2669" t="s">
        <v>757</v>
      </c>
      <c r="I2669" t="s">
        <v>24</v>
      </c>
      <c r="J2669" t="s">
        <v>8671</v>
      </c>
      <c r="K2669" s="9">
        <v>45310.700833333336</v>
      </c>
      <c r="L2669" s="13">
        <f>IFERROR(_xlfn.XLOOKUP(tb_C103[[#This Row],[OS]],[1]!tb_C101[OS],[1]!tb_C101[DATA_ABERTURA]),0)</f>
        <v>45267.756527777776</v>
      </c>
      <c r="M2669" s="7" t="str">
        <f>IFERROR(_xlfn.XLOOKUP(tb_C103[[#This Row],[OS]],[1]!tb_C101[OS],[1]!tb_C101[SITUACAO_OS]),0)</f>
        <v>F</v>
      </c>
      <c r="N2669" t="str">
        <f>_xlfn.XLOOKUP(tb_C103[[#This Row],[OS]],[1]!tb_C101[OS],[1]!tb_C101[OFICINA])</f>
        <v>Mecanico</v>
      </c>
      <c r="O2669" s="14">
        <f>tb_C103[[#This Row],[FIM]] - tb_C103[[#This Row],[INICIO]]</f>
        <v>4.1666666664241347E-2</v>
      </c>
    </row>
    <row r="2670" spans="1:15" x14ac:dyDescent="0.25">
      <c r="A2670" t="s">
        <v>6398</v>
      </c>
      <c r="B2670">
        <v>1353</v>
      </c>
      <c r="C2670">
        <v>3</v>
      </c>
      <c r="D2670" t="s">
        <v>8673</v>
      </c>
      <c r="E2670" s="9">
        <v>45267.756944444445</v>
      </c>
      <c r="F2670" s="9">
        <v>45267.809027777781</v>
      </c>
      <c r="G2670">
        <v>206</v>
      </c>
      <c r="H2670" t="s">
        <v>793</v>
      </c>
      <c r="I2670" t="s">
        <v>175</v>
      </c>
      <c r="J2670" t="s">
        <v>8671</v>
      </c>
      <c r="K2670" s="9">
        <v>45300.893090277779</v>
      </c>
      <c r="L2670" s="13">
        <f>IFERROR(_xlfn.XLOOKUP(tb_C103[[#This Row],[OS]],[1]!tb_C101[OS],[1]!tb_C101[DATA_ABERTURA]),0)</f>
        <v>45267.759409722225</v>
      </c>
      <c r="M2670" s="7" t="str">
        <f>IFERROR(_xlfn.XLOOKUP(tb_C103[[#This Row],[OS]],[1]!tb_C101[OS],[1]!tb_C101[SITUACAO_OS]),0)</f>
        <v>F</v>
      </c>
      <c r="N2670" t="str">
        <f>_xlfn.XLOOKUP(tb_C103[[#This Row],[OS]],[1]!tb_C101[OS],[1]!tb_C101[OFICINA])</f>
        <v>Mecanico</v>
      </c>
      <c r="O2670" s="14">
        <f>tb_C103[[#This Row],[FIM]] - tb_C103[[#This Row],[INICIO]]</f>
        <v>5.2083333335758653E-2</v>
      </c>
    </row>
    <row r="2671" spans="1:15" x14ac:dyDescent="0.25">
      <c r="B2671">
        <v>1354</v>
      </c>
      <c r="C2671">
        <v>3</v>
      </c>
      <c r="D2671" t="s">
        <v>8673</v>
      </c>
      <c r="E2671" s="9"/>
      <c r="F2671" s="9"/>
      <c r="G2671">
        <v>302</v>
      </c>
      <c r="H2671" t="s">
        <v>787</v>
      </c>
      <c r="I2671" t="s">
        <v>220</v>
      </c>
      <c r="J2671" t="s">
        <v>8674</v>
      </c>
      <c r="K2671" s="9"/>
      <c r="L2671" s="13">
        <f>IFERROR(_xlfn.XLOOKUP(tb_C103[[#This Row],[OS]],[1]!tb_C101[OS],[1]!tb_C101[DATA_ABERTURA]),0)</f>
        <v>45267.761759259258</v>
      </c>
      <c r="M2671" s="7" t="str">
        <f>IFERROR(_xlfn.XLOOKUP(tb_C103[[#This Row],[OS]],[1]!tb_C101[OS],[1]!tb_C101[SITUACAO_OS]),0)</f>
        <v>A</v>
      </c>
      <c r="N2671" t="str">
        <f>_xlfn.XLOOKUP(tb_C103[[#This Row],[OS]],[1]!tb_C101[OS],[1]!tb_C101[OFICINA])</f>
        <v>Eletrico</v>
      </c>
      <c r="O2671" s="14">
        <f>tb_C103[[#This Row],[FIM]] - tb_C103[[#This Row],[INICIO]]</f>
        <v>0</v>
      </c>
    </row>
    <row r="2672" spans="1:15" x14ac:dyDescent="0.25">
      <c r="B2672">
        <v>1355</v>
      </c>
      <c r="C2672">
        <v>1</v>
      </c>
      <c r="D2672" t="s">
        <v>8677</v>
      </c>
      <c r="E2672" s="9"/>
      <c r="F2672" s="9"/>
      <c r="G2672">
        <v>301</v>
      </c>
      <c r="H2672" t="s">
        <v>221</v>
      </c>
      <c r="I2672" t="s">
        <v>220</v>
      </c>
      <c r="J2672" t="s">
        <v>8674</v>
      </c>
      <c r="K2672" s="9"/>
      <c r="L2672" s="13">
        <f>IFERROR(_xlfn.XLOOKUP(tb_C103[[#This Row],[OS]],[1]!tb_C101[OS],[1]!tb_C101[DATA_ABERTURA]),0)</f>
        <v>45267.769537037035</v>
      </c>
      <c r="M2672" s="7" t="str">
        <f>IFERROR(_xlfn.XLOOKUP(tb_C103[[#This Row],[OS]],[1]!tb_C101[OS],[1]!tb_C101[SITUACAO_OS]),0)</f>
        <v>A</v>
      </c>
      <c r="N2672" t="str">
        <f>_xlfn.XLOOKUP(tb_C103[[#This Row],[OS]],[1]!tb_C101[OS],[1]!tb_C101[OFICINA])</f>
        <v>Eletrico</v>
      </c>
      <c r="O2672" s="14">
        <f>tb_C103[[#This Row],[FIM]] - tb_C103[[#This Row],[INICIO]]</f>
        <v>0</v>
      </c>
    </row>
    <row r="2673" spans="1:15" x14ac:dyDescent="0.25">
      <c r="A2673" t="s">
        <v>1764</v>
      </c>
      <c r="B2673">
        <v>1356</v>
      </c>
      <c r="C2673">
        <v>3</v>
      </c>
      <c r="D2673" t="s">
        <v>8673</v>
      </c>
      <c r="E2673" s="9">
        <v>45267.15625</v>
      </c>
      <c r="F2673" s="9">
        <v>45267.166666666664</v>
      </c>
      <c r="G2673">
        <v>118</v>
      </c>
      <c r="H2673" t="s">
        <v>1349</v>
      </c>
      <c r="I2673" t="s">
        <v>184</v>
      </c>
      <c r="J2673" t="s">
        <v>8674</v>
      </c>
      <c r="K2673" s="9">
        <v>45300.89340277778</v>
      </c>
      <c r="L2673" s="13">
        <f>IFERROR(_xlfn.XLOOKUP(tb_C103[[#This Row],[OS]],[1]!tb_C101[OS],[1]!tb_C101[DATA_ABERTURA]),0)</f>
        <v>45268.240810185183</v>
      </c>
      <c r="M2673" s="7" t="str">
        <f>IFERROR(_xlfn.XLOOKUP(tb_C103[[#This Row],[OS]],[1]!tb_C101[OS],[1]!tb_C101[SITUACAO_OS]),0)</f>
        <v>F</v>
      </c>
      <c r="N2673" t="str">
        <f>_xlfn.XLOOKUP(tb_C103[[#This Row],[OS]],[1]!tb_C101[OS],[1]!tb_C101[OFICINA])</f>
        <v>Eletrico</v>
      </c>
      <c r="O2673" s="14">
        <f>tb_C103[[#This Row],[FIM]] - tb_C103[[#This Row],[INICIO]]</f>
        <v>1.0416666664241347E-2</v>
      </c>
    </row>
    <row r="2674" spans="1:15" x14ac:dyDescent="0.25">
      <c r="A2674" t="s">
        <v>8691</v>
      </c>
      <c r="B2674">
        <v>1357</v>
      </c>
      <c r="C2674">
        <v>3</v>
      </c>
      <c r="D2674" t="s">
        <v>8673</v>
      </c>
      <c r="E2674" s="9">
        <v>45268.517361111109</v>
      </c>
      <c r="F2674" s="9">
        <v>45268.565972222219</v>
      </c>
      <c r="G2674">
        <v>207</v>
      </c>
      <c r="H2674" t="s">
        <v>760</v>
      </c>
      <c r="I2674" t="s">
        <v>175</v>
      </c>
      <c r="J2674" t="s">
        <v>8674</v>
      </c>
      <c r="K2674" s="9">
        <v>45300.894490740742</v>
      </c>
      <c r="L2674" s="13">
        <f>IFERROR(_xlfn.XLOOKUP(tb_C103[[#This Row],[OS]],[1]!tb_C101[OS],[1]!tb_C101[DATA_ABERTURA]),0)</f>
        <v>45268.524652777778</v>
      </c>
      <c r="M2674" s="7" t="str">
        <f>IFERROR(_xlfn.XLOOKUP(tb_C103[[#This Row],[OS]],[1]!tb_C101[OS],[1]!tb_C101[SITUACAO_OS]),0)</f>
        <v>F</v>
      </c>
      <c r="N2674" t="str">
        <f>_xlfn.XLOOKUP(tb_C103[[#This Row],[OS]],[1]!tb_C101[OS],[1]!tb_C101[OFICINA])</f>
        <v>Eletrico</v>
      </c>
      <c r="O2674" s="14">
        <f>tb_C103[[#This Row],[FIM]] - tb_C103[[#This Row],[INICIO]]</f>
        <v>4.8611111109494232E-2</v>
      </c>
    </row>
    <row r="2675" spans="1:15" x14ac:dyDescent="0.25">
      <c r="A2675" t="s">
        <v>2551</v>
      </c>
      <c r="B2675">
        <v>1358</v>
      </c>
      <c r="C2675">
        <v>3</v>
      </c>
      <c r="D2675" t="s">
        <v>8673</v>
      </c>
      <c r="E2675" s="9">
        <v>45268.586805555555</v>
      </c>
      <c r="F2675" s="9">
        <v>45268.604166666664</v>
      </c>
      <c r="G2675">
        <v>113</v>
      </c>
      <c r="H2675" t="s">
        <v>213</v>
      </c>
      <c r="I2675" t="s">
        <v>184</v>
      </c>
      <c r="J2675" t="s">
        <v>8671</v>
      </c>
      <c r="K2675" s="9">
        <v>45300.898368055554</v>
      </c>
      <c r="L2675" s="13">
        <f>IFERROR(_xlfn.XLOOKUP(tb_C103[[#This Row],[OS]],[1]!tb_C101[OS],[1]!tb_C101[DATA_ABERTURA]),0)</f>
        <v>45268.597986111112</v>
      </c>
      <c r="M2675" s="7" t="str">
        <f>IFERROR(_xlfn.XLOOKUP(tb_C103[[#This Row],[OS]],[1]!tb_C101[OS],[1]!tb_C101[SITUACAO_OS]),0)</f>
        <v>F</v>
      </c>
      <c r="N2675" t="str">
        <f>_xlfn.XLOOKUP(tb_C103[[#This Row],[OS]],[1]!tb_C101[OS],[1]!tb_C101[OFICINA])</f>
        <v>Mecanico</v>
      </c>
      <c r="O2675" s="14">
        <f>tb_C103[[#This Row],[FIM]] - tb_C103[[#This Row],[INICIO]]</f>
        <v>1.7361111109494232E-2</v>
      </c>
    </row>
    <row r="2676" spans="1:15" x14ac:dyDescent="0.25">
      <c r="A2676" t="s">
        <v>2551</v>
      </c>
      <c r="B2676">
        <v>1359</v>
      </c>
      <c r="C2676">
        <v>3</v>
      </c>
      <c r="D2676" t="s">
        <v>8673</v>
      </c>
      <c r="E2676" s="9">
        <v>45268.597222222219</v>
      </c>
      <c r="F2676" s="9">
        <v>45268.607638888891</v>
      </c>
      <c r="G2676">
        <v>118</v>
      </c>
      <c r="H2676" t="s">
        <v>1349</v>
      </c>
      <c r="I2676" t="s">
        <v>184</v>
      </c>
      <c r="J2676" t="s">
        <v>8671</v>
      </c>
      <c r="K2676" s="9">
        <v>45300.898680555554</v>
      </c>
      <c r="L2676" s="13">
        <f>IFERROR(_xlfn.XLOOKUP(tb_C103[[#This Row],[OS]],[1]!tb_C101[OS],[1]!tb_C101[DATA_ABERTURA]),0)</f>
        <v>45268.600173611114</v>
      </c>
      <c r="M2676" s="7" t="str">
        <f>IFERROR(_xlfn.XLOOKUP(tb_C103[[#This Row],[OS]],[1]!tb_C101[OS],[1]!tb_C101[SITUACAO_OS]),0)</f>
        <v>F</v>
      </c>
      <c r="N2676" t="str">
        <f>_xlfn.XLOOKUP(tb_C103[[#This Row],[OS]],[1]!tb_C101[OS],[1]!tb_C101[OFICINA])</f>
        <v>Mecanico</v>
      </c>
      <c r="O2676" s="14">
        <f>tb_C103[[#This Row],[FIM]] - tb_C103[[#This Row],[INICIO]]</f>
        <v>1.0416666671517305E-2</v>
      </c>
    </row>
    <row r="2677" spans="1:15" x14ac:dyDescent="0.25">
      <c r="A2677" t="s">
        <v>8691</v>
      </c>
      <c r="B2677">
        <v>1360</v>
      </c>
      <c r="C2677">
        <v>3</v>
      </c>
      <c r="D2677" t="s">
        <v>8673</v>
      </c>
      <c r="E2677" s="9">
        <v>45268.604166666664</v>
      </c>
      <c r="F2677" s="9">
        <v>45268.611111111109</v>
      </c>
      <c r="G2677">
        <v>207</v>
      </c>
      <c r="H2677" t="s">
        <v>760</v>
      </c>
      <c r="I2677" t="s">
        <v>175</v>
      </c>
      <c r="J2677" t="s">
        <v>8674</v>
      </c>
      <c r="K2677" s="9">
        <v>45300.900208333333</v>
      </c>
      <c r="L2677" s="13">
        <f>IFERROR(_xlfn.XLOOKUP(tb_C103[[#This Row],[OS]],[1]!tb_C101[OS],[1]!tb_C101[DATA_ABERTURA]),0)</f>
        <v>45268.604780092595</v>
      </c>
      <c r="M2677" s="7" t="str">
        <f>IFERROR(_xlfn.XLOOKUP(tb_C103[[#This Row],[OS]],[1]!tb_C101[OS],[1]!tb_C101[SITUACAO_OS]),0)</f>
        <v>F</v>
      </c>
      <c r="N2677" t="str">
        <f>_xlfn.XLOOKUP(tb_C103[[#This Row],[OS]],[1]!tb_C101[OS],[1]!tb_C101[OFICINA])</f>
        <v>Eletrico</v>
      </c>
      <c r="O2677" s="14">
        <f>tb_C103[[#This Row],[FIM]] - tb_C103[[#This Row],[INICIO]]</f>
        <v>6.9444444452528842E-3</v>
      </c>
    </row>
    <row r="2678" spans="1:15" x14ac:dyDescent="0.25">
      <c r="A2678" t="s">
        <v>6398</v>
      </c>
      <c r="B2678">
        <v>1361</v>
      </c>
      <c r="C2678">
        <v>3</v>
      </c>
      <c r="D2678" t="s">
        <v>8673</v>
      </c>
      <c r="E2678" s="9">
        <v>45268.701388888891</v>
      </c>
      <c r="F2678" s="9">
        <v>45268.722222222219</v>
      </c>
      <c r="G2678">
        <v>113</v>
      </c>
      <c r="H2678" t="s">
        <v>213</v>
      </c>
      <c r="I2678" t="s">
        <v>184</v>
      </c>
      <c r="J2678" t="s">
        <v>8671</v>
      </c>
      <c r="K2678" s="9">
        <v>45300.900370370371</v>
      </c>
      <c r="L2678" s="13">
        <f>IFERROR(_xlfn.XLOOKUP(tb_C103[[#This Row],[OS]],[1]!tb_C101[OS],[1]!tb_C101[DATA_ABERTURA]),0)</f>
        <v>45268.674305555556</v>
      </c>
      <c r="M2678" s="7" t="str">
        <f>IFERROR(_xlfn.XLOOKUP(tb_C103[[#This Row],[OS]],[1]!tb_C101[OS],[1]!tb_C101[SITUACAO_OS]),0)</f>
        <v>F</v>
      </c>
      <c r="N2678" t="str">
        <f>_xlfn.XLOOKUP(tb_C103[[#This Row],[OS]],[1]!tb_C101[OS],[1]!tb_C101[OFICINA])</f>
        <v>Mecanico</v>
      </c>
      <c r="O2678" s="14">
        <f>tb_C103[[#This Row],[FIM]] - tb_C103[[#This Row],[INICIO]]</f>
        <v>2.0833333328482695E-2</v>
      </c>
    </row>
    <row r="2679" spans="1:15" x14ac:dyDescent="0.25">
      <c r="A2679" t="s">
        <v>6398</v>
      </c>
      <c r="B2679">
        <v>1362</v>
      </c>
      <c r="C2679">
        <v>3</v>
      </c>
      <c r="D2679" t="s">
        <v>8673</v>
      </c>
      <c r="E2679" s="9">
        <v>45268.736111111109</v>
      </c>
      <c r="F2679" s="9">
        <v>45268.784722222219</v>
      </c>
      <c r="G2679">
        <v>112</v>
      </c>
      <c r="H2679" t="s">
        <v>237</v>
      </c>
      <c r="I2679" t="s">
        <v>184</v>
      </c>
      <c r="J2679" t="s">
        <v>8671</v>
      </c>
      <c r="K2679" s="9">
        <v>45300.900601851848</v>
      </c>
      <c r="L2679" s="13">
        <f>IFERROR(_xlfn.XLOOKUP(tb_C103[[#This Row],[OS]],[1]!tb_C101[OS],[1]!tb_C101[DATA_ABERTURA]),0)</f>
        <v>45268.729525462964</v>
      </c>
      <c r="M2679" s="7" t="str">
        <f>IFERROR(_xlfn.XLOOKUP(tb_C103[[#This Row],[OS]],[1]!tb_C101[OS],[1]!tb_C101[SITUACAO_OS]),0)</f>
        <v>F</v>
      </c>
      <c r="N2679" t="str">
        <f>_xlfn.XLOOKUP(tb_C103[[#This Row],[OS]],[1]!tb_C101[OS],[1]!tb_C101[OFICINA])</f>
        <v>Mecanico</v>
      </c>
      <c r="O2679" s="14">
        <f>tb_C103[[#This Row],[FIM]] - tb_C103[[#This Row],[INICIO]]</f>
        <v>4.8611111109494232E-2</v>
      </c>
    </row>
    <row r="2680" spans="1:15" x14ac:dyDescent="0.25">
      <c r="A2680" t="s">
        <v>6398</v>
      </c>
      <c r="B2680">
        <v>1363</v>
      </c>
      <c r="C2680">
        <v>3</v>
      </c>
      <c r="D2680" t="s">
        <v>8673</v>
      </c>
      <c r="E2680" s="9">
        <v>45268.729166666664</v>
      </c>
      <c r="F2680" s="9">
        <v>45268.913194444445</v>
      </c>
      <c r="G2680">
        <v>115</v>
      </c>
      <c r="H2680" t="s">
        <v>197</v>
      </c>
      <c r="I2680" t="s">
        <v>184</v>
      </c>
      <c r="J2680" t="s">
        <v>8671</v>
      </c>
      <c r="K2680" s="9">
        <v>45300.900856481479</v>
      </c>
      <c r="L2680" s="13">
        <f>IFERROR(_xlfn.XLOOKUP(tb_C103[[#This Row],[OS]],[1]!tb_C101[OS],[1]!tb_C101[DATA_ABERTURA]),0)</f>
        <v>45268.742407407408</v>
      </c>
      <c r="M2680" s="7" t="str">
        <f>IFERROR(_xlfn.XLOOKUP(tb_C103[[#This Row],[OS]],[1]!tb_C101[OS],[1]!tb_C101[SITUACAO_OS]),0)</f>
        <v>F</v>
      </c>
      <c r="N2680" t="str">
        <f>_xlfn.XLOOKUP(tb_C103[[#This Row],[OS]],[1]!tb_C101[OS],[1]!tb_C101[OFICINA])</f>
        <v>Mecanico</v>
      </c>
      <c r="O2680" s="14">
        <f>tb_C103[[#This Row],[FIM]] - tb_C103[[#This Row],[INICIO]]</f>
        <v>0.18402777778101154</v>
      </c>
    </row>
    <row r="2681" spans="1:15" x14ac:dyDescent="0.25">
      <c r="B2681">
        <v>1364</v>
      </c>
      <c r="C2681">
        <v>3</v>
      </c>
      <c r="D2681" t="s">
        <v>8673</v>
      </c>
      <c r="E2681" s="9"/>
      <c r="F2681" s="9"/>
      <c r="G2681">
        <v>505</v>
      </c>
      <c r="H2681" t="s">
        <v>851</v>
      </c>
      <c r="I2681" t="s">
        <v>24</v>
      </c>
      <c r="J2681" t="s">
        <v>8671</v>
      </c>
      <c r="K2681" s="9">
        <v>45670.635358796295</v>
      </c>
      <c r="L2681" s="13">
        <f>IFERROR(_xlfn.XLOOKUP(tb_C103[[#This Row],[OS]],[1]!tb_C101[OS],[1]!tb_C101[DATA_ABERTURA]),0)</f>
        <v>45268.749039351853</v>
      </c>
      <c r="M2681" s="7" t="str">
        <f>IFERROR(_xlfn.XLOOKUP(tb_C103[[#This Row],[OS]],[1]!tb_C101[OS],[1]!tb_C101[SITUACAO_OS]),0)</f>
        <v>F</v>
      </c>
      <c r="N2681" t="str">
        <f>_xlfn.XLOOKUP(tb_C103[[#This Row],[OS]],[1]!tb_C101[OS],[1]!tb_C101[OFICINA])</f>
        <v>Mecanico</v>
      </c>
      <c r="O2681" s="14">
        <f>tb_C103[[#This Row],[FIM]] - tb_C103[[#This Row],[INICIO]]</f>
        <v>0</v>
      </c>
    </row>
    <row r="2682" spans="1:15" x14ac:dyDescent="0.25">
      <c r="B2682">
        <v>1365</v>
      </c>
      <c r="C2682">
        <v>3</v>
      </c>
      <c r="D2682" t="s">
        <v>8673</v>
      </c>
      <c r="E2682" s="9"/>
      <c r="F2682" s="9"/>
      <c r="G2682">
        <v>505</v>
      </c>
      <c r="H2682" t="s">
        <v>851</v>
      </c>
      <c r="I2682" t="s">
        <v>24</v>
      </c>
      <c r="J2682" t="s">
        <v>8671</v>
      </c>
      <c r="K2682" s="9">
        <v>45670.63548611111</v>
      </c>
      <c r="L2682" s="13">
        <f>IFERROR(_xlfn.XLOOKUP(tb_C103[[#This Row],[OS]],[1]!tb_C101[OS],[1]!tb_C101[DATA_ABERTURA]),0)</f>
        <v>45268.749652777777</v>
      </c>
      <c r="M2682" s="7" t="str">
        <f>IFERROR(_xlfn.XLOOKUP(tb_C103[[#This Row],[OS]],[1]!tb_C101[OS],[1]!tb_C101[SITUACAO_OS]),0)</f>
        <v>F</v>
      </c>
      <c r="N2682" t="str">
        <f>_xlfn.XLOOKUP(tb_C103[[#This Row],[OS]],[1]!tb_C101[OS],[1]!tb_C101[OFICINA])</f>
        <v>Mecanico</v>
      </c>
      <c r="O2682" s="14">
        <f>tb_C103[[#This Row],[FIM]] - tb_C103[[#This Row],[INICIO]]</f>
        <v>0</v>
      </c>
    </row>
    <row r="2683" spans="1:15" x14ac:dyDescent="0.25">
      <c r="B2683">
        <v>1366</v>
      </c>
      <c r="C2683">
        <v>3</v>
      </c>
      <c r="D2683" t="s">
        <v>8673</v>
      </c>
      <c r="E2683" s="9"/>
      <c r="F2683" s="9"/>
      <c r="G2683">
        <v>302</v>
      </c>
      <c r="H2683" t="s">
        <v>787</v>
      </c>
      <c r="I2683" t="s">
        <v>220</v>
      </c>
      <c r="J2683" t="s">
        <v>8671</v>
      </c>
      <c r="K2683" s="9"/>
      <c r="L2683" s="13">
        <f>IFERROR(_xlfn.XLOOKUP(tb_C103[[#This Row],[OS]],[1]!tb_C101[OS],[1]!tb_C101[DATA_ABERTURA]),0)</f>
        <v>45268.768784722219</v>
      </c>
      <c r="M2683" s="7" t="str">
        <f>IFERROR(_xlfn.XLOOKUP(tb_C103[[#This Row],[OS]],[1]!tb_C101[OS],[1]!tb_C101[SITUACAO_OS]),0)</f>
        <v>A</v>
      </c>
      <c r="N2683" t="str">
        <f>_xlfn.XLOOKUP(tb_C103[[#This Row],[OS]],[1]!tb_C101[OS],[1]!tb_C101[OFICINA])</f>
        <v>Mecanico</v>
      </c>
      <c r="O2683" s="14">
        <f>tb_C103[[#This Row],[FIM]] - tb_C103[[#This Row],[INICIO]]</f>
        <v>0</v>
      </c>
    </row>
    <row r="2684" spans="1:15" x14ac:dyDescent="0.25">
      <c r="A2684" t="s">
        <v>1764</v>
      </c>
      <c r="B2684">
        <v>1367</v>
      </c>
      <c r="C2684">
        <v>3</v>
      </c>
      <c r="D2684" t="s">
        <v>8673</v>
      </c>
      <c r="E2684" s="9">
        <v>45269.225694444445</v>
      </c>
      <c r="F2684" s="9">
        <v>45269.232638888891</v>
      </c>
      <c r="G2684">
        <v>207</v>
      </c>
      <c r="H2684" t="s">
        <v>760</v>
      </c>
      <c r="I2684" t="s">
        <v>175</v>
      </c>
      <c r="J2684" t="s">
        <v>8674</v>
      </c>
      <c r="K2684" s="9">
        <v>45300.901307870372</v>
      </c>
      <c r="L2684" s="13">
        <f>IFERROR(_xlfn.XLOOKUP(tb_C103[[#This Row],[OS]],[1]!tb_C101[OS],[1]!tb_C101[DATA_ABERTURA]),0)</f>
        <v>45269.225115740737</v>
      </c>
      <c r="M2684" s="7" t="str">
        <f>IFERROR(_xlfn.XLOOKUP(tb_C103[[#This Row],[OS]],[1]!tb_C101[OS],[1]!tb_C101[SITUACAO_OS]),0)</f>
        <v>F</v>
      </c>
      <c r="N2684" t="str">
        <f>_xlfn.XLOOKUP(tb_C103[[#This Row],[OS]],[1]!tb_C101[OS],[1]!tb_C101[OFICINA])</f>
        <v>Eletrico</v>
      </c>
      <c r="O2684" s="14">
        <f>tb_C103[[#This Row],[FIM]] - tb_C103[[#This Row],[INICIO]]</f>
        <v>6.9444444452528842E-3</v>
      </c>
    </row>
    <row r="2685" spans="1:15" x14ac:dyDescent="0.25">
      <c r="A2685" t="s">
        <v>4080</v>
      </c>
      <c r="B2685">
        <v>1368</v>
      </c>
      <c r="C2685">
        <v>3</v>
      </c>
      <c r="D2685" t="s">
        <v>8673</v>
      </c>
      <c r="E2685" s="9">
        <v>45269.465277777781</v>
      </c>
      <c r="F2685" s="9">
        <v>45269.479166666664</v>
      </c>
      <c r="G2685">
        <v>207</v>
      </c>
      <c r="H2685" t="s">
        <v>760</v>
      </c>
      <c r="I2685" t="s">
        <v>175</v>
      </c>
      <c r="J2685" t="s">
        <v>8674</v>
      </c>
      <c r="K2685" s="9">
        <v>45300.901828703703</v>
      </c>
      <c r="L2685" s="13">
        <f>IFERROR(_xlfn.XLOOKUP(tb_C103[[#This Row],[OS]],[1]!tb_C101[OS],[1]!tb_C101[DATA_ABERTURA]),0)</f>
        <v>45269.467662037037</v>
      </c>
      <c r="M2685" s="7" t="str">
        <f>IFERROR(_xlfn.XLOOKUP(tb_C103[[#This Row],[OS]],[1]!tb_C101[OS],[1]!tb_C101[SITUACAO_OS]),0)</f>
        <v>F</v>
      </c>
      <c r="N2685" t="str">
        <f>_xlfn.XLOOKUP(tb_C103[[#This Row],[OS]],[1]!tb_C101[OS],[1]!tb_C101[OFICINA])</f>
        <v>Eletrico</v>
      </c>
      <c r="O2685" s="14">
        <f>tb_C103[[#This Row],[FIM]] - tb_C103[[#This Row],[INICIO]]</f>
        <v>1.3888888883229811E-2</v>
      </c>
    </row>
    <row r="2686" spans="1:15" x14ac:dyDescent="0.25">
      <c r="A2686" t="s">
        <v>8691</v>
      </c>
      <c r="B2686">
        <v>1368</v>
      </c>
      <c r="C2686">
        <v>3</v>
      </c>
      <c r="D2686" t="s">
        <v>8673</v>
      </c>
      <c r="E2686" s="9">
        <v>45269.465277777781</v>
      </c>
      <c r="F2686" s="9">
        <v>45269.479166666664</v>
      </c>
      <c r="G2686">
        <v>207</v>
      </c>
      <c r="H2686" t="s">
        <v>760</v>
      </c>
      <c r="I2686" t="s">
        <v>175</v>
      </c>
      <c r="J2686" t="s">
        <v>8674</v>
      </c>
      <c r="K2686" s="9">
        <v>45300.901828703703</v>
      </c>
      <c r="L2686" s="13">
        <f>IFERROR(_xlfn.XLOOKUP(tb_C103[[#This Row],[OS]],[1]!tb_C101[OS],[1]!tb_C101[DATA_ABERTURA]),0)</f>
        <v>45269.467662037037</v>
      </c>
      <c r="M2686" s="7" t="str">
        <f>IFERROR(_xlfn.XLOOKUP(tb_C103[[#This Row],[OS]],[1]!tb_C101[OS],[1]!tb_C101[SITUACAO_OS]),0)</f>
        <v>F</v>
      </c>
      <c r="N2686" t="str">
        <f>_xlfn.XLOOKUP(tb_C103[[#This Row],[OS]],[1]!tb_C101[OS],[1]!tb_C101[OFICINA])</f>
        <v>Eletrico</v>
      </c>
      <c r="O2686" s="14">
        <f>tb_C103[[#This Row],[FIM]] - tb_C103[[#This Row],[INICIO]]</f>
        <v>1.3888888883229811E-2</v>
      </c>
    </row>
    <row r="2687" spans="1:15" x14ac:dyDescent="0.25">
      <c r="A2687" t="s">
        <v>4080</v>
      </c>
      <c r="B2687">
        <v>1368</v>
      </c>
      <c r="C2687">
        <v>3</v>
      </c>
      <c r="D2687" t="s">
        <v>8673</v>
      </c>
      <c r="E2687" s="9">
        <v>45269.465277777781</v>
      </c>
      <c r="F2687" s="9">
        <v>45269.479166666664</v>
      </c>
      <c r="G2687">
        <v>207</v>
      </c>
      <c r="H2687" t="s">
        <v>760</v>
      </c>
      <c r="I2687" t="s">
        <v>175</v>
      </c>
      <c r="J2687" t="s">
        <v>8674</v>
      </c>
      <c r="K2687" s="9">
        <v>45300.901828703703</v>
      </c>
      <c r="L2687" s="13">
        <f>IFERROR(_xlfn.XLOOKUP(tb_C103[[#This Row],[OS]],[1]!tb_C101[OS],[1]!tb_C101[DATA_ABERTURA]),0)</f>
        <v>45269.467662037037</v>
      </c>
      <c r="M2687" s="7" t="str">
        <f>IFERROR(_xlfn.XLOOKUP(tb_C103[[#This Row],[OS]],[1]!tb_C101[OS],[1]!tb_C101[SITUACAO_OS]),0)</f>
        <v>F</v>
      </c>
      <c r="N2687" t="str">
        <f>_xlfn.XLOOKUP(tb_C103[[#This Row],[OS]],[1]!tb_C101[OS],[1]!tb_C101[OFICINA])</f>
        <v>Eletrico</v>
      </c>
      <c r="O2687" s="14">
        <f>tb_C103[[#This Row],[FIM]] - tb_C103[[#This Row],[INICIO]]</f>
        <v>1.3888888883229811E-2</v>
      </c>
    </row>
    <row r="2688" spans="1:15" x14ac:dyDescent="0.25">
      <c r="A2688" t="s">
        <v>8691</v>
      </c>
      <c r="B2688">
        <v>1368</v>
      </c>
      <c r="C2688">
        <v>3</v>
      </c>
      <c r="D2688" t="s">
        <v>8673</v>
      </c>
      <c r="E2688" s="9">
        <v>45269.465277777781</v>
      </c>
      <c r="F2688" s="9">
        <v>45269.479166666664</v>
      </c>
      <c r="G2688">
        <v>207</v>
      </c>
      <c r="H2688" t="s">
        <v>760</v>
      </c>
      <c r="I2688" t="s">
        <v>175</v>
      </c>
      <c r="J2688" t="s">
        <v>8674</v>
      </c>
      <c r="K2688" s="9">
        <v>45300.901828703703</v>
      </c>
      <c r="L2688" s="13">
        <f>IFERROR(_xlfn.XLOOKUP(tb_C103[[#This Row],[OS]],[1]!tb_C101[OS],[1]!tb_C101[DATA_ABERTURA]),0)</f>
        <v>45269.467662037037</v>
      </c>
      <c r="M2688" s="7" t="str">
        <f>IFERROR(_xlfn.XLOOKUP(tb_C103[[#This Row],[OS]],[1]!tb_C101[OS],[1]!tb_C101[SITUACAO_OS]),0)</f>
        <v>F</v>
      </c>
      <c r="N2688" t="str">
        <f>_xlfn.XLOOKUP(tb_C103[[#This Row],[OS]],[1]!tb_C101[OS],[1]!tb_C101[OFICINA])</f>
        <v>Eletrico</v>
      </c>
      <c r="O2688" s="14">
        <f>tb_C103[[#This Row],[FIM]] - tb_C103[[#This Row],[INICIO]]</f>
        <v>1.3888888883229811E-2</v>
      </c>
    </row>
    <row r="2689" spans="1:15" x14ac:dyDescent="0.25">
      <c r="A2689" t="s">
        <v>6459</v>
      </c>
      <c r="B2689">
        <v>1369</v>
      </c>
      <c r="C2689">
        <v>3</v>
      </c>
      <c r="D2689" t="s">
        <v>8673</v>
      </c>
      <c r="E2689" s="9">
        <v>45269.604166666664</v>
      </c>
      <c r="F2689" s="9">
        <v>45269.611111111109</v>
      </c>
      <c r="G2689">
        <v>207</v>
      </c>
      <c r="H2689" t="s">
        <v>760</v>
      </c>
      <c r="I2689" t="s">
        <v>175</v>
      </c>
      <c r="J2689" t="s">
        <v>8674</v>
      </c>
      <c r="K2689" s="9">
        <v>45300.902199074073</v>
      </c>
      <c r="L2689" s="13">
        <f>IFERROR(_xlfn.XLOOKUP(tb_C103[[#This Row],[OS]],[1]!tb_C101[OS],[1]!tb_C101[DATA_ABERTURA]),0)</f>
        <v>45269.59888888889</v>
      </c>
      <c r="M2689" s="7" t="str">
        <f>IFERROR(_xlfn.XLOOKUP(tb_C103[[#This Row],[OS]],[1]!tb_C101[OS],[1]!tb_C101[SITUACAO_OS]),0)</f>
        <v>F</v>
      </c>
      <c r="N2689" t="str">
        <f>_xlfn.XLOOKUP(tb_C103[[#This Row],[OS]],[1]!tb_C101[OS],[1]!tb_C101[OFICINA])</f>
        <v>Eletrico</v>
      </c>
      <c r="O2689" s="14">
        <f>tb_C103[[#This Row],[FIM]] - tb_C103[[#This Row],[INICIO]]</f>
        <v>6.9444444452528842E-3</v>
      </c>
    </row>
    <row r="2690" spans="1:15" x14ac:dyDescent="0.25">
      <c r="B2690">
        <v>1370</v>
      </c>
      <c r="C2690">
        <v>3</v>
      </c>
      <c r="D2690" t="s">
        <v>8673</v>
      </c>
      <c r="E2690" s="9"/>
      <c r="F2690" s="9"/>
      <c r="G2690">
        <v>9005</v>
      </c>
      <c r="H2690" t="s">
        <v>2148</v>
      </c>
      <c r="I2690" t="s">
        <v>874</v>
      </c>
      <c r="J2690" t="s">
        <v>8678</v>
      </c>
      <c r="K2690" s="9">
        <v>45441.582395833335</v>
      </c>
      <c r="L2690" s="13">
        <f>IFERROR(_xlfn.XLOOKUP(tb_C103[[#This Row],[OS]],[1]!tb_C101[OS],[1]!tb_C101[DATA_ABERTURA]),0)</f>
        <v>45271.351493055554</v>
      </c>
      <c r="M2690" s="7" t="str">
        <f>IFERROR(_xlfn.XLOOKUP(tb_C103[[#This Row],[OS]],[1]!tb_C101[OS],[1]!tb_C101[SITUACAO_OS]),0)</f>
        <v>F</v>
      </c>
      <c r="N2690" t="str">
        <f>_xlfn.XLOOKUP(tb_C103[[#This Row],[OS]],[1]!tb_C101[OS],[1]!tb_C101[OFICINA])</f>
        <v>Terceiro</v>
      </c>
      <c r="O2690" s="14">
        <f>tb_C103[[#This Row],[FIM]] - tb_C103[[#This Row],[INICIO]]</f>
        <v>0</v>
      </c>
    </row>
    <row r="2691" spans="1:15" x14ac:dyDescent="0.25">
      <c r="A2691" t="s">
        <v>6398</v>
      </c>
      <c r="B2691">
        <v>1371</v>
      </c>
      <c r="C2691">
        <v>3</v>
      </c>
      <c r="D2691" t="s">
        <v>8673</v>
      </c>
      <c r="E2691" s="9">
        <v>45271.625</v>
      </c>
      <c r="F2691" s="9">
        <v>45271.680555555555</v>
      </c>
      <c r="G2691">
        <v>113</v>
      </c>
      <c r="H2691" t="s">
        <v>213</v>
      </c>
      <c r="I2691" t="s">
        <v>184</v>
      </c>
      <c r="J2691" t="s">
        <v>8671</v>
      </c>
      <c r="K2691" s="9">
        <v>45300.902349537035</v>
      </c>
      <c r="L2691" s="13">
        <f>IFERROR(_xlfn.XLOOKUP(tb_C103[[#This Row],[OS]],[1]!tb_C101[OS],[1]!tb_C101[DATA_ABERTURA]),0)</f>
        <v>45271.364525462966</v>
      </c>
      <c r="M2691" s="7" t="str">
        <f>IFERROR(_xlfn.XLOOKUP(tb_C103[[#This Row],[OS]],[1]!tb_C101[OS],[1]!tb_C101[SITUACAO_OS]),0)</f>
        <v>F</v>
      </c>
      <c r="N2691" t="str">
        <f>_xlfn.XLOOKUP(tb_C103[[#This Row],[OS]],[1]!tb_C101[OS],[1]!tb_C101[OFICINA])</f>
        <v>Mecanico</v>
      </c>
      <c r="O2691" s="14">
        <f>tb_C103[[#This Row],[FIM]] - tb_C103[[#This Row],[INICIO]]</f>
        <v>5.5555555554747116E-2</v>
      </c>
    </row>
    <row r="2692" spans="1:15" x14ac:dyDescent="0.25">
      <c r="A2692" t="s">
        <v>6807</v>
      </c>
      <c r="B2692">
        <v>1372</v>
      </c>
      <c r="C2692">
        <v>3</v>
      </c>
      <c r="D2692" t="s">
        <v>8673</v>
      </c>
      <c r="E2692" s="9">
        <v>45271.395833333336</v>
      </c>
      <c r="F2692" s="9">
        <v>45271.402777777781</v>
      </c>
      <c r="I2692" t="s">
        <v>175</v>
      </c>
      <c r="J2692" t="s">
        <v>8674</v>
      </c>
      <c r="K2692" s="9">
        <v>45405.607592592591</v>
      </c>
      <c r="L2692" s="13">
        <f>IFERROR(_xlfn.XLOOKUP(tb_C103[[#This Row],[OS]],[1]!tb_C101[OS],[1]!tb_C101[DATA_ABERTURA]),0)</f>
        <v>45271.387152777781</v>
      </c>
      <c r="M2692" s="7" t="str">
        <f>IFERROR(_xlfn.XLOOKUP(tb_C103[[#This Row],[OS]],[1]!tb_C101[OS],[1]!tb_C101[SITUACAO_OS]),0)</f>
        <v>F</v>
      </c>
      <c r="N2692" t="str">
        <f>_xlfn.XLOOKUP(tb_C103[[#This Row],[OS]],[1]!tb_C101[OS],[1]!tb_C101[OFICINA])</f>
        <v>Eletrico</v>
      </c>
      <c r="O2692" s="14">
        <f>tb_C103[[#This Row],[FIM]] - tb_C103[[#This Row],[INICIO]]</f>
        <v>6.9444444452528842E-3</v>
      </c>
    </row>
    <row r="2693" spans="1:15" x14ac:dyDescent="0.25">
      <c r="A2693" t="s">
        <v>8686</v>
      </c>
      <c r="B2693">
        <v>1373</v>
      </c>
      <c r="C2693">
        <v>3</v>
      </c>
      <c r="D2693" t="s">
        <v>8673</v>
      </c>
      <c r="E2693" s="9">
        <v>45271.541666666664</v>
      </c>
      <c r="F2693" s="9">
        <v>45271.611111111109</v>
      </c>
      <c r="G2693">
        <v>506</v>
      </c>
      <c r="H2693" t="s">
        <v>819</v>
      </c>
      <c r="I2693" t="s">
        <v>24</v>
      </c>
      <c r="J2693" t="s">
        <v>8671</v>
      </c>
      <c r="K2693" s="9">
        <v>45300.90252314815</v>
      </c>
      <c r="L2693" s="13">
        <f>IFERROR(_xlfn.XLOOKUP(tb_C103[[#This Row],[OS]],[1]!tb_C101[OS],[1]!tb_C101[DATA_ABERTURA]),0)</f>
        <v>45271.600856481484</v>
      </c>
      <c r="M2693" s="7" t="str">
        <f>IFERROR(_xlfn.XLOOKUP(tb_C103[[#This Row],[OS]],[1]!tb_C101[OS],[1]!tb_C101[SITUACAO_OS]),0)</f>
        <v>F</v>
      </c>
      <c r="N2693" t="str">
        <f>_xlfn.XLOOKUP(tb_C103[[#This Row],[OS]],[1]!tb_C101[OS],[1]!tb_C101[OFICINA])</f>
        <v>Mecanico</v>
      </c>
      <c r="O2693" s="14">
        <f>tb_C103[[#This Row],[FIM]] - tb_C103[[#This Row],[INICIO]]</f>
        <v>6.9444444445252884E-2</v>
      </c>
    </row>
    <row r="2694" spans="1:15" x14ac:dyDescent="0.25">
      <c r="A2694" t="s">
        <v>2551</v>
      </c>
      <c r="B2694">
        <v>1373</v>
      </c>
      <c r="C2694">
        <v>3</v>
      </c>
      <c r="D2694" t="s">
        <v>8673</v>
      </c>
      <c r="E2694" s="9">
        <v>45271.541666666664</v>
      </c>
      <c r="F2694" s="9">
        <v>45271.611111111109</v>
      </c>
      <c r="G2694">
        <v>506</v>
      </c>
      <c r="H2694" t="s">
        <v>819</v>
      </c>
      <c r="I2694" t="s">
        <v>24</v>
      </c>
      <c r="J2694" t="s">
        <v>8671</v>
      </c>
      <c r="K2694" s="9">
        <v>45300.90252314815</v>
      </c>
      <c r="L2694" s="13">
        <f>IFERROR(_xlfn.XLOOKUP(tb_C103[[#This Row],[OS]],[1]!tb_C101[OS],[1]!tb_C101[DATA_ABERTURA]),0)</f>
        <v>45271.600856481484</v>
      </c>
      <c r="M2694" s="7" t="str">
        <f>IFERROR(_xlfn.XLOOKUP(tb_C103[[#This Row],[OS]],[1]!tb_C101[OS],[1]!tb_C101[SITUACAO_OS]),0)</f>
        <v>F</v>
      </c>
      <c r="N2694" t="str">
        <f>_xlfn.XLOOKUP(tb_C103[[#This Row],[OS]],[1]!tb_C101[OS],[1]!tb_C101[OFICINA])</f>
        <v>Mecanico</v>
      </c>
      <c r="O2694" s="14">
        <f>tb_C103[[#This Row],[FIM]] - tb_C103[[#This Row],[INICIO]]</f>
        <v>6.9444444445252884E-2</v>
      </c>
    </row>
    <row r="2695" spans="1:15" x14ac:dyDescent="0.25">
      <c r="A2695" t="s">
        <v>8686</v>
      </c>
      <c r="B2695">
        <v>1373</v>
      </c>
      <c r="C2695">
        <v>3</v>
      </c>
      <c r="D2695" t="s">
        <v>8673</v>
      </c>
      <c r="E2695" s="9">
        <v>45271.541666666664</v>
      </c>
      <c r="F2695" s="9">
        <v>45271.583333333336</v>
      </c>
      <c r="G2695">
        <v>506</v>
      </c>
      <c r="H2695" t="s">
        <v>819</v>
      </c>
      <c r="I2695" t="s">
        <v>24</v>
      </c>
      <c r="J2695" t="s">
        <v>8671</v>
      </c>
      <c r="K2695" s="9">
        <v>45300.90252314815</v>
      </c>
      <c r="L2695" s="13">
        <f>IFERROR(_xlfn.XLOOKUP(tb_C103[[#This Row],[OS]],[1]!tb_C101[OS],[1]!tb_C101[DATA_ABERTURA]),0)</f>
        <v>45271.600856481484</v>
      </c>
      <c r="M2695" s="7" t="str">
        <f>IFERROR(_xlfn.XLOOKUP(tb_C103[[#This Row],[OS]],[1]!tb_C101[OS],[1]!tb_C101[SITUACAO_OS]),0)</f>
        <v>F</v>
      </c>
      <c r="N2695" t="str">
        <f>_xlfn.XLOOKUP(tb_C103[[#This Row],[OS]],[1]!tb_C101[OS],[1]!tb_C101[OFICINA])</f>
        <v>Mecanico</v>
      </c>
      <c r="O2695" s="14">
        <f>tb_C103[[#This Row],[FIM]] - tb_C103[[#This Row],[INICIO]]</f>
        <v>4.1666666671517305E-2</v>
      </c>
    </row>
    <row r="2696" spans="1:15" x14ac:dyDescent="0.25">
      <c r="A2696" t="s">
        <v>2551</v>
      </c>
      <c r="B2696">
        <v>1373</v>
      </c>
      <c r="C2696">
        <v>3</v>
      </c>
      <c r="D2696" t="s">
        <v>8673</v>
      </c>
      <c r="E2696" s="9">
        <v>45271.541666666664</v>
      </c>
      <c r="F2696" s="9">
        <v>45271.583333333336</v>
      </c>
      <c r="G2696">
        <v>506</v>
      </c>
      <c r="H2696" t="s">
        <v>819</v>
      </c>
      <c r="I2696" t="s">
        <v>24</v>
      </c>
      <c r="J2696" t="s">
        <v>8671</v>
      </c>
      <c r="K2696" s="9">
        <v>45300.90252314815</v>
      </c>
      <c r="L2696" s="13">
        <f>IFERROR(_xlfn.XLOOKUP(tb_C103[[#This Row],[OS]],[1]!tb_C101[OS],[1]!tb_C101[DATA_ABERTURA]),0)</f>
        <v>45271.600856481484</v>
      </c>
      <c r="M2696" s="7" t="str">
        <f>IFERROR(_xlfn.XLOOKUP(tb_C103[[#This Row],[OS]],[1]!tb_C101[OS],[1]!tb_C101[SITUACAO_OS]),0)</f>
        <v>F</v>
      </c>
      <c r="N2696" t="str">
        <f>_xlfn.XLOOKUP(tb_C103[[#This Row],[OS]],[1]!tb_C101[OS],[1]!tb_C101[OFICINA])</f>
        <v>Mecanico</v>
      </c>
      <c r="O2696" s="14">
        <f>tb_C103[[#This Row],[FIM]] - tb_C103[[#This Row],[INICIO]]</f>
        <v>4.1666666671517305E-2</v>
      </c>
    </row>
    <row r="2697" spans="1:15" x14ac:dyDescent="0.25">
      <c r="B2697">
        <v>1374</v>
      </c>
      <c r="E2697" s="9"/>
      <c r="F2697" s="9"/>
      <c r="G2697">
        <v>506</v>
      </c>
      <c r="H2697" t="s">
        <v>819</v>
      </c>
      <c r="I2697" t="s">
        <v>24</v>
      </c>
      <c r="K2697" s="9"/>
      <c r="L2697" s="13">
        <f>IFERROR(_xlfn.XLOOKUP(tb_C103[[#This Row],[OS]],[1]!tb_C101[OS],[1]!tb_C101[DATA_ABERTURA]),0)</f>
        <v>45271.600856481484</v>
      </c>
      <c r="M2697" s="7" t="str">
        <f>IFERROR(_xlfn.XLOOKUP(tb_C103[[#This Row],[OS]],[1]!tb_C101[OS],[1]!tb_C101[SITUACAO_OS]),0)</f>
        <v>A</v>
      </c>
      <c r="N2697">
        <f>_xlfn.XLOOKUP(tb_C103[[#This Row],[OS]],[1]!tb_C101[OS],[1]!tb_C101[OFICINA])</f>
        <v>0</v>
      </c>
      <c r="O2697" s="14">
        <f>tb_C103[[#This Row],[FIM]] - tb_C103[[#This Row],[INICIO]]</f>
        <v>0</v>
      </c>
    </row>
    <row r="2698" spans="1:15" x14ac:dyDescent="0.25">
      <c r="A2698" t="s">
        <v>6398</v>
      </c>
      <c r="B2698">
        <v>1375</v>
      </c>
      <c r="C2698">
        <v>3</v>
      </c>
      <c r="D2698" t="s">
        <v>8673</v>
      </c>
      <c r="E2698" s="9">
        <v>45271.680555555555</v>
      </c>
      <c r="F2698" s="9">
        <v>45271.71875</v>
      </c>
      <c r="G2698">
        <v>113</v>
      </c>
      <c r="H2698" t="s">
        <v>213</v>
      </c>
      <c r="I2698" t="s">
        <v>184</v>
      </c>
      <c r="J2698" t="s">
        <v>8671</v>
      </c>
      <c r="K2698" s="9">
        <v>45300.902673611112</v>
      </c>
      <c r="L2698" s="13">
        <f>IFERROR(_xlfn.XLOOKUP(tb_C103[[#This Row],[OS]],[1]!tb_C101[OS],[1]!tb_C101[DATA_ABERTURA]),0)</f>
        <v>45271.677569444444</v>
      </c>
      <c r="M2698" s="7" t="str">
        <f>IFERROR(_xlfn.XLOOKUP(tb_C103[[#This Row],[OS]],[1]!tb_C101[OS],[1]!tb_C101[SITUACAO_OS]),0)</f>
        <v>F</v>
      </c>
      <c r="N2698" t="str">
        <f>_xlfn.XLOOKUP(tb_C103[[#This Row],[OS]],[1]!tb_C101[OS],[1]!tb_C101[OFICINA])</f>
        <v>Mecanico</v>
      </c>
      <c r="O2698" s="14">
        <f>tb_C103[[#This Row],[FIM]] - tb_C103[[#This Row],[INICIO]]</f>
        <v>3.8194444445252884E-2</v>
      </c>
    </row>
    <row r="2699" spans="1:15" x14ac:dyDescent="0.25">
      <c r="B2699">
        <v>1376</v>
      </c>
      <c r="C2699">
        <v>3</v>
      </c>
      <c r="D2699" t="s">
        <v>8673</v>
      </c>
      <c r="E2699" s="9"/>
      <c r="F2699" s="9"/>
      <c r="G2699">
        <v>115</v>
      </c>
      <c r="H2699" t="s">
        <v>197</v>
      </c>
      <c r="I2699" t="s">
        <v>184</v>
      </c>
      <c r="J2699" t="s">
        <v>8671</v>
      </c>
      <c r="K2699" s="9"/>
      <c r="L2699" s="13">
        <f>IFERROR(_xlfn.XLOOKUP(tb_C103[[#This Row],[OS]],[1]!tb_C101[OS],[1]!tb_C101[DATA_ABERTURA]),0)</f>
        <v>45271.678055555552</v>
      </c>
      <c r="M2699" s="7" t="str">
        <f>IFERROR(_xlfn.XLOOKUP(tb_C103[[#This Row],[OS]],[1]!tb_C101[OS],[1]!tb_C101[SITUACAO_OS]),0)</f>
        <v>A</v>
      </c>
      <c r="N2699" t="str">
        <f>_xlfn.XLOOKUP(tb_C103[[#This Row],[OS]],[1]!tb_C101[OS],[1]!tb_C101[OFICINA])</f>
        <v>Mecanico</v>
      </c>
      <c r="O2699" s="14">
        <f>tb_C103[[#This Row],[FIM]] - tb_C103[[#This Row],[INICIO]]</f>
        <v>0</v>
      </c>
    </row>
    <row r="2700" spans="1:15" x14ac:dyDescent="0.25">
      <c r="B2700">
        <v>1377</v>
      </c>
      <c r="C2700">
        <v>3</v>
      </c>
      <c r="D2700" t="s">
        <v>8673</v>
      </c>
      <c r="E2700" s="9"/>
      <c r="F2700" s="9"/>
      <c r="G2700">
        <v>507</v>
      </c>
      <c r="H2700" t="s">
        <v>757</v>
      </c>
      <c r="I2700" t="s">
        <v>24</v>
      </c>
      <c r="J2700" t="s">
        <v>8674</v>
      </c>
      <c r="K2700" s="9"/>
      <c r="L2700" s="13">
        <f>IFERROR(_xlfn.XLOOKUP(tb_C103[[#This Row],[OS]],[1]!tb_C101[OS],[1]!tb_C101[DATA_ABERTURA]),0)</f>
        <v>45271.682534722226</v>
      </c>
      <c r="M2700" s="7" t="str">
        <f>IFERROR(_xlfn.XLOOKUP(tb_C103[[#This Row],[OS]],[1]!tb_C101[OS],[1]!tb_C101[SITUACAO_OS]),0)</f>
        <v>A</v>
      </c>
      <c r="N2700" t="str">
        <f>_xlfn.XLOOKUP(tb_C103[[#This Row],[OS]],[1]!tb_C101[OS],[1]!tb_C101[OFICINA])</f>
        <v>Eletrico</v>
      </c>
      <c r="O2700" s="14">
        <f>tb_C103[[#This Row],[FIM]] - tb_C103[[#This Row],[INICIO]]</f>
        <v>0</v>
      </c>
    </row>
    <row r="2701" spans="1:15" x14ac:dyDescent="0.25">
      <c r="A2701" t="s">
        <v>6398</v>
      </c>
      <c r="B2701">
        <v>1378</v>
      </c>
      <c r="C2701">
        <v>3</v>
      </c>
      <c r="D2701" t="s">
        <v>8673</v>
      </c>
      <c r="E2701" s="9">
        <v>45272.944444444445</v>
      </c>
      <c r="F2701" s="9">
        <v>45272.965277777781</v>
      </c>
      <c r="G2701">
        <v>112</v>
      </c>
      <c r="H2701" t="s">
        <v>237</v>
      </c>
      <c r="I2701" t="s">
        <v>184</v>
      </c>
      <c r="J2701" t="s">
        <v>8671</v>
      </c>
      <c r="K2701" s="9">
        <v>45300.902951388889</v>
      </c>
      <c r="L2701" s="13">
        <f>IFERROR(_xlfn.XLOOKUP(tb_C103[[#This Row],[OS]],[1]!tb_C101[OS],[1]!tb_C101[DATA_ABERTURA]),0)</f>
        <v>45272.004212962966</v>
      </c>
      <c r="M2701" s="7" t="str">
        <f>IFERROR(_xlfn.XLOOKUP(tb_C103[[#This Row],[OS]],[1]!tb_C101[OS],[1]!tb_C101[SITUACAO_OS]),0)</f>
        <v>F</v>
      </c>
      <c r="N2701" t="str">
        <f>_xlfn.XLOOKUP(tb_C103[[#This Row],[OS]],[1]!tb_C101[OS],[1]!tb_C101[OFICINA])</f>
        <v>Mecanico</v>
      </c>
      <c r="O2701" s="14">
        <f>tb_C103[[#This Row],[FIM]] - tb_C103[[#This Row],[INICIO]]</f>
        <v>2.0833333335758653E-2</v>
      </c>
    </row>
    <row r="2702" spans="1:15" x14ac:dyDescent="0.25">
      <c r="A2702" t="s">
        <v>8686</v>
      </c>
      <c r="B2702">
        <v>1379</v>
      </c>
      <c r="C2702">
        <v>3</v>
      </c>
      <c r="D2702" t="s">
        <v>8673</v>
      </c>
      <c r="E2702" s="9">
        <v>45272.366666666669</v>
      </c>
      <c r="F2702" s="9">
        <v>45272.541666666664</v>
      </c>
      <c r="G2702">
        <v>502</v>
      </c>
      <c r="H2702" t="s">
        <v>246</v>
      </c>
      <c r="I2702" t="s">
        <v>24</v>
      </c>
      <c r="J2702" t="s">
        <v>8671</v>
      </c>
      <c r="K2702" s="9">
        <v>45300.903101851851</v>
      </c>
      <c r="L2702" s="13">
        <f>IFERROR(_xlfn.XLOOKUP(tb_C103[[#This Row],[OS]],[1]!tb_C101[OS],[1]!tb_C101[DATA_ABERTURA]),0)</f>
        <v>45272.368125000001</v>
      </c>
      <c r="M2702" s="7" t="str">
        <f>IFERROR(_xlfn.XLOOKUP(tb_C103[[#This Row],[OS]],[1]!tb_C101[OS],[1]!tb_C101[SITUACAO_OS]),0)</f>
        <v>F</v>
      </c>
      <c r="N2702" t="str">
        <f>_xlfn.XLOOKUP(tb_C103[[#This Row],[OS]],[1]!tb_C101[OS],[1]!tb_C101[OFICINA])</f>
        <v>Mecanico</v>
      </c>
      <c r="O2702" s="14">
        <f>tb_C103[[#This Row],[FIM]] - tb_C103[[#This Row],[INICIO]]</f>
        <v>0.17499999999563443</v>
      </c>
    </row>
    <row r="2703" spans="1:15" x14ac:dyDescent="0.25">
      <c r="A2703" t="s">
        <v>2551</v>
      </c>
      <c r="B2703">
        <v>1379</v>
      </c>
      <c r="C2703">
        <v>3</v>
      </c>
      <c r="D2703" t="s">
        <v>8673</v>
      </c>
      <c r="E2703" s="9">
        <v>45272.366666666669</v>
      </c>
      <c r="F2703" s="9">
        <v>45272.541666666664</v>
      </c>
      <c r="G2703">
        <v>502</v>
      </c>
      <c r="H2703" t="s">
        <v>246</v>
      </c>
      <c r="I2703" t="s">
        <v>24</v>
      </c>
      <c r="J2703" t="s">
        <v>8671</v>
      </c>
      <c r="K2703" s="9">
        <v>45300.903101851851</v>
      </c>
      <c r="L2703" s="13">
        <f>IFERROR(_xlfn.XLOOKUP(tb_C103[[#This Row],[OS]],[1]!tb_C101[OS],[1]!tb_C101[DATA_ABERTURA]),0)</f>
        <v>45272.368125000001</v>
      </c>
      <c r="M2703" s="7" t="str">
        <f>IFERROR(_xlfn.XLOOKUP(tb_C103[[#This Row],[OS]],[1]!tb_C101[OS],[1]!tb_C101[SITUACAO_OS]),0)</f>
        <v>F</v>
      </c>
      <c r="N2703" t="str">
        <f>_xlfn.XLOOKUP(tb_C103[[#This Row],[OS]],[1]!tb_C101[OS],[1]!tb_C101[OFICINA])</f>
        <v>Mecanico</v>
      </c>
      <c r="O2703" s="14">
        <f>tb_C103[[#This Row],[FIM]] - tb_C103[[#This Row],[INICIO]]</f>
        <v>0.17499999999563443</v>
      </c>
    </row>
    <row r="2704" spans="1:15" x14ac:dyDescent="0.25">
      <c r="A2704" t="s">
        <v>8686</v>
      </c>
      <c r="B2704">
        <v>1379</v>
      </c>
      <c r="C2704">
        <v>3</v>
      </c>
      <c r="D2704" t="s">
        <v>8673</v>
      </c>
      <c r="E2704" s="9">
        <v>45272.366666666669</v>
      </c>
      <c r="F2704" s="9">
        <v>45272.541666666664</v>
      </c>
      <c r="G2704">
        <v>502</v>
      </c>
      <c r="H2704" t="s">
        <v>246</v>
      </c>
      <c r="I2704" t="s">
        <v>24</v>
      </c>
      <c r="J2704" t="s">
        <v>8671</v>
      </c>
      <c r="K2704" s="9">
        <v>45300.903101851851</v>
      </c>
      <c r="L2704" s="13">
        <f>IFERROR(_xlfn.XLOOKUP(tb_C103[[#This Row],[OS]],[1]!tb_C101[OS],[1]!tb_C101[DATA_ABERTURA]),0)</f>
        <v>45272.368125000001</v>
      </c>
      <c r="M2704" s="7" t="str">
        <f>IFERROR(_xlfn.XLOOKUP(tb_C103[[#This Row],[OS]],[1]!tb_C101[OS],[1]!tb_C101[SITUACAO_OS]),0)</f>
        <v>F</v>
      </c>
      <c r="N2704" t="str">
        <f>_xlfn.XLOOKUP(tb_C103[[#This Row],[OS]],[1]!tb_C101[OS],[1]!tb_C101[OFICINA])</f>
        <v>Mecanico</v>
      </c>
      <c r="O2704" s="14">
        <f>tb_C103[[#This Row],[FIM]] - tb_C103[[#This Row],[INICIO]]</f>
        <v>0.17499999999563443</v>
      </c>
    </row>
    <row r="2705" spans="1:15" x14ac:dyDescent="0.25">
      <c r="A2705" t="s">
        <v>2551</v>
      </c>
      <c r="B2705">
        <v>1379</v>
      </c>
      <c r="C2705">
        <v>3</v>
      </c>
      <c r="D2705" t="s">
        <v>8673</v>
      </c>
      <c r="E2705" s="9">
        <v>45272.366666666669</v>
      </c>
      <c r="F2705" s="9">
        <v>45272.541666666664</v>
      </c>
      <c r="G2705">
        <v>502</v>
      </c>
      <c r="H2705" t="s">
        <v>246</v>
      </c>
      <c r="I2705" t="s">
        <v>24</v>
      </c>
      <c r="J2705" t="s">
        <v>8671</v>
      </c>
      <c r="K2705" s="9">
        <v>45300.903101851851</v>
      </c>
      <c r="L2705" s="13">
        <f>IFERROR(_xlfn.XLOOKUP(tb_C103[[#This Row],[OS]],[1]!tb_C101[OS],[1]!tb_C101[DATA_ABERTURA]),0)</f>
        <v>45272.368125000001</v>
      </c>
      <c r="M2705" s="7" t="str">
        <f>IFERROR(_xlfn.XLOOKUP(tb_C103[[#This Row],[OS]],[1]!tb_C101[OS],[1]!tb_C101[SITUACAO_OS]),0)</f>
        <v>F</v>
      </c>
      <c r="N2705" t="str">
        <f>_xlfn.XLOOKUP(tb_C103[[#This Row],[OS]],[1]!tb_C101[OS],[1]!tb_C101[OFICINA])</f>
        <v>Mecanico</v>
      </c>
      <c r="O2705" s="14">
        <f>tb_C103[[#This Row],[FIM]] - tb_C103[[#This Row],[INICIO]]</f>
        <v>0.17499999999563443</v>
      </c>
    </row>
    <row r="2706" spans="1:15" x14ac:dyDescent="0.25">
      <c r="B2706">
        <v>1380</v>
      </c>
      <c r="C2706">
        <v>3</v>
      </c>
      <c r="D2706" t="s">
        <v>8673</v>
      </c>
      <c r="E2706" s="9"/>
      <c r="F2706" s="9"/>
      <c r="G2706">
        <v>108</v>
      </c>
      <c r="H2706" t="s">
        <v>317</v>
      </c>
      <c r="I2706" t="s">
        <v>184</v>
      </c>
      <c r="J2706" t="s">
        <v>8674</v>
      </c>
      <c r="K2706" s="9">
        <v>45722.606469907405</v>
      </c>
      <c r="L2706" s="13">
        <f>IFERROR(_xlfn.XLOOKUP(tb_C103[[#This Row],[OS]],[1]!tb_C101[OS],[1]!tb_C101[DATA_ABERTURA]),0)</f>
        <v>45272.377442129633</v>
      </c>
      <c r="M2706" s="7" t="str">
        <f>IFERROR(_xlfn.XLOOKUP(tb_C103[[#This Row],[OS]],[1]!tb_C101[OS],[1]!tb_C101[SITUACAO_OS]),0)</f>
        <v>F</v>
      </c>
      <c r="N2706" t="str">
        <f>_xlfn.XLOOKUP(tb_C103[[#This Row],[OS]],[1]!tb_C101[OS],[1]!tb_C101[OFICINA])</f>
        <v>Eletrico</v>
      </c>
      <c r="O2706" s="14">
        <f>tb_C103[[#This Row],[FIM]] - tb_C103[[#This Row],[INICIO]]</f>
        <v>0</v>
      </c>
    </row>
    <row r="2707" spans="1:15" x14ac:dyDescent="0.25">
      <c r="A2707" t="s">
        <v>8686</v>
      </c>
      <c r="B2707">
        <v>1381</v>
      </c>
      <c r="C2707">
        <v>3</v>
      </c>
      <c r="D2707" t="s">
        <v>8673</v>
      </c>
      <c r="E2707" s="9">
        <v>45272.686805555553</v>
      </c>
      <c r="F2707" s="9">
        <v>45272.697916666664</v>
      </c>
      <c r="G2707">
        <v>206</v>
      </c>
      <c r="H2707" t="s">
        <v>793</v>
      </c>
      <c r="I2707" t="s">
        <v>175</v>
      </c>
      <c r="J2707" t="s">
        <v>8671</v>
      </c>
      <c r="K2707" s="9">
        <v>45300.903229166666</v>
      </c>
      <c r="L2707" s="13">
        <f>IFERROR(_xlfn.XLOOKUP(tb_C103[[#This Row],[OS]],[1]!tb_C101[OS],[1]!tb_C101[DATA_ABERTURA]),0)</f>
        <v>45272.687534722223</v>
      </c>
      <c r="M2707" s="7" t="str">
        <f>IFERROR(_xlfn.XLOOKUP(tb_C103[[#This Row],[OS]],[1]!tb_C101[OS],[1]!tb_C101[SITUACAO_OS]),0)</f>
        <v>F</v>
      </c>
      <c r="N2707" t="str">
        <f>_xlfn.XLOOKUP(tb_C103[[#This Row],[OS]],[1]!tb_C101[OS],[1]!tb_C101[OFICINA])</f>
        <v>Mecanico</v>
      </c>
      <c r="O2707" s="14">
        <f>tb_C103[[#This Row],[FIM]] - tb_C103[[#This Row],[INICIO]]</f>
        <v>1.1111111110949423E-2</v>
      </c>
    </row>
    <row r="2708" spans="1:15" x14ac:dyDescent="0.25">
      <c r="B2708">
        <v>1382</v>
      </c>
      <c r="C2708">
        <v>3</v>
      </c>
      <c r="D2708" t="s">
        <v>8673</v>
      </c>
      <c r="E2708" s="9"/>
      <c r="F2708" s="9"/>
      <c r="G2708">
        <v>108</v>
      </c>
      <c r="H2708" t="s">
        <v>317</v>
      </c>
      <c r="I2708" t="s">
        <v>184</v>
      </c>
      <c r="J2708" t="s">
        <v>8674</v>
      </c>
      <c r="K2708" s="9">
        <v>45670.635879629626</v>
      </c>
      <c r="L2708" s="13">
        <f>IFERROR(_xlfn.XLOOKUP(tb_C103[[#This Row],[OS]],[1]!tb_C101[OS],[1]!tb_C101[DATA_ABERTURA]),0)</f>
        <v>45273.452604166669</v>
      </c>
      <c r="M2708" s="7" t="str">
        <f>IFERROR(_xlfn.XLOOKUP(tb_C103[[#This Row],[OS]],[1]!tb_C101[OS],[1]!tb_C101[SITUACAO_OS]),0)</f>
        <v>F</v>
      </c>
      <c r="N2708" t="str">
        <f>_xlfn.XLOOKUP(tb_C103[[#This Row],[OS]],[1]!tb_C101[OS],[1]!tb_C101[OFICINA])</f>
        <v>Eletrico</v>
      </c>
      <c r="O2708" s="14">
        <f>tb_C103[[#This Row],[FIM]] - tb_C103[[#This Row],[INICIO]]</f>
        <v>0</v>
      </c>
    </row>
    <row r="2709" spans="1:15" x14ac:dyDescent="0.25">
      <c r="B2709">
        <v>1383</v>
      </c>
      <c r="C2709">
        <v>3</v>
      </c>
      <c r="D2709" t="s">
        <v>8673</v>
      </c>
      <c r="E2709" s="9"/>
      <c r="F2709" s="9"/>
      <c r="I2709" t="s">
        <v>1927</v>
      </c>
      <c r="J2709" t="s">
        <v>8671</v>
      </c>
      <c r="K2709" s="9"/>
      <c r="L2709" s="13">
        <f>IFERROR(_xlfn.XLOOKUP(tb_C103[[#This Row],[OS]],[1]!tb_C101[OS],[1]!tb_C101[DATA_ABERTURA]),0)</f>
        <v>45273.529062499998</v>
      </c>
      <c r="M2709" s="7" t="str">
        <f>IFERROR(_xlfn.XLOOKUP(tb_C103[[#This Row],[OS]],[1]!tb_C101[OS],[1]!tb_C101[SITUACAO_OS]),0)</f>
        <v>A</v>
      </c>
      <c r="N2709" t="str">
        <f>_xlfn.XLOOKUP(tb_C103[[#This Row],[OS]],[1]!tb_C101[OS],[1]!tb_C101[OFICINA])</f>
        <v>Mecanico</v>
      </c>
      <c r="O2709" s="14">
        <f>tb_C103[[#This Row],[FIM]] - tb_C103[[#This Row],[INICIO]]</f>
        <v>0</v>
      </c>
    </row>
    <row r="2710" spans="1:15" x14ac:dyDescent="0.25">
      <c r="A2710" t="s">
        <v>731</v>
      </c>
      <c r="B2710">
        <v>1384</v>
      </c>
      <c r="C2710">
        <v>3</v>
      </c>
      <c r="D2710" t="s">
        <v>8673</v>
      </c>
      <c r="E2710" s="9">
        <v>45273.541666666664</v>
      </c>
      <c r="F2710" s="9">
        <v>45273.666666666664</v>
      </c>
      <c r="I2710" t="s">
        <v>1476</v>
      </c>
      <c r="J2710" t="s">
        <v>8678</v>
      </c>
      <c r="K2710" s="9">
        <v>45300.904444444444</v>
      </c>
      <c r="L2710" s="13">
        <f>IFERROR(_xlfn.XLOOKUP(tb_C103[[#This Row],[OS]],[1]!tb_C101[OS],[1]!tb_C101[DATA_ABERTURA]),0)</f>
        <v>45273.541400462964</v>
      </c>
      <c r="M2710" s="7" t="str">
        <f>IFERROR(_xlfn.XLOOKUP(tb_C103[[#This Row],[OS]],[1]!tb_C101[OS],[1]!tb_C101[SITUACAO_OS]),0)</f>
        <v>F</v>
      </c>
      <c r="N2710" t="str">
        <f>_xlfn.XLOOKUP(tb_C103[[#This Row],[OS]],[1]!tb_C101[OS],[1]!tb_C101[OFICINA])</f>
        <v>Terceiro</v>
      </c>
      <c r="O2710" s="14">
        <f>tb_C103[[#This Row],[FIM]] - tb_C103[[#This Row],[INICIO]]</f>
        <v>0.125</v>
      </c>
    </row>
    <row r="2711" spans="1:15" x14ac:dyDescent="0.25">
      <c r="A2711" t="s">
        <v>6459</v>
      </c>
      <c r="B2711">
        <v>1385</v>
      </c>
      <c r="C2711">
        <v>3</v>
      </c>
      <c r="D2711" t="s">
        <v>8673</v>
      </c>
      <c r="E2711" s="9">
        <v>45273.604166666664</v>
      </c>
      <c r="F2711" s="9">
        <v>45273.611111111109</v>
      </c>
      <c r="G2711">
        <v>207</v>
      </c>
      <c r="H2711" t="s">
        <v>760</v>
      </c>
      <c r="I2711" t="s">
        <v>175</v>
      </c>
      <c r="J2711" t="s">
        <v>8674</v>
      </c>
      <c r="K2711" s="9">
        <v>45300.905694444446</v>
      </c>
      <c r="L2711" s="13">
        <f>IFERROR(_xlfn.XLOOKUP(tb_C103[[#This Row],[OS]],[1]!tb_C101[OS],[1]!tb_C101[DATA_ABERTURA]),0)</f>
        <v>45273.600324074076</v>
      </c>
      <c r="M2711" s="7" t="str">
        <f>IFERROR(_xlfn.XLOOKUP(tb_C103[[#This Row],[OS]],[1]!tb_C101[OS],[1]!tb_C101[SITUACAO_OS]),0)</f>
        <v>F</v>
      </c>
      <c r="N2711" t="str">
        <f>_xlfn.XLOOKUP(tb_C103[[#This Row],[OS]],[1]!tb_C101[OS],[1]!tb_C101[OFICINA])</f>
        <v>Eletrico</v>
      </c>
      <c r="O2711" s="14">
        <f>tb_C103[[#This Row],[FIM]] - tb_C103[[#This Row],[INICIO]]</f>
        <v>6.9444444452528842E-3</v>
      </c>
    </row>
    <row r="2712" spans="1:15" x14ac:dyDescent="0.25">
      <c r="A2712" t="s">
        <v>6398</v>
      </c>
      <c r="B2712">
        <v>1386</v>
      </c>
      <c r="C2712">
        <v>3</v>
      </c>
      <c r="D2712" t="s">
        <v>8673</v>
      </c>
      <c r="E2712" s="9">
        <v>44939.642361111109</v>
      </c>
      <c r="F2712" s="9">
        <v>45304.743055555555</v>
      </c>
      <c r="G2712">
        <v>1006</v>
      </c>
      <c r="H2712" t="s">
        <v>1681</v>
      </c>
      <c r="I2712" t="s">
        <v>175</v>
      </c>
      <c r="J2712" t="s">
        <v>8671</v>
      </c>
      <c r="K2712" s="9">
        <v>45314.49150462963</v>
      </c>
      <c r="L2712" s="13">
        <f>IFERROR(_xlfn.XLOOKUP(tb_C103[[#This Row],[OS]],[1]!tb_C101[OS],[1]!tb_C101[DATA_ABERTURA]),0)</f>
        <v>45273.625694444447</v>
      </c>
      <c r="M2712" s="7" t="str">
        <f>IFERROR(_xlfn.XLOOKUP(tb_C103[[#This Row],[OS]],[1]!tb_C101[OS],[1]!tb_C101[SITUACAO_OS]),0)</f>
        <v>F</v>
      </c>
      <c r="N2712" t="str">
        <f>_xlfn.XLOOKUP(tb_C103[[#This Row],[OS]],[1]!tb_C101[OS],[1]!tb_C101[OFICINA])</f>
        <v>Mecanico</v>
      </c>
      <c r="O2712" s="14">
        <f>tb_C103[[#This Row],[FIM]] - tb_C103[[#This Row],[INICIO]]</f>
        <v>365.10069444444525</v>
      </c>
    </row>
    <row r="2713" spans="1:15" x14ac:dyDescent="0.25">
      <c r="A2713" t="s">
        <v>6459</v>
      </c>
      <c r="B2713">
        <v>1387</v>
      </c>
      <c r="C2713">
        <v>3</v>
      </c>
      <c r="D2713" t="s">
        <v>8673</v>
      </c>
      <c r="E2713" s="9">
        <v>45273.643750000003</v>
      </c>
      <c r="F2713" s="9">
        <v>45273.65625</v>
      </c>
      <c r="G2713">
        <v>204</v>
      </c>
      <c r="H2713" t="s">
        <v>282</v>
      </c>
      <c r="I2713" t="s">
        <v>175</v>
      </c>
      <c r="J2713" t="s">
        <v>8674</v>
      </c>
      <c r="K2713" s="9">
        <v>45300.905856481484</v>
      </c>
      <c r="L2713" s="13">
        <f>IFERROR(_xlfn.XLOOKUP(tb_C103[[#This Row],[OS]],[1]!tb_C101[OS],[1]!tb_C101[DATA_ABERTURA]),0)</f>
        <v>45273.639085648145</v>
      </c>
      <c r="M2713" s="7" t="str">
        <f>IFERROR(_xlfn.XLOOKUP(tb_C103[[#This Row],[OS]],[1]!tb_C101[OS],[1]!tb_C101[SITUACAO_OS]),0)</f>
        <v>F</v>
      </c>
      <c r="N2713" t="str">
        <f>_xlfn.XLOOKUP(tb_C103[[#This Row],[OS]],[1]!tb_C101[OS],[1]!tb_C101[OFICINA])</f>
        <v>Eletrico</v>
      </c>
      <c r="O2713" s="14">
        <f>tb_C103[[#This Row],[FIM]] - tb_C103[[#This Row],[INICIO]]</f>
        <v>1.2499999997089617E-2</v>
      </c>
    </row>
    <row r="2714" spans="1:15" x14ac:dyDescent="0.25">
      <c r="A2714" t="s">
        <v>6398</v>
      </c>
      <c r="B2714">
        <v>1388</v>
      </c>
      <c r="C2714">
        <v>3</v>
      </c>
      <c r="D2714" t="s">
        <v>8673</v>
      </c>
      <c r="E2714" s="9">
        <v>45273.65625</v>
      </c>
      <c r="F2714" s="9">
        <v>45273.680555555555</v>
      </c>
      <c r="G2714">
        <v>204</v>
      </c>
      <c r="H2714" t="s">
        <v>282</v>
      </c>
      <c r="I2714" t="s">
        <v>175</v>
      </c>
      <c r="J2714" t="s">
        <v>8671</v>
      </c>
      <c r="K2714" s="9">
        <v>45300.906006944446</v>
      </c>
      <c r="L2714" s="13">
        <f>IFERROR(_xlfn.XLOOKUP(tb_C103[[#This Row],[OS]],[1]!tb_C101[OS],[1]!tb_C101[DATA_ABERTURA]),0)</f>
        <v>45273.652141203704</v>
      </c>
      <c r="M2714" s="7" t="str">
        <f>IFERROR(_xlfn.XLOOKUP(tb_C103[[#This Row],[OS]],[1]!tb_C101[OS],[1]!tb_C101[SITUACAO_OS]),0)</f>
        <v>F</v>
      </c>
      <c r="N2714" t="str">
        <f>_xlfn.XLOOKUP(tb_C103[[#This Row],[OS]],[1]!tb_C101[OS],[1]!tb_C101[OFICINA])</f>
        <v>Mecanico</v>
      </c>
      <c r="O2714" s="14">
        <f>tb_C103[[#This Row],[FIM]] - tb_C103[[#This Row],[INICIO]]</f>
        <v>2.4305555554747116E-2</v>
      </c>
    </row>
    <row r="2715" spans="1:15" x14ac:dyDescent="0.25">
      <c r="A2715" t="s">
        <v>6398</v>
      </c>
      <c r="B2715">
        <v>1389</v>
      </c>
      <c r="C2715">
        <v>3</v>
      </c>
      <c r="D2715" t="s">
        <v>8673</v>
      </c>
      <c r="E2715" s="9">
        <v>45273.708333333336</v>
      </c>
      <c r="F2715" s="9">
        <v>45273.805555555555</v>
      </c>
      <c r="G2715">
        <v>204</v>
      </c>
      <c r="H2715" t="s">
        <v>282</v>
      </c>
      <c r="I2715" t="s">
        <v>175</v>
      </c>
      <c r="J2715" t="s">
        <v>8671</v>
      </c>
      <c r="K2715" s="9">
        <v>45300.906851851854</v>
      </c>
      <c r="L2715" s="13">
        <f>IFERROR(_xlfn.XLOOKUP(tb_C103[[#This Row],[OS]],[1]!tb_C101[OS],[1]!tb_C101[DATA_ABERTURA]),0)</f>
        <v>45273.656018518515</v>
      </c>
      <c r="M2715" s="7" t="str">
        <f>IFERROR(_xlfn.XLOOKUP(tb_C103[[#This Row],[OS]],[1]!tb_C101[OS],[1]!tb_C101[SITUACAO_OS]),0)</f>
        <v>F</v>
      </c>
      <c r="N2715" t="str">
        <f>_xlfn.XLOOKUP(tb_C103[[#This Row],[OS]],[1]!tb_C101[OS],[1]!tb_C101[OFICINA])</f>
        <v>Mecanico</v>
      </c>
      <c r="O2715" s="14">
        <f>tb_C103[[#This Row],[FIM]] - tb_C103[[#This Row],[INICIO]]</f>
        <v>9.7222222218988463E-2</v>
      </c>
    </row>
    <row r="2716" spans="1:15" x14ac:dyDescent="0.25">
      <c r="B2716">
        <v>1390</v>
      </c>
      <c r="C2716">
        <v>3</v>
      </c>
      <c r="D2716" t="s">
        <v>8673</v>
      </c>
      <c r="E2716" s="9"/>
      <c r="F2716" s="9"/>
      <c r="G2716">
        <v>204</v>
      </c>
      <c r="H2716" t="s">
        <v>282</v>
      </c>
      <c r="I2716" t="s">
        <v>175</v>
      </c>
      <c r="J2716" t="s">
        <v>8674</v>
      </c>
      <c r="K2716" s="9"/>
      <c r="L2716" s="13">
        <f>IFERROR(_xlfn.XLOOKUP(tb_C103[[#This Row],[OS]],[1]!tb_C101[OS],[1]!tb_C101[DATA_ABERTURA]),0)</f>
        <v>45273.914884259262</v>
      </c>
      <c r="M2716" s="7" t="str">
        <f>IFERROR(_xlfn.XLOOKUP(tb_C103[[#This Row],[OS]],[1]!tb_C101[OS],[1]!tb_C101[SITUACAO_OS]),0)</f>
        <v>A</v>
      </c>
      <c r="N2716" t="str">
        <f>_xlfn.XLOOKUP(tb_C103[[#This Row],[OS]],[1]!tb_C101[OS],[1]!tb_C101[OFICINA])</f>
        <v>Eletrico</v>
      </c>
      <c r="O2716" s="14">
        <f>tb_C103[[#This Row],[FIM]] - tb_C103[[#This Row],[INICIO]]</f>
        <v>0</v>
      </c>
    </row>
    <row r="2717" spans="1:15" x14ac:dyDescent="0.25">
      <c r="B2717">
        <v>1391</v>
      </c>
      <c r="C2717">
        <v>3</v>
      </c>
      <c r="D2717" t="s">
        <v>8673</v>
      </c>
      <c r="E2717" s="9"/>
      <c r="F2717" s="9"/>
      <c r="G2717">
        <v>506</v>
      </c>
      <c r="H2717" t="s">
        <v>819</v>
      </c>
      <c r="I2717" t="s">
        <v>24</v>
      </c>
      <c r="J2717" t="s">
        <v>8671</v>
      </c>
      <c r="K2717" s="9"/>
      <c r="L2717" s="13">
        <f>IFERROR(_xlfn.XLOOKUP(tb_C103[[#This Row],[OS]],[1]!tb_C101[OS],[1]!tb_C101[DATA_ABERTURA]),0)</f>
        <v>45274.232916666668</v>
      </c>
      <c r="M2717" s="7" t="str">
        <f>IFERROR(_xlfn.XLOOKUP(tb_C103[[#This Row],[OS]],[1]!tb_C101[OS],[1]!tb_C101[SITUACAO_OS]),0)</f>
        <v>A</v>
      </c>
      <c r="N2717" t="str">
        <f>_xlfn.XLOOKUP(tb_C103[[#This Row],[OS]],[1]!tb_C101[OS],[1]!tb_C101[OFICINA])</f>
        <v>Mecanico</v>
      </c>
      <c r="O2717" s="14">
        <f>tb_C103[[#This Row],[FIM]] - tb_C103[[#This Row],[INICIO]]</f>
        <v>0</v>
      </c>
    </row>
    <row r="2718" spans="1:15" x14ac:dyDescent="0.25">
      <c r="A2718" t="s">
        <v>2551</v>
      </c>
      <c r="B2718">
        <v>1392</v>
      </c>
      <c r="C2718">
        <v>3</v>
      </c>
      <c r="D2718" t="s">
        <v>8673</v>
      </c>
      <c r="E2718" s="9">
        <v>45274.288888888892</v>
      </c>
      <c r="F2718" s="9">
        <v>45274.305555555555</v>
      </c>
      <c r="G2718">
        <v>507</v>
      </c>
      <c r="H2718" t="s">
        <v>757</v>
      </c>
      <c r="I2718" t="s">
        <v>24</v>
      </c>
      <c r="J2718" t="s">
        <v>8671</v>
      </c>
      <c r="K2718" s="9">
        <v>45300.907060185185</v>
      </c>
      <c r="L2718" s="13">
        <f>IFERROR(_xlfn.XLOOKUP(tb_C103[[#This Row],[OS]],[1]!tb_C101[OS],[1]!tb_C101[DATA_ABERTURA]),0)</f>
        <v>45274.290798611109</v>
      </c>
      <c r="M2718" s="7" t="str">
        <f>IFERROR(_xlfn.XLOOKUP(tb_C103[[#This Row],[OS]],[1]!tb_C101[OS],[1]!tb_C101[SITUACAO_OS]),0)</f>
        <v>F</v>
      </c>
      <c r="N2718" t="str">
        <f>_xlfn.XLOOKUP(tb_C103[[#This Row],[OS]],[1]!tb_C101[OS],[1]!tb_C101[OFICINA])</f>
        <v>Mecanico</v>
      </c>
      <c r="O2718" s="14">
        <f>tb_C103[[#This Row],[FIM]] - tb_C103[[#This Row],[INICIO]]</f>
        <v>1.6666666662786156E-2</v>
      </c>
    </row>
    <row r="2719" spans="1:15" x14ac:dyDescent="0.25">
      <c r="A2719" t="s">
        <v>2551</v>
      </c>
      <c r="B2719">
        <v>1393</v>
      </c>
      <c r="C2719">
        <v>3</v>
      </c>
      <c r="D2719" t="s">
        <v>8673</v>
      </c>
      <c r="E2719" s="9">
        <v>45274.311805555553</v>
      </c>
      <c r="F2719" s="9">
        <v>45274.315972222219</v>
      </c>
      <c r="G2719">
        <v>506</v>
      </c>
      <c r="H2719" t="s">
        <v>819</v>
      </c>
      <c r="I2719" t="s">
        <v>24</v>
      </c>
      <c r="J2719" t="s">
        <v>8671</v>
      </c>
      <c r="K2719" s="9">
        <v>45300.907233796293</v>
      </c>
      <c r="L2719" s="13">
        <f>IFERROR(_xlfn.XLOOKUP(tb_C103[[#This Row],[OS]],[1]!tb_C101[OS],[1]!tb_C101[DATA_ABERTURA]),0)</f>
        <v>45274.312337962961</v>
      </c>
      <c r="M2719" s="7" t="str">
        <f>IFERROR(_xlfn.XLOOKUP(tb_C103[[#This Row],[OS]],[1]!tb_C101[OS],[1]!tb_C101[SITUACAO_OS]),0)</f>
        <v>F</v>
      </c>
      <c r="N2719" t="str">
        <f>_xlfn.XLOOKUP(tb_C103[[#This Row],[OS]],[1]!tb_C101[OS],[1]!tb_C101[OFICINA])</f>
        <v>Mecanico</v>
      </c>
      <c r="O2719" s="14">
        <f>tb_C103[[#This Row],[FIM]] - tb_C103[[#This Row],[INICIO]]</f>
        <v>4.166666665696539E-3</v>
      </c>
    </row>
    <row r="2720" spans="1:15" x14ac:dyDescent="0.25">
      <c r="A2720" t="s">
        <v>4080</v>
      </c>
      <c r="B2720">
        <v>1394</v>
      </c>
      <c r="C2720">
        <v>3</v>
      </c>
      <c r="D2720" t="s">
        <v>8673</v>
      </c>
      <c r="E2720" s="9">
        <v>45274.602083333331</v>
      </c>
      <c r="F2720" s="9">
        <v>45274.614583333336</v>
      </c>
      <c r="G2720">
        <v>206</v>
      </c>
      <c r="H2720" t="s">
        <v>793</v>
      </c>
      <c r="I2720" t="s">
        <v>175</v>
      </c>
      <c r="J2720" t="s">
        <v>8674</v>
      </c>
      <c r="K2720" s="9">
        <v>45300.907361111109</v>
      </c>
      <c r="L2720" s="13">
        <f>IFERROR(_xlfn.XLOOKUP(tb_C103[[#This Row],[OS]],[1]!tb_C101[OS],[1]!tb_C101[DATA_ABERTURA]),0)</f>
        <v>45274.602777777778</v>
      </c>
      <c r="M2720" s="7" t="str">
        <f>IFERROR(_xlfn.XLOOKUP(tb_C103[[#This Row],[OS]],[1]!tb_C101[OS],[1]!tb_C101[SITUACAO_OS]),0)</f>
        <v>F</v>
      </c>
      <c r="N2720" t="str">
        <f>_xlfn.XLOOKUP(tb_C103[[#This Row],[OS]],[1]!tb_C101[OS],[1]!tb_C101[OFICINA])</f>
        <v>Eletrico</v>
      </c>
      <c r="O2720" s="14">
        <f>tb_C103[[#This Row],[FIM]] - tb_C103[[#This Row],[INICIO]]</f>
        <v>1.2500000004365575E-2</v>
      </c>
    </row>
    <row r="2721" spans="1:15" x14ac:dyDescent="0.25">
      <c r="A2721" t="s">
        <v>8691</v>
      </c>
      <c r="B2721">
        <v>1394</v>
      </c>
      <c r="C2721">
        <v>3</v>
      </c>
      <c r="D2721" t="s">
        <v>8673</v>
      </c>
      <c r="E2721" s="9">
        <v>45274.602083333331</v>
      </c>
      <c r="F2721" s="9">
        <v>45274.614583333336</v>
      </c>
      <c r="G2721">
        <v>206</v>
      </c>
      <c r="H2721" t="s">
        <v>793</v>
      </c>
      <c r="I2721" t="s">
        <v>175</v>
      </c>
      <c r="J2721" t="s">
        <v>8674</v>
      </c>
      <c r="K2721" s="9">
        <v>45300.907361111109</v>
      </c>
      <c r="L2721" s="13">
        <f>IFERROR(_xlfn.XLOOKUP(tb_C103[[#This Row],[OS]],[1]!tb_C101[OS],[1]!tb_C101[DATA_ABERTURA]),0)</f>
        <v>45274.602777777778</v>
      </c>
      <c r="M2721" s="7" t="str">
        <f>IFERROR(_xlfn.XLOOKUP(tb_C103[[#This Row],[OS]],[1]!tb_C101[OS],[1]!tb_C101[SITUACAO_OS]),0)</f>
        <v>F</v>
      </c>
      <c r="N2721" t="str">
        <f>_xlfn.XLOOKUP(tb_C103[[#This Row],[OS]],[1]!tb_C101[OS],[1]!tb_C101[OFICINA])</f>
        <v>Eletrico</v>
      </c>
      <c r="O2721" s="14">
        <f>tb_C103[[#This Row],[FIM]] - tb_C103[[#This Row],[INICIO]]</f>
        <v>1.2500000004365575E-2</v>
      </c>
    </row>
    <row r="2722" spans="1:15" x14ac:dyDescent="0.25">
      <c r="A2722" t="s">
        <v>5388</v>
      </c>
      <c r="B2722">
        <v>1395</v>
      </c>
      <c r="C2722">
        <v>3</v>
      </c>
      <c r="D2722" t="s">
        <v>8673</v>
      </c>
      <c r="E2722" s="9"/>
      <c r="F2722" s="9"/>
      <c r="G2722">
        <v>112</v>
      </c>
      <c r="H2722" t="s">
        <v>237</v>
      </c>
      <c r="I2722" t="s">
        <v>184</v>
      </c>
      <c r="J2722" t="s">
        <v>8671</v>
      </c>
      <c r="K2722" s="9">
        <v>45313.426574074074</v>
      </c>
      <c r="L2722" s="13">
        <f>IFERROR(_xlfn.XLOOKUP(tb_C103[[#This Row],[OS]],[1]!tb_C101[OS],[1]!tb_C101[DATA_ABERTURA]),0)</f>
        <v>45275.219050925924</v>
      </c>
      <c r="M2722" s="7" t="str">
        <f>IFERROR(_xlfn.XLOOKUP(tb_C103[[#This Row],[OS]],[1]!tb_C101[OS],[1]!tb_C101[SITUACAO_OS]),0)</f>
        <v>F</v>
      </c>
      <c r="N2722" t="str">
        <f>_xlfn.XLOOKUP(tb_C103[[#This Row],[OS]],[1]!tb_C101[OS],[1]!tb_C101[OFICINA])</f>
        <v>Mecanico</v>
      </c>
      <c r="O2722" s="14">
        <f>tb_C103[[#This Row],[FIM]] - tb_C103[[#This Row],[INICIO]]</f>
        <v>0</v>
      </c>
    </row>
    <row r="2723" spans="1:15" x14ac:dyDescent="0.25">
      <c r="B2723">
        <v>1396</v>
      </c>
      <c r="C2723">
        <v>3</v>
      </c>
      <c r="D2723" t="s">
        <v>8673</v>
      </c>
      <c r="E2723" s="9"/>
      <c r="F2723" s="9"/>
      <c r="G2723">
        <v>112</v>
      </c>
      <c r="H2723" t="s">
        <v>237</v>
      </c>
      <c r="I2723" t="s">
        <v>184</v>
      </c>
      <c r="J2723" t="s">
        <v>8674</v>
      </c>
      <c r="K2723" s="9"/>
      <c r="L2723" s="13">
        <f>IFERROR(_xlfn.XLOOKUP(tb_C103[[#This Row],[OS]],[1]!tb_C101[OS],[1]!tb_C101[DATA_ABERTURA]),0)</f>
        <v>45275.661747685182</v>
      </c>
      <c r="M2723" s="7" t="str">
        <f>IFERROR(_xlfn.XLOOKUP(tb_C103[[#This Row],[OS]],[1]!tb_C101[OS],[1]!tb_C101[SITUACAO_OS]),0)</f>
        <v>A</v>
      </c>
      <c r="N2723" t="str">
        <f>_xlfn.XLOOKUP(tb_C103[[#This Row],[OS]],[1]!tb_C101[OS],[1]!tb_C101[OFICINA])</f>
        <v>Eletrico</v>
      </c>
      <c r="O2723" s="14">
        <f>tb_C103[[#This Row],[FIM]] - tb_C103[[#This Row],[INICIO]]</f>
        <v>0</v>
      </c>
    </row>
    <row r="2724" spans="1:15" x14ac:dyDescent="0.25">
      <c r="A2724" t="s">
        <v>6398</v>
      </c>
      <c r="B2724">
        <v>1397</v>
      </c>
      <c r="C2724">
        <v>3</v>
      </c>
      <c r="D2724" t="s">
        <v>8673</v>
      </c>
      <c r="E2724" s="9">
        <v>45275.881944444445</v>
      </c>
      <c r="F2724" s="9">
        <v>45275.892361111109</v>
      </c>
      <c r="G2724">
        <v>413</v>
      </c>
      <c r="H2724" t="s">
        <v>295</v>
      </c>
      <c r="I2724" t="s">
        <v>79</v>
      </c>
      <c r="J2724" t="s">
        <v>8671</v>
      </c>
      <c r="K2724" s="9">
        <v>45300.908043981479</v>
      </c>
      <c r="L2724" s="13">
        <f>IFERROR(_xlfn.XLOOKUP(tb_C103[[#This Row],[OS]],[1]!tb_C101[OS],[1]!tb_C101[DATA_ABERTURA]),0)</f>
        <v>45275.879675925928</v>
      </c>
      <c r="M2724" s="7" t="str">
        <f>IFERROR(_xlfn.XLOOKUP(tb_C103[[#This Row],[OS]],[1]!tb_C101[OS],[1]!tb_C101[SITUACAO_OS]),0)</f>
        <v>F</v>
      </c>
      <c r="N2724" t="str">
        <f>_xlfn.XLOOKUP(tb_C103[[#This Row],[OS]],[1]!tb_C101[OS],[1]!tb_C101[OFICINA])</f>
        <v>Mecanico</v>
      </c>
      <c r="O2724" s="14">
        <f>tb_C103[[#This Row],[FIM]] - tb_C103[[#This Row],[INICIO]]</f>
        <v>1.0416666664241347E-2</v>
      </c>
    </row>
    <row r="2725" spans="1:15" x14ac:dyDescent="0.25">
      <c r="A2725" t="s">
        <v>6398</v>
      </c>
      <c r="B2725">
        <v>1398</v>
      </c>
      <c r="C2725">
        <v>3</v>
      </c>
      <c r="D2725" t="s">
        <v>8673</v>
      </c>
      <c r="E2725" s="9">
        <v>45275.913194444445</v>
      </c>
      <c r="F2725" s="9">
        <v>45275.947916666664</v>
      </c>
      <c r="G2725">
        <v>413</v>
      </c>
      <c r="H2725" t="s">
        <v>295</v>
      </c>
      <c r="I2725" t="s">
        <v>79</v>
      </c>
      <c r="J2725" t="s">
        <v>8671</v>
      </c>
      <c r="K2725" s="9">
        <v>45300.908726851849</v>
      </c>
      <c r="L2725" s="13">
        <f>IFERROR(_xlfn.XLOOKUP(tb_C103[[#This Row],[OS]],[1]!tb_C101[OS],[1]!tb_C101[DATA_ABERTURA]),0)</f>
        <v>45275.908171296294</v>
      </c>
      <c r="M2725" s="7" t="str">
        <f>IFERROR(_xlfn.XLOOKUP(tb_C103[[#This Row],[OS]],[1]!tb_C101[OS],[1]!tb_C101[SITUACAO_OS]),0)</f>
        <v>F</v>
      </c>
      <c r="N2725" t="str">
        <f>_xlfn.XLOOKUP(tb_C103[[#This Row],[OS]],[1]!tb_C101[OS],[1]!tb_C101[OFICINA])</f>
        <v>Mecanico</v>
      </c>
      <c r="O2725" s="14">
        <f>tb_C103[[#This Row],[FIM]] - tb_C103[[#This Row],[INICIO]]</f>
        <v>3.4722222218988463E-2</v>
      </c>
    </row>
    <row r="2726" spans="1:15" x14ac:dyDescent="0.25">
      <c r="A2726" t="s">
        <v>4080</v>
      </c>
      <c r="B2726">
        <v>1399</v>
      </c>
      <c r="C2726">
        <v>3</v>
      </c>
      <c r="D2726" t="s">
        <v>8673</v>
      </c>
      <c r="E2726" s="9">
        <v>45276.423611111109</v>
      </c>
      <c r="F2726" s="9">
        <v>45276.458333333336</v>
      </c>
      <c r="G2726">
        <v>117</v>
      </c>
      <c r="H2726" t="s">
        <v>354</v>
      </c>
      <c r="I2726" t="s">
        <v>184</v>
      </c>
      <c r="J2726" t="s">
        <v>8674</v>
      </c>
      <c r="K2726" s="9">
        <v>45405.608668981484</v>
      </c>
      <c r="L2726" s="13">
        <f>IFERROR(_xlfn.XLOOKUP(tb_C103[[#This Row],[OS]],[1]!tb_C101[OS],[1]!tb_C101[DATA_ABERTURA]),0)</f>
        <v>45276.385694444441</v>
      </c>
      <c r="M2726" s="7" t="str">
        <f>IFERROR(_xlfn.XLOOKUP(tb_C103[[#This Row],[OS]],[1]!tb_C101[OS],[1]!tb_C101[SITUACAO_OS]),0)</f>
        <v>F</v>
      </c>
      <c r="N2726" t="str">
        <f>_xlfn.XLOOKUP(tb_C103[[#This Row],[OS]],[1]!tb_C101[OS],[1]!tb_C101[OFICINA])</f>
        <v>Eletrico</v>
      </c>
      <c r="O2726" s="14">
        <f>tb_C103[[#This Row],[FIM]] - tb_C103[[#This Row],[INICIO]]</f>
        <v>3.4722222226264421E-2</v>
      </c>
    </row>
    <row r="2727" spans="1:15" x14ac:dyDescent="0.25">
      <c r="A2727" t="s">
        <v>6807</v>
      </c>
      <c r="B2727">
        <v>1399</v>
      </c>
      <c r="C2727">
        <v>3</v>
      </c>
      <c r="D2727" t="s">
        <v>8673</v>
      </c>
      <c r="E2727" s="9">
        <v>45276.423611111109</v>
      </c>
      <c r="F2727" s="9">
        <v>45276.458333333336</v>
      </c>
      <c r="G2727">
        <v>117</v>
      </c>
      <c r="H2727" t="s">
        <v>354</v>
      </c>
      <c r="I2727" t="s">
        <v>184</v>
      </c>
      <c r="J2727" t="s">
        <v>8674</v>
      </c>
      <c r="K2727" s="9">
        <v>45405.608668981484</v>
      </c>
      <c r="L2727" s="13">
        <f>IFERROR(_xlfn.XLOOKUP(tb_C103[[#This Row],[OS]],[1]!tb_C101[OS],[1]!tb_C101[DATA_ABERTURA]),0)</f>
        <v>45276.385694444441</v>
      </c>
      <c r="M2727" s="7" t="str">
        <f>IFERROR(_xlfn.XLOOKUP(tb_C103[[#This Row],[OS]],[1]!tb_C101[OS],[1]!tb_C101[SITUACAO_OS]),0)</f>
        <v>F</v>
      </c>
      <c r="N2727" t="str">
        <f>_xlfn.XLOOKUP(tb_C103[[#This Row],[OS]],[1]!tb_C101[OS],[1]!tb_C101[OFICINA])</f>
        <v>Eletrico</v>
      </c>
      <c r="O2727" s="14">
        <f>tb_C103[[#This Row],[FIM]] - tb_C103[[#This Row],[INICIO]]</f>
        <v>3.4722222226264421E-2</v>
      </c>
    </row>
    <row r="2728" spans="1:15" x14ac:dyDescent="0.25">
      <c r="A2728" t="s">
        <v>4080</v>
      </c>
      <c r="B2728">
        <v>1399</v>
      </c>
      <c r="C2728">
        <v>3</v>
      </c>
      <c r="D2728" t="s">
        <v>8673</v>
      </c>
      <c r="E2728" s="9">
        <v>45276.423611111109</v>
      </c>
      <c r="F2728" s="9">
        <v>45276.458333333336</v>
      </c>
      <c r="G2728">
        <v>117</v>
      </c>
      <c r="H2728" t="s">
        <v>354</v>
      </c>
      <c r="I2728" t="s">
        <v>184</v>
      </c>
      <c r="J2728" t="s">
        <v>8674</v>
      </c>
      <c r="K2728" s="9">
        <v>45405.608668981484</v>
      </c>
      <c r="L2728" s="13">
        <f>IFERROR(_xlfn.XLOOKUP(tb_C103[[#This Row],[OS]],[1]!tb_C101[OS],[1]!tb_C101[DATA_ABERTURA]),0)</f>
        <v>45276.385694444441</v>
      </c>
      <c r="M2728" s="7" t="str">
        <f>IFERROR(_xlfn.XLOOKUP(tb_C103[[#This Row],[OS]],[1]!tb_C101[OS],[1]!tb_C101[SITUACAO_OS]),0)</f>
        <v>F</v>
      </c>
      <c r="N2728" t="str">
        <f>_xlfn.XLOOKUP(tb_C103[[#This Row],[OS]],[1]!tb_C101[OS],[1]!tb_C101[OFICINA])</f>
        <v>Eletrico</v>
      </c>
      <c r="O2728" s="14">
        <f>tb_C103[[#This Row],[FIM]] - tb_C103[[#This Row],[INICIO]]</f>
        <v>3.4722222226264421E-2</v>
      </c>
    </row>
    <row r="2729" spans="1:15" x14ac:dyDescent="0.25">
      <c r="A2729" t="s">
        <v>6807</v>
      </c>
      <c r="B2729">
        <v>1399</v>
      </c>
      <c r="C2729">
        <v>3</v>
      </c>
      <c r="D2729" t="s">
        <v>8673</v>
      </c>
      <c r="E2729" s="9">
        <v>45276.423611111109</v>
      </c>
      <c r="F2729" s="9">
        <v>45276.458333333336</v>
      </c>
      <c r="G2729">
        <v>117</v>
      </c>
      <c r="H2729" t="s">
        <v>354</v>
      </c>
      <c r="I2729" t="s">
        <v>184</v>
      </c>
      <c r="J2729" t="s">
        <v>8674</v>
      </c>
      <c r="K2729" s="9">
        <v>45405.608668981484</v>
      </c>
      <c r="L2729" s="13">
        <f>IFERROR(_xlfn.XLOOKUP(tb_C103[[#This Row],[OS]],[1]!tb_C101[OS],[1]!tb_C101[DATA_ABERTURA]),0)</f>
        <v>45276.385694444441</v>
      </c>
      <c r="M2729" s="7" t="str">
        <f>IFERROR(_xlfn.XLOOKUP(tb_C103[[#This Row],[OS]],[1]!tb_C101[OS],[1]!tb_C101[SITUACAO_OS]),0)</f>
        <v>F</v>
      </c>
      <c r="N2729" t="str">
        <f>_xlfn.XLOOKUP(tb_C103[[#This Row],[OS]],[1]!tb_C101[OS],[1]!tb_C101[OFICINA])</f>
        <v>Eletrico</v>
      </c>
      <c r="O2729" s="14">
        <f>tb_C103[[#This Row],[FIM]] - tb_C103[[#This Row],[INICIO]]</f>
        <v>3.4722222226264421E-2</v>
      </c>
    </row>
    <row r="2730" spans="1:15" x14ac:dyDescent="0.25">
      <c r="A2730" t="s">
        <v>2551</v>
      </c>
      <c r="B2730">
        <v>1400</v>
      </c>
      <c r="C2730">
        <v>3</v>
      </c>
      <c r="D2730" t="s">
        <v>8673</v>
      </c>
      <c r="E2730" s="9">
        <v>45276.386805555558</v>
      </c>
      <c r="F2730" s="9">
        <v>45276.416666666664</v>
      </c>
      <c r="G2730">
        <v>115</v>
      </c>
      <c r="H2730" t="s">
        <v>197</v>
      </c>
      <c r="I2730" t="s">
        <v>184</v>
      </c>
      <c r="J2730" t="s">
        <v>8671</v>
      </c>
      <c r="K2730" s="9">
        <v>45300.908842592595</v>
      </c>
      <c r="L2730" s="13">
        <f>IFERROR(_xlfn.XLOOKUP(tb_C103[[#This Row],[OS]],[1]!tb_C101[OS],[1]!tb_C101[DATA_ABERTURA]),0)</f>
        <v>45276.387453703705</v>
      </c>
      <c r="M2730" s="7" t="str">
        <f>IFERROR(_xlfn.XLOOKUP(tb_C103[[#This Row],[OS]],[1]!tb_C101[OS],[1]!tb_C101[SITUACAO_OS]),0)</f>
        <v>F</v>
      </c>
      <c r="N2730" t="str">
        <f>_xlfn.XLOOKUP(tb_C103[[#This Row],[OS]],[1]!tb_C101[OS],[1]!tb_C101[OFICINA])</f>
        <v>Mecanico</v>
      </c>
      <c r="O2730" s="14">
        <f>tb_C103[[#This Row],[FIM]] - tb_C103[[#This Row],[INICIO]]</f>
        <v>2.9861111106583849E-2</v>
      </c>
    </row>
    <row r="2731" spans="1:15" x14ac:dyDescent="0.25">
      <c r="A2731" t="s">
        <v>2551</v>
      </c>
      <c r="B2731">
        <v>1401</v>
      </c>
      <c r="C2731">
        <v>3</v>
      </c>
      <c r="D2731" t="s">
        <v>8673</v>
      </c>
      <c r="E2731" s="9">
        <v>45278.513888888891</v>
      </c>
      <c r="F2731" s="9">
        <v>45278.541666666664</v>
      </c>
      <c r="G2731">
        <v>113</v>
      </c>
      <c r="H2731" t="s">
        <v>213</v>
      </c>
      <c r="I2731" t="s">
        <v>184</v>
      </c>
      <c r="J2731" t="s">
        <v>8671</v>
      </c>
      <c r="K2731" s="9">
        <v>45301.383553240739</v>
      </c>
      <c r="L2731" s="13">
        <f>IFERROR(_xlfn.XLOOKUP(tb_C103[[#This Row],[OS]],[1]!tb_C101[OS],[1]!tb_C101[DATA_ABERTURA]),0)</f>
        <v>45276.388935185183</v>
      </c>
      <c r="M2731" s="7" t="str">
        <f>IFERROR(_xlfn.XLOOKUP(tb_C103[[#This Row],[OS]],[1]!tb_C101[OS],[1]!tb_C101[SITUACAO_OS]),0)</f>
        <v>F</v>
      </c>
      <c r="N2731" t="str">
        <f>_xlfn.XLOOKUP(tb_C103[[#This Row],[OS]],[1]!tb_C101[OS],[1]!tb_C101[OFICINA])</f>
        <v>Mecanico</v>
      </c>
      <c r="O2731" s="14">
        <f>tb_C103[[#This Row],[FIM]] - tb_C103[[#This Row],[INICIO]]</f>
        <v>2.7777777773735579E-2</v>
      </c>
    </row>
    <row r="2732" spans="1:15" x14ac:dyDescent="0.25">
      <c r="A2732" t="s">
        <v>8691</v>
      </c>
      <c r="B2732">
        <v>1401</v>
      </c>
      <c r="C2732">
        <v>3</v>
      </c>
      <c r="D2732" t="s">
        <v>8673</v>
      </c>
      <c r="E2732" s="9">
        <v>45278.513888888891</v>
      </c>
      <c r="F2732" s="9">
        <v>45278.541666666664</v>
      </c>
      <c r="G2732">
        <v>113</v>
      </c>
      <c r="H2732" t="s">
        <v>213</v>
      </c>
      <c r="I2732" t="s">
        <v>184</v>
      </c>
      <c r="J2732" t="s">
        <v>8671</v>
      </c>
      <c r="K2732" s="9">
        <v>45301.383553240739</v>
      </c>
      <c r="L2732" s="13">
        <f>IFERROR(_xlfn.XLOOKUP(tb_C103[[#This Row],[OS]],[1]!tb_C101[OS],[1]!tb_C101[DATA_ABERTURA]),0)</f>
        <v>45276.388935185183</v>
      </c>
      <c r="M2732" s="7" t="str">
        <f>IFERROR(_xlfn.XLOOKUP(tb_C103[[#This Row],[OS]],[1]!tb_C101[OS],[1]!tb_C101[SITUACAO_OS]),0)</f>
        <v>F</v>
      </c>
      <c r="N2732" t="str">
        <f>_xlfn.XLOOKUP(tb_C103[[#This Row],[OS]],[1]!tb_C101[OS],[1]!tb_C101[OFICINA])</f>
        <v>Mecanico</v>
      </c>
      <c r="O2732" s="14">
        <f>tb_C103[[#This Row],[FIM]] - tb_C103[[#This Row],[INICIO]]</f>
        <v>2.7777777773735579E-2</v>
      </c>
    </row>
    <row r="2733" spans="1:15" x14ac:dyDescent="0.25">
      <c r="A2733" t="s">
        <v>2551</v>
      </c>
      <c r="B2733">
        <v>1401</v>
      </c>
      <c r="C2733">
        <v>3</v>
      </c>
      <c r="D2733" t="s">
        <v>8673</v>
      </c>
      <c r="E2733" s="9">
        <v>45278.513888888891</v>
      </c>
      <c r="F2733" s="9">
        <v>45278.541666666664</v>
      </c>
      <c r="G2733">
        <v>113</v>
      </c>
      <c r="H2733" t="s">
        <v>213</v>
      </c>
      <c r="I2733" t="s">
        <v>184</v>
      </c>
      <c r="J2733" t="s">
        <v>8671</v>
      </c>
      <c r="K2733" s="9">
        <v>45301.383553240739</v>
      </c>
      <c r="L2733" s="13">
        <f>IFERROR(_xlfn.XLOOKUP(tb_C103[[#This Row],[OS]],[1]!tb_C101[OS],[1]!tb_C101[DATA_ABERTURA]),0)</f>
        <v>45276.388935185183</v>
      </c>
      <c r="M2733" s="7" t="str">
        <f>IFERROR(_xlfn.XLOOKUP(tb_C103[[#This Row],[OS]],[1]!tb_C101[OS],[1]!tb_C101[SITUACAO_OS]),0)</f>
        <v>F</v>
      </c>
      <c r="N2733" t="str">
        <f>_xlfn.XLOOKUP(tb_C103[[#This Row],[OS]],[1]!tb_C101[OS],[1]!tb_C101[OFICINA])</f>
        <v>Mecanico</v>
      </c>
      <c r="O2733" s="14">
        <f>tb_C103[[#This Row],[FIM]] - tb_C103[[#This Row],[INICIO]]</f>
        <v>2.7777777773735579E-2</v>
      </c>
    </row>
    <row r="2734" spans="1:15" x14ac:dyDescent="0.25">
      <c r="A2734" t="s">
        <v>8691</v>
      </c>
      <c r="B2734">
        <v>1401</v>
      </c>
      <c r="C2734">
        <v>3</v>
      </c>
      <c r="D2734" t="s">
        <v>8673</v>
      </c>
      <c r="E2734" s="9">
        <v>45278.513888888891</v>
      </c>
      <c r="F2734" s="9">
        <v>45278.541666666664</v>
      </c>
      <c r="G2734">
        <v>113</v>
      </c>
      <c r="H2734" t="s">
        <v>213</v>
      </c>
      <c r="I2734" t="s">
        <v>184</v>
      </c>
      <c r="J2734" t="s">
        <v>8671</v>
      </c>
      <c r="K2734" s="9">
        <v>45301.383553240739</v>
      </c>
      <c r="L2734" s="13">
        <f>IFERROR(_xlfn.XLOOKUP(tb_C103[[#This Row],[OS]],[1]!tb_C101[OS],[1]!tb_C101[DATA_ABERTURA]),0)</f>
        <v>45276.388935185183</v>
      </c>
      <c r="M2734" s="7" t="str">
        <f>IFERROR(_xlfn.XLOOKUP(tb_C103[[#This Row],[OS]],[1]!tb_C101[OS],[1]!tb_C101[SITUACAO_OS]),0)</f>
        <v>F</v>
      </c>
      <c r="N2734" t="str">
        <f>_xlfn.XLOOKUP(tb_C103[[#This Row],[OS]],[1]!tb_C101[OS],[1]!tb_C101[OFICINA])</f>
        <v>Mecanico</v>
      </c>
      <c r="O2734" s="14">
        <f>tb_C103[[#This Row],[FIM]] - tb_C103[[#This Row],[INICIO]]</f>
        <v>2.7777777773735579E-2</v>
      </c>
    </row>
    <row r="2735" spans="1:15" x14ac:dyDescent="0.25">
      <c r="A2735" t="s">
        <v>1764</v>
      </c>
      <c r="B2735">
        <v>1402</v>
      </c>
      <c r="C2735">
        <v>3</v>
      </c>
      <c r="D2735" t="s">
        <v>8673</v>
      </c>
      <c r="E2735" s="9">
        <v>45277.927083333336</v>
      </c>
      <c r="F2735" s="9">
        <v>45277.944444444445</v>
      </c>
      <c r="G2735">
        <v>206</v>
      </c>
      <c r="H2735" t="s">
        <v>793</v>
      </c>
      <c r="I2735" t="s">
        <v>175</v>
      </c>
      <c r="J2735" t="s">
        <v>8671</v>
      </c>
      <c r="K2735" s="9">
        <v>45301.383993055555</v>
      </c>
      <c r="L2735" s="13">
        <f>IFERROR(_xlfn.XLOOKUP(tb_C103[[#This Row],[OS]],[1]!tb_C101[OS],[1]!tb_C101[DATA_ABERTURA]),0)</f>
        <v>45276.60900462963</v>
      </c>
      <c r="M2735" s="7" t="str">
        <f>IFERROR(_xlfn.XLOOKUP(tb_C103[[#This Row],[OS]],[1]!tb_C101[OS],[1]!tb_C101[SITUACAO_OS]),0)</f>
        <v>F</v>
      </c>
      <c r="N2735" t="str">
        <f>_xlfn.XLOOKUP(tb_C103[[#This Row],[OS]],[1]!tb_C101[OS],[1]!tb_C101[OFICINA])</f>
        <v>Mecanico</v>
      </c>
      <c r="O2735" s="14">
        <f>tb_C103[[#This Row],[FIM]] - tb_C103[[#This Row],[INICIO]]</f>
        <v>1.7361111109494232E-2</v>
      </c>
    </row>
    <row r="2736" spans="1:15" x14ac:dyDescent="0.25">
      <c r="A2736" t="s">
        <v>1764</v>
      </c>
      <c r="B2736">
        <v>1403</v>
      </c>
      <c r="C2736">
        <v>3</v>
      </c>
      <c r="D2736" t="s">
        <v>8673</v>
      </c>
      <c r="E2736" s="9">
        <v>45277.916666666664</v>
      </c>
      <c r="F2736" s="9">
        <v>45277.930555555555</v>
      </c>
      <c r="G2736">
        <v>113</v>
      </c>
      <c r="H2736" t="s">
        <v>213</v>
      </c>
      <c r="I2736" t="s">
        <v>184</v>
      </c>
      <c r="J2736" t="s">
        <v>8674</v>
      </c>
      <c r="K2736" s="9">
        <v>45301.384201388886</v>
      </c>
      <c r="L2736" s="13">
        <f>IFERROR(_xlfn.XLOOKUP(tb_C103[[#This Row],[OS]],[1]!tb_C101[OS],[1]!tb_C101[DATA_ABERTURA]),0)</f>
        <v>45277.929791666669</v>
      </c>
      <c r="M2736" s="7" t="str">
        <f>IFERROR(_xlfn.XLOOKUP(tb_C103[[#This Row],[OS]],[1]!tb_C101[OS],[1]!tb_C101[SITUACAO_OS]),0)</f>
        <v>F</v>
      </c>
      <c r="N2736" t="str">
        <f>_xlfn.XLOOKUP(tb_C103[[#This Row],[OS]],[1]!tb_C101[OS],[1]!tb_C101[OFICINA])</f>
        <v>Eletrico</v>
      </c>
      <c r="O2736" s="14">
        <f>tb_C103[[#This Row],[FIM]] - tb_C103[[#This Row],[INICIO]]</f>
        <v>1.3888888890505768E-2</v>
      </c>
    </row>
    <row r="2737" spans="1:15" x14ac:dyDescent="0.25">
      <c r="A2737" t="s">
        <v>5388</v>
      </c>
      <c r="B2737">
        <v>1404</v>
      </c>
      <c r="C2737">
        <v>3</v>
      </c>
      <c r="D2737" t="s">
        <v>8673</v>
      </c>
      <c r="E2737" s="9">
        <v>45278.041666666664</v>
      </c>
      <c r="F2737" s="9">
        <v>45278.0625</v>
      </c>
      <c r="G2737">
        <v>115</v>
      </c>
      <c r="H2737" t="s">
        <v>197</v>
      </c>
      <c r="I2737" t="s">
        <v>184</v>
      </c>
      <c r="J2737" t="s">
        <v>8671</v>
      </c>
      <c r="K2737" s="9">
        <v>45313.426053240742</v>
      </c>
      <c r="L2737" s="13">
        <f>IFERROR(_xlfn.XLOOKUP(tb_C103[[#This Row],[OS]],[1]!tb_C101[OS],[1]!tb_C101[DATA_ABERTURA]),0)</f>
        <v>45278.050011574072</v>
      </c>
      <c r="M2737" s="7" t="str">
        <f>IFERROR(_xlfn.XLOOKUP(tb_C103[[#This Row],[OS]],[1]!tb_C101[OS],[1]!tb_C101[SITUACAO_OS]),0)</f>
        <v>F</v>
      </c>
      <c r="N2737" t="str">
        <f>_xlfn.XLOOKUP(tb_C103[[#This Row],[OS]],[1]!tb_C101[OS],[1]!tb_C101[OFICINA])</f>
        <v>Mecanico</v>
      </c>
      <c r="O2737" s="14">
        <f>tb_C103[[#This Row],[FIM]] - tb_C103[[#This Row],[INICIO]]</f>
        <v>2.0833333335758653E-2</v>
      </c>
    </row>
    <row r="2738" spans="1:15" x14ac:dyDescent="0.25">
      <c r="A2738" t="s">
        <v>8686</v>
      </c>
      <c r="B2738">
        <v>1405</v>
      </c>
      <c r="C2738">
        <v>3</v>
      </c>
      <c r="D2738" t="s">
        <v>8673</v>
      </c>
      <c r="E2738" s="9">
        <v>45278.4375</v>
      </c>
      <c r="F2738" s="9">
        <v>45278.454861111109</v>
      </c>
      <c r="G2738">
        <v>206</v>
      </c>
      <c r="H2738" t="s">
        <v>793</v>
      </c>
      <c r="I2738" t="s">
        <v>175</v>
      </c>
      <c r="J2738" t="s">
        <v>8674</v>
      </c>
      <c r="K2738" s="9">
        <v>45301.389687499999</v>
      </c>
      <c r="L2738" s="13">
        <f>IFERROR(_xlfn.XLOOKUP(tb_C103[[#This Row],[OS]],[1]!tb_C101[OS],[1]!tb_C101[DATA_ABERTURA]),0)</f>
        <v>45278.437002314815</v>
      </c>
      <c r="M2738" s="7" t="str">
        <f>IFERROR(_xlfn.XLOOKUP(tb_C103[[#This Row],[OS]],[1]!tb_C101[OS],[1]!tb_C101[SITUACAO_OS]),0)</f>
        <v>F</v>
      </c>
      <c r="N2738" t="str">
        <f>_xlfn.XLOOKUP(tb_C103[[#This Row],[OS]],[1]!tb_C101[OS],[1]!tb_C101[OFICINA])</f>
        <v>Eletrico</v>
      </c>
      <c r="O2738" s="14">
        <f>tb_C103[[#This Row],[FIM]] - tb_C103[[#This Row],[INICIO]]</f>
        <v>1.7361111109494232E-2</v>
      </c>
    </row>
    <row r="2739" spans="1:15" x14ac:dyDescent="0.25">
      <c r="A2739" t="s">
        <v>8691</v>
      </c>
      <c r="B2739">
        <v>1405</v>
      </c>
      <c r="C2739">
        <v>3</v>
      </c>
      <c r="D2739" t="s">
        <v>8673</v>
      </c>
      <c r="E2739" s="9">
        <v>45278.4375</v>
      </c>
      <c r="F2739" s="9">
        <v>45278.454861111109</v>
      </c>
      <c r="G2739">
        <v>206</v>
      </c>
      <c r="H2739" t="s">
        <v>793</v>
      </c>
      <c r="I2739" t="s">
        <v>175</v>
      </c>
      <c r="J2739" t="s">
        <v>8674</v>
      </c>
      <c r="K2739" s="9">
        <v>45301.389687499999</v>
      </c>
      <c r="L2739" s="13">
        <f>IFERROR(_xlfn.XLOOKUP(tb_C103[[#This Row],[OS]],[1]!tb_C101[OS],[1]!tb_C101[DATA_ABERTURA]),0)</f>
        <v>45278.437002314815</v>
      </c>
      <c r="M2739" s="7" t="str">
        <f>IFERROR(_xlfn.XLOOKUP(tb_C103[[#This Row],[OS]],[1]!tb_C101[OS],[1]!tb_C101[SITUACAO_OS]),0)</f>
        <v>F</v>
      </c>
      <c r="N2739" t="str">
        <f>_xlfn.XLOOKUP(tb_C103[[#This Row],[OS]],[1]!tb_C101[OS],[1]!tb_C101[OFICINA])</f>
        <v>Eletrico</v>
      </c>
      <c r="O2739" s="14">
        <f>tb_C103[[#This Row],[FIM]] - tb_C103[[#This Row],[INICIO]]</f>
        <v>1.7361111109494232E-2</v>
      </c>
    </row>
    <row r="2740" spans="1:15" x14ac:dyDescent="0.25">
      <c r="A2740" t="s">
        <v>8686</v>
      </c>
      <c r="B2740">
        <v>1405</v>
      </c>
      <c r="C2740">
        <v>3</v>
      </c>
      <c r="D2740" t="s">
        <v>8673</v>
      </c>
      <c r="E2740" s="9">
        <v>45278.4375</v>
      </c>
      <c r="F2740" s="9">
        <v>45278.454861111109</v>
      </c>
      <c r="G2740">
        <v>206</v>
      </c>
      <c r="H2740" t="s">
        <v>793</v>
      </c>
      <c r="I2740" t="s">
        <v>175</v>
      </c>
      <c r="J2740" t="s">
        <v>8674</v>
      </c>
      <c r="K2740" s="9">
        <v>45301.389687499999</v>
      </c>
      <c r="L2740" s="13">
        <f>IFERROR(_xlfn.XLOOKUP(tb_C103[[#This Row],[OS]],[1]!tb_C101[OS],[1]!tb_C101[DATA_ABERTURA]),0)</f>
        <v>45278.437002314815</v>
      </c>
      <c r="M2740" s="7" t="str">
        <f>IFERROR(_xlfn.XLOOKUP(tb_C103[[#This Row],[OS]],[1]!tb_C101[OS],[1]!tb_C101[SITUACAO_OS]),0)</f>
        <v>F</v>
      </c>
      <c r="N2740" t="str">
        <f>_xlfn.XLOOKUP(tb_C103[[#This Row],[OS]],[1]!tb_C101[OS],[1]!tb_C101[OFICINA])</f>
        <v>Eletrico</v>
      </c>
      <c r="O2740" s="14">
        <f>tb_C103[[#This Row],[FIM]] - tb_C103[[#This Row],[INICIO]]</f>
        <v>1.7361111109494232E-2</v>
      </c>
    </row>
    <row r="2741" spans="1:15" x14ac:dyDescent="0.25">
      <c r="A2741" t="s">
        <v>8691</v>
      </c>
      <c r="B2741">
        <v>1405</v>
      </c>
      <c r="C2741">
        <v>3</v>
      </c>
      <c r="D2741" t="s">
        <v>8673</v>
      </c>
      <c r="E2741" s="9">
        <v>45278.4375</v>
      </c>
      <c r="F2741" s="9">
        <v>45278.454861111109</v>
      </c>
      <c r="G2741">
        <v>206</v>
      </c>
      <c r="H2741" t="s">
        <v>793</v>
      </c>
      <c r="I2741" t="s">
        <v>175</v>
      </c>
      <c r="J2741" t="s">
        <v>8674</v>
      </c>
      <c r="K2741" s="9">
        <v>45301.389687499999</v>
      </c>
      <c r="L2741" s="13">
        <f>IFERROR(_xlfn.XLOOKUP(tb_C103[[#This Row],[OS]],[1]!tb_C101[OS],[1]!tb_C101[DATA_ABERTURA]),0)</f>
        <v>45278.437002314815</v>
      </c>
      <c r="M2741" s="7" t="str">
        <f>IFERROR(_xlfn.XLOOKUP(tb_C103[[#This Row],[OS]],[1]!tb_C101[OS],[1]!tb_C101[SITUACAO_OS]),0)</f>
        <v>F</v>
      </c>
      <c r="N2741" t="str">
        <f>_xlfn.XLOOKUP(tb_C103[[#This Row],[OS]],[1]!tb_C101[OS],[1]!tb_C101[OFICINA])</f>
        <v>Eletrico</v>
      </c>
      <c r="O2741" s="14">
        <f>tb_C103[[#This Row],[FIM]] - tb_C103[[#This Row],[INICIO]]</f>
        <v>1.7361111109494232E-2</v>
      </c>
    </row>
    <row r="2742" spans="1:15" x14ac:dyDescent="0.25">
      <c r="A2742" t="s">
        <v>8330</v>
      </c>
      <c r="B2742">
        <v>1406</v>
      </c>
      <c r="C2742">
        <v>3</v>
      </c>
      <c r="D2742" t="s">
        <v>8673</v>
      </c>
      <c r="E2742" s="9">
        <v>45279.3125</v>
      </c>
      <c r="F2742" s="9">
        <v>45279.319444444445</v>
      </c>
      <c r="G2742">
        <v>506</v>
      </c>
      <c r="H2742" t="s">
        <v>819</v>
      </c>
      <c r="I2742" t="s">
        <v>24</v>
      </c>
      <c r="J2742" t="s">
        <v>8674</v>
      </c>
      <c r="K2742" s="9">
        <v>45301.389953703707</v>
      </c>
      <c r="L2742" s="13">
        <f>IFERROR(_xlfn.XLOOKUP(tb_C103[[#This Row],[OS]],[1]!tb_C101[OS],[1]!tb_C101[DATA_ABERTURA]),0)</f>
        <v>45279.312152777777</v>
      </c>
      <c r="M2742" s="7" t="str">
        <f>IFERROR(_xlfn.XLOOKUP(tb_C103[[#This Row],[OS]],[1]!tb_C101[OS],[1]!tb_C101[SITUACAO_OS]),0)</f>
        <v>F</v>
      </c>
      <c r="N2742" t="str">
        <f>_xlfn.XLOOKUP(tb_C103[[#This Row],[OS]],[1]!tb_C101[OS],[1]!tb_C101[OFICINA])</f>
        <v>Eletrico</v>
      </c>
      <c r="O2742" s="14">
        <f>tb_C103[[#This Row],[FIM]] - tb_C103[[#This Row],[INICIO]]</f>
        <v>6.9444444452528842E-3</v>
      </c>
    </row>
    <row r="2743" spans="1:15" x14ac:dyDescent="0.25">
      <c r="A2743" t="s">
        <v>8691</v>
      </c>
      <c r="B2743">
        <v>1406</v>
      </c>
      <c r="C2743">
        <v>3</v>
      </c>
      <c r="D2743" t="s">
        <v>8673</v>
      </c>
      <c r="E2743" s="9">
        <v>45279.3125</v>
      </c>
      <c r="F2743" s="9">
        <v>45279.319444444445</v>
      </c>
      <c r="G2743">
        <v>506</v>
      </c>
      <c r="H2743" t="s">
        <v>819</v>
      </c>
      <c r="I2743" t="s">
        <v>24</v>
      </c>
      <c r="J2743" t="s">
        <v>8674</v>
      </c>
      <c r="K2743" s="9">
        <v>45301.389953703707</v>
      </c>
      <c r="L2743" s="13">
        <f>IFERROR(_xlfn.XLOOKUP(tb_C103[[#This Row],[OS]],[1]!tb_C101[OS],[1]!tb_C101[DATA_ABERTURA]),0)</f>
        <v>45279.312152777777</v>
      </c>
      <c r="M2743" s="7" t="str">
        <f>IFERROR(_xlfn.XLOOKUP(tb_C103[[#This Row],[OS]],[1]!tb_C101[OS],[1]!tb_C101[SITUACAO_OS]),0)</f>
        <v>F</v>
      </c>
      <c r="N2743" t="str">
        <f>_xlfn.XLOOKUP(tb_C103[[#This Row],[OS]],[1]!tb_C101[OS],[1]!tb_C101[OFICINA])</f>
        <v>Eletrico</v>
      </c>
      <c r="O2743" s="14">
        <f>tb_C103[[#This Row],[FIM]] - tb_C103[[#This Row],[INICIO]]</f>
        <v>6.9444444452528842E-3</v>
      </c>
    </row>
    <row r="2744" spans="1:15" x14ac:dyDescent="0.25">
      <c r="A2744" t="s">
        <v>6398</v>
      </c>
      <c r="B2744">
        <v>1407</v>
      </c>
      <c r="C2744">
        <v>3</v>
      </c>
      <c r="D2744" t="s">
        <v>8673</v>
      </c>
      <c r="E2744" s="9">
        <v>45279.71875</v>
      </c>
      <c r="F2744" s="9">
        <v>45279.756944444445</v>
      </c>
      <c r="G2744">
        <v>204</v>
      </c>
      <c r="H2744" t="s">
        <v>282</v>
      </c>
      <c r="I2744" t="s">
        <v>175</v>
      </c>
      <c r="J2744" t="s">
        <v>8671</v>
      </c>
      <c r="K2744" s="9">
        <v>45301.390127314815</v>
      </c>
      <c r="L2744" s="13">
        <f>IFERROR(_xlfn.XLOOKUP(tb_C103[[#This Row],[OS]],[1]!tb_C101[OS],[1]!tb_C101[DATA_ABERTURA]),0)</f>
        <v>45279.401180555556</v>
      </c>
      <c r="M2744" s="7" t="str">
        <f>IFERROR(_xlfn.XLOOKUP(tb_C103[[#This Row],[OS]],[1]!tb_C101[OS],[1]!tb_C101[SITUACAO_OS]),0)</f>
        <v>F</v>
      </c>
      <c r="N2744" t="str">
        <f>_xlfn.XLOOKUP(tb_C103[[#This Row],[OS]],[1]!tb_C101[OS],[1]!tb_C101[OFICINA])</f>
        <v>Mecanico</v>
      </c>
      <c r="O2744" s="14">
        <f>tb_C103[[#This Row],[FIM]] - tb_C103[[#This Row],[INICIO]]</f>
        <v>3.8194444445252884E-2</v>
      </c>
    </row>
    <row r="2745" spans="1:15" x14ac:dyDescent="0.25">
      <c r="A2745" t="s">
        <v>4080</v>
      </c>
      <c r="B2745">
        <v>1408</v>
      </c>
      <c r="C2745">
        <v>3</v>
      </c>
      <c r="D2745" t="s">
        <v>8673</v>
      </c>
      <c r="E2745" s="9">
        <v>45279.5</v>
      </c>
      <c r="F2745" s="9">
        <v>45279.520833333336</v>
      </c>
      <c r="G2745">
        <v>302</v>
      </c>
      <c r="H2745" t="s">
        <v>787</v>
      </c>
      <c r="I2745" t="s">
        <v>220</v>
      </c>
      <c r="J2745" t="s">
        <v>8674</v>
      </c>
      <c r="K2745" s="9">
        <v>45301.390497685185</v>
      </c>
      <c r="L2745" s="13">
        <f>IFERROR(_xlfn.XLOOKUP(tb_C103[[#This Row],[OS]],[1]!tb_C101[OS],[1]!tb_C101[DATA_ABERTURA]),0)</f>
        <v>45279.460509259261</v>
      </c>
      <c r="M2745" s="7" t="str">
        <f>IFERROR(_xlfn.XLOOKUP(tb_C103[[#This Row],[OS]],[1]!tb_C101[OS],[1]!tb_C101[SITUACAO_OS]),0)</f>
        <v>F</v>
      </c>
      <c r="N2745" t="str">
        <f>_xlfn.XLOOKUP(tb_C103[[#This Row],[OS]],[1]!tb_C101[OS],[1]!tb_C101[OFICINA])</f>
        <v>Eletrico</v>
      </c>
      <c r="O2745" s="14">
        <f>tb_C103[[#This Row],[FIM]] - tb_C103[[#This Row],[INICIO]]</f>
        <v>2.0833333335758653E-2</v>
      </c>
    </row>
    <row r="2746" spans="1:15" x14ac:dyDescent="0.25">
      <c r="A2746" t="s">
        <v>8691</v>
      </c>
      <c r="B2746">
        <v>1408</v>
      </c>
      <c r="C2746">
        <v>3</v>
      </c>
      <c r="D2746" t="s">
        <v>8673</v>
      </c>
      <c r="E2746" s="9">
        <v>45279.5</v>
      </c>
      <c r="F2746" s="9">
        <v>45279.520833333336</v>
      </c>
      <c r="G2746">
        <v>302</v>
      </c>
      <c r="H2746" t="s">
        <v>787</v>
      </c>
      <c r="I2746" t="s">
        <v>220</v>
      </c>
      <c r="J2746" t="s">
        <v>8674</v>
      </c>
      <c r="K2746" s="9">
        <v>45301.390497685185</v>
      </c>
      <c r="L2746" s="13">
        <f>IFERROR(_xlfn.XLOOKUP(tb_C103[[#This Row],[OS]],[1]!tb_C101[OS],[1]!tb_C101[DATA_ABERTURA]),0)</f>
        <v>45279.460509259261</v>
      </c>
      <c r="M2746" s="7" t="str">
        <f>IFERROR(_xlfn.XLOOKUP(tb_C103[[#This Row],[OS]],[1]!tb_C101[OS],[1]!tb_C101[SITUACAO_OS]),0)</f>
        <v>F</v>
      </c>
      <c r="N2746" t="str">
        <f>_xlfn.XLOOKUP(tb_C103[[#This Row],[OS]],[1]!tb_C101[OS],[1]!tb_C101[OFICINA])</f>
        <v>Eletrico</v>
      </c>
      <c r="O2746" s="14">
        <f>tb_C103[[#This Row],[FIM]] - tb_C103[[#This Row],[INICIO]]</f>
        <v>2.0833333335758653E-2</v>
      </c>
    </row>
    <row r="2747" spans="1:15" x14ac:dyDescent="0.25">
      <c r="A2747" t="s">
        <v>4080</v>
      </c>
      <c r="B2747">
        <v>1408</v>
      </c>
      <c r="C2747">
        <v>3</v>
      </c>
      <c r="D2747" t="s">
        <v>8673</v>
      </c>
      <c r="E2747" s="9"/>
      <c r="F2747" s="9"/>
      <c r="G2747">
        <v>302</v>
      </c>
      <c r="H2747" t="s">
        <v>787</v>
      </c>
      <c r="I2747" t="s">
        <v>220</v>
      </c>
      <c r="J2747" t="s">
        <v>8674</v>
      </c>
      <c r="K2747" s="9">
        <v>45301.390497685185</v>
      </c>
      <c r="L2747" s="13">
        <f>IFERROR(_xlfn.XLOOKUP(tb_C103[[#This Row],[OS]],[1]!tb_C101[OS],[1]!tb_C101[DATA_ABERTURA]),0)</f>
        <v>45279.460509259261</v>
      </c>
      <c r="M2747" s="7" t="str">
        <f>IFERROR(_xlfn.XLOOKUP(tb_C103[[#This Row],[OS]],[1]!tb_C101[OS],[1]!tb_C101[SITUACAO_OS]),0)</f>
        <v>F</v>
      </c>
      <c r="N2747" t="str">
        <f>_xlfn.XLOOKUP(tb_C103[[#This Row],[OS]],[1]!tb_C101[OS],[1]!tb_C101[OFICINA])</f>
        <v>Eletrico</v>
      </c>
      <c r="O2747" s="14">
        <f>tb_C103[[#This Row],[FIM]] - tb_C103[[#This Row],[INICIO]]</f>
        <v>0</v>
      </c>
    </row>
    <row r="2748" spans="1:15" x14ac:dyDescent="0.25">
      <c r="A2748" t="s">
        <v>8691</v>
      </c>
      <c r="B2748">
        <v>1408</v>
      </c>
      <c r="C2748">
        <v>3</v>
      </c>
      <c r="D2748" t="s">
        <v>8673</v>
      </c>
      <c r="E2748" s="9"/>
      <c r="F2748" s="9"/>
      <c r="G2748">
        <v>302</v>
      </c>
      <c r="H2748" t="s">
        <v>787</v>
      </c>
      <c r="I2748" t="s">
        <v>220</v>
      </c>
      <c r="J2748" t="s">
        <v>8674</v>
      </c>
      <c r="K2748" s="9">
        <v>45301.390497685185</v>
      </c>
      <c r="L2748" s="13">
        <f>IFERROR(_xlfn.XLOOKUP(tb_C103[[#This Row],[OS]],[1]!tb_C101[OS],[1]!tb_C101[DATA_ABERTURA]),0)</f>
        <v>45279.460509259261</v>
      </c>
      <c r="M2748" s="7" t="str">
        <f>IFERROR(_xlfn.XLOOKUP(tb_C103[[#This Row],[OS]],[1]!tb_C101[OS],[1]!tb_C101[SITUACAO_OS]),0)</f>
        <v>F</v>
      </c>
      <c r="N2748" t="str">
        <f>_xlfn.XLOOKUP(tb_C103[[#This Row],[OS]],[1]!tb_C101[OS],[1]!tb_C101[OFICINA])</f>
        <v>Eletrico</v>
      </c>
      <c r="O2748" s="14">
        <f>tb_C103[[#This Row],[FIM]] - tb_C103[[#This Row],[INICIO]]</f>
        <v>0</v>
      </c>
    </row>
    <row r="2749" spans="1:15" x14ac:dyDescent="0.25">
      <c r="A2749" t="s">
        <v>6398</v>
      </c>
      <c r="B2749">
        <v>1409</v>
      </c>
      <c r="C2749">
        <v>3</v>
      </c>
      <c r="D2749" t="s">
        <v>8673</v>
      </c>
      <c r="E2749" s="9">
        <v>45279.611111111109</v>
      </c>
      <c r="F2749" s="9">
        <v>45279.638888888891</v>
      </c>
      <c r="I2749" t="s">
        <v>79</v>
      </c>
      <c r="J2749" t="s">
        <v>8671</v>
      </c>
      <c r="K2749" s="9">
        <v>45301.395335648151</v>
      </c>
      <c r="L2749" s="13">
        <f>IFERROR(_xlfn.XLOOKUP(tb_C103[[#This Row],[OS]],[1]!tb_C101[OS],[1]!tb_C101[DATA_ABERTURA]),0)</f>
        <v>45279.615312499998</v>
      </c>
      <c r="M2749" s="7" t="str">
        <f>IFERROR(_xlfn.XLOOKUP(tb_C103[[#This Row],[OS]],[1]!tb_C101[OS],[1]!tb_C101[SITUACAO_OS]),0)</f>
        <v>F</v>
      </c>
      <c r="N2749" t="str">
        <f>_xlfn.XLOOKUP(tb_C103[[#This Row],[OS]],[1]!tb_C101[OS],[1]!tb_C101[OFICINA])</f>
        <v>Mecanico</v>
      </c>
      <c r="O2749" s="14">
        <f>tb_C103[[#This Row],[FIM]] - tb_C103[[#This Row],[INICIO]]</f>
        <v>2.7777777781011537E-2</v>
      </c>
    </row>
    <row r="2750" spans="1:15" x14ac:dyDescent="0.25">
      <c r="A2750" t="s">
        <v>6398</v>
      </c>
      <c r="B2750">
        <v>1410</v>
      </c>
      <c r="C2750">
        <v>3</v>
      </c>
      <c r="D2750" t="s">
        <v>8673</v>
      </c>
      <c r="E2750" s="9">
        <v>45279.665277777778</v>
      </c>
      <c r="F2750" s="9">
        <v>45279.6875</v>
      </c>
      <c r="G2750">
        <v>206</v>
      </c>
      <c r="H2750" t="s">
        <v>793</v>
      </c>
      <c r="I2750" t="s">
        <v>175</v>
      </c>
      <c r="J2750" t="s">
        <v>8674</v>
      </c>
      <c r="K2750" s="9">
        <v>45301.395752314813</v>
      </c>
      <c r="L2750" s="13">
        <f>IFERROR(_xlfn.XLOOKUP(tb_C103[[#This Row],[OS]],[1]!tb_C101[OS],[1]!tb_C101[DATA_ABERTURA]),0)</f>
        <v>45279.661840277775</v>
      </c>
      <c r="M2750" s="7" t="str">
        <f>IFERROR(_xlfn.XLOOKUP(tb_C103[[#This Row],[OS]],[1]!tb_C101[OS],[1]!tb_C101[SITUACAO_OS]),0)</f>
        <v>F</v>
      </c>
      <c r="N2750" t="str">
        <f>_xlfn.XLOOKUP(tb_C103[[#This Row],[OS]],[1]!tb_C101[OS],[1]!tb_C101[OFICINA])</f>
        <v>Eletrico</v>
      </c>
      <c r="O2750" s="14">
        <f>tb_C103[[#This Row],[FIM]] - tb_C103[[#This Row],[INICIO]]</f>
        <v>2.2222222221898846E-2</v>
      </c>
    </row>
    <row r="2751" spans="1:15" x14ac:dyDescent="0.25">
      <c r="A2751" t="s">
        <v>6459</v>
      </c>
      <c r="B2751">
        <v>1410</v>
      </c>
      <c r="C2751">
        <v>3</v>
      </c>
      <c r="D2751" t="s">
        <v>8673</v>
      </c>
      <c r="E2751" s="9">
        <v>45279.665277777778</v>
      </c>
      <c r="F2751" s="9">
        <v>45279.6875</v>
      </c>
      <c r="G2751">
        <v>206</v>
      </c>
      <c r="H2751" t="s">
        <v>793</v>
      </c>
      <c r="I2751" t="s">
        <v>175</v>
      </c>
      <c r="J2751" t="s">
        <v>8674</v>
      </c>
      <c r="K2751" s="9">
        <v>45301.395752314813</v>
      </c>
      <c r="L2751" s="13">
        <f>IFERROR(_xlfn.XLOOKUP(tb_C103[[#This Row],[OS]],[1]!tb_C101[OS],[1]!tb_C101[DATA_ABERTURA]),0)</f>
        <v>45279.661840277775</v>
      </c>
      <c r="M2751" s="7" t="str">
        <f>IFERROR(_xlfn.XLOOKUP(tb_C103[[#This Row],[OS]],[1]!tb_C101[OS],[1]!tb_C101[SITUACAO_OS]),0)</f>
        <v>F</v>
      </c>
      <c r="N2751" t="str">
        <f>_xlfn.XLOOKUP(tb_C103[[#This Row],[OS]],[1]!tb_C101[OS],[1]!tb_C101[OFICINA])</f>
        <v>Eletrico</v>
      </c>
      <c r="O2751" s="14">
        <f>tb_C103[[#This Row],[FIM]] - tb_C103[[#This Row],[INICIO]]</f>
        <v>2.2222222221898846E-2</v>
      </c>
    </row>
    <row r="2752" spans="1:15" x14ac:dyDescent="0.25">
      <c r="A2752" t="s">
        <v>6398</v>
      </c>
      <c r="B2752">
        <v>1410</v>
      </c>
      <c r="C2752">
        <v>3</v>
      </c>
      <c r="D2752" t="s">
        <v>8673</v>
      </c>
      <c r="E2752" s="9">
        <v>45279.665277777778</v>
      </c>
      <c r="F2752" s="9">
        <v>45279.6875</v>
      </c>
      <c r="G2752">
        <v>206</v>
      </c>
      <c r="H2752" t="s">
        <v>793</v>
      </c>
      <c r="I2752" t="s">
        <v>175</v>
      </c>
      <c r="J2752" t="s">
        <v>8674</v>
      </c>
      <c r="K2752" s="9">
        <v>45301.395752314813</v>
      </c>
      <c r="L2752" s="13">
        <f>IFERROR(_xlfn.XLOOKUP(tb_C103[[#This Row],[OS]],[1]!tb_C101[OS],[1]!tb_C101[DATA_ABERTURA]),0)</f>
        <v>45279.661840277775</v>
      </c>
      <c r="M2752" s="7" t="str">
        <f>IFERROR(_xlfn.XLOOKUP(tb_C103[[#This Row],[OS]],[1]!tb_C101[OS],[1]!tb_C101[SITUACAO_OS]),0)</f>
        <v>F</v>
      </c>
      <c r="N2752" t="str">
        <f>_xlfn.XLOOKUP(tb_C103[[#This Row],[OS]],[1]!tb_C101[OS],[1]!tb_C101[OFICINA])</f>
        <v>Eletrico</v>
      </c>
      <c r="O2752" s="14">
        <f>tb_C103[[#This Row],[FIM]] - tb_C103[[#This Row],[INICIO]]</f>
        <v>2.2222222221898846E-2</v>
      </c>
    </row>
    <row r="2753" spans="1:15" x14ac:dyDescent="0.25">
      <c r="A2753" t="s">
        <v>6459</v>
      </c>
      <c r="B2753">
        <v>1410</v>
      </c>
      <c r="C2753">
        <v>3</v>
      </c>
      <c r="D2753" t="s">
        <v>8673</v>
      </c>
      <c r="E2753" s="9">
        <v>45279.665277777778</v>
      </c>
      <c r="F2753" s="9">
        <v>45279.6875</v>
      </c>
      <c r="G2753">
        <v>206</v>
      </c>
      <c r="H2753" t="s">
        <v>793</v>
      </c>
      <c r="I2753" t="s">
        <v>175</v>
      </c>
      <c r="J2753" t="s">
        <v>8674</v>
      </c>
      <c r="K2753" s="9">
        <v>45301.395752314813</v>
      </c>
      <c r="L2753" s="13">
        <f>IFERROR(_xlfn.XLOOKUP(tb_C103[[#This Row],[OS]],[1]!tb_C101[OS],[1]!tb_C101[DATA_ABERTURA]),0)</f>
        <v>45279.661840277775</v>
      </c>
      <c r="M2753" s="7" t="str">
        <f>IFERROR(_xlfn.XLOOKUP(tb_C103[[#This Row],[OS]],[1]!tb_C101[OS],[1]!tb_C101[SITUACAO_OS]),0)</f>
        <v>F</v>
      </c>
      <c r="N2753" t="str">
        <f>_xlfn.XLOOKUP(tb_C103[[#This Row],[OS]],[1]!tb_C101[OS],[1]!tb_C101[OFICINA])</f>
        <v>Eletrico</v>
      </c>
      <c r="O2753" s="14">
        <f>tb_C103[[#This Row],[FIM]] - tb_C103[[#This Row],[INICIO]]</f>
        <v>2.2222222221898846E-2</v>
      </c>
    </row>
    <row r="2754" spans="1:15" x14ac:dyDescent="0.25">
      <c r="A2754" t="s">
        <v>2551</v>
      </c>
      <c r="B2754">
        <v>1411</v>
      </c>
      <c r="C2754">
        <v>5</v>
      </c>
      <c r="D2754" t="s">
        <v>8690</v>
      </c>
      <c r="E2754" s="9">
        <v>45280.402777777781</v>
      </c>
      <c r="F2754" s="9">
        <v>45280.411111111112</v>
      </c>
      <c r="G2754">
        <v>207</v>
      </c>
      <c r="H2754" t="s">
        <v>760</v>
      </c>
      <c r="I2754" t="s">
        <v>175</v>
      </c>
      <c r="J2754" t="s">
        <v>8671</v>
      </c>
      <c r="K2754" s="9">
        <v>45301.395972222221</v>
      </c>
      <c r="L2754" s="13">
        <f>IFERROR(_xlfn.XLOOKUP(tb_C103[[#This Row],[OS]],[1]!tb_C101[OS],[1]!tb_C101[DATA_ABERTURA]),0)</f>
        <v>45280.399074074077</v>
      </c>
      <c r="M2754" s="7" t="str">
        <f>IFERROR(_xlfn.XLOOKUP(tb_C103[[#This Row],[OS]],[1]!tb_C101[OS],[1]!tb_C101[SITUACAO_OS]),0)</f>
        <v>F</v>
      </c>
      <c r="N2754" t="str">
        <f>_xlfn.XLOOKUP(tb_C103[[#This Row],[OS]],[1]!tb_C101[OS],[1]!tb_C101[OFICINA])</f>
        <v>Mecanico</v>
      </c>
      <c r="O2754" s="14">
        <f>tb_C103[[#This Row],[FIM]] - tb_C103[[#This Row],[INICIO]]</f>
        <v>8.333333331393078E-3</v>
      </c>
    </row>
    <row r="2755" spans="1:15" x14ac:dyDescent="0.25">
      <c r="A2755" t="s">
        <v>2551</v>
      </c>
      <c r="B2755">
        <v>1412</v>
      </c>
      <c r="C2755">
        <v>3</v>
      </c>
      <c r="D2755" t="s">
        <v>8673</v>
      </c>
      <c r="E2755" s="9">
        <v>45280.436111111114</v>
      </c>
      <c r="F2755" s="9">
        <v>45280.444444444445</v>
      </c>
      <c r="G2755">
        <v>1005</v>
      </c>
      <c r="H2755" t="s">
        <v>2856</v>
      </c>
      <c r="I2755" t="s">
        <v>858</v>
      </c>
      <c r="J2755" t="s">
        <v>8671</v>
      </c>
      <c r="K2755" s="9">
        <v>45301.39638888889</v>
      </c>
      <c r="L2755" s="13">
        <f>IFERROR(_xlfn.XLOOKUP(tb_C103[[#This Row],[OS]],[1]!tb_C101[OS],[1]!tb_C101[DATA_ABERTURA]),0)</f>
        <v>45280.437314814815</v>
      </c>
      <c r="M2755" s="7" t="str">
        <f>IFERROR(_xlfn.XLOOKUP(tb_C103[[#This Row],[OS]],[1]!tb_C101[OS],[1]!tb_C101[SITUACAO_OS]),0)</f>
        <v>F</v>
      </c>
      <c r="N2755" t="str">
        <f>_xlfn.XLOOKUP(tb_C103[[#This Row],[OS]],[1]!tb_C101[OS],[1]!tb_C101[OFICINA])</f>
        <v>Mecanico</v>
      </c>
      <c r="O2755" s="14">
        <f>tb_C103[[#This Row],[FIM]] - tb_C103[[#This Row],[INICIO]]</f>
        <v>8.333333331393078E-3</v>
      </c>
    </row>
    <row r="2756" spans="1:15" x14ac:dyDescent="0.25">
      <c r="B2756">
        <v>1413</v>
      </c>
      <c r="C2756">
        <v>3</v>
      </c>
      <c r="D2756" t="s">
        <v>8673</v>
      </c>
      <c r="E2756" s="9"/>
      <c r="F2756" s="9"/>
      <c r="G2756">
        <v>207</v>
      </c>
      <c r="H2756" t="s">
        <v>760</v>
      </c>
      <c r="I2756" t="s">
        <v>175</v>
      </c>
      <c r="J2756" t="s">
        <v>8674</v>
      </c>
      <c r="K2756" s="9">
        <v>45670.635995370372</v>
      </c>
      <c r="L2756" s="13">
        <f>IFERROR(_xlfn.XLOOKUP(tb_C103[[#This Row],[OS]],[1]!tb_C101[OS],[1]!tb_C101[DATA_ABERTURA]),0)</f>
        <v>45280.60428240741</v>
      </c>
      <c r="M2756" s="7" t="str">
        <f>IFERROR(_xlfn.XLOOKUP(tb_C103[[#This Row],[OS]],[1]!tb_C101[OS],[1]!tb_C101[SITUACAO_OS]),0)</f>
        <v>F</v>
      </c>
      <c r="N2756" t="str">
        <f>_xlfn.XLOOKUP(tb_C103[[#This Row],[OS]],[1]!tb_C101[OS],[1]!tb_C101[OFICINA])</f>
        <v>Eletrico</v>
      </c>
      <c r="O2756" s="14">
        <f>tb_C103[[#This Row],[FIM]] - tb_C103[[#This Row],[INICIO]]</f>
        <v>0</v>
      </c>
    </row>
    <row r="2757" spans="1:15" x14ac:dyDescent="0.25">
      <c r="A2757" t="s">
        <v>1764</v>
      </c>
      <c r="B2757">
        <v>1414</v>
      </c>
      <c r="C2757">
        <v>3</v>
      </c>
      <c r="D2757" t="s">
        <v>8673</v>
      </c>
      <c r="E2757" s="9">
        <v>45281.245138888888</v>
      </c>
      <c r="F2757" s="9">
        <v>45281.25</v>
      </c>
      <c r="G2757">
        <v>1003</v>
      </c>
      <c r="H2757" t="s">
        <v>2044</v>
      </c>
      <c r="I2757" t="s">
        <v>24</v>
      </c>
      <c r="J2757" t="s">
        <v>8671</v>
      </c>
      <c r="K2757" s="9">
        <v>45301.397037037037</v>
      </c>
      <c r="L2757" s="13">
        <f>IFERROR(_xlfn.XLOOKUP(tb_C103[[#This Row],[OS]],[1]!tb_C101[OS],[1]!tb_C101[DATA_ABERTURA]),0)</f>
        <v>45281.247604166667</v>
      </c>
      <c r="M2757" s="7" t="str">
        <f>IFERROR(_xlfn.XLOOKUP(tb_C103[[#This Row],[OS]],[1]!tb_C101[OS],[1]!tb_C101[SITUACAO_OS]),0)</f>
        <v>F</v>
      </c>
      <c r="N2757" t="str">
        <f>_xlfn.XLOOKUP(tb_C103[[#This Row],[OS]],[1]!tb_C101[OS],[1]!tb_C101[OFICINA])</f>
        <v>Mecanico</v>
      </c>
      <c r="O2757" s="14">
        <f>tb_C103[[#This Row],[FIM]] - tb_C103[[#This Row],[INICIO]]</f>
        <v>4.8611111124046147E-3</v>
      </c>
    </row>
    <row r="2758" spans="1:15" x14ac:dyDescent="0.25">
      <c r="A2758" t="s">
        <v>2551</v>
      </c>
      <c r="B2758">
        <v>1414</v>
      </c>
      <c r="C2758">
        <v>3</v>
      </c>
      <c r="D2758" t="s">
        <v>8673</v>
      </c>
      <c r="E2758" s="9">
        <v>45281.245138888888</v>
      </c>
      <c r="F2758" s="9">
        <v>45281.25</v>
      </c>
      <c r="G2758">
        <v>1003</v>
      </c>
      <c r="H2758" t="s">
        <v>2044</v>
      </c>
      <c r="I2758" t="s">
        <v>24</v>
      </c>
      <c r="J2758" t="s">
        <v>8671</v>
      </c>
      <c r="K2758" s="9">
        <v>45301.397037037037</v>
      </c>
      <c r="L2758" s="13">
        <f>IFERROR(_xlfn.XLOOKUP(tb_C103[[#This Row],[OS]],[1]!tb_C101[OS],[1]!tb_C101[DATA_ABERTURA]),0)</f>
        <v>45281.247604166667</v>
      </c>
      <c r="M2758" s="7" t="str">
        <f>IFERROR(_xlfn.XLOOKUP(tb_C103[[#This Row],[OS]],[1]!tb_C101[OS],[1]!tb_C101[SITUACAO_OS]),0)</f>
        <v>F</v>
      </c>
      <c r="N2758" t="str">
        <f>_xlfn.XLOOKUP(tb_C103[[#This Row],[OS]],[1]!tb_C101[OS],[1]!tb_C101[OFICINA])</f>
        <v>Mecanico</v>
      </c>
      <c r="O2758" s="14">
        <f>tb_C103[[#This Row],[FIM]] - tb_C103[[#This Row],[INICIO]]</f>
        <v>4.8611111124046147E-3</v>
      </c>
    </row>
    <row r="2759" spans="1:15" x14ac:dyDescent="0.25">
      <c r="A2759" t="s">
        <v>1764</v>
      </c>
      <c r="B2759">
        <v>1414</v>
      </c>
      <c r="C2759">
        <v>3</v>
      </c>
      <c r="D2759" t="s">
        <v>8673</v>
      </c>
      <c r="E2759" s="9">
        <v>45281.245138888888</v>
      </c>
      <c r="F2759" s="9">
        <v>45281.25</v>
      </c>
      <c r="G2759">
        <v>1003</v>
      </c>
      <c r="H2759" t="s">
        <v>2044</v>
      </c>
      <c r="I2759" t="s">
        <v>24</v>
      </c>
      <c r="J2759" t="s">
        <v>8671</v>
      </c>
      <c r="K2759" s="9">
        <v>45301.397037037037</v>
      </c>
      <c r="L2759" s="13">
        <f>IFERROR(_xlfn.XLOOKUP(tb_C103[[#This Row],[OS]],[1]!tb_C101[OS],[1]!tb_C101[DATA_ABERTURA]),0)</f>
        <v>45281.247604166667</v>
      </c>
      <c r="M2759" s="7" t="str">
        <f>IFERROR(_xlfn.XLOOKUP(tb_C103[[#This Row],[OS]],[1]!tb_C101[OS],[1]!tb_C101[SITUACAO_OS]),0)</f>
        <v>F</v>
      </c>
      <c r="N2759" t="str">
        <f>_xlfn.XLOOKUP(tb_C103[[#This Row],[OS]],[1]!tb_C101[OS],[1]!tb_C101[OFICINA])</f>
        <v>Mecanico</v>
      </c>
      <c r="O2759" s="14">
        <f>tb_C103[[#This Row],[FIM]] - tb_C103[[#This Row],[INICIO]]</f>
        <v>4.8611111124046147E-3</v>
      </c>
    </row>
    <row r="2760" spans="1:15" x14ac:dyDescent="0.25">
      <c r="A2760" t="s">
        <v>2551</v>
      </c>
      <c r="B2760">
        <v>1414</v>
      </c>
      <c r="C2760">
        <v>3</v>
      </c>
      <c r="D2760" t="s">
        <v>8673</v>
      </c>
      <c r="E2760" s="9">
        <v>45281.245138888888</v>
      </c>
      <c r="F2760" s="9">
        <v>45281.25</v>
      </c>
      <c r="G2760">
        <v>1003</v>
      </c>
      <c r="H2760" t="s">
        <v>2044</v>
      </c>
      <c r="I2760" t="s">
        <v>24</v>
      </c>
      <c r="J2760" t="s">
        <v>8671</v>
      </c>
      <c r="K2760" s="9">
        <v>45301.397037037037</v>
      </c>
      <c r="L2760" s="13">
        <f>IFERROR(_xlfn.XLOOKUP(tb_C103[[#This Row],[OS]],[1]!tb_C101[OS],[1]!tb_C101[DATA_ABERTURA]),0)</f>
        <v>45281.247604166667</v>
      </c>
      <c r="M2760" s="7" t="str">
        <f>IFERROR(_xlfn.XLOOKUP(tb_C103[[#This Row],[OS]],[1]!tb_C101[OS],[1]!tb_C101[SITUACAO_OS]),0)</f>
        <v>F</v>
      </c>
      <c r="N2760" t="str">
        <f>_xlfn.XLOOKUP(tb_C103[[#This Row],[OS]],[1]!tb_C101[OS],[1]!tb_C101[OFICINA])</f>
        <v>Mecanico</v>
      </c>
      <c r="O2760" s="14">
        <f>tb_C103[[#This Row],[FIM]] - tb_C103[[#This Row],[INICIO]]</f>
        <v>4.8611111124046147E-3</v>
      </c>
    </row>
    <row r="2761" spans="1:15" x14ac:dyDescent="0.25">
      <c r="A2761" t="s">
        <v>2551</v>
      </c>
      <c r="B2761">
        <v>1415</v>
      </c>
      <c r="C2761">
        <v>3</v>
      </c>
      <c r="D2761" t="s">
        <v>8673</v>
      </c>
      <c r="E2761" s="9">
        <v>45281.333333333336</v>
      </c>
      <c r="F2761" s="9">
        <v>45281.368055555555</v>
      </c>
      <c r="G2761">
        <v>108</v>
      </c>
      <c r="H2761" t="s">
        <v>317</v>
      </c>
      <c r="I2761" t="s">
        <v>184</v>
      </c>
      <c r="J2761" t="s">
        <v>8671</v>
      </c>
      <c r="K2761" s="9">
        <v>45301.397326388891</v>
      </c>
      <c r="L2761" s="13">
        <f>IFERROR(_xlfn.XLOOKUP(tb_C103[[#This Row],[OS]],[1]!tb_C101[OS],[1]!tb_C101[DATA_ABERTURA]),0)</f>
        <v>45281.343692129631</v>
      </c>
      <c r="M2761" s="7" t="str">
        <f>IFERROR(_xlfn.XLOOKUP(tb_C103[[#This Row],[OS]],[1]!tb_C101[OS],[1]!tb_C101[SITUACAO_OS]),0)</f>
        <v>F</v>
      </c>
      <c r="N2761" t="str">
        <f>_xlfn.XLOOKUP(tb_C103[[#This Row],[OS]],[1]!tb_C101[OS],[1]!tb_C101[OFICINA])</f>
        <v>Mecanico</v>
      </c>
      <c r="O2761" s="14">
        <f>tb_C103[[#This Row],[FIM]] - tb_C103[[#This Row],[INICIO]]</f>
        <v>3.4722222218988463E-2</v>
      </c>
    </row>
    <row r="2762" spans="1:15" x14ac:dyDescent="0.25">
      <c r="B2762">
        <v>1416</v>
      </c>
      <c r="C2762">
        <v>3</v>
      </c>
      <c r="D2762" t="s">
        <v>8673</v>
      </c>
      <c r="E2762" s="9"/>
      <c r="F2762" s="9"/>
      <c r="G2762">
        <v>206</v>
      </c>
      <c r="H2762" t="s">
        <v>793</v>
      </c>
      <c r="I2762" t="s">
        <v>175</v>
      </c>
      <c r="J2762" t="s">
        <v>8674</v>
      </c>
      <c r="K2762" s="9">
        <v>45670.636678240742</v>
      </c>
      <c r="L2762" s="13">
        <f>IFERROR(_xlfn.XLOOKUP(tb_C103[[#This Row],[OS]],[1]!tb_C101[OS],[1]!tb_C101[DATA_ABERTURA]),0)</f>
        <v>45281.559918981482</v>
      </c>
      <c r="M2762" s="7" t="str">
        <f>IFERROR(_xlfn.XLOOKUP(tb_C103[[#This Row],[OS]],[1]!tb_C101[OS],[1]!tb_C101[SITUACAO_OS]),0)</f>
        <v>F</v>
      </c>
      <c r="N2762" t="str">
        <f>_xlfn.XLOOKUP(tb_C103[[#This Row],[OS]],[1]!tb_C101[OS],[1]!tb_C101[OFICINA])</f>
        <v>Eletrico</v>
      </c>
      <c r="O2762" s="14">
        <f>tb_C103[[#This Row],[FIM]] - tb_C103[[#This Row],[INICIO]]</f>
        <v>0</v>
      </c>
    </row>
    <row r="2763" spans="1:15" x14ac:dyDescent="0.25">
      <c r="B2763">
        <v>1417</v>
      </c>
      <c r="C2763">
        <v>3</v>
      </c>
      <c r="D2763" t="s">
        <v>8673</v>
      </c>
      <c r="E2763" s="9"/>
      <c r="F2763" s="9"/>
      <c r="G2763">
        <v>207</v>
      </c>
      <c r="H2763" t="s">
        <v>760</v>
      </c>
      <c r="I2763" t="s">
        <v>175</v>
      </c>
      <c r="J2763" t="s">
        <v>8674</v>
      </c>
      <c r="K2763" s="9"/>
      <c r="L2763" s="13">
        <f>IFERROR(_xlfn.XLOOKUP(tb_C103[[#This Row],[OS]],[1]!tb_C101[OS],[1]!tb_C101[DATA_ABERTURA]),0)</f>
        <v>45281.562037037038</v>
      </c>
      <c r="M2763" s="7" t="str">
        <f>IFERROR(_xlfn.XLOOKUP(tb_C103[[#This Row],[OS]],[1]!tb_C101[OS],[1]!tb_C101[SITUACAO_OS]),0)</f>
        <v>A</v>
      </c>
      <c r="N2763" t="str">
        <f>_xlfn.XLOOKUP(tb_C103[[#This Row],[OS]],[1]!tb_C101[OS],[1]!tb_C101[OFICINA])</f>
        <v>Eletrico</v>
      </c>
      <c r="O2763" s="14">
        <f>tb_C103[[#This Row],[FIM]] - tb_C103[[#This Row],[INICIO]]</f>
        <v>0</v>
      </c>
    </row>
    <row r="2764" spans="1:15" x14ac:dyDescent="0.25">
      <c r="A2764" t="s">
        <v>2551</v>
      </c>
      <c r="B2764">
        <v>1418</v>
      </c>
      <c r="C2764">
        <v>1</v>
      </c>
      <c r="D2764" t="s">
        <v>8677</v>
      </c>
      <c r="E2764" s="9">
        <v>45282.375</v>
      </c>
      <c r="F2764" s="9">
        <v>45282.423611111109</v>
      </c>
      <c r="I2764" t="s">
        <v>184</v>
      </c>
      <c r="J2764" t="s">
        <v>8671</v>
      </c>
      <c r="K2764" s="9">
        <v>45301.410925925928</v>
      </c>
      <c r="L2764" s="13">
        <f>IFERROR(_xlfn.XLOOKUP(tb_C103[[#This Row],[OS]],[1]!tb_C101[OS],[1]!tb_C101[DATA_ABERTURA]),0)</f>
        <v>45282.421261574076</v>
      </c>
      <c r="M2764" s="7" t="str">
        <f>IFERROR(_xlfn.XLOOKUP(tb_C103[[#This Row],[OS]],[1]!tb_C101[OS],[1]!tb_C101[SITUACAO_OS]),0)</f>
        <v>F</v>
      </c>
      <c r="N2764" t="str">
        <f>_xlfn.XLOOKUP(tb_C103[[#This Row],[OS]],[1]!tb_C101[OS],[1]!tb_C101[OFICINA])</f>
        <v>Mecanico</v>
      </c>
      <c r="O2764" s="14">
        <f>tb_C103[[#This Row],[FIM]] - tb_C103[[#This Row],[INICIO]]</f>
        <v>4.8611111109494232E-2</v>
      </c>
    </row>
    <row r="2765" spans="1:15" x14ac:dyDescent="0.25">
      <c r="A2765" t="s">
        <v>4080</v>
      </c>
      <c r="B2765">
        <v>1419</v>
      </c>
      <c r="C2765">
        <v>3</v>
      </c>
      <c r="D2765" t="s">
        <v>8673</v>
      </c>
      <c r="E2765" s="9">
        <v>45313.496527777781</v>
      </c>
      <c r="F2765" s="9">
        <v>45313.520833333336</v>
      </c>
      <c r="G2765">
        <v>206</v>
      </c>
      <c r="H2765" t="s">
        <v>793</v>
      </c>
      <c r="I2765" t="s">
        <v>175</v>
      </c>
      <c r="J2765" t="s">
        <v>8674</v>
      </c>
      <c r="K2765" s="9">
        <v>45301.400196759256</v>
      </c>
      <c r="L2765" s="13">
        <f>IFERROR(_xlfn.XLOOKUP(tb_C103[[#This Row],[OS]],[1]!tb_C101[OS],[1]!tb_C101[DATA_ABERTURA]),0)</f>
        <v>45282.496655092589</v>
      </c>
      <c r="M2765" s="7" t="str">
        <f>IFERROR(_xlfn.XLOOKUP(tb_C103[[#This Row],[OS]],[1]!tb_C101[OS],[1]!tb_C101[SITUACAO_OS]),0)</f>
        <v>F</v>
      </c>
      <c r="N2765" t="str">
        <f>_xlfn.XLOOKUP(tb_C103[[#This Row],[OS]],[1]!tb_C101[OS],[1]!tb_C101[OFICINA])</f>
        <v>Eletrico</v>
      </c>
      <c r="O2765" s="14">
        <f>tb_C103[[#This Row],[FIM]] - tb_C103[[#This Row],[INICIO]]</f>
        <v>2.4305555554747116E-2</v>
      </c>
    </row>
    <row r="2766" spans="1:15" x14ac:dyDescent="0.25">
      <c r="A2766" t="s">
        <v>8691</v>
      </c>
      <c r="B2766">
        <v>1419</v>
      </c>
      <c r="C2766">
        <v>3</v>
      </c>
      <c r="D2766" t="s">
        <v>8673</v>
      </c>
      <c r="E2766" s="9">
        <v>45313.496527777781</v>
      </c>
      <c r="F2766" s="9">
        <v>45313.520833333336</v>
      </c>
      <c r="G2766">
        <v>206</v>
      </c>
      <c r="H2766" t="s">
        <v>793</v>
      </c>
      <c r="I2766" t="s">
        <v>175</v>
      </c>
      <c r="J2766" t="s">
        <v>8674</v>
      </c>
      <c r="K2766" s="9">
        <v>45301.400196759256</v>
      </c>
      <c r="L2766" s="13">
        <f>IFERROR(_xlfn.XLOOKUP(tb_C103[[#This Row],[OS]],[1]!tb_C101[OS],[1]!tb_C101[DATA_ABERTURA]),0)</f>
        <v>45282.496655092589</v>
      </c>
      <c r="M2766" s="7" t="str">
        <f>IFERROR(_xlfn.XLOOKUP(tb_C103[[#This Row],[OS]],[1]!tb_C101[OS],[1]!tb_C101[SITUACAO_OS]),0)</f>
        <v>F</v>
      </c>
      <c r="N2766" t="str">
        <f>_xlfn.XLOOKUP(tb_C103[[#This Row],[OS]],[1]!tb_C101[OS],[1]!tb_C101[OFICINA])</f>
        <v>Eletrico</v>
      </c>
      <c r="O2766" s="14">
        <f>tb_C103[[#This Row],[FIM]] - tb_C103[[#This Row],[INICIO]]</f>
        <v>2.4305555554747116E-2</v>
      </c>
    </row>
    <row r="2767" spans="1:15" x14ac:dyDescent="0.25">
      <c r="A2767" t="s">
        <v>4080</v>
      </c>
      <c r="B2767">
        <v>1419</v>
      </c>
      <c r="C2767">
        <v>3</v>
      </c>
      <c r="D2767" t="s">
        <v>8673</v>
      </c>
      <c r="E2767" s="9">
        <v>45313.496527777781</v>
      </c>
      <c r="F2767" s="9">
        <v>45313.520833333336</v>
      </c>
      <c r="G2767">
        <v>206</v>
      </c>
      <c r="H2767" t="s">
        <v>793</v>
      </c>
      <c r="I2767" t="s">
        <v>175</v>
      </c>
      <c r="J2767" t="s">
        <v>8674</v>
      </c>
      <c r="K2767" s="9">
        <v>45301.400196759256</v>
      </c>
      <c r="L2767" s="13">
        <f>IFERROR(_xlfn.XLOOKUP(tb_C103[[#This Row],[OS]],[1]!tb_C101[OS],[1]!tb_C101[DATA_ABERTURA]),0)</f>
        <v>45282.496655092589</v>
      </c>
      <c r="M2767" s="7" t="str">
        <f>IFERROR(_xlfn.XLOOKUP(tb_C103[[#This Row],[OS]],[1]!tb_C101[OS],[1]!tb_C101[SITUACAO_OS]),0)</f>
        <v>F</v>
      </c>
      <c r="N2767" t="str">
        <f>_xlfn.XLOOKUP(tb_C103[[#This Row],[OS]],[1]!tb_C101[OS],[1]!tb_C101[OFICINA])</f>
        <v>Eletrico</v>
      </c>
      <c r="O2767" s="14">
        <f>tb_C103[[#This Row],[FIM]] - tb_C103[[#This Row],[INICIO]]</f>
        <v>2.4305555554747116E-2</v>
      </c>
    </row>
    <row r="2768" spans="1:15" x14ac:dyDescent="0.25">
      <c r="A2768" t="s">
        <v>8691</v>
      </c>
      <c r="B2768">
        <v>1419</v>
      </c>
      <c r="C2768">
        <v>3</v>
      </c>
      <c r="D2768" t="s">
        <v>8673</v>
      </c>
      <c r="E2768" s="9">
        <v>45313.496527777781</v>
      </c>
      <c r="F2768" s="9">
        <v>45313.520833333336</v>
      </c>
      <c r="G2768">
        <v>206</v>
      </c>
      <c r="H2768" t="s">
        <v>793</v>
      </c>
      <c r="I2768" t="s">
        <v>175</v>
      </c>
      <c r="J2768" t="s">
        <v>8674</v>
      </c>
      <c r="K2768" s="9">
        <v>45301.400196759256</v>
      </c>
      <c r="L2768" s="13">
        <f>IFERROR(_xlfn.XLOOKUP(tb_C103[[#This Row],[OS]],[1]!tb_C101[OS],[1]!tb_C101[DATA_ABERTURA]),0)</f>
        <v>45282.496655092589</v>
      </c>
      <c r="M2768" s="7" t="str">
        <f>IFERROR(_xlfn.XLOOKUP(tb_C103[[#This Row],[OS]],[1]!tb_C101[OS],[1]!tb_C101[SITUACAO_OS]),0)</f>
        <v>F</v>
      </c>
      <c r="N2768" t="str">
        <f>_xlfn.XLOOKUP(tb_C103[[#This Row],[OS]],[1]!tb_C101[OS],[1]!tb_C101[OFICINA])</f>
        <v>Eletrico</v>
      </c>
      <c r="O2768" s="14">
        <f>tb_C103[[#This Row],[FIM]] - tb_C103[[#This Row],[INICIO]]</f>
        <v>2.4305555554747116E-2</v>
      </c>
    </row>
    <row r="2769" spans="1:15" x14ac:dyDescent="0.25">
      <c r="A2769" t="s">
        <v>1764</v>
      </c>
      <c r="B2769">
        <v>1420</v>
      </c>
      <c r="C2769">
        <v>3</v>
      </c>
      <c r="D2769" t="s">
        <v>8673</v>
      </c>
      <c r="E2769" s="9">
        <v>45282.986111111109</v>
      </c>
      <c r="F2769" s="9">
        <v>45283.010416666664</v>
      </c>
      <c r="I2769" t="s">
        <v>79</v>
      </c>
      <c r="J2769" t="s">
        <v>8674</v>
      </c>
      <c r="K2769" s="9">
        <v>45301.402326388888</v>
      </c>
      <c r="L2769" s="13">
        <f>IFERROR(_xlfn.XLOOKUP(tb_C103[[#This Row],[OS]],[1]!tb_C101[OS],[1]!tb_C101[DATA_ABERTURA]),0)</f>
        <v>45282.637141203704</v>
      </c>
      <c r="M2769" s="7" t="str">
        <f>IFERROR(_xlfn.XLOOKUP(tb_C103[[#This Row],[OS]],[1]!tb_C101[OS],[1]!tb_C101[SITUACAO_OS]),0)</f>
        <v>F</v>
      </c>
      <c r="N2769" t="str">
        <f>_xlfn.XLOOKUP(tb_C103[[#This Row],[OS]],[1]!tb_C101[OS],[1]!tb_C101[OFICINA])</f>
        <v>Eletrico</v>
      </c>
      <c r="O2769" s="14">
        <f>tb_C103[[#This Row],[FIM]] - tb_C103[[#This Row],[INICIO]]</f>
        <v>2.4305555554747116E-2</v>
      </c>
    </row>
    <row r="2770" spans="1:15" x14ac:dyDescent="0.25">
      <c r="A2770" t="s">
        <v>6459</v>
      </c>
      <c r="B2770">
        <v>1421</v>
      </c>
      <c r="C2770">
        <v>3</v>
      </c>
      <c r="D2770" t="s">
        <v>8673</v>
      </c>
      <c r="E2770" s="9">
        <v>45282.784722222219</v>
      </c>
      <c r="F2770" s="9">
        <v>45282.805555555555</v>
      </c>
      <c r="G2770">
        <v>206</v>
      </c>
      <c r="H2770" t="s">
        <v>793</v>
      </c>
      <c r="I2770" t="s">
        <v>175</v>
      </c>
      <c r="J2770" t="s">
        <v>8674</v>
      </c>
      <c r="K2770" s="9">
        <v>45301.402511574073</v>
      </c>
      <c r="L2770" s="13">
        <f>IFERROR(_xlfn.XLOOKUP(tb_C103[[#This Row],[OS]],[1]!tb_C101[OS],[1]!tb_C101[DATA_ABERTURA]),0)</f>
        <v>45282.781643518516</v>
      </c>
      <c r="M2770" s="7" t="str">
        <f>IFERROR(_xlfn.XLOOKUP(tb_C103[[#This Row],[OS]],[1]!tb_C101[OS],[1]!tb_C101[SITUACAO_OS]),0)</f>
        <v>F</v>
      </c>
      <c r="N2770" t="str">
        <f>_xlfn.XLOOKUP(tb_C103[[#This Row],[OS]],[1]!tb_C101[OS],[1]!tb_C101[OFICINA])</f>
        <v>Eletrico</v>
      </c>
      <c r="O2770" s="14">
        <f>tb_C103[[#This Row],[FIM]] - tb_C103[[#This Row],[INICIO]]</f>
        <v>2.0833333335758653E-2</v>
      </c>
    </row>
    <row r="2771" spans="1:15" x14ac:dyDescent="0.25">
      <c r="A2771" t="s">
        <v>1764</v>
      </c>
      <c r="B2771">
        <v>1422</v>
      </c>
      <c r="C2771">
        <v>3</v>
      </c>
      <c r="D2771" t="s">
        <v>8673</v>
      </c>
      <c r="E2771" s="9">
        <v>45283.0625</v>
      </c>
      <c r="F2771" s="9">
        <v>45283.09375</v>
      </c>
      <c r="G2771">
        <v>115</v>
      </c>
      <c r="H2771" t="s">
        <v>197</v>
      </c>
      <c r="I2771" t="s">
        <v>184</v>
      </c>
      <c r="J2771" t="s">
        <v>8671</v>
      </c>
      <c r="K2771" s="9">
        <v>45301.402881944443</v>
      </c>
      <c r="L2771" s="13">
        <f>IFERROR(_xlfn.XLOOKUP(tb_C103[[#This Row],[OS]],[1]!tb_C101[OS],[1]!tb_C101[DATA_ABERTURA]),0)</f>
        <v>45283.134710648148</v>
      </c>
      <c r="M2771" s="7" t="str">
        <f>IFERROR(_xlfn.XLOOKUP(tb_C103[[#This Row],[OS]],[1]!tb_C101[OS],[1]!tb_C101[SITUACAO_OS]),0)</f>
        <v>F</v>
      </c>
      <c r="N2771" t="str">
        <f>_xlfn.XLOOKUP(tb_C103[[#This Row],[OS]],[1]!tb_C101[OS],[1]!tb_C101[OFICINA])</f>
        <v>Mecanico</v>
      </c>
      <c r="O2771" s="14">
        <f>tb_C103[[#This Row],[FIM]] - tb_C103[[#This Row],[INICIO]]</f>
        <v>3.125E-2</v>
      </c>
    </row>
    <row r="2772" spans="1:15" x14ac:dyDescent="0.25">
      <c r="B2772">
        <v>1423</v>
      </c>
      <c r="C2772">
        <v>3</v>
      </c>
      <c r="D2772" t="s">
        <v>8673</v>
      </c>
      <c r="E2772" s="9"/>
      <c r="F2772" s="9"/>
      <c r="G2772">
        <v>207</v>
      </c>
      <c r="H2772" t="s">
        <v>760</v>
      </c>
      <c r="I2772" t="s">
        <v>175</v>
      </c>
      <c r="J2772" t="s">
        <v>8674</v>
      </c>
      <c r="K2772" s="9"/>
      <c r="L2772" s="13">
        <f>IFERROR(_xlfn.XLOOKUP(tb_C103[[#This Row],[OS]],[1]!tb_C101[OS],[1]!tb_C101[DATA_ABERTURA]),0)</f>
        <v>45283.282256944447</v>
      </c>
      <c r="M2772" s="7" t="str">
        <f>IFERROR(_xlfn.XLOOKUP(tb_C103[[#This Row],[OS]],[1]!tb_C101[OS],[1]!tb_C101[SITUACAO_OS]),0)</f>
        <v>A</v>
      </c>
      <c r="N2772" t="str">
        <f>_xlfn.XLOOKUP(tb_C103[[#This Row],[OS]],[1]!tb_C101[OS],[1]!tb_C101[OFICINA])</f>
        <v>Eletrico</v>
      </c>
      <c r="O2772" s="14">
        <f>tb_C103[[#This Row],[FIM]] - tb_C103[[#This Row],[INICIO]]</f>
        <v>0</v>
      </c>
    </row>
    <row r="2773" spans="1:15" x14ac:dyDescent="0.25">
      <c r="A2773" t="s">
        <v>2551</v>
      </c>
      <c r="B2773">
        <v>1424</v>
      </c>
      <c r="C2773">
        <v>3</v>
      </c>
      <c r="D2773" t="s">
        <v>8673</v>
      </c>
      <c r="E2773" s="9">
        <v>45283.395833333336</v>
      </c>
      <c r="F2773" s="9">
        <v>45283.416666666664</v>
      </c>
      <c r="G2773">
        <v>507</v>
      </c>
      <c r="H2773" t="s">
        <v>757</v>
      </c>
      <c r="I2773" t="s">
        <v>24</v>
      </c>
      <c r="J2773" t="s">
        <v>8674</v>
      </c>
      <c r="K2773" s="9">
        <v>45301.40315972222</v>
      </c>
      <c r="L2773" s="13">
        <f>IFERROR(_xlfn.XLOOKUP(tb_C103[[#This Row],[OS]],[1]!tb_C101[OS],[1]!tb_C101[DATA_ABERTURA]),0)</f>
        <v>45283.392291666663</v>
      </c>
      <c r="M2773" s="7" t="str">
        <f>IFERROR(_xlfn.XLOOKUP(tb_C103[[#This Row],[OS]],[1]!tb_C101[OS],[1]!tb_C101[SITUACAO_OS]),0)</f>
        <v>F</v>
      </c>
      <c r="N2773" t="str">
        <f>_xlfn.XLOOKUP(tb_C103[[#This Row],[OS]],[1]!tb_C101[OS],[1]!tb_C101[OFICINA])</f>
        <v>Eletrico</v>
      </c>
      <c r="O2773" s="14">
        <f>tb_C103[[#This Row],[FIM]] - tb_C103[[#This Row],[INICIO]]</f>
        <v>2.0833333328482695E-2</v>
      </c>
    </row>
    <row r="2774" spans="1:15" x14ac:dyDescent="0.25">
      <c r="A2774" t="s">
        <v>8691</v>
      </c>
      <c r="B2774">
        <v>1424</v>
      </c>
      <c r="C2774">
        <v>3</v>
      </c>
      <c r="D2774" t="s">
        <v>8673</v>
      </c>
      <c r="E2774" s="9">
        <v>45283.395833333336</v>
      </c>
      <c r="F2774" s="9">
        <v>45283.416666666664</v>
      </c>
      <c r="G2774">
        <v>507</v>
      </c>
      <c r="H2774" t="s">
        <v>757</v>
      </c>
      <c r="I2774" t="s">
        <v>24</v>
      </c>
      <c r="J2774" t="s">
        <v>8674</v>
      </c>
      <c r="K2774" s="9">
        <v>45301.40315972222</v>
      </c>
      <c r="L2774" s="13">
        <f>IFERROR(_xlfn.XLOOKUP(tb_C103[[#This Row],[OS]],[1]!tb_C101[OS],[1]!tb_C101[DATA_ABERTURA]),0)</f>
        <v>45283.392291666663</v>
      </c>
      <c r="M2774" s="7" t="str">
        <f>IFERROR(_xlfn.XLOOKUP(tb_C103[[#This Row],[OS]],[1]!tb_C101[OS],[1]!tb_C101[SITUACAO_OS]),0)</f>
        <v>F</v>
      </c>
      <c r="N2774" t="str">
        <f>_xlfn.XLOOKUP(tb_C103[[#This Row],[OS]],[1]!tb_C101[OS],[1]!tb_C101[OFICINA])</f>
        <v>Eletrico</v>
      </c>
      <c r="O2774" s="14">
        <f>tb_C103[[#This Row],[FIM]] - tb_C103[[#This Row],[INICIO]]</f>
        <v>2.0833333328482695E-2</v>
      </c>
    </row>
    <row r="2775" spans="1:15" x14ac:dyDescent="0.25">
      <c r="A2775" t="s">
        <v>6398</v>
      </c>
      <c r="B2775">
        <v>1425</v>
      </c>
      <c r="C2775">
        <v>3</v>
      </c>
      <c r="D2775" t="s">
        <v>8673</v>
      </c>
      <c r="E2775" s="9">
        <v>45286.875</v>
      </c>
      <c r="F2775" s="9">
        <v>45286.979166666664</v>
      </c>
      <c r="G2775">
        <v>206</v>
      </c>
      <c r="H2775" t="s">
        <v>793</v>
      </c>
      <c r="I2775" t="s">
        <v>175</v>
      </c>
      <c r="J2775" t="s">
        <v>8671</v>
      </c>
      <c r="K2775" s="9">
        <v>45301.403738425928</v>
      </c>
      <c r="L2775" s="13">
        <f>IFERROR(_xlfn.XLOOKUP(tb_C103[[#This Row],[OS]],[1]!tb_C101[OS],[1]!tb_C101[DATA_ABERTURA]),0)</f>
        <v>45286.838969907411</v>
      </c>
      <c r="M2775" s="7" t="str">
        <f>IFERROR(_xlfn.XLOOKUP(tb_C103[[#This Row],[OS]],[1]!tb_C101[OS],[1]!tb_C101[SITUACAO_OS]),0)</f>
        <v>F</v>
      </c>
      <c r="N2775" t="str">
        <f>_xlfn.XLOOKUP(tb_C103[[#This Row],[OS]],[1]!tb_C101[OS],[1]!tb_C101[OFICINA])</f>
        <v>Mecanico</v>
      </c>
      <c r="O2775" s="14">
        <f>tb_C103[[#This Row],[FIM]] - tb_C103[[#This Row],[INICIO]]</f>
        <v>0.10416666666424135</v>
      </c>
    </row>
    <row r="2776" spans="1:15" x14ac:dyDescent="0.25">
      <c r="A2776" t="s">
        <v>1764</v>
      </c>
      <c r="B2776">
        <v>1426</v>
      </c>
      <c r="C2776">
        <v>3</v>
      </c>
      <c r="D2776" t="s">
        <v>8673</v>
      </c>
      <c r="E2776" s="9">
        <v>45286.947916666664</v>
      </c>
      <c r="F2776" s="9">
        <v>45287.020833333336</v>
      </c>
      <c r="G2776">
        <v>108</v>
      </c>
      <c r="H2776" t="s">
        <v>317</v>
      </c>
      <c r="I2776" t="s">
        <v>184</v>
      </c>
      <c r="J2776" t="s">
        <v>8674</v>
      </c>
      <c r="K2776" s="9">
        <v>45301.404004629629</v>
      </c>
      <c r="L2776" s="13">
        <f>IFERROR(_xlfn.XLOOKUP(tb_C103[[#This Row],[OS]],[1]!tb_C101[OS],[1]!tb_C101[DATA_ABERTURA]),0)</f>
        <v>45287.161377314813</v>
      </c>
      <c r="M2776" s="7" t="str">
        <f>IFERROR(_xlfn.XLOOKUP(tb_C103[[#This Row],[OS]],[1]!tb_C101[OS],[1]!tb_C101[SITUACAO_OS]),0)</f>
        <v>F</v>
      </c>
      <c r="N2776" t="str">
        <f>_xlfn.XLOOKUP(tb_C103[[#This Row],[OS]],[1]!tb_C101[OS],[1]!tb_C101[OFICINA])</f>
        <v>Eletrico</v>
      </c>
      <c r="O2776" s="14">
        <f>tb_C103[[#This Row],[FIM]] - tb_C103[[#This Row],[INICIO]]</f>
        <v>7.2916666671517305E-2</v>
      </c>
    </row>
    <row r="2777" spans="1:15" x14ac:dyDescent="0.25">
      <c r="A2777" t="s">
        <v>6459</v>
      </c>
      <c r="B2777">
        <v>1426</v>
      </c>
      <c r="C2777">
        <v>3</v>
      </c>
      <c r="D2777" t="s">
        <v>8673</v>
      </c>
      <c r="E2777" s="9">
        <v>45286.947916666664</v>
      </c>
      <c r="F2777" s="9">
        <v>45287.020833333336</v>
      </c>
      <c r="G2777">
        <v>108</v>
      </c>
      <c r="H2777" t="s">
        <v>317</v>
      </c>
      <c r="I2777" t="s">
        <v>184</v>
      </c>
      <c r="J2777" t="s">
        <v>8674</v>
      </c>
      <c r="K2777" s="9">
        <v>45301.404004629629</v>
      </c>
      <c r="L2777" s="13">
        <f>IFERROR(_xlfn.XLOOKUP(tb_C103[[#This Row],[OS]],[1]!tb_C101[OS],[1]!tb_C101[DATA_ABERTURA]),0)</f>
        <v>45287.161377314813</v>
      </c>
      <c r="M2777" s="7" t="str">
        <f>IFERROR(_xlfn.XLOOKUP(tb_C103[[#This Row],[OS]],[1]!tb_C101[OS],[1]!tb_C101[SITUACAO_OS]),0)</f>
        <v>F</v>
      </c>
      <c r="N2777" t="str">
        <f>_xlfn.XLOOKUP(tb_C103[[#This Row],[OS]],[1]!tb_C101[OS],[1]!tb_C101[OFICINA])</f>
        <v>Eletrico</v>
      </c>
      <c r="O2777" s="14">
        <f>tb_C103[[#This Row],[FIM]] - tb_C103[[#This Row],[INICIO]]</f>
        <v>7.2916666671517305E-2</v>
      </c>
    </row>
    <row r="2778" spans="1:15" x14ac:dyDescent="0.25">
      <c r="A2778" t="s">
        <v>2551</v>
      </c>
      <c r="B2778">
        <v>1427</v>
      </c>
      <c r="C2778">
        <v>3</v>
      </c>
      <c r="D2778" t="s">
        <v>8673</v>
      </c>
      <c r="E2778" s="9">
        <v>45287.367361111108</v>
      </c>
      <c r="F2778" s="9">
        <v>45287.375</v>
      </c>
      <c r="G2778">
        <v>207</v>
      </c>
      <c r="H2778" t="s">
        <v>760</v>
      </c>
      <c r="I2778" t="s">
        <v>175</v>
      </c>
      <c r="J2778" t="s">
        <v>8671</v>
      </c>
      <c r="K2778" s="9">
        <v>45301.404247685183</v>
      </c>
      <c r="L2778" s="13">
        <f>IFERROR(_xlfn.XLOOKUP(tb_C103[[#This Row],[OS]],[1]!tb_C101[OS],[1]!tb_C101[DATA_ABERTURA]),0)</f>
        <v>45287.368935185186</v>
      </c>
      <c r="M2778" s="7" t="str">
        <f>IFERROR(_xlfn.XLOOKUP(tb_C103[[#This Row],[OS]],[1]!tb_C101[OS],[1]!tb_C101[SITUACAO_OS]),0)</f>
        <v>F</v>
      </c>
      <c r="N2778" t="str">
        <f>_xlfn.XLOOKUP(tb_C103[[#This Row],[OS]],[1]!tb_C101[OS],[1]!tb_C101[OFICINA])</f>
        <v>Mecanico</v>
      </c>
      <c r="O2778" s="14">
        <f>tb_C103[[#This Row],[FIM]] - tb_C103[[#This Row],[INICIO]]</f>
        <v>7.6388888919609599E-3</v>
      </c>
    </row>
    <row r="2779" spans="1:15" x14ac:dyDescent="0.25">
      <c r="A2779" t="s">
        <v>8686</v>
      </c>
      <c r="B2779">
        <v>1428</v>
      </c>
      <c r="C2779">
        <v>3</v>
      </c>
      <c r="D2779" t="s">
        <v>8673</v>
      </c>
      <c r="E2779" s="9">
        <v>45287.375</v>
      </c>
      <c r="F2779" s="9">
        <v>45287.583333333336</v>
      </c>
      <c r="G2779">
        <v>108</v>
      </c>
      <c r="H2779" t="s">
        <v>317</v>
      </c>
      <c r="I2779" t="s">
        <v>184</v>
      </c>
      <c r="J2779" t="s">
        <v>8671</v>
      </c>
      <c r="K2779" s="9">
        <v>45301.405347222222</v>
      </c>
      <c r="L2779" s="13">
        <f>IFERROR(_xlfn.XLOOKUP(tb_C103[[#This Row],[OS]],[1]!tb_C101[OS],[1]!tb_C101[DATA_ABERTURA]),0)</f>
        <v>45287.414004629631</v>
      </c>
      <c r="M2779" s="7" t="str">
        <f>IFERROR(_xlfn.XLOOKUP(tb_C103[[#This Row],[OS]],[1]!tb_C101[OS],[1]!tb_C101[SITUACAO_OS]),0)</f>
        <v>F</v>
      </c>
      <c r="N2779" t="str">
        <f>_xlfn.XLOOKUP(tb_C103[[#This Row],[OS]],[1]!tb_C101[OS],[1]!tb_C101[OFICINA])</f>
        <v>Mecanico</v>
      </c>
      <c r="O2779" s="14">
        <f>tb_C103[[#This Row],[FIM]] - tb_C103[[#This Row],[INICIO]]</f>
        <v>0.20833333333575865</v>
      </c>
    </row>
    <row r="2780" spans="1:15" x14ac:dyDescent="0.25">
      <c r="A2780" t="s">
        <v>2551</v>
      </c>
      <c r="B2780">
        <v>1428</v>
      </c>
      <c r="C2780">
        <v>3</v>
      </c>
      <c r="D2780" t="s">
        <v>8673</v>
      </c>
      <c r="E2780" s="9">
        <v>45287.375</v>
      </c>
      <c r="F2780" s="9">
        <v>45287.583333333336</v>
      </c>
      <c r="G2780">
        <v>108</v>
      </c>
      <c r="H2780" t="s">
        <v>317</v>
      </c>
      <c r="I2780" t="s">
        <v>184</v>
      </c>
      <c r="J2780" t="s">
        <v>8671</v>
      </c>
      <c r="K2780" s="9">
        <v>45301.405347222222</v>
      </c>
      <c r="L2780" s="13">
        <f>IFERROR(_xlfn.XLOOKUP(tb_C103[[#This Row],[OS]],[1]!tb_C101[OS],[1]!tb_C101[DATA_ABERTURA]),0)</f>
        <v>45287.414004629631</v>
      </c>
      <c r="M2780" s="7" t="str">
        <f>IFERROR(_xlfn.XLOOKUP(tb_C103[[#This Row],[OS]],[1]!tb_C101[OS],[1]!tb_C101[SITUACAO_OS]),0)</f>
        <v>F</v>
      </c>
      <c r="N2780" t="str">
        <f>_xlfn.XLOOKUP(tb_C103[[#This Row],[OS]],[1]!tb_C101[OS],[1]!tb_C101[OFICINA])</f>
        <v>Mecanico</v>
      </c>
      <c r="O2780" s="14">
        <f>tb_C103[[#This Row],[FIM]] - tb_C103[[#This Row],[INICIO]]</f>
        <v>0.20833333333575865</v>
      </c>
    </row>
    <row r="2781" spans="1:15" x14ac:dyDescent="0.25">
      <c r="A2781" t="s">
        <v>8686</v>
      </c>
      <c r="B2781">
        <v>1428</v>
      </c>
      <c r="C2781">
        <v>3</v>
      </c>
      <c r="D2781" t="s">
        <v>8673</v>
      </c>
      <c r="E2781" s="9">
        <v>45287.375</v>
      </c>
      <c r="F2781" s="9">
        <v>45287.583333333336</v>
      </c>
      <c r="G2781">
        <v>108</v>
      </c>
      <c r="H2781" t="s">
        <v>317</v>
      </c>
      <c r="I2781" t="s">
        <v>184</v>
      </c>
      <c r="J2781" t="s">
        <v>8671</v>
      </c>
      <c r="K2781" s="9">
        <v>45301.405347222222</v>
      </c>
      <c r="L2781" s="13">
        <f>IFERROR(_xlfn.XLOOKUP(tb_C103[[#This Row],[OS]],[1]!tb_C101[OS],[1]!tb_C101[DATA_ABERTURA]),0)</f>
        <v>45287.414004629631</v>
      </c>
      <c r="M2781" s="7" t="str">
        <f>IFERROR(_xlfn.XLOOKUP(tb_C103[[#This Row],[OS]],[1]!tb_C101[OS],[1]!tb_C101[SITUACAO_OS]),0)</f>
        <v>F</v>
      </c>
      <c r="N2781" t="str">
        <f>_xlfn.XLOOKUP(tb_C103[[#This Row],[OS]],[1]!tb_C101[OS],[1]!tb_C101[OFICINA])</f>
        <v>Mecanico</v>
      </c>
      <c r="O2781" s="14">
        <f>tb_C103[[#This Row],[FIM]] - tb_C103[[#This Row],[INICIO]]</f>
        <v>0.20833333333575865</v>
      </c>
    </row>
    <row r="2782" spans="1:15" x14ac:dyDescent="0.25">
      <c r="A2782" t="s">
        <v>2551</v>
      </c>
      <c r="B2782">
        <v>1428</v>
      </c>
      <c r="C2782">
        <v>3</v>
      </c>
      <c r="D2782" t="s">
        <v>8673</v>
      </c>
      <c r="E2782" s="9">
        <v>45287.375</v>
      </c>
      <c r="F2782" s="9">
        <v>45287.583333333336</v>
      </c>
      <c r="G2782">
        <v>108</v>
      </c>
      <c r="H2782" t="s">
        <v>317</v>
      </c>
      <c r="I2782" t="s">
        <v>184</v>
      </c>
      <c r="J2782" t="s">
        <v>8671</v>
      </c>
      <c r="K2782" s="9">
        <v>45301.405347222222</v>
      </c>
      <c r="L2782" s="13">
        <f>IFERROR(_xlfn.XLOOKUP(tb_C103[[#This Row],[OS]],[1]!tb_C101[OS],[1]!tb_C101[DATA_ABERTURA]),0)</f>
        <v>45287.414004629631</v>
      </c>
      <c r="M2782" s="7" t="str">
        <f>IFERROR(_xlfn.XLOOKUP(tb_C103[[#This Row],[OS]],[1]!tb_C101[OS],[1]!tb_C101[SITUACAO_OS]),0)</f>
        <v>F</v>
      </c>
      <c r="N2782" t="str">
        <f>_xlfn.XLOOKUP(tb_C103[[#This Row],[OS]],[1]!tb_C101[OS],[1]!tb_C101[OFICINA])</f>
        <v>Mecanico</v>
      </c>
      <c r="O2782" s="14">
        <f>tb_C103[[#This Row],[FIM]] - tb_C103[[#This Row],[INICIO]]</f>
        <v>0.20833333333575865</v>
      </c>
    </row>
    <row r="2783" spans="1:15" x14ac:dyDescent="0.25">
      <c r="A2783" t="s">
        <v>8691</v>
      </c>
      <c r="B2783">
        <v>1429</v>
      </c>
      <c r="C2783">
        <v>3</v>
      </c>
      <c r="D2783" t="s">
        <v>8673</v>
      </c>
      <c r="E2783" s="9">
        <v>45286.055555555555</v>
      </c>
      <c r="F2783" s="9">
        <v>45317.069444444445</v>
      </c>
      <c r="G2783">
        <v>112</v>
      </c>
      <c r="H2783" t="s">
        <v>237</v>
      </c>
      <c r="I2783" t="s">
        <v>184</v>
      </c>
      <c r="J2783" t="s">
        <v>8674</v>
      </c>
      <c r="K2783" s="9">
        <v>45301.406527777777</v>
      </c>
      <c r="L2783" s="13">
        <f>IFERROR(_xlfn.XLOOKUP(tb_C103[[#This Row],[OS]],[1]!tb_C101[OS],[1]!tb_C101[DATA_ABERTURA]),0)</f>
        <v>45287.415636574071</v>
      </c>
      <c r="M2783" s="7" t="str">
        <f>IFERROR(_xlfn.XLOOKUP(tb_C103[[#This Row],[OS]],[1]!tb_C101[OS],[1]!tb_C101[SITUACAO_OS]),0)</f>
        <v>F</v>
      </c>
      <c r="N2783" t="str">
        <f>_xlfn.XLOOKUP(tb_C103[[#This Row],[OS]],[1]!tb_C101[OS],[1]!tb_C101[OFICINA])</f>
        <v>Eletrico</v>
      </c>
      <c r="O2783" s="14">
        <f>tb_C103[[#This Row],[FIM]] - tb_C103[[#This Row],[INICIO]]</f>
        <v>31.013888888890506</v>
      </c>
    </row>
    <row r="2784" spans="1:15" x14ac:dyDescent="0.25">
      <c r="A2784" t="s">
        <v>8330</v>
      </c>
      <c r="B2784">
        <v>1430</v>
      </c>
      <c r="C2784">
        <v>3</v>
      </c>
      <c r="D2784" t="s">
        <v>8673</v>
      </c>
      <c r="E2784" s="9">
        <v>45287.4375</v>
      </c>
      <c r="F2784" s="9">
        <v>45287.4375</v>
      </c>
      <c r="G2784">
        <v>113</v>
      </c>
      <c r="H2784" t="s">
        <v>213</v>
      </c>
      <c r="I2784" t="s">
        <v>184</v>
      </c>
      <c r="J2784" t="s">
        <v>8674</v>
      </c>
      <c r="K2784" s="9">
        <v>45306.732847222222</v>
      </c>
      <c r="L2784" s="13">
        <f>IFERROR(_xlfn.XLOOKUP(tb_C103[[#This Row],[OS]],[1]!tb_C101[OS],[1]!tb_C101[DATA_ABERTURA]),0)</f>
        <v>45287.416724537034</v>
      </c>
      <c r="M2784" s="7" t="str">
        <f>IFERROR(_xlfn.XLOOKUP(tb_C103[[#This Row],[OS]],[1]!tb_C101[OS],[1]!tb_C101[SITUACAO_OS]),0)</f>
        <v>F</v>
      </c>
      <c r="N2784" t="str">
        <f>_xlfn.XLOOKUP(tb_C103[[#This Row],[OS]],[1]!tb_C101[OS],[1]!tb_C101[OFICINA])</f>
        <v>Eletrico</v>
      </c>
      <c r="O2784" s="14">
        <f>tb_C103[[#This Row],[FIM]] - tb_C103[[#This Row],[INICIO]]</f>
        <v>0</v>
      </c>
    </row>
    <row r="2785" spans="1:15" x14ac:dyDescent="0.25">
      <c r="A2785" t="s">
        <v>8691</v>
      </c>
      <c r="B2785">
        <v>1430</v>
      </c>
      <c r="C2785">
        <v>3</v>
      </c>
      <c r="D2785" t="s">
        <v>8673</v>
      </c>
      <c r="E2785" s="9">
        <v>45287.4375</v>
      </c>
      <c r="F2785" s="9">
        <v>45287.4375</v>
      </c>
      <c r="G2785">
        <v>113</v>
      </c>
      <c r="H2785" t="s">
        <v>213</v>
      </c>
      <c r="I2785" t="s">
        <v>184</v>
      </c>
      <c r="J2785" t="s">
        <v>8674</v>
      </c>
      <c r="K2785" s="9">
        <v>45306.732847222222</v>
      </c>
      <c r="L2785" s="13">
        <f>IFERROR(_xlfn.XLOOKUP(tb_C103[[#This Row],[OS]],[1]!tb_C101[OS],[1]!tb_C101[DATA_ABERTURA]),0)</f>
        <v>45287.416724537034</v>
      </c>
      <c r="M2785" s="7" t="str">
        <f>IFERROR(_xlfn.XLOOKUP(tb_C103[[#This Row],[OS]],[1]!tb_C101[OS],[1]!tb_C101[SITUACAO_OS]),0)</f>
        <v>F</v>
      </c>
      <c r="N2785" t="str">
        <f>_xlfn.XLOOKUP(tb_C103[[#This Row],[OS]],[1]!tb_C101[OS],[1]!tb_C101[OFICINA])</f>
        <v>Eletrico</v>
      </c>
      <c r="O2785" s="14">
        <f>tb_C103[[#This Row],[FIM]] - tb_C103[[#This Row],[INICIO]]</f>
        <v>0</v>
      </c>
    </row>
    <row r="2786" spans="1:15" x14ac:dyDescent="0.25">
      <c r="A2786" t="s">
        <v>8330</v>
      </c>
      <c r="B2786">
        <v>1430</v>
      </c>
      <c r="C2786">
        <v>3</v>
      </c>
      <c r="D2786" t="s">
        <v>8673</v>
      </c>
      <c r="E2786" s="9">
        <v>45287.416666666664</v>
      </c>
      <c r="F2786" s="9">
        <v>45287.4375</v>
      </c>
      <c r="G2786">
        <v>113</v>
      </c>
      <c r="H2786" t="s">
        <v>213</v>
      </c>
      <c r="I2786" t="s">
        <v>184</v>
      </c>
      <c r="J2786" t="s">
        <v>8674</v>
      </c>
      <c r="K2786" s="9">
        <v>45306.732847222222</v>
      </c>
      <c r="L2786" s="13">
        <f>IFERROR(_xlfn.XLOOKUP(tb_C103[[#This Row],[OS]],[1]!tb_C101[OS],[1]!tb_C101[DATA_ABERTURA]),0)</f>
        <v>45287.416724537034</v>
      </c>
      <c r="M2786" s="7" t="str">
        <f>IFERROR(_xlfn.XLOOKUP(tb_C103[[#This Row],[OS]],[1]!tb_C101[OS],[1]!tb_C101[SITUACAO_OS]),0)</f>
        <v>F</v>
      </c>
      <c r="N2786" t="str">
        <f>_xlfn.XLOOKUP(tb_C103[[#This Row],[OS]],[1]!tb_C101[OS],[1]!tb_C101[OFICINA])</f>
        <v>Eletrico</v>
      </c>
      <c r="O2786" s="14">
        <f>tb_C103[[#This Row],[FIM]] - tb_C103[[#This Row],[INICIO]]</f>
        <v>2.0833333335758653E-2</v>
      </c>
    </row>
    <row r="2787" spans="1:15" x14ac:dyDescent="0.25">
      <c r="A2787" t="s">
        <v>8691</v>
      </c>
      <c r="B2787">
        <v>1430</v>
      </c>
      <c r="C2787">
        <v>3</v>
      </c>
      <c r="D2787" t="s">
        <v>8673</v>
      </c>
      <c r="E2787" s="9">
        <v>45287.416666666664</v>
      </c>
      <c r="F2787" s="9">
        <v>45287.4375</v>
      </c>
      <c r="G2787">
        <v>113</v>
      </c>
      <c r="H2787" t="s">
        <v>213</v>
      </c>
      <c r="I2787" t="s">
        <v>184</v>
      </c>
      <c r="J2787" t="s">
        <v>8674</v>
      </c>
      <c r="K2787" s="9">
        <v>45306.732847222222</v>
      </c>
      <c r="L2787" s="13">
        <f>IFERROR(_xlfn.XLOOKUP(tb_C103[[#This Row],[OS]],[1]!tb_C101[OS],[1]!tb_C101[DATA_ABERTURA]),0)</f>
        <v>45287.416724537034</v>
      </c>
      <c r="M2787" s="7" t="str">
        <f>IFERROR(_xlfn.XLOOKUP(tb_C103[[#This Row],[OS]],[1]!tb_C101[OS],[1]!tb_C101[SITUACAO_OS]),0)</f>
        <v>F</v>
      </c>
      <c r="N2787" t="str">
        <f>_xlfn.XLOOKUP(tb_C103[[#This Row],[OS]],[1]!tb_C101[OS],[1]!tb_C101[OFICINA])</f>
        <v>Eletrico</v>
      </c>
      <c r="O2787" s="14">
        <f>tb_C103[[#This Row],[FIM]] - tb_C103[[#This Row],[INICIO]]</f>
        <v>2.0833333335758653E-2</v>
      </c>
    </row>
    <row r="2788" spans="1:15" x14ac:dyDescent="0.25">
      <c r="A2788" t="s">
        <v>8691</v>
      </c>
      <c r="B2788">
        <v>1431</v>
      </c>
      <c r="C2788">
        <v>3</v>
      </c>
      <c r="D2788" t="s">
        <v>8673</v>
      </c>
      <c r="E2788" s="9">
        <v>45287.444444444445</v>
      </c>
      <c r="F2788" s="9">
        <v>45287.611111111109</v>
      </c>
      <c r="G2788">
        <v>108</v>
      </c>
      <c r="H2788" t="s">
        <v>317</v>
      </c>
      <c r="I2788" t="s">
        <v>184</v>
      </c>
      <c r="J2788" t="s">
        <v>8674</v>
      </c>
      <c r="K2788" s="9"/>
      <c r="L2788" s="13">
        <f>IFERROR(_xlfn.XLOOKUP(tb_C103[[#This Row],[OS]],[1]!tb_C101[OS],[1]!tb_C101[DATA_ABERTURA]),0)</f>
        <v>45287.417881944442</v>
      </c>
      <c r="M2788" s="7" t="str">
        <f>IFERROR(_xlfn.XLOOKUP(tb_C103[[#This Row],[OS]],[1]!tb_C101[OS],[1]!tb_C101[SITUACAO_OS]),0)</f>
        <v>A</v>
      </c>
      <c r="N2788" t="str">
        <f>_xlfn.XLOOKUP(tb_C103[[#This Row],[OS]],[1]!tb_C101[OS],[1]!tb_C101[OFICINA])</f>
        <v>Eletrico</v>
      </c>
      <c r="O2788" s="14">
        <f>tb_C103[[#This Row],[FIM]] - tb_C103[[#This Row],[INICIO]]</f>
        <v>0.16666666666424135</v>
      </c>
    </row>
    <row r="2789" spans="1:15" x14ac:dyDescent="0.25">
      <c r="A2789" t="s">
        <v>4080</v>
      </c>
      <c r="B2789">
        <v>1432</v>
      </c>
      <c r="C2789">
        <v>3</v>
      </c>
      <c r="D2789" t="s">
        <v>8673</v>
      </c>
      <c r="E2789" s="9">
        <v>45287.4375</v>
      </c>
      <c r="F2789" s="9">
        <v>45287.444444444445</v>
      </c>
      <c r="G2789">
        <v>116</v>
      </c>
      <c r="H2789" t="s">
        <v>290</v>
      </c>
      <c r="I2789" t="s">
        <v>184</v>
      </c>
      <c r="J2789" t="s">
        <v>8674</v>
      </c>
      <c r="K2789" s="9">
        <v>45306.733124999999</v>
      </c>
      <c r="L2789" s="13">
        <f>IFERROR(_xlfn.XLOOKUP(tb_C103[[#This Row],[OS]],[1]!tb_C101[OS],[1]!tb_C101[DATA_ABERTURA]),0)</f>
        <v>45287.419166666667</v>
      </c>
      <c r="M2789" s="7" t="str">
        <f>IFERROR(_xlfn.XLOOKUP(tb_C103[[#This Row],[OS]],[1]!tb_C101[OS],[1]!tb_C101[SITUACAO_OS]),0)</f>
        <v>F</v>
      </c>
      <c r="N2789" t="str">
        <f>_xlfn.XLOOKUP(tb_C103[[#This Row],[OS]],[1]!tb_C101[OS],[1]!tb_C101[OFICINA])</f>
        <v>Eletrico</v>
      </c>
      <c r="O2789" s="14">
        <f>tb_C103[[#This Row],[FIM]] - tb_C103[[#This Row],[INICIO]]</f>
        <v>6.9444444452528842E-3</v>
      </c>
    </row>
    <row r="2790" spans="1:15" x14ac:dyDescent="0.25">
      <c r="A2790" t="s">
        <v>8691</v>
      </c>
      <c r="B2790">
        <v>1432</v>
      </c>
      <c r="C2790">
        <v>3</v>
      </c>
      <c r="D2790" t="s">
        <v>8673</v>
      </c>
      <c r="E2790" s="9">
        <v>45287.4375</v>
      </c>
      <c r="F2790" s="9">
        <v>45287.444444444445</v>
      </c>
      <c r="G2790">
        <v>116</v>
      </c>
      <c r="H2790" t="s">
        <v>290</v>
      </c>
      <c r="I2790" t="s">
        <v>184</v>
      </c>
      <c r="J2790" t="s">
        <v>8674</v>
      </c>
      <c r="K2790" s="9">
        <v>45306.733124999999</v>
      </c>
      <c r="L2790" s="13">
        <f>IFERROR(_xlfn.XLOOKUP(tb_C103[[#This Row],[OS]],[1]!tb_C101[OS],[1]!tb_C101[DATA_ABERTURA]),0)</f>
        <v>45287.419166666667</v>
      </c>
      <c r="M2790" s="7" t="str">
        <f>IFERROR(_xlfn.XLOOKUP(tb_C103[[#This Row],[OS]],[1]!tb_C101[OS],[1]!tb_C101[SITUACAO_OS]),0)</f>
        <v>F</v>
      </c>
      <c r="N2790" t="str">
        <f>_xlfn.XLOOKUP(tb_C103[[#This Row],[OS]],[1]!tb_C101[OS],[1]!tb_C101[OFICINA])</f>
        <v>Eletrico</v>
      </c>
      <c r="O2790" s="14">
        <f>tb_C103[[#This Row],[FIM]] - tb_C103[[#This Row],[INICIO]]</f>
        <v>6.9444444452528842E-3</v>
      </c>
    </row>
    <row r="2791" spans="1:15" x14ac:dyDescent="0.25">
      <c r="A2791" t="s">
        <v>4080</v>
      </c>
      <c r="B2791">
        <v>1432</v>
      </c>
      <c r="C2791">
        <v>3</v>
      </c>
      <c r="D2791" t="s">
        <v>8673</v>
      </c>
      <c r="E2791" s="9">
        <v>45287.4375</v>
      </c>
      <c r="F2791" s="9">
        <v>45287.444444444445</v>
      </c>
      <c r="G2791">
        <v>116</v>
      </c>
      <c r="H2791" t="s">
        <v>290</v>
      </c>
      <c r="I2791" t="s">
        <v>184</v>
      </c>
      <c r="J2791" t="s">
        <v>8674</v>
      </c>
      <c r="K2791" s="9">
        <v>45306.733124999999</v>
      </c>
      <c r="L2791" s="13">
        <f>IFERROR(_xlfn.XLOOKUP(tb_C103[[#This Row],[OS]],[1]!tb_C101[OS],[1]!tb_C101[DATA_ABERTURA]),0)</f>
        <v>45287.419166666667</v>
      </c>
      <c r="M2791" s="7" t="str">
        <f>IFERROR(_xlfn.XLOOKUP(tb_C103[[#This Row],[OS]],[1]!tb_C101[OS],[1]!tb_C101[SITUACAO_OS]),0)</f>
        <v>F</v>
      </c>
      <c r="N2791" t="str">
        <f>_xlfn.XLOOKUP(tb_C103[[#This Row],[OS]],[1]!tb_C101[OS],[1]!tb_C101[OFICINA])</f>
        <v>Eletrico</v>
      </c>
      <c r="O2791" s="14">
        <f>tb_C103[[#This Row],[FIM]] - tb_C103[[#This Row],[INICIO]]</f>
        <v>6.9444444452528842E-3</v>
      </c>
    </row>
    <row r="2792" spans="1:15" x14ac:dyDescent="0.25">
      <c r="A2792" t="s">
        <v>8691</v>
      </c>
      <c r="B2792">
        <v>1432</v>
      </c>
      <c r="C2792">
        <v>3</v>
      </c>
      <c r="D2792" t="s">
        <v>8673</v>
      </c>
      <c r="E2792" s="9">
        <v>45287.4375</v>
      </c>
      <c r="F2792" s="9">
        <v>45287.444444444445</v>
      </c>
      <c r="G2792">
        <v>116</v>
      </c>
      <c r="H2792" t="s">
        <v>290</v>
      </c>
      <c r="I2792" t="s">
        <v>184</v>
      </c>
      <c r="J2792" t="s">
        <v>8674</v>
      </c>
      <c r="K2792" s="9">
        <v>45306.733124999999</v>
      </c>
      <c r="L2792" s="13">
        <f>IFERROR(_xlfn.XLOOKUP(tb_C103[[#This Row],[OS]],[1]!tb_C101[OS],[1]!tb_C101[DATA_ABERTURA]),0)</f>
        <v>45287.419166666667</v>
      </c>
      <c r="M2792" s="7" t="str">
        <f>IFERROR(_xlfn.XLOOKUP(tb_C103[[#This Row],[OS]],[1]!tb_C101[OS],[1]!tb_C101[SITUACAO_OS]),0)</f>
        <v>F</v>
      </c>
      <c r="N2792" t="str">
        <f>_xlfn.XLOOKUP(tb_C103[[#This Row],[OS]],[1]!tb_C101[OS],[1]!tb_C101[OFICINA])</f>
        <v>Eletrico</v>
      </c>
      <c r="O2792" s="14">
        <f>tb_C103[[#This Row],[FIM]] - tb_C103[[#This Row],[INICIO]]</f>
        <v>6.9444444452528842E-3</v>
      </c>
    </row>
    <row r="2793" spans="1:15" x14ac:dyDescent="0.25">
      <c r="B2793">
        <v>1433</v>
      </c>
      <c r="C2793">
        <v>3</v>
      </c>
      <c r="D2793" t="s">
        <v>8673</v>
      </c>
      <c r="E2793" s="9"/>
      <c r="F2793" s="9"/>
      <c r="G2793">
        <v>116</v>
      </c>
      <c r="H2793" t="s">
        <v>290</v>
      </c>
      <c r="I2793" t="s">
        <v>184</v>
      </c>
      <c r="J2793" t="s">
        <v>8674</v>
      </c>
      <c r="K2793" s="9">
        <v>45670.636863425927</v>
      </c>
      <c r="L2793" s="13">
        <f>IFERROR(_xlfn.XLOOKUP(tb_C103[[#This Row],[OS]],[1]!tb_C101[OS],[1]!tb_C101[DATA_ABERTURA]),0)</f>
        <v>45287.420046296298</v>
      </c>
      <c r="M2793" s="7" t="str">
        <f>IFERROR(_xlfn.XLOOKUP(tb_C103[[#This Row],[OS]],[1]!tb_C101[OS],[1]!tb_C101[SITUACAO_OS]),0)</f>
        <v>F</v>
      </c>
      <c r="N2793" t="str">
        <f>_xlfn.XLOOKUP(tb_C103[[#This Row],[OS]],[1]!tb_C101[OS],[1]!tb_C101[OFICINA])</f>
        <v>Eletrico</v>
      </c>
      <c r="O2793" s="14">
        <f>tb_C103[[#This Row],[FIM]] - tb_C103[[#This Row],[INICIO]]</f>
        <v>0</v>
      </c>
    </row>
    <row r="2794" spans="1:15" x14ac:dyDescent="0.25">
      <c r="B2794">
        <v>1434</v>
      </c>
      <c r="C2794">
        <v>3</v>
      </c>
      <c r="D2794" t="s">
        <v>8673</v>
      </c>
      <c r="E2794" s="9"/>
      <c r="F2794" s="9"/>
      <c r="G2794">
        <v>115</v>
      </c>
      <c r="H2794" t="s">
        <v>197</v>
      </c>
      <c r="I2794" t="s">
        <v>184</v>
      </c>
      <c r="J2794" t="s">
        <v>8674</v>
      </c>
      <c r="K2794" s="9">
        <v>45670.637118055558</v>
      </c>
      <c r="L2794" s="13">
        <f>IFERROR(_xlfn.XLOOKUP(tb_C103[[#This Row],[OS]],[1]!tb_C101[OS],[1]!tb_C101[DATA_ABERTURA]),0)</f>
        <v>45287.421122685184</v>
      </c>
      <c r="M2794" s="7" t="str">
        <f>IFERROR(_xlfn.XLOOKUP(tb_C103[[#This Row],[OS]],[1]!tb_C101[OS],[1]!tb_C101[SITUACAO_OS]),0)</f>
        <v>F</v>
      </c>
      <c r="N2794" t="str">
        <f>_xlfn.XLOOKUP(tb_C103[[#This Row],[OS]],[1]!tb_C101[OS],[1]!tb_C101[OFICINA])</f>
        <v>Eletrico</v>
      </c>
      <c r="O2794" s="14">
        <f>tb_C103[[#This Row],[FIM]] - tb_C103[[#This Row],[INICIO]]</f>
        <v>0</v>
      </c>
    </row>
    <row r="2795" spans="1:15" x14ac:dyDescent="0.25">
      <c r="B2795">
        <v>1435</v>
      </c>
      <c r="C2795">
        <v>3</v>
      </c>
      <c r="D2795" t="s">
        <v>8673</v>
      </c>
      <c r="E2795" s="9"/>
      <c r="F2795" s="9"/>
      <c r="G2795">
        <v>118</v>
      </c>
      <c r="H2795" t="s">
        <v>1349</v>
      </c>
      <c r="I2795" t="s">
        <v>184</v>
      </c>
      <c r="J2795" t="s">
        <v>8674</v>
      </c>
      <c r="K2795" s="9">
        <v>45670.636979166666</v>
      </c>
      <c r="L2795" s="13">
        <f>IFERROR(_xlfn.XLOOKUP(tb_C103[[#This Row],[OS]],[1]!tb_C101[OS],[1]!tb_C101[DATA_ABERTURA]),0)</f>
        <v>45287.422199074077</v>
      </c>
      <c r="M2795" s="7" t="str">
        <f>IFERROR(_xlfn.XLOOKUP(tb_C103[[#This Row],[OS]],[1]!tb_C101[OS],[1]!tb_C101[SITUACAO_OS]),0)</f>
        <v>F</v>
      </c>
      <c r="N2795" t="str">
        <f>_xlfn.XLOOKUP(tb_C103[[#This Row],[OS]],[1]!tb_C101[OS],[1]!tb_C101[OFICINA])</f>
        <v>Eletrico</v>
      </c>
      <c r="O2795" s="14">
        <f>tb_C103[[#This Row],[FIM]] - tb_C103[[#This Row],[INICIO]]</f>
        <v>0</v>
      </c>
    </row>
    <row r="2796" spans="1:15" x14ac:dyDescent="0.25">
      <c r="B2796">
        <v>1436</v>
      </c>
      <c r="C2796">
        <v>3</v>
      </c>
      <c r="D2796" t="s">
        <v>8673</v>
      </c>
      <c r="E2796" s="9"/>
      <c r="F2796" s="9"/>
      <c r="G2796">
        <v>207</v>
      </c>
      <c r="H2796" t="s">
        <v>760</v>
      </c>
      <c r="I2796" t="s">
        <v>175</v>
      </c>
      <c r="J2796" t="s">
        <v>8682</v>
      </c>
      <c r="K2796" s="9">
        <v>45670.637314814812</v>
      </c>
      <c r="L2796" s="13">
        <f>IFERROR(_xlfn.XLOOKUP(tb_C103[[#This Row],[OS]],[1]!tb_C101[OS],[1]!tb_C101[DATA_ABERTURA]),0)</f>
        <v>45287.712557870371</v>
      </c>
      <c r="M2796" s="7" t="str">
        <f>IFERROR(_xlfn.XLOOKUP(tb_C103[[#This Row],[OS]],[1]!tb_C101[OS],[1]!tb_C101[SITUACAO_OS]),0)</f>
        <v>F</v>
      </c>
      <c r="N2796" t="str">
        <f>_xlfn.XLOOKUP(tb_C103[[#This Row],[OS]],[1]!tb_C101[OS],[1]!tb_C101[OFICINA])</f>
        <v>AUTOMATICO - TROCAR</v>
      </c>
      <c r="O2796" s="14">
        <f>tb_C103[[#This Row],[FIM]] - tb_C103[[#This Row],[INICIO]]</f>
        <v>0</v>
      </c>
    </row>
    <row r="2797" spans="1:15" x14ac:dyDescent="0.25">
      <c r="A2797" t="s">
        <v>1764</v>
      </c>
      <c r="B2797">
        <v>1437</v>
      </c>
      <c r="C2797">
        <v>3</v>
      </c>
      <c r="D2797" t="s">
        <v>8673</v>
      </c>
      <c r="E2797" s="9">
        <v>45288.15625</v>
      </c>
      <c r="F2797" s="9">
        <v>45288.180555555555</v>
      </c>
      <c r="G2797">
        <v>108</v>
      </c>
      <c r="H2797" t="s">
        <v>317</v>
      </c>
      <c r="I2797" t="s">
        <v>184</v>
      </c>
      <c r="J2797" t="s">
        <v>8671</v>
      </c>
      <c r="K2797" s="9">
        <v>45301.407650462963</v>
      </c>
      <c r="L2797" s="13">
        <f>IFERROR(_xlfn.XLOOKUP(tb_C103[[#This Row],[OS]],[1]!tb_C101[OS],[1]!tb_C101[DATA_ABERTURA]),0)</f>
        <v>45288.192928240744</v>
      </c>
      <c r="M2797" s="7" t="str">
        <f>IFERROR(_xlfn.XLOOKUP(tb_C103[[#This Row],[OS]],[1]!tb_C101[OS],[1]!tb_C101[SITUACAO_OS]),0)</f>
        <v>F</v>
      </c>
      <c r="N2797" t="str">
        <f>_xlfn.XLOOKUP(tb_C103[[#This Row],[OS]],[1]!tb_C101[OS],[1]!tb_C101[OFICINA])</f>
        <v>Mecanico</v>
      </c>
      <c r="O2797" s="14">
        <f>tb_C103[[#This Row],[FIM]] - tb_C103[[#This Row],[INICIO]]</f>
        <v>2.4305555554747116E-2</v>
      </c>
    </row>
    <row r="2798" spans="1:15" x14ac:dyDescent="0.25">
      <c r="A2798" t="s">
        <v>1764</v>
      </c>
      <c r="B2798">
        <v>1438</v>
      </c>
      <c r="C2798">
        <v>3</v>
      </c>
      <c r="D2798" t="s">
        <v>8673</v>
      </c>
      <c r="E2798" s="9">
        <v>45288.104166666664</v>
      </c>
      <c r="F2798" s="9">
        <v>45288.152777777781</v>
      </c>
      <c r="G2798">
        <v>117</v>
      </c>
      <c r="H2798" t="s">
        <v>354</v>
      </c>
      <c r="I2798" t="s">
        <v>184</v>
      </c>
      <c r="J2798" t="s">
        <v>8671</v>
      </c>
      <c r="K2798" s="9">
        <v>45301.408090277779</v>
      </c>
      <c r="L2798" s="13">
        <f>IFERROR(_xlfn.XLOOKUP(tb_C103[[#This Row],[OS]],[1]!tb_C101[OS],[1]!tb_C101[DATA_ABERTURA]),0)</f>
        <v>45288.194849537038</v>
      </c>
      <c r="M2798" s="7" t="str">
        <f>IFERROR(_xlfn.XLOOKUP(tb_C103[[#This Row],[OS]],[1]!tb_C101[OS],[1]!tb_C101[SITUACAO_OS]),0)</f>
        <v>F</v>
      </c>
      <c r="N2798" t="str">
        <f>_xlfn.XLOOKUP(tb_C103[[#This Row],[OS]],[1]!tb_C101[OS],[1]!tb_C101[OFICINA])</f>
        <v>Mecanico</v>
      </c>
      <c r="O2798" s="14">
        <f>tb_C103[[#This Row],[FIM]] - tb_C103[[#This Row],[INICIO]]</f>
        <v>4.8611111116770189E-2</v>
      </c>
    </row>
    <row r="2799" spans="1:15" x14ac:dyDescent="0.25">
      <c r="A2799" t="s">
        <v>2551</v>
      </c>
      <c r="B2799">
        <v>1439</v>
      </c>
      <c r="C2799">
        <v>3</v>
      </c>
      <c r="D2799" t="s">
        <v>8673</v>
      </c>
      <c r="E2799" s="9">
        <v>45288.4375</v>
      </c>
      <c r="F2799" s="9">
        <v>45288.479166666664</v>
      </c>
      <c r="G2799">
        <v>206</v>
      </c>
      <c r="H2799" t="s">
        <v>793</v>
      </c>
      <c r="I2799" t="s">
        <v>175</v>
      </c>
      <c r="J2799" t="s">
        <v>8674</v>
      </c>
      <c r="K2799" s="9">
        <v>45301.411215277774</v>
      </c>
      <c r="L2799" s="13">
        <f>IFERROR(_xlfn.XLOOKUP(tb_C103[[#This Row],[OS]],[1]!tb_C101[OS],[1]!tb_C101[DATA_ABERTURA]),0)</f>
        <v>45288.437442129631</v>
      </c>
      <c r="M2799" s="7" t="str">
        <f>IFERROR(_xlfn.XLOOKUP(tb_C103[[#This Row],[OS]],[1]!tb_C101[OS],[1]!tb_C101[SITUACAO_OS]),0)</f>
        <v>F</v>
      </c>
      <c r="N2799" t="str">
        <f>_xlfn.XLOOKUP(tb_C103[[#This Row],[OS]],[1]!tb_C101[OS],[1]!tb_C101[OFICINA])</f>
        <v>Eletrico</v>
      </c>
      <c r="O2799" s="14">
        <f>tb_C103[[#This Row],[FIM]] - tb_C103[[#This Row],[INICIO]]</f>
        <v>4.1666666664241347E-2</v>
      </c>
    </row>
    <row r="2800" spans="1:15" x14ac:dyDescent="0.25">
      <c r="A2800" t="s">
        <v>8691</v>
      </c>
      <c r="B2800">
        <v>1439</v>
      </c>
      <c r="C2800">
        <v>3</v>
      </c>
      <c r="D2800" t="s">
        <v>8673</v>
      </c>
      <c r="E2800" s="9">
        <v>45288.4375</v>
      </c>
      <c r="F2800" s="9">
        <v>45288.479166666664</v>
      </c>
      <c r="G2800">
        <v>206</v>
      </c>
      <c r="H2800" t="s">
        <v>793</v>
      </c>
      <c r="I2800" t="s">
        <v>175</v>
      </c>
      <c r="J2800" t="s">
        <v>8674</v>
      </c>
      <c r="K2800" s="9">
        <v>45301.411215277774</v>
      </c>
      <c r="L2800" s="13">
        <f>IFERROR(_xlfn.XLOOKUP(tb_C103[[#This Row],[OS]],[1]!tb_C101[OS],[1]!tb_C101[DATA_ABERTURA]),0)</f>
        <v>45288.437442129631</v>
      </c>
      <c r="M2800" s="7" t="str">
        <f>IFERROR(_xlfn.XLOOKUP(tb_C103[[#This Row],[OS]],[1]!tb_C101[OS],[1]!tb_C101[SITUACAO_OS]),0)</f>
        <v>F</v>
      </c>
      <c r="N2800" t="str">
        <f>_xlfn.XLOOKUP(tb_C103[[#This Row],[OS]],[1]!tb_C101[OS],[1]!tb_C101[OFICINA])</f>
        <v>Eletrico</v>
      </c>
      <c r="O2800" s="14">
        <f>tb_C103[[#This Row],[FIM]] - tb_C103[[#This Row],[INICIO]]</f>
        <v>4.1666666664241347E-2</v>
      </c>
    </row>
    <row r="2801" spans="1:15" x14ac:dyDescent="0.25">
      <c r="A2801" t="s">
        <v>2551</v>
      </c>
      <c r="B2801">
        <v>1439</v>
      </c>
      <c r="C2801">
        <v>3</v>
      </c>
      <c r="D2801" t="s">
        <v>8673</v>
      </c>
      <c r="E2801" s="9">
        <v>45288.4375</v>
      </c>
      <c r="F2801" s="9">
        <v>45288.479166666664</v>
      </c>
      <c r="G2801">
        <v>206</v>
      </c>
      <c r="H2801" t="s">
        <v>793</v>
      </c>
      <c r="I2801" t="s">
        <v>175</v>
      </c>
      <c r="J2801" t="s">
        <v>8674</v>
      </c>
      <c r="K2801" s="9">
        <v>45301.411215277774</v>
      </c>
      <c r="L2801" s="13">
        <f>IFERROR(_xlfn.XLOOKUP(tb_C103[[#This Row],[OS]],[1]!tb_C101[OS],[1]!tb_C101[DATA_ABERTURA]),0)</f>
        <v>45288.437442129631</v>
      </c>
      <c r="M2801" s="7" t="str">
        <f>IFERROR(_xlfn.XLOOKUP(tb_C103[[#This Row],[OS]],[1]!tb_C101[OS],[1]!tb_C101[SITUACAO_OS]),0)</f>
        <v>F</v>
      </c>
      <c r="N2801" t="str">
        <f>_xlfn.XLOOKUP(tb_C103[[#This Row],[OS]],[1]!tb_C101[OS],[1]!tb_C101[OFICINA])</f>
        <v>Eletrico</v>
      </c>
      <c r="O2801" s="14">
        <f>tb_C103[[#This Row],[FIM]] - tb_C103[[#This Row],[INICIO]]</f>
        <v>4.1666666664241347E-2</v>
      </c>
    </row>
    <row r="2802" spans="1:15" x14ac:dyDescent="0.25">
      <c r="A2802" t="s">
        <v>8691</v>
      </c>
      <c r="B2802">
        <v>1439</v>
      </c>
      <c r="C2802">
        <v>3</v>
      </c>
      <c r="D2802" t="s">
        <v>8673</v>
      </c>
      <c r="E2802" s="9">
        <v>45288.4375</v>
      </c>
      <c r="F2802" s="9">
        <v>45288.479166666664</v>
      </c>
      <c r="G2802">
        <v>206</v>
      </c>
      <c r="H2802" t="s">
        <v>793</v>
      </c>
      <c r="I2802" t="s">
        <v>175</v>
      </c>
      <c r="J2802" t="s">
        <v>8674</v>
      </c>
      <c r="K2802" s="9">
        <v>45301.411215277774</v>
      </c>
      <c r="L2802" s="13">
        <f>IFERROR(_xlfn.XLOOKUP(tb_C103[[#This Row],[OS]],[1]!tb_C101[OS],[1]!tb_C101[DATA_ABERTURA]),0)</f>
        <v>45288.437442129631</v>
      </c>
      <c r="M2802" s="7" t="str">
        <f>IFERROR(_xlfn.XLOOKUP(tb_C103[[#This Row],[OS]],[1]!tb_C101[OS],[1]!tb_C101[SITUACAO_OS]),0)</f>
        <v>F</v>
      </c>
      <c r="N2802" t="str">
        <f>_xlfn.XLOOKUP(tb_C103[[#This Row],[OS]],[1]!tb_C101[OS],[1]!tb_C101[OFICINA])</f>
        <v>Eletrico</v>
      </c>
      <c r="O2802" s="14">
        <f>tb_C103[[#This Row],[FIM]] - tb_C103[[#This Row],[INICIO]]</f>
        <v>4.1666666664241347E-2</v>
      </c>
    </row>
    <row r="2803" spans="1:15" x14ac:dyDescent="0.25">
      <c r="A2803" t="s">
        <v>8691</v>
      </c>
      <c r="B2803">
        <v>1440</v>
      </c>
      <c r="C2803">
        <v>3</v>
      </c>
      <c r="D2803" t="s">
        <v>8673</v>
      </c>
      <c r="E2803" s="9">
        <v>45288.55972222222</v>
      </c>
      <c r="F2803" s="9">
        <v>45288.583333333336</v>
      </c>
      <c r="G2803">
        <v>206</v>
      </c>
      <c r="H2803" t="s">
        <v>793</v>
      </c>
      <c r="I2803" t="s">
        <v>175</v>
      </c>
      <c r="J2803" t="s">
        <v>8674</v>
      </c>
      <c r="K2803" s="9">
        <v>45301.411481481482</v>
      </c>
      <c r="L2803" s="13">
        <f>IFERROR(_xlfn.XLOOKUP(tb_C103[[#This Row],[OS]],[1]!tb_C101[OS],[1]!tb_C101[DATA_ABERTURA]),0)</f>
        <v>45288.560787037037</v>
      </c>
      <c r="M2803" s="7" t="str">
        <f>IFERROR(_xlfn.XLOOKUP(tb_C103[[#This Row],[OS]],[1]!tb_C101[OS],[1]!tb_C101[SITUACAO_OS]),0)</f>
        <v>F</v>
      </c>
      <c r="N2803" t="str">
        <f>_xlfn.XLOOKUP(tb_C103[[#This Row],[OS]],[1]!tb_C101[OS],[1]!tb_C101[OFICINA])</f>
        <v>Eletrico</v>
      </c>
      <c r="O2803" s="14">
        <f>tb_C103[[#This Row],[FIM]] - tb_C103[[#This Row],[INICIO]]</f>
        <v>2.3611111115314998E-2</v>
      </c>
    </row>
    <row r="2804" spans="1:15" x14ac:dyDescent="0.25">
      <c r="B2804">
        <v>1441</v>
      </c>
      <c r="C2804">
        <v>3</v>
      </c>
      <c r="D2804" t="s">
        <v>8673</v>
      </c>
      <c r="E2804" s="9"/>
      <c r="F2804" s="9"/>
      <c r="G2804">
        <v>207</v>
      </c>
      <c r="H2804" t="s">
        <v>760</v>
      </c>
      <c r="I2804" t="s">
        <v>175</v>
      </c>
      <c r="J2804" t="s">
        <v>8674</v>
      </c>
      <c r="K2804" s="9"/>
      <c r="L2804" s="13">
        <f>IFERROR(_xlfn.XLOOKUP(tb_C103[[#This Row],[OS]],[1]!tb_C101[OS],[1]!tb_C101[DATA_ABERTURA]),0)</f>
        <v>45288.592303240737</v>
      </c>
      <c r="M2804" s="7" t="str">
        <f>IFERROR(_xlfn.XLOOKUP(tb_C103[[#This Row],[OS]],[1]!tb_C101[OS],[1]!tb_C101[SITUACAO_OS]),0)</f>
        <v>A</v>
      </c>
      <c r="N2804" t="str">
        <f>_xlfn.XLOOKUP(tb_C103[[#This Row],[OS]],[1]!tb_C101[OS],[1]!tb_C101[OFICINA])</f>
        <v>Eletrico</v>
      </c>
      <c r="O2804" s="14">
        <f>tb_C103[[#This Row],[FIM]] - tb_C103[[#This Row],[INICIO]]</f>
        <v>0</v>
      </c>
    </row>
    <row r="2805" spans="1:15" x14ac:dyDescent="0.25">
      <c r="B2805">
        <v>1442</v>
      </c>
      <c r="C2805">
        <v>5</v>
      </c>
      <c r="D2805" t="s">
        <v>8690</v>
      </c>
      <c r="E2805" s="9"/>
      <c r="F2805" s="9"/>
      <c r="G2805">
        <v>416</v>
      </c>
      <c r="H2805" t="s">
        <v>870</v>
      </c>
      <c r="I2805" t="s">
        <v>79</v>
      </c>
      <c r="J2805" t="s">
        <v>8674</v>
      </c>
      <c r="K2805" s="9"/>
      <c r="L2805" s="13">
        <f>IFERROR(_xlfn.XLOOKUP(tb_C103[[#This Row],[OS]],[1]!tb_C101[OS],[1]!tb_C101[DATA_ABERTURA]),0)</f>
        <v>45288.615787037037</v>
      </c>
      <c r="M2805" s="7" t="str">
        <f>IFERROR(_xlfn.XLOOKUP(tb_C103[[#This Row],[OS]],[1]!tb_C101[OS],[1]!tb_C101[SITUACAO_OS]),0)</f>
        <v>A</v>
      </c>
      <c r="N2805" t="str">
        <f>_xlfn.XLOOKUP(tb_C103[[#This Row],[OS]],[1]!tb_C101[OS],[1]!tb_C101[OFICINA])</f>
        <v>Eletrico</v>
      </c>
      <c r="O2805" s="14">
        <f>tb_C103[[#This Row],[FIM]] - tb_C103[[#This Row],[INICIO]]</f>
        <v>0</v>
      </c>
    </row>
    <row r="2806" spans="1:15" x14ac:dyDescent="0.25">
      <c r="B2806">
        <v>1443</v>
      </c>
      <c r="C2806">
        <v>3</v>
      </c>
      <c r="D2806" t="s">
        <v>8673</v>
      </c>
      <c r="E2806" s="9"/>
      <c r="F2806" s="9"/>
      <c r="G2806">
        <v>206</v>
      </c>
      <c r="H2806" t="s">
        <v>793</v>
      </c>
      <c r="I2806" t="s">
        <v>175</v>
      </c>
      <c r="J2806" t="s">
        <v>8671</v>
      </c>
      <c r="K2806" s="9"/>
      <c r="L2806" s="13">
        <f>IFERROR(_xlfn.XLOOKUP(tb_C103[[#This Row],[OS]],[1]!tb_C101[OS],[1]!tb_C101[DATA_ABERTURA]),0)</f>
        <v>45288.722141203703</v>
      </c>
      <c r="M2806" s="7" t="str">
        <f>IFERROR(_xlfn.XLOOKUP(tb_C103[[#This Row],[OS]],[1]!tb_C101[OS],[1]!tb_C101[SITUACAO_OS]),0)</f>
        <v>A</v>
      </c>
      <c r="N2806" t="str">
        <f>_xlfn.XLOOKUP(tb_C103[[#This Row],[OS]],[1]!tb_C101[OS],[1]!tb_C101[OFICINA])</f>
        <v>Mecanico</v>
      </c>
      <c r="O2806" s="14">
        <f>tb_C103[[#This Row],[FIM]] - tb_C103[[#This Row],[INICIO]]</f>
        <v>0</v>
      </c>
    </row>
    <row r="2807" spans="1:15" x14ac:dyDescent="0.25">
      <c r="A2807" t="s">
        <v>6459</v>
      </c>
      <c r="B2807">
        <v>1444</v>
      </c>
      <c r="C2807">
        <v>3</v>
      </c>
      <c r="D2807" t="s">
        <v>8673</v>
      </c>
      <c r="E2807" s="9">
        <v>45288.743055555555</v>
      </c>
      <c r="F2807" s="9">
        <v>45288.763888888891</v>
      </c>
      <c r="G2807">
        <v>207</v>
      </c>
      <c r="H2807" t="s">
        <v>760</v>
      </c>
      <c r="I2807" t="s">
        <v>175</v>
      </c>
      <c r="J2807" t="s">
        <v>8674</v>
      </c>
      <c r="K2807" s="9">
        <v>45301.411909722221</v>
      </c>
      <c r="L2807" s="13">
        <f>IFERROR(_xlfn.XLOOKUP(tb_C103[[#This Row],[OS]],[1]!tb_C101[OS],[1]!tb_C101[DATA_ABERTURA]),0)</f>
        <v>45288.739884259259</v>
      </c>
      <c r="M2807" s="7" t="str">
        <f>IFERROR(_xlfn.XLOOKUP(tb_C103[[#This Row],[OS]],[1]!tb_C101[OS],[1]!tb_C101[SITUACAO_OS]),0)</f>
        <v>F</v>
      </c>
      <c r="N2807" t="str">
        <f>_xlfn.XLOOKUP(tb_C103[[#This Row],[OS]],[1]!tb_C101[OS],[1]!tb_C101[OFICINA])</f>
        <v>Eletrico</v>
      </c>
      <c r="O2807" s="14">
        <f>tb_C103[[#This Row],[FIM]] - tb_C103[[#This Row],[INICIO]]</f>
        <v>2.0833333335758653E-2</v>
      </c>
    </row>
    <row r="2808" spans="1:15" x14ac:dyDescent="0.25">
      <c r="B2808">
        <v>1445</v>
      </c>
      <c r="C2808">
        <v>3</v>
      </c>
      <c r="D2808" t="s">
        <v>8673</v>
      </c>
      <c r="E2808" s="9"/>
      <c r="F2808" s="9"/>
      <c r="G2808">
        <v>207</v>
      </c>
      <c r="H2808" t="s">
        <v>760</v>
      </c>
      <c r="I2808" t="s">
        <v>175</v>
      </c>
      <c r="J2808" t="s">
        <v>8674</v>
      </c>
      <c r="K2808" s="9"/>
      <c r="L2808" s="13">
        <f>IFERROR(_xlfn.XLOOKUP(tb_C103[[#This Row],[OS]],[1]!tb_C101[OS],[1]!tb_C101[DATA_ABERTURA]),0)</f>
        <v>45289.683298611111</v>
      </c>
      <c r="M2808" s="7" t="str">
        <f>IFERROR(_xlfn.XLOOKUP(tb_C103[[#This Row],[OS]],[1]!tb_C101[OS],[1]!tb_C101[SITUACAO_OS]),0)</f>
        <v>A</v>
      </c>
      <c r="N2808" t="str">
        <f>_xlfn.XLOOKUP(tb_C103[[#This Row],[OS]],[1]!tb_C101[OS],[1]!tb_C101[OFICINA])</f>
        <v>Eletrico</v>
      </c>
      <c r="O2808" s="14">
        <f>tb_C103[[#This Row],[FIM]] - tb_C103[[#This Row],[INICIO]]</f>
        <v>0</v>
      </c>
    </row>
    <row r="2809" spans="1:15" x14ac:dyDescent="0.25">
      <c r="A2809" t="s">
        <v>6459</v>
      </c>
      <c r="B2809">
        <v>1446</v>
      </c>
      <c r="C2809">
        <v>3</v>
      </c>
      <c r="D2809" t="s">
        <v>8673</v>
      </c>
      <c r="E2809" s="9">
        <v>45289.772222222222</v>
      </c>
      <c r="F2809" s="9">
        <v>45289.802083333336</v>
      </c>
      <c r="G2809">
        <v>207</v>
      </c>
      <c r="H2809" t="s">
        <v>760</v>
      </c>
      <c r="I2809" t="s">
        <v>175</v>
      </c>
      <c r="J2809" t="s">
        <v>8674</v>
      </c>
      <c r="K2809" s="9">
        <v>45306.73400462963</v>
      </c>
      <c r="L2809" s="13">
        <f>IFERROR(_xlfn.XLOOKUP(tb_C103[[#This Row],[OS]],[1]!tb_C101[OS],[1]!tb_C101[DATA_ABERTURA]),0)</f>
        <v>45289.769259259258</v>
      </c>
      <c r="M2809" s="7" t="str">
        <f>IFERROR(_xlfn.XLOOKUP(tb_C103[[#This Row],[OS]],[1]!tb_C101[OS],[1]!tb_C101[SITUACAO_OS]),0)</f>
        <v>F</v>
      </c>
      <c r="N2809" t="str">
        <f>_xlfn.XLOOKUP(tb_C103[[#This Row],[OS]],[1]!tb_C101[OS],[1]!tb_C101[OFICINA])</f>
        <v>Eletrico</v>
      </c>
      <c r="O2809" s="14">
        <f>tb_C103[[#This Row],[FIM]] - tb_C103[[#This Row],[INICIO]]</f>
        <v>2.9861111113859806E-2</v>
      </c>
    </row>
    <row r="2810" spans="1:15" x14ac:dyDescent="0.25">
      <c r="A2810" t="s">
        <v>1764</v>
      </c>
      <c r="B2810">
        <v>1447</v>
      </c>
      <c r="C2810">
        <v>3</v>
      </c>
      <c r="D2810" t="s">
        <v>8673</v>
      </c>
      <c r="E2810" s="9">
        <v>45290.09375</v>
      </c>
      <c r="F2810" s="9">
        <v>45290.104166666664</v>
      </c>
      <c r="G2810">
        <v>118</v>
      </c>
      <c r="H2810" t="s">
        <v>1349</v>
      </c>
      <c r="I2810" t="s">
        <v>184</v>
      </c>
      <c r="J2810" t="s">
        <v>8674</v>
      </c>
      <c r="K2810" s="9">
        <v>45358.490914351853</v>
      </c>
      <c r="L2810" s="13">
        <f>IFERROR(_xlfn.XLOOKUP(tb_C103[[#This Row],[OS]],[1]!tb_C101[OS],[1]!tb_C101[DATA_ABERTURA]),0)</f>
        <v>45290.105613425927</v>
      </c>
      <c r="M2810" s="7" t="str">
        <f>IFERROR(_xlfn.XLOOKUP(tb_C103[[#This Row],[OS]],[1]!tb_C101[OS],[1]!tb_C101[SITUACAO_OS]),0)</f>
        <v>F</v>
      </c>
      <c r="N2810" t="str">
        <f>_xlfn.XLOOKUP(tb_C103[[#This Row],[OS]],[1]!tb_C101[OS],[1]!tb_C101[OFICINA])</f>
        <v>Eletrico</v>
      </c>
      <c r="O2810" s="14">
        <f>tb_C103[[#This Row],[FIM]] - tb_C103[[#This Row],[INICIO]]</f>
        <v>1.0416666664241347E-2</v>
      </c>
    </row>
    <row r="2811" spans="1:15" x14ac:dyDescent="0.25">
      <c r="A2811" t="s">
        <v>1764</v>
      </c>
      <c r="B2811">
        <v>1448</v>
      </c>
      <c r="C2811">
        <v>3</v>
      </c>
      <c r="D2811" t="s">
        <v>8673</v>
      </c>
      <c r="E2811" s="9">
        <v>45290.166666666664</v>
      </c>
      <c r="F2811" s="9">
        <v>45290.229166666664</v>
      </c>
      <c r="G2811">
        <v>204</v>
      </c>
      <c r="H2811" t="s">
        <v>282</v>
      </c>
      <c r="I2811" t="s">
        <v>175</v>
      </c>
      <c r="J2811" t="s">
        <v>8674</v>
      </c>
      <c r="K2811" s="9">
        <v>45385.729826388888</v>
      </c>
      <c r="L2811" s="13">
        <f>IFERROR(_xlfn.XLOOKUP(tb_C103[[#This Row],[OS]],[1]!tb_C101[OS],[1]!tb_C101[DATA_ABERTURA]),0)</f>
        <v>45290.165358796294</v>
      </c>
      <c r="M2811" s="7" t="str">
        <f>IFERROR(_xlfn.XLOOKUP(tb_C103[[#This Row],[OS]],[1]!tb_C101[OS],[1]!tb_C101[SITUACAO_OS]),0)</f>
        <v>F</v>
      </c>
      <c r="N2811" t="str">
        <f>_xlfn.XLOOKUP(tb_C103[[#This Row],[OS]],[1]!tb_C101[OS],[1]!tb_C101[OFICINA])</f>
        <v>Eletrico</v>
      </c>
      <c r="O2811" s="14">
        <f>tb_C103[[#This Row],[FIM]] - tb_C103[[#This Row],[INICIO]]</f>
        <v>6.25E-2</v>
      </c>
    </row>
    <row r="2812" spans="1:15" x14ac:dyDescent="0.25">
      <c r="A2812" t="s">
        <v>8691</v>
      </c>
      <c r="B2812">
        <v>1449</v>
      </c>
      <c r="C2812">
        <v>3</v>
      </c>
      <c r="D2812" t="s">
        <v>8673</v>
      </c>
      <c r="E2812" s="9">
        <v>45290.298611111109</v>
      </c>
      <c r="F2812" s="9">
        <v>45290.333333333336</v>
      </c>
      <c r="G2812">
        <v>116</v>
      </c>
      <c r="H2812" t="s">
        <v>290</v>
      </c>
      <c r="I2812" t="s">
        <v>184</v>
      </c>
      <c r="J2812" t="s">
        <v>8674</v>
      </c>
      <c r="K2812" s="9">
        <v>45301.418194444443</v>
      </c>
      <c r="L2812" s="13">
        <f>IFERROR(_xlfn.XLOOKUP(tb_C103[[#This Row],[OS]],[1]!tb_C101[OS],[1]!tb_C101[DATA_ABERTURA]),0)</f>
        <v>45290.298368055555</v>
      </c>
      <c r="M2812" s="7" t="str">
        <f>IFERROR(_xlfn.XLOOKUP(tb_C103[[#This Row],[OS]],[1]!tb_C101[OS],[1]!tb_C101[SITUACAO_OS]),0)</f>
        <v>F</v>
      </c>
      <c r="N2812" t="str">
        <f>_xlfn.XLOOKUP(tb_C103[[#This Row],[OS]],[1]!tb_C101[OS],[1]!tb_C101[OFICINA])</f>
        <v>Eletrico</v>
      </c>
      <c r="O2812" s="14">
        <f>tb_C103[[#This Row],[FIM]] - tb_C103[[#This Row],[INICIO]]</f>
        <v>3.4722222226264421E-2</v>
      </c>
    </row>
    <row r="2813" spans="1:15" x14ac:dyDescent="0.25">
      <c r="A2813" t="s">
        <v>1764</v>
      </c>
      <c r="B2813">
        <v>1450</v>
      </c>
      <c r="C2813">
        <v>3</v>
      </c>
      <c r="D2813" t="s">
        <v>8673</v>
      </c>
      <c r="E2813" s="9">
        <v>45293.000694444447</v>
      </c>
      <c r="F2813" s="9">
        <v>45293.001388888886</v>
      </c>
      <c r="G2813">
        <v>115</v>
      </c>
      <c r="H2813" t="s">
        <v>197</v>
      </c>
      <c r="I2813" t="s">
        <v>184</v>
      </c>
      <c r="J2813" t="s">
        <v>8674</v>
      </c>
      <c r="K2813" s="9">
        <v>45329.739212962966</v>
      </c>
      <c r="L2813" s="13">
        <f>IFERROR(_xlfn.XLOOKUP(tb_C103[[#This Row],[OS]],[1]!tb_C101[OS],[1]!tb_C101[DATA_ABERTURA]),0)</f>
        <v>45293.251979166664</v>
      </c>
      <c r="M2813" s="7" t="str">
        <f>IFERROR(_xlfn.XLOOKUP(tb_C103[[#This Row],[OS]],[1]!tb_C101[OS],[1]!tb_C101[SITUACAO_OS]),0)</f>
        <v>F</v>
      </c>
      <c r="N2813" t="str">
        <f>_xlfn.XLOOKUP(tb_C103[[#This Row],[OS]],[1]!tb_C101[OS],[1]!tb_C101[OFICINA])</f>
        <v>Eletrico</v>
      </c>
      <c r="O2813" s="14">
        <f>tb_C103[[#This Row],[FIM]] - tb_C103[[#This Row],[INICIO]]</f>
        <v>6.9444443943211809E-4</v>
      </c>
    </row>
    <row r="2814" spans="1:15" x14ac:dyDescent="0.25">
      <c r="A2814" t="s">
        <v>1764</v>
      </c>
      <c r="B2814">
        <v>1451</v>
      </c>
      <c r="C2814">
        <v>3</v>
      </c>
      <c r="D2814" t="s">
        <v>8673</v>
      </c>
      <c r="E2814" s="9">
        <v>45293.002083333333</v>
      </c>
      <c r="F2814" s="9">
        <v>45293.00277777778</v>
      </c>
      <c r="G2814">
        <v>112</v>
      </c>
      <c r="H2814" t="s">
        <v>237</v>
      </c>
      <c r="I2814" t="s">
        <v>184</v>
      </c>
      <c r="J2814" t="s">
        <v>8674</v>
      </c>
      <c r="K2814" s="9">
        <v>45329.739502314813</v>
      </c>
      <c r="L2814" s="13">
        <f>IFERROR(_xlfn.XLOOKUP(tb_C103[[#This Row],[OS]],[1]!tb_C101[OS],[1]!tb_C101[DATA_ABERTURA]),0)</f>
        <v>45293.252986111111</v>
      </c>
      <c r="M2814" s="7" t="str">
        <f>IFERROR(_xlfn.XLOOKUP(tb_C103[[#This Row],[OS]],[1]!tb_C101[OS],[1]!tb_C101[SITUACAO_OS]),0)</f>
        <v>F</v>
      </c>
      <c r="N2814" t="str">
        <f>_xlfn.XLOOKUP(tb_C103[[#This Row],[OS]],[1]!tb_C101[OS],[1]!tb_C101[OFICINA])</f>
        <v>Eletrico</v>
      </c>
      <c r="O2814" s="14">
        <f>tb_C103[[#This Row],[FIM]] - tb_C103[[#This Row],[INICIO]]</f>
        <v>6.944444467080757E-4</v>
      </c>
    </row>
    <row r="2815" spans="1:15" x14ac:dyDescent="0.25">
      <c r="A2815" t="s">
        <v>8330</v>
      </c>
      <c r="B2815">
        <v>1452</v>
      </c>
      <c r="C2815">
        <v>3</v>
      </c>
      <c r="D2815" t="s">
        <v>8673</v>
      </c>
      <c r="E2815" s="9">
        <v>45293.333333333336</v>
      </c>
      <c r="F2815" s="9">
        <v>45293.375</v>
      </c>
      <c r="G2815">
        <v>204</v>
      </c>
      <c r="H2815" t="s">
        <v>282</v>
      </c>
      <c r="I2815" t="s">
        <v>175</v>
      </c>
      <c r="J2815" t="s">
        <v>8674</v>
      </c>
      <c r="K2815" s="9">
        <v>45301.418437499997</v>
      </c>
      <c r="L2815" s="13">
        <f>IFERROR(_xlfn.XLOOKUP(tb_C103[[#This Row],[OS]],[1]!tb_C101[OS],[1]!tb_C101[DATA_ABERTURA]),0)</f>
        <v>45293.329687500001</v>
      </c>
      <c r="M2815" s="7" t="str">
        <f>IFERROR(_xlfn.XLOOKUP(tb_C103[[#This Row],[OS]],[1]!tb_C101[OS],[1]!tb_C101[SITUACAO_OS]),0)</f>
        <v>F</v>
      </c>
      <c r="N2815" t="str">
        <f>_xlfn.XLOOKUP(tb_C103[[#This Row],[OS]],[1]!tb_C101[OS],[1]!tb_C101[OFICINA])</f>
        <v>Eletrico</v>
      </c>
      <c r="O2815" s="14">
        <f>tb_C103[[#This Row],[FIM]] - tb_C103[[#This Row],[INICIO]]</f>
        <v>4.1666666664241347E-2</v>
      </c>
    </row>
    <row r="2816" spans="1:15" x14ac:dyDescent="0.25">
      <c r="A2816" t="s">
        <v>4080</v>
      </c>
      <c r="B2816">
        <v>1452</v>
      </c>
      <c r="C2816">
        <v>3</v>
      </c>
      <c r="D2816" t="s">
        <v>8673</v>
      </c>
      <c r="E2816" s="9">
        <v>45293.333333333336</v>
      </c>
      <c r="F2816" s="9">
        <v>45293.375</v>
      </c>
      <c r="G2816">
        <v>204</v>
      </c>
      <c r="H2816" t="s">
        <v>282</v>
      </c>
      <c r="I2816" t="s">
        <v>175</v>
      </c>
      <c r="J2816" t="s">
        <v>8674</v>
      </c>
      <c r="K2816" s="9">
        <v>45301.418437499997</v>
      </c>
      <c r="L2816" s="13">
        <f>IFERROR(_xlfn.XLOOKUP(tb_C103[[#This Row],[OS]],[1]!tb_C101[OS],[1]!tb_C101[DATA_ABERTURA]),0)</f>
        <v>45293.329687500001</v>
      </c>
      <c r="M2816" s="7" t="str">
        <f>IFERROR(_xlfn.XLOOKUP(tb_C103[[#This Row],[OS]],[1]!tb_C101[OS],[1]!tb_C101[SITUACAO_OS]),0)</f>
        <v>F</v>
      </c>
      <c r="N2816" t="str">
        <f>_xlfn.XLOOKUP(tb_C103[[#This Row],[OS]],[1]!tb_C101[OS],[1]!tb_C101[OFICINA])</f>
        <v>Eletrico</v>
      </c>
      <c r="O2816" s="14">
        <f>tb_C103[[#This Row],[FIM]] - tb_C103[[#This Row],[INICIO]]</f>
        <v>4.1666666664241347E-2</v>
      </c>
    </row>
    <row r="2817" spans="1:15" x14ac:dyDescent="0.25">
      <c r="A2817" t="s">
        <v>8330</v>
      </c>
      <c r="B2817">
        <v>1452</v>
      </c>
      <c r="C2817">
        <v>3</v>
      </c>
      <c r="D2817" t="s">
        <v>8673</v>
      </c>
      <c r="E2817" s="9">
        <v>45293.354166666664</v>
      </c>
      <c r="F2817" s="9">
        <v>45293.375</v>
      </c>
      <c r="G2817">
        <v>204</v>
      </c>
      <c r="H2817" t="s">
        <v>282</v>
      </c>
      <c r="I2817" t="s">
        <v>175</v>
      </c>
      <c r="J2817" t="s">
        <v>8674</v>
      </c>
      <c r="K2817" s="9">
        <v>45301.418437499997</v>
      </c>
      <c r="L2817" s="13">
        <f>IFERROR(_xlfn.XLOOKUP(tb_C103[[#This Row],[OS]],[1]!tb_C101[OS],[1]!tb_C101[DATA_ABERTURA]),0)</f>
        <v>45293.329687500001</v>
      </c>
      <c r="M2817" s="7" t="str">
        <f>IFERROR(_xlfn.XLOOKUP(tb_C103[[#This Row],[OS]],[1]!tb_C101[OS],[1]!tb_C101[SITUACAO_OS]),0)</f>
        <v>F</v>
      </c>
      <c r="N2817" t="str">
        <f>_xlfn.XLOOKUP(tb_C103[[#This Row],[OS]],[1]!tb_C101[OS],[1]!tb_C101[OFICINA])</f>
        <v>Eletrico</v>
      </c>
      <c r="O2817" s="14">
        <f>tb_C103[[#This Row],[FIM]] - tb_C103[[#This Row],[INICIO]]</f>
        <v>2.0833333335758653E-2</v>
      </c>
    </row>
    <row r="2818" spans="1:15" x14ac:dyDescent="0.25">
      <c r="A2818" t="s">
        <v>4080</v>
      </c>
      <c r="B2818">
        <v>1452</v>
      </c>
      <c r="C2818">
        <v>3</v>
      </c>
      <c r="D2818" t="s">
        <v>8673</v>
      </c>
      <c r="E2818" s="9">
        <v>45293.354166666664</v>
      </c>
      <c r="F2818" s="9">
        <v>45293.375</v>
      </c>
      <c r="G2818">
        <v>204</v>
      </c>
      <c r="H2818" t="s">
        <v>282</v>
      </c>
      <c r="I2818" t="s">
        <v>175</v>
      </c>
      <c r="J2818" t="s">
        <v>8674</v>
      </c>
      <c r="K2818" s="9">
        <v>45301.418437499997</v>
      </c>
      <c r="L2818" s="13">
        <f>IFERROR(_xlfn.XLOOKUP(tb_C103[[#This Row],[OS]],[1]!tb_C101[OS],[1]!tb_C101[DATA_ABERTURA]),0)</f>
        <v>45293.329687500001</v>
      </c>
      <c r="M2818" s="7" t="str">
        <f>IFERROR(_xlfn.XLOOKUP(tb_C103[[#This Row],[OS]],[1]!tb_C101[OS],[1]!tb_C101[SITUACAO_OS]),0)</f>
        <v>F</v>
      </c>
      <c r="N2818" t="str">
        <f>_xlfn.XLOOKUP(tb_C103[[#This Row],[OS]],[1]!tb_C101[OS],[1]!tb_C101[OFICINA])</f>
        <v>Eletrico</v>
      </c>
      <c r="O2818" s="14">
        <f>tb_C103[[#This Row],[FIM]] - tb_C103[[#This Row],[INICIO]]</f>
        <v>2.0833333335758653E-2</v>
      </c>
    </row>
    <row r="2819" spans="1:15" x14ac:dyDescent="0.25">
      <c r="A2819" t="s">
        <v>4080</v>
      </c>
      <c r="B2819">
        <v>1453</v>
      </c>
      <c r="C2819">
        <v>3</v>
      </c>
      <c r="D2819" t="s">
        <v>8673</v>
      </c>
      <c r="E2819" s="9">
        <v>45293.372916666667</v>
      </c>
      <c r="F2819" s="9">
        <v>45293.375</v>
      </c>
      <c r="G2819">
        <v>506</v>
      </c>
      <c r="H2819" t="s">
        <v>819</v>
      </c>
      <c r="I2819" t="s">
        <v>24</v>
      </c>
      <c r="J2819" t="s">
        <v>8674</v>
      </c>
      <c r="K2819" s="9">
        <v>45301.423587962963</v>
      </c>
      <c r="L2819" s="13">
        <f>IFERROR(_xlfn.XLOOKUP(tb_C103[[#This Row],[OS]],[1]!tb_C101[OS],[1]!tb_C101[DATA_ABERTURA]),0)</f>
        <v>45293.372719907406</v>
      </c>
      <c r="M2819" s="7" t="str">
        <f>IFERROR(_xlfn.XLOOKUP(tb_C103[[#This Row],[OS]],[1]!tb_C101[OS],[1]!tb_C101[SITUACAO_OS]),0)</f>
        <v>F</v>
      </c>
      <c r="N2819" t="str">
        <f>_xlfn.XLOOKUP(tb_C103[[#This Row],[OS]],[1]!tb_C101[OS],[1]!tb_C101[OFICINA])</f>
        <v>Eletrico</v>
      </c>
      <c r="O2819" s="14">
        <f>tb_C103[[#This Row],[FIM]] - tb_C103[[#This Row],[INICIO]]</f>
        <v>2.0833333328482695E-3</v>
      </c>
    </row>
    <row r="2820" spans="1:15" x14ac:dyDescent="0.25">
      <c r="A2820" t="s">
        <v>8691</v>
      </c>
      <c r="B2820">
        <v>1454</v>
      </c>
      <c r="C2820">
        <v>3</v>
      </c>
      <c r="D2820" t="s">
        <v>8673</v>
      </c>
      <c r="E2820" s="9">
        <v>45293.402777777781</v>
      </c>
      <c r="F2820" s="9">
        <v>45293.4375</v>
      </c>
      <c r="G2820">
        <v>116</v>
      </c>
      <c r="H2820" t="s">
        <v>290</v>
      </c>
      <c r="I2820" t="s">
        <v>184</v>
      </c>
      <c r="J2820" t="s">
        <v>8674</v>
      </c>
      <c r="K2820" s="9">
        <v>45301.425243055557</v>
      </c>
      <c r="L2820" s="13">
        <f>IFERROR(_xlfn.XLOOKUP(tb_C103[[#This Row],[OS]],[1]!tb_C101[OS],[1]!tb_C101[DATA_ABERTURA]),0)</f>
        <v>45293.402465277781</v>
      </c>
      <c r="M2820" s="7" t="str">
        <f>IFERROR(_xlfn.XLOOKUP(tb_C103[[#This Row],[OS]],[1]!tb_C101[OS],[1]!tb_C101[SITUACAO_OS]),0)</f>
        <v>F</v>
      </c>
      <c r="N2820" t="str">
        <f>_xlfn.XLOOKUP(tb_C103[[#This Row],[OS]],[1]!tb_C101[OS],[1]!tb_C101[OFICINA])</f>
        <v>Eletrico</v>
      </c>
      <c r="O2820" s="14">
        <f>tb_C103[[#This Row],[FIM]] - tb_C103[[#This Row],[INICIO]]</f>
        <v>3.4722222218988463E-2</v>
      </c>
    </row>
    <row r="2821" spans="1:15" x14ac:dyDescent="0.25">
      <c r="A2821" t="s">
        <v>8330</v>
      </c>
      <c r="B2821">
        <v>1455</v>
      </c>
      <c r="C2821">
        <v>3</v>
      </c>
      <c r="D2821" t="s">
        <v>8673</v>
      </c>
      <c r="E2821" s="9">
        <v>45293.3125</v>
      </c>
      <c r="F2821" s="9">
        <v>45293.597222222219</v>
      </c>
      <c r="G2821">
        <v>108</v>
      </c>
      <c r="H2821" t="s">
        <v>317</v>
      </c>
      <c r="I2821" t="s">
        <v>184</v>
      </c>
      <c r="J2821" t="s">
        <v>8674</v>
      </c>
      <c r="K2821" s="9">
        <v>45301.425659722219</v>
      </c>
      <c r="L2821" s="13">
        <f>IFERROR(_xlfn.XLOOKUP(tb_C103[[#This Row],[OS]],[1]!tb_C101[OS],[1]!tb_C101[DATA_ABERTURA]),0)</f>
        <v>45293.404849537037</v>
      </c>
      <c r="M2821" s="7" t="str">
        <f>IFERROR(_xlfn.XLOOKUP(tb_C103[[#This Row],[OS]],[1]!tb_C101[OS],[1]!tb_C101[SITUACAO_OS]),0)</f>
        <v>F</v>
      </c>
      <c r="N2821" t="str">
        <f>_xlfn.XLOOKUP(tb_C103[[#This Row],[OS]],[1]!tb_C101[OS],[1]!tb_C101[OFICINA])</f>
        <v>Eletrico</v>
      </c>
      <c r="O2821" s="14">
        <f>tb_C103[[#This Row],[FIM]] - tb_C103[[#This Row],[INICIO]]</f>
        <v>0.28472222221898846</v>
      </c>
    </row>
    <row r="2822" spans="1:15" x14ac:dyDescent="0.25">
      <c r="A2822" t="s">
        <v>2551</v>
      </c>
      <c r="B2822">
        <v>1455</v>
      </c>
      <c r="C2822">
        <v>3</v>
      </c>
      <c r="D2822" t="s">
        <v>8673</v>
      </c>
      <c r="E2822" s="9">
        <v>45293.3125</v>
      </c>
      <c r="F2822" s="9">
        <v>45293.597222222219</v>
      </c>
      <c r="G2822">
        <v>108</v>
      </c>
      <c r="H2822" t="s">
        <v>317</v>
      </c>
      <c r="I2822" t="s">
        <v>184</v>
      </c>
      <c r="J2822" t="s">
        <v>8674</v>
      </c>
      <c r="K2822" s="9">
        <v>45301.425659722219</v>
      </c>
      <c r="L2822" s="13">
        <f>IFERROR(_xlfn.XLOOKUP(tb_C103[[#This Row],[OS]],[1]!tb_C101[OS],[1]!tb_C101[DATA_ABERTURA]),0)</f>
        <v>45293.404849537037</v>
      </c>
      <c r="M2822" s="7" t="str">
        <f>IFERROR(_xlfn.XLOOKUP(tb_C103[[#This Row],[OS]],[1]!tb_C101[OS],[1]!tb_C101[SITUACAO_OS]),0)</f>
        <v>F</v>
      </c>
      <c r="N2822" t="str">
        <f>_xlfn.XLOOKUP(tb_C103[[#This Row],[OS]],[1]!tb_C101[OS],[1]!tb_C101[OFICINA])</f>
        <v>Eletrico</v>
      </c>
      <c r="O2822" s="14">
        <f>tb_C103[[#This Row],[FIM]] - tb_C103[[#This Row],[INICIO]]</f>
        <v>0.28472222221898846</v>
      </c>
    </row>
    <row r="2823" spans="1:15" x14ac:dyDescent="0.25">
      <c r="A2823" t="s">
        <v>4080</v>
      </c>
      <c r="B2823">
        <v>1455</v>
      </c>
      <c r="C2823">
        <v>3</v>
      </c>
      <c r="D2823" t="s">
        <v>8673</v>
      </c>
      <c r="E2823" s="9">
        <v>45293.3125</v>
      </c>
      <c r="F2823" s="9">
        <v>45293.597222222219</v>
      </c>
      <c r="G2823">
        <v>108</v>
      </c>
      <c r="H2823" t="s">
        <v>317</v>
      </c>
      <c r="I2823" t="s">
        <v>184</v>
      </c>
      <c r="J2823" t="s">
        <v>8674</v>
      </c>
      <c r="K2823" s="9">
        <v>45301.425659722219</v>
      </c>
      <c r="L2823" s="13">
        <f>IFERROR(_xlfn.XLOOKUP(tb_C103[[#This Row],[OS]],[1]!tb_C101[OS],[1]!tb_C101[DATA_ABERTURA]),0)</f>
        <v>45293.404849537037</v>
      </c>
      <c r="M2823" s="7" t="str">
        <f>IFERROR(_xlfn.XLOOKUP(tb_C103[[#This Row],[OS]],[1]!tb_C101[OS],[1]!tb_C101[SITUACAO_OS]),0)</f>
        <v>F</v>
      </c>
      <c r="N2823" t="str">
        <f>_xlfn.XLOOKUP(tb_C103[[#This Row],[OS]],[1]!tb_C101[OS],[1]!tb_C101[OFICINA])</f>
        <v>Eletrico</v>
      </c>
      <c r="O2823" s="14">
        <f>tb_C103[[#This Row],[FIM]] - tb_C103[[#This Row],[INICIO]]</f>
        <v>0.28472222221898846</v>
      </c>
    </row>
    <row r="2824" spans="1:15" x14ac:dyDescent="0.25">
      <c r="A2824" t="s">
        <v>8691</v>
      </c>
      <c r="B2824">
        <v>1455</v>
      </c>
      <c r="C2824">
        <v>3</v>
      </c>
      <c r="D2824" t="s">
        <v>8673</v>
      </c>
      <c r="E2824" s="9">
        <v>45293.3125</v>
      </c>
      <c r="F2824" s="9">
        <v>45293.597222222219</v>
      </c>
      <c r="G2824">
        <v>108</v>
      </c>
      <c r="H2824" t="s">
        <v>317</v>
      </c>
      <c r="I2824" t="s">
        <v>184</v>
      </c>
      <c r="J2824" t="s">
        <v>8674</v>
      </c>
      <c r="K2824" s="9">
        <v>45301.425659722219</v>
      </c>
      <c r="L2824" s="13">
        <f>IFERROR(_xlfn.XLOOKUP(tb_C103[[#This Row],[OS]],[1]!tb_C101[OS],[1]!tb_C101[DATA_ABERTURA]),0)</f>
        <v>45293.404849537037</v>
      </c>
      <c r="M2824" s="7" t="str">
        <f>IFERROR(_xlfn.XLOOKUP(tb_C103[[#This Row],[OS]],[1]!tb_C101[OS],[1]!tb_C101[SITUACAO_OS]),0)</f>
        <v>F</v>
      </c>
      <c r="N2824" t="str">
        <f>_xlfn.XLOOKUP(tb_C103[[#This Row],[OS]],[1]!tb_C101[OS],[1]!tb_C101[OFICINA])</f>
        <v>Eletrico</v>
      </c>
      <c r="O2824" s="14">
        <f>tb_C103[[#This Row],[FIM]] - tb_C103[[#This Row],[INICIO]]</f>
        <v>0.28472222221898846</v>
      </c>
    </row>
    <row r="2825" spans="1:15" x14ac:dyDescent="0.25">
      <c r="A2825" t="s">
        <v>8330</v>
      </c>
      <c r="B2825">
        <v>1455</v>
      </c>
      <c r="C2825">
        <v>3</v>
      </c>
      <c r="D2825" t="s">
        <v>8673</v>
      </c>
      <c r="E2825" s="9">
        <v>45293.354166666664</v>
      </c>
      <c r="F2825" s="9">
        <v>45293.375</v>
      </c>
      <c r="G2825">
        <v>108</v>
      </c>
      <c r="H2825" t="s">
        <v>317</v>
      </c>
      <c r="I2825" t="s">
        <v>184</v>
      </c>
      <c r="J2825" t="s">
        <v>8674</v>
      </c>
      <c r="K2825" s="9">
        <v>45301.425659722219</v>
      </c>
      <c r="L2825" s="13">
        <f>IFERROR(_xlfn.XLOOKUP(tb_C103[[#This Row],[OS]],[1]!tb_C101[OS],[1]!tb_C101[DATA_ABERTURA]),0)</f>
        <v>45293.404849537037</v>
      </c>
      <c r="M2825" s="7" t="str">
        <f>IFERROR(_xlfn.XLOOKUP(tb_C103[[#This Row],[OS]],[1]!tb_C101[OS],[1]!tb_C101[SITUACAO_OS]),0)</f>
        <v>F</v>
      </c>
      <c r="N2825" t="str">
        <f>_xlfn.XLOOKUP(tb_C103[[#This Row],[OS]],[1]!tb_C101[OS],[1]!tb_C101[OFICINA])</f>
        <v>Eletrico</v>
      </c>
      <c r="O2825" s="14">
        <f>tb_C103[[#This Row],[FIM]] - tb_C103[[#This Row],[INICIO]]</f>
        <v>2.0833333335758653E-2</v>
      </c>
    </row>
    <row r="2826" spans="1:15" x14ac:dyDescent="0.25">
      <c r="A2826" t="s">
        <v>2551</v>
      </c>
      <c r="B2826">
        <v>1455</v>
      </c>
      <c r="C2826">
        <v>3</v>
      </c>
      <c r="D2826" t="s">
        <v>8673</v>
      </c>
      <c r="E2826" s="9">
        <v>45293.354166666664</v>
      </c>
      <c r="F2826" s="9">
        <v>45293.375</v>
      </c>
      <c r="G2826">
        <v>108</v>
      </c>
      <c r="H2826" t="s">
        <v>317</v>
      </c>
      <c r="I2826" t="s">
        <v>184</v>
      </c>
      <c r="J2826" t="s">
        <v>8674</v>
      </c>
      <c r="K2826" s="9">
        <v>45301.425659722219</v>
      </c>
      <c r="L2826" s="13">
        <f>IFERROR(_xlfn.XLOOKUP(tb_C103[[#This Row],[OS]],[1]!tb_C101[OS],[1]!tb_C101[DATA_ABERTURA]),0)</f>
        <v>45293.404849537037</v>
      </c>
      <c r="M2826" s="7" t="str">
        <f>IFERROR(_xlfn.XLOOKUP(tb_C103[[#This Row],[OS]],[1]!tb_C101[OS],[1]!tb_C101[SITUACAO_OS]),0)</f>
        <v>F</v>
      </c>
      <c r="N2826" t="str">
        <f>_xlfn.XLOOKUP(tb_C103[[#This Row],[OS]],[1]!tb_C101[OS],[1]!tb_C101[OFICINA])</f>
        <v>Eletrico</v>
      </c>
      <c r="O2826" s="14">
        <f>tb_C103[[#This Row],[FIM]] - tb_C103[[#This Row],[INICIO]]</f>
        <v>2.0833333335758653E-2</v>
      </c>
    </row>
    <row r="2827" spans="1:15" x14ac:dyDescent="0.25">
      <c r="A2827" t="s">
        <v>4080</v>
      </c>
      <c r="B2827">
        <v>1455</v>
      </c>
      <c r="C2827">
        <v>3</v>
      </c>
      <c r="D2827" t="s">
        <v>8673</v>
      </c>
      <c r="E2827" s="9">
        <v>45293.354166666664</v>
      </c>
      <c r="F2827" s="9">
        <v>45293.375</v>
      </c>
      <c r="G2827">
        <v>108</v>
      </c>
      <c r="H2827" t="s">
        <v>317</v>
      </c>
      <c r="I2827" t="s">
        <v>184</v>
      </c>
      <c r="J2827" t="s">
        <v>8674</v>
      </c>
      <c r="K2827" s="9">
        <v>45301.425659722219</v>
      </c>
      <c r="L2827" s="13">
        <f>IFERROR(_xlfn.XLOOKUP(tb_C103[[#This Row],[OS]],[1]!tb_C101[OS],[1]!tb_C101[DATA_ABERTURA]),0)</f>
        <v>45293.404849537037</v>
      </c>
      <c r="M2827" s="7" t="str">
        <f>IFERROR(_xlfn.XLOOKUP(tb_C103[[#This Row],[OS]],[1]!tb_C101[OS],[1]!tb_C101[SITUACAO_OS]),0)</f>
        <v>F</v>
      </c>
      <c r="N2827" t="str">
        <f>_xlfn.XLOOKUP(tb_C103[[#This Row],[OS]],[1]!tb_C101[OS],[1]!tb_C101[OFICINA])</f>
        <v>Eletrico</v>
      </c>
      <c r="O2827" s="14">
        <f>tb_C103[[#This Row],[FIM]] - tb_C103[[#This Row],[INICIO]]</f>
        <v>2.0833333335758653E-2</v>
      </c>
    </row>
    <row r="2828" spans="1:15" x14ac:dyDescent="0.25">
      <c r="A2828" t="s">
        <v>8691</v>
      </c>
      <c r="B2828">
        <v>1455</v>
      </c>
      <c r="C2828">
        <v>3</v>
      </c>
      <c r="D2828" t="s">
        <v>8673</v>
      </c>
      <c r="E2828" s="9">
        <v>45293.354166666664</v>
      </c>
      <c r="F2828" s="9">
        <v>45293.375</v>
      </c>
      <c r="G2828">
        <v>108</v>
      </c>
      <c r="H2828" t="s">
        <v>317</v>
      </c>
      <c r="I2828" t="s">
        <v>184</v>
      </c>
      <c r="J2828" t="s">
        <v>8674</v>
      </c>
      <c r="K2828" s="9">
        <v>45301.425659722219</v>
      </c>
      <c r="L2828" s="13">
        <f>IFERROR(_xlfn.XLOOKUP(tb_C103[[#This Row],[OS]],[1]!tb_C101[OS],[1]!tb_C101[DATA_ABERTURA]),0)</f>
        <v>45293.404849537037</v>
      </c>
      <c r="M2828" s="7" t="str">
        <f>IFERROR(_xlfn.XLOOKUP(tb_C103[[#This Row],[OS]],[1]!tb_C101[OS],[1]!tb_C101[SITUACAO_OS]),0)</f>
        <v>F</v>
      </c>
      <c r="N2828" t="str">
        <f>_xlfn.XLOOKUP(tb_C103[[#This Row],[OS]],[1]!tb_C101[OS],[1]!tb_C101[OFICINA])</f>
        <v>Eletrico</v>
      </c>
      <c r="O2828" s="14">
        <f>tb_C103[[#This Row],[FIM]] - tb_C103[[#This Row],[INICIO]]</f>
        <v>2.0833333335758653E-2</v>
      </c>
    </row>
    <row r="2829" spans="1:15" x14ac:dyDescent="0.25">
      <c r="A2829" t="s">
        <v>8330</v>
      </c>
      <c r="B2829">
        <v>1455</v>
      </c>
      <c r="C2829">
        <v>3</v>
      </c>
      <c r="D2829" t="s">
        <v>8673</v>
      </c>
      <c r="E2829" s="9">
        <v>45293.3125</v>
      </c>
      <c r="F2829" s="9">
        <v>45293.597222222219</v>
      </c>
      <c r="G2829">
        <v>108</v>
      </c>
      <c r="H2829" t="s">
        <v>317</v>
      </c>
      <c r="I2829" t="s">
        <v>184</v>
      </c>
      <c r="J2829" t="s">
        <v>8674</v>
      </c>
      <c r="K2829" s="9">
        <v>45301.425659722219</v>
      </c>
      <c r="L2829" s="13">
        <f>IFERROR(_xlfn.XLOOKUP(tb_C103[[#This Row],[OS]],[1]!tb_C101[OS],[1]!tb_C101[DATA_ABERTURA]),0)</f>
        <v>45293.404849537037</v>
      </c>
      <c r="M2829" s="7" t="str">
        <f>IFERROR(_xlfn.XLOOKUP(tb_C103[[#This Row],[OS]],[1]!tb_C101[OS],[1]!tb_C101[SITUACAO_OS]),0)</f>
        <v>F</v>
      </c>
      <c r="N2829" t="str">
        <f>_xlfn.XLOOKUP(tb_C103[[#This Row],[OS]],[1]!tb_C101[OS],[1]!tb_C101[OFICINA])</f>
        <v>Eletrico</v>
      </c>
      <c r="O2829" s="14">
        <f>tb_C103[[#This Row],[FIM]] - tb_C103[[#This Row],[INICIO]]</f>
        <v>0.28472222221898846</v>
      </c>
    </row>
    <row r="2830" spans="1:15" x14ac:dyDescent="0.25">
      <c r="A2830" t="s">
        <v>2551</v>
      </c>
      <c r="B2830">
        <v>1455</v>
      </c>
      <c r="C2830">
        <v>3</v>
      </c>
      <c r="D2830" t="s">
        <v>8673</v>
      </c>
      <c r="E2830" s="9">
        <v>45293.3125</v>
      </c>
      <c r="F2830" s="9">
        <v>45293.597222222219</v>
      </c>
      <c r="G2830">
        <v>108</v>
      </c>
      <c r="H2830" t="s">
        <v>317</v>
      </c>
      <c r="I2830" t="s">
        <v>184</v>
      </c>
      <c r="J2830" t="s">
        <v>8674</v>
      </c>
      <c r="K2830" s="9">
        <v>45301.425659722219</v>
      </c>
      <c r="L2830" s="13">
        <f>IFERROR(_xlfn.XLOOKUP(tb_C103[[#This Row],[OS]],[1]!tb_C101[OS],[1]!tb_C101[DATA_ABERTURA]),0)</f>
        <v>45293.404849537037</v>
      </c>
      <c r="M2830" s="7" t="str">
        <f>IFERROR(_xlfn.XLOOKUP(tb_C103[[#This Row],[OS]],[1]!tb_C101[OS],[1]!tb_C101[SITUACAO_OS]),0)</f>
        <v>F</v>
      </c>
      <c r="N2830" t="str">
        <f>_xlfn.XLOOKUP(tb_C103[[#This Row],[OS]],[1]!tb_C101[OS],[1]!tb_C101[OFICINA])</f>
        <v>Eletrico</v>
      </c>
      <c r="O2830" s="14">
        <f>tb_C103[[#This Row],[FIM]] - tb_C103[[#This Row],[INICIO]]</f>
        <v>0.28472222221898846</v>
      </c>
    </row>
    <row r="2831" spans="1:15" x14ac:dyDescent="0.25">
      <c r="A2831" t="s">
        <v>4080</v>
      </c>
      <c r="B2831">
        <v>1455</v>
      </c>
      <c r="C2831">
        <v>3</v>
      </c>
      <c r="D2831" t="s">
        <v>8673</v>
      </c>
      <c r="E2831" s="9">
        <v>45293.3125</v>
      </c>
      <c r="F2831" s="9">
        <v>45293.597222222219</v>
      </c>
      <c r="G2831">
        <v>108</v>
      </c>
      <c r="H2831" t="s">
        <v>317</v>
      </c>
      <c r="I2831" t="s">
        <v>184</v>
      </c>
      <c r="J2831" t="s">
        <v>8674</v>
      </c>
      <c r="K2831" s="9">
        <v>45301.425659722219</v>
      </c>
      <c r="L2831" s="13">
        <f>IFERROR(_xlfn.XLOOKUP(tb_C103[[#This Row],[OS]],[1]!tb_C101[OS],[1]!tb_C101[DATA_ABERTURA]),0)</f>
        <v>45293.404849537037</v>
      </c>
      <c r="M2831" s="7" t="str">
        <f>IFERROR(_xlfn.XLOOKUP(tb_C103[[#This Row],[OS]],[1]!tb_C101[OS],[1]!tb_C101[SITUACAO_OS]),0)</f>
        <v>F</v>
      </c>
      <c r="N2831" t="str">
        <f>_xlfn.XLOOKUP(tb_C103[[#This Row],[OS]],[1]!tb_C101[OS],[1]!tb_C101[OFICINA])</f>
        <v>Eletrico</v>
      </c>
      <c r="O2831" s="14">
        <f>tb_C103[[#This Row],[FIM]] - tb_C103[[#This Row],[INICIO]]</f>
        <v>0.28472222221898846</v>
      </c>
    </row>
    <row r="2832" spans="1:15" x14ac:dyDescent="0.25">
      <c r="A2832" t="s">
        <v>8691</v>
      </c>
      <c r="B2832">
        <v>1455</v>
      </c>
      <c r="C2832">
        <v>3</v>
      </c>
      <c r="D2832" t="s">
        <v>8673</v>
      </c>
      <c r="E2832" s="9">
        <v>45293.3125</v>
      </c>
      <c r="F2832" s="9">
        <v>45293.597222222219</v>
      </c>
      <c r="G2832">
        <v>108</v>
      </c>
      <c r="H2832" t="s">
        <v>317</v>
      </c>
      <c r="I2832" t="s">
        <v>184</v>
      </c>
      <c r="J2832" t="s">
        <v>8674</v>
      </c>
      <c r="K2832" s="9">
        <v>45301.425659722219</v>
      </c>
      <c r="L2832" s="13">
        <f>IFERROR(_xlfn.XLOOKUP(tb_C103[[#This Row],[OS]],[1]!tb_C101[OS],[1]!tb_C101[DATA_ABERTURA]),0)</f>
        <v>45293.404849537037</v>
      </c>
      <c r="M2832" s="7" t="str">
        <f>IFERROR(_xlfn.XLOOKUP(tb_C103[[#This Row],[OS]],[1]!tb_C101[OS],[1]!tb_C101[SITUACAO_OS]),0)</f>
        <v>F</v>
      </c>
      <c r="N2832" t="str">
        <f>_xlfn.XLOOKUP(tb_C103[[#This Row],[OS]],[1]!tb_C101[OS],[1]!tb_C101[OFICINA])</f>
        <v>Eletrico</v>
      </c>
      <c r="O2832" s="14">
        <f>tb_C103[[#This Row],[FIM]] - tb_C103[[#This Row],[INICIO]]</f>
        <v>0.28472222221898846</v>
      </c>
    </row>
    <row r="2833" spans="1:15" x14ac:dyDescent="0.25">
      <c r="A2833" t="s">
        <v>8330</v>
      </c>
      <c r="B2833">
        <v>1455</v>
      </c>
      <c r="C2833">
        <v>3</v>
      </c>
      <c r="D2833" t="s">
        <v>8673</v>
      </c>
      <c r="E2833" s="9">
        <v>45293.3125</v>
      </c>
      <c r="F2833" s="9">
        <v>45293.597222222219</v>
      </c>
      <c r="G2833">
        <v>108</v>
      </c>
      <c r="H2833" t="s">
        <v>317</v>
      </c>
      <c r="I2833" t="s">
        <v>184</v>
      </c>
      <c r="J2833" t="s">
        <v>8674</v>
      </c>
      <c r="K2833" s="9">
        <v>45301.425659722219</v>
      </c>
      <c r="L2833" s="13">
        <f>IFERROR(_xlfn.XLOOKUP(tb_C103[[#This Row],[OS]],[1]!tb_C101[OS],[1]!tb_C101[DATA_ABERTURA]),0)</f>
        <v>45293.404849537037</v>
      </c>
      <c r="M2833" s="7" t="str">
        <f>IFERROR(_xlfn.XLOOKUP(tb_C103[[#This Row],[OS]],[1]!tb_C101[OS],[1]!tb_C101[SITUACAO_OS]),0)</f>
        <v>F</v>
      </c>
      <c r="N2833" t="str">
        <f>_xlfn.XLOOKUP(tb_C103[[#This Row],[OS]],[1]!tb_C101[OS],[1]!tb_C101[OFICINA])</f>
        <v>Eletrico</v>
      </c>
      <c r="O2833" s="14">
        <f>tb_C103[[#This Row],[FIM]] - tb_C103[[#This Row],[INICIO]]</f>
        <v>0.28472222221898846</v>
      </c>
    </row>
    <row r="2834" spans="1:15" x14ac:dyDescent="0.25">
      <c r="A2834" t="s">
        <v>2551</v>
      </c>
      <c r="B2834">
        <v>1455</v>
      </c>
      <c r="C2834">
        <v>3</v>
      </c>
      <c r="D2834" t="s">
        <v>8673</v>
      </c>
      <c r="E2834" s="9">
        <v>45293.3125</v>
      </c>
      <c r="F2834" s="9">
        <v>45293.597222222219</v>
      </c>
      <c r="G2834">
        <v>108</v>
      </c>
      <c r="H2834" t="s">
        <v>317</v>
      </c>
      <c r="I2834" t="s">
        <v>184</v>
      </c>
      <c r="J2834" t="s">
        <v>8674</v>
      </c>
      <c r="K2834" s="9">
        <v>45301.425659722219</v>
      </c>
      <c r="L2834" s="13">
        <f>IFERROR(_xlfn.XLOOKUP(tb_C103[[#This Row],[OS]],[1]!tb_C101[OS],[1]!tb_C101[DATA_ABERTURA]),0)</f>
        <v>45293.404849537037</v>
      </c>
      <c r="M2834" s="7" t="str">
        <f>IFERROR(_xlfn.XLOOKUP(tb_C103[[#This Row],[OS]],[1]!tb_C101[OS],[1]!tb_C101[SITUACAO_OS]),0)</f>
        <v>F</v>
      </c>
      <c r="N2834" t="str">
        <f>_xlfn.XLOOKUP(tb_C103[[#This Row],[OS]],[1]!tb_C101[OS],[1]!tb_C101[OFICINA])</f>
        <v>Eletrico</v>
      </c>
      <c r="O2834" s="14">
        <f>tb_C103[[#This Row],[FIM]] - tb_C103[[#This Row],[INICIO]]</f>
        <v>0.28472222221898846</v>
      </c>
    </row>
    <row r="2835" spans="1:15" x14ac:dyDescent="0.25">
      <c r="A2835" t="s">
        <v>4080</v>
      </c>
      <c r="B2835">
        <v>1455</v>
      </c>
      <c r="C2835">
        <v>3</v>
      </c>
      <c r="D2835" t="s">
        <v>8673</v>
      </c>
      <c r="E2835" s="9">
        <v>45293.3125</v>
      </c>
      <c r="F2835" s="9">
        <v>45293.597222222219</v>
      </c>
      <c r="G2835">
        <v>108</v>
      </c>
      <c r="H2835" t="s">
        <v>317</v>
      </c>
      <c r="I2835" t="s">
        <v>184</v>
      </c>
      <c r="J2835" t="s">
        <v>8674</v>
      </c>
      <c r="K2835" s="9">
        <v>45301.425659722219</v>
      </c>
      <c r="L2835" s="13">
        <f>IFERROR(_xlfn.XLOOKUP(tb_C103[[#This Row],[OS]],[1]!tb_C101[OS],[1]!tb_C101[DATA_ABERTURA]),0)</f>
        <v>45293.404849537037</v>
      </c>
      <c r="M2835" s="7" t="str">
        <f>IFERROR(_xlfn.XLOOKUP(tb_C103[[#This Row],[OS]],[1]!tb_C101[OS],[1]!tb_C101[SITUACAO_OS]),0)</f>
        <v>F</v>
      </c>
      <c r="N2835" t="str">
        <f>_xlfn.XLOOKUP(tb_C103[[#This Row],[OS]],[1]!tb_C101[OS],[1]!tb_C101[OFICINA])</f>
        <v>Eletrico</v>
      </c>
      <c r="O2835" s="14">
        <f>tb_C103[[#This Row],[FIM]] - tb_C103[[#This Row],[INICIO]]</f>
        <v>0.28472222221898846</v>
      </c>
    </row>
    <row r="2836" spans="1:15" x14ac:dyDescent="0.25">
      <c r="A2836" t="s">
        <v>8691</v>
      </c>
      <c r="B2836">
        <v>1455</v>
      </c>
      <c r="C2836">
        <v>3</v>
      </c>
      <c r="D2836" t="s">
        <v>8673</v>
      </c>
      <c r="E2836" s="9">
        <v>45293.3125</v>
      </c>
      <c r="F2836" s="9">
        <v>45293.597222222219</v>
      </c>
      <c r="G2836">
        <v>108</v>
      </c>
      <c r="H2836" t="s">
        <v>317</v>
      </c>
      <c r="I2836" t="s">
        <v>184</v>
      </c>
      <c r="J2836" t="s">
        <v>8674</v>
      </c>
      <c r="K2836" s="9">
        <v>45301.425659722219</v>
      </c>
      <c r="L2836" s="13">
        <f>IFERROR(_xlfn.XLOOKUP(tb_C103[[#This Row],[OS]],[1]!tb_C101[OS],[1]!tb_C101[DATA_ABERTURA]),0)</f>
        <v>45293.404849537037</v>
      </c>
      <c r="M2836" s="7" t="str">
        <f>IFERROR(_xlfn.XLOOKUP(tb_C103[[#This Row],[OS]],[1]!tb_C101[OS],[1]!tb_C101[SITUACAO_OS]),0)</f>
        <v>F</v>
      </c>
      <c r="N2836" t="str">
        <f>_xlfn.XLOOKUP(tb_C103[[#This Row],[OS]],[1]!tb_C101[OS],[1]!tb_C101[OFICINA])</f>
        <v>Eletrico</v>
      </c>
      <c r="O2836" s="14">
        <f>tb_C103[[#This Row],[FIM]] - tb_C103[[#This Row],[INICIO]]</f>
        <v>0.28472222221898846</v>
      </c>
    </row>
    <row r="2837" spans="1:15" x14ac:dyDescent="0.25">
      <c r="A2837" t="s">
        <v>8691</v>
      </c>
      <c r="B2837">
        <v>1456</v>
      </c>
      <c r="C2837">
        <v>3</v>
      </c>
      <c r="D2837" t="s">
        <v>8673</v>
      </c>
      <c r="E2837" s="9">
        <v>45293.409722222219</v>
      </c>
      <c r="F2837" s="9">
        <v>45293.458333333336</v>
      </c>
      <c r="G2837">
        <v>116</v>
      </c>
      <c r="H2837" t="s">
        <v>290</v>
      </c>
      <c r="I2837" t="s">
        <v>184</v>
      </c>
      <c r="J2837" t="s">
        <v>8674</v>
      </c>
      <c r="K2837" s="9">
        <v>45301.426064814812</v>
      </c>
      <c r="L2837" s="13">
        <f>IFERROR(_xlfn.XLOOKUP(tb_C103[[#This Row],[OS]],[1]!tb_C101[OS],[1]!tb_C101[DATA_ABERTURA]),0)</f>
        <v>45293.4059837963</v>
      </c>
      <c r="M2837" s="7" t="str">
        <f>IFERROR(_xlfn.XLOOKUP(tb_C103[[#This Row],[OS]],[1]!tb_C101[OS],[1]!tb_C101[SITUACAO_OS]),0)</f>
        <v>F</v>
      </c>
      <c r="N2837" t="str">
        <f>_xlfn.XLOOKUP(tb_C103[[#This Row],[OS]],[1]!tb_C101[OS],[1]!tb_C101[OFICINA])</f>
        <v>Eletrico</v>
      </c>
      <c r="O2837" s="14">
        <f>tb_C103[[#This Row],[FIM]] - tb_C103[[#This Row],[INICIO]]</f>
        <v>4.8611111116770189E-2</v>
      </c>
    </row>
    <row r="2838" spans="1:15" x14ac:dyDescent="0.25">
      <c r="A2838" t="s">
        <v>8330</v>
      </c>
      <c r="B2838">
        <v>1457</v>
      </c>
      <c r="C2838">
        <v>3</v>
      </c>
      <c r="D2838" t="s">
        <v>8673</v>
      </c>
      <c r="E2838" s="9">
        <v>45293.413194444445</v>
      </c>
      <c r="F2838" s="9">
        <v>45293.423611111109</v>
      </c>
      <c r="G2838">
        <v>113</v>
      </c>
      <c r="H2838" t="s">
        <v>213</v>
      </c>
      <c r="I2838" t="s">
        <v>184</v>
      </c>
      <c r="J2838" t="s">
        <v>8674</v>
      </c>
      <c r="K2838" s="9">
        <v>45301.427384259259</v>
      </c>
      <c r="L2838" s="13">
        <f>IFERROR(_xlfn.XLOOKUP(tb_C103[[#This Row],[OS]],[1]!tb_C101[OS],[1]!tb_C101[DATA_ABERTURA]),0)</f>
        <v>45293.410891203705</v>
      </c>
      <c r="M2838" s="7" t="str">
        <f>IFERROR(_xlfn.XLOOKUP(tb_C103[[#This Row],[OS]],[1]!tb_C101[OS],[1]!tb_C101[SITUACAO_OS]),0)</f>
        <v>F</v>
      </c>
      <c r="N2838" t="str">
        <f>_xlfn.XLOOKUP(tb_C103[[#This Row],[OS]],[1]!tb_C101[OS],[1]!tb_C101[OFICINA])</f>
        <v>Eletrico</v>
      </c>
      <c r="O2838" s="14">
        <f>tb_C103[[#This Row],[FIM]] - tb_C103[[#This Row],[INICIO]]</f>
        <v>1.0416666664241347E-2</v>
      </c>
    </row>
    <row r="2839" spans="1:15" x14ac:dyDescent="0.25">
      <c r="A2839" t="s">
        <v>4080</v>
      </c>
      <c r="B2839">
        <v>1457</v>
      </c>
      <c r="C2839">
        <v>3</v>
      </c>
      <c r="D2839" t="s">
        <v>8673</v>
      </c>
      <c r="E2839" s="9">
        <v>45293.413194444445</v>
      </c>
      <c r="F2839" s="9">
        <v>45293.423611111109</v>
      </c>
      <c r="G2839">
        <v>113</v>
      </c>
      <c r="H2839" t="s">
        <v>213</v>
      </c>
      <c r="I2839" t="s">
        <v>184</v>
      </c>
      <c r="J2839" t="s">
        <v>8674</v>
      </c>
      <c r="K2839" s="9">
        <v>45301.427384259259</v>
      </c>
      <c r="L2839" s="13">
        <f>IFERROR(_xlfn.XLOOKUP(tb_C103[[#This Row],[OS]],[1]!tb_C101[OS],[1]!tb_C101[DATA_ABERTURA]),0)</f>
        <v>45293.410891203705</v>
      </c>
      <c r="M2839" s="7" t="str">
        <f>IFERROR(_xlfn.XLOOKUP(tb_C103[[#This Row],[OS]],[1]!tb_C101[OS],[1]!tb_C101[SITUACAO_OS]),0)</f>
        <v>F</v>
      </c>
      <c r="N2839" t="str">
        <f>_xlfn.XLOOKUP(tb_C103[[#This Row],[OS]],[1]!tb_C101[OS],[1]!tb_C101[OFICINA])</f>
        <v>Eletrico</v>
      </c>
      <c r="O2839" s="14">
        <f>tb_C103[[#This Row],[FIM]] - tb_C103[[#This Row],[INICIO]]</f>
        <v>1.0416666664241347E-2</v>
      </c>
    </row>
    <row r="2840" spans="1:15" x14ac:dyDescent="0.25">
      <c r="A2840" t="s">
        <v>8330</v>
      </c>
      <c r="B2840">
        <v>1457</v>
      </c>
      <c r="C2840">
        <v>3</v>
      </c>
      <c r="D2840" t="s">
        <v>8673</v>
      </c>
      <c r="E2840" s="9">
        <v>45324.413194444445</v>
      </c>
      <c r="F2840" s="9">
        <v>45324.423611111109</v>
      </c>
      <c r="G2840">
        <v>113</v>
      </c>
      <c r="H2840" t="s">
        <v>213</v>
      </c>
      <c r="I2840" t="s">
        <v>184</v>
      </c>
      <c r="J2840" t="s">
        <v>8674</v>
      </c>
      <c r="K2840" s="9">
        <v>45301.427384259259</v>
      </c>
      <c r="L2840" s="13">
        <f>IFERROR(_xlfn.XLOOKUP(tb_C103[[#This Row],[OS]],[1]!tb_C101[OS],[1]!tb_C101[DATA_ABERTURA]),0)</f>
        <v>45293.410891203705</v>
      </c>
      <c r="M2840" s="7" t="str">
        <f>IFERROR(_xlfn.XLOOKUP(tb_C103[[#This Row],[OS]],[1]!tb_C101[OS],[1]!tb_C101[SITUACAO_OS]),0)</f>
        <v>F</v>
      </c>
      <c r="N2840" t="str">
        <f>_xlfn.XLOOKUP(tb_C103[[#This Row],[OS]],[1]!tb_C101[OS],[1]!tb_C101[OFICINA])</f>
        <v>Eletrico</v>
      </c>
      <c r="O2840" s="14">
        <f>tb_C103[[#This Row],[FIM]] - tb_C103[[#This Row],[INICIO]]</f>
        <v>1.0416666664241347E-2</v>
      </c>
    </row>
    <row r="2841" spans="1:15" x14ac:dyDescent="0.25">
      <c r="A2841" t="s">
        <v>4080</v>
      </c>
      <c r="B2841">
        <v>1457</v>
      </c>
      <c r="C2841">
        <v>3</v>
      </c>
      <c r="D2841" t="s">
        <v>8673</v>
      </c>
      <c r="E2841" s="9">
        <v>45324.413194444445</v>
      </c>
      <c r="F2841" s="9">
        <v>45324.423611111109</v>
      </c>
      <c r="G2841">
        <v>113</v>
      </c>
      <c r="H2841" t="s">
        <v>213</v>
      </c>
      <c r="I2841" t="s">
        <v>184</v>
      </c>
      <c r="J2841" t="s">
        <v>8674</v>
      </c>
      <c r="K2841" s="9">
        <v>45301.427384259259</v>
      </c>
      <c r="L2841" s="13">
        <f>IFERROR(_xlfn.XLOOKUP(tb_C103[[#This Row],[OS]],[1]!tb_C101[OS],[1]!tb_C101[DATA_ABERTURA]),0)</f>
        <v>45293.410891203705</v>
      </c>
      <c r="M2841" s="7" t="str">
        <f>IFERROR(_xlfn.XLOOKUP(tb_C103[[#This Row],[OS]],[1]!tb_C101[OS],[1]!tb_C101[SITUACAO_OS]),0)</f>
        <v>F</v>
      </c>
      <c r="N2841" t="str">
        <f>_xlfn.XLOOKUP(tb_C103[[#This Row],[OS]],[1]!tb_C101[OS],[1]!tb_C101[OFICINA])</f>
        <v>Eletrico</v>
      </c>
      <c r="O2841" s="14">
        <f>tb_C103[[#This Row],[FIM]] - tb_C103[[#This Row],[INICIO]]</f>
        <v>1.0416666664241347E-2</v>
      </c>
    </row>
    <row r="2842" spans="1:15" x14ac:dyDescent="0.25">
      <c r="A2842" t="s">
        <v>4080</v>
      </c>
      <c r="B2842">
        <v>1458</v>
      </c>
      <c r="C2842">
        <v>5</v>
      </c>
      <c r="D2842" t="s">
        <v>8690</v>
      </c>
      <c r="E2842" s="9">
        <v>45294.583333333336</v>
      </c>
      <c r="F2842" s="9">
        <v>45294.631944444445</v>
      </c>
      <c r="I2842" t="s">
        <v>2302</v>
      </c>
      <c r="J2842" t="s">
        <v>8674</v>
      </c>
      <c r="K2842" s="9">
        <v>45301.428506944445</v>
      </c>
      <c r="L2842" s="13">
        <f>IFERROR(_xlfn.XLOOKUP(tb_C103[[#This Row],[OS]],[1]!tb_C101[OS],[1]!tb_C101[DATA_ABERTURA]),0)</f>
        <v>45293.645185185182</v>
      </c>
      <c r="M2842" s="7" t="str">
        <f>IFERROR(_xlfn.XLOOKUP(tb_C103[[#This Row],[OS]],[1]!tb_C101[OS],[1]!tb_C101[SITUACAO_OS]),0)</f>
        <v>F</v>
      </c>
      <c r="N2842" t="str">
        <f>_xlfn.XLOOKUP(tb_C103[[#This Row],[OS]],[1]!tb_C101[OS],[1]!tb_C101[OFICINA])</f>
        <v>Eletrico</v>
      </c>
      <c r="O2842" s="14">
        <f>tb_C103[[#This Row],[FIM]] - tb_C103[[#This Row],[INICIO]]</f>
        <v>4.8611111109494232E-2</v>
      </c>
    </row>
    <row r="2843" spans="1:15" x14ac:dyDescent="0.25">
      <c r="A2843" t="s">
        <v>8686</v>
      </c>
      <c r="B2843">
        <v>1459</v>
      </c>
      <c r="C2843">
        <v>3</v>
      </c>
      <c r="D2843" t="s">
        <v>8673</v>
      </c>
      <c r="E2843" s="9">
        <v>45293.6875</v>
      </c>
      <c r="F2843" s="9">
        <v>45293.708333333336</v>
      </c>
      <c r="G2843">
        <v>301</v>
      </c>
      <c r="H2843" t="s">
        <v>221</v>
      </c>
      <c r="I2843" t="s">
        <v>220</v>
      </c>
      <c r="J2843" t="s">
        <v>8671</v>
      </c>
      <c r="K2843" s="9">
        <v>45323.657592592594</v>
      </c>
      <c r="L2843" s="13">
        <f>IFERROR(_xlfn.XLOOKUP(tb_C103[[#This Row],[OS]],[1]!tb_C101[OS],[1]!tb_C101[DATA_ABERTURA]),0)</f>
        <v>45293.685023148151</v>
      </c>
      <c r="M2843" s="7" t="str">
        <f>IFERROR(_xlfn.XLOOKUP(tb_C103[[#This Row],[OS]],[1]!tb_C101[OS],[1]!tb_C101[SITUACAO_OS]),0)</f>
        <v>F</v>
      </c>
      <c r="N2843" t="str">
        <f>_xlfn.XLOOKUP(tb_C103[[#This Row],[OS]],[1]!tb_C101[OS],[1]!tb_C101[OFICINA])</f>
        <v>Mecanico</v>
      </c>
      <c r="O2843" s="14">
        <f>tb_C103[[#This Row],[FIM]] - tb_C103[[#This Row],[INICIO]]</f>
        <v>2.0833333335758653E-2</v>
      </c>
    </row>
    <row r="2844" spans="1:15" x14ac:dyDescent="0.25">
      <c r="A2844" t="s">
        <v>6459</v>
      </c>
      <c r="B2844">
        <v>1460</v>
      </c>
      <c r="C2844">
        <v>3</v>
      </c>
      <c r="D2844" t="s">
        <v>8673</v>
      </c>
      <c r="E2844" s="9">
        <v>45293.921527777777</v>
      </c>
      <c r="F2844" s="9">
        <v>45293.9375</v>
      </c>
      <c r="G2844">
        <v>204</v>
      </c>
      <c r="H2844" t="s">
        <v>282</v>
      </c>
      <c r="I2844" t="s">
        <v>175</v>
      </c>
      <c r="J2844" t="s">
        <v>8674</v>
      </c>
      <c r="K2844" s="9">
        <v>45317.3437037037</v>
      </c>
      <c r="L2844" s="13">
        <f>IFERROR(_xlfn.XLOOKUP(tb_C103[[#This Row],[OS]],[1]!tb_C101[OS],[1]!tb_C101[DATA_ABERTURA]),0)</f>
        <v>45293.917013888888</v>
      </c>
      <c r="M2844" s="7" t="str">
        <f>IFERROR(_xlfn.XLOOKUP(tb_C103[[#This Row],[OS]],[1]!tb_C101[OS],[1]!tb_C101[SITUACAO_OS]),0)</f>
        <v>F</v>
      </c>
      <c r="N2844" t="str">
        <f>_xlfn.XLOOKUP(tb_C103[[#This Row],[OS]],[1]!tb_C101[OS],[1]!tb_C101[OFICINA])</f>
        <v>Eletrico</v>
      </c>
      <c r="O2844" s="14">
        <f>tb_C103[[#This Row],[FIM]] - tb_C103[[#This Row],[INICIO]]</f>
        <v>1.5972222223354038E-2</v>
      </c>
    </row>
    <row r="2845" spans="1:15" x14ac:dyDescent="0.25">
      <c r="A2845" t="s">
        <v>1764</v>
      </c>
      <c r="B2845">
        <v>1461</v>
      </c>
      <c r="C2845">
        <v>3</v>
      </c>
      <c r="D2845" t="s">
        <v>8673</v>
      </c>
      <c r="E2845" s="9">
        <v>45293.979166666664</v>
      </c>
      <c r="F2845" s="9">
        <v>45294.010416666664</v>
      </c>
      <c r="G2845">
        <v>116</v>
      </c>
      <c r="H2845" t="s">
        <v>290</v>
      </c>
      <c r="I2845" t="s">
        <v>184</v>
      </c>
      <c r="J2845" t="s">
        <v>8674</v>
      </c>
      <c r="K2845" s="9">
        <v>45301.430543981478</v>
      </c>
      <c r="L2845" s="13">
        <f>IFERROR(_xlfn.XLOOKUP(tb_C103[[#This Row],[OS]],[1]!tb_C101[OS],[1]!tb_C101[DATA_ABERTURA]),0)</f>
        <v>45294.007708333331</v>
      </c>
      <c r="M2845" s="7" t="str">
        <f>IFERROR(_xlfn.XLOOKUP(tb_C103[[#This Row],[OS]],[1]!tb_C101[OS],[1]!tb_C101[SITUACAO_OS]),0)</f>
        <v>F</v>
      </c>
      <c r="N2845" t="str">
        <f>_xlfn.XLOOKUP(tb_C103[[#This Row],[OS]],[1]!tb_C101[OS],[1]!tb_C101[OFICINA])</f>
        <v>Eletrico</v>
      </c>
      <c r="O2845" s="14">
        <f>tb_C103[[#This Row],[FIM]] - tb_C103[[#This Row],[INICIO]]</f>
        <v>3.125E-2</v>
      </c>
    </row>
    <row r="2846" spans="1:15" x14ac:dyDescent="0.25">
      <c r="A2846" t="s">
        <v>6807</v>
      </c>
      <c r="B2846">
        <v>1462</v>
      </c>
      <c r="C2846">
        <v>3</v>
      </c>
      <c r="D2846" t="s">
        <v>8673</v>
      </c>
      <c r="E2846" s="9">
        <v>45294.354166666664</v>
      </c>
      <c r="F2846" s="9">
        <v>45294.375</v>
      </c>
      <c r="G2846">
        <v>116</v>
      </c>
      <c r="H2846" t="s">
        <v>290</v>
      </c>
      <c r="I2846" t="s">
        <v>184</v>
      </c>
      <c r="J2846" t="s">
        <v>8674</v>
      </c>
      <c r="K2846" s="9">
        <v>45301.430844907409</v>
      </c>
      <c r="L2846" s="13">
        <f>IFERROR(_xlfn.XLOOKUP(tb_C103[[#This Row],[OS]],[1]!tb_C101[OS],[1]!tb_C101[DATA_ABERTURA]),0)</f>
        <v>45294.339583333334</v>
      </c>
      <c r="M2846" s="7" t="str">
        <f>IFERROR(_xlfn.XLOOKUP(tb_C103[[#This Row],[OS]],[1]!tb_C101[OS],[1]!tb_C101[SITUACAO_OS]),0)</f>
        <v>F</v>
      </c>
      <c r="N2846" t="str">
        <f>_xlfn.XLOOKUP(tb_C103[[#This Row],[OS]],[1]!tb_C101[OS],[1]!tb_C101[OFICINA])</f>
        <v>Eletrico</v>
      </c>
      <c r="O2846" s="14">
        <f>tb_C103[[#This Row],[FIM]] - tb_C103[[#This Row],[INICIO]]</f>
        <v>2.0833333335758653E-2</v>
      </c>
    </row>
    <row r="2847" spans="1:15" x14ac:dyDescent="0.25">
      <c r="A2847" t="s">
        <v>4080</v>
      </c>
      <c r="B2847">
        <v>1463</v>
      </c>
      <c r="C2847">
        <v>3</v>
      </c>
      <c r="D2847" t="s">
        <v>8673</v>
      </c>
      <c r="E2847" s="9">
        <v>45294.416666666664</v>
      </c>
      <c r="F2847" s="9">
        <v>45294.4375</v>
      </c>
      <c r="G2847">
        <v>206</v>
      </c>
      <c r="H2847" t="s">
        <v>793</v>
      </c>
      <c r="I2847" t="s">
        <v>175</v>
      </c>
      <c r="J2847" t="s">
        <v>8674</v>
      </c>
      <c r="K2847" s="9">
        <v>45301.435289351852</v>
      </c>
      <c r="L2847" s="13">
        <f>IFERROR(_xlfn.XLOOKUP(tb_C103[[#This Row],[OS]],[1]!tb_C101[OS],[1]!tb_C101[DATA_ABERTURA]),0)</f>
        <v>45294.394814814812</v>
      </c>
      <c r="M2847" s="7" t="str">
        <f>IFERROR(_xlfn.XLOOKUP(tb_C103[[#This Row],[OS]],[1]!tb_C101[OS],[1]!tb_C101[SITUACAO_OS]),0)</f>
        <v>F</v>
      </c>
      <c r="N2847" t="str">
        <f>_xlfn.XLOOKUP(tb_C103[[#This Row],[OS]],[1]!tb_C101[OS],[1]!tb_C101[OFICINA])</f>
        <v>Eletrico</v>
      </c>
      <c r="O2847" s="14">
        <f>tb_C103[[#This Row],[FIM]] - tb_C103[[#This Row],[INICIO]]</f>
        <v>2.0833333335758653E-2</v>
      </c>
    </row>
    <row r="2848" spans="1:15" x14ac:dyDescent="0.25">
      <c r="A2848" t="s">
        <v>8691</v>
      </c>
      <c r="B2848">
        <v>1463</v>
      </c>
      <c r="C2848">
        <v>3</v>
      </c>
      <c r="D2848" t="s">
        <v>8673</v>
      </c>
      <c r="E2848" s="9">
        <v>45294.416666666664</v>
      </c>
      <c r="F2848" s="9">
        <v>45294.4375</v>
      </c>
      <c r="G2848">
        <v>206</v>
      </c>
      <c r="H2848" t="s">
        <v>793</v>
      </c>
      <c r="I2848" t="s">
        <v>175</v>
      </c>
      <c r="J2848" t="s">
        <v>8674</v>
      </c>
      <c r="K2848" s="9">
        <v>45301.435289351852</v>
      </c>
      <c r="L2848" s="13">
        <f>IFERROR(_xlfn.XLOOKUP(tb_C103[[#This Row],[OS]],[1]!tb_C101[OS],[1]!tb_C101[DATA_ABERTURA]),0)</f>
        <v>45294.394814814812</v>
      </c>
      <c r="M2848" s="7" t="str">
        <f>IFERROR(_xlfn.XLOOKUP(tb_C103[[#This Row],[OS]],[1]!tb_C101[OS],[1]!tb_C101[SITUACAO_OS]),0)</f>
        <v>F</v>
      </c>
      <c r="N2848" t="str">
        <f>_xlfn.XLOOKUP(tb_C103[[#This Row],[OS]],[1]!tb_C101[OS],[1]!tb_C101[OFICINA])</f>
        <v>Eletrico</v>
      </c>
      <c r="O2848" s="14">
        <f>tb_C103[[#This Row],[FIM]] - tb_C103[[#This Row],[INICIO]]</f>
        <v>2.0833333335758653E-2</v>
      </c>
    </row>
    <row r="2849" spans="1:15" x14ac:dyDescent="0.25">
      <c r="A2849" t="s">
        <v>6807</v>
      </c>
      <c r="B2849">
        <v>1463</v>
      </c>
      <c r="C2849">
        <v>3</v>
      </c>
      <c r="D2849" t="s">
        <v>8673</v>
      </c>
      <c r="E2849" s="9">
        <v>45294.416666666664</v>
      </c>
      <c r="F2849" s="9">
        <v>45294.4375</v>
      </c>
      <c r="G2849">
        <v>206</v>
      </c>
      <c r="H2849" t="s">
        <v>793</v>
      </c>
      <c r="I2849" t="s">
        <v>175</v>
      </c>
      <c r="J2849" t="s">
        <v>8674</v>
      </c>
      <c r="K2849" s="9">
        <v>45301.435289351852</v>
      </c>
      <c r="L2849" s="13">
        <f>IFERROR(_xlfn.XLOOKUP(tb_C103[[#This Row],[OS]],[1]!tb_C101[OS],[1]!tb_C101[DATA_ABERTURA]),0)</f>
        <v>45294.394814814812</v>
      </c>
      <c r="M2849" s="7" t="str">
        <f>IFERROR(_xlfn.XLOOKUP(tb_C103[[#This Row],[OS]],[1]!tb_C101[OS],[1]!tb_C101[SITUACAO_OS]),0)</f>
        <v>F</v>
      </c>
      <c r="N2849" t="str">
        <f>_xlfn.XLOOKUP(tb_C103[[#This Row],[OS]],[1]!tb_C101[OS],[1]!tb_C101[OFICINA])</f>
        <v>Eletrico</v>
      </c>
      <c r="O2849" s="14">
        <f>tb_C103[[#This Row],[FIM]] - tb_C103[[#This Row],[INICIO]]</f>
        <v>2.0833333335758653E-2</v>
      </c>
    </row>
    <row r="2850" spans="1:15" x14ac:dyDescent="0.25">
      <c r="A2850" t="s">
        <v>4080</v>
      </c>
      <c r="B2850">
        <v>1463</v>
      </c>
      <c r="C2850">
        <v>3</v>
      </c>
      <c r="D2850" t="s">
        <v>8673</v>
      </c>
      <c r="E2850" s="9">
        <v>45294.416666666664</v>
      </c>
      <c r="F2850" s="9">
        <v>45294.4375</v>
      </c>
      <c r="G2850">
        <v>206</v>
      </c>
      <c r="H2850" t="s">
        <v>793</v>
      </c>
      <c r="I2850" t="s">
        <v>175</v>
      </c>
      <c r="J2850" t="s">
        <v>8674</v>
      </c>
      <c r="K2850" s="9">
        <v>45301.435289351852</v>
      </c>
      <c r="L2850" s="13">
        <f>IFERROR(_xlfn.XLOOKUP(tb_C103[[#This Row],[OS]],[1]!tb_C101[OS],[1]!tb_C101[DATA_ABERTURA]),0)</f>
        <v>45294.394814814812</v>
      </c>
      <c r="M2850" s="7" t="str">
        <f>IFERROR(_xlfn.XLOOKUP(tb_C103[[#This Row],[OS]],[1]!tb_C101[OS],[1]!tb_C101[SITUACAO_OS]),0)</f>
        <v>F</v>
      </c>
      <c r="N2850" t="str">
        <f>_xlfn.XLOOKUP(tb_C103[[#This Row],[OS]],[1]!tb_C101[OS],[1]!tb_C101[OFICINA])</f>
        <v>Eletrico</v>
      </c>
      <c r="O2850" s="14">
        <f>tb_C103[[#This Row],[FIM]] - tb_C103[[#This Row],[INICIO]]</f>
        <v>2.0833333335758653E-2</v>
      </c>
    </row>
    <row r="2851" spans="1:15" x14ac:dyDescent="0.25">
      <c r="A2851" t="s">
        <v>8691</v>
      </c>
      <c r="B2851">
        <v>1463</v>
      </c>
      <c r="C2851">
        <v>3</v>
      </c>
      <c r="D2851" t="s">
        <v>8673</v>
      </c>
      <c r="E2851" s="9">
        <v>45294.416666666664</v>
      </c>
      <c r="F2851" s="9">
        <v>45294.4375</v>
      </c>
      <c r="G2851">
        <v>206</v>
      </c>
      <c r="H2851" t="s">
        <v>793</v>
      </c>
      <c r="I2851" t="s">
        <v>175</v>
      </c>
      <c r="J2851" t="s">
        <v>8674</v>
      </c>
      <c r="K2851" s="9">
        <v>45301.435289351852</v>
      </c>
      <c r="L2851" s="13">
        <f>IFERROR(_xlfn.XLOOKUP(tb_C103[[#This Row],[OS]],[1]!tb_C101[OS],[1]!tb_C101[DATA_ABERTURA]),0)</f>
        <v>45294.394814814812</v>
      </c>
      <c r="M2851" s="7" t="str">
        <f>IFERROR(_xlfn.XLOOKUP(tb_C103[[#This Row],[OS]],[1]!tb_C101[OS],[1]!tb_C101[SITUACAO_OS]),0)</f>
        <v>F</v>
      </c>
      <c r="N2851" t="str">
        <f>_xlfn.XLOOKUP(tb_C103[[#This Row],[OS]],[1]!tb_C101[OS],[1]!tb_C101[OFICINA])</f>
        <v>Eletrico</v>
      </c>
      <c r="O2851" s="14">
        <f>tb_C103[[#This Row],[FIM]] - tb_C103[[#This Row],[INICIO]]</f>
        <v>2.0833333335758653E-2</v>
      </c>
    </row>
    <row r="2852" spans="1:15" x14ac:dyDescent="0.25">
      <c r="A2852" t="s">
        <v>6807</v>
      </c>
      <c r="B2852">
        <v>1463</v>
      </c>
      <c r="C2852">
        <v>3</v>
      </c>
      <c r="D2852" t="s">
        <v>8673</v>
      </c>
      <c r="E2852" s="9">
        <v>45294.416666666664</v>
      </c>
      <c r="F2852" s="9">
        <v>45294.4375</v>
      </c>
      <c r="G2852">
        <v>206</v>
      </c>
      <c r="H2852" t="s">
        <v>793</v>
      </c>
      <c r="I2852" t="s">
        <v>175</v>
      </c>
      <c r="J2852" t="s">
        <v>8674</v>
      </c>
      <c r="K2852" s="9">
        <v>45301.435289351852</v>
      </c>
      <c r="L2852" s="13">
        <f>IFERROR(_xlfn.XLOOKUP(tb_C103[[#This Row],[OS]],[1]!tb_C101[OS],[1]!tb_C101[DATA_ABERTURA]),0)</f>
        <v>45294.394814814812</v>
      </c>
      <c r="M2852" s="7" t="str">
        <f>IFERROR(_xlfn.XLOOKUP(tb_C103[[#This Row],[OS]],[1]!tb_C101[OS],[1]!tb_C101[SITUACAO_OS]),0)</f>
        <v>F</v>
      </c>
      <c r="N2852" t="str">
        <f>_xlfn.XLOOKUP(tb_C103[[#This Row],[OS]],[1]!tb_C101[OS],[1]!tb_C101[OFICINA])</f>
        <v>Eletrico</v>
      </c>
      <c r="O2852" s="14">
        <f>tb_C103[[#This Row],[FIM]] - tb_C103[[#This Row],[INICIO]]</f>
        <v>2.0833333335758653E-2</v>
      </c>
    </row>
    <row r="2853" spans="1:15" x14ac:dyDescent="0.25">
      <c r="A2853" t="s">
        <v>4080</v>
      </c>
      <c r="B2853">
        <v>1463</v>
      </c>
      <c r="C2853">
        <v>3</v>
      </c>
      <c r="D2853" t="s">
        <v>8673</v>
      </c>
      <c r="E2853" s="9">
        <v>45294.416666666664</v>
      </c>
      <c r="F2853" s="9">
        <v>45294.4375</v>
      </c>
      <c r="G2853">
        <v>206</v>
      </c>
      <c r="H2853" t="s">
        <v>793</v>
      </c>
      <c r="I2853" t="s">
        <v>175</v>
      </c>
      <c r="J2853" t="s">
        <v>8674</v>
      </c>
      <c r="K2853" s="9">
        <v>45301.435289351852</v>
      </c>
      <c r="L2853" s="13">
        <f>IFERROR(_xlfn.XLOOKUP(tb_C103[[#This Row],[OS]],[1]!tb_C101[OS],[1]!tb_C101[DATA_ABERTURA]),0)</f>
        <v>45294.394814814812</v>
      </c>
      <c r="M2853" s="7" t="str">
        <f>IFERROR(_xlfn.XLOOKUP(tb_C103[[#This Row],[OS]],[1]!tb_C101[OS],[1]!tb_C101[SITUACAO_OS]),0)</f>
        <v>F</v>
      </c>
      <c r="N2853" t="str">
        <f>_xlfn.XLOOKUP(tb_C103[[#This Row],[OS]],[1]!tb_C101[OS],[1]!tb_C101[OFICINA])</f>
        <v>Eletrico</v>
      </c>
      <c r="O2853" s="14">
        <f>tb_C103[[#This Row],[FIM]] - tb_C103[[#This Row],[INICIO]]</f>
        <v>2.0833333335758653E-2</v>
      </c>
    </row>
    <row r="2854" spans="1:15" x14ac:dyDescent="0.25">
      <c r="A2854" t="s">
        <v>8691</v>
      </c>
      <c r="B2854">
        <v>1463</v>
      </c>
      <c r="C2854">
        <v>3</v>
      </c>
      <c r="D2854" t="s">
        <v>8673</v>
      </c>
      <c r="E2854" s="9">
        <v>45294.416666666664</v>
      </c>
      <c r="F2854" s="9">
        <v>45294.4375</v>
      </c>
      <c r="G2854">
        <v>206</v>
      </c>
      <c r="H2854" t="s">
        <v>793</v>
      </c>
      <c r="I2854" t="s">
        <v>175</v>
      </c>
      <c r="J2854" t="s">
        <v>8674</v>
      </c>
      <c r="K2854" s="9">
        <v>45301.435289351852</v>
      </c>
      <c r="L2854" s="13">
        <f>IFERROR(_xlfn.XLOOKUP(tb_C103[[#This Row],[OS]],[1]!tb_C101[OS],[1]!tb_C101[DATA_ABERTURA]),0)</f>
        <v>45294.394814814812</v>
      </c>
      <c r="M2854" s="7" t="str">
        <f>IFERROR(_xlfn.XLOOKUP(tb_C103[[#This Row],[OS]],[1]!tb_C101[OS],[1]!tb_C101[SITUACAO_OS]),0)</f>
        <v>F</v>
      </c>
      <c r="N2854" t="str">
        <f>_xlfn.XLOOKUP(tb_C103[[#This Row],[OS]],[1]!tb_C101[OS],[1]!tb_C101[OFICINA])</f>
        <v>Eletrico</v>
      </c>
      <c r="O2854" s="14">
        <f>tb_C103[[#This Row],[FIM]] - tb_C103[[#This Row],[INICIO]]</f>
        <v>2.0833333335758653E-2</v>
      </c>
    </row>
    <row r="2855" spans="1:15" x14ac:dyDescent="0.25">
      <c r="A2855" t="s">
        <v>6807</v>
      </c>
      <c r="B2855">
        <v>1463</v>
      </c>
      <c r="C2855">
        <v>3</v>
      </c>
      <c r="D2855" t="s">
        <v>8673</v>
      </c>
      <c r="E2855" s="9">
        <v>45294.416666666664</v>
      </c>
      <c r="F2855" s="9">
        <v>45294.4375</v>
      </c>
      <c r="G2855">
        <v>206</v>
      </c>
      <c r="H2855" t="s">
        <v>793</v>
      </c>
      <c r="I2855" t="s">
        <v>175</v>
      </c>
      <c r="J2855" t="s">
        <v>8674</v>
      </c>
      <c r="K2855" s="9">
        <v>45301.435289351852</v>
      </c>
      <c r="L2855" s="13">
        <f>IFERROR(_xlfn.XLOOKUP(tb_C103[[#This Row],[OS]],[1]!tb_C101[OS],[1]!tb_C101[DATA_ABERTURA]),0)</f>
        <v>45294.394814814812</v>
      </c>
      <c r="M2855" s="7" t="str">
        <f>IFERROR(_xlfn.XLOOKUP(tb_C103[[#This Row],[OS]],[1]!tb_C101[OS],[1]!tb_C101[SITUACAO_OS]),0)</f>
        <v>F</v>
      </c>
      <c r="N2855" t="str">
        <f>_xlfn.XLOOKUP(tb_C103[[#This Row],[OS]],[1]!tb_C101[OS],[1]!tb_C101[OFICINA])</f>
        <v>Eletrico</v>
      </c>
      <c r="O2855" s="14">
        <f>tb_C103[[#This Row],[FIM]] - tb_C103[[#This Row],[INICIO]]</f>
        <v>2.0833333335758653E-2</v>
      </c>
    </row>
    <row r="2856" spans="1:15" x14ac:dyDescent="0.25">
      <c r="A2856" t="s">
        <v>6459</v>
      </c>
      <c r="B2856">
        <v>1464</v>
      </c>
      <c r="C2856">
        <v>3</v>
      </c>
      <c r="D2856" t="s">
        <v>8673</v>
      </c>
      <c r="E2856" s="9">
        <v>45294.9</v>
      </c>
      <c r="F2856" s="9">
        <v>45294.913194444445</v>
      </c>
      <c r="G2856">
        <v>204</v>
      </c>
      <c r="H2856" t="s">
        <v>282</v>
      </c>
      <c r="I2856" t="s">
        <v>175</v>
      </c>
      <c r="J2856" t="s">
        <v>8674</v>
      </c>
      <c r="K2856" s="9">
        <v>45306.734444444446</v>
      </c>
      <c r="L2856" s="13">
        <f>IFERROR(_xlfn.XLOOKUP(tb_C103[[#This Row],[OS]],[1]!tb_C101[OS],[1]!tb_C101[DATA_ABERTURA]),0)</f>
        <v>45294.898263888892</v>
      </c>
      <c r="M2856" s="7" t="str">
        <f>IFERROR(_xlfn.XLOOKUP(tb_C103[[#This Row],[OS]],[1]!tb_C101[OS],[1]!tb_C101[SITUACAO_OS]),0)</f>
        <v>F</v>
      </c>
      <c r="N2856" t="str">
        <f>_xlfn.XLOOKUP(tb_C103[[#This Row],[OS]],[1]!tb_C101[OS],[1]!tb_C101[OFICINA])</f>
        <v>Eletrico</v>
      </c>
      <c r="O2856" s="14">
        <f>tb_C103[[#This Row],[FIM]] - tb_C103[[#This Row],[INICIO]]</f>
        <v>1.3194444443797693E-2</v>
      </c>
    </row>
    <row r="2857" spans="1:15" x14ac:dyDescent="0.25">
      <c r="A2857" t="s">
        <v>8691</v>
      </c>
      <c r="B2857">
        <v>1465</v>
      </c>
      <c r="C2857">
        <v>3</v>
      </c>
      <c r="D2857" t="s">
        <v>8673</v>
      </c>
      <c r="E2857" s="9">
        <v>45295.329861111109</v>
      </c>
      <c r="F2857" s="9">
        <v>45295.354166666664</v>
      </c>
      <c r="G2857">
        <v>117</v>
      </c>
      <c r="H2857" t="s">
        <v>354</v>
      </c>
      <c r="I2857" t="s">
        <v>184</v>
      </c>
      <c r="J2857" t="s">
        <v>8674</v>
      </c>
      <c r="K2857" s="9">
        <v>45301.436574074076</v>
      </c>
      <c r="L2857" s="13">
        <f>IFERROR(_xlfn.XLOOKUP(tb_C103[[#This Row],[OS]],[1]!tb_C101[OS],[1]!tb_C101[DATA_ABERTURA]),0)</f>
        <v>45295.330196759256</v>
      </c>
      <c r="M2857" s="7" t="str">
        <f>IFERROR(_xlfn.XLOOKUP(tb_C103[[#This Row],[OS]],[1]!tb_C101[OS],[1]!tb_C101[SITUACAO_OS]),0)</f>
        <v>F</v>
      </c>
      <c r="N2857" t="str">
        <f>_xlfn.XLOOKUP(tb_C103[[#This Row],[OS]],[1]!tb_C101[OS],[1]!tb_C101[OFICINA])</f>
        <v>Eletrico</v>
      </c>
      <c r="O2857" s="14">
        <f>tb_C103[[#This Row],[FIM]] - tb_C103[[#This Row],[INICIO]]</f>
        <v>2.4305555554747116E-2</v>
      </c>
    </row>
    <row r="2858" spans="1:15" x14ac:dyDescent="0.25">
      <c r="A2858" t="s">
        <v>6807</v>
      </c>
      <c r="B2858">
        <v>1465</v>
      </c>
      <c r="C2858">
        <v>3</v>
      </c>
      <c r="D2858" t="s">
        <v>8673</v>
      </c>
      <c r="E2858" s="9">
        <v>45295.329861111109</v>
      </c>
      <c r="F2858" s="9">
        <v>45295.354166666664</v>
      </c>
      <c r="G2858">
        <v>117</v>
      </c>
      <c r="H2858" t="s">
        <v>354</v>
      </c>
      <c r="I2858" t="s">
        <v>184</v>
      </c>
      <c r="J2858" t="s">
        <v>8674</v>
      </c>
      <c r="K2858" s="9">
        <v>45301.436574074076</v>
      </c>
      <c r="L2858" s="13">
        <f>IFERROR(_xlfn.XLOOKUP(tb_C103[[#This Row],[OS]],[1]!tb_C101[OS],[1]!tb_C101[DATA_ABERTURA]),0)</f>
        <v>45295.330196759256</v>
      </c>
      <c r="M2858" s="7" t="str">
        <f>IFERROR(_xlfn.XLOOKUP(tb_C103[[#This Row],[OS]],[1]!tb_C101[OS],[1]!tb_C101[SITUACAO_OS]),0)</f>
        <v>F</v>
      </c>
      <c r="N2858" t="str">
        <f>_xlfn.XLOOKUP(tb_C103[[#This Row],[OS]],[1]!tb_C101[OS],[1]!tb_C101[OFICINA])</f>
        <v>Eletrico</v>
      </c>
      <c r="O2858" s="14">
        <f>tb_C103[[#This Row],[FIM]] - tb_C103[[#This Row],[INICIO]]</f>
        <v>2.4305555554747116E-2</v>
      </c>
    </row>
    <row r="2859" spans="1:15" x14ac:dyDescent="0.25">
      <c r="A2859" t="s">
        <v>8691</v>
      </c>
      <c r="B2859">
        <v>1465</v>
      </c>
      <c r="C2859">
        <v>3</v>
      </c>
      <c r="D2859" t="s">
        <v>8673</v>
      </c>
      <c r="E2859" s="9">
        <v>45295.329861111109</v>
      </c>
      <c r="F2859" s="9">
        <v>45295.354166666664</v>
      </c>
      <c r="G2859">
        <v>117</v>
      </c>
      <c r="H2859" t="s">
        <v>354</v>
      </c>
      <c r="I2859" t="s">
        <v>184</v>
      </c>
      <c r="J2859" t="s">
        <v>8674</v>
      </c>
      <c r="K2859" s="9">
        <v>45301.436574074076</v>
      </c>
      <c r="L2859" s="13">
        <f>IFERROR(_xlfn.XLOOKUP(tb_C103[[#This Row],[OS]],[1]!tb_C101[OS],[1]!tb_C101[DATA_ABERTURA]),0)</f>
        <v>45295.330196759256</v>
      </c>
      <c r="M2859" s="7" t="str">
        <f>IFERROR(_xlfn.XLOOKUP(tb_C103[[#This Row],[OS]],[1]!tb_C101[OS],[1]!tb_C101[SITUACAO_OS]),0)</f>
        <v>F</v>
      </c>
      <c r="N2859" t="str">
        <f>_xlfn.XLOOKUP(tb_C103[[#This Row],[OS]],[1]!tb_C101[OS],[1]!tb_C101[OFICINA])</f>
        <v>Eletrico</v>
      </c>
      <c r="O2859" s="14">
        <f>tb_C103[[#This Row],[FIM]] - tb_C103[[#This Row],[INICIO]]</f>
        <v>2.4305555554747116E-2</v>
      </c>
    </row>
    <row r="2860" spans="1:15" x14ac:dyDescent="0.25">
      <c r="A2860" t="s">
        <v>6807</v>
      </c>
      <c r="B2860">
        <v>1465</v>
      </c>
      <c r="C2860">
        <v>3</v>
      </c>
      <c r="D2860" t="s">
        <v>8673</v>
      </c>
      <c r="E2860" s="9">
        <v>45295.329861111109</v>
      </c>
      <c r="F2860" s="9">
        <v>45295.354166666664</v>
      </c>
      <c r="G2860">
        <v>117</v>
      </c>
      <c r="H2860" t="s">
        <v>354</v>
      </c>
      <c r="I2860" t="s">
        <v>184</v>
      </c>
      <c r="J2860" t="s">
        <v>8674</v>
      </c>
      <c r="K2860" s="9">
        <v>45301.436574074076</v>
      </c>
      <c r="L2860" s="13">
        <f>IFERROR(_xlfn.XLOOKUP(tb_C103[[#This Row],[OS]],[1]!tb_C101[OS],[1]!tb_C101[DATA_ABERTURA]),0)</f>
        <v>45295.330196759256</v>
      </c>
      <c r="M2860" s="7" t="str">
        <f>IFERROR(_xlfn.XLOOKUP(tb_C103[[#This Row],[OS]],[1]!tb_C101[OS],[1]!tb_C101[SITUACAO_OS]),0)</f>
        <v>F</v>
      </c>
      <c r="N2860" t="str">
        <f>_xlfn.XLOOKUP(tb_C103[[#This Row],[OS]],[1]!tb_C101[OS],[1]!tb_C101[OFICINA])</f>
        <v>Eletrico</v>
      </c>
      <c r="O2860" s="14">
        <f>tb_C103[[#This Row],[FIM]] - tb_C103[[#This Row],[INICIO]]</f>
        <v>2.4305555554747116E-2</v>
      </c>
    </row>
    <row r="2861" spans="1:15" x14ac:dyDescent="0.25">
      <c r="A2861" t="s">
        <v>2551</v>
      </c>
      <c r="B2861">
        <v>1466</v>
      </c>
      <c r="C2861">
        <v>3</v>
      </c>
      <c r="D2861" t="s">
        <v>8673</v>
      </c>
      <c r="E2861" s="9">
        <v>45295.373611111114</v>
      </c>
      <c r="F2861" s="9">
        <v>45295.375</v>
      </c>
      <c r="G2861">
        <v>207</v>
      </c>
      <c r="H2861" t="s">
        <v>760</v>
      </c>
      <c r="I2861" t="s">
        <v>175</v>
      </c>
      <c r="J2861" t="s">
        <v>8671</v>
      </c>
      <c r="K2861" s="9">
        <v>45306.737870370373</v>
      </c>
      <c r="L2861" s="13">
        <f>IFERROR(_xlfn.XLOOKUP(tb_C103[[#This Row],[OS]],[1]!tb_C101[OS],[1]!tb_C101[DATA_ABERTURA]),0)</f>
        <v>45295.374652777777</v>
      </c>
      <c r="M2861" s="7" t="str">
        <f>IFERROR(_xlfn.XLOOKUP(tb_C103[[#This Row],[OS]],[1]!tb_C101[OS],[1]!tb_C101[SITUACAO_OS]),0)</f>
        <v>F</v>
      </c>
      <c r="N2861" t="str">
        <f>_xlfn.XLOOKUP(tb_C103[[#This Row],[OS]],[1]!tb_C101[OS],[1]!tb_C101[OFICINA])</f>
        <v>Mecanico</v>
      </c>
      <c r="O2861" s="14">
        <f>tb_C103[[#This Row],[FIM]] - tb_C103[[#This Row],[INICIO]]</f>
        <v>1.3888888861401938E-3</v>
      </c>
    </row>
    <row r="2862" spans="1:15" x14ac:dyDescent="0.25">
      <c r="A2862" t="s">
        <v>2551</v>
      </c>
      <c r="B2862">
        <v>1467</v>
      </c>
      <c r="C2862">
        <v>3</v>
      </c>
      <c r="D2862" t="s">
        <v>8673</v>
      </c>
      <c r="E2862" s="9">
        <v>45295.56527777778</v>
      </c>
      <c r="F2862" s="9">
        <v>45295.604166666664</v>
      </c>
      <c r="G2862">
        <v>206</v>
      </c>
      <c r="H2862" t="s">
        <v>793</v>
      </c>
      <c r="I2862" t="s">
        <v>175</v>
      </c>
      <c r="J2862" t="s">
        <v>8671</v>
      </c>
      <c r="K2862" s="9">
        <v>45301.447164351855</v>
      </c>
      <c r="L2862" s="13">
        <f>IFERROR(_xlfn.XLOOKUP(tb_C103[[#This Row],[OS]],[1]!tb_C101[OS],[1]!tb_C101[DATA_ABERTURA]),0)</f>
        <v>45295.565312500003</v>
      </c>
      <c r="M2862" s="7" t="str">
        <f>IFERROR(_xlfn.XLOOKUP(tb_C103[[#This Row],[OS]],[1]!tb_C101[OS],[1]!tb_C101[SITUACAO_OS]),0)</f>
        <v>F</v>
      </c>
      <c r="N2862" t="str">
        <f>_xlfn.XLOOKUP(tb_C103[[#This Row],[OS]],[1]!tb_C101[OS],[1]!tb_C101[OFICINA])</f>
        <v>Mecanico</v>
      </c>
      <c r="O2862" s="14">
        <f>tb_C103[[#This Row],[FIM]] - tb_C103[[#This Row],[INICIO]]</f>
        <v>3.8888888884685002E-2</v>
      </c>
    </row>
    <row r="2863" spans="1:15" x14ac:dyDescent="0.25">
      <c r="A2863" t="s">
        <v>6398</v>
      </c>
      <c r="B2863">
        <v>1468</v>
      </c>
      <c r="C2863">
        <v>3</v>
      </c>
      <c r="D2863" t="s">
        <v>8673</v>
      </c>
      <c r="E2863" s="9">
        <v>45295.6875</v>
      </c>
      <c r="F2863" s="9">
        <v>45295.715277777781</v>
      </c>
      <c r="G2863">
        <v>507</v>
      </c>
      <c r="H2863" t="s">
        <v>757</v>
      </c>
      <c r="I2863" t="s">
        <v>24</v>
      </c>
      <c r="J2863" t="s">
        <v>8671</v>
      </c>
      <c r="K2863" s="9">
        <v>45307.447754629633</v>
      </c>
      <c r="L2863" s="13">
        <f>IFERROR(_xlfn.XLOOKUP(tb_C103[[#This Row],[OS]],[1]!tb_C101[OS],[1]!tb_C101[DATA_ABERTURA]),0)</f>
        <v>45295.679050925923</v>
      </c>
      <c r="M2863" s="7" t="str">
        <f>IFERROR(_xlfn.XLOOKUP(tb_C103[[#This Row],[OS]],[1]!tb_C101[OS],[1]!tb_C101[SITUACAO_OS]),0)</f>
        <v>F</v>
      </c>
      <c r="N2863" t="str">
        <f>_xlfn.XLOOKUP(tb_C103[[#This Row],[OS]],[1]!tb_C101[OS],[1]!tb_C101[OFICINA])</f>
        <v>Mecanico</v>
      </c>
      <c r="O2863" s="14">
        <f>tb_C103[[#This Row],[FIM]] - tb_C103[[#This Row],[INICIO]]</f>
        <v>2.7777777781011537E-2</v>
      </c>
    </row>
    <row r="2864" spans="1:15" x14ac:dyDescent="0.25">
      <c r="A2864" t="s">
        <v>5388</v>
      </c>
      <c r="B2864">
        <v>1469</v>
      </c>
      <c r="C2864">
        <v>3</v>
      </c>
      <c r="D2864" t="s">
        <v>8673</v>
      </c>
      <c r="E2864" s="9"/>
      <c r="F2864" s="9"/>
      <c r="G2864">
        <v>204</v>
      </c>
      <c r="H2864" t="s">
        <v>282</v>
      </c>
      <c r="I2864" t="s">
        <v>175</v>
      </c>
      <c r="J2864" t="s">
        <v>8671</v>
      </c>
      <c r="K2864" s="9">
        <v>45313.425266203703</v>
      </c>
      <c r="L2864" s="13">
        <f>IFERROR(_xlfn.XLOOKUP(tb_C103[[#This Row],[OS]],[1]!tb_C101[OS],[1]!tb_C101[DATA_ABERTURA]),0)</f>
        <v>45296.071226851855</v>
      </c>
      <c r="M2864" s="7" t="str">
        <f>IFERROR(_xlfn.XLOOKUP(tb_C103[[#This Row],[OS]],[1]!tb_C101[OS],[1]!tb_C101[SITUACAO_OS]),0)</f>
        <v>F</v>
      </c>
      <c r="N2864" t="str">
        <f>_xlfn.XLOOKUP(tb_C103[[#This Row],[OS]],[1]!tb_C101[OS],[1]!tb_C101[OFICINA])</f>
        <v>Mecanico</v>
      </c>
      <c r="O2864" s="14">
        <f>tb_C103[[#This Row],[FIM]] - tb_C103[[#This Row],[INICIO]]</f>
        <v>0</v>
      </c>
    </row>
    <row r="2865" spans="1:15" x14ac:dyDescent="0.25">
      <c r="A2865" t="s">
        <v>1764</v>
      </c>
      <c r="B2865">
        <v>1470</v>
      </c>
      <c r="C2865">
        <v>3</v>
      </c>
      <c r="D2865" t="s">
        <v>8673</v>
      </c>
      <c r="E2865" s="9">
        <v>45295.975694444445</v>
      </c>
      <c r="F2865" s="9">
        <v>45296.000694444447</v>
      </c>
      <c r="G2865">
        <v>206</v>
      </c>
      <c r="H2865" t="s">
        <v>793</v>
      </c>
      <c r="I2865" t="s">
        <v>175</v>
      </c>
      <c r="J2865" t="s">
        <v>8674</v>
      </c>
      <c r="K2865" s="9">
        <v>45301.450543981482</v>
      </c>
      <c r="L2865" s="13">
        <f>IFERROR(_xlfn.XLOOKUP(tb_C103[[#This Row],[OS]],[1]!tb_C101[OS],[1]!tb_C101[DATA_ABERTURA]),0)</f>
        <v>45296.07172453704</v>
      </c>
      <c r="M2865" s="7" t="str">
        <f>IFERROR(_xlfn.XLOOKUP(tb_C103[[#This Row],[OS]],[1]!tb_C101[OS],[1]!tb_C101[SITUACAO_OS]),0)</f>
        <v>F</v>
      </c>
      <c r="N2865" t="str">
        <f>_xlfn.XLOOKUP(tb_C103[[#This Row],[OS]],[1]!tb_C101[OS],[1]!tb_C101[OFICINA])</f>
        <v>Eletrico</v>
      </c>
      <c r="O2865" s="14">
        <f>tb_C103[[#This Row],[FIM]] - tb_C103[[#This Row],[INICIO]]</f>
        <v>2.5000000001455192E-2</v>
      </c>
    </row>
    <row r="2866" spans="1:15" x14ac:dyDescent="0.25">
      <c r="A2866" t="s">
        <v>1764</v>
      </c>
      <c r="B2866">
        <v>1471</v>
      </c>
      <c r="C2866">
        <v>3</v>
      </c>
      <c r="D2866" t="s">
        <v>8673</v>
      </c>
      <c r="E2866" s="9">
        <v>45296.208333333336</v>
      </c>
      <c r="F2866" s="9">
        <v>45296.229166666664</v>
      </c>
      <c r="G2866">
        <v>108</v>
      </c>
      <c r="H2866" t="s">
        <v>317</v>
      </c>
      <c r="I2866" t="s">
        <v>184</v>
      </c>
      <c r="J2866" t="s">
        <v>8674</v>
      </c>
      <c r="K2866" s="9">
        <v>45300.757465277777</v>
      </c>
      <c r="L2866" s="13">
        <f>IFERROR(_xlfn.XLOOKUP(tb_C103[[#This Row],[OS]],[1]!tb_C101[OS],[1]!tb_C101[DATA_ABERTURA]),0)</f>
        <v>45296.216805555552</v>
      </c>
      <c r="M2866" s="7" t="str">
        <f>IFERROR(_xlfn.XLOOKUP(tb_C103[[#This Row],[OS]],[1]!tb_C101[OS],[1]!tb_C101[SITUACAO_OS]),0)</f>
        <v>F</v>
      </c>
      <c r="N2866" t="str">
        <f>_xlfn.XLOOKUP(tb_C103[[#This Row],[OS]],[1]!tb_C101[OS],[1]!tb_C101[OFICINA])</f>
        <v>Eletrico</v>
      </c>
      <c r="O2866" s="14">
        <f>tb_C103[[#This Row],[FIM]] - tb_C103[[#This Row],[INICIO]]</f>
        <v>2.0833333328482695E-2</v>
      </c>
    </row>
    <row r="2867" spans="1:15" x14ac:dyDescent="0.25">
      <c r="A2867" t="s">
        <v>6398</v>
      </c>
      <c r="B2867">
        <v>1472</v>
      </c>
      <c r="C2867">
        <v>3</v>
      </c>
      <c r="D2867" t="s">
        <v>8673</v>
      </c>
      <c r="E2867" s="9">
        <v>45296.763888888891</v>
      </c>
      <c r="F2867" s="9">
        <v>45296.885416666664</v>
      </c>
      <c r="G2867">
        <v>302</v>
      </c>
      <c r="H2867" t="s">
        <v>787</v>
      </c>
      <c r="I2867" t="s">
        <v>220</v>
      </c>
      <c r="J2867" t="s">
        <v>8671</v>
      </c>
      <c r="K2867" s="9">
        <v>45315.348368055558</v>
      </c>
      <c r="L2867" s="13">
        <f>IFERROR(_xlfn.XLOOKUP(tb_C103[[#This Row],[OS]],[1]!tb_C101[OS],[1]!tb_C101[DATA_ABERTURA]),0)</f>
        <v>45296.705833333333</v>
      </c>
      <c r="M2867" s="7" t="str">
        <f>IFERROR(_xlfn.XLOOKUP(tb_C103[[#This Row],[OS]],[1]!tb_C101[OS],[1]!tb_C101[SITUACAO_OS]),0)</f>
        <v>F</v>
      </c>
      <c r="N2867" t="str">
        <f>_xlfn.XLOOKUP(tb_C103[[#This Row],[OS]],[1]!tb_C101[OS],[1]!tb_C101[OFICINA])</f>
        <v>Mecanico</v>
      </c>
      <c r="O2867" s="14">
        <f>tb_C103[[#This Row],[FIM]] - tb_C103[[#This Row],[INICIO]]</f>
        <v>0.12152777777373558</v>
      </c>
    </row>
    <row r="2868" spans="1:15" x14ac:dyDescent="0.25">
      <c r="A2868" t="s">
        <v>6807</v>
      </c>
      <c r="B2868">
        <v>1473</v>
      </c>
      <c r="C2868">
        <v>3</v>
      </c>
      <c r="D2868" t="s">
        <v>8673</v>
      </c>
      <c r="E2868" s="9">
        <v>45297.524305555555</v>
      </c>
      <c r="F2868" s="9">
        <v>45297.541666666664</v>
      </c>
      <c r="G2868">
        <v>204</v>
      </c>
      <c r="H2868" t="s">
        <v>282</v>
      </c>
      <c r="I2868" t="s">
        <v>175</v>
      </c>
      <c r="J2868" t="s">
        <v>8674</v>
      </c>
      <c r="K2868" s="9">
        <v>45481.571076388886</v>
      </c>
      <c r="L2868" s="13">
        <f>IFERROR(_xlfn.XLOOKUP(tb_C103[[#This Row],[OS]],[1]!tb_C101[OS],[1]!tb_C101[DATA_ABERTURA]),0)</f>
        <v>45297.517546296294</v>
      </c>
      <c r="M2868" s="7" t="str">
        <f>IFERROR(_xlfn.XLOOKUP(tb_C103[[#This Row],[OS]],[1]!tb_C101[OS],[1]!tb_C101[SITUACAO_OS]),0)</f>
        <v>F</v>
      </c>
      <c r="N2868" t="str">
        <f>_xlfn.XLOOKUP(tb_C103[[#This Row],[OS]],[1]!tb_C101[OS],[1]!tb_C101[OFICINA])</f>
        <v>Eletrico</v>
      </c>
      <c r="O2868" s="14">
        <f>tb_C103[[#This Row],[FIM]] - tb_C103[[#This Row],[INICIO]]</f>
        <v>1.7361111109494232E-2</v>
      </c>
    </row>
    <row r="2869" spans="1:15" x14ac:dyDescent="0.25">
      <c r="A2869" t="s">
        <v>8691</v>
      </c>
      <c r="B2869">
        <v>1474</v>
      </c>
      <c r="C2869">
        <v>3</v>
      </c>
      <c r="D2869" t="s">
        <v>8673</v>
      </c>
      <c r="E2869" s="9">
        <v>45299.333333333336</v>
      </c>
      <c r="F2869" s="9">
        <v>45299.34375</v>
      </c>
      <c r="G2869">
        <v>301</v>
      </c>
      <c r="H2869" t="s">
        <v>221</v>
      </c>
      <c r="I2869" t="s">
        <v>220</v>
      </c>
      <c r="J2869" t="s">
        <v>8674</v>
      </c>
      <c r="K2869" s="9">
        <v>45301.450682870367</v>
      </c>
      <c r="L2869" s="13">
        <f>IFERROR(_xlfn.XLOOKUP(tb_C103[[#This Row],[OS]],[1]!tb_C101[OS],[1]!tb_C101[DATA_ABERTURA]),0)</f>
        <v>45299.354363425926</v>
      </c>
      <c r="M2869" s="7" t="str">
        <f>IFERROR(_xlfn.XLOOKUP(tb_C103[[#This Row],[OS]],[1]!tb_C101[OS],[1]!tb_C101[SITUACAO_OS]),0)</f>
        <v>F</v>
      </c>
      <c r="N2869" t="str">
        <f>_xlfn.XLOOKUP(tb_C103[[#This Row],[OS]],[1]!tb_C101[OS],[1]!tb_C101[OFICINA])</f>
        <v>Eletrico</v>
      </c>
      <c r="O2869" s="14">
        <f>tb_C103[[#This Row],[FIM]] - tb_C103[[#This Row],[INICIO]]</f>
        <v>1.0416666664241347E-2</v>
      </c>
    </row>
    <row r="2870" spans="1:15" x14ac:dyDescent="0.25">
      <c r="A2870" t="s">
        <v>8686</v>
      </c>
      <c r="B2870">
        <v>1475</v>
      </c>
      <c r="C2870">
        <v>3</v>
      </c>
      <c r="D2870" t="s">
        <v>8673</v>
      </c>
      <c r="E2870" s="9">
        <v>45299.354861111111</v>
      </c>
      <c r="F2870" s="9">
        <v>45299.375</v>
      </c>
      <c r="G2870">
        <v>207</v>
      </c>
      <c r="H2870" t="s">
        <v>760</v>
      </c>
      <c r="I2870" t="s">
        <v>175</v>
      </c>
      <c r="J2870" t="s">
        <v>8671</v>
      </c>
      <c r="K2870" s="9">
        <v>45310.70107638889</v>
      </c>
      <c r="L2870" s="13">
        <f>IFERROR(_xlfn.XLOOKUP(tb_C103[[#This Row],[OS]],[1]!tb_C101[OS],[1]!tb_C101[DATA_ABERTURA]),0)</f>
        <v>45299.356145833335</v>
      </c>
      <c r="M2870" s="7" t="str">
        <f>IFERROR(_xlfn.XLOOKUP(tb_C103[[#This Row],[OS]],[1]!tb_C101[OS],[1]!tb_C101[SITUACAO_OS]),0)</f>
        <v>F</v>
      </c>
      <c r="N2870" t="str">
        <f>_xlfn.XLOOKUP(tb_C103[[#This Row],[OS]],[1]!tb_C101[OS],[1]!tb_C101[OFICINA])</f>
        <v>Mecanico</v>
      </c>
      <c r="O2870" s="14">
        <f>tb_C103[[#This Row],[FIM]] - tb_C103[[#This Row],[INICIO]]</f>
        <v>2.0138888889050577E-2</v>
      </c>
    </row>
    <row r="2871" spans="1:15" x14ac:dyDescent="0.25">
      <c r="A2871" t="s">
        <v>2551</v>
      </c>
      <c r="B2871">
        <v>1475</v>
      </c>
      <c r="C2871">
        <v>3</v>
      </c>
      <c r="D2871" t="s">
        <v>8673</v>
      </c>
      <c r="E2871" s="9">
        <v>45299.354861111111</v>
      </c>
      <c r="F2871" s="9">
        <v>45299.375</v>
      </c>
      <c r="G2871">
        <v>207</v>
      </c>
      <c r="H2871" t="s">
        <v>760</v>
      </c>
      <c r="I2871" t="s">
        <v>175</v>
      </c>
      <c r="J2871" t="s">
        <v>8671</v>
      </c>
      <c r="K2871" s="9">
        <v>45310.70107638889</v>
      </c>
      <c r="L2871" s="13">
        <f>IFERROR(_xlfn.XLOOKUP(tb_C103[[#This Row],[OS]],[1]!tb_C101[OS],[1]!tb_C101[DATA_ABERTURA]),0)</f>
        <v>45299.356145833335</v>
      </c>
      <c r="M2871" s="7" t="str">
        <f>IFERROR(_xlfn.XLOOKUP(tb_C103[[#This Row],[OS]],[1]!tb_C101[OS],[1]!tb_C101[SITUACAO_OS]),0)</f>
        <v>F</v>
      </c>
      <c r="N2871" t="str">
        <f>_xlfn.XLOOKUP(tb_C103[[#This Row],[OS]],[1]!tb_C101[OS],[1]!tb_C101[OFICINA])</f>
        <v>Mecanico</v>
      </c>
      <c r="O2871" s="14">
        <f>tb_C103[[#This Row],[FIM]] - tb_C103[[#This Row],[INICIO]]</f>
        <v>2.0138888889050577E-2</v>
      </c>
    </row>
    <row r="2872" spans="1:15" x14ac:dyDescent="0.25">
      <c r="A2872" t="s">
        <v>8686</v>
      </c>
      <c r="B2872">
        <v>1475</v>
      </c>
      <c r="C2872">
        <v>3</v>
      </c>
      <c r="D2872" t="s">
        <v>8673</v>
      </c>
      <c r="E2872" s="9">
        <v>45299.354861111111</v>
      </c>
      <c r="F2872" s="9">
        <v>45299.375</v>
      </c>
      <c r="G2872">
        <v>207</v>
      </c>
      <c r="H2872" t="s">
        <v>760</v>
      </c>
      <c r="I2872" t="s">
        <v>175</v>
      </c>
      <c r="J2872" t="s">
        <v>8671</v>
      </c>
      <c r="K2872" s="9">
        <v>45310.70107638889</v>
      </c>
      <c r="L2872" s="13">
        <f>IFERROR(_xlfn.XLOOKUP(tb_C103[[#This Row],[OS]],[1]!tb_C101[OS],[1]!tb_C101[DATA_ABERTURA]),0)</f>
        <v>45299.356145833335</v>
      </c>
      <c r="M2872" s="7" t="str">
        <f>IFERROR(_xlfn.XLOOKUP(tb_C103[[#This Row],[OS]],[1]!tb_C101[OS],[1]!tb_C101[SITUACAO_OS]),0)</f>
        <v>F</v>
      </c>
      <c r="N2872" t="str">
        <f>_xlfn.XLOOKUP(tb_C103[[#This Row],[OS]],[1]!tb_C101[OS],[1]!tb_C101[OFICINA])</f>
        <v>Mecanico</v>
      </c>
      <c r="O2872" s="14">
        <f>tb_C103[[#This Row],[FIM]] - tb_C103[[#This Row],[INICIO]]</f>
        <v>2.0138888889050577E-2</v>
      </c>
    </row>
    <row r="2873" spans="1:15" x14ac:dyDescent="0.25">
      <c r="A2873" t="s">
        <v>2551</v>
      </c>
      <c r="B2873">
        <v>1475</v>
      </c>
      <c r="C2873">
        <v>3</v>
      </c>
      <c r="D2873" t="s">
        <v>8673</v>
      </c>
      <c r="E2873" s="9">
        <v>45299.354861111111</v>
      </c>
      <c r="F2873" s="9">
        <v>45299.375</v>
      </c>
      <c r="G2873">
        <v>207</v>
      </c>
      <c r="H2873" t="s">
        <v>760</v>
      </c>
      <c r="I2873" t="s">
        <v>175</v>
      </c>
      <c r="J2873" t="s">
        <v>8671</v>
      </c>
      <c r="K2873" s="9">
        <v>45310.70107638889</v>
      </c>
      <c r="L2873" s="13">
        <f>IFERROR(_xlfn.XLOOKUP(tb_C103[[#This Row],[OS]],[1]!tb_C101[OS],[1]!tb_C101[DATA_ABERTURA]),0)</f>
        <v>45299.356145833335</v>
      </c>
      <c r="M2873" s="7" t="str">
        <f>IFERROR(_xlfn.XLOOKUP(tb_C103[[#This Row],[OS]],[1]!tb_C101[OS],[1]!tb_C101[SITUACAO_OS]),0)</f>
        <v>F</v>
      </c>
      <c r="N2873" t="str">
        <f>_xlfn.XLOOKUP(tb_C103[[#This Row],[OS]],[1]!tb_C101[OS],[1]!tb_C101[OFICINA])</f>
        <v>Mecanico</v>
      </c>
      <c r="O2873" s="14">
        <f>tb_C103[[#This Row],[FIM]] - tb_C103[[#This Row],[INICIO]]</f>
        <v>2.0138888889050577E-2</v>
      </c>
    </row>
    <row r="2874" spans="1:15" x14ac:dyDescent="0.25">
      <c r="A2874" t="s">
        <v>6807</v>
      </c>
      <c r="B2874">
        <v>1476</v>
      </c>
      <c r="C2874">
        <v>5</v>
      </c>
      <c r="D2874" t="s">
        <v>8690</v>
      </c>
      <c r="E2874" s="9">
        <v>45300.385416666664</v>
      </c>
      <c r="F2874" s="9">
        <v>45300.430555555555</v>
      </c>
      <c r="I2874" t="s">
        <v>874</v>
      </c>
      <c r="J2874" t="s">
        <v>8674</v>
      </c>
      <c r="K2874" s="9">
        <v>45379.706099537034</v>
      </c>
      <c r="L2874" s="13">
        <f>IFERROR(_xlfn.XLOOKUP(tb_C103[[#This Row],[OS]],[1]!tb_C101[OS],[1]!tb_C101[DATA_ABERTURA]),0)</f>
        <v>45299.475682870368</v>
      </c>
      <c r="M2874" s="7" t="str">
        <f>IFERROR(_xlfn.XLOOKUP(tb_C103[[#This Row],[OS]],[1]!tb_C101[OS],[1]!tb_C101[SITUACAO_OS]),0)</f>
        <v>F</v>
      </c>
      <c r="N2874" t="str">
        <f>_xlfn.XLOOKUP(tb_C103[[#This Row],[OS]],[1]!tb_C101[OS],[1]!tb_C101[OFICINA])</f>
        <v>Eletrico</v>
      </c>
      <c r="O2874" s="14">
        <f>tb_C103[[#This Row],[FIM]] - tb_C103[[#This Row],[INICIO]]</f>
        <v>4.5138888890505768E-2</v>
      </c>
    </row>
    <row r="2875" spans="1:15" x14ac:dyDescent="0.25">
      <c r="A2875" t="s">
        <v>6459</v>
      </c>
      <c r="B2875">
        <v>1476</v>
      </c>
      <c r="C2875">
        <v>5</v>
      </c>
      <c r="D2875" t="s">
        <v>8690</v>
      </c>
      <c r="E2875" s="9">
        <v>45300.385416666664</v>
      </c>
      <c r="F2875" s="9">
        <v>45300.430555555555</v>
      </c>
      <c r="I2875" t="s">
        <v>874</v>
      </c>
      <c r="J2875" t="s">
        <v>8674</v>
      </c>
      <c r="K2875" s="9">
        <v>45379.706099537034</v>
      </c>
      <c r="L2875" s="13">
        <f>IFERROR(_xlfn.XLOOKUP(tb_C103[[#This Row],[OS]],[1]!tb_C101[OS],[1]!tb_C101[DATA_ABERTURA]),0)</f>
        <v>45299.475682870368</v>
      </c>
      <c r="M2875" s="7" t="str">
        <f>IFERROR(_xlfn.XLOOKUP(tb_C103[[#This Row],[OS]],[1]!tb_C101[OS],[1]!tb_C101[SITUACAO_OS]),0)</f>
        <v>F</v>
      </c>
      <c r="N2875" t="str">
        <f>_xlfn.XLOOKUP(tb_C103[[#This Row],[OS]],[1]!tb_C101[OS],[1]!tb_C101[OFICINA])</f>
        <v>Eletrico</v>
      </c>
      <c r="O2875" s="14">
        <f>tb_C103[[#This Row],[FIM]] - tb_C103[[#This Row],[INICIO]]</f>
        <v>4.5138888890505768E-2</v>
      </c>
    </row>
    <row r="2876" spans="1:15" x14ac:dyDescent="0.25">
      <c r="A2876" t="s">
        <v>6807</v>
      </c>
      <c r="B2876">
        <v>1476</v>
      </c>
      <c r="C2876">
        <v>5</v>
      </c>
      <c r="D2876" t="s">
        <v>8690</v>
      </c>
      <c r="E2876" s="9">
        <v>45299.729166666664</v>
      </c>
      <c r="F2876" s="9">
        <v>45299.777777777781</v>
      </c>
      <c r="I2876" t="s">
        <v>874</v>
      </c>
      <c r="J2876" t="s">
        <v>8674</v>
      </c>
      <c r="K2876" s="9">
        <v>45379.706099537034</v>
      </c>
      <c r="L2876" s="13">
        <f>IFERROR(_xlfn.XLOOKUP(tb_C103[[#This Row],[OS]],[1]!tb_C101[OS],[1]!tb_C101[DATA_ABERTURA]),0)</f>
        <v>45299.475682870368</v>
      </c>
      <c r="M2876" s="7" t="str">
        <f>IFERROR(_xlfn.XLOOKUP(tb_C103[[#This Row],[OS]],[1]!tb_C101[OS],[1]!tb_C101[SITUACAO_OS]),0)</f>
        <v>F</v>
      </c>
      <c r="N2876" t="str">
        <f>_xlfn.XLOOKUP(tb_C103[[#This Row],[OS]],[1]!tb_C101[OS],[1]!tb_C101[OFICINA])</f>
        <v>Eletrico</v>
      </c>
      <c r="O2876" s="14">
        <f>tb_C103[[#This Row],[FIM]] - tb_C103[[#This Row],[INICIO]]</f>
        <v>4.8611111116770189E-2</v>
      </c>
    </row>
    <row r="2877" spans="1:15" x14ac:dyDescent="0.25">
      <c r="A2877" t="s">
        <v>6459</v>
      </c>
      <c r="B2877">
        <v>1476</v>
      </c>
      <c r="C2877">
        <v>5</v>
      </c>
      <c r="D2877" t="s">
        <v>8690</v>
      </c>
      <c r="E2877" s="9">
        <v>45299.729166666664</v>
      </c>
      <c r="F2877" s="9">
        <v>45299.777777777781</v>
      </c>
      <c r="I2877" t="s">
        <v>874</v>
      </c>
      <c r="J2877" t="s">
        <v>8674</v>
      </c>
      <c r="K2877" s="9">
        <v>45379.706099537034</v>
      </c>
      <c r="L2877" s="13">
        <f>IFERROR(_xlfn.XLOOKUP(tb_C103[[#This Row],[OS]],[1]!tb_C101[OS],[1]!tb_C101[DATA_ABERTURA]),0)</f>
        <v>45299.475682870368</v>
      </c>
      <c r="M2877" s="7" t="str">
        <f>IFERROR(_xlfn.XLOOKUP(tb_C103[[#This Row],[OS]],[1]!tb_C101[OS],[1]!tb_C101[SITUACAO_OS]),0)</f>
        <v>F</v>
      </c>
      <c r="N2877" t="str">
        <f>_xlfn.XLOOKUP(tb_C103[[#This Row],[OS]],[1]!tb_C101[OS],[1]!tb_C101[OFICINA])</f>
        <v>Eletrico</v>
      </c>
      <c r="O2877" s="14">
        <f>tb_C103[[#This Row],[FIM]] - tb_C103[[#This Row],[INICIO]]</f>
        <v>4.8611111116770189E-2</v>
      </c>
    </row>
    <row r="2878" spans="1:15" x14ac:dyDescent="0.25">
      <c r="B2878">
        <v>1477</v>
      </c>
      <c r="C2878">
        <v>3</v>
      </c>
      <c r="D2878" t="s">
        <v>8673</v>
      </c>
      <c r="E2878" s="9">
        <v>45299.5</v>
      </c>
      <c r="F2878" s="9">
        <v>45299.520833333336</v>
      </c>
      <c r="G2878">
        <v>406</v>
      </c>
      <c r="H2878" t="s">
        <v>822</v>
      </c>
      <c r="I2878" t="s">
        <v>79</v>
      </c>
      <c r="J2878" t="s">
        <v>8674</v>
      </c>
      <c r="K2878" s="9">
        <v>45306.735034722224</v>
      </c>
      <c r="L2878" s="13">
        <f>IFERROR(_xlfn.XLOOKUP(tb_C103[[#This Row],[OS]],[1]!tb_C101[OS],[1]!tb_C101[DATA_ABERTURA]),0)</f>
        <v>45299.481828703705</v>
      </c>
      <c r="M2878" s="7" t="str">
        <f>IFERROR(_xlfn.XLOOKUP(tb_C103[[#This Row],[OS]],[1]!tb_C101[OS],[1]!tb_C101[SITUACAO_OS]),0)</f>
        <v>F</v>
      </c>
      <c r="N2878" t="str">
        <f>_xlfn.XLOOKUP(tb_C103[[#This Row],[OS]],[1]!tb_C101[OS],[1]!tb_C101[OFICINA])</f>
        <v>Eletrico</v>
      </c>
      <c r="O2878" s="14">
        <f>tb_C103[[#This Row],[FIM]] - tb_C103[[#This Row],[INICIO]]</f>
        <v>2.0833333335758653E-2</v>
      </c>
    </row>
    <row r="2879" spans="1:15" x14ac:dyDescent="0.25">
      <c r="B2879">
        <v>1477</v>
      </c>
      <c r="C2879">
        <v>3</v>
      </c>
      <c r="D2879" t="s">
        <v>8673</v>
      </c>
      <c r="E2879" s="9">
        <v>45299.5</v>
      </c>
      <c r="F2879" s="9">
        <v>45299.520833333336</v>
      </c>
      <c r="G2879">
        <v>406</v>
      </c>
      <c r="H2879" t="s">
        <v>822</v>
      </c>
      <c r="I2879" t="s">
        <v>79</v>
      </c>
      <c r="J2879" t="s">
        <v>8671</v>
      </c>
      <c r="K2879" s="9">
        <v>45306.735034722224</v>
      </c>
      <c r="L2879" s="13">
        <f>IFERROR(_xlfn.XLOOKUP(tb_C103[[#This Row],[OS]],[1]!tb_C101[OS],[1]!tb_C101[DATA_ABERTURA]),0)</f>
        <v>45299.481828703705</v>
      </c>
      <c r="M2879" s="7" t="str">
        <f>IFERROR(_xlfn.XLOOKUP(tb_C103[[#This Row],[OS]],[1]!tb_C101[OS],[1]!tb_C101[SITUACAO_OS]),0)</f>
        <v>F</v>
      </c>
      <c r="N2879" t="str">
        <f>_xlfn.XLOOKUP(tb_C103[[#This Row],[OS]],[1]!tb_C101[OS],[1]!tb_C101[OFICINA])</f>
        <v>Eletrico</v>
      </c>
      <c r="O2879" s="14">
        <f>tb_C103[[#This Row],[FIM]] - tb_C103[[#This Row],[INICIO]]</f>
        <v>2.0833333335758653E-2</v>
      </c>
    </row>
    <row r="2880" spans="1:15" x14ac:dyDescent="0.25">
      <c r="B2880">
        <v>1477</v>
      </c>
      <c r="C2880">
        <v>3</v>
      </c>
      <c r="D2880" t="s">
        <v>8673</v>
      </c>
      <c r="E2880" s="9">
        <v>45299.5</v>
      </c>
      <c r="F2880" s="9">
        <v>45299.520833333336</v>
      </c>
      <c r="G2880">
        <v>406</v>
      </c>
      <c r="H2880" t="s">
        <v>822</v>
      </c>
      <c r="I2880" t="s">
        <v>79</v>
      </c>
      <c r="J2880" t="s">
        <v>8671</v>
      </c>
      <c r="K2880" s="9">
        <v>45306.735034722224</v>
      </c>
      <c r="L2880" s="13">
        <f>IFERROR(_xlfn.XLOOKUP(tb_C103[[#This Row],[OS]],[1]!tb_C101[OS],[1]!tb_C101[DATA_ABERTURA]),0)</f>
        <v>45299.481828703705</v>
      </c>
      <c r="M2880" s="7" t="str">
        <f>IFERROR(_xlfn.XLOOKUP(tb_C103[[#This Row],[OS]],[1]!tb_C101[OS],[1]!tb_C101[SITUACAO_OS]),0)</f>
        <v>F</v>
      </c>
      <c r="N2880" t="str">
        <f>_xlfn.XLOOKUP(tb_C103[[#This Row],[OS]],[1]!tb_C101[OS],[1]!tb_C101[OFICINA])</f>
        <v>Eletrico</v>
      </c>
      <c r="O2880" s="14">
        <f>tb_C103[[#This Row],[FIM]] - tb_C103[[#This Row],[INICIO]]</f>
        <v>2.0833333335758653E-2</v>
      </c>
    </row>
    <row r="2881" spans="1:15" x14ac:dyDescent="0.25">
      <c r="A2881" t="s">
        <v>8691</v>
      </c>
      <c r="B2881">
        <v>1477</v>
      </c>
      <c r="C2881">
        <v>3</v>
      </c>
      <c r="D2881" t="s">
        <v>8673</v>
      </c>
      <c r="E2881" s="9">
        <v>45299.5</v>
      </c>
      <c r="F2881" s="9">
        <v>45299.520833333336</v>
      </c>
      <c r="G2881">
        <v>406</v>
      </c>
      <c r="H2881" t="s">
        <v>822</v>
      </c>
      <c r="I2881" t="s">
        <v>79</v>
      </c>
      <c r="J2881" t="s">
        <v>8674</v>
      </c>
      <c r="K2881" s="9">
        <v>45306.735034722224</v>
      </c>
      <c r="L2881" s="13">
        <f>IFERROR(_xlfn.XLOOKUP(tb_C103[[#This Row],[OS]],[1]!tb_C101[OS],[1]!tb_C101[DATA_ABERTURA]),0)</f>
        <v>45299.481828703705</v>
      </c>
      <c r="M2881" s="7" t="str">
        <f>IFERROR(_xlfn.XLOOKUP(tb_C103[[#This Row],[OS]],[1]!tb_C101[OS],[1]!tb_C101[SITUACAO_OS]),0)</f>
        <v>F</v>
      </c>
      <c r="N2881" t="str">
        <f>_xlfn.XLOOKUP(tb_C103[[#This Row],[OS]],[1]!tb_C101[OS],[1]!tb_C101[OFICINA])</f>
        <v>Eletrico</v>
      </c>
      <c r="O2881" s="14">
        <f>tb_C103[[#This Row],[FIM]] - tb_C103[[#This Row],[INICIO]]</f>
        <v>2.0833333335758653E-2</v>
      </c>
    </row>
    <row r="2882" spans="1:15" x14ac:dyDescent="0.25">
      <c r="A2882" t="s">
        <v>2551</v>
      </c>
      <c r="B2882">
        <v>1478</v>
      </c>
      <c r="C2882">
        <v>3</v>
      </c>
      <c r="D2882" t="s">
        <v>8673</v>
      </c>
      <c r="E2882" s="9">
        <v>45299.5</v>
      </c>
      <c r="F2882" s="9">
        <v>45299.527777777781</v>
      </c>
      <c r="G2882">
        <v>406</v>
      </c>
      <c r="H2882" t="s">
        <v>822</v>
      </c>
      <c r="I2882" t="s">
        <v>79</v>
      </c>
      <c r="J2882" t="s">
        <v>8671</v>
      </c>
      <c r="K2882" s="9">
        <v>45310.70171296296</v>
      </c>
      <c r="L2882" s="13">
        <f>IFERROR(_xlfn.XLOOKUP(tb_C103[[#This Row],[OS]],[1]!tb_C101[OS],[1]!tb_C101[DATA_ABERTURA]),0)</f>
        <v>45299.487303240741</v>
      </c>
      <c r="M2882" s="7" t="str">
        <f>IFERROR(_xlfn.XLOOKUP(tb_C103[[#This Row],[OS]],[1]!tb_C101[OS],[1]!tb_C101[SITUACAO_OS]),0)</f>
        <v>F</v>
      </c>
      <c r="N2882" t="str">
        <f>_xlfn.XLOOKUP(tb_C103[[#This Row],[OS]],[1]!tb_C101[OS],[1]!tb_C101[OFICINA])</f>
        <v>Mecanico</v>
      </c>
      <c r="O2882" s="14">
        <f>tb_C103[[#This Row],[FIM]] - tb_C103[[#This Row],[INICIO]]</f>
        <v>2.7777777781011537E-2</v>
      </c>
    </row>
    <row r="2883" spans="1:15" x14ac:dyDescent="0.25">
      <c r="A2883" t="s">
        <v>2551</v>
      </c>
      <c r="B2883">
        <v>1479</v>
      </c>
      <c r="C2883">
        <v>3</v>
      </c>
      <c r="D2883" t="s">
        <v>8673</v>
      </c>
      <c r="E2883" s="9">
        <v>45299.5625</v>
      </c>
      <c r="F2883" s="9">
        <v>45299.59375</v>
      </c>
      <c r="G2883">
        <v>207</v>
      </c>
      <c r="H2883" t="s">
        <v>760</v>
      </c>
      <c r="I2883" t="s">
        <v>175</v>
      </c>
      <c r="J2883" t="s">
        <v>8674</v>
      </c>
      <c r="K2883" s="9">
        <v>45300.756284722222</v>
      </c>
      <c r="L2883" s="13">
        <f>IFERROR(_xlfn.XLOOKUP(tb_C103[[#This Row],[OS]],[1]!tb_C101[OS],[1]!tb_C101[DATA_ABERTURA]),0)</f>
        <v>45299.56453703704</v>
      </c>
      <c r="M2883" s="7" t="str">
        <f>IFERROR(_xlfn.XLOOKUP(tb_C103[[#This Row],[OS]],[1]!tb_C101[OS],[1]!tb_C101[SITUACAO_OS]),0)</f>
        <v>F</v>
      </c>
      <c r="N2883" t="str">
        <f>_xlfn.XLOOKUP(tb_C103[[#This Row],[OS]],[1]!tb_C101[OS],[1]!tb_C101[OFICINA])</f>
        <v>Eletrico</v>
      </c>
      <c r="O2883" s="14">
        <f>tb_C103[[#This Row],[FIM]] - tb_C103[[#This Row],[INICIO]]</f>
        <v>3.125E-2</v>
      </c>
    </row>
    <row r="2884" spans="1:15" x14ac:dyDescent="0.25">
      <c r="A2884" t="s">
        <v>8691</v>
      </c>
      <c r="B2884">
        <v>1479</v>
      </c>
      <c r="C2884">
        <v>3</v>
      </c>
      <c r="D2884" t="s">
        <v>8673</v>
      </c>
      <c r="E2884" s="9">
        <v>45299.5625</v>
      </c>
      <c r="F2884" s="9">
        <v>45299.59375</v>
      </c>
      <c r="G2884">
        <v>207</v>
      </c>
      <c r="H2884" t="s">
        <v>760</v>
      </c>
      <c r="I2884" t="s">
        <v>175</v>
      </c>
      <c r="J2884" t="s">
        <v>8674</v>
      </c>
      <c r="K2884" s="9">
        <v>45300.756284722222</v>
      </c>
      <c r="L2884" s="13">
        <f>IFERROR(_xlfn.XLOOKUP(tb_C103[[#This Row],[OS]],[1]!tb_C101[OS],[1]!tb_C101[DATA_ABERTURA]),0)</f>
        <v>45299.56453703704</v>
      </c>
      <c r="M2884" s="7" t="str">
        <f>IFERROR(_xlfn.XLOOKUP(tb_C103[[#This Row],[OS]],[1]!tb_C101[OS],[1]!tb_C101[SITUACAO_OS]),0)</f>
        <v>F</v>
      </c>
      <c r="N2884" t="str">
        <f>_xlfn.XLOOKUP(tb_C103[[#This Row],[OS]],[1]!tb_C101[OS],[1]!tb_C101[OFICINA])</f>
        <v>Eletrico</v>
      </c>
      <c r="O2884" s="14">
        <f>tb_C103[[#This Row],[FIM]] - tb_C103[[#This Row],[INICIO]]</f>
        <v>3.125E-2</v>
      </c>
    </row>
    <row r="2885" spans="1:15" x14ac:dyDescent="0.25">
      <c r="A2885" t="s">
        <v>2551</v>
      </c>
      <c r="B2885">
        <v>1479</v>
      </c>
      <c r="C2885">
        <v>3</v>
      </c>
      <c r="D2885" t="s">
        <v>8673</v>
      </c>
      <c r="E2885" s="9">
        <v>45299.5625</v>
      </c>
      <c r="F2885" s="9">
        <v>45299.59375</v>
      </c>
      <c r="G2885">
        <v>207</v>
      </c>
      <c r="H2885" t="s">
        <v>760</v>
      </c>
      <c r="I2885" t="s">
        <v>175</v>
      </c>
      <c r="J2885" t="s">
        <v>8674</v>
      </c>
      <c r="K2885" s="9">
        <v>45300.756284722222</v>
      </c>
      <c r="L2885" s="13">
        <f>IFERROR(_xlfn.XLOOKUP(tb_C103[[#This Row],[OS]],[1]!tb_C101[OS],[1]!tb_C101[DATA_ABERTURA]),0)</f>
        <v>45299.56453703704</v>
      </c>
      <c r="M2885" s="7" t="str">
        <f>IFERROR(_xlfn.XLOOKUP(tb_C103[[#This Row],[OS]],[1]!tb_C101[OS],[1]!tb_C101[SITUACAO_OS]),0)</f>
        <v>F</v>
      </c>
      <c r="N2885" t="str">
        <f>_xlfn.XLOOKUP(tb_C103[[#This Row],[OS]],[1]!tb_C101[OS],[1]!tb_C101[OFICINA])</f>
        <v>Eletrico</v>
      </c>
      <c r="O2885" s="14">
        <f>tb_C103[[#This Row],[FIM]] - tb_C103[[#This Row],[INICIO]]</f>
        <v>3.125E-2</v>
      </c>
    </row>
    <row r="2886" spans="1:15" x14ac:dyDescent="0.25">
      <c r="A2886" t="s">
        <v>8691</v>
      </c>
      <c r="B2886">
        <v>1479</v>
      </c>
      <c r="C2886">
        <v>3</v>
      </c>
      <c r="D2886" t="s">
        <v>8673</v>
      </c>
      <c r="E2886" s="9">
        <v>45299.5625</v>
      </c>
      <c r="F2886" s="9">
        <v>45299.59375</v>
      </c>
      <c r="G2886">
        <v>207</v>
      </c>
      <c r="H2886" t="s">
        <v>760</v>
      </c>
      <c r="I2886" t="s">
        <v>175</v>
      </c>
      <c r="J2886" t="s">
        <v>8674</v>
      </c>
      <c r="K2886" s="9">
        <v>45300.756284722222</v>
      </c>
      <c r="L2886" s="13">
        <f>IFERROR(_xlfn.XLOOKUP(tb_C103[[#This Row],[OS]],[1]!tb_C101[OS],[1]!tb_C101[DATA_ABERTURA]),0)</f>
        <v>45299.56453703704</v>
      </c>
      <c r="M2886" s="7" t="str">
        <f>IFERROR(_xlfn.XLOOKUP(tb_C103[[#This Row],[OS]],[1]!tb_C101[OS],[1]!tb_C101[SITUACAO_OS]),0)</f>
        <v>F</v>
      </c>
      <c r="N2886" t="str">
        <f>_xlfn.XLOOKUP(tb_C103[[#This Row],[OS]],[1]!tb_C101[OS],[1]!tb_C101[OFICINA])</f>
        <v>Eletrico</v>
      </c>
      <c r="O2886" s="14">
        <f>tb_C103[[#This Row],[FIM]] - tb_C103[[#This Row],[INICIO]]</f>
        <v>3.125E-2</v>
      </c>
    </row>
    <row r="2887" spans="1:15" x14ac:dyDescent="0.25">
      <c r="A2887" t="s">
        <v>6398</v>
      </c>
      <c r="B2887">
        <v>1480</v>
      </c>
      <c r="C2887">
        <v>3</v>
      </c>
      <c r="D2887" t="s">
        <v>8673</v>
      </c>
      <c r="E2887" s="9">
        <v>45299.663194444445</v>
      </c>
      <c r="F2887" s="9">
        <v>45299.6875</v>
      </c>
      <c r="G2887">
        <v>207</v>
      </c>
      <c r="H2887" t="s">
        <v>760</v>
      </c>
      <c r="I2887" t="s">
        <v>175</v>
      </c>
      <c r="J2887" t="s">
        <v>8671</v>
      </c>
      <c r="K2887" s="9">
        <v>45306.736041666663</v>
      </c>
      <c r="L2887" s="13">
        <f>IFERROR(_xlfn.XLOOKUP(tb_C103[[#This Row],[OS]],[1]!tb_C101[OS],[1]!tb_C101[DATA_ABERTURA]),0)</f>
        <v>45299.660891203705</v>
      </c>
      <c r="M2887" s="7" t="str">
        <f>IFERROR(_xlfn.XLOOKUP(tb_C103[[#This Row],[OS]],[1]!tb_C101[OS],[1]!tb_C101[SITUACAO_OS]),0)</f>
        <v>F</v>
      </c>
      <c r="N2887" t="str">
        <f>_xlfn.XLOOKUP(tb_C103[[#This Row],[OS]],[1]!tb_C101[OS],[1]!tb_C101[OFICINA])</f>
        <v>Mecanico</v>
      </c>
      <c r="O2887" s="14">
        <f>tb_C103[[#This Row],[FIM]] - tb_C103[[#This Row],[INICIO]]</f>
        <v>2.4305555554747116E-2</v>
      </c>
    </row>
    <row r="2888" spans="1:15" x14ac:dyDescent="0.25">
      <c r="A2888" t="s">
        <v>6459</v>
      </c>
      <c r="B2888">
        <v>1480</v>
      </c>
      <c r="C2888">
        <v>3</v>
      </c>
      <c r="D2888" t="s">
        <v>8673</v>
      </c>
      <c r="E2888" s="9">
        <v>45299.663194444445</v>
      </c>
      <c r="F2888" s="9">
        <v>45299.6875</v>
      </c>
      <c r="G2888">
        <v>207</v>
      </c>
      <c r="H2888" t="s">
        <v>760</v>
      </c>
      <c r="I2888" t="s">
        <v>175</v>
      </c>
      <c r="J2888" t="s">
        <v>8671</v>
      </c>
      <c r="K2888" s="9">
        <v>45306.736041666663</v>
      </c>
      <c r="L2888" s="13">
        <f>IFERROR(_xlfn.XLOOKUP(tb_C103[[#This Row],[OS]],[1]!tb_C101[OS],[1]!tb_C101[DATA_ABERTURA]),0)</f>
        <v>45299.660891203705</v>
      </c>
      <c r="M2888" s="7" t="str">
        <f>IFERROR(_xlfn.XLOOKUP(tb_C103[[#This Row],[OS]],[1]!tb_C101[OS],[1]!tb_C101[SITUACAO_OS]),0)</f>
        <v>F</v>
      </c>
      <c r="N2888" t="str">
        <f>_xlfn.XLOOKUP(tb_C103[[#This Row],[OS]],[1]!tb_C101[OS],[1]!tb_C101[OFICINA])</f>
        <v>Mecanico</v>
      </c>
      <c r="O2888" s="14">
        <f>tb_C103[[#This Row],[FIM]] - tb_C103[[#This Row],[INICIO]]</f>
        <v>2.4305555554747116E-2</v>
      </c>
    </row>
    <row r="2889" spans="1:15" x14ac:dyDescent="0.25">
      <c r="A2889" t="s">
        <v>6398</v>
      </c>
      <c r="B2889">
        <v>1480</v>
      </c>
      <c r="C2889">
        <v>3</v>
      </c>
      <c r="D2889" t="s">
        <v>8673</v>
      </c>
      <c r="E2889" s="9">
        <v>45299.663194444445</v>
      </c>
      <c r="F2889" s="9">
        <v>45299.6875</v>
      </c>
      <c r="G2889">
        <v>207</v>
      </c>
      <c r="H2889" t="s">
        <v>760</v>
      </c>
      <c r="I2889" t="s">
        <v>175</v>
      </c>
      <c r="J2889" t="s">
        <v>8671</v>
      </c>
      <c r="K2889" s="9">
        <v>45306.736041666663</v>
      </c>
      <c r="L2889" s="13">
        <f>IFERROR(_xlfn.XLOOKUP(tb_C103[[#This Row],[OS]],[1]!tb_C101[OS],[1]!tb_C101[DATA_ABERTURA]),0)</f>
        <v>45299.660891203705</v>
      </c>
      <c r="M2889" s="7" t="str">
        <f>IFERROR(_xlfn.XLOOKUP(tb_C103[[#This Row],[OS]],[1]!tb_C101[OS],[1]!tb_C101[SITUACAO_OS]),0)</f>
        <v>F</v>
      </c>
      <c r="N2889" t="str">
        <f>_xlfn.XLOOKUP(tb_C103[[#This Row],[OS]],[1]!tb_C101[OS],[1]!tb_C101[OFICINA])</f>
        <v>Mecanico</v>
      </c>
      <c r="O2889" s="14">
        <f>tb_C103[[#This Row],[FIM]] - tb_C103[[#This Row],[INICIO]]</f>
        <v>2.4305555554747116E-2</v>
      </c>
    </row>
    <row r="2890" spans="1:15" x14ac:dyDescent="0.25">
      <c r="A2890" t="s">
        <v>6459</v>
      </c>
      <c r="B2890">
        <v>1480</v>
      </c>
      <c r="C2890">
        <v>3</v>
      </c>
      <c r="D2890" t="s">
        <v>8673</v>
      </c>
      <c r="E2890" s="9">
        <v>45299.663194444445</v>
      </c>
      <c r="F2890" s="9">
        <v>45299.6875</v>
      </c>
      <c r="G2890">
        <v>207</v>
      </c>
      <c r="H2890" t="s">
        <v>760</v>
      </c>
      <c r="I2890" t="s">
        <v>175</v>
      </c>
      <c r="J2890" t="s">
        <v>8671</v>
      </c>
      <c r="K2890" s="9">
        <v>45306.736041666663</v>
      </c>
      <c r="L2890" s="13">
        <f>IFERROR(_xlfn.XLOOKUP(tb_C103[[#This Row],[OS]],[1]!tb_C101[OS],[1]!tb_C101[DATA_ABERTURA]),0)</f>
        <v>45299.660891203705</v>
      </c>
      <c r="M2890" s="7" t="str">
        <f>IFERROR(_xlfn.XLOOKUP(tb_C103[[#This Row],[OS]],[1]!tb_C101[OS],[1]!tb_C101[SITUACAO_OS]),0)</f>
        <v>F</v>
      </c>
      <c r="N2890" t="str">
        <f>_xlfn.XLOOKUP(tb_C103[[#This Row],[OS]],[1]!tb_C101[OS],[1]!tb_C101[OFICINA])</f>
        <v>Mecanico</v>
      </c>
      <c r="O2890" s="14">
        <f>tb_C103[[#This Row],[FIM]] - tb_C103[[#This Row],[INICIO]]</f>
        <v>2.4305555554747116E-2</v>
      </c>
    </row>
    <row r="2891" spans="1:15" x14ac:dyDescent="0.25">
      <c r="A2891" t="s">
        <v>6398</v>
      </c>
      <c r="B2891">
        <v>1481</v>
      </c>
      <c r="C2891">
        <v>3</v>
      </c>
      <c r="D2891" t="s">
        <v>8673</v>
      </c>
      <c r="E2891" s="9">
        <v>45299.604166666664</v>
      </c>
      <c r="F2891" s="9">
        <v>45299.722222222219</v>
      </c>
      <c r="G2891">
        <v>108</v>
      </c>
      <c r="H2891" t="s">
        <v>317</v>
      </c>
      <c r="I2891" t="s">
        <v>184</v>
      </c>
      <c r="J2891" t="s">
        <v>8671</v>
      </c>
      <c r="K2891" s="9">
        <v>45301.467060185183</v>
      </c>
      <c r="L2891" s="13">
        <f>IFERROR(_xlfn.XLOOKUP(tb_C103[[#This Row],[OS]],[1]!tb_C101[OS],[1]!tb_C101[DATA_ABERTURA]),0)</f>
        <v>45299.677210648151</v>
      </c>
      <c r="M2891" s="7" t="str">
        <f>IFERROR(_xlfn.XLOOKUP(tb_C103[[#This Row],[OS]],[1]!tb_C101[OS],[1]!tb_C101[SITUACAO_OS]),0)</f>
        <v>F</v>
      </c>
      <c r="N2891" t="str">
        <f>_xlfn.XLOOKUP(tb_C103[[#This Row],[OS]],[1]!tb_C101[OS],[1]!tb_C101[OFICINA])</f>
        <v>Mecanico</v>
      </c>
      <c r="O2891" s="14">
        <f>tb_C103[[#This Row],[FIM]] - tb_C103[[#This Row],[INICIO]]</f>
        <v>0.11805555555474712</v>
      </c>
    </row>
    <row r="2892" spans="1:15" x14ac:dyDescent="0.25">
      <c r="A2892" t="s">
        <v>8686</v>
      </c>
      <c r="B2892">
        <v>1481</v>
      </c>
      <c r="C2892">
        <v>3</v>
      </c>
      <c r="D2892" t="s">
        <v>8673</v>
      </c>
      <c r="E2892" s="9">
        <v>45299.604166666664</v>
      </c>
      <c r="F2892" s="9">
        <v>45299.722222222219</v>
      </c>
      <c r="G2892">
        <v>108</v>
      </c>
      <c r="H2892" t="s">
        <v>317</v>
      </c>
      <c r="I2892" t="s">
        <v>184</v>
      </c>
      <c r="J2892" t="s">
        <v>8671</v>
      </c>
      <c r="K2892" s="9">
        <v>45301.467060185183</v>
      </c>
      <c r="L2892" s="13">
        <f>IFERROR(_xlfn.XLOOKUP(tb_C103[[#This Row],[OS]],[1]!tb_C101[OS],[1]!tb_C101[DATA_ABERTURA]),0)</f>
        <v>45299.677210648151</v>
      </c>
      <c r="M2892" s="7" t="str">
        <f>IFERROR(_xlfn.XLOOKUP(tb_C103[[#This Row],[OS]],[1]!tb_C101[OS],[1]!tb_C101[SITUACAO_OS]),0)</f>
        <v>F</v>
      </c>
      <c r="N2892" t="str">
        <f>_xlfn.XLOOKUP(tb_C103[[#This Row],[OS]],[1]!tb_C101[OS],[1]!tb_C101[OFICINA])</f>
        <v>Mecanico</v>
      </c>
      <c r="O2892" s="14">
        <f>tb_C103[[#This Row],[FIM]] - tb_C103[[#This Row],[INICIO]]</f>
        <v>0.11805555555474712</v>
      </c>
    </row>
    <row r="2893" spans="1:15" x14ac:dyDescent="0.25">
      <c r="A2893" t="s">
        <v>2551</v>
      </c>
      <c r="B2893">
        <v>1481</v>
      </c>
      <c r="C2893">
        <v>3</v>
      </c>
      <c r="D2893" t="s">
        <v>8673</v>
      </c>
      <c r="E2893" s="9">
        <v>45299.604166666664</v>
      </c>
      <c r="F2893" s="9">
        <v>45299.722222222219</v>
      </c>
      <c r="G2893">
        <v>108</v>
      </c>
      <c r="H2893" t="s">
        <v>317</v>
      </c>
      <c r="I2893" t="s">
        <v>184</v>
      </c>
      <c r="J2893" t="s">
        <v>8671</v>
      </c>
      <c r="K2893" s="9">
        <v>45301.467060185183</v>
      </c>
      <c r="L2893" s="13">
        <f>IFERROR(_xlfn.XLOOKUP(tb_C103[[#This Row],[OS]],[1]!tb_C101[OS],[1]!tb_C101[DATA_ABERTURA]),0)</f>
        <v>45299.677210648151</v>
      </c>
      <c r="M2893" s="7" t="str">
        <f>IFERROR(_xlfn.XLOOKUP(tb_C103[[#This Row],[OS]],[1]!tb_C101[OS],[1]!tb_C101[SITUACAO_OS]),0)</f>
        <v>F</v>
      </c>
      <c r="N2893" t="str">
        <f>_xlfn.XLOOKUP(tb_C103[[#This Row],[OS]],[1]!tb_C101[OS],[1]!tb_C101[OFICINA])</f>
        <v>Mecanico</v>
      </c>
      <c r="O2893" s="14">
        <f>tb_C103[[#This Row],[FIM]] - tb_C103[[#This Row],[INICIO]]</f>
        <v>0.11805555555474712</v>
      </c>
    </row>
    <row r="2894" spans="1:15" x14ac:dyDescent="0.25">
      <c r="A2894" t="s">
        <v>6398</v>
      </c>
      <c r="B2894">
        <v>1481</v>
      </c>
      <c r="C2894">
        <v>3</v>
      </c>
      <c r="D2894" t="s">
        <v>8673</v>
      </c>
      <c r="E2894" s="9">
        <v>45299.583333333336</v>
      </c>
      <c r="F2894" s="9">
        <v>45299.722222222219</v>
      </c>
      <c r="G2894">
        <v>108</v>
      </c>
      <c r="H2894" t="s">
        <v>317</v>
      </c>
      <c r="I2894" t="s">
        <v>184</v>
      </c>
      <c r="J2894" t="s">
        <v>8671</v>
      </c>
      <c r="K2894" s="9">
        <v>45301.467060185183</v>
      </c>
      <c r="L2894" s="13">
        <f>IFERROR(_xlfn.XLOOKUP(tb_C103[[#This Row],[OS]],[1]!tb_C101[OS],[1]!tb_C101[DATA_ABERTURA]),0)</f>
        <v>45299.677210648151</v>
      </c>
      <c r="M2894" s="7" t="str">
        <f>IFERROR(_xlfn.XLOOKUP(tb_C103[[#This Row],[OS]],[1]!tb_C101[OS],[1]!tb_C101[SITUACAO_OS]),0)</f>
        <v>F</v>
      </c>
      <c r="N2894" t="str">
        <f>_xlfn.XLOOKUP(tb_C103[[#This Row],[OS]],[1]!tb_C101[OS],[1]!tb_C101[OFICINA])</f>
        <v>Mecanico</v>
      </c>
      <c r="O2894" s="14">
        <f>tb_C103[[#This Row],[FIM]] - tb_C103[[#This Row],[INICIO]]</f>
        <v>0.13888888888322981</v>
      </c>
    </row>
    <row r="2895" spans="1:15" x14ac:dyDescent="0.25">
      <c r="A2895" t="s">
        <v>8686</v>
      </c>
      <c r="B2895">
        <v>1481</v>
      </c>
      <c r="C2895">
        <v>3</v>
      </c>
      <c r="D2895" t="s">
        <v>8673</v>
      </c>
      <c r="E2895" s="9">
        <v>45299.583333333336</v>
      </c>
      <c r="F2895" s="9">
        <v>45299.722222222219</v>
      </c>
      <c r="G2895">
        <v>108</v>
      </c>
      <c r="H2895" t="s">
        <v>317</v>
      </c>
      <c r="I2895" t="s">
        <v>184</v>
      </c>
      <c r="J2895" t="s">
        <v>8671</v>
      </c>
      <c r="K2895" s="9">
        <v>45301.467060185183</v>
      </c>
      <c r="L2895" s="13">
        <f>IFERROR(_xlfn.XLOOKUP(tb_C103[[#This Row],[OS]],[1]!tb_C101[OS],[1]!tb_C101[DATA_ABERTURA]),0)</f>
        <v>45299.677210648151</v>
      </c>
      <c r="M2895" s="7" t="str">
        <f>IFERROR(_xlfn.XLOOKUP(tb_C103[[#This Row],[OS]],[1]!tb_C101[OS],[1]!tb_C101[SITUACAO_OS]),0)</f>
        <v>F</v>
      </c>
      <c r="N2895" t="str">
        <f>_xlfn.XLOOKUP(tb_C103[[#This Row],[OS]],[1]!tb_C101[OS],[1]!tb_C101[OFICINA])</f>
        <v>Mecanico</v>
      </c>
      <c r="O2895" s="14">
        <f>tb_C103[[#This Row],[FIM]] - tb_C103[[#This Row],[INICIO]]</f>
        <v>0.13888888888322981</v>
      </c>
    </row>
    <row r="2896" spans="1:15" x14ac:dyDescent="0.25">
      <c r="A2896" t="s">
        <v>2551</v>
      </c>
      <c r="B2896">
        <v>1481</v>
      </c>
      <c r="C2896">
        <v>3</v>
      </c>
      <c r="D2896" t="s">
        <v>8673</v>
      </c>
      <c r="E2896" s="9">
        <v>45299.583333333336</v>
      </c>
      <c r="F2896" s="9">
        <v>45299.722222222219</v>
      </c>
      <c r="G2896">
        <v>108</v>
      </c>
      <c r="H2896" t="s">
        <v>317</v>
      </c>
      <c r="I2896" t="s">
        <v>184</v>
      </c>
      <c r="J2896" t="s">
        <v>8671</v>
      </c>
      <c r="K2896" s="9">
        <v>45301.467060185183</v>
      </c>
      <c r="L2896" s="13">
        <f>IFERROR(_xlfn.XLOOKUP(tb_C103[[#This Row],[OS]],[1]!tb_C101[OS],[1]!tb_C101[DATA_ABERTURA]),0)</f>
        <v>45299.677210648151</v>
      </c>
      <c r="M2896" s="7" t="str">
        <f>IFERROR(_xlfn.XLOOKUP(tb_C103[[#This Row],[OS]],[1]!tb_C101[OS],[1]!tb_C101[SITUACAO_OS]),0)</f>
        <v>F</v>
      </c>
      <c r="N2896" t="str">
        <f>_xlfn.XLOOKUP(tb_C103[[#This Row],[OS]],[1]!tb_C101[OS],[1]!tb_C101[OFICINA])</f>
        <v>Mecanico</v>
      </c>
      <c r="O2896" s="14">
        <f>tb_C103[[#This Row],[FIM]] - tb_C103[[#This Row],[INICIO]]</f>
        <v>0.13888888888322981</v>
      </c>
    </row>
    <row r="2897" spans="1:15" x14ac:dyDescent="0.25">
      <c r="A2897" t="s">
        <v>6398</v>
      </c>
      <c r="B2897">
        <v>1481</v>
      </c>
      <c r="C2897">
        <v>3</v>
      </c>
      <c r="D2897" t="s">
        <v>8673</v>
      </c>
      <c r="E2897" s="9">
        <v>45299.583333333336</v>
      </c>
      <c r="F2897" s="9">
        <v>45299.611111111109</v>
      </c>
      <c r="G2897">
        <v>108</v>
      </c>
      <c r="H2897" t="s">
        <v>317</v>
      </c>
      <c r="I2897" t="s">
        <v>184</v>
      </c>
      <c r="J2897" t="s">
        <v>8671</v>
      </c>
      <c r="K2897" s="9">
        <v>45301.467060185183</v>
      </c>
      <c r="L2897" s="13">
        <f>IFERROR(_xlfn.XLOOKUP(tb_C103[[#This Row],[OS]],[1]!tb_C101[OS],[1]!tb_C101[DATA_ABERTURA]),0)</f>
        <v>45299.677210648151</v>
      </c>
      <c r="M2897" s="7" t="str">
        <f>IFERROR(_xlfn.XLOOKUP(tb_C103[[#This Row],[OS]],[1]!tb_C101[OS],[1]!tb_C101[SITUACAO_OS]),0)</f>
        <v>F</v>
      </c>
      <c r="N2897" t="str">
        <f>_xlfn.XLOOKUP(tb_C103[[#This Row],[OS]],[1]!tb_C101[OS],[1]!tb_C101[OFICINA])</f>
        <v>Mecanico</v>
      </c>
      <c r="O2897" s="14">
        <f>tb_C103[[#This Row],[FIM]] - tb_C103[[#This Row],[INICIO]]</f>
        <v>2.7777777773735579E-2</v>
      </c>
    </row>
    <row r="2898" spans="1:15" x14ac:dyDescent="0.25">
      <c r="A2898" t="s">
        <v>8686</v>
      </c>
      <c r="B2898">
        <v>1481</v>
      </c>
      <c r="C2898">
        <v>3</v>
      </c>
      <c r="D2898" t="s">
        <v>8673</v>
      </c>
      <c r="E2898" s="9">
        <v>45299.583333333336</v>
      </c>
      <c r="F2898" s="9">
        <v>45299.611111111109</v>
      </c>
      <c r="G2898">
        <v>108</v>
      </c>
      <c r="H2898" t="s">
        <v>317</v>
      </c>
      <c r="I2898" t="s">
        <v>184</v>
      </c>
      <c r="J2898" t="s">
        <v>8671</v>
      </c>
      <c r="K2898" s="9">
        <v>45301.467060185183</v>
      </c>
      <c r="L2898" s="13">
        <f>IFERROR(_xlfn.XLOOKUP(tb_C103[[#This Row],[OS]],[1]!tb_C101[OS],[1]!tb_C101[DATA_ABERTURA]),0)</f>
        <v>45299.677210648151</v>
      </c>
      <c r="M2898" s="7" t="str">
        <f>IFERROR(_xlfn.XLOOKUP(tb_C103[[#This Row],[OS]],[1]!tb_C101[OS],[1]!tb_C101[SITUACAO_OS]),0)</f>
        <v>F</v>
      </c>
      <c r="N2898" t="str">
        <f>_xlfn.XLOOKUP(tb_C103[[#This Row],[OS]],[1]!tb_C101[OS],[1]!tb_C101[OFICINA])</f>
        <v>Mecanico</v>
      </c>
      <c r="O2898" s="14">
        <f>tb_C103[[#This Row],[FIM]] - tb_C103[[#This Row],[INICIO]]</f>
        <v>2.7777777773735579E-2</v>
      </c>
    </row>
    <row r="2899" spans="1:15" x14ac:dyDescent="0.25">
      <c r="A2899" t="s">
        <v>2551</v>
      </c>
      <c r="B2899">
        <v>1481</v>
      </c>
      <c r="C2899">
        <v>3</v>
      </c>
      <c r="D2899" t="s">
        <v>8673</v>
      </c>
      <c r="E2899" s="9">
        <v>45299.583333333336</v>
      </c>
      <c r="F2899" s="9">
        <v>45299.611111111109</v>
      </c>
      <c r="G2899">
        <v>108</v>
      </c>
      <c r="H2899" t="s">
        <v>317</v>
      </c>
      <c r="I2899" t="s">
        <v>184</v>
      </c>
      <c r="J2899" t="s">
        <v>8671</v>
      </c>
      <c r="K2899" s="9">
        <v>45301.467060185183</v>
      </c>
      <c r="L2899" s="13">
        <f>IFERROR(_xlfn.XLOOKUP(tb_C103[[#This Row],[OS]],[1]!tb_C101[OS],[1]!tb_C101[DATA_ABERTURA]),0)</f>
        <v>45299.677210648151</v>
      </c>
      <c r="M2899" s="7" t="str">
        <f>IFERROR(_xlfn.XLOOKUP(tb_C103[[#This Row],[OS]],[1]!tb_C101[OS],[1]!tb_C101[SITUACAO_OS]),0)</f>
        <v>F</v>
      </c>
      <c r="N2899" t="str">
        <f>_xlfn.XLOOKUP(tb_C103[[#This Row],[OS]],[1]!tb_C101[OS],[1]!tb_C101[OFICINA])</f>
        <v>Mecanico</v>
      </c>
      <c r="O2899" s="14">
        <f>tb_C103[[#This Row],[FIM]] - tb_C103[[#This Row],[INICIO]]</f>
        <v>2.7777777773735579E-2</v>
      </c>
    </row>
    <row r="2900" spans="1:15" x14ac:dyDescent="0.25">
      <c r="A2900" t="s">
        <v>2551</v>
      </c>
      <c r="B2900">
        <v>1482</v>
      </c>
      <c r="C2900">
        <v>3</v>
      </c>
      <c r="D2900" t="s">
        <v>8673</v>
      </c>
      <c r="E2900" s="9">
        <v>45300.25</v>
      </c>
      <c r="F2900" s="9">
        <v>45300.263888888891</v>
      </c>
      <c r="G2900">
        <v>204</v>
      </c>
      <c r="H2900" t="s">
        <v>282</v>
      </c>
      <c r="I2900" t="s">
        <v>175</v>
      </c>
      <c r="J2900" t="s">
        <v>8671</v>
      </c>
      <c r="K2900" s="9">
        <v>45307.447997685187</v>
      </c>
      <c r="L2900" s="13">
        <f>IFERROR(_xlfn.XLOOKUP(tb_C103[[#This Row],[OS]],[1]!tb_C101[OS],[1]!tb_C101[DATA_ABERTURA]),0)</f>
        <v>45300.254872685182</v>
      </c>
      <c r="M2900" s="7" t="str">
        <f>IFERROR(_xlfn.XLOOKUP(tb_C103[[#This Row],[OS]],[1]!tb_C101[OS],[1]!tb_C101[SITUACAO_OS]),0)</f>
        <v>F</v>
      </c>
      <c r="N2900" t="str">
        <f>_xlfn.XLOOKUP(tb_C103[[#This Row],[OS]],[1]!tb_C101[OS],[1]!tb_C101[OFICINA])</f>
        <v>Mecanico</v>
      </c>
      <c r="O2900" s="14">
        <f>tb_C103[[#This Row],[FIM]] - tb_C103[[#This Row],[INICIO]]</f>
        <v>1.3888888890505768E-2</v>
      </c>
    </row>
    <row r="2901" spans="1:15" x14ac:dyDescent="0.25">
      <c r="A2901" t="s">
        <v>2551</v>
      </c>
      <c r="B2901">
        <v>1483</v>
      </c>
      <c r="C2901">
        <v>3</v>
      </c>
      <c r="D2901" t="s">
        <v>8673</v>
      </c>
      <c r="E2901" s="9">
        <v>44935.395833333336</v>
      </c>
      <c r="F2901" s="9">
        <v>45300.416666666664</v>
      </c>
      <c r="G2901">
        <v>507</v>
      </c>
      <c r="H2901" t="s">
        <v>757</v>
      </c>
      <c r="I2901" t="s">
        <v>24</v>
      </c>
      <c r="J2901" t="s">
        <v>8671</v>
      </c>
      <c r="K2901" s="9">
        <v>45307.448368055557</v>
      </c>
      <c r="L2901" s="13">
        <f>IFERROR(_xlfn.XLOOKUP(tb_C103[[#This Row],[OS]],[1]!tb_C101[OS],[1]!tb_C101[DATA_ABERTURA]),0)</f>
        <v>45300.388298611113</v>
      </c>
      <c r="M2901" s="7" t="str">
        <f>IFERROR(_xlfn.XLOOKUP(tb_C103[[#This Row],[OS]],[1]!tb_C101[OS],[1]!tb_C101[SITUACAO_OS]),0)</f>
        <v>F</v>
      </c>
      <c r="N2901" t="str">
        <f>_xlfn.XLOOKUP(tb_C103[[#This Row],[OS]],[1]!tb_C101[OS],[1]!tb_C101[OFICINA])</f>
        <v>Mecanico</v>
      </c>
      <c r="O2901" s="14">
        <f>tb_C103[[#This Row],[FIM]] - tb_C103[[#This Row],[INICIO]]</f>
        <v>365.02083333332848</v>
      </c>
    </row>
    <row r="2902" spans="1:15" x14ac:dyDescent="0.25">
      <c r="A2902" t="s">
        <v>2551</v>
      </c>
      <c r="B2902">
        <v>1484</v>
      </c>
      <c r="C2902">
        <v>3</v>
      </c>
      <c r="D2902" t="s">
        <v>8673</v>
      </c>
      <c r="E2902" s="9">
        <v>45300.39166666667</v>
      </c>
      <c r="F2902" s="9">
        <v>45300.395833333336</v>
      </c>
      <c r="G2902">
        <v>207</v>
      </c>
      <c r="H2902" t="s">
        <v>760</v>
      </c>
      <c r="I2902" t="s">
        <v>175</v>
      </c>
      <c r="J2902" t="s">
        <v>8671</v>
      </c>
      <c r="K2902" s="9">
        <v>45301.469537037039</v>
      </c>
      <c r="L2902" s="13">
        <f>IFERROR(_xlfn.XLOOKUP(tb_C103[[#This Row],[OS]],[1]!tb_C101[OS],[1]!tb_C101[DATA_ABERTURA]),0)</f>
        <v>45300.391828703701</v>
      </c>
      <c r="M2902" s="7" t="str">
        <f>IFERROR(_xlfn.XLOOKUP(tb_C103[[#This Row],[OS]],[1]!tb_C101[OS],[1]!tb_C101[SITUACAO_OS]),0)</f>
        <v>F</v>
      </c>
      <c r="N2902" t="str">
        <f>_xlfn.XLOOKUP(tb_C103[[#This Row],[OS]],[1]!tb_C101[OS],[1]!tb_C101[OFICINA])</f>
        <v>Mecanico</v>
      </c>
      <c r="O2902" s="14">
        <f>tb_C103[[#This Row],[FIM]] - tb_C103[[#This Row],[INICIO]]</f>
        <v>4.166666665696539E-3</v>
      </c>
    </row>
    <row r="2903" spans="1:15" x14ac:dyDescent="0.25">
      <c r="A2903" t="s">
        <v>4080</v>
      </c>
      <c r="B2903">
        <v>1485</v>
      </c>
      <c r="C2903">
        <v>3</v>
      </c>
      <c r="D2903" t="s">
        <v>8673</v>
      </c>
      <c r="E2903" s="9">
        <v>45300.5</v>
      </c>
      <c r="F2903" s="9">
        <v>45300.541666666664</v>
      </c>
      <c r="G2903">
        <v>301</v>
      </c>
      <c r="H2903" t="s">
        <v>221</v>
      </c>
      <c r="I2903" t="s">
        <v>220</v>
      </c>
      <c r="J2903" t="s">
        <v>8674</v>
      </c>
      <c r="K2903" s="9">
        <v>45301.469039351854</v>
      </c>
      <c r="L2903" s="13">
        <f>IFERROR(_xlfn.XLOOKUP(tb_C103[[#This Row],[OS]],[1]!tb_C101[OS],[1]!tb_C101[DATA_ABERTURA]),0)</f>
        <v>45300.476041666669</v>
      </c>
      <c r="M2903" s="7" t="str">
        <f>IFERROR(_xlfn.XLOOKUP(tb_C103[[#This Row],[OS]],[1]!tb_C101[OS],[1]!tb_C101[SITUACAO_OS]),0)</f>
        <v>F</v>
      </c>
      <c r="N2903" t="str">
        <f>_xlfn.XLOOKUP(tb_C103[[#This Row],[OS]],[1]!tb_C101[OS],[1]!tb_C101[OFICINA])</f>
        <v>Eletrico</v>
      </c>
      <c r="O2903" s="14">
        <f>tb_C103[[#This Row],[FIM]] - tb_C103[[#This Row],[INICIO]]</f>
        <v>4.1666666664241347E-2</v>
      </c>
    </row>
    <row r="2904" spans="1:15" x14ac:dyDescent="0.25">
      <c r="A2904" t="s">
        <v>8691</v>
      </c>
      <c r="B2904">
        <v>1485</v>
      </c>
      <c r="C2904">
        <v>3</v>
      </c>
      <c r="D2904" t="s">
        <v>8673</v>
      </c>
      <c r="E2904" s="9">
        <v>45300.5</v>
      </c>
      <c r="F2904" s="9">
        <v>45300.541666666664</v>
      </c>
      <c r="G2904">
        <v>301</v>
      </c>
      <c r="H2904" t="s">
        <v>221</v>
      </c>
      <c r="I2904" t="s">
        <v>220</v>
      </c>
      <c r="J2904" t="s">
        <v>8674</v>
      </c>
      <c r="K2904" s="9">
        <v>45301.469039351854</v>
      </c>
      <c r="L2904" s="13">
        <f>IFERROR(_xlfn.XLOOKUP(tb_C103[[#This Row],[OS]],[1]!tb_C101[OS],[1]!tb_C101[DATA_ABERTURA]),0)</f>
        <v>45300.476041666669</v>
      </c>
      <c r="M2904" s="7" t="str">
        <f>IFERROR(_xlfn.XLOOKUP(tb_C103[[#This Row],[OS]],[1]!tb_C101[OS],[1]!tb_C101[SITUACAO_OS]),0)</f>
        <v>F</v>
      </c>
      <c r="N2904" t="str">
        <f>_xlfn.XLOOKUP(tb_C103[[#This Row],[OS]],[1]!tb_C101[OS],[1]!tb_C101[OFICINA])</f>
        <v>Eletrico</v>
      </c>
      <c r="O2904" s="14">
        <f>tb_C103[[#This Row],[FIM]] - tb_C103[[#This Row],[INICIO]]</f>
        <v>4.1666666664241347E-2</v>
      </c>
    </row>
    <row r="2905" spans="1:15" x14ac:dyDescent="0.25">
      <c r="A2905" t="s">
        <v>4080</v>
      </c>
      <c r="B2905">
        <v>1485</v>
      </c>
      <c r="C2905">
        <v>3</v>
      </c>
      <c r="D2905" t="s">
        <v>8673</v>
      </c>
      <c r="E2905" s="9">
        <v>45300.5</v>
      </c>
      <c r="F2905" s="9">
        <v>45300.541666666664</v>
      </c>
      <c r="G2905">
        <v>301</v>
      </c>
      <c r="H2905" t="s">
        <v>221</v>
      </c>
      <c r="I2905" t="s">
        <v>220</v>
      </c>
      <c r="J2905" t="s">
        <v>8674</v>
      </c>
      <c r="K2905" s="9">
        <v>45301.469039351854</v>
      </c>
      <c r="L2905" s="13">
        <f>IFERROR(_xlfn.XLOOKUP(tb_C103[[#This Row],[OS]],[1]!tb_C101[OS],[1]!tb_C101[DATA_ABERTURA]),0)</f>
        <v>45300.476041666669</v>
      </c>
      <c r="M2905" s="7" t="str">
        <f>IFERROR(_xlfn.XLOOKUP(tb_C103[[#This Row],[OS]],[1]!tb_C101[OS],[1]!tb_C101[SITUACAO_OS]),0)</f>
        <v>F</v>
      </c>
      <c r="N2905" t="str">
        <f>_xlfn.XLOOKUP(tb_C103[[#This Row],[OS]],[1]!tb_C101[OS],[1]!tb_C101[OFICINA])</f>
        <v>Eletrico</v>
      </c>
      <c r="O2905" s="14">
        <f>tb_C103[[#This Row],[FIM]] - tb_C103[[#This Row],[INICIO]]</f>
        <v>4.1666666664241347E-2</v>
      </c>
    </row>
    <row r="2906" spans="1:15" x14ac:dyDescent="0.25">
      <c r="A2906" t="s">
        <v>8691</v>
      </c>
      <c r="B2906">
        <v>1485</v>
      </c>
      <c r="C2906">
        <v>3</v>
      </c>
      <c r="D2906" t="s">
        <v>8673</v>
      </c>
      <c r="E2906" s="9">
        <v>45300.5</v>
      </c>
      <c r="F2906" s="9">
        <v>45300.541666666664</v>
      </c>
      <c r="G2906">
        <v>301</v>
      </c>
      <c r="H2906" t="s">
        <v>221</v>
      </c>
      <c r="I2906" t="s">
        <v>220</v>
      </c>
      <c r="J2906" t="s">
        <v>8674</v>
      </c>
      <c r="K2906" s="9">
        <v>45301.469039351854</v>
      </c>
      <c r="L2906" s="13">
        <f>IFERROR(_xlfn.XLOOKUP(tb_C103[[#This Row],[OS]],[1]!tb_C101[OS],[1]!tb_C101[DATA_ABERTURA]),0)</f>
        <v>45300.476041666669</v>
      </c>
      <c r="M2906" s="7" t="str">
        <f>IFERROR(_xlfn.XLOOKUP(tb_C103[[#This Row],[OS]],[1]!tb_C101[OS],[1]!tb_C101[SITUACAO_OS]),0)</f>
        <v>F</v>
      </c>
      <c r="N2906" t="str">
        <f>_xlfn.XLOOKUP(tb_C103[[#This Row],[OS]],[1]!tb_C101[OS],[1]!tb_C101[OFICINA])</f>
        <v>Eletrico</v>
      </c>
      <c r="O2906" s="14">
        <f>tb_C103[[#This Row],[FIM]] - tb_C103[[#This Row],[INICIO]]</f>
        <v>4.1666666664241347E-2</v>
      </c>
    </row>
    <row r="2907" spans="1:15" x14ac:dyDescent="0.25">
      <c r="A2907" t="s">
        <v>8686</v>
      </c>
      <c r="B2907">
        <v>1486</v>
      </c>
      <c r="C2907">
        <v>3</v>
      </c>
      <c r="D2907" t="s">
        <v>8673</v>
      </c>
      <c r="E2907" s="9">
        <v>45300.683333333334</v>
      </c>
      <c r="F2907" s="9">
        <v>45300.708333333336</v>
      </c>
      <c r="G2907">
        <v>301</v>
      </c>
      <c r="H2907" t="s">
        <v>221</v>
      </c>
      <c r="I2907" t="s">
        <v>220</v>
      </c>
      <c r="J2907" t="s">
        <v>8671</v>
      </c>
      <c r="K2907" s="9">
        <v>45323.657812500001</v>
      </c>
      <c r="L2907" s="13">
        <f>IFERROR(_xlfn.XLOOKUP(tb_C103[[#This Row],[OS]],[1]!tb_C101[OS],[1]!tb_C101[DATA_ABERTURA]),0)</f>
        <v>45300.683483796296</v>
      </c>
      <c r="M2907" s="7" t="str">
        <f>IFERROR(_xlfn.XLOOKUP(tb_C103[[#This Row],[OS]],[1]!tb_C101[OS],[1]!tb_C101[SITUACAO_OS]),0)</f>
        <v>F</v>
      </c>
      <c r="N2907" t="str">
        <f>_xlfn.XLOOKUP(tb_C103[[#This Row],[OS]],[1]!tb_C101[OS],[1]!tb_C101[OFICINA])</f>
        <v>Mecanico</v>
      </c>
      <c r="O2907" s="14">
        <f>tb_C103[[#This Row],[FIM]] - tb_C103[[#This Row],[INICIO]]</f>
        <v>2.5000000001455192E-2</v>
      </c>
    </row>
    <row r="2908" spans="1:15" x14ac:dyDescent="0.25">
      <c r="A2908" t="s">
        <v>6459</v>
      </c>
      <c r="B2908">
        <v>1487</v>
      </c>
      <c r="C2908">
        <v>3</v>
      </c>
      <c r="D2908" t="s">
        <v>8673</v>
      </c>
      <c r="E2908" s="9">
        <v>45300.770833333336</v>
      </c>
      <c r="F2908" s="9">
        <v>45300.791666666664</v>
      </c>
      <c r="G2908">
        <v>112</v>
      </c>
      <c r="H2908" t="s">
        <v>237</v>
      </c>
      <c r="I2908" t="s">
        <v>184</v>
      </c>
      <c r="J2908" t="s">
        <v>8674</v>
      </c>
      <c r="K2908" s="9">
        <v>45306.736539351848</v>
      </c>
      <c r="L2908" s="13">
        <f>IFERROR(_xlfn.XLOOKUP(tb_C103[[#This Row],[OS]],[1]!tb_C101[OS],[1]!tb_C101[DATA_ABERTURA]),0)</f>
        <v>45300.766238425924</v>
      </c>
      <c r="M2908" s="7" t="str">
        <f>IFERROR(_xlfn.XLOOKUP(tb_C103[[#This Row],[OS]],[1]!tb_C101[OS],[1]!tb_C101[SITUACAO_OS]),0)</f>
        <v>F</v>
      </c>
      <c r="N2908" t="str">
        <f>_xlfn.XLOOKUP(tb_C103[[#This Row],[OS]],[1]!tb_C101[OS],[1]!tb_C101[OFICINA])</f>
        <v>Eletrico</v>
      </c>
      <c r="O2908" s="14">
        <f>tb_C103[[#This Row],[FIM]] - tb_C103[[#This Row],[INICIO]]</f>
        <v>2.0833333328482695E-2</v>
      </c>
    </row>
    <row r="2909" spans="1:15" x14ac:dyDescent="0.25">
      <c r="A2909" t="s">
        <v>6459</v>
      </c>
      <c r="B2909">
        <v>1488</v>
      </c>
      <c r="C2909">
        <v>3</v>
      </c>
      <c r="D2909" t="s">
        <v>8673</v>
      </c>
      <c r="E2909" s="9">
        <v>45300.958333333336</v>
      </c>
      <c r="F2909" s="9">
        <v>45300.96875</v>
      </c>
      <c r="G2909">
        <v>113</v>
      </c>
      <c r="H2909" t="s">
        <v>213</v>
      </c>
      <c r="I2909" t="s">
        <v>184</v>
      </c>
      <c r="J2909" t="s">
        <v>8674</v>
      </c>
      <c r="K2909" s="9">
        <v>45306.736828703702</v>
      </c>
      <c r="L2909" s="13">
        <f>IFERROR(_xlfn.XLOOKUP(tb_C103[[#This Row],[OS]],[1]!tb_C101[OS],[1]!tb_C101[DATA_ABERTURA]),0)</f>
        <v>45300.956145833334</v>
      </c>
      <c r="M2909" s="7" t="str">
        <f>IFERROR(_xlfn.XLOOKUP(tb_C103[[#This Row],[OS]],[1]!tb_C101[OS],[1]!tb_C101[SITUACAO_OS]),0)</f>
        <v>F</v>
      </c>
      <c r="N2909" t="str">
        <f>_xlfn.XLOOKUP(tb_C103[[#This Row],[OS]],[1]!tb_C101[OS],[1]!tb_C101[OFICINA])</f>
        <v>Eletrico</v>
      </c>
      <c r="O2909" s="14">
        <f>tb_C103[[#This Row],[FIM]] - tb_C103[[#This Row],[INICIO]]</f>
        <v>1.0416666664241347E-2</v>
      </c>
    </row>
    <row r="2910" spans="1:15" x14ac:dyDescent="0.25">
      <c r="A2910" t="s">
        <v>8686</v>
      </c>
      <c r="B2910">
        <v>1489</v>
      </c>
      <c r="C2910">
        <v>3</v>
      </c>
      <c r="D2910" t="s">
        <v>8673</v>
      </c>
      <c r="E2910" s="9">
        <v>45301.354166666664</v>
      </c>
      <c r="F2910" s="9">
        <v>45301.402777777781</v>
      </c>
      <c r="G2910">
        <v>406</v>
      </c>
      <c r="H2910" t="s">
        <v>822</v>
      </c>
      <c r="I2910" t="s">
        <v>79</v>
      </c>
      <c r="J2910" t="s">
        <v>8671</v>
      </c>
      <c r="K2910" s="9">
        <v>45301.417337962965</v>
      </c>
      <c r="L2910" s="13">
        <f>IFERROR(_xlfn.XLOOKUP(tb_C103[[#This Row],[OS]],[1]!tb_C101[OS],[1]!tb_C101[DATA_ABERTURA]),0)</f>
        <v>45301.414537037039</v>
      </c>
      <c r="M2910" s="7" t="str">
        <f>IFERROR(_xlfn.XLOOKUP(tb_C103[[#This Row],[OS]],[1]!tb_C101[OS],[1]!tb_C101[SITUACAO_OS]),0)</f>
        <v>F</v>
      </c>
      <c r="N2910" t="str">
        <f>_xlfn.XLOOKUP(tb_C103[[#This Row],[OS]],[1]!tb_C101[OS],[1]!tb_C101[OFICINA])</f>
        <v>Mecanico</v>
      </c>
      <c r="O2910" s="14">
        <f>tb_C103[[#This Row],[FIM]] - tb_C103[[#This Row],[INICIO]]</f>
        <v>4.8611111116770189E-2</v>
      </c>
    </row>
    <row r="2911" spans="1:15" x14ac:dyDescent="0.25">
      <c r="A2911" t="s">
        <v>2551</v>
      </c>
      <c r="B2911">
        <v>1489</v>
      </c>
      <c r="C2911">
        <v>3</v>
      </c>
      <c r="D2911" t="s">
        <v>8673</v>
      </c>
      <c r="E2911" s="9">
        <v>45301.354166666664</v>
      </c>
      <c r="F2911" s="9">
        <v>45301.402777777781</v>
      </c>
      <c r="G2911">
        <v>406</v>
      </c>
      <c r="H2911" t="s">
        <v>822</v>
      </c>
      <c r="I2911" t="s">
        <v>79</v>
      </c>
      <c r="J2911" t="s">
        <v>8671</v>
      </c>
      <c r="K2911" s="9">
        <v>45301.417337962965</v>
      </c>
      <c r="L2911" s="13">
        <f>IFERROR(_xlfn.XLOOKUP(tb_C103[[#This Row],[OS]],[1]!tb_C101[OS],[1]!tb_C101[DATA_ABERTURA]),0)</f>
        <v>45301.414537037039</v>
      </c>
      <c r="M2911" s="7" t="str">
        <f>IFERROR(_xlfn.XLOOKUP(tb_C103[[#This Row],[OS]],[1]!tb_C101[OS],[1]!tb_C101[SITUACAO_OS]),0)</f>
        <v>F</v>
      </c>
      <c r="N2911" t="str">
        <f>_xlfn.XLOOKUP(tb_C103[[#This Row],[OS]],[1]!tb_C101[OS],[1]!tb_C101[OFICINA])</f>
        <v>Mecanico</v>
      </c>
      <c r="O2911" s="14">
        <f>tb_C103[[#This Row],[FIM]] - tb_C103[[#This Row],[INICIO]]</f>
        <v>4.8611111116770189E-2</v>
      </c>
    </row>
    <row r="2912" spans="1:15" x14ac:dyDescent="0.25">
      <c r="A2912" t="s">
        <v>8686</v>
      </c>
      <c r="B2912">
        <v>1489</v>
      </c>
      <c r="C2912">
        <v>3</v>
      </c>
      <c r="D2912" t="s">
        <v>8673</v>
      </c>
      <c r="E2912" s="9">
        <v>45301.354166666664</v>
      </c>
      <c r="F2912" s="9">
        <v>45301.402777777781</v>
      </c>
      <c r="G2912">
        <v>406</v>
      </c>
      <c r="H2912" t="s">
        <v>822</v>
      </c>
      <c r="I2912" t="s">
        <v>79</v>
      </c>
      <c r="J2912" t="s">
        <v>8671</v>
      </c>
      <c r="K2912" s="9">
        <v>45301.417337962965</v>
      </c>
      <c r="L2912" s="13">
        <f>IFERROR(_xlfn.XLOOKUP(tb_C103[[#This Row],[OS]],[1]!tb_C101[OS],[1]!tb_C101[DATA_ABERTURA]),0)</f>
        <v>45301.414537037039</v>
      </c>
      <c r="M2912" s="7" t="str">
        <f>IFERROR(_xlfn.XLOOKUP(tb_C103[[#This Row],[OS]],[1]!tb_C101[OS],[1]!tb_C101[SITUACAO_OS]),0)</f>
        <v>F</v>
      </c>
      <c r="N2912" t="str">
        <f>_xlfn.XLOOKUP(tb_C103[[#This Row],[OS]],[1]!tb_C101[OS],[1]!tb_C101[OFICINA])</f>
        <v>Mecanico</v>
      </c>
      <c r="O2912" s="14">
        <f>tb_C103[[#This Row],[FIM]] - tb_C103[[#This Row],[INICIO]]</f>
        <v>4.8611111116770189E-2</v>
      </c>
    </row>
    <row r="2913" spans="1:15" x14ac:dyDescent="0.25">
      <c r="A2913" t="s">
        <v>2551</v>
      </c>
      <c r="B2913">
        <v>1489</v>
      </c>
      <c r="C2913">
        <v>3</v>
      </c>
      <c r="D2913" t="s">
        <v>8673</v>
      </c>
      <c r="E2913" s="9">
        <v>45301.354166666664</v>
      </c>
      <c r="F2913" s="9">
        <v>45301.402777777781</v>
      </c>
      <c r="G2913">
        <v>406</v>
      </c>
      <c r="H2913" t="s">
        <v>822</v>
      </c>
      <c r="I2913" t="s">
        <v>79</v>
      </c>
      <c r="J2913" t="s">
        <v>8671</v>
      </c>
      <c r="K2913" s="9">
        <v>45301.417337962965</v>
      </c>
      <c r="L2913" s="13">
        <f>IFERROR(_xlfn.XLOOKUP(tb_C103[[#This Row],[OS]],[1]!tb_C101[OS],[1]!tb_C101[DATA_ABERTURA]),0)</f>
        <v>45301.414537037039</v>
      </c>
      <c r="M2913" s="7" t="str">
        <f>IFERROR(_xlfn.XLOOKUP(tb_C103[[#This Row],[OS]],[1]!tb_C101[OS],[1]!tb_C101[SITUACAO_OS]),0)</f>
        <v>F</v>
      </c>
      <c r="N2913" t="str">
        <f>_xlfn.XLOOKUP(tb_C103[[#This Row],[OS]],[1]!tb_C101[OS],[1]!tb_C101[OFICINA])</f>
        <v>Mecanico</v>
      </c>
      <c r="O2913" s="14">
        <f>tb_C103[[#This Row],[FIM]] - tb_C103[[#This Row],[INICIO]]</f>
        <v>4.8611111116770189E-2</v>
      </c>
    </row>
    <row r="2914" spans="1:15" x14ac:dyDescent="0.25">
      <c r="A2914" t="s">
        <v>6398</v>
      </c>
      <c r="B2914">
        <v>1490</v>
      </c>
      <c r="C2914">
        <v>3</v>
      </c>
      <c r="D2914" t="s">
        <v>8673</v>
      </c>
      <c r="E2914" s="9">
        <v>45301.767361111109</v>
      </c>
      <c r="F2914" s="9">
        <v>45301.795138888891</v>
      </c>
      <c r="I2914" t="s">
        <v>1476</v>
      </c>
      <c r="J2914" t="s">
        <v>8671</v>
      </c>
      <c r="K2914" s="9">
        <v>45307.448564814818</v>
      </c>
      <c r="L2914" s="13">
        <f>IFERROR(_xlfn.XLOOKUP(tb_C103[[#This Row],[OS]],[1]!tb_C101[OS],[1]!tb_C101[DATA_ABERTURA]),0)</f>
        <v>45301.445497685185</v>
      </c>
      <c r="M2914" s="7" t="str">
        <f>IFERROR(_xlfn.XLOOKUP(tb_C103[[#This Row],[OS]],[1]!tb_C101[OS],[1]!tb_C101[SITUACAO_OS]),0)</f>
        <v>F</v>
      </c>
      <c r="N2914" t="str">
        <f>_xlfn.XLOOKUP(tb_C103[[#This Row],[OS]],[1]!tb_C101[OS],[1]!tb_C101[OFICINA])</f>
        <v>Mecanico</v>
      </c>
      <c r="O2914" s="14">
        <f>tb_C103[[#This Row],[FIM]] - tb_C103[[#This Row],[INICIO]]</f>
        <v>2.7777777781011537E-2</v>
      </c>
    </row>
    <row r="2915" spans="1:15" x14ac:dyDescent="0.25">
      <c r="A2915" t="s">
        <v>6459</v>
      </c>
      <c r="B2915">
        <v>1491</v>
      </c>
      <c r="C2915">
        <v>3</v>
      </c>
      <c r="D2915" t="s">
        <v>8673</v>
      </c>
      <c r="E2915" s="9">
        <v>45301.899305555555</v>
      </c>
      <c r="F2915" s="9">
        <v>45301.909722222219</v>
      </c>
      <c r="G2915">
        <v>118</v>
      </c>
      <c r="H2915" t="s">
        <v>1349</v>
      </c>
      <c r="I2915" t="s">
        <v>184</v>
      </c>
      <c r="J2915" t="s">
        <v>8674</v>
      </c>
      <c r="K2915" s="9">
        <v>45306.737083333333</v>
      </c>
      <c r="L2915" s="13">
        <f>IFERROR(_xlfn.XLOOKUP(tb_C103[[#This Row],[OS]],[1]!tb_C101[OS],[1]!tb_C101[DATA_ABERTURA]),0)</f>
        <v>45301.894895833335</v>
      </c>
      <c r="M2915" s="7" t="str">
        <f>IFERROR(_xlfn.XLOOKUP(tb_C103[[#This Row],[OS]],[1]!tb_C101[OS],[1]!tb_C101[SITUACAO_OS]),0)</f>
        <v>F</v>
      </c>
      <c r="N2915" t="str">
        <f>_xlfn.XLOOKUP(tb_C103[[#This Row],[OS]],[1]!tb_C101[OS],[1]!tb_C101[OFICINA])</f>
        <v>Eletrico</v>
      </c>
      <c r="O2915" s="14">
        <f>tb_C103[[#This Row],[FIM]] - tb_C103[[#This Row],[INICIO]]</f>
        <v>1.0416666664241347E-2</v>
      </c>
    </row>
    <row r="2916" spans="1:15" x14ac:dyDescent="0.25">
      <c r="A2916" t="s">
        <v>6398</v>
      </c>
      <c r="B2916">
        <v>1492</v>
      </c>
      <c r="C2916">
        <v>3</v>
      </c>
      <c r="D2916" t="s">
        <v>8673</v>
      </c>
      <c r="E2916" s="9">
        <v>45301.791666666664</v>
      </c>
      <c r="F2916" s="9">
        <v>45301.916666666664</v>
      </c>
      <c r="G2916">
        <v>207</v>
      </c>
      <c r="H2916" t="s">
        <v>760</v>
      </c>
      <c r="I2916" t="s">
        <v>175</v>
      </c>
      <c r="J2916" t="s">
        <v>8671</v>
      </c>
      <c r="K2916" s="9">
        <v>45310.705960648149</v>
      </c>
      <c r="L2916" s="13">
        <f>IFERROR(_xlfn.XLOOKUP(tb_C103[[#This Row],[OS]],[1]!tb_C101[OS],[1]!tb_C101[DATA_ABERTURA]),0)</f>
        <v>45301.969537037039</v>
      </c>
      <c r="M2916" s="7" t="str">
        <f>IFERROR(_xlfn.XLOOKUP(tb_C103[[#This Row],[OS]],[1]!tb_C101[OS],[1]!tb_C101[SITUACAO_OS]),0)</f>
        <v>F</v>
      </c>
      <c r="N2916" t="str">
        <f>_xlfn.XLOOKUP(tb_C103[[#This Row],[OS]],[1]!tb_C101[OS],[1]!tb_C101[OFICINA])</f>
        <v>Mecanico</v>
      </c>
      <c r="O2916" s="14">
        <f>tb_C103[[#This Row],[FIM]] - tb_C103[[#This Row],[INICIO]]</f>
        <v>0.125</v>
      </c>
    </row>
    <row r="2917" spans="1:15" x14ac:dyDescent="0.25">
      <c r="B2917">
        <v>1493</v>
      </c>
      <c r="C2917">
        <v>3</v>
      </c>
      <c r="D2917" t="s">
        <v>8673</v>
      </c>
      <c r="E2917" s="9"/>
      <c r="F2917" s="9"/>
      <c r="G2917">
        <v>204</v>
      </c>
      <c r="H2917" t="s">
        <v>282</v>
      </c>
      <c r="I2917" t="s">
        <v>175</v>
      </c>
      <c r="J2917" t="s">
        <v>8671</v>
      </c>
      <c r="K2917" s="9">
        <v>45405.608796296299</v>
      </c>
      <c r="L2917" s="13">
        <f>IFERROR(_xlfn.XLOOKUP(tb_C103[[#This Row],[OS]],[1]!tb_C101[OS],[1]!tb_C101[DATA_ABERTURA]),0)</f>
        <v>45302.308495370373</v>
      </c>
      <c r="M2917" s="7" t="str">
        <f>IFERROR(_xlfn.XLOOKUP(tb_C103[[#This Row],[OS]],[1]!tb_C101[OS],[1]!tb_C101[SITUACAO_OS]),0)</f>
        <v>F</v>
      </c>
      <c r="N2917" t="str">
        <f>_xlfn.XLOOKUP(tb_C103[[#This Row],[OS]],[1]!tb_C101[OS],[1]!tb_C101[OFICINA])</f>
        <v>Mecanico</v>
      </c>
      <c r="O2917" s="14">
        <f>tb_C103[[#This Row],[FIM]] - tb_C103[[#This Row],[INICIO]]</f>
        <v>0</v>
      </c>
    </row>
    <row r="2918" spans="1:15" x14ac:dyDescent="0.25">
      <c r="A2918" t="s">
        <v>5388</v>
      </c>
      <c r="B2918">
        <v>1494</v>
      </c>
      <c r="C2918">
        <v>3</v>
      </c>
      <c r="D2918" t="s">
        <v>8673</v>
      </c>
      <c r="E2918" s="9">
        <v>45302.222222222219</v>
      </c>
      <c r="F2918" s="9">
        <v>45302.263888888891</v>
      </c>
      <c r="G2918">
        <v>204</v>
      </c>
      <c r="H2918" t="s">
        <v>282</v>
      </c>
      <c r="I2918" t="s">
        <v>175</v>
      </c>
      <c r="J2918" t="s">
        <v>8671</v>
      </c>
      <c r="K2918" s="9">
        <v>45313.425011574072</v>
      </c>
      <c r="L2918" s="13">
        <f>IFERROR(_xlfn.XLOOKUP(tb_C103[[#This Row],[OS]],[1]!tb_C101[OS],[1]!tb_C101[DATA_ABERTURA]),0)</f>
        <v>45302.308495370373</v>
      </c>
      <c r="M2918" s="7" t="str">
        <f>IFERROR(_xlfn.XLOOKUP(tb_C103[[#This Row],[OS]],[1]!tb_C101[OS],[1]!tb_C101[SITUACAO_OS]),0)</f>
        <v>F</v>
      </c>
      <c r="N2918" t="str">
        <f>_xlfn.XLOOKUP(tb_C103[[#This Row],[OS]],[1]!tb_C101[OS],[1]!tb_C101[OFICINA])</f>
        <v>Mecanico</v>
      </c>
      <c r="O2918" s="14">
        <f>tb_C103[[#This Row],[FIM]] - tb_C103[[#This Row],[INICIO]]</f>
        <v>4.1666666671517305E-2</v>
      </c>
    </row>
    <row r="2919" spans="1:15" x14ac:dyDescent="0.25">
      <c r="A2919" t="s">
        <v>4080</v>
      </c>
      <c r="B2919">
        <v>1495</v>
      </c>
      <c r="C2919">
        <v>3</v>
      </c>
      <c r="D2919" t="s">
        <v>8673</v>
      </c>
      <c r="E2919" s="9">
        <v>45302.458333333336</v>
      </c>
      <c r="F2919" s="9">
        <v>45302.479166666664</v>
      </c>
      <c r="G2919">
        <v>1005</v>
      </c>
      <c r="H2919" t="s">
        <v>2856</v>
      </c>
      <c r="I2919" t="s">
        <v>858</v>
      </c>
      <c r="J2919" t="s">
        <v>8674</v>
      </c>
      <c r="K2919" s="9">
        <v>45309.361342592594</v>
      </c>
      <c r="L2919" s="13">
        <f>IFERROR(_xlfn.XLOOKUP(tb_C103[[#This Row],[OS]],[1]!tb_C101[OS],[1]!tb_C101[DATA_ABERTURA]),0)</f>
        <v>45302.455312500002</v>
      </c>
      <c r="M2919" s="7" t="str">
        <f>IFERROR(_xlfn.XLOOKUP(tb_C103[[#This Row],[OS]],[1]!tb_C101[OS],[1]!tb_C101[SITUACAO_OS]),0)</f>
        <v>F</v>
      </c>
      <c r="N2919" t="str">
        <f>_xlfn.XLOOKUP(tb_C103[[#This Row],[OS]],[1]!tb_C101[OS],[1]!tb_C101[OFICINA])</f>
        <v>Eletrico</v>
      </c>
      <c r="O2919" s="14">
        <f>tb_C103[[#This Row],[FIM]] - tb_C103[[#This Row],[INICIO]]</f>
        <v>2.0833333328482695E-2</v>
      </c>
    </row>
    <row r="2920" spans="1:15" x14ac:dyDescent="0.25">
      <c r="A2920" t="s">
        <v>8691</v>
      </c>
      <c r="B2920">
        <v>1495</v>
      </c>
      <c r="C2920">
        <v>3</v>
      </c>
      <c r="D2920" t="s">
        <v>8673</v>
      </c>
      <c r="E2920" s="9">
        <v>45302.458333333336</v>
      </c>
      <c r="F2920" s="9">
        <v>45302.479166666664</v>
      </c>
      <c r="G2920">
        <v>1005</v>
      </c>
      <c r="H2920" t="s">
        <v>2856</v>
      </c>
      <c r="I2920" t="s">
        <v>858</v>
      </c>
      <c r="J2920" t="s">
        <v>8674</v>
      </c>
      <c r="K2920" s="9">
        <v>45309.361342592594</v>
      </c>
      <c r="L2920" s="13">
        <f>IFERROR(_xlfn.XLOOKUP(tb_C103[[#This Row],[OS]],[1]!tb_C101[OS],[1]!tb_C101[DATA_ABERTURA]),0)</f>
        <v>45302.455312500002</v>
      </c>
      <c r="M2920" s="7" t="str">
        <f>IFERROR(_xlfn.XLOOKUP(tb_C103[[#This Row],[OS]],[1]!tb_C101[OS],[1]!tb_C101[SITUACAO_OS]),0)</f>
        <v>F</v>
      </c>
      <c r="N2920" t="str">
        <f>_xlfn.XLOOKUP(tb_C103[[#This Row],[OS]],[1]!tb_C101[OS],[1]!tb_C101[OFICINA])</f>
        <v>Eletrico</v>
      </c>
      <c r="O2920" s="14">
        <f>tb_C103[[#This Row],[FIM]] - tb_C103[[#This Row],[INICIO]]</f>
        <v>2.0833333328482695E-2</v>
      </c>
    </row>
    <row r="2921" spans="1:15" x14ac:dyDescent="0.25">
      <c r="A2921" t="s">
        <v>4080</v>
      </c>
      <c r="B2921">
        <v>1495</v>
      </c>
      <c r="C2921">
        <v>3</v>
      </c>
      <c r="D2921" t="s">
        <v>8673</v>
      </c>
      <c r="E2921" s="9">
        <v>45302.458333333336</v>
      </c>
      <c r="F2921" s="9">
        <v>45302.479166666664</v>
      </c>
      <c r="G2921">
        <v>1005</v>
      </c>
      <c r="H2921" t="s">
        <v>2856</v>
      </c>
      <c r="I2921" t="s">
        <v>858</v>
      </c>
      <c r="J2921" t="s">
        <v>8674</v>
      </c>
      <c r="K2921" s="9">
        <v>45309.361342592594</v>
      </c>
      <c r="L2921" s="13">
        <f>IFERROR(_xlfn.XLOOKUP(tb_C103[[#This Row],[OS]],[1]!tb_C101[OS],[1]!tb_C101[DATA_ABERTURA]),0)</f>
        <v>45302.455312500002</v>
      </c>
      <c r="M2921" s="7" t="str">
        <f>IFERROR(_xlfn.XLOOKUP(tb_C103[[#This Row],[OS]],[1]!tb_C101[OS],[1]!tb_C101[SITUACAO_OS]),0)</f>
        <v>F</v>
      </c>
      <c r="N2921" t="str">
        <f>_xlfn.XLOOKUP(tb_C103[[#This Row],[OS]],[1]!tb_C101[OS],[1]!tb_C101[OFICINA])</f>
        <v>Eletrico</v>
      </c>
      <c r="O2921" s="14">
        <f>tb_C103[[#This Row],[FIM]] - tb_C103[[#This Row],[INICIO]]</f>
        <v>2.0833333328482695E-2</v>
      </c>
    </row>
    <row r="2922" spans="1:15" x14ac:dyDescent="0.25">
      <c r="A2922" t="s">
        <v>8691</v>
      </c>
      <c r="B2922">
        <v>1495</v>
      </c>
      <c r="C2922">
        <v>3</v>
      </c>
      <c r="D2922" t="s">
        <v>8673</v>
      </c>
      <c r="E2922" s="9">
        <v>45302.458333333336</v>
      </c>
      <c r="F2922" s="9">
        <v>45302.479166666664</v>
      </c>
      <c r="G2922">
        <v>1005</v>
      </c>
      <c r="H2922" t="s">
        <v>2856</v>
      </c>
      <c r="I2922" t="s">
        <v>858</v>
      </c>
      <c r="J2922" t="s">
        <v>8674</v>
      </c>
      <c r="K2922" s="9">
        <v>45309.361342592594</v>
      </c>
      <c r="L2922" s="13">
        <f>IFERROR(_xlfn.XLOOKUP(tb_C103[[#This Row],[OS]],[1]!tb_C101[OS],[1]!tb_C101[DATA_ABERTURA]),0)</f>
        <v>45302.455312500002</v>
      </c>
      <c r="M2922" s="7" t="str">
        <f>IFERROR(_xlfn.XLOOKUP(tb_C103[[#This Row],[OS]],[1]!tb_C101[OS],[1]!tb_C101[SITUACAO_OS]),0)</f>
        <v>F</v>
      </c>
      <c r="N2922" t="str">
        <f>_xlfn.XLOOKUP(tb_C103[[#This Row],[OS]],[1]!tb_C101[OS],[1]!tb_C101[OFICINA])</f>
        <v>Eletrico</v>
      </c>
      <c r="O2922" s="14">
        <f>tb_C103[[#This Row],[FIM]] - tb_C103[[#This Row],[INICIO]]</f>
        <v>2.0833333328482695E-2</v>
      </c>
    </row>
    <row r="2923" spans="1:15" x14ac:dyDescent="0.25">
      <c r="B2923">
        <v>1496</v>
      </c>
      <c r="C2923">
        <v>3</v>
      </c>
      <c r="D2923" t="s">
        <v>8673</v>
      </c>
      <c r="E2923" s="9"/>
      <c r="F2923" s="9"/>
      <c r="G2923">
        <v>115</v>
      </c>
      <c r="H2923" t="s">
        <v>197</v>
      </c>
      <c r="I2923" t="s">
        <v>184</v>
      </c>
      <c r="J2923" t="s">
        <v>8671</v>
      </c>
      <c r="K2923" s="9">
        <v>45303.76898148148</v>
      </c>
      <c r="L2923" s="13">
        <f>IFERROR(_xlfn.XLOOKUP(tb_C103[[#This Row],[OS]],[1]!tb_C101[OS],[1]!tb_C101[DATA_ABERTURA]),0)</f>
        <v>45302.756689814814</v>
      </c>
      <c r="M2923" s="7" t="str">
        <f>IFERROR(_xlfn.XLOOKUP(tb_C103[[#This Row],[OS]],[1]!tb_C101[OS],[1]!tb_C101[SITUACAO_OS]),0)</f>
        <v>F</v>
      </c>
      <c r="N2923" t="str">
        <f>_xlfn.XLOOKUP(tb_C103[[#This Row],[OS]],[1]!tb_C101[OS],[1]!tb_C101[OFICINA])</f>
        <v>Mecanico</v>
      </c>
      <c r="O2923" s="14">
        <f>tb_C103[[#This Row],[FIM]] - tb_C103[[#This Row],[INICIO]]</f>
        <v>0</v>
      </c>
    </row>
    <row r="2924" spans="1:15" x14ac:dyDescent="0.25">
      <c r="B2924">
        <v>1496</v>
      </c>
      <c r="C2924">
        <v>3</v>
      </c>
      <c r="D2924" t="s">
        <v>8673</v>
      </c>
      <c r="E2924" s="9"/>
      <c r="F2924" s="9"/>
      <c r="G2924">
        <v>115</v>
      </c>
      <c r="H2924" t="s">
        <v>197</v>
      </c>
      <c r="I2924" t="s">
        <v>184</v>
      </c>
      <c r="J2924" t="s">
        <v>8674</v>
      </c>
      <c r="K2924" s="9">
        <v>45303.76898148148</v>
      </c>
      <c r="L2924" s="13">
        <f>IFERROR(_xlfn.XLOOKUP(tb_C103[[#This Row],[OS]],[1]!tb_C101[OS],[1]!tb_C101[DATA_ABERTURA]),0)</f>
        <v>45302.756689814814</v>
      </c>
      <c r="M2924" s="7" t="str">
        <f>IFERROR(_xlfn.XLOOKUP(tb_C103[[#This Row],[OS]],[1]!tb_C101[OS],[1]!tb_C101[SITUACAO_OS]),0)</f>
        <v>F</v>
      </c>
      <c r="N2924" t="str">
        <f>_xlfn.XLOOKUP(tb_C103[[#This Row],[OS]],[1]!tb_C101[OS],[1]!tb_C101[OFICINA])</f>
        <v>Mecanico</v>
      </c>
      <c r="O2924" s="14">
        <f>tb_C103[[#This Row],[FIM]] - tb_C103[[#This Row],[INICIO]]</f>
        <v>0</v>
      </c>
    </row>
    <row r="2925" spans="1:15" x14ac:dyDescent="0.25">
      <c r="B2925">
        <v>1497</v>
      </c>
      <c r="C2925">
        <v>3</v>
      </c>
      <c r="D2925" t="s">
        <v>8673</v>
      </c>
      <c r="E2925" s="9"/>
      <c r="F2925" s="9"/>
      <c r="G2925">
        <v>115</v>
      </c>
      <c r="H2925" t="s">
        <v>197</v>
      </c>
      <c r="I2925" t="s">
        <v>184</v>
      </c>
      <c r="J2925" t="s">
        <v>8674</v>
      </c>
      <c r="K2925" s="9">
        <v>45306.737268518518</v>
      </c>
      <c r="L2925" s="13">
        <f>IFERROR(_xlfn.XLOOKUP(tb_C103[[#This Row],[OS]],[1]!tb_C101[OS],[1]!tb_C101[DATA_ABERTURA]),0)</f>
        <v>45302.759525462963</v>
      </c>
      <c r="M2925" s="7" t="str">
        <f>IFERROR(_xlfn.XLOOKUP(tb_C103[[#This Row],[OS]],[1]!tb_C101[OS],[1]!tb_C101[SITUACAO_OS]),0)</f>
        <v>F</v>
      </c>
      <c r="N2925" t="str">
        <f>_xlfn.XLOOKUP(tb_C103[[#This Row],[OS]],[1]!tb_C101[OS],[1]!tb_C101[OFICINA])</f>
        <v>Eletrico</v>
      </c>
      <c r="O2925" s="14">
        <f>tb_C103[[#This Row],[FIM]] - tb_C103[[#This Row],[INICIO]]</f>
        <v>0</v>
      </c>
    </row>
    <row r="2926" spans="1:15" x14ac:dyDescent="0.25">
      <c r="A2926" t="s">
        <v>4080</v>
      </c>
      <c r="B2926">
        <v>1498</v>
      </c>
      <c r="C2926">
        <v>3</v>
      </c>
      <c r="D2926" t="s">
        <v>8673</v>
      </c>
      <c r="E2926" s="9">
        <v>45303.347222222219</v>
      </c>
      <c r="F2926" s="9">
        <v>45303.388888888891</v>
      </c>
      <c r="G2926">
        <v>301</v>
      </c>
      <c r="H2926" t="s">
        <v>221</v>
      </c>
      <c r="I2926" t="s">
        <v>220</v>
      </c>
      <c r="J2926" t="s">
        <v>8674</v>
      </c>
      <c r="K2926" s="9">
        <v>45316.592743055553</v>
      </c>
      <c r="L2926" s="13">
        <f>IFERROR(_xlfn.XLOOKUP(tb_C103[[#This Row],[OS]],[1]!tb_C101[OS],[1]!tb_C101[DATA_ABERTURA]),0)</f>
        <v>45303.343263888892</v>
      </c>
      <c r="M2926" s="7" t="str">
        <f>IFERROR(_xlfn.XLOOKUP(tb_C103[[#This Row],[OS]],[1]!tb_C101[OS],[1]!tb_C101[SITUACAO_OS]),0)</f>
        <v>F</v>
      </c>
      <c r="N2926" t="str">
        <f>_xlfn.XLOOKUP(tb_C103[[#This Row],[OS]],[1]!tb_C101[OS],[1]!tb_C101[OFICINA])</f>
        <v>Eletrico</v>
      </c>
      <c r="O2926" s="14">
        <f>tb_C103[[#This Row],[FIM]] - tb_C103[[#This Row],[INICIO]]</f>
        <v>4.1666666671517305E-2</v>
      </c>
    </row>
    <row r="2927" spans="1:15" x14ac:dyDescent="0.25">
      <c r="A2927" t="s">
        <v>8691</v>
      </c>
      <c r="B2927">
        <v>1498</v>
      </c>
      <c r="C2927">
        <v>3</v>
      </c>
      <c r="D2927" t="s">
        <v>8673</v>
      </c>
      <c r="E2927" s="9">
        <v>45303.347222222219</v>
      </c>
      <c r="F2927" s="9">
        <v>45303.388888888891</v>
      </c>
      <c r="G2927">
        <v>301</v>
      </c>
      <c r="H2927" t="s">
        <v>221</v>
      </c>
      <c r="I2927" t="s">
        <v>220</v>
      </c>
      <c r="J2927" t="s">
        <v>8674</v>
      </c>
      <c r="K2927" s="9">
        <v>45316.592743055553</v>
      </c>
      <c r="L2927" s="13">
        <f>IFERROR(_xlfn.XLOOKUP(tb_C103[[#This Row],[OS]],[1]!tb_C101[OS],[1]!tb_C101[DATA_ABERTURA]),0)</f>
        <v>45303.343263888892</v>
      </c>
      <c r="M2927" s="7" t="str">
        <f>IFERROR(_xlfn.XLOOKUP(tb_C103[[#This Row],[OS]],[1]!tb_C101[OS],[1]!tb_C101[SITUACAO_OS]),0)</f>
        <v>F</v>
      </c>
      <c r="N2927" t="str">
        <f>_xlfn.XLOOKUP(tb_C103[[#This Row],[OS]],[1]!tb_C101[OS],[1]!tb_C101[OFICINA])</f>
        <v>Eletrico</v>
      </c>
      <c r="O2927" s="14">
        <f>tb_C103[[#This Row],[FIM]] - tb_C103[[#This Row],[INICIO]]</f>
        <v>4.1666666671517305E-2</v>
      </c>
    </row>
    <row r="2928" spans="1:15" x14ac:dyDescent="0.25">
      <c r="A2928" t="s">
        <v>4080</v>
      </c>
      <c r="B2928">
        <v>1498</v>
      </c>
      <c r="C2928">
        <v>3</v>
      </c>
      <c r="D2928" t="s">
        <v>8673</v>
      </c>
      <c r="E2928" s="9">
        <v>45303.347222222219</v>
      </c>
      <c r="F2928" s="9">
        <v>45303.388888888891</v>
      </c>
      <c r="G2928">
        <v>301</v>
      </c>
      <c r="H2928" t="s">
        <v>221</v>
      </c>
      <c r="I2928" t="s">
        <v>220</v>
      </c>
      <c r="J2928" t="s">
        <v>8674</v>
      </c>
      <c r="K2928" s="9">
        <v>45316.592743055553</v>
      </c>
      <c r="L2928" s="13">
        <f>IFERROR(_xlfn.XLOOKUP(tb_C103[[#This Row],[OS]],[1]!tb_C101[OS],[1]!tb_C101[DATA_ABERTURA]),0)</f>
        <v>45303.343263888892</v>
      </c>
      <c r="M2928" s="7" t="str">
        <f>IFERROR(_xlfn.XLOOKUP(tb_C103[[#This Row],[OS]],[1]!tb_C101[OS],[1]!tb_C101[SITUACAO_OS]),0)</f>
        <v>F</v>
      </c>
      <c r="N2928" t="str">
        <f>_xlfn.XLOOKUP(tb_C103[[#This Row],[OS]],[1]!tb_C101[OS],[1]!tb_C101[OFICINA])</f>
        <v>Eletrico</v>
      </c>
      <c r="O2928" s="14">
        <f>tb_C103[[#This Row],[FIM]] - tb_C103[[#This Row],[INICIO]]</f>
        <v>4.1666666671517305E-2</v>
      </c>
    </row>
    <row r="2929" spans="1:15" x14ac:dyDescent="0.25">
      <c r="A2929" t="s">
        <v>8691</v>
      </c>
      <c r="B2929">
        <v>1498</v>
      </c>
      <c r="C2929">
        <v>3</v>
      </c>
      <c r="D2929" t="s">
        <v>8673</v>
      </c>
      <c r="E2929" s="9">
        <v>45303.347222222219</v>
      </c>
      <c r="F2929" s="9">
        <v>45303.388888888891</v>
      </c>
      <c r="G2929">
        <v>301</v>
      </c>
      <c r="H2929" t="s">
        <v>221</v>
      </c>
      <c r="I2929" t="s">
        <v>220</v>
      </c>
      <c r="J2929" t="s">
        <v>8674</v>
      </c>
      <c r="K2929" s="9">
        <v>45316.592743055553</v>
      </c>
      <c r="L2929" s="13">
        <f>IFERROR(_xlfn.XLOOKUP(tb_C103[[#This Row],[OS]],[1]!tb_C101[OS],[1]!tb_C101[DATA_ABERTURA]),0)</f>
        <v>45303.343263888892</v>
      </c>
      <c r="M2929" s="7" t="str">
        <f>IFERROR(_xlfn.XLOOKUP(tb_C103[[#This Row],[OS]],[1]!tb_C101[OS],[1]!tb_C101[SITUACAO_OS]),0)</f>
        <v>F</v>
      </c>
      <c r="N2929" t="str">
        <f>_xlfn.XLOOKUP(tb_C103[[#This Row],[OS]],[1]!tb_C101[OS],[1]!tb_C101[OFICINA])</f>
        <v>Eletrico</v>
      </c>
      <c r="O2929" s="14">
        <f>tb_C103[[#This Row],[FIM]] - tb_C103[[#This Row],[INICIO]]</f>
        <v>4.1666666671517305E-2</v>
      </c>
    </row>
    <row r="2930" spans="1:15" x14ac:dyDescent="0.25">
      <c r="A2930" t="s">
        <v>8686</v>
      </c>
      <c r="B2930">
        <v>1499</v>
      </c>
      <c r="C2930">
        <v>3</v>
      </c>
      <c r="D2930" t="s">
        <v>8673</v>
      </c>
      <c r="E2930" s="9">
        <v>45303.345138888886</v>
      </c>
      <c r="F2930" s="9">
        <v>45303.361111111109</v>
      </c>
      <c r="G2930">
        <v>206</v>
      </c>
      <c r="H2930" t="s">
        <v>793</v>
      </c>
      <c r="I2930" t="s">
        <v>175</v>
      </c>
      <c r="J2930" t="s">
        <v>8671</v>
      </c>
      <c r="K2930" s="9">
        <v>45310.701863425929</v>
      </c>
      <c r="L2930" s="13">
        <f>IFERROR(_xlfn.XLOOKUP(tb_C103[[#This Row],[OS]],[1]!tb_C101[OS],[1]!tb_C101[DATA_ABERTURA]),0)</f>
        <v>45303.345312500001</v>
      </c>
      <c r="M2930" s="7" t="str">
        <f>IFERROR(_xlfn.XLOOKUP(tb_C103[[#This Row],[OS]],[1]!tb_C101[OS],[1]!tb_C101[SITUACAO_OS]),0)</f>
        <v>F</v>
      </c>
      <c r="N2930" t="str">
        <f>_xlfn.XLOOKUP(tb_C103[[#This Row],[OS]],[1]!tb_C101[OS],[1]!tb_C101[OFICINA])</f>
        <v>Mecanico</v>
      </c>
      <c r="O2930" s="14">
        <f>tb_C103[[#This Row],[FIM]] - tb_C103[[#This Row],[INICIO]]</f>
        <v>1.5972222223354038E-2</v>
      </c>
    </row>
    <row r="2931" spans="1:15" x14ac:dyDescent="0.25">
      <c r="A2931" t="s">
        <v>2551</v>
      </c>
      <c r="B2931">
        <v>1499</v>
      </c>
      <c r="C2931">
        <v>3</v>
      </c>
      <c r="D2931" t="s">
        <v>8673</v>
      </c>
      <c r="E2931" s="9">
        <v>45303.345138888886</v>
      </c>
      <c r="F2931" s="9">
        <v>45303.361111111109</v>
      </c>
      <c r="G2931">
        <v>206</v>
      </c>
      <c r="H2931" t="s">
        <v>793</v>
      </c>
      <c r="I2931" t="s">
        <v>175</v>
      </c>
      <c r="J2931" t="s">
        <v>8671</v>
      </c>
      <c r="K2931" s="9">
        <v>45310.701863425929</v>
      </c>
      <c r="L2931" s="13">
        <f>IFERROR(_xlfn.XLOOKUP(tb_C103[[#This Row],[OS]],[1]!tb_C101[OS],[1]!tb_C101[DATA_ABERTURA]),0)</f>
        <v>45303.345312500001</v>
      </c>
      <c r="M2931" s="7" t="str">
        <f>IFERROR(_xlfn.XLOOKUP(tb_C103[[#This Row],[OS]],[1]!tb_C101[OS],[1]!tb_C101[SITUACAO_OS]),0)</f>
        <v>F</v>
      </c>
      <c r="N2931" t="str">
        <f>_xlfn.XLOOKUP(tb_C103[[#This Row],[OS]],[1]!tb_C101[OS],[1]!tb_C101[OFICINA])</f>
        <v>Mecanico</v>
      </c>
      <c r="O2931" s="14">
        <f>tb_C103[[#This Row],[FIM]] - tb_C103[[#This Row],[INICIO]]</f>
        <v>1.5972222223354038E-2</v>
      </c>
    </row>
    <row r="2932" spans="1:15" x14ac:dyDescent="0.25">
      <c r="A2932" t="s">
        <v>8686</v>
      </c>
      <c r="B2932">
        <v>1499</v>
      </c>
      <c r="C2932">
        <v>3</v>
      </c>
      <c r="D2932" t="s">
        <v>8673</v>
      </c>
      <c r="E2932" s="9">
        <v>45303.345138888886</v>
      </c>
      <c r="F2932" s="9">
        <v>45303.361111111109</v>
      </c>
      <c r="G2932">
        <v>206</v>
      </c>
      <c r="H2932" t="s">
        <v>793</v>
      </c>
      <c r="I2932" t="s">
        <v>175</v>
      </c>
      <c r="J2932" t="s">
        <v>8671</v>
      </c>
      <c r="K2932" s="9">
        <v>45310.701863425929</v>
      </c>
      <c r="L2932" s="13">
        <f>IFERROR(_xlfn.XLOOKUP(tb_C103[[#This Row],[OS]],[1]!tb_C101[OS],[1]!tb_C101[DATA_ABERTURA]),0)</f>
        <v>45303.345312500001</v>
      </c>
      <c r="M2932" s="7" t="str">
        <f>IFERROR(_xlfn.XLOOKUP(tb_C103[[#This Row],[OS]],[1]!tb_C101[OS],[1]!tb_C101[SITUACAO_OS]),0)</f>
        <v>F</v>
      </c>
      <c r="N2932" t="str">
        <f>_xlfn.XLOOKUP(tb_C103[[#This Row],[OS]],[1]!tb_C101[OS],[1]!tb_C101[OFICINA])</f>
        <v>Mecanico</v>
      </c>
      <c r="O2932" s="14">
        <f>tb_C103[[#This Row],[FIM]] - tb_C103[[#This Row],[INICIO]]</f>
        <v>1.5972222223354038E-2</v>
      </c>
    </row>
    <row r="2933" spans="1:15" x14ac:dyDescent="0.25">
      <c r="A2933" t="s">
        <v>2551</v>
      </c>
      <c r="B2933">
        <v>1499</v>
      </c>
      <c r="C2933">
        <v>3</v>
      </c>
      <c r="D2933" t="s">
        <v>8673</v>
      </c>
      <c r="E2933" s="9">
        <v>45303.345138888886</v>
      </c>
      <c r="F2933" s="9">
        <v>45303.361111111109</v>
      </c>
      <c r="G2933">
        <v>206</v>
      </c>
      <c r="H2933" t="s">
        <v>793</v>
      </c>
      <c r="I2933" t="s">
        <v>175</v>
      </c>
      <c r="J2933" t="s">
        <v>8671</v>
      </c>
      <c r="K2933" s="9">
        <v>45310.701863425929</v>
      </c>
      <c r="L2933" s="13">
        <f>IFERROR(_xlfn.XLOOKUP(tb_C103[[#This Row],[OS]],[1]!tb_C101[OS],[1]!tb_C101[DATA_ABERTURA]),0)</f>
        <v>45303.345312500001</v>
      </c>
      <c r="M2933" s="7" t="str">
        <f>IFERROR(_xlfn.XLOOKUP(tb_C103[[#This Row],[OS]],[1]!tb_C101[OS],[1]!tb_C101[SITUACAO_OS]),0)</f>
        <v>F</v>
      </c>
      <c r="N2933" t="str">
        <f>_xlfn.XLOOKUP(tb_C103[[#This Row],[OS]],[1]!tb_C101[OS],[1]!tb_C101[OFICINA])</f>
        <v>Mecanico</v>
      </c>
      <c r="O2933" s="14">
        <f>tb_C103[[#This Row],[FIM]] - tb_C103[[#This Row],[INICIO]]</f>
        <v>1.5972222223354038E-2</v>
      </c>
    </row>
    <row r="2934" spans="1:15" x14ac:dyDescent="0.25">
      <c r="A2934" t="s">
        <v>2551</v>
      </c>
      <c r="B2934">
        <v>1500</v>
      </c>
      <c r="C2934">
        <v>3</v>
      </c>
      <c r="D2934" t="s">
        <v>8673</v>
      </c>
      <c r="E2934" s="9">
        <v>45303.291666666664</v>
      </c>
      <c r="F2934" s="9">
        <v>45303.3125</v>
      </c>
      <c r="G2934">
        <v>113</v>
      </c>
      <c r="H2934" t="s">
        <v>213</v>
      </c>
      <c r="I2934" t="s">
        <v>184</v>
      </c>
      <c r="J2934" t="s">
        <v>8671</v>
      </c>
      <c r="K2934" s="9">
        <v>45307.450243055559</v>
      </c>
      <c r="L2934" s="13">
        <f>IFERROR(_xlfn.XLOOKUP(tb_C103[[#This Row],[OS]],[1]!tb_C101[OS],[1]!tb_C101[DATA_ABERTURA]),0)</f>
        <v>45303.447314814817</v>
      </c>
      <c r="M2934" s="7" t="str">
        <f>IFERROR(_xlfn.XLOOKUP(tb_C103[[#This Row],[OS]],[1]!tb_C101[OS],[1]!tb_C101[SITUACAO_OS]),0)</f>
        <v>F</v>
      </c>
      <c r="N2934" t="str">
        <f>_xlfn.XLOOKUP(tb_C103[[#This Row],[OS]],[1]!tb_C101[OS],[1]!tb_C101[OFICINA])</f>
        <v>Mecanico</v>
      </c>
      <c r="O2934" s="14">
        <f>tb_C103[[#This Row],[FIM]] - tb_C103[[#This Row],[INICIO]]</f>
        <v>2.0833333335758653E-2</v>
      </c>
    </row>
    <row r="2935" spans="1:15" x14ac:dyDescent="0.25">
      <c r="A2935" t="s">
        <v>2551</v>
      </c>
      <c r="B2935">
        <v>1501</v>
      </c>
      <c r="C2935">
        <v>5</v>
      </c>
      <c r="D2935" t="s">
        <v>8690</v>
      </c>
      <c r="E2935" s="9">
        <v>45303.461805555555</v>
      </c>
      <c r="F2935" s="9">
        <v>45303.46875</v>
      </c>
      <c r="G2935">
        <v>413</v>
      </c>
      <c r="H2935" t="s">
        <v>295</v>
      </c>
      <c r="I2935" t="s">
        <v>79</v>
      </c>
      <c r="J2935" t="s">
        <v>8671</v>
      </c>
      <c r="K2935" s="9">
        <v>45306.872662037036</v>
      </c>
      <c r="L2935" s="13">
        <f>IFERROR(_xlfn.XLOOKUP(tb_C103[[#This Row],[OS]],[1]!tb_C101[OS],[1]!tb_C101[DATA_ABERTURA]),0)</f>
        <v>45303.462141203701</v>
      </c>
      <c r="M2935" s="7" t="str">
        <f>IFERROR(_xlfn.XLOOKUP(tb_C103[[#This Row],[OS]],[1]!tb_C101[OS],[1]!tb_C101[SITUACAO_OS]),0)</f>
        <v>F</v>
      </c>
      <c r="N2935" t="str">
        <f>_xlfn.XLOOKUP(tb_C103[[#This Row],[OS]],[1]!tb_C101[OS],[1]!tb_C101[OFICINA])</f>
        <v>Mecanico</v>
      </c>
      <c r="O2935" s="14">
        <f>tb_C103[[#This Row],[FIM]] - tb_C103[[#This Row],[INICIO]]</f>
        <v>6.9444444452528842E-3</v>
      </c>
    </row>
    <row r="2936" spans="1:15" x14ac:dyDescent="0.25">
      <c r="A2936" t="s">
        <v>8686</v>
      </c>
      <c r="B2936">
        <v>1502</v>
      </c>
      <c r="C2936">
        <v>3</v>
      </c>
      <c r="D2936" t="s">
        <v>8673</v>
      </c>
      <c r="E2936" s="9">
        <v>45303.519444444442</v>
      </c>
      <c r="F2936" s="9">
        <v>45303.541666666664</v>
      </c>
      <c r="G2936">
        <v>206</v>
      </c>
      <c r="H2936" t="s">
        <v>793</v>
      </c>
      <c r="I2936" t="s">
        <v>175</v>
      </c>
      <c r="J2936" t="s">
        <v>8671</v>
      </c>
      <c r="K2936" s="9">
        <v>45310.702037037037</v>
      </c>
      <c r="L2936" s="13">
        <f>IFERROR(_xlfn.XLOOKUP(tb_C103[[#This Row],[OS]],[1]!tb_C101[OS],[1]!tb_C101[DATA_ABERTURA]),0)</f>
        <v>45303.519618055558</v>
      </c>
      <c r="M2936" s="7" t="str">
        <f>IFERROR(_xlfn.XLOOKUP(tb_C103[[#This Row],[OS]],[1]!tb_C101[OS],[1]!tb_C101[SITUACAO_OS]),0)</f>
        <v>F</v>
      </c>
      <c r="N2936" t="str">
        <f>_xlfn.XLOOKUP(tb_C103[[#This Row],[OS]],[1]!tb_C101[OS],[1]!tb_C101[OFICINA])</f>
        <v>Mecanico</v>
      </c>
      <c r="O2936" s="14">
        <f>tb_C103[[#This Row],[FIM]] - tb_C103[[#This Row],[INICIO]]</f>
        <v>2.2222222221898846E-2</v>
      </c>
    </row>
    <row r="2937" spans="1:15" x14ac:dyDescent="0.25">
      <c r="A2937" t="s">
        <v>2551</v>
      </c>
      <c r="B2937">
        <v>1502</v>
      </c>
      <c r="C2937">
        <v>3</v>
      </c>
      <c r="D2937" t="s">
        <v>8673</v>
      </c>
      <c r="E2937" s="9">
        <v>45303.519444444442</v>
      </c>
      <c r="F2937" s="9">
        <v>45303.541666666664</v>
      </c>
      <c r="G2937">
        <v>206</v>
      </c>
      <c r="H2937" t="s">
        <v>793</v>
      </c>
      <c r="I2937" t="s">
        <v>175</v>
      </c>
      <c r="J2937" t="s">
        <v>8671</v>
      </c>
      <c r="K2937" s="9">
        <v>45310.702037037037</v>
      </c>
      <c r="L2937" s="13">
        <f>IFERROR(_xlfn.XLOOKUP(tb_C103[[#This Row],[OS]],[1]!tb_C101[OS],[1]!tb_C101[DATA_ABERTURA]),0)</f>
        <v>45303.519618055558</v>
      </c>
      <c r="M2937" s="7" t="str">
        <f>IFERROR(_xlfn.XLOOKUP(tb_C103[[#This Row],[OS]],[1]!tb_C101[OS],[1]!tb_C101[SITUACAO_OS]),0)</f>
        <v>F</v>
      </c>
      <c r="N2937" t="str">
        <f>_xlfn.XLOOKUP(tb_C103[[#This Row],[OS]],[1]!tb_C101[OS],[1]!tb_C101[OFICINA])</f>
        <v>Mecanico</v>
      </c>
      <c r="O2937" s="14">
        <f>tb_C103[[#This Row],[FIM]] - tb_C103[[#This Row],[INICIO]]</f>
        <v>2.2222222221898846E-2</v>
      </c>
    </row>
    <row r="2938" spans="1:15" x14ac:dyDescent="0.25">
      <c r="A2938" t="s">
        <v>8686</v>
      </c>
      <c r="B2938">
        <v>1502</v>
      </c>
      <c r="C2938">
        <v>3</v>
      </c>
      <c r="D2938" t="s">
        <v>8673</v>
      </c>
      <c r="E2938" s="9">
        <v>45303.519444444442</v>
      </c>
      <c r="F2938" s="9">
        <v>45303.541666666664</v>
      </c>
      <c r="G2938">
        <v>206</v>
      </c>
      <c r="H2938" t="s">
        <v>793</v>
      </c>
      <c r="I2938" t="s">
        <v>175</v>
      </c>
      <c r="J2938" t="s">
        <v>8671</v>
      </c>
      <c r="K2938" s="9">
        <v>45310.702037037037</v>
      </c>
      <c r="L2938" s="13">
        <f>IFERROR(_xlfn.XLOOKUP(tb_C103[[#This Row],[OS]],[1]!tb_C101[OS],[1]!tb_C101[DATA_ABERTURA]),0)</f>
        <v>45303.519618055558</v>
      </c>
      <c r="M2938" s="7" t="str">
        <f>IFERROR(_xlfn.XLOOKUP(tb_C103[[#This Row],[OS]],[1]!tb_C101[OS],[1]!tb_C101[SITUACAO_OS]),0)</f>
        <v>F</v>
      </c>
      <c r="N2938" t="str">
        <f>_xlfn.XLOOKUP(tb_C103[[#This Row],[OS]],[1]!tb_C101[OS],[1]!tb_C101[OFICINA])</f>
        <v>Mecanico</v>
      </c>
      <c r="O2938" s="14">
        <f>tb_C103[[#This Row],[FIM]] - tb_C103[[#This Row],[INICIO]]</f>
        <v>2.2222222221898846E-2</v>
      </c>
    </row>
    <row r="2939" spans="1:15" x14ac:dyDescent="0.25">
      <c r="A2939" t="s">
        <v>2551</v>
      </c>
      <c r="B2939">
        <v>1502</v>
      </c>
      <c r="C2939">
        <v>3</v>
      </c>
      <c r="D2939" t="s">
        <v>8673</v>
      </c>
      <c r="E2939" s="9">
        <v>45303.519444444442</v>
      </c>
      <c r="F2939" s="9">
        <v>45303.541666666664</v>
      </c>
      <c r="G2939">
        <v>206</v>
      </c>
      <c r="H2939" t="s">
        <v>793</v>
      </c>
      <c r="I2939" t="s">
        <v>175</v>
      </c>
      <c r="J2939" t="s">
        <v>8671</v>
      </c>
      <c r="K2939" s="9">
        <v>45310.702037037037</v>
      </c>
      <c r="L2939" s="13">
        <f>IFERROR(_xlfn.XLOOKUP(tb_C103[[#This Row],[OS]],[1]!tb_C101[OS],[1]!tb_C101[DATA_ABERTURA]),0)</f>
        <v>45303.519618055558</v>
      </c>
      <c r="M2939" s="7" t="str">
        <f>IFERROR(_xlfn.XLOOKUP(tb_C103[[#This Row],[OS]],[1]!tb_C101[OS],[1]!tb_C101[SITUACAO_OS]),0)</f>
        <v>F</v>
      </c>
      <c r="N2939" t="str">
        <f>_xlfn.XLOOKUP(tb_C103[[#This Row],[OS]],[1]!tb_C101[OS],[1]!tb_C101[OFICINA])</f>
        <v>Mecanico</v>
      </c>
      <c r="O2939" s="14">
        <f>tb_C103[[#This Row],[FIM]] - tb_C103[[#This Row],[INICIO]]</f>
        <v>2.2222222221898846E-2</v>
      </c>
    </row>
    <row r="2940" spans="1:15" x14ac:dyDescent="0.25">
      <c r="A2940" t="s">
        <v>8330</v>
      </c>
      <c r="B2940">
        <v>1503</v>
      </c>
      <c r="C2940">
        <v>3</v>
      </c>
      <c r="D2940" t="s">
        <v>8673</v>
      </c>
      <c r="E2940" s="9">
        <v>45303.625</v>
      </c>
      <c r="F2940" s="9">
        <v>45303.645833333336</v>
      </c>
      <c r="G2940">
        <v>302</v>
      </c>
      <c r="H2940" t="s">
        <v>787</v>
      </c>
      <c r="I2940" t="s">
        <v>220</v>
      </c>
      <c r="J2940" t="s">
        <v>8674</v>
      </c>
      <c r="K2940" s="9">
        <v>45330.620949074073</v>
      </c>
      <c r="L2940" s="13">
        <f>IFERROR(_xlfn.XLOOKUP(tb_C103[[#This Row],[OS]],[1]!tb_C101[OS],[1]!tb_C101[DATA_ABERTURA]),0)</f>
        <v>45303.598773148151</v>
      </c>
      <c r="M2940" s="7" t="str">
        <f>IFERROR(_xlfn.XLOOKUP(tb_C103[[#This Row],[OS]],[1]!tb_C101[OS],[1]!tb_C101[SITUACAO_OS]),0)</f>
        <v>F</v>
      </c>
      <c r="N2940" t="str">
        <f>_xlfn.XLOOKUP(tb_C103[[#This Row],[OS]],[1]!tb_C101[OS],[1]!tb_C101[OFICINA])</f>
        <v>Eletrico</v>
      </c>
      <c r="O2940" s="14">
        <f>tb_C103[[#This Row],[FIM]] - tb_C103[[#This Row],[INICIO]]</f>
        <v>2.0833333335758653E-2</v>
      </c>
    </row>
    <row r="2941" spans="1:15" x14ac:dyDescent="0.25">
      <c r="A2941" t="s">
        <v>8330</v>
      </c>
      <c r="B2941">
        <v>1504</v>
      </c>
      <c r="C2941">
        <v>3</v>
      </c>
      <c r="D2941" t="s">
        <v>8673</v>
      </c>
      <c r="E2941" s="9">
        <v>45303.666666666664</v>
      </c>
      <c r="F2941" s="9">
        <v>45303.6875</v>
      </c>
      <c r="G2941">
        <v>502</v>
      </c>
      <c r="H2941" t="s">
        <v>246</v>
      </c>
      <c r="I2941" t="s">
        <v>24</v>
      </c>
      <c r="J2941" t="s">
        <v>8674</v>
      </c>
      <c r="K2941" s="9">
        <v>45338.761388888888</v>
      </c>
      <c r="L2941" s="13">
        <f>IFERROR(_xlfn.XLOOKUP(tb_C103[[#This Row],[OS]],[1]!tb_C101[OS],[1]!tb_C101[DATA_ABERTURA]),0)</f>
        <v>45303.655416666668</v>
      </c>
      <c r="M2941" s="7" t="str">
        <f>IFERROR(_xlfn.XLOOKUP(tb_C103[[#This Row],[OS]],[1]!tb_C101[OS],[1]!tb_C101[SITUACAO_OS]),0)</f>
        <v>F</v>
      </c>
      <c r="N2941" t="str">
        <f>_xlfn.XLOOKUP(tb_C103[[#This Row],[OS]],[1]!tb_C101[OS],[1]!tb_C101[OFICINA])</f>
        <v>Eletrico</v>
      </c>
      <c r="O2941" s="14">
        <f>tb_C103[[#This Row],[FIM]] - tb_C103[[#This Row],[INICIO]]</f>
        <v>2.0833333335758653E-2</v>
      </c>
    </row>
    <row r="2942" spans="1:15" x14ac:dyDescent="0.25">
      <c r="A2942" t="s">
        <v>6398</v>
      </c>
      <c r="B2942">
        <v>1505</v>
      </c>
      <c r="C2942">
        <v>3</v>
      </c>
      <c r="D2942" t="s">
        <v>8673</v>
      </c>
      <c r="E2942" s="9">
        <v>45303.784722222219</v>
      </c>
      <c r="F2942" s="9">
        <v>45303.927083333336</v>
      </c>
      <c r="G2942">
        <v>206</v>
      </c>
      <c r="H2942" t="s">
        <v>793</v>
      </c>
      <c r="I2942" t="s">
        <v>175</v>
      </c>
      <c r="J2942" t="s">
        <v>8671</v>
      </c>
      <c r="K2942" s="9">
        <v>45307.450601851851</v>
      </c>
      <c r="L2942" s="13">
        <f>IFERROR(_xlfn.XLOOKUP(tb_C103[[#This Row],[OS]],[1]!tb_C101[OS],[1]!tb_C101[DATA_ABERTURA]),0)</f>
        <v>45303.713807870372</v>
      </c>
      <c r="M2942" s="7" t="str">
        <f>IFERROR(_xlfn.XLOOKUP(tb_C103[[#This Row],[OS]],[1]!tb_C101[OS],[1]!tb_C101[SITUACAO_OS]),0)</f>
        <v>F</v>
      </c>
      <c r="N2942" t="str">
        <f>_xlfn.XLOOKUP(tb_C103[[#This Row],[OS]],[1]!tb_C101[OS],[1]!tb_C101[OFICINA])</f>
        <v>Mecanico</v>
      </c>
      <c r="O2942" s="14">
        <f>tb_C103[[#This Row],[FIM]] - tb_C103[[#This Row],[INICIO]]</f>
        <v>0.14236111111677019</v>
      </c>
    </row>
    <row r="2943" spans="1:15" x14ac:dyDescent="0.25">
      <c r="A2943" t="s">
        <v>6398</v>
      </c>
      <c r="B2943">
        <v>1506</v>
      </c>
      <c r="C2943">
        <v>3</v>
      </c>
      <c r="D2943" t="s">
        <v>8673</v>
      </c>
      <c r="E2943" s="9">
        <v>45303.725694444445</v>
      </c>
      <c r="F2943" s="9">
        <v>45303.732638888891</v>
      </c>
      <c r="G2943">
        <v>416</v>
      </c>
      <c r="H2943" t="s">
        <v>870</v>
      </c>
      <c r="I2943" t="s">
        <v>79</v>
      </c>
      <c r="J2943" t="s">
        <v>8671</v>
      </c>
      <c r="K2943" s="9">
        <v>45306.871076388888</v>
      </c>
      <c r="L2943" s="13">
        <f>IFERROR(_xlfn.XLOOKUP(tb_C103[[#This Row],[OS]],[1]!tb_C101[OS],[1]!tb_C101[DATA_ABERTURA]),0)</f>
        <v>45303.724004629628</v>
      </c>
      <c r="M2943" s="7" t="str">
        <f>IFERROR(_xlfn.XLOOKUP(tb_C103[[#This Row],[OS]],[1]!tb_C101[OS],[1]!tb_C101[SITUACAO_OS]),0)</f>
        <v>F</v>
      </c>
      <c r="N2943" t="str">
        <f>_xlfn.XLOOKUP(tb_C103[[#This Row],[OS]],[1]!tb_C101[OS],[1]!tb_C101[OFICINA])</f>
        <v>Mecanico</v>
      </c>
      <c r="O2943" s="14">
        <f>tb_C103[[#This Row],[FIM]] - tb_C103[[#This Row],[INICIO]]</f>
        <v>6.9444444452528842E-3</v>
      </c>
    </row>
    <row r="2944" spans="1:15" x14ac:dyDescent="0.25">
      <c r="B2944">
        <v>1507</v>
      </c>
      <c r="C2944">
        <v>3</v>
      </c>
      <c r="D2944" t="s">
        <v>8673</v>
      </c>
      <c r="E2944" s="9"/>
      <c r="F2944" s="9"/>
      <c r="G2944">
        <v>115</v>
      </c>
      <c r="H2944" t="s">
        <v>197</v>
      </c>
      <c r="I2944" t="s">
        <v>184</v>
      </c>
      <c r="J2944" t="s">
        <v>8671</v>
      </c>
      <c r="K2944" s="9">
        <v>45323.658182870371</v>
      </c>
      <c r="L2944" s="13">
        <f>IFERROR(_xlfn.XLOOKUP(tb_C103[[#This Row],[OS]],[1]!tb_C101[OS],[1]!tb_C101[DATA_ABERTURA]),0)</f>
        <v>45303.967916666668</v>
      </c>
      <c r="M2944" s="7" t="str">
        <f>IFERROR(_xlfn.XLOOKUP(tb_C103[[#This Row],[OS]],[1]!tb_C101[OS],[1]!tb_C101[SITUACAO_OS]),0)</f>
        <v>F</v>
      </c>
      <c r="N2944" t="str">
        <f>_xlfn.XLOOKUP(tb_C103[[#This Row],[OS]],[1]!tb_C101[OS],[1]!tb_C101[OFICINA])</f>
        <v>Mecanico</v>
      </c>
      <c r="O2944" s="14">
        <f>tb_C103[[#This Row],[FIM]] - tb_C103[[#This Row],[INICIO]]</f>
        <v>0</v>
      </c>
    </row>
    <row r="2945" spans="1:15" x14ac:dyDescent="0.25">
      <c r="B2945">
        <v>1508</v>
      </c>
      <c r="C2945">
        <v>3</v>
      </c>
      <c r="D2945" t="s">
        <v>8673</v>
      </c>
      <c r="E2945" s="9">
        <v>45305.375</v>
      </c>
      <c r="F2945" s="9">
        <v>45305.458333333336</v>
      </c>
      <c r="G2945">
        <v>207</v>
      </c>
      <c r="H2945" t="s">
        <v>760</v>
      </c>
      <c r="I2945" t="s">
        <v>175</v>
      </c>
      <c r="J2945" t="s">
        <v>8674</v>
      </c>
      <c r="K2945" s="9">
        <v>45310.7028587963</v>
      </c>
      <c r="L2945" s="13">
        <f>IFERROR(_xlfn.XLOOKUP(tb_C103[[#This Row],[OS]],[1]!tb_C101[OS],[1]!tb_C101[DATA_ABERTURA]),0)</f>
        <v>45304.082418981481</v>
      </c>
      <c r="M2945" s="7" t="str">
        <f>IFERROR(_xlfn.XLOOKUP(tb_C103[[#This Row],[OS]],[1]!tb_C101[OS],[1]!tb_C101[SITUACAO_OS]),0)</f>
        <v>F</v>
      </c>
      <c r="N2945" t="str">
        <f>_xlfn.XLOOKUP(tb_C103[[#This Row],[OS]],[1]!tb_C101[OS],[1]!tb_C101[OFICINA])</f>
        <v>Eletrico</v>
      </c>
      <c r="O2945" s="14">
        <f>tb_C103[[#This Row],[FIM]] - tb_C103[[#This Row],[INICIO]]</f>
        <v>8.3333333335758653E-2</v>
      </c>
    </row>
    <row r="2946" spans="1:15" x14ac:dyDescent="0.25">
      <c r="A2946" t="s">
        <v>8686</v>
      </c>
      <c r="B2946">
        <v>1508</v>
      </c>
      <c r="C2946">
        <v>3</v>
      </c>
      <c r="D2946" t="s">
        <v>8673</v>
      </c>
      <c r="E2946" s="9">
        <v>45305.375</v>
      </c>
      <c r="F2946" s="9">
        <v>45305.458333333336</v>
      </c>
      <c r="G2946">
        <v>207</v>
      </c>
      <c r="H2946" t="s">
        <v>760</v>
      </c>
      <c r="I2946" t="s">
        <v>175</v>
      </c>
      <c r="J2946" t="s">
        <v>8671</v>
      </c>
      <c r="K2946" s="9">
        <v>45310.7028587963</v>
      </c>
      <c r="L2946" s="13">
        <f>IFERROR(_xlfn.XLOOKUP(tb_C103[[#This Row],[OS]],[1]!tb_C101[OS],[1]!tb_C101[DATA_ABERTURA]),0)</f>
        <v>45304.082418981481</v>
      </c>
      <c r="M2946" s="7" t="str">
        <f>IFERROR(_xlfn.XLOOKUP(tb_C103[[#This Row],[OS]],[1]!tb_C101[OS],[1]!tb_C101[SITUACAO_OS]),0)</f>
        <v>F</v>
      </c>
      <c r="N2946" t="str">
        <f>_xlfn.XLOOKUP(tb_C103[[#This Row],[OS]],[1]!tb_C101[OS],[1]!tb_C101[OFICINA])</f>
        <v>Eletrico</v>
      </c>
      <c r="O2946" s="14">
        <f>tb_C103[[#This Row],[FIM]] - tb_C103[[#This Row],[INICIO]]</f>
        <v>8.3333333335758653E-2</v>
      </c>
    </row>
    <row r="2947" spans="1:15" x14ac:dyDescent="0.25">
      <c r="A2947" t="s">
        <v>2551</v>
      </c>
      <c r="B2947">
        <v>1508</v>
      </c>
      <c r="C2947">
        <v>3</v>
      </c>
      <c r="D2947" t="s">
        <v>8673</v>
      </c>
      <c r="E2947" s="9">
        <v>45305.375</v>
      </c>
      <c r="F2947" s="9">
        <v>45305.458333333336</v>
      </c>
      <c r="G2947">
        <v>207</v>
      </c>
      <c r="H2947" t="s">
        <v>760</v>
      </c>
      <c r="I2947" t="s">
        <v>175</v>
      </c>
      <c r="J2947" t="s">
        <v>8671</v>
      </c>
      <c r="K2947" s="9">
        <v>45310.7028587963</v>
      </c>
      <c r="L2947" s="13">
        <f>IFERROR(_xlfn.XLOOKUP(tb_C103[[#This Row],[OS]],[1]!tb_C101[OS],[1]!tb_C101[DATA_ABERTURA]),0)</f>
        <v>45304.082418981481</v>
      </c>
      <c r="M2947" s="7" t="str">
        <f>IFERROR(_xlfn.XLOOKUP(tb_C103[[#This Row],[OS]],[1]!tb_C101[OS],[1]!tb_C101[SITUACAO_OS]),0)</f>
        <v>F</v>
      </c>
      <c r="N2947" t="str">
        <f>_xlfn.XLOOKUP(tb_C103[[#This Row],[OS]],[1]!tb_C101[OS],[1]!tb_C101[OFICINA])</f>
        <v>Eletrico</v>
      </c>
      <c r="O2947" s="14">
        <f>tb_C103[[#This Row],[FIM]] - tb_C103[[#This Row],[INICIO]]</f>
        <v>8.3333333335758653E-2</v>
      </c>
    </row>
    <row r="2948" spans="1:15" x14ac:dyDescent="0.25">
      <c r="B2948">
        <v>1508</v>
      </c>
      <c r="C2948">
        <v>3</v>
      </c>
      <c r="D2948" t="s">
        <v>8673</v>
      </c>
      <c r="E2948" s="9">
        <v>45305.375</v>
      </c>
      <c r="F2948" s="9">
        <v>45305.458333333336</v>
      </c>
      <c r="G2948">
        <v>207</v>
      </c>
      <c r="H2948" t="s">
        <v>760</v>
      </c>
      <c r="I2948" t="s">
        <v>175</v>
      </c>
      <c r="J2948" t="s">
        <v>8674</v>
      </c>
      <c r="K2948" s="9">
        <v>45310.7028587963</v>
      </c>
      <c r="L2948" s="13">
        <f>IFERROR(_xlfn.XLOOKUP(tb_C103[[#This Row],[OS]],[1]!tb_C101[OS],[1]!tb_C101[DATA_ABERTURA]),0)</f>
        <v>45304.082418981481</v>
      </c>
      <c r="M2948" s="7" t="str">
        <f>IFERROR(_xlfn.XLOOKUP(tb_C103[[#This Row],[OS]],[1]!tb_C101[OS],[1]!tb_C101[SITUACAO_OS]),0)</f>
        <v>F</v>
      </c>
      <c r="N2948" t="str">
        <f>_xlfn.XLOOKUP(tb_C103[[#This Row],[OS]],[1]!tb_C101[OS],[1]!tb_C101[OFICINA])</f>
        <v>Eletrico</v>
      </c>
      <c r="O2948" s="14">
        <f>tb_C103[[#This Row],[FIM]] - tb_C103[[#This Row],[INICIO]]</f>
        <v>8.3333333335758653E-2</v>
      </c>
    </row>
    <row r="2949" spans="1:15" x14ac:dyDescent="0.25">
      <c r="A2949" t="s">
        <v>8686</v>
      </c>
      <c r="B2949">
        <v>1508</v>
      </c>
      <c r="C2949">
        <v>3</v>
      </c>
      <c r="D2949" t="s">
        <v>8673</v>
      </c>
      <c r="E2949" s="9">
        <v>45305.375</v>
      </c>
      <c r="F2949" s="9">
        <v>45305.458333333336</v>
      </c>
      <c r="G2949">
        <v>207</v>
      </c>
      <c r="H2949" t="s">
        <v>760</v>
      </c>
      <c r="I2949" t="s">
        <v>175</v>
      </c>
      <c r="J2949" t="s">
        <v>8671</v>
      </c>
      <c r="K2949" s="9">
        <v>45310.7028587963</v>
      </c>
      <c r="L2949" s="13">
        <f>IFERROR(_xlfn.XLOOKUP(tb_C103[[#This Row],[OS]],[1]!tb_C101[OS],[1]!tb_C101[DATA_ABERTURA]),0)</f>
        <v>45304.082418981481</v>
      </c>
      <c r="M2949" s="7" t="str">
        <f>IFERROR(_xlfn.XLOOKUP(tb_C103[[#This Row],[OS]],[1]!tb_C101[OS],[1]!tb_C101[SITUACAO_OS]),0)</f>
        <v>F</v>
      </c>
      <c r="N2949" t="str">
        <f>_xlfn.XLOOKUP(tb_C103[[#This Row],[OS]],[1]!tb_C101[OS],[1]!tb_C101[OFICINA])</f>
        <v>Eletrico</v>
      </c>
      <c r="O2949" s="14">
        <f>tb_C103[[#This Row],[FIM]] - tb_C103[[#This Row],[INICIO]]</f>
        <v>8.3333333335758653E-2</v>
      </c>
    </row>
    <row r="2950" spans="1:15" x14ac:dyDescent="0.25">
      <c r="A2950" t="s">
        <v>2551</v>
      </c>
      <c r="B2950">
        <v>1508</v>
      </c>
      <c r="C2950">
        <v>3</v>
      </c>
      <c r="D2950" t="s">
        <v>8673</v>
      </c>
      <c r="E2950" s="9">
        <v>45305.375</v>
      </c>
      <c r="F2950" s="9">
        <v>45305.458333333336</v>
      </c>
      <c r="G2950">
        <v>207</v>
      </c>
      <c r="H2950" t="s">
        <v>760</v>
      </c>
      <c r="I2950" t="s">
        <v>175</v>
      </c>
      <c r="J2950" t="s">
        <v>8671</v>
      </c>
      <c r="K2950" s="9">
        <v>45310.7028587963</v>
      </c>
      <c r="L2950" s="13">
        <f>IFERROR(_xlfn.XLOOKUP(tb_C103[[#This Row],[OS]],[1]!tb_C101[OS],[1]!tb_C101[DATA_ABERTURA]),0)</f>
        <v>45304.082418981481</v>
      </c>
      <c r="M2950" s="7" t="str">
        <f>IFERROR(_xlfn.XLOOKUP(tb_C103[[#This Row],[OS]],[1]!tb_C101[OS],[1]!tb_C101[SITUACAO_OS]),0)</f>
        <v>F</v>
      </c>
      <c r="N2950" t="str">
        <f>_xlfn.XLOOKUP(tb_C103[[#This Row],[OS]],[1]!tb_C101[OS],[1]!tb_C101[OFICINA])</f>
        <v>Eletrico</v>
      </c>
      <c r="O2950" s="14">
        <f>tb_C103[[#This Row],[FIM]] - tb_C103[[#This Row],[INICIO]]</f>
        <v>8.3333333335758653E-2</v>
      </c>
    </row>
    <row r="2951" spans="1:15" x14ac:dyDescent="0.25">
      <c r="A2951" t="s">
        <v>8686</v>
      </c>
      <c r="B2951">
        <v>1509</v>
      </c>
      <c r="C2951">
        <v>3</v>
      </c>
      <c r="D2951" t="s">
        <v>8673</v>
      </c>
      <c r="E2951" s="9">
        <v>45305.375</v>
      </c>
      <c r="F2951" s="9">
        <v>45305.458333333336</v>
      </c>
      <c r="G2951">
        <v>207</v>
      </c>
      <c r="H2951" t="s">
        <v>760</v>
      </c>
      <c r="I2951" t="s">
        <v>175</v>
      </c>
      <c r="J2951" t="s">
        <v>8671</v>
      </c>
      <c r="K2951" s="9">
        <v>45308.457939814813</v>
      </c>
      <c r="L2951" s="13">
        <f>IFERROR(_xlfn.XLOOKUP(tb_C103[[#This Row],[OS]],[1]!tb_C101[OS],[1]!tb_C101[DATA_ABERTURA]),0)</f>
        <v>45304.084421296298</v>
      </c>
      <c r="M2951" s="7" t="str">
        <f>IFERROR(_xlfn.XLOOKUP(tb_C103[[#This Row],[OS]],[1]!tb_C101[OS],[1]!tb_C101[SITUACAO_OS]),0)</f>
        <v>F</v>
      </c>
      <c r="N2951" t="str">
        <f>_xlfn.XLOOKUP(tb_C103[[#This Row],[OS]],[1]!tb_C101[OS],[1]!tb_C101[OFICINA])</f>
        <v>Mecanico</v>
      </c>
      <c r="O2951" s="14">
        <f>tb_C103[[#This Row],[FIM]] - tb_C103[[#This Row],[INICIO]]</f>
        <v>8.3333333335758653E-2</v>
      </c>
    </row>
    <row r="2952" spans="1:15" x14ac:dyDescent="0.25">
      <c r="A2952" t="s">
        <v>2551</v>
      </c>
      <c r="B2952">
        <v>1509</v>
      </c>
      <c r="C2952">
        <v>3</v>
      </c>
      <c r="D2952" t="s">
        <v>8673</v>
      </c>
      <c r="E2952" s="9">
        <v>45305.375</v>
      </c>
      <c r="F2952" s="9">
        <v>45305.458333333336</v>
      </c>
      <c r="G2952">
        <v>207</v>
      </c>
      <c r="H2952" t="s">
        <v>760</v>
      </c>
      <c r="I2952" t="s">
        <v>175</v>
      </c>
      <c r="J2952" t="s">
        <v>8671</v>
      </c>
      <c r="K2952" s="9">
        <v>45308.457939814813</v>
      </c>
      <c r="L2952" s="13">
        <f>IFERROR(_xlfn.XLOOKUP(tb_C103[[#This Row],[OS]],[1]!tb_C101[OS],[1]!tb_C101[DATA_ABERTURA]),0)</f>
        <v>45304.084421296298</v>
      </c>
      <c r="M2952" s="7" t="str">
        <f>IFERROR(_xlfn.XLOOKUP(tb_C103[[#This Row],[OS]],[1]!tb_C101[OS],[1]!tb_C101[SITUACAO_OS]),0)</f>
        <v>F</v>
      </c>
      <c r="N2952" t="str">
        <f>_xlfn.XLOOKUP(tb_C103[[#This Row],[OS]],[1]!tb_C101[OS],[1]!tb_C101[OFICINA])</f>
        <v>Mecanico</v>
      </c>
      <c r="O2952" s="14">
        <f>tb_C103[[#This Row],[FIM]] - tb_C103[[#This Row],[INICIO]]</f>
        <v>8.3333333335758653E-2</v>
      </c>
    </row>
    <row r="2953" spans="1:15" x14ac:dyDescent="0.25">
      <c r="A2953" t="s">
        <v>8686</v>
      </c>
      <c r="B2953">
        <v>1509</v>
      </c>
      <c r="C2953">
        <v>3</v>
      </c>
      <c r="D2953" t="s">
        <v>8673</v>
      </c>
      <c r="E2953" s="9">
        <v>45305.375</v>
      </c>
      <c r="F2953" s="9">
        <v>45305.458333333336</v>
      </c>
      <c r="G2953">
        <v>207</v>
      </c>
      <c r="H2953" t="s">
        <v>760</v>
      </c>
      <c r="I2953" t="s">
        <v>175</v>
      </c>
      <c r="J2953" t="s">
        <v>8671</v>
      </c>
      <c r="K2953" s="9">
        <v>45308.457939814813</v>
      </c>
      <c r="L2953" s="13">
        <f>IFERROR(_xlfn.XLOOKUP(tb_C103[[#This Row],[OS]],[1]!tb_C101[OS],[1]!tb_C101[DATA_ABERTURA]),0)</f>
        <v>45304.084421296298</v>
      </c>
      <c r="M2953" s="7" t="str">
        <f>IFERROR(_xlfn.XLOOKUP(tb_C103[[#This Row],[OS]],[1]!tb_C101[OS],[1]!tb_C101[SITUACAO_OS]),0)</f>
        <v>F</v>
      </c>
      <c r="N2953" t="str">
        <f>_xlfn.XLOOKUP(tb_C103[[#This Row],[OS]],[1]!tb_C101[OS],[1]!tb_C101[OFICINA])</f>
        <v>Mecanico</v>
      </c>
      <c r="O2953" s="14">
        <f>tb_C103[[#This Row],[FIM]] - tb_C103[[#This Row],[INICIO]]</f>
        <v>8.3333333335758653E-2</v>
      </c>
    </row>
    <row r="2954" spans="1:15" x14ac:dyDescent="0.25">
      <c r="A2954" t="s">
        <v>2551</v>
      </c>
      <c r="B2954">
        <v>1509</v>
      </c>
      <c r="C2954">
        <v>3</v>
      </c>
      <c r="D2954" t="s">
        <v>8673</v>
      </c>
      <c r="E2954" s="9">
        <v>45305.375</v>
      </c>
      <c r="F2954" s="9">
        <v>45305.458333333336</v>
      </c>
      <c r="G2954">
        <v>207</v>
      </c>
      <c r="H2954" t="s">
        <v>760</v>
      </c>
      <c r="I2954" t="s">
        <v>175</v>
      </c>
      <c r="J2954" t="s">
        <v>8671</v>
      </c>
      <c r="K2954" s="9">
        <v>45308.457939814813</v>
      </c>
      <c r="L2954" s="13">
        <f>IFERROR(_xlfn.XLOOKUP(tb_C103[[#This Row],[OS]],[1]!tb_C101[OS],[1]!tb_C101[DATA_ABERTURA]),0)</f>
        <v>45304.084421296298</v>
      </c>
      <c r="M2954" s="7" t="str">
        <f>IFERROR(_xlfn.XLOOKUP(tb_C103[[#This Row],[OS]],[1]!tb_C101[OS],[1]!tb_C101[SITUACAO_OS]),0)</f>
        <v>F</v>
      </c>
      <c r="N2954" t="str">
        <f>_xlfn.XLOOKUP(tb_C103[[#This Row],[OS]],[1]!tb_C101[OS],[1]!tb_C101[OFICINA])</f>
        <v>Mecanico</v>
      </c>
      <c r="O2954" s="14">
        <f>tb_C103[[#This Row],[FIM]] - tb_C103[[#This Row],[INICIO]]</f>
        <v>8.3333333335758653E-2</v>
      </c>
    </row>
    <row r="2955" spans="1:15" x14ac:dyDescent="0.25">
      <c r="A2955" t="s">
        <v>2551</v>
      </c>
      <c r="B2955">
        <v>1510</v>
      </c>
      <c r="C2955">
        <v>3</v>
      </c>
      <c r="D2955" t="s">
        <v>8673</v>
      </c>
      <c r="E2955" s="9">
        <v>45306.342361111114</v>
      </c>
      <c r="F2955" s="9">
        <v>45306.347222222219</v>
      </c>
      <c r="G2955">
        <v>207</v>
      </c>
      <c r="H2955" t="s">
        <v>760</v>
      </c>
      <c r="I2955" t="s">
        <v>175</v>
      </c>
      <c r="J2955" t="s">
        <v>8671</v>
      </c>
      <c r="K2955" s="9">
        <v>45307.450775462959</v>
      </c>
      <c r="L2955" s="13">
        <f>IFERROR(_xlfn.XLOOKUP(tb_C103[[#This Row],[OS]],[1]!tb_C101[OS],[1]!tb_C101[DATA_ABERTURA]),0)</f>
        <v>45306.34302083333</v>
      </c>
      <c r="M2955" s="7" t="str">
        <f>IFERROR(_xlfn.XLOOKUP(tb_C103[[#This Row],[OS]],[1]!tb_C101[OS],[1]!tb_C101[SITUACAO_OS]),0)</f>
        <v>F</v>
      </c>
      <c r="N2955" t="str">
        <f>_xlfn.XLOOKUP(tb_C103[[#This Row],[OS]],[1]!tb_C101[OS],[1]!tb_C101[OFICINA])</f>
        <v>Mecanico</v>
      </c>
      <c r="O2955" s="14">
        <f>tb_C103[[#This Row],[FIM]] - tb_C103[[#This Row],[INICIO]]</f>
        <v>4.8611111051286571E-3</v>
      </c>
    </row>
    <row r="2956" spans="1:15" x14ac:dyDescent="0.25">
      <c r="A2956" t="s">
        <v>8330</v>
      </c>
      <c r="B2956">
        <v>1511</v>
      </c>
      <c r="C2956">
        <v>3</v>
      </c>
      <c r="D2956" t="s">
        <v>8673</v>
      </c>
      <c r="E2956" s="9">
        <v>45306.649305555555</v>
      </c>
      <c r="F2956" s="9">
        <v>45306.666666666664</v>
      </c>
      <c r="G2956">
        <v>207</v>
      </c>
      <c r="H2956" t="s">
        <v>760</v>
      </c>
      <c r="I2956" t="s">
        <v>175</v>
      </c>
      <c r="J2956" t="s">
        <v>8674</v>
      </c>
      <c r="K2956" s="9">
        <v>45323.658402777779</v>
      </c>
      <c r="L2956" s="13">
        <f>IFERROR(_xlfn.XLOOKUP(tb_C103[[#This Row],[OS]],[1]!tb_C101[OS],[1]!tb_C101[DATA_ABERTURA]),0)</f>
        <v>45306.64570601852</v>
      </c>
      <c r="M2956" s="7" t="str">
        <f>IFERROR(_xlfn.XLOOKUP(tb_C103[[#This Row],[OS]],[1]!tb_C101[OS],[1]!tb_C101[SITUACAO_OS]),0)</f>
        <v>F</v>
      </c>
      <c r="N2956" t="str">
        <f>_xlfn.XLOOKUP(tb_C103[[#This Row],[OS]],[1]!tb_C101[OS],[1]!tb_C101[OFICINA])</f>
        <v>Eletrico</v>
      </c>
      <c r="O2956" s="14">
        <f>tb_C103[[#This Row],[FIM]] - tb_C103[[#This Row],[INICIO]]</f>
        <v>1.7361111109494232E-2</v>
      </c>
    </row>
    <row r="2957" spans="1:15" x14ac:dyDescent="0.25">
      <c r="A2957" t="s">
        <v>6459</v>
      </c>
      <c r="B2957">
        <v>1511</v>
      </c>
      <c r="C2957">
        <v>3</v>
      </c>
      <c r="D2957" t="s">
        <v>8673</v>
      </c>
      <c r="E2957" s="9">
        <v>45306.649305555555</v>
      </c>
      <c r="F2957" s="9">
        <v>45306.666666666664</v>
      </c>
      <c r="G2957">
        <v>207</v>
      </c>
      <c r="H2957" t="s">
        <v>760</v>
      </c>
      <c r="I2957" t="s">
        <v>175</v>
      </c>
      <c r="J2957" t="s">
        <v>8674</v>
      </c>
      <c r="K2957" s="9">
        <v>45323.658402777779</v>
      </c>
      <c r="L2957" s="13">
        <f>IFERROR(_xlfn.XLOOKUP(tb_C103[[#This Row],[OS]],[1]!tb_C101[OS],[1]!tb_C101[DATA_ABERTURA]),0)</f>
        <v>45306.64570601852</v>
      </c>
      <c r="M2957" s="7" t="str">
        <f>IFERROR(_xlfn.XLOOKUP(tb_C103[[#This Row],[OS]],[1]!tb_C101[OS],[1]!tb_C101[SITUACAO_OS]),0)</f>
        <v>F</v>
      </c>
      <c r="N2957" t="str">
        <f>_xlfn.XLOOKUP(tb_C103[[#This Row],[OS]],[1]!tb_C101[OS],[1]!tb_C101[OFICINA])</f>
        <v>Eletrico</v>
      </c>
      <c r="O2957" s="14">
        <f>tb_C103[[#This Row],[FIM]] - tb_C103[[#This Row],[INICIO]]</f>
        <v>1.7361111109494232E-2</v>
      </c>
    </row>
    <row r="2958" spans="1:15" x14ac:dyDescent="0.25">
      <c r="A2958" t="s">
        <v>8330</v>
      </c>
      <c r="B2958">
        <v>1511</v>
      </c>
      <c r="C2958">
        <v>3</v>
      </c>
      <c r="D2958" t="s">
        <v>8673</v>
      </c>
      <c r="E2958" s="9">
        <v>45306.649305555555</v>
      </c>
      <c r="F2958" s="9">
        <v>45306.666666666664</v>
      </c>
      <c r="G2958">
        <v>207</v>
      </c>
      <c r="H2958" t="s">
        <v>760</v>
      </c>
      <c r="I2958" t="s">
        <v>175</v>
      </c>
      <c r="J2958" t="s">
        <v>8674</v>
      </c>
      <c r="K2958" s="9">
        <v>45323.658402777779</v>
      </c>
      <c r="L2958" s="13">
        <f>IFERROR(_xlfn.XLOOKUP(tb_C103[[#This Row],[OS]],[1]!tb_C101[OS],[1]!tb_C101[DATA_ABERTURA]),0)</f>
        <v>45306.64570601852</v>
      </c>
      <c r="M2958" s="7" t="str">
        <f>IFERROR(_xlfn.XLOOKUP(tb_C103[[#This Row],[OS]],[1]!tb_C101[OS],[1]!tb_C101[SITUACAO_OS]),0)</f>
        <v>F</v>
      </c>
      <c r="N2958" t="str">
        <f>_xlfn.XLOOKUP(tb_C103[[#This Row],[OS]],[1]!tb_C101[OS],[1]!tb_C101[OFICINA])</f>
        <v>Eletrico</v>
      </c>
      <c r="O2958" s="14">
        <f>tb_C103[[#This Row],[FIM]] - tb_C103[[#This Row],[INICIO]]</f>
        <v>1.7361111109494232E-2</v>
      </c>
    </row>
    <row r="2959" spans="1:15" x14ac:dyDescent="0.25">
      <c r="A2959" t="s">
        <v>6459</v>
      </c>
      <c r="B2959">
        <v>1511</v>
      </c>
      <c r="C2959">
        <v>3</v>
      </c>
      <c r="D2959" t="s">
        <v>8673</v>
      </c>
      <c r="E2959" s="9">
        <v>45306.649305555555</v>
      </c>
      <c r="F2959" s="9">
        <v>45306.666666666664</v>
      </c>
      <c r="G2959">
        <v>207</v>
      </c>
      <c r="H2959" t="s">
        <v>760</v>
      </c>
      <c r="I2959" t="s">
        <v>175</v>
      </c>
      <c r="J2959" t="s">
        <v>8674</v>
      </c>
      <c r="K2959" s="9">
        <v>45323.658402777779</v>
      </c>
      <c r="L2959" s="13">
        <f>IFERROR(_xlfn.XLOOKUP(tb_C103[[#This Row],[OS]],[1]!tb_C101[OS],[1]!tb_C101[DATA_ABERTURA]),0)</f>
        <v>45306.64570601852</v>
      </c>
      <c r="M2959" s="7" t="str">
        <f>IFERROR(_xlfn.XLOOKUP(tb_C103[[#This Row],[OS]],[1]!tb_C101[OS],[1]!tb_C101[SITUACAO_OS]),0)</f>
        <v>F</v>
      </c>
      <c r="N2959" t="str">
        <f>_xlfn.XLOOKUP(tb_C103[[#This Row],[OS]],[1]!tb_C101[OS],[1]!tb_C101[OFICINA])</f>
        <v>Eletrico</v>
      </c>
      <c r="O2959" s="14">
        <f>tb_C103[[#This Row],[FIM]] - tb_C103[[#This Row],[INICIO]]</f>
        <v>1.7361111109494232E-2</v>
      </c>
    </row>
    <row r="2960" spans="1:15" x14ac:dyDescent="0.25">
      <c r="B2960">
        <v>1512</v>
      </c>
      <c r="C2960">
        <v>3</v>
      </c>
      <c r="D2960" t="s">
        <v>8673</v>
      </c>
      <c r="E2960" s="9"/>
      <c r="F2960" s="9"/>
      <c r="G2960">
        <v>206</v>
      </c>
      <c r="H2960" t="s">
        <v>793</v>
      </c>
      <c r="I2960" t="s">
        <v>175</v>
      </c>
      <c r="J2960" t="s">
        <v>8671</v>
      </c>
      <c r="K2960" s="9">
        <v>45335.489849537036</v>
      </c>
      <c r="L2960" s="13">
        <f>IFERROR(_xlfn.XLOOKUP(tb_C103[[#This Row],[OS]],[1]!tb_C101[OS],[1]!tb_C101[DATA_ABERTURA]),0)</f>
        <v>45306.696759259263</v>
      </c>
      <c r="M2960" s="7" t="str">
        <f>IFERROR(_xlfn.XLOOKUP(tb_C103[[#This Row],[OS]],[1]!tb_C101[OS],[1]!tb_C101[SITUACAO_OS]),0)</f>
        <v>F</v>
      </c>
      <c r="N2960" t="str">
        <f>_xlfn.XLOOKUP(tb_C103[[#This Row],[OS]],[1]!tb_C101[OS],[1]!tb_C101[OFICINA])</f>
        <v>Mecanico</v>
      </c>
      <c r="O2960" s="14">
        <f>tb_C103[[#This Row],[FIM]] - tb_C103[[#This Row],[INICIO]]</f>
        <v>0</v>
      </c>
    </row>
    <row r="2961" spans="1:15" x14ac:dyDescent="0.25">
      <c r="A2961" t="s">
        <v>6398</v>
      </c>
      <c r="B2961">
        <v>1513</v>
      </c>
      <c r="C2961">
        <v>3</v>
      </c>
      <c r="D2961" t="s">
        <v>8673</v>
      </c>
      <c r="E2961" s="9">
        <v>45306.618055555555</v>
      </c>
      <c r="F2961" s="9">
        <v>45306.71875</v>
      </c>
      <c r="G2961">
        <v>115</v>
      </c>
      <c r="H2961" t="s">
        <v>197</v>
      </c>
      <c r="I2961" t="s">
        <v>184</v>
      </c>
      <c r="J2961" t="s">
        <v>8671</v>
      </c>
      <c r="K2961" s="9">
        <v>45315.462094907409</v>
      </c>
      <c r="L2961" s="13">
        <f>IFERROR(_xlfn.XLOOKUP(tb_C103[[#This Row],[OS]],[1]!tb_C101[OS],[1]!tb_C101[DATA_ABERTURA]),0)</f>
        <v>45306.722928240742</v>
      </c>
      <c r="M2961" s="7" t="str">
        <f>IFERROR(_xlfn.XLOOKUP(tb_C103[[#This Row],[OS]],[1]!tb_C101[OS],[1]!tb_C101[SITUACAO_OS]),0)</f>
        <v>F</v>
      </c>
      <c r="N2961" t="str">
        <f>_xlfn.XLOOKUP(tb_C103[[#This Row],[OS]],[1]!tb_C101[OS],[1]!tb_C101[OFICINA])</f>
        <v>Mecanico</v>
      </c>
      <c r="O2961" s="14">
        <f>tb_C103[[#This Row],[FIM]] - tb_C103[[#This Row],[INICIO]]</f>
        <v>0.10069444444525288</v>
      </c>
    </row>
    <row r="2962" spans="1:15" x14ac:dyDescent="0.25">
      <c r="A2962" t="s">
        <v>8686</v>
      </c>
      <c r="B2962">
        <v>1513</v>
      </c>
      <c r="C2962">
        <v>3</v>
      </c>
      <c r="D2962" t="s">
        <v>8673</v>
      </c>
      <c r="E2962" s="9">
        <v>45306.618055555555</v>
      </c>
      <c r="F2962" s="9">
        <v>45306.71875</v>
      </c>
      <c r="G2962">
        <v>115</v>
      </c>
      <c r="H2962" t="s">
        <v>197</v>
      </c>
      <c r="I2962" t="s">
        <v>184</v>
      </c>
      <c r="J2962" t="s">
        <v>8671</v>
      </c>
      <c r="K2962" s="9">
        <v>45315.462094907409</v>
      </c>
      <c r="L2962" s="13">
        <f>IFERROR(_xlfn.XLOOKUP(tb_C103[[#This Row],[OS]],[1]!tb_C101[OS],[1]!tb_C101[DATA_ABERTURA]),0)</f>
        <v>45306.722928240742</v>
      </c>
      <c r="M2962" s="7" t="str">
        <f>IFERROR(_xlfn.XLOOKUP(tb_C103[[#This Row],[OS]],[1]!tb_C101[OS],[1]!tb_C101[SITUACAO_OS]),0)</f>
        <v>F</v>
      </c>
      <c r="N2962" t="str">
        <f>_xlfn.XLOOKUP(tb_C103[[#This Row],[OS]],[1]!tb_C101[OS],[1]!tb_C101[OFICINA])</f>
        <v>Mecanico</v>
      </c>
      <c r="O2962" s="14">
        <f>tb_C103[[#This Row],[FIM]] - tb_C103[[#This Row],[INICIO]]</f>
        <v>0.10069444444525288</v>
      </c>
    </row>
    <row r="2963" spans="1:15" x14ac:dyDescent="0.25">
      <c r="A2963" t="s">
        <v>6398</v>
      </c>
      <c r="B2963">
        <v>1513</v>
      </c>
      <c r="C2963">
        <v>3</v>
      </c>
      <c r="D2963" t="s">
        <v>8673</v>
      </c>
      <c r="E2963" s="9">
        <v>45306.618055555555</v>
      </c>
      <c r="F2963" s="9">
        <v>45306.71875</v>
      </c>
      <c r="G2963">
        <v>115</v>
      </c>
      <c r="H2963" t="s">
        <v>197</v>
      </c>
      <c r="I2963" t="s">
        <v>184</v>
      </c>
      <c r="J2963" t="s">
        <v>8671</v>
      </c>
      <c r="K2963" s="9">
        <v>45315.462094907409</v>
      </c>
      <c r="L2963" s="13">
        <f>IFERROR(_xlfn.XLOOKUP(tb_C103[[#This Row],[OS]],[1]!tb_C101[OS],[1]!tb_C101[DATA_ABERTURA]),0)</f>
        <v>45306.722928240742</v>
      </c>
      <c r="M2963" s="7" t="str">
        <f>IFERROR(_xlfn.XLOOKUP(tb_C103[[#This Row],[OS]],[1]!tb_C101[OS],[1]!tb_C101[SITUACAO_OS]),0)</f>
        <v>F</v>
      </c>
      <c r="N2963" t="str">
        <f>_xlfn.XLOOKUP(tb_C103[[#This Row],[OS]],[1]!tb_C101[OS],[1]!tb_C101[OFICINA])</f>
        <v>Mecanico</v>
      </c>
      <c r="O2963" s="14">
        <f>tb_C103[[#This Row],[FIM]] - tb_C103[[#This Row],[INICIO]]</f>
        <v>0.10069444444525288</v>
      </c>
    </row>
    <row r="2964" spans="1:15" x14ac:dyDescent="0.25">
      <c r="A2964" t="s">
        <v>8686</v>
      </c>
      <c r="B2964">
        <v>1513</v>
      </c>
      <c r="C2964">
        <v>3</v>
      </c>
      <c r="D2964" t="s">
        <v>8673</v>
      </c>
      <c r="E2964" s="9">
        <v>45306.618055555555</v>
      </c>
      <c r="F2964" s="9">
        <v>45306.71875</v>
      </c>
      <c r="G2964">
        <v>115</v>
      </c>
      <c r="H2964" t="s">
        <v>197</v>
      </c>
      <c r="I2964" t="s">
        <v>184</v>
      </c>
      <c r="J2964" t="s">
        <v>8671</v>
      </c>
      <c r="K2964" s="9">
        <v>45315.462094907409</v>
      </c>
      <c r="L2964" s="13">
        <f>IFERROR(_xlfn.XLOOKUP(tb_C103[[#This Row],[OS]],[1]!tb_C101[OS],[1]!tb_C101[DATA_ABERTURA]),0)</f>
        <v>45306.722928240742</v>
      </c>
      <c r="M2964" s="7" t="str">
        <f>IFERROR(_xlfn.XLOOKUP(tb_C103[[#This Row],[OS]],[1]!tb_C101[OS],[1]!tb_C101[SITUACAO_OS]),0)</f>
        <v>F</v>
      </c>
      <c r="N2964" t="str">
        <f>_xlfn.XLOOKUP(tb_C103[[#This Row],[OS]],[1]!tb_C101[OS],[1]!tb_C101[OFICINA])</f>
        <v>Mecanico</v>
      </c>
      <c r="O2964" s="14">
        <f>tb_C103[[#This Row],[FIM]] - tb_C103[[#This Row],[INICIO]]</f>
        <v>0.10069444444525288</v>
      </c>
    </row>
    <row r="2965" spans="1:15" x14ac:dyDescent="0.25">
      <c r="A2965" t="s">
        <v>6459</v>
      </c>
      <c r="B2965">
        <v>1514</v>
      </c>
      <c r="C2965">
        <v>3</v>
      </c>
      <c r="D2965" t="s">
        <v>8673</v>
      </c>
      <c r="E2965" s="9">
        <v>45306.736111111109</v>
      </c>
      <c r="F2965" s="9">
        <v>45306.760416666664</v>
      </c>
      <c r="G2965">
        <v>115</v>
      </c>
      <c r="H2965" t="s">
        <v>197</v>
      </c>
      <c r="I2965" t="s">
        <v>184</v>
      </c>
      <c r="J2965" t="s">
        <v>8674</v>
      </c>
      <c r="K2965" s="9">
        <v>45316.594965277778</v>
      </c>
      <c r="L2965" s="13">
        <f>IFERROR(_xlfn.XLOOKUP(tb_C103[[#This Row],[OS]],[1]!tb_C101[OS],[1]!tb_C101[DATA_ABERTURA]),0)</f>
        <v>45306.733576388891</v>
      </c>
      <c r="M2965" s="7" t="str">
        <f>IFERROR(_xlfn.XLOOKUP(tb_C103[[#This Row],[OS]],[1]!tb_C101[OS],[1]!tb_C101[SITUACAO_OS]),0)</f>
        <v>F</v>
      </c>
      <c r="N2965" t="str">
        <f>_xlfn.XLOOKUP(tb_C103[[#This Row],[OS]],[1]!tb_C101[OS],[1]!tb_C101[OFICINA])</f>
        <v>Eletrico</v>
      </c>
      <c r="O2965" s="14">
        <f>tb_C103[[#This Row],[FIM]] - tb_C103[[#This Row],[INICIO]]</f>
        <v>2.4305555554747116E-2</v>
      </c>
    </row>
    <row r="2966" spans="1:15" x14ac:dyDescent="0.25">
      <c r="A2966" t="s">
        <v>5388</v>
      </c>
      <c r="B2966">
        <v>1515</v>
      </c>
      <c r="C2966">
        <v>3</v>
      </c>
      <c r="D2966" t="s">
        <v>8673</v>
      </c>
      <c r="E2966" s="9">
        <v>45307.097222222219</v>
      </c>
      <c r="F2966" s="9">
        <v>45307.145833333336</v>
      </c>
      <c r="G2966">
        <v>118</v>
      </c>
      <c r="H2966" t="s">
        <v>1349</v>
      </c>
      <c r="I2966" t="s">
        <v>184</v>
      </c>
      <c r="J2966" t="s">
        <v>8671</v>
      </c>
      <c r="K2966" s="9">
        <v>45313.424687500003</v>
      </c>
      <c r="L2966" s="13">
        <f>IFERROR(_xlfn.XLOOKUP(tb_C103[[#This Row],[OS]],[1]!tb_C101[OS],[1]!tb_C101[DATA_ABERTURA]),0)</f>
        <v>45307.098449074074</v>
      </c>
      <c r="M2966" s="7" t="str">
        <f>IFERROR(_xlfn.XLOOKUP(tb_C103[[#This Row],[OS]],[1]!tb_C101[OS],[1]!tb_C101[SITUACAO_OS]),0)</f>
        <v>F</v>
      </c>
      <c r="N2966" t="str">
        <f>_xlfn.XLOOKUP(tb_C103[[#This Row],[OS]],[1]!tb_C101[OS],[1]!tb_C101[OFICINA])</f>
        <v>Mecanico</v>
      </c>
      <c r="O2966" s="14">
        <f>tb_C103[[#This Row],[FIM]] - tb_C103[[#This Row],[INICIO]]</f>
        <v>4.8611111116770189E-2</v>
      </c>
    </row>
    <row r="2967" spans="1:15" x14ac:dyDescent="0.25">
      <c r="A2967" t="s">
        <v>6807</v>
      </c>
      <c r="B2967">
        <v>1515</v>
      </c>
      <c r="C2967">
        <v>3</v>
      </c>
      <c r="D2967" t="s">
        <v>8673</v>
      </c>
      <c r="E2967" s="9">
        <v>45307.097222222219</v>
      </c>
      <c r="F2967" s="9">
        <v>45307.145833333336</v>
      </c>
      <c r="G2967">
        <v>118</v>
      </c>
      <c r="H2967" t="s">
        <v>1349</v>
      </c>
      <c r="I2967" t="s">
        <v>184</v>
      </c>
      <c r="J2967" t="s">
        <v>8671</v>
      </c>
      <c r="K2967" s="9">
        <v>45313.424687500003</v>
      </c>
      <c r="L2967" s="13">
        <f>IFERROR(_xlfn.XLOOKUP(tb_C103[[#This Row],[OS]],[1]!tb_C101[OS],[1]!tb_C101[DATA_ABERTURA]),0)</f>
        <v>45307.098449074074</v>
      </c>
      <c r="M2967" s="7" t="str">
        <f>IFERROR(_xlfn.XLOOKUP(tb_C103[[#This Row],[OS]],[1]!tb_C101[OS],[1]!tb_C101[SITUACAO_OS]),0)</f>
        <v>F</v>
      </c>
      <c r="N2967" t="str">
        <f>_xlfn.XLOOKUP(tb_C103[[#This Row],[OS]],[1]!tb_C101[OS],[1]!tb_C101[OFICINA])</f>
        <v>Mecanico</v>
      </c>
      <c r="O2967" s="14">
        <f>tb_C103[[#This Row],[FIM]] - tb_C103[[#This Row],[INICIO]]</f>
        <v>4.8611111116770189E-2</v>
      </c>
    </row>
    <row r="2968" spans="1:15" x14ac:dyDescent="0.25">
      <c r="A2968" t="s">
        <v>5388</v>
      </c>
      <c r="B2968">
        <v>1516</v>
      </c>
      <c r="C2968">
        <v>3</v>
      </c>
      <c r="D2968" t="s">
        <v>8673</v>
      </c>
      <c r="E2968" s="9">
        <v>45307.986805555556</v>
      </c>
      <c r="F2968" s="9">
        <v>45308.020833333336</v>
      </c>
      <c r="G2968">
        <v>115</v>
      </c>
      <c r="H2968" t="s">
        <v>197</v>
      </c>
      <c r="I2968" t="s">
        <v>184</v>
      </c>
      <c r="J2968" t="s">
        <v>8671</v>
      </c>
      <c r="K2968" s="9">
        <v>45313.42428240741</v>
      </c>
      <c r="L2968" s="13">
        <f>IFERROR(_xlfn.XLOOKUP(tb_C103[[#This Row],[OS]],[1]!tb_C101[OS],[1]!tb_C101[DATA_ABERTURA]),0)</f>
        <v>45307.100416666668</v>
      </c>
      <c r="M2968" s="7" t="str">
        <f>IFERROR(_xlfn.XLOOKUP(tb_C103[[#This Row],[OS]],[1]!tb_C101[OS],[1]!tb_C101[SITUACAO_OS]),0)</f>
        <v>F</v>
      </c>
      <c r="N2968" t="str">
        <f>_xlfn.XLOOKUP(tb_C103[[#This Row],[OS]],[1]!tb_C101[OS],[1]!tb_C101[OFICINA])</f>
        <v>Mecanico</v>
      </c>
      <c r="O2968" s="14">
        <f>tb_C103[[#This Row],[FIM]] - tb_C103[[#This Row],[INICIO]]</f>
        <v>3.4027777779556345E-2</v>
      </c>
    </row>
    <row r="2969" spans="1:15" x14ac:dyDescent="0.25">
      <c r="A2969" t="s">
        <v>8330</v>
      </c>
      <c r="B2969">
        <v>1517</v>
      </c>
      <c r="C2969">
        <v>3</v>
      </c>
      <c r="D2969" t="s">
        <v>8673</v>
      </c>
      <c r="E2969" s="9">
        <v>45307.3125</v>
      </c>
      <c r="F2969" s="9">
        <v>45307.479166666664</v>
      </c>
      <c r="G2969">
        <v>112</v>
      </c>
      <c r="H2969" t="s">
        <v>237</v>
      </c>
      <c r="I2969" t="s">
        <v>184</v>
      </c>
      <c r="J2969" t="s">
        <v>8674</v>
      </c>
      <c r="K2969" s="9">
        <v>45309.360902777778</v>
      </c>
      <c r="L2969" s="13">
        <f>IFERROR(_xlfn.XLOOKUP(tb_C103[[#This Row],[OS]],[1]!tb_C101[OS],[1]!tb_C101[DATA_ABERTURA]),0)</f>
        <v>45307.226342592592</v>
      </c>
      <c r="M2969" s="7" t="str">
        <f>IFERROR(_xlfn.XLOOKUP(tb_C103[[#This Row],[OS]],[1]!tb_C101[OS],[1]!tb_C101[SITUACAO_OS]),0)</f>
        <v>F</v>
      </c>
      <c r="N2969" t="str">
        <f>_xlfn.XLOOKUP(tb_C103[[#This Row],[OS]],[1]!tb_C101[OS],[1]!tb_C101[OFICINA])</f>
        <v>Eletrico</v>
      </c>
      <c r="O2969" s="14">
        <f>tb_C103[[#This Row],[FIM]] - tb_C103[[#This Row],[INICIO]]</f>
        <v>0.16666666666424135</v>
      </c>
    </row>
    <row r="2970" spans="1:15" x14ac:dyDescent="0.25">
      <c r="A2970" t="s">
        <v>4080</v>
      </c>
      <c r="B2970">
        <v>1517</v>
      </c>
      <c r="C2970">
        <v>3</v>
      </c>
      <c r="D2970" t="s">
        <v>8673</v>
      </c>
      <c r="E2970" s="9">
        <v>45307.3125</v>
      </c>
      <c r="F2970" s="9">
        <v>45307.479166666664</v>
      </c>
      <c r="G2970">
        <v>112</v>
      </c>
      <c r="H2970" t="s">
        <v>237</v>
      </c>
      <c r="I2970" t="s">
        <v>184</v>
      </c>
      <c r="J2970" t="s">
        <v>8674</v>
      </c>
      <c r="K2970" s="9">
        <v>45309.360902777778</v>
      </c>
      <c r="L2970" s="13">
        <f>IFERROR(_xlfn.XLOOKUP(tb_C103[[#This Row],[OS]],[1]!tb_C101[OS],[1]!tb_C101[DATA_ABERTURA]),0)</f>
        <v>45307.226342592592</v>
      </c>
      <c r="M2970" s="7" t="str">
        <f>IFERROR(_xlfn.XLOOKUP(tb_C103[[#This Row],[OS]],[1]!tb_C101[OS],[1]!tb_C101[SITUACAO_OS]),0)</f>
        <v>F</v>
      </c>
      <c r="N2970" t="str">
        <f>_xlfn.XLOOKUP(tb_C103[[#This Row],[OS]],[1]!tb_C101[OS],[1]!tb_C101[OFICINA])</f>
        <v>Eletrico</v>
      </c>
      <c r="O2970" s="14">
        <f>tb_C103[[#This Row],[FIM]] - tb_C103[[#This Row],[INICIO]]</f>
        <v>0.16666666666424135</v>
      </c>
    </row>
    <row r="2971" spans="1:15" x14ac:dyDescent="0.25">
      <c r="A2971" t="s">
        <v>8691</v>
      </c>
      <c r="B2971">
        <v>1517</v>
      </c>
      <c r="C2971">
        <v>3</v>
      </c>
      <c r="D2971" t="s">
        <v>8673</v>
      </c>
      <c r="E2971" s="9">
        <v>45307.3125</v>
      </c>
      <c r="F2971" s="9">
        <v>45307.479166666664</v>
      </c>
      <c r="G2971">
        <v>112</v>
      </c>
      <c r="H2971" t="s">
        <v>237</v>
      </c>
      <c r="I2971" t="s">
        <v>184</v>
      </c>
      <c r="J2971" t="s">
        <v>8674</v>
      </c>
      <c r="K2971" s="9">
        <v>45309.360902777778</v>
      </c>
      <c r="L2971" s="13">
        <f>IFERROR(_xlfn.XLOOKUP(tb_C103[[#This Row],[OS]],[1]!tb_C101[OS],[1]!tb_C101[DATA_ABERTURA]),0)</f>
        <v>45307.226342592592</v>
      </c>
      <c r="M2971" s="7" t="str">
        <f>IFERROR(_xlfn.XLOOKUP(tb_C103[[#This Row],[OS]],[1]!tb_C101[OS],[1]!tb_C101[SITUACAO_OS]),0)</f>
        <v>F</v>
      </c>
      <c r="N2971" t="str">
        <f>_xlfn.XLOOKUP(tb_C103[[#This Row],[OS]],[1]!tb_C101[OS],[1]!tb_C101[OFICINA])</f>
        <v>Eletrico</v>
      </c>
      <c r="O2971" s="14">
        <f>tb_C103[[#This Row],[FIM]] - tb_C103[[#This Row],[INICIO]]</f>
        <v>0.16666666666424135</v>
      </c>
    </row>
    <row r="2972" spans="1:15" x14ac:dyDescent="0.25">
      <c r="A2972" t="s">
        <v>8330</v>
      </c>
      <c r="B2972">
        <v>1517</v>
      </c>
      <c r="C2972">
        <v>3</v>
      </c>
      <c r="D2972" t="s">
        <v>8673</v>
      </c>
      <c r="E2972" s="9">
        <v>45307.3125</v>
      </c>
      <c r="F2972" s="9">
        <v>45307.479166666664</v>
      </c>
      <c r="G2972">
        <v>112</v>
      </c>
      <c r="H2972" t="s">
        <v>237</v>
      </c>
      <c r="I2972" t="s">
        <v>184</v>
      </c>
      <c r="J2972" t="s">
        <v>8674</v>
      </c>
      <c r="K2972" s="9">
        <v>45309.360902777778</v>
      </c>
      <c r="L2972" s="13">
        <f>IFERROR(_xlfn.XLOOKUP(tb_C103[[#This Row],[OS]],[1]!tb_C101[OS],[1]!tb_C101[DATA_ABERTURA]),0)</f>
        <v>45307.226342592592</v>
      </c>
      <c r="M2972" s="7" t="str">
        <f>IFERROR(_xlfn.XLOOKUP(tb_C103[[#This Row],[OS]],[1]!tb_C101[OS],[1]!tb_C101[SITUACAO_OS]),0)</f>
        <v>F</v>
      </c>
      <c r="N2972" t="str">
        <f>_xlfn.XLOOKUP(tb_C103[[#This Row],[OS]],[1]!tb_C101[OS],[1]!tb_C101[OFICINA])</f>
        <v>Eletrico</v>
      </c>
      <c r="O2972" s="14">
        <f>tb_C103[[#This Row],[FIM]] - tb_C103[[#This Row],[INICIO]]</f>
        <v>0.16666666666424135</v>
      </c>
    </row>
    <row r="2973" spans="1:15" x14ac:dyDescent="0.25">
      <c r="A2973" t="s">
        <v>4080</v>
      </c>
      <c r="B2973">
        <v>1517</v>
      </c>
      <c r="C2973">
        <v>3</v>
      </c>
      <c r="D2973" t="s">
        <v>8673</v>
      </c>
      <c r="E2973" s="9">
        <v>45307.3125</v>
      </c>
      <c r="F2973" s="9">
        <v>45307.479166666664</v>
      </c>
      <c r="G2973">
        <v>112</v>
      </c>
      <c r="H2973" t="s">
        <v>237</v>
      </c>
      <c r="I2973" t="s">
        <v>184</v>
      </c>
      <c r="J2973" t="s">
        <v>8674</v>
      </c>
      <c r="K2973" s="9">
        <v>45309.360902777778</v>
      </c>
      <c r="L2973" s="13">
        <f>IFERROR(_xlfn.XLOOKUP(tb_C103[[#This Row],[OS]],[1]!tb_C101[OS],[1]!tb_C101[DATA_ABERTURA]),0)</f>
        <v>45307.226342592592</v>
      </c>
      <c r="M2973" s="7" t="str">
        <f>IFERROR(_xlfn.XLOOKUP(tb_C103[[#This Row],[OS]],[1]!tb_C101[OS],[1]!tb_C101[SITUACAO_OS]),0)</f>
        <v>F</v>
      </c>
      <c r="N2973" t="str">
        <f>_xlfn.XLOOKUP(tb_C103[[#This Row],[OS]],[1]!tb_C101[OS],[1]!tb_C101[OFICINA])</f>
        <v>Eletrico</v>
      </c>
      <c r="O2973" s="14">
        <f>tb_C103[[#This Row],[FIM]] - tb_C103[[#This Row],[INICIO]]</f>
        <v>0.16666666666424135</v>
      </c>
    </row>
    <row r="2974" spans="1:15" x14ac:dyDescent="0.25">
      <c r="A2974" t="s">
        <v>8691</v>
      </c>
      <c r="B2974">
        <v>1517</v>
      </c>
      <c r="C2974">
        <v>3</v>
      </c>
      <c r="D2974" t="s">
        <v>8673</v>
      </c>
      <c r="E2974" s="9">
        <v>45307.3125</v>
      </c>
      <c r="F2974" s="9">
        <v>45307.479166666664</v>
      </c>
      <c r="G2974">
        <v>112</v>
      </c>
      <c r="H2974" t="s">
        <v>237</v>
      </c>
      <c r="I2974" t="s">
        <v>184</v>
      </c>
      <c r="J2974" t="s">
        <v>8674</v>
      </c>
      <c r="K2974" s="9">
        <v>45309.360902777778</v>
      </c>
      <c r="L2974" s="13">
        <f>IFERROR(_xlfn.XLOOKUP(tb_C103[[#This Row],[OS]],[1]!tb_C101[OS],[1]!tb_C101[DATA_ABERTURA]),0)</f>
        <v>45307.226342592592</v>
      </c>
      <c r="M2974" s="7" t="str">
        <f>IFERROR(_xlfn.XLOOKUP(tb_C103[[#This Row],[OS]],[1]!tb_C101[OS],[1]!tb_C101[SITUACAO_OS]),0)</f>
        <v>F</v>
      </c>
      <c r="N2974" t="str">
        <f>_xlfn.XLOOKUP(tb_C103[[#This Row],[OS]],[1]!tb_C101[OS],[1]!tb_C101[OFICINA])</f>
        <v>Eletrico</v>
      </c>
      <c r="O2974" s="14">
        <f>tb_C103[[#This Row],[FIM]] - tb_C103[[#This Row],[INICIO]]</f>
        <v>0.16666666666424135</v>
      </c>
    </row>
    <row r="2975" spans="1:15" x14ac:dyDescent="0.25">
      <c r="A2975" t="s">
        <v>8330</v>
      </c>
      <c r="B2975">
        <v>1517</v>
      </c>
      <c r="C2975">
        <v>3</v>
      </c>
      <c r="D2975" t="s">
        <v>8673</v>
      </c>
      <c r="E2975" s="9">
        <v>45307.25</v>
      </c>
      <c r="F2975" s="9">
        <v>45307.479166666664</v>
      </c>
      <c r="G2975">
        <v>112</v>
      </c>
      <c r="H2975" t="s">
        <v>237</v>
      </c>
      <c r="I2975" t="s">
        <v>184</v>
      </c>
      <c r="J2975" t="s">
        <v>8674</v>
      </c>
      <c r="K2975" s="9">
        <v>45309.360902777778</v>
      </c>
      <c r="L2975" s="13">
        <f>IFERROR(_xlfn.XLOOKUP(tb_C103[[#This Row],[OS]],[1]!tb_C101[OS],[1]!tb_C101[DATA_ABERTURA]),0)</f>
        <v>45307.226342592592</v>
      </c>
      <c r="M2975" s="7" t="str">
        <f>IFERROR(_xlfn.XLOOKUP(tb_C103[[#This Row],[OS]],[1]!tb_C101[OS],[1]!tb_C101[SITUACAO_OS]),0)</f>
        <v>F</v>
      </c>
      <c r="N2975" t="str">
        <f>_xlfn.XLOOKUP(tb_C103[[#This Row],[OS]],[1]!tb_C101[OS],[1]!tb_C101[OFICINA])</f>
        <v>Eletrico</v>
      </c>
      <c r="O2975" s="14">
        <f>tb_C103[[#This Row],[FIM]] - tb_C103[[#This Row],[INICIO]]</f>
        <v>0.22916666666424135</v>
      </c>
    </row>
    <row r="2976" spans="1:15" x14ac:dyDescent="0.25">
      <c r="A2976" t="s">
        <v>4080</v>
      </c>
      <c r="B2976">
        <v>1517</v>
      </c>
      <c r="C2976">
        <v>3</v>
      </c>
      <c r="D2976" t="s">
        <v>8673</v>
      </c>
      <c r="E2976" s="9">
        <v>45307.25</v>
      </c>
      <c r="F2976" s="9">
        <v>45307.479166666664</v>
      </c>
      <c r="G2976">
        <v>112</v>
      </c>
      <c r="H2976" t="s">
        <v>237</v>
      </c>
      <c r="I2976" t="s">
        <v>184</v>
      </c>
      <c r="J2976" t="s">
        <v>8674</v>
      </c>
      <c r="K2976" s="9">
        <v>45309.360902777778</v>
      </c>
      <c r="L2976" s="13">
        <f>IFERROR(_xlfn.XLOOKUP(tb_C103[[#This Row],[OS]],[1]!tb_C101[OS],[1]!tb_C101[DATA_ABERTURA]),0)</f>
        <v>45307.226342592592</v>
      </c>
      <c r="M2976" s="7" t="str">
        <f>IFERROR(_xlfn.XLOOKUP(tb_C103[[#This Row],[OS]],[1]!tb_C101[OS],[1]!tb_C101[SITUACAO_OS]),0)</f>
        <v>F</v>
      </c>
      <c r="N2976" t="str">
        <f>_xlfn.XLOOKUP(tb_C103[[#This Row],[OS]],[1]!tb_C101[OS],[1]!tb_C101[OFICINA])</f>
        <v>Eletrico</v>
      </c>
      <c r="O2976" s="14">
        <f>tb_C103[[#This Row],[FIM]] - tb_C103[[#This Row],[INICIO]]</f>
        <v>0.22916666666424135</v>
      </c>
    </row>
    <row r="2977" spans="1:15" x14ac:dyDescent="0.25">
      <c r="A2977" t="s">
        <v>8691</v>
      </c>
      <c r="B2977">
        <v>1517</v>
      </c>
      <c r="C2977">
        <v>3</v>
      </c>
      <c r="D2977" t="s">
        <v>8673</v>
      </c>
      <c r="E2977" s="9">
        <v>45307.25</v>
      </c>
      <c r="F2977" s="9">
        <v>45307.479166666664</v>
      </c>
      <c r="G2977">
        <v>112</v>
      </c>
      <c r="H2977" t="s">
        <v>237</v>
      </c>
      <c r="I2977" t="s">
        <v>184</v>
      </c>
      <c r="J2977" t="s">
        <v>8674</v>
      </c>
      <c r="K2977" s="9">
        <v>45309.360902777778</v>
      </c>
      <c r="L2977" s="13">
        <f>IFERROR(_xlfn.XLOOKUP(tb_C103[[#This Row],[OS]],[1]!tb_C101[OS],[1]!tb_C101[DATA_ABERTURA]),0)</f>
        <v>45307.226342592592</v>
      </c>
      <c r="M2977" s="7" t="str">
        <f>IFERROR(_xlfn.XLOOKUP(tb_C103[[#This Row],[OS]],[1]!tb_C101[OS],[1]!tb_C101[SITUACAO_OS]),0)</f>
        <v>F</v>
      </c>
      <c r="N2977" t="str">
        <f>_xlfn.XLOOKUP(tb_C103[[#This Row],[OS]],[1]!tb_C101[OS],[1]!tb_C101[OFICINA])</f>
        <v>Eletrico</v>
      </c>
      <c r="O2977" s="14">
        <f>tb_C103[[#This Row],[FIM]] - tb_C103[[#This Row],[INICIO]]</f>
        <v>0.22916666666424135</v>
      </c>
    </row>
    <row r="2978" spans="1:15" x14ac:dyDescent="0.25">
      <c r="A2978" t="s">
        <v>5388</v>
      </c>
      <c r="B2978">
        <v>1518</v>
      </c>
      <c r="C2978">
        <v>3</v>
      </c>
      <c r="D2978" t="s">
        <v>8673</v>
      </c>
      <c r="E2978" s="9"/>
      <c r="F2978" s="9"/>
      <c r="G2978">
        <v>507</v>
      </c>
      <c r="H2978" t="s">
        <v>757</v>
      </c>
      <c r="I2978" t="s">
        <v>24</v>
      </c>
      <c r="J2978" t="s">
        <v>8671</v>
      </c>
      <c r="K2978" s="9">
        <v>45323.658634259256</v>
      </c>
      <c r="L2978" s="13">
        <f>IFERROR(_xlfn.XLOOKUP(tb_C103[[#This Row],[OS]],[1]!tb_C101[OS],[1]!tb_C101[DATA_ABERTURA]),0)</f>
        <v>45307.227881944447</v>
      </c>
      <c r="M2978" s="7" t="str">
        <f>IFERROR(_xlfn.XLOOKUP(tb_C103[[#This Row],[OS]],[1]!tb_C101[OS],[1]!tb_C101[SITUACAO_OS]),0)</f>
        <v>F</v>
      </c>
      <c r="N2978" t="str">
        <f>_xlfn.XLOOKUP(tb_C103[[#This Row],[OS]],[1]!tb_C101[OS],[1]!tb_C101[OFICINA])</f>
        <v>Mecanico</v>
      </c>
      <c r="O2978" s="14">
        <f>tb_C103[[#This Row],[FIM]] - tb_C103[[#This Row],[INICIO]]</f>
        <v>0</v>
      </c>
    </row>
    <row r="2979" spans="1:15" x14ac:dyDescent="0.25">
      <c r="A2979" t="s">
        <v>8330</v>
      </c>
      <c r="B2979">
        <v>1519</v>
      </c>
      <c r="C2979">
        <v>3</v>
      </c>
      <c r="D2979" t="s">
        <v>8673</v>
      </c>
      <c r="E2979" s="9">
        <v>45307.3125</v>
      </c>
      <c r="F2979" s="9">
        <v>45307.333333333336</v>
      </c>
      <c r="G2979">
        <v>502</v>
      </c>
      <c r="H2979" t="s">
        <v>246</v>
      </c>
      <c r="I2979" t="s">
        <v>24</v>
      </c>
      <c r="J2979" t="s">
        <v>8674</v>
      </c>
      <c r="K2979" s="9">
        <v>45338.76090277778</v>
      </c>
      <c r="L2979" s="13">
        <f>IFERROR(_xlfn.XLOOKUP(tb_C103[[#This Row],[OS]],[1]!tb_C101[OS],[1]!tb_C101[DATA_ABERTURA]),0)</f>
        <v>45307.300462962965</v>
      </c>
      <c r="M2979" s="7" t="str">
        <f>IFERROR(_xlfn.XLOOKUP(tb_C103[[#This Row],[OS]],[1]!tb_C101[OS],[1]!tb_C101[SITUACAO_OS]),0)</f>
        <v>F</v>
      </c>
      <c r="N2979" t="str">
        <f>_xlfn.XLOOKUP(tb_C103[[#This Row],[OS]],[1]!tb_C101[OS],[1]!tb_C101[OFICINA])</f>
        <v>Eletrico</v>
      </c>
      <c r="O2979" s="14">
        <f>tb_C103[[#This Row],[FIM]] - tb_C103[[#This Row],[INICIO]]</f>
        <v>2.0833333335758653E-2</v>
      </c>
    </row>
    <row r="2980" spans="1:15" x14ac:dyDescent="0.25">
      <c r="A2980" t="s">
        <v>8330</v>
      </c>
      <c r="B2980">
        <v>1520</v>
      </c>
      <c r="C2980">
        <v>3</v>
      </c>
      <c r="D2980" t="s">
        <v>8673</v>
      </c>
      <c r="E2980" s="9">
        <v>45307.333333333336</v>
      </c>
      <c r="F2980" s="9">
        <v>45307.375</v>
      </c>
      <c r="G2980">
        <v>115</v>
      </c>
      <c r="H2980" t="s">
        <v>197</v>
      </c>
      <c r="I2980" t="s">
        <v>184</v>
      </c>
      <c r="J2980" t="s">
        <v>8674</v>
      </c>
      <c r="K2980" s="9">
        <v>45336.611863425926</v>
      </c>
      <c r="L2980" s="13">
        <f>IFERROR(_xlfn.XLOOKUP(tb_C103[[#This Row],[OS]],[1]!tb_C101[OS],[1]!tb_C101[DATA_ABERTURA]),0)</f>
        <v>45307.312685185185</v>
      </c>
      <c r="M2980" s="7" t="str">
        <f>IFERROR(_xlfn.XLOOKUP(tb_C103[[#This Row],[OS]],[1]!tb_C101[OS],[1]!tb_C101[SITUACAO_OS]),0)</f>
        <v>F</v>
      </c>
      <c r="N2980" t="str">
        <f>_xlfn.XLOOKUP(tb_C103[[#This Row],[OS]],[1]!tb_C101[OS],[1]!tb_C101[OFICINA])</f>
        <v>Eletrico</v>
      </c>
      <c r="O2980" s="14">
        <f>tb_C103[[#This Row],[FIM]] - tb_C103[[#This Row],[INICIO]]</f>
        <v>4.1666666664241347E-2</v>
      </c>
    </row>
    <row r="2981" spans="1:15" x14ac:dyDescent="0.25">
      <c r="A2981" t="s">
        <v>4080</v>
      </c>
      <c r="B2981">
        <v>1521</v>
      </c>
      <c r="C2981">
        <v>3</v>
      </c>
      <c r="D2981" t="s">
        <v>8673</v>
      </c>
      <c r="E2981" s="9">
        <v>45307.385416666664</v>
      </c>
      <c r="F2981" s="9">
        <v>45307.395833333336</v>
      </c>
      <c r="G2981">
        <v>207</v>
      </c>
      <c r="H2981" t="s">
        <v>760</v>
      </c>
      <c r="I2981" t="s">
        <v>175</v>
      </c>
      <c r="J2981" t="s">
        <v>8674</v>
      </c>
      <c r="K2981" s="9">
        <v>45315.350891203707</v>
      </c>
      <c r="L2981" s="13">
        <f>IFERROR(_xlfn.XLOOKUP(tb_C103[[#This Row],[OS]],[1]!tb_C101[OS],[1]!tb_C101[DATA_ABERTURA]),0)</f>
        <v>45307.378645833334</v>
      </c>
      <c r="M2981" s="7" t="str">
        <f>IFERROR(_xlfn.XLOOKUP(tb_C103[[#This Row],[OS]],[1]!tb_C101[OS],[1]!tb_C101[SITUACAO_OS]),0)</f>
        <v>F</v>
      </c>
      <c r="N2981" t="str">
        <f>_xlfn.XLOOKUP(tb_C103[[#This Row],[OS]],[1]!tb_C101[OS],[1]!tb_C101[OFICINA])</f>
        <v>Eletrico</v>
      </c>
      <c r="O2981" s="14">
        <f>tb_C103[[#This Row],[FIM]] - tb_C103[[#This Row],[INICIO]]</f>
        <v>1.0416666671517305E-2</v>
      </c>
    </row>
    <row r="2982" spans="1:15" x14ac:dyDescent="0.25">
      <c r="A2982" t="s">
        <v>8691</v>
      </c>
      <c r="B2982">
        <v>1521</v>
      </c>
      <c r="C2982">
        <v>3</v>
      </c>
      <c r="D2982" t="s">
        <v>8673</v>
      </c>
      <c r="E2982" s="9">
        <v>45307.385416666664</v>
      </c>
      <c r="F2982" s="9">
        <v>45307.395833333336</v>
      </c>
      <c r="G2982">
        <v>207</v>
      </c>
      <c r="H2982" t="s">
        <v>760</v>
      </c>
      <c r="I2982" t="s">
        <v>175</v>
      </c>
      <c r="J2982" t="s">
        <v>8674</v>
      </c>
      <c r="K2982" s="9">
        <v>45315.350891203707</v>
      </c>
      <c r="L2982" s="13">
        <f>IFERROR(_xlfn.XLOOKUP(tb_C103[[#This Row],[OS]],[1]!tb_C101[OS],[1]!tb_C101[DATA_ABERTURA]),0)</f>
        <v>45307.378645833334</v>
      </c>
      <c r="M2982" s="7" t="str">
        <f>IFERROR(_xlfn.XLOOKUP(tb_C103[[#This Row],[OS]],[1]!tb_C101[OS],[1]!tb_C101[SITUACAO_OS]),0)</f>
        <v>F</v>
      </c>
      <c r="N2982" t="str">
        <f>_xlfn.XLOOKUP(tb_C103[[#This Row],[OS]],[1]!tb_C101[OS],[1]!tb_C101[OFICINA])</f>
        <v>Eletrico</v>
      </c>
      <c r="O2982" s="14">
        <f>tb_C103[[#This Row],[FIM]] - tb_C103[[#This Row],[INICIO]]</f>
        <v>1.0416666671517305E-2</v>
      </c>
    </row>
    <row r="2983" spans="1:15" x14ac:dyDescent="0.25">
      <c r="A2983" t="s">
        <v>4080</v>
      </c>
      <c r="B2983">
        <v>1521</v>
      </c>
      <c r="C2983">
        <v>3</v>
      </c>
      <c r="D2983" t="s">
        <v>8673</v>
      </c>
      <c r="E2983" s="9">
        <v>45307.385416666664</v>
      </c>
      <c r="F2983" s="9">
        <v>45307.395833333336</v>
      </c>
      <c r="G2983">
        <v>207</v>
      </c>
      <c r="H2983" t="s">
        <v>760</v>
      </c>
      <c r="I2983" t="s">
        <v>175</v>
      </c>
      <c r="J2983" t="s">
        <v>8674</v>
      </c>
      <c r="K2983" s="9">
        <v>45315.350891203707</v>
      </c>
      <c r="L2983" s="13">
        <f>IFERROR(_xlfn.XLOOKUP(tb_C103[[#This Row],[OS]],[1]!tb_C101[OS],[1]!tb_C101[DATA_ABERTURA]),0)</f>
        <v>45307.378645833334</v>
      </c>
      <c r="M2983" s="7" t="str">
        <f>IFERROR(_xlfn.XLOOKUP(tb_C103[[#This Row],[OS]],[1]!tb_C101[OS],[1]!tb_C101[SITUACAO_OS]),0)</f>
        <v>F</v>
      </c>
      <c r="N2983" t="str">
        <f>_xlfn.XLOOKUP(tb_C103[[#This Row],[OS]],[1]!tb_C101[OS],[1]!tb_C101[OFICINA])</f>
        <v>Eletrico</v>
      </c>
      <c r="O2983" s="14">
        <f>tb_C103[[#This Row],[FIM]] - tb_C103[[#This Row],[INICIO]]</f>
        <v>1.0416666671517305E-2</v>
      </c>
    </row>
    <row r="2984" spans="1:15" x14ac:dyDescent="0.25">
      <c r="A2984" t="s">
        <v>8691</v>
      </c>
      <c r="B2984">
        <v>1521</v>
      </c>
      <c r="C2984">
        <v>3</v>
      </c>
      <c r="D2984" t="s">
        <v>8673</v>
      </c>
      <c r="E2984" s="9">
        <v>45307.385416666664</v>
      </c>
      <c r="F2984" s="9">
        <v>45307.395833333336</v>
      </c>
      <c r="G2984">
        <v>207</v>
      </c>
      <c r="H2984" t="s">
        <v>760</v>
      </c>
      <c r="I2984" t="s">
        <v>175</v>
      </c>
      <c r="J2984" t="s">
        <v>8674</v>
      </c>
      <c r="K2984" s="9">
        <v>45315.350891203707</v>
      </c>
      <c r="L2984" s="13">
        <f>IFERROR(_xlfn.XLOOKUP(tb_C103[[#This Row],[OS]],[1]!tb_C101[OS],[1]!tb_C101[DATA_ABERTURA]),0)</f>
        <v>45307.378645833334</v>
      </c>
      <c r="M2984" s="7" t="str">
        <f>IFERROR(_xlfn.XLOOKUP(tb_C103[[#This Row],[OS]],[1]!tb_C101[OS],[1]!tb_C101[SITUACAO_OS]),0)</f>
        <v>F</v>
      </c>
      <c r="N2984" t="str">
        <f>_xlfn.XLOOKUP(tb_C103[[#This Row],[OS]],[1]!tb_C101[OS],[1]!tb_C101[OFICINA])</f>
        <v>Eletrico</v>
      </c>
      <c r="O2984" s="14">
        <f>tb_C103[[#This Row],[FIM]] - tb_C103[[#This Row],[INICIO]]</f>
        <v>1.0416666671517305E-2</v>
      </c>
    </row>
    <row r="2985" spans="1:15" x14ac:dyDescent="0.25">
      <c r="A2985" t="s">
        <v>8691</v>
      </c>
      <c r="B2985">
        <v>1522</v>
      </c>
      <c r="C2985">
        <v>3</v>
      </c>
      <c r="D2985" t="s">
        <v>8673</v>
      </c>
      <c r="E2985" s="9">
        <v>45307.395833333336</v>
      </c>
      <c r="F2985" s="9">
        <v>45307.40625</v>
      </c>
      <c r="G2985">
        <v>506</v>
      </c>
      <c r="H2985" t="s">
        <v>819</v>
      </c>
      <c r="I2985" t="s">
        <v>24</v>
      </c>
      <c r="J2985" t="s">
        <v>8674</v>
      </c>
      <c r="K2985" s="9">
        <v>45316.595879629633</v>
      </c>
      <c r="L2985" s="13">
        <f>IFERROR(_xlfn.XLOOKUP(tb_C103[[#This Row],[OS]],[1]!tb_C101[OS],[1]!tb_C101[DATA_ABERTURA]),0)</f>
        <v>45307.389155092591</v>
      </c>
      <c r="M2985" s="7" t="str">
        <f>IFERROR(_xlfn.XLOOKUP(tb_C103[[#This Row],[OS]],[1]!tb_C101[OS],[1]!tb_C101[SITUACAO_OS]),0)</f>
        <v>F</v>
      </c>
      <c r="N2985" t="str">
        <f>_xlfn.XLOOKUP(tb_C103[[#This Row],[OS]],[1]!tb_C101[OS],[1]!tb_C101[OFICINA])</f>
        <v>Eletrico</v>
      </c>
      <c r="O2985" s="14">
        <f>tb_C103[[#This Row],[FIM]] - tb_C103[[#This Row],[INICIO]]</f>
        <v>1.0416666664241347E-2</v>
      </c>
    </row>
    <row r="2986" spans="1:15" x14ac:dyDescent="0.25">
      <c r="A2986" t="s">
        <v>2551</v>
      </c>
      <c r="B2986">
        <v>1523</v>
      </c>
      <c r="C2986">
        <v>3</v>
      </c>
      <c r="D2986" t="s">
        <v>8673</v>
      </c>
      <c r="E2986" s="9">
        <v>45307.393750000003</v>
      </c>
      <c r="F2986" s="9">
        <v>45307.416666666664</v>
      </c>
      <c r="I2986" t="s">
        <v>1267</v>
      </c>
      <c r="J2986" t="s">
        <v>8671</v>
      </c>
      <c r="K2986" s="9">
        <v>45314.545740740738</v>
      </c>
      <c r="L2986" s="13">
        <f>IFERROR(_xlfn.XLOOKUP(tb_C103[[#This Row],[OS]],[1]!tb_C101[OS],[1]!tb_C101[DATA_ABERTURA]),0)</f>
        <v>45307.394143518519</v>
      </c>
      <c r="M2986" s="7" t="str">
        <f>IFERROR(_xlfn.XLOOKUP(tb_C103[[#This Row],[OS]],[1]!tb_C101[OS],[1]!tb_C101[SITUACAO_OS]),0)</f>
        <v>F</v>
      </c>
      <c r="N2986" t="str">
        <f>_xlfn.XLOOKUP(tb_C103[[#This Row],[OS]],[1]!tb_C101[OS],[1]!tb_C101[OFICINA])</f>
        <v>Mecanico</v>
      </c>
      <c r="O2986" s="14">
        <f>tb_C103[[#This Row],[FIM]] - tb_C103[[#This Row],[INICIO]]</f>
        <v>2.2916666661330964E-2</v>
      </c>
    </row>
    <row r="2987" spans="1:15" x14ac:dyDescent="0.25">
      <c r="A2987" t="s">
        <v>2551</v>
      </c>
      <c r="B2987">
        <v>1524</v>
      </c>
      <c r="C2987">
        <v>3</v>
      </c>
      <c r="D2987" t="s">
        <v>8673</v>
      </c>
      <c r="E2987" s="9">
        <v>45307.399305555555</v>
      </c>
      <c r="F2987" s="9">
        <v>45307.416666666664</v>
      </c>
      <c r="I2987" t="s">
        <v>249</v>
      </c>
      <c r="J2987" t="s">
        <v>8671</v>
      </c>
      <c r="K2987" s="9">
        <v>45314.493888888886</v>
      </c>
      <c r="L2987" s="13">
        <f>IFERROR(_xlfn.XLOOKUP(tb_C103[[#This Row],[OS]],[1]!tb_C101[OS],[1]!tb_C101[DATA_ABERTURA]),0)</f>
        <v>45307.399340277778</v>
      </c>
      <c r="M2987" s="7" t="str">
        <f>IFERROR(_xlfn.XLOOKUP(tb_C103[[#This Row],[OS]],[1]!tb_C101[OS],[1]!tb_C101[SITUACAO_OS]),0)</f>
        <v>F</v>
      </c>
      <c r="N2987" t="str">
        <f>_xlfn.XLOOKUP(tb_C103[[#This Row],[OS]],[1]!tb_C101[OS],[1]!tb_C101[OFICINA])</f>
        <v>Mecanico</v>
      </c>
      <c r="O2987" s="14">
        <f>tb_C103[[#This Row],[FIM]] - tb_C103[[#This Row],[INICIO]]</f>
        <v>1.7361111109494232E-2</v>
      </c>
    </row>
    <row r="2988" spans="1:15" x14ac:dyDescent="0.25">
      <c r="A2988" t="s">
        <v>8691</v>
      </c>
      <c r="B2988">
        <v>1525</v>
      </c>
      <c r="C2988">
        <v>3</v>
      </c>
      <c r="D2988" t="s">
        <v>8673</v>
      </c>
      <c r="E2988" s="9">
        <v>45307.574999999997</v>
      </c>
      <c r="F2988" s="9">
        <v>45307.583333333336</v>
      </c>
      <c r="G2988">
        <v>506</v>
      </c>
      <c r="H2988" t="s">
        <v>819</v>
      </c>
      <c r="I2988" t="s">
        <v>24</v>
      </c>
      <c r="J2988" t="s">
        <v>8674</v>
      </c>
      <c r="K2988" s="9">
        <v>45323.659409722219</v>
      </c>
      <c r="L2988" s="13">
        <f>IFERROR(_xlfn.XLOOKUP(tb_C103[[#This Row],[OS]],[1]!tb_C101[OS],[1]!tb_C101[DATA_ABERTURA]),0)</f>
        <v>45307.575590277775</v>
      </c>
      <c r="M2988" s="7" t="str">
        <f>IFERROR(_xlfn.XLOOKUP(tb_C103[[#This Row],[OS]],[1]!tb_C101[OS],[1]!tb_C101[SITUACAO_OS]),0)</f>
        <v>F</v>
      </c>
      <c r="N2988" t="str">
        <f>_xlfn.XLOOKUP(tb_C103[[#This Row],[OS]],[1]!tb_C101[OS],[1]!tb_C101[OFICINA])</f>
        <v>Eletrico</v>
      </c>
      <c r="O2988" s="14">
        <f>tb_C103[[#This Row],[FIM]] - tb_C103[[#This Row],[INICIO]]</f>
        <v>8.3333333386690356E-3</v>
      </c>
    </row>
    <row r="2989" spans="1:15" x14ac:dyDescent="0.25">
      <c r="B2989">
        <v>1526</v>
      </c>
      <c r="C2989">
        <v>3</v>
      </c>
      <c r="D2989" t="s">
        <v>8673</v>
      </c>
      <c r="E2989" s="9"/>
      <c r="F2989" s="9"/>
      <c r="G2989">
        <v>207</v>
      </c>
      <c r="H2989" t="s">
        <v>760</v>
      </c>
      <c r="I2989" t="s">
        <v>175</v>
      </c>
      <c r="J2989" t="s">
        <v>8674</v>
      </c>
      <c r="K2989" s="9"/>
      <c r="L2989" s="13">
        <f>IFERROR(_xlfn.XLOOKUP(tb_C103[[#This Row],[OS]],[1]!tb_C101[OS],[1]!tb_C101[DATA_ABERTURA]),0)</f>
        <v>45307.595995370371</v>
      </c>
      <c r="M2989" s="7" t="str">
        <f>IFERROR(_xlfn.XLOOKUP(tb_C103[[#This Row],[OS]],[1]!tb_C101[OS],[1]!tb_C101[SITUACAO_OS]),0)</f>
        <v>A</v>
      </c>
      <c r="N2989" t="str">
        <f>_xlfn.XLOOKUP(tb_C103[[#This Row],[OS]],[1]!tb_C101[OS],[1]!tb_C101[OFICINA])</f>
        <v>Eletrico</v>
      </c>
      <c r="O2989" s="14">
        <f>tb_C103[[#This Row],[FIM]] - tb_C103[[#This Row],[INICIO]]</f>
        <v>0</v>
      </c>
    </row>
    <row r="2990" spans="1:15" x14ac:dyDescent="0.25">
      <c r="A2990" t="s">
        <v>8330</v>
      </c>
      <c r="B2990">
        <v>1527</v>
      </c>
      <c r="C2990">
        <v>3</v>
      </c>
      <c r="D2990" t="s">
        <v>8673</v>
      </c>
      <c r="E2990" s="9">
        <v>45307.704861111109</v>
      </c>
      <c r="F2990" s="9">
        <v>45307.729166666664</v>
      </c>
      <c r="G2990">
        <v>207</v>
      </c>
      <c r="H2990" t="s">
        <v>760</v>
      </c>
      <c r="I2990" t="s">
        <v>175</v>
      </c>
      <c r="J2990" t="s">
        <v>8674</v>
      </c>
      <c r="K2990" s="9">
        <v>45310.704733796294</v>
      </c>
      <c r="L2990" s="13">
        <f>IFERROR(_xlfn.XLOOKUP(tb_C103[[#This Row],[OS]],[1]!tb_C101[OS],[1]!tb_C101[DATA_ABERTURA]),0)</f>
        <v>45307.700925925928</v>
      </c>
      <c r="M2990" s="7" t="str">
        <f>IFERROR(_xlfn.XLOOKUP(tb_C103[[#This Row],[OS]],[1]!tb_C101[OS],[1]!tb_C101[SITUACAO_OS]),0)</f>
        <v>F</v>
      </c>
      <c r="N2990" t="str">
        <f>_xlfn.XLOOKUP(tb_C103[[#This Row],[OS]],[1]!tb_C101[OS],[1]!tb_C101[OFICINA])</f>
        <v>Eletrico</v>
      </c>
      <c r="O2990" s="14">
        <f>tb_C103[[#This Row],[FIM]] - tb_C103[[#This Row],[INICIO]]</f>
        <v>2.4305555554747116E-2</v>
      </c>
    </row>
    <row r="2991" spans="1:15" x14ac:dyDescent="0.25">
      <c r="A2991" t="s">
        <v>6459</v>
      </c>
      <c r="B2991">
        <v>1527</v>
      </c>
      <c r="C2991">
        <v>3</v>
      </c>
      <c r="D2991" t="s">
        <v>8673</v>
      </c>
      <c r="E2991" s="9">
        <v>45307.704861111109</v>
      </c>
      <c r="F2991" s="9">
        <v>45307.729166666664</v>
      </c>
      <c r="G2991">
        <v>207</v>
      </c>
      <c r="H2991" t="s">
        <v>760</v>
      </c>
      <c r="I2991" t="s">
        <v>175</v>
      </c>
      <c r="J2991" t="s">
        <v>8674</v>
      </c>
      <c r="K2991" s="9">
        <v>45310.704733796294</v>
      </c>
      <c r="L2991" s="13">
        <f>IFERROR(_xlfn.XLOOKUP(tb_C103[[#This Row],[OS]],[1]!tb_C101[OS],[1]!tb_C101[DATA_ABERTURA]),0)</f>
        <v>45307.700925925928</v>
      </c>
      <c r="M2991" s="7" t="str">
        <f>IFERROR(_xlfn.XLOOKUP(tb_C103[[#This Row],[OS]],[1]!tb_C101[OS],[1]!tb_C101[SITUACAO_OS]),0)</f>
        <v>F</v>
      </c>
      <c r="N2991" t="str">
        <f>_xlfn.XLOOKUP(tb_C103[[#This Row],[OS]],[1]!tb_C101[OS],[1]!tb_C101[OFICINA])</f>
        <v>Eletrico</v>
      </c>
      <c r="O2991" s="14">
        <f>tb_C103[[#This Row],[FIM]] - tb_C103[[#This Row],[INICIO]]</f>
        <v>2.4305555554747116E-2</v>
      </c>
    </row>
    <row r="2992" spans="1:15" x14ac:dyDescent="0.25">
      <c r="A2992" t="s">
        <v>8330</v>
      </c>
      <c r="B2992">
        <v>1527</v>
      </c>
      <c r="C2992">
        <v>3</v>
      </c>
      <c r="D2992" t="s">
        <v>8673</v>
      </c>
      <c r="E2992" s="9">
        <v>45307.704861111109</v>
      </c>
      <c r="F2992" s="9">
        <v>45307.729166666664</v>
      </c>
      <c r="G2992">
        <v>207</v>
      </c>
      <c r="H2992" t="s">
        <v>760</v>
      </c>
      <c r="I2992" t="s">
        <v>175</v>
      </c>
      <c r="J2992" t="s">
        <v>8674</v>
      </c>
      <c r="K2992" s="9">
        <v>45310.704733796294</v>
      </c>
      <c r="L2992" s="13">
        <f>IFERROR(_xlfn.XLOOKUP(tb_C103[[#This Row],[OS]],[1]!tb_C101[OS],[1]!tb_C101[DATA_ABERTURA]),0)</f>
        <v>45307.700925925928</v>
      </c>
      <c r="M2992" s="7" t="str">
        <f>IFERROR(_xlfn.XLOOKUP(tb_C103[[#This Row],[OS]],[1]!tb_C101[OS],[1]!tb_C101[SITUACAO_OS]),0)</f>
        <v>F</v>
      </c>
      <c r="N2992" t="str">
        <f>_xlfn.XLOOKUP(tb_C103[[#This Row],[OS]],[1]!tb_C101[OS],[1]!tb_C101[OFICINA])</f>
        <v>Eletrico</v>
      </c>
      <c r="O2992" s="14">
        <f>tb_C103[[#This Row],[FIM]] - tb_C103[[#This Row],[INICIO]]</f>
        <v>2.4305555554747116E-2</v>
      </c>
    </row>
    <row r="2993" spans="1:15" x14ac:dyDescent="0.25">
      <c r="A2993" t="s">
        <v>6459</v>
      </c>
      <c r="B2993">
        <v>1527</v>
      </c>
      <c r="C2993">
        <v>3</v>
      </c>
      <c r="D2993" t="s">
        <v>8673</v>
      </c>
      <c r="E2993" s="9">
        <v>45307.704861111109</v>
      </c>
      <c r="F2993" s="9">
        <v>45307.729166666664</v>
      </c>
      <c r="G2993">
        <v>207</v>
      </c>
      <c r="H2993" t="s">
        <v>760</v>
      </c>
      <c r="I2993" t="s">
        <v>175</v>
      </c>
      <c r="J2993" t="s">
        <v>8674</v>
      </c>
      <c r="K2993" s="9">
        <v>45310.704733796294</v>
      </c>
      <c r="L2993" s="13">
        <f>IFERROR(_xlfn.XLOOKUP(tb_C103[[#This Row],[OS]],[1]!tb_C101[OS],[1]!tb_C101[DATA_ABERTURA]),0)</f>
        <v>45307.700925925928</v>
      </c>
      <c r="M2993" s="7" t="str">
        <f>IFERROR(_xlfn.XLOOKUP(tb_C103[[#This Row],[OS]],[1]!tb_C101[OS],[1]!tb_C101[SITUACAO_OS]),0)</f>
        <v>F</v>
      </c>
      <c r="N2993" t="str">
        <f>_xlfn.XLOOKUP(tb_C103[[#This Row],[OS]],[1]!tb_C101[OS],[1]!tb_C101[OFICINA])</f>
        <v>Eletrico</v>
      </c>
      <c r="O2993" s="14">
        <f>tb_C103[[#This Row],[FIM]] - tb_C103[[#This Row],[INICIO]]</f>
        <v>2.4305555554747116E-2</v>
      </c>
    </row>
    <row r="2994" spans="1:15" x14ac:dyDescent="0.25">
      <c r="A2994" t="s">
        <v>2551</v>
      </c>
      <c r="B2994">
        <v>1528</v>
      </c>
      <c r="C2994">
        <v>3</v>
      </c>
      <c r="D2994" t="s">
        <v>8673</v>
      </c>
      <c r="E2994" s="9">
        <v>45308.5</v>
      </c>
      <c r="F2994" s="9">
        <v>45308.520833333336</v>
      </c>
      <c r="G2994">
        <v>113</v>
      </c>
      <c r="H2994" t="s">
        <v>213</v>
      </c>
      <c r="I2994" t="s">
        <v>184</v>
      </c>
      <c r="J2994" t="s">
        <v>8671</v>
      </c>
      <c r="K2994" s="9">
        <v>45315.730555555558</v>
      </c>
      <c r="L2994" s="13">
        <f>IFERROR(_xlfn.XLOOKUP(tb_C103[[#This Row],[OS]],[1]!tb_C101[OS],[1]!tb_C101[DATA_ABERTURA]),0)</f>
        <v>45308.47115740741</v>
      </c>
      <c r="M2994" s="7" t="str">
        <f>IFERROR(_xlfn.XLOOKUP(tb_C103[[#This Row],[OS]],[1]!tb_C101[OS],[1]!tb_C101[SITUACAO_OS]),0)</f>
        <v>F</v>
      </c>
      <c r="N2994" t="str">
        <f>_xlfn.XLOOKUP(tb_C103[[#This Row],[OS]],[1]!tb_C101[OS],[1]!tb_C101[OFICINA])</f>
        <v>Mecanico</v>
      </c>
      <c r="O2994" s="14">
        <f>tb_C103[[#This Row],[FIM]] - tb_C103[[#This Row],[INICIO]]</f>
        <v>2.0833333335758653E-2</v>
      </c>
    </row>
    <row r="2995" spans="1:15" x14ac:dyDescent="0.25">
      <c r="A2995" t="s">
        <v>8691</v>
      </c>
      <c r="B2995">
        <v>1529</v>
      </c>
      <c r="C2995">
        <v>3</v>
      </c>
      <c r="D2995" t="s">
        <v>8673</v>
      </c>
      <c r="E2995" s="9">
        <v>45308.555555555555</v>
      </c>
      <c r="F2995" s="9">
        <v>45308.572916666664</v>
      </c>
      <c r="G2995">
        <v>207</v>
      </c>
      <c r="H2995" t="s">
        <v>760</v>
      </c>
      <c r="I2995" t="s">
        <v>175</v>
      </c>
      <c r="J2995" t="s">
        <v>8674</v>
      </c>
      <c r="K2995" s="9">
        <v>45316.596435185187</v>
      </c>
      <c r="L2995" s="13">
        <f>IFERROR(_xlfn.XLOOKUP(tb_C103[[#This Row],[OS]],[1]!tb_C101[OS],[1]!tb_C101[DATA_ABERTURA]),0)</f>
        <v>45308.555138888885</v>
      </c>
      <c r="M2995" s="7" t="str">
        <f>IFERROR(_xlfn.XLOOKUP(tb_C103[[#This Row],[OS]],[1]!tb_C101[OS],[1]!tb_C101[SITUACAO_OS]),0)</f>
        <v>F</v>
      </c>
      <c r="N2995" t="str">
        <f>_xlfn.XLOOKUP(tb_C103[[#This Row],[OS]],[1]!tb_C101[OS],[1]!tb_C101[OFICINA])</f>
        <v>Eletrico</v>
      </c>
      <c r="O2995" s="14">
        <f>tb_C103[[#This Row],[FIM]] - tb_C103[[#This Row],[INICIO]]</f>
        <v>1.7361111109494232E-2</v>
      </c>
    </row>
    <row r="2996" spans="1:15" x14ac:dyDescent="0.25">
      <c r="B2996">
        <v>1530</v>
      </c>
      <c r="C2996">
        <v>3</v>
      </c>
      <c r="D2996" t="s">
        <v>8673</v>
      </c>
      <c r="E2996" s="9"/>
      <c r="F2996" s="9"/>
      <c r="I2996" t="s">
        <v>175</v>
      </c>
      <c r="J2996" t="s">
        <v>8671</v>
      </c>
      <c r="K2996" s="9">
        <v>45404.696863425925</v>
      </c>
      <c r="L2996" s="13">
        <f>IFERROR(_xlfn.XLOOKUP(tb_C103[[#This Row],[OS]],[1]!tb_C101[OS],[1]!tb_C101[DATA_ABERTURA]),0)</f>
        <v>45308.808865740742</v>
      </c>
      <c r="M2996" s="7" t="str">
        <f>IFERROR(_xlfn.XLOOKUP(tb_C103[[#This Row],[OS]],[1]!tb_C101[OS],[1]!tb_C101[SITUACAO_OS]),0)</f>
        <v>F</v>
      </c>
      <c r="N2996" t="str">
        <f>_xlfn.XLOOKUP(tb_C103[[#This Row],[OS]],[1]!tb_C101[OS],[1]!tb_C101[OFICINA])</f>
        <v>Mecanico</v>
      </c>
      <c r="O2996" s="14">
        <f>tb_C103[[#This Row],[FIM]] - tb_C103[[#This Row],[INICIO]]</f>
        <v>0</v>
      </c>
    </row>
    <row r="2997" spans="1:15" x14ac:dyDescent="0.25">
      <c r="A2997" t="s">
        <v>6398</v>
      </c>
      <c r="B2997">
        <v>1531</v>
      </c>
      <c r="C2997">
        <v>3</v>
      </c>
      <c r="D2997" t="s">
        <v>8673</v>
      </c>
      <c r="E2997" s="9">
        <v>45309.875</v>
      </c>
      <c r="F2997" s="9">
        <v>45309.885416666664</v>
      </c>
      <c r="G2997">
        <v>206</v>
      </c>
      <c r="H2997" t="s">
        <v>793</v>
      </c>
      <c r="I2997" t="s">
        <v>175</v>
      </c>
      <c r="J2997" t="s">
        <v>8671</v>
      </c>
      <c r="K2997" s="9">
        <v>45310.70517361111</v>
      </c>
      <c r="L2997" s="13">
        <f>IFERROR(_xlfn.XLOOKUP(tb_C103[[#This Row],[OS]],[1]!tb_C101[OS],[1]!tb_C101[DATA_ABERTURA]),0)</f>
        <v>45308.808865740742</v>
      </c>
      <c r="M2997" s="7" t="str">
        <f>IFERROR(_xlfn.XLOOKUP(tb_C103[[#This Row],[OS]],[1]!tb_C101[OS],[1]!tb_C101[SITUACAO_OS]),0)</f>
        <v>F</v>
      </c>
      <c r="N2997" t="str">
        <f>_xlfn.XLOOKUP(tb_C103[[#This Row],[OS]],[1]!tb_C101[OS],[1]!tb_C101[OFICINA])</f>
        <v>Mecanico</v>
      </c>
      <c r="O2997" s="14">
        <f>tb_C103[[#This Row],[FIM]] - tb_C103[[#This Row],[INICIO]]</f>
        <v>1.0416666664241347E-2</v>
      </c>
    </row>
    <row r="2998" spans="1:15" x14ac:dyDescent="0.25">
      <c r="B2998">
        <v>1532</v>
      </c>
      <c r="C2998">
        <v>3</v>
      </c>
      <c r="D2998" t="s">
        <v>8673</v>
      </c>
      <c r="E2998" s="9"/>
      <c r="F2998" s="9"/>
      <c r="G2998">
        <v>118</v>
      </c>
      <c r="H2998" t="s">
        <v>1349</v>
      </c>
      <c r="I2998" t="s">
        <v>184</v>
      </c>
      <c r="J2998" t="s">
        <v>8671</v>
      </c>
      <c r="K2998" s="9"/>
      <c r="L2998" s="13">
        <f>IFERROR(_xlfn.XLOOKUP(tb_C103[[#This Row],[OS]],[1]!tb_C101[OS],[1]!tb_C101[DATA_ABERTURA]),0)</f>
        <v>45308.823969907404</v>
      </c>
      <c r="M2998" s="7" t="str">
        <f>IFERROR(_xlfn.XLOOKUP(tb_C103[[#This Row],[OS]],[1]!tb_C101[OS],[1]!tb_C101[SITUACAO_OS]),0)</f>
        <v>A</v>
      </c>
      <c r="N2998" t="str">
        <f>_xlfn.XLOOKUP(tb_C103[[#This Row],[OS]],[1]!tb_C101[OS],[1]!tb_C101[OFICINA])</f>
        <v>Mecanico</v>
      </c>
      <c r="O2998" s="14">
        <f>tb_C103[[#This Row],[FIM]] - tb_C103[[#This Row],[INICIO]]</f>
        <v>0</v>
      </c>
    </row>
    <row r="2999" spans="1:15" x14ac:dyDescent="0.25">
      <c r="B2999">
        <v>1533</v>
      </c>
      <c r="C2999">
        <v>3</v>
      </c>
      <c r="D2999" t="s">
        <v>8673</v>
      </c>
      <c r="E2999" s="9"/>
      <c r="F2999" s="9"/>
      <c r="G2999">
        <v>301</v>
      </c>
      <c r="H2999" t="s">
        <v>221</v>
      </c>
      <c r="I2999" t="s">
        <v>220</v>
      </c>
      <c r="J2999" t="s">
        <v>8671</v>
      </c>
      <c r="K2999" s="9"/>
      <c r="L2999" s="13">
        <f>IFERROR(_xlfn.XLOOKUP(tb_C103[[#This Row],[OS]],[1]!tb_C101[OS],[1]!tb_C101[DATA_ABERTURA]),0)</f>
        <v>45308.852418981478</v>
      </c>
      <c r="M2999" s="7" t="str">
        <f>IFERROR(_xlfn.XLOOKUP(tb_C103[[#This Row],[OS]],[1]!tb_C101[OS],[1]!tb_C101[SITUACAO_OS]),0)</f>
        <v>A</v>
      </c>
      <c r="N2999" t="str">
        <f>_xlfn.XLOOKUP(tb_C103[[#This Row],[OS]],[1]!tb_C101[OS],[1]!tb_C101[OFICINA])</f>
        <v>Mecanico</v>
      </c>
      <c r="O2999" s="14">
        <f>tb_C103[[#This Row],[FIM]] - tb_C103[[#This Row],[INICIO]]</f>
        <v>0</v>
      </c>
    </row>
    <row r="3000" spans="1:15" x14ac:dyDescent="0.25">
      <c r="B3000">
        <v>1534</v>
      </c>
      <c r="C3000">
        <v>3</v>
      </c>
      <c r="D3000" t="s">
        <v>8673</v>
      </c>
      <c r="E3000" s="9"/>
      <c r="F3000" s="9"/>
      <c r="G3000">
        <v>207</v>
      </c>
      <c r="H3000" t="s">
        <v>760</v>
      </c>
      <c r="I3000" t="s">
        <v>175</v>
      </c>
      <c r="J3000" t="s">
        <v>8671</v>
      </c>
      <c r="K3000" s="9"/>
      <c r="L3000" s="13">
        <f>IFERROR(_xlfn.XLOOKUP(tb_C103[[#This Row],[OS]],[1]!tb_C101[OS],[1]!tb_C101[DATA_ABERTURA]),0)</f>
        <v>45308.857905092591</v>
      </c>
      <c r="M3000" s="7" t="str">
        <f>IFERROR(_xlfn.XLOOKUP(tb_C103[[#This Row],[OS]],[1]!tb_C101[OS],[1]!tb_C101[SITUACAO_OS]),0)</f>
        <v>A</v>
      </c>
      <c r="N3000" t="str">
        <f>_xlfn.XLOOKUP(tb_C103[[#This Row],[OS]],[1]!tb_C101[OS],[1]!tb_C101[OFICINA])</f>
        <v>Mecanico</v>
      </c>
      <c r="O3000" s="14">
        <f>tb_C103[[#This Row],[FIM]] - tb_C103[[#This Row],[INICIO]]</f>
        <v>0</v>
      </c>
    </row>
    <row r="3001" spans="1:15" x14ac:dyDescent="0.25">
      <c r="A3001" t="s">
        <v>6459</v>
      </c>
      <c r="B3001">
        <v>1535</v>
      </c>
      <c r="C3001">
        <v>3</v>
      </c>
      <c r="D3001" t="s">
        <v>8673</v>
      </c>
      <c r="E3001" s="9">
        <v>45308.885416666664</v>
      </c>
      <c r="F3001" s="9">
        <v>45308.895833333336</v>
      </c>
      <c r="G3001">
        <v>118</v>
      </c>
      <c r="H3001" t="s">
        <v>1349</v>
      </c>
      <c r="I3001" t="s">
        <v>184</v>
      </c>
      <c r="J3001" t="s">
        <v>8674</v>
      </c>
      <c r="K3001" s="9">
        <v>45310.705358796295</v>
      </c>
      <c r="L3001" s="13">
        <f>IFERROR(_xlfn.XLOOKUP(tb_C103[[#This Row],[OS]],[1]!tb_C101[OS],[1]!tb_C101[DATA_ABERTURA]),0)</f>
        <v>45308.883159722223</v>
      </c>
      <c r="M3001" s="7" t="str">
        <f>IFERROR(_xlfn.XLOOKUP(tb_C103[[#This Row],[OS]],[1]!tb_C101[OS],[1]!tb_C101[SITUACAO_OS]),0)</f>
        <v>F</v>
      </c>
      <c r="N3001" t="str">
        <f>_xlfn.XLOOKUP(tb_C103[[#This Row],[OS]],[1]!tb_C101[OS],[1]!tb_C101[OFICINA])</f>
        <v>Eletrico</v>
      </c>
      <c r="O3001" s="14">
        <f>tb_C103[[#This Row],[FIM]] - tb_C103[[#This Row],[INICIO]]</f>
        <v>1.0416666671517305E-2</v>
      </c>
    </row>
    <row r="3002" spans="1:15" x14ac:dyDescent="0.25">
      <c r="A3002" t="s">
        <v>8686</v>
      </c>
      <c r="B3002">
        <v>1536</v>
      </c>
      <c r="C3002">
        <v>3</v>
      </c>
      <c r="D3002" t="s">
        <v>8673</v>
      </c>
      <c r="E3002" s="9">
        <v>45309.361805555556</v>
      </c>
      <c r="F3002" s="9">
        <v>45309.375</v>
      </c>
      <c r="G3002">
        <v>207</v>
      </c>
      <c r="H3002" t="s">
        <v>760</v>
      </c>
      <c r="I3002" t="s">
        <v>175</v>
      </c>
      <c r="J3002" t="s">
        <v>8671</v>
      </c>
      <c r="K3002" s="9">
        <v>45309.56858796296</v>
      </c>
      <c r="L3002" s="13">
        <f>IFERROR(_xlfn.XLOOKUP(tb_C103[[#This Row],[OS]],[1]!tb_C101[OS],[1]!tb_C101[DATA_ABERTURA]),0)</f>
        <v>45309.362870370373</v>
      </c>
      <c r="M3002" s="7" t="str">
        <f>IFERROR(_xlfn.XLOOKUP(tb_C103[[#This Row],[OS]],[1]!tb_C101[OS],[1]!tb_C101[SITUACAO_OS]),0)</f>
        <v>F</v>
      </c>
      <c r="N3002" t="str">
        <f>_xlfn.XLOOKUP(tb_C103[[#This Row],[OS]],[1]!tb_C101[OS],[1]!tb_C101[OFICINA])</f>
        <v>Mecanico</v>
      </c>
      <c r="O3002" s="14">
        <f>tb_C103[[#This Row],[FIM]] - tb_C103[[#This Row],[INICIO]]</f>
        <v>1.3194444443797693E-2</v>
      </c>
    </row>
    <row r="3003" spans="1:15" x14ac:dyDescent="0.25">
      <c r="A3003" t="s">
        <v>2551</v>
      </c>
      <c r="B3003">
        <v>1536</v>
      </c>
      <c r="C3003">
        <v>3</v>
      </c>
      <c r="D3003" t="s">
        <v>8673</v>
      </c>
      <c r="E3003" s="9">
        <v>45309.361805555556</v>
      </c>
      <c r="F3003" s="9">
        <v>45309.375</v>
      </c>
      <c r="G3003">
        <v>207</v>
      </c>
      <c r="H3003" t="s">
        <v>760</v>
      </c>
      <c r="I3003" t="s">
        <v>175</v>
      </c>
      <c r="J3003" t="s">
        <v>8671</v>
      </c>
      <c r="K3003" s="9">
        <v>45309.56858796296</v>
      </c>
      <c r="L3003" s="13">
        <f>IFERROR(_xlfn.XLOOKUP(tb_C103[[#This Row],[OS]],[1]!tb_C101[OS],[1]!tb_C101[DATA_ABERTURA]),0)</f>
        <v>45309.362870370373</v>
      </c>
      <c r="M3003" s="7" t="str">
        <f>IFERROR(_xlfn.XLOOKUP(tb_C103[[#This Row],[OS]],[1]!tb_C101[OS],[1]!tb_C101[SITUACAO_OS]),0)</f>
        <v>F</v>
      </c>
      <c r="N3003" t="str">
        <f>_xlfn.XLOOKUP(tb_C103[[#This Row],[OS]],[1]!tb_C101[OS],[1]!tb_C101[OFICINA])</f>
        <v>Mecanico</v>
      </c>
      <c r="O3003" s="14">
        <f>tb_C103[[#This Row],[FIM]] - tb_C103[[#This Row],[INICIO]]</f>
        <v>1.3194444443797693E-2</v>
      </c>
    </row>
    <row r="3004" spans="1:15" x14ac:dyDescent="0.25">
      <c r="A3004" t="s">
        <v>8686</v>
      </c>
      <c r="B3004">
        <v>1536</v>
      </c>
      <c r="C3004">
        <v>3</v>
      </c>
      <c r="D3004" t="s">
        <v>8673</v>
      </c>
      <c r="E3004" s="9">
        <v>45309.361805555556</v>
      </c>
      <c r="F3004" s="9">
        <v>45309.375</v>
      </c>
      <c r="G3004">
        <v>207</v>
      </c>
      <c r="H3004" t="s">
        <v>760</v>
      </c>
      <c r="I3004" t="s">
        <v>175</v>
      </c>
      <c r="J3004" t="s">
        <v>8671</v>
      </c>
      <c r="K3004" s="9">
        <v>45309.56858796296</v>
      </c>
      <c r="L3004" s="13">
        <f>IFERROR(_xlfn.XLOOKUP(tb_C103[[#This Row],[OS]],[1]!tb_C101[OS],[1]!tb_C101[DATA_ABERTURA]),0)</f>
        <v>45309.362870370373</v>
      </c>
      <c r="M3004" s="7" t="str">
        <f>IFERROR(_xlfn.XLOOKUP(tb_C103[[#This Row],[OS]],[1]!tb_C101[OS],[1]!tb_C101[SITUACAO_OS]),0)</f>
        <v>F</v>
      </c>
      <c r="N3004" t="str">
        <f>_xlfn.XLOOKUP(tb_C103[[#This Row],[OS]],[1]!tb_C101[OS],[1]!tb_C101[OFICINA])</f>
        <v>Mecanico</v>
      </c>
      <c r="O3004" s="14">
        <f>tb_C103[[#This Row],[FIM]] - tb_C103[[#This Row],[INICIO]]</f>
        <v>1.3194444443797693E-2</v>
      </c>
    </row>
    <row r="3005" spans="1:15" x14ac:dyDescent="0.25">
      <c r="A3005" t="s">
        <v>2551</v>
      </c>
      <c r="B3005">
        <v>1536</v>
      </c>
      <c r="C3005">
        <v>3</v>
      </c>
      <c r="D3005" t="s">
        <v>8673</v>
      </c>
      <c r="E3005" s="9">
        <v>45309.361805555556</v>
      </c>
      <c r="F3005" s="9">
        <v>45309.375</v>
      </c>
      <c r="G3005">
        <v>207</v>
      </c>
      <c r="H3005" t="s">
        <v>760</v>
      </c>
      <c r="I3005" t="s">
        <v>175</v>
      </c>
      <c r="J3005" t="s">
        <v>8671</v>
      </c>
      <c r="K3005" s="9">
        <v>45309.56858796296</v>
      </c>
      <c r="L3005" s="13">
        <f>IFERROR(_xlfn.XLOOKUP(tb_C103[[#This Row],[OS]],[1]!tb_C101[OS],[1]!tb_C101[DATA_ABERTURA]),0)</f>
        <v>45309.362870370373</v>
      </c>
      <c r="M3005" s="7" t="str">
        <f>IFERROR(_xlfn.XLOOKUP(tb_C103[[#This Row],[OS]],[1]!tb_C101[OS],[1]!tb_C101[SITUACAO_OS]),0)</f>
        <v>F</v>
      </c>
      <c r="N3005" t="str">
        <f>_xlfn.XLOOKUP(tb_C103[[#This Row],[OS]],[1]!tb_C101[OS],[1]!tb_C101[OFICINA])</f>
        <v>Mecanico</v>
      </c>
      <c r="O3005" s="14">
        <f>tb_C103[[#This Row],[FIM]] - tb_C103[[#This Row],[INICIO]]</f>
        <v>1.3194444443797693E-2</v>
      </c>
    </row>
    <row r="3006" spans="1:15" x14ac:dyDescent="0.25">
      <c r="A3006" t="s">
        <v>8691</v>
      </c>
      <c r="B3006">
        <v>1537</v>
      </c>
      <c r="C3006">
        <v>3</v>
      </c>
      <c r="D3006" t="s">
        <v>8673</v>
      </c>
      <c r="E3006" s="9">
        <v>45309.409722222219</v>
      </c>
      <c r="F3006" s="9">
        <v>45309.427083333336</v>
      </c>
      <c r="G3006">
        <v>301</v>
      </c>
      <c r="H3006" t="s">
        <v>221</v>
      </c>
      <c r="I3006" t="s">
        <v>220</v>
      </c>
      <c r="J3006" t="s">
        <v>8674</v>
      </c>
      <c r="K3006" s="9">
        <v>45315.354039351849</v>
      </c>
      <c r="L3006" s="13">
        <f>IFERROR(_xlfn.XLOOKUP(tb_C103[[#This Row],[OS]],[1]!tb_C101[OS],[1]!tb_C101[DATA_ABERTURA]),0)</f>
        <v>45309.407465277778</v>
      </c>
      <c r="M3006" s="7" t="str">
        <f>IFERROR(_xlfn.XLOOKUP(tb_C103[[#This Row],[OS]],[1]!tb_C101[OS],[1]!tb_C101[SITUACAO_OS]),0)</f>
        <v>F</v>
      </c>
      <c r="N3006" t="str">
        <f>_xlfn.XLOOKUP(tb_C103[[#This Row],[OS]],[1]!tb_C101[OS],[1]!tb_C101[OFICINA])</f>
        <v>Eletrico</v>
      </c>
      <c r="O3006" s="14">
        <f>tb_C103[[#This Row],[FIM]] - tb_C103[[#This Row],[INICIO]]</f>
        <v>1.7361111116770189E-2</v>
      </c>
    </row>
    <row r="3007" spans="1:15" x14ac:dyDescent="0.25">
      <c r="A3007" t="s">
        <v>8330</v>
      </c>
      <c r="B3007">
        <v>1538</v>
      </c>
      <c r="C3007">
        <v>3</v>
      </c>
      <c r="D3007" t="s">
        <v>8673</v>
      </c>
      <c r="E3007" s="9">
        <v>45309.4375</v>
      </c>
      <c r="F3007" s="9">
        <v>45309.458333333336</v>
      </c>
      <c r="G3007">
        <v>505</v>
      </c>
      <c r="H3007" t="s">
        <v>851</v>
      </c>
      <c r="I3007" t="s">
        <v>24</v>
      </c>
      <c r="J3007" t="s">
        <v>8674</v>
      </c>
      <c r="K3007" s="9">
        <v>45336.615173611113</v>
      </c>
      <c r="L3007" s="13">
        <f>IFERROR(_xlfn.XLOOKUP(tb_C103[[#This Row],[OS]],[1]!tb_C101[OS],[1]!tb_C101[DATA_ABERTURA]),0)</f>
        <v>45309.423900462964</v>
      </c>
      <c r="M3007" s="7" t="str">
        <f>IFERROR(_xlfn.XLOOKUP(tb_C103[[#This Row],[OS]],[1]!tb_C101[OS],[1]!tb_C101[SITUACAO_OS]),0)</f>
        <v>F</v>
      </c>
      <c r="N3007" t="str">
        <f>_xlfn.XLOOKUP(tb_C103[[#This Row],[OS]],[1]!tb_C101[OS],[1]!tb_C101[OFICINA])</f>
        <v>Eletrico</v>
      </c>
      <c r="O3007" s="14">
        <f>tb_C103[[#This Row],[FIM]] - tb_C103[[#This Row],[INICIO]]</f>
        <v>2.0833333335758653E-2</v>
      </c>
    </row>
    <row r="3008" spans="1:15" x14ac:dyDescent="0.25">
      <c r="A3008" t="s">
        <v>8691</v>
      </c>
      <c r="B3008">
        <v>1539</v>
      </c>
      <c r="C3008">
        <v>3</v>
      </c>
      <c r="D3008" t="s">
        <v>8673</v>
      </c>
      <c r="E3008" s="9">
        <v>45309.555555555555</v>
      </c>
      <c r="F3008" s="9">
        <v>45309.569444444445</v>
      </c>
      <c r="G3008">
        <v>207</v>
      </c>
      <c r="H3008" t="s">
        <v>760</v>
      </c>
      <c r="I3008" t="s">
        <v>175</v>
      </c>
      <c r="J3008" t="s">
        <v>8674</v>
      </c>
      <c r="K3008" s="9">
        <v>45316.597037037034</v>
      </c>
      <c r="L3008" s="13">
        <f>IFERROR(_xlfn.XLOOKUP(tb_C103[[#This Row],[OS]],[1]!tb_C101[OS],[1]!tb_C101[DATA_ABERTURA]),0)</f>
        <v>45309.55431712963</v>
      </c>
      <c r="M3008" s="7" t="str">
        <f>IFERROR(_xlfn.XLOOKUP(tb_C103[[#This Row],[OS]],[1]!tb_C101[OS],[1]!tb_C101[SITUACAO_OS]),0)</f>
        <v>F</v>
      </c>
      <c r="N3008" t="str">
        <f>_xlfn.XLOOKUP(tb_C103[[#This Row],[OS]],[1]!tb_C101[OS],[1]!tb_C101[OFICINA])</f>
        <v>Eletrico</v>
      </c>
      <c r="O3008" s="14">
        <f>tb_C103[[#This Row],[FIM]] - tb_C103[[#This Row],[INICIO]]</f>
        <v>1.3888888890505768E-2</v>
      </c>
    </row>
    <row r="3009" spans="1:15" x14ac:dyDescent="0.25">
      <c r="B3009">
        <v>1540</v>
      </c>
      <c r="C3009">
        <v>3</v>
      </c>
      <c r="D3009" t="s">
        <v>8673</v>
      </c>
      <c r="E3009" s="9"/>
      <c r="F3009" s="9"/>
      <c r="G3009">
        <v>9001</v>
      </c>
      <c r="H3009" t="s">
        <v>2065</v>
      </c>
      <c r="I3009" t="s">
        <v>874</v>
      </c>
      <c r="J3009" t="s">
        <v>8678</v>
      </c>
      <c r="K3009" s="9">
        <v>45441.582916666666</v>
      </c>
      <c r="L3009" s="13">
        <f>IFERROR(_xlfn.XLOOKUP(tb_C103[[#This Row],[OS]],[1]!tb_C101[OS],[1]!tb_C101[DATA_ABERTURA]),0)</f>
        <v>45309.716307870367</v>
      </c>
      <c r="M3009" s="7" t="str">
        <f>IFERROR(_xlfn.XLOOKUP(tb_C103[[#This Row],[OS]],[1]!tb_C101[OS],[1]!tb_C101[SITUACAO_OS]),0)</f>
        <v>F</v>
      </c>
      <c r="N3009" t="str">
        <f>_xlfn.XLOOKUP(tb_C103[[#This Row],[OS]],[1]!tb_C101[OS],[1]!tb_C101[OFICINA])</f>
        <v>Terceiro</v>
      </c>
      <c r="O3009" s="14">
        <f>tb_C103[[#This Row],[FIM]] - tb_C103[[#This Row],[INICIO]]</f>
        <v>0</v>
      </c>
    </row>
    <row r="3010" spans="1:15" x14ac:dyDescent="0.25">
      <c r="A3010" t="s">
        <v>5388</v>
      </c>
      <c r="B3010">
        <v>1541</v>
      </c>
      <c r="C3010">
        <v>3</v>
      </c>
      <c r="D3010" t="s">
        <v>8673</v>
      </c>
      <c r="E3010" s="9">
        <v>45309.958333333336</v>
      </c>
      <c r="F3010" s="9">
        <v>45315.000694444447</v>
      </c>
      <c r="G3010">
        <v>108</v>
      </c>
      <c r="H3010" t="s">
        <v>317</v>
      </c>
      <c r="I3010" t="s">
        <v>184</v>
      </c>
      <c r="J3010" t="s">
        <v>8671</v>
      </c>
      <c r="K3010" s="9">
        <v>45316.597337962965</v>
      </c>
      <c r="L3010" s="13">
        <f>IFERROR(_xlfn.XLOOKUP(tb_C103[[#This Row],[OS]],[1]!tb_C101[OS],[1]!tb_C101[DATA_ABERTURA]),0)</f>
        <v>45309.957673611112</v>
      </c>
      <c r="M3010" s="7" t="str">
        <f>IFERROR(_xlfn.XLOOKUP(tb_C103[[#This Row],[OS]],[1]!tb_C101[OS],[1]!tb_C101[SITUACAO_OS]),0)</f>
        <v>F</v>
      </c>
      <c r="N3010" t="str">
        <f>_xlfn.XLOOKUP(tb_C103[[#This Row],[OS]],[1]!tb_C101[OS],[1]!tb_C101[OFICINA])</f>
        <v>Mecanico</v>
      </c>
      <c r="O3010" s="14">
        <f>tb_C103[[#This Row],[FIM]] - tb_C103[[#This Row],[INICIO]]</f>
        <v>5.0423611111109494</v>
      </c>
    </row>
    <row r="3011" spans="1:15" x14ac:dyDescent="0.25">
      <c r="A3011" t="s">
        <v>8330</v>
      </c>
      <c r="B3011">
        <v>1542</v>
      </c>
      <c r="C3011">
        <v>3</v>
      </c>
      <c r="D3011" t="s">
        <v>8673</v>
      </c>
      <c r="E3011" s="9">
        <v>45310.46875</v>
      </c>
      <c r="F3011" s="9">
        <v>45310.5</v>
      </c>
      <c r="G3011">
        <v>417</v>
      </c>
      <c r="H3011" t="s">
        <v>927</v>
      </c>
      <c r="I3011" t="s">
        <v>79</v>
      </c>
      <c r="J3011" t="s">
        <v>8674</v>
      </c>
      <c r="K3011" s="9">
        <v>45336.616643518515</v>
      </c>
      <c r="L3011" s="13">
        <f>IFERROR(_xlfn.XLOOKUP(tb_C103[[#This Row],[OS]],[1]!tb_C101[OS],[1]!tb_C101[DATA_ABERTURA]),0)</f>
        <v>45310.468113425923</v>
      </c>
      <c r="M3011" s="7" t="str">
        <f>IFERROR(_xlfn.XLOOKUP(tb_C103[[#This Row],[OS]],[1]!tb_C101[OS],[1]!tb_C101[SITUACAO_OS]),0)</f>
        <v>F</v>
      </c>
      <c r="N3011" t="str">
        <f>_xlfn.XLOOKUP(tb_C103[[#This Row],[OS]],[1]!tb_C101[OS],[1]!tb_C101[OFICINA])</f>
        <v>Eletrico</v>
      </c>
      <c r="O3011" s="14">
        <f>tb_C103[[#This Row],[FIM]] - tb_C103[[#This Row],[INICIO]]</f>
        <v>3.125E-2</v>
      </c>
    </row>
    <row r="3012" spans="1:15" x14ac:dyDescent="0.25">
      <c r="A3012" t="s">
        <v>6459</v>
      </c>
      <c r="B3012">
        <v>1543</v>
      </c>
      <c r="C3012">
        <v>3</v>
      </c>
      <c r="D3012" t="s">
        <v>8673</v>
      </c>
      <c r="E3012" s="9">
        <v>45310.652777777781</v>
      </c>
      <c r="F3012" s="9">
        <v>45310.694444444445</v>
      </c>
      <c r="G3012">
        <v>207</v>
      </c>
      <c r="H3012" t="s">
        <v>760</v>
      </c>
      <c r="I3012" t="s">
        <v>175</v>
      </c>
      <c r="J3012" t="s">
        <v>8674</v>
      </c>
      <c r="K3012" s="9">
        <v>45336.618321759262</v>
      </c>
      <c r="L3012" s="13">
        <f>IFERROR(_xlfn.XLOOKUP(tb_C103[[#This Row],[OS]],[1]!tb_C101[OS],[1]!tb_C101[DATA_ABERTURA]),0)</f>
        <v>45310.650219907409</v>
      </c>
      <c r="M3012" s="7" t="str">
        <f>IFERROR(_xlfn.XLOOKUP(tb_C103[[#This Row],[OS]],[1]!tb_C101[OS],[1]!tb_C101[SITUACAO_OS]),0)</f>
        <v>F</v>
      </c>
      <c r="N3012" t="str">
        <f>_xlfn.XLOOKUP(tb_C103[[#This Row],[OS]],[1]!tb_C101[OS],[1]!tb_C101[OFICINA])</f>
        <v>Eletrico</v>
      </c>
      <c r="O3012" s="14">
        <f>tb_C103[[#This Row],[FIM]] - tb_C103[[#This Row],[INICIO]]</f>
        <v>4.1666666664241347E-2</v>
      </c>
    </row>
    <row r="3013" spans="1:15" x14ac:dyDescent="0.25">
      <c r="A3013" t="s">
        <v>6398</v>
      </c>
      <c r="B3013">
        <v>1544</v>
      </c>
      <c r="C3013">
        <v>3</v>
      </c>
      <c r="D3013" t="s">
        <v>8673</v>
      </c>
      <c r="E3013" s="9">
        <v>45310.71875</v>
      </c>
      <c r="F3013" s="9">
        <v>45310.798611111109</v>
      </c>
      <c r="G3013">
        <v>507</v>
      </c>
      <c r="H3013" t="s">
        <v>757</v>
      </c>
      <c r="I3013" t="s">
        <v>24</v>
      </c>
      <c r="J3013" t="s">
        <v>8671</v>
      </c>
      <c r="K3013" s="9">
        <v>45313.42386574074</v>
      </c>
      <c r="L3013" s="13">
        <f>IFERROR(_xlfn.XLOOKUP(tb_C103[[#This Row],[OS]],[1]!tb_C101[OS],[1]!tb_C101[DATA_ABERTURA]),0)</f>
        <v>45310.714432870373</v>
      </c>
      <c r="M3013" s="7" t="str">
        <f>IFERROR(_xlfn.XLOOKUP(tb_C103[[#This Row],[OS]],[1]!tb_C101[OS],[1]!tb_C101[SITUACAO_OS]),0)</f>
        <v>F</v>
      </c>
      <c r="N3013" t="str">
        <f>_xlfn.XLOOKUP(tb_C103[[#This Row],[OS]],[1]!tb_C101[OS],[1]!tb_C101[OFICINA])</f>
        <v>Mecanico</v>
      </c>
      <c r="O3013" s="14">
        <f>tb_C103[[#This Row],[FIM]] - tb_C103[[#This Row],[INICIO]]</f>
        <v>7.9861111109494232E-2</v>
      </c>
    </row>
    <row r="3014" spans="1:15" x14ac:dyDescent="0.25">
      <c r="A3014" t="s">
        <v>6398</v>
      </c>
      <c r="B3014">
        <v>1545</v>
      </c>
      <c r="C3014">
        <v>3</v>
      </c>
      <c r="D3014" t="s">
        <v>8673</v>
      </c>
      <c r="E3014" s="9">
        <v>45310.861111111109</v>
      </c>
      <c r="F3014" s="9">
        <v>45310.895833333336</v>
      </c>
      <c r="G3014">
        <v>502</v>
      </c>
      <c r="H3014" t="s">
        <v>246</v>
      </c>
      <c r="I3014" t="s">
        <v>24</v>
      </c>
      <c r="J3014" t="s">
        <v>8671</v>
      </c>
      <c r="K3014" s="9">
        <v>45313.419328703705</v>
      </c>
      <c r="L3014" s="13">
        <f>IFERROR(_xlfn.XLOOKUP(tb_C103[[#This Row],[OS]],[1]!tb_C101[OS],[1]!tb_C101[DATA_ABERTURA]),0)</f>
        <v>45310.828530092593</v>
      </c>
      <c r="M3014" s="7" t="str">
        <f>IFERROR(_xlfn.XLOOKUP(tb_C103[[#This Row],[OS]],[1]!tb_C101[OS],[1]!tb_C101[SITUACAO_OS]),0)</f>
        <v>F</v>
      </c>
      <c r="N3014" t="str">
        <f>_xlfn.XLOOKUP(tb_C103[[#This Row],[OS]],[1]!tb_C101[OS],[1]!tb_C101[OFICINA])</f>
        <v>Mecanico</v>
      </c>
      <c r="O3014" s="14">
        <f>tb_C103[[#This Row],[FIM]] - tb_C103[[#This Row],[INICIO]]</f>
        <v>3.4722222226264421E-2</v>
      </c>
    </row>
    <row r="3015" spans="1:15" x14ac:dyDescent="0.25">
      <c r="B3015">
        <v>1546</v>
      </c>
      <c r="C3015">
        <v>3</v>
      </c>
      <c r="D3015" t="s">
        <v>8673</v>
      </c>
      <c r="E3015" s="9"/>
      <c r="F3015" s="9"/>
      <c r="G3015">
        <v>207</v>
      </c>
      <c r="H3015" t="s">
        <v>760</v>
      </c>
      <c r="I3015" t="s">
        <v>175</v>
      </c>
      <c r="J3015" t="s">
        <v>8674</v>
      </c>
      <c r="K3015" s="9"/>
      <c r="L3015" s="13">
        <f>IFERROR(_xlfn.XLOOKUP(tb_C103[[#This Row],[OS]],[1]!tb_C101[OS],[1]!tb_C101[DATA_ABERTURA]),0)</f>
        <v>45311.57953703704</v>
      </c>
      <c r="M3015" s="7" t="str">
        <f>IFERROR(_xlfn.XLOOKUP(tb_C103[[#This Row],[OS]],[1]!tb_C101[OS],[1]!tb_C101[SITUACAO_OS]),0)</f>
        <v>A</v>
      </c>
      <c r="N3015" t="str">
        <f>_xlfn.XLOOKUP(tb_C103[[#This Row],[OS]],[1]!tb_C101[OS],[1]!tb_C101[OFICINA])</f>
        <v>Eletrico</v>
      </c>
      <c r="O3015" s="14">
        <f>tb_C103[[#This Row],[FIM]] - tb_C103[[#This Row],[INICIO]]</f>
        <v>0</v>
      </c>
    </row>
    <row r="3016" spans="1:15" x14ac:dyDescent="0.25">
      <c r="A3016" t="s">
        <v>8330</v>
      </c>
      <c r="B3016">
        <v>1547</v>
      </c>
      <c r="C3016">
        <v>3</v>
      </c>
      <c r="D3016" t="s">
        <v>8673</v>
      </c>
      <c r="E3016" s="9">
        <v>45311.666666666664</v>
      </c>
      <c r="F3016" s="9">
        <v>45311.6875</v>
      </c>
      <c r="G3016">
        <v>117</v>
      </c>
      <c r="H3016" t="s">
        <v>354</v>
      </c>
      <c r="I3016" t="s">
        <v>184</v>
      </c>
      <c r="J3016" t="s">
        <v>8674</v>
      </c>
      <c r="K3016" s="9">
        <v>45336.620474537034</v>
      </c>
      <c r="L3016" s="13">
        <f>IFERROR(_xlfn.XLOOKUP(tb_C103[[#This Row],[OS]],[1]!tb_C101[OS],[1]!tb_C101[DATA_ABERTURA]),0)</f>
        <v>45311.658564814818</v>
      </c>
      <c r="M3016" s="7" t="str">
        <f>IFERROR(_xlfn.XLOOKUP(tb_C103[[#This Row],[OS]],[1]!tb_C101[OS],[1]!tb_C101[SITUACAO_OS]),0)</f>
        <v>F</v>
      </c>
      <c r="N3016" t="str">
        <f>_xlfn.XLOOKUP(tb_C103[[#This Row],[OS]],[1]!tb_C101[OS],[1]!tb_C101[OFICINA])</f>
        <v>Eletrico</v>
      </c>
      <c r="O3016" s="14">
        <f>tb_C103[[#This Row],[FIM]] - tb_C103[[#This Row],[INICIO]]</f>
        <v>2.0833333335758653E-2</v>
      </c>
    </row>
    <row r="3017" spans="1:15" x14ac:dyDescent="0.25">
      <c r="A3017" t="s">
        <v>8686</v>
      </c>
      <c r="B3017">
        <v>1548</v>
      </c>
      <c r="C3017">
        <v>3</v>
      </c>
      <c r="D3017" t="s">
        <v>8673</v>
      </c>
      <c r="E3017" s="9">
        <v>45311.663194444445</v>
      </c>
      <c r="F3017" s="9">
        <v>45311.680555555555</v>
      </c>
      <c r="G3017">
        <v>117</v>
      </c>
      <c r="H3017" t="s">
        <v>354</v>
      </c>
      <c r="I3017" t="s">
        <v>184</v>
      </c>
      <c r="J3017" t="s">
        <v>8671</v>
      </c>
      <c r="K3017" s="9">
        <v>45338.760578703703</v>
      </c>
      <c r="L3017" s="13">
        <f>IFERROR(_xlfn.XLOOKUP(tb_C103[[#This Row],[OS]],[1]!tb_C101[OS],[1]!tb_C101[DATA_ABERTURA]),0)</f>
        <v>45311.660277777781</v>
      </c>
      <c r="M3017" s="7" t="str">
        <f>IFERROR(_xlfn.XLOOKUP(tb_C103[[#This Row],[OS]],[1]!tb_C101[OS],[1]!tb_C101[SITUACAO_OS]),0)</f>
        <v>F</v>
      </c>
      <c r="N3017" t="str">
        <f>_xlfn.XLOOKUP(tb_C103[[#This Row],[OS]],[1]!tb_C101[OS],[1]!tb_C101[OFICINA])</f>
        <v>Mecanico</v>
      </c>
      <c r="O3017" s="14">
        <f>tb_C103[[#This Row],[FIM]] - tb_C103[[#This Row],[INICIO]]</f>
        <v>1.7361111109494232E-2</v>
      </c>
    </row>
    <row r="3018" spans="1:15" x14ac:dyDescent="0.25">
      <c r="B3018">
        <v>1549</v>
      </c>
      <c r="C3018">
        <v>3</v>
      </c>
      <c r="D3018" t="s">
        <v>8673</v>
      </c>
      <c r="E3018" s="9"/>
      <c r="F3018" s="9"/>
      <c r="I3018" t="s">
        <v>184</v>
      </c>
      <c r="J3018" t="s">
        <v>8674</v>
      </c>
      <c r="K3018" s="9"/>
      <c r="L3018" s="13">
        <f>IFERROR(_xlfn.XLOOKUP(tb_C103[[#This Row],[OS]],[1]!tb_C101[OS],[1]!tb_C101[DATA_ABERTURA]),0)</f>
        <v>45312.22152777778</v>
      </c>
      <c r="M3018" s="7" t="str">
        <f>IFERROR(_xlfn.XLOOKUP(tb_C103[[#This Row],[OS]],[1]!tb_C101[OS],[1]!tb_C101[SITUACAO_OS]),0)</f>
        <v>A</v>
      </c>
      <c r="N3018" t="str">
        <f>_xlfn.XLOOKUP(tb_C103[[#This Row],[OS]],[1]!tb_C101[OS],[1]!tb_C101[OFICINA])</f>
        <v>Eletrico</v>
      </c>
      <c r="O3018" s="14">
        <f>tb_C103[[#This Row],[FIM]] - tb_C103[[#This Row],[INICIO]]</f>
        <v>0</v>
      </c>
    </row>
    <row r="3019" spans="1:15" x14ac:dyDescent="0.25">
      <c r="A3019" t="s">
        <v>2551</v>
      </c>
      <c r="B3019">
        <v>1550</v>
      </c>
      <c r="C3019">
        <v>3</v>
      </c>
      <c r="D3019" t="s">
        <v>8673</v>
      </c>
      <c r="E3019" s="9">
        <v>45313.333333333336</v>
      </c>
      <c r="F3019" s="9">
        <v>45313.361111111109</v>
      </c>
      <c r="G3019">
        <v>118</v>
      </c>
      <c r="H3019" t="s">
        <v>1349</v>
      </c>
      <c r="I3019" t="s">
        <v>184</v>
      </c>
      <c r="J3019" t="s">
        <v>8671</v>
      </c>
      <c r="K3019" s="9">
        <v>45314.547175925924</v>
      </c>
      <c r="L3019" s="13">
        <f>IFERROR(_xlfn.XLOOKUP(tb_C103[[#This Row],[OS]],[1]!tb_C101[OS],[1]!tb_C101[DATA_ABERTURA]),0)</f>
        <v>45312.223946759259</v>
      </c>
      <c r="M3019" s="7" t="str">
        <f>IFERROR(_xlfn.XLOOKUP(tb_C103[[#This Row],[OS]],[1]!tb_C101[OS],[1]!tb_C101[SITUACAO_OS]),0)</f>
        <v>F</v>
      </c>
      <c r="N3019" t="str">
        <f>_xlfn.XLOOKUP(tb_C103[[#This Row],[OS]],[1]!tb_C101[OS],[1]!tb_C101[OFICINA])</f>
        <v>Mecanico</v>
      </c>
      <c r="O3019" s="14">
        <f>tb_C103[[#This Row],[FIM]] - tb_C103[[#This Row],[INICIO]]</f>
        <v>2.7777777773735579E-2</v>
      </c>
    </row>
    <row r="3020" spans="1:15" x14ac:dyDescent="0.25">
      <c r="A3020" t="s">
        <v>5388</v>
      </c>
      <c r="B3020">
        <v>1551</v>
      </c>
      <c r="C3020">
        <v>3</v>
      </c>
      <c r="D3020" t="s">
        <v>8673</v>
      </c>
      <c r="E3020" s="9"/>
      <c r="F3020" s="9"/>
      <c r="G3020">
        <v>207</v>
      </c>
      <c r="H3020" t="s">
        <v>760</v>
      </c>
      <c r="I3020" t="s">
        <v>175</v>
      </c>
      <c r="J3020" t="s">
        <v>8671</v>
      </c>
      <c r="K3020" s="9">
        <v>45323.664247685185</v>
      </c>
      <c r="L3020" s="13">
        <f>IFERROR(_xlfn.XLOOKUP(tb_C103[[#This Row],[OS]],[1]!tb_C101[OS],[1]!tb_C101[DATA_ABERTURA]),0)</f>
        <v>45313.039675925924</v>
      </c>
      <c r="M3020" s="7" t="str">
        <f>IFERROR(_xlfn.XLOOKUP(tb_C103[[#This Row],[OS]],[1]!tb_C101[OS],[1]!tb_C101[SITUACAO_OS]),0)</f>
        <v>F</v>
      </c>
      <c r="N3020" t="str">
        <f>_xlfn.XLOOKUP(tb_C103[[#This Row],[OS]],[1]!tb_C101[OS],[1]!tb_C101[OFICINA])</f>
        <v>Mecanico</v>
      </c>
      <c r="O3020" s="14">
        <f>tb_C103[[#This Row],[FIM]] - tb_C103[[#This Row],[INICIO]]</f>
        <v>0</v>
      </c>
    </row>
    <row r="3021" spans="1:15" x14ac:dyDescent="0.25">
      <c r="A3021" t="s">
        <v>8686</v>
      </c>
      <c r="B3021">
        <v>1552</v>
      </c>
      <c r="C3021">
        <v>3</v>
      </c>
      <c r="D3021" t="s">
        <v>8673</v>
      </c>
      <c r="E3021" s="9">
        <v>45313.30972222222</v>
      </c>
      <c r="F3021" s="9">
        <v>45313.333333333336</v>
      </c>
      <c r="G3021">
        <v>115</v>
      </c>
      <c r="H3021" t="s">
        <v>197</v>
      </c>
      <c r="I3021" t="s">
        <v>184</v>
      </c>
      <c r="J3021" t="s">
        <v>8671</v>
      </c>
      <c r="K3021" s="9">
        <v>45314.547962962963</v>
      </c>
      <c r="L3021" s="13">
        <f>IFERROR(_xlfn.XLOOKUP(tb_C103[[#This Row],[OS]],[1]!tb_C101[OS],[1]!tb_C101[DATA_ABERTURA]),0)</f>
        <v>45313.310300925928</v>
      </c>
      <c r="M3021" s="7" t="str">
        <f>IFERROR(_xlfn.XLOOKUP(tb_C103[[#This Row],[OS]],[1]!tb_C101[OS],[1]!tb_C101[SITUACAO_OS]),0)</f>
        <v>F</v>
      </c>
      <c r="N3021" t="str">
        <f>_xlfn.XLOOKUP(tb_C103[[#This Row],[OS]],[1]!tb_C101[OS],[1]!tb_C101[OFICINA])</f>
        <v>Mecanico</v>
      </c>
      <c r="O3021" s="14">
        <f>tb_C103[[#This Row],[FIM]] - tb_C103[[#This Row],[INICIO]]</f>
        <v>2.3611111115314998E-2</v>
      </c>
    </row>
    <row r="3022" spans="1:15" x14ac:dyDescent="0.25">
      <c r="A3022" t="s">
        <v>2551</v>
      </c>
      <c r="B3022">
        <v>1552</v>
      </c>
      <c r="C3022">
        <v>3</v>
      </c>
      <c r="D3022" t="s">
        <v>8673</v>
      </c>
      <c r="E3022" s="9">
        <v>45313.30972222222</v>
      </c>
      <c r="F3022" s="9">
        <v>45313.333333333336</v>
      </c>
      <c r="G3022">
        <v>115</v>
      </c>
      <c r="H3022" t="s">
        <v>197</v>
      </c>
      <c r="I3022" t="s">
        <v>184</v>
      </c>
      <c r="J3022" t="s">
        <v>8671</v>
      </c>
      <c r="K3022" s="9">
        <v>45314.547962962963</v>
      </c>
      <c r="L3022" s="13">
        <f>IFERROR(_xlfn.XLOOKUP(tb_C103[[#This Row],[OS]],[1]!tb_C101[OS],[1]!tb_C101[DATA_ABERTURA]),0)</f>
        <v>45313.310300925928</v>
      </c>
      <c r="M3022" s="7" t="str">
        <f>IFERROR(_xlfn.XLOOKUP(tb_C103[[#This Row],[OS]],[1]!tb_C101[OS],[1]!tb_C101[SITUACAO_OS]),0)</f>
        <v>F</v>
      </c>
      <c r="N3022" t="str">
        <f>_xlfn.XLOOKUP(tb_C103[[#This Row],[OS]],[1]!tb_C101[OS],[1]!tb_C101[OFICINA])</f>
        <v>Mecanico</v>
      </c>
      <c r="O3022" s="14">
        <f>tb_C103[[#This Row],[FIM]] - tb_C103[[#This Row],[INICIO]]</f>
        <v>2.3611111115314998E-2</v>
      </c>
    </row>
    <row r="3023" spans="1:15" x14ac:dyDescent="0.25">
      <c r="A3023" t="s">
        <v>8686</v>
      </c>
      <c r="B3023">
        <v>1552</v>
      </c>
      <c r="C3023">
        <v>3</v>
      </c>
      <c r="D3023" t="s">
        <v>8673</v>
      </c>
      <c r="E3023" s="9">
        <v>45313.30972222222</v>
      </c>
      <c r="F3023" s="9">
        <v>45313.333333333336</v>
      </c>
      <c r="G3023">
        <v>115</v>
      </c>
      <c r="H3023" t="s">
        <v>197</v>
      </c>
      <c r="I3023" t="s">
        <v>184</v>
      </c>
      <c r="J3023" t="s">
        <v>8671</v>
      </c>
      <c r="K3023" s="9">
        <v>45314.547962962963</v>
      </c>
      <c r="L3023" s="13">
        <f>IFERROR(_xlfn.XLOOKUP(tb_C103[[#This Row],[OS]],[1]!tb_C101[OS],[1]!tb_C101[DATA_ABERTURA]),0)</f>
        <v>45313.310300925928</v>
      </c>
      <c r="M3023" s="7" t="str">
        <f>IFERROR(_xlfn.XLOOKUP(tb_C103[[#This Row],[OS]],[1]!tb_C101[OS],[1]!tb_C101[SITUACAO_OS]),0)</f>
        <v>F</v>
      </c>
      <c r="N3023" t="str">
        <f>_xlfn.XLOOKUP(tb_C103[[#This Row],[OS]],[1]!tb_C101[OS],[1]!tb_C101[OFICINA])</f>
        <v>Mecanico</v>
      </c>
      <c r="O3023" s="14">
        <f>tb_C103[[#This Row],[FIM]] - tb_C103[[#This Row],[INICIO]]</f>
        <v>2.3611111115314998E-2</v>
      </c>
    </row>
    <row r="3024" spans="1:15" x14ac:dyDescent="0.25">
      <c r="A3024" t="s">
        <v>2551</v>
      </c>
      <c r="B3024">
        <v>1552</v>
      </c>
      <c r="C3024">
        <v>3</v>
      </c>
      <c r="D3024" t="s">
        <v>8673</v>
      </c>
      <c r="E3024" s="9">
        <v>45313.30972222222</v>
      </c>
      <c r="F3024" s="9">
        <v>45313.333333333336</v>
      </c>
      <c r="G3024">
        <v>115</v>
      </c>
      <c r="H3024" t="s">
        <v>197</v>
      </c>
      <c r="I3024" t="s">
        <v>184</v>
      </c>
      <c r="J3024" t="s">
        <v>8671</v>
      </c>
      <c r="K3024" s="9">
        <v>45314.547962962963</v>
      </c>
      <c r="L3024" s="13">
        <f>IFERROR(_xlfn.XLOOKUP(tb_C103[[#This Row],[OS]],[1]!tb_C101[OS],[1]!tb_C101[DATA_ABERTURA]),0)</f>
        <v>45313.310300925928</v>
      </c>
      <c r="M3024" s="7" t="str">
        <f>IFERROR(_xlfn.XLOOKUP(tb_C103[[#This Row],[OS]],[1]!tb_C101[OS],[1]!tb_C101[SITUACAO_OS]),0)</f>
        <v>F</v>
      </c>
      <c r="N3024" t="str">
        <f>_xlfn.XLOOKUP(tb_C103[[#This Row],[OS]],[1]!tb_C101[OS],[1]!tb_C101[OFICINA])</f>
        <v>Mecanico</v>
      </c>
      <c r="O3024" s="14">
        <f>tb_C103[[#This Row],[FIM]] - tb_C103[[#This Row],[INICIO]]</f>
        <v>2.3611111115314998E-2</v>
      </c>
    </row>
    <row r="3025" spans="1:15" x14ac:dyDescent="0.25">
      <c r="A3025" t="s">
        <v>8330</v>
      </c>
      <c r="B3025">
        <v>1553</v>
      </c>
      <c r="C3025">
        <v>3</v>
      </c>
      <c r="D3025" t="s">
        <v>8673</v>
      </c>
      <c r="E3025" s="9">
        <v>45313.409722222219</v>
      </c>
      <c r="F3025" s="9">
        <v>45313.4375</v>
      </c>
      <c r="G3025">
        <v>204</v>
      </c>
      <c r="H3025" t="s">
        <v>282</v>
      </c>
      <c r="I3025" t="s">
        <v>175</v>
      </c>
      <c r="J3025" t="s">
        <v>8674</v>
      </c>
      <c r="K3025" s="9">
        <v>45323.664421296293</v>
      </c>
      <c r="L3025" s="13">
        <f>IFERROR(_xlfn.XLOOKUP(tb_C103[[#This Row],[OS]],[1]!tb_C101[OS],[1]!tb_C101[DATA_ABERTURA]),0)</f>
        <v>45313.403402777774</v>
      </c>
      <c r="M3025" s="7" t="str">
        <f>IFERROR(_xlfn.XLOOKUP(tb_C103[[#This Row],[OS]],[1]!tb_C101[OS],[1]!tb_C101[SITUACAO_OS]),0)</f>
        <v>F</v>
      </c>
      <c r="N3025" t="str">
        <f>_xlfn.XLOOKUP(tb_C103[[#This Row],[OS]],[1]!tb_C101[OS],[1]!tb_C101[OFICINA])</f>
        <v>Eletrico</v>
      </c>
      <c r="O3025" s="14">
        <f>tb_C103[[#This Row],[FIM]] - tb_C103[[#This Row],[INICIO]]</f>
        <v>2.7777777781011537E-2</v>
      </c>
    </row>
    <row r="3026" spans="1:15" x14ac:dyDescent="0.25">
      <c r="B3026">
        <v>1554</v>
      </c>
      <c r="C3026">
        <v>3</v>
      </c>
      <c r="D3026" t="s">
        <v>8673</v>
      </c>
      <c r="E3026" s="9"/>
      <c r="F3026" s="9"/>
      <c r="G3026">
        <v>113</v>
      </c>
      <c r="H3026" t="s">
        <v>213</v>
      </c>
      <c r="I3026" t="s">
        <v>184</v>
      </c>
      <c r="J3026" t="s">
        <v>8671</v>
      </c>
      <c r="K3026" s="9">
        <v>45314.497743055559</v>
      </c>
      <c r="L3026" s="13">
        <f>IFERROR(_xlfn.XLOOKUP(tb_C103[[#This Row],[OS]],[1]!tb_C101[OS],[1]!tb_C101[DATA_ABERTURA]),0)</f>
        <v>45313.438067129631</v>
      </c>
      <c r="M3026" s="7" t="str">
        <f>IFERROR(_xlfn.XLOOKUP(tb_C103[[#This Row],[OS]],[1]!tb_C101[OS],[1]!tb_C101[SITUACAO_OS]),0)</f>
        <v>F</v>
      </c>
      <c r="N3026" t="str">
        <f>_xlfn.XLOOKUP(tb_C103[[#This Row],[OS]],[1]!tb_C101[OS],[1]!tb_C101[OFICINA])</f>
        <v>Mecanico</v>
      </c>
      <c r="O3026" s="14">
        <f>tb_C103[[#This Row],[FIM]] - tb_C103[[#This Row],[INICIO]]</f>
        <v>0</v>
      </c>
    </row>
    <row r="3027" spans="1:15" x14ac:dyDescent="0.25">
      <c r="A3027" t="s">
        <v>2551</v>
      </c>
      <c r="B3027">
        <v>1555</v>
      </c>
      <c r="C3027">
        <v>3</v>
      </c>
      <c r="D3027" t="s">
        <v>8673</v>
      </c>
      <c r="E3027" s="9">
        <v>45313.440972222219</v>
      </c>
      <c r="F3027" s="9">
        <v>45313.458333333336</v>
      </c>
      <c r="G3027">
        <v>113</v>
      </c>
      <c r="H3027" t="s">
        <v>213</v>
      </c>
      <c r="I3027" t="s">
        <v>184</v>
      </c>
      <c r="J3027" t="s">
        <v>8671</v>
      </c>
      <c r="K3027" s="9">
        <v>45314.498310185183</v>
      </c>
      <c r="L3027" s="13">
        <f>IFERROR(_xlfn.XLOOKUP(tb_C103[[#This Row],[OS]],[1]!tb_C101[OS],[1]!tb_C101[DATA_ABERTURA]),0)</f>
        <v>45313.441192129627</v>
      </c>
      <c r="M3027" s="7" t="str">
        <f>IFERROR(_xlfn.XLOOKUP(tb_C103[[#This Row],[OS]],[1]!tb_C101[OS],[1]!tb_C101[SITUACAO_OS]),0)</f>
        <v>F</v>
      </c>
      <c r="N3027" t="str">
        <f>_xlfn.XLOOKUP(tb_C103[[#This Row],[OS]],[1]!tb_C101[OS],[1]!tb_C101[OFICINA])</f>
        <v>Mecanico</v>
      </c>
      <c r="O3027" s="14">
        <f>tb_C103[[#This Row],[FIM]] - tb_C103[[#This Row],[INICIO]]</f>
        <v>1.7361111116770189E-2</v>
      </c>
    </row>
    <row r="3028" spans="1:15" x14ac:dyDescent="0.25">
      <c r="A3028" t="s">
        <v>8691</v>
      </c>
      <c r="B3028">
        <v>1556</v>
      </c>
      <c r="C3028">
        <v>1</v>
      </c>
      <c r="D3028" t="s">
        <v>8677</v>
      </c>
      <c r="E3028" s="9">
        <v>45309.291666666664</v>
      </c>
      <c r="F3028" s="9">
        <v>45309.354166666664</v>
      </c>
      <c r="G3028">
        <v>112</v>
      </c>
      <c r="H3028" t="s">
        <v>237</v>
      </c>
      <c r="I3028" t="s">
        <v>184</v>
      </c>
      <c r="J3028" t="s">
        <v>8674</v>
      </c>
      <c r="K3028" s="9">
        <v>45321.692743055559</v>
      </c>
      <c r="L3028" s="13">
        <f>IFERROR(_xlfn.XLOOKUP(tb_C103[[#This Row],[OS]],[1]!tb_C101[OS],[1]!tb_C101[DATA_ABERTURA]),0)</f>
        <v>45313.507939814815</v>
      </c>
      <c r="M3028" s="7" t="str">
        <f>IFERROR(_xlfn.XLOOKUP(tb_C103[[#This Row],[OS]],[1]!tb_C101[OS],[1]!tb_C101[SITUACAO_OS]),0)</f>
        <v>F</v>
      </c>
      <c r="N3028" t="str">
        <f>_xlfn.XLOOKUP(tb_C103[[#This Row],[OS]],[1]!tb_C101[OS],[1]!tb_C101[OFICINA])</f>
        <v>Eletrico</v>
      </c>
      <c r="O3028" s="14">
        <f>tb_C103[[#This Row],[FIM]] - tb_C103[[#This Row],[INICIO]]</f>
        <v>6.25E-2</v>
      </c>
    </row>
    <row r="3029" spans="1:15" x14ac:dyDescent="0.25">
      <c r="A3029" t="s">
        <v>6807</v>
      </c>
      <c r="B3029">
        <v>1556</v>
      </c>
      <c r="C3029">
        <v>1</v>
      </c>
      <c r="D3029" t="s">
        <v>8677</v>
      </c>
      <c r="E3029" s="9">
        <v>45309.291666666664</v>
      </c>
      <c r="F3029" s="9">
        <v>45309.354166666664</v>
      </c>
      <c r="G3029">
        <v>112</v>
      </c>
      <c r="H3029" t="s">
        <v>237</v>
      </c>
      <c r="I3029" t="s">
        <v>184</v>
      </c>
      <c r="J3029" t="s">
        <v>8674</v>
      </c>
      <c r="K3029" s="9">
        <v>45321.692743055559</v>
      </c>
      <c r="L3029" s="13">
        <f>IFERROR(_xlfn.XLOOKUP(tb_C103[[#This Row],[OS]],[1]!tb_C101[OS],[1]!tb_C101[DATA_ABERTURA]),0)</f>
        <v>45313.507939814815</v>
      </c>
      <c r="M3029" s="7" t="str">
        <f>IFERROR(_xlfn.XLOOKUP(tb_C103[[#This Row],[OS]],[1]!tb_C101[OS],[1]!tb_C101[SITUACAO_OS]),0)</f>
        <v>F</v>
      </c>
      <c r="N3029" t="str">
        <f>_xlfn.XLOOKUP(tb_C103[[#This Row],[OS]],[1]!tb_C101[OS],[1]!tb_C101[OFICINA])</f>
        <v>Eletrico</v>
      </c>
      <c r="O3029" s="14">
        <f>tb_C103[[#This Row],[FIM]] - tb_C103[[#This Row],[INICIO]]</f>
        <v>6.25E-2</v>
      </c>
    </row>
    <row r="3030" spans="1:15" x14ac:dyDescent="0.25">
      <c r="A3030" t="s">
        <v>6459</v>
      </c>
      <c r="B3030">
        <v>1556</v>
      </c>
      <c r="C3030">
        <v>1</v>
      </c>
      <c r="D3030" t="s">
        <v>8677</v>
      </c>
      <c r="E3030" s="9">
        <v>45309.291666666664</v>
      </c>
      <c r="F3030" s="9">
        <v>45309.354166666664</v>
      </c>
      <c r="G3030">
        <v>112</v>
      </c>
      <c r="H3030" t="s">
        <v>237</v>
      </c>
      <c r="I3030" t="s">
        <v>184</v>
      </c>
      <c r="J3030" t="s">
        <v>8674</v>
      </c>
      <c r="K3030" s="9">
        <v>45321.692743055559</v>
      </c>
      <c r="L3030" s="13">
        <f>IFERROR(_xlfn.XLOOKUP(tb_C103[[#This Row],[OS]],[1]!tb_C101[OS],[1]!tb_C101[DATA_ABERTURA]),0)</f>
        <v>45313.507939814815</v>
      </c>
      <c r="M3030" s="7" t="str">
        <f>IFERROR(_xlfn.XLOOKUP(tb_C103[[#This Row],[OS]],[1]!tb_C101[OS],[1]!tb_C101[SITUACAO_OS]),0)</f>
        <v>F</v>
      </c>
      <c r="N3030" t="str">
        <f>_xlfn.XLOOKUP(tb_C103[[#This Row],[OS]],[1]!tb_C101[OS],[1]!tb_C101[OFICINA])</f>
        <v>Eletrico</v>
      </c>
      <c r="O3030" s="14">
        <f>tb_C103[[#This Row],[FIM]] - tb_C103[[#This Row],[INICIO]]</f>
        <v>6.25E-2</v>
      </c>
    </row>
    <row r="3031" spans="1:15" x14ac:dyDescent="0.25">
      <c r="A3031" t="s">
        <v>8691</v>
      </c>
      <c r="B3031">
        <v>1556</v>
      </c>
      <c r="C3031">
        <v>1</v>
      </c>
      <c r="D3031" t="s">
        <v>8677</v>
      </c>
      <c r="E3031" s="9">
        <v>45307.010416666664</v>
      </c>
      <c r="F3031" s="9">
        <v>45307.045138888891</v>
      </c>
      <c r="G3031">
        <v>112</v>
      </c>
      <c r="H3031" t="s">
        <v>237</v>
      </c>
      <c r="I3031" t="s">
        <v>184</v>
      </c>
      <c r="J3031" t="s">
        <v>8674</v>
      </c>
      <c r="K3031" s="9">
        <v>45321.692743055559</v>
      </c>
      <c r="L3031" s="13">
        <f>IFERROR(_xlfn.XLOOKUP(tb_C103[[#This Row],[OS]],[1]!tb_C101[OS],[1]!tb_C101[DATA_ABERTURA]),0)</f>
        <v>45313.507939814815</v>
      </c>
      <c r="M3031" s="7" t="str">
        <f>IFERROR(_xlfn.XLOOKUP(tb_C103[[#This Row],[OS]],[1]!tb_C101[OS],[1]!tb_C101[SITUACAO_OS]),0)</f>
        <v>F</v>
      </c>
      <c r="N3031" t="str">
        <f>_xlfn.XLOOKUP(tb_C103[[#This Row],[OS]],[1]!tb_C101[OS],[1]!tb_C101[OFICINA])</f>
        <v>Eletrico</v>
      </c>
      <c r="O3031" s="14">
        <f>tb_C103[[#This Row],[FIM]] - tb_C103[[#This Row],[INICIO]]</f>
        <v>3.4722222226264421E-2</v>
      </c>
    </row>
    <row r="3032" spans="1:15" x14ac:dyDescent="0.25">
      <c r="A3032" t="s">
        <v>6807</v>
      </c>
      <c r="B3032">
        <v>1556</v>
      </c>
      <c r="C3032">
        <v>1</v>
      </c>
      <c r="D3032" t="s">
        <v>8677</v>
      </c>
      <c r="E3032" s="9">
        <v>45307.010416666664</v>
      </c>
      <c r="F3032" s="9">
        <v>45307.045138888891</v>
      </c>
      <c r="G3032">
        <v>112</v>
      </c>
      <c r="H3032" t="s">
        <v>237</v>
      </c>
      <c r="I3032" t="s">
        <v>184</v>
      </c>
      <c r="J3032" t="s">
        <v>8674</v>
      </c>
      <c r="K3032" s="9">
        <v>45321.692743055559</v>
      </c>
      <c r="L3032" s="13">
        <f>IFERROR(_xlfn.XLOOKUP(tb_C103[[#This Row],[OS]],[1]!tb_C101[OS],[1]!tb_C101[DATA_ABERTURA]),0)</f>
        <v>45313.507939814815</v>
      </c>
      <c r="M3032" s="7" t="str">
        <f>IFERROR(_xlfn.XLOOKUP(tb_C103[[#This Row],[OS]],[1]!tb_C101[OS],[1]!tb_C101[SITUACAO_OS]),0)</f>
        <v>F</v>
      </c>
      <c r="N3032" t="str">
        <f>_xlfn.XLOOKUP(tb_C103[[#This Row],[OS]],[1]!tb_C101[OS],[1]!tb_C101[OFICINA])</f>
        <v>Eletrico</v>
      </c>
      <c r="O3032" s="14">
        <f>tb_C103[[#This Row],[FIM]] - tb_C103[[#This Row],[INICIO]]</f>
        <v>3.4722222226264421E-2</v>
      </c>
    </row>
    <row r="3033" spans="1:15" x14ac:dyDescent="0.25">
      <c r="A3033" t="s">
        <v>6459</v>
      </c>
      <c r="B3033">
        <v>1556</v>
      </c>
      <c r="C3033">
        <v>1</v>
      </c>
      <c r="D3033" t="s">
        <v>8677</v>
      </c>
      <c r="E3033" s="9">
        <v>45307.010416666664</v>
      </c>
      <c r="F3033" s="9">
        <v>45307.045138888891</v>
      </c>
      <c r="G3033">
        <v>112</v>
      </c>
      <c r="H3033" t="s">
        <v>237</v>
      </c>
      <c r="I3033" t="s">
        <v>184</v>
      </c>
      <c r="J3033" t="s">
        <v>8674</v>
      </c>
      <c r="K3033" s="9">
        <v>45321.692743055559</v>
      </c>
      <c r="L3033" s="13">
        <f>IFERROR(_xlfn.XLOOKUP(tb_C103[[#This Row],[OS]],[1]!tb_C101[OS],[1]!tb_C101[DATA_ABERTURA]),0)</f>
        <v>45313.507939814815</v>
      </c>
      <c r="M3033" s="7" t="str">
        <f>IFERROR(_xlfn.XLOOKUP(tb_C103[[#This Row],[OS]],[1]!tb_C101[OS],[1]!tb_C101[SITUACAO_OS]),0)</f>
        <v>F</v>
      </c>
      <c r="N3033" t="str">
        <f>_xlfn.XLOOKUP(tb_C103[[#This Row],[OS]],[1]!tb_C101[OS],[1]!tb_C101[OFICINA])</f>
        <v>Eletrico</v>
      </c>
      <c r="O3033" s="14">
        <f>tb_C103[[#This Row],[FIM]] - tb_C103[[#This Row],[INICIO]]</f>
        <v>3.4722222226264421E-2</v>
      </c>
    </row>
    <row r="3034" spans="1:15" x14ac:dyDescent="0.25">
      <c r="A3034" t="s">
        <v>8691</v>
      </c>
      <c r="B3034">
        <v>1556</v>
      </c>
      <c r="C3034">
        <v>1</v>
      </c>
      <c r="D3034" t="s">
        <v>8677</v>
      </c>
      <c r="E3034" s="9">
        <v>45307.934027777781</v>
      </c>
      <c r="F3034" s="9">
        <v>45307.963194444441</v>
      </c>
      <c r="G3034">
        <v>112</v>
      </c>
      <c r="H3034" t="s">
        <v>237</v>
      </c>
      <c r="I3034" t="s">
        <v>184</v>
      </c>
      <c r="J3034" t="s">
        <v>8674</v>
      </c>
      <c r="K3034" s="9">
        <v>45321.692743055559</v>
      </c>
      <c r="L3034" s="13">
        <f>IFERROR(_xlfn.XLOOKUP(tb_C103[[#This Row],[OS]],[1]!tb_C101[OS],[1]!tb_C101[DATA_ABERTURA]),0)</f>
        <v>45313.507939814815</v>
      </c>
      <c r="M3034" s="7" t="str">
        <f>IFERROR(_xlfn.XLOOKUP(tb_C103[[#This Row],[OS]],[1]!tb_C101[OS],[1]!tb_C101[SITUACAO_OS]),0)</f>
        <v>F</v>
      </c>
      <c r="N3034" t="str">
        <f>_xlfn.XLOOKUP(tb_C103[[#This Row],[OS]],[1]!tb_C101[OS],[1]!tb_C101[OFICINA])</f>
        <v>Eletrico</v>
      </c>
      <c r="O3034" s="14">
        <f>tb_C103[[#This Row],[FIM]] - tb_C103[[#This Row],[INICIO]]</f>
        <v>2.9166666659875773E-2</v>
      </c>
    </row>
    <row r="3035" spans="1:15" x14ac:dyDescent="0.25">
      <c r="A3035" t="s">
        <v>6807</v>
      </c>
      <c r="B3035">
        <v>1556</v>
      </c>
      <c r="C3035">
        <v>1</v>
      </c>
      <c r="D3035" t="s">
        <v>8677</v>
      </c>
      <c r="E3035" s="9">
        <v>45307.934027777781</v>
      </c>
      <c r="F3035" s="9">
        <v>45307.963194444441</v>
      </c>
      <c r="G3035">
        <v>112</v>
      </c>
      <c r="H3035" t="s">
        <v>237</v>
      </c>
      <c r="I3035" t="s">
        <v>184</v>
      </c>
      <c r="J3035" t="s">
        <v>8674</v>
      </c>
      <c r="K3035" s="9">
        <v>45321.692743055559</v>
      </c>
      <c r="L3035" s="13">
        <f>IFERROR(_xlfn.XLOOKUP(tb_C103[[#This Row],[OS]],[1]!tb_C101[OS],[1]!tb_C101[DATA_ABERTURA]),0)</f>
        <v>45313.507939814815</v>
      </c>
      <c r="M3035" s="7" t="str">
        <f>IFERROR(_xlfn.XLOOKUP(tb_C103[[#This Row],[OS]],[1]!tb_C101[OS],[1]!tb_C101[SITUACAO_OS]),0)</f>
        <v>F</v>
      </c>
      <c r="N3035" t="str">
        <f>_xlfn.XLOOKUP(tb_C103[[#This Row],[OS]],[1]!tb_C101[OS],[1]!tb_C101[OFICINA])</f>
        <v>Eletrico</v>
      </c>
      <c r="O3035" s="14">
        <f>tb_C103[[#This Row],[FIM]] - tb_C103[[#This Row],[INICIO]]</f>
        <v>2.9166666659875773E-2</v>
      </c>
    </row>
    <row r="3036" spans="1:15" x14ac:dyDescent="0.25">
      <c r="A3036" t="s">
        <v>6459</v>
      </c>
      <c r="B3036">
        <v>1556</v>
      </c>
      <c r="C3036">
        <v>1</v>
      </c>
      <c r="D3036" t="s">
        <v>8677</v>
      </c>
      <c r="E3036" s="9">
        <v>45307.934027777781</v>
      </c>
      <c r="F3036" s="9">
        <v>45307.963194444441</v>
      </c>
      <c r="G3036">
        <v>112</v>
      </c>
      <c r="H3036" t="s">
        <v>237</v>
      </c>
      <c r="I3036" t="s">
        <v>184</v>
      </c>
      <c r="J3036" t="s">
        <v>8674</v>
      </c>
      <c r="K3036" s="9">
        <v>45321.692743055559</v>
      </c>
      <c r="L3036" s="13">
        <f>IFERROR(_xlfn.XLOOKUP(tb_C103[[#This Row],[OS]],[1]!tb_C101[OS],[1]!tb_C101[DATA_ABERTURA]),0)</f>
        <v>45313.507939814815</v>
      </c>
      <c r="M3036" s="7" t="str">
        <f>IFERROR(_xlfn.XLOOKUP(tb_C103[[#This Row],[OS]],[1]!tb_C101[OS],[1]!tb_C101[SITUACAO_OS]),0)</f>
        <v>F</v>
      </c>
      <c r="N3036" t="str">
        <f>_xlfn.XLOOKUP(tb_C103[[#This Row],[OS]],[1]!tb_C101[OS],[1]!tb_C101[OFICINA])</f>
        <v>Eletrico</v>
      </c>
      <c r="O3036" s="14">
        <f>tb_C103[[#This Row],[FIM]] - tb_C103[[#This Row],[INICIO]]</f>
        <v>2.9166666659875773E-2</v>
      </c>
    </row>
    <row r="3037" spans="1:15" x14ac:dyDescent="0.25">
      <c r="A3037" t="s">
        <v>6807</v>
      </c>
      <c r="B3037">
        <v>1557</v>
      </c>
      <c r="C3037">
        <v>2</v>
      </c>
      <c r="D3037" t="s">
        <v>8670</v>
      </c>
      <c r="E3037" s="9">
        <v>45313.572916666664</v>
      </c>
      <c r="F3037" s="9">
        <v>45313.611111111109</v>
      </c>
      <c r="G3037">
        <v>112</v>
      </c>
      <c r="H3037" t="s">
        <v>237</v>
      </c>
      <c r="I3037" t="s">
        <v>184</v>
      </c>
      <c r="J3037" t="s">
        <v>8674</v>
      </c>
      <c r="K3037" s="9">
        <v>45384.652025462965</v>
      </c>
      <c r="L3037" s="13">
        <f>IFERROR(_xlfn.XLOOKUP(tb_C103[[#This Row],[OS]],[1]!tb_C101[OS],[1]!tb_C101[DATA_ABERTURA]),0)</f>
        <v>45313.566284722219</v>
      </c>
      <c r="M3037" s="7" t="str">
        <f>IFERROR(_xlfn.XLOOKUP(tb_C103[[#This Row],[OS]],[1]!tb_C101[OS],[1]!tb_C101[SITUACAO_OS]),0)</f>
        <v>F</v>
      </c>
      <c r="N3037" t="str">
        <f>_xlfn.XLOOKUP(tb_C103[[#This Row],[OS]],[1]!tb_C101[OS],[1]!tb_C101[OFICINA])</f>
        <v>Eletrico</v>
      </c>
      <c r="O3037" s="14">
        <f>tb_C103[[#This Row],[FIM]] - tb_C103[[#This Row],[INICIO]]</f>
        <v>3.8194444445252884E-2</v>
      </c>
    </row>
    <row r="3038" spans="1:15" x14ac:dyDescent="0.25">
      <c r="B3038">
        <v>1558</v>
      </c>
      <c r="C3038">
        <v>2</v>
      </c>
      <c r="D3038" t="s">
        <v>8670</v>
      </c>
      <c r="E3038" s="9"/>
      <c r="F3038" s="9"/>
      <c r="G3038">
        <v>112</v>
      </c>
      <c r="H3038" t="s">
        <v>237</v>
      </c>
      <c r="I3038" t="s">
        <v>184</v>
      </c>
      <c r="J3038" t="s">
        <v>8674</v>
      </c>
      <c r="K3038" s="9"/>
      <c r="L3038" s="13">
        <f>IFERROR(_xlfn.XLOOKUP(tb_C103[[#This Row],[OS]],[1]!tb_C101[OS],[1]!tb_C101[DATA_ABERTURA]),0)</f>
        <v>45313.575648148151</v>
      </c>
      <c r="M3038" s="7" t="str">
        <f>IFERROR(_xlfn.XLOOKUP(tb_C103[[#This Row],[OS]],[1]!tb_C101[OS],[1]!tb_C101[SITUACAO_OS]),0)</f>
        <v>A</v>
      </c>
      <c r="N3038" t="str">
        <f>_xlfn.XLOOKUP(tb_C103[[#This Row],[OS]],[1]!tb_C101[OS],[1]!tb_C101[OFICINA])</f>
        <v>Eletrico</v>
      </c>
      <c r="O3038" s="14">
        <f>tb_C103[[#This Row],[FIM]] - tb_C103[[#This Row],[INICIO]]</f>
        <v>0</v>
      </c>
    </row>
    <row r="3039" spans="1:15" x14ac:dyDescent="0.25">
      <c r="A3039" t="s">
        <v>6398</v>
      </c>
      <c r="B3039">
        <v>1559</v>
      </c>
      <c r="C3039">
        <v>1</v>
      </c>
      <c r="D3039" t="s">
        <v>8677</v>
      </c>
      <c r="E3039" s="9">
        <v>45307.652777777781</v>
      </c>
      <c r="F3039" s="9">
        <v>45307.697916666664</v>
      </c>
      <c r="G3039">
        <v>112</v>
      </c>
      <c r="H3039" t="s">
        <v>237</v>
      </c>
      <c r="I3039" t="s">
        <v>184</v>
      </c>
      <c r="J3039" t="s">
        <v>8671</v>
      </c>
      <c r="K3039" s="9">
        <v>45321.693136574075</v>
      </c>
      <c r="L3039" s="13">
        <f>IFERROR(_xlfn.XLOOKUP(tb_C103[[#This Row],[OS]],[1]!tb_C101[OS],[1]!tb_C101[DATA_ABERTURA]),0)</f>
        <v>45313.618958333333</v>
      </c>
      <c r="M3039" s="7" t="str">
        <f>IFERROR(_xlfn.XLOOKUP(tb_C103[[#This Row],[OS]],[1]!tb_C101[OS],[1]!tb_C101[SITUACAO_OS]),0)</f>
        <v>F</v>
      </c>
      <c r="N3039" t="str">
        <f>_xlfn.XLOOKUP(tb_C103[[#This Row],[OS]],[1]!tb_C101[OS],[1]!tb_C101[OFICINA])</f>
        <v>Mecanico</v>
      </c>
      <c r="O3039" s="14">
        <f>tb_C103[[#This Row],[FIM]] - tb_C103[[#This Row],[INICIO]]</f>
        <v>4.5138888883229811E-2</v>
      </c>
    </row>
    <row r="3040" spans="1:15" x14ac:dyDescent="0.25">
      <c r="A3040" t="s">
        <v>5388</v>
      </c>
      <c r="B3040">
        <v>1559</v>
      </c>
      <c r="C3040">
        <v>1</v>
      </c>
      <c r="D3040" t="s">
        <v>8677</v>
      </c>
      <c r="E3040" s="9">
        <v>45307.652777777781</v>
      </c>
      <c r="F3040" s="9">
        <v>45307.697916666664</v>
      </c>
      <c r="G3040">
        <v>112</v>
      </c>
      <c r="H3040" t="s">
        <v>237</v>
      </c>
      <c r="I3040" t="s">
        <v>184</v>
      </c>
      <c r="J3040" t="s">
        <v>8671</v>
      </c>
      <c r="K3040" s="9">
        <v>45321.693136574075</v>
      </c>
      <c r="L3040" s="13">
        <f>IFERROR(_xlfn.XLOOKUP(tb_C103[[#This Row],[OS]],[1]!tb_C101[OS],[1]!tb_C101[DATA_ABERTURA]),0)</f>
        <v>45313.618958333333</v>
      </c>
      <c r="M3040" s="7" t="str">
        <f>IFERROR(_xlfn.XLOOKUP(tb_C103[[#This Row],[OS]],[1]!tb_C101[OS],[1]!tb_C101[SITUACAO_OS]),0)</f>
        <v>F</v>
      </c>
      <c r="N3040" t="str">
        <f>_xlfn.XLOOKUP(tb_C103[[#This Row],[OS]],[1]!tb_C101[OS],[1]!tb_C101[OFICINA])</f>
        <v>Mecanico</v>
      </c>
      <c r="O3040" s="14">
        <f>tb_C103[[#This Row],[FIM]] - tb_C103[[#This Row],[INICIO]]</f>
        <v>4.5138888883229811E-2</v>
      </c>
    </row>
    <row r="3041" spans="1:15" x14ac:dyDescent="0.25">
      <c r="A3041" t="s">
        <v>6398</v>
      </c>
      <c r="B3041">
        <v>1559</v>
      </c>
      <c r="C3041">
        <v>1</v>
      </c>
      <c r="D3041" t="s">
        <v>8677</v>
      </c>
      <c r="E3041" s="9">
        <v>45306.958333333336</v>
      </c>
      <c r="F3041" s="9">
        <v>45307.104166666664</v>
      </c>
      <c r="G3041">
        <v>112</v>
      </c>
      <c r="H3041" t="s">
        <v>237</v>
      </c>
      <c r="I3041" t="s">
        <v>184</v>
      </c>
      <c r="J3041" t="s">
        <v>8671</v>
      </c>
      <c r="K3041" s="9">
        <v>45321.693136574075</v>
      </c>
      <c r="L3041" s="13">
        <f>IFERROR(_xlfn.XLOOKUP(tb_C103[[#This Row],[OS]],[1]!tb_C101[OS],[1]!tb_C101[DATA_ABERTURA]),0)</f>
        <v>45313.618958333333</v>
      </c>
      <c r="M3041" s="7" t="str">
        <f>IFERROR(_xlfn.XLOOKUP(tb_C103[[#This Row],[OS]],[1]!tb_C101[OS],[1]!tb_C101[SITUACAO_OS]),0)</f>
        <v>F</v>
      </c>
      <c r="N3041" t="str">
        <f>_xlfn.XLOOKUP(tb_C103[[#This Row],[OS]],[1]!tb_C101[OS],[1]!tb_C101[OFICINA])</f>
        <v>Mecanico</v>
      </c>
      <c r="O3041" s="14">
        <f>tb_C103[[#This Row],[FIM]] - tb_C103[[#This Row],[INICIO]]</f>
        <v>0.14583333332848269</v>
      </c>
    </row>
    <row r="3042" spans="1:15" x14ac:dyDescent="0.25">
      <c r="A3042" t="s">
        <v>5388</v>
      </c>
      <c r="B3042">
        <v>1559</v>
      </c>
      <c r="C3042">
        <v>1</v>
      </c>
      <c r="D3042" t="s">
        <v>8677</v>
      </c>
      <c r="E3042" s="9">
        <v>45306.958333333336</v>
      </c>
      <c r="F3042" s="9">
        <v>45307.104166666664</v>
      </c>
      <c r="G3042">
        <v>112</v>
      </c>
      <c r="H3042" t="s">
        <v>237</v>
      </c>
      <c r="I3042" t="s">
        <v>184</v>
      </c>
      <c r="J3042" t="s">
        <v>8671</v>
      </c>
      <c r="K3042" s="9">
        <v>45321.693136574075</v>
      </c>
      <c r="L3042" s="13">
        <f>IFERROR(_xlfn.XLOOKUP(tb_C103[[#This Row],[OS]],[1]!tb_C101[OS],[1]!tb_C101[DATA_ABERTURA]),0)</f>
        <v>45313.618958333333</v>
      </c>
      <c r="M3042" s="7" t="str">
        <f>IFERROR(_xlfn.XLOOKUP(tb_C103[[#This Row],[OS]],[1]!tb_C101[OS],[1]!tb_C101[SITUACAO_OS]),0)</f>
        <v>F</v>
      </c>
      <c r="N3042" t="str">
        <f>_xlfn.XLOOKUP(tb_C103[[#This Row],[OS]],[1]!tb_C101[OS],[1]!tb_C101[OFICINA])</f>
        <v>Mecanico</v>
      </c>
      <c r="O3042" s="14">
        <f>tb_C103[[#This Row],[FIM]] - tb_C103[[#This Row],[INICIO]]</f>
        <v>0.14583333332848269</v>
      </c>
    </row>
    <row r="3043" spans="1:15" x14ac:dyDescent="0.25">
      <c r="B3043">
        <v>1560</v>
      </c>
      <c r="C3043">
        <v>2</v>
      </c>
      <c r="D3043" t="s">
        <v>8670</v>
      </c>
      <c r="E3043" s="9"/>
      <c r="F3043" s="9"/>
      <c r="G3043">
        <v>112</v>
      </c>
      <c r="H3043" t="s">
        <v>237</v>
      </c>
      <c r="I3043" t="s">
        <v>184</v>
      </c>
      <c r="J3043" t="s">
        <v>8671</v>
      </c>
      <c r="K3043" s="9"/>
      <c r="L3043" s="13">
        <f>IFERROR(_xlfn.XLOOKUP(tb_C103[[#This Row],[OS]],[1]!tb_C101[OS],[1]!tb_C101[DATA_ABERTURA]),0)</f>
        <v>45313.65729166667</v>
      </c>
      <c r="M3043" s="7" t="str">
        <f>IFERROR(_xlfn.XLOOKUP(tb_C103[[#This Row],[OS]],[1]!tb_C101[OS],[1]!tb_C101[SITUACAO_OS]),0)</f>
        <v>A</v>
      </c>
      <c r="N3043" t="str">
        <f>_xlfn.XLOOKUP(tb_C103[[#This Row],[OS]],[1]!tb_C101[OS],[1]!tb_C101[OFICINA])</f>
        <v>Mecanico</v>
      </c>
      <c r="O3043" s="14">
        <f>tb_C103[[#This Row],[FIM]] - tb_C103[[#This Row],[INICIO]]</f>
        <v>0</v>
      </c>
    </row>
    <row r="3044" spans="1:15" x14ac:dyDescent="0.25">
      <c r="B3044">
        <v>1561</v>
      </c>
      <c r="C3044">
        <v>2</v>
      </c>
      <c r="D3044" t="s">
        <v>8670</v>
      </c>
      <c r="E3044" s="9"/>
      <c r="F3044" s="9"/>
      <c r="G3044">
        <v>112</v>
      </c>
      <c r="H3044" t="s">
        <v>237</v>
      </c>
      <c r="I3044" t="s">
        <v>184</v>
      </c>
      <c r="J3044" t="s">
        <v>8671</v>
      </c>
      <c r="K3044" s="9"/>
      <c r="L3044" s="13">
        <f>IFERROR(_xlfn.XLOOKUP(tb_C103[[#This Row],[OS]],[1]!tb_C101[OS],[1]!tb_C101[DATA_ABERTURA]),0)</f>
        <v>45313.658159722225</v>
      </c>
      <c r="M3044" s="7" t="str">
        <f>IFERROR(_xlfn.XLOOKUP(tb_C103[[#This Row],[OS]],[1]!tb_C101[OS],[1]!tb_C101[SITUACAO_OS]),0)</f>
        <v>A</v>
      </c>
      <c r="N3044" t="str">
        <f>_xlfn.XLOOKUP(tb_C103[[#This Row],[OS]],[1]!tb_C101[OS],[1]!tb_C101[OFICINA])</f>
        <v>Mecanico</v>
      </c>
      <c r="O3044" s="14">
        <f>tb_C103[[#This Row],[FIM]] - tb_C103[[#This Row],[INICIO]]</f>
        <v>0</v>
      </c>
    </row>
    <row r="3045" spans="1:15" x14ac:dyDescent="0.25">
      <c r="A3045" t="s">
        <v>6398</v>
      </c>
      <c r="B3045">
        <v>1562</v>
      </c>
      <c r="C3045">
        <v>2</v>
      </c>
      <c r="D3045" t="s">
        <v>8670</v>
      </c>
      <c r="E3045" s="9">
        <v>45318.541666666664</v>
      </c>
      <c r="F3045" s="9">
        <v>45318.618055555555</v>
      </c>
      <c r="G3045">
        <v>112</v>
      </c>
      <c r="H3045" t="s">
        <v>237</v>
      </c>
      <c r="I3045" t="s">
        <v>184</v>
      </c>
      <c r="J3045" t="s">
        <v>8671</v>
      </c>
      <c r="K3045" s="9">
        <v>45323.664675925924</v>
      </c>
      <c r="L3045" s="13">
        <f>IFERROR(_xlfn.XLOOKUP(tb_C103[[#This Row],[OS]],[1]!tb_C101[OS],[1]!tb_C101[DATA_ABERTURA]),0)</f>
        <v>45313.660115740742</v>
      </c>
      <c r="M3045" s="7" t="str">
        <f>IFERROR(_xlfn.XLOOKUP(tb_C103[[#This Row],[OS]],[1]!tb_C101[OS],[1]!tb_C101[SITUACAO_OS]),0)</f>
        <v>F</v>
      </c>
      <c r="N3045" t="str">
        <f>_xlfn.XLOOKUP(tb_C103[[#This Row],[OS]],[1]!tb_C101[OS],[1]!tb_C101[OFICINA])</f>
        <v>Mecanico</v>
      </c>
      <c r="O3045" s="14">
        <f>tb_C103[[#This Row],[FIM]] - tb_C103[[#This Row],[INICIO]]</f>
        <v>7.6388888890505768E-2</v>
      </c>
    </row>
    <row r="3046" spans="1:15" x14ac:dyDescent="0.25">
      <c r="B3046">
        <v>1563</v>
      </c>
      <c r="C3046">
        <v>2</v>
      </c>
      <c r="D3046" t="s">
        <v>8670</v>
      </c>
      <c r="E3046" s="9"/>
      <c r="F3046" s="9"/>
      <c r="G3046">
        <v>112</v>
      </c>
      <c r="H3046" t="s">
        <v>237</v>
      </c>
      <c r="I3046" t="s">
        <v>184</v>
      </c>
      <c r="J3046" t="s">
        <v>8671</v>
      </c>
      <c r="K3046" s="9"/>
      <c r="L3046" s="13">
        <f>IFERROR(_xlfn.XLOOKUP(tb_C103[[#This Row],[OS]],[1]!tb_C101[OS],[1]!tb_C101[DATA_ABERTURA]),0)</f>
        <v>45313.660567129627</v>
      </c>
      <c r="M3046" s="7" t="str">
        <f>IFERROR(_xlfn.XLOOKUP(tb_C103[[#This Row],[OS]],[1]!tb_C101[OS],[1]!tb_C101[SITUACAO_OS]),0)</f>
        <v>A</v>
      </c>
      <c r="N3046" t="str">
        <f>_xlfn.XLOOKUP(tb_C103[[#This Row],[OS]],[1]!tb_C101[OS],[1]!tb_C101[OFICINA])</f>
        <v>Mecanico</v>
      </c>
      <c r="O3046" s="14">
        <f>tb_C103[[#This Row],[FIM]] - tb_C103[[#This Row],[INICIO]]</f>
        <v>0</v>
      </c>
    </row>
    <row r="3047" spans="1:15" x14ac:dyDescent="0.25">
      <c r="B3047">
        <v>1564</v>
      </c>
      <c r="C3047">
        <v>2</v>
      </c>
      <c r="D3047" t="s">
        <v>8670</v>
      </c>
      <c r="E3047" s="9"/>
      <c r="F3047" s="9"/>
      <c r="G3047">
        <v>112</v>
      </c>
      <c r="H3047" t="s">
        <v>237</v>
      </c>
      <c r="I3047" t="s">
        <v>184</v>
      </c>
      <c r="J3047" t="s">
        <v>8671</v>
      </c>
      <c r="K3047" s="9"/>
      <c r="L3047" s="13">
        <f>IFERROR(_xlfn.XLOOKUP(tb_C103[[#This Row],[OS]],[1]!tb_C101[OS],[1]!tb_C101[DATA_ABERTURA]),0)</f>
        <v>45313.661087962966</v>
      </c>
      <c r="M3047" s="7" t="str">
        <f>IFERROR(_xlfn.XLOOKUP(tb_C103[[#This Row],[OS]],[1]!tb_C101[OS],[1]!tb_C101[SITUACAO_OS]),0)</f>
        <v>A</v>
      </c>
      <c r="N3047" t="str">
        <f>_xlfn.XLOOKUP(tb_C103[[#This Row],[OS]],[1]!tb_C101[OS],[1]!tb_C101[OFICINA])</f>
        <v>Mecanico</v>
      </c>
      <c r="O3047" s="14">
        <f>tb_C103[[#This Row],[FIM]] - tb_C103[[#This Row],[INICIO]]</f>
        <v>0</v>
      </c>
    </row>
    <row r="3048" spans="1:15" x14ac:dyDescent="0.25">
      <c r="B3048">
        <v>1565</v>
      </c>
      <c r="C3048">
        <v>2</v>
      </c>
      <c r="D3048" t="s">
        <v>8670</v>
      </c>
      <c r="E3048" s="9"/>
      <c r="F3048" s="9"/>
      <c r="G3048">
        <v>112</v>
      </c>
      <c r="H3048" t="s">
        <v>237</v>
      </c>
      <c r="I3048" t="s">
        <v>184</v>
      </c>
      <c r="J3048" t="s">
        <v>8671</v>
      </c>
      <c r="K3048" s="9"/>
      <c r="L3048" s="13">
        <f>IFERROR(_xlfn.XLOOKUP(tb_C103[[#This Row],[OS]],[1]!tb_C101[OS],[1]!tb_C101[DATA_ABERTURA]),0)</f>
        <v>45313.662002314813</v>
      </c>
      <c r="M3048" s="7" t="str">
        <f>IFERROR(_xlfn.XLOOKUP(tb_C103[[#This Row],[OS]],[1]!tb_C101[OS],[1]!tb_C101[SITUACAO_OS]),0)</f>
        <v>A</v>
      </c>
      <c r="N3048" t="str">
        <f>_xlfn.XLOOKUP(tb_C103[[#This Row],[OS]],[1]!tb_C101[OS],[1]!tb_C101[OFICINA])</f>
        <v>Mecanico</v>
      </c>
      <c r="O3048" s="14">
        <f>tb_C103[[#This Row],[FIM]] - tb_C103[[#This Row],[INICIO]]</f>
        <v>0</v>
      </c>
    </row>
    <row r="3049" spans="1:15" x14ac:dyDescent="0.25">
      <c r="B3049">
        <v>1566</v>
      </c>
      <c r="C3049">
        <v>2</v>
      </c>
      <c r="D3049" t="s">
        <v>8670</v>
      </c>
      <c r="E3049" s="9"/>
      <c r="F3049" s="9"/>
      <c r="G3049">
        <v>112</v>
      </c>
      <c r="H3049" t="s">
        <v>237</v>
      </c>
      <c r="I3049" t="s">
        <v>184</v>
      </c>
      <c r="J3049" t="s">
        <v>8671</v>
      </c>
      <c r="K3049" s="9"/>
      <c r="L3049" s="13">
        <f>IFERROR(_xlfn.XLOOKUP(tb_C103[[#This Row],[OS]],[1]!tb_C101[OS],[1]!tb_C101[DATA_ABERTURA]),0)</f>
        <v>45313.66302083333</v>
      </c>
      <c r="M3049" s="7" t="str">
        <f>IFERROR(_xlfn.XLOOKUP(tb_C103[[#This Row],[OS]],[1]!tb_C101[OS],[1]!tb_C101[SITUACAO_OS]),0)</f>
        <v>A</v>
      </c>
      <c r="N3049" t="str">
        <f>_xlfn.XLOOKUP(tb_C103[[#This Row],[OS]],[1]!tb_C101[OS],[1]!tb_C101[OFICINA])</f>
        <v>Mecanico</v>
      </c>
      <c r="O3049" s="14">
        <f>tb_C103[[#This Row],[FIM]] - tb_C103[[#This Row],[INICIO]]</f>
        <v>0</v>
      </c>
    </row>
    <row r="3050" spans="1:15" x14ac:dyDescent="0.25">
      <c r="A3050" t="s">
        <v>2551</v>
      </c>
      <c r="B3050">
        <v>1567</v>
      </c>
      <c r="C3050">
        <v>2</v>
      </c>
      <c r="D3050" t="s">
        <v>8670</v>
      </c>
      <c r="E3050" s="9">
        <v>45314.291666666664</v>
      </c>
      <c r="F3050" s="9">
        <v>45314.305555555555</v>
      </c>
      <c r="G3050">
        <v>112</v>
      </c>
      <c r="H3050" t="s">
        <v>237</v>
      </c>
      <c r="I3050" t="s">
        <v>184</v>
      </c>
      <c r="J3050" t="s">
        <v>8671</v>
      </c>
      <c r="K3050" s="9">
        <v>45314.498657407406</v>
      </c>
      <c r="L3050" s="13">
        <f>IFERROR(_xlfn.XLOOKUP(tb_C103[[#This Row],[OS]],[1]!tb_C101[OS],[1]!tb_C101[DATA_ABERTURA]),0)</f>
        <v>45313.663761574076</v>
      </c>
      <c r="M3050" s="7" t="str">
        <f>IFERROR(_xlfn.XLOOKUP(tb_C103[[#This Row],[OS]],[1]!tb_C101[OS],[1]!tb_C101[SITUACAO_OS]),0)</f>
        <v>F</v>
      </c>
      <c r="N3050" t="str">
        <f>_xlfn.XLOOKUP(tb_C103[[#This Row],[OS]],[1]!tb_C101[OS],[1]!tb_C101[OFICINA])</f>
        <v>Mecanico</v>
      </c>
      <c r="O3050" s="14">
        <f>tb_C103[[#This Row],[FIM]] - tb_C103[[#This Row],[INICIO]]</f>
        <v>1.3888888890505768E-2</v>
      </c>
    </row>
    <row r="3051" spans="1:15" x14ac:dyDescent="0.25">
      <c r="B3051">
        <v>1568</v>
      </c>
      <c r="C3051">
        <v>2</v>
      </c>
      <c r="D3051" t="s">
        <v>8670</v>
      </c>
      <c r="E3051" s="9"/>
      <c r="F3051" s="9"/>
      <c r="G3051">
        <v>112</v>
      </c>
      <c r="H3051" t="s">
        <v>237</v>
      </c>
      <c r="I3051" t="s">
        <v>184</v>
      </c>
      <c r="J3051" t="s">
        <v>8671</v>
      </c>
      <c r="K3051" s="9"/>
      <c r="L3051" s="13">
        <f>IFERROR(_xlfn.XLOOKUP(tb_C103[[#This Row],[OS]],[1]!tb_C101[OS],[1]!tb_C101[DATA_ABERTURA]),0)</f>
        <v>45313.664895833332</v>
      </c>
      <c r="M3051" s="7" t="str">
        <f>IFERROR(_xlfn.XLOOKUP(tb_C103[[#This Row],[OS]],[1]!tb_C101[OS],[1]!tb_C101[SITUACAO_OS]),0)</f>
        <v>A</v>
      </c>
      <c r="N3051" t="str">
        <f>_xlfn.XLOOKUP(tb_C103[[#This Row],[OS]],[1]!tb_C101[OS],[1]!tb_C101[OFICINA])</f>
        <v>Mecanico</v>
      </c>
      <c r="O3051" s="14">
        <f>tb_C103[[#This Row],[FIM]] - tb_C103[[#This Row],[INICIO]]</f>
        <v>0</v>
      </c>
    </row>
    <row r="3052" spans="1:15" x14ac:dyDescent="0.25">
      <c r="B3052">
        <v>1569</v>
      </c>
      <c r="C3052">
        <v>1</v>
      </c>
      <c r="D3052" t="s">
        <v>8677</v>
      </c>
      <c r="E3052" s="9"/>
      <c r="F3052" s="9"/>
      <c r="G3052">
        <v>113</v>
      </c>
      <c r="H3052" t="s">
        <v>213</v>
      </c>
      <c r="I3052" t="s">
        <v>184</v>
      </c>
      <c r="J3052" t="s">
        <v>8674</v>
      </c>
      <c r="K3052" s="9">
        <v>45398.663495370369</v>
      </c>
      <c r="L3052" s="13">
        <f>IFERROR(_xlfn.XLOOKUP(tb_C103[[#This Row],[OS]],[1]!tb_C101[OS],[1]!tb_C101[DATA_ABERTURA]),0)</f>
        <v>45313.706122685187</v>
      </c>
      <c r="M3052" s="7" t="str">
        <f>IFERROR(_xlfn.XLOOKUP(tb_C103[[#This Row],[OS]],[1]!tb_C101[OS],[1]!tb_C101[SITUACAO_OS]),0)</f>
        <v>F</v>
      </c>
      <c r="N3052" t="str">
        <f>_xlfn.XLOOKUP(tb_C103[[#This Row],[OS]],[1]!tb_C101[OS],[1]!tb_C101[OFICINA])</f>
        <v>Eletrico</v>
      </c>
      <c r="O3052" s="14">
        <f>tb_C103[[#This Row],[FIM]] - tb_C103[[#This Row],[INICIO]]</f>
        <v>0</v>
      </c>
    </row>
    <row r="3053" spans="1:15" x14ac:dyDescent="0.25">
      <c r="A3053" t="s">
        <v>6398</v>
      </c>
      <c r="B3053">
        <v>1570</v>
      </c>
      <c r="C3053">
        <v>1</v>
      </c>
      <c r="D3053" t="s">
        <v>8677</v>
      </c>
      <c r="E3053" s="9">
        <v>45313.71875</v>
      </c>
      <c r="F3053" s="9">
        <v>45313.763888888891</v>
      </c>
      <c r="G3053">
        <v>113</v>
      </c>
      <c r="H3053" t="s">
        <v>213</v>
      </c>
      <c r="I3053" t="s">
        <v>184</v>
      </c>
      <c r="J3053" t="s">
        <v>8671</v>
      </c>
      <c r="K3053" s="9">
        <v>45321.736354166664</v>
      </c>
      <c r="L3053" s="13">
        <f>IFERROR(_xlfn.XLOOKUP(tb_C103[[#This Row],[OS]],[1]!tb_C101[OS],[1]!tb_C101[DATA_ABERTURA]),0)</f>
        <v>45313.706493055557</v>
      </c>
      <c r="M3053" s="7" t="str">
        <f>IFERROR(_xlfn.XLOOKUP(tb_C103[[#This Row],[OS]],[1]!tb_C101[OS],[1]!tb_C101[SITUACAO_OS]),0)</f>
        <v>F</v>
      </c>
      <c r="N3053" t="str">
        <f>_xlfn.XLOOKUP(tb_C103[[#This Row],[OS]],[1]!tb_C101[OS],[1]!tb_C101[OFICINA])</f>
        <v>Mecanico</v>
      </c>
      <c r="O3053" s="14">
        <f>tb_C103[[#This Row],[FIM]] - tb_C103[[#This Row],[INICIO]]</f>
        <v>4.5138888890505768E-2</v>
      </c>
    </row>
    <row r="3054" spans="1:15" x14ac:dyDescent="0.25">
      <c r="A3054" t="s">
        <v>5388</v>
      </c>
      <c r="B3054">
        <v>1570</v>
      </c>
      <c r="C3054">
        <v>1</v>
      </c>
      <c r="D3054" t="s">
        <v>8677</v>
      </c>
      <c r="E3054" s="9">
        <v>45313.71875</v>
      </c>
      <c r="F3054" s="9">
        <v>45313.763888888891</v>
      </c>
      <c r="G3054">
        <v>113</v>
      </c>
      <c r="H3054" t="s">
        <v>213</v>
      </c>
      <c r="I3054" t="s">
        <v>184</v>
      </c>
      <c r="J3054" t="s">
        <v>8671</v>
      </c>
      <c r="K3054" s="9">
        <v>45321.736354166664</v>
      </c>
      <c r="L3054" s="13">
        <f>IFERROR(_xlfn.XLOOKUP(tb_C103[[#This Row],[OS]],[1]!tb_C101[OS],[1]!tb_C101[DATA_ABERTURA]),0)</f>
        <v>45313.706493055557</v>
      </c>
      <c r="M3054" s="7" t="str">
        <f>IFERROR(_xlfn.XLOOKUP(tb_C103[[#This Row],[OS]],[1]!tb_C101[OS],[1]!tb_C101[SITUACAO_OS]),0)</f>
        <v>F</v>
      </c>
      <c r="N3054" t="str">
        <f>_xlfn.XLOOKUP(tb_C103[[#This Row],[OS]],[1]!tb_C101[OS],[1]!tb_C101[OFICINA])</f>
        <v>Mecanico</v>
      </c>
      <c r="O3054" s="14">
        <f>tb_C103[[#This Row],[FIM]] - tb_C103[[#This Row],[INICIO]]</f>
        <v>4.5138888890505768E-2</v>
      </c>
    </row>
    <row r="3055" spans="1:15" x14ac:dyDescent="0.25">
      <c r="A3055" t="s">
        <v>6398</v>
      </c>
      <c r="B3055">
        <v>1570</v>
      </c>
      <c r="C3055">
        <v>1</v>
      </c>
      <c r="D3055" t="s">
        <v>8677</v>
      </c>
      <c r="E3055" s="9">
        <v>45313.958333333336</v>
      </c>
      <c r="F3055" s="9">
        <v>45314.083333333336</v>
      </c>
      <c r="G3055">
        <v>113</v>
      </c>
      <c r="H3055" t="s">
        <v>213</v>
      </c>
      <c r="I3055" t="s">
        <v>184</v>
      </c>
      <c r="J3055" t="s">
        <v>8671</v>
      </c>
      <c r="K3055" s="9">
        <v>45321.736354166664</v>
      </c>
      <c r="L3055" s="13">
        <f>IFERROR(_xlfn.XLOOKUP(tb_C103[[#This Row],[OS]],[1]!tb_C101[OS],[1]!tb_C101[DATA_ABERTURA]),0)</f>
        <v>45313.706493055557</v>
      </c>
      <c r="M3055" s="7" t="str">
        <f>IFERROR(_xlfn.XLOOKUP(tb_C103[[#This Row],[OS]],[1]!tb_C101[OS],[1]!tb_C101[SITUACAO_OS]),0)</f>
        <v>F</v>
      </c>
      <c r="N3055" t="str">
        <f>_xlfn.XLOOKUP(tb_C103[[#This Row],[OS]],[1]!tb_C101[OS],[1]!tb_C101[OFICINA])</f>
        <v>Mecanico</v>
      </c>
      <c r="O3055" s="14">
        <f>tb_C103[[#This Row],[FIM]] - tb_C103[[#This Row],[INICIO]]</f>
        <v>0.125</v>
      </c>
    </row>
    <row r="3056" spans="1:15" x14ac:dyDescent="0.25">
      <c r="A3056" t="s">
        <v>5388</v>
      </c>
      <c r="B3056">
        <v>1570</v>
      </c>
      <c r="C3056">
        <v>1</v>
      </c>
      <c r="D3056" t="s">
        <v>8677</v>
      </c>
      <c r="E3056" s="9">
        <v>45313.958333333336</v>
      </c>
      <c r="F3056" s="9">
        <v>45314.083333333336</v>
      </c>
      <c r="G3056">
        <v>113</v>
      </c>
      <c r="H3056" t="s">
        <v>213</v>
      </c>
      <c r="I3056" t="s">
        <v>184</v>
      </c>
      <c r="J3056" t="s">
        <v>8671</v>
      </c>
      <c r="K3056" s="9">
        <v>45321.736354166664</v>
      </c>
      <c r="L3056" s="13">
        <f>IFERROR(_xlfn.XLOOKUP(tb_C103[[#This Row],[OS]],[1]!tb_C101[OS],[1]!tb_C101[DATA_ABERTURA]),0)</f>
        <v>45313.706493055557</v>
      </c>
      <c r="M3056" s="7" t="str">
        <f>IFERROR(_xlfn.XLOOKUP(tb_C103[[#This Row],[OS]],[1]!tb_C101[OS],[1]!tb_C101[SITUACAO_OS]),0)</f>
        <v>F</v>
      </c>
      <c r="N3056" t="str">
        <f>_xlfn.XLOOKUP(tb_C103[[#This Row],[OS]],[1]!tb_C101[OS],[1]!tb_C101[OFICINA])</f>
        <v>Mecanico</v>
      </c>
      <c r="O3056" s="14">
        <f>tb_C103[[#This Row],[FIM]] - tb_C103[[#This Row],[INICIO]]</f>
        <v>0.125</v>
      </c>
    </row>
    <row r="3057" spans="1:15" x14ac:dyDescent="0.25">
      <c r="B3057">
        <v>1571</v>
      </c>
      <c r="C3057">
        <v>1</v>
      </c>
      <c r="D3057" t="s">
        <v>8677</v>
      </c>
      <c r="E3057" s="9"/>
      <c r="F3057" s="9"/>
      <c r="G3057">
        <v>118</v>
      </c>
      <c r="H3057" t="s">
        <v>1349</v>
      </c>
      <c r="I3057" t="s">
        <v>184</v>
      </c>
      <c r="J3057" t="s">
        <v>8674</v>
      </c>
      <c r="K3057" s="9">
        <v>45330.660833333335</v>
      </c>
      <c r="L3057" s="13">
        <f>IFERROR(_xlfn.XLOOKUP(tb_C103[[#This Row],[OS]],[1]!tb_C101[OS],[1]!tb_C101[DATA_ABERTURA]),0)</f>
        <v>45313.717280092591</v>
      </c>
      <c r="M3057" s="7" t="str">
        <f>IFERROR(_xlfn.XLOOKUP(tb_C103[[#This Row],[OS]],[1]!tb_C101[OS],[1]!tb_C101[SITUACAO_OS]),0)</f>
        <v>F</v>
      </c>
      <c r="N3057" t="str">
        <f>_xlfn.XLOOKUP(tb_C103[[#This Row],[OS]],[1]!tb_C101[OS],[1]!tb_C101[OFICINA])</f>
        <v>Eletrico</v>
      </c>
      <c r="O3057" s="14">
        <f>tb_C103[[#This Row],[FIM]] - tb_C103[[#This Row],[INICIO]]</f>
        <v>0</v>
      </c>
    </row>
    <row r="3058" spans="1:15" x14ac:dyDescent="0.25">
      <c r="A3058" t="s">
        <v>6398</v>
      </c>
      <c r="B3058">
        <v>1572</v>
      </c>
      <c r="C3058">
        <v>1</v>
      </c>
      <c r="D3058" t="s">
        <v>8677</v>
      </c>
      <c r="E3058" s="9">
        <v>45315.628472222219</v>
      </c>
      <c r="F3058" s="9">
        <v>45315.666666666664</v>
      </c>
      <c r="G3058">
        <v>118</v>
      </c>
      <c r="H3058" t="s">
        <v>1349</v>
      </c>
      <c r="I3058" t="s">
        <v>184</v>
      </c>
      <c r="J3058" t="s">
        <v>8671</v>
      </c>
      <c r="K3058" s="9">
        <v>45321.742407407408</v>
      </c>
      <c r="L3058" s="13">
        <f>IFERROR(_xlfn.XLOOKUP(tb_C103[[#This Row],[OS]],[1]!tb_C101[OS],[1]!tb_C101[DATA_ABERTURA]),0)</f>
        <v>45313.724502314813</v>
      </c>
      <c r="M3058" s="7" t="str">
        <f>IFERROR(_xlfn.XLOOKUP(tb_C103[[#This Row],[OS]],[1]!tb_C101[OS],[1]!tb_C101[SITUACAO_OS]),0)</f>
        <v>F</v>
      </c>
      <c r="N3058" t="str">
        <f>_xlfn.XLOOKUP(tb_C103[[#This Row],[OS]],[1]!tb_C101[OS],[1]!tb_C101[OFICINA])</f>
        <v>Mecanico</v>
      </c>
      <c r="O3058" s="14">
        <f>tb_C103[[#This Row],[FIM]] - tb_C103[[#This Row],[INICIO]]</f>
        <v>3.8194444445252884E-2</v>
      </c>
    </row>
    <row r="3059" spans="1:15" x14ac:dyDescent="0.25">
      <c r="A3059" t="s">
        <v>5388</v>
      </c>
      <c r="B3059">
        <v>1572</v>
      </c>
      <c r="C3059">
        <v>1</v>
      </c>
      <c r="D3059" t="s">
        <v>8677</v>
      </c>
      <c r="E3059" s="9">
        <v>45315.628472222219</v>
      </c>
      <c r="F3059" s="9">
        <v>45315.666666666664</v>
      </c>
      <c r="G3059">
        <v>118</v>
      </c>
      <c r="H3059" t="s">
        <v>1349</v>
      </c>
      <c r="I3059" t="s">
        <v>184</v>
      </c>
      <c r="J3059" t="s">
        <v>8671</v>
      </c>
      <c r="K3059" s="9">
        <v>45321.742407407408</v>
      </c>
      <c r="L3059" s="13">
        <f>IFERROR(_xlfn.XLOOKUP(tb_C103[[#This Row],[OS]],[1]!tb_C101[OS],[1]!tb_C101[DATA_ABERTURA]),0)</f>
        <v>45313.724502314813</v>
      </c>
      <c r="M3059" s="7" t="str">
        <f>IFERROR(_xlfn.XLOOKUP(tb_C103[[#This Row],[OS]],[1]!tb_C101[OS],[1]!tb_C101[SITUACAO_OS]),0)</f>
        <v>F</v>
      </c>
      <c r="N3059" t="str">
        <f>_xlfn.XLOOKUP(tb_C103[[#This Row],[OS]],[1]!tb_C101[OS],[1]!tb_C101[OFICINA])</f>
        <v>Mecanico</v>
      </c>
      <c r="O3059" s="14">
        <f>tb_C103[[#This Row],[FIM]] - tb_C103[[#This Row],[INICIO]]</f>
        <v>3.8194444445252884E-2</v>
      </c>
    </row>
    <row r="3060" spans="1:15" x14ac:dyDescent="0.25">
      <c r="A3060" t="s">
        <v>6398</v>
      </c>
      <c r="B3060">
        <v>1572</v>
      </c>
      <c r="C3060">
        <v>1</v>
      </c>
      <c r="D3060" t="s">
        <v>8677</v>
      </c>
      <c r="E3060" s="9">
        <v>45314.124305555553</v>
      </c>
      <c r="F3060" s="9">
        <v>45314.125</v>
      </c>
      <c r="G3060">
        <v>118</v>
      </c>
      <c r="H3060" t="s">
        <v>1349</v>
      </c>
      <c r="I3060" t="s">
        <v>184</v>
      </c>
      <c r="J3060" t="s">
        <v>8671</v>
      </c>
      <c r="K3060" s="9">
        <v>45321.742407407408</v>
      </c>
      <c r="L3060" s="13">
        <f>IFERROR(_xlfn.XLOOKUP(tb_C103[[#This Row],[OS]],[1]!tb_C101[OS],[1]!tb_C101[DATA_ABERTURA]),0)</f>
        <v>45313.724502314813</v>
      </c>
      <c r="M3060" s="7" t="str">
        <f>IFERROR(_xlfn.XLOOKUP(tb_C103[[#This Row],[OS]],[1]!tb_C101[OS],[1]!tb_C101[SITUACAO_OS]),0)</f>
        <v>F</v>
      </c>
      <c r="N3060" t="str">
        <f>_xlfn.XLOOKUP(tb_C103[[#This Row],[OS]],[1]!tb_C101[OS],[1]!tb_C101[OFICINA])</f>
        <v>Mecanico</v>
      </c>
      <c r="O3060" s="14">
        <f>tb_C103[[#This Row],[FIM]] - tb_C103[[#This Row],[INICIO]]</f>
        <v>6.944444467080757E-4</v>
      </c>
    </row>
    <row r="3061" spans="1:15" x14ac:dyDescent="0.25">
      <c r="A3061" t="s">
        <v>5388</v>
      </c>
      <c r="B3061">
        <v>1572</v>
      </c>
      <c r="C3061">
        <v>1</v>
      </c>
      <c r="D3061" t="s">
        <v>8677</v>
      </c>
      <c r="E3061" s="9">
        <v>45314.124305555553</v>
      </c>
      <c r="F3061" s="9">
        <v>45314.125</v>
      </c>
      <c r="G3061">
        <v>118</v>
      </c>
      <c r="H3061" t="s">
        <v>1349</v>
      </c>
      <c r="I3061" t="s">
        <v>184</v>
      </c>
      <c r="J3061" t="s">
        <v>8671</v>
      </c>
      <c r="K3061" s="9">
        <v>45321.742407407408</v>
      </c>
      <c r="L3061" s="13">
        <f>IFERROR(_xlfn.XLOOKUP(tb_C103[[#This Row],[OS]],[1]!tb_C101[OS],[1]!tb_C101[DATA_ABERTURA]),0)</f>
        <v>45313.724502314813</v>
      </c>
      <c r="M3061" s="7" t="str">
        <f>IFERROR(_xlfn.XLOOKUP(tb_C103[[#This Row],[OS]],[1]!tb_C101[OS],[1]!tb_C101[SITUACAO_OS]),0)</f>
        <v>F</v>
      </c>
      <c r="N3061" t="str">
        <f>_xlfn.XLOOKUP(tb_C103[[#This Row],[OS]],[1]!tb_C101[OS],[1]!tb_C101[OFICINA])</f>
        <v>Mecanico</v>
      </c>
      <c r="O3061" s="14">
        <f>tb_C103[[#This Row],[FIM]] - tb_C103[[#This Row],[INICIO]]</f>
        <v>6.944444467080757E-4</v>
      </c>
    </row>
    <row r="3062" spans="1:15" x14ac:dyDescent="0.25">
      <c r="A3062" t="s">
        <v>6398</v>
      </c>
      <c r="B3062">
        <v>1573</v>
      </c>
      <c r="C3062">
        <v>3</v>
      </c>
      <c r="D3062" t="s">
        <v>8673</v>
      </c>
      <c r="E3062" s="9">
        <v>45313.881944444445</v>
      </c>
      <c r="F3062" s="9">
        <v>45313.888888888891</v>
      </c>
      <c r="G3062">
        <v>115</v>
      </c>
      <c r="H3062" t="s">
        <v>197</v>
      </c>
      <c r="I3062" t="s">
        <v>184</v>
      </c>
      <c r="J3062" t="s">
        <v>8671</v>
      </c>
      <c r="K3062" s="9">
        <v>45315.358263888891</v>
      </c>
      <c r="L3062" s="13">
        <f>IFERROR(_xlfn.XLOOKUP(tb_C103[[#This Row],[OS]],[1]!tb_C101[OS],[1]!tb_C101[DATA_ABERTURA]),0)</f>
        <v>45313.878182870372</v>
      </c>
      <c r="M3062" s="7" t="str">
        <f>IFERROR(_xlfn.XLOOKUP(tb_C103[[#This Row],[OS]],[1]!tb_C101[OS],[1]!tb_C101[SITUACAO_OS]),0)</f>
        <v>F</v>
      </c>
      <c r="N3062" t="str">
        <f>_xlfn.XLOOKUP(tb_C103[[#This Row],[OS]],[1]!tb_C101[OS],[1]!tb_C101[OFICINA])</f>
        <v>Mecanico</v>
      </c>
      <c r="O3062" s="14">
        <f>tb_C103[[#This Row],[FIM]] - tb_C103[[#This Row],[INICIO]]</f>
        <v>6.9444444452528842E-3</v>
      </c>
    </row>
    <row r="3063" spans="1:15" x14ac:dyDescent="0.25">
      <c r="A3063" t="s">
        <v>2551</v>
      </c>
      <c r="B3063">
        <v>1574</v>
      </c>
      <c r="C3063">
        <v>5</v>
      </c>
      <c r="D3063" t="s">
        <v>8690</v>
      </c>
      <c r="E3063" s="9">
        <v>45314.311805555553</v>
      </c>
      <c r="F3063" s="9">
        <v>45314.458333333336</v>
      </c>
      <c r="I3063" t="s">
        <v>184</v>
      </c>
      <c r="J3063" t="s">
        <v>8671</v>
      </c>
      <c r="K3063" s="9">
        <v>45314.499166666668</v>
      </c>
      <c r="L3063" s="13">
        <f>IFERROR(_xlfn.XLOOKUP(tb_C103[[#This Row],[OS]],[1]!tb_C101[OS],[1]!tb_C101[DATA_ABERTURA]),0)</f>
        <v>45314.312280092592</v>
      </c>
      <c r="M3063" s="7" t="str">
        <f>IFERROR(_xlfn.XLOOKUP(tb_C103[[#This Row],[OS]],[1]!tb_C101[OS],[1]!tb_C101[SITUACAO_OS]),0)</f>
        <v>F</v>
      </c>
      <c r="N3063" t="str">
        <f>_xlfn.XLOOKUP(tb_C103[[#This Row],[OS]],[1]!tb_C101[OS],[1]!tb_C101[OFICINA])</f>
        <v>Mecanico</v>
      </c>
      <c r="O3063" s="14">
        <f>tb_C103[[#This Row],[FIM]] - tb_C103[[#This Row],[INICIO]]</f>
        <v>0.14652777778246673</v>
      </c>
    </row>
    <row r="3064" spans="1:15" x14ac:dyDescent="0.25">
      <c r="A3064" t="s">
        <v>6807</v>
      </c>
      <c r="B3064">
        <v>1575</v>
      </c>
      <c r="C3064">
        <v>3</v>
      </c>
      <c r="D3064" t="s">
        <v>8673</v>
      </c>
      <c r="E3064" s="9">
        <v>45314.326388888891</v>
      </c>
      <c r="F3064" s="9">
        <v>45314.340277777781</v>
      </c>
      <c r="G3064">
        <v>506</v>
      </c>
      <c r="H3064" t="s">
        <v>819</v>
      </c>
      <c r="I3064" t="s">
        <v>24</v>
      </c>
      <c r="J3064" t="s">
        <v>8674</v>
      </c>
      <c r="K3064" s="9">
        <v>45341.67659722222</v>
      </c>
      <c r="L3064" s="13">
        <f>IFERROR(_xlfn.XLOOKUP(tb_C103[[#This Row],[OS]],[1]!tb_C101[OS],[1]!tb_C101[DATA_ABERTURA]),0)</f>
        <v>45314.316076388888</v>
      </c>
      <c r="M3064" s="7" t="str">
        <f>IFERROR(_xlfn.XLOOKUP(tb_C103[[#This Row],[OS]],[1]!tb_C101[OS],[1]!tb_C101[SITUACAO_OS]),0)</f>
        <v>F</v>
      </c>
      <c r="N3064" t="str">
        <f>_xlfn.XLOOKUP(tb_C103[[#This Row],[OS]],[1]!tb_C101[OS],[1]!tb_C101[OFICINA])</f>
        <v>Eletrico</v>
      </c>
      <c r="O3064" s="14">
        <f>tb_C103[[#This Row],[FIM]] - tb_C103[[#This Row],[INICIO]]</f>
        <v>1.3888888890505768E-2</v>
      </c>
    </row>
    <row r="3065" spans="1:15" x14ac:dyDescent="0.25">
      <c r="A3065" t="s">
        <v>6807</v>
      </c>
      <c r="B3065">
        <v>1576</v>
      </c>
      <c r="C3065">
        <v>3</v>
      </c>
      <c r="D3065" t="s">
        <v>8673</v>
      </c>
      <c r="E3065" s="9">
        <v>45314.333333333336</v>
      </c>
      <c r="F3065" s="9">
        <v>45314.354166666664</v>
      </c>
      <c r="G3065">
        <v>207</v>
      </c>
      <c r="H3065" t="s">
        <v>760</v>
      </c>
      <c r="I3065" t="s">
        <v>175</v>
      </c>
      <c r="J3065" t="s">
        <v>8674</v>
      </c>
      <c r="K3065" s="9">
        <v>45405.609212962961</v>
      </c>
      <c r="L3065" s="13">
        <f>IFERROR(_xlfn.XLOOKUP(tb_C103[[#This Row],[OS]],[1]!tb_C101[OS],[1]!tb_C101[DATA_ABERTURA]),0)</f>
        <v>45314.330706018518</v>
      </c>
      <c r="M3065" s="7" t="str">
        <f>IFERROR(_xlfn.XLOOKUP(tb_C103[[#This Row],[OS]],[1]!tb_C101[OS],[1]!tb_C101[SITUACAO_OS]),0)</f>
        <v>F</v>
      </c>
      <c r="N3065" t="str">
        <f>_xlfn.XLOOKUP(tb_C103[[#This Row],[OS]],[1]!tb_C101[OS],[1]!tb_C101[OFICINA])</f>
        <v>Eletrico</v>
      </c>
      <c r="O3065" s="14">
        <f>tb_C103[[#This Row],[FIM]] - tb_C103[[#This Row],[INICIO]]</f>
        <v>2.0833333328482695E-2</v>
      </c>
    </row>
    <row r="3066" spans="1:15" x14ac:dyDescent="0.25">
      <c r="A3066" t="s">
        <v>2551</v>
      </c>
      <c r="B3066">
        <v>1577</v>
      </c>
      <c r="C3066">
        <v>3</v>
      </c>
      <c r="D3066" t="s">
        <v>8673</v>
      </c>
      <c r="E3066" s="9">
        <v>45314.416666666664</v>
      </c>
      <c r="F3066" s="9">
        <v>45314.444444444445</v>
      </c>
      <c r="G3066">
        <v>204</v>
      </c>
      <c r="H3066" t="s">
        <v>282</v>
      </c>
      <c r="I3066" t="s">
        <v>175</v>
      </c>
      <c r="J3066" t="s">
        <v>8674</v>
      </c>
      <c r="K3066" s="9">
        <v>45405.609814814816</v>
      </c>
      <c r="L3066" s="13">
        <f>IFERROR(_xlfn.XLOOKUP(tb_C103[[#This Row],[OS]],[1]!tb_C101[OS],[1]!tb_C101[DATA_ABERTURA]),0)</f>
        <v>45314.413171296299</v>
      </c>
      <c r="M3066" s="7" t="str">
        <f>IFERROR(_xlfn.XLOOKUP(tb_C103[[#This Row],[OS]],[1]!tb_C101[OS],[1]!tb_C101[SITUACAO_OS]),0)</f>
        <v>F</v>
      </c>
      <c r="N3066" t="str">
        <f>_xlfn.XLOOKUP(tb_C103[[#This Row],[OS]],[1]!tb_C101[OS],[1]!tb_C101[OFICINA])</f>
        <v>Eletrico</v>
      </c>
      <c r="O3066" s="14">
        <f>tb_C103[[#This Row],[FIM]] - tb_C103[[#This Row],[INICIO]]</f>
        <v>2.7777777781011537E-2</v>
      </c>
    </row>
    <row r="3067" spans="1:15" x14ac:dyDescent="0.25">
      <c r="A3067" t="s">
        <v>6807</v>
      </c>
      <c r="B3067">
        <v>1577</v>
      </c>
      <c r="C3067">
        <v>3</v>
      </c>
      <c r="D3067" t="s">
        <v>8673</v>
      </c>
      <c r="E3067" s="9">
        <v>45314.416666666664</v>
      </c>
      <c r="F3067" s="9">
        <v>45314.444444444445</v>
      </c>
      <c r="G3067">
        <v>204</v>
      </c>
      <c r="H3067" t="s">
        <v>282</v>
      </c>
      <c r="I3067" t="s">
        <v>175</v>
      </c>
      <c r="J3067" t="s">
        <v>8674</v>
      </c>
      <c r="K3067" s="9">
        <v>45405.609814814816</v>
      </c>
      <c r="L3067" s="13">
        <f>IFERROR(_xlfn.XLOOKUP(tb_C103[[#This Row],[OS]],[1]!tb_C101[OS],[1]!tb_C101[DATA_ABERTURA]),0)</f>
        <v>45314.413171296299</v>
      </c>
      <c r="M3067" s="7" t="str">
        <f>IFERROR(_xlfn.XLOOKUP(tb_C103[[#This Row],[OS]],[1]!tb_C101[OS],[1]!tb_C101[SITUACAO_OS]),0)</f>
        <v>F</v>
      </c>
      <c r="N3067" t="str">
        <f>_xlfn.XLOOKUP(tb_C103[[#This Row],[OS]],[1]!tb_C101[OS],[1]!tb_C101[OFICINA])</f>
        <v>Eletrico</v>
      </c>
      <c r="O3067" s="14">
        <f>tb_C103[[#This Row],[FIM]] - tb_C103[[#This Row],[INICIO]]</f>
        <v>2.7777777781011537E-2</v>
      </c>
    </row>
    <row r="3068" spans="1:15" x14ac:dyDescent="0.25">
      <c r="A3068" t="s">
        <v>2551</v>
      </c>
      <c r="B3068">
        <v>1577</v>
      </c>
      <c r="C3068">
        <v>3</v>
      </c>
      <c r="D3068" t="s">
        <v>8673</v>
      </c>
      <c r="E3068" s="9">
        <v>45314.416666666664</v>
      </c>
      <c r="F3068" s="9">
        <v>45314.444444444445</v>
      </c>
      <c r="G3068">
        <v>204</v>
      </c>
      <c r="H3068" t="s">
        <v>282</v>
      </c>
      <c r="I3068" t="s">
        <v>175</v>
      </c>
      <c r="J3068" t="s">
        <v>8674</v>
      </c>
      <c r="K3068" s="9">
        <v>45405.609814814816</v>
      </c>
      <c r="L3068" s="13">
        <f>IFERROR(_xlfn.XLOOKUP(tb_C103[[#This Row],[OS]],[1]!tb_C101[OS],[1]!tb_C101[DATA_ABERTURA]),0)</f>
        <v>45314.413171296299</v>
      </c>
      <c r="M3068" s="7" t="str">
        <f>IFERROR(_xlfn.XLOOKUP(tb_C103[[#This Row],[OS]],[1]!tb_C101[OS],[1]!tb_C101[SITUACAO_OS]),0)</f>
        <v>F</v>
      </c>
      <c r="N3068" t="str">
        <f>_xlfn.XLOOKUP(tb_C103[[#This Row],[OS]],[1]!tb_C101[OS],[1]!tb_C101[OFICINA])</f>
        <v>Eletrico</v>
      </c>
      <c r="O3068" s="14">
        <f>tb_C103[[#This Row],[FIM]] - tb_C103[[#This Row],[INICIO]]</f>
        <v>2.7777777781011537E-2</v>
      </c>
    </row>
    <row r="3069" spans="1:15" x14ac:dyDescent="0.25">
      <c r="A3069" t="s">
        <v>6807</v>
      </c>
      <c r="B3069">
        <v>1577</v>
      </c>
      <c r="C3069">
        <v>3</v>
      </c>
      <c r="D3069" t="s">
        <v>8673</v>
      </c>
      <c r="E3069" s="9">
        <v>45314.416666666664</v>
      </c>
      <c r="F3069" s="9">
        <v>45314.444444444445</v>
      </c>
      <c r="G3069">
        <v>204</v>
      </c>
      <c r="H3069" t="s">
        <v>282</v>
      </c>
      <c r="I3069" t="s">
        <v>175</v>
      </c>
      <c r="J3069" t="s">
        <v>8674</v>
      </c>
      <c r="K3069" s="9">
        <v>45405.609814814816</v>
      </c>
      <c r="L3069" s="13">
        <f>IFERROR(_xlfn.XLOOKUP(tb_C103[[#This Row],[OS]],[1]!tb_C101[OS],[1]!tb_C101[DATA_ABERTURA]),0)</f>
        <v>45314.413171296299</v>
      </c>
      <c r="M3069" s="7" t="str">
        <f>IFERROR(_xlfn.XLOOKUP(tb_C103[[#This Row],[OS]],[1]!tb_C101[OS],[1]!tb_C101[SITUACAO_OS]),0)</f>
        <v>F</v>
      </c>
      <c r="N3069" t="str">
        <f>_xlfn.XLOOKUP(tb_C103[[#This Row],[OS]],[1]!tb_C101[OS],[1]!tb_C101[OFICINA])</f>
        <v>Eletrico</v>
      </c>
      <c r="O3069" s="14">
        <f>tb_C103[[#This Row],[FIM]] - tb_C103[[#This Row],[INICIO]]</f>
        <v>2.7777777781011537E-2</v>
      </c>
    </row>
    <row r="3070" spans="1:15" x14ac:dyDescent="0.25">
      <c r="A3070" t="s">
        <v>2551</v>
      </c>
      <c r="B3070">
        <v>1578</v>
      </c>
      <c r="C3070">
        <v>3</v>
      </c>
      <c r="D3070" t="s">
        <v>8673</v>
      </c>
      <c r="E3070" s="9">
        <v>45314.416666666664</v>
      </c>
      <c r="F3070" s="9">
        <v>45314.4375</v>
      </c>
      <c r="G3070">
        <v>112</v>
      </c>
      <c r="H3070" t="s">
        <v>237</v>
      </c>
      <c r="I3070" t="s">
        <v>184</v>
      </c>
      <c r="J3070" t="s">
        <v>8671</v>
      </c>
      <c r="K3070" s="9">
        <v>45315.358668981484</v>
      </c>
      <c r="L3070" s="13">
        <f>IFERROR(_xlfn.XLOOKUP(tb_C103[[#This Row],[OS]],[1]!tb_C101[OS],[1]!tb_C101[DATA_ABERTURA]),0)</f>
        <v>45314.549942129626</v>
      </c>
      <c r="M3070" s="7" t="str">
        <f>IFERROR(_xlfn.XLOOKUP(tb_C103[[#This Row],[OS]],[1]!tb_C101[OS],[1]!tb_C101[SITUACAO_OS]),0)</f>
        <v>F</v>
      </c>
      <c r="N3070" t="str">
        <f>_xlfn.XLOOKUP(tb_C103[[#This Row],[OS]],[1]!tb_C101[OS],[1]!tb_C101[OFICINA])</f>
        <v>Mecanico</v>
      </c>
      <c r="O3070" s="14">
        <f>tb_C103[[#This Row],[FIM]] - tb_C103[[#This Row],[INICIO]]</f>
        <v>2.0833333335758653E-2</v>
      </c>
    </row>
    <row r="3071" spans="1:15" x14ac:dyDescent="0.25">
      <c r="A3071" t="s">
        <v>2551</v>
      </c>
      <c r="B3071">
        <v>1579</v>
      </c>
      <c r="C3071">
        <v>3</v>
      </c>
      <c r="D3071" t="s">
        <v>8673</v>
      </c>
      <c r="E3071" s="9">
        <v>45314.395833333336</v>
      </c>
      <c r="F3071" s="9">
        <v>45314.416666666664</v>
      </c>
      <c r="G3071">
        <v>112</v>
      </c>
      <c r="H3071" t="s">
        <v>237</v>
      </c>
      <c r="I3071" t="s">
        <v>184</v>
      </c>
      <c r="J3071" t="s">
        <v>8671</v>
      </c>
      <c r="K3071" s="9">
        <v>45315.358912037038</v>
      </c>
      <c r="L3071" s="13">
        <f>IFERROR(_xlfn.XLOOKUP(tb_C103[[#This Row],[OS]],[1]!tb_C101[OS],[1]!tb_C101[DATA_ABERTURA]),0)</f>
        <v>45314.550405092596</v>
      </c>
      <c r="M3071" s="7" t="str">
        <f>IFERROR(_xlfn.XLOOKUP(tb_C103[[#This Row],[OS]],[1]!tb_C101[OS],[1]!tb_C101[SITUACAO_OS]),0)</f>
        <v>F</v>
      </c>
      <c r="N3071" t="str">
        <f>_xlfn.XLOOKUP(tb_C103[[#This Row],[OS]],[1]!tb_C101[OS],[1]!tb_C101[OFICINA])</f>
        <v>Mecanico</v>
      </c>
      <c r="O3071" s="14">
        <f>tb_C103[[#This Row],[FIM]] - tb_C103[[#This Row],[INICIO]]</f>
        <v>2.0833333328482695E-2</v>
      </c>
    </row>
    <row r="3072" spans="1:15" x14ac:dyDescent="0.25">
      <c r="A3072" t="s">
        <v>2551</v>
      </c>
      <c r="B3072">
        <v>1580</v>
      </c>
      <c r="C3072">
        <v>3</v>
      </c>
      <c r="D3072" t="s">
        <v>8673</v>
      </c>
      <c r="E3072" s="9">
        <v>45314.375</v>
      </c>
      <c r="F3072" s="9">
        <v>45314.395833333336</v>
      </c>
      <c r="G3072">
        <v>112</v>
      </c>
      <c r="H3072" t="s">
        <v>237</v>
      </c>
      <c r="I3072" t="s">
        <v>184</v>
      </c>
      <c r="J3072" t="s">
        <v>8671</v>
      </c>
      <c r="K3072" s="9">
        <v>45315.3591087963</v>
      </c>
      <c r="L3072" s="13">
        <f>IFERROR(_xlfn.XLOOKUP(tb_C103[[#This Row],[OS]],[1]!tb_C101[OS],[1]!tb_C101[DATA_ABERTURA]),0)</f>
        <v>45314.551574074074</v>
      </c>
      <c r="M3072" s="7" t="str">
        <f>IFERROR(_xlfn.XLOOKUP(tb_C103[[#This Row],[OS]],[1]!tb_C101[OS],[1]!tb_C101[SITUACAO_OS]),0)</f>
        <v>F</v>
      </c>
      <c r="N3072" t="str">
        <f>_xlfn.XLOOKUP(tb_C103[[#This Row],[OS]],[1]!tb_C101[OS],[1]!tb_C101[OFICINA])</f>
        <v>Mecanico</v>
      </c>
      <c r="O3072" s="14">
        <f>tb_C103[[#This Row],[FIM]] - tb_C103[[#This Row],[INICIO]]</f>
        <v>2.0833333335758653E-2</v>
      </c>
    </row>
    <row r="3073" spans="1:15" x14ac:dyDescent="0.25">
      <c r="A3073" t="s">
        <v>6807</v>
      </c>
      <c r="B3073">
        <v>1581</v>
      </c>
      <c r="C3073">
        <v>3</v>
      </c>
      <c r="D3073" t="s">
        <v>8673</v>
      </c>
      <c r="E3073" s="9">
        <v>45588.979166666664</v>
      </c>
      <c r="F3073" s="9">
        <v>45588.989583333336</v>
      </c>
      <c r="G3073">
        <v>1006</v>
      </c>
      <c r="H3073" t="s">
        <v>1681</v>
      </c>
      <c r="I3073" t="s">
        <v>175</v>
      </c>
      <c r="J3073" t="s">
        <v>8674</v>
      </c>
      <c r="K3073" s="9">
        <v>45317.346053240741</v>
      </c>
      <c r="L3073" s="13">
        <f>IFERROR(_xlfn.XLOOKUP(tb_C103[[#This Row],[OS]],[1]!tb_C101[OS],[1]!tb_C101[DATA_ABERTURA]),0)</f>
        <v>45314.711400462962</v>
      </c>
      <c r="M3073" s="7" t="str">
        <f>IFERROR(_xlfn.XLOOKUP(tb_C103[[#This Row],[OS]],[1]!tb_C101[OS],[1]!tb_C101[SITUACAO_OS]),0)</f>
        <v>F</v>
      </c>
      <c r="N3073" t="str">
        <f>_xlfn.XLOOKUP(tb_C103[[#This Row],[OS]],[1]!tb_C101[OS],[1]!tb_C101[OFICINA])</f>
        <v>Eletrico</v>
      </c>
      <c r="O3073" s="14">
        <f>tb_C103[[#This Row],[FIM]] - tb_C103[[#This Row],[INICIO]]</f>
        <v>1.0416666671517305E-2</v>
      </c>
    </row>
    <row r="3074" spans="1:15" x14ac:dyDescent="0.25">
      <c r="B3074">
        <v>1582</v>
      </c>
      <c r="C3074">
        <v>5</v>
      </c>
      <c r="D3074" t="s">
        <v>8690</v>
      </c>
      <c r="E3074" s="9"/>
      <c r="F3074" s="9"/>
      <c r="G3074">
        <v>9002</v>
      </c>
      <c r="H3074" t="s">
        <v>1098</v>
      </c>
      <c r="I3074" t="s">
        <v>874</v>
      </c>
      <c r="J3074" t="s">
        <v>8678</v>
      </c>
      <c r="K3074" s="9"/>
      <c r="L3074" s="13">
        <f>IFERROR(_xlfn.XLOOKUP(tb_C103[[#This Row],[OS]],[1]!tb_C101[OS],[1]!tb_C101[DATA_ABERTURA]),0)</f>
        <v>45315.438009259262</v>
      </c>
      <c r="M3074" s="7" t="str">
        <f>IFERROR(_xlfn.XLOOKUP(tb_C103[[#This Row],[OS]],[1]!tb_C101[OS],[1]!tb_C101[SITUACAO_OS]),0)</f>
        <v>A</v>
      </c>
      <c r="N3074" t="str">
        <f>_xlfn.XLOOKUP(tb_C103[[#This Row],[OS]],[1]!tb_C101[OS],[1]!tb_C101[OFICINA])</f>
        <v>Terceiro</v>
      </c>
      <c r="O3074" s="14">
        <f>tb_C103[[#This Row],[FIM]] - tb_C103[[#This Row],[INICIO]]</f>
        <v>0</v>
      </c>
    </row>
    <row r="3075" spans="1:15" x14ac:dyDescent="0.25">
      <c r="A3075" t="s">
        <v>6398</v>
      </c>
      <c r="B3075">
        <v>1583</v>
      </c>
      <c r="C3075">
        <v>3</v>
      </c>
      <c r="D3075" t="s">
        <v>8673</v>
      </c>
      <c r="E3075" s="9">
        <v>45315.743055555555</v>
      </c>
      <c r="F3075" s="9">
        <v>45315.875</v>
      </c>
      <c r="G3075">
        <v>207</v>
      </c>
      <c r="H3075" t="s">
        <v>760</v>
      </c>
      <c r="I3075" t="s">
        <v>175</v>
      </c>
      <c r="J3075" t="s">
        <v>8671</v>
      </c>
      <c r="K3075" s="9">
        <v>45323.664861111109</v>
      </c>
      <c r="L3075" s="13">
        <f>IFERROR(_xlfn.XLOOKUP(tb_C103[[#This Row],[OS]],[1]!tb_C101[OS],[1]!tb_C101[DATA_ABERTURA]),0)</f>
        <v>45315.774004629631</v>
      </c>
      <c r="M3075" s="7" t="str">
        <f>IFERROR(_xlfn.XLOOKUP(tb_C103[[#This Row],[OS]],[1]!tb_C101[OS],[1]!tb_C101[SITUACAO_OS]),0)</f>
        <v>F</v>
      </c>
      <c r="N3075" t="str">
        <f>_xlfn.XLOOKUP(tb_C103[[#This Row],[OS]],[1]!tb_C101[OS],[1]!tb_C101[OFICINA])</f>
        <v>Mecanico</v>
      </c>
      <c r="O3075" s="14">
        <f>tb_C103[[#This Row],[FIM]] - tb_C103[[#This Row],[INICIO]]</f>
        <v>0.13194444444525288</v>
      </c>
    </row>
    <row r="3076" spans="1:15" x14ac:dyDescent="0.25">
      <c r="A3076" t="s">
        <v>8686</v>
      </c>
      <c r="B3076">
        <v>1584</v>
      </c>
      <c r="C3076">
        <v>3</v>
      </c>
      <c r="D3076" t="s">
        <v>8673</v>
      </c>
      <c r="E3076" s="9">
        <v>45316.411805555559</v>
      </c>
      <c r="F3076" s="9">
        <v>45316.5</v>
      </c>
      <c r="G3076">
        <v>416</v>
      </c>
      <c r="H3076" t="s">
        <v>870</v>
      </c>
      <c r="I3076" t="s">
        <v>79</v>
      </c>
      <c r="J3076" t="s">
        <v>8671</v>
      </c>
      <c r="K3076" s="9">
        <v>45323.66510416667</v>
      </c>
      <c r="L3076" s="13">
        <f>IFERROR(_xlfn.XLOOKUP(tb_C103[[#This Row],[OS]],[1]!tb_C101[OS],[1]!tb_C101[DATA_ABERTURA]),0)</f>
        <v>45316.412002314813</v>
      </c>
      <c r="M3076" s="7" t="str">
        <f>IFERROR(_xlfn.XLOOKUP(tb_C103[[#This Row],[OS]],[1]!tb_C101[OS],[1]!tb_C101[SITUACAO_OS]),0)</f>
        <v>F</v>
      </c>
      <c r="N3076" t="str">
        <f>_xlfn.XLOOKUP(tb_C103[[#This Row],[OS]],[1]!tb_C101[OS],[1]!tb_C101[OFICINA])</f>
        <v>Mecanico</v>
      </c>
      <c r="O3076" s="14">
        <f>tb_C103[[#This Row],[FIM]] - tb_C103[[#This Row],[INICIO]]</f>
        <v>8.819444444088731E-2</v>
      </c>
    </row>
    <row r="3077" spans="1:15" x14ac:dyDescent="0.25">
      <c r="A3077" t="s">
        <v>2551</v>
      </c>
      <c r="B3077">
        <v>1584</v>
      </c>
      <c r="C3077">
        <v>3</v>
      </c>
      <c r="D3077" t="s">
        <v>8673</v>
      </c>
      <c r="E3077" s="9">
        <v>45316.411805555559</v>
      </c>
      <c r="F3077" s="9">
        <v>45316.5</v>
      </c>
      <c r="G3077">
        <v>416</v>
      </c>
      <c r="H3077" t="s">
        <v>870</v>
      </c>
      <c r="I3077" t="s">
        <v>79</v>
      </c>
      <c r="J3077" t="s">
        <v>8671</v>
      </c>
      <c r="K3077" s="9">
        <v>45323.66510416667</v>
      </c>
      <c r="L3077" s="13">
        <f>IFERROR(_xlfn.XLOOKUP(tb_C103[[#This Row],[OS]],[1]!tb_C101[OS],[1]!tb_C101[DATA_ABERTURA]),0)</f>
        <v>45316.412002314813</v>
      </c>
      <c r="M3077" s="7" t="str">
        <f>IFERROR(_xlfn.XLOOKUP(tb_C103[[#This Row],[OS]],[1]!tb_C101[OS],[1]!tb_C101[SITUACAO_OS]),0)</f>
        <v>F</v>
      </c>
      <c r="N3077" t="str">
        <f>_xlfn.XLOOKUP(tb_C103[[#This Row],[OS]],[1]!tb_C101[OS],[1]!tb_C101[OFICINA])</f>
        <v>Mecanico</v>
      </c>
      <c r="O3077" s="14">
        <f>tb_C103[[#This Row],[FIM]] - tb_C103[[#This Row],[INICIO]]</f>
        <v>8.819444444088731E-2</v>
      </c>
    </row>
    <row r="3078" spans="1:15" x14ac:dyDescent="0.25">
      <c r="A3078" t="s">
        <v>8686</v>
      </c>
      <c r="B3078">
        <v>1584</v>
      </c>
      <c r="C3078">
        <v>3</v>
      </c>
      <c r="D3078" t="s">
        <v>8673</v>
      </c>
      <c r="E3078" s="9">
        <v>45316.411805555559</v>
      </c>
      <c r="F3078" s="9">
        <v>45316.5</v>
      </c>
      <c r="G3078">
        <v>416</v>
      </c>
      <c r="H3078" t="s">
        <v>870</v>
      </c>
      <c r="I3078" t="s">
        <v>79</v>
      </c>
      <c r="J3078" t="s">
        <v>8671</v>
      </c>
      <c r="K3078" s="9">
        <v>45323.66510416667</v>
      </c>
      <c r="L3078" s="13">
        <f>IFERROR(_xlfn.XLOOKUP(tb_C103[[#This Row],[OS]],[1]!tb_C101[OS],[1]!tb_C101[DATA_ABERTURA]),0)</f>
        <v>45316.412002314813</v>
      </c>
      <c r="M3078" s="7" t="str">
        <f>IFERROR(_xlfn.XLOOKUP(tb_C103[[#This Row],[OS]],[1]!tb_C101[OS],[1]!tb_C101[SITUACAO_OS]),0)</f>
        <v>F</v>
      </c>
      <c r="N3078" t="str">
        <f>_xlfn.XLOOKUP(tb_C103[[#This Row],[OS]],[1]!tb_C101[OS],[1]!tb_C101[OFICINA])</f>
        <v>Mecanico</v>
      </c>
      <c r="O3078" s="14">
        <f>tb_C103[[#This Row],[FIM]] - tb_C103[[#This Row],[INICIO]]</f>
        <v>8.819444444088731E-2</v>
      </c>
    </row>
    <row r="3079" spans="1:15" x14ac:dyDescent="0.25">
      <c r="A3079" t="s">
        <v>2551</v>
      </c>
      <c r="B3079">
        <v>1584</v>
      </c>
      <c r="C3079">
        <v>3</v>
      </c>
      <c r="D3079" t="s">
        <v>8673</v>
      </c>
      <c r="E3079" s="9">
        <v>45316.411805555559</v>
      </c>
      <c r="F3079" s="9">
        <v>45316.5</v>
      </c>
      <c r="G3079">
        <v>416</v>
      </c>
      <c r="H3079" t="s">
        <v>870</v>
      </c>
      <c r="I3079" t="s">
        <v>79</v>
      </c>
      <c r="J3079" t="s">
        <v>8671</v>
      </c>
      <c r="K3079" s="9">
        <v>45323.66510416667</v>
      </c>
      <c r="L3079" s="13">
        <f>IFERROR(_xlfn.XLOOKUP(tb_C103[[#This Row],[OS]],[1]!tb_C101[OS],[1]!tb_C101[DATA_ABERTURA]),0)</f>
        <v>45316.412002314813</v>
      </c>
      <c r="M3079" s="7" t="str">
        <f>IFERROR(_xlfn.XLOOKUP(tb_C103[[#This Row],[OS]],[1]!tb_C101[OS],[1]!tb_C101[SITUACAO_OS]),0)</f>
        <v>F</v>
      </c>
      <c r="N3079" t="str">
        <f>_xlfn.XLOOKUP(tb_C103[[#This Row],[OS]],[1]!tb_C101[OS],[1]!tb_C101[OFICINA])</f>
        <v>Mecanico</v>
      </c>
      <c r="O3079" s="14">
        <f>tb_C103[[#This Row],[FIM]] - tb_C103[[#This Row],[INICIO]]</f>
        <v>8.819444444088731E-2</v>
      </c>
    </row>
    <row r="3080" spans="1:15" x14ac:dyDescent="0.25">
      <c r="A3080" t="s">
        <v>6459</v>
      </c>
      <c r="B3080">
        <v>1585</v>
      </c>
      <c r="C3080">
        <v>3</v>
      </c>
      <c r="D3080" t="s">
        <v>8673</v>
      </c>
      <c r="E3080" s="9">
        <v>45316.725694444445</v>
      </c>
      <c r="F3080" s="9">
        <v>45316.739583333336</v>
      </c>
      <c r="G3080">
        <v>1010</v>
      </c>
      <c r="H3080" t="s">
        <v>3182</v>
      </c>
      <c r="I3080" t="s">
        <v>184</v>
      </c>
      <c r="J3080" t="s">
        <v>8674</v>
      </c>
      <c r="K3080" s="9">
        <v>45384.652326388888</v>
      </c>
      <c r="L3080" s="13">
        <f>IFERROR(_xlfn.XLOOKUP(tb_C103[[#This Row],[OS]],[1]!tb_C101[OS],[1]!tb_C101[DATA_ABERTURA]),0)</f>
        <v>45316.722141203703</v>
      </c>
      <c r="M3080" s="7" t="str">
        <f>IFERROR(_xlfn.XLOOKUP(tb_C103[[#This Row],[OS]],[1]!tb_C101[OS],[1]!tb_C101[SITUACAO_OS]),0)</f>
        <v>F</v>
      </c>
      <c r="N3080" t="str">
        <f>_xlfn.XLOOKUP(tb_C103[[#This Row],[OS]],[1]!tb_C101[OS],[1]!tb_C101[OFICINA])</f>
        <v>Eletrico</v>
      </c>
      <c r="O3080" s="14">
        <f>tb_C103[[#This Row],[FIM]] - tb_C103[[#This Row],[INICIO]]</f>
        <v>1.3888888890505768E-2</v>
      </c>
    </row>
    <row r="3081" spans="1:15" x14ac:dyDescent="0.25">
      <c r="A3081" t="s">
        <v>5388</v>
      </c>
      <c r="B3081">
        <v>1586</v>
      </c>
      <c r="C3081">
        <v>3</v>
      </c>
      <c r="D3081" t="s">
        <v>8673</v>
      </c>
      <c r="E3081" s="9"/>
      <c r="F3081" s="9"/>
      <c r="G3081">
        <v>302</v>
      </c>
      <c r="H3081" t="s">
        <v>787</v>
      </c>
      <c r="I3081" t="s">
        <v>220</v>
      </c>
      <c r="J3081" t="s">
        <v>8671</v>
      </c>
      <c r="K3081" s="9">
        <v>45323.665393518517</v>
      </c>
      <c r="L3081" s="13">
        <f>IFERROR(_xlfn.XLOOKUP(tb_C103[[#This Row],[OS]],[1]!tb_C101[OS],[1]!tb_C101[DATA_ABERTURA]),0)</f>
        <v>45317.036516203705</v>
      </c>
      <c r="M3081" s="7" t="str">
        <f>IFERROR(_xlfn.XLOOKUP(tb_C103[[#This Row],[OS]],[1]!tb_C101[OS],[1]!tb_C101[SITUACAO_OS]),0)</f>
        <v>F</v>
      </c>
      <c r="N3081" t="str">
        <f>_xlfn.XLOOKUP(tb_C103[[#This Row],[OS]],[1]!tb_C101[OS],[1]!tb_C101[OFICINA])</f>
        <v>Mecanico</v>
      </c>
      <c r="O3081" s="14">
        <f>tb_C103[[#This Row],[FIM]] - tb_C103[[#This Row],[INICIO]]</f>
        <v>0</v>
      </c>
    </row>
    <row r="3082" spans="1:15" x14ac:dyDescent="0.25">
      <c r="A3082" t="s">
        <v>4080</v>
      </c>
      <c r="B3082">
        <v>1587</v>
      </c>
      <c r="C3082">
        <v>3</v>
      </c>
      <c r="D3082" t="s">
        <v>8673</v>
      </c>
      <c r="E3082" s="9">
        <v>44952.006944444445</v>
      </c>
      <c r="F3082" s="9">
        <v>44952.020833333336</v>
      </c>
      <c r="G3082">
        <v>501</v>
      </c>
      <c r="H3082" t="s">
        <v>228</v>
      </c>
      <c r="I3082" t="s">
        <v>24</v>
      </c>
      <c r="J3082" t="s">
        <v>8674</v>
      </c>
      <c r="K3082" s="9">
        <v>45317.346446759257</v>
      </c>
      <c r="L3082" s="13">
        <f>IFERROR(_xlfn.XLOOKUP(tb_C103[[#This Row],[OS]],[1]!tb_C101[OS],[1]!tb_C101[DATA_ABERTURA]),0)</f>
        <v>45317.037175925929</v>
      </c>
      <c r="M3082" s="7" t="str">
        <f>IFERROR(_xlfn.XLOOKUP(tb_C103[[#This Row],[OS]],[1]!tb_C101[OS],[1]!tb_C101[SITUACAO_OS]),0)</f>
        <v>F</v>
      </c>
      <c r="N3082" t="str">
        <f>_xlfn.XLOOKUP(tb_C103[[#This Row],[OS]],[1]!tb_C101[OS],[1]!tb_C101[OFICINA])</f>
        <v>Eletrico</v>
      </c>
      <c r="O3082" s="14">
        <f>tb_C103[[#This Row],[FIM]] - tb_C103[[#This Row],[INICIO]]</f>
        <v>1.3888888890505768E-2</v>
      </c>
    </row>
    <row r="3083" spans="1:15" x14ac:dyDescent="0.25">
      <c r="B3083">
        <v>1588</v>
      </c>
      <c r="C3083">
        <v>3</v>
      </c>
      <c r="D3083" t="s">
        <v>8673</v>
      </c>
      <c r="E3083" s="9"/>
      <c r="F3083" s="9"/>
      <c r="I3083" t="s">
        <v>184</v>
      </c>
      <c r="J3083" t="s">
        <v>8674</v>
      </c>
      <c r="K3083" s="9">
        <v>45323.665856481479</v>
      </c>
      <c r="L3083" s="13">
        <f>IFERROR(_xlfn.XLOOKUP(tb_C103[[#This Row],[OS]],[1]!tb_C101[OS],[1]!tb_C101[DATA_ABERTURA]),0)</f>
        <v>45317.62939814815</v>
      </c>
      <c r="M3083" s="7" t="str">
        <f>IFERROR(_xlfn.XLOOKUP(tb_C103[[#This Row],[OS]],[1]!tb_C101[OS],[1]!tb_C101[SITUACAO_OS]),0)</f>
        <v>F</v>
      </c>
      <c r="N3083" t="str">
        <f>_xlfn.XLOOKUP(tb_C103[[#This Row],[OS]],[1]!tb_C101[OS],[1]!tb_C101[OFICINA])</f>
        <v>Eletrico</v>
      </c>
      <c r="O3083" s="14">
        <f>tb_C103[[#This Row],[FIM]] - tb_C103[[#This Row],[INICIO]]</f>
        <v>0</v>
      </c>
    </row>
    <row r="3084" spans="1:15" x14ac:dyDescent="0.25">
      <c r="A3084" t="s">
        <v>6398</v>
      </c>
      <c r="B3084">
        <v>1589</v>
      </c>
      <c r="C3084">
        <v>3</v>
      </c>
      <c r="D3084" t="s">
        <v>8673</v>
      </c>
      <c r="E3084" s="9">
        <v>45317.645833333336</v>
      </c>
      <c r="F3084" s="9">
        <v>45317.65625</v>
      </c>
      <c r="G3084">
        <v>507</v>
      </c>
      <c r="H3084" t="s">
        <v>757</v>
      </c>
      <c r="I3084" t="s">
        <v>24</v>
      </c>
      <c r="J3084" t="s">
        <v>8671</v>
      </c>
      <c r="K3084" s="9">
        <v>45335.490254629629</v>
      </c>
      <c r="L3084" s="13">
        <f>IFERROR(_xlfn.XLOOKUP(tb_C103[[#This Row],[OS]],[1]!tb_C101[OS],[1]!tb_C101[DATA_ABERTURA]),0)</f>
        <v>45317.646180555559</v>
      </c>
      <c r="M3084" s="7" t="str">
        <f>IFERROR(_xlfn.XLOOKUP(tb_C103[[#This Row],[OS]],[1]!tb_C101[OS],[1]!tb_C101[SITUACAO_OS]),0)</f>
        <v>F</v>
      </c>
      <c r="N3084" t="str">
        <f>_xlfn.XLOOKUP(tb_C103[[#This Row],[OS]],[1]!tb_C101[OS],[1]!tb_C101[OFICINA])</f>
        <v>Mecanico</v>
      </c>
      <c r="O3084" s="14">
        <f>tb_C103[[#This Row],[FIM]] - tb_C103[[#This Row],[INICIO]]</f>
        <v>1.0416666664241347E-2</v>
      </c>
    </row>
    <row r="3085" spans="1:15" x14ac:dyDescent="0.25">
      <c r="A3085" t="s">
        <v>4080</v>
      </c>
      <c r="B3085">
        <v>1590</v>
      </c>
      <c r="C3085">
        <v>3</v>
      </c>
      <c r="D3085" t="s">
        <v>8673</v>
      </c>
      <c r="E3085" s="9">
        <v>45317.875</v>
      </c>
      <c r="F3085" s="9">
        <v>45317.909722222219</v>
      </c>
      <c r="G3085">
        <v>115</v>
      </c>
      <c r="H3085" t="s">
        <v>197</v>
      </c>
      <c r="I3085" t="s">
        <v>184</v>
      </c>
      <c r="J3085" t="s">
        <v>8674</v>
      </c>
      <c r="K3085" s="9">
        <v>45338.760289351849</v>
      </c>
      <c r="L3085" s="13">
        <f>IFERROR(_xlfn.XLOOKUP(tb_C103[[#This Row],[OS]],[1]!tb_C101[OS],[1]!tb_C101[DATA_ABERTURA]),0)</f>
        <v>45317.788124999999</v>
      </c>
      <c r="M3085" s="7" t="str">
        <f>IFERROR(_xlfn.XLOOKUP(tb_C103[[#This Row],[OS]],[1]!tb_C101[OS],[1]!tb_C101[SITUACAO_OS]),0)</f>
        <v>F</v>
      </c>
      <c r="N3085" t="str">
        <f>_xlfn.XLOOKUP(tb_C103[[#This Row],[OS]],[1]!tb_C101[OS],[1]!tb_C101[OFICINA])</f>
        <v>Eletrico</v>
      </c>
      <c r="O3085" s="14">
        <f>tb_C103[[#This Row],[FIM]] - tb_C103[[#This Row],[INICIO]]</f>
        <v>3.4722222218988463E-2</v>
      </c>
    </row>
    <row r="3086" spans="1:15" x14ac:dyDescent="0.25">
      <c r="A3086" t="s">
        <v>6807</v>
      </c>
      <c r="B3086">
        <v>1590</v>
      </c>
      <c r="C3086">
        <v>3</v>
      </c>
      <c r="D3086" t="s">
        <v>8673</v>
      </c>
      <c r="E3086" s="9">
        <v>45317.875</v>
      </c>
      <c r="F3086" s="9">
        <v>45317.909722222219</v>
      </c>
      <c r="G3086">
        <v>115</v>
      </c>
      <c r="H3086" t="s">
        <v>197</v>
      </c>
      <c r="I3086" t="s">
        <v>184</v>
      </c>
      <c r="J3086" t="s">
        <v>8674</v>
      </c>
      <c r="K3086" s="9">
        <v>45338.760289351849</v>
      </c>
      <c r="L3086" s="13">
        <f>IFERROR(_xlfn.XLOOKUP(tb_C103[[#This Row],[OS]],[1]!tb_C101[OS],[1]!tb_C101[DATA_ABERTURA]),0)</f>
        <v>45317.788124999999</v>
      </c>
      <c r="M3086" s="7" t="str">
        <f>IFERROR(_xlfn.XLOOKUP(tb_C103[[#This Row],[OS]],[1]!tb_C101[OS],[1]!tb_C101[SITUACAO_OS]),0)</f>
        <v>F</v>
      </c>
      <c r="N3086" t="str">
        <f>_xlfn.XLOOKUP(tb_C103[[#This Row],[OS]],[1]!tb_C101[OS],[1]!tb_C101[OFICINA])</f>
        <v>Eletrico</v>
      </c>
      <c r="O3086" s="14">
        <f>tb_C103[[#This Row],[FIM]] - tb_C103[[#This Row],[INICIO]]</f>
        <v>3.4722222218988463E-2</v>
      </c>
    </row>
    <row r="3087" spans="1:15" x14ac:dyDescent="0.25">
      <c r="A3087" t="s">
        <v>6459</v>
      </c>
      <c r="B3087">
        <v>1590</v>
      </c>
      <c r="C3087">
        <v>3</v>
      </c>
      <c r="D3087" t="s">
        <v>8673</v>
      </c>
      <c r="E3087" s="9">
        <v>45317.875</v>
      </c>
      <c r="F3087" s="9">
        <v>45317.909722222219</v>
      </c>
      <c r="G3087">
        <v>115</v>
      </c>
      <c r="H3087" t="s">
        <v>197</v>
      </c>
      <c r="I3087" t="s">
        <v>184</v>
      </c>
      <c r="J3087" t="s">
        <v>8674</v>
      </c>
      <c r="K3087" s="9">
        <v>45338.760289351849</v>
      </c>
      <c r="L3087" s="13">
        <f>IFERROR(_xlfn.XLOOKUP(tb_C103[[#This Row],[OS]],[1]!tb_C101[OS],[1]!tb_C101[DATA_ABERTURA]),0)</f>
        <v>45317.788124999999</v>
      </c>
      <c r="M3087" s="7" t="str">
        <f>IFERROR(_xlfn.XLOOKUP(tb_C103[[#This Row],[OS]],[1]!tb_C101[OS],[1]!tb_C101[SITUACAO_OS]),0)</f>
        <v>F</v>
      </c>
      <c r="N3087" t="str">
        <f>_xlfn.XLOOKUP(tb_C103[[#This Row],[OS]],[1]!tb_C101[OS],[1]!tb_C101[OFICINA])</f>
        <v>Eletrico</v>
      </c>
      <c r="O3087" s="14">
        <f>tb_C103[[#This Row],[FIM]] - tb_C103[[#This Row],[INICIO]]</f>
        <v>3.4722222218988463E-2</v>
      </c>
    </row>
    <row r="3088" spans="1:15" x14ac:dyDescent="0.25">
      <c r="A3088" t="s">
        <v>4080</v>
      </c>
      <c r="B3088">
        <v>1590</v>
      </c>
      <c r="C3088">
        <v>3</v>
      </c>
      <c r="D3088" t="s">
        <v>8673</v>
      </c>
      <c r="E3088" s="9">
        <v>45317.885416666664</v>
      </c>
      <c r="F3088" s="9">
        <v>45317.909722222219</v>
      </c>
      <c r="G3088">
        <v>115</v>
      </c>
      <c r="H3088" t="s">
        <v>197</v>
      </c>
      <c r="I3088" t="s">
        <v>184</v>
      </c>
      <c r="J3088" t="s">
        <v>8674</v>
      </c>
      <c r="K3088" s="9">
        <v>45338.760289351849</v>
      </c>
      <c r="L3088" s="13">
        <f>IFERROR(_xlfn.XLOOKUP(tb_C103[[#This Row],[OS]],[1]!tb_C101[OS],[1]!tb_C101[DATA_ABERTURA]),0)</f>
        <v>45317.788124999999</v>
      </c>
      <c r="M3088" s="7" t="str">
        <f>IFERROR(_xlfn.XLOOKUP(tb_C103[[#This Row],[OS]],[1]!tb_C101[OS],[1]!tb_C101[SITUACAO_OS]),0)</f>
        <v>F</v>
      </c>
      <c r="N3088" t="str">
        <f>_xlfn.XLOOKUP(tb_C103[[#This Row],[OS]],[1]!tb_C101[OS],[1]!tb_C101[OFICINA])</f>
        <v>Eletrico</v>
      </c>
      <c r="O3088" s="14">
        <f>tb_C103[[#This Row],[FIM]] - tb_C103[[#This Row],[INICIO]]</f>
        <v>2.4305555554747116E-2</v>
      </c>
    </row>
    <row r="3089" spans="1:15" x14ac:dyDescent="0.25">
      <c r="A3089" t="s">
        <v>6807</v>
      </c>
      <c r="B3089">
        <v>1590</v>
      </c>
      <c r="C3089">
        <v>3</v>
      </c>
      <c r="D3089" t="s">
        <v>8673</v>
      </c>
      <c r="E3089" s="9">
        <v>45317.885416666664</v>
      </c>
      <c r="F3089" s="9">
        <v>45317.909722222219</v>
      </c>
      <c r="G3089">
        <v>115</v>
      </c>
      <c r="H3089" t="s">
        <v>197</v>
      </c>
      <c r="I3089" t="s">
        <v>184</v>
      </c>
      <c r="J3089" t="s">
        <v>8674</v>
      </c>
      <c r="K3089" s="9">
        <v>45338.760289351849</v>
      </c>
      <c r="L3089" s="13">
        <f>IFERROR(_xlfn.XLOOKUP(tb_C103[[#This Row],[OS]],[1]!tb_C101[OS],[1]!tb_C101[DATA_ABERTURA]),0)</f>
        <v>45317.788124999999</v>
      </c>
      <c r="M3089" s="7" t="str">
        <f>IFERROR(_xlfn.XLOOKUP(tb_C103[[#This Row],[OS]],[1]!tb_C101[OS],[1]!tb_C101[SITUACAO_OS]),0)</f>
        <v>F</v>
      </c>
      <c r="N3089" t="str">
        <f>_xlfn.XLOOKUP(tb_C103[[#This Row],[OS]],[1]!tb_C101[OS],[1]!tb_C101[OFICINA])</f>
        <v>Eletrico</v>
      </c>
      <c r="O3089" s="14">
        <f>tb_C103[[#This Row],[FIM]] - tb_C103[[#This Row],[INICIO]]</f>
        <v>2.4305555554747116E-2</v>
      </c>
    </row>
    <row r="3090" spans="1:15" x14ac:dyDescent="0.25">
      <c r="A3090" t="s">
        <v>6459</v>
      </c>
      <c r="B3090">
        <v>1590</v>
      </c>
      <c r="C3090">
        <v>3</v>
      </c>
      <c r="D3090" t="s">
        <v>8673</v>
      </c>
      <c r="E3090" s="9">
        <v>45317.885416666664</v>
      </c>
      <c r="F3090" s="9">
        <v>45317.909722222219</v>
      </c>
      <c r="G3090">
        <v>115</v>
      </c>
      <c r="H3090" t="s">
        <v>197</v>
      </c>
      <c r="I3090" t="s">
        <v>184</v>
      </c>
      <c r="J3090" t="s">
        <v>8674</v>
      </c>
      <c r="K3090" s="9">
        <v>45338.760289351849</v>
      </c>
      <c r="L3090" s="13">
        <f>IFERROR(_xlfn.XLOOKUP(tb_C103[[#This Row],[OS]],[1]!tb_C101[OS],[1]!tb_C101[DATA_ABERTURA]),0)</f>
        <v>45317.788124999999</v>
      </c>
      <c r="M3090" s="7" t="str">
        <f>IFERROR(_xlfn.XLOOKUP(tb_C103[[#This Row],[OS]],[1]!tb_C101[OS],[1]!tb_C101[SITUACAO_OS]),0)</f>
        <v>F</v>
      </c>
      <c r="N3090" t="str">
        <f>_xlfn.XLOOKUP(tb_C103[[#This Row],[OS]],[1]!tb_C101[OS],[1]!tb_C101[OFICINA])</f>
        <v>Eletrico</v>
      </c>
      <c r="O3090" s="14">
        <f>tb_C103[[#This Row],[FIM]] - tb_C103[[#This Row],[INICIO]]</f>
        <v>2.4305555554747116E-2</v>
      </c>
    </row>
    <row r="3091" spans="1:15" x14ac:dyDescent="0.25">
      <c r="A3091" t="s">
        <v>4080</v>
      </c>
      <c r="B3091">
        <v>1590</v>
      </c>
      <c r="C3091">
        <v>3</v>
      </c>
      <c r="D3091" t="s">
        <v>8673</v>
      </c>
      <c r="E3091" s="9">
        <v>45317.708333333336</v>
      </c>
      <c r="F3091" s="9">
        <v>45317.909722222219</v>
      </c>
      <c r="G3091">
        <v>115</v>
      </c>
      <c r="H3091" t="s">
        <v>197</v>
      </c>
      <c r="I3091" t="s">
        <v>184</v>
      </c>
      <c r="J3091" t="s">
        <v>8674</v>
      </c>
      <c r="K3091" s="9">
        <v>45338.760289351849</v>
      </c>
      <c r="L3091" s="13">
        <f>IFERROR(_xlfn.XLOOKUP(tb_C103[[#This Row],[OS]],[1]!tb_C101[OS],[1]!tb_C101[DATA_ABERTURA]),0)</f>
        <v>45317.788124999999</v>
      </c>
      <c r="M3091" s="7" t="str">
        <f>IFERROR(_xlfn.XLOOKUP(tb_C103[[#This Row],[OS]],[1]!tb_C101[OS],[1]!tb_C101[SITUACAO_OS]),0)</f>
        <v>F</v>
      </c>
      <c r="N3091" t="str">
        <f>_xlfn.XLOOKUP(tb_C103[[#This Row],[OS]],[1]!tb_C101[OS],[1]!tb_C101[OFICINA])</f>
        <v>Eletrico</v>
      </c>
      <c r="O3091" s="14">
        <f>tb_C103[[#This Row],[FIM]] - tb_C103[[#This Row],[INICIO]]</f>
        <v>0.20138888888322981</v>
      </c>
    </row>
    <row r="3092" spans="1:15" x14ac:dyDescent="0.25">
      <c r="A3092" t="s">
        <v>6807</v>
      </c>
      <c r="B3092">
        <v>1590</v>
      </c>
      <c r="C3092">
        <v>3</v>
      </c>
      <c r="D3092" t="s">
        <v>8673</v>
      </c>
      <c r="E3092" s="9">
        <v>45317.708333333336</v>
      </c>
      <c r="F3092" s="9">
        <v>45317.909722222219</v>
      </c>
      <c r="G3092">
        <v>115</v>
      </c>
      <c r="H3092" t="s">
        <v>197</v>
      </c>
      <c r="I3092" t="s">
        <v>184</v>
      </c>
      <c r="J3092" t="s">
        <v>8674</v>
      </c>
      <c r="K3092" s="9">
        <v>45338.760289351849</v>
      </c>
      <c r="L3092" s="13">
        <f>IFERROR(_xlfn.XLOOKUP(tb_C103[[#This Row],[OS]],[1]!tb_C101[OS],[1]!tb_C101[DATA_ABERTURA]),0)</f>
        <v>45317.788124999999</v>
      </c>
      <c r="M3092" s="7" t="str">
        <f>IFERROR(_xlfn.XLOOKUP(tb_C103[[#This Row],[OS]],[1]!tb_C101[OS],[1]!tb_C101[SITUACAO_OS]),0)</f>
        <v>F</v>
      </c>
      <c r="N3092" t="str">
        <f>_xlfn.XLOOKUP(tb_C103[[#This Row],[OS]],[1]!tb_C101[OS],[1]!tb_C101[OFICINA])</f>
        <v>Eletrico</v>
      </c>
      <c r="O3092" s="14">
        <f>tb_C103[[#This Row],[FIM]] - tb_C103[[#This Row],[INICIO]]</f>
        <v>0.20138888888322981</v>
      </c>
    </row>
    <row r="3093" spans="1:15" x14ac:dyDescent="0.25">
      <c r="A3093" t="s">
        <v>6459</v>
      </c>
      <c r="B3093">
        <v>1590</v>
      </c>
      <c r="C3093">
        <v>3</v>
      </c>
      <c r="D3093" t="s">
        <v>8673</v>
      </c>
      <c r="E3093" s="9">
        <v>45317.708333333336</v>
      </c>
      <c r="F3093" s="9">
        <v>45317.909722222219</v>
      </c>
      <c r="G3093">
        <v>115</v>
      </c>
      <c r="H3093" t="s">
        <v>197</v>
      </c>
      <c r="I3093" t="s">
        <v>184</v>
      </c>
      <c r="J3093" t="s">
        <v>8674</v>
      </c>
      <c r="K3093" s="9">
        <v>45338.760289351849</v>
      </c>
      <c r="L3093" s="13">
        <f>IFERROR(_xlfn.XLOOKUP(tb_C103[[#This Row],[OS]],[1]!tb_C101[OS],[1]!tb_C101[DATA_ABERTURA]),0)</f>
        <v>45317.788124999999</v>
      </c>
      <c r="M3093" s="7" t="str">
        <f>IFERROR(_xlfn.XLOOKUP(tb_C103[[#This Row],[OS]],[1]!tb_C101[OS],[1]!tb_C101[SITUACAO_OS]),0)</f>
        <v>F</v>
      </c>
      <c r="N3093" t="str">
        <f>_xlfn.XLOOKUP(tb_C103[[#This Row],[OS]],[1]!tb_C101[OS],[1]!tb_C101[OFICINA])</f>
        <v>Eletrico</v>
      </c>
      <c r="O3093" s="14">
        <f>tb_C103[[#This Row],[FIM]] - tb_C103[[#This Row],[INICIO]]</f>
        <v>0.20138888888322981</v>
      </c>
    </row>
    <row r="3094" spans="1:15" x14ac:dyDescent="0.25">
      <c r="A3094" t="s">
        <v>2551</v>
      </c>
      <c r="B3094">
        <v>1591</v>
      </c>
      <c r="C3094">
        <v>3</v>
      </c>
      <c r="D3094" t="s">
        <v>8673</v>
      </c>
      <c r="E3094" s="9">
        <v>45319.288888888892</v>
      </c>
      <c r="F3094" s="9">
        <v>45319.298611111109</v>
      </c>
      <c r="G3094">
        <v>207</v>
      </c>
      <c r="H3094" t="s">
        <v>760</v>
      </c>
      <c r="I3094" t="s">
        <v>175</v>
      </c>
      <c r="J3094" t="s">
        <v>8671</v>
      </c>
      <c r="K3094" s="9">
        <v>45327.653854166667</v>
      </c>
      <c r="L3094" s="13">
        <f>IFERROR(_xlfn.XLOOKUP(tb_C103[[#This Row],[OS]],[1]!tb_C101[OS],[1]!tb_C101[DATA_ABERTURA]),0)</f>
        <v>45319.289305555554</v>
      </c>
      <c r="M3094" s="7" t="str">
        <f>IFERROR(_xlfn.XLOOKUP(tb_C103[[#This Row],[OS]],[1]!tb_C101[OS],[1]!tb_C101[SITUACAO_OS]),0)</f>
        <v>F</v>
      </c>
      <c r="N3094" t="str">
        <f>_xlfn.XLOOKUP(tb_C103[[#This Row],[OS]],[1]!tb_C101[OS],[1]!tb_C101[OFICINA])</f>
        <v>Mecanico</v>
      </c>
      <c r="O3094" s="14">
        <f>tb_C103[[#This Row],[FIM]] - tb_C103[[#This Row],[INICIO]]</f>
        <v>9.7222222175332718E-3</v>
      </c>
    </row>
    <row r="3095" spans="1:15" x14ac:dyDescent="0.25">
      <c r="A3095" t="s">
        <v>8686</v>
      </c>
      <c r="B3095">
        <v>1592</v>
      </c>
      <c r="C3095">
        <v>3</v>
      </c>
      <c r="D3095" t="s">
        <v>8673</v>
      </c>
      <c r="E3095" s="9">
        <v>45319.445138888892</v>
      </c>
      <c r="F3095" s="9">
        <v>45319.458333333336</v>
      </c>
      <c r="G3095">
        <v>117</v>
      </c>
      <c r="H3095" t="s">
        <v>354</v>
      </c>
      <c r="I3095" t="s">
        <v>184</v>
      </c>
      <c r="J3095" t="s">
        <v>8671</v>
      </c>
      <c r="K3095" s="9">
        <v>45330.685578703706</v>
      </c>
      <c r="L3095" s="13">
        <f>IFERROR(_xlfn.XLOOKUP(tb_C103[[#This Row],[OS]],[1]!tb_C101[OS],[1]!tb_C101[DATA_ABERTURA]),0)</f>
        <v>45319.445729166669</v>
      </c>
      <c r="M3095" s="7" t="str">
        <f>IFERROR(_xlfn.XLOOKUP(tb_C103[[#This Row],[OS]],[1]!tb_C101[OS],[1]!tb_C101[SITUACAO_OS]),0)</f>
        <v>F</v>
      </c>
      <c r="N3095" t="str">
        <f>_xlfn.XLOOKUP(tb_C103[[#This Row],[OS]],[1]!tb_C101[OS],[1]!tb_C101[OFICINA])</f>
        <v>Mecanico</v>
      </c>
      <c r="O3095" s="14">
        <f>tb_C103[[#This Row],[FIM]] - tb_C103[[#This Row],[INICIO]]</f>
        <v>1.3194444443797693E-2</v>
      </c>
    </row>
    <row r="3096" spans="1:15" x14ac:dyDescent="0.25">
      <c r="A3096" t="s">
        <v>8330</v>
      </c>
      <c r="B3096">
        <v>1593</v>
      </c>
      <c r="C3096">
        <v>3</v>
      </c>
      <c r="D3096" t="s">
        <v>8673</v>
      </c>
      <c r="E3096" s="9">
        <v>45319.541666666664</v>
      </c>
      <c r="F3096" s="9">
        <v>45319.666666666664</v>
      </c>
      <c r="G3096">
        <v>207</v>
      </c>
      <c r="H3096" t="s">
        <v>760</v>
      </c>
      <c r="I3096" t="s">
        <v>175</v>
      </c>
      <c r="J3096" t="s">
        <v>8674</v>
      </c>
      <c r="K3096" s="9">
        <v>45338.75986111111</v>
      </c>
      <c r="L3096" s="13">
        <f>IFERROR(_xlfn.XLOOKUP(tb_C103[[#This Row],[OS]],[1]!tb_C101[OS],[1]!tb_C101[DATA_ABERTURA]),0)</f>
        <v>45319.513622685183</v>
      </c>
      <c r="M3096" s="7" t="str">
        <f>IFERROR(_xlfn.XLOOKUP(tb_C103[[#This Row],[OS]],[1]!tb_C101[OS],[1]!tb_C101[SITUACAO_OS]),0)</f>
        <v>F</v>
      </c>
      <c r="N3096" t="str">
        <f>_xlfn.XLOOKUP(tb_C103[[#This Row],[OS]],[1]!tb_C101[OS],[1]!tb_C101[OFICINA])</f>
        <v>Eletrico</v>
      </c>
      <c r="O3096" s="14">
        <f>tb_C103[[#This Row],[FIM]] - tb_C103[[#This Row],[INICIO]]</f>
        <v>0.125</v>
      </c>
    </row>
    <row r="3097" spans="1:15" x14ac:dyDescent="0.25">
      <c r="A3097" t="s">
        <v>2551</v>
      </c>
      <c r="B3097">
        <v>1594</v>
      </c>
      <c r="C3097">
        <v>3</v>
      </c>
      <c r="D3097" t="s">
        <v>8673</v>
      </c>
      <c r="E3097" s="9">
        <v>45320.354166666664</v>
      </c>
      <c r="F3097" s="9">
        <v>45320.361111111109</v>
      </c>
      <c r="G3097">
        <v>301</v>
      </c>
      <c r="H3097" t="s">
        <v>221</v>
      </c>
      <c r="I3097" t="s">
        <v>220</v>
      </c>
      <c r="J3097" t="s">
        <v>8671</v>
      </c>
      <c r="K3097" s="9">
        <v>45327.65792824074</v>
      </c>
      <c r="L3097" s="13">
        <f>IFERROR(_xlfn.XLOOKUP(tb_C103[[#This Row],[OS]],[1]!tb_C101[OS],[1]!tb_C101[DATA_ABERTURA]),0)</f>
        <v>45320.353842592594</v>
      </c>
      <c r="M3097" s="7" t="str">
        <f>IFERROR(_xlfn.XLOOKUP(tb_C103[[#This Row],[OS]],[1]!tb_C101[OS],[1]!tb_C101[SITUACAO_OS]),0)</f>
        <v>F</v>
      </c>
      <c r="N3097" t="str">
        <f>_xlfn.XLOOKUP(tb_C103[[#This Row],[OS]],[1]!tb_C101[OS],[1]!tb_C101[OFICINA])</f>
        <v>Mecanico</v>
      </c>
      <c r="O3097" s="14">
        <f>tb_C103[[#This Row],[FIM]] - tb_C103[[#This Row],[INICIO]]</f>
        <v>6.9444444452528842E-3</v>
      </c>
    </row>
    <row r="3098" spans="1:15" x14ac:dyDescent="0.25">
      <c r="A3098" t="s">
        <v>6398</v>
      </c>
      <c r="B3098">
        <v>1595</v>
      </c>
      <c r="C3098">
        <v>2</v>
      </c>
      <c r="D3098" t="s">
        <v>8670</v>
      </c>
      <c r="E3098" s="9">
        <v>45321.673611111109</v>
      </c>
      <c r="F3098" s="9">
        <v>45321.6875</v>
      </c>
      <c r="G3098">
        <v>113</v>
      </c>
      <c r="H3098" t="s">
        <v>213</v>
      </c>
      <c r="I3098" t="s">
        <v>184</v>
      </c>
      <c r="J3098" t="s">
        <v>8671</v>
      </c>
      <c r="K3098" s="9">
        <v>45323.673773148148</v>
      </c>
      <c r="L3098" s="13">
        <f>IFERROR(_xlfn.XLOOKUP(tb_C103[[#This Row],[OS]],[1]!tb_C101[OS],[1]!tb_C101[DATA_ABERTURA]),0)</f>
        <v>45320.400810185187</v>
      </c>
      <c r="M3098" s="7" t="str">
        <f>IFERROR(_xlfn.XLOOKUP(tb_C103[[#This Row],[OS]],[1]!tb_C101[OS],[1]!tb_C101[SITUACAO_OS]),0)</f>
        <v>F</v>
      </c>
      <c r="N3098" t="str">
        <f>_xlfn.XLOOKUP(tb_C103[[#This Row],[OS]],[1]!tb_C101[OS],[1]!tb_C101[OFICINA])</f>
        <v>Mecanico</v>
      </c>
      <c r="O3098" s="14">
        <f>tb_C103[[#This Row],[FIM]] - tb_C103[[#This Row],[INICIO]]</f>
        <v>1.3888888890505768E-2</v>
      </c>
    </row>
    <row r="3099" spans="1:15" x14ac:dyDescent="0.25">
      <c r="A3099" t="s">
        <v>2551</v>
      </c>
      <c r="B3099">
        <v>1596</v>
      </c>
      <c r="C3099">
        <v>2</v>
      </c>
      <c r="D3099" t="s">
        <v>8670</v>
      </c>
      <c r="E3099" s="9">
        <v>45320.402083333334</v>
      </c>
      <c r="F3099" s="9">
        <v>45320.416666666664</v>
      </c>
      <c r="G3099">
        <v>113</v>
      </c>
      <c r="H3099" t="s">
        <v>213</v>
      </c>
      <c r="I3099" t="s">
        <v>184</v>
      </c>
      <c r="J3099" t="s">
        <v>8671</v>
      </c>
      <c r="K3099" s="9">
        <v>45323.673958333333</v>
      </c>
      <c r="L3099" s="13">
        <f>IFERROR(_xlfn.XLOOKUP(tb_C103[[#This Row],[OS]],[1]!tb_C101[OS],[1]!tb_C101[DATA_ABERTURA]),0)</f>
        <v>45320.402118055557</v>
      </c>
      <c r="M3099" s="7" t="str">
        <f>IFERROR(_xlfn.XLOOKUP(tb_C103[[#This Row],[OS]],[1]!tb_C101[OS],[1]!tb_C101[SITUACAO_OS]),0)</f>
        <v>F</v>
      </c>
      <c r="N3099" t="str">
        <f>_xlfn.XLOOKUP(tb_C103[[#This Row],[OS]],[1]!tb_C101[OS],[1]!tb_C101[OFICINA])</f>
        <v>Mecanico</v>
      </c>
      <c r="O3099" s="14">
        <f>tb_C103[[#This Row],[FIM]] - tb_C103[[#This Row],[INICIO]]</f>
        <v>1.4583333329937886E-2</v>
      </c>
    </row>
    <row r="3100" spans="1:15" x14ac:dyDescent="0.25">
      <c r="A3100" t="s">
        <v>2551</v>
      </c>
      <c r="B3100">
        <v>1597</v>
      </c>
      <c r="C3100">
        <v>5</v>
      </c>
      <c r="D3100" t="s">
        <v>8690</v>
      </c>
      <c r="E3100" s="9">
        <v>45320.5</v>
      </c>
      <c r="F3100" s="9">
        <v>45320.541666666664</v>
      </c>
      <c r="G3100">
        <v>9014</v>
      </c>
      <c r="H3100" t="s">
        <v>2343</v>
      </c>
      <c r="I3100" t="s">
        <v>874</v>
      </c>
      <c r="J3100" t="s">
        <v>8671</v>
      </c>
      <c r="K3100" s="9">
        <v>45323.674143518518</v>
      </c>
      <c r="L3100" s="13">
        <f>IFERROR(_xlfn.XLOOKUP(tb_C103[[#This Row],[OS]],[1]!tb_C101[OS],[1]!tb_C101[DATA_ABERTURA]),0)</f>
        <v>45320.586562500001</v>
      </c>
      <c r="M3100" s="7" t="str">
        <f>IFERROR(_xlfn.XLOOKUP(tb_C103[[#This Row],[OS]],[1]!tb_C101[OS],[1]!tb_C101[SITUACAO_OS]),0)</f>
        <v>F</v>
      </c>
      <c r="N3100" t="str">
        <f>_xlfn.XLOOKUP(tb_C103[[#This Row],[OS]],[1]!tb_C101[OS],[1]!tb_C101[OFICINA])</f>
        <v>Mecanico</v>
      </c>
      <c r="O3100" s="14">
        <f>tb_C103[[#This Row],[FIM]] - tb_C103[[#This Row],[INICIO]]</f>
        <v>4.1666666664241347E-2</v>
      </c>
    </row>
    <row r="3101" spans="1:15" x14ac:dyDescent="0.25">
      <c r="A3101" t="s">
        <v>6459</v>
      </c>
      <c r="B3101">
        <v>1598</v>
      </c>
      <c r="C3101">
        <v>3</v>
      </c>
      <c r="D3101" t="s">
        <v>8673</v>
      </c>
      <c r="E3101" s="9">
        <v>45320.670138888891</v>
      </c>
      <c r="F3101" s="9">
        <v>45320.690972222219</v>
      </c>
      <c r="G3101">
        <v>207</v>
      </c>
      <c r="H3101" t="s">
        <v>760</v>
      </c>
      <c r="I3101" t="s">
        <v>175</v>
      </c>
      <c r="J3101" t="s">
        <v>8674</v>
      </c>
      <c r="K3101" s="9">
        <v>45394.493564814817</v>
      </c>
      <c r="L3101" s="13">
        <f>IFERROR(_xlfn.XLOOKUP(tb_C103[[#This Row],[OS]],[1]!tb_C101[OS],[1]!tb_C101[DATA_ABERTURA]),0)</f>
        <v>45320.666516203702</v>
      </c>
      <c r="M3101" s="7" t="str">
        <f>IFERROR(_xlfn.XLOOKUP(tb_C103[[#This Row],[OS]],[1]!tb_C101[OS],[1]!tb_C101[SITUACAO_OS]),0)</f>
        <v>F</v>
      </c>
      <c r="N3101" t="str">
        <f>_xlfn.XLOOKUP(tb_C103[[#This Row],[OS]],[1]!tb_C101[OS],[1]!tb_C101[OFICINA])</f>
        <v>Eletrico</v>
      </c>
      <c r="O3101" s="14">
        <f>tb_C103[[#This Row],[FIM]] - tb_C103[[#This Row],[INICIO]]</f>
        <v>2.0833333328482695E-2</v>
      </c>
    </row>
    <row r="3102" spans="1:15" x14ac:dyDescent="0.25">
      <c r="A3102" t="s">
        <v>4080</v>
      </c>
      <c r="B3102">
        <v>1599</v>
      </c>
      <c r="C3102">
        <v>3</v>
      </c>
      <c r="D3102" t="s">
        <v>8673</v>
      </c>
      <c r="E3102" s="9">
        <v>45320.986111111109</v>
      </c>
      <c r="F3102" s="9">
        <v>45321.000694444447</v>
      </c>
      <c r="G3102">
        <v>204</v>
      </c>
      <c r="H3102" t="s">
        <v>282</v>
      </c>
      <c r="I3102" t="s">
        <v>175</v>
      </c>
      <c r="J3102" t="s">
        <v>8674</v>
      </c>
      <c r="K3102" s="9">
        <v>45323.674340277779</v>
      </c>
      <c r="L3102" s="13">
        <f>IFERROR(_xlfn.XLOOKUP(tb_C103[[#This Row],[OS]],[1]!tb_C101[OS],[1]!tb_C101[DATA_ABERTURA]),0)</f>
        <v>45320.982499999998</v>
      </c>
      <c r="M3102" s="7" t="str">
        <f>IFERROR(_xlfn.XLOOKUP(tb_C103[[#This Row],[OS]],[1]!tb_C101[OS],[1]!tb_C101[SITUACAO_OS]),0)</f>
        <v>F</v>
      </c>
      <c r="N3102" t="str">
        <f>_xlfn.XLOOKUP(tb_C103[[#This Row],[OS]],[1]!tb_C101[OS],[1]!tb_C101[OFICINA])</f>
        <v>Eletrico</v>
      </c>
      <c r="O3102" s="14">
        <f>tb_C103[[#This Row],[FIM]] - tb_C103[[#This Row],[INICIO]]</f>
        <v>1.4583333337213844E-2</v>
      </c>
    </row>
    <row r="3103" spans="1:15" x14ac:dyDescent="0.25">
      <c r="A3103" t="s">
        <v>2551</v>
      </c>
      <c r="B3103">
        <v>1600</v>
      </c>
      <c r="C3103">
        <v>3</v>
      </c>
      <c r="D3103" t="s">
        <v>8673</v>
      </c>
      <c r="E3103" s="9">
        <v>45321.340277777781</v>
      </c>
      <c r="F3103" s="9">
        <v>45321.347222222219</v>
      </c>
      <c r="G3103">
        <v>301</v>
      </c>
      <c r="H3103" t="s">
        <v>221</v>
      </c>
      <c r="I3103" t="s">
        <v>220</v>
      </c>
      <c r="J3103" t="s">
        <v>8671</v>
      </c>
      <c r="K3103" s="9">
        <v>45327.658043981479</v>
      </c>
      <c r="L3103" s="13">
        <f>IFERROR(_xlfn.XLOOKUP(tb_C103[[#This Row],[OS]],[1]!tb_C101[OS],[1]!tb_C101[DATA_ABERTURA]),0)</f>
        <v>45321.340173611112</v>
      </c>
      <c r="M3103" s="7" t="str">
        <f>IFERROR(_xlfn.XLOOKUP(tb_C103[[#This Row],[OS]],[1]!tb_C101[OS],[1]!tb_C101[SITUACAO_OS]),0)</f>
        <v>F</v>
      </c>
      <c r="N3103" t="str">
        <f>_xlfn.XLOOKUP(tb_C103[[#This Row],[OS]],[1]!tb_C101[OS],[1]!tb_C101[OFICINA])</f>
        <v>Mecanico</v>
      </c>
      <c r="O3103" s="14">
        <f>tb_C103[[#This Row],[FIM]] - tb_C103[[#This Row],[INICIO]]</f>
        <v>6.9444444379769266E-3</v>
      </c>
    </row>
    <row r="3104" spans="1:15" x14ac:dyDescent="0.25">
      <c r="A3104" t="s">
        <v>5388</v>
      </c>
      <c r="B3104">
        <v>1601</v>
      </c>
      <c r="C3104">
        <v>3</v>
      </c>
      <c r="D3104" t="s">
        <v>8673</v>
      </c>
      <c r="E3104" s="9">
        <v>45321.645833333336</v>
      </c>
      <c r="F3104" s="9">
        <v>45321.789583333331</v>
      </c>
      <c r="G3104">
        <v>207</v>
      </c>
      <c r="H3104" t="s">
        <v>760</v>
      </c>
      <c r="I3104" t="s">
        <v>175</v>
      </c>
      <c r="J3104" t="s">
        <v>8671</v>
      </c>
      <c r="K3104" s="9">
        <v>45379.432789351849</v>
      </c>
      <c r="L3104" s="13">
        <f>IFERROR(_xlfn.XLOOKUP(tb_C103[[#This Row],[OS]],[1]!tb_C101[OS],[1]!tb_C101[DATA_ABERTURA]),0)</f>
        <v>45321.638888888891</v>
      </c>
      <c r="M3104" s="7" t="str">
        <f>IFERROR(_xlfn.XLOOKUP(tb_C103[[#This Row],[OS]],[1]!tb_C101[OS],[1]!tb_C101[SITUACAO_OS]),0)</f>
        <v>F</v>
      </c>
      <c r="N3104" t="str">
        <f>_xlfn.XLOOKUP(tb_C103[[#This Row],[OS]],[1]!tb_C101[OS],[1]!tb_C101[OFICINA])</f>
        <v>Mecanico</v>
      </c>
      <c r="O3104" s="14">
        <f>tb_C103[[#This Row],[FIM]] - tb_C103[[#This Row],[INICIO]]</f>
        <v>0.14374999999563443</v>
      </c>
    </row>
    <row r="3105" spans="1:15" x14ac:dyDescent="0.25">
      <c r="A3105" t="s">
        <v>6398</v>
      </c>
      <c r="B3105">
        <v>1602</v>
      </c>
      <c r="C3105">
        <v>3</v>
      </c>
      <c r="D3105" t="s">
        <v>8673</v>
      </c>
      <c r="E3105" s="9">
        <v>45321.708333333336</v>
      </c>
      <c r="F3105" s="9">
        <v>45321.888888888891</v>
      </c>
      <c r="G3105">
        <v>207</v>
      </c>
      <c r="H3105" t="s">
        <v>760</v>
      </c>
      <c r="I3105" t="s">
        <v>175</v>
      </c>
      <c r="J3105" t="s">
        <v>8671</v>
      </c>
      <c r="K3105" s="9">
        <v>45323.676145833335</v>
      </c>
      <c r="L3105" s="13">
        <f>IFERROR(_xlfn.XLOOKUP(tb_C103[[#This Row],[OS]],[1]!tb_C101[OS],[1]!tb_C101[DATA_ABERTURA]),0)</f>
        <v>45321.689363425925</v>
      </c>
      <c r="M3105" s="7" t="str">
        <f>IFERROR(_xlfn.XLOOKUP(tb_C103[[#This Row],[OS]],[1]!tb_C101[OS],[1]!tb_C101[SITUACAO_OS]),0)</f>
        <v>F</v>
      </c>
      <c r="N3105" t="str">
        <f>_xlfn.XLOOKUP(tb_C103[[#This Row],[OS]],[1]!tb_C101[OS],[1]!tb_C101[OFICINA])</f>
        <v>Mecanico</v>
      </c>
      <c r="O3105" s="14">
        <f>tb_C103[[#This Row],[FIM]] - tb_C103[[#This Row],[INICIO]]</f>
        <v>0.18055555555474712</v>
      </c>
    </row>
    <row r="3106" spans="1:15" x14ac:dyDescent="0.25">
      <c r="A3106" t="s">
        <v>5388</v>
      </c>
      <c r="B3106">
        <v>1603</v>
      </c>
      <c r="C3106">
        <v>3</v>
      </c>
      <c r="D3106" t="s">
        <v>8673</v>
      </c>
      <c r="E3106" s="9">
        <v>45321.75</v>
      </c>
      <c r="F3106" s="9">
        <v>45321.870833333334</v>
      </c>
      <c r="G3106">
        <v>9001</v>
      </c>
      <c r="H3106" t="s">
        <v>2065</v>
      </c>
      <c r="I3106" t="s">
        <v>874</v>
      </c>
      <c r="J3106" t="s">
        <v>8671</v>
      </c>
      <c r="K3106" s="9">
        <v>45379.434027777781</v>
      </c>
      <c r="L3106" s="13">
        <f>IFERROR(_xlfn.XLOOKUP(tb_C103[[#This Row],[OS]],[1]!tb_C101[OS],[1]!tb_C101[DATA_ABERTURA]),0)</f>
        <v>45321.700381944444</v>
      </c>
      <c r="M3106" s="7" t="str">
        <f>IFERROR(_xlfn.XLOOKUP(tb_C103[[#This Row],[OS]],[1]!tb_C101[OS],[1]!tb_C101[SITUACAO_OS]),0)</f>
        <v>F</v>
      </c>
      <c r="N3106" t="str">
        <f>_xlfn.XLOOKUP(tb_C103[[#This Row],[OS]],[1]!tb_C101[OS],[1]!tb_C101[OFICINA])</f>
        <v>Mecanico</v>
      </c>
      <c r="O3106" s="14">
        <f>tb_C103[[#This Row],[FIM]] - tb_C103[[#This Row],[INICIO]]</f>
        <v>0.12083333333430346</v>
      </c>
    </row>
    <row r="3107" spans="1:15" x14ac:dyDescent="0.25">
      <c r="B3107">
        <v>1604</v>
      </c>
      <c r="C3107">
        <v>2</v>
      </c>
      <c r="D3107" t="s">
        <v>8670</v>
      </c>
      <c r="E3107" s="9"/>
      <c r="F3107" s="9"/>
      <c r="G3107">
        <v>118</v>
      </c>
      <c r="H3107" t="s">
        <v>1349</v>
      </c>
      <c r="I3107" t="s">
        <v>184</v>
      </c>
      <c r="J3107" t="s">
        <v>8671</v>
      </c>
      <c r="K3107" s="9"/>
      <c r="L3107" s="13">
        <f>IFERROR(_xlfn.XLOOKUP(tb_C103[[#This Row],[OS]],[1]!tb_C101[OS],[1]!tb_C101[DATA_ABERTURA]),0)</f>
        <v>45321.744189814817</v>
      </c>
      <c r="M3107" s="7" t="str">
        <f>IFERROR(_xlfn.XLOOKUP(tb_C103[[#This Row],[OS]],[1]!tb_C101[OS],[1]!tb_C101[SITUACAO_OS]),0)</f>
        <v>A</v>
      </c>
      <c r="N3107" t="str">
        <f>_xlfn.XLOOKUP(tb_C103[[#This Row],[OS]],[1]!tb_C101[OS],[1]!tb_C101[OFICINA])</f>
        <v>Mecanico</v>
      </c>
      <c r="O3107" s="14">
        <f>tb_C103[[#This Row],[FIM]] - tb_C103[[#This Row],[INICIO]]</f>
        <v>0</v>
      </c>
    </row>
    <row r="3108" spans="1:15" x14ac:dyDescent="0.25">
      <c r="A3108" t="s">
        <v>6459</v>
      </c>
      <c r="B3108">
        <v>1605</v>
      </c>
      <c r="C3108">
        <v>3</v>
      </c>
      <c r="D3108" t="s">
        <v>8673</v>
      </c>
      <c r="E3108" s="9">
        <v>45321.907638888886</v>
      </c>
      <c r="F3108" s="9">
        <v>45321.930555555555</v>
      </c>
      <c r="G3108">
        <v>117</v>
      </c>
      <c r="H3108" t="s">
        <v>354</v>
      </c>
      <c r="I3108" t="s">
        <v>184</v>
      </c>
      <c r="J3108" t="s">
        <v>8674</v>
      </c>
      <c r="K3108" s="9">
        <v>45379.706770833334</v>
      </c>
      <c r="L3108" s="13">
        <f>IFERROR(_xlfn.XLOOKUP(tb_C103[[#This Row],[OS]],[1]!tb_C101[OS],[1]!tb_C101[DATA_ABERTURA]),0)</f>
        <v>45321.90357638889</v>
      </c>
      <c r="M3108" s="7" t="str">
        <f>IFERROR(_xlfn.XLOOKUP(tb_C103[[#This Row],[OS]],[1]!tb_C101[OS],[1]!tb_C101[SITUACAO_OS]),0)</f>
        <v>F</v>
      </c>
      <c r="N3108" t="str">
        <f>_xlfn.XLOOKUP(tb_C103[[#This Row],[OS]],[1]!tb_C101[OS],[1]!tb_C101[OFICINA])</f>
        <v>Eletrico</v>
      </c>
      <c r="O3108" s="14">
        <f>tb_C103[[#This Row],[FIM]] - tb_C103[[#This Row],[INICIO]]</f>
        <v>2.2916666668606922E-2</v>
      </c>
    </row>
    <row r="3109" spans="1:15" x14ac:dyDescent="0.25">
      <c r="A3109" t="s">
        <v>6398</v>
      </c>
      <c r="B3109">
        <v>1606</v>
      </c>
      <c r="C3109">
        <v>3</v>
      </c>
      <c r="D3109" t="s">
        <v>8673</v>
      </c>
      <c r="E3109" s="9">
        <v>45321.625</v>
      </c>
      <c r="F3109" s="9">
        <v>45321.659722222219</v>
      </c>
      <c r="G3109">
        <v>108</v>
      </c>
      <c r="H3109" t="s">
        <v>317</v>
      </c>
      <c r="I3109" t="s">
        <v>184</v>
      </c>
      <c r="J3109" t="s">
        <v>8671</v>
      </c>
      <c r="K3109" s="9">
        <v>45323.67633101852</v>
      </c>
      <c r="L3109" s="13">
        <f>IFERROR(_xlfn.XLOOKUP(tb_C103[[#This Row],[OS]],[1]!tb_C101[OS],[1]!tb_C101[DATA_ABERTURA]),0)</f>
        <v>45321.904814814814</v>
      </c>
      <c r="M3109" s="7" t="str">
        <f>IFERROR(_xlfn.XLOOKUP(tb_C103[[#This Row],[OS]],[1]!tb_C101[OS],[1]!tb_C101[SITUACAO_OS]),0)</f>
        <v>F</v>
      </c>
      <c r="N3109" t="str">
        <f>_xlfn.XLOOKUP(tb_C103[[#This Row],[OS]],[1]!tb_C101[OS],[1]!tb_C101[OFICINA])</f>
        <v>Mecanico</v>
      </c>
      <c r="O3109" s="14">
        <f>tb_C103[[#This Row],[FIM]] - tb_C103[[#This Row],[INICIO]]</f>
        <v>3.4722222218988463E-2</v>
      </c>
    </row>
    <row r="3110" spans="1:15" x14ac:dyDescent="0.25">
      <c r="A3110" t="s">
        <v>2551</v>
      </c>
      <c r="B3110">
        <v>1607</v>
      </c>
      <c r="C3110">
        <v>3</v>
      </c>
      <c r="D3110" t="s">
        <v>8673</v>
      </c>
      <c r="E3110" s="9">
        <v>45322.333333333336</v>
      </c>
      <c r="F3110" s="9">
        <v>45322.336805555555</v>
      </c>
      <c r="G3110">
        <v>301</v>
      </c>
      <c r="H3110" t="s">
        <v>221</v>
      </c>
      <c r="I3110" t="s">
        <v>220</v>
      </c>
      <c r="J3110" t="s">
        <v>8671</v>
      </c>
      <c r="K3110" s="9">
        <v>45323.676782407405</v>
      </c>
      <c r="L3110" s="13">
        <f>IFERROR(_xlfn.XLOOKUP(tb_C103[[#This Row],[OS]],[1]!tb_C101[OS],[1]!tb_C101[DATA_ABERTURA]),0)</f>
        <v>45322.332187499997</v>
      </c>
      <c r="M3110" s="7" t="str">
        <f>IFERROR(_xlfn.XLOOKUP(tb_C103[[#This Row],[OS]],[1]!tb_C101[OS],[1]!tb_C101[SITUACAO_OS]),0)</f>
        <v>F</v>
      </c>
      <c r="N3110" t="str">
        <f>_xlfn.XLOOKUP(tb_C103[[#This Row],[OS]],[1]!tb_C101[OS],[1]!tb_C101[OFICINA])</f>
        <v>Mecanico</v>
      </c>
      <c r="O3110" s="14">
        <f>tb_C103[[#This Row],[FIM]] - tb_C103[[#This Row],[INICIO]]</f>
        <v>3.4722222189884633E-3</v>
      </c>
    </row>
    <row r="3111" spans="1:15" x14ac:dyDescent="0.25">
      <c r="A3111" t="s">
        <v>6459</v>
      </c>
      <c r="B3111">
        <v>1608</v>
      </c>
      <c r="C3111">
        <v>3</v>
      </c>
      <c r="D3111" t="s">
        <v>8673</v>
      </c>
      <c r="E3111" s="9">
        <v>45322.75</v>
      </c>
      <c r="F3111" s="9">
        <v>45322.770833333336</v>
      </c>
      <c r="G3111">
        <v>416</v>
      </c>
      <c r="H3111" t="s">
        <v>870</v>
      </c>
      <c r="I3111" t="s">
        <v>79</v>
      </c>
      <c r="J3111" t="s">
        <v>8674</v>
      </c>
      <c r="K3111" s="9">
        <v>45384.652800925927</v>
      </c>
      <c r="L3111" s="13">
        <f>IFERROR(_xlfn.XLOOKUP(tb_C103[[#This Row],[OS]],[1]!tb_C101[OS],[1]!tb_C101[DATA_ABERTURA]),0)</f>
        <v>45322.747048611112</v>
      </c>
      <c r="M3111" s="7" t="str">
        <f>IFERROR(_xlfn.XLOOKUP(tb_C103[[#This Row],[OS]],[1]!tb_C101[OS],[1]!tb_C101[SITUACAO_OS]),0)</f>
        <v>F</v>
      </c>
      <c r="N3111" t="str">
        <f>_xlfn.XLOOKUP(tb_C103[[#This Row],[OS]],[1]!tb_C101[OS],[1]!tb_C101[OFICINA])</f>
        <v>Eletrico</v>
      </c>
      <c r="O3111" s="14">
        <f>tb_C103[[#This Row],[FIM]] - tb_C103[[#This Row],[INICIO]]</f>
        <v>2.0833333335758653E-2</v>
      </c>
    </row>
    <row r="3112" spans="1:15" x14ac:dyDescent="0.25">
      <c r="A3112" t="s">
        <v>4080</v>
      </c>
      <c r="B3112">
        <v>1609</v>
      </c>
      <c r="C3112">
        <v>3</v>
      </c>
      <c r="D3112" t="s">
        <v>8673</v>
      </c>
      <c r="E3112" s="9">
        <v>45323.104166666664</v>
      </c>
      <c r="F3112" s="9">
        <v>45323.131944444445</v>
      </c>
      <c r="G3112">
        <v>113</v>
      </c>
      <c r="H3112" t="s">
        <v>213</v>
      </c>
      <c r="I3112" t="s">
        <v>184</v>
      </c>
      <c r="J3112" t="s">
        <v>8674</v>
      </c>
      <c r="K3112" s="9">
        <v>45330.68608796296</v>
      </c>
      <c r="L3112" s="13">
        <f>IFERROR(_xlfn.XLOOKUP(tb_C103[[#This Row],[OS]],[1]!tb_C101[OS],[1]!tb_C101[DATA_ABERTURA]),0)</f>
        <v>45323.191018518519</v>
      </c>
      <c r="M3112" s="7" t="str">
        <f>IFERROR(_xlfn.XLOOKUP(tb_C103[[#This Row],[OS]],[1]!tb_C101[OS],[1]!tb_C101[SITUACAO_OS]),0)</f>
        <v>F</v>
      </c>
      <c r="N3112" t="str">
        <f>_xlfn.XLOOKUP(tb_C103[[#This Row],[OS]],[1]!tb_C101[OS],[1]!tb_C101[OFICINA])</f>
        <v>Eletrico</v>
      </c>
      <c r="O3112" s="14">
        <f>tb_C103[[#This Row],[FIM]] - tb_C103[[#This Row],[INICIO]]</f>
        <v>2.7777777781011537E-2</v>
      </c>
    </row>
    <row r="3113" spans="1:15" x14ac:dyDescent="0.25">
      <c r="A3113" t="s">
        <v>6807</v>
      </c>
      <c r="B3113">
        <v>1609</v>
      </c>
      <c r="C3113">
        <v>3</v>
      </c>
      <c r="D3113" t="s">
        <v>8673</v>
      </c>
      <c r="E3113" s="9">
        <v>45323.104166666664</v>
      </c>
      <c r="F3113" s="9">
        <v>45323.131944444445</v>
      </c>
      <c r="G3113">
        <v>113</v>
      </c>
      <c r="H3113" t="s">
        <v>213</v>
      </c>
      <c r="I3113" t="s">
        <v>184</v>
      </c>
      <c r="J3113" t="s">
        <v>8674</v>
      </c>
      <c r="K3113" s="9">
        <v>45330.68608796296</v>
      </c>
      <c r="L3113" s="13">
        <f>IFERROR(_xlfn.XLOOKUP(tb_C103[[#This Row],[OS]],[1]!tb_C101[OS],[1]!tb_C101[DATA_ABERTURA]),0)</f>
        <v>45323.191018518519</v>
      </c>
      <c r="M3113" s="7" t="str">
        <f>IFERROR(_xlfn.XLOOKUP(tb_C103[[#This Row],[OS]],[1]!tb_C101[OS],[1]!tb_C101[SITUACAO_OS]),0)</f>
        <v>F</v>
      </c>
      <c r="N3113" t="str">
        <f>_xlfn.XLOOKUP(tb_C103[[#This Row],[OS]],[1]!tb_C101[OS],[1]!tb_C101[OFICINA])</f>
        <v>Eletrico</v>
      </c>
      <c r="O3113" s="14">
        <f>tb_C103[[#This Row],[FIM]] - tb_C103[[#This Row],[INICIO]]</f>
        <v>2.7777777781011537E-2</v>
      </c>
    </row>
    <row r="3114" spans="1:15" x14ac:dyDescent="0.25">
      <c r="A3114" t="s">
        <v>4080</v>
      </c>
      <c r="B3114">
        <v>1609</v>
      </c>
      <c r="C3114">
        <v>3</v>
      </c>
      <c r="D3114" t="s">
        <v>8673</v>
      </c>
      <c r="E3114" s="9">
        <v>45323.104166666664</v>
      </c>
      <c r="F3114" s="9">
        <v>45323.131944444445</v>
      </c>
      <c r="G3114">
        <v>113</v>
      </c>
      <c r="H3114" t="s">
        <v>213</v>
      </c>
      <c r="I3114" t="s">
        <v>184</v>
      </c>
      <c r="J3114" t="s">
        <v>8674</v>
      </c>
      <c r="K3114" s="9">
        <v>45330.68608796296</v>
      </c>
      <c r="L3114" s="13">
        <f>IFERROR(_xlfn.XLOOKUP(tb_C103[[#This Row],[OS]],[1]!tb_C101[OS],[1]!tb_C101[DATA_ABERTURA]),0)</f>
        <v>45323.191018518519</v>
      </c>
      <c r="M3114" s="7" t="str">
        <f>IFERROR(_xlfn.XLOOKUP(tb_C103[[#This Row],[OS]],[1]!tb_C101[OS],[1]!tb_C101[SITUACAO_OS]),0)</f>
        <v>F</v>
      </c>
      <c r="N3114" t="str">
        <f>_xlfn.XLOOKUP(tb_C103[[#This Row],[OS]],[1]!tb_C101[OS],[1]!tb_C101[OFICINA])</f>
        <v>Eletrico</v>
      </c>
      <c r="O3114" s="14">
        <f>tb_C103[[#This Row],[FIM]] - tb_C103[[#This Row],[INICIO]]</f>
        <v>2.7777777781011537E-2</v>
      </c>
    </row>
    <row r="3115" spans="1:15" x14ac:dyDescent="0.25">
      <c r="A3115" t="s">
        <v>6807</v>
      </c>
      <c r="B3115">
        <v>1609</v>
      </c>
      <c r="C3115">
        <v>3</v>
      </c>
      <c r="D3115" t="s">
        <v>8673</v>
      </c>
      <c r="E3115" s="9">
        <v>45323.104166666664</v>
      </c>
      <c r="F3115" s="9">
        <v>45323.131944444445</v>
      </c>
      <c r="G3115">
        <v>113</v>
      </c>
      <c r="H3115" t="s">
        <v>213</v>
      </c>
      <c r="I3115" t="s">
        <v>184</v>
      </c>
      <c r="J3115" t="s">
        <v>8674</v>
      </c>
      <c r="K3115" s="9">
        <v>45330.68608796296</v>
      </c>
      <c r="L3115" s="13">
        <f>IFERROR(_xlfn.XLOOKUP(tb_C103[[#This Row],[OS]],[1]!tb_C101[OS],[1]!tb_C101[DATA_ABERTURA]),0)</f>
        <v>45323.191018518519</v>
      </c>
      <c r="M3115" s="7" t="str">
        <f>IFERROR(_xlfn.XLOOKUP(tb_C103[[#This Row],[OS]],[1]!tb_C101[OS],[1]!tb_C101[SITUACAO_OS]),0)</f>
        <v>F</v>
      </c>
      <c r="N3115" t="str">
        <f>_xlfn.XLOOKUP(tb_C103[[#This Row],[OS]],[1]!tb_C101[OS],[1]!tb_C101[OFICINA])</f>
        <v>Eletrico</v>
      </c>
      <c r="O3115" s="14">
        <f>tb_C103[[#This Row],[FIM]] - tb_C103[[#This Row],[INICIO]]</f>
        <v>2.7777777781011537E-2</v>
      </c>
    </row>
    <row r="3116" spans="1:15" x14ac:dyDescent="0.25">
      <c r="A3116" t="s">
        <v>4080</v>
      </c>
      <c r="B3116">
        <v>1610</v>
      </c>
      <c r="C3116">
        <v>3</v>
      </c>
      <c r="D3116" t="s">
        <v>8673</v>
      </c>
      <c r="E3116" s="9">
        <v>45323.166666666664</v>
      </c>
      <c r="F3116" s="9">
        <v>45323.194444444445</v>
      </c>
      <c r="G3116">
        <v>115</v>
      </c>
      <c r="H3116" t="s">
        <v>197</v>
      </c>
      <c r="I3116" t="s">
        <v>184</v>
      </c>
      <c r="J3116" t="s">
        <v>8674</v>
      </c>
      <c r="K3116" s="9">
        <v>45358.491377314815</v>
      </c>
      <c r="L3116" s="13">
        <f>IFERROR(_xlfn.XLOOKUP(tb_C103[[#This Row],[OS]],[1]!tb_C101[OS],[1]!tb_C101[DATA_ABERTURA]),0)</f>
        <v>45323.19290509259</v>
      </c>
      <c r="M3116" s="7" t="str">
        <f>IFERROR(_xlfn.XLOOKUP(tb_C103[[#This Row],[OS]],[1]!tb_C101[OS],[1]!tb_C101[SITUACAO_OS]),0)</f>
        <v>F</v>
      </c>
      <c r="N3116" t="str">
        <f>_xlfn.XLOOKUP(tb_C103[[#This Row],[OS]],[1]!tb_C101[OS],[1]!tb_C101[OFICINA])</f>
        <v>Eletrico</v>
      </c>
      <c r="O3116" s="14">
        <f>tb_C103[[#This Row],[FIM]] - tb_C103[[#This Row],[INICIO]]</f>
        <v>2.7777777781011537E-2</v>
      </c>
    </row>
    <row r="3117" spans="1:15" x14ac:dyDescent="0.25">
      <c r="A3117" t="s">
        <v>5388</v>
      </c>
      <c r="B3117">
        <v>1611</v>
      </c>
      <c r="C3117">
        <v>3</v>
      </c>
      <c r="D3117" t="s">
        <v>8673</v>
      </c>
      <c r="E3117" s="9"/>
      <c r="F3117" s="9"/>
      <c r="G3117">
        <v>117</v>
      </c>
      <c r="H3117" t="s">
        <v>354</v>
      </c>
      <c r="I3117" t="s">
        <v>184</v>
      </c>
      <c r="J3117" t="s">
        <v>8671</v>
      </c>
      <c r="K3117" s="9">
        <v>45330.687094907407</v>
      </c>
      <c r="L3117" s="13">
        <f>IFERROR(_xlfn.XLOOKUP(tb_C103[[#This Row],[OS]],[1]!tb_C101[OS],[1]!tb_C101[DATA_ABERTURA]),0)</f>
        <v>45323.196018518516</v>
      </c>
      <c r="M3117" s="7" t="str">
        <f>IFERROR(_xlfn.XLOOKUP(tb_C103[[#This Row],[OS]],[1]!tb_C101[OS],[1]!tb_C101[SITUACAO_OS]),0)</f>
        <v>F</v>
      </c>
      <c r="N3117" t="str">
        <f>_xlfn.XLOOKUP(tb_C103[[#This Row],[OS]],[1]!tb_C101[OS],[1]!tb_C101[OFICINA])</f>
        <v>Mecanico</v>
      </c>
      <c r="O3117" s="14">
        <f>tb_C103[[#This Row],[FIM]] - tb_C103[[#This Row],[INICIO]]</f>
        <v>0</v>
      </c>
    </row>
    <row r="3118" spans="1:15" x14ac:dyDescent="0.25">
      <c r="A3118" t="s">
        <v>4080</v>
      </c>
      <c r="B3118">
        <v>1612</v>
      </c>
      <c r="C3118">
        <v>3</v>
      </c>
      <c r="D3118" t="s">
        <v>8673</v>
      </c>
      <c r="E3118" s="9">
        <v>45323.145833333336</v>
      </c>
      <c r="F3118" s="9">
        <v>45323.159722222219</v>
      </c>
      <c r="G3118">
        <v>118</v>
      </c>
      <c r="H3118" t="s">
        <v>1349</v>
      </c>
      <c r="I3118" t="s">
        <v>184</v>
      </c>
      <c r="J3118" t="s">
        <v>8674</v>
      </c>
      <c r="K3118" s="9">
        <v>45330.687407407408</v>
      </c>
      <c r="L3118" s="13">
        <f>IFERROR(_xlfn.XLOOKUP(tb_C103[[#This Row],[OS]],[1]!tb_C101[OS],[1]!tb_C101[DATA_ABERTURA]),0)</f>
        <v>45323.199189814812</v>
      </c>
      <c r="M3118" s="7" t="str">
        <f>IFERROR(_xlfn.XLOOKUP(tb_C103[[#This Row],[OS]],[1]!tb_C101[OS],[1]!tb_C101[SITUACAO_OS]),0)</f>
        <v>F</v>
      </c>
      <c r="N3118" t="str">
        <f>_xlfn.XLOOKUP(tb_C103[[#This Row],[OS]],[1]!tb_C101[OS],[1]!tb_C101[OFICINA])</f>
        <v>Eletrico</v>
      </c>
      <c r="O3118" s="14">
        <f>tb_C103[[#This Row],[FIM]] - tb_C103[[#This Row],[INICIO]]</f>
        <v>1.3888888883229811E-2</v>
      </c>
    </row>
    <row r="3119" spans="1:15" x14ac:dyDescent="0.25">
      <c r="A3119" t="s">
        <v>6807</v>
      </c>
      <c r="B3119">
        <v>1612</v>
      </c>
      <c r="C3119">
        <v>3</v>
      </c>
      <c r="D3119" t="s">
        <v>8673</v>
      </c>
      <c r="E3119" s="9">
        <v>45323.145833333336</v>
      </c>
      <c r="F3119" s="9">
        <v>45323.159722222219</v>
      </c>
      <c r="G3119">
        <v>118</v>
      </c>
      <c r="H3119" t="s">
        <v>1349</v>
      </c>
      <c r="I3119" t="s">
        <v>184</v>
      </c>
      <c r="J3119" t="s">
        <v>8674</v>
      </c>
      <c r="K3119" s="9">
        <v>45330.687407407408</v>
      </c>
      <c r="L3119" s="13">
        <f>IFERROR(_xlfn.XLOOKUP(tb_C103[[#This Row],[OS]],[1]!tb_C101[OS],[1]!tb_C101[DATA_ABERTURA]),0)</f>
        <v>45323.199189814812</v>
      </c>
      <c r="M3119" s="7" t="str">
        <f>IFERROR(_xlfn.XLOOKUP(tb_C103[[#This Row],[OS]],[1]!tb_C101[OS],[1]!tb_C101[SITUACAO_OS]),0)</f>
        <v>F</v>
      </c>
      <c r="N3119" t="str">
        <f>_xlfn.XLOOKUP(tb_C103[[#This Row],[OS]],[1]!tb_C101[OS],[1]!tb_C101[OFICINA])</f>
        <v>Eletrico</v>
      </c>
      <c r="O3119" s="14">
        <f>tb_C103[[#This Row],[FIM]] - tb_C103[[#This Row],[INICIO]]</f>
        <v>1.3888888883229811E-2</v>
      </c>
    </row>
    <row r="3120" spans="1:15" x14ac:dyDescent="0.25">
      <c r="A3120" t="s">
        <v>4080</v>
      </c>
      <c r="B3120">
        <v>1612</v>
      </c>
      <c r="C3120">
        <v>3</v>
      </c>
      <c r="D3120" t="s">
        <v>8673</v>
      </c>
      <c r="E3120" s="9">
        <v>45323.145833333336</v>
      </c>
      <c r="F3120" s="9">
        <v>45323.159722222219</v>
      </c>
      <c r="G3120">
        <v>118</v>
      </c>
      <c r="H3120" t="s">
        <v>1349</v>
      </c>
      <c r="I3120" t="s">
        <v>184</v>
      </c>
      <c r="J3120" t="s">
        <v>8674</v>
      </c>
      <c r="K3120" s="9">
        <v>45330.687407407408</v>
      </c>
      <c r="L3120" s="13">
        <f>IFERROR(_xlfn.XLOOKUP(tb_C103[[#This Row],[OS]],[1]!tb_C101[OS],[1]!tb_C101[DATA_ABERTURA]),0)</f>
        <v>45323.199189814812</v>
      </c>
      <c r="M3120" s="7" t="str">
        <f>IFERROR(_xlfn.XLOOKUP(tb_C103[[#This Row],[OS]],[1]!tb_C101[OS],[1]!tb_C101[SITUACAO_OS]),0)</f>
        <v>F</v>
      </c>
      <c r="N3120" t="str">
        <f>_xlfn.XLOOKUP(tb_C103[[#This Row],[OS]],[1]!tb_C101[OS],[1]!tb_C101[OFICINA])</f>
        <v>Eletrico</v>
      </c>
      <c r="O3120" s="14">
        <f>tb_C103[[#This Row],[FIM]] - tb_C103[[#This Row],[INICIO]]</f>
        <v>1.3888888883229811E-2</v>
      </c>
    </row>
    <row r="3121" spans="1:15" x14ac:dyDescent="0.25">
      <c r="A3121" t="s">
        <v>6807</v>
      </c>
      <c r="B3121">
        <v>1612</v>
      </c>
      <c r="C3121">
        <v>3</v>
      </c>
      <c r="D3121" t="s">
        <v>8673</v>
      </c>
      <c r="E3121" s="9">
        <v>45323.145833333336</v>
      </c>
      <c r="F3121" s="9">
        <v>45323.159722222219</v>
      </c>
      <c r="G3121">
        <v>118</v>
      </c>
      <c r="H3121" t="s">
        <v>1349</v>
      </c>
      <c r="I3121" t="s">
        <v>184</v>
      </c>
      <c r="J3121" t="s">
        <v>8674</v>
      </c>
      <c r="K3121" s="9">
        <v>45330.687407407408</v>
      </c>
      <c r="L3121" s="13">
        <f>IFERROR(_xlfn.XLOOKUP(tb_C103[[#This Row],[OS]],[1]!tb_C101[OS],[1]!tb_C101[DATA_ABERTURA]),0)</f>
        <v>45323.199189814812</v>
      </c>
      <c r="M3121" s="7" t="str">
        <f>IFERROR(_xlfn.XLOOKUP(tb_C103[[#This Row],[OS]],[1]!tb_C101[OS],[1]!tb_C101[SITUACAO_OS]),0)</f>
        <v>F</v>
      </c>
      <c r="N3121" t="str">
        <f>_xlfn.XLOOKUP(tb_C103[[#This Row],[OS]],[1]!tb_C101[OS],[1]!tb_C101[OFICINA])</f>
        <v>Eletrico</v>
      </c>
      <c r="O3121" s="14">
        <f>tb_C103[[#This Row],[FIM]] - tb_C103[[#This Row],[INICIO]]</f>
        <v>1.3888888883229811E-2</v>
      </c>
    </row>
    <row r="3122" spans="1:15" x14ac:dyDescent="0.25">
      <c r="B3122">
        <v>1613</v>
      </c>
      <c r="C3122">
        <v>2</v>
      </c>
      <c r="D3122" t="s">
        <v>8670</v>
      </c>
      <c r="E3122" s="9"/>
      <c r="F3122" s="9"/>
      <c r="G3122">
        <v>118</v>
      </c>
      <c r="H3122" t="s">
        <v>1349</v>
      </c>
      <c r="I3122" t="s">
        <v>184</v>
      </c>
      <c r="J3122" t="s">
        <v>8674</v>
      </c>
      <c r="K3122" s="9"/>
      <c r="L3122" s="13">
        <f>IFERROR(_xlfn.XLOOKUP(tb_C103[[#This Row],[OS]],[1]!tb_C101[OS],[1]!tb_C101[DATA_ABERTURA]),0)</f>
        <v>45323.733506944445</v>
      </c>
      <c r="M3122" s="7" t="str">
        <f>IFERROR(_xlfn.XLOOKUP(tb_C103[[#This Row],[OS]],[1]!tb_C101[OS],[1]!tb_C101[SITUACAO_OS]),0)</f>
        <v>A</v>
      </c>
      <c r="N3122" t="str">
        <f>_xlfn.XLOOKUP(tb_C103[[#This Row],[OS]],[1]!tb_C101[OS],[1]!tb_C101[OFICINA])</f>
        <v>Eletrico</v>
      </c>
      <c r="O3122" s="14">
        <f>tb_C103[[#This Row],[FIM]] - tb_C103[[#This Row],[INICIO]]</f>
        <v>0</v>
      </c>
    </row>
    <row r="3123" spans="1:15" x14ac:dyDescent="0.25">
      <c r="B3123">
        <v>1614</v>
      </c>
      <c r="C3123">
        <v>2</v>
      </c>
      <c r="D3123" t="s">
        <v>8670</v>
      </c>
      <c r="E3123" s="9"/>
      <c r="F3123" s="9"/>
      <c r="G3123">
        <v>118</v>
      </c>
      <c r="H3123" t="s">
        <v>1349</v>
      </c>
      <c r="I3123" t="s">
        <v>184</v>
      </c>
      <c r="J3123" t="s">
        <v>8674</v>
      </c>
      <c r="K3123" s="9"/>
      <c r="L3123" s="13">
        <f>IFERROR(_xlfn.XLOOKUP(tb_C103[[#This Row],[OS]],[1]!tb_C101[OS],[1]!tb_C101[DATA_ABERTURA]),0)</f>
        <v>45323.736828703702</v>
      </c>
      <c r="M3123" s="7" t="str">
        <f>IFERROR(_xlfn.XLOOKUP(tb_C103[[#This Row],[OS]],[1]!tb_C101[OS],[1]!tb_C101[SITUACAO_OS]),0)</f>
        <v>A</v>
      </c>
      <c r="N3123" t="str">
        <f>_xlfn.XLOOKUP(tb_C103[[#This Row],[OS]],[1]!tb_C101[OS],[1]!tb_C101[OFICINA])</f>
        <v>Eletrico</v>
      </c>
      <c r="O3123" s="14">
        <f>tb_C103[[#This Row],[FIM]] - tb_C103[[#This Row],[INICIO]]</f>
        <v>0</v>
      </c>
    </row>
    <row r="3124" spans="1:15" x14ac:dyDescent="0.25">
      <c r="A3124" t="s">
        <v>6459</v>
      </c>
      <c r="B3124">
        <v>1615</v>
      </c>
      <c r="C3124">
        <v>5</v>
      </c>
      <c r="D3124" t="s">
        <v>8690</v>
      </c>
      <c r="E3124" s="9">
        <v>45323.791666666664</v>
      </c>
      <c r="F3124" s="9">
        <v>45323.8125</v>
      </c>
      <c r="G3124">
        <v>9001</v>
      </c>
      <c r="H3124" t="s">
        <v>2065</v>
      </c>
      <c r="I3124" t="s">
        <v>874</v>
      </c>
      <c r="J3124" t="s">
        <v>8674</v>
      </c>
      <c r="K3124" s="9">
        <v>45384.65315972222</v>
      </c>
      <c r="L3124" s="13">
        <f>IFERROR(_xlfn.XLOOKUP(tb_C103[[#This Row],[OS]],[1]!tb_C101[OS],[1]!tb_C101[DATA_ABERTURA]),0)</f>
        <v>45323.785856481481</v>
      </c>
      <c r="M3124" s="7" t="str">
        <f>IFERROR(_xlfn.XLOOKUP(tb_C103[[#This Row],[OS]],[1]!tb_C101[OS],[1]!tb_C101[SITUACAO_OS]),0)</f>
        <v>F</v>
      </c>
      <c r="N3124" t="str">
        <f>_xlfn.XLOOKUP(tb_C103[[#This Row],[OS]],[1]!tb_C101[OS],[1]!tb_C101[OFICINA])</f>
        <v>Eletrico</v>
      </c>
      <c r="O3124" s="14">
        <f>tb_C103[[#This Row],[FIM]] - tb_C103[[#This Row],[INICIO]]</f>
        <v>2.0833333335758653E-2</v>
      </c>
    </row>
    <row r="3125" spans="1:15" x14ac:dyDescent="0.25">
      <c r="A3125" t="s">
        <v>6459</v>
      </c>
      <c r="B3125">
        <v>1616</v>
      </c>
      <c r="C3125">
        <v>5</v>
      </c>
      <c r="D3125" t="s">
        <v>8690</v>
      </c>
      <c r="E3125" s="9">
        <v>45323.802083333336</v>
      </c>
      <c r="F3125" s="9">
        <v>45323.840277777781</v>
      </c>
      <c r="G3125">
        <v>9002</v>
      </c>
      <c r="H3125" t="s">
        <v>1098</v>
      </c>
      <c r="I3125" t="s">
        <v>874</v>
      </c>
      <c r="J3125" t="s">
        <v>8674</v>
      </c>
      <c r="K3125" s="9">
        <v>45384.653449074074</v>
      </c>
      <c r="L3125" s="13">
        <f>IFERROR(_xlfn.XLOOKUP(tb_C103[[#This Row],[OS]],[1]!tb_C101[OS],[1]!tb_C101[DATA_ABERTURA]),0)</f>
        <v>45323.786493055559</v>
      </c>
      <c r="M3125" s="7" t="str">
        <f>IFERROR(_xlfn.XLOOKUP(tb_C103[[#This Row],[OS]],[1]!tb_C101[OS],[1]!tb_C101[SITUACAO_OS]),0)</f>
        <v>F</v>
      </c>
      <c r="N3125" t="str">
        <f>_xlfn.XLOOKUP(tb_C103[[#This Row],[OS]],[1]!tb_C101[OS],[1]!tb_C101[OFICINA])</f>
        <v>Eletrico</v>
      </c>
      <c r="O3125" s="14">
        <f>tb_C103[[#This Row],[FIM]] - tb_C103[[#This Row],[INICIO]]</f>
        <v>3.8194444445252884E-2</v>
      </c>
    </row>
    <row r="3126" spans="1:15" x14ac:dyDescent="0.25">
      <c r="B3126">
        <v>1617</v>
      </c>
      <c r="C3126">
        <v>3</v>
      </c>
      <c r="D3126" t="s">
        <v>8673</v>
      </c>
      <c r="E3126" s="9"/>
      <c r="F3126" s="9"/>
      <c r="G3126">
        <v>113</v>
      </c>
      <c r="H3126" t="s">
        <v>213</v>
      </c>
      <c r="I3126" t="s">
        <v>184</v>
      </c>
      <c r="J3126" t="s">
        <v>8674</v>
      </c>
      <c r="K3126" s="9"/>
      <c r="L3126" s="13">
        <f>IFERROR(_xlfn.XLOOKUP(tb_C103[[#This Row],[OS]],[1]!tb_C101[OS],[1]!tb_C101[DATA_ABERTURA]),0)</f>
        <v>45324.408807870372</v>
      </c>
      <c r="M3126" s="7" t="str">
        <f>IFERROR(_xlfn.XLOOKUP(tb_C103[[#This Row],[OS]],[1]!tb_C101[OS],[1]!tb_C101[SITUACAO_OS]),0)</f>
        <v>A</v>
      </c>
      <c r="N3126" t="str">
        <f>_xlfn.XLOOKUP(tb_C103[[#This Row],[OS]],[1]!tb_C101[OS],[1]!tb_C101[OFICINA])</f>
        <v>Eletrico</v>
      </c>
      <c r="O3126" s="14">
        <f>tb_C103[[#This Row],[FIM]] - tb_C103[[#This Row],[INICIO]]</f>
        <v>0</v>
      </c>
    </row>
    <row r="3127" spans="1:15" x14ac:dyDescent="0.25">
      <c r="A3127" t="s">
        <v>8686</v>
      </c>
      <c r="B3127">
        <v>1618</v>
      </c>
      <c r="C3127">
        <v>3</v>
      </c>
      <c r="D3127" t="s">
        <v>8673</v>
      </c>
      <c r="E3127" s="9">
        <v>45324.4375</v>
      </c>
      <c r="F3127" s="9">
        <v>45324.479166666664</v>
      </c>
      <c r="G3127">
        <v>207</v>
      </c>
      <c r="H3127" t="s">
        <v>760</v>
      </c>
      <c r="I3127" t="s">
        <v>175</v>
      </c>
      <c r="J3127" t="s">
        <v>8671</v>
      </c>
      <c r="K3127" s="9">
        <v>45330.687627314815</v>
      </c>
      <c r="L3127" s="13">
        <f>IFERROR(_xlfn.XLOOKUP(tb_C103[[#This Row],[OS]],[1]!tb_C101[OS],[1]!tb_C101[DATA_ABERTURA]),0)</f>
        <v>45324.436099537037</v>
      </c>
      <c r="M3127" s="7" t="str">
        <f>IFERROR(_xlfn.XLOOKUP(tb_C103[[#This Row],[OS]],[1]!tb_C101[OS],[1]!tb_C101[SITUACAO_OS]),0)</f>
        <v>F</v>
      </c>
      <c r="N3127" t="str">
        <f>_xlfn.XLOOKUP(tb_C103[[#This Row],[OS]],[1]!tb_C101[OS],[1]!tb_C101[OFICINA])</f>
        <v>Mecanico</v>
      </c>
      <c r="O3127" s="14">
        <f>tb_C103[[#This Row],[FIM]] - tb_C103[[#This Row],[INICIO]]</f>
        <v>4.1666666664241347E-2</v>
      </c>
    </row>
    <row r="3128" spans="1:15" x14ac:dyDescent="0.25">
      <c r="B3128">
        <v>1619</v>
      </c>
      <c r="C3128">
        <v>2</v>
      </c>
      <c r="D3128" t="s">
        <v>8670</v>
      </c>
      <c r="E3128" s="9"/>
      <c r="F3128" s="9"/>
      <c r="G3128">
        <v>507</v>
      </c>
      <c r="H3128" t="s">
        <v>757</v>
      </c>
      <c r="I3128" t="s">
        <v>24</v>
      </c>
      <c r="J3128" t="s">
        <v>8671</v>
      </c>
      <c r="K3128" s="9">
        <v>45670.637928240743</v>
      </c>
      <c r="L3128" s="13">
        <f>IFERROR(_xlfn.XLOOKUP(tb_C103[[#This Row],[OS]],[1]!tb_C101[OS],[1]!tb_C101[DATA_ABERTURA]),0)</f>
        <v>45324.491284722222</v>
      </c>
      <c r="M3128" s="7" t="str">
        <f>IFERROR(_xlfn.XLOOKUP(tb_C103[[#This Row],[OS]],[1]!tb_C101[OS],[1]!tb_C101[SITUACAO_OS]),0)</f>
        <v>F</v>
      </c>
      <c r="N3128" t="str">
        <f>_xlfn.XLOOKUP(tb_C103[[#This Row],[OS]],[1]!tb_C101[OS],[1]!tb_C101[OFICINA])</f>
        <v>Mecanico</v>
      </c>
      <c r="O3128" s="14">
        <f>tb_C103[[#This Row],[FIM]] - tb_C103[[#This Row],[INICIO]]</f>
        <v>0</v>
      </c>
    </row>
    <row r="3129" spans="1:15" x14ac:dyDescent="0.25">
      <c r="A3129" t="s">
        <v>8686</v>
      </c>
      <c r="B3129">
        <v>1620</v>
      </c>
      <c r="C3129">
        <v>3</v>
      </c>
      <c r="D3129" t="s">
        <v>8673</v>
      </c>
      <c r="E3129" s="9">
        <v>45324.708333333336</v>
      </c>
      <c r="F3129" s="9">
        <v>45324.75</v>
      </c>
      <c r="G3129">
        <v>206</v>
      </c>
      <c r="H3129" t="s">
        <v>793</v>
      </c>
      <c r="I3129" t="s">
        <v>175</v>
      </c>
      <c r="J3129" t="s">
        <v>8671</v>
      </c>
      <c r="K3129" s="9">
        <v>45335.491377314815</v>
      </c>
      <c r="L3129" s="13">
        <f>IFERROR(_xlfn.XLOOKUP(tb_C103[[#This Row],[OS]],[1]!tb_C101[OS],[1]!tb_C101[DATA_ABERTURA]),0)</f>
        <v>45324.824525462966</v>
      </c>
      <c r="M3129" s="7" t="str">
        <f>IFERROR(_xlfn.XLOOKUP(tb_C103[[#This Row],[OS]],[1]!tb_C101[OS],[1]!tb_C101[SITUACAO_OS]),0)</f>
        <v>F</v>
      </c>
      <c r="N3129" t="str">
        <f>_xlfn.XLOOKUP(tb_C103[[#This Row],[OS]],[1]!tb_C101[OS],[1]!tb_C101[OFICINA])</f>
        <v>Mecanico</v>
      </c>
      <c r="O3129" s="14">
        <f>tb_C103[[#This Row],[FIM]] - tb_C103[[#This Row],[INICIO]]</f>
        <v>4.1666666664241347E-2</v>
      </c>
    </row>
    <row r="3130" spans="1:15" x14ac:dyDescent="0.25">
      <c r="A3130" t="s">
        <v>8330</v>
      </c>
      <c r="B3130">
        <v>1620</v>
      </c>
      <c r="C3130">
        <v>3</v>
      </c>
      <c r="D3130" t="s">
        <v>8673</v>
      </c>
      <c r="E3130" s="9">
        <v>45324.708333333336</v>
      </c>
      <c r="F3130" s="9">
        <v>45324.75</v>
      </c>
      <c r="G3130">
        <v>206</v>
      </c>
      <c r="H3130" t="s">
        <v>793</v>
      </c>
      <c r="I3130" t="s">
        <v>175</v>
      </c>
      <c r="J3130" t="s">
        <v>8671</v>
      </c>
      <c r="K3130" s="9">
        <v>45335.491377314815</v>
      </c>
      <c r="L3130" s="13">
        <f>IFERROR(_xlfn.XLOOKUP(tb_C103[[#This Row],[OS]],[1]!tb_C101[OS],[1]!tb_C101[DATA_ABERTURA]),0)</f>
        <v>45324.824525462966</v>
      </c>
      <c r="M3130" s="7" t="str">
        <f>IFERROR(_xlfn.XLOOKUP(tb_C103[[#This Row],[OS]],[1]!tb_C101[OS],[1]!tb_C101[SITUACAO_OS]),0)</f>
        <v>F</v>
      </c>
      <c r="N3130" t="str">
        <f>_xlfn.XLOOKUP(tb_C103[[#This Row],[OS]],[1]!tb_C101[OS],[1]!tb_C101[OFICINA])</f>
        <v>Mecanico</v>
      </c>
      <c r="O3130" s="14">
        <f>tb_C103[[#This Row],[FIM]] - tb_C103[[#This Row],[INICIO]]</f>
        <v>4.1666666664241347E-2</v>
      </c>
    </row>
    <row r="3131" spans="1:15" x14ac:dyDescent="0.25">
      <c r="A3131" t="s">
        <v>8686</v>
      </c>
      <c r="B3131">
        <v>1620</v>
      </c>
      <c r="C3131">
        <v>3</v>
      </c>
      <c r="D3131" t="s">
        <v>8673</v>
      </c>
      <c r="E3131" s="9">
        <v>45324.708333333336</v>
      </c>
      <c r="F3131" s="9">
        <v>45324.75</v>
      </c>
      <c r="G3131">
        <v>206</v>
      </c>
      <c r="H3131" t="s">
        <v>793</v>
      </c>
      <c r="I3131" t="s">
        <v>175</v>
      </c>
      <c r="J3131" t="s">
        <v>8671</v>
      </c>
      <c r="K3131" s="9">
        <v>45335.491377314815</v>
      </c>
      <c r="L3131" s="13">
        <f>IFERROR(_xlfn.XLOOKUP(tb_C103[[#This Row],[OS]],[1]!tb_C101[OS],[1]!tb_C101[DATA_ABERTURA]),0)</f>
        <v>45324.824525462966</v>
      </c>
      <c r="M3131" s="7" t="str">
        <f>IFERROR(_xlfn.XLOOKUP(tb_C103[[#This Row],[OS]],[1]!tb_C101[OS],[1]!tb_C101[SITUACAO_OS]),0)</f>
        <v>F</v>
      </c>
      <c r="N3131" t="str">
        <f>_xlfn.XLOOKUP(tb_C103[[#This Row],[OS]],[1]!tb_C101[OS],[1]!tb_C101[OFICINA])</f>
        <v>Mecanico</v>
      </c>
      <c r="O3131" s="14">
        <f>tb_C103[[#This Row],[FIM]] - tb_C103[[#This Row],[INICIO]]</f>
        <v>4.1666666664241347E-2</v>
      </c>
    </row>
    <row r="3132" spans="1:15" x14ac:dyDescent="0.25">
      <c r="A3132" t="s">
        <v>8330</v>
      </c>
      <c r="B3132">
        <v>1620</v>
      </c>
      <c r="C3132">
        <v>3</v>
      </c>
      <c r="D3132" t="s">
        <v>8673</v>
      </c>
      <c r="E3132" s="9">
        <v>45324.708333333336</v>
      </c>
      <c r="F3132" s="9">
        <v>45324.75</v>
      </c>
      <c r="G3132">
        <v>206</v>
      </c>
      <c r="H3132" t="s">
        <v>793</v>
      </c>
      <c r="I3132" t="s">
        <v>175</v>
      </c>
      <c r="J3132" t="s">
        <v>8671</v>
      </c>
      <c r="K3132" s="9">
        <v>45335.491377314815</v>
      </c>
      <c r="L3132" s="13">
        <f>IFERROR(_xlfn.XLOOKUP(tb_C103[[#This Row],[OS]],[1]!tb_C101[OS],[1]!tb_C101[DATA_ABERTURA]),0)</f>
        <v>45324.824525462966</v>
      </c>
      <c r="M3132" s="7" t="str">
        <f>IFERROR(_xlfn.XLOOKUP(tb_C103[[#This Row],[OS]],[1]!tb_C101[OS],[1]!tb_C101[SITUACAO_OS]),0)</f>
        <v>F</v>
      </c>
      <c r="N3132" t="str">
        <f>_xlfn.XLOOKUP(tb_C103[[#This Row],[OS]],[1]!tb_C101[OS],[1]!tb_C101[OFICINA])</f>
        <v>Mecanico</v>
      </c>
      <c r="O3132" s="14">
        <f>tb_C103[[#This Row],[FIM]] - tb_C103[[#This Row],[INICIO]]</f>
        <v>4.1666666664241347E-2</v>
      </c>
    </row>
    <row r="3133" spans="1:15" x14ac:dyDescent="0.25">
      <c r="B3133">
        <v>1621</v>
      </c>
      <c r="E3133" s="9"/>
      <c r="F3133" s="9"/>
      <c r="G3133">
        <v>206</v>
      </c>
      <c r="H3133" t="s">
        <v>793</v>
      </c>
      <c r="I3133" t="s">
        <v>175</v>
      </c>
      <c r="K3133" s="9"/>
      <c r="L3133" s="13">
        <f>IFERROR(_xlfn.XLOOKUP(tb_C103[[#This Row],[OS]],[1]!tb_C101[OS],[1]!tb_C101[DATA_ABERTURA]),0)</f>
        <v>45324.824525462966</v>
      </c>
      <c r="M3133" s="7" t="str">
        <f>IFERROR(_xlfn.XLOOKUP(tb_C103[[#This Row],[OS]],[1]!tb_C101[OS],[1]!tb_C101[SITUACAO_OS]),0)</f>
        <v>A</v>
      </c>
      <c r="N3133">
        <f>_xlfn.XLOOKUP(tb_C103[[#This Row],[OS]],[1]!tb_C101[OS],[1]!tb_C101[OFICINA])</f>
        <v>0</v>
      </c>
      <c r="O3133" s="14">
        <f>tb_C103[[#This Row],[FIM]] - tb_C103[[#This Row],[INICIO]]</f>
        <v>0</v>
      </c>
    </row>
    <row r="3134" spans="1:15" x14ac:dyDescent="0.25">
      <c r="A3134" t="s">
        <v>5388</v>
      </c>
      <c r="B3134">
        <v>1622</v>
      </c>
      <c r="C3134">
        <v>3</v>
      </c>
      <c r="D3134" t="s">
        <v>8673</v>
      </c>
      <c r="E3134" s="9">
        <v>45325.179166666669</v>
      </c>
      <c r="F3134" s="9">
        <v>45325.220833333333</v>
      </c>
      <c r="G3134">
        <v>108</v>
      </c>
      <c r="H3134" t="s">
        <v>317</v>
      </c>
      <c r="I3134" t="s">
        <v>184</v>
      </c>
      <c r="J3134" t="s">
        <v>8671</v>
      </c>
      <c r="K3134" s="9">
        <v>45414.412962962961</v>
      </c>
      <c r="L3134" s="13">
        <f>IFERROR(_xlfn.XLOOKUP(tb_C103[[#This Row],[OS]],[1]!tb_C101[OS],[1]!tb_C101[DATA_ABERTURA]),0)</f>
        <v>45325.184930555559</v>
      </c>
      <c r="M3134" s="7" t="str">
        <f>IFERROR(_xlfn.XLOOKUP(tb_C103[[#This Row],[OS]],[1]!tb_C101[OS],[1]!tb_C101[SITUACAO_OS]),0)</f>
        <v>F</v>
      </c>
      <c r="N3134" t="str">
        <f>_xlfn.XLOOKUP(tb_C103[[#This Row],[OS]],[1]!tb_C101[OS],[1]!tb_C101[OFICINA])</f>
        <v>Mecanico</v>
      </c>
      <c r="O3134" s="14">
        <f>tb_C103[[#This Row],[FIM]] - tb_C103[[#This Row],[INICIO]]</f>
        <v>4.1666666664241347E-2</v>
      </c>
    </row>
    <row r="3135" spans="1:15" x14ac:dyDescent="0.25">
      <c r="A3135" t="s">
        <v>6807</v>
      </c>
      <c r="B3135">
        <v>1623</v>
      </c>
      <c r="C3135">
        <v>3</v>
      </c>
      <c r="D3135" t="s">
        <v>8673</v>
      </c>
      <c r="E3135" s="9">
        <v>45325.270833333336</v>
      </c>
      <c r="F3135" s="9">
        <v>45325.28125</v>
      </c>
      <c r="G3135">
        <v>207</v>
      </c>
      <c r="H3135" t="s">
        <v>760</v>
      </c>
      <c r="I3135" t="s">
        <v>175</v>
      </c>
      <c r="J3135" t="s">
        <v>8674</v>
      </c>
      <c r="K3135" s="9">
        <v>45341.676249999997</v>
      </c>
      <c r="L3135" s="13">
        <f>IFERROR(_xlfn.XLOOKUP(tb_C103[[#This Row],[OS]],[1]!tb_C101[OS],[1]!tb_C101[DATA_ABERTURA]),0)</f>
        <v>45325.265763888892</v>
      </c>
      <c r="M3135" s="7" t="str">
        <f>IFERROR(_xlfn.XLOOKUP(tb_C103[[#This Row],[OS]],[1]!tb_C101[OS],[1]!tb_C101[SITUACAO_OS]),0)</f>
        <v>F</v>
      </c>
      <c r="N3135" t="str">
        <f>_xlfn.XLOOKUP(tb_C103[[#This Row],[OS]],[1]!tb_C101[OS],[1]!tb_C101[OFICINA])</f>
        <v>Eletrico</v>
      </c>
      <c r="O3135" s="14">
        <f>tb_C103[[#This Row],[FIM]] - tb_C103[[#This Row],[INICIO]]</f>
        <v>1.0416666664241347E-2</v>
      </c>
    </row>
    <row r="3136" spans="1:15" x14ac:dyDescent="0.25">
      <c r="B3136">
        <v>1624</v>
      </c>
      <c r="C3136">
        <v>3</v>
      </c>
      <c r="D3136" t="s">
        <v>8673</v>
      </c>
      <c r="E3136" s="9"/>
      <c r="F3136" s="9"/>
      <c r="G3136">
        <v>207</v>
      </c>
      <c r="H3136" t="s">
        <v>760</v>
      </c>
      <c r="I3136" t="s">
        <v>175</v>
      </c>
      <c r="J3136" t="s">
        <v>8671</v>
      </c>
      <c r="K3136" s="9"/>
      <c r="L3136" s="13">
        <f>IFERROR(_xlfn.XLOOKUP(tb_C103[[#This Row],[OS]],[1]!tb_C101[OS],[1]!tb_C101[DATA_ABERTURA]),0)</f>
        <v>45325.472118055557</v>
      </c>
      <c r="M3136" s="7" t="str">
        <f>IFERROR(_xlfn.XLOOKUP(tb_C103[[#This Row],[OS]],[1]!tb_C101[OS],[1]!tb_C101[SITUACAO_OS]),0)</f>
        <v>A</v>
      </c>
      <c r="N3136" t="str">
        <f>_xlfn.XLOOKUP(tb_C103[[#This Row],[OS]],[1]!tb_C101[OS],[1]!tb_C101[OFICINA])</f>
        <v>Mecanico</v>
      </c>
      <c r="O3136" s="14">
        <f>tb_C103[[#This Row],[FIM]] - tb_C103[[#This Row],[INICIO]]</f>
        <v>0</v>
      </c>
    </row>
    <row r="3137" spans="1:15" x14ac:dyDescent="0.25">
      <c r="A3137" t="s">
        <v>6398</v>
      </c>
      <c r="B3137">
        <v>1625</v>
      </c>
      <c r="C3137">
        <v>3</v>
      </c>
      <c r="D3137" t="s">
        <v>8673</v>
      </c>
      <c r="E3137" s="9">
        <v>45325.670138888891</v>
      </c>
      <c r="F3137" s="9">
        <v>45325.684027777781</v>
      </c>
      <c r="G3137">
        <v>115</v>
      </c>
      <c r="H3137" t="s">
        <v>197</v>
      </c>
      <c r="I3137" t="s">
        <v>184</v>
      </c>
      <c r="J3137" t="s">
        <v>8671</v>
      </c>
      <c r="K3137" s="9">
        <v>45335.714513888888</v>
      </c>
      <c r="L3137" s="13">
        <f>IFERROR(_xlfn.XLOOKUP(tb_C103[[#This Row],[OS]],[1]!tb_C101[OS],[1]!tb_C101[DATA_ABERTURA]),0)</f>
        <v>45325.648275462961</v>
      </c>
      <c r="M3137" s="7" t="str">
        <f>IFERROR(_xlfn.XLOOKUP(tb_C103[[#This Row],[OS]],[1]!tb_C101[OS],[1]!tb_C101[SITUACAO_OS]),0)</f>
        <v>F</v>
      </c>
      <c r="N3137" t="str">
        <f>_xlfn.XLOOKUP(tb_C103[[#This Row],[OS]],[1]!tb_C101[OS],[1]!tb_C101[OFICINA])</f>
        <v>Mecanico</v>
      </c>
      <c r="O3137" s="14">
        <f>tb_C103[[#This Row],[FIM]] - tb_C103[[#This Row],[INICIO]]</f>
        <v>1.3888888890505768E-2</v>
      </c>
    </row>
    <row r="3138" spans="1:15" x14ac:dyDescent="0.25">
      <c r="A3138" t="s">
        <v>6398</v>
      </c>
      <c r="B3138">
        <v>1626</v>
      </c>
      <c r="C3138">
        <v>3</v>
      </c>
      <c r="D3138" t="s">
        <v>8673</v>
      </c>
      <c r="E3138" s="9">
        <v>45325.65625</v>
      </c>
      <c r="F3138" s="9">
        <v>45325.666666666664</v>
      </c>
      <c r="G3138">
        <v>117</v>
      </c>
      <c r="H3138" t="s">
        <v>354</v>
      </c>
      <c r="I3138" t="s">
        <v>184</v>
      </c>
      <c r="J3138" t="s">
        <v>8671</v>
      </c>
      <c r="K3138" s="9">
        <v>45335.714259259257</v>
      </c>
      <c r="L3138" s="13">
        <f>IFERROR(_xlfn.XLOOKUP(tb_C103[[#This Row],[OS]],[1]!tb_C101[OS],[1]!tb_C101[DATA_ABERTURA]),0)</f>
        <v>45325.655266203707</v>
      </c>
      <c r="M3138" s="7" t="str">
        <f>IFERROR(_xlfn.XLOOKUP(tb_C103[[#This Row],[OS]],[1]!tb_C101[OS],[1]!tb_C101[SITUACAO_OS]),0)</f>
        <v>F</v>
      </c>
      <c r="N3138" t="str">
        <f>_xlfn.XLOOKUP(tb_C103[[#This Row],[OS]],[1]!tb_C101[OS],[1]!tb_C101[OFICINA])</f>
        <v>Mecanico</v>
      </c>
      <c r="O3138" s="14">
        <f>tb_C103[[#This Row],[FIM]] - tb_C103[[#This Row],[INICIO]]</f>
        <v>1.0416666664241347E-2</v>
      </c>
    </row>
    <row r="3139" spans="1:15" x14ac:dyDescent="0.25">
      <c r="A3139" t="s">
        <v>6807</v>
      </c>
      <c r="B3139">
        <v>1627</v>
      </c>
      <c r="C3139">
        <v>3</v>
      </c>
      <c r="D3139" t="s">
        <v>8673</v>
      </c>
      <c r="E3139" s="9">
        <v>45327.131944444445</v>
      </c>
      <c r="F3139" s="9">
        <v>45327.15625</v>
      </c>
      <c r="G3139">
        <v>116</v>
      </c>
      <c r="H3139" t="s">
        <v>290</v>
      </c>
      <c r="I3139" t="s">
        <v>184</v>
      </c>
      <c r="J3139" t="s">
        <v>8674</v>
      </c>
      <c r="K3139" s="9">
        <v>45330.687858796293</v>
      </c>
      <c r="L3139" s="13">
        <f>IFERROR(_xlfn.XLOOKUP(tb_C103[[#This Row],[OS]],[1]!tb_C101[OS],[1]!tb_C101[DATA_ABERTURA]),0)</f>
        <v>45327.124884259261</v>
      </c>
      <c r="M3139" s="7" t="str">
        <f>IFERROR(_xlfn.XLOOKUP(tb_C103[[#This Row],[OS]],[1]!tb_C101[OS],[1]!tb_C101[SITUACAO_OS]),0)</f>
        <v>F</v>
      </c>
      <c r="N3139" t="str">
        <f>_xlfn.XLOOKUP(tb_C103[[#This Row],[OS]],[1]!tb_C101[OS],[1]!tb_C101[OFICINA])</f>
        <v>Eletrico</v>
      </c>
      <c r="O3139" s="14">
        <f>tb_C103[[#This Row],[FIM]] - tb_C103[[#This Row],[INICIO]]</f>
        <v>2.4305555554747116E-2</v>
      </c>
    </row>
    <row r="3140" spans="1:15" x14ac:dyDescent="0.25">
      <c r="A3140" t="s">
        <v>6807</v>
      </c>
      <c r="B3140">
        <v>1628</v>
      </c>
      <c r="C3140">
        <v>3</v>
      </c>
      <c r="D3140" t="s">
        <v>8673</v>
      </c>
      <c r="E3140" s="9">
        <v>45327.305555555555</v>
      </c>
      <c r="F3140" s="9">
        <v>45327.333333333336</v>
      </c>
      <c r="G3140">
        <v>206</v>
      </c>
      <c r="H3140" t="s">
        <v>793</v>
      </c>
      <c r="I3140" t="s">
        <v>175</v>
      </c>
      <c r="J3140" t="s">
        <v>8674</v>
      </c>
      <c r="K3140" s="9">
        <v>45341.675555555557</v>
      </c>
      <c r="L3140" s="13">
        <f>IFERROR(_xlfn.XLOOKUP(tb_C103[[#This Row],[OS]],[1]!tb_C101[OS],[1]!tb_C101[DATA_ABERTURA]),0)</f>
        <v>45327.303020833337</v>
      </c>
      <c r="M3140" s="7" t="str">
        <f>IFERROR(_xlfn.XLOOKUP(tb_C103[[#This Row],[OS]],[1]!tb_C101[OS],[1]!tb_C101[SITUACAO_OS]),0)</f>
        <v>F</v>
      </c>
      <c r="N3140" t="str">
        <f>_xlfn.XLOOKUP(tb_C103[[#This Row],[OS]],[1]!tb_C101[OS],[1]!tb_C101[OFICINA])</f>
        <v>Eletrico</v>
      </c>
      <c r="O3140" s="14">
        <f>tb_C103[[#This Row],[FIM]] - tb_C103[[#This Row],[INICIO]]</f>
        <v>2.7777777781011537E-2</v>
      </c>
    </row>
    <row r="3141" spans="1:15" x14ac:dyDescent="0.25">
      <c r="A3141" t="s">
        <v>8686</v>
      </c>
      <c r="B3141">
        <v>1629</v>
      </c>
      <c r="C3141">
        <v>3</v>
      </c>
      <c r="D3141" t="s">
        <v>8673</v>
      </c>
      <c r="E3141" s="9">
        <v>45327.304166666669</v>
      </c>
      <c r="F3141" s="9">
        <v>45327.333333333336</v>
      </c>
      <c r="G3141">
        <v>207</v>
      </c>
      <c r="H3141" t="s">
        <v>760</v>
      </c>
      <c r="I3141" t="s">
        <v>175</v>
      </c>
      <c r="J3141" t="s">
        <v>8671</v>
      </c>
      <c r="K3141" s="9">
        <v>45330.68822916667</v>
      </c>
      <c r="L3141" s="13">
        <f>IFERROR(_xlfn.XLOOKUP(tb_C103[[#This Row],[OS]],[1]!tb_C101[OS],[1]!tb_C101[DATA_ABERTURA]),0)</f>
        <v>45327.304525462961</v>
      </c>
      <c r="M3141" s="7" t="str">
        <f>IFERROR(_xlfn.XLOOKUP(tb_C103[[#This Row],[OS]],[1]!tb_C101[OS],[1]!tb_C101[SITUACAO_OS]),0)</f>
        <v>F</v>
      </c>
      <c r="N3141" t="str">
        <f>_xlfn.XLOOKUP(tb_C103[[#This Row],[OS]],[1]!tb_C101[OS],[1]!tb_C101[OFICINA])</f>
        <v>Mecanico</v>
      </c>
      <c r="O3141" s="14">
        <f>tb_C103[[#This Row],[FIM]] - tb_C103[[#This Row],[INICIO]]</f>
        <v>2.9166666667151731E-2</v>
      </c>
    </row>
    <row r="3142" spans="1:15" x14ac:dyDescent="0.25">
      <c r="A3142" t="s">
        <v>8686</v>
      </c>
      <c r="B3142">
        <v>1630</v>
      </c>
      <c r="C3142">
        <v>3</v>
      </c>
      <c r="D3142" t="s">
        <v>8673</v>
      </c>
      <c r="E3142" s="9"/>
      <c r="F3142" s="9"/>
      <c r="G3142">
        <v>207</v>
      </c>
      <c r="H3142" t="s">
        <v>760</v>
      </c>
      <c r="I3142" t="s">
        <v>175</v>
      </c>
      <c r="J3142" t="s">
        <v>8671</v>
      </c>
      <c r="K3142" s="9">
        <v>45330.688923611109</v>
      </c>
      <c r="L3142" s="13">
        <f>IFERROR(_xlfn.XLOOKUP(tb_C103[[#This Row],[OS]],[1]!tb_C101[OS],[1]!tb_C101[DATA_ABERTURA]),0)</f>
        <v>45327.357997685183</v>
      </c>
      <c r="M3142" s="7" t="str">
        <f>IFERROR(_xlfn.XLOOKUP(tb_C103[[#This Row],[OS]],[1]!tb_C101[OS],[1]!tb_C101[SITUACAO_OS]),0)</f>
        <v>F</v>
      </c>
      <c r="N3142" t="str">
        <f>_xlfn.XLOOKUP(tb_C103[[#This Row],[OS]],[1]!tb_C101[OS],[1]!tb_C101[OFICINA])</f>
        <v>Mecanico</v>
      </c>
      <c r="O3142" s="14">
        <f>tb_C103[[#This Row],[FIM]] - tb_C103[[#This Row],[INICIO]]</f>
        <v>0</v>
      </c>
    </row>
    <row r="3143" spans="1:15" x14ac:dyDescent="0.25">
      <c r="A3143" t="s">
        <v>2551</v>
      </c>
      <c r="B3143">
        <v>1630</v>
      </c>
      <c r="C3143">
        <v>3</v>
      </c>
      <c r="D3143" t="s">
        <v>8673</v>
      </c>
      <c r="E3143" s="9"/>
      <c r="F3143" s="9"/>
      <c r="G3143">
        <v>207</v>
      </c>
      <c r="H3143" t="s">
        <v>760</v>
      </c>
      <c r="I3143" t="s">
        <v>175</v>
      </c>
      <c r="J3143" t="s">
        <v>8671</v>
      </c>
      <c r="K3143" s="9">
        <v>45330.688923611109</v>
      </c>
      <c r="L3143" s="13">
        <f>IFERROR(_xlfn.XLOOKUP(tb_C103[[#This Row],[OS]],[1]!tb_C101[OS],[1]!tb_C101[DATA_ABERTURA]),0)</f>
        <v>45327.357997685183</v>
      </c>
      <c r="M3143" s="7" t="str">
        <f>IFERROR(_xlfn.XLOOKUP(tb_C103[[#This Row],[OS]],[1]!tb_C101[OS],[1]!tb_C101[SITUACAO_OS]),0)</f>
        <v>F</v>
      </c>
      <c r="N3143" t="str">
        <f>_xlfn.XLOOKUP(tb_C103[[#This Row],[OS]],[1]!tb_C101[OS],[1]!tb_C101[OFICINA])</f>
        <v>Mecanico</v>
      </c>
      <c r="O3143" s="14">
        <f>tb_C103[[#This Row],[FIM]] - tb_C103[[#This Row],[INICIO]]</f>
        <v>0</v>
      </c>
    </row>
    <row r="3144" spans="1:15" x14ac:dyDescent="0.25">
      <c r="A3144" t="s">
        <v>6807</v>
      </c>
      <c r="B3144">
        <v>1631</v>
      </c>
      <c r="C3144">
        <v>3</v>
      </c>
      <c r="D3144" t="s">
        <v>8673</v>
      </c>
      <c r="E3144" s="9">
        <v>45327.475694444445</v>
      </c>
      <c r="F3144" s="9">
        <v>45327.493055555555</v>
      </c>
      <c r="G3144">
        <v>1011</v>
      </c>
      <c r="H3144" t="s">
        <v>3273</v>
      </c>
      <c r="I3144" t="s">
        <v>175</v>
      </c>
      <c r="J3144" t="s">
        <v>8674</v>
      </c>
      <c r="K3144" s="9">
        <v>45408.595682870371</v>
      </c>
      <c r="L3144" s="13">
        <f>IFERROR(_xlfn.XLOOKUP(tb_C103[[#This Row],[OS]],[1]!tb_C101[OS],[1]!tb_C101[DATA_ABERTURA]),0)</f>
        <v>45327.467511574076</v>
      </c>
      <c r="M3144" s="7" t="str">
        <f>IFERROR(_xlfn.XLOOKUP(tb_C103[[#This Row],[OS]],[1]!tb_C101[OS],[1]!tb_C101[SITUACAO_OS]),0)</f>
        <v>F</v>
      </c>
      <c r="N3144" t="str">
        <f>_xlfn.XLOOKUP(tb_C103[[#This Row],[OS]],[1]!tb_C101[OS],[1]!tb_C101[OFICINA])</f>
        <v>Eletrico</v>
      </c>
      <c r="O3144" s="14">
        <f>tb_C103[[#This Row],[FIM]] - tb_C103[[#This Row],[INICIO]]</f>
        <v>1.7361111109494232E-2</v>
      </c>
    </row>
    <row r="3145" spans="1:15" x14ac:dyDescent="0.25">
      <c r="B3145">
        <v>1632</v>
      </c>
      <c r="C3145">
        <v>2</v>
      </c>
      <c r="D3145" t="s">
        <v>8670</v>
      </c>
      <c r="E3145" s="9"/>
      <c r="F3145" s="9"/>
      <c r="G3145">
        <v>113</v>
      </c>
      <c r="H3145" t="s">
        <v>213</v>
      </c>
      <c r="I3145" t="s">
        <v>184</v>
      </c>
      <c r="J3145" t="s">
        <v>8674</v>
      </c>
      <c r="K3145" s="9">
        <v>45670.638067129628</v>
      </c>
      <c r="L3145" s="13">
        <f>IFERROR(_xlfn.XLOOKUP(tb_C103[[#This Row],[OS]],[1]!tb_C101[OS],[1]!tb_C101[DATA_ABERTURA]),0)</f>
        <v>45327.667870370373</v>
      </c>
      <c r="M3145" s="7" t="str">
        <f>IFERROR(_xlfn.XLOOKUP(tb_C103[[#This Row],[OS]],[1]!tb_C101[OS],[1]!tb_C101[SITUACAO_OS]),0)</f>
        <v>F</v>
      </c>
      <c r="N3145" t="str">
        <f>_xlfn.XLOOKUP(tb_C103[[#This Row],[OS]],[1]!tb_C101[OS],[1]!tb_C101[OFICINA])</f>
        <v>Eletrico</v>
      </c>
      <c r="O3145" s="14">
        <f>tb_C103[[#This Row],[FIM]] - tb_C103[[#This Row],[INICIO]]</f>
        <v>0</v>
      </c>
    </row>
    <row r="3146" spans="1:15" x14ac:dyDescent="0.25">
      <c r="B3146">
        <v>1633</v>
      </c>
      <c r="C3146">
        <v>3</v>
      </c>
      <c r="D3146" t="s">
        <v>8673</v>
      </c>
      <c r="E3146" s="9"/>
      <c r="F3146" s="9"/>
      <c r="G3146">
        <v>9001</v>
      </c>
      <c r="H3146" t="s">
        <v>2065</v>
      </c>
      <c r="I3146" t="s">
        <v>874</v>
      </c>
      <c r="J3146" t="s">
        <v>8678</v>
      </c>
      <c r="K3146" s="9">
        <v>45441.58394675926</v>
      </c>
      <c r="L3146" s="13">
        <f>IFERROR(_xlfn.XLOOKUP(tb_C103[[#This Row],[OS]],[1]!tb_C101[OS],[1]!tb_C101[DATA_ABERTURA]),0)</f>
        <v>45327.68849537037</v>
      </c>
      <c r="M3146" s="7" t="str">
        <f>IFERROR(_xlfn.XLOOKUP(tb_C103[[#This Row],[OS]],[1]!tb_C101[OS],[1]!tb_C101[SITUACAO_OS]),0)</f>
        <v>F</v>
      </c>
      <c r="N3146" t="str">
        <f>_xlfn.XLOOKUP(tb_C103[[#This Row],[OS]],[1]!tb_C101[OS],[1]!tb_C101[OFICINA])</f>
        <v>Terceiro</v>
      </c>
      <c r="O3146" s="14">
        <f>tb_C103[[#This Row],[FIM]] - tb_C103[[#This Row],[INICIO]]</f>
        <v>0</v>
      </c>
    </row>
    <row r="3147" spans="1:15" x14ac:dyDescent="0.25">
      <c r="B3147">
        <v>1634</v>
      </c>
      <c r="C3147">
        <v>2</v>
      </c>
      <c r="D3147" t="s">
        <v>8670</v>
      </c>
      <c r="E3147" s="9"/>
      <c r="F3147" s="9"/>
      <c r="G3147">
        <v>9001</v>
      </c>
      <c r="H3147" t="s">
        <v>2065</v>
      </c>
      <c r="I3147" t="s">
        <v>874</v>
      </c>
      <c r="J3147" t="s">
        <v>8671</v>
      </c>
      <c r="K3147" s="9"/>
      <c r="L3147" s="13">
        <f>IFERROR(_xlfn.XLOOKUP(tb_C103[[#This Row],[OS]],[1]!tb_C101[OS],[1]!tb_C101[DATA_ABERTURA]),0)</f>
        <v>45327.690648148149</v>
      </c>
      <c r="M3147" s="7" t="str">
        <f>IFERROR(_xlfn.XLOOKUP(tb_C103[[#This Row],[OS]],[1]!tb_C101[OS],[1]!tb_C101[SITUACAO_OS]),0)</f>
        <v>A</v>
      </c>
      <c r="N3147" t="str">
        <f>_xlfn.XLOOKUP(tb_C103[[#This Row],[OS]],[1]!tb_C101[OS],[1]!tb_C101[OFICINA])</f>
        <v>Mecanico</v>
      </c>
      <c r="O3147" s="14">
        <f>tb_C103[[#This Row],[FIM]] - tb_C103[[#This Row],[INICIO]]</f>
        <v>0</v>
      </c>
    </row>
    <row r="3148" spans="1:15" x14ac:dyDescent="0.25">
      <c r="B3148">
        <v>1635</v>
      </c>
      <c r="C3148">
        <v>3</v>
      </c>
      <c r="D3148" t="s">
        <v>8673</v>
      </c>
      <c r="E3148" s="9"/>
      <c r="F3148" s="9"/>
      <c r="G3148">
        <v>118</v>
      </c>
      <c r="H3148" t="s">
        <v>1349</v>
      </c>
      <c r="I3148" t="s">
        <v>184</v>
      </c>
      <c r="J3148" t="s">
        <v>8671</v>
      </c>
      <c r="K3148" s="9"/>
      <c r="L3148" s="13">
        <f>IFERROR(_xlfn.XLOOKUP(tb_C103[[#This Row],[OS]],[1]!tb_C101[OS],[1]!tb_C101[DATA_ABERTURA]),0)</f>
        <v>45327.693703703706</v>
      </c>
      <c r="M3148" s="7" t="str">
        <f>IFERROR(_xlfn.XLOOKUP(tb_C103[[#This Row],[OS]],[1]!tb_C101[OS],[1]!tb_C101[SITUACAO_OS]),0)</f>
        <v>A</v>
      </c>
      <c r="N3148" t="str">
        <f>_xlfn.XLOOKUP(tb_C103[[#This Row],[OS]],[1]!tb_C101[OS],[1]!tb_C101[OFICINA])</f>
        <v>Mecanico</v>
      </c>
      <c r="O3148" s="14">
        <f>tb_C103[[#This Row],[FIM]] - tb_C103[[#This Row],[INICIO]]</f>
        <v>0</v>
      </c>
    </row>
    <row r="3149" spans="1:15" x14ac:dyDescent="0.25">
      <c r="A3149" t="s">
        <v>8330</v>
      </c>
      <c r="B3149">
        <v>1636</v>
      </c>
      <c r="C3149">
        <v>3</v>
      </c>
      <c r="D3149" t="s">
        <v>8673</v>
      </c>
      <c r="E3149" s="9">
        <v>45328.347222222219</v>
      </c>
      <c r="F3149" s="9">
        <v>45328.375</v>
      </c>
      <c r="G3149">
        <v>506</v>
      </c>
      <c r="H3149" t="s">
        <v>819</v>
      </c>
      <c r="I3149" t="s">
        <v>24</v>
      </c>
      <c r="J3149" t="s">
        <v>8674</v>
      </c>
      <c r="K3149" s="9">
        <v>45338.756909722222</v>
      </c>
      <c r="L3149" s="13">
        <f>IFERROR(_xlfn.XLOOKUP(tb_C103[[#This Row],[OS]],[1]!tb_C101[OS],[1]!tb_C101[DATA_ABERTURA]),0)</f>
        <v>45328.344699074078</v>
      </c>
      <c r="M3149" s="7" t="str">
        <f>IFERROR(_xlfn.XLOOKUP(tb_C103[[#This Row],[OS]],[1]!tb_C101[OS],[1]!tb_C101[SITUACAO_OS]),0)</f>
        <v>F</v>
      </c>
      <c r="N3149" t="str">
        <f>_xlfn.XLOOKUP(tb_C103[[#This Row],[OS]],[1]!tb_C101[OS],[1]!tb_C101[OFICINA])</f>
        <v>Eletrico</v>
      </c>
      <c r="O3149" s="14">
        <f>tb_C103[[#This Row],[FIM]] - tb_C103[[#This Row],[INICIO]]</f>
        <v>2.7777777781011537E-2</v>
      </c>
    </row>
    <row r="3150" spans="1:15" x14ac:dyDescent="0.25">
      <c r="A3150" t="s">
        <v>6807</v>
      </c>
      <c r="B3150">
        <v>1636</v>
      </c>
      <c r="C3150">
        <v>3</v>
      </c>
      <c r="D3150" t="s">
        <v>8673</v>
      </c>
      <c r="E3150" s="9">
        <v>45328.347222222219</v>
      </c>
      <c r="F3150" s="9">
        <v>45328.375</v>
      </c>
      <c r="G3150">
        <v>506</v>
      </c>
      <c r="H3150" t="s">
        <v>819</v>
      </c>
      <c r="I3150" t="s">
        <v>24</v>
      </c>
      <c r="J3150" t="s">
        <v>8674</v>
      </c>
      <c r="K3150" s="9">
        <v>45338.756909722222</v>
      </c>
      <c r="L3150" s="13">
        <f>IFERROR(_xlfn.XLOOKUP(tb_C103[[#This Row],[OS]],[1]!tb_C101[OS],[1]!tb_C101[DATA_ABERTURA]),0)</f>
        <v>45328.344699074078</v>
      </c>
      <c r="M3150" s="7" t="str">
        <f>IFERROR(_xlfn.XLOOKUP(tb_C103[[#This Row],[OS]],[1]!tb_C101[OS],[1]!tb_C101[SITUACAO_OS]),0)</f>
        <v>F</v>
      </c>
      <c r="N3150" t="str">
        <f>_xlfn.XLOOKUP(tb_C103[[#This Row],[OS]],[1]!tb_C101[OS],[1]!tb_C101[OFICINA])</f>
        <v>Eletrico</v>
      </c>
      <c r="O3150" s="14">
        <f>tb_C103[[#This Row],[FIM]] - tb_C103[[#This Row],[INICIO]]</f>
        <v>2.7777777781011537E-2</v>
      </c>
    </row>
    <row r="3151" spans="1:15" x14ac:dyDescent="0.25">
      <c r="A3151" t="s">
        <v>8330</v>
      </c>
      <c r="B3151">
        <v>1636</v>
      </c>
      <c r="C3151">
        <v>3</v>
      </c>
      <c r="D3151" t="s">
        <v>8673</v>
      </c>
      <c r="E3151" s="9">
        <v>45328.347222222219</v>
      </c>
      <c r="F3151" s="9">
        <v>45328.375</v>
      </c>
      <c r="G3151">
        <v>506</v>
      </c>
      <c r="H3151" t="s">
        <v>819</v>
      </c>
      <c r="I3151" t="s">
        <v>24</v>
      </c>
      <c r="J3151" t="s">
        <v>8674</v>
      </c>
      <c r="K3151" s="9">
        <v>45338.756909722222</v>
      </c>
      <c r="L3151" s="13">
        <f>IFERROR(_xlfn.XLOOKUP(tb_C103[[#This Row],[OS]],[1]!tb_C101[OS],[1]!tb_C101[DATA_ABERTURA]),0)</f>
        <v>45328.344699074078</v>
      </c>
      <c r="M3151" s="7" t="str">
        <f>IFERROR(_xlfn.XLOOKUP(tb_C103[[#This Row],[OS]],[1]!tb_C101[OS],[1]!tb_C101[SITUACAO_OS]),0)</f>
        <v>F</v>
      </c>
      <c r="N3151" t="str">
        <f>_xlfn.XLOOKUP(tb_C103[[#This Row],[OS]],[1]!tb_C101[OS],[1]!tb_C101[OFICINA])</f>
        <v>Eletrico</v>
      </c>
      <c r="O3151" s="14">
        <f>tb_C103[[#This Row],[FIM]] - tb_C103[[#This Row],[INICIO]]</f>
        <v>2.7777777781011537E-2</v>
      </c>
    </row>
    <row r="3152" spans="1:15" x14ac:dyDescent="0.25">
      <c r="A3152" t="s">
        <v>6807</v>
      </c>
      <c r="B3152">
        <v>1636</v>
      </c>
      <c r="C3152">
        <v>3</v>
      </c>
      <c r="D3152" t="s">
        <v>8673</v>
      </c>
      <c r="E3152" s="9">
        <v>45328.347222222219</v>
      </c>
      <c r="F3152" s="9">
        <v>45328.375</v>
      </c>
      <c r="G3152">
        <v>506</v>
      </c>
      <c r="H3152" t="s">
        <v>819</v>
      </c>
      <c r="I3152" t="s">
        <v>24</v>
      </c>
      <c r="J3152" t="s">
        <v>8674</v>
      </c>
      <c r="K3152" s="9">
        <v>45338.756909722222</v>
      </c>
      <c r="L3152" s="13">
        <f>IFERROR(_xlfn.XLOOKUP(tb_C103[[#This Row],[OS]],[1]!tb_C101[OS],[1]!tb_C101[DATA_ABERTURA]),0)</f>
        <v>45328.344699074078</v>
      </c>
      <c r="M3152" s="7" t="str">
        <f>IFERROR(_xlfn.XLOOKUP(tb_C103[[#This Row],[OS]],[1]!tb_C101[OS],[1]!tb_C101[SITUACAO_OS]),0)</f>
        <v>F</v>
      </c>
      <c r="N3152" t="str">
        <f>_xlfn.XLOOKUP(tb_C103[[#This Row],[OS]],[1]!tb_C101[OS],[1]!tb_C101[OFICINA])</f>
        <v>Eletrico</v>
      </c>
      <c r="O3152" s="14">
        <f>tb_C103[[#This Row],[FIM]] - tb_C103[[#This Row],[INICIO]]</f>
        <v>2.7777777781011537E-2</v>
      </c>
    </row>
    <row r="3153" spans="1:15" x14ac:dyDescent="0.25">
      <c r="B3153">
        <v>1637</v>
      </c>
      <c r="C3153">
        <v>3</v>
      </c>
      <c r="D3153" t="s">
        <v>8673</v>
      </c>
      <c r="E3153" s="9"/>
      <c r="F3153" s="9"/>
      <c r="G3153">
        <v>302</v>
      </c>
      <c r="H3153" t="s">
        <v>787</v>
      </c>
      <c r="I3153" t="s">
        <v>220</v>
      </c>
      <c r="J3153" t="s">
        <v>8674</v>
      </c>
      <c r="K3153" s="9"/>
      <c r="L3153" s="13">
        <f>IFERROR(_xlfn.XLOOKUP(tb_C103[[#This Row],[OS]],[1]!tb_C101[OS],[1]!tb_C101[DATA_ABERTURA]),0)</f>
        <v>45328.348969907405</v>
      </c>
      <c r="M3153" s="7" t="str">
        <f>IFERROR(_xlfn.XLOOKUP(tb_C103[[#This Row],[OS]],[1]!tb_C101[OS],[1]!tb_C101[SITUACAO_OS]),0)</f>
        <v>A</v>
      </c>
      <c r="N3153" t="str">
        <f>_xlfn.XLOOKUP(tb_C103[[#This Row],[OS]],[1]!tb_C101[OS],[1]!tb_C101[OFICINA])</f>
        <v>Eletrico</v>
      </c>
      <c r="O3153" s="14">
        <f>tb_C103[[#This Row],[FIM]] - tb_C103[[#This Row],[INICIO]]</f>
        <v>0</v>
      </c>
    </row>
    <row r="3154" spans="1:15" x14ac:dyDescent="0.25">
      <c r="A3154" t="s">
        <v>6398</v>
      </c>
      <c r="B3154">
        <v>1638</v>
      </c>
      <c r="C3154">
        <v>3</v>
      </c>
      <c r="D3154" t="s">
        <v>8673</v>
      </c>
      <c r="E3154" s="9">
        <v>45329.868055555555</v>
      </c>
      <c r="F3154" s="9">
        <v>45329.892361111109</v>
      </c>
      <c r="G3154">
        <v>416</v>
      </c>
      <c r="H3154" t="s">
        <v>870</v>
      </c>
      <c r="I3154" t="s">
        <v>79</v>
      </c>
      <c r="J3154" t="s">
        <v>8671</v>
      </c>
      <c r="K3154" s="9">
        <v>45335.713703703703</v>
      </c>
      <c r="L3154" s="13">
        <f>IFERROR(_xlfn.XLOOKUP(tb_C103[[#This Row],[OS]],[1]!tb_C101[OS],[1]!tb_C101[DATA_ABERTURA]),0)</f>
        <v>45328.647141203706</v>
      </c>
      <c r="M3154" s="7" t="str">
        <f>IFERROR(_xlfn.XLOOKUP(tb_C103[[#This Row],[OS]],[1]!tb_C101[OS],[1]!tb_C101[SITUACAO_OS]),0)</f>
        <v>F</v>
      </c>
      <c r="N3154" t="str">
        <f>_xlfn.XLOOKUP(tb_C103[[#This Row],[OS]],[1]!tb_C101[OS],[1]!tb_C101[OFICINA])</f>
        <v>Mecanico</v>
      </c>
      <c r="O3154" s="14">
        <f>tb_C103[[#This Row],[FIM]] - tb_C103[[#This Row],[INICIO]]</f>
        <v>2.4305555554747116E-2</v>
      </c>
    </row>
    <row r="3155" spans="1:15" x14ac:dyDescent="0.25">
      <c r="A3155" t="s">
        <v>8686</v>
      </c>
      <c r="B3155">
        <v>1639</v>
      </c>
      <c r="C3155">
        <v>3</v>
      </c>
      <c r="D3155" t="s">
        <v>8673</v>
      </c>
      <c r="E3155" s="9">
        <v>45329.302083333336</v>
      </c>
      <c r="F3155" s="9">
        <v>45329.333333333336</v>
      </c>
      <c r="G3155">
        <v>115</v>
      </c>
      <c r="H3155" t="s">
        <v>197</v>
      </c>
      <c r="I3155" t="s">
        <v>184</v>
      </c>
      <c r="J3155" t="s">
        <v>8671</v>
      </c>
      <c r="K3155" s="9">
        <v>45335.493287037039</v>
      </c>
      <c r="L3155" s="13">
        <f>IFERROR(_xlfn.XLOOKUP(tb_C103[[#This Row],[OS]],[1]!tb_C101[OS],[1]!tb_C101[DATA_ABERTURA]),0)</f>
        <v>45329.299247685187</v>
      </c>
      <c r="M3155" s="7" t="str">
        <f>IFERROR(_xlfn.XLOOKUP(tb_C103[[#This Row],[OS]],[1]!tb_C101[OS],[1]!tb_C101[SITUACAO_OS]),0)</f>
        <v>F</v>
      </c>
      <c r="N3155" t="str">
        <f>_xlfn.XLOOKUP(tb_C103[[#This Row],[OS]],[1]!tb_C101[OS],[1]!tb_C101[OFICINA])</f>
        <v>Mecanico</v>
      </c>
      <c r="O3155" s="14">
        <f>tb_C103[[#This Row],[FIM]] - tb_C103[[#This Row],[INICIO]]</f>
        <v>3.125E-2</v>
      </c>
    </row>
    <row r="3156" spans="1:15" x14ac:dyDescent="0.25">
      <c r="A3156" t="s">
        <v>2551</v>
      </c>
      <c r="B3156">
        <v>1639</v>
      </c>
      <c r="C3156">
        <v>3</v>
      </c>
      <c r="D3156" t="s">
        <v>8673</v>
      </c>
      <c r="E3156" s="9">
        <v>45329.302083333336</v>
      </c>
      <c r="F3156" s="9">
        <v>45329.333333333336</v>
      </c>
      <c r="G3156">
        <v>115</v>
      </c>
      <c r="H3156" t="s">
        <v>197</v>
      </c>
      <c r="I3156" t="s">
        <v>184</v>
      </c>
      <c r="J3156" t="s">
        <v>8671</v>
      </c>
      <c r="K3156" s="9">
        <v>45335.493287037039</v>
      </c>
      <c r="L3156" s="13">
        <f>IFERROR(_xlfn.XLOOKUP(tb_C103[[#This Row],[OS]],[1]!tb_C101[OS],[1]!tb_C101[DATA_ABERTURA]),0)</f>
        <v>45329.299247685187</v>
      </c>
      <c r="M3156" s="7" t="str">
        <f>IFERROR(_xlfn.XLOOKUP(tb_C103[[#This Row],[OS]],[1]!tb_C101[OS],[1]!tb_C101[SITUACAO_OS]),0)</f>
        <v>F</v>
      </c>
      <c r="N3156" t="str">
        <f>_xlfn.XLOOKUP(tb_C103[[#This Row],[OS]],[1]!tb_C101[OS],[1]!tb_C101[OFICINA])</f>
        <v>Mecanico</v>
      </c>
      <c r="O3156" s="14">
        <f>tb_C103[[#This Row],[FIM]] - tb_C103[[#This Row],[INICIO]]</f>
        <v>3.125E-2</v>
      </c>
    </row>
    <row r="3157" spans="1:15" x14ac:dyDescent="0.25">
      <c r="A3157" t="s">
        <v>8686</v>
      </c>
      <c r="B3157">
        <v>1639</v>
      </c>
      <c r="C3157">
        <v>3</v>
      </c>
      <c r="D3157" t="s">
        <v>8673</v>
      </c>
      <c r="E3157" s="9">
        <v>45329.302083333336</v>
      </c>
      <c r="F3157" s="9">
        <v>45329.333333333336</v>
      </c>
      <c r="G3157">
        <v>115</v>
      </c>
      <c r="H3157" t="s">
        <v>197</v>
      </c>
      <c r="I3157" t="s">
        <v>184</v>
      </c>
      <c r="J3157" t="s">
        <v>8671</v>
      </c>
      <c r="K3157" s="9">
        <v>45335.493287037039</v>
      </c>
      <c r="L3157" s="13">
        <f>IFERROR(_xlfn.XLOOKUP(tb_C103[[#This Row],[OS]],[1]!tb_C101[OS],[1]!tb_C101[DATA_ABERTURA]),0)</f>
        <v>45329.299247685187</v>
      </c>
      <c r="M3157" s="7" t="str">
        <f>IFERROR(_xlfn.XLOOKUP(tb_C103[[#This Row],[OS]],[1]!tb_C101[OS],[1]!tb_C101[SITUACAO_OS]),0)</f>
        <v>F</v>
      </c>
      <c r="N3157" t="str">
        <f>_xlfn.XLOOKUP(tb_C103[[#This Row],[OS]],[1]!tb_C101[OS],[1]!tb_C101[OFICINA])</f>
        <v>Mecanico</v>
      </c>
      <c r="O3157" s="14">
        <f>tb_C103[[#This Row],[FIM]] - tb_C103[[#This Row],[INICIO]]</f>
        <v>3.125E-2</v>
      </c>
    </row>
    <row r="3158" spans="1:15" x14ac:dyDescent="0.25">
      <c r="A3158" t="s">
        <v>2551</v>
      </c>
      <c r="B3158">
        <v>1639</v>
      </c>
      <c r="C3158">
        <v>3</v>
      </c>
      <c r="D3158" t="s">
        <v>8673</v>
      </c>
      <c r="E3158" s="9">
        <v>45329.302083333336</v>
      </c>
      <c r="F3158" s="9">
        <v>45329.333333333336</v>
      </c>
      <c r="G3158">
        <v>115</v>
      </c>
      <c r="H3158" t="s">
        <v>197</v>
      </c>
      <c r="I3158" t="s">
        <v>184</v>
      </c>
      <c r="J3158" t="s">
        <v>8671</v>
      </c>
      <c r="K3158" s="9">
        <v>45335.493287037039</v>
      </c>
      <c r="L3158" s="13">
        <f>IFERROR(_xlfn.XLOOKUP(tb_C103[[#This Row],[OS]],[1]!tb_C101[OS],[1]!tb_C101[DATA_ABERTURA]),0)</f>
        <v>45329.299247685187</v>
      </c>
      <c r="M3158" s="7" t="str">
        <f>IFERROR(_xlfn.XLOOKUP(tb_C103[[#This Row],[OS]],[1]!tb_C101[OS],[1]!tb_C101[SITUACAO_OS]),0)</f>
        <v>F</v>
      </c>
      <c r="N3158" t="str">
        <f>_xlfn.XLOOKUP(tb_C103[[#This Row],[OS]],[1]!tb_C101[OS],[1]!tb_C101[OFICINA])</f>
        <v>Mecanico</v>
      </c>
      <c r="O3158" s="14">
        <f>tb_C103[[#This Row],[FIM]] - tb_C103[[#This Row],[INICIO]]</f>
        <v>3.125E-2</v>
      </c>
    </row>
    <row r="3159" spans="1:15" x14ac:dyDescent="0.25">
      <c r="A3159" t="s">
        <v>4080</v>
      </c>
      <c r="B3159">
        <v>1640</v>
      </c>
      <c r="C3159">
        <v>3</v>
      </c>
      <c r="D3159" t="s">
        <v>8673</v>
      </c>
      <c r="E3159" s="9">
        <v>45329.53125</v>
      </c>
      <c r="F3159" s="9">
        <v>45329.559027777781</v>
      </c>
      <c r="G3159">
        <v>116</v>
      </c>
      <c r="H3159" t="s">
        <v>290</v>
      </c>
      <c r="I3159" t="s">
        <v>184</v>
      </c>
      <c r="J3159" t="s">
        <v>8674</v>
      </c>
      <c r="K3159" s="9">
        <v>45408.596412037034</v>
      </c>
      <c r="L3159" s="13">
        <f>IFERROR(_xlfn.XLOOKUP(tb_C103[[#This Row],[OS]],[1]!tb_C101[OS],[1]!tb_C101[DATA_ABERTURA]),0)</f>
        <v>45329.524189814816</v>
      </c>
      <c r="M3159" s="7" t="str">
        <f>IFERROR(_xlfn.XLOOKUP(tb_C103[[#This Row],[OS]],[1]!tb_C101[OS],[1]!tb_C101[SITUACAO_OS]),0)</f>
        <v>F</v>
      </c>
      <c r="N3159" t="str">
        <f>_xlfn.XLOOKUP(tb_C103[[#This Row],[OS]],[1]!tb_C101[OS],[1]!tb_C101[OFICINA])</f>
        <v>Eletrico</v>
      </c>
      <c r="O3159" s="14">
        <f>tb_C103[[#This Row],[FIM]] - tb_C103[[#This Row],[INICIO]]</f>
        <v>2.7777777781011537E-2</v>
      </c>
    </row>
    <row r="3160" spans="1:15" x14ac:dyDescent="0.25">
      <c r="A3160" t="s">
        <v>6807</v>
      </c>
      <c r="B3160">
        <v>1640</v>
      </c>
      <c r="C3160">
        <v>3</v>
      </c>
      <c r="D3160" t="s">
        <v>8673</v>
      </c>
      <c r="E3160" s="9">
        <v>45329.53125</v>
      </c>
      <c r="F3160" s="9">
        <v>45329.559027777781</v>
      </c>
      <c r="G3160">
        <v>116</v>
      </c>
      <c r="H3160" t="s">
        <v>290</v>
      </c>
      <c r="I3160" t="s">
        <v>184</v>
      </c>
      <c r="J3160" t="s">
        <v>8674</v>
      </c>
      <c r="K3160" s="9">
        <v>45408.596412037034</v>
      </c>
      <c r="L3160" s="13">
        <f>IFERROR(_xlfn.XLOOKUP(tb_C103[[#This Row],[OS]],[1]!tb_C101[OS],[1]!tb_C101[DATA_ABERTURA]),0)</f>
        <v>45329.524189814816</v>
      </c>
      <c r="M3160" s="7" t="str">
        <f>IFERROR(_xlfn.XLOOKUP(tb_C103[[#This Row],[OS]],[1]!tb_C101[OS],[1]!tb_C101[SITUACAO_OS]),0)</f>
        <v>F</v>
      </c>
      <c r="N3160" t="str">
        <f>_xlfn.XLOOKUP(tb_C103[[#This Row],[OS]],[1]!tb_C101[OS],[1]!tb_C101[OFICINA])</f>
        <v>Eletrico</v>
      </c>
      <c r="O3160" s="14">
        <f>tb_C103[[#This Row],[FIM]] - tb_C103[[#This Row],[INICIO]]</f>
        <v>2.7777777781011537E-2</v>
      </c>
    </row>
    <row r="3161" spans="1:15" x14ac:dyDescent="0.25">
      <c r="A3161" t="s">
        <v>4080</v>
      </c>
      <c r="B3161">
        <v>1640</v>
      </c>
      <c r="C3161">
        <v>3</v>
      </c>
      <c r="D3161" t="s">
        <v>8673</v>
      </c>
      <c r="E3161" s="9">
        <v>45329.53125</v>
      </c>
      <c r="F3161" s="9">
        <v>45329.559027777781</v>
      </c>
      <c r="G3161">
        <v>116</v>
      </c>
      <c r="H3161" t="s">
        <v>290</v>
      </c>
      <c r="I3161" t="s">
        <v>184</v>
      </c>
      <c r="J3161" t="s">
        <v>8674</v>
      </c>
      <c r="K3161" s="9">
        <v>45408.596412037034</v>
      </c>
      <c r="L3161" s="13">
        <f>IFERROR(_xlfn.XLOOKUP(tb_C103[[#This Row],[OS]],[1]!tb_C101[OS],[1]!tb_C101[DATA_ABERTURA]),0)</f>
        <v>45329.524189814816</v>
      </c>
      <c r="M3161" s="7" t="str">
        <f>IFERROR(_xlfn.XLOOKUP(tb_C103[[#This Row],[OS]],[1]!tb_C101[OS],[1]!tb_C101[SITUACAO_OS]),0)</f>
        <v>F</v>
      </c>
      <c r="N3161" t="str">
        <f>_xlfn.XLOOKUP(tb_C103[[#This Row],[OS]],[1]!tb_C101[OS],[1]!tb_C101[OFICINA])</f>
        <v>Eletrico</v>
      </c>
      <c r="O3161" s="14">
        <f>tb_C103[[#This Row],[FIM]] - tb_C103[[#This Row],[INICIO]]</f>
        <v>2.7777777781011537E-2</v>
      </c>
    </row>
    <row r="3162" spans="1:15" x14ac:dyDescent="0.25">
      <c r="A3162" t="s">
        <v>6807</v>
      </c>
      <c r="B3162">
        <v>1640</v>
      </c>
      <c r="C3162">
        <v>3</v>
      </c>
      <c r="D3162" t="s">
        <v>8673</v>
      </c>
      <c r="E3162" s="9">
        <v>45329.53125</v>
      </c>
      <c r="F3162" s="9">
        <v>45329.559027777781</v>
      </c>
      <c r="G3162">
        <v>116</v>
      </c>
      <c r="H3162" t="s">
        <v>290</v>
      </c>
      <c r="I3162" t="s">
        <v>184</v>
      </c>
      <c r="J3162" t="s">
        <v>8674</v>
      </c>
      <c r="K3162" s="9">
        <v>45408.596412037034</v>
      </c>
      <c r="L3162" s="13">
        <f>IFERROR(_xlfn.XLOOKUP(tb_C103[[#This Row],[OS]],[1]!tb_C101[OS],[1]!tb_C101[DATA_ABERTURA]),0)</f>
        <v>45329.524189814816</v>
      </c>
      <c r="M3162" s="7" t="str">
        <f>IFERROR(_xlfn.XLOOKUP(tb_C103[[#This Row],[OS]],[1]!tb_C101[OS],[1]!tb_C101[SITUACAO_OS]),0)</f>
        <v>F</v>
      </c>
      <c r="N3162" t="str">
        <f>_xlfn.XLOOKUP(tb_C103[[#This Row],[OS]],[1]!tb_C101[OS],[1]!tb_C101[OFICINA])</f>
        <v>Eletrico</v>
      </c>
      <c r="O3162" s="14">
        <f>tb_C103[[#This Row],[FIM]] - tb_C103[[#This Row],[INICIO]]</f>
        <v>2.7777777781011537E-2</v>
      </c>
    </row>
    <row r="3163" spans="1:15" x14ac:dyDescent="0.25">
      <c r="A3163" t="s">
        <v>5388</v>
      </c>
      <c r="B3163">
        <v>1641</v>
      </c>
      <c r="C3163">
        <v>5</v>
      </c>
      <c r="D3163" t="s">
        <v>8690</v>
      </c>
      <c r="E3163" s="9">
        <v>45329.650694444441</v>
      </c>
      <c r="F3163" s="9">
        <v>45329.817361111112</v>
      </c>
      <c r="I3163" t="s">
        <v>1267</v>
      </c>
      <c r="J3163" t="s">
        <v>8671</v>
      </c>
      <c r="K3163" s="9">
        <v>45385.730358796296</v>
      </c>
      <c r="L3163" s="13">
        <f>IFERROR(_xlfn.XLOOKUP(tb_C103[[#This Row],[OS]],[1]!tb_C101[OS],[1]!tb_C101[DATA_ABERTURA]),0)</f>
        <v>45329.585856481484</v>
      </c>
      <c r="M3163" s="7" t="str">
        <f>IFERROR(_xlfn.XLOOKUP(tb_C103[[#This Row],[OS]],[1]!tb_C101[OS],[1]!tb_C101[SITUACAO_OS]),0)</f>
        <v>F</v>
      </c>
      <c r="N3163" t="str">
        <f>_xlfn.XLOOKUP(tb_C103[[#This Row],[OS]],[1]!tb_C101[OS],[1]!tb_C101[OFICINA])</f>
        <v>Mecanico</v>
      </c>
      <c r="O3163" s="14">
        <f>tb_C103[[#This Row],[FIM]] - tb_C103[[#This Row],[INICIO]]</f>
        <v>0.16666666667151731</v>
      </c>
    </row>
    <row r="3164" spans="1:15" x14ac:dyDescent="0.25">
      <c r="B3164">
        <v>1642</v>
      </c>
      <c r="C3164">
        <v>5</v>
      </c>
      <c r="D3164" t="s">
        <v>8690</v>
      </c>
      <c r="E3164" s="9"/>
      <c r="F3164" s="9"/>
      <c r="I3164" t="s">
        <v>249</v>
      </c>
      <c r="J3164" t="s">
        <v>8674</v>
      </c>
      <c r="K3164" s="9">
        <v>45670.638206018521</v>
      </c>
      <c r="L3164" s="13">
        <f>IFERROR(_xlfn.XLOOKUP(tb_C103[[#This Row],[OS]],[1]!tb_C101[OS],[1]!tb_C101[DATA_ABERTURA]),0)</f>
        <v>45329.591874999998</v>
      </c>
      <c r="M3164" s="7" t="str">
        <f>IFERROR(_xlfn.XLOOKUP(tb_C103[[#This Row],[OS]],[1]!tb_C101[OS],[1]!tb_C101[SITUACAO_OS]),0)</f>
        <v>F</v>
      </c>
      <c r="N3164" t="str">
        <f>_xlfn.XLOOKUP(tb_C103[[#This Row],[OS]],[1]!tb_C101[OS],[1]!tb_C101[OFICINA])</f>
        <v>Eletrico</v>
      </c>
      <c r="O3164" s="14">
        <f>tb_C103[[#This Row],[FIM]] - tb_C103[[#This Row],[INICIO]]</f>
        <v>0</v>
      </c>
    </row>
    <row r="3165" spans="1:15" x14ac:dyDescent="0.25">
      <c r="B3165">
        <v>1643</v>
      </c>
      <c r="C3165">
        <v>6</v>
      </c>
      <c r="D3165" t="s">
        <v>8692</v>
      </c>
      <c r="E3165" s="9"/>
      <c r="F3165" s="9"/>
      <c r="I3165" t="s">
        <v>1267</v>
      </c>
      <c r="J3165" t="s">
        <v>8678</v>
      </c>
      <c r="K3165" s="9">
        <v>45670.638321759259</v>
      </c>
      <c r="L3165" s="13">
        <f>IFERROR(_xlfn.XLOOKUP(tb_C103[[#This Row],[OS]],[1]!tb_C101[OS],[1]!tb_C101[DATA_ABERTURA]),0)</f>
        <v>45329.605729166666</v>
      </c>
      <c r="M3165" s="7" t="str">
        <f>IFERROR(_xlfn.XLOOKUP(tb_C103[[#This Row],[OS]],[1]!tb_C101[OS],[1]!tb_C101[SITUACAO_OS]),0)</f>
        <v>F</v>
      </c>
      <c r="N3165" t="str">
        <f>_xlfn.XLOOKUP(tb_C103[[#This Row],[OS]],[1]!tb_C101[OS],[1]!tb_C101[OFICINA])</f>
        <v>Terceiro</v>
      </c>
      <c r="O3165" s="14">
        <f>tb_C103[[#This Row],[FIM]] - tb_C103[[#This Row],[INICIO]]</f>
        <v>0</v>
      </c>
    </row>
    <row r="3166" spans="1:15" x14ac:dyDescent="0.25">
      <c r="A3166" t="s">
        <v>5388</v>
      </c>
      <c r="B3166">
        <v>1644</v>
      </c>
      <c r="C3166">
        <v>1</v>
      </c>
      <c r="D3166" t="s">
        <v>8677</v>
      </c>
      <c r="E3166" s="9">
        <v>45329.732638888891</v>
      </c>
      <c r="F3166" s="9">
        <v>45329.899305555555</v>
      </c>
      <c r="G3166">
        <v>207</v>
      </c>
      <c r="H3166" t="s">
        <v>760</v>
      </c>
      <c r="I3166" t="s">
        <v>175</v>
      </c>
      <c r="J3166" t="s">
        <v>8671</v>
      </c>
      <c r="K3166" s="9">
        <v>45398.664050925923</v>
      </c>
      <c r="L3166" s="13">
        <f>IFERROR(_xlfn.XLOOKUP(tb_C103[[#This Row],[OS]],[1]!tb_C101[OS],[1]!tb_C101[DATA_ABERTURA]),0)</f>
        <v>45329.713645833333</v>
      </c>
      <c r="M3166" s="7" t="str">
        <f>IFERROR(_xlfn.XLOOKUP(tb_C103[[#This Row],[OS]],[1]!tb_C101[OS],[1]!tb_C101[SITUACAO_OS]),0)</f>
        <v>F</v>
      </c>
      <c r="N3166" t="str">
        <f>_xlfn.XLOOKUP(tb_C103[[#This Row],[OS]],[1]!tb_C101[OS],[1]!tb_C101[OFICINA])</f>
        <v>Mecanico</v>
      </c>
      <c r="O3166" s="14">
        <f>tb_C103[[#This Row],[FIM]] - tb_C103[[#This Row],[INICIO]]</f>
        <v>0.16666666666424135</v>
      </c>
    </row>
    <row r="3167" spans="1:15" x14ac:dyDescent="0.25">
      <c r="B3167">
        <v>1645</v>
      </c>
      <c r="C3167">
        <v>1</v>
      </c>
      <c r="D3167" t="s">
        <v>8677</v>
      </c>
      <c r="E3167" s="9"/>
      <c r="F3167" s="9"/>
      <c r="G3167">
        <v>117</v>
      </c>
      <c r="H3167" t="s">
        <v>354</v>
      </c>
      <c r="I3167" t="s">
        <v>184</v>
      </c>
      <c r="J3167" t="s">
        <v>8674</v>
      </c>
      <c r="K3167" s="9"/>
      <c r="L3167" s="13">
        <f>IFERROR(_xlfn.XLOOKUP(tb_C103[[#This Row],[OS]],[1]!tb_C101[OS],[1]!tb_C101[DATA_ABERTURA]),0)</f>
        <v>45329.740520833337</v>
      </c>
      <c r="M3167" s="7" t="str">
        <f>IFERROR(_xlfn.XLOOKUP(tb_C103[[#This Row],[OS]],[1]!tb_C101[OS],[1]!tb_C101[SITUACAO_OS]),0)</f>
        <v>A</v>
      </c>
      <c r="N3167" t="str">
        <f>_xlfn.XLOOKUP(tb_C103[[#This Row],[OS]],[1]!tb_C101[OS],[1]!tb_C101[OFICINA])</f>
        <v>Eletrico</v>
      </c>
      <c r="O3167" s="14">
        <f>tb_C103[[#This Row],[FIM]] - tb_C103[[#This Row],[INICIO]]</f>
        <v>0</v>
      </c>
    </row>
    <row r="3168" spans="1:15" x14ac:dyDescent="0.25">
      <c r="A3168" t="s">
        <v>1764</v>
      </c>
      <c r="B3168">
        <v>1646</v>
      </c>
      <c r="C3168">
        <v>3</v>
      </c>
      <c r="D3168" t="s">
        <v>8673</v>
      </c>
      <c r="E3168" s="9">
        <v>45329.895833333336</v>
      </c>
      <c r="F3168" s="9">
        <v>45329.916666666664</v>
      </c>
      <c r="G3168">
        <v>501</v>
      </c>
      <c r="H3168" t="s">
        <v>228</v>
      </c>
      <c r="I3168" t="s">
        <v>24</v>
      </c>
      <c r="J3168" t="s">
        <v>8674</v>
      </c>
      <c r="K3168" s="9">
        <v>45330.689074074071</v>
      </c>
      <c r="L3168" s="13">
        <f>IFERROR(_xlfn.XLOOKUP(tb_C103[[#This Row],[OS]],[1]!tb_C101[OS],[1]!tb_C101[DATA_ABERTURA]),0)</f>
        <v>45329.896863425929</v>
      </c>
      <c r="M3168" s="7" t="str">
        <f>IFERROR(_xlfn.XLOOKUP(tb_C103[[#This Row],[OS]],[1]!tb_C101[OS],[1]!tb_C101[SITUACAO_OS]),0)</f>
        <v>F</v>
      </c>
      <c r="N3168" t="str">
        <f>_xlfn.XLOOKUP(tb_C103[[#This Row],[OS]],[1]!tb_C101[OS],[1]!tb_C101[OFICINA])</f>
        <v>Eletrico</v>
      </c>
      <c r="O3168" s="14">
        <f>tb_C103[[#This Row],[FIM]] - tb_C103[[#This Row],[INICIO]]</f>
        <v>2.0833333328482695E-2</v>
      </c>
    </row>
    <row r="3169" spans="1:15" x14ac:dyDescent="0.25">
      <c r="A3169" t="s">
        <v>1764</v>
      </c>
      <c r="B3169">
        <v>1647</v>
      </c>
      <c r="C3169">
        <v>3</v>
      </c>
      <c r="D3169" t="s">
        <v>8673</v>
      </c>
      <c r="E3169" s="9">
        <v>45329.909722222219</v>
      </c>
      <c r="F3169" s="9">
        <v>45329.9375</v>
      </c>
      <c r="G3169">
        <v>115</v>
      </c>
      <c r="H3169" t="s">
        <v>197</v>
      </c>
      <c r="I3169" t="s">
        <v>184</v>
      </c>
      <c r="J3169" t="s">
        <v>8671</v>
      </c>
      <c r="K3169" s="9">
        <v>45330.689293981479</v>
      </c>
      <c r="L3169" s="13">
        <f>IFERROR(_xlfn.XLOOKUP(tb_C103[[#This Row],[OS]],[1]!tb_C101[OS],[1]!tb_C101[DATA_ABERTURA]),0)</f>
        <v>45329.954826388886</v>
      </c>
      <c r="M3169" s="7" t="str">
        <f>IFERROR(_xlfn.XLOOKUP(tb_C103[[#This Row],[OS]],[1]!tb_C101[OS],[1]!tb_C101[SITUACAO_OS]),0)</f>
        <v>F</v>
      </c>
      <c r="N3169" t="str">
        <f>_xlfn.XLOOKUP(tb_C103[[#This Row],[OS]],[1]!tb_C101[OS],[1]!tb_C101[OFICINA])</f>
        <v>Mecanico</v>
      </c>
      <c r="O3169" s="14">
        <f>tb_C103[[#This Row],[FIM]] - tb_C103[[#This Row],[INICIO]]</f>
        <v>2.7777777781011537E-2</v>
      </c>
    </row>
    <row r="3170" spans="1:15" x14ac:dyDescent="0.25">
      <c r="A3170" t="s">
        <v>1764</v>
      </c>
      <c r="B3170">
        <v>1648</v>
      </c>
      <c r="C3170">
        <v>3</v>
      </c>
      <c r="D3170" t="s">
        <v>8673</v>
      </c>
      <c r="E3170" s="9">
        <v>45330.041666666664</v>
      </c>
      <c r="F3170" s="9">
        <v>45330.097222222219</v>
      </c>
      <c r="G3170">
        <v>117</v>
      </c>
      <c r="H3170" t="s">
        <v>354</v>
      </c>
      <c r="I3170" t="s">
        <v>184</v>
      </c>
      <c r="J3170" t="s">
        <v>8671</v>
      </c>
      <c r="K3170" s="9">
        <v>45330.68959490741</v>
      </c>
      <c r="L3170" s="13">
        <f>IFERROR(_xlfn.XLOOKUP(tb_C103[[#This Row],[OS]],[1]!tb_C101[OS],[1]!tb_C101[DATA_ABERTURA]),0)</f>
        <v>45329.956157407411</v>
      </c>
      <c r="M3170" s="7" t="str">
        <f>IFERROR(_xlfn.XLOOKUP(tb_C103[[#This Row],[OS]],[1]!tb_C101[OS],[1]!tb_C101[SITUACAO_OS]),0)</f>
        <v>F</v>
      </c>
      <c r="N3170" t="str">
        <f>_xlfn.XLOOKUP(tb_C103[[#This Row],[OS]],[1]!tb_C101[OS],[1]!tb_C101[OFICINA])</f>
        <v>Mecanico</v>
      </c>
      <c r="O3170" s="14">
        <f>tb_C103[[#This Row],[FIM]] - tb_C103[[#This Row],[INICIO]]</f>
        <v>5.5555555554747116E-2</v>
      </c>
    </row>
    <row r="3171" spans="1:15" x14ac:dyDescent="0.25">
      <c r="A3171" t="s">
        <v>1764</v>
      </c>
      <c r="B3171">
        <v>1649</v>
      </c>
      <c r="C3171">
        <v>3</v>
      </c>
      <c r="D3171" t="s">
        <v>8673</v>
      </c>
      <c r="E3171" s="9">
        <v>45329.989583333336</v>
      </c>
      <c r="F3171" s="9">
        <v>45330.010416666664</v>
      </c>
      <c r="G3171">
        <v>116</v>
      </c>
      <c r="H3171" t="s">
        <v>290</v>
      </c>
      <c r="I3171" t="s">
        <v>184</v>
      </c>
      <c r="J3171" t="s">
        <v>8671</v>
      </c>
      <c r="K3171" s="9">
        <v>45330.689733796295</v>
      </c>
      <c r="L3171" s="13">
        <f>IFERROR(_xlfn.XLOOKUP(tb_C103[[#This Row],[OS]],[1]!tb_C101[OS],[1]!tb_C101[DATA_ABERTURA]),0)</f>
        <v>45330.029560185183</v>
      </c>
      <c r="M3171" s="7" t="str">
        <f>IFERROR(_xlfn.XLOOKUP(tb_C103[[#This Row],[OS]],[1]!tb_C101[OS],[1]!tb_C101[SITUACAO_OS]),0)</f>
        <v>F</v>
      </c>
      <c r="N3171" t="str">
        <f>_xlfn.XLOOKUP(tb_C103[[#This Row],[OS]],[1]!tb_C101[OS],[1]!tb_C101[OFICINA])</f>
        <v>Mecanico</v>
      </c>
      <c r="O3171" s="14">
        <f>tb_C103[[#This Row],[FIM]] - tb_C103[[#This Row],[INICIO]]</f>
        <v>2.0833333328482695E-2</v>
      </c>
    </row>
    <row r="3172" spans="1:15" x14ac:dyDescent="0.25">
      <c r="A3172" t="s">
        <v>1764</v>
      </c>
      <c r="B3172">
        <v>1650</v>
      </c>
      <c r="C3172">
        <v>3</v>
      </c>
      <c r="D3172" t="s">
        <v>8673</v>
      </c>
      <c r="E3172" s="9">
        <v>45330.041666666664</v>
      </c>
      <c r="F3172" s="9">
        <v>45330.055555555555</v>
      </c>
      <c r="G3172">
        <v>108</v>
      </c>
      <c r="H3172" t="s">
        <v>317</v>
      </c>
      <c r="I3172" t="s">
        <v>184</v>
      </c>
      <c r="J3172" t="s">
        <v>8671</v>
      </c>
      <c r="K3172" s="9">
        <v>45330.69</v>
      </c>
      <c r="L3172" s="13">
        <f>IFERROR(_xlfn.XLOOKUP(tb_C103[[#This Row],[OS]],[1]!tb_C101[OS],[1]!tb_C101[DATA_ABERTURA]),0)</f>
        <v>45330.030243055553</v>
      </c>
      <c r="M3172" s="7" t="str">
        <f>IFERROR(_xlfn.XLOOKUP(tb_C103[[#This Row],[OS]],[1]!tb_C101[OS],[1]!tb_C101[SITUACAO_OS]),0)</f>
        <v>F</v>
      </c>
      <c r="N3172" t="str">
        <f>_xlfn.XLOOKUP(tb_C103[[#This Row],[OS]],[1]!tb_C101[OS],[1]!tb_C101[OFICINA])</f>
        <v>Mecanico</v>
      </c>
      <c r="O3172" s="14">
        <f>tb_C103[[#This Row],[FIM]] - tb_C103[[#This Row],[INICIO]]</f>
        <v>1.3888888890505768E-2</v>
      </c>
    </row>
    <row r="3173" spans="1:15" x14ac:dyDescent="0.25">
      <c r="A3173" t="s">
        <v>1764</v>
      </c>
      <c r="B3173">
        <v>1651</v>
      </c>
      <c r="C3173">
        <v>3</v>
      </c>
      <c r="D3173" t="s">
        <v>8673</v>
      </c>
      <c r="E3173" s="9">
        <v>45330.030555555553</v>
      </c>
      <c r="F3173" s="9">
        <v>45330.083333333336</v>
      </c>
      <c r="G3173">
        <v>115</v>
      </c>
      <c r="H3173" t="s">
        <v>197</v>
      </c>
      <c r="I3173" t="s">
        <v>184</v>
      </c>
      <c r="J3173" t="s">
        <v>8674</v>
      </c>
      <c r="K3173" s="9">
        <v>45358.496238425927</v>
      </c>
      <c r="L3173" s="13">
        <f>IFERROR(_xlfn.XLOOKUP(tb_C103[[#This Row],[OS]],[1]!tb_C101[OS],[1]!tb_C101[DATA_ABERTURA]),0)</f>
        <v>45330.031053240738</v>
      </c>
      <c r="M3173" s="7" t="str">
        <f>IFERROR(_xlfn.XLOOKUP(tb_C103[[#This Row],[OS]],[1]!tb_C101[OS],[1]!tb_C101[SITUACAO_OS]),0)</f>
        <v>F</v>
      </c>
      <c r="N3173" t="str">
        <f>_xlfn.XLOOKUP(tb_C103[[#This Row],[OS]],[1]!tb_C101[OS],[1]!tb_C101[OFICINA])</f>
        <v>Eletrico</v>
      </c>
      <c r="O3173" s="14">
        <f>tb_C103[[#This Row],[FIM]] - tb_C103[[#This Row],[INICIO]]</f>
        <v>5.2777777782466728E-2</v>
      </c>
    </row>
    <row r="3174" spans="1:15" x14ac:dyDescent="0.25">
      <c r="A3174" t="s">
        <v>4080</v>
      </c>
      <c r="B3174">
        <v>1651</v>
      </c>
      <c r="C3174">
        <v>3</v>
      </c>
      <c r="D3174" t="s">
        <v>8673</v>
      </c>
      <c r="E3174" s="9">
        <v>45330.030555555553</v>
      </c>
      <c r="F3174" s="9">
        <v>45330.083333333336</v>
      </c>
      <c r="G3174">
        <v>115</v>
      </c>
      <c r="H3174" t="s">
        <v>197</v>
      </c>
      <c r="I3174" t="s">
        <v>184</v>
      </c>
      <c r="J3174" t="s">
        <v>8674</v>
      </c>
      <c r="K3174" s="9">
        <v>45358.496238425927</v>
      </c>
      <c r="L3174" s="13">
        <f>IFERROR(_xlfn.XLOOKUP(tb_C103[[#This Row],[OS]],[1]!tb_C101[OS],[1]!tb_C101[DATA_ABERTURA]),0)</f>
        <v>45330.031053240738</v>
      </c>
      <c r="M3174" s="7" t="str">
        <f>IFERROR(_xlfn.XLOOKUP(tb_C103[[#This Row],[OS]],[1]!tb_C101[OS],[1]!tb_C101[SITUACAO_OS]),0)</f>
        <v>F</v>
      </c>
      <c r="N3174" t="str">
        <f>_xlfn.XLOOKUP(tb_C103[[#This Row],[OS]],[1]!tb_C101[OS],[1]!tb_C101[OFICINA])</f>
        <v>Eletrico</v>
      </c>
      <c r="O3174" s="14">
        <f>tb_C103[[#This Row],[FIM]] - tb_C103[[#This Row],[INICIO]]</f>
        <v>5.2777777782466728E-2</v>
      </c>
    </row>
    <row r="3175" spans="1:15" x14ac:dyDescent="0.25">
      <c r="A3175" t="s">
        <v>1764</v>
      </c>
      <c r="B3175">
        <v>1651</v>
      </c>
      <c r="C3175">
        <v>3</v>
      </c>
      <c r="D3175" t="s">
        <v>8673</v>
      </c>
      <c r="E3175" s="9">
        <v>45330.03125</v>
      </c>
      <c r="F3175" s="9">
        <v>45330.083333333336</v>
      </c>
      <c r="G3175">
        <v>115</v>
      </c>
      <c r="H3175" t="s">
        <v>197</v>
      </c>
      <c r="I3175" t="s">
        <v>184</v>
      </c>
      <c r="J3175" t="s">
        <v>8674</v>
      </c>
      <c r="K3175" s="9">
        <v>45358.496238425927</v>
      </c>
      <c r="L3175" s="13">
        <f>IFERROR(_xlfn.XLOOKUP(tb_C103[[#This Row],[OS]],[1]!tb_C101[OS],[1]!tb_C101[DATA_ABERTURA]),0)</f>
        <v>45330.031053240738</v>
      </c>
      <c r="M3175" s="7" t="str">
        <f>IFERROR(_xlfn.XLOOKUP(tb_C103[[#This Row],[OS]],[1]!tb_C101[OS],[1]!tb_C101[SITUACAO_OS]),0)</f>
        <v>F</v>
      </c>
      <c r="N3175" t="str">
        <f>_xlfn.XLOOKUP(tb_C103[[#This Row],[OS]],[1]!tb_C101[OS],[1]!tb_C101[OFICINA])</f>
        <v>Eletrico</v>
      </c>
      <c r="O3175" s="14">
        <f>tb_C103[[#This Row],[FIM]] - tb_C103[[#This Row],[INICIO]]</f>
        <v>5.2083333335758653E-2</v>
      </c>
    </row>
    <row r="3176" spans="1:15" x14ac:dyDescent="0.25">
      <c r="A3176" t="s">
        <v>4080</v>
      </c>
      <c r="B3176">
        <v>1651</v>
      </c>
      <c r="C3176">
        <v>3</v>
      </c>
      <c r="D3176" t="s">
        <v>8673</v>
      </c>
      <c r="E3176" s="9">
        <v>45330.03125</v>
      </c>
      <c r="F3176" s="9">
        <v>45330.083333333336</v>
      </c>
      <c r="G3176">
        <v>115</v>
      </c>
      <c r="H3176" t="s">
        <v>197</v>
      </c>
      <c r="I3176" t="s">
        <v>184</v>
      </c>
      <c r="J3176" t="s">
        <v>8674</v>
      </c>
      <c r="K3176" s="9">
        <v>45358.496238425927</v>
      </c>
      <c r="L3176" s="13">
        <f>IFERROR(_xlfn.XLOOKUP(tb_C103[[#This Row],[OS]],[1]!tb_C101[OS],[1]!tb_C101[DATA_ABERTURA]),0)</f>
        <v>45330.031053240738</v>
      </c>
      <c r="M3176" s="7" t="str">
        <f>IFERROR(_xlfn.XLOOKUP(tb_C103[[#This Row],[OS]],[1]!tb_C101[OS],[1]!tb_C101[SITUACAO_OS]),0)</f>
        <v>F</v>
      </c>
      <c r="N3176" t="str">
        <f>_xlfn.XLOOKUP(tb_C103[[#This Row],[OS]],[1]!tb_C101[OS],[1]!tb_C101[OFICINA])</f>
        <v>Eletrico</v>
      </c>
      <c r="O3176" s="14">
        <f>tb_C103[[#This Row],[FIM]] - tb_C103[[#This Row],[INICIO]]</f>
        <v>5.2083333335758653E-2</v>
      </c>
    </row>
    <row r="3177" spans="1:15" x14ac:dyDescent="0.25">
      <c r="B3177">
        <v>1652</v>
      </c>
      <c r="C3177">
        <v>1</v>
      </c>
      <c r="D3177" t="s">
        <v>8677</v>
      </c>
      <c r="E3177" s="9"/>
      <c r="F3177" s="9"/>
      <c r="G3177">
        <v>116</v>
      </c>
      <c r="H3177" t="s">
        <v>290</v>
      </c>
      <c r="I3177" t="s">
        <v>184</v>
      </c>
      <c r="J3177" t="s">
        <v>8671</v>
      </c>
      <c r="K3177" s="9">
        <v>45670.638483796298</v>
      </c>
      <c r="L3177" s="13">
        <f>IFERROR(_xlfn.XLOOKUP(tb_C103[[#This Row],[OS]],[1]!tb_C101[OS],[1]!tb_C101[DATA_ABERTURA]),0)</f>
        <v>45330.388171296298</v>
      </c>
      <c r="M3177" s="7" t="str">
        <f>IFERROR(_xlfn.XLOOKUP(tb_C103[[#This Row],[OS]],[1]!tb_C101[OS],[1]!tb_C101[SITUACAO_OS]),0)</f>
        <v>F</v>
      </c>
      <c r="N3177" t="str">
        <f>_xlfn.XLOOKUP(tb_C103[[#This Row],[OS]],[1]!tb_C101[OS],[1]!tb_C101[OFICINA])</f>
        <v>Mecanico</v>
      </c>
      <c r="O3177" s="14">
        <f>tb_C103[[#This Row],[FIM]] - tb_C103[[#This Row],[INICIO]]</f>
        <v>0</v>
      </c>
    </row>
    <row r="3178" spans="1:15" x14ac:dyDescent="0.25">
      <c r="A3178" t="s">
        <v>1764</v>
      </c>
      <c r="B3178">
        <v>1653</v>
      </c>
      <c r="C3178">
        <v>1</v>
      </c>
      <c r="D3178" t="s">
        <v>8677</v>
      </c>
      <c r="E3178" s="9">
        <v>45336.000694444447</v>
      </c>
      <c r="F3178" s="9">
        <v>45336.069444444445</v>
      </c>
      <c r="G3178">
        <v>116</v>
      </c>
      <c r="H3178" t="s">
        <v>290</v>
      </c>
      <c r="I3178" t="s">
        <v>184</v>
      </c>
      <c r="J3178" t="s">
        <v>8674</v>
      </c>
      <c r="K3178" s="9">
        <v>45448.528020833335</v>
      </c>
      <c r="L3178" s="13">
        <f>IFERROR(_xlfn.XLOOKUP(tb_C103[[#This Row],[OS]],[1]!tb_C101[OS],[1]!tb_C101[DATA_ABERTURA]),0)</f>
        <v>45330.389062499999</v>
      </c>
      <c r="M3178" s="7" t="str">
        <f>IFERROR(_xlfn.XLOOKUP(tb_C103[[#This Row],[OS]],[1]!tb_C101[OS],[1]!tb_C101[SITUACAO_OS]),0)</f>
        <v>F</v>
      </c>
      <c r="N3178" t="str">
        <f>_xlfn.XLOOKUP(tb_C103[[#This Row],[OS]],[1]!tb_C101[OS],[1]!tb_C101[OFICINA])</f>
        <v>Eletrico</v>
      </c>
      <c r="O3178" s="14">
        <f>tb_C103[[#This Row],[FIM]] - tb_C103[[#This Row],[INICIO]]</f>
        <v>6.8749999998544808E-2</v>
      </c>
    </row>
    <row r="3179" spans="1:15" x14ac:dyDescent="0.25">
      <c r="A3179" t="s">
        <v>8686</v>
      </c>
      <c r="B3179">
        <v>1654</v>
      </c>
      <c r="C3179">
        <v>3</v>
      </c>
      <c r="D3179" t="s">
        <v>8673</v>
      </c>
      <c r="E3179" s="9">
        <v>45330.411111111112</v>
      </c>
      <c r="F3179" s="9">
        <v>45330.5625</v>
      </c>
      <c r="G3179">
        <v>1005</v>
      </c>
      <c r="H3179" t="s">
        <v>2856</v>
      </c>
      <c r="I3179" t="s">
        <v>858</v>
      </c>
      <c r="J3179" t="s">
        <v>8671</v>
      </c>
      <c r="K3179" s="9">
        <v>45330.69021990741</v>
      </c>
      <c r="L3179" s="13">
        <f>IFERROR(_xlfn.XLOOKUP(tb_C103[[#This Row],[OS]],[1]!tb_C101[OS],[1]!tb_C101[DATA_ABERTURA]),0)</f>
        <v>45330.411249999997</v>
      </c>
      <c r="M3179" s="7" t="str">
        <f>IFERROR(_xlfn.XLOOKUP(tb_C103[[#This Row],[OS]],[1]!tb_C101[OS],[1]!tb_C101[SITUACAO_OS]),0)</f>
        <v>F</v>
      </c>
      <c r="N3179" t="str">
        <f>_xlfn.XLOOKUP(tb_C103[[#This Row],[OS]],[1]!tb_C101[OS],[1]!tb_C101[OFICINA])</f>
        <v>Mecanico</v>
      </c>
      <c r="O3179" s="14">
        <f>tb_C103[[#This Row],[FIM]] - tb_C103[[#This Row],[INICIO]]</f>
        <v>0.15138888888759539</v>
      </c>
    </row>
    <row r="3180" spans="1:15" x14ac:dyDescent="0.25">
      <c r="A3180" t="s">
        <v>5388</v>
      </c>
      <c r="B3180">
        <v>1655</v>
      </c>
      <c r="C3180">
        <v>2</v>
      </c>
      <c r="D3180" t="s">
        <v>8670</v>
      </c>
      <c r="E3180" s="9"/>
      <c r="F3180" s="9"/>
      <c r="G3180">
        <v>505</v>
      </c>
      <c r="H3180" t="s">
        <v>851</v>
      </c>
      <c r="I3180" t="s">
        <v>24</v>
      </c>
      <c r="J3180" t="s">
        <v>8671</v>
      </c>
      <c r="K3180" s="9">
        <v>45330.690405092595</v>
      </c>
      <c r="L3180" s="13">
        <f>IFERROR(_xlfn.XLOOKUP(tb_C103[[#This Row],[OS]],[1]!tb_C101[OS],[1]!tb_C101[DATA_ABERTURA]),0)</f>
        <v>45330.43074074074</v>
      </c>
      <c r="M3180" s="7" t="str">
        <f>IFERROR(_xlfn.XLOOKUP(tb_C103[[#This Row],[OS]],[1]!tb_C101[OS],[1]!tb_C101[SITUACAO_OS]),0)</f>
        <v>F</v>
      </c>
      <c r="N3180" t="str">
        <f>_xlfn.XLOOKUP(tb_C103[[#This Row],[OS]],[1]!tb_C101[OS],[1]!tb_C101[OFICINA])</f>
        <v>Mecanico</v>
      </c>
      <c r="O3180" s="14">
        <f>tb_C103[[#This Row],[FIM]] - tb_C103[[#This Row],[INICIO]]</f>
        <v>0</v>
      </c>
    </row>
    <row r="3181" spans="1:15" x14ac:dyDescent="0.25">
      <c r="A3181" t="s">
        <v>5388</v>
      </c>
      <c r="B3181">
        <v>1656</v>
      </c>
      <c r="C3181">
        <v>2</v>
      </c>
      <c r="D3181" t="s">
        <v>8670</v>
      </c>
      <c r="E3181" s="9"/>
      <c r="F3181" s="9"/>
      <c r="G3181">
        <v>505</v>
      </c>
      <c r="H3181" t="s">
        <v>851</v>
      </c>
      <c r="I3181" t="s">
        <v>24</v>
      </c>
      <c r="J3181" t="s">
        <v>8671</v>
      </c>
      <c r="K3181" s="9">
        <v>45330.690625000003</v>
      </c>
      <c r="L3181" s="13">
        <f>IFERROR(_xlfn.XLOOKUP(tb_C103[[#This Row],[OS]],[1]!tb_C101[OS],[1]!tb_C101[DATA_ABERTURA]),0)</f>
        <v>45330.431215277778</v>
      </c>
      <c r="M3181" s="7" t="str">
        <f>IFERROR(_xlfn.XLOOKUP(tb_C103[[#This Row],[OS]],[1]!tb_C101[OS],[1]!tb_C101[SITUACAO_OS]),0)</f>
        <v>F</v>
      </c>
      <c r="N3181" t="str">
        <f>_xlfn.XLOOKUP(tb_C103[[#This Row],[OS]],[1]!tb_C101[OS],[1]!tb_C101[OFICINA])</f>
        <v>Mecanico</v>
      </c>
      <c r="O3181" s="14">
        <f>tb_C103[[#This Row],[FIM]] - tb_C103[[#This Row],[INICIO]]</f>
        <v>0</v>
      </c>
    </row>
    <row r="3182" spans="1:15" x14ac:dyDescent="0.25">
      <c r="A3182" t="s">
        <v>5388</v>
      </c>
      <c r="B3182">
        <v>1657</v>
      </c>
      <c r="C3182">
        <v>2</v>
      </c>
      <c r="D3182" t="s">
        <v>8670</v>
      </c>
      <c r="E3182" s="9">
        <v>45330.647916666669</v>
      </c>
      <c r="F3182" s="9">
        <v>45331.647916666669</v>
      </c>
      <c r="G3182">
        <v>207</v>
      </c>
      <c r="H3182" t="s">
        <v>760</v>
      </c>
      <c r="I3182" t="s">
        <v>175</v>
      </c>
      <c r="J3182" t="s">
        <v>8671</v>
      </c>
      <c r="K3182" s="9"/>
      <c r="L3182" s="13">
        <f>IFERROR(_xlfn.XLOOKUP(tb_C103[[#This Row],[OS]],[1]!tb_C101[OS],[1]!tb_C101[DATA_ABERTURA]),0)</f>
        <v>45330.600613425922</v>
      </c>
      <c r="M3182" s="7" t="str">
        <f>IFERROR(_xlfn.XLOOKUP(tb_C103[[#This Row],[OS]],[1]!tb_C101[OS],[1]!tb_C101[SITUACAO_OS]),0)</f>
        <v>A</v>
      </c>
      <c r="N3182" t="str">
        <f>_xlfn.XLOOKUP(tb_C103[[#This Row],[OS]],[1]!tb_C101[OS],[1]!tb_C101[OFICINA])</f>
        <v>Mecanico</v>
      </c>
      <c r="O3182" s="14">
        <f>tb_C103[[#This Row],[FIM]] - tb_C103[[#This Row],[INICIO]]</f>
        <v>1</v>
      </c>
    </row>
    <row r="3183" spans="1:15" x14ac:dyDescent="0.25">
      <c r="B3183">
        <v>1658</v>
      </c>
      <c r="C3183">
        <v>2</v>
      </c>
      <c r="D3183" t="s">
        <v>8670</v>
      </c>
      <c r="E3183" s="9"/>
      <c r="F3183" s="9"/>
      <c r="G3183">
        <v>207</v>
      </c>
      <c r="H3183" t="s">
        <v>760</v>
      </c>
      <c r="I3183" t="s">
        <v>175</v>
      </c>
      <c r="J3183" t="s">
        <v>8674</v>
      </c>
      <c r="K3183" s="9">
        <v>45670.638599537036</v>
      </c>
      <c r="L3183" s="13">
        <f>IFERROR(_xlfn.XLOOKUP(tb_C103[[#This Row],[OS]],[1]!tb_C101[OS],[1]!tb_C101[DATA_ABERTURA]),0)</f>
        <v>45330.602361111109</v>
      </c>
      <c r="M3183" s="7" t="str">
        <f>IFERROR(_xlfn.XLOOKUP(tb_C103[[#This Row],[OS]],[1]!tb_C101[OS],[1]!tb_C101[SITUACAO_OS]),0)</f>
        <v>F</v>
      </c>
      <c r="N3183" t="str">
        <f>_xlfn.XLOOKUP(tb_C103[[#This Row],[OS]],[1]!tb_C101[OS],[1]!tb_C101[OFICINA])</f>
        <v>Eletrico</v>
      </c>
      <c r="O3183" s="14">
        <f>tb_C103[[#This Row],[FIM]] - tb_C103[[#This Row],[INICIO]]</f>
        <v>0</v>
      </c>
    </row>
    <row r="3184" spans="1:15" x14ac:dyDescent="0.25">
      <c r="A3184" t="s">
        <v>6398</v>
      </c>
      <c r="B3184">
        <v>1659</v>
      </c>
      <c r="C3184">
        <v>3</v>
      </c>
      <c r="D3184" t="s">
        <v>8673</v>
      </c>
      <c r="E3184" s="9">
        <v>45330.604166666664</v>
      </c>
      <c r="F3184" s="9">
        <v>45330.621527777781</v>
      </c>
      <c r="G3184">
        <v>417</v>
      </c>
      <c r="H3184" t="s">
        <v>927</v>
      </c>
      <c r="I3184" t="s">
        <v>79</v>
      </c>
      <c r="J3184" t="s">
        <v>8671</v>
      </c>
      <c r="K3184" s="9">
        <v>45335.713217592594</v>
      </c>
      <c r="L3184" s="13">
        <f>IFERROR(_xlfn.XLOOKUP(tb_C103[[#This Row],[OS]],[1]!tb_C101[OS],[1]!tb_C101[DATA_ABERTURA]),0)</f>
        <v>45330.604502314818</v>
      </c>
      <c r="M3184" s="7" t="str">
        <f>IFERROR(_xlfn.XLOOKUP(tb_C103[[#This Row],[OS]],[1]!tb_C101[OS],[1]!tb_C101[SITUACAO_OS]),0)</f>
        <v>F</v>
      </c>
      <c r="N3184" t="str">
        <f>_xlfn.XLOOKUP(tb_C103[[#This Row],[OS]],[1]!tb_C101[OS],[1]!tb_C101[OFICINA])</f>
        <v>Mecanico</v>
      </c>
      <c r="O3184" s="14">
        <f>tb_C103[[#This Row],[FIM]] - tb_C103[[#This Row],[INICIO]]</f>
        <v>1.7361111116770189E-2</v>
      </c>
    </row>
    <row r="3185" spans="1:15" x14ac:dyDescent="0.25">
      <c r="A3185" t="s">
        <v>5388</v>
      </c>
      <c r="B3185">
        <v>1660</v>
      </c>
      <c r="C3185">
        <v>5</v>
      </c>
      <c r="D3185" t="s">
        <v>8690</v>
      </c>
      <c r="E3185" s="9">
        <v>45330.645833333336</v>
      </c>
      <c r="F3185" s="9">
        <v>45330.8125</v>
      </c>
      <c r="G3185">
        <v>9003</v>
      </c>
      <c r="H3185" t="s">
        <v>3326</v>
      </c>
      <c r="I3185" t="s">
        <v>874</v>
      </c>
      <c r="J3185" t="s">
        <v>8671</v>
      </c>
      <c r="K3185" s="9">
        <v>45503.353043981479</v>
      </c>
      <c r="L3185" s="13">
        <f>IFERROR(_xlfn.XLOOKUP(tb_C103[[#This Row],[OS]],[1]!tb_C101[OS],[1]!tb_C101[DATA_ABERTURA]),0)</f>
        <v>45330.616909722223</v>
      </c>
      <c r="M3185" s="7" t="str">
        <f>IFERROR(_xlfn.XLOOKUP(tb_C103[[#This Row],[OS]],[1]!tb_C101[OS],[1]!tb_C101[SITUACAO_OS]),0)</f>
        <v>F</v>
      </c>
      <c r="N3185" t="str">
        <f>_xlfn.XLOOKUP(tb_C103[[#This Row],[OS]],[1]!tb_C101[OS],[1]!tb_C101[OFICINA])</f>
        <v>Mecanico</v>
      </c>
      <c r="O3185" s="14">
        <f>tb_C103[[#This Row],[FIM]] - tb_C103[[#This Row],[INICIO]]</f>
        <v>0.16666666666424135</v>
      </c>
    </row>
    <row r="3186" spans="1:15" x14ac:dyDescent="0.25">
      <c r="A3186" t="s">
        <v>6459</v>
      </c>
      <c r="B3186">
        <v>1661</v>
      </c>
      <c r="C3186">
        <v>3</v>
      </c>
      <c r="D3186" t="s">
        <v>8673</v>
      </c>
      <c r="E3186" s="9">
        <v>45330.642361111109</v>
      </c>
      <c r="F3186" s="9">
        <v>45330.649305555555</v>
      </c>
      <c r="G3186">
        <v>117</v>
      </c>
      <c r="H3186" t="s">
        <v>354</v>
      </c>
      <c r="I3186" t="s">
        <v>184</v>
      </c>
      <c r="J3186" t="s">
        <v>8674</v>
      </c>
      <c r="K3186" s="9">
        <v>45384.654039351852</v>
      </c>
      <c r="L3186" s="13">
        <f>IFERROR(_xlfn.XLOOKUP(tb_C103[[#This Row],[OS]],[1]!tb_C101[OS],[1]!tb_C101[DATA_ABERTURA]),0)</f>
        <v>45330.639988425923</v>
      </c>
      <c r="M3186" s="7" t="str">
        <f>IFERROR(_xlfn.XLOOKUP(tb_C103[[#This Row],[OS]],[1]!tb_C101[OS],[1]!tb_C101[SITUACAO_OS]),0)</f>
        <v>F</v>
      </c>
      <c r="N3186" t="str">
        <f>_xlfn.XLOOKUP(tb_C103[[#This Row],[OS]],[1]!tb_C101[OS],[1]!tb_C101[OFICINA])</f>
        <v>Eletrico</v>
      </c>
      <c r="O3186" s="14">
        <f>tb_C103[[#This Row],[FIM]] - tb_C103[[#This Row],[INICIO]]</f>
        <v>6.9444444452528842E-3</v>
      </c>
    </row>
    <row r="3187" spans="1:15" x14ac:dyDescent="0.25">
      <c r="A3187" t="s">
        <v>6398</v>
      </c>
      <c r="B3187">
        <v>1662</v>
      </c>
      <c r="C3187">
        <v>3</v>
      </c>
      <c r="D3187" t="s">
        <v>8673</v>
      </c>
      <c r="E3187" s="9">
        <v>45330.65625</v>
      </c>
      <c r="F3187" s="9">
        <v>45330.673611111109</v>
      </c>
      <c r="G3187">
        <v>505</v>
      </c>
      <c r="H3187" t="s">
        <v>851</v>
      </c>
      <c r="I3187" t="s">
        <v>24</v>
      </c>
      <c r="J3187" t="s">
        <v>8671</v>
      </c>
      <c r="K3187" s="9">
        <v>45335.712939814817</v>
      </c>
      <c r="L3187" s="13">
        <f>IFERROR(_xlfn.XLOOKUP(tb_C103[[#This Row],[OS]],[1]!tb_C101[OS],[1]!tb_C101[DATA_ABERTURA]),0)</f>
        <v>45330.65115740741</v>
      </c>
      <c r="M3187" s="7" t="str">
        <f>IFERROR(_xlfn.XLOOKUP(tb_C103[[#This Row],[OS]],[1]!tb_C101[OS],[1]!tb_C101[SITUACAO_OS]),0)</f>
        <v>F</v>
      </c>
      <c r="N3187" t="str">
        <f>_xlfn.XLOOKUP(tb_C103[[#This Row],[OS]],[1]!tb_C101[OS],[1]!tb_C101[OFICINA])</f>
        <v>Mecanico</v>
      </c>
      <c r="O3187" s="14">
        <f>tb_C103[[#This Row],[FIM]] - tb_C103[[#This Row],[INICIO]]</f>
        <v>1.7361111109494232E-2</v>
      </c>
    </row>
    <row r="3188" spans="1:15" x14ac:dyDescent="0.25">
      <c r="B3188">
        <v>1663</v>
      </c>
      <c r="C3188">
        <v>5</v>
      </c>
      <c r="D3188" t="s">
        <v>8690</v>
      </c>
      <c r="E3188" s="9"/>
      <c r="F3188" s="9"/>
      <c r="G3188">
        <v>118</v>
      </c>
      <c r="H3188" t="s">
        <v>1349</v>
      </c>
      <c r="I3188" t="s">
        <v>184</v>
      </c>
      <c r="J3188" t="s">
        <v>8678</v>
      </c>
      <c r="K3188" s="9"/>
      <c r="L3188" s="13">
        <f>IFERROR(_xlfn.XLOOKUP(tb_C103[[#This Row],[OS]],[1]!tb_C101[OS],[1]!tb_C101[DATA_ABERTURA]),0)</f>
        <v>45330.666087962964</v>
      </c>
      <c r="M3188" s="7" t="str">
        <f>IFERROR(_xlfn.XLOOKUP(tb_C103[[#This Row],[OS]],[1]!tb_C101[OS],[1]!tb_C101[SITUACAO_OS]),0)</f>
        <v>A</v>
      </c>
      <c r="N3188" t="str">
        <f>_xlfn.XLOOKUP(tb_C103[[#This Row],[OS]],[1]!tb_C101[OS],[1]!tb_C101[OFICINA])</f>
        <v>Terceiro</v>
      </c>
      <c r="O3188" s="14">
        <f>tb_C103[[#This Row],[FIM]] - tb_C103[[#This Row],[INICIO]]</f>
        <v>0</v>
      </c>
    </row>
    <row r="3189" spans="1:15" x14ac:dyDescent="0.25">
      <c r="A3189" t="s">
        <v>6398</v>
      </c>
      <c r="B3189">
        <v>1664</v>
      </c>
      <c r="C3189">
        <v>3</v>
      </c>
      <c r="D3189" t="s">
        <v>8673</v>
      </c>
      <c r="E3189" s="9">
        <v>45330.791666666664</v>
      </c>
      <c r="F3189" s="9">
        <v>45330.805555555555</v>
      </c>
      <c r="G3189">
        <v>417</v>
      </c>
      <c r="H3189" t="s">
        <v>927</v>
      </c>
      <c r="I3189" t="s">
        <v>79</v>
      </c>
      <c r="J3189" t="s">
        <v>8671</v>
      </c>
      <c r="K3189" s="9">
        <v>45335.498449074075</v>
      </c>
      <c r="L3189" s="13">
        <f>IFERROR(_xlfn.XLOOKUP(tb_C103[[#This Row],[OS]],[1]!tb_C101[OS],[1]!tb_C101[DATA_ABERTURA]),0)</f>
        <v>45330.765694444446</v>
      </c>
      <c r="M3189" s="7" t="str">
        <f>IFERROR(_xlfn.XLOOKUP(tb_C103[[#This Row],[OS]],[1]!tb_C101[OS],[1]!tb_C101[SITUACAO_OS]),0)</f>
        <v>F</v>
      </c>
      <c r="N3189" t="str">
        <f>_xlfn.XLOOKUP(tb_C103[[#This Row],[OS]],[1]!tb_C101[OS],[1]!tb_C101[OFICINA])</f>
        <v>Mecanico</v>
      </c>
      <c r="O3189" s="14">
        <f>tb_C103[[#This Row],[FIM]] - tb_C103[[#This Row],[INICIO]]</f>
        <v>1.3888888890505768E-2</v>
      </c>
    </row>
    <row r="3190" spans="1:15" x14ac:dyDescent="0.25">
      <c r="A3190" t="s">
        <v>1764</v>
      </c>
      <c r="B3190">
        <v>1665</v>
      </c>
      <c r="C3190">
        <v>2</v>
      </c>
      <c r="D3190" t="s">
        <v>8670</v>
      </c>
      <c r="E3190" s="9">
        <v>45331.125</v>
      </c>
      <c r="F3190" s="9">
        <v>45331.229166666664</v>
      </c>
      <c r="G3190">
        <v>301</v>
      </c>
      <c r="H3190" t="s">
        <v>221</v>
      </c>
      <c r="I3190" t="s">
        <v>220</v>
      </c>
      <c r="J3190" t="s">
        <v>8671</v>
      </c>
      <c r="K3190" s="9">
        <v>45338.754988425928</v>
      </c>
      <c r="L3190" s="13">
        <f>IFERROR(_xlfn.XLOOKUP(tb_C103[[#This Row],[OS]],[1]!tb_C101[OS],[1]!tb_C101[DATA_ABERTURA]),0)</f>
        <v>45330.868275462963</v>
      </c>
      <c r="M3190" s="7" t="str">
        <f>IFERROR(_xlfn.XLOOKUP(tb_C103[[#This Row],[OS]],[1]!tb_C101[OS],[1]!tb_C101[SITUACAO_OS]),0)</f>
        <v>F</v>
      </c>
      <c r="N3190" t="str">
        <f>_xlfn.XLOOKUP(tb_C103[[#This Row],[OS]],[1]!tb_C101[OS],[1]!tb_C101[OFICINA])</f>
        <v>Mecanico</v>
      </c>
      <c r="O3190" s="14">
        <f>tb_C103[[#This Row],[FIM]] - tb_C103[[#This Row],[INICIO]]</f>
        <v>0.10416666666424135</v>
      </c>
    </row>
    <row r="3191" spans="1:15" x14ac:dyDescent="0.25">
      <c r="A3191" t="s">
        <v>4080</v>
      </c>
      <c r="B3191">
        <v>1665</v>
      </c>
      <c r="C3191">
        <v>2</v>
      </c>
      <c r="D3191" t="s">
        <v>8670</v>
      </c>
      <c r="E3191" s="9">
        <v>45331.125</v>
      </c>
      <c r="F3191" s="9">
        <v>45331.229166666664</v>
      </c>
      <c r="G3191">
        <v>301</v>
      </c>
      <c r="H3191" t="s">
        <v>221</v>
      </c>
      <c r="I3191" t="s">
        <v>220</v>
      </c>
      <c r="J3191" t="s">
        <v>8671</v>
      </c>
      <c r="K3191" s="9">
        <v>45338.754988425928</v>
      </c>
      <c r="L3191" s="13">
        <f>IFERROR(_xlfn.XLOOKUP(tb_C103[[#This Row],[OS]],[1]!tb_C101[OS],[1]!tb_C101[DATA_ABERTURA]),0)</f>
        <v>45330.868275462963</v>
      </c>
      <c r="M3191" s="7" t="str">
        <f>IFERROR(_xlfn.XLOOKUP(tb_C103[[#This Row],[OS]],[1]!tb_C101[OS],[1]!tb_C101[SITUACAO_OS]),0)</f>
        <v>F</v>
      </c>
      <c r="N3191" t="str">
        <f>_xlfn.XLOOKUP(tb_C103[[#This Row],[OS]],[1]!tb_C101[OS],[1]!tb_C101[OFICINA])</f>
        <v>Mecanico</v>
      </c>
      <c r="O3191" s="14">
        <f>tb_C103[[#This Row],[FIM]] - tb_C103[[#This Row],[INICIO]]</f>
        <v>0.10416666666424135</v>
      </c>
    </row>
    <row r="3192" spans="1:15" x14ac:dyDescent="0.25">
      <c r="A3192" t="s">
        <v>1764</v>
      </c>
      <c r="B3192">
        <v>1665</v>
      </c>
      <c r="C3192">
        <v>2</v>
      </c>
      <c r="D3192" t="s">
        <v>8670</v>
      </c>
      <c r="E3192" s="9">
        <v>45331.125</v>
      </c>
      <c r="F3192" s="9">
        <v>45331.229166666664</v>
      </c>
      <c r="G3192">
        <v>301</v>
      </c>
      <c r="H3192" t="s">
        <v>221</v>
      </c>
      <c r="I3192" t="s">
        <v>220</v>
      </c>
      <c r="J3192" t="s">
        <v>8671</v>
      </c>
      <c r="K3192" s="9">
        <v>45338.754988425928</v>
      </c>
      <c r="L3192" s="13">
        <f>IFERROR(_xlfn.XLOOKUP(tb_C103[[#This Row],[OS]],[1]!tb_C101[OS],[1]!tb_C101[DATA_ABERTURA]),0)</f>
        <v>45330.868275462963</v>
      </c>
      <c r="M3192" s="7" t="str">
        <f>IFERROR(_xlfn.XLOOKUP(tb_C103[[#This Row],[OS]],[1]!tb_C101[OS],[1]!tb_C101[SITUACAO_OS]),0)</f>
        <v>F</v>
      </c>
      <c r="N3192" t="str">
        <f>_xlfn.XLOOKUP(tb_C103[[#This Row],[OS]],[1]!tb_C101[OS],[1]!tb_C101[OFICINA])</f>
        <v>Mecanico</v>
      </c>
      <c r="O3192" s="14">
        <f>tb_C103[[#This Row],[FIM]] - tb_C103[[#This Row],[INICIO]]</f>
        <v>0.10416666666424135</v>
      </c>
    </row>
    <row r="3193" spans="1:15" x14ac:dyDescent="0.25">
      <c r="A3193" t="s">
        <v>4080</v>
      </c>
      <c r="B3193">
        <v>1665</v>
      </c>
      <c r="C3193">
        <v>2</v>
      </c>
      <c r="D3193" t="s">
        <v>8670</v>
      </c>
      <c r="E3193" s="9">
        <v>45331.125</v>
      </c>
      <c r="F3193" s="9">
        <v>45331.229166666664</v>
      </c>
      <c r="G3193">
        <v>301</v>
      </c>
      <c r="H3193" t="s">
        <v>221</v>
      </c>
      <c r="I3193" t="s">
        <v>220</v>
      </c>
      <c r="J3193" t="s">
        <v>8671</v>
      </c>
      <c r="K3193" s="9">
        <v>45338.754988425928</v>
      </c>
      <c r="L3193" s="13">
        <f>IFERROR(_xlfn.XLOOKUP(tb_C103[[#This Row],[OS]],[1]!tb_C101[OS],[1]!tb_C101[DATA_ABERTURA]),0)</f>
        <v>45330.868275462963</v>
      </c>
      <c r="M3193" s="7" t="str">
        <f>IFERROR(_xlfn.XLOOKUP(tb_C103[[#This Row],[OS]],[1]!tb_C101[OS],[1]!tb_C101[SITUACAO_OS]),0)</f>
        <v>F</v>
      </c>
      <c r="N3193" t="str">
        <f>_xlfn.XLOOKUP(tb_C103[[#This Row],[OS]],[1]!tb_C101[OS],[1]!tb_C101[OFICINA])</f>
        <v>Mecanico</v>
      </c>
      <c r="O3193" s="14">
        <f>tb_C103[[#This Row],[FIM]] - tb_C103[[#This Row],[INICIO]]</f>
        <v>0.10416666666424135</v>
      </c>
    </row>
    <row r="3194" spans="1:15" x14ac:dyDescent="0.25">
      <c r="A3194" t="s">
        <v>4080</v>
      </c>
      <c r="B3194">
        <v>1666</v>
      </c>
      <c r="C3194">
        <v>3</v>
      </c>
      <c r="D3194" t="s">
        <v>8673</v>
      </c>
      <c r="E3194" s="9">
        <v>45330.96875</v>
      </c>
      <c r="F3194" s="9">
        <v>45330.975694444445</v>
      </c>
      <c r="G3194">
        <v>207</v>
      </c>
      <c r="H3194" t="s">
        <v>760</v>
      </c>
      <c r="I3194" t="s">
        <v>175</v>
      </c>
      <c r="J3194" t="s">
        <v>8671</v>
      </c>
      <c r="K3194" s="9">
        <v>45341.672430555554</v>
      </c>
      <c r="L3194" s="13">
        <f>IFERROR(_xlfn.XLOOKUP(tb_C103[[#This Row],[OS]],[1]!tb_C101[OS],[1]!tb_C101[DATA_ABERTURA]),0)</f>
        <v>45330.968460648146</v>
      </c>
      <c r="M3194" s="7" t="str">
        <f>IFERROR(_xlfn.XLOOKUP(tb_C103[[#This Row],[OS]],[1]!tb_C101[OS],[1]!tb_C101[SITUACAO_OS]),0)</f>
        <v>F</v>
      </c>
      <c r="N3194" t="str">
        <f>_xlfn.XLOOKUP(tb_C103[[#This Row],[OS]],[1]!tb_C101[OS],[1]!tb_C101[OFICINA])</f>
        <v>Mecanico</v>
      </c>
      <c r="O3194" s="14">
        <f>tb_C103[[#This Row],[FIM]] - tb_C103[[#This Row],[INICIO]]</f>
        <v>6.9444444452528842E-3</v>
      </c>
    </row>
    <row r="3195" spans="1:15" x14ac:dyDescent="0.25">
      <c r="B3195">
        <v>1667</v>
      </c>
      <c r="C3195">
        <v>3</v>
      </c>
      <c r="D3195" t="s">
        <v>8673</v>
      </c>
      <c r="E3195" s="9"/>
      <c r="F3195" s="9"/>
      <c r="G3195">
        <v>204</v>
      </c>
      <c r="H3195" t="s">
        <v>282</v>
      </c>
      <c r="I3195" t="s">
        <v>175</v>
      </c>
      <c r="J3195" t="s">
        <v>8674</v>
      </c>
      <c r="K3195" s="9"/>
      <c r="L3195" s="13">
        <f>IFERROR(_xlfn.XLOOKUP(tb_C103[[#This Row],[OS]],[1]!tb_C101[OS],[1]!tb_C101[DATA_ABERTURA]),0)</f>
        <v>45331.24291666667</v>
      </c>
      <c r="M3195" s="7" t="str">
        <f>IFERROR(_xlfn.XLOOKUP(tb_C103[[#This Row],[OS]],[1]!tb_C101[OS],[1]!tb_C101[SITUACAO_OS]),0)</f>
        <v>A</v>
      </c>
      <c r="N3195" t="str">
        <f>_xlfn.XLOOKUP(tb_C103[[#This Row],[OS]],[1]!tb_C101[OS],[1]!tb_C101[OFICINA])</f>
        <v>Eletrico</v>
      </c>
      <c r="O3195" s="14">
        <f>tb_C103[[#This Row],[FIM]] - tb_C103[[#This Row],[INICIO]]</f>
        <v>0</v>
      </c>
    </row>
    <row r="3196" spans="1:15" x14ac:dyDescent="0.25">
      <c r="B3196">
        <v>1668</v>
      </c>
      <c r="C3196">
        <v>3</v>
      </c>
      <c r="D3196" t="s">
        <v>8673</v>
      </c>
      <c r="E3196" s="9"/>
      <c r="F3196" s="9"/>
      <c r="G3196">
        <v>207</v>
      </c>
      <c r="H3196" t="s">
        <v>760</v>
      </c>
      <c r="I3196" t="s">
        <v>175</v>
      </c>
      <c r="J3196" t="s">
        <v>8674</v>
      </c>
      <c r="K3196" s="9"/>
      <c r="L3196" s="13">
        <f>IFERROR(_xlfn.XLOOKUP(tb_C103[[#This Row],[OS]],[1]!tb_C101[OS],[1]!tb_C101[DATA_ABERTURA]),0)</f>
        <v>45331.28261574074</v>
      </c>
      <c r="M3196" s="7" t="str">
        <f>IFERROR(_xlfn.XLOOKUP(tb_C103[[#This Row],[OS]],[1]!tb_C101[OS],[1]!tb_C101[SITUACAO_OS]),0)</f>
        <v>A</v>
      </c>
      <c r="N3196" t="str">
        <f>_xlfn.XLOOKUP(tb_C103[[#This Row],[OS]],[1]!tb_C101[OS],[1]!tb_C101[OFICINA])</f>
        <v>Eletrico</v>
      </c>
      <c r="O3196" s="14">
        <f>tb_C103[[#This Row],[FIM]] - tb_C103[[#This Row],[INICIO]]</f>
        <v>0</v>
      </c>
    </row>
    <row r="3197" spans="1:15" x14ac:dyDescent="0.25">
      <c r="B3197">
        <v>1669</v>
      </c>
      <c r="C3197">
        <v>3</v>
      </c>
      <c r="D3197" t="s">
        <v>8673</v>
      </c>
      <c r="E3197" s="9"/>
      <c r="F3197" s="9"/>
      <c r="G3197">
        <v>506</v>
      </c>
      <c r="H3197" t="s">
        <v>819</v>
      </c>
      <c r="I3197" t="s">
        <v>24</v>
      </c>
      <c r="J3197" t="s">
        <v>8671</v>
      </c>
      <c r="K3197" s="9"/>
      <c r="L3197" s="13">
        <f>IFERROR(_xlfn.XLOOKUP(tb_C103[[#This Row],[OS]],[1]!tb_C101[OS],[1]!tb_C101[DATA_ABERTURA]),0)</f>
        <v>45331.371793981481</v>
      </c>
      <c r="M3197" s="7" t="str">
        <f>IFERROR(_xlfn.XLOOKUP(tb_C103[[#This Row],[OS]],[1]!tb_C101[OS],[1]!tb_C101[SITUACAO_OS]),0)</f>
        <v>A</v>
      </c>
      <c r="N3197" t="str">
        <f>_xlfn.XLOOKUP(tb_C103[[#This Row],[OS]],[1]!tb_C101[OS],[1]!tb_C101[OFICINA])</f>
        <v>Mecanico</v>
      </c>
      <c r="O3197" s="14">
        <f>tb_C103[[#This Row],[FIM]] - tb_C103[[#This Row],[INICIO]]</f>
        <v>0</v>
      </c>
    </row>
    <row r="3198" spans="1:15" x14ac:dyDescent="0.25">
      <c r="B3198">
        <v>1670</v>
      </c>
      <c r="C3198">
        <v>5</v>
      </c>
      <c r="D3198" t="s">
        <v>8690</v>
      </c>
      <c r="E3198" s="9"/>
      <c r="F3198" s="9"/>
      <c r="G3198">
        <v>115</v>
      </c>
      <c r="H3198" t="s">
        <v>197</v>
      </c>
      <c r="I3198" t="s">
        <v>184</v>
      </c>
      <c r="J3198" t="s">
        <v>8678</v>
      </c>
      <c r="K3198" s="9">
        <v>45441.584803240738</v>
      </c>
      <c r="L3198" s="13">
        <f>IFERROR(_xlfn.XLOOKUP(tb_C103[[#This Row],[OS]],[1]!tb_C101[OS],[1]!tb_C101[DATA_ABERTURA]),0)</f>
        <v>45331.610625000001</v>
      </c>
      <c r="M3198" s="7" t="str">
        <f>IFERROR(_xlfn.XLOOKUP(tb_C103[[#This Row],[OS]],[1]!tb_C101[OS],[1]!tb_C101[SITUACAO_OS]),0)</f>
        <v>F</v>
      </c>
      <c r="N3198" t="str">
        <f>_xlfn.XLOOKUP(tb_C103[[#This Row],[OS]],[1]!tb_C101[OS],[1]!tb_C101[OFICINA])</f>
        <v>Terceiro</v>
      </c>
      <c r="O3198" s="14">
        <f>tb_C103[[#This Row],[FIM]] - tb_C103[[#This Row],[INICIO]]</f>
        <v>0</v>
      </c>
    </row>
    <row r="3199" spans="1:15" x14ac:dyDescent="0.25">
      <c r="B3199">
        <v>1671</v>
      </c>
      <c r="C3199">
        <v>5</v>
      </c>
      <c r="D3199" t="s">
        <v>8690</v>
      </c>
      <c r="E3199" s="9"/>
      <c r="F3199" s="9"/>
      <c r="I3199" t="s">
        <v>3344</v>
      </c>
      <c r="J3199" t="s">
        <v>8678</v>
      </c>
      <c r="K3199" s="9"/>
      <c r="L3199" s="13">
        <f>IFERROR(_xlfn.XLOOKUP(tb_C103[[#This Row],[OS]],[1]!tb_C101[OS],[1]!tb_C101[DATA_ABERTURA]),0)</f>
        <v>45331.61105324074</v>
      </c>
      <c r="M3199" s="7" t="str">
        <f>IFERROR(_xlfn.XLOOKUP(tb_C103[[#This Row],[OS]],[1]!tb_C101[OS],[1]!tb_C101[SITUACAO_OS]),0)</f>
        <v>A</v>
      </c>
      <c r="N3199" t="str">
        <f>_xlfn.XLOOKUP(tb_C103[[#This Row],[OS]],[1]!tb_C101[OS],[1]!tb_C101[OFICINA])</f>
        <v>Terceiro</v>
      </c>
      <c r="O3199" s="14">
        <f>tb_C103[[#This Row],[FIM]] - tb_C103[[#This Row],[INICIO]]</f>
        <v>0</v>
      </c>
    </row>
    <row r="3200" spans="1:15" x14ac:dyDescent="0.25">
      <c r="B3200">
        <v>1672</v>
      </c>
      <c r="C3200">
        <v>5</v>
      </c>
      <c r="D3200" t="s">
        <v>8690</v>
      </c>
      <c r="E3200" s="9"/>
      <c r="F3200" s="9"/>
      <c r="I3200" t="s">
        <v>199</v>
      </c>
      <c r="J3200" t="s">
        <v>8678</v>
      </c>
      <c r="K3200" s="9"/>
      <c r="L3200" s="13">
        <f>IFERROR(_xlfn.XLOOKUP(tb_C103[[#This Row],[OS]],[1]!tb_C101[OS],[1]!tb_C101[DATA_ABERTURA]),0)</f>
        <v>45331.611631944441</v>
      </c>
      <c r="M3200" s="7" t="str">
        <f>IFERROR(_xlfn.XLOOKUP(tb_C103[[#This Row],[OS]],[1]!tb_C101[OS],[1]!tb_C101[SITUACAO_OS]),0)</f>
        <v>A</v>
      </c>
      <c r="N3200" t="str">
        <f>_xlfn.XLOOKUP(tb_C103[[#This Row],[OS]],[1]!tb_C101[OS],[1]!tb_C101[OFICINA])</f>
        <v>Terceiro</v>
      </c>
      <c r="O3200" s="14">
        <f>tb_C103[[#This Row],[FIM]] - tb_C103[[#This Row],[INICIO]]</f>
        <v>0</v>
      </c>
    </row>
    <row r="3201" spans="1:15" x14ac:dyDescent="0.25">
      <c r="B3201">
        <v>1673</v>
      </c>
      <c r="C3201">
        <v>5</v>
      </c>
      <c r="D3201" t="s">
        <v>8690</v>
      </c>
      <c r="E3201" s="9"/>
      <c r="F3201" s="9"/>
      <c r="G3201">
        <v>112</v>
      </c>
      <c r="H3201" t="s">
        <v>237</v>
      </c>
      <c r="I3201" t="s">
        <v>184</v>
      </c>
      <c r="J3201" t="s">
        <v>8678</v>
      </c>
      <c r="K3201" s="9"/>
      <c r="L3201" s="13">
        <f>IFERROR(_xlfn.XLOOKUP(tb_C103[[#This Row],[OS]],[1]!tb_C101[OS],[1]!tb_C101[DATA_ABERTURA]),0)</f>
        <v>45331.612118055556</v>
      </c>
      <c r="M3201" s="7" t="str">
        <f>IFERROR(_xlfn.XLOOKUP(tb_C103[[#This Row],[OS]],[1]!tb_C101[OS],[1]!tb_C101[SITUACAO_OS]),0)</f>
        <v>A</v>
      </c>
      <c r="N3201" t="str">
        <f>_xlfn.XLOOKUP(tb_C103[[#This Row],[OS]],[1]!tb_C101[OS],[1]!tb_C101[OFICINA])</f>
        <v>Terceiro</v>
      </c>
      <c r="O3201" s="14">
        <f>tb_C103[[#This Row],[FIM]] - tb_C103[[#This Row],[INICIO]]</f>
        <v>0</v>
      </c>
    </row>
    <row r="3202" spans="1:15" x14ac:dyDescent="0.25">
      <c r="B3202">
        <v>1674</v>
      </c>
      <c r="C3202">
        <v>5</v>
      </c>
      <c r="D3202" t="s">
        <v>8690</v>
      </c>
      <c r="E3202" s="9"/>
      <c r="F3202" s="9"/>
      <c r="G3202">
        <v>113</v>
      </c>
      <c r="H3202" t="s">
        <v>213</v>
      </c>
      <c r="I3202" t="s">
        <v>184</v>
      </c>
      <c r="J3202" t="s">
        <v>8678</v>
      </c>
      <c r="K3202" s="9"/>
      <c r="L3202" s="13">
        <f>IFERROR(_xlfn.XLOOKUP(tb_C103[[#This Row],[OS]],[1]!tb_C101[OS],[1]!tb_C101[DATA_ABERTURA]),0)</f>
        <v>45331.612453703703</v>
      </c>
      <c r="M3202" s="7" t="str">
        <f>IFERROR(_xlfn.XLOOKUP(tb_C103[[#This Row],[OS]],[1]!tb_C101[OS],[1]!tb_C101[SITUACAO_OS]),0)</f>
        <v>A</v>
      </c>
      <c r="N3202" t="str">
        <f>_xlfn.XLOOKUP(tb_C103[[#This Row],[OS]],[1]!tb_C101[OS],[1]!tb_C101[OFICINA])</f>
        <v>Terceiro</v>
      </c>
      <c r="O3202" s="14">
        <f>tb_C103[[#This Row],[FIM]] - tb_C103[[#This Row],[INICIO]]</f>
        <v>0</v>
      </c>
    </row>
    <row r="3203" spans="1:15" x14ac:dyDescent="0.25">
      <c r="B3203">
        <v>1675</v>
      </c>
      <c r="C3203">
        <v>5</v>
      </c>
      <c r="D3203" t="s">
        <v>8690</v>
      </c>
      <c r="E3203" s="9"/>
      <c r="F3203" s="9"/>
      <c r="G3203">
        <v>108</v>
      </c>
      <c r="H3203" t="s">
        <v>317</v>
      </c>
      <c r="I3203" t="s">
        <v>184</v>
      </c>
      <c r="J3203" t="s">
        <v>8678</v>
      </c>
      <c r="K3203" s="9"/>
      <c r="L3203" s="13">
        <f>IFERROR(_xlfn.XLOOKUP(tb_C103[[#This Row],[OS]],[1]!tb_C101[OS],[1]!tb_C101[DATA_ABERTURA]),0)</f>
        <v>45331.613333333335</v>
      </c>
      <c r="M3203" s="7" t="str">
        <f>IFERROR(_xlfn.XLOOKUP(tb_C103[[#This Row],[OS]],[1]!tb_C101[OS],[1]!tb_C101[SITUACAO_OS]),0)</f>
        <v>A</v>
      </c>
      <c r="N3203" t="str">
        <f>_xlfn.XLOOKUP(tb_C103[[#This Row],[OS]],[1]!tb_C101[OS],[1]!tb_C101[OFICINA])</f>
        <v>Terceiro</v>
      </c>
      <c r="O3203" s="14">
        <f>tb_C103[[#This Row],[FIM]] - tb_C103[[#This Row],[INICIO]]</f>
        <v>0</v>
      </c>
    </row>
    <row r="3204" spans="1:15" x14ac:dyDescent="0.25">
      <c r="A3204" t="s">
        <v>731</v>
      </c>
      <c r="B3204">
        <v>1676</v>
      </c>
      <c r="C3204">
        <v>5</v>
      </c>
      <c r="D3204" t="s">
        <v>8690</v>
      </c>
      <c r="E3204" s="9">
        <v>45446.333333333336</v>
      </c>
      <c r="F3204" s="9">
        <v>45446.334027777775</v>
      </c>
      <c r="I3204" t="s">
        <v>3348</v>
      </c>
      <c r="J3204" t="s">
        <v>8678</v>
      </c>
      <c r="K3204" s="9">
        <v>45455.389178240737</v>
      </c>
      <c r="L3204" s="13">
        <f>IFERROR(_xlfn.XLOOKUP(tb_C103[[#This Row],[OS]],[1]!tb_C101[OS],[1]!tb_C101[DATA_ABERTURA]),0)</f>
        <v>45331.614166666666</v>
      </c>
      <c r="M3204" s="7" t="str">
        <f>IFERROR(_xlfn.XLOOKUP(tb_C103[[#This Row],[OS]],[1]!tb_C101[OS],[1]!tb_C101[SITUACAO_OS]),0)</f>
        <v>F</v>
      </c>
      <c r="N3204" t="str">
        <f>_xlfn.XLOOKUP(tb_C103[[#This Row],[OS]],[1]!tb_C101[OS],[1]!tb_C101[OFICINA])</f>
        <v>Terceiro</v>
      </c>
      <c r="O3204" s="14">
        <f>tb_C103[[#This Row],[FIM]] - tb_C103[[#This Row],[INICIO]]</f>
        <v>6.9444443943211809E-4</v>
      </c>
    </row>
    <row r="3205" spans="1:15" x14ac:dyDescent="0.25">
      <c r="B3205">
        <v>1677</v>
      </c>
      <c r="C3205">
        <v>5</v>
      </c>
      <c r="D3205" t="s">
        <v>8690</v>
      </c>
      <c r="E3205" s="9"/>
      <c r="F3205" s="9"/>
      <c r="G3205">
        <v>9002</v>
      </c>
      <c r="H3205" t="s">
        <v>1098</v>
      </c>
      <c r="I3205" t="s">
        <v>874</v>
      </c>
      <c r="J3205" t="s">
        <v>8678</v>
      </c>
      <c r="K3205" s="9">
        <v>45463.442696759259</v>
      </c>
      <c r="L3205" s="13">
        <f>IFERROR(_xlfn.XLOOKUP(tb_C103[[#This Row],[OS]],[1]!tb_C101[OS],[1]!tb_C101[DATA_ABERTURA]),0)</f>
        <v>45331.615474537037</v>
      </c>
      <c r="M3205" s="7" t="str">
        <f>IFERROR(_xlfn.XLOOKUP(tb_C103[[#This Row],[OS]],[1]!tb_C101[OS],[1]!tb_C101[SITUACAO_OS]),0)</f>
        <v>F</v>
      </c>
      <c r="N3205" t="str">
        <f>_xlfn.XLOOKUP(tb_C103[[#This Row],[OS]],[1]!tb_C101[OS],[1]!tb_C101[OFICINA])</f>
        <v>Terceiro</v>
      </c>
      <c r="O3205" s="14">
        <f>tb_C103[[#This Row],[FIM]] - tb_C103[[#This Row],[INICIO]]</f>
        <v>0</v>
      </c>
    </row>
    <row r="3206" spans="1:15" x14ac:dyDescent="0.25">
      <c r="A3206" t="s">
        <v>5388</v>
      </c>
      <c r="B3206">
        <v>1678</v>
      </c>
      <c r="C3206">
        <v>3</v>
      </c>
      <c r="D3206" t="s">
        <v>8673</v>
      </c>
      <c r="E3206" s="9">
        <v>45331.625</v>
      </c>
      <c r="F3206" s="9">
        <v>45331.685416666667</v>
      </c>
      <c r="G3206">
        <v>207</v>
      </c>
      <c r="H3206" t="s">
        <v>760</v>
      </c>
      <c r="I3206" t="s">
        <v>175</v>
      </c>
      <c r="J3206" t="s">
        <v>8682</v>
      </c>
      <c r="K3206" s="9"/>
      <c r="L3206" s="13">
        <f>IFERROR(_xlfn.XLOOKUP(tb_C103[[#This Row],[OS]],[1]!tb_C101[OS],[1]!tb_C101[DATA_ABERTURA]),0)</f>
        <v>45331.62431712963</v>
      </c>
      <c r="M3206" s="7" t="str">
        <f>IFERROR(_xlfn.XLOOKUP(tb_C103[[#This Row],[OS]],[1]!tb_C101[OS],[1]!tb_C101[SITUACAO_OS]),0)</f>
        <v>A</v>
      </c>
      <c r="N3206" t="str">
        <f>_xlfn.XLOOKUP(tb_C103[[#This Row],[OS]],[1]!tb_C101[OS],[1]!tb_C101[OFICINA])</f>
        <v>AUTOMATICO - TROCAR</v>
      </c>
      <c r="O3206" s="14">
        <f>tb_C103[[#This Row],[FIM]] - tb_C103[[#This Row],[INICIO]]</f>
        <v>6.0416666667151731E-2</v>
      </c>
    </row>
    <row r="3207" spans="1:15" x14ac:dyDescent="0.25">
      <c r="A3207" t="s">
        <v>5388</v>
      </c>
      <c r="B3207">
        <v>1679</v>
      </c>
      <c r="C3207">
        <v>3</v>
      </c>
      <c r="D3207" t="s">
        <v>8673</v>
      </c>
      <c r="E3207" s="9">
        <v>45331.649305555555</v>
      </c>
      <c r="F3207" s="9">
        <v>45331.684027777781</v>
      </c>
      <c r="G3207">
        <v>207</v>
      </c>
      <c r="H3207" t="s">
        <v>760</v>
      </c>
      <c r="I3207" t="s">
        <v>175</v>
      </c>
      <c r="J3207" t="s">
        <v>8682</v>
      </c>
      <c r="K3207" s="9"/>
      <c r="L3207" s="13">
        <f>IFERROR(_xlfn.XLOOKUP(tb_C103[[#This Row],[OS]],[1]!tb_C101[OS],[1]!tb_C101[DATA_ABERTURA]),0)</f>
        <v>45331.649606481478</v>
      </c>
      <c r="M3207" s="7" t="str">
        <f>IFERROR(_xlfn.XLOOKUP(tb_C103[[#This Row],[OS]],[1]!tb_C101[OS],[1]!tb_C101[SITUACAO_OS]),0)</f>
        <v>A</v>
      </c>
      <c r="N3207" t="str">
        <f>_xlfn.XLOOKUP(tb_C103[[#This Row],[OS]],[1]!tb_C101[OS],[1]!tb_C101[OFICINA])</f>
        <v>AUTOMATICO - TROCAR</v>
      </c>
      <c r="O3207" s="14">
        <f>tb_C103[[#This Row],[FIM]] - tb_C103[[#This Row],[INICIO]]</f>
        <v>3.4722222226264421E-2</v>
      </c>
    </row>
    <row r="3208" spans="1:15" x14ac:dyDescent="0.25">
      <c r="A3208" t="s">
        <v>6459</v>
      </c>
      <c r="B3208">
        <v>1680</v>
      </c>
      <c r="C3208">
        <v>3</v>
      </c>
      <c r="D3208" t="s">
        <v>8673</v>
      </c>
      <c r="E3208" s="9">
        <v>45331.78125</v>
      </c>
      <c r="F3208" s="9">
        <v>45331.8125</v>
      </c>
      <c r="G3208">
        <v>406</v>
      </c>
      <c r="H3208" t="s">
        <v>822</v>
      </c>
      <c r="I3208" t="s">
        <v>79</v>
      </c>
      <c r="J3208" t="s">
        <v>8674</v>
      </c>
      <c r="K3208" s="9">
        <v>45384.655034722222</v>
      </c>
      <c r="L3208" s="13">
        <f>IFERROR(_xlfn.XLOOKUP(tb_C103[[#This Row],[OS]],[1]!tb_C101[OS],[1]!tb_C101[DATA_ABERTURA]),0)</f>
        <v>45331.775046296294</v>
      </c>
      <c r="M3208" s="7" t="str">
        <f>IFERROR(_xlfn.XLOOKUP(tb_C103[[#This Row],[OS]],[1]!tb_C101[OS],[1]!tb_C101[SITUACAO_OS]),0)</f>
        <v>F</v>
      </c>
      <c r="N3208" t="str">
        <f>_xlfn.XLOOKUP(tb_C103[[#This Row],[OS]],[1]!tb_C101[OS],[1]!tb_C101[OFICINA])</f>
        <v>Eletrico</v>
      </c>
      <c r="O3208" s="14">
        <f>tb_C103[[#This Row],[FIM]] - tb_C103[[#This Row],[INICIO]]</f>
        <v>3.125E-2</v>
      </c>
    </row>
    <row r="3209" spans="1:15" x14ac:dyDescent="0.25">
      <c r="A3209" t="s">
        <v>6459</v>
      </c>
      <c r="B3209">
        <v>1681</v>
      </c>
      <c r="C3209">
        <v>3</v>
      </c>
      <c r="D3209" t="s">
        <v>8673</v>
      </c>
      <c r="E3209" s="9">
        <v>45331.847222222219</v>
      </c>
      <c r="F3209" s="9">
        <v>45331.857638888891</v>
      </c>
      <c r="G3209">
        <v>207</v>
      </c>
      <c r="H3209" t="s">
        <v>760</v>
      </c>
      <c r="I3209" t="s">
        <v>175</v>
      </c>
      <c r="J3209" t="s">
        <v>8674</v>
      </c>
      <c r="K3209" s="9">
        <v>45385.745763888888</v>
      </c>
      <c r="L3209" s="13">
        <f>IFERROR(_xlfn.XLOOKUP(tb_C103[[#This Row],[OS]],[1]!tb_C101[OS],[1]!tb_C101[DATA_ABERTURA]),0)</f>
        <v>45331.84447916667</v>
      </c>
      <c r="M3209" s="7" t="str">
        <f>IFERROR(_xlfn.XLOOKUP(tb_C103[[#This Row],[OS]],[1]!tb_C101[OS],[1]!tb_C101[SITUACAO_OS]),0)</f>
        <v>F</v>
      </c>
      <c r="N3209" t="str">
        <f>_xlfn.XLOOKUP(tb_C103[[#This Row],[OS]],[1]!tb_C101[OS],[1]!tb_C101[OFICINA])</f>
        <v>Eletrico</v>
      </c>
      <c r="O3209" s="14">
        <f>tb_C103[[#This Row],[FIM]] - tb_C103[[#This Row],[INICIO]]</f>
        <v>1.0416666671517305E-2</v>
      </c>
    </row>
    <row r="3210" spans="1:15" x14ac:dyDescent="0.25">
      <c r="A3210" t="s">
        <v>6459</v>
      </c>
      <c r="B3210">
        <v>1682</v>
      </c>
      <c r="C3210">
        <v>3</v>
      </c>
      <c r="D3210" t="s">
        <v>8673</v>
      </c>
      <c r="E3210" s="9">
        <v>45331.865972222222</v>
      </c>
      <c r="F3210" s="9">
        <v>45331.875</v>
      </c>
      <c r="G3210">
        <v>204</v>
      </c>
      <c r="H3210" t="s">
        <v>282</v>
      </c>
      <c r="I3210" t="s">
        <v>175</v>
      </c>
      <c r="J3210" t="s">
        <v>8674</v>
      </c>
      <c r="K3210" s="9">
        <v>45342.760763888888</v>
      </c>
      <c r="L3210" s="13">
        <f>IFERROR(_xlfn.XLOOKUP(tb_C103[[#This Row],[OS]],[1]!tb_C101[OS],[1]!tb_C101[DATA_ABERTURA]),0)</f>
        <v>45331.86136574074</v>
      </c>
      <c r="M3210" s="7" t="str">
        <f>IFERROR(_xlfn.XLOOKUP(tb_C103[[#This Row],[OS]],[1]!tb_C101[OS],[1]!tb_C101[SITUACAO_OS]),0)</f>
        <v>F</v>
      </c>
      <c r="N3210" t="str">
        <f>_xlfn.XLOOKUP(tb_C103[[#This Row],[OS]],[1]!tb_C101[OS],[1]!tb_C101[OFICINA])</f>
        <v>Eletrico</v>
      </c>
      <c r="O3210" s="14">
        <f>tb_C103[[#This Row],[FIM]] - tb_C103[[#This Row],[INICIO]]</f>
        <v>9.0277777781011537E-3</v>
      </c>
    </row>
    <row r="3211" spans="1:15" x14ac:dyDescent="0.25">
      <c r="A3211" t="s">
        <v>6807</v>
      </c>
      <c r="B3211">
        <v>1683</v>
      </c>
      <c r="C3211">
        <v>3</v>
      </c>
      <c r="D3211" t="s">
        <v>8673</v>
      </c>
      <c r="E3211" s="9">
        <v>45332.447916666664</v>
      </c>
      <c r="F3211" s="9">
        <v>45332.458333333336</v>
      </c>
      <c r="G3211">
        <v>506</v>
      </c>
      <c r="H3211" t="s">
        <v>819</v>
      </c>
      <c r="I3211" t="s">
        <v>24</v>
      </c>
      <c r="J3211" t="s">
        <v>8674</v>
      </c>
      <c r="K3211" s="9">
        <v>45408.596666666665</v>
      </c>
      <c r="L3211" s="13">
        <f>IFERROR(_xlfn.XLOOKUP(tb_C103[[#This Row],[OS]],[1]!tb_C101[OS],[1]!tb_C101[DATA_ABERTURA]),0)</f>
        <v>45332.431539351855</v>
      </c>
      <c r="M3211" s="7" t="str">
        <f>IFERROR(_xlfn.XLOOKUP(tb_C103[[#This Row],[OS]],[1]!tb_C101[OS],[1]!tb_C101[SITUACAO_OS]),0)</f>
        <v>F</v>
      </c>
      <c r="N3211" t="str">
        <f>_xlfn.XLOOKUP(tb_C103[[#This Row],[OS]],[1]!tb_C101[OS],[1]!tb_C101[OFICINA])</f>
        <v>Eletrico</v>
      </c>
      <c r="O3211" s="14">
        <f>tb_C103[[#This Row],[FIM]] - tb_C103[[#This Row],[INICIO]]</f>
        <v>1.0416666671517305E-2</v>
      </c>
    </row>
    <row r="3212" spans="1:15" x14ac:dyDescent="0.25">
      <c r="A3212" t="s">
        <v>8686</v>
      </c>
      <c r="B3212">
        <v>1684</v>
      </c>
      <c r="C3212">
        <v>3</v>
      </c>
      <c r="D3212" t="s">
        <v>8673</v>
      </c>
      <c r="E3212" s="9">
        <v>45332.465277777781</v>
      </c>
      <c r="F3212" s="9">
        <v>45332.486111111109</v>
      </c>
      <c r="G3212">
        <v>206</v>
      </c>
      <c r="H3212" t="s">
        <v>793</v>
      </c>
      <c r="I3212" t="s">
        <v>175</v>
      </c>
      <c r="J3212" t="s">
        <v>8674</v>
      </c>
      <c r="K3212" s="9">
        <v>45379.530428240738</v>
      </c>
      <c r="L3212" s="13">
        <f>IFERROR(_xlfn.XLOOKUP(tb_C103[[#This Row],[OS]],[1]!tb_C101[OS],[1]!tb_C101[DATA_ABERTURA]),0)</f>
        <v>45332.453368055554</v>
      </c>
      <c r="M3212" s="7" t="str">
        <f>IFERROR(_xlfn.XLOOKUP(tb_C103[[#This Row],[OS]],[1]!tb_C101[OS],[1]!tb_C101[SITUACAO_OS]),0)</f>
        <v>F</v>
      </c>
      <c r="N3212" t="str">
        <f>_xlfn.XLOOKUP(tb_C103[[#This Row],[OS]],[1]!tb_C101[OS],[1]!tb_C101[OFICINA])</f>
        <v>Eletrico</v>
      </c>
      <c r="O3212" s="14">
        <f>tb_C103[[#This Row],[FIM]] - tb_C103[[#This Row],[INICIO]]</f>
        <v>2.0833333328482695E-2</v>
      </c>
    </row>
    <row r="3213" spans="1:15" x14ac:dyDescent="0.25">
      <c r="A3213" t="s">
        <v>6807</v>
      </c>
      <c r="B3213">
        <v>1684</v>
      </c>
      <c r="C3213">
        <v>3</v>
      </c>
      <c r="D3213" t="s">
        <v>8673</v>
      </c>
      <c r="E3213" s="9">
        <v>45332.465277777781</v>
      </c>
      <c r="F3213" s="9">
        <v>45332.486111111109</v>
      </c>
      <c r="G3213">
        <v>206</v>
      </c>
      <c r="H3213" t="s">
        <v>793</v>
      </c>
      <c r="I3213" t="s">
        <v>175</v>
      </c>
      <c r="J3213" t="s">
        <v>8674</v>
      </c>
      <c r="K3213" s="9">
        <v>45379.530428240738</v>
      </c>
      <c r="L3213" s="13">
        <f>IFERROR(_xlfn.XLOOKUP(tb_C103[[#This Row],[OS]],[1]!tb_C101[OS],[1]!tb_C101[DATA_ABERTURA]),0)</f>
        <v>45332.453368055554</v>
      </c>
      <c r="M3213" s="7" t="str">
        <f>IFERROR(_xlfn.XLOOKUP(tb_C103[[#This Row],[OS]],[1]!tb_C101[OS],[1]!tb_C101[SITUACAO_OS]),0)</f>
        <v>F</v>
      </c>
      <c r="N3213" t="str">
        <f>_xlfn.XLOOKUP(tb_C103[[#This Row],[OS]],[1]!tb_C101[OS],[1]!tb_C101[OFICINA])</f>
        <v>Eletrico</v>
      </c>
      <c r="O3213" s="14">
        <f>tb_C103[[#This Row],[FIM]] - tb_C103[[#This Row],[INICIO]]</f>
        <v>2.0833333328482695E-2</v>
      </c>
    </row>
    <row r="3214" spans="1:15" x14ac:dyDescent="0.25">
      <c r="A3214" t="s">
        <v>8686</v>
      </c>
      <c r="B3214">
        <v>1684</v>
      </c>
      <c r="C3214">
        <v>3</v>
      </c>
      <c r="D3214" t="s">
        <v>8673</v>
      </c>
      <c r="E3214" s="9">
        <v>45332.465277777781</v>
      </c>
      <c r="F3214" s="9">
        <v>45332.486111111109</v>
      </c>
      <c r="G3214">
        <v>206</v>
      </c>
      <c r="H3214" t="s">
        <v>793</v>
      </c>
      <c r="I3214" t="s">
        <v>175</v>
      </c>
      <c r="J3214" t="s">
        <v>8674</v>
      </c>
      <c r="K3214" s="9">
        <v>45379.530428240738</v>
      </c>
      <c r="L3214" s="13">
        <f>IFERROR(_xlfn.XLOOKUP(tb_C103[[#This Row],[OS]],[1]!tb_C101[OS],[1]!tb_C101[DATA_ABERTURA]),0)</f>
        <v>45332.453368055554</v>
      </c>
      <c r="M3214" s="7" t="str">
        <f>IFERROR(_xlfn.XLOOKUP(tb_C103[[#This Row],[OS]],[1]!tb_C101[OS],[1]!tb_C101[SITUACAO_OS]),0)</f>
        <v>F</v>
      </c>
      <c r="N3214" t="str">
        <f>_xlfn.XLOOKUP(tb_C103[[#This Row],[OS]],[1]!tb_C101[OS],[1]!tb_C101[OFICINA])</f>
        <v>Eletrico</v>
      </c>
      <c r="O3214" s="14">
        <f>tb_C103[[#This Row],[FIM]] - tb_C103[[#This Row],[INICIO]]</f>
        <v>2.0833333328482695E-2</v>
      </c>
    </row>
    <row r="3215" spans="1:15" x14ac:dyDescent="0.25">
      <c r="A3215" t="s">
        <v>6807</v>
      </c>
      <c r="B3215">
        <v>1684</v>
      </c>
      <c r="C3215">
        <v>3</v>
      </c>
      <c r="D3215" t="s">
        <v>8673</v>
      </c>
      <c r="E3215" s="9">
        <v>45332.465277777781</v>
      </c>
      <c r="F3215" s="9">
        <v>45332.486111111109</v>
      </c>
      <c r="G3215">
        <v>206</v>
      </c>
      <c r="H3215" t="s">
        <v>793</v>
      </c>
      <c r="I3215" t="s">
        <v>175</v>
      </c>
      <c r="J3215" t="s">
        <v>8674</v>
      </c>
      <c r="K3215" s="9">
        <v>45379.530428240738</v>
      </c>
      <c r="L3215" s="13">
        <f>IFERROR(_xlfn.XLOOKUP(tb_C103[[#This Row],[OS]],[1]!tb_C101[OS],[1]!tb_C101[DATA_ABERTURA]),0)</f>
        <v>45332.453368055554</v>
      </c>
      <c r="M3215" s="7" t="str">
        <f>IFERROR(_xlfn.XLOOKUP(tb_C103[[#This Row],[OS]],[1]!tb_C101[OS],[1]!tb_C101[SITUACAO_OS]),0)</f>
        <v>F</v>
      </c>
      <c r="N3215" t="str">
        <f>_xlfn.XLOOKUP(tb_C103[[#This Row],[OS]],[1]!tb_C101[OS],[1]!tb_C101[OFICINA])</f>
        <v>Eletrico</v>
      </c>
      <c r="O3215" s="14">
        <f>tb_C103[[#This Row],[FIM]] - tb_C103[[#This Row],[INICIO]]</f>
        <v>2.0833333328482695E-2</v>
      </c>
    </row>
    <row r="3216" spans="1:15" x14ac:dyDescent="0.25">
      <c r="B3216">
        <v>1685</v>
      </c>
      <c r="C3216">
        <v>3</v>
      </c>
      <c r="D3216" t="s">
        <v>8673</v>
      </c>
      <c r="E3216" s="9"/>
      <c r="F3216" s="9"/>
      <c r="G3216">
        <v>206</v>
      </c>
      <c r="H3216" t="s">
        <v>793</v>
      </c>
      <c r="I3216" t="s">
        <v>175</v>
      </c>
      <c r="J3216" t="s">
        <v>8671</v>
      </c>
      <c r="K3216" s="9"/>
      <c r="L3216" s="13">
        <f>IFERROR(_xlfn.XLOOKUP(tb_C103[[#This Row],[OS]],[1]!tb_C101[OS],[1]!tb_C101[DATA_ABERTURA]),0)</f>
        <v>45332.454675925925</v>
      </c>
      <c r="M3216" s="7" t="str">
        <f>IFERROR(_xlfn.XLOOKUP(tb_C103[[#This Row],[OS]],[1]!tb_C101[OS],[1]!tb_C101[SITUACAO_OS]),0)</f>
        <v>A</v>
      </c>
      <c r="N3216" t="str">
        <f>_xlfn.XLOOKUP(tb_C103[[#This Row],[OS]],[1]!tb_C101[OS],[1]!tb_C101[OFICINA])</f>
        <v>Mecanico</v>
      </c>
      <c r="O3216" s="14">
        <f>tb_C103[[#This Row],[FIM]] - tb_C103[[#This Row],[INICIO]]</f>
        <v>0</v>
      </c>
    </row>
    <row r="3217" spans="1:15" x14ac:dyDescent="0.25">
      <c r="B3217">
        <v>1686</v>
      </c>
      <c r="C3217">
        <v>3</v>
      </c>
      <c r="D3217" t="s">
        <v>8673</v>
      </c>
      <c r="E3217" s="9"/>
      <c r="F3217" s="9"/>
      <c r="G3217">
        <v>207</v>
      </c>
      <c r="H3217" t="s">
        <v>760</v>
      </c>
      <c r="I3217" t="s">
        <v>175</v>
      </c>
      <c r="J3217" t="s">
        <v>8674</v>
      </c>
      <c r="K3217" s="9">
        <v>45670.638796296298</v>
      </c>
      <c r="L3217" s="13">
        <f>IFERROR(_xlfn.XLOOKUP(tb_C103[[#This Row],[OS]],[1]!tb_C101[OS],[1]!tb_C101[DATA_ABERTURA]),0)</f>
        <v>45332.508391203701</v>
      </c>
      <c r="M3217" s="7" t="str">
        <f>IFERROR(_xlfn.XLOOKUP(tb_C103[[#This Row],[OS]],[1]!tb_C101[OS],[1]!tb_C101[SITUACAO_OS]),0)</f>
        <v>F</v>
      </c>
      <c r="N3217" t="str">
        <f>_xlfn.XLOOKUP(tb_C103[[#This Row],[OS]],[1]!tb_C101[OS],[1]!tb_C101[OFICINA])</f>
        <v>Eletrico</v>
      </c>
      <c r="O3217" s="14">
        <f>tb_C103[[#This Row],[FIM]] - tb_C103[[#This Row],[INICIO]]</f>
        <v>0</v>
      </c>
    </row>
    <row r="3218" spans="1:15" x14ac:dyDescent="0.25">
      <c r="A3218" t="s">
        <v>6398</v>
      </c>
      <c r="B3218">
        <v>1687</v>
      </c>
      <c r="C3218">
        <v>3</v>
      </c>
      <c r="D3218" t="s">
        <v>8673</v>
      </c>
      <c r="E3218" s="9">
        <v>45332.571527777778</v>
      </c>
      <c r="F3218" s="9">
        <v>45332.583333333336</v>
      </c>
      <c r="G3218">
        <v>417</v>
      </c>
      <c r="H3218" t="s">
        <v>927</v>
      </c>
      <c r="I3218" t="s">
        <v>79</v>
      </c>
      <c r="J3218" t="s">
        <v>8671</v>
      </c>
      <c r="K3218" s="9">
        <v>45335.499409722222</v>
      </c>
      <c r="L3218" s="13">
        <f>IFERROR(_xlfn.XLOOKUP(tb_C103[[#This Row],[OS]],[1]!tb_C101[OS],[1]!tb_C101[DATA_ABERTURA]),0)</f>
        <v>45332.573449074072</v>
      </c>
      <c r="M3218" s="7" t="str">
        <f>IFERROR(_xlfn.XLOOKUP(tb_C103[[#This Row],[OS]],[1]!tb_C101[OS],[1]!tb_C101[SITUACAO_OS]),0)</f>
        <v>F</v>
      </c>
      <c r="N3218" t="str">
        <f>_xlfn.XLOOKUP(tb_C103[[#This Row],[OS]],[1]!tb_C101[OS],[1]!tb_C101[OFICINA])</f>
        <v>Mecanico</v>
      </c>
      <c r="O3218" s="14">
        <f>tb_C103[[#This Row],[FIM]] - tb_C103[[#This Row],[INICIO]]</f>
        <v>1.1805555557657499E-2</v>
      </c>
    </row>
    <row r="3219" spans="1:15" x14ac:dyDescent="0.25">
      <c r="A3219" t="s">
        <v>6398</v>
      </c>
      <c r="B3219">
        <v>1688</v>
      </c>
      <c r="C3219">
        <v>3</v>
      </c>
      <c r="D3219" t="s">
        <v>8673</v>
      </c>
      <c r="E3219" s="9">
        <v>45332.8125</v>
      </c>
      <c r="F3219" s="9">
        <v>45332.826388888891</v>
      </c>
      <c r="G3219">
        <v>206</v>
      </c>
      <c r="H3219" t="s">
        <v>793</v>
      </c>
      <c r="I3219" t="s">
        <v>175</v>
      </c>
      <c r="J3219" t="s">
        <v>8671</v>
      </c>
      <c r="K3219" s="9">
        <v>45342.762824074074</v>
      </c>
      <c r="L3219" s="13">
        <f>IFERROR(_xlfn.XLOOKUP(tb_C103[[#This Row],[OS]],[1]!tb_C101[OS],[1]!tb_C101[DATA_ABERTURA]),0)</f>
        <v>45332.80878472222</v>
      </c>
      <c r="M3219" s="7" t="str">
        <f>IFERROR(_xlfn.XLOOKUP(tb_C103[[#This Row],[OS]],[1]!tb_C101[OS],[1]!tb_C101[SITUACAO_OS]),0)</f>
        <v>F</v>
      </c>
      <c r="N3219" t="str">
        <f>_xlfn.XLOOKUP(tb_C103[[#This Row],[OS]],[1]!tb_C101[OS],[1]!tb_C101[OFICINA])</f>
        <v>Mecanico</v>
      </c>
      <c r="O3219" s="14">
        <f>tb_C103[[#This Row],[FIM]] - tb_C103[[#This Row],[INICIO]]</f>
        <v>1.3888888890505768E-2</v>
      </c>
    </row>
    <row r="3220" spans="1:15" x14ac:dyDescent="0.25">
      <c r="A3220" t="s">
        <v>6459</v>
      </c>
      <c r="B3220">
        <v>1688</v>
      </c>
      <c r="C3220">
        <v>3</v>
      </c>
      <c r="D3220" t="s">
        <v>8673</v>
      </c>
      <c r="E3220" s="9">
        <v>45332.8125</v>
      </c>
      <c r="F3220" s="9">
        <v>45332.826388888891</v>
      </c>
      <c r="G3220">
        <v>206</v>
      </c>
      <c r="H3220" t="s">
        <v>793</v>
      </c>
      <c r="I3220" t="s">
        <v>175</v>
      </c>
      <c r="J3220" t="s">
        <v>8671</v>
      </c>
      <c r="K3220" s="9">
        <v>45342.762824074074</v>
      </c>
      <c r="L3220" s="13">
        <f>IFERROR(_xlfn.XLOOKUP(tb_C103[[#This Row],[OS]],[1]!tb_C101[OS],[1]!tb_C101[DATA_ABERTURA]),0)</f>
        <v>45332.80878472222</v>
      </c>
      <c r="M3220" s="7" t="str">
        <f>IFERROR(_xlfn.XLOOKUP(tb_C103[[#This Row],[OS]],[1]!tb_C101[OS],[1]!tb_C101[SITUACAO_OS]),0)</f>
        <v>F</v>
      </c>
      <c r="N3220" t="str">
        <f>_xlfn.XLOOKUP(tb_C103[[#This Row],[OS]],[1]!tb_C101[OS],[1]!tb_C101[OFICINA])</f>
        <v>Mecanico</v>
      </c>
      <c r="O3220" s="14">
        <f>tb_C103[[#This Row],[FIM]] - tb_C103[[#This Row],[INICIO]]</f>
        <v>1.3888888890505768E-2</v>
      </c>
    </row>
    <row r="3221" spans="1:15" x14ac:dyDescent="0.25">
      <c r="A3221" t="s">
        <v>6398</v>
      </c>
      <c r="B3221">
        <v>1688</v>
      </c>
      <c r="C3221">
        <v>3</v>
      </c>
      <c r="D3221" t="s">
        <v>8673</v>
      </c>
      <c r="E3221" s="9">
        <v>45332.8125</v>
      </c>
      <c r="F3221" s="9">
        <v>45332.826388888891</v>
      </c>
      <c r="G3221">
        <v>206</v>
      </c>
      <c r="H3221" t="s">
        <v>793</v>
      </c>
      <c r="I3221" t="s">
        <v>175</v>
      </c>
      <c r="J3221" t="s">
        <v>8671</v>
      </c>
      <c r="K3221" s="9">
        <v>45342.762824074074</v>
      </c>
      <c r="L3221" s="13">
        <f>IFERROR(_xlfn.XLOOKUP(tb_C103[[#This Row],[OS]],[1]!tb_C101[OS],[1]!tb_C101[DATA_ABERTURA]),0)</f>
        <v>45332.80878472222</v>
      </c>
      <c r="M3221" s="7" t="str">
        <f>IFERROR(_xlfn.XLOOKUP(tb_C103[[#This Row],[OS]],[1]!tb_C101[OS],[1]!tb_C101[SITUACAO_OS]),0)</f>
        <v>F</v>
      </c>
      <c r="N3221" t="str">
        <f>_xlfn.XLOOKUP(tb_C103[[#This Row],[OS]],[1]!tb_C101[OS],[1]!tb_C101[OFICINA])</f>
        <v>Mecanico</v>
      </c>
      <c r="O3221" s="14">
        <f>tb_C103[[#This Row],[FIM]] - tb_C103[[#This Row],[INICIO]]</f>
        <v>1.3888888890505768E-2</v>
      </c>
    </row>
    <row r="3222" spans="1:15" x14ac:dyDescent="0.25">
      <c r="A3222" t="s">
        <v>6459</v>
      </c>
      <c r="B3222">
        <v>1688</v>
      </c>
      <c r="C3222">
        <v>3</v>
      </c>
      <c r="D3222" t="s">
        <v>8673</v>
      </c>
      <c r="E3222" s="9">
        <v>45332.8125</v>
      </c>
      <c r="F3222" s="9">
        <v>45332.826388888891</v>
      </c>
      <c r="G3222">
        <v>206</v>
      </c>
      <c r="H3222" t="s">
        <v>793</v>
      </c>
      <c r="I3222" t="s">
        <v>175</v>
      </c>
      <c r="J3222" t="s">
        <v>8671</v>
      </c>
      <c r="K3222" s="9">
        <v>45342.762824074074</v>
      </c>
      <c r="L3222" s="13">
        <f>IFERROR(_xlfn.XLOOKUP(tb_C103[[#This Row],[OS]],[1]!tb_C101[OS],[1]!tb_C101[DATA_ABERTURA]),0)</f>
        <v>45332.80878472222</v>
      </c>
      <c r="M3222" s="7" t="str">
        <f>IFERROR(_xlfn.XLOOKUP(tb_C103[[#This Row],[OS]],[1]!tb_C101[OS],[1]!tb_C101[SITUACAO_OS]),0)</f>
        <v>F</v>
      </c>
      <c r="N3222" t="str">
        <f>_xlfn.XLOOKUP(tb_C103[[#This Row],[OS]],[1]!tb_C101[OS],[1]!tb_C101[OFICINA])</f>
        <v>Mecanico</v>
      </c>
      <c r="O3222" s="14">
        <f>tb_C103[[#This Row],[FIM]] - tb_C103[[#This Row],[INICIO]]</f>
        <v>1.3888888890505768E-2</v>
      </c>
    </row>
    <row r="3223" spans="1:15" x14ac:dyDescent="0.25">
      <c r="A3223" t="s">
        <v>1764</v>
      </c>
      <c r="B3223">
        <v>1689</v>
      </c>
      <c r="C3223">
        <v>3</v>
      </c>
      <c r="D3223" t="s">
        <v>8673</v>
      </c>
      <c r="E3223" s="9">
        <v>45333.909722222219</v>
      </c>
      <c r="F3223" s="9">
        <v>45333.927083333336</v>
      </c>
      <c r="I3223" t="s">
        <v>1267</v>
      </c>
      <c r="J3223" t="s">
        <v>8671</v>
      </c>
      <c r="K3223" s="9">
        <v>45338.752141203702</v>
      </c>
      <c r="L3223" s="13">
        <f>IFERROR(_xlfn.XLOOKUP(tb_C103[[#This Row],[OS]],[1]!tb_C101[OS],[1]!tb_C101[DATA_ABERTURA]),0)</f>
        <v>45333.912708333337</v>
      </c>
      <c r="M3223" s="7" t="str">
        <f>IFERROR(_xlfn.XLOOKUP(tb_C103[[#This Row],[OS]],[1]!tb_C101[OS],[1]!tb_C101[SITUACAO_OS]),0)</f>
        <v>F</v>
      </c>
      <c r="N3223" t="str">
        <f>_xlfn.XLOOKUP(tb_C103[[#This Row],[OS]],[1]!tb_C101[OS],[1]!tb_C101[OFICINA])</f>
        <v>Mecanico</v>
      </c>
      <c r="O3223" s="14">
        <f>tb_C103[[#This Row],[FIM]] - tb_C103[[#This Row],[INICIO]]</f>
        <v>1.7361111116770189E-2</v>
      </c>
    </row>
    <row r="3224" spans="1:15" x14ac:dyDescent="0.25">
      <c r="B3224">
        <v>1690</v>
      </c>
      <c r="C3224">
        <v>5</v>
      </c>
      <c r="D3224" t="s">
        <v>8690</v>
      </c>
      <c r="E3224" s="9"/>
      <c r="F3224" s="9"/>
      <c r="G3224">
        <v>9003</v>
      </c>
      <c r="H3224" t="s">
        <v>3326</v>
      </c>
      <c r="I3224" t="s">
        <v>874</v>
      </c>
      <c r="J3224" t="s">
        <v>8674</v>
      </c>
      <c r="K3224" s="9"/>
      <c r="L3224" s="13">
        <f>IFERROR(_xlfn.XLOOKUP(tb_C103[[#This Row],[OS]],[1]!tb_C101[OS],[1]!tb_C101[DATA_ABERTURA]),0)</f>
        <v>45334.481226851851</v>
      </c>
      <c r="M3224" s="7" t="str">
        <f>IFERROR(_xlfn.XLOOKUP(tb_C103[[#This Row],[OS]],[1]!tb_C101[OS],[1]!tb_C101[SITUACAO_OS]),0)</f>
        <v>A</v>
      </c>
      <c r="N3224" t="str">
        <f>_xlfn.XLOOKUP(tb_C103[[#This Row],[OS]],[1]!tb_C101[OS],[1]!tb_C101[OFICINA])</f>
        <v>Eletrico</v>
      </c>
      <c r="O3224" s="14">
        <f>tb_C103[[#This Row],[FIM]] - tb_C103[[#This Row],[INICIO]]</f>
        <v>0</v>
      </c>
    </row>
    <row r="3225" spans="1:15" x14ac:dyDescent="0.25">
      <c r="A3225" t="s">
        <v>5388</v>
      </c>
      <c r="B3225">
        <v>1691</v>
      </c>
      <c r="C3225">
        <v>3</v>
      </c>
      <c r="D3225" t="s">
        <v>8673</v>
      </c>
      <c r="E3225" s="9">
        <v>45335.375</v>
      </c>
      <c r="F3225" s="9">
        <v>45335.388888888891</v>
      </c>
      <c r="G3225">
        <v>113</v>
      </c>
      <c r="H3225" t="s">
        <v>213</v>
      </c>
      <c r="I3225" t="s">
        <v>184</v>
      </c>
      <c r="J3225" t="s">
        <v>8671</v>
      </c>
      <c r="K3225" s="9">
        <v>45335.500081018516</v>
      </c>
      <c r="L3225" s="13">
        <f>IFERROR(_xlfn.XLOOKUP(tb_C103[[#This Row],[OS]],[1]!tb_C101[OS],[1]!tb_C101[DATA_ABERTURA]),0)</f>
        <v>45335.408553240741</v>
      </c>
      <c r="M3225" s="7" t="str">
        <f>IFERROR(_xlfn.XLOOKUP(tb_C103[[#This Row],[OS]],[1]!tb_C101[OS],[1]!tb_C101[SITUACAO_OS]),0)</f>
        <v>F</v>
      </c>
      <c r="N3225" t="str">
        <f>_xlfn.XLOOKUP(tb_C103[[#This Row],[OS]],[1]!tb_C101[OS],[1]!tb_C101[OFICINA])</f>
        <v>Mecanico</v>
      </c>
      <c r="O3225" s="14">
        <f>tb_C103[[#This Row],[FIM]] - tb_C103[[#This Row],[INICIO]]</f>
        <v>1.3888888890505768E-2</v>
      </c>
    </row>
    <row r="3226" spans="1:15" x14ac:dyDescent="0.25">
      <c r="A3226" t="s">
        <v>5388</v>
      </c>
      <c r="B3226">
        <v>1692</v>
      </c>
      <c r="C3226">
        <v>3</v>
      </c>
      <c r="D3226" t="s">
        <v>8673</v>
      </c>
      <c r="E3226" s="9">
        <v>45365.867361111108</v>
      </c>
      <c r="F3226" s="9">
        <v>45365.951388888891</v>
      </c>
      <c r="G3226">
        <v>418</v>
      </c>
      <c r="H3226" t="s">
        <v>975</v>
      </c>
      <c r="I3226" t="s">
        <v>79</v>
      </c>
      <c r="J3226" t="s">
        <v>8671</v>
      </c>
      <c r="K3226" s="9">
        <v>45379.510520833333</v>
      </c>
      <c r="L3226" s="13">
        <f>IFERROR(_xlfn.XLOOKUP(tb_C103[[#This Row],[OS]],[1]!tb_C101[OS],[1]!tb_C101[DATA_ABERTURA]),0)</f>
        <v>45335.829548611109</v>
      </c>
      <c r="M3226" s="7" t="str">
        <f>IFERROR(_xlfn.XLOOKUP(tb_C103[[#This Row],[OS]],[1]!tb_C101[OS],[1]!tb_C101[SITUACAO_OS]),0)</f>
        <v>F</v>
      </c>
      <c r="N3226" t="str">
        <f>_xlfn.XLOOKUP(tb_C103[[#This Row],[OS]],[1]!tb_C101[OS],[1]!tb_C101[OFICINA])</f>
        <v>Mecanico</v>
      </c>
      <c r="O3226" s="14">
        <f>tb_C103[[#This Row],[FIM]] - tb_C103[[#This Row],[INICIO]]</f>
        <v>8.4027777782466728E-2</v>
      </c>
    </row>
    <row r="3227" spans="1:15" x14ac:dyDescent="0.25">
      <c r="B3227">
        <v>1693</v>
      </c>
      <c r="C3227">
        <v>1</v>
      </c>
      <c r="D3227" t="s">
        <v>8677</v>
      </c>
      <c r="E3227" s="9"/>
      <c r="F3227" s="9"/>
      <c r="G3227">
        <v>115</v>
      </c>
      <c r="H3227" t="s">
        <v>197</v>
      </c>
      <c r="I3227" t="s">
        <v>184</v>
      </c>
      <c r="J3227" t="s">
        <v>8674</v>
      </c>
      <c r="K3227" s="9">
        <v>45398.668182870373</v>
      </c>
      <c r="L3227" s="13">
        <f>IFERROR(_xlfn.XLOOKUP(tb_C103[[#This Row],[OS]],[1]!tb_C101[OS],[1]!tb_C101[DATA_ABERTURA]),0)</f>
        <v>45335.832511574074</v>
      </c>
      <c r="M3227" s="7" t="str">
        <f>IFERROR(_xlfn.XLOOKUP(tb_C103[[#This Row],[OS]],[1]!tb_C101[OS],[1]!tb_C101[SITUACAO_OS]),0)</f>
        <v>F</v>
      </c>
      <c r="N3227" t="str">
        <f>_xlfn.XLOOKUP(tb_C103[[#This Row],[OS]],[1]!tb_C101[OS],[1]!tb_C101[OFICINA])</f>
        <v>Eletrico</v>
      </c>
      <c r="O3227" s="14">
        <f>tb_C103[[#This Row],[FIM]] - tb_C103[[#This Row],[INICIO]]</f>
        <v>0</v>
      </c>
    </row>
    <row r="3228" spans="1:15" x14ac:dyDescent="0.25">
      <c r="A3228" t="s">
        <v>8686</v>
      </c>
      <c r="B3228">
        <v>1694</v>
      </c>
      <c r="C3228">
        <v>2</v>
      </c>
      <c r="D3228" t="s">
        <v>8670</v>
      </c>
      <c r="E3228" s="9">
        <v>44971.3125</v>
      </c>
      <c r="F3228" s="9">
        <v>44971.34375</v>
      </c>
      <c r="G3228">
        <v>116</v>
      </c>
      <c r="H3228" t="s">
        <v>290</v>
      </c>
      <c r="I3228" t="s">
        <v>184</v>
      </c>
      <c r="J3228" t="s">
        <v>8671</v>
      </c>
      <c r="K3228" s="9">
        <v>45338.751585648148</v>
      </c>
      <c r="L3228" s="13">
        <f>IFERROR(_xlfn.XLOOKUP(tb_C103[[#This Row],[OS]],[1]!tb_C101[OS],[1]!tb_C101[DATA_ABERTURA]),0)</f>
        <v>45336.356527777774</v>
      </c>
      <c r="M3228" s="7" t="str">
        <f>IFERROR(_xlfn.XLOOKUP(tb_C103[[#This Row],[OS]],[1]!tb_C101[OS],[1]!tb_C101[SITUACAO_OS]),0)</f>
        <v>F</v>
      </c>
      <c r="N3228" t="str">
        <f>_xlfn.XLOOKUP(tb_C103[[#This Row],[OS]],[1]!tb_C101[OS],[1]!tb_C101[OFICINA])</f>
        <v>Mecanico</v>
      </c>
      <c r="O3228" s="14">
        <f>tb_C103[[#This Row],[FIM]] - tb_C103[[#This Row],[INICIO]]</f>
        <v>3.125E-2</v>
      </c>
    </row>
    <row r="3229" spans="1:15" x14ac:dyDescent="0.25">
      <c r="A3229" t="s">
        <v>5388</v>
      </c>
      <c r="B3229">
        <v>1695</v>
      </c>
      <c r="C3229">
        <v>3</v>
      </c>
      <c r="D3229" t="s">
        <v>8673</v>
      </c>
      <c r="E3229" s="9">
        <v>45336.376388888886</v>
      </c>
      <c r="F3229" s="9">
        <v>45336.395833333336</v>
      </c>
      <c r="G3229">
        <v>115</v>
      </c>
      <c r="H3229" t="s">
        <v>197</v>
      </c>
      <c r="I3229" t="s">
        <v>184</v>
      </c>
      <c r="J3229" t="s">
        <v>8671</v>
      </c>
      <c r="K3229" s="9">
        <v>45341.719282407408</v>
      </c>
      <c r="L3229" s="13">
        <f>IFERROR(_xlfn.XLOOKUP(tb_C103[[#This Row],[OS]],[1]!tb_C101[OS],[1]!tb_C101[DATA_ABERTURA]),0)</f>
        <v>45336.359189814815</v>
      </c>
      <c r="M3229" s="7" t="str">
        <f>IFERROR(_xlfn.XLOOKUP(tb_C103[[#This Row],[OS]],[1]!tb_C101[OS],[1]!tb_C101[SITUACAO_OS]),0)</f>
        <v>F</v>
      </c>
      <c r="N3229" t="str">
        <f>_xlfn.XLOOKUP(tb_C103[[#This Row],[OS]],[1]!tb_C101[OS],[1]!tb_C101[OFICINA])</f>
        <v>Mecanico</v>
      </c>
      <c r="O3229" s="14">
        <f>tb_C103[[#This Row],[FIM]] - tb_C103[[#This Row],[INICIO]]</f>
        <v>1.9444444449618459E-2</v>
      </c>
    </row>
    <row r="3230" spans="1:15" x14ac:dyDescent="0.25">
      <c r="A3230" t="s">
        <v>5388</v>
      </c>
      <c r="B3230">
        <v>1696</v>
      </c>
      <c r="C3230">
        <v>2</v>
      </c>
      <c r="D3230" t="s">
        <v>8670</v>
      </c>
      <c r="E3230" s="9">
        <v>45336.541666666664</v>
      </c>
      <c r="F3230" s="9">
        <v>45336.604166666664</v>
      </c>
      <c r="G3230">
        <v>207</v>
      </c>
      <c r="H3230" t="s">
        <v>760</v>
      </c>
      <c r="I3230" t="s">
        <v>175</v>
      </c>
      <c r="J3230" t="s">
        <v>8671</v>
      </c>
      <c r="K3230" s="9">
        <v>45341.718923611108</v>
      </c>
      <c r="L3230" s="13">
        <f>IFERROR(_xlfn.XLOOKUP(tb_C103[[#This Row],[OS]],[1]!tb_C101[OS],[1]!tb_C101[DATA_ABERTURA]),0)</f>
        <v>45336.370833333334</v>
      </c>
      <c r="M3230" s="7" t="str">
        <f>IFERROR(_xlfn.XLOOKUP(tb_C103[[#This Row],[OS]],[1]!tb_C101[OS],[1]!tb_C101[SITUACAO_OS]),0)</f>
        <v>F</v>
      </c>
      <c r="N3230" t="str">
        <f>_xlfn.XLOOKUP(tb_C103[[#This Row],[OS]],[1]!tb_C101[OS],[1]!tb_C101[OFICINA])</f>
        <v>Mecanico</v>
      </c>
      <c r="O3230" s="14">
        <f>tb_C103[[#This Row],[FIM]] - tb_C103[[#This Row],[INICIO]]</f>
        <v>6.25E-2</v>
      </c>
    </row>
    <row r="3231" spans="1:15" x14ac:dyDescent="0.25">
      <c r="A3231" t="s">
        <v>5388</v>
      </c>
      <c r="B3231">
        <v>1697</v>
      </c>
      <c r="C3231">
        <v>2</v>
      </c>
      <c r="D3231" t="s">
        <v>8670</v>
      </c>
      <c r="E3231" s="9">
        <v>45336.375</v>
      </c>
      <c r="F3231" s="9">
        <v>45336.5</v>
      </c>
      <c r="G3231">
        <v>207</v>
      </c>
      <c r="H3231" t="s">
        <v>760</v>
      </c>
      <c r="I3231" t="s">
        <v>175</v>
      </c>
      <c r="J3231" t="s">
        <v>8671</v>
      </c>
      <c r="K3231" s="9">
        <v>45341.718564814815</v>
      </c>
      <c r="L3231" s="13">
        <f>IFERROR(_xlfn.XLOOKUP(tb_C103[[#This Row],[OS]],[1]!tb_C101[OS],[1]!tb_C101[DATA_ABERTURA]),0)</f>
        <v>45336.371504629627</v>
      </c>
      <c r="M3231" s="7" t="str">
        <f>IFERROR(_xlfn.XLOOKUP(tb_C103[[#This Row],[OS]],[1]!tb_C101[OS],[1]!tb_C101[SITUACAO_OS]),0)</f>
        <v>F</v>
      </c>
      <c r="N3231" t="str">
        <f>_xlfn.XLOOKUP(tb_C103[[#This Row],[OS]],[1]!tb_C101[OS],[1]!tb_C101[OFICINA])</f>
        <v>Mecanico</v>
      </c>
      <c r="O3231" s="14">
        <f>tb_C103[[#This Row],[FIM]] - tb_C103[[#This Row],[INICIO]]</f>
        <v>0.125</v>
      </c>
    </row>
    <row r="3232" spans="1:15" x14ac:dyDescent="0.25">
      <c r="A3232" t="s">
        <v>5388</v>
      </c>
      <c r="B3232">
        <v>1698</v>
      </c>
      <c r="C3232">
        <v>3</v>
      </c>
      <c r="D3232" t="s">
        <v>8673</v>
      </c>
      <c r="E3232" s="9">
        <v>45336.458333333336</v>
      </c>
      <c r="F3232" s="9">
        <v>45336.479166666664</v>
      </c>
      <c r="G3232">
        <v>9001</v>
      </c>
      <c r="H3232" t="s">
        <v>2065</v>
      </c>
      <c r="I3232" t="s">
        <v>874</v>
      </c>
      <c r="J3232" t="s">
        <v>8671</v>
      </c>
      <c r="K3232" s="9">
        <v>45342.763344907406</v>
      </c>
      <c r="L3232" s="13">
        <f>IFERROR(_xlfn.XLOOKUP(tb_C103[[#This Row],[OS]],[1]!tb_C101[OS],[1]!tb_C101[DATA_ABERTURA]),0)</f>
        <v>45336.374826388892</v>
      </c>
      <c r="M3232" s="7" t="str">
        <f>IFERROR(_xlfn.XLOOKUP(tb_C103[[#This Row],[OS]],[1]!tb_C101[OS],[1]!tb_C101[SITUACAO_OS]),0)</f>
        <v>F</v>
      </c>
      <c r="N3232" t="str">
        <f>_xlfn.XLOOKUP(tb_C103[[#This Row],[OS]],[1]!tb_C101[OS],[1]!tb_C101[OFICINA])</f>
        <v>Mecanico</v>
      </c>
      <c r="O3232" s="14">
        <f>tb_C103[[#This Row],[FIM]] - tb_C103[[#This Row],[INICIO]]</f>
        <v>2.0833333328482695E-2</v>
      </c>
    </row>
    <row r="3233" spans="1:15" x14ac:dyDescent="0.25">
      <c r="B3233">
        <v>1699</v>
      </c>
      <c r="C3233">
        <v>2</v>
      </c>
      <c r="D3233" t="s">
        <v>8670</v>
      </c>
      <c r="E3233" s="9"/>
      <c r="F3233" s="9"/>
      <c r="G3233">
        <v>115</v>
      </c>
      <c r="H3233" t="s">
        <v>197</v>
      </c>
      <c r="I3233" t="s">
        <v>184</v>
      </c>
      <c r="J3233" t="s">
        <v>8671</v>
      </c>
      <c r="K3233" s="9">
        <v>45397.631724537037</v>
      </c>
      <c r="L3233" s="13">
        <f>IFERROR(_xlfn.XLOOKUP(tb_C103[[#This Row],[OS]],[1]!tb_C101[OS],[1]!tb_C101[DATA_ABERTURA]),0)</f>
        <v>45336.37872685185</v>
      </c>
      <c r="M3233" s="7" t="str">
        <f>IFERROR(_xlfn.XLOOKUP(tb_C103[[#This Row],[OS]],[1]!tb_C101[OS],[1]!tb_C101[SITUACAO_OS]),0)</f>
        <v>F</v>
      </c>
      <c r="N3233" t="str">
        <f>_xlfn.XLOOKUP(tb_C103[[#This Row],[OS]],[1]!tb_C101[OS],[1]!tb_C101[OFICINA])</f>
        <v>Mecanico</v>
      </c>
      <c r="O3233" s="14">
        <f>tb_C103[[#This Row],[FIM]] - tb_C103[[#This Row],[INICIO]]</f>
        <v>0</v>
      </c>
    </row>
    <row r="3234" spans="1:15" x14ac:dyDescent="0.25">
      <c r="B3234">
        <v>1700</v>
      </c>
      <c r="C3234">
        <v>2</v>
      </c>
      <c r="D3234" t="s">
        <v>8670</v>
      </c>
      <c r="E3234" s="9"/>
      <c r="F3234" s="9"/>
      <c r="G3234">
        <v>115</v>
      </c>
      <c r="H3234" t="s">
        <v>197</v>
      </c>
      <c r="I3234" t="s">
        <v>184</v>
      </c>
      <c r="J3234" t="s">
        <v>8671</v>
      </c>
      <c r="K3234" s="9">
        <v>45397.632384259261</v>
      </c>
      <c r="L3234" s="13">
        <f>IFERROR(_xlfn.XLOOKUP(tb_C103[[#This Row],[OS]],[1]!tb_C101[OS],[1]!tb_C101[DATA_ABERTURA]),0)</f>
        <v>45336.379131944443</v>
      </c>
      <c r="M3234" s="7" t="str">
        <f>IFERROR(_xlfn.XLOOKUP(tb_C103[[#This Row],[OS]],[1]!tb_C101[OS],[1]!tb_C101[SITUACAO_OS]),0)</f>
        <v>F</v>
      </c>
      <c r="N3234" t="str">
        <f>_xlfn.XLOOKUP(tb_C103[[#This Row],[OS]],[1]!tb_C101[OS],[1]!tb_C101[OFICINA])</f>
        <v>Mecanico</v>
      </c>
      <c r="O3234" s="14">
        <f>tb_C103[[#This Row],[FIM]] - tb_C103[[#This Row],[INICIO]]</f>
        <v>0</v>
      </c>
    </row>
    <row r="3235" spans="1:15" x14ac:dyDescent="0.25">
      <c r="A3235" t="s">
        <v>8686</v>
      </c>
      <c r="B3235">
        <v>1701</v>
      </c>
      <c r="C3235">
        <v>2</v>
      </c>
      <c r="D3235" t="s">
        <v>8670</v>
      </c>
      <c r="E3235" s="9">
        <v>45335.625</v>
      </c>
      <c r="F3235" s="9">
        <v>45335.666666666664</v>
      </c>
      <c r="G3235">
        <v>207</v>
      </c>
      <c r="H3235" t="s">
        <v>760</v>
      </c>
      <c r="I3235" t="s">
        <v>175</v>
      </c>
      <c r="J3235" t="s">
        <v>8671</v>
      </c>
      <c r="K3235" s="9">
        <v>45338.749247685184</v>
      </c>
      <c r="L3235" s="13">
        <f>IFERROR(_xlfn.XLOOKUP(tb_C103[[#This Row],[OS]],[1]!tb_C101[OS],[1]!tb_C101[DATA_ABERTURA]),0)</f>
        <v>45336.386111111111</v>
      </c>
      <c r="M3235" s="7" t="str">
        <f>IFERROR(_xlfn.XLOOKUP(tb_C103[[#This Row],[OS]],[1]!tb_C101[OS],[1]!tb_C101[SITUACAO_OS]),0)</f>
        <v>F</v>
      </c>
      <c r="N3235" t="str">
        <f>_xlfn.XLOOKUP(tb_C103[[#This Row],[OS]],[1]!tb_C101[OS],[1]!tb_C101[OFICINA])</f>
        <v>Mecanico</v>
      </c>
      <c r="O3235" s="14">
        <f>tb_C103[[#This Row],[FIM]] - tb_C103[[#This Row],[INICIO]]</f>
        <v>4.1666666664241347E-2</v>
      </c>
    </row>
    <row r="3236" spans="1:15" x14ac:dyDescent="0.25">
      <c r="B3236">
        <v>1702</v>
      </c>
      <c r="C3236">
        <v>3</v>
      </c>
      <c r="D3236" t="s">
        <v>8673</v>
      </c>
      <c r="E3236" s="9"/>
      <c r="F3236" s="9"/>
      <c r="G3236">
        <v>1008</v>
      </c>
      <c r="H3236" t="s">
        <v>2391</v>
      </c>
      <c r="I3236" t="s">
        <v>858</v>
      </c>
      <c r="J3236" t="s">
        <v>8678</v>
      </c>
      <c r="K3236" s="9">
        <v>45670.638923611114</v>
      </c>
      <c r="L3236" s="13">
        <f>IFERROR(_xlfn.XLOOKUP(tb_C103[[#This Row],[OS]],[1]!tb_C101[OS],[1]!tb_C101[DATA_ABERTURA]),0)</f>
        <v>45336.669189814813</v>
      </c>
      <c r="M3236" s="7" t="str">
        <f>IFERROR(_xlfn.XLOOKUP(tb_C103[[#This Row],[OS]],[1]!tb_C101[OS],[1]!tb_C101[SITUACAO_OS]),0)</f>
        <v>F</v>
      </c>
      <c r="N3236" t="str">
        <f>_xlfn.XLOOKUP(tb_C103[[#This Row],[OS]],[1]!tb_C101[OS],[1]!tb_C101[OFICINA])</f>
        <v>Terceiro</v>
      </c>
      <c r="O3236" s="14">
        <f>tb_C103[[#This Row],[FIM]] - tb_C103[[#This Row],[INICIO]]</f>
        <v>0</v>
      </c>
    </row>
    <row r="3237" spans="1:15" x14ac:dyDescent="0.25">
      <c r="A3237" t="s">
        <v>6459</v>
      </c>
      <c r="B3237">
        <v>1703</v>
      </c>
      <c r="C3237">
        <v>3</v>
      </c>
      <c r="D3237" t="s">
        <v>8673</v>
      </c>
      <c r="E3237" s="9">
        <v>45336.915277777778</v>
      </c>
      <c r="F3237" s="9">
        <v>45336.944444444445</v>
      </c>
      <c r="G3237">
        <v>406</v>
      </c>
      <c r="H3237" t="s">
        <v>822</v>
      </c>
      <c r="I3237" t="s">
        <v>79</v>
      </c>
      <c r="J3237" t="s">
        <v>8674</v>
      </c>
      <c r="K3237" s="9">
        <v>45342.764409722222</v>
      </c>
      <c r="L3237" s="13">
        <f>IFERROR(_xlfn.XLOOKUP(tb_C103[[#This Row],[OS]],[1]!tb_C101[OS],[1]!tb_C101[DATA_ABERTURA]),0)</f>
        <v>45336.911215277774</v>
      </c>
      <c r="M3237" s="7" t="str">
        <f>IFERROR(_xlfn.XLOOKUP(tb_C103[[#This Row],[OS]],[1]!tb_C101[OS],[1]!tb_C101[SITUACAO_OS]),0)</f>
        <v>F</v>
      </c>
      <c r="N3237" t="str">
        <f>_xlfn.XLOOKUP(tb_C103[[#This Row],[OS]],[1]!tb_C101[OS],[1]!tb_C101[OFICINA])</f>
        <v>Eletrico</v>
      </c>
      <c r="O3237" s="14">
        <f>tb_C103[[#This Row],[FIM]] - tb_C103[[#This Row],[INICIO]]</f>
        <v>2.9166666667151731E-2</v>
      </c>
    </row>
    <row r="3238" spans="1:15" x14ac:dyDescent="0.25">
      <c r="A3238" t="s">
        <v>5388</v>
      </c>
      <c r="B3238">
        <v>1704</v>
      </c>
      <c r="C3238">
        <v>3</v>
      </c>
      <c r="D3238" t="s">
        <v>8673</v>
      </c>
      <c r="E3238" s="9">
        <v>45337.354166666664</v>
      </c>
      <c r="F3238" s="9">
        <v>45337.395833333336</v>
      </c>
      <c r="G3238">
        <v>115</v>
      </c>
      <c r="H3238" t="s">
        <v>197</v>
      </c>
      <c r="I3238" t="s">
        <v>184</v>
      </c>
      <c r="J3238" t="s">
        <v>8671</v>
      </c>
      <c r="K3238" s="9">
        <v>45341.717465277776</v>
      </c>
      <c r="L3238" s="13">
        <f>IFERROR(_xlfn.XLOOKUP(tb_C103[[#This Row],[OS]],[1]!tb_C101[OS],[1]!tb_C101[DATA_ABERTURA]),0)</f>
        <v>45337.355243055557</v>
      </c>
      <c r="M3238" s="7" t="str">
        <f>IFERROR(_xlfn.XLOOKUP(tb_C103[[#This Row],[OS]],[1]!tb_C101[OS],[1]!tb_C101[SITUACAO_OS]),0)</f>
        <v>F</v>
      </c>
      <c r="N3238" t="str">
        <f>_xlfn.XLOOKUP(tb_C103[[#This Row],[OS]],[1]!tb_C101[OS],[1]!tb_C101[OFICINA])</f>
        <v>Mecanico</v>
      </c>
      <c r="O3238" s="14">
        <f>tb_C103[[#This Row],[FIM]] - tb_C103[[#This Row],[INICIO]]</f>
        <v>4.1666666671517305E-2</v>
      </c>
    </row>
    <row r="3239" spans="1:15" x14ac:dyDescent="0.25">
      <c r="B3239">
        <v>1705</v>
      </c>
      <c r="C3239">
        <v>3</v>
      </c>
      <c r="D3239" t="s">
        <v>8673</v>
      </c>
      <c r="E3239" s="9"/>
      <c r="F3239" s="9"/>
      <c r="G3239">
        <v>115</v>
      </c>
      <c r="H3239" t="s">
        <v>197</v>
      </c>
      <c r="I3239" t="s">
        <v>184</v>
      </c>
      <c r="J3239" t="s">
        <v>8671</v>
      </c>
      <c r="K3239" s="9"/>
      <c r="L3239" s="13">
        <f>IFERROR(_xlfn.XLOOKUP(tb_C103[[#This Row],[OS]],[1]!tb_C101[OS],[1]!tb_C101[DATA_ABERTURA]),0)</f>
        <v>45337.358530092592</v>
      </c>
      <c r="M3239" s="7" t="str">
        <f>IFERROR(_xlfn.XLOOKUP(tb_C103[[#This Row],[OS]],[1]!tb_C101[OS],[1]!tb_C101[SITUACAO_OS]),0)</f>
        <v>A</v>
      </c>
      <c r="N3239" t="str">
        <f>_xlfn.XLOOKUP(tb_C103[[#This Row],[OS]],[1]!tb_C101[OS],[1]!tb_C101[OFICINA])</f>
        <v>Mecanico</v>
      </c>
      <c r="O3239" s="14">
        <f>tb_C103[[#This Row],[FIM]] - tb_C103[[#This Row],[INICIO]]</f>
        <v>0</v>
      </c>
    </row>
    <row r="3240" spans="1:15" x14ac:dyDescent="0.25">
      <c r="A3240" t="s">
        <v>6807</v>
      </c>
      <c r="B3240">
        <v>1706</v>
      </c>
      <c r="C3240">
        <v>3</v>
      </c>
      <c r="D3240" t="s">
        <v>8673</v>
      </c>
      <c r="E3240" s="9">
        <v>45337.5625</v>
      </c>
      <c r="F3240" s="9">
        <v>45337.576388888891</v>
      </c>
      <c r="G3240">
        <v>9002</v>
      </c>
      <c r="H3240" t="s">
        <v>1098</v>
      </c>
      <c r="I3240" t="s">
        <v>874</v>
      </c>
      <c r="J3240" t="s">
        <v>8674</v>
      </c>
      <c r="K3240" s="9">
        <v>45341.671331018515</v>
      </c>
      <c r="L3240" s="13">
        <f>IFERROR(_xlfn.XLOOKUP(tb_C103[[#This Row],[OS]],[1]!tb_C101[OS],[1]!tb_C101[DATA_ABERTURA]),0)</f>
        <v>45337.43917824074</v>
      </c>
      <c r="M3240" s="7" t="str">
        <f>IFERROR(_xlfn.XLOOKUP(tb_C103[[#This Row],[OS]],[1]!tb_C101[OS],[1]!tb_C101[SITUACAO_OS]),0)</f>
        <v>F</v>
      </c>
      <c r="N3240" t="str">
        <f>_xlfn.XLOOKUP(tb_C103[[#This Row],[OS]],[1]!tb_C101[OS],[1]!tb_C101[OFICINA])</f>
        <v>Eletrico</v>
      </c>
      <c r="O3240" s="14">
        <f>tb_C103[[#This Row],[FIM]] - tb_C103[[#This Row],[INICIO]]</f>
        <v>1.3888888890505768E-2</v>
      </c>
    </row>
    <row r="3241" spans="1:15" x14ac:dyDescent="0.25">
      <c r="A3241" t="s">
        <v>8686</v>
      </c>
      <c r="B3241">
        <v>1707</v>
      </c>
      <c r="C3241">
        <v>2</v>
      </c>
      <c r="D3241" t="s">
        <v>8670</v>
      </c>
      <c r="E3241" s="9">
        <v>45364.333333333336</v>
      </c>
      <c r="F3241" s="9">
        <v>45365.708333333336</v>
      </c>
      <c r="G3241">
        <v>115</v>
      </c>
      <c r="H3241" t="s">
        <v>197</v>
      </c>
      <c r="I3241" t="s">
        <v>184</v>
      </c>
      <c r="J3241" t="s">
        <v>8671</v>
      </c>
      <c r="K3241" s="9">
        <v>45379.610034722224</v>
      </c>
      <c r="L3241" s="13">
        <f>IFERROR(_xlfn.XLOOKUP(tb_C103[[#This Row],[OS]],[1]!tb_C101[OS],[1]!tb_C101[DATA_ABERTURA]),0)</f>
        <v>45337.457384259258</v>
      </c>
      <c r="M3241" s="7" t="str">
        <f>IFERROR(_xlfn.XLOOKUP(tb_C103[[#This Row],[OS]],[1]!tb_C101[OS],[1]!tb_C101[SITUACAO_OS]),0)</f>
        <v>F</v>
      </c>
      <c r="N3241" t="str">
        <f>_xlfn.XLOOKUP(tb_C103[[#This Row],[OS]],[1]!tb_C101[OS],[1]!tb_C101[OFICINA])</f>
        <v>Mecanico</v>
      </c>
      <c r="O3241" s="14">
        <f>tb_C103[[#This Row],[FIM]] - tb_C103[[#This Row],[INICIO]]</f>
        <v>1.375</v>
      </c>
    </row>
    <row r="3242" spans="1:15" x14ac:dyDescent="0.25">
      <c r="A3242" t="s">
        <v>2551</v>
      </c>
      <c r="B3242">
        <v>1707</v>
      </c>
      <c r="C3242">
        <v>2</v>
      </c>
      <c r="D3242" t="s">
        <v>8670</v>
      </c>
      <c r="E3242" s="9">
        <v>45364.333333333336</v>
      </c>
      <c r="F3242" s="9">
        <v>45365.708333333336</v>
      </c>
      <c r="G3242">
        <v>115</v>
      </c>
      <c r="H3242" t="s">
        <v>197</v>
      </c>
      <c r="I3242" t="s">
        <v>184</v>
      </c>
      <c r="J3242" t="s">
        <v>8671</v>
      </c>
      <c r="K3242" s="9">
        <v>45379.610034722224</v>
      </c>
      <c r="L3242" s="13">
        <f>IFERROR(_xlfn.XLOOKUP(tb_C103[[#This Row],[OS]],[1]!tb_C101[OS],[1]!tb_C101[DATA_ABERTURA]),0)</f>
        <v>45337.457384259258</v>
      </c>
      <c r="M3242" s="7" t="str">
        <f>IFERROR(_xlfn.XLOOKUP(tb_C103[[#This Row],[OS]],[1]!tb_C101[OS],[1]!tb_C101[SITUACAO_OS]),0)</f>
        <v>F</v>
      </c>
      <c r="N3242" t="str">
        <f>_xlfn.XLOOKUP(tb_C103[[#This Row],[OS]],[1]!tb_C101[OS],[1]!tb_C101[OFICINA])</f>
        <v>Mecanico</v>
      </c>
      <c r="O3242" s="14">
        <f>tb_C103[[#This Row],[FIM]] - tb_C103[[#This Row],[INICIO]]</f>
        <v>1.375</v>
      </c>
    </row>
    <row r="3243" spans="1:15" x14ac:dyDescent="0.25">
      <c r="A3243" t="s">
        <v>8686</v>
      </c>
      <c r="B3243">
        <v>1707</v>
      </c>
      <c r="C3243">
        <v>2</v>
      </c>
      <c r="D3243" t="s">
        <v>8670</v>
      </c>
      <c r="E3243" s="9">
        <v>45364.333333333336</v>
      </c>
      <c r="F3243" s="9">
        <v>45365.708333333336</v>
      </c>
      <c r="G3243">
        <v>115</v>
      </c>
      <c r="H3243" t="s">
        <v>197</v>
      </c>
      <c r="I3243" t="s">
        <v>184</v>
      </c>
      <c r="J3243" t="s">
        <v>8671</v>
      </c>
      <c r="K3243" s="9">
        <v>45379.610034722224</v>
      </c>
      <c r="L3243" s="13">
        <f>IFERROR(_xlfn.XLOOKUP(tb_C103[[#This Row],[OS]],[1]!tb_C101[OS],[1]!tb_C101[DATA_ABERTURA]),0)</f>
        <v>45337.457384259258</v>
      </c>
      <c r="M3243" s="7" t="str">
        <f>IFERROR(_xlfn.XLOOKUP(tb_C103[[#This Row],[OS]],[1]!tb_C101[OS],[1]!tb_C101[SITUACAO_OS]),0)</f>
        <v>F</v>
      </c>
      <c r="N3243" t="str">
        <f>_xlfn.XLOOKUP(tb_C103[[#This Row],[OS]],[1]!tb_C101[OS],[1]!tb_C101[OFICINA])</f>
        <v>Mecanico</v>
      </c>
      <c r="O3243" s="14">
        <f>tb_C103[[#This Row],[FIM]] - tb_C103[[#This Row],[INICIO]]</f>
        <v>1.375</v>
      </c>
    </row>
    <row r="3244" spans="1:15" x14ac:dyDescent="0.25">
      <c r="A3244" t="s">
        <v>2551</v>
      </c>
      <c r="B3244">
        <v>1707</v>
      </c>
      <c r="C3244">
        <v>2</v>
      </c>
      <c r="D3244" t="s">
        <v>8670</v>
      </c>
      <c r="E3244" s="9">
        <v>45364.333333333336</v>
      </c>
      <c r="F3244" s="9">
        <v>45365.708333333336</v>
      </c>
      <c r="G3244">
        <v>115</v>
      </c>
      <c r="H3244" t="s">
        <v>197</v>
      </c>
      <c r="I3244" t="s">
        <v>184</v>
      </c>
      <c r="J3244" t="s">
        <v>8671</v>
      </c>
      <c r="K3244" s="9">
        <v>45379.610034722224</v>
      </c>
      <c r="L3244" s="13">
        <f>IFERROR(_xlfn.XLOOKUP(tb_C103[[#This Row],[OS]],[1]!tb_C101[OS],[1]!tb_C101[DATA_ABERTURA]),0)</f>
        <v>45337.457384259258</v>
      </c>
      <c r="M3244" s="7" t="str">
        <f>IFERROR(_xlfn.XLOOKUP(tb_C103[[#This Row],[OS]],[1]!tb_C101[OS],[1]!tb_C101[SITUACAO_OS]),0)</f>
        <v>F</v>
      </c>
      <c r="N3244" t="str">
        <f>_xlfn.XLOOKUP(tb_C103[[#This Row],[OS]],[1]!tb_C101[OS],[1]!tb_C101[OFICINA])</f>
        <v>Mecanico</v>
      </c>
      <c r="O3244" s="14">
        <f>tb_C103[[#This Row],[FIM]] - tb_C103[[#This Row],[INICIO]]</f>
        <v>1.375</v>
      </c>
    </row>
    <row r="3245" spans="1:15" x14ac:dyDescent="0.25">
      <c r="A3245" t="s">
        <v>8686</v>
      </c>
      <c r="B3245">
        <v>1708</v>
      </c>
      <c r="C3245">
        <v>2</v>
      </c>
      <c r="D3245" t="s">
        <v>8670</v>
      </c>
      <c r="E3245" s="9">
        <v>45372.333333333336</v>
      </c>
      <c r="F3245" s="9">
        <v>45372.5</v>
      </c>
      <c r="G3245">
        <v>115</v>
      </c>
      <c r="H3245" t="s">
        <v>197</v>
      </c>
      <c r="I3245" t="s">
        <v>184</v>
      </c>
      <c r="J3245" t="s">
        <v>8671</v>
      </c>
      <c r="K3245" s="9">
        <v>45379.607499999998</v>
      </c>
      <c r="L3245" s="13">
        <f>IFERROR(_xlfn.XLOOKUP(tb_C103[[#This Row],[OS]],[1]!tb_C101[OS],[1]!tb_C101[DATA_ABERTURA]),0)</f>
        <v>45337.458611111113</v>
      </c>
      <c r="M3245" s="7" t="str">
        <f>IFERROR(_xlfn.XLOOKUP(tb_C103[[#This Row],[OS]],[1]!tb_C101[OS],[1]!tb_C101[SITUACAO_OS]),0)</f>
        <v>F</v>
      </c>
      <c r="N3245" t="str">
        <f>_xlfn.XLOOKUP(tb_C103[[#This Row],[OS]],[1]!tb_C101[OS],[1]!tb_C101[OFICINA])</f>
        <v>Mecanico</v>
      </c>
      <c r="O3245" s="14">
        <f>tb_C103[[#This Row],[FIM]] - tb_C103[[#This Row],[INICIO]]</f>
        <v>0.16666666666424135</v>
      </c>
    </row>
    <row r="3246" spans="1:15" x14ac:dyDescent="0.25">
      <c r="A3246" t="s">
        <v>8330</v>
      </c>
      <c r="B3246">
        <v>1709</v>
      </c>
      <c r="C3246">
        <v>2</v>
      </c>
      <c r="D3246" t="s">
        <v>8670</v>
      </c>
      <c r="E3246" s="9">
        <v>45362.291666666664</v>
      </c>
      <c r="F3246" s="9">
        <v>45362.5</v>
      </c>
      <c r="G3246">
        <v>115</v>
      </c>
      <c r="H3246" t="s">
        <v>197</v>
      </c>
      <c r="I3246" t="s">
        <v>184</v>
      </c>
      <c r="J3246" t="s">
        <v>8678</v>
      </c>
      <c r="K3246" s="9">
        <v>45379.60659722222</v>
      </c>
      <c r="L3246" s="13">
        <f>IFERROR(_xlfn.XLOOKUP(tb_C103[[#This Row],[OS]],[1]!tb_C101[OS],[1]!tb_C101[DATA_ABERTURA]),0)</f>
        <v>45337.45957175926</v>
      </c>
      <c r="M3246" s="7" t="str">
        <f>IFERROR(_xlfn.XLOOKUP(tb_C103[[#This Row],[OS]],[1]!tb_C101[OS],[1]!tb_C101[SITUACAO_OS]),0)</f>
        <v>F</v>
      </c>
      <c r="N3246" t="str">
        <f>_xlfn.XLOOKUP(tb_C103[[#This Row],[OS]],[1]!tb_C101[OS],[1]!tb_C101[OFICINA])</f>
        <v>Terceiro</v>
      </c>
      <c r="O3246" s="14">
        <f>tb_C103[[#This Row],[FIM]] - tb_C103[[#This Row],[INICIO]]</f>
        <v>0.20833333333575865</v>
      </c>
    </row>
    <row r="3247" spans="1:15" x14ac:dyDescent="0.25">
      <c r="A3247" t="s">
        <v>2551</v>
      </c>
      <c r="B3247">
        <v>1709</v>
      </c>
      <c r="C3247">
        <v>2</v>
      </c>
      <c r="D3247" t="s">
        <v>8670</v>
      </c>
      <c r="E3247" s="9">
        <v>45362.291666666664</v>
      </c>
      <c r="F3247" s="9">
        <v>45362.5</v>
      </c>
      <c r="G3247">
        <v>115</v>
      </c>
      <c r="H3247" t="s">
        <v>197</v>
      </c>
      <c r="I3247" t="s">
        <v>184</v>
      </c>
      <c r="J3247" t="s">
        <v>8678</v>
      </c>
      <c r="K3247" s="9">
        <v>45379.60659722222</v>
      </c>
      <c r="L3247" s="13">
        <f>IFERROR(_xlfn.XLOOKUP(tb_C103[[#This Row],[OS]],[1]!tb_C101[OS],[1]!tb_C101[DATA_ABERTURA]),0)</f>
        <v>45337.45957175926</v>
      </c>
      <c r="M3247" s="7" t="str">
        <f>IFERROR(_xlfn.XLOOKUP(tb_C103[[#This Row],[OS]],[1]!tb_C101[OS],[1]!tb_C101[SITUACAO_OS]),0)</f>
        <v>F</v>
      </c>
      <c r="N3247" t="str">
        <f>_xlfn.XLOOKUP(tb_C103[[#This Row],[OS]],[1]!tb_C101[OS],[1]!tb_C101[OFICINA])</f>
        <v>Terceiro</v>
      </c>
      <c r="O3247" s="14">
        <f>tb_C103[[#This Row],[FIM]] - tb_C103[[#This Row],[INICIO]]</f>
        <v>0.20833333333575865</v>
      </c>
    </row>
    <row r="3248" spans="1:15" x14ac:dyDescent="0.25">
      <c r="A3248" t="s">
        <v>5388</v>
      </c>
      <c r="B3248">
        <v>1709</v>
      </c>
      <c r="C3248">
        <v>2</v>
      </c>
      <c r="D3248" t="s">
        <v>8670</v>
      </c>
      <c r="E3248" s="9">
        <v>45362.291666666664</v>
      </c>
      <c r="F3248" s="9">
        <v>45362.5</v>
      </c>
      <c r="G3248">
        <v>115</v>
      </c>
      <c r="H3248" t="s">
        <v>197</v>
      </c>
      <c r="I3248" t="s">
        <v>184</v>
      </c>
      <c r="J3248" t="s">
        <v>8678</v>
      </c>
      <c r="K3248" s="9">
        <v>45379.60659722222</v>
      </c>
      <c r="L3248" s="13">
        <f>IFERROR(_xlfn.XLOOKUP(tb_C103[[#This Row],[OS]],[1]!tb_C101[OS],[1]!tb_C101[DATA_ABERTURA]),0)</f>
        <v>45337.45957175926</v>
      </c>
      <c r="M3248" s="7" t="str">
        <f>IFERROR(_xlfn.XLOOKUP(tb_C103[[#This Row],[OS]],[1]!tb_C101[OS],[1]!tb_C101[SITUACAO_OS]),0)</f>
        <v>F</v>
      </c>
      <c r="N3248" t="str">
        <f>_xlfn.XLOOKUP(tb_C103[[#This Row],[OS]],[1]!tb_C101[OS],[1]!tb_C101[OFICINA])</f>
        <v>Terceiro</v>
      </c>
      <c r="O3248" s="14">
        <f>tb_C103[[#This Row],[FIM]] - tb_C103[[#This Row],[INICIO]]</f>
        <v>0.20833333333575865</v>
      </c>
    </row>
    <row r="3249" spans="1:15" x14ac:dyDescent="0.25">
      <c r="A3249" t="s">
        <v>6807</v>
      </c>
      <c r="B3249">
        <v>1709</v>
      </c>
      <c r="C3249">
        <v>2</v>
      </c>
      <c r="D3249" t="s">
        <v>8670</v>
      </c>
      <c r="E3249" s="9">
        <v>45362.291666666664</v>
      </c>
      <c r="F3249" s="9">
        <v>45362.5</v>
      </c>
      <c r="G3249">
        <v>115</v>
      </c>
      <c r="H3249" t="s">
        <v>197</v>
      </c>
      <c r="I3249" t="s">
        <v>184</v>
      </c>
      <c r="J3249" t="s">
        <v>8678</v>
      </c>
      <c r="K3249" s="9">
        <v>45379.60659722222</v>
      </c>
      <c r="L3249" s="13">
        <f>IFERROR(_xlfn.XLOOKUP(tb_C103[[#This Row],[OS]],[1]!tb_C101[OS],[1]!tb_C101[DATA_ABERTURA]),0)</f>
        <v>45337.45957175926</v>
      </c>
      <c r="M3249" s="7" t="str">
        <f>IFERROR(_xlfn.XLOOKUP(tb_C103[[#This Row],[OS]],[1]!tb_C101[OS],[1]!tb_C101[SITUACAO_OS]),0)</f>
        <v>F</v>
      </c>
      <c r="N3249" t="str">
        <f>_xlfn.XLOOKUP(tb_C103[[#This Row],[OS]],[1]!tb_C101[OS],[1]!tb_C101[OFICINA])</f>
        <v>Terceiro</v>
      </c>
      <c r="O3249" s="14">
        <f>tb_C103[[#This Row],[FIM]] - tb_C103[[#This Row],[INICIO]]</f>
        <v>0.20833333333575865</v>
      </c>
    </row>
    <row r="3250" spans="1:15" x14ac:dyDescent="0.25">
      <c r="A3250" t="s">
        <v>6459</v>
      </c>
      <c r="B3250">
        <v>1709</v>
      </c>
      <c r="C3250">
        <v>2</v>
      </c>
      <c r="D3250" t="s">
        <v>8670</v>
      </c>
      <c r="E3250" s="9">
        <v>45362.291666666664</v>
      </c>
      <c r="F3250" s="9">
        <v>45362.5</v>
      </c>
      <c r="G3250">
        <v>115</v>
      </c>
      <c r="H3250" t="s">
        <v>197</v>
      </c>
      <c r="I3250" t="s">
        <v>184</v>
      </c>
      <c r="J3250" t="s">
        <v>8678</v>
      </c>
      <c r="K3250" s="9">
        <v>45379.60659722222</v>
      </c>
      <c r="L3250" s="13">
        <f>IFERROR(_xlfn.XLOOKUP(tb_C103[[#This Row],[OS]],[1]!tb_C101[OS],[1]!tb_C101[DATA_ABERTURA]),0)</f>
        <v>45337.45957175926</v>
      </c>
      <c r="M3250" s="7" t="str">
        <f>IFERROR(_xlfn.XLOOKUP(tb_C103[[#This Row],[OS]],[1]!tb_C101[OS],[1]!tb_C101[SITUACAO_OS]),0)</f>
        <v>F</v>
      </c>
      <c r="N3250" t="str">
        <f>_xlfn.XLOOKUP(tb_C103[[#This Row],[OS]],[1]!tb_C101[OS],[1]!tb_C101[OFICINA])</f>
        <v>Terceiro</v>
      </c>
      <c r="O3250" s="14">
        <f>tb_C103[[#This Row],[FIM]] - tb_C103[[#This Row],[INICIO]]</f>
        <v>0.20833333333575865</v>
      </c>
    </row>
    <row r="3251" spans="1:15" x14ac:dyDescent="0.25">
      <c r="A3251" t="s">
        <v>8330</v>
      </c>
      <c r="B3251">
        <v>1709</v>
      </c>
      <c r="C3251">
        <v>2</v>
      </c>
      <c r="D3251" t="s">
        <v>8670</v>
      </c>
      <c r="E3251" s="9">
        <v>45362.291666666664</v>
      </c>
      <c r="F3251" s="9">
        <v>45362.5</v>
      </c>
      <c r="G3251">
        <v>115</v>
      </c>
      <c r="H3251" t="s">
        <v>197</v>
      </c>
      <c r="I3251" t="s">
        <v>184</v>
      </c>
      <c r="J3251" t="s">
        <v>8678</v>
      </c>
      <c r="K3251" s="9">
        <v>45379.60659722222</v>
      </c>
      <c r="L3251" s="13">
        <f>IFERROR(_xlfn.XLOOKUP(tb_C103[[#This Row],[OS]],[1]!tb_C101[OS],[1]!tb_C101[DATA_ABERTURA]),0)</f>
        <v>45337.45957175926</v>
      </c>
      <c r="M3251" s="7" t="str">
        <f>IFERROR(_xlfn.XLOOKUP(tb_C103[[#This Row],[OS]],[1]!tb_C101[OS],[1]!tb_C101[SITUACAO_OS]),0)</f>
        <v>F</v>
      </c>
      <c r="N3251" t="str">
        <f>_xlfn.XLOOKUP(tb_C103[[#This Row],[OS]],[1]!tb_C101[OS],[1]!tb_C101[OFICINA])</f>
        <v>Terceiro</v>
      </c>
      <c r="O3251" s="14">
        <f>tb_C103[[#This Row],[FIM]] - tb_C103[[#This Row],[INICIO]]</f>
        <v>0.20833333333575865</v>
      </c>
    </row>
    <row r="3252" spans="1:15" x14ac:dyDescent="0.25">
      <c r="A3252" t="s">
        <v>2551</v>
      </c>
      <c r="B3252">
        <v>1709</v>
      </c>
      <c r="C3252">
        <v>2</v>
      </c>
      <c r="D3252" t="s">
        <v>8670</v>
      </c>
      <c r="E3252" s="9">
        <v>45362.291666666664</v>
      </c>
      <c r="F3252" s="9">
        <v>45362.5</v>
      </c>
      <c r="G3252">
        <v>115</v>
      </c>
      <c r="H3252" t="s">
        <v>197</v>
      </c>
      <c r="I3252" t="s">
        <v>184</v>
      </c>
      <c r="J3252" t="s">
        <v>8678</v>
      </c>
      <c r="K3252" s="9">
        <v>45379.60659722222</v>
      </c>
      <c r="L3252" s="13">
        <f>IFERROR(_xlfn.XLOOKUP(tb_C103[[#This Row],[OS]],[1]!tb_C101[OS],[1]!tb_C101[DATA_ABERTURA]),0)</f>
        <v>45337.45957175926</v>
      </c>
      <c r="M3252" s="7" t="str">
        <f>IFERROR(_xlfn.XLOOKUP(tb_C103[[#This Row],[OS]],[1]!tb_C101[OS],[1]!tb_C101[SITUACAO_OS]),0)</f>
        <v>F</v>
      </c>
      <c r="N3252" t="str">
        <f>_xlfn.XLOOKUP(tb_C103[[#This Row],[OS]],[1]!tb_C101[OS],[1]!tb_C101[OFICINA])</f>
        <v>Terceiro</v>
      </c>
      <c r="O3252" s="14">
        <f>tb_C103[[#This Row],[FIM]] - tb_C103[[#This Row],[INICIO]]</f>
        <v>0.20833333333575865</v>
      </c>
    </row>
    <row r="3253" spans="1:15" x14ac:dyDescent="0.25">
      <c r="A3253" t="s">
        <v>5388</v>
      </c>
      <c r="B3253">
        <v>1709</v>
      </c>
      <c r="C3253">
        <v>2</v>
      </c>
      <c r="D3253" t="s">
        <v>8670</v>
      </c>
      <c r="E3253" s="9">
        <v>45362.291666666664</v>
      </c>
      <c r="F3253" s="9">
        <v>45362.5</v>
      </c>
      <c r="G3253">
        <v>115</v>
      </c>
      <c r="H3253" t="s">
        <v>197</v>
      </c>
      <c r="I3253" t="s">
        <v>184</v>
      </c>
      <c r="J3253" t="s">
        <v>8678</v>
      </c>
      <c r="K3253" s="9">
        <v>45379.60659722222</v>
      </c>
      <c r="L3253" s="13">
        <f>IFERROR(_xlfn.XLOOKUP(tb_C103[[#This Row],[OS]],[1]!tb_C101[OS],[1]!tb_C101[DATA_ABERTURA]),0)</f>
        <v>45337.45957175926</v>
      </c>
      <c r="M3253" s="7" t="str">
        <f>IFERROR(_xlfn.XLOOKUP(tb_C103[[#This Row],[OS]],[1]!tb_C101[OS],[1]!tb_C101[SITUACAO_OS]),0)</f>
        <v>F</v>
      </c>
      <c r="N3253" t="str">
        <f>_xlfn.XLOOKUP(tb_C103[[#This Row],[OS]],[1]!tb_C101[OS],[1]!tb_C101[OFICINA])</f>
        <v>Terceiro</v>
      </c>
      <c r="O3253" s="14">
        <f>tb_C103[[#This Row],[FIM]] - tb_C103[[#This Row],[INICIO]]</f>
        <v>0.20833333333575865</v>
      </c>
    </row>
    <row r="3254" spans="1:15" x14ac:dyDescent="0.25">
      <c r="A3254" t="s">
        <v>6807</v>
      </c>
      <c r="B3254">
        <v>1709</v>
      </c>
      <c r="C3254">
        <v>2</v>
      </c>
      <c r="D3254" t="s">
        <v>8670</v>
      </c>
      <c r="E3254" s="9">
        <v>45362.291666666664</v>
      </c>
      <c r="F3254" s="9">
        <v>45362.5</v>
      </c>
      <c r="G3254">
        <v>115</v>
      </c>
      <c r="H3254" t="s">
        <v>197</v>
      </c>
      <c r="I3254" t="s">
        <v>184</v>
      </c>
      <c r="J3254" t="s">
        <v>8678</v>
      </c>
      <c r="K3254" s="9">
        <v>45379.60659722222</v>
      </c>
      <c r="L3254" s="13">
        <f>IFERROR(_xlfn.XLOOKUP(tb_C103[[#This Row],[OS]],[1]!tb_C101[OS],[1]!tb_C101[DATA_ABERTURA]),0)</f>
        <v>45337.45957175926</v>
      </c>
      <c r="M3254" s="7" t="str">
        <f>IFERROR(_xlfn.XLOOKUP(tb_C103[[#This Row],[OS]],[1]!tb_C101[OS],[1]!tb_C101[SITUACAO_OS]),0)</f>
        <v>F</v>
      </c>
      <c r="N3254" t="str">
        <f>_xlfn.XLOOKUP(tb_C103[[#This Row],[OS]],[1]!tb_C101[OS],[1]!tb_C101[OFICINA])</f>
        <v>Terceiro</v>
      </c>
      <c r="O3254" s="14">
        <f>tb_C103[[#This Row],[FIM]] - tb_C103[[#This Row],[INICIO]]</f>
        <v>0.20833333333575865</v>
      </c>
    </row>
    <row r="3255" spans="1:15" x14ac:dyDescent="0.25">
      <c r="A3255" t="s">
        <v>6459</v>
      </c>
      <c r="B3255">
        <v>1709</v>
      </c>
      <c r="C3255">
        <v>2</v>
      </c>
      <c r="D3255" t="s">
        <v>8670</v>
      </c>
      <c r="E3255" s="9">
        <v>45362.291666666664</v>
      </c>
      <c r="F3255" s="9">
        <v>45362.5</v>
      </c>
      <c r="G3255">
        <v>115</v>
      </c>
      <c r="H3255" t="s">
        <v>197</v>
      </c>
      <c r="I3255" t="s">
        <v>184</v>
      </c>
      <c r="J3255" t="s">
        <v>8678</v>
      </c>
      <c r="K3255" s="9">
        <v>45379.60659722222</v>
      </c>
      <c r="L3255" s="13">
        <f>IFERROR(_xlfn.XLOOKUP(tb_C103[[#This Row],[OS]],[1]!tb_C101[OS],[1]!tb_C101[DATA_ABERTURA]),0)</f>
        <v>45337.45957175926</v>
      </c>
      <c r="M3255" s="7" t="str">
        <f>IFERROR(_xlfn.XLOOKUP(tb_C103[[#This Row],[OS]],[1]!tb_C101[OS],[1]!tb_C101[SITUACAO_OS]),0)</f>
        <v>F</v>
      </c>
      <c r="N3255" t="str">
        <f>_xlfn.XLOOKUP(tb_C103[[#This Row],[OS]],[1]!tb_C101[OS],[1]!tb_C101[OFICINA])</f>
        <v>Terceiro</v>
      </c>
      <c r="O3255" s="14">
        <f>tb_C103[[#This Row],[FIM]] - tb_C103[[#This Row],[INICIO]]</f>
        <v>0.20833333333575865</v>
      </c>
    </row>
    <row r="3256" spans="1:15" x14ac:dyDescent="0.25">
      <c r="A3256" t="s">
        <v>8330</v>
      </c>
      <c r="B3256">
        <v>1709</v>
      </c>
      <c r="C3256">
        <v>2</v>
      </c>
      <c r="D3256" t="s">
        <v>8670</v>
      </c>
      <c r="E3256" s="9">
        <v>45371.625</v>
      </c>
      <c r="F3256" s="9">
        <v>45371.75</v>
      </c>
      <c r="G3256">
        <v>115</v>
      </c>
      <c r="H3256" t="s">
        <v>197</v>
      </c>
      <c r="I3256" t="s">
        <v>184</v>
      </c>
      <c r="J3256" t="s">
        <v>8678</v>
      </c>
      <c r="K3256" s="9">
        <v>45379.60659722222</v>
      </c>
      <c r="L3256" s="13">
        <f>IFERROR(_xlfn.XLOOKUP(tb_C103[[#This Row],[OS]],[1]!tb_C101[OS],[1]!tb_C101[DATA_ABERTURA]),0)</f>
        <v>45337.45957175926</v>
      </c>
      <c r="M3256" s="7" t="str">
        <f>IFERROR(_xlfn.XLOOKUP(tb_C103[[#This Row],[OS]],[1]!tb_C101[OS],[1]!tb_C101[SITUACAO_OS]),0)</f>
        <v>F</v>
      </c>
      <c r="N3256" t="str">
        <f>_xlfn.XLOOKUP(tb_C103[[#This Row],[OS]],[1]!tb_C101[OS],[1]!tb_C101[OFICINA])</f>
        <v>Terceiro</v>
      </c>
      <c r="O3256" s="14">
        <f>tb_C103[[#This Row],[FIM]] - tb_C103[[#This Row],[INICIO]]</f>
        <v>0.125</v>
      </c>
    </row>
    <row r="3257" spans="1:15" x14ac:dyDescent="0.25">
      <c r="A3257" t="s">
        <v>2551</v>
      </c>
      <c r="B3257">
        <v>1709</v>
      </c>
      <c r="C3257">
        <v>2</v>
      </c>
      <c r="D3257" t="s">
        <v>8670</v>
      </c>
      <c r="E3257" s="9">
        <v>45371.625</v>
      </c>
      <c r="F3257" s="9">
        <v>45371.75</v>
      </c>
      <c r="G3257">
        <v>115</v>
      </c>
      <c r="H3257" t="s">
        <v>197</v>
      </c>
      <c r="I3257" t="s">
        <v>184</v>
      </c>
      <c r="J3257" t="s">
        <v>8678</v>
      </c>
      <c r="K3257" s="9">
        <v>45379.60659722222</v>
      </c>
      <c r="L3257" s="13">
        <f>IFERROR(_xlfn.XLOOKUP(tb_C103[[#This Row],[OS]],[1]!tb_C101[OS],[1]!tb_C101[DATA_ABERTURA]),0)</f>
        <v>45337.45957175926</v>
      </c>
      <c r="M3257" s="7" t="str">
        <f>IFERROR(_xlfn.XLOOKUP(tb_C103[[#This Row],[OS]],[1]!tb_C101[OS],[1]!tb_C101[SITUACAO_OS]),0)</f>
        <v>F</v>
      </c>
      <c r="N3257" t="str">
        <f>_xlfn.XLOOKUP(tb_C103[[#This Row],[OS]],[1]!tb_C101[OS],[1]!tb_C101[OFICINA])</f>
        <v>Terceiro</v>
      </c>
      <c r="O3257" s="14">
        <f>tb_C103[[#This Row],[FIM]] - tb_C103[[#This Row],[INICIO]]</f>
        <v>0.125</v>
      </c>
    </row>
    <row r="3258" spans="1:15" x14ac:dyDescent="0.25">
      <c r="A3258" t="s">
        <v>5388</v>
      </c>
      <c r="B3258">
        <v>1709</v>
      </c>
      <c r="C3258">
        <v>2</v>
      </c>
      <c r="D3258" t="s">
        <v>8670</v>
      </c>
      <c r="E3258" s="9">
        <v>45371.625</v>
      </c>
      <c r="F3258" s="9">
        <v>45371.75</v>
      </c>
      <c r="G3258">
        <v>115</v>
      </c>
      <c r="H3258" t="s">
        <v>197</v>
      </c>
      <c r="I3258" t="s">
        <v>184</v>
      </c>
      <c r="J3258" t="s">
        <v>8678</v>
      </c>
      <c r="K3258" s="9">
        <v>45379.60659722222</v>
      </c>
      <c r="L3258" s="13">
        <f>IFERROR(_xlfn.XLOOKUP(tb_C103[[#This Row],[OS]],[1]!tb_C101[OS],[1]!tb_C101[DATA_ABERTURA]),0)</f>
        <v>45337.45957175926</v>
      </c>
      <c r="M3258" s="7" t="str">
        <f>IFERROR(_xlfn.XLOOKUP(tb_C103[[#This Row],[OS]],[1]!tb_C101[OS],[1]!tb_C101[SITUACAO_OS]),0)</f>
        <v>F</v>
      </c>
      <c r="N3258" t="str">
        <f>_xlfn.XLOOKUP(tb_C103[[#This Row],[OS]],[1]!tb_C101[OS],[1]!tb_C101[OFICINA])</f>
        <v>Terceiro</v>
      </c>
      <c r="O3258" s="14">
        <f>tb_C103[[#This Row],[FIM]] - tb_C103[[#This Row],[INICIO]]</f>
        <v>0.125</v>
      </c>
    </row>
    <row r="3259" spans="1:15" x14ac:dyDescent="0.25">
      <c r="A3259" t="s">
        <v>6807</v>
      </c>
      <c r="B3259">
        <v>1709</v>
      </c>
      <c r="C3259">
        <v>2</v>
      </c>
      <c r="D3259" t="s">
        <v>8670</v>
      </c>
      <c r="E3259" s="9">
        <v>45371.625</v>
      </c>
      <c r="F3259" s="9">
        <v>45371.75</v>
      </c>
      <c r="G3259">
        <v>115</v>
      </c>
      <c r="H3259" t="s">
        <v>197</v>
      </c>
      <c r="I3259" t="s">
        <v>184</v>
      </c>
      <c r="J3259" t="s">
        <v>8678</v>
      </c>
      <c r="K3259" s="9">
        <v>45379.60659722222</v>
      </c>
      <c r="L3259" s="13">
        <f>IFERROR(_xlfn.XLOOKUP(tb_C103[[#This Row],[OS]],[1]!tb_C101[OS],[1]!tb_C101[DATA_ABERTURA]),0)</f>
        <v>45337.45957175926</v>
      </c>
      <c r="M3259" s="7" t="str">
        <f>IFERROR(_xlfn.XLOOKUP(tb_C103[[#This Row],[OS]],[1]!tb_C101[OS],[1]!tb_C101[SITUACAO_OS]),0)</f>
        <v>F</v>
      </c>
      <c r="N3259" t="str">
        <f>_xlfn.XLOOKUP(tb_C103[[#This Row],[OS]],[1]!tb_C101[OS],[1]!tb_C101[OFICINA])</f>
        <v>Terceiro</v>
      </c>
      <c r="O3259" s="14">
        <f>tb_C103[[#This Row],[FIM]] - tb_C103[[#This Row],[INICIO]]</f>
        <v>0.125</v>
      </c>
    </row>
    <row r="3260" spans="1:15" x14ac:dyDescent="0.25">
      <c r="A3260" t="s">
        <v>6459</v>
      </c>
      <c r="B3260">
        <v>1709</v>
      </c>
      <c r="C3260">
        <v>2</v>
      </c>
      <c r="D3260" t="s">
        <v>8670</v>
      </c>
      <c r="E3260" s="9">
        <v>45371.625</v>
      </c>
      <c r="F3260" s="9">
        <v>45371.75</v>
      </c>
      <c r="G3260">
        <v>115</v>
      </c>
      <c r="H3260" t="s">
        <v>197</v>
      </c>
      <c r="I3260" t="s">
        <v>184</v>
      </c>
      <c r="J3260" t="s">
        <v>8678</v>
      </c>
      <c r="K3260" s="9">
        <v>45379.60659722222</v>
      </c>
      <c r="L3260" s="13">
        <f>IFERROR(_xlfn.XLOOKUP(tb_C103[[#This Row],[OS]],[1]!tb_C101[OS],[1]!tb_C101[DATA_ABERTURA]),0)</f>
        <v>45337.45957175926</v>
      </c>
      <c r="M3260" s="7" t="str">
        <f>IFERROR(_xlfn.XLOOKUP(tb_C103[[#This Row],[OS]],[1]!tb_C101[OS],[1]!tb_C101[SITUACAO_OS]),0)</f>
        <v>F</v>
      </c>
      <c r="N3260" t="str">
        <f>_xlfn.XLOOKUP(tb_C103[[#This Row],[OS]],[1]!tb_C101[OS],[1]!tb_C101[OFICINA])</f>
        <v>Terceiro</v>
      </c>
      <c r="O3260" s="14">
        <f>tb_C103[[#This Row],[FIM]] - tb_C103[[#This Row],[INICIO]]</f>
        <v>0.125</v>
      </c>
    </row>
    <row r="3261" spans="1:15" x14ac:dyDescent="0.25">
      <c r="A3261" t="s">
        <v>8330</v>
      </c>
      <c r="B3261">
        <v>1709</v>
      </c>
      <c r="C3261">
        <v>2</v>
      </c>
      <c r="D3261" t="s">
        <v>8670</v>
      </c>
      <c r="E3261" s="9">
        <v>45362.291666666664</v>
      </c>
      <c r="F3261" s="9">
        <v>45362.5</v>
      </c>
      <c r="G3261">
        <v>115</v>
      </c>
      <c r="H3261" t="s">
        <v>197</v>
      </c>
      <c r="I3261" t="s">
        <v>184</v>
      </c>
      <c r="J3261" t="s">
        <v>8678</v>
      </c>
      <c r="K3261" s="9">
        <v>45379.60659722222</v>
      </c>
      <c r="L3261" s="13">
        <f>IFERROR(_xlfn.XLOOKUP(tb_C103[[#This Row],[OS]],[1]!tb_C101[OS],[1]!tb_C101[DATA_ABERTURA]),0)</f>
        <v>45337.45957175926</v>
      </c>
      <c r="M3261" s="7" t="str">
        <f>IFERROR(_xlfn.XLOOKUP(tb_C103[[#This Row],[OS]],[1]!tb_C101[OS],[1]!tb_C101[SITUACAO_OS]),0)</f>
        <v>F</v>
      </c>
      <c r="N3261" t="str">
        <f>_xlfn.XLOOKUP(tb_C103[[#This Row],[OS]],[1]!tb_C101[OS],[1]!tb_C101[OFICINA])</f>
        <v>Terceiro</v>
      </c>
      <c r="O3261" s="14">
        <f>tb_C103[[#This Row],[FIM]] - tb_C103[[#This Row],[INICIO]]</f>
        <v>0.20833333333575865</v>
      </c>
    </row>
    <row r="3262" spans="1:15" x14ac:dyDescent="0.25">
      <c r="A3262" t="s">
        <v>2551</v>
      </c>
      <c r="B3262">
        <v>1709</v>
      </c>
      <c r="C3262">
        <v>2</v>
      </c>
      <c r="D3262" t="s">
        <v>8670</v>
      </c>
      <c r="E3262" s="9">
        <v>45362.291666666664</v>
      </c>
      <c r="F3262" s="9">
        <v>45362.5</v>
      </c>
      <c r="G3262">
        <v>115</v>
      </c>
      <c r="H3262" t="s">
        <v>197</v>
      </c>
      <c r="I3262" t="s">
        <v>184</v>
      </c>
      <c r="J3262" t="s">
        <v>8678</v>
      </c>
      <c r="K3262" s="9">
        <v>45379.60659722222</v>
      </c>
      <c r="L3262" s="13">
        <f>IFERROR(_xlfn.XLOOKUP(tb_C103[[#This Row],[OS]],[1]!tb_C101[OS],[1]!tb_C101[DATA_ABERTURA]),0)</f>
        <v>45337.45957175926</v>
      </c>
      <c r="M3262" s="7" t="str">
        <f>IFERROR(_xlfn.XLOOKUP(tb_C103[[#This Row],[OS]],[1]!tb_C101[OS],[1]!tb_C101[SITUACAO_OS]),0)</f>
        <v>F</v>
      </c>
      <c r="N3262" t="str">
        <f>_xlfn.XLOOKUP(tb_C103[[#This Row],[OS]],[1]!tb_C101[OS],[1]!tb_C101[OFICINA])</f>
        <v>Terceiro</v>
      </c>
      <c r="O3262" s="14">
        <f>tb_C103[[#This Row],[FIM]] - tb_C103[[#This Row],[INICIO]]</f>
        <v>0.20833333333575865</v>
      </c>
    </row>
    <row r="3263" spans="1:15" x14ac:dyDescent="0.25">
      <c r="A3263" t="s">
        <v>5388</v>
      </c>
      <c r="B3263">
        <v>1709</v>
      </c>
      <c r="C3263">
        <v>2</v>
      </c>
      <c r="D3263" t="s">
        <v>8670</v>
      </c>
      <c r="E3263" s="9">
        <v>45362.291666666664</v>
      </c>
      <c r="F3263" s="9">
        <v>45362.5</v>
      </c>
      <c r="G3263">
        <v>115</v>
      </c>
      <c r="H3263" t="s">
        <v>197</v>
      </c>
      <c r="I3263" t="s">
        <v>184</v>
      </c>
      <c r="J3263" t="s">
        <v>8678</v>
      </c>
      <c r="K3263" s="9">
        <v>45379.60659722222</v>
      </c>
      <c r="L3263" s="13">
        <f>IFERROR(_xlfn.XLOOKUP(tb_C103[[#This Row],[OS]],[1]!tb_C101[OS],[1]!tb_C101[DATA_ABERTURA]),0)</f>
        <v>45337.45957175926</v>
      </c>
      <c r="M3263" s="7" t="str">
        <f>IFERROR(_xlfn.XLOOKUP(tb_C103[[#This Row],[OS]],[1]!tb_C101[OS],[1]!tb_C101[SITUACAO_OS]),0)</f>
        <v>F</v>
      </c>
      <c r="N3263" t="str">
        <f>_xlfn.XLOOKUP(tb_C103[[#This Row],[OS]],[1]!tb_C101[OS],[1]!tb_C101[OFICINA])</f>
        <v>Terceiro</v>
      </c>
      <c r="O3263" s="14">
        <f>tb_C103[[#This Row],[FIM]] - tb_C103[[#This Row],[INICIO]]</f>
        <v>0.20833333333575865</v>
      </c>
    </row>
    <row r="3264" spans="1:15" x14ac:dyDescent="0.25">
      <c r="A3264" t="s">
        <v>6807</v>
      </c>
      <c r="B3264">
        <v>1709</v>
      </c>
      <c r="C3264">
        <v>2</v>
      </c>
      <c r="D3264" t="s">
        <v>8670</v>
      </c>
      <c r="E3264" s="9">
        <v>45362.291666666664</v>
      </c>
      <c r="F3264" s="9">
        <v>45362.5</v>
      </c>
      <c r="G3264">
        <v>115</v>
      </c>
      <c r="H3264" t="s">
        <v>197</v>
      </c>
      <c r="I3264" t="s">
        <v>184</v>
      </c>
      <c r="J3264" t="s">
        <v>8678</v>
      </c>
      <c r="K3264" s="9">
        <v>45379.60659722222</v>
      </c>
      <c r="L3264" s="13">
        <f>IFERROR(_xlfn.XLOOKUP(tb_C103[[#This Row],[OS]],[1]!tb_C101[OS],[1]!tb_C101[DATA_ABERTURA]),0)</f>
        <v>45337.45957175926</v>
      </c>
      <c r="M3264" s="7" t="str">
        <f>IFERROR(_xlfn.XLOOKUP(tb_C103[[#This Row],[OS]],[1]!tb_C101[OS],[1]!tb_C101[SITUACAO_OS]),0)</f>
        <v>F</v>
      </c>
      <c r="N3264" t="str">
        <f>_xlfn.XLOOKUP(tb_C103[[#This Row],[OS]],[1]!tb_C101[OS],[1]!tb_C101[OFICINA])</f>
        <v>Terceiro</v>
      </c>
      <c r="O3264" s="14">
        <f>tb_C103[[#This Row],[FIM]] - tb_C103[[#This Row],[INICIO]]</f>
        <v>0.20833333333575865</v>
      </c>
    </row>
    <row r="3265" spans="1:15" x14ac:dyDescent="0.25">
      <c r="A3265" t="s">
        <v>6459</v>
      </c>
      <c r="B3265">
        <v>1709</v>
      </c>
      <c r="C3265">
        <v>2</v>
      </c>
      <c r="D3265" t="s">
        <v>8670</v>
      </c>
      <c r="E3265" s="9">
        <v>45362.291666666664</v>
      </c>
      <c r="F3265" s="9">
        <v>45362.5</v>
      </c>
      <c r="G3265">
        <v>115</v>
      </c>
      <c r="H3265" t="s">
        <v>197</v>
      </c>
      <c r="I3265" t="s">
        <v>184</v>
      </c>
      <c r="J3265" t="s">
        <v>8678</v>
      </c>
      <c r="K3265" s="9">
        <v>45379.60659722222</v>
      </c>
      <c r="L3265" s="13">
        <f>IFERROR(_xlfn.XLOOKUP(tb_C103[[#This Row],[OS]],[1]!tb_C101[OS],[1]!tb_C101[DATA_ABERTURA]),0)</f>
        <v>45337.45957175926</v>
      </c>
      <c r="M3265" s="7" t="str">
        <f>IFERROR(_xlfn.XLOOKUP(tb_C103[[#This Row],[OS]],[1]!tb_C101[OS],[1]!tb_C101[SITUACAO_OS]),0)</f>
        <v>F</v>
      </c>
      <c r="N3265" t="str">
        <f>_xlfn.XLOOKUP(tb_C103[[#This Row],[OS]],[1]!tb_C101[OS],[1]!tb_C101[OFICINA])</f>
        <v>Terceiro</v>
      </c>
      <c r="O3265" s="14">
        <f>tb_C103[[#This Row],[FIM]] - tb_C103[[#This Row],[INICIO]]</f>
        <v>0.20833333333575865</v>
      </c>
    </row>
    <row r="3266" spans="1:15" x14ac:dyDescent="0.25">
      <c r="A3266" t="s">
        <v>8330</v>
      </c>
      <c r="B3266">
        <v>1709</v>
      </c>
      <c r="C3266">
        <v>2</v>
      </c>
      <c r="D3266" t="s">
        <v>8670</v>
      </c>
      <c r="E3266" s="9">
        <v>45371.625</v>
      </c>
      <c r="F3266" s="9">
        <v>45371.75</v>
      </c>
      <c r="G3266">
        <v>115</v>
      </c>
      <c r="H3266" t="s">
        <v>197</v>
      </c>
      <c r="I3266" t="s">
        <v>184</v>
      </c>
      <c r="J3266" t="s">
        <v>8678</v>
      </c>
      <c r="K3266" s="9">
        <v>45379.60659722222</v>
      </c>
      <c r="L3266" s="13">
        <f>IFERROR(_xlfn.XLOOKUP(tb_C103[[#This Row],[OS]],[1]!tb_C101[OS],[1]!tb_C101[DATA_ABERTURA]),0)</f>
        <v>45337.45957175926</v>
      </c>
      <c r="M3266" s="7" t="str">
        <f>IFERROR(_xlfn.XLOOKUP(tb_C103[[#This Row],[OS]],[1]!tb_C101[OS],[1]!tb_C101[SITUACAO_OS]),0)</f>
        <v>F</v>
      </c>
      <c r="N3266" t="str">
        <f>_xlfn.XLOOKUP(tb_C103[[#This Row],[OS]],[1]!tb_C101[OS],[1]!tb_C101[OFICINA])</f>
        <v>Terceiro</v>
      </c>
      <c r="O3266" s="14">
        <f>tb_C103[[#This Row],[FIM]] - tb_C103[[#This Row],[INICIO]]</f>
        <v>0.125</v>
      </c>
    </row>
    <row r="3267" spans="1:15" x14ac:dyDescent="0.25">
      <c r="A3267" t="s">
        <v>2551</v>
      </c>
      <c r="B3267">
        <v>1709</v>
      </c>
      <c r="C3267">
        <v>2</v>
      </c>
      <c r="D3267" t="s">
        <v>8670</v>
      </c>
      <c r="E3267" s="9">
        <v>45371.625</v>
      </c>
      <c r="F3267" s="9">
        <v>45371.75</v>
      </c>
      <c r="G3267">
        <v>115</v>
      </c>
      <c r="H3267" t="s">
        <v>197</v>
      </c>
      <c r="I3267" t="s">
        <v>184</v>
      </c>
      <c r="J3267" t="s">
        <v>8678</v>
      </c>
      <c r="K3267" s="9">
        <v>45379.60659722222</v>
      </c>
      <c r="L3267" s="13">
        <f>IFERROR(_xlfn.XLOOKUP(tb_C103[[#This Row],[OS]],[1]!tb_C101[OS],[1]!tb_C101[DATA_ABERTURA]),0)</f>
        <v>45337.45957175926</v>
      </c>
      <c r="M3267" s="7" t="str">
        <f>IFERROR(_xlfn.XLOOKUP(tb_C103[[#This Row],[OS]],[1]!tb_C101[OS],[1]!tb_C101[SITUACAO_OS]),0)</f>
        <v>F</v>
      </c>
      <c r="N3267" t="str">
        <f>_xlfn.XLOOKUP(tb_C103[[#This Row],[OS]],[1]!tb_C101[OS],[1]!tb_C101[OFICINA])</f>
        <v>Terceiro</v>
      </c>
      <c r="O3267" s="14">
        <f>tb_C103[[#This Row],[FIM]] - tb_C103[[#This Row],[INICIO]]</f>
        <v>0.125</v>
      </c>
    </row>
    <row r="3268" spans="1:15" x14ac:dyDescent="0.25">
      <c r="A3268" t="s">
        <v>5388</v>
      </c>
      <c r="B3268">
        <v>1709</v>
      </c>
      <c r="C3268">
        <v>2</v>
      </c>
      <c r="D3268" t="s">
        <v>8670</v>
      </c>
      <c r="E3268" s="9">
        <v>45371.625</v>
      </c>
      <c r="F3268" s="9">
        <v>45371.75</v>
      </c>
      <c r="G3268">
        <v>115</v>
      </c>
      <c r="H3268" t="s">
        <v>197</v>
      </c>
      <c r="I3268" t="s">
        <v>184</v>
      </c>
      <c r="J3268" t="s">
        <v>8678</v>
      </c>
      <c r="K3268" s="9">
        <v>45379.60659722222</v>
      </c>
      <c r="L3268" s="13">
        <f>IFERROR(_xlfn.XLOOKUP(tb_C103[[#This Row],[OS]],[1]!tb_C101[OS],[1]!tb_C101[DATA_ABERTURA]),0)</f>
        <v>45337.45957175926</v>
      </c>
      <c r="M3268" s="7" t="str">
        <f>IFERROR(_xlfn.XLOOKUP(tb_C103[[#This Row],[OS]],[1]!tb_C101[OS],[1]!tb_C101[SITUACAO_OS]),0)</f>
        <v>F</v>
      </c>
      <c r="N3268" t="str">
        <f>_xlfn.XLOOKUP(tb_C103[[#This Row],[OS]],[1]!tb_C101[OS],[1]!tb_C101[OFICINA])</f>
        <v>Terceiro</v>
      </c>
      <c r="O3268" s="14">
        <f>tb_C103[[#This Row],[FIM]] - tb_C103[[#This Row],[INICIO]]</f>
        <v>0.125</v>
      </c>
    </row>
    <row r="3269" spans="1:15" x14ac:dyDescent="0.25">
      <c r="A3269" t="s">
        <v>6807</v>
      </c>
      <c r="B3269">
        <v>1709</v>
      </c>
      <c r="C3269">
        <v>2</v>
      </c>
      <c r="D3269" t="s">
        <v>8670</v>
      </c>
      <c r="E3269" s="9">
        <v>45371.625</v>
      </c>
      <c r="F3269" s="9">
        <v>45371.75</v>
      </c>
      <c r="G3269">
        <v>115</v>
      </c>
      <c r="H3269" t="s">
        <v>197</v>
      </c>
      <c r="I3269" t="s">
        <v>184</v>
      </c>
      <c r="J3269" t="s">
        <v>8678</v>
      </c>
      <c r="K3269" s="9">
        <v>45379.60659722222</v>
      </c>
      <c r="L3269" s="13">
        <f>IFERROR(_xlfn.XLOOKUP(tb_C103[[#This Row],[OS]],[1]!tb_C101[OS],[1]!tb_C101[DATA_ABERTURA]),0)</f>
        <v>45337.45957175926</v>
      </c>
      <c r="M3269" s="7" t="str">
        <f>IFERROR(_xlfn.XLOOKUP(tb_C103[[#This Row],[OS]],[1]!tb_C101[OS],[1]!tb_C101[SITUACAO_OS]),0)</f>
        <v>F</v>
      </c>
      <c r="N3269" t="str">
        <f>_xlfn.XLOOKUP(tb_C103[[#This Row],[OS]],[1]!tb_C101[OS],[1]!tb_C101[OFICINA])</f>
        <v>Terceiro</v>
      </c>
      <c r="O3269" s="14">
        <f>tb_C103[[#This Row],[FIM]] - tb_C103[[#This Row],[INICIO]]</f>
        <v>0.125</v>
      </c>
    </row>
    <row r="3270" spans="1:15" x14ac:dyDescent="0.25">
      <c r="A3270" t="s">
        <v>6459</v>
      </c>
      <c r="B3270">
        <v>1709</v>
      </c>
      <c r="C3270">
        <v>2</v>
      </c>
      <c r="D3270" t="s">
        <v>8670</v>
      </c>
      <c r="E3270" s="9">
        <v>45371.625</v>
      </c>
      <c r="F3270" s="9">
        <v>45371.75</v>
      </c>
      <c r="G3270">
        <v>115</v>
      </c>
      <c r="H3270" t="s">
        <v>197</v>
      </c>
      <c r="I3270" t="s">
        <v>184</v>
      </c>
      <c r="J3270" t="s">
        <v>8678</v>
      </c>
      <c r="K3270" s="9">
        <v>45379.60659722222</v>
      </c>
      <c r="L3270" s="13">
        <f>IFERROR(_xlfn.XLOOKUP(tb_C103[[#This Row],[OS]],[1]!tb_C101[OS],[1]!tb_C101[DATA_ABERTURA]),0)</f>
        <v>45337.45957175926</v>
      </c>
      <c r="M3270" s="7" t="str">
        <f>IFERROR(_xlfn.XLOOKUP(tb_C103[[#This Row],[OS]],[1]!tb_C101[OS],[1]!tb_C101[SITUACAO_OS]),0)</f>
        <v>F</v>
      </c>
      <c r="N3270" t="str">
        <f>_xlfn.XLOOKUP(tb_C103[[#This Row],[OS]],[1]!tb_C101[OS],[1]!tb_C101[OFICINA])</f>
        <v>Terceiro</v>
      </c>
      <c r="O3270" s="14">
        <f>tb_C103[[#This Row],[FIM]] - tb_C103[[#This Row],[INICIO]]</f>
        <v>0.125</v>
      </c>
    </row>
    <row r="3271" spans="1:15" x14ac:dyDescent="0.25">
      <c r="A3271" t="s">
        <v>2551</v>
      </c>
      <c r="B3271">
        <v>1710</v>
      </c>
      <c r="C3271">
        <v>2</v>
      </c>
      <c r="D3271" t="s">
        <v>8670</v>
      </c>
      <c r="E3271" s="9">
        <v>45369.291666666664</v>
      </c>
      <c r="F3271" s="9">
        <v>45369.583333333336</v>
      </c>
      <c r="G3271">
        <v>115</v>
      </c>
      <c r="H3271" t="s">
        <v>197</v>
      </c>
      <c r="I3271" t="s">
        <v>184</v>
      </c>
      <c r="J3271" t="s">
        <v>8671</v>
      </c>
      <c r="K3271" s="9">
        <v>45379.603067129632</v>
      </c>
      <c r="L3271" s="13">
        <f>IFERROR(_xlfn.XLOOKUP(tb_C103[[#This Row],[OS]],[1]!tb_C101[OS],[1]!tb_C101[DATA_ABERTURA]),0)</f>
        <v>45337.461226851854</v>
      </c>
      <c r="M3271" s="7" t="str">
        <f>IFERROR(_xlfn.XLOOKUP(tb_C103[[#This Row],[OS]],[1]!tb_C101[OS],[1]!tb_C101[SITUACAO_OS]),0)</f>
        <v>F</v>
      </c>
      <c r="N3271" t="str">
        <f>_xlfn.XLOOKUP(tb_C103[[#This Row],[OS]],[1]!tb_C101[OS],[1]!tb_C101[OFICINA])</f>
        <v>Mecanico</v>
      </c>
      <c r="O3271" s="14">
        <f>tb_C103[[#This Row],[FIM]] - tb_C103[[#This Row],[INICIO]]</f>
        <v>0.29166666667151731</v>
      </c>
    </row>
    <row r="3272" spans="1:15" x14ac:dyDescent="0.25">
      <c r="A3272" t="s">
        <v>8686</v>
      </c>
      <c r="B3272">
        <v>1711</v>
      </c>
      <c r="C3272">
        <v>1</v>
      </c>
      <c r="D3272" t="s">
        <v>8677</v>
      </c>
      <c r="E3272" s="9">
        <v>45372.291666666664</v>
      </c>
      <c r="F3272" s="9">
        <v>45372.625</v>
      </c>
      <c r="G3272">
        <v>115</v>
      </c>
      <c r="H3272" t="s">
        <v>197</v>
      </c>
      <c r="I3272" t="s">
        <v>184</v>
      </c>
      <c r="J3272" t="s">
        <v>8671</v>
      </c>
      <c r="K3272" s="9">
        <v>45379.601678240739</v>
      </c>
      <c r="L3272" s="13">
        <f>IFERROR(_xlfn.XLOOKUP(tb_C103[[#This Row],[OS]],[1]!tb_C101[OS],[1]!tb_C101[DATA_ABERTURA]),0)</f>
        <v>45337.462164351855</v>
      </c>
      <c r="M3272" s="7" t="str">
        <f>IFERROR(_xlfn.XLOOKUP(tb_C103[[#This Row],[OS]],[1]!tb_C101[OS],[1]!tb_C101[SITUACAO_OS]),0)</f>
        <v>F</v>
      </c>
      <c r="N3272" t="str">
        <f>_xlfn.XLOOKUP(tb_C103[[#This Row],[OS]],[1]!tb_C101[OS],[1]!tb_C101[OFICINA])</f>
        <v>Mecanico</v>
      </c>
      <c r="O3272" s="14">
        <f>tb_C103[[#This Row],[FIM]] - tb_C103[[#This Row],[INICIO]]</f>
        <v>0.33333333333575865</v>
      </c>
    </row>
    <row r="3273" spans="1:15" x14ac:dyDescent="0.25">
      <c r="A3273" t="s">
        <v>2551</v>
      </c>
      <c r="B3273">
        <v>1711</v>
      </c>
      <c r="C3273">
        <v>1</v>
      </c>
      <c r="D3273" t="s">
        <v>8677</v>
      </c>
      <c r="E3273" s="9">
        <v>45372.291666666664</v>
      </c>
      <c r="F3273" s="9">
        <v>45372.625</v>
      </c>
      <c r="G3273">
        <v>115</v>
      </c>
      <c r="H3273" t="s">
        <v>197</v>
      </c>
      <c r="I3273" t="s">
        <v>184</v>
      </c>
      <c r="J3273" t="s">
        <v>8671</v>
      </c>
      <c r="K3273" s="9">
        <v>45379.601678240739</v>
      </c>
      <c r="L3273" s="13">
        <f>IFERROR(_xlfn.XLOOKUP(tb_C103[[#This Row],[OS]],[1]!tb_C101[OS],[1]!tb_C101[DATA_ABERTURA]),0)</f>
        <v>45337.462164351855</v>
      </c>
      <c r="M3273" s="7" t="str">
        <f>IFERROR(_xlfn.XLOOKUP(tb_C103[[#This Row],[OS]],[1]!tb_C101[OS],[1]!tb_C101[SITUACAO_OS]),0)</f>
        <v>F</v>
      </c>
      <c r="N3273" t="str">
        <f>_xlfn.XLOOKUP(tb_C103[[#This Row],[OS]],[1]!tb_C101[OS],[1]!tb_C101[OFICINA])</f>
        <v>Mecanico</v>
      </c>
      <c r="O3273" s="14">
        <f>tb_C103[[#This Row],[FIM]] - tb_C103[[#This Row],[INICIO]]</f>
        <v>0.33333333333575865</v>
      </c>
    </row>
    <row r="3274" spans="1:15" x14ac:dyDescent="0.25">
      <c r="A3274" t="s">
        <v>8686</v>
      </c>
      <c r="B3274">
        <v>1711</v>
      </c>
      <c r="C3274">
        <v>1</v>
      </c>
      <c r="D3274" t="s">
        <v>8677</v>
      </c>
      <c r="E3274" s="9">
        <v>45372.291666666664</v>
      </c>
      <c r="F3274" s="9">
        <v>45372.625</v>
      </c>
      <c r="G3274">
        <v>115</v>
      </c>
      <c r="H3274" t="s">
        <v>197</v>
      </c>
      <c r="I3274" t="s">
        <v>184</v>
      </c>
      <c r="J3274" t="s">
        <v>8671</v>
      </c>
      <c r="K3274" s="9">
        <v>45379.601678240739</v>
      </c>
      <c r="L3274" s="13">
        <f>IFERROR(_xlfn.XLOOKUP(tb_C103[[#This Row],[OS]],[1]!tb_C101[OS],[1]!tb_C101[DATA_ABERTURA]),0)</f>
        <v>45337.462164351855</v>
      </c>
      <c r="M3274" s="7" t="str">
        <f>IFERROR(_xlfn.XLOOKUP(tb_C103[[#This Row],[OS]],[1]!tb_C101[OS],[1]!tb_C101[SITUACAO_OS]),0)</f>
        <v>F</v>
      </c>
      <c r="N3274" t="str">
        <f>_xlfn.XLOOKUP(tb_C103[[#This Row],[OS]],[1]!tb_C101[OS],[1]!tb_C101[OFICINA])</f>
        <v>Mecanico</v>
      </c>
      <c r="O3274" s="14">
        <f>tb_C103[[#This Row],[FIM]] - tb_C103[[#This Row],[INICIO]]</f>
        <v>0.33333333333575865</v>
      </c>
    </row>
    <row r="3275" spans="1:15" x14ac:dyDescent="0.25">
      <c r="A3275" t="s">
        <v>2551</v>
      </c>
      <c r="B3275">
        <v>1711</v>
      </c>
      <c r="C3275">
        <v>1</v>
      </c>
      <c r="D3275" t="s">
        <v>8677</v>
      </c>
      <c r="E3275" s="9">
        <v>45372.291666666664</v>
      </c>
      <c r="F3275" s="9">
        <v>45372.625</v>
      </c>
      <c r="G3275">
        <v>115</v>
      </c>
      <c r="H3275" t="s">
        <v>197</v>
      </c>
      <c r="I3275" t="s">
        <v>184</v>
      </c>
      <c r="J3275" t="s">
        <v>8671</v>
      </c>
      <c r="K3275" s="9">
        <v>45379.601678240739</v>
      </c>
      <c r="L3275" s="13">
        <f>IFERROR(_xlfn.XLOOKUP(tb_C103[[#This Row],[OS]],[1]!tb_C101[OS],[1]!tb_C101[DATA_ABERTURA]),0)</f>
        <v>45337.462164351855</v>
      </c>
      <c r="M3275" s="7" t="str">
        <f>IFERROR(_xlfn.XLOOKUP(tb_C103[[#This Row],[OS]],[1]!tb_C101[OS],[1]!tb_C101[SITUACAO_OS]),0)</f>
        <v>F</v>
      </c>
      <c r="N3275" t="str">
        <f>_xlfn.XLOOKUP(tb_C103[[#This Row],[OS]],[1]!tb_C101[OS],[1]!tb_C101[OFICINA])</f>
        <v>Mecanico</v>
      </c>
      <c r="O3275" s="14">
        <f>tb_C103[[#This Row],[FIM]] - tb_C103[[#This Row],[INICIO]]</f>
        <v>0.33333333333575865</v>
      </c>
    </row>
    <row r="3276" spans="1:15" x14ac:dyDescent="0.25">
      <c r="A3276" t="s">
        <v>8686</v>
      </c>
      <c r="B3276">
        <v>1712</v>
      </c>
      <c r="C3276">
        <v>2</v>
      </c>
      <c r="D3276" t="s">
        <v>8670</v>
      </c>
      <c r="E3276" s="9">
        <v>45366.291666666664</v>
      </c>
      <c r="F3276" s="9">
        <v>45366.5</v>
      </c>
      <c r="G3276">
        <v>115</v>
      </c>
      <c r="H3276" t="s">
        <v>197</v>
      </c>
      <c r="I3276" t="s">
        <v>184</v>
      </c>
      <c r="J3276" t="s">
        <v>8671</v>
      </c>
      <c r="K3276" s="9">
        <v>45379.600393518522</v>
      </c>
      <c r="L3276" s="13">
        <f>IFERROR(_xlfn.XLOOKUP(tb_C103[[#This Row],[OS]],[1]!tb_C101[OS],[1]!tb_C101[DATA_ABERTURA]),0)</f>
        <v>45337.463993055557</v>
      </c>
      <c r="M3276" s="7" t="str">
        <f>IFERROR(_xlfn.XLOOKUP(tb_C103[[#This Row],[OS]],[1]!tb_C101[OS],[1]!tb_C101[SITUACAO_OS]),0)</f>
        <v>F</v>
      </c>
      <c r="N3276" t="str">
        <f>_xlfn.XLOOKUP(tb_C103[[#This Row],[OS]],[1]!tb_C101[OS],[1]!tb_C101[OFICINA])</f>
        <v>Mecanico</v>
      </c>
      <c r="O3276" s="14">
        <f>tb_C103[[#This Row],[FIM]] - tb_C103[[#This Row],[INICIO]]</f>
        <v>0.20833333333575865</v>
      </c>
    </row>
    <row r="3277" spans="1:15" x14ac:dyDescent="0.25">
      <c r="A3277" t="s">
        <v>2551</v>
      </c>
      <c r="B3277">
        <v>1712</v>
      </c>
      <c r="C3277">
        <v>2</v>
      </c>
      <c r="D3277" t="s">
        <v>8670</v>
      </c>
      <c r="E3277" s="9">
        <v>45366.291666666664</v>
      </c>
      <c r="F3277" s="9">
        <v>45366.5</v>
      </c>
      <c r="G3277">
        <v>115</v>
      </c>
      <c r="H3277" t="s">
        <v>197</v>
      </c>
      <c r="I3277" t="s">
        <v>184</v>
      </c>
      <c r="J3277" t="s">
        <v>8671</v>
      </c>
      <c r="K3277" s="9">
        <v>45379.600393518522</v>
      </c>
      <c r="L3277" s="13">
        <f>IFERROR(_xlfn.XLOOKUP(tb_C103[[#This Row],[OS]],[1]!tb_C101[OS],[1]!tb_C101[DATA_ABERTURA]),0)</f>
        <v>45337.463993055557</v>
      </c>
      <c r="M3277" s="7" t="str">
        <f>IFERROR(_xlfn.XLOOKUP(tb_C103[[#This Row],[OS]],[1]!tb_C101[OS],[1]!tb_C101[SITUACAO_OS]),0)</f>
        <v>F</v>
      </c>
      <c r="N3277" t="str">
        <f>_xlfn.XLOOKUP(tb_C103[[#This Row],[OS]],[1]!tb_C101[OS],[1]!tb_C101[OFICINA])</f>
        <v>Mecanico</v>
      </c>
      <c r="O3277" s="14">
        <f>tb_C103[[#This Row],[FIM]] - tb_C103[[#This Row],[INICIO]]</f>
        <v>0.20833333333575865</v>
      </c>
    </row>
    <row r="3278" spans="1:15" x14ac:dyDescent="0.25">
      <c r="A3278" t="s">
        <v>8686</v>
      </c>
      <c r="B3278">
        <v>1712</v>
      </c>
      <c r="C3278">
        <v>2</v>
      </c>
      <c r="D3278" t="s">
        <v>8670</v>
      </c>
      <c r="E3278" s="9">
        <v>45366.291666666664</v>
      </c>
      <c r="F3278" s="9">
        <v>45366.5</v>
      </c>
      <c r="G3278">
        <v>115</v>
      </c>
      <c r="H3278" t="s">
        <v>197</v>
      </c>
      <c r="I3278" t="s">
        <v>184</v>
      </c>
      <c r="J3278" t="s">
        <v>8671</v>
      </c>
      <c r="K3278" s="9">
        <v>45379.600393518522</v>
      </c>
      <c r="L3278" s="13">
        <f>IFERROR(_xlfn.XLOOKUP(tb_C103[[#This Row],[OS]],[1]!tb_C101[OS],[1]!tb_C101[DATA_ABERTURA]),0)</f>
        <v>45337.463993055557</v>
      </c>
      <c r="M3278" s="7" t="str">
        <f>IFERROR(_xlfn.XLOOKUP(tb_C103[[#This Row],[OS]],[1]!tb_C101[OS],[1]!tb_C101[SITUACAO_OS]),0)</f>
        <v>F</v>
      </c>
      <c r="N3278" t="str">
        <f>_xlfn.XLOOKUP(tb_C103[[#This Row],[OS]],[1]!tb_C101[OS],[1]!tb_C101[OFICINA])</f>
        <v>Mecanico</v>
      </c>
      <c r="O3278" s="14">
        <f>tb_C103[[#This Row],[FIM]] - tb_C103[[#This Row],[INICIO]]</f>
        <v>0.20833333333575865</v>
      </c>
    </row>
    <row r="3279" spans="1:15" x14ac:dyDescent="0.25">
      <c r="A3279" t="s">
        <v>2551</v>
      </c>
      <c r="B3279">
        <v>1712</v>
      </c>
      <c r="C3279">
        <v>2</v>
      </c>
      <c r="D3279" t="s">
        <v>8670</v>
      </c>
      <c r="E3279" s="9">
        <v>45366.291666666664</v>
      </c>
      <c r="F3279" s="9">
        <v>45366.5</v>
      </c>
      <c r="G3279">
        <v>115</v>
      </c>
      <c r="H3279" t="s">
        <v>197</v>
      </c>
      <c r="I3279" t="s">
        <v>184</v>
      </c>
      <c r="J3279" t="s">
        <v>8671</v>
      </c>
      <c r="K3279" s="9">
        <v>45379.600393518522</v>
      </c>
      <c r="L3279" s="13">
        <f>IFERROR(_xlfn.XLOOKUP(tb_C103[[#This Row],[OS]],[1]!tb_C101[OS],[1]!tb_C101[DATA_ABERTURA]),0)</f>
        <v>45337.463993055557</v>
      </c>
      <c r="M3279" s="7" t="str">
        <f>IFERROR(_xlfn.XLOOKUP(tb_C103[[#This Row],[OS]],[1]!tb_C101[OS],[1]!tb_C101[SITUACAO_OS]),0)</f>
        <v>F</v>
      </c>
      <c r="N3279" t="str">
        <f>_xlfn.XLOOKUP(tb_C103[[#This Row],[OS]],[1]!tb_C101[OS],[1]!tb_C101[OFICINA])</f>
        <v>Mecanico</v>
      </c>
      <c r="O3279" s="14">
        <f>tb_C103[[#This Row],[FIM]] - tb_C103[[#This Row],[INICIO]]</f>
        <v>0.20833333333575865</v>
      </c>
    </row>
    <row r="3280" spans="1:15" x14ac:dyDescent="0.25">
      <c r="A3280" t="s">
        <v>5388</v>
      </c>
      <c r="B3280">
        <v>1713</v>
      </c>
      <c r="C3280">
        <v>2</v>
      </c>
      <c r="D3280" t="s">
        <v>8670</v>
      </c>
      <c r="E3280" s="9">
        <v>45365.604166666664</v>
      </c>
      <c r="F3280" s="9">
        <v>45365.75</v>
      </c>
      <c r="G3280">
        <v>115</v>
      </c>
      <c r="H3280" t="s">
        <v>197</v>
      </c>
      <c r="I3280" t="s">
        <v>184</v>
      </c>
      <c r="J3280" t="s">
        <v>8671</v>
      </c>
      <c r="K3280" s="9">
        <v>45379.599050925928</v>
      </c>
      <c r="L3280" s="13">
        <f>IFERROR(_xlfn.XLOOKUP(tb_C103[[#This Row],[OS]],[1]!tb_C101[OS],[1]!tb_C101[DATA_ABERTURA]),0)</f>
        <v>45337.464780092596</v>
      </c>
      <c r="M3280" s="7" t="str">
        <f>IFERROR(_xlfn.XLOOKUP(tb_C103[[#This Row],[OS]],[1]!tb_C101[OS],[1]!tb_C101[SITUACAO_OS]),0)</f>
        <v>F</v>
      </c>
      <c r="N3280" t="str">
        <f>_xlfn.XLOOKUP(tb_C103[[#This Row],[OS]],[1]!tb_C101[OS],[1]!tb_C101[OFICINA])</f>
        <v>Mecanico</v>
      </c>
      <c r="O3280" s="14">
        <f>tb_C103[[#This Row],[FIM]] - tb_C103[[#This Row],[INICIO]]</f>
        <v>0.14583333333575865</v>
      </c>
    </row>
    <row r="3281" spans="1:15" x14ac:dyDescent="0.25">
      <c r="A3281" t="s">
        <v>5388</v>
      </c>
      <c r="B3281">
        <v>1714</v>
      </c>
      <c r="C3281">
        <v>2</v>
      </c>
      <c r="D3281" t="s">
        <v>8670</v>
      </c>
      <c r="E3281" s="9">
        <v>45365.604166666664</v>
      </c>
      <c r="F3281" s="9">
        <v>45365.75</v>
      </c>
      <c r="G3281">
        <v>115</v>
      </c>
      <c r="H3281" t="s">
        <v>197</v>
      </c>
      <c r="I3281" t="s">
        <v>184</v>
      </c>
      <c r="J3281" t="s">
        <v>8671</v>
      </c>
      <c r="K3281" s="9">
        <v>45379.598356481481</v>
      </c>
      <c r="L3281" s="13">
        <f>IFERROR(_xlfn.XLOOKUP(tb_C103[[#This Row],[OS]],[1]!tb_C101[OS],[1]!tb_C101[DATA_ABERTURA]),0)</f>
        <v>45337.465196759258</v>
      </c>
      <c r="M3281" s="7" t="str">
        <f>IFERROR(_xlfn.XLOOKUP(tb_C103[[#This Row],[OS]],[1]!tb_C101[OS],[1]!tb_C101[SITUACAO_OS]),0)</f>
        <v>F</v>
      </c>
      <c r="N3281" t="str">
        <f>_xlfn.XLOOKUP(tb_C103[[#This Row],[OS]],[1]!tb_C101[OS],[1]!tb_C101[OFICINA])</f>
        <v>Mecanico</v>
      </c>
      <c r="O3281" s="14">
        <f>tb_C103[[#This Row],[FIM]] - tb_C103[[#This Row],[INICIO]]</f>
        <v>0.14583333333575865</v>
      </c>
    </row>
    <row r="3282" spans="1:15" x14ac:dyDescent="0.25">
      <c r="A3282" t="s">
        <v>8686</v>
      </c>
      <c r="B3282">
        <v>1715</v>
      </c>
      <c r="C3282">
        <v>2</v>
      </c>
      <c r="D3282" t="s">
        <v>8670</v>
      </c>
      <c r="E3282" s="9">
        <v>45364.291666666664</v>
      </c>
      <c r="F3282" s="9">
        <v>45364.5</v>
      </c>
      <c r="G3282">
        <v>115</v>
      </c>
      <c r="H3282" t="s">
        <v>197</v>
      </c>
      <c r="I3282" t="s">
        <v>184</v>
      </c>
      <c r="J3282" t="s">
        <v>8671</v>
      </c>
      <c r="K3282" s="9">
        <v>45379.597129629627</v>
      </c>
      <c r="L3282" s="13">
        <f>IFERROR(_xlfn.XLOOKUP(tb_C103[[#This Row],[OS]],[1]!tb_C101[OS],[1]!tb_C101[DATA_ABERTURA]),0)</f>
        <v>45337.467245370368</v>
      </c>
      <c r="M3282" s="7" t="str">
        <f>IFERROR(_xlfn.XLOOKUP(tb_C103[[#This Row],[OS]],[1]!tb_C101[OS],[1]!tb_C101[SITUACAO_OS]),0)</f>
        <v>F</v>
      </c>
      <c r="N3282" t="str">
        <f>_xlfn.XLOOKUP(tb_C103[[#This Row],[OS]],[1]!tb_C101[OS],[1]!tb_C101[OFICINA])</f>
        <v>Mecanico</v>
      </c>
      <c r="O3282" s="14">
        <f>tb_C103[[#This Row],[FIM]] - tb_C103[[#This Row],[INICIO]]</f>
        <v>0.20833333333575865</v>
      </c>
    </row>
    <row r="3283" spans="1:15" x14ac:dyDescent="0.25">
      <c r="A3283" t="s">
        <v>6459</v>
      </c>
      <c r="B3283">
        <v>1716</v>
      </c>
      <c r="C3283">
        <v>1</v>
      </c>
      <c r="D3283" t="s">
        <v>8677</v>
      </c>
      <c r="E3283" s="9">
        <v>45338.659722222219</v>
      </c>
      <c r="F3283" s="9">
        <v>45338.708333333336</v>
      </c>
      <c r="G3283">
        <v>115</v>
      </c>
      <c r="H3283" t="s">
        <v>197</v>
      </c>
      <c r="I3283" t="s">
        <v>184</v>
      </c>
      <c r="J3283" t="s">
        <v>8674</v>
      </c>
      <c r="K3283" s="9">
        <v>45357.511805555558</v>
      </c>
      <c r="L3283" s="13">
        <f>IFERROR(_xlfn.XLOOKUP(tb_C103[[#This Row],[OS]],[1]!tb_C101[OS],[1]!tb_C101[DATA_ABERTURA]),0)</f>
        <v>45337.619375000002</v>
      </c>
      <c r="M3283" s="7" t="str">
        <f>IFERROR(_xlfn.XLOOKUP(tb_C103[[#This Row],[OS]],[1]!tb_C101[OS],[1]!tb_C101[SITUACAO_OS]),0)</f>
        <v>F</v>
      </c>
      <c r="N3283" t="str">
        <f>_xlfn.XLOOKUP(tb_C103[[#This Row],[OS]],[1]!tb_C101[OS],[1]!tb_C101[OFICINA])</f>
        <v>Eletrico</v>
      </c>
      <c r="O3283" s="14">
        <f>tb_C103[[#This Row],[FIM]] - tb_C103[[#This Row],[INICIO]]</f>
        <v>4.8611111116770189E-2</v>
      </c>
    </row>
    <row r="3284" spans="1:15" x14ac:dyDescent="0.25">
      <c r="A3284" t="s">
        <v>8686</v>
      </c>
      <c r="B3284">
        <v>1717</v>
      </c>
      <c r="C3284">
        <v>1</v>
      </c>
      <c r="D3284" t="s">
        <v>8677</v>
      </c>
      <c r="E3284" s="9">
        <v>45349.291666666664</v>
      </c>
      <c r="F3284" s="9">
        <v>45349.479166666664</v>
      </c>
      <c r="G3284">
        <v>115</v>
      </c>
      <c r="H3284" t="s">
        <v>197</v>
      </c>
      <c r="I3284" t="s">
        <v>184</v>
      </c>
      <c r="J3284" t="s">
        <v>8671</v>
      </c>
      <c r="K3284" s="9">
        <v>45379.593171296299</v>
      </c>
      <c r="L3284" s="13">
        <f>IFERROR(_xlfn.XLOOKUP(tb_C103[[#This Row],[OS]],[1]!tb_C101[OS],[1]!tb_C101[DATA_ABERTURA]),0)</f>
        <v>45337.633379629631</v>
      </c>
      <c r="M3284" s="7" t="str">
        <f>IFERROR(_xlfn.XLOOKUP(tb_C103[[#This Row],[OS]],[1]!tb_C101[OS],[1]!tb_C101[SITUACAO_OS]),0)</f>
        <v>F</v>
      </c>
      <c r="N3284" t="str">
        <f>_xlfn.XLOOKUP(tb_C103[[#This Row],[OS]],[1]!tb_C101[OS],[1]!tb_C101[OFICINA])</f>
        <v>Mecanico</v>
      </c>
      <c r="O3284" s="14">
        <f>tb_C103[[#This Row],[FIM]] - tb_C103[[#This Row],[INICIO]]</f>
        <v>0.1875</v>
      </c>
    </row>
    <row r="3285" spans="1:15" x14ac:dyDescent="0.25">
      <c r="A3285" t="s">
        <v>1764</v>
      </c>
      <c r="B3285">
        <v>1718</v>
      </c>
      <c r="C3285">
        <v>1</v>
      </c>
      <c r="D3285" t="s">
        <v>8677</v>
      </c>
      <c r="E3285" s="9">
        <v>45338.013888888891</v>
      </c>
      <c r="F3285" s="9">
        <v>45338.03125</v>
      </c>
      <c r="G3285">
        <v>115</v>
      </c>
      <c r="H3285" t="s">
        <v>197</v>
      </c>
      <c r="I3285" t="s">
        <v>184</v>
      </c>
      <c r="J3285" t="s">
        <v>8671</v>
      </c>
      <c r="K3285" s="9">
        <v>45338.748217592591</v>
      </c>
      <c r="L3285" s="13">
        <f>IFERROR(_xlfn.XLOOKUP(tb_C103[[#This Row],[OS]],[1]!tb_C101[OS],[1]!tb_C101[DATA_ABERTURA]),0)</f>
        <v>45337.74496527778</v>
      </c>
      <c r="M3285" s="7" t="str">
        <f>IFERROR(_xlfn.XLOOKUP(tb_C103[[#This Row],[OS]],[1]!tb_C101[OS],[1]!tb_C101[SITUACAO_OS]),0)</f>
        <v>F</v>
      </c>
      <c r="N3285" t="str">
        <f>_xlfn.XLOOKUP(tb_C103[[#This Row],[OS]],[1]!tb_C101[OS],[1]!tb_C101[OFICINA])</f>
        <v>Mecanico</v>
      </c>
      <c r="O3285" s="14">
        <f>tb_C103[[#This Row],[FIM]] - tb_C103[[#This Row],[INICIO]]</f>
        <v>1.7361111109494232E-2</v>
      </c>
    </row>
    <row r="3286" spans="1:15" x14ac:dyDescent="0.25">
      <c r="A3286" t="s">
        <v>8686</v>
      </c>
      <c r="B3286">
        <v>1719</v>
      </c>
      <c r="C3286">
        <v>2</v>
      </c>
      <c r="D3286" t="s">
        <v>8670</v>
      </c>
      <c r="E3286" s="9">
        <v>45338.333333333336</v>
      </c>
      <c r="F3286" s="9">
        <v>45338.334027777775</v>
      </c>
      <c r="G3286">
        <v>117</v>
      </c>
      <c r="H3286" t="s">
        <v>354</v>
      </c>
      <c r="I3286" t="s">
        <v>184</v>
      </c>
      <c r="J3286" t="s">
        <v>8678</v>
      </c>
      <c r="K3286" s="9">
        <v>45401.695879629631</v>
      </c>
      <c r="L3286" s="13">
        <f>IFERROR(_xlfn.XLOOKUP(tb_C103[[#This Row],[OS]],[1]!tb_C101[OS],[1]!tb_C101[DATA_ABERTURA]),0)</f>
        <v>45338.375925925924</v>
      </c>
      <c r="M3286" s="7" t="str">
        <f>IFERROR(_xlfn.XLOOKUP(tb_C103[[#This Row],[OS]],[1]!tb_C101[OS],[1]!tb_C101[SITUACAO_OS]),0)</f>
        <v>F</v>
      </c>
      <c r="N3286" t="str">
        <f>_xlfn.XLOOKUP(tb_C103[[#This Row],[OS]],[1]!tb_C101[OS],[1]!tb_C101[OFICINA])</f>
        <v>Terceiro</v>
      </c>
      <c r="O3286" s="14">
        <f>tb_C103[[#This Row],[FIM]] - tb_C103[[#This Row],[INICIO]]</f>
        <v>6.9444443943211809E-4</v>
      </c>
    </row>
    <row r="3287" spans="1:15" x14ac:dyDescent="0.25">
      <c r="A3287" t="s">
        <v>1764</v>
      </c>
      <c r="B3287">
        <v>1720</v>
      </c>
      <c r="C3287">
        <v>3</v>
      </c>
      <c r="D3287" t="s">
        <v>8673</v>
      </c>
      <c r="E3287" s="9">
        <v>45339.020833333336</v>
      </c>
      <c r="F3287" s="9">
        <v>45339.069444444445</v>
      </c>
      <c r="G3287">
        <v>301</v>
      </c>
      <c r="H3287" t="s">
        <v>221</v>
      </c>
      <c r="I3287" t="s">
        <v>220</v>
      </c>
      <c r="J3287" t="s">
        <v>8671</v>
      </c>
      <c r="K3287" s="9">
        <v>45341.621157407404</v>
      </c>
      <c r="L3287" s="13">
        <f>IFERROR(_xlfn.XLOOKUP(tb_C103[[#This Row],[OS]],[1]!tb_C101[OS],[1]!tb_C101[DATA_ABERTURA]),0)</f>
        <v>45338.483564814815</v>
      </c>
      <c r="M3287" s="7" t="str">
        <f>IFERROR(_xlfn.XLOOKUP(tb_C103[[#This Row],[OS]],[1]!tb_C101[OS],[1]!tb_C101[SITUACAO_OS]),0)</f>
        <v>F</v>
      </c>
      <c r="N3287" t="str">
        <f>_xlfn.XLOOKUP(tb_C103[[#This Row],[OS]],[1]!tb_C101[OS],[1]!tb_C101[OFICINA])</f>
        <v>Mecanico</v>
      </c>
      <c r="O3287" s="14">
        <f>tb_C103[[#This Row],[FIM]] - tb_C103[[#This Row],[INICIO]]</f>
        <v>4.8611111109494232E-2</v>
      </c>
    </row>
    <row r="3288" spans="1:15" x14ac:dyDescent="0.25">
      <c r="A3288" t="s">
        <v>4080</v>
      </c>
      <c r="B3288">
        <v>1720</v>
      </c>
      <c r="C3288">
        <v>3</v>
      </c>
      <c r="D3288" t="s">
        <v>8673</v>
      </c>
      <c r="E3288" s="9">
        <v>45339.020833333336</v>
      </c>
      <c r="F3288" s="9">
        <v>45339.069444444445</v>
      </c>
      <c r="G3288">
        <v>301</v>
      </c>
      <c r="H3288" t="s">
        <v>221</v>
      </c>
      <c r="I3288" t="s">
        <v>220</v>
      </c>
      <c r="J3288" t="s">
        <v>8671</v>
      </c>
      <c r="K3288" s="9">
        <v>45341.621157407404</v>
      </c>
      <c r="L3288" s="13">
        <f>IFERROR(_xlfn.XLOOKUP(tb_C103[[#This Row],[OS]],[1]!tb_C101[OS],[1]!tb_C101[DATA_ABERTURA]),0)</f>
        <v>45338.483564814815</v>
      </c>
      <c r="M3288" s="7" t="str">
        <f>IFERROR(_xlfn.XLOOKUP(tb_C103[[#This Row],[OS]],[1]!tb_C101[OS],[1]!tb_C101[SITUACAO_OS]),0)</f>
        <v>F</v>
      </c>
      <c r="N3288" t="str">
        <f>_xlfn.XLOOKUP(tb_C103[[#This Row],[OS]],[1]!tb_C101[OS],[1]!tb_C101[OFICINA])</f>
        <v>Mecanico</v>
      </c>
      <c r="O3288" s="14">
        <f>tb_C103[[#This Row],[FIM]] - tb_C103[[#This Row],[INICIO]]</f>
        <v>4.8611111109494232E-2</v>
      </c>
    </row>
    <row r="3289" spans="1:15" x14ac:dyDescent="0.25">
      <c r="A3289" t="s">
        <v>1764</v>
      </c>
      <c r="B3289">
        <v>1720</v>
      </c>
      <c r="C3289">
        <v>3</v>
      </c>
      <c r="D3289" t="s">
        <v>8673</v>
      </c>
      <c r="E3289" s="9">
        <v>45339.020833333336</v>
      </c>
      <c r="F3289" s="9">
        <v>45339.069444444445</v>
      </c>
      <c r="G3289">
        <v>301</v>
      </c>
      <c r="H3289" t="s">
        <v>221</v>
      </c>
      <c r="I3289" t="s">
        <v>220</v>
      </c>
      <c r="J3289" t="s">
        <v>8671</v>
      </c>
      <c r="K3289" s="9">
        <v>45341.621157407404</v>
      </c>
      <c r="L3289" s="13">
        <f>IFERROR(_xlfn.XLOOKUP(tb_C103[[#This Row],[OS]],[1]!tb_C101[OS],[1]!tb_C101[DATA_ABERTURA]),0)</f>
        <v>45338.483564814815</v>
      </c>
      <c r="M3289" s="7" t="str">
        <f>IFERROR(_xlfn.XLOOKUP(tb_C103[[#This Row],[OS]],[1]!tb_C101[OS],[1]!tb_C101[SITUACAO_OS]),0)</f>
        <v>F</v>
      </c>
      <c r="N3289" t="str">
        <f>_xlfn.XLOOKUP(tb_C103[[#This Row],[OS]],[1]!tb_C101[OS],[1]!tb_C101[OFICINA])</f>
        <v>Mecanico</v>
      </c>
      <c r="O3289" s="14">
        <f>tb_C103[[#This Row],[FIM]] - tb_C103[[#This Row],[INICIO]]</f>
        <v>4.8611111109494232E-2</v>
      </c>
    </row>
    <row r="3290" spans="1:15" x14ac:dyDescent="0.25">
      <c r="A3290" t="s">
        <v>4080</v>
      </c>
      <c r="B3290">
        <v>1720</v>
      </c>
      <c r="C3290">
        <v>3</v>
      </c>
      <c r="D3290" t="s">
        <v>8673</v>
      </c>
      <c r="E3290" s="9">
        <v>45339.020833333336</v>
      </c>
      <c r="F3290" s="9">
        <v>45339.069444444445</v>
      </c>
      <c r="G3290">
        <v>301</v>
      </c>
      <c r="H3290" t="s">
        <v>221</v>
      </c>
      <c r="I3290" t="s">
        <v>220</v>
      </c>
      <c r="J3290" t="s">
        <v>8671</v>
      </c>
      <c r="K3290" s="9">
        <v>45341.621157407404</v>
      </c>
      <c r="L3290" s="13">
        <f>IFERROR(_xlfn.XLOOKUP(tb_C103[[#This Row],[OS]],[1]!tb_C101[OS],[1]!tb_C101[DATA_ABERTURA]),0)</f>
        <v>45338.483564814815</v>
      </c>
      <c r="M3290" s="7" t="str">
        <f>IFERROR(_xlfn.XLOOKUP(tb_C103[[#This Row],[OS]],[1]!tb_C101[OS],[1]!tb_C101[SITUACAO_OS]),0)</f>
        <v>F</v>
      </c>
      <c r="N3290" t="str">
        <f>_xlfn.XLOOKUP(tb_C103[[#This Row],[OS]],[1]!tb_C101[OS],[1]!tb_C101[OFICINA])</f>
        <v>Mecanico</v>
      </c>
      <c r="O3290" s="14">
        <f>tb_C103[[#This Row],[FIM]] - tb_C103[[#This Row],[INICIO]]</f>
        <v>4.8611111109494232E-2</v>
      </c>
    </row>
    <row r="3291" spans="1:15" x14ac:dyDescent="0.25">
      <c r="A3291" t="s">
        <v>8686</v>
      </c>
      <c r="B3291">
        <v>1721</v>
      </c>
      <c r="C3291">
        <v>1</v>
      </c>
      <c r="D3291" t="s">
        <v>8677</v>
      </c>
      <c r="E3291" s="9">
        <v>45339.458333333336</v>
      </c>
      <c r="F3291" s="9">
        <v>45339.461805555555</v>
      </c>
      <c r="G3291">
        <v>207</v>
      </c>
      <c r="H3291" t="s">
        <v>760</v>
      </c>
      <c r="I3291" t="s">
        <v>175</v>
      </c>
      <c r="J3291" t="s">
        <v>8671</v>
      </c>
      <c r="K3291" s="9">
        <v>45341.670671296299</v>
      </c>
      <c r="L3291" s="13">
        <f>IFERROR(_xlfn.XLOOKUP(tb_C103[[#This Row],[OS]],[1]!tb_C101[OS],[1]!tb_C101[DATA_ABERTURA]),0)</f>
        <v>45338.558703703704</v>
      </c>
      <c r="M3291" s="7" t="str">
        <f>IFERROR(_xlfn.XLOOKUP(tb_C103[[#This Row],[OS]],[1]!tb_C101[OS],[1]!tb_C101[SITUACAO_OS]),0)</f>
        <v>F</v>
      </c>
      <c r="N3291" t="str">
        <f>_xlfn.XLOOKUP(tb_C103[[#This Row],[OS]],[1]!tb_C101[OS],[1]!tb_C101[OFICINA])</f>
        <v>Mecanico</v>
      </c>
      <c r="O3291" s="14">
        <f>tb_C103[[#This Row],[FIM]] - tb_C103[[#This Row],[INICIO]]</f>
        <v>3.4722222189884633E-3</v>
      </c>
    </row>
    <row r="3292" spans="1:15" x14ac:dyDescent="0.25">
      <c r="A3292" t="s">
        <v>8686</v>
      </c>
      <c r="B3292">
        <v>1722</v>
      </c>
      <c r="C3292">
        <v>1</v>
      </c>
      <c r="D3292" t="s">
        <v>8677</v>
      </c>
      <c r="E3292" s="9">
        <v>45339.461805555555</v>
      </c>
      <c r="F3292" s="9">
        <v>45339.465277777781</v>
      </c>
      <c r="G3292">
        <v>206</v>
      </c>
      <c r="H3292" t="s">
        <v>793</v>
      </c>
      <c r="I3292" t="s">
        <v>175</v>
      </c>
      <c r="J3292" t="s">
        <v>8671</v>
      </c>
      <c r="K3292" s="9">
        <v>45341.67050925926</v>
      </c>
      <c r="L3292" s="13">
        <f>IFERROR(_xlfn.XLOOKUP(tb_C103[[#This Row],[OS]],[1]!tb_C101[OS],[1]!tb_C101[DATA_ABERTURA]),0)</f>
        <v>45338.559259259258</v>
      </c>
      <c r="M3292" s="7" t="str">
        <f>IFERROR(_xlfn.XLOOKUP(tb_C103[[#This Row],[OS]],[1]!tb_C101[OS],[1]!tb_C101[SITUACAO_OS]),0)</f>
        <v>F</v>
      </c>
      <c r="N3292" t="str">
        <f>_xlfn.XLOOKUP(tb_C103[[#This Row],[OS]],[1]!tb_C101[OS],[1]!tb_C101[OFICINA])</f>
        <v>Mecanico</v>
      </c>
      <c r="O3292" s="14">
        <f>tb_C103[[#This Row],[FIM]] - tb_C103[[#This Row],[INICIO]]</f>
        <v>3.4722222262644209E-3</v>
      </c>
    </row>
    <row r="3293" spans="1:15" x14ac:dyDescent="0.25">
      <c r="A3293" t="s">
        <v>731</v>
      </c>
      <c r="B3293">
        <v>1723</v>
      </c>
      <c r="C3293">
        <v>3</v>
      </c>
      <c r="D3293" t="s">
        <v>8673</v>
      </c>
      <c r="E3293" s="9">
        <v>45338.645833333336</v>
      </c>
      <c r="F3293" s="9">
        <v>45338.6875</v>
      </c>
      <c r="G3293">
        <v>413</v>
      </c>
      <c r="H3293" t="s">
        <v>295</v>
      </c>
      <c r="I3293" t="s">
        <v>79</v>
      </c>
      <c r="J3293" t="s">
        <v>8671</v>
      </c>
      <c r="K3293" s="9">
        <v>45338.748067129629</v>
      </c>
      <c r="L3293" s="13">
        <f>IFERROR(_xlfn.XLOOKUP(tb_C103[[#This Row],[OS]],[1]!tb_C101[OS],[1]!tb_C101[DATA_ABERTURA]),0)</f>
        <v>45338.629282407404</v>
      </c>
      <c r="M3293" s="7" t="str">
        <f>IFERROR(_xlfn.XLOOKUP(tb_C103[[#This Row],[OS]],[1]!tb_C101[OS],[1]!tb_C101[SITUACAO_OS]),0)</f>
        <v>F</v>
      </c>
      <c r="N3293" t="str">
        <f>_xlfn.XLOOKUP(tb_C103[[#This Row],[OS]],[1]!tb_C101[OS],[1]!tb_C101[OFICINA])</f>
        <v>Mecanico</v>
      </c>
      <c r="O3293" s="14">
        <f>tb_C103[[#This Row],[FIM]] - tb_C103[[#This Row],[INICIO]]</f>
        <v>4.1666666664241347E-2</v>
      </c>
    </row>
    <row r="3294" spans="1:15" x14ac:dyDescent="0.25">
      <c r="A3294" t="s">
        <v>731</v>
      </c>
      <c r="B3294">
        <v>1724</v>
      </c>
      <c r="C3294">
        <v>1</v>
      </c>
      <c r="D3294" t="s">
        <v>8677</v>
      </c>
      <c r="E3294" s="9">
        <v>45338.666666666664</v>
      </c>
      <c r="F3294" s="9">
        <v>45338.708333333336</v>
      </c>
      <c r="G3294">
        <v>115</v>
      </c>
      <c r="H3294" t="s">
        <v>197</v>
      </c>
      <c r="I3294" t="s">
        <v>184</v>
      </c>
      <c r="J3294" t="s">
        <v>8671</v>
      </c>
      <c r="K3294" s="9">
        <v>45340.629131944443</v>
      </c>
      <c r="L3294" s="13">
        <f>IFERROR(_xlfn.XLOOKUP(tb_C103[[#This Row],[OS]],[1]!tb_C101[OS],[1]!tb_C101[DATA_ABERTURA]),0)</f>
        <v>45338.634664351855</v>
      </c>
      <c r="M3294" s="7" t="str">
        <f>IFERROR(_xlfn.XLOOKUP(tb_C103[[#This Row],[OS]],[1]!tb_C101[OS],[1]!tb_C101[SITUACAO_OS]),0)</f>
        <v>F</v>
      </c>
      <c r="N3294" t="str">
        <f>_xlfn.XLOOKUP(tb_C103[[#This Row],[OS]],[1]!tb_C101[OS],[1]!tb_C101[OFICINA])</f>
        <v>Mecanico</v>
      </c>
      <c r="O3294" s="14">
        <f>tb_C103[[#This Row],[FIM]] - tb_C103[[#This Row],[INICIO]]</f>
        <v>4.1666666671517305E-2</v>
      </c>
    </row>
    <row r="3295" spans="1:15" x14ac:dyDescent="0.25">
      <c r="B3295">
        <v>1725</v>
      </c>
      <c r="C3295">
        <v>3</v>
      </c>
      <c r="D3295" t="s">
        <v>8673</v>
      </c>
      <c r="E3295" s="9"/>
      <c r="F3295" s="9"/>
      <c r="G3295">
        <v>9013</v>
      </c>
      <c r="H3295" t="s">
        <v>3463</v>
      </c>
      <c r="I3295" t="s">
        <v>874</v>
      </c>
      <c r="J3295" t="s">
        <v>8678</v>
      </c>
      <c r="K3295" s="9"/>
      <c r="L3295" s="13">
        <f>IFERROR(_xlfn.XLOOKUP(tb_C103[[#This Row],[OS]],[1]!tb_C101[OS],[1]!tb_C101[DATA_ABERTURA]),0)</f>
        <v>45338.643194444441</v>
      </c>
      <c r="M3295" s="7" t="str">
        <f>IFERROR(_xlfn.XLOOKUP(tb_C103[[#This Row],[OS]],[1]!tb_C101[OS],[1]!tb_C101[SITUACAO_OS]),0)</f>
        <v>A</v>
      </c>
      <c r="N3295" t="str">
        <f>_xlfn.XLOOKUP(tb_C103[[#This Row],[OS]],[1]!tb_C101[OS],[1]!tb_C101[OFICINA])</f>
        <v>Terceiro</v>
      </c>
      <c r="O3295" s="14">
        <f>tb_C103[[#This Row],[FIM]] - tb_C103[[#This Row],[INICIO]]</f>
        <v>0</v>
      </c>
    </row>
    <row r="3296" spans="1:15" x14ac:dyDescent="0.25">
      <c r="A3296" t="s">
        <v>5388</v>
      </c>
      <c r="B3296">
        <v>1726</v>
      </c>
      <c r="C3296">
        <v>2</v>
      </c>
      <c r="D3296" t="s">
        <v>8670</v>
      </c>
      <c r="E3296" s="9">
        <v>45339.306944444441</v>
      </c>
      <c r="F3296" s="9">
        <v>45339.474305555559</v>
      </c>
      <c r="G3296">
        <v>413</v>
      </c>
      <c r="H3296" t="s">
        <v>295</v>
      </c>
      <c r="I3296" t="s">
        <v>79</v>
      </c>
      <c r="J3296" t="s">
        <v>8671</v>
      </c>
      <c r="K3296" s="9"/>
      <c r="L3296" s="13">
        <f>IFERROR(_xlfn.XLOOKUP(tb_C103[[#This Row],[OS]],[1]!tb_C101[OS],[1]!tb_C101[DATA_ABERTURA]),0)</f>
        <v>45338.671180555553</v>
      </c>
      <c r="M3296" s="7" t="str">
        <f>IFERROR(_xlfn.XLOOKUP(tb_C103[[#This Row],[OS]],[1]!tb_C101[OS],[1]!tb_C101[SITUACAO_OS]),0)</f>
        <v>A</v>
      </c>
      <c r="N3296" t="str">
        <f>_xlfn.XLOOKUP(tb_C103[[#This Row],[OS]],[1]!tb_C101[OS],[1]!tb_C101[OFICINA])</f>
        <v>Mecanico</v>
      </c>
      <c r="O3296" s="14">
        <f>tb_C103[[#This Row],[FIM]] - tb_C103[[#This Row],[INICIO]]</f>
        <v>0.16736111111822538</v>
      </c>
    </row>
    <row r="3297" spans="1:15" x14ac:dyDescent="0.25">
      <c r="A3297" t="s">
        <v>6459</v>
      </c>
      <c r="B3297">
        <v>1727</v>
      </c>
      <c r="C3297">
        <v>3</v>
      </c>
      <c r="D3297" t="s">
        <v>8673</v>
      </c>
      <c r="E3297" s="9">
        <v>45338.71875</v>
      </c>
      <c r="F3297" s="9">
        <v>45338.729166666664</v>
      </c>
      <c r="G3297">
        <v>9002</v>
      </c>
      <c r="H3297" t="s">
        <v>1098</v>
      </c>
      <c r="I3297" t="s">
        <v>874</v>
      </c>
      <c r="J3297" t="s">
        <v>8674</v>
      </c>
      <c r="K3297" s="9">
        <v>45342.765451388892</v>
      </c>
      <c r="L3297" s="13">
        <f>IFERROR(_xlfn.XLOOKUP(tb_C103[[#This Row],[OS]],[1]!tb_C101[OS],[1]!tb_C101[DATA_ABERTURA]),0)</f>
        <v>45338.707824074074</v>
      </c>
      <c r="M3297" s="7" t="str">
        <f>IFERROR(_xlfn.XLOOKUP(tb_C103[[#This Row],[OS]],[1]!tb_C101[OS],[1]!tb_C101[SITUACAO_OS]),0)</f>
        <v>F</v>
      </c>
      <c r="N3297" t="str">
        <f>_xlfn.XLOOKUP(tb_C103[[#This Row],[OS]],[1]!tb_C101[OS],[1]!tb_C101[OFICINA])</f>
        <v>Eletrico</v>
      </c>
      <c r="O3297" s="14">
        <f>tb_C103[[#This Row],[FIM]] - tb_C103[[#This Row],[INICIO]]</f>
        <v>1.0416666664241347E-2</v>
      </c>
    </row>
    <row r="3298" spans="1:15" x14ac:dyDescent="0.25">
      <c r="A3298" t="s">
        <v>6459</v>
      </c>
      <c r="B3298">
        <v>1728</v>
      </c>
      <c r="C3298">
        <v>3</v>
      </c>
      <c r="D3298" t="s">
        <v>8673</v>
      </c>
      <c r="E3298" s="9">
        <v>45338.725694444445</v>
      </c>
      <c r="F3298" s="9">
        <v>45338.746527777781</v>
      </c>
      <c r="G3298">
        <v>505</v>
      </c>
      <c r="H3298" t="s">
        <v>851</v>
      </c>
      <c r="I3298" t="s">
        <v>24</v>
      </c>
      <c r="J3298" t="s">
        <v>8674</v>
      </c>
      <c r="K3298" s="9">
        <v>45384.655902777777</v>
      </c>
      <c r="L3298" s="13">
        <f>IFERROR(_xlfn.XLOOKUP(tb_C103[[#This Row],[OS]],[1]!tb_C101[OS],[1]!tb_C101[DATA_ABERTURA]),0)</f>
        <v>45338.722037037034</v>
      </c>
      <c r="M3298" s="7" t="str">
        <f>IFERROR(_xlfn.XLOOKUP(tb_C103[[#This Row],[OS]],[1]!tb_C101[OS],[1]!tb_C101[SITUACAO_OS]),0)</f>
        <v>F</v>
      </c>
      <c r="N3298" t="str">
        <f>_xlfn.XLOOKUP(tb_C103[[#This Row],[OS]],[1]!tb_C101[OS],[1]!tb_C101[OFICINA])</f>
        <v>Eletrico</v>
      </c>
      <c r="O3298" s="14">
        <f>tb_C103[[#This Row],[FIM]] - tb_C103[[#This Row],[INICIO]]</f>
        <v>2.0833333335758653E-2</v>
      </c>
    </row>
    <row r="3299" spans="1:15" x14ac:dyDescent="0.25">
      <c r="A3299" t="s">
        <v>5388</v>
      </c>
      <c r="B3299">
        <v>1729</v>
      </c>
      <c r="C3299">
        <v>3</v>
      </c>
      <c r="D3299" t="s">
        <v>8673</v>
      </c>
      <c r="E3299" s="9">
        <v>45338.888194444444</v>
      </c>
      <c r="F3299" s="9">
        <v>45338.929861111108</v>
      </c>
      <c r="G3299">
        <v>207</v>
      </c>
      <c r="H3299" t="s">
        <v>760</v>
      </c>
      <c r="I3299" t="s">
        <v>175</v>
      </c>
      <c r="J3299" t="s">
        <v>8671</v>
      </c>
      <c r="K3299" s="9">
        <v>45385.747187499997</v>
      </c>
      <c r="L3299" s="13">
        <f>IFERROR(_xlfn.XLOOKUP(tb_C103[[#This Row],[OS]],[1]!tb_C101[OS],[1]!tb_C101[DATA_ABERTURA]),0)</f>
        <v>45338.859791666669</v>
      </c>
      <c r="M3299" s="7" t="str">
        <f>IFERROR(_xlfn.XLOOKUP(tb_C103[[#This Row],[OS]],[1]!tb_C101[OS],[1]!tb_C101[SITUACAO_OS]),0)</f>
        <v>F</v>
      </c>
      <c r="N3299" t="str">
        <f>_xlfn.XLOOKUP(tb_C103[[#This Row],[OS]],[1]!tb_C101[OS],[1]!tb_C101[OFICINA])</f>
        <v>Mecanico</v>
      </c>
      <c r="O3299" s="14">
        <f>tb_C103[[#This Row],[FIM]] - tb_C103[[#This Row],[INICIO]]</f>
        <v>4.1666666664241347E-2</v>
      </c>
    </row>
    <row r="3300" spans="1:15" x14ac:dyDescent="0.25">
      <c r="A3300" t="s">
        <v>1764</v>
      </c>
      <c r="B3300">
        <v>1730</v>
      </c>
      <c r="C3300">
        <v>3</v>
      </c>
      <c r="D3300" t="s">
        <v>8673</v>
      </c>
      <c r="E3300" s="9">
        <v>45339.048611111109</v>
      </c>
      <c r="F3300" s="9">
        <v>45339.055555555555</v>
      </c>
      <c r="G3300">
        <v>108</v>
      </c>
      <c r="H3300" t="s">
        <v>317</v>
      </c>
      <c r="I3300" t="s">
        <v>184</v>
      </c>
      <c r="J3300" t="s">
        <v>8674</v>
      </c>
      <c r="K3300" s="9">
        <v>45341.666863425926</v>
      </c>
      <c r="L3300" s="13">
        <f>IFERROR(_xlfn.XLOOKUP(tb_C103[[#This Row],[OS]],[1]!tb_C101[OS],[1]!tb_C101[DATA_ABERTURA]),0)</f>
        <v>45339.049074074072</v>
      </c>
      <c r="M3300" s="7" t="str">
        <f>IFERROR(_xlfn.XLOOKUP(tb_C103[[#This Row],[OS]],[1]!tb_C101[OS],[1]!tb_C101[SITUACAO_OS]),0)</f>
        <v>F</v>
      </c>
      <c r="N3300" t="str">
        <f>_xlfn.XLOOKUP(tb_C103[[#This Row],[OS]],[1]!tb_C101[OS],[1]!tb_C101[OFICINA])</f>
        <v>Eletrico</v>
      </c>
      <c r="O3300" s="14">
        <f>tb_C103[[#This Row],[FIM]] - tb_C103[[#This Row],[INICIO]]</f>
        <v>6.9444444452528842E-3</v>
      </c>
    </row>
    <row r="3301" spans="1:15" x14ac:dyDescent="0.25">
      <c r="A3301" t="s">
        <v>4080</v>
      </c>
      <c r="B3301">
        <v>1730</v>
      </c>
      <c r="C3301">
        <v>3</v>
      </c>
      <c r="D3301" t="s">
        <v>8673</v>
      </c>
      <c r="E3301" s="9">
        <v>45339.048611111109</v>
      </c>
      <c r="F3301" s="9">
        <v>45339.055555555555</v>
      </c>
      <c r="G3301">
        <v>108</v>
      </c>
      <c r="H3301" t="s">
        <v>317</v>
      </c>
      <c r="I3301" t="s">
        <v>184</v>
      </c>
      <c r="J3301" t="s">
        <v>8674</v>
      </c>
      <c r="K3301" s="9">
        <v>45341.666863425926</v>
      </c>
      <c r="L3301" s="13">
        <f>IFERROR(_xlfn.XLOOKUP(tb_C103[[#This Row],[OS]],[1]!tb_C101[OS],[1]!tb_C101[DATA_ABERTURA]),0)</f>
        <v>45339.049074074072</v>
      </c>
      <c r="M3301" s="7" t="str">
        <f>IFERROR(_xlfn.XLOOKUP(tb_C103[[#This Row],[OS]],[1]!tb_C101[OS],[1]!tb_C101[SITUACAO_OS]),0)</f>
        <v>F</v>
      </c>
      <c r="N3301" t="str">
        <f>_xlfn.XLOOKUP(tb_C103[[#This Row],[OS]],[1]!tb_C101[OS],[1]!tb_C101[OFICINA])</f>
        <v>Eletrico</v>
      </c>
      <c r="O3301" s="14">
        <f>tb_C103[[#This Row],[FIM]] - tb_C103[[#This Row],[INICIO]]</f>
        <v>6.9444444452528842E-3</v>
      </c>
    </row>
    <row r="3302" spans="1:15" x14ac:dyDescent="0.25">
      <c r="A3302" t="s">
        <v>1764</v>
      </c>
      <c r="B3302">
        <v>1730</v>
      </c>
      <c r="C3302">
        <v>3</v>
      </c>
      <c r="D3302" t="s">
        <v>8673</v>
      </c>
      <c r="E3302" s="9">
        <v>45339.048611111109</v>
      </c>
      <c r="F3302" s="9">
        <v>45339.055555555555</v>
      </c>
      <c r="G3302">
        <v>108</v>
      </c>
      <c r="H3302" t="s">
        <v>317</v>
      </c>
      <c r="I3302" t="s">
        <v>184</v>
      </c>
      <c r="J3302" t="s">
        <v>8674</v>
      </c>
      <c r="K3302" s="9">
        <v>45341.666863425926</v>
      </c>
      <c r="L3302" s="13">
        <f>IFERROR(_xlfn.XLOOKUP(tb_C103[[#This Row],[OS]],[1]!tb_C101[OS],[1]!tb_C101[DATA_ABERTURA]),0)</f>
        <v>45339.049074074072</v>
      </c>
      <c r="M3302" s="7" t="str">
        <f>IFERROR(_xlfn.XLOOKUP(tb_C103[[#This Row],[OS]],[1]!tb_C101[OS],[1]!tb_C101[SITUACAO_OS]),0)</f>
        <v>F</v>
      </c>
      <c r="N3302" t="str">
        <f>_xlfn.XLOOKUP(tb_C103[[#This Row],[OS]],[1]!tb_C101[OS],[1]!tb_C101[OFICINA])</f>
        <v>Eletrico</v>
      </c>
      <c r="O3302" s="14">
        <f>tb_C103[[#This Row],[FIM]] - tb_C103[[#This Row],[INICIO]]</f>
        <v>6.9444444452528842E-3</v>
      </c>
    </row>
    <row r="3303" spans="1:15" x14ac:dyDescent="0.25">
      <c r="A3303" t="s">
        <v>4080</v>
      </c>
      <c r="B3303">
        <v>1730</v>
      </c>
      <c r="C3303">
        <v>3</v>
      </c>
      <c r="D3303" t="s">
        <v>8673</v>
      </c>
      <c r="E3303" s="9">
        <v>45339.048611111109</v>
      </c>
      <c r="F3303" s="9">
        <v>45339.055555555555</v>
      </c>
      <c r="G3303">
        <v>108</v>
      </c>
      <c r="H3303" t="s">
        <v>317</v>
      </c>
      <c r="I3303" t="s">
        <v>184</v>
      </c>
      <c r="J3303" t="s">
        <v>8674</v>
      </c>
      <c r="K3303" s="9">
        <v>45341.666863425926</v>
      </c>
      <c r="L3303" s="13">
        <f>IFERROR(_xlfn.XLOOKUP(tb_C103[[#This Row],[OS]],[1]!tb_C101[OS],[1]!tb_C101[DATA_ABERTURA]),0)</f>
        <v>45339.049074074072</v>
      </c>
      <c r="M3303" s="7" t="str">
        <f>IFERROR(_xlfn.XLOOKUP(tb_C103[[#This Row],[OS]],[1]!tb_C101[OS],[1]!tb_C101[SITUACAO_OS]),0)</f>
        <v>F</v>
      </c>
      <c r="N3303" t="str">
        <f>_xlfn.XLOOKUP(tb_C103[[#This Row],[OS]],[1]!tb_C101[OS],[1]!tb_C101[OFICINA])</f>
        <v>Eletrico</v>
      </c>
      <c r="O3303" s="14">
        <f>tb_C103[[#This Row],[FIM]] - tb_C103[[#This Row],[INICIO]]</f>
        <v>6.9444444452528842E-3</v>
      </c>
    </row>
    <row r="3304" spans="1:15" x14ac:dyDescent="0.25">
      <c r="A3304" t="s">
        <v>1764</v>
      </c>
      <c r="B3304">
        <v>1731</v>
      </c>
      <c r="C3304">
        <v>3</v>
      </c>
      <c r="D3304" t="s">
        <v>8673</v>
      </c>
      <c r="E3304" s="9">
        <v>45339.055555555555</v>
      </c>
      <c r="F3304" s="9">
        <v>45339.097222222219</v>
      </c>
      <c r="G3304">
        <v>117</v>
      </c>
      <c r="H3304" t="s">
        <v>354</v>
      </c>
      <c r="I3304" t="s">
        <v>184</v>
      </c>
      <c r="J3304" t="s">
        <v>8674</v>
      </c>
      <c r="K3304" s="9">
        <v>45341.663865740738</v>
      </c>
      <c r="L3304" s="13">
        <f>IFERROR(_xlfn.XLOOKUP(tb_C103[[#This Row],[OS]],[1]!tb_C101[OS],[1]!tb_C101[DATA_ABERTURA]),0)</f>
        <v>45339.050405092596</v>
      </c>
      <c r="M3304" s="7" t="str">
        <f>IFERROR(_xlfn.XLOOKUP(tb_C103[[#This Row],[OS]],[1]!tb_C101[OS],[1]!tb_C101[SITUACAO_OS]),0)</f>
        <v>F</v>
      </c>
      <c r="N3304" t="str">
        <f>_xlfn.XLOOKUP(tb_C103[[#This Row],[OS]],[1]!tb_C101[OS],[1]!tb_C101[OFICINA])</f>
        <v>Eletrico</v>
      </c>
      <c r="O3304" s="14">
        <f>tb_C103[[#This Row],[FIM]] - tb_C103[[#This Row],[INICIO]]</f>
        <v>4.1666666664241347E-2</v>
      </c>
    </row>
    <row r="3305" spans="1:15" x14ac:dyDescent="0.25">
      <c r="A3305" t="s">
        <v>4080</v>
      </c>
      <c r="B3305">
        <v>1731</v>
      </c>
      <c r="C3305">
        <v>3</v>
      </c>
      <c r="D3305" t="s">
        <v>8673</v>
      </c>
      <c r="E3305" s="9">
        <v>45339.055555555555</v>
      </c>
      <c r="F3305" s="9">
        <v>45339.097222222219</v>
      </c>
      <c r="G3305">
        <v>117</v>
      </c>
      <c r="H3305" t="s">
        <v>354</v>
      </c>
      <c r="I3305" t="s">
        <v>184</v>
      </c>
      <c r="J3305" t="s">
        <v>8674</v>
      </c>
      <c r="K3305" s="9">
        <v>45341.663865740738</v>
      </c>
      <c r="L3305" s="13">
        <f>IFERROR(_xlfn.XLOOKUP(tb_C103[[#This Row],[OS]],[1]!tb_C101[OS],[1]!tb_C101[DATA_ABERTURA]),0)</f>
        <v>45339.050405092596</v>
      </c>
      <c r="M3305" s="7" t="str">
        <f>IFERROR(_xlfn.XLOOKUP(tb_C103[[#This Row],[OS]],[1]!tb_C101[OS],[1]!tb_C101[SITUACAO_OS]),0)</f>
        <v>F</v>
      </c>
      <c r="N3305" t="str">
        <f>_xlfn.XLOOKUP(tb_C103[[#This Row],[OS]],[1]!tb_C101[OS],[1]!tb_C101[OFICINA])</f>
        <v>Eletrico</v>
      </c>
      <c r="O3305" s="14">
        <f>tb_C103[[#This Row],[FIM]] - tb_C103[[#This Row],[INICIO]]</f>
        <v>4.1666666664241347E-2</v>
      </c>
    </row>
    <row r="3306" spans="1:15" x14ac:dyDescent="0.25">
      <c r="A3306" t="s">
        <v>1764</v>
      </c>
      <c r="B3306">
        <v>1731</v>
      </c>
      <c r="C3306">
        <v>3</v>
      </c>
      <c r="D3306" t="s">
        <v>8673</v>
      </c>
      <c r="E3306" s="9">
        <v>45339.055555555555</v>
      </c>
      <c r="F3306" s="9">
        <v>45339.097222222219</v>
      </c>
      <c r="G3306">
        <v>117</v>
      </c>
      <c r="H3306" t="s">
        <v>354</v>
      </c>
      <c r="I3306" t="s">
        <v>184</v>
      </c>
      <c r="J3306" t="s">
        <v>8674</v>
      </c>
      <c r="K3306" s="9">
        <v>45341.663865740738</v>
      </c>
      <c r="L3306" s="13">
        <f>IFERROR(_xlfn.XLOOKUP(tb_C103[[#This Row],[OS]],[1]!tb_C101[OS],[1]!tb_C101[DATA_ABERTURA]),0)</f>
        <v>45339.050405092596</v>
      </c>
      <c r="M3306" s="7" t="str">
        <f>IFERROR(_xlfn.XLOOKUP(tb_C103[[#This Row],[OS]],[1]!tb_C101[OS],[1]!tb_C101[SITUACAO_OS]),0)</f>
        <v>F</v>
      </c>
      <c r="N3306" t="str">
        <f>_xlfn.XLOOKUP(tb_C103[[#This Row],[OS]],[1]!tb_C101[OS],[1]!tb_C101[OFICINA])</f>
        <v>Eletrico</v>
      </c>
      <c r="O3306" s="14">
        <f>tb_C103[[#This Row],[FIM]] - tb_C103[[#This Row],[INICIO]]</f>
        <v>4.1666666664241347E-2</v>
      </c>
    </row>
    <row r="3307" spans="1:15" x14ac:dyDescent="0.25">
      <c r="A3307" t="s">
        <v>4080</v>
      </c>
      <c r="B3307">
        <v>1731</v>
      </c>
      <c r="C3307">
        <v>3</v>
      </c>
      <c r="D3307" t="s">
        <v>8673</v>
      </c>
      <c r="E3307" s="9">
        <v>45339.055555555555</v>
      </c>
      <c r="F3307" s="9">
        <v>45339.097222222219</v>
      </c>
      <c r="G3307">
        <v>117</v>
      </c>
      <c r="H3307" t="s">
        <v>354</v>
      </c>
      <c r="I3307" t="s">
        <v>184</v>
      </c>
      <c r="J3307" t="s">
        <v>8674</v>
      </c>
      <c r="K3307" s="9">
        <v>45341.663865740738</v>
      </c>
      <c r="L3307" s="13">
        <f>IFERROR(_xlfn.XLOOKUP(tb_C103[[#This Row],[OS]],[1]!tb_C101[OS],[1]!tb_C101[DATA_ABERTURA]),0)</f>
        <v>45339.050405092596</v>
      </c>
      <c r="M3307" s="7" t="str">
        <f>IFERROR(_xlfn.XLOOKUP(tb_C103[[#This Row],[OS]],[1]!tb_C101[OS],[1]!tb_C101[SITUACAO_OS]),0)</f>
        <v>F</v>
      </c>
      <c r="N3307" t="str">
        <f>_xlfn.XLOOKUP(tb_C103[[#This Row],[OS]],[1]!tb_C101[OS],[1]!tb_C101[OFICINA])</f>
        <v>Eletrico</v>
      </c>
      <c r="O3307" s="14">
        <f>tb_C103[[#This Row],[FIM]] - tb_C103[[#This Row],[INICIO]]</f>
        <v>4.1666666664241347E-2</v>
      </c>
    </row>
    <row r="3308" spans="1:15" x14ac:dyDescent="0.25">
      <c r="A3308" t="s">
        <v>6807</v>
      </c>
      <c r="B3308">
        <v>1732</v>
      </c>
      <c r="C3308">
        <v>3</v>
      </c>
      <c r="D3308" t="s">
        <v>8673</v>
      </c>
      <c r="E3308" s="9">
        <v>45339.5</v>
      </c>
      <c r="F3308" s="9">
        <v>45339.520833333336</v>
      </c>
      <c r="G3308">
        <v>406</v>
      </c>
      <c r="H3308" t="s">
        <v>822</v>
      </c>
      <c r="I3308" t="s">
        <v>79</v>
      </c>
      <c r="J3308" t="s">
        <v>8674</v>
      </c>
      <c r="K3308" s="9">
        <v>45379.530775462961</v>
      </c>
      <c r="L3308" s="13">
        <f>IFERROR(_xlfn.XLOOKUP(tb_C103[[#This Row],[OS]],[1]!tb_C101[OS],[1]!tb_C101[DATA_ABERTURA]),0)</f>
        <v>45339.493101851855</v>
      </c>
      <c r="M3308" s="7" t="str">
        <f>IFERROR(_xlfn.XLOOKUP(tb_C103[[#This Row],[OS]],[1]!tb_C101[OS],[1]!tb_C101[SITUACAO_OS]),0)</f>
        <v>F</v>
      </c>
      <c r="N3308" t="str">
        <f>_xlfn.XLOOKUP(tb_C103[[#This Row],[OS]],[1]!tb_C101[OS],[1]!tb_C101[OFICINA])</f>
        <v>Eletrico</v>
      </c>
      <c r="O3308" s="14">
        <f>tb_C103[[#This Row],[FIM]] - tb_C103[[#This Row],[INICIO]]</f>
        <v>2.0833333335758653E-2</v>
      </c>
    </row>
    <row r="3309" spans="1:15" x14ac:dyDescent="0.25">
      <c r="B3309">
        <v>1733</v>
      </c>
      <c r="C3309">
        <v>3</v>
      </c>
      <c r="D3309" t="s">
        <v>8673</v>
      </c>
      <c r="E3309" s="9"/>
      <c r="F3309" s="9"/>
      <c r="I3309" t="s">
        <v>24</v>
      </c>
      <c r="J3309" t="s">
        <v>8674</v>
      </c>
      <c r="K3309" s="9">
        <v>45408.596979166665</v>
      </c>
      <c r="L3309" s="13">
        <f>IFERROR(_xlfn.XLOOKUP(tb_C103[[#This Row],[OS]],[1]!tb_C101[OS],[1]!tb_C101[DATA_ABERTURA]),0)</f>
        <v>45339.527951388889</v>
      </c>
      <c r="M3309" s="7" t="str">
        <f>IFERROR(_xlfn.XLOOKUP(tb_C103[[#This Row],[OS]],[1]!tb_C101[OS],[1]!tb_C101[SITUACAO_OS]),0)</f>
        <v>F</v>
      </c>
      <c r="N3309" t="str">
        <f>_xlfn.XLOOKUP(tb_C103[[#This Row],[OS]],[1]!tb_C101[OS],[1]!tb_C101[OFICINA])</f>
        <v>Eletrico</v>
      </c>
      <c r="O3309" s="14">
        <f>tb_C103[[#This Row],[FIM]] - tb_C103[[#This Row],[INICIO]]</f>
        <v>0</v>
      </c>
    </row>
    <row r="3310" spans="1:15" x14ac:dyDescent="0.25">
      <c r="B3310">
        <v>1734</v>
      </c>
      <c r="C3310">
        <v>3</v>
      </c>
      <c r="D3310" t="s">
        <v>8673</v>
      </c>
      <c r="E3310" s="9"/>
      <c r="F3310" s="9"/>
      <c r="G3310">
        <v>113</v>
      </c>
      <c r="H3310" t="s">
        <v>213</v>
      </c>
      <c r="I3310" t="s">
        <v>184</v>
      </c>
      <c r="J3310" t="s">
        <v>8671</v>
      </c>
      <c r="K3310" s="9"/>
      <c r="L3310" s="13">
        <f>IFERROR(_xlfn.XLOOKUP(tb_C103[[#This Row],[OS]],[1]!tb_C101[OS],[1]!tb_C101[DATA_ABERTURA]),0)</f>
        <v>45339.572280092594</v>
      </c>
      <c r="M3310" s="7" t="str">
        <f>IFERROR(_xlfn.XLOOKUP(tb_C103[[#This Row],[OS]],[1]!tb_C101[OS],[1]!tb_C101[SITUACAO_OS]),0)</f>
        <v>A</v>
      </c>
      <c r="N3310" t="str">
        <f>_xlfn.XLOOKUP(tb_C103[[#This Row],[OS]],[1]!tb_C101[OS],[1]!tb_C101[OFICINA])</f>
        <v>Mecanico</v>
      </c>
      <c r="O3310" s="14">
        <f>tb_C103[[#This Row],[FIM]] - tb_C103[[#This Row],[INICIO]]</f>
        <v>0</v>
      </c>
    </row>
    <row r="3311" spans="1:15" x14ac:dyDescent="0.25">
      <c r="B3311">
        <v>1735</v>
      </c>
      <c r="C3311">
        <v>3</v>
      </c>
      <c r="D3311" t="s">
        <v>8673</v>
      </c>
      <c r="E3311" s="9"/>
      <c r="F3311" s="9"/>
      <c r="G3311">
        <v>406</v>
      </c>
      <c r="H3311" t="s">
        <v>822</v>
      </c>
      <c r="I3311" t="s">
        <v>79</v>
      </c>
      <c r="J3311" t="s">
        <v>8674</v>
      </c>
      <c r="K3311" s="9">
        <v>45340.616990740738</v>
      </c>
      <c r="L3311" s="13">
        <f>IFERROR(_xlfn.XLOOKUP(tb_C103[[#This Row],[OS]],[1]!tb_C101[OS],[1]!tb_C101[DATA_ABERTURA]),0)</f>
        <v>45340.612337962964</v>
      </c>
      <c r="M3311" s="7" t="str">
        <f>IFERROR(_xlfn.XLOOKUP(tb_C103[[#This Row],[OS]],[1]!tb_C101[OS],[1]!tb_C101[SITUACAO_OS]),0)</f>
        <v>F</v>
      </c>
      <c r="N3311" t="str">
        <f>_xlfn.XLOOKUP(tb_C103[[#This Row],[OS]],[1]!tb_C101[OS],[1]!tb_C101[OFICINA])</f>
        <v>Eletrico</v>
      </c>
      <c r="O3311" s="14">
        <f>tb_C103[[#This Row],[FIM]] - tb_C103[[#This Row],[INICIO]]</f>
        <v>0</v>
      </c>
    </row>
    <row r="3312" spans="1:15" x14ac:dyDescent="0.25">
      <c r="B3312">
        <v>1736</v>
      </c>
      <c r="C3312">
        <v>1</v>
      </c>
      <c r="D3312" t="s">
        <v>8677</v>
      </c>
      <c r="E3312" s="9"/>
      <c r="F3312" s="9"/>
      <c r="G3312">
        <v>115</v>
      </c>
      <c r="H3312" t="s">
        <v>197</v>
      </c>
      <c r="I3312" t="s">
        <v>184</v>
      </c>
      <c r="J3312" t="s">
        <v>8674</v>
      </c>
      <c r="K3312" s="9">
        <v>45397.632870370369</v>
      </c>
      <c r="L3312" s="13">
        <f>IFERROR(_xlfn.XLOOKUP(tb_C103[[#This Row],[OS]],[1]!tb_C101[OS],[1]!tb_C101[DATA_ABERTURA]),0)</f>
        <v>45340.630682870367</v>
      </c>
      <c r="M3312" s="7" t="str">
        <f>IFERROR(_xlfn.XLOOKUP(tb_C103[[#This Row],[OS]],[1]!tb_C101[OS],[1]!tb_C101[SITUACAO_OS]),0)</f>
        <v>F</v>
      </c>
      <c r="N3312" t="str">
        <f>_xlfn.XLOOKUP(tb_C103[[#This Row],[OS]],[1]!tb_C101[OS],[1]!tb_C101[OFICINA])</f>
        <v>Eletrico</v>
      </c>
      <c r="O3312" s="14">
        <f>tb_C103[[#This Row],[FIM]] - tb_C103[[#This Row],[INICIO]]</f>
        <v>0</v>
      </c>
    </row>
    <row r="3313" spans="1:15" x14ac:dyDescent="0.25">
      <c r="A3313" t="s">
        <v>8686</v>
      </c>
      <c r="B3313">
        <v>1740</v>
      </c>
      <c r="C3313">
        <v>3</v>
      </c>
      <c r="D3313" t="s">
        <v>8673</v>
      </c>
      <c r="E3313" s="9">
        <v>45340.041666666664</v>
      </c>
      <c r="F3313" s="9">
        <v>45340.083333333336</v>
      </c>
      <c r="G3313">
        <v>115</v>
      </c>
      <c r="H3313" t="s">
        <v>197</v>
      </c>
      <c r="I3313" t="s">
        <v>184</v>
      </c>
      <c r="J3313" t="s">
        <v>8671</v>
      </c>
      <c r="K3313" s="9">
        <v>45341.663252314815</v>
      </c>
      <c r="L3313" s="13">
        <f>IFERROR(_xlfn.XLOOKUP(tb_C103[[#This Row],[OS]],[1]!tb_C101[OS],[1]!tb_C101[DATA_ABERTURA]),0)</f>
        <v>45341.461238425924</v>
      </c>
      <c r="M3313" s="7" t="str">
        <f>IFERROR(_xlfn.XLOOKUP(tb_C103[[#This Row],[OS]],[1]!tb_C101[OS],[1]!tb_C101[SITUACAO_OS]),0)</f>
        <v>F</v>
      </c>
      <c r="N3313" t="str">
        <f>_xlfn.XLOOKUP(tb_C103[[#This Row],[OS]],[1]!tb_C101[OS],[1]!tb_C101[OFICINA])</f>
        <v>Mecanico</v>
      </c>
      <c r="O3313" s="14">
        <f>tb_C103[[#This Row],[FIM]] - tb_C103[[#This Row],[INICIO]]</f>
        <v>4.1666666671517305E-2</v>
      </c>
    </row>
    <row r="3314" spans="1:15" x14ac:dyDescent="0.25">
      <c r="B3314">
        <v>1741</v>
      </c>
      <c r="C3314">
        <v>3</v>
      </c>
      <c r="D3314" t="s">
        <v>8673</v>
      </c>
      <c r="E3314" s="9"/>
      <c r="F3314" s="9"/>
      <c r="G3314">
        <v>115</v>
      </c>
      <c r="H3314" t="s">
        <v>197</v>
      </c>
      <c r="I3314" t="s">
        <v>184</v>
      </c>
      <c r="J3314" t="s">
        <v>8671</v>
      </c>
      <c r="K3314" s="9">
        <v>45341.661354166667</v>
      </c>
      <c r="L3314" s="13">
        <f>IFERROR(_xlfn.XLOOKUP(tb_C103[[#This Row],[OS]],[1]!tb_C101[OS],[1]!tb_C101[DATA_ABERTURA]),0)</f>
        <v>45341.464733796296</v>
      </c>
      <c r="M3314" s="7" t="str">
        <f>IFERROR(_xlfn.XLOOKUP(tb_C103[[#This Row],[OS]],[1]!tb_C101[OS],[1]!tb_C101[SITUACAO_OS]),0)</f>
        <v>F</v>
      </c>
      <c r="N3314" t="str">
        <f>_xlfn.XLOOKUP(tb_C103[[#This Row],[OS]],[1]!tb_C101[OS],[1]!tb_C101[OFICINA])</f>
        <v>Mecanico</v>
      </c>
      <c r="O3314" s="14">
        <f>tb_C103[[#This Row],[FIM]] - tb_C103[[#This Row],[INICIO]]</f>
        <v>0</v>
      </c>
    </row>
    <row r="3315" spans="1:15" x14ac:dyDescent="0.25">
      <c r="B3315">
        <v>1742</v>
      </c>
      <c r="C3315">
        <v>3</v>
      </c>
      <c r="D3315" t="s">
        <v>8673</v>
      </c>
      <c r="E3315" s="9"/>
      <c r="F3315" s="9"/>
      <c r="G3315">
        <v>113</v>
      </c>
      <c r="H3315" t="s">
        <v>213</v>
      </c>
      <c r="I3315" t="s">
        <v>184</v>
      </c>
      <c r="J3315" t="s">
        <v>8671</v>
      </c>
      <c r="K3315" s="9">
        <v>45341.661122685182</v>
      </c>
      <c r="L3315" s="13">
        <f>IFERROR(_xlfn.XLOOKUP(tb_C103[[#This Row],[OS]],[1]!tb_C101[OS],[1]!tb_C101[DATA_ABERTURA]),0)</f>
        <v>45341.466828703706</v>
      </c>
      <c r="M3315" s="7" t="str">
        <f>IFERROR(_xlfn.XLOOKUP(tb_C103[[#This Row],[OS]],[1]!tb_C101[OS],[1]!tb_C101[SITUACAO_OS]),0)</f>
        <v>F</v>
      </c>
      <c r="N3315" t="str">
        <f>_xlfn.XLOOKUP(tb_C103[[#This Row],[OS]],[1]!tb_C101[OS],[1]!tb_C101[OFICINA])</f>
        <v>Mecanico</v>
      </c>
      <c r="O3315" s="14">
        <f>tb_C103[[#This Row],[FIM]] - tb_C103[[#This Row],[INICIO]]</f>
        <v>0</v>
      </c>
    </row>
    <row r="3316" spans="1:15" x14ac:dyDescent="0.25">
      <c r="B3316">
        <v>1743</v>
      </c>
      <c r="C3316">
        <v>1</v>
      </c>
      <c r="D3316" t="s">
        <v>8677</v>
      </c>
      <c r="E3316" s="9"/>
      <c r="F3316" s="9"/>
      <c r="G3316">
        <v>206</v>
      </c>
      <c r="H3316" t="s">
        <v>793</v>
      </c>
      <c r="I3316" t="s">
        <v>175</v>
      </c>
      <c r="J3316" t="s">
        <v>8671</v>
      </c>
      <c r="K3316" s="9">
        <v>45670.639293981483</v>
      </c>
      <c r="L3316" s="13">
        <f>IFERROR(_xlfn.XLOOKUP(tb_C103[[#This Row],[OS]],[1]!tb_C101[OS],[1]!tb_C101[DATA_ABERTURA]),0)</f>
        <v>45341.472881944443</v>
      </c>
      <c r="M3316" s="7" t="str">
        <f>IFERROR(_xlfn.XLOOKUP(tb_C103[[#This Row],[OS]],[1]!tb_C101[OS],[1]!tb_C101[SITUACAO_OS]),0)</f>
        <v>F</v>
      </c>
      <c r="N3316" t="str">
        <f>_xlfn.XLOOKUP(tb_C103[[#This Row],[OS]],[1]!tb_C101[OS],[1]!tb_C101[OFICINA])</f>
        <v>Mecanico</v>
      </c>
      <c r="O3316" s="14">
        <f>tb_C103[[#This Row],[FIM]] - tb_C103[[#This Row],[INICIO]]</f>
        <v>0</v>
      </c>
    </row>
    <row r="3317" spans="1:15" x14ac:dyDescent="0.25">
      <c r="B3317">
        <v>1744</v>
      </c>
      <c r="C3317">
        <v>1</v>
      </c>
      <c r="D3317" t="s">
        <v>8677</v>
      </c>
      <c r="E3317" s="9"/>
      <c r="F3317" s="9"/>
      <c r="G3317">
        <v>207</v>
      </c>
      <c r="H3317" t="s">
        <v>760</v>
      </c>
      <c r="I3317" t="s">
        <v>175</v>
      </c>
      <c r="J3317" t="s">
        <v>8671</v>
      </c>
      <c r="K3317" s="9">
        <v>45398.664976851855</v>
      </c>
      <c r="L3317" s="13">
        <f>IFERROR(_xlfn.XLOOKUP(tb_C103[[#This Row],[OS]],[1]!tb_C101[OS],[1]!tb_C101[DATA_ABERTURA]),0)</f>
        <v>45341.473333333335</v>
      </c>
      <c r="M3317" s="7" t="str">
        <f>IFERROR(_xlfn.XLOOKUP(tb_C103[[#This Row],[OS]],[1]!tb_C101[OS],[1]!tb_C101[SITUACAO_OS]),0)</f>
        <v>F</v>
      </c>
      <c r="N3317" t="str">
        <f>_xlfn.XLOOKUP(tb_C103[[#This Row],[OS]],[1]!tb_C101[OS],[1]!tb_C101[OFICINA])</f>
        <v>Mecanico</v>
      </c>
      <c r="O3317" s="14">
        <f>tb_C103[[#This Row],[FIM]] - tb_C103[[#This Row],[INICIO]]</f>
        <v>0</v>
      </c>
    </row>
    <row r="3318" spans="1:15" x14ac:dyDescent="0.25">
      <c r="A3318" t="s">
        <v>5388</v>
      </c>
      <c r="B3318">
        <v>1745</v>
      </c>
      <c r="C3318">
        <v>3</v>
      </c>
      <c r="D3318" t="s">
        <v>8673</v>
      </c>
      <c r="E3318" s="9">
        <v>45341.618055555555</v>
      </c>
      <c r="F3318" s="9">
        <v>45341.637499999997</v>
      </c>
      <c r="G3318">
        <v>9011</v>
      </c>
      <c r="H3318" t="s">
        <v>3463</v>
      </c>
      <c r="I3318" t="s">
        <v>874</v>
      </c>
      <c r="J3318" t="s">
        <v>8671</v>
      </c>
      <c r="K3318" s="9">
        <v>45342.766423611109</v>
      </c>
      <c r="L3318" s="13">
        <f>IFERROR(_xlfn.XLOOKUP(tb_C103[[#This Row],[OS]],[1]!tb_C101[OS],[1]!tb_C101[DATA_ABERTURA]),0)</f>
        <v>45341.624467592592</v>
      </c>
      <c r="M3318" s="7" t="str">
        <f>IFERROR(_xlfn.XLOOKUP(tb_C103[[#This Row],[OS]],[1]!tb_C101[OS],[1]!tb_C101[SITUACAO_OS]),0)</f>
        <v>F</v>
      </c>
      <c r="N3318" t="str">
        <f>_xlfn.XLOOKUP(tb_C103[[#This Row],[OS]],[1]!tb_C101[OS],[1]!tb_C101[OFICINA])</f>
        <v>Mecanico</v>
      </c>
      <c r="O3318" s="14">
        <f>tb_C103[[#This Row],[FIM]] - tb_C103[[#This Row],[INICIO]]</f>
        <v>1.9444444442342501E-2</v>
      </c>
    </row>
    <row r="3319" spans="1:15" x14ac:dyDescent="0.25">
      <c r="B3319">
        <v>1747</v>
      </c>
      <c r="C3319">
        <v>5</v>
      </c>
      <c r="D3319" t="s">
        <v>8690</v>
      </c>
      <c r="E3319" s="9"/>
      <c r="F3319" s="9"/>
      <c r="I3319" t="s">
        <v>249</v>
      </c>
      <c r="J3319" t="s">
        <v>8678</v>
      </c>
      <c r="K3319" s="9">
        <v>45670.639421296299</v>
      </c>
      <c r="L3319" s="13">
        <f>IFERROR(_xlfn.XLOOKUP(tb_C103[[#This Row],[OS]],[1]!tb_C101[OS],[1]!tb_C101[DATA_ABERTURA]),0)</f>
        <v>45341.709965277776</v>
      </c>
      <c r="M3319" s="7" t="str">
        <f>IFERROR(_xlfn.XLOOKUP(tb_C103[[#This Row],[OS]],[1]!tb_C101[OS],[1]!tb_C101[SITUACAO_OS]),0)</f>
        <v>F</v>
      </c>
      <c r="N3319" t="str">
        <f>_xlfn.XLOOKUP(tb_C103[[#This Row],[OS]],[1]!tb_C101[OS],[1]!tb_C101[OFICINA])</f>
        <v>Terceiro</v>
      </c>
      <c r="O3319" s="14">
        <f>tb_C103[[#This Row],[FIM]] - tb_C103[[#This Row],[INICIO]]</f>
        <v>0</v>
      </c>
    </row>
    <row r="3320" spans="1:15" x14ac:dyDescent="0.25">
      <c r="B3320">
        <v>1748</v>
      </c>
      <c r="C3320">
        <v>1</v>
      </c>
      <c r="D3320" t="s">
        <v>8677</v>
      </c>
      <c r="E3320" s="9"/>
      <c r="F3320" s="9"/>
      <c r="G3320">
        <v>301</v>
      </c>
      <c r="H3320" t="s">
        <v>221</v>
      </c>
      <c r="I3320" t="s">
        <v>220</v>
      </c>
      <c r="J3320" t="s">
        <v>8671</v>
      </c>
      <c r="K3320" s="9"/>
      <c r="L3320" s="13">
        <f>IFERROR(_xlfn.XLOOKUP(tb_C103[[#This Row],[OS]],[1]!tb_C101[OS],[1]!tb_C101[DATA_ABERTURA]),0)</f>
        <v>45341.738356481481</v>
      </c>
      <c r="M3320" s="7" t="str">
        <f>IFERROR(_xlfn.XLOOKUP(tb_C103[[#This Row],[OS]],[1]!tb_C101[OS],[1]!tb_C101[SITUACAO_OS]),0)</f>
        <v>A</v>
      </c>
      <c r="N3320" t="str">
        <f>_xlfn.XLOOKUP(tb_C103[[#This Row],[OS]],[1]!tb_C101[OS],[1]!tb_C101[OFICINA])</f>
        <v>Mecanico</v>
      </c>
      <c r="O3320" s="14">
        <f>tb_C103[[#This Row],[FIM]] - tb_C103[[#This Row],[INICIO]]</f>
        <v>0</v>
      </c>
    </row>
    <row r="3321" spans="1:15" x14ac:dyDescent="0.25">
      <c r="A3321" t="s">
        <v>1764</v>
      </c>
      <c r="B3321">
        <v>1749</v>
      </c>
      <c r="C3321">
        <v>3</v>
      </c>
      <c r="D3321" t="s">
        <v>8673</v>
      </c>
      <c r="E3321" s="9">
        <v>45342.013888888891</v>
      </c>
      <c r="F3321" s="9">
        <v>45342.125</v>
      </c>
      <c r="G3321">
        <v>117</v>
      </c>
      <c r="H3321" t="s">
        <v>354</v>
      </c>
      <c r="I3321" t="s">
        <v>184</v>
      </c>
      <c r="J3321" t="s">
        <v>8671</v>
      </c>
      <c r="K3321" s="9">
        <v>45342.767962962964</v>
      </c>
      <c r="L3321" s="13">
        <f>IFERROR(_xlfn.XLOOKUP(tb_C103[[#This Row],[OS]],[1]!tb_C101[OS],[1]!tb_C101[DATA_ABERTURA]),0)</f>
        <v>45342.012175925927</v>
      </c>
      <c r="M3321" s="7" t="str">
        <f>IFERROR(_xlfn.XLOOKUP(tb_C103[[#This Row],[OS]],[1]!tb_C101[OS],[1]!tb_C101[SITUACAO_OS]),0)</f>
        <v>F</v>
      </c>
      <c r="N3321" t="str">
        <f>_xlfn.XLOOKUP(tb_C103[[#This Row],[OS]],[1]!tb_C101[OS],[1]!tb_C101[OFICINA])</f>
        <v>Mecanico</v>
      </c>
      <c r="O3321" s="14">
        <f>tb_C103[[#This Row],[FIM]] - tb_C103[[#This Row],[INICIO]]</f>
        <v>0.11111111110949423</v>
      </c>
    </row>
    <row r="3322" spans="1:15" x14ac:dyDescent="0.25">
      <c r="A3322" t="s">
        <v>1764</v>
      </c>
      <c r="B3322">
        <v>1750</v>
      </c>
      <c r="C3322">
        <v>3</v>
      </c>
      <c r="D3322" t="s">
        <v>8673</v>
      </c>
      <c r="E3322" s="9">
        <v>45342.104166666664</v>
      </c>
      <c r="F3322" s="9">
        <v>45342.125</v>
      </c>
      <c r="G3322">
        <v>117</v>
      </c>
      <c r="H3322" t="s">
        <v>354</v>
      </c>
      <c r="I3322" t="s">
        <v>184</v>
      </c>
      <c r="J3322" t="s">
        <v>8671</v>
      </c>
      <c r="K3322" s="9">
        <v>45342.769432870373</v>
      </c>
      <c r="L3322" s="13">
        <f>IFERROR(_xlfn.XLOOKUP(tb_C103[[#This Row],[OS]],[1]!tb_C101[OS],[1]!tb_C101[DATA_ABERTURA]),0)</f>
        <v>45342.162881944445</v>
      </c>
      <c r="M3322" s="7" t="str">
        <f>IFERROR(_xlfn.XLOOKUP(tb_C103[[#This Row],[OS]],[1]!tb_C101[OS],[1]!tb_C101[SITUACAO_OS]),0)</f>
        <v>F</v>
      </c>
      <c r="N3322" t="str">
        <f>_xlfn.XLOOKUP(tb_C103[[#This Row],[OS]],[1]!tb_C101[OS],[1]!tb_C101[OFICINA])</f>
        <v>Mecanico</v>
      </c>
      <c r="O3322" s="14">
        <f>tb_C103[[#This Row],[FIM]] - tb_C103[[#This Row],[INICIO]]</f>
        <v>2.0833333335758653E-2</v>
      </c>
    </row>
    <row r="3323" spans="1:15" x14ac:dyDescent="0.25">
      <c r="A3323" t="s">
        <v>4080</v>
      </c>
      <c r="B3323">
        <v>1751</v>
      </c>
      <c r="C3323">
        <v>2</v>
      </c>
      <c r="D3323" t="s">
        <v>8670</v>
      </c>
      <c r="E3323" s="9">
        <v>45342.083333333336</v>
      </c>
      <c r="F3323" s="9">
        <v>45342.104166666664</v>
      </c>
      <c r="G3323">
        <v>112</v>
      </c>
      <c r="H3323" t="s">
        <v>237</v>
      </c>
      <c r="I3323" t="s">
        <v>184</v>
      </c>
      <c r="J3323" t="s">
        <v>8674</v>
      </c>
      <c r="K3323" s="9">
        <v>45358.496747685182</v>
      </c>
      <c r="L3323" s="13">
        <f>IFERROR(_xlfn.XLOOKUP(tb_C103[[#This Row],[OS]],[1]!tb_C101[OS],[1]!tb_C101[DATA_ABERTURA]),0)</f>
        <v>45342.164004629631</v>
      </c>
      <c r="M3323" s="7" t="str">
        <f>IFERROR(_xlfn.XLOOKUP(tb_C103[[#This Row],[OS]],[1]!tb_C101[OS],[1]!tb_C101[SITUACAO_OS]),0)</f>
        <v>F</v>
      </c>
      <c r="N3323" t="str">
        <f>_xlfn.XLOOKUP(tb_C103[[#This Row],[OS]],[1]!tb_C101[OS],[1]!tb_C101[OFICINA])</f>
        <v>Eletrico</v>
      </c>
      <c r="O3323" s="14">
        <f>tb_C103[[#This Row],[FIM]] - tb_C103[[#This Row],[INICIO]]</f>
        <v>2.0833333328482695E-2</v>
      </c>
    </row>
    <row r="3324" spans="1:15" x14ac:dyDescent="0.25">
      <c r="A3324" t="s">
        <v>1764</v>
      </c>
      <c r="B3324">
        <v>1752</v>
      </c>
      <c r="C3324">
        <v>3</v>
      </c>
      <c r="D3324" t="s">
        <v>8673</v>
      </c>
      <c r="E3324" s="9">
        <v>45342.180555555555</v>
      </c>
      <c r="F3324" s="9">
        <v>45342.222222222219</v>
      </c>
      <c r="G3324">
        <v>118</v>
      </c>
      <c r="H3324" t="s">
        <v>1349</v>
      </c>
      <c r="I3324" t="s">
        <v>184</v>
      </c>
      <c r="J3324" t="s">
        <v>8671</v>
      </c>
      <c r="K3324" s="9">
        <v>45342.769988425927</v>
      </c>
      <c r="L3324" s="13">
        <f>IFERROR(_xlfn.XLOOKUP(tb_C103[[#This Row],[OS]],[1]!tb_C101[OS],[1]!tb_C101[DATA_ABERTURA]),0)</f>
        <v>45342.241400462961</v>
      </c>
      <c r="M3324" s="7" t="str">
        <f>IFERROR(_xlfn.XLOOKUP(tb_C103[[#This Row],[OS]],[1]!tb_C101[OS],[1]!tb_C101[SITUACAO_OS]),0)</f>
        <v>F</v>
      </c>
      <c r="N3324" t="str">
        <f>_xlfn.XLOOKUP(tb_C103[[#This Row],[OS]],[1]!tb_C101[OS],[1]!tb_C101[OFICINA])</f>
        <v>Mecanico</v>
      </c>
      <c r="O3324" s="14">
        <f>tb_C103[[#This Row],[FIM]] - tb_C103[[#This Row],[INICIO]]</f>
        <v>4.1666666664241347E-2</v>
      </c>
    </row>
    <row r="3325" spans="1:15" x14ac:dyDescent="0.25">
      <c r="B3325">
        <v>1753</v>
      </c>
      <c r="C3325">
        <v>3</v>
      </c>
      <c r="D3325" t="s">
        <v>8673</v>
      </c>
      <c r="E3325" s="9"/>
      <c r="F3325" s="9"/>
      <c r="G3325">
        <v>116</v>
      </c>
      <c r="H3325" t="s">
        <v>290</v>
      </c>
      <c r="I3325" t="s">
        <v>184</v>
      </c>
      <c r="J3325" t="s">
        <v>8671</v>
      </c>
      <c r="K3325" s="9">
        <v>45670.639560185184</v>
      </c>
      <c r="L3325" s="13">
        <f>IFERROR(_xlfn.XLOOKUP(tb_C103[[#This Row],[OS]],[1]!tb_C101[OS],[1]!tb_C101[DATA_ABERTURA]),0)</f>
        <v>45342.387152777781</v>
      </c>
      <c r="M3325" s="7" t="str">
        <f>IFERROR(_xlfn.XLOOKUP(tb_C103[[#This Row],[OS]],[1]!tb_C101[OS],[1]!tb_C101[SITUACAO_OS]),0)</f>
        <v>F</v>
      </c>
      <c r="N3325" t="str">
        <f>_xlfn.XLOOKUP(tb_C103[[#This Row],[OS]],[1]!tb_C101[OS],[1]!tb_C101[OFICINA])</f>
        <v>Mecanico</v>
      </c>
      <c r="O3325" s="14">
        <f>tb_C103[[#This Row],[FIM]] - tb_C103[[#This Row],[INICIO]]</f>
        <v>0</v>
      </c>
    </row>
    <row r="3326" spans="1:15" x14ac:dyDescent="0.25">
      <c r="B3326">
        <v>1754</v>
      </c>
      <c r="C3326">
        <v>3</v>
      </c>
      <c r="D3326" t="s">
        <v>8673</v>
      </c>
      <c r="E3326" s="9"/>
      <c r="F3326" s="9"/>
      <c r="G3326">
        <v>108</v>
      </c>
      <c r="H3326" t="s">
        <v>317</v>
      </c>
      <c r="I3326" t="s">
        <v>184</v>
      </c>
      <c r="J3326" t="s">
        <v>8671</v>
      </c>
      <c r="K3326" s="9"/>
      <c r="L3326" s="13">
        <f>IFERROR(_xlfn.XLOOKUP(tb_C103[[#This Row],[OS]],[1]!tb_C101[OS],[1]!tb_C101[DATA_ABERTURA]),0)</f>
        <v>45342.396597222221</v>
      </c>
      <c r="M3326" s="7" t="str">
        <f>IFERROR(_xlfn.XLOOKUP(tb_C103[[#This Row],[OS]],[1]!tb_C101[OS],[1]!tb_C101[SITUACAO_OS]),0)</f>
        <v>A</v>
      </c>
      <c r="N3326" t="str">
        <f>_xlfn.XLOOKUP(tb_C103[[#This Row],[OS]],[1]!tb_C101[OS],[1]!tb_C101[OFICINA])</f>
        <v>Mecanico</v>
      </c>
      <c r="O3326" s="14">
        <f>tb_C103[[#This Row],[FIM]] - tb_C103[[#This Row],[INICIO]]</f>
        <v>0</v>
      </c>
    </row>
    <row r="3327" spans="1:15" x14ac:dyDescent="0.25">
      <c r="A3327" t="s">
        <v>6807</v>
      </c>
      <c r="B3327">
        <v>1755</v>
      </c>
      <c r="C3327">
        <v>3</v>
      </c>
      <c r="D3327" t="s">
        <v>8673</v>
      </c>
      <c r="E3327" s="9">
        <v>45342.430555555555</v>
      </c>
      <c r="F3327" s="9">
        <v>45342.447916666664</v>
      </c>
      <c r="G3327">
        <v>117</v>
      </c>
      <c r="H3327" t="s">
        <v>354</v>
      </c>
      <c r="I3327" t="s">
        <v>184</v>
      </c>
      <c r="J3327" t="s">
        <v>8674</v>
      </c>
      <c r="K3327" s="9">
        <v>45358.497719907406</v>
      </c>
      <c r="L3327" s="13">
        <f>IFERROR(_xlfn.XLOOKUP(tb_C103[[#This Row],[OS]],[1]!tb_C101[OS],[1]!tb_C101[DATA_ABERTURA]),0)</f>
        <v>45342.426539351851</v>
      </c>
      <c r="M3327" s="7" t="str">
        <f>IFERROR(_xlfn.XLOOKUP(tb_C103[[#This Row],[OS]],[1]!tb_C101[OS],[1]!tb_C101[SITUACAO_OS]),0)</f>
        <v>F</v>
      </c>
      <c r="N3327" t="str">
        <f>_xlfn.XLOOKUP(tb_C103[[#This Row],[OS]],[1]!tb_C101[OS],[1]!tb_C101[OFICINA])</f>
        <v>Eletrico</v>
      </c>
      <c r="O3327" s="14">
        <f>tb_C103[[#This Row],[FIM]] - tb_C103[[#This Row],[INICIO]]</f>
        <v>1.7361111109494232E-2</v>
      </c>
    </row>
    <row r="3328" spans="1:15" x14ac:dyDescent="0.25">
      <c r="B3328">
        <v>1756</v>
      </c>
      <c r="C3328">
        <v>3</v>
      </c>
      <c r="D3328" t="s">
        <v>8673</v>
      </c>
      <c r="E3328" s="9"/>
      <c r="F3328" s="9"/>
      <c r="G3328">
        <v>108</v>
      </c>
      <c r="H3328" t="s">
        <v>317</v>
      </c>
      <c r="I3328" t="s">
        <v>184</v>
      </c>
      <c r="J3328" t="s">
        <v>8674</v>
      </c>
      <c r="K3328" s="9">
        <v>45358.498553240737</v>
      </c>
      <c r="L3328" s="13">
        <f>IFERROR(_xlfn.XLOOKUP(tb_C103[[#This Row],[OS]],[1]!tb_C101[OS],[1]!tb_C101[DATA_ABERTURA]),0)</f>
        <v>45342.428055555552</v>
      </c>
      <c r="M3328" s="7" t="str">
        <f>IFERROR(_xlfn.XLOOKUP(tb_C103[[#This Row],[OS]],[1]!tb_C101[OS],[1]!tb_C101[SITUACAO_OS]),0)</f>
        <v>F</v>
      </c>
      <c r="N3328" t="str">
        <f>_xlfn.XLOOKUP(tb_C103[[#This Row],[OS]],[1]!tb_C101[OS],[1]!tb_C101[OFICINA])</f>
        <v>Eletrico</v>
      </c>
      <c r="O3328" s="14">
        <f>tb_C103[[#This Row],[FIM]] - tb_C103[[#This Row],[INICIO]]</f>
        <v>0</v>
      </c>
    </row>
    <row r="3329" spans="1:15" x14ac:dyDescent="0.25">
      <c r="B3329">
        <v>1757</v>
      </c>
      <c r="C3329">
        <v>3</v>
      </c>
      <c r="D3329" t="s">
        <v>8673</v>
      </c>
      <c r="E3329" s="9"/>
      <c r="F3329" s="9"/>
      <c r="G3329">
        <v>9019</v>
      </c>
      <c r="H3329" t="s">
        <v>3515</v>
      </c>
      <c r="I3329" t="s">
        <v>874</v>
      </c>
      <c r="J3329" t="s">
        <v>8678</v>
      </c>
      <c r="K3329" s="9">
        <v>45441.586030092592</v>
      </c>
      <c r="L3329" s="13">
        <f>IFERROR(_xlfn.XLOOKUP(tb_C103[[#This Row],[OS]],[1]!tb_C101[OS],[1]!tb_C101[DATA_ABERTURA]),0)</f>
        <v>45342.479189814818</v>
      </c>
      <c r="M3329" s="7" t="str">
        <f>IFERROR(_xlfn.XLOOKUP(tb_C103[[#This Row],[OS]],[1]!tb_C101[OS],[1]!tb_C101[SITUACAO_OS]),0)</f>
        <v>F</v>
      </c>
      <c r="N3329" t="str">
        <f>_xlfn.XLOOKUP(tb_C103[[#This Row],[OS]],[1]!tb_C101[OS],[1]!tb_C101[OFICINA])</f>
        <v>Terceiro</v>
      </c>
      <c r="O3329" s="14">
        <f>tb_C103[[#This Row],[FIM]] - tb_C103[[#This Row],[INICIO]]</f>
        <v>0</v>
      </c>
    </row>
    <row r="3330" spans="1:15" x14ac:dyDescent="0.25">
      <c r="B3330">
        <v>1758</v>
      </c>
      <c r="C3330">
        <v>3</v>
      </c>
      <c r="D3330" t="s">
        <v>8673</v>
      </c>
      <c r="E3330" s="9"/>
      <c r="F3330" s="9"/>
      <c r="I3330" t="s">
        <v>24</v>
      </c>
      <c r="J3330" t="s">
        <v>8671</v>
      </c>
      <c r="K3330" s="9"/>
      <c r="L3330" s="13">
        <f>IFERROR(_xlfn.XLOOKUP(tb_C103[[#This Row],[OS]],[1]!tb_C101[OS],[1]!tb_C101[DATA_ABERTURA]),0)</f>
        <v>45342.493437500001</v>
      </c>
      <c r="M3330" s="7" t="str">
        <f>IFERROR(_xlfn.XLOOKUP(tb_C103[[#This Row],[OS]],[1]!tb_C101[OS],[1]!tb_C101[SITUACAO_OS]),0)</f>
        <v>A</v>
      </c>
      <c r="N3330" t="str">
        <f>_xlfn.XLOOKUP(tb_C103[[#This Row],[OS]],[1]!tb_C101[OS],[1]!tb_C101[OFICINA])</f>
        <v>Mecanico</v>
      </c>
      <c r="O3330" s="14">
        <f>tb_C103[[#This Row],[FIM]] - tb_C103[[#This Row],[INICIO]]</f>
        <v>0</v>
      </c>
    </row>
    <row r="3331" spans="1:15" x14ac:dyDescent="0.25">
      <c r="A3331" t="s">
        <v>8330</v>
      </c>
      <c r="B3331">
        <v>1759</v>
      </c>
      <c r="C3331">
        <v>3</v>
      </c>
      <c r="D3331" t="s">
        <v>8673</v>
      </c>
      <c r="E3331" s="9">
        <v>45342.000694444447</v>
      </c>
      <c r="F3331" s="9">
        <v>45342.001388888886</v>
      </c>
      <c r="G3331">
        <v>9001</v>
      </c>
      <c r="H3331" t="s">
        <v>2065</v>
      </c>
      <c r="I3331" t="s">
        <v>874</v>
      </c>
      <c r="J3331" t="s">
        <v>8678</v>
      </c>
      <c r="K3331" s="9">
        <v>45441.587268518517</v>
      </c>
      <c r="L3331" s="13">
        <f>IFERROR(_xlfn.XLOOKUP(tb_C103[[#This Row],[OS]],[1]!tb_C101[OS],[1]!tb_C101[DATA_ABERTURA]),0)</f>
        <v>45342.497372685182</v>
      </c>
      <c r="M3331" s="7" t="str">
        <f>IFERROR(_xlfn.XLOOKUP(tb_C103[[#This Row],[OS]],[1]!tb_C101[OS],[1]!tb_C101[SITUACAO_OS]),0)</f>
        <v>F</v>
      </c>
      <c r="N3331" t="str">
        <f>_xlfn.XLOOKUP(tb_C103[[#This Row],[OS]],[1]!tb_C101[OS],[1]!tb_C101[OFICINA])</f>
        <v>Terceiro</v>
      </c>
      <c r="O3331" s="14">
        <f>tb_C103[[#This Row],[FIM]] - tb_C103[[#This Row],[INICIO]]</f>
        <v>6.9444443943211809E-4</v>
      </c>
    </row>
    <row r="3332" spans="1:15" x14ac:dyDescent="0.25">
      <c r="B3332">
        <v>1760</v>
      </c>
      <c r="C3332">
        <v>3</v>
      </c>
      <c r="D3332" t="s">
        <v>8673</v>
      </c>
      <c r="E3332" s="9"/>
      <c r="F3332" s="9"/>
      <c r="G3332">
        <v>9002</v>
      </c>
      <c r="H3332" t="s">
        <v>1098</v>
      </c>
      <c r="I3332" t="s">
        <v>874</v>
      </c>
      <c r="J3332" t="s">
        <v>8678</v>
      </c>
      <c r="K3332" s="9"/>
      <c r="L3332" s="13">
        <f>IFERROR(_xlfn.XLOOKUP(tb_C103[[#This Row],[OS]],[1]!tb_C101[OS],[1]!tb_C101[DATA_ABERTURA]),0)</f>
        <v>45342.497916666667</v>
      </c>
      <c r="M3332" s="7" t="str">
        <f>IFERROR(_xlfn.XLOOKUP(tb_C103[[#This Row],[OS]],[1]!tb_C101[OS],[1]!tb_C101[SITUACAO_OS]),0)</f>
        <v>A</v>
      </c>
      <c r="N3332" t="str">
        <f>_xlfn.XLOOKUP(tb_C103[[#This Row],[OS]],[1]!tb_C101[OS],[1]!tb_C101[OFICINA])</f>
        <v>Terceiro</v>
      </c>
      <c r="O3332" s="14">
        <f>tb_C103[[#This Row],[FIM]] - tb_C103[[#This Row],[INICIO]]</f>
        <v>0</v>
      </c>
    </row>
    <row r="3333" spans="1:15" x14ac:dyDescent="0.25">
      <c r="B3333">
        <v>1761</v>
      </c>
      <c r="C3333">
        <v>3</v>
      </c>
      <c r="D3333" t="s">
        <v>8673</v>
      </c>
      <c r="E3333" s="9"/>
      <c r="F3333" s="9"/>
      <c r="G3333">
        <v>9003</v>
      </c>
      <c r="H3333" t="s">
        <v>3326</v>
      </c>
      <c r="I3333" t="s">
        <v>874</v>
      </c>
      <c r="J3333" t="s">
        <v>8678</v>
      </c>
      <c r="K3333" s="9">
        <v>45441.587847222225</v>
      </c>
      <c r="L3333" s="13">
        <f>IFERROR(_xlfn.XLOOKUP(tb_C103[[#This Row],[OS]],[1]!tb_C101[OS],[1]!tb_C101[DATA_ABERTURA]),0)</f>
        <v>45342.499814814815</v>
      </c>
      <c r="M3333" s="7" t="str">
        <f>IFERROR(_xlfn.XLOOKUP(tb_C103[[#This Row],[OS]],[1]!tb_C101[OS],[1]!tb_C101[SITUACAO_OS]),0)</f>
        <v>F</v>
      </c>
      <c r="N3333" t="str">
        <f>_xlfn.XLOOKUP(tb_C103[[#This Row],[OS]],[1]!tb_C101[OS],[1]!tb_C101[OFICINA])</f>
        <v>Terceiro</v>
      </c>
      <c r="O3333" s="14">
        <f>tb_C103[[#This Row],[FIM]] - tb_C103[[#This Row],[INICIO]]</f>
        <v>0</v>
      </c>
    </row>
    <row r="3334" spans="1:15" x14ac:dyDescent="0.25">
      <c r="B3334">
        <v>1762</v>
      </c>
      <c r="C3334">
        <v>3</v>
      </c>
      <c r="D3334" t="s">
        <v>8673</v>
      </c>
      <c r="E3334" s="9"/>
      <c r="F3334" s="9"/>
      <c r="G3334">
        <v>9003</v>
      </c>
      <c r="H3334" t="s">
        <v>3326</v>
      </c>
      <c r="I3334" t="s">
        <v>874</v>
      </c>
      <c r="J3334" t="s">
        <v>8678</v>
      </c>
      <c r="K3334" s="9">
        <v>45441.588425925926</v>
      </c>
      <c r="L3334" s="13">
        <f>IFERROR(_xlfn.XLOOKUP(tb_C103[[#This Row],[OS]],[1]!tb_C101[OS],[1]!tb_C101[DATA_ABERTURA]),0)</f>
        <v>45342.501342592594</v>
      </c>
      <c r="M3334" s="7" t="str">
        <f>IFERROR(_xlfn.XLOOKUP(tb_C103[[#This Row],[OS]],[1]!tb_C101[OS],[1]!tb_C101[SITUACAO_OS]),0)</f>
        <v>F</v>
      </c>
      <c r="N3334" t="str">
        <f>_xlfn.XLOOKUP(tb_C103[[#This Row],[OS]],[1]!tb_C101[OS],[1]!tb_C101[OFICINA])</f>
        <v>Terceiro</v>
      </c>
      <c r="O3334" s="14">
        <f>tb_C103[[#This Row],[FIM]] - tb_C103[[#This Row],[INICIO]]</f>
        <v>0</v>
      </c>
    </row>
    <row r="3335" spans="1:15" x14ac:dyDescent="0.25">
      <c r="B3335">
        <v>1763</v>
      </c>
      <c r="C3335">
        <v>5</v>
      </c>
      <c r="D3335" t="s">
        <v>8690</v>
      </c>
      <c r="E3335" s="9"/>
      <c r="F3335" s="9"/>
      <c r="G3335">
        <v>9002</v>
      </c>
      <c r="H3335" t="s">
        <v>1098</v>
      </c>
      <c r="I3335" t="s">
        <v>874</v>
      </c>
      <c r="J3335" t="s">
        <v>8678</v>
      </c>
      <c r="K3335" s="9"/>
      <c r="L3335" s="13">
        <f>IFERROR(_xlfn.XLOOKUP(tb_C103[[#This Row],[OS]],[1]!tb_C101[OS],[1]!tb_C101[DATA_ABERTURA]),0)</f>
        <v>45342.583055555559</v>
      </c>
      <c r="M3335" s="7" t="str">
        <f>IFERROR(_xlfn.XLOOKUP(tb_C103[[#This Row],[OS]],[1]!tb_C101[OS],[1]!tb_C101[SITUACAO_OS]),0)</f>
        <v>A</v>
      </c>
      <c r="N3335" t="str">
        <f>_xlfn.XLOOKUP(tb_C103[[#This Row],[OS]],[1]!tb_C101[OS],[1]!tb_C101[OFICINA])</f>
        <v>Terceiro</v>
      </c>
      <c r="O3335" s="14">
        <f>tb_C103[[#This Row],[FIM]] - tb_C103[[#This Row],[INICIO]]</f>
        <v>0</v>
      </c>
    </row>
    <row r="3336" spans="1:15" x14ac:dyDescent="0.25">
      <c r="B3336">
        <v>1764</v>
      </c>
      <c r="C3336">
        <v>2</v>
      </c>
      <c r="D3336" t="s">
        <v>8670</v>
      </c>
      <c r="E3336" s="9"/>
      <c r="F3336" s="9"/>
      <c r="G3336">
        <v>506</v>
      </c>
      <c r="H3336" t="s">
        <v>819</v>
      </c>
      <c r="I3336" t="s">
        <v>24</v>
      </c>
      <c r="J3336" t="s">
        <v>8671</v>
      </c>
      <c r="K3336" s="9"/>
      <c r="L3336" s="13">
        <f>IFERROR(_xlfn.XLOOKUP(tb_C103[[#This Row],[OS]],[1]!tb_C101[OS],[1]!tb_C101[DATA_ABERTURA]),0)</f>
        <v>45342.779618055552</v>
      </c>
      <c r="M3336" s="7" t="str">
        <f>IFERROR(_xlfn.XLOOKUP(tb_C103[[#This Row],[OS]],[1]!tb_C101[OS],[1]!tb_C101[SITUACAO_OS]),0)</f>
        <v>A</v>
      </c>
      <c r="N3336" t="str">
        <f>_xlfn.XLOOKUP(tb_C103[[#This Row],[OS]],[1]!tb_C101[OS],[1]!tb_C101[OFICINA])</f>
        <v>Mecanico</v>
      </c>
      <c r="O3336" s="14">
        <f>tb_C103[[#This Row],[FIM]] - tb_C103[[#This Row],[INICIO]]</f>
        <v>0</v>
      </c>
    </row>
    <row r="3337" spans="1:15" x14ac:dyDescent="0.25">
      <c r="B3337">
        <v>1765</v>
      </c>
      <c r="C3337">
        <v>5</v>
      </c>
      <c r="D3337" t="s">
        <v>8690</v>
      </c>
      <c r="E3337" s="9"/>
      <c r="F3337" s="9"/>
      <c r="I3337" t="s">
        <v>79</v>
      </c>
      <c r="J3337" t="s">
        <v>8671</v>
      </c>
      <c r="K3337" s="9">
        <v>45670.640451388892</v>
      </c>
      <c r="L3337" s="13">
        <f>IFERROR(_xlfn.XLOOKUP(tb_C103[[#This Row],[OS]],[1]!tb_C101[OS],[1]!tb_C101[DATA_ABERTURA]),0)</f>
        <v>45342.789525462962</v>
      </c>
      <c r="M3337" s="7" t="str">
        <f>IFERROR(_xlfn.XLOOKUP(tb_C103[[#This Row],[OS]],[1]!tb_C101[OS],[1]!tb_C101[SITUACAO_OS]),0)</f>
        <v>F</v>
      </c>
      <c r="N3337" t="str">
        <f>_xlfn.XLOOKUP(tb_C103[[#This Row],[OS]],[1]!tb_C101[OS],[1]!tb_C101[OFICINA])</f>
        <v>Mecanico</v>
      </c>
      <c r="O3337" s="14">
        <f>tb_C103[[#This Row],[FIM]] - tb_C103[[#This Row],[INICIO]]</f>
        <v>0</v>
      </c>
    </row>
    <row r="3338" spans="1:15" x14ac:dyDescent="0.25">
      <c r="A3338" t="s">
        <v>4080</v>
      </c>
      <c r="B3338">
        <v>1766</v>
      </c>
      <c r="C3338">
        <v>2</v>
      </c>
      <c r="D3338" t="s">
        <v>8670</v>
      </c>
      <c r="E3338" s="9">
        <v>45343.166666666664</v>
      </c>
      <c r="F3338" s="9">
        <v>45343.194444444445</v>
      </c>
      <c r="G3338">
        <v>117</v>
      </c>
      <c r="H3338" t="s">
        <v>354</v>
      </c>
      <c r="I3338" t="s">
        <v>184</v>
      </c>
      <c r="J3338" t="s">
        <v>8674</v>
      </c>
      <c r="K3338" s="9">
        <v>45358.499467592592</v>
      </c>
      <c r="L3338" s="13">
        <f>IFERROR(_xlfn.XLOOKUP(tb_C103[[#This Row],[OS]],[1]!tb_C101[OS],[1]!tb_C101[DATA_ABERTURA]),0)</f>
        <v>45343.229444444441</v>
      </c>
      <c r="M3338" s="7" t="str">
        <f>IFERROR(_xlfn.XLOOKUP(tb_C103[[#This Row],[OS]],[1]!tb_C101[OS],[1]!tb_C101[SITUACAO_OS]),0)</f>
        <v>F</v>
      </c>
      <c r="N3338" t="str">
        <f>_xlfn.XLOOKUP(tb_C103[[#This Row],[OS]],[1]!tb_C101[OS],[1]!tb_C101[OFICINA])</f>
        <v>Eletrico</v>
      </c>
      <c r="O3338" s="14">
        <f>tb_C103[[#This Row],[FIM]] - tb_C103[[#This Row],[INICIO]]</f>
        <v>2.7777777781011537E-2</v>
      </c>
    </row>
    <row r="3339" spans="1:15" x14ac:dyDescent="0.25">
      <c r="A3339" t="s">
        <v>1764</v>
      </c>
      <c r="B3339">
        <v>1767</v>
      </c>
      <c r="C3339">
        <v>3</v>
      </c>
      <c r="D3339" t="s">
        <v>8673</v>
      </c>
      <c r="E3339" s="9">
        <v>45342.958333333336</v>
      </c>
      <c r="F3339" s="9">
        <v>45343.104166666664</v>
      </c>
      <c r="G3339">
        <v>117</v>
      </c>
      <c r="H3339" t="s">
        <v>354</v>
      </c>
      <c r="I3339" t="s">
        <v>184</v>
      </c>
      <c r="J3339" t="s">
        <v>8674</v>
      </c>
      <c r="K3339" s="9">
        <v>45358.499826388892</v>
      </c>
      <c r="L3339" s="13">
        <f>IFERROR(_xlfn.XLOOKUP(tb_C103[[#This Row],[OS]],[1]!tb_C101[OS],[1]!tb_C101[DATA_ABERTURA]),0)</f>
        <v>45343.230509259258</v>
      </c>
      <c r="M3339" s="7" t="str">
        <f>IFERROR(_xlfn.XLOOKUP(tb_C103[[#This Row],[OS]],[1]!tb_C101[OS],[1]!tb_C101[SITUACAO_OS]),0)</f>
        <v>F</v>
      </c>
      <c r="N3339" t="str">
        <f>_xlfn.XLOOKUP(tb_C103[[#This Row],[OS]],[1]!tb_C101[OS],[1]!tb_C101[OFICINA])</f>
        <v>Eletrico</v>
      </c>
      <c r="O3339" s="14">
        <f>tb_C103[[#This Row],[FIM]] - tb_C103[[#This Row],[INICIO]]</f>
        <v>0.14583333332848269</v>
      </c>
    </row>
    <row r="3340" spans="1:15" x14ac:dyDescent="0.25">
      <c r="A3340" t="s">
        <v>4080</v>
      </c>
      <c r="B3340">
        <v>1767</v>
      </c>
      <c r="C3340">
        <v>3</v>
      </c>
      <c r="D3340" t="s">
        <v>8673</v>
      </c>
      <c r="E3340" s="9">
        <v>45342.958333333336</v>
      </c>
      <c r="F3340" s="9">
        <v>45343.104166666664</v>
      </c>
      <c r="G3340">
        <v>117</v>
      </c>
      <c r="H3340" t="s">
        <v>354</v>
      </c>
      <c r="I3340" t="s">
        <v>184</v>
      </c>
      <c r="J3340" t="s">
        <v>8674</v>
      </c>
      <c r="K3340" s="9">
        <v>45358.499826388892</v>
      </c>
      <c r="L3340" s="13">
        <f>IFERROR(_xlfn.XLOOKUP(tb_C103[[#This Row],[OS]],[1]!tb_C101[OS],[1]!tb_C101[DATA_ABERTURA]),0)</f>
        <v>45343.230509259258</v>
      </c>
      <c r="M3340" s="7" t="str">
        <f>IFERROR(_xlfn.XLOOKUP(tb_C103[[#This Row],[OS]],[1]!tb_C101[OS],[1]!tb_C101[SITUACAO_OS]),0)</f>
        <v>F</v>
      </c>
      <c r="N3340" t="str">
        <f>_xlfn.XLOOKUP(tb_C103[[#This Row],[OS]],[1]!tb_C101[OS],[1]!tb_C101[OFICINA])</f>
        <v>Eletrico</v>
      </c>
      <c r="O3340" s="14">
        <f>tb_C103[[#This Row],[FIM]] - tb_C103[[#This Row],[INICIO]]</f>
        <v>0.14583333332848269</v>
      </c>
    </row>
    <row r="3341" spans="1:15" x14ac:dyDescent="0.25">
      <c r="A3341" t="s">
        <v>6807</v>
      </c>
      <c r="B3341">
        <v>1768</v>
      </c>
      <c r="C3341">
        <v>4</v>
      </c>
      <c r="D3341" t="s">
        <v>8684</v>
      </c>
      <c r="E3341" s="9">
        <v>45343.430555555555</v>
      </c>
      <c r="F3341" s="9">
        <v>45343.447222222225</v>
      </c>
      <c r="G3341">
        <v>1010</v>
      </c>
      <c r="H3341" t="s">
        <v>3182</v>
      </c>
      <c r="I3341" t="s">
        <v>184</v>
      </c>
      <c r="J3341" t="s">
        <v>8674</v>
      </c>
      <c r="K3341" s="9">
        <v>45722.606527777774</v>
      </c>
      <c r="L3341" s="13">
        <f>IFERROR(_xlfn.XLOOKUP(tb_C103[[#This Row],[OS]],[1]!tb_C101[OS],[1]!tb_C101[DATA_ABERTURA]),0)</f>
        <v>45343.404502314814</v>
      </c>
      <c r="M3341" s="7" t="str">
        <f>IFERROR(_xlfn.XLOOKUP(tb_C103[[#This Row],[OS]],[1]!tb_C101[OS],[1]!tb_C101[SITUACAO_OS]),0)</f>
        <v>F</v>
      </c>
      <c r="N3341" t="str">
        <f>_xlfn.XLOOKUP(tb_C103[[#This Row],[OS]],[1]!tb_C101[OS],[1]!tb_C101[OFICINA])</f>
        <v>Eletrico</v>
      </c>
      <c r="O3341" s="14">
        <f>tb_C103[[#This Row],[FIM]] - tb_C103[[#This Row],[INICIO]]</f>
        <v>1.6666666670062114E-2</v>
      </c>
    </row>
    <row r="3342" spans="1:15" x14ac:dyDescent="0.25">
      <c r="A3342" t="s">
        <v>6459</v>
      </c>
      <c r="B3342">
        <v>1769</v>
      </c>
      <c r="C3342">
        <v>3</v>
      </c>
      <c r="D3342" t="s">
        <v>8673</v>
      </c>
      <c r="E3342" s="9">
        <v>45343.736111111109</v>
      </c>
      <c r="F3342" s="9">
        <v>45343.760416666664</v>
      </c>
      <c r="G3342">
        <v>1010</v>
      </c>
      <c r="H3342" t="s">
        <v>3182</v>
      </c>
      <c r="I3342" t="s">
        <v>184</v>
      </c>
      <c r="J3342" t="s">
        <v>8674</v>
      </c>
      <c r="K3342" s="9">
        <v>45384.656354166669</v>
      </c>
      <c r="L3342" s="13">
        <f>IFERROR(_xlfn.XLOOKUP(tb_C103[[#This Row],[OS]],[1]!tb_C101[OS],[1]!tb_C101[DATA_ABERTURA]),0)</f>
        <v>45343.733437499999</v>
      </c>
      <c r="M3342" s="7" t="str">
        <f>IFERROR(_xlfn.XLOOKUP(tb_C103[[#This Row],[OS]],[1]!tb_C101[OS],[1]!tb_C101[SITUACAO_OS]),0)</f>
        <v>F</v>
      </c>
      <c r="N3342" t="str">
        <f>_xlfn.XLOOKUP(tb_C103[[#This Row],[OS]],[1]!tb_C101[OS],[1]!tb_C101[OFICINA])</f>
        <v>Eletrico</v>
      </c>
      <c r="O3342" s="14">
        <f>tb_C103[[#This Row],[FIM]] - tb_C103[[#This Row],[INICIO]]</f>
        <v>2.4305555554747116E-2</v>
      </c>
    </row>
    <row r="3343" spans="1:15" x14ac:dyDescent="0.25">
      <c r="B3343">
        <v>1770</v>
      </c>
      <c r="C3343">
        <v>3</v>
      </c>
      <c r="D3343" t="s">
        <v>8673</v>
      </c>
      <c r="E3343" s="9"/>
      <c r="F3343" s="9"/>
      <c r="G3343">
        <v>507</v>
      </c>
      <c r="H3343" t="s">
        <v>757</v>
      </c>
      <c r="I3343" t="s">
        <v>24</v>
      </c>
      <c r="J3343" t="s">
        <v>8671</v>
      </c>
      <c r="K3343" s="9"/>
      <c r="L3343" s="13">
        <f>IFERROR(_xlfn.XLOOKUP(tb_C103[[#This Row],[OS]],[1]!tb_C101[OS],[1]!tb_C101[DATA_ABERTURA]),0)</f>
        <v>45344.287615740737</v>
      </c>
      <c r="M3343" s="7" t="str">
        <f>IFERROR(_xlfn.XLOOKUP(tb_C103[[#This Row],[OS]],[1]!tb_C101[OS],[1]!tb_C101[SITUACAO_OS]),0)</f>
        <v>A</v>
      </c>
      <c r="N3343" t="str">
        <f>_xlfn.XLOOKUP(tb_C103[[#This Row],[OS]],[1]!tb_C101[OS],[1]!tb_C101[OFICINA])</f>
        <v>Mecanico</v>
      </c>
      <c r="O3343" s="14">
        <f>tb_C103[[#This Row],[FIM]] - tb_C103[[#This Row],[INICIO]]</f>
        <v>0</v>
      </c>
    </row>
    <row r="3344" spans="1:15" x14ac:dyDescent="0.25">
      <c r="B3344">
        <v>1771</v>
      </c>
      <c r="C3344">
        <v>3</v>
      </c>
      <c r="D3344" t="s">
        <v>8673</v>
      </c>
      <c r="E3344" s="9"/>
      <c r="F3344" s="9"/>
      <c r="G3344">
        <v>207</v>
      </c>
      <c r="H3344" t="s">
        <v>760</v>
      </c>
      <c r="I3344" t="s">
        <v>175</v>
      </c>
      <c r="J3344" t="s">
        <v>8671</v>
      </c>
      <c r="K3344" s="9"/>
      <c r="L3344" s="13">
        <f>IFERROR(_xlfn.XLOOKUP(tb_C103[[#This Row],[OS]],[1]!tb_C101[OS],[1]!tb_C101[DATA_ABERTURA]),0)</f>
        <v>45344.350995370369</v>
      </c>
      <c r="M3344" s="7" t="str">
        <f>IFERROR(_xlfn.XLOOKUP(tb_C103[[#This Row],[OS]],[1]!tb_C101[OS],[1]!tb_C101[SITUACAO_OS]),0)</f>
        <v>A</v>
      </c>
      <c r="N3344" t="str">
        <f>_xlfn.XLOOKUP(tb_C103[[#This Row],[OS]],[1]!tb_C101[OS],[1]!tb_C101[OFICINA])</f>
        <v>Mecanico</v>
      </c>
      <c r="O3344" s="14">
        <f>tb_C103[[#This Row],[FIM]] - tb_C103[[#This Row],[INICIO]]</f>
        <v>0</v>
      </c>
    </row>
    <row r="3345" spans="1:15" x14ac:dyDescent="0.25">
      <c r="B3345">
        <v>1772</v>
      </c>
      <c r="C3345">
        <v>5</v>
      </c>
      <c r="D3345" t="s">
        <v>8690</v>
      </c>
      <c r="E3345" s="9"/>
      <c r="F3345" s="9"/>
      <c r="I3345" t="s">
        <v>220</v>
      </c>
      <c r="J3345" t="s">
        <v>8678</v>
      </c>
      <c r="K3345" s="9">
        <v>45455.407048611109</v>
      </c>
      <c r="L3345" s="13">
        <f>IFERROR(_xlfn.XLOOKUP(tb_C103[[#This Row],[OS]],[1]!tb_C101[OS],[1]!tb_C101[DATA_ABERTURA]),0)</f>
        <v>45344.469050925924</v>
      </c>
      <c r="M3345" s="7" t="str">
        <f>IFERROR(_xlfn.XLOOKUP(tb_C103[[#This Row],[OS]],[1]!tb_C101[OS],[1]!tb_C101[SITUACAO_OS]),0)</f>
        <v>F</v>
      </c>
      <c r="N3345" t="str">
        <f>_xlfn.XLOOKUP(tb_C103[[#This Row],[OS]],[1]!tb_C101[OS],[1]!tb_C101[OFICINA])</f>
        <v>Terceiro</v>
      </c>
      <c r="O3345" s="14">
        <f>tb_C103[[#This Row],[FIM]] - tb_C103[[#This Row],[INICIO]]</f>
        <v>0</v>
      </c>
    </row>
    <row r="3346" spans="1:15" x14ac:dyDescent="0.25">
      <c r="A3346" t="s">
        <v>5388</v>
      </c>
      <c r="B3346">
        <v>1773</v>
      </c>
      <c r="C3346">
        <v>3</v>
      </c>
      <c r="D3346" t="s">
        <v>8673</v>
      </c>
      <c r="E3346" s="9">
        <v>45373.657638888886</v>
      </c>
      <c r="F3346" s="9">
        <v>45373.699305555558</v>
      </c>
      <c r="G3346">
        <v>506</v>
      </c>
      <c r="H3346" t="s">
        <v>819</v>
      </c>
      <c r="I3346" t="s">
        <v>24</v>
      </c>
      <c r="J3346" t="s">
        <v>8671</v>
      </c>
      <c r="K3346" s="9">
        <v>45379.739293981482</v>
      </c>
      <c r="L3346" s="13">
        <f>IFERROR(_xlfn.XLOOKUP(tb_C103[[#This Row],[OS]],[1]!tb_C101[OS],[1]!tb_C101[DATA_ABERTURA]),0)</f>
        <v>45344.655925925923</v>
      </c>
      <c r="M3346" s="7" t="str">
        <f>IFERROR(_xlfn.XLOOKUP(tb_C103[[#This Row],[OS]],[1]!tb_C101[OS],[1]!tb_C101[SITUACAO_OS]),0)</f>
        <v>F</v>
      </c>
      <c r="N3346" t="str">
        <f>_xlfn.XLOOKUP(tb_C103[[#This Row],[OS]],[1]!tb_C101[OS],[1]!tb_C101[OFICINA])</f>
        <v>Mecanico</v>
      </c>
      <c r="O3346" s="14">
        <f>tb_C103[[#This Row],[FIM]] - tb_C103[[#This Row],[INICIO]]</f>
        <v>4.1666666671517305E-2</v>
      </c>
    </row>
    <row r="3347" spans="1:15" x14ac:dyDescent="0.25">
      <c r="B3347">
        <v>1774</v>
      </c>
      <c r="C3347">
        <v>3</v>
      </c>
      <c r="D3347" t="s">
        <v>8673</v>
      </c>
      <c r="E3347" s="9"/>
      <c r="F3347" s="9"/>
      <c r="G3347">
        <v>206</v>
      </c>
      <c r="H3347" t="s">
        <v>793</v>
      </c>
      <c r="I3347" t="s">
        <v>175</v>
      </c>
      <c r="J3347" t="s">
        <v>8671</v>
      </c>
      <c r="K3347" s="9">
        <v>45345.702256944445</v>
      </c>
      <c r="L3347" s="13">
        <f>IFERROR(_xlfn.XLOOKUP(tb_C103[[#This Row],[OS]],[1]!tb_C101[OS],[1]!tb_C101[DATA_ABERTURA]),0)</f>
        <v>45344.657337962963</v>
      </c>
      <c r="M3347" s="7" t="str">
        <f>IFERROR(_xlfn.XLOOKUP(tb_C103[[#This Row],[OS]],[1]!tb_C101[OS],[1]!tb_C101[SITUACAO_OS]),0)</f>
        <v>F</v>
      </c>
      <c r="N3347" t="str">
        <f>_xlfn.XLOOKUP(tb_C103[[#This Row],[OS]],[1]!tb_C101[OS],[1]!tb_C101[OFICINA])</f>
        <v>Mecanico</v>
      </c>
      <c r="O3347" s="14">
        <f>tb_C103[[#This Row],[FIM]] - tb_C103[[#This Row],[INICIO]]</f>
        <v>0</v>
      </c>
    </row>
    <row r="3348" spans="1:15" x14ac:dyDescent="0.25">
      <c r="B3348">
        <v>1775</v>
      </c>
      <c r="C3348">
        <v>3</v>
      </c>
      <c r="D3348" t="s">
        <v>8673</v>
      </c>
      <c r="E3348" s="9"/>
      <c r="F3348" s="9"/>
      <c r="G3348">
        <v>206</v>
      </c>
      <c r="H3348" t="s">
        <v>793</v>
      </c>
      <c r="I3348" t="s">
        <v>175</v>
      </c>
      <c r="J3348" t="s">
        <v>8671</v>
      </c>
      <c r="K3348" s="9">
        <v>45345.701678240737</v>
      </c>
      <c r="L3348" s="13">
        <f>IFERROR(_xlfn.XLOOKUP(tb_C103[[#This Row],[OS]],[1]!tb_C101[OS],[1]!tb_C101[DATA_ABERTURA]),0)</f>
        <v>45344.657337962963</v>
      </c>
      <c r="M3348" s="7" t="str">
        <f>IFERROR(_xlfn.XLOOKUP(tb_C103[[#This Row],[OS]],[1]!tb_C101[OS],[1]!tb_C101[SITUACAO_OS]),0)</f>
        <v>F</v>
      </c>
      <c r="N3348" t="str">
        <f>_xlfn.XLOOKUP(tb_C103[[#This Row],[OS]],[1]!tb_C101[OS],[1]!tb_C101[OFICINA])</f>
        <v>Mecanico</v>
      </c>
      <c r="O3348" s="14">
        <f>tb_C103[[#This Row],[FIM]] - tb_C103[[#This Row],[INICIO]]</f>
        <v>0</v>
      </c>
    </row>
    <row r="3349" spans="1:15" x14ac:dyDescent="0.25">
      <c r="B3349">
        <v>1776</v>
      </c>
      <c r="C3349">
        <v>3</v>
      </c>
      <c r="D3349" t="s">
        <v>8673</v>
      </c>
      <c r="E3349" s="9"/>
      <c r="F3349" s="9"/>
      <c r="G3349">
        <v>206</v>
      </c>
      <c r="H3349" t="s">
        <v>793</v>
      </c>
      <c r="I3349" t="s">
        <v>175</v>
      </c>
      <c r="J3349" t="s">
        <v>8671</v>
      </c>
      <c r="K3349" s="9">
        <v>45345.701284722221</v>
      </c>
      <c r="L3349" s="13">
        <f>IFERROR(_xlfn.XLOOKUP(tb_C103[[#This Row],[OS]],[1]!tb_C101[OS],[1]!tb_C101[DATA_ABERTURA]),0)</f>
        <v>45344.657337962963</v>
      </c>
      <c r="M3349" s="7" t="str">
        <f>IFERROR(_xlfn.XLOOKUP(tb_C103[[#This Row],[OS]],[1]!tb_C101[OS],[1]!tb_C101[SITUACAO_OS]),0)</f>
        <v>F</v>
      </c>
      <c r="N3349" t="str">
        <f>_xlfn.XLOOKUP(tb_C103[[#This Row],[OS]],[1]!tb_C101[OS],[1]!tb_C101[OFICINA])</f>
        <v>Mecanico</v>
      </c>
      <c r="O3349" s="14">
        <f>tb_C103[[#This Row],[FIM]] - tb_C103[[#This Row],[INICIO]]</f>
        <v>0</v>
      </c>
    </row>
    <row r="3350" spans="1:15" x14ac:dyDescent="0.25">
      <c r="A3350" t="s">
        <v>5388</v>
      </c>
      <c r="B3350">
        <v>1777</v>
      </c>
      <c r="C3350">
        <v>3</v>
      </c>
      <c r="D3350" t="s">
        <v>8673</v>
      </c>
      <c r="E3350" s="9">
        <v>45344.659722222219</v>
      </c>
      <c r="F3350" s="9">
        <v>45344.677777777775</v>
      </c>
      <c r="G3350">
        <v>206</v>
      </c>
      <c r="H3350" t="s">
        <v>793</v>
      </c>
      <c r="I3350" t="s">
        <v>175</v>
      </c>
      <c r="J3350" t="s">
        <v>8671</v>
      </c>
      <c r="K3350" s="9">
        <v>45358.500636574077</v>
      </c>
      <c r="L3350" s="13">
        <f>IFERROR(_xlfn.XLOOKUP(tb_C103[[#This Row],[OS]],[1]!tb_C101[OS],[1]!tb_C101[DATA_ABERTURA]),0)</f>
        <v>45344.657337962963</v>
      </c>
      <c r="M3350" s="7" t="str">
        <f>IFERROR(_xlfn.XLOOKUP(tb_C103[[#This Row],[OS]],[1]!tb_C101[OS],[1]!tb_C101[SITUACAO_OS]),0)</f>
        <v>F</v>
      </c>
      <c r="N3350" t="str">
        <f>_xlfn.XLOOKUP(tb_C103[[#This Row],[OS]],[1]!tb_C101[OS],[1]!tb_C101[OFICINA])</f>
        <v>Mecanico</v>
      </c>
      <c r="O3350" s="14">
        <f>tb_C103[[#This Row],[FIM]] - tb_C103[[#This Row],[INICIO]]</f>
        <v>1.8055555556202307E-2</v>
      </c>
    </row>
    <row r="3351" spans="1:15" x14ac:dyDescent="0.25">
      <c r="A3351" t="s">
        <v>6459</v>
      </c>
      <c r="B3351">
        <v>1778</v>
      </c>
      <c r="C3351">
        <v>3</v>
      </c>
      <c r="D3351" t="s">
        <v>8673</v>
      </c>
      <c r="E3351" s="9">
        <v>45344.690972222219</v>
      </c>
      <c r="F3351" s="9">
        <v>45344.697916666664</v>
      </c>
      <c r="G3351">
        <v>9003</v>
      </c>
      <c r="H3351" t="s">
        <v>3326</v>
      </c>
      <c r="I3351" t="s">
        <v>874</v>
      </c>
      <c r="J3351" t="s">
        <v>8678</v>
      </c>
      <c r="K3351" s="9">
        <v>45384.656898148147</v>
      </c>
      <c r="L3351" s="13">
        <f>IFERROR(_xlfn.XLOOKUP(tb_C103[[#This Row],[OS]],[1]!tb_C101[OS],[1]!tb_C101[DATA_ABERTURA]),0)</f>
        <v>45344.686261574076</v>
      </c>
      <c r="M3351" s="7" t="str">
        <f>IFERROR(_xlfn.XLOOKUP(tb_C103[[#This Row],[OS]],[1]!tb_C101[OS],[1]!tb_C101[SITUACAO_OS]),0)</f>
        <v>F</v>
      </c>
      <c r="N3351" t="str">
        <f>_xlfn.XLOOKUP(tb_C103[[#This Row],[OS]],[1]!tb_C101[OS],[1]!tb_C101[OFICINA])</f>
        <v>Terceiro</v>
      </c>
      <c r="O3351" s="14">
        <f>tb_C103[[#This Row],[FIM]] - tb_C103[[#This Row],[INICIO]]</f>
        <v>6.9444444452528842E-3</v>
      </c>
    </row>
    <row r="3352" spans="1:15" x14ac:dyDescent="0.25">
      <c r="A3352" t="s">
        <v>5388</v>
      </c>
      <c r="B3352">
        <v>1779</v>
      </c>
      <c r="C3352">
        <v>5</v>
      </c>
      <c r="D3352" t="s">
        <v>8690</v>
      </c>
      <c r="E3352" s="9">
        <v>45344.611111111109</v>
      </c>
      <c r="F3352" s="9">
        <v>45344.694444444445</v>
      </c>
      <c r="G3352">
        <v>117</v>
      </c>
      <c r="H3352" t="s">
        <v>354</v>
      </c>
      <c r="I3352" t="s">
        <v>184</v>
      </c>
      <c r="J3352" t="s">
        <v>8671</v>
      </c>
      <c r="K3352" s="9">
        <v>45358.501319444447</v>
      </c>
      <c r="L3352" s="13">
        <f>IFERROR(_xlfn.XLOOKUP(tb_C103[[#This Row],[OS]],[1]!tb_C101[OS],[1]!tb_C101[DATA_ABERTURA]),0)</f>
        <v>45344.691365740742</v>
      </c>
      <c r="M3352" s="7" t="str">
        <f>IFERROR(_xlfn.XLOOKUP(tb_C103[[#This Row],[OS]],[1]!tb_C101[OS],[1]!tb_C101[SITUACAO_OS]),0)</f>
        <v>F</v>
      </c>
      <c r="N3352" t="str">
        <f>_xlfn.XLOOKUP(tb_C103[[#This Row],[OS]],[1]!tb_C101[OS],[1]!tb_C101[OFICINA])</f>
        <v>Mecanico</v>
      </c>
      <c r="O3352" s="14">
        <f>tb_C103[[#This Row],[FIM]] - tb_C103[[#This Row],[INICIO]]</f>
        <v>8.3333333335758653E-2</v>
      </c>
    </row>
    <row r="3353" spans="1:15" x14ac:dyDescent="0.25">
      <c r="A3353" t="s">
        <v>5388</v>
      </c>
      <c r="B3353">
        <v>1780</v>
      </c>
      <c r="C3353">
        <v>3</v>
      </c>
      <c r="D3353" t="s">
        <v>8673</v>
      </c>
      <c r="E3353" s="9">
        <v>45373.763888888891</v>
      </c>
      <c r="F3353" s="9">
        <v>45373.838194444441</v>
      </c>
      <c r="G3353">
        <v>207</v>
      </c>
      <c r="H3353" t="s">
        <v>760</v>
      </c>
      <c r="I3353" t="s">
        <v>175</v>
      </c>
      <c r="J3353" t="s">
        <v>8671</v>
      </c>
      <c r="K3353" s="9">
        <v>45376.734074074076</v>
      </c>
      <c r="L3353" s="13">
        <f>IFERROR(_xlfn.XLOOKUP(tb_C103[[#This Row],[OS]],[1]!tb_C101[OS],[1]!tb_C101[DATA_ABERTURA]),0)</f>
        <v>45344.757800925923</v>
      </c>
      <c r="M3353" s="7" t="str">
        <f>IFERROR(_xlfn.XLOOKUP(tb_C103[[#This Row],[OS]],[1]!tb_C101[OS],[1]!tb_C101[SITUACAO_OS]),0)</f>
        <v>F</v>
      </c>
      <c r="N3353" t="str">
        <f>_xlfn.XLOOKUP(tb_C103[[#This Row],[OS]],[1]!tb_C101[OS],[1]!tb_C101[OFICINA])</f>
        <v>Mecanico</v>
      </c>
      <c r="O3353" s="14">
        <f>tb_C103[[#This Row],[FIM]] - tb_C103[[#This Row],[INICIO]]</f>
        <v>7.4305555550381541E-2</v>
      </c>
    </row>
    <row r="3354" spans="1:15" x14ac:dyDescent="0.25">
      <c r="A3354" t="s">
        <v>6459</v>
      </c>
      <c r="B3354">
        <v>1781</v>
      </c>
      <c r="C3354">
        <v>3</v>
      </c>
      <c r="D3354" t="s">
        <v>8673</v>
      </c>
      <c r="E3354" s="9">
        <v>45345.677083333336</v>
      </c>
      <c r="F3354" s="9">
        <v>45345.6875</v>
      </c>
      <c r="G3354">
        <v>115</v>
      </c>
      <c r="H3354" t="s">
        <v>197</v>
      </c>
      <c r="I3354" t="s">
        <v>184</v>
      </c>
      <c r="J3354" t="s">
        <v>8674</v>
      </c>
      <c r="K3354" s="9">
        <v>45384.657222222224</v>
      </c>
      <c r="L3354" s="13">
        <f>IFERROR(_xlfn.XLOOKUP(tb_C103[[#This Row],[OS]],[1]!tb_C101[OS],[1]!tb_C101[DATA_ABERTURA]),0)</f>
        <v>45345.66605324074</v>
      </c>
      <c r="M3354" s="7" t="str">
        <f>IFERROR(_xlfn.XLOOKUP(tb_C103[[#This Row],[OS]],[1]!tb_C101[OS],[1]!tb_C101[SITUACAO_OS]),0)</f>
        <v>F</v>
      </c>
      <c r="N3354" t="str">
        <f>_xlfn.XLOOKUP(tb_C103[[#This Row],[OS]],[1]!tb_C101[OS],[1]!tb_C101[OFICINA])</f>
        <v>Eletrico</v>
      </c>
      <c r="O3354" s="14">
        <f>tb_C103[[#This Row],[FIM]] - tb_C103[[#This Row],[INICIO]]</f>
        <v>1.0416666664241347E-2</v>
      </c>
    </row>
    <row r="3355" spans="1:15" x14ac:dyDescent="0.25">
      <c r="A3355" t="s">
        <v>6459</v>
      </c>
      <c r="B3355">
        <v>1782</v>
      </c>
      <c r="C3355">
        <v>3</v>
      </c>
      <c r="D3355" t="s">
        <v>8673</v>
      </c>
      <c r="E3355" s="9">
        <v>45345.673611111109</v>
      </c>
      <c r="F3355" s="9">
        <v>45345.677083333336</v>
      </c>
      <c r="G3355">
        <v>117</v>
      </c>
      <c r="H3355" t="s">
        <v>354</v>
      </c>
      <c r="I3355" t="s">
        <v>184</v>
      </c>
      <c r="J3355" t="s">
        <v>8674</v>
      </c>
      <c r="K3355" s="9">
        <v>45384.65761574074</v>
      </c>
      <c r="L3355" s="13">
        <f>IFERROR(_xlfn.XLOOKUP(tb_C103[[#This Row],[OS]],[1]!tb_C101[OS],[1]!tb_C101[DATA_ABERTURA]),0)</f>
        <v>45345.66747685185</v>
      </c>
      <c r="M3355" s="7" t="str">
        <f>IFERROR(_xlfn.XLOOKUP(tb_C103[[#This Row],[OS]],[1]!tb_C101[OS],[1]!tb_C101[SITUACAO_OS]),0)</f>
        <v>F</v>
      </c>
      <c r="N3355" t="str">
        <f>_xlfn.XLOOKUP(tb_C103[[#This Row],[OS]],[1]!tb_C101[OS],[1]!tb_C101[OFICINA])</f>
        <v>Eletrico</v>
      </c>
      <c r="O3355" s="14">
        <f>tb_C103[[#This Row],[FIM]] - tb_C103[[#This Row],[INICIO]]</f>
        <v>3.4722222262644209E-3</v>
      </c>
    </row>
    <row r="3356" spans="1:15" x14ac:dyDescent="0.25">
      <c r="A3356" t="s">
        <v>4080</v>
      </c>
      <c r="B3356">
        <v>1783</v>
      </c>
      <c r="C3356">
        <v>1</v>
      </c>
      <c r="D3356" t="s">
        <v>8677</v>
      </c>
      <c r="E3356" s="9">
        <v>45346.041666666664</v>
      </c>
      <c r="F3356" s="9">
        <v>45346.083333333336</v>
      </c>
      <c r="G3356">
        <v>108</v>
      </c>
      <c r="H3356" t="s">
        <v>317</v>
      </c>
      <c r="I3356" t="s">
        <v>184</v>
      </c>
      <c r="J3356" t="s">
        <v>8674</v>
      </c>
      <c r="K3356" s="9">
        <v>45357.491516203707</v>
      </c>
      <c r="L3356" s="13">
        <f>IFERROR(_xlfn.XLOOKUP(tb_C103[[#This Row],[OS]],[1]!tb_C101[OS],[1]!tb_C101[DATA_ABERTURA]),0)</f>
        <v>45345.711030092592</v>
      </c>
      <c r="M3356" s="7" t="str">
        <f>IFERROR(_xlfn.XLOOKUP(tb_C103[[#This Row],[OS]],[1]!tb_C101[OS],[1]!tb_C101[SITUACAO_OS]),0)</f>
        <v>F</v>
      </c>
      <c r="N3356" t="str">
        <f>_xlfn.XLOOKUP(tb_C103[[#This Row],[OS]],[1]!tb_C101[OS],[1]!tb_C101[OFICINA])</f>
        <v>Eletrico</v>
      </c>
      <c r="O3356" s="14">
        <f>tb_C103[[#This Row],[FIM]] - tb_C103[[#This Row],[INICIO]]</f>
        <v>4.1666666671517305E-2</v>
      </c>
    </row>
    <row r="3357" spans="1:15" x14ac:dyDescent="0.25">
      <c r="A3357" t="s">
        <v>4080</v>
      </c>
      <c r="B3357">
        <v>1784</v>
      </c>
      <c r="C3357">
        <v>3</v>
      </c>
      <c r="D3357" t="s">
        <v>8673</v>
      </c>
      <c r="E3357" s="9">
        <v>45330.010416666664</v>
      </c>
      <c r="F3357" s="9">
        <v>45330.041666666664</v>
      </c>
      <c r="G3357">
        <v>112</v>
      </c>
      <c r="H3357" t="s">
        <v>237</v>
      </c>
      <c r="I3357" t="s">
        <v>184</v>
      </c>
      <c r="J3357" t="s">
        <v>8674</v>
      </c>
      <c r="K3357" s="9">
        <v>45357.485648148147</v>
      </c>
      <c r="L3357" s="13">
        <f>IFERROR(_xlfn.XLOOKUP(tb_C103[[#This Row],[OS]],[1]!tb_C101[OS],[1]!tb_C101[DATA_ABERTURA]),0)</f>
        <v>45345.711793981478</v>
      </c>
      <c r="M3357" s="7" t="str">
        <f>IFERROR(_xlfn.XLOOKUP(tb_C103[[#This Row],[OS]],[1]!tb_C101[OS],[1]!tb_C101[SITUACAO_OS]),0)</f>
        <v>F</v>
      </c>
      <c r="N3357" t="str">
        <f>_xlfn.XLOOKUP(tb_C103[[#This Row],[OS]],[1]!tb_C101[OS],[1]!tb_C101[OFICINA])</f>
        <v>Eletrico</v>
      </c>
      <c r="O3357" s="14">
        <f>tb_C103[[#This Row],[FIM]] - tb_C103[[#This Row],[INICIO]]</f>
        <v>3.125E-2</v>
      </c>
    </row>
    <row r="3358" spans="1:15" x14ac:dyDescent="0.25">
      <c r="A3358" t="s">
        <v>4080</v>
      </c>
      <c r="B3358">
        <v>1785</v>
      </c>
      <c r="C3358">
        <v>3</v>
      </c>
      <c r="D3358" t="s">
        <v>8673</v>
      </c>
      <c r="E3358" s="9">
        <v>45349.479166666664</v>
      </c>
      <c r="F3358" s="9">
        <v>45350.006944444445</v>
      </c>
      <c r="G3358">
        <v>113</v>
      </c>
      <c r="H3358" t="s">
        <v>213</v>
      </c>
      <c r="I3358" t="s">
        <v>184</v>
      </c>
      <c r="J3358" t="s">
        <v>8674</v>
      </c>
      <c r="K3358" s="9">
        <v>45357.487812500003</v>
      </c>
      <c r="L3358" s="13">
        <f>IFERROR(_xlfn.XLOOKUP(tb_C103[[#This Row],[OS]],[1]!tb_C101[OS],[1]!tb_C101[DATA_ABERTURA]),0)</f>
        <v>45345.712326388886</v>
      </c>
      <c r="M3358" s="7" t="str">
        <f>IFERROR(_xlfn.XLOOKUP(tb_C103[[#This Row],[OS]],[1]!tb_C101[OS],[1]!tb_C101[SITUACAO_OS]),0)</f>
        <v>F</v>
      </c>
      <c r="N3358" t="str">
        <f>_xlfn.XLOOKUP(tb_C103[[#This Row],[OS]],[1]!tb_C101[OS],[1]!tb_C101[OFICINA])</f>
        <v>Eletrico</v>
      </c>
      <c r="O3358" s="14">
        <f>tb_C103[[#This Row],[FIM]] - tb_C103[[#This Row],[INICIO]]</f>
        <v>0.52777777778101154</v>
      </c>
    </row>
    <row r="3359" spans="1:15" x14ac:dyDescent="0.25">
      <c r="A3359" t="s">
        <v>5388</v>
      </c>
      <c r="B3359">
        <v>1786</v>
      </c>
      <c r="C3359">
        <v>3</v>
      </c>
      <c r="D3359" t="s">
        <v>8673</v>
      </c>
      <c r="E3359" s="9">
        <v>45374.750694444447</v>
      </c>
      <c r="F3359" s="9">
        <v>45374.834027777775</v>
      </c>
      <c r="G3359">
        <v>117</v>
      </c>
      <c r="H3359" t="s">
        <v>354</v>
      </c>
      <c r="I3359" t="s">
        <v>184</v>
      </c>
      <c r="J3359" t="s">
        <v>8671</v>
      </c>
      <c r="K3359" s="9">
        <v>45376.729004629633</v>
      </c>
      <c r="L3359" s="13">
        <f>IFERROR(_xlfn.XLOOKUP(tb_C103[[#This Row],[OS]],[1]!tb_C101[OS],[1]!tb_C101[DATA_ABERTURA]),0)</f>
        <v>45345.740057870367</v>
      </c>
      <c r="M3359" s="7" t="str">
        <f>IFERROR(_xlfn.XLOOKUP(tb_C103[[#This Row],[OS]],[1]!tb_C101[OS],[1]!tb_C101[SITUACAO_OS]),0)</f>
        <v>F</v>
      </c>
      <c r="N3359" t="str">
        <f>_xlfn.XLOOKUP(tb_C103[[#This Row],[OS]],[1]!tb_C101[OS],[1]!tb_C101[OFICINA])</f>
        <v>Mecanico</v>
      </c>
      <c r="O3359" s="14">
        <f>tb_C103[[#This Row],[FIM]] - tb_C103[[#This Row],[INICIO]]</f>
        <v>8.3333333328482695E-2</v>
      </c>
    </row>
    <row r="3360" spans="1:15" x14ac:dyDescent="0.25">
      <c r="A3360" t="s">
        <v>6459</v>
      </c>
      <c r="B3360">
        <v>1787</v>
      </c>
      <c r="C3360">
        <v>3</v>
      </c>
      <c r="D3360" t="s">
        <v>8673</v>
      </c>
      <c r="E3360" s="9">
        <v>45345.746527777781</v>
      </c>
      <c r="F3360" s="9">
        <v>45345.774305555555</v>
      </c>
      <c r="G3360">
        <v>1010</v>
      </c>
      <c r="H3360" t="s">
        <v>3182</v>
      </c>
      <c r="I3360" t="s">
        <v>184</v>
      </c>
      <c r="J3360" t="s">
        <v>8674</v>
      </c>
      <c r="K3360" s="9">
        <v>45384.65792824074</v>
      </c>
      <c r="L3360" s="13">
        <f>IFERROR(_xlfn.XLOOKUP(tb_C103[[#This Row],[OS]],[1]!tb_C101[OS],[1]!tb_C101[DATA_ABERTURA]),0)</f>
        <v>45345.741018518522</v>
      </c>
      <c r="M3360" s="7" t="str">
        <f>IFERROR(_xlfn.XLOOKUP(tb_C103[[#This Row],[OS]],[1]!tb_C101[OS],[1]!tb_C101[SITUACAO_OS]),0)</f>
        <v>F</v>
      </c>
      <c r="N3360" t="str">
        <f>_xlfn.XLOOKUP(tb_C103[[#This Row],[OS]],[1]!tb_C101[OS],[1]!tb_C101[OFICINA])</f>
        <v>Eletrico</v>
      </c>
      <c r="O3360" s="14">
        <f>tb_C103[[#This Row],[FIM]] - tb_C103[[#This Row],[INICIO]]</f>
        <v>2.7777777773735579E-2</v>
      </c>
    </row>
    <row r="3361" spans="1:15" x14ac:dyDescent="0.25">
      <c r="B3361">
        <v>1788</v>
      </c>
      <c r="C3361">
        <v>3</v>
      </c>
      <c r="D3361" t="s">
        <v>8673</v>
      </c>
      <c r="E3361" s="9"/>
      <c r="F3361" s="9"/>
      <c r="G3361">
        <v>115</v>
      </c>
      <c r="H3361" t="s">
        <v>197</v>
      </c>
      <c r="I3361" t="s">
        <v>184</v>
      </c>
      <c r="J3361" t="s">
        <v>8674</v>
      </c>
      <c r="K3361" s="9">
        <v>45379.588576388887</v>
      </c>
      <c r="L3361" s="13">
        <f>IFERROR(_xlfn.XLOOKUP(tb_C103[[#This Row],[OS]],[1]!tb_C101[OS],[1]!tb_C101[DATA_ABERTURA]),0)</f>
        <v>45345.742303240739</v>
      </c>
      <c r="M3361" s="7" t="str">
        <f>IFERROR(_xlfn.XLOOKUP(tb_C103[[#This Row],[OS]],[1]!tb_C101[OS],[1]!tb_C101[SITUACAO_OS]),0)</f>
        <v>F</v>
      </c>
      <c r="N3361" t="str">
        <f>_xlfn.XLOOKUP(tb_C103[[#This Row],[OS]],[1]!tb_C101[OS],[1]!tb_C101[OFICINA])</f>
        <v>Eletrico</v>
      </c>
      <c r="O3361" s="14">
        <f>tb_C103[[#This Row],[FIM]] - tb_C103[[#This Row],[INICIO]]</f>
        <v>0</v>
      </c>
    </row>
    <row r="3362" spans="1:15" x14ac:dyDescent="0.25">
      <c r="A3362" t="s">
        <v>4080</v>
      </c>
      <c r="B3362">
        <v>1789</v>
      </c>
      <c r="C3362">
        <v>3</v>
      </c>
      <c r="D3362" t="s">
        <v>8673</v>
      </c>
      <c r="E3362" s="9">
        <v>45346.006944444445</v>
      </c>
      <c r="F3362" s="9">
        <v>45346.041666666664</v>
      </c>
      <c r="G3362">
        <v>116</v>
      </c>
      <c r="H3362" t="s">
        <v>290</v>
      </c>
      <c r="I3362" t="s">
        <v>184</v>
      </c>
      <c r="J3362" t="s">
        <v>8674</v>
      </c>
      <c r="K3362" s="9">
        <v>45357.490949074076</v>
      </c>
      <c r="L3362" s="13">
        <f>IFERROR(_xlfn.XLOOKUP(tb_C103[[#This Row],[OS]],[1]!tb_C101[OS],[1]!tb_C101[DATA_ABERTURA]),0)</f>
        <v>45345.742939814816</v>
      </c>
      <c r="M3362" s="7" t="str">
        <f>IFERROR(_xlfn.XLOOKUP(tb_C103[[#This Row],[OS]],[1]!tb_C101[OS],[1]!tb_C101[SITUACAO_OS]),0)</f>
        <v>F</v>
      </c>
      <c r="N3362" t="str">
        <f>_xlfn.XLOOKUP(tb_C103[[#This Row],[OS]],[1]!tb_C101[OS],[1]!tb_C101[OFICINA])</f>
        <v>Eletrico</v>
      </c>
      <c r="O3362" s="14">
        <f>tb_C103[[#This Row],[FIM]] - tb_C103[[#This Row],[INICIO]]</f>
        <v>3.4722222218988463E-2</v>
      </c>
    </row>
    <row r="3363" spans="1:15" x14ac:dyDescent="0.25">
      <c r="A3363" t="s">
        <v>6459</v>
      </c>
      <c r="B3363">
        <v>1790</v>
      </c>
      <c r="C3363">
        <v>3</v>
      </c>
      <c r="D3363" t="s">
        <v>8673</v>
      </c>
      <c r="E3363" s="9">
        <v>45345.756944444445</v>
      </c>
      <c r="F3363" s="9">
        <v>45345.777777777781</v>
      </c>
      <c r="G3363">
        <v>117</v>
      </c>
      <c r="H3363" t="s">
        <v>354</v>
      </c>
      <c r="I3363" t="s">
        <v>184</v>
      </c>
      <c r="J3363" t="s">
        <v>8674</v>
      </c>
      <c r="K3363" s="9">
        <v>45384.658125000002</v>
      </c>
      <c r="L3363" s="13">
        <f>IFERROR(_xlfn.XLOOKUP(tb_C103[[#This Row],[OS]],[1]!tb_C101[OS],[1]!tb_C101[DATA_ABERTURA]),0)</f>
        <v>45345.743587962963</v>
      </c>
      <c r="M3363" s="7" t="str">
        <f>IFERROR(_xlfn.XLOOKUP(tb_C103[[#This Row],[OS]],[1]!tb_C101[OS],[1]!tb_C101[SITUACAO_OS]),0)</f>
        <v>F</v>
      </c>
      <c r="N3363" t="str">
        <f>_xlfn.XLOOKUP(tb_C103[[#This Row],[OS]],[1]!tb_C101[OS],[1]!tb_C101[OFICINA])</f>
        <v>Eletrico</v>
      </c>
      <c r="O3363" s="14">
        <f>tb_C103[[#This Row],[FIM]] - tb_C103[[#This Row],[INICIO]]</f>
        <v>2.0833333335758653E-2</v>
      </c>
    </row>
    <row r="3364" spans="1:15" x14ac:dyDescent="0.25">
      <c r="A3364" t="s">
        <v>1764</v>
      </c>
      <c r="B3364">
        <v>1791</v>
      </c>
      <c r="C3364">
        <v>3</v>
      </c>
      <c r="D3364" t="s">
        <v>8673</v>
      </c>
      <c r="E3364" s="9"/>
      <c r="F3364" s="9"/>
      <c r="G3364">
        <v>118</v>
      </c>
      <c r="H3364" t="s">
        <v>1349</v>
      </c>
      <c r="I3364" t="s">
        <v>184</v>
      </c>
      <c r="J3364" t="s">
        <v>8674</v>
      </c>
      <c r="K3364" s="9"/>
      <c r="L3364" s="13">
        <f>IFERROR(_xlfn.XLOOKUP(tb_C103[[#This Row],[OS]],[1]!tb_C101[OS],[1]!tb_C101[DATA_ABERTURA]),0)</f>
        <v>45345.743969907409</v>
      </c>
      <c r="M3364" s="7" t="str">
        <f>IFERROR(_xlfn.XLOOKUP(tb_C103[[#This Row],[OS]],[1]!tb_C101[OS],[1]!tb_C101[SITUACAO_OS]),0)</f>
        <v>A</v>
      </c>
      <c r="N3364" t="str">
        <f>_xlfn.XLOOKUP(tb_C103[[#This Row],[OS]],[1]!tb_C101[OS],[1]!tb_C101[OFICINA])</f>
        <v>Eletrico</v>
      </c>
      <c r="O3364" s="14">
        <f>tb_C103[[#This Row],[FIM]] - tb_C103[[#This Row],[INICIO]]</f>
        <v>0</v>
      </c>
    </row>
    <row r="3365" spans="1:15" x14ac:dyDescent="0.25">
      <c r="A3365" t="s">
        <v>5388</v>
      </c>
      <c r="B3365">
        <v>1792</v>
      </c>
      <c r="C3365">
        <v>3</v>
      </c>
      <c r="D3365" t="s">
        <v>8673</v>
      </c>
      <c r="E3365" s="9">
        <v>45374.78125</v>
      </c>
      <c r="F3365" s="9">
        <v>45374.947916666664</v>
      </c>
      <c r="G3365">
        <v>108</v>
      </c>
      <c r="H3365" t="s">
        <v>317</v>
      </c>
      <c r="I3365" t="s">
        <v>184</v>
      </c>
      <c r="J3365" t="s">
        <v>8671</v>
      </c>
      <c r="K3365" s="9">
        <v>45379.514884259261</v>
      </c>
      <c r="L3365" s="13">
        <f>IFERROR(_xlfn.XLOOKUP(tb_C103[[#This Row],[OS]],[1]!tb_C101[OS],[1]!tb_C101[DATA_ABERTURA]),0)</f>
        <v>45345.744710648149</v>
      </c>
      <c r="M3365" s="7" t="str">
        <f>IFERROR(_xlfn.XLOOKUP(tb_C103[[#This Row],[OS]],[1]!tb_C101[OS],[1]!tb_C101[SITUACAO_OS]),0)</f>
        <v>F</v>
      </c>
      <c r="N3365" t="str">
        <f>_xlfn.XLOOKUP(tb_C103[[#This Row],[OS]],[1]!tb_C101[OS],[1]!tb_C101[OFICINA])</f>
        <v>Mecanico</v>
      </c>
      <c r="O3365" s="14">
        <f>tb_C103[[#This Row],[FIM]] - tb_C103[[#This Row],[INICIO]]</f>
        <v>0.16666666666424135</v>
      </c>
    </row>
    <row r="3366" spans="1:15" x14ac:dyDescent="0.25">
      <c r="A3366" t="s">
        <v>5388</v>
      </c>
      <c r="B3366">
        <v>1793</v>
      </c>
      <c r="C3366">
        <v>3</v>
      </c>
      <c r="D3366" t="s">
        <v>8673</v>
      </c>
      <c r="E3366" s="9">
        <v>45374.780555555553</v>
      </c>
      <c r="F3366" s="9">
        <v>45374.988888888889</v>
      </c>
      <c r="G3366">
        <v>112</v>
      </c>
      <c r="H3366" t="s">
        <v>237</v>
      </c>
      <c r="I3366" t="s">
        <v>184</v>
      </c>
      <c r="J3366" t="s">
        <v>8671</v>
      </c>
      <c r="K3366" s="9">
        <v>45379.515185185184</v>
      </c>
      <c r="L3366" s="13">
        <f>IFERROR(_xlfn.XLOOKUP(tb_C103[[#This Row],[OS]],[1]!tb_C101[OS],[1]!tb_C101[DATA_ABERTURA]),0)</f>
        <v>45345.745173611111</v>
      </c>
      <c r="M3366" s="7" t="str">
        <f>IFERROR(_xlfn.XLOOKUP(tb_C103[[#This Row],[OS]],[1]!tb_C101[OS],[1]!tb_C101[SITUACAO_OS]),0)</f>
        <v>F</v>
      </c>
      <c r="N3366" t="str">
        <f>_xlfn.XLOOKUP(tb_C103[[#This Row],[OS]],[1]!tb_C101[OS],[1]!tb_C101[OFICINA])</f>
        <v>Mecanico</v>
      </c>
      <c r="O3366" s="14">
        <f>tb_C103[[#This Row],[FIM]] - tb_C103[[#This Row],[INICIO]]</f>
        <v>0.20833333333575865</v>
      </c>
    </row>
    <row r="3367" spans="1:15" x14ac:dyDescent="0.25">
      <c r="A3367" t="s">
        <v>5388</v>
      </c>
      <c r="B3367">
        <v>1794</v>
      </c>
      <c r="C3367">
        <v>3</v>
      </c>
      <c r="D3367" t="s">
        <v>8673</v>
      </c>
      <c r="E3367" s="9">
        <v>45374.779861111114</v>
      </c>
      <c r="F3367" s="9">
        <v>45377.946527777778</v>
      </c>
      <c r="G3367">
        <v>113</v>
      </c>
      <c r="H3367" t="s">
        <v>213</v>
      </c>
      <c r="I3367" t="s">
        <v>184</v>
      </c>
      <c r="J3367" t="s">
        <v>8671</v>
      </c>
      <c r="K3367" s="9">
        <v>45379.515625</v>
      </c>
      <c r="L3367" s="13">
        <f>IFERROR(_xlfn.XLOOKUP(tb_C103[[#This Row],[OS]],[1]!tb_C101[OS],[1]!tb_C101[DATA_ABERTURA]),0)</f>
        <v>45345.745729166665</v>
      </c>
      <c r="M3367" s="7" t="str">
        <f>IFERROR(_xlfn.XLOOKUP(tb_C103[[#This Row],[OS]],[1]!tb_C101[OS],[1]!tb_C101[SITUACAO_OS]),0)</f>
        <v>F</v>
      </c>
      <c r="N3367" t="str">
        <f>_xlfn.XLOOKUP(tb_C103[[#This Row],[OS]],[1]!tb_C101[OS],[1]!tb_C101[OFICINA])</f>
        <v>Mecanico</v>
      </c>
      <c r="O3367" s="14">
        <f>tb_C103[[#This Row],[FIM]] - tb_C103[[#This Row],[INICIO]]</f>
        <v>3.1666666666642413</v>
      </c>
    </row>
    <row r="3368" spans="1:15" x14ac:dyDescent="0.25">
      <c r="A3368" t="s">
        <v>5388</v>
      </c>
      <c r="B3368">
        <v>1795</v>
      </c>
      <c r="C3368">
        <v>3</v>
      </c>
      <c r="D3368" t="s">
        <v>8673</v>
      </c>
      <c r="E3368" s="9">
        <v>45374.779166666667</v>
      </c>
      <c r="F3368" s="9">
        <v>45374.945833333331</v>
      </c>
      <c r="G3368">
        <v>115</v>
      </c>
      <c r="H3368" t="s">
        <v>197</v>
      </c>
      <c r="I3368" t="s">
        <v>184</v>
      </c>
      <c r="J3368" t="s">
        <v>8671</v>
      </c>
      <c r="K3368" s="9">
        <v>45379.516076388885</v>
      </c>
      <c r="L3368" s="13">
        <f>IFERROR(_xlfn.XLOOKUP(tb_C103[[#This Row],[OS]],[1]!tb_C101[OS],[1]!tb_C101[DATA_ABERTURA]),0)</f>
        <v>45345.746064814812</v>
      </c>
      <c r="M3368" s="7" t="str">
        <f>IFERROR(_xlfn.XLOOKUP(tb_C103[[#This Row],[OS]],[1]!tb_C101[OS],[1]!tb_C101[SITUACAO_OS]),0)</f>
        <v>F</v>
      </c>
      <c r="N3368" t="str">
        <f>_xlfn.XLOOKUP(tb_C103[[#This Row],[OS]],[1]!tb_C101[OS],[1]!tb_C101[OFICINA])</f>
        <v>Mecanico</v>
      </c>
      <c r="O3368" s="14">
        <f>tb_C103[[#This Row],[FIM]] - tb_C103[[#This Row],[INICIO]]</f>
        <v>0.16666666666424135</v>
      </c>
    </row>
    <row r="3369" spans="1:15" x14ac:dyDescent="0.25">
      <c r="A3369" t="s">
        <v>5388</v>
      </c>
      <c r="B3369">
        <v>1796</v>
      </c>
      <c r="C3369">
        <v>3</v>
      </c>
      <c r="D3369" t="s">
        <v>8673</v>
      </c>
      <c r="E3369" s="9">
        <v>45374.756944444445</v>
      </c>
      <c r="F3369" s="9">
        <v>45374.90347222222</v>
      </c>
      <c r="G3369">
        <v>116</v>
      </c>
      <c r="H3369" t="s">
        <v>290</v>
      </c>
      <c r="I3369" t="s">
        <v>184</v>
      </c>
      <c r="J3369" t="s">
        <v>8671</v>
      </c>
      <c r="K3369" s="9">
        <v>45379.516261574077</v>
      </c>
      <c r="L3369" s="13">
        <f>IFERROR(_xlfn.XLOOKUP(tb_C103[[#This Row],[OS]],[1]!tb_C101[OS],[1]!tb_C101[DATA_ABERTURA]),0)</f>
        <v>45345.746319444443</v>
      </c>
      <c r="M3369" s="7" t="str">
        <f>IFERROR(_xlfn.XLOOKUP(tb_C103[[#This Row],[OS]],[1]!tb_C101[OS],[1]!tb_C101[SITUACAO_OS]),0)</f>
        <v>F</v>
      </c>
      <c r="N3369" t="str">
        <f>_xlfn.XLOOKUP(tb_C103[[#This Row],[OS]],[1]!tb_C101[OS],[1]!tb_C101[OFICINA])</f>
        <v>Mecanico</v>
      </c>
      <c r="O3369" s="14">
        <f>tb_C103[[#This Row],[FIM]] - tb_C103[[#This Row],[INICIO]]</f>
        <v>0.14652777777519077</v>
      </c>
    </row>
    <row r="3370" spans="1:15" x14ac:dyDescent="0.25">
      <c r="A3370" t="s">
        <v>5388</v>
      </c>
      <c r="B3370">
        <v>1797</v>
      </c>
      <c r="C3370">
        <v>3</v>
      </c>
      <c r="D3370" t="s">
        <v>8673</v>
      </c>
      <c r="E3370" s="9">
        <v>45374.756944444445</v>
      </c>
      <c r="F3370" s="9">
        <v>45374.902777777781</v>
      </c>
      <c r="G3370">
        <v>117</v>
      </c>
      <c r="H3370" t="s">
        <v>354</v>
      </c>
      <c r="I3370" t="s">
        <v>184</v>
      </c>
      <c r="J3370" t="s">
        <v>8671</v>
      </c>
      <c r="K3370" s="9">
        <v>45379.517476851855</v>
      </c>
      <c r="L3370" s="13">
        <f>IFERROR(_xlfn.XLOOKUP(tb_C103[[#This Row],[OS]],[1]!tb_C101[OS],[1]!tb_C101[DATA_ABERTURA]),0)</f>
        <v>45345.746724537035</v>
      </c>
      <c r="M3370" s="7" t="str">
        <f>IFERROR(_xlfn.XLOOKUP(tb_C103[[#This Row],[OS]],[1]!tb_C101[OS],[1]!tb_C101[SITUACAO_OS]),0)</f>
        <v>F</v>
      </c>
      <c r="N3370" t="str">
        <f>_xlfn.XLOOKUP(tb_C103[[#This Row],[OS]],[1]!tb_C101[OS],[1]!tb_C101[OFICINA])</f>
        <v>Mecanico</v>
      </c>
      <c r="O3370" s="14">
        <f>tb_C103[[#This Row],[FIM]] - tb_C103[[#This Row],[INICIO]]</f>
        <v>0.14583333333575865</v>
      </c>
    </row>
    <row r="3371" spans="1:15" x14ac:dyDescent="0.25">
      <c r="A3371" t="s">
        <v>5388</v>
      </c>
      <c r="B3371">
        <v>1798</v>
      </c>
      <c r="C3371">
        <v>3</v>
      </c>
      <c r="D3371" t="s">
        <v>8673</v>
      </c>
      <c r="E3371" s="9">
        <v>45374.756944444445</v>
      </c>
      <c r="F3371" s="9">
        <v>45374.901388888888</v>
      </c>
      <c r="G3371">
        <v>118</v>
      </c>
      <c r="H3371" t="s">
        <v>1349</v>
      </c>
      <c r="I3371" t="s">
        <v>184</v>
      </c>
      <c r="J3371" t="s">
        <v>8671</v>
      </c>
      <c r="K3371" s="9">
        <v>45379.517858796295</v>
      </c>
      <c r="L3371" s="13">
        <f>IFERROR(_xlfn.XLOOKUP(tb_C103[[#This Row],[OS]],[1]!tb_C101[OS],[1]!tb_C101[DATA_ABERTURA]),0)</f>
        <v>45345.747048611112</v>
      </c>
      <c r="M3371" s="7" t="str">
        <f>IFERROR(_xlfn.XLOOKUP(tb_C103[[#This Row],[OS]],[1]!tb_C101[OS],[1]!tb_C101[SITUACAO_OS]),0)</f>
        <v>F</v>
      </c>
      <c r="N3371" t="str">
        <f>_xlfn.XLOOKUP(tb_C103[[#This Row],[OS]],[1]!tb_C101[OS],[1]!tb_C101[OFICINA])</f>
        <v>Mecanico</v>
      </c>
      <c r="O3371" s="14">
        <f>tb_C103[[#This Row],[FIM]] - tb_C103[[#This Row],[INICIO]]</f>
        <v>0.1444444444423425</v>
      </c>
    </row>
    <row r="3372" spans="1:15" x14ac:dyDescent="0.25">
      <c r="A3372" t="s">
        <v>1764</v>
      </c>
      <c r="B3372">
        <v>1799</v>
      </c>
      <c r="C3372">
        <v>3</v>
      </c>
      <c r="D3372" t="s">
        <v>8673</v>
      </c>
      <c r="E3372" s="9">
        <v>45346.041666666664</v>
      </c>
      <c r="F3372" s="9">
        <v>45346.0625</v>
      </c>
      <c r="G3372">
        <v>118</v>
      </c>
      <c r="H3372" t="s">
        <v>1349</v>
      </c>
      <c r="I3372" t="s">
        <v>184</v>
      </c>
      <c r="J3372" t="s">
        <v>8671</v>
      </c>
      <c r="K3372" s="9">
        <v>45376.730185185188</v>
      </c>
      <c r="L3372" s="13">
        <f>IFERROR(_xlfn.XLOOKUP(tb_C103[[#This Row],[OS]],[1]!tb_C101[OS],[1]!tb_C101[DATA_ABERTURA]),0)</f>
        <v>45346.061759259261</v>
      </c>
      <c r="M3372" s="7" t="str">
        <f>IFERROR(_xlfn.XLOOKUP(tb_C103[[#This Row],[OS]],[1]!tb_C101[OS],[1]!tb_C101[SITUACAO_OS]),0)</f>
        <v>F</v>
      </c>
      <c r="N3372" t="str">
        <f>_xlfn.XLOOKUP(tb_C103[[#This Row],[OS]],[1]!tb_C101[OS],[1]!tb_C101[OFICINA])</f>
        <v>Mecanico</v>
      </c>
      <c r="O3372" s="14">
        <f>tb_C103[[#This Row],[FIM]] - tb_C103[[#This Row],[INICIO]]</f>
        <v>2.0833333335758653E-2</v>
      </c>
    </row>
    <row r="3373" spans="1:15" x14ac:dyDescent="0.25">
      <c r="A3373" t="s">
        <v>5388</v>
      </c>
      <c r="B3373">
        <v>1800</v>
      </c>
      <c r="C3373">
        <v>3</v>
      </c>
      <c r="D3373" t="s">
        <v>8673</v>
      </c>
      <c r="E3373" s="9">
        <v>45346.569444444445</v>
      </c>
      <c r="F3373" s="9">
        <v>45346.633333333331</v>
      </c>
      <c r="I3373" t="s">
        <v>249</v>
      </c>
      <c r="J3373" t="s">
        <v>8671</v>
      </c>
      <c r="K3373" s="9">
        <v>45376.731909722221</v>
      </c>
      <c r="L3373" s="13">
        <f>IFERROR(_xlfn.XLOOKUP(tb_C103[[#This Row],[OS]],[1]!tb_C101[OS],[1]!tb_C101[DATA_ABERTURA]),0)</f>
        <v>45346.568344907406</v>
      </c>
      <c r="M3373" s="7" t="str">
        <f>IFERROR(_xlfn.XLOOKUP(tb_C103[[#This Row],[OS]],[1]!tb_C101[OS],[1]!tb_C101[SITUACAO_OS]),0)</f>
        <v>F</v>
      </c>
      <c r="N3373" t="str">
        <f>_xlfn.XLOOKUP(tb_C103[[#This Row],[OS]],[1]!tb_C101[OS],[1]!tb_C101[OFICINA])</f>
        <v>Mecanico</v>
      </c>
      <c r="O3373" s="14">
        <f>tb_C103[[#This Row],[FIM]] - tb_C103[[#This Row],[INICIO]]</f>
        <v>6.3888888886140194E-2</v>
      </c>
    </row>
    <row r="3374" spans="1:15" x14ac:dyDescent="0.25">
      <c r="A3374" t="s">
        <v>1764</v>
      </c>
      <c r="B3374">
        <v>1801</v>
      </c>
      <c r="C3374">
        <v>3</v>
      </c>
      <c r="D3374" t="s">
        <v>8673</v>
      </c>
      <c r="E3374" s="9">
        <v>45348.020833333336</v>
      </c>
      <c r="F3374" s="9">
        <v>45348.0625</v>
      </c>
      <c r="G3374">
        <v>117</v>
      </c>
      <c r="H3374" t="s">
        <v>354</v>
      </c>
      <c r="I3374" t="s">
        <v>184</v>
      </c>
      <c r="J3374" t="s">
        <v>8671</v>
      </c>
      <c r="K3374" s="9">
        <v>45376.732453703706</v>
      </c>
      <c r="L3374" s="13">
        <f>IFERROR(_xlfn.XLOOKUP(tb_C103[[#This Row],[OS]],[1]!tb_C101[OS],[1]!tb_C101[DATA_ABERTURA]),0)</f>
        <v>45348.061608796299</v>
      </c>
      <c r="M3374" s="7" t="str">
        <f>IFERROR(_xlfn.XLOOKUP(tb_C103[[#This Row],[OS]],[1]!tb_C101[OS],[1]!tb_C101[SITUACAO_OS]),0)</f>
        <v>F</v>
      </c>
      <c r="N3374" t="str">
        <f>_xlfn.XLOOKUP(tb_C103[[#This Row],[OS]],[1]!tb_C101[OS],[1]!tb_C101[OFICINA])</f>
        <v>Mecanico</v>
      </c>
      <c r="O3374" s="14">
        <f>tb_C103[[#This Row],[FIM]] - tb_C103[[#This Row],[INICIO]]</f>
        <v>4.1666666664241347E-2</v>
      </c>
    </row>
    <row r="3375" spans="1:15" x14ac:dyDescent="0.25">
      <c r="A3375" t="s">
        <v>4080</v>
      </c>
      <c r="B3375">
        <v>1801</v>
      </c>
      <c r="C3375">
        <v>3</v>
      </c>
      <c r="D3375" t="s">
        <v>8673</v>
      </c>
      <c r="E3375" s="9">
        <v>45348.020833333336</v>
      </c>
      <c r="F3375" s="9">
        <v>45348.0625</v>
      </c>
      <c r="G3375">
        <v>117</v>
      </c>
      <c r="H3375" t="s">
        <v>354</v>
      </c>
      <c r="I3375" t="s">
        <v>184</v>
      </c>
      <c r="J3375" t="s">
        <v>8671</v>
      </c>
      <c r="K3375" s="9">
        <v>45376.732453703706</v>
      </c>
      <c r="L3375" s="13">
        <f>IFERROR(_xlfn.XLOOKUP(tb_C103[[#This Row],[OS]],[1]!tb_C101[OS],[1]!tb_C101[DATA_ABERTURA]),0)</f>
        <v>45348.061608796299</v>
      </c>
      <c r="M3375" s="7" t="str">
        <f>IFERROR(_xlfn.XLOOKUP(tb_C103[[#This Row],[OS]],[1]!tb_C101[OS],[1]!tb_C101[SITUACAO_OS]),0)</f>
        <v>F</v>
      </c>
      <c r="N3375" t="str">
        <f>_xlfn.XLOOKUP(tb_C103[[#This Row],[OS]],[1]!tb_C101[OS],[1]!tb_C101[OFICINA])</f>
        <v>Mecanico</v>
      </c>
      <c r="O3375" s="14">
        <f>tb_C103[[#This Row],[FIM]] - tb_C103[[#This Row],[INICIO]]</f>
        <v>4.1666666664241347E-2</v>
      </c>
    </row>
    <row r="3376" spans="1:15" x14ac:dyDescent="0.25">
      <c r="A3376" t="s">
        <v>6807</v>
      </c>
      <c r="B3376">
        <v>1802</v>
      </c>
      <c r="C3376">
        <v>3</v>
      </c>
      <c r="D3376" t="s">
        <v>8673</v>
      </c>
      <c r="E3376" s="9">
        <v>45348.368055555555</v>
      </c>
      <c r="F3376" s="9">
        <v>45348.395833333336</v>
      </c>
      <c r="G3376">
        <v>204</v>
      </c>
      <c r="H3376" t="s">
        <v>282</v>
      </c>
      <c r="I3376" t="s">
        <v>175</v>
      </c>
      <c r="J3376" t="s">
        <v>8674</v>
      </c>
      <c r="K3376" s="9">
        <v>45376.733113425929</v>
      </c>
      <c r="L3376" s="13">
        <f>IFERROR(_xlfn.XLOOKUP(tb_C103[[#This Row],[OS]],[1]!tb_C101[OS],[1]!tb_C101[DATA_ABERTURA]),0)</f>
        <v>45348.354166666664</v>
      </c>
      <c r="M3376" s="7" t="str">
        <f>IFERROR(_xlfn.XLOOKUP(tb_C103[[#This Row],[OS]],[1]!tb_C101[OS],[1]!tb_C101[SITUACAO_OS]),0)</f>
        <v>F</v>
      </c>
      <c r="N3376" t="str">
        <f>_xlfn.XLOOKUP(tb_C103[[#This Row],[OS]],[1]!tb_C101[OS],[1]!tb_C101[OFICINA])</f>
        <v>Eletrico</v>
      </c>
      <c r="O3376" s="14">
        <f>tb_C103[[#This Row],[FIM]] - tb_C103[[#This Row],[INICIO]]</f>
        <v>2.7777777781011537E-2</v>
      </c>
    </row>
    <row r="3377" spans="1:15" x14ac:dyDescent="0.25">
      <c r="A3377" t="s">
        <v>6807</v>
      </c>
      <c r="B3377">
        <v>1802</v>
      </c>
      <c r="C3377">
        <v>3</v>
      </c>
      <c r="D3377" t="s">
        <v>8673</v>
      </c>
      <c r="E3377" s="9">
        <v>45348.368055555555</v>
      </c>
      <c r="F3377" s="9">
        <v>45348.395833333336</v>
      </c>
      <c r="G3377">
        <v>204</v>
      </c>
      <c r="H3377" t="s">
        <v>282</v>
      </c>
      <c r="I3377" t="s">
        <v>175</v>
      </c>
      <c r="J3377" t="s">
        <v>8674</v>
      </c>
      <c r="K3377" s="9">
        <v>45376.733113425929</v>
      </c>
      <c r="L3377" s="13">
        <f>IFERROR(_xlfn.XLOOKUP(tb_C103[[#This Row],[OS]],[1]!tb_C101[OS],[1]!tb_C101[DATA_ABERTURA]),0)</f>
        <v>45348.354166666664</v>
      </c>
      <c r="M3377" s="7" t="str">
        <f>IFERROR(_xlfn.XLOOKUP(tb_C103[[#This Row],[OS]],[1]!tb_C101[OS],[1]!tb_C101[SITUACAO_OS]),0)</f>
        <v>F</v>
      </c>
      <c r="N3377" t="str">
        <f>_xlfn.XLOOKUP(tb_C103[[#This Row],[OS]],[1]!tb_C101[OS],[1]!tb_C101[OFICINA])</f>
        <v>Eletrico</v>
      </c>
      <c r="O3377" s="14">
        <f>tb_C103[[#This Row],[FIM]] - tb_C103[[#This Row],[INICIO]]</f>
        <v>2.7777777781011537E-2</v>
      </c>
    </row>
    <row r="3378" spans="1:15" x14ac:dyDescent="0.25">
      <c r="A3378" t="s">
        <v>6807</v>
      </c>
      <c r="B3378">
        <v>1802</v>
      </c>
      <c r="C3378">
        <v>3</v>
      </c>
      <c r="D3378" t="s">
        <v>8673</v>
      </c>
      <c r="E3378" s="9">
        <v>45348.368055555555</v>
      </c>
      <c r="F3378" s="9">
        <v>45348.381944444445</v>
      </c>
      <c r="G3378">
        <v>204</v>
      </c>
      <c r="H3378" t="s">
        <v>282</v>
      </c>
      <c r="I3378" t="s">
        <v>175</v>
      </c>
      <c r="J3378" t="s">
        <v>8674</v>
      </c>
      <c r="K3378" s="9">
        <v>45376.733113425929</v>
      </c>
      <c r="L3378" s="13">
        <f>IFERROR(_xlfn.XLOOKUP(tb_C103[[#This Row],[OS]],[1]!tb_C101[OS],[1]!tb_C101[DATA_ABERTURA]),0)</f>
        <v>45348.354166666664</v>
      </c>
      <c r="M3378" s="7" t="str">
        <f>IFERROR(_xlfn.XLOOKUP(tb_C103[[#This Row],[OS]],[1]!tb_C101[OS],[1]!tb_C101[SITUACAO_OS]),0)</f>
        <v>F</v>
      </c>
      <c r="N3378" t="str">
        <f>_xlfn.XLOOKUP(tb_C103[[#This Row],[OS]],[1]!tb_C101[OS],[1]!tb_C101[OFICINA])</f>
        <v>Eletrico</v>
      </c>
      <c r="O3378" s="14">
        <f>tb_C103[[#This Row],[FIM]] - tb_C103[[#This Row],[INICIO]]</f>
        <v>1.3888888890505768E-2</v>
      </c>
    </row>
    <row r="3379" spans="1:15" x14ac:dyDescent="0.25">
      <c r="A3379" t="s">
        <v>6807</v>
      </c>
      <c r="B3379">
        <v>1802</v>
      </c>
      <c r="C3379">
        <v>3</v>
      </c>
      <c r="D3379" t="s">
        <v>8673</v>
      </c>
      <c r="E3379" s="9">
        <v>45348.368055555555</v>
      </c>
      <c r="F3379" s="9">
        <v>45348.381944444445</v>
      </c>
      <c r="G3379">
        <v>204</v>
      </c>
      <c r="H3379" t="s">
        <v>282</v>
      </c>
      <c r="I3379" t="s">
        <v>175</v>
      </c>
      <c r="J3379" t="s">
        <v>8674</v>
      </c>
      <c r="K3379" s="9">
        <v>45376.733113425929</v>
      </c>
      <c r="L3379" s="13">
        <f>IFERROR(_xlfn.XLOOKUP(tb_C103[[#This Row],[OS]],[1]!tb_C101[OS],[1]!tb_C101[DATA_ABERTURA]),0)</f>
        <v>45348.354166666664</v>
      </c>
      <c r="M3379" s="7" t="str">
        <f>IFERROR(_xlfn.XLOOKUP(tb_C103[[#This Row],[OS]],[1]!tb_C101[OS],[1]!tb_C101[SITUACAO_OS]),0)</f>
        <v>F</v>
      </c>
      <c r="N3379" t="str">
        <f>_xlfn.XLOOKUP(tb_C103[[#This Row],[OS]],[1]!tb_C101[OS],[1]!tb_C101[OFICINA])</f>
        <v>Eletrico</v>
      </c>
      <c r="O3379" s="14">
        <f>tb_C103[[#This Row],[FIM]] - tb_C103[[#This Row],[INICIO]]</f>
        <v>1.3888888890505768E-2</v>
      </c>
    </row>
    <row r="3380" spans="1:15" x14ac:dyDescent="0.25">
      <c r="A3380" t="s">
        <v>8686</v>
      </c>
      <c r="B3380">
        <v>1803</v>
      </c>
      <c r="C3380">
        <v>3</v>
      </c>
      <c r="D3380" t="s">
        <v>8673</v>
      </c>
      <c r="E3380" s="9">
        <v>45347.604166666664</v>
      </c>
      <c r="F3380" s="9">
        <v>45347.666666666664</v>
      </c>
      <c r="G3380">
        <v>117</v>
      </c>
      <c r="H3380" t="s">
        <v>354</v>
      </c>
      <c r="I3380" t="s">
        <v>184</v>
      </c>
      <c r="J3380" t="s">
        <v>8671</v>
      </c>
      <c r="K3380" s="9">
        <v>45348.354884259257</v>
      </c>
      <c r="L3380" s="13">
        <f>IFERROR(_xlfn.XLOOKUP(tb_C103[[#This Row],[OS]],[1]!tb_C101[OS],[1]!tb_C101[DATA_ABERTURA]),0)</f>
        <v>45348.354317129626</v>
      </c>
      <c r="M3380" s="7" t="str">
        <f>IFERROR(_xlfn.XLOOKUP(tb_C103[[#This Row],[OS]],[1]!tb_C101[OS],[1]!tb_C101[SITUACAO_OS]),0)</f>
        <v>F</v>
      </c>
      <c r="N3380" t="str">
        <f>_xlfn.XLOOKUP(tb_C103[[#This Row],[OS]],[1]!tb_C101[OS],[1]!tb_C101[OFICINA])</f>
        <v>Mecanico</v>
      </c>
      <c r="O3380" s="14">
        <f>tb_C103[[#This Row],[FIM]] - tb_C103[[#This Row],[INICIO]]</f>
        <v>6.25E-2</v>
      </c>
    </row>
    <row r="3381" spans="1:15" x14ac:dyDescent="0.25">
      <c r="A3381" t="s">
        <v>8686</v>
      </c>
      <c r="B3381">
        <v>1804</v>
      </c>
      <c r="C3381">
        <v>3</v>
      </c>
      <c r="D3381" t="s">
        <v>8673</v>
      </c>
      <c r="E3381" s="9">
        <v>45347.520833333336</v>
      </c>
      <c r="F3381" s="9">
        <v>45347.604166666664</v>
      </c>
      <c r="G3381">
        <v>115</v>
      </c>
      <c r="H3381" t="s">
        <v>197</v>
      </c>
      <c r="I3381" t="s">
        <v>184</v>
      </c>
      <c r="J3381" t="s">
        <v>8671</v>
      </c>
      <c r="K3381" s="9">
        <v>45348.358495370368</v>
      </c>
      <c r="L3381" s="13">
        <f>IFERROR(_xlfn.XLOOKUP(tb_C103[[#This Row],[OS]],[1]!tb_C101[OS],[1]!tb_C101[DATA_ABERTURA]),0)</f>
        <v>45348.35728009259</v>
      </c>
      <c r="M3381" s="7" t="str">
        <f>IFERROR(_xlfn.XLOOKUP(tb_C103[[#This Row],[OS]],[1]!tb_C101[OS],[1]!tb_C101[SITUACAO_OS]),0)</f>
        <v>F</v>
      </c>
      <c r="N3381" t="str">
        <f>_xlfn.XLOOKUP(tb_C103[[#This Row],[OS]],[1]!tb_C101[OS],[1]!tb_C101[OFICINA])</f>
        <v>Mecanico</v>
      </c>
      <c r="O3381" s="14">
        <f>tb_C103[[#This Row],[FIM]] - tb_C103[[#This Row],[INICIO]]</f>
        <v>8.3333333328482695E-2</v>
      </c>
    </row>
    <row r="3382" spans="1:15" x14ac:dyDescent="0.25">
      <c r="A3382" t="s">
        <v>8686</v>
      </c>
      <c r="B3382">
        <v>1805</v>
      </c>
      <c r="C3382">
        <v>3</v>
      </c>
      <c r="D3382" t="s">
        <v>8673</v>
      </c>
      <c r="E3382" s="9">
        <v>45346.291666666664</v>
      </c>
      <c r="F3382" s="9">
        <v>45346.375</v>
      </c>
      <c r="G3382">
        <v>117</v>
      </c>
      <c r="H3382" t="s">
        <v>354</v>
      </c>
      <c r="I3382" t="s">
        <v>184</v>
      </c>
      <c r="J3382" t="s">
        <v>8671</v>
      </c>
      <c r="K3382" s="9">
        <v>45670.640601851854</v>
      </c>
      <c r="L3382" s="13">
        <f>IFERROR(_xlfn.XLOOKUP(tb_C103[[#This Row],[OS]],[1]!tb_C101[OS],[1]!tb_C101[DATA_ABERTURA]),0)</f>
        <v>45348.359490740739</v>
      </c>
      <c r="M3382" s="7" t="str">
        <f>IFERROR(_xlfn.XLOOKUP(tb_C103[[#This Row],[OS]],[1]!tb_C101[OS],[1]!tb_C101[SITUACAO_OS]),0)</f>
        <v>F</v>
      </c>
      <c r="N3382" t="str">
        <f>_xlfn.XLOOKUP(tb_C103[[#This Row],[OS]],[1]!tb_C101[OS],[1]!tb_C101[OFICINA])</f>
        <v>Mecanico</v>
      </c>
      <c r="O3382" s="14">
        <f>tb_C103[[#This Row],[FIM]] - tb_C103[[#This Row],[INICIO]]</f>
        <v>8.3333333335758653E-2</v>
      </c>
    </row>
    <row r="3383" spans="1:15" x14ac:dyDescent="0.25">
      <c r="A3383" t="s">
        <v>6807</v>
      </c>
      <c r="B3383">
        <v>1805</v>
      </c>
      <c r="C3383">
        <v>3</v>
      </c>
      <c r="D3383" t="s">
        <v>8673</v>
      </c>
      <c r="E3383" s="9">
        <v>45346.291666666664</v>
      </c>
      <c r="F3383" s="9">
        <v>45346.375</v>
      </c>
      <c r="G3383">
        <v>117</v>
      </c>
      <c r="H3383" t="s">
        <v>354</v>
      </c>
      <c r="I3383" t="s">
        <v>184</v>
      </c>
      <c r="J3383" t="s">
        <v>8671</v>
      </c>
      <c r="K3383" s="9">
        <v>45670.640601851854</v>
      </c>
      <c r="L3383" s="13">
        <f>IFERROR(_xlfn.XLOOKUP(tb_C103[[#This Row],[OS]],[1]!tb_C101[OS],[1]!tb_C101[DATA_ABERTURA]),0)</f>
        <v>45348.359490740739</v>
      </c>
      <c r="M3383" s="7" t="str">
        <f>IFERROR(_xlfn.XLOOKUP(tb_C103[[#This Row],[OS]],[1]!tb_C101[OS],[1]!tb_C101[SITUACAO_OS]),0)</f>
        <v>F</v>
      </c>
      <c r="N3383" t="str">
        <f>_xlfn.XLOOKUP(tb_C103[[#This Row],[OS]],[1]!tb_C101[OS],[1]!tb_C101[OFICINA])</f>
        <v>Mecanico</v>
      </c>
      <c r="O3383" s="14">
        <f>tb_C103[[#This Row],[FIM]] - tb_C103[[#This Row],[INICIO]]</f>
        <v>8.3333333335758653E-2</v>
      </c>
    </row>
    <row r="3384" spans="1:15" x14ac:dyDescent="0.25">
      <c r="A3384" t="s">
        <v>8686</v>
      </c>
      <c r="B3384">
        <v>1805</v>
      </c>
      <c r="C3384">
        <v>3</v>
      </c>
      <c r="D3384" t="s">
        <v>8673</v>
      </c>
      <c r="E3384" s="9">
        <v>45346.291666666664</v>
      </c>
      <c r="F3384" s="9">
        <v>45346.375</v>
      </c>
      <c r="G3384">
        <v>117</v>
      </c>
      <c r="H3384" t="s">
        <v>354</v>
      </c>
      <c r="I3384" t="s">
        <v>184</v>
      </c>
      <c r="J3384" t="s">
        <v>8671</v>
      </c>
      <c r="K3384" s="9">
        <v>45670.640601851854</v>
      </c>
      <c r="L3384" s="13">
        <f>IFERROR(_xlfn.XLOOKUP(tb_C103[[#This Row],[OS]],[1]!tb_C101[OS],[1]!tb_C101[DATA_ABERTURA]),0)</f>
        <v>45348.359490740739</v>
      </c>
      <c r="M3384" s="7" t="str">
        <f>IFERROR(_xlfn.XLOOKUP(tb_C103[[#This Row],[OS]],[1]!tb_C101[OS],[1]!tb_C101[SITUACAO_OS]),0)</f>
        <v>F</v>
      </c>
      <c r="N3384" t="str">
        <f>_xlfn.XLOOKUP(tb_C103[[#This Row],[OS]],[1]!tb_C101[OS],[1]!tb_C101[OFICINA])</f>
        <v>Mecanico</v>
      </c>
      <c r="O3384" s="14">
        <f>tb_C103[[#This Row],[FIM]] - tb_C103[[#This Row],[INICIO]]</f>
        <v>8.3333333335758653E-2</v>
      </c>
    </row>
    <row r="3385" spans="1:15" x14ac:dyDescent="0.25">
      <c r="A3385" t="s">
        <v>6807</v>
      </c>
      <c r="B3385">
        <v>1805</v>
      </c>
      <c r="C3385">
        <v>3</v>
      </c>
      <c r="D3385" t="s">
        <v>8673</v>
      </c>
      <c r="E3385" s="9">
        <v>45346.291666666664</v>
      </c>
      <c r="F3385" s="9">
        <v>45346.375</v>
      </c>
      <c r="G3385">
        <v>117</v>
      </c>
      <c r="H3385" t="s">
        <v>354</v>
      </c>
      <c r="I3385" t="s">
        <v>184</v>
      </c>
      <c r="J3385" t="s">
        <v>8671</v>
      </c>
      <c r="K3385" s="9">
        <v>45670.640601851854</v>
      </c>
      <c r="L3385" s="13">
        <f>IFERROR(_xlfn.XLOOKUP(tb_C103[[#This Row],[OS]],[1]!tb_C101[OS],[1]!tb_C101[DATA_ABERTURA]),0)</f>
        <v>45348.359490740739</v>
      </c>
      <c r="M3385" s="7" t="str">
        <f>IFERROR(_xlfn.XLOOKUP(tb_C103[[#This Row],[OS]],[1]!tb_C101[OS],[1]!tb_C101[SITUACAO_OS]),0)</f>
        <v>F</v>
      </c>
      <c r="N3385" t="str">
        <f>_xlfn.XLOOKUP(tb_C103[[#This Row],[OS]],[1]!tb_C101[OS],[1]!tb_C101[OFICINA])</f>
        <v>Mecanico</v>
      </c>
      <c r="O3385" s="14">
        <f>tb_C103[[#This Row],[FIM]] - tb_C103[[#This Row],[INICIO]]</f>
        <v>8.3333333335758653E-2</v>
      </c>
    </row>
    <row r="3386" spans="1:15" x14ac:dyDescent="0.25">
      <c r="A3386" t="s">
        <v>8686</v>
      </c>
      <c r="B3386">
        <v>1806</v>
      </c>
      <c r="C3386">
        <v>3</v>
      </c>
      <c r="D3386" t="s">
        <v>8673</v>
      </c>
      <c r="E3386" s="9">
        <v>45348.489583333336</v>
      </c>
      <c r="F3386" s="9">
        <v>45348.506944444445</v>
      </c>
      <c r="G3386">
        <v>1010</v>
      </c>
      <c r="H3386" t="s">
        <v>3182</v>
      </c>
      <c r="I3386" t="s">
        <v>184</v>
      </c>
      <c r="J3386" t="s">
        <v>8674</v>
      </c>
      <c r="K3386" s="9">
        <v>45376.7344212963</v>
      </c>
      <c r="L3386" s="13">
        <f>IFERROR(_xlfn.XLOOKUP(tb_C103[[#This Row],[OS]],[1]!tb_C101[OS],[1]!tb_C101[DATA_ABERTURA]),0)</f>
        <v>45348.484537037039</v>
      </c>
      <c r="M3386" s="7" t="str">
        <f>IFERROR(_xlfn.XLOOKUP(tb_C103[[#This Row],[OS]],[1]!tb_C101[OS],[1]!tb_C101[SITUACAO_OS]),0)</f>
        <v>F</v>
      </c>
      <c r="N3386" t="str">
        <f>_xlfn.XLOOKUP(tb_C103[[#This Row],[OS]],[1]!tb_C101[OS],[1]!tb_C101[OFICINA])</f>
        <v>Eletrico</v>
      </c>
      <c r="O3386" s="14">
        <f>tb_C103[[#This Row],[FIM]] - tb_C103[[#This Row],[INICIO]]</f>
        <v>1.7361111109494232E-2</v>
      </c>
    </row>
    <row r="3387" spans="1:15" x14ac:dyDescent="0.25">
      <c r="A3387" t="s">
        <v>6807</v>
      </c>
      <c r="B3387">
        <v>1806</v>
      </c>
      <c r="C3387">
        <v>3</v>
      </c>
      <c r="D3387" t="s">
        <v>8673</v>
      </c>
      <c r="E3387" s="9">
        <v>45348.489583333336</v>
      </c>
      <c r="F3387" s="9">
        <v>45348.506944444445</v>
      </c>
      <c r="G3387">
        <v>1010</v>
      </c>
      <c r="H3387" t="s">
        <v>3182</v>
      </c>
      <c r="I3387" t="s">
        <v>184</v>
      </c>
      <c r="J3387" t="s">
        <v>8674</v>
      </c>
      <c r="K3387" s="9">
        <v>45376.7344212963</v>
      </c>
      <c r="L3387" s="13">
        <f>IFERROR(_xlfn.XLOOKUP(tb_C103[[#This Row],[OS]],[1]!tb_C101[OS],[1]!tb_C101[DATA_ABERTURA]),0)</f>
        <v>45348.484537037039</v>
      </c>
      <c r="M3387" s="7" t="str">
        <f>IFERROR(_xlfn.XLOOKUP(tb_C103[[#This Row],[OS]],[1]!tb_C101[OS],[1]!tb_C101[SITUACAO_OS]),0)</f>
        <v>F</v>
      </c>
      <c r="N3387" t="str">
        <f>_xlfn.XLOOKUP(tb_C103[[#This Row],[OS]],[1]!tb_C101[OS],[1]!tb_C101[OFICINA])</f>
        <v>Eletrico</v>
      </c>
      <c r="O3387" s="14">
        <f>tb_C103[[#This Row],[FIM]] - tb_C103[[#This Row],[INICIO]]</f>
        <v>1.7361111109494232E-2</v>
      </c>
    </row>
    <row r="3388" spans="1:15" x14ac:dyDescent="0.25">
      <c r="A3388" t="s">
        <v>8686</v>
      </c>
      <c r="B3388">
        <v>1806</v>
      </c>
      <c r="C3388">
        <v>3</v>
      </c>
      <c r="D3388" t="s">
        <v>8673</v>
      </c>
      <c r="E3388" s="9">
        <v>45348.489583333336</v>
      </c>
      <c r="F3388" s="9">
        <v>45348.506944444445</v>
      </c>
      <c r="G3388">
        <v>1010</v>
      </c>
      <c r="H3388" t="s">
        <v>3182</v>
      </c>
      <c r="I3388" t="s">
        <v>184</v>
      </c>
      <c r="J3388" t="s">
        <v>8674</v>
      </c>
      <c r="K3388" s="9">
        <v>45376.7344212963</v>
      </c>
      <c r="L3388" s="13">
        <f>IFERROR(_xlfn.XLOOKUP(tb_C103[[#This Row],[OS]],[1]!tb_C101[OS],[1]!tb_C101[DATA_ABERTURA]),0)</f>
        <v>45348.484537037039</v>
      </c>
      <c r="M3388" s="7" t="str">
        <f>IFERROR(_xlfn.XLOOKUP(tb_C103[[#This Row],[OS]],[1]!tb_C101[OS],[1]!tb_C101[SITUACAO_OS]),0)</f>
        <v>F</v>
      </c>
      <c r="N3388" t="str">
        <f>_xlfn.XLOOKUP(tb_C103[[#This Row],[OS]],[1]!tb_C101[OS],[1]!tb_C101[OFICINA])</f>
        <v>Eletrico</v>
      </c>
      <c r="O3388" s="14">
        <f>tb_C103[[#This Row],[FIM]] - tb_C103[[#This Row],[INICIO]]</f>
        <v>1.7361111109494232E-2</v>
      </c>
    </row>
    <row r="3389" spans="1:15" x14ac:dyDescent="0.25">
      <c r="A3389" t="s">
        <v>6807</v>
      </c>
      <c r="B3389">
        <v>1806</v>
      </c>
      <c r="C3389">
        <v>3</v>
      </c>
      <c r="D3389" t="s">
        <v>8673</v>
      </c>
      <c r="E3389" s="9">
        <v>45348.489583333336</v>
      </c>
      <c r="F3389" s="9">
        <v>45348.506944444445</v>
      </c>
      <c r="G3389">
        <v>1010</v>
      </c>
      <c r="H3389" t="s">
        <v>3182</v>
      </c>
      <c r="I3389" t="s">
        <v>184</v>
      </c>
      <c r="J3389" t="s">
        <v>8674</v>
      </c>
      <c r="K3389" s="9">
        <v>45376.7344212963</v>
      </c>
      <c r="L3389" s="13">
        <f>IFERROR(_xlfn.XLOOKUP(tb_C103[[#This Row],[OS]],[1]!tb_C101[OS],[1]!tb_C101[DATA_ABERTURA]),0)</f>
        <v>45348.484537037039</v>
      </c>
      <c r="M3389" s="7" t="str">
        <f>IFERROR(_xlfn.XLOOKUP(tb_C103[[#This Row],[OS]],[1]!tb_C101[OS],[1]!tb_C101[SITUACAO_OS]),0)</f>
        <v>F</v>
      </c>
      <c r="N3389" t="str">
        <f>_xlfn.XLOOKUP(tb_C103[[#This Row],[OS]],[1]!tb_C101[OS],[1]!tb_C101[OFICINA])</f>
        <v>Eletrico</v>
      </c>
      <c r="O3389" s="14">
        <f>tb_C103[[#This Row],[FIM]] - tb_C103[[#This Row],[INICIO]]</f>
        <v>1.7361111109494232E-2</v>
      </c>
    </row>
    <row r="3390" spans="1:15" x14ac:dyDescent="0.25">
      <c r="A3390" t="s">
        <v>6807</v>
      </c>
      <c r="B3390">
        <v>1807</v>
      </c>
      <c r="C3390">
        <v>3</v>
      </c>
      <c r="D3390" t="s">
        <v>8673</v>
      </c>
      <c r="E3390" s="9">
        <v>45379.361111111109</v>
      </c>
      <c r="F3390" s="9">
        <v>45379.375</v>
      </c>
      <c r="G3390">
        <v>9013</v>
      </c>
      <c r="H3390" t="s">
        <v>3463</v>
      </c>
      <c r="I3390" t="s">
        <v>874</v>
      </c>
      <c r="J3390" t="s">
        <v>8674</v>
      </c>
      <c r="K3390" s="9">
        <v>45379.518194444441</v>
      </c>
      <c r="L3390" s="13">
        <f>IFERROR(_xlfn.XLOOKUP(tb_C103[[#This Row],[OS]],[1]!tb_C101[OS],[1]!tb_C101[DATA_ABERTURA]),0)</f>
        <v>45348.48542824074</v>
      </c>
      <c r="M3390" s="7" t="str">
        <f>IFERROR(_xlfn.XLOOKUP(tb_C103[[#This Row],[OS]],[1]!tb_C101[OS],[1]!tb_C101[SITUACAO_OS]),0)</f>
        <v>F</v>
      </c>
      <c r="N3390" t="str">
        <f>_xlfn.XLOOKUP(tb_C103[[#This Row],[OS]],[1]!tb_C101[OS],[1]!tb_C101[OFICINA])</f>
        <v>Eletrico</v>
      </c>
      <c r="O3390" s="14">
        <f>tb_C103[[#This Row],[FIM]] - tb_C103[[#This Row],[INICIO]]</f>
        <v>1.3888888890505768E-2</v>
      </c>
    </row>
    <row r="3391" spans="1:15" x14ac:dyDescent="0.25">
      <c r="A3391" t="s">
        <v>6807</v>
      </c>
      <c r="B3391">
        <v>1808</v>
      </c>
      <c r="C3391">
        <v>3</v>
      </c>
      <c r="D3391" t="s">
        <v>8673</v>
      </c>
      <c r="E3391" s="9">
        <v>45348.583333333336</v>
      </c>
      <c r="F3391" s="9">
        <v>45348.590277777781</v>
      </c>
      <c r="G3391">
        <v>115</v>
      </c>
      <c r="H3391" t="s">
        <v>197</v>
      </c>
      <c r="I3391" t="s">
        <v>184</v>
      </c>
      <c r="J3391" t="s">
        <v>8671</v>
      </c>
      <c r="K3391" s="9">
        <v>45376.734942129631</v>
      </c>
      <c r="L3391" s="13">
        <f>IFERROR(_xlfn.XLOOKUP(tb_C103[[#This Row],[OS]],[1]!tb_C101[OS],[1]!tb_C101[DATA_ABERTURA]),0)</f>
        <v>45348.59579861111</v>
      </c>
      <c r="M3391" s="7" t="str">
        <f>IFERROR(_xlfn.XLOOKUP(tb_C103[[#This Row],[OS]],[1]!tb_C101[OS],[1]!tb_C101[SITUACAO_OS]),0)</f>
        <v>F</v>
      </c>
      <c r="N3391" t="str">
        <f>_xlfn.XLOOKUP(tb_C103[[#This Row],[OS]],[1]!tb_C101[OS],[1]!tb_C101[OFICINA])</f>
        <v>Mecanico</v>
      </c>
      <c r="O3391" s="14">
        <f>tb_C103[[#This Row],[FIM]] - tb_C103[[#This Row],[INICIO]]</f>
        <v>6.9444444452528842E-3</v>
      </c>
    </row>
    <row r="3392" spans="1:15" x14ac:dyDescent="0.25">
      <c r="A3392" t="s">
        <v>6807</v>
      </c>
      <c r="B3392">
        <v>1809</v>
      </c>
      <c r="C3392">
        <v>3</v>
      </c>
      <c r="D3392" t="s">
        <v>8673</v>
      </c>
      <c r="E3392" s="9">
        <v>45348.59375</v>
      </c>
      <c r="F3392" s="9">
        <v>45348.594444444447</v>
      </c>
      <c r="G3392">
        <v>118</v>
      </c>
      <c r="H3392" t="s">
        <v>1349</v>
      </c>
      <c r="I3392" t="s">
        <v>184</v>
      </c>
      <c r="J3392" t="s">
        <v>8671</v>
      </c>
      <c r="K3392" s="9"/>
      <c r="L3392" s="13">
        <f>IFERROR(_xlfn.XLOOKUP(tb_C103[[#This Row],[OS]],[1]!tb_C101[OS],[1]!tb_C101[DATA_ABERTURA]),0)</f>
        <v>45348.596863425926</v>
      </c>
      <c r="M3392" s="7" t="str">
        <f>IFERROR(_xlfn.XLOOKUP(tb_C103[[#This Row],[OS]],[1]!tb_C101[OS],[1]!tb_C101[SITUACAO_OS]),0)</f>
        <v>A</v>
      </c>
      <c r="N3392" t="str">
        <f>_xlfn.XLOOKUP(tb_C103[[#This Row],[OS]],[1]!tb_C101[OS],[1]!tb_C101[OFICINA])</f>
        <v>Mecanico</v>
      </c>
      <c r="O3392" s="14">
        <f>tb_C103[[#This Row],[FIM]] - tb_C103[[#This Row],[INICIO]]</f>
        <v>6.944444467080757E-4</v>
      </c>
    </row>
    <row r="3393" spans="1:15" x14ac:dyDescent="0.25">
      <c r="A3393" t="s">
        <v>6807</v>
      </c>
      <c r="B3393">
        <v>1810</v>
      </c>
      <c r="C3393">
        <v>3</v>
      </c>
      <c r="D3393" t="s">
        <v>8673</v>
      </c>
      <c r="E3393" s="9">
        <v>45348.604166666664</v>
      </c>
      <c r="F3393" s="9">
        <v>45348.614583333336</v>
      </c>
      <c r="G3393">
        <v>301</v>
      </c>
      <c r="H3393" t="s">
        <v>221</v>
      </c>
      <c r="I3393" t="s">
        <v>220</v>
      </c>
      <c r="J3393" t="s">
        <v>8674</v>
      </c>
      <c r="K3393" s="9">
        <v>45722.606585648151</v>
      </c>
      <c r="L3393" s="13">
        <f>IFERROR(_xlfn.XLOOKUP(tb_C103[[#This Row],[OS]],[1]!tb_C101[OS],[1]!tb_C101[DATA_ABERTURA]),0)</f>
        <v>45348.599791666667</v>
      </c>
      <c r="M3393" s="7" t="str">
        <f>IFERROR(_xlfn.XLOOKUP(tb_C103[[#This Row],[OS]],[1]!tb_C101[OS],[1]!tb_C101[SITUACAO_OS]),0)</f>
        <v>F</v>
      </c>
      <c r="N3393" t="str">
        <f>_xlfn.XLOOKUP(tb_C103[[#This Row],[OS]],[1]!tb_C101[OS],[1]!tb_C101[OFICINA])</f>
        <v>Eletrico</v>
      </c>
      <c r="O3393" s="14">
        <f>tb_C103[[#This Row],[FIM]] - tb_C103[[#This Row],[INICIO]]</f>
        <v>1.0416666671517305E-2</v>
      </c>
    </row>
    <row r="3394" spans="1:15" x14ac:dyDescent="0.25">
      <c r="A3394" t="s">
        <v>5388</v>
      </c>
      <c r="B3394">
        <v>1811</v>
      </c>
      <c r="C3394">
        <v>3</v>
      </c>
      <c r="D3394" t="s">
        <v>8673</v>
      </c>
      <c r="E3394" s="9">
        <v>45377.704861111109</v>
      </c>
      <c r="F3394" s="9">
        <v>45377.75</v>
      </c>
      <c r="G3394">
        <v>115</v>
      </c>
      <c r="H3394" t="s">
        <v>197</v>
      </c>
      <c r="I3394" t="s">
        <v>184</v>
      </c>
      <c r="J3394" t="s">
        <v>8671</v>
      </c>
      <c r="K3394" s="9">
        <v>45376.735324074078</v>
      </c>
      <c r="L3394" s="13">
        <f>IFERROR(_xlfn.XLOOKUP(tb_C103[[#This Row],[OS]],[1]!tb_C101[OS],[1]!tb_C101[DATA_ABERTURA]),0)</f>
        <v>45348.701157407406</v>
      </c>
      <c r="M3394" s="7" t="str">
        <f>IFERROR(_xlfn.XLOOKUP(tb_C103[[#This Row],[OS]],[1]!tb_C101[OS],[1]!tb_C101[SITUACAO_OS]),0)</f>
        <v>F</v>
      </c>
      <c r="N3394" t="str">
        <f>_xlfn.XLOOKUP(tb_C103[[#This Row],[OS]],[1]!tb_C101[OS],[1]!tb_C101[OFICINA])</f>
        <v>Mecanico</v>
      </c>
      <c r="O3394" s="14">
        <f>tb_C103[[#This Row],[FIM]] - tb_C103[[#This Row],[INICIO]]</f>
        <v>4.5138888890505768E-2</v>
      </c>
    </row>
    <row r="3395" spans="1:15" x14ac:dyDescent="0.25">
      <c r="A3395" t="s">
        <v>6807</v>
      </c>
      <c r="B3395">
        <v>1812</v>
      </c>
      <c r="C3395">
        <v>3</v>
      </c>
      <c r="D3395" t="s">
        <v>8673</v>
      </c>
      <c r="E3395" s="9">
        <v>45349.267361111109</v>
      </c>
      <c r="F3395" s="9">
        <v>45349.277777777781</v>
      </c>
      <c r="G3395">
        <v>207</v>
      </c>
      <c r="H3395" t="s">
        <v>760</v>
      </c>
      <c r="I3395" t="s">
        <v>175</v>
      </c>
      <c r="J3395" t="s">
        <v>8674</v>
      </c>
      <c r="K3395" s="9">
        <v>45408.597256944442</v>
      </c>
      <c r="L3395" s="13">
        <f>IFERROR(_xlfn.XLOOKUP(tb_C103[[#This Row],[OS]],[1]!tb_C101[OS],[1]!tb_C101[DATA_ABERTURA]),0)</f>
        <v>45349.261736111112</v>
      </c>
      <c r="M3395" s="7" t="str">
        <f>IFERROR(_xlfn.XLOOKUP(tb_C103[[#This Row],[OS]],[1]!tb_C101[OS],[1]!tb_C101[SITUACAO_OS]),0)</f>
        <v>F</v>
      </c>
      <c r="N3395" t="str">
        <f>_xlfn.XLOOKUP(tb_C103[[#This Row],[OS]],[1]!tb_C101[OS],[1]!tb_C101[OFICINA])</f>
        <v>Eletrico</v>
      </c>
      <c r="O3395" s="14">
        <f>tb_C103[[#This Row],[FIM]] - tb_C103[[#This Row],[INICIO]]</f>
        <v>1.0416666671517305E-2</v>
      </c>
    </row>
    <row r="3396" spans="1:15" x14ac:dyDescent="0.25">
      <c r="A3396" t="s">
        <v>5388</v>
      </c>
      <c r="B3396">
        <v>1813</v>
      </c>
      <c r="C3396">
        <v>3</v>
      </c>
      <c r="D3396" t="s">
        <v>8673</v>
      </c>
      <c r="E3396" s="9">
        <v>45349.611111111109</v>
      </c>
      <c r="F3396" s="9">
        <v>45349.666666666664</v>
      </c>
      <c r="G3396">
        <v>108</v>
      </c>
      <c r="H3396" t="s">
        <v>317</v>
      </c>
      <c r="I3396" t="s">
        <v>184</v>
      </c>
      <c r="J3396" t="s">
        <v>8671</v>
      </c>
      <c r="K3396" s="9">
        <v>45357.493368055555</v>
      </c>
      <c r="L3396" s="13">
        <f>IFERROR(_xlfn.XLOOKUP(tb_C103[[#This Row],[OS]],[1]!tb_C101[OS],[1]!tb_C101[DATA_ABERTURA]),0)</f>
        <v>45349.577175925922</v>
      </c>
      <c r="M3396" s="7" t="str">
        <f>IFERROR(_xlfn.XLOOKUP(tb_C103[[#This Row],[OS]],[1]!tb_C101[OS],[1]!tb_C101[SITUACAO_OS]),0)</f>
        <v>F</v>
      </c>
      <c r="N3396" t="str">
        <f>_xlfn.XLOOKUP(tb_C103[[#This Row],[OS]],[1]!tb_C101[OS],[1]!tb_C101[OFICINA])</f>
        <v>Mecanico</v>
      </c>
      <c r="O3396" s="14">
        <f>tb_C103[[#This Row],[FIM]] - tb_C103[[#This Row],[INICIO]]</f>
        <v>5.5555555554747116E-2</v>
      </c>
    </row>
    <row r="3397" spans="1:15" x14ac:dyDescent="0.25">
      <c r="B3397">
        <v>1814</v>
      </c>
      <c r="C3397">
        <v>1</v>
      </c>
      <c r="D3397" t="s">
        <v>8677</v>
      </c>
      <c r="E3397" s="9"/>
      <c r="F3397" s="9"/>
      <c r="G3397">
        <v>206</v>
      </c>
      <c r="H3397" t="s">
        <v>793</v>
      </c>
      <c r="I3397" t="s">
        <v>175</v>
      </c>
      <c r="J3397" t="s">
        <v>8674</v>
      </c>
      <c r="K3397" s="9">
        <v>45357.494409722225</v>
      </c>
      <c r="L3397" s="13">
        <f>IFERROR(_xlfn.XLOOKUP(tb_C103[[#This Row],[OS]],[1]!tb_C101[OS],[1]!tb_C101[DATA_ABERTURA]),0)</f>
        <v>45349.585150462961</v>
      </c>
      <c r="M3397" s="7" t="str">
        <f>IFERROR(_xlfn.XLOOKUP(tb_C103[[#This Row],[OS]],[1]!tb_C101[OS],[1]!tb_C101[SITUACAO_OS]),0)</f>
        <v>F</v>
      </c>
      <c r="N3397" t="str">
        <f>_xlfn.XLOOKUP(tb_C103[[#This Row],[OS]],[1]!tb_C101[OS],[1]!tb_C101[OFICINA])</f>
        <v>Eletrico</v>
      </c>
      <c r="O3397" s="14">
        <f>tb_C103[[#This Row],[FIM]] - tb_C103[[#This Row],[INICIO]]</f>
        <v>0</v>
      </c>
    </row>
    <row r="3398" spans="1:15" x14ac:dyDescent="0.25">
      <c r="A3398" t="s">
        <v>5388</v>
      </c>
      <c r="B3398">
        <v>1815</v>
      </c>
      <c r="C3398">
        <v>1</v>
      </c>
      <c r="D3398" t="s">
        <v>8677</v>
      </c>
      <c r="E3398" s="9">
        <v>45349.666666666664</v>
      </c>
      <c r="F3398" s="9">
        <v>45349.6875</v>
      </c>
      <c r="G3398">
        <v>207</v>
      </c>
      <c r="H3398" t="s">
        <v>760</v>
      </c>
      <c r="I3398" t="s">
        <v>175</v>
      </c>
      <c r="J3398" t="s">
        <v>8671</v>
      </c>
      <c r="K3398" s="9">
        <v>45357.492002314815</v>
      </c>
      <c r="L3398" s="13">
        <f>IFERROR(_xlfn.XLOOKUP(tb_C103[[#This Row],[OS]],[1]!tb_C101[OS],[1]!tb_C101[DATA_ABERTURA]),0)</f>
        <v>45349.585995370369</v>
      </c>
      <c r="M3398" s="7" t="str">
        <f>IFERROR(_xlfn.XLOOKUP(tb_C103[[#This Row],[OS]],[1]!tb_C101[OS],[1]!tb_C101[SITUACAO_OS]),0)</f>
        <v>F</v>
      </c>
      <c r="N3398" t="str">
        <f>_xlfn.XLOOKUP(tb_C103[[#This Row],[OS]],[1]!tb_C101[OS],[1]!tb_C101[OFICINA])</f>
        <v>Mecanico</v>
      </c>
      <c r="O3398" s="14">
        <f>tb_C103[[#This Row],[FIM]] - tb_C103[[#This Row],[INICIO]]</f>
        <v>2.0833333335758653E-2</v>
      </c>
    </row>
    <row r="3399" spans="1:15" x14ac:dyDescent="0.25">
      <c r="B3399">
        <v>1816</v>
      </c>
      <c r="C3399">
        <v>3</v>
      </c>
      <c r="D3399" t="s">
        <v>8673</v>
      </c>
      <c r="E3399" s="9"/>
      <c r="F3399" s="9"/>
      <c r="G3399">
        <v>413</v>
      </c>
      <c r="H3399" t="s">
        <v>295</v>
      </c>
      <c r="I3399" t="s">
        <v>79</v>
      </c>
      <c r="J3399" t="s">
        <v>8671</v>
      </c>
      <c r="K3399" s="9"/>
      <c r="L3399" s="13">
        <f>IFERROR(_xlfn.XLOOKUP(tb_C103[[#This Row],[OS]],[1]!tb_C101[OS],[1]!tb_C101[DATA_ABERTURA]),0)</f>
        <v>45349.587939814817</v>
      </c>
      <c r="M3399" s="7" t="str">
        <f>IFERROR(_xlfn.XLOOKUP(tb_C103[[#This Row],[OS]],[1]!tb_C101[OS],[1]!tb_C101[SITUACAO_OS]),0)</f>
        <v>A</v>
      </c>
      <c r="N3399" t="str">
        <f>_xlfn.XLOOKUP(tb_C103[[#This Row],[OS]],[1]!tb_C101[OS],[1]!tb_C101[OFICINA])</f>
        <v>Mecanico</v>
      </c>
      <c r="O3399" s="14">
        <f>tb_C103[[#This Row],[FIM]] - tb_C103[[#This Row],[INICIO]]</f>
        <v>0</v>
      </c>
    </row>
    <row r="3400" spans="1:15" x14ac:dyDescent="0.25">
      <c r="B3400">
        <v>1817</v>
      </c>
      <c r="C3400">
        <v>5</v>
      </c>
      <c r="D3400" t="s">
        <v>8690</v>
      </c>
      <c r="E3400" s="9"/>
      <c r="F3400" s="9"/>
      <c r="G3400">
        <v>118</v>
      </c>
      <c r="H3400" t="s">
        <v>1349</v>
      </c>
      <c r="I3400" t="s">
        <v>184</v>
      </c>
      <c r="J3400" t="s">
        <v>8678</v>
      </c>
      <c r="K3400" s="9">
        <v>45670.640740740739</v>
      </c>
      <c r="L3400" s="13">
        <f>IFERROR(_xlfn.XLOOKUP(tb_C103[[#This Row],[OS]],[1]!tb_C101[OS],[1]!tb_C101[DATA_ABERTURA]),0)</f>
        <v>45349.741226851853</v>
      </c>
      <c r="M3400" s="7" t="str">
        <f>IFERROR(_xlfn.XLOOKUP(tb_C103[[#This Row],[OS]],[1]!tb_C101[OS],[1]!tb_C101[SITUACAO_OS]),0)</f>
        <v>F</v>
      </c>
      <c r="N3400" t="str">
        <f>_xlfn.XLOOKUP(tb_C103[[#This Row],[OS]],[1]!tb_C101[OS],[1]!tb_C101[OFICINA])</f>
        <v>Terceiro</v>
      </c>
      <c r="O3400" s="14">
        <f>tb_C103[[#This Row],[FIM]] - tb_C103[[#This Row],[INICIO]]</f>
        <v>0</v>
      </c>
    </row>
    <row r="3401" spans="1:15" x14ac:dyDescent="0.25">
      <c r="B3401">
        <v>1818</v>
      </c>
      <c r="C3401">
        <v>5</v>
      </c>
      <c r="D3401" t="s">
        <v>8690</v>
      </c>
      <c r="E3401" s="9"/>
      <c r="F3401" s="9"/>
      <c r="G3401">
        <v>115</v>
      </c>
      <c r="H3401" t="s">
        <v>197</v>
      </c>
      <c r="I3401" t="s">
        <v>184</v>
      </c>
      <c r="J3401" t="s">
        <v>8671</v>
      </c>
      <c r="K3401" s="9"/>
      <c r="L3401" s="13">
        <f>IFERROR(_xlfn.XLOOKUP(tb_C103[[#This Row],[OS]],[1]!tb_C101[OS],[1]!tb_C101[DATA_ABERTURA]),0)</f>
        <v>45350.43378472222</v>
      </c>
      <c r="M3401" s="7" t="str">
        <f>IFERROR(_xlfn.XLOOKUP(tb_C103[[#This Row],[OS]],[1]!tb_C101[OS],[1]!tb_C101[SITUACAO_OS]),0)</f>
        <v>A</v>
      </c>
      <c r="N3401" t="str">
        <f>_xlfn.XLOOKUP(tb_C103[[#This Row],[OS]],[1]!tb_C101[OS],[1]!tb_C101[OFICINA])</f>
        <v>Mecanico</v>
      </c>
      <c r="O3401" s="14">
        <f>tb_C103[[#This Row],[FIM]] - tb_C103[[#This Row],[INICIO]]</f>
        <v>0</v>
      </c>
    </row>
    <row r="3402" spans="1:15" x14ac:dyDescent="0.25">
      <c r="A3402" t="s">
        <v>8686</v>
      </c>
      <c r="B3402">
        <v>1819</v>
      </c>
      <c r="C3402">
        <v>1</v>
      </c>
      <c r="D3402" t="s">
        <v>8677</v>
      </c>
      <c r="E3402" s="9">
        <v>45362.291666666664</v>
      </c>
      <c r="F3402" s="9">
        <v>45362.292361111111</v>
      </c>
      <c r="G3402">
        <v>115</v>
      </c>
      <c r="H3402" t="s">
        <v>197</v>
      </c>
      <c r="I3402" t="s">
        <v>184</v>
      </c>
      <c r="J3402" t="s">
        <v>8671</v>
      </c>
      <c r="K3402" s="9">
        <v>45379.591898148145</v>
      </c>
      <c r="L3402" s="13">
        <f>IFERROR(_xlfn.XLOOKUP(tb_C103[[#This Row],[OS]],[1]!tb_C101[OS],[1]!tb_C101[DATA_ABERTURA]),0)</f>
        <v>45350.43445601852</v>
      </c>
      <c r="M3402" s="7" t="str">
        <f>IFERROR(_xlfn.XLOOKUP(tb_C103[[#This Row],[OS]],[1]!tb_C101[OS],[1]!tb_C101[SITUACAO_OS]),0)</f>
        <v>F</v>
      </c>
      <c r="N3402" t="str">
        <f>_xlfn.XLOOKUP(tb_C103[[#This Row],[OS]],[1]!tb_C101[OS],[1]!tb_C101[OFICINA])</f>
        <v>Mecanico</v>
      </c>
      <c r="O3402" s="14">
        <f>tb_C103[[#This Row],[FIM]] - tb_C103[[#This Row],[INICIO]]</f>
        <v>6.944444467080757E-4</v>
      </c>
    </row>
    <row r="3403" spans="1:15" x14ac:dyDescent="0.25">
      <c r="A3403" t="s">
        <v>2551</v>
      </c>
      <c r="B3403">
        <v>1819</v>
      </c>
      <c r="C3403">
        <v>1</v>
      </c>
      <c r="D3403" t="s">
        <v>8677</v>
      </c>
      <c r="E3403" s="9">
        <v>45362.291666666664</v>
      </c>
      <c r="F3403" s="9">
        <v>45362.292361111111</v>
      </c>
      <c r="G3403">
        <v>115</v>
      </c>
      <c r="H3403" t="s">
        <v>197</v>
      </c>
      <c r="I3403" t="s">
        <v>184</v>
      </c>
      <c r="J3403" t="s">
        <v>8671</v>
      </c>
      <c r="K3403" s="9">
        <v>45379.591898148145</v>
      </c>
      <c r="L3403" s="13">
        <f>IFERROR(_xlfn.XLOOKUP(tb_C103[[#This Row],[OS]],[1]!tb_C101[OS],[1]!tb_C101[DATA_ABERTURA]),0)</f>
        <v>45350.43445601852</v>
      </c>
      <c r="M3403" s="7" t="str">
        <f>IFERROR(_xlfn.XLOOKUP(tb_C103[[#This Row],[OS]],[1]!tb_C101[OS],[1]!tb_C101[SITUACAO_OS]),0)</f>
        <v>F</v>
      </c>
      <c r="N3403" t="str">
        <f>_xlfn.XLOOKUP(tb_C103[[#This Row],[OS]],[1]!tb_C101[OS],[1]!tb_C101[OFICINA])</f>
        <v>Mecanico</v>
      </c>
      <c r="O3403" s="14">
        <f>tb_C103[[#This Row],[FIM]] - tb_C103[[#This Row],[INICIO]]</f>
        <v>6.944444467080757E-4</v>
      </c>
    </row>
    <row r="3404" spans="1:15" x14ac:dyDescent="0.25">
      <c r="A3404" t="s">
        <v>8686</v>
      </c>
      <c r="B3404">
        <v>1819</v>
      </c>
      <c r="C3404">
        <v>1</v>
      </c>
      <c r="D3404" t="s">
        <v>8677</v>
      </c>
      <c r="E3404" s="9">
        <v>45362.291666666664</v>
      </c>
      <c r="F3404" s="9">
        <v>45362.292361111111</v>
      </c>
      <c r="G3404">
        <v>115</v>
      </c>
      <c r="H3404" t="s">
        <v>197</v>
      </c>
      <c r="I3404" t="s">
        <v>184</v>
      </c>
      <c r="J3404" t="s">
        <v>8671</v>
      </c>
      <c r="K3404" s="9">
        <v>45379.591898148145</v>
      </c>
      <c r="L3404" s="13">
        <f>IFERROR(_xlfn.XLOOKUP(tb_C103[[#This Row],[OS]],[1]!tb_C101[OS],[1]!tb_C101[DATA_ABERTURA]),0)</f>
        <v>45350.43445601852</v>
      </c>
      <c r="M3404" s="7" t="str">
        <f>IFERROR(_xlfn.XLOOKUP(tb_C103[[#This Row],[OS]],[1]!tb_C101[OS],[1]!tb_C101[SITUACAO_OS]),0)</f>
        <v>F</v>
      </c>
      <c r="N3404" t="str">
        <f>_xlfn.XLOOKUP(tb_C103[[#This Row],[OS]],[1]!tb_C101[OS],[1]!tb_C101[OFICINA])</f>
        <v>Mecanico</v>
      </c>
      <c r="O3404" s="14">
        <f>tb_C103[[#This Row],[FIM]] - tb_C103[[#This Row],[INICIO]]</f>
        <v>6.944444467080757E-4</v>
      </c>
    </row>
    <row r="3405" spans="1:15" x14ac:dyDescent="0.25">
      <c r="A3405" t="s">
        <v>2551</v>
      </c>
      <c r="B3405">
        <v>1819</v>
      </c>
      <c r="C3405">
        <v>1</v>
      </c>
      <c r="D3405" t="s">
        <v>8677</v>
      </c>
      <c r="E3405" s="9">
        <v>45362.291666666664</v>
      </c>
      <c r="F3405" s="9">
        <v>45362.292361111111</v>
      </c>
      <c r="G3405">
        <v>115</v>
      </c>
      <c r="H3405" t="s">
        <v>197</v>
      </c>
      <c r="I3405" t="s">
        <v>184</v>
      </c>
      <c r="J3405" t="s">
        <v>8671</v>
      </c>
      <c r="K3405" s="9">
        <v>45379.591898148145</v>
      </c>
      <c r="L3405" s="13">
        <f>IFERROR(_xlfn.XLOOKUP(tb_C103[[#This Row],[OS]],[1]!tb_C101[OS],[1]!tb_C101[DATA_ABERTURA]),0)</f>
        <v>45350.43445601852</v>
      </c>
      <c r="M3405" s="7" t="str">
        <f>IFERROR(_xlfn.XLOOKUP(tb_C103[[#This Row],[OS]],[1]!tb_C101[OS],[1]!tb_C101[SITUACAO_OS]),0)</f>
        <v>F</v>
      </c>
      <c r="N3405" t="str">
        <f>_xlfn.XLOOKUP(tb_C103[[#This Row],[OS]],[1]!tb_C101[OS],[1]!tb_C101[OFICINA])</f>
        <v>Mecanico</v>
      </c>
      <c r="O3405" s="14">
        <f>tb_C103[[#This Row],[FIM]] - tb_C103[[#This Row],[INICIO]]</f>
        <v>6.944444467080757E-4</v>
      </c>
    </row>
    <row r="3406" spans="1:15" x14ac:dyDescent="0.25">
      <c r="B3406">
        <v>1820</v>
      </c>
      <c r="C3406">
        <v>2</v>
      </c>
      <c r="D3406" t="s">
        <v>8670</v>
      </c>
      <c r="E3406" s="9"/>
      <c r="F3406" s="9"/>
      <c r="G3406">
        <v>115</v>
      </c>
      <c r="H3406" t="s">
        <v>197</v>
      </c>
      <c r="I3406" t="s">
        <v>184</v>
      </c>
      <c r="J3406" t="s">
        <v>8678</v>
      </c>
      <c r="K3406" s="9">
        <v>45397.634039351855</v>
      </c>
      <c r="L3406" s="13">
        <f>IFERROR(_xlfn.XLOOKUP(tb_C103[[#This Row],[OS]],[1]!tb_C101[OS],[1]!tb_C101[DATA_ABERTURA]),0)</f>
        <v>45350.438333333332</v>
      </c>
      <c r="M3406" s="7" t="str">
        <f>IFERROR(_xlfn.XLOOKUP(tb_C103[[#This Row],[OS]],[1]!tb_C101[OS],[1]!tb_C101[SITUACAO_OS]),0)</f>
        <v>F</v>
      </c>
      <c r="N3406" t="str">
        <f>_xlfn.XLOOKUP(tb_C103[[#This Row],[OS]],[1]!tb_C101[OS],[1]!tb_C101[OFICINA])</f>
        <v>Terceiro</v>
      </c>
      <c r="O3406" s="14">
        <f>tb_C103[[#This Row],[FIM]] - tb_C103[[#This Row],[INICIO]]</f>
        <v>0</v>
      </c>
    </row>
    <row r="3407" spans="1:15" x14ac:dyDescent="0.25">
      <c r="B3407">
        <v>1821</v>
      </c>
      <c r="C3407">
        <v>2</v>
      </c>
      <c r="D3407" t="s">
        <v>8670</v>
      </c>
      <c r="E3407" s="9"/>
      <c r="F3407" s="9"/>
      <c r="G3407">
        <v>115</v>
      </c>
      <c r="H3407" t="s">
        <v>197</v>
      </c>
      <c r="I3407" t="s">
        <v>184</v>
      </c>
      <c r="J3407" t="s">
        <v>8678</v>
      </c>
      <c r="K3407" s="9">
        <v>45397.630474537036</v>
      </c>
      <c r="L3407" s="13">
        <f>IFERROR(_xlfn.XLOOKUP(tb_C103[[#This Row],[OS]],[1]!tb_C101[OS],[1]!tb_C101[DATA_ABERTURA]),0)</f>
        <v>45350.44798611111</v>
      </c>
      <c r="M3407" s="7" t="str">
        <f>IFERROR(_xlfn.XLOOKUP(tb_C103[[#This Row],[OS]],[1]!tb_C101[OS],[1]!tb_C101[SITUACAO_OS]),0)</f>
        <v>F</v>
      </c>
      <c r="N3407" t="str">
        <f>_xlfn.XLOOKUP(tb_C103[[#This Row],[OS]],[1]!tb_C101[OS],[1]!tb_C101[OFICINA])</f>
        <v>Terceiro</v>
      </c>
      <c r="O3407" s="14">
        <f>tb_C103[[#This Row],[FIM]] - tb_C103[[#This Row],[INICIO]]</f>
        <v>0</v>
      </c>
    </row>
    <row r="3408" spans="1:15" x14ac:dyDescent="0.25">
      <c r="A3408" t="s">
        <v>6807</v>
      </c>
      <c r="B3408">
        <v>1822</v>
      </c>
      <c r="C3408">
        <v>3</v>
      </c>
      <c r="D3408" t="s">
        <v>8673</v>
      </c>
      <c r="E3408" s="9">
        <v>45350.496527777781</v>
      </c>
      <c r="F3408" s="9">
        <v>45350.520833333336</v>
      </c>
      <c r="G3408">
        <v>117</v>
      </c>
      <c r="H3408" t="s">
        <v>354</v>
      </c>
      <c r="I3408" t="s">
        <v>184</v>
      </c>
      <c r="J3408" t="s">
        <v>8674</v>
      </c>
      <c r="K3408" s="9">
        <v>45379.707511574074</v>
      </c>
      <c r="L3408" s="13">
        <f>IFERROR(_xlfn.XLOOKUP(tb_C103[[#This Row],[OS]],[1]!tb_C101[OS],[1]!tb_C101[DATA_ABERTURA]),0)</f>
        <v>45350.490405092591</v>
      </c>
      <c r="M3408" s="7" t="str">
        <f>IFERROR(_xlfn.XLOOKUP(tb_C103[[#This Row],[OS]],[1]!tb_C101[OS],[1]!tb_C101[SITUACAO_OS]),0)</f>
        <v>F</v>
      </c>
      <c r="N3408" t="str">
        <f>_xlfn.XLOOKUP(tb_C103[[#This Row],[OS]],[1]!tb_C101[OS],[1]!tb_C101[OFICINA])</f>
        <v>Eletrico</v>
      </c>
      <c r="O3408" s="14">
        <f>tb_C103[[#This Row],[FIM]] - tb_C103[[#This Row],[INICIO]]</f>
        <v>2.4305555554747116E-2</v>
      </c>
    </row>
    <row r="3409" spans="1:15" x14ac:dyDescent="0.25">
      <c r="A3409" t="s">
        <v>5388</v>
      </c>
      <c r="B3409">
        <v>1823</v>
      </c>
      <c r="C3409">
        <v>3</v>
      </c>
      <c r="D3409" t="s">
        <v>8673</v>
      </c>
      <c r="E3409" s="9">
        <v>45350.631249999999</v>
      </c>
      <c r="F3409" s="9">
        <v>45350.654861111114</v>
      </c>
      <c r="G3409">
        <v>417</v>
      </c>
      <c r="H3409" t="s">
        <v>927</v>
      </c>
      <c r="I3409" t="s">
        <v>79</v>
      </c>
      <c r="J3409" t="s">
        <v>8671</v>
      </c>
      <c r="K3409" s="9">
        <v>45377.613715277781</v>
      </c>
      <c r="L3409" s="13">
        <f>IFERROR(_xlfn.XLOOKUP(tb_C103[[#This Row],[OS]],[1]!tb_C101[OS],[1]!tb_C101[DATA_ABERTURA]),0)</f>
        <v>45350.631898148145</v>
      </c>
      <c r="M3409" s="7" t="str">
        <f>IFERROR(_xlfn.XLOOKUP(tb_C103[[#This Row],[OS]],[1]!tb_C101[OS],[1]!tb_C101[SITUACAO_OS]),0)</f>
        <v>F</v>
      </c>
      <c r="N3409" t="str">
        <f>_xlfn.XLOOKUP(tb_C103[[#This Row],[OS]],[1]!tb_C101[OS],[1]!tb_C101[OFICINA])</f>
        <v>Mecanico</v>
      </c>
      <c r="O3409" s="14">
        <f>tb_C103[[#This Row],[FIM]] - tb_C103[[#This Row],[INICIO]]</f>
        <v>2.3611111115314998E-2</v>
      </c>
    </row>
    <row r="3410" spans="1:15" x14ac:dyDescent="0.25">
      <c r="A3410" t="s">
        <v>5388</v>
      </c>
      <c r="B3410">
        <v>1824</v>
      </c>
      <c r="C3410">
        <v>3</v>
      </c>
      <c r="D3410" t="s">
        <v>8673</v>
      </c>
      <c r="E3410" s="9">
        <v>45379.744444444441</v>
      </c>
      <c r="F3410" s="9">
        <v>45379.786111111112</v>
      </c>
      <c r="G3410">
        <v>115</v>
      </c>
      <c r="H3410" t="s">
        <v>197</v>
      </c>
      <c r="I3410" t="s">
        <v>184</v>
      </c>
      <c r="J3410" t="s">
        <v>8671</v>
      </c>
      <c r="K3410" s="9">
        <v>45377.618125000001</v>
      </c>
      <c r="L3410" s="13">
        <f>IFERROR(_xlfn.XLOOKUP(tb_C103[[#This Row],[OS]],[1]!tb_C101[OS],[1]!tb_C101[DATA_ABERTURA]),0)</f>
        <v>45350.733275462961</v>
      </c>
      <c r="M3410" s="7" t="str">
        <f>IFERROR(_xlfn.XLOOKUP(tb_C103[[#This Row],[OS]],[1]!tb_C101[OS],[1]!tb_C101[SITUACAO_OS]),0)</f>
        <v>F</v>
      </c>
      <c r="N3410" t="str">
        <f>_xlfn.XLOOKUP(tb_C103[[#This Row],[OS]],[1]!tb_C101[OS],[1]!tb_C101[OFICINA])</f>
        <v>Mecanico</v>
      </c>
      <c r="O3410" s="14">
        <f>tb_C103[[#This Row],[FIM]] - tb_C103[[#This Row],[INICIO]]</f>
        <v>4.1666666671517305E-2</v>
      </c>
    </row>
    <row r="3411" spans="1:15" x14ac:dyDescent="0.25">
      <c r="A3411" t="s">
        <v>6807</v>
      </c>
      <c r="B3411">
        <v>1825</v>
      </c>
      <c r="C3411">
        <v>3</v>
      </c>
      <c r="D3411" t="s">
        <v>8673</v>
      </c>
      <c r="E3411" s="9">
        <v>45351.256944444445</v>
      </c>
      <c r="F3411" s="9">
        <v>45351.284722222219</v>
      </c>
      <c r="G3411">
        <v>301</v>
      </c>
      <c r="H3411" t="s">
        <v>221</v>
      </c>
      <c r="I3411" t="s">
        <v>220</v>
      </c>
      <c r="J3411" t="s">
        <v>8674</v>
      </c>
      <c r="K3411" s="9">
        <v>45377.631597222222</v>
      </c>
      <c r="L3411" s="13">
        <f>IFERROR(_xlfn.XLOOKUP(tb_C103[[#This Row],[OS]],[1]!tb_C101[OS],[1]!tb_C101[DATA_ABERTURA]),0)</f>
        <v>45351.233356481483</v>
      </c>
      <c r="M3411" s="7" t="str">
        <f>IFERROR(_xlfn.XLOOKUP(tb_C103[[#This Row],[OS]],[1]!tb_C101[OS],[1]!tb_C101[SITUACAO_OS]),0)</f>
        <v>F</v>
      </c>
      <c r="N3411" t="str">
        <f>_xlfn.XLOOKUP(tb_C103[[#This Row],[OS]],[1]!tb_C101[OS],[1]!tb_C101[OFICINA])</f>
        <v>Eletrico</v>
      </c>
      <c r="O3411" s="14">
        <f>tb_C103[[#This Row],[FIM]] - tb_C103[[#This Row],[INICIO]]</f>
        <v>2.7777777773735579E-2</v>
      </c>
    </row>
    <row r="3412" spans="1:15" x14ac:dyDescent="0.25">
      <c r="B3412">
        <v>1826</v>
      </c>
      <c r="C3412">
        <v>3</v>
      </c>
      <c r="D3412" t="s">
        <v>8673</v>
      </c>
      <c r="E3412" s="9"/>
      <c r="F3412" s="9"/>
      <c r="G3412">
        <v>301</v>
      </c>
      <c r="H3412" t="s">
        <v>221</v>
      </c>
      <c r="I3412" t="s">
        <v>220</v>
      </c>
      <c r="J3412" t="s">
        <v>8671</v>
      </c>
      <c r="K3412" s="9"/>
      <c r="L3412" s="13">
        <f>IFERROR(_xlfn.XLOOKUP(tb_C103[[#This Row],[OS]],[1]!tb_C101[OS],[1]!tb_C101[DATA_ABERTURA]),0)</f>
        <v>45351.309652777774</v>
      </c>
      <c r="M3412" s="7" t="str">
        <f>IFERROR(_xlfn.XLOOKUP(tb_C103[[#This Row],[OS]],[1]!tb_C101[OS],[1]!tb_C101[SITUACAO_OS]),0)</f>
        <v>A</v>
      </c>
      <c r="N3412" t="str">
        <f>_xlfn.XLOOKUP(tb_C103[[#This Row],[OS]],[1]!tb_C101[OS],[1]!tb_C101[OFICINA])</f>
        <v>Mecanico</v>
      </c>
      <c r="O3412" s="14">
        <f>tb_C103[[#This Row],[FIM]] - tb_C103[[#This Row],[INICIO]]</f>
        <v>0</v>
      </c>
    </row>
    <row r="3413" spans="1:15" x14ac:dyDescent="0.25">
      <c r="B3413">
        <v>1827</v>
      </c>
      <c r="C3413">
        <v>2</v>
      </c>
      <c r="D3413" t="s">
        <v>8670</v>
      </c>
      <c r="E3413" s="9"/>
      <c r="F3413" s="9"/>
      <c r="G3413">
        <v>302</v>
      </c>
      <c r="H3413" t="s">
        <v>787</v>
      </c>
      <c r="I3413" t="s">
        <v>220</v>
      </c>
      <c r="J3413" t="s">
        <v>8678</v>
      </c>
      <c r="K3413" s="9"/>
      <c r="L3413" s="13">
        <f>IFERROR(_xlfn.XLOOKUP(tb_C103[[#This Row],[OS]],[1]!tb_C101[OS],[1]!tb_C101[DATA_ABERTURA]),0)</f>
        <v>45351.517627314817</v>
      </c>
      <c r="M3413" s="7" t="str">
        <f>IFERROR(_xlfn.XLOOKUP(tb_C103[[#This Row],[OS]],[1]!tb_C101[OS],[1]!tb_C101[SITUACAO_OS]),0)</f>
        <v>A</v>
      </c>
      <c r="N3413" t="str">
        <f>_xlfn.XLOOKUP(tb_C103[[#This Row],[OS]],[1]!tb_C101[OS],[1]!tb_C101[OFICINA])</f>
        <v>Terceiro</v>
      </c>
      <c r="O3413" s="14">
        <f>tb_C103[[#This Row],[FIM]] - tb_C103[[#This Row],[INICIO]]</f>
        <v>0</v>
      </c>
    </row>
    <row r="3414" spans="1:15" x14ac:dyDescent="0.25">
      <c r="A3414" t="s">
        <v>6807</v>
      </c>
      <c r="B3414">
        <v>1828</v>
      </c>
      <c r="C3414">
        <v>3</v>
      </c>
      <c r="D3414" t="s">
        <v>8673</v>
      </c>
      <c r="E3414" s="9">
        <v>45351.59375</v>
      </c>
      <c r="F3414" s="9">
        <v>45351.597222222219</v>
      </c>
      <c r="G3414">
        <v>9003</v>
      </c>
      <c r="H3414" t="s">
        <v>3326</v>
      </c>
      <c r="I3414" t="s">
        <v>874</v>
      </c>
      <c r="J3414" t="s">
        <v>8674</v>
      </c>
      <c r="K3414" s="9">
        <v>45379.707905092589</v>
      </c>
      <c r="L3414" s="13">
        <f>IFERROR(_xlfn.XLOOKUP(tb_C103[[#This Row],[OS]],[1]!tb_C101[OS],[1]!tb_C101[DATA_ABERTURA]),0)</f>
        <v>45351.590324074074</v>
      </c>
      <c r="M3414" s="7" t="str">
        <f>IFERROR(_xlfn.XLOOKUP(tb_C103[[#This Row],[OS]],[1]!tb_C101[OS],[1]!tb_C101[SITUACAO_OS]),0)</f>
        <v>F</v>
      </c>
      <c r="N3414" t="str">
        <f>_xlfn.XLOOKUP(tb_C103[[#This Row],[OS]],[1]!tb_C101[OS],[1]!tb_C101[OFICINA])</f>
        <v>Eletrico</v>
      </c>
      <c r="O3414" s="14">
        <f>tb_C103[[#This Row],[FIM]] - tb_C103[[#This Row],[INICIO]]</f>
        <v>3.4722222189884633E-3</v>
      </c>
    </row>
    <row r="3415" spans="1:15" x14ac:dyDescent="0.25">
      <c r="A3415" t="s">
        <v>5388</v>
      </c>
      <c r="B3415">
        <v>1829</v>
      </c>
      <c r="C3415">
        <v>3</v>
      </c>
      <c r="D3415" t="s">
        <v>8673</v>
      </c>
      <c r="E3415" s="9">
        <v>45351.738888888889</v>
      </c>
      <c r="F3415" s="9">
        <v>45351.75</v>
      </c>
      <c r="G3415">
        <v>1011</v>
      </c>
      <c r="H3415" t="s">
        <v>3273</v>
      </c>
      <c r="I3415" t="s">
        <v>175</v>
      </c>
      <c r="J3415" t="s">
        <v>8671</v>
      </c>
      <c r="K3415" s="9">
        <v>45377.631053240744</v>
      </c>
      <c r="L3415" s="13">
        <f>IFERROR(_xlfn.XLOOKUP(tb_C103[[#This Row],[OS]],[1]!tb_C101[OS],[1]!tb_C101[DATA_ABERTURA]),0)</f>
        <v>45351.729490740741</v>
      </c>
      <c r="M3415" s="7" t="str">
        <f>IFERROR(_xlfn.XLOOKUP(tb_C103[[#This Row],[OS]],[1]!tb_C101[OS],[1]!tb_C101[SITUACAO_OS]),0)</f>
        <v>F</v>
      </c>
      <c r="N3415" t="str">
        <f>_xlfn.XLOOKUP(tb_C103[[#This Row],[OS]],[1]!tb_C101[OS],[1]!tb_C101[OFICINA])</f>
        <v>Mecanico</v>
      </c>
      <c r="O3415" s="14">
        <f>tb_C103[[#This Row],[FIM]] - tb_C103[[#This Row],[INICIO]]</f>
        <v>1.1111111110949423E-2</v>
      </c>
    </row>
    <row r="3416" spans="1:15" x14ac:dyDescent="0.25">
      <c r="A3416" t="s">
        <v>1764</v>
      </c>
      <c r="B3416">
        <v>1830</v>
      </c>
      <c r="C3416">
        <v>3</v>
      </c>
      <c r="D3416" t="s">
        <v>8673</v>
      </c>
      <c r="E3416" s="9">
        <v>45352.041666666664</v>
      </c>
      <c r="F3416" s="9">
        <v>45352.0625</v>
      </c>
      <c r="G3416">
        <v>115</v>
      </c>
      <c r="H3416" t="s">
        <v>197</v>
      </c>
      <c r="I3416" t="s">
        <v>184</v>
      </c>
      <c r="J3416" t="s">
        <v>8674</v>
      </c>
      <c r="K3416" s="9">
        <v>45384.659768518519</v>
      </c>
      <c r="L3416" s="13">
        <f>IFERROR(_xlfn.XLOOKUP(tb_C103[[#This Row],[OS]],[1]!tb_C101[OS],[1]!tb_C101[DATA_ABERTURA]),0)</f>
        <v>45352.104872685188</v>
      </c>
      <c r="M3416" s="7" t="str">
        <f>IFERROR(_xlfn.XLOOKUP(tb_C103[[#This Row],[OS]],[1]!tb_C101[OS],[1]!tb_C101[SITUACAO_OS]),0)</f>
        <v>F</v>
      </c>
      <c r="N3416" t="str">
        <f>_xlfn.XLOOKUP(tb_C103[[#This Row],[OS]],[1]!tb_C101[OS],[1]!tb_C101[OFICINA])</f>
        <v>Eletrico</v>
      </c>
      <c r="O3416" s="14">
        <f>tb_C103[[#This Row],[FIM]] - tb_C103[[#This Row],[INICIO]]</f>
        <v>2.0833333335758653E-2</v>
      </c>
    </row>
    <row r="3417" spans="1:15" x14ac:dyDescent="0.25">
      <c r="A3417" t="s">
        <v>4080</v>
      </c>
      <c r="B3417">
        <v>1830</v>
      </c>
      <c r="C3417">
        <v>3</v>
      </c>
      <c r="D3417" t="s">
        <v>8673</v>
      </c>
      <c r="E3417" s="9">
        <v>45352.041666666664</v>
      </c>
      <c r="F3417" s="9">
        <v>45352.0625</v>
      </c>
      <c r="G3417">
        <v>115</v>
      </c>
      <c r="H3417" t="s">
        <v>197</v>
      </c>
      <c r="I3417" t="s">
        <v>184</v>
      </c>
      <c r="J3417" t="s">
        <v>8674</v>
      </c>
      <c r="K3417" s="9">
        <v>45384.659768518519</v>
      </c>
      <c r="L3417" s="13">
        <f>IFERROR(_xlfn.XLOOKUP(tb_C103[[#This Row],[OS]],[1]!tb_C101[OS],[1]!tb_C101[DATA_ABERTURA]),0)</f>
        <v>45352.104872685188</v>
      </c>
      <c r="M3417" s="7" t="str">
        <f>IFERROR(_xlfn.XLOOKUP(tb_C103[[#This Row],[OS]],[1]!tb_C101[OS],[1]!tb_C101[SITUACAO_OS]),0)</f>
        <v>F</v>
      </c>
      <c r="N3417" t="str">
        <f>_xlfn.XLOOKUP(tb_C103[[#This Row],[OS]],[1]!tb_C101[OS],[1]!tb_C101[OFICINA])</f>
        <v>Eletrico</v>
      </c>
      <c r="O3417" s="14">
        <f>tb_C103[[#This Row],[FIM]] - tb_C103[[#This Row],[INICIO]]</f>
        <v>2.0833333335758653E-2</v>
      </c>
    </row>
    <row r="3418" spans="1:15" x14ac:dyDescent="0.25">
      <c r="A3418" t="s">
        <v>8686</v>
      </c>
      <c r="B3418">
        <v>1831</v>
      </c>
      <c r="C3418">
        <v>3</v>
      </c>
      <c r="D3418" t="s">
        <v>8673</v>
      </c>
      <c r="E3418" s="9">
        <v>45352.3125</v>
      </c>
      <c r="F3418" s="9">
        <v>45352.340277777781</v>
      </c>
      <c r="G3418">
        <v>207</v>
      </c>
      <c r="H3418" t="s">
        <v>760</v>
      </c>
      <c r="I3418" t="s">
        <v>175</v>
      </c>
      <c r="J3418" t="s">
        <v>8671</v>
      </c>
      <c r="K3418" s="9">
        <v>45379.525231481479</v>
      </c>
      <c r="L3418" s="13">
        <f>IFERROR(_xlfn.XLOOKUP(tb_C103[[#This Row],[OS]],[1]!tb_C101[OS],[1]!tb_C101[DATA_ABERTURA]),0)</f>
        <v>45352.300393518519</v>
      </c>
      <c r="M3418" s="7" t="str">
        <f>IFERROR(_xlfn.XLOOKUP(tb_C103[[#This Row],[OS]],[1]!tb_C101[OS],[1]!tb_C101[SITUACAO_OS]),0)</f>
        <v>F</v>
      </c>
      <c r="N3418" t="str">
        <f>_xlfn.XLOOKUP(tb_C103[[#This Row],[OS]],[1]!tb_C101[OS],[1]!tb_C101[OFICINA])</f>
        <v>Mecanico</v>
      </c>
      <c r="O3418" s="14">
        <f>tb_C103[[#This Row],[FIM]] - tb_C103[[#This Row],[INICIO]]</f>
        <v>2.7777777781011537E-2</v>
      </c>
    </row>
    <row r="3419" spans="1:15" x14ac:dyDescent="0.25">
      <c r="A3419" t="s">
        <v>6807</v>
      </c>
      <c r="B3419">
        <v>1831</v>
      </c>
      <c r="C3419">
        <v>3</v>
      </c>
      <c r="D3419" t="s">
        <v>8673</v>
      </c>
      <c r="E3419" s="9">
        <v>45352.3125</v>
      </c>
      <c r="F3419" s="9">
        <v>45352.340277777781</v>
      </c>
      <c r="G3419">
        <v>207</v>
      </c>
      <c r="H3419" t="s">
        <v>760</v>
      </c>
      <c r="I3419" t="s">
        <v>175</v>
      </c>
      <c r="J3419" t="s">
        <v>8671</v>
      </c>
      <c r="K3419" s="9">
        <v>45379.525231481479</v>
      </c>
      <c r="L3419" s="13">
        <f>IFERROR(_xlfn.XLOOKUP(tb_C103[[#This Row],[OS]],[1]!tb_C101[OS],[1]!tb_C101[DATA_ABERTURA]),0)</f>
        <v>45352.300393518519</v>
      </c>
      <c r="M3419" s="7" t="str">
        <f>IFERROR(_xlfn.XLOOKUP(tb_C103[[#This Row],[OS]],[1]!tb_C101[OS],[1]!tb_C101[SITUACAO_OS]),0)</f>
        <v>F</v>
      </c>
      <c r="N3419" t="str">
        <f>_xlfn.XLOOKUP(tb_C103[[#This Row],[OS]],[1]!tb_C101[OS],[1]!tb_C101[OFICINA])</f>
        <v>Mecanico</v>
      </c>
      <c r="O3419" s="14">
        <f>tb_C103[[#This Row],[FIM]] - tb_C103[[#This Row],[INICIO]]</f>
        <v>2.7777777781011537E-2</v>
      </c>
    </row>
    <row r="3420" spans="1:15" x14ac:dyDescent="0.25">
      <c r="A3420" t="s">
        <v>8686</v>
      </c>
      <c r="B3420">
        <v>1831</v>
      </c>
      <c r="C3420">
        <v>3</v>
      </c>
      <c r="D3420" t="s">
        <v>8673</v>
      </c>
      <c r="E3420" s="9">
        <v>45352.302083333336</v>
      </c>
      <c r="F3420" s="9">
        <v>45352.340277777781</v>
      </c>
      <c r="G3420">
        <v>207</v>
      </c>
      <c r="H3420" t="s">
        <v>760</v>
      </c>
      <c r="I3420" t="s">
        <v>175</v>
      </c>
      <c r="J3420" t="s">
        <v>8671</v>
      </c>
      <c r="K3420" s="9">
        <v>45379.525231481479</v>
      </c>
      <c r="L3420" s="13">
        <f>IFERROR(_xlfn.XLOOKUP(tb_C103[[#This Row],[OS]],[1]!tb_C101[OS],[1]!tb_C101[DATA_ABERTURA]),0)</f>
        <v>45352.300393518519</v>
      </c>
      <c r="M3420" s="7" t="str">
        <f>IFERROR(_xlfn.XLOOKUP(tb_C103[[#This Row],[OS]],[1]!tb_C101[OS],[1]!tb_C101[SITUACAO_OS]),0)</f>
        <v>F</v>
      </c>
      <c r="N3420" t="str">
        <f>_xlfn.XLOOKUP(tb_C103[[#This Row],[OS]],[1]!tb_C101[OS],[1]!tb_C101[OFICINA])</f>
        <v>Mecanico</v>
      </c>
      <c r="O3420" s="14">
        <f>tb_C103[[#This Row],[FIM]] - tb_C103[[#This Row],[INICIO]]</f>
        <v>3.8194444445252884E-2</v>
      </c>
    </row>
    <row r="3421" spans="1:15" x14ac:dyDescent="0.25">
      <c r="A3421" t="s">
        <v>6807</v>
      </c>
      <c r="B3421">
        <v>1831</v>
      </c>
      <c r="C3421">
        <v>3</v>
      </c>
      <c r="D3421" t="s">
        <v>8673</v>
      </c>
      <c r="E3421" s="9">
        <v>45352.302083333336</v>
      </c>
      <c r="F3421" s="9">
        <v>45352.340277777781</v>
      </c>
      <c r="G3421">
        <v>207</v>
      </c>
      <c r="H3421" t="s">
        <v>760</v>
      </c>
      <c r="I3421" t="s">
        <v>175</v>
      </c>
      <c r="J3421" t="s">
        <v>8671</v>
      </c>
      <c r="K3421" s="9">
        <v>45379.525231481479</v>
      </c>
      <c r="L3421" s="13">
        <f>IFERROR(_xlfn.XLOOKUP(tb_C103[[#This Row],[OS]],[1]!tb_C101[OS],[1]!tb_C101[DATA_ABERTURA]),0)</f>
        <v>45352.300393518519</v>
      </c>
      <c r="M3421" s="7" t="str">
        <f>IFERROR(_xlfn.XLOOKUP(tb_C103[[#This Row],[OS]],[1]!tb_C101[OS],[1]!tb_C101[SITUACAO_OS]),0)</f>
        <v>F</v>
      </c>
      <c r="N3421" t="str">
        <f>_xlfn.XLOOKUP(tb_C103[[#This Row],[OS]],[1]!tb_C101[OS],[1]!tb_C101[OFICINA])</f>
        <v>Mecanico</v>
      </c>
      <c r="O3421" s="14">
        <f>tb_C103[[#This Row],[FIM]] - tb_C103[[#This Row],[INICIO]]</f>
        <v>3.8194444445252884E-2</v>
      </c>
    </row>
    <row r="3422" spans="1:15" x14ac:dyDescent="0.25">
      <c r="B3422">
        <v>1832</v>
      </c>
      <c r="C3422">
        <v>3</v>
      </c>
      <c r="D3422" t="s">
        <v>8673</v>
      </c>
      <c r="E3422" s="9"/>
      <c r="F3422" s="9"/>
      <c r="G3422">
        <v>502</v>
      </c>
      <c r="H3422" t="s">
        <v>246</v>
      </c>
      <c r="I3422" t="s">
        <v>24</v>
      </c>
      <c r="J3422" t="s">
        <v>8671</v>
      </c>
      <c r="K3422" s="9"/>
      <c r="L3422" s="13">
        <f>IFERROR(_xlfn.XLOOKUP(tb_C103[[#This Row],[OS]],[1]!tb_C101[OS],[1]!tb_C101[DATA_ABERTURA]),0)</f>
        <v>45352.431238425925</v>
      </c>
      <c r="M3422" s="7" t="str">
        <f>IFERROR(_xlfn.XLOOKUP(tb_C103[[#This Row],[OS]],[1]!tb_C101[OS],[1]!tb_C101[SITUACAO_OS]),0)</f>
        <v>A</v>
      </c>
      <c r="N3422" t="str">
        <f>_xlfn.XLOOKUP(tb_C103[[#This Row],[OS]],[1]!tb_C101[OS],[1]!tb_C101[OFICINA])</f>
        <v>Mecanico</v>
      </c>
      <c r="O3422" s="14">
        <f>tb_C103[[#This Row],[FIM]] - tb_C103[[#This Row],[INICIO]]</f>
        <v>0</v>
      </c>
    </row>
    <row r="3423" spans="1:15" x14ac:dyDescent="0.25">
      <c r="B3423">
        <v>1833</v>
      </c>
      <c r="C3423">
        <v>3</v>
      </c>
      <c r="D3423" t="s">
        <v>8673</v>
      </c>
      <c r="E3423" s="9"/>
      <c r="F3423" s="9"/>
      <c r="G3423">
        <v>115</v>
      </c>
      <c r="H3423" t="s">
        <v>197</v>
      </c>
      <c r="I3423" t="s">
        <v>184</v>
      </c>
      <c r="J3423" t="s">
        <v>8671</v>
      </c>
      <c r="K3423" s="9">
        <v>45379.525787037041</v>
      </c>
      <c r="L3423" s="13">
        <f>IFERROR(_xlfn.XLOOKUP(tb_C103[[#This Row],[OS]],[1]!tb_C101[OS],[1]!tb_C101[DATA_ABERTURA]),0)</f>
        <v>45352.674502314818</v>
      </c>
      <c r="M3423" s="7" t="str">
        <f>IFERROR(_xlfn.XLOOKUP(tb_C103[[#This Row],[OS]],[1]!tb_C101[OS],[1]!tb_C101[SITUACAO_OS]),0)</f>
        <v>F</v>
      </c>
      <c r="N3423" t="str">
        <f>_xlfn.XLOOKUP(tb_C103[[#This Row],[OS]],[1]!tb_C101[OS],[1]!tb_C101[OFICINA])</f>
        <v>Mecanico</v>
      </c>
      <c r="O3423" s="14">
        <f>tb_C103[[#This Row],[FIM]] - tb_C103[[#This Row],[INICIO]]</f>
        <v>0</v>
      </c>
    </row>
    <row r="3424" spans="1:15" x14ac:dyDescent="0.25">
      <c r="B3424">
        <v>1834</v>
      </c>
      <c r="C3424">
        <v>3</v>
      </c>
      <c r="D3424" t="s">
        <v>8673</v>
      </c>
      <c r="E3424" s="9"/>
      <c r="F3424" s="9"/>
      <c r="I3424" t="s">
        <v>79</v>
      </c>
      <c r="J3424" t="s">
        <v>8674</v>
      </c>
      <c r="K3424" s="9"/>
      <c r="L3424" s="13">
        <f>IFERROR(_xlfn.XLOOKUP(tb_C103[[#This Row],[OS]],[1]!tb_C101[OS],[1]!tb_C101[DATA_ABERTURA]),0)</f>
        <v>45352.90934027778</v>
      </c>
      <c r="M3424" s="7" t="str">
        <f>IFERROR(_xlfn.XLOOKUP(tb_C103[[#This Row],[OS]],[1]!tb_C101[OS],[1]!tb_C101[SITUACAO_OS]),0)</f>
        <v>A</v>
      </c>
      <c r="N3424" t="str">
        <f>_xlfn.XLOOKUP(tb_C103[[#This Row],[OS]],[1]!tb_C101[OS],[1]!tb_C101[OFICINA])</f>
        <v>Eletrico</v>
      </c>
      <c r="O3424" s="14">
        <f>tb_C103[[#This Row],[FIM]] - tb_C103[[#This Row],[INICIO]]</f>
        <v>0</v>
      </c>
    </row>
    <row r="3425" spans="1:15" x14ac:dyDescent="0.25">
      <c r="A3425" t="s">
        <v>1764</v>
      </c>
      <c r="B3425">
        <v>1835</v>
      </c>
      <c r="C3425">
        <v>3</v>
      </c>
      <c r="D3425" t="s">
        <v>8673</v>
      </c>
      <c r="E3425" s="9">
        <v>45353.041666666664</v>
      </c>
      <c r="F3425" s="9">
        <v>45353.0625</v>
      </c>
      <c r="G3425">
        <v>117</v>
      </c>
      <c r="H3425" t="s">
        <v>354</v>
      </c>
      <c r="I3425" t="s">
        <v>184</v>
      </c>
      <c r="J3425" t="s">
        <v>8674</v>
      </c>
      <c r="K3425" s="9">
        <v>45467.581053240741</v>
      </c>
      <c r="L3425" s="13">
        <f>IFERROR(_xlfn.XLOOKUP(tb_C103[[#This Row],[OS]],[1]!tb_C101[OS],[1]!tb_C101[DATA_ABERTURA]),0)</f>
        <v>45353.048182870371</v>
      </c>
      <c r="M3425" s="7" t="str">
        <f>IFERROR(_xlfn.XLOOKUP(tb_C103[[#This Row],[OS]],[1]!tb_C101[OS],[1]!tb_C101[SITUACAO_OS]),0)</f>
        <v>F</v>
      </c>
      <c r="N3425" t="str">
        <f>_xlfn.XLOOKUP(tb_C103[[#This Row],[OS]],[1]!tb_C101[OS],[1]!tb_C101[OFICINA])</f>
        <v>Eletrico</v>
      </c>
      <c r="O3425" s="14">
        <f>tb_C103[[#This Row],[FIM]] - tb_C103[[#This Row],[INICIO]]</f>
        <v>2.0833333335758653E-2</v>
      </c>
    </row>
    <row r="3426" spans="1:15" x14ac:dyDescent="0.25">
      <c r="A3426" t="s">
        <v>1764</v>
      </c>
      <c r="B3426">
        <v>1836</v>
      </c>
      <c r="C3426">
        <v>3</v>
      </c>
      <c r="D3426" t="s">
        <v>8673</v>
      </c>
      <c r="E3426" s="9">
        <v>45353.041666666664</v>
      </c>
      <c r="F3426" s="9">
        <v>45353.055555555555</v>
      </c>
      <c r="G3426">
        <v>118</v>
      </c>
      <c r="H3426" t="s">
        <v>1349</v>
      </c>
      <c r="I3426" t="s">
        <v>184</v>
      </c>
      <c r="J3426" t="s">
        <v>8674</v>
      </c>
      <c r="K3426" s="9">
        <v>45379.526967592596</v>
      </c>
      <c r="L3426" s="13">
        <f>IFERROR(_xlfn.XLOOKUP(tb_C103[[#This Row],[OS]],[1]!tb_C101[OS],[1]!tb_C101[DATA_ABERTURA]),0)</f>
        <v>45353.050381944442</v>
      </c>
      <c r="M3426" s="7" t="str">
        <f>IFERROR(_xlfn.XLOOKUP(tb_C103[[#This Row],[OS]],[1]!tb_C101[OS],[1]!tb_C101[SITUACAO_OS]),0)</f>
        <v>F</v>
      </c>
      <c r="N3426" t="str">
        <f>_xlfn.XLOOKUP(tb_C103[[#This Row],[OS]],[1]!tb_C101[OS],[1]!tb_C101[OFICINA])</f>
        <v>Eletrico</v>
      </c>
      <c r="O3426" s="14">
        <f>tb_C103[[#This Row],[FIM]] - tb_C103[[#This Row],[INICIO]]</f>
        <v>1.3888888890505768E-2</v>
      </c>
    </row>
    <row r="3427" spans="1:15" x14ac:dyDescent="0.25">
      <c r="A3427" t="s">
        <v>1764</v>
      </c>
      <c r="B3427">
        <v>1837</v>
      </c>
      <c r="C3427">
        <v>3</v>
      </c>
      <c r="D3427" t="s">
        <v>8673</v>
      </c>
      <c r="E3427" s="9">
        <v>45354.944444444445</v>
      </c>
      <c r="F3427" s="9">
        <v>45354.979166666664</v>
      </c>
      <c r="G3427">
        <v>207</v>
      </c>
      <c r="H3427" t="s">
        <v>760</v>
      </c>
      <c r="I3427" t="s">
        <v>175</v>
      </c>
      <c r="J3427" t="s">
        <v>8674</v>
      </c>
      <c r="K3427" s="9">
        <v>45384.660752314812</v>
      </c>
      <c r="L3427" s="13">
        <f>IFERROR(_xlfn.XLOOKUP(tb_C103[[#This Row],[OS]],[1]!tb_C101[OS],[1]!tb_C101[DATA_ABERTURA]),0)</f>
        <v>45354.848993055559</v>
      </c>
      <c r="M3427" s="7" t="str">
        <f>IFERROR(_xlfn.XLOOKUP(tb_C103[[#This Row],[OS]],[1]!tb_C101[OS],[1]!tb_C101[SITUACAO_OS]),0)</f>
        <v>F</v>
      </c>
      <c r="N3427" t="str">
        <f>_xlfn.XLOOKUP(tb_C103[[#This Row],[OS]],[1]!tb_C101[OS],[1]!tb_C101[OFICINA])</f>
        <v>Eletrico</v>
      </c>
      <c r="O3427" s="14">
        <f>tb_C103[[#This Row],[FIM]] - tb_C103[[#This Row],[INICIO]]</f>
        <v>3.4722222218988463E-2</v>
      </c>
    </row>
    <row r="3428" spans="1:15" x14ac:dyDescent="0.25">
      <c r="A3428" t="s">
        <v>1764</v>
      </c>
      <c r="B3428">
        <v>1838</v>
      </c>
      <c r="C3428">
        <v>3</v>
      </c>
      <c r="D3428" t="s">
        <v>8673</v>
      </c>
      <c r="E3428" s="9">
        <v>45355.125</v>
      </c>
      <c r="F3428" s="9">
        <v>45355.152777777781</v>
      </c>
      <c r="G3428">
        <v>207</v>
      </c>
      <c r="H3428" t="s">
        <v>760</v>
      </c>
      <c r="I3428" t="s">
        <v>175</v>
      </c>
      <c r="J3428" t="s">
        <v>8671</v>
      </c>
      <c r="K3428" s="9">
        <v>45385.747685185182</v>
      </c>
      <c r="L3428" s="13">
        <f>IFERROR(_xlfn.XLOOKUP(tb_C103[[#This Row],[OS]],[1]!tb_C101[OS],[1]!tb_C101[DATA_ABERTURA]),0)</f>
        <v>45355.222557870373</v>
      </c>
      <c r="M3428" s="7" t="str">
        <f>IFERROR(_xlfn.XLOOKUP(tb_C103[[#This Row],[OS]],[1]!tb_C101[OS],[1]!tb_C101[SITUACAO_OS]),0)</f>
        <v>F</v>
      </c>
      <c r="N3428" t="str">
        <f>_xlfn.XLOOKUP(tb_C103[[#This Row],[OS]],[1]!tb_C101[OS],[1]!tb_C101[OFICINA])</f>
        <v>Mecanico</v>
      </c>
      <c r="O3428" s="14">
        <f>tb_C103[[#This Row],[FIM]] - tb_C103[[#This Row],[INICIO]]</f>
        <v>2.7777777781011537E-2</v>
      </c>
    </row>
    <row r="3429" spans="1:15" x14ac:dyDescent="0.25">
      <c r="A3429" t="s">
        <v>8686</v>
      </c>
      <c r="B3429">
        <v>1839</v>
      </c>
      <c r="C3429">
        <v>3</v>
      </c>
      <c r="D3429" t="s">
        <v>8673</v>
      </c>
      <c r="E3429" s="9">
        <v>45355.3125</v>
      </c>
      <c r="F3429" s="9">
        <v>45355.347222222219</v>
      </c>
      <c r="G3429">
        <v>108</v>
      </c>
      <c r="H3429" t="s">
        <v>317</v>
      </c>
      <c r="I3429" t="s">
        <v>184</v>
      </c>
      <c r="J3429" t="s">
        <v>8674</v>
      </c>
      <c r="K3429" s="9">
        <v>45379.530057870368</v>
      </c>
      <c r="L3429" s="13">
        <f>IFERROR(_xlfn.XLOOKUP(tb_C103[[#This Row],[OS]],[1]!tb_C101[OS],[1]!tb_C101[DATA_ABERTURA]),0)</f>
        <v>45355.247118055559</v>
      </c>
      <c r="M3429" s="7" t="str">
        <f>IFERROR(_xlfn.XLOOKUP(tb_C103[[#This Row],[OS]],[1]!tb_C101[OS],[1]!tb_C101[SITUACAO_OS]),0)</f>
        <v>F</v>
      </c>
      <c r="N3429" t="str">
        <f>_xlfn.XLOOKUP(tb_C103[[#This Row],[OS]],[1]!tb_C101[OS],[1]!tb_C101[OFICINA])</f>
        <v>Eletrico</v>
      </c>
      <c r="O3429" s="14">
        <f>tb_C103[[#This Row],[FIM]] - tb_C103[[#This Row],[INICIO]]</f>
        <v>3.4722222218988463E-2</v>
      </c>
    </row>
    <row r="3430" spans="1:15" x14ac:dyDescent="0.25">
      <c r="A3430" t="s">
        <v>6807</v>
      </c>
      <c r="B3430">
        <v>1839</v>
      </c>
      <c r="C3430">
        <v>3</v>
      </c>
      <c r="D3430" t="s">
        <v>8673</v>
      </c>
      <c r="E3430" s="9">
        <v>45355.3125</v>
      </c>
      <c r="F3430" s="9">
        <v>45355.347222222219</v>
      </c>
      <c r="G3430">
        <v>108</v>
      </c>
      <c r="H3430" t="s">
        <v>317</v>
      </c>
      <c r="I3430" t="s">
        <v>184</v>
      </c>
      <c r="J3430" t="s">
        <v>8674</v>
      </c>
      <c r="K3430" s="9">
        <v>45379.530057870368</v>
      </c>
      <c r="L3430" s="13">
        <f>IFERROR(_xlfn.XLOOKUP(tb_C103[[#This Row],[OS]],[1]!tb_C101[OS],[1]!tb_C101[DATA_ABERTURA]),0)</f>
        <v>45355.247118055559</v>
      </c>
      <c r="M3430" s="7" t="str">
        <f>IFERROR(_xlfn.XLOOKUP(tb_C103[[#This Row],[OS]],[1]!tb_C101[OS],[1]!tb_C101[SITUACAO_OS]),0)</f>
        <v>F</v>
      </c>
      <c r="N3430" t="str">
        <f>_xlfn.XLOOKUP(tb_C103[[#This Row],[OS]],[1]!tb_C101[OS],[1]!tb_C101[OFICINA])</f>
        <v>Eletrico</v>
      </c>
      <c r="O3430" s="14">
        <f>tb_C103[[#This Row],[FIM]] - tb_C103[[#This Row],[INICIO]]</f>
        <v>3.4722222218988463E-2</v>
      </c>
    </row>
    <row r="3431" spans="1:15" x14ac:dyDescent="0.25">
      <c r="A3431" t="s">
        <v>8686</v>
      </c>
      <c r="B3431">
        <v>1839</v>
      </c>
      <c r="C3431">
        <v>3</v>
      </c>
      <c r="D3431" t="s">
        <v>8673</v>
      </c>
      <c r="E3431" s="9">
        <v>45355.256944444445</v>
      </c>
      <c r="F3431" s="9">
        <v>45355.347222222219</v>
      </c>
      <c r="G3431">
        <v>108</v>
      </c>
      <c r="H3431" t="s">
        <v>317</v>
      </c>
      <c r="I3431" t="s">
        <v>184</v>
      </c>
      <c r="J3431" t="s">
        <v>8674</v>
      </c>
      <c r="K3431" s="9">
        <v>45379.530057870368</v>
      </c>
      <c r="L3431" s="13">
        <f>IFERROR(_xlfn.XLOOKUP(tb_C103[[#This Row],[OS]],[1]!tb_C101[OS],[1]!tb_C101[DATA_ABERTURA]),0)</f>
        <v>45355.247118055559</v>
      </c>
      <c r="M3431" s="7" t="str">
        <f>IFERROR(_xlfn.XLOOKUP(tb_C103[[#This Row],[OS]],[1]!tb_C101[OS],[1]!tb_C101[SITUACAO_OS]),0)</f>
        <v>F</v>
      </c>
      <c r="N3431" t="str">
        <f>_xlfn.XLOOKUP(tb_C103[[#This Row],[OS]],[1]!tb_C101[OS],[1]!tb_C101[OFICINA])</f>
        <v>Eletrico</v>
      </c>
      <c r="O3431" s="14">
        <f>tb_C103[[#This Row],[FIM]] - tb_C103[[#This Row],[INICIO]]</f>
        <v>9.0277777773735579E-2</v>
      </c>
    </row>
    <row r="3432" spans="1:15" x14ac:dyDescent="0.25">
      <c r="A3432" t="s">
        <v>6807</v>
      </c>
      <c r="B3432">
        <v>1839</v>
      </c>
      <c r="C3432">
        <v>3</v>
      </c>
      <c r="D3432" t="s">
        <v>8673</v>
      </c>
      <c r="E3432" s="9">
        <v>45355.256944444445</v>
      </c>
      <c r="F3432" s="9">
        <v>45355.347222222219</v>
      </c>
      <c r="G3432">
        <v>108</v>
      </c>
      <c r="H3432" t="s">
        <v>317</v>
      </c>
      <c r="I3432" t="s">
        <v>184</v>
      </c>
      <c r="J3432" t="s">
        <v>8674</v>
      </c>
      <c r="K3432" s="9">
        <v>45379.530057870368</v>
      </c>
      <c r="L3432" s="13">
        <f>IFERROR(_xlfn.XLOOKUP(tb_C103[[#This Row],[OS]],[1]!tb_C101[OS],[1]!tb_C101[DATA_ABERTURA]),0)</f>
        <v>45355.247118055559</v>
      </c>
      <c r="M3432" s="7" t="str">
        <f>IFERROR(_xlfn.XLOOKUP(tb_C103[[#This Row],[OS]],[1]!tb_C101[OS],[1]!tb_C101[SITUACAO_OS]),0)</f>
        <v>F</v>
      </c>
      <c r="N3432" t="str">
        <f>_xlfn.XLOOKUP(tb_C103[[#This Row],[OS]],[1]!tb_C101[OS],[1]!tb_C101[OFICINA])</f>
        <v>Eletrico</v>
      </c>
      <c r="O3432" s="14">
        <f>tb_C103[[#This Row],[FIM]] - tb_C103[[#This Row],[INICIO]]</f>
        <v>9.0277777773735579E-2</v>
      </c>
    </row>
    <row r="3433" spans="1:15" x14ac:dyDescent="0.25">
      <c r="A3433" t="s">
        <v>5388</v>
      </c>
      <c r="B3433">
        <v>1840</v>
      </c>
      <c r="C3433">
        <v>3</v>
      </c>
      <c r="D3433" t="s">
        <v>8673</v>
      </c>
      <c r="E3433" s="9">
        <v>45355.666666666664</v>
      </c>
      <c r="F3433" s="9">
        <v>45355.731249999997</v>
      </c>
      <c r="I3433" t="s">
        <v>79</v>
      </c>
      <c r="J3433" t="s">
        <v>8671</v>
      </c>
      <c r="K3433" s="9">
        <v>45379.708692129629</v>
      </c>
      <c r="L3433" s="13">
        <f>IFERROR(_xlfn.XLOOKUP(tb_C103[[#This Row],[OS]],[1]!tb_C101[OS],[1]!tb_C101[DATA_ABERTURA]),0)</f>
        <v>45355.671967592592</v>
      </c>
      <c r="M3433" s="7" t="str">
        <f>IFERROR(_xlfn.XLOOKUP(tb_C103[[#This Row],[OS]],[1]!tb_C101[OS],[1]!tb_C101[SITUACAO_OS]),0)</f>
        <v>F</v>
      </c>
      <c r="N3433" t="str">
        <f>_xlfn.XLOOKUP(tb_C103[[#This Row],[OS]],[1]!tb_C101[OS],[1]!tb_C101[OFICINA])</f>
        <v>Mecanico</v>
      </c>
      <c r="O3433" s="14">
        <f>tb_C103[[#This Row],[FIM]] - tb_C103[[#This Row],[INICIO]]</f>
        <v>6.4583333332848269E-2</v>
      </c>
    </row>
    <row r="3434" spans="1:15" x14ac:dyDescent="0.25">
      <c r="A3434" t="s">
        <v>6807</v>
      </c>
      <c r="B3434">
        <v>1841</v>
      </c>
      <c r="C3434">
        <v>1</v>
      </c>
      <c r="D3434" t="s">
        <v>8677</v>
      </c>
      <c r="E3434" s="9">
        <v>45354.333333333336</v>
      </c>
      <c r="F3434" s="9">
        <v>45354.4375</v>
      </c>
      <c r="G3434">
        <v>206</v>
      </c>
      <c r="H3434" t="s">
        <v>793</v>
      </c>
      <c r="I3434" t="s">
        <v>175</v>
      </c>
      <c r="J3434" t="s">
        <v>8674</v>
      </c>
      <c r="K3434" s="9">
        <v>45414.413414351853</v>
      </c>
      <c r="L3434" s="13">
        <f>IFERROR(_xlfn.XLOOKUP(tb_C103[[#This Row],[OS]],[1]!tb_C101[OS],[1]!tb_C101[DATA_ABERTURA]),0)</f>
        <v>45355.676608796297</v>
      </c>
      <c r="M3434" s="7" t="str">
        <f>IFERROR(_xlfn.XLOOKUP(tb_C103[[#This Row],[OS]],[1]!tb_C101[OS],[1]!tb_C101[SITUACAO_OS]),0)</f>
        <v>F</v>
      </c>
      <c r="N3434" t="str">
        <f>_xlfn.XLOOKUP(tb_C103[[#This Row],[OS]],[1]!tb_C101[OS],[1]!tb_C101[OFICINA])</f>
        <v>Eletrico</v>
      </c>
      <c r="O3434" s="14">
        <f>tb_C103[[#This Row],[FIM]] - tb_C103[[#This Row],[INICIO]]</f>
        <v>0.10416666666424135</v>
      </c>
    </row>
    <row r="3435" spans="1:15" x14ac:dyDescent="0.25">
      <c r="A3435" t="s">
        <v>6459</v>
      </c>
      <c r="B3435">
        <v>1841</v>
      </c>
      <c r="C3435">
        <v>1</v>
      </c>
      <c r="D3435" t="s">
        <v>8677</v>
      </c>
      <c r="E3435" s="9">
        <v>45354.333333333336</v>
      </c>
      <c r="F3435" s="9">
        <v>45354.4375</v>
      </c>
      <c r="G3435">
        <v>206</v>
      </c>
      <c r="H3435" t="s">
        <v>793</v>
      </c>
      <c r="I3435" t="s">
        <v>175</v>
      </c>
      <c r="J3435" t="s">
        <v>8674</v>
      </c>
      <c r="K3435" s="9">
        <v>45414.413414351853</v>
      </c>
      <c r="L3435" s="13">
        <f>IFERROR(_xlfn.XLOOKUP(tb_C103[[#This Row],[OS]],[1]!tb_C101[OS],[1]!tb_C101[DATA_ABERTURA]),0)</f>
        <v>45355.676608796297</v>
      </c>
      <c r="M3435" s="7" t="str">
        <f>IFERROR(_xlfn.XLOOKUP(tb_C103[[#This Row],[OS]],[1]!tb_C101[OS],[1]!tb_C101[SITUACAO_OS]),0)</f>
        <v>F</v>
      </c>
      <c r="N3435" t="str">
        <f>_xlfn.XLOOKUP(tb_C103[[#This Row],[OS]],[1]!tb_C101[OS],[1]!tb_C101[OFICINA])</f>
        <v>Eletrico</v>
      </c>
      <c r="O3435" s="14">
        <f>tb_C103[[#This Row],[FIM]] - tb_C103[[#This Row],[INICIO]]</f>
        <v>0.10416666666424135</v>
      </c>
    </row>
    <row r="3436" spans="1:15" x14ac:dyDescent="0.25">
      <c r="A3436" t="s">
        <v>6807</v>
      </c>
      <c r="B3436">
        <v>1841</v>
      </c>
      <c r="C3436">
        <v>1</v>
      </c>
      <c r="D3436" t="s">
        <v>8677</v>
      </c>
      <c r="E3436" s="9">
        <v>45354.333333333336</v>
      </c>
      <c r="F3436" s="9">
        <v>45354.4375</v>
      </c>
      <c r="G3436">
        <v>206</v>
      </c>
      <c r="H3436" t="s">
        <v>793</v>
      </c>
      <c r="I3436" t="s">
        <v>175</v>
      </c>
      <c r="J3436" t="s">
        <v>8674</v>
      </c>
      <c r="K3436" s="9">
        <v>45414.413414351853</v>
      </c>
      <c r="L3436" s="13">
        <f>IFERROR(_xlfn.XLOOKUP(tb_C103[[#This Row],[OS]],[1]!tb_C101[OS],[1]!tb_C101[DATA_ABERTURA]),0)</f>
        <v>45355.676608796297</v>
      </c>
      <c r="M3436" s="7" t="str">
        <f>IFERROR(_xlfn.XLOOKUP(tb_C103[[#This Row],[OS]],[1]!tb_C101[OS],[1]!tb_C101[SITUACAO_OS]),0)</f>
        <v>F</v>
      </c>
      <c r="N3436" t="str">
        <f>_xlfn.XLOOKUP(tb_C103[[#This Row],[OS]],[1]!tb_C101[OS],[1]!tb_C101[OFICINA])</f>
        <v>Eletrico</v>
      </c>
      <c r="O3436" s="14">
        <f>tb_C103[[#This Row],[FIM]] - tb_C103[[#This Row],[INICIO]]</f>
        <v>0.10416666666424135</v>
      </c>
    </row>
    <row r="3437" spans="1:15" x14ac:dyDescent="0.25">
      <c r="A3437" t="s">
        <v>6459</v>
      </c>
      <c r="B3437">
        <v>1841</v>
      </c>
      <c r="C3437">
        <v>1</v>
      </c>
      <c r="D3437" t="s">
        <v>8677</v>
      </c>
      <c r="E3437" s="9">
        <v>45354.333333333336</v>
      </c>
      <c r="F3437" s="9">
        <v>45354.4375</v>
      </c>
      <c r="G3437">
        <v>206</v>
      </c>
      <c r="H3437" t="s">
        <v>793</v>
      </c>
      <c r="I3437" t="s">
        <v>175</v>
      </c>
      <c r="J3437" t="s">
        <v>8674</v>
      </c>
      <c r="K3437" s="9">
        <v>45414.413414351853</v>
      </c>
      <c r="L3437" s="13">
        <f>IFERROR(_xlfn.XLOOKUP(tb_C103[[#This Row],[OS]],[1]!tb_C101[OS],[1]!tb_C101[DATA_ABERTURA]),0)</f>
        <v>45355.676608796297</v>
      </c>
      <c r="M3437" s="7" t="str">
        <f>IFERROR(_xlfn.XLOOKUP(tb_C103[[#This Row],[OS]],[1]!tb_C101[OS],[1]!tb_C101[SITUACAO_OS]),0)</f>
        <v>F</v>
      </c>
      <c r="N3437" t="str">
        <f>_xlfn.XLOOKUP(tb_C103[[#This Row],[OS]],[1]!tb_C101[OS],[1]!tb_C101[OFICINA])</f>
        <v>Eletrico</v>
      </c>
      <c r="O3437" s="14">
        <f>tb_C103[[#This Row],[FIM]] - tb_C103[[#This Row],[INICIO]]</f>
        <v>0.10416666666424135</v>
      </c>
    </row>
    <row r="3438" spans="1:15" x14ac:dyDescent="0.25">
      <c r="A3438" t="s">
        <v>6807</v>
      </c>
      <c r="B3438">
        <v>1842</v>
      </c>
      <c r="C3438">
        <v>1</v>
      </c>
      <c r="D3438" t="s">
        <v>8677</v>
      </c>
      <c r="E3438" s="9">
        <v>45361.270833333336</v>
      </c>
      <c r="F3438" s="9">
        <v>45361.326388888891</v>
      </c>
      <c r="G3438">
        <v>206</v>
      </c>
      <c r="H3438" t="s">
        <v>793</v>
      </c>
      <c r="I3438" t="s">
        <v>175</v>
      </c>
      <c r="J3438" t="s">
        <v>8674</v>
      </c>
      <c r="K3438" s="9">
        <v>45385.748819444445</v>
      </c>
      <c r="L3438" s="13">
        <f>IFERROR(_xlfn.XLOOKUP(tb_C103[[#This Row],[OS]],[1]!tb_C101[OS],[1]!tb_C101[DATA_ABERTURA]),0)</f>
        <v>45355.677453703705</v>
      </c>
      <c r="M3438" s="7" t="str">
        <f>IFERROR(_xlfn.XLOOKUP(tb_C103[[#This Row],[OS]],[1]!tb_C101[OS],[1]!tb_C101[SITUACAO_OS]),0)</f>
        <v>F</v>
      </c>
      <c r="N3438" t="str">
        <f>_xlfn.XLOOKUP(tb_C103[[#This Row],[OS]],[1]!tb_C101[OS],[1]!tb_C101[OFICINA])</f>
        <v>Eletrico</v>
      </c>
      <c r="O3438" s="14">
        <f>tb_C103[[#This Row],[FIM]] - tb_C103[[#This Row],[INICIO]]</f>
        <v>5.5555555554747116E-2</v>
      </c>
    </row>
    <row r="3439" spans="1:15" x14ac:dyDescent="0.25">
      <c r="A3439" t="s">
        <v>6459</v>
      </c>
      <c r="B3439">
        <v>1842</v>
      </c>
      <c r="C3439">
        <v>1</v>
      </c>
      <c r="D3439" t="s">
        <v>8677</v>
      </c>
      <c r="E3439" s="9">
        <v>45361.270833333336</v>
      </c>
      <c r="F3439" s="9">
        <v>45361.326388888891</v>
      </c>
      <c r="G3439">
        <v>206</v>
      </c>
      <c r="H3439" t="s">
        <v>793</v>
      </c>
      <c r="I3439" t="s">
        <v>175</v>
      </c>
      <c r="J3439" t="s">
        <v>8674</v>
      </c>
      <c r="K3439" s="9">
        <v>45385.748819444445</v>
      </c>
      <c r="L3439" s="13">
        <f>IFERROR(_xlfn.XLOOKUP(tb_C103[[#This Row],[OS]],[1]!tb_C101[OS],[1]!tb_C101[DATA_ABERTURA]),0)</f>
        <v>45355.677453703705</v>
      </c>
      <c r="M3439" s="7" t="str">
        <f>IFERROR(_xlfn.XLOOKUP(tb_C103[[#This Row],[OS]],[1]!tb_C101[OS],[1]!tb_C101[SITUACAO_OS]),0)</f>
        <v>F</v>
      </c>
      <c r="N3439" t="str">
        <f>_xlfn.XLOOKUP(tb_C103[[#This Row],[OS]],[1]!tb_C101[OS],[1]!tb_C101[OFICINA])</f>
        <v>Eletrico</v>
      </c>
      <c r="O3439" s="14">
        <f>tb_C103[[#This Row],[FIM]] - tb_C103[[#This Row],[INICIO]]</f>
        <v>5.5555555554747116E-2</v>
      </c>
    </row>
    <row r="3440" spans="1:15" x14ac:dyDescent="0.25">
      <c r="A3440" t="s">
        <v>6807</v>
      </c>
      <c r="B3440">
        <v>1842</v>
      </c>
      <c r="C3440">
        <v>1</v>
      </c>
      <c r="D3440" t="s">
        <v>8677</v>
      </c>
      <c r="E3440" s="9">
        <v>45361.270833333336</v>
      </c>
      <c r="F3440" s="9">
        <v>45361.326388888891</v>
      </c>
      <c r="G3440">
        <v>206</v>
      </c>
      <c r="H3440" t="s">
        <v>793</v>
      </c>
      <c r="I3440" t="s">
        <v>175</v>
      </c>
      <c r="J3440" t="s">
        <v>8674</v>
      </c>
      <c r="K3440" s="9">
        <v>45385.748819444445</v>
      </c>
      <c r="L3440" s="13">
        <f>IFERROR(_xlfn.XLOOKUP(tb_C103[[#This Row],[OS]],[1]!tb_C101[OS],[1]!tb_C101[DATA_ABERTURA]),0)</f>
        <v>45355.677453703705</v>
      </c>
      <c r="M3440" s="7" t="str">
        <f>IFERROR(_xlfn.XLOOKUP(tb_C103[[#This Row],[OS]],[1]!tb_C101[OS],[1]!tb_C101[SITUACAO_OS]),0)</f>
        <v>F</v>
      </c>
      <c r="N3440" t="str">
        <f>_xlfn.XLOOKUP(tb_C103[[#This Row],[OS]],[1]!tb_C101[OS],[1]!tb_C101[OFICINA])</f>
        <v>Eletrico</v>
      </c>
      <c r="O3440" s="14">
        <f>tb_C103[[#This Row],[FIM]] - tb_C103[[#This Row],[INICIO]]</f>
        <v>5.5555555554747116E-2</v>
      </c>
    </row>
    <row r="3441" spans="1:15" x14ac:dyDescent="0.25">
      <c r="A3441" t="s">
        <v>6459</v>
      </c>
      <c r="B3441">
        <v>1842</v>
      </c>
      <c r="C3441">
        <v>1</v>
      </c>
      <c r="D3441" t="s">
        <v>8677</v>
      </c>
      <c r="E3441" s="9">
        <v>45361.270833333336</v>
      </c>
      <c r="F3441" s="9">
        <v>45361.326388888891</v>
      </c>
      <c r="G3441">
        <v>206</v>
      </c>
      <c r="H3441" t="s">
        <v>793</v>
      </c>
      <c r="I3441" t="s">
        <v>175</v>
      </c>
      <c r="J3441" t="s">
        <v>8674</v>
      </c>
      <c r="K3441" s="9">
        <v>45385.748819444445</v>
      </c>
      <c r="L3441" s="13">
        <f>IFERROR(_xlfn.XLOOKUP(tb_C103[[#This Row],[OS]],[1]!tb_C101[OS],[1]!tb_C101[DATA_ABERTURA]),0)</f>
        <v>45355.677453703705</v>
      </c>
      <c r="M3441" s="7" t="str">
        <f>IFERROR(_xlfn.XLOOKUP(tb_C103[[#This Row],[OS]],[1]!tb_C101[OS],[1]!tb_C101[SITUACAO_OS]),0)</f>
        <v>F</v>
      </c>
      <c r="N3441" t="str">
        <f>_xlfn.XLOOKUP(tb_C103[[#This Row],[OS]],[1]!tb_C101[OS],[1]!tb_C101[OFICINA])</f>
        <v>Eletrico</v>
      </c>
      <c r="O3441" s="14">
        <f>tb_C103[[#This Row],[FIM]] - tb_C103[[#This Row],[INICIO]]</f>
        <v>5.5555555554747116E-2</v>
      </c>
    </row>
    <row r="3442" spans="1:15" x14ac:dyDescent="0.25">
      <c r="A3442" t="s">
        <v>6807</v>
      </c>
      <c r="B3442">
        <v>1843</v>
      </c>
      <c r="C3442">
        <v>1</v>
      </c>
      <c r="D3442" t="s">
        <v>8677</v>
      </c>
      <c r="E3442" s="9">
        <v>45354.270833333336</v>
      </c>
      <c r="F3442" s="9">
        <v>45354.298611111109</v>
      </c>
      <c r="G3442">
        <v>206</v>
      </c>
      <c r="H3442" t="s">
        <v>793</v>
      </c>
      <c r="I3442" t="s">
        <v>175</v>
      </c>
      <c r="J3442" t="s">
        <v>8674</v>
      </c>
      <c r="K3442" s="9">
        <v>45414.413703703707</v>
      </c>
      <c r="L3442" s="13">
        <f>IFERROR(_xlfn.XLOOKUP(tb_C103[[#This Row],[OS]],[1]!tb_C101[OS],[1]!tb_C101[DATA_ABERTURA]),0)</f>
        <v>45355.677905092591</v>
      </c>
      <c r="M3442" s="7" t="str">
        <f>IFERROR(_xlfn.XLOOKUP(tb_C103[[#This Row],[OS]],[1]!tb_C101[OS],[1]!tb_C101[SITUACAO_OS]),0)</f>
        <v>F</v>
      </c>
      <c r="N3442" t="str">
        <f>_xlfn.XLOOKUP(tb_C103[[#This Row],[OS]],[1]!tb_C101[OS],[1]!tb_C101[OFICINA])</f>
        <v>Eletrico</v>
      </c>
      <c r="O3442" s="14">
        <f>tb_C103[[#This Row],[FIM]] - tb_C103[[#This Row],[INICIO]]</f>
        <v>2.7777777773735579E-2</v>
      </c>
    </row>
    <row r="3443" spans="1:15" x14ac:dyDescent="0.25">
      <c r="A3443" t="s">
        <v>6459</v>
      </c>
      <c r="B3443">
        <v>1843</v>
      </c>
      <c r="C3443">
        <v>1</v>
      </c>
      <c r="D3443" t="s">
        <v>8677</v>
      </c>
      <c r="E3443" s="9">
        <v>45354.270833333336</v>
      </c>
      <c r="F3443" s="9">
        <v>45354.298611111109</v>
      </c>
      <c r="G3443">
        <v>206</v>
      </c>
      <c r="H3443" t="s">
        <v>793</v>
      </c>
      <c r="I3443" t="s">
        <v>175</v>
      </c>
      <c r="J3443" t="s">
        <v>8674</v>
      </c>
      <c r="K3443" s="9">
        <v>45414.413703703707</v>
      </c>
      <c r="L3443" s="13">
        <f>IFERROR(_xlfn.XLOOKUP(tb_C103[[#This Row],[OS]],[1]!tb_C101[OS],[1]!tb_C101[DATA_ABERTURA]),0)</f>
        <v>45355.677905092591</v>
      </c>
      <c r="M3443" s="7" t="str">
        <f>IFERROR(_xlfn.XLOOKUP(tb_C103[[#This Row],[OS]],[1]!tb_C101[OS],[1]!tb_C101[SITUACAO_OS]),0)</f>
        <v>F</v>
      </c>
      <c r="N3443" t="str">
        <f>_xlfn.XLOOKUP(tb_C103[[#This Row],[OS]],[1]!tb_C101[OS],[1]!tb_C101[OFICINA])</f>
        <v>Eletrico</v>
      </c>
      <c r="O3443" s="14">
        <f>tb_C103[[#This Row],[FIM]] - tb_C103[[#This Row],[INICIO]]</f>
        <v>2.7777777773735579E-2</v>
      </c>
    </row>
    <row r="3444" spans="1:15" x14ac:dyDescent="0.25">
      <c r="A3444" t="s">
        <v>6807</v>
      </c>
      <c r="B3444">
        <v>1843</v>
      </c>
      <c r="C3444">
        <v>1</v>
      </c>
      <c r="D3444" t="s">
        <v>8677</v>
      </c>
      <c r="E3444" s="9">
        <v>45354.270833333336</v>
      </c>
      <c r="F3444" s="9">
        <v>45354.298611111109</v>
      </c>
      <c r="G3444">
        <v>206</v>
      </c>
      <c r="H3444" t="s">
        <v>793</v>
      </c>
      <c r="I3444" t="s">
        <v>175</v>
      </c>
      <c r="J3444" t="s">
        <v>8674</v>
      </c>
      <c r="K3444" s="9">
        <v>45414.413703703707</v>
      </c>
      <c r="L3444" s="13">
        <f>IFERROR(_xlfn.XLOOKUP(tb_C103[[#This Row],[OS]],[1]!tb_C101[OS],[1]!tb_C101[DATA_ABERTURA]),0)</f>
        <v>45355.677905092591</v>
      </c>
      <c r="M3444" s="7" t="str">
        <f>IFERROR(_xlfn.XLOOKUP(tb_C103[[#This Row],[OS]],[1]!tb_C101[OS],[1]!tb_C101[SITUACAO_OS]),0)</f>
        <v>F</v>
      </c>
      <c r="N3444" t="str">
        <f>_xlfn.XLOOKUP(tb_C103[[#This Row],[OS]],[1]!tb_C101[OS],[1]!tb_C101[OFICINA])</f>
        <v>Eletrico</v>
      </c>
      <c r="O3444" s="14">
        <f>tb_C103[[#This Row],[FIM]] - tb_C103[[#This Row],[INICIO]]</f>
        <v>2.7777777773735579E-2</v>
      </c>
    </row>
    <row r="3445" spans="1:15" x14ac:dyDescent="0.25">
      <c r="A3445" t="s">
        <v>6459</v>
      </c>
      <c r="B3445">
        <v>1843</v>
      </c>
      <c r="C3445">
        <v>1</v>
      </c>
      <c r="D3445" t="s">
        <v>8677</v>
      </c>
      <c r="E3445" s="9">
        <v>45354.270833333336</v>
      </c>
      <c r="F3445" s="9">
        <v>45354.298611111109</v>
      </c>
      <c r="G3445">
        <v>206</v>
      </c>
      <c r="H3445" t="s">
        <v>793</v>
      </c>
      <c r="I3445" t="s">
        <v>175</v>
      </c>
      <c r="J3445" t="s">
        <v>8674</v>
      </c>
      <c r="K3445" s="9">
        <v>45414.413703703707</v>
      </c>
      <c r="L3445" s="13">
        <f>IFERROR(_xlfn.XLOOKUP(tb_C103[[#This Row],[OS]],[1]!tb_C101[OS],[1]!tb_C101[DATA_ABERTURA]),0)</f>
        <v>45355.677905092591</v>
      </c>
      <c r="M3445" s="7" t="str">
        <f>IFERROR(_xlfn.XLOOKUP(tb_C103[[#This Row],[OS]],[1]!tb_C101[OS],[1]!tb_C101[SITUACAO_OS]),0)</f>
        <v>F</v>
      </c>
      <c r="N3445" t="str">
        <f>_xlfn.XLOOKUP(tb_C103[[#This Row],[OS]],[1]!tb_C101[OS],[1]!tb_C101[OFICINA])</f>
        <v>Eletrico</v>
      </c>
      <c r="O3445" s="14">
        <f>tb_C103[[#This Row],[FIM]] - tb_C103[[#This Row],[INICIO]]</f>
        <v>2.7777777773735579E-2</v>
      </c>
    </row>
    <row r="3446" spans="1:15" x14ac:dyDescent="0.25">
      <c r="A3446" t="s">
        <v>8686</v>
      </c>
      <c r="B3446">
        <v>1844</v>
      </c>
      <c r="C3446">
        <v>1</v>
      </c>
      <c r="D3446" t="s">
        <v>8677</v>
      </c>
      <c r="E3446" s="9">
        <v>45354.541666666664</v>
      </c>
      <c r="F3446" s="9">
        <v>45354.625</v>
      </c>
      <c r="G3446">
        <v>206</v>
      </c>
      <c r="H3446" t="s">
        <v>793</v>
      </c>
      <c r="I3446" t="s">
        <v>175</v>
      </c>
      <c r="J3446" t="s">
        <v>8671</v>
      </c>
      <c r="K3446" s="9">
        <v>45379.709224537037</v>
      </c>
      <c r="L3446" s="13">
        <f>IFERROR(_xlfn.XLOOKUP(tb_C103[[#This Row],[OS]],[1]!tb_C101[OS],[1]!tb_C101[DATA_ABERTURA]),0)</f>
        <v>45355.682141203702</v>
      </c>
      <c r="M3446" s="7" t="str">
        <f>IFERROR(_xlfn.XLOOKUP(tb_C103[[#This Row],[OS]],[1]!tb_C101[OS],[1]!tb_C101[SITUACAO_OS]),0)</f>
        <v>F</v>
      </c>
      <c r="N3446" t="str">
        <f>_xlfn.XLOOKUP(tb_C103[[#This Row],[OS]],[1]!tb_C101[OS],[1]!tb_C101[OFICINA])</f>
        <v>Mecanico</v>
      </c>
      <c r="O3446" s="14">
        <f>tb_C103[[#This Row],[FIM]] - tb_C103[[#This Row],[INICIO]]</f>
        <v>8.3333333335758653E-2</v>
      </c>
    </row>
    <row r="3447" spans="1:15" x14ac:dyDescent="0.25">
      <c r="A3447" t="s">
        <v>8686</v>
      </c>
      <c r="B3447">
        <v>1845</v>
      </c>
      <c r="C3447">
        <v>1</v>
      </c>
      <c r="D3447" t="s">
        <v>8677</v>
      </c>
      <c r="E3447" s="9">
        <v>45354.625694444447</v>
      </c>
      <c r="F3447" s="9">
        <v>45354.708333333336</v>
      </c>
      <c r="G3447">
        <v>206</v>
      </c>
      <c r="H3447" t="s">
        <v>793</v>
      </c>
      <c r="I3447" t="s">
        <v>175</v>
      </c>
      <c r="J3447" t="s">
        <v>8671</v>
      </c>
      <c r="K3447" s="9">
        <v>45379.710428240738</v>
      </c>
      <c r="L3447" s="13">
        <f>IFERROR(_xlfn.XLOOKUP(tb_C103[[#This Row],[OS]],[1]!tb_C101[OS],[1]!tb_C101[DATA_ABERTURA]),0)</f>
        <v>45355.686874999999</v>
      </c>
      <c r="M3447" s="7" t="str">
        <f>IFERROR(_xlfn.XLOOKUP(tb_C103[[#This Row],[OS]],[1]!tb_C101[OS],[1]!tb_C101[SITUACAO_OS]),0)</f>
        <v>F</v>
      </c>
      <c r="N3447" t="str">
        <f>_xlfn.XLOOKUP(tb_C103[[#This Row],[OS]],[1]!tb_C101[OS],[1]!tb_C101[OFICINA])</f>
        <v>Mecanico</v>
      </c>
      <c r="O3447" s="14">
        <f>tb_C103[[#This Row],[FIM]] - tb_C103[[#This Row],[INICIO]]</f>
        <v>8.2638888889050577E-2</v>
      </c>
    </row>
    <row r="3448" spans="1:15" x14ac:dyDescent="0.25">
      <c r="A3448" t="s">
        <v>8686</v>
      </c>
      <c r="B3448">
        <v>1846</v>
      </c>
      <c r="C3448">
        <v>1</v>
      </c>
      <c r="D3448" t="s">
        <v>8677</v>
      </c>
      <c r="E3448" s="9">
        <v>45354.625694444447</v>
      </c>
      <c r="F3448" s="9">
        <v>45354.708333333336</v>
      </c>
      <c r="G3448">
        <v>206</v>
      </c>
      <c r="H3448" t="s">
        <v>793</v>
      </c>
      <c r="I3448" t="s">
        <v>175</v>
      </c>
      <c r="J3448" t="s">
        <v>8671</v>
      </c>
      <c r="K3448" s="9">
        <v>45379.711435185185</v>
      </c>
      <c r="L3448" s="13">
        <f>IFERROR(_xlfn.XLOOKUP(tb_C103[[#This Row],[OS]],[1]!tb_C101[OS],[1]!tb_C101[DATA_ABERTURA]),0)</f>
        <v>45355.687708333331</v>
      </c>
      <c r="M3448" s="7" t="str">
        <f>IFERROR(_xlfn.XLOOKUP(tb_C103[[#This Row],[OS]],[1]!tb_C101[OS],[1]!tb_C101[SITUACAO_OS]),0)</f>
        <v>F</v>
      </c>
      <c r="N3448" t="str">
        <f>_xlfn.XLOOKUP(tb_C103[[#This Row],[OS]],[1]!tb_C101[OS],[1]!tb_C101[OFICINA])</f>
        <v>Mecanico</v>
      </c>
      <c r="O3448" s="14">
        <f>tb_C103[[#This Row],[FIM]] - tb_C103[[#This Row],[INICIO]]</f>
        <v>8.2638888889050577E-2</v>
      </c>
    </row>
    <row r="3449" spans="1:15" x14ac:dyDescent="0.25">
      <c r="A3449" t="s">
        <v>8686</v>
      </c>
      <c r="B3449">
        <v>1847</v>
      </c>
      <c r="C3449">
        <v>1</v>
      </c>
      <c r="D3449" t="s">
        <v>8677</v>
      </c>
      <c r="E3449" s="9">
        <v>45354.625</v>
      </c>
      <c r="F3449" s="9">
        <v>45354.708333333336</v>
      </c>
      <c r="G3449">
        <v>206</v>
      </c>
      <c r="H3449" t="s">
        <v>793</v>
      </c>
      <c r="I3449" t="s">
        <v>175</v>
      </c>
      <c r="J3449" t="s">
        <v>8671</v>
      </c>
      <c r="K3449" s="9">
        <v>45379.711701388886</v>
      </c>
      <c r="L3449" s="13">
        <f>IFERROR(_xlfn.XLOOKUP(tb_C103[[#This Row],[OS]],[1]!tb_C101[OS],[1]!tb_C101[DATA_ABERTURA]),0)</f>
        <v>45355.687951388885</v>
      </c>
      <c r="M3449" s="7" t="str">
        <f>IFERROR(_xlfn.XLOOKUP(tb_C103[[#This Row],[OS]],[1]!tb_C101[OS],[1]!tb_C101[SITUACAO_OS]),0)</f>
        <v>F</v>
      </c>
      <c r="N3449" t="str">
        <f>_xlfn.XLOOKUP(tb_C103[[#This Row],[OS]],[1]!tb_C101[OS],[1]!tb_C101[OFICINA])</f>
        <v>Mecanico</v>
      </c>
      <c r="O3449" s="14">
        <f>tb_C103[[#This Row],[FIM]] - tb_C103[[#This Row],[INICIO]]</f>
        <v>8.3333333335758653E-2</v>
      </c>
    </row>
    <row r="3450" spans="1:15" x14ac:dyDescent="0.25">
      <c r="B3450">
        <v>1848</v>
      </c>
      <c r="C3450">
        <v>1</v>
      </c>
      <c r="D3450" t="s">
        <v>8677</v>
      </c>
      <c r="E3450" s="9"/>
      <c r="F3450" s="9"/>
      <c r="G3450">
        <v>206</v>
      </c>
      <c r="H3450" t="s">
        <v>793</v>
      </c>
      <c r="I3450" t="s">
        <v>175</v>
      </c>
      <c r="J3450" t="s">
        <v>8671</v>
      </c>
      <c r="K3450" s="9">
        <v>45379.71197916667</v>
      </c>
      <c r="L3450" s="13">
        <f>IFERROR(_xlfn.XLOOKUP(tb_C103[[#This Row],[OS]],[1]!tb_C101[OS],[1]!tb_C101[DATA_ABERTURA]),0)</f>
        <v>45355.688333333332</v>
      </c>
      <c r="M3450" s="7" t="str">
        <f>IFERROR(_xlfn.XLOOKUP(tb_C103[[#This Row],[OS]],[1]!tb_C101[OS],[1]!tb_C101[SITUACAO_OS]),0)</f>
        <v>F</v>
      </c>
      <c r="N3450" t="str">
        <f>_xlfn.XLOOKUP(tb_C103[[#This Row],[OS]],[1]!tb_C101[OS],[1]!tb_C101[OFICINA])</f>
        <v>Mecanico</v>
      </c>
      <c r="O3450" s="14">
        <f>tb_C103[[#This Row],[FIM]] - tb_C103[[#This Row],[INICIO]]</f>
        <v>0</v>
      </c>
    </row>
    <row r="3451" spans="1:15" x14ac:dyDescent="0.25">
      <c r="B3451">
        <v>1849</v>
      </c>
      <c r="C3451">
        <v>1</v>
      </c>
      <c r="D3451" t="s">
        <v>8677</v>
      </c>
      <c r="E3451" s="9"/>
      <c r="F3451" s="9"/>
      <c r="G3451">
        <v>206</v>
      </c>
      <c r="H3451" t="s">
        <v>793</v>
      </c>
      <c r="I3451" t="s">
        <v>175</v>
      </c>
      <c r="J3451" t="s">
        <v>8671</v>
      </c>
      <c r="K3451" s="9">
        <v>45379.712222222224</v>
      </c>
      <c r="L3451" s="13">
        <f>IFERROR(_xlfn.XLOOKUP(tb_C103[[#This Row],[OS]],[1]!tb_C101[OS],[1]!tb_C101[DATA_ABERTURA]),0)</f>
        <v>45355.688981481479</v>
      </c>
      <c r="M3451" s="7" t="str">
        <f>IFERROR(_xlfn.XLOOKUP(tb_C103[[#This Row],[OS]],[1]!tb_C101[OS],[1]!tb_C101[SITUACAO_OS]),0)</f>
        <v>F</v>
      </c>
      <c r="N3451" t="str">
        <f>_xlfn.XLOOKUP(tb_C103[[#This Row],[OS]],[1]!tb_C101[OS],[1]!tb_C101[OFICINA])</f>
        <v>Mecanico</v>
      </c>
      <c r="O3451" s="14">
        <f>tb_C103[[#This Row],[FIM]] - tb_C103[[#This Row],[INICIO]]</f>
        <v>0</v>
      </c>
    </row>
    <row r="3452" spans="1:15" x14ac:dyDescent="0.25">
      <c r="B3452">
        <v>1850</v>
      </c>
      <c r="C3452">
        <v>1</v>
      </c>
      <c r="D3452" t="s">
        <v>8677</v>
      </c>
      <c r="E3452" s="9"/>
      <c r="F3452" s="9"/>
      <c r="G3452">
        <v>206</v>
      </c>
      <c r="H3452" t="s">
        <v>793</v>
      </c>
      <c r="I3452" t="s">
        <v>175</v>
      </c>
      <c r="J3452" t="s">
        <v>8671</v>
      </c>
      <c r="K3452" s="9">
        <v>45379.712534722225</v>
      </c>
      <c r="L3452" s="13">
        <f>IFERROR(_xlfn.XLOOKUP(tb_C103[[#This Row],[OS]],[1]!tb_C101[OS],[1]!tb_C101[DATA_ABERTURA]),0)</f>
        <v>45355.689421296294</v>
      </c>
      <c r="M3452" s="7" t="str">
        <f>IFERROR(_xlfn.XLOOKUP(tb_C103[[#This Row],[OS]],[1]!tb_C101[OS],[1]!tb_C101[SITUACAO_OS]),0)</f>
        <v>F</v>
      </c>
      <c r="N3452" t="str">
        <f>_xlfn.XLOOKUP(tb_C103[[#This Row],[OS]],[1]!tb_C101[OS],[1]!tb_C101[OFICINA])</f>
        <v>Mecanico</v>
      </c>
      <c r="O3452" s="14">
        <f>tb_C103[[#This Row],[FIM]] - tb_C103[[#This Row],[INICIO]]</f>
        <v>0</v>
      </c>
    </row>
    <row r="3453" spans="1:15" x14ac:dyDescent="0.25">
      <c r="A3453" t="s">
        <v>8686</v>
      </c>
      <c r="B3453">
        <v>1851</v>
      </c>
      <c r="C3453">
        <v>1</v>
      </c>
      <c r="D3453" t="s">
        <v>8677</v>
      </c>
      <c r="E3453" s="9"/>
      <c r="F3453" s="9"/>
      <c r="G3453">
        <v>206</v>
      </c>
      <c r="H3453" t="s">
        <v>793</v>
      </c>
      <c r="I3453" t="s">
        <v>175</v>
      </c>
      <c r="J3453" t="s">
        <v>8671</v>
      </c>
      <c r="K3453" s="9">
        <v>45379.712997685187</v>
      </c>
      <c r="L3453" s="13">
        <f>IFERROR(_xlfn.XLOOKUP(tb_C103[[#This Row],[OS]],[1]!tb_C101[OS],[1]!tb_C101[DATA_ABERTURA]),0)</f>
        <v>45355.68959490741</v>
      </c>
      <c r="M3453" s="7" t="str">
        <f>IFERROR(_xlfn.XLOOKUP(tb_C103[[#This Row],[OS]],[1]!tb_C101[OS],[1]!tb_C101[SITUACAO_OS]),0)</f>
        <v>F</v>
      </c>
      <c r="N3453" t="str">
        <f>_xlfn.XLOOKUP(tb_C103[[#This Row],[OS]],[1]!tb_C101[OS],[1]!tb_C101[OFICINA])</f>
        <v>Mecanico</v>
      </c>
      <c r="O3453" s="14">
        <f>tb_C103[[#This Row],[FIM]] - tb_C103[[#This Row],[INICIO]]</f>
        <v>0</v>
      </c>
    </row>
    <row r="3454" spans="1:15" x14ac:dyDescent="0.25">
      <c r="A3454" t="s">
        <v>8686</v>
      </c>
      <c r="B3454">
        <v>1852</v>
      </c>
      <c r="C3454">
        <v>1</v>
      </c>
      <c r="D3454" t="s">
        <v>8677</v>
      </c>
      <c r="E3454" s="9">
        <v>45355.416666666664</v>
      </c>
      <c r="F3454" s="9">
        <v>45355.5</v>
      </c>
      <c r="G3454">
        <v>206</v>
      </c>
      <c r="H3454" t="s">
        <v>793</v>
      </c>
      <c r="I3454" t="s">
        <v>175</v>
      </c>
      <c r="J3454" t="s">
        <v>8671</v>
      </c>
      <c r="K3454" s="9">
        <v>45379.713437500002</v>
      </c>
      <c r="L3454" s="13">
        <f>IFERROR(_xlfn.XLOOKUP(tb_C103[[#This Row],[OS]],[1]!tb_C101[OS],[1]!tb_C101[DATA_ABERTURA]),0)</f>
        <v>45355.69059027778</v>
      </c>
      <c r="M3454" s="7" t="str">
        <f>IFERROR(_xlfn.XLOOKUP(tb_C103[[#This Row],[OS]],[1]!tb_C101[OS],[1]!tb_C101[SITUACAO_OS]),0)</f>
        <v>F</v>
      </c>
      <c r="N3454" t="str">
        <f>_xlfn.XLOOKUP(tb_C103[[#This Row],[OS]],[1]!tb_C101[OS],[1]!tb_C101[OFICINA])</f>
        <v>Mecanico</v>
      </c>
      <c r="O3454" s="14">
        <f>tb_C103[[#This Row],[FIM]] - tb_C103[[#This Row],[INICIO]]</f>
        <v>8.3333333335758653E-2</v>
      </c>
    </row>
    <row r="3455" spans="1:15" x14ac:dyDescent="0.25">
      <c r="B3455">
        <v>1853</v>
      </c>
      <c r="C3455">
        <v>1</v>
      </c>
      <c r="D3455" t="s">
        <v>8677</v>
      </c>
      <c r="E3455" s="9"/>
      <c r="F3455" s="9"/>
      <c r="G3455">
        <v>206</v>
      </c>
      <c r="H3455" t="s">
        <v>793</v>
      </c>
      <c r="I3455" t="s">
        <v>175</v>
      </c>
      <c r="J3455" t="s">
        <v>8671</v>
      </c>
      <c r="K3455" s="9">
        <v>45379.71435185185</v>
      </c>
      <c r="L3455" s="13">
        <f>IFERROR(_xlfn.XLOOKUP(tb_C103[[#This Row],[OS]],[1]!tb_C101[OS],[1]!tb_C101[DATA_ABERTURA]),0)</f>
        <v>45355.691851851851</v>
      </c>
      <c r="M3455" s="7" t="str">
        <f>IFERROR(_xlfn.XLOOKUP(tb_C103[[#This Row],[OS]],[1]!tb_C101[OS],[1]!tb_C101[SITUACAO_OS]),0)</f>
        <v>F</v>
      </c>
      <c r="N3455" t="str">
        <f>_xlfn.XLOOKUP(tb_C103[[#This Row],[OS]],[1]!tb_C101[OS],[1]!tb_C101[OFICINA])</f>
        <v>Mecanico</v>
      </c>
      <c r="O3455" s="14">
        <f>tb_C103[[#This Row],[FIM]] - tb_C103[[#This Row],[INICIO]]</f>
        <v>0</v>
      </c>
    </row>
    <row r="3456" spans="1:15" x14ac:dyDescent="0.25">
      <c r="B3456">
        <v>1854</v>
      </c>
      <c r="C3456">
        <v>1</v>
      </c>
      <c r="D3456" t="s">
        <v>8677</v>
      </c>
      <c r="E3456" s="9"/>
      <c r="F3456" s="9"/>
      <c r="G3456">
        <v>206</v>
      </c>
      <c r="H3456" t="s">
        <v>793</v>
      </c>
      <c r="I3456" t="s">
        <v>175</v>
      </c>
      <c r="J3456" t="s">
        <v>8671</v>
      </c>
      <c r="K3456" s="9">
        <v>45379.714629629627</v>
      </c>
      <c r="L3456" s="13">
        <f>IFERROR(_xlfn.XLOOKUP(tb_C103[[#This Row],[OS]],[1]!tb_C101[OS],[1]!tb_C101[DATA_ABERTURA]),0)</f>
        <v>45355.694155092591</v>
      </c>
      <c r="M3456" s="7" t="str">
        <f>IFERROR(_xlfn.XLOOKUP(tb_C103[[#This Row],[OS]],[1]!tb_C101[OS],[1]!tb_C101[SITUACAO_OS]),0)</f>
        <v>F</v>
      </c>
      <c r="N3456" t="str">
        <f>_xlfn.XLOOKUP(tb_C103[[#This Row],[OS]],[1]!tb_C101[OS],[1]!tb_C101[OFICINA])</f>
        <v>Mecanico</v>
      </c>
      <c r="O3456" s="14">
        <f>tb_C103[[#This Row],[FIM]] - tb_C103[[#This Row],[INICIO]]</f>
        <v>0</v>
      </c>
    </row>
    <row r="3457" spans="1:15" x14ac:dyDescent="0.25">
      <c r="A3457" t="s">
        <v>8686</v>
      </c>
      <c r="B3457">
        <v>1855</v>
      </c>
      <c r="C3457">
        <v>1</v>
      </c>
      <c r="D3457" t="s">
        <v>8677</v>
      </c>
      <c r="E3457" s="9">
        <v>45354.541666666664</v>
      </c>
      <c r="F3457" s="9">
        <v>45354.625</v>
      </c>
      <c r="G3457">
        <v>206</v>
      </c>
      <c r="H3457" t="s">
        <v>793</v>
      </c>
      <c r="I3457" t="s">
        <v>175</v>
      </c>
      <c r="J3457" t="s">
        <v>8671</v>
      </c>
      <c r="K3457" s="9">
        <v>45379.714953703704</v>
      </c>
      <c r="L3457" s="13">
        <f>IFERROR(_xlfn.XLOOKUP(tb_C103[[#This Row],[OS]],[1]!tb_C101[OS],[1]!tb_C101[DATA_ABERTURA]),0)</f>
        <v>45355.69672453704</v>
      </c>
      <c r="M3457" s="7" t="str">
        <f>IFERROR(_xlfn.XLOOKUP(tb_C103[[#This Row],[OS]],[1]!tb_C101[OS],[1]!tb_C101[SITUACAO_OS]),0)</f>
        <v>F</v>
      </c>
      <c r="N3457" t="str">
        <f>_xlfn.XLOOKUP(tb_C103[[#This Row],[OS]],[1]!tb_C101[OS],[1]!tb_C101[OFICINA])</f>
        <v>Mecanico</v>
      </c>
      <c r="O3457" s="14">
        <f>tb_C103[[#This Row],[FIM]] - tb_C103[[#This Row],[INICIO]]</f>
        <v>8.3333333335758653E-2</v>
      </c>
    </row>
    <row r="3458" spans="1:15" x14ac:dyDescent="0.25">
      <c r="A3458" t="s">
        <v>6807</v>
      </c>
      <c r="B3458">
        <v>1855</v>
      </c>
      <c r="C3458">
        <v>1</v>
      </c>
      <c r="D3458" t="s">
        <v>8677</v>
      </c>
      <c r="E3458" s="9">
        <v>45354.541666666664</v>
      </c>
      <c r="F3458" s="9">
        <v>45354.625</v>
      </c>
      <c r="G3458">
        <v>206</v>
      </c>
      <c r="H3458" t="s">
        <v>793</v>
      </c>
      <c r="I3458" t="s">
        <v>175</v>
      </c>
      <c r="J3458" t="s">
        <v>8671</v>
      </c>
      <c r="K3458" s="9">
        <v>45379.714953703704</v>
      </c>
      <c r="L3458" s="13">
        <f>IFERROR(_xlfn.XLOOKUP(tb_C103[[#This Row],[OS]],[1]!tb_C101[OS],[1]!tb_C101[DATA_ABERTURA]),0)</f>
        <v>45355.69672453704</v>
      </c>
      <c r="M3458" s="7" t="str">
        <f>IFERROR(_xlfn.XLOOKUP(tb_C103[[#This Row],[OS]],[1]!tb_C101[OS],[1]!tb_C101[SITUACAO_OS]),0)</f>
        <v>F</v>
      </c>
      <c r="N3458" t="str">
        <f>_xlfn.XLOOKUP(tb_C103[[#This Row],[OS]],[1]!tb_C101[OS],[1]!tb_C101[OFICINA])</f>
        <v>Mecanico</v>
      </c>
      <c r="O3458" s="14">
        <f>tb_C103[[#This Row],[FIM]] - tb_C103[[#This Row],[INICIO]]</f>
        <v>8.3333333335758653E-2</v>
      </c>
    </row>
    <row r="3459" spans="1:15" x14ac:dyDescent="0.25">
      <c r="A3459" t="s">
        <v>8686</v>
      </c>
      <c r="B3459">
        <v>1855</v>
      </c>
      <c r="C3459">
        <v>1</v>
      </c>
      <c r="D3459" t="s">
        <v>8677</v>
      </c>
      <c r="E3459" s="9">
        <v>45354.541666666664</v>
      </c>
      <c r="F3459" s="9">
        <v>45354.625</v>
      </c>
      <c r="G3459">
        <v>206</v>
      </c>
      <c r="H3459" t="s">
        <v>793</v>
      </c>
      <c r="I3459" t="s">
        <v>175</v>
      </c>
      <c r="J3459" t="s">
        <v>8671</v>
      </c>
      <c r="K3459" s="9">
        <v>45379.714953703704</v>
      </c>
      <c r="L3459" s="13">
        <f>IFERROR(_xlfn.XLOOKUP(tb_C103[[#This Row],[OS]],[1]!tb_C101[OS],[1]!tb_C101[DATA_ABERTURA]),0)</f>
        <v>45355.69672453704</v>
      </c>
      <c r="M3459" s="7" t="str">
        <f>IFERROR(_xlfn.XLOOKUP(tb_C103[[#This Row],[OS]],[1]!tb_C101[OS],[1]!tb_C101[SITUACAO_OS]),0)</f>
        <v>F</v>
      </c>
      <c r="N3459" t="str">
        <f>_xlfn.XLOOKUP(tb_C103[[#This Row],[OS]],[1]!tb_C101[OS],[1]!tb_C101[OFICINA])</f>
        <v>Mecanico</v>
      </c>
      <c r="O3459" s="14">
        <f>tb_C103[[#This Row],[FIM]] - tb_C103[[#This Row],[INICIO]]</f>
        <v>8.3333333335758653E-2</v>
      </c>
    </row>
    <row r="3460" spans="1:15" x14ac:dyDescent="0.25">
      <c r="A3460" t="s">
        <v>6807</v>
      </c>
      <c r="B3460">
        <v>1855</v>
      </c>
      <c r="C3460">
        <v>1</v>
      </c>
      <c r="D3460" t="s">
        <v>8677</v>
      </c>
      <c r="E3460" s="9">
        <v>45354.541666666664</v>
      </c>
      <c r="F3460" s="9">
        <v>45354.625</v>
      </c>
      <c r="G3460">
        <v>206</v>
      </c>
      <c r="H3460" t="s">
        <v>793</v>
      </c>
      <c r="I3460" t="s">
        <v>175</v>
      </c>
      <c r="J3460" t="s">
        <v>8671</v>
      </c>
      <c r="K3460" s="9">
        <v>45379.714953703704</v>
      </c>
      <c r="L3460" s="13">
        <f>IFERROR(_xlfn.XLOOKUP(tb_C103[[#This Row],[OS]],[1]!tb_C101[OS],[1]!tb_C101[DATA_ABERTURA]),0)</f>
        <v>45355.69672453704</v>
      </c>
      <c r="M3460" s="7" t="str">
        <f>IFERROR(_xlfn.XLOOKUP(tb_C103[[#This Row],[OS]],[1]!tb_C101[OS],[1]!tb_C101[SITUACAO_OS]),0)</f>
        <v>F</v>
      </c>
      <c r="N3460" t="str">
        <f>_xlfn.XLOOKUP(tb_C103[[#This Row],[OS]],[1]!tb_C101[OS],[1]!tb_C101[OFICINA])</f>
        <v>Mecanico</v>
      </c>
      <c r="O3460" s="14">
        <f>tb_C103[[#This Row],[FIM]] - tb_C103[[#This Row],[INICIO]]</f>
        <v>8.3333333335758653E-2</v>
      </c>
    </row>
    <row r="3461" spans="1:15" x14ac:dyDescent="0.25">
      <c r="A3461" t="s">
        <v>8686</v>
      </c>
      <c r="B3461">
        <v>1856</v>
      </c>
      <c r="C3461">
        <v>1</v>
      </c>
      <c r="D3461" t="s">
        <v>8677</v>
      </c>
      <c r="E3461" s="9">
        <v>45354.541666666664</v>
      </c>
      <c r="F3461" s="9">
        <v>45354.542361111111</v>
      </c>
      <c r="G3461">
        <v>206</v>
      </c>
      <c r="H3461" t="s">
        <v>793</v>
      </c>
      <c r="I3461" t="s">
        <v>175</v>
      </c>
      <c r="J3461" t="s">
        <v>8671</v>
      </c>
      <c r="K3461" s="9">
        <v>45379.715231481481</v>
      </c>
      <c r="L3461" s="13">
        <f>IFERROR(_xlfn.XLOOKUP(tb_C103[[#This Row],[OS]],[1]!tb_C101[OS],[1]!tb_C101[DATA_ABERTURA]),0)</f>
        <v>45355.697164351855</v>
      </c>
      <c r="M3461" s="7" t="str">
        <f>IFERROR(_xlfn.XLOOKUP(tb_C103[[#This Row],[OS]],[1]!tb_C101[OS],[1]!tb_C101[SITUACAO_OS]),0)</f>
        <v>F</v>
      </c>
      <c r="N3461" t="str">
        <f>_xlfn.XLOOKUP(tb_C103[[#This Row],[OS]],[1]!tb_C101[OS],[1]!tb_C101[OFICINA])</f>
        <v>Mecanico</v>
      </c>
      <c r="O3461" s="14">
        <f>tb_C103[[#This Row],[FIM]] - tb_C103[[#This Row],[INICIO]]</f>
        <v>6.944444467080757E-4</v>
      </c>
    </row>
    <row r="3462" spans="1:15" x14ac:dyDescent="0.25">
      <c r="A3462" t="s">
        <v>6807</v>
      </c>
      <c r="B3462">
        <v>1856</v>
      </c>
      <c r="C3462">
        <v>1</v>
      </c>
      <c r="D3462" t="s">
        <v>8677</v>
      </c>
      <c r="E3462" s="9">
        <v>45354.541666666664</v>
      </c>
      <c r="F3462" s="9">
        <v>45354.542361111111</v>
      </c>
      <c r="G3462">
        <v>206</v>
      </c>
      <c r="H3462" t="s">
        <v>793</v>
      </c>
      <c r="I3462" t="s">
        <v>175</v>
      </c>
      <c r="J3462" t="s">
        <v>8671</v>
      </c>
      <c r="K3462" s="9">
        <v>45379.715231481481</v>
      </c>
      <c r="L3462" s="13">
        <f>IFERROR(_xlfn.XLOOKUP(tb_C103[[#This Row],[OS]],[1]!tb_C101[OS],[1]!tb_C101[DATA_ABERTURA]),0)</f>
        <v>45355.697164351855</v>
      </c>
      <c r="M3462" s="7" t="str">
        <f>IFERROR(_xlfn.XLOOKUP(tb_C103[[#This Row],[OS]],[1]!tb_C101[OS],[1]!tb_C101[SITUACAO_OS]),0)</f>
        <v>F</v>
      </c>
      <c r="N3462" t="str">
        <f>_xlfn.XLOOKUP(tb_C103[[#This Row],[OS]],[1]!tb_C101[OS],[1]!tb_C101[OFICINA])</f>
        <v>Mecanico</v>
      </c>
      <c r="O3462" s="14">
        <f>tb_C103[[#This Row],[FIM]] - tb_C103[[#This Row],[INICIO]]</f>
        <v>6.944444467080757E-4</v>
      </c>
    </row>
    <row r="3463" spans="1:15" x14ac:dyDescent="0.25">
      <c r="A3463" t="s">
        <v>8686</v>
      </c>
      <c r="B3463">
        <v>1856</v>
      </c>
      <c r="C3463">
        <v>1</v>
      </c>
      <c r="D3463" t="s">
        <v>8677</v>
      </c>
      <c r="E3463" s="9">
        <v>45354.541666666664</v>
      </c>
      <c r="F3463" s="9">
        <v>45354.542361111111</v>
      </c>
      <c r="G3463">
        <v>206</v>
      </c>
      <c r="H3463" t="s">
        <v>793</v>
      </c>
      <c r="I3463" t="s">
        <v>175</v>
      </c>
      <c r="J3463" t="s">
        <v>8671</v>
      </c>
      <c r="K3463" s="9">
        <v>45379.715231481481</v>
      </c>
      <c r="L3463" s="13">
        <f>IFERROR(_xlfn.XLOOKUP(tb_C103[[#This Row],[OS]],[1]!tb_C101[OS],[1]!tb_C101[DATA_ABERTURA]),0)</f>
        <v>45355.697164351855</v>
      </c>
      <c r="M3463" s="7" t="str">
        <f>IFERROR(_xlfn.XLOOKUP(tb_C103[[#This Row],[OS]],[1]!tb_C101[OS],[1]!tb_C101[SITUACAO_OS]),0)</f>
        <v>F</v>
      </c>
      <c r="N3463" t="str">
        <f>_xlfn.XLOOKUP(tb_C103[[#This Row],[OS]],[1]!tb_C101[OS],[1]!tb_C101[OFICINA])</f>
        <v>Mecanico</v>
      </c>
      <c r="O3463" s="14">
        <f>tb_C103[[#This Row],[FIM]] - tb_C103[[#This Row],[INICIO]]</f>
        <v>6.944444467080757E-4</v>
      </c>
    </row>
    <row r="3464" spans="1:15" x14ac:dyDescent="0.25">
      <c r="A3464" t="s">
        <v>6807</v>
      </c>
      <c r="B3464">
        <v>1856</v>
      </c>
      <c r="C3464">
        <v>1</v>
      </c>
      <c r="D3464" t="s">
        <v>8677</v>
      </c>
      <c r="E3464" s="9">
        <v>45354.541666666664</v>
      </c>
      <c r="F3464" s="9">
        <v>45354.542361111111</v>
      </c>
      <c r="G3464">
        <v>206</v>
      </c>
      <c r="H3464" t="s">
        <v>793</v>
      </c>
      <c r="I3464" t="s">
        <v>175</v>
      </c>
      <c r="J3464" t="s">
        <v>8671</v>
      </c>
      <c r="K3464" s="9">
        <v>45379.715231481481</v>
      </c>
      <c r="L3464" s="13">
        <f>IFERROR(_xlfn.XLOOKUP(tb_C103[[#This Row],[OS]],[1]!tb_C101[OS],[1]!tb_C101[DATA_ABERTURA]),0)</f>
        <v>45355.697164351855</v>
      </c>
      <c r="M3464" s="7" t="str">
        <f>IFERROR(_xlfn.XLOOKUP(tb_C103[[#This Row],[OS]],[1]!tb_C101[OS],[1]!tb_C101[SITUACAO_OS]),0)</f>
        <v>F</v>
      </c>
      <c r="N3464" t="str">
        <f>_xlfn.XLOOKUP(tb_C103[[#This Row],[OS]],[1]!tb_C101[OS],[1]!tb_C101[OFICINA])</f>
        <v>Mecanico</v>
      </c>
      <c r="O3464" s="14">
        <f>tb_C103[[#This Row],[FIM]] - tb_C103[[#This Row],[INICIO]]</f>
        <v>6.944444467080757E-4</v>
      </c>
    </row>
    <row r="3465" spans="1:15" x14ac:dyDescent="0.25">
      <c r="A3465" t="s">
        <v>8686</v>
      </c>
      <c r="B3465">
        <v>1857</v>
      </c>
      <c r="C3465">
        <v>1</v>
      </c>
      <c r="D3465" t="s">
        <v>8677</v>
      </c>
      <c r="E3465" s="9">
        <v>45354.541666666664</v>
      </c>
      <c r="F3465" s="9">
        <v>45354.542361111111</v>
      </c>
      <c r="G3465">
        <v>206</v>
      </c>
      <c r="H3465" t="s">
        <v>793</v>
      </c>
      <c r="I3465" t="s">
        <v>175</v>
      </c>
      <c r="J3465" t="s">
        <v>8671</v>
      </c>
      <c r="K3465" s="9">
        <v>45379.715509259258</v>
      </c>
      <c r="L3465" s="13">
        <f>IFERROR(_xlfn.XLOOKUP(tb_C103[[#This Row],[OS]],[1]!tb_C101[OS],[1]!tb_C101[DATA_ABERTURA]),0)</f>
        <v>45355.697592592594</v>
      </c>
      <c r="M3465" s="7" t="str">
        <f>IFERROR(_xlfn.XLOOKUP(tb_C103[[#This Row],[OS]],[1]!tb_C101[OS],[1]!tb_C101[SITUACAO_OS]),0)</f>
        <v>F</v>
      </c>
      <c r="N3465" t="str">
        <f>_xlfn.XLOOKUP(tb_C103[[#This Row],[OS]],[1]!tb_C101[OS],[1]!tb_C101[OFICINA])</f>
        <v>Mecanico</v>
      </c>
      <c r="O3465" s="14">
        <f>tb_C103[[#This Row],[FIM]] - tb_C103[[#This Row],[INICIO]]</f>
        <v>6.944444467080757E-4</v>
      </c>
    </row>
    <row r="3466" spans="1:15" x14ac:dyDescent="0.25">
      <c r="A3466" t="s">
        <v>6807</v>
      </c>
      <c r="B3466">
        <v>1857</v>
      </c>
      <c r="C3466">
        <v>1</v>
      </c>
      <c r="D3466" t="s">
        <v>8677</v>
      </c>
      <c r="E3466" s="9">
        <v>45354.541666666664</v>
      </c>
      <c r="F3466" s="9">
        <v>45354.542361111111</v>
      </c>
      <c r="G3466">
        <v>206</v>
      </c>
      <c r="H3466" t="s">
        <v>793</v>
      </c>
      <c r="I3466" t="s">
        <v>175</v>
      </c>
      <c r="J3466" t="s">
        <v>8671</v>
      </c>
      <c r="K3466" s="9">
        <v>45379.715509259258</v>
      </c>
      <c r="L3466" s="13">
        <f>IFERROR(_xlfn.XLOOKUP(tb_C103[[#This Row],[OS]],[1]!tb_C101[OS],[1]!tb_C101[DATA_ABERTURA]),0)</f>
        <v>45355.697592592594</v>
      </c>
      <c r="M3466" s="7" t="str">
        <f>IFERROR(_xlfn.XLOOKUP(tb_C103[[#This Row],[OS]],[1]!tb_C101[OS],[1]!tb_C101[SITUACAO_OS]),0)</f>
        <v>F</v>
      </c>
      <c r="N3466" t="str">
        <f>_xlfn.XLOOKUP(tb_C103[[#This Row],[OS]],[1]!tb_C101[OS],[1]!tb_C101[OFICINA])</f>
        <v>Mecanico</v>
      </c>
      <c r="O3466" s="14">
        <f>tb_C103[[#This Row],[FIM]] - tb_C103[[#This Row],[INICIO]]</f>
        <v>6.944444467080757E-4</v>
      </c>
    </row>
    <row r="3467" spans="1:15" x14ac:dyDescent="0.25">
      <c r="A3467" t="s">
        <v>8686</v>
      </c>
      <c r="B3467">
        <v>1857</v>
      </c>
      <c r="C3467">
        <v>1</v>
      </c>
      <c r="D3467" t="s">
        <v>8677</v>
      </c>
      <c r="E3467" s="9">
        <v>45354.541666666664</v>
      </c>
      <c r="F3467" s="9">
        <v>45354.542361111111</v>
      </c>
      <c r="G3467">
        <v>206</v>
      </c>
      <c r="H3467" t="s">
        <v>793</v>
      </c>
      <c r="I3467" t="s">
        <v>175</v>
      </c>
      <c r="J3467" t="s">
        <v>8671</v>
      </c>
      <c r="K3467" s="9">
        <v>45379.715509259258</v>
      </c>
      <c r="L3467" s="13">
        <f>IFERROR(_xlfn.XLOOKUP(tb_C103[[#This Row],[OS]],[1]!tb_C101[OS],[1]!tb_C101[DATA_ABERTURA]),0)</f>
        <v>45355.697592592594</v>
      </c>
      <c r="M3467" s="7" t="str">
        <f>IFERROR(_xlfn.XLOOKUP(tb_C103[[#This Row],[OS]],[1]!tb_C101[OS],[1]!tb_C101[SITUACAO_OS]),0)</f>
        <v>F</v>
      </c>
      <c r="N3467" t="str">
        <f>_xlfn.XLOOKUP(tb_C103[[#This Row],[OS]],[1]!tb_C101[OS],[1]!tb_C101[OFICINA])</f>
        <v>Mecanico</v>
      </c>
      <c r="O3467" s="14">
        <f>tb_C103[[#This Row],[FIM]] - tb_C103[[#This Row],[INICIO]]</f>
        <v>6.944444467080757E-4</v>
      </c>
    </row>
    <row r="3468" spans="1:15" x14ac:dyDescent="0.25">
      <c r="A3468" t="s">
        <v>6807</v>
      </c>
      <c r="B3468">
        <v>1857</v>
      </c>
      <c r="C3468">
        <v>1</v>
      </c>
      <c r="D3468" t="s">
        <v>8677</v>
      </c>
      <c r="E3468" s="9">
        <v>45354.541666666664</v>
      </c>
      <c r="F3468" s="9">
        <v>45354.542361111111</v>
      </c>
      <c r="G3468">
        <v>206</v>
      </c>
      <c r="H3468" t="s">
        <v>793</v>
      </c>
      <c r="I3468" t="s">
        <v>175</v>
      </c>
      <c r="J3468" t="s">
        <v>8671</v>
      </c>
      <c r="K3468" s="9">
        <v>45379.715509259258</v>
      </c>
      <c r="L3468" s="13">
        <f>IFERROR(_xlfn.XLOOKUP(tb_C103[[#This Row],[OS]],[1]!tb_C101[OS],[1]!tb_C101[DATA_ABERTURA]),0)</f>
        <v>45355.697592592594</v>
      </c>
      <c r="M3468" s="7" t="str">
        <f>IFERROR(_xlfn.XLOOKUP(tb_C103[[#This Row],[OS]],[1]!tb_C101[OS],[1]!tb_C101[SITUACAO_OS]),0)</f>
        <v>F</v>
      </c>
      <c r="N3468" t="str">
        <f>_xlfn.XLOOKUP(tb_C103[[#This Row],[OS]],[1]!tb_C101[OS],[1]!tb_C101[OFICINA])</f>
        <v>Mecanico</v>
      </c>
      <c r="O3468" s="14">
        <f>tb_C103[[#This Row],[FIM]] - tb_C103[[#This Row],[INICIO]]</f>
        <v>6.944444467080757E-4</v>
      </c>
    </row>
    <row r="3469" spans="1:15" x14ac:dyDescent="0.25">
      <c r="A3469" t="s">
        <v>8686</v>
      </c>
      <c r="B3469">
        <v>1858</v>
      </c>
      <c r="C3469">
        <v>1</v>
      </c>
      <c r="D3469" t="s">
        <v>8677</v>
      </c>
      <c r="E3469" s="9">
        <v>45354.541666666664</v>
      </c>
      <c r="F3469" s="9">
        <v>45354.542361111111</v>
      </c>
      <c r="G3469">
        <v>206</v>
      </c>
      <c r="H3469" t="s">
        <v>793</v>
      </c>
      <c r="I3469" t="s">
        <v>175</v>
      </c>
      <c r="J3469" t="s">
        <v>8671</v>
      </c>
      <c r="K3469" s="9">
        <v>45379.715844907405</v>
      </c>
      <c r="L3469" s="13">
        <f>IFERROR(_xlfn.XLOOKUP(tb_C103[[#This Row],[OS]],[1]!tb_C101[OS],[1]!tb_C101[DATA_ABERTURA]),0)</f>
        <v>45355.697916666664</v>
      </c>
      <c r="M3469" s="7" t="str">
        <f>IFERROR(_xlfn.XLOOKUP(tb_C103[[#This Row],[OS]],[1]!tb_C101[OS],[1]!tb_C101[SITUACAO_OS]),0)</f>
        <v>F</v>
      </c>
      <c r="N3469" t="str">
        <f>_xlfn.XLOOKUP(tb_C103[[#This Row],[OS]],[1]!tb_C101[OS],[1]!tb_C101[OFICINA])</f>
        <v>Mecanico</v>
      </c>
      <c r="O3469" s="14">
        <f>tb_C103[[#This Row],[FIM]] - tb_C103[[#This Row],[INICIO]]</f>
        <v>6.944444467080757E-4</v>
      </c>
    </row>
    <row r="3470" spans="1:15" x14ac:dyDescent="0.25">
      <c r="A3470" t="s">
        <v>6807</v>
      </c>
      <c r="B3470">
        <v>1858</v>
      </c>
      <c r="C3470">
        <v>1</v>
      </c>
      <c r="D3470" t="s">
        <v>8677</v>
      </c>
      <c r="E3470" s="9">
        <v>45354.541666666664</v>
      </c>
      <c r="F3470" s="9">
        <v>45354.542361111111</v>
      </c>
      <c r="G3470">
        <v>206</v>
      </c>
      <c r="H3470" t="s">
        <v>793</v>
      </c>
      <c r="I3470" t="s">
        <v>175</v>
      </c>
      <c r="J3470" t="s">
        <v>8671</v>
      </c>
      <c r="K3470" s="9">
        <v>45379.715844907405</v>
      </c>
      <c r="L3470" s="13">
        <f>IFERROR(_xlfn.XLOOKUP(tb_C103[[#This Row],[OS]],[1]!tb_C101[OS],[1]!tb_C101[DATA_ABERTURA]),0)</f>
        <v>45355.697916666664</v>
      </c>
      <c r="M3470" s="7" t="str">
        <f>IFERROR(_xlfn.XLOOKUP(tb_C103[[#This Row],[OS]],[1]!tb_C101[OS],[1]!tb_C101[SITUACAO_OS]),0)</f>
        <v>F</v>
      </c>
      <c r="N3470" t="str">
        <f>_xlfn.XLOOKUP(tb_C103[[#This Row],[OS]],[1]!tb_C101[OS],[1]!tb_C101[OFICINA])</f>
        <v>Mecanico</v>
      </c>
      <c r="O3470" s="14">
        <f>tb_C103[[#This Row],[FIM]] - tb_C103[[#This Row],[INICIO]]</f>
        <v>6.944444467080757E-4</v>
      </c>
    </row>
    <row r="3471" spans="1:15" x14ac:dyDescent="0.25">
      <c r="A3471" t="s">
        <v>8686</v>
      </c>
      <c r="B3471">
        <v>1858</v>
      </c>
      <c r="C3471">
        <v>1</v>
      </c>
      <c r="D3471" t="s">
        <v>8677</v>
      </c>
      <c r="E3471" s="9">
        <v>45354.541666666664</v>
      </c>
      <c r="F3471" s="9">
        <v>45354.542361111111</v>
      </c>
      <c r="G3471">
        <v>206</v>
      </c>
      <c r="H3471" t="s">
        <v>793</v>
      </c>
      <c r="I3471" t="s">
        <v>175</v>
      </c>
      <c r="J3471" t="s">
        <v>8671</v>
      </c>
      <c r="K3471" s="9">
        <v>45379.715844907405</v>
      </c>
      <c r="L3471" s="13">
        <f>IFERROR(_xlfn.XLOOKUP(tb_C103[[#This Row],[OS]],[1]!tb_C101[OS],[1]!tb_C101[DATA_ABERTURA]),0)</f>
        <v>45355.697916666664</v>
      </c>
      <c r="M3471" s="7" t="str">
        <f>IFERROR(_xlfn.XLOOKUP(tb_C103[[#This Row],[OS]],[1]!tb_C101[OS],[1]!tb_C101[SITUACAO_OS]),0)</f>
        <v>F</v>
      </c>
      <c r="N3471" t="str">
        <f>_xlfn.XLOOKUP(tb_C103[[#This Row],[OS]],[1]!tb_C101[OS],[1]!tb_C101[OFICINA])</f>
        <v>Mecanico</v>
      </c>
      <c r="O3471" s="14">
        <f>tb_C103[[#This Row],[FIM]] - tb_C103[[#This Row],[INICIO]]</f>
        <v>6.944444467080757E-4</v>
      </c>
    </row>
    <row r="3472" spans="1:15" x14ac:dyDescent="0.25">
      <c r="A3472" t="s">
        <v>6807</v>
      </c>
      <c r="B3472">
        <v>1858</v>
      </c>
      <c r="C3472">
        <v>1</v>
      </c>
      <c r="D3472" t="s">
        <v>8677</v>
      </c>
      <c r="E3472" s="9">
        <v>45354.541666666664</v>
      </c>
      <c r="F3472" s="9">
        <v>45354.542361111111</v>
      </c>
      <c r="G3472">
        <v>206</v>
      </c>
      <c r="H3472" t="s">
        <v>793</v>
      </c>
      <c r="I3472" t="s">
        <v>175</v>
      </c>
      <c r="J3472" t="s">
        <v>8671</v>
      </c>
      <c r="K3472" s="9">
        <v>45379.715844907405</v>
      </c>
      <c r="L3472" s="13">
        <f>IFERROR(_xlfn.XLOOKUP(tb_C103[[#This Row],[OS]],[1]!tb_C101[OS],[1]!tb_C101[DATA_ABERTURA]),0)</f>
        <v>45355.697916666664</v>
      </c>
      <c r="M3472" s="7" t="str">
        <f>IFERROR(_xlfn.XLOOKUP(tb_C103[[#This Row],[OS]],[1]!tb_C101[OS],[1]!tb_C101[SITUACAO_OS]),0)</f>
        <v>F</v>
      </c>
      <c r="N3472" t="str">
        <f>_xlfn.XLOOKUP(tb_C103[[#This Row],[OS]],[1]!tb_C101[OS],[1]!tb_C101[OFICINA])</f>
        <v>Mecanico</v>
      </c>
      <c r="O3472" s="14">
        <f>tb_C103[[#This Row],[FIM]] - tb_C103[[#This Row],[INICIO]]</f>
        <v>6.944444467080757E-4</v>
      </c>
    </row>
    <row r="3473" spans="1:15" x14ac:dyDescent="0.25">
      <c r="A3473" t="s">
        <v>8686</v>
      </c>
      <c r="B3473">
        <v>1859</v>
      </c>
      <c r="C3473">
        <v>1</v>
      </c>
      <c r="D3473" t="s">
        <v>8677</v>
      </c>
      <c r="E3473" s="9">
        <v>45354.541666666664</v>
      </c>
      <c r="F3473" s="9">
        <v>45354.542361111111</v>
      </c>
      <c r="G3473">
        <v>206</v>
      </c>
      <c r="H3473" t="s">
        <v>793</v>
      </c>
      <c r="I3473" t="s">
        <v>175</v>
      </c>
      <c r="J3473" t="s">
        <v>8671</v>
      </c>
      <c r="K3473" s="9">
        <v>45379.716134259259</v>
      </c>
      <c r="L3473" s="13">
        <f>IFERROR(_xlfn.XLOOKUP(tb_C103[[#This Row],[OS]],[1]!tb_C101[OS],[1]!tb_C101[DATA_ABERTURA]),0)</f>
        <v>45355.698287037034</v>
      </c>
      <c r="M3473" s="7" t="str">
        <f>IFERROR(_xlfn.XLOOKUP(tb_C103[[#This Row],[OS]],[1]!tb_C101[OS],[1]!tb_C101[SITUACAO_OS]),0)</f>
        <v>F</v>
      </c>
      <c r="N3473" t="str">
        <f>_xlfn.XLOOKUP(tb_C103[[#This Row],[OS]],[1]!tb_C101[OS],[1]!tb_C101[OFICINA])</f>
        <v>Mecanico</v>
      </c>
      <c r="O3473" s="14">
        <f>tb_C103[[#This Row],[FIM]] - tb_C103[[#This Row],[INICIO]]</f>
        <v>6.944444467080757E-4</v>
      </c>
    </row>
    <row r="3474" spans="1:15" x14ac:dyDescent="0.25">
      <c r="A3474" t="s">
        <v>6807</v>
      </c>
      <c r="B3474">
        <v>1859</v>
      </c>
      <c r="C3474">
        <v>1</v>
      </c>
      <c r="D3474" t="s">
        <v>8677</v>
      </c>
      <c r="E3474" s="9">
        <v>45354.541666666664</v>
      </c>
      <c r="F3474" s="9">
        <v>45354.542361111111</v>
      </c>
      <c r="G3474">
        <v>206</v>
      </c>
      <c r="H3474" t="s">
        <v>793</v>
      </c>
      <c r="I3474" t="s">
        <v>175</v>
      </c>
      <c r="J3474" t="s">
        <v>8671</v>
      </c>
      <c r="K3474" s="9">
        <v>45379.716134259259</v>
      </c>
      <c r="L3474" s="13">
        <f>IFERROR(_xlfn.XLOOKUP(tb_C103[[#This Row],[OS]],[1]!tb_C101[OS],[1]!tb_C101[DATA_ABERTURA]),0)</f>
        <v>45355.698287037034</v>
      </c>
      <c r="M3474" s="7" t="str">
        <f>IFERROR(_xlfn.XLOOKUP(tb_C103[[#This Row],[OS]],[1]!tb_C101[OS],[1]!tb_C101[SITUACAO_OS]),0)</f>
        <v>F</v>
      </c>
      <c r="N3474" t="str">
        <f>_xlfn.XLOOKUP(tb_C103[[#This Row],[OS]],[1]!tb_C101[OS],[1]!tb_C101[OFICINA])</f>
        <v>Mecanico</v>
      </c>
      <c r="O3474" s="14">
        <f>tb_C103[[#This Row],[FIM]] - tb_C103[[#This Row],[INICIO]]</f>
        <v>6.944444467080757E-4</v>
      </c>
    </row>
    <row r="3475" spans="1:15" x14ac:dyDescent="0.25">
      <c r="A3475" t="s">
        <v>8686</v>
      </c>
      <c r="B3475">
        <v>1859</v>
      </c>
      <c r="C3475">
        <v>1</v>
      </c>
      <c r="D3475" t="s">
        <v>8677</v>
      </c>
      <c r="E3475" s="9">
        <v>45354.541666666664</v>
      </c>
      <c r="F3475" s="9">
        <v>45354.542361111111</v>
      </c>
      <c r="G3475">
        <v>206</v>
      </c>
      <c r="H3475" t="s">
        <v>793</v>
      </c>
      <c r="I3475" t="s">
        <v>175</v>
      </c>
      <c r="J3475" t="s">
        <v>8671</v>
      </c>
      <c r="K3475" s="9">
        <v>45379.716134259259</v>
      </c>
      <c r="L3475" s="13">
        <f>IFERROR(_xlfn.XLOOKUP(tb_C103[[#This Row],[OS]],[1]!tb_C101[OS],[1]!tb_C101[DATA_ABERTURA]),0)</f>
        <v>45355.698287037034</v>
      </c>
      <c r="M3475" s="7" t="str">
        <f>IFERROR(_xlfn.XLOOKUP(tb_C103[[#This Row],[OS]],[1]!tb_C101[OS],[1]!tb_C101[SITUACAO_OS]),0)</f>
        <v>F</v>
      </c>
      <c r="N3475" t="str">
        <f>_xlfn.XLOOKUP(tb_C103[[#This Row],[OS]],[1]!tb_C101[OS],[1]!tb_C101[OFICINA])</f>
        <v>Mecanico</v>
      </c>
      <c r="O3475" s="14">
        <f>tb_C103[[#This Row],[FIM]] - tb_C103[[#This Row],[INICIO]]</f>
        <v>6.944444467080757E-4</v>
      </c>
    </row>
    <row r="3476" spans="1:15" x14ac:dyDescent="0.25">
      <c r="A3476" t="s">
        <v>6807</v>
      </c>
      <c r="B3476">
        <v>1859</v>
      </c>
      <c r="C3476">
        <v>1</v>
      </c>
      <c r="D3476" t="s">
        <v>8677</v>
      </c>
      <c r="E3476" s="9">
        <v>45354.541666666664</v>
      </c>
      <c r="F3476" s="9">
        <v>45354.542361111111</v>
      </c>
      <c r="G3476">
        <v>206</v>
      </c>
      <c r="H3476" t="s">
        <v>793</v>
      </c>
      <c r="I3476" t="s">
        <v>175</v>
      </c>
      <c r="J3476" t="s">
        <v>8671</v>
      </c>
      <c r="K3476" s="9">
        <v>45379.716134259259</v>
      </c>
      <c r="L3476" s="13">
        <f>IFERROR(_xlfn.XLOOKUP(tb_C103[[#This Row],[OS]],[1]!tb_C101[OS],[1]!tb_C101[DATA_ABERTURA]),0)</f>
        <v>45355.698287037034</v>
      </c>
      <c r="M3476" s="7" t="str">
        <f>IFERROR(_xlfn.XLOOKUP(tb_C103[[#This Row],[OS]],[1]!tb_C101[OS],[1]!tb_C101[SITUACAO_OS]),0)</f>
        <v>F</v>
      </c>
      <c r="N3476" t="str">
        <f>_xlfn.XLOOKUP(tb_C103[[#This Row],[OS]],[1]!tb_C101[OS],[1]!tb_C101[OFICINA])</f>
        <v>Mecanico</v>
      </c>
      <c r="O3476" s="14">
        <f>tb_C103[[#This Row],[FIM]] - tb_C103[[#This Row],[INICIO]]</f>
        <v>6.944444467080757E-4</v>
      </c>
    </row>
    <row r="3477" spans="1:15" x14ac:dyDescent="0.25">
      <c r="A3477" t="s">
        <v>8686</v>
      </c>
      <c r="B3477">
        <v>1860</v>
      </c>
      <c r="C3477">
        <v>1</v>
      </c>
      <c r="D3477" t="s">
        <v>8677</v>
      </c>
      <c r="E3477" s="9">
        <v>45354.541666666664</v>
      </c>
      <c r="F3477" s="9">
        <v>45354.542361111111</v>
      </c>
      <c r="G3477">
        <v>206</v>
      </c>
      <c r="H3477" t="s">
        <v>793</v>
      </c>
      <c r="I3477" t="s">
        <v>175</v>
      </c>
      <c r="J3477" t="s">
        <v>8671</v>
      </c>
      <c r="K3477" s="9">
        <v>45379.716377314813</v>
      </c>
      <c r="L3477" s="13">
        <f>IFERROR(_xlfn.XLOOKUP(tb_C103[[#This Row],[OS]],[1]!tb_C101[OS],[1]!tb_C101[DATA_ABERTURA]),0)</f>
        <v>45355.698900462965</v>
      </c>
      <c r="M3477" s="7" t="str">
        <f>IFERROR(_xlfn.XLOOKUP(tb_C103[[#This Row],[OS]],[1]!tb_C101[OS],[1]!tb_C101[SITUACAO_OS]),0)</f>
        <v>F</v>
      </c>
      <c r="N3477" t="str">
        <f>_xlfn.XLOOKUP(tb_C103[[#This Row],[OS]],[1]!tb_C101[OS],[1]!tb_C101[OFICINA])</f>
        <v>Mecanico</v>
      </c>
      <c r="O3477" s="14">
        <f>tb_C103[[#This Row],[FIM]] - tb_C103[[#This Row],[INICIO]]</f>
        <v>6.944444467080757E-4</v>
      </c>
    </row>
    <row r="3478" spans="1:15" x14ac:dyDescent="0.25">
      <c r="A3478" t="s">
        <v>6807</v>
      </c>
      <c r="B3478">
        <v>1860</v>
      </c>
      <c r="C3478">
        <v>1</v>
      </c>
      <c r="D3478" t="s">
        <v>8677</v>
      </c>
      <c r="E3478" s="9">
        <v>45354.541666666664</v>
      </c>
      <c r="F3478" s="9">
        <v>45354.542361111111</v>
      </c>
      <c r="G3478">
        <v>206</v>
      </c>
      <c r="H3478" t="s">
        <v>793</v>
      </c>
      <c r="I3478" t="s">
        <v>175</v>
      </c>
      <c r="J3478" t="s">
        <v>8671</v>
      </c>
      <c r="K3478" s="9">
        <v>45379.716377314813</v>
      </c>
      <c r="L3478" s="13">
        <f>IFERROR(_xlfn.XLOOKUP(tb_C103[[#This Row],[OS]],[1]!tb_C101[OS],[1]!tb_C101[DATA_ABERTURA]),0)</f>
        <v>45355.698900462965</v>
      </c>
      <c r="M3478" s="7" t="str">
        <f>IFERROR(_xlfn.XLOOKUP(tb_C103[[#This Row],[OS]],[1]!tb_C101[OS],[1]!tb_C101[SITUACAO_OS]),0)</f>
        <v>F</v>
      </c>
      <c r="N3478" t="str">
        <f>_xlfn.XLOOKUP(tb_C103[[#This Row],[OS]],[1]!tb_C101[OS],[1]!tb_C101[OFICINA])</f>
        <v>Mecanico</v>
      </c>
      <c r="O3478" s="14">
        <f>tb_C103[[#This Row],[FIM]] - tb_C103[[#This Row],[INICIO]]</f>
        <v>6.944444467080757E-4</v>
      </c>
    </row>
    <row r="3479" spans="1:15" x14ac:dyDescent="0.25">
      <c r="A3479" t="s">
        <v>8686</v>
      </c>
      <c r="B3479">
        <v>1860</v>
      </c>
      <c r="C3479">
        <v>1</v>
      </c>
      <c r="D3479" t="s">
        <v>8677</v>
      </c>
      <c r="E3479" s="9">
        <v>45354.541666666664</v>
      </c>
      <c r="F3479" s="9">
        <v>45354.542361111111</v>
      </c>
      <c r="G3479">
        <v>206</v>
      </c>
      <c r="H3479" t="s">
        <v>793</v>
      </c>
      <c r="I3479" t="s">
        <v>175</v>
      </c>
      <c r="J3479" t="s">
        <v>8671</v>
      </c>
      <c r="K3479" s="9">
        <v>45379.716377314813</v>
      </c>
      <c r="L3479" s="13">
        <f>IFERROR(_xlfn.XLOOKUP(tb_C103[[#This Row],[OS]],[1]!tb_C101[OS],[1]!tb_C101[DATA_ABERTURA]),0)</f>
        <v>45355.698900462965</v>
      </c>
      <c r="M3479" s="7" t="str">
        <f>IFERROR(_xlfn.XLOOKUP(tb_C103[[#This Row],[OS]],[1]!tb_C101[OS],[1]!tb_C101[SITUACAO_OS]),0)</f>
        <v>F</v>
      </c>
      <c r="N3479" t="str">
        <f>_xlfn.XLOOKUP(tb_C103[[#This Row],[OS]],[1]!tb_C101[OS],[1]!tb_C101[OFICINA])</f>
        <v>Mecanico</v>
      </c>
      <c r="O3479" s="14">
        <f>tb_C103[[#This Row],[FIM]] - tb_C103[[#This Row],[INICIO]]</f>
        <v>6.944444467080757E-4</v>
      </c>
    </row>
    <row r="3480" spans="1:15" x14ac:dyDescent="0.25">
      <c r="A3480" t="s">
        <v>6807</v>
      </c>
      <c r="B3480">
        <v>1860</v>
      </c>
      <c r="C3480">
        <v>1</v>
      </c>
      <c r="D3480" t="s">
        <v>8677</v>
      </c>
      <c r="E3480" s="9">
        <v>45354.541666666664</v>
      </c>
      <c r="F3480" s="9">
        <v>45354.542361111111</v>
      </c>
      <c r="G3480">
        <v>206</v>
      </c>
      <c r="H3480" t="s">
        <v>793</v>
      </c>
      <c r="I3480" t="s">
        <v>175</v>
      </c>
      <c r="J3480" t="s">
        <v>8671</v>
      </c>
      <c r="K3480" s="9">
        <v>45379.716377314813</v>
      </c>
      <c r="L3480" s="13">
        <f>IFERROR(_xlfn.XLOOKUP(tb_C103[[#This Row],[OS]],[1]!tb_C101[OS],[1]!tb_C101[DATA_ABERTURA]),0)</f>
        <v>45355.698900462965</v>
      </c>
      <c r="M3480" s="7" t="str">
        <f>IFERROR(_xlfn.XLOOKUP(tb_C103[[#This Row],[OS]],[1]!tb_C101[OS],[1]!tb_C101[SITUACAO_OS]),0)</f>
        <v>F</v>
      </c>
      <c r="N3480" t="str">
        <f>_xlfn.XLOOKUP(tb_C103[[#This Row],[OS]],[1]!tb_C101[OS],[1]!tb_C101[OFICINA])</f>
        <v>Mecanico</v>
      </c>
      <c r="O3480" s="14">
        <f>tb_C103[[#This Row],[FIM]] - tb_C103[[#This Row],[INICIO]]</f>
        <v>6.944444467080757E-4</v>
      </c>
    </row>
    <row r="3481" spans="1:15" x14ac:dyDescent="0.25">
      <c r="A3481" t="s">
        <v>8686</v>
      </c>
      <c r="B3481">
        <v>1861</v>
      </c>
      <c r="C3481">
        <v>1</v>
      </c>
      <c r="D3481" t="s">
        <v>8677</v>
      </c>
      <c r="E3481" s="9">
        <v>45355.333333333336</v>
      </c>
      <c r="F3481" s="9">
        <v>45355.334027777775</v>
      </c>
      <c r="G3481">
        <v>206</v>
      </c>
      <c r="H3481" t="s">
        <v>793</v>
      </c>
      <c r="I3481" t="s">
        <v>175</v>
      </c>
      <c r="J3481" t="s">
        <v>8671</v>
      </c>
      <c r="K3481" s="9">
        <v>45379.716666666667</v>
      </c>
      <c r="L3481" s="13">
        <f>IFERROR(_xlfn.XLOOKUP(tb_C103[[#This Row],[OS]],[1]!tb_C101[OS],[1]!tb_C101[DATA_ABERTURA]),0)</f>
        <v>45355.699247685188</v>
      </c>
      <c r="M3481" s="7" t="str">
        <f>IFERROR(_xlfn.XLOOKUP(tb_C103[[#This Row],[OS]],[1]!tb_C101[OS],[1]!tb_C101[SITUACAO_OS]),0)</f>
        <v>F</v>
      </c>
      <c r="N3481" t="str">
        <f>_xlfn.XLOOKUP(tb_C103[[#This Row],[OS]],[1]!tb_C101[OS],[1]!tb_C101[OFICINA])</f>
        <v>Mecanico</v>
      </c>
      <c r="O3481" s="14">
        <f>tb_C103[[#This Row],[FIM]] - tb_C103[[#This Row],[INICIO]]</f>
        <v>6.9444443943211809E-4</v>
      </c>
    </row>
    <row r="3482" spans="1:15" x14ac:dyDescent="0.25">
      <c r="A3482" t="s">
        <v>8686</v>
      </c>
      <c r="B3482">
        <v>1862</v>
      </c>
      <c r="C3482">
        <v>1</v>
      </c>
      <c r="D3482" t="s">
        <v>8677</v>
      </c>
      <c r="E3482" s="9">
        <v>45355.333333333336</v>
      </c>
      <c r="F3482" s="9">
        <v>45355.416666666664</v>
      </c>
      <c r="G3482">
        <v>206</v>
      </c>
      <c r="H3482" t="s">
        <v>793</v>
      </c>
      <c r="I3482" t="s">
        <v>175</v>
      </c>
      <c r="J3482" t="s">
        <v>8671</v>
      </c>
      <c r="K3482" s="9">
        <v>45379.716990740744</v>
      </c>
      <c r="L3482" s="13">
        <f>IFERROR(_xlfn.XLOOKUP(tb_C103[[#This Row],[OS]],[1]!tb_C101[OS],[1]!tb_C101[DATA_ABERTURA]),0)</f>
        <v>45355.70144675926</v>
      </c>
      <c r="M3482" s="7" t="str">
        <f>IFERROR(_xlfn.XLOOKUP(tb_C103[[#This Row],[OS]],[1]!tb_C101[OS],[1]!tb_C101[SITUACAO_OS]),0)</f>
        <v>F</v>
      </c>
      <c r="N3482" t="str">
        <f>_xlfn.XLOOKUP(tb_C103[[#This Row],[OS]],[1]!tb_C101[OS],[1]!tb_C101[OFICINA])</f>
        <v>Mecanico</v>
      </c>
      <c r="O3482" s="14">
        <f>tb_C103[[#This Row],[FIM]] - tb_C103[[#This Row],[INICIO]]</f>
        <v>8.3333333328482695E-2</v>
      </c>
    </row>
    <row r="3483" spans="1:15" x14ac:dyDescent="0.25">
      <c r="A3483" t="s">
        <v>8686</v>
      </c>
      <c r="B3483">
        <v>1863</v>
      </c>
      <c r="C3483">
        <v>1</v>
      </c>
      <c r="D3483" t="s">
        <v>8677</v>
      </c>
      <c r="E3483" s="9">
        <v>45355.333333333336</v>
      </c>
      <c r="F3483" s="9">
        <v>45355.334027777775</v>
      </c>
      <c r="G3483">
        <v>206</v>
      </c>
      <c r="H3483" t="s">
        <v>793</v>
      </c>
      <c r="I3483" t="s">
        <v>175</v>
      </c>
      <c r="J3483" t="s">
        <v>8671</v>
      </c>
      <c r="K3483" s="9">
        <v>45379.717349537037</v>
      </c>
      <c r="L3483" s="13">
        <f>IFERROR(_xlfn.XLOOKUP(tb_C103[[#This Row],[OS]],[1]!tb_C101[OS],[1]!tb_C101[DATA_ABERTURA]),0)</f>
        <v>45355.701666666668</v>
      </c>
      <c r="M3483" s="7" t="str">
        <f>IFERROR(_xlfn.XLOOKUP(tb_C103[[#This Row],[OS]],[1]!tb_C101[OS],[1]!tb_C101[SITUACAO_OS]),0)</f>
        <v>F</v>
      </c>
      <c r="N3483" t="str">
        <f>_xlfn.XLOOKUP(tb_C103[[#This Row],[OS]],[1]!tb_C101[OS],[1]!tb_C101[OFICINA])</f>
        <v>Mecanico</v>
      </c>
      <c r="O3483" s="14">
        <f>tb_C103[[#This Row],[FIM]] - tb_C103[[#This Row],[INICIO]]</f>
        <v>6.9444443943211809E-4</v>
      </c>
    </row>
    <row r="3484" spans="1:15" x14ac:dyDescent="0.25">
      <c r="A3484" t="s">
        <v>8686</v>
      </c>
      <c r="B3484">
        <v>1864</v>
      </c>
      <c r="C3484">
        <v>1</v>
      </c>
      <c r="D3484" t="s">
        <v>8677</v>
      </c>
      <c r="E3484" s="9">
        <v>45355.333333333336</v>
      </c>
      <c r="F3484" s="9">
        <v>45355.334027777775</v>
      </c>
      <c r="G3484">
        <v>206</v>
      </c>
      <c r="H3484" t="s">
        <v>793</v>
      </c>
      <c r="I3484" t="s">
        <v>175</v>
      </c>
      <c r="J3484" t="s">
        <v>8671</v>
      </c>
      <c r="K3484" s="9">
        <v>45379.717569444445</v>
      </c>
      <c r="L3484" s="13">
        <f>IFERROR(_xlfn.XLOOKUP(tb_C103[[#This Row],[OS]],[1]!tb_C101[OS],[1]!tb_C101[DATA_ABERTURA]),0)</f>
        <v>45355.701909722222</v>
      </c>
      <c r="M3484" s="7" t="str">
        <f>IFERROR(_xlfn.XLOOKUP(tb_C103[[#This Row],[OS]],[1]!tb_C101[OS],[1]!tb_C101[SITUACAO_OS]),0)</f>
        <v>F</v>
      </c>
      <c r="N3484" t="str">
        <f>_xlfn.XLOOKUP(tb_C103[[#This Row],[OS]],[1]!tb_C101[OS],[1]!tb_C101[OFICINA])</f>
        <v>Mecanico</v>
      </c>
      <c r="O3484" s="14">
        <f>tb_C103[[#This Row],[FIM]] - tb_C103[[#This Row],[INICIO]]</f>
        <v>6.9444443943211809E-4</v>
      </c>
    </row>
    <row r="3485" spans="1:15" x14ac:dyDescent="0.25">
      <c r="A3485" t="s">
        <v>8686</v>
      </c>
      <c r="B3485">
        <v>1865</v>
      </c>
      <c r="C3485">
        <v>1</v>
      </c>
      <c r="D3485" t="s">
        <v>8677</v>
      </c>
      <c r="E3485" s="9">
        <v>45355.333333333336</v>
      </c>
      <c r="F3485" s="9">
        <v>45355.334027777775</v>
      </c>
      <c r="G3485">
        <v>206</v>
      </c>
      <c r="H3485" t="s">
        <v>793</v>
      </c>
      <c r="I3485" t="s">
        <v>175</v>
      </c>
      <c r="J3485" t="s">
        <v>8671</v>
      </c>
      <c r="K3485" s="9">
        <v>45379.717928240738</v>
      </c>
      <c r="L3485" s="13">
        <f>IFERROR(_xlfn.XLOOKUP(tb_C103[[#This Row],[OS]],[1]!tb_C101[OS],[1]!tb_C101[DATA_ABERTURA]),0)</f>
        <v>45355.702326388891</v>
      </c>
      <c r="M3485" s="7" t="str">
        <f>IFERROR(_xlfn.XLOOKUP(tb_C103[[#This Row],[OS]],[1]!tb_C101[OS],[1]!tb_C101[SITUACAO_OS]),0)</f>
        <v>F</v>
      </c>
      <c r="N3485" t="str">
        <f>_xlfn.XLOOKUP(tb_C103[[#This Row],[OS]],[1]!tb_C101[OS],[1]!tb_C101[OFICINA])</f>
        <v>Mecanico</v>
      </c>
      <c r="O3485" s="14">
        <f>tb_C103[[#This Row],[FIM]] - tb_C103[[#This Row],[INICIO]]</f>
        <v>6.9444443943211809E-4</v>
      </c>
    </row>
    <row r="3486" spans="1:15" x14ac:dyDescent="0.25">
      <c r="A3486" t="s">
        <v>8686</v>
      </c>
      <c r="B3486">
        <v>1866</v>
      </c>
      <c r="C3486">
        <v>1</v>
      </c>
      <c r="D3486" t="s">
        <v>8677</v>
      </c>
      <c r="E3486" s="9">
        <v>45355.333333333336</v>
      </c>
      <c r="F3486" s="9">
        <v>45355.334027777775</v>
      </c>
      <c r="G3486">
        <v>206</v>
      </c>
      <c r="H3486" t="s">
        <v>793</v>
      </c>
      <c r="I3486" t="s">
        <v>175</v>
      </c>
      <c r="J3486" t="s">
        <v>8671</v>
      </c>
      <c r="K3486" s="9">
        <v>45379.718194444446</v>
      </c>
      <c r="L3486" s="13">
        <f>IFERROR(_xlfn.XLOOKUP(tb_C103[[#This Row],[OS]],[1]!tb_C101[OS],[1]!tb_C101[DATA_ABERTURA]),0)</f>
        <v>45355.703287037039</v>
      </c>
      <c r="M3486" s="7" t="str">
        <f>IFERROR(_xlfn.XLOOKUP(tb_C103[[#This Row],[OS]],[1]!tb_C101[OS],[1]!tb_C101[SITUACAO_OS]),0)</f>
        <v>F</v>
      </c>
      <c r="N3486" t="str">
        <f>_xlfn.XLOOKUP(tb_C103[[#This Row],[OS]],[1]!tb_C101[OS],[1]!tb_C101[OFICINA])</f>
        <v>Mecanico</v>
      </c>
      <c r="O3486" s="14">
        <f>tb_C103[[#This Row],[FIM]] - tb_C103[[#This Row],[INICIO]]</f>
        <v>6.9444443943211809E-4</v>
      </c>
    </row>
    <row r="3487" spans="1:15" x14ac:dyDescent="0.25">
      <c r="A3487" t="s">
        <v>8686</v>
      </c>
      <c r="B3487">
        <v>1867</v>
      </c>
      <c r="C3487">
        <v>1</v>
      </c>
      <c r="D3487" t="s">
        <v>8677</v>
      </c>
      <c r="E3487" s="9">
        <v>45355.333333333336</v>
      </c>
      <c r="F3487" s="9">
        <v>45355.334027777775</v>
      </c>
      <c r="G3487">
        <v>206</v>
      </c>
      <c r="H3487" t="s">
        <v>793</v>
      </c>
      <c r="I3487" t="s">
        <v>175</v>
      </c>
      <c r="J3487" t="s">
        <v>8671</v>
      </c>
      <c r="K3487" s="9">
        <v>45379.7184837963</v>
      </c>
      <c r="L3487" s="13">
        <f>IFERROR(_xlfn.XLOOKUP(tb_C103[[#This Row],[OS]],[1]!tb_C101[OS],[1]!tb_C101[DATA_ABERTURA]),0)</f>
        <v>45355.703541666669</v>
      </c>
      <c r="M3487" s="7" t="str">
        <f>IFERROR(_xlfn.XLOOKUP(tb_C103[[#This Row],[OS]],[1]!tb_C101[OS],[1]!tb_C101[SITUACAO_OS]),0)</f>
        <v>F</v>
      </c>
      <c r="N3487" t="str">
        <f>_xlfn.XLOOKUP(tb_C103[[#This Row],[OS]],[1]!tb_C101[OS],[1]!tb_C101[OFICINA])</f>
        <v>Mecanico</v>
      </c>
      <c r="O3487" s="14">
        <f>tb_C103[[#This Row],[FIM]] - tb_C103[[#This Row],[INICIO]]</f>
        <v>6.9444443943211809E-4</v>
      </c>
    </row>
    <row r="3488" spans="1:15" x14ac:dyDescent="0.25">
      <c r="A3488" t="s">
        <v>8686</v>
      </c>
      <c r="B3488">
        <v>1868</v>
      </c>
      <c r="C3488">
        <v>1</v>
      </c>
      <c r="D3488" t="s">
        <v>8677</v>
      </c>
      <c r="E3488" s="9">
        <v>45355.333333333336</v>
      </c>
      <c r="F3488" s="9">
        <v>45355.334027777775</v>
      </c>
      <c r="G3488">
        <v>206</v>
      </c>
      <c r="H3488" t="s">
        <v>793</v>
      </c>
      <c r="I3488" t="s">
        <v>175</v>
      </c>
      <c r="J3488" t="s">
        <v>8671</v>
      </c>
      <c r="K3488" s="9">
        <v>45379.718761574077</v>
      </c>
      <c r="L3488" s="13">
        <f>IFERROR(_xlfn.XLOOKUP(tb_C103[[#This Row],[OS]],[1]!tb_C101[OS],[1]!tb_C101[DATA_ABERTURA]),0)</f>
        <v>45355.703761574077</v>
      </c>
      <c r="M3488" s="7" t="str">
        <f>IFERROR(_xlfn.XLOOKUP(tb_C103[[#This Row],[OS]],[1]!tb_C101[OS],[1]!tb_C101[SITUACAO_OS]),0)</f>
        <v>F</v>
      </c>
      <c r="N3488" t="str">
        <f>_xlfn.XLOOKUP(tb_C103[[#This Row],[OS]],[1]!tb_C101[OS],[1]!tb_C101[OFICINA])</f>
        <v>Mecanico</v>
      </c>
      <c r="O3488" s="14">
        <f>tb_C103[[#This Row],[FIM]] - tb_C103[[#This Row],[INICIO]]</f>
        <v>6.9444443943211809E-4</v>
      </c>
    </row>
    <row r="3489" spans="1:15" x14ac:dyDescent="0.25">
      <c r="A3489" t="s">
        <v>8686</v>
      </c>
      <c r="B3489">
        <v>1869</v>
      </c>
      <c r="C3489">
        <v>1</v>
      </c>
      <c r="D3489" t="s">
        <v>8677</v>
      </c>
      <c r="E3489" s="9">
        <v>45355.333333333336</v>
      </c>
      <c r="F3489" s="9">
        <v>45355.334027777775</v>
      </c>
      <c r="G3489">
        <v>206</v>
      </c>
      <c r="H3489" t="s">
        <v>793</v>
      </c>
      <c r="I3489" t="s">
        <v>175</v>
      </c>
      <c r="J3489" t="s">
        <v>8671</v>
      </c>
      <c r="K3489" s="9">
        <v>45379.719131944446</v>
      </c>
      <c r="L3489" s="13">
        <f>IFERROR(_xlfn.XLOOKUP(tb_C103[[#This Row],[OS]],[1]!tb_C101[OS],[1]!tb_C101[DATA_ABERTURA]),0)</f>
        <v>45355.703935185185</v>
      </c>
      <c r="M3489" s="7" t="str">
        <f>IFERROR(_xlfn.XLOOKUP(tb_C103[[#This Row],[OS]],[1]!tb_C101[OS],[1]!tb_C101[SITUACAO_OS]),0)</f>
        <v>F</v>
      </c>
      <c r="N3489" t="str">
        <f>_xlfn.XLOOKUP(tb_C103[[#This Row],[OS]],[1]!tb_C101[OS],[1]!tb_C101[OFICINA])</f>
        <v>Mecanico</v>
      </c>
      <c r="O3489" s="14">
        <f>tb_C103[[#This Row],[FIM]] - tb_C103[[#This Row],[INICIO]]</f>
        <v>6.9444443943211809E-4</v>
      </c>
    </row>
    <row r="3490" spans="1:15" x14ac:dyDescent="0.25">
      <c r="A3490" t="s">
        <v>8686</v>
      </c>
      <c r="B3490">
        <v>1870</v>
      </c>
      <c r="C3490">
        <v>1</v>
      </c>
      <c r="D3490" t="s">
        <v>8677</v>
      </c>
      <c r="E3490" s="9"/>
      <c r="F3490" s="9"/>
      <c r="G3490">
        <v>206</v>
      </c>
      <c r="H3490" t="s">
        <v>793</v>
      </c>
      <c r="I3490" t="s">
        <v>175</v>
      </c>
      <c r="J3490" t="s">
        <v>8671</v>
      </c>
      <c r="K3490" s="9">
        <v>45379.719409722224</v>
      </c>
      <c r="L3490" s="13">
        <f>IFERROR(_xlfn.XLOOKUP(tb_C103[[#This Row],[OS]],[1]!tb_C101[OS],[1]!tb_C101[DATA_ABERTURA]),0)</f>
        <v>45355.70417824074</v>
      </c>
      <c r="M3490" s="7" t="str">
        <f>IFERROR(_xlfn.XLOOKUP(tb_C103[[#This Row],[OS]],[1]!tb_C101[OS],[1]!tb_C101[SITUACAO_OS]),0)</f>
        <v>F</v>
      </c>
      <c r="N3490" t="str">
        <f>_xlfn.XLOOKUP(tb_C103[[#This Row],[OS]],[1]!tb_C101[OS],[1]!tb_C101[OFICINA])</f>
        <v>Mecanico</v>
      </c>
      <c r="O3490" s="14">
        <f>tb_C103[[#This Row],[FIM]] - tb_C103[[#This Row],[INICIO]]</f>
        <v>0</v>
      </c>
    </row>
    <row r="3491" spans="1:15" x14ac:dyDescent="0.25">
      <c r="B3491">
        <v>1871</v>
      </c>
      <c r="C3491">
        <v>3</v>
      </c>
      <c r="D3491" t="s">
        <v>8673</v>
      </c>
      <c r="E3491" s="9"/>
      <c r="F3491" s="9"/>
      <c r="I3491" t="s">
        <v>175</v>
      </c>
      <c r="J3491" t="s">
        <v>8671</v>
      </c>
      <c r="K3491" s="9">
        <v>45384.250057870369</v>
      </c>
      <c r="L3491" s="13">
        <f>IFERROR(_xlfn.XLOOKUP(tb_C103[[#This Row],[OS]],[1]!tb_C101[OS],[1]!tb_C101[DATA_ABERTURA]),0)</f>
        <v>45355.753923611112</v>
      </c>
      <c r="M3491" s="7" t="str">
        <f>IFERROR(_xlfn.XLOOKUP(tb_C103[[#This Row],[OS]],[1]!tb_C101[OS],[1]!tb_C101[SITUACAO_OS]),0)</f>
        <v>F</v>
      </c>
      <c r="N3491" t="str">
        <f>_xlfn.XLOOKUP(tb_C103[[#This Row],[OS]],[1]!tb_C101[OS],[1]!tb_C101[OFICINA])</f>
        <v>Mecanico</v>
      </c>
      <c r="O3491" s="14">
        <f>tb_C103[[#This Row],[FIM]] - tb_C103[[#This Row],[INICIO]]</f>
        <v>0</v>
      </c>
    </row>
    <row r="3492" spans="1:15" x14ac:dyDescent="0.25">
      <c r="B3492">
        <v>1872</v>
      </c>
      <c r="C3492">
        <v>3</v>
      </c>
      <c r="D3492" t="s">
        <v>8673</v>
      </c>
      <c r="E3492" s="9"/>
      <c r="F3492" s="9"/>
      <c r="G3492">
        <v>207</v>
      </c>
      <c r="H3492" t="s">
        <v>760</v>
      </c>
      <c r="I3492" t="s">
        <v>175</v>
      </c>
      <c r="J3492" t="s">
        <v>8671</v>
      </c>
      <c r="K3492" s="9">
        <v>45670.641458333332</v>
      </c>
      <c r="L3492" s="13">
        <f>IFERROR(_xlfn.XLOOKUP(tb_C103[[#This Row],[OS]],[1]!tb_C101[OS],[1]!tb_C101[DATA_ABERTURA]),0)</f>
        <v>45355.753923611112</v>
      </c>
      <c r="M3492" s="7" t="str">
        <f>IFERROR(_xlfn.XLOOKUP(tb_C103[[#This Row],[OS]],[1]!tb_C101[OS],[1]!tb_C101[SITUACAO_OS]),0)</f>
        <v>F</v>
      </c>
      <c r="N3492" t="str">
        <f>_xlfn.XLOOKUP(tb_C103[[#This Row],[OS]],[1]!tb_C101[OS],[1]!tb_C101[OFICINA])</f>
        <v>Mecanico</v>
      </c>
      <c r="O3492" s="14">
        <f>tb_C103[[#This Row],[FIM]] - tb_C103[[#This Row],[INICIO]]</f>
        <v>0</v>
      </c>
    </row>
    <row r="3493" spans="1:15" x14ac:dyDescent="0.25">
      <c r="A3493" t="s">
        <v>6459</v>
      </c>
      <c r="B3493">
        <v>1873</v>
      </c>
      <c r="C3493">
        <v>3</v>
      </c>
      <c r="D3493" t="s">
        <v>8673</v>
      </c>
      <c r="E3493" s="9">
        <v>45355.756944444445</v>
      </c>
      <c r="F3493" s="9">
        <v>45355.784722222219</v>
      </c>
      <c r="G3493">
        <v>207</v>
      </c>
      <c r="H3493" t="s">
        <v>760</v>
      </c>
      <c r="I3493" t="s">
        <v>175</v>
      </c>
      <c r="J3493" t="s">
        <v>8671</v>
      </c>
      <c r="K3493" s="9">
        <v>45385.749293981484</v>
      </c>
      <c r="L3493" s="13">
        <f>IFERROR(_xlfn.XLOOKUP(tb_C103[[#This Row],[OS]],[1]!tb_C101[OS],[1]!tb_C101[DATA_ABERTURA]),0)</f>
        <v>45355.753923611112</v>
      </c>
      <c r="M3493" s="7" t="str">
        <f>IFERROR(_xlfn.XLOOKUP(tb_C103[[#This Row],[OS]],[1]!tb_C101[OS],[1]!tb_C101[SITUACAO_OS]),0)</f>
        <v>F</v>
      </c>
      <c r="N3493" t="str">
        <f>_xlfn.XLOOKUP(tb_C103[[#This Row],[OS]],[1]!tb_C101[OS],[1]!tb_C101[OFICINA])</f>
        <v>Mecanico</v>
      </c>
      <c r="O3493" s="14">
        <f>tb_C103[[#This Row],[FIM]] - tb_C103[[#This Row],[INICIO]]</f>
        <v>2.7777777773735579E-2</v>
      </c>
    </row>
    <row r="3494" spans="1:15" x14ac:dyDescent="0.25">
      <c r="A3494" t="s">
        <v>6807</v>
      </c>
      <c r="B3494">
        <v>1874</v>
      </c>
      <c r="C3494">
        <v>1</v>
      </c>
      <c r="D3494" t="s">
        <v>8677</v>
      </c>
      <c r="E3494" s="9">
        <v>45357.576388888891</v>
      </c>
      <c r="F3494" s="9">
        <v>45357.583333333336</v>
      </c>
      <c r="I3494" t="s">
        <v>1104</v>
      </c>
      <c r="J3494" t="s">
        <v>8674</v>
      </c>
      <c r="K3494" s="9">
        <v>45357.729247685187</v>
      </c>
      <c r="L3494" s="13">
        <f>IFERROR(_xlfn.XLOOKUP(tb_C103[[#This Row],[OS]],[1]!tb_C101[OS],[1]!tb_C101[DATA_ABERTURA]),0)</f>
        <v>45355.759363425925</v>
      </c>
      <c r="M3494" s="7" t="str">
        <f>IFERROR(_xlfn.XLOOKUP(tb_C103[[#This Row],[OS]],[1]!tb_C101[OS],[1]!tb_C101[SITUACAO_OS]),0)</f>
        <v>F</v>
      </c>
      <c r="N3494" t="str">
        <f>_xlfn.XLOOKUP(tb_C103[[#This Row],[OS]],[1]!tb_C101[OS],[1]!tb_C101[OFICINA])</f>
        <v>Eletrico</v>
      </c>
      <c r="O3494" s="14">
        <f>tb_C103[[#This Row],[FIM]] - tb_C103[[#This Row],[INICIO]]</f>
        <v>6.9444444452528842E-3</v>
      </c>
    </row>
    <row r="3495" spans="1:15" x14ac:dyDescent="0.25">
      <c r="A3495" t="s">
        <v>6807</v>
      </c>
      <c r="B3495">
        <v>1875</v>
      </c>
      <c r="C3495">
        <v>1</v>
      </c>
      <c r="D3495" t="s">
        <v>8677</v>
      </c>
      <c r="E3495" s="9">
        <v>45357.576388888891</v>
      </c>
      <c r="F3495" s="9">
        <v>45357.583333333336</v>
      </c>
      <c r="G3495">
        <v>702</v>
      </c>
      <c r="H3495" t="s">
        <v>3682</v>
      </c>
      <c r="I3495" t="s">
        <v>874</v>
      </c>
      <c r="J3495" t="s">
        <v>8674</v>
      </c>
      <c r="K3495" s="9">
        <v>45357.729074074072</v>
      </c>
      <c r="L3495" s="13">
        <f>IFERROR(_xlfn.XLOOKUP(tb_C103[[#This Row],[OS]],[1]!tb_C101[OS],[1]!tb_C101[DATA_ABERTURA]),0)</f>
        <v>45355.760243055556</v>
      </c>
      <c r="M3495" s="7" t="str">
        <f>IFERROR(_xlfn.XLOOKUP(tb_C103[[#This Row],[OS]],[1]!tb_C101[OS],[1]!tb_C101[SITUACAO_OS]),0)</f>
        <v>F</v>
      </c>
      <c r="N3495" t="str">
        <f>_xlfn.XLOOKUP(tb_C103[[#This Row],[OS]],[1]!tb_C101[OS],[1]!tb_C101[OFICINA])</f>
        <v>Eletrico</v>
      </c>
      <c r="O3495" s="14">
        <f>tb_C103[[#This Row],[FIM]] - tb_C103[[#This Row],[INICIO]]</f>
        <v>6.9444444452528842E-3</v>
      </c>
    </row>
    <row r="3496" spans="1:15" x14ac:dyDescent="0.25">
      <c r="A3496" t="s">
        <v>1764</v>
      </c>
      <c r="B3496">
        <v>1876</v>
      </c>
      <c r="C3496">
        <v>3</v>
      </c>
      <c r="D3496" t="s">
        <v>8673</v>
      </c>
      <c r="E3496" s="9">
        <v>45356.256944444445</v>
      </c>
      <c r="F3496" s="9">
        <v>45356.267361111109</v>
      </c>
      <c r="G3496">
        <v>108</v>
      </c>
      <c r="H3496" t="s">
        <v>317</v>
      </c>
      <c r="I3496" t="s">
        <v>184</v>
      </c>
      <c r="J3496" t="s">
        <v>8674</v>
      </c>
      <c r="K3496" s="9">
        <v>45385.731400462966</v>
      </c>
      <c r="L3496" s="13">
        <f>IFERROR(_xlfn.XLOOKUP(tb_C103[[#This Row],[OS]],[1]!tb_C101[OS],[1]!tb_C101[DATA_ABERTURA]),0)</f>
        <v>45356.246516203704</v>
      </c>
      <c r="M3496" s="7" t="str">
        <f>IFERROR(_xlfn.XLOOKUP(tb_C103[[#This Row],[OS]],[1]!tb_C101[OS],[1]!tb_C101[SITUACAO_OS]),0)</f>
        <v>F</v>
      </c>
      <c r="N3496" t="str">
        <f>_xlfn.XLOOKUP(tb_C103[[#This Row],[OS]],[1]!tb_C101[OS],[1]!tb_C101[OFICINA])</f>
        <v>Eletrico</v>
      </c>
      <c r="O3496" s="14">
        <f>tb_C103[[#This Row],[FIM]] - tb_C103[[#This Row],[INICIO]]</f>
        <v>1.0416666664241347E-2</v>
      </c>
    </row>
    <row r="3497" spans="1:15" x14ac:dyDescent="0.25">
      <c r="A3497" t="s">
        <v>6807</v>
      </c>
      <c r="B3497">
        <v>1876</v>
      </c>
      <c r="C3497">
        <v>3</v>
      </c>
      <c r="D3497" t="s">
        <v>8673</v>
      </c>
      <c r="E3497" s="9">
        <v>45356.256944444445</v>
      </c>
      <c r="F3497" s="9">
        <v>45356.267361111109</v>
      </c>
      <c r="G3497">
        <v>108</v>
      </c>
      <c r="H3497" t="s">
        <v>317</v>
      </c>
      <c r="I3497" t="s">
        <v>184</v>
      </c>
      <c r="J3497" t="s">
        <v>8674</v>
      </c>
      <c r="K3497" s="9">
        <v>45385.731400462966</v>
      </c>
      <c r="L3497" s="13">
        <f>IFERROR(_xlfn.XLOOKUP(tb_C103[[#This Row],[OS]],[1]!tb_C101[OS],[1]!tb_C101[DATA_ABERTURA]),0)</f>
        <v>45356.246516203704</v>
      </c>
      <c r="M3497" s="7" t="str">
        <f>IFERROR(_xlfn.XLOOKUP(tb_C103[[#This Row],[OS]],[1]!tb_C101[OS],[1]!tb_C101[SITUACAO_OS]),0)</f>
        <v>F</v>
      </c>
      <c r="N3497" t="str">
        <f>_xlfn.XLOOKUP(tb_C103[[#This Row],[OS]],[1]!tb_C101[OS],[1]!tb_C101[OFICINA])</f>
        <v>Eletrico</v>
      </c>
      <c r="O3497" s="14">
        <f>tb_C103[[#This Row],[FIM]] - tb_C103[[#This Row],[INICIO]]</f>
        <v>1.0416666664241347E-2</v>
      </c>
    </row>
    <row r="3498" spans="1:15" x14ac:dyDescent="0.25">
      <c r="A3498" t="s">
        <v>1764</v>
      </c>
      <c r="B3498">
        <v>1876</v>
      </c>
      <c r="C3498">
        <v>3</v>
      </c>
      <c r="D3498" t="s">
        <v>8673</v>
      </c>
      <c r="E3498" s="9">
        <v>45356.256944444445</v>
      </c>
      <c r="F3498" s="9">
        <v>45356.267361111109</v>
      </c>
      <c r="G3498">
        <v>108</v>
      </c>
      <c r="H3498" t="s">
        <v>317</v>
      </c>
      <c r="I3498" t="s">
        <v>184</v>
      </c>
      <c r="J3498" t="s">
        <v>8674</v>
      </c>
      <c r="K3498" s="9">
        <v>45385.731400462966</v>
      </c>
      <c r="L3498" s="13">
        <f>IFERROR(_xlfn.XLOOKUP(tb_C103[[#This Row],[OS]],[1]!tb_C101[OS],[1]!tb_C101[DATA_ABERTURA]),0)</f>
        <v>45356.246516203704</v>
      </c>
      <c r="M3498" s="7" t="str">
        <f>IFERROR(_xlfn.XLOOKUP(tb_C103[[#This Row],[OS]],[1]!tb_C101[OS],[1]!tb_C101[SITUACAO_OS]),0)</f>
        <v>F</v>
      </c>
      <c r="N3498" t="str">
        <f>_xlfn.XLOOKUP(tb_C103[[#This Row],[OS]],[1]!tb_C101[OS],[1]!tb_C101[OFICINA])</f>
        <v>Eletrico</v>
      </c>
      <c r="O3498" s="14">
        <f>tb_C103[[#This Row],[FIM]] - tb_C103[[#This Row],[INICIO]]</f>
        <v>1.0416666664241347E-2</v>
      </c>
    </row>
    <row r="3499" spans="1:15" x14ac:dyDescent="0.25">
      <c r="A3499" t="s">
        <v>6807</v>
      </c>
      <c r="B3499">
        <v>1876</v>
      </c>
      <c r="C3499">
        <v>3</v>
      </c>
      <c r="D3499" t="s">
        <v>8673</v>
      </c>
      <c r="E3499" s="9">
        <v>45356.256944444445</v>
      </c>
      <c r="F3499" s="9">
        <v>45356.267361111109</v>
      </c>
      <c r="G3499">
        <v>108</v>
      </c>
      <c r="H3499" t="s">
        <v>317</v>
      </c>
      <c r="I3499" t="s">
        <v>184</v>
      </c>
      <c r="J3499" t="s">
        <v>8674</v>
      </c>
      <c r="K3499" s="9">
        <v>45385.731400462966</v>
      </c>
      <c r="L3499" s="13">
        <f>IFERROR(_xlfn.XLOOKUP(tb_C103[[#This Row],[OS]],[1]!tb_C101[OS],[1]!tb_C101[DATA_ABERTURA]),0)</f>
        <v>45356.246516203704</v>
      </c>
      <c r="M3499" s="7" t="str">
        <f>IFERROR(_xlfn.XLOOKUP(tb_C103[[#This Row],[OS]],[1]!tb_C101[OS],[1]!tb_C101[SITUACAO_OS]),0)</f>
        <v>F</v>
      </c>
      <c r="N3499" t="str">
        <f>_xlfn.XLOOKUP(tb_C103[[#This Row],[OS]],[1]!tb_C101[OS],[1]!tb_C101[OFICINA])</f>
        <v>Eletrico</v>
      </c>
      <c r="O3499" s="14">
        <f>tb_C103[[#This Row],[FIM]] - tb_C103[[#This Row],[INICIO]]</f>
        <v>1.0416666664241347E-2</v>
      </c>
    </row>
    <row r="3500" spans="1:15" x14ac:dyDescent="0.25">
      <c r="B3500">
        <v>1877</v>
      </c>
      <c r="C3500">
        <v>3</v>
      </c>
      <c r="D3500" t="s">
        <v>8673</v>
      </c>
      <c r="E3500" s="9"/>
      <c r="F3500" s="9"/>
      <c r="G3500">
        <v>1005</v>
      </c>
      <c r="H3500" t="s">
        <v>2856</v>
      </c>
      <c r="I3500" t="s">
        <v>858</v>
      </c>
      <c r="J3500" t="s">
        <v>8671</v>
      </c>
      <c r="K3500" s="9">
        <v>45670.641597222224</v>
      </c>
      <c r="L3500" s="13">
        <f>IFERROR(_xlfn.XLOOKUP(tb_C103[[#This Row],[OS]],[1]!tb_C101[OS],[1]!tb_C101[DATA_ABERTURA]),0)</f>
        <v>45356.488125000003</v>
      </c>
      <c r="M3500" s="7" t="str">
        <f>IFERROR(_xlfn.XLOOKUP(tb_C103[[#This Row],[OS]],[1]!tb_C101[OS],[1]!tb_C101[SITUACAO_OS]),0)</f>
        <v>F</v>
      </c>
      <c r="N3500" t="str">
        <f>_xlfn.XLOOKUP(tb_C103[[#This Row],[OS]],[1]!tb_C101[OS],[1]!tb_C101[OFICINA])</f>
        <v>Mecanico</v>
      </c>
      <c r="O3500" s="14">
        <f>tb_C103[[#This Row],[FIM]] - tb_C103[[#This Row],[INICIO]]</f>
        <v>0</v>
      </c>
    </row>
    <row r="3501" spans="1:15" x14ac:dyDescent="0.25">
      <c r="B3501">
        <v>1878</v>
      </c>
      <c r="C3501">
        <v>3</v>
      </c>
      <c r="D3501" t="s">
        <v>8673</v>
      </c>
      <c r="E3501" s="9"/>
      <c r="F3501" s="9"/>
      <c r="G3501">
        <v>206</v>
      </c>
      <c r="H3501" t="s">
        <v>793</v>
      </c>
      <c r="I3501" t="s">
        <v>175</v>
      </c>
      <c r="J3501" t="s">
        <v>8671</v>
      </c>
      <c r="K3501" s="9"/>
      <c r="L3501" s="13">
        <f>IFERROR(_xlfn.XLOOKUP(tb_C103[[#This Row],[OS]],[1]!tb_C101[OS],[1]!tb_C101[DATA_ABERTURA]),0)</f>
        <v>45356.491122685184</v>
      </c>
      <c r="M3501" s="7" t="str">
        <f>IFERROR(_xlfn.XLOOKUP(tb_C103[[#This Row],[OS]],[1]!tb_C101[OS],[1]!tb_C101[SITUACAO_OS]),0)</f>
        <v>A</v>
      </c>
      <c r="N3501" t="str">
        <f>_xlfn.XLOOKUP(tb_C103[[#This Row],[OS]],[1]!tb_C101[OS],[1]!tb_C101[OFICINA])</f>
        <v>Mecanico</v>
      </c>
      <c r="O3501" s="14">
        <f>tb_C103[[#This Row],[FIM]] - tb_C103[[#This Row],[INICIO]]</f>
        <v>0</v>
      </c>
    </row>
    <row r="3502" spans="1:15" x14ac:dyDescent="0.25">
      <c r="A3502" t="s">
        <v>8686</v>
      </c>
      <c r="B3502">
        <v>1879</v>
      </c>
      <c r="C3502">
        <v>3</v>
      </c>
      <c r="D3502" t="s">
        <v>8673</v>
      </c>
      <c r="E3502" s="9">
        <v>45356.513888888891</v>
      </c>
      <c r="F3502" s="9">
        <v>45356.534722222219</v>
      </c>
      <c r="G3502">
        <v>207</v>
      </c>
      <c r="H3502" t="s">
        <v>760</v>
      </c>
      <c r="I3502" t="s">
        <v>175</v>
      </c>
      <c r="J3502" t="s">
        <v>8671</v>
      </c>
      <c r="K3502" s="9">
        <v>45379.729259259257</v>
      </c>
      <c r="L3502" s="13">
        <f>IFERROR(_xlfn.XLOOKUP(tb_C103[[#This Row],[OS]],[1]!tb_C101[OS],[1]!tb_C101[DATA_ABERTURA]),0)</f>
        <v>45356.510439814818</v>
      </c>
      <c r="M3502" s="7" t="str">
        <f>IFERROR(_xlfn.XLOOKUP(tb_C103[[#This Row],[OS]],[1]!tb_C101[OS],[1]!tb_C101[SITUACAO_OS]),0)</f>
        <v>F</v>
      </c>
      <c r="N3502" t="str">
        <f>_xlfn.XLOOKUP(tb_C103[[#This Row],[OS]],[1]!tb_C101[OS],[1]!tb_C101[OFICINA])</f>
        <v>Mecanico</v>
      </c>
      <c r="O3502" s="14">
        <f>tb_C103[[#This Row],[FIM]] - tb_C103[[#This Row],[INICIO]]</f>
        <v>2.0833333328482695E-2</v>
      </c>
    </row>
    <row r="3503" spans="1:15" x14ac:dyDescent="0.25">
      <c r="A3503" t="s">
        <v>6807</v>
      </c>
      <c r="B3503">
        <v>1879</v>
      </c>
      <c r="C3503">
        <v>3</v>
      </c>
      <c r="D3503" t="s">
        <v>8673</v>
      </c>
      <c r="E3503" s="9">
        <v>45356.513888888891</v>
      </c>
      <c r="F3503" s="9">
        <v>45356.534722222219</v>
      </c>
      <c r="G3503">
        <v>207</v>
      </c>
      <c r="H3503" t="s">
        <v>760</v>
      </c>
      <c r="I3503" t="s">
        <v>175</v>
      </c>
      <c r="J3503" t="s">
        <v>8671</v>
      </c>
      <c r="K3503" s="9">
        <v>45379.729259259257</v>
      </c>
      <c r="L3503" s="13">
        <f>IFERROR(_xlfn.XLOOKUP(tb_C103[[#This Row],[OS]],[1]!tb_C101[OS],[1]!tb_C101[DATA_ABERTURA]),0)</f>
        <v>45356.510439814818</v>
      </c>
      <c r="M3503" s="7" t="str">
        <f>IFERROR(_xlfn.XLOOKUP(tb_C103[[#This Row],[OS]],[1]!tb_C101[OS],[1]!tb_C101[SITUACAO_OS]),0)</f>
        <v>F</v>
      </c>
      <c r="N3503" t="str">
        <f>_xlfn.XLOOKUP(tb_C103[[#This Row],[OS]],[1]!tb_C101[OS],[1]!tb_C101[OFICINA])</f>
        <v>Mecanico</v>
      </c>
      <c r="O3503" s="14">
        <f>tb_C103[[#This Row],[FIM]] - tb_C103[[#This Row],[INICIO]]</f>
        <v>2.0833333328482695E-2</v>
      </c>
    </row>
    <row r="3504" spans="1:15" x14ac:dyDescent="0.25">
      <c r="A3504" t="s">
        <v>8330</v>
      </c>
      <c r="B3504">
        <v>1879</v>
      </c>
      <c r="C3504">
        <v>3</v>
      </c>
      <c r="D3504" t="s">
        <v>8673</v>
      </c>
      <c r="E3504" s="9">
        <v>45356.513888888891</v>
      </c>
      <c r="F3504" s="9">
        <v>45356.534722222219</v>
      </c>
      <c r="G3504">
        <v>207</v>
      </c>
      <c r="H3504" t="s">
        <v>760</v>
      </c>
      <c r="I3504" t="s">
        <v>175</v>
      </c>
      <c r="J3504" t="s">
        <v>8671</v>
      </c>
      <c r="K3504" s="9">
        <v>45379.729259259257</v>
      </c>
      <c r="L3504" s="13">
        <f>IFERROR(_xlfn.XLOOKUP(tb_C103[[#This Row],[OS]],[1]!tb_C101[OS],[1]!tb_C101[DATA_ABERTURA]),0)</f>
        <v>45356.510439814818</v>
      </c>
      <c r="M3504" s="7" t="str">
        <f>IFERROR(_xlfn.XLOOKUP(tb_C103[[#This Row],[OS]],[1]!tb_C101[OS],[1]!tb_C101[SITUACAO_OS]),0)</f>
        <v>F</v>
      </c>
      <c r="N3504" t="str">
        <f>_xlfn.XLOOKUP(tb_C103[[#This Row],[OS]],[1]!tb_C101[OS],[1]!tb_C101[OFICINA])</f>
        <v>Mecanico</v>
      </c>
      <c r="O3504" s="14">
        <f>tb_C103[[#This Row],[FIM]] - tb_C103[[#This Row],[INICIO]]</f>
        <v>2.0833333328482695E-2</v>
      </c>
    </row>
    <row r="3505" spans="1:15" x14ac:dyDescent="0.25">
      <c r="A3505" t="s">
        <v>8686</v>
      </c>
      <c r="B3505">
        <v>1879</v>
      </c>
      <c r="C3505">
        <v>3</v>
      </c>
      <c r="D3505" t="s">
        <v>8673</v>
      </c>
      <c r="E3505" s="9">
        <v>45356.513888888891</v>
      </c>
      <c r="F3505" s="9">
        <v>45356.534722222219</v>
      </c>
      <c r="G3505">
        <v>207</v>
      </c>
      <c r="H3505" t="s">
        <v>760</v>
      </c>
      <c r="I3505" t="s">
        <v>175</v>
      </c>
      <c r="J3505" t="s">
        <v>8671</v>
      </c>
      <c r="K3505" s="9">
        <v>45379.729259259257</v>
      </c>
      <c r="L3505" s="13">
        <f>IFERROR(_xlfn.XLOOKUP(tb_C103[[#This Row],[OS]],[1]!tb_C101[OS],[1]!tb_C101[DATA_ABERTURA]),0)</f>
        <v>45356.510439814818</v>
      </c>
      <c r="M3505" s="7" t="str">
        <f>IFERROR(_xlfn.XLOOKUP(tb_C103[[#This Row],[OS]],[1]!tb_C101[OS],[1]!tb_C101[SITUACAO_OS]),0)</f>
        <v>F</v>
      </c>
      <c r="N3505" t="str">
        <f>_xlfn.XLOOKUP(tb_C103[[#This Row],[OS]],[1]!tb_C101[OS],[1]!tb_C101[OFICINA])</f>
        <v>Mecanico</v>
      </c>
      <c r="O3505" s="14">
        <f>tb_C103[[#This Row],[FIM]] - tb_C103[[#This Row],[INICIO]]</f>
        <v>2.0833333328482695E-2</v>
      </c>
    </row>
    <row r="3506" spans="1:15" x14ac:dyDescent="0.25">
      <c r="A3506" t="s">
        <v>6807</v>
      </c>
      <c r="B3506">
        <v>1879</v>
      </c>
      <c r="C3506">
        <v>3</v>
      </c>
      <c r="D3506" t="s">
        <v>8673</v>
      </c>
      <c r="E3506" s="9">
        <v>45356.513888888891</v>
      </c>
      <c r="F3506" s="9">
        <v>45356.534722222219</v>
      </c>
      <c r="G3506">
        <v>207</v>
      </c>
      <c r="H3506" t="s">
        <v>760</v>
      </c>
      <c r="I3506" t="s">
        <v>175</v>
      </c>
      <c r="J3506" t="s">
        <v>8671</v>
      </c>
      <c r="K3506" s="9">
        <v>45379.729259259257</v>
      </c>
      <c r="L3506" s="13">
        <f>IFERROR(_xlfn.XLOOKUP(tb_C103[[#This Row],[OS]],[1]!tb_C101[OS],[1]!tb_C101[DATA_ABERTURA]),0)</f>
        <v>45356.510439814818</v>
      </c>
      <c r="M3506" s="7" t="str">
        <f>IFERROR(_xlfn.XLOOKUP(tb_C103[[#This Row],[OS]],[1]!tb_C101[OS],[1]!tb_C101[SITUACAO_OS]),0)</f>
        <v>F</v>
      </c>
      <c r="N3506" t="str">
        <f>_xlfn.XLOOKUP(tb_C103[[#This Row],[OS]],[1]!tb_C101[OS],[1]!tb_C101[OFICINA])</f>
        <v>Mecanico</v>
      </c>
      <c r="O3506" s="14">
        <f>tb_C103[[#This Row],[FIM]] - tb_C103[[#This Row],[INICIO]]</f>
        <v>2.0833333328482695E-2</v>
      </c>
    </row>
    <row r="3507" spans="1:15" x14ac:dyDescent="0.25">
      <c r="A3507" t="s">
        <v>8330</v>
      </c>
      <c r="B3507">
        <v>1879</v>
      </c>
      <c r="C3507">
        <v>3</v>
      </c>
      <c r="D3507" t="s">
        <v>8673</v>
      </c>
      <c r="E3507" s="9">
        <v>45356.513888888891</v>
      </c>
      <c r="F3507" s="9">
        <v>45356.534722222219</v>
      </c>
      <c r="G3507">
        <v>207</v>
      </c>
      <c r="H3507" t="s">
        <v>760</v>
      </c>
      <c r="I3507" t="s">
        <v>175</v>
      </c>
      <c r="J3507" t="s">
        <v>8671</v>
      </c>
      <c r="K3507" s="9">
        <v>45379.729259259257</v>
      </c>
      <c r="L3507" s="13">
        <f>IFERROR(_xlfn.XLOOKUP(tb_C103[[#This Row],[OS]],[1]!tb_C101[OS],[1]!tb_C101[DATA_ABERTURA]),0)</f>
        <v>45356.510439814818</v>
      </c>
      <c r="M3507" s="7" t="str">
        <f>IFERROR(_xlfn.XLOOKUP(tb_C103[[#This Row],[OS]],[1]!tb_C101[OS],[1]!tb_C101[SITUACAO_OS]),0)</f>
        <v>F</v>
      </c>
      <c r="N3507" t="str">
        <f>_xlfn.XLOOKUP(tb_C103[[#This Row],[OS]],[1]!tb_C101[OS],[1]!tb_C101[OFICINA])</f>
        <v>Mecanico</v>
      </c>
      <c r="O3507" s="14">
        <f>tb_C103[[#This Row],[FIM]] - tb_C103[[#This Row],[INICIO]]</f>
        <v>2.0833333328482695E-2</v>
      </c>
    </row>
    <row r="3508" spans="1:15" x14ac:dyDescent="0.25">
      <c r="A3508" t="s">
        <v>8686</v>
      </c>
      <c r="B3508">
        <v>1879</v>
      </c>
      <c r="C3508">
        <v>3</v>
      </c>
      <c r="D3508" t="s">
        <v>8673</v>
      </c>
      <c r="E3508" s="9">
        <v>45356.513888888891</v>
      </c>
      <c r="F3508" s="9">
        <v>45356.534722222219</v>
      </c>
      <c r="G3508">
        <v>207</v>
      </c>
      <c r="H3508" t="s">
        <v>760</v>
      </c>
      <c r="I3508" t="s">
        <v>175</v>
      </c>
      <c r="J3508" t="s">
        <v>8671</v>
      </c>
      <c r="K3508" s="9">
        <v>45379.729259259257</v>
      </c>
      <c r="L3508" s="13">
        <f>IFERROR(_xlfn.XLOOKUP(tb_C103[[#This Row],[OS]],[1]!tb_C101[OS],[1]!tb_C101[DATA_ABERTURA]),0)</f>
        <v>45356.510439814818</v>
      </c>
      <c r="M3508" s="7" t="str">
        <f>IFERROR(_xlfn.XLOOKUP(tb_C103[[#This Row],[OS]],[1]!tb_C101[OS],[1]!tb_C101[SITUACAO_OS]),0)</f>
        <v>F</v>
      </c>
      <c r="N3508" t="str">
        <f>_xlfn.XLOOKUP(tb_C103[[#This Row],[OS]],[1]!tb_C101[OS],[1]!tb_C101[OFICINA])</f>
        <v>Mecanico</v>
      </c>
      <c r="O3508" s="14">
        <f>tb_C103[[#This Row],[FIM]] - tb_C103[[#This Row],[INICIO]]</f>
        <v>2.0833333328482695E-2</v>
      </c>
    </row>
    <row r="3509" spans="1:15" x14ac:dyDescent="0.25">
      <c r="A3509" t="s">
        <v>6807</v>
      </c>
      <c r="B3509">
        <v>1879</v>
      </c>
      <c r="C3509">
        <v>3</v>
      </c>
      <c r="D3509" t="s">
        <v>8673</v>
      </c>
      <c r="E3509" s="9">
        <v>45356.513888888891</v>
      </c>
      <c r="F3509" s="9">
        <v>45356.534722222219</v>
      </c>
      <c r="G3509">
        <v>207</v>
      </c>
      <c r="H3509" t="s">
        <v>760</v>
      </c>
      <c r="I3509" t="s">
        <v>175</v>
      </c>
      <c r="J3509" t="s">
        <v>8671</v>
      </c>
      <c r="K3509" s="9">
        <v>45379.729259259257</v>
      </c>
      <c r="L3509" s="13">
        <f>IFERROR(_xlfn.XLOOKUP(tb_C103[[#This Row],[OS]],[1]!tb_C101[OS],[1]!tb_C101[DATA_ABERTURA]),0)</f>
        <v>45356.510439814818</v>
      </c>
      <c r="M3509" s="7" t="str">
        <f>IFERROR(_xlfn.XLOOKUP(tb_C103[[#This Row],[OS]],[1]!tb_C101[OS],[1]!tb_C101[SITUACAO_OS]),0)</f>
        <v>F</v>
      </c>
      <c r="N3509" t="str">
        <f>_xlfn.XLOOKUP(tb_C103[[#This Row],[OS]],[1]!tb_C101[OS],[1]!tb_C101[OFICINA])</f>
        <v>Mecanico</v>
      </c>
      <c r="O3509" s="14">
        <f>tb_C103[[#This Row],[FIM]] - tb_C103[[#This Row],[INICIO]]</f>
        <v>2.0833333328482695E-2</v>
      </c>
    </row>
    <row r="3510" spans="1:15" x14ac:dyDescent="0.25">
      <c r="A3510" t="s">
        <v>8330</v>
      </c>
      <c r="B3510">
        <v>1879</v>
      </c>
      <c r="C3510">
        <v>3</v>
      </c>
      <c r="D3510" t="s">
        <v>8673</v>
      </c>
      <c r="E3510" s="9">
        <v>45356.513888888891</v>
      </c>
      <c r="F3510" s="9">
        <v>45356.534722222219</v>
      </c>
      <c r="G3510">
        <v>207</v>
      </c>
      <c r="H3510" t="s">
        <v>760</v>
      </c>
      <c r="I3510" t="s">
        <v>175</v>
      </c>
      <c r="J3510" t="s">
        <v>8671</v>
      </c>
      <c r="K3510" s="9">
        <v>45379.729259259257</v>
      </c>
      <c r="L3510" s="13">
        <f>IFERROR(_xlfn.XLOOKUP(tb_C103[[#This Row],[OS]],[1]!tb_C101[OS],[1]!tb_C101[DATA_ABERTURA]),0)</f>
        <v>45356.510439814818</v>
      </c>
      <c r="M3510" s="7" t="str">
        <f>IFERROR(_xlfn.XLOOKUP(tb_C103[[#This Row],[OS]],[1]!tb_C101[OS],[1]!tb_C101[SITUACAO_OS]),0)</f>
        <v>F</v>
      </c>
      <c r="N3510" t="str">
        <f>_xlfn.XLOOKUP(tb_C103[[#This Row],[OS]],[1]!tb_C101[OS],[1]!tb_C101[OFICINA])</f>
        <v>Mecanico</v>
      </c>
      <c r="O3510" s="14">
        <f>tb_C103[[#This Row],[FIM]] - tb_C103[[#This Row],[INICIO]]</f>
        <v>2.0833333328482695E-2</v>
      </c>
    </row>
    <row r="3511" spans="1:15" x14ac:dyDescent="0.25">
      <c r="A3511" t="s">
        <v>5388</v>
      </c>
      <c r="B3511">
        <v>1880</v>
      </c>
      <c r="C3511">
        <v>3</v>
      </c>
      <c r="D3511" t="s">
        <v>8673</v>
      </c>
      <c r="E3511" s="9">
        <v>45356.615277777775</v>
      </c>
      <c r="F3511" s="9">
        <v>45356.656944444447</v>
      </c>
      <c r="G3511">
        <v>302</v>
      </c>
      <c r="H3511" t="s">
        <v>787</v>
      </c>
      <c r="I3511" t="s">
        <v>220</v>
      </c>
      <c r="J3511" t="s">
        <v>8671</v>
      </c>
      <c r="K3511" s="9">
        <v>45385.731956018521</v>
      </c>
      <c r="L3511" s="13">
        <f>IFERROR(_xlfn.XLOOKUP(tb_C103[[#This Row],[OS]],[1]!tb_C101[OS],[1]!tb_C101[DATA_ABERTURA]),0)</f>
        <v>45356.612199074072</v>
      </c>
      <c r="M3511" s="7" t="str">
        <f>IFERROR(_xlfn.XLOOKUP(tb_C103[[#This Row],[OS]],[1]!tb_C101[OS],[1]!tb_C101[SITUACAO_OS]),0)</f>
        <v>F</v>
      </c>
      <c r="N3511" t="str">
        <f>_xlfn.XLOOKUP(tb_C103[[#This Row],[OS]],[1]!tb_C101[OS],[1]!tb_C101[OFICINA])</f>
        <v>Mecanico</v>
      </c>
      <c r="O3511" s="14">
        <f>tb_C103[[#This Row],[FIM]] - tb_C103[[#This Row],[INICIO]]</f>
        <v>4.1666666671517305E-2</v>
      </c>
    </row>
    <row r="3512" spans="1:15" x14ac:dyDescent="0.25">
      <c r="A3512" t="s">
        <v>5388</v>
      </c>
      <c r="B3512">
        <v>1881</v>
      </c>
      <c r="C3512">
        <v>3</v>
      </c>
      <c r="D3512" t="s">
        <v>8673</v>
      </c>
      <c r="E3512" s="9">
        <v>45356.680555555555</v>
      </c>
      <c r="F3512" s="9">
        <v>45358.708333333336</v>
      </c>
      <c r="G3512">
        <v>417</v>
      </c>
      <c r="H3512" t="s">
        <v>927</v>
      </c>
      <c r="I3512" t="s">
        <v>79</v>
      </c>
      <c r="J3512" t="s">
        <v>8678</v>
      </c>
      <c r="K3512" s="9">
        <v>45385.732534722221</v>
      </c>
      <c r="L3512" s="13">
        <f>IFERROR(_xlfn.XLOOKUP(tb_C103[[#This Row],[OS]],[1]!tb_C101[OS],[1]!tb_C101[DATA_ABERTURA]),0)</f>
        <v>45356.677986111114</v>
      </c>
      <c r="M3512" s="7" t="str">
        <f>IFERROR(_xlfn.XLOOKUP(tb_C103[[#This Row],[OS]],[1]!tb_C101[OS],[1]!tb_C101[SITUACAO_OS]),0)</f>
        <v>F</v>
      </c>
      <c r="N3512" t="str">
        <f>_xlfn.XLOOKUP(tb_C103[[#This Row],[OS]],[1]!tb_C101[OS],[1]!tb_C101[OFICINA])</f>
        <v>Terceiro</v>
      </c>
      <c r="O3512" s="14">
        <f>tb_C103[[#This Row],[FIM]] - tb_C103[[#This Row],[INICIO]]</f>
        <v>2.0277777777810115</v>
      </c>
    </row>
    <row r="3513" spans="1:15" x14ac:dyDescent="0.25">
      <c r="A3513" t="s">
        <v>5388</v>
      </c>
      <c r="B3513">
        <v>1882</v>
      </c>
      <c r="C3513">
        <v>3</v>
      </c>
      <c r="D3513" t="s">
        <v>8673</v>
      </c>
      <c r="E3513" s="9">
        <v>45356.690972222219</v>
      </c>
      <c r="F3513" s="9">
        <v>45356.719444444447</v>
      </c>
      <c r="G3513">
        <v>206</v>
      </c>
      <c r="H3513" t="s">
        <v>793</v>
      </c>
      <c r="I3513" t="s">
        <v>175</v>
      </c>
      <c r="J3513" t="s">
        <v>8671</v>
      </c>
      <c r="K3513" s="9">
        <v>45385.749722222223</v>
      </c>
      <c r="L3513" s="13">
        <f>IFERROR(_xlfn.XLOOKUP(tb_C103[[#This Row],[OS]],[1]!tb_C101[OS],[1]!tb_C101[DATA_ABERTURA]),0)</f>
        <v>45356.691377314812</v>
      </c>
      <c r="M3513" s="7" t="str">
        <f>IFERROR(_xlfn.XLOOKUP(tb_C103[[#This Row],[OS]],[1]!tb_C101[OS],[1]!tb_C101[SITUACAO_OS]),0)</f>
        <v>F</v>
      </c>
      <c r="N3513" t="str">
        <f>_xlfn.XLOOKUP(tb_C103[[#This Row],[OS]],[1]!tb_C101[OS],[1]!tb_C101[OFICINA])</f>
        <v>Mecanico</v>
      </c>
      <c r="O3513" s="14">
        <f>tb_C103[[#This Row],[FIM]] - tb_C103[[#This Row],[INICIO]]</f>
        <v>2.8472222227719612E-2</v>
      </c>
    </row>
    <row r="3514" spans="1:15" x14ac:dyDescent="0.25">
      <c r="A3514" t="s">
        <v>5388</v>
      </c>
      <c r="B3514">
        <v>1883</v>
      </c>
      <c r="C3514">
        <v>3</v>
      </c>
      <c r="D3514" t="s">
        <v>8673</v>
      </c>
      <c r="E3514" s="9">
        <v>45357.692361111112</v>
      </c>
      <c r="F3514" s="9">
        <v>45357.734027777777</v>
      </c>
      <c r="G3514">
        <v>502</v>
      </c>
      <c r="H3514" t="s">
        <v>246</v>
      </c>
      <c r="I3514" t="s">
        <v>24</v>
      </c>
      <c r="J3514" t="s">
        <v>8671</v>
      </c>
      <c r="K3514" s="9">
        <v>45385.733055555553</v>
      </c>
      <c r="L3514" s="13">
        <f>IFERROR(_xlfn.XLOOKUP(tb_C103[[#This Row],[OS]],[1]!tb_C101[OS],[1]!tb_C101[DATA_ABERTURA]),0)</f>
        <v>45357.686990740738</v>
      </c>
      <c r="M3514" s="7" t="str">
        <f>IFERROR(_xlfn.XLOOKUP(tb_C103[[#This Row],[OS]],[1]!tb_C101[OS],[1]!tb_C101[SITUACAO_OS]),0)</f>
        <v>F</v>
      </c>
      <c r="N3514" t="str">
        <f>_xlfn.XLOOKUP(tb_C103[[#This Row],[OS]],[1]!tb_C101[OS],[1]!tb_C101[OFICINA])</f>
        <v>Mecanico</v>
      </c>
      <c r="O3514" s="14">
        <f>tb_C103[[#This Row],[FIM]] - tb_C103[[#This Row],[INICIO]]</f>
        <v>4.1666666664241347E-2</v>
      </c>
    </row>
    <row r="3515" spans="1:15" x14ac:dyDescent="0.25">
      <c r="A3515" t="s">
        <v>5388</v>
      </c>
      <c r="B3515">
        <v>1884</v>
      </c>
      <c r="C3515">
        <v>1</v>
      </c>
      <c r="D3515" t="s">
        <v>8677</v>
      </c>
      <c r="E3515" s="9">
        <v>45357.732638888891</v>
      </c>
      <c r="F3515" s="9">
        <v>45357.800694444442</v>
      </c>
      <c r="G3515">
        <v>702</v>
      </c>
      <c r="H3515" t="s">
        <v>3682</v>
      </c>
      <c r="I3515" t="s">
        <v>874</v>
      </c>
      <c r="J3515" t="s">
        <v>8671</v>
      </c>
      <c r="K3515" s="9">
        <v>45387.532824074071</v>
      </c>
      <c r="L3515" s="13">
        <f>IFERROR(_xlfn.XLOOKUP(tb_C103[[#This Row],[OS]],[1]!tb_C101[OS],[1]!tb_C101[DATA_ABERTURA]),0)</f>
        <v>45357.730752314812</v>
      </c>
      <c r="M3515" s="7" t="str">
        <f>IFERROR(_xlfn.XLOOKUP(tb_C103[[#This Row],[OS]],[1]!tb_C101[OS],[1]!tb_C101[SITUACAO_OS]),0)</f>
        <v>F</v>
      </c>
      <c r="N3515" t="str">
        <f>_xlfn.XLOOKUP(tb_C103[[#This Row],[OS]],[1]!tb_C101[OS],[1]!tb_C101[OFICINA])</f>
        <v>Mecanico</v>
      </c>
      <c r="O3515" s="14">
        <f>tb_C103[[#This Row],[FIM]] - tb_C103[[#This Row],[INICIO]]</f>
        <v>6.8055555551836733E-2</v>
      </c>
    </row>
    <row r="3516" spans="1:15" x14ac:dyDescent="0.25">
      <c r="A3516" t="s">
        <v>5388</v>
      </c>
      <c r="B3516">
        <v>1885</v>
      </c>
      <c r="C3516">
        <v>1</v>
      </c>
      <c r="D3516" t="s">
        <v>8677</v>
      </c>
      <c r="E3516" s="9">
        <v>45357.732638888891</v>
      </c>
      <c r="F3516" s="9">
        <v>45357.799305555556</v>
      </c>
      <c r="G3516">
        <v>701</v>
      </c>
      <c r="H3516" t="s">
        <v>1105</v>
      </c>
      <c r="I3516" t="s">
        <v>874</v>
      </c>
      <c r="J3516" t="s">
        <v>8671</v>
      </c>
      <c r="K3516" s="9">
        <v>45387.532939814817</v>
      </c>
      <c r="L3516" s="13">
        <f>IFERROR(_xlfn.XLOOKUP(tb_C103[[#This Row],[OS]],[1]!tb_C101[OS],[1]!tb_C101[DATA_ABERTURA]),0)</f>
        <v>45357.731180555558</v>
      </c>
      <c r="M3516" s="7" t="str">
        <f>IFERROR(_xlfn.XLOOKUP(tb_C103[[#This Row],[OS]],[1]!tb_C101[OS],[1]!tb_C101[SITUACAO_OS]),0)</f>
        <v>F</v>
      </c>
      <c r="N3516" t="str">
        <f>_xlfn.XLOOKUP(tb_C103[[#This Row],[OS]],[1]!tb_C101[OS],[1]!tb_C101[OFICINA])</f>
        <v>Mecanico</v>
      </c>
      <c r="O3516" s="14">
        <f>tb_C103[[#This Row],[FIM]] - tb_C103[[#This Row],[INICIO]]</f>
        <v>6.6666666665696539E-2</v>
      </c>
    </row>
    <row r="3517" spans="1:15" x14ac:dyDescent="0.25">
      <c r="A3517" t="s">
        <v>1764</v>
      </c>
      <c r="B3517">
        <v>1886</v>
      </c>
      <c r="C3517">
        <v>1</v>
      </c>
      <c r="D3517" t="s">
        <v>8677</v>
      </c>
      <c r="E3517" s="9">
        <v>45388.000694444447</v>
      </c>
      <c r="F3517" s="9">
        <v>45388.001388888886</v>
      </c>
      <c r="G3517">
        <v>112</v>
      </c>
      <c r="H3517" t="s">
        <v>237</v>
      </c>
      <c r="I3517" t="s">
        <v>184</v>
      </c>
      <c r="J3517" t="s">
        <v>8674</v>
      </c>
      <c r="K3517" s="9">
        <v>45448.392951388887</v>
      </c>
      <c r="L3517" s="13">
        <f>IFERROR(_xlfn.XLOOKUP(tb_C103[[#This Row],[OS]],[1]!tb_C101[OS],[1]!tb_C101[DATA_ABERTURA]),0)</f>
        <v>45357.754074074073</v>
      </c>
      <c r="M3517" s="7" t="str">
        <f>IFERROR(_xlfn.XLOOKUP(tb_C103[[#This Row],[OS]],[1]!tb_C101[OS],[1]!tb_C101[SITUACAO_OS]),0)</f>
        <v>F</v>
      </c>
      <c r="N3517" t="str">
        <f>_xlfn.XLOOKUP(tb_C103[[#This Row],[OS]],[1]!tb_C101[OS],[1]!tb_C101[OFICINA])</f>
        <v>Eletrico</v>
      </c>
      <c r="O3517" s="14">
        <f>tb_C103[[#This Row],[FIM]] - tb_C103[[#This Row],[INICIO]]</f>
        <v>6.9444443943211809E-4</v>
      </c>
    </row>
    <row r="3518" spans="1:15" x14ac:dyDescent="0.25">
      <c r="A3518" t="s">
        <v>5388</v>
      </c>
      <c r="B3518">
        <v>1888</v>
      </c>
      <c r="C3518">
        <v>1</v>
      </c>
      <c r="D3518" t="s">
        <v>8677</v>
      </c>
      <c r="E3518" s="9">
        <v>45357.756944444445</v>
      </c>
      <c r="F3518" s="9">
        <v>45357.911805555559</v>
      </c>
      <c r="G3518">
        <v>113</v>
      </c>
      <c r="H3518" t="s">
        <v>213</v>
      </c>
      <c r="I3518" t="s">
        <v>184</v>
      </c>
      <c r="J3518" t="s">
        <v>8671</v>
      </c>
      <c r="K3518" s="9">
        <v>45386.592673611114</v>
      </c>
      <c r="L3518" s="13">
        <f>IFERROR(_xlfn.XLOOKUP(tb_C103[[#This Row],[OS]],[1]!tb_C101[OS],[1]!tb_C101[DATA_ABERTURA]),0)</f>
        <v>45357.756041666667</v>
      </c>
      <c r="M3518" s="7" t="str">
        <f>IFERROR(_xlfn.XLOOKUP(tb_C103[[#This Row],[OS]],[1]!tb_C101[OS],[1]!tb_C101[SITUACAO_OS]),0)</f>
        <v>F</v>
      </c>
      <c r="N3518" t="str">
        <f>_xlfn.XLOOKUP(tb_C103[[#This Row],[OS]],[1]!tb_C101[OS],[1]!tb_C101[OFICINA])</f>
        <v>Mecanico</v>
      </c>
      <c r="O3518" s="14">
        <f>tb_C103[[#This Row],[FIM]] - tb_C103[[#This Row],[INICIO]]</f>
        <v>0.15486111111385981</v>
      </c>
    </row>
    <row r="3519" spans="1:15" x14ac:dyDescent="0.25">
      <c r="A3519" t="s">
        <v>5388</v>
      </c>
      <c r="B3519">
        <v>1889</v>
      </c>
      <c r="C3519">
        <v>1</v>
      </c>
      <c r="D3519" t="s">
        <v>8677</v>
      </c>
      <c r="E3519" s="9">
        <v>45393.602083333331</v>
      </c>
      <c r="F3519" s="9">
        <v>45393.643750000003</v>
      </c>
      <c r="G3519">
        <v>112</v>
      </c>
      <c r="H3519" t="s">
        <v>237</v>
      </c>
      <c r="I3519" t="s">
        <v>184</v>
      </c>
      <c r="J3519" t="s">
        <v>8671</v>
      </c>
      <c r="K3519" s="9">
        <v>45394.471886574072</v>
      </c>
      <c r="L3519" s="13">
        <f>IFERROR(_xlfn.XLOOKUP(tb_C103[[#This Row],[OS]],[1]!tb_C101[OS],[1]!tb_C101[DATA_ABERTURA]),0)</f>
        <v>45357.756874999999</v>
      </c>
      <c r="M3519" s="7" t="str">
        <f>IFERROR(_xlfn.XLOOKUP(tb_C103[[#This Row],[OS]],[1]!tb_C101[OS],[1]!tb_C101[SITUACAO_OS]),0)</f>
        <v>F</v>
      </c>
      <c r="N3519" t="str">
        <f>_xlfn.XLOOKUP(tb_C103[[#This Row],[OS]],[1]!tb_C101[OS],[1]!tb_C101[OFICINA])</f>
        <v>Mecanico</v>
      </c>
      <c r="O3519" s="14">
        <f>tb_C103[[#This Row],[FIM]] - tb_C103[[#This Row],[INICIO]]</f>
        <v>4.1666666671517305E-2</v>
      </c>
    </row>
    <row r="3520" spans="1:15" x14ac:dyDescent="0.25">
      <c r="B3520">
        <v>1890</v>
      </c>
      <c r="C3520">
        <v>3</v>
      </c>
      <c r="D3520" t="s">
        <v>8673</v>
      </c>
      <c r="E3520" s="9"/>
      <c r="F3520" s="9"/>
      <c r="G3520">
        <v>207</v>
      </c>
      <c r="H3520" t="s">
        <v>760</v>
      </c>
      <c r="I3520" t="s">
        <v>175</v>
      </c>
      <c r="J3520" t="s">
        <v>8671</v>
      </c>
      <c r="K3520" s="9">
        <v>45394.492766203701</v>
      </c>
      <c r="L3520" s="13">
        <f>IFERROR(_xlfn.XLOOKUP(tb_C103[[#This Row],[OS]],[1]!tb_C101[OS],[1]!tb_C101[DATA_ABERTURA]),0)</f>
        <v>45358.392881944441</v>
      </c>
      <c r="M3520" s="7" t="str">
        <f>IFERROR(_xlfn.XLOOKUP(tb_C103[[#This Row],[OS]],[1]!tb_C101[OS],[1]!tb_C101[SITUACAO_OS]),0)</f>
        <v>F</v>
      </c>
      <c r="N3520" t="str">
        <f>_xlfn.XLOOKUP(tb_C103[[#This Row],[OS]],[1]!tb_C101[OS],[1]!tb_C101[OFICINA])</f>
        <v>Mecanico</v>
      </c>
      <c r="O3520" s="14">
        <f>tb_C103[[#This Row],[FIM]] - tb_C103[[#This Row],[INICIO]]</f>
        <v>0</v>
      </c>
    </row>
    <row r="3521" spans="1:15" x14ac:dyDescent="0.25">
      <c r="A3521" t="s">
        <v>2551</v>
      </c>
      <c r="B3521">
        <v>1891</v>
      </c>
      <c r="C3521">
        <v>3</v>
      </c>
      <c r="D3521" t="s">
        <v>8673</v>
      </c>
      <c r="E3521" s="9">
        <v>45358.4375</v>
      </c>
      <c r="F3521" s="9">
        <v>45358.458333333336</v>
      </c>
      <c r="G3521">
        <v>207</v>
      </c>
      <c r="H3521" t="s">
        <v>760</v>
      </c>
      <c r="I3521" t="s">
        <v>175</v>
      </c>
      <c r="J3521" t="s">
        <v>8671</v>
      </c>
      <c r="K3521" s="9">
        <v>45393.468159722222</v>
      </c>
      <c r="L3521" s="13">
        <f>IFERROR(_xlfn.XLOOKUP(tb_C103[[#This Row],[OS]],[1]!tb_C101[OS],[1]!tb_C101[DATA_ABERTURA]),0)</f>
        <v>45358.4378125</v>
      </c>
      <c r="M3521" s="7" t="str">
        <f>IFERROR(_xlfn.XLOOKUP(tb_C103[[#This Row],[OS]],[1]!tb_C101[OS],[1]!tb_C101[SITUACAO_OS]),0)</f>
        <v>F</v>
      </c>
      <c r="N3521" t="str">
        <f>_xlfn.XLOOKUP(tb_C103[[#This Row],[OS]],[1]!tb_C101[OS],[1]!tb_C101[OFICINA])</f>
        <v>Mecanico</v>
      </c>
      <c r="O3521" s="14">
        <f>tb_C103[[#This Row],[FIM]] - tb_C103[[#This Row],[INICIO]]</f>
        <v>2.0833333335758653E-2</v>
      </c>
    </row>
    <row r="3522" spans="1:15" x14ac:dyDescent="0.25">
      <c r="A3522" t="s">
        <v>2551</v>
      </c>
      <c r="B3522">
        <v>1892</v>
      </c>
      <c r="C3522">
        <v>3</v>
      </c>
      <c r="D3522" t="s">
        <v>8673</v>
      </c>
      <c r="E3522" s="9">
        <v>45358.447916666664</v>
      </c>
      <c r="F3522" s="9">
        <v>45358.465277777781</v>
      </c>
      <c r="I3522" t="s">
        <v>79</v>
      </c>
      <c r="J3522" t="s">
        <v>8671</v>
      </c>
      <c r="K3522" s="9">
        <v>45399.738217592596</v>
      </c>
      <c r="L3522" s="13">
        <f>IFERROR(_xlfn.XLOOKUP(tb_C103[[#This Row],[OS]],[1]!tb_C101[OS],[1]!tb_C101[DATA_ABERTURA]),0)</f>
        <v>45358.449143518519</v>
      </c>
      <c r="M3522" s="7" t="str">
        <f>IFERROR(_xlfn.XLOOKUP(tb_C103[[#This Row],[OS]],[1]!tb_C101[OS],[1]!tb_C101[SITUACAO_OS]),0)</f>
        <v>F</v>
      </c>
      <c r="N3522" t="str">
        <f>_xlfn.XLOOKUP(tb_C103[[#This Row],[OS]],[1]!tb_C101[OS],[1]!tb_C101[OFICINA])</f>
        <v>Mecanico</v>
      </c>
      <c r="O3522" s="14">
        <f>tb_C103[[#This Row],[FIM]] - tb_C103[[#This Row],[INICIO]]</f>
        <v>1.7361111116770189E-2</v>
      </c>
    </row>
    <row r="3523" spans="1:15" x14ac:dyDescent="0.25">
      <c r="B3523">
        <v>1893</v>
      </c>
      <c r="C3523">
        <v>2</v>
      </c>
      <c r="D3523" t="s">
        <v>8670</v>
      </c>
      <c r="E3523" s="9"/>
      <c r="F3523" s="9"/>
      <c r="G3523">
        <v>115</v>
      </c>
      <c r="H3523" t="s">
        <v>197</v>
      </c>
      <c r="I3523" t="s">
        <v>184</v>
      </c>
      <c r="J3523" t="s">
        <v>8674</v>
      </c>
      <c r="K3523" s="9"/>
      <c r="L3523" s="13">
        <f>IFERROR(_xlfn.XLOOKUP(tb_C103[[#This Row],[OS]],[1]!tb_C101[OS],[1]!tb_C101[DATA_ABERTURA]),0)</f>
        <v>45358.496168981481</v>
      </c>
      <c r="M3523" s="7" t="str">
        <f>IFERROR(_xlfn.XLOOKUP(tb_C103[[#This Row],[OS]],[1]!tb_C101[OS],[1]!tb_C101[SITUACAO_OS]),0)</f>
        <v>A</v>
      </c>
      <c r="N3523" t="str">
        <f>_xlfn.XLOOKUP(tb_C103[[#This Row],[OS]],[1]!tb_C101[OS],[1]!tb_C101[OFICINA])</f>
        <v>Eletrico</v>
      </c>
      <c r="O3523" s="14">
        <f>tb_C103[[#This Row],[FIM]] - tb_C103[[#This Row],[INICIO]]</f>
        <v>0</v>
      </c>
    </row>
    <row r="3524" spans="1:15" x14ac:dyDescent="0.25">
      <c r="B3524">
        <v>1894</v>
      </c>
      <c r="C3524">
        <v>3</v>
      </c>
      <c r="D3524" t="s">
        <v>8673</v>
      </c>
      <c r="E3524" s="9"/>
      <c r="F3524" s="9"/>
      <c r="G3524">
        <v>206</v>
      </c>
      <c r="H3524" t="s">
        <v>793</v>
      </c>
      <c r="I3524" t="s">
        <v>175</v>
      </c>
      <c r="J3524" t="s">
        <v>8674</v>
      </c>
      <c r="K3524" s="9">
        <v>45385.737083333333</v>
      </c>
      <c r="L3524" s="13">
        <f>IFERROR(_xlfn.XLOOKUP(tb_C103[[#This Row],[OS]],[1]!tb_C101[OS],[1]!tb_C101[DATA_ABERTURA]),0)</f>
        <v>45358.645254629628</v>
      </c>
      <c r="M3524" s="7" t="str">
        <f>IFERROR(_xlfn.XLOOKUP(tb_C103[[#This Row],[OS]],[1]!tb_C101[OS],[1]!tb_C101[SITUACAO_OS]),0)</f>
        <v>F</v>
      </c>
      <c r="N3524" t="str">
        <f>_xlfn.XLOOKUP(tb_C103[[#This Row],[OS]],[1]!tb_C101[OS],[1]!tb_C101[OFICINA])</f>
        <v>Eletrico</v>
      </c>
      <c r="O3524" s="14">
        <f>tb_C103[[#This Row],[FIM]] - tb_C103[[#This Row],[INICIO]]</f>
        <v>0</v>
      </c>
    </row>
    <row r="3525" spans="1:15" x14ac:dyDescent="0.25">
      <c r="A3525" t="s">
        <v>8330</v>
      </c>
      <c r="B3525">
        <v>1895</v>
      </c>
      <c r="C3525">
        <v>2</v>
      </c>
      <c r="D3525" t="s">
        <v>8670</v>
      </c>
      <c r="E3525" s="9">
        <v>45358.333333333336</v>
      </c>
      <c r="F3525" s="9">
        <v>45358.334027777775</v>
      </c>
      <c r="G3525">
        <v>117</v>
      </c>
      <c r="H3525" t="s">
        <v>354</v>
      </c>
      <c r="I3525" t="s">
        <v>184</v>
      </c>
      <c r="J3525" t="s">
        <v>8674</v>
      </c>
      <c r="K3525" s="9">
        <v>45401.697812500002</v>
      </c>
      <c r="L3525" s="13">
        <f>IFERROR(_xlfn.XLOOKUP(tb_C103[[#This Row],[OS]],[1]!tb_C101[OS],[1]!tb_C101[DATA_ABERTURA]),0)</f>
        <v>45358.885347222225</v>
      </c>
      <c r="M3525" s="7" t="str">
        <f>IFERROR(_xlfn.XLOOKUP(tb_C103[[#This Row],[OS]],[1]!tb_C101[OS],[1]!tb_C101[SITUACAO_OS]),0)</f>
        <v>F</v>
      </c>
      <c r="N3525" t="str">
        <f>_xlfn.XLOOKUP(tb_C103[[#This Row],[OS]],[1]!tb_C101[OS],[1]!tb_C101[OFICINA])</f>
        <v>Eletrico</v>
      </c>
      <c r="O3525" s="14">
        <f>tb_C103[[#This Row],[FIM]] - tb_C103[[#This Row],[INICIO]]</f>
        <v>6.9444443943211809E-4</v>
      </c>
    </row>
    <row r="3526" spans="1:15" x14ac:dyDescent="0.25">
      <c r="A3526" t="s">
        <v>1764</v>
      </c>
      <c r="B3526">
        <v>1896</v>
      </c>
      <c r="C3526">
        <v>3</v>
      </c>
      <c r="D3526" t="s">
        <v>8673</v>
      </c>
      <c r="E3526" s="9">
        <v>45359.239583333336</v>
      </c>
      <c r="F3526" s="9">
        <v>45359.263888888891</v>
      </c>
      <c r="G3526">
        <v>302</v>
      </c>
      <c r="H3526" t="s">
        <v>787</v>
      </c>
      <c r="I3526" t="s">
        <v>220</v>
      </c>
      <c r="J3526" t="s">
        <v>8671</v>
      </c>
      <c r="K3526" s="9">
        <v>45385.73778935185</v>
      </c>
      <c r="L3526" s="13">
        <f>IFERROR(_xlfn.XLOOKUP(tb_C103[[#This Row],[OS]],[1]!tb_C101[OS],[1]!tb_C101[DATA_ABERTURA]),0)</f>
        <v>45359.237280092595</v>
      </c>
      <c r="M3526" s="7" t="str">
        <f>IFERROR(_xlfn.XLOOKUP(tb_C103[[#This Row],[OS]],[1]!tb_C101[OS],[1]!tb_C101[SITUACAO_OS]),0)</f>
        <v>F</v>
      </c>
      <c r="N3526" t="str">
        <f>_xlfn.XLOOKUP(tb_C103[[#This Row],[OS]],[1]!tb_C101[OS],[1]!tb_C101[OFICINA])</f>
        <v>Mecanico</v>
      </c>
      <c r="O3526" s="14">
        <f>tb_C103[[#This Row],[FIM]] - tb_C103[[#This Row],[INICIO]]</f>
        <v>2.4305555554747116E-2</v>
      </c>
    </row>
    <row r="3527" spans="1:15" x14ac:dyDescent="0.25">
      <c r="A3527" t="s">
        <v>2551</v>
      </c>
      <c r="B3527">
        <v>1897</v>
      </c>
      <c r="C3527">
        <v>3</v>
      </c>
      <c r="D3527" t="s">
        <v>8673</v>
      </c>
      <c r="E3527" s="9">
        <v>45359.38958333333</v>
      </c>
      <c r="F3527" s="9">
        <v>45359.416666666664</v>
      </c>
      <c r="G3527">
        <v>302</v>
      </c>
      <c r="H3527" t="s">
        <v>787</v>
      </c>
      <c r="I3527" t="s">
        <v>220</v>
      </c>
      <c r="J3527" t="s">
        <v>8671</v>
      </c>
      <c r="K3527" s="9">
        <v>45399.738067129627</v>
      </c>
      <c r="L3527" s="13">
        <f>IFERROR(_xlfn.XLOOKUP(tb_C103[[#This Row],[OS]],[1]!tb_C101[OS],[1]!tb_C101[DATA_ABERTURA]),0)</f>
        <v>45359.391736111109</v>
      </c>
      <c r="M3527" s="7" t="str">
        <f>IFERROR(_xlfn.XLOOKUP(tb_C103[[#This Row],[OS]],[1]!tb_C101[OS],[1]!tb_C101[SITUACAO_OS]),0)</f>
        <v>F</v>
      </c>
      <c r="N3527" t="str">
        <f>_xlfn.XLOOKUP(tb_C103[[#This Row],[OS]],[1]!tb_C101[OS],[1]!tb_C101[OFICINA])</f>
        <v>Mecanico</v>
      </c>
      <c r="O3527" s="14">
        <f>tb_C103[[#This Row],[FIM]] - tb_C103[[#This Row],[INICIO]]</f>
        <v>2.7083333334303461E-2</v>
      </c>
    </row>
    <row r="3528" spans="1:15" x14ac:dyDescent="0.25">
      <c r="B3528">
        <v>1898</v>
      </c>
      <c r="C3528">
        <v>3</v>
      </c>
      <c r="D3528" t="s">
        <v>8673</v>
      </c>
      <c r="E3528" s="9"/>
      <c r="F3528" s="9"/>
      <c r="G3528">
        <v>117</v>
      </c>
      <c r="H3528" t="s">
        <v>354</v>
      </c>
      <c r="I3528" t="s">
        <v>184</v>
      </c>
      <c r="J3528" t="s">
        <v>8674</v>
      </c>
      <c r="K3528" s="9">
        <v>45379.740659722222</v>
      </c>
      <c r="L3528" s="13">
        <f>IFERROR(_xlfn.XLOOKUP(tb_C103[[#This Row],[OS]],[1]!tb_C101[OS],[1]!tb_C101[DATA_ABERTURA]),0)</f>
        <v>45359.448437500003</v>
      </c>
      <c r="M3528" s="7" t="str">
        <f>IFERROR(_xlfn.XLOOKUP(tb_C103[[#This Row],[OS]],[1]!tb_C101[OS],[1]!tb_C101[SITUACAO_OS]),0)</f>
        <v>F</v>
      </c>
      <c r="N3528" t="str">
        <f>_xlfn.XLOOKUP(tb_C103[[#This Row],[OS]],[1]!tb_C101[OS],[1]!tb_C101[OFICINA])</f>
        <v>Eletrico</v>
      </c>
      <c r="O3528" s="14">
        <f>tb_C103[[#This Row],[FIM]] - tb_C103[[#This Row],[INICIO]]</f>
        <v>0</v>
      </c>
    </row>
    <row r="3529" spans="1:15" x14ac:dyDescent="0.25">
      <c r="A3529" t="s">
        <v>2551</v>
      </c>
      <c r="B3529">
        <v>1899</v>
      </c>
      <c r="C3529">
        <v>3</v>
      </c>
      <c r="D3529" t="s">
        <v>8673</v>
      </c>
      <c r="E3529" s="9">
        <v>45359.449305555558</v>
      </c>
      <c r="F3529" s="9">
        <v>45359.458333333336</v>
      </c>
      <c r="G3529">
        <v>116</v>
      </c>
      <c r="H3529" t="s">
        <v>290</v>
      </c>
      <c r="I3529" t="s">
        <v>184</v>
      </c>
      <c r="J3529" t="s">
        <v>8671</v>
      </c>
      <c r="K3529" s="9">
        <v>45387.533125000002</v>
      </c>
      <c r="L3529" s="13">
        <f>IFERROR(_xlfn.XLOOKUP(tb_C103[[#This Row],[OS]],[1]!tb_C101[OS],[1]!tb_C101[DATA_ABERTURA]),0)</f>
        <v>45359.449965277781</v>
      </c>
      <c r="M3529" s="7" t="str">
        <f>IFERROR(_xlfn.XLOOKUP(tb_C103[[#This Row],[OS]],[1]!tb_C101[OS],[1]!tb_C101[SITUACAO_OS]),0)</f>
        <v>F</v>
      </c>
      <c r="N3529" t="str">
        <f>_xlfn.XLOOKUP(tb_C103[[#This Row],[OS]],[1]!tb_C101[OS],[1]!tb_C101[OFICINA])</f>
        <v>Mecanico</v>
      </c>
      <c r="O3529" s="14">
        <f>tb_C103[[#This Row],[FIM]] - tb_C103[[#This Row],[INICIO]]</f>
        <v>9.0277777781011537E-3</v>
      </c>
    </row>
    <row r="3530" spans="1:15" x14ac:dyDescent="0.25">
      <c r="A3530" t="s">
        <v>6807</v>
      </c>
      <c r="B3530">
        <v>1900</v>
      </c>
      <c r="C3530">
        <v>5</v>
      </c>
      <c r="D3530" t="s">
        <v>8690</v>
      </c>
      <c r="E3530" s="9">
        <v>45360.416666666664</v>
      </c>
      <c r="F3530" s="9">
        <v>45360.444444444445</v>
      </c>
      <c r="G3530">
        <v>115</v>
      </c>
      <c r="H3530" t="s">
        <v>197</v>
      </c>
      <c r="I3530" t="s">
        <v>184</v>
      </c>
      <c r="J3530" t="s">
        <v>8674</v>
      </c>
      <c r="K3530" s="9">
        <v>45478.693773148145</v>
      </c>
      <c r="L3530" s="13">
        <f>IFERROR(_xlfn.XLOOKUP(tb_C103[[#This Row],[OS]],[1]!tb_C101[OS],[1]!tb_C101[DATA_ABERTURA]),0)</f>
        <v>45359.774108796293</v>
      </c>
      <c r="M3530" s="7" t="str">
        <f>IFERROR(_xlfn.XLOOKUP(tb_C103[[#This Row],[OS]],[1]!tb_C101[OS],[1]!tb_C101[SITUACAO_OS]),0)</f>
        <v>F</v>
      </c>
      <c r="N3530" t="str">
        <f>_xlfn.XLOOKUP(tb_C103[[#This Row],[OS]],[1]!tb_C101[OS],[1]!tb_C101[OFICINA])</f>
        <v>Eletrico</v>
      </c>
      <c r="O3530" s="14">
        <f>tb_C103[[#This Row],[FIM]] - tb_C103[[#This Row],[INICIO]]</f>
        <v>2.7777777781011537E-2</v>
      </c>
    </row>
    <row r="3531" spans="1:15" x14ac:dyDescent="0.25">
      <c r="B3531">
        <v>1901</v>
      </c>
      <c r="C3531">
        <v>1</v>
      </c>
      <c r="D3531" t="s">
        <v>8677</v>
      </c>
      <c r="E3531" s="9"/>
      <c r="F3531" s="9"/>
      <c r="G3531">
        <v>115</v>
      </c>
      <c r="H3531" t="s">
        <v>197</v>
      </c>
      <c r="I3531" t="s">
        <v>184</v>
      </c>
      <c r="J3531" t="s">
        <v>8674</v>
      </c>
      <c r="K3531" s="9">
        <v>45397.635266203702</v>
      </c>
      <c r="L3531" s="13">
        <f>IFERROR(_xlfn.XLOOKUP(tb_C103[[#This Row],[OS]],[1]!tb_C101[OS],[1]!tb_C101[DATA_ABERTURA]),0)</f>
        <v>45359.774768518517</v>
      </c>
      <c r="M3531" s="7" t="str">
        <f>IFERROR(_xlfn.XLOOKUP(tb_C103[[#This Row],[OS]],[1]!tb_C101[OS],[1]!tb_C101[SITUACAO_OS]),0)</f>
        <v>F</v>
      </c>
      <c r="N3531" t="str">
        <f>_xlfn.XLOOKUP(tb_C103[[#This Row],[OS]],[1]!tb_C101[OS],[1]!tb_C101[OFICINA])</f>
        <v>Eletrico</v>
      </c>
      <c r="O3531" s="14">
        <f>tb_C103[[#This Row],[FIM]] - tb_C103[[#This Row],[INICIO]]</f>
        <v>0</v>
      </c>
    </row>
    <row r="3532" spans="1:15" x14ac:dyDescent="0.25">
      <c r="A3532" t="s">
        <v>1764</v>
      </c>
      <c r="B3532">
        <v>1902</v>
      </c>
      <c r="C3532">
        <v>1</v>
      </c>
      <c r="D3532" t="s">
        <v>8677</v>
      </c>
      <c r="E3532" s="9">
        <v>45393.333333333336</v>
      </c>
      <c r="F3532" s="9">
        <v>45393.334027777775</v>
      </c>
      <c r="G3532">
        <v>115</v>
      </c>
      <c r="H3532" t="s">
        <v>197</v>
      </c>
      <c r="I3532" t="s">
        <v>184</v>
      </c>
      <c r="J3532" t="s">
        <v>8674</v>
      </c>
      <c r="K3532" s="9">
        <v>45399.280069444445</v>
      </c>
      <c r="L3532" s="13">
        <f>IFERROR(_xlfn.XLOOKUP(tb_C103[[#This Row],[OS]],[1]!tb_C101[OS],[1]!tb_C101[DATA_ABERTURA]),0)</f>
        <v>45359.775231481479</v>
      </c>
      <c r="M3532" s="7" t="str">
        <f>IFERROR(_xlfn.XLOOKUP(tb_C103[[#This Row],[OS]],[1]!tb_C101[OS],[1]!tb_C101[SITUACAO_OS]),0)</f>
        <v>F</v>
      </c>
      <c r="N3532" t="str">
        <f>_xlfn.XLOOKUP(tb_C103[[#This Row],[OS]],[1]!tb_C101[OS],[1]!tb_C101[OFICINA])</f>
        <v>Eletrico</v>
      </c>
      <c r="O3532" s="14">
        <f>tb_C103[[#This Row],[FIM]] - tb_C103[[#This Row],[INICIO]]</f>
        <v>6.9444443943211809E-4</v>
      </c>
    </row>
    <row r="3533" spans="1:15" x14ac:dyDescent="0.25">
      <c r="A3533" t="s">
        <v>1764</v>
      </c>
      <c r="B3533">
        <v>1903</v>
      </c>
      <c r="C3533">
        <v>1</v>
      </c>
      <c r="D3533" t="s">
        <v>8677</v>
      </c>
      <c r="E3533" s="9">
        <v>45362.333333333336</v>
      </c>
      <c r="F3533" s="9">
        <v>45393.334027777775</v>
      </c>
      <c r="G3533">
        <v>115</v>
      </c>
      <c r="H3533" t="s">
        <v>197</v>
      </c>
      <c r="I3533" t="s">
        <v>184</v>
      </c>
      <c r="J3533" t="s">
        <v>8674</v>
      </c>
      <c r="K3533" s="9">
        <v>45399.280752314815</v>
      </c>
      <c r="L3533" s="13">
        <f>IFERROR(_xlfn.XLOOKUP(tb_C103[[#This Row],[OS]],[1]!tb_C101[OS],[1]!tb_C101[DATA_ABERTURA]),0)</f>
        <v>45359.775694444441</v>
      </c>
      <c r="M3533" s="7" t="str">
        <f>IFERROR(_xlfn.XLOOKUP(tb_C103[[#This Row],[OS]],[1]!tb_C101[OS],[1]!tb_C101[SITUACAO_OS]),0)</f>
        <v>F</v>
      </c>
      <c r="N3533" t="str">
        <f>_xlfn.XLOOKUP(tb_C103[[#This Row],[OS]],[1]!tb_C101[OS],[1]!tb_C101[OFICINA])</f>
        <v>Eletrico</v>
      </c>
      <c r="O3533" s="14">
        <f>tb_C103[[#This Row],[FIM]] - tb_C103[[#This Row],[INICIO]]</f>
        <v>31.000694444439432</v>
      </c>
    </row>
    <row r="3534" spans="1:15" x14ac:dyDescent="0.25">
      <c r="B3534">
        <v>1904</v>
      </c>
      <c r="C3534">
        <v>1</v>
      </c>
      <c r="D3534" t="s">
        <v>8677</v>
      </c>
      <c r="E3534" s="9"/>
      <c r="F3534" s="9"/>
      <c r="G3534">
        <v>115</v>
      </c>
      <c r="H3534" t="s">
        <v>197</v>
      </c>
      <c r="I3534" t="s">
        <v>184</v>
      </c>
      <c r="J3534" t="s">
        <v>8674</v>
      </c>
      <c r="K3534" s="9"/>
      <c r="L3534" s="13">
        <f>IFERROR(_xlfn.XLOOKUP(tb_C103[[#This Row],[OS]],[1]!tb_C101[OS],[1]!tb_C101[DATA_ABERTURA]),0)</f>
        <v>45359.776400462964</v>
      </c>
      <c r="M3534" s="7" t="str">
        <f>IFERROR(_xlfn.XLOOKUP(tb_C103[[#This Row],[OS]],[1]!tb_C101[OS],[1]!tb_C101[SITUACAO_OS]),0)</f>
        <v>A</v>
      </c>
      <c r="N3534" t="str">
        <f>_xlfn.XLOOKUP(tb_C103[[#This Row],[OS]],[1]!tb_C101[OS],[1]!tb_C101[OFICINA])</f>
        <v>Eletrico</v>
      </c>
      <c r="O3534" s="14">
        <f>tb_C103[[#This Row],[FIM]] - tb_C103[[#This Row],[INICIO]]</f>
        <v>0</v>
      </c>
    </row>
    <row r="3535" spans="1:15" x14ac:dyDescent="0.25">
      <c r="A3535" t="s">
        <v>6807</v>
      </c>
      <c r="B3535">
        <v>1905</v>
      </c>
      <c r="C3535">
        <v>3</v>
      </c>
      <c r="D3535" t="s">
        <v>8673</v>
      </c>
      <c r="E3535" s="9">
        <v>45360.395833333336</v>
      </c>
      <c r="F3535" s="9">
        <v>45360.416666666664</v>
      </c>
      <c r="G3535">
        <v>206</v>
      </c>
      <c r="H3535" t="s">
        <v>793</v>
      </c>
      <c r="I3535" t="s">
        <v>175</v>
      </c>
      <c r="J3535" t="s">
        <v>8674</v>
      </c>
      <c r="K3535" s="9">
        <v>45385.739155092589</v>
      </c>
      <c r="L3535" s="13">
        <f>IFERROR(_xlfn.XLOOKUP(tb_C103[[#This Row],[OS]],[1]!tb_C101[OS],[1]!tb_C101[DATA_ABERTURA]),0)</f>
        <v>45360.38758101852</v>
      </c>
      <c r="M3535" s="7" t="str">
        <f>IFERROR(_xlfn.XLOOKUP(tb_C103[[#This Row],[OS]],[1]!tb_C101[OS],[1]!tb_C101[SITUACAO_OS]),0)</f>
        <v>F</v>
      </c>
      <c r="N3535" t="str">
        <f>_xlfn.XLOOKUP(tb_C103[[#This Row],[OS]],[1]!tb_C101[OS],[1]!tb_C101[OFICINA])</f>
        <v>Eletrico</v>
      </c>
      <c r="O3535" s="14">
        <f>tb_C103[[#This Row],[FIM]] - tb_C103[[#This Row],[INICIO]]</f>
        <v>2.0833333328482695E-2</v>
      </c>
    </row>
    <row r="3536" spans="1:15" x14ac:dyDescent="0.25">
      <c r="A3536" t="s">
        <v>6807</v>
      </c>
      <c r="B3536">
        <v>1906</v>
      </c>
      <c r="C3536">
        <v>3</v>
      </c>
      <c r="D3536" t="s">
        <v>8673</v>
      </c>
      <c r="E3536" s="9">
        <v>45360.454861111109</v>
      </c>
      <c r="F3536" s="9">
        <v>45360.479166666664</v>
      </c>
      <c r="G3536">
        <v>117</v>
      </c>
      <c r="H3536" t="s">
        <v>354</v>
      </c>
      <c r="I3536" t="s">
        <v>184</v>
      </c>
      <c r="J3536" t="s">
        <v>8674</v>
      </c>
      <c r="K3536" s="9">
        <v>45397.353576388887</v>
      </c>
      <c r="L3536" s="13">
        <f>IFERROR(_xlfn.XLOOKUP(tb_C103[[#This Row],[OS]],[1]!tb_C101[OS],[1]!tb_C101[DATA_ABERTURA]),0)</f>
        <v>45360.444305555553</v>
      </c>
      <c r="M3536" s="7" t="str">
        <f>IFERROR(_xlfn.XLOOKUP(tb_C103[[#This Row],[OS]],[1]!tb_C101[OS],[1]!tb_C101[SITUACAO_OS]),0)</f>
        <v>F</v>
      </c>
      <c r="N3536" t="str">
        <f>_xlfn.XLOOKUP(tb_C103[[#This Row],[OS]],[1]!tb_C101[OS],[1]!tb_C101[OFICINA])</f>
        <v>Eletrico</v>
      </c>
      <c r="O3536" s="14">
        <f>tb_C103[[#This Row],[FIM]] - tb_C103[[#This Row],[INICIO]]</f>
        <v>2.4305555554747116E-2</v>
      </c>
    </row>
    <row r="3537" spans="1:15" x14ac:dyDescent="0.25">
      <c r="A3537" t="s">
        <v>6459</v>
      </c>
      <c r="B3537">
        <v>1907</v>
      </c>
      <c r="C3537">
        <v>3</v>
      </c>
      <c r="D3537" t="s">
        <v>8673</v>
      </c>
      <c r="E3537" s="9">
        <v>45360.791666666664</v>
      </c>
      <c r="F3537" s="9">
        <v>45360.875</v>
      </c>
      <c r="G3537">
        <v>108</v>
      </c>
      <c r="H3537" t="s">
        <v>317</v>
      </c>
      <c r="I3537" t="s">
        <v>184</v>
      </c>
      <c r="J3537" t="s">
        <v>8674</v>
      </c>
      <c r="K3537" s="9">
        <v>45386.590891203705</v>
      </c>
      <c r="L3537" s="13">
        <f>IFERROR(_xlfn.XLOOKUP(tb_C103[[#This Row],[OS]],[1]!tb_C101[OS],[1]!tb_C101[DATA_ABERTURA]),0)</f>
        <v>45360.78634259259</v>
      </c>
      <c r="M3537" s="7" t="str">
        <f>IFERROR(_xlfn.XLOOKUP(tb_C103[[#This Row],[OS]],[1]!tb_C101[OS],[1]!tb_C101[SITUACAO_OS]),0)</f>
        <v>F</v>
      </c>
      <c r="N3537" t="str">
        <f>_xlfn.XLOOKUP(tb_C103[[#This Row],[OS]],[1]!tb_C101[OS],[1]!tb_C101[OFICINA])</f>
        <v>Eletrico</v>
      </c>
      <c r="O3537" s="14">
        <f>tb_C103[[#This Row],[FIM]] - tb_C103[[#This Row],[INICIO]]</f>
        <v>8.3333333335758653E-2</v>
      </c>
    </row>
    <row r="3538" spans="1:15" x14ac:dyDescent="0.25">
      <c r="B3538">
        <v>1908</v>
      </c>
      <c r="C3538">
        <v>3</v>
      </c>
      <c r="D3538" t="s">
        <v>8673</v>
      </c>
      <c r="E3538" s="9"/>
      <c r="F3538" s="9"/>
      <c r="G3538">
        <v>206</v>
      </c>
      <c r="H3538" t="s">
        <v>793</v>
      </c>
      <c r="I3538" t="s">
        <v>175</v>
      </c>
      <c r="J3538" t="s">
        <v>8674</v>
      </c>
      <c r="K3538" s="9"/>
      <c r="L3538" s="13">
        <f>IFERROR(_xlfn.XLOOKUP(tb_C103[[#This Row],[OS]],[1]!tb_C101[OS],[1]!tb_C101[DATA_ABERTURA]),0)</f>
        <v>45361.348703703705</v>
      </c>
      <c r="M3538" s="7" t="str">
        <f>IFERROR(_xlfn.XLOOKUP(tb_C103[[#This Row],[OS]],[1]!tb_C101[OS],[1]!tb_C101[SITUACAO_OS]),0)</f>
        <v>A</v>
      </c>
      <c r="N3538" t="str">
        <f>_xlfn.XLOOKUP(tb_C103[[#This Row],[OS]],[1]!tb_C101[OS],[1]!tb_C101[OFICINA])</f>
        <v>Eletrico</v>
      </c>
      <c r="O3538" s="14">
        <f>tb_C103[[#This Row],[FIM]] - tb_C103[[#This Row],[INICIO]]</f>
        <v>0</v>
      </c>
    </row>
    <row r="3539" spans="1:15" x14ac:dyDescent="0.25">
      <c r="A3539" t="s">
        <v>6459</v>
      </c>
      <c r="B3539">
        <v>1909</v>
      </c>
      <c r="C3539">
        <v>3</v>
      </c>
      <c r="D3539" t="s">
        <v>8673</v>
      </c>
      <c r="E3539" s="9">
        <v>45361.782638888886</v>
      </c>
      <c r="F3539" s="9">
        <v>45361.795138888891</v>
      </c>
      <c r="G3539">
        <v>113</v>
      </c>
      <c r="H3539" t="s">
        <v>213</v>
      </c>
      <c r="I3539" t="s">
        <v>184</v>
      </c>
      <c r="J3539" t="s">
        <v>8674</v>
      </c>
      <c r="K3539" s="9">
        <v>45386.590185185189</v>
      </c>
      <c r="L3539" s="13">
        <f>IFERROR(_xlfn.XLOOKUP(tb_C103[[#This Row],[OS]],[1]!tb_C101[OS],[1]!tb_C101[DATA_ABERTURA]),0)</f>
        <v>45361.779317129629</v>
      </c>
      <c r="M3539" s="7" t="str">
        <f>IFERROR(_xlfn.XLOOKUP(tb_C103[[#This Row],[OS]],[1]!tb_C101[OS],[1]!tb_C101[SITUACAO_OS]),0)</f>
        <v>F</v>
      </c>
      <c r="N3539" t="str">
        <f>_xlfn.XLOOKUP(tb_C103[[#This Row],[OS]],[1]!tb_C101[OS],[1]!tb_C101[OFICINA])</f>
        <v>Eletrico</v>
      </c>
      <c r="O3539" s="14">
        <f>tb_C103[[#This Row],[FIM]] - tb_C103[[#This Row],[INICIO]]</f>
        <v>1.2500000004365575E-2</v>
      </c>
    </row>
    <row r="3540" spans="1:15" x14ac:dyDescent="0.25">
      <c r="A3540" t="s">
        <v>6807</v>
      </c>
      <c r="B3540">
        <v>1910</v>
      </c>
      <c r="C3540">
        <v>3</v>
      </c>
      <c r="D3540" t="s">
        <v>8673</v>
      </c>
      <c r="E3540" s="9">
        <v>45362.472222222219</v>
      </c>
      <c r="F3540" s="9">
        <v>45362.486111111109</v>
      </c>
      <c r="G3540">
        <v>1011</v>
      </c>
      <c r="H3540" t="s">
        <v>3273</v>
      </c>
      <c r="I3540" t="s">
        <v>175</v>
      </c>
      <c r="J3540" t="s">
        <v>8674</v>
      </c>
      <c r="K3540" s="9">
        <v>45385.733472222222</v>
      </c>
      <c r="L3540" s="13">
        <f>IFERROR(_xlfn.XLOOKUP(tb_C103[[#This Row],[OS]],[1]!tb_C101[OS],[1]!tb_C101[DATA_ABERTURA]),0)</f>
        <v>45362.461423611108</v>
      </c>
      <c r="M3540" s="7" t="str">
        <f>IFERROR(_xlfn.XLOOKUP(tb_C103[[#This Row],[OS]],[1]!tb_C101[OS],[1]!tb_C101[SITUACAO_OS]),0)</f>
        <v>F</v>
      </c>
      <c r="N3540" t="str">
        <f>_xlfn.XLOOKUP(tb_C103[[#This Row],[OS]],[1]!tb_C101[OS],[1]!tb_C101[OFICINA])</f>
        <v>Eletrico</v>
      </c>
      <c r="O3540" s="14">
        <f>tb_C103[[#This Row],[FIM]] - tb_C103[[#This Row],[INICIO]]</f>
        <v>1.3888888890505768E-2</v>
      </c>
    </row>
    <row r="3541" spans="1:15" x14ac:dyDescent="0.25">
      <c r="B3541">
        <v>1911</v>
      </c>
      <c r="C3541">
        <v>3</v>
      </c>
      <c r="D3541" t="s">
        <v>8673</v>
      </c>
      <c r="E3541" s="9"/>
      <c r="F3541" s="9"/>
      <c r="G3541">
        <v>1011</v>
      </c>
      <c r="H3541" t="s">
        <v>3273</v>
      </c>
      <c r="I3541" t="s">
        <v>175</v>
      </c>
      <c r="J3541" t="s">
        <v>8671</v>
      </c>
      <c r="K3541" s="9"/>
      <c r="L3541" s="13">
        <f>IFERROR(_xlfn.XLOOKUP(tb_C103[[#This Row],[OS]],[1]!tb_C101[OS],[1]!tb_C101[DATA_ABERTURA]),0)</f>
        <v>45362.68068287037</v>
      </c>
      <c r="M3541" s="7" t="str">
        <f>IFERROR(_xlfn.XLOOKUP(tb_C103[[#This Row],[OS]],[1]!tb_C101[OS],[1]!tb_C101[SITUACAO_OS]),0)</f>
        <v>A</v>
      </c>
      <c r="N3541" t="str">
        <f>_xlfn.XLOOKUP(tb_C103[[#This Row],[OS]],[1]!tb_C101[OS],[1]!tb_C101[OFICINA])</f>
        <v>Mecanico</v>
      </c>
      <c r="O3541" s="14">
        <f>tb_C103[[#This Row],[FIM]] - tb_C103[[#This Row],[INICIO]]</f>
        <v>0</v>
      </c>
    </row>
    <row r="3542" spans="1:15" x14ac:dyDescent="0.25">
      <c r="B3542">
        <v>1912</v>
      </c>
      <c r="C3542">
        <v>3</v>
      </c>
      <c r="D3542" t="s">
        <v>8673</v>
      </c>
      <c r="E3542" s="9"/>
      <c r="F3542" s="9"/>
      <c r="G3542">
        <v>301</v>
      </c>
      <c r="H3542" t="s">
        <v>221</v>
      </c>
      <c r="I3542" t="s">
        <v>220</v>
      </c>
      <c r="J3542" t="s">
        <v>8671</v>
      </c>
      <c r="K3542" s="9"/>
      <c r="L3542" s="13">
        <f>IFERROR(_xlfn.XLOOKUP(tb_C103[[#This Row],[OS]],[1]!tb_C101[OS],[1]!tb_C101[DATA_ABERTURA]),0)</f>
        <v>45362.720532407409</v>
      </c>
      <c r="M3542" s="7" t="str">
        <f>IFERROR(_xlfn.XLOOKUP(tb_C103[[#This Row],[OS]],[1]!tb_C101[OS],[1]!tb_C101[SITUACAO_OS]),0)</f>
        <v>A</v>
      </c>
      <c r="N3542" t="str">
        <f>_xlfn.XLOOKUP(tb_C103[[#This Row],[OS]],[1]!tb_C101[OS],[1]!tb_C101[OFICINA])</f>
        <v>Mecanico</v>
      </c>
      <c r="O3542" s="14">
        <f>tb_C103[[#This Row],[FIM]] - tb_C103[[#This Row],[INICIO]]</f>
        <v>0</v>
      </c>
    </row>
    <row r="3543" spans="1:15" x14ac:dyDescent="0.25">
      <c r="B3543">
        <v>1913</v>
      </c>
      <c r="C3543">
        <v>3</v>
      </c>
      <c r="D3543" t="s">
        <v>8673</v>
      </c>
      <c r="E3543" s="9"/>
      <c r="F3543" s="9"/>
      <c r="I3543" t="s">
        <v>79</v>
      </c>
      <c r="J3543" t="s">
        <v>8674</v>
      </c>
      <c r="K3543" s="9"/>
      <c r="L3543" s="13">
        <f>IFERROR(_xlfn.XLOOKUP(tb_C103[[#This Row],[OS]],[1]!tb_C101[OS],[1]!tb_C101[DATA_ABERTURA]),0)</f>
        <v>45363.399560185186</v>
      </c>
      <c r="M3543" s="7" t="str">
        <f>IFERROR(_xlfn.XLOOKUP(tb_C103[[#This Row],[OS]],[1]!tb_C101[OS],[1]!tb_C101[SITUACAO_OS]),0)</f>
        <v>A</v>
      </c>
      <c r="N3543" t="str">
        <f>_xlfn.XLOOKUP(tb_C103[[#This Row],[OS]],[1]!tb_C101[OS],[1]!tb_C101[OFICINA])</f>
        <v>Eletrico</v>
      </c>
      <c r="O3543" s="14">
        <f>tb_C103[[#This Row],[FIM]] - tb_C103[[#This Row],[INICIO]]</f>
        <v>0</v>
      </c>
    </row>
    <row r="3544" spans="1:15" x14ac:dyDescent="0.25">
      <c r="A3544" t="s">
        <v>2551</v>
      </c>
      <c r="B3544">
        <v>1914</v>
      </c>
      <c r="C3544">
        <v>3</v>
      </c>
      <c r="D3544" t="s">
        <v>8673</v>
      </c>
      <c r="E3544" s="9">
        <v>45363.406944444447</v>
      </c>
      <c r="F3544" s="9">
        <v>45363.4375</v>
      </c>
      <c r="G3544">
        <v>501</v>
      </c>
      <c r="H3544" t="s">
        <v>228</v>
      </c>
      <c r="I3544" t="s">
        <v>24</v>
      </c>
      <c r="J3544" t="s">
        <v>8671</v>
      </c>
      <c r="K3544" s="9">
        <v>45386.589756944442</v>
      </c>
      <c r="L3544" s="13">
        <f>IFERROR(_xlfn.XLOOKUP(tb_C103[[#This Row],[OS]],[1]!tb_C101[OS],[1]!tb_C101[DATA_ABERTURA]),0)</f>
        <v>45363.407280092593</v>
      </c>
      <c r="M3544" s="7" t="str">
        <f>IFERROR(_xlfn.XLOOKUP(tb_C103[[#This Row],[OS]],[1]!tb_C101[OS],[1]!tb_C101[SITUACAO_OS]),0)</f>
        <v>F</v>
      </c>
      <c r="N3544" t="str">
        <f>_xlfn.XLOOKUP(tb_C103[[#This Row],[OS]],[1]!tb_C101[OS],[1]!tb_C101[OFICINA])</f>
        <v>Mecanico</v>
      </c>
      <c r="O3544" s="14">
        <f>tb_C103[[#This Row],[FIM]] - tb_C103[[#This Row],[INICIO]]</f>
        <v>3.0555555553291924E-2</v>
      </c>
    </row>
    <row r="3545" spans="1:15" x14ac:dyDescent="0.25">
      <c r="A3545" t="s">
        <v>6807</v>
      </c>
      <c r="B3545">
        <v>1915</v>
      </c>
      <c r="C3545">
        <v>3</v>
      </c>
      <c r="D3545" t="s">
        <v>8673</v>
      </c>
      <c r="E3545" s="9">
        <v>45363.506944444445</v>
      </c>
      <c r="F3545" s="9">
        <v>45363.534722222219</v>
      </c>
      <c r="G3545">
        <v>302</v>
      </c>
      <c r="H3545" t="s">
        <v>787</v>
      </c>
      <c r="I3545" t="s">
        <v>220</v>
      </c>
      <c r="J3545" t="s">
        <v>8674</v>
      </c>
      <c r="K3545" s="9">
        <v>45386.589456018519</v>
      </c>
      <c r="L3545" s="13">
        <f>IFERROR(_xlfn.XLOOKUP(tb_C103[[#This Row],[OS]],[1]!tb_C101[OS],[1]!tb_C101[DATA_ABERTURA]),0)</f>
        <v>45363.484236111108</v>
      </c>
      <c r="M3545" s="7" t="str">
        <f>IFERROR(_xlfn.XLOOKUP(tb_C103[[#This Row],[OS]],[1]!tb_C101[OS],[1]!tb_C101[SITUACAO_OS]),0)</f>
        <v>F</v>
      </c>
      <c r="N3545" t="str">
        <f>_xlfn.XLOOKUP(tb_C103[[#This Row],[OS]],[1]!tb_C101[OS],[1]!tb_C101[OFICINA])</f>
        <v>Eletrico</v>
      </c>
      <c r="O3545" s="14">
        <f>tb_C103[[#This Row],[FIM]] - tb_C103[[#This Row],[INICIO]]</f>
        <v>2.7777777773735579E-2</v>
      </c>
    </row>
    <row r="3546" spans="1:15" x14ac:dyDescent="0.25">
      <c r="A3546" t="s">
        <v>5388</v>
      </c>
      <c r="B3546">
        <v>1916</v>
      </c>
      <c r="C3546">
        <v>3</v>
      </c>
      <c r="D3546" t="s">
        <v>8673</v>
      </c>
      <c r="E3546" s="9">
        <v>45363.725694444445</v>
      </c>
      <c r="F3546" s="9">
        <v>45363.783333333333</v>
      </c>
      <c r="G3546">
        <v>112</v>
      </c>
      <c r="H3546" t="s">
        <v>237</v>
      </c>
      <c r="I3546" t="s">
        <v>184</v>
      </c>
      <c r="J3546" t="s">
        <v>8671</v>
      </c>
      <c r="K3546" s="9">
        <v>45386.587395833332</v>
      </c>
      <c r="L3546" s="13">
        <f>IFERROR(_xlfn.XLOOKUP(tb_C103[[#This Row],[OS]],[1]!tb_C101[OS],[1]!tb_C101[DATA_ABERTURA]),0)</f>
        <v>45363.721817129626</v>
      </c>
      <c r="M3546" s="7" t="str">
        <f>IFERROR(_xlfn.XLOOKUP(tb_C103[[#This Row],[OS]],[1]!tb_C101[OS],[1]!tb_C101[SITUACAO_OS]),0)</f>
        <v>F</v>
      </c>
      <c r="N3546" t="str">
        <f>_xlfn.XLOOKUP(tb_C103[[#This Row],[OS]],[1]!tb_C101[OS],[1]!tb_C101[OFICINA])</f>
        <v>Mecanico</v>
      </c>
      <c r="O3546" s="14">
        <f>tb_C103[[#This Row],[FIM]] - tb_C103[[#This Row],[INICIO]]</f>
        <v>5.7638888887595385E-2</v>
      </c>
    </row>
    <row r="3547" spans="1:15" x14ac:dyDescent="0.25">
      <c r="A3547" t="s">
        <v>6807</v>
      </c>
      <c r="B3547">
        <v>1917</v>
      </c>
      <c r="C3547">
        <v>3</v>
      </c>
      <c r="D3547" t="s">
        <v>8673</v>
      </c>
      <c r="E3547" s="9">
        <v>45364.354166666664</v>
      </c>
      <c r="F3547" s="9">
        <v>45364.364583333336</v>
      </c>
      <c r="G3547">
        <v>406</v>
      </c>
      <c r="H3547" t="s">
        <v>822</v>
      </c>
      <c r="I3547" t="s">
        <v>79</v>
      </c>
      <c r="J3547" t="s">
        <v>8674</v>
      </c>
      <c r="K3547" s="9">
        <v>45385.733773148146</v>
      </c>
      <c r="L3547" s="13">
        <f>IFERROR(_xlfn.XLOOKUP(tb_C103[[#This Row],[OS]],[1]!tb_C101[OS],[1]!tb_C101[DATA_ABERTURA]),0)</f>
        <v>45364.346168981479</v>
      </c>
      <c r="M3547" s="7" t="str">
        <f>IFERROR(_xlfn.XLOOKUP(tb_C103[[#This Row],[OS]],[1]!tb_C101[OS],[1]!tb_C101[SITUACAO_OS]),0)</f>
        <v>F</v>
      </c>
      <c r="N3547" t="str">
        <f>_xlfn.XLOOKUP(tb_C103[[#This Row],[OS]],[1]!tb_C101[OS],[1]!tb_C101[OFICINA])</f>
        <v>Eletrico</v>
      </c>
      <c r="O3547" s="14">
        <f>tb_C103[[#This Row],[FIM]] - tb_C103[[#This Row],[INICIO]]</f>
        <v>1.0416666671517305E-2</v>
      </c>
    </row>
    <row r="3548" spans="1:15" x14ac:dyDescent="0.25">
      <c r="A3548" t="s">
        <v>2551</v>
      </c>
      <c r="B3548">
        <v>1918</v>
      </c>
      <c r="C3548">
        <v>3</v>
      </c>
      <c r="D3548" t="s">
        <v>8673</v>
      </c>
      <c r="E3548" s="9">
        <v>45364.479166666664</v>
      </c>
      <c r="F3548" s="9">
        <v>45364.493055555555</v>
      </c>
      <c r="G3548">
        <v>207</v>
      </c>
      <c r="H3548" t="s">
        <v>760</v>
      </c>
      <c r="I3548" t="s">
        <v>175</v>
      </c>
      <c r="J3548" t="s">
        <v>8671</v>
      </c>
      <c r="K3548" s="9">
        <v>45385.734201388892</v>
      </c>
      <c r="L3548" s="13">
        <f>IFERROR(_xlfn.XLOOKUP(tb_C103[[#This Row],[OS]],[1]!tb_C101[OS],[1]!tb_C101[DATA_ABERTURA]),0)</f>
        <v>45364.479675925926</v>
      </c>
      <c r="M3548" s="7" t="str">
        <f>IFERROR(_xlfn.XLOOKUP(tb_C103[[#This Row],[OS]],[1]!tb_C101[OS],[1]!tb_C101[SITUACAO_OS]),0)</f>
        <v>F</v>
      </c>
      <c r="N3548" t="str">
        <f>_xlfn.XLOOKUP(tb_C103[[#This Row],[OS]],[1]!tb_C101[OS],[1]!tb_C101[OFICINA])</f>
        <v>Mecanico</v>
      </c>
      <c r="O3548" s="14">
        <f>tb_C103[[#This Row],[FIM]] - tb_C103[[#This Row],[INICIO]]</f>
        <v>1.3888888890505768E-2</v>
      </c>
    </row>
    <row r="3549" spans="1:15" x14ac:dyDescent="0.25">
      <c r="B3549">
        <v>1919</v>
      </c>
      <c r="C3549">
        <v>3</v>
      </c>
      <c r="D3549" t="s">
        <v>8673</v>
      </c>
      <c r="E3549" s="9"/>
      <c r="F3549" s="9"/>
      <c r="G3549">
        <v>206</v>
      </c>
      <c r="H3549" t="s">
        <v>793</v>
      </c>
      <c r="I3549" t="s">
        <v>175</v>
      </c>
      <c r="J3549" t="s">
        <v>8671</v>
      </c>
      <c r="K3549" s="9">
        <v>45670.641770833332</v>
      </c>
      <c r="L3549" s="13">
        <f>IFERROR(_xlfn.XLOOKUP(tb_C103[[#This Row],[OS]],[1]!tb_C101[OS],[1]!tb_C101[DATA_ABERTURA]),0)</f>
        <v>45364.48159722222</v>
      </c>
      <c r="M3549" s="7" t="str">
        <f>IFERROR(_xlfn.XLOOKUP(tb_C103[[#This Row],[OS]],[1]!tb_C101[OS],[1]!tb_C101[SITUACAO_OS]),0)</f>
        <v>F</v>
      </c>
      <c r="N3549" t="str">
        <f>_xlfn.XLOOKUP(tb_C103[[#This Row],[OS]],[1]!tb_C101[OS],[1]!tb_C101[OFICINA])</f>
        <v>Mecanico</v>
      </c>
      <c r="O3549" s="14">
        <f>tb_C103[[#This Row],[FIM]] - tb_C103[[#This Row],[INICIO]]</f>
        <v>0</v>
      </c>
    </row>
    <row r="3550" spans="1:15" x14ac:dyDescent="0.25">
      <c r="B3550">
        <v>1920</v>
      </c>
      <c r="C3550">
        <v>3</v>
      </c>
      <c r="D3550" t="s">
        <v>8673</v>
      </c>
      <c r="E3550" s="9"/>
      <c r="F3550" s="9"/>
      <c r="G3550">
        <v>206</v>
      </c>
      <c r="H3550" t="s">
        <v>793</v>
      </c>
      <c r="I3550" t="s">
        <v>175</v>
      </c>
      <c r="J3550" t="s">
        <v>8671</v>
      </c>
      <c r="K3550" s="9"/>
      <c r="L3550" s="13">
        <f>IFERROR(_xlfn.XLOOKUP(tb_C103[[#This Row],[OS]],[1]!tb_C101[OS],[1]!tb_C101[DATA_ABERTURA]),0)</f>
        <v>45364.670347222222</v>
      </c>
      <c r="M3550" s="7" t="str">
        <f>IFERROR(_xlfn.XLOOKUP(tb_C103[[#This Row],[OS]],[1]!tb_C101[OS],[1]!tb_C101[SITUACAO_OS]),0)</f>
        <v>A</v>
      </c>
      <c r="N3550" t="str">
        <f>_xlfn.XLOOKUP(tb_C103[[#This Row],[OS]],[1]!tb_C101[OS],[1]!tb_C101[OFICINA])</f>
        <v>Mecanico</v>
      </c>
      <c r="O3550" s="14">
        <f>tb_C103[[#This Row],[FIM]] - tb_C103[[#This Row],[INICIO]]</f>
        <v>0</v>
      </c>
    </row>
    <row r="3551" spans="1:15" x14ac:dyDescent="0.25">
      <c r="A3551" t="s">
        <v>5388</v>
      </c>
      <c r="B3551">
        <v>1921</v>
      </c>
      <c r="C3551">
        <v>3</v>
      </c>
      <c r="D3551" t="s">
        <v>8673</v>
      </c>
      <c r="E3551" s="9">
        <v>45364.708333333336</v>
      </c>
      <c r="F3551" s="9">
        <v>45364.770833333336</v>
      </c>
      <c r="G3551">
        <v>506</v>
      </c>
      <c r="H3551" t="s">
        <v>819</v>
      </c>
      <c r="I3551" t="s">
        <v>24</v>
      </c>
      <c r="J3551" t="s">
        <v>8671</v>
      </c>
      <c r="K3551" s="9">
        <v>45385.735069444447</v>
      </c>
      <c r="L3551" s="13">
        <f>IFERROR(_xlfn.XLOOKUP(tb_C103[[#This Row],[OS]],[1]!tb_C101[OS],[1]!tb_C101[DATA_ABERTURA]),0)</f>
        <v>45364.704456018517</v>
      </c>
      <c r="M3551" s="7" t="str">
        <f>IFERROR(_xlfn.XLOOKUP(tb_C103[[#This Row],[OS]],[1]!tb_C101[OS],[1]!tb_C101[SITUACAO_OS]),0)</f>
        <v>F</v>
      </c>
      <c r="N3551" t="str">
        <f>_xlfn.XLOOKUP(tb_C103[[#This Row],[OS]],[1]!tb_C101[OS],[1]!tb_C101[OFICINA])</f>
        <v>Mecanico</v>
      </c>
      <c r="O3551" s="14">
        <f>tb_C103[[#This Row],[FIM]] - tb_C103[[#This Row],[INICIO]]</f>
        <v>6.25E-2</v>
      </c>
    </row>
    <row r="3552" spans="1:15" x14ac:dyDescent="0.25">
      <c r="A3552" t="s">
        <v>1764</v>
      </c>
      <c r="B3552">
        <v>1922</v>
      </c>
      <c r="C3552">
        <v>3</v>
      </c>
      <c r="D3552" t="s">
        <v>8673</v>
      </c>
      <c r="E3552" s="9">
        <v>45364.979166666664</v>
      </c>
      <c r="F3552" s="9">
        <v>45365.020833333336</v>
      </c>
      <c r="G3552">
        <v>118</v>
      </c>
      <c r="H3552" t="s">
        <v>1349</v>
      </c>
      <c r="I3552" t="s">
        <v>184</v>
      </c>
      <c r="J3552" t="s">
        <v>8674</v>
      </c>
      <c r="K3552" s="9">
        <v>45386.528634259259</v>
      </c>
      <c r="L3552" s="13">
        <f>IFERROR(_xlfn.XLOOKUP(tb_C103[[#This Row],[OS]],[1]!tb_C101[OS],[1]!tb_C101[DATA_ABERTURA]),0)</f>
        <v>45365.017847222225</v>
      </c>
      <c r="M3552" s="7" t="str">
        <f>IFERROR(_xlfn.XLOOKUP(tb_C103[[#This Row],[OS]],[1]!tb_C101[OS],[1]!tb_C101[SITUACAO_OS]),0)</f>
        <v>F</v>
      </c>
      <c r="N3552" t="str">
        <f>_xlfn.XLOOKUP(tb_C103[[#This Row],[OS]],[1]!tb_C101[OS],[1]!tb_C101[OFICINA])</f>
        <v>Eletrico</v>
      </c>
      <c r="O3552" s="14">
        <f>tb_C103[[#This Row],[FIM]] - tb_C103[[#This Row],[INICIO]]</f>
        <v>4.1666666671517305E-2</v>
      </c>
    </row>
    <row r="3553" spans="1:15" x14ac:dyDescent="0.25">
      <c r="B3553">
        <v>1923</v>
      </c>
      <c r="C3553">
        <v>5</v>
      </c>
      <c r="D3553" t="s">
        <v>8690</v>
      </c>
      <c r="E3553" s="9"/>
      <c r="F3553" s="9"/>
      <c r="G3553">
        <v>502</v>
      </c>
      <c r="H3553" t="s">
        <v>246</v>
      </c>
      <c r="I3553" t="s">
        <v>24</v>
      </c>
      <c r="J3553" t="s">
        <v>8671</v>
      </c>
      <c r="K3553" s="9">
        <v>45670.641886574071</v>
      </c>
      <c r="L3553" s="13">
        <f>IFERROR(_xlfn.XLOOKUP(tb_C103[[#This Row],[OS]],[1]!tb_C101[OS],[1]!tb_C101[DATA_ABERTURA]),0)</f>
        <v>45365.412222222221</v>
      </c>
      <c r="M3553" s="7" t="str">
        <f>IFERROR(_xlfn.XLOOKUP(tb_C103[[#This Row],[OS]],[1]!tb_C101[OS],[1]!tb_C101[SITUACAO_OS]),0)</f>
        <v>F</v>
      </c>
      <c r="N3553" t="str">
        <f>_xlfn.XLOOKUP(tb_C103[[#This Row],[OS]],[1]!tb_C101[OS],[1]!tb_C101[OFICINA])</f>
        <v>Mecanico</v>
      </c>
      <c r="O3553" s="14">
        <f>tb_C103[[#This Row],[FIM]] - tb_C103[[#This Row],[INICIO]]</f>
        <v>0</v>
      </c>
    </row>
    <row r="3554" spans="1:15" x14ac:dyDescent="0.25">
      <c r="A3554" t="s">
        <v>5388</v>
      </c>
      <c r="B3554">
        <v>1924</v>
      </c>
      <c r="C3554">
        <v>3</v>
      </c>
      <c r="D3554" t="s">
        <v>8673</v>
      </c>
      <c r="E3554" s="9">
        <v>45365.583333333336</v>
      </c>
      <c r="F3554" s="9">
        <v>45365.625</v>
      </c>
      <c r="G3554">
        <v>207</v>
      </c>
      <c r="H3554" t="s">
        <v>760</v>
      </c>
      <c r="I3554" t="s">
        <v>175</v>
      </c>
      <c r="J3554" t="s">
        <v>8671</v>
      </c>
      <c r="K3554" s="9">
        <v>45386.521898148145</v>
      </c>
      <c r="L3554" s="13">
        <f>IFERROR(_xlfn.XLOOKUP(tb_C103[[#This Row],[OS]],[1]!tb_C101[OS],[1]!tb_C101[DATA_ABERTURA]),0)</f>
        <v>45365.550856481481</v>
      </c>
      <c r="M3554" s="7" t="str">
        <f>IFERROR(_xlfn.XLOOKUP(tb_C103[[#This Row],[OS]],[1]!tb_C101[OS],[1]!tb_C101[SITUACAO_OS]),0)</f>
        <v>F</v>
      </c>
      <c r="N3554" t="str">
        <f>_xlfn.XLOOKUP(tb_C103[[#This Row],[OS]],[1]!tb_C101[OS],[1]!tb_C101[OFICINA])</f>
        <v>Mecanico</v>
      </c>
      <c r="O3554" s="14">
        <f>tb_C103[[#This Row],[FIM]] - tb_C103[[#This Row],[INICIO]]</f>
        <v>4.1666666664241347E-2</v>
      </c>
    </row>
    <row r="3555" spans="1:15" x14ac:dyDescent="0.25">
      <c r="A3555" t="s">
        <v>6459</v>
      </c>
      <c r="B3555">
        <v>1925</v>
      </c>
      <c r="C3555">
        <v>3</v>
      </c>
      <c r="D3555" t="s">
        <v>8673</v>
      </c>
      <c r="E3555" s="9">
        <v>45365.720138888886</v>
      </c>
      <c r="F3555" s="9">
        <v>45365.732638888891</v>
      </c>
      <c r="G3555">
        <v>207</v>
      </c>
      <c r="H3555" t="s">
        <v>760</v>
      </c>
      <c r="I3555" t="s">
        <v>175</v>
      </c>
      <c r="J3555" t="s">
        <v>8674</v>
      </c>
      <c r="K3555" s="9">
        <v>45386.528252314813</v>
      </c>
      <c r="L3555" s="13">
        <f>IFERROR(_xlfn.XLOOKUP(tb_C103[[#This Row],[OS]],[1]!tb_C101[OS],[1]!tb_C101[DATA_ABERTURA]),0)</f>
        <v>45365.717685185184</v>
      </c>
      <c r="M3555" s="7" t="str">
        <f>IFERROR(_xlfn.XLOOKUP(tb_C103[[#This Row],[OS]],[1]!tb_C101[OS],[1]!tb_C101[SITUACAO_OS]),0)</f>
        <v>F</v>
      </c>
      <c r="N3555" t="str">
        <f>_xlfn.XLOOKUP(tb_C103[[#This Row],[OS]],[1]!tb_C101[OS],[1]!tb_C101[OFICINA])</f>
        <v>Eletrico</v>
      </c>
      <c r="O3555" s="14">
        <f>tb_C103[[#This Row],[FIM]] - tb_C103[[#This Row],[INICIO]]</f>
        <v>1.2500000004365575E-2</v>
      </c>
    </row>
    <row r="3556" spans="1:15" x14ac:dyDescent="0.25">
      <c r="B3556">
        <v>1926</v>
      </c>
      <c r="C3556">
        <v>3</v>
      </c>
      <c r="D3556" t="s">
        <v>8673</v>
      </c>
      <c r="E3556" s="9"/>
      <c r="F3556" s="9"/>
      <c r="G3556">
        <v>302</v>
      </c>
      <c r="H3556" t="s">
        <v>787</v>
      </c>
      <c r="I3556" t="s">
        <v>220</v>
      </c>
      <c r="J3556" t="s">
        <v>8674</v>
      </c>
      <c r="K3556" s="9"/>
      <c r="L3556" s="13">
        <f>IFERROR(_xlfn.XLOOKUP(tb_C103[[#This Row],[OS]],[1]!tb_C101[OS],[1]!tb_C101[DATA_ABERTURA]),0)</f>
        <v>45365.966134259259</v>
      </c>
      <c r="M3556" s="7" t="str">
        <f>IFERROR(_xlfn.XLOOKUP(tb_C103[[#This Row],[OS]],[1]!tb_C101[OS],[1]!tb_C101[SITUACAO_OS]),0)</f>
        <v>A</v>
      </c>
      <c r="N3556" t="str">
        <f>_xlfn.XLOOKUP(tb_C103[[#This Row],[OS]],[1]!tb_C101[OS],[1]!tb_C101[OFICINA])</f>
        <v>Eletrico</v>
      </c>
      <c r="O3556" s="14">
        <f>tb_C103[[#This Row],[FIM]] - tb_C103[[#This Row],[INICIO]]</f>
        <v>0</v>
      </c>
    </row>
    <row r="3557" spans="1:15" x14ac:dyDescent="0.25">
      <c r="A3557" t="s">
        <v>2551</v>
      </c>
      <c r="B3557">
        <v>1927</v>
      </c>
      <c r="C3557">
        <v>3</v>
      </c>
      <c r="D3557" t="s">
        <v>8673</v>
      </c>
      <c r="E3557" s="9">
        <v>45366.398611111108</v>
      </c>
      <c r="F3557" s="9">
        <v>45366.416666666664</v>
      </c>
      <c r="G3557">
        <v>416</v>
      </c>
      <c r="H3557" t="s">
        <v>870</v>
      </c>
      <c r="I3557" t="s">
        <v>79</v>
      </c>
      <c r="J3557" t="s">
        <v>8671</v>
      </c>
      <c r="K3557" s="9">
        <v>45386.527951388889</v>
      </c>
      <c r="L3557" s="13">
        <f>IFERROR(_xlfn.XLOOKUP(tb_C103[[#This Row],[OS]],[1]!tb_C101[OS],[1]!tb_C101[DATA_ABERTURA]),0)</f>
        <v>45366.398622685185</v>
      </c>
      <c r="M3557" s="7" t="str">
        <f>IFERROR(_xlfn.XLOOKUP(tb_C103[[#This Row],[OS]],[1]!tb_C101[OS],[1]!tb_C101[SITUACAO_OS]),0)</f>
        <v>F</v>
      </c>
      <c r="N3557" t="str">
        <f>_xlfn.XLOOKUP(tb_C103[[#This Row],[OS]],[1]!tb_C101[OS],[1]!tb_C101[OFICINA])</f>
        <v>Mecanico</v>
      </c>
      <c r="O3557" s="14">
        <f>tb_C103[[#This Row],[FIM]] - tb_C103[[#This Row],[INICIO]]</f>
        <v>1.8055555556202307E-2</v>
      </c>
    </row>
    <row r="3558" spans="1:15" x14ac:dyDescent="0.25">
      <c r="B3558">
        <v>1928</v>
      </c>
      <c r="C3558">
        <v>3</v>
      </c>
      <c r="D3558" t="s">
        <v>8673</v>
      </c>
      <c r="E3558" s="9"/>
      <c r="F3558" s="9"/>
      <c r="G3558">
        <v>207</v>
      </c>
      <c r="H3558" t="s">
        <v>760</v>
      </c>
      <c r="I3558" t="s">
        <v>175</v>
      </c>
      <c r="J3558" t="s">
        <v>8674</v>
      </c>
      <c r="K3558" s="9"/>
      <c r="L3558" s="13">
        <f>IFERROR(_xlfn.XLOOKUP(tb_C103[[#This Row],[OS]],[1]!tb_C101[OS],[1]!tb_C101[DATA_ABERTURA]),0)</f>
        <v>45366.64806712963</v>
      </c>
      <c r="M3558" s="7" t="str">
        <f>IFERROR(_xlfn.XLOOKUP(tb_C103[[#This Row],[OS]],[1]!tb_C101[OS],[1]!tb_C101[SITUACAO_OS]),0)</f>
        <v>A</v>
      </c>
      <c r="N3558" t="str">
        <f>_xlfn.XLOOKUP(tb_C103[[#This Row],[OS]],[1]!tb_C101[OS],[1]!tb_C101[OFICINA])</f>
        <v>Eletrico</v>
      </c>
      <c r="O3558" s="14">
        <f>tb_C103[[#This Row],[FIM]] - tb_C103[[#This Row],[INICIO]]</f>
        <v>0</v>
      </c>
    </row>
    <row r="3559" spans="1:15" x14ac:dyDescent="0.25">
      <c r="A3559" t="s">
        <v>1764</v>
      </c>
      <c r="B3559">
        <v>1929</v>
      </c>
      <c r="C3559">
        <v>3</v>
      </c>
      <c r="D3559" t="s">
        <v>8673</v>
      </c>
      <c r="E3559" s="9">
        <v>45367.125</v>
      </c>
      <c r="F3559" s="9">
        <v>45367.145833333336</v>
      </c>
      <c r="G3559">
        <v>117</v>
      </c>
      <c r="H3559" t="s">
        <v>354</v>
      </c>
      <c r="I3559" t="s">
        <v>184</v>
      </c>
      <c r="J3559" t="s">
        <v>8674</v>
      </c>
      <c r="K3559" s="9">
        <v>45386.527615740742</v>
      </c>
      <c r="L3559" s="13">
        <f>IFERROR(_xlfn.XLOOKUP(tb_C103[[#This Row],[OS]],[1]!tb_C101[OS],[1]!tb_C101[DATA_ABERTURA]),0)</f>
        <v>45367.149317129632</v>
      </c>
      <c r="M3559" s="7" t="str">
        <f>IFERROR(_xlfn.XLOOKUP(tb_C103[[#This Row],[OS]],[1]!tb_C101[OS],[1]!tb_C101[SITUACAO_OS]),0)</f>
        <v>F</v>
      </c>
      <c r="N3559" t="str">
        <f>_xlfn.XLOOKUP(tb_C103[[#This Row],[OS]],[1]!tb_C101[OS],[1]!tb_C101[OFICINA])</f>
        <v>Eletrico</v>
      </c>
      <c r="O3559" s="14">
        <f>tb_C103[[#This Row],[FIM]] - tb_C103[[#This Row],[INICIO]]</f>
        <v>2.0833333335758653E-2</v>
      </c>
    </row>
    <row r="3560" spans="1:15" x14ac:dyDescent="0.25">
      <c r="A3560" t="s">
        <v>5388</v>
      </c>
      <c r="B3560">
        <v>1930</v>
      </c>
      <c r="C3560">
        <v>3</v>
      </c>
      <c r="D3560" t="s">
        <v>8673</v>
      </c>
      <c r="E3560" s="9">
        <v>45367.530555555553</v>
      </c>
      <c r="F3560" s="9">
        <v>45367.655555555553</v>
      </c>
      <c r="G3560">
        <v>506</v>
      </c>
      <c r="H3560" t="s">
        <v>819</v>
      </c>
      <c r="I3560" t="s">
        <v>24</v>
      </c>
      <c r="J3560" t="s">
        <v>8671</v>
      </c>
      <c r="K3560" s="9">
        <v>45386.52140046296</v>
      </c>
      <c r="L3560" s="13">
        <f>IFERROR(_xlfn.XLOOKUP(tb_C103[[#This Row],[OS]],[1]!tb_C101[OS],[1]!tb_C101[DATA_ABERTURA]),0)</f>
        <v>45367.504861111112</v>
      </c>
      <c r="M3560" s="7" t="str">
        <f>IFERROR(_xlfn.XLOOKUP(tb_C103[[#This Row],[OS]],[1]!tb_C101[OS],[1]!tb_C101[SITUACAO_OS]),0)</f>
        <v>F</v>
      </c>
      <c r="N3560" t="str">
        <f>_xlfn.XLOOKUP(tb_C103[[#This Row],[OS]],[1]!tb_C101[OS],[1]!tb_C101[OFICINA])</f>
        <v>Mecanico</v>
      </c>
      <c r="O3560" s="14">
        <f>tb_C103[[#This Row],[FIM]] - tb_C103[[#This Row],[INICIO]]</f>
        <v>0.125</v>
      </c>
    </row>
    <row r="3561" spans="1:15" x14ac:dyDescent="0.25">
      <c r="B3561">
        <v>1931</v>
      </c>
      <c r="C3561">
        <v>3</v>
      </c>
      <c r="D3561" t="s">
        <v>8673</v>
      </c>
      <c r="E3561" s="9"/>
      <c r="F3561" s="9"/>
      <c r="G3561">
        <v>207</v>
      </c>
      <c r="H3561" t="s">
        <v>760</v>
      </c>
      <c r="I3561" t="s">
        <v>175</v>
      </c>
      <c r="J3561" t="s">
        <v>8671</v>
      </c>
      <c r="K3561" s="9"/>
      <c r="L3561" s="13">
        <f>IFERROR(_xlfn.XLOOKUP(tb_C103[[#This Row],[OS]],[1]!tb_C101[OS],[1]!tb_C101[DATA_ABERTURA]),0)</f>
        <v>45367.631863425922</v>
      </c>
      <c r="M3561" s="7" t="str">
        <f>IFERROR(_xlfn.XLOOKUP(tb_C103[[#This Row],[OS]],[1]!tb_C101[OS],[1]!tb_C101[SITUACAO_OS]),0)</f>
        <v>A</v>
      </c>
      <c r="N3561" t="str">
        <f>_xlfn.XLOOKUP(tb_C103[[#This Row],[OS]],[1]!tb_C101[OS],[1]!tb_C101[OFICINA])</f>
        <v>Mecanico</v>
      </c>
      <c r="O3561" s="14">
        <f>tb_C103[[#This Row],[FIM]] - tb_C103[[#This Row],[INICIO]]</f>
        <v>0</v>
      </c>
    </row>
    <row r="3562" spans="1:15" x14ac:dyDescent="0.25">
      <c r="A3562" t="s">
        <v>6807</v>
      </c>
      <c r="B3562">
        <v>1932</v>
      </c>
      <c r="C3562">
        <v>3</v>
      </c>
      <c r="D3562" t="s">
        <v>8673</v>
      </c>
      <c r="E3562" s="9">
        <v>45368.604166666664</v>
      </c>
      <c r="F3562" s="9">
        <v>45368.614583333336</v>
      </c>
      <c r="G3562">
        <v>501</v>
      </c>
      <c r="H3562" t="s">
        <v>228</v>
      </c>
      <c r="I3562" t="s">
        <v>24</v>
      </c>
      <c r="J3562" t="s">
        <v>8674</v>
      </c>
      <c r="K3562" s="9">
        <v>45386.520636574074</v>
      </c>
      <c r="L3562" s="13">
        <f>IFERROR(_xlfn.XLOOKUP(tb_C103[[#This Row],[OS]],[1]!tb_C101[OS],[1]!tb_C101[DATA_ABERTURA]),0)</f>
        <v>45368.597268518519</v>
      </c>
      <c r="M3562" s="7" t="str">
        <f>IFERROR(_xlfn.XLOOKUP(tb_C103[[#This Row],[OS]],[1]!tb_C101[OS],[1]!tb_C101[SITUACAO_OS]),0)</f>
        <v>F</v>
      </c>
      <c r="N3562" t="str">
        <f>_xlfn.XLOOKUP(tb_C103[[#This Row],[OS]],[1]!tb_C101[OS],[1]!tb_C101[OFICINA])</f>
        <v>Eletrico</v>
      </c>
      <c r="O3562" s="14">
        <f>tb_C103[[#This Row],[FIM]] - tb_C103[[#This Row],[INICIO]]</f>
        <v>1.0416666671517305E-2</v>
      </c>
    </row>
    <row r="3563" spans="1:15" x14ac:dyDescent="0.25">
      <c r="B3563">
        <v>1933</v>
      </c>
      <c r="C3563">
        <v>1</v>
      </c>
      <c r="D3563" t="s">
        <v>8677</v>
      </c>
      <c r="E3563" s="9"/>
      <c r="F3563" s="9"/>
      <c r="G3563">
        <v>115</v>
      </c>
      <c r="H3563" t="s">
        <v>197</v>
      </c>
      <c r="I3563" t="s">
        <v>184</v>
      </c>
      <c r="J3563" t="s">
        <v>8674</v>
      </c>
      <c r="K3563" s="9"/>
      <c r="L3563" s="13">
        <f>IFERROR(_xlfn.XLOOKUP(tb_C103[[#This Row],[OS]],[1]!tb_C101[OS],[1]!tb_C101[DATA_ABERTURA]),0)</f>
        <v>45369.500381944446</v>
      </c>
      <c r="M3563" s="7" t="str">
        <f>IFERROR(_xlfn.XLOOKUP(tb_C103[[#This Row],[OS]],[1]!tb_C101[OS],[1]!tb_C101[SITUACAO_OS]),0)</f>
        <v>A</v>
      </c>
      <c r="N3563" t="str">
        <f>_xlfn.XLOOKUP(tb_C103[[#This Row],[OS]],[1]!tb_C101[OS],[1]!tb_C101[OFICINA])</f>
        <v>Eletrico</v>
      </c>
      <c r="O3563" s="14">
        <f>tb_C103[[#This Row],[FIM]] - tb_C103[[#This Row],[INICIO]]</f>
        <v>0</v>
      </c>
    </row>
    <row r="3564" spans="1:15" x14ac:dyDescent="0.25">
      <c r="B3564">
        <v>1934</v>
      </c>
      <c r="C3564">
        <v>1</v>
      </c>
      <c r="D3564" t="s">
        <v>8677</v>
      </c>
      <c r="E3564" s="9"/>
      <c r="F3564" s="9"/>
      <c r="G3564">
        <v>115</v>
      </c>
      <c r="H3564" t="s">
        <v>197</v>
      </c>
      <c r="I3564" t="s">
        <v>184</v>
      </c>
      <c r="J3564" t="s">
        <v>8674</v>
      </c>
      <c r="K3564" s="9"/>
      <c r="L3564" s="13">
        <f>IFERROR(_xlfn.XLOOKUP(tb_C103[[#This Row],[OS]],[1]!tb_C101[OS],[1]!tb_C101[DATA_ABERTURA]),0)</f>
        <v>45369.500844907408</v>
      </c>
      <c r="M3564" s="7" t="str">
        <f>IFERROR(_xlfn.XLOOKUP(tb_C103[[#This Row],[OS]],[1]!tb_C101[OS],[1]!tb_C101[SITUACAO_OS]),0)</f>
        <v>A</v>
      </c>
      <c r="N3564" t="str">
        <f>_xlfn.XLOOKUP(tb_C103[[#This Row],[OS]],[1]!tb_C101[OS],[1]!tb_C101[OFICINA])</f>
        <v>Eletrico</v>
      </c>
      <c r="O3564" s="14">
        <f>tb_C103[[#This Row],[FIM]] - tb_C103[[#This Row],[INICIO]]</f>
        <v>0</v>
      </c>
    </row>
    <row r="3565" spans="1:15" x14ac:dyDescent="0.25">
      <c r="A3565" t="s">
        <v>6807</v>
      </c>
      <c r="B3565">
        <v>1935</v>
      </c>
      <c r="C3565">
        <v>1</v>
      </c>
      <c r="D3565" t="s">
        <v>8677</v>
      </c>
      <c r="E3565" s="9">
        <v>45369.3125</v>
      </c>
      <c r="F3565" s="9">
        <v>45369.354166666664</v>
      </c>
      <c r="G3565">
        <v>115</v>
      </c>
      <c r="H3565" t="s">
        <v>197</v>
      </c>
      <c r="I3565" t="s">
        <v>184</v>
      </c>
      <c r="J3565" t="s">
        <v>8674</v>
      </c>
      <c r="K3565" s="9">
        <v>45408.597557870373</v>
      </c>
      <c r="L3565" s="13">
        <f>IFERROR(_xlfn.XLOOKUP(tb_C103[[#This Row],[OS]],[1]!tb_C101[OS],[1]!tb_C101[DATA_ABERTURA]),0)</f>
        <v>45369.502256944441</v>
      </c>
      <c r="M3565" s="7" t="str">
        <f>IFERROR(_xlfn.XLOOKUP(tb_C103[[#This Row],[OS]],[1]!tb_C101[OS],[1]!tb_C101[SITUACAO_OS]),0)</f>
        <v>F</v>
      </c>
      <c r="N3565" t="str">
        <f>_xlfn.XLOOKUP(tb_C103[[#This Row],[OS]],[1]!tb_C101[OS],[1]!tb_C101[OFICINA])</f>
        <v>Eletrico</v>
      </c>
      <c r="O3565" s="14">
        <f>tb_C103[[#This Row],[FIM]] - tb_C103[[#This Row],[INICIO]]</f>
        <v>4.1666666664241347E-2</v>
      </c>
    </row>
    <row r="3566" spans="1:15" x14ac:dyDescent="0.25">
      <c r="A3566" t="s">
        <v>6807</v>
      </c>
      <c r="B3566">
        <v>1936</v>
      </c>
      <c r="C3566">
        <v>1</v>
      </c>
      <c r="D3566" t="s">
        <v>8677</v>
      </c>
      <c r="E3566" s="9">
        <v>45364.263888888891</v>
      </c>
      <c r="F3566" s="9">
        <v>45364.326388888891</v>
      </c>
      <c r="G3566">
        <v>115</v>
      </c>
      <c r="H3566" t="s">
        <v>197</v>
      </c>
      <c r="I3566" t="s">
        <v>184</v>
      </c>
      <c r="J3566" t="s">
        <v>8674</v>
      </c>
      <c r="K3566" s="9">
        <v>45386.527071759258</v>
      </c>
      <c r="L3566" s="13">
        <f>IFERROR(_xlfn.XLOOKUP(tb_C103[[#This Row],[OS]],[1]!tb_C101[OS],[1]!tb_C101[DATA_ABERTURA]),0)</f>
        <v>45369.503981481481</v>
      </c>
      <c r="M3566" s="7" t="str">
        <f>IFERROR(_xlfn.XLOOKUP(tb_C103[[#This Row],[OS]],[1]!tb_C101[OS],[1]!tb_C101[SITUACAO_OS]),0)</f>
        <v>F</v>
      </c>
      <c r="N3566" t="str">
        <f>_xlfn.XLOOKUP(tb_C103[[#This Row],[OS]],[1]!tb_C101[OS],[1]!tb_C101[OFICINA])</f>
        <v>Eletrico</v>
      </c>
      <c r="O3566" s="14">
        <f>tb_C103[[#This Row],[FIM]] - tb_C103[[#This Row],[INICIO]]</f>
        <v>6.25E-2</v>
      </c>
    </row>
    <row r="3567" spans="1:15" x14ac:dyDescent="0.25">
      <c r="A3567" t="s">
        <v>6807</v>
      </c>
      <c r="B3567">
        <v>1937</v>
      </c>
      <c r="C3567">
        <v>1</v>
      </c>
      <c r="D3567" t="s">
        <v>8677</v>
      </c>
      <c r="E3567" s="9">
        <v>45364.5</v>
      </c>
      <c r="F3567" s="9">
        <v>45364.541666666664</v>
      </c>
      <c r="G3567">
        <v>115</v>
      </c>
      <c r="H3567" t="s">
        <v>197</v>
      </c>
      <c r="I3567" t="s">
        <v>184</v>
      </c>
      <c r="J3567" t="s">
        <v>8674</v>
      </c>
      <c r="K3567" s="9">
        <v>45386.526863425926</v>
      </c>
      <c r="L3567" s="13">
        <f>IFERROR(_xlfn.XLOOKUP(tb_C103[[#This Row],[OS]],[1]!tb_C101[OS],[1]!tb_C101[DATA_ABERTURA]),0)</f>
        <v>45369.504953703705</v>
      </c>
      <c r="M3567" s="7" t="str">
        <f>IFERROR(_xlfn.XLOOKUP(tb_C103[[#This Row],[OS]],[1]!tb_C101[OS],[1]!tb_C101[SITUACAO_OS]),0)</f>
        <v>F</v>
      </c>
      <c r="N3567" t="str">
        <f>_xlfn.XLOOKUP(tb_C103[[#This Row],[OS]],[1]!tb_C101[OS],[1]!tb_C101[OFICINA])</f>
        <v>Eletrico</v>
      </c>
      <c r="O3567" s="14">
        <f>tb_C103[[#This Row],[FIM]] - tb_C103[[#This Row],[INICIO]]</f>
        <v>4.1666666664241347E-2</v>
      </c>
    </row>
    <row r="3568" spans="1:15" x14ac:dyDescent="0.25">
      <c r="A3568" t="s">
        <v>1764</v>
      </c>
      <c r="B3568">
        <v>1938</v>
      </c>
      <c r="C3568">
        <v>1</v>
      </c>
      <c r="D3568" t="s">
        <v>8677</v>
      </c>
      <c r="E3568" s="9">
        <v>45363.958333333336</v>
      </c>
      <c r="F3568" s="9">
        <v>45364.263888888891</v>
      </c>
      <c r="G3568">
        <v>115</v>
      </c>
      <c r="H3568" t="s">
        <v>197</v>
      </c>
      <c r="I3568" t="s">
        <v>184</v>
      </c>
      <c r="J3568" t="s">
        <v>8674</v>
      </c>
      <c r="K3568" s="9">
        <v>45386.526631944442</v>
      </c>
      <c r="L3568" s="13">
        <f>IFERROR(_xlfn.XLOOKUP(tb_C103[[#This Row],[OS]],[1]!tb_C101[OS],[1]!tb_C101[DATA_ABERTURA]),0)</f>
        <v>45369.505532407406</v>
      </c>
      <c r="M3568" s="7" t="str">
        <f>IFERROR(_xlfn.XLOOKUP(tb_C103[[#This Row],[OS]],[1]!tb_C101[OS],[1]!tb_C101[SITUACAO_OS]),0)</f>
        <v>F</v>
      </c>
      <c r="N3568" t="str">
        <f>_xlfn.XLOOKUP(tb_C103[[#This Row],[OS]],[1]!tb_C101[OS],[1]!tb_C101[OFICINA])</f>
        <v>Eletrico</v>
      </c>
      <c r="O3568" s="14">
        <f>tb_C103[[#This Row],[FIM]] - tb_C103[[#This Row],[INICIO]]</f>
        <v>0.30555555555474712</v>
      </c>
    </row>
    <row r="3569" spans="1:15" x14ac:dyDescent="0.25">
      <c r="B3569">
        <v>1939</v>
      </c>
      <c r="C3569">
        <v>1</v>
      </c>
      <c r="D3569" t="s">
        <v>8677</v>
      </c>
      <c r="E3569" s="9"/>
      <c r="F3569" s="9"/>
      <c r="G3569">
        <v>115</v>
      </c>
      <c r="H3569" t="s">
        <v>197</v>
      </c>
      <c r="I3569" t="s">
        <v>184</v>
      </c>
      <c r="J3569" t="s">
        <v>8674</v>
      </c>
      <c r="K3569" s="9"/>
      <c r="L3569" s="13">
        <f>IFERROR(_xlfn.XLOOKUP(tb_C103[[#This Row],[OS]],[1]!tb_C101[OS],[1]!tb_C101[DATA_ABERTURA]),0)</f>
        <v>45369.505972222221</v>
      </c>
      <c r="M3569" s="7" t="str">
        <f>IFERROR(_xlfn.XLOOKUP(tb_C103[[#This Row],[OS]],[1]!tb_C101[OS],[1]!tb_C101[SITUACAO_OS]),0)</f>
        <v>A</v>
      </c>
      <c r="N3569" t="str">
        <f>_xlfn.XLOOKUP(tb_C103[[#This Row],[OS]],[1]!tb_C101[OS],[1]!tb_C101[OFICINA])</f>
        <v>Eletrico</v>
      </c>
      <c r="O3569" s="14">
        <f>tb_C103[[#This Row],[FIM]] - tb_C103[[#This Row],[INICIO]]</f>
        <v>0</v>
      </c>
    </row>
    <row r="3570" spans="1:15" x14ac:dyDescent="0.25">
      <c r="B3570">
        <v>1940</v>
      </c>
      <c r="C3570">
        <v>1</v>
      </c>
      <c r="D3570" t="s">
        <v>8677</v>
      </c>
      <c r="E3570" s="9"/>
      <c r="F3570" s="9"/>
      <c r="G3570">
        <v>115</v>
      </c>
      <c r="H3570" t="s">
        <v>197</v>
      </c>
      <c r="I3570" t="s">
        <v>184</v>
      </c>
      <c r="J3570" t="s">
        <v>8674</v>
      </c>
      <c r="K3570" s="9"/>
      <c r="L3570" s="13">
        <f>IFERROR(_xlfn.XLOOKUP(tb_C103[[#This Row],[OS]],[1]!tb_C101[OS],[1]!tb_C101[DATA_ABERTURA]),0)</f>
        <v>45369.50640046296</v>
      </c>
      <c r="M3570" s="7" t="str">
        <f>IFERROR(_xlfn.XLOOKUP(tb_C103[[#This Row],[OS]],[1]!tb_C101[OS],[1]!tb_C101[SITUACAO_OS]),0)</f>
        <v>A</v>
      </c>
      <c r="N3570" t="str">
        <f>_xlfn.XLOOKUP(tb_C103[[#This Row],[OS]],[1]!tb_C101[OS],[1]!tb_C101[OFICINA])</f>
        <v>Eletrico</v>
      </c>
      <c r="O3570" s="14">
        <f>tb_C103[[#This Row],[FIM]] - tb_C103[[#This Row],[INICIO]]</f>
        <v>0</v>
      </c>
    </row>
    <row r="3571" spans="1:15" x14ac:dyDescent="0.25">
      <c r="A3571" t="s">
        <v>6807</v>
      </c>
      <c r="B3571">
        <v>1941</v>
      </c>
      <c r="C3571">
        <v>1</v>
      </c>
      <c r="D3571" t="s">
        <v>8677</v>
      </c>
      <c r="E3571" s="9">
        <v>45367.270833333336</v>
      </c>
      <c r="F3571" s="9">
        <v>45367.298611111109</v>
      </c>
      <c r="G3571">
        <v>115</v>
      </c>
      <c r="H3571" t="s">
        <v>197</v>
      </c>
      <c r="I3571" t="s">
        <v>184</v>
      </c>
      <c r="J3571" t="s">
        <v>8674</v>
      </c>
      <c r="K3571" s="9">
        <v>45408.598020833335</v>
      </c>
      <c r="L3571" s="13">
        <f>IFERROR(_xlfn.XLOOKUP(tb_C103[[#This Row],[OS]],[1]!tb_C101[OS],[1]!tb_C101[DATA_ABERTURA]),0)</f>
        <v>45369.507754629631</v>
      </c>
      <c r="M3571" s="7" t="str">
        <f>IFERROR(_xlfn.XLOOKUP(tb_C103[[#This Row],[OS]],[1]!tb_C101[OS],[1]!tb_C101[SITUACAO_OS]),0)</f>
        <v>F</v>
      </c>
      <c r="N3571" t="str">
        <f>_xlfn.XLOOKUP(tb_C103[[#This Row],[OS]],[1]!tb_C101[OS],[1]!tb_C101[OFICINA])</f>
        <v>Eletrico</v>
      </c>
      <c r="O3571" s="14">
        <f>tb_C103[[#This Row],[FIM]] - tb_C103[[#This Row],[INICIO]]</f>
        <v>2.7777777773735579E-2</v>
      </c>
    </row>
    <row r="3572" spans="1:15" x14ac:dyDescent="0.25">
      <c r="A3572" t="s">
        <v>6807</v>
      </c>
      <c r="B3572">
        <v>1942</v>
      </c>
      <c r="C3572">
        <v>1</v>
      </c>
      <c r="D3572" t="s">
        <v>8677</v>
      </c>
      <c r="E3572" s="9">
        <v>45366.270833333336</v>
      </c>
      <c r="F3572" s="9">
        <v>45366.305555555555</v>
      </c>
      <c r="G3572">
        <v>115</v>
      </c>
      <c r="H3572" t="s">
        <v>197</v>
      </c>
      <c r="I3572" t="s">
        <v>184</v>
      </c>
      <c r="J3572" t="s">
        <v>8674</v>
      </c>
      <c r="K3572" s="9">
        <v>45401.605868055558</v>
      </c>
      <c r="L3572" s="13">
        <f>IFERROR(_xlfn.XLOOKUP(tb_C103[[#This Row],[OS]],[1]!tb_C101[OS],[1]!tb_C101[DATA_ABERTURA]),0)</f>
        <v>45369.508263888885</v>
      </c>
      <c r="M3572" s="7" t="str">
        <f>IFERROR(_xlfn.XLOOKUP(tb_C103[[#This Row],[OS]],[1]!tb_C101[OS],[1]!tb_C101[SITUACAO_OS]),0)</f>
        <v>F</v>
      </c>
      <c r="N3572" t="str">
        <f>_xlfn.XLOOKUP(tb_C103[[#This Row],[OS]],[1]!tb_C101[OS],[1]!tb_C101[OFICINA])</f>
        <v>Eletrico</v>
      </c>
      <c r="O3572" s="14">
        <f>tb_C103[[#This Row],[FIM]] - tb_C103[[#This Row],[INICIO]]</f>
        <v>3.4722222218988463E-2</v>
      </c>
    </row>
    <row r="3573" spans="1:15" x14ac:dyDescent="0.25">
      <c r="A3573" t="s">
        <v>6807</v>
      </c>
      <c r="B3573">
        <v>1943</v>
      </c>
      <c r="C3573">
        <v>1</v>
      </c>
      <c r="D3573" t="s">
        <v>8677</v>
      </c>
      <c r="E3573" s="9">
        <v>45365.447916666664</v>
      </c>
      <c r="F3573" s="9">
        <v>45365.472222222219</v>
      </c>
      <c r="G3573">
        <v>115</v>
      </c>
      <c r="H3573" t="s">
        <v>197</v>
      </c>
      <c r="I3573" t="s">
        <v>184</v>
      </c>
      <c r="J3573" t="s">
        <v>8674</v>
      </c>
      <c r="K3573" s="9">
        <v>45401.605729166666</v>
      </c>
      <c r="L3573" s="13">
        <f>IFERROR(_xlfn.XLOOKUP(tb_C103[[#This Row],[OS]],[1]!tb_C101[OS],[1]!tb_C101[DATA_ABERTURA]),0)</f>
        <v>45369.508912037039</v>
      </c>
      <c r="M3573" s="7" t="str">
        <f>IFERROR(_xlfn.XLOOKUP(tb_C103[[#This Row],[OS]],[1]!tb_C101[OS],[1]!tb_C101[SITUACAO_OS]),0)</f>
        <v>F</v>
      </c>
      <c r="N3573" t="str">
        <f>_xlfn.XLOOKUP(tb_C103[[#This Row],[OS]],[1]!tb_C101[OS],[1]!tb_C101[OFICINA])</f>
        <v>Eletrico</v>
      </c>
      <c r="O3573" s="14">
        <f>tb_C103[[#This Row],[FIM]] - tb_C103[[#This Row],[INICIO]]</f>
        <v>2.4305555554747116E-2</v>
      </c>
    </row>
    <row r="3574" spans="1:15" x14ac:dyDescent="0.25">
      <c r="A3574" t="s">
        <v>1764</v>
      </c>
      <c r="B3574">
        <v>1944</v>
      </c>
      <c r="C3574">
        <v>1</v>
      </c>
      <c r="D3574" t="s">
        <v>8677</v>
      </c>
      <c r="E3574" s="9">
        <v>45366.135416666664</v>
      </c>
      <c r="F3574" s="9">
        <v>45366.25</v>
      </c>
      <c r="G3574">
        <v>115</v>
      </c>
      <c r="H3574" t="s">
        <v>197</v>
      </c>
      <c r="I3574" t="s">
        <v>184</v>
      </c>
      <c r="J3574" t="s">
        <v>8674</v>
      </c>
      <c r="K3574" s="9">
        <v>45386.526412037034</v>
      </c>
      <c r="L3574" s="13">
        <f>IFERROR(_xlfn.XLOOKUP(tb_C103[[#This Row],[OS]],[1]!tb_C101[OS],[1]!tb_C101[DATA_ABERTURA]),0)</f>
        <v>45369.509421296294</v>
      </c>
      <c r="M3574" s="7" t="str">
        <f>IFERROR(_xlfn.XLOOKUP(tb_C103[[#This Row],[OS]],[1]!tb_C101[OS],[1]!tb_C101[SITUACAO_OS]),0)</f>
        <v>F</v>
      </c>
      <c r="N3574" t="str">
        <f>_xlfn.XLOOKUP(tb_C103[[#This Row],[OS]],[1]!tb_C101[OS],[1]!tb_C101[OFICINA])</f>
        <v>Eletrico</v>
      </c>
      <c r="O3574" s="14">
        <f>tb_C103[[#This Row],[FIM]] - tb_C103[[#This Row],[INICIO]]</f>
        <v>0.11458333333575865</v>
      </c>
    </row>
    <row r="3575" spans="1:15" x14ac:dyDescent="0.25">
      <c r="A3575" t="s">
        <v>2551</v>
      </c>
      <c r="B3575">
        <v>1945</v>
      </c>
      <c r="C3575">
        <v>3</v>
      </c>
      <c r="D3575" t="s">
        <v>8673</v>
      </c>
      <c r="E3575" s="9">
        <v>45369.509027777778</v>
      </c>
      <c r="F3575" s="9">
        <v>45369.52847222222</v>
      </c>
      <c r="G3575">
        <v>506</v>
      </c>
      <c r="H3575" t="s">
        <v>819</v>
      </c>
      <c r="I3575" t="s">
        <v>24</v>
      </c>
      <c r="J3575" t="s">
        <v>8671</v>
      </c>
      <c r="K3575" s="9">
        <v>45386.520324074074</v>
      </c>
      <c r="L3575" s="13">
        <f>IFERROR(_xlfn.XLOOKUP(tb_C103[[#This Row],[OS]],[1]!tb_C101[OS],[1]!tb_C101[DATA_ABERTURA]),0)</f>
        <v>45369.509699074071</v>
      </c>
      <c r="M3575" s="7" t="str">
        <f>IFERROR(_xlfn.XLOOKUP(tb_C103[[#This Row],[OS]],[1]!tb_C101[OS],[1]!tb_C101[SITUACAO_OS]),0)</f>
        <v>F</v>
      </c>
      <c r="N3575" t="str">
        <f>_xlfn.XLOOKUP(tb_C103[[#This Row],[OS]],[1]!tb_C101[OS],[1]!tb_C101[OFICINA])</f>
        <v>Mecanico</v>
      </c>
      <c r="O3575" s="14">
        <f>tb_C103[[#This Row],[FIM]] - tb_C103[[#This Row],[INICIO]]</f>
        <v>1.9444444442342501E-2</v>
      </c>
    </row>
    <row r="3576" spans="1:15" x14ac:dyDescent="0.25">
      <c r="A3576" t="s">
        <v>1764</v>
      </c>
      <c r="B3576">
        <v>1946</v>
      </c>
      <c r="C3576">
        <v>1</v>
      </c>
      <c r="D3576" t="s">
        <v>8677</v>
      </c>
      <c r="E3576" s="9">
        <v>45365.958333333336</v>
      </c>
      <c r="F3576" s="9">
        <v>45366.135416666664</v>
      </c>
      <c r="G3576">
        <v>115</v>
      </c>
      <c r="H3576" t="s">
        <v>197</v>
      </c>
      <c r="I3576" t="s">
        <v>184</v>
      </c>
      <c r="J3576" t="s">
        <v>8674</v>
      </c>
      <c r="K3576" s="9">
        <v>45386.52615740741</v>
      </c>
      <c r="L3576" s="13">
        <f>IFERROR(_xlfn.XLOOKUP(tb_C103[[#This Row],[OS]],[1]!tb_C101[OS],[1]!tb_C101[DATA_ABERTURA]),0)</f>
        <v>45369.509942129633</v>
      </c>
      <c r="M3576" s="7" t="str">
        <f>IFERROR(_xlfn.XLOOKUP(tb_C103[[#This Row],[OS]],[1]!tb_C101[OS],[1]!tb_C101[SITUACAO_OS]),0)</f>
        <v>F</v>
      </c>
      <c r="N3576" t="str">
        <f>_xlfn.XLOOKUP(tb_C103[[#This Row],[OS]],[1]!tb_C101[OS],[1]!tb_C101[OFICINA])</f>
        <v>Eletrico</v>
      </c>
      <c r="O3576" s="14">
        <f>tb_C103[[#This Row],[FIM]] - tb_C103[[#This Row],[INICIO]]</f>
        <v>0.17708333332848269</v>
      </c>
    </row>
    <row r="3577" spans="1:15" x14ac:dyDescent="0.25">
      <c r="A3577" t="s">
        <v>1764</v>
      </c>
      <c r="B3577">
        <v>1947</v>
      </c>
      <c r="C3577">
        <v>1</v>
      </c>
      <c r="D3577" t="s">
        <v>8677</v>
      </c>
      <c r="E3577" s="9">
        <v>45366.958333333336</v>
      </c>
      <c r="F3577" s="9">
        <v>45367.125</v>
      </c>
      <c r="G3577">
        <v>115</v>
      </c>
      <c r="H3577" t="s">
        <v>197</v>
      </c>
      <c r="I3577" t="s">
        <v>184</v>
      </c>
      <c r="J3577" t="s">
        <v>8674</v>
      </c>
      <c r="K3577" s="9">
        <v>45386.525949074072</v>
      </c>
      <c r="L3577" s="13">
        <f>IFERROR(_xlfn.XLOOKUP(tb_C103[[#This Row],[OS]],[1]!tb_C101[OS],[1]!tb_C101[DATA_ABERTURA]),0)</f>
        <v>45369.510300925926</v>
      </c>
      <c r="M3577" s="7" t="str">
        <f>IFERROR(_xlfn.XLOOKUP(tb_C103[[#This Row],[OS]],[1]!tb_C101[OS],[1]!tb_C101[SITUACAO_OS]),0)</f>
        <v>F</v>
      </c>
      <c r="N3577" t="str">
        <f>_xlfn.XLOOKUP(tb_C103[[#This Row],[OS]],[1]!tb_C101[OS],[1]!tb_C101[OFICINA])</f>
        <v>Eletrico</v>
      </c>
      <c r="O3577" s="14">
        <f>tb_C103[[#This Row],[FIM]] - tb_C103[[#This Row],[INICIO]]</f>
        <v>0.16666666666424135</v>
      </c>
    </row>
    <row r="3578" spans="1:15" x14ac:dyDescent="0.25">
      <c r="A3578" t="s">
        <v>1764</v>
      </c>
      <c r="B3578">
        <v>1948</v>
      </c>
      <c r="C3578">
        <v>1</v>
      </c>
      <c r="D3578" t="s">
        <v>8677</v>
      </c>
      <c r="E3578" s="9">
        <v>45371.25</v>
      </c>
      <c r="F3578" s="9">
        <v>45371.302083333336</v>
      </c>
      <c r="G3578">
        <v>115</v>
      </c>
      <c r="H3578" t="s">
        <v>197</v>
      </c>
      <c r="I3578" t="s">
        <v>184</v>
      </c>
      <c r="J3578" t="s">
        <v>8674</v>
      </c>
      <c r="K3578" s="9">
        <v>45386.525752314818</v>
      </c>
      <c r="L3578" s="13">
        <f>IFERROR(_xlfn.XLOOKUP(tb_C103[[#This Row],[OS]],[1]!tb_C101[OS],[1]!tb_C101[DATA_ABERTURA]),0)</f>
        <v>45369.510763888888</v>
      </c>
      <c r="M3578" s="7" t="str">
        <f>IFERROR(_xlfn.XLOOKUP(tb_C103[[#This Row],[OS]],[1]!tb_C101[OS],[1]!tb_C101[SITUACAO_OS]),0)</f>
        <v>F</v>
      </c>
      <c r="N3578" t="str">
        <f>_xlfn.XLOOKUP(tb_C103[[#This Row],[OS]],[1]!tb_C101[OS],[1]!tb_C101[OFICINA])</f>
        <v>Eletrico</v>
      </c>
      <c r="O3578" s="14">
        <f>tb_C103[[#This Row],[FIM]] - tb_C103[[#This Row],[INICIO]]</f>
        <v>5.2083333335758653E-2</v>
      </c>
    </row>
    <row r="3579" spans="1:15" x14ac:dyDescent="0.25">
      <c r="A3579" t="s">
        <v>1764</v>
      </c>
      <c r="B3579">
        <v>1949</v>
      </c>
      <c r="C3579">
        <v>1</v>
      </c>
      <c r="D3579" t="s">
        <v>8677</v>
      </c>
      <c r="E3579" s="9">
        <v>45367.125</v>
      </c>
      <c r="F3579" s="9">
        <v>45367.25</v>
      </c>
      <c r="G3579">
        <v>115</v>
      </c>
      <c r="H3579" t="s">
        <v>197</v>
      </c>
      <c r="I3579" t="s">
        <v>184</v>
      </c>
      <c r="J3579" t="s">
        <v>8674</v>
      </c>
      <c r="K3579" s="9">
        <v>45386.525520833333</v>
      </c>
      <c r="L3579" s="13">
        <f>IFERROR(_xlfn.XLOOKUP(tb_C103[[#This Row],[OS]],[1]!tb_C101[OS],[1]!tb_C101[DATA_ABERTURA]),0)</f>
        <v>45369.511111111111</v>
      </c>
      <c r="M3579" s="7" t="str">
        <f>IFERROR(_xlfn.XLOOKUP(tb_C103[[#This Row],[OS]],[1]!tb_C101[OS],[1]!tb_C101[SITUACAO_OS]),0)</f>
        <v>F</v>
      </c>
      <c r="N3579" t="str">
        <f>_xlfn.XLOOKUP(tb_C103[[#This Row],[OS]],[1]!tb_C101[OS],[1]!tb_C101[OFICINA])</f>
        <v>Eletrico</v>
      </c>
      <c r="O3579" s="14">
        <f>tb_C103[[#This Row],[FIM]] - tb_C103[[#This Row],[INICIO]]</f>
        <v>0.125</v>
      </c>
    </row>
    <row r="3580" spans="1:15" x14ac:dyDescent="0.25">
      <c r="B3580">
        <v>1950</v>
      </c>
      <c r="C3580">
        <v>1</v>
      </c>
      <c r="D3580" t="s">
        <v>8677</v>
      </c>
      <c r="E3580" s="9"/>
      <c r="F3580" s="9"/>
      <c r="G3580">
        <v>115</v>
      </c>
      <c r="H3580" t="s">
        <v>197</v>
      </c>
      <c r="I3580" t="s">
        <v>184</v>
      </c>
      <c r="J3580" t="s">
        <v>8674</v>
      </c>
      <c r="K3580" s="9">
        <v>45670.642013888886</v>
      </c>
      <c r="L3580" s="13">
        <f>IFERROR(_xlfn.XLOOKUP(tb_C103[[#This Row],[OS]],[1]!tb_C101[OS],[1]!tb_C101[DATA_ABERTURA]),0)</f>
        <v>45369.511817129627</v>
      </c>
      <c r="M3580" s="7" t="str">
        <f>IFERROR(_xlfn.XLOOKUP(tb_C103[[#This Row],[OS]],[1]!tb_C101[OS],[1]!tb_C101[SITUACAO_OS]),0)</f>
        <v>F</v>
      </c>
      <c r="N3580" t="str">
        <f>_xlfn.XLOOKUP(tb_C103[[#This Row],[OS]],[1]!tb_C101[OS],[1]!tb_C101[OFICINA])</f>
        <v>Eletrico</v>
      </c>
      <c r="O3580" s="14">
        <f>tb_C103[[#This Row],[FIM]] - tb_C103[[#This Row],[INICIO]]</f>
        <v>0</v>
      </c>
    </row>
    <row r="3581" spans="1:15" x14ac:dyDescent="0.25">
      <c r="A3581" t="s">
        <v>6807</v>
      </c>
      <c r="B3581">
        <v>1951</v>
      </c>
      <c r="C3581">
        <v>5</v>
      </c>
      <c r="D3581" t="s">
        <v>8690</v>
      </c>
      <c r="E3581" s="9">
        <v>45363.3125</v>
      </c>
      <c r="F3581" s="9">
        <v>45363.555555555555</v>
      </c>
      <c r="G3581">
        <v>115</v>
      </c>
      <c r="H3581" t="s">
        <v>197</v>
      </c>
      <c r="I3581" t="s">
        <v>184</v>
      </c>
      <c r="J3581" t="s">
        <v>8674</v>
      </c>
      <c r="K3581" s="9">
        <v>45386.525312500002</v>
      </c>
      <c r="L3581" s="13">
        <f>IFERROR(_xlfn.XLOOKUP(tb_C103[[#This Row],[OS]],[1]!tb_C101[OS],[1]!tb_C101[DATA_ABERTURA]),0)</f>
        <v>45369.515497685185</v>
      </c>
      <c r="M3581" s="7" t="str">
        <f>IFERROR(_xlfn.XLOOKUP(tb_C103[[#This Row],[OS]],[1]!tb_C101[OS],[1]!tb_C101[SITUACAO_OS]),0)</f>
        <v>F</v>
      </c>
      <c r="N3581" t="str">
        <f>_xlfn.XLOOKUP(tb_C103[[#This Row],[OS]],[1]!tb_C101[OS],[1]!tb_C101[OFICINA])</f>
        <v>Eletrico</v>
      </c>
      <c r="O3581" s="14">
        <f>tb_C103[[#This Row],[FIM]] - tb_C103[[#This Row],[INICIO]]</f>
        <v>0.24305555555474712</v>
      </c>
    </row>
    <row r="3582" spans="1:15" x14ac:dyDescent="0.25">
      <c r="A3582" t="s">
        <v>1764</v>
      </c>
      <c r="B3582">
        <v>1952</v>
      </c>
      <c r="C3582">
        <v>1</v>
      </c>
      <c r="D3582" t="s">
        <v>8677</v>
      </c>
      <c r="E3582" s="9">
        <v>45369.958333333336</v>
      </c>
      <c r="F3582" s="9">
        <v>45373.25</v>
      </c>
      <c r="G3582">
        <v>115</v>
      </c>
      <c r="H3582" t="s">
        <v>197</v>
      </c>
      <c r="I3582" t="s">
        <v>184</v>
      </c>
      <c r="J3582" t="s">
        <v>8674</v>
      </c>
      <c r="K3582" s="9">
        <v>45399.73847222222</v>
      </c>
      <c r="L3582" s="13">
        <f>IFERROR(_xlfn.XLOOKUP(tb_C103[[#This Row],[OS]],[1]!tb_C101[OS],[1]!tb_C101[DATA_ABERTURA]),0)</f>
        <v>45369.516145833331</v>
      </c>
      <c r="M3582" s="7" t="str">
        <f>IFERROR(_xlfn.XLOOKUP(tb_C103[[#This Row],[OS]],[1]!tb_C101[OS],[1]!tb_C101[SITUACAO_OS]),0)</f>
        <v>F</v>
      </c>
      <c r="N3582" t="str">
        <f>_xlfn.XLOOKUP(tb_C103[[#This Row],[OS]],[1]!tb_C101[OS],[1]!tb_C101[OFICINA])</f>
        <v>Eletrico</v>
      </c>
      <c r="O3582" s="14">
        <f>tb_C103[[#This Row],[FIM]] - tb_C103[[#This Row],[INICIO]]</f>
        <v>3.2916666666642413</v>
      </c>
    </row>
    <row r="3583" spans="1:15" x14ac:dyDescent="0.25">
      <c r="B3583">
        <v>1953</v>
      </c>
      <c r="C3583">
        <v>1</v>
      </c>
      <c r="D3583" t="s">
        <v>8677</v>
      </c>
      <c r="E3583" s="9"/>
      <c r="F3583" s="9"/>
      <c r="G3583">
        <v>115</v>
      </c>
      <c r="H3583" t="s">
        <v>197</v>
      </c>
      <c r="I3583" t="s">
        <v>184</v>
      </c>
      <c r="J3583" t="s">
        <v>8674</v>
      </c>
      <c r="K3583" s="9">
        <v>45670.642152777778</v>
      </c>
      <c r="L3583" s="13">
        <f>IFERROR(_xlfn.XLOOKUP(tb_C103[[#This Row],[OS]],[1]!tb_C101[OS],[1]!tb_C101[DATA_ABERTURA]),0)</f>
        <v>45369.516701388886</v>
      </c>
      <c r="M3583" s="7" t="str">
        <f>IFERROR(_xlfn.XLOOKUP(tb_C103[[#This Row],[OS]],[1]!tb_C101[OS],[1]!tb_C101[SITUACAO_OS]),0)</f>
        <v>F</v>
      </c>
      <c r="N3583" t="str">
        <f>_xlfn.XLOOKUP(tb_C103[[#This Row],[OS]],[1]!tb_C101[OS],[1]!tb_C101[OFICINA])</f>
        <v>Eletrico</v>
      </c>
      <c r="O3583" s="14">
        <f>tb_C103[[#This Row],[FIM]] - tb_C103[[#This Row],[INICIO]]</f>
        <v>0</v>
      </c>
    </row>
    <row r="3584" spans="1:15" x14ac:dyDescent="0.25">
      <c r="A3584" t="s">
        <v>6807</v>
      </c>
      <c r="B3584">
        <v>1954</v>
      </c>
      <c r="C3584">
        <v>1</v>
      </c>
      <c r="D3584" t="s">
        <v>8677</v>
      </c>
      <c r="E3584" s="9">
        <v>45369.430555555555</v>
      </c>
      <c r="F3584" s="9">
        <v>45369.472222222219</v>
      </c>
      <c r="G3584">
        <v>115</v>
      </c>
      <c r="H3584" t="s">
        <v>197</v>
      </c>
      <c r="I3584" t="s">
        <v>184</v>
      </c>
      <c r="J3584" t="s">
        <v>8674</v>
      </c>
      <c r="K3584" s="9">
        <v>45386.525069444448</v>
      </c>
      <c r="L3584" s="13">
        <f>IFERROR(_xlfn.XLOOKUP(tb_C103[[#This Row],[OS]],[1]!tb_C101[OS],[1]!tb_C101[DATA_ABERTURA]),0)</f>
        <v>45369.517048611109</v>
      </c>
      <c r="M3584" s="7" t="str">
        <f>IFERROR(_xlfn.XLOOKUP(tb_C103[[#This Row],[OS]],[1]!tb_C101[OS],[1]!tb_C101[SITUACAO_OS]),0)</f>
        <v>F</v>
      </c>
      <c r="N3584" t="str">
        <f>_xlfn.XLOOKUP(tb_C103[[#This Row],[OS]],[1]!tb_C101[OS],[1]!tb_C101[OFICINA])</f>
        <v>Eletrico</v>
      </c>
      <c r="O3584" s="14">
        <f>tb_C103[[#This Row],[FIM]] - tb_C103[[#This Row],[INICIO]]</f>
        <v>4.1666666664241347E-2</v>
      </c>
    </row>
    <row r="3585" spans="1:15" x14ac:dyDescent="0.25">
      <c r="B3585">
        <v>1955</v>
      </c>
      <c r="C3585">
        <v>1</v>
      </c>
      <c r="D3585" t="s">
        <v>8677</v>
      </c>
      <c r="E3585" s="9"/>
      <c r="F3585" s="9"/>
      <c r="G3585">
        <v>115</v>
      </c>
      <c r="H3585" t="s">
        <v>197</v>
      </c>
      <c r="I3585" t="s">
        <v>184</v>
      </c>
      <c r="J3585" t="s">
        <v>8674</v>
      </c>
      <c r="K3585" s="9"/>
      <c r="L3585" s="13">
        <f>IFERROR(_xlfn.XLOOKUP(tb_C103[[#This Row],[OS]],[1]!tb_C101[OS],[1]!tb_C101[DATA_ABERTURA]),0)</f>
        <v>45369.518368055556</v>
      </c>
      <c r="M3585" s="7" t="str">
        <f>IFERROR(_xlfn.XLOOKUP(tb_C103[[#This Row],[OS]],[1]!tb_C101[OS],[1]!tb_C101[SITUACAO_OS]),0)</f>
        <v>A</v>
      </c>
      <c r="N3585" t="str">
        <f>_xlfn.XLOOKUP(tb_C103[[#This Row],[OS]],[1]!tb_C101[OS],[1]!tb_C101[OFICINA])</f>
        <v>Eletrico</v>
      </c>
      <c r="O3585" s="14">
        <f>tb_C103[[#This Row],[FIM]] - tb_C103[[#This Row],[INICIO]]</f>
        <v>0</v>
      </c>
    </row>
    <row r="3586" spans="1:15" x14ac:dyDescent="0.25">
      <c r="A3586" t="s">
        <v>5388</v>
      </c>
      <c r="B3586">
        <v>1956</v>
      </c>
      <c r="C3586">
        <v>3</v>
      </c>
      <c r="D3586" t="s">
        <v>8673</v>
      </c>
      <c r="E3586" s="9">
        <v>45369.611805555556</v>
      </c>
      <c r="F3586" s="9">
        <v>45369.695138888892</v>
      </c>
      <c r="G3586">
        <v>506</v>
      </c>
      <c r="H3586" t="s">
        <v>819</v>
      </c>
      <c r="I3586" t="s">
        <v>24</v>
      </c>
      <c r="J3586" t="s">
        <v>8671</v>
      </c>
      <c r="K3586" s="9">
        <v>45386.519780092596</v>
      </c>
      <c r="L3586" s="13">
        <f>IFERROR(_xlfn.XLOOKUP(tb_C103[[#This Row],[OS]],[1]!tb_C101[OS],[1]!tb_C101[DATA_ABERTURA]),0)</f>
        <v>45369.605081018519</v>
      </c>
      <c r="M3586" s="7" t="str">
        <f>IFERROR(_xlfn.XLOOKUP(tb_C103[[#This Row],[OS]],[1]!tb_C101[OS],[1]!tb_C101[SITUACAO_OS]),0)</f>
        <v>F</v>
      </c>
      <c r="N3586" t="str">
        <f>_xlfn.XLOOKUP(tb_C103[[#This Row],[OS]],[1]!tb_C101[OS],[1]!tb_C101[OFICINA])</f>
        <v>Mecanico</v>
      </c>
      <c r="O3586" s="14">
        <f>tb_C103[[#This Row],[FIM]] - tb_C103[[#This Row],[INICIO]]</f>
        <v>8.3333333335758653E-2</v>
      </c>
    </row>
    <row r="3587" spans="1:15" x14ac:dyDescent="0.25">
      <c r="A3587" t="s">
        <v>2551</v>
      </c>
      <c r="B3587">
        <v>1957</v>
      </c>
      <c r="C3587">
        <v>3</v>
      </c>
      <c r="D3587" t="s">
        <v>8673</v>
      </c>
      <c r="E3587" s="9">
        <v>45370.336805555555</v>
      </c>
      <c r="F3587" s="9">
        <v>45370.375</v>
      </c>
      <c r="G3587">
        <v>117</v>
      </c>
      <c r="H3587" t="s">
        <v>354</v>
      </c>
      <c r="I3587" t="s">
        <v>184</v>
      </c>
      <c r="J3587" t="s">
        <v>8671</v>
      </c>
      <c r="K3587" s="9">
        <v>45387.533460648148</v>
      </c>
      <c r="L3587" s="13">
        <f>IFERROR(_xlfn.XLOOKUP(tb_C103[[#This Row],[OS]],[1]!tb_C101[OS],[1]!tb_C101[DATA_ABERTURA]),0)</f>
        <v>45370.337314814817</v>
      </c>
      <c r="M3587" s="7" t="str">
        <f>IFERROR(_xlfn.XLOOKUP(tb_C103[[#This Row],[OS]],[1]!tb_C101[OS],[1]!tb_C101[SITUACAO_OS]),0)</f>
        <v>F</v>
      </c>
      <c r="N3587" t="str">
        <f>_xlfn.XLOOKUP(tb_C103[[#This Row],[OS]],[1]!tb_C101[OS],[1]!tb_C101[OFICINA])</f>
        <v>Mecanico</v>
      </c>
      <c r="O3587" s="14">
        <f>tb_C103[[#This Row],[FIM]] - tb_C103[[#This Row],[INICIO]]</f>
        <v>3.8194444445252884E-2</v>
      </c>
    </row>
    <row r="3588" spans="1:15" x14ac:dyDescent="0.25">
      <c r="A3588" t="s">
        <v>6807</v>
      </c>
      <c r="B3588">
        <v>1958</v>
      </c>
      <c r="C3588">
        <v>3</v>
      </c>
      <c r="D3588" t="s">
        <v>8673</v>
      </c>
      <c r="E3588" s="9">
        <v>45370.368055555555</v>
      </c>
      <c r="F3588" s="9">
        <v>45370.388888888891</v>
      </c>
      <c r="G3588">
        <v>1015</v>
      </c>
      <c r="H3588" t="s">
        <v>3861</v>
      </c>
      <c r="I3588" t="s">
        <v>79</v>
      </c>
      <c r="J3588" t="s">
        <v>8674</v>
      </c>
      <c r="K3588" s="9">
        <v>45478.692974537036</v>
      </c>
      <c r="L3588" s="13">
        <f>IFERROR(_xlfn.XLOOKUP(tb_C103[[#This Row],[OS]],[1]!tb_C101[OS],[1]!tb_C101[DATA_ABERTURA]),0)</f>
        <v>45370.357303240744</v>
      </c>
      <c r="M3588" s="7" t="str">
        <f>IFERROR(_xlfn.XLOOKUP(tb_C103[[#This Row],[OS]],[1]!tb_C101[OS],[1]!tb_C101[SITUACAO_OS]),0)</f>
        <v>F</v>
      </c>
      <c r="N3588" t="str">
        <f>_xlfn.XLOOKUP(tb_C103[[#This Row],[OS]],[1]!tb_C101[OS],[1]!tb_C101[OFICINA])</f>
        <v>Eletrico</v>
      </c>
      <c r="O3588" s="14">
        <f>tb_C103[[#This Row],[FIM]] - tb_C103[[#This Row],[INICIO]]</f>
        <v>2.0833333335758653E-2</v>
      </c>
    </row>
    <row r="3589" spans="1:15" x14ac:dyDescent="0.25">
      <c r="A3589" t="s">
        <v>6807</v>
      </c>
      <c r="B3589">
        <v>1959</v>
      </c>
      <c r="C3589">
        <v>3</v>
      </c>
      <c r="D3589" t="s">
        <v>8673</v>
      </c>
      <c r="E3589" s="9">
        <v>45375.277777777781</v>
      </c>
      <c r="F3589" s="9">
        <v>45375.291666666664</v>
      </c>
      <c r="G3589">
        <v>9002</v>
      </c>
      <c r="H3589" t="s">
        <v>1098</v>
      </c>
      <c r="I3589" t="s">
        <v>874</v>
      </c>
      <c r="J3589" t="s">
        <v>8674</v>
      </c>
      <c r="K3589" s="9">
        <v>45386.522962962961</v>
      </c>
      <c r="L3589" s="13">
        <f>IFERROR(_xlfn.XLOOKUP(tb_C103[[#This Row],[OS]],[1]!tb_C101[OS],[1]!tb_C101[DATA_ABERTURA]),0)</f>
        <v>45370.382372685184</v>
      </c>
      <c r="M3589" s="7" t="str">
        <f>IFERROR(_xlfn.XLOOKUP(tb_C103[[#This Row],[OS]],[1]!tb_C101[OS],[1]!tb_C101[SITUACAO_OS]),0)</f>
        <v>F</v>
      </c>
      <c r="N3589" t="str">
        <f>_xlfn.XLOOKUP(tb_C103[[#This Row],[OS]],[1]!tb_C101[OS],[1]!tb_C101[OFICINA])</f>
        <v>Eletrico</v>
      </c>
      <c r="O3589" s="14">
        <f>tb_C103[[#This Row],[FIM]] - tb_C103[[#This Row],[INICIO]]</f>
        <v>1.3888888883229811E-2</v>
      </c>
    </row>
    <row r="3590" spans="1:15" x14ac:dyDescent="0.25">
      <c r="A3590" t="s">
        <v>2551</v>
      </c>
      <c r="B3590">
        <v>1960</v>
      </c>
      <c r="C3590">
        <v>3</v>
      </c>
      <c r="D3590" t="s">
        <v>8673</v>
      </c>
      <c r="E3590" s="9">
        <v>45370.463194444441</v>
      </c>
      <c r="F3590" s="9">
        <v>45370.5</v>
      </c>
      <c r="I3590" t="s">
        <v>79</v>
      </c>
      <c r="J3590" t="s">
        <v>8671</v>
      </c>
      <c r="K3590" s="9"/>
      <c r="L3590" s="13">
        <f>IFERROR(_xlfn.XLOOKUP(tb_C103[[#This Row],[OS]],[1]!tb_C101[OS],[1]!tb_C101[DATA_ABERTURA]),0)</f>
        <v>45370.463391203702</v>
      </c>
      <c r="M3590" s="7" t="str">
        <f>IFERROR(_xlfn.XLOOKUP(tb_C103[[#This Row],[OS]],[1]!tb_C101[OS],[1]!tb_C101[SITUACAO_OS]),0)</f>
        <v>A</v>
      </c>
      <c r="N3590" t="str">
        <f>_xlfn.XLOOKUP(tb_C103[[#This Row],[OS]],[1]!tb_C101[OS],[1]!tb_C101[OFICINA])</f>
        <v>Mecanico</v>
      </c>
      <c r="O3590" s="14">
        <f>tb_C103[[#This Row],[FIM]] - tb_C103[[#This Row],[INICIO]]</f>
        <v>3.680555555911269E-2</v>
      </c>
    </row>
    <row r="3591" spans="1:15" x14ac:dyDescent="0.25">
      <c r="B3591">
        <v>1961</v>
      </c>
      <c r="C3591">
        <v>3</v>
      </c>
      <c r="D3591" t="s">
        <v>8673</v>
      </c>
      <c r="E3591" s="9"/>
      <c r="F3591" s="9"/>
      <c r="G3591">
        <v>502</v>
      </c>
      <c r="H3591" t="s">
        <v>246</v>
      </c>
      <c r="I3591" t="s">
        <v>24</v>
      </c>
      <c r="J3591" t="s">
        <v>8674</v>
      </c>
      <c r="K3591" s="9"/>
      <c r="L3591" s="13">
        <f>IFERROR(_xlfn.XLOOKUP(tb_C103[[#This Row],[OS]],[1]!tb_C101[OS],[1]!tb_C101[DATA_ABERTURA]),0)</f>
        <v>45370.610810185186</v>
      </c>
      <c r="M3591" s="7" t="str">
        <f>IFERROR(_xlfn.XLOOKUP(tb_C103[[#This Row],[OS]],[1]!tb_C101[OS],[1]!tb_C101[SITUACAO_OS]),0)</f>
        <v>E</v>
      </c>
      <c r="N3591" t="str">
        <f>_xlfn.XLOOKUP(tb_C103[[#This Row],[OS]],[1]!tb_C101[OS],[1]!tb_C101[OFICINA])</f>
        <v>Eletrico</v>
      </c>
      <c r="O3591" s="14">
        <f>tb_C103[[#This Row],[FIM]] - tb_C103[[#This Row],[INICIO]]</f>
        <v>0</v>
      </c>
    </row>
    <row r="3592" spans="1:15" x14ac:dyDescent="0.25">
      <c r="A3592" t="s">
        <v>5388</v>
      </c>
      <c r="B3592">
        <v>1962</v>
      </c>
      <c r="C3592">
        <v>3</v>
      </c>
      <c r="D3592" t="s">
        <v>8673</v>
      </c>
      <c r="E3592" s="9">
        <v>45370.621527777781</v>
      </c>
      <c r="F3592" s="9">
        <v>45370.643750000003</v>
      </c>
      <c r="G3592">
        <v>416</v>
      </c>
      <c r="H3592" t="s">
        <v>870</v>
      </c>
      <c r="I3592" t="s">
        <v>79</v>
      </c>
      <c r="J3592" t="s">
        <v>8671</v>
      </c>
      <c r="K3592" s="9">
        <v>45386.519270833334</v>
      </c>
      <c r="L3592" s="13">
        <f>IFERROR(_xlfn.XLOOKUP(tb_C103[[#This Row],[OS]],[1]!tb_C101[OS],[1]!tb_C101[DATA_ABERTURA]),0)</f>
        <v>45370.618576388886</v>
      </c>
      <c r="M3592" s="7" t="str">
        <f>IFERROR(_xlfn.XLOOKUP(tb_C103[[#This Row],[OS]],[1]!tb_C101[OS],[1]!tb_C101[SITUACAO_OS]),0)</f>
        <v>F</v>
      </c>
      <c r="N3592" t="str">
        <f>_xlfn.XLOOKUP(tb_C103[[#This Row],[OS]],[1]!tb_C101[OS],[1]!tb_C101[OFICINA])</f>
        <v>Mecanico</v>
      </c>
      <c r="O3592" s="14">
        <f>tb_C103[[#This Row],[FIM]] - tb_C103[[#This Row],[INICIO]]</f>
        <v>2.2222222221898846E-2</v>
      </c>
    </row>
    <row r="3593" spans="1:15" x14ac:dyDescent="0.25">
      <c r="A3593" t="s">
        <v>6807</v>
      </c>
      <c r="B3593">
        <v>1963</v>
      </c>
      <c r="C3593">
        <v>3</v>
      </c>
      <c r="D3593" t="s">
        <v>8673</v>
      </c>
      <c r="E3593" s="9">
        <v>45370.631944444445</v>
      </c>
      <c r="F3593" s="9">
        <v>45370.642361111109</v>
      </c>
      <c r="G3593">
        <v>113</v>
      </c>
      <c r="H3593" t="s">
        <v>213</v>
      </c>
      <c r="I3593" t="s">
        <v>184</v>
      </c>
      <c r="J3593" t="s">
        <v>8674</v>
      </c>
      <c r="K3593" s="9">
        <v>45386.518657407411</v>
      </c>
      <c r="L3593" s="13">
        <f>IFERROR(_xlfn.XLOOKUP(tb_C103[[#This Row],[OS]],[1]!tb_C101[OS],[1]!tb_C101[DATA_ABERTURA]),0)</f>
        <v>45370.627500000002</v>
      </c>
      <c r="M3593" s="7" t="str">
        <f>IFERROR(_xlfn.XLOOKUP(tb_C103[[#This Row],[OS]],[1]!tb_C101[OS],[1]!tb_C101[SITUACAO_OS]),0)</f>
        <v>F</v>
      </c>
      <c r="N3593" t="str">
        <f>_xlfn.XLOOKUP(tb_C103[[#This Row],[OS]],[1]!tb_C101[OS],[1]!tb_C101[OFICINA])</f>
        <v>Eletrico</v>
      </c>
      <c r="O3593" s="14">
        <f>tb_C103[[#This Row],[FIM]] - tb_C103[[#This Row],[INICIO]]</f>
        <v>1.0416666664241347E-2</v>
      </c>
    </row>
    <row r="3594" spans="1:15" x14ac:dyDescent="0.25">
      <c r="A3594" t="s">
        <v>5388</v>
      </c>
      <c r="B3594">
        <v>1964</v>
      </c>
      <c r="C3594">
        <v>3</v>
      </c>
      <c r="D3594" t="s">
        <v>8673</v>
      </c>
      <c r="E3594" s="9">
        <v>45370.625</v>
      </c>
      <c r="F3594" s="9">
        <v>45370.693749999999</v>
      </c>
      <c r="G3594">
        <v>117</v>
      </c>
      <c r="H3594" t="s">
        <v>354</v>
      </c>
      <c r="I3594" t="s">
        <v>184</v>
      </c>
      <c r="J3594" t="s">
        <v>8671</v>
      </c>
      <c r="K3594" s="9">
        <v>45386.518182870372</v>
      </c>
      <c r="L3594" s="13">
        <f>IFERROR(_xlfn.XLOOKUP(tb_C103[[#This Row],[OS]],[1]!tb_C101[OS],[1]!tb_C101[DATA_ABERTURA]),0)</f>
        <v>45370.62872685185</v>
      </c>
      <c r="M3594" s="7" t="str">
        <f>IFERROR(_xlfn.XLOOKUP(tb_C103[[#This Row],[OS]],[1]!tb_C101[OS],[1]!tb_C101[SITUACAO_OS]),0)</f>
        <v>F</v>
      </c>
      <c r="N3594" t="str">
        <f>_xlfn.XLOOKUP(tb_C103[[#This Row],[OS]],[1]!tb_C101[OS],[1]!tb_C101[OFICINA])</f>
        <v>Mecanico</v>
      </c>
      <c r="O3594" s="14">
        <f>tb_C103[[#This Row],[FIM]] - tb_C103[[#This Row],[INICIO]]</f>
        <v>6.8749999998544808E-2</v>
      </c>
    </row>
    <row r="3595" spans="1:15" x14ac:dyDescent="0.25">
      <c r="A3595" t="s">
        <v>1764</v>
      </c>
      <c r="B3595">
        <v>1965</v>
      </c>
      <c r="C3595">
        <v>3</v>
      </c>
      <c r="D3595" t="s">
        <v>8673</v>
      </c>
      <c r="E3595" s="9">
        <v>45370.993055555555</v>
      </c>
      <c r="F3595" s="9">
        <v>45371.069444444445</v>
      </c>
      <c r="G3595">
        <v>117</v>
      </c>
      <c r="H3595" t="s">
        <v>354</v>
      </c>
      <c r="I3595" t="s">
        <v>184</v>
      </c>
      <c r="J3595" t="s">
        <v>8671</v>
      </c>
      <c r="K3595" s="9">
        <v>45386.503796296296</v>
      </c>
      <c r="L3595" s="13">
        <f>IFERROR(_xlfn.XLOOKUP(tb_C103[[#This Row],[OS]],[1]!tb_C101[OS],[1]!tb_C101[DATA_ABERTURA]),0)</f>
        <v>45371.19017361111</v>
      </c>
      <c r="M3595" s="7" t="str">
        <f>IFERROR(_xlfn.XLOOKUP(tb_C103[[#This Row],[OS]],[1]!tb_C101[OS],[1]!tb_C101[SITUACAO_OS]),0)</f>
        <v>F</v>
      </c>
      <c r="N3595" t="str">
        <f>_xlfn.XLOOKUP(tb_C103[[#This Row],[OS]],[1]!tb_C101[OS],[1]!tb_C101[OFICINA])</f>
        <v>Mecanico</v>
      </c>
      <c r="O3595" s="14">
        <f>tb_C103[[#This Row],[FIM]] - tb_C103[[#This Row],[INICIO]]</f>
        <v>7.6388888890505768E-2</v>
      </c>
    </row>
    <row r="3596" spans="1:15" x14ac:dyDescent="0.25">
      <c r="A3596" t="s">
        <v>8686</v>
      </c>
      <c r="B3596">
        <v>1966</v>
      </c>
      <c r="C3596">
        <v>3</v>
      </c>
      <c r="D3596" t="s">
        <v>8673</v>
      </c>
      <c r="E3596" s="9">
        <v>45371.104166666664</v>
      </c>
      <c r="F3596" s="9">
        <v>45371.895833333336</v>
      </c>
      <c r="G3596">
        <v>113</v>
      </c>
      <c r="H3596" t="s">
        <v>213</v>
      </c>
      <c r="I3596" t="s">
        <v>184</v>
      </c>
      <c r="J3596" t="s">
        <v>8671</v>
      </c>
      <c r="K3596" s="9">
        <v>45386.503425925926</v>
      </c>
      <c r="L3596" s="13">
        <f>IFERROR(_xlfn.XLOOKUP(tb_C103[[#This Row],[OS]],[1]!tb_C101[OS],[1]!tb_C101[DATA_ABERTURA]),0)</f>
        <v>45371.192233796297</v>
      </c>
      <c r="M3596" s="7" t="str">
        <f>IFERROR(_xlfn.XLOOKUP(tb_C103[[#This Row],[OS]],[1]!tb_C101[OS],[1]!tb_C101[SITUACAO_OS]),0)</f>
        <v>F</v>
      </c>
      <c r="N3596" t="str">
        <f>_xlfn.XLOOKUP(tb_C103[[#This Row],[OS]],[1]!tb_C101[OS],[1]!tb_C101[OFICINA])</f>
        <v>Mecanico</v>
      </c>
      <c r="O3596" s="14">
        <f>tb_C103[[#This Row],[FIM]] - tb_C103[[#This Row],[INICIO]]</f>
        <v>0.79166666667151731</v>
      </c>
    </row>
    <row r="3597" spans="1:15" x14ac:dyDescent="0.25">
      <c r="A3597" t="s">
        <v>1764</v>
      </c>
      <c r="B3597">
        <v>1966</v>
      </c>
      <c r="C3597">
        <v>3</v>
      </c>
      <c r="D3597" t="s">
        <v>8673</v>
      </c>
      <c r="E3597" s="9">
        <v>45371.104166666664</v>
      </c>
      <c r="F3597" s="9">
        <v>45371.895833333336</v>
      </c>
      <c r="G3597">
        <v>113</v>
      </c>
      <c r="H3597" t="s">
        <v>213</v>
      </c>
      <c r="I3597" t="s">
        <v>184</v>
      </c>
      <c r="J3597" t="s">
        <v>8671</v>
      </c>
      <c r="K3597" s="9">
        <v>45386.503425925926</v>
      </c>
      <c r="L3597" s="13">
        <f>IFERROR(_xlfn.XLOOKUP(tb_C103[[#This Row],[OS]],[1]!tb_C101[OS],[1]!tb_C101[DATA_ABERTURA]),0)</f>
        <v>45371.192233796297</v>
      </c>
      <c r="M3597" s="7" t="str">
        <f>IFERROR(_xlfn.XLOOKUP(tb_C103[[#This Row],[OS]],[1]!tb_C101[OS],[1]!tb_C101[SITUACAO_OS]),0)</f>
        <v>F</v>
      </c>
      <c r="N3597" t="str">
        <f>_xlfn.XLOOKUP(tb_C103[[#This Row],[OS]],[1]!tb_C101[OS],[1]!tb_C101[OFICINA])</f>
        <v>Mecanico</v>
      </c>
      <c r="O3597" s="14">
        <f>tb_C103[[#This Row],[FIM]] - tb_C103[[#This Row],[INICIO]]</f>
        <v>0.79166666667151731</v>
      </c>
    </row>
    <row r="3598" spans="1:15" x14ac:dyDescent="0.25">
      <c r="A3598" t="s">
        <v>2551</v>
      </c>
      <c r="B3598">
        <v>1966</v>
      </c>
      <c r="C3598">
        <v>3</v>
      </c>
      <c r="D3598" t="s">
        <v>8673</v>
      </c>
      <c r="E3598" s="9">
        <v>45371.104166666664</v>
      </c>
      <c r="F3598" s="9">
        <v>45371.895833333336</v>
      </c>
      <c r="G3598">
        <v>113</v>
      </c>
      <c r="H3598" t="s">
        <v>213</v>
      </c>
      <c r="I3598" t="s">
        <v>184</v>
      </c>
      <c r="J3598" t="s">
        <v>8671</v>
      </c>
      <c r="K3598" s="9">
        <v>45386.503425925926</v>
      </c>
      <c r="L3598" s="13">
        <f>IFERROR(_xlfn.XLOOKUP(tb_C103[[#This Row],[OS]],[1]!tb_C101[OS],[1]!tb_C101[DATA_ABERTURA]),0)</f>
        <v>45371.192233796297</v>
      </c>
      <c r="M3598" s="7" t="str">
        <f>IFERROR(_xlfn.XLOOKUP(tb_C103[[#This Row],[OS]],[1]!tb_C101[OS],[1]!tb_C101[SITUACAO_OS]),0)</f>
        <v>F</v>
      </c>
      <c r="N3598" t="str">
        <f>_xlfn.XLOOKUP(tb_C103[[#This Row],[OS]],[1]!tb_C101[OS],[1]!tb_C101[OFICINA])</f>
        <v>Mecanico</v>
      </c>
      <c r="O3598" s="14">
        <f>tb_C103[[#This Row],[FIM]] - tb_C103[[#This Row],[INICIO]]</f>
        <v>0.79166666667151731</v>
      </c>
    </row>
    <row r="3599" spans="1:15" x14ac:dyDescent="0.25">
      <c r="A3599" t="s">
        <v>6807</v>
      </c>
      <c r="B3599">
        <v>1966</v>
      </c>
      <c r="C3599">
        <v>3</v>
      </c>
      <c r="D3599" t="s">
        <v>8673</v>
      </c>
      <c r="E3599" s="9">
        <v>45371.104166666664</v>
      </c>
      <c r="F3599" s="9">
        <v>45371.895833333336</v>
      </c>
      <c r="G3599">
        <v>113</v>
      </c>
      <c r="H3599" t="s">
        <v>213</v>
      </c>
      <c r="I3599" t="s">
        <v>184</v>
      </c>
      <c r="J3599" t="s">
        <v>8671</v>
      </c>
      <c r="K3599" s="9">
        <v>45386.503425925926</v>
      </c>
      <c r="L3599" s="13">
        <f>IFERROR(_xlfn.XLOOKUP(tb_C103[[#This Row],[OS]],[1]!tb_C101[OS],[1]!tb_C101[DATA_ABERTURA]),0)</f>
        <v>45371.192233796297</v>
      </c>
      <c r="M3599" s="7" t="str">
        <f>IFERROR(_xlfn.XLOOKUP(tb_C103[[#This Row],[OS]],[1]!tb_C101[OS],[1]!tb_C101[SITUACAO_OS]),0)</f>
        <v>F</v>
      </c>
      <c r="N3599" t="str">
        <f>_xlfn.XLOOKUP(tb_C103[[#This Row],[OS]],[1]!tb_C101[OS],[1]!tb_C101[OFICINA])</f>
        <v>Mecanico</v>
      </c>
      <c r="O3599" s="14">
        <f>tb_C103[[#This Row],[FIM]] - tb_C103[[#This Row],[INICIO]]</f>
        <v>0.79166666667151731</v>
      </c>
    </row>
    <row r="3600" spans="1:15" x14ac:dyDescent="0.25">
      <c r="B3600">
        <v>1967</v>
      </c>
      <c r="C3600">
        <v>3</v>
      </c>
      <c r="D3600" t="s">
        <v>8673</v>
      </c>
      <c r="E3600" s="9"/>
      <c r="F3600" s="9"/>
      <c r="G3600">
        <v>301</v>
      </c>
      <c r="H3600" t="s">
        <v>221</v>
      </c>
      <c r="I3600" t="s">
        <v>220</v>
      </c>
      <c r="J3600" t="s">
        <v>8674</v>
      </c>
      <c r="K3600" s="9"/>
      <c r="L3600" s="13">
        <f>IFERROR(_xlfn.XLOOKUP(tb_C103[[#This Row],[OS]],[1]!tb_C101[OS],[1]!tb_C101[DATA_ABERTURA]),0)</f>
        <v>45372.456932870373</v>
      </c>
      <c r="M3600" s="7" t="str">
        <f>IFERROR(_xlfn.XLOOKUP(tb_C103[[#This Row],[OS]],[1]!tb_C101[OS],[1]!tb_C101[SITUACAO_OS]),0)</f>
        <v>E</v>
      </c>
      <c r="N3600" t="str">
        <f>_xlfn.XLOOKUP(tb_C103[[#This Row],[OS]],[1]!tb_C101[OS],[1]!tb_C101[OFICINA])</f>
        <v>Eletrico</v>
      </c>
      <c r="O3600" s="14">
        <f>tb_C103[[#This Row],[FIM]] - tb_C103[[#This Row],[INICIO]]</f>
        <v>0</v>
      </c>
    </row>
    <row r="3601" spans="1:15" x14ac:dyDescent="0.25">
      <c r="B3601">
        <v>1968</v>
      </c>
      <c r="C3601">
        <v>3</v>
      </c>
      <c r="D3601" t="s">
        <v>8673</v>
      </c>
      <c r="E3601" s="9"/>
      <c r="F3601" s="9"/>
      <c r="G3601">
        <v>1010</v>
      </c>
      <c r="H3601" t="s">
        <v>3182</v>
      </c>
      <c r="I3601" t="s">
        <v>184</v>
      </c>
      <c r="J3601" t="s">
        <v>8674</v>
      </c>
      <c r="K3601" s="9">
        <v>45670.642800925925</v>
      </c>
      <c r="L3601" s="13">
        <f>IFERROR(_xlfn.XLOOKUP(tb_C103[[#This Row],[OS]],[1]!tb_C101[OS],[1]!tb_C101[DATA_ABERTURA]),0)</f>
        <v>45372.603819444441</v>
      </c>
      <c r="M3601" s="7" t="str">
        <f>IFERROR(_xlfn.XLOOKUP(tb_C103[[#This Row],[OS]],[1]!tb_C101[OS],[1]!tb_C101[SITUACAO_OS]),0)</f>
        <v>F</v>
      </c>
      <c r="N3601" t="str">
        <f>_xlfn.XLOOKUP(tb_C103[[#This Row],[OS]],[1]!tb_C101[OS],[1]!tb_C101[OFICINA])</f>
        <v>Eletrico</v>
      </c>
      <c r="O3601" s="14">
        <f>tb_C103[[#This Row],[FIM]] - tb_C103[[#This Row],[INICIO]]</f>
        <v>0</v>
      </c>
    </row>
    <row r="3602" spans="1:15" x14ac:dyDescent="0.25">
      <c r="A3602" t="s">
        <v>1764</v>
      </c>
      <c r="B3602">
        <v>1969</v>
      </c>
      <c r="C3602">
        <v>3</v>
      </c>
      <c r="D3602" t="s">
        <v>8673</v>
      </c>
      <c r="E3602" s="9">
        <v>45372.994444444441</v>
      </c>
      <c r="F3602" s="9">
        <v>45373.010416666664</v>
      </c>
      <c r="G3602">
        <v>506</v>
      </c>
      <c r="H3602" t="s">
        <v>819</v>
      </c>
      <c r="I3602" t="s">
        <v>24</v>
      </c>
      <c r="J3602" t="s">
        <v>8674</v>
      </c>
      <c r="K3602" s="9">
        <v>45386.503113425926</v>
      </c>
      <c r="L3602" s="13">
        <f>IFERROR(_xlfn.XLOOKUP(tb_C103[[#This Row],[OS]],[1]!tb_C101[OS],[1]!tb_C101[DATA_ABERTURA]),0)</f>
        <v>45372.995104166665</v>
      </c>
      <c r="M3602" s="7" t="str">
        <f>IFERROR(_xlfn.XLOOKUP(tb_C103[[#This Row],[OS]],[1]!tb_C101[OS],[1]!tb_C101[SITUACAO_OS]),0)</f>
        <v>F</v>
      </c>
      <c r="N3602" t="str">
        <f>_xlfn.XLOOKUP(tb_C103[[#This Row],[OS]],[1]!tb_C101[OS],[1]!tb_C101[OFICINA])</f>
        <v>Eletrico</v>
      </c>
      <c r="O3602" s="14">
        <f>tb_C103[[#This Row],[FIM]] - tb_C103[[#This Row],[INICIO]]</f>
        <v>1.5972222223354038E-2</v>
      </c>
    </row>
    <row r="3603" spans="1:15" x14ac:dyDescent="0.25">
      <c r="A3603" t="s">
        <v>1764</v>
      </c>
      <c r="B3603">
        <v>1970</v>
      </c>
      <c r="C3603">
        <v>3</v>
      </c>
      <c r="D3603" t="s">
        <v>8673</v>
      </c>
      <c r="E3603" s="9">
        <v>45372.986111111109</v>
      </c>
      <c r="F3603" s="9">
        <v>45373.010416666664</v>
      </c>
      <c r="G3603">
        <v>117</v>
      </c>
      <c r="H3603" t="s">
        <v>354</v>
      </c>
      <c r="I3603" t="s">
        <v>184</v>
      </c>
      <c r="J3603" t="s">
        <v>8674</v>
      </c>
      <c r="K3603" s="9">
        <v>45379.728402777779</v>
      </c>
      <c r="L3603" s="13">
        <f>IFERROR(_xlfn.XLOOKUP(tb_C103[[#This Row],[OS]],[1]!tb_C101[OS],[1]!tb_C101[DATA_ABERTURA]),0)</f>
        <v>45373.206180555557</v>
      </c>
      <c r="M3603" s="7" t="str">
        <f>IFERROR(_xlfn.XLOOKUP(tb_C103[[#This Row],[OS]],[1]!tb_C101[OS],[1]!tb_C101[SITUACAO_OS]),0)</f>
        <v>F</v>
      </c>
      <c r="N3603" t="str">
        <f>_xlfn.XLOOKUP(tb_C103[[#This Row],[OS]],[1]!tb_C101[OS],[1]!tb_C101[OFICINA])</f>
        <v>Eletrico</v>
      </c>
      <c r="O3603" s="14">
        <f>tb_C103[[#This Row],[FIM]] - tb_C103[[#This Row],[INICIO]]</f>
        <v>2.4305555554747116E-2</v>
      </c>
    </row>
    <row r="3604" spans="1:15" x14ac:dyDescent="0.25">
      <c r="A3604" t="s">
        <v>5388</v>
      </c>
      <c r="B3604">
        <v>1971</v>
      </c>
      <c r="C3604">
        <v>3</v>
      </c>
      <c r="D3604" t="s">
        <v>8673</v>
      </c>
      <c r="E3604" s="9">
        <v>45373.569444444445</v>
      </c>
      <c r="F3604" s="9">
        <v>45373.597222222219</v>
      </c>
      <c r="G3604">
        <v>206</v>
      </c>
      <c r="H3604" t="s">
        <v>793</v>
      </c>
      <c r="I3604" t="s">
        <v>175</v>
      </c>
      <c r="J3604" t="s">
        <v>8671</v>
      </c>
      <c r="K3604" s="9">
        <v>45386.502696759257</v>
      </c>
      <c r="L3604" s="13">
        <f>IFERROR(_xlfn.XLOOKUP(tb_C103[[#This Row],[OS]],[1]!tb_C101[OS],[1]!tb_C101[DATA_ABERTURA]),0)</f>
        <v>45373.552523148152</v>
      </c>
      <c r="M3604" s="7" t="str">
        <f>IFERROR(_xlfn.XLOOKUP(tb_C103[[#This Row],[OS]],[1]!tb_C101[OS],[1]!tb_C101[SITUACAO_OS]),0)</f>
        <v>F</v>
      </c>
      <c r="N3604" t="str">
        <f>_xlfn.XLOOKUP(tb_C103[[#This Row],[OS]],[1]!tb_C101[OS],[1]!tb_C101[OFICINA])</f>
        <v>Mecanico</v>
      </c>
      <c r="O3604" s="14">
        <f>tb_C103[[#This Row],[FIM]] - tb_C103[[#This Row],[INICIO]]</f>
        <v>2.7777777773735579E-2</v>
      </c>
    </row>
    <row r="3605" spans="1:15" x14ac:dyDescent="0.25">
      <c r="A3605" t="s">
        <v>6807</v>
      </c>
      <c r="B3605">
        <v>1972</v>
      </c>
      <c r="C3605">
        <v>3</v>
      </c>
      <c r="D3605" t="s">
        <v>8673</v>
      </c>
      <c r="E3605" s="9">
        <v>45377.347222222219</v>
      </c>
      <c r="F3605" s="9">
        <v>45377.361111111109</v>
      </c>
      <c r="G3605">
        <v>417</v>
      </c>
      <c r="H3605" t="s">
        <v>927</v>
      </c>
      <c r="I3605" t="s">
        <v>79</v>
      </c>
      <c r="J3605" t="s">
        <v>8674</v>
      </c>
      <c r="K3605" s="9">
        <v>45379.728078703702</v>
      </c>
      <c r="L3605" s="13">
        <f>IFERROR(_xlfn.XLOOKUP(tb_C103[[#This Row],[OS]],[1]!tb_C101[OS],[1]!tb_C101[DATA_ABERTURA]),0)</f>
        <v>45373.753333333334</v>
      </c>
      <c r="M3605" s="7" t="str">
        <f>IFERROR(_xlfn.XLOOKUP(tb_C103[[#This Row],[OS]],[1]!tb_C101[OS],[1]!tb_C101[SITUACAO_OS]),0)</f>
        <v>F</v>
      </c>
      <c r="N3605" t="str">
        <f>_xlfn.XLOOKUP(tb_C103[[#This Row],[OS]],[1]!tb_C101[OS],[1]!tb_C101[OFICINA])</f>
        <v>Eletrico</v>
      </c>
      <c r="O3605" s="14">
        <f>tb_C103[[#This Row],[FIM]] - tb_C103[[#This Row],[INICIO]]</f>
        <v>1.3888888890505768E-2</v>
      </c>
    </row>
    <row r="3606" spans="1:15" x14ac:dyDescent="0.25">
      <c r="B3606">
        <v>1973</v>
      </c>
      <c r="C3606">
        <v>3</v>
      </c>
      <c r="D3606" t="s">
        <v>8673</v>
      </c>
      <c r="E3606" s="9"/>
      <c r="F3606" s="9"/>
      <c r="G3606">
        <v>501</v>
      </c>
      <c r="H3606" t="s">
        <v>228</v>
      </c>
      <c r="I3606" t="s">
        <v>24</v>
      </c>
      <c r="J3606" t="s">
        <v>8671</v>
      </c>
      <c r="K3606" s="9">
        <v>45397.354259259257</v>
      </c>
      <c r="L3606" s="13">
        <f>IFERROR(_xlfn.XLOOKUP(tb_C103[[#This Row],[OS]],[1]!tb_C101[OS],[1]!tb_C101[DATA_ABERTURA]),0)</f>
        <v>45375.293946759259</v>
      </c>
      <c r="M3606" s="7" t="str">
        <f>IFERROR(_xlfn.XLOOKUP(tb_C103[[#This Row],[OS]],[1]!tb_C101[OS],[1]!tb_C101[SITUACAO_OS]),0)</f>
        <v>F</v>
      </c>
      <c r="N3606" t="str">
        <f>_xlfn.XLOOKUP(tb_C103[[#This Row],[OS]],[1]!tb_C101[OS],[1]!tb_C101[OFICINA])</f>
        <v>Mecanico</v>
      </c>
      <c r="O3606" s="14">
        <f>tb_C103[[#This Row],[FIM]] - tb_C103[[#This Row],[INICIO]]</f>
        <v>0</v>
      </c>
    </row>
    <row r="3607" spans="1:15" x14ac:dyDescent="0.25">
      <c r="B3607">
        <v>1974</v>
      </c>
      <c r="C3607">
        <v>3</v>
      </c>
      <c r="D3607" t="s">
        <v>8673</v>
      </c>
      <c r="E3607" s="9"/>
      <c r="F3607" s="9"/>
      <c r="G3607">
        <v>207</v>
      </c>
      <c r="H3607" t="s">
        <v>760</v>
      </c>
      <c r="I3607" t="s">
        <v>175</v>
      </c>
      <c r="J3607" t="s">
        <v>8671</v>
      </c>
      <c r="K3607" s="9"/>
      <c r="L3607" s="13">
        <f>IFERROR(_xlfn.XLOOKUP(tb_C103[[#This Row],[OS]],[1]!tb_C101[OS],[1]!tb_C101[DATA_ABERTURA]),0)</f>
        <v>45376.320416666669</v>
      </c>
      <c r="M3607" s="7" t="str">
        <f>IFERROR(_xlfn.XLOOKUP(tb_C103[[#This Row],[OS]],[1]!tb_C101[OS],[1]!tb_C101[SITUACAO_OS]),0)</f>
        <v>A</v>
      </c>
      <c r="N3607" t="str">
        <f>_xlfn.XLOOKUP(tb_C103[[#This Row],[OS]],[1]!tb_C101[OS],[1]!tb_C101[OFICINA])</f>
        <v>Mecanico</v>
      </c>
      <c r="O3607" s="14">
        <f>tb_C103[[#This Row],[FIM]] - tb_C103[[#This Row],[INICIO]]</f>
        <v>0</v>
      </c>
    </row>
    <row r="3608" spans="1:15" x14ac:dyDescent="0.25">
      <c r="A3608" t="s">
        <v>2551</v>
      </c>
      <c r="B3608">
        <v>1975</v>
      </c>
      <c r="C3608">
        <v>3</v>
      </c>
      <c r="D3608" t="s">
        <v>8673</v>
      </c>
      <c r="E3608" s="9">
        <v>45376.324305555558</v>
      </c>
      <c r="F3608" s="9">
        <v>45376.333333333336</v>
      </c>
      <c r="G3608">
        <v>207</v>
      </c>
      <c r="H3608" t="s">
        <v>760</v>
      </c>
      <c r="I3608" t="s">
        <v>175</v>
      </c>
      <c r="J3608" t="s">
        <v>8671</v>
      </c>
      <c r="K3608" s="9">
        <v>45386.502141203702</v>
      </c>
      <c r="L3608" s="13">
        <f>IFERROR(_xlfn.XLOOKUP(tb_C103[[#This Row],[OS]],[1]!tb_C101[OS],[1]!tb_C101[DATA_ABERTURA]),0)</f>
        <v>45376.324537037035</v>
      </c>
      <c r="M3608" s="7" t="str">
        <f>IFERROR(_xlfn.XLOOKUP(tb_C103[[#This Row],[OS]],[1]!tb_C101[OS],[1]!tb_C101[SITUACAO_OS]),0)</f>
        <v>F</v>
      </c>
      <c r="N3608" t="str">
        <f>_xlfn.XLOOKUP(tb_C103[[#This Row],[OS]],[1]!tb_C101[OS],[1]!tb_C101[OFICINA])</f>
        <v>Mecanico</v>
      </c>
      <c r="O3608" s="14">
        <f>tb_C103[[#This Row],[FIM]] - tb_C103[[#This Row],[INICIO]]</f>
        <v>9.0277777781011537E-3</v>
      </c>
    </row>
    <row r="3609" spans="1:15" x14ac:dyDescent="0.25">
      <c r="A3609" t="s">
        <v>2551</v>
      </c>
      <c r="B3609">
        <v>1976</v>
      </c>
      <c r="C3609">
        <v>3</v>
      </c>
      <c r="D3609" t="s">
        <v>8673</v>
      </c>
      <c r="E3609" s="9">
        <v>45376.416666666664</v>
      </c>
      <c r="F3609" s="9">
        <v>45376.479166666664</v>
      </c>
      <c r="G3609">
        <v>207</v>
      </c>
      <c r="H3609" t="s">
        <v>760</v>
      </c>
      <c r="I3609" t="s">
        <v>175</v>
      </c>
      <c r="J3609" t="s">
        <v>8671</v>
      </c>
      <c r="K3609" s="9">
        <v>45386.501099537039</v>
      </c>
      <c r="L3609" s="13">
        <f>IFERROR(_xlfn.XLOOKUP(tb_C103[[#This Row],[OS]],[1]!tb_C101[OS],[1]!tb_C101[DATA_ABERTURA]),0)</f>
        <v>45376.456793981481</v>
      </c>
      <c r="M3609" s="7" t="str">
        <f>IFERROR(_xlfn.XLOOKUP(tb_C103[[#This Row],[OS]],[1]!tb_C101[OS],[1]!tb_C101[SITUACAO_OS]),0)</f>
        <v>F</v>
      </c>
      <c r="N3609" t="str">
        <f>_xlfn.XLOOKUP(tb_C103[[#This Row],[OS]],[1]!tb_C101[OS],[1]!tb_C101[OFICINA])</f>
        <v>Mecanico</v>
      </c>
      <c r="O3609" s="14">
        <f>tb_C103[[#This Row],[FIM]] - tb_C103[[#This Row],[INICIO]]</f>
        <v>6.25E-2</v>
      </c>
    </row>
    <row r="3610" spans="1:15" x14ac:dyDescent="0.25">
      <c r="A3610" t="s">
        <v>6807</v>
      </c>
      <c r="B3610">
        <v>1976</v>
      </c>
      <c r="C3610">
        <v>3</v>
      </c>
      <c r="D3610" t="s">
        <v>8673</v>
      </c>
      <c r="E3610" s="9">
        <v>45376.416666666664</v>
      </c>
      <c r="F3610" s="9">
        <v>45376.479166666664</v>
      </c>
      <c r="G3610">
        <v>207</v>
      </c>
      <c r="H3610" t="s">
        <v>760</v>
      </c>
      <c r="I3610" t="s">
        <v>175</v>
      </c>
      <c r="J3610" t="s">
        <v>8671</v>
      </c>
      <c r="K3610" s="9">
        <v>45386.501099537039</v>
      </c>
      <c r="L3610" s="13">
        <f>IFERROR(_xlfn.XLOOKUP(tb_C103[[#This Row],[OS]],[1]!tb_C101[OS],[1]!tb_C101[DATA_ABERTURA]),0)</f>
        <v>45376.456793981481</v>
      </c>
      <c r="M3610" s="7" t="str">
        <f>IFERROR(_xlfn.XLOOKUP(tb_C103[[#This Row],[OS]],[1]!tb_C101[OS],[1]!tb_C101[SITUACAO_OS]),0)</f>
        <v>F</v>
      </c>
      <c r="N3610" t="str">
        <f>_xlfn.XLOOKUP(tb_C103[[#This Row],[OS]],[1]!tb_C101[OS],[1]!tb_C101[OFICINA])</f>
        <v>Mecanico</v>
      </c>
      <c r="O3610" s="14">
        <f>tb_C103[[#This Row],[FIM]] - tb_C103[[#This Row],[INICIO]]</f>
        <v>6.25E-2</v>
      </c>
    </row>
    <row r="3611" spans="1:15" x14ac:dyDescent="0.25">
      <c r="A3611" t="s">
        <v>2551</v>
      </c>
      <c r="B3611">
        <v>1976</v>
      </c>
      <c r="C3611">
        <v>3</v>
      </c>
      <c r="D3611" t="s">
        <v>8673</v>
      </c>
      <c r="E3611" s="9">
        <v>45376.416666666664</v>
      </c>
      <c r="F3611" s="9">
        <v>45376.479166666664</v>
      </c>
      <c r="G3611">
        <v>207</v>
      </c>
      <c r="H3611" t="s">
        <v>760</v>
      </c>
      <c r="I3611" t="s">
        <v>175</v>
      </c>
      <c r="J3611" t="s">
        <v>8671</v>
      </c>
      <c r="K3611" s="9">
        <v>45386.501099537039</v>
      </c>
      <c r="L3611" s="13">
        <f>IFERROR(_xlfn.XLOOKUP(tb_C103[[#This Row],[OS]],[1]!tb_C101[OS],[1]!tb_C101[DATA_ABERTURA]),0)</f>
        <v>45376.456793981481</v>
      </c>
      <c r="M3611" s="7" t="str">
        <f>IFERROR(_xlfn.XLOOKUP(tb_C103[[#This Row],[OS]],[1]!tb_C101[OS],[1]!tb_C101[SITUACAO_OS]),0)</f>
        <v>F</v>
      </c>
      <c r="N3611" t="str">
        <f>_xlfn.XLOOKUP(tb_C103[[#This Row],[OS]],[1]!tb_C101[OS],[1]!tb_C101[OFICINA])</f>
        <v>Mecanico</v>
      </c>
      <c r="O3611" s="14">
        <f>tb_C103[[#This Row],[FIM]] - tb_C103[[#This Row],[INICIO]]</f>
        <v>6.25E-2</v>
      </c>
    </row>
    <row r="3612" spans="1:15" x14ac:dyDescent="0.25">
      <c r="A3612" t="s">
        <v>6807</v>
      </c>
      <c r="B3612">
        <v>1976</v>
      </c>
      <c r="C3612">
        <v>3</v>
      </c>
      <c r="D3612" t="s">
        <v>8673</v>
      </c>
      <c r="E3612" s="9">
        <v>45376.416666666664</v>
      </c>
      <c r="F3612" s="9">
        <v>45376.479166666664</v>
      </c>
      <c r="G3612">
        <v>207</v>
      </c>
      <c r="H3612" t="s">
        <v>760</v>
      </c>
      <c r="I3612" t="s">
        <v>175</v>
      </c>
      <c r="J3612" t="s">
        <v>8671</v>
      </c>
      <c r="K3612" s="9">
        <v>45386.501099537039</v>
      </c>
      <c r="L3612" s="13">
        <f>IFERROR(_xlfn.XLOOKUP(tb_C103[[#This Row],[OS]],[1]!tb_C101[OS],[1]!tb_C101[DATA_ABERTURA]),0)</f>
        <v>45376.456793981481</v>
      </c>
      <c r="M3612" s="7" t="str">
        <f>IFERROR(_xlfn.XLOOKUP(tb_C103[[#This Row],[OS]],[1]!tb_C101[OS],[1]!tb_C101[SITUACAO_OS]),0)</f>
        <v>F</v>
      </c>
      <c r="N3612" t="str">
        <f>_xlfn.XLOOKUP(tb_C103[[#This Row],[OS]],[1]!tb_C101[OS],[1]!tb_C101[OFICINA])</f>
        <v>Mecanico</v>
      </c>
      <c r="O3612" s="14">
        <f>tb_C103[[#This Row],[FIM]] - tb_C103[[#This Row],[INICIO]]</f>
        <v>6.25E-2</v>
      </c>
    </row>
    <row r="3613" spans="1:15" x14ac:dyDescent="0.25">
      <c r="A3613" t="s">
        <v>5388</v>
      </c>
      <c r="B3613">
        <v>1977</v>
      </c>
      <c r="C3613">
        <v>3</v>
      </c>
      <c r="D3613" t="s">
        <v>8673</v>
      </c>
      <c r="E3613" s="9">
        <v>45376.638888888891</v>
      </c>
      <c r="F3613" s="9">
        <v>45376.6875</v>
      </c>
      <c r="G3613">
        <v>417</v>
      </c>
      <c r="H3613" t="s">
        <v>927</v>
      </c>
      <c r="I3613" t="s">
        <v>79</v>
      </c>
      <c r="J3613" t="s">
        <v>8671</v>
      </c>
      <c r="K3613" s="9">
        <v>45386.500648148147</v>
      </c>
      <c r="L3613" s="13">
        <f>IFERROR(_xlfn.XLOOKUP(tb_C103[[#This Row],[OS]],[1]!tb_C101[OS],[1]!tb_C101[DATA_ABERTURA]),0)</f>
        <v>45376.638321759259</v>
      </c>
      <c r="M3613" s="7" t="str">
        <f>IFERROR(_xlfn.XLOOKUP(tb_C103[[#This Row],[OS]],[1]!tb_C101[OS],[1]!tb_C101[SITUACAO_OS]),0)</f>
        <v>F</v>
      </c>
      <c r="N3613" t="str">
        <f>_xlfn.XLOOKUP(tb_C103[[#This Row],[OS]],[1]!tb_C101[OS],[1]!tb_C101[OFICINA])</f>
        <v>Mecanico</v>
      </c>
      <c r="O3613" s="14">
        <f>tb_C103[[#This Row],[FIM]] - tb_C103[[#This Row],[INICIO]]</f>
        <v>4.8611111109494232E-2</v>
      </c>
    </row>
    <row r="3614" spans="1:15" x14ac:dyDescent="0.25">
      <c r="A3614" t="s">
        <v>8686</v>
      </c>
      <c r="B3614">
        <v>1978</v>
      </c>
      <c r="C3614">
        <v>1</v>
      </c>
      <c r="D3614" t="s">
        <v>8677</v>
      </c>
      <c r="E3614" s="9">
        <v>45386.333333333336</v>
      </c>
      <c r="F3614" s="9">
        <v>45386.395833333336</v>
      </c>
      <c r="G3614">
        <v>117</v>
      </c>
      <c r="H3614" t="s">
        <v>354</v>
      </c>
      <c r="I3614" t="s">
        <v>184</v>
      </c>
      <c r="J3614" t="s">
        <v>8671</v>
      </c>
      <c r="K3614" s="9">
        <v>45394.484907407408</v>
      </c>
      <c r="L3614" s="13">
        <f>IFERROR(_xlfn.XLOOKUP(tb_C103[[#This Row],[OS]],[1]!tb_C101[OS],[1]!tb_C101[DATA_ABERTURA]),0)</f>
        <v>45377.363449074073</v>
      </c>
      <c r="M3614" s="7" t="str">
        <f>IFERROR(_xlfn.XLOOKUP(tb_C103[[#This Row],[OS]],[1]!tb_C101[OS],[1]!tb_C101[SITUACAO_OS]),0)</f>
        <v>F</v>
      </c>
      <c r="N3614" t="str">
        <f>_xlfn.XLOOKUP(tb_C103[[#This Row],[OS]],[1]!tb_C101[OS],[1]!tb_C101[OFICINA])</f>
        <v>Mecanico</v>
      </c>
      <c r="O3614" s="14">
        <f>tb_C103[[#This Row],[FIM]] - tb_C103[[#This Row],[INICIO]]</f>
        <v>6.25E-2</v>
      </c>
    </row>
    <row r="3615" spans="1:15" x14ac:dyDescent="0.25">
      <c r="A3615" t="s">
        <v>6459</v>
      </c>
      <c r="B3615">
        <v>1979</v>
      </c>
      <c r="C3615">
        <v>1</v>
      </c>
      <c r="D3615" t="s">
        <v>8677</v>
      </c>
      <c r="E3615" s="9">
        <v>45378.652777777781</v>
      </c>
      <c r="F3615" s="9">
        <v>45378.729166666664</v>
      </c>
      <c r="G3615">
        <v>117</v>
      </c>
      <c r="H3615" t="s">
        <v>354</v>
      </c>
      <c r="I3615" t="s">
        <v>184</v>
      </c>
      <c r="J3615" t="s">
        <v>8674</v>
      </c>
      <c r="K3615" s="9">
        <v>45386.50037037037</v>
      </c>
      <c r="L3615" s="13">
        <f>IFERROR(_xlfn.XLOOKUP(tb_C103[[#This Row],[OS]],[1]!tb_C101[OS],[1]!tb_C101[DATA_ABERTURA]),0)</f>
        <v>45377.364155092589</v>
      </c>
      <c r="M3615" s="7" t="str">
        <f>IFERROR(_xlfn.XLOOKUP(tb_C103[[#This Row],[OS]],[1]!tb_C101[OS],[1]!tb_C101[SITUACAO_OS]),0)</f>
        <v>F</v>
      </c>
      <c r="N3615" t="str">
        <f>_xlfn.XLOOKUP(tb_C103[[#This Row],[OS]],[1]!tb_C101[OS],[1]!tb_C101[OFICINA])</f>
        <v>Eletrico</v>
      </c>
      <c r="O3615" s="14">
        <f>tb_C103[[#This Row],[FIM]] - tb_C103[[#This Row],[INICIO]]</f>
        <v>7.6388888883229811E-2</v>
      </c>
    </row>
    <row r="3616" spans="1:15" x14ac:dyDescent="0.25">
      <c r="A3616" t="s">
        <v>731</v>
      </c>
      <c r="B3616">
        <v>1980</v>
      </c>
      <c r="C3616">
        <v>5</v>
      </c>
      <c r="D3616" t="s">
        <v>8690</v>
      </c>
      <c r="E3616" s="9">
        <v>45371.333333333336</v>
      </c>
      <c r="F3616" s="9">
        <v>45371.334027777775</v>
      </c>
      <c r="G3616">
        <v>115</v>
      </c>
      <c r="H3616" t="s">
        <v>197</v>
      </c>
      <c r="I3616" t="s">
        <v>184</v>
      </c>
      <c r="J3616" t="s">
        <v>8678</v>
      </c>
      <c r="K3616" s="9">
        <v>45441.591331018521</v>
      </c>
      <c r="L3616" s="13">
        <f>IFERROR(_xlfn.XLOOKUP(tb_C103[[#This Row],[OS]],[1]!tb_C101[OS],[1]!tb_C101[DATA_ABERTURA]),0)</f>
        <v>45377.430486111109</v>
      </c>
      <c r="M3616" s="7" t="str">
        <f>IFERROR(_xlfn.XLOOKUP(tb_C103[[#This Row],[OS]],[1]!tb_C101[OS],[1]!tb_C101[SITUACAO_OS]),0)</f>
        <v>F</v>
      </c>
      <c r="N3616" t="str">
        <f>_xlfn.XLOOKUP(tb_C103[[#This Row],[OS]],[1]!tb_C101[OS],[1]!tb_C101[OFICINA])</f>
        <v>Terceiro</v>
      </c>
      <c r="O3616" s="14">
        <f>tb_C103[[#This Row],[FIM]] - tb_C103[[#This Row],[INICIO]]</f>
        <v>6.9444443943211809E-4</v>
      </c>
    </row>
    <row r="3617" spans="1:15" x14ac:dyDescent="0.25">
      <c r="B3617">
        <v>1981</v>
      </c>
      <c r="C3617">
        <v>1</v>
      </c>
      <c r="D3617" t="s">
        <v>8677</v>
      </c>
      <c r="E3617" s="9"/>
      <c r="F3617" s="9"/>
      <c r="G3617">
        <v>115</v>
      </c>
      <c r="H3617" t="s">
        <v>197</v>
      </c>
      <c r="I3617" t="s">
        <v>184</v>
      </c>
      <c r="J3617" t="s">
        <v>8678</v>
      </c>
      <c r="K3617" s="9">
        <v>45397.627013888887</v>
      </c>
      <c r="L3617" s="13">
        <f>IFERROR(_xlfn.XLOOKUP(tb_C103[[#This Row],[OS]],[1]!tb_C101[OS],[1]!tb_C101[DATA_ABERTURA]),0)</f>
        <v>45377.431527777779</v>
      </c>
      <c r="M3617" s="7" t="str">
        <f>IFERROR(_xlfn.XLOOKUP(tb_C103[[#This Row],[OS]],[1]!tb_C101[OS],[1]!tb_C101[SITUACAO_OS]),0)</f>
        <v>F</v>
      </c>
      <c r="N3617" t="str">
        <f>_xlfn.XLOOKUP(tb_C103[[#This Row],[OS]],[1]!tb_C101[OS],[1]!tb_C101[OFICINA])</f>
        <v>Terceiro</v>
      </c>
      <c r="O3617" s="14">
        <f>tb_C103[[#This Row],[FIM]] - tb_C103[[#This Row],[INICIO]]</f>
        <v>0</v>
      </c>
    </row>
    <row r="3618" spans="1:15" x14ac:dyDescent="0.25">
      <c r="B3618">
        <v>1982</v>
      </c>
      <c r="C3618">
        <v>3</v>
      </c>
      <c r="D3618" t="s">
        <v>8673</v>
      </c>
      <c r="E3618" s="9"/>
      <c r="F3618" s="9"/>
      <c r="G3618">
        <v>115</v>
      </c>
      <c r="H3618" t="s">
        <v>197</v>
      </c>
      <c r="I3618" t="s">
        <v>184</v>
      </c>
      <c r="J3618" t="s">
        <v>8678</v>
      </c>
      <c r="K3618" s="9">
        <v>45670.642928240741</v>
      </c>
      <c r="L3618" s="13">
        <f>IFERROR(_xlfn.XLOOKUP(tb_C103[[#This Row],[OS]],[1]!tb_C101[OS],[1]!tb_C101[DATA_ABERTURA]),0)</f>
        <v>45377.432164351849</v>
      </c>
      <c r="M3618" s="7" t="str">
        <f>IFERROR(_xlfn.XLOOKUP(tb_C103[[#This Row],[OS]],[1]!tb_C101[OS],[1]!tb_C101[SITUACAO_OS]),0)</f>
        <v>F</v>
      </c>
      <c r="N3618" t="str">
        <f>_xlfn.XLOOKUP(tb_C103[[#This Row],[OS]],[1]!tb_C101[OS],[1]!tb_C101[OFICINA])</f>
        <v>Terceiro</v>
      </c>
      <c r="O3618" s="14">
        <f>tb_C103[[#This Row],[FIM]] - tb_C103[[#This Row],[INICIO]]</f>
        <v>0</v>
      </c>
    </row>
    <row r="3619" spans="1:15" x14ac:dyDescent="0.25">
      <c r="B3619">
        <v>1983</v>
      </c>
      <c r="C3619">
        <v>1</v>
      </c>
      <c r="D3619" t="s">
        <v>8677</v>
      </c>
      <c r="E3619" s="9"/>
      <c r="F3619" s="9"/>
      <c r="G3619">
        <v>115</v>
      </c>
      <c r="H3619" t="s">
        <v>197</v>
      </c>
      <c r="I3619" t="s">
        <v>184</v>
      </c>
      <c r="J3619" t="s">
        <v>8678</v>
      </c>
      <c r="K3619" s="9">
        <v>45670.64402777778</v>
      </c>
      <c r="L3619" s="13">
        <f>IFERROR(_xlfn.XLOOKUP(tb_C103[[#This Row],[OS]],[1]!tb_C101[OS],[1]!tb_C101[DATA_ABERTURA]),0)</f>
        <v>45377.454583333332</v>
      </c>
      <c r="M3619" s="7" t="str">
        <f>IFERROR(_xlfn.XLOOKUP(tb_C103[[#This Row],[OS]],[1]!tb_C101[OS],[1]!tb_C101[SITUACAO_OS]),0)</f>
        <v>F</v>
      </c>
      <c r="N3619" t="str">
        <f>_xlfn.XLOOKUP(tb_C103[[#This Row],[OS]],[1]!tb_C101[OS],[1]!tb_C101[OFICINA])</f>
        <v>Terceiro</v>
      </c>
      <c r="O3619" s="14">
        <f>tb_C103[[#This Row],[FIM]] - tb_C103[[#This Row],[INICIO]]</f>
        <v>0</v>
      </c>
    </row>
    <row r="3620" spans="1:15" x14ac:dyDescent="0.25">
      <c r="B3620">
        <v>1984</v>
      </c>
      <c r="C3620">
        <v>3</v>
      </c>
      <c r="D3620" t="s">
        <v>8673</v>
      </c>
      <c r="E3620" s="9"/>
      <c r="F3620" s="9"/>
      <c r="G3620">
        <v>115</v>
      </c>
      <c r="H3620" t="s">
        <v>197</v>
      </c>
      <c r="I3620" t="s">
        <v>184</v>
      </c>
      <c r="J3620" t="s">
        <v>8674</v>
      </c>
      <c r="K3620" s="9"/>
      <c r="L3620" s="13">
        <f>IFERROR(_xlfn.XLOOKUP(tb_C103[[#This Row],[OS]],[1]!tb_C101[OS],[1]!tb_C101[DATA_ABERTURA]),0)</f>
        <v>45377.459687499999</v>
      </c>
      <c r="M3620" s="7" t="str">
        <f>IFERROR(_xlfn.XLOOKUP(tb_C103[[#This Row],[OS]],[1]!tb_C101[OS],[1]!tb_C101[SITUACAO_OS]),0)</f>
        <v>A</v>
      </c>
      <c r="N3620" t="str">
        <f>_xlfn.XLOOKUP(tb_C103[[#This Row],[OS]],[1]!tb_C101[OS],[1]!tb_C101[OFICINA])</f>
        <v>Eletrico</v>
      </c>
      <c r="O3620" s="14">
        <f>tb_C103[[#This Row],[FIM]] - tb_C103[[#This Row],[INICIO]]</f>
        <v>0</v>
      </c>
    </row>
    <row r="3621" spans="1:15" x14ac:dyDescent="0.25">
      <c r="B3621">
        <v>1985</v>
      </c>
      <c r="C3621">
        <v>3</v>
      </c>
      <c r="D3621" t="s">
        <v>8673</v>
      </c>
      <c r="E3621" s="9"/>
      <c r="F3621" s="9"/>
      <c r="G3621">
        <v>115</v>
      </c>
      <c r="H3621" t="s">
        <v>197</v>
      </c>
      <c r="I3621" t="s">
        <v>184</v>
      </c>
      <c r="J3621" t="s">
        <v>8674</v>
      </c>
      <c r="K3621" s="9">
        <v>45670.644270833334</v>
      </c>
      <c r="L3621" s="13">
        <f>IFERROR(_xlfn.XLOOKUP(tb_C103[[#This Row],[OS]],[1]!tb_C101[OS],[1]!tb_C101[DATA_ABERTURA]),0)</f>
        <v>45377.461805555555</v>
      </c>
      <c r="M3621" s="7" t="str">
        <f>IFERROR(_xlfn.XLOOKUP(tb_C103[[#This Row],[OS]],[1]!tb_C101[OS],[1]!tb_C101[SITUACAO_OS]),0)</f>
        <v>F</v>
      </c>
      <c r="N3621" t="str">
        <f>_xlfn.XLOOKUP(tb_C103[[#This Row],[OS]],[1]!tb_C101[OS],[1]!tb_C101[OFICINA])</f>
        <v>Eletrico</v>
      </c>
      <c r="O3621" s="14">
        <f>tb_C103[[#This Row],[FIM]] - tb_C103[[#This Row],[INICIO]]</f>
        <v>0</v>
      </c>
    </row>
    <row r="3622" spans="1:15" x14ac:dyDescent="0.25">
      <c r="A3622" t="s">
        <v>5388</v>
      </c>
      <c r="B3622">
        <v>1986</v>
      </c>
      <c r="C3622">
        <v>3</v>
      </c>
      <c r="D3622" t="s">
        <v>8673</v>
      </c>
      <c r="E3622" s="9">
        <v>45377.65</v>
      </c>
      <c r="F3622" s="9">
        <v>45377.663194444445</v>
      </c>
      <c r="G3622">
        <v>501</v>
      </c>
      <c r="H3622" t="s">
        <v>228</v>
      </c>
      <c r="I3622" t="s">
        <v>24</v>
      </c>
      <c r="J3622" t="s">
        <v>8674</v>
      </c>
      <c r="K3622" s="9">
        <v>45386.5</v>
      </c>
      <c r="L3622" s="13">
        <f>IFERROR(_xlfn.XLOOKUP(tb_C103[[#This Row],[OS]],[1]!tb_C101[OS],[1]!tb_C101[DATA_ABERTURA]),0)</f>
        <v>45377.588935185187</v>
      </c>
      <c r="M3622" s="7" t="str">
        <f>IFERROR(_xlfn.XLOOKUP(tb_C103[[#This Row],[OS]],[1]!tb_C101[OS],[1]!tb_C101[SITUACAO_OS]),0)</f>
        <v>F</v>
      </c>
      <c r="N3622" t="str">
        <f>_xlfn.XLOOKUP(tb_C103[[#This Row],[OS]],[1]!tb_C101[OS],[1]!tb_C101[OFICINA])</f>
        <v>Eletrico</v>
      </c>
      <c r="O3622" s="14">
        <f>tb_C103[[#This Row],[FIM]] - tb_C103[[#This Row],[INICIO]]</f>
        <v>1.3194444443797693E-2</v>
      </c>
    </row>
    <row r="3623" spans="1:15" x14ac:dyDescent="0.25">
      <c r="A3623" t="s">
        <v>1764</v>
      </c>
      <c r="B3623">
        <v>1987</v>
      </c>
      <c r="C3623">
        <v>3</v>
      </c>
      <c r="D3623" t="s">
        <v>8673</v>
      </c>
      <c r="E3623" s="9">
        <v>45379.166666666664</v>
      </c>
      <c r="F3623" s="9">
        <v>45379.177083333336</v>
      </c>
      <c r="G3623">
        <v>115</v>
      </c>
      <c r="H3623" t="s">
        <v>197</v>
      </c>
      <c r="I3623" t="s">
        <v>184</v>
      </c>
      <c r="J3623" t="s">
        <v>8674</v>
      </c>
      <c r="K3623" s="9">
        <v>45386.499398148146</v>
      </c>
      <c r="L3623" s="13">
        <f>IFERROR(_xlfn.XLOOKUP(tb_C103[[#This Row],[OS]],[1]!tb_C101[OS],[1]!tb_C101[DATA_ABERTURA]),0)</f>
        <v>45379.222222222219</v>
      </c>
      <c r="M3623" s="7" t="str">
        <f>IFERROR(_xlfn.XLOOKUP(tb_C103[[#This Row],[OS]],[1]!tb_C101[OS],[1]!tb_C101[SITUACAO_OS]),0)</f>
        <v>F</v>
      </c>
      <c r="N3623" t="str">
        <f>_xlfn.XLOOKUP(tb_C103[[#This Row],[OS]],[1]!tb_C101[OS],[1]!tb_C101[OFICINA])</f>
        <v>Eletrico</v>
      </c>
      <c r="O3623" s="14">
        <f>tb_C103[[#This Row],[FIM]] - tb_C103[[#This Row],[INICIO]]</f>
        <v>1.0416666671517305E-2</v>
      </c>
    </row>
    <row r="3624" spans="1:15" x14ac:dyDescent="0.25">
      <c r="A3624" t="s">
        <v>8686</v>
      </c>
      <c r="B3624">
        <v>1988</v>
      </c>
      <c r="C3624">
        <v>3</v>
      </c>
      <c r="D3624" t="s">
        <v>8673</v>
      </c>
      <c r="E3624" s="9">
        <v>45379.416666666664</v>
      </c>
      <c r="F3624" s="9">
        <v>45379.479166666664</v>
      </c>
      <c r="G3624">
        <v>118</v>
      </c>
      <c r="H3624" t="s">
        <v>1349</v>
      </c>
      <c r="I3624" t="s">
        <v>184</v>
      </c>
      <c r="J3624" t="s">
        <v>8671</v>
      </c>
      <c r="K3624" s="9">
        <v>45379.595370370371</v>
      </c>
      <c r="L3624" s="13">
        <f>IFERROR(_xlfn.XLOOKUP(tb_C103[[#This Row],[OS]],[1]!tb_C101[OS],[1]!tb_C101[DATA_ABERTURA]),0)</f>
        <v>45379.593981481485</v>
      </c>
      <c r="M3624" s="7" t="str">
        <f>IFERROR(_xlfn.XLOOKUP(tb_C103[[#This Row],[OS]],[1]!tb_C101[OS],[1]!tb_C101[SITUACAO_OS]),0)</f>
        <v>F</v>
      </c>
      <c r="N3624" t="str">
        <f>_xlfn.XLOOKUP(tb_C103[[#This Row],[OS]],[1]!tb_C101[OS],[1]!tb_C101[OFICINA])</f>
        <v>Mecanico</v>
      </c>
      <c r="O3624" s="14">
        <f>tb_C103[[#This Row],[FIM]] - tb_C103[[#This Row],[INICIO]]</f>
        <v>6.25E-2</v>
      </c>
    </row>
    <row r="3625" spans="1:15" x14ac:dyDescent="0.25">
      <c r="A3625" t="s">
        <v>8686</v>
      </c>
      <c r="B3625">
        <v>1989</v>
      </c>
      <c r="C3625">
        <v>5</v>
      </c>
      <c r="D3625" t="s">
        <v>8690</v>
      </c>
      <c r="E3625" s="9">
        <v>45371.291666666664</v>
      </c>
      <c r="F3625" s="9">
        <v>45371.416666666664</v>
      </c>
      <c r="G3625">
        <v>115</v>
      </c>
      <c r="H3625" t="s">
        <v>197</v>
      </c>
      <c r="I3625" t="s">
        <v>184</v>
      </c>
      <c r="J3625" t="s">
        <v>8671</v>
      </c>
      <c r="K3625" s="9">
        <v>45379.613495370373</v>
      </c>
      <c r="L3625" s="13">
        <f>IFERROR(_xlfn.XLOOKUP(tb_C103[[#This Row],[OS]],[1]!tb_C101[OS],[1]!tb_C101[DATA_ABERTURA]),0)</f>
        <v>45379.612337962964</v>
      </c>
      <c r="M3625" s="7" t="str">
        <f>IFERROR(_xlfn.XLOOKUP(tb_C103[[#This Row],[OS]],[1]!tb_C101[OS],[1]!tb_C101[SITUACAO_OS]),0)</f>
        <v>F</v>
      </c>
      <c r="N3625" t="str">
        <f>_xlfn.XLOOKUP(tb_C103[[#This Row],[OS]],[1]!tb_C101[OS],[1]!tb_C101[OFICINA])</f>
        <v>Mecanico</v>
      </c>
      <c r="O3625" s="14">
        <f>tb_C103[[#This Row],[FIM]] - tb_C103[[#This Row],[INICIO]]</f>
        <v>0.125</v>
      </c>
    </row>
    <row r="3626" spans="1:15" x14ac:dyDescent="0.25">
      <c r="A3626" t="s">
        <v>5388</v>
      </c>
      <c r="B3626">
        <v>1990</v>
      </c>
      <c r="C3626">
        <v>2</v>
      </c>
      <c r="D3626" t="s">
        <v>8670</v>
      </c>
      <c r="E3626" s="9">
        <v>45372.604166666664</v>
      </c>
      <c r="F3626" s="9">
        <v>45372.708333333336</v>
      </c>
      <c r="G3626">
        <v>115</v>
      </c>
      <c r="H3626" t="s">
        <v>197</v>
      </c>
      <c r="I3626" t="s">
        <v>184</v>
      </c>
      <c r="J3626" t="s">
        <v>8678</v>
      </c>
      <c r="K3626" s="9">
        <v>45379.61986111111</v>
      </c>
      <c r="L3626" s="13">
        <f>IFERROR(_xlfn.XLOOKUP(tb_C103[[#This Row],[OS]],[1]!tb_C101[OS],[1]!tb_C101[DATA_ABERTURA]),0)</f>
        <v>45379.618263888886</v>
      </c>
      <c r="M3626" s="7" t="str">
        <f>IFERROR(_xlfn.XLOOKUP(tb_C103[[#This Row],[OS]],[1]!tb_C101[OS],[1]!tb_C101[SITUACAO_OS]),0)</f>
        <v>F</v>
      </c>
      <c r="N3626" t="str">
        <f>_xlfn.XLOOKUP(tb_C103[[#This Row],[OS]],[1]!tb_C101[OS],[1]!tb_C101[OFICINA])</f>
        <v>Terceiro</v>
      </c>
      <c r="O3626" s="14">
        <f>tb_C103[[#This Row],[FIM]] - tb_C103[[#This Row],[INICIO]]</f>
        <v>0.10416666667151731</v>
      </c>
    </row>
    <row r="3627" spans="1:15" x14ac:dyDescent="0.25">
      <c r="A3627" t="s">
        <v>1764</v>
      </c>
      <c r="B3627">
        <v>1991</v>
      </c>
      <c r="C3627">
        <v>3</v>
      </c>
      <c r="D3627" t="s">
        <v>8673</v>
      </c>
      <c r="E3627" s="9">
        <v>45382.958333333336</v>
      </c>
      <c r="F3627" s="9">
        <v>45383.020833333336</v>
      </c>
      <c r="G3627">
        <v>501</v>
      </c>
      <c r="H3627" t="s">
        <v>228</v>
      </c>
      <c r="I3627" t="s">
        <v>24</v>
      </c>
      <c r="J3627" t="s">
        <v>8674</v>
      </c>
      <c r="K3627" s="9">
        <v>45386.498402777775</v>
      </c>
      <c r="L3627" s="13">
        <f>IFERROR(_xlfn.XLOOKUP(tb_C103[[#This Row],[OS]],[1]!tb_C101[OS],[1]!tb_C101[DATA_ABERTURA]),0)</f>
        <v>45383.297395833331</v>
      </c>
      <c r="M3627" s="7" t="str">
        <f>IFERROR(_xlfn.XLOOKUP(tb_C103[[#This Row],[OS]],[1]!tb_C101[OS],[1]!tb_C101[SITUACAO_OS]),0)</f>
        <v>F</v>
      </c>
      <c r="N3627" t="str">
        <f>_xlfn.XLOOKUP(tb_C103[[#This Row],[OS]],[1]!tb_C101[OS],[1]!tb_C101[OFICINA])</f>
        <v>Eletrico</v>
      </c>
      <c r="O3627" s="14">
        <f>tb_C103[[#This Row],[FIM]] - tb_C103[[#This Row],[INICIO]]</f>
        <v>6.25E-2</v>
      </c>
    </row>
    <row r="3628" spans="1:15" x14ac:dyDescent="0.25">
      <c r="B3628">
        <v>1992</v>
      </c>
      <c r="C3628">
        <v>3</v>
      </c>
      <c r="D3628" t="s">
        <v>8673</v>
      </c>
      <c r="E3628" s="9"/>
      <c r="F3628" s="9"/>
      <c r="G3628">
        <v>206</v>
      </c>
      <c r="H3628" t="s">
        <v>793</v>
      </c>
      <c r="I3628" t="s">
        <v>175</v>
      </c>
      <c r="J3628" t="s">
        <v>8671</v>
      </c>
      <c r="K3628" s="9">
        <v>45670.64439814815</v>
      </c>
      <c r="L3628" s="13">
        <f>IFERROR(_xlfn.XLOOKUP(tb_C103[[#This Row],[OS]],[1]!tb_C101[OS],[1]!tb_C101[DATA_ABERTURA]),0)</f>
        <v>45383.594965277778</v>
      </c>
      <c r="M3628" s="7" t="str">
        <f>IFERROR(_xlfn.XLOOKUP(tb_C103[[#This Row],[OS]],[1]!tb_C101[OS],[1]!tb_C101[SITUACAO_OS]),0)</f>
        <v>F</v>
      </c>
      <c r="N3628" t="str">
        <f>_xlfn.XLOOKUP(tb_C103[[#This Row],[OS]],[1]!tb_C101[OS],[1]!tb_C101[OFICINA])</f>
        <v>Mecanico</v>
      </c>
      <c r="O3628" s="14">
        <f>tb_C103[[#This Row],[FIM]] - tb_C103[[#This Row],[INICIO]]</f>
        <v>0</v>
      </c>
    </row>
    <row r="3629" spans="1:15" x14ac:dyDescent="0.25">
      <c r="B3629">
        <v>1993</v>
      </c>
      <c r="C3629">
        <v>3</v>
      </c>
      <c r="D3629" t="s">
        <v>8673</v>
      </c>
      <c r="E3629" s="9"/>
      <c r="F3629" s="9"/>
      <c r="G3629">
        <v>302</v>
      </c>
      <c r="H3629" t="s">
        <v>787</v>
      </c>
      <c r="I3629" t="s">
        <v>220</v>
      </c>
      <c r="J3629" t="s">
        <v>8674</v>
      </c>
      <c r="K3629" s="9"/>
      <c r="L3629" s="13">
        <f>IFERROR(_xlfn.XLOOKUP(tb_C103[[#This Row],[OS]],[1]!tb_C101[OS],[1]!tb_C101[DATA_ABERTURA]),0)</f>
        <v>45383.749421296299</v>
      </c>
      <c r="M3629" s="7" t="str">
        <f>IFERROR(_xlfn.XLOOKUP(tb_C103[[#This Row],[OS]],[1]!tb_C101[OS],[1]!tb_C101[SITUACAO_OS]),0)</f>
        <v>A</v>
      </c>
      <c r="N3629" t="str">
        <f>_xlfn.XLOOKUP(tb_C103[[#This Row],[OS]],[1]!tb_C101[OS],[1]!tb_C101[OFICINA])</f>
        <v>Eletrico</v>
      </c>
      <c r="O3629" s="14">
        <f>tb_C103[[#This Row],[FIM]] - tb_C103[[#This Row],[INICIO]]</f>
        <v>0</v>
      </c>
    </row>
    <row r="3630" spans="1:15" x14ac:dyDescent="0.25">
      <c r="A3630" t="s">
        <v>6398</v>
      </c>
      <c r="B3630">
        <v>1994</v>
      </c>
      <c r="C3630">
        <v>2</v>
      </c>
      <c r="D3630" t="s">
        <v>8670</v>
      </c>
      <c r="E3630" s="9">
        <v>45435.625</v>
      </c>
      <c r="F3630" s="9">
        <v>45435.625694444447</v>
      </c>
      <c r="G3630">
        <v>117</v>
      </c>
      <c r="H3630" t="s">
        <v>354</v>
      </c>
      <c r="I3630" t="s">
        <v>184</v>
      </c>
      <c r="J3630" t="s">
        <v>8671</v>
      </c>
      <c r="K3630" s="9">
        <v>45443.734236111108</v>
      </c>
      <c r="L3630" s="13">
        <f>IFERROR(_xlfn.XLOOKUP(tb_C103[[#This Row],[OS]],[1]!tb_C101[OS],[1]!tb_C101[DATA_ABERTURA]),0)</f>
        <v>45384.460451388892</v>
      </c>
      <c r="M3630" s="7" t="str">
        <f>IFERROR(_xlfn.XLOOKUP(tb_C103[[#This Row],[OS]],[1]!tb_C101[OS],[1]!tb_C101[SITUACAO_OS]),0)</f>
        <v>F</v>
      </c>
      <c r="N3630" t="str">
        <f>_xlfn.XLOOKUP(tb_C103[[#This Row],[OS]],[1]!tb_C101[OS],[1]!tb_C101[OFICINA])</f>
        <v>Mecanico</v>
      </c>
      <c r="O3630" s="14">
        <f>tb_C103[[#This Row],[FIM]] - tb_C103[[#This Row],[INICIO]]</f>
        <v>6.944444467080757E-4</v>
      </c>
    </row>
    <row r="3631" spans="1:15" x14ac:dyDescent="0.25">
      <c r="A3631" t="s">
        <v>6398</v>
      </c>
      <c r="B3631">
        <v>1995</v>
      </c>
      <c r="C3631">
        <v>2</v>
      </c>
      <c r="D3631" t="s">
        <v>8670</v>
      </c>
      <c r="E3631" s="9">
        <v>45439.625</v>
      </c>
      <c r="F3631" s="9">
        <v>45439.625694444447</v>
      </c>
      <c r="G3631">
        <v>117</v>
      </c>
      <c r="H3631" t="s">
        <v>354</v>
      </c>
      <c r="I3631" t="s">
        <v>184</v>
      </c>
      <c r="J3631" t="s">
        <v>8671</v>
      </c>
      <c r="K3631" s="9">
        <v>45443.73</v>
      </c>
      <c r="L3631" s="13">
        <f>IFERROR(_xlfn.XLOOKUP(tb_C103[[#This Row],[OS]],[1]!tb_C101[OS],[1]!tb_C101[DATA_ABERTURA]),0)</f>
        <v>45384.464965277781</v>
      </c>
      <c r="M3631" s="7" t="str">
        <f>IFERROR(_xlfn.XLOOKUP(tb_C103[[#This Row],[OS]],[1]!tb_C101[OS],[1]!tb_C101[SITUACAO_OS]),0)</f>
        <v>F</v>
      </c>
      <c r="N3631" t="str">
        <f>_xlfn.XLOOKUP(tb_C103[[#This Row],[OS]],[1]!tb_C101[OS],[1]!tb_C101[OFICINA])</f>
        <v>Mecanico</v>
      </c>
      <c r="O3631" s="14">
        <f>tb_C103[[#This Row],[FIM]] - tb_C103[[#This Row],[INICIO]]</f>
        <v>6.944444467080757E-4</v>
      </c>
    </row>
    <row r="3632" spans="1:15" x14ac:dyDescent="0.25">
      <c r="A3632" t="s">
        <v>2551</v>
      </c>
      <c r="B3632">
        <v>1996</v>
      </c>
      <c r="C3632">
        <v>2</v>
      </c>
      <c r="D3632" t="s">
        <v>8670</v>
      </c>
      <c r="E3632" s="9">
        <v>45433.25</v>
      </c>
      <c r="F3632" s="9">
        <v>45433.611111111109</v>
      </c>
      <c r="G3632">
        <v>117</v>
      </c>
      <c r="H3632" t="s">
        <v>354</v>
      </c>
      <c r="I3632" t="s">
        <v>184</v>
      </c>
      <c r="J3632" t="s">
        <v>8671</v>
      </c>
      <c r="K3632" s="9">
        <v>45448.395497685182</v>
      </c>
      <c r="L3632" s="13">
        <f>IFERROR(_xlfn.XLOOKUP(tb_C103[[#This Row],[OS]],[1]!tb_C101[OS],[1]!tb_C101[DATA_ABERTURA]),0)</f>
        <v>45384.466087962966</v>
      </c>
      <c r="M3632" s="7" t="str">
        <f>IFERROR(_xlfn.XLOOKUP(tb_C103[[#This Row],[OS]],[1]!tb_C101[OS],[1]!tb_C101[SITUACAO_OS]),0)</f>
        <v>F</v>
      </c>
      <c r="N3632" t="str">
        <f>_xlfn.XLOOKUP(tb_C103[[#This Row],[OS]],[1]!tb_C101[OS],[1]!tb_C101[OFICINA])</f>
        <v>Mecanico</v>
      </c>
      <c r="O3632" s="14">
        <f>tb_C103[[#This Row],[FIM]] - tb_C103[[#This Row],[INICIO]]</f>
        <v>0.36111111110949423</v>
      </c>
    </row>
    <row r="3633" spans="1:15" x14ac:dyDescent="0.25">
      <c r="B3633">
        <v>1997</v>
      </c>
      <c r="C3633">
        <v>2</v>
      </c>
      <c r="D3633" t="s">
        <v>8670</v>
      </c>
      <c r="E3633" s="9"/>
      <c r="F3633" s="9"/>
      <c r="G3633">
        <v>117</v>
      </c>
      <c r="H3633" t="s">
        <v>354</v>
      </c>
      <c r="I3633" t="s">
        <v>184</v>
      </c>
      <c r="J3633" t="s">
        <v>8671</v>
      </c>
      <c r="K3633" s="9"/>
      <c r="L3633" s="13">
        <f>IFERROR(_xlfn.XLOOKUP(tb_C103[[#This Row],[OS]],[1]!tb_C101[OS],[1]!tb_C101[DATA_ABERTURA]),0)</f>
        <v>45384.470069444447</v>
      </c>
      <c r="M3633" s="7" t="str">
        <f>IFERROR(_xlfn.XLOOKUP(tb_C103[[#This Row],[OS]],[1]!tb_C101[OS],[1]!tb_C101[SITUACAO_OS]),0)</f>
        <v>A</v>
      </c>
      <c r="N3633" t="str">
        <f>_xlfn.XLOOKUP(tb_C103[[#This Row],[OS]],[1]!tb_C101[OS],[1]!tb_C101[OFICINA])</f>
        <v>Mecanico</v>
      </c>
      <c r="O3633" s="14">
        <f>tb_C103[[#This Row],[FIM]] - tb_C103[[#This Row],[INICIO]]</f>
        <v>0</v>
      </c>
    </row>
    <row r="3634" spans="1:15" x14ac:dyDescent="0.25">
      <c r="B3634">
        <v>1998</v>
      </c>
      <c r="C3634">
        <v>2</v>
      </c>
      <c r="D3634" t="s">
        <v>8670</v>
      </c>
      <c r="E3634" s="9"/>
      <c r="F3634" s="9"/>
      <c r="G3634">
        <v>117</v>
      </c>
      <c r="H3634" t="s">
        <v>354</v>
      </c>
      <c r="I3634" t="s">
        <v>184</v>
      </c>
      <c r="J3634" t="s">
        <v>8671</v>
      </c>
      <c r="K3634" s="9">
        <v>45670.644513888888</v>
      </c>
      <c r="L3634" s="13">
        <f>IFERROR(_xlfn.XLOOKUP(tb_C103[[#This Row],[OS]],[1]!tb_C101[OS],[1]!tb_C101[DATA_ABERTURA]),0)</f>
        <v>45384.47755787037</v>
      </c>
      <c r="M3634" s="7" t="str">
        <f>IFERROR(_xlfn.XLOOKUP(tb_C103[[#This Row],[OS]],[1]!tb_C101[OS],[1]!tb_C101[SITUACAO_OS]),0)</f>
        <v>F</v>
      </c>
      <c r="N3634" t="str">
        <f>_xlfn.XLOOKUP(tb_C103[[#This Row],[OS]],[1]!tb_C101[OS],[1]!tb_C101[OFICINA])</f>
        <v>Mecanico</v>
      </c>
      <c r="O3634" s="14">
        <f>tb_C103[[#This Row],[FIM]] - tb_C103[[#This Row],[INICIO]]</f>
        <v>0</v>
      </c>
    </row>
    <row r="3635" spans="1:15" x14ac:dyDescent="0.25">
      <c r="A3635" t="s">
        <v>2551</v>
      </c>
      <c r="B3635">
        <v>1999</v>
      </c>
      <c r="C3635">
        <v>2</v>
      </c>
      <c r="D3635" t="s">
        <v>8670</v>
      </c>
      <c r="E3635" s="9">
        <v>45384.541666666664</v>
      </c>
      <c r="F3635" s="9">
        <v>45384.583333333336</v>
      </c>
      <c r="G3635">
        <v>117</v>
      </c>
      <c r="H3635" t="s">
        <v>354</v>
      </c>
      <c r="I3635" t="s">
        <v>184</v>
      </c>
      <c r="J3635" t="s">
        <v>8671</v>
      </c>
      <c r="K3635" s="9">
        <v>45401.605567129627</v>
      </c>
      <c r="L3635" s="13">
        <f>IFERROR(_xlfn.XLOOKUP(tb_C103[[#This Row],[OS]],[1]!tb_C101[OS],[1]!tb_C101[DATA_ABERTURA]),0)</f>
        <v>45384.479039351849</v>
      </c>
      <c r="M3635" s="7" t="str">
        <f>IFERROR(_xlfn.XLOOKUP(tb_C103[[#This Row],[OS]],[1]!tb_C101[OS],[1]!tb_C101[SITUACAO_OS]),0)</f>
        <v>F</v>
      </c>
      <c r="N3635" t="str">
        <f>_xlfn.XLOOKUP(tb_C103[[#This Row],[OS]],[1]!tb_C101[OS],[1]!tb_C101[OFICINA])</f>
        <v>Mecanico</v>
      </c>
      <c r="O3635" s="14">
        <f>tb_C103[[#This Row],[FIM]] - tb_C103[[#This Row],[INICIO]]</f>
        <v>4.1666666671517305E-2</v>
      </c>
    </row>
    <row r="3636" spans="1:15" x14ac:dyDescent="0.25">
      <c r="A3636" t="s">
        <v>2551</v>
      </c>
      <c r="B3636">
        <v>2000</v>
      </c>
      <c r="C3636">
        <v>2</v>
      </c>
      <c r="D3636" t="s">
        <v>8670</v>
      </c>
      <c r="E3636" s="9">
        <v>45384.333333333336</v>
      </c>
      <c r="F3636" s="9">
        <v>45384.541666666664</v>
      </c>
      <c r="G3636">
        <v>117</v>
      </c>
      <c r="H3636" t="s">
        <v>354</v>
      </c>
      <c r="I3636" t="s">
        <v>184</v>
      </c>
      <c r="J3636" t="s">
        <v>8671</v>
      </c>
      <c r="K3636" s="9">
        <v>45401.605312500003</v>
      </c>
      <c r="L3636" s="13">
        <f>IFERROR(_xlfn.XLOOKUP(tb_C103[[#This Row],[OS]],[1]!tb_C101[OS],[1]!tb_C101[DATA_ABERTURA]),0)</f>
        <v>45384.480636574073</v>
      </c>
      <c r="M3636" s="7" t="str">
        <f>IFERROR(_xlfn.XLOOKUP(tb_C103[[#This Row],[OS]],[1]!tb_C101[OS],[1]!tb_C101[SITUACAO_OS]),0)</f>
        <v>F</v>
      </c>
      <c r="N3636" t="str">
        <f>_xlfn.XLOOKUP(tb_C103[[#This Row],[OS]],[1]!tb_C101[OS],[1]!tb_C101[OFICINA])</f>
        <v>Mecanico</v>
      </c>
      <c r="O3636" s="14">
        <f>tb_C103[[#This Row],[FIM]] - tb_C103[[#This Row],[INICIO]]</f>
        <v>0.20833333332848269</v>
      </c>
    </row>
    <row r="3637" spans="1:15" x14ac:dyDescent="0.25">
      <c r="B3637">
        <v>2001</v>
      </c>
      <c r="C3637">
        <v>2</v>
      </c>
      <c r="D3637" t="s">
        <v>8670</v>
      </c>
      <c r="E3637" s="9"/>
      <c r="F3637" s="9"/>
      <c r="G3637">
        <v>117</v>
      </c>
      <c r="H3637" t="s">
        <v>354</v>
      </c>
      <c r="I3637" t="s">
        <v>184</v>
      </c>
      <c r="J3637" t="s">
        <v>8678</v>
      </c>
      <c r="K3637" s="9">
        <v>45670.644641203704</v>
      </c>
      <c r="L3637" s="13">
        <f>IFERROR(_xlfn.XLOOKUP(tb_C103[[#This Row],[OS]],[1]!tb_C101[OS],[1]!tb_C101[DATA_ABERTURA]),0)</f>
        <v>45384.482858796298</v>
      </c>
      <c r="M3637" s="7" t="str">
        <f>IFERROR(_xlfn.XLOOKUP(tb_C103[[#This Row],[OS]],[1]!tb_C101[OS],[1]!tb_C101[SITUACAO_OS]),0)</f>
        <v>F</v>
      </c>
      <c r="N3637" t="str">
        <f>_xlfn.XLOOKUP(tb_C103[[#This Row],[OS]],[1]!tb_C101[OS],[1]!tb_C101[OFICINA])</f>
        <v>Terceiro</v>
      </c>
      <c r="O3637" s="14">
        <f>tb_C103[[#This Row],[FIM]] - tb_C103[[#This Row],[INICIO]]</f>
        <v>0</v>
      </c>
    </row>
    <row r="3638" spans="1:15" x14ac:dyDescent="0.25">
      <c r="A3638" t="s">
        <v>5388</v>
      </c>
      <c r="B3638">
        <v>2002</v>
      </c>
      <c r="C3638">
        <v>3</v>
      </c>
      <c r="D3638" t="s">
        <v>8673</v>
      </c>
      <c r="E3638" s="9">
        <v>45384.604166666664</v>
      </c>
      <c r="F3638" s="9">
        <v>45384.645833333336</v>
      </c>
      <c r="G3638">
        <v>501</v>
      </c>
      <c r="H3638" t="s">
        <v>228</v>
      </c>
      <c r="I3638" t="s">
        <v>24</v>
      </c>
      <c r="J3638" t="s">
        <v>8671</v>
      </c>
      <c r="K3638" s="9">
        <v>45386.497731481482</v>
      </c>
      <c r="L3638" s="13">
        <f>IFERROR(_xlfn.XLOOKUP(tb_C103[[#This Row],[OS]],[1]!tb_C101[OS],[1]!tb_C101[DATA_ABERTURA]),0)</f>
        <v>45384.604409722226</v>
      </c>
      <c r="M3638" s="7" t="str">
        <f>IFERROR(_xlfn.XLOOKUP(tb_C103[[#This Row],[OS]],[1]!tb_C101[OS],[1]!tb_C101[SITUACAO_OS]),0)</f>
        <v>F</v>
      </c>
      <c r="N3638" t="str">
        <f>_xlfn.XLOOKUP(tb_C103[[#This Row],[OS]],[1]!tb_C101[OS],[1]!tb_C101[OFICINA])</f>
        <v>Mecanico</v>
      </c>
      <c r="O3638" s="14">
        <f>tb_C103[[#This Row],[FIM]] - tb_C103[[#This Row],[INICIO]]</f>
        <v>4.1666666671517305E-2</v>
      </c>
    </row>
    <row r="3639" spans="1:15" x14ac:dyDescent="0.25">
      <c r="A3639" t="s">
        <v>5388</v>
      </c>
      <c r="B3639">
        <v>2003</v>
      </c>
      <c r="C3639">
        <v>5</v>
      </c>
      <c r="D3639" t="s">
        <v>8690</v>
      </c>
      <c r="E3639" s="9">
        <v>45384.638888888891</v>
      </c>
      <c r="F3639" s="9">
        <v>45384.659722222219</v>
      </c>
      <c r="G3639">
        <v>413</v>
      </c>
      <c r="H3639" t="s">
        <v>295</v>
      </c>
      <c r="I3639" t="s">
        <v>79</v>
      </c>
      <c r="J3639" t="s">
        <v>8671</v>
      </c>
      <c r="K3639" s="9">
        <v>45386.721238425926</v>
      </c>
      <c r="L3639" s="13">
        <f>IFERROR(_xlfn.XLOOKUP(tb_C103[[#This Row],[OS]],[1]!tb_C101[OS],[1]!tb_C101[DATA_ABERTURA]),0)</f>
        <v>45384.638414351852</v>
      </c>
      <c r="M3639" s="7" t="str">
        <f>IFERROR(_xlfn.XLOOKUP(tb_C103[[#This Row],[OS]],[1]!tb_C101[OS],[1]!tb_C101[SITUACAO_OS]),0)</f>
        <v>F</v>
      </c>
      <c r="N3639" t="str">
        <f>_xlfn.XLOOKUP(tb_C103[[#This Row],[OS]],[1]!tb_C101[OS],[1]!tb_C101[OFICINA])</f>
        <v>Mecanico</v>
      </c>
      <c r="O3639" s="14">
        <f>tb_C103[[#This Row],[FIM]] - tb_C103[[#This Row],[INICIO]]</f>
        <v>2.0833333328482695E-2</v>
      </c>
    </row>
    <row r="3640" spans="1:15" x14ac:dyDescent="0.25">
      <c r="A3640" t="s">
        <v>5388</v>
      </c>
      <c r="B3640">
        <v>2004</v>
      </c>
      <c r="C3640">
        <v>3</v>
      </c>
      <c r="D3640" t="s">
        <v>8673</v>
      </c>
      <c r="E3640" s="9">
        <v>45384.666666666664</v>
      </c>
      <c r="F3640" s="9">
        <v>45384.708333333336</v>
      </c>
      <c r="G3640">
        <v>116</v>
      </c>
      <c r="H3640" t="s">
        <v>290</v>
      </c>
      <c r="I3640" t="s">
        <v>184</v>
      </c>
      <c r="J3640" t="s">
        <v>8671</v>
      </c>
      <c r="K3640" s="9">
        <v>45386.494305555556</v>
      </c>
      <c r="L3640" s="13">
        <f>IFERROR(_xlfn.XLOOKUP(tb_C103[[#This Row],[OS]],[1]!tb_C101[OS],[1]!tb_C101[DATA_ABERTURA]),0)</f>
        <v>45384.672199074077</v>
      </c>
      <c r="M3640" s="7" t="str">
        <f>IFERROR(_xlfn.XLOOKUP(tb_C103[[#This Row],[OS]],[1]!tb_C101[OS],[1]!tb_C101[SITUACAO_OS]),0)</f>
        <v>F</v>
      </c>
      <c r="N3640" t="str">
        <f>_xlfn.XLOOKUP(tb_C103[[#This Row],[OS]],[1]!tb_C101[OS],[1]!tb_C101[OFICINA])</f>
        <v>Mecanico</v>
      </c>
      <c r="O3640" s="14">
        <f>tb_C103[[#This Row],[FIM]] - tb_C103[[#This Row],[INICIO]]</f>
        <v>4.1666666671517305E-2</v>
      </c>
    </row>
    <row r="3641" spans="1:15" x14ac:dyDescent="0.25">
      <c r="A3641" t="s">
        <v>6807</v>
      </c>
      <c r="B3641">
        <v>2005</v>
      </c>
      <c r="C3641">
        <v>3</v>
      </c>
      <c r="D3641" t="s">
        <v>8673</v>
      </c>
      <c r="E3641" s="9">
        <v>45385.319444444445</v>
      </c>
      <c r="F3641" s="9">
        <v>45385.340277777781</v>
      </c>
      <c r="G3641">
        <v>116</v>
      </c>
      <c r="H3641" t="s">
        <v>290</v>
      </c>
      <c r="I3641" t="s">
        <v>184</v>
      </c>
      <c r="J3641" t="s">
        <v>8674</v>
      </c>
      <c r="K3641" s="9">
        <v>45397.355208333334</v>
      </c>
      <c r="L3641" s="13">
        <f>IFERROR(_xlfn.XLOOKUP(tb_C103[[#This Row],[OS]],[1]!tb_C101[OS],[1]!tb_C101[DATA_ABERTURA]),0)</f>
        <v>45385.315196759257</v>
      </c>
      <c r="M3641" s="7" t="str">
        <f>IFERROR(_xlfn.XLOOKUP(tb_C103[[#This Row],[OS]],[1]!tb_C101[OS],[1]!tb_C101[SITUACAO_OS]),0)</f>
        <v>F</v>
      </c>
      <c r="N3641" t="str">
        <f>_xlfn.XLOOKUP(tb_C103[[#This Row],[OS]],[1]!tb_C101[OS],[1]!tb_C101[OFICINA])</f>
        <v>Eletrico</v>
      </c>
      <c r="O3641" s="14">
        <f>tb_C103[[#This Row],[FIM]] - tb_C103[[#This Row],[INICIO]]</f>
        <v>2.0833333335758653E-2</v>
      </c>
    </row>
    <row r="3642" spans="1:15" x14ac:dyDescent="0.25">
      <c r="A3642" t="s">
        <v>2551</v>
      </c>
      <c r="B3642">
        <v>2006</v>
      </c>
      <c r="C3642">
        <v>3</v>
      </c>
      <c r="D3642" t="s">
        <v>8673</v>
      </c>
      <c r="E3642" s="9">
        <v>45385.350694444445</v>
      </c>
      <c r="F3642" s="9">
        <v>45385.375</v>
      </c>
      <c r="G3642">
        <v>416</v>
      </c>
      <c r="H3642" t="s">
        <v>870</v>
      </c>
      <c r="I3642" t="s">
        <v>79</v>
      </c>
      <c r="J3642" t="s">
        <v>8671</v>
      </c>
      <c r="K3642" s="9">
        <v>45393.467974537038</v>
      </c>
      <c r="L3642" s="13">
        <f>IFERROR(_xlfn.XLOOKUP(tb_C103[[#This Row],[OS]],[1]!tb_C101[OS],[1]!tb_C101[DATA_ABERTURA]),0)</f>
        <v>45385.350868055553</v>
      </c>
      <c r="M3642" s="7" t="str">
        <f>IFERROR(_xlfn.XLOOKUP(tb_C103[[#This Row],[OS]],[1]!tb_C101[OS],[1]!tb_C101[SITUACAO_OS]),0)</f>
        <v>F</v>
      </c>
      <c r="N3642" t="str">
        <f>_xlfn.XLOOKUP(tb_C103[[#This Row],[OS]],[1]!tb_C101[OS],[1]!tb_C101[OFICINA])</f>
        <v>Mecanico</v>
      </c>
      <c r="O3642" s="14">
        <f>tb_C103[[#This Row],[FIM]] - tb_C103[[#This Row],[INICIO]]</f>
        <v>2.4305555554747116E-2</v>
      </c>
    </row>
    <row r="3643" spans="1:15" x14ac:dyDescent="0.25">
      <c r="A3643" t="s">
        <v>8686</v>
      </c>
      <c r="B3643">
        <v>2007</v>
      </c>
      <c r="C3643">
        <v>3</v>
      </c>
      <c r="D3643" t="s">
        <v>8673</v>
      </c>
      <c r="E3643" s="9">
        <v>45385.486111111109</v>
      </c>
      <c r="F3643" s="9">
        <v>45385.75</v>
      </c>
      <c r="G3643">
        <v>207</v>
      </c>
      <c r="H3643" t="s">
        <v>760</v>
      </c>
      <c r="I3643" t="s">
        <v>175</v>
      </c>
      <c r="J3643" t="s">
        <v>8678</v>
      </c>
      <c r="K3643" s="9">
        <v>45387.719861111109</v>
      </c>
      <c r="L3643" s="13">
        <f>IFERROR(_xlfn.XLOOKUP(tb_C103[[#This Row],[OS]],[1]!tb_C101[OS],[1]!tb_C101[DATA_ABERTURA]),0)</f>
        <v>45385.608877314815</v>
      </c>
      <c r="M3643" s="7" t="str">
        <f>IFERROR(_xlfn.XLOOKUP(tb_C103[[#This Row],[OS]],[1]!tb_C101[OS],[1]!tb_C101[SITUACAO_OS]),0)</f>
        <v>F</v>
      </c>
      <c r="N3643" t="str">
        <f>_xlfn.XLOOKUP(tb_C103[[#This Row],[OS]],[1]!tb_C101[OS],[1]!tb_C101[OFICINA])</f>
        <v>Terceiro</v>
      </c>
      <c r="O3643" s="14">
        <f>tb_C103[[#This Row],[FIM]] - tb_C103[[#This Row],[INICIO]]</f>
        <v>0.26388888889050577</v>
      </c>
    </row>
    <row r="3644" spans="1:15" x14ac:dyDescent="0.25">
      <c r="A3644" t="s">
        <v>731</v>
      </c>
      <c r="B3644">
        <v>2007</v>
      </c>
      <c r="C3644">
        <v>3</v>
      </c>
      <c r="D3644" t="s">
        <v>8673</v>
      </c>
      <c r="E3644" s="9">
        <v>45385.486111111109</v>
      </c>
      <c r="F3644" s="9">
        <v>45385.75</v>
      </c>
      <c r="G3644">
        <v>207</v>
      </c>
      <c r="H3644" t="s">
        <v>760</v>
      </c>
      <c r="I3644" t="s">
        <v>175</v>
      </c>
      <c r="J3644" t="s">
        <v>8678</v>
      </c>
      <c r="K3644" s="9">
        <v>45387.719861111109</v>
      </c>
      <c r="L3644" s="13">
        <f>IFERROR(_xlfn.XLOOKUP(tb_C103[[#This Row],[OS]],[1]!tb_C101[OS],[1]!tb_C101[DATA_ABERTURA]),0)</f>
        <v>45385.608877314815</v>
      </c>
      <c r="M3644" s="7" t="str">
        <f>IFERROR(_xlfn.XLOOKUP(tb_C103[[#This Row],[OS]],[1]!tb_C101[OS],[1]!tb_C101[SITUACAO_OS]),0)</f>
        <v>F</v>
      </c>
      <c r="N3644" t="str">
        <f>_xlfn.XLOOKUP(tb_C103[[#This Row],[OS]],[1]!tb_C101[OS],[1]!tb_C101[OFICINA])</f>
        <v>Terceiro</v>
      </c>
      <c r="O3644" s="14">
        <f>tb_C103[[#This Row],[FIM]] - tb_C103[[#This Row],[INICIO]]</f>
        <v>0.26388888889050577</v>
      </c>
    </row>
    <row r="3645" spans="1:15" x14ac:dyDescent="0.25">
      <c r="A3645" t="s">
        <v>8686</v>
      </c>
      <c r="B3645">
        <v>2007</v>
      </c>
      <c r="C3645">
        <v>3</v>
      </c>
      <c r="D3645" t="s">
        <v>8673</v>
      </c>
      <c r="E3645" s="9">
        <v>45385.5</v>
      </c>
      <c r="F3645" s="9">
        <v>45385.500694444447</v>
      </c>
      <c r="G3645">
        <v>207</v>
      </c>
      <c r="H3645" t="s">
        <v>760</v>
      </c>
      <c r="I3645" t="s">
        <v>175</v>
      </c>
      <c r="J3645" t="s">
        <v>8678</v>
      </c>
      <c r="K3645" s="9">
        <v>45387.719861111109</v>
      </c>
      <c r="L3645" s="13">
        <f>IFERROR(_xlfn.XLOOKUP(tb_C103[[#This Row],[OS]],[1]!tb_C101[OS],[1]!tb_C101[DATA_ABERTURA]),0)</f>
        <v>45385.608877314815</v>
      </c>
      <c r="M3645" s="7" t="str">
        <f>IFERROR(_xlfn.XLOOKUP(tb_C103[[#This Row],[OS]],[1]!tb_C101[OS],[1]!tb_C101[SITUACAO_OS]),0)</f>
        <v>F</v>
      </c>
      <c r="N3645" t="str">
        <f>_xlfn.XLOOKUP(tb_C103[[#This Row],[OS]],[1]!tb_C101[OS],[1]!tb_C101[OFICINA])</f>
        <v>Terceiro</v>
      </c>
      <c r="O3645" s="14">
        <f>tb_C103[[#This Row],[FIM]] - tb_C103[[#This Row],[INICIO]]</f>
        <v>6.944444467080757E-4</v>
      </c>
    </row>
    <row r="3646" spans="1:15" x14ac:dyDescent="0.25">
      <c r="A3646" t="s">
        <v>731</v>
      </c>
      <c r="B3646">
        <v>2007</v>
      </c>
      <c r="C3646">
        <v>3</v>
      </c>
      <c r="D3646" t="s">
        <v>8673</v>
      </c>
      <c r="E3646" s="9">
        <v>45385.5</v>
      </c>
      <c r="F3646" s="9">
        <v>45385.500694444447</v>
      </c>
      <c r="G3646">
        <v>207</v>
      </c>
      <c r="H3646" t="s">
        <v>760</v>
      </c>
      <c r="I3646" t="s">
        <v>175</v>
      </c>
      <c r="J3646" t="s">
        <v>8678</v>
      </c>
      <c r="K3646" s="9">
        <v>45387.719861111109</v>
      </c>
      <c r="L3646" s="13">
        <f>IFERROR(_xlfn.XLOOKUP(tb_C103[[#This Row],[OS]],[1]!tb_C101[OS],[1]!tb_C101[DATA_ABERTURA]),0)</f>
        <v>45385.608877314815</v>
      </c>
      <c r="M3646" s="7" t="str">
        <f>IFERROR(_xlfn.XLOOKUP(tb_C103[[#This Row],[OS]],[1]!tb_C101[OS],[1]!tb_C101[SITUACAO_OS]),0)</f>
        <v>F</v>
      </c>
      <c r="N3646" t="str">
        <f>_xlfn.XLOOKUP(tb_C103[[#This Row],[OS]],[1]!tb_C101[OS],[1]!tb_C101[OFICINA])</f>
        <v>Terceiro</v>
      </c>
      <c r="O3646" s="14">
        <f>tb_C103[[#This Row],[FIM]] - tb_C103[[#This Row],[INICIO]]</f>
        <v>6.944444467080757E-4</v>
      </c>
    </row>
    <row r="3647" spans="1:15" x14ac:dyDescent="0.25">
      <c r="A3647" t="s">
        <v>4080</v>
      </c>
      <c r="B3647">
        <v>2008</v>
      </c>
      <c r="C3647">
        <v>5</v>
      </c>
      <c r="D3647" t="s">
        <v>8690</v>
      </c>
      <c r="E3647" s="9">
        <v>45434.319444444445</v>
      </c>
      <c r="F3647" s="9">
        <v>45434.666666666664</v>
      </c>
      <c r="G3647">
        <v>117</v>
      </c>
      <c r="H3647" t="s">
        <v>354</v>
      </c>
      <c r="I3647" t="s">
        <v>184</v>
      </c>
      <c r="J3647" t="s">
        <v>8674</v>
      </c>
      <c r="K3647" s="9">
        <v>45439.639467592591</v>
      </c>
      <c r="L3647" s="13">
        <f>IFERROR(_xlfn.XLOOKUP(tb_C103[[#This Row],[OS]],[1]!tb_C101[OS],[1]!tb_C101[DATA_ABERTURA]),0)</f>
        <v>45385.669351851851</v>
      </c>
      <c r="M3647" s="7" t="str">
        <f>IFERROR(_xlfn.XLOOKUP(tb_C103[[#This Row],[OS]],[1]!tb_C101[OS],[1]!tb_C101[SITUACAO_OS]),0)</f>
        <v>F</v>
      </c>
      <c r="N3647" t="str">
        <f>_xlfn.XLOOKUP(tb_C103[[#This Row],[OS]],[1]!tb_C101[OS],[1]!tb_C101[OFICINA])</f>
        <v>Eletrico</v>
      </c>
      <c r="O3647" s="14">
        <f>tb_C103[[#This Row],[FIM]] - tb_C103[[#This Row],[INICIO]]</f>
        <v>0.34722222221898846</v>
      </c>
    </row>
    <row r="3648" spans="1:15" x14ac:dyDescent="0.25">
      <c r="A3648" t="s">
        <v>4080</v>
      </c>
      <c r="B3648">
        <v>2009</v>
      </c>
      <c r="C3648">
        <v>2</v>
      </c>
      <c r="D3648" t="s">
        <v>8670</v>
      </c>
      <c r="E3648" s="9">
        <v>45434.319444444445</v>
      </c>
      <c r="F3648" s="9">
        <v>45434.666666666664</v>
      </c>
      <c r="G3648">
        <v>117</v>
      </c>
      <c r="H3648" t="s">
        <v>354</v>
      </c>
      <c r="I3648" t="s">
        <v>184</v>
      </c>
      <c r="J3648" t="s">
        <v>8674</v>
      </c>
      <c r="K3648" s="9">
        <v>45439.6403125</v>
      </c>
      <c r="L3648" s="13">
        <f>IFERROR(_xlfn.XLOOKUP(tb_C103[[#This Row],[OS]],[1]!tb_C101[OS],[1]!tb_C101[DATA_ABERTURA]),0)</f>
        <v>45385.670949074076</v>
      </c>
      <c r="M3648" s="7" t="str">
        <f>IFERROR(_xlfn.XLOOKUP(tb_C103[[#This Row],[OS]],[1]!tb_C101[OS],[1]!tb_C101[SITUACAO_OS]),0)</f>
        <v>F</v>
      </c>
      <c r="N3648" t="str">
        <f>_xlfn.XLOOKUP(tb_C103[[#This Row],[OS]],[1]!tb_C101[OS],[1]!tb_C101[OFICINA])</f>
        <v>Eletrico</v>
      </c>
      <c r="O3648" s="14">
        <f>tb_C103[[#This Row],[FIM]] - tb_C103[[#This Row],[INICIO]]</f>
        <v>0.34722222221898846</v>
      </c>
    </row>
    <row r="3649" spans="1:15" x14ac:dyDescent="0.25">
      <c r="A3649" t="s">
        <v>5446</v>
      </c>
      <c r="B3649">
        <v>2009</v>
      </c>
      <c r="C3649">
        <v>2</v>
      </c>
      <c r="D3649" t="s">
        <v>8670</v>
      </c>
      <c r="E3649" s="9">
        <v>45434.319444444445</v>
      </c>
      <c r="F3649" s="9">
        <v>45434.666666666664</v>
      </c>
      <c r="G3649">
        <v>117</v>
      </c>
      <c r="H3649" t="s">
        <v>354</v>
      </c>
      <c r="I3649" t="s">
        <v>184</v>
      </c>
      <c r="J3649" t="s">
        <v>8674</v>
      </c>
      <c r="K3649" s="9">
        <v>45439.6403125</v>
      </c>
      <c r="L3649" s="13">
        <f>IFERROR(_xlfn.XLOOKUP(tb_C103[[#This Row],[OS]],[1]!tb_C101[OS],[1]!tb_C101[DATA_ABERTURA]),0)</f>
        <v>45385.670949074076</v>
      </c>
      <c r="M3649" s="7" t="str">
        <f>IFERROR(_xlfn.XLOOKUP(tb_C103[[#This Row],[OS]],[1]!tb_C101[OS],[1]!tb_C101[SITUACAO_OS]),0)</f>
        <v>F</v>
      </c>
      <c r="N3649" t="str">
        <f>_xlfn.XLOOKUP(tb_C103[[#This Row],[OS]],[1]!tb_C101[OS],[1]!tb_C101[OFICINA])</f>
        <v>Eletrico</v>
      </c>
      <c r="O3649" s="14">
        <f>tb_C103[[#This Row],[FIM]] - tb_C103[[#This Row],[INICIO]]</f>
        <v>0.34722222221898846</v>
      </c>
    </row>
    <row r="3650" spans="1:15" x14ac:dyDescent="0.25">
      <c r="A3650" t="s">
        <v>4080</v>
      </c>
      <c r="B3650">
        <v>2010</v>
      </c>
      <c r="C3650">
        <v>2</v>
      </c>
      <c r="D3650" t="s">
        <v>8670</v>
      </c>
      <c r="E3650" s="9">
        <v>45441.625</v>
      </c>
      <c r="F3650" s="9">
        <v>45441.625694444447</v>
      </c>
      <c r="G3650">
        <v>117</v>
      </c>
      <c r="H3650" t="s">
        <v>354</v>
      </c>
      <c r="I3650" t="s">
        <v>184</v>
      </c>
      <c r="J3650" t="s">
        <v>8674</v>
      </c>
      <c r="K3650" s="9">
        <v>45443.749467592592</v>
      </c>
      <c r="L3650" s="13">
        <f>IFERROR(_xlfn.XLOOKUP(tb_C103[[#This Row],[OS]],[1]!tb_C101[OS],[1]!tb_C101[DATA_ABERTURA]),0)</f>
        <v>45385.683229166665</v>
      </c>
      <c r="M3650" s="7" t="str">
        <f>IFERROR(_xlfn.XLOOKUP(tb_C103[[#This Row],[OS]],[1]!tb_C101[OS],[1]!tb_C101[SITUACAO_OS]),0)</f>
        <v>F</v>
      </c>
      <c r="N3650" t="str">
        <f>_xlfn.XLOOKUP(tb_C103[[#This Row],[OS]],[1]!tb_C101[OS],[1]!tb_C101[OFICINA])</f>
        <v>Eletrico</v>
      </c>
      <c r="O3650" s="14">
        <f>tb_C103[[#This Row],[FIM]] - tb_C103[[#This Row],[INICIO]]</f>
        <v>6.944444467080757E-4</v>
      </c>
    </row>
    <row r="3651" spans="1:15" x14ac:dyDescent="0.25">
      <c r="A3651" t="s">
        <v>6459</v>
      </c>
      <c r="B3651">
        <v>2010</v>
      </c>
      <c r="C3651">
        <v>2</v>
      </c>
      <c r="D3651" t="s">
        <v>8670</v>
      </c>
      <c r="E3651" s="9">
        <v>45441.625</v>
      </c>
      <c r="F3651" s="9">
        <v>45441.625694444447</v>
      </c>
      <c r="G3651">
        <v>117</v>
      </c>
      <c r="H3651" t="s">
        <v>354</v>
      </c>
      <c r="I3651" t="s">
        <v>184</v>
      </c>
      <c r="J3651" t="s">
        <v>8674</v>
      </c>
      <c r="K3651" s="9">
        <v>45443.749467592592</v>
      </c>
      <c r="L3651" s="13">
        <f>IFERROR(_xlfn.XLOOKUP(tb_C103[[#This Row],[OS]],[1]!tb_C101[OS],[1]!tb_C101[DATA_ABERTURA]),0)</f>
        <v>45385.683229166665</v>
      </c>
      <c r="M3651" s="7" t="str">
        <f>IFERROR(_xlfn.XLOOKUP(tb_C103[[#This Row],[OS]],[1]!tb_C101[OS],[1]!tb_C101[SITUACAO_OS]),0)</f>
        <v>F</v>
      </c>
      <c r="N3651" t="str">
        <f>_xlfn.XLOOKUP(tb_C103[[#This Row],[OS]],[1]!tb_C101[OS],[1]!tb_C101[OFICINA])</f>
        <v>Eletrico</v>
      </c>
      <c r="O3651" s="14">
        <f>tb_C103[[#This Row],[FIM]] - tb_C103[[#This Row],[INICIO]]</f>
        <v>6.944444467080757E-4</v>
      </c>
    </row>
    <row r="3652" spans="1:15" x14ac:dyDescent="0.25">
      <c r="A3652" t="s">
        <v>4080</v>
      </c>
      <c r="B3652">
        <v>2010</v>
      </c>
      <c r="C3652">
        <v>2</v>
      </c>
      <c r="D3652" t="s">
        <v>8670</v>
      </c>
      <c r="E3652" s="9">
        <v>45441.625</v>
      </c>
      <c r="F3652" s="9">
        <v>45441.625694444447</v>
      </c>
      <c r="G3652">
        <v>117</v>
      </c>
      <c r="H3652" t="s">
        <v>354</v>
      </c>
      <c r="I3652" t="s">
        <v>184</v>
      </c>
      <c r="J3652" t="s">
        <v>8674</v>
      </c>
      <c r="K3652" s="9">
        <v>45443.749467592592</v>
      </c>
      <c r="L3652" s="13">
        <f>IFERROR(_xlfn.XLOOKUP(tb_C103[[#This Row],[OS]],[1]!tb_C101[OS],[1]!tb_C101[DATA_ABERTURA]),0)</f>
        <v>45385.683229166665</v>
      </c>
      <c r="M3652" s="7" t="str">
        <f>IFERROR(_xlfn.XLOOKUP(tb_C103[[#This Row],[OS]],[1]!tb_C101[OS],[1]!tb_C101[SITUACAO_OS]),0)</f>
        <v>F</v>
      </c>
      <c r="N3652" t="str">
        <f>_xlfn.XLOOKUP(tb_C103[[#This Row],[OS]],[1]!tb_C101[OS],[1]!tb_C101[OFICINA])</f>
        <v>Eletrico</v>
      </c>
      <c r="O3652" s="14">
        <f>tb_C103[[#This Row],[FIM]] - tb_C103[[#This Row],[INICIO]]</f>
        <v>6.944444467080757E-4</v>
      </c>
    </row>
    <row r="3653" spans="1:15" x14ac:dyDescent="0.25">
      <c r="A3653" t="s">
        <v>6459</v>
      </c>
      <c r="B3653">
        <v>2010</v>
      </c>
      <c r="C3653">
        <v>2</v>
      </c>
      <c r="D3653" t="s">
        <v>8670</v>
      </c>
      <c r="E3653" s="9">
        <v>45441.625</v>
      </c>
      <c r="F3653" s="9">
        <v>45441.625694444447</v>
      </c>
      <c r="G3653">
        <v>117</v>
      </c>
      <c r="H3653" t="s">
        <v>354</v>
      </c>
      <c r="I3653" t="s">
        <v>184</v>
      </c>
      <c r="J3653" t="s">
        <v>8674</v>
      </c>
      <c r="K3653" s="9">
        <v>45443.749467592592</v>
      </c>
      <c r="L3653" s="13">
        <f>IFERROR(_xlfn.XLOOKUP(tb_C103[[#This Row],[OS]],[1]!tb_C101[OS],[1]!tb_C101[DATA_ABERTURA]),0)</f>
        <v>45385.683229166665</v>
      </c>
      <c r="M3653" s="7" t="str">
        <f>IFERROR(_xlfn.XLOOKUP(tb_C103[[#This Row],[OS]],[1]!tb_C101[OS],[1]!tb_C101[SITUACAO_OS]),0)</f>
        <v>F</v>
      </c>
      <c r="N3653" t="str">
        <f>_xlfn.XLOOKUP(tb_C103[[#This Row],[OS]],[1]!tb_C101[OS],[1]!tb_C101[OFICINA])</f>
        <v>Eletrico</v>
      </c>
      <c r="O3653" s="14">
        <f>tb_C103[[#This Row],[FIM]] - tb_C103[[#This Row],[INICIO]]</f>
        <v>6.944444467080757E-4</v>
      </c>
    </row>
    <row r="3654" spans="1:15" x14ac:dyDescent="0.25">
      <c r="B3654">
        <v>2011</v>
      </c>
      <c r="C3654">
        <v>2</v>
      </c>
      <c r="D3654" t="s">
        <v>8670</v>
      </c>
      <c r="E3654" s="9"/>
      <c r="F3654" s="9"/>
      <c r="G3654">
        <v>117</v>
      </c>
      <c r="H3654" t="s">
        <v>354</v>
      </c>
      <c r="I3654" t="s">
        <v>184</v>
      </c>
      <c r="J3654" t="s">
        <v>8674</v>
      </c>
      <c r="K3654" s="9">
        <v>45670.644745370373</v>
      </c>
      <c r="L3654" s="13">
        <f>IFERROR(_xlfn.XLOOKUP(tb_C103[[#This Row],[OS]],[1]!tb_C101[OS],[1]!tb_C101[DATA_ABERTURA]),0)</f>
        <v>45385.683842592596</v>
      </c>
      <c r="M3654" s="7" t="str">
        <f>IFERROR(_xlfn.XLOOKUP(tb_C103[[#This Row],[OS]],[1]!tb_C101[OS],[1]!tb_C101[SITUACAO_OS]),0)</f>
        <v>F</v>
      </c>
      <c r="N3654" t="str">
        <f>_xlfn.XLOOKUP(tb_C103[[#This Row],[OS]],[1]!tb_C101[OS],[1]!tb_C101[OFICINA])</f>
        <v>Eletrico</v>
      </c>
      <c r="O3654" s="14">
        <f>tb_C103[[#This Row],[FIM]] - tb_C103[[#This Row],[INICIO]]</f>
        <v>0</v>
      </c>
    </row>
    <row r="3655" spans="1:15" x14ac:dyDescent="0.25">
      <c r="B3655">
        <v>2012</v>
      </c>
      <c r="C3655">
        <v>2</v>
      </c>
      <c r="D3655" t="s">
        <v>8670</v>
      </c>
      <c r="E3655" s="9"/>
      <c r="F3655" s="9"/>
      <c r="G3655">
        <v>117</v>
      </c>
      <c r="H3655" t="s">
        <v>354</v>
      </c>
      <c r="I3655" t="s">
        <v>184</v>
      </c>
      <c r="J3655" t="s">
        <v>8674</v>
      </c>
      <c r="K3655" s="9">
        <v>45670.644849537035</v>
      </c>
      <c r="L3655" s="13">
        <f>IFERROR(_xlfn.XLOOKUP(tb_C103[[#This Row],[OS]],[1]!tb_C101[OS],[1]!tb_C101[DATA_ABERTURA]),0)</f>
        <v>45385.684062499997</v>
      </c>
      <c r="M3655" s="7" t="str">
        <f>IFERROR(_xlfn.XLOOKUP(tb_C103[[#This Row],[OS]],[1]!tb_C101[OS],[1]!tb_C101[SITUACAO_OS]),0)</f>
        <v>F</v>
      </c>
      <c r="N3655" t="str">
        <f>_xlfn.XLOOKUP(tb_C103[[#This Row],[OS]],[1]!tb_C101[OS],[1]!tb_C101[OFICINA])</f>
        <v>Eletrico</v>
      </c>
      <c r="O3655" s="14">
        <f>tb_C103[[#This Row],[FIM]] - tb_C103[[#This Row],[INICIO]]</f>
        <v>0</v>
      </c>
    </row>
    <row r="3656" spans="1:15" x14ac:dyDescent="0.25">
      <c r="B3656">
        <v>2013</v>
      </c>
      <c r="C3656">
        <v>2</v>
      </c>
      <c r="D3656" t="s">
        <v>8670</v>
      </c>
      <c r="E3656" s="9"/>
      <c r="F3656" s="9"/>
      <c r="G3656">
        <v>117</v>
      </c>
      <c r="H3656" t="s">
        <v>354</v>
      </c>
      <c r="I3656" t="s">
        <v>184</v>
      </c>
      <c r="J3656" t="s">
        <v>8678</v>
      </c>
      <c r="K3656" s="9">
        <v>45441.569976851853</v>
      </c>
      <c r="L3656" s="13">
        <f>IFERROR(_xlfn.XLOOKUP(tb_C103[[#This Row],[OS]],[1]!tb_C101[OS],[1]!tb_C101[DATA_ABERTURA]),0)</f>
        <v>45385.689710648148</v>
      </c>
      <c r="M3656" s="7" t="str">
        <f>IFERROR(_xlfn.XLOOKUP(tb_C103[[#This Row],[OS]],[1]!tb_C101[OS],[1]!tb_C101[SITUACAO_OS]),0)</f>
        <v>F</v>
      </c>
      <c r="N3656" t="str">
        <f>_xlfn.XLOOKUP(tb_C103[[#This Row],[OS]],[1]!tb_C101[OS],[1]!tb_C101[OFICINA])</f>
        <v>Terceiro</v>
      </c>
      <c r="O3656" s="14">
        <f>tb_C103[[#This Row],[FIM]] - tb_C103[[#This Row],[INICIO]]</f>
        <v>0</v>
      </c>
    </row>
    <row r="3657" spans="1:15" x14ac:dyDescent="0.25">
      <c r="B3657">
        <v>2014</v>
      </c>
      <c r="C3657">
        <v>3</v>
      </c>
      <c r="D3657" t="s">
        <v>8673</v>
      </c>
      <c r="E3657" s="9"/>
      <c r="F3657" s="9"/>
      <c r="G3657">
        <v>207</v>
      </c>
      <c r="H3657" t="s">
        <v>760</v>
      </c>
      <c r="I3657" t="s">
        <v>175</v>
      </c>
      <c r="J3657" t="s">
        <v>8671</v>
      </c>
      <c r="K3657" s="9"/>
      <c r="L3657" s="13">
        <f>IFERROR(_xlfn.XLOOKUP(tb_C103[[#This Row],[OS]],[1]!tb_C101[OS],[1]!tb_C101[DATA_ABERTURA]),0)</f>
        <v>45385.74658564815</v>
      </c>
      <c r="M3657" s="7" t="str">
        <f>IFERROR(_xlfn.XLOOKUP(tb_C103[[#This Row],[OS]],[1]!tb_C101[OS],[1]!tb_C101[SITUACAO_OS]),0)</f>
        <v>A</v>
      </c>
      <c r="N3657" t="str">
        <f>_xlfn.XLOOKUP(tb_C103[[#This Row],[OS]],[1]!tb_C101[OS],[1]!tb_C101[OFICINA])</f>
        <v>Mecanico</v>
      </c>
      <c r="O3657" s="14">
        <f>tb_C103[[#This Row],[FIM]] - tb_C103[[#This Row],[INICIO]]</f>
        <v>0</v>
      </c>
    </row>
    <row r="3658" spans="1:15" x14ac:dyDescent="0.25">
      <c r="A3658" t="s">
        <v>6807</v>
      </c>
      <c r="B3658">
        <v>2015</v>
      </c>
      <c r="C3658">
        <v>1</v>
      </c>
      <c r="D3658" t="s">
        <v>8677</v>
      </c>
      <c r="E3658" s="9"/>
      <c r="F3658" s="9"/>
      <c r="G3658">
        <v>115</v>
      </c>
      <c r="H3658" t="s">
        <v>197</v>
      </c>
      <c r="I3658" t="s">
        <v>184</v>
      </c>
      <c r="J3658" t="s">
        <v>8674</v>
      </c>
      <c r="K3658" s="9">
        <v>45391.409317129626</v>
      </c>
      <c r="L3658" s="13">
        <f>IFERROR(_xlfn.XLOOKUP(tb_C103[[#This Row],[OS]],[1]!tb_C101[OS],[1]!tb_C101[DATA_ABERTURA]),0)</f>
        <v>45385.904421296298</v>
      </c>
      <c r="M3658" s="7" t="str">
        <f>IFERROR(_xlfn.XLOOKUP(tb_C103[[#This Row],[OS]],[1]!tb_C101[OS],[1]!tb_C101[SITUACAO_OS]),0)</f>
        <v>F</v>
      </c>
      <c r="N3658" t="str">
        <f>_xlfn.XLOOKUP(tb_C103[[#This Row],[OS]],[1]!tb_C101[OS],[1]!tb_C101[OFICINA])</f>
        <v>Eletrico</v>
      </c>
      <c r="O3658" s="14">
        <f>tb_C103[[#This Row],[FIM]] - tb_C103[[#This Row],[INICIO]]</f>
        <v>0</v>
      </c>
    </row>
    <row r="3659" spans="1:15" x14ac:dyDescent="0.25">
      <c r="A3659" t="s">
        <v>1764</v>
      </c>
      <c r="B3659">
        <v>2016</v>
      </c>
      <c r="C3659">
        <v>3</v>
      </c>
      <c r="D3659" t="s">
        <v>8673</v>
      </c>
      <c r="E3659" s="9">
        <v>45386.09375</v>
      </c>
      <c r="F3659" s="9">
        <v>45386.222222222219</v>
      </c>
      <c r="G3659">
        <v>117</v>
      </c>
      <c r="H3659" t="s">
        <v>354</v>
      </c>
      <c r="I3659" t="s">
        <v>184</v>
      </c>
      <c r="J3659" t="s">
        <v>8674</v>
      </c>
      <c r="K3659" s="9">
        <v>45386.493761574071</v>
      </c>
      <c r="L3659" s="13">
        <f>IFERROR(_xlfn.XLOOKUP(tb_C103[[#This Row],[OS]],[1]!tb_C101[OS],[1]!tb_C101[DATA_ABERTURA]),0)</f>
        <v>45386.115983796299</v>
      </c>
      <c r="M3659" s="7" t="str">
        <f>IFERROR(_xlfn.XLOOKUP(tb_C103[[#This Row],[OS]],[1]!tb_C101[OS],[1]!tb_C101[SITUACAO_OS]),0)</f>
        <v>F</v>
      </c>
      <c r="N3659" t="str">
        <f>_xlfn.XLOOKUP(tb_C103[[#This Row],[OS]],[1]!tb_C101[OS],[1]!tb_C101[OFICINA])</f>
        <v>Eletrico</v>
      </c>
      <c r="O3659" s="14">
        <f>tb_C103[[#This Row],[FIM]] - tb_C103[[#This Row],[INICIO]]</f>
        <v>0.12847222221898846</v>
      </c>
    </row>
    <row r="3660" spans="1:15" x14ac:dyDescent="0.25">
      <c r="B3660">
        <v>2017</v>
      </c>
      <c r="C3660">
        <v>3</v>
      </c>
      <c r="D3660" t="s">
        <v>8673</v>
      </c>
      <c r="E3660" s="9"/>
      <c r="F3660" s="9"/>
      <c r="G3660">
        <v>115</v>
      </c>
      <c r="H3660" t="s">
        <v>197</v>
      </c>
      <c r="I3660" t="s">
        <v>184</v>
      </c>
      <c r="J3660" t="s">
        <v>8671</v>
      </c>
      <c r="K3660" s="9">
        <v>45397.355543981481</v>
      </c>
      <c r="L3660" s="13">
        <f>IFERROR(_xlfn.XLOOKUP(tb_C103[[#This Row],[OS]],[1]!tb_C101[OS],[1]!tb_C101[DATA_ABERTURA]),0)</f>
        <v>45386.319201388891</v>
      </c>
      <c r="M3660" s="7" t="str">
        <f>IFERROR(_xlfn.XLOOKUP(tb_C103[[#This Row],[OS]],[1]!tb_C101[OS],[1]!tb_C101[SITUACAO_OS]),0)</f>
        <v>F</v>
      </c>
      <c r="N3660" t="str">
        <f>_xlfn.XLOOKUP(tb_C103[[#This Row],[OS]],[1]!tb_C101[OS],[1]!tb_C101[OFICINA])</f>
        <v>Mecanico</v>
      </c>
      <c r="O3660" s="14">
        <f>tb_C103[[#This Row],[FIM]] - tb_C103[[#This Row],[INICIO]]</f>
        <v>0</v>
      </c>
    </row>
    <row r="3661" spans="1:15" x14ac:dyDescent="0.25">
      <c r="A3661" t="s">
        <v>2551</v>
      </c>
      <c r="B3661">
        <v>2018</v>
      </c>
      <c r="C3661">
        <v>3</v>
      </c>
      <c r="D3661" t="s">
        <v>8673</v>
      </c>
      <c r="E3661" s="9">
        <v>45386.320833333331</v>
      </c>
      <c r="F3661" s="9">
        <v>45386.340277777781</v>
      </c>
      <c r="G3661">
        <v>507</v>
      </c>
      <c r="H3661" t="s">
        <v>757</v>
      </c>
      <c r="I3661" t="s">
        <v>24</v>
      </c>
      <c r="J3661" t="s">
        <v>8671</v>
      </c>
      <c r="K3661" s="9">
        <v>45393.467719907407</v>
      </c>
      <c r="L3661" s="13">
        <f>IFERROR(_xlfn.XLOOKUP(tb_C103[[#This Row],[OS]],[1]!tb_C101[OS],[1]!tb_C101[DATA_ABERTURA]),0)</f>
        <v>45386.321342592593</v>
      </c>
      <c r="M3661" s="7" t="str">
        <f>IFERROR(_xlfn.XLOOKUP(tb_C103[[#This Row],[OS]],[1]!tb_C101[OS],[1]!tb_C101[SITUACAO_OS]),0)</f>
        <v>F</v>
      </c>
      <c r="N3661" t="str">
        <f>_xlfn.XLOOKUP(tb_C103[[#This Row],[OS]],[1]!tb_C101[OS],[1]!tb_C101[OFICINA])</f>
        <v>Mecanico</v>
      </c>
      <c r="O3661" s="14">
        <f>tb_C103[[#This Row],[FIM]] - tb_C103[[#This Row],[INICIO]]</f>
        <v>1.9444444449618459E-2</v>
      </c>
    </row>
    <row r="3662" spans="1:15" x14ac:dyDescent="0.25">
      <c r="A3662" t="s">
        <v>4080</v>
      </c>
      <c r="B3662">
        <v>2019</v>
      </c>
      <c r="C3662">
        <v>3</v>
      </c>
      <c r="D3662" t="s">
        <v>8673</v>
      </c>
      <c r="E3662" s="9">
        <v>45386.333333333336</v>
      </c>
      <c r="F3662" s="9">
        <v>45386.354166666664</v>
      </c>
      <c r="G3662">
        <v>406</v>
      </c>
      <c r="H3662" t="s">
        <v>822</v>
      </c>
      <c r="I3662" t="s">
        <v>79</v>
      </c>
      <c r="J3662" t="s">
        <v>8674</v>
      </c>
      <c r="K3662" s="9">
        <v>45470.59783564815</v>
      </c>
      <c r="L3662" s="13">
        <f>IFERROR(_xlfn.XLOOKUP(tb_C103[[#This Row],[OS]],[1]!tb_C101[OS],[1]!tb_C101[DATA_ABERTURA]),0)</f>
        <v>45386.330590277779</v>
      </c>
      <c r="M3662" s="7" t="str">
        <f>IFERROR(_xlfn.XLOOKUP(tb_C103[[#This Row],[OS]],[1]!tb_C101[OS],[1]!tb_C101[SITUACAO_OS]),0)</f>
        <v>F</v>
      </c>
      <c r="N3662" t="str">
        <f>_xlfn.XLOOKUP(tb_C103[[#This Row],[OS]],[1]!tb_C101[OS],[1]!tb_C101[OFICINA])</f>
        <v>Eletrico</v>
      </c>
      <c r="O3662" s="14">
        <f>tb_C103[[#This Row],[FIM]] - tb_C103[[#This Row],[INICIO]]</f>
        <v>2.0833333328482695E-2</v>
      </c>
    </row>
    <row r="3663" spans="1:15" x14ac:dyDescent="0.25">
      <c r="A3663" t="s">
        <v>2551</v>
      </c>
      <c r="B3663">
        <v>2020</v>
      </c>
      <c r="C3663">
        <v>3</v>
      </c>
      <c r="D3663" t="s">
        <v>8673</v>
      </c>
      <c r="E3663" s="9">
        <v>45386.416666666664</v>
      </c>
      <c r="F3663" s="9">
        <v>45386.430555555555</v>
      </c>
      <c r="G3663">
        <v>207</v>
      </c>
      <c r="H3663" t="s">
        <v>760</v>
      </c>
      <c r="I3663" t="s">
        <v>175</v>
      </c>
      <c r="J3663" t="s">
        <v>8671</v>
      </c>
      <c r="K3663" s="9">
        <v>45397.355729166666</v>
      </c>
      <c r="L3663" s="13">
        <f>IFERROR(_xlfn.XLOOKUP(tb_C103[[#This Row],[OS]],[1]!tb_C101[OS],[1]!tb_C101[DATA_ABERTURA]),0)</f>
        <v>45386.416701388887</v>
      </c>
      <c r="M3663" s="7" t="str">
        <f>IFERROR(_xlfn.XLOOKUP(tb_C103[[#This Row],[OS]],[1]!tb_C101[OS],[1]!tb_C101[SITUACAO_OS]),0)</f>
        <v>F</v>
      </c>
      <c r="N3663" t="str">
        <f>_xlfn.XLOOKUP(tb_C103[[#This Row],[OS]],[1]!tb_C101[OS],[1]!tb_C101[OFICINA])</f>
        <v>Mecanico</v>
      </c>
      <c r="O3663" s="14">
        <f>tb_C103[[#This Row],[FIM]] - tb_C103[[#This Row],[INICIO]]</f>
        <v>1.3888888890505768E-2</v>
      </c>
    </row>
    <row r="3664" spans="1:15" x14ac:dyDescent="0.25">
      <c r="A3664" t="s">
        <v>6807</v>
      </c>
      <c r="B3664">
        <v>2021</v>
      </c>
      <c r="C3664">
        <v>3</v>
      </c>
      <c r="D3664" t="s">
        <v>8673</v>
      </c>
      <c r="E3664" s="9">
        <v>45386.430555555555</v>
      </c>
      <c r="F3664" s="9">
        <v>45386.465277777781</v>
      </c>
      <c r="G3664">
        <v>116</v>
      </c>
      <c r="H3664" t="s">
        <v>290</v>
      </c>
      <c r="I3664" t="s">
        <v>184</v>
      </c>
      <c r="J3664" t="s">
        <v>8674</v>
      </c>
      <c r="K3664" s="9">
        <v>45397.356076388889</v>
      </c>
      <c r="L3664" s="13">
        <f>IFERROR(_xlfn.XLOOKUP(tb_C103[[#This Row],[OS]],[1]!tb_C101[OS],[1]!tb_C101[DATA_ABERTURA]),0)</f>
        <v>45386.417430555557</v>
      </c>
      <c r="M3664" s="7" t="str">
        <f>IFERROR(_xlfn.XLOOKUP(tb_C103[[#This Row],[OS]],[1]!tb_C101[OS],[1]!tb_C101[SITUACAO_OS]),0)</f>
        <v>F</v>
      </c>
      <c r="N3664" t="str">
        <f>_xlfn.XLOOKUP(tb_C103[[#This Row],[OS]],[1]!tb_C101[OS],[1]!tb_C101[OFICINA])</f>
        <v>Eletrico</v>
      </c>
      <c r="O3664" s="14">
        <f>tb_C103[[#This Row],[FIM]] - tb_C103[[#This Row],[INICIO]]</f>
        <v>3.4722222226264421E-2</v>
      </c>
    </row>
    <row r="3665" spans="1:15" x14ac:dyDescent="0.25">
      <c r="A3665" t="s">
        <v>8686</v>
      </c>
      <c r="B3665">
        <v>2022</v>
      </c>
      <c r="C3665">
        <v>3</v>
      </c>
      <c r="D3665" t="s">
        <v>8673</v>
      </c>
      <c r="E3665" s="9">
        <v>45386.333333333336</v>
      </c>
      <c r="F3665" s="9">
        <v>45386.625</v>
      </c>
      <c r="G3665">
        <v>115</v>
      </c>
      <c r="H3665" t="s">
        <v>197</v>
      </c>
      <c r="I3665" t="s">
        <v>184</v>
      </c>
      <c r="J3665" t="s">
        <v>8671</v>
      </c>
      <c r="K3665" s="9">
        <v>45397.35628472222</v>
      </c>
      <c r="L3665" s="13">
        <f>IFERROR(_xlfn.XLOOKUP(tb_C103[[#This Row],[OS]],[1]!tb_C101[OS],[1]!tb_C101[DATA_ABERTURA]),0)</f>
        <v>45386.420567129629</v>
      </c>
      <c r="M3665" s="7" t="str">
        <f>IFERROR(_xlfn.XLOOKUP(tb_C103[[#This Row],[OS]],[1]!tb_C101[OS],[1]!tb_C101[SITUACAO_OS]),0)</f>
        <v>F</v>
      </c>
      <c r="N3665" t="str">
        <f>_xlfn.XLOOKUP(tb_C103[[#This Row],[OS]],[1]!tb_C101[OS],[1]!tb_C101[OFICINA])</f>
        <v>Mecanico</v>
      </c>
      <c r="O3665" s="14">
        <f>tb_C103[[#This Row],[FIM]] - tb_C103[[#This Row],[INICIO]]</f>
        <v>0.29166666666424135</v>
      </c>
    </row>
    <row r="3666" spans="1:15" x14ac:dyDescent="0.25">
      <c r="A3666" t="s">
        <v>2551</v>
      </c>
      <c r="B3666">
        <v>2022</v>
      </c>
      <c r="C3666">
        <v>3</v>
      </c>
      <c r="D3666" t="s">
        <v>8673</v>
      </c>
      <c r="E3666" s="9">
        <v>45386.333333333336</v>
      </c>
      <c r="F3666" s="9">
        <v>45386.625</v>
      </c>
      <c r="G3666">
        <v>115</v>
      </c>
      <c r="H3666" t="s">
        <v>197</v>
      </c>
      <c r="I3666" t="s">
        <v>184</v>
      </c>
      <c r="J3666" t="s">
        <v>8671</v>
      </c>
      <c r="K3666" s="9">
        <v>45397.35628472222</v>
      </c>
      <c r="L3666" s="13">
        <f>IFERROR(_xlfn.XLOOKUP(tb_C103[[#This Row],[OS]],[1]!tb_C101[OS],[1]!tb_C101[DATA_ABERTURA]),0)</f>
        <v>45386.420567129629</v>
      </c>
      <c r="M3666" s="7" t="str">
        <f>IFERROR(_xlfn.XLOOKUP(tb_C103[[#This Row],[OS]],[1]!tb_C101[OS],[1]!tb_C101[SITUACAO_OS]),0)</f>
        <v>F</v>
      </c>
      <c r="N3666" t="str">
        <f>_xlfn.XLOOKUP(tb_C103[[#This Row],[OS]],[1]!tb_C101[OS],[1]!tb_C101[OFICINA])</f>
        <v>Mecanico</v>
      </c>
      <c r="O3666" s="14">
        <f>tb_C103[[#This Row],[FIM]] - tb_C103[[#This Row],[INICIO]]</f>
        <v>0.29166666666424135</v>
      </c>
    </row>
    <row r="3667" spans="1:15" x14ac:dyDescent="0.25">
      <c r="A3667" t="s">
        <v>8686</v>
      </c>
      <c r="B3667">
        <v>2022</v>
      </c>
      <c r="C3667">
        <v>3</v>
      </c>
      <c r="D3667" t="s">
        <v>8673</v>
      </c>
      <c r="E3667" s="9">
        <v>45386.333333333336</v>
      </c>
      <c r="F3667" s="9">
        <v>45386.625</v>
      </c>
      <c r="G3667">
        <v>115</v>
      </c>
      <c r="H3667" t="s">
        <v>197</v>
      </c>
      <c r="I3667" t="s">
        <v>184</v>
      </c>
      <c r="J3667" t="s">
        <v>8671</v>
      </c>
      <c r="K3667" s="9">
        <v>45397.35628472222</v>
      </c>
      <c r="L3667" s="13">
        <f>IFERROR(_xlfn.XLOOKUP(tb_C103[[#This Row],[OS]],[1]!tb_C101[OS],[1]!tb_C101[DATA_ABERTURA]),0)</f>
        <v>45386.420567129629</v>
      </c>
      <c r="M3667" s="7" t="str">
        <f>IFERROR(_xlfn.XLOOKUP(tb_C103[[#This Row],[OS]],[1]!tb_C101[OS],[1]!tb_C101[SITUACAO_OS]),0)</f>
        <v>F</v>
      </c>
      <c r="N3667" t="str">
        <f>_xlfn.XLOOKUP(tb_C103[[#This Row],[OS]],[1]!tb_C101[OS],[1]!tb_C101[OFICINA])</f>
        <v>Mecanico</v>
      </c>
      <c r="O3667" s="14">
        <f>tb_C103[[#This Row],[FIM]] - tb_C103[[#This Row],[INICIO]]</f>
        <v>0.29166666666424135</v>
      </c>
    </row>
    <row r="3668" spans="1:15" x14ac:dyDescent="0.25">
      <c r="A3668" t="s">
        <v>2551</v>
      </c>
      <c r="B3668">
        <v>2022</v>
      </c>
      <c r="C3668">
        <v>3</v>
      </c>
      <c r="D3668" t="s">
        <v>8673</v>
      </c>
      <c r="E3668" s="9">
        <v>45386.333333333336</v>
      </c>
      <c r="F3668" s="9">
        <v>45386.625</v>
      </c>
      <c r="G3668">
        <v>115</v>
      </c>
      <c r="H3668" t="s">
        <v>197</v>
      </c>
      <c r="I3668" t="s">
        <v>184</v>
      </c>
      <c r="J3668" t="s">
        <v>8671</v>
      </c>
      <c r="K3668" s="9">
        <v>45397.35628472222</v>
      </c>
      <c r="L3668" s="13">
        <f>IFERROR(_xlfn.XLOOKUP(tb_C103[[#This Row],[OS]],[1]!tb_C101[OS],[1]!tb_C101[DATA_ABERTURA]),0)</f>
        <v>45386.420567129629</v>
      </c>
      <c r="M3668" s="7" t="str">
        <f>IFERROR(_xlfn.XLOOKUP(tb_C103[[#This Row],[OS]],[1]!tb_C101[OS],[1]!tb_C101[SITUACAO_OS]),0)</f>
        <v>F</v>
      </c>
      <c r="N3668" t="str">
        <f>_xlfn.XLOOKUP(tb_C103[[#This Row],[OS]],[1]!tb_C101[OS],[1]!tb_C101[OFICINA])</f>
        <v>Mecanico</v>
      </c>
      <c r="O3668" s="14">
        <f>tb_C103[[#This Row],[FIM]] - tb_C103[[#This Row],[INICIO]]</f>
        <v>0.29166666666424135</v>
      </c>
    </row>
    <row r="3669" spans="1:15" x14ac:dyDescent="0.25">
      <c r="A3669" t="s">
        <v>4080</v>
      </c>
      <c r="B3669">
        <v>2023</v>
      </c>
      <c r="C3669">
        <v>3</v>
      </c>
      <c r="D3669" t="s">
        <v>8673</v>
      </c>
      <c r="E3669" s="9">
        <v>45386.333333333336</v>
      </c>
      <c r="F3669" s="9">
        <v>45386.336805555555</v>
      </c>
      <c r="G3669">
        <v>507</v>
      </c>
      <c r="H3669" t="s">
        <v>757</v>
      </c>
      <c r="I3669" t="s">
        <v>24</v>
      </c>
      <c r="J3669" t="s">
        <v>8674</v>
      </c>
      <c r="K3669" s="9">
        <v>45391.342986111114</v>
      </c>
      <c r="L3669" s="13">
        <f>IFERROR(_xlfn.XLOOKUP(tb_C103[[#This Row],[OS]],[1]!tb_C101[OS],[1]!tb_C101[DATA_ABERTURA]),0)</f>
        <v>45386.654039351852</v>
      </c>
      <c r="M3669" s="7" t="str">
        <f>IFERROR(_xlfn.XLOOKUP(tb_C103[[#This Row],[OS]],[1]!tb_C101[OS],[1]!tb_C101[SITUACAO_OS]),0)</f>
        <v>F</v>
      </c>
      <c r="N3669" t="str">
        <f>_xlfn.XLOOKUP(tb_C103[[#This Row],[OS]],[1]!tb_C101[OS],[1]!tb_C101[OFICINA])</f>
        <v>Eletrico</v>
      </c>
      <c r="O3669" s="14">
        <f>tb_C103[[#This Row],[FIM]] - tb_C103[[#This Row],[INICIO]]</f>
        <v>3.4722222189884633E-3</v>
      </c>
    </row>
    <row r="3670" spans="1:15" x14ac:dyDescent="0.25">
      <c r="A3670" t="s">
        <v>8330</v>
      </c>
      <c r="B3670">
        <v>2024</v>
      </c>
      <c r="C3670">
        <v>3</v>
      </c>
      <c r="D3670" t="s">
        <v>8673</v>
      </c>
      <c r="E3670" s="9">
        <v>45386.746527777781</v>
      </c>
      <c r="F3670" s="9">
        <v>45386.770833333336</v>
      </c>
      <c r="G3670">
        <v>207</v>
      </c>
      <c r="H3670" t="s">
        <v>760</v>
      </c>
      <c r="I3670" t="s">
        <v>175</v>
      </c>
      <c r="J3670" t="s">
        <v>8671</v>
      </c>
      <c r="K3670" s="9">
        <v>45397.356828703705</v>
      </c>
      <c r="L3670" s="13">
        <f>IFERROR(_xlfn.XLOOKUP(tb_C103[[#This Row],[OS]],[1]!tb_C101[OS],[1]!tb_C101[DATA_ABERTURA]),0)</f>
        <v>45386.724548611113</v>
      </c>
      <c r="M3670" s="7" t="str">
        <f>IFERROR(_xlfn.XLOOKUP(tb_C103[[#This Row],[OS]],[1]!tb_C101[OS],[1]!tb_C101[SITUACAO_OS]),0)</f>
        <v>F</v>
      </c>
      <c r="N3670" t="str">
        <f>_xlfn.XLOOKUP(tb_C103[[#This Row],[OS]],[1]!tb_C101[OS],[1]!tb_C101[OFICINA])</f>
        <v>Mecanico</v>
      </c>
      <c r="O3670" s="14">
        <f>tb_C103[[#This Row],[FIM]] - tb_C103[[#This Row],[INICIO]]</f>
        <v>2.4305555554747116E-2</v>
      </c>
    </row>
    <row r="3671" spans="1:15" x14ac:dyDescent="0.25">
      <c r="A3671" t="s">
        <v>5388</v>
      </c>
      <c r="B3671">
        <v>2024</v>
      </c>
      <c r="C3671">
        <v>3</v>
      </c>
      <c r="D3671" t="s">
        <v>8673</v>
      </c>
      <c r="E3671" s="9">
        <v>45386.746527777781</v>
      </c>
      <c r="F3671" s="9">
        <v>45386.770833333336</v>
      </c>
      <c r="G3671">
        <v>207</v>
      </c>
      <c r="H3671" t="s">
        <v>760</v>
      </c>
      <c r="I3671" t="s">
        <v>175</v>
      </c>
      <c r="J3671" t="s">
        <v>8671</v>
      </c>
      <c r="K3671" s="9">
        <v>45397.356828703705</v>
      </c>
      <c r="L3671" s="13">
        <f>IFERROR(_xlfn.XLOOKUP(tb_C103[[#This Row],[OS]],[1]!tb_C101[OS],[1]!tb_C101[DATA_ABERTURA]),0)</f>
        <v>45386.724548611113</v>
      </c>
      <c r="M3671" s="7" t="str">
        <f>IFERROR(_xlfn.XLOOKUP(tb_C103[[#This Row],[OS]],[1]!tb_C101[OS],[1]!tb_C101[SITUACAO_OS]),0)</f>
        <v>F</v>
      </c>
      <c r="N3671" t="str">
        <f>_xlfn.XLOOKUP(tb_C103[[#This Row],[OS]],[1]!tb_C101[OS],[1]!tb_C101[OFICINA])</f>
        <v>Mecanico</v>
      </c>
      <c r="O3671" s="14">
        <f>tb_C103[[#This Row],[FIM]] - tb_C103[[#This Row],[INICIO]]</f>
        <v>2.4305555554747116E-2</v>
      </c>
    </row>
    <row r="3672" spans="1:15" x14ac:dyDescent="0.25">
      <c r="A3672" t="s">
        <v>5388</v>
      </c>
      <c r="B3672">
        <v>2025</v>
      </c>
      <c r="C3672">
        <v>3</v>
      </c>
      <c r="D3672" t="s">
        <v>8673</v>
      </c>
      <c r="E3672" s="9">
        <v>45386.75</v>
      </c>
      <c r="F3672" s="9">
        <v>45387.791666666664</v>
      </c>
      <c r="G3672">
        <v>207</v>
      </c>
      <c r="H3672" t="s">
        <v>760</v>
      </c>
      <c r="I3672" t="s">
        <v>175</v>
      </c>
      <c r="J3672" t="s">
        <v>8671</v>
      </c>
      <c r="K3672" s="9">
        <v>45387.714583333334</v>
      </c>
      <c r="L3672" s="13">
        <f>IFERROR(_xlfn.XLOOKUP(tb_C103[[#This Row],[OS]],[1]!tb_C101[OS],[1]!tb_C101[DATA_ABERTURA]),0)</f>
        <v>45386.729259259257</v>
      </c>
      <c r="M3672" s="7" t="str">
        <f>IFERROR(_xlfn.XLOOKUP(tb_C103[[#This Row],[OS]],[1]!tb_C101[OS],[1]!tb_C101[SITUACAO_OS]),0)</f>
        <v>F</v>
      </c>
      <c r="N3672" t="str">
        <f>_xlfn.XLOOKUP(tb_C103[[#This Row],[OS]],[1]!tb_C101[OS],[1]!tb_C101[OFICINA])</f>
        <v>Mecanico</v>
      </c>
      <c r="O3672" s="14">
        <f>tb_C103[[#This Row],[FIM]] - tb_C103[[#This Row],[INICIO]]</f>
        <v>1.0416666666642413</v>
      </c>
    </row>
    <row r="3673" spans="1:15" x14ac:dyDescent="0.25">
      <c r="B3673">
        <v>2026</v>
      </c>
      <c r="C3673">
        <v>3</v>
      </c>
      <c r="D3673" t="s">
        <v>8673</v>
      </c>
      <c r="E3673" s="9"/>
      <c r="F3673" s="9"/>
      <c r="G3673">
        <v>204</v>
      </c>
      <c r="H3673" t="s">
        <v>282</v>
      </c>
      <c r="I3673" t="s">
        <v>175</v>
      </c>
      <c r="J3673" t="s">
        <v>8674</v>
      </c>
      <c r="K3673" s="9"/>
      <c r="L3673" s="13">
        <f>IFERROR(_xlfn.XLOOKUP(tb_C103[[#This Row],[OS]],[1]!tb_C101[OS],[1]!tb_C101[DATA_ABERTURA]),0)</f>
        <v>45386.730497685188</v>
      </c>
      <c r="M3673" s="7" t="str">
        <f>IFERROR(_xlfn.XLOOKUP(tb_C103[[#This Row],[OS]],[1]!tb_C101[OS],[1]!tb_C101[SITUACAO_OS]),0)</f>
        <v>E</v>
      </c>
      <c r="N3673" t="str">
        <f>_xlfn.XLOOKUP(tb_C103[[#This Row],[OS]],[1]!tb_C101[OS],[1]!tb_C101[OFICINA])</f>
        <v>Eletrico</v>
      </c>
      <c r="O3673" s="14">
        <f>tb_C103[[#This Row],[FIM]] - tb_C103[[#This Row],[INICIO]]</f>
        <v>0</v>
      </c>
    </row>
    <row r="3674" spans="1:15" x14ac:dyDescent="0.25">
      <c r="A3674" t="s">
        <v>5388</v>
      </c>
      <c r="B3674">
        <v>2027</v>
      </c>
      <c r="C3674">
        <v>3</v>
      </c>
      <c r="D3674" t="s">
        <v>8673</v>
      </c>
      <c r="E3674" s="9">
        <v>45386.75</v>
      </c>
      <c r="F3674" s="9">
        <v>45386.9375</v>
      </c>
      <c r="G3674">
        <v>113</v>
      </c>
      <c r="H3674" t="s">
        <v>213</v>
      </c>
      <c r="I3674" t="s">
        <v>184</v>
      </c>
      <c r="J3674" t="s">
        <v>8671</v>
      </c>
      <c r="K3674" s="9">
        <v>45387.714814814812</v>
      </c>
      <c r="L3674" s="13">
        <f>IFERROR(_xlfn.XLOOKUP(tb_C103[[#This Row],[OS]],[1]!tb_C101[OS],[1]!tb_C101[DATA_ABERTURA]),0)</f>
        <v>45386.774178240739</v>
      </c>
      <c r="M3674" s="7" t="str">
        <f>IFERROR(_xlfn.XLOOKUP(tb_C103[[#This Row],[OS]],[1]!tb_C101[OS],[1]!tb_C101[SITUACAO_OS]),0)</f>
        <v>F</v>
      </c>
      <c r="N3674" t="str">
        <f>_xlfn.XLOOKUP(tb_C103[[#This Row],[OS]],[1]!tb_C101[OS],[1]!tb_C101[OFICINA])</f>
        <v>Mecanico</v>
      </c>
      <c r="O3674" s="14">
        <f>tb_C103[[#This Row],[FIM]] - tb_C103[[#This Row],[INICIO]]</f>
        <v>0.1875</v>
      </c>
    </row>
    <row r="3675" spans="1:15" x14ac:dyDescent="0.25">
      <c r="A3675" t="s">
        <v>5388</v>
      </c>
      <c r="B3675">
        <v>2028</v>
      </c>
      <c r="C3675">
        <v>3</v>
      </c>
      <c r="D3675" t="s">
        <v>8673</v>
      </c>
      <c r="E3675" s="9">
        <v>45399.209027777775</v>
      </c>
      <c r="F3675" s="9"/>
      <c r="G3675">
        <v>116</v>
      </c>
      <c r="H3675" t="s">
        <v>290</v>
      </c>
      <c r="I3675" t="s">
        <v>184</v>
      </c>
      <c r="J3675" t="s">
        <v>8671</v>
      </c>
      <c r="K3675" s="9"/>
      <c r="L3675" s="13">
        <f>IFERROR(_xlfn.XLOOKUP(tb_C103[[#This Row],[OS]],[1]!tb_C101[OS],[1]!tb_C101[DATA_ABERTURA]),0)</f>
        <v>45386.776759259257</v>
      </c>
      <c r="M3675" s="7" t="str">
        <f>IFERROR(_xlfn.XLOOKUP(tb_C103[[#This Row],[OS]],[1]!tb_C101[OS],[1]!tb_C101[SITUACAO_OS]),0)</f>
        <v>A</v>
      </c>
      <c r="N3675" t="str">
        <f>_xlfn.XLOOKUP(tb_C103[[#This Row],[OS]],[1]!tb_C101[OS],[1]!tb_C101[OFICINA])</f>
        <v>Mecanico</v>
      </c>
      <c r="O3675" s="14">
        <f>tb_C103[[#This Row],[FIM]] - tb_C103[[#This Row],[INICIO]]</f>
        <v>-45399.209027777775</v>
      </c>
    </row>
    <row r="3676" spans="1:15" x14ac:dyDescent="0.25">
      <c r="A3676" t="s">
        <v>1764</v>
      </c>
      <c r="B3676">
        <v>2029</v>
      </c>
      <c r="C3676">
        <v>3</v>
      </c>
      <c r="D3676" t="s">
        <v>8673</v>
      </c>
      <c r="E3676" s="9">
        <v>45386.913888888892</v>
      </c>
      <c r="F3676" s="9">
        <v>45386.916666666664</v>
      </c>
      <c r="G3676">
        <v>506</v>
      </c>
      <c r="H3676" t="s">
        <v>819</v>
      </c>
      <c r="I3676" t="s">
        <v>24</v>
      </c>
      <c r="J3676" t="s">
        <v>8674</v>
      </c>
      <c r="K3676" s="9">
        <v>45387.431006944447</v>
      </c>
      <c r="L3676" s="13">
        <f>IFERROR(_xlfn.XLOOKUP(tb_C103[[#This Row],[OS]],[1]!tb_C101[OS],[1]!tb_C101[DATA_ABERTURA]),0)</f>
        <v>45386.838541666664</v>
      </c>
      <c r="M3676" s="7" t="str">
        <f>IFERROR(_xlfn.XLOOKUP(tb_C103[[#This Row],[OS]],[1]!tb_C101[OS],[1]!tb_C101[SITUACAO_OS]),0)</f>
        <v>F</v>
      </c>
      <c r="N3676" t="str">
        <f>_xlfn.XLOOKUP(tb_C103[[#This Row],[OS]],[1]!tb_C101[OS],[1]!tb_C101[OFICINA])</f>
        <v>Eletrico</v>
      </c>
      <c r="O3676" s="14">
        <f>tb_C103[[#This Row],[FIM]] - tb_C103[[#This Row],[INICIO]]</f>
        <v>2.7777777722803876E-3</v>
      </c>
    </row>
    <row r="3677" spans="1:15" x14ac:dyDescent="0.25">
      <c r="A3677" t="s">
        <v>2551</v>
      </c>
      <c r="B3677">
        <v>2030</v>
      </c>
      <c r="C3677">
        <v>3</v>
      </c>
      <c r="D3677" t="s">
        <v>8673</v>
      </c>
      <c r="E3677" s="9">
        <v>45387.458333333336</v>
      </c>
      <c r="F3677" s="9">
        <v>45387.486111111109</v>
      </c>
      <c r="G3677">
        <v>9003</v>
      </c>
      <c r="H3677" t="s">
        <v>3326</v>
      </c>
      <c r="I3677" t="s">
        <v>874</v>
      </c>
      <c r="J3677" t="s">
        <v>8671</v>
      </c>
      <c r="K3677" s="9">
        <v>45392.371412037035</v>
      </c>
      <c r="L3677" s="13">
        <f>IFERROR(_xlfn.XLOOKUP(tb_C103[[#This Row],[OS]],[1]!tb_C101[OS],[1]!tb_C101[DATA_ABERTURA]),0)</f>
        <v>45387.457060185188</v>
      </c>
      <c r="M3677" s="7" t="str">
        <f>IFERROR(_xlfn.XLOOKUP(tb_C103[[#This Row],[OS]],[1]!tb_C101[OS],[1]!tb_C101[SITUACAO_OS]),0)</f>
        <v>F</v>
      </c>
      <c r="N3677" t="str">
        <f>_xlfn.XLOOKUP(tb_C103[[#This Row],[OS]],[1]!tb_C101[OS],[1]!tb_C101[OFICINA])</f>
        <v>Mecanico</v>
      </c>
      <c r="O3677" s="14">
        <f>tb_C103[[#This Row],[FIM]] - tb_C103[[#This Row],[INICIO]]</f>
        <v>2.7777777773735579E-2</v>
      </c>
    </row>
    <row r="3678" spans="1:15" x14ac:dyDescent="0.25">
      <c r="A3678" t="s">
        <v>2551</v>
      </c>
      <c r="B3678">
        <v>2031</v>
      </c>
      <c r="C3678">
        <v>3</v>
      </c>
      <c r="D3678" t="s">
        <v>8673</v>
      </c>
      <c r="E3678" s="9">
        <v>45387.52847222222</v>
      </c>
      <c r="F3678" s="9">
        <v>45387.541666666664</v>
      </c>
      <c r="G3678">
        <v>118</v>
      </c>
      <c r="H3678" t="s">
        <v>1349</v>
      </c>
      <c r="I3678" t="s">
        <v>184</v>
      </c>
      <c r="J3678" t="s">
        <v>8671</v>
      </c>
      <c r="K3678" s="9">
        <v>45393.466111111113</v>
      </c>
      <c r="L3678" s="13">
        <f>IFERROR(_xlfn.XLOOKUP(tb_C103[[#This Row],[OS]],[1]!tb_C101[OS],[1]!tb_C101[DATA_ABERTURA]),0)</f>
        <v>45387.528969907406</v>
      </c>
      <c r="M3678" s="7" t="str">
        <f>IFERROR(_xlfn.XLOOKUP(tb_C103[[#This Row],[OS]],[1]!tb_C101[OS],[1]!tb_C101[SITUACAO_OS]),0)</f>
        <v>F</v>
      </c>
      <c r="N3678" t="str">
        <f>_xlfn.XLOOKUP(tb_C103[[#This Row],[OS]],[1]!tb_C101[OS],[1]!tb_C101[OFICINA])</f>
        <v>Mecanico</v>
      </c>
      <c r="O3678" s="14">
        <f>tb_C103[[#This Row],[FIM]] - tb_C103[[#This Row],[INICIO]]</f>
        <v>1.3194444443797693E-2</v>
      </c>
    </row>
    <row r="3679" spans="1:15" x14ac:dyDescent="0.25">
      <c r="A3679" t="s">
        <v>8330</v>
      </c>
      <c r="B3679">
        <v>2032</v>
      </c>
      <c r="C3679">
        <v>1</v>
      </c>
      <c r="D3679" t="s">
        <v>8677</v>
      </c>
      <c r="E3679" s="9">
        <v>45393.541666666664</v>
      </c>
      <c r="F3679" s="9">
        <v>45393.555555555555</v>
      </c>
      <c r="G3679">
        <v>115</v>
      </c>
      <c r="H3679" t="s">
        <v>197</v>
      </c>
      <c r="I3679" t="s">
        <v>184</v>
      </c>
      <c r="J3679" t="s">
        <v>8674</v>
      </c>
      <c r="K3679" s="9">
        <v>45394.65084490741</v>
      </c>
      <c r="L3679" s="13">
        <f>IFERROR(_xlfn.XLOOKUP(tb_C103[[#This Row],[OS]],[1]!tb_C101[OS],[1]!tb_C101[DATA_ABERTURA]),0)</f>
        <v>45387.623356481483</v>
      </c>
      <c r="M3679" s="7" t="str">
        <f>IFERROR(_xlfn.XLOOKUP(tb_C103[[#This Row],[OS]],[1]!tb_C101[OS],[1]!tb_C101[SITUACAO_OS]),0)</f>
        <v>F</v>
      </c>
      <c r="N3679" t="str">
        <f>_xlfn.XLOOKUP(tb_C103[[#This Row],[OS]],[1]!tb_C101[OS],[1]!tb_C101[OFICINA])</f>
        <v>Eletrico</v>
      </c>
      <c r="O3679" s="14">
        <f>tb_C103[[#This Row],[FIM]] - tb_C103[[#This Row],[INICIO]]</f>
        <v>1.3888888890505768E-2</v>
      </c>
    </row>
    <row r="3680" spans="1:15" x14ac:dyDescent="0.25">
      <c r="A3680" t="s">
        <v>4080</v>
      </c>
      <c r="B3680">
        <v>2032</v>
      </c>
      <c r="C3680">
        <v>1</v>
      </c>
      <c r="D3680" t="s">
        <v>8677</v>
      </c>
      <c r="E3680" s="9">
        <v>45393.541666666664</v>
      </c>
      <c r="F3680" s="9">
        <v>45393.555555555555</v>
      </c>
      <c r="G3680">
        <v>115</v>
      </c>
      <c r="H3680" t="s">
        <v>197</v>
      </c>
      <c r="I3680" t="s">
        <v>184</v>
      </c>
      <c r="J3680" t="s">
        <v>8674</v>
      </c>
      <c r="K3680" s="9">
        <v>45394.65084490741</v>
      </c>
      <c r="L3680" s="13">
        <f>IFERROR(_xlfn.XLOOKUP(tb_C103[[#This Row],[OS]],[1]!tb_C101[OS],[1]!tb_C101[DATA_ABERTURA]),0)</f>
        <v>45387.623356481483</v>
      </c>
      <c r="M3680" s="7" t="str">
        <f>IFERROR(_xlfn.XLOOKUP(tb_C103[[#This Row],[OS]],[1]!tb_C101[OS],[1]!tb_C101[SITUACAO_OS]),0)</f>
        <v>F</v>
      </c>
      <c r="N3680" t="str">
        <f>_xlfn.XLOOKUP(tb_C103[[#This Row],[OS]],[1]!tb_C101[OS],[1]!tb_C101[OFICINA])</f>
        <v>Eletrico</v>
      </c>
      <c r="O3680" s="14">
        <f>tb_C103[[#This Row],[FIM]] - tb_C103[[#This Row],[INICIO]]</f>
        <v>1.3888888890505768E-2</v>
      </c>
    </row>
    <row r="3681" spans="1:15" x14ac:dyDescent="0.25">
      <c r="A3681" t="s">
        <v>8330</v>
      </c>
      <c r="B3681">
        <v>2032</v>
      </c>
      <c r="C3681">
        <v>1</v>
      </c>
      <c r="D3681" t="s">
        <v>8677</v>
      </c>
      <c r="E3681" s="9">
        <v>45393.541666666664</v>
      </c>
      <c r="F3681" s="9">
        <v>45393.555555555555</v>
      </c>
      <c r="G3681">
        <v>115</v>
      </c>
      <c r="H3681" t="s">
        <v>197</v>
      </c>
      <c r="I3681" t="s">
        <v>184</v>
      </c>
      <c r="J3681" t="s">
        <v>8674</v>
      </c>
      <c r="K3681" s="9">
        <v>45394.65084490741</v>
      </c>
      <c r="L3681" s="13">
        <f>IFERROR(_xlfn.XLOOKUP(tb_C103[[#This Row],[OS]],[1]!tb_C101[OS],[1]!tb_C101[DATA_ABERTURA]),0)</f>
        <v>45387.623356481483</v>
      </c>
      <c r="M3681" s="7" t="str">
        <f>IFERROR(_xlfn.XLOOKUP(tb_C103[[#This Row],[OS]],[1]!tb_C101[OS],[1]!tb_C101[SITUACAO_OS]),0)</f>
        <v>F</v>
      </c>
      <c r="N3681" t="str">
        <f>_xlfn.XLOOKUP(tb_C103[[#This Row],[OS]],[1]!tb_C101[OS],[1]!tb_C101[OFICINA])</f>
        <v>Eletrico</v>
      </c>
      <c r="O3681" s="14">
        <f>tb_C103[[#This Row],[FIM]] - tb_C103[[#This Row],[INICIO]]</f>
        <v>1.3888888890505768E-2</v>
      </c>
    </row>
    <row r="3682" spans="1:15" x14ac:dyDescent="0.25">
      <c r="A3682" t="s">
        <v>4080</v>
      </c>
      <c r="B3682">
        <v>2032</v>
      </c>
      <c r="C3682">
        <v>1</v>
      </c>
      <c r="D3682" t="s">
        <v>8677</v>
      </c>
      <c r="E3682" s="9">
        <v>45393.541666666664</v>
      </c>
      <c r="F3682" s="9">
        <v>45393.555555555555</v>
      </c>
      <c r="G3682">
        <v>115</v>
      </c>
      <c r="H3682" t="s">
        <v>197</v>
      </c>
      <c r="I3682" t="s">
        <v>184</v>
      </c>
      <c r="J3682" t="s">
        <v>8674</v>
      </c>
      <c r="K3682" s="9">
        <v>45394.65084490741</v>
      </c>
      <c r="L3682" s="13">
        <f>IFERROR(_xlfn.XLOOKUP(tb_C103[[#This Row],[OS]],[1]!tb_C101[OS],[1]!tb_C101[DATA_ABERTURA]),0)</f>
        <v>45387.623356481483</v>
      </c>
      <c r="M3682" s="7" t="str">
        <f>IFERROR(_xlfn.XLOOKUP(tb_C103[[#This Row],[OS]],[1]!tb_C101[OS],[1]!tb_C101[SITUACAO_OS]),0)</f>
        <v>F</v>
      </c>
      <c r="N3682" t="str">
        <f>_xlfn.XLOOKUP(tb_C103[[#This Row],[OS]],[1]!tb_C101[OS],[1]!tb_C101[OFICINA])</f>
        <v>Eletrico</v>
      </c>
      <c r="O3682" s="14">
        <f>tb_C103[[#This Row],[FIM]] - tb_C103[[#This Row],[INICIO]]</f>
        <v>1.3888888890505768E-2</v>
      </c>
    </row>
    <row r="3683" spans="1:15" x14ac:dyDescent="0.25">
      <c r="A3683" t="s">
        <v>4080</v>
      </c>
      <c r="B3683">
        <v>2033</v>
      </c>
      <c r="C3683">
        <v>3</v>
      </c>
      <c r="D3683" t="s">
        <v>8673</v>
      </c>
      <c r="E3683" s="9">
        <v>45391.333333333336</v>
      </c>
      <c r="F3683" s="9">
        <v>45391.347222222219</v>
      </c>
      <c r="I3683" t="s">
        <v>175</v>
      </c>
      <c r="J3683" t="s">
        <v>8674</v>
      </c>
      <c r="K3683" s="9">
        <v>45397.357187499998</v>
      </c>
      <c r="L3683" s="13">
        <f>IFERROR(_xlfn.XLOOKUP(tb_C103[[#This Row],[OS]],[1]!tb_C101[OS],[1]!tb_C101[DATA_ABERTURA]),0)</f>
        <v>45387.645752314813</v>
      </c>
      <c r="M3683" s="7" t="str">
        <f>IFERROR(_xlfn.XLOOKUP(tb_C103[[#This Row],[OS]],[1]!tb_C101[OS],[1]!tb_C101[SITUACAO_OS]),0)</f>
        <v>F</v>
      </c>
      <c r="N3683" t="str">
        <f>_xlfn.XLOOKUP(tb_C103[[#This Row],[OS]],[1]!tb_C101[OS],[1]!tb_C101[OFICINA])</f>
        <v>Eletrico</v>
      </c>
      <c r="O3683" s="14">
        <f>tb_C103[[#This Row],[FIM]] - tb_C103[[#This Row],[INICIO]]</f>
        <v>1.3888888883229811E-2</v>
      </c>
    </row>
    <row r="3684" spans="1:15" x14ac:dyDescent="0.25">
      <c r="A3684" t="s">
        <v>5388</v>
      </c>
      <c r="B3684">
        <v>2034</v>
      </c>
      <c r="C3684">
        <v>3</v>
      </c>
      <c r="D3684" t="s">
        <v>8673</v>
      </c>
      <c r="E3684" s="9">
        <v>45387.7</v>
      </c>
      <c r="F3684" s="9">
        <v>45387.738194444442</v>
      </c>
      <c r="G3684">
        <v>118</v>
      </c>
      <c r="H3684" t="s">
        <v>1349</v>
      </c>
      <c r="I3684" t="s">
        <v>184</v>
      </c>
      <c r="J3684" t="s">
        <v>8671</v>
      </c>
      <c r="K3684" s="9">
        <v>45391.343229166669</v>
      </c>
      <c r="L3684" s="13">
        <f>IFERROR(_xlfn.XLOOKUP(tb_C103[[#This Row],[OS]],[1]!tb_C101[OS],[1]!tb_C101[DATA_ABERTURA]),0)</f>
        <v>45387.69939814815</v>
      </c>
      <c r="M3684" s="7" t="str">
        <f>IFERROR(_xlfn.XLOOKUP(tb_C103[[#This Row],[OS]],[1]!tb_C101[OS],[1]!tb_C101[SITUACAO_OS]),0)</f>
        <v>F</v>
      </c>
      <c r="N3684" t="str">
        <f>_xlfn.XLOOKUP(tb_C103[[#This Row],[OS]],[1]!tb_C101[OS],[1]!tb_C101[OFICINA])</f>
        <v>Mecanico</v>
      </c>
      <c r="O3684" s="14">
        <f>tb_C103[[#This Row],[FIM]] - tb_C103[[#This Row],[INICIO]]</f>
        <v>3.8194444445252884E-2</v>
      </c>
    </row>
    <row r="3685" spans="1:15" x14ac:dyDescent="0.25">
      <c r="A3685" t="s">
        <v>1764</v>
      </c>
      <c r="B3685">
        <v>2035</v>
      </c>
      <c r="C3685">
        <v>3</v>
      </c>
      <c r="D3685" t="s">
        <v>8673</v>
      </c>
      <c r="E3685" s="9">
        <v>45390.027083333334</v>
      </c>
      <c r="F3685" s="9">
        <v>45390.083333333336</v>
      </c>
      <c r="G3685">
        <v>113</v>
      </c>
      <c r="H3685" t="s">
        <v>213</v>
      </c>
      <c r="I3685" t="s">
        <v>184</v>
      </c>
      <c r="J3685" t="s">
        <v>8674</v>
      </c>
      <c r="K3685" s="9">
        <v>45392.368969907409</v>
      </c>
      <c r="L3685" s="13">
        <f>IFERROR(_xlfn.XLOOKUP(tb_C103[[#This Row],[OS]],[1]!tb_C101[OS],[1]!tb_C101[DATA_ABERTURA]),0)</f>
        <v>45390.027187500003</v>
      </c>
      <c r="M3685" s="7" t="str">
        <f>IFERROR(_xlfn.XLOOKUP(tb_C103[[#This Row],[OS]],[1]!tb_C101[OS],[1]!tb_C101[SITUACAO_OS]),0)</f>
        <v>F</v>
      </c>
      <c r="N3685" t="str">
        <f>_xlfn.XLOOKUP(tb_C103[[#This Row],[OS]],[1]!tb_C101[OS],[1]!tb_C101[OFICINA])</f>
        <v>Eletrico</v>
      </c>
      <c r="O3685" s="14">
        <f>tb_C103[[#This Row],[FIM]] - tb_C103[[#This Row],[INICIO]]</f>
        <v>5.6250000001455192E-2</v>
      </c>
    </row>
    <row r="3686" spans="1:15" x14ac:dyDescent="0.25">
      <c r="A3686" t="s">
        <v>1764</v>
      </c>
      <c r="B3686">
        <v>2036</v>
      </c>
      <c r="C3686">
        <v>3</v>
      </c>
      <c r="D3686" t="s">
        <v>8673</v>
      </c>
      <c r="E3686" s="9">
        <v>45389.833333333336</v>
      </c>
      <c r="F3686" s="9">
        <v>45389.885416666664</v>
      </c>
      <c r="G3686">
        <v>116</v>
      </c>
      <c r="H3686" t="s">
        <v>290</v>
      </c>
      <c r="I3686" t="s">
        <v>184</v>
      </c>
      <c r="J3686" t="s">
        <v>8671</v>
      </c>
      <c r="K3686" s="9">
        <v>45392.369363425925</v>
      </c>
      <c r="L3686" s="13">
        <f>IFERROR(_xlfn.XLOOKUP(tb_C103[[#This Row],[OS]],[1]!tb_C101[OS],[1]!tb_C101[DATA_ABERTURA]),0)</f>
        <v>45390.028784722221</v>
      </c>
      <c r="M3686" s="7" t="str">
        <f>IFERROR(_xlfn.XLOOKUP(tb_C103[[#This Row],[OS]],[1]!tb_C101[OS],[1]!tb_C101[SITUACAO_OS]),0)</f>
        <v>F</v>
      </c>
      <c r="N3686" t="str">
        <f>_xlfn.XLOOKUP(tb_C103[[#This Row],[OS]],[1]!tb_C101[OS],[1]!tb_C101[OFICINA])</f>
        <v>Mecanico</v>
      </c>
      <c r="O3686" s="14">
        <f>tb_C103[[#This Row],[FIM]] - tb_C103[[#This Row],[INICIO]]</f>
        <v>5.2083333328482695E-2</v>
      </c>
    </row>
    <row r="3687" spans="1:15" x14ac:dyDescent="0.25">
      <c r="A3687" t="s">
        <v>1764</v>
      </c>
      <c r="B3687">
        <v>2037</v>
      </c>
      <c r="C3687">
        <v>3</v>
      </c>
      <c r="D3687" t="s">
        <v>8673</v>
      </c>
      <c r="E3687" s="9">
        <v>45389.833333333336</v>
      </c>
      <c r="F3687" s="9">
        <v>45389.958333333336</v>
      </c>
      <c r="G3687">
        <v>117</v>
      </c>
      <c r="H3687" t="s">
        <v>354</v>
      </c>
      <c r="I3687" t="s">
        <v>184</v>
      </c>
      <c r="J3687" t="s">
        <v>8674</v>
      </c>
      <c r="K3687" s="9">
        <v>45392.372314814813</v>
      </c>
      <c r="L3687" s="13">
        <f>IFERROR(_xlfn.XLOOKUP(tb_C103[[#This Row],[OS]],[1]!tb_C101[OS],[1]!tb_C101[DATA_ABERTURA]),0)</f>
        <v>45390.030335648145</v>
      </c>
      <c r="M3687" s="7" t="str">
        <f>IFERROR(_xlfn.XLOOKUP(tb_C103[[#This Row],[OS]],[1]!tb_C101[OS],[1]!tb_C101[SITUACAO_OS]),0)</f>
        <v>F</v>
      </c>
      <c r="N3687" t="str">
        <f>_xlfn.XLOOKUP(tb_C103[[#This Row],[OS]],[1]!tb_C101[OS],[1]!tb_C101[OFICINA])</f>
        <v>Eletrico</v>
      </c>
      <c r="O3687" s="14">
        <f>tb_C103[[#This Row],[FIM]] - tb_C103[[#This Row],[INICIO]]</f>
        <v>0.125</v>
      </c>
    </row>
    <row r="3688" spans="1:15" x14ac:dyDescent="0.25">
      <c r="A3688" t="s">
        <v>1764</v>
      </c>
      <c r="B3688">
        <v>2038</v>
      </c>
      <c r="C3688">
        <v>3</v>
      </c>
      <c r="D3688" t="s">
        <v>8673</v>
      </c>
      <c r="E3688" s="9">
        <v>45390.166666666664</v>
      </c>
      <c r="F3688" s="9">
        <v>45390.215277777781</v>
      </c>
      <c r="G3688">
        <v>113</v>
      </c>
      <c r="H3688" t="s">
        <v>213</v>
      </c>
      <c r="I3688" t="s">
        <v>184</v>
      </c>
      <c r="J3688" t="s">
        <v>8674</v>
      </c>
      <c r="K3688" s="9">
        <v>45392.372916666667</v>
      </c>
      <c r="L3688" s="13">
        <f>IFERROR(_xlfn.XLOOKUP(tb_C103[[#This Row],[OS]],[1]!tb_C101[OS],[1]!tb_C101[DATA_ABERTURA]),0)</f>
        <v>45390.210057870368</v>
      </c>
      <c r="M3688" s="7" t="str">
        <f>IFERROR(_xlfn.XLOOKUP(tb_C103[[#This Row],[OS]],[1]!tb_C101[OS],[1]!tb_C101[SITUACAO_OS]),0)</f>
        <v>F</v>
      </c>
      <c r="N3688" t="str">
        <f>_xlfn.XLOOKUP(tb_C103[[#This Row],[OS]],[1]!tb_C101[OS],[1]!tb_C101[OFICINA])</f>
        <v>Eletrico</v>
      </c>
      <c r="O3688" s="14">
        <f>tb_C103[[#This Row],[FIM]] - tb_C103[[#This Row],[INICIO]]</f>
        <v>4.8611111116770189E-2</v>
      </c>
    </row>
    <row r="3689" spans="1:15" x14ac:dyDescent="0.25">
      <c r="A3689" t="s">
        <v>8686</v>
      </c>
      <c r="B3689">
        <v>2039</v>
      </c>
      <c r="C3689">
        <v>3</v>
      </c>
      <c r="D3689" t="s">
        <v>8673</v>
      </c>
      <c r="E3689" s="9">
        <v>45390.461805555555</v>
      </c>
      <c r="F3689" s="9">
        <v>45390.472222222219</v>
      </c>
      <c r="G3689">
        <v>206</v>
      </c>
      <c r="H3689" t="s">
        <v>793</v>
      </c>
      <c r="I3689" t="s">
        <v>175</v>
      </c>
      <c r="J3689" t="s">
        <v>8674</v>
      </c>
      <c r="K3689" s="9">
        <v>45397.357430555552</v>
      </c>
      <c r="L3689" s="13">
        <f>IFERROR(_xlfn.XLOOKUP(tb_C103[[#This Row],[OS]],[1]!tb_C101[OS],[1]!tb_C101[DATA_ABERTURA]),0)</f>
        <v>45390.461527777778</v>
      </c>
      <c r="M3689" s="7" t="str">
        <f>IFERROR(_xlfn.XLOOKUP(tb_C103[[#This Row],[OS]],[1]!tb_C101[OS],[1]!tb_C101[SITUACAO_OS]),0)</f>
        <v>F</v>
      </c>
      <c r="N3689" t="str">
        <f>_xlfn.XLOOKUP(tb_C103[[#This Row],[OS]],[1]!tb_C101[OS],[1]!tb_C101[OFICINA])</f>
        <v>Eletrico</v>
      </c>
      <c r="O3689" s="14">
        <f>tb_C103[[#This Row],[FIM]] - tb_C103[[#This Row],[INICIO]]</f>
        <v>1.0416666664241347E-2</v>
      </c>
    </row>
    <row r="3690" spans="1:15" x14ac:dyDescent="0.25">
      <c r="A3690" t="s">
        <v>4080</v>
      </c>
      <c r="B3690">
        <v>2039</v>
      </c>
      <c r="C3690">
        <v>3</v>
      </c>
      <c r="D3690" t="s">
        <v>8673</v>
      </c>
      <c r="E3690" s="9">
        <v>45390.461805555555</v>
      </c>
      <c r="F3690" s="9">
        <v>45390.472222222219</v>
      </c>
      <c r="G3690">
        <v>206</v>
      </c>
      <c r="H3690" t="s">
        <v>793</v>
      </c>
      <c r="I3690" t="s">
        <v>175</v>
      </c>
      <c r="J3690" t="s">
        <v>8674</v>
      </c>
      <c r="K3690" s="9">
        <v>45397.357430555552</v>
      </c>
      <c r="L3690" s="13">
        <f>IFERROR(_xlfn.XLOOKUP(tb_C103[[#This Row],[OS]],[1]!tb_C101[OS],[1]!tb_C101[DATA_ABERTURA]),0)</f>
        <v>45390.461527777778</v>
      </c>
      <c r="M3690" s="7" t="str">
        <f>IFERROR(_xlfn.XLOOKUP(tb_C103[[#This Row],[OS]],[1]!tb_C101[OS],[1]!tb_C101[SITUACAO_OS]),0)</f>
        <v>F</v>
      </c>
      <c r="N3690" t="str">
        <f>_xlfn.XLOOKUP(tb_C103[[#This Row],[OS]],[1]!tb_C101[OS],[1]!tb_C101[OFICINA])</f>
        <v>Eletrico</v>
      </c>
      <c r="O3690" s="14">
        <f>tb_C103[[#This Row],[FIM]] - tb_C103[[#This Row],[INICIO]]</f>
        <v>1.0416666664241347E-2</v>
      </c>
    </row>
    <row r="3691" spans="1:15" x14ac:dyDescent="0.25">
      <c r="A3691" t="s">
        <v>8686</v>
      </c>
      <c r="B3691">
        <v>2039</v>
      </c>
      <c r="C3691">
        <v>3</v>
      </c>
      <c r="D3691" t="s">
        <v>8673</v>
      </c>
      <c r="E3691" s="9">
        <v>45390.461805555555</v>
      </c>
      <c r="F3691" s="9">
        <v>45390.472222222219</v>
      </c>
      <c r="G3691">
        <v>206</v>
      </c>
      <c r="H3691" t="s">
        <v>793</v>
      </c>
      <c r="I3691" t="s">
        <v>175</v>
      </c>
      <c r="J3691" t="s">
        <v>8674</v>
      </c>
      <c r="K3691" s="9">
        <v>45397.357430555552</v>
      </c>
      <c r="L3691" s="13">
        <f>IFERROR(_xlfn.XLOOKUP(tb_C103[[#This Row],[OS]],[1]!tb_C101[OS],[1]!tb_C101[DATA_ABERTURA]),0)</f>
        <v>45390.461527777778</v>
      </c>
      <c r="M3691" s="7" t="str">
        <f>IFERROR(_xlfn.XLOOKUP(tb_C103[[#This Row],[OS]],[1]!tb_C101[OS],[1]!tb_C101[SITUACAO_OS]),0)</f>
        <v>F</v>
      </c>
      <c r="N3691" t="str">
        <f>_xlfn.XLOOKUP(tb_C103[[#This Row],[OS]],[1]!tb_C101[OS],[1]!tb_C101[OFICINA])</f>
        <v>Eletrico</v>
      </c>
      <c r="O3691" s="14">
        <f>tb_C103[[#This Row],[FIM]] - tb_C103[[#This Row],[INICIO]]</f>
        <v>1.0416666664241347E-2</v>
      </c>
    </row>
    <row r="3692" spans="1:15" x14ac:dyDescent="0.25">
      <c r="A3692" t="s">
        <v>4080</v>
      </c>
      <c r="B3692">
        <v>2039</v>
      </c>
      <c r="C3692">
        <v>3</v>
      </c>
      <c r="D3692" t="s">
        <v>8673</v>
      </c>
      <c r="E3692" s="9">
        <v>45390.461805555555</v>
      </c>
      <c r="F3692" s="9">
        <v>45390.472222222219</v>
      </c>
      <c r="G3692">
        <v>206</v>
      </c>
      <c r="H3692" t="s">
        <v>793</v>
      </c>
      <c r="I3692" t="s">
        <v>175</v>
      </c>
      <c r="J3692" t="s">
        <v>8674</v>
      </c>
      <c r="K3692" s="9">
        <v>45397.357430555552</v>
      </c>
      <c r="L3692" s="13">
        <f>IFERROR(_xlfn.XLOOKUP(tb_C103[[#This Row],[OS]],[1]!tb_C101[OS],[1]!tb_C101[DATA_ABERTURA]),0)</f>
        <v>45390.461527777778</v>
      </c>
      <c r="M3692" s="7" t="str">
        <f>IFERROR(_xlfn.XLOOKUP(tb_C103[[#This Row],[OS]],[1]!tb_C101[OS],[1]!tb_C101[SITUACAO_OS]),0)</f>
        <v>F</v>
      </c>
      <c r="N3692" t="str">
        <f>_xlfn.XLOOKUP(tb_C103[[#This Row],[OS]],[1]!tb_C101[OS],[1]!tb_C101[OFICINA])</f>
        <v>Eletrico</v>
      </c>
      <c r="O3692" s="14">
        <f>tb_C103[[#This Row],[FIM]] - tb_C103[[#This Row],[INICIO]]</f>
        <v>1.0416666664241347E-2</v>
      </c>
    </row>
    <row r="3693" spans="1:15" x14ac:dyDescent="0.25">
      <c r="A3693" t="s">
        <v>8686</v>
      </c>
      <c r="B3693">
        <v>2040</v>
      </c>
      <c r="C3693">
        <v>3</v>
      </c>
      <c r="D3693" t="s">
        <v>8673</v>
      </c>
      <c r="E3693" s="9">
        <v>45390.548611111109</v>
      </c>
      <c r="F3693" s="9">
        <v>45390.5625</v>
      </c>
      <c r="G3693">
        <v>116</v>
      </c>
      <c r="H3693" t="s">
        <v>290</v>
      </c>
      <c r="I3693" t="s">
        <v>184</v>
      </c>
      <c r="J3693" t="s">
        <v>8671</v>
      </c>
      <c r="K3693" s="9">
        <v>45399.738888888889</v>
      </c>
      <c r="L3693" s="13">
        <f>IFERROR(_xlfn.XLOOKUP(tb_C103[[#This Row],[OS]],[1]!tb_C101[OS],[1]!tb_C101[DATA_ABERTURA]),0)</f>
        <v>45390.545648148145</v>
      </c>
      <c r="M3693" s="7" t="str">
        <f>IFERROR(_xlfn.XLOOKUP(tb_C103[[#This Row],[OS]],[1]!tb_C101[OS],[1]!tb_C101[SITUACAO_OS]),0)</f>
        <v>F</v>
      </c>
      <c r="N3693" t="str">
        <f>_xlfn.XLOOKUP(tb_C103[[#This Row],[OS]],[1]!tb_C101[OS],[1]!tb_C101[OFICINA])</f>
        <v>Mecanico</v>
      </c>
      <c r="O3693" s="14">
        <f>tb_C103[[#This Row],[FIM]] - tb_C103[[#This Row],[INICIO]]</f>
        <v>1.3888888890505768E-2</v>
      </c>
    </row>
    <row r="3694" spans="1:15" x14ac:dyDescent="0.25">
      <c r="A3694" t="s">
        <v>4080</v>
      </c>
      <c r="B3694">
        <v>2040</v>
      </c>
      <c r="C3694">
        <v>3</v>
      </c>
      <c r="D3694" t="s">
        <v>8673</v>
      </c>
      <c r="E3694" s="9">
        <v>45390.548611111109</v>
      </c>
      <c r="F3694" s="9">
        <v>45390.5625</v>
      </c>
      <c r="G3694">
        <v>116</v>
      </c>
      <c r="H3694" t="s">
        <v>290</v>
      </c>
      <c r="I3694" t="s">
        <v>184</v>
      </c>
      <c r="J3694" t="s">
        <v>8671</v>
      </c>
      <c r="K3694" s="9">
        <v>45399.738888888889</v>
      </c>
      <c r="L3694" s="13">
        <f>IFERROR(_xlfn.XLOOKUP(tb_C103[[#This Row],[OS]],[1]!tb_C101[OS],[1]!tb_C101[DATA_ABERTURA]),0)</f>
        <v>45390.545648148145</v>
      </c>
      <c r="M3694" s="7" t="str">
        <f>IFERROR(_xlfn.XLOOKUP(tb_C103[[#This Row],[OS]],[1]!tb_C101[OS],[1]!tb_C101[SITUACAO_OS]),0)</f>
        <v>F</v>
      </c>
      <c r="N3694" t="str">
        <f>_xlfn.XLOOKUP(tb_C103[[#This Row],[OS]],[1]!tb_C101[OS],[1]!tb_C101[OFICINA])</f>
        <v>Mecanico</v>
      </c>
      <c r="O3694" s="14">
        <f>tb_C103[[#This Row],[FIM]] - tb_C103[[#This Row],[INICIO]]</f>
        <v>1.3888888890505768E-2</v>
      </c>
    </row>
    <row r="3695" spans="1:15" x14ac:dyDescent="0.25">
      <c r="A3695" t="s">
        <v>8686</v>
      </c>
      <c r="B3695">
        <v>2040</v>
      </c>
      <c r="C3695">
        <v>3</v>
      </c>
      <c r="D3695" t="s">
        <v>8673</v>
      </c>
      <c r="E3695" s="9">
        <v>45390.548611111109</v>
      </c>
      <c r="F3695" s="9">
        <v>45390.555555555555</v>
      </c>
      <c r="G3695">
        <v>116</v>
      </c>
      <c r="H3695" t="s">
        <v>290</v>
      </c>
      <c r="I3695" t="s">
        <v>184</v>
      </c>
      <c r="J3695" t="s">
        <v>8671</v>
      </c>
      <c r="K3695" s="9">
        <v>45399.738888888889</v>
      </c>
      <c r="L3695" s="13">
        <f>IFERROR(_xlfn.XLOOKUP(tb_C103[[#This Row],[OS]],[1]!tb_C101[OS],[1]!tb_C101[DATA_ABERTURA]),0)</f>
        <v>45390.545648148145</v>
      </c>
      <c r="M3695" s="7" t="str">
        <f>IFERROR(_xlfn.XLOOKUP(tb_C103[[#This Row],[OS]],[1]!tb_C101[OS],[1]!tb_C101[SITUACAO_OS]),0)</f>
        <v>F</v>
      </c>
      <c r="N3695" t="str">
        <f>_xlfn.XLOOKUP(tb_C103[[#This Row],[OS]],[1]!tb_C101[OS],[1]!tb_C101[OFICINA])</f>
        <v>Mecanico</v>
      </c>
      <c r="O3695" s="14">
        <f>tb_C103[[#This Row],[FIM]] - tb_C103[[#This Row],[INICIO]]</f>
        <v>6.9444444452528842E-3</v>
      </c>
    </row>
    <row r="3696" spans="1:15" x14ac:dyDescent="0.25">
      <c r="A3696" t="s">
        <v>4080</v>
      </c>
      <c r="B3696">
        <v>2040</v>
      </c>
      <c r="C3696">
        <v>3</v>
      </c>
      <c r="D3696" t="s">
        <v>8673</v>
      </c>
      <c r="E3696" s="9">
        <v>45390.548611111109</v>
      </c>
      <c r="F3696" s="9">
        <v>45390.555555555555</v>
      </c>
      <c r="G3696">
        <v>116</v>
      </c>
      <c r="H3696" t="s">
        <v>290</v>
      </c>
      <c r="I3696" t="s">
        <v>184</v>
      </c>
      <c r="J3696" t="s">
        <v>8671</v>
      </c>
      <c r="K3696" s="9">
        <v>45399.738888888889</v>
      </c>
      <c r="L3696" s="13">
        <f>IFERROR(_xlfn.XLOOKUP(tb_C103[[#This Row],[OS]],[1]!tb_C101[OS],[1]!tb_C101[DATA_ABERTURA]),0)</f>
        <v>45390.545648148145</v>
      </c>
      <c r="M3696" s="7" t="str">
        <f>IFERROR(_xlfn.XLOOKUP(tb_C103[[#This Row],[OS]],[1]!tb_C101[OS],[1]!tb_C101[SITUACAO_OS]),0)</f>
        <v>F</v>
      </c>
      <c r="N3696" t="str">
        <f>_xlfn.XLOOKUP(tb_C103[[#This Row],[OS]],[1]!tb_C101[OS],[1]!tb_C101[OFICINA])</f>
        <v>Mecanico</v>
      </c>
      <c r="O3696" s="14">
        <f>tb_C103[[#This Row],[FIM]] - tb_C103[[#This Row],[INICIO]]</f>
        <v>6.9444444452528842E-3</v>
      </c>
    </row>
    <row r="3697" spans="1:15" x14ac:dyDescent="0.25">
      <c r="A3697" t="s">
        <v>8330</v>
      </c>
      <c r="B3697">
        <v>2041</v>
      </c>
      <c r="C3697">
        <v>1</v>
      </c>
      <c r="D3697" t="s">
        <v>8677</v>
      </c>
      <c r="E3697" s="9">
        <v>45393.527777777781</v>
      </c>
      <c r="F3697" s="9">
        <v>45393.541666666664</v>
      </c>
      <c r="G3697">
        <v>117</v>
      </c>
      <c r="H3697" t="s">
        <v>354</v>
      </c>
      <c r="I3697" t="s">
        <v>184</v>
      </c>
      <c r="J3697" t="s">
        <v>8674</v>
      </c>
      <c r="K3697" s="9">
        <v>45394.667523148149</v>
      </c>
      <c r="L3697" s="13">
        <f>IFERROR(_xlfn.XLOOKUP(tb_C103[[#This Row],[OS]],[1]!tb_C101[OS],[1]!tb_C101[DATA_ABERTURA]),0)</f>
        <v>45390.575046296297</v>
      </c>
      <c r="M3697" s="7" t="str">
        <f>IFERROR(_xlfn.XLOOKUP(tb_C103[[#This Row],[OS]],[1]!tb_C101[OS],[1]!tb_C101[SITUACAO_OS]),0)</f>
        <v>F</v>
      </c>
      <c r="N3697" t="str">
        <f>_xlfn.XLOOKUP(tb_C103[[#This Row],[OS]],[1]!tb_C101[OS],[1]!tb_C101[OFICINA])</f>
        <v>Eletrico</v>
      </c>
      <c r="O3697" s="14">
        <f>tb_C103[[#This Row],[FIM]] - tb_C103[[#This Row],[INICIO]]</f>
        <v>1.3888888883229811E-2</v>
      </c>
    </row>
    <row r="3698" spans="1:15" x14ac:dyDescent="0.25">
      <c r="A3698" t="s">
        <v>4080</v>
      </c>
      <c r="B3698">
        <v>2041</v>
      </c>
      <c r="C3698">
        <v>1</v>
      </c>
      <c r="D3698" t="s">
        <v>8677</v>
      </c>
      <c r="E3698" s="9">
        <v>45393.527777777781</v>
      </c>
      <c r="F3698" s="9">
        <v>45393.541666666664</v>
      </c>
      <c r="G3698">
        <v>117</v>
      </c>
      <c r="H3698" t="s">
        <v>354</v>
      </c>
      <c r="I3698" t="s">
        <v>184</v>
      </c>
      <c r="J3698" t="s">
        <v>8674</v>
      </c>
      <c r="K3698" s="9">
        <v>45394.667523148149</v>
      </c>
      <c r="L3698" s="13">
        <f>IFERROR(_xlfn.XLOOKUP(tb_C103[[#This Row],[OS]],[1]!tb_C101[OS],[1]!tb_C101[DATA_ABERTURA]),0)</f>
        <v>45390.575046296297</v>
      </c>
      <c r="M3698" s="7" t="str">
        <f>IFERROR(_xlfn.XLOOKUP(tb_C103[[#This Row],[OS]],[1]!tb_C101[OS],[1]!tb_C101[SITUACAO_OS]),0)</f>
        <v>F</v>
      </c>
      <c r="N3698" t="str">
        <f>_xlfn.XLOOKUP(tb_C103[[#This Row],[OS]],[1]!tb_C101[OS],[1]!tb_C101[OFICINA])</f>
        <v>Eletrico</v>
      </c>
      <c r="O3698" s="14">
        <f>tb_C103[[#This Row],[FIM]] - tb_C103[[#This Row],[INICIO]]</f>
        <v>1.3888888883229811E-2</v>
      </c>
    </row>
    <row r="3699" spans="1:15" x14ac:dyDescent="0.25">
      <c r="A3699" t="s">
        <v>8330</v>
      </c>
      <c r="B3699">
        <v>2041</v>
      </c>
      <c r="C3699">
        <v>1</v>
      </c>
      <c r="D3699" t="s">
        <v>8677</v>
      </c>
      <c r="E3699" s="9">
        <v>45393.527777777781</v>
      </c>
      <c r="F3699" s="9">
        <v>45393.541666666664</v>
      </c>
      <c r="G3699">
        <v>117</v>
      </c>
      <c r="H3699" t="s">
        <v>354</v>
      </c>
      <c r="I3699" t="s">
        <v>184</v>
      </c>
      <c r="J3699" t="s">
        <v>8674</v>
      </c>
      <c r="K3699" s="9">
        <v>45394.667523148149</v>
      </c>
      <c r="L3699" s="13">
        <f>IFERROR(_xlfn.XLOOKUP(tb_C103[[#This Row],[OS]],[1]!tb_C101[OS],[1]!tb_C101[DATA_ABERTURA]),0)</f>
        <v>45390.575046296297</v>
      </c>
      <c r="M3699" s="7" t="str">
        <f>IFERROR(_xlfn.XLOOKUP(tb_C103[[#This Row],[OS]],[1]!tb_C101[OS],[1]!tb_C101[SITUACAO_OS]),0)</f>
        <v>F</v>
      </c>
      <c r="N3699" t="str">
        <f>_xlfn.XLOOKUP(tb_C103[[#This Row],[OS]],[1]!tb_C101[OS],[1]!tb_C101[OFICINA])</f>
        <v>Eletrico</v>
      </c>
      <c r="O3699" s="14">
        <f>tb_C103[[#This Row],[FIM]] - tb_C103[[#This Row],[INICIO]]</f>
        <v>1.3888888883229811E-2</v>
      </c>
    </row>
    <row r="3700" spans="1:15" x14ac:dyDescent="0.25">
      <c r="A3700" t="s">
        <v>4080</v>
      </c>
      <c r="B3700">
        <v>2041</v>
      </c>
      <c r="C3700">
        <v>1</v>
      </c>
      <c r="D3700" t="s">
        <v>8677</v>
      </c>
      <c r="E3700" s="9">
        <v>45393.527777777781</v>
      </c>
      <c r="F3700" s="9">
        <v>45393.541666666664</v>
      </c>
      <c r="G3700">
        <v>117</v>
      </c>
      <c r="H3700" t="s">
        <v>354</v>
      </c>
      <c r="I3700" t="s">
        <v>184</v>
      </c>
      <c r="J3700" t="s">
        <v>8674</v>
      </c>
      <c r="K3700" s="9">
        <v>45394.667523148149</v>
      </c>
      <c r="L3700" s="13">
        <f>IFERROR(_xlfn.XLOOKUP(tb_C103[[#This Row],[OS]],[1]!tb_C101[OS],[1]!tb_C101[DATA_ABERTURA]),0)</f>
        <v>45390.575046296297</v>
      </c>
      <c r="M3700" s="7" t="str">
        <f>IFERROR(_xlfn.XLOOKUP(tb_C103[[#This Row],[OS]],[1]!tb_C101[OS],[1]!tb_C101[SITUACAO_OS]),0)</f>
        <v>F</v>
      </c>
      <c r="N3700" t="str">
        <f>_xlfn.XLOOKUP(tb_C103[[#This Row],[OS]],[1]!tb_C101[OS],[1]!tb_C101[OFICINA])</f>
        <v>Eletrico</v>
      </c>
      <c r="O3700" s="14">
        <f>tb_C103[[#This Row],[FIM]] - tb_C103[[#This Row],[INICIO]]</f>
        <v>1.3888888883229811E-2</v>
      </c>
    </row>
    <row r="3701" spans="1:15" x14ac:dyDescent="0.25">
      <c r="A3701" t="s">
        <v>5388</v>
      </c>
      <c r="B3701">
        <v>2042</v>
      </c>
      <c r="C3701">
        <v>3</v>
      </c>
      <c r="D3701" t="s">
        <v>8673</v>
      </c>
      <c r="E3701" s="9">
        <v>45390.65</v>
      </c>
      <c r="F3701" s="9">
        <v>45390.691666666666</v>
      </c>
      <c r="G3701">
        <v>417</v>
      </c>
      <c r="H3701" t="s">
        <v>927</v>
      </c>
      <c r="I3701" t="s">
        <v>79</v>
      </c>
      <c r="J3701" t="s">
        <v>8671</v>
      </c>
      <c r="K3701" s="9">
        <v>45390.732858796298</v>
      </c>
      <c r="L3701" s="13">
        <f>IFERROR(_xlfn.XLOOKUP(tb_C103[[#This Row],[OS]],[1]!tb_C101[OS],[1]!tb_C101[DATA_ABERTURA]),0)</f>
        <v>45390.633449074077</v>
      </c>
      <c r="M3701" s="7" t="str">
        <f>IFERROR(_xlfn.XLOOKUP(tb_C103[[#This Row],[OS]],[1]!tb_C101[OS],[1]!tb_C101[SITUACAO_OS]),0)</f>
        <v>F</v>
      </c>
      <c r="N3701" t="str">
        <f>_xlfn.XLOOKUP(tb_C103[[#This Row],[OS]],[1]!tb_C101[OS],[1]!tb_C101[OFICINA])</f>
        <v>Mecanico</v>
      </c>
      <c r="O3701" s="14">
        <f>tb_C103[[#This Row],[FIM]] - tb_C103[[#This Row],[INICIO]]</f>
        <v>4.1666666664241347E-2</v>
      </c>
    </row>
    <row r="3702" spans="1:15" x14ac:dyDescent="0.25">
      <c r="B3702">
        <v>2043</v>
      </c>
      <c r="C3702">
        <v>3</v>
      </c>
      <c r="D3702" t="s">
        <v>8673</v>
      </c>
      <c r="E3702" s="9"/>
      <c r="F3702" s="9"/>
      <c r="G3702">
        <v>206</v>
      </c>
      <c r="H3702" t="s">
        <v>793</v>
      </c>
      <c r="I3702" t="s">
        <v>175</v>
      </c>
      <c r="J3702" t="s">
        <v>8671</v>
      </c>
      <c r="K3702" s="9">
        <v>45670.645127314812</v>
      </c>
      <c r="L3702" s="13">
        <f>IFERROR(_xlfn.XLOOKUP(tb_C103[[#This Row],[OS]],[1]!tb_C101[OS],[1]!tb_C101[DATA_ABERTURA]),0)</f>
        <v>45390.658414351848</v>
      </c>
      <c r="M3702" s="7" t="str">
        <f>IFERROR(_xlfn.XLOOKUP(tb_C103[[#This Row],[OS]],[1]!tb_C101[OS],[1]!tb_C101[SITUACAO_OS]),0)</f>
        <v>F</v>
      </c>
      <c r="N3702" t="str">
        <f>_xlfn.XLOOKUP(tb_C103[[#This Row],[OS]],[1]!tb_C101[OS],[1]!tb_C101[OFICINA])</f>
        <v>Mecanico</v>
      </c>
      <c r="O3702" s="14">
        <f>tb_C103[[#This Row],[FIM]] - tb_C103[[#This Row],[INICIO]]</f>
        <v>0</v>
      </c>
    </row>
    <row r="3703" spans="1:15" x14ac:dyDescent="0.25">
      <c r="A3703" t="s">
        <v>8686</v>
      </c>
      <c r="B3703">
        <v>2044</v>
      </c>
      <c r="C3703">
        <v>3</v>
      </c>
      <c r="D3703" t="s">
        <v>8673</v>
      </c>
      <c r="E3703" s="9">
        <v>45390.662499999999</v>
      </c>
      <c r="F3703" s="9">
        <v>45390.673611111109</v>
      </c>
      <c r="G3703">
        <v>207</v>
      </c>
      <c r="H3703" t="s">
        <v>760</v>
      </c>
      <c r="I3703" t="s">
        <v>175</v>
      </c>
      <c r="J3703" t="s">
        <v>8671</v>
      </c>
      <c r="K3703" s="9">
        <v>45394.491342592592</v>
      </c>
      <c r="L3703" s="13">
        <f>IFERROR(_xlfn.XLOOKUP(tb_C103[[#This Row],[OS]],[1]!tb_C101[OS],[1]!tb_C101[DATA_ABERTURA]),0)</f>
        <v>45390.663171296299</v>
      </c>
      <c r="M3703" s="7" t="str">
        <f>IFERROR(_xlfn.XLOOKUP(tb_C103[[#This Row],[OS]],[1]!tb_C101[OS],[1]!tb_C101[SITUACAO_OS]),0)</f>
        <v>F</v>
      </c>
      <c r="N3703" t="str">
        <f>_xlfn.XLOOKUP(tb_C103[[#This Row],[OS]],[1]!tb_C101[OS],[1]!tb_C101[OFICINA])</f>
        <v>Mecanico</v>
      </c>
      <c r="O3703" s="14">
        <f>tb_C103[[#This Row],[FIM]] - tb_C103[[#This Row],[INICIO]]</f>
        <v>1.1111111110949423E-2</v>
      </c>
    </row>
    <row r="3704" spans="1:15" x14ac:dyDescent="0.25">
      <c r="A3704" t="s">
        <v>6398</v>
      </c>
      <c r="B3704">
        <v>2045</v>
      </c>
      <c r="C3704">
        <v>3</v>
      </c>
      <c r="D3704" t="s">
        <v>8673</v>
      </c>
      <c r="E3704" s="9">
        <v>45390.730555555558</v>
      </c>
      <c r="F3704" s="9">
        <v>45392.647916666669</v>
      </c>
      <c r="G3704">
        <v>206</v>
      </c>
      <c r="H3704" t="s">
        <v>793</v>
      </c>
      <c r="I3704" t="s">
        <v>175</v>
      </c>
      <c r="J3704" t="s">
        <v>8671</v>
      </c>
      <c r="K3704" s="9">
        <v>45397.357719907406</v>
      </c>
      <c r="L3704" s="13">
        <f>IFERROR(_xlfn.XLOOKUP(tb_C103[[#This Row],[OS]],[1]!tb_C101[OS],[1]!tb_C101[DATA_ABERTURA]),0)</f>
        <v>45390.706585648149</v>
      </c>
      <c r="M3704" s="7" t="str">
        <f>IFERROR(_xlfn.XLOOKUP(tb_C103[[#This Row],[OS]],[1]!tb_C101[OS],[1]!tb_C101[SITUACAO_OS]),0)</f>
        <v>F</v>
      </c>
      <c r="N3704" t="str">
        <f>_xlfn.XLOOKUP(tb_C103[[#This Row],[OS]],[1]!tb_C101[OS],[1]!tb_C101[OFICINA])</f>
        <v>Mecanico</v>
      </c>
      <c r="O3704" s="14">
        <f>tb_C103[[#This Row],[FIM]] - tb_C103[[#This Row],[INICIO]]</f>
        <v>1.9173611111109494</v>
      </c>
    </row>
    <row r="3705" spans="1:15" x14ac:dyDescent="0.25">
      <c r="A3705" t="s">
        <v>5388</v>
      </c>
      <c r="B3705">
        <v>2045</v>
      </c>
      <c r="C3705">
        <v>3</v>
      </c>
      <c r="D3705" t="s">
        <v>8673</v>
      </c>
      <c r="E3705" s="9">
        <v>45390.730555555558</v>
      </c>
      <c r="F3705" s="9">
        <v>45392.647916666669</v>
      </c>
      <c r="G3705">
        <v>206</v>
      </c>
      <c r="H3705" t="s">
        <v>793</v>
      </c>
      <c r="I3705" t="s">
        <v>175</v>
      </c>
      <c r="J3705" t="s">
        <v>8671</v>
      </c>
      <c r="K3705" s="9">
        <v>45397.357719907406</v>
      </c>
      <c r="L3705" s="13">
        <f>IFERROR(_xlfn.XLOOKUP(tb_C103[[#This Row],[OS]],[1]!tb_C101[OS],[1]!tb_C101[DATA_ABERTURA]),0)</f>
        <v>45390.706585648149</v>
      </c>
      <c r="M3705" s="7" t="str">
        <f>IFERROR(_xlfn.XLOOKUP(tb_C103[[#This Row],[OS]],[1]!tb_C101[OS],[1]!tb_C101[SITUACAO_OS]),0)</f>
        <v>F</v>
      </c>
      <c r="N3705" t="str">
        <f>_xlfn.XLOOKUP(tb_C103[[#This Row],[OS]],[1]!tb_C101[OS],[1]!tb_C101[OFICINA])</f>
        <v>Mecanico</v>
      </c>
      <c r="O3705" s="14">
        <f>tb_C103[[#This Row],[FIM]] - tb_C103[[#This Row],[INICIO]]</f>
        <v>1.9173611111109494</v>
      </c>
    </row>
    <row r="3706" spans="1:15" x14ac:dyDescent="0.25">
      <c r="A3706" t="s">
        <v>6398</v>
      </c>
      <c r="B3706">
        <v>2045</v>
      </c>
      <c r="C3706">
        <v>3</v>
      </c>
      <c r="D3706" t="s">
        <v>8673</v>
      </c>
      <c r="E3706" s="9">
        <v>45390.702777777777</v>
      </c>
      <c r="F3706" s="9">
        <v>45390.722222222219</v>
      </c>
      <c r="G3706">
        <v>206</v>
      </c>
      <c r="H3706" t="s">
        <v>793</v>
      </c>
      <c r="I3706" t="s">
        <v>175</v>
      </c>
      <c r="J3706" t="s">
        <v>8671</v>
      </c>
      <c r="K3706" s="9">
        <v>45397.357719907406</v>
      </c>
      <c r="L3706" s="13">
        <f>IFERROR(_xlfn.XLOOKUP(tb_C103[[#This Row],[OS]],[1]!tb_C101[OS],[1]!tb_C101[DATA_ABERTURA]),0)</f>
        <v>45390.706585648149</v>
      </c>
      <c r="M3706" s="7" t="str">
        <f>IFERROR(_xlfn.XLOOKUP(tb_C103[[#This Row],[OS]],[1]!tb_C101[OS],[1]!tb_C101[SITUACAO_OS]),0)</f>
        <v>F</v>
      </c>
      <c r="N3706" t="str">
        <f>_xlfn.XLOOKUP(tb_C103[[#This Row],[OS]],[1]!tb_C101[OS],[1]!tb_C101[OFICINA])</f>
        <v>Mecanico</v>
      </c>
      <c r="O3706" s="14">
        <f>tb_C103[[#This Row],[FIM]] - tb_C103[[#This Row],[INICIO]]</f>
        <v>1.9444444442342501E-2</v>
      </c>
    </row>
    <row r="3707" spans="1:15" x14ac:dyDescent="0.25">
      <c r="A3707" t="s">
        <v>5388</v>
      </c>
      <c r="B3707">
        <v>2045</v>
      </c>
      <c r="C3707">
        <v>3</v>
      </c>
      <c r="D3707" t="s">
        <v>8673</v>
      </c>
      <c r="E3707" s="9">
        <v>45390.702777777777</v>
      </c>
      <c r="F3707" s="9">
        <v>45390.722222222219</v>
      </c>
      <c r="G3707">
        <v>206</v>
      </c>
      <c r="H3707" t="s">
        <v>793</v>
      </c>
      <c r="I3707" t="s">
        <v>175</v>
      </c>
      <c r="J3707" t="s">
        <v>8671</v>
      </c>
      <c r="K3707" s="9">
        <v>45397.357719907406</v>
      </c>
      <c r="L3707" s="13">
        <f>IFERROR(_xlfn.XLOOKUP(tb_C103[[#This Row],[OS]],[1]!tb_C101[OS],[1]!tb_C101[DATA_ABERTURA]),0)</f>
        <v>45390.706585648149</v>
      </c>
      <c r="M3707" s="7" t="str">
        <f>IFERROR(_xlfn.XLOOKUP(tb_C103[[#This Row],[OS]],[1]!tb_C101[OS],[1]!tb_C101[SITUACAO_OS]),0)</f>
        <v>F</v>
      </c>
      <c r="N3707" t="str">
        <f>_xlfn.XLOOKUP(tb_C103[[#This Row],[OS]],[1]!tb_C101[OS],[1]!tb_C101[OFICINA])</f>
        <v>Mecanico</v>
      </c>
      <c r="O3707" s="14">
        <f>tb_C103[[#This Row],[FIM]] - tb_C103[[#This Row],[INICIO]]</f>
        <v>1.9444444442342501E-2</v>
      </c>
    </row>
    <row r="3708" spans="1:15" x14ac:dyDescent="0.25">
      <c r="A3708" t="s">
        <v>6398</v>
      </c>
      <c r="B3708">
        <v>2046</v>
      </c>
      <c r="C3708">
        <v>1</v>
      </c>
      <c r="D3708" t="s">
        <v>8677</v>
      </c>
      <c r="E3708" s="9">
        <v>45393.850694444445</v>
      </c>
      <c r="F3708" s="9">
        <v>45393.895833333336</v>
      </c>
      <c r="G3708">
        <v>118</v>
      </c>
      <c r="H3708" t="s">
        <v>1349</v>
      </c>
      <c r="I3708" t="s">
        <v>184</v>
      </c>
      <c r="J3708" t="s">
        <v>8671</v>
      </c>
      <c r="K3708" s="9">
        <v>45397.751284722224</v>
      </c>
      <c r="L3708" s="13">
        <f>IFERROR(_xlfn.XLOOKUP(tb_C103[[#This Row],[OS]],[1]!tb_C101[OS],[1]!tb_C101[DATA_ABERTURA]),0)</f>
        <v>45390.741006944445</v>
      </c>
      <c r="M3708" s="7" t="str">
        <f>IFERROR(_xlfn.XLOOKUP(tb_C103[[#This Row],[OS]],[1]!tb_C101[OS],[1]!tb_C101[SITUACAO_OS]),0)</f>
        <v>F</v>
      </c>
      <c r="N3708" t="str">
        <f>_xlfn.XLOOKUP(tb_C103[[#This Row],[OS]],[1]!tb_C101[OS],[1]!tb_C101[OFICINA])</f>
        <v>Mecanico</v>
      </c>
      <c r="O3708" s="14">
        <f>tb_C103[[#This Row],[FIM]] - tb_C103[[#This Row],[INICIO]]</f>
        <v>4.5138888890505768E-2</v>
      </c>
    </row>
    <row r="3709" spans="1:15" x14ac:dyDescent="0.25">
      <c r="A3709" t="s">
        <v>5388</v>
      </c>
      <c r="B3709">
        <v>2046</v>
      </c>
      <c r="C3709">
        <v>1</v>
      </c>
      <c r="D3709" t="s">
        <v>8677</v>
      </c>
      <c r="E3709" s="9">
        <v>45393.850694444445</v>
      </c>
      <c r="F3709" s="9">
        <v>45393.895833333336</v>
      </c>
      <c r="G3709">
        <v>118</v>
      </c>
      <c r="H3709" t="s">
        <v>1349</v>
      </c>
      <c r="I3709" t="s">
        <v>184</v>
      </c>
      <c r="J3709" t="s">
        <v>8671</v>
      </c>
      <c r="K3709" s="9">
        <v>45397.751284722224</v>
      </c>
      <c r="L3709" s="13">
        <f>IFERROR(_xlfn.XLOOKUP(tb_C103[[#This Row],[OS]],[1]!tb_C101[OS],[1]!tb_C101[DATA_ABERTURA]),0)</f>
        <v>45390.741006944445</v>
      </c>
      <c r="M3709" s="7" t="str">
        <f>IFERROR(_xlfn.XLOOKUP(tb_C103[[#This Row],[OS]],[1]!tb_C101[OS],[1]!tb_C101[SITUACAO_OS]),0)</f>
        <v>F</v>
      </c>
      <c r="N3709" t="str">
        <f>_xlfn.XLOOKUP(tb_C103[[#This Row],[OS]],[1]!tb_C101[OS],[1]!tb_C101[OFICINA])</f>
        <v>Mecanico</v>
      </c>
      <c r="O3709" s="14">
        <f>tb_C103[[#This Row],[FIM]] - tb_C103[[#This Row],[INICIO]]</f>
        <v>4.5138888890505768E-2</v>
      </c>
    </row>
    <row r="3710" spans="1:15" x14ac:dyDescent="0.25">
      <c r="B3710">
        <v>2047</v>
      </c>
      <c r="C3710">
        <v>3</v>
      </c>
      <c r="D3710" t="s">
        <v>8673</v>
      </c>
      <c r="E3710" s="9"/>
      <c r="F3710" s="9"/>
      <c r="G3710">
        <v>115</v>
      </c>
      <c r="H3710" t="s">
        <v>197</v>
      </c>
      <c r="I3710" t="s">
        <v>184</v>
      </c>
      <c r="J3710" t="s">
        <v>8671</v>
      </c>
      <c r="K3710" s="9"/>
      <c r="L3710" s="13">
        <f>IFERROR(_xlfn.XLOOKUP(tb_C103[[#This Row],[OS]],[1]!tb_C101[OS],[1]!tb_C101[DATA_ABERTURA]),0)</f>
        <v>45390.771412037036</v>
      </c>
      <c r="M3710" s="7" t="str">
        <f>IFERROR(_xlfn.XLOOKUP(tb_C103[[#This Row],[OS]],[1]!tb_C101[OS],[1]!tb_C101[SITUACAO_OS]),0)</f>
        <v>A</v>
      </c>
      <c r="N3710" t="str">
        <f>_xlfn.XLOOKUP(tb_C103[[#This Row],[OS]],[1]!tb_C101[OS],[1]!tb_C101[OFICINA])</f>
        <v>Mecanico</v>
      </c>
      <c r="O3710" s="14">
        <f>tb_C103[[#This Row],[FIM]] - tb_C103[[#This Row],[INICIO]]</f>
        <v>0</v>
      </c>
    </row>
    <row r="3711" spans="1:15" x14ac:dyDescent="0.25">
      <c r="A3711" t="s">
        <v>2551</v>
      </c>
      <c r="B3711">
        <v>2048</v>
      </c>
      <c r="C3711">
        <v>3</v>
      </c>
      <c r="D3711" t="s">
        <v>8673</v>
      </c>
      <c r="E3711" s="9">
        <v>45393.25</v>
      </c>
      <c r="F3711" s="9">
        <v>45393.263888888891</v>
      </c>
      <c r="G3711">
        <v>501</v>
      </c>
      <c r="H3711" t="s">
        <v>228</v>
      </c>
      <c r="I3711" t="s">
        <v>24</v>
      </c>
      <c r="J3711" t="s">
        <v>8671</v>
      </c>
      <c r="K3711" s="9">
        <v>45394.673194444447</v>
      </c>
      <c r="L3711" s="13">
        <f>IFERROR(_xlfn.XLOOKUP(tb_C103[[#This Row],[OS]],[1]!tb_C101[OS],[1]!tb_C101[DATA_ABERTURA]),0)</f>
        <v>45391.389328703706</v>
      </c>
      <c r="M3711" s="7" t="str">
        <f>IFERROR(_xlfn.XLOOKUP(tb_C103[[#This Row],[OS]],[1]!tb_C101[OS],[1]!tb_C101[SITUACAO_OS]),0)</f>
        <v>F</v>
      </c>
      <c r="N3711" t="str">
        <f>_xlfn.XLOOKUP(tb_C103[[#This Row],[OS]],[1]!tb_C101[OS],[1]!tb_C101[OFICINA])</f>
        <v>Mecanico</v>
      </c>
      <c r="O3711" s="14">
        <f>tb_C103[[#This Row],[FIM]] - tb_C103[[#This Row],[INICIO]]</f>
        <v>1.3888888890505768E-2</v>
      </c>
    </row>
    <row r="3712" spans="1:15" x14ac:dyDescent="0.25">
      <c r="A3712" t="s">
        <v>2551</v>
      </c>
      <c r="B3712">
        <v>2049</v>
      </c>
      <c r="C3712">
        <v>3</v>
      </c>
      <c r="D3712" t="s">
        <v>8673</v>
      </c>
      <c r="E3712" s="9">
        <v>45393.25</v>
      </c>
      <c r="F3712" s="9">
        <v>45393.263888888891</v>
      </c>
      <c r="G3712">
        <v>502</v>
      </c>
      <c r="H3712" t="s">
        <v>246</v>
      </c>
      <c r="I3712" t="s">
        <v>24</v>
      </c>
      <c r="J3712" t="s">
        <v>8671</v>
      </c>
      <c r="K3712" s="9">
        <v>45394.673738425925</v>
      </c>
      <c r="L3712" s="13">
        <f>IFERROR(_xlfn.XLOOKUP(tb_C103[[#This Row],[OS]],[1]!tb_C101[OS],[1]!tb_C101[DATA_ABERTURA]),0)</f>
        <v>45391.389733796299</v>
      </c>
      <c r="M3712" s="7" t="str">
        <f>IFERROR(_xlfn.XLOOKUP(tb_C103[[#This Row],[OS]],[1]!tb_C101[OS],[1]!tb_C101[SITUACAO_OS]),0)</f>
        <v>F</v>
      </c>
      <c r="N3712" t="str">
        <f>_xlfn.XLOOKUP(tb_C103[[#This Row],[OS]],[1]!tb_C101[OS],[1]!tb_C101[OFICINA])</f>
        <v>Mecanico</v>
      </c>
      <c r="O3712" s="14">
        <f>tb_C103[[#This Row],[FIM]] - tb_C103[[#This Row],[INICIO]]</f>
        <v>1.3888888890505768E-2</v>
      </c>
    </row>
    <row r="3713" spans="1:15" x14ac:dyDescent="0.25">
      <c r="A3713" t="s">
        <v>2551</v>
      </c>
      <c r="B3713">
        <v>2050</v>
      </c>
      <c r="C3713">
        <v>3</v>
      </c>
      <c r="D3713" t="s">
        <v>8673</v>
      </c>
      <c r="E3713" s="9">
        <v>45393.25</v>
      </c>
      <c r="F3713" s="9">
        <v>45393.263888888891</v>
      </c>
      <c r="G3713">
        <v>506</v>
      </c>
      <c r="H3713" t="s">
        <v>819</v>
      </c>
      <c r="I3713" t="s">
        <v>24</v>
      </c>
      <c r="J3713" t="s">
        <v>8671</v>
      </c>
      <c r="K3713" s="9">
        <v>45394.673993055556</v>
      </c>
      <c r="L3713" s="13">
        <f>IFERROR(_xlfn.XLOOKUP(tb_C103[[#This Row],[OS]],[1]!tb_C101[OS],[1]!tb_C101[DATA_ABERTURA]),0)</f>
        <v>45391.390069444446</v>
      </c>
      <c r="M3713" s="7" t="str">
        <f>IFERROR(_xlfn.XLOOKUP(tb_C103[[#This Row],[OS]],[1]!tb_C101[OS],[1]!tb_C101[SITUACAO_OS]),0)</f>
        <v>F</v>
      </c>
      <c r="N3713" t="str">
        <f>_xlfn.XLOOKUP(tb_C103[[#This Row],[OS]],[1]!tb_C101[OS],[1]!tb_C101[OFICINA])</f>
        <v>Mecanico</v>
      </c>
      <c r="O3713" s="14">
        <f>tb_C103[[#This Row],[FIM]] - tb_C103[[#This Row],[INICIO]]</f>
        <v>1.3888888890505768E-2</v>
      </c>
    </row>
    <row r="3714" spans="1:15" x14ac:dyDescent="0.25">
      <c r="A3714" t="s">
        <v>2551</v>
      </c>
      <c r="B3714">
        <v>2051</v>
      </c>
      <c r="C3714">
        <v>3</v>
      </c>
      <c r="D3714" t="s">
        <v>8673</v>
      </c>
      <c r="E3714" s="9">
        <v>45393.25</v>
      </c>
      <c r="F3714" s="9">
        <v>45393.263888888891</v>
      </c>
      <c r="G3714">
        <v>507</v>
      </c>
      <c r="H3714" t="s">
        <v>757</v>
      </c>
      <c r="I3714" t="s">
        <v>24</v>
      </c>
      <c r="J3714" t="s">
        <v>8671</v>
      </c>
      <c r="K3714" s="9">
        <v>45394.753657407404</v>
      </c>
      <c r="L3714" s="13">
        <f>IFERROR(_xlfn.XLOOKUP(tb_C103[[#This Row],[OS]],[1]!tb_C101[OS],[1]!tb_C101[DATA_ABERTURA]),0)</f>
        <v>45391.390532407408</v>
      </c>
      <c r="M3714" s="7" t="str">
        <f>IFERROR(_xlfn.XLOOKUP(tb_C103[[#This Row],[OS]],[1]!tb_C101[OS],[1]!tb_C101[SITUACAO_OS]),0)</f>
        <v>F</v>
      </c>
      <c r="N3714" t="str">
        <f>_xlfn.XLOOKUP(tb_C103[[#This Row],[OS]],[1]!tb_C101[OS],[1]!tb_C101[OFICINA])</f>
        <v>Mecanico</v>
      </c>
      <c r="O3714" s="14">
        <f>tb_C103[[#This Row],[FIM]] - tb_C103[[#This Row],[INICIO]]</f>
        <v>1.3888888890505768E-2</v>
      </c>
    </row>
    <row r="3715" spans="1:15" x14ac:dyDescent="0.25">
      <c r="B3715">
        <v>2052</v>
      </c>
      <c r="C3715">
        <v>3</v>
      </c>
      <c r="D3715" t="s">
        <v>8673</v>
      </c>
      <c r="E3715" s="9"/>
      <c r="F3715" s="9"/>
      <c r="G3715">
        <v>115</v>
      </c>
      <c r="H3715" t="s">
        <v>197</v>
      </c>
      <c r="I3715" t="s">
        <v>184</v>
      </c>
      <c r="J3715" t="s">
        <v>8671</v>
      </c>
      <c r="K3715" s="9">
        <v>45670.645254629628</v>
      </c>
      <c r="L3715" s="13">
        <f>IFERROR(_xlfn.XLOOKUP(tb_C103[[#This Row],[OS]],[1]!tb_C101[OS],[1]!tb_C101[DATA_ABERTURA]),0)</f>
        <v>45391.524606481478</v>
      </c>
      <c r="M3715" s="7" t="str">
        <f>IFERROR(_xlfn.XLOOKUP(tb_C103[[#This Row],[OS]],[1]!tb_C101[OS],[1]!tb_C101[SITUACAO_OS]),0)</f>
        <v>F</v>
      </c>
      <c r="N3715" t="str">
        <f>_xlfn.XLOOKUP(tb_C103[[#This Row],[OS]],[1]!tb_C101[OS],[1]!tb_C101[OFICINA])</f>
        <v>Mecanico</v>
      </c>
      <c r="O3715" s="14">
        <f>tb_C103[[#This Row],[FIM]] - tb_C103[[#This Row],[INICIO]]</f>
        <v>0</v>
      </c>
    </row>
    <row r="3716" spans="1:15" x14ac:dyDescent="0.25">
      <c r="A3716" t="s">
        <v>6398</v>
      </c>
      <c r="B3716">
        <v>2053</v>
      </c>
      <c r="C3716">
        <v>3</v>
      </c>
      <c r="D3716" t="s">
        <v>8673</v>
      </c>
      <c r="E3716" s="9">
        <v>45391.666666666664</v>
      </c>
      <c r="F3716" s="9">
        <v>45391.742361111108</v>
      </c>
      <c r="G3716">
        <v>117</v>
      </c>
      <c r="H3716" t="s">
        <v>354</v>
      </c>
      <c r="I3716" t="s">
        <v>184</v>
      </c>
      <c r="J3716" t="s">
        <v>8671</v>
      </c>
      <c r="K3716" s="9">
        <v>45393.463645833333</v>
      </c>
      <c r="L3716" s="13">
        <f>IFERROR(_xlfn.XLOOKUP(tb_C103[[#This Row],[OS]],[1]!tb_C101[OS],[1]!tb_C101[DATA_ABERTURA]),0)</f>
        <v>45391.610069444447</v>
      </c>
      <c r="M3716" s="7" t="str">
        <f>IFERROR(_xlfn.XLOOKUP(tb_C103[[#This Row],[OS]],[1]!tb_C101[OS],[1]!tb_C101[SITUACAO_OS]),0)</f>
        <v>F</v>
      </c>
      <c r="N3716" t="str">
        <f>_xlfn.XLOOKUP(tb_C103[[#This Row],[OS]],[1]!tb_C101[OS],[1]!tb_C101[OFICINA])</f>
        <v>Mecanico</v>
      </c>
      <c r="O3716" s="14">
        <f>tb_C103[[#This Row],[FIM]] - tb_C103[[#This Row],[INICIO]]</f>
        <v>7.5694444443797693E-2</v>
      </c>
    </row>
    <row r="3717" spans="1:15" x14ac:dyDescent="0.25">
      <c r="A3717" t="s">
        <v>5388</v>
      </c>
      <c r="B3717">
        <v>2053</v>
      </c>
      <c r="C3717">
        <v>3</v>
      </c>
      <c r="D3717" t="s">
        <v>8673</v>
      </c>
      <c r="E3717" s="9">
        <v>45391.666666666664</v>
      </c>
      <c r="F3717" s="9">
        <v>45391.742361111108</v>
      </c>
      <c r="G3717">
        <v>117</v>
      </c>
      <c r="H3717" t="s">
        <v>354</v>
      </c>
      <c r="I3717" t="s">
        <v>184</v>
      </c>
      <c r="J3717" t="s">
        <v>8671</v>
      </c>
      <c r="K3717" s="9">
        <v>45393.463645833333</v>
      </c>
      <c r="L3717" s="13">
        <f>IFERROR(_xlfn.XLOOKUP(tb_C103[[#This Row],[OS]],[1]!tb_C101[OS],[1]!tb_C101[DATA_ABERTURA]),0)</f>
        <v>45391.610069444447</v>
      </c>
      <c r="M3717" s="7" t="str">
        <f>IFERROR(_xlfn.XLOOKUP(tb_C103[[#This Row],[OS]],[1]!tb_C101[OS],[1]!tb_C101[SITUACAO_OS]),0)</f>
        <v>F</v>
      </c>
      <c r="N3717" t="str">
        <f>_xlfn.XLOOKUP(tb_C103[[#This Row],[OS]],[1]!tb_C101[OS],[1]!tb_C101[OFICINA])</f>
        <v>Mecanico</v>
      </c>
      <c r="O3717" s="14">
        <f>tb_C103[[#This Row],[FIM]] - tb_C103[[#This Row],[INICIO]]</f>
        <v>7.5694444443797693E-2</v>
      </c>
    </row>
    <row r="3718" spans="1:15" x14ac:dyDescent="0.25">
      <c r="B3718">
        <v>2054</v>
      </c>
      <c r="C3718">
        <v>3</v>
      </c>
      <c r="D3718" t="s">
        <v>8673</v>
      </c>
      <c r="E3718" s="9"/>
      <c r="F3718" s="9"/>
      <c r="G3718">
        <v>501</v>
      </c>
      <c r="H3718" t="s">
        <v>228</v>
      </c>
      <c r="I3718" t="s">
        <v>24</v>
      </c>
      <c r="J3718" t="s">
        <v>8671</v>
      </c>
      <c r="K3718" s="9"/>
      <c r="L3718" s="13">
        <f>IFERROR(_xlfn.XLOOKUP(tb_C103[[#This Row],[OS]],[1]!tb_C101[OS],[1]!tb_C101[DATA_ABERTURA]),0)</f>
        <v>45391.64534722222</v>
      </c>
      <c r="M3718" s="7" t="str">
        <f>IFERROR(_xlfn.XLOOKUP(tb_C103[[#This Row],[OS]],[1]!tb_C101[OS],[1]!tb_C101[SITUACAO_OS]),0)</f>
        <v>A</v>
      </c>
      <c r="N3718" t="str">
        <f>_xlfn.XLOOKUP(tb_C103[[#This Row],[OS]],[1]!tb_C101[OS],[1]!tb_C101[OFICINA])</f>
        <v>Mecanico</v>
      </c>
      <c r="O3718" s="14">
        <f>tb_C103[[#This Row],[FIM]] - tb_C103[[#This Row],[INICIO]]</f>
        <v>0</v>
      </c>
    </row>
    <row r="3719" spans="1:15" x14ac:dyDescent="0.25">
      <c r="A3719" t="s">
        <v>6807</v>
      </c>
      <c r="B3719">
        <v>2055</v>
      </c>
      <c r="C3719">
        <v>3</v>
      </c>
      <c r="D3719" t="s">
        <v>8673</v>
      </c>
      <c r="E3719" s="9">
        <v>45391.6875</v>
      </c>
      <c r="F3719" s="9">
        <v>45391.708333333336</v>
      </c>
      <c r="G3719">
        <v>115</v>
      </c>
      <c r="H3719" t="s">
        <v>197</v>
      </c>
      <c r="I3719" t="s">
        <v>184</v>
      </c>
      <c r="J3719" t="s">
        <v>8674</v>
      </c>
      <c r="K3719" s="9">
        <v>45397.357986111114</v>
      </c>
      <c r="L3719" s="13">
        <f>IFERROR(_xlfn.XLOOKUP(tb_C103[[#This Row],[OS]],[1]!tb_C101[OS],[1]!tb_C101[DATA_ABERTURA]),0)</f>
        <v>45391.673182870371</v>
      </c>
      <c r="M3719" s="7" t="str">
        <f>IFERROR(_xlfn.XLOOKUP(tb_C103[[#This Row],[OS]],[1]!tb_C101[OS],[1]!tb_C101[SITUACAO_OS]),0)</f>
        <v>F</v>
      </c>
      <c r="N3719" t="str">
        <f>_xlfn.XLOOKUP(tb_C103[[#This Row],[OS]],[1]!tb_C101[OS],[1]!tb_C101[OFICINA])</f>
        <v>Eletrico</v>
      </c>
      <c r="O3719" s="14">
        <f>tb_C103[[#This Row],[FIM]] - tb_C103[[#This Row],[INICIO]]</f>
        <v>2.0833333335758653E-2</v>
      </c>
    </row>
    <row r="3720" spans="1:15" x14ac:dyDescent="0.25">
      <c r="A3720" t="s">
        <v>5388</v>
      </c>
      <c r="B3720">
        <v>2056</v>
      </c>
      <c r="C3720">
        <v>3</v>
      </c>
      <c r="D3720" t="s">
        <v>8673</v>
      </c>
      <c r="E3720" s="9">
        <v>45391.9375</v>
      </c>
      <c r="F3720" s="9">
        <v>45391.965277777781</v>
      </c>
      <c r="G3720">
        <v>118</v>
      </c>
      <c r="H3720" t="s">
        <v>1349</v>
      </c>
      <c r="I3720" t="s">
        <v>184</v>
      </c>
      <c r="J3720" t="s">
        <v>8671</v>
      </c>
      <c r="K3720" s="9">
        <v>45397.358425925922</v>
      </c>
      <c r="L3720" s="13">
        <f>IFERROR(_xlfn.XLOOKUP(tb_C103[[#This Row],[OS]],[1]!tb_C101[OS],[1]!tb_C101[DATA_ABERTURA]),0)</f>
        <v>45391.930775462963</v>
      </c>
      <c r="M3720" s="7" t="str">
        <f>IFERROR(_xlfn.XLOOKUP(tb_C103[[#This Row],[OS]],[1]!tb_C101[OS],[1]!tb_C101[SITUACAO_OS]),0)</f>
        <v>F</v>
      </c>
      <c r="N3720" t="str">
        <f>_xlfn.XLOOKUP(tb_C103[[#This Row],[OS]],[1]!tb_C101[OS],[1]!tb_C101[OFICINA])</f>
        <v>Mecanico</v>
      </c>
      <c r="O3720" s="14">
        <f>tb_C103[[#This Row],[FIM]] - tb_C103[[#This Row],[INICIO]]</f>
        <v>2.7777777781011537E-2</v>
      </c>
    </row>
    <row r="3721" spans="1:15" x14ac:dyDescent="0.25">
      <c r="A3721" t="s">
        <v>1764</v>
      </c>
      <c r="B3721">
        <v>2057</v>
      </c>
      <c r="C3721">
        <v>3</v>
      </c>
      <c r="D3721" t="s">
        <v>8673</v>
      </c>
      <c r="E3721" s="9">
        <v>45392.0625</v>
      </c>
      <c r="F3721" s="9">
        <v>45392.104166666664</v>
      </c>
      <c r="G3721">
        <v>207</v>
      </c>
      <c r="H3721" t="s">
        <v>760</v>
      </c>
      <c r="I3721" t="s">
        <v>175</v>
      </c>
      <c r="J3721" t="s">
        <v>8674</v>
      </c>
      <c r="K3721" s="9">
        <v>45397.358773148146</v>
      </c>
      <c r="L3721" s="13">
        <f>IFERROR(_xlfn.XLOOKUP(tb_C103[[#This Row],[OS]],[1]!tb_C101[OS],[1]!tb_C101[DATA_ABERTURA]),0)</f>
        <v>45392.081909722219</v>
      </c>
      <c r="M3721" s="7" t="str">
        <f>IFERROR(_xlfn.XLOOKUP(tb_C103[[#This Row],[OS]],[1]!tb_C101[OS],[1]!tb_C101[SITUACAO_OS]),0)</f>
        <v>F</v>
      </c>
      <c r="N3721" t="str">
        <f>_xlfn.XLOOKUP(tb_C103[[#This Row],[OS]],[1]!tb_C101[OS],[1]!tb_C101[OFICINA])</f>
        <v>Eletrico</v>
      </c>
      <c r="O3721" s="14">
        <f>tb_C103[[#This Row],[FIM]] - tb_C103[[#This Row],[INICIO]]</f>
        <v>4.1666666664241347E-2</v>
      </c>
    </row>
    <row r="3722" spans="1:15" x14ac:dyDescent="0.25">
      <c r="A3722" t="s">
        <v>1764</v>
      </c>
      <c r="B3722">
        <v>2058</v>
      </c>
      <c r="C3722">
        <v>3</v>
      </c>
      <c r="D3722" t="s">
        <v>8673</v>
      </c>
      <c r="E3722" s="9">
        <v>45391.979166666664</v>
      </c>
      <c r="F3722" s="9">
        <v>45392.020833333336</v>
      </c>
      <c r="G3722">
        <v>108</v>
      </c>
      <c r="H3722" t="s">
        <v>317</v>
      </c>
      <c r="I3722" t="s">
        <v>184</v>
      </c>
      <c r="J3722" t="s">
        <v>8671</v>
      </c>
      <c r="K3722" s="9">
        <v>45397.3590625</v>
      </c>
      <c r="L3722" s="13">
        <f>IFERROR(_xlfn.XLOOKUP(tb_C103[[#This Row],[OS]],[1]!tb_C101[OS],[1]!tb_C101[DATA_ABERTURA]),0)</f>
        <v>45392.241168981483</v>
      </c>
      <c r="M3722" s="7" t="str">
        <f>IFERROR(_xlfn.XLOOKUP(tb_C103[[#This Row],[OS]],[1]!tb_C101[OS],[1]!tb_C101[SITUACAO_OS]),0)</f>
        <v>F</v>
      </c>
      <c r="N3722" t="str">
        <f>_xlfn.XLOOKUP(tb_C103[[#This Row],[OS]],[1]!tb_C101[OS],[1]!tb_C101[OFICINA])</f>
        <v>Mecanico</v>
      </c>
      <c r="O3722" s="14">
        <f>tb_C103[[#This Row],[FIM]] - tb_C103[[#This Row],[INICIO]]</f>
        <v>4.1666666671517305E-2</v>
      </c>
    </row>
    <row r="3723" spans="1:15" x14ac:dyDescent="0.25">
      <c r="A3723" t="s">
        <v>1764</v>
      </c>
      <c r="B3723">
        <v>2059</v>
      </c>
      <c r="C3723">
        <v>3</v>
      </c>
      <c r="D3723" t="s">
        <v>8673</v>
      </c>
      <c r="E3723" s="9">
        <v>45392.131944444445</v>
      </c>
      <c r="F3723" s="9">
        <v>45392.25</v>
      </c>
      <c r="G3723">
        <v>117</v>
      </c>
      <c r="H3723" t="s">
        <v>354</v>
      </c>
      <c r="I3723" t="s">
        <v>184</v>
      </c>
      <c r="J3723" t="s">
        <v>8674</v>
      </c>
      <c r="K3723" s="9">
        <v>45397.359340277777</v>
      </c>
      <c r="L3723" s="13">
        <f>IFERROR(_xlfn.XLOOKUP(tb_C103[[#This Row],[OS]],[1]!tb_C101[OS],[1]!tb_C101[DATA_ABERTURA]),0)</f>
        <v>45392.242731481485</v>
      </c>
      <c r="M3723" s="7" t="str">
        <f>IFERROR(_xlfn.XLOOKUP(tb_C103[[#This Row],[OS]],[1]!tb_C101[OS],[1]!tb_C101[SITUACAO_OS]),0)</f>
        <v>F</v>
      </c>
      <c r="N3723" t="str">
        <f>_xlfn.XLOOKUP(tb_C103[[#This Row],[OS]],[1]!tb_C101[OS],[1]!tb_C101[OFICINA])</f>
        <v>Eletrico</v>
      </c>
      <c r="O3723" s="14">
        <f>tb_C103[[#This Row],[FIM]] - tb_C103[[#This Row],[INICIO]]</f>
        <v>0.11805555555474712</v>
      </c>
    </row>
    <row r="3724" spans="1:15" x14ac:dyDescent="0.25">
      <c r="B3724">
        <v>2060</v>
      </c>
      <c r="C3724">
        <v>3</v>
      </c>
      <c r="D3724" t="s">
        <v>8673</v>
      </c>
      <c r="E3724" s="9"/>
      <c r="F3724" s="9"/>
      <c r="G3724">
        <v>117</v>
      </c>
      <c r="H3724" t="s">
        <v>354</v>
      </c>
      <c r="I3724" t="s">
        <v>184</v>
      </c>
      <c r="J3724" t="s">
        <v>8671</v>
      </c>
      <c r="K3724" s="9"/>
      <c r="L3724" s="13">
        <f>IFERROR(_xlfn.XLOOKUP(tb_C103[[#This Row],[OS]],[1]!tb_C101[OS],[1]!tb_C101[DATA_ABERTURA]),0)</f>
        <v>45392.432083333333</v>
      </c>
      <c r="M3724" s="7" t="str">
        <f>IFERROR(_xlfn.XLOOKUP(tb_C103[[#This Row],[OS]],[1]!tb_C101[OS],[1]!tb_C101[SITUACAO_OS]),0)</f>
        <v>A</v>
      </c>
      <c r="N3724" t="str">
        <f>_xlfn.XLOOKUP(tb_C103[[#This Row],[OS]],[1]!tb_C101[OS],[1]!tb_C101[OFICINA])</f>
        <v>Mecanico</v>
      </c>
      <c r="O3724" s="14">
        <f>tb_C103[[#This Row],[FIM]] - tb_C103[[#This Row],[INICIO]]</f>
        <v>0</v>
      </c>
    </row>
    <row r="3725" spans="1:15" x14ac:dyDescent="0.25">
      <c r="A3725" t="s">
        <v>8330</v>
      </c>
      <c r="B3725">
        <v>2061</v>
      </c>
      <c r="C3725">
        <v>3</v>
      </c>
      <c r="D3725" t="s">
        <v>8673</v>
      </c>
      <c r="E3725" s="9">
        <v>45392.583333333336</v>
      </c>
      <c r="F3725" s="9">
        <v>45392.597222222219</v>
      </c>
      <c r="G3725">
        <v>417</v>
      </c>
      <c r="H3725" t="s">
        <v>927</v>
      </c>
      <c r="I3725" t="s">
        <v>79</v>
      </c>
      <c r="J3725" t="s">
        <v>8674</v>
      </c>
      <c r="K3725" s="9">
        <v>45397.359872685185</v>
      </c>
      <c r="L3725" s="13">
        <f>IFERROR(_xlfn.XLOOKUP(tb_C103[[#This Row],[OS]],[1]!tb_C101[OS],[1]!tb_C101[DATA_ABERTURA]),0)</f>
        <v>45392.58525462963</v>
      </c>
      <c r="M3725" s="7" t="str">
        <f>IFERROR(_xlfn.XLOOKUP(tb_C103[[#This Row],[OS]],[1]!tb_C101[OS],[1]!tb_C101[SITUACAO_OS]),0)</f>
        <v>F</v>
      </c>
      <c r="N3725" t="str">
        <f>_xlfn.XLOOKUP(tb_C103[[#This Row],[OS]],[1]!tb_C101[OS],[1]!tb_C101[OFICINA])</f>
        <v>Eletrico</v>
      </c>
      <c r="O3725" s="14">
        <f>tb_C103[[#This Row],[FIM]] - tb_C103[[#This Row],[INICIO]]</f>
        <v>1.3888888883229811E-2</v>
      </c>
    </row>
    <row r="3726" spans="1:15" x14ac:dyDescent="0.25">
      <c r="A3726" t="s">
        <v>2551</v>
      </c>
      <c r="B3726">
        <v>2061</v>
      </c>
      <c r="C3726">
        <v>3</v>
      </c>
      <c r="D3726" t="s">
        <v>8673</v>
      </c>
      <c r="E3726" s="9">
        <v>45392.583333333336</v>
      </c>
      <c r="F3726" s="9">
        <v>45392.597222222219</v>
      </c>
      <c r="G3726">
        <v>417</v>
      </c>
      <c r="H3726" t="s">
        <v>927</v>
      </c>
      <c r="I3726" t="s">
        <v>79</v>
      </c>
      <c r="J3726" t="s">
        <v>8674</v>
      </c>
      <c r="K3726" s="9">
        <v>45397.359872685185</v>
      </c>
      <c r="L3726" s="13">
        <f>IFERROR(_xlfn.XLOOKUP(tb_C103[[#This Row],[OS]],[1]!tb_C101[OS],[1]!tb_C101[DATA_ABERTURA]),0)</f>
        <v>45392.58525462963</v>
      </c>
      <c r="M3726" s="7" t="str">
        <f>IFERROR(_xlfn.XLOOKUP(tb_C103[[#This Row],[OS]],[1]!tb_C101[OS],[1]!tb_C101[SITUACAO_OS]),0)</f>
        <v>F</v>
      </c>
      <c r="N3726" t="str">
        <f>_xlfn.XLOOKUP(tb_C103[[#This Row],[OS]],[1]!tb_C101[OS],[1]!tb_C101[OFICINA])</f>
        <v>Eletrico</v>
      </c>
      <c r="O3726" s="14">
        <f>tb_C103[[#This Row],[FIM]] - tb_C103[[#This Row],[INICIO]]</f>
        <v>1.3888888883229811E-2</v>
      </c>
    </row>
    <row r="3727" spans="1:15" x14ac:dyDescent="0.25">
      <c r="A3727" t="s">
        <v>4080</v>
      </c>
      <c r="B3727">
        <v>2061</v>
      </c>
      <c r="C3727">
        <v>3</v>
      </c>
      <c r="D3727" t="s">
        <v>8673</v>
      </c>
      <c r="E3727" s="9">
        <v>45392.583333333336</v>
      </c>
      <c r="F3727" s="9">
        <v>45392.597222222219</v>
      </c>
      <c r="G3727">
        <v>417</v>
      </c>
      <c r="H3727" t="s">
        <v>927</v>
      </c>
      <c r="I3727" t="s">
        <v>79</v>
      </c>
      <c r="J3727" t="s">
        <v>8674</v>
      </c>
      <c r="K3727" s="9">
        <v>45397.359872685185</v>
      </c>
      <c r="L3727" s="13">
        <f>IFERROR(_xlfn.XLOOKUP(tb_C103[[#This Row],[OS]],[1]!tb_C101[OS],[1]!tb_C101[DATA_ABERTURA]),0)</f>
        <v>45392.58525462963</v>
      </c>
      <c r="M3727" s="7" t="str">
        <f>IFERROR(_xlfn.XLOOKUP(tb_C103[[#This Row],[OS]],[1]!tb_C101[OS],[1]!tb_C101[SITUACAO_OS]),0)</f>
        <v>F</v>
      </c>
      <c r="N3727" t="str">
        <f>_xlfn.XLOOKUP(tb_C103[[#This Row],[OS]],[1]!tb_C101[OS],[1]!tb_C101[OFICINA])</f>
        <v>Eletrico</v>
      </c>
      <c r="O3727" s="14">
        <f>tb_C103[[#This Row],[FIM]] - tb_C103[[#This Row],[INICIO]]</f>
        <v>1.3888888883229811E-2</v>
      </c>
    </row>
    <row r="3728" spans="1:15" x14ac:dyDescent="0.25">
      <c r="A3728" t="s">
        <v>8330</v>
      </c>
      <c r="B3728">
        <v>2061</v>
      </c>
      <c r="C3728">
        <v>3</v>
      </c>
      <c r="D3728" t="s">
        <v>8673</v>
      </c>
      <c r="E3728" s="9">
        <v>45392.583333333336</v>
      </c>
      <c r="F3728" s="9">
        <v>45392.597222222219</v>
      </c>
      <c r="G3728">
        <v>417</v>
      </c>
      <c r="H3728" t="s">
        <v>927</v>
      </c>
      <c r="I3728" t="s">
        <v>79</v>
      </c>
      <c r="J3728" t="s">
        <v>8674</v>
      </c>
      <c r="K3728" s="9">
        <v>45397.359872685185</v>
      </c>
      <c r="L3728" s="13">
        <f>IFERROR(_xlfn.XLOOKUP(tb_C103[[#This Row],[OS]],[1]!tb_C101[OS],[1]!tb_C101[DATA_ABERTURA]),0)</f>
        <v>45392.58525462963</v>
      </c>
      <c r="M3728" s="7" t="str">
        <f>IFERROR(_xlfn.XLOOKUP(tb_C103[[#This Row],[OS]],[1]!tb_C101[OS],[1]!tb_C101[SITUACAO_OS]),0)</f>
        <v>F</v>
      </c>
      <c r="N3728" t="str">
        <f>_xlfn.XLOOKUP(tb_C103[[#This Row],[OS]],[1]!tb_C101[OS],[1]!tb_C101[OFICINA])</f>
        <v>Eletrico</v>
      </c>
      <c r="O3728" s="14">
        <f>tb_C103[[#This Row],[FIM]] - tb_C103[[#This Row],[INICIO]]</f>
        <v>1.3888888883229811E-2</v>
      </c>
    </row>
    <row r="3729" spans="1:15" x14ac:dyDescent="0.25">
      <c r="A3729" t="s">
        <v>2551</v>
      </c>
      <c r="B3729">
        <v>2061</v>
      </c>
      <c r="C3729">
        <v>3</v>
      </c>
      <c r="D3729" t="s">
        <v>8673</v>
      </c>
      <c r="E3729" s="9">
        <v>45392.583333333336</v>
      </c>
      <c r="F3729" s="9">
        <v>45392.597222222219</v>
      </c>
      <c r="G3729">
        <v>417</v>
      </c>
      <c r="H3729" t="s">
        <v>927</v>
      </c>
      <c r="I3729" t="s">
        <v>79</v>
      </c>
      <c r="J3729" t="s">
        <v>8674</v>
      </c>
      <c r="K3729" s="9">
        <v>45397.359872685185</v>
      </c>
      <c r="L3729" s="13">
        <f>IFERROR(_xlfn.XLOOKUP(tb_C103[[#This Row],[OS]],[1]!tb_C101[OS],[1]!tb_C101[DATA_ABERTURA]),0)</f>
        <v>45392.58525462963</v>
      </c>
      <c r="M3729" s="7" t="str">
        <f>IFERROR(_xlfn.XLOOKUP(tb_C103[[#This Row],[OS]],[1]!tb_C101[OS],[1]!tb_C101[SITUACAO_OS]),0)</f>
        <v>F</v>
      </c>
      <c r="N3729" t="str">
        <f>_xlfn.XLOOKUP(tb_C103[[#This Row],[OS]],[1]!tb_C101[OS],[1]!tb_C101[OFICINA])</f>
        <v>Eletrico</v>
      </c>
      <c r="O3729" s="14">
        <f>tb_C103[[#This Row],[FIM]] - tb_C103[[#This Row],[INICIO]]</f>
        <v>1.3888888883229811E-2</v>
      </c>
    </row>
    <row r="3730" spans="1:15" x14ac:dyDescent="0.25">
      <c r="A3730" t="s">
        <v>4080</v>
      </c>
      <c r="B3730">
        <v>2061</v>
      </c>
      <c r="C3730">
        <v>3</v>
      </c>
      <c r="D3730" t="s">
        <v>8673</v>
      </c>
      <c r="E3730" s="9">
        <v>45392.583333333336</v>
      </c>
      <c r="F3730" s="9">
        <v>45392.597222222219</v>
      </c>
      <c r="G3730">
        <v>417</v>
      </c>
      <c r="H3730" t="s">
        <v>927</v>
      </c>
      <c r="I3730" t="s">
        <v>79</v>
      </c>
      <c r="J3730" t="s">
        <v>8674</v>
      </c>
      <c r="K3730" s="9">
        <v>45397.359872685185</v>
      </c>
      <c r="L3730" s="13">
        <f>IFERROR(_xlfn.XLOOKUP(tb_C103[[#This Row],[OS]],[1]!tb_C101[OS],[1]!tb_C101[DATA_ABERTURA]),0)</f>
        <v>45392.58525462963</v>
      </c>
      <c r="M3730" s="7" t="str">
        <f>IFERROR(_xlfn.XLOOKUP(tb_C103[[#This Row],[OS]],[1]!tb_C101[OS],[1]!tb_C101[SITUACAO_OS]),0)</f>
        <v>F</v>
      </c>
      <c r="N3730" t="str">
        <f>_xlfn.XLOOKUP(tb_C103[[#This Row],[OS]],[1]!tb_C101[OS],[1]!tb_C101[OFICINA])</f>
        <v>Eletrico</v>
      </c>
      <c r="O3730" s="14">
        <f>tb_C103[[#This Row],[FIM]] - tb_C103[[#This Row],[INICIO]]</f>
        <v>1.3888888883229811E-2</v>
      </c>
    </row>
    <row r="3731" spans="1:15" x14ac:dyDescent="0.25">
      <c r="A3731" t="s">
        <v>8330</v>
      </c>
      <c r="B3731">
        <v>2061</v>
      </c>
      <c r="C3731">
        <v>3</v>
      </c>
      <c r="D3731" t="s">
        <v>8673</v>
      </c>
      <c r="E3731" s="9">
        <v>45392.583333333336</v>
      </c>
      <c r="F3731" s="9">
        <v>45392.597222222219</v>
      </c>
      <c r="G3731">
        <v>417</v>
      </c>
      <c r="H3731" t="s">
        <v>927</v>
      </c>
      <c r="I3731" t="s">
        <v>79</v>
      </c>
      <c r="J3731" t="s">
        <v>8674</v>
      </c>
      <c r="K3731" s="9">
        <v>45397.359872685185</v>
      </c>
      <c r="L3731" s="13">
        <f>IFERROR(_xlfn.XLOOKUP(tb_C103[[#This Row],[OS]],[1]!tb_C101[OS],[1]!tb_C101[DATA_ABERTURA]),0)</f>
        <v>45392.58525462963</v>
      </c>
      <c r="M3731" s="7" t="str">
        <f>IFERROR(_xlfn.XLOOKUP(tb_C103[[#This Row],[OS]],[1]!tb_C101[OS],[1]!tb_C101[SITUACAO_OS]),0)</f>
        <v>F</v>
      </c>
      <c r="N3731" t="str">
        <f>_xlfn.XLOOKUP(tb_C103[[#This Row],[OS]],[1]!tb_C101[OS],[1]!tb_C101[OFICINA])</f>
        <v>Eletrico</v>
      </c>
      <c r="O3731" s="14">
        <f>tb_C103[[#This Row],[FIM]] - tb_C103[[#This Row],[INICIO]]</f>
        <v>1.3888888883229811E-2</v>
      </c>
    </row>
    <row r="3732" spans="1:15" x14ac:dyDescent="0.25">
      <c r="A3732" t="s">
        <v>2551</v>
      </c>
      <c r="B3732">
        <v>2061</v>
      </c>
      <c r="C3732">
        <v>3</v>
      </c>
      <c r="D3732" t="s">
        <v>8673</v>
      </c>
      <c r="E3732" s="9">
        <v>45392.583333333336</v>
      </c>
      <c r="F3732" s="9">
        <v>45392.597222222219</v>
      </c>
      <c r="G3732">
        <v>417</v>
      </c>
      <c r="H3732" t="s">
        <v>927</v>
      </c>
      <c r="I3732" t="s">
        <v>79</v>
      </c>
      <c r="J3732" t="s">
        <v>8674</v>
      </c>
      <c r="K3732" s="9">
        <v>45397.359872685185</v>
      </c>
      <c r="L3732" s="13">
        <f>IFERROR(_xlfn.XLOOKUP(tb_C103[[#This Row],[OS]],[1]!tb_C101[OS],[1]!tb_C101[DATA_ABERTURA]),0)</f>
        <v>45392.58525462963</v>
      </c>
      <c r="M3732" s="7" t="str">
        <f>IFERROR(_xlfn.XLOOKUP(tb_C103[[#This Row],[OS]],[1]!tb_C101[OS],[1]!tb_C101[SITUACAO_OS]),0)</f>
        <v>F</v>
      </c>
      <c r="N3732" t="str">
        <f>_xlfn.XLOOKUP(tb_C103[[#This Row],[OS]],[1]!tb_C101[OS],[1]!tb_C101[OFICINA])</f>
        <v>Eletrico</v>
      </c>
      <c r="O3732" s="14">
        <f>tb_C103[[#This Row],[FIM]] - tb_C103[[#This Row],[INICIO]]</f>
        <v>1.3888888883229811E-2</v>
      </c>
    </row>
    <row r="3733" spans="1:15" x14ac:dyDescent="0.25">
      <c r="A3733" t="s">
        <v>4080</v>
      </c>
      <c r="B3733">
        <v>2061</v>
      </c>
      <c r="C3733">
        <v>3</v>
      </c>
      <c r="D3733" t="s">
        <v>8673</v>
      </c>
      <c r="E3733" s="9">
        <v>45392.583333333336</v>
      </c>
      <c r="F3733" s="9">
        <v>45392.597222222219</v>
      </c>
      <c r="G3733">
        <v>417</v>
      </c>
      <c r="H3733" t="s">
        <v>927</v>
      </c>
      <c r="I3733" t="s">
        <v>79</v>
      </c>
      <c r="J3733" t="s">
        <v>8674</v>
      </c>
      <c r="K3733" s="9">
        <v>45397.359872685185</v>
      </c>
      <c r="L3733" s="13">
        <f>IFERROR(_xlfn.XLOOKUP(tb_C103[[#This Row],[OS]],[1]!tb_C101[OS],[1]!tb_C101[DATA_ABERTURA]),0)</f>
        <v>45392.58525462963</v>
      </c>
      <c r="M3733" s="7" t="str">
        <f>IFERROR(_xlfn.XLOOKUP(tb_C103[[#This Row],[OS]],[1]!tb_C101[OS],[1]!tb_C101[SITUACAO_OS]),0)</f>
        <v>F</v>
      </c>
      <c r="N3733" t="str">
        <f>_xlfn.XLOOKUP(tb_C103[[#This Row],[OS]],[1]!tb_C101[OS],[1]!tb_C101[OFICINA])</f>
        <v>Eletrico</v>
      </c>
      <c r="O3733" s="14">
        <f>tb_C103[[#This Row],[FIM]] - tb_C103[[#This Row],[INICIO]]</f>
        <v>1.3888888883229811E-2</v>
      </c>
    </row>
    <row r="3734" spans="1:15" x14ac:dyDescent="0.25">
      <c r="A3734" t="s">
        <v>6398</v>
      </c>
      <c r="B3734">
        <v>2062</v>
      </c>
      <c r="C3734">
        <v>3</v>
      </c>
      <c r="D3734" t="s">
        <v>8673</v>
      </c>
      <c r="E3734" s="9">
        <v>45392.631249999999</v>
      </c>
      <c r="F3734" s="9">
        <v>45393.67291666667</v>
      </c>
      <c r="G3734">
        <v>115</v>
      </c>
      <c r="H3734" t="s">
        <v>197</v>
      </c>
      <c r="I3734" t="s">
        <v>184</v>
      </c>
      <c r="J3734" t="s">
        <v>8671</v>
      </c>
      <c r="K3734" s="9">
        <v>45397.36005787037</v>
      </c>
      <c r="L3734" s="13">
        <f>IFERROR(_xlfn.XLOOKUP(tb_C103[[#This Row],[OS]],[1]!tb_C101[OS],[1]!tb_C101[DATA_ABERTURA]),0)</f>
        <v>45392.712453703702</v>
      </c>
      <c r="M3734" s="7" t="str">
        <f>IFERROR(_xlfn.XLOOKUP(tb_C103[[#This Row],[OS]],[1]!tb_C101[OS],[1]!tb_C101[SITUACAO_OS]),0)</f>
        <v>F</v>
      </c>
      <c r="N3734" t="str">
        <f>_xlfn.XLOOKUP(tb_C103[[#This Row],[OS]],[1]!tb_C101[OS],[1]!tb_C101[OFICINA])</f>
        <v>Mecanico</v>
      </c>
      <c r="O3734" s="14">
        <f>tb_C103[[#This Row],[FIM]] - tb_C103[[#This Row],[INICIO]]</f>
        <v>1.0416666666715173</v>
      </c>
    </row>
    <row r="3735" spans="1:15" x14ac:dyDescent="0.25">
      <c r="A3735" t="s">
        <v>5388</v>
      </c>
      <c r="B3735">
        <v>2062</v>
      </c>
      <c r="C3735">
        <v>3</v>
      </c>
      <c r="D3735" t="s">
        <v>8673</v>
      </c>
      <c r="E3735" s="9">
        <v>45392.631249999999</v>
      </c>
      <c r="F3735" s="9">
        <v>45393.67291666667</v>
      </c>
      <c r="G3735">
        <v>115</v>
      </c>
      <c r="H3735" t="s">
        <v>197</v>
      </c>
      <c r="I3735" t="s">
        <v>184</v>
      </c>
      <c r="J3735" t="s">
        <v>8671</v>
      </c>
      <c r="K3735" s="9">
        <v>45397.36005787037</v>
      </c>
      <c r="L3735" s="13">
        <f>IFERROR(_xlfn.XLOOKUP(tb_C103[[#This Row],[OS]],[1]!tb_C101[OS],[1]!tb_C101[DATA_ABERTURA]),0)</f>
        <v>45392.712453703702</v>
      </c>
      <c r="M3735" s="7" t="str">
        <f>IFERROR(_xlfn.XLOOKUP(tb_C103[[#This Row],[OS]],[1]!tb_C101[OS],[1]!tb_C101[SITUACAO_OS]),0)</f>
        <v>F</v>
      </c>
      <c r="N3735" t="str">
        <f>_xlfn.XLOOKUP(tb_C103[[#This Row],[OS]],[1]!tb_C101[OS],[1]!tb_C101[OFICINA])</f>
        <v>Mecanico</v>
      </c>
      <c r="O3735" s="14">
        <f>tb_C103[[#This Row],[FIM]] - tb_C103[[#This Row],[INICIO]]</f>
        <v>1.0416666666715173</v>
      </c>
    </row>
    <row r="3736" spans="1:15" x14ac:dyDescent="0.25">
      <c r="A3736" t="s">
        <v>5388</v>
      </c>
      <c r="B3736">
        <v>2063</v>
      </c>
      <c r="C3736">
        <v>3</v>
      </c>
      <c r="D3736" t="s">
        <v>8673</v>
      </c>
      <c r="E3736" s="9">
        <v>45392.671527777777</v>
      </c>
      <c r="F3736" s="9">
        <v>45392.713194444441</v>
      </c>
      <c r="G3736">
        <v>117</v>
      </c>
      <c r="H3736" t="s">
        <v>354</v>
      </c>
      <c r="I3736" t="s">
        <v>184</v>
      </c>
      <c r="J3736" t="s">
        <v>8671</v>
      </c>
      <c r="K3736" s="9">
        <v>45397.360196759262</v>
      </c>
      <c r="L3736" s="13">
        <f>IFERROR(_xlfn.XLOOKUP(tb_C103[[#This Row],[OS]],[1]!tb_C101[OS],[1]!tb_C101[DATA_ABERTURA]),0)</f>
        <v>45392.713206018518</v>
      </c>
      <c r="M3736" s="7" t="str">
        <f>IFERROR(_xlfn.XLOOKUP(tb_C103[[#This Row],[OS]],[1]!tb_C101[OS],[1]!tb_C101[SITUACAO_OS]),0)</f>
        <v>F</v>
      </c>
      <c r="N3736" t="str">
        <f>_xlfn.XLOOKUP(tb_C103[[#This Row],[OS]],[1]!tb_C101[OS],[1]!tb_C101[OFICINA])</f>
        <v>Mecanico</v>
      </c>
      <c r="O3736" s="14">
        <f>tb_C103[[#This Row],[FIM]] - tb_C103[[#This Row],[INICIO]]</f>
        <v>4.1666666664241347E-2</v>
      </c>
    </row>
    <row r="3737" spans="1:15" x14ac:dyDescent="0.25">
      <c r="A3737" t="s">
        <v>4080</v>
      </c>
      <c r="B3737">
        <v>2064</v>
      </c>
      <c r="C3737">
        <v>3</v>
      </c>
      <c r="D3737" t="s">
        <v>8673</v>
      </c>
      <c r="E3737" s="9">
        <v>45393.579861111109</v>
      </c>
      <c r="F3737" s="9">
        <v>45393.583333333336</v>
      </c>
      <c r="I3737" t="s">
        <v>79</v>
      </c>
      <c r="J3737" t="s">
        <v>8674</v>
      </c>
      <c r="K3737" s="9">
        <v>45397.360474537039</v>
      </c>
      <c r="L3737" s="13">
        <f>IFERROR(_xlfn.XLOOKUP(tb_C103[[#This Row],[OS]],[1]!tb_C101[OS],[1]!tb_C101[DATA_ABERTURA]),0)</f>
        <v>45393.578738425924</v>
      </c>
      <c r="M3737" s="7" t="str">
        <f>IFERROR(_xlfn.XLOOKUP(tb_C103[[#This Row],[OS]],[1]!tb_C101[OS],[1]!tb_C101[SITUACAO_OS]),0)</f>
        <v>F</v>
      </c>
      <c r="N3737" t="str">
        <f>_xlfn.XLOOKUP(tb_C103[[#This Row],[OS]],[1]!tb_C101[OS],[1]!tb_C101[OFICINA])</f>
        <v>Eletrico</v>
      </c>
      <c r="O3737" s="14">
        <f>tb_C103[[#This Row],[FIM]] - tb_C103[[#This Row],[INICIO]]</f>
        <v>3.4722222262644209E-3</v>
      </c>
    </row>
    <row r="3738" spans="1:15" x14ac:dyDescent="0.25">
      <c r="B3738">
        <v>2065</v>
      </c>
      <c r="C3738">
        <v>3</v>
      </c>
      <c r="D3738" t="s">
        <v>8673</v>
      </c>
      <c r="E3738" s="9"/>
      <c r="F3738" s="9"/>
      <c r="G3738">
        <v>507</v>
      </c>
      <c r="H3738" t="s">
        <v>757</v>
      </c>
      <c r="I3738" t="s">
        <v>24</v>
      </c>
      <c r="J3738" t="s">
        <v>8671</v>
      </c>
      <c r="K3738" s="9"/>
      <c r="L3738" s="13">
        <f>IFERROR(_xlfn.XLOOKUP(tb_C103[[#This Row],[OS]],[1]!tb_C101[OS],[1]!tb_C101[DATA_ABERTURA]),0)</f>
        <v>45393.61445601852</v>
      </c>
      <c r="M3738" s="7" t="str">
        <f>IFERROR(_xlfn.XLOOKUP(tb_C103[[#This Row],[OS]],[1]!tb_C101[OS],[1]!tb_C101[SITUACAO_OS]),0)</f>
        <v>A</v>
      </c>
      <c r="N3738" t="str">
        <f>_xlfn.XLOOKUP(tb_C103[[#This Row],[OS]],[1]!tb_C101[OS],[1]!tb_C101[OFICINA])</f>
        <v>Mecanico</v>
      </c>
      <c r="O3738" s="14">
        <f>tb_C103[[#This Row],[FIM]] - tb_C103[[#This Row],[INICIO]]</f>
        <v>0</v>
      </c>
    </row>
    <row r="3739" spans="1:15" x14ac:dyDescent="0.25">
      <c r="B3739">
        <v>2066</v>
      </c>
      <c r="C3739">
        <v>2</v>
      </c>
      <c r="D3739" t="s">
        <v>8670</v>
      </c>
      <c r="E3739" s="9"/>
      <c r="F3739" s="9"/>
      <c r="G3739">
        <v>112</v>
      </c>
      <c r="H3739" t="s">
        <v>237</v>
      </c>
      <c r="I3739" t="s">
        <v>184</v>
      </c>
      <c r="J3739" t="s">
        <v>8671</v>
      </c>
      <c r="K3739" s="9">
        <v>45670.645405092589</v>
      </c>
      <c r="L3739" s="13">
        <f>IFERROR(_xlfn.XLOOKUP(tb_C103[[#This Row],[OS]],[1]!tb_C101[OS],[1]!tb_C101[DATA_ABERTURA]),0)</f>
        <v>45393.821261574078</v>
      </c>
      <c r="M3739" s="7" t="str">
        <f>IFERROR(_xlfn.XLOOKUP(tb_C103[[#This Row],[OS]],[1]!tb_C101[OS],[1]!tb_C101[SITUACAO_OS]),0)</f>
        <v>F</v>
      </c>
      <c r="N3739" t="str">
        <f>_xlfn.XLOOKUP(tb_C103[[#This Row],[OS]],[1]!tb_C101[OS],[1]!tb_C101[OFICINA])</f>
        <v>Mecanico</v>
      </c>
      <c r="O3739" s="14">
        <f>tb_C103[[#This Row],[FIM]] - tb_C103[[#This Row],[INICIO]]</f>
        <v>0</v>
      </c>
    </row>
    <row r="3740" spans="1:15" x14ac:dyDescent="0.25">
      <c r="B3740">
        <v>2067</v>
      </c>
      <c r="C3740">
        <v>3</v>
      </c>
      <c r="D3740" t="s">
        <v>8673</v>
      </c>
      <c r="E3740" s="9"/>
      <c r="F3740" s="9"/>
      <c r="G3740">
        <v>112</v>
      </c>
      <c r="H3740" t="s">
        <v>237</v>
      </c>
      <c r="I3740" t="s">
        <v>184</v>
      </c>
      <c r="J3740" t="s">
        <v>8674</v>
      </c>
      <c r="K3740" s="9">
        <v>45401.605162037034</v>
      </c>
      <c r="L3740" s="13">
        <f>IFERROR(_xlfn.XLOOKUP(tb_C103[[#This Row],[OS]],[1]!tb_C101[OS],[1]!tb_C101[DATA_ABERTURA]),0)</f>
        <v>45393.936828703707</v>
      </c>
      <c r="M3740" s="7" t="str">
        <f>IFERROR(_xlfn.XLOOKUP(tb_C103[[#This Row],[OS]],[1]!tb_C101[OS],[1]!tb_C101[SITUACAO_OS]),0)</f>
        <v>F</v>
      </c>
      <c r="N3740" t="str">
        <f>_xlfn.XLOOKUP(tb_C103[[#This Row],[OS]],[1]!tb_C101[OS],[1]!tb_C101[OFICINA])</f>
        <v>Eletrico</v>
      </c>
      <c r="O3740" s="14">
        <f>tb_C103[[#This Row],[FIM]] - tb_C103[[#This Row],[INICIO]]</f>
        <v>0</v>
      </c>
    </row>
    <row r="3741" spans="1:15" x14ac:dyDescent="0.25">
      <c r="B3741">
        <v>2068</v>
      </c>
      <c r="C3741">
        <v>2</v>
      </c>
      <c r="D3741" t="s">
        <v>8670</v>
      </c>
      <c r="E3741" s="9"/>
      <c r="F3741" s="9"/>
      <c r="G3741">
        <v>112</v>
      </c>
      <c r="H3741" t="s">
        <v>237</v>
      </c>
      <c r="I3741" t="s">
        <v>184</v>
      </c>
      <c r="J3741" t="s">
        <v>8671</v>
      </c>
      <c r="K3741" s="9">
        <v>45670.645636574074</v>
      </c>
      <c r="L3741" s="13">
        <f>IFERROR(_xlfn.XLOOKUP(tb_C103[[#This Row],[OS]],[1]!tb_C101[OS],[1]!tb_C101[DATA_ABERTURA]),0)</f>
        <v>45394.467673611114</v>
      </c>
      <c r="M3741" s="7" t="str">
        <f>IFERROR(_xlfn.XLOOKUP(tb_C103[[#This Row],[OS]],[1]!tb_C101[OS],[1]!tb_C101[SITUACAO_OS]),0)</f>
        <v>F</v>
      </c>
      <c r="N3741" t="str">
        <f>_xlfn.XLOOKUP(tb_C103[[#This Row],[OS]],[1]!tb_C101[OS],[1]!tb_C101[OFICINA])</f>
        <v>Mecanico</v>
      </c>
      <c r="O3741" s="14">
        <f>tb_C103[[#This Row],[FIM]] - tb_C103[[#This Row],[INICIO]]</f>
        <v>0</v>
      </c>
    </row>
    <row r="3742" spans="1:15" x14ac:dyDescent="0.25">
      <c r="B3742">
        <v>2069</v>
      </c>
      <c r="C3742">
        <v>2</v>
      </c>
      <c r="D3742" t="s">
        <v>8670</v>
      </c>
      <c r="E3742" s="9"/>
      <c r="F3742" s="9"/>
      <c r="G3742">
        <v>112</v>
      </c>
      <c r="H3742" t="s">
        <v>237</v>
      </c>
      <c r="I3742" t="s">
        <v>184</v>
      </c>
      <c r="J3742" t="s">
        <v>8674</v>
      </c>
      <c r="K3742" s="9">
        <v>45670.64576388889</v>
      </c>
      <c r="L3742" s="13">
        <f>IFERROR(_xlfn.XLOOKUP(tb_C103[[#This Row],[OS]],[1]!tb_C101[OS],[1]!tb_C101[DATA_ABERTURA]),0)</f>
        <v>45394.468159722222</v>
      </c>
      <c r="M3742" s="7" t="str">
        <f>IFERROR(_xlfn.XLOOKUP(tb_C103[[#This Row],[OS]],[1]!tb_C101[OS],[1]!tb_C101[SITUACAO_OS]),0)</f>
        <v>F</v>
      </c>
      <c r="N3742" t="str">
        <f>_xlfn.XLOOKUP(tb_C103[[#This Row],[OS]],[1]!tb_C101[OS],[1]!tb_C101[OFICINA])</f>
        <v>Eletrico</v>
      </c>
      <c r="O3742" s="14">
        <f>tb_C103[[#This Row],[FIM]] - tb_C103[[#This Row],[INICIO]]</f>
        <v>0</v>
      </c>
    </row>
    <row r="3743" spans="1:15" x14ac:dyDescent="0.25">
      <c r="A3743" t="s">
        <v>5388</v>
      </c>
      <c r="B3743">
        <v>2070</v>
      </c>
      <c r="C3743">
        <v>1</v>
      </c>
      <c r="D3743" t="s">
        <v>8677</v>
      </c>
      <c r="E3743" s="9">
        <v>45441.041666666664</v>
      </c>
      <c r="F3743" s="9">
        <v>45441.083333333336</v>
      </c>
      <c r="G3743">
        <v>117</v>
      </c>
      <c r="H3743" t="s">
        <v>354</v>
      </c>
      <c r="I3743" t="s">
        <v>184</v>
      </c>
      <c r="J3743" t="s">
        <v>8671</v>
      </c>
      <c r="K3743" s="9">
        <v>45448.433206018519</v>
      </c>
      <c r="L3743" s="13">
        <f>IFERROR(_xlfn.XLOOKUP(tb_C103[[#This Row],[OS]],[1]!tb_C101[OS],[1]!tb_C101[DATA_ABERTURA]),0)</f>
        <v>45394.495428240742</v>
      </c>
      <c r="M3743" s="7" t="str">
        <f>IFERROR(_xlfn.XLOOKUP(tb_C103[[#This Row],[OS]],[1]!tb_C101[OS],[1]!tb_C101[SITUACAO_OS]),0)</f>
        <v>F</v>
      </c>
      <c r="N3743" t="str">
        <f>_xlfn.XLOOKUP(tb_C103[[#This Row],[OS]],[1]!tb_C101[OS],[1]!tb_C101[OFICINA])</f>
        <v>Mecanico</v>
      </c>
      <c r="O3743" s="14">
        <f>tb_C103[[#This Row],[FIM]] - tb_C103[[#This Row],[INICIO]]</f>
        <v>4.1666666671517305E-2</v>
      </c>
    </row>
    <row r="3744" spans="1:15" x14ac:dyDescent="0.25">
      <c r="A3744" t="s">
        <v>6398</v>
      </c>
      <c r="B3744">
        <v>2071</v>
      </c>
      <c r="C3744">
        <v>1</v>
      </c>
      <c r="D3744" t="s">
        <v>8677</v>
      </c>
      <c r="E3744" s="9">
        <v>45397.868055555555</v>
      </c>
      <c r="F3744" s="9">
        <v>45397.916666666664</v>
      </c>
      <c r="G3744">
        <v>108</v>
      </c>
      <c r="H3744" t="s">
        <v>317</v>
      </c>
      <c r="I3744" t="s">
        <v>184</v>
      </c>
      <c r="J3744" t="s">
        <v>8671</v>
      </c>
      <c r="K3744" s="9">
        <v>45398.345324074071</v>
      </c>
      <c r="L3744" s="13">
        <f>IFERROR(_xlfn.XLOOKUP(tb_C103[[#This Row],[OS]],[1]!tb_C101[OS],[1]!tb_C101[DATA_ABERTURA]),0)</f>
        <v>45394.497187499997</v>
      </c>
      <c r="M3744" s="7" t="str">
        <f>IFERROR(_xlfn.XLOOKUP(tb_C103[[#This Row],[OS]],[1]!tb_C101[OS],[1]!tb_C101[SITUACAO_OS]),0)</f>
        <v>F</v>
      </c>
      <c r="N3744" t="str">
        <f>_xlfn.XLOOKUP(tb_C103[[#This Row],[OS]],[1]!tb_C101[OS],[1]!tb_C101[OFICINA])</f>
        <v>Mecanico</v>
      </c>
      <c r="O3744" s="14">
        <f>tb_C103[[#This Row],[FIM]] - tb_C103[[#This Row],[INICIO]]</f>
        <v>4.8611111109494232E-2</v>
      </c>
    </row>
    <row r="3745" spans="1:15" x14ac:dyDescent="0.25">
      <c r="A3745" t="s">
        <v>8330</v>
      </c>
      <c r="B3745">
        <v>2072</v>
      </c>
      <c r="C3745">
        <v>3</v>
      </c>
      <c r="D3745" t="s">
        <v>8673</v>
      </c>
      <c r="E3745" s="9">
        <v>45394.451388888891</v>
      </c>
      <c r="F3745" s="9">
        <v>45394.454861111109</v>
      </c>
      <c r="G3745">
        <v>108</v>
      </c>
      <c r="H3745" t="s">
        <v>317</v>
      </c>
      <c r="I3745" t="s">
        <v>184</v>
      </c>
      <c r="J3745" t="s">
        <v>8674</v>
      </c>
      <c r="K3745" s="9">
        <v>45394.650266203702</v>
      </c>
      <c r="L3745" s="13">
        <f>IFERROR(_xlfn.XLOOKUP(tb_C103[[#This Row],[OS]],[1]!tb_C101[OS],[1]!tb_C101[DATA_ABERTURA]),0)</f>
        <v>45394.529814814814</v>
      </c>
      <c r="M3745" s="7" t="str">
        <f>IFERROR(_xlfn.XLOOKUP(tb_C103[[#This Row],[OS]],[1]!tb_C101[OS],[1]!tb_C101[SITUACAO_OS]),0)</f>
        <v>F</v>
      </c>
      <c r="N3745" t="str">
        <f>_xlfn.XLOOKUP(tb_C103[[#This Row],[OS]],[1]!tb_C101[OS],[1]!tb_C101[OFICINA])</f>
        <v>Eletrico</v>
      </c>
      <c r="O3745" s="14">
        <f>tb_C103[[#This Row],[FIM]] - tb_C103[[#This Row],[INICIO]]</f>
        <v>3.4722222189884633E-3</v>
      </c>
    </row>
    <row r="3746" spans="1:15" x14ac:dyDescent="0.25">
      <c r="A3746" t="s">
        <v>4080</v>
      </c>
      <c r="B3746">
        <v>2072</v>
      </c>
      <c r="C3746">
        <v>3</v>
      </c>
      <c r="D3746" t="s">
        <v>8673</v>
      </c>
      <c r="E3746" s="9">
        <v>45394.451388888891</v>
      </c>
      <c r="F3746" s="9">
        <v>45394.454861111109</v>
      </c>
      <c r="G3746">
        <v>108</v>
      </c>
      <c r="H3746" t="s">
        <v>317</v>
      </c>
      <c r="I3746" t="s">
        <v>184</v>
      </c>
      <c r="J3746" t="s">
        <v>8674</v>
      </c>
      <c r="K3746" s="9">
        <v>45394.650266203702</v>
      </c>
      <c r="L3746" s="13">
        <f>IFERROR(_xlfn.XLOOKUP(tb_C103[[#This Row],[OS]],[1]!tb_C101[OS],[1]!tb_C101[DATA_ABERTURA]),0)</f>
        <v>45394.529814814814</v>
      </c>
      <c r="M3746" s="7" t="str">
        <f>IFERROR(_xlfn.XLOOKUP(tb_C103[[#This Row],[OS]],[1]!tb_C101[OS],[1]!tb_C101[SITUACAO_OS]),0)</f>
        <v>F</v>
      </c>
      <c r="N3746" t="str">
        <f>_xlfn.XLOOKUP(tb_C103[[#This Row],[OS]],[1]!tb_C101[OS],[1]!tb_C101[OFICINA])</f>
        <v>Eletrico</v>
      </c>
      <c r="O3746" s="14">
        <f>tb_C103[[#This Row],[FIM]] - tb_C103[[#This Row],[INICIO]]</f>
        <v>3.4722222189884633E-3</v>
      </c>
    </row>
    <row r="3747" spans="1:15" x14ac:dyDescent="0.25">
      <c r="A3747" t="s">
        <v>8330</v>
      </c>
      <c r="B3747">
        <v>2072</v>
      </c>
      <c r="C3747">
        <v>3</v>
      </c>
      <c r="D3747" t="s">
        <v>8673</v>
      </c>
      <c r="E3747" s="9">
        <v>45394.451388888891</v>
      </c>
      <c r="F3747" s="9">
        <v>45394.454861111109</v>
      </c>
      <c r="G3747">
        <v>108</v>
      </c>
      <c r="H3747" t="s">
        <v>317</v>
      </c>
      <c r="I3747" t="s">
        <v>184</v>
      </c>
      <c r="J3747" t="s">
        <v>8674</v>
      </c>
      <c r="K3747" s="9">
        <v>45394.650266203702</v>
      </c>
      <c r="L3747" s="13">
        <f>IFERROR(_xlfn.XLOOKUP(tb_C103[[#This Row],[OS]],[1]!tb_C101[OS],[1]!tb_C101[DATA_ABERTURA]),0)</f>
        <v>45394.529814814814</v>
      </c>
      <c r="M3747" s="7" t="str">
        <f>IFERROR(_xlfn.XLOOKUP(tb_C103[[#This Row],[OS]],[1]!tb_C101[OS],[1]!tb_C101[SITUACAO_OS]),0)</f>
        <v>F</v>
      </c>
      <c r="N3747" t="str">
        <f>_xlfn.XLOOKUP(tb_C103[[#This Row],[OS]],[1]!tb_C101[OS],[1]!tb_C101[OFICINA])</f>
        <v>Eletrico</v>
      </c>
      <c r="O3747" s="14">
        <f>tb_C103[[#This Row],[FIM]] - tb_C103[[#This Row],[INICIO]]</f>
        <v>3.4722222189884633E-3</v>
      </c>
    </row>
    <row r="3748" spans="1:15" x14ac:dyDescent="0.25">
      <c r="A3748" t="s">
        <v>4080</v>
      </c>
      <c r="B3748">
        <v>2072</v>
      </c>
      <c r="C3748">
        <v>3</v>
      </c>
      <c r="D3748" t="s">
        <v>8673</v>
      </c>
      <c r="E3748" s="9">
        <v>45394.451388888891</v>
      </c>
      <c r="F3748" s="9">
        <v>45394.454861111109</v>
      </c>
      <c r="G3748">
        <v>108</v>
      </c>
      <c r="H3748" t="s">
        <v>317</v>
      </c>
      <c r="I3748" t="s">
        <v>184</v>
      </c>
      <c r="J3748" t="s">
        <v>8674</v>
      </c>
      <c r="K3748" s="9">
        <v>45394.650266203702</v>
      </c>
      <c r="L3748" s="13">
        <f>IFERROR(_xlfn.XLOOKUP(tb_C103[[#This Row],[OS]],[1]!tb_C101[OS],[1]!tb_C101[DATA_ABERTURA]),0)</f>
        <v>45394.529814814814</v>
      </c>
      <c r="M3748" s="7" t="str">
        <f>IFERROR(_xlfn.XLOOKUP(tb_C103[[#This Row],[OS]],[1]!tb_C101[OS],[1]!tb_C101[SITUACAO_OS]),0)</f>
        <v>F</v>
      </c>
      <c r="N3748" t="str">
        <f>_xlfn.XLOOKUP(tb_C103[[#This Row],[OS]],[1]!tb_C101[OS],[1]!tb_C101[OFICINA])</f>
        <v>Eletrico</v>
      </c>
      <c r="O3748" s="14">
        <f>tb_C103[[#This Row],[FIM]] - tb_C103[[#This Row],[INICIO]]</f>
        <v>3.4722222189884633E-3</v>
      </c>
    </row>
    <row r="3749" spans="1:15" x14ac:dyDescent="0.25">
      <c r="A3749" t="s">
        <v>4080</v>
      </c>
      <c r="B3749">
        <v>2073</v>
      </c>
      <c r="C3749">
        <v>3</v>
      </c>
      <c r="D3749" t="s">
        <v>8673</v>
      </c>
      <c r="E3749" s="9">
        <v>45394.444444444445</v>
      </c>
      <c r="F3749" s="9">
        <v>45394.447916666664</v>
      </c>
      <c r="G3749">
        <v>115</v>
      </c>
      <c r="H3749" t="s">
        <v>197</v>
      </c>
      <c r="I3749" t="s">
        <v>184</v>
      </c>
      <c r="J3749" t="s">
        <v>8674</v>
      </c>
      <c r="K3749" s="9">
        <v>45394.650081018517</v>
      </c>
      <c r="L3749" s="13">
        <f>IFERROR(_xlfn.XLOOKUP(tb_C103[[#This Row],[OS]],[1]!tb_C101[OS],[1]!tb_C101[DATA_ABERTURA]),0)</f>
        <v>45394.531261574077</v>
      </c>
      <c r="M3749" s="7" t="str">
        <f>IFERROR(_xlfn.XLOOKUP(tb_C103[[#This Row],[OS]],[1]!tb_C101[OS],[1]!tb_C101[SITUACAO_OS]),0)</f>
        <v>F</v>
      </c>
      <c r="N3749" t="str">
        <f>_xlfn.XLOOKUP(tb_C103[[#This Row],[OS]],[1]!tb_C101[OS],[1]!tb_C101[OFICINA])</f>
        <v>Eletrico</v>
      </c>
      <c r="O3749" s="14">
        <f>tb_C103[[#This Row],[FIM]] - tb_C103[[#This Row],[INICIO]]</f>
        <v>3.4722222189884633E-3</v>
      </c>
    </row>
    <row r="3750" spans="1:15" x14ac:dyDescent="0.25">
      <c r="A3750" t="s">
        <v>8330</v>
      </c>
      <c r="B3750">
        <v>2074</v>
      </c>
      <c r="C3750">
        <v>3</v>
      </c>
      <c r="D3750" t="s">
        <v>8673</v>
      </c>
      <c r="E3750" s="9">
        <v>45394.333333333336</v>
      </c>
      <c r="F3750" s="9">
        <v>45394.347222222219</v>
      </c>
      <c r="G3750">
        <v>1014</v>
      </c>
      <c r="H3750" t="s">
        <v>4088</v>
      </c>
      <c r="I3750" t="s">
        <v>1267</v>
      </c>
      <c r="J3750" t="s">
        <v>8674</v>
      </c>
      <c r="K3750" s="9">
        <v>45394.64980324074</v>
      </c>
      <c r="L3750" s="13">
        <f>IFERROR(_xlfn.XLOOKUP(tb_C103[[#This Row],[OS]],[1]!tb_C101[OS],[1]!tb_C101[DATA_ABERTURA]),0)</f>
        <v>45394.54179398148</v>
      </c>
      <c r="M3750" s="7" t="str">
        <f>IFERROR(_xlfn.XLOOKUP(tb_C103[[#This Row],[OS]],[1]!tb_C101[OS],[1]!tb_C101[SITUACAO_OS]),0)</f>
        <v>F</v>
      </c>
      <c r="N3750" t="str">
        <f>_xlfn.XLOOKUP(tb_C103[[#This Row],[OS]],[1]!tb_C101[OS],[1]!tb_C101[OFICINA])</f>
        <v>Eletrico</v>
      </c>
      <c r="O3750" s="14">
        <f>tb_C103[[#This Row],[FIM]] - tb_C103[[#This Row],[INICIO]]</f>
        <v>1.3888888883229811E-2</v>
      </c>
    </row>
    <row r="3751" spans="1:15" x14ac:dyDescent="0.25">
      <c r="A3751" t="s">
        <v>2551</v>
      </c>
      <c r="B3751">
        <v>2074</v>
      </c>
      <c r="C3751">
        <v>3</v>
      </c>
      <c r="D3751" t="s">
        <v>8673</v>
      </c>
      <c r="E3751" s="9">
        <v>45394.333333333336</v>
      </c>
      <c r="F3751" s="9">
        <v>45394.347222222219</v>
      </c>
      <c r="G3751">
        <v>1014</v>
      </c>
      <c r="H3751" t="s">
        <v>4088</v>
      </c>
      <c r="I3751" t="s">
        <v>1267</v>
      </c>
      <c r="J3751" t="s">
        <v>8674</v>
      </c>
      <c r="K3751" s="9">
        <v>45394.64980324074</v>
      </c>
      <c r="L3751" s="13">
        <f>IFERROR(_xlfn.XLOOKUP(tb_C103[[#This Row],[OS]],[1]!tb_C101[OS],[1]!tb_C101[DATA_ABERTURA]),0)</f>
        <v>45394.54179398148</v>
      </c>
      <c r="M3751" s="7" t="str">
        <f>IFERROR(_xlfn.XLOOKUP(tb_C103[[#This Row],[OS]],[1]!tb_C101[OS],[1]!tb_C101[SITUACAO_OS]),0)</f>
        <v>F</v>
      </c>
      <c r="N3751" t="str">
        <f>_xlfn.XLOOKUP(tb_C103[[#This Row],[OS]],[1]!tb_C101[OS],[1]!tb_C101[OFICINA])</f>
        <v>Eletrico</v>
      </c>
      <c r="O3751" s="14">
        <f>tb_C103[[#This Row],[FIM]] - tb_C103[[#This Row],[INICIO]]</f>
        <v>1.3888888883229811E-2</v>
      </c>
    </row>
    <row r="3752" spans="1:15" x14ac:dyDescent="0.25">
      <c r="A3752" t="s">
        <v>4080</v>
      </c>
      <c r="B3752">
        <v>2074</v>
      </c>
      <c r="C3752">
        <v>3</v>
      </c>
      <c r="D3752" t="s">
        <v>8673</v>
      </c>
      <c r="E3752" s="9">
        <v>45394.333333333336</v>
      </c>
      <c r="F3752" s="9">
        <v>45394.347222222219</v>
      </c>
      <c r="G3752">
        <v>1014</v>
      </c>
      <c r="H3752" t="s">
        <v>4088</v>
      </c>
      <c r="I3752" t="s">
        <v>1267</v>
      </c>
      <c r="J3752" t="s">
        <v>8674</v>
      </c>
      <c r="K3752" s="9">
        <v>45394.64980324074</v>
      </c>
      <c r="L3752" s="13">
        <f>IFERROR(_xlfn.XLOOKUP(tb_C103[[#This Row],[OS]],[1]!tb_C101[OS],[1]!tb_C101[DATA_ABERTURA]),0)</f>
        <v>45394.54179398148</v>
      </c>
      <c r="M3752" s="7" t="str">
        <f>IFERROR(_xlfn.XLOOKUP(tb_C103[[#This Row],[OS]],[1]!tb_C101[OS],[1]!tb_C101[SITUACAO_OS]),0)</f>
        <v>F</v>
      </c>
      <c r="N3752" t="str">
        <f>_xlfn.XLOOKUP(tb_C103[[#This Row],[OS]],[1]!tb_C101[OS],[1]!tb_C101[OFICINA])</f>
        <v>Eletrico</v>
      </c>
      <c r="O3752" s="14">
        <f>tb_C103[[#This Row],[FIM]] - tb_C103[[#This Row],[INICIO]]</f>
        <v>1.3888888883229811E-2</v>
      </c>
    </row>
    <row r="3753" spans="1:15" x14ac:dyDescent="0.25">
      <c r="A3753" t="s">
        <v>8330</v>
      </c>
      <c r="B3753">
        <v>2074</v>
      </c>
      <c r="C3753">
        <v>3</v>
      </c>
      <c r="D3753" t="s">
        <v>8673</v>
      </c>
      <c r="E3753" s="9">
        <v>45394.333333333336</v>
      </c>
      <c r="F3753" s="9">
        <v>45394.347222222219</v>
      </c>
      <c r="G3753">
        <v>1014</v>
      </c>
      <c r="H3753" t="s">
        <v>4088</v>
      </c>
      <c r="I3753" t="s">
        <v>1267</v>
      </c>
      <c r="J3753" t="s">
        <v>8674</v>
      </c>
      <c r="K3753" s="9">
        <v>45394.64980324074</v>
      </c>
      <c r="L3753" s="13">
        <f>IFERROR(_xlfn.XLOOKUP(tb_C103[[#This Row],[OS]],[1]!tb_C101[OS],[1]!tb_C101[DATA_ABERTURA]),0)</f>
        <v>45394.54179398148</v>
      </c>
      <c r="M3753" s="7" t="str">
        <f>IFERROR(_xlfn.XLOOKUP(tb_C103[[#This Row],[OS]],[1]!tb_C101[OS],[1]!tb_C101[SITUACAO_OS]),0)</f>
        <v>F</v>
      </c>
      <c r="N3753" t="str">
        <f>_xlfn.XLOOKUP(tb_C103[[#This Row],[OS]],[1]!tb_C101[OS],[1]!tb_C101[OFICINA])</f>
        <v>Eletrico</v>
      </c>
      <c r="O3753" s="14">
        <f>tb_C103[[#This Row],[FIM]] - tb_C103[[#This Row],[INICIO]]</f>
        <v>1.3888888883229811E-2</v>
      </c>
    </row>
    <row r="3754" spans="1:15" x14ac:dyDescent="0.25">
      <c r="A3754" t="s">
        <v>2551</v>
      </c>
      <c r="B3754">
        <v>2074</v>
      </c>
      <c r="C3754">
        <v>3</v>
      </c>
      <c r="D3754" t="s">
        <v>8673</v>
      </c>
      <c r="E3754" s="9">
        <v>45394.333333333336</v>
      </c>
      <c r="F3754" s="9">
        <v>45394.347222222219</v>
      </c>
      <c r="G3754">
        <v>1014</v>
      </c>
      <c r="H3754" t="s">
        <v>4088</v>
      </c>
      <c r="I3754" t="s">
        <v>1267</v>
      </c>
      <c r="J3754" t="s">
        <v>8674</v>
      </c>
      <c r="K3754" s="9">
        <v>45394.64980324074</v>
      </c>
      <c r="L3754" s="13">
        <f>IFERROR(_xlfn.XLOOKUP(tb_C103[[#This Row],[OS]],[1]!tb_C101[OS],[1]!tb_C101[DATA_ABERTURA]),0)</f>
        <v>45394.54179398148</v>
      </c>
      <c r="M3754" s="7" t="str">
        <f>IFERROR(_xlfn.XLOOKUP(tb_C103[[#This Row],[OS]],[1]!tb_C101[OS],[1]!tb_C101[SITUACAO_OS]),0)</f>
        <v>F</v>
      </c>
      <c r="N3754" t="str">
        <f>_xlfn.XLOOKUP(tb_C103[[#This Row],[OS]],[1]!tb_C101[OS],[1]!tb_C101[OFICINA])</f>
        <v>Eletrico</v>
      </c>
      <c r="O3754" s="14">
        <f>tb_C103[[#This Row],[FIM]] - tb_C103[[#This Row],[INICIO]]</f>
        <v>1.3888888883229811E-2</v>
      </c>
    </row>
    <row r="3755" spans="1:15" x14ac:dyDescent="0.25">
      <c r="A3755" t="s">
        <v>4080</v>
      </c>
      <c r="B3755">
        <v>2074</v>
      </c>
      <c r="C3755">
        <v>3</v>
      </c>
      <c r="D3755" t="s">
        <v>8673</v>
      </c>
      <c r="E3755" s="9">
        <v>45394.333333333336</v>
      </c>
      <c r="F3755" s="9">
        <v>45394.347222222219</v>
      </c>
      <c r="G3755">
        <v>1014</v>
      </c>
      <c r="H3755" t="s">
        <v>4088</v>
      </c>
      <c r="I3755" t="s">
        <v>1267</v>
      </c>
      <c r="J3755" t="s">
        <v>8674</v>
      </c>
      <c r="K3755" s="9">
        <v>45394.64980324074</v>
      </c>
      <c r="L3755" s="13">
        <f>IFERROR(_xlfn.XLOOKUP(tb_C103[[#This Row],[OS]],[1]!tb_C101[OS],[1]!tb_C101[DATA_ABERTURA]),0)</f>
        <v>45394.54179398148</v>
      </c>
      <c r="M3755" s="7" t="str">
        <f>IFERROR(_xlfn.XLOOKUP(tb_C103[[#This Row],[OS]],[1]!tb_C101[OS],[1]!tb_C101[SITUACAO_OS]),0)</f>
        <v>F</v>
      </c>
      <c r="N3755" t="str">
        <f>_xlfn.XLOOKUP(tb_C103[[#This Row],[OS]],[1]!tb_C101[OS],[1]!tb_C101[OFICINA])</f>
        <v>Eletrico</v>
      </c>
      <c r="O3755" s="14">
        <f>tb_C103[[#This Row],[FIM]] - tb_C103[[#This Row],[INICIO]]</f>
        <v>1.3888888883229811E-2</v>
      </c>
    </row>
    <row r="3756" spans="1:15" x14ac:dyDescent="0.25">
      <c r="A3756" t="s">
        <v>8330</v>
      </c>
      <c r="B3756">
        <v>2074</v>
      </c>
      <c r="C3756">
        <v>3</v>
      </c>
      <c r="D3756" t="s">
        <v>8673</v>
      </c>
      <c r="E3756" s="9">
        <v>45394.333333333336</v>
      </c>
      <c r="F3756" s="9">
        <v>45394.347222222219</v>
      </c>
      <c r="G3756">
        <v>1014</v>
      </c>
      <c r="H3756" t="s">
        <v>4088</v>
      </c>
      <c r="I3756" t="s">
        <v>1267</v>
      </c>
      <c r="J3756" t="s">
        <v>8674</v>
      </c>
      <c r="K3756" s="9">
        <v>45394.64980324074</v>
      </c>
      <c r="L3756" s="13">
        <f>IFERROR(_xlfn.XLOOKUP(tb_C103[[#This Row],[OS]],[1]!tb_C101[OS],[1]!tb_C101[DATA_ABERTURA]),0)</f>
        <v>45394.54179398148</v>
      </c>
      <c r="M3756" s="7" t="str">
        <f>IFERROR(_xlfn.XLOOKUP(tb_C103[[#This Row],[OS]],[1]!tb_C101[OS],[1]!tb_C101[SITUACAO_OS]),0)</f>
        <v>F</v>
      </c>
      <c r="N3756" t="str">
        <f>_xlfn.XLOOKUP(tb_C103[[#This Row],[OS]],[1]!tb_C101[OS],[1]!tb_C101[OFICINA])</f>
        <v>Eletrico</v>
      </c>
      <c r="O3756" s="14">
        <f>tb_C103[[#This Row],[FIM]] - tb_C103[[#This Row],[INICIO]]</f>
        <v>1.3888888883229811E-2</v>
      </c>
    </row>
    <row r="3757" spans="1:15" x14ac:dyDescent="0.25">
      <c r="A3757" t="s">
        <v>2551</v>
      </c>
      <c r="B3757">
        <v>2074</v>
      </c>
      <c r="C3757">
        <v>3</v>
      </c>
      <c r="D3757" t="s">
        <v>8673</v>
      </c>
      <c r="E3757" s="9">
        <v>45394.333333333336</v>
      </c>
      <c r="F3757" s="9">
        <v>45394.347222222219</v>
      </c>
      <c r="G3757">
        <v>1014</v>
      </c>
      <c r="H3757" t="s">
        <v>4088</v>
      </c>
      <c r="I3757" t="s">
        <v>1267</v>
      </c>
      <c r="J3757" t="s">
        <v>8674</v>
      </c>
      <c r="K3757" s="9">
        <v>45394.64980324074</v>
      </c>
      <c r="L3757" s="13">
        <f>IFERROR(_xlfn.XLOOKUP(tb_C103[[#This Row],[OS]],[1]!tb_C101[OS],[1]!tb_C101[DATA_ABERTURA]),0)</f>
        <v>45394.54179398148</v>
      </c>
      <c r="M3757" s="7" t="str">
        <f>IFERROR(_xlfn.XLOOKUP(tb_C103[[#This Row],[OS]],[1]!tb_C101[OS],[1]!tb_C101[SITUACAO_OS]),0)</f>
        <v>F</v>
      </c>
      <c r="N3757" t="str">
        <f>_xlfn.XLOOKUP(tb_C103[[#This Row],[OS]],[1]!tb_C101[OS],[1]!tb_C101[OFICINA])</f>
        <v>Eletrico</v>
      </c>
      <c r="O3757" s="14">
        <f>tb_C103[[#This Row],[FIM]] - tb_C103[[#This Row],[INICIO]]</f>
        <v>1.3888888883229811E-2</v>
      </c>
    </row>
    <row r="3758" spans="1:15" x14ac:dyDescent="0.25">
      <c r="A3758" t="s">
        <v>4080</v>
      </c>
      <c r="B3758">
        <v>2074</v>
      </c>
      <c r="C3758">
        <v>3</v>
      </c>
      <c r="D3758" t="s">
        <v>8673</v>
      </c>
      <c r="E3758" s="9">
        <v>45394.333333333336</v>
      </c>
      <c r="F3758" s="9">
        <v>45394.347222222219</v>
      </c>
      <c r="G3758">
        <v>1014</v>
      </c>
      <c r="H3758" t="s">
        <v>4088</v>
      </c>
      <c r="I3758" t="s">
        <v>1267</v>
      </c>
      <c r="J3758" t="s">
        <v>8674</v>
      </c>
      <c r="K3758" s="9">
        <v>45394.64980324074</v>
      </c>
      <c r="L3758" s="13">
        <f>IFERROR(_xlfn.XLOOKUP(tb_C103[[#This Row],[OS]],[1]!tb_C101[OS],[1]!tb_C101[DATA_ABERTURA]),0)</f>
        <v>45394.54179398148</v>
      </c>
      <c r="M3758" s="7" t="str">
        <f>IFERROR(_xlfn.XLOOKUP(tb_C103[[#This Row],[OS]],[1]!tb_C101[OS],[1]!tb_C101[SITUACAO_OS]),0)</f>
        <v>F</v>
      </c>
      <c r="N3758" t="str">
        <f>_xlfn.XLOOKUP(tb_C103[[#This Row],[OS]],[1]!tb_C101[OS],[1]!tb_C101[OFICINA])</f>
        <v>Eletrico</v>
      </c>
      <c r="O3758" s="14">
        <f>tb_C103[[#This Row],[FIM]] - tb_C103[[#This Row],[INICIO]]</f>
        <v>1.3888888883229811E-2</v>
      </c>
    </row>
    <row r="3759" spans="1:15" x14ac:dyDescent="0.25">
      <c r="A3759" t="s">
        <v>6807</v>
      </c>
      <c r="B3759">
        <v>2075</v>
      </c>
      <c r="C3759">
        <v>3</v>
      </c>
      <c r="D3759" t="s">
        <v>8673</v>
      </c>
      <c r="E3759" s="9">
        <v>45394.673611111109</v>
      </c>
      <c r="F3759" s="9">
        <v>45394.684027777781</v>
      </c>
      <c r="G3759">
        <v>506</v>
      </c>
      <c r="H3759" t="s">
        <v>819</v>
      </c>
      <c r="I3759" t="s">
        <v>24</v>
      </c>
      <c r="J3759" t="s">
        <v>8674</v>
      </c>
      <c r="K3759" s="9">
        <v>45401.604907407411</v>
      </c>
      <c r="L3759" s="13">
        <f>IFERROR(_xlfn.XLOOKUP(tb_C103[[#This Row],[OS]],[1]!tb_C101[OS],[1]!tb_C101[DATA_ABERTURA]),0)</f>
        <v>45394.668692129628</v>
      </c>
      <c r="M3759" s="7" t="str">
        <f>IFERROR(_xlfn.XLOOKUP(tb_C103[[#This Row],[OS]],[1]!tb_C101[OS],[1]!tb_C101[SITUACAO_OS]),0)</f>
        <v>F</v>
      </c>
      <c r="N3759" t="str">
        <f>_xlfn.XLOOKUP(tb_C103[[#This Row],[OS]],[1]!tb_C101[OS],[1]!tb_C101[OFICINA])</f>
        <v>Eletrico</v>
      </c>
      <c r="O3759" s="14">
        <f>tb_C103[[#This Row],[FIM]] - tb_C103[[#This Row],[INICIO]]</f>
        <v>1.0416666671517305E-2</v>
      </c>
    </row>
    <row r="3760" spans="1:15" x14ac:dyDescent="0.25">
      <c r="B3760">
        <v>2076</v>
      </c>
      <c r="C3760">
        <v>3</v>
      </c>
      <c r="D3760" t="s">
        <v>8673</v>
      </c>
      <c r="E3760" s="9"/>
      <c r="F3760" s="9"/>
      <c r="G3760">
        <v>406</v>
      </c>
      <c r="H3760" t="s">
        <v>822</v>
      </c>
      <c r="I3760" t="s">
        <v>79</v>
      </c>
      <c r="J3760" t="s">
        <v>8671</v>
      </c>
      <c r="K3760" s="9">
        <v>45670.64603009259</v>
      </c>
      <c r="L3760" s="13">
        <f>IFERROR(_xlfn.XLOOKUP(tb_C103[[#This Row],[OS]],[1]!tb_C101[OS],[1]!tb_C101[DATA_ABERTURA]),0)</f>
        <v>45394.756608796299</v>
      </c>
      <c r="M3760" s="7" t="str">
        <f>IFERROR(_xlfn.XLOOKUP(tb_C103[[#This Row],[OS]],[1]!tb_C101[OS],[1]!tb_C101[SITUACAO_OS]),0)</f>
        <v>F</v>
      </c>
      <c r="N3760" t="str">
        <f>_xlfn.XLOOKUP(tb_C103[[#This Row],[OS]],[1]!tb_C101[OS],[1]!tb_C101[OFICINA])</f>
        <v>Mecanico</v>
      </c>
      <c r="O3760" s="14">
        <f>tb_C103[[#This Row],[FIM]] - tb_C103[[#This Row],[INICIO]]</f>
        <v>0</v>
      </c>
    </row>
    <row r="3761" spans="1:15" x14ac:dyDescent="0.25">
      <c r="A3761" t="s">
        <v>8330</v>
      </c>
      <c r="B3761">
        <v>2077</v>
      </c>
      <c r="C3761">
        <v>5</v>
      </c>
      <c r="D3761" t="s">
        <v>8690</v>
      </c>
      <c r="E3761" s="9">
        <v>45394.6875</v>
      </c>
      <c r="F3761" s="9">
        <v>45394.729166666664</v>
      </c>
      <c r="G3761">
        <v>117</v>
      </c>
      <c r="H3761" t="s">
        <v>354</v>
      </c>
      <c r="I3761" t="s">
        <v>184</v>
      </c>
      <c r="J3761" t="s">
        <v>8674</v>
      </c>
      <c r="K3761" s="9">
        <v>45394.758379629631</v>
      </c>
      <c r="L3761" s="13">
        <f>IFERROR(_xlfn.XLOOKUP(tb_C103[[#This Row],[OS]],[1]!tb_C101[OS],[1]!tb_C101[DATA_ABERTURA]),0)</f>
        <v>45394.757789351854</v>
      </c>
      <c r="M3761" s="7" t="str">
        <f>IFERROR(_xlfn.XLOOKUP(tb_C103[[#This Row],[OS]],[1]!tb_C101[OS],[1]!tb_C101[SITUACAO_OS]),0)</f>
        <v>F</v>
      </c>
      <c r="N3761" t="str">
        <f>_xlfn.XLOOKUP(tb_C103[[#This Row],[OS]],[1]!tb_C101[OS],[1]!tb_C101[OFICINA])</f>
        <v>Eletrico</v>
      </c>
      <c r="O3761" s="14">
        <f>tb_C103[[#This Row],[FIM]] - tb_C103[[#This Row],[INICIO]]</f>
        <v>4.1666666664241347E-2</v>
      </c>
    </row>
    <row r="3762" spans="1:15" x14ac:dyDescent="0.25">
      <c r="B3762">
        <v>2078</v>
      </c>
      <c r="C3762">
        <v>3</v>
      </c>
      <c r="D3762" t="s">
        <v>8673</v>
      </c>
      <c r="E3762" s="9"/>
      <c r="F3762" s="9"/>
      <c r="G3762">
        <v>206</v>
      </c>
      <c r="H3762" t="s">
        <v>793</v>
      </c>
      <c r="I3762" t="s">
        <v>175</v>
      </c>
      <c r="J3762" t="s">
        <v>8671</v>
      </c>
      <c r="K3762" s="9">
        <v>45670.646145833336</v>
      </c>
      <c r="L3762" s="13">
        <f>IFERROR(_xlfn.XLOOKUP(tb_C103[[#This Row],[OS]],[1]!tb_C101[OS],[1]!tb_C101[DATA_ABERTURA]),0)</f>
        <v>45395.762685185182</v>
      </c>
      <c r="M3762" s="7" t="str">
        <f>IFERROR(_xlfn.XLOOKUP(tb_C103[[#This Row],[OS]],[1]!tb_C101[OS],[1]!tb_C101[SITUACAO_OS]),0)</f>
        <v>F</v>
      </c>
      <c r="N3762" t="str">
        <f>_xlfn.XLOOKUP(tb_C103[[#This Row],[OS]],[1]!tb_C101[OS],[1]!tb_C101[OFICINA])</f>
        <v>Mecanico</v>
      </c>
      <c r="O3762" s="14">
        <f>tb_C103[[#This Row],[FIM]] - tb_C103[[#This Row],[INICIO]]</f>
        <v>0</v>
      </c>
    </row>
    <row r="3763" spans="1:15" x14ac:dyDescent="0.25">
      <c r="B3763">
        <v>2079</v>
      </c>
      <c r="C3763">
        <v>3</v>
      </c>
      <c r="D3763" t="s">
        <v>8673</v>
      </c>
      <c r="E3763" s="9"/>
      <c r="F3763" s="9"/>
      <c r="G3763">
        <v>116</v>
      </c>
      <c r="H3763" t="s">
        <v>290</v>
      </c>
      <c r="I3763" t="s">
        <v>184</v>
      </c>
      <c r="J3763" t="s">
        <v>8671</v>
      </c>
      <c r="K3763" s="9">
        <v>45670.646261574075</v>
      </c>
      <c r="L3763" s="13">
        <f>IFERROR(_xlfn.XLOOKUP(tb_C103[[#This Row],[OS]],[1]!tb_C101[OS],[1]!tb_C101[DATA_ABERTURA]),0)</f>
        <v>45396.77616898148</v>
      </c>
      <c r="M3763" s="7" t="str">
        <f>IFERROR(_xlfn.XLOOKUP(tb_C103[[#This Row],[OS]],[1]!tb_C101[OS],[1]!tb_C101[SITUACAO_OS]),0)</f>
        <v>F</v>
      </c>
      <c r="N3763" t="str">
        <f>_xlfn.XLOOKUP(tb_C103[[#This Row],[OS]],[1]!tb_C101[OS],[1]!tb_C101[OFICINA])</f>
        <v>Mecanico</v>
      </c>
      <c r="O3763" s="14">
        <f>tb_C103[[#This Row],[FIM]] - tb_C103[[#This Row],[INICIO]]</f>
        <v>0</v>
      </c>
    </row>
    <row r="3764" spans="1:15" x14ac:dyDescent="0.25">
      <c r="A3764" t="s">
        <v>1764</v>
      </c>
      <c r="B3764">
        <v>2080</v>
      </c>
      <c r="C3764">
        <v>1</v>
      </c>
      <c r="D3764" t="s">
        <v>8677</v>
      </c>
      <c r="E3764" s="9">
        <v>45399.958333333336</v>
      </c>
      <c r="F3764" s="9">
        <v>45400.125</v>
      </c>
      <c r="G3764">
        <v>108</v>
      </c>
      <c r="H3764" t="s">
        <v>317</v>
      </c>
      <c r="I3764" t="s">
        <v>184</v>
      </c>
      <c r="J3764" t="s">
        <v>8671</v>
      </c>
      <c r="K3764" s="9">
        <v>45405.725034722222</v>
      </c>
      <c r="L3764" s="13">
        <f>IFERROR(_xlfn.XLOOKUP(tb_C103[[#This Row],[OS]],[1]!tb_C101[OS],[1]!tb_C101[DATA_ABERTURA]),0)</f>
        <v>45397.677928240744</v>
      </c>
      <c r="M3764" s="7" t="str">
        <f>IFERROR(_xlfn.XLOOKUP(tb_C103[[#This Row],[OS]],[1]!tb_C101[OS],[1]!tb_C101[SITUACAO_OS]),0)</f>
        <v>F</v>
      </c>
      <c r="N3764" t="str">
        <f>_xlfn.XLOOKUP(tb_C103[[#This Row],[OS]],[1]!tb_C101[OS],[1]!tb_C101[OFICINA])</f>
        <v>Mecanico</v>
      </c>
      <c r="O3764" s="14">
        <f>tb_C103[[#This Row],[FIM]] - tb_C103[[#This Row],[INICIO]]</f>
        <v>0.16666666666424135</v>
      </c>
    </row>
    <row r="3765" spans="1:15" x14ac:dyDescent="0.25">
      <c r="A3765" t="s">
        <v>5388</v>
      </c>
      <c r="B3765">
        <v>2080</v>
      </c>
      <c r="C3765">
        <v>1</v>
      </c>
      <c r="D3765" t="s">
        <v>8677</v>
      </c>
      <c r="E3765" s="9">
        <v>45399.958333333336</v>
      </c>
      <c r="F3765" s="9">
        <v>45400.125</v>
      </c>
      <c r="G3765">
        <v>108</v>
      </c>
      <c r="H3765" t="s">
        <v>317</v>
      </c>
      <c r="I3765" t="s">
        <v>184</v>
      </c>
      <c r="J3765" t="s">
        <v>8671</v>
      </c>
      <c r="K3765" s="9">
        <v>45405.725034722222</v>
      </c>
      <c r="L3765" s="13">
        <f>IFERROR(_xlfn.XLOOKUP(tb_C103[[#This Row],[OS]],[1]!tb_C101[OS],[1]!tb_C101[DATA_ABERTURA]),0)</f>
        <v>45397.677928240744</v>
      </c>
      <c r="M3765" s="7" t="str">
        <f>IFERROR(_xlfn.XLOOKUP(tb_C103[[#This Row],[OS]],[1]!tb_C101[OS],[1]!tb_C101[SITUACAO_OS]),0)</f>
        <v>F</v>
      </c>
      <c r="N3765" t="str">
        <f>_xlfn.XLOOKUP(tb_C103[[#This Row],[OS]],[1]!tb_C101[OS],[1]!tb_C101[OFICINA])</f>
        <v>Mecanico</v>
      </c>
      <c r="O3765" s="14">
        <f>tb_C103[[#This Row],[FIM]] - tb_C103[[#This Row],[INICIO]]</f>
        <v>0.16666666666424135</v>
      </c>
    </row>
    <row r="3766" spans="1:15" x14ac:dyDescent="0.25">
      <c r="A3766" t="s">
        <v>1764</v>
      </c>
      <c r="B3766">
        <v>2080</v>
      </c>
      <c r="C3766">
        <v>1</v>
      </c>
      <c r="D3766" t="s">
        <v>8677</v>
      </c>
      <c r="E3766" s="9">
        <v>45399.958333333336</v>
      </c>
      <c r="F3766" s="9">
        <v>45400.125</v>
      </c>
      <c r="G3766">
        <v>108</v>
      </c>
      <c r="H3766" t="s">
        <v>317</v>
      </c>
      <c r="I3766" t="s">
        <v>184</v>
      </c>
      <c r="J3766" t="s">
        <v>8671</v>
      </c>
      <c r="K3766" s="9">
        <v>45405.725034722222</v>
      </c>
      <c r="L3766" s="13">
        <f>IFERROR(_xlfn.XLOOKUP(tb_C103[[#This Row],[OS]],[1]!tb_C101[OS],[1]!tb_C101[DATA_ABERTURA]),0)</f>
        <v>45397.677928240744</v>
      </c>
      <c r="M3766" s="7" t="str">
        <f>IFERROR(_xlfn.XLOOKUP(tb_C103[[#This Row],[OS]],[1]!tb_C101[OS],[1]!tb_C101[SITUACAO_OS]),0)</f>
        <v>F</v>
      </c>
      <c r="N3766" t="str">
        <f>_xlfn.XLOOKUP(tb_C103[[#This Row],[OS]],[1]!tb_C101[OS],[1]!tb_C101[OFICINA])</f>
        <v>Mecanico</v>
      </c>
      <c r="O3766" s="14">
        <f>tb_C103[[#This Row],[FIM]] - tb_C103[[#This Row],[INICIO]]</f>
        <v>0.16666666666424135</v>
      </c>
    </row>
    <row r="3767" spans="1:15" x14ac:dyDescent="0.25">
      <c r="A3767" t="s">
        <v>5388</v>
      </c>
      <c r="B3767">
        <v>2080</v>
      </c>
      <c r="C3767">
        <v>1</v>
      </c>
      <c r="D3767" t="s">
        <v>8677</v>
      </c>
      <c r="E3767" s="9">
        <v>45399.958333333336</v>
      </c>
      <c r="F3767" s="9">
        <v>45400.125</v>
      </c>
      <c r="G3767">
        <v>108</v>
      </c>
      <c r="H3767" t="s">
        <v>317</v>
      </c>
      <c r="I3767" t="s">
        <v>184</v>
      </c>
      <c r="J3767" t="s">
        <v>8671</v>
      </c>
      <c r="K3767" s="9">
        <v>45405.725034722222</v>
      </c>
      <c r="L3767" s="13">
        <f>IFERROR(_xlfn.XLOOKUP(tb_C103[[#This Row],[OS]],[1]!tb_C101[OS],[1]!tb_C101[DATA_ABERTURA]),0)</f>
        <v>45397.677928240744</v>
      </c>
      <c r="M3767" s="7" t="str">
        <f>IFERROR(_xlfn.XLOOKUP(tb_C103[[#This Row],[OS]],[1]!tb_C101[OS],[1]!tb_C101[SITUACAO_OS]),0)</f>
        <v>F</v>
      </c>
      <c r="N3767" t="str">
        <f>_xlfn.XLOOKUP(tb_C103[[#This Row],[OS]],[1]!tb_C101[OS],[1]!tb_C101[OFICINA])</f>
        <v>Mecanico</v>
      </c>
      <c r="O3767" s="14">
        <f>tb_C103[[#This Row],[FIM]] - tb_C103[[#This Row],[INICIO]]</f>
        <v>0.16666666666424135</v>
      </c>
    </row>
    <row r="3768" spans="1:15" x14ac:dyDescent="0.25">
      <c r="A3768" t="s">
        <v>1764</v>
      </c>
      <c r="B3768">
        <v>2081</v>
      </c>
      <c r="C3768">
        <v>3</v>
      </c>
      <c r="D3768" t="s">
        <v>8673</v>
      </c>
      <c r="E3768" s="9">
        <v>45398.006944444445</v>
      </c>
      <c r="F3768" s="9">
        <v>45398.034722222219</v>
      </c>
      <c r="G3768">
        <v>112</v>
      </c>
      <c r="H3768" t="s">
        <v>237</v>
      </c>
      <c r="I3768" t="s">
        <v>184</v>
      </c>
      <c r="J3768" t="s">
        <v>8674</v>
      </c>
      <c r="K3768" s="9">
        <v>45398.358506944445</v>
      </c>
      <c r="L3768" s="13">
        <f>IFERROR(_xlfn.XLOOKUP(tb_C103[[#This Row],[OS]],[1]!tb_C101[OS],[1]!tb_C101[DATA_ABERTURA]),0)</f>
        <v>45398.030590277776</v>
      </c>
      <c r="M3768" s="7" t="str">
        <f>IFERROR(_xlfn.XLOOKUP(tb_C103[[#This Row],[OS]],[1]!tb_C101[OS],[1]!tb_C101[SITUACAO_OS]),0)</f>
        <v>F</v>
      </c>
      <c r="N3768" t="str">
        <f>_xlfn.XLOOKUP(tb_C103[[#This Row],[OS]],[1]!tb_C101[OS],[1]!tb_C101[OFICINA])</f>
        <v>Eletrico</v>
      </c>
      <c r="O3768" s="14">
        <f>tb_C103[[#This Row],[FIM]] - tb_C103[[#This Row],[INICIO]]</f>
        <v>2.7777777773735579E-2</v>
      </c>
    </row>
    <row r="3769" spans="1:15" x14ac:dyDescent="0.25">
      <c r="A3769" t="s">
        <v>1764</v>
      </c>
      <c r="B3769">
        <v>2082</v>
      </c>
      <c r="C3769">
        <v>3</v>
      </c>
      <c r="D3769" t="s">
        <v>8673</v>
      </c>
      <c r="E3769" s="9">
        <v>45398.229166666664</v>
      </c>
      <c r="F3769" s="9">
        <v>45398.263888888891</v>
      </c>
      <c r="G3769">
        <v>112</v>
      </c>
      <c r="H3769" t="s">
        <v>237</v>
      </c>
      <c r="I3769" t="s">
        <v>184</v>
      </c>
      <c r="J3769" t="s">
        <v>8671</v>
      </c>
      <c r="K3769" s="9">
        <v>45399.739178240743</v>
      </c>
      <c r="L3769" s="13">
        <f>IFERROR(_xlfn.XLOOKUP(tb_C103[[#This Row],[OS]],[1]!tb_C101[OS],[1]!tb_C101[DATA_ABERTURA]),0)</f>
        <v>45398.245300925926</v>
      </c>
      <c r="M3769" s="7" t="str">
        <f>IFERROR(_xlfn.XLOOKUP(tb_C103[[#This Row],[OS]],[1]!tb_C101[OS],[1]!tb_C101[SITUACAO_OS]),0)</f>
        <v>F</v>
      </c>
      <c r="N3769" t="str">
        <f>_xlfn.XLOOKUP(tb_C103[[#This Row],[OS]],[1]!tb_C101[OS],[1]!tb_C101[OFICINA])</f>
        <v>Mecanico</v>
      </c>
      <c r="O3769" s="14">
        <f>tb_C103[[#This Row],[FIM]] - tb_C103[[#This Row],[INICIO]]</f>
        <v>3.4722222226264421E-2</v>
      </c>
    </row>
    <row r="3770" spans="1:15" x14ac:dyDescent="0.25">
      <c r="A3770" t="s">
        <v>5388</v>
      </c>
      <c r="B3770">
        <v>2082</v>
      </c>
      <c r="C3770">
        <v>3</v>
      </c>
      <c r="D3770" t="s">
        <v>8673</v>
      </c>
      <c r="E3770" s="9">
        <v>45398.229166666664</v>
      </c>
      <c r="F3770" s="9">
        <v>45398.263888888891</v>
      </c>
      <c r="G3770">
        <v>112</v>
      </c>
      <c r="H3770" t="s">
        <v>237</v>
      </c>
      <c r="I3770" t="s">
        <v>184</v>
      </c>
      <c r="J3770" t="s">
        <v>8671</v>
      </c>
      <c r="K3770" s="9">
        <v>45399.739178240743</v>
      </c>
      <c r="L3770" s="13">
        <f>IFERROR(_xlfn.XLOOKUP(tb_C103[[#This Row],[OS]],[1]!tb_C101[OS],[1]!tb_C101[DATA_ABERTURA]),0)</f>
        <v>45398.245300925926</v>
      </c>
      <c r="M3770" s="7" t="str">
        <f>IFERROR(_xlfn.XLOOKUP(tb_C103[[#This Row],[OS]],[1]!tb_C101[OS],[1]!tb_C101[SITUACAO_OS]),0)</f>
        <v>F</v>
      </c>
      <c r="N3770" t="str">
        <f>_xlfn.XLOOKUP(tb_C103[[#This Row],[OS]],[1]!tb_C101[OS],[1]!tb_C101[OFICINA])</f>
        <v>Mecanico</v>
      </c>
      <c r="O3770" s="14">
        <f>tb_C103[[#This Row],[FIM]] - tb_C103[[#This Row],[INICIO]]</f>
        <v>3.4722222226264421E-2</v>
      </c>
    </row>
    <row r="3771" spans="1:15" x14ac:dyDescent="0.25">
      <c r="A3771" t="s">
        <v>1764</v>
      </c>
      <c r="B3771">
        <v>2083</v>
      </c>
      <c r="C3771">
        <v>3</v>
      </c>
      <c r="D3771" t="s">
        <v>8673</v>
      </c>
      <c r="E3771" s="9">
        <v>45398.236111111109</v>
      </c>
      <c r="F3771" s="9">
        <v>45398.263888888891</v>
      </c>
      <c r="G3771">
        <v>112</v>
      </c>
      <c r="H3771" t="s">
        <v>237</v>
      </c>
      <c r="I3771" t="s">
        <v>184</v>
      </c>
      <c r="J3771" t="s">
        <v>8671</v>
      </c>
      <c r="K3771" s="9">
        <v>45399.739398148151</v>
      </c>
      <c r="L3771" s="13">
        <f>IFERROR(_xlfn.XLOOKUP(tb_C103[[#This Row],[OS]],[1]!tb_C101[OS],[1]!tb_C101[DATA_ABERTURA]),0)</f>
        <v>45398.246041666665</v>
      </c>
      <c r="M3771" s="7" t="str">
        <f>IFERROR(_xlfn.XLOOKUP(tb_C103[[#This Row],[OS]],[1]!tb_C101[OS],[1]!tb_C101[SITUACAO_OS]),0)</f>
        <v>F</v>
      </c>
      <c r="N3771" t="str">
        <f>_xlfn.XLOOKUP(tb_C103[[#This Row],[OS]],[1]!tb_C101[OS],[1]!tb_C101[OFICINA])</f>
        <v>Mecanico</v>
      </c>
      <c r="O3771" s="14">
        <f>tb_C103[[#This Row],[FIM]] - tb_C103[[#This Row],[INICIO]]</f>
        <v>2.7777777781011537E-2</v>
      </c>
    </row>
    <row r="3772" spans="1:15" x14ac:dyDescent="0.25">
      <c r="A3772" t="s">
        <v>5388</v>
      </c>
      <c r="B3772">
        <v>2083</v>
      </c>
      <c r="C3772">
        <v>3</v>
      </c>
      <c r="D3772" t="s">
        <v>8673</v>
      </c>
      <c r="E3772" s="9">
        <v>45398.236111111109</v>
      </c>
      <c r="F3772" s="9">
        <v>45398.263888888891</v>
      </c>
      <c r="G3772">
        <v>112</v>
      </c>
      <c r="H3772" t="s">
        <v>237</v>
      </c>
      <c r="I3772" t="s">
        <v>184</v>
      </c>
      <c r="J3772" t="s">
        <v>8671</v>
      </c>
      <c r="K3772" s="9">
        <v>45399.739398148151</v>
      </c>
      <c r="L3772" s="13">
        <f>IFERROR(_xlfn.XLOOKUP(tb_C103[[#This Row],[OS]],[1]!tb_C101[OS],[1]!tb_C101[DATA_ABERTURA]),0)</f>
        <v>45398.246041666665</v>
      </c>
      <c r="M3772" s="7" t="str">
        <f>IFERROR(_xlfn.XLOOKUP(tb_C103[[#This Row],[OS]],[1]!tb_C101[OS],[1]!tb_C101[SITUACAO_OS]),0)</f>
        <v>F</v>
      </c>
      <c r="N3772" t="str">
        <f>_xlfn.XLOOKUP(tb_C103[[#This Row],[OS]],[1]!tb_C101[OS],[1]!tb_C101[OFICINA])</f>
        <v>Mecanico</v>
      </c>
      <c r="O3772" s="14">
        <f>tb_C103[[#This Row],[FIM]] - tb_C103[[#This Row],[INICIO]]</f>
        <v>2.7777777781011537E-2</v>
      </c>
    </row>
    <row r="3773" spans="1:15" x14ac:dyDescent="0.25">
      <c r="A3773" t="s">
        <v>4080</v>
      </c>
      <c r="B3773">
        <v>2084</v>
      </c>
      <c r="C3773">
        <v>3</v>
      </c>
      <c r="D3773" t="s">
        <v>8673</v>
      </c>
      <c r="E3773" s="9">
        <v>45398.347222222219</v>
      </c>
      <c r="F3773" s="9">
        <v>45398.375</v>
      </c>
      <c r="G3773">
        <v>506</v>
      </c>
      <c r="H3773" t="s">
        <v>819</v>
      </c>
      <c r="I3773" t="s">
        <v>24</v>
      </c>
      <c r="J3773" t="s">
        <v>8674</v>
      </c>
      <c r="K3773" s="9">
        <v>45399.739861111113</v>
      </c>
      <c r="L3773" s="13">
        <f>IFERROR(_xlfn.XLOOKUP(tb_C103[[#This Row],[OS]],[1]!tb_C101[OS],[1]!tb_C101[DATA_ABERTURA]),0)</f>
        <v>45398.345706018517</v>
      </c>
      <c r="M3773" s="7" t="str">
        <f>IFERROR(_xlfn.XLOOKUP(tb_C103[[#This Row],[OS]],[1]!tb_C101[OS],[1]!tb_C101[SITUACAO_OS]),0)</f>
        <v>F</v>
      </c>
      <c r="N3773" t="str">
        <f>_xlfn.XLOOKUP(tb_C103[[#This Row],[OS]],[1]!tb_C101[OS],[1]!tb_C101[OFICINA])</f>
        <v>Eletrico</v>
      </c>
      <c r="O3773" s="14">
        <f>tb_C103[[#This Row],[FIM]] - tb_C103[[#This Row],[INICIO]]</f>
        <v>2.7777777781011537E-2</v>
      </c>
    </row>
    <row r="3774" spans="1:15" x14ac:dyDescent="0.25">
      <c r="A3774" t="s">
        <v>6398</v>
      </c>
      <c r="B3774">
        <v>2085</v>
      </c>
      <c r="C3774">
        <v>1</v>
      </c>
      <c r="D3774" t="s">
        <v>8677</v>
      </c>
      <c r="E3774" s="9">
        <v>45397.868055555555</v>
      </c>
      <c r="F3774" s="9">
        <v>45397.916666666664</v>
      </c>
      <c r="G3774">
        <v>108</v>
      </c>
      <c r="H3774" t="s">
        <v>317</v>
      </c>
      <c r="I3774" t="s">
        <v>184</v>
      </c>
      <c r="J3774" t="s">
        <v>8671</v>
      </c>
      <c r="K3774" s="9"/>
      <c r="L3774" s="13">
        <f>IFERROR(_xlfn.XLOOKUP(tb_C103[[#This Row],[OS]],[1]!tb_C101[OS],[1]!tb_C101[DATA_ABERTURA]),0)</f>
        <v>45398.362013888887</v>
      </c>
      <c r="M3774" s="7" t="str">
        <f>IFERROR(_xlfn.XLOOKUP(tb_C103[[#This Row],[OS]],[1]!tb_C101[OS],[1]!tb_C101[SITUACAO_OS]),0)</f>
        <v>A</v>
      </c>
      <c r="N3774" t="str">
        <f>_xlfn.XLOOKUP(tb_C103[[#This Row],[OS]],[1]!tb_C101[OS],[1]!tb_C101[OFICINA])</f>
        <v>Mecanico</v>
      </c>
      <c r="O3774" s="14">
        <f>tb_C103[[#This Row],[FIM]] - tb_C103[[#This Row],[INICIO]]</f>
        <v>4.8611111109494232E-2</v>
      </c>
    </row>
    <row r="3775" spans="1:15" x14ac:dyDescent="0.25">
      <c r="B3775">
        <v>2086</v>
      </c>
      <c r="C3775">
        <v>2</v>
      </c>
      <c r="D3775" t="s">
        <v>8670</v>
      </c>
      <c r="E3775" s="9"/>
      <c r="F3775" s="9"/>
      <c r="G3775">
        <v>108</v>
      </c>
      <c r="H3775" t="s">
        <v>317</v>
      </c>
      <c r="I3775" t="s">
        <v>184</v>
      </c>
      <c r="J3775" t="s">
        <v>8671</v>
      </c>
      <c r="K3775" s="9"/>
      <c r="L3775" s="13">
        <f>IFERROR(_xlfn.XLOOKUP(tb_C103[[#This Row],[OS]],[1]!tb_C101[OS],[1]!tb_C101[DATA_ABERTURA]),0)</f>
        <v>45398.412986111114</v>
      </c>
      <c r="M3775" s="7" t="str">
        <f>IFERROR(_xlfn.XLOOKUP(tb_C103[[#This Row],[OS]],[1]!tb_C101[OS],[1]!tb_C101[SITUACAO_OS]),0)</f>
        <v>A</v>
      </c>
      <c r="N3775" t="str">
        <f>_xlfn.XLOOKUP(tb_C103[[#This Row],[OS]],[1]!tb_C101[OS],[1]!tb_C101[OFICINA])</f>
        <v>Mecanico</v>
      </c>
      <c r="O3775" s="14">
        <f>tb_C103[[#This Row],[FIM]] - tb_C103[[#This Row],[INICIO]]</f>
        <v>0</v>
      </c>
    </row>
    <row r="3776" spans="1:15" x14ac:dyDescent="0.25">
      <c r="A3776" t="s">
        <v>2551</v>
      </c>
      <c r="B3776">
        <v>2087</v>
      </c>
      <c r="C3776">
        <v>3</v>
      </c>
      <c r="D3776" t="s">
        <v>8673</v>
      </c>
      <c r="E3776" s="9">
        <v>45398.416666666664</v>
      </c>
      <c r="F3776" s="9">
        <v>45398.458333333336</v>
      </c>
      <c r="G3776">
        <v>115</v>
      </c>
      <c r="H3776" t="s">
        <v>197</v>
      </c>
      <c r="I3776" t="s">
        <v>184</v>
      </c>
      <c r="J3776" t="s">
        <v>8671</v>
      </c>
      <c r="K3776" s="9">
        <v>45399.740104166667</v>
      </c>
      <c r="L3776" s="13">
        <f>IFERROR(_xlfn.XLOOKUP(tb_C103[[#This Row],[OS]],[1]!tb_C101[OS],[1]!tb_C101[DATA_ABERTURA]),0)</f>
        <v>45398.454293981478</v>
      </c>
      <c r="M3776" s="7" t="str">
        <f>IFERROR(_xlfn.XLOOKUP(tb_C103[[#This Row],[OS]],[1]!tb_C101[OS],[1]!tb_C101[SITUACAO_OS]),0)</f>
        <v>F</v>
      </c>
      <c r="N3776" t="str">
        <f>_xlfn.XLOOKUP(tb_C103[[#This Row],[OS]],[1]!tb_C101[OS],[1]!tb_C101[OFICINA])</f>
        <v>Mecanico</v>
      </c>
      <c r="O3776" s="14">
        <f>tb_C103[[#This Row],[FIM]] - tb_C103[[#This Row],[INICIO]]</f>
        <v>4.1666666671517305E-2</v>
      </c>
    </row>
    <row r="3777" spans="1:15" x14ac:dyDescent="0.25">
      <c r="A3777" t="s">
        <v>6398</v>
      </c>
      <c r="B3777">
        <v>2088</v>
      </c>
      <c r="C3777">
        <v>3</v>
      </c>
      <c r="D3777" t="s">
        <v>8673</v>
      </c>
      <c r="E3777" s="9">
        <v>45398.584722222222</v>
      </c>
      <c r="F3777" s="9">
        <v>45398.604166666664</v>
      </c>
      <c r="G3777">
        <v>501</v>
      </c>
      <c r="H3777" t="s">
        <v>228</v>
      </c>
      <c r="I3777" t="s">
        <v>24</v>
      </c>
      <c r="J3777" t="s">
        <v>8671</v>
      </c>
      <c r="K3777" s="9">
        <v>45646.612407407411</v>
      </c>
      <c r="L3777" s="13">
        <f>IFERROR(_xlfn.XLOOKUP(tb_C103[[#This Row],[OS]],[1]!tb_C101[OS],[1]!tb_C101[DATA_ABERTURA]),0)</f>
        <v>45398.586261574077</v>
      </c>
      <c r="M3777" s="7" t="str">
        <f>IFERROR(_xlfn.XLOOKUP(tb_C103[[#This Row],[OS]],[1]!tb_C101[OS],[1]!tb_C101[SITUACAO_OS]),0)</f>
        <v>F</v>
      </c>
      <c r="N3777" t="str">
        <f>_xlfn.XLOOKUP(tb_C103[[#This Row],[OS]],[1]!tb_C101[OS],[1]!tb_C101[OFICINA])</f>
        <v>Mecanico</v>
      </c>
      <c r="O3777" s="14">
        <f>tb_C103[[#This Row],[FIM]] - tb_C103[[#This Row],[INICIO]]</f>
        <v>1.9444444442342501E-2</v>
      </c>
    </row>
    <row r="3778" spans="1:15" x14ac:dyDescent="0.25">
      <c r="A3778" t="s">
        <v>8330</v>
      </c>
      <c r="B3778">
        <v>2089</v>
      </c>
      <c r="C3778">
        <v>3</v>
      </c>
      <c r="D3778" t="s">
        <v>8673</v>
      </c>
      <c r="E3778" s="9">
        <v>45398.631944444445</v>
      </c>
      <c r="F3778" s="9">
        <v>45398.642361111109</v>
      </c>
      <c r="G3778">
        <v>418</v>
      </c>
      <c r="H3778" t="s">
        <v>975</v>
      </c>
      <c r="I3778" t="s">
        <v>79</v>
      </c>
      <c r="J3778" t="s">
        <v>8674</v>
      </c>
      <c r="K3778" s="9">
        <v>45399.736574074072</v>
      </c>
      <c r="L3778" s="13">
        <f>IFERROR(_xlfn.XLOOKUP(tb_C103[[#This Row],[OS]],[1]!tb_C101[OS],[1]!tb_C101[DATA_ABERTURA]),0)</f>
        <v>45398.627175925925</v>
      </c>
      <c r="M3778" s="7" t="str">
        <f>IFERROR(_xlfn.XLOOKUP(tb_C103[[#This Row],[OS]],[1]!tb_C101[OS],[1]!tb_C101[SITUACAO_OS]),0)</f>
        <v>F</v>
      </c>
      <c r="N3778" t="str">
        <f>_xlfn.XLOOKUP(tb_C103[[#This Row],[OS]],[1]!tb_C101[OS],[1]!tb_C101[OFICINA])</f>
        <v>Eletrico</v>
      </c>
      <c r="O3778" s="14">
        <f>tb_C103[[#This Row],[FIM]] - tb_C103[[#This Row],[INICIO]]</f>
        <v>1.0416666664241347E-2</v>
      </c>
    </row>
    <row r="3779" spans="1:15" x14ac:dyDescent="0.25">
      <c r="A3779" t="s">
        <v>4080</v>
      </c>
      <c r="B3779">
        <v>2089</v>
      </c>
      <c r="C3779">
        <v>3</v>
      </c>
      <c r="D3779" t="s">
        <v>8673</v>
      </c>
      <c r="E3779" s="9">
        <v>45398.631944444445</v>
      </c>
      <c r="F3779" s="9">
        <v>45398.642361111109</v>
      </c>
      <c r="G3779">
        <v>418</v>
      </c>
      <c r="H3779" t="s">
        <v>975</v>
      </c>
      <c r="I3779" t="s">
        <v>79</v>
      </c>
      <c r="J3779" t="s">
        <v>8674</v>
      </c>
      <c r="K3779" s="9">
        <v>45399.736574074072</v>
      </c>
      <c r="L3779" s="13">
        <f>IFERROR(_xlfn.XLOOKUP(tb_C103[[#This Row],[OS]],[1]!tb_C101[OS],[1]!tb_C101[DATA_ABERTURA]),0)</f>
        <v>45398.627175925925</v>
      </c>
      <c r="M3779" s="7" t="str">
        <f>IFERROR(_xlfn.XLOOKUP(tb_C103[[#This Row],[OS]],[1]!tb_C101[OS],[1]!tb_C101[SITUACAO_OS]),0)</f>
        <v>F</v>
      </c>
      <c r="N3779" t="str">
        <f>_xlfn.XLOOKUP(tb_C103[[#This Row],[OS]],[1]!tb_C101[OS],[1]!tb_C101[OFICINA])</f>
        <v>Eletrico</v>
      </c>
      <c r="O3779" s="14">
        <f>tb_C103[[#This Row],[FIM]] - tb_C103[[#This Row],[INICIO]]</f>
        <v>1.0416666664241347E-2</v>
      </c>
    </row>
    <row r="3780" spans="1:15" x14ac:dyDescent="0.25">
      <c r="A3780" t="s">
        <v>8330</v>
      </c>
      <c r="B3780">
        <v>2089</v>
      </c>
      <c r="C3780">
        <v>3</v>
      </c>
      <c r="D3780" t="s">
        <v>8673</v>
      </c>
      <c r="E3780" s="9">
        <v>45398.631944444445</v>
      </c>
      <c r="F3780" s="9">
        <v>45398.642361111109</v>
      </c>
      <c r="G3780">
        <v>418</v>
      </c>
      <c r="H3780" t="s">
        <v>975</v>
      </c>
      <c r="I3780" t="s">
        <v>79</v>
      </c>
      <c r="J3780" t="s">
        <v>8674</v>
      </c>
      <c r="K3780" s="9">
        <v>45399.736574074072</v>
      </c>
      <c r="L3780" s="13">
        <f>IFERROR(_xlfn.XLOOKUP(tb_C103[[#This Row],[OS]],[1]!tb_C101[OS],[1]!tb_C101[DATA_ABERTURA]),0)</f>
        <v>45398.627175925925</v>
      </c>
      <c r="M3780" s="7" t="str">
        <f>IFERROR(_xlfn.XLOOKUP(tb_C103[[#This Row],[OS]],[1]!tb_C101[OS],[1]!tb_C101[SITUACAO_OS]),0)</f>
        <v>F</v>
      </c>
      <c r="N3780" t="str">
        <f>_xlfn.XLOOKUP(tb_C103[[#This Row],[OS]],[1]!tb_C101[OS],[1]!tb_C101[OFICINA])</f>
        <v>Eletrico</v>
      </c>
      <c r="O3780" s="14">
        <f>tb_C103[[#This Row],[FIM]] - tb_C103[[#This Row],[INICIO]]</f>
        <v>1.0416666664241347E-2</v>
      </c>
    </row>
    <row r="3781" spans="1:15" x14ac:dyDescent="0.25">
      <c r="A3781" t="s">
        <v>4080</v>
      </c>
      <c r="B3781">
        <v>2089</v>
      </c>
      <c r="C3781">
        <v>3</v>
      </c>
      <c r="D3781" t="s">
        <v>8673</v>
      </c>
      <c r="E3781" s="9">
        <v>45398.631944444445</v>
      </c>
      <c r="F3781" s="9">
        <v>45398.642361111109</v>
      </c>
      <c r="G3781">
        <v>418</v>
      </c>
      <c r="H3781" t="s">
        <v>975</v>
      </c>
      <c r="I3781" t="s">
        <v>79</v>
      </c>
      <c r="J3781" t="s">
        <v>8674</v>
      </c>
      <c r="K3781" s="9">
        <v>45399.736574074072</v>
      </c>
      <c r="L3781" s="13">
        <f>IFERROR(_xlfn.XLOOKUP(tb_C103[[#This Row],[OS]],[1]!tb_C101[OS],[1]!tb_C101[DATA_ABERTURA]),0)</f>
        <v>45398.627175925925</v>
      </c>
      <c r="M3781" s="7" t="str">
        <f>IFERROR(_xlfn.XLOOKUP(tb_C103[[#This Row],[OS]],[1]!tb_C101[OS],[1]!tb_C101[SITUACAO_OS]),0)</f>
        <v>F</v>
      </c>
      <c r="N3781" t="str">
        <f>_xlfn.XLOOKUP(tb_C103[[#This Row],[OS]],[1]!tb_C101[OS],[1]!tb_C101[OFICINA])</f>
        <v>Eletrico</v>
      </c>
      <c r="O3781" s="14">
        <f>tb_C103[[#This Row],[FIM]] - tb_C103[[#This Row],[INICIO]]</f>
        <v>1.0416666664241347E-2</v>
      </c>
    </row>
    <row r="3782" spans="1:15" x14ac:dyDescent="0.25">
      <c r="A3782" t="s">
        <v>6807</v>
      </c>
      <c r="B3782">
        <v>2090</v>
      </c>
      <c r="C3782">
        <v>3</v>
      </c>
      <c r="D3782" t="s">
        <v>8673</v>
      </c>
      <c r="E3782" s="9">
        <v>45398.659722222219</v>
      </c>
      <c r="F3782" s="9">
        <v>45398.666666666664</v>
      </c>
      <c r="G3782">
        <v>1003</v>
      </c>
      <c r="H3782" t="s">
        <v>2044</v>
      </c>
      <c r="I3782" t="s">
        <v>24</v>
      </c>
      <c r="J3782" t="s">
        <v>8674</v>
      </c>
      <c r="K3782" s="9">
        <v>45408.598310185182</v>
      </c>
      <c r="L3782" s="13">
        <f>IFERROR(_xlfn.XLOOKUP(tb_C103[[#This Row],[OS]],[1]!tb_C101[OS],[1]!tb_C101[DATA_ABERTURA]),0)</f>
        <v>45398.636192129627</v>
      </c>
      <c r="M3782" s="7" t="str">
        <f>IFERROR(_xlfn.XLOOKUP(tb_C103[[#This Row],[OS]],[1]!tb_C101[OS],[1]!tb_C101[SITUACAO_OS]),0)</f>
        <v>F</v>
      </c>
      <c r="N3782" t="str">
        <f>_xlfn.XLOOKUP(tb_C103[[#This Row],[OS]],[1]!tb_C101[OS],[1]!tb_C101[OFICINA])</f>
        <v>Eletrico</v>
      </c>
      <c r="O3782" s="14">
        <f>tb_C103[[#This Row],[FIM]] - tb_C103[[#This Row],[INICIO]]</f>
        <v>6.9444444452528842E-3</v>
      </c>
    </row>
    <row r="3783" spans="1:15" x14ac:dyDescent="0.25">
      <c r="A3783" t="s">
        <v>6398</v>
      </c>
      <c r="B3783">
        <v>2091</v>
      </c>
      <c r="C3783">
        <v>3</v>
      </c>
      <c r="D3783" t="s">
        <v>8673</v>
      </c>
      <c r="E3783" s="9">
        <v>44667.774305555555</v>
      </c>
      <c r="F3783" s="9">
        <v>44667.78125</v>
      </c>
      <c r="G3783">
        <v>501</v>
      </c>
      <c r="H3783" t="s">
        <v>228</v>
      </c>
      <c r="I3783" t="s">
        <v>24</v>
      </c>
      <c r="J3783" t="s">
        <v>8671</v>
      </c>
      <c r="K3783" s="9">
        <v>45408.598506944443</v>
      </c>
      <c r="L3783" s="13">
        <f>IFERROR(_xlfn.XLOOKUP(tb_C103[[#This Row],[OS]],[1]!tb_C101[OS],[1]!tb_C101[DATA_ABERTURA]),0)</f>
        <v>45398.77484953704</v>
      </c>
      <c r="M3783" s="7" t="str">
        <f>IFERROR(_xlfn.XLOOKUP(tb_C103[[#This Row],[OS]],[1]!tb_C101[OS],[1]!tb_C101[SITUACAO_OS]),0)</f>
        <v>F</v>
      </c>
      <c r="N3783" t="str">
        <f>_xlfn.XLOOKUP(tb_C103[[#This Row],[OS]],[1]!tb_C101[OS],[1]!tb_C101[OFICINA])</f>
        <v>Mecanico</v>
      </c>
      <c r="O3783" s="14">
        <f>tb_C103[[#This Row],[FIM]] - tb_C103[[#This Row],[INICIO]]</f>
        <v>6.9444444452528842E-3</v>
      </c>
    </row>
    <row r="3784" spans="1:15" x14ac:dyDescent="0.25">
      <c r="A3784" t="s">
        <v>6807</v>
      </c>
      <c r="B3784">
        <v>2092</v>
      </c>
      <c r="C3784">
        <v>3</v>
      </c>
      <c r="D3784" t="s">
        <v>8673</v>
      </c>
      <c r="E3784" s="9">
        <v>45398.840277777781</v>
      </c>
      <c r="F3784" s="9">
        <v>45398.854166666664</v>
      </c>
      <c r="G3784">
        <v>115</v>
      </c>
      <c r="H3784" t="s">
        <v>197</v>
      </c>
      <c r="I3784" t="s">
        <v>184</v>
      </c>
      <c r="J3784" t="s">
        <v>8674</v>
      </c>
      <c r="K3784" s="9">
        <v>45401.604745370372</v>
      </c>
      <c r="L3784" s="13">
        <f>IFERROR(_xlfn.XLOOKUP(tb_C103[[#This Row],[OS]],[1]!tb_C101[OS],[1]!tb_C101[DATA_ABERTURA]),0)</f>
        <v>45398.833148148151</v>
      </c>
      <c r="M3784" s="7" t="str">
        <f>IFERROR(_xlfn.XLOOKUP(tb_C103[[#This Row],[OS]],[1]!tb_C101[OS],[1]!tb_C101[SITUACAO_OS]),0)</f>
        <v>F</v>
      </c>
      <c r="N3784" t="str">
        <f>_xlfn.XLOOKUP(tb_C103[[#This Row],[OS]],[1]!tb_C101[OS],[1]!tb_C101[OFICINA])</f>
        <v>Eletrico</v>
      </c>
      <c r="O3784" s="14">
        <f>tb_C103[[#This Row],[FIM]] - tb_C103[[#This Row],[INICIO]]</f>
        <v>1.3888888883229811E-2</v>
      </c>
    </row>
    <row r="3785" spans="1:15" x14ac:dyDescent="0.25">
      <c r="A3785" t="s">
        <v>2551</v>
      </c>
      <c r="B3785">
        <v>2093</v>
      </c>
      <c r="C3785">
        <v>1</v>
      </c>
      <c r="D3785" t="s">
        <v>8677</v>
      </c>
      <c r="E3785" s="9">
        <v>45399.3125</v>
      </c>
      <c r="F3785" s="9">
        <v>45399.375</v>
      </c>
      <c r="G3785">
        <v>108</v>
      </c>
      <c r="H3785" t="s">
        <v>317</v>
      </c>
      <c r="I3785" t="s">
        <v>184</v>
      </c>
      <c r="J3785" t="s">
        <v>8671</v>
      </c>
      <c r="K3785" s="9">
        <v>45399.631932870368</v>
      </c>
      <c r="L3785" s="13">
        <f>IFERROR(_xlfn.XLOOKUP(tb_C103[[#This Row],[OS]],[1]!tb_C101[OS],[1]!tb_C101[DATA_ABERTURA]),0)</f>
        <v>45399.592916666668</v>
      </c>
      <c r="M3785" s="7" t="str">
        <f>IFERROR(_xlfn.XLOOKUP(tb_C103[[#This Row],[OS]],[1]!tb_C101[OS],[1]!tb_C101[SITUACAO_OS]),0)</f>
        <v>F</v>
      </c>
      <c r="N3785" t="str">
        <f>_xlfn.XLOOKUP(tb_C103[[#This Row],[OS]],[1]!tb_C101[OS],[1]!tb_C101[OFICINA])</f>
        <v>Mecanico</v>
      </c>
      <c r="O3785" s="14">
        <f>tb_C103[[#This Row],[FIM]] - tb_C103[[#This Row],[INICIO]]</f>
        <v>6.25E-2</v>
      </c>
    </row>
    <row r="3786" spans="1:15" x14ac:dyDescent="0.25">
      <c r="A3786" t="s">
        <v>8330</v>
      </c>
      <c r="B3786">
        <v>2094</v>
      </c>
      <c r="C3786">
        <v>5</v>
      </c>
      <c r="D3786" t="s">
        <v>8690</v>
      </c>
      <c r="E3786" s="9">
        <v>45399.583333333336</v>
      </c>
      <c r="F3786" s="9">
        <v>45399.659722222219</v>
      </c>
      <c r="G3786">
        <v>117</v>
      </c>
      <c r="H3786" t="s">
        <v>354</v>
      </c>
      <c r="I3786" t="s">
        <v>184</v>
      </c>
      <c r="J3786" t="s">
        <v>8674</v>
      </c>
      <c r="K3786" s="9">
        <v>45401.604525462964</v>
      </c>
      <c r="L3786" s="13">
        <f>IFERROR(_xlfn.XLOOKUP(tb_C103[[#This Row],[OS]],[1]!tb_C101[OS],[1]!tb_C101[DATA_ABERTURA]),0)</f>
        <v>45399.642870370371</v>
      </c>
      <c r="M3786" s="7" t="str">
        <f>IFERROR(_xlfn.XLOOKUP(tb_C103[[#This Row],[OS]],[1]!tb_C101[OS],[1]!tb_C101[SITUACAO_OS]),0)</f>
        <v>F</v>
      </c>
      <c r="N3786" t="str">
        <f>_xlfn.XLOOKUP(tb_C103[[#This Row],[OS]],[1]!tb_C101[OS],[1]!tb_C101[OFICINA])</f>
        <v>Eletrico</v>
      </c>
      <c r="O3786" s="14">
        <f>tb_C103[[#This Row],[FIM]] - tb_C103[[#This Row],[INICIO]]</f>
        <v>7.6388888883229811E-2</v>
      </c>
    </row>
    <row r="3787" spans="1:15" x14ac:dyDescent="0.25">
      <c r="A3787" t="s">
        <v>4080</v>
      </c>
      <c r="B3787">
        <v>2094</v>
      </c>
      <c r="C3787">
        <v>5</v>
      </c>
      <c r="D3787" t="s">
        <v>8690</v>
      </c>
      <c r="E3787" s="9">
        <v>45399.583333333336</v>
      </c>
      <c r="F3787" s="9">
        <v>45399.659722222219</v>
      </c>
      <c r="G3787">
        <v>117</v>
      </c>
      <c r="H3787" t="s">
        <v>354</v>
      </c>
      <c r="I3787" t="s">
        <v>184</v>
      </c>
      <c r="J3787" t="s">
        <v>8674</v>
      </c>
      <c r="K3787" s="9">
        <v>45401.604525462964</v>
      </c>
      <c r="L3787" s="13">
        <f>IFERROR(_xlfn.XLOOKUP(tb_C103[[#This Row],[OS]],[1]!tb_C101[OS],[1]!tb_C101[DATA_ABERTURA]),0)</f>
        <v>45399.642870370371</v>
      </c>
      <c r="M3787" s="7" t="str">
        <f>IFERROR(_xlfn.XLOOKUP(tb_C103[[#This Row],[OS]],[1]!tb_C101[OS],[1]!tb_C101[SITUACAO_OS]),0)</f>
        <v>F</v>
      </c>
      <c r="N3787" t="str">
        <f>_xlfn.XLOOKUP(tb_C103[[#This Row],[OS]],[1]!tb_C101[OS],[1]!tb_C101[OFICINA])</f>
        <v>Eletrico</v>
      </c>
      <c r="O3787" s="14">
        <f>tb_C103[[#This Row],[FIM]] - tb_C103[[#This Row],[INICIO]]</f>
        <v>7.6388888883229811E-2</v>
      </c>
    </row>
    <row r="3788" spans="1:15" x14ac:dyDescent="0.25">
      <c r="A3788" t="s">
        <v>8330</v>
      </c>
      <c r="B3788">
        <v>2094</v>
      </c>
      <c r="C3788">
        <v>5</v>
      </c>
      <c r="D3788" t="s">
        <v>8690</v>
      </c>
      <c r="E3788" s="9">
        <v>45399.583333333336</v>
      </c>
      <c r="F3788" s="9">
        <v>45399.659722222219</v>
      </c>
      <c r="G3788">
        <v>117</v>
      </c>
      <c r="H3788" t="s">
        <v>354</v>
      </c>
      <c r="I3788" t="s">
        <v>184</v>
      </c>
      <c r="J3788" t="s">
        <v>8674</v>
      </c>
      <c r="K3788" s="9">
        <v>45401.604525462964</v>
      </c>
      <c r="L3788" s="13">
        <f>IFERROR(_xlfn.XLOOKUP(tb_C103[[#This Row],[OS]],[1]!tb_C101[OS],[1]!tb_C101[DATA_ABERTURA]),0)</f>
        <v>45399.642870370371</v>
      </c>
      <c r="M3788" s="7" t="str">
        <f>IFERROR(_xlfn.XLOOKUP(tb_C103[[#This Row],[OS]],[1]!tb_C101[OS],[1]!tb_C101[SITUACAO_OS]),0)</f>
        <v>F</v>
      </c>
      <c r="N3788" t="str">
        <f>_xlfn.XLOOKUP(tb_C103[[#This Row],[OS]],[1]!tb_C101[OS],[1]!tb_C101[OFICINA])</f>
        <v>Eletrico</v>
      </c>
      <c r="O3788" s="14">
        <f>tb_C103[[#This Row],[FIM]] - tb_C103[[#This Row],[INICIO]]</f>
        <v>7.6388888883229811E-2</v>
      </c>
    </row>
    <row r="3789" spans="1:15" x14ac:dyDescent="0.25">
      <c r="A3789" t="s">
        <v>4080</v>
      </c>
      <c r="B3789">
        <v>2094</v>
      </c>
      <c r="C3789">
        <v>5</v>
      </c>
      <c r="D3789" t="s">
        <v>8690</v>
      </c>
      <c r="E3789" s="9">
        <v>45399.583333333336</v>
      </c>
      <c r="F3789" s="9">
        <v>45399.659722222219</v>
      </c>
      <c r="G3789">
        <v>117</v>
      </c>
      <c r="H3789" t="s">
        <v>354</v>
      </c>
      <c r="I3789" t="s">
        <v>184</v>
      </c>
      <c r="J3789" t="s">
        <v>8674</v>
      </c>
      <c r="K3789" s="9">
        <v>45401.604525462964</v>
      </c>
      <c r="L3789" s="13">
        <f>IFERROR(_xlfn.XLOOKUP(tb_C103[[#This Row],[OS]],[1]!tb_C101[OS],[1]!tb_C101[DATA_ABERTURA]),0)</f>
        <v>45399.642870370371</v>
      </c>
      <c r="M3789" s="7" t="str">
        <f>IFERROR(_xlfn.XLOOKUP(tb_C103[[#This Row],[OS]],[1]!tb_C101[OS],[1]!tb_C101[SITUACAO_OS]),0)</f>
        <v>F</v>
      </c>
      <c r="N3789" t="str">
        <f>_xlfn.XLOOKUP(tb_C103[[#This Row],[OS]],[1]!tb_C101[OS],[1]!tb_C101[OFICINA])</f>
        <v>Eletrico</v>
      </c>
      <c r="O3789" s="14">
        <f>tb_C103[[#This Row],[FIM]] - tb_C103[[#This Row],[INICIO]]</f>
        <v>7.6388888883229811E-2</v>
      </c>
    </row>
    <row r="3790" spans="1:15" x14ac:dyDescent="0.25">
      <c r="A3790" t="s">
        <v>6398</v>
      </c>
      <c r="B3790">
        <v>2095</v>
      </c>
      <c r="C3790">
        <v>3</v>
      </c>
      <c r="D3790" t="s">
        <v>8673</v>
      </c>
      <c r="E3790" s="9">
        <v>45399.854166666664</v>
      </c>
      <c r="F3790" s="9">
        <v>45399.875</v>
      </c>
      <c r="G3790">
        <v>116</v>
      </c>
      <c r="H3790" t="s">
        <v>290</v>
      </c>
      <c r="I3790" t="s">
        <v>184</v>
      </c>
      <c r="J3790" t="s">
        <v>8671</v>
      </c>
      <c r="K3790" s="9">
        <v>45408.598912037036</v>
      </c>
      <c r="L3790" s="13">
        <f>IFERROR(_xlfn.XLOOKUP(tb_C103[[#This Row],[OS]],[1]!tb_C101[OS],[1]!tb_C101[DATA_ABERTURA]),0)</f>
        <v>45399.905138888891</v>
      </c>
      <c r="M3790" s="7" t="str">
        <f>IFERROR(_xlfn.XLOOKUP(tb_C103[[#This Row],[OS]],[1]!tb_C101[OS],[1]!tb_C101[SITUACAO_OS]),0)</f>
        <v>F</v>
      </c>
      <c r="N3790" t="str">
        <f>_xlfn.XLOOKUP(tb_C103[[#This Row],[OS]],[1]!tb_C101[OS],[1]!tb_C101[OFICINA])</f>
        <v>Mecanico</v>
      </c>
      <c r="O3790" s="14">
        <f>tb_C103[[#This Row],[FIM]] - tb_C103[[#This Row],[INICIO]]</f>
        <v>2.0833333335758653E-2</v>
      </c>
    </row>
    <row r="3791" spans="1:15" x14ac:dyDescent="0.25">
      <c r="A3791" t="s">
        <v>6398</v>
      </c>
      <c r="B3791">
        <v>2096</v>
      </c>
      <c r="C3791">
        <v>3</v>
      </c>
      <c r="D3791" t="s">
        <v>8673</v>
      </c>
      <c r="E3791" s="9">
        <v>45408.666666666664</v>
      </c>
      <c r="F3791" s="9">
        <v>45408.6875</v>
      </c>
      <c r="G3791">
        <v>9004</v>
      </c>
      <c r="H3791" t="s">
        <v>875</v>
      </c>
      <c r="I3791" t="s">
        <v>874</v>
      </c>
      <c r="J3791" t="s">
        <v>8671</v>
      </c>
      <c r="K3791" s="9">
        <v>45415.359525462962</v>
      </c>
      <c r="L3791" s="13">
        <f>IFERROR(_xlfn.XLOOKUP(tb_C103[[#This Row],[OS]],[1]!tb_C101[OS],[1]!tb_C101[DATA_ABERTURA]),0)</f>
        <v>45400.417071759257</v>
      </c>
      <c r="M3791" s="7" t="str">
        <f>IFERROR(_xlfn.XLOOKUP(tb_C103[[#This Row],[OS]],[1]!tb_C101[OS],[1]!tb_C101[SITUACAO_OS]),0)</f>
        <v>F</v>
      </c>
      <c r="N3791" t="str">
        <f>_xlfn.XLOOKUP(tb_C103[[#This Row],[OS]],[1]!tb_C101[OS],[1]!tb_C101[OFICINA])</f>
        <v>Mecanico</v>
      </c>
      <c r="O3791" s="14">
        <f>tb_C103[[#This Row],[FIM]] - tb_C103[[#This Row],[INICIO]]</f>
        <v>2.0833333335758653E-2</v>
      </c>
    </row>
    <row r="3792" spans="1:15" x14ac:dyDescent="0.25">
      <c r="B3792">
        <v>2097</v>
      </c>
      <c r="C3792">
        <v>3</v>
      </c>
      <c r="D3792" t="s">
        <v>8673</v>
      </c>
      <c r="E3792" s="9"/>
      <c r="F3792" s="9"/>
      <c r="G3792">
        <v>505</v>
      </c>
      <c r="H3792" t="s">
        <v>851</v>
      </c>
      <c r="I3792" t="s">
        <v>24</v>
      </c>
      <c r="J3792" t="s">
        <v>8671</v>
      </c>
      <c r="K3792" s="9">
        <v>45401.60428240741</v>
      </c>
      <c r="L3792" s="13">
        <f>IFERROR(_xlfn.XLOOKUP(tb_C103[[#This Row],[OS]],[1]!tb_C101[OS],[1]!tb_C101[DATA_ABERTURA]),0)</f>
        <v>45400.450324074074</v>
      </c>
      <c r="M3792" s="7" t="str">
        <f>IFERROR(_xlfn.XLOOKUP(tb_C103[[#This Row],[OS]],[1]!tb_C101[OS],[1]!tb_C101[SITUACAO_OS]),0)</f>
        <v>F</v>
      </c>
      <c r="N3792" t="str">
        <f>_xlfn.XLOOKUP(tb_C103[[#This Row],[OS]],[1]!tb_C101[OS],[1]!tb_C101[OFICINA])</f>
        <v>Mecanico</v>
      </c>
      <c r="O3792" s="14">
        <f>tb_C103[[#This Row],[FIM]] - tb_C103[[#This Row],[INICIO]]</f>
        <v>0</v>
      </c>
    </row>
    <row r="3793" spans="1:15" x14ac:dyDescent="0.25">
      <c r="B3793">
        <v>2098</v>
      </c>
      <c r="C3793">
        <v>1</v>
      </c>
      <c r="D3793" t="s">
        <v>8677</v>
      </c>
      <c r="E3793" s="9"/>
      <c r="F3793" s="9"/>
      <c r="G3793">
        <v>117</v>
      </c>
      <c r="H3793" t="s">
        <v>354</v>
      </c>
      <c r="I3793" t="s">
        <v>184</v>
      </c>
      <c r="J3793" t="s">
        <v>8671</v>
      </c>
      <c r="K3793" s="9">
        <v>45670.64638888889</v>
      </c>
      <c r="L3793" s="13">
        <f>IFERROR(_xlfn.XLOOKUP(tb_C103[[#This Row],[OS]],[1]!tb_C101[OS],[1]!tb_C101[DATA_ABERTURA]),0)</f>
        <v>45400.503182870372</v>
      </c>
      <c r="M3793" s="7" t="str">
        <f>IFERROR(_xlfn.XLOOKUP(tb_C103[[#This Row],[OS]],[1]!tb_C101[OS],[1]!tb_C101[SITUACAO_OS]),0)</f>
        <v>F</v>
      </c>
      <c r="N3793" t="str">
        <f>_xlfn.XLOOKUP(tb_C103[[#This Row],[OS]],[1]!tb_C101[OS],[1]!tb_C101[OFICINA])</f>
        <v>Mecanico</v>
      </c>
      <c r="O3793" s="14">
        <f>tb_C103[[#This Row],[FIM]] - tb_C103[[#This Row],[INICIO]]</f>
        <v>0</v>
      </c>
    </row>
    <row r="3794" spans="1:15" x14ac:dyDescent="0.25">
      <c r="A3794" t="s">
        <v>4080</v>
      </c>
      <c r="B3794">
        <v>2099</v>
      </c>
      <c r="C3794">
        <v>1</v>
      </c>
      <c r="D3794" t="s">
        <v>8677</v>
      </c>
      <c r="E3794" s="9">
        <v>45400.541666666664</v>
      </c>
      <c r="F3794" s="9">
        <v>45400.583333333336</v>
      </c>
      <c r="G3794">
        <v>108</v>
      </c>
      <c r="H3794" t="s">
        <v>317</v>
      </c>
      <c r="I3794" t="s">
        <v>184</v>
      </c>
      <c r="J3794" t="s">
        <v>8674</v>
      </c>
      <c r="K3794" s="9">
        <v>45411.741087962961</v>
      </c>
      <c r="L3794" s="13">
        <f>IFERROR(_xlfn.XLOOKUP(tb_C103[[#This Row],[OS]],[1]!tb_C101[OS],[1]!tb_C101[DATA_ABERTURA]),0)</f>
        <v>45400.571284722224</v>
      </c>
      <c r="M3794" s="7" t="str">
        <f>IFERROR(_xlfn.XLOOKUP(tb_C103[[#This Row],[OS]],[1]!tb_C101[OS],[1]!tb_C101[SITUACAO_OS]),0)</f>
        <v>F</v>
      </c>
      <c r="N3794" t="str">
        <f>_xlfn.XLOOKUP(tb_C103[[#This Row],[OS]],[1]!tb_C101[OS],[1]!tb_C101[OFICINA])</f>
        <v>Eletrico</v>
      </c>
      <c r="O3794" s="14">
        <f>tb_C103[[#This Row],[FIM]] - tb_C103[[#This Row],[INICIO]]</f>
        <v>4.1666666671517305E-2</v>
      </c>
    </row>
    <row r="3795" spans="1:15" x14ac:dyDescent="0.25">
      <c r="A3795" t="s">
        <v>2551</v>
      </c>
      <c r="B3795">
        <v>2100</v>
      </c>
      <c r="C3795">
        <v>3</v>
      </c>
      <c r="D3795" t="s">
        <v>8673</v>
      </c>
      <c r="E3795" s="9">
        <v>45400.590277777781</v>
      </c>
      <c r="F3795" s="9">
        <v>45400.611111111109</v>
      </c>
      <c r="G3795">
        <v>505</v>
      </c>
      <c r="H3795" t="s">
        <v>851</v>
      </c>
      <c r="I3795" t="s">
        <v>24</v>
      </c>
      <c r="J3795" t="s">
        <v>8671</v>
      </c>
      <c r="K3795" s="9">
        <v>45411.582858796297</v>
      </c>
      <c r="L3795" s="13">
        <f>IFERROR(_xlfn.XLOOKUP(tb_C103[[#This Row],[OS]],[1]!tb_C101[OS],[1]!tb_C101[DATA_ABERTURA]),0)</f>
        <v>45400.608425925922</v>
      </c>
      <c r="M3795" s="7" t="str">
        <f>IFERROR(_xlfn.XLOOKUP(tb_C103[[#This Row],[OS]],[1]!tb_C101[OS],[1]!tb_C101[SITUACAO_OS]),0)</f>
        <v>F</v>
      </c>
      <c r="N3795" t="str">
        <f>_xlfn.XLOOKUP(tb_C103[[#This Row],[OS]],[1]!tb_C101[OS],[1]!tb_C101[OFICINA])</f>
        <v>Mecanico</v>
      </c>
      <c r="O3795" s="14">
        <f>tb_C103[[#This Row],[FIM]] - tb_C103[[#This Row],[INICIO]]</f>
        <v>2.0833333328482695E-2</v>
      </c>
    </row>
    <row r="3796" spans="1:15" x14ac:dyDescent="0.25">
      <c r="A3796" t="s">
        <v>2551</v>
      </c>
      <c r="B3796">
        <v>2101</v>
      </c>
      <c r="C3796">
        <v>3</v>
      </c>
      <c r="D3796" t="s">
        <v>8673</v>
      </c>
      <c r="E3796" s="9">
        <v>45400.333333333336</v>
      </c>
      <c r="F3796" s="9">
        <v>45400.361111111109</v>
      </c>
      <c r="G3796">
        <v>505</v>
      </c>
      <c r="H3796" t="s">
        <v>851</v>
      </c>
      <c r="I3796" t="s">
        <v>24</v>
      </c>
      <c r="J3796" t="s">
        <v>8671</v>
      </c>
      <c r="K3796" s="9">
        <v>45401.603634259256</v>
      </c>
      <c r="L3796" s="13">
        <f>IFERROR(_xlfn.XLOOKUP(tb_C103[[#This Row],[OS]],[1]!tb_C101[OS],[1]!tb_C101[DATA_ABERTURA]),0)</f>
        <v>45400.612187500003</v>
      </c>
      <c r="M3796" s="7" t="str">
        <f>IFERROR(_xlfn.XLOOKUP(tb_C103[[#This Row],[OS]],[1]!tb_C101[OS],[1]!tb_C101[SITUACAO_OS]),0)</f>
        <v>F</v>
      </c>
      <c r="N3796" t="str">
        <f>_xlfn.XLOOKUP(tb_C103[[#This Row],[OS]],[1]!tb_C101[OS],[1]!tb_C101[OFICINA])</f>
        <v>Mecanico</v>
      </c>
      <c r="O3796" s="14">
        <f>tb_C103[[#This Row],[FIM]] - tb_C103[[#This Row],[INICIO]]</f>
        <v>2.7777777773735579E-2</v>
      </c>
    </row>
    <row r="3797" spans="1:15" x14ac:dyDescent="0.25">
      <c r="A3797" t="s">
        <v>2551</v>
      </c>
      <c r="B3797">
        <v>2102</v>
      </c>
      <c r="C3797">
        <v>3</v>
      </c>
      <c r="D3797" t="s">
        <v>8673</v>
      </c>
      <c r="E3797" s="9">
        <v>45401.319444444445</v>
      </c>
      <c r="F3797" s="9">
        <v>45401.347222222219</v>
      </c>
      <c r="G3797">
        <v>505</v>
      </c>
      <c r="H3797" t="s">
        <v>851</v>
      </c>
      <c r="I3797" t="s">
        <v>24</v>
      </c>
      <c r="J3797" t="s">
        <v>8671</v>
      </c>
      <c r="K3797" s="9">
        <v>45408.599305555559</v>
      </c>
      <c r="L3797" s="13">
        <f>IFERROR(_xlfn.XLOOKUP(tb_C103[[#This Row],[OS]],[1]!tb_C101[OS],[1]!tb_C101[DATA_ABERTURA]),0)</f>
        <v>45401.320902777778</v>
      </c>
      <c r="M3797" s="7" t="str">
        <f>IFERROR(_xlfn.XLOOKUP(tb_C103[[#This Row],[OS]],[1]!tb_C101[OS],[1]!tb_C101[SITUACAO_OS]),0)</f>
        <v>F</v>
      </c>
      <c r="N3797" t="str">
        <f>_xlfn.XLOOKUP(tb_C103[[#This Row],[OS]],[1]!tb_C101[OS],[1]!tb_C101[OFICINA])</f>
        <v>Mecanico</v>
      </c>
      <c r="O3797" s="14">
        <f>tb_C103[[#This Row],[FIM]] - tb_C103[[#This Row],[INICIO]]</f>
        <v>2.7777777773735579E-2</v>
      </c>
    </row>
    <row r="3798" spans="1:15" x14ac:dyDescent="0.25">
      <c r="A3798" t="s">
        <v>2551</v>
      </c>
      <c r="B3798">
        <v>2103</v>
      </c>
      <c r="C3798">
        <v>3</v>
      </c>
      <c r="D3798" t="s">
        <v>8673</v>
      </c>
      <c r="E3798" s="9">
        <v>45401.49722222222</v>
      </c>
      <c r="F3798" s="9">
        <v>45401.527777777781</v>
      </c>
      <c r="G3798">
        <v>505</v>
      </c>
      <c r="H3798" t="s">
        <v>851</v>
      </c>
      <c r="I3798" t="s">
        <v>24</v>
      </c>
      <c r="J3798" t="s">
        <v>8671</v>
      </c>
      <c r="K3798" s="9">
        <v>45408.59957175926</v>
      </c>
      <c r="L3798" s="13">
        <f>IFERROR(_xlfn.XLOOKUP(tb_C103[[#This Row],[OS]],[1]!tb_C101[OS],[1]!tb_C101[DATA_ABERTURA]),0)</f>
        <v>45401.498668981483</v>
      </c>
      <c r="M3798" s="7" t="str">
        <f>IFERROR(_xlfn.XLOOKUP(tb_C103[[#This Row],[OS]],[1]!tb_C101[OS],[1]!tb_C101[SITUACAO_OS]),0)</f>
        <v>F</v>
      </c>
      <c r="N3798" t="str">
        <f>_xlfn.XLOOKUP(tb_C103[[#This Row],[OS]],[1]!tb_C101[OS],[1]!tb_C101[OFICINA])</f>
        <v>Mecanico</v>
      </c>
      <c r="O3798" s="14">
        <f>tb_C103[[#This Row],[FIM]] - tb_C103[[#This Row],[INICIO]]</f>
        <v>3.0555555560567882E-2</v>
      </c>
    </row>
    <row r="3799" spans="1:15" x14ac:dyDescent="0.25">
      <c r="A3799" t="s">
        <v>6398</v>
      </c>
      <c r="B3799">
        <v>2104</v>
      </c>
      <c r="C3799">
        <v>3</v>
      </c>
      <c r="D3799" t="s">
        <v>8673</v>
      </c>
      <c r="E3799" s="9">
        <v>45401.623611111114</v>
      </c>
      <c r="F3799" s="9">
        <v>45401.6875</v>
      </c>
      <c r="G3799">
        <v>206</v>
      </c>
      <c r="H3799" t="s">
        <v>793</v>
      </c>
      <c r="I3799" t="s">
        <v>175</v>
      </c>
      <c r="J3799" t="s">
        <v>8671</v>
      </c>
      <c r="K3799" s="9">
        <v>45408.604560185187</v>
      </c>
      <c r="L3799" s="13">
        <f>IFERROR(_xlfn.XLOOKUP(tb_C103[[#This Row],[OS]],[1]!tb_C101[OS],[1]!tb_C101[DATA_ABERTURA]),0)</f>
        <v>45401.624224537038</v>
      </c>
      <c r="M3799" s="7" t="str">
        <f>IFERROR(_xlfn.XLOOKUP(tb_C103[[#This Row],[OS]],[1]!tb_C101[OS],[1]!tb_C101[SITUACAO_OS]),0)</f>
        <v>F</v>
      </c>
      <c r="N3799" t="str">
        <f>_xlfn.XLOOKUP(tb_C103[[#This Row],[OS]],[1]!tb_C101[OS],[1]!tb_C101[OFICINA])</f>
        <v>Mecanico</v>
      </c>
      <c r="O3799" s="14">
        <f>tb_C103[[#This Row],[FIM]] - tb_C103[[#This Row],[INICIO]]</f>
        <v>6.3888888886140194E-2</v>
      </c>
    </row>
    <row r="3800" spans="1:15" x14ac:dyDescent="0.25">
      <c r="A3800" t="s">
        <v>6807</v>
      </c>
      <c r="B3800">
        <v>2104</v>
      </c>
      <c r="C3800">
        <v>3</v>
      </c>
      <c r="D3800" t="s">
        <v>8673</v>
      </c>
      <c r="E3800" s="9">
        <v>45401.623611111114</v>
      </c>
      <c r="F3800" s="9">
        <v>45401.6875</v>
      </c>
      <c r="G3800">
        <v>206</v>
      </c>
      <c r="H3800" t="s">
        <v>793</v>
      </c>
      <c r="I3800" t="s">
        <v>175</v>
      </c>
      <c r="J3800" t="s">
        <v>8671</v>
      </c>
      <c r="K3800" s="9">
        <v>45408.604560185187</v>
      </c>
      <c r="L3800" s="13">
        <f>IFERROR(_xlfn.XLOOKUP(tb_C103[[#This Row],[OS]],[1]!tb_C101[OS],[1]!tb_C101[DATA_ABERTURA]),0)</f>
        <v>45401.624224537038</v>
      </c>
      <c r="M3800" s="7" t="str">
        <f>IFERROR(_xlfn.XLOOKUP(tb_C103[[#This Row],[OS]],[1]!tb_C101[OS],[1]!tb_C101[SITUACAO_OS]),0)</f>
        <v>F</v>
      </c>
      <c r="N3800" t="str">
        <f>_xlfn.XLOOKUP(tb_C103[[#This Row],[OS]],[1]!tb_C101[OS],[1]!tb_C101[OFICINA])</f>
        <v>Mecanico</v>
      </c>
      <c r="O3800" s="14">
        <f>tb_C103[[#This Row],[FIM]] - tb_C103[[#This Row],[INICIO]]</f>
        <v>6.3888888886140194E-2</v>
      </c>
    </row>
    <row r="3801" spans="1:15" x14ac:dyDescent="0.25">
      <c r="A3801" t="s">
        <v>6398</v>
      </c>
      <c r="B3801">
        <v>2104</v>
      </c>
      <c r="C3801">
        <v>3</v>
      </c>
      <c r="D3801" t="s">
        <v>8673</v>
      </c>
      <c r="E3801" s="9">
        <v>45401.623611111114</v>
      </c>
      <c r="F3801" s="9">
        <v>45401.6875</v>
      </c>
      <c r="G3801">
        <v>206</v>
      </c>
      <c r="H3801" t="s">
        <v>793</v>
      </c>
      <c r="I3801" t="s">
        <v>175</v>
      </c>
      <c r="J3801" t="s">
        <v>8671</v>
      </c>
      <c r="K3801" s="9">
        <v>45408.604560185187</v>
      </c>
      <c r="L3801" s="13">
        <f>IFERROR(_xlfn.XLOOKUP(tb_C103[[#This Row],[OS]],[1]!tb_C101[OS],[1]!tb_C101[DATA_ABERTURA]),0)</f>
        <v>45401.624224537038</v>
      </c>
      <c r="M3801" s="7" t="str">
        <f>IFERROR(_xlfn.XLOOKUP(tb_C103[[#This Row],[OS]],[1]!tb_C101[OS],[1]!tb_C101[SITUACAO_OS]),0)</f>
        <v>F</v>
      </c>
      <c r="N3801" t="str">
        <f>_xlfn.XLOOKUP(tb_C103[[#This Row],[OS]],[1]!tb_C101[OS],[1]!tb_C101[OFICINA])</f>
        <v>Mecanico</v>
      </c>
      <c r="O3801" s="14">
        <f>tb_C103[[#This Row],[FIM]] - tb_C103[[#This Row],[INICIO]]</f>
        <v>6.3888888886140194E-2</v>
      </c>
    </row>
    <row r="3802" spans="1:15" x14ac:dyDescent="0.25">
      <c r="A3802" t="s">
        <v>6807</v>
      </c>
      <c r="B3802">
        <v>2104</v>
      </c>
      <c r="C3802">
        <v>3</v>
      </c>
      <c r="D3802" t="s">
        <v>8673</v>
      </c>
      <c r="E3802" s="9">
        <v>45401.623611111114</v>
      </c>
      <c r="F3802" s="9">
        <v>45401.6875</v>
      </c>
      <c r="G3802">
        <v>206</v>
      </c>
      <c r="H3802" t="s">
        <v>793</v>
      </c>
      <c r="I3802" t="s">
        <v>175</v>
      </c>
      <c r="J3802" t="s">
        <v>8671</v>
      </c>
      <c r="K3802" s="9">
        <v>45408.604560185187</v>
      </c>
      <c r="L3802" s="13">
        <f>IFERROR(_xlfn.XLOOKUP(tb_C103[[#This Row],[OS]],[1]!tb_C101[OS],[1]!tb_C101[DATA_ABERTURA]),0)</f>
        <v>45401.624224537038</v>
      </c>
      <c r="M3802" s="7" t="str">
        <f>IFERROR(_xlfn.XLOOKUP(tb_C103[[#This Row],[OS]],[1]!tb_C101[OS],[1]!tb_C101[SITUACAO_OS]),0)</f>
        <v>F</v>
      </c>
      <c r="N3802" t="str">
        <f>_xlfn.XLOOKUP(tb_C103[[#This Row],[OS]],[1]!tb_C101[OS],[1]!tb_C101[OFICINA])</f>
        <v>Mecanico</v>
      </c>
      <c r="O3802" s="14">
        <f>tb_C103[[#This Row],[FIM]] - tb_C103[[#This Row],[INICIO]]</f>
        <v>6.3888888886140194E-2</v>
      </c>
    </row>
    <row r="3803" spans="1:15" x14ac:dyDescent="0.25">
      <c r="A3803" t="s">
        <v>6398</v>
      </c>
      <c r="B3803">
        <v>2105</v>
      </c>
      <c r="C3803">
        <v>3</v>
      </c>
      <c r="D3803" t="s">
        <v>8673</v>
      </c>
      <c r="E3803" s="9">
        <v>45401.854166666664</v>
      </c>
      <c r="F3803" s="9">
        <v>45401.881944444445</v>
      </c>
      <c r="G3803">
        <v>9013</v>
      </c>
      <c r="H3803" t="s">
        <v>3463</v>
      </c>
      <c r="I3803" t="s">
        <v>874</v>
      </c>
      <c r="J3803" t="s">
        <v>8671</v>
      </c>
      <c r="K3803" s="9">
        <v>45408.604849537034</v>
      </c>
      <c r="L3803" s="13">
        <f>IFERROR(_xlfn.XLOOKUP(tb_C103[[#This Row],[OS]],[1]!tb_C101[OS],[1]!tb_C101[DATA_ABERTURA]),0)</f>
        <v>45401.72625</v>
      </c>
      <c r="M3803" s="7" t="str">
        <f>IFERROR(_xlfn.XLOOKUP(tb_C103[[#This Row],[OS]],[1]!tb_C101[OS],[1]!tb_C101[SITUACAO_OS]),0)</f>
        <v>F</v>
      </c>
      <c r="N3803" t="str">
        <f>_xlfn.XLOOKUP(tb_C103[[#This Row],[OS]],[1]!tb_C101[OS],[1]!tb_C101[OFICINA])</f>
        <v>Mecanico</v>
      </c>
      <c r="O3803" s="14">
        <f>tb_C103[[#This Row],[FIM]] - tb_C103[[#This Row],[INICIO]]</f>
        <v>2.7777777781011537E-2</v>
      </c>
    </row>
    <row r="3804" spans="1:15" x14ac:dyDescent="0.25">
      <c r="A3804" t="s">
        <v>6398</v>
      </c>
      <c r="B3804">
        <v>2106</v>
      </c>
      <c r="C3804">
        <v>3</v>
      </c>
      <c r="D3804" t="s">
        <v>8673</v>
      </c>
      <c r="E3804" s="9">
        <v>45402.57708333333</v>
      </c>
      <c r="F3804" s="9">
        <v>45402.604166666664</v>
      </c>
      <c r="G3804">
        <v>413</v>
      </c>
      <c r="H3804" t="s">
        <v>295</v>
      </c>
      <c r="I3804" t="s">
        <v>79</v>
      </c>
      <c r="J3804" t="s">
        <v>8671</v>
      </c>
      <c r="K3804" s="9">
        <v>45408.605231481481</v>
      </c>
      <c r="L3804" s="13">
        <f>IFERROR(_xlfn.XLOOKUP(tb_C103[[#This Row],[OS]],[1]!tb_C101[OS],[1]!tb_C101[DATA_ABERTURA]),0)</f>
        <v>45402.577476851853</v>
      </c>
      <c r="M3804" s="7" t="str">
        <f>IFERROR(_xlfn.XLOOKUP(tb_C103[[#This Row],[OS]],[1]!tb_C101[OS],[1]!tb_C101[SITUACAO_OS]),0)</f>
        <v>F</v>
      </c>
      <c r="N3804" t="str">
        <f>_xlfn.XLOOKUP(tb_C103[[#This Row],[OS]],[1]!tb_C101[OS],[1]!tb_C101[OFICINA])</f>
        <v>Mecanico</v>
      </c>
      <c r="O3804" s="14">
        <f>tb_C103[[#This Row],[FIM]] - tb_C103[[#This Row],[INICIO]]</f>
        <v>2.7083333334303461E-2</v>
      </c>
    </row>
    <row r="3805" spans="1:15" x14ac:dyDescent="0.25">
      <c r="A3805" t="s">
        <v>8330</v>
      </c>
      <c r="B3805">
        <v>2107</v>
      </c>
      <c r="C3805">
        <v>3</v>
      </c>
      <c r="D3805" t="s">
        <v>8673</v>
      </c>
      <c r="E3805" s="9">
        <v>45404.333333333336</v>
      </c>
      <c r="F3805" s="9">
        <v>45404.375</v>
      </c>
      <c r="G3805">
        <v>115</v>
      </c>
      <c r="H3805" t="s">
        <v>197</v>
      </c>
      <c r="I3805" t="s">
        <v>184</v>
      </c>
      <c r="J3805" t="s">
        <v>8674</v>
      </c>
      <c r="K3805" s="9">
        <v>45414.414085648146</v>
      </c>
      <c r="L3805" s="13">
        <f>IFERROR(_xlfn.XLOOKUP(tb_C103[[#This Row],[OS]],[1]!tb_C101[OS],[1]!tb_C101[DATA_ABERTURA]),0)</f>
        <v>45404.275763888887</v>
      </c>
      <c r="M3805" s="7" t="str">
        <f>IFERROR(_xlfn.XLOOKUP(tb_C103[[#This Row],[OS]],[1]!tb_C101[OS],[1]!tb_C101[SITUACAO_OS]),0)</f>
        <v>F</v>
      </c>
      <c r="N3805" t="str">
        <f>_xlfn.XLOOKUP(tb_C103[[#This Row],[OS]],[1]!tb_C101[OS],[1]!tb_C101[OFICINA])</f>
        <v>Eletrico</v>
      </c>
      <c r="O3805" s="14">
        <f>tb_C103[[#This Row],[FIM]] - tb_C103[[#This Row],[INICIO]]</f>
        <v>4.1666666664241347E-2</v>
      </c>
    </row>
    <row r="3806" spans="1:15" x14ac:dyDescent="0.25">
      <c r="A3806" t="s">
        <v>4080</v>
      </c>
      <c r="B3806">
        <v>2107</v>
      </c>
      <c r="C3806">
        <v>3</v>
      </c>
      <c r="D3806" t="s">
        <v>8673</v>
      </c>
      <c r="E3806" s="9">
        <v>45404.333333333336</v>
      </c>
      <c r="F3806" s="9">
        <v>45404.375</v>
      </c>
      <c r="G3806">
        <v>115</v>
      </c>
      <c r="H3806" t="s">
        <v>197</v>
      </c>
      <c r="I3806" t="s">
        <v>184</v>
      </c>
      <c r="J3806" t="s">
        <v>8674</v>
      </c>
      <c r="K3806" s="9">
        <v>45414.414085648146</v>
      </c>
      <c r="L3806" s="13">
        <f>IFERROR(_xlfn.XLOOKUP(tb_C103[[#This Row],[OS]],[1]!tb_C101[OS],[1]!tb_C101[DATA_ABERTURA]),0)</f>
        <v>45404.275763888887</v>
      </c>
      <c r="M3806" s="7" t="str">
        <f>IFERROR(_xlfn.XLOOKUP(tb_C103[[#This Row],[OS]],[1]!tb_C101[OS],[1]!tb_C101[SITUACAO_OS]),0)</f>
        <v>F</v>
      </c>
      <c r="N3806" t="str">
        <f>_xlfn.XLOOKUP(tb_C103[[#This Row],[OS]],[1]!tb_C101[OS],[1]!tb_C101[OFICINA])</f>
        <v>Eletrico</v>
      </c>
      <c r="O3806" s="14">
        <f>tb_C103[[#This Row],[FIM]] - tb_C103[[#This Row],[INICIO]]</f>
        <v>4.1666666664241347E-2</v>
      </c>
    </row>
    <row r="3807" spans="1:15" x14ac:dyDescent="0.25">
      <c r="A3807" t="s">
        <v>8330</v>
      </c>
      <c r="B3807">
        <v>2107</v>
      </c>
      <c r="C3807">
        <v>3</v>
      </c>
      <c r="D3807" t="s">
        <v>8673</v>
      </c>
      <c r="E3807" s="9">
        <v>45404.28125</v>
      </c>
      <c r="F3807" s="9">
        <v>45404.375</v>
      </c>
      <c r="G3807">
        <v>115</v>
      </c>
      <c r="H3807" t="s">
        <v>197</v>
      </c>
      <c r="I3807" t="s">
        <v>184</v>
      </c>
      <c r="J3807" t="s">
        <v>8674</v>
      </c>
      <c r="K3807" s="9">
        <v>45414.414085648146</v>
      </c>
      <c r="L3807" s="13">
        <f>IFERROR(_xlfn.XLOOKUP(tb_C103[[#This Row],[OS]],[1]!tb_C101[OS],[1]!tb_C101[DATA_ABERTURA]),0)</f>
        <v>45404.275763888887</v>
      </c>
      <c r="M3807" s="7" t="str">
        <f>IFERROR(_xlfn.XLOOKUP(tb_C103[[#This Row],[OS]],[1]!tb_C101[OS],[1]!tb_C101[SITUACAO_OS]),0)</f>
        <v>F</v>
      </c>
      <c r="N3807" t="str">
        <f>_xlfn.XLOOKUP(tb_C103[[#This Row],[OS]],[1]!tb_C101[OS],[1]!tb_C101[OFICINA])</f>
        <v>Eletrico</v>
      </c>
      <c r="O3807" s="14">
        <f>tb_C103[[#This Row],[FIM]] - tb_C103[[#This Row],[INICIO]]</f>
        <v>9.375E-2</v>
      </c>
    </row>
    <row r="3808" spans="1:15" x14ac:dyDescent="0.25">
      <c r="A3808" t="s">
        <v>4080</v>
      </c>
      <c r="B3808">
        <v>2107</v>
      </c>
      <c r="C3808">
        <v>3</v>
      </c>
      <c r="D3808" t="s">
        <v>8673</v>
      </c>
      <c r="E3808" s="9">
        <v>45404.28125</v>
      </c>
      <c r="F3808" s="9">
        <v>45404.375</v>
      </c>
      <c r="G3808">
        <v>115</v>
      </c>
      <c r="H3808" t="s">
        <v>197</v>
      </c>
      <c r="I3808" t="s">
        <v>184</v>
      </c>
      <c r="J3808" t="s">
        <v>8674</v>
      </c>
      <c r="K3808" s="9">
        <v>45414.414085648146</v>
      </c>
      <c r="L3808" s="13">
        <f>IFERROR(_xlfn.XLOOKUP(tb_C103[[#This Row],[OS]],[1]!tb_C101[OS],[1]!tb_C101[DATA_ABERTURA]),0)</f>
        <v>45404.275763888887</v>
      </c>
      <c r="M3808" s="7" t="str">
        <f>IFERROR(_xlfn.XLOOKUP(tb_C103[[#This Row],[OS]],[1]!tb_C101[OS],[1]!tb_C101[SITUACAO_OS]),0)</f>
        <v>F</v>
      </c>
      <c r="N3808" t="str">
        <f>_xlfn.XLOOKUP(tb_C103[[#This Row],[OS]],[1]!tb_C101[OS],[1]!tb_C101[OFICINA])</f>
        <v>Eletrico</v>
      </c>
      <c r="O3808" s="14">
        <f>tb_C103[[#This Row],[FIM]] - tb_C103[[#This Row],[INICIO]]</f>
        <v>9.375E-2</v>
      </c>
    </row>
    <row r="3809" spans="1:15" x14ac:dyDescent="0.25">
      <c r="A3809" t="s">
        <v>4080</v>
      </c>
      <c r="B3809">
        <v>2108</v>
      </c>
      <c r="C3809">
        <v>3</v>
      </c>
      <c r="D3809" t="s">
        <v>8673</v>
      </c>
      <c r="E3809" s="9">
        <v>45404.375</v>
      </c>
      <c r="F3809" s="9">
        <v>45404.395833333336</v>
      </c>
      <c r="G3809">
        <v>301</v>
      </c>
      <c r="H3809" t="s">
        <v>221</v>
      </c>
      <c r="I3809" t="s">
        <v>220</v>
      </c>
      <c r="J3809" t="s">
        <v>8674</v>
      </c>
      <c r="K3809" s="9">
        <v>45414.414305555554</v>
      </c>
      <c r="L3809" s="13">
        <f>IFERROR(_xlfn.XLOOKUP(tb_C103[[#This Row],[OS]],[1]!tb_C101[OS],[1]!tb_C101[DATA_ABERTURA]),0)</f>
        <v>45404.343460648146</v>
      </c>
      <c r="M3809" s="7" t="str">
        <f>IFERROR(_xlfn.XLOOKUP(tb_C103[[#This Row],[OS]],[1]!tb_C101[OS],[1]!tb_C101[SITUACAO_OS]),0)</f>
        <v>F</v>
      </c>
      <c r="N3809" t="str">
        <f>_xlfn.XLOOKUP(tb_C103[[#This Row],[OS]],[1]!tb_C101[OS],[1]!tb_C101[OFICINA])</f>
        <v>Eletrico</v>
      </c>
      <c r="O3809" s="14">
        <f>tb_C103[[#This Row],[FIM]] - tb_C103[[#This Row],[INICIO]]</f>
        <v>2.0833333335758653E-2</v>
      </c>
    </row>
    <row r="3810" spans="1:15" x14ac:dyDescent="0.25">
      <c r="A3810" t="s">
        <v>6398</v>
      </c>
      <c r="B3810">
        <v>2109</v>
      </c>
      <c r="C3810">
        <v>3</v>
      </c>
      <c r="D3810" t="s">
        <v>8673</v>
      </c>
      <c r="E3810" s="9">
        <v>45404.57916666667</v>
      </c>
      <c r="F3810" s="9">
        <v>45404.625</v>
      </c>
      <c r="G3810">
        <v>301</v>
      </c>
      <c r="H3810" t="s">
        <v>221</v>
      </c>
      <c r="I3810" t="s">
        <v>220</v>
      </c>
      <c r="J3810" t="s">
        <v>8671</v>
      </c>
      <c r="K3810" s="9">
        <v>45408.605462962965</v>
      </c>
      <c r="L3810" s="13">
        <f>IFERROR(_xlfn.XLOOKUP(tb_C103[[#This Row],[OS]],[1]!tb_C101[OS],[1]!tb_C101[DATA_ABERTURA]),0)</f>
        <v>45404.580555555556</v>
      </c>
      <c r="M3810" s="7" t="str">
        <f>IFERROR(_xlfn.XLOOKUP(tb_C103[[#This Row],[OS]],[1]!tb_C101[OS],[1]!tb_C101[SITUACAO_OS]),0)</f>
        <v>F</v>
      </c>
      <c r="N3810" t="str">
        <f>_xlfn.XLOOKUP(tb_C103[[#This Row],[OS]],[1]!tb_C101[OS],[1]!tb_C101[OFICINA])</f>
        <v>Mecanico</v>
      </c>
      <c r="O3810" s="14">
        <f>tb_C103[[#This Row],[FIM]] - tb_C103[[#This Row],[INICIO]]</f>
        <v>4.5833333329937886E-2</v>
      </c>
    </row>
    <row r="3811" spans="1:15" x14ac:dyDescent="0.25">
      <c r="B3811">
        <v>2110</v>
      </c>
      <c r="C3811">
        <v>1</v>
      </c>
      <c r="D3811" t="s">
        <v>8677</v>
      </c>
      <c r="E3811" s="9"/>
      <c r="F3811" s="9"/>
      <c r="G3811">
        <v>112</v>
      </c>
      <c r="H3811" t="s">
        <v>237</v>
      </c>
      <c r="I3811" t="s">
        <v>184</v>
      </c>
      <c r="J3811" t="s">
        <v>8674</v>
      </c>
      <c r="K3811" s="9">
        <v>45475.479143518518</v>
      </c>
      <c r="L3811" s="13">
        <f>IFERROR(_xlfn.XLOOKUP(tb_C103[[#This Row],[OS]],[1]!tb_C101[OS],[1]!tb_C101[DATA_ABERTURA]),0)</f>
        <v>45404.665046296293</v>
      </c>
      <c r="M3811" s="7" t="str">
        <f>IFERROR(_xlfn.XLOOKUP(tb_C103[[#This Row],[OS]],[1]!tb_C101[OS],[1]!tb_C101[SITUACAO_OS]),0)</f>
        <v>F</v>
      </c>
      <c r="N3811" t="str">
        <f>_xlfn.XLOOKUP(tb_C103[[#This Row],[OS]],[1]!tb_C101[OS],[1]!tb_C101[OFICINA])</f>
        <v>Eletrico</v>
      </c>
      <c r="O3811" s="14">
        <f>tb_C103[[#This Row],[FIM]] - tb_C103[[#This Row],[INICIO]]</f>
        <v>0</v>
      </c>
    </row>
    <row r="3812" spans="1:15" x14ac:dyDescent="0.25">
      <c r="B3812">
        <v>2111</v>
      </c>
      <c r="C3812">
        <v>5</v>
      </c>
      <c r="D3812" t="s">
        <v>8690</v>
      </c>
      <c r="E3812" s="9"/>
      <c r="F3812" s="9"/>
      <c r="I3812" t="s">
        <v>1267</v>
      </c>
      <c r="J3812" t="s">
        <v>8671</v>
      </c>
      <c r="K3812" s="9">
        <v>45670.646574074075</v>
      </c>
      <c r="L3812" s="13">
        <f>IFERROR(_xlfn.XLOOKUP(tb_C103[[#This Row],[OS]],[1]!tb_C101[OS],[1]!tb_C101[DATA_ABERTURA]),0)</f>
        <v>45404.672384259262</v>
      </c>
      <c r="M3812" s="7" t="str">
        <f>IFERROR(_xlfn.XLOOKUP(tb_C103[[#This Row],[OS]],[1]!tb_C101[OS],[1]!tb_C101[SITUACAO_OS]),0)</f>
        <v>F</v>
      </c>
      <c r="N3812" t="str">
        <f>_xlfn.XLOOKUP(tb_C103[[#This Row],[OS]],[1]!tb_C101[OS],[1]!tb_C101[OFICINA])</f>
        <v>Mecanico</v>
      </c>
      <c r="O3812" s="14">
        <f>tb_C103[[#This Row],[FIM]] - tb_C103[[#This Row],[INICIO]]</f>
        <v>0</v>
      </c>
    </row>
    <row r="3813" spans="1:15" x14ac:dyDescent="0.25">
      <c r="B3813">
        <v>2112</v>
      </c>
      <c r="C3813">
        <v>3</v>
      </c>
      <c r="D3813" t="s">
        <v>8673</v>
      </c>
      <c r="E3813" s="9"/>
      <c r="F3813" s="9"/>
      <c r="G3813">
        <v>115</v>
      </c>
      <c r="H3813" t="s">
        <v>197</v>
      </c>
      <c r="I3813" t="s">
        <v>184</v>
      </c>
      <c r="J3813" t="s">
        <v>8683</v>
      </c>
      <c r="K3813" s="9">
        <v>45670.646747685183</v>
      </c>
      <c r="L3813" s="13">
        <f>IFERROR(_xlfn.XLOOKUP(tb_C103[[#This Row],[OS]],[1]!tb_C101[OS],[1]!tb_C101[DATA_ABERTURA]),0)</f>
        <v>45404.814664351848</v>
      </c>
      <c r="M3813" s="7" t="str">
        <f>IFERROR(_xlfn.XLOOKUP(tb_C103[[#This Row],[OS]],[1]!tb_C101[OS],[1]!tb_C101[SITUACAO_OS]),0)</f>
        <v>F</v>
      </c>
      <c r="N3813" t="str">
        <f>_xlfn.XLOOKUP(tb_C103[[#This Row],[OS]],[1]!tb_C101[OS],[1]!tb_C101[OFICINA])</f>
        <v>Falha Operacinal</v>
      </c>
      <c r="O3813" s="14">
        <f>tb_C103[[#This Row],[FIM]] - tb_C103[[#This Row],[INICIO]]</f>
        <v>0</v>
      </c>
    </row>
    <row r="3814" spans="1:15" x14ac:dyDescent="0.25">
      <c r="B3814">
        <v>2113</v>
      </c>
      <c r="C3814">
        <v>3</v>
      </c>
      <c r="D3814" t="s">
        <v>8673</v>
      </c>
      <c r="E3814" s="9"/>
      <c r="F3814" s="9"/>
      <c r="G3814">
        <v>108</v>
      </c>
      <c r="H3814" t="s">
        <v>317</v>
      </c>
      <c r="I3814" t="s">
        <v>184</v>
      </c>
      <c r="J3814" t="s">
        <v>8671</v>
      </c>
      <c r="K3814" s="9">
        <v>45670.646863425929</v>
      </c>
      <c r="L3814" s="13">
        <f>IFERROR(_xlfn.XLOOKUP(tb_C103[[#This Row],[OS]],[1]!tb_C101[OS],[1]!tb_C101[DATA_ABERTURA]),0)</f>
        <v>45404.816944444443</v>
      </c>
      <c r="M3814" s="7" t="str">
        <f>IFERROR(_xlfn.XLOOKUP(tb_C103[[#This Row],[OS]],[1]!tb_C101[OS],[1]!tb_C101[SITUACAO_OS]),0)</f>
        <v>F</v>
      </c>
      <c r="N3814" t="str">
        <f>_xlfn.XLOOKUP(tb_C103[[#This Row],[OS]],[1]!tb_C101[OS],[1]!tb_C101[OFICINA])</f>
        <v>Mecanico</v>
      </c>
      <c r="O3814" s="14">
        <f>tb_C103[[#This Row],[FIM]] - tb_C103[[#This Row],[INICIO]]</f>
        <v>0</v>
      </c>
    </row>
    <row r="3815" spans="1:15" x14ac:dyDescent="0.25">
      <c r="A3815" t="s">
        <v>4080</v>
      </c>
      <c r="B3815">
        <v>2114</v>
      </c>
      <c r="C3815">
        <v>5</v>
      </c>
      <c r="D3815" t="s">
        <v>8690</v>
      </c>
      <c r="E3815" s="9">
        <v>45405.451388888891</v>
      </c>
      <c r="F3815" s="9">
        <v>45405.479166666664</v>
      </c>
      <c r="G3815">
        <v>118</v>
      </c>
      <c r="H3815" t="s">
        <v>1349</v>
      </c>
      <c r="I3815" t="s">
        <v>184</v>
      </c>
      <c r="J3815" t="s">
        <v>8674</v>
      </c>
      <c r="K3815" s="9">
        <v>45414.414456018516</v>
      </c>
      <c r="L3815" s="13">
        <f>IFERROR(_xlfn.XLOOKUP(tb_C103[[#This Row],[OS]],[1]!tb_C101[OS],[1]!tb_C101[DATA_ABERTURA]),0)</f>
        <v>45405.45034722222</v>
      </c>
      <c r="M3815" s="7" t="str">
        <f>IFERROR(_xlfn.XLOOKUP(tb_C103[[#This Row],[OS]],[1]!tb_C101[OS],[1]!tb_C101[SITUACAO_OS]),0)</f>
        <v>F</v>
      </c>
      <c r="N3815" t="str">
        <f>_xlfn.XLOOKUP(tb_C103[[#This Row],[OS]],[1]!tb_C101[OS],[1]!tb_C101[OFICINA])</f>
        <v>Eletrico</v>
      </c>
      <c r="O3815" s="14">
        <f>tb_C103[[#This Row],[FIM]] - tb_C103[[#This Row],[INICIO]]</f>
        <v>2.7777777773735579E-2</v>
      </c>
    </row>
    <row r="3816" spans="1:15" x14ac:dyDescent="0.25">
      <c r="B3816">
        <v>2115</v>
      </c>
      <c r="C3816">
        <v>5</v>
      </c>
      <c r="D3816" t="s">
        <v>8690</v>
      </c>
      <c r="E3816" s="9"/>
      <c r="F3816" s="9"/>
      <c r="G3816">
        <v>506</v>
      </c>
      <c r="H3816" t="s">
        <v>819</v>
      </c>
      <c r="I3816" t="s">
        <v>24</v>
      </c>
      <c r="J3816" t="s">
        <v>8671</v>
      </c>
      <c r="K3816" s="9">
        <v>45670.646979166668</v>
      </c>
      <c r="L3816" s="13">
        <f>IFERROR(_xlfn.XLOOKUP(tb_C103[[#This Row],[OS]],[1]!tb_C101[OS],[1]!tb_C101[DATA_ABERTURA]),0)</f>
        <v>45405.566793981481</v>
      </c>
      <c r="M3816" s="7" t="str">
        <f>IFERROR(_xlfn.XLOOKUP(tb_C103[[#This Row],[OS]],[1]!tb_C101[OS],[1]!tb_C101[SITUACAO_OS]),0)</f>
        <v>F</v>
      </c>
      <c r="N3816" t="str">
        <f>_xlfn.XLOOKUP(tb_C103[[#This Row],[OS]],[1]!tb_C101[OS],[1]!tb_C101[OFICINA])</f>
        <v>Mecanico</v>
      </c>
      <c r="O3816" s="14">
        <f>tb_C103[[#This Row],[FIM]] - tb_C103[[#This Row],[INICIO]]</f>
        <v>0</v>
      </c>
    </row>
    <row r="3817" spans="1:15" x14ac:dyDescent="0.25">
      <c r="A3817" t="s">
        <v>6807</v>
      </c>
      <c r="B3817">
        <v>2116</v>
      </c>
      <c r="C3817">
        <v>3</v>
      </c>
      <c r="D3817" t="s">
        <v>8673</v>
      </c>
      <c r="E3817" s="9">
        <v>45405.611111111109</v>
      </c>
      <c r="F3817" s="9">
        <v>45405.625</v>
      </c>
      <c r="G3817">
        <v>1015</v>
      </c>
      <c r="H3817" t="s">
        <v>3861</v>
      </c>
      <c r="I3817" t="s">
        <v>79</v>
      </c>
      <c r="J3817" t="s">
        <v>8674</v>
      </c>
      <c r="K3817" s="9">
        <v>45414.414733796293</v>
      </c>
      <c r="L3817" s="13">
        <f>IFERROR(_xlfn.XLOOKUP(tb_C103[[#This Row],[OS]],[1]!tb_C101[OS],[1]!tb_C101[DATA_ABERTURA]),0)</f>
        <v>45405.598078703704</v>
      </c>
      <c r="M3817" s="7" t="str">
        <f>IFERROR(_xlfn.XLOOKUP(tb_C103[[#This Row],[OS]],[1]!tb_C101[OS],[1]!tb_C101[SITUACAO_OS]),0)</f>
        <v>F</v>
      </c>
      <c r="N3817" t="str">
        <f>_xlfn.XLOOKUP(tb_C103[[#This Row],[OS]],[1]!tb_C101[OS],[1]!tb_C101[OFICINA])</f>
        <v>Eletrico</v>
      </c>
      <c r="O3817" s="14">
        <f>tb_C103[[#This Row],[FIM]] - tb_C103[[#This Row],[INICIO]]</f>
        <v>1.3888888890505768E-2</v>
      </c>
    </row>
    <row r="3818" spans="1:15" x14ac:dyDescent="0.25">
      <c r="A3818" t="s">
        <v>6398</v>
      </c>
      <c r="B3818">
        <v>2117</v>
      </c>
      <c r="C3818">
        <v>1</v>
      </c>
      <c r="D3818" t="s">
        <v>8677</v>
      </c>
      <c r="E3818" s="9">
        <v>45406.625</v>
      </c>
      <c r="F3818" s="9">
        <v>45407.875</v>
      </c>
      <c r="G3818">
        <v>115</v>
      </c>
      <c r="H3818" t="s">
        <v>197</v>
      </c>
      <c r="I3818" t="s">
        <v>184</v>
      </c>
      <c r="J3818" t="s">
        <v>8671</v>
      </c>
      <c r="K3818" s="9">
        <v>45411.521296296298</v>
      </c>
      <c r="L3818" s="13">
        <f>IFERROR(_xlfn.XLOOKUP(tb_C103[[#This Row],[OS]],[1]!tb_C101[OS],[1]!tb_C101[DATA_ABERTURA]),0)</f>
        <v>45405.689317129632</v>
      </c>
      <c r="M3818" s="7" t="str">
        <f>IFERROR(_xlfn.XLOOKUP(tb_C103[[#This Row],[OS]],[1]!tb_C101[OS],[1]!tb_C101[SITUACAO_OS]),0)</f>
        <v>F</v>
      </c>
      <c r="N3818" t="str">
        <f>_xlfn.XLOOKUP(tb_C103[[#This Row],[OS]],[1]!tb_C101[OS],[1]!tb_C101[OFICINA])</f>
        <v>Mecanico</v>
      </c>
      <c r="O3818" s="14">
        <f>tb_C103[[#This Row],[FIM]] - tb_C103[[#This Row],[INICIO]]</f>
        <v>1.25</v>
      </c>
    </row>
    <row r="3819" spans="1:15" x14ac:dyDescent="0.25">
      <c r="B3819">
        <v>2118</v>
      </c>
      <c r="C3819">
        <v>3</v>
      </c>
      <c r="D3819" t="s">
        <v>8673</v>
      </c>
      <c r="E3819" s="9"/>
      <c r="F3819" s="9"/>
      <c r="G3819">
        <v>206</v>
      </c>
      <c r="H3819" t="s">
        <v>793</v>
      </c>
      <c r="I3819" t="s">
        <v>175</v>
      </c>
      <c r="J3819" t="s">
        <v>8674</v>
      </c>
      <c r="K3819" s="9">
        <v>45670.647094907406</v>
      </c>
      <c r="L3819" s="13">
        <f>IFERROR(_xlfn.XLOOKUP(tb_C103[[#This Row],[OS]],[1]!tb_C101[OS],[1]!tb_C101[DATA_ABERTURA]),0)</f>
        <v>45405.767280092594</v>
      </c>
      <c r="M3819" s="7" t="str">
        <f>IFERROR(_xlfn.XLOOKUP(tb_C103[[#This Row],[OS]],[1]!tb_C101[OS],[1]!tb_C101[SITUACAO_OS]),0)</f>
        <v>F</v>
      </c>
      <c r="N3819" t="str">
        <f>_xlfn.XLOOKUP(tb_C103[[#This Row],[OS]],[1]!tb_C101[OS],[1]!tb_C101[OFICINA])</f>
        <v>Eletrico</v>
      </c>
      <c r="O3819" s="14">
        <f>tb_C103[[#This Row],[FIM]] - tb_C103[[#This Row],[INICIO]]</f>
        <v>0</v>
      </c>
    </row>
    <row r="3820" spans="1:15" x14ac:dyDescent="0.25">
      <c r="A3820" t="s">
        <v>8686</v>
      </c>
      <c r="B3820">
        <v>2119</v>
      </c>
      <c r="C3820">
        <v>3</v>
      </c>
      <c r="D3820" t="s">
        <v>8673</v>
      </c>
      <c r="E3820" s="9">
        <v>45406.333333333336</v>
      </c>
      <c r="F3820" s="9">
        <v>45406.541666666664</v>
      </c>
      <c r="G3820">
        <v>118</v>
      </c>
      <c r="H3820" t="s">
        <v>1349</v>
      </c>
      <c r="I3820" t="s">
        <v>184</v>
      </c>
      <c r="J3820" t="s">
        <v>8674</v>
      </c>
      <c r="K3820" s="9">
        <v>45414.414976851855</v>
      </c>
      <c r="L3820" s="13">
        <f>IFERROR(_xlfn.XLOOKUP(tb_C103[[#This Row],[OS]],[1]!tb_C101[OS],[1]!tb_C101[DATA_ABERTURA]),0)</f>
        <v>45406.208067129628</v>
      </c>
      <c r="M3820" s="7" t="str">
        <f>IFERROR(_xlfn.XLOOKUP(tb_C103[[#This Row],[OS]],[1]!tb_C101[OS],[1]!tb_C101[SITUACAO_OS]),0)</f>
        <v>F</v>
      </c>
      <c r="N3820" t="str">
        <f>_xlfn.XLOOKUP(tb_C103[[#This Row],[OS]],[1]!tb_C101[OS],[1]!tb_C101[OFICINA])</f>
        <v>Eletrico</v>
      </c>
      <c r="O3820" s="14">
        <f>tb_C103[[#This Row],[FIM]] - tb_C103[[#This Row],[INICIO]]</f>
        <v>0.20833333332848269</v>
      </c>
    </row>
    <row r="3821" spans="1:15" x14ac:dyDescent="0.25">
      <c r="A3821" t="s">
        <v>8330</v>
      </c>
      <c r="B3821">
        <v>2119</v>
      </c>
      <c r="C3821">
        <v>3</v>
      </c>
      <c r="D3821" t="s">
        <v>8673</v>
      </c>
      <c r="E3821" s="9">
        <v>45406.333333333336</v>
      </c>
      <c r="F3821" s="9">
        <v>45406.541666666664</v>
      </c>
      <c r="G3821">
        <v>118</v>
      </c>
      <c r="H3821" t="s">
        <v>1349</v>
      </c>
      <c r="I3821" t="s">
        <v>184</v>
      </c>
      <c r="J3821" t="s">
        <v>8674</v>
      </c>
      <c r="K3821" s="9">
        <v>45414.414976851855</v>
      </c>
      <c r="L3821" s="13">
        <f>IFERROR(_xlfn.XLOOKUP(tb_C103[[#This Row],[OS]],[1]!tb_C101[OS],[1]!tb_C101[DATA_ABERTURA]),0)</f>
        <v>45406.208067129628</v>
      </c>
      <c r="M3821" s="7" t="str">
        <f>IFERROR(_xlfn.XLOOKUP(tb_C103[[#This Row],[OS]],[1]!tb_C101[OS],[1]!tb_C101[SITUACAO_OS]),0)</f>
        <v>F</v>
      </c>
      <c r="N3821" t="str">
        <f>_xlfn.XLOOKUP(tb_C103[[#This Row],[OS]],[1]!tb_C101[OS],[1]!tb_C101[OFICINA])</f>
        <v>Eletrico</v>
      </c>
      <c r="O3821" s="14">
        <f>tb_C103[[#This Row],[FIM]] - tb_C103[[#This Row],[INICIO]]</f>
        <v>0.20833333332848269</v>
      </c>
    </row>
    <row r="3822" spans="1:15" x14ac:dyDescent="0.25">
      <c r="A3822" t="s">
        <v>2551</v>
      </c>
      <c r="B3822">
        <v>2119</v>
      </c>
      <c r="C3822">
        <v>3</v>
      </c>
      <c r="D3822" t="s">
        <v>8673</v>
      </c>
      <c r="E3822" s="9">
        <v>45406.333333333336</v>
      </c>
      <c r="F3822" s="9">
        <v>45406.541666666664</v>
      </c>
      <c r="G3822">
        <v>118</v>
      </c>
      <c r="H3822" t="s">
        <v>1349</v>
      </c>
      <c r="I3822" t="s">
        <v>184</v>
      </c>
      <c r="J3822" t="s">
        <v>8674</v>
      </c>
      <c r="K3822" s="9">
        <v>45414.414976851855</v>
      </c>
      <c r="L3822" s="13">
        <f>IFERROR(_xlfn.XLOOKUP(tb_C103[[#This Row],[OS]],[1]!tb_C101[OS],[1]!tb_C101[DATA_ABERTURA]),0)</f>
        <v>45406.208067129628</v>
      </c>
      <c r="M3822" s="7" t="str">
        <f>IFERROR(_xlfn.XLOOKUP(tb_C103[[#This Row],[OS]],[1]!tb_C101[OS],[1]!tb_C101[SITUACAO_OS]),0)</f>
        <v>F</v>
      </c>
      <c r="N3822" t="str">
        <f>_xlfn.XLOOKUP(tb_C103[[#This Row],[OS]],[1]!tb_C101[OS],[1]!tb_C101[OFICINA])</f>
        <v>Eletrico</v>
      </c>
      <c r="O3822" s="14">
        <f>tb_C103[[#This Row],[FIM]] - tb_C103[[#This Row],[INICIO]]</f>
        <v>0.20833333332848269</v>
      </c>
    </row>
    <row r="3823" spans="1:15" x14ac:dyDescent="0.25">
      <c r="A3823" t="s">
        <v>4080</v>
      </c>
      <c r="B3823">
        <v>2119</v>
      </c>
      <c r="C3823">
        <v>3</v>
      </c>
      <c r="D3823" t="s">
        <v>8673</v>
      </c>
      <c r="E3823" s="9">
        <v>45406.333333333336</v>
      </c>
      <c r="F3823" s="9">
        <v>45406.541666666664</v>
      </c>
      <c r="G3823">
        <v>118</v>
      </c>
      <c r="H3823" t="s">
        <v>1349</v>
      </c>
      <c r="I3823" t="s">
        <v>184</v>
      </c>
      <c r="J3823" t="s">
        <v>8674</v>
      </c>
      <c r="K3823" s="9">
        <v>45414.414976851855</v>
      </c>
      <c r="L3823" s="13">
        <f>IFERROR(_xlfn.XLOOKUP(tb_C103[[#This Row],[OS]],[1]!tb_C101[OS],[1]!tb_C101[DATA_ABERTURA]),0)</f>
        <v>45406.208067129628</v>
      </c>
      <c r="M3823" s="7" t="str">
        <f>IFERROR(_xlfn.XLOOKUP(tb_C103[[#This Row],[OS]],[1]!tb_C101[OS],[1]!tb_C101[SITUACAO_OS]),0)</f>
        <v>F</v>
      </c>
      <c r="N3823" t="str">
        <f>_xlfn.XLOOKUP(tb_C103[[#This Row],[OS]],[1]!tb_C101[OS],[1]!tb_C101[OFICINA])</f>
        <v>Eletrico</v>
      </c>
      <c r="O3823" s="14">
        <f>tb_C103[[#This Row],[FIM]] - tb_C103[[#This Row],[INICIO]]</f>
        <v>0.20833333332848269</v>
      </c>
    </row>
    <row r="3824" spans="1:15" x14ac:dyDescent="0.25">
      <c r="A3824" t="s">
        <v>8693</v>
      </c>
      <c r="B3824">
        <v>2119</v>
      </c>
      <c r="C3824">
        <v>3</v>
      </c>
      <c r="D3824" t="s">
        <v>8673</v>
      </c>
      <c r="E3824" s="9">
        <v>45406.333333333336</v>
      </c>
      <c r="F3824" s="9">
        <v>45406.541666666664</v>
      </c>
      <c r="G3824">
        <v>118</v>
      </c>
      <c r="H3824" t="s">
        <v>1349</v>
      </c>
      <c r="I3824" t="s">
        <v>184</v>
      </c>
      <c r="J3824" t="s">
        <v>8674</v>
      </c>
      <c r="K3824" s="9">
        <v>45414.414976851855</v>
      </c>
      <c r="L3824" s="13">
        <f>IFERROR(_xlfn.XLOOKUP(tb_C103[[#This Row],[OS]],[1]!tb_C101[OS],[1]!tb_C101[DATA_ABERTURA]),0)</f>
        <v>45406.208067129628</v>
      </c>
      <c r="M3824" s="7" t="str">
        <f>IFERROR(_xlfn.XLOOKUP(tb_C103[[#This Row],[OS]],[1]!tb_C101[OS],[1]!tb_C101[SITUACAO_OS]),0)</f>
        <v>F</v>
      </c>
      <c r="N3824" t="str">
        <f>_xlfn.XLOOKUP(tb_C103[[#This Row],[OS]],[1]!tb_C101[OS],[1]!tb_C101[OFICINA])</f>
        <v>Eletrico</v>
      </c>
      <c r="O3824" s="14">
        <f>tb_C103[[#This Row],[FIM]] - tb_C103[[#This Row],[INICIO]]</f>
        <v>0.20833333332848269</v>
      </c>
    </row>
    <row r="3825" spans="1:15" x14ac:dyDescent="0.25">
      <c r="A3825" t="s">
        <v>8686</v>
      </c>
      <c r="B3825">
        <v>2119</v>
      </c>
      <c r="C3825">
        <v>3</v>
      </c>
      <c r="D3825" t="s">
        <v>8673</v>
      </c>
      <c r="E3825" s="9">
        <v>45406.333333333336</v>
      </c>
      <c r="F3825" s="9">
        <v>45406.541666666664</v>
      </c>
      <c r="G3825">
        <v>118</v>
      </c>
      <c r="H3825" t="s">
        <v>1349</v>
      </c>
      <c r="I3825" t="s">
        <v>184</v>
      </c>
      <c r="J3825" t="s">
        <v>8674</v>
      </c>
      <c r="K3825" s="9">
        <v>45414.414976851855</v>
      </c>
      <c r="L3825" s="13">
        <f>IFERROR(_xlfn.XLOOKUP(tb_C103[[#This Row],[OS]],[1]!tb_C101[OS],[1]!tb_C101[DATA_ABERTURA]),0)</f>
        <v>45406.208067129628</v>
      </c>
      <c r="M3825" s="7" t="str">
        <f>IFERROR(_xlfn.XLOOKUP(tb_C103[[#This Row],[OS]],[1]!tb_C101[OS],[1]!tb_C101[SITUACAO_OS]),0)</f>
        <v>F</v>
      </c>
      <c r="N3825" t="str">
        <f>_xlfn.XLOOKUP(tb_C103[[#This Row],[OS]],[1]!tb_C101[OS],[1]!tb_C101[OFICINA])</f>
        <v>Eletrico</v>
      </c>
      <c r="O3825" s="14">
        <f>tb_C103[[#This Row],[FIM]] - tb_C103[[#This Row],[INICIO]]</f>
        <v>0.20833333332848269</v>
      </c>
    </row>
    <row r="3826" spans="1:15" x14ac:dyDescent="0.25">
      <c r="A3826" t="s">
        <v>8330</v>
      </c>
      <c r="B3826">
        <v>2119</v>
      </c>
      <c r="C3826">
        <v>3</v>
      </c>
      <c r="D3826" t="s">
        <v>8673</v>
      </c>
      <c r="E3826" s="9">
        <v>45406.333333333336</v>
      </c>
      <c r="F3826" s="9">
        <v>45406.541666666664</v>
      </c>
      <c r="G3826">
        <v>118</v>
      </c>
      <c r="H3826" t="s">
        <v>1349</v>
      </c>
      <c r="I3826" t="s">
        <v>184</v>
      </c>
      <c r="J3826" t="s">
        <v>8674</v>
      </c>
      <c r="K3826" s="9">
        <v>45414.414976851855</v>
      </c>
      <c r="L3826" s="13">
        <f>IFERROR(_xlfn.XLOOKUP(tb_C103[[#This Row],[OS]],[1]!tb_C101[OS],[1]!tb_C101[DATA_ABERTURA]),0)</f>
        <v>45406.208067129628</v>
      </c>
      <c r="M3826" s="7" t="str">
        <f>IFERROR(_xlfn.XLOOKUP(tb_C103[[#This Row],[OS]],[1]!tb_C101[OS],[1]!tb_C101[SITUACAO_OS]),0)</f>
        <v>F</v>
      </c>
      <c r="N3826" t="str">
        <f>_xlfn.XLOOKUP(tb_C103[[#This Row],[OS]],[1]!tb_C101[OS],[1]!tb_C101[OFICINA])</f>
        <v>Eletrico</v>
      </c>
      <c r="O3826" s="14">
        <f>tb_C103[[#This Row],[FIM]] - tb_C103[[#This Row],[INICIO]]</f>
        <v>0.20833333332848269</v>
      </c>
    </row>
    <row r="3827" spans="1:15" x14ac:dyDescent="0.25">
      <c r="A3827" t="s">
        <v>2551</v>
      </c>
      <c r="B3827">
        <v>2119</v>
      </c>
      <c r="C3827">
        <v>3</v>
      </c>
      <c r="D3827" t="s">
        <v>8673</v>
      </c>
      <c r="E3827" s="9">
        <v>45406.333333333336</v>
      </c>
      <c r="F3827" s="9">
        <v>45406.541666666664</v>
      </c>
      <c r="G3827">
        <v>118</v>
      </c>
      <c r="H3827" t="s">
        <v>1349</v>
      </c>
      <c r="I3827" t="s">
        <v>184</v>
      </c>
      <c r="J3827" t="s">
        <v>8674</v>
      </c>
      <c r="K3827" s="9">
        <v>45414.414976851855</v>
      </c>
      <c r="L3827" s="13">
        <f>IFERROR(_xlfn.XLOOKUP(tb_C103[[#This Row],[OS]],[1]!tb_C101[OS],[1]!tb_C101[DATA_ABERTURA]),0)</f>
        <v>45406.208067129628</v>
      </c>
      <c r="M3827" s="7" t="str">
        <f>IFERROR(_xlfn.XLOOKUP(tb_C103[[#This Row],[OS]],[1]!tb_C101[OS],[1]!tb_C101[SITUACAO_OS]),0)</f>
        <v>F</v>
      </c>
      <c r="N3827" t="str">
        <f>_xlfn.XLOOKUP(tb_C103[[#This Row],[OS]],[1]!tb_C101[OS],[1]!tb_C101[OFICINA])</f>
        <v>Eletrico</v>
      </c>
      <c r="O3827" s="14">
        <f>tb_C103[[#This Row],[FIM]] - tb_C103[[#This Row],[INICIO]]</f>
        <v>0.20833333332848269</v>
      </c>
    </row>
    <row r="3828" spans="1:15" x14ac:dyDescent="0.25">
      <c r="A3828" t="s">
        <v>4080</v>
      </c>
      <c r="B3828">
        <v>2119</v>
      </c>
      <c r="C3828">
        <v>3</v>
      </c>
      <c r="D3828" t="s">
        <v>8673</v>
      </c>
      <c r="E3828" s="9">
        <v>45406.333333333336</v>
      </c>
      <c r="F3828" s="9">
        <v>45406.541666666664</v>
      </c>
      <c r="G3828">
        <v>118</v>
      </c>
      <c r="H3828" t="s">
        <v>1349</v>
      </c>
      <c r="I3828" t="s">
        <v>184</v>
      </c>
      <c r="J3828" t="s">
        <v>8674</v>
      </c>
      <c r="K3828" s="9">
        <v>45414.414976851855</v>
      </c>
      <c r="L3828" s="13">
        <f>IFERROR(_xlfn.XLOOKUP(tb_C103[[#This Row],[OS]],[1]!tb_C101[OS],[1]!tb_C101[DATA_ABERTURA]),0)</f>
        <v>45406.208067129628</v>
      </c>
      <c r="M3828" s="7" t="str">
        <f>IFERROR(_xlfn.XLOOKUP(tb_C103[[#This Row],[OS]],[1]!tb_C101[OS],[1]!tb_C101[SITUACAO_OS]),0)</f>
        <v>F</v>
      </c>
      <c r="N3828" t="str">
        <f>_xlfn.XLOOKUP(tb_C103[[#This Row],[OS]],[1]!tb_C101[OS],[1]!tb_C101[OFICINA])</f>
        <v>Eletrico</v>
      </c>
      <c r="O3828" s="14">
        <f>tb_C103[[#This Row],[FIM]] - tb_C103[[#This Row],[INICIO]]</f>
        <v>0.20833333332848269</v>
      </c>
    </row>
    <row r="3829" spans="1:15" x14ac:dyDescent="0.25">
      <c r="A3829" t="s">
        <v>8693</v>
      </c>
      <c r="B3829">
        <v>2119</v>
      </c>
      <c r="C3829">
        <v>3</v>
      </c>
      <c r="D3829" t="s">
        <v>8673</v>
      </c>
      <c r="E3829" s="9">
        <v>45406.333333333336</v>
      </c>
      <c r="F3829" s="9">
        <v>45406.541666666664</v>
      </c>
      <c r="G3829">
        <v>118</v>
      </c>
      <c r="H3829" t="s">
        <v>1349</v>
      </c>
      <c r="I3829" t="s">
        <v>184</v>
      </c>
      <c r="J3829" t="s">
        <v>8674</v>
      </c>
      <c r="K3829" s="9">
        <v>45414.414976851855</v>
      </c>
      <c r="L3829" s="13">
        <f>IFERROR(_xlfn.XLOOKUP(tb_C103[[#This Row],[OS]],[1]!tb_C101[OS],[1]!tb_C101[DATA_ABERTURA]),0)</f>
        <v>45406.208067129628</v>
      </c>
      <c r="M3829" s="7" t="str">
        <f>IFERROR(_xlfn.XLOOKUP(tb_C103[[#This Row],[OS]],[1]!tb_C101[OS],[1]!tb_C101[SITUACAO_OS]),0)</f>
        <v>F</v>
      </c>
      <c r="N3829" t="str">
        <f>_xlfn.XLOOKUP(tb_C103[[#This Row],[OS]],[1]!tb_C101[OS],[1]!tb_C101[OFICINA])</f>
        <v>Eletrico</v>
      </c>
      <c r="O3829" s="14">
        <f>tb_C103[[#This Row],[FIM]] - tb_C103[[#This Row],[INICIO]]</f>
        <v>0.20833333332848269</v>
      </c>
    </row>
    <row r="3830" spans="1:15" x14ac:dyDescent="0.25">
      <c r="A3830" t="s">
        <v>8686</v>
      </c>
      <c r="B3830">
        <v>2119</v>
      </c>
      <c r="C3830">
        <v>3</v>
      </c>
      <c r="D3830" t="s">
        <v>8673</v>
      </c>
      <c r="E3830" s="9">
        <v>45406.25</v>
      </c>
      <c r="F3830" s="9">
        <v>45406.458333333336</v>
      </c>
      <c r="G3830">
        <v>118</v>
      </c>
      <c r="H3830" t="s">
        <v>1349</v>
      </c>
      <c r="I3830" t="s">
        <v>184</v>
      </c>
      <c r="J3830" t="s">
        <v>8674</v>
      </c>
      <c r="K3830" s="9">
        <v>45414.414976851855</v>
      </c>
      <c r="L3830" s="13">
        <f>IFERROR(_xlfn.XLOOKUP(tb_C103[[#This Row],[OS]],[1]!tb_C101[OS],[1]!tb_C101[DATA_ABERTURA]),0)</f>
        <v>45406.208067129628</v>
      </c>
      <c r="M3830" s="7" t="str">
        <f>IFERROR(_xlfn.XLOOKUP(tb_C103[[#This Row],[OS]],[1]!tb_C101[OS],[1]!tb_C101[SITUACAO_OS]),0)</f>
        <v>F</v>
      </c>
      <c r="N3830" t="str">
        <f>_xlfn.XLOOKUP(tb_C103[[#This Row],[OS]],[1]!tb_C101[OS],[1]!tb_C101[OFICINA])</f>
        <v>Eletrico</v>
      </c>
      <c r="O3830" s="14">
        <f>tb_C103[[#This Row],[FIM]] - tb_C103[[#This Row],[INICIO]]</f>
        <v>0.20833333333575865</v>
      </c>
    </row>
    <row r="3831" spans="1:15" x14ac:dyDescent="0.25">
      <c r="A3831" t="s">
        <v>8330</v>
      </c>
      <c r="B3831">
        <v>2119</v>
      </c>
      <c r="C3831">
        <v>3</v>
      </c>
      <c r="D3831" t="s">
        <v>8673</v>
      </c>
      <c r="E3831" s="9">
        <v>45406.25</v>
      </c>
      <c r="F3831" s="9">
        <v>45406.458333333336</v>
      </c>
      <c r="G3831">
        <v>118</v>
      </c>
      <c r="H3831" t="s">
        <v>1349</v>
      </c>
      <c r="I3831" t="s">
        <v>184</v>
      </c>
      <c r="J3831" t="s">
        <v>8674</v>
      </c>
      <c r="K3831" s="9">
        <v>45414.414976851855</v>
      </c>
      <c r="L3831" s="13">
        <f>IFERROR(_xlfn.XLOOKUP(tb_C103[[#This Row],[OS]],[1]!tb_C101[OS],[1]!tb_C101[DATA_ABERTURA]),0)</f>
        <v>45406.208067129628</v>
      </c>
      <c r="M3831" s="7" t="str">
        <f>IFERROR(_xlfn.XLOOKUP(tb_C103[[#This Row],[OS]],[1]!tb_C101[OS],[1]!tb_C101[SITUACAO_OS]),0)</f>
        <v>F</v>
      </c>
      <c r="N3831" t="str">
        <f>_xlfn.XLOOKUP(tb_C103[[#This Row],[OS]],[1]!tb_C101[OS],[1]!tb_C101[OFICINA])</f>
        <v>Eletrico</v>
      </c>
      <c r="O3831" s="14">
        <f>tb_C103[[#This Row],[FIM]] - tb_C103[[#This Row],[INICIO]]</f>
        <v>0.20833333333575865</v>
      </c>
    </row>
    <row r="3832" spans="1:15" x14ac:dyDescent="0.25">
      <c r="A3832" t="s">
        <v>2551</v>
      </c>
      <c r="B3832">
        <v>2119</v>
      </c>
      <c r="C3832">
        <v>3</v>
      </c>
      <c r="D3832" t="s">
        <v>8673</v>
      </c>
      <c r="E3832" s="9">
        <v>45406.25</v>
      </c>
      <c r="F3832" s="9">
        <v>45406.458333333336</v>
      </c>
      <c r="G3832">
        <v>118</v>
      </c>
      <c r="H3832" t="s">
        <v>1349</v>
      </c>
      <c r="I3832" t="s">
        <v>184</v>
      </c>
      <c r="J3832" t="s">
        <v>8674</v>
      </c>
      <c r="K3832" s="9">
        <v>45414.414976851855</v>
      </c>
      <c r="L3832" s="13">
        <f>IFERROR(_xlfn.XLOOKUP(tb_C103[[#This Row],[OS]],[1]!tb_C101[OS],[1]!tb_C101[DATA_ABERTURA]),0)</f>
        <v>45406.208067129628</v>
      </c>
      <c r="M3832" s="7" t="str">
        <f>IFERROR(_xlfn.XLOOKUP(tb_C103[[#This Row],[OS]],[1]!tb_C101[OS],[1]!tb_C101[SITUACAO_OS]),0)</f>
        <v>F</v>
      </c>
      <c r="N3832" t="str">
        <f>_xlfn.XLOOKUP(tb_C103[[#This Row],[OS]],[1]!tb_C101[OS],[1]!tb_C101[OFICINA])</f>
        <v>Eletrico</v>
      </c>
      <c r="O3832" s="14">
        <f>tb_C103[[#This Row],[FIM]] - tb_C103[[#This Row],[INICIO]]</f>
        <v>0.20833333333575865</v>
      </c>
    </row>
    <row r="3833" spans="1:15" x14ac:dyDescent="0.25">
      <c r="A3833" t="s">
        <v>4080</v>
      </c>
      <c r="B3833">
        <v>2119</v>
      </c>
      <c r="C3833">
        <v>3</v>
      </c>
      <c r="D3833" t="s">
        <v>8673</v>
      </c>
      <c r="E3833" s="9">
        <v>45406.25</v>
      </c>
      <c r="F3833" s="9">
        <v>45406.458333333336</v>
      </c>
      <c r="G3833">
        <v>118</v>
      </c>
      <c r="H3833" t="s">
        <v>1349</v>
      </c>
      <c r="I3833" t="s">
        <v>184</v>
      </c>
      <c r="J3833" t="s">
        <v>8674</v>
      </c>
      <c r="K3833" s="9">
        <v>45414.414976851855</v>
      </c>
      <c r="L3833" s="13">
        <f>IFERROR(_xlfn.XLOOKUP(tb_C103[[#This Row],[OS]],[1]!tb_C101[OS],[1]!tb_C101[DATA_ABERTURA]),0)</f>
        <v>45406.208067129628</v>
      </c>
      <c r="M3833" s="7" t="str">
        <f>IFERROR(_xlfn.XLOOKUP(tb_C103[[#This Row],[OS]],[1]!tb_C101[OS],[1]!tb_C101[SITUACAO_OS]),0)</f>
        <v>F</v>
      </c>
      <c r="N3833" t="str">
        <f>_xlfn.XLOOKUP(tb_C103[[#This Row],[OS]],[1]!tb_C101[OS],[1]!tb_C101[OFICINA])</f>
        <v>Eletrico</v>
      </c>
      <c r="O3833" s="14">
        <f>tb_C103[[#This Row],[FIM]] - tb_C103[[#This Row],[INICIO]]</f>
        <v>0.20833333333575865</v>
      </c>
    </row>
    <row r="3834" spans="1:15" x14ac:dyDescent="0.25">
      <c r="A3834" t="s">
        <v>8693</v>
      </c>
      <c r="B3834">
        <v>2119</v>
      </c>
      <c r="C3834">
        <v>3</v>
      </c>
      <c r="D3834" t="s">
        <v>8673</v>
      </c>
      <c r="E3834" s="9">
        <v>45406.25</v>
      </c>
      <c r="F3834" s="9">
        <v>45406.458333333336</v>
      </c>
      <c r="G3834">
        <v>118</v>
      </c>
      <c r="H3834" t="s">
        <v>1349</v>
      </c>
      <c r="I3834" t="s">
        <v>184</v>
      </c>
      <c r="J3834" t="s">
        <v>8674</v>
      </c>
      <c r="K3834" s="9">
        <v>45414.414976851855</v>
      </c>
      <c r="L3834" s="13">
        <f>IFERROR(_xlfn.XLOOKUP(tb_C103[[#This Row],[OS]],[1]!tb_C101[OS],[1]!tb_C101[DATA_ABERTURA]),0)</f>
        <v>45406.208067129628</v>
      </c>
      <c r="M3834" s="7" t="str">
        <f>IFERROR(_xlfn.XLOOKUP(tb_C103[[#This Row],[OS]],[1]!tb_C101[OS],[1]!tb_C101[SITUACAO_OS]),0)</f>
        <v>F</v>
      </c>
      <c r="N3834" t="str">
        <f>_xlfn.XLOOKUP(tb_C103[[#This Row],[OS]],[1]!tb_C101[OS],[1]!tb_C101[OFICINA])</f>
        <v>Eletrico</v>
      </c>
      <c r="O3834" s="14">
        <f>tb_C103[[#This Row],[FIM]] - tb_C103[[#This Row],[INICIO]]</f>
        <v>0.20833333333575865</v>
      </c>
    </row>
    <row r="3835" spans="1:15" x14ac:dyDescent="0.25">
      <c r="A3835" t="s">
        <v>8686</v>
      </c>
      <c r="B3835">
        <v>2119</v>
      </c>
      <c r="C3835">
        <v>3</v>
      </c>
      <c r="D3835" t="s">
        <v>8673</v>
      </c>
      <c r="E3835" s="9">
        <v>45406.25</v>
      </c>
      <c r="F3835" s="9">
        <v>45406.458333333336</v>
      </c>
      <c r="G3835">
        <v>118</v>
      </c>
      <c r="H3835" t="s">
        <v>1349</v>
      </c>
      <c r="I3835" t="s">
        <v>184</v>
      </c>
      <c r="J3835" t="s">
        <v>8674</v>
      </c>
      <c r="K3835" s="9">
        <v>45414.414976851855</v>
      </c>
      <c r="L3835" s="13">
        <f>IFERROR(_xlfn.XLOOKUP(tb_C103[[#This Row],[OS]],[1]!tb_C101[OS],[1]!tb_C101[DATA_ABERTURA]),0)</f>
        <v>45406.208067129628</v>
      </c>
      <c r="M3835" s="7" t="str">
        <f>IFERROR(_xlfn.XLOOKUP(tb_C103[[#This Row],[OS]],[1]!tb_C101[OS],[1]!tb_C101[SITUACAO_OS]),0)</f>
        <v>F</v>
      </c>
      <c r="N3835" t="str">
        <f>_xlfn.XLOOKUP(tb_C103[[#This Row],[OS]],[1]!tb_C101[OS],[1]!tb_C101[OFICINA])</f>
        <v>Eletrico</v>
      </c>
      <c r="O3835" s="14">
        <f>tb_C103[[#This Row],[FIM]] - tb_C103[[#This Row],[INICIO]]</f>
        <v>0.20833333333575865</v>
      </c>
    </row>
    <row r="3836" spans="1:15" x14ac:dyDescent="0.25">
      <c r="A3836" t="s">
        <v>8330</v>
      </c>
      <c r="B3836">
        <v>2119</v>
      </c>
      <c r="C3836">
        <v>3</v>
      </c>
      <c r="D3836" t="s">
        <v>8673</v>
      </c>
      <c r="E3836" s="9">
        <v>45406.25</v>
      </c>
      <c r="F3836" s="9">
        <v>45406.458333333336</v>
      </c>
      <c r="G3836">
        <v>118</v>
      </c>
      <c r="H3836" t="s">
        <v>1349</v>
      </c>
      <c r="I3836" t="s">
        <v>184</v>
      </c>
      <c r="J3836" t="s">
        <v>8674</v>
      </c>
      <c r="K3836" s="9">
        <v>45414.414976851855</v>
      </c>
      <c r="L3836" s="13">
        <f>IFERROR(_xlfn.XLOOKUP(tb_C103[[#This Row],[OS]],[1]!tb_C101[OS],[1]!tb_C101[DATA_ABERTURA]),0)</f>
        <v>45406.208067129628</v>
      </c>
      <c r="M3836" s="7" t="str">
        <f>IFERROR(_xlfn.XLOOKUP(tb_C103[[#This Row],[OS]],[1]!tb_C101[OS],[1]!tb_C101[SITUACAO_OS]),0)</f>
        <v>F</v>
      </c>
      <c r="N3836" t="str">
        <f>_xlfn.XLOOKUP(tb_C103[[#This Row],[OS]],[1]!tb_C101[OS],[1]!tb_C101[OFICINA])</f>
        <v>Eletrico</v>
      </c>
      <c r="O3836" s="14">
        <f>tb_C103[[#This Row],[FIM]] - tb_C103[[#This Row],[INICIO]]</f>
        <v>0.20833333333575865</v>
      </c>
    </row>
    <row r="3837" spans="1:15" x14ac:dyDescent="0.25">
      <c r="A3837" t="s">
        <v>2551</v>
      </c>
      <c r="B3837">
        <v>2119</v>
      </c>
      <c r="C3837">
        <v>3</v>
      </c>
      <c r="D3837" t="s">
        <v>8673</v>
      </c>
      <c r="E3837" s="9">
        <v>45406.25</v>
      </c>
      <c r="F3837" s="9">
        <v>45406.458333333336</v>
      </c>
      <c r="G3837">
        <v>118</v>
      </c>
      <c r="H3837" t="s">
        <v>1349</v>
      </c>
      <c r="I3837" t="s">
        <v>184</v>
      </c>
      <c r="J3837" t="s">
        <v>8674</v>
      </c>
      <c r="K3837" s="9">
        <v>45414.414976851855</v>
      </c>
      <c r="L3837" s="13">
        <f>IFERROR(_xlfn.XLOOKUP(tb_C103[[#This Row],[OS]],[1]!tb_C101[OS],[1]!tb_C101[DATA_ABERTURA]),0)</f>
        <v>45406.208067129628</v>
      </c>
      <c r="M3837" s="7" t="str">
        <f>IFERROR(_xlfn.XLOOKUP(tb_C103[[#This Row],[OS]],[1]!tb_C101[OS],[1]!tb_C101[SITUACAO_OS]),0)</f>
        <v>F</v>
      </c>
      <c r="N3837" t="str">
        <f>_xlfn.XLOOKUP(tb_C103[[#This Row],[OS]],[1]!tb_C101[OS],[1]!tb_C101[OFICINA])</f>
        <v>Eletrico</v>
      </c>
      <c r="O3837" s="14">
        <f>tb_C103[[#This Row],[FIM]] - tb_C103[[#This Row],[INICIO]]</f>
        <v>0.20833333333575865</v>
      </c>
    </row>
    <row r="3838" spans="1:15" x14ac:dyDescent="0.25">
      <c r="A3838" t="s">
        <v>4080</v>
      </c>
      <c r="B3838">
        <v>2119</v>
      </c>
      <c r="C3838">
        <v>3</v>
      </c>
      <c r="D3838" t="s">
        <v>8673</v>
      </c>
      <c r="E3838" s="9">
        <v>45406.25</v>
      </c>
      <c r="F3838" s="9">
        <v>45406.458333333336</v>
      </c>
      <c r="G3838">
        <v>118</v>
      </c>
      <c r="H3838" t="s">
        <v>1349</v>
      </c>
      <c r="I3838" t="s">
        <v>184</v>
      </c>
      <c r="J3838" t="s">
        <v>8674</v>
      </c>
      <c r="K3838" s="9">
        <v>45414.414976851855</v>
      </c>
      <c r="L3838" s="13">
        <f>IFERROR(_xlfn.XLOOKUP(tb_C103[[#This Row],[OS]],[1]!tb_C101[OS],[1]!tb_C101[DATA_ABERTURA]),0)</f>
        <v>45406.208067129628</v>
      </c>
      <c r="M3838" s="7" t="str">
        <f>IFERROR(_xlfn.XLOOKUP(tb_C103[[#This Row],[OS]],[1]!tb_C101[OS],[1]!tb_C101[SITUACAO_OS]),0)</f>
        <v>F</v>
      </c>
      <c r="N3838" t="str">
        <f>_xlfn.XLOOKUP(tb_C103[[#This Row],[OS]],[1]!tb_C101[OS],[1]!tb_C101[OFICINA])</f>
        <v>Eletrico</v>
      </c>
      <c r="O3838" s="14">
        <f>tb_C103[[#This Row],[FIM]] - tb_C103[[#This Row],[INICIO]]</f>
        <v>0.20833333333575865</v>
      </c>
    </row>
    <row r="3839" spans="1:15" x14ac:dyDescent="0.25">
      <c r="A3839" t="s">
        <v>8693</v>
      </c>
      <c r="B3839">
        <v>2119</v>
      </c>
      <c r="C3839">
        <v>3</v>
      </c>
      <c r="D3839" t="s">
        <v>8673</v>
      </c>
      <c r="E3839" s="9">
        <v>45406.25</v>
      </c>
      <c r="F3839" s="9">
        <v>45406.458333333336</v>
      </c>
      <c r="G3839">
        <v>118</v>
      </c>
      <c r="H3839" t="s">
        <v>1349</v>
      </c>
      <c r="I3839" t="s">
        <v>184</v>
      </c>
      <c r="J3839" t="s">
        <v>8674</v>
      </c>
      <c r="K3839" s="9">
        <v>45414.414976851855</v>
      </c>
      <c r="L3839" s="13">
        <f>IFERROR(_xlfn.XLOOKUP(tb_C103[[#This Row],[OS]],[1]!tb_C101[OS],[1]!tb_C101[DATA_ABERTURA]),0)</f>
        <v>45406.208067129628</v>
      </c>
      <c r="M3839" s="7" t="str">
        <f>IFERROR(_xlfn.XLOOKUP(tb_C103[[#This Row],[OS]],[1]!tb_C101[OS],[1]!tb_C101[SITUACAO_OS]),0)</f>
        <v>F</v>
      </c>
      <c r="N3839" t="str">
        <f>_xlfn.XLOOKUP(tb_C103[[#This Row],[OS]],[1]!tb_C101[OS],[1]!tb_C101[OFICINA])</f>
        <v>Eletrico</v>
      </c>
      <c r="O3839" s="14">
        <f>tb_C103[[#This Row],[FIM]] - tb_C103[[#This Row],[INICIO]]</f>
        <v>0.20833333333575865</v>
      </c>
    </row>
    <row r="3840" spans="1:15" x14ac:dyDescent="0.25">
      <c r="A3840" t="s">
        <v>8686</v>
      </c>
      <c r="B3840">
        <v>2119</v>
      </c>
      <c r="C3840">
        <v>3</v>
      </c>
      <c r="D3840" t="s">
        <v>8673</v>
      </c>
      <c r="E3840" s="9">
        <v>45406.333333333336</v>
      </c>
      <c r="F3840" s="9">
        <v>45406.541666666664</v>
      </c>
      <c r="G3840">
        <v>118</v>
      </c>
      <c r="H3840" t="s">
        <v>1349</v>
      </c>
      <c r="I3840" t="s">
        <v>184</v>
      </c>
      <c r="J3840" t="s">
        <v>8674</v>
      </c>
      <c r="K3840" s="9">
        <v>45414.414976851855</v>
      </c>
      <c r="L3840" s="13">
        <f>IFERROR(_xlfn.XLOOKUP(tb_C103[[#This Row],[OS]],[1]!tb_C101[OS],[1]!tb_C101[DATA_ABERTURA]),0)</f>
        <v>45406.208067129628</v>
      </c>
      <c r="M3840" s="7" t="str">
        <f>IFERROR(_xlfn.XLOOKUP(tb_C103[[#This Row],[OS]],[1]!tb_C101[OS],[1]!tb_C101[SITUACAO_OS]),0)</f>
        <v>F</v>
      </c>
      <c r="N3840" t="str">
        <f>_xlfn.XLOOKUP(tb_C103[[#This Row],[OS]],[1]!tb_C101[OS],[1]!tb_C101[OFICINA])</f>
        <v>Eletrico</v>
      </c>
      <c r="O3840" s="14">
        <f>tb_C103[[#This Row],[FIM]] - tb_C103[[#This Row],[INICIO]]</f>
        <v>0.20833333332848269</v>
      </c>
    </row>
    <row r="3841" spans="1:15" x14ac:dyDescent="0.25">
      <c r="A3841" t="s">
        <v>8330</v>
      </c>
      <c r="B3841">
        <v>2119</v>
      </c>
      <c r="C3841">
        <v>3</v>
      </c>
      <c r="D3841" t="s">
        <v>8673</v>
      </c>
      <c r="E3841" s="9">
        <v>45406.333333333336</v>
      </c>
      <c r="F3841" s="9">
        <v>45406.541666666664</v>
      </c>
      <c r="G3841">
        <v>118</v>
      </c>
      <c r="H3841" t="s">
        <v>1349</v>
      </c>
      <c r="I3841" t="s">
        <v>184</v>
      </c>
      <c r="J3841" t="s">
        <v>8674</v>
      </c>
      <c r="K3841" s="9">
        <v>45414.414976851855</v>
      </c>
      <c r="L3841" s="13">
        <f>IFERROR(_xlfn.XLOOKUP(tb_C103[[#This Row],[OS]],[1]!tb_C101[OS],[1]!tb_C101[DATA_ABERTURA]),0)</f>
        <v>45406.208067129628</v>
      </c>
      <c r="M3841" s="7" t="str">
        <f>IFERROR(_xlfn.XLOOKUP(tb_C103[[#This Row],[OS]],[1]!tb_C101[OS],[1]!tb_C101[SITUACAO_OS]),0)</f>
        <v>F</v>
      </c>
      <c r="N3841" t="str">
        <f>_xlfn.XLOOKUP(tb_C103[[#This Row],[OS]],[1]!tb_C101[OS],[1]!tb_C101[OFICINA])</f>
        <v>Eletrico</v>
      </c>
      <c r="O3841" s="14">
        <f>tb_C103[[#This Row],[FIM]] - tb_C103[[#This Row],[INICIO]]</f>
        <v>0.20833333332848269</v>
      </c>
    </row>
    <row r="3842" spans="1:15" x14ac:dyDescent="0.25">
      <c r="A3842" t="s">
        <v>2551</v>
      </c>
      <c r="B3842">
        <v>2119</v>
      </c>
      <c r="C3842">
        <v>3</v>
      </c>
      <c r="D3842" t="s">
        <v>8673</v>
      </c>
      <c r="E3842" s="9">
        <v>45406.333333333336</v>
      </c>
      <c r="F3842" s="9">
        <v>45406.541666666664</v>
      </c>
      <c r="G3842">
        <v>118</v>
      </c>
      <c r="H3842" t="s">
        <v>1349</v>
      </c>
      <c r="I3842" t="s">
        <v>184</v>
      </c>
      <c r="J3842" t="s">
        <v>8674</v>
      </c>
      <c r="K3842" s="9">
        <v>45414.414976851855</v>
      </c>
      <c r="L3842" s="13">
        <f>IFERROR(_xlfn.XLOOKUP(tb_C103[[#This Row],[OS]],[1]!tb_C101[OS],[1]!tb_C101[DATA_ABERTURA]),0)</f>
        <v>45406.208067129628</v>
      </c>
      <c r="M3842" s="7" t="str">
        <f>IFERROR(_xlfn.XLOOKUP(tb_C103[[#This Row],[OS]],[1]!tb_C101[OS],[1]!tb_C101[SITUACAO_OS]),0)</f>
        <v>F</v>
      </c>
      <c r="N3842" t="str">
        <f>_xlfn.XLOOKUP(tb_C103[[#This Row],[OS]],[1]!tb_C101[OS],[1]!tb_C101[OFICINA])</f>
        <v>Eletrico</v>
      </c>
      <c r="O3842" s="14">
        <f>tb_C103[[#This Row],[FIM]] - tb_C103[[#This Row],[INICIO]]</f>
        <v>0.20833333332848269</v>
      </c>
    </row>
    <row r="3843" spans="1:15" x14ac:dyDescent="0.25">
      <c r="A3843" t="s">
        <v>4080</v>
      </c>
      <c r="B3843">
        <v>2119</v>
      </c>
      <c r="C3843">
        <v>3</v>
      </c>
      <c r="D3843" t="s">
        <v>8673</v>
      </c>
      <c r="E3843" s="9">
        <v>45406.333333333336</v>
      </c>
      <c r="F3843" s="9">
        <v>45406.541666666664</v>
      </c>
      <c r="G3843">
        <v>118</v>
      </c>
      <c r="H3843" t="s">
        <v>1349</v>
      </c>
      <c r="I3843" t="s">
        <v>184</v>
      </c>
      <c r="J3843" t="s">
        <v>8674</v>
      </c>
      <c r="K3843" s="9">
        <v>45414.414976851855</v>
      </c>
      <c r="L3843" s="13">
        <f>IFERROR(_xlfn.XLOOKUP(tb_C103[[#This Row],[OS]],[1]!tb_C101[OS],[1]!tb_C101[DATA_ABERTURA]),0)</f>
        <v>45406.208067129628</v>
      </c>
      <c r="M3843" s="7" t="str">
        <f>IFERROR(_xlfn.XLOOKUP(tb_C103[[#This Row],[OS]],[1]!tb_C101[OS],[1]!tb_C101[SITUACAO_OS]),0)</f>
        <v>F</v>
      </c>
      <c r="N3843" t="str">
        <f>_xlfn.XLOOKUP(tb_C103[[#This Row],[OS]],[1]!tb_C101[OS],[1]!tb_C101[OFICINA])</f>
        <v>Eletrico</v>
      </c>
      <c r="O3843" s="14">
        <f>tb_C103[[#This Row],[FIM]] - tb_C103[[#This Row],[INICIO]]</f>
        <v>0.20833333332848269</v>
      </c>
    </row>
    <row r="3844" spans="1:15" x14ac:dyDescent="0.25">
      <c r="A3844" t="s">
        <v>8693</v>
      </c>
      <c r="B3844">
        <v>2119</v>
      </c>
      <c r="C3844">
        <v>3</v>
      </c>
      <c r="D3844" t="s">
        <v>8673</v>
      </c>
      <c r="E3844" s="9">
        <v>45406.333333333336</v>
      </c>
      <c r="F3844" s="9">
        <v>45406.541666666664</v>
      </c>
      <c r="G3844">
        <v>118</v>
      </c>
      <c r="H3844" t="s">
        <v>1349</v>
      </c>
      <c r="I3844" t="s">
        <v>184</v>
      </c>
      <c r="J3844" t="s">
        <v>8674</v>
      </c>
      <c r="K3844" s="9">
        <v>45414.414976851855</v>
      </c>
      <c r="L3844" s="13">
        <f>IFERROR(_xlfn.XLOOKUP(tb_C103[[#This Row],[OS]],[1]!tb_C101[OS],[1]!tb_C101[DATA_ABERTURA]),0)</f>
        <v>45406.208067129628</v>
      </c>
      <c r="M3844" s="7" t="str">
        <f>IFERROR(_xlfn.XLOOKUP(tb_C103[[#This Row],[OS]],[1]!tb_C101[OS],[1]!tb_C101[SITUACAO_OS]),0)</f>
        <v>F</v>
      </c>
      <c r="N3844" t="str">
        <f>_xlfn.XLOOKUP(tb_C103[[#This Row],[OS]],[1]!tb_C101[OS],[1]!tb_C101[OFICINA])</f>
        <v>Eletrico</v>
      </c>
      <c r="O3844" s="14">
        <f>tb_C103[[#This Row],[FIM]] - tb_C103[[#This Row],[INICIO]]</f>
        <v>0.20833333332848269</v>
      </c>
    </row>
    <row r="3845" spans="1:15" x14ac:dyDescent="0.25">
      <c r="A3845" t="s">
        <v>8686</v>
      </c>
      <c r="B3845">
        <v>2120</v>
      </c>
      <c r="C3845">
        <v>3</v>
      </c>
      <c r="D3845" t="s">
        <v>8673</v>
      </c>
      <c r="E3845" s="9">
        <v>45406.3125</v>
      </c>
      <c r="F3845" s="9">
        <v>45406.520833333336</v>
      </c>
      <c r="G3845">
        <v>118</v>
      </c>
      <c r="H3845" t="s">
        <v>1349</v>
      </c>
      <c r="I3845" t="s">
        <v>184</v>
      </c>
      <c r="J3845" t="s">
        <v>8671</v>
      </c>
      <c r="K3845" s="9">
        <v>45411.58053240741</v>
      </c>
      <c r="L3845" s="13">
        <f>IFERROR(_xlfn.XLOOKUP(tb_C103[[#This Row],[OS]],[1]!tb_C101[OS],[1]!tb_C101[DATA_ABERTURA]),0)</f>
        <v>45406.28837962963</v>
      </c>
      <c r="M3845" s="7" t="str">
        <f>IFERROR(_xlfn.XLOOKUP(tb_C103[[#This Row],[OS]],[1]!tb_C101[OS],[1]!tb_C101[SITUACAO_OS]),0)</f>
        <v>F</v>
      </c>
      <c r="N3845" t="str">
        <f>_xlfn.XLOOKUP(tb_C103[[#This Row],[OS]],[1]!tb_C101[OS],[1]!tb_C101[OFICINA])</f>
        <v>Mecanico</v>
      </c>
      <c r="O3845" s="14">
        <f>tb_C103[[#This Row],[FIM]] - tb_C103[[#This Row],[INICIO]]</f>
        <v>0.20833333333575865</v>
      </c>
    </row>
    <row r="3846" spans="1:15" x14ac:dyDescent="0.25">
      <c r="A3846" t="s">
        <v>8330</v>
      </c>
      <c r="B3846">
        <v>2120</v>
      </c>
      <c r="C3846">
        <v>3</v>
      </c>
      <c r="D3846" t="s">
        <v>8673</v>
      </c>
      <c r="E3846" s="9">
        <v>45406.3125</v>
      </c>
      <c r="F3846" s="9">
        <v>45406.520833333336</v>
      </c>
      <c r="G3846">
        <v>118</v>
      </c>
      <c r="H3846" t="s">
        <v>1349</v>
      </c>
      <c r="I3846" t="s">
        <v>184</v>
      </c>
      <c r="J3846" t="s">
        <v>8671</v>
      </c>
      <c r="K3846" s="9">
        <v>45411.58053240741</v>
      </c>
      <c r="L3846" s="13">
        <f>IFERROR(_xlfn.XLOOKUP(tb_C103[[#This Row],[OS]],[1]!tb_C101[OS],[1]!tb_C101[DATA_ABERTURA]),0)</f>
        <v>45406.28837962963</v>
      </c>
      <c r="M3846" s="7" t="str">
        <f>IFERROR(_xlfn.XLOOKUP(tb_C103[[#This Row],[OS]],[1]!tb_C101[OS],[1]!tb_C101[SITUACAO_OS]),0)</f>
        <v>F</v>
      </c>
      <c r="N3846" t="str">
        <f>_xlfn.XLOOKUP(tb_C103[[#This Row],[OS]],[1]!tb_C101[OS],[1]!tb_C101[OFICINA])</f>
        <v>Mecanico</v>
      </c>
      <c r="O3846" s="14">
        <f>tb_C103[[#This Row],[FIM]] - tb_C103[[#This Row],[INICIO]]</f>
        <v>0.20833333333575865</v>
      </c>
    </row>
    <row r="3847" spans="1:15" x14ac:dyDescent="0.25">
      <c r="A3847" t="s">
        <v>2551</v>
      </c>
      <c r="B3847">
        <v>2120</v>
      </c>
      <c r="C3847">
        <v>3</v>
      </c>
      <c r="D3847" t="s">
        <v>8673</v>
      </c>
      <c r="E3847" s="9">
        <v>45406.3125</v>
      </c>
      <c r="F3847" s="9">
        <v>45406.520833333336</v>
      </c>
      <c r="G3847">
        <v>118</v>
      </c>
      <c r="H3847" t="s">
        <v>1349</v>
      </c>
      <c r="I3847" t="s">
        <v>184</v>
      </c>
      <c r="J3847" t="s">
        <v>8671</v>
      </c>
      <c r="K3847" s="9">
        <v>45411.58053240741</v>
      </c>
      <c r="L3847" s="13">
        <f>IFERROR(_xlfn.XLOOKUP(tb_C103[[#This Row],[OS]],[1]!tb_C101[OS],[1]!tb_C101[DATA_ABERTURA]),0)</f>
        <v>45406.28837962963</v>
      </c>
      <c r="M3847" s="7" t="str">
        <f>IFERROR(_xlfn.XLOOKUP(tb_C103[[#This Row],[OS]],[1]!tb_C101[OS],[1]!tb_C101[SITUACAO_OS]),0)</f>
        <v>F</v>
      </c>
      <c r="N3847" t="str">
        <f>_xlfn.XLOOKUP(tb_C103[[#This Row],[OS]],[1]!tb_C101[OS],[1]!tb_C101[OFICINA])</f>
        <v>Mecanico</v>
      </c>
      <c r="O3847" s="14">
        <f>tb_C103[[#This Row],[FIM]] - tb_C103[[#This Row],[INICIO]]</f>
        <v>0.20833333333575865</v>
      </c>
    </row>
    <row r="3848" spans="1:15" x14ac:dyDescent="0.25">
      <c r="A3848" t="s">
        <v>4080</v>
      </c>
      <c r="B3848">
        <v>2120</v>
      </c>
      <c r="C3848">
        <v>3</v>
      </c>
      <c r="D3848" t="s">
        <v>8673</v>
      </c>
      <c r="E3848" s="9">
        <v>45406.3125</v>
      </c>
      <c r="F3848" s="9">
        <v>45406.520833333336</v>
      </c>
      <c r="G3848">
        <v>118</v>
      </c>
      <c r="H3848" t="s">
        <v>1349</v>
      </c>
      <c r="I3848" t="s">
        <v>184</v>
      </c>
      <c r="J3848" t="s">
        <v>8671</v>
      </c>
      <c r="K3848" s="9">
        <v>45411.58053240741</v>
      </c>
      <c r="L3848" s="13">
        <f>IFERROR(_xlfn.XLOOKUP(tb_C103[[#This Row],[OS]],[1]!tb_C101[OS],[1]!tb_C101[DATA_ABERTURA]),0)</f>
        <v>45406.28837962963</v>
      </c>
      <c r="M3848" s="7" t="str">
        <f>IFERROR(_xlfn.XLOOKUP(tb_C103[[#This Row],[OS]],[1]!tb_C101[OS],[1]!tb_C101[SITUACAO_OS]),0)</f>
        <v>F</v>
      </c>
      <c r="N3848" t="str">
        <f>_xlfn.XLOOKUP(tb_C103[[#This Row],[OS]],[1]!tb_C101[OS],[1]!tb_C101[OFICINA])</f>
        <v>Mecanico</v>
      </c>
      <c r="O3848" s="14">
        <f>tb_C103[[#This Row],[FIM]] - tb_C103[[#This Row],[INICIO]]</f>
        <v>0.20833333333575865</v>
      </c>
    </row>
    <row r="3849" spans="1:15" x14ac:dyDescent="0.25">
      <c r="A3849" t="s">
        <v>8686</v>
      </c>
      <c r="B3849">
        <v>2120</v>
      </c>
      <c r="C3849">
        <v>3</v>
      </c>
      <c r="D3849" t="s">
        <v>8673</v>
      </c>
      <c r="E3849" s="9">
        <v>45406.333333333336</v>
      </c>
      <c r="F3849" s="9">
        <v>45406.520833333336</v>
      </c>
      <c r="G3849">
        <v>118</v>
      </c>
      <c r="H3849" t="s">
        <v>1349</v>
      </c>
      <c r="I3849" t="s">
        <v>184</v>
      </c>
      <c r="J3849" t="s">
        <v>8671</v>
      </c>
      <c r="K3849" s="9">
        <v>45411.58053240741</v>
      </c>
      <c r="L3849" s="13">
        <f>IFERROR(_xlfn.XLOOKUP(tb_C103[[#This Row],[OS]],[1]!tb_C101[OS],[1]!tb_C101[DATA_ABERTURA]),0)</f>
        <v>45406.28837962963</v>
      </c>
      <c r="M3849" s="7" t="str">
        <f>IFERROR(_xlfn.XLOOKUP(tb_C103[[#This Row],[OS]],[1]!tb_C101[OS],[1]!tb_C101[SITUACAO_OS]),0)</f>
        <v>F</v>
      </c>
      <c r="N3849" t="str">
        <f>_xlfn.XLOOKUP(tb_C103[[#This Row],[OS]],[1]!tb_C101[OS],[1]!tb_C101[OFICINA])</f>
        <v>Mecanico</v>
      </c>
      <c r="O3849" s="14">
        <f>tb_C103[[#This Row],[FIM]] - tb_C103[[#This Row],[INICIO]]</f>
        <v>0.1875</v>
      </c>
    </row>
    <row r="3850" spans="1:15" x14ac:dyDescent="0.25">
      <c r="A3850" t="s">
        <v>8330</v>
      </c>
      <c r="B3850">
        <v>2120</v>
      </c>
      <c r="C3850">
        <v>3</v>
      </c>
      <c r="D3850" t="s">
        <v>8673</v>
      </c>
      <c r="E3850" s="9">
        <v>45406.333333333336</v>
      </c>
      <c r="F3850" s="9">
        <v>45406.520833333336</v>
      </c>
      <c r="G3850">
        <v>118</v>
      </c>
      <c r="H3850" t="s">
        <v>1349</v>
      </c>
      <c r="I3850" t="s">
        <v>184</v>
      </c>
      <c r="J3850" t="s">
        <v>8671</v>
      </c>
      <c r="K3850" s="9">
        <v>45411.58053240741</v>
      </c>
      <c r="L3850" s="13">
        <f>IFERROR(_xlfn.XLOOKUP(tb_C103[[#This Row],[OS]],[1]!tb_C101[OS],[1]!tb_C101[DATA_ABERTURA]),0)</f>
        <v>45406.28837962963</v>
      </c>
      <c r="M3850" s="7" t="str">
        <f>IFERROR(_xlfn.XLOOKUP(tb_C103[[#This Row],[OS]],[1]!tb_C101[OS],[1]!tb_C101[SITUACAO_OS]),0)</f>
        <v>F</v>
      </c>
      <c r="N3850" t="str">
        <f>_xlfn.XLOOKUP(tb_C103[[#This Row],[OS]],[1]!tb_C101[OS],[1]!tb_C101[OFICINA])</f>
        <v>Mecanico</v>
      </c>
      <c r="O3850" s="14">
        <f>tb_C103[[#This Row],[FIM]] - tb_C103[[#This Row],[INICIO]]</f>
        <v>0.1875</v>
      </c>
    </row>
    <row r="3851" spans="1:15" x14ac:dyDescent="0.25">
      <c r="A3851" t="s">
        <v>2551</v>
      </c>
      <c r="B3851">
        <v>2120</v>
      </c>
      <c r="C3851">
        <v>3</v>
      </c>
      <c r="D3851" t="s">
        <v>8673</v>
      </c>
      <c r="E3851" s="9">
        <v>45406.333333333336</v>
      </c>
      <c r="F3851" s="9">
        <v>45406.520833333336</v>
      </c>
      <c r="G3851">
        <v>118</v>
      </c>
      <c r="H3851" t="s">
        <v>1349</v>
      </c>
      <c r="I3851" t="s">
        <v>184</v>
      </c>
      <c r="J3851" t="s">
        <v>8671</v>
      </c>
      <c r="K3851" s="9">
        <v>45411.58053240741</v>
      </c>
      <c r="L3851" s="13">
        <f>IFERROR(_xlfn.XLOOKUP(tb_C103[[#This Row],[OS]],[1]!tb_C101[OS],[1]!tb_C101[DATA_ABERTURA]),0)</f>
        <v>45406.28837962963</v>
      </c>
      <c r="M3851" s="7" t="str">
        <f>IFERROR(_xlfn.XLOOKUP(tb_C103[[#This Row],[OS]],[1]!tb_C101[OS],[1]!tb_C101[SITUACAO_OS]),0)</f>
        <v>F</v>
      </c>
      <c r="N3851" t="str">
        <f>_xlfn.XLOOKUP(tb_C103[[#This Row],[OS]],[1]!tb_C101[OS],[1]!tb_C101[OFICINA])</f>
        <v>Mecanico</v>
      </c>
      <c r="O3851" s="14">
        <f>tb_C103[[#This Row],[FIM]] - tb_C103[[#This Row],[INICIO]]</f>
        <v>0.1875</v>
      </c>
    </row>
    <row r="3852" spans="1:15" x14ac:dyDescent="0.25">
      <c r="A3852" t="s">
        <v>4080</v>
      </c>
      <c r="B3852">
        <v>2120</v>
      </c>
      <c r="C3852">
        <v>3</v>
      </c>
      <c r="D3852" t="s">
        <v>8673</v>
      </c>
      <c r="E3852" s="9">
        <v>45406.333333333336</v>
      </c>
      <c r="F3852" s="9">
        <v>45406.520833333336</v>
      </c>
      <c r="G3852">
        <v>118</v>
      </c>
      <c r="H3852" t="s">
        <v>1349</v>
      </c>
      <c r="I3852" t="s">
        <v>184</v>
      </c>
      <c r="J3852" t="s">
        <v>8671</v>
      </c>
      <c r="K3852" s="9">
        <v>45411.58053240741</v>
      </c>
      <c r="L3852" s="13">
        <f>IFERROR(_xlfn.XLOOKUP(tb_C103[[#This Row],[OS]],[1]!tb_C101[OS],[1]!tb_C101[DATA_ABERTURA]),0)</f>
        <v>45406.28837962963</v>
      </c>
      <c r="M3852" s="7" t="str">
        <f>IFERROR(_xlfn.XLOOKUP(tb_C103[[#This Row],[OS]],[1]!tb_C101[OS],[1]!tb_C101[SITUACAO_OS]),0)</f>
        <v>F</v>
      </c>
      <c r="N3852" t="str">
        <f>_xlfn.XLOOKUP(tb_C103[[#This Row],[OS]],[1]!tb_C101[OS],[1]!tb_C101[OFICINA])</f>
        <v>Mecanico</v>
      </c>
      <c r="O3852" s="14">
        <f>tb_C103[[#This Row],[FIM]] - tb_C103[[#This Row],[INICIO]]</f>
        <v>0.1875</v>
      </c>
    </row>
    <row r="3853" spans="1:15" x14ac:dyDescent="0.25">
      <c r="A3853" t="s">
        <v>8686</v>
      </c>
      <c r="B3853">
        <v>2120</v>
      </c>
      <c r="C3853">
        <v>3</v>
      </c>
      <c r="D3853" t="s">
        <v>8673</v>
      </c>
      <c r="E3853" s="9">
        <v>45406.286805555559</v>
      </c>
      <c r="F3853" s="9">
        <v>45406.520833333336</v>
      </c>
      <c r="G3853">
        <v>118</v>
      </c>
      <c r="H3853" t="s">
        <v>1349</v>
      </c>
      <c r="I3853" t="s">
        <v>184</v>
      </c>
      <c r="J3853" t="s">
        <v>8671</v>
      </c>
      <c r="K3853" s="9">
        <v>45411.58053240741</v>
      </c>
      <c r="L3853" s="13">
        <f>IFERROR(_xlfn.XLOOKUP(tb_C103[[#This Row],[OS]],[1]!tb_C101[OS],[1]!tb_C101[DATA_ABERTURA]),0)</f>
        <v>45406.28837962963</v>
      </c>
      <c r="M3853" s="7" t="str">
        <f>IFERROR(_xlfn.XLOOKUP(tb_C103[[#This Row],[OS]],[1]!tb_C101[OS],[1]!tb_C101[SITUACAO_OS]),0)</f>
        <v>F</v>
      </c>
      <c r="N3853" t="str">
        <f>_xlfn.XLOOKUP(tb_C103[[#This Row],[OS]],[1]!tb_C101[OS],[1]!tb_C101[OFICINA])</f>
        <v>Mecanico</v>
      </c>
      <c r="O3853" s="14">
        <f>tb_C103[[#This Row],[FIM]] - tb_C103[[#This Row],[INICIO]]</f>
        <v>0.23402777777664596</v>
      </c>
    </row>
    <row r="3854" spans="1:15" x14ac:dyDescent="0.25">
      <c r="A3854" t="s">
        <v>8330</v>
      </c>
      <c r="B3854">
        <v>2120</v>
      </c>
      <c r="C3854">
        <v>3</v>
      </c>
      <c r="D3854" t="s">
        <v>8673</v>
      </c>
      <c r="E3854" s="9">
        <v>45406.286805555559</v>
      </c>
      <c r="F3854" s="9">
        <v>45406.520833333336</v>
      </c>
      <c r="G3854">
        <v>118</v>
      </c>
      <c r="H3854" t="s">
        <v>1349</v>
      </c>
      <c r="I3854" t="s">
        <v>184</v>
      </c>
      <c r="J3854" t="s">
        <v>8671</v>
      </c>
      <c r="K3854" s="9">
        <v>45411.58053240741</v>
      </c>
      <c r="L3854" s="13">
        <f>IFERROR(_xlfn.XLOOKUP(tb_C103[[#This Row],[OS]],[1]!tb_C101[OS],[1]!tb_C101[DATA_ABERTURA]),0)</f>
        <v>45406.28837962963</v>
      </c>
      <c r="M3854" s="7" t="str">
        <f>IFERROR(_xlfn.XLOOKUP(tb_C103[[#This Row],[OS]],[1]!tb_C101[OS],[1]!tb_C101[SITUACAO_OS]),0)</f>
        <v>F</v>
      </c>
      <c r="N3854" t="str">
        <f>_xlfn.XLOOKUP(tb_C103[[#This Row],[OS]],[1]!tb_C101[OS],[1]!tb_C101[OFICINA])</f>
        <v>Mecanico</v>
      </c>
      <c r="O3854" s="14">
        <f>tb_C103[[#This Row],[FIM]] - tb_C103[[#This Row],[INICIO]]</f>
        <v>0.23402777777664596</v>
      </c>
    </row>
    <row r="3855" spans="1:15" x14ac:dyDescent="0.25">
      <c r="A3855" t="s">
        <v>2551</v>
      </c>
      <c r="B3855">
        <v>2120</v>
      </c>
      <c r="C3855">
        <v>3</v>
      </c>
      <c r="D3855" t="s">
        <v>8673</v>
      </c>
      <c r="E3855" s="9">
        <v>45406.286805555559</v>
      </c>
      <c r="F3855" s="9">
        <v>45406.520833333336</v>
      </c>
      <c r="G3855">
        <v>118</v>
      </c>
      <c r="H3855" t="s">
        <v>1349</v>
      </c>
      <c r="I3855" t="s">
        <v>184</v>
      </c>
      <c r="J3855" t="s">
        <v>8671</v>
      </c>
      <c r="K3855" s="9">
        <v>45411.58053240741</v>
      </c>
      <c r="L3855" s="13">
        <f>IFERROR(_xlfn.XLOOKUP(tb_C103[[#This Row],[OS]],[1]!tb_C101[OS],[1]!tb_C101[DATA_ABERTURA]),0)</f>
        <v>45406.28837962963</v>
      </c>
      <c r="M3855" s="7" t="str">
        <f>IFERROR(_xlfn.XLOOKUP(tb_C103[[#This Row],[OS]],[1]!tb_C101[OS],[1]!tb_C101[SITUACAO_OS]),0)</f>
        <v>F</v>
      </c>
      <c r="N3855" t="str">
        <f>_xlfn.XLOOKUP(tb_C103[[#This Row],[OS]],[1]!tb_C101[OS],[1]!tb_C101[OFICINA])</f>
        <v>Mecanico</v>
      </c>
      <c r="O3855" s="14">
        <f>tb_C103[[#This Row],[FIM]] - tb_C103[[#This Row],[INICIO]]</f>
        <v>0.23402777777664596</v>
      </c>
    </row>
    <row r="3856" spans="1:15" x14ac:dyDescent="0.25">
      <c r="A3856" t="s">
        <v>4080</v>
      </c>
      <c r="B3856">
        <v>2120</v>
      </c>
      <c r="C3856">
        <v>3</v>
      </c>
      <c r="D3856" t="s">
        <v>8673</v>
      </c>
      <c r="E3856" s="9">
        <v>45406.286805555559</v>
      </c>
      <c r="F3856" s="9">
        <v>45406.520833333336</v>
      </c>
      <c r="G3856">
        <v>118</v>
      </c>
      <c r="H3856" t="s">
        <v>1349</v>
      </c>
      <c r="I3856" t="s">
        <v>184</v>
      </c>
      <c r="J3856" t="s">
        <v>8671</v>
      </c>
      <c r="K3856" s="9">
        <v>45411.58053240741</v>
      </c>
      <c r="L3856" s="13">
        <f>IFERROR(_xlfn.XLOOKUP(tb_C103[[#This Row],[OS]],[1]!tb_C101[OS],[1]!tb_C101[DATA_ABERTURA]),0)</f>
        <v>45406.28837962963</v>
      </c>
      <c r="M3856" s="7" t="str">
        <f>IFERROR(_xlfn.XLOOKUP(tb_C103[[#This Row],[OS]],[1]!tb_C101[OS],[1]!tb_C101[SITUACAO_OS]),0)</f>
        <v>F</v>
      </c>
      <c r="N3856" t="str">
        <f>_xlfn.XLOOKUP(tb_C103[[#This Row],[OS]],[1]!tb_C101[OS],[1]!tb_C101[OFICINA])</f>
        <v>Mecanico</v>
      </c>
      <c r="O3856" s="14">
        <f>tb_C103[[#This Row],[FIM]] - tb_C103[[#This Row],[INICIO]]</f>
        <v>0.23402777777664596</v>
      </c>
    </row>
    <row r="3857" spans="1:15" x14ac:dyDescent="0.25">
      <c r="A3857" t="s">
        <v>8686</v>
      </c>
      <c r="B3857">
        <v>2120</v>
      </c>
      <c r="C3857">
        <v>3</v>
      </c>
      <c r="D3857" t="s">
        <v>8673</v>
      </c>
      <c r="E3857" s="9">
        <v>45406.286805555559</v>
      </c>
      <c r="F3857" s="9">
        <v>45406.520833333336</v>
      </c>
      <c r="G3857">
        <v>118</v>
      </c>
      <c r="H3857" t="s">
        <v>1349</v>
      </c>
      <c r="I3857" t="s">
        <v>184</v>
      </c>
      <c r="J3857" t="s">
        <v>8671</v>
      </c>
      <c r="K3857" s="9">
        <v>45411.58053240741</v>
      </c>
      <c r="L3857" s="13">
        <f>IFERROR(_xlfn.XLOOKUP(tb_C103[[#This Row],[OS]],[1]!tb_C101[OS],[1]!tb_C101[DATA_ABERTURA]),0)</f>
        <v>45406.28837962963</v>
      </c>
      <c r="M3857" s="7" t="str">
        <f>IFERROR(_xlfn.XLOOKUP(tb_C103[[#This Row],[OS]],[1]!tb_C101[OS],[1]!tb_C101[SITUACAO_OS]),0)</f>
        <v>F</v>
      </c>
      <c r="N3857" t="str">
        <f>_xlfn.XLOOKUP(tb_C103[[#This Row],[OS]],[1]!tb_C101[OS],[1]!tb_C101[OFICINA])</f>
        <v>Mecanico</v>
      </c>
      <c r="O3857" s="14">
        <f>tb_C103[[#This Row],[FIM]] - tb_C103[[#This Row],[INICIO]]</f>
        <v>0.23402777777664596</v>
      </c>
    </row>
    <row r="3858" spans="1:15" x14ac:dyDescent="0.25">
      <c r="A3858" t="s">
        <v>8330</v>
      </c>
      <c r="B3858">
        <v>2120</v>
      </c>
      <c r="C3858">
        <v>3</v>
      </c>
      <c r="D3858" t="s">
        <v>8673</v>
      </c>
      <c r="E3858" s="9">
        <v>45406.286805555559</v>
      </c>
      <c r="F3858" s="9">
        <v>45406.520833333336</v>
      </c>
      <c r="G3858">
        <v>118</v>
      </c>
      <c r="H3858" t="s">
        <v>1349</v>
      </c>
      <c r="I3858" t="s">
        <v>184</v>
      </c>
      <c r="J3858" t="s">
        <v>8671</v>
      </c>
      <c r="K3858" s="9">
        <v>45411.58053240741</v>
      </c>
      <c r="L3858" s="13">
        <f>IFERROR(_xlfn.XLOOKUP(tb_C103[[#This Row],[OS]],[1]!tb_C101[OS],[1]!tb_C101[DATA_ABERTURA]),0)</f>
        <v>45406.28837962963</v>
      </c>
      <c r="M3858" s="7" t="str">
        <f>IFERROR(_xlfn.XLOOKUP(tb_C103[[#This Row],[OS]],[1]!tb_C101[OS],[1]!tb_C101[SITUACAO_OS]),0)</f>
        <v>F</v>
      </c>
      <c r="N3858" t="str">
        <f>_xlfn.XLOOKUP(tb_C103[[#This Row],[OS]],[1]!tb_C101[OS],[1]!tb_C101[OFICINA])</f>
        <v>Mecanico</v>
      </c>
      <c r="O3858" s="14">
        <f>tb_C103[[#This Row],[FIM]] - tb_C103[[#This Row],[INICIO]]</f>
        <v>0.23402777777664596</v>
      </c>
    </row>
    <row r="3859" spans="1:15" x14ac:dyDescent="0.25">
      <c r="A3859" t="s">
        <v>2551</v>
      </c>
      <c r="B3859">
        <v>2120</v>
      </c>
      <c r="C3859">
        <v>3</v>
      </c>
      <c r="D3859" t="s">
        <v>8673</v>
      </c>
      <c r="E3859" s="9">
        <v>45406.286805555559</v>
      </c>
      <c r="F3859" s="9">
        <v>45406.520833333336</v>
      </c>
      <c r="G3859">
        <v>118</v>
      </c>
      <c r="H3859" t="s">
        <v>1349</v>
      </c>
      <c r="I3859" t="s">
        <v>184</v>
      </c>
      <c r="J3859" t="s">
        <v>8671</v>
      </c>
      <c r="K3859" s="9">
        <v>45411.58053240741</v>
      </c>
      <c r="L3859" s="13">
        <f>IFERROR(_xlfn.XLOOKUP(tb_C103[[#This Row],[OS]],[1]!tb_C101[OS],[1]!tb_C101[DATA_ABERTURA]),0)</f>
        <v>45406.28837962963</v>
      </c>
      <c r="M3859" s="7" t="str">
        <f>IFERROR(_xlfn.XLOOKUP(tb_C103[[#This Row],[OS]],[1]!tb_C101[OS],[1]!tb_C101[SITUACAO_OS]),0)</f>
        <v>F</v>
      </c>
      <c r="N3859" t="str">
        <f>_xlfn.XLOOKUP(tb_C103[[#This Row],[OS]],[1]!tb_C101[OS],[1]!tb_C101[OFICINA])</f>
        <v>Mecanico</v>
      </c>
      <c r="O3859" s="14">
        <f>tb_C103[[#This Row],[FIM]] - tb_C103[[#This Row],[INICIO]]</f>
        <v>0.23402777777664596</v>
      </c>
    </row>
    <row r="3860" spans="1:15" x14ac:dyDescent="0.25">
      <c r="A3860" t="s">
        <v>4080</v>
      </c>
      <c r="B3860">
        <v>2120</v>
      </c>
      <c r="C3860">
        <v>3</v>
      </c>
      <c r="D3860" t="s">
        <v>8673</v>
      </c>
      <c r="E3860" s="9">
        <v>45406.286805555559</v>
      </c>
      <c r="F3860" s="9">
        <v>45406.520833333336</v>
      </c>
      <c r="G3860">
        <v>118</v>
      </c>
      <c r="H3860" t="s">
        <v>1349</v>
      </c>
      <c r="I3860" t="s">
        <v>184</v>
      </c>
      <c r="J3860" t="s">
        <v>8671</v>
      </c>
      <c r="K3860" s="9">
        <v>45411.58053240741</v>
      </c>
      <c r="L3860" s="13">
        <f>IFERROR(_xlfn.XLOOKUP(tb_C103[[#This Row],[OS]],[1]!tb_C101[OS],[1]!tb_C101[DATA_ABERTURA]),0)</f>
        <v>45406.28837962963</v>
      </c>
      <c r="M3860" s="7" t="str">
        <f>IFERROR(_xlfn.XLOOKUP(tb_C103[[#This Row],[OS]],[1]!tb_C101[OS],[1]!tb_C101[SITUACAO_OS]),0)</f>
        <v>F</v>
      </c>
      <c r="N3860" t="str">
        <f>_xlfn.XLOOKUP(tb_C103[[#This Row],[OS]],[1]!tb_C101[OS],[1]!tb_C101[OFICINA])</f>
        <v>Mecanico</v>
      </c>
      <c r="O3860" s="14">
        <f>tb_C103[[#This Row],[FIM]] - tb_C103[[#This Row],[INICIO]]</f>
        <v>0.23402777777664596</v>
      </c>
    </row>
    <row r="3861" spans="1:15" x14ac:dyDescent="0.25">
      <c r="A3861" t="s">
        <v>1764</v>
      </c>
      <c r="B3861">
        <v>2121</v>
      </c>
      <c r="C3861">
        <v>1</v>
      </c>
      <c r="D3861" t="s">
        <v>8677</v>
      </c>
      <c r="E3861" s="9">
        <v>45407.958333333336</v>
      </c>
      <c r="F3861" s="9">
        <v>45408.077777777777</v>
      </c>
      <c r="G3861">
        <v>112</v>
      </c>
      <c r="H3861" t="s">
        <v>237</v>
      </c>
      <c r="I3861" t="s">
        <v>184</v>
      </c>
      <c r="J3861" t="s">
        <v>8671</v>
      </c>
      <c r="K3861" s="9">
        <v>45411.625648148147</v>
      </c>
      <c r="L3861" s="13">
        <f>IFERROR(_xlfn.XLOOKUP(tb_C103[[#This Row],[OS]],[1]!tb_C101[OS],[1]!tb_C101[DATA_ABERTURA]),0)</f>
        <v>45406.44122685185</v>
      </c>
      <c r="M3861" s="7" t="str">
        <f>IFERROR(_xlfn.XLOOKUP(tb_C103[[#This Row],[OS]],[1]!tb_C101[OS],[1]!tb_C101[SITUACAO_OS]),0)</f>
        <v>F</v>
      </c>
      <c r="N3861" t="str">
        <f>_xlfn.XLOOKUP(tb_C103[[#This Row],[OS]],[1]!tb_C101[OS],[1]!tb_C101[OFICINA])</f>
        <v>Mecanico</v>
      </c>
      <c r="O3861" s="14">
        <f>tb_C103[[#This Row],[FIM]] - tb_C103[[#This Row],[INICIO]]</f>
        <v>0.11944444444088731</v>
      </c>
    </row>
    <row r="3862" spans="1:15" x14ac:dyDescent="0.25">
      <c r="A3862" t="s">
        <v>5388</v>
      </c>
      <c r="B3862">
        <v>2121</v>
      </c>
      <c r="C3862">
        <v>1</v>
      </c>
      <c r="D3862" t="s">
        <v>8677</v>
      </c>
      <c r="E3862" s="9">
        <v>45407.958333333336</v>
      </c>
      <c r="F3862" s="9">
        <v>45408.077777777777</v>
      </c>
      <c r="G3862">
        <v>112</v>
      </c>
      <c r="H3862" t="s">
        <v>237</v>
      </c>
      <c r="I3862" t="s">
        <v>184</v>
      </c>
      <c r="J3862" t="s">
        <v>8671</v>
      </c>
      <c r="K3862" s="9">
        <v>45411.625648148147</v>
      </c>
      <c r="L3862" s="13">
        <f>IFERROR(_xlfn.XLOOKUP(tb_C103[[#This Row],[OS]],[1]!tb_C101[OS],[1]!tb_C101[DATA_ABERTURA]),0)</f>
        <v>45406.44122685185</v>
      </c>
      <c r="M3862" s="7" t="str">
        <f>IFERROR(_xlfn.XLOOKUP(tb_C103[[#This Row],[OS]],[1]!tb_C101[OS],[1]!tb_C101[SITUACAO_OS]),0)</f>
        <v>F</v>
      </c>
      <c r="N3862" t="str">
        <f>_xlfn.XLOOKUP(tb_C103[[#This Row],[OS]],[1]!tb_C101[OS],[1]!tb_C101[OFICINA])</f>
        <v>Mecanico</v>
      </c>
      <c r="O3862" s="14">
        <f>tb_C103[[#This Row],[FIM]] - tb_C103[[#This Row],[INICIO]]</f>
        <v>0.11944444444088731</v>
      </c>
    </row>
    <row r="3863" spans="1:15" x14ac:dyDescent="0.25">
      <c r="B3863">
        <v>2122</v>
      </c>
      <c r="C3863">
        <v>3</v>
      </c>
      <c r="D3863" t="s">
        <v>8673</v>
      </c>
      <c r="E3863" s="9"/>
      <c r="F3863" s="9"/>
      <c r="I3863" t="s">
        <v>24</v>
      </c>
      <c r="J3863" t="s">
        <v>8671</v>
      </c>
      <c r="K3863" s="9"/>
      <c r="L3863" s="13">
        <f>IFERROR(_xlfn.XLOOKUP(tb_C103[[#This Row],[OS]],[1]!tb_C101[OS],[1]!tb_C101[DATA_ABERTURA]),0)</f>
        <v>45406.63622685185</v>
      </c>
      <c r="M3863" s="7" t="str">
        <f>IFERROR(_xlfn.XLOOKUP(tb_C103[[#This Row],[OS]],[1]!tb_C101[OS],[1]!tb_C101[SITUACAO_OS]),0)</f>
        <v>A</v>
      </c>
      <c r="N3863" t="str">
        <f>_xlfn.XLOOKUP(tb_C103[[#This Row],[OS]],[1]!tb_C101[OS],[1]!tb_C101[OFICINA])</f>
        <v>Mecanico</v>
      </c>
      <c r="O3863" s="14">
        <f>tb_C103[[#This Row],[FIM]] - tb_C103[[#This Row],[INICIO]]</f>
        <v>0</v>
      </c>
    </row>
    <row r="3864" spans="1:15" x14ac:dyDescent="0.25">
      <c r="A3864" t="s">
        <v>6398</v>
      </c>
      <c r="B3864">
        <v>2123</v>
      </c>
      <c r="C3864">
        <v>3</v>
      </c>
      <c r="D3864" t="s">
        <v>8673</v>
      </c>
      <c r="E3864" s="9">
        <v>44675.70416666667</v>
      </c>
      <c r="F3864" s="9">
        <v>44675.715277777781</v>
      </c>
      <c r="G3864">
        <v>417</v>
      </c>
      <c r="H3864" t="s">
        <v>927</v>
      </c>
      <c r="I3864" t="s">
        <v>79</v>
      </c>
      <c r="J3864" t="s">
        <v>8671</v>
      </c>
      <c r="K3864" s="9">
        <v>45411.58016203704</v>
      </c>
      <c r="L3864" s="13">
        <f>IFERROR(_xlfn.XLOOKUP(tb_C103[[#This Row],[OS]],[1]!tb_C101[OS],[1]!tb_C101[DATA_ABERTURA]),0)</f>
        <v>45406.704791666663</v>
      </c>
      <c r="M3864" s="7" t="str">
        <f>IFERROR(_xlfn.XLOOKUP(tb_C103[[#This Row],[OS]],[1]!tb_C101[OS],[1]!tb_C101[SITUACAO_OS]),0)</f>
        <v>F</v>
      </c>
      <c r="N3864" t="str">
        <f>_xlfn.XLOOKUP(tb_C103[[#This Row],[OS]],[1]!tb_C101[OS],[1]!tb_C101[OFICINA])</f>
        <v>Mecanico</v>
      </c>
      <c r="O3864" s="14">
        <f>tb_C103[[#This Row],[FIM]] - tb_C103[[#This Row],[INICIO]]</f>
        <v>1.1111111110949423E-2</v>
      </c>
    </row>
    <row r="3865" spans="1:15" x14ac:dyDescent="0.25">
      <c r="A3865" t="s">
        <v>6398</v>
      </c>
      <c r="B3865">
        <v>2124</v>
      </c>
      <c r="C3865">
        <v>3</v>
      </c>
      <c r="D3865" t="s">
        <v>8673</v>
      </c>
      <c r="E3865" s="9">
        <v>45406.895833333336</v>
      </c>
      <c r="F3865" s="9">
        <v>45406.927083333336</v>
      </c>
      <c r="G3865">
        <v>116</v>
      </c>
      <c r="H3865" t="s">
        <v>290</v>
      </c>
      <c r="I3865" t="s">
        <v>184</v>
      </c>
      <c r="J3865" t="s">
        <v>8671</v>
      </c>
      <c r="K3865" s="9">
        <v>45411.578402777777</v>
      </c>
      <c r="L3865" s="13">
        <f>IFERROR(_xlfn.XLOOKUP(tb_C103[[#This Row],[OS]],[1]!tb_C101[OS],[1]!tb_C101[DATA_ABERTURA]),0)</f>
        <v>45406.929965277777</v>
      </c>
      <c r="M3865" s="7" t="str">
        <f>IFERROR(_xlfn.XLOOKUP(tb_C103[[#This Row],[OS]],[1]!tb_C101[OS],[1]!tb_C101[SITUACAO_OS]),0)</f>
        <v>F</v>
      </c>
      <c r="N3865" t="str">
        <f>_xlfn.XLOOKUP(tb_C103[[#This Row],[OS]],[1]!tb_C101[OS],[1]!tb_C101[OFICINA])</f>
        <v>Mecanico</v>
      </c>
      <c r="O3865" s="14">
        <f>tb_C103[[#This Row],[FIM]] - tb_C103[[#This Row],[INICIO]]</f>
        <v>3.125E-2</v>
      </c>
    </row>
    <row r="3866" spans="1:15" x14ac:dyDescent="0.25">
      <c r="B3866">
        <v>2124</v>
      </c>
      <c r="C3866">
        <v>3</v>
      </c>
      <c r="D3866" t="s">
        <v>8673</v>
      </c>
      <c r="E3866" s="9">
        <v>45406.895833333336</v>
      </c>
      <c r="F3866" s="9">
        <v>45406.927083333336</v>
      </c>
      <c r="G3866">
        <v>116</v>
      </c>
      <c r="H3866" t="s">
        <v>290</v>
      </c>
      <c r="I3866" t="s">
        <v>184</v>
      </c>
      <c r="J3866" t="s">
        <v>8674</v>
      </c>
      <c r="K3866" s="9">
        <v>45411.578402777777</v>
      </c>
      <c r="L3866" s="13">
        <f>IFERROR(_xlfn.XLOOKUP(tb_C103[[#This Row],[OS]],[1]!tb_C101[OS],[1]!tb_C101[DATA_ABERTURA]),0)</f>
        <v>45406.929965277777</v>
      </c>
      <c r="M3866" s="7" t="str">
        <f>IFERROR(_xlfn.XLOOKUP(tb_C103[[#This Row],[OS]],[1]!tb_C101[OS],[1]!tb_C101[SITUACAO_OS]),0)</f>
        <v>F</v>
      </c>
      <c r="N3866" t="str">
        <f>_xlfn.XLOOKUP(tb_C103[[#This Row],[OS]],[1]!tb_C101[OS],[1]!tb_C101[OFICINA])</f>
        <v>Mecanico</v>
      </c>
      <c r="O3866" s="14">
        <f>tb_C103[[#This Row],[FIM]] - tb_C103[[#This Row],[INICIO]]</f>
        <v>3.125E-2</v>
      </c>
    </row>
    <row r="3867" spans="1:15" x14ac:dyDescent="0.25">
      <c r="A3867" t="s">
        <v>1764</v>
      </c>
      <c r="B3867">
        <v>2125</v>
      </c>
      <c r="C3867">
        <v>3</v>
      </c>
      <c r="D3867" t="s">
        <v>8673</v>
      </c>
      <c r="E3867" s="9">
        <v>45406.979166666664</v>
      </c>
      <c r="F3867" s="9">
        <v>45407.006944444445</v>
      </c>
      <c r="G3867">
        <v>116</v>
      </c>
      <c r="H3867" t="s">
        <v>290</v>
      </c>
      <c r="I3867" t="s">
        <v>184</v>
      </c>
      <c r="J3867" t="s">
        <v>8674</v>
      </c>
      <c r="K3867" s="9">
        <v>45408.606435185182</v>
      </c>
      <c r="L3867" s="13">
        <f>IFERROR(_xlfn.XLOOKUP(tb_C103[[#This Row],[OS]],[1]!tb_C101[OS],[1]!tb_C101[DATA_ABERTURA]),0)</f>
        <v>45406.931793981479</v>
      </c>
      <c r="M3867" s="7" t="str">
        <f>IFERROR(_xlfn.XLOOKUP(tb_C103[[#This Row],[OS]],[1]!tb_C101[OS],[1]!tb_C101[SITUACAO_OS]),0)</f>
        <v>F</v>
      </c>
      <c r="N3867" t="str">
        <f>_xlfn.XLOOKUP(tb_C103[[#This Row],[OS]],[1]!tb_C101[OS],[1]!tb_C101[OFICINA])</f>
        <v>Eletrico</v>
      </c>
      <c r="O3867" s="14">
        <f>tb_C103[[#This Row],[FIM]] - tb_C103[[#This Row],[INICIO]]</f>
        <v>2.7777777781011537E-2</v>
      </c>
    </row>
    <row r="3868" spans="1:15" x14ac:dyDescent="0.25">
      <c r="A3868" t="s">
        <v>8686</v>
      </c>
      <c r="B3868">
        <v>2126</v>
      </c>
      <c r="C3868">
        <v>3</v>
      </c>
      <c r="D3868" t="s">
        <v>8673</v>
      </c>
      <c r="E3868" s="9">
        <v>45407.541666666664</v>
      </c>
      <c r="F3868" s="9">
        <v>45407.6875</v>
      </c>
      <c r="G3868">
        <v>207</v>
      </c>
      <c r="H3868" t="s">
        <v>760</v>
      </c>
      <c r="I3868" t="s">
        <v>175</v>
      </c>
      <c r="J3868" t="s">
        <v>8683</v>
      </c>
      <c r="K3868" s="9">
        <v>45407.698113425926</v>
      </c>
      <c r="L3868" s="13">
        <f>IFERROR(_xlfn.XLOOKUP(tb_C103[[#This Row],[OS]],[1]!tb_C101[OS],[1]!tb_C101[DATA_ABERTURA]),0)</f>
        <v>45407.491469907407</v>
      </c>
      <c r="M3868" s="7" t="str">
        <f>IFERROR(_xlfn.XLOOKUP(tb_C103[[#This Row],[OS]],[1]!tb_C101[OS],[1]!tb_C101[SITUACAO_OS]),0)</f>
        <v>F</v>
      </c>
      <c r="N3868" t="str">
        <f>_xlfn.XLOOKUP(tb_C103[[#This Row],[OS]],[1]!tb_C101[OS],[1]!tb_C101[OFICINA])</f>
        <v>Falha Operacinal</v>
      </c>
      <c r="O3868" s="14">
        <f>tb_C103[[#This Row],[FIM]] - tb_C103[[#This Row],[INICIO]]</f>
        <v>0.14583333333575865</v>
      </c>
    </row>
    <row r="3869" spans="1:15" x14ac:dyDescent="0.25">
      <c r="A3869" t="s">
        <v>8330</v>
      </c>
      <c r="B3869">
        <v>2126</v>
      </c>
      <c r="C3869">
        <v>3</v>
      </c>
      <c r="D3869" t="s">
        <v>8673</v>
      </c>
      <c r="E3869" s="9">
        <v>45407.541666666664</v>
      </c>
      <c r="F3869" s="9">
        <v>45407.6875</v>
      </c>
      <c r="G3869">
        <v>207</v>
      </c>
      <c r="H3869" t="s">
        <v>760</v>
      </c>
      <c r="I3869" t="s">
        <v>175</v>
      </c>
      <c r="J3869" t="s">
        <v>8683</v>
      </c>
      <c r="K3869" s="9">
        <v>45407.698113425926</v>
      </c>
      <c r="L3869" s="13">
        <f>IFERROR(_xlfn.XLOOKUP(tb_C103[[#This Row],[OS]],[1]!tb_C101[OS],[1]!tb_C101[DATA_ABERTURA]),0)</f>
        <v>45407.491469907407</v>
      </c>
      <c r="M3869" s="7" t="str">
        <f>IFERROR(_xlfn.XLOOKUP(tb_C103[[#This Row],[OS]],[1]!tb_C101[OS],[1]!tb_C101[SITUACAO_OS]),0)</f>
        <v>F</v>
      </c>
      <c r="N3869" t="str">
        <f>_xlfn.XLOOKUP(tb_C103[[#This Row],[OS]],[1]!tb_C101[OS],[1]!tb_C101[OFICINA])</f>
        <v>Falha Operacinal</v>
      </c>
      <c r="O3869" s="14">
        <f>tb_C103[[#This Row],[FIM]] - tb_C103[[#This Row],[INICIO]]</f>
        <v>0.14583333333575865</v>
      </c>
    </row>
    <row r="3870" spans="1:15" x14ac:dyDescent="0.25">
      <c r="A3870" t="s">
        <v>2551</v>
      </c>
      <c r="B3870">
        <v>2126</v>
      </c>
      <c r="C3870">
        <v>3</v>
      </c>
      <c r="D3870" t="s">
        <v>8673</v>
      </c>
      <c r="E3870" s="9">
        <v>45407.541666666664</v>
      </c>
      <c r="F3870" s="9">
        <v>45407.6875</v>
      </c>
      <c r="G3870">
        <v>207</v>
      </c>
      <c r="H3870" t="s">
        <v>760</v>
      </c>
      <c r="I3870" t="s">
        <v>175</v>
      </c>
      <c r="J3870" t="s">
        <v>8683</v>
      </c>
      <c r="K3870" s="9">
        <v>45407.698113425926</v>
      </c>
      <c r="L3870" s="13">
        <f>IFERROR(_xlfn.XLOOKUP(tb_C103[[#This Row],[OS]],[1]!tb_C101[OS],[1]!tb_C101[DATA_ABERTURA]),0)</f>
        <v>45407.491469907407</v>
      </c>
      <c r="M3870" s="7" t="str">
        <f>IFERROR(_xlfn.XLOOKUP(tb_C103[[#This Row],[OS]],[1]!tb_C101[OS],[1]!tb_C101[SITUACAO_OS]),0)</f>
        <v>F</v>
      </c>
      <c r="N3870" t="str">
        <f>_xlfn.XLOOKUP(tb_C103[[#This Row],[OS]],[1]!tb_C101[OS],[1]!tb_C101[OFICINA])</f>
        <v>Falha Operacinal</v>
      </c>
      <c r="O3870" s="14">
        <f>tb_C103[[#This Row],[FIM]] - tb_C103[[#This Row],[INICIO]]</f>
        <v>0.14583333333575865</v>
      </c>
    </row>
    <row r="3871" spans="1:15" x14ac:dyDescent="0.25">
      <c r="A3871" t="s">
        <v>8686</v>
      </c>
      <c r="B3871">
        <v>2126</v>
      </c>
      <c r="C3871">
        <v>3</v>
      </c>
      <c r="D3871" t="s">
        <v>8673</v>
      </c>
      <c r="E3871" s="9">
        <v>45407.541666666664</v>
      </c>
      <c r="F3871" s="9">
        <v>45407.6875</v>
      </c>
      <c r="G3871">
        <v>207</v>
      </c>
      <c r="H3871" t="s">
        <v>760</v>
      </c>
      <c r="I3871" t="s">
        <v>175</v>
      </c>
      <c r="J3871" t="s">
        <v>8683</v>
      </c>
      <c r="K3871" s="9">
        <v>45407.698113425926</v>
      </c>
      <c r="L3871" s="13">
        <f>IFERROR(_xlfn.XLOOKUP(tb_C103[[#This Row],[OS]],[1]!tb_C101[OS],[1]!tb_C101[DATA_ABERTURA]),0)</f>
        <v>45407.491469907407</v>
      </c>
      <c r="M3871" s="7" t="str">
        <f>IFERROR(_xlfn.XLOOKUP(tb_C103[[#This Row],[OS]],[1]!tb_C101[OS],[1]!tb_C101[SITUACAO_OS]),0)</f>
        <v>F</v>
      </c>
      <c r="N3871" t="str">
        <f>_xlfn.XLOOKUP(tb_C103[[#This Row],[OS]],[1]!tb_C101[OS],[1]!tb_C101[OFICINA])</f>
        <v>Falha Operacinal</v>
      </c>
      <c r="O3871" s="14">
        <f>tb_C103[[#This Row],[FIM]] - tb_C103[[#This Row],[INICIO]]</f>
        <v>0.14583333333575865</v>
      </c>
    </row>
    <row r="3872" spans="1:15" x14ac:dyDescent="0.25">
      <c r="A3872" t="s">
        <v>8330</v>
      </c>
      <c r="B3872">
        <v>2126</v>
      </c>
      <c r="C3872">
        <v>3</v>
      </c>
      <c r="D3872" t="s">
        <v>8673</v>
      </c>
      <c r="E3872" s="9">
        <v>45407.541666666664</v>
      </c>
      <c r="F3872" s="9">
        <v>45407.6875</v>
      </c>
      <c r="G3872">
        <v>207</v>
      </c>
      <c r="H3872" t="s">
        <v>760</v>
      </c>
      <c r="I3872" t="s">
        <v>175</v>
      </c>
      <c r="J3872" t="s">
        <v>8683</v>
      </c>
      <c r="K3872" s="9">
        <v>45407.698113425926</v>
      </c>
      <c r="L3872" s="13">
        <f>IFERROR(_xlfn.XLOOKUP(tb_C103[[#This Row],[OS]],[1]!tb_C101[OS],[1]!tb_C101[DATA_ABERTURA]),0)</f>
        <v>45407.491469907407</v>
      </c>
      <c r="M3872" s="7" t="str">
        <f>IFERROR(_xlfn.XLOOKUP(tb_C103[[#This Row],[OS]],[1]!tb_C101[OS],[1]!tb_C101[SITUACAO_OS]),0)</f>
        <v>F</v>
      </c>
      <c r="N3872" t="str">
        <f>_xlfn.XLOOKUP(tb_C103[[#This Row],[OS]],[1]!tb_C101[OS],[1]!tb_C101[OFICINA])</f>
        <v>Falha Operacinal</v>
      </c>
      <c r="O3872" s="14">
        <f>tb_C103[[#This Row],[FIM]] - tb_C103[[#This Row],[INICIO]]</f>
        <v>0.14583333333575865</v>
      </c>
    </row>
    <row r="3873" spans="1:15" x14ac:dyDescent="0.25">
      <c r="A3873" t="s">
        <v>2551</v>
      </c>
      <c r="B3873">
        <v>2126</v>
      </c>
      <c r="C3873">
        <v>3</v>
      </c>
      <c r="D3873" t="s">
        <v>8673</v>
      </c>
      <c r="E3873" s="9">
        <v>45407.541666666664</v>
      </c>
      <c r="F3873" s="9">
        <v>45407.6875</v>
      </c>
      <c r="G3873">
        <v>207</v>
      </c>
      <c r="H3873" t="s">
        <v>760</v>
      </c>
      <c r="I3873" t="s">
        <v>175</v>
      </c>
      <c r="J3873" t="s">
        <v>8683</v>
      </c>
      <c r="K3873" s="9">
        <v>45407.698113425926</v>
      </c>
      <c r="L3873" s="13">
        <f>IFERROR(_xlfn.XLOOKUP(tb_C103[[#This Row],[OS]],[1]!tb_C101[OS],[1]!tb_C101[DATA_ABERTURA]),0)</f>
        <v>45407.491469907407</v>
      </c>
      <c r="M3873" s="7" t="str">
        <f>IFERROR(_xlfn.XLOOKUP(tb_C103[[#This Row],[OS]],[1]!tb_C101[OS],[1]!tb_C101[SITUACAO_OS]),0)</f>
        <v>F</v>
      </c>
      <c r="N3873" t="str">
        <f>_xlfn.XLOOKUP(tb_C103[[#This Row],[OS]],[1]!tb_C101[OS],[1]!tb_C101[OFICINA])</f>
        <v>Falha Operacinal</v>
      </c>
      <c r="O3873" s="14">
        <f>tb_C103[[#This Row],[FIM]] - tb_C103[[#This Row],[INICIO]]</f>
        <v>0.14583333333575865</v>
      </c>
    </row>
    <row r="3874" spans="1:15" x14ac:dyDescent="0.25">
      <c r="A3874" t="s">
        <v>8686</v>
      </c>
      <c r="B3874">
        <v>2126</v>
      </c>
      <c r="C3874">
        <v>3</v>
      </c>
      <c r="D3874" t="s">
        <v>8673</v>
      </c>
      <c r="E3874" s="9">
        <v>45407.5</v>
      </c>
      <c r="F3874" s="9">
        <v>45407.604166666664</v>
      </c>
      <c r="G3874">
        <v>207</v>
      </c>
      <c r="H3874" t="s">
        <v>760</v>
      </c>
      <c r="I3874" t="s">
        <v>175</v>
      </c>
      <c r="J3874" t="s">
        <v>8683</v>
      </c>
      <c r="K3874" s="9">
        <v>45407.698113425926</v>
      </c>
      <c r="L3874" s="13">
        <f>IFERROR(_xlfn.XLOOKUP(tb_C103[[#This Row],[OS]],[1]!tb_C101[OS],[1]!tb_C101[DATA_ABERTURA]),0)</f>
        <v>45407.491469907407</v>
      </c>
      <c r="M3874" s="7" t="str">
        <f>IFERROR(_xlfn.XLOOKUP(tb_C103[[#This Row],[OS]],[1]!tb_C101[OS],[1]!tb_C101[SITUACAO_OS]),0)</f>
        <v>F</v>
      </c>
      <c r="N3874" t="str">
        <f>_xlfn.XLOOKUP(tb_C103[[#This Row],[OS]],[1]!tb_C101[OS],[1]!tb_C101[OFICINA])</f>
        <v>Falha Operacinal</v>
      </c>
      <c r="O3874" s="14">
        <f>tb_C103[[#This Row],[FIM]] - tb_C103[[#This Row],[INICIO]]</f>
        <v>0.10416666666424135</v>
      </c>
    </row>
    <row r="3875" spans="1:15" x14ac:dyDescent="0.25">
      <c r="A3875" t="s">
        <v>8330</v>
      </c>
      <c r="B3875">
        <v>2126</v>
      </c>
      <c r="C3875">
        <v>3</v>
      </c>
      <c r="D3875" t="s">
        <v>8673</v>
      </c>
      <c r="E3875" s="9">
        <v>45407.5</v>
      </c>
      <c r="F3875" s="9">
        <v>45407.604166666664</v>
      </c>
      <c r="G3875">
        <v>207</v>
      </c>
      <c r="H3875" t="s">
        <v>760</v>
      </c>
      <c r="I3875" t="s">
        <v>175</v>
      </c>
      <c r="J3875" t="s">
        <v>8683</v>
      </c>
      <c r="K3875" s="9">
        <v>45407.698113425926</v>
      </c>
      <c r="L3875" s="13">
        <f>IFERROR(_xlfn.XLOOKUP(tb_C103[[#This Row],[OS]],[1]!tb_C101[OS],[1]!tb_C101[DATA_ABERTURA]),0)</f>
        <v>45407.491469907407</v>
      </c>
      <c r="M3875" s="7" t="str">
        <f>IFERROR(_xlfn.XLOOKUP(tb_C103[[#This Row],[OS]],[1]!tb_C101[OS],[1]!tb_C101[SITUACAO_OS]),0)</f>
        <v>F</v>
      </c>
      <c r="N3875" t="str">
        <f>_xlfn.XLOOKUP(tb_C103[[#This Row],[OS]],[1]!tb_C101[OS],[1]!tb_C101[OFICINA])</f>
        <v>Falha Operacinal</v>
      </c>
      <c r="O3875" s="14">
        <f>tb_C103[[#This Row],[FIM]] - tb_C103[[#This Row],[INICIO]]</f>
        <v>0.10416666666424135</v>
      </c>
    </row>
    <row r="3876" spans="1:15" x14ac:dyDescent="0.25">
      <c r="A3876" t="s">
        <v>2551</v>
      </c>
      <c r="B3876">
        <v>2126</v>
      </c>
      <c r="C3876">
        <v>3</v>
      </c>
      <c r="D3876" t="s">
        <v>8673</v>
      </c>
      <c r="E3876" s="9">
        <v>45407.5</v>
      </c>
      <c r="F3876" s="9">
        <v>45407.604166666664</v>
      </c>
      <c r="G3876">
        <v>207</v>
      </c>
      <c r="H3876" t="s">
        <v>760</v>
      </c>
      <c r="I3876" t="s">
        <v>175</v>
      </c>
      <c r="J3876" t="s">
        <v>8683</v>
      </c>
      <c r="K3876" s="9">
        <v>45407.698113425926</v>
      </c>
      <c r="L3876" s="13">
        <f>IFERROR(_xlfn.XLOOKUP(tb_C103[[#This Row],[OS]],[1]!tb_C101[OS],[1]!tb_C101[DATA_ABERTURA]),0)</f>
        <v>45407.491469907407</v>
      </c>
      <c r="M3876" s="7" t="str">
        <f>IFERROR(_xlfn.XLOOKUP(tb_C103[[#This Row],[OS]],[1]!tb_C101[OS],[1]!tb_C101[SITUACAO_OS]),0)</f>
        <v>F</v>
      </c>
      <c r="N3876" t="str">
        <f>_xlfn.XLOOKUP(tb_C103[[#This Row],[OS]],[1]!tb_C101[OS],[1]!tb_C101[OFICINA])</f>
        <v>Falha Operacinal</v>
      </c>
      <c r="O3876" s="14">
        <f>tb_C103[[#This Row],[FIM]] - tb_C103[[#This Row],[INICIO]]</f>
        <v>0.10416666666424135</v>
      </c>
    </row>
    <row r="3877" spans="1:15" x14ac:dyDescent="0.25">
      <c r="B3877">
        <v>2127</v>
      </c>
      <c r="C3877">
        <v>3</v>
      </c>
      <c r="D3877" t="s">
        <v>8673</v>
      </c>
      <c r="E3877" s="9"/>
      <c r="F3877" s="9"/>
      <c r="G3877">
        <v>117</v>
      </c>
      <c r="H3877" t="s">
        <v>354</v>
      </c>
      <c r="I3877" t="s">
        <v>184</v>
      </c>
      <c r="J3877" t="s">
        <v>8674</v>
      </c>
      <c r="K3877" s="9">
        <v>45670.647245370368</v>
      </c>
      <c r="L3877" s="13">
        <f>IFERROR(_xlfn.XLOOKUP(tb_C103[[#This Row],[OS]],[1]!tb_C101[OS],[1]!tb_C101[DATA_ABERTURA]),0)</f>
        <v>45407.600729166668</v>
      </c>
      <c r="M3877" s="7" t="str">
        <f>IFERROR(_xlfn.XLOOKUP(tb_C103[[#This Row],[OS]],[1]!tb_C101[OS],[1]!tb_C101[SITUACAO_OS]),0)</f>
        <v>F</v>
      </c>
      <c r="N3877" t="str">
        <f>_xlfn.XLOOKUP(tb_C103[[#This Row],[OS]],[1]!tb_C101[OS],[1]!tb_C101[OFICINA])</f>
        <v>Eletrico</v>
      </c>
      <c r="O3877" s="14">
        <f>tb_C103[[#This Row],[FIM]] - tb_C103[[#This Row],[INICIO]]</f>
        <v>0</v>
      </c>
    </row>
    <row r="3878" spans="1:15" x14ac:dyDescent="0.25">
      <c r="B3878">
        <v>2128</v>
      </c>
      <c r="C3878">
        <v>3</v>
      </c>
      <c r="D3878" t="s">
        <v>8673</v>
      </c>
      <c r="E3878" s="9"/>
      <c r="F3878" s="9"/>
      <c r="G3878">
        <v>117</v>
      </c>
      <c r="H3878" t="s">
        <v>354</v>
      </c>
      <c r="I3878" t="s">
        <v>184</v>
      </c>
      <c r="J3878" t="s">
        <v>8674</v>
      </c>
      <c r="K3878" s="9">
        <v>45670.647418981483</v>
      </c>
      <c r="L3878" s="13">
        <f>IFERROR(_xlfn.XLOOKUP(tb_C103[[#This Row],[OS]],[1]!tb_C101[OS],[1]!tb_C101[DATA_ABERTURA]),0)</f>
        <v>45407.610138888886</v>
      </c>
      <c r="M3878" s="7" t="str">
        <f>IFERROR(_xlfn.XLOOKUP(tb_C103[[#This Row],[OS]],[1]!tb_C101[OS],[1]!tb_C101[SITUACAO_OS]),0)</f>
        <v>F</v>
      </c>
      <c r="N3878" t="str">
        <f>_xlfn.XLOOKUP(tb_C103[[#This Row],[OS]],[1]!tb_C101[OS],[1]!tb_C101[OFICINA])</f>
        <v>Eletrico</v>
      </c>
      <c r="O3878" s="14">
        <f>tb_C103[[#This Row],[FIM]] - tb_C103[[#This Row],[INICIO]]</f>
        <v>0</v>
      </c>
    </row>
    <row r="3879" spans="1:15" x14ac:dyDescent="0.25">
      <c r="A3879" t="s">
        <v>1764</v>
      </c>
      <c r="B3879">
        <v>2129</v>
      </c>
      <c r="C3879">
        <v>3</v>
      </c>
      <c r="D3879" t="s">
        <v>8673</v>
      </c>
      <c r="E3879" s="9">
        <v>45408.083333333336</v>
      </c>
      <c r="F3879" s="9">
        <v>45408.104166666664</v>
      </c>
      <c r="G3879">
        <v>501</v>
      </c>
      <c r="H3879" t="s">
        <v>228</v>
      </c>
      <c r="I3879" t="s">
        <v>24</v>
      </c>
      <c r="J3879" t="s">
        <v>8674</v>
      </c>
      <c r="K3879" s="9">
        <v>45414.415173611109</v>
      </c>
      <c r="L3879" s="13">
        <f>IFERROR(_xlfn.XLOOKUP(tb_C103[[#This Row],[OS]],[1]!tb_C101[OS],[1]!tb_C101[DATA_ABERTURA]),0)</f>
        <v>45408.143553240741</v>
      </c>
      <c r="M3879" s="7" t="str">
        <f>IFERROR(_xlfn.XLOOKUP(tb_C103[[#This Row],[OS]],[1]!tb_C101[OS],[1]!tb_C101[SITUACAO_OS]),0)</f>
        <v>F</v>
      </c>
      <c r="N3879" t="str">
        <f>_xlfn.XLOOKUP(tb_C103[[#This Row],[OS]],[1]!tb_C101[OS],[1]!tb_C101[OFICINA])</f>
        <v>Eletrico</v>
      </c>
      <c r="O3879" s="14">
        <f>tb_C103[[#This Row],[FIM]] - tb_C103[[#This Row],[INICIO]]</f>
        <v>2.0833333328482695E-2</v>
      </c>
    </row>
    <row r="3880" spans="1:15" x14ac:dyDescent="0.25">
      <c r="A3880" t="s">
        <v>1764</v>
      </c>
      <c r="B3880">
        <v>2130</v>
      </c>
      <c r="C3880">
        <v>3</v>
      </c>
      <c r="D3880" t="s">
        <v>8673</v>
      </c>
      <c r="E3880" s="9">
        <v>45408.143750000003</v>
      </c>
      <c r="F3880" s="9">
        <v>45408.166666666664</v>
      </c>
      <c r="G3880">
        <v>206</v>
      </c>
      <c r="H3880" t="s">
        <v>793</v>
      </c>
      <c r="I3880" t="s">
        <v>175</v>
      </c>
      <c r="J3880" t="s">
        <v>8674</v>
      </c>
      <c r="K3880" s="9">
        <v>45414.41542824074</v>
      </c>
      <c r="L3880" s="13">
        <f>IFERROR(_xlfn.XLOOKUP(tb_C103[[#This Row],[OS]],[1]!tb_C101[OS],[1]!tb_C101[DATA_ABERTURA]),0)</f>
        <v>45408.144189814811</v>
      </c>
      <c r="M3880" s="7" t="str">
        <f>IFERROR(_xlfn.XLOOKUP(tb_C103[[#This Row],[OS]],[1]!tb_C101[OS],[1]!tb_C101[SITUACAO_OS]),0)</f>
        <v>F</v>
      </c>
      <c r="N3880" t="str">
        <f>_xlfn.XLOOKUP(tb_C103[[#This Row],[OS]],[1]!tb_C101[OS],[1]!tb_C101[OFICINA])</f>
        <v>Eletrico</v>
      </c>
      <c r="O3880" s="14">
        <f>tb_C103[[#This Row],[FIM]] - tb_C103[[#This Row],[INICIO]]</f>
        <v>2.2916666661330964E-2</v>
      </c>
    </row>
    <row r="3881" spans="1:15" x14ac:dyDescent="0.25">
      <c r="A3881" t="s">
        <v>1764</v>
      </c>
      <c r="B3881">
        <v>2131</v>
      </c>
      <c r="C3881">
        <v>3</v>
      </c>
      <c r="D3881" t="s">
        <v>8673</v>
      </c>
      <c r="E3881" s="9">
        <v>45407.958333333336</v>
      </c>
      <c r="F3881" s="9">
        <v>45408.010416666664</v>
      </c>
      <c r="G3881">
        <v>117</v>
      </c>
      <c r="H3881" t="s">
        <v>354</v>
      </c>
      <c r="I3881" t="s">
        <v>184</v>
      </c>
      <c r="J3881" t="s">
        <v>8674</v>
      </c>
      <c r="K3881" s="9">
        <v>45414.415578703702</v>
      </c>
      <c r="L3881" s="13">
        <f>IFERROR(_xlfn.XLOOKUP(tb_C103[[#This Row],[OS]],[1]!tb_C101[OS],[1]!tb_C101[DATA_ABERTURA]),0)</f>
        <v>45408.22351851852</v>
      </c>
      <c r="M3881" s="7" t="str">
        <f>IFERROR(_xlfn.XLOOKUP(tb_C103[[#This Row],[OS]],[1]!tb_C101[OS],[1]!tb_C101[SITUACAO_OS]),0)</f>
        <v>F</v>
      </c>
      <c r="N3881" t="str">
        <f>_xlfn.XLOOKUP(tb_C103[[#This Row],[OS]],[1]!tb_C101[OS],[1]!tb_C101[OFICINA])</f>
        <v>Eletrico</v>
      </c>
      <c r="O3881" s="14">
        <f>tb_C103[[#This Row],[FIM]] - tb_C103[[#This Row],[INICIO]]</f>
        <v>5.2083333328482695E-2</v>
      </c>
    </row>
    <row r="3882" spans="1:15" x14ac:dyDescent="0.25">
      <c r="B3882">
        <v>2132</v>
      </c>
      <c r="C3882">
        <v>3</v>
      </c>
      <c r="D3882" t="s">
        <v>8673</v>
      </c>
      <c r="E3882" s="9"/>
      <c r="F3882" s="9"/>
      <c r="G3882">
        <v>108</v>
      </c>
      <c r="H3882" t="s">
        <v>317</v>
      </c>
      <c r="I3882" t="s">
        <v>184</v>
      </c>
      <c r="J3882" t="s">
        <v>8674</v>
      </c>
      <c r="K3882" s="9">
        <v>45670.647557870368</v>
      </c>
      <c r="L3882" s="13">
        <f>IFERROR(_xlfn.XLOOKUP(tb_C103[[#This Row],[OS]],[1]!tb_C101[OS],[1]!tb_C101[DATA_ABERTURA]),0)</f>
        <v>45408.319282407407</v>
      </c>
      <c r="M3882" s="7" t="str">
        <f>IFERROR(_xlfn.XLOOKUP(tb_C103[[#This Row],[OS]],[1]!tb_C101[OS],[1]!tb_C101[SITUACAO_OS]),0)</f>
        <v>F</v>
      </c>
      <c r="N3882" t="str">
        <f>_xlfn.XLOOKUP(tb_C103[[#This Row],[OS]],[1]!tb_C101[OS],[1]!tb_C101[OFICINA])</f>
        <v>Eletrico</v>
      </c>
      <c r="O3882" s="14">
        <f>tb_C103[[#This Row],[FIM]] - tb_C103[[#This Row],[INICIO]]</f>
        <v>0</v>
      </c>
    </row>
    <row r="3883" spans="1:15" x14ac:dyDescent="0.25">
      <c r="A3883" t="s">
        <v>6398</v>
      </c>
      <c r="B3883">
        <v>2133</v>
      </c>
      <c r="C3883">
        <v>3</v>
      </c>
      <c r="D3883" t="s">
        <v>8673</v>
      </c>
      <c r="E3883" s="9">
        <v>45401.623611111114</v>
      </c>
      <c r="F3883" s="9">
        <v>45401.665972222225</v>
      </c>
      <c r="G3883">
        <v>206</v>
      </c>
      <c r="H3883" t="s">
        <v>793</v>
      </c>
      <c r="I3883" t="s">
        <v>175</v>
      </c>
      <c r="J3883" t="s">
        <v>8671</v>
      </c>
      <c r="K3883" s="9">
        <v>45408.604502314818</v>
      </c>
      <c r="L3883" s="13">
        <f>IFERROR(_xlfn.XLOOKUP(tb_C103[[#This Row],[OS]],[1]!tb_C101[OS],[1]!tb_C101[DATA_ABERTURA]),0)</f>
        <v>45408.602800925924</v>
      </c>
      <c r="M3883" s="7" t="str">
        <f>IFERROR(_xlfn.XLOOKUP(tb_C103[[#This Row],[OS]],[1]!tb_C101[OS],[1]!tb_C101[SITUACAO_OS]),0)</f>
        <v>F</v>
      </c>
      <c r="N3883" t="str">
        <f>_xlfn.XLOOKUP(tb_C103[[#This Row],[OS]],[1]!tb_C101[OS],[1]!tb_C101[OFICINA])</f>
        <v>Mecanico</v>
      </c>
      <c r="O3883" s="14">
        <f>tb_C103[[#This Row],[FIM]] - tb_C103[[#This Row],[INICIO]]</f>
        <v>4.2361111110949423E-2</v>
      </c>
    </row>
    <row r="3884" spans="1:15" x14ac:dyDescent="0.25">
      <c r="A3884" t="s">
        <v>6807</v>
      </c>
      <c r="B3884">
        <v>2133</v>
      </c>
      <c r="C3884">
        <v>3</v>
      </c>
      <c r="D3884" t="s">
        <v>8673</v>
      </c>
      <c r="E3884" s="9">
        <v>45401.623611111114</v>
      </c>
      <c r="F3884" s="9">
        <v>45401.665972222225</v>
      </c>
      <c r="G3884">
        <v>206</v>
      </c>
      <c r="H3884" t="s">
        <v>793</v>
      </c>
      <c r="I3884" t="s">
        <v>175</v>
      </c>
      <c r="J3884" t="s">
        <v>8671</v>
      </c>
      <c r="K3884" s="9">
        <v>45408.604502314818</v>
      </c>
      <c r="L3884" s="13">
        <f>IFERROR(_xlfn.XLOOKUP(tb_C103[[#This Row],[OS]],[1]!tb_C101[OS],[1]!tb_C101[DATA_ABERTURA]),0)</f>
        <v>45408.602800925924</v>
      </c>
      <c r="M3884" s="7" t="str">
        <f>IFERROR(_xlfn.XLOOKUP(tb_C103[[#This Row],[OS]],[1]!tb_C101[OS],[1]!tb_C101[SITUACAO_OS]),0)</f>
        <v>F</v>
      </c>
      <c r="N3884" t="str">
        <f>_xlfn.XLOOKUP(tb_C103[[#This Row],[OS]],[1]!tb_C101[OS],[1]!tb_C101[OFICINA])</f>
        <v>Mecanico</v>
      </c>
      <c r="O3884" s="14">
        <f>tb_C103[[#This Row],[FIM]] - tb_C103[[#This Row],[INICIO]]</f>
        <v>4.2361111110949423E-2</v>
      </c>
    </row>
    <row r="3885" spans="1:15" x14ac:dyDescent="0.25">
      <c r="A3885" t="s">
        <v>6398</v>
      </c>
      <c r="B3885">
        <v>2133</v>
      </c>
      <c r="C3885">
        <v>3</v>
      </c>
      <c r="D3885" t="s">
        <v>8673</v>
      </c>
      <c r="E3885" s="9">
        <v>45401.623611111114</v>
      </c>
      <c r="F3885" s="9">
        <v>45401.624305555553</v>
      </c>
      <c r="G3885">
        <v>206</v>
      </c>
      <c r="H3885" t="s">
        <v>793</v>
      </c>
      <c r="I3885" t="s">
        <v>175</v>
      </c>
      <c r="J3885" t="s">
        <v>8671</v>
      </c>
      <c r="K3885" s="9">
        <v>45408.604502314818</v>
      </c>
      <c r="L3885" s="13">
        <f>IFERROR(_xlfn.XLOOKUP(tb_C103[[#This Row],[OS]],[1]!tb_C101[OS],[1]!tb_C101[DATA_ABERTURA]),0)</f>
        <v>45408.602800925924</v>
      </c>
      <c r="M3885" s="7" t="str">
        <f>IFERROR(_xlfn.XLOOKUP(tb_C103[[#This Row],[OS]],[1]!tb_C101[OS],[1]!tb_C101[SITUACAO_OS]),0)</f>
        <v>F</v>
      </c>
      <c r="N3885" t="str">
        <f>_xlfn.XLOOKUP(tb_C103[[#This Row],[OS]],[1]!tb_C101[OS],[1]!tb_C101[OFICINA])</f>
        <v>Mecanico</v>
      </c>
      <c r="O3885" s="14">
        <f>tb_C103[[#This Row],[FIM]] - tb_C103[[#This Row],[INICIO]]</f>
        <v>6.9444443943211809E-4</v>
      </c>
    </row>
    <row r="3886" spans="1:15" x14ac:dyDescent="0.25">
      <c r="A3886" t="s">
        <v>6807</v>
      </c>
      <c r="B3886">
        <v>2133</v>
      </c>
      <c r="C3886">
        <v>3</v>
      </c>
      <c r="D3886" t="s">
        <v>8673</v>
      </c>
      <c r="E3886" s="9">
        <v>45401.623611111114</v>
      </c>
      <c r="F3886" s="9">
        <v>45401.624305555553</v>
      </c>
      <c r="G3886">
        <v>206</v>
      </c>
      <c r="H3886" t="s">
        <v>793</v>
      </c>
      <c r="I3886" t="s">
        <v>175</v>
      </c>
      <c r="J3886" t="s">
        <v>8671</v>
      </c>
      <c r="K3886" s="9">
        <v>45408.604502314818</v>
      </c>
      <c r="L3886" s="13">
        <f>IFERROR(_xlfn.XLOOKUP(tb_C103[[#This Row],[OS]],[1]!tb_C101[OS],[1]!tb_C101[DATA_ABERTURA]),0)</f>
        <v>45408.602800925924</v>
      </c>
      <c r="M3886" s="7" t="str">
        <f>IFERROR(_xlfn.XLOOKUP(tb_C103[[#This Row],[OS]],[1]!tb_C101[OS],[1]!tb_C101[SITUACAO_OS]),0)</f>
        <v>F</v>
      </c>
      <c r="N3886" t="str">
        <f>_xlfn.XLOOKUP(tb_C103[[#This Row],[OS]],[1]!tb_C101[OS],[1]!tb_C101[OFICINA])</f>
        <v>Mecanico</v>
      </c>
      <c r="O3886" s="14">
        <f>tb_C103[[#This Row],[FIM]] - tb_C103[[#This Row],[INICIO]]</f>
        <v>6.9444443943211809E-4</v>
      </c>
    </row>
    <row r="3887" spans="1:15" x14ac:dyDescent="0.25">
      <c r="B3887">
        <v>2134</v>
      </c>
      <c r="C3887">
        <v>3</v>
      </c>
      <c r="D3887" t="s">
        <v>8673</v>
      </c>
      <c r="E3887" s="9"/>
      <c r="F3887" s="9"/>
      <c r="G3887">
        <v>506</v>
      </c>
      <c r="H3887" t="s">
        <v>819</v>
      </c>
      <c r="I3887" t="s">
        <v>24</v>
      </c>
      <c r="J3887" t="s">
        <v>8671</v>
      </c>
      <c r="K3887" s="9">
        <v>45670.647662037038</v>
      </c>
      <c r="L3887" s="13">
        <f>IFERROR(_xlfn.XLOOKUP(tb_C103[[#This Row],[OS]],[1]!tb_C101[OS],[1]!tb_C101[DATA_ABERTURA]),0)</f>
        <v>45408.70684027778</v>
      </c>
      <c r="M3887" s="7" t="str">
        <f>IFERROR(_xlfn.XLOOKUP(tb_C103[[#This Row],[OS]],[1]!tb_C101[OS],[1]!tb_C101[SITUACAO_OS]),0)</f>
        <v>F</v>
      </c>
      <c r="N3887" t="str">
        <f>_xlfn.XLOOKUP(tb_C103[[#This Row],[OS]],[1]!tb_C101[OS],[1]!tb_C101[OFICINA])</f>
        <v>Mecanico</v>
      </c>
      <c r="O3887" s="14">
        <f>tb_C103[[#This Row],[FIM]] - tb_C103[[#This Row],[INICIO]]</f>
        <v>0</v>
      </c>
    </row>
    <row r="3888" spans="1:15" x14ac:dyDescent="0.25">
      <c r="A3888" t="s">
        <v>6807</v>
      </c>
      <c r="B3888">
        <v>2135</v>
      </c>
      <c r="C3888">
        <v>3</v>
      </c>
      <c r="D3888" t="s">
        <v>8673</v>
      </c>
      <c r="E3888" s="9">
        <v>45409.638888888891</v>
      </c>
      <c r="F3888" s="9">
        <v>45409.649305555555</v>
      </c>
      <c r="G3888">
        <v>416</v>
      </c>
      <c r="H3888" t="s">
        <v>870</v>
      </c>
      <c r="I3888" t="s">
        <v>79</v>
      </c>
      <c r="J3888" t="s">
        <v>8674</v>
      </c>
      <c r="K3888" s="9">
        <v>45414.415833333333</v>
      </c>
      <c r="L3888" s="13">
        <f>IFERROR(_xlfn.XLOOKUP(tb_C103[[#This Row],[OS]],[1]!tb_C101[OS],[1]!tb_C101[DATA_ABERTURA]),0)</f>
        <v>45409.623020833336</v>
      </c>
      <c r="M3888" s="7" t="str">
        <f>IFERROR(_xlfn.XLOOKUP(tb_C103[[#This Row],[OS]],[1]!tb_C101[OS],[1]!tb_C101[SITUACAO_OS]),0)</f>
        <v>F</v>
      </c>
      <c r="N3888" t="str">
        <f>_xlfn.XLOOKUP(tb_C103[[#This Row],[OS]],[1]!tb_C101[OS],[1]!tb_C101[OFICINA])</f>
        <v>Eletrico</v>
      </c>
      <c r="O3888" s="14">
        <f>tb_C103[[#This Row],[FIM]] - tb_C103[[#This Row],[INICIO]]</f>
        <v>1.0416666664241347E-2</v>
      </c>
    </row>
    <row r="3889" spans="1:15" x14ac:dyDescent="0.25">
      <c r="A3889" t="s">
        <v>1764</v>
      </c>
      <c r="B3889">
        <v>2136</v>
      </c>
      <c r="C3889">
        <v>3</v>
      </c>
      <c r="D3889" t="s">
        <v>8673</v>
      </c>
      <c r="E3889" s="9">
        <v>45410.916666666664</v>
      </c>
      <c r="F3889" s="9">
        <v>45411.006944444445</v>
      </c>
      <c r="G3889">
        <v>207</v>
      </c>
      <c r="H3889" t="s">
        <v>760</v>
      </c>
      <c r="I3889" t="s">
        <v>175</v>
      </c>
      <c r="J3889" t="s">
        <v>8671</v>
      </c>
      <c r="K3889" s="9">
        <v>45414.416006944448</v>
      </c>
      <c r="L3889" s="13">
        <f>IFERROR(_xlfn.XLOOKUP(tb_C103[[#This Row],[OS]],[1]!tb_C101[OS],[1]!tb_C101[DATA_ABERTURA]),0)</f>
        <v>45411.043912037036</v>
      </c>
      <c r="M3889" s="7" t="str">
        <f>IFERROR(_xlfn.XLOOKUP(tb_C103[[#This Row],[OS]],[1]!tb_C101[OS],[1]!tb_C101[SITUACAO_OS]),0)</f>
        <v>F</v>
      </c>
      <c r="N3889" t="str">
        <f>_xlfn.XLOOKUP(tb_C103[[#This Row],[OS]],[1]!tb_C101[OS],[1]!tb_C101[OFICINA])</f>
        <v>Mecanico</v>
      </c>
      <c r="O3889" s="14">
        <f>tb_C103[[#This Row],[FIM]] - tb_C103[[#This Row],[INICIO]]</f>
        <v>9.0277777781011537E-2</v>
      </c>
    </row>
    <row r="3890" spans="1:15" x14ac:dyDescent="0.25">
      <c r="A3890" t="s">
        <v>1764</v>
      </c>
      <c r="B3890">
        <v>2137</v>
      </c>
      <c r="C3890">
        <v>3</v>
      </c>
      <c r="D3890" t="s">
        <v>8673</v>
      </c>
      <c r="E3890" s="9">
        <v>45411.087500000001</v>
      </c>
      <c r="F3890" s="9">
        <v>45411.254861111112</v>
      </c>
      <c r="G3890">
        <v>117</v>
      </c>
      <c r="H3890" t="s">
        <v>354</v>
      </c>
      <c r="I3890" t="s">
        <v>184</v>
      </c>
      <c r="J3890" t="s">
        <v>8671</v>
      </c>
      <c r="K3890" s="9">
        <v>45414.416435185187</v>
      </c>
      <c r="L3890" s="13">
        <f>IFERROR(_xlfn.XLOOKUP(tb_C103[[#This Row],[OS]],[1]!tb_C101[OS],[1]!tb_C101[DATA_ABERTURA]),0)</f>
        <v>45411.216643518521</v>
      </c>
      <c r="M3890" s="7" t="str">
        <f>IFERROR(_xlfn.XLOOKUP(tb_C103[[#This Row],[OS]],[1]!tb_C101[OS],[1]!tb_C101[SITUACAO_OS]),0)</f>
        <v>F</v>
      </c>
      <c r="N3890" t="str">
        <f>_xlfn.XLOOKUP(tb_C103[[#This Row],[OS]],[1]!tb_C101[OS],[1]!tb_C101[OFICINA])</f>
        <v>Mecanico</v>
      </c>
      <c r="O3890" s="14">
        <f>tb_C103[[#This Row],[FIM]] - tb_C103[[#This Row],[INICIO]]</f>
        <v>0.16736111111094942</v>
      </c>
    </row>
    <row r="3891" spans="1:15" x14ac:dyDescent="0.25">
      <c r="A3891" t="s">
        <v>5388</v>
      </c>
      <c r="B3891">
        <v>2137</v>
      </c>
      <c r="C3891">
        <v>3</v>
      </c>
      <c r="D3891" t="s">
        <v>8673</v>
      </c>
      <c r="E3891" s="9">
        <v>45411.087500000001</v>
      </c>
      <c r="F3891" s="9">
        <v>45411.254861111112</v>
      </c>
      <c r="G3891">
        <v>117</v>
      </c>
      <c r="H3891" t="s">
        <v>354</v>
      </c>
      <c r="I3891" t="s">
        <v>184</v>
      </c>
      <c r="J3891" t="s">
        <v>8671</v>
      </c>
      <c r="K3891" s="9">
        <v>45414.416435185187</v>
      </c>
      <c r="L3891" s="13">
        <f>IFERROR(_xlfn.XLOOKUP(tb_C103[[#This Row],[OS]],[1]!tb_C101[OS],[1]!tb_C101[DATA_ABERTURA]),0)</f>
        <v>45411.216643518521</v>
      </c>
      <c r="M3891" s="7" t="str">
        <f>IFERROR(_xlfn.XLOOKUP(tb_C103[[#This Row],[OS]],[1]!tb_C101[OS],[1]!tb_C101[SITUACAO_OS]),0)</f>
        <v>F</v>
      </c>
      <c r="N3891" t="str">
        <f>_xlfn.XLOOKUP(tb_C103[[#This Row],[OS]],[1]!tb_C101[OS],[1]!tb_C101[OFICINA])</f>
        <v>Mecanico</v>
      </c>
      <c r="O3891" s="14">
        <f>tb_C103[[#This Row],[FIM]] - tb_C103[[#This Row],[INICIO]]</f>
        <v>0.16736111111094942</v>
      </c>
    </row>
    <row r="3892" spans="1:15" x14ac:dyDescent="0.25">
      <c r="A3892" t="s">
        <v>1764</v>
      </c>
      <c r="B3892">
        <v>2138</v>
      </c>
      <c r="C3892">
        <v>3</v>
      </c>
      <c r="D3892" t="s">
        <v>8673</v>
      </c>
      <c r="E3892" s="9">
        <v>45411.125</v>
      </c>
      <c r="F3892" s="9">
        <v>45411.166666666664</v>
      </c>
      <c r="G3892">
        <v>117</v>
      </c>
      <c r="H3892" t="s">
        <v>354</v>
      </c>
      <c r="I3892" t="s">
        <v>184</v>
      </c>
      <c r="J3892" t="s">
        <v>8674</v>
      </c>
      <c r="K3892" s="9">
        <v>45414.416701388887</v>
      </c>
      <c r="L3892" s="13">
        <f>IFERROR(_xlfn.XLOOKUP(tb_C103[[#This Row],[OS]],[1]!tb_C101[OS],[1]!tb_C101[DATA_ABERTURA]),0)</f>
        <v>45411.218043981484</v>
      </c>
      <c r="M3892" s="7" t="str">
        <f>IFERROR(_xlfn.XLOOKUP(tb_C103[[#This Row],[OS]],[1]!tb_C101[OS],[1]!tb_C101[SITUACAO_OS]),0)</f>
        <v>F</v>
      </c>
      <c r="N3892" t="str">
        <f>_xlfn.XLOOKUP(tb_C103[[#This Row],[OS]],[1]!tb_C101[OS],[1]!tb_C101[OFICINA])</f>
        <v>Eletrico</v>
      </c>
      <c r="O3892" s="14">
        <f>tb_C103[[#This Row],[FIM]] - tb_C103[[#This Row],[INICIO]]</f>
        <v>4.1666666664241347E-2</v>
      </c>
    </row>
    <row r="3893" spans="1:15" x14ac:dyDescent="0.25">
      <c r="B3893">
        <v>2139</v>
      </c>
      <c r="C3893">
        <v>3</v>
      </c>
      <c r="D3893" t="s">
        <v>8673</v>
      </c>
      <c r="E3893" s="9"/>
      <c r="F3893" s="9"/>
      <c r="G3893">
        <v>204</v>
      </c>
      <c r="H3893" t="s">
        <v>282</v>
      </c>
      <c r="I3893" t="s">
        <v>175</v>
      </c>
      <c r="J3893" t="s">
        <v>8671</v>
      </c>
      <c r="K3893" s="9"/>
      <c r="L3893" s="13">
        <f>IFERROR(_xlfn.XLOOKUP(tb_C103[[#This Row],[OS]],[1]!tb_C101[OS],[1]!tb_C101[DATA_ABERTURA]),0)</f>
        <v>45411.457615740743</v>
      </c>
      <c r="M3893" s="7" t="str">
        <f>IFERROR(_xlfn.XLOOKUP(tb_C103[[#This Row],[OS]],[1]!tb_C101[OS],[1]!tb_C101[SITUACAO_OS]),0)</f>
        <v>A</v>
      </c>
      <c r="N3893" t="str">
        <f>_xlfn.XLOOKUP(tb_C103[[#This Row],[OS]],[1]!tb_C101[OS],[1]!tb_C101[OFICINA])</f>
        <v>Mecanico</v>
      </c>
      <c r="O3893" s="14">
        <f>tb_C103[[#This Row],[FIM]] - tb_C103[[#This Row],[INICIO]]</f>
        <v>0</v>
      </c>
    </row>
    <row r="3894" spans="1:15" x14ac:dyDescent="0.25">
      <c r="B3894">
        <v>2140</v>
      </c>
      <c r="C3894">
        <v>3</v>
      </c>
      <c r="D3894" t="s">
        <v>8673</v>
      </c>
      <c r="E3894" s="9"/>
      <c r="F3894" s="9"/>
      <c r="G3894">
        <v>108</v>
      </c>
      <c r="H3894" t="s">
        <v>317</v>
      </c>
      <c r="I3894" t="s">
        <v>184</v>
      </c>
      <c r="J3894" t="s">
        <v>8671</v>
      </c>
      <c r="K3894" s="9"/>
      <c r="L3894" s="13">
        <f>IFERROR(_xlfn.XLOOKUP(tb_C103[[#This Row],[OS]],[1]!tb_C101[OS],[1]!tb_C101[DATA_ABERTURA]),0)</f>
        <v>45411.504236111112</v>
      </c>
      <c r="M3894" s="7" t="str">
        <f>IFERROR(_xlfn.XLOOKUP(tb_C103[[#This Row],[OS]],[1]!tb_C101[OS],[1]!tb_C101[SITUACAO_OS]),0)</f>
        <v>A</v>
      </c>
      <c r="N3894" t="str">
        <f>_xlfn.XLOOKUP(tb_C103[[#This Row],[OS]],[1]!tb_C101[OS],[1]!tb_C101[OFICINA])</f>
        <v>Mecanico</v>
      </c>
      <c r="O3894" s="14">
        <f>tb_C103[[#This Row],[FIM]] - tb_C103[[#This Row],[INICIO]]</f>
        <v>0</v>
      </c>
    </row>
    <row r="3895" spans="1:15" x14ac:dyDescent="0.25">
      <c r="A3895" t="s">
        <v>6398</v>
      </c>
      <c r="B3895">
        <v>2141</v>
      </c>
      <c r="C3895">
        <v>1</v>
      </c>
      <c r="D3895" t="s">
        <v>8677</v>
      </c>
      <c r="E3895" s="9">
        <v>45412.625</v>
      </c>
      <c r="F3895" s="9">
        <v>45412.75</v>
      </c>
      <c r="I3895" t="s">
        <v>874</v>
      </c>
      <c r="J3895" t="s">
        <v>8671</v>
      </c>
      <c r="K3895" s="9">
        <v>45419.645162037035</v>
      </c>
      <c r="L3895" s="13">
        <f>IFERROR(_xlfn.XLOOKUP(tb_C103[[#This Row],[OS]],[1]!tb_C101[OS],[1]!tb_C101[DATA_ABERTURA]),0)</f>
        <v>45411.527905092589</v>
      </c>
      <c r="M3895" s="7" t="str">
        <f>IFERROR(_xlfn.XLOOKUP(tb_C103[[#This Row],[OS]],[1]!tb_C101[OS],[1]!tb_C101[SITUACAO_OS]),0)</f>
        <v>F</v>
      </c>
      <c r="N3895" t="str">
        <f>_xlfn.XLOOKUP(tb_C103[[#This Row],[OS]],[1]!tb_C101[OS],[1]!tb_C101[OFICINA])</f>
        <v>Mecanico</v>
      </c>
      <c r="O3895" s="14">
        <f>tb_C103[[#This Row],[FIM]] - tb_C103[[#This Row],[INICIO]]</f>
        <v>0.125</v>
      </c>
    </row>
    <row r="3896" spans="1:15" x14ac:dyDescent="0.25">
      <c r="A3896" t="s">
        <v>6398</v>
      </c>
      <c r="B3896">
        <v>2142</v>
      </c>
      <c r="C3896">
        <v>3</v>
      </c>
      <c r="D3896" t="s">
        <v>8673</v>
      </c>
      <c r="E3896" s="9">
        <v>45411.629166666666</v>
      </c>
      <c r="F3896" s="9">
        <v>45411.652777777781</v>
      </c>
      <c r="G3896">
        <v>418</v>
      </c>
      <c r="H3896" t="s">
        <v>975</v>
      </c>
      <c r="I3896" t="s">
        <v>79</v>
      </c>
      <c r="J3896" t="s">
        <v>8671</v>
      </c>
      <c r="K3896" s="9">
        <v>45414.416863425926</v>
      </c>
      <c r="L3896" s="13">
        <f>IFERROR(_xlfn.XLOOKUP(tb_C103[[#This Row],[OS]],[1]!tb_C101[OS],[1]!tb_C101[DATA_ABERTURA]),0)</f>
        <v>45411.629305555558</v>
      </c>
      <c r="M3896" s="7" t="str">
        <f>IFERROR(_xlfn.XLOOKUP(tb_C103[[#This Row],[OS]],[1]!tb_C101[OS],[1]!tb_C101[SITUACAO_OS]),0)</f>
        <v>F</v>
      </c>
      <c r="N3896" t="str">
        <f>_xlfn.XLOOKUP(tb_C103[[#This Row],[OS]],[1]!tb_C101[OS],[1]!tb_C101[OFICINA])</f>
        <v>Mecanico</v>
      </c>
      <c r="O3896" s="14">
        <f>tb_C103[[#This Row],[FIM]] - tb_C103[[#This Row],[INICIO]]</f>
        <v>2.3611111115314998E-2</v>
      </c>
    </row>
    <row r="3897" spans="1:15" x14ac:dyDescent="0.25">
      <c r="A3897" t="s">
        <v>1764</v>
      </c>
      <c r="B3897">
        <v>2143</v>
      </c>
      <c r="C3897">
        <v>1</v>
      </c>
      <c r="D3897" t="s">
        <v>8677</v>
      </c>
      <c r="E3897" s="9">
        <v>45414.083333333336</v>
      </c>
      <c r="F3897" s="9">
        <v>45414.208333333336</v>
      </c>
      <c r="G3897">
        <v>113</v>
      </c>
      <c r="H3897" t="s">
        <v>213</v>
      </c>
      <c r="I3897" t="s">
        <v>184</v>
      </c>
      <c r="J3897" t="s">
        <v>8671</v>
      </c>
      <c r="K3897" s="9">
        <v>45421.378900462965</v>
      </c>
      <c r="L3897" s="13">
        <f>IFERROR(_xlfn.XLOOKUP(tb_C103[[#This Row],[OS]],[1]!tb_C101[OS],[1]!tb_C101[DATA_ABERTURA]),0)</f>
        <v>45411.62976851852</v>
      </c>
      <c r="M3897" s="7" t="str">
        <f>IFERROR(_xlfn.XLOOKUP(tb_C103[[#This Row],[OS]],[1]!tb_C101[OS],[1]!tb_C101[SITUACAO_OS]),0)</f>
        <v>F</v>
      </c>
      <c r="N3897" t="str">
        <f>_xlfn.XLOOKUP(tb_C103[[#This Row],[OS]],[1]!tb_C101[OS],[1]!tb_C101[OFICINA])</f>
        <v>Mecanico</v>
      </c>
      <c r="O3897" s="14">
        <f>tb_C103[[#This Row],[FIM]] - tb_C103[[#This Row],[INICIO]]</f>
        <v>0.125</v>
      </c>
    </row>
    <row r="3898" spans="1:15" x14ac:dyDescent="0.25">
      <c r="A3898" t="s">
        <v>5388</v>
      </c>
      <c r="B3898">
        <v>2143</v>
      </c>
      <c r="C3898">
        <v>1</v>
      </c>
      <c r="D3898" t="s">
        <v>8677</v>
      </c>
      <c r="E3898" s="9">
        <v>45414.083333333336</v>
      </c>
      <c r="F3898" s="9">
        <v>45414.208333333336</v>
      </c>
      <c r="G3898">
        <v>113</v>
      </c>
      <c r="H3898" t="s">
        <v>213</v>
      </c>
      <c r="I3898" t="s">
        <v>184</v>
      </c>
      <c r="J3898" t="s">
        <v>8671</v>
      </c>
      <c r="K3898" s="9">
        <v>45421.378900462965</v>
      </c>
      <c r="L3898" s="13">
        <f>IFERROR(_xlfn.XLOOKUP(tb_C103[[#This Row],[OS]],[1]!tb_C101[OS],[1]!tb_C101[DATA_ABERTURA]),0)</f>
        <v>45411.62976851852</v>
      </c>
      <c r="M3898" s="7" t="str">
        <f>IFERROR(_xlfn.XLOOKUP(tb_C103[[#This Row],[OS]],[1]!tb_C101[OS],[1]!tb_C101[SITUACAO_OS]),0)</f>
        <v>F</v>
      </c>
      <c r="N3898" t="str">
        <f>_xlfn.XLOOKUP(tb_C103[[#This Row],[OS]],[1]!tb_C101[OS],[1]!tb_C101[OFICINA])</f>
        <v>Mecanico</v>
      </c>
      <c r="O3898" s="14">
        <f>tb_C103[[#This Row],[FIM]] - tb_C103[[#This Row],[INICIO]]</f>
        <v>0.125</v>
      </c>
    </row>
    <row r="3899" spans="1:15" x14ac:dyDescent="0.25">
      <c r="A3899" t="s">
        <v>1764</v>
      </c>
      <c r="B3899">
        <v>2144</v>
      </c>
      <c r="C3899">
        <v>1</v>
      </c>
      <c r="D3899" t="s">
        <v>8677</v>
      </c>
      <c r="E3899" s="9"/>
      <c r="F3899" s="9"/>
      <c r="G3899">
        <v>113</v>
      </c>
      <c r="H3899" t="s">
        <v>213</v>
      </c>
      <c r="I3899" t="s">
        <v>184</v>
      </c>
      <c r="J3899" t="s">
        <v>8674</v>
      </c>
      <c r="K3899" s="9">
        <v>45670.647777777776</v>
      </c>
      <c r="L3899" s="13">
        <f>IFERROR(_xlfn.XLOOKUP(tb_C103[[#This Row],[OS]],[1]!tb_C101[OS],[1]!tb_C101[DATA_ABERTURA]),0)</f>
        <v>45411.632511574076</v>
      </c>
      <c r="M3899" s="7" t="str">
        <f>IFERROR(_xlfn.XLOOKUP(tb_C103[[#This Row],[OS]],[1]!tb_C101[OS],[1]!tb_C101[SITUACAO_OS]),0)</f>
        <v>F</v>
      </c>
      <c r="N3899" t="str">
        <f>_xlfn.XLOOKUP(tb_C103[[#This Row],[OS]],[1]!tb_C101[OS],[1]!tb_C101[OFICINA])</f>
        <v>Eletrico</v>
      </c>
      <c r="O3899" s="14">
        <f>tb_C103[[#This Row],[FIM]] - tb_C103[[#This Row],[INICIO]]</f>
        <v>0</v>
      </c>
    </row>
    <row r="3900" spans="1:15" x14ac:dyDescent="0.25">
      <c r="A3900" t="s">
        <v>6398</v>
      </c>
      <c r="B3900">
        <v>2145</v>
      </c>
      <c r="C3900">
        <v>3</v>
      </c>
      <c r="D3900" t="s">
        <v>8673</v>
      </c>
      <c r="E3900" s="9">
        <v>45411.64166666667</v>
      </c>
      <c r="F3900" s="9">
        <v>45411.875</v>
      </c>
      <c r="G3900">
        <v>301</v>
      </c>
      <c r="H3900" t="s">
        <v>221</v>
      </c>
      <c r="I3900" t="s">
        <v>220</v>
      </c>
      <c r="J3900" t="s">
        <v>8671</v>
      </c>
      <c r="K3900" s="9">
        <v>45414.417199074072</v>
      </c>
      <c r="L3900" s="13">
        <f>IFERROR(_xlfn.XLOOKUP(tb_C103[[#This Row],[OS]],[1]!tb_C101[OS],[1]!tb_C101[DATA_ABERTURA]),0)</f>
        <v>45411.641956018517</v>
      </c>
      <c r="M3900" s="7" t="str">
        <f>IFERROR(_xlfn.XLOOKUP(tb_C103[[#This Row],[OS]],[1]!tb_C101[OS],[1]!tb_C101[SITUACAO_OS]),0)</f>
        <v>F</v>
      </c>
      <c r="N3900" t="str">
        <f>_xlfn.XLOOKUP(tb_C103[[#This Row],[OS]],[1]!tb_C101[OS],[1]!tb_C101[OFICINA])</f>
        <v>Mecanico</v>
      </c>
      <c r="O3900" s="14">
        <f>tb_C103[[#This Row],[FIM]] - tb_C103[[#This Row],[INICIO]]</f>
        <v>0.23333333332993789</v>
      </c>
    </row>
    <row r="3901" spans="1:15" x14ac:dyDescent="0.25">
      <c r="A3901" t="s">
        <v>6807</v>
      </c>
      <c r="B3901">
        <v>2145</v>
      </c>
      <c r="C3901">
        <v>3</v>
      </c>
      <c r="D3901" t="s">
        <v>8673</v>
      </c>
      <c r="E3901" s="9">
        <v>45411.64166666667</v>
      </c>
      <c r="F3901" s="9">
        <v>45411.875</v>
      </c>
      <c r="G3901">
        <v>301</v>
      </c>
      <c r="H3901" t="s">
        <v>221</v>
      </c>
      <c r="I3901" t="s">
        <v>220</v>
      </c>
      <c r="J3901" t="s">
        <v>8671</v>
      </c>
      <c r="K3901" s="9">
        <v>45414.417199074072</v>
      </c>
      <c r="L3901" s="13">
        <f>IFERROR(_xlfn.XLOOKUP(tb_C103[[#This Row],[OS]],[1]!tb_C101[OS],[1]!tb_C101[DATA_ABERTURA]),0)</f>
        <v>45411.641956018517</v>
      </c>
      <c r="M3901" s="7" t="str">
        <f>IFERROR(_xlfn.XLOOKUP(tb_C103[[#This Row],[OS]],[1]!tb_C101[OS],[1]!tb_C101[SITUACAO_OS]),0)</f>
        <v>F</v>
      </c>
      <c r="N3901" t="str">
        <f>_xlfn.XLOOKUP(tb_C103[[#This Row],[OS]],[1]!tb_C101[OS],[1]!tb_C101[OFICINA])</f>
        <v>Mecanico</v>
      </c>
      <c r="O3901" s="14">
        <f>tb_C103[[#This Row],[FIM]] - tb_C103[[#This Row],[INICIO]]</f>
        <v>0.23333333332993789</v>
      </c>
    </row>
    <row r="3902" spans="1:15" x14ac:dyDescent="0.25">
      <c r="B3902">
        <v>2146</v>
      </c>
      <c r="C3902">
        <v>1</v>
      </c>
      <c r="D3902" t="s">
        <v>8677</v>
      </c>
      <c r="E3902" s="9"/>
      <c r="F3902" s="9"/>
      <c r="G3902">
        <v>206</v>
      </c>
      <c r="H3902" t="s">
        <v>793</v>
      </c>
      <c r="I3902" t="s">
        <v>175</v>
      </c>
      <c r="J3902" t="s">
        <v>8674</v>
      </c>
      <c r="K3902" s="9">
        <v>45475.48337962963</v>
      </c>
      <c r="L3902" s="13">
        <f>IFERROR(_xlfn.XLOOKUP(tb_C103[[#This Row],[OS]],[1]!tb_C101[OS],[1]!tb_C101[DATA_ABERTURA]),0)</f>
        <v>45411.662048611113</v>
      </c>
      <c r="M3902" s="7" t="str">
        <f>IFERROR(_xlfn.XLOOKUP(tb_C103[[#This Row],[OS]],[1]!tb_C101[OS],[1]!tb_C101[SITUACAO_OS]),0)</f>
        <v>F</v>
      </c>
      <c r="N3902" t="str">
        <f>_xlfn.XLOOKUP(tb_C103[[#This Row],[OS]],[1]!tb_C101[OS],[1]!tb_C101[OFICINA])</f>
        <v>Eletrico</v>
      </c>
      <c r="O3902" s="14">
        <f>tb_C103[[#This Row],[FIM]] - tb_C103[[#This Row],[INICIO]]</f>
        <v>0</v>
      </c>
    </row>
    <row r="3903" spans="1:15" x14ac:dyDescent="0.25">
      <c r="A3903" t="s">
        <v>5388</v>
      </c>
      <c r="B3903">
        <v>2147</v>
      </c>
      <c r="C3903">
        <v>1</v>
      </c>
      <c r="D3903" t="s">
        <v>8677</v>
      </c>
      <c r="E3903" s="9">
        <v>45516.041666666664</v>
      </c>
      <c r="F3903" s="9">
        <v>45516.114583333336</v>
      </c>
      <c r="G3903">
        <v>116</v>
      </c>
      <c r="H3903" t="s">
        <v>290</v>
      </c>
      <c r="I3903" t="s">
        <v>184</v>
      </c>
      <c r="J3903" t="s">
        <v>8671</v>
      </c>
      <c r="K3903" s="9">
        <v>45537.588935185187</v>
      </c>
      <c r="L3903" s="13">
        <f>IFERROR(_xlfn.XLOOKUP(tb_C103[[#This Row],[OS]],[1]!tb_C101[OS],[1]!tb_C101[DATA_ABERTURA]),0)</f>
        <v>45411.899328703701</v>
      </c>
      <c r="M3903" s="7" t="str">
        <f>IFERROR(_xlfn.XLOOKUP(tb_C103[[#This Row],[OS]],[1]!tb_C101[OS],[1]!tb_C101[SITUACAO_OS]),0)</f>
        <v>F</v>
      </c>
      <c r="N3903" t="str">
        <f>_xlfn.XLOOKUP(tb_C103[[#This Row],[OS]],[1]!tb_C101[OS],[1]!tb_C101[OFICINA])</f>
        <v>Mecanico</v>
      </c>
      <c r="O3903" s="14">
        <f>tb_C103[[#This Row],[FIM]] - tb_C103[[#This Row],[INICIO]]</f>
        <v>7.2916666671517305E-2</v>
      </c>
    </row>
    <row r="3904" spans="1:15" x14ac:dyDescent="0.25">
      <c r="A3904" t="s">
        <v>1764</v>
      </c>
      <c r="B3904">
        <v>2148</v>
      </c>
      <c r="C3904">
        <v>1</v>
      </c>
      <c r="D3904" t="s">
        <v>8677</v>
      </c>
      <c r="E3904" s="9">
        <v>45411.965277777781</v>
      </c>
      <c r="F3904" s="9">
        <v>45412.208333333336</v>
      </c>
      <c r="G3904">
        <v>116</v>
      </c>
      <c r="H3904" t="s">
        <v>290</v>
      </c>
      <c r="I3904" t="s">
        <v>184</v>
      </c>
      <c r="J3904" t="s">
        <v>8674</v>
      </c>
      <c r="K3904" s="9">
        <v>45415.360023148147</v>
      </c>
      <c r="L3904" s="13">
        <f>IFERROR(_xlfn.XLOOKUP(tb_C103[[#This Row],[OS]],[1]!tb_C101[OS],[1]!tb_C101[DATA_ABERTURA]),0)</f>
        <v>45411.900520833333</v>
      </c>
      <c r="M3904" s="7" t="str">
        <f>IFERROR(_xlfn.XLOOKUP(tb_C103[[#This Row],[OS]],[1]!tb_C101[OS],[1]!tb_C101[SITUACAO_OS]),0)</f>
        <v>F</v>
      </c>
      <c r="N3904" t="str">
        <f>_xlfn.XLOOKUP(tb_C103[[#This Row],[OS]],[1]!tb_C101[OS],[1]!tb_C101[OFICINA])</f>
        <v>Eletrico</v>
      </c>
      <c r="O3904" s="14">
        <f>tb_C103[[#This Row],[FIM]] - tb_C103[[#This Row],[INICIO]]</f>
        <v>0.24305555555474712</v>
      </c>
    </row>
    <row r="3905" spans="1:15" x14ac:dyDescent="0.25">
      <c r="A3905" t="s">
        <v>4080</v>
      </c>
      <c r="B3905">
        <v>2148</v>
      </c>
      <c r="C3905">
        <v>1</v>
      </c>
      <c r="D3905" t="s">
        <v>8677</v>
      </c>
      <c r="E3905" s="9">
        <v>45411.965277777781</v>
      </c>
      <c r="F3905" s="9">
        <v>45412.208333333336</v>
      </c>
      <c r="G3905">
        <v>116</v>
      </c>
      <c r="H3905" t="s">
        <v>290</v>
      </c>
      <c r="I3905" t="s">
        <v>184</v>
      </c>
      <c r="J3905" t="s">
        <v>8674</v>
      </c>
      <c r="K3905" s="9">
        <v>45415.360023148147</v>
      </c>
      <c r="L3905" s="13">
        <f>IFERROR(_xlfn.XLOOKUP(tb_C103[[#This Row],[OS]],[1]!tb_C101[OS],[1]!tb_C101[DATA_ABERTURA]),0)</f>
        <v>45411.900520833333</v>
      </c>
      <c r="M3905" s="7" t="str">
        <f>IFERROR(_xlfn.XLOOKUP(tb_C103[[#This Row],[OS]],[1]!tb_C101[OS],[1]!tb_C101[SITUACAO_OS]),0)</f>
        <v>F</v>
      </c>
      <c r="N3905" t="str">
        <f>_xlfn.XLOOKUP(tb_C103[[#This Row],[OS]],[1]!tb_C101[OS],[1]!tb_C101[OFICINA])</f>
        <v>Eletrico</v>
      </c>
      <c r="O3905" s="14">
        <f>tb_C103[[#This Row],[FIM]] - tb_C103[[#This Row],[INICIO]]</f>
        <v>0.24305555555474712</v>
      </c>
    </row>
    <row r="3906" spans="1:15" x14ac:dyDescent="0.25">
      <c r="A3906" t="s">
        <v>1764</v>
      </c>
      <c r="B3906">
        <v>2148</v>
      </c>
      <c r="C3906">
        <v>1</v>
      </c>
      <c r="D3906" t="s">
        <v>8677</v>
      </c>
      <c r="E3906" s="9">
        <v>45412.291666666664</v>
      </c>
      <c r="F3906" s="9">
        <v>45413.458333333336</v>
      </c>
      <c r="G3906">
        <v>116</v>
      </c>
      <c r="H3906" t="s">
        <v>290</v>
      </c>
      <c r="I3906" t="s">
        <v>184</v>
      </c>
      <c r="J3906" t="s">
        <v>8674</v>
      </c>
      <c r="K3906" s="9">
        <v>45415.360023148147</v>
      </c>
      <c r="L3906" s="13">
        <f>IFERROR(_xlfn.XLOOKUP(tb_C103[[#This Row],[OS]],[1]!tb_C101[OS],[1]!tb_C101[DATA_ABERTURA]),0)</f>
        <v>45411.900520833333</v>
      </c>
      <c r="M3906" s="7" t="str">
        <f>IFERROR(_xlfn.XLOOKUP(tb_C103[[#This Row],[OS]],[1]!tb_C101[OS],[1]!tb_C101[SITUACAO_OS]),0)</f>
        <v>F</v>
      </c>
      <c r="N3906" t="str">
        <f>_xlfn.XLOOKUP(tb_C103[[#This Row],[OS]],[1]!tb_C101[OS],[1]!tb_C101[OFICINA])</f>
        <v>Eletrico</v>
      </c>
      <c r="O3906" s="14">
        <f>tb_C103[[#This Row],[FIM]] - tb_C103[[#This Row],[INICIO]]</f>
        <v>1.1666666666715173</v>
      </c>
    </row>
    <row r="3907" spans="1:15" x14ac:dyDescent="0.25">
      <c r="A3907" t="s">
        <v>4080</v>
      </c>
      <c r="B3907">
        <v>2148</v>
      </c>
      <c r="C3907">
        <v>1</v>
      </c>
      <c r="D3907" t="s">
        <v>8677</v>
      </c>
      <c r="E3907" s="9">
        <v>45412.291666666664</v>
      </c>
      <c r="F3907" s="9">
        <v>45413.458333333336</v>
      </c>
      <c r="G3907">
        <v>116</v>
      </c>
      <c r="H3907" t="s">
        <v>290</v>
      </c>
      <c r="I3907" t="s">
        <v>184</v>
      </c>
      <c r="J3907" t="s">
        <v>8674</v>
      </c>
      <c r="K3907" s="9">
        <v>45415.360023148147</v>
      </c>
      <c r="L3907" s="13">
        <f>IFERROR(_xlfn.XLOOKUP(tb_C103[[#This Row],[OS]],[1]!tb_C101[OS],[1]!tb_C101[DATA_ABERTURA]),0)</f>
        <v>45411.900520833333</v>
      </c>
      <c r="M3907" s="7" t="str">
        <f>IFERROR(_xlfn.XLOOKUP(tb_C103[[#This Row],[OS]],[1]!tb_C101[OS],[1]!tb_C101[SITUACAO_OS]),0)</f>
        <v>F</v>
      </c>
      <c r="N3907" t="str">
        <f>_xlfn.XLOOKUP(tb_C103[[#This Row],[OS]],[1]!tb_C101[OS],[1]!tb_C101[OFICINA])</f>
        <v>Eletrico</v>
      </c>
      <c r="O3907" s="14">
        <f>tb_C103[[#This Row],[FIM]] - tb_C103[[#This Row],[INICIO]]</f>
        <v>1.1666666666715173</v>
      </c>
    </row>
    <row r="3908" spans="1:15" x14ac:dyDescent="0.25">
      <c r="A3908" t="s">
        <v>6807</v>
      </c>
      <c r="B3908">
        <v>2149</v>
      </c>
      <c r="C3908">
        <v>1</v>
      </c>
      <c r="D3908" t="s">
        <v>8677</v>
      </c>
      <c r="E3908" s="9">
        <v>45411.916666666664</v>
      </c>
      <c r="F3908" s="9">
        <v>45411.947916666664</v>
      </c>
      <c r="G3908">
        <v>116</v>
      </c>
      <c r="H3908" t="s">
        <v>290</v>
      </c>
      <c r="I3908" t="s">
        <v>184</v>
      </c>
      <c r="J3908" t="s">
        <v>8674</v>
      </c>
      <c r="K3908" s="9">
        <v>45414.417453703703</v>
      </c>
      <c r="L3908" s="13">
        <f>IFERROR(_xlfn.XLOOKUP(tb_C103[[#This Row],[OS]],[1]!tb_C101[OS],[1]!tb_C101[DATA_ABERTURA]),0)</f>
        <v>45411.902708333335</v>
      </c>
      <c r="M3908" s="7" t="str">
        <f>IFERROR(_xlfn.XLOOKUP(tb_C103[[#This Row],[OS]],[1]!tb_C101[OS],[1]!tb_C101[SITUACAO_OS]),0)</f>
        <v>F</v>
      </c>
      <c r="N3908" t="str">
        <f>_xlfn.XLOOKUP(tb_C103[[#This Row],[OS]],[1]!tb_C101[OS],[1]!tb_C101[OFICINA])</f>
        <v>Eletrico</v>
      </c>
      <c r="O3908" s="14">
        <f>tb_C103[[#This Row],[FIM]] - tb_C103[[#This Row],[INICIO]]</f>
        <v>3.125E-2</v>
      </c>
    </row>
    <row r="3909" spans="1:15" x14ac:dyDescent="0.25">
      <c r="B3909">
        <v>2150</v>
      </c>
      <c r="C3909">
        <v>1</v>
      </c>
      <c r="D3909" t="s">
        <v>8677</v>
      </c>
      <c r="E3909" s="9"/>
      <c r="F3909" s="9"/>
      <c r="G3909">
        <v>116</v>
      </c>
      <c r="H3909" t="s">
        <v>290</v>
      </c>
      <c r="I3909" t="s">
        <v>184</v>
      </c>
      <c r="J3909" t="s">
        <v>8671</v>
      </c>
      <c r="K3909" s="9"/>
      <c r="L3909" s="13">
        <f>IFERROR(_xlfn.XLOOKUP(tb_C103[[#This Row],[OS]],[1]!tb_C101[OS],[1]!tb_C101[DATA_ABERTURA]),0)</f>
        <v>45411.904166666667</v>
      </c>
      <c r="M3909" s="7" t="str">
        <f>IFERROR(_xlfn.XLOOKUP(tb_C103[[#This Row],[OS]],[1]!tb_C101[OS],[1]!tb_C101[SITUACAO_OS]),0)</f>
        <v>A</v>
      </c>
      <c r="N3909" t="str">
        <f>_xlfn.XLOOKUP(tb_C103[[#This Row],[OS]],[1]!tb_C101[OS],[1]!tb_C101[OFICINA])</f>
        <v>Mecanico</v>
      </c>
      <c r="O3909" s="14">
        <f>tb_C103[[#This Row],[FIM]] - tb_C103[[#This Row],[INICIO]]</f>
        <v>0</v>
      </c>
    </row>
    <row r="3910" spans="1:15" x14ac:dyDescent="0.25">
      <c r="B3910">
        <v>2151</v>
      </c>
      <c r="C3910">
        <v>3</v>
      </c>
      <c r="D3910" t="s">
        <v>8673</v>
      </c>
      <c r="E3910" s="9"/>
      <c r="F3910" s="9"/>
      <c r="G3910">
        <v>507</v>
      </c>
      <c r="H3910" t="s">
        <v>757</v>
      </c>
      <c r="I3910" t="s">
        <v>24</v>
      </c>
      <c r="J3910" t="s">
        <v>8671</v>
      </c>
      <c r="K3910" s="9">
        <v>45670.648680555554</v>
      </c>
      <c r="L3910" s="13">
        <f>IFERROR(_xlfn.XLOOKUP(tb_C103[[#This Row],[OS]],[1]!tb_C101[OS],[1]!tb_C101[DATA_ABERTURA]),0)</f>
        <v>45412.329027777778</v>
      </c>
      <c r="M3910" s="7" t="str">
        <f>IFERROR(_xlfn.XLOOKUP(tb_C103[[#This Row],[OS]],[1]!tb_C101[OS],[1]!tb_C101[SITUACAO_OS]),0)</f>
        <v>F</v>
      </c>
      <c r="N3910" t="str">
        <f>_xlfn.XLOOKUP(tb_C103[[#This Row],[OS]],[1]!tb_C101[OS],[1]!tb_C101[OFICINA])</f>
        <v>Mecanico</v>
      </c>
      <c r="O3910" s="14">
        <f>tb_C103[[#This Row],[FIM]] - tb_C103[[#This Row],[INICIO]]</f>
        <v>0</v>
      </c>
    </row>
    <row r="3911" spans="1:15" x14ac:dyDescent="0.25">
      <c r="A3911" t="s">
        <v>6398</v>
      </c>
      <c r="B3911">
        <v>2152</v>
      </c>
      <c r="C3911">
        <v>3</v>
      </c>
      <c r="D3911" t="s">
        <v>8673</v>
      </c>
      <c r="E3911" s="9">
        <v>45412.364583333336</v>
      </c>
      <c r="F3911" s="9">
        <v>45546.666666666664</v>
      </c>
      <c r="G3911">
        <v>201</v>
      </c>
      <c r="H3911" t="s">
        <v>267</v>
      </c>
      <c r="I3911" t="s">
        <v>175</v>
      </c>
      <c r="J3911" t="s">
        <v>8671</v>
      </c>
      <c r="K3911" s="9">
        <v>45547.408067129632</v>
      </c>
      <c r="L3911" s="13">
        <f>IFERROR(_xlfn.XLOOKUP(tb_C103[[#This Row],[OS]],[1]!tb_C101[OS],[1]!tb_C101[DATA_ABERTURA]),0)</f>
        <v>45412.363912037035</v>
      </c>
      <c r="M3911" s="7" t="str">
        <f>IFERROR(_xlfn.XLOOKUP(tb_C103[[#This Row],[OS]],[1]!tb_C101[OS],[1]!tb_C101[SITUACAO_OS]),0)</f>
        <v>F</v>
      </c>
      <c r="N3911" t="str">
        <f>_xlfn.XLOOKUP(tb_C103[[#This Row],[OS]],[1]!tb_C101[OS],[1]!tb_C101[OFICINA])</f>
        <v>Mecanico</v>
      </c>
      <c r="O3911" s="14">
        <f>tb_C103[[#This Row],[FIM]] - tb_C103[[#This Row],[INICIO]]</f>
        <v>134.30208333332848</v>
      </c>
    </row>
    <row r="3912" spans="1:15" x14ac:dyDescent="0.25">
      <c r="B3912">
        <v>2153</v>
      </c>
      <c r="C3912">
        <v>3</v>
      </c>
      <c r="D3912" t="s">
        <v>8673</v>
      </c>
      <c r="E3912" s="9"/>
      <c r="F3912" s="9"/>
      <c r="G3912">
        <v>201</v>
      </c>
      <c r="H3912" t="s">
        <v>267</v>
      </c>
      <c r="I3912" t="s">
        <v>175</v>
      </c>
      <c r="J3912" t="s">
        <v>8671</v>
      </c>
      <c r="K3912" s="9">
        <v>45670.648819444446</v>
      </c>
      <c r="L3912" s="13">
        <f>IFERROR(_xlfn.XLOOKUP(tb_C103[[#This Row],[OS]],[1]!tb_C101[OS],[1]!tb_C101[DATA_ABERTURA]),0)</f>
        <v>45412.416562500002</v>
      </c>
      <c r="M3912" s="7" t="str">
        <f>IFERROR(_xlfn.XLOOKUP(tb_C103[[#This Row],[OS]],[1]!tb_C101[OS],[1]!tb_C101[SITUACAO_OS]),0)</f>
        <v>F</v>
      </c>
      <c r="N3912" t="str">
        <f>_xlfn.XLOOKUP(tb_C103[[#This Row],[OS]],[1]!tb_C101[OS],[1]!tb_C101[OFICINA])</f>
        <v>Mecanico</v>
      </c>
      <c r="O3912" s="14">
        <f>tb_C103[[#This Row],[FIM]] - tb_C103[[#This Row],[INICIO]]</f>
        <v>0</v>
      </c>
    </row>
    <row r="3913" spans="1:15" x14ac:dyDescent="0.25">
      <c r="B3913">
        <v>2154</v>
      </c>
      <c r="C3913">
        <v>1</v>
      </c>
      <c r="D3913" t="s">
        <v>8677</v>
      </c>
      <c r="E3913" s="9"/>
      <c r="F3913" s="9"/>
      <c r="G3913">
        <v>201</v>
      </c>
      <c r="H3913" t="s">
        <v>267</v>
      </c>
      <c r="I3913" t="s">
        <v>175</v>
      </c>
      <c r="J3913" t="s">
        <v>8671</v>
      </c>
      <c r="K3913" s="9">
        <v>45670.648946759262</v>
      </c>
      <c r="L3913" s="13">
        <f>IFERROR(_xlfn.XLOOKUP(tb_C103[[#This Row],[OS]],[1]!tb_C101[OS],[1]!tb_C101[DATA_ABERTURA]),0)</f>
        <v>45412.418946759259</v>
      </c>
      <c r="M3913" s="7" t="str">
        <f>IFERROR(_xlfn.XLOOKUP(tb_C103[[#This Row],[OS]],[1]!tb_C101[OS],[1]!tb_C101[SITUACAO_OS]),0)</f>
        <v>F</v>
      </c>
      <c r="N3913" t="str">
        <f>_xlfn.XLOOKUP(tb_C103[[#This Row],[OS]],[1]!tb_C101[OS],[1]!tb_C101[OFICINA])</f>
        <v>Mecanico</v>
      </c>
      <c r="O3913" s="14">
        <f>tb_C103[[#This Row],[FIM]] - tb_C103[[#This Row],[INICIO]]</f>
        <v>0</v>
      </c>
    </row>
    <row r="3914" spans="1:15" x14ac:dyDescent="0.25">
      <c r="A3914" t="s">
        <v>2551</v>
      </c>
      <c r="B3914">
        <v>2155</v>
      </c>
      <c r="C3914">
        <v>1</v>
      </c>
      <c r="D3914" t="s">
        <v>8677</v>
      </c>
      <c r="E3914" s="9">
        <v>45439.25</v>
      </c>
      <c r="F3914" s="9">
        <v>45439.611111111109</v>
      </c>
      <c r="G3914">
        <v>117</v>
      </c>
      <c r="H3914" t="s">
        <v>354</v>
      </c>
      <c r="I3914" t="s">
        <v>184</v>
      </c>
      <c r="J3914" t="s">
        <v>8671</v>
      </c>
      <c r="K3914" s="9">
        <v>45448.397152777776</v>
      </c>
      <c r="L3914" s="13">
        <f>IFERROR(_xlfn.XLOOKUP(tb_C103[[#This Row],[OS]],[1]!tb_C101[OS],[1]!tb_C101[DATA_ABERTURA]),0)</f>
        <v>45412.477812500001</v>
      </c>
      <c r="M3914" s="7" t="str">
        <f>IFERROR(_xlfn.XLOOKUP(tb_C103[[#This Row],[OS]],[1]!tb_C101[OS],[1]!tb_C101[SITUACAO_OS]),0)</f>
        <v>F</v>
      </c>
      <c r="N3914" t="str">
        <f>_xlfn.XLOOKUP(tb_C103[[#This Row],[OS]],[1]!tb_C101[OS],[1]!tb_C101[OFICINA])</f>
        <v>Mecanico</v>
      </c>
      <c r="O3914" s="14">
        <f>tb_C103[[#This Row],[FIM]] - tb_C103[[#This Row],[INICIO]]</f>
        <v>0.36111111110949423</v>
      </c>
    </row>
    <row r="3915" spans="1:15" x14ac:dyDescent="0.25">
      <c r="B3915">
        <v>2156</v>
      </c>
      <c r="C3915">
        <v>5</v>
      </c>
      <c r="D3915" t="s">
        <v>8690</v>
      </c>
      <c r="E3915" s="9"/>
      <c r="F3915" s="9"/>
      <c r="I3915" t="s">
        <v>249</v>
      </c>
      <c r="J3915" t="s">
        <v>8682</v>
      </c>
      <c r="K3915" s="9">
        <v>45670.649050925924</v>
      </c>
      <c r="L3915" s="13">
        <f>IFERROR(_xlfn.XLOOKUP(tb_C103[[#This Row],[OS]],[1]!tb_C101[OS],[1]!tb_C101[DATA_ABERTURA]),0)</f>
        <v>45412.555405092593</v>
      </c>
      <c r="M3915" s="7" t="str">
        <f>IFERROR(_xlfn.XLOOKUP(tb_C103[[#This Row],[OS]],[1]!tb_C101[OS],[1]!tb_C101[SITUACAO_OS]),0)</f>
        <v>F</v>
      </c>
      <c r="N3915" t="str">
        <f>_xlfn.XLOOKUP(tb_C103[[#This Row],[OS]],[1]!tb_C101[OS],[1]!tb_C101[OFICINA])</f>
        <v>AUTOMATICO - TROCAR</v>
      </c>
      <c r="O3915" s="14">
        <f>tb_C103[[#This Row],[FIM]] - tb_C103[[#This Row],[INICIO]]</f>
        <v>0</v>
      </c>
    </row>
    <row r="3916" spans="1:15" x14ac:dyDescent="0.25">
      <c r="B3916">
        <v>2157</v>
      </c>
      <c r="C3916">
        <v>3</v>
      </c>
      <c r="D3916" t="s">
        <v>8673</v>
      </c>
      <c r="E3916" s="9"/>
      <c r="F3916" s="9"/>
      <c r="G3916">
        <v>117</v>
      </c>
      <c r="H3916" t="s">
        <v>354</v>
      </c>
      <c r="I3916" t="s">
        <v>184</v>
      </c>
      <c r="J3916" t="s">
        <v>8671</v>
      </c>
      <c r="K3916" s="9"/>
      <c r="L3916" s="13">
        <f>IFERROR(_xlfn.XLOOKUP(tb_C103[[#This Row],[OS]],[1]!tb_C101[OS],[1]!tb_C101[DATA_ABERTURA]),0)</f>
        <v>45412.640046296299</v>
      </c>
      <c r="M3916" s="7" t="str">
        <f>IFERROR(_xlfn.XLOOKUP(tb_C103[[#This Row],[OS]],[1]!tb_C101[OS],[1]!tb_C101[SITUACAO_OS]),0)</f>
        <v>A</v>
      </c>
      <c r="N3916" t="str">
        <f>_xlfn.XLOOKUP(tb_C103[[#This Row],[OS]],[1]!tb_C101[OS],[1]!tb_C101[OFICINA])</f>
        <v>Mecanico</v>
      </c>
      <c r="O3916" s="14">
        <f>tb_C103[[#This Row],[FIM]] - tb_C103[[#This Row],[INICIO]]</f>
        <v>0</v>
      </c>
    </row>
    <row r="3917" spans="1:15" x14ac:dyDescent="0.25">
      <c r="A3917" t="s">
        <v>6398</v>
      </c>
      <c r="B3917">
        <v>2158</v>
      </c>
      <c r="C3917">
        <v>3</v>
      </c>
      <c r="D3917" t="s">
        <v>8673</v>
      </c>
      <c r="E3917" s="9">
        <v>45412.65347222222</v>
      </c>
      <c r="F3917" s="9">
        <v>45412.9375</v>
      </c>
      <c r="G3917">
        <v>301</v>
      </c>
      <c r="H3917" t="s">
        <v>221</v>
      </c>
      <c r="I3917" t="s">
        <v>220</v>
      </c>
      <c r="J3917" t="s">
        <v>8671</v>
      </c>
      <c r="K3917" s="9">
        <v>45414.417812500003</v>
      </c>
      <c r="L3917" s="13">
        <f>IFERROR(_xlfn.XLOOKUP(tb_C103[[#This Row],[OS]],[1]!tb_C101[OS],[1]!tb_C101[DATA_ABERTURA]),0)</f>
        <v>45412.654108796298</v>
      </c>
      <c r="M3917" s="7" t="str">
        <f>IFERROR(_xlfn.XLOOKUP(tb_C103[[#This Row],[OS]],[1]!tb_C101[OS],[1]!tb_C101[SITUACAO_OS]),0)</f>
        <v>F</v>
      </c>
      <c r="N3917" t="str">
        <f>_xlfn.XLOOKUP(tb_C103[[#This Row],[OS]],[1]!tb_C101[OS],[1]!tb_C101[OFICINA])</f>
        <v>Mecanico</v>
      </c>
      <c r="O3917" s="14">
        <f>tb_C103[[#This Row],[FIM]] - tb_C103[[#This Row],[INICIO]]</f>
        <v>0.28402777777955635</v>
      </c>
    </row>
    <row r="3918" spans="1:15" x14ac:dyDescent="0.25">
      <c r="A3918" t="s">
        <v>6807</v>
      </c>
      <c r="B3918">
        <v>2158</v>
      </c>
      <c r="C3918">
        <v>3</v>
      </c>
      <c r="D3918" t="s">
        <v>8673</v>
      </c>
      <c r="E3918" s="9">
        <v>45412.65347222222</v>
      </c>
      <c r="F3918" s="9">
        <v>45412.9375</v>
      </c>
      <c r="G3918">
        <v>301</v>
      </c>
      <c r="H3918" t="s">
        <v>221</v>
      </c>
      <c r="I3918" t="s">
        <v>220</v>
      </c>
      <c r="J3918" t="s">
        <v>8671</v>
      </c>
      <c r="K3918" s="9">
        <v>45414.417812500003</v>
      </c>
      <c r="L3918" s="13">
        <f>IFERROR(_xlfn.XLOOKUP(tb_C103[[#This Row],[OS]],[1]!tb_C101[OS],[1]!tb_C101[DATA_ABERTURA]),0)</f>
        <v>45412.654108796298</v>
      </c>
      <c r="M3918" s="7" t="str">
        <f>IFERROR(_xlfn.XLOOKUP(tb_C103[[#This Row],[OS]],[1]!tb_C101[OS],[1]!tb_C101[SITUACAO_OS]),0)</f>
        <v>F</v>
      </c>
      <c r="N3918" t="str">
        <f>_xlfn.XLOOKUP(tb_C103[[#This Row],[OS]],[1]!tb_C101[OS],[1]!tb_C101[OFICINA])</f>
        <v>Mecanico</v>
      </c>
      <c r="O3918" s="14">
        <f>tb_C103[[#This Row],[FIM]] - tb_C103[[#This Row],[INICIO]]</f>
        <v>0.28402777777955635</v>
      </c>
    </row>
    <row r="3919" spans="1:15" x14ac:dyDescent="0.25">
      <c r="B3919">
        <v>2159</v>
      </c>
      <c r="C3919">
        <v>3</v>
      </c>
      <c r="D3919" t="s">
        <v>8673</v>
      </c>
      <c r="E3919" s="9"/>
      <c r="F3919" s="9"/>
      <c r="G3919">
        <v>112</v>
      </c>
      <c r="H3919" t="s">
        <v>237</v>
      </c>
      <c r="I3919" t="s">
        <v>184</v>
      </c>
      <c r="J3919" t="s">
        <v>8674</v>
      </c>
      <c r="K3919" s="9"/>
      <c r="L3919" s="13">
        <f>IFERROR(_xlfn.XLOOKUP(tb_C103[[#This Row],[OS]],[1]!tb_C101[OS],[1]!tb_C101[DATA_ABERTURA]),0)</f>
        <v>45412.706006944441</v>
      </c>
      <c r="M3919" s="7" t="str">
        <f>IFERROR(_xlfn.XLOOKUP(tb_C103[[#This Row],[OS]],[1]!tb_C101[OS],[1]!tb_C101[SITUACAO_OS]),0)</f>
        <v>A</v>
      </c>
      <c r="N3919" t="str">
        <f>_xlfn.XLOOKUP(tb_C103[[#This Row],[OS]],[1]!tb_C101[OS],[1]!tb_C101[OFICINA])</f>
        <v>Eletrico</v>
      </c>
      <c r="O3919" s="14">
        <f>tb_C103[[#This Row],[FIM]] - tb_C103[[#This Row],[INICIO]]</f>
        <v>0</v>
      </c>
    </row>
    <row r="3920" spans="1:15" x14ac:dyDescent="0.25">
      <c r="B3920">
        <v>2160</v>
      </c>
      <c r="C3920">
        <v>3</v>
      </c>
      <c r="D3920" t="s">
        <v>8673</v>
      </c>
      <c r="E3920" s="9"/>
      <c r="F3920" s="9"/>
      <c r="G3920">
        <v>117</v>
      </c>
      <c r="H3920" t="s">
        <v>354</v>
      </c>
      <c r="I3920" t="s">
        <v>184</v>
      </c>
      <c r="J3920" t="s">
        <v>8671</v>
      </c>
      <c r="K3920" s="9">
        <v>45670.649178240739</v>
      </c>
      <c r="L3920" s="13">
        <f>IFERROR(_xlfn.XLOOKUP(tb_C103[[#This Row],[OS]],[1]!tb_C101[OS],[1]!tb_C101[DATA_ABERTURA]),0)</f>
        <v>45412.730763888889</v>
      </c>
      <c r="M3920" s="7" t="str">
        <f>IFERROR(_xlfn.XLOOKUP(tb_C103[[#This Row],[OS]],[1]!tb_C101[OS],[1]!tb_C101[SITUACAO_OS]),0)</f>
        <v>F</v>
      </c>
      <c r="N3920" t="str">
        <f>_xlfn.XLOOKUP(tb_C103[[#This Row],[OS]],[1]!tb_C101[OS],[1]!tb_C101[OFICINA])</f>
        <v>Mecanico</v>
      </c>
      <c r="O3920" s="14">
        <f>tb_C103[[#This Row],[FIM]] - tb_C103[[#This Row],[INICIO]]</f>
        <v>0</v>
      </c>
    </row>
    <row r="3921" spans="1:15" x14ac:dyDescent="0.25">
      <c r="B3921">
        <v>2161</v>
      </c>
      <c r="C3921">
        <v>5</v>
      </c>
      <c r="D3921" t="s">
        <v>8690</v>
      </c>
      <c r="E3921" s="9"/>
      <c r="F3921" s="9"/>
      <c r="G3921">
        <v>9004</v>
      </c>
      <c r="H3921" t="s">
        <v>875</v>
      </c>
      <c r="I3921" t="s">
        <v>874</v>
      </c>
      <c r="J3921" t="s">
        <v>8674</v>
      </c>
      <c r="K3921" s="9"/>
      <c r="L3921" s="13">
        <f>IFERROR(_xlfn.XLOOKUP(tb_C103[[#This Row],[OS]],[1]!tb_C101[OS],[1]!tb_C101[DATA_ABERTURA]),0)</f>
        <v>45414.373090277775</v>
      </c>
      <c r="M3921" s="7" t="str">
        <f>IFERROR(_xlfn.XLOOKUP(tb_C103[[#This Row],[OS]],[1]!tb_C101[OS],[1]!tb_C101[SITUACAO_OS]),0)</f>
        <v>A</v>
      </c>
      <c r="N3921" t="str">
        <f>_xlfn.XLOOKUP(tb_C103[[#This Row],[OS]],[1]!tb_C101[OS],[1]!tb_C101[OFICINA])</f>
        <v>Eletrico</v>
      </c>
      <c r="O3921" s="14">
        <f>tb_C103[[#This Row],[FIM]] - tb_C103[[#This Row],[INICIO]]</f>
        <v>0</v>
      </c>
    </row>
    <row r="3922" spans="1:15" x14ac:dyDescent="0.25">
      <c r="A3922" t="s">
        <v>8330</v>
      </c>
      <c r="B3922">
        <v>2162</v>
      </c>
      <c r="C3922">
        <v>3</v>
      </c>
      <c r="D3922" t="s">
        <v>8673</v>
      </c>
      <c r="E3922" s="9">
        <v>45414.444444444445</v>
      </c>
      <c r="F3922" s="9">
        <v>45414.5</v>
      </c>
      <c r="G3922">
        <v>506</v>
      </c>
      <c r="H3922" t="s">
        <v>819</v>
      </c>
      <c r="I3922" t="s">
        <v>24</v>
      </c>
      <c r="J3922" t="s">
        <v>8674</v>
      </c>
      <c r="K3922" s="9">
        <v>45415.360509259262</v>
      </c>
      <c r="L3922" s="13">
        <f>IFERROR(_xlfn.XLOOKUP(tb_C103[[#This Row],[OS]],[1]!tb_C101[OS],[1]!tb_C101[DATA_ABERTURA]),0)</f>
        <v>45414.424328703702</v>
      </c>
      <c r="M3922" s="7" t="str">
        <f>IFERROR(_xlfn.XLOOKUP(tb_C103[[#This Row],[OS]],[1]!tb_C101[OS],[1]!tb_C101[SITUACAO_OS]),0)</f>
        <v>F</v>
      </c>
      <c r="N3922" t="str">
        <f>_xlfn.XLOOKUP(tb_C103[[#This Row],[OS]],[1]!tb_C101[OS],[1]!tb_C101[OFICINA])</f>
        <v>Eletrico</v>
      </c>
      <c r="O3922" s="14">
        <f>tb_C103[[#This Row],[FIM]] - tb_C103[[#This Row],[INICIO]]</f>
        <v>5.5555555554747116E-2</v>
      </c>
    </row>
    <row r="3923" spans="1:15" x14ac:dyDescent="0.25">
      <c r="A3923" t="s">
        <v>4080</v>
      </c>
      <c r="B3923">
        <v>2162</v>
      </c>
      <c r="C3923">
        <v>3</v>
      </c>
      <c r="D3923" t="s">
        <v>8673</v>
      </c>
      <c r="E3923" s="9">
        <v>45414.444444444445</v>
      </c>
      <c r="F3923" s="9">
        <v>45414.5</v>
      </c>
      <c r="G3923">
        <v>506</v>
      </c>
      <c r="H3923" t="s">
        <v>819</v>
      </c>
      <c r="I3923" t="s">
        <v>24</v>
      </c>
      <c r="J3923" t="s">
        <v>8674</v>
      </c>
      <c r="K3923" s="9">
        <v>45415.360509259262</v>
      </c>
      <c r="L3923" s="13">
        <f>IFERROR(_xlfn.XLOOKUP(tb_C103[[#This Row],[OS]],[1]!tb_C101[OS],[1]!tb_C101[DATA_ABERTURA]),0)</f>
        <v>45414.424328703702</v>
      </c>
      <c r="M3923" s="7" t="str">
        <f>IFERROR(_xlfn.XLOOKUP(tb_C103[[#This Row],[OS]],[1]!tb_C101[OS],[1]!tb_C101[SITUACAO_OS]),0)</f>
        <v>F</v>
      </c>
      <c r="N3923" t="str">
        <f>_xlfn.XLOOKUP(tb_C103[[#This Row],[OS]],[1]!tb_C101[OS],[1]!tb_C101[OFICINA])</f>
        <v>Eletrico</v>
      </c>
      <c r="O3923" s="14">
        <f>tb_C103[[#This Row],[FIM]] - tb_C103[[#This Row],[INICIO]]</f>
        <v>5.5555555554747116E-2</v>
      </c>
    </row>
    <row r="3924" spans="1:15" x14ac:dyDescent="0.25">
      <c r="A3924" t="s">
        <v>8330</v>
      </c>
      <c r="B3924">
        <v>2162</v>
      </c>
      <c r="C3924">
        <v>3</v>
      </c>
      <c r="D3924" t="s">
        <v>8673</v>
      </c>
      <c r="E3924" s="9">
        <v>45414.427083333336</v>
      </c>
      <c r="F3924" s="9">
        <v>45414.458333333336</v>
      </c>
      <c r="G3924">
        <v>506</v>
      </c>
      <c r="H3924" t="s">
        <v>819</v>
      </c>
      <c r="I3924" t="s">
        <v>24</v>
      </c>
      <c r="J3924" t="s">
        <v>8674</v>
      </c>
      <c r="K3924" s="9">
        <v>45415.360509259262</v>
      </c>
      <c r="L3924" s="13">
        <f>IFERROR(_xlfn.XLOOKUP(tb_C103[[#This Row],[OS]],[1]!tb_C101[OS],[1]!tb_C101[DATA_ABERTURA]),0)</f>
        <v>45414.424328703702</v>
      </c>
      <c r="M3924" s="7" t="str">
        <f>IFERROR(_xlfn.XLOOKUP(tb_C103[[#This Row],[OS]],[1]!tb_C101[OS],[1]!tb_C101[SITUACAO_OS]),0)</f>
        <v>F</v>
      </c>
      <c r="N3924" t="str">
        <f>_xlfn.XLOOKUP(tb_C103[[#This Row],[OS]],[1]!tb_C101[OS],[1]!tb_C101[OFICINA])</f>
        <v>Eletrico</v>
      </c>
      <c r="O3924" s="14">
        <f>tb_C103[[#This Row],[FIM]] - tb_C103[[#This Row],[INICIO]]</f>
        <v>3.125E-2</v>
      </c>
    </row>
    <row r="3925" spans="1:15" x14ac:dyDescent="0.25">
      <c r="A3925" t="s">
        <v>4080</v>
      </c>
      <c r="B3925">
        <v>2162</v>
      </c>
      <c r="C3925">
        <v>3</v>
      </c>
      <c r="D3925" t="s">
        <v>8673</v>
      </c>
      <c r="E3925" s="9">
        <v>45414.427083333336</v>
      </c>
      <c r="F3925" s="9">
        <v>45414.458333333336</v>
      </c>
      <c r="G3925">
        <v>506</v>
      </c>
      <c r="H3925" t="s">
        <v>819</v>
      </c>
      <c r="I3925" t="s">
        <v>24</v>
      </c>
      <c r="J3925" t="s">
        <v>8674</v>
      </c>
      <c r="K3925" s="9">
        <v>45415.360509259262</v>
      </c>
      <c r="L3925" s="13">
        <f>IFERROR(_xlfn.XLOOKUP(tb_C103[[#This Row],[OS]],[1]!tb_C101[OS],[1]!tb_C101[DATA_ABERTURA]),0)</f>
        <v>45414.424328703702</v>
      </c>
      <c r="M3925" s="7" t="str">
        <f>IFERROR(_xlfn.XLOOKUP(tb_C103[[#This Row],[OS]],[1]!tb_C101[OS],[1]!tb_C101[SITUACAO_OS]),0)</f>
        <v>F</v>
      </c>
      <c r="N3925" t="str">
        <f>_xlfn.XLOOKUP(tb_C103[[#This Row],[OS]],[1]!tb_C101[OS],[1]!tb_C101[OFICINA])</f>
        <v>Eletrico</v>
      </c>
      <c r="O3925" s="14">
        <f>tb_C103[[#This Row],[FIM]] - tb_C103[[#This Row],[INICIO]]</f>
        <v>3.125E-2</v>
      </c>
    </row>
    <row r="3926" spans="1:15" x14ac:dyDescent="0.25">
      <c r="B3926">
        <v>2163</v>
      </c>
      <c r="C3926">
        <v>3</v>
      </c>
      <c r="D3926" t="s">
        <v>8673</v>
      </c>
      <c r="E3926" s="9"/>
      <c r="F3926" s="9"/>
      <c r="G3926">
        <v>9001</v>
      </c>
      <c r="H3926" t="s">
        <v>2065</v>
      </c>
      <c r="I3926" t="s">
        <v>874</v>
      </c>
      <c r="J3926" t="s">
        <v>8671</v>
      </c>
      <c r="K3926" s="9"/>
      <c r="L3926" s="13">
        <f>IFERROR(_xlfn.XLOOKUP(tb_C103[[#This Row],[OS]],[1]!tb_C101[OS],[1]!tb_C101[DATA_ABERTURA]),0)</f>
        <v>45414.465231481481</v>
      </c>
      <c r="M3926" s="7" t="str">
        <f>IFERROR(_xlfn.XLOOKUP(tb_C103[[#This Row],[OS]],[1]!tb_C101[OS],[1]!tb_C101[SITUACAO_OS]),0)</f>
        <v>A</v>
      </c>
      <c r="N3926" t="str">
        <f>_xlfn.XLOOKUP(tb_C103[[#This Row],[OS]],[1]!tb_C101[OS],[1]!tb_C101[OFICINA])</f>
        <v>Mecanico</v>
      </c>
      <c r="O3926" s="14">
        <f>tb_C103[[#This Row],[FIM]] - tb_C103[[#This Row],[INICIO]]</f>
        <v>0</v>
      </c>
    </row>
    <row r="3927" spans="1:15" x14ac:dyDescent="0.25">
      <c r="A3927" t="s">
        <v>4080</v>
      </c>
      <c r="B3927">
        <v>2164</v>
      </c>
      <c r="C3927">
        <v>3</v>
      </c>
      <c r="D3927" t="s">
        <v>8673</v>
      </c>
      <c r="E3927" s="9">
        <v>45414.416666666664</v>
      </c>
      <c r="F3927" s="9">
        <v>45414.423611111109</v>
      </c>
      <c r="G3927">
        <v>112</v>
      </c>
      <c r="H3927" t="s">
        <v>237</v>
      </c>
      <c r="I3927" t="s">
        <v>184</v>
      </c>
      <c r="J3927" t="s">
        <v>8674</v>
      </c>
      <c r="K3927" s="9">
        <v>45415.360868055555</v>
      </c>
      <c r="L3927" s="13">
        <f>IFERROR(_xlfn.XLOOKUP(tb_C103[[#This Row],[OS]],[1]!tb_C101[OS],[1]!tb_C101[DATA_ABERTURA]),0)</f>
        <v>45414.466319444444</v>
      </c>
      <c r="M3927" s="7" t="str">
        <f>IFERROR(_xlfn.XLOOKUP(tb_C103[[#This Row],[OS]],[1]!tb_C101[OS],[1]!tb_C101[SITUACAO_OS]),0)</f>
        <v>F</v>
      </c>
      <c r="N3927" t="str">
        <f>_xlfn.XLOOKUP(tb_C103[[#This Row],[OS]],[1]!tb_C101[OS],[1]!tb_C101[OFICINA])</f>
        <v>Eletrico</v>
      </c>
      <c r="O3927" s="14">
        <f>tb_C103[[#This Row],[FIM]] - tb_C103[[#This Row],[INICIO]]</f>
        <v>6.9444444452528842E-3</v>
      </c>
    </row>
    <row r="3928" spans="1:15" x14ac:dyDescent="0.25">
      <c r="A3928" t="s">
        <v>6398</v>
      </c>
      <c r="B3928">
        <v>2165</v>
      </c>
      <c r="C3928">
        <v>1</v>
      </c>
      <c r="D3928" t="s">
        <v>8677</v>
      </c>
      <c r="E3928" s="9">
        <v>45414.781944444447</v>
      </c>
      <c r="F3928" s="9">
        <v>45414.875</v>
      </c>
      <c r="G3928">
        <v>207</v>
      </c>
      <c r="H3928" t="s">
        <v>760</v>
      </c>
      <c r="I3928" t="s">
        <v>175</v>
      </c>
      <c r="J3928" t="s">
        <v>8671</v>
      </c>
      <c r="K3928" s="9">
        <v>45419.643750000003</v>
      </c>
      <c r="L3928" s="13">
        <f>IFERROR(_xlfn.XLOOKUP(tb_C103[[#This Row],[OS]],[1]!tb_C101[OS],[1]!tb_C101[DATA_ABERTURA]),0)</f>
        <v>45414.782557870371</v>
      </c>
      <c r="M3928" s="7" t="str">
        <f>IFERROR(_xlfn.XLOOKUP(tb_C103[[#This Row],[OS]],[1]!tb_C101[OS],[1]!tb_C101[SITUACAO_OS]),0)</f>
        <v>F</v>
      </c>
      <c r="N3928" t="str">
        <f>_xlfn.XLOOKUP(tb_C103[[#This Row],[OS]],[1]!tb_C101[OS],[1]!tb_C101[OFICINA])</f>
        <v>Mecanico</v>
      </c>
      <c r="O3928" s="14">
        <f>tb_C103[[#This Row],[FIM]] - tb_C103[[#This Row],[INICIO]]</f>
        <v>9.3055555553291924E-2</v>
      </c>
    </row>
    <row r="3929" spans="1:15" x14ac:dyDescent="0.25">
      <c r="A3929" t="s">
        <v>6807</v>
      </c>
      <c r="B3929">
        <v>2165</v>
      </c>
      <c r="C3929">
        <v>1</v>
      </c>
      <c r="D3929" t="s">
        <v>8677</v>
      </c>
      <c r="E3929" s="9">
        <v>45414.781944444447</v>
      </c>
      <c r="F3929" s="9">
        <v>45414.875</v>
      </c>
      <c r="G3929">
        <v>207</v>
      </c>
      <c r="H3929" t="s">
        <v>760</v>
      </c>
      <c r="I3929" t="s">
        <v>175</v>
      </c>
      <c r="J3929" t="s">
        <v>8671</v>
      </c>
      <c r="K3929" s="9">
        <v>45419.643750000003</v>
      </c>
      <c r="L3929" s="13">
        <f>IFERROR(_xlfn.XLOOKUP(tb_C103[[#This Row],[OS]],[1]!tb_C101[OS],[1]!tb_C101[DATA_ABERTURA]),0)</f>
        <v>45414.782557870371</v>
      </c>
      <c r="M3929" s="7" t="str">
        <f>IFERROR(_xlfn.XLOOKUP(tb_C103[[#This Row],[OS]],[1]!tb_C101[OS],[1]!tb_C101[SITUACAO_OS]),0)</f>
        <v>F</v>
      </c>
      <c r="N3929" t="str">
        <f>_xlfn.XLOOKUP(tb_C103[[#This Row],[OS]],[1]!tb_C101[OS],[1]!tb_C101[OFICINA])</f>
        <v>Mecanico</v>
      </c>
      <c r="O3929" s="14">
        <f>tb_C103[[#This Row],[FIM]] - tb_C103[[#This Row],[INICIO]]</f>
        <v>9.3055555553291924E-2</v>
      </c>
    </row>
    <row r="3930" spans="1:15" x14ac:dyDescent="0.25">
      <c r="A3930" t="s">
        <v>6398</v>
      </c>
      <c r="B3930">
        <v>2165</v>
      </c>
      <c r="C3930">
        <v>1</v>
      </c>
      <c r="D3930" t="s">
        <v>8677</v>
      </c>
      <c r="E3930" s="9">
        <v>45414.781944444447</v>
      </c>
      <c r="F3930" s="9">
        <v>45414.875</v>
      </c>
      <c r="G3930">
        <v>207</v>
      </c>
      <c r="H3930" t="s">
        <v>760</v>
      </c>
      <c r="I3930" t="s">
        <v>175</v>
      </c>
      <c r="J3930" t="s">
        <v>8671</v>
      </c>
      <c r="K3930" s="9">
        <v>45419.643750000003</v>
      </c>
      <c r="L3930" s="13">
        <f>IFERROR(_xlfn.XLOOKUP(tb_C103[[#This Row],[OS]],[1]!tb_C101[OS],[1]!tb_C101[DATA_ABERTURA]),0)</f>
        <v>45414.782557870371</v>
      </c>
      <c r="M3930" s="7" t="str">
        <f>IFERROR(_xlfn.XLOOKUP(tb_C103[[#This Row],[OS]],[1]!tb_C101[OS],[1]!tb_C101[SITUACAO_OS]),0)</f>
        <v>F</v>
      </c>
      <c r="N3930" t="str">
        <f>_xlfn.XLOOKUP(tb_C103[[#This Row],[OS]],[1]!tb_C101[OS],[1]!tb_C101[OFICINA])</f>
        <v>Mecanico</v>
      </c>
      <c r="O3930" s="14">
        <f>tb_C103[[#This Row],[FIM]] - tb_C103[[#This Row],[INICIO]]</f>
        <v>9.3055555553291924E-2</v>
      </c>
    </row>
    <row r="3931" spans="1:15" x14ac:dyDescent="0.25">
      <c r="A3931" t="s">
        <v>6807</v>
      </c>
      <c r="B3931">
        <v>2165</v>
      </c>
      <c r="C3931">
        <v>1</v>
      </c>
      <c r="D3931" t="s">
        <v>8677</v>
      </c>
      <c r="E3931" s="9">
        <v>45414.781944444447</v>
      </c>
      <c r="F3931" s="9">
        <v>45414.875</v>
      </c>
      <c r="G3931">
        <v>207</v>
      </c>
      <c r="H3931" t="s">
        <v>760</v>
      </c>
      <c r="I3931" t="s">
        <v>175</v>
      </c>
      <c r="J3931" t="s">
        <v>8671</v>
      </c>
      <c r="K3931" s="9">
        <v>45419.643750000003</v>
      </c>
      <c r="L3931" s="13">
        <f>IFERROR(_xlfn.XLOOKUP(tb_C103[[#This Row],[OS]],[1]!tb_C101[OS],[1]!tb_C101[DATA_ABERTURA]),0)</f>
        <v>45414.782557870371</v>
      </c>
      <c r="M3931" s="7" t="str">
        <f>IFERROR(_xlfn.XLOOKUP(tb_C103[[#This Row],[OS]],[1]!tb_C101[OS],[1]!tb_C101[SITUACAO_OS]),0)</f>
        <v>F</v>
      </c>
      <c r="N3931" t="str">
        <f>_xlfn.XLOOKUP(tb_C103[[#This Row],[OS]],[1]!tb_C101[OS],[1]!tb_C101[OFICINA])</f>
        <v>Mecanico</v>
      </c>
      <c r="O3931" s="14">
        <f>tb_C103[[#This Row],[FIM]] - tb_C103[[#This Row],[INICIO]]</f>
        <v>9.3055555553291924E-2</v>
      </c>
    </row>
    <row r="3932" spans="1:15" x14ac:dyDescent="0.25">
      <c r="A3932" t="s">
        <v>2551</v>
      </c>
      <c r="B3932">
        <v>2166</v>
      </c>
      <c r="C3932">
        <v>3</v>
      </c>
      <c r="D3932" t="s">
        <v>8673</v>
      </c>
      <c r="E3932" s="9">
        <v>45415.520833333336</v>
      </c>
      <c r="F3932" s="9">
        <v>45415.53125</v>
      </c>
      <c r="G3932">
        <v>407</v>
      </c>
      <c r="H3932" t="s">
        <v>270</v>
      </c>
      <c r="I3932" t="s">
        <v>79</v>
      </c>
      <c r="J3932" t="s">
        <v>8671</v>
      </c>
      <c r="K3932" s="9">
        <v>45421.37908564815</v>
      </c>
      <c r="L3932" s="13">
        <f>IFERROR(_xlfn.XLOOKUP(tb_C103[[#This Row],[OS]],[1]!tb_C101[OS],[1]!tb_C101[DATA_ABERTURA]),0)</f>
        <v>45415.508402777778</v>
      </c>
      <c r="M3932" s="7" t="str">
        <f>IFERROR(_xlfn.XLOOKUP(tb_C103[[#This Row],[OS]],[1]!tb_C101[OS],[1]!tb_C101[SITUACAO_OS]),0)</f>
        <v>F</v>
      </c>
      <c r="N3932" t="str">
        <f>_xlfn.XLOOKUP(tb_C103[[#This Row],[OS]],[1]!tb_C101[OS],[1]!tb_C101[OFICINA])</f>
        <v>Mecanico</v>
      </c>
      <c r="O3932" s="14">
        <f>tb_C103[[#This Row],[FIM]] - tb_C103[[#This Row],[INICIO]]</f>
        <v>1.0416666664241347E-2</v>
      </c>
    </row>
    <row r="3933" spans="1:15" x14ac:dyDescent="0.25">
      <c r="B3933">
        <v>2167</v>
      </c>
      <c r="C3933">
        <v>3</v>
      </c>
      <c r="D3933" t="s">
        <v>8673</v>
      </c>
      <c r="E3933" s="9"/>
      <c r="F3933" s="9"/>
      <c r="G3933">
        <v>206</v>
      </c>
      <c r="H3933" t="s">
        <v>793</v>
      </c>
      <c r="I3933" t="s">
        <v>175</v>
      </c>
      <c r="J3933" t="s">
        <v>8674</v>
      </c>
      <c r="K3933" s="9">
        <v>45670.649641203701</v>
      </c>
      <c r="L3933" s="13">
        <f>IFERROR(_xlfn.XLOOKUP(tb_C103[[#This Row],[OS]],[1]!tb_C101[OS],[1]!tb_C101[DATA_ABERTURA]),0)</f>
        <v>45415.643611111111</v>
      </c>
      <c r="M3933" s="7" t="str">
        <f>IFERROR(_xlfn.XLOOKUP(tb_C103[[#This Row],[OS]],[1]!tb_C101[OS],[1]!tb_C101[SITUACAO_OS]),0)</f>
        <v>F</v>
      </c>
      <c r="N3933" t="str">
        <f>_xlfn.XLOOKUP(tb_C103[[#This Row],[OS]],[1]!tb_C101[OS],[1]!tb_C101[OFICINA])</f>
        <v>Eletrico</v>
      </c>
      <c r="O3933" s="14">
        <f>tb_C103[[#This Row],[FIM]] - tb_C103[[#This Row],[INICIO]]</f>
        <v>0</v>
      </c>
    </row>
    <row r="3934" spans="1:15" x14ac:dyDescent="0.25">
      <c r="A3934" t="s">
        <v>4080</v>
      </c>
      <c r="B3934">
        <v>2168</v>
      </c>
      <c r="C3934">
        <v>3</v>
      </c>
      <c r="D3934" t="s">
        <v>8673</v>
      </c>
      <c r="E3934" s="9">
        <v>45415.701388888891</v>
      </c>
      <c r="F3934" s="9">
        <v>45415.708333333336</v>
      </c>
      <c r="G3934">
        <v>506</v>
      </c>
      <c r="H3934" t="s">
        <v>819</v>
      </c>
      <c r="I3934" t="s">
        <v>24</v>
      </c>
      <c r="J3934" t="s">
        <v>8674</v>
      </c>
      <c r="K3934" s="9">
        <v>45471.389756944445</v>
      </c>
      <c r="L3934" s="13">
        <f>IFERROR(_xlfn.XLOOKUP(tb_C103[[#This Row],[OS]],[1]!tb_C101[OS],[1]!tb_C101[DATA_ABERTURA]),0)</f>
        <v>45415.700520833336</v>
      </c>
      <c r="M3934" s="7" t="str">
        <f>IFERROR(_xlfn.XLOOKUP(tb_C103[[#This Row],[OS]],[1]!tb_C101[OS],[1]!tb_C101[SITUACAO_OS]),0)</f>
        <v>F</v>
      </c>
      <c r="N3934" t="str">
        <f>_xlfn.XLOOKUP(tb_C103[[#This Row],[OS]],[1]!tb_C101[OS],[1]!tb_C101[OFICINA])</f>
        <v>Eletrico</v>
      </c>
      <c r="O3934" s="14">
        <f>tb_C103[[#This Row],[FIM]] - tb_C103[[#This Row],[INICIO]]</f>
        <v>6.9444444452528842E-3</v>
      </c>
    </row>
    <row r="3935" spans="1:15" x14ac:dyDescent="0.25">
      <c r="A3935" t="s">
        <v>1764</v>
      </c>
      <c r="B3935">
        <v>2169</v>
      </c>
      <c r="C3935">
        <v>3</v>
      </c>
      <c r="D3935" t="s">
        <v>8673</v>
      </c>
      <c r="E3935" s="9">
        <v>45416.25</v>
      </c>
      <c r="F3935" s="9">
        <v>45416.270833333336</v>
      </c>
      <c r="G3935">
        <v>207</v>
      </c>
      <c r="H3935" t="s">
        <v>760</v>
      </c>
      <c r="I3935" t="s">
        <v>175</v>
      </c>
      <c r="J3935" t="s">
        <v>8674</v>
      </c>
      <c r="K3935" s="9">
        <v>45467.582002314812</v>
      </c>
      <c r="L3935" s="13">
        <f>IFERROR(_xlfn.XLOOKUP(tb_C103[[#This Row],[OS]],[1]!tb_C101[OS],[1]!tb_C101[DATA_ABERTURA]),0)</f>
        <v>45416.254675925928</v>
      </c>
      <c r="M3935" s="7" t="str">
        <f>IFERROR(_xlfn.XLOOKUP(tb_C103[[#This Row],[OS]],[1]!tb_C101[OS],[1]!tb_C101[SITUACAO_OS]),0)</f>
        <v>F</v>
      </c>
      <c r="N3935" t="str">
        <f>_xlfn.XLOOKUP(tb_C103[[#This Row],[OS]],[1]!tb_C101[OS],[1]!tb_C101[OFICINA])</f>
        <v>Eletrico</v>
      </c>
      <c r="O3935" s="14">
        <f>tb_C103[[#This Row],[FIM]] - tb_C103[[#This Row],[INICIO]]</f>
        <v>2.0833333335758653E-2</v>
      </c>
    </row>
    <row r="3936" spans="1:15" x14ac:dyDescent="0.25">
      <c r="A3936" t="s">
        <v>4080</v>
      </c>
      <c r="B3936">
        <v>2169</v>
      </c>
      <c r="C3936">
        <v>3</v>
      </c>
      <c r="D3936" t="s">
        <v>8673</v>
      </c>
      <c r="E3936" s="9">
        <v>45416.25</v>
      </c>
      <c r="F3936" s="9">
        <v>45416.270833333336</v>
      </c>
      <c r="G3936">
        <v>207</v>
      </c>
      <c r="H3936" t="s">
        <v>760</v>
      </c>
      <c r="I3936" t="s">
        <v>175</v>
      </c>
      <c r="J3936" t="s">
        <v>8674</v>
      </c>
      <c r="K3936" s="9">
        <v>45467.582002314812</v>
      </c>
      <c r="L3936" s="13">
        <f>IFERROR(_xlfn.XLOOKUP(tb_C103[[#This Row],[OS]],[1]!tb_C101[OS],[1]!tb_C101[DATA_ABERTURA]),0)</f>
        <v>45416.254675925928</v>
      </c>
      <c r="M3936" s="7" t="str">
        <f>IFERROR(_xlfn.XLOOKUP(tb_C103[[#This Row],[OS]],[1]!tb_C101[OS],[1]!tb_C101[SITUACAO_OS]),0)</f>
        <v>F</v>
      </c>
      <c r="N3936" t="str">
        <f>_xlfn.XLOOKUP(tb_C103[[#This Row],[OS]],[1]!tb_C101[OS],[1]!tb_C101[OFICINA])</f>
        <v>Eletrico</v>
      </c>
      <c r="O3936" s="14">
        <f>tb_C103[[#This Row],[FIM]] - tb_C103[[#This Row],[INICIO]]</f>
        <v>2.0833333335758653E-2</v>
      </c>
    </row>
    <row r="3937" spans="1:15" x14ac:dyDescent="0.25">
      <c r="A3937" t="s">
        <v>1764</v>
      </c>
      <c r="B3937">
        <v>2169</v>
      </c>
      <c r="C3937">
        <v>3</v>
      </c>
      <c r="D3937" t="s">
        <v>8673</v>
      </c>
      <c r="E3937" s="9">
        <v>45416.25</v>
      </c>
      <c r="F3937" s="9">
        <v>45416.270833333336</v>
      </c>
      <c r="G3937">
        <v>207</v>
      </c>
      <c r="H3937" t="s">
        <v>760</v>
      </c>
      <c r="I3937" t="s">
        <v>175</v>
      </c>
      <c r="J3937" t="s">
        <v>8674</v>
      </c>
      <c r="K3937" s="9">
        <v>45467.582002314812</v>
      </c>
      <c r="L3937" s="13">
        <f>IFERROR(_xlfn.XLOOKUP(tb_C103[[#This Row],[OS]],[1]!tb_C101[OS],[1]!tb_C101[DATA_ABERTURA]),0)</f>
        <v>45416.254675925928</v>
      </c>
      <c r="M3937" s="7" t="str">
        <f>IFERROR(_xlfn.XLOOKUP(tb_C103[[#This Row],[OS]],[1]!tb_C101[OS],[1]!tb_C101[SITUACAO_OS]),0)</f>
        <v>F</v>
      </c>
      <c r="N3937" t="str">
        <f>_xlfn.XLOOKUP(tb_C103[[#This Row],[OS]],[1]!tb_C101[OS],[1]!tb_C101[OFICINA])</f>
        <v>Eletrico</v>
      </c>
      <c r="O3937" s="14">
        <f>tb_C103[[#This Row],[FIM]] - tb_C103[[#This Row],[INICIO]]</f>
        <v>2.0833333335758653E-2</v>
      </c>
    </row>
    <row r="3938" spans="1:15" x14ac:dyDescent="0.25">
      <c r="A3938" t="s">
        <v>4080</v>
      </c>
      <c r="B3938">
        <v>2169</v>
      </c>
      <c r="C3938">
        <v>3</v>
      </c>
      <c r="D3938" t="s">
        <v>8673</v>
      </c>
      <c r="E3938" s="9">
        <v>45416.25</v>
      </c>
      <c r="F3938" s="9">
        <v>45416.270833333336</v>
      </c>
      <c r="G3938">
        <v>207</v>
      </c>
      <c r="H3938" t="s">
        <v>760</v>
      </c>
      <c r="I3938" t="s">
        <v>175</v>
      </c>
      <c r="J3938" t="s">
        <v>8674</v>
      </c>
      <c r="K3938" s="9">
        <v>45467.582002314812</v>
      </c>
      <c r="L3938" s="13">
        <f>IFERROR(_xlfn.XLOOKUP(tb_C103[[#This Row],[OS]],[1]!tb_C101[OS],[1]!tb_C101[DATA_ABERTURA]),0)</f>
        <v>45416.254675925928</v>
      </c>
      <c r="M3938" s="7" t="str">
        <f>IFERROR(_xlfn.XLOOKUP(tb_C103[[#This Row],[OS]],[1]!tb_C101[OS],[1]!tb_C101[SITUACAO_OS]),0)</f>
        <v>F</v>
      </c>
      <c r="N3938" t="str">
        <f>_xlfn.XLOOKUP(tb_C103[[#This Row],[OS]],[1]!tb_C101[OS],[1]!tb_C101[OFICINA])</f>
        <v>Eletrico</v>
      </c>
      <c r="O3938" s="14">
        <f>tb_C103[[#This Row],[FIM]] - tb_C103[[#This Row],[INICIO]]</f>
        <v>2.0833333335758653E-2</v>
      </c>
    </row>
    <row r="3939" spans="1:15" x14ac:dyDescent="0.25">
      <c r="B3939">
        <v>2170</v>
      </c>
      <c r="C3939">
        <v>3</v>
      </c>
      <c r="D3939" t="s">
        <v>8673</v>
      </c>
      <c r="E3939" s="9"/>
      <c r="F3939" s="9"/>
      <c r="G3939">
        <v>207</v>
      </c>
      <c r="H3939" t="s">
        <v>760</v>
      </c>
      <c r="I3939" t="s">
        <v>175</v>
      </c>
      <c r="J3939" t="s">
        <v>8671</v>
      </c>
      <c r="K3939" s="9">
        <v>45670.651493055557</v>
      </c>
      <c r="L3939" s="13">
        <f>IFERROR(_xlfn.XLOOKUP(tb_C103[[#This Row],[OS]],[1]!tb_C101[OS],[1]!tb_C101[DATA_ABERTURA]),0)</f>
        <v>45416.320486111108</v>
      </c>
      <c r="M3939" s="7" t="str">
        <f>IFERROR(_xlfn.XLOOKUP(tb_C103[[#This Row],[OS]],[1]!tb_C101[OS],[1]!tb_C101[SITUACAO_OS]),0)</f>
        <v>F</v>
      </c>
      <c r="N3939" t="str">
        <f>_xlfn.XLOOKUP(tb_C103[[#This Row],[OS]],[1]!tb_C101[OS],[1]!tb_C101[OFICINA])</f>
        <v>Mecanico</v>
      </c>
      <c r="O3939" s="14">
        <f>tb_C103[[#This Row],[FIM]] - tb_C103[[#This Row],[INICIO]]</f>
        <v>0</v>
      </c>
    </row>
    <row r="3940" spans="1:15" x14ac:dyDescent="0.25">
      <c r="A3940" t="s">
        <v>1764</v>
      </c>
      <c r="B3940">
        <v>2171</v>
      </c>
      <c r="C3940">
        <v>1</v>
      </c>
      <c r="D3940" t="s">
        <v>8677</v>
      </c>
      <c r="E3940" s="9">
        <v>45418.0625</v>
      </c>
      <c r="F3940" s="9">
        <v>45418.083333333336</v>
      </c>
      <c r="G3940">
        <v>117</v>
      </c>
      <c r="H3940" t="s">
        <v>354</v>
      </c>
      <c r="I3940" t="s">
        <v>184</v>
      </c>
      <c r="J3940" t="s">
        <v>8674</v>
      </c>
      <c r="K3940" s="9">
        <v>45418.508680555555</v>
      </c>
      <c r="L3940" s="13">
        <f>IFERROR(_xlfn.XLOOKUP(tb_C103[[#This Row],[OS]],[1]!tb_C101[OS],[1]!tb_C101[DATA_ABERTURA]),0)</f>
        <v>45416.548310185186</v>
      </c>
      <c r="M3940" s="7" t="str">
        <f>IFERROR(_xlfn.XLOOKUP(tb_C103[[#This Row],[OS]],[1]!tb_C101[OS],[1]!tb_C101[SITUACAO_OS]),0)</f>
        <v>F</v>
      </c>
      <c r="N3940" t="str">
        <f>_xlfn.XLOOKUP(tb_C103[[#This Row],[OS]],[1]!tb_C101[OS],[1]!tb_C101[OFICINA])</f>
        <v>Eletrico</v>
      </c>
      <c r="O3940" s="14">
        <f>tb_C103[[#This Row],[FIM]] - tb_C103[[#This Row],[INICIO]]</f>
        <v>2.0833333335758653E-2</v>
      </c>
    </row>
    <row r="3941" spans="1:15" x14ac:dyDescent="0.25">
      <c r="A3941" t="s">
        <v>5388</v>
      </c>
      <c r="B3941">
        <v>2172</v>
      </c>
      <c r="C3941">
        <v>1</v>
      </c>
      <c r="D3941" t="s">
        <v>8677</v>
      </c>
      <c r="E3941" s="9">
        <v>44322.083333333336</v>
      </c>
      <c r="F3941" s="9">
        <v>45418.084027777775</v>
      </c>
      <c r="G3941">
        <v>117</v>
      </c>
      <c r="H3941" t="s">
        <v>354</v>
      </c>
      <c r="I3941" t="s">
        <v>184</v>
      </c>
      <c r="J3941" t="s">
        <v>8671</v>
      </c>
      <c r="K3941" s="9">
        <v>45419.432245370372</v>
      </c>
      <c r="L3941" s="13">
        <f>IFERROR(_xlfn.XLOOKUP(tb_C103[[#This Row],[OS]],[1]!tb_C101[OS],[1]!tb_C101[DATA_ABERTURA]),0)</f>
        <v>45416.54928240741</v>
      </c>
      <c r="M3941" s="7" t="str">
        <f>IFERROR(_xlfn.XLOOKUP(tb_C103[[#This Row],[OS]],[1]!tb_C101[OS],[1]!tb_C101[SITUACAO_OS]),0)</f>
        <v>F</v>
      </c>
      <c r="N3941" t="str">
        <f>_xlfn.XLOOKUP(tb_C103[[#This Row],[OS]],[1]!tb_C101[OS],[1]!tb_C101[OFICINA])</f>
        <v>Mecanico</v>
      </c>
      <c r="O3941" s="14">
        <f>tb_C103[[#This Row],[FIM]] - tb_C103[[#This Row],[INICIO]]</f>
        <v>1096.0006944444394</v>
      </c>
    </row>
    <row r="3942" spans="1:15" x14ac:dyDescent="0.25">
      <c r="A3942" t="s">
        <v>1764</v>
      </c>
      <c r="B3942">
        <v>2173</v>
      </c>
      <c r="C3942">
        <v>1</v>
      </c>
      <c r="D3942" t="s">
        <v>8677</v>
      </c>
      <c r="E3942" s="9">
        <v>45417.974999999999</v>
      </c>
      <c r="F3942" s="9">
        <v>45418.000694444447</v>
      </c>
      <c r="G3942">
        <v>117</v>
      </c>
      <c r="H3942" t="s">
        <v>354</v>
      </c>
      <c r="I3942" t="s">
        <v>184</v>
      </c>
      <c r="J3942" t="s">
        <v>8671</v>
      </c>
      <c r="K3942" s="9">
        <v>45419.386354166665</v>
      </c>
      <c r="L3942" s="13">
        <f>IFERROR(_xlfn.XLOOKUP(tb_C103[[#This Row],[OS]],[1]!tb_C101[OS],[1]!tb_C101[DATA_ABERTURA]),0)</f>
        <v>45416.549953703703</v>
      </c>
      <c r="M3942" s="7" t="str">
        <f>IFERROR(_xlfn.XLOOKUP(tb_C103[[#This Row],[OS]],[1]!tb_C101[OS],[1]!tb_C101[SITUACAO_OS]),0)</f>
        <v>F</v>
      </c>
      <c r="N3942" t="str">
        <f>_xlfn.XLOOKUP(tb_C103[[#This Row],[OS]],[1]!tb_C101[OS],[1]!tb_C101[OFICINA])</f>
        <v>Mecanico</v>
      </c>
      <c r="O3942" s="14">
        <f>tb_C103[[#This Row],[FIM]] - tb_C103[[#This Row],[INICIO]]</f>
        <v>2.5694444448163267E-2</v>
      </c>
    </row>
    <row r="3943" spans="1:15" x14ac:dyDescent="0.25">
      <c r="A3943" t="s">
        <v>5388</v>
      </c>
      <c r="B3943">
        <v>2173</v>
      </c>
      <c r="C3943">
        <v>1</v>
      </c>
      <c r="D3943" t="s">
        <v>8677</v>
      </c>
      <c r="E3943" s="9">
        <v>45417.974999999999</v>
      </c>
      <c r="F3943" s="9">
        <v>45418.000694444447</v>
      </c>
      <c r="G3943">
        <v>117</v>
      </c>
      <c r="H3943" t="s">
        <v>354</v>
      </c>
      <c r="I3943" t="s">
        <v>184</v>
      </c>
      <c r="J3943" t="s">
        <v>8671</v>
      </c>
      <c r="K3943" s="9">
        <v>45419.386354166665</v>
      </c>
      <c r="L3943" s="13">
        <f>IFERROR(_xlfn.XLOOKUP(tb_C103[[#This Row],[OS]],[1]!tb_C101[OS],[1]!tb_C101[DATA_ABERTURA]),0)</f>
        <v>45416.549953703703</v>
      </c>
      <c r="M3943" s="7" t="str">
        <f>IFERROR(_xlfn.XLOOKUP(tb_C103[[#This Row],[OS]],[1]!tb_C101[OS],[1]!tb_C101[SITUACAO_OS]),0)</f>
        <v>F</v>
      </c>
      <c r="N3943" t="str">
        <f>_xlfn.XLOOKUP(tb_C103[[#This Row],[OS]],[1]!tb_C101[OS],[1]!tb_C101[OFICINA])</f>
        <v>Mecanico</v>
      </c>
      <c r="O3943" s="14">
        <f>tb_C103[[#This Row],[FIM]] - tb_C103[[#This Row],[INICIO]]</f>
        <v>2.5694444448163267E-2</v>
      </c>
    </row>
    <row r="3944" spans="1:15" x14ac:dyDescent="0.25">
      <c r="A3944" t="s">
        <v>1764</v>
      </c>
      <c r="B3944">
        <v>2174</v>
      </c>
      <c r="C3944">
        <v>1</v>
      </c>
      <c r="D3944" t="s">
        <v>8677</v>
      </c>
      <c r="E3944" s="9">
        <v>45417.993055555555</v>
      </c>
      <c r="F3944" s="9">
        <v>45418.041666666664</v>
      </c>
      <c r="G3944">
        <v>117</v>
      </c>
      <c r="H3944" t="s">
        <v>354</v>
      </c>
      <c r="I3944" t="s">
        <v>184</v>
      </c>
      <c r="J3944" t="s">
        <v>8674</v>
      </c>
      <c r="K3944" s="9">
        <v>45418.508912037039</v>
      </c>
      <c r="L3944" s="13">
        <f>IFERROR(_xlfn.XLOOKUP(tb_C103[[#This Row],[OS]],[1]!tb_C101[OS],[1]!tb_C101[DATA_ABERTURA]),0)</f>
        <v>45416.55060185185</v>
      </c>
      <c r="M3944" s="7" t="str">
        <f>IFERROR(_xlfn.XLOOKUP(tb_C103[[#This Row],[OS]],[1]!tb_C101[OS],[1]!tb_C101[SITUACAO_OS]),0)</f>
        <v>F</v>
      </c>
      <c r="N3944" t="str">
        <f>_xlfn.XLOOKUP(tb_C103[[#This Row],[OS]],[1]!tb_C101[OS],[1]!tb_C101[OFICINA])</f>
        <v>Eletrico</v>
      </c>
      <c r="O3944" s="14">
        <f>tb_C103[[#This Row],[FIM]] - tb_C103[[#This Row],[INICIO]]</f>
        <v>4.8611111109494232E-2</v>
      </c>
    </row>
    <row r="3945" spans="1:15" x14ac:dyDescent="0.25">
      <c r="A3945" t="s">
        <v>5388</v>
      </c>
      <c r="B3945">
        <v>2175</v>
      </c>
      <c r="C3945">
        <v>1</v>
      </c>
      <c r="D3945" t="s">
        <v>8677</v>
      </c>
      <c r="E3945" s="9">
        <v>45418.001388888886</v>
      </c>
      <c r="F3945" s="9">
        <v>45418.020833333336</v>
      </c>
      <c r="G3945">
        <v>117</v>
      </c>
      <c r="H3945" t="s">
        <v>354</v>
      </c>
      <c r="I3945" t="s">
        <v>184</v>
      </c>
      <c r="J3945" t="s">
        <v>8671</v>
      </c>
      <c r="K3945" s="9">
        <v>45419.386493055557</v>
      </c>
      <c r="L3945" s="13">
        <f>IFERROR(_xlfn.XLOOKUP(tb_C103[[#This Row],[OS]],[1]!tb_C101[OS],[1]!tb_C101[DATA_ABERTURA]),0)</f>
        <v>45416.551527777781</v>
      </c>
      <c r="M3945" s="7" t="str">
        <f>IFERROR(_xlfn.XLOOKUP(tb_C103[[#This Row],[OS]],[1]!tb_C101[OS],[1]!tb_C101[SITUACAO_OS]),0)</f>
        <v>F</v>
      </c>
      <c r="N3945" t="str">
        <f>_xlfn.XLOOKUP(tb_C103[[#This Row],[OS]],[1]!tb_C101[OS],[1]!tb_C101[OFICINA])</f>
        <v>Mecanico</v>
      </c>
      <c r="O3945" s="14">
        <f>tb_C103[[#This Row],[FIM]] - tb_C103[[#This Row],[INICIO]]</f>
        <v>1.9444444449618459E-2</v>
      </c>
    </row>
    <row r="3946" spans="1:15" x14ac:dyDescent="0.25">
      <c r="A3946" t="s">
        <v>1764</v>
      </c>
      <c r="B3946">
        <v>2176</v>
      </c>
      <c r="C3946">
        <v>1</v>
      </c>
      <c r="D3946" t="s">
        <v>8677</v>
      </c>
      <c r="E3946" s="9">
        <v>45417.979166666664</v>
      </c>
      <c r="F3946" s="9">
        <v>45417.993055555555</v>
      </c>
      <c r="G3946">
        <v>117</v>
      </c>
      <c r="H3946" t="s">
        <v>354</v>
      </c>
      <c r="I3946" t="s">
        <v>184</v>
      </c>
      <c r="J3946" t="s">
        <v>8674</v>
      </c>
      <c r="K3946" s="9">
        <v>45418.509201388886</v>
      </c>
      <c r="L3946" s="13">
        <f>IFERROR(_xlfn.XLOOKUP(tb_C103[[#This Row],[OS]],[1]!tb_C101[OS],[1]!tb_C101[DATA_ABERTURA]),0)</f>
        <v>45416.552303240744</v>
      </c>
      <c r="M3946" s="7" t="str">
        <f>IFERROR(_xlfn.XLOOKUP(tb_C103[[#This Row],[OS]],[1]!tb_C101[OS],[1]!tb_C101[SITUACAO_OS]),0)</f>
        <v>F</v>
      </c>
      <c r="N3946" t="str">
        <f>_xlfn.XLOOKUP(tb_C103[[#This Row],[OS]],[1]!tb_C101[OS],[1]!tb_C101[OFICINA])</f>
        <v>Eletrico</v>
      </c>
      <c r="O3946" s="14">
        <f>tb_C103[[#This Row],[FIM]] - tb_C103[[#This Row],[INICIO]]</f>
        <v>1.3888888890505768E-2</v>
      </c>
    </row>
    <row r="3947" spans="1:15" x14ac:dyDescent="0.25">
      <c r="A3947" t="s">
        <v>5388</v>
      </c>
      <c r="B3947">
        <v>2177</v>
      </c>
      <c r="C3947">
        <v>1</v>
      </c>
      <c r="D3947" t="s">
        <v>8677</v>
      </c>
      <c r="E3947" s="9">
        <v>45418.041666666664</v>
      </c>
      <c r="F3947" s="9">
        <v>45418.083333333336</v>
      </c>
      <c r="G3947">
        <v>117</v>
      </c>
      <c r="H3947" t="s">
        <v>354</v>
      </c>
      <c r="I3947" t="s">
        <v>184</v>
      </c>
      <c r="J3947" t="s">
        <v>8671</v>
      </c>
      <c r="K3947" s="9">
        <v>45419.386886574073</v>
      </c>
      <c r="L3947" s="13">
        <f>IFERROR(_xlfn.XLOOKUP(tb_C103[[#This Row],[OS]],[1]!tb_C101[OS],[1]!tb_C101[DATA_ABERTURA]),0)</f>
        <v>45416.552754629629</v>
      </c>
      <c r="M3947" s="7" t="str">
        <f>IFERROR(_xlfn.XLOOKUP(tb_C103[[#This Row],[OS]],[1]!tb_C101[OS],[1]!tb_C101[SITUACAO_OS]),0)</f>
        <v>F</v>
      </c>
      <c r="N3947" t="str">
        <f>_xlfn.XLOOKUP(tb_C103[[#This Row],[OS]],[1]!tb_C101[OS],[1]!tb_C101[OFICINA])</f>
        <v>Mecanico</v>
      </c>
      <c r="O3947" s="14">
        <f>tb_C103[[#This Row],[FIM]] - tb_C103[[#This Row],[INICIO]]</f>
        <v>4.1666666671517305E-2</v>
      </c>
    </row>
    <row r="3948" spans="1:15" x14ac:dyDescent="0.25">
      <c r="A3948" t="s">
        <v>1764</v>
      </c>
      <c r="B3948">
        <v>2178</v>
      </c>
      <c r="C3948">
        <v>1</v>
      </c>
      <c r="D3948" t="s">
        <v>8677</v>
      </c>
      <c r="E3948" s="9">
        <v>45417.958333333336</v>
      </c>
      <c r="F3948" s="9">
        <v>45417.979166666664</v>
      </c>
      <c r="G3948">
        <v>117</v>
      </c>
      <c r="H3948" t="s">
        <v>354</v>
      </c>
      <c r="I3948" t="s">
        <v>184</v>
      </c>
      <c r="J3948" t="s">
        <v>8674</v>
      </c>
      <c r="K3948" s="9">
        <v>45418.509282407409</v>
      </c>
      <c r="L3948" s="13">
        <f>IFERROR(_xlfn.XLOOKUP(tb_C103[[#This Row],[OS]],[1]!tb_C101[OS],[1]!tb_C101[DATA_ABERTURA]),0)</f>
        <v>45416.553032407406</v>
      </c>
      <c r="M3948" s="7" t="str">
        <f>IFERROR(_xlfn.XLOOKUP(tb_C103[[#This Row],[OS]],[1]!tb_C101[OS],[1]!tb_C101[SITUACAO_OS]),0)</f>
        <v>F</v>
      </c>
      <c r="N3948" t="str">
        <f>_xlfn.XLOOKUP(tb_C103[[#This Row],[OS]],[1]!tb_C101[OS],[1]!tb_C101[OFICINA])</f>
        <v>Eletrico</v>
      </c>
      <c r="O3948" s="14">
        <f>tb_C103[[#This Row],[FIM]] - tb_C103[[#This Row],[INICIO]]</f>
        <v>2.0833333328482695E-2</v>
      </c>
    </row>
    <row r="3949" spans="1:15" x14ac:dyDescent="0.25">
      <c r="A3949" t="s">
        <v>5388</v>
      </c>
      <c r="B3949">
        <v>2179</v>
      </c>
      <c r="C3949">
        <v>1</v>
      </c>
      <c r="D3949" t="s">
        <v>8677</v>
      </c>
      <c r="E3949" s="9">
        <v>45418.083333333336</v>
      </c>
      <c r="F3949" s="9">
        <v>45418.125</v>
      </c>
      <c r="G3949">
        <v>117</v>
      </c>
      <c r="H3949" t="s">
        <v>354</v>
      </c>
      <c r="I3949" t="s">
        <v>184</v>
      </c>
      <c r="J3949" t="s">
        <v>8671</v>
      </c>
      <c r="K3949" s="9">
        <v>45419.387094907404</v>
      </c>
      <c r="L3949" s="13">
        <f>IFERROR(_xlfn.XLOOKUP(tb_C103[[#This Row],[OS]],[1]!tb_C101[OS],[1]!tb_C101[DATA_ABERTURA]),0)</f>
        <v>45416.553402777776</v>
      </c>
      <c r="M3949" s="7" t="str">
        <f>IFERROR(_xlfn.XLOOKUP(tb_C103[[#This Row],[OS]],[1]!tb_C101[OS],[1]!tb_C101[SITUACAO_OS]),0)</f>
        <v>F</v>
      </c>
      <c r="N3949" t="str">
        <f>_xlfn.XLOOKUP(tb_C103[[#This Row],[OS]],[1]!tb_C101[OS],[1]!tb_C101[OFICINA])</f>
        <v>Mecanico</v>
      </c>
      <c r="O3949" s="14">
        <f>tb_C103[[#This Row],[FIM]] - tb_C103[[#This Row],[INICIO]]</f>
        <v>4.1666666664241347E-2</v>
      </c>
    </row>
    <row r="3950" spans="1:15" x14ac:dyDescent="0.25">
      <c r="A3950" t="s">
        <v>1764</v>
      </c>
      <c r="B3950">
        <v>2180</v>
      </c>
      <c r="C3950">
        <v>1</v>
      </c>
      <c r="D3950" t="s">
        <v>8677</v>
      </c>
      <c r="E3950" s="9">
        <v>45418.083333333336</v>
      </c>
      <c r="F3950" s="9">
        <v>45418.097222222219</v>
      </c>
      <c r="G3950">
        <v>117</v>
      </c>
      <c r="H3950" t="s">
        <v>354</v>
      </c>
      <c r="I3950" t="s">
        <v>184</v>
      </c>
      <c r="J3950" t="s">
        <v>8674</v>
      </c>
      <c r="K3950" s="9">
        <v>45418.509456018517</v>
      </c>
      <c r="L3950" s="13">
        <f>IFERROR(_xlfn.XLOOKUP(tb_C103[[#This Row],[OS]],[1]!tb_C101[OS],[1]!tb_C101[DATA_ABERTURA]),0)</f>
        <v>45416.554398148146</v>
      </c>
      <c r="M3950" s="7" t="str">
        <f>IFERROR(_xlfn.XLOOKUP(tb_C103[[#This Row],[OS]],[1]!tb_C101[OS],[1]!tb_C101[SITUACAO_OS]),0)</f>
        <v>F</v>
      </c>
      <c r="N3950" t="str">
        <f>_xlfn.XLOOKUP(tb_C103[[#This Row],[OS]],[1]!tb_C101[OS],[1]!tb_C101[OFICINA])</f>
        <v>Eletrico</v>
      </c>
      <c r="O3950" s="14">
        <f>tb_C103[[#This Row],[FIM]] - tb_C103[[#This Row],[INICIO]]</f>
        <v>1.3888888883229811E-2</v>
      </c>
    </row>
    <row r="3951" spans="1:15" x14ac:dyDescent="0.25">
      <c r="A3951" t="s">
        <v>5388</v>
      </c>
      <c r="B3951">
        <v>2181</v>
      </c>
      <c r="C3951">
        <v>1</v>
      </c>
      <c r="D3951" t="s">
        <v>8677</v>
      </c>
      <c r="E3951" s="9">
        <v>45418.125</v>
      </c>
      <c r="F3951" s="9">
        <v>45418.149305555555</v>
      </c>
      <c r="G3951">
        <v>117</v>
      </c>
      <c r="H3951" t="s">
        <v>354</v>
      </c>
      <c r="I3951" t="s">
        <v>184</v>
      </c>
      <c r="J3951" t="s">
        <v>8671</v>
      </c>
      <c r="K3951" s="9">
        <v>45419.387199074074</v>
      </c>
      <c r="L3951" s="13">
        <f>IFERROR(_xlfn.XLOOKUP(tb_C103[[#This Row],[OS]],[1]!tb_C101[OS],[1]!tb_C101[DATA_ABERTURA]),0)</f>
        <v>45416.555034722223</v>
      </c>
      <c r="M3951" s="7" t="str">
        <f>IFERROR(_xlfn.XLOOKUP(tb_C103[[#This Row],[OS]],[1]!tb_C101[OS],[1]!tb_C101[SITUACAO_OS]),0)</f>
        <v>F</v>
      </c>
      <c r="N3951" t="str">
        <f>_xlfn.XLOOKUP(tb_C103[[#This Row],[OS]],[1]!tb_C101[OS],[1]!tb_C101[OFICINA])</f>
        <v>Mecanico</v>
      </c>
      <c r="O3951" s="14">
        <f>tb_C103[[#This Row],[FIM]] - tb_C103[[#This Row],[INICIO]]</f>
        <v>2.4305555554747116E-2</v>
      </c>
    </row>
    <row r="3952" spans="1:15" x14ac:dyDescent="0.25">
      <c r="A3952" t="s">
        <v>1764</v>
      </c>
      <c r="B3952">
        <v>2182</v>
      </c>
      <c r="C3952">
        <v>1</v>
      </c>
      <c r="D3952" t="s">
        <v>8677</v>
      </c>
      <c r="E3952" s="9">
        <v>45418.100694444445</v>
      </c>
      <c r="F3952" s="9">
        <v>45418.111111111109</v>
      </c>
      <c r="G3952">
        <v>117</v>
      </c>
      <c r="H3952" t="s">
        <v>354</v>
      </c>
      <c r="I3952" t="s">
        <v>184</v>
      </c>
      <c r="J3952" t="s">
        <v>8674</v>
      </c>
      <c r="K3952" s="9">
        <v>45418.509594907409</v>
      </c>
      <c r="L3952" s="13">
        <f>IFERROR(_xlfn.XLOOKUP(tb_C103[[#This Row],[OS]],[1]!tb_C101[OS],[1]!tb_C101[DATA_ABERTURA]),0)</f>
        <v>45416.555520833332</v>
      </c>
      <c r="M3952" s="7" t="str">
        <f>IFERROR(_xlfn.XLOOKUP(tb_C103[[#This Row],[OS]],[1]!tb_C101[OS],[1]!tb_C101[SITUACAO_OS]),0)</f>
        <v>F</v>
      </c>
      <c r="N3952" t="str">
        <f>_xlfn.XLOOKUP(tb_C103[[#This Row],[OS]],[1]!tb_C101[OS],[1]!tb_C101[OFICINA])</f>
        <v>Eletrico</v>
      </c>
      <c r="O3952" s="14">
        <f>tb_C103[[#This Row],[FIM]] - tb_C103[[#This Row],[INICIO]]</f>
        <v>1.0416666664241347E-2</v>
      </c>
    </row>
    <row r="3953" spans="1:15" x14ac:dyDescent="0.25">
      <c r="A3953" t="s">
        <v>5388</v>
      </c>
      <c r="B3953">
        <v>2183</v>
      </c>
      <c r="C3953">
        <v>1</v>
      </c>
      <c r="D3953" t="s">
        <v>8677</v>
      </c>
      <c r="E3953" s="9">
        <v>45418.145833333336</v>
      </c>
      <c r="F3953" s="9">
        <v>45418.166666666664</v>
      </c>
      <c r="G3953">
        <v>117</v>
      </c>
      <c r="H3953" t="s">
        <v>354</v>
      </c>
      <c r="I3953" t="s">
        <v>184</v>
      </c>
      <c r="J3953" t="s">
        <v>8671</v>
      </c>
      <c r="K3953" s="9">
        <v>45419.387488425928</v>
      </c>
      <c r="L3953" s="13">
        <f>IFERROR(_xlfn.XLOOKUP(tb_C103[[#This Row],[OS]],[1]!tb_C101[OS],[1]!tb_C101[DATA_ABERTURA]),0)</f>
        <v>45416.556168981479</v>
      </c>
      <c r="M3953" s="7" t="str">
        <f>IFERROR(_xlfn.XLOOKUP(tb_C103[[#This Row],[OS]],[1]!tb_C101[OS],[1]!tb_C101[SITUACAO_OS]),0)</f>
        <v>F</v>
      </c>
      <c r="N3953" t="str">
        <f>_xlfn.XLOOKUP(tb_C103[[#This Row],[OS]],[1]!tb_C101[OS],[1]!tb_C101[OFICINA])</f>
        <v>Mecanico</v>
      </c>
      <c r="O3953" s="14">
        <f>tb_C103[[#This Row],[FIM]] - tb_C103[[#This Row],[INICIO]]</f>
        <v>2.0833333328482695E-2</v>
      </c>
    </row>
    <row r="3954" spans="1:15" x14ac:dyDescent="0.25">
      <c r="A3954" t="s">
        <v>1764</v>
      </c>
      <c r="B3954">
        <v>2184</v>
      </c>
      <c r="C3954">
        <v>1</v>
      </c>
      <c r="D3954" t="s">
        <v>8677</v>
      </c>
      <c r="E3954" s="9">
        <v>45418.111111111109</v>
      </c>
      <c r="F3954" s="9">
        <v>45418.125</v>
      </c>
      <c r="G3954">
        <v>117</v>
      </c>
      <c r="H3954" t="s">
        <v>354</v>
      </c>
      <c r="I3954" t="s">
        <v>184</v>
      </c>
      <c r="J3954" t="s">
        <v>8674</v>
      </c>
      <c r="K3954" s="9">
        <v>45418.509699074071</v>
      </c>
      <c r="L3954" s="13">
        <f>IFERROR(_xlfn.XLOOKUP(tb_C103[[#This Row],[OS]],[1]!tb_C101[OS],[1]!tb_C101[DATA_ABERTURA]),0)</f>
        <v>45416.556458333333</v>
      </c>
      <c r="M3954" s="7" t="str">
        <f>IFERROR(_xlfn.XLOOKUP(tb_C103[[#This Row],[OS]],[1]!tb_C101[OS],[1]!tb_C101[SITUACAO_OS]),0)</f>
        <v>F</v>
      </c>
      <c r="N3954" t="str">
        <f>_xlfn.XLOOKUP(tb_C103[[#This Row],[OS]],[1]!tb_C101[OS],[1]!tb_C101[OFICINA])</f>
        <v>Eletrico</v>
      </c>
      <c r="O3954" s="14">
        <f>tb_C103[[#This Row],[FIM]] - tb_C103[[#This Row],[INICIO]]</f>
        <v>1.3888888890505768E-2</v>
      </c>
    </row>
    <row r="3955" spans="1:15" x14ac:dyDescent="0.25">
      <c r="A3955" t="s">
        <v>5388</v>
      </c>
      <c r="B3955">
        <v>2185</v>
      </c>
      <c r="C3955">
        <v>1</v>
      </c>
      <c r="D3955" t="s">
        <v>8677</v>
      </c>
      <c r="E3955" s="9">
        <v>45418.166666666664</v>
      </c>
      <c r="F3955" s="9">
        <v>45418.1875</v>
      </c>
      <c r="G3955">
        <v>117</v>
      </c>
      <c r="H3955" t="s">
        <v>354</v>
      </c>
      <c r="I3955" t="s">
        <v>184</v>
      </c>
      <c r="J3955" t="s">
        <v>8671</v>
      </c>
      <c r="K3955" s="9">
        <v>45419.387743055559</v>
      </c>
      <c r="L3955" s="13">
        <f>IFERROR(_xlfn.XLOOKUP(tb_C103[[#This Row],[OS]],[1]!tb_C101[OS],[1]!tb_C101[DATA_ABERTURA]),0)</f>
        <v>45416.557199074072</v>
      </c>
      <c r="M3955" s="7" t="str">
        <f>IFERROR(_xlfn.XLOOKUP(tb_C103[[#This Row],[OS]],[1]!tb_C101[OS],[1]!tb_C101[SITUACAO_OS]),0)</f>
        <v>F</v>
      </c>
      <c r="N3955" t="str">
        <f>_xlfn.XLOOKUP(tb_C103[[#This Row],[OS]],[1]!tb_C101[OS],[1]!tb_C101[OFICINA])</f>
        <v>Mecanico</v>
      </c>
      <c r="O3955" s="14">
        <f>tb_C103[[#This Row],[FIM]] - tb_C103[[#This Row],[INICIO]]</f>
        <v>2.0833333335758653E-2</v>
      </c>
    </row>
    <row r="3956" spans="1:15" x14ac:dyDescent="0.25">
      <c r="A3956" t="s">
        <v>5388</v>
      </c>
      <c r="B3956">
        <v>2186</v>
      </c>
      <c r="C3956">
        <v>1</v>
      </c>
      <c r="D3956" t="s">
        <v>8677</v>
      </c>
      <c r="E3956" s="9">
        <v>45418.166666666664</v>
      </c>
      <c r="F3956" s="9">
        <v>45418.1875</v>
      </c>
      <c r="G3956">
        <v>117</v>
      </c>
      <c r="H3956" t="s">
        <v>354</v>
      </c>
      <c r="I3956" t="s">
        <v>184</v>
      </c>
      <c r="J3956" t="s">
        <v>8671</v>
      </c>
      <c r="K3956" s="9">
        <v>45419.387916666667</v>
      </c>
      <c r="L3956" s="13">
        <f>IFERROR(_xlfn.XLOOKUP(tb_C103[[#This Row],[OS]],[1]!tb_C101[OS],[1]!tb_C101[DATA_ABERTURA]),0)</f>
        <v>45416.557430555556</v>
      </c>
      <c r="M3956" s="7" t="str">
        <f>IFERROR(_xlfn.XLOOKUP(tb_C103[[#This Row],[OS]],[1]!tb_C101[OS],[1]!tb_C101[SITUACAO_OS]),0)</f>
        <v>F</v>
      </c>
      <c r="N3956" t="str">
        <f>_xlfn.XLOOKUP(tb_C103[[#This Row],[OS]],[1]!tb_C101[OS],[1]!tb_C101[OFICINA])</f>
        <v>Mecanico</v>
      </c>
      <c r="O3956" s="14">
        <f>tb_C103[[#This Row],[FIM]] - tb_C103[[#This Row],[INICIO]]</f>
        <v>2.0833333335758653E-2</v>
      </c>
    </row>
    <row r="3957" spans="1:15" x14ac:dyDescent="0.25">
      <c r="A3957" t="s">
        <v>731</v>
      </c>
      <c r="B3957">
        <v>2187</v>
      </c>
      <c r="C3957">
        <v>1</v>
      </c>
      <c r="D3957" t="s">
        <v>8677</v>
      </c>
      <c r="E3957" s="9">
        <v>45418.333333333336</v>
      </c>
      <c r="F3957" s="9">
        <v>45418.708333333336</v>
      </c>
      <c r="G3957">
        <v>117</v>
      </c>
      <c r="H3957" t="s">
        <v>354</v>
      </c>
      <c r="I3957" t="s">
        <v>184</v>
      </c>
      <c r="J3957" t="s">
        <v>8678</v>
      </c>
      <c r="K3957" s="9">
        <v>45419.717870370368</v>
      </c>
      <c r="L3957" s="13">
        <f>IFERROR(_xlfn.XLOOKUP(tb_C103[[#This Row],[OS]],[1]!tb_C101[OS],[1]!tb_C101[DATA_ABERTURA]),0)</f>
        <v>45416.559120370373</v>
      </c>
      <c r="M3957" s="7" t="str">
        <f>IFERROR(_xlfn.XLOOKUP(tb_C103[[#This Row],[OS]],[1]!tb_C101[OS],[1]!tb_C101[SITUACAO_OS]),0)</f>
        <v>F</v>
      </c>
      <c r="N3957" t="str">
        <f>_xlfn.XLOOKUP(tb_C103[[#This Row],[OS]],[1]!tb_C101[OS],[1]!tb_C101[OFICINA])</f>
        <v>Terceiro</v>
      </c>
      <c r="O3957" s="14">
        <f>tb_C103[[#This Row],[FIM]] - tb_C103[[#This Row],[INICIO]]</f>
        <v>0.375</v>
      </c>
    </row>
    <row r="3958" spans="1:15" x14ac:dyDescent="0.25">
      <c r="A3958" t="s">
        <v>6398</v>
      </c>
      <c r="B3958">
        <v>2188</v>
      </c>
      <c r="C3958">
        <v>1</v>
      </c>
      <c r="D3958" t="s">
        <v>8677</v>
      </c>
      <c r="E3958" s="9">
        <v>45418.875</v>
      </c>
      <c r="F3958" s="9">
        <v>45418.944444444445</v>
      </c>
      <c r="G3958">
        <v>117</v>
      </c>
      <c r="H3958" t="s">
        <v>354</v>
      </c>
      <c r="I3958" t="s">
        <v>184</v>
      </c>
      <c r="J3958" t="s">
        <v>8671</v>
      </c>
      <c r="K3958" s="9">
        <v>45419.645358796297</v>
      </c>
      <c r="L3958" s="13">
        <f>IFERROR(_xlfn.XLOOKUP(tb_C103[[#This Row],[OS]],[1]!tb_C101[OS],[1]!tb_C101[DATA_ABERTURA]),0)</f>
        <v>45416.560196759259</v>
      </c>
      <c r="M3958" s="7" t="str">
        <f>IFERROR(_xlfn.XLOOKUP(tb_C103[[#This Row],[OS]],[1]!tb_C101[OS],[1]!tb_C101[SITUACAO_OS]),0)</f>
        <v>F</v>
      </c>
      <c r="N3958" t="str">
        <f>_xlfn.XLOOKUP(tb_C103[[#This Row],[OS]],[1]!tb_C101[OS],[1]!tb_C101[OFICINA])</f>
        <v>Mecanico</v>
      </c>
      <c r="O3958" s="14">
        <f>tb_C103[[#This Row],[FIM]] - tb_C103[[#This Row],[INICIO]]</f>
        <v>6.9444444445252884E-2</v>
      </c>
    </row>
    <row r="3959" spans="1:15" x14ac:dyDescent="0.25">
      <c r="A3959" t="s">
        <v>8686</v>
      </c>
      <c r="B3959">
        <v>2189</v>
      </c>
      <c r="C3959">
        <v>1</v>
      </c>
      <c r="D3959" t="s">
        <v>8677</v>
      </c>
      <c r="E3959" s="9">
        <v>45418.604166666664</v>
      </c>
      <c r="F3959" s="9">
        <v>45418.666666666664</v>
      </c>
      <c r="G3959">
        <v>117</v>
      </c>
      <c r="H3959" t="s">
        <v>354</v>
      </c>
      <c r="I3959" t="s">
        <v>184</v>
      </c>
      <c r="J3959" t="s">
        <v>8671</v>
      </c>
      <c r="K3959" s="9">
        <v>45418.77306712963</v>
      </c>
      <c r="L3959" s="13">
        <f>IFERROR(_xlfn.XLOOKUP(tb_C103[[#This Row],[OS]],[1]!tb_C101[OS],[1]!tb_C101[DATA_ABERTURA]),0)</f>
        <v>45416.560648148145</v>
      </c>
      <c r="M3959" s="7" t="str">
        <f>IFERROR(_xlfn.XLOOKUP(tb_C103[[#This Row],[OS]],[1]!tb_C101[OS],[1]!tb_C101[SITUACAO_OS]),0)</f>
        <v>F</v>
      </c>
      <c r="N3959" t="str">
        <f>_xlfn.XLOOKUP(tb_C103[[#This Row],[OS]],[1]!tb_C101[OS],[1]!tb_C101[OFICINA])</f>
        <v>Mecanico</v>
      </c>
      <c r="O3959" s="14">
        <f>tb_C103[[#This Row],[FIM]] - tb_C103[[#This Row],[INICIO]]</f>
        <v>6.25E-2</v>
      </c>
    </row>
    <row r="3960" spans="1:15" x14ac:dyDescent="0.25">
      <c r="A3960" t="s">
        <v>2551</v>
      </c>
      <c r="B3960">
        <v>2189</v>
      </c>
      <c r="C3960">
        <v>1</v>
      </c>
      <c r="D3960" t="s">
        <v>8677</v>
      </c>
      <c r="E3960" s="9">
        <v>45418.604166666664</v>
      </c>
      <c r="F3960" s="9">
        <v>45418.666666666664</v>
      </c>
      <c r="G3960">
        <v>117</v>
      </c>
      <c r="H3960" t="s">
        <v>354</v>
      </c>
      <c r="I3960" t="s">
        <v>184</v>
      </c>
      <c r="J3960" t="s">
        <v>8671</v>
      </c>
      <c r="K3960" s="9">
        <v>45418.77306712963</v>
      </c>
      <c r="L3960" s="13">
        <f>IFERROR(_xlfn.XLOOKUP(tb_C103[[#This Row],[OS]],[1]!tb_C101[OS],[1]!tb_C101[DATA_ABERTURA]),0)</f>
        <v>45416.560648148145</v>
      </c>
      <c r="M3960" s="7" t="str">
        <f>IFERROR(_xlfn.XLOOKUP(tb_C103[[#This Row],[OS]],[1]!tb_C101[OS],[1]!tb_C101[SITUACAO_OS]),0)</f>
        <v>F</v>
      </c>
      <c r="N3960" t="str">
        <f>_xlfn.XLOOKUP(tb_C103[[#This Row],[OS]],[1]!tb_C101[OS],[1]!tb_C101[OFICINA])</f>
        <v>Mecanico</v>
      </c>
      <c r="O3960" s="14">
        <f>tb_C103[[#This Row],[FIM]] - tb_C103[[#This Row],[INICIO]]</f>
        <v>6.25E-2</v>
      </c>
    </row>
    <row r="3961" spans="1:15" x14ac:dyDescent="0.25">
      <c r="A3961" t="s">
        <v>8686</v>
      </c>
      <c r="B3961">
        <v>2189</v>
      </c>
      <c r="C3961">
        <v>1</v>
      </c>
      <c r="D3961" t="s">
        <v>8677</v>
      </c>
      <c r="E3961" s="9">
        <v>45418.604166666664</v>
      </c>
      <c r="F3961" s="9">
        <v>45418.666666666664</v>
      </c>
      <c r="G3961">
        <v>117</v>
      </c>
      <c r="H3961" t="s">
        <v>354</v>
      </c>
      <c r="I3961" t="s">
        <v>184</v>
      </c>
      <c r="J3961" t="s">
        <v>8671</v>
      </c>
      <c r="K3961" s="9">
        <v>45418.77306712963</v>
      </c>
      <c r="L3961" s="13">
        <f>IFERROR(_xlfn.XLOOKUP(tb_C103[[#This Row],[OS]],[1]!tb_C101[OS],[1]!tb_C101[DATA_ABERTURA]),0)</f>
        <v>45416.560648148145</v>
      </c>
      <c r="M3961" s="7" t="str">
        <f>IFERROR(_xlfn.XLOOKUP(tb_C103[[#This Row],[OS]],[1]!tb_C101[OS],[1]!tb_C101[SITUACAO_OS]),0)</f>
        <v>F</v>
      </c>
      <c r="N3961" t="str">
        <f>_xlfn.XLOOKUP(tb_C103[[#This Row],[OS]],[1]!tb_C101[OS],[1]!tb_C101[OFICINA])</f>
        <v>Mecanico</v>
      </c>
      <c r="O3961" s="14">
        <f>tb_C103[[#This Row],[FIM]] - tb_C103[[#This Row],[INICIO]]</f>
        <v>6.25E-2</v>
      </c>
    </row>
    <row r="3962" spans="1:15" x14ac:dyDescent="0.25">
      <c r="A3962" t="s">
        <v>2551</v>
      </c>
      <c r="B3962">
        <v>2189</v>
      </c>
      <c r="C3962">
        <v>1</v>
      </c>
      <c r="D3962" t="s">
        <v>8677</v>
      </c>
      <c r="E3962" s="9">
        <v>45418.604166666664</v>
      </c>
      <c r="F3962" s="9">
        <v>45418.666666666664</v>
      </c>
      <c r="G3962">
        <v>117</v>
      </c>
      <c r="H3962" t="s">
        <v>354</v>
      </c>
      <c r="I3962" t="s">
        <v>184</v>
      </c>
      <c r="J3962" t="s">
        <v>8671</v>
      </c>
      <c r="K3962" s="9">
        <v>45418.77306712963</v>
      </c>
      <c r="L3962" s="13">
        <f>IFERROR(_xlfn.XLOOKUP(tb_C103[[#This Row],[OS]],[1]!tb_C101[OS],[1]!tb_C101[DATA_ABERTURA]),0)</f>
        <v>45416.560648148145</v>
      </c>
      <c r="M3962" s="7" t="str">
        <f>IFERROR(_xlfn.XLOOKUP(tb_C103[[#This Row],[OS]],[1]!tb_C101[OS],[1]!tb_C101[SITUACAO_OS]),0)</f>
        <v>F</v>
      </c>
      <c r="N3962" t="str">
        <f>_xlfn.XLOOKUP(tb_C103[[#This Row],[OS]],[1]!tb_C101[OS],[1]!tb_C101[OFICINA])</f>
        <v>Mecanico</v>
      </c>
      <c r="O3962" s="14">
        <f>tb_C103[[#This Row],[FIM]] - tb_C103[[#This Row],[INICIO]]</f>
        <v>6.25E-2</v>
      </c>
    </row>
    <row r="3963" spans="1:15" x14ac:dyDescent="0.25">
      <c r="A3963" t="s">
        <v>8330</v>
      </c>
      <c r="B3963">
        <v>2190</v>
      </c>
      <c r="C3963">
        <v>1</v>
      </c>
      <c r="D3963" t="s">
        <v>8677</v>
      </c>
      <c r="E3963" s="9">
        <v>45418.5625</v>
      </c>
      <c r="F3963" s="9">
        <v>45418.666666666664</v>
      </c>
      <c r="G3963">
        <v>117</v>
      </c>
      <c r="H3963" t="s">
        <v>354</v>
      </c>
      <c r="I3963" t="s">
        <v>184</v>
      </c>
      <c r="J3963" t="s">
        <v>8674</v>
      </c>
      <c r="K3963" s="9">
        <v>45418.773182870369</v>
      </c>
      <c r="L3963" s="13">
        <f>IFERROR(_xlfn.XLOOKUP(tb_C103[[#This Row],[OS]],[1]!tb_C101[OS],[1]!tb_C101[DATA_ABERTURA]),0)</f>
        <v>45416.561226851853</v>
      </c>
      <c r="M3963" s="7" t="str">
        <f>IFERROR(_xlfn.XLOOKUP(tb_C103[[#This Row],[OS]],[1]!tb_C101[OS],[1]!tb_C101[SITUACAO_OS]),0)</f>
        <v>F</v>
      </c>
      <c r="N3963" t="str">
        <f>_xlfn.XLOOKUP(tb_C103[[#This Row],[OS]],[1]!tb_C101[OS],[1]!tb_C101[OFICINA])</f>
        <v>Eletrico</v>
      </c>
      <c r="O3963" s="14">
        <f>tb_C103[[#This Row],[FIM]] - tb_C103[[#This Row],[INICIO]]</f>
        <v>0.10416666666424135</v>
      </c>
    </row>
    <row r="3964" spans="1:15" x14ac:dyDescent="0.25">
      <c r="A3964" t="s">
        <v>4080</v>
      </c>
      <c r="B3964">
        <v>2190</v>
      </c>
      <c r="C3964">
        <v>1</v>
      </c>
      <c r="D3964" t="s">
        <v>8677</v>
      </c>
      <c r="E3964" s="9">
        <v>45418.5625</v>
      </c>
      <c r="F3964" s="9">
        <v>45418.666666666664</v>
      </c>
      <c r="G3964">
        <v>117</v>
      </c>
      <c r="H3964" t="s">
        <v>354</v>
      </c>
      <c r="I3964" t="s">
        <v>184</v>
      </c>
      <c r="J3964" t="s">
        <v>8674</v>
      </c>
      <c r="K3964" s="9">
        <v>45418.773182870369</v>
      </c>
      <c r="L3964" s="13">
        <f>IFERROR(_xlfn.XLOOKUP(tb_C103[[#This Row],[OS]],[1]!tb_C101[OS],[1]!tb_C101[DATA_ABERTURA]),0)</f>
        <v>45416.561226851853</v>
      </c>
      <c r="M3964" s="7" t="str">
        <f>IFERROR(_xlfn.XLOOKUP(tb_C103[[#This Row],[OS]],[1]!tb_C101[OS],[1]!tb_C101[SITUACAO_OS]),0)</f>
        <v>F</v>
      </c>
      <c r="N3964" t="str">
        <f>_xlfn.XLOOKUP(tb_C103[[#This Row],[OS]],[1]!tb_C101[OS],[1]!tb_C101[OFICINA])</f>
        <v>Eletrico</v>
      </c>
      <c r="O3964" s="14">
        <f>tb_C103[[#This Row],[FIM]] - tb_C103[[#This Row],[INICIO]]</f>
        <v>0.10416666666424135</v>
      </c>
    </row>
    <row r="3965" spans="1:15" x14ac:dyDescent="0.25">
      <c r="A3965" t="s">
        <v>8330</v>
      </c>
      <c r="B3965">
        <v>2190</v>
      </c>
      <c r="C3965">
        <v>1</v>
      </c>
      <c r="D3965" t="s">
        <v>8677</v>
      </c>
      <c r="E3965" s="9">
        <v>45418.5625</v>
      </c>
      <c r="F3965" s="9">
        <v>45418.666666666664</v>
      </c>
      <c r="G3965">
        <v>117</v>
      </c>
      <c r="H3965" t="s">
        <v>354</v>
      </c>
      <c r="I3965" t="s">
        <v>184</v>
      </c>
      <c r="J3965" t="s">
        <v>8674</v>
      </c>
      <c r="K3965" s="9">
        <v>45418.773182870369</v>
      </c>
      <c r="L3965" s="13">
        <f>IFERROR(_xlfn.XLOOKUP(tb_C103[[#This Row],[OS]],[1]!tb_C101[OS],[1]!tb_C101[DATA_ABERTURA]),0)</f>
        <v>45416.561226851853</v>
      </c>
      <c r="M3965" s="7" t="str">
        <f>IFERROR(_xlfn.XLOOKUP(tb_C103[[#This Row],[OS]],[1]!tb_C101[OS],[1]!tb_C101[SITUACAO_OS]),0)</f>
        <v>F</v>
      </c>
      <c r="N3965" t="str">
        <f>_xlfn.XLOOKUP(tb_C103[[#This Row],[OS]],[1]!tb_C101[OS],[1]!tb_C101[OFICINA])</f>
        <v>Eletrico</v>
      </c>
      <c r="O3965" s="14">
        <f>tb_C103[[#This Row],[FIM]] - tb_C103[[#This Row],[INICIO]]</f>
        <v>0.10416666666424135</v>
      </c>
    </row>
    <row r="3966" spans="1:15" x14ac:dyDescent="0.25">
      <c r="A3966" t="s">
        <v>4080</v>
      </c>
      <c r="B3966">
        <v>2190</v>
      </c>
      <c r="C3966">
        <v>1</v>
      </c>
      <c r="D3966" t="s">
        <v>8677</v>
      </c>
      <c r="E3966" s="9">
        <v>45418.5625</v>
      </c>
      <c r="F3966" s="9">
        <v>45418.666666666664</v>
      </c>
      <c r="G3966">
        <v>117</v>
      </c>
      <c r="H3966" t="s">
        <v>354</v>
      </c>
      <c r="I3966" t="s">
        <v>184</v>
      </c>
      <c r="J3966" t="s">
        <v>8674</v>
      </c>
      <c r="K3966" s="9">
        <v>45418.773182870369</v>
      </c>
      <c r="L3966" s="13">
        <f>IFERROR(_xlfn.XLOOKUP(tb_C103[[#This Row],[OS]],[1]!tb_C101[OS],[1]!tb_C101[DATA_ABERTURA]),0)</f>
        <v>45416.561226851853</v>
      </c>
      <c r="M3966" s="7" t="str">
        <f>IFERROR(_xlfn.XLOOKUP(tb_C103[[#This Row],[OS]],[1]!tb_C101[OS],[1]!tb_C101[SITUACAO_OS]),0)</f>
        <v>F</v>
      </c>
      <c r="N3966" t="str">
        <f>_xlfn.XLOOKUP(tb_C103[[#This Row],[OS]],[1]!tb_C101[OS],[1]!tb_C101[OFICINA])</f>
        <v>Eletrico</v>
      </c>
      <c r="O3966" s="14">
        <f>tb_C103[[#This Row],[FIM]] - tb_C103[[#This Row],[INICIO]]</f>
        <v>0.10416666666424135</v>
      </c>
    </row>
    <row r="3967" spans="1:15" x14ac:dyDescent="0.25">
      <c r="A3967" t="s">
        <v>8686</v>
      </c>
      <c r="B3967">
        <v>2191</v>
      </c>
      <c r="C3967">
        <v>1</v>
      </c>
      <c r="D3967" t="s">
        <v>8677</v>
      </c>
      <c r="E3967" s="9">
        <v>45418.416666666664</v>
      </c>
      <c r="F3967" s="9">
        <v>45418.479166666664</v>
      </c>
      <c r="G3967">
        <v>117</v>
      </c>
      <c r="H3967" t="s">
        <v>354</v>
      </c>
      <c r="I3967" t="s">
        <v>184</v>
      </c>
      <c r="J3967" t="s">
        <v>8671</v>
      </c>
      <c r="K3967" s="9">
        <v>45418.773587962962</v>
      </c>
      <c r="L3967" s="13">
        <f>IFERROR(_xlfn.XLOOKUP(tb_C103[[#This Row],[OS]],[1]!tb_C101[OS],[1]!tb_C101[DATA_ABERTURA]),0)</f>
        <v>45416.561747685184</v>
      </c>
      <c r="M3967" s="7" t="str">
        <f>IFERROR(_xlfn.XLOOKUP(tb_C103[[#This Row],[OS]],[1]!tb_C101[OS],[1]!tb_C101[SITUACAO_OS]),0)</f>
        <v>F</v>
      </c>
      <c r="N3967" t="str">
        <f>_xlfn.XLOOKUP(tb_C103[[#This Row],[OS]],[1]!tb_C101[OS],[1]!tb_C101[OFICINA])</f>
        <v>Mecanico</v>
      </c>
      <c r="O3967" s="14">
        <f>tb_C103[[#This Row],[FIM]] - tb_C103[[#This Row],[INICIO]]</f>
        <v>6.25E-2</v>
      </c>
    </row>
    <row r="3968" spans="1:15" x14ac:dyDescent="0.25">
      <c r="A3968" t="s">
        <v>2551</v>
      </c>
      <c r="B3968">
        <v>2191</v>
      </c>
      <c r="C3968">
        <v>1</v>
      </c>
      <c r="D3968" t="s">
        <v>8677</v>
      </c>
      <c r="E3968" s="9">
        <v>45418.416666666664</v>
      </c>
      <c r="F3968" s="9">
        <v>45418.479166666664</v>
      </c>
      <c r="G3968">
        <v>117</v>
      </c>
      <c r="H3968" t="s">
        <v>354</v>
      </c>
      <c r="I3968" t="s">
        <v>184</v>
      </c>
      <c r="J3968" t="s">
        <v>8671</v>
      </c>
      <c r="K3968" s="9">
        <v>45418.773587962962</v>
      </c>
      <c r="L3968" s="13">
        <f>IFERROR(_xlfn.XLOOKUP(tb_C103[[#This Row],[OS]],[1]!tb_C101[OS],[1]!tb_C101[DATA_ABERTURA]),0)</f>
        <v>45416.561747685184</v>
      </c>
      <c r="M3968" s="7" t="str">
        <f>IFERROR(_xlfn.XLOOKUP(tb_C103[[#This Row],[OS]],[1]!tb_C101[OS],[1]!tb_C101[SITUACAO_OS]),0)</f>
        <v>F</v>
      </c>
      <c r="N3968" t="str">
        <f>_xlfn.XLOOKUP(tb_C103[[#This Row],[OS]],[1]!tb_C101[OS],[1]!tb_C101[OFICINA])</f>
        <v>Mecanico</v>
      </c>
      <c r="O3968" s="14">
        <f>tb_C103[[#This Row],[FIM]] - tb_C103[[#This Row],[INICIO]]</f>
        <v>6.25E-2</v>
      </c>
    </row>
    <row r="3969" spans="1:15" x14ac:dyDescent="0.25">
      <c r="A3969" t="s">
        <v>8686</v>
      </c>
      <c r="B3969">
        <v>2191</v>
      </c>
      <c r="C3969">
        <v>1</v>
      </c>
      <c r="D3969" t="s">
        <v>8677</v>
      </c>
      <c r="E3969" s="9">
        <v>45418.416666666664</v>
      </c>
      <c r="F3969" s="9">
        <v>45418.479166666664</v>
      </c>
      <c r="G3969">
        <v>117</v>
      </c>
      <c r="H3969" t="s">
        <v>354</v>
      </c>
      <c r="I3969" t="s">
        <v>184</v>
      </c>
      <c r="J3969" t="s">
        <v>8671</v>
      </c>
      <c r="K3969" s="9">
        <v>45418.773587962962</v>
      </c>
      <c r="L3969" s="13">
        <f>IFERROR(_xlfn.XLOOKUP(tb_C103[[#This Row],[OS]],[1]!tb_C101[OS],[1]!tb_C101[DATA_ABERTURA]),0)</f>
        <v>45416.561747685184</v>
      </c>
      <c r="M3969" s="7" t="str">
        <f>IFERROR(_xlfn.XLOOKUP(tb_C103[[#This Row],[OS]],[1]!tb_C101[OS],[1]!tb_C101[SITUACAO_OS]),0)</f>
        <v>F</v>
      </c>
      <c r="N3969" t="str">
        <f>_xlfn.XLOOKUP(tb_C103[[#This Row],[OS]],[1]!tb_C101[OS],[1]!tb_C101[OFICINA])</f>
        <v>Mecanico</v>
      </c>
      <c r="O3969" s="14">
        <f>tb_C103[[#This Row],[FIM]] - tb_C103[[#This Row],[INICIO]]</f>
        <v>6.25E-2</v>
      </c>
    </row>
    <row r="3970" spans="1:15" x14ac:dyDescent="0.25">
      <c r="A3970" t="s">
        <v>2551</v>
      </c>
      <c r="B3970">
        <v>2191</v>
      </c>
      <c r="C3970">
        <v>1</v>
      </c>
      <c r="D3970" t="s">
        <v>8677</v>
      </c>
      <c r="E3970" s="9">
        <v>45418.416666666664</v>
      </c>
      <c r="F3970" s="9">
        <v>45418.479166666664</v>
      </c>
      <c r="G3970">
        <v>117</v>
      </c>
      <c r="H3970" t="s">
        <v>354</v>
      </c>
      <c r="I3970" t="s">
        <v>184</v>
      </c>
      <c r="J3970" t="s">
        <v>8671</v>
      </c>
      <c r="K3970" s="9">
        <v>45418.773587962962</v>
      </c>
      <c r="L3970" s="13">
        <f>IFERROR(_xlfn.XLOOKUP(tb_C103[[#This Row],[OS]],[1]!tb_C101[OS],[1]!tb_C101[DATA_ABERTURA]),0)</f>
        <v>45416.561747685184</v>
      </c>
      <c r="M3970" s="7" t="str">
        <f>IFERROR(_xlfn.XLOOKUP(tb_C103[[#This Row],[OS]],[1]!tb_C101[OS],[1]!tb_C101[SITUACAO_OS]),0)</f>
        <v>F</v>
      </c>
      <c r="N3970" t="str">
        <f>_xlfn.XLOOKUP(tb_C103[[#This Row],[OS]],[1]!tb_C101[OS],[1]!tb_C101[OFICINA])</f>
        <v>Mecanico</v>
      </c>
      <c r="O3970" s="14">
        <f>tb_C103[[#This Row],[FIM]] - tb_C103[[#This Row],[INICIO]]</f>
        <v>6.25E-2</v>
      </c>
    </row>
    <row r="3971" spans="1:15" x14ac:dyDescent="0.25">
      <c r="A3971" t="s">
        <v>8330</v>
      </c>
      <c r="B3971">
        <v>2192</v>
      </c>
      <c r="C3971">
        <v>1</v>
      </c>
      <c r="D3971" t="s">
        <v>8677</v>
      </c>
      <c r="E3971" s="9">
        <v>45418.416666666664</v>
      </c>
      <c r="F3971" s="9">
        <v>45418.479166666664</v>
      </c>
      <c r="G3971">
        <v>117</v>
      </c>
      <c r="H3971" t="s">
        <v>354</v>
      </c>
      <c r="I3971" t="s">
        <v>184</v>
      </c>
      <c r="J3971" t="s">
        <v>8674</v>
      </c>
      <c r="K3971" s="9">
        <v>45418.773738425924</v>
      </c>
      <c r="L3971" s="13">
        <f>IFERROR(_xlfn.XLOOKUP(tb_C103[[#This Row],[OS]],[1]!tb_C101[OS],[1]!tb_C101[DATA_ABERTURA]),0)</f>
        <v>45416.562060185184</v>
      </c>
      <c r="M3971" s="7" t="str">
        <f>IFERROR(_xlfn.XLOOKUP(tb_C103[[#This Row],[OS]],[1]!tb_C101[OS],[1]!tb_C101[SITUACAO_OS]),0)</f>
        <v>F</v>
      </c>
      <c r="N3971" t="str">
        <f>_xlfn.XLOOKUP(tb_C103[[#This Row],[OS]],[1]!tb_C101[OS],[1]!tb_C101[OFICINA])</f>
        <v>Eletrico</v>
      </c>
      <c r="O3971" s="14">
        <f>tb_C103[[#This Row],[FIM]] - tb_C103[[#This Row],[INICIO]]</f>
        <v>6.25E-2</v>
      </c>
    </row>
    <row r="3972" spans="1:15" x14ac:dyDescent="0.25">
      <c r="A3972" t="s">
        <v>4080</v>
      </c>
      <c r="B3972">
        <v>2192</v>
      </c>
      <c r="C3972">
        <v>1</v>
      </c>
      <c r="D3972" t="s">
        <v>8677</v>
      </c>
      <c r="E3972" s="9">
        <v>45418.416666666664</v>
      </c>
      <c r="F3972" s="9">
        <v>45418.479166666664</v>
      </c>
      <c r="G3972">
        <v>117</v>
      </c>
      <c r="H3972" t="s">
        <v>354</v>
      </c>
      <c r="I3972" t="s">
        <v>184</v>
      </c>
      <c r="J3972" t="s">
        <v>8674</v>
      </c>
      <c r="K3972" s="9">
        <v>45418.773738425924</v>
      </c>
      <c r="L3972" s="13">
        <f>IFERROR(_xlfn.XLOOKUP(tb_C103[[#This Row],[OS]],[1]!tb_C101[OS],[1]!tb_C101[DATA_ABERTURA]),0)</f>
        <v>45416.562060185184</v>
      </c>
      <c r="M3972" s="7" t="str">
        <f>IFERROR(_xlfn.XLOOKUP(tb_C103[[#This Row],[OS]],[1]!tb_C101[OS],[1]!tb_C101[SITUACAO_OS]),0)</f>
        <v>F</v>
      </c>
      <c r="N3972" t="str">
        <f>_xlfn.XLOOKUP(tb_C103[[#This Row],[OS]],[1]!tb_C101[OS],[1]!tb_C101[OFICINA])</f>
        <v>Eletrico</v>
      </c>
      <c r="O3972" s="14">
        <f>tb_C103[[#This Row],[FIM]] - tb_C103[[#This Row],[INICIO]]</f>
        <v>6.25E-2</v>
      </c>
    </row>
    <row r="3973" spans="1:15" x14ac:dyDescent="0.25">
      <c r="A3973" t="s">
        <v>8330</v>
      </c>
      <c r="B3973">
        <v>2192</v>
      </c>
      <c r="C3973">
        <v>1</v>
      </c>
      <c r="D3973" t="s">
        <v>8677</v>
      </c>
      <c r="E3973" s="9">
        <v>45418.416666666664</v>
      </c>
      <c r="F3973" s="9">
        <v>45418.479166666664</v>
      </c>
      <c r="G3973">
        <v>117</v>
      </c>
      <c r="H3973" t="s">
        <v>354</v>
      </c>
      <c r="I3973" t="s">
        <v>184</v>
      </c>
      <c r="J3973" t="s">
        <v>8674</v>
      </c>
      <c r="K3973" s="9">
        <v>45418.773738425924</v>
      </c>
      <c r="L3973" s="13">
        <f>IFERROR(_xlfn.XLOOKUP(tb_C103[[#This Row],[OS]],[1]!tb_C101[OS],[1]!tb_C101[DATA_ABERTURA]),0)</f>
        <v>45416.562060185184</v>
      </c>
      <c r="M3973" s="7" t="str">
        <f>IFERROR(_xlfn.XLOOKUP(tb_C103[[#This Row],[OS]],[1]!tb_C101[OS],[1]!tb_C101[SITUACAO_OS]),0)</f>
        <v>F</v>
      </c>
      <c r="N3973" t="str">
        <f>_xlfn.XLOOKUP(tb_C103[[#This Row],[OS]],[1]!tb_C101[OS],[1]!tb_C101[OFICINA])</f>
        <v>Eletrico</v>
      </c>
      <c r="O3973" s="14">
        <f>tb_C103[[#This Row],[FIM]] - tb_C103[[#This Row],[INICIO]]</f>
        <v>6.25E-2</v>
      </c>
    </row>
    <row r="3974" spans="1:15" x14ac:dyDescent="0.25">
      <c r="A3974" t="s">
        <v>4080</v>
      </c>
      <c r="B3974">
        <v>2192</v>
      </c>
      <c r="C3974">
        <v>1</v>
      </c>
      <c r="D3974" t="s">
        <v>8677</v>
      </c>
      <c r="E3974" s="9">
        <v>45418.416666666664</v>
      </c>
      <c r="F3974" s="9">
        <v>45418.479166666664</v>
      </c>
      <c r="G3974">
        <v>117</v>
      </c>
      <c r="H3974" t="s">
        <v>354</v>
      </c>
      <c r="I3974" t="s">
        <v>184</v>
      </c>
      <c r="J3974" t="s">
        <v>8674</v>
      </c>
      <c r="K3974" s="9">
        <v>45418.773738425924</v>
      </c>
      <c r="L3974" s="13">
        <f>IFERROR(_xlfn.XLOOKUP(tb_C103[[#This Row],[OS]],[1]!tb_C101[OS],[1]!tb_C101[DATA_ABERTURA]),0)</f>
        <v>45416.562060185184</v>
      </c>
      <c r="M3974" s="7" t="str">
        <f>IFERROR(_xlfn.XLOOKUP(tb_C103[[#This Row],[OS]],[1]!tb_C101[OS],[1]!tb_C101[SITUACAO_OS]),0)</f>
        <v>F</v>
      </c>
      <c r="N3974" t="str">
        <f>_xlfn.XLOOKUP(tb_C103[[#This Row],[OS]],[1]!tb_C101[OS],[1]!tb_C101[OFICINA])</f>
        <v>Eletrico</v>
      </c>
      <c r="O3974" s="14">
        <f>tb_C103[[#This Row],[FIM]] - tb_C103[[#This Row],[INICIO]]</f>
        <v>6.25E-2</v>
      </c>
    </row>
    <row r="3975" spans="1:15" x14ac:dyDescent="0.25">
      <c r="A3975" t="s">
        <v>1764</v>
      </c>
      <c r="B3975">
        <v>2193</v>
      </c>
      <c r="C3975">
        <v>1</v>
      </c>
      <c r="D3975" t="s">
        <v>8677</v>
      </c>
      <c r="E3975" s="9">
        <v>45419.1875</v>
      </c>
      <c r="F3975" s="9">
        <v>45419.208333333336</v>
      </c>
      <c r="G3975">
        <v>117</v>
      </c>
      <c r="H3975" t="s">
        <v>354</v>
      </c>
      <c r="I3975" t="s">
        <v>184</v>
      </c>
      <c r="J3975" t="s">
        <v>8674</v>
      </c>
      <c r="K3975" s="9">
        <v>45420.321655092594</v>
      </c>
      <c r="L3975" s="13">
        <f>IFERROR(_xlfn.XLOOKUP(tb_C103[[#This Row],[OS]],[1]!tb_C101[OS],[1]!tb_C101[DATA_ABERTURA]),0)</f>
        <v>45416.563807870371</v>
      </c>
      <c r="M3975" s="7" t="str">
        <f>IFERROR(_xlfn.XLOOKUP(tb_C103[[#This Row],[OS]],[1]!tb_C101[OS],[1]!tb_C101[SITUACAO_OS]),0)</f>
        <v>F</v>
      </c>
      <c r="N3975" t="str">
        <f>_xlfn.XLOOKUP(tb_C103[[#This Row],[OS]],[1]!tb_C101[OS],[1]!tb_C101[OFICINA])</f>
        <v>Eletrico</v>
      </c>
      <c r="O3975" s="14">
        <f>tb_C103[[#This Row],[FIM]] - tb_C103[[#This Row],[INICIO]]</f>
        <v>2.0833333335758653E-2</v>
      </c>
    </row>
    <row r="3976" spans="1:15" x14ac:dyDescent="0.25">
      <c r="A3976" t="s">
        <v>8686</v>
      </c>
      <c r="B3976">
        <v>2194</v>
      </c>
      <c r="C3976">
        <v>1</v>
      </c>
      <c r="D3976" t="s">
        <v>8677</v>
      </c>
      <c r="E3976" s="9">
        <v>45418.333333333336</v>
      </c>
      <c r="F3976" s="9">
        <v>45418.6875</v>
      </c>
      <c r="G3976">
        <v>117</v>
      </c>
      <c r="H3976" t="s">
        <v>354</v>
      </c>
      <c r="I3976" t="s">
        <v>184</v>
      </c>
      <c r="J3976" t="s">
        <v>8678</v>
      </c>
      <c r="K3976" s="9">
        <v>45422.743113425924</v>
      </c>
      <c r="L3976" s="13">
        <f>IFERROR(_xlfn.XLOOKUP(tb_C103[[#This Row],[OS]],[1]!tb_C101[OS],[1]!tb_C101[DATA_ABERTURA]),0)</f>
        <v>45416.569027777776</v>
      </c>
      <c r="M3976" s="7" t="str">
        <f>IFERROR(_xlfn.XLOOKUP(tb_C103[[#This Row],[OS]],[1]!tb_C101[OS],[1]!tb_C101[SITUACAO_OS]),0)</f>
        <v>F</v>
      </c>
      <c r="N3976" t="str">
        <f>_xlfn.XLOOKUP(tb_C103[[#This Row],[OS]],[1]!tb_C101[OS],[1]!tb_C101[OFICINA])</f>
        <v>Terceiro</v>
      </c>
      <c r="O3976" s="14">
        <f>tb_C103[[#This Row],[FIM]] - tb_C103[[#This Row],[INICIO]]</f>
        <v>0.35416666666424135</v>
      </c>
    </row>
    <row r="3977" spans="1:15" x14ac:dyDescent="0.25">
      <c r="A3977" t="s">
        <v>8686</v>
      </c>
      <c r="B3977">
        <v>2194</v>
      </c>
      <c r="C3977">
        <v>1</v>
      </c>
      <c r="D3977" t="s">
        <v>8677</v>
      </c>
      <c r="E3977" s="9">
        <v>45419.333333333336</v>
      </c>
      <c r="F3977" s="9">
        <v>45419.6875</v>
      </c>
      <c r="G3977">
        <v>117</v>
      </c>
      <c r="H3977" t="s">
        <v>354</v>
      </c>
      <c r="I3977" t="s">
        <v>184</v>
      </c>
      <c r="J3977" t="s">
        <v>8678</v>
      </c>
      <c r="K3977" s="9">
        <v>45422.743113425924</v>
      </c>
      <c r="L3977" s="13">
        <f>IFERROR(_xlfn.XLOOKUP(tb_C103[[#This Row],[OS]],[1]!tb_C101[OS],[1]!tb_C101[DATA_ABERTURA]),0)</f>
        <v>45416.569027777776</v>
      </c>
      <c r="M3977" s="7" t="str">
        <f>IFERROR(_xlfn.XLOOKUP(tb_C103[[#This Row],[OS]],[1]!tb_C101[OS],[1]!tb_C101[SITUACAO_OS]),0)</f>
        <v>F</v>
      </c>
      <c r="N3977" t="str">
        <f>_xlfn.XLOOKUP(tb_C103[[#This Row],[OS]],[1]!tb_C101[OS],[1]!tb_C101[OFICINA])</f>
        <v>Terceiro</v>
      </c>
      <c r="O3977" s="14">
        <f>tb_C103[[#This Row],[FIM]] - tb_C103[[#This Row],[INICIO]]</f>
        <v>0.35416666666424135</v>
      </c>
    </row>
    <row r="3978" spans="1:15" x14ac:dyDescent="0.25">
      <c r="A3978" t="s">
        <v>8686</v>
      </c>
      <c r="B3978">
        <v>2194</v>
      </c>
      <c r="C3978">
        <v>1</v>
      </c>
      <c r="D3978" t="s">
        <v>8677</v>
      </c>
      <c r="E3978" s="9">
        <v>45420.333333333336</v>
      </c>
      <c r="F3978" s="9">
        <v>45420.6875</v>
      </c>
      <c r="G3978">
        <v>117</v>
      </c>
      <c r="H3978" t="s">
        <v>354</v>
      </c>
      <c r="I3978" t="s">
        <v>184</v>
      </c>
      <c r="J3978" t="s">
        <v>8678</v>
      </c>
      <c r="K3978" s="9">
        <v>45422.743113425924</v>
      </c>
      <c r="L3978" s="13">
        <f>IFERROR(_xlfn.XLOOKUP(tb_C103[[#This Row],[OS]],[1]!tb_C101[OS],[1]!tb_C101[DATA_ABERTURA]),0)</f>
        <v>45416.569027777776</v>
      </c>
      <c r="M3978" s="7" t="str">
        <f>IFERROR(_xlfn.XLOOKUP(tb_C103[[#This Row],[OS]],[1]!tb_C101[OS],[1]!tb_C101[SITUACAO_OS]),0)</f>
        <v>F</v>
      </c>
      <c r="N3978" t="str">
        <f>_xlfn.XLOOKUP(tb_C103[[#This Row],[OS]],[1]!tb_C101[OS],[1]!tb_C101[OFICINA])</f>
        <v>Terceiro</v>
      </c>
      <c r="O3978" s="14">
        <f>tb_C103[[#This Row],[FIM]] - tb_C103[[#This Row],[INICIO]]</f>
        <v>0.35416666666424135</v>
      </c>
    </row>
    <row r="3979" spans="1:15" x14ac:dyDescent="0.25">
      <c r="A3979" t="s">
        <v>8686</v>
      </c>
      <c r="B3979">
        <v>2194</v>
      </c>
      <c r="C3979">
        <v>1</v>
      </c>
      <c r="D3979" t="s">
        <v>8677</v>
      </c>
      <c r="E3979" s="9">
        <v>45421.333333333336</v>
      </c>
      <c r="F3979" s="9">
        <v>45421.6875</v>
      </c>
      <c r="G3979">
        <v>117</v>
      </c>
      <c r="H3979" t="s">
        <v>354</v>
      </c>
      <c r="I3979" t="s">
        <v>184</v>
      </c>
      <c r="J3979" t="s">
        <v>8678</v>
      </c>
      <c r="K3979" s="9">
        <v>45422.743113425924</v>
      </c>
      <c r="L3979" s="13">
        <f>IFERROR(_xlfn.XLOOKUP(tb_C103[[#This Row],[OS]],[1]!tb_C101[OS],[1]!tb_C101[DATA_ABERTURA]),0)</f>
        <v>45416.569027777776</v>
      </c>
      <c r="M3979" s="7" t="str">
        <f>IFERROR(_xlfn.XLOOKUP(tb_C103[[#This Row],[OS]],[1]!tb_C101[OS],[1]!tb_C101[SITUACAO_OS]),0)</f>
        <v>F</v>
      </c>
      <c r="N3979" t="str">
        <f>_xlfn.XLOOKUP(tb_C103[[#This Row],[OS]],[1]!tb_C101[OS],[1]!tb_C101[OFICINA])</f>
        <v>Terceiro</v>
      </c>
      <c r="O3979" s="14">
        <f>tb_C103[[#This Row],[FIM]] - tb_C103[[#This Row],[INICIO]]</f>
        <v>0.35416666666424135</v>
      </c>
    </row>
    <row r="3980" spans="1:15" x14ac:dyDescent="0.25">
      <c r="A3980" t="s">
        <v>8686</v>
      </c>
      <c r="B3980">
        <v>2194</v>
      </c>
      <c r="C3980">
        <v>1</v>
      </c>
      <c r="D3980" t="s">
        <v>8677</v>
      </c>
      <c r="E3980" s="9">
        <v>45422.333333333336</v>
      </c>
      <c r="F3980" s="9">
        <v>45422.6875</v>
      </c>
      <c r="G3980">
        <v>117</v>
      </c>
      <c r="H3980" t="s">
        <v>354</v>
      </c>
      <c r="I3980" t="s">
        <v>184</v>
      </c>
      <c r="J3980" t="s">
        <v>8678</v>
      </c>
      <c r="K3980" s="9">
        <v>45422.743113425924</v>
      </c>
      <c r="L3980" s="13">
        <f>IFERROR(_xlfn.XLOOKUP(tb_C103[[#This Row],[OS]],[1]!tb_C101[OS],[1]!tb_C101[DATA_ABERTURA]),0)</f>
        <v>45416.569027777776</v>
      </c>
      <c r="M3980" s="7" t="str">
        <f>IFERROR(_xlfn.XLOOKUP(tb_C103[[#This Row],[OS]],[1]!tb_C101[OS],[1]!tb_C101[SITUACAO_OS]),0)</f>
        <v>F</v>
      </c>
      <c r="N3980" t="str">
        <f>_xlfn.XLOOKUP(tb_C103[[#This Row],[OS]],[1]!tb_C101[OS],[1]!tb_C101[OFICINA])</f>
        <v>Terceiro</v>
      </c>
      <c r="O3980" s="14">
        <f>tb_C103[[#This Row],[FIM]] - tb_C103[[#This Row],[INICIO]]</f>
        <v>0.35416666666424135</v>
      </c>
    </row>
    <row r="3981" spans="1:15" x14ac:dyDescent="0.25">
      <c r="A3981" t="s">
        <v>8686</v>
      </c>
      <c r="B3981">
        <v>2194</v>
      </c>
      <c r="C3981">
        <v>1</v>
      </c>
      <c r="D3981" t="s">
        <v>8677</v>
      </c>
      <c r="E3981" s="9">
        <v>45422.688194444447</v>
      </c>
      <c r="F3981" s="9">
        <v>45422.688888888886</v>
      </c>
      <c r="G3981">
        <v>117</v>
      </c>
      <c r="H3981" t="s">
        <v>354</v>
      </c>
      <c r="I3981" t="s">
        <v>184</v>
      </c>
      <c r="J3981" t="s">
        <v>8678</v>
      </c>
      <c r="K3981" s="9">
        <v>45422.743113425924</v>
      </c>
      <c r="L3981" s="13">
        <f>IFERROR(_xlfn.XLOOKUP(tb_C103[[#This Row],[OS]],[1]!tb_C101[OS],[1]!tb_C101[DATA_ABERTURA]),0)</f>
        <v>45416.569027777776</v>
      </c>
      <c r="M3981" s="7" t="str">
        <f>IFERROR(_xlfn.XLOOKUP(tb_C103[[#This Row],[OS]],[1]!tb_C101[OS],[1]!tb_C101[SITUACAO_OS]),0)</f>
        <v>F</v>
      </c>
      <c r="N3981" t="str">
        <f>_xlfn.XLOOKUP(tb_C103[[#This Row],[OS]],[1]!tb_C101[OS],[1]!tb_C101[OFICINA])</f>
        <v>Terceiro</v>
      </c>
      <c r="O3981" s="14">
        <f>tb_C103[[#This Row],[FIM]] - tb_C103[[#This Row],[INICIO]]</f>
        <v>6.9444443943211809E-4</v>
      </c>
    </row>
    <row r="3982" spans="1:15" x14ac:dyDescent="0.25">
      <c r="A3982" t="s">
        <v>8686</v>
      </c>
      <c r="B3982">
        <v>2194</v>
      </c>
      <c r="C3982">
        <v>1</v>
      </c>
      <c r="D3982" t="s">
        <v>8677</v>
      </c>
      <c r="E3982" s="9">
        <v>45422.689583333333</v>
      </c>
      <c r="F3982" s="9">
        <v>45422.69027777778</v>
      </c>
      <c r="G3982">
        <v>117</v>
      </c>
      <c r="H3982" t="s">
        <v>354</v>
      </c>
      <c r="I3982" t="s">
        <v>184</v>
      </c>
      <c r="J3982" t="s">
        <v>8678</v>
      </c>
      <c r="K3982" s="9">
        <v>45422.743113425924</v>
      </c>
      <c r="L3982" s="13">
        <f>IFERROR(_xlfn.XLOOKUP(tb_C103[[#This Row],[OS]],[1]!tb_C101[OS],[1]!tb_C101[DATA_ABERTURA]),0)</f>
        <v>45416.569027777776</v>
      </c>
      <c r="M3982" s="7" t="str">
        <f>IFERROR(_xlfn.XLOOKUP(tb_C103[[#This Row],[OS]],[1]!tb_C101[OS],[1]!tb_C101[SITUACAO_OS]),0)</f>
        <v>F</v>
      </c>
      <c r="N3982" t="str">
        <f>_xlfn.XLOOKUP(tb_C103[[#This Row],[OS]],[1]!tb_C101[OS],[1]!tb_C101[OFICINA])</f>
        <v>Terceiro</v>
      </c>
      <c r="O3982" s="14">
        <f>tb_C103[[#This Row],[FIM]] - tb_C103[[#This Row],[INICIO]]</f>
        <v>6.944444467080757E-4</v>
      </c>
    </row>
    <row r="3983" spans="1:15" x14ac:dyDescent="0.25">
      <c r="A3983" t="s">
        <v>8686</v>
      </c>
      <c r="B3983">
        <v>2194</v>
      </c>
      <c r="C3983">
        <v>1</v>
      </c>
      <c r="D3983" t="s">
        <v>8677</v>
      </c>
      <c r="E3983" s="9">
        <v>45422.690972222219</v>
      </c>
      <c r="F3983" s="9">
        <v>45422.691666666666</v>
      </c>
      <c r="G3983">
        <v>117</v>
      </c>
      <c r="H3983" t="s">
        <v>354</v>
      </c>
      <c r="I3983" t="s">
        <v>184</v>
      </c>
      <c r="J3983" t="s">
        <v>8678</v>
      </c>
      <c r="K3983" s="9">
        <v>45422.743113425924</v>
      </c>
      <c r="L3983" s="13">
        <f>IFERROR(_xlfn.XLOOKUP(tb_C103[[#This Row],[OS]],[1]!tb_C101[OS],[1]!tb_C101[DATA_ABERTURA]),0)</f>
        <v>45416.569027777776</v>
      </c>
      <c r="M3983" s="7" t="str">
        <f>IFERROR(_xlfn.XLOOKUP(tb_C103[[#This Row],[OS]],[1]!tb_C101[OS],[1]!tb_C101[SITUACAO_OS]),0)</f>
        <v>F</v>
      </c>
      <c r="N3983" t="str">
        <f>_xlfn.XLOOKUP(tb_C103[[#This Row],[OS]],[1]!tb_C101[OS],[1]!tb_C101[OFICINA])</f>
        <v>Terceiro</v>
      </c>
      <c r="O3983" s="14">
        <f>tb_C103[[#This Row],[FIM]] - tb_C103[[#This Row],[INICIO]]</f>
        <v>6.944444467080757E-4</v>
      </c>
    </row>
    <row r="3984" spans="1:15" x14ac:dyDescent="0.25">
      <c r="A3984" t="s">
        <v>8330</v>
      </c>
      <c r="B3984">
        <v>2195</v>
      </c>
      <c r="C3984">
        <v>1</v>
      </c>
      <c r="D3984" t="s">
        <v>8677</v>
      </c>
      <c r="E3984" s="9">
        <v>45419.625</v>
      </c>
      <c r="F3984" s="9">
        <v>45419.75</v>
      </c>
      <c r="G3984">
        <v>117</v>
      </c>
      <c r="H3984" t="s">
        <v>354</v>
      </c>
      <c r="I3984" t="s">
        <v>184</v>
      </c>
      <c r="J3984" t="s">
        <v>8678</v>
      </c>
      <c r="K3984" s="9">
        <v>45421.380277777775</v>
      </c>
      <c r="L3984" s="13">
        <f>IFERROR(_xlfn.XLOOKUP(tb_C103[[#This Row],[OS]],[1]!tb_C101[OS],[1]!tb_C101[DATA_ABERTURA]),0)</f>
        <v>45416.569884259261</v>
      </c>
      <c r="M3984" s="7" t="str">
        <f>IFERROR(_xlfn.XLOOKUP(tb_C103[[#This Row],[OS]],[1]!tb_C101[OS],[1]!tb_C101[SITUACAO_OS]),0)</f>
        <v>F</v>
      </c>
      <c r="N3984" t="str">
        <f>_xlfn.XLOOKUP(tb_C103[[#This Row],[OS]],[1]!tb_C101[OS],[1]!tb_C101[OFICINA])</f>
        <v>Terceiro</v>
      </c>
      <c r="O3984" s="14">
        <f>tb_C103[[#This Row],[FIM]] - tb_C103[[#This Row],[INICIO]]</f>
        <v>0.125</v>
      </c>
    </row>
    <row r="3985" spans="1:15" x14ac:dyDescent="0.25">
      <c r="A3985" t="s">
        <v>4080</v>
      </c>
      <c r="B3985">
        <v>2195</v>
      </c>
      <c r="C3985">
        <v>1</v>
      </c>
      <c r="D3985" t="s">
        <v>8677</v>
      </c>
      <c r="E3985" s="9">
        <v>45419.625</v>
      </c>
      <c r="F3985" s="9">
        <v>45419.75</v>
      </c>
      <c r="G3985">
        <v>117</v>
      </c>
      <c r="H3985" t="s">
        <v>354</v>
      </c>
      <c r="I3985" t="s">
        <v>184</v>
      </c>
      <c r="J3985" t="s">
        <v>8678</v>
      </c>
      <c r="K3985" s="9">
        <v>45421.380277777775</v>
      </c>
      <c r="L3985" s="13">
        <f>IFERROR(_xlfn.XLOOKUP(tb_C103[[#This Row],[OS]],[1]!tb_C101[OS],[1]!tb_C101[DATA_ABERTURA]),0)</f>
        <v>45416.569884259261</v>
      </c>
      <c r="M3985" s="7" t="str">
        <f>IFERROR(_xlfn.XLOOKUP(tb_C103[[#This Row],[OS]],[1]!tb_C101[OS],[1]!tb_C101[SITUACAO_OS]),0)</f>
        <v>F</v>
      </c>
      <c r="N3985" t="str">
        <f>_xlfn.XLOOKUP(tb_C103[[#This Row],[OS]],[1]!tb_C101[OS],[1]!tb_C101[OFICINA])</f>
        <v>Terceiro</v>
      </c>
      <c r="O3985" s="14">
        <f>tb_C103[[#This Row],[FIM]] - tb_C103[[#This Row],[INICIO]]</f>
        <v>0.125</v>
      </c>
    </row>
    <row r="3986" spans="1:15" x14ac:dyDescent="0.25">
      <c r="A3986" t="s">
        <v>8330</v>
      </c>
      <c r="B3986">
        <v>2195</v>
      </c>
      <c r="C3986">
        <v>1</v>
      </c>
      <c r="D3986" t="s">
        <v>8677</v>
      </c>
      <c r="E3986" s="9">
        <v>45420.354166666664</v>
      </c>
      <c r="F3986" s="9">
        <v>45420.541666666664</v>
      </c>
      <c r="G3986">
        <v>117</v>
      </c>
      <c r="H3986" t="s">
        <v>354</v>
      </c>
      <c r="I3986" t="s">
        <v>184</v>
      </c>
      <c r="J3986" t="s">
        <v>8678</v>
      </c>
      <c r="K3986" s="9">
        <v>45421.380277777775</v>
      </c>
      <c r="L3986" s="13">
        <f>IFERROR(_xlfn.XLOOKUP(tb_C103[[#This Row],[OS]],[1]!tb_C101[OS],[1]!tb_C101[DATA_ABERTURA]),0)</f>
        <v>45416.569884259261</v>
      </c>
      <c r="M3986" s="7" t="str">
        <f>IFERROR(_xlfn.XLOOKUP(tb_C103[[#This Row],[OS]],[1]!tb_C101[OS],[1]!tb_C101[SITUACAO_OS]),0)</f>
        <v>F</v>
      </c>
      <c r="N3986" t="str">
        <f>_xlfn.XLOOKUP(tb_C103[[#This Row],[OS]],[1]!tb_C101[OS],[1]!tb_C101[OFICINA])</f>
        <v>Terceiro</v>
      </c>
      <c r="O3986" s="14">
        <f>tb_C103[[#This Row],[FIM]] - tb_C103[[#This Row],[INICIO]]</f>
        <v>0.1875</v>
      </c>
    </row>
    <row r="3987" spans="1:15" x14ac:dyDescent="0.25">
      <c r="A3987" t="s">
        <v>4080</v>
      </c>
      <c r="B3987">
        <v>2195</v>
      </c>
      <c r="C3987">
        <v>1</v>
      </c>
      <c r="D3987" t="s">
        <v>8677</v>
      </c>
      <c r="E3987" s="9">
        <v>45420.354166666664</v>
      </c>
      <c r="F3987" s="9">
        <v>45420.541666666664</v>
      </c>
      <c r="G3987">
        <v>117</v>
      </c>
      <c r="H3987" t="s">
        <v>354</v>
      </c>
      <c r="I3987" t="s">
        <v>184</v>
      </c>
      <c r="J3987" t="s">
        <v>8678</v>
      </c>
      <c r="K3987" s="9">
        <v>45421.380277777775</v>
      </c>
      <c r="L3987" s="13">
        <f>IFERROR(_xlfn.XLOOKUP(tb_C103[[#This Row],[OS]],[1]!tb_C101[OS],[1]!tb_C101[DATA_ABERTURA]),0)</f>
        <v>45416.569884259261</v>
      </c>
      <c r="M3987" s="7" t="str">
        <f>IFERROR(_xlfn.XLOOKUP(tb_C103[[#This Row],[OS]],[1]!tb_C101[OS],[1]!tb_C101[SITUACAO_OS]),0)</f>
        <v>F</v>
      </c>
      <c r="N3987" t="str">
        <f>_xlfn.XLOOKUP(tb_C103[[#This Row],[OS]],[1]!tb_C101[OS],[1]!tb_C101[OFICINA])</f>
        <v>Terceiro</v>
      </c>
      <c r="O3987" s="14">
        <f>tb_C103[[#This Row],[FIM]] - tb_C103[[#This Row],[INICIO]]</f>
        <v>0.1875</v>
      </c>
    </row>
    <row r="3988" spans="1:15" x14ac:dyDescent="0.25">
      <c r="A3988" t="s">
        <v>8330</v>
      </c>
      <c r="B3988">
        <v>2195</v>
      </c>
      <c r="C3988">
        <v>1</v>
      </c>
      <c r="D3988" t="s">
        <v>8677</v>
      </c>
      <c r="E3988" s="9">
        <v>45419.625</v>
      </c>
      <c r="F3988" s="9">
        <v>45419.680555555555</v>
      </c>
      <c r="G3988">
        <v>117</v>
      </c>
      <c r="H3988" t="s">
        <v>354</v>
      </c>
      <c r="I3988" t="s">
        <v>184</v>
      </c>
      <c r="J3988" t="s">
        <v>8678</v>
      </c>
      <c r="K3988" s="9">
        <v>45421.380277777775</v>
      </c>
      <c r="L3988" s="13">
        <f>IFERROR(_xlfn.XLOOKUP(tb_C103[[#This Row],[OS]],[1]!tb_C101[OS],[1]!tb_C101[DATA_ABERTURA]),0)</f>
        <v>45416.569884259261</v>
      </c>
      <c r="M3988" s="7" t="str">
        <f>IFERROR(_xlfn.XLOOKUP(tb_C103[[#This Row],[OS]],[1]!tb_C101[OS],[1]!tb_C101[SITUACAO_OS]),0)</f>
        <v>F</v>
      </c>
      <c r="N3988" t="str">
        <f>_xlfn.XLOOKUP(tb_C103[[#This Row],[OS]],[1]!tb_C101[OS],[1]!tb_C101[OFICINA])</f>
        <v>Terceiro</v>
      </c>
      <c r="O3988" s="14">
        <f>tb_C103[[#This Row],[FIM]] - tb_C103[[#This Row],[INICIO]]</f>
        <v>5.5555555554747116E-2</v>
      </c>
    </row>
    <row r="3989" spans="1:15" x14ac:dyDescent="0.25">
      <c r="A3989" t="s">
        <v>4080</v>
      </c>
      <c r="B3989">
        <v>2195</v>
      </c>
      <c r="C3989">
        <v>1</v>
      </c>
      <c r="D3989" t="s">
        <v>8677</v>
      </c>
      <c r="E3989" s="9">
        <v>45419.625</v>
      </c>
      <c r="F3989" s="9">
        <v>45419.680555555555</v>
      </c>
      <c r="G3989">
        <v>117</v>
      </c>
      <c r="H3989" t="s">
        <v>354</v>
      </c>
      <c r="I3989" t="s">
        <v>184</v>
      </c>
      <c r="J3989" t="s">
        <v>8678</v>
      </c>
      <c r="K3989" s="9">
        <v>45421.380277777775</v>
      </c>
      <c r="L3989" s="13">
        <f>IFERROR(_xlfn.XLOOKUP(tb_C103[[#This Row],[OS]],[1]!tb_C101[OS],[1]!tb_C101[DATA_ABERTURA]),0)</f>
        <v>45416.569884259261</v>
      </c>
      <c r="M3989" s="7" t="str">
        <f>IFERROR(_xlfn.XLOOKUP(tb_C103[[#This Row],[OS]],[1]!tb_C101[OS],[1]!tb_C101[SITUACAO_OS]),0)</f>
        <v>F</v>
      </c>
      <c r="N3989" t="str">
        <f>_xlfn.XLOOKUP(tb_C103[[#This Row],[OS]],[1]!tb_C101[OS],[1]!tb_C101[OFICINA])</f>
        <v>Terceiro</v>
      </c>
      <c r="O3989" s="14">
        <f>tb_C103[[#This Row],[FIM]] - tb_C103[[#This Row],[INICIO]]</f>
        <v>5.5555555554747116E-2</v>
      </c>
    </row>
    <row r="3990" spans="1:15" x14ac:dyDescent="0.25">
      <c r="A3990" t="s">
        <v>6398</v>
      </c>
      <c r="B3990">
        <v>2196</v>
      </c>
      <c r="C3990">
        <v>1</v>
      </c>
      <c r="D3990" t="s">
        <v>8677</v>
      </c>
      <c r="E3990" s="9">
        <v>45423.604166666664</v>
      </c>
      <c r="F3990" s="9">
        <v>45423.833333333336</v>
      </c>
      <c r="G3990">
        <v>117</v>
      </c>
      <c r="H3990" t="s">
        <v>354</v>
      </c>
      <c r="I3990" t="s">
        <v>184</v>
      </c>
      <c r="J3990" t="s">
        <v>8671</v>
      </c>
      <c r="K3990" s="9">
        <v>45439.609606481485</v>
      </c>
      <c r="L3990" s="13">
        <f>IFERROR(_xlfn.XLOOKUP(tb_C103[[#This Row],[OS]],[1]!tb_C101[OS],[1]!tb_C101[DATA_ABERTURA]),0)</f>
        <v>45416.572754629633</v>
      </c>
      <c r="M3990" s="7" t="str">
        <f>IFERROR(_xlfn.XLOOKUP(tb_C103[[#This Row],[OS]],[1]!tb_C101[OS],[1]!tb_C101[SITUACAO_OS]),0)</f>
        <v>F</v>
      </c>
      <c r="N3990" t="str">
        <f>_xlfn.XLOOKUP(tb_C103[[#This Row],[OS]],[1]!tb_C101[OS],[1]!tb_C101[OFICINA])</f>
        <v>Mecanico</v>
      </c>
      <c r="O3990" s="14">
        <f>tb_C103[[#This Row],[FIM]] - tb_C103[[#This Row],[INICIO]]</f>
        <v>0.22916666667151731</v>
      </c>
    </row>
    <row r="3991" spans="1:15" x14ac:dyDescent="0.25">
      <c r="A3991" t="s">
        <v>6398</v>
      </c>
      <c r="B3991">
        <v>2197</v>
      </c>
      <c r="C3991">
        <v>1</v>
      </c>
      <c r="D3991" t="s">
        <v>8677</v>
      </c>
      <c r="E3991" s="9">
        <v>45423.75</v>
      </c>
      <c r="F3991" s="9">
        <v>45423.895833333336</v>
      </c>
      <c r="G3991">
        <v>117</v>
      </c>
      <c r="H3991" t="s">
        <v>354</v>
      </c>
      <c r="I3991" t="s">
        <v>184</v>
      </c>
      <c r="J3991" t="s">
        <v>8671</v>
      </c>
      <c r="K3991" s="9">
        <v>45439.608946759261</v>
      </c>
      <c r="L3991" s="13">
        <f>IFERROR(_xlfn.XLOOKUP(tb_C103[[#This Row],[OS]],[1]!tb_C101[OS],[1]!tb_C101[DATA_ABERTURA]),0)</f>
        <v>45416.573171296295</v>
      </c>
      <c r="M3991" s="7" t="str">
        <f>IFERROR(_xlfn.XLOOKUP(tb_C103[[#This Row],[OS]],[1]!tb_C101[OS],[1]!tb_C101[SITUACAO_OS]),0)</f>
        <v>F</v>
      </c>
      <c r="N3991" t="str">
        <f>_xlfn.XLOOKUP(tb_C103[[#This Row],[OS]],[1]!tb_C101[OS],[1]!tb_C101[OFICINA])</f>
        <v>Mecanico</v>
      </c>
      <c r="O3991" s="14">
        <f>tb_C103[[#This Row],[FIM]] - tb_C103[[#This Row],[INICIO]]</f>
        <v>0.14583333333575865</v>
      </c>
    </row>
    <row r="3992" spans="1:15" x14ac:dyDescent="0.25">
      <c r="A3992" t="s">
        <v>5388</v>
      </c>
      <c r="B3992">
        <v>2198</v>
      </c>
      <c r="C3992">
        <v>1</v>
      </c>
      <c r="D3992" t="s">
        <v>8677</v>
      </c>
      <c r="E3992" s="9">
        <v>45419.981249999997</v>
      </c>
      <c r="F3992" s="9">
        <v>45420.189583333333</v>
      </c>
      <c r="G3992">
        <v>117</v>
      </c>
      <c r="H3992" t="s">
        <v>354</v>
      </c>
      <c r="I3992" t="s">
        <v>184</v>
      </c>
      <c r="J3992" t="s">
        <v>8671</v>
      </c>
      <c r="K3992" s="9">
        <v>45421.38040509259</v>
      </c>
      <c r="L3992" s="13">
        <f>IFERROR(_xlfn.XLOOKUP(tb_C103[[#This Row],[OS]],[1]!tb_C101[OS],[1]!tb_C101[DATA_ABERTURA]),0)</f>
        <v>45416.573807870373</v>
      </c>
      <c r="M3992" s="7" t="str">
        <f>IFERROR(_xlfn.XLOOKUP(tb_C103[[#This Row],[OS]],[1]!tb_C101[OS],[1]!tb_C101[SITUACAO_OS]),0)</f>
        <v>F</v>
      </c>
      <c r="N3992" t="str">
        <f>_xlfn.XLOOKUP(tb_C103[[#This Row],[OS]],[1]!tb_C101[OS],[1]!tb_C101[OFICINA])</f>
        <v>Mecanico</v>
      </c>
      <c r="O3992" s="14">
        <f>tb_C103[[#This Row],[FIM]] - tb_C103[[#This Row],[INICIO]]</f>
        <v>0.20833333333575865</v>
      </c>
    </row>
    <row r="3993" spans="1:15" x14ac:dyDescent="0.25">
      <c r="A3993" t="s">
        <v>5388</v>
      </c>
      <c r="B3993">
        <v>2199</v>
      </c>
      <c r="C3993">
        <v>1</v>
      </c>
      <c r="D3993" t="s">
        <v>8677</v>
      </c>
      <c r="E3993" s="9">
        <v>45419.980555555558</v>
      </c>
      <c r="F3993" s="9">
        <v>45420.189583333333</v>
      </c>
      <c r="G3993">
        <v>117</v>
      </c>
      <c r="H3993" t="s">
        <v>354</v>
      </c>
      <c r="I3993" t="s">
        <v>184</v>
      </c>
      <c r="J3993" t="s">
        <v>8671</v>
      </c>
      <c r="K3993" s="9">
        <v>45421.380532407406</v>
      </c>
      <c r="L3993" s="13">
        <f>IFERROR(_xlfn.XLOOKUP(tb_C103[[#This Row],[OS]],[1]!tb_C101[OS],[1]!tb_C101[DATA_ABERTURA]),0)</f>
        <v>45416.574293981481</v>
      </c>
      <c r="M3993" s="7" t="str">
        <f>IFERROR(_xlfn.XLOOKUP(tb_C103[[#This Row],[OS]],[1]!tb_C101[OS],[1]!tb_C101[SITUACAO_OS]),0)</f>
        <v>F</v>
      </c>
      <c r="N3993" t="str">
        <f>_xlfn.XLOOKUP(tb_C103[[#This Row],[OS]],[1]!tb_C101[OS],[1]!tb_C101[OFICINA])</f>
        <v>Mecanico</v>
      </c>
      <c r="O3993" s="14">
        <f>tb_C103[[#This Row],[FIM]] - tb_C103[[#This Row],[INICIO]]</f>
        <v>0.20902777777519077</v>
      </c>
    </row>
    <row r="3994" spans="1:15" x14ac:dyDescent="0.25">
      <c r="A3994" t="s">
        <v>5388</v>
      </c>
      <c r="B3994">
        <v>2200</v>
      </c>
      <c r="C3994">
        <v>1</v>
      </c>
      <c r="D3994" t="s">
        <v>8677</v>
      </c>
      <c r="E3994" s="9">
        <v>45419.979861111111</v>
      </c>
      <c r="F3994" s="9">
        <v>45420.188194444447</v>
      </c>
      <c r="G3994">
        <v>117</v>
      </c>
      <c r="H3994" t="s">
        <v>354</v>
      </c>
      <c r="I3994" t="s">
        <v>184</v>
      </c>
      <c r="J3994" t="s">
        <v>8671</v>
      </c>
      <c r="K3994" s="9">
        <v>45421.380671296298</v>
      </c>
      <c r="L3994" s="13">
        <f>IFERROR(_xlfn.XLOOKUP(tb_C103[[#This Row],[OS]],[1]!tb_C101[OS],[1]!tb_C101[DATA_ABERTURA]),0)</f>
        <v>45416.574618055558</v>
      </c>
      <c r="M3994" s="7" t="str">
        <f>IFERROR(_xlfn.XLOOKUP(tb_C103[[#This Row],[OS]],[1]!tb_C101[OS],[1]!tb_C101[SITUACAO_OS]),0)</f>
        <v>F</v>
      </c>
      <c r="N3994" t="str">
        <f>_xlfn.XLOOKUP(tb_C103[[#This Row],[OS]],[1]!tb_C101[OS],[1]!tb_C101[OFICINA])</f>
        <v>Mecanico</v>
      </c>
      <c r="O3994" s="14">
        <f>tb_C103[[#This Row],[FIM]] - tb_C103[[#This Row],[INICIO]]</f>
        <v>0.20833333333575865</v>
      </c>
    </row>
    <row r="3995" spans="1:15" x14ac:dyDescent="0.25">
      <c r="A3995" t="s">
        <v>8330</v>
      </c>
      <c r="B3995">
        <v>2201</v>
      </c>
      <c r="C3995">
        <v>1</v>
      </c>
      <c r="D3995" t="s">
        <v>8677</v>
      </c>
      <c r="E3995" s="9">
        <v>45419.354166666664</v>
      </c>
      <c r="F3995" s="9">
        <v>45419.583333333336</v>
      </c>
      <c r="G3995">
        <v>117</v>
      </c>
      <c r="H3995" t="s">
        <v>354</v>
      </c>
      <c r="I3995" t="s">
        <v>184</v>
      </c>
      <c r="J3995" t="s">
        <v>8674</v>
      </c>
      <c r="K3995" s="9">
        <v>45421.744328703702</v>
      </c>
      <c r="L3995" s="13">
        <f>IFERROR(_xlfn.XLOOKUP(tb_C103[[#This Row],[OS]],[1]!tb_C101[OS],[1]!tb_C101[DATA_ABERTURA]),0)</f>
        <v>45416.575335648151</v>
      </c>
      <c r="M3995" s="7" t="str">
        <f>IFERROR(_xlfn.XLOOKUP(tb_C103[[#This Row],[OS]],[1]!tb_C101[OS],[1]!tb_C101[SITUACAO_OS]),0)</f>
        <v>F</v>
      </c>
      <c r="N3995" t="str">
        <f>_xlfn.XLOOKUP(tb_C103[[#This Row],[OS]],[1]!tb_C101[OS],[1]!tb_C101[OFICINA])</f>
        <v>Eletrico</v>
      </c>
      <c r="O3995" s="14">
        <f>tb_C103[[#This Row],[FIM]] - tb_C103[[#This Row],[INICIO]]</f>
        <v>0.22916666667151731</v>
      </c>
    </row>
    <row r="3996" spans="1:15" x14ac:dyDescent="0.25">
      <c r="A3996" t="s">
        <v>1764</v>
      </c>
      <c r="B3996">
        <v>2202</v>
      </c>
      <c r="C3996">
        <v>1</v>
      </c>
      <c r="D3996" t="s">
        <v>8677</v>
      </c>
      <c r="E3996" s="9">
        <v>45419.958333333336</v>
      </c>
      <c r="F3996" s="9">
        <v>45420.260416666664</v>
      </c>
      <c r="G3996">
        <v>117</v>
      </c>
      <c r="H3996" t="s">
        <v>354</v>
      </c>
      <c r="I3996" t="s">
        <v>184</v>
      </c>
      <c r="J3996" t="s">
        <v>8674</v>
      </c>
      <c r="K3996" s="9">
        <v>45439.656053240738</v>
      </c>
      <c r="L3996" s="13">
        <f>IFERROR(_xlfn.XLOOKUP(tb_C103[[#This Row],[OS]],[1]!tb_C101[OS],[1]!tb_C101[DATA_ABERTURA]),0)</f>
        <v>45416.577835648146</v>
      </c>
      <c r="M3996" s="7" t="str">
        <f>IFERROR(_xlfn.XLOOKUP(tb_C103[[#This Row],[OS]],[1]!tb_C101[OS],[1]!tb_C101[SITUACAO_OS]),0)</f>
        <v>F</v>
      </c>
      <c r="N3996" t="str">
        <f>_xlfn.XLOOKUP(tb_C103[[#This Row],[OS]],[1]!tb_C101[OS],[1]!tb_C101[OFICINA])</f>
        <v>Eletrico</v>
      </c>
      <c r="O3996" s="14">
        <f>tb_C103[[#This Row],[FIM]] - tb_C103[[#This Row],[INICIO]]</f>
        <v>0.30208333332848269</v>
      </c>
    </row>
    <row r="3997" spans="1:15" x14ac:dyDescent="0.25">
      <c r="A3997" t="s">
        <v>4080</v>
      </c>
      <c r="B3997">
        <v>2202</v>
      </c>
      <c r="C3997">
        <v>1</v>
      </c>
      <c r="D3997" t="s">
        <v>8677</v>
      </c>
      <c r="E3997" s="9">
        <v>45419.958333333336</v>
      </c>
      <c r="F3997" s="9">
        <v>45420.260416666664</v>
      </c>
      <c r="G3997">
        <v>117</v>
      </c>
      <c r="H3997" t="s">
        <v>354</v>
      </c>
      <c r="I3997" t="s">
        <v>184</v>
      </c>
      <c r="J3997" t="s">
        <v>8674</v>
      </c>
      <c r="K3997" s="9">
        <v>45439.656053240738</v>
      </c>
      <c r="L3997" s="13">
        <f>IFERROR(_xlfn.XLOOKUP(tb_C103[[#This Row],[OS]],[1]!tb_C101[OS],[1]!tb_C101[DATA_ABERTURA]),0)</f>
        <v>45416.577835648146</v>
      </c>
      <c r="M3997" s="7" t="str">
        <f>IFERROR(_xlfn.XLOOKUP(tb_C103[[#This Row],[OS]],[1]!tb_C101[OS],[1]!tb_C101[SITUACAO_OS]),0)</f>
        <v>F</v>
      </c>
      <c r="N3997" t="str">
        <f>_xlfn.XLOOKUP(tb_C103[[#This Row],[OS]],[1]!tb_C101[OS],[1]!tb_C101[OFICINA])</f>
        <v>Eletrico</v>
      </c>
      <c r="O3997" s="14">
        <f>tb_C103[[#This Row],[FIM]] - tb_C103[[#This Row],[INICIO]]</f>
        <v>0.30208333332848269</v>
      </c>
    </row>
    <row r="3998" spans="1:15" x14ac:dyDescent="0.25">
      <c r="A3998" t="s">
        <v>5446</v>
      </c>
      <c r="B3998">
        <v>2202</v>
      </c>
      <c r="C3998">
        <v>1</v>
      </c>
      <c r="D3998" t="s">
        <v>8677</v>
      </c>
      <c r="E3998" s="9">
        <v>45419.958333333336</v>
      </c>
      <c r="F3998" s="9">
        <v>45420.260416666664</v>
      </c>
      <c r="G3998">
        <v>117</v>
      </c>
      <c r="H3998" t="s">
        <v>354</v>
      </c>
      <c r="I3998" t="s">
        <v>184</v>
      </c>
      <c r="J3998" t="s">
        <v>8674</v>
      </c>
      <c r="K3998" s="9">
        <v>45439.656053240738</v>
      </c>
      <c r="L3998" s="13">
        <f>IFERROR(_xlfn.XLOOKUP(tb_C103[[#This Row],[OS]],[1]!tb_C101[OS],[1]!tb_C101[DATA_ABERTURA]),0)</f>
        <v>45416.577835648146</v>
      </c>
      <c r="M3998" s="7" t="str">
        <f>IFERROR(_xlfn.XLOOKUP(tb_C103[[#This Row],[OS]],[1]!tb_C101[OS],[1]!tb_C101[SITUACAO_OS]),0)</f>
        <v>F</v>
      </c>
      <c r="N3998" t="str">
        <f>_xlfn.XLOOKUP(tb_C103[[#This Row],[OS]],[1]!tb_C101[OS],[1]!tb_C101[OFICINA])</f>
        <v>Eletrico</v>
      </c>
      <c r="O3998" s="14">
        <f>tb_C103[[#This Row],[FIM]] - tb_C103[[#This Row],[INICIO]]</f>
        <v>0.30208333332848269</v>
      </c>
    </row>
    <row r="3999" spans="1:15" x14ac:dyDescent="0.25">
      <c r="A3999" t="s">
        <v>6807</v>
      </c>
      <c r="B3999">
        <v>2202</v>
      </c>
      <c r="C3999">
        <v>1</v>
      </c>
      <c r="D3999" t="s">
        <v>8677</v>
      </c>
      <c r="E3999" s="9">
        <v>45419.958333333336</v>
      </c>
      <c r="F3999" s="9">
        <v>45420.260416666664</v>
      </c>
      <c r="G3999">
        <v>117</v>
      </c>
      <c r="H3999" t="s">
        <v>354</v>
      </c>
      <c r="I3999" t="s">
        <v>184</v>
      </c>
      <c r="J3999" t="s">
        <v>8674</v>
      </c>
      <c r="K3999" s="9">
        <v>45439.656053240738</v>
      </c>
      <c r="L3999" s="13">
        <f>IFERROR(_xlfn.XLOOKUP(tb_C103[[#This Row],[OS]],[1]!tb_C101[OS],[1]!tb_C101[DATA_ABERTURA]),0)</f>
        <v>45416.577835648146</v>
      </c>
      <c r="M3999" s="7" t="str">
        <f>IFERROR(_xlfn.XLOOKUP(tb_C103[[#This Row],[OS]],[1]!tb_C101[OS],[1]!tb_C101[SITUACAO_OS]),0)</f>
        <v>F</v>
      </c>
      <c r="N3999" t="str">
        <f>_xlfn.XLOOKUP(tb_C103[[#This Row],[OS]],[1]!tb_C101[OS],[1]!tb_C101[OFICINA])</f>
        <v>Eletrico</v>
      </c>
      <c r="O3999" s="14">
        <f>tb_C103[[#This Row],[FIM]] - tb_C103[[#This Row],[INICIO]]</f>
        <v>0.30208333332848269</v>
      </c>
    </row>
    <row r="4000" spans="1:15" x14ac:dyDescent="0.25">
      <c r="A4000" t="s">
        <v>1764</v>
      </c>
      <c r="B4000">
        <v>2202</v>
      </c>
      <c r="C4000">
        <v>1</v>
      </c>
      <c r="D4000" t="s">
        <v>8677</v>
      </c>
      <c r="E4000" s="9">
        <v>45432.333333333336</v>
      </c>
      <c r="F4000" s="9">
        <v>45432.791666666664</v>
      </c>
      <c r="G4000">
        <v>117</v>
      </c>
      <c r="H4000" t="s">
        <v>354</v>
      </c>
      <c r="I4000" t="s">
        <v>184</v>
      </c>
      <c r="J4000" t="s">
        <v>8674</v>
      </c>
      <c r="K4000" s="9">
        <v>45439.656053240738</v>
      </c>
      <c r="L4000" s="13">
        <f>IFERROR(_xlfn.XLOOKUP(tb_C103[[#This Row],[OS]],[1]!tb_C101[OS],[1]!tb_C101[DATA_ABERTURA]),0)</f>
        <v>45416.577835648146</v>
      </c>
      <c r="M4000" s="7" t="str">
        <f>IFERROR(_xlfn.XLOOKUP(tb_C103[[#This Row],[OS]],[1]!tb_C101[OS],[1]!tb_C101[SITUACAO_OS]),0)</f>
        <v>F</v>
      </c>
      <c r="N4000" t="str">
        <f>_xlfn.XLOOKUP(tb_C103[[#This Row],[OS]],[1]!tb_C101[OS],[1]!tb_C101[OFICINA])</f>
        <v>Eletrico</v>
      </c>
      <c r="O4000" s="14">
        <f>tb_C103[[#This Row],[FIM]] - tb_C103[[#This Row],[INICIO]]</f>
        <v>0.45833333332848269</v>
      </c>
    </row>
    <row r="4001" spans="1:15" x14ac:dyDescent="0.25">
      <c r="A4001" t="s">
        <v>4080</v>
      </c>
      <c r="B4001">
        <v>2202</v>
      </c>
      <c r="C4001">
        <v>1</v>
      </c>
      <c r="D4001" t="s">
        <v>8677</v>
      </c>
      <c r="E4001" s="9">
        <v>45432.333333333336</v>
      </c>
      <c r="F4001" s="9">
        <v>45432.791666666664</v>
      </c>
      <c r="G4001">
        <v>117</v>
      </c>
      <c r="H4001" t="s">
        <v>354</v>
      </c>
      <c r="I4001" t="s">
        <v>184</v>
      </c>
      <c r="J4001" t="s">
        <v>8674</v>
      </c>
      <c r="K4001" s="9">
        <v>45439.656053240738</v>
      </c>
      <c r="L4001" s="13">
        <f>IFERROR(_xlfn.XLOOKUP(tb_C103[[#This Row],[OS]],[1]!tb_C101[OS],[1]!tb_C101[DATA_ABERTURA]),0)</f>
        <v>45416.577835648146</v>
      </c>
      <c r="M4001" s="7" t="str">
        <f>IFERROR(_xlfn.XLOOKUP(tb_C103[[#This Row],[OS]],[1]!tb_C101[OS],[1]!tb_C101[SITUACAO_OS]),0)</f>
        <v>F</v>
      </c>
      <c r="N4001" t="str">
        <f>_xlfn.XLOOKUP(tb_C103[[#This Row],[OS]],[1]!tb_C101[OS],[1]!tb_C101[OFICINA])</f>
        <v>Eletrico</v>
      </c>
      <c r="O4001" s="14">
        <f>tb_C103[[#This Row],[FIM]] - tb_C103[[#This Row],[INICIO]]</f>
        <v>0.45833333332848269</v>
      </c>
    </row>
    <row r="4002" spans="1:15" x14ac:dyDescent="0.25">
      <c r="A4002" t="s">
        <v>5446</v>
      </c>
      <c r="B4002">
        <v>2202</v>
      </c>
      <c r="C4002">
        <v>1</v>
      </c>
      <c r="D4002" t="s">
        <v>8677</v>
      </c>
      <c r="E4002" s="9">
        <v>45432.333333333336</v>
      </c>
      <c r="F4002" s="9">
        <v>45432.791666666664</v>
      </c>
      <c r="G4002">
        <v>117</v>
      </c>
      <c r="H4002" t="s">
        <v>354</v>
      </c>
      <c r="I4002" t="s">
        <v>184</v>
      </c>
      <c r="J4002" t="s">
        <v>8674</v>
      </c>
      <c r="K4002" s="9">
        <v>45439.656053240738</v>
      </c>
      <c r="L4002" s="13">
        <f>IFERROR(_xlfn.XLOOKUP(tb_C103[[#This Row],[OS]],[1]!tb_C101[OS],[1]!tb_C101[DATA_ABERTURA]),0)</f>
        <v>45416.577835648146</v>
      </c>
      <c r="M4002" s="7" t="str">
        <f>IFERROR(_xlfn.XLOOKUP(tb_C103[[#This Row],[OS]],[1]!tb_C101[OS],[1]!tb_C101[SITUACAO_OS]),0)</f>
        <v>F</v>
      </c>
      <c r="N4002" t="str">
        <f>_xlfn.XLOOKUP(tb_C103[[#This Row],[OS]],[1]!tb_C101[OS],[1]!tb_C101[OFICINA])</f>
        <v>Eletrico</v>
      </c>
      <c r="O4002" s="14">
        <f>tb_C103[[#This Row],[FIM]] - tb_C103[[#This Row],[INICIO]]</f>
        <v>0.45833333332848269</v>
      </c>
    </row>
    <row r="4003" spans="1:15" x14ac:dyDescent="0.25">
      <c r="A4003" t="s">
        <v>6807</v>
      </c>
      <c r="B4003">
        <v>2202</v>
      </c>
      <c r="C4003">
        <v>1</v>
      </c>
      <c r="D4003" t="s">
        <v>8677</v>
      </c>
      <c r="E4003" s="9">
        <v>45432.333333333336</v>
      </c>
      <c r="F4003" s="9">
        <v>45432.791666666664</v>
      </c>
      <c r="G4003">
        <v>117</v>
      </c>
      <c r="H4003" t="s">
        <v>354</v>
      </c>
      <c r="I4003" t="s">
        <v>184</v>
      </c>
      <c r="J4003" t="s">
        <v>8674</v>
      </c>
      <c r="K4003" s="9">
        <v>45439.656053240738</v>
      </c>
      <c r="L4003" s="13">
        <f>IFERROR(_xlfn.XLOOKUP(tb_C103[[#This Row],[OS]],[1]!tb_C101[OS],[1]!tb_C101[DATA_ABERTURA]),0)</f>
        <v>45416.577835648146</v>
      </c>
      <c r="M4003" s="7" t="str">
        <f>IFERROR(_xlfn.XLOOKUP(tb_C103[[#This Row],[OS]],[1]!tb_C101[OS],[1]!tb_C101[SITUACAO_OS]),0)</f>
        <v>F</v>
      </c>
      <c r="N4003" t="str">
        <f>_xlfn.XLOOKUP(tb_C103[[#This Row],[OS]],[1]!tb_C101[OS],[1]!tb_C101[OFICINA])</f>
        <v>Eletrico</v>
      </c>
      <c r="O4003" s="14">
        <f>tb_C103[[#This Row],[FIM]] - tb_C103[[#This Row],[INICIO]]</f>
        <v>0.45833333332848269</v>
      </c>
    </row>
    <row r="4004" spans="1:15" x14ac:dyDescent="0.25">
      <c r="A4004" t="s">
        <v>1764</v>
      </c>
      <c r="B4004">
        <v>2202</v>
      </c>
      <c r="C4004">
        <v>1</v>
      </c>
      <c r="D4004" t="s">
        <v>8677</v>
      </c>
      <c r="E4004" s="9">
        <v>45432.291666666664</v>
      </c>
      <c r="F4004" s="9">
        <v>45432.375</v>
      </c>
      <c r="G4004">
        <v>117</v>
      </c>
      <c r="H4004" t="s">
        <v>354</v>
      </c>
      <c r="I4004" t="s">
        <v>184</v>
      </c>
      <c r="J4004" t="s">
        <v>8674</v>
      </c>
      <c r="K4004" s="9">
        <v>45439.656053240738</v>
      </c>
      <c r="L4004" s="13">
        <f>IFERROR(_xlfn.XLOOKUP(tb_C103[[#This Row],[OS]],[1]!tb_C101[OS],[1]!tb_C101[DATA_ABERTURA]),0)</f>
        <v>45416.577835648146</v>
      </c>
      <c r="M4004" s="7" t="str">
        <f>IFERROR(_xlfn.XLOOKUP(tb_C103[[#This Row],[OS]],[1]!tb_C101[OS],[1]!tb_C101[SITUACAO_OS]),0)</f>
        <v>F</v>
      </c>
      <c r="N4004" t="str">
        <f>_xlfn.XLOOKUP(tb_C103[[#This Row],[OS]],[1]!tb_C101[OS],[1]!tb_C101[OFICINA])</f>
        <v>Eletrico</v>
      </c>
      <c r="O4004" s="14">
        <f>tb_C103[[#This Row],[FIM]] - tb_C103[[#This Row],[INICIO]]</f>
        <v>8.3333333335758653E-2</v>
      </c>
    </row>
    <row r="4005" spans="1:15" x14ac:dyDescent="0.25">
      <c r="A4005" t="s">
        <v>4080</v>
      </c>
      <c r="B4005">
        <v>2202</v>
      </c>
      <c r="C4005">
        <v>1</v>
      </c>
      <c r="D4005" t="s">
        <v>8677</v>
      </c>
      <c r="E4005" s="9">
        <v>45432.291666666664</v>
      </c>
      <c r="F4005" s="9">
        <v>45432.375</v>
      </c>
      <c r="G4005">
        <v>117</v>
      </c>
      <c r="H4005" t="s">
        <v>354</v>
      </c>
      <c r="I4005" t="s">
        <v>184</v>
      </c>
      <c r="J4005" t="s">
        <v>8674</v>
      </c>
      <c r="K4005" s="9">
        <v>45439.656053240738</v>
      </c>
      <c r="L4005" s="13">
        <f>IFERROR(_xlfn.XLOOKUP(tb_C103[[#This Row],[OS]],[1]!tb_C101[OS],[1]!tb_C101[DATA_ABERTURA]),0)</f>
        <v>45416.577835648146</v>
      </c>
      <c r="M4005" s="7" t="str">
        <f>IFERROR(_xlfn.XLOOKUP(tb_C103[[#This Row],[OS]],[1]!tb_C101[OS],[1]!tb_C101[SITUACAO_OS]),0)</f>
        <v>F</v>
      </c>
      <c r="N4005" t="str">
        <f>_xlfn.XLOOKUP(tb_C103[[#This Row],[OS]],[1]!tb_C101[OS],[1]!tb_C101[OFICINA])</f>
        <v>Eletrico</v>
      </c>
      <c r="O4005" s="14">
        <f>tb_C103[[#This Row],[FIM]] - tb_C103[[#This Row],[INICIO]]</f>
        <v>8.3333333335758653E-2</v>
      </c>
    </row>
    <row r="4006" spans="1:15" x14ac:dyDescent="0.25">
      <c r="A4006" t="s">
        <v>5446</v>
      </c>
      <c r="B4006">
        <v>2202</v>
      </c>
      <c r="C4006">
        <v>1</v>
      </c>
      <c r="D4006" t="s">
        <v>8677</v>
      </c>
      <c r="E4006" s="9">
        <v>45432.291666666664</v>
      </c>
      <c r="F4006" s="9">
        <v>45432.375</v>
      </c>
      <c r="G4006">
        <v>117</v>
      </c>
      <c r="H4006" t="s">
        <v>354</v>
      </c>
      <c r="I4006" t="s">
        <v>184</v>
      </c>
      <c r="J4006" t="s">
        <v>8674</v>
      </c>
      <c r="K4006" s="9">
        <v>45439.656053240738</v>
      </c>
      <c r="L4006" s="13">
        <f>IFERROR(_xlfn.XLOOKUP(tb_C103[[#This Row],[OS]],[1]!tb_C101[OS],[1]!tb_C101[DATA_ABERTURA]),0)</f>
        <v>45416.577835648146</v>
      </c>
      <c r="M4006" s="7" t="str">
        <f>IFERROR(_xlfn.XLOOKUP(tb_C103[[#This Row],[OS]],[1]!tb_C101[OS],[1]!tb_C101[SITUACAO_OS]),0)</f>
        <v>F</v>
      </c>
      <c r="N4006" t="str">
        <f>_xlfn.XLOOKUP(tb_C103[[#This Row],[OS]],[1]!tb_C101[OS],[1]!tb_C101[OFICINA])</f>
        <v>Eletrico</v>
      </c>
      <c r="O4006" s="14">
        <f>tb_C103[[#This Row],[FIM]] - tb_C103[[#This Row],[INICIO]]</f>
        <v>8.3333333335758653E-2</v>
      </c>
    </row>
    <row r="4007" spans="1:15" x14ac:dyDescent="0.25">
      <c r="A4007" t="s">
        <v>6807</v>
      </c>
      <c r="B4007">
        <v>2202</v>
      </c>
      <c r="C4007">
        <v>1</v>
      </c>
      <c r="D4007" t="s">
        <v>8677</v>
      </c>
      <c r="E4007" s="9">
        <v>45432.291666666664</v>
      </c>
      <c r="F4007" s="9">
        <v>45432.375</v>
      </c>
      <c r="G4007">
        <v>117</v>
      </c>
      <c r="H4007" t="s">
        <v>354</v>
      </c>
      <c r="I4007" t="s">
        <v>184</v>
      </c>
      <c r="J4007" t="s">
        <v>8674</v>
      </c>
      <c r="K4007" s="9">
        <v>45439.656053240738</v>
      </c>
      <c r="L4007" s="13">
        <f>IFERROR(_xlfn.XLOOKUP(tb_C103[[#This Row],[OS]],[1]!tb_C101[OS],[1]!tb_C101[DATA_ABERTURA]),0)</f>
        <v>45416.577835648146</v>
      </c>
      <c r="M4007" s="7" t="str">
        <f>IFERROR(_xlfn.XLOOKUP(tb_C103[[#This Row],[OS]],[1]!tb_C101[OS],[1]!tb_C101[SITUACAO_OS]),0)</f>
        <v>F</v>
      </c>
      <c r="N4007" t="str">
        <f>_xlfn.XLOOKUP(tb_C103[[#This Row],[OS]],[1]!tb_C101[OS],[1]!tb_C101[OFICINA])</f>
        <v>Eletrico</v>
      </c>
      <c r="O4007" s="14">
        <f>tb_C103[[#This Row],[FIM]] - tb_C103[[#This Row],[INICIO]]</f>
        <v>8.3333333335758653E-2</v>
      </c>
    </row>
    <row r="4008" spans="1:15" x14ac:dyDescent="0.25">
      <c r="A4008" t="s">
        <v>2551</v>
      </c>
      <c r="B4008">
        <v>2203</v>
      </c>
      <c r="C4008">
        <v>1</v>
      </c>
      <c r="D4008" t="s">
        <v>8677</v>
      </c>
      <c r="E4008" s="9">
        <v>45432.25</v>
      </c>
      <c r="F4008" s="9">
        <v>45432.611111111109</v>
      </c>
      <c r="G4008">
        <v>117</v>
      </c>
      <c r="H4008" t="s">
        <v>354</v>
      </c>
      <c r="I4008" t="s">
        <v>184</v>
      </c>
      <c r="J4008" t="s">
        <v>8671</v>
      </c>
      <c r="K4008" s="9">
        <v>45439.599340277775</v>
      </c>
      <c r="L4008" s="13">
        <f>IFERROR(_xlfn.XLOOKUP(tb_C103[[#This Row],[OS]],[1]!tb_C101[OS],[1]!tb_C101[DATA_ABERTURA]),0)</f>
        <v>45416.579710648148</v>
      </c>
      <c r="M4008" s="7" t="str">
        <f>IFERROR(_xlfn.XLOOKUP(tb_C103[[#This Row],[OS]],[1]!tb_C101[OS],[1]!tb_C101[SITUACAO_OS]),0)</f>
        <v>F</v>
      </c>
      <c r="N4008" t="str">
        <f>_xlfn.XLOOKUP(tb_C103[[#This Row],[OS]],[1]!tb_C101[OS],[1]!tb_C101[OFICINA])</f>
        <v>Mecanico</v>
      </c>
      <c r="O4008" s="14">
        <f>tb_C103[[#This Row],[FIM]] - tb_C103[[#This Row],[INICIO]]</f>
        <v>0.36111111110949423</v>
      </c>
    </row>
    <row r="4009" spans="1:15" x14ac:dyDescent="0.25">
      <c r="A4009" t="s">
        <v>4080</v>
      </c>
      <c r="B4009">
        <v>2204</v>
      </c>
      <c r="C4009">
        <v>5</v>
      </c>
      <c r="D4009" t="s">
        <v>8690</v>
      </c>
      <c r="E4009" s="9">
        <v>45434.319444444445</v>
      </c>
      <c r="F4009" s="9">
        <v>45434.666666666664</v>
      </c>
      <c r="G4009">
        <v>117</v>
      </c>
      <c r="H4009" t="s">
        <v>354</v>
      </c>
      <c r="I4009" t="s">
        <v>184</v>
      </c>
      <c r="J4009" t="s">
        <v>8674</v>
      </c>
      <c r="K4009" s="9">
        <v>45439.641840277778</v>
      </c>
      <c r="L4009" s="13">
        <f>IFERROR(_xlfn.XLOOKUP(tb_C103[[#This Row],[OS]],[1]!tb_C101[OS],[1]!tb_C101[DATA_ABERTURA]),0)</f>
        <v>45416.581574074073</v>
      </c>
      <c r="M4009" s="7" t="str">
        <f>IFERROR(_xlfn.XLOOKUP(tb_C103[[#This Row],[OS]],[1]!tb_C101[OS],[1]!tb_C101[SITUACAO_OS]),0)</f>
        <v>F</v>
      </c>
      <c r="N4009" t="str">
        <f>_xlfn.XLOOKUP(tb_C103[[#This Row],[OS]],[1]!tb_C101[OS],[1]!tb_C101[OFICINA])</f>
        <v>Eletrico</v>
      </c>
      <c r="O4009" s="14">
        <f>tb_C103[[#This Row],[FIM]] - tb_C103[[#This Row],[INICIO]]</f>
        <v>0.34722222221898846</v>
      </c>
    </row>
    <row r="4010" spans="1:15" x14ac:dyDescent="0.25">
      <c r="A4010" t="s">
        <v>5446</v>
      </c>
      <c r="B4010">
        <v>2204</v>
      </c>
      <c r="C4010">
        <v>5</v>
      </c>
      <c r="D4010" t="s">
        <v>8690</v>
      </c>
      <c r="E4010" s="9">
        <v>45434.319444444445</v>
      </c>
      <c r="F4010" s="9">
        <v>45434.666666666664</v>
      </c>
      <c r="G4010">
        <v>117</v>
      </c>
      <c r="H4010" t="s">
        <v>354</v>
      </c>
      <c r="I4010" t="s">
        <v>184</v>
      </c>
      <c r="J4010" t="s">
        <v>8674</v>
      </c>
      <c r="K4010" s="9">
        <v>45439.641840277778</v>
      </c>
      <c r="L4010" s="13">
        <f>IFERROR(_xlfn.XLOOKUP(tb_C103[[#This Row],[OS]],[1]!tb_C101[OS],[1]!tb_C101[DATA_ABERTURA]),0)</f>
        <v>45416.581574074073</v>
      </c>
      <c r="M4010" s="7" t="str">
        <f>IFERROR(_xlfn.XLOOKUP(tb_C103[[#This Row],[OS]],[1]!tb_C101[OS],[1]!tb_C101[SITUACAO_OS]),0)</f>
        <v>F</v>
      </c>
      <c r="N4010" t="str">
        <f>_xlfn.XLOOKUP(tb_C103[[#This Row],[OS]],[1]!tb_C101[OS],[1]!tb_C101[OFICINA])</f>
        <v>Eletrico</v>
      </c>
      <c r="O4010" s="14">
        <f>tb_C103[[#This Row],[FIM]] - tb_C103[[#This Row],[INICIO]]</f>
        <v>0.34722222221898846</v>
      </c>
    </row>
    <row r="4011" spans="1:15" x14ac:dyDescent="0.25">
      <c r="B4011">
        <v>2205</v>
      </c>
      <c r="C4011">
        <v>1</v>
      </c>
      <c r="D4011" t="s">
        <v>8677</v>
      </c>
      <c r="E4011" s="9"/>
      <c r="F4011" s="9"/>
      <c r="G4011">
        <v>117</v>
      </c>
      <c r="H4011" t="s">
        <v>354</v>
      </c>
      <c r="I4011" t="s">
        <v>184</v>
      </c>
      <c r="J4011" t="s">
        <v>8671</v>
      </c>
      <c r="K4011" s="9">
        <v>45670.651342592595</v>
      </c>
      <c r="L4011" s="13">
        <f>IFERROR(_xlfn.XLOOKUP(tb_C103[[#This Row],[OS]],[1]!tb_C101[OS],[1]!tb_C101[DATA_ABERTURA]),0)</f>
        <v>45416.590590277781</v>
      </c>
      <c r="M4011" s="7" t="str">
        <f>IFERROR(_xlfn.XLOOKUP(tb_C103[[#This Row],[OS]],[1]!tb_C101[OS],[1]!tb_C101[SITUACAO_OS]),0)</f>
        <v>F</v>
      </c>
      <c r="N4011" t="str">
        <f>_xlfn.XLOOKUP(tb_C103[[#This Row],[OS]],[1]!tb_C101[OS],[1]!tb_C101[OFICINA])</f>
        <v>Mecanico</v>
      </c>
      <c r="O4011" s="14">
        <f>tb_C103[[#This Row],[FIM]] - tb_C103[[#This Row],[INICIO]]</f>
        <v>0</v>
      </c>
    </row>
    <row r="4012" spans="1:15" x14ac:dyDescent="0.25">
      <c r="B4012">
        <v>2206</v>
      </c>
      <c r="C4012">
        <v>1</v>
      </c>
      <c r="D4012" t="s">
        <v>8677</v>
      </c>
      <c r="E4012" s="9"/>
      <c r="F4012" s="9"/>
      <c r="G4012">
        <v>117</v>
      </c>
      <c r="H4012" t="s">
        <v>354</v>
      </c>
      <c r="I4012" t="s">
        <v>184</v>
      </c>
      <c r="J4012" t="s">
        <v>8671</v>
      </c>
      <c r="K4012" s="9">
        <v>45670.651597222219</v>
      </c>
      <c r="L4012" s="13">
        <f>IFERROR(_xlfn.XLOOKUP(tb_C103[[#This Row],[OS]],[1]!tb_C101[OS],[1]!tb_C101[DATA_ABERTURA]),0)</f>
        <v>45416.590879629628</v>
      </c>
      <c r="M4012" s="7" t="str">
        <f>IFERROR(_xlfn.XLOOKUP(tb_C103[[#This Row],[OS]],[1]!tb_C101[OS],[1]!tb_C101[SITUACAO_OS]),0)</f>
        <v>F</v>
      </c>
      <c r="N4012" t="str">
        <f>_xlfn.XLOOKUP(tb_C103[[#This Row],[OS]],[1]!tb_C101[OS],[1]!tb_C101[OFICINA])</f>
        <v>Mecanico</v>
      </c>
      <c r="O4012" s="14">
        <f>tb_C103[[#This Row],[FIM]] - tb_C103[[#This Row],[INICIO]]</f>
        <v>0</v>
      </c>
    </row>
    <row r="4013" spans="1:15" x14ac:dyDescent="0.25">
      <c r="B4013">
        <v>2207</v>
      </c>
      <c r="C4013">
        <v>1</v>
      </c>
      <c r="D4013" t="s">
        <v>8677</v>
      </c>
      <c r="E4013" s="9"/>
      <c r="F4013" s="9"/>
      <c r="G4013">
        <v>117</v>
      </c>
      <c r="H4013" t="s">
        <v>354</v>
      </c>
      <c r="I4013" t="s">
        <v>184</v>
      </c>
      <c r="J4013" t="s">
        <v>8671</v>
      </c>
      <c r="K4013" s="9">
        <v>45670.651712962965</v>
      </c>
      <c r="L4013" s="13">
        <f>IFERROR(_xlfn.XLOOKUP(tb_C103[[#This Row],[OS]],[1]!tb_C101[OS],[1]!tb_C101[DATA_ABERTURA]),0)</f>
        <v>45416.591307870367</v>
      </c>
      <c r="M4013" s="7" t="str">
        <f>IFERROR(_xlfn.XLOOKUP(tb_C103[[#This Row],[OS]],[1]!tb_C101[OS],[1]!tb_C101[SITUACAO_OS]),0)</f>
        <v>F</v>
      </c>
      <c r="N4013" t="str">
        <f>_xlfn.XLOOKUP(tb_C103[[#This Row],[OS]],[1]!tb_C101[OS],[1]!tb_C101[OFICINA])</f>
        <v>Mecanico</v>
      </c>
      <c r="O4013" s="14">
        <f>tb_C103[[#This Row],[FIM]] - tb_C103[[#This Row],[INICIO]]</f>
        <v>0</v>
      </c>
    </row>
    <row r="4014" spans="1:15" x14ac:dyDescent="0.25">
      <c r="A4014" t="s">
        <v>4080</v>
      </c>
      <c r="B4014">
        <v>2208</v>
      </c>
      <c r="C4014">
        <v>1</v>
      </c>
      <c r="D4014" t="s">
        <v>8677</v>
      </c>
      <c r="E4014" s="9">
        <v>45420.333333333336</v>
      </c>
      <c r="F4014" s="9">
        <v>45420.375</v>
      </c>
      <c r="G4014">
        <v>117</v>
      </c>
      <c r="H4014" t="s">
        <v>354</v>
      </c>
      <c r="I4014" t="s">
        <v>184</v>
      </c>
      <c r="J4014" t="s">
        <v>8674</v>
      </c>
      <c r="K4014" s="9">
        <v>45471.384409722225</v>
      </c>
      <c r="L4014" s="13">
        <f>IFERROR(_xlfn.XLOOKUP(tb_C103[[#This Row],[OS]],[1]!tb_C101[OS],[1]!tb_C101[DATA_ABERTURA]),0)</f>
        <v>45416.592268518521</v>
      </c>
      <c r="M4014" s="7" t="str">
        <f>IFERROR(_xlfn.XLOOKUP(tb_C103[[#This Row],[OS]],[1]!tb_C101[OS],[1]!tb_C101[SITUACAO_OS]),0)</f>
        <v>F</v>
      </c>
      <c r="N4014" t="str">
        <f>_xlfn.XLOOKUP(tb_C103[[#This Row],[OS]],[1]!tb_C101[OS],[1]!tb_C101[OFICINA])</f>
        <v>Eletrico</v>
      </c>
      <c r="O4014" s="14">
        <f>tb_C103[[#This Row],[FIM]] - tb_C103[[#This Row],[INICIO]]</f>
        <v>4.1666666664241347E-2</v>
      </c>
    </row>
    <row r="4015" spans="1:15" x14ac:dyDescent="0.25">
      <c r="A4015" t="s">
        <v>6807</v>
      </c>
      <c r="B4015">
        <v>2209</v>
      </c>
      <c r="C4015">
        <v>1</v>
      </c>
      <c r="D4015" t="s">
        <v>8677</v>
      </c>
      <c r="E4015" s="9">
        <v>45433.298611111109</v>
      </c>
      <c r="F4015" s="9">
        <v>45433.34097222222</v>
      </c>
      <c r="G4015">
        <v>117</v>
      </c>
      <c r="H4015" t="s">
        <v>354</v>
      </c>
      <c r="I4015" t="s">
        <v>184</v>
      </c>
      <c r="J4015" t="s">
        <v>8674</v>
      </c>
      <c r="K4015" s="9">
        <v>45448.514930555553</v>
      </c>
      <c r="L4015" s="13">
        <f>IFERROR(_xlfn.XLOOKUP(tb_C103[[#This Row],[OS]],[1]!tb_C101[OS],[1]!tb_C101[DATA_ABERTURA]),0)</f>
        <v>45416.592523148145</v>
      </c>
      <c r="M4015" s="7" t="str">
        <f>IFERROR(_xlfn.XLOOKUP(tb_C103[[#This Row],[OS]],[1]!tb_C101[OS],[1]!tb_C101[SITUACAO_OS]),0)</f>
        <v>F</v>
      </c>
      <c r="N4015" t="str">
        <f>_xlfn.XLOOKUP(tb_C103[[#This Row],[OS]],[1]!tb_C101[OS],[1]!tb_C101[OFICINA])</f>
        <v>Eletrico</v>
      </c>
      <c r="O4015" s="14">
        <f>tb_C103[[#This Row],[FIM]] - tb_C103[[#This Row],[INICIO]]</f>
        <v>4.2361111110949423E-2</v>
      </c>
    </row>
    <row r="4016" spans="1:15" x14ac:dyDescent="0.25">
      <c r="A4016" t="s">
        <v>6807</v>
      </c>
      <c r="B4016">
        <v>2210</v>
      </c>
      <c r="C4016">
        <v>1</v>
      </c>
      <c r="D4016" t="s">
        <v>8677</v>
      </c>
      <c r="E4016" s="9">
        <v>45433.395833333336</v>
      </c>
      <c r="F4016" s="9">
        <v>45433.510416666664</v>
      </c>
      <c r="G4016">
        <v>117</v>
      </c>
      <c r="H4016" t="s">
        <v>354</v>
      </c>
      <c r="I4016" t="s">
        <v>184</v>
      </c>
      <c r="J4016" t="s">
        <v>8674</v>
      </c>
      <c r="K4016" s="9">
        <v>45448.514305555553</v>
      </c>
      <c r="L4016" s="13">
        <f>IFERROR(_xlfn.XLOOKUP(tb_C103[[#This Row],[OS]],[1]!tb_C101[OS],[1]!tb_C101[DATA_ABERTURA]),0)</f>
        <v>45416.593078703707</v>
      </c>
      <c r="M4016" s="7" t="str">
        <f>IFERROR(_xlfn.XLOOKUP(tb_C103[[#This Row],[OS]],[1]!tb_C101[OS],[1]!tb_C101[SITUACAO_OS]),0)</f>
        <v>F</v>
      </c>
      <c r="N4016" t="str">
        <f>_xlfn.XLOOKUP(tb_C103[[#This Row],[OS]],[1]!tb_C101[OS],[1]!tb_C101[OFICINA])</f>
        <v>Eletrico</v>
      </c>
      <c r="O4016" s="14">
        <f>tb_C103[[#This Row],[FIM]] - tb_C103[[#This Row],[INICIO]]</f>
        <v>0.11458333332848269</v>
      </c>
    </row>
    <row r="4017" spans="1:15" x14ac:dyDescent="0.25">
      <c r="A4017" t="s">
        <v>6807</v>
      </c>
      <c r="B4017">
        <v>2211</v>
      </c>
      <c r="C4017">
        <v>1</v>
      </c>
      <c r="D4017" t="s">
        <v>8677</v>
      </c>
      <c r="E4017" s="9">
        <v>45433.25</v>
      </c>
      <c r="F4017" s="9">
        <v>45433.250694444447</v>
      </c>
      <c r="G4017">
        <v>117</v>
      </c>
      <c r="H4017" t="s">
        <v>354</v>
      </c>
      <c r="I4017" t="s">
        <v>184</v>
      </c>
      <c r="J4017" t="s">
        <v>8674</v>
      </c>
      <c r="K4017" s="9">
        <v>45448.515416666669</v>
      </c>
      <c r="L4017" s="13">
        <f>IFERROR(_xlfn.XLOOKUP(tb_C103[[#This Row],[OS]],[1]!tb_C101[OS],[1]!tb_C101[DATA_ABERTURA]),0)</f>
        <v>45416.593287037038</v>
      </c>
      <c r="M4017" s="7" t="str">
        <f>IFERROR(_xlfn.XLOOKUP(tb_C103[[#This Row],[OS]],[1]!tb_C101[OS],[1]!tb_C101[SITUACAO_OS]),0)</f>
        <v>F</v>
      </c>
      <c r="N4017" t="str">
        <f>_xlfn.XLOOKUP(tb_C103[[#This Row],[OS]],[1]!tb_C101[OS],[1]!tb_C101[OFICINA])</f>
        <v>Eletrico</v>
      </c>
      <c r="O4017" s="14">
        <f>tb_C103[[#This Row],[FIM]] - tb_C103[[#This Row],[INICIO]]</f>
        <v>6.944444467080757E-4</v>
      </c>
    </row>
    <row r="4018" spans="1:15" x14ac:dyDescent="0.25">
      <c r="A4018" t="s">
        <v>6807</v>
      </c>
      <c r="B4018">
        <v>2212</v>
      </c>
      <c r="C4018">
        <v>1</v>
      </c>
      <c r="D4018" t="s">
        <v>8677</v>
      </c>
      <c r="E4018" s="9">
        <v>45433.25</v>
      </c>
      <c r="F4018" s="9"/>
      <c r="G4018">
        <v>117</v>
      </c>
      <c r="H4018" t="s">
        <v>354</v>
      </c>
      <c r="I4018" t="s">
        <v>184</v>
      </c>
      <c r="J4018" t="s">
        <v>8674</v>
      </c>
      <c r="K4018" s="9">
        <v>45448.513553240744</v>
      </c>
      <c r="L4018" s="13">
        <f>IFERROR(_xlfn.XLOOKUP(tb_C103[[#This Row],[OS]],[1]!tb_C101[OS],[1]!tb_C101[DATA_ABERTURA]),0)</f>
        <v>45416.593854166669</v>
      </c>
      <c r="M4018" s="7" t="str">
        <f>IFERROR(_xlfn.XLOOKUP(tb_C103[[#This Row],[OS]],[1]!tb_C101[OS],[1]!tb_C101[SITUACAO_OS]),0)</f>
        <v>F</v>
      </c>
      <c r="N4018" t="str">
        <f>_xlfn.XLOOKUP(tb_C103[[#This Row],[OS]],[1]!tb_C101[OS],[1]!tb_C101[OFICINA])</f>
        <v>Eletrico</v>
      </c>
      <c r="O4018" s="14">
        <f>tb_C103[[#This Row],[FIM]] - tb_C103[[#This Row],[INICIO]]</f>
        <v>-45433.25</v>
      </c>
    </row>
    <row r="4019" spans="1:15" x14ac:dyDescent="0.25">
      <c r="A4019" t="s">
        <v>6807</v>
      </c>
      <c r="B4019">
        <v>2213</v>
      </c>
      <c r="C4019">
        <v>1</v>
      </c>
      <c r="D4019" t="s">
        <v>8677</v>
      </c>
      <c r="E4019" s="9">
        <v>45433.25</v>
      </c>
      <c r="F4019" s="9">
        <v>45433.250694444447</v>
      </c>
      <c r="G4019">
        <v>117</v>
      </c>
      <c r="H4019" t="s">
        <v>354</v>
      </c>
      <c r="I4019" t="s">
        <v>184</v>
      </c>
      <c r="J4019" t="s">
        <v>8674</v>
      </c>
      <c r="K4019" s="9">
        <v>45448.513182870367</v>
      </c>
      <c r="L4019" s="13">
        <f>IFERROR(_xlfn.XLOOKUP(tb_C103[[#This Row],[OS]],[1]!tb_C101[OS],[1]!tb_C101[DATA_ABERTURA]),0)</f>
        <v>45416.594224537039</v>
      </c>
      <c r="M4019" s="7" t="str">
        <f>IFERROR(_xlfn.XLOOKUP(tb_C103[[#This Row],[OS]],[1]!tb_C101[OS],[1]!tb_C101[SITUACAO_OS]),0)</f>
        <v>F</v>
      </c>
      <c r="N4019" t="str">
        <f>_xlfn.XLOOKUP(tb_C103[[#This Row],[OS]],[1]!tb_C101[OS],[1]!tb_C101[OFICINA])</f>
        <v>Eletrico</v>
      </c>
      <c r="O4019" s="14">
        <f>tb_C103[[#This Row],[FIM]] - tb_C103[[#This Row],[INICIO]]</f>
        <v>6.944444467080757E-4</v>
      </c>
    </row>
    <row r="4020" spans="1:15" x14ac:dyDescent="0.25">
      <c r="A4020" t="s">
        <v>6807</v>
      </c>
      <c r="B4020">
        <v>2214</v>
      </c>
      <c r="C4020">
        <v>1</v>
      </c>
      <c r="D4020" t="s">
        <v>8677</v>
      </c>
      <c r="E4020" s="9">
        <v>45434.25</v>
      </c>
      <c r="F4020" s="9">
        <v>45434.250694444447</v>
      </c>
      <c r="G4020">
        <v>117</v>
      </c>
      <c r="H4020" t="s">
        <v>354</v>
      </c>
      <c r="I4020" t="s">
        <v>184</v>
      </c>
      <c r="J4020" t="s">
        <v>8674</v>
      </c>
      <c r="K4020" s="9">
        <v>45448.51258101852</v>
      </c>
      <c r="L4020" s="13">
        <f>IFERROR(_xlfn.XLOOKUP(tb_C103[[#This Row],[OS]],[1]!tb_C101[OS],[1]!tb_C101[DATA_ABERTURA]),0)</f>
        <v>45416.594641203701</v>
      </c>
      <c r="M4020" s="7" t="str">
        <f>IFERROR(_xlfn.XLOOKUP(tb_C103[[#This Row],[OS]],[1]!tb_C101[OS],[1]!tb_C101[SITUACAO_OS]),0)</f>
        <v>F</v>
      </c>
      <c r="N4020" t="str">
        <f>_xlfn.XLOOKUP(tb_C103[[#This Row],[OS]],[1]!tb_C101[OS],[1]!tb_C101[OFICINA])</f>
        <v>Eletrico</v>
      </c>
      <c r="O4020" s="14">
        <f>tb_C103[[#This Row],[FIM]] - tb_C103[[#This Row],[INICIO]]</f>
        <v>6.944444467080757E-4</v>
      </c>
    </row>
    <row r="4021" spans="1:15" x14ac:dyDescent="0.25">
      <c r="B4021">
        <v>2215</v>
      </c>
      <c r="C4021">
        <v>1</v>
      </c>
      <c r="D4021" t="s">
        <v>8677</v>
      </c>
      <c r="E4021" s="9"/>
      <c r="F4021" s="9"/>
      <c r="G4021">
        <v>117</v>
      </c>
      <c r="H4021" t="s">
        <v>354</v>
      </c>
      <c r="I4021" t="s">
        <v>184</v>
      </c>
      <c r="J4021" t="s">
        <v>8674</v>
      </c>
      <c r="K4021" s="9">
        <v>45471.384710648148</v>
      </c>
      <c r="L4021" s="13">
        <f>IFERROR(_xlfn.XLOOKUP(tb_C103[[#This Row],[OS]],[1]!tb_C101[OS],[1]!tb_C101[DATA_ABERTURA]),0)</f>
        <v>45416.595081018517</v>
      </c>
      <c r="M4021" s="7" t="str">
        <f>IFERROR(_xlfn.XLOOKUP(tb_C103[[#This Row],[OS]],[1]!tb_C101[OS],[1]!tb_C101[SITUACAO_OS]),0)</f>
        <v>F</v>
      </c>
      <c r="N4021" t="str">
        <f>_xlfn.XLOOKUP(tb_C103[[#This Row],[OS]],[1]!tb_C101[OS],[1]!tb_C101[OFICINA])</f>
        <v>Eletrico</v>
      </c>
      <c r="O4021" s="14">
        <f>tb_C103[[#This Row],[FIM]] - tb_C103[[#This Row],[INICIO]]</f>
        <v>0</v>
      </c>
    </row>
    <row r="4022" spans="1:15" x14ac:dyDescent="0.25">
      <c r="A4022" t="s">
        <v>6807</v>
      </c>
      <c r="B4022">
        <v>2216</v>
      </c>
      <c r="C4022">
        <v>1</v>
      </c>
      <c r="D4022" t="s">
        <v>8677</v>
      </c>
      <c r="E4022" s="9">
        <v>45435.25</v>
      </c>
      <c r="F4022" s="9">
        <v>45435.250694444447</v>
      </c>
      <c r="G4022">
        <v>117</v>
      </c>
      <c r="H4022" t="s">
        <v>354</v>
      </c>
      <c r="I4022" t="s">
        <v>184</v>
      </c>
      <c r="J4022" t="s">
        <v>8674</v>
      </c>
      <c r="K4022" s="9">
        <v>45448.512083333335</v>
      </c>
      <c r="L4022" s="13">
        <f>IFERROR(_xlfn.XLOOKUP(tb_C103[[#This Row],[OS]],[1]!tb_C101[OS],[1]!tb_C101[DATA_ABERTURA]),0)</f>
        <v>45416.59579861111</v>
      </c>
      <c r="M4022" s="7" t="str">
        <f>IFERROR(_xlfn.XLOOKUP(tb_C103[[#This Row],[OS]],[1]!tb_C101[OS],[1]!tb_C101[SITUACAO_OS]),0)</f>
        <v>F</v>
      </c>
      <c r="N4022" t="str">
        <f>_xlfn.XLOOKUP(tb_C103[[#This Row],[OS]],[1]!tb_C101[OS],[1]!tb_C101[OFICINA])</f>
        <v>Eletrico</v>
      </c>
      <c r="O4022" s="14">
        <f>tb_C103[[#This Row],[FIM]] - tb_C103[[#This Row],[INICIO]]</f>
        <v>6.944444467080757E-4</v>
      </c>
    </row>
    <row r="4023" spans="1:15" x14ac:dyDescent="0.25">
      <c r="B4023">
        <v>2217</v>
      </c>
      <c r="C4023">
        <v>1</v>
      </c>
      <c r="D4023" t="s">
        <v>8677</v>
      </c>
      <c r="E4023" s="9"/>
      <c r="F4023" s="9"/>
      <c r="G4023">
        <v>117</v>
      </c>
      <c r="H4023" t="s">
        <v>354</v>
      </c>
      <c r="I4023" t="s">
        <v>184</v>
      </c>
      <c r="J4023" t="s">
        <v>8671</v>
      </c>
      <c r="K4023" s="9">
        <v>45670.65184027778</v>
      </c>
      <c r="L4023" s="13">
        <f>IFERROR(_xlfn.XLOOKUP(tb_C103[[#This Row],[OS]],[1]!tb_C101[OS],[1]!tb_C101[DATA_ABERTURA]),0)</f>
        <v>45416.596342592595</v>
      </c>
      <c r="M4023" s="7" t="str">
        <f>IFERROR(_xlfn.XLOOKUP(tb_C103[[#This Row],[OS]],[1]!tb_C101[OS],[1]!tb_C101[SITUACAO_OS]),0)</f>
        <v>F</v>
      </c>
      <c r="N4023" t="str">
        <f>_xlfn.XLOOKUP(tb_C103[[#This Row],[OS]],[1]!tb_C101[OS],[1]!tb_C101[OFICINA])</f>
        <v>Mecanico</v>
      </c>
      <c r="O4023" s="14">
        <f>tb_C103[[#This Row],[FIM]] - tb_C103[[#This Row],[INICIO]]</f>
        <v>0</v>
      </c>
    </row>
    <row r="4024" spans="1:15" x14ac:dyDescent="0.25">
      <c r="B4024">
        <v>2218</v>
      </c>
      <c r="C4024">
        <v>1</v>
      </c>
      <c r="D4024" t="s">
        <v>8677</v>
      </c>
      <c r="E4024" s="9"/>
      <c r="F4024" s="9"/>
      <c r="G4024">
        <v>117</v>
      </c>
      <c r="H4024" t="s">
        <v>354</v>
      </c>
      <c r="I4024" t="s">
        <v>184</v>
      </c>
      <c r="J4024" t="s">
        <v>8671</v>
      </c>
      <c r="K4024" s="9">
        <v>45670.651967592596</v>
      </c>
      <c r="L4024" s="13">
        <f>IFERROR(_xlfn.XLOOKUP(tb_C103[[#This Row],[OS]],[1]!tb_C101[OS],[1]!tb_C101[DATA_ABERTURA]),0)</f>
        <v>45416.596712962964</v>
      </c>
      <c r="M4024" s="7" t="str">
        <f>IFERROR(_xlfn.XLOOKUP(tb_C103[[#This Row],[OS]],[1]!tb_C101[OS],[1]!tb_C101[SITUACAO_OS]),0)</f>
        <v>F</v>
      </c>
      <c r="N4024" t="str">
        <f>_xlfn.XLOOKUP(tb_C103[[#This Row],[OS]],[1]!tb_C101[OS],[1]!tb_C101[OFICINA])</f>
        <v>Mecanico</v>
      </c>
      <c r="O4024" s="14">
        <f>tb_C103[[#This Row],[FIM]] - tb_C103[[#This Row],[INICIO]]</f>
        <v>0</v>
      </c>
    </row>
    <row r="4025" spans="1:15" x14ac:dyDescent="0.25">
      <c r="B4025">
        <v>2219</v>
      </c>
      <c r="C4025">
        <v>1</v>
      </c>
      <c r="D4025" t="s">
        <v>8677</v>
      </c>
      <c r="E4025" s="9"/>
      <c r="F4025" s="9"/>
      <c r="G4025">
        <v>117</v>
      </c>
      <c r="H4025" t="s">
        <v>354</v>
      </c>
      <c r="I4025" t="s">
        <v>184</v>
      </c>
      <c r="J4025" t="s">
        <v>8671</v>
      </c>
      <c r="K4025" s="9">
        <v>45670.652106481481</v>
      </c>
      <c r="L4025" s="13">
        <f>IFERROR(_xlfn.XLOOKUP(tb_C103[[#This Row],[OS]],[1]!tb_C101[OS],[1]!tb_C101[DATA_ABERTURA]),0)</f>
        <v>45416.597037037034</v>
      </c>
      <c r="M4025" s="7" t="str">
        <f>IFERROR(_xlfn.XLOOKUP(tb_C103[[#This Row],[OS]],[1]!tb_C101[OS],[1]!tb_C101[SITUACAO_OS]),0)</f>
        <v>F</v>
      </c>
      <c r="N4025" t="str">
        <f>_xlfn.XLOOKUP(tb_C103[[#This Row],[OS]],[1]!tb_C101[OS],[1]!tb_C101[OFICINA])</f>
        <v>Mecanico</v>
      </c>
      <c r="O4025" s="14">
        <f>tb_C103[[#This Row],[FIM]] - tb_C103[[#This Row],[INICIO]]</f>
        <v>0</v>
      </c>
    </row>
    <row r="4026" spans="1:15" x14ac:dyDescent="0.25">
      <c r="A4026" t="s">
        <v>4080</v>
      </c>
      <c r="B4026">
        <v>2220</v>
      </c>
      <c r="C4026">
        <v>1</v>
      </c>
      <c r="D4026" t="s">
        <v>8677</v>
      </c>
      <c r="E4026" s="9"/>
      <c r="F4026" s="9"/>
      <c r="G4026">
        <v>117</v>
      </c>
      <c r="H4026" t="s">
        <v>354</v>
      </c>
      <c r="I4026" t="s">
        <v>184</v>
      </c>
      <c r="J4026" t="s">
        <v>8674</v>
      </c>
      <c r="K4026" s="9">
        <v>45439.643287037034</v>
      </c>
      <c r="L4026" s="13">
        <f>IFERROR(_xlfn.XLOOKUP(tb_C103[[#This Row],[OS]],[1]!tb_C101[OS],[1]!tb_C101[DATA_ABERTURA]),0)</f>
        <v>45416.597638888888</v>
      </c>
      <c r="M4026" s="7" t="str">
        <f>IFERROR(_xlfn.XLOOKUP(tb_C103[[#This Row],[OS]],[1]!tb_C101[OS],[1]!tb_C101[SITUACAO_OS]),0)</f>
        <v>F</v>
      </c>
      <c r="N4026" t="str">
        <f>_xlfn.XLOOKUP(tb_C103[[#This Row],[OS]],[1]!tb_C101[OS],[1]!tb_C101[OFICINA])</f>
        <v>Eletrico</v>
      </c>
      <c r="O4026" s="14">
        <f>tb_C103[[#This Row],[FIM]] - tb_C103[[#This Row],[INICIO]]</f>
        <v>0</v>
      </c>
    </row>
    <row r="4027" spans="1:15" x14ac:dyDescent="0.25">
      <c r="A4027" t="s">
        <v>5446</v>
      </c>
      <c r="B4027">
        <v>2220</v>
      </c>
      <c r="C4027">
        <v>1</v>
      </c>
      <c r="D4027" t="s">
        <v>8677</v>
      </c>
      <c r="E4027" s="9"/>
      <c r="F4027" s="9"/>
      <c r="G4027">
        <v>117</v>
      </c>
      <c r="H4027" t="s">
        <v>354</v>
      </c>
      <c r="I4027" t="s">
        <v>184</v>
      </c>
      <c r="J4027" t="s">
        <v>8674</v>
      </c>
      <c r="K4027" s="9">
        <v>45439.643287037034</v>
      </c>
      <c r="L4027" s="13">
        <f>IFERROR(_xlfn.XLOOKUP(tb_C103[[#This Row],[OS]],[1]!tb_C101[OS],[1]!tb_C101[DATA_ABERTURA]),0)</f>
        <v>45416.597638888888</v>
      </c>
      <c r="M4027" s="7" t="str">
        <f>IFERROR(_xlfn.XLOOKUP(tb_C103[[#This Row],[OS]],[1]!tb_C101[OS],[1]!tb_C101[SITUACAO_OS]),0)</f>
        <v>F</v>
      </c>
      <c r="N4027" t="str">
        <f>_xlfn.XLOOKUP(tb_C103[[#This Row],[OS]],[1]!tb_C101[OS],[1]!tb_C101[OFICINA])</f>
        <v>Eletrico</v>
      </c>
      <c r="O4027" s="14">
        <f>tb_C103[[#This Row],[FIM]] - tb_C103[[#This Row],[INICIO]]</f>
        <v>0</v>
      </c>
    </row>
    <row r="4028" spans="1:15" x14ac:dyDescent="0.25">
      <c r="A4028" t="s">
        <v>4080</v>
      </c>
      <c r="B4028">
        <v>2221</v>
      </c>
      <c r="C4028">
        <v>1</v>
      </c>
      <c r="D4028" t="s">
        <v>8677</v>
      </c>
      <c r="E4028" s="9">
        <v>45430.333333333336</v>
      </c>
      <c r="F4028" s="9">
        <v>45430.479166666664</v>
      </c>
      <c r="G4028">
        <v>117</v>
      </c>
      <c r="H4028" t="s">
        <v>354</v>
      </c>
      <c r="I4028" t="s">
        <v>184</v>
      </c>
      <c r="J4028" t="s">
        <v>8674</v>
      </c>
      <c r="K4028" s="9">
        <v>45439.64439814815</v>
      </c>
      <c r="L4028" s="13">
        <f>IFERROR(_xlfn.XLOOKUP(tb_C103[[#This Row],[OS]],[1]!tb_C101[OS],[1]!tb_C101[DATA_ABERTURA]),0)</f>
        <v>45416.598344907405</v>
      </c>
      <c r="M4028" s="7" t="str">
        <f>IFERROR(_xlfn.XLOOKUP(tb_C103[[#This Row],[OS]],[1]!tb_C101[OS],[1]!tb_C101[SITUACAO_OS]),0)</f>
        <v>F</v>
      </c>
      <c r="N4028" t="str">
        <f>_xlfn.XLOOKUP(tb_C103[[#This Row],[OS]],[1]!tb_C101[OS],[1]!tb_C101[OFICINA])</f>
        <v>Eletrico</v>
      </c>
      <c r="O4028" s="14">
        <f>tb_C103[[#This Row],[FIM]] - tb_C103[[#This Row],[INICIO]]</f>
        <v>0.14583333332848269</v>
      </c>
    </row>
    <row r="4029" spans="1:15" x14ac:dyDescent="0.25">
      <c r="A4029" t="s">
        <v>4080</v>
      </c>
      <c r="B4029">
        <v>2222</v>
      </c>
      <c r="C4029">
        <v>1</v>
      </c>
      <c r="D4029" t="s">
        <v>8677</v>
      </c>
      <c r="E4029" s="9">
        <v>45427.333333333336</v>
      </c>
      <c r="F4029" s="9">
        <v>45427.583333333336</v>
      </c>
      <c r="G4029">
        <v>117</v>
      </c>
      <c r="H4029" t="s">
        <v>354</v>
      </c>
      <c r="I4029" t="s">
        <v>184</v>
      </c>
      <c r="J4029" t="s">
        <v>8674</v>
      </c>
      <c r="K4029" s="9">
        <v>45439.645995370367</v>
      </c>
      <c r="L4029" s="13">
        <f>IFERROR(_xlfn.XLOOKUP(tb_C103[[#This Row],[OS]],[1]!tb_C101[OS],[1]!tb_C101[DATA_ABERTURA]),0)</f>
        <v>45416.599328703705</v>
      </c>
      <c r="M4029" s="7" t="str">
        <f>IFERROR(_xlfn.XLOOKUP(tb_C103[[#This Row],[OS]],[1]!tb_C101[OS],[1]!tb_C101[SITUACAO_OS]),0)</f>
        <v>F</v>
      </c>
      <c r="N4029" t="str">
        <f>_xlfn.XLOOKUP(tb_C103[[#This Row],[OS]],[1]!tb_C101[OS],[1]!tb_C101[OFICINA])</f>
        <v>Eletrico</v>
      </c>
      <c r="O4029" s="14">
        <f>tb_C103[[#This Row],[FIM]] - tb_C103[[#This Row],[INICIO]]</f>
        <v>0.25</v>
      </c>
    </row>
    <row r="4030" spans="1:15" x14ac:dyDescent="0.25">
      <c r="A4030" t="s">
        <v>2551</v>
      </c>
      <c r="B4030">
        <v>2223</v>
      </c>
      <c r="C4030">
        <v>1</v>
      </c>
      <c r="D4030" t="s">
        <v>8677</v>
      </c>
      <c r="E4030" s="9">
        <v>45437.25</v>
      </c>
      <c r="F4030" s="9">
        <v>45437.611111111109</v>
      </c>
      <c r="G4030">
        <v>117</v>
      </c>
      <c r="H4030" t="s">
        <v>354</v>
      </c>
      <c r="I4030" t="s">
        <v>184</v>
      </c>
      <c r="J4030" t="s">
        <v>8671</v>
      </c>
      <c r="K4030" s="9">
        <v>45448.394918981481</v>
      </c>
      <c r="L4030" s="13">
        <f>IFERROR(_xlfn.XLOOKUP(tb_C103[[#This Row],[OS]],[1]!tb_C101[OS],[1]!tb_C101[DATA_ABERTURA]),0)</f>
        <v>45416.600798611114</v>
      </c>
      <c r="M4030" s="7" t="str">
        <f>IFERROR(_xlfn.XLOOKUP(tb_C103[[#This Row],[OS]],[1]!tb_C101[OS],[1]!tb_C101[SITUACAO_OS]),0)</f>
        <v>F</v>
      </c>
      <c r="N4030" t="str">
        <f>_xlfn.XLOOKUP(tb_C103[[#This Row],[OS]],[1]!tb_C101[OS],[1]!tb_C101[OFICINA])</f>
        <v>Mecanico</v>
      </c>
      <c r="O4030" s="14">
        <f>tb_C103[[#This Row],[FIM]] - tb_C103[[#This Row],[INICIO]]</f>
        <v>0.36111111110949423</v>
      </c>
    </row>
    <row r="4031" spans="1:15" x14ac:dyDescent="0.25">
      <c r="A4031" t="s">
        <v>2551</v>
      </c>
      <c r="B4031">
        <v>2224</v>
      </c>
      <c r="C4031">
        <v>1</v>
      </c>
      <c r="D4031" t="s">
        <v>8677</v>
      </c>
      <c r="E4031" s="9">
        <v>45434.25</v>
      </c>
      <c r="F4031" s="9">
        <v>45434.611111111109</v>
      </c>
      <c r="G4031">
        <v>117</v>
      </c>
      <c r="H4031" t="s">
        <v>354</v>
      </c>
      <c r="I4031" t="s">
        <v>184</v>
      </c>
      <c r="J4031" t="s">
        <v>8671</v>
      </c>
      <c r="K4031" s="9">
        <v>45448.394212962965</v>
      </c>
      <c r="L4031" s="13">
        <f>IFERROR(_xlfn.XLOOKUP(tb_C103[[#This Row],[OS]],[1]!tb_C101[OS],[1]!tb_C101[DATA_ABERTURA]),0)</f>
        <v>45416.601238425923</v>
      </c>
      <c r="M4031" s="7" t="str">
        <f>IFERROR(_xlfn.XLOOKUP(tb_C103[[#This Row],[OS]],[1]!tb_C101[OS],[1]!tb_C101[SITUACAO_OS]),0)</f>
        <v>F</v>
      </c>
      <c r="N4031" t="str">
        <f>_xlfn.XLOOKUP(tb_C103[[#This Row],[OS]],[1]!tb_C101[OS],[1]!tb_C101[OFICINA])</f>
        <v>Mecanico</v>
      </c>
      <c r="O4031" s="14">
        <f>tb_C103[[#This Row],[FIM]] - tb_C103[[#This Row],[INICIO]]</f>
        <v>0.36111111110949423</v>
      </c>
    </row>
    <row r="4032" spans="1:15" x14ac:dyDescent="0.25">
      <c r="A4032" t="s">
        <v>4080</v>
      </c>
      <c r="B4032">
        <v>2225</v>
      </c>
      <c r="C4032">
        <v>1</v>
      </c>
      <c r="D4032" t="s">
        <v>8677</v>
      </c>
      <c r="E4032" s="9"/>
      <c r="F4032" s="9"/>
      <c r="G4032">
        <v>117</v>
      </c>
      <c r="H4032" t="s">
        <v>354</v>
      </c>
      <c r="I4032" t="s">
        <v>184</v>
      </c>
      <c r="J4032" t="s">
        <v>8674</v>
      </c>
      <c r="K4032" s="9">
        <v>45448.517708333333</v>
      </c>
      <c r="L4032" s="13">
        <f>IFERROR(_xlfn.XLOOKUP(tb_C103[[#This Row],[OS]],[1]!tb_C101[OS],[1]!tb_C101[DATA_ABERTURA]),0)</f>
        <v>45416.603564814817</v>
      </c>
      <c r="M4032" s="7" t="str">
        <f>IFERROR(_xlfn.XLOOKUP(tb_C103[[#This Row],[OS]],[1]!tb_C101[OS],[1]!tb_C101[SITUACAO_OS]),0)</f>
        <v>F</v>
      </c>
      <c r="N4032" t="str">
        <f>_xlfn.XLOOKUP(tb_C103[[#This Row],[OS]],[1]!tb_C101[OS],[1]!tb_C101[OFICINA])</f>
        <v>Eletrico</v>
      </c>
      <c r="O4032" s="14">
        <f>tb_C103[[#This Row],[FIM]] - tb_C103[[#This Row],[INICIO]]</f>
        <v>0</v>
      </c>
    </row>
    <row r="4033" spans="1:15" x14ac:dyDescent="0.25">
      <c r="A4033" t="s">
        <v>5446</v>
      </c>
      <c r="B4033">
        <v>2225</v>
      </c>
      <c r="C4033">
        <v>1</v>
      </c>
      <c r="D4033" t="s">
        <v>8677</v>
      </c>
      <c r="E4033" s="9"/>
      <c r="F4033" s="9"/>
      <c r="G4033">
        <v>117</v>
      </c>
      <c r="H4033" t="s">
        <v>354</v>
      </c>
      <c r="I4033" t="s">
        <v>184</v>
      </c>
      <c r="J4033" t="s">
        <v>8674</v>
      </c>
      <c r="K4033" s="9">
        <v>45448.517708333333</v>
      </c>
      <c r="L4033" s="13">
        <f>IFERROR(_xlfn.XLOOKUP(tb_C103[[#This Row],[OS]],[1]!tb_C101[OS],[1]!tb_C101[DATA_ABERTURA]),0)</f>
        <v>45416.603564814817</v>
      </c>
      <c r="M4033" s="7" t="str">
        <f>IFERROR(_xlfn.XLOOKUP(tb_C103[[#This Row],[OS]],[1]!tb_C101[OS],[1]!tb_C101[SITUACAO_OS]),0)</f>
        <v>F</v>
      </c>
      <c r="N4033" t="str">
        <f>_xlfn.XLOOKUP(tb_C103[[#This Row],[OS]],[1]!tb_C101[OS],[1]!tb_C101[OFICINA])</f>
        <v>Eletrico</v>
      </c>
      <c r="O4033" s="14">
        <f>tb_C103[[#This Row],[FIM]] - tb_C103[[#This Row],[INICIO]]</f>
        <v>0</v>
      </c>
    </row>
    <row r="4034" spans="1:15" x14ac:dyDescent="0.25">
      <c r="A4034" t="s">
        <v>4080</v>
      </c>
      <c r="B4034">
        <v>2226</v>
      </c>
      <c r="C4034">
        <v>1</v>
      </c>
      <c r="D4034" t="s">
        <v>8677</v>
      </c>
      <c r="E4034" s="9"/>
      <c r="F4034" s="9"/>
      <c r="G4034">
        <v>117</v>
      </c>
      <c r="H4034" t="s">
        <v>354</v>
      </c>
      <c r="I4034" t="s">
        <v>184</v>
      </c>
      <c r="J4034" t="s">
        <v>8674</v>
      </c>
      <c r="K4034" s="9">
        <v>45448.518101851849</v>
      </c>
      <c r="L4034" s="13">
        <f>IFERROR(_xlfn.XLOOKUP(tb_C103[[#This Row],[OS]],[1]!tb_C101[OS],[1]!tb_C101[DATA_ABERTURA]),0)</f>
        <v>45416.605370370373</v>
      </c>
      <c r="M4034" s="7" t="str">
        <f>IFERROR(_xlfn.XLOOKUP(tb_C103[[#This Row],[OS]],[1]!tb_C101[OS],[1]!tb_C101[SITUACAO_OS]),0)</f>
        <v>F</v>
      </c>
      <c r="N4034" t="str">
        <f>_xlfn.XLOOKUP(tb_C103[[#This Row],[OS]],[1]!tb_C101[OS],[1]!tb_C101[OFICINA])</f>
        <v>Eletrico</v>
      </c>
      <c r="O4034" s="14">
        <f>tb_C103[[#This Row],[FIM]] - tb_C103[[#This Row],[INICIO]]</f>
        <v>0</v>
      </c>
    </row>
    <row r="4035" spans="1:15" x14ac:dyDescent="0.25">
      <c r="A4035" t="s">
        <v>5446</v>
      </c>
      <c r="B4035">
        <v>2226</v>
      </c>
      <c r="C4035">
        <v>1</v>
      </c>
      <c r="D4035" t="s">
        <v>8677</v>
      </c>
      <c r="E4035" s="9"/>
      <c r="F4035" s="9"/>
      <c r="G4035">
        <v>117</v>
      </c>
      <c r="H4035" t="s">
        <v>354</v>
      </c>
      <c r="I4035" t="s">
        <v>184</v>
      </c>
      <c r="J4035" t="s">
        <v>8674</v>
      </c>
      <c r="K4035" s="9">
        <v>45448.518101851849</v>
      </c>
      <c r="L4035" s="13">
        <f>IFERROR(_xlfn.XLOOKUP(tb_C103[[#This Row],[OS]],[1]!tb_C101[OS],[1]!tb_C101[DATA_ABERTURA]),0)</f>
        <v>45416.605370370373</v>
      </c>
      <c r="M4035" s="7" t="str">
        <f>IFERROR(_xlfn.XLOOKUP(tb_C103[[#This Row],[OS]],[1]!tb_C101[OS],[1]!tb_C101[SITUACAO_OS]),0)</f>
        <v>F</v>
      </c>
      <c r="N4035" t="str">
        <f>_xlfn.XLOOKUP(tb_C103[[#This Row],[OS]],[1]!tb_C101[OS],[1]!tb_C101[OFICINA])</f>
        <v>Eletrico</v>
      </c>
      <c r="O4035" s="14">
        <f>tb_C103[[#This Row],[FIM]] - tb_C103[[#This Row],[INICIO]]</f>
        <v>0</v>
      </c>
    </row>
    <row r="4036" spans="1:15" x14ac:dyDescent="0.25">
      <c r="A4036" t="s">
        <v>4080</v>
      </c>
      <c r="B4036">
        <v>2227</v>
      </c>
      <c r="C4036">
        <v>1</v>
      </c>
      <c r="D4036" t="s">
        <v>8677</v>
      </c>
      <c r="E4036" s="9">
        <v>45434.333333333336</v>
      </c>
      <c r="F4036" s="9">
        <v>45434.334027777775</v>
      </c>
      <c r="G4036">
        <v>117</v>
      </c>
      <c r="H4036" t="s">
        <v>354</v>
      </c>
      <c r="I4036" t="s">
        <v>184</v>
      </c>
      <c r="J4036" t="s">
        <v>8674</v>
      </c>
      <c r="K4036" s="9">
        <v>45449.729131944441</v>
      </c>
      <c r="L4036" s="13">
        <f>IFERROR(_xlfn.XLOOKUP(tb_C103[[#This Row],[OS]],[1]!tb_C101[OS],[1]!tb_C101[DATA_ABERTURA]),0)</f>
        <v>45416.605706018519</v>
      </c>
      <c r="M4036" s="7" t="str">
        <f>IFERROR(_xlfn.XLOOKUP(tb_C103[[#This Row],[OS]],[1]!tb_C101[OS],[1]!tb_C101[SITUACAO_OS]),0)</f>
        <v>F</v>
      </c>
      <c r="N4036" t="str">
        <f>_xlfn.XLOOKUP(tb_C103[[#This Row],[OS]],[1]!tb_C101[OS],[1]!tb_C101[OFICINA])</f>
        <v>Eletrico</v>
      </c>
      <c r="O4036" s="14">
        <f>tb_C103[[#This Row],[FIM]] - tb_C103[[#This Row],[INICIO]]</f>
        <v>6.9444443943211809E-4</v>
      </c>
    </row>
    <row r="4037" spans="1:15" x14ac:dyDescent="0.25">
      <c r="A4037" t="s">
        <v>5446</v>
      </c>
      <c r="B4037">
        <v>2227</v>
      </c>
      <c r="C4037">
        <v>1</v>
      </c>
      <c r="D4037" t="s">
        <v>8677</v>
      </c>
      <c r="E4037" s="9">
        <v>45434.333333333336</v>
      </c>
      <c r="F4037" s="9">
        <v>45434.334027777775</v>
      </c>
      <c r="G4037">
        <v>117</v>
      </c>
      <c r="H4037" t="s">
        <v>354</v>
      </c>
      <c r="I4037" t="s">
        <v>184</v>
      </c>
      <c r="J4037" t="s">
        <v>8674</v>
      </c>
      <c r="K4037" s="9">
        <v>45449.729131944441</v>
      </c>
      <c r="L4037" s="13">
        <f>IFERROR(_xlfn.XLOOKUP(tb_C103[[#This Row],[OS]],[1]!tb_C101[OS],[1]!tb_C101[DATA_ABERTURA]),0)</f>
        <v>45416.605706018519</v>
      </c>
      <c r="M4037" s="7" t="str">
        <f>IFERROR(_xlfn.XLOOKUP(tb_C103[[#This Row],[OS]],[1]!tb_C101[OS],[1]!tb_C101[SITUACAO_OS]),0)</f>
        <v>F</v>
      </c>
      <c r="N4037" t="str">
        <f>_xlfn.XLOOKUP(tb_C103[[#This Row],[OS]],[1]!tb_C101[OS],[1]!tb_C101[OFICINA])</f>
        <v>Eletrico</v>
      </c>
      <c r="O4037" s="14">
        <f>tb_C103[[#This Row],[FIM]] - tb_C103[[#This Row],[INICIO]]</f>
        <v>6.9444443943211809E-4</v>
      </c>
    </row>
    <row r="4038" spans="1:15" x14ac:dyDescent="0.25">
      <c r="A4038" t="s">
        <v>4080</v>
      </c>
      <c r="B4038">
        <v>2228</v>
      </c>
      <c r="C4038">
        <v>1</v>
      </c>
      <c r="D4038" t="s">
        <v>8677</v>
      </c>
      <c r="E4038" s="9">
        <v>45420.423611111109</v>
      </c>
      <c r="F4038" s="9">
        <v>45420.541666666664</v>
      </c>
      <c r="G4038">
        <v>117</v>
      </c>
      <c r="H4038" t="s">
        <v>354</v>
      </c>
      <c r="I4038" t="s">
        <v>184</v>
      </c>
      <c r="J4038" t="s">
        <v>8674</v>
      </c>
      <c r="K4038" s="9">
        <v>45421.380937499998</v>
      </c>
      <c r="L4038" s="13">
        <f>IFERROR(_xlfn.XLOOKUP(tb_C103[[#This Row],[OS]],[1]!tb_C101[OS],[1]!tb_C101[DATA_ABERTURA]),0)</f>
        <v>45416.619074074071</v>
      </c>
      <c r="M4038" s="7" t="str">
        <f>IFERROR(_xlfn.XLOOKUP(tb_C103[[#This Row],[OS]],[1]!tb_C101[OS],[1]!tb_C101[SITUACAO_OS]),0)</f>
        <v>F</v>
      </c>
      <c r="N4038" t="str">
        <f>_xlfn.XLOOKUP(tb_C103[[#This Row],[OS]],[1]!tb_C101[OS],[1]!tb_C101[OFICINA])</f>
        <v>Eletrico</v>
      </c>
      <c r="O4038" s="14">
        <f>tb_C103[[#This Row],[FIM]] - tb_C103[[#This Row],[INICIO]]</f>
        <v>0.11805555555474712</v>
      </c>
    </row>
    <row r="4039" spans="1:15" x14ac:dyDescent="0.25">
      <c r="A4039" t="s">
        <v>2551</v>
      </c>
      <c r="B4039">
        <v>2229</v>
      </c>
      <c r="C4039">
        <v>1</v>
      </c>
      <c r="D4039" t="s">
        <v>8677</v>
      </c>
      <c r="E4039" s="9">
        <v>45436.25</v>
      </c>
      <c r="F4039" s="9">
        <v>45436.611111111109</v>
      </c>
      <c r="G4039">
        <v>117</v>
      </c>
      <c r="H4039" t="s">
        <v>354</v>
      </c>
      <c r="I4039" t="s">
        <v>184</v>
      </c>
      <c r="J4039" t="s">
        <v>8671</v>
      </c>
      <c r="K4039" s="9">
        <v>45448.396064814813</v>
      </c>
      <c r="L4039" s="13">
        <f>IFERROR(_xlfn.XLOOKUP(tb_C103[[#This Row],[OS]],[1]!tb_C101[OS],[1]!tb_C101[DATA_ABERTURA]),0)</f>
        <v>45416.619780092595</v>
      </c>
      <c r="M4039" s="7" t="str">
        <f>IFERROR(_xlfn.XLOOKUP(tb_C103[[#This Row],[OS]],[1]!tb_C101[OS],[1]!tb_C101[SITUACAO_OS]),0)</f>
        <v>F</v>
      </c>
      <c r="N4039" t="str">
        <f>_xlfn.XLOOKUP(tb_C103[[#This Row],[OS]],[1]!tb_C101[OS],[1]!tb_C101[OFICINA])</f>
        <v>Mecanico</v>
      </c>
      <c r="O4039" s="14">
        <f>tb_C103[[#This Row],[FIM]] - tb_C103[[#This Row],[INICIO]]</f>
        <v>0.36111111110949423</v>
      </c>
    </row>
    <row r="4040" spans="1:15" x14ac:dyDescent="0.25">
      <c r="A4040" t="s">
        <v>2551</v>
      </c>
      <c r="B4040">
        <v>2230</v>
      </c>
      <c r="C4040">
        <v>1</v>
      </c>
      <c r="D4040" t="s">
        <v>8677</v>
      </c>
      <c r="E4040" s="9">
        <v>45438.25</v>
      </c>
      <c r="F4040" s="9">
        <v>45438.611111111109</v>
      </c>
      <c r="G4040">
        <v>117</v>
      </c>
      <c r="H4040" t="s">
        <v>354</v>
      </c>
      <c r="I4040" t="s">
        <v>184</v>
      </c>
      <c r="J4040" t="s">
        <v>8671</v>
      </c>
      <c r="K4040" s="9">
        <v>45448.396608796298</v>
      </c>
      <c r="L4040" s="13">
        <f>IFERROR(_xlfn.XLOOKUP(tb_C103[[#This Row],[OS]],[1]!tb_C101[OS],[1]!tb_C101[DATA_ABERTURA]),0)</f>
        <v>45416.62159722222</v>
      </c>
      <c r="M4040" s="7" t="str">
        <f>IFERROR(_xlfn.XLOOKUP(tb_C103[[#This Row],[OS]],[1]!tb_C101[OS],[1]!tb_C101[SITUACAO_OS]),0)</f>
        <v>F</v>
      </c>
      <c r="N4040" t="str">
        <f>_xlfn.XLOOKUP(tb_C103[[#This Row],[OS]],[1]!tb_C101[OS],[1]!tb_C101[OFICINA])</f>
        <v>Mecanico</v>
      </c>
      <c r="O4040" s="14">
        <f>tb_C103[[#This Row],[FIM]] - tb_C103[[#This Row],[INICIO]]</f>
        <v>0.36111111110949423</v>
      </c>
    </row>
    <row r="4041" spans="1:15" x14ac:dyDescent="0.25">
      <c r="A4041" t="s">
        <v>4080</v>
      </c>
      <c r="B4041">
        <v>2231</v>
      </c>
      <c r="C4041">
        <v>1</v>
      </c>
      <c r="D4041" t="s">
        <v>8677</v>
      </c>
      <c r="E4041" s="9">
        <v>45428.333333333336</v>
      </c>
      <c r="F4041" s="9">
        <v>45429.5</v>
      </c>
      <c r="G4041">
        <v>117</v>
      </c>
      <c r="H4041" t="s">
        <v>354</v>
      </c>
      <c r="I4041" t="s">
        <v>184</v>
      </c>
      <c r="J4041" t="s">
        <v>8674</v>
      </c>
      <c r="K4041" s="9">
        <v>45471.385358796295</v>
      </c>
      <c r="L4041" s="13">
        <f>IFERROR(_xlfn.XLOOKUP(tb_C103[[#This Row],[OS]],[1]!tb_C101[OS],[1]!tb_C101[DATA_ABERTURA]),0)</f>
        <v>45416.622719907406</v>
      </c>
      <c r="M4041" s="7" t="str">
        <f>IFERROR(_xlfn.XLOOKUP(tb_C103[[#This Row],[OS]],[1]!tb_C101[OS],[1]!tb_C101[SITUACAO_OS]),0)</f>
        <v>F</v>
      </c>
      <c r="N4041" t="str">
        <f>_xlfn.XLOOKUP(tb_C103[[#This Row],[OS]],[1]!tb_C101[OS],[1]!tb_C101[OFICINA])</f>
        <v>Eletrico</v>
      </c>
      <c r="O4041" s="14">
        <f>tb_C103[[#This Row],[FIM]] - tb_C103[[#This Row],[INICIO]]</f>
        <v>1.1666666666642413</v>
      </c>
    </row>
    <row r="4042" spans="1:15" x14ac:dyDescent="0.25">
      <c r="A4042" t="s">
        <v>5446</v>
      </c>
      <c r="B4042">
        <v>2231</v>
      </c>
      <c r="C4042">
        <v>1</v>
      </c>
      <c r="D4042" t="s">
        <v>8677</v>
      </c>
      <c r="E4042" s="9">
        <v>45428.333333333336</v>
      </c>
      <c r="F4042" s="9">
        <v>45429.5</v>
      </c>
      <c r="G4042">
        <v>117</v>
      </c>
      <c r="H4042" t="s">
        <v>354</v>
      </c>
      <c r="I4042" t="s">
        <v>184</v>
      </c>
      <c r="J4042" t="s">
        <v>8674</v>
      </c>
      <c r="K4042" s="9">
        <v>45471.385358796295</v>
      </c>
      <c r="L4042" s="13">
        <f>IFERROR(_xlfn.XLOOKUP(tb_C103[[#This Row],[OS]],[1]!tb_C101[OS],[1]!tb_C101[DATA_ABERTURA]),0)</f>
        <v>45416.622719907406</v>
      </c>
      <c r="M4042" s="7" t="str">
        <f>IFERROR(_xlfn.XLOOKUP(tb_C103[[#This Row],[OS]],[1]!tb_C101[OS],[1]!tb_C101[SITUACAO_OS]),0)</f>
        <v>F</v>
      </c>
      <c r="N4042" t="str">
        <f>_xlfn.XLOOKUP(tb_C103[[#This Row],[OS]],[1]!tb_C101[OS],[1]!tb_C101[OFICINA])</f>
        <v>Eletrico</v>
      </c>
      <c r="O4042" s="14">
        <f>tb_C103[[#This Row],[FIM]] - tb_C103[[#This Row],[INICIO]]</f>
        <v>1.1666666666642413</v>
      </c>
    </row>
    <row r="4043" spans="1:15" x14ac:dyDescent="0.25">
      <c r="A4043" t="s">
        <v>8330</v>
      </c>
      <c r="B4043">
        <v>2231</v>
      </c>
      <c r="C4043">
        <v>1</v>
      </c>
      <c r="D4043" t="s">
        <v>8677</v>
      </c>
      <c r="E4043" s="9">
        <v>45428.333333333336</v>
      </c>
      <c r="F4043" s="9">
        <v>45429.5</v>
      </c>
      <c r="G4043">
        <v>117</v>
      </c>
      <c r="H4043" t="s">
        <v>354</v>
      </c>
      <c r="I4043" t="s">
        <v>184</v>
      </c>
      <c r="J4043" t="s">
        <v>8674</v>
      </c>
      <c r="K4043" s="9">
        <v>45471.385358796295</v>
      </c>
      <c r="L4043" s="13">
        <f>IFERROR(_xlfn.XLOOKUP(tb_C103[[#This Row],[OS]],[1]!tb_C101[OS],[1]!tb_C101[DATA_ABERTURA]),0)</f>
        <v>45416.622719907406</v>
      </c>
      <c r="M4043" s="7" t="str">
        <f>IFERROR(_xlfn.XLOOKUP(tb_C103[[#This Row],[OS]],[1]!tb_C101[OS],[1]!tb_C101[SITUACAO_OS]),0)</f>
        <v>F</v>
      </c>
      <c r="N4043" t="str">
        <f>_xlfn.XLOOKUP(tb_C103[[#This Row],[OS]],[1]!tb_C101[OS],[1]!tb_C101[OFICINA])</f>
        <v>Eletrico</v>
      </c>
      <c r="O4043" s="14">
        <f>tb_C103[[#This Row],[FIM]] - tb_C103[[#This Row],[INICIO]]</f>
        <v>1.1666666666642413</v>
      </c>
    </row>
    <row r="4044" spans="1:15" x14ac:dyDescent="0.25">
      <c r="A4044" t="s">
        <v>4080</v>
      </c>
      <c r="B4044">
        <v>2231</v>
      </c>
      <c r="C4044">
        <v>1</v>
      </c>
      <c r="D4044" t="s">
        <v>8677</v>
      </c>
      <c r="E4044" s="9">
        <v>45428.333333333336</v>
      </c>
      <c r="F4044" s="9">
        <v>45429.5</v>
      </c>
      <c r="G4044">
        <v>117</v>
      </c>
      <c r="H4044" t="s">
        <v>354</v>
      </c>
      <c r="I4044" t="s">
        <v>184</v>
      </c>
      <c r="J4044" t="s">
        <v>8674</v>
      </c>
      <c r="K4044" s="9">
        <v>45471.385358796295</v>
      </c>
      <c r="L4044" s="13">
        <f>IFERROR(_xlfn.XLOOKUP(tb_C103[[#This Row],[OS]],[1]!tb_C101[OS],[1]!tb_C101[DATA_ABERTURA]),0)</f>
        <v>45416.622719907406</v>
      </c>
      <c r="M4044" s="7" t="str">
        <f>IFERROR(_xlfn.XLOOKUP(tb_C103[[#This Row],[OS]],[1]!tb_C101[OS],[1]!tb_C101[SITUACAO_OS]),0)</f>
        <v>F</v>
      </c>
      <c r="N4044" t="str">
        <f>_xlfn.XLOOKUP(tb_C103[[#This Row],[OS]],[1]!tb_C101[OS],[1]!tb_C101[OFICINA])</f>
        <v>Eletrico</v>
      </c>
      <c r="O4044" s="14">
        <f>tb_C103[[#This Row],[FIM]] - tb_C103[[#This Row],[INICIO]]</f>
        <v>1.1666666666642413</v>
      </c>
    </row>
    <row r="4045" spans="1:15" x14ac:dyDescent="0.25">
      <c r="A4045" t="s">
        <v>5446</v>
      </c>
      <c r="B4045">
        <v>2231</v>
      </c>
      <c r="C4045">
        <v>1</v>
      </c>
      <c r="D4045" t="s">
        <v>8677</v>
      </c>
      <c r="E4045" s="9">
        <v>45428.333333333336</v>
      </c>
      <c r="F4045" s="9">
        <v>45429.5</v>
      </c>
      <c r="G4045">
        <v>117</v>
      </c>
      <c r="H4045" t="s">
        <v>354</v>
      </c>
      <c r="I4045" t="s">
        <v>184</v>
      </c>
      <c r="J4045" t="s">
        <v>8674</v>
      </c>
      <c r="K4045" s="9">
        <v>45471.385358796295</v>
      </c>
      <c r="L4045" s="13">
        <f>IFERROR(_xlfn.XLOOKUP(tb_C103[[#This Row],[OS]],[1]!tb_C101[OS],[1]!tb_C101[DATA_ABERTURA]),0)</f>
        <v>45416.622719907406</v>
      </c>
      <c r="M4045" s="7" t="str">
        <f>IFERROR(_xlfn.XLOOKUP(tb_C103[[#This Row],[OS]],[1]!tb_C101[OS],[1]!tb_C101[SITUACAO_OS]),0)</f>
        <v>F</v>
      </c>
      <c r="N4045" t="str">
        <f>_xlfn.XLOOKUP(tb_C103[[#This Row],[OS]],[1]!tb_C101[OS],[1]!tb_C101[OFICINA])</f>
        <v>Eletrico</v>
      </c>
      <c r="O4045" s="14">
        <f>tb_C103[[#This Row],[FIM]] - tb_C103[[#This Row],[INICIO]]</f>
        <v>1.1666666666642413</v>
      </c>
    </row>
    <row r="4046" spans="1:15" x14ac:dyDescent="0.25">
      <c r="A4046" t="s">
        <v>8330</v>
      </c>
      <c r="B4046">
        <v>2231</v>
      </c>
      <c r="C4046">
        <v>1</v>
      </c>
      <c r="D4046" t="s">
        <v>8677</v>
      </c>
      <c r="E4046" s="9">
        <v>45428.333333333336</v>
      </c>
      <c r="F4046" s="9">
        <v>45429.5</v>
      </c>
      <c r="G4046">
        <v>117</v>
      </c>
      <c r="H4046" t="s">
        <v>354</v>
      </c>
      <c r="I4046" t="s">
        <v>184</v>
      </c>
      <c r="J4046" t="s">
        <v>8674</v>
      </c>
      <c r="K4046" s="9">
        <v>45471.385358796295</v>
      </c>
      <c r="L4046" s="13">
        <f>IFERROR(_xlfn.XLOOKUP(tb_C103[[#This Row],[OS]],[1]!tb_C101[OS],[1]!tb_C101[DATA_ABERTURA]),0)</f>
        <v>45416.622719907406</v>
      </c>
      <c r="M4046" s="7" t="str">
        <f>IFERROR(_xlfn.XLOOKUP(tb_C103[[#This Row],[OS]],[1]!tb_C101[OS],[1]!tb_C101[SITUACAO_OS]),0)</f>
        <v>F</v>
      </c>
      <c r="N4046" t="str">
        <f>_xlfn.XLOOKUP(tb_C103[[#This Row],[OS]],[1]!tb_C101[OS],[1]!tb_C101[OFICINA])</f>
        <v>Eletrico</v>
      </c>
      <c r="O4046" s="14">
        <f>tb_C103[[#This Row],[FIM]] - tb_C103[[#This Row],[INICIO]]</f>
        <v>1.1666666666642413</v>
      </c>
    </row>
    <row r="4047" spans="1:15" x14ac:dyDescent="0.25">
      <c r="A4047" t="s">
        <v>4080</v>
      </c>
      <c r="B4047">
        <v>2231</v>
      </c>
      <c r="C4047">
        <v>1</v>
      </c>
      <c r="D4047" t="s">
        <v>8677</v>
      </c>
      <c r="E4047" s="9">
        <v>45428.333333333336</v>
      </c>
      <c r="F4047" s="9">
        <v>45428.375</v>
      </c>
      <c r="G4047">
        <v>117</v>
      </c>
      <c r="H4047" t="s">
        <v>354</v>
      </c>
      <c r="I4047" t="s">
        <v>184</v>
      </c>
      <c r="J4047" t="s">
        <v>8674</v>
      </c>
      <c r="K4047" s="9">
        <v>45471.385358796295</v>
      </c>
      <c r="L4047" s="13">
        <f>IFERROR(_xlfn.XLOOKUP(tb_C103[[#This Row],[OS]],[1]!tb_C101[OS],[1]!tb_C101[DATA_ABERTURA]),0)</f>
        <v>45416.622719907406</v>
      </c>
      <c r="M4047" s="7" t="str">
        <f>IFERROR(_xlfn.XLOOKUP(tb_C103[[#This Row],[OS]],[1]!tb_C101[OS],[1]!tb_C101[SITUACAO_OS]),0)</f>
        <v>F</v>
      </c>
      <c r="N4047" t="str">
        <f>_xlfn.XLOOKUP(tb_C103[[#This Row],[OS]],[1]!tb_C101[OS],[1]!tb_C101[OFICINA])</f>
        <v>Eletrico</v>
      </c>
      <c r="O4047" s="14">
        <f>tb_C103[[#This Row],[FIM]] - tb_C103[[#This Row],[INICIO]]</f>
        <v>4.1666666664241347E-2</v>
      </c>
    </row>
    <row r="4048" spans="1:15" x14ac:dyDescent="0.25">
      <c r="A4048" t="s">
        <v>5446</v>
      </c>
      <c r="B4048">
        <v>2231</v>
      </c>
      <c r="C4048">
        <v>1</v>
      </c>
      <c r="D4048" t="s">
        <v>8677</v>
      </c>
      <c r="E4048" s="9">
        <v>45428.333333333336</v>
      </c>
      <c r="F4048" s="9">
        <v>45428.375</v>
      </c>
      <c r="G4048">
        <v>117</v>
      </c>
      <c r="H4048" t="s">
        <v>354</v>
      </c>
      <c r="I4048" t="s">
        <v>184</v>
      </c>
      <c r="J4048" t="s">
        <v>8674</v>
      </c>
      <c r="K4048" s="9">
        <v>45471.385358796295</v>
      </c>
      <c r="L4048" s="13">
        <f>IFERROR(_xlfn.XLOOKUP(tb_C103[[#This Row],[OS]],[1]!tb_C101[OS],[1]!tb_C101[DATA_ABERTURA]),0)</f>
        <v>45416.622719907406</v>
      </c>
      <c r="M4048" s="7" t="str">
        <f>IFERROR(_xlfn.XLOOKUP(tb_C103[[#This Row],[OS]],[1]!tb_C101[OS],[1]!tb_C101[SITUACAO_OS]),0)</f>
        <v>F</v>
      </c>
      <c r="N4048" t="str">
        <f>_xlfn.XLOOKUP(tb_C103[[#This Row],[OS]],[1]!tb_C101[OS],[1]!tb_C101[OFICINA])</f>
        <v>Eletrico</v>
      </c>
      <c r="O4048" s="14">
        <f>tb_C103[[#This Row],[FIM]] - tb_C103[[#This Row],[INICIO]]</f>
        <v>4.1666666664241347E-2</v>
      </c>
    </row>
    <row r="4049" spans="1:15" x14ac:dyDescent="0.25">
      <c r="A4049" t="s">
        <v>8330</v>
      </c>
      <c r="B4049">
        <v>2231</v>
      </c>
      <c r="C4049">
        <v>1</v>
      </c>
      <c r="D4049" t="s">
        <v>8677</v>
      </c>
      <c r="E4049" s="9">
        <v>45428.333333333336</v>
      </c>
      <c r="F4049" s="9">
        <v>45428.375</v>
      </c>
      <c r="G4049">
        <v>117</v>
      </c>
      <c r="H4049" t="s">
        <v>354</v>
      </c>
      <c r="I4049" t="s">
        <v>184</v>
      </c>
      <c r="J4049" t="s">
        <v>8674</v>
      </c>
      <c r="K4049" s="9">
        <v>45471.385358796295</v>
      </c>
      <c r="L4049" s="13">
        <f>IFERROR(_xlfn.XLOOKUP(tb_C103[[#This Row],[OS]],[1]!tb_C101[OS],[1]!tb_C101[DATA_ABERTURA]),0)</f>
        <v>45416.622719907406</v>
      </c>
      <c r="M4049" s="7" t="str">
        <f>IFERROR(_xlfn.XLOOKUP(tb_C103[[#This Row],[OS]],[1]!tb_C101[OS],[1]!tb_C101[SITUACAO_OS]),0)</f>
        <v>F</v>
      </c>
      <c r="N4049" t="str">
        <f>_xlfn.XLOOKUP(tb_C103[[#This Row],[OS]],[1]!tb_C101[OS],[1]!tb_C101[OFICINA])</f>
        <v>Eletrico</v>
      </c>
      <c r="O4049" s="14">
        <f>tb_C103[[#This Row],[FIM]] - tb_C103[[#This Row],[INICIO]]</f>
        <v>4.1666666664241347E-2</v>
      </c>
    </row>
    <row r="4050" spans="1:15" x14ac:dyDescent="0.25">
      <c r="A4050" t="s">
        <v>4080</v>
      </c>
      <c r="B4050">
        <v>2232</v>
      </c>
      <c r="C4050">
        <v>1</v>
      </c>
      <c r="D4050" t="s">
        <v>8677</v>
      </c>
      <c r="E4050" s="9">
        <v>45432.333333333336</v>
      </c>
      <c r="F4050" s="9">
        <v>45432.458333333336</v>
      </c>
      <c r="G4050">
        <v>117</v>
      </c>
      <c r="H4050" t="s">
        <v>354</v>
      </c>
      <c r="I4050" t="s">
        <v>184</v>
      </c>
      <c r="J4050" t="s">
        <v>8674</v>
      </c>
      <c r="K4050" s="9">
        <v>45439.647233796299</v>
      </c>
      <c r="L4050" s="13">
        <f>IFERROR(_xlfn.XLOOKUP(tb_C103[[#This Row],[OS]],[1]!tb_C101[OS],[1]!tb_C101[DATA_ABERTURA]),0)</f>
        <v>45416.623356481483</v>
      </c>
      <c r="M4050" s="7" t="str">
        <f>IFERROR(_xlfn.XLOOKUP(tb_C103[[#This Row],[OS]],[1]!tb_C101[OS],[1]!tb_C101[SITUACAO_OS]),0)</f>
        <v>F</v>
      </c>
      <c r="N4050" t="str">
        <f>_xlfn.XLOOKUP(tb_C103[[#This Row],[OS]],[1]!tb_C101[OS],[1]!tb_C101[OFICINA])</f>
        <v>Eletrico</v>
      </c>
      <c r="O4050" s="14">
        <f>tb_C103[[#This Row],[FIM]] - tb_C103[[#This Row],[INICIO]]</f>
        <v>0.125</v>
      </c>
    </row>
    <row r="4051" spans="1:15" x14ac:dyDescent="0.25">
      <c r="A4051" t="s">
        <v>4080</v>
      </c>
      <c r="B4051">
        <v>2233</v>
      </c>
      <c r="C4051">
        <v>1</v>
      </c>
      <c r="D4051" t="s">
        <v>8677</v>
      </c>
      <c r="E4051" s="9">
        <v>45434.597222222219</v>
      </c>
      <c r="F4051" s="9">
        <v>45434.625</v>
      </c>
      <c r="G4051">
        <v>117</v>
      </c>
      <c r="H4051" t="s">
        <v>354</v>
      </c>
      <c r="I4051" t="s">
        <v>184</v>
      </c>
      <c r="J4051" t="s">
        <v>8674</v>
      </c>
      <c r="K4051" s="9">
        <v>45439.633900462963</v>
      </c>
      <c r="L4051" s="13">
        <f>IFERROR(_xlfn.XLOOKUP(tb_C103[[#This Row],[OS]],[1]!tb_C101[OS],[1]!tb_C101[DATA_ABERTURA]),0)</f>
        <v>45416.624236111114</v>
      </c>
      <c r="M4051" s="7" t="str">
        <f>IFERROR(_xlfn.XLOOKUP(tb_C103[[#This Row],[OS]],[1]!tb_C101[OS],[1]!tb_C101[SITUACAO_OS]),0)</f>
        <v>F</v>
      </c>
      <c r="N4051" t="str">
        <f>_xlfn.XLOOKUP(tb_C103[[#This Row],[OS]],[1]!tb_C101[OS],[1]!tb_C101[OFICINA])</f>
        <v>Eletrico</v>
      </c>
      <c r="O4051" s="14">
        <f>tb_C103[[#This Row],[FIM]] - tb_C103[[#This Row],[INICIO]]</f>
        <v>2.7777777781011537E-2</v>
      </c>
    </row>
    <row r="4052" spans="1:15" x14ac:dyDescent="0.25">
      <c r="A4052" t="s">
        <v>4080</v>
      </c>
      <c r="B4052">
        <v>2234</v>
      </c>
      <c r="C4052">
        <v>5</v>
      </c>
      <c r="D4052" t="s">
        <v>8690</v>
      </c>
      <c r="E4052" s="9">
        <v>45440.625</v>
      </c>
      <c r="F4052" s="9">
        <v>45440.625694444447</v>
      </c>
      <c r="G4052">
        <v>117</v>
      </c>
      <c r="H4052" t="s">
        <v>354</v>
      </c>
      <c r="I4052" t="s">
        <v>184</v>
      </c>
      <c r="J4052" t="s">
        <v>8674</v>
      </c>
      <c r="K4052" s="9">
        <v>45443.744930555556</v>
      </c>
      <c r="L4052" s="13">
        <f>IFERROR(_xlfn.XLOOKUP(tb_C103[[#This Row],[OS]],[1]!tb_C101[OS],[1]!tb_C101[DATA_ABERTURA]),0)</f>
        <v>45416.625787037039</v>
      </c>
      <c r="M4052" s="7" t="str">
        <f>IFERROR(_xlfn.XLOOKUP(tb_C103[[#This Row],[OS]],[1]!tb_C101[OS],[1]!tb_C101[SITUACAO_OS]),0)</f>
        <v>F</v>
      </c>
      <c r="N4052" t="str">
        <f>_xlfn.XLOOKUP(tb_C103[[#This Row],[OS]],[1]!tb_C101[OS],[1]!tb_C101[OFICINA])</f>
        <v>Eletrico</v>
      </c>
      <c r="O4052" s="14">
        <f>tb_C103[[#This Row],[FIM]] - tb_C103[[#This Row],[INICIO]]</f>
        <v>6.944444467080757E-4</v>
      </c>
    </row>
    <row r="4053" spans="1:15" x14ac:dyDescent="0.25">
      <c r="A4053" t="s">
        <v>6459</v>
      </c>
      <c r="B4053">
        <v>2234</v>
      </c>
      <c r="C4053">
        <v>5</v>
      </c>
      <c r="D4053" t="s">
        <v>8690</v>
      </c>
      <c r="E4053" s="9">
        <v>45440.625</v>
      </c>
      <c r="F4053" s="9">
        <v>45440.625694444447</v>
      </c>
      <c r="G4053">
        <v>117</v>
      </c>
      <c r="H4053" t="s">
        <v>354</v>
      </c>
      <c r="I4053" t="s">
        <v>184</v>
      </c>
      <c r="J4053" t="s">
        <v>8674</v>
      </c>
      <c r="K4053" s="9">
        <v>45443.744930555556</v>
      </c>
      <c r="L4053" s="13">
        <f>IFERROR(_xlfn.XLOOKUP(tb_C103[[#This Row],[OS]],[1]!tb_C101[OS],[1]!tb_C101[DATA_ABERTURA]),0)</f>
        <v>45416.625787037039</v>
      </c>
      <c r="M4053" s="7" t="str">
        <f>IFERROR(_xlfn.XLOOKUP(tb_C103[[#This Row],[OS]],[1]!tb_C101[OS],[1]!tb_C101[SITUACAO_OS]),0)</f>
        <v>F</v>
      </c>
      <c r="N4053" t="str">
        <f>_xlfn.XLOOKUP(tb_C103[[#This Row],[OS]],[1]!tb_C101[OS],[1]!tb_C101[OFICINA])</f>
        <v>Eletrico</v>
      </c>
      <c r="O4053" s="14">
        <f>tb_C103[[#This Row],[FIM]] - tb_C103[[#This Row],[INICIO]]</f>
        <v>6.944444467080757E-4</v>
      </c>
    </row>
    <row r="4054" spans="1:15" x14ac:dyDescent="0.25">
      <c r="A4054" t="s">
        <v>4080</v>
      </c>
      <c r="B4054">
        <v>2234</v>
      </c>
      <c r="C4054">
        <v>5</v>
      </c>
      <c r="D4054" t="s">
        <v>8690</v>
      </c>
      <c r="E4054" s="9">
        <v>45440.625</v>
      </c>
      <c r="F4054" s="9">
        <v>45440.625694444447</v>
      </c>
      <c r="G4054">
        <v>117</v>
      </c>
      <c r="H4054" t="s">
        <v>354</v>
      </c>
      <c r="I4054" t="s">
        <v>184</v>
      </c>
      <c r="J4054" t="s">
        <v>8674</v>
      </c>
      <c r="K4054" s="9">
        <v>45443.744930555556</v>
      </c>
      <c r="L4054" s="13">
        <f>IFERROR(_xlfn.XLOOKUP(tb_C103[[#This Row],[OS]],[1]!tb_C101[OS],[1]!tb_C101[DATA_ABERTURA]),0)</f>
        <v>45416.625787037039</v>
      </c>
      <c r="M4054" s="7" t="str">
        <f>IFERROR(_xlfn.XLOOKUP(tb_C103[[#This Row],[OS]],[1]!tb_C101[OS],[1]!tb_C101[SITUACAO_OS]),0)</f>
        <v>F</v>
      </c>
      <c r="N4054" t="str">
        <f>_xlfn.XLOOKUP(tb_C103[[#This Row],[OS]],[1]!tb_C101[OS],[1]!tb_C101[OFICINA])</f>
        <v>Eletrico</v>
      </c>
      <c r="O4054" s="14">
        <f>tb_C103[[#This Row],[FIM]] - tb_C103[[#This Row],[INICIO]]</f>
        <v>6.944444467080757E-4</v>
      </c>
    </row>
    <row r="4055" spans="1:15" x14ac:dyDescent="0.25">
      <c r="A4055" t="s">
        <v>6459</v>
      </c>
      <c r="B4055">
        <v>2234</v>
      </c>
      <c r="C4055">
        <v>5</v>
      </c>
      <c r="D4055" t="s">
        <v>8690</v>
      </c>
      <c r="E4055" s="9">
        <v>45440.625</v>
      </c>
      <c r="F4055" s="9">
        <v>45440.625694444447</v>
      </c>
      <c r="G4055">
        <v>117</v>
      </c>
      <c r="H4055" t="s">
        <v>354</v>
      </c>
      <c r="I4055" t="s">
        <v>184</v>
      </c>
      <c r="J4055" t="s">
        <v>8674</v>
      </c>
      <c r="K4055" s="9">
        <v>45443.744930555556</v>
      </c>
      <c r="L4055" s="13">
        <f>IFERROR(_xlfn.XLOOKUP(tb_C103[[#This Row],[OS]],[1]!tb_C101[OS],[1]!tb_C101[DATA_ABERTURA]),0)</f>
        <v>45416.625787037039</v>
      </c>
      <c r="M4055" s="7" t="str">
        <f>IFERROR(_xlfn.XLOOKUP(tb_C103[[#This Row],[OS]],[1]!tb_C101[OS],[1]!tb_C101[SITUACAO_OS]),0)</f>
        <v>F</v>
      </c>
      <c r="N4055" t="str">
        <f>_xlfn.XLOOKUP(tb_C103[[#This Row],[OS]],[1]!tb_C101[OS],[1]!tb_C101[OFICINA])</f>
        <v>Eletrico</v>
      </c>
      <c r="O4055" s="14">
        <f>tb_C103[[#This Row],[FIM]] - tb_C103[[#This Row],[INICIO]]</f>
        <v>6.944444467080757E-4</v>
      </c>
    </row>
    <row r="4056" spans="1:15" x14ac:dyDescent="0.25">
      <c r="A4056" t="s">
        <v>6459</v>
      </c>
      <c r="B4056">
        <v>2235</v>
      </c>
      <c r="C4056">
        <v>5</v>
      </c>
      <c r="D4056" t="s">
        <v>8690</v>
      </c>
      <c r="E4056" s="9">
        <v>45440.625</v>
      </c>
      <c r="F4056" s="9">
        <v>45440.625694444447</v>
      </c>
      <c r="G4056">
        <v>117</v>
      </c>
      <c r="H4056" t="s">
        <v>354</v>
      </c>
      <c r="I4056" t="s">
        <v>184</v>
      </c>
      <c r="J4056" t="s">
        <v>8674</v>
      </c>
      <c r="K4056" s="9">
        <v>45443.744097222225</v>
      </c>
      <c r="L4056" s="13">
        <f>IFERROR(_xlfn.XLOOKUP(tb_C103[[#This Row],[OS]],[1]!tb_C101[OS],[1]!tb_C101[DATA_ABERTURA]),0)</f>
        <v>45416.626331018517</v>
      </c>
      <c r="M4056" s="7" t="str">
        <f>IFERROR(_xlfn.XLOOKUP(tb_C103[[#This Row],[OS]],[1]!tb_C101[OS],[1]!tb_C101[SITUACAO_OS]),0)</f>
        <v>F</v>
      </c>
      <c r="N4056" t="str">
        <f>_xlfn.XLOOKUP(tb_C103[[#This Row],[OS]],[1]!tb_C101[OS],[1]!tb_C101[OFICINA])</f>
        <v>Eletrico</v>
      </c>
      <c r="O4056" s="14">
        <f>tb_C103[[#This Row],[FIM]] - tb_C103[[#This Row],[INICIO]]</f>
        <v>6.944444467080757E-4</v>
      </c>
    </row>
    <row r="4057" spans="1:15" x14ac:dyDescent="0.25">
      <c r="A4057" t="s">
        <v>6398</v>
      </c>
      <c r="B4057">
        <v>2236</v>
      </c>
      <c r="C4057">
        <v>1</v>
      </c>
      <c r="D4057" t="s">
        <v>8677</v>
      </c>
      <c r="E4057" s="9">
        <v>45432.625</v>
      </c>
      <c r="F4057" s="9">
        <v>45432.625694444447</v>
      </c>
      <c r="G4057">
        <v>117</v>
      </c>
      <c r="H4057" t="s">
        <v>354</v>
      </c>
      <c r="I4057" t="s">
        <v>184</v>
      </c>
      <c r="J4057" t="s">
        <v>8671</v>
      </c>
      <c r="K4057" s="9">
        <v>45443.734768518516</v>
      </c>
      <c r="L4057" s="13">
        <f>IFERROR(_xlfn.XLOOKUP(tb_C103[[#This Row],[OS]],[1]!tb_C101[OS],[1]!tb_C101[DATA_ABERTURA]),0)</f>
        <v>45416.626932870371</v>
      </c>
      <c r="M4057" s="7" t="str">
        <f>IFERROR(_xlfn.XLOOKUP(tb_C103[[#This Row],[OS]],[1]!tb_C101[OS],[1]!tb_C101[SITUACAO_OS]),0)</f>
        <v>F</v>
      </c>
      <c r="N4057" t="str">
        <f>_xlfn.XLOOKUP(tb_C103[[#This Row],[OS]],[1]!tb_C101[OS],[1]!tb_C101[OFICINA])</f>
        <v>Mecanico</v>
      </c>
      <c r="O4057" s="14">
        <f>tb_C103[[#This Row],[FIM]] - tb_C103[[#This Row],[INICIO]]</f>
        <v>6.944444467080757E-4</v>
      </c>
    </row>
    <row r="4058" spans="1:15" x14ac:dyDescent="0.25">
      <c r="A4058" t="s">
        <v>6459</v>
      </c>
      <c r="B4058">
        <v>2237</v>
      </c>
      <c r="C4058">
        <v>1</v>
      </c>
      <c r="D4058" t="s">
        <v>8677</v>
      </c>
      <c r="E4058" s="9">
        <v>45439.625</v>
      </c>
      <c r="F4058" s="9">
        <v>45439.625694444447</v>
      </c>
      <c r="G4058">
        <v>117</v>
      </c>
      <c r="H4058" t="s">
        <v>354</v>
      </c>
      <c r="I4058" t="s">
        <v>184</v>
      </c>
      <c r="J4058" t="s">
        <v>8674</v>
      </c>
      <c r="K4058" s="9">
        <v>45443.750358796293</v>
      </c>
      <c r="L4058" s="13">
        <f>IFERROR(_xlfn.XLOOKUP(tb_C103[[#This Row],[OS]],[1]!tb_C101[OS],[1]!tb_C101[DATA_ABERTURA]),0)</f>
        <v>45416.627372685187</v>
      </c>
      <c r="M4058" s="7" t="str">
        <f>IFERROR(_xlfn.XLOOKUP(tb_C103[[#This Row],[OS]],[1]!tb_C101[OS],[1]!tb_C101[SITUACAO_OS]),0)</f>
        <v>F</v>
      </c>
      <c r="N4058" t="str">
        <f>_xlfn.XLOOKUP(tb_C103[[#This Row],[OS]],[1]!tb_C101[OS],[1]!tb_C101[OFICINA])</f>
        <v>Eletrico</v>
      </c>
      <c r="O4058" s="14">
        <f>tb_C103[[#This Row],[FIM]] - tb_C103[[#This Row],[INICIO]]</f>
        <v>6.944444467080757E-4</v>
      </c>
    </row>
    <row r="4059" spans="1:15" x14ac:dyDescent="0.25">
      <c r="A4059" t="s">
        <v>6398</v>
      </c>
      <c r="B4059">
        <v>2238</v>
      </c>
      <c r="C4059">
        <v>1</v>
      </c>
      <c r="D4059" t="s">
        <v>8677</v>
      </c>
      <c r="E4059" s="9">
        <v>45432.625</v>
      </c>
      <c r="F4059" s="9">
        <v>45432.625694444447</v>
      </c>
      <c r="G4059">
        <v>117</v>
      </c>
      <c r="H4059" t="s">
        <v>354</v>
      </c>
      <c r="I4059" t="s">
        <v>184</v>
      </c>
      <c r="J4059" t="s">
        <v>8671</v>
      </c>
      <c r="K4059" s="9">
        <v>45443.733344907407</v>
      </c>
      <c r="L4059" s="13">
        <f>IFERROR(_xlfn.XLOOKUP(tb_C103[[#This Row],[OS]],[1]!tb_C101[OS],[1]!tb_C101[DATA_ABERTURA]),0)</f>
        <v>45416.62771990741</v>
      </c>
      <c r="M4059" s="7" t="str">
        <f>IFERROR(_xlfn.XLOOKUP(tb_C103[[#This Row],[OS]],[1]!tb_C101[OS],[1]!tb_C101[SITUACAO_OS]),0)</f>
        <v>F</v>
      </c>
      <c r="N4059" t="str">
        <f>_xlfn.XLOOKUP(tb_C103[[#This Row],[OS]],[1]!tb_C101[OS],[1]!tb_C101[OFICINA])</f>
        <v>Mecanico</v>
      </c>
      <c r="O4059" s="14">
        <f>tb_C103[[#This Row],[FIM]] - tb_C103[[#This Row],[INICIO]]</f>
        <v>6.944444467080757E-4</v>
      </c>
    </row>
    <row r="4060" spans="1:15" x14ac:dyDescent="0.25">
      <c r="A4060" t="s">
        <v>6459</v>
      </c>
      <c r="B4060">
        <v>2239</v>
      </c>
      <c r="C4060">
        <v>1</v>
      </c>
      <c r="D4060" t="s">
        <v>8677</v>
      </c>
      <c r="E4060" s="9">
        <v>45440.625</v>
      </c>
      <c r="F4060" s="9">
        <v>45440.625694444447</v>
      </c>
      <c r="G4060">
        <v>117</v>
      </c>
      <c r="H4060" t="s">
        <v>354</v>
      </c>
      <c r="I4060" t="s">
        <v>184</v>
      </c>
      <c r="J4060" t="s">
        <v>8671</v>
      </c>
      <c r="K4060" s="9">
        <v>45443.749930555554</v>
      </c>
      <c r="L4060" s="13">
        <f>IFERROR(_xlfn.XLOOKUP(tb_C103[[#This Row],[OS]],[1]!tb_C101[OS],[1]!tb_C101[DATA_ABERTURA]),0)</f>
        <v>45416.628055555557</v>
      </c>
      <c r="M4060" s="7" t="str">
        <f>IFERROR(_xlfn.XLOOKUP(tb_C103[[#This Row],[OS]],[1]!tb_C101[OS],[1]!tb_C101[SITUACAO_OS]),0)</f>
        <v>F</v>
      </c>
      <c r="N4060" t="str">
        <f>_xlfn.XLOOKUP(tb_C103[[#This Row],[OS]],[1]!tb_C101[OS],[1]!tb_C101[OFICINA])</f>
        <v>Mecanico</v>
      </c>
      <c r="O4060" s="14">
        <f>tb_C103[[#This Row],[FIM]] - tb_C103[[#This Row],[INICIO]]</f>
        <v>6.944444467080757E-4</v>
      </c>
    </row>
    <row r="4061" spans="1:15" x14ac:dyDescent="0.25">
      <c r="A4061" t="s">
        <v>6398</v>
      </c>
      <c r="B4061">
        <v>2240</v>
      </c>
      <c r="C4061">
        <v>1</v>
      </c>
      <c r="D4061" t="s">
        <v>8677</v>
      </c>
      <c r="E4061" s="9">
        <v>45433.625</v>
      </c>
      <c r="F4061" s="9">
        <v>45433.625694444447</v>
      </c>
      <c r="G4061">
        <v>117</v>
      </c>
      <c r="H4061" t="s">
        <v>354</v>
      </c>
      <c r="I4061" t="s">
        <v>184</v>
      </c>
      <c r="J4061" t="s">
        <v>8671</v>
      </c>
      <c r="K4061" s="9">
        <v>45443.731400462966</v>
      </c>
      <c r="L4061" s="13">
        <f>IFERROR(_xlfn.XLOOKUP(tb_C103[[#This Row],[OS]],[1]!tb_C101[OS],[1]!tb_C101[DATA_ABERTURA]),0)</f>
        <v>45416.628645833334</v>
      </c>
      <c r="M4061" s="7" t="str">
        <f>IFERROR(_xlfn.XLOOKUP(tb_C103[[#This Row],[OS]],[1]!tb_C101[OS],[1]!tb_C101[SITUACAO_OS]),0)</f>
        <v>F</v>
      </c>
      <c r="N4061" t="str">
        <f>_xlfn.XLOOKUP(tb_C103[[#This Row],[OS]],[1]!tb_C101[OS],[1]!tb_C101[OFICINA])</f>
        <v>Mecanico</v>
      </c>
      <c r="O4061" s="14">
        <f>tb_C103[[#This Row],[FIM]] - tb_C103[[#This Row],[INICIO]]</f>
        <v>6.944444467080757E-4</v>
      </c>
    </row>
    <row r="4062" spans="1:15" x14ac:dyDescent="0.25">
      <c r="A4062" t="s">
        <v>6459</v>
      </c>
      <c r="B4062">
        <v>2241</v>
      </c>
      <c r="C4062">
        <v>1</v>
      </c>
      <c r="D4062" t="s">
        <v>8677</v>
      </c>
      <c r="E4062" s="9">
        <v>45439.625</v>
      </c>
      <c r="F4062" s="9">
        <v>45439.625694444447</v>
      </c>
      <c r="G4062">
        <v>117</v>
      </c>
      <c r="H4062" t="s">
        <v>354</v>
      </c>
      <c r="I4062" t="s">
        <v>184</v>
      </c>
      <c r="J4062" t="s">
        <v>8674</v>
      </c>
      <c r="K4062" s="9">
        <v>45443.750960648147</v>
      </c>
      <c r="L4062" s="13">
        <f>IFERROR(_xlfn.XLOOKUP(tb_C103[[#This Row],[OS]],[1]!tb_C101[OS],[1]!tb_C101[DATA_ABERTURA]),0)</f>
        <v>45416.629537037035</v>
      </c>
      <c r="M4062" s="7" t="str">
        <f>IFERROR(_xlfn.XLOOKUP(tb_C103[[#This Row],[OS]],[1]!tb_C101[OS],[1]!tb_C101[SITUACAO_OS]),0)</f>
        <v>F</v>
      </c>
      <c r="N4062" t="str">
        <f>_xlfn.XLOOKUP(tb_C103[[#This Row],[OS]],[1]!tb_C101[OS],[1]!tb_C101[OFICINA])</f>
        <v>Eletrico</v>
      </c>
      <c r="O4062" s="14">
        <f>tb_C103[[#This Row],[FIM]] - tb_C103[[#This Row],[INICIO]]</f>
        <v>6.944444467080757E-4</v>
      </c>
    </row>
    <row r="4063" spans="1:15" x14ac:dyDescent="0.25">
      <c r="B4063">
        <v>2242</v>
      </c>
      <c r="C4063">
        <v>1</v>
      </c>
      <c r="D4063" t="s">
        <v>8677</v>
      </c>
      <c r="E4063" s="9"/>
      <c r="F4063" s="9"/>
      <c r="G4063">
        <v>117</v>
      </c>
      <c r="H4063" t="s">
        <v>354</v>
      </c>
      <c r="I4063" t="s">
        <v>184</v>
      </c>
      <c r="J4063" t="s">
        <v>8671</v>
      </c>
      <c r="K4063" s="9">
        <v>45670.652222222219</v>
      </c>
      <c r="L4063" s="13">
        <f>IFERROR(_xlfn.XLOOKUP(tb_C103[[#This Row],[OS]],[1]!tb_C101[OS],[1]!tb_C101[DATA_ABERTURA]),0)</f>
        <v>45416.63</v>
      </c>
      <c r="M4063" s="7" t="str">
        <f>IFERROR(_xlfn.XLOOKUP(tb_C103[[#This Row],[OS]],[1]!tb_C101[OS],[1]!tb_C101[SITUACAO_OS]),0)</f>
        <v>F</v>
      </c>
      <c r="N4063" t="str">
        <f>_xlfn.XLOOKUP(tb_C103[[#This Row],[OS]],[1]!tb_C101[OS],[1]!tb_C101[OFICINA])</f>
        <v>Mecanico</v>
      </c>
      <c r="O4063" s="14">
        <f>tb_C103[[#This Row],[FIM]] - tb_C103[[#This Row],[INICIO]]</f>
        <v>0</v>
      </c>
    </row>
    <row r="4064" spans="1:15" x14ac:dyDescent="0.25">
      <c r="A4064" t="s">
        <v>1764</v>
      </c>
      <c r="B4064">
        <v>2243</v>
      </c>
      <c r="C4064">
        <v>1</v>
      </c>
      <c r="D4064" t="s">
        <v>8677</v>
      </c>
      <c r="E4064" s="9">
        <v>45441.958333333336</v>
      </c>
      <c r="F4064" s="9">
        <v>45442.125</v>
      </c>
      <c r="G4064">
        <v>117</v>
      </c>
      <c r="H4064" t="s">
        <v>354</v>
      </c>
      <c r="I4064" t="s">
        <v>184</v>
      </c>
      <c r="J4064" t="s">
        <v>8674</v>
      </c>
      <c r="K4064" s="9">
        <v>45461.453668981485</v>
      </c>
      <c r="L4064" s="13">
        <f>IFERROR(_xlfn.XLOOKUP(tb_C103[[#This Row],[OS]],[1]!tb_C101[OS],[1]!tb_C101[DATA_ABERTURA]),0)</f>
        <v>45416.630486111113</v>
      </c>
      <c r="M4064" s="7" t="str">
        <f>IFERROR(_xlfn.XLOOKUP(tb_C103[[#This Row],[OS]],[1]!tb_C101[OS],[1]!tb_C101[SITUACAO_OS]),0)</f>
        <v>F</v>
      </c>
      <c r="N4064" t="str">
        <f>_xlfn.XLOOKUP(tb_C103[[#This Row],[OS]],[1]!tb_C101[OS],[1]!tb_C101[OFICINA])</f>
        <v>Eletrico</v>
      </c>
      <c r="O4064" s="14">
        <f>tb_C103[[#This Row],[FIM]] - tb_C103[[#This Row],[INICIO]]</f>
        <v>0.16666666666424135</v>
      </c>
    </row>
    <row r="4065" spans="1:15" x14ac:dyDescent="0.25">
      <c r="B4065">
        <v>2244</v>
      </c>
      <c r="C4065">
        <v>1</v>
      </c>
      <c r="D4065" t="s">
        <v>8677</v>
      </c>
      <c r="E4065" s="9"/>
      <c r="F4065" s="9"/>
      <c r="G4065">
        <v>117</v>
      </c>
      <c r="H4065" t="s">
        <v>354</v>
      </c>
      <c r="I4065" t="s">
        <v>184</v>
      </c>
      <c r="J4065" t="s">
        <v>8678</v>
      </c>
      <c r="K4065" s="9">
        <v>45453.49962962963</v>
      </c>
      <c r="L4065" s="13">
        <f>IFERROR(_xlfn.XLOOKUP(tb_C103[[#This Row],[OS]],[1]!tb_C101[OS],[1]!tb_C101[DATA_ABERTURA]),0)</f>
        <v>45416.631157407406</v>
      </c>
      <c r="M4065" s="7" t="str">
        <f>IFERROR(_xlfn.XLOOKUP(tb_C103[[#This Row],[OS]],[1]!tb_C101[OS],[1]!tb_C101[SITUACAO_OS]),0)</f>
        <v>F</v>
      </c>
      <c r="N4065" t="str">
        <f>_xlfn.XLOOKUP(tb_C103[[#This Row],[OS]],[1]!tb_C101[OS],[1]!tb_C101[OFICINA])</f>
        <v>Terceiro</v>
      </c>
      <c r="O4065" s="14">
        <f>tb_C103[[#This Row],[FIM]] - tb_C103[[#This Row],[INICIO]]</f>
        <v>0</v>
      </c>
    </row>
    <row r="4066" spans="1:15" x14ac:dyDescent="0.25">
      <c r="B4066">
        <v>2245</v>
      </c>
      <c r="C4066">
        <v>1</v>
      </c>
      <c r="D4066" t="s">
        <v>8677</v>
      </c>
      <c r="E4066" s="9"/>
      <c r="F4066" s="9"/>
      <c r="G4066">
        <v>117</v>
      </c>
      <c r="H4066" t="s">
        <v>354</v>
      </c>
      <c r="I4066" t="s">
        <v>184</v>
      </c>
      <c r="J4066" t="s">
        <v>8671</v>
      </c>
      <c r="K4066" s="9">
        <v>45670.652372685188</v>
      </c>
      <c r="L4066" s="13">
        <f>IFERROR(_xlfn.XLOOKUP(tb_C103[[#This Row],[OS]],[1]!tb_C101[OS],[1]!tb_C101[DATA_ABERTURA]),0)</f>
        <v>45416.633900462963</v>
      </c>
      <c r="M4066" s="7" t="str">
        <f>IFERROR(_xlfn.XLOOKUP(tb_C103[[#This Row],[OS]],[1]!tb_C101[OS],[1]!tb_C101[SITUACAO_OS]),0)</f>
        <v>F</v>
      </c>
      <c r="N4066" t="str">
        <f>_xlfn.XLOOKUP(tb_C103[[#This Row],[OS]],[1]!tb_C101[OS],[1]!tb_C101[OFICINA])</f>
        <v>Mecanico</v>
      </c>
      <c r="O4066" s="14">
        <f>tb_C103[[#This Row],[FIM]] - tb_C103[[#This Row],[INICIO]]</f>
        <v>0</v>
      </c>
    </row>
    <row r="4067" spans="1:15" x14ac:dyDescent="0.25">
      <c r="B4067">
        <v>2246</v>
      </c>
      <c r="C4067">
        <v>1</v>
      </c>
      <c r="D4067" t="s">
        <v>8677</v>
      </c>
      <c r="E4067" s="9"/>
      <c r="F4067" s="9"/>
      <c r="G4067">
        <v>117</v>
      </c>
      <c r="H4067" t="s">
        <v>354</v>
      </c>
      <c r="I4067" t="s">
        <v>184</v>
      </c>
      <c r="J4067" t="s">
        <v>8671</v>
      </c>
      <c r="K4067" s="9">
        <v>45670.663263888891</v>
      </c>
      <c r="L4067" s="13">
        <f>IFERROR(_xlfn.XLOOKUP(tb_C103[[#This Row],[OS]],[1]!tb_C101[OS],[1]!tb_C101[DATA_ABERTURA]),0)</f>
        <v>45416.634722222225</v>
      </c>
      <c r="M4067" s="7" t="str">
        <f>IFERROR(_xlfn.XLOOKUP(tb_C103[[#This Row],[OS]],[1]!tb_C101[OS],[1]!tb_C101[SITUACAO_OS]),0)</f>
        <v>F</v>
      </c>
      <c r="N4067" t="str">
        <f>_xlfn.XLOOKUP(tb_C103[[#This Row],[OS]],[1]!tb_C101[OS],[1]!tb_C101[OFICINA])</f>
        <v>Mecanico</v>
      </c>
      <c r="O4067" s="14">
        <f>tb_C103[[#This Row],[FIM]] - tb_C103[[#This Row],[INICIO]]</f>
        <v>0</v>
      </c>
    </row>
    <row r="4068" spans="1:15" x14ac:dyDescent="0.25">
      <c r="B4068">
        <v>2247</v>
      </c>
      <c r="C4068">
        <v>1</v>
      </c>
      <c r="D4068" t="s">
        <v>8677</v>
      </c>
      <c r="E4068" s="9"/>
      <c r="F4068" s="9"/>
      <c r="G4068">
        <v>117</v>
      </c>
      <c r="H4068" t="s">
        <v>354</v>
      </c>
      <c r="I4068" t="s">
        <v>184</v>
      </c>
      <c r="J4068" t="s">
        <v>8671</v>
      </c>
      <c r="K4068" s="9">
        <v>45671.376145833332</v>
      </c>
      <c r="L4068" s="13">
        <f>IFERROR(_xlfn.XLOOKUP(tb_C103[[#This Row],[OS]],[1]!tb_C101[OS],[1]!tb_C101[DATA_ABERTURA]),0)</f>
        <v>45416.635775462964</v>
      </c>
      <c r="M4068" s="7" t="str">
        <f>IFERROR(_xlfn.XLOOKUP(tb_C103[[#This Row],[OS]],[1]!tb_C101[OS],[1]!tb_C101[SITUACAO_OS]),0)</f>
        <v>F</v>
      </c>
      <c r="N4068" t="str">
        <f>_xlfn.XLOOKUP(tb_C103[[#This Row],[OS]],[1]!tb_C101[OS],[1]!tb_C101[OFICINA])</f>
        <v>Mecanico</v>
      </c>
      <c r="O4068" s="14">
        <f>tb_C103[[#This Row],[FIM]] - tb_C103[[#This Row],[INICIO]]</f>
        <v>0</v>
      </c>
    </row>
    <row r="4069" spans="1:15" x14ac:dyDescent="0.25">
      <c r="A4069" t="s">
        <v>6459</v>
      </c>
      <c r="B4069">
        <v>2248</v>
      </c>
      <c r="C4069">
        <v>1</v>
      </c>
      <c r="D4069" t="s">
        <v>8677</v>
      </c>
      <c r="E4069" s="9">
        <v>45439.625</v>
      </c>
      <c r="F4069" s="9">
        <v>45439.625694444447</v>
      </c>
      <c r="G4069">
        <v>117</v>
      </c>
      <c r="H4069" t="s">
        <v>354</v>
      </c>
      <c r="I4069" t="s">
        <v>184</v>
      </c>
      <c r="J4069" t="s">
        <v>8674</v>
      </c>
      <c r="K4069" s="9">
        <v>45443.743622685186</v>
      </c>
      <c r="L4069" s="13">
        <f>IFERROR(_xlfn.XLOOKUP(tb_C103[[#This Row],[OS]],[1]!tb_C101[OS],[1]!tb_C101[DATA_ABERTURA]),0)</f>
        <v>45416.636273148149</v>
      </c>
      <c r="M4069" s="7" t="str">
        <f>IFERROR(_xlfn.XLOOKUP(tb_C103[[#This Row],[OS]],[1]!tb_C101[OS],[1]!tb_C101[SITUACAO_OS]),0)</f>
        <v>F</v>
      </c>
      <c r="N4069" t="str">
        <f>_xlfn.XLOOKUP(tb_C103[[#This Row],[OS]],[1]!tb_C101[OS],[1]!tb_C101[OFICINA])</f>
        <v>Eletrico</v>
      </c>
      <c r="O4069" s="14">
        <f>tb_C103[[#This Row],[FIM]] - tb_C103[[#This Row],[INICIO]]</f>
        <v>6.944444467080757E-4</v>
      </c>
    </row>
    <row r="4070" spans="1:15" x14ac:dyDescent="0.25">
      <c r="B4070">
        <v>2249</v>
      </c>
      <c r="C4070">
        <v>1</v>
      </c>
      <c r="D4070" t="s">
        <v>8677</v>
      </c>
      <c r="E4070" s="9"/>
      <c r="F4070" s="9"/>
      <c r="G4070">
        <v>117</v>
      </c>
      <c r="H4070" t="s">
        <v>354</v>
      </c>
      <c r="I4070" t="s">
        <v>184</v>
      </c>
      <c r="J4070" t="s">
        <v>8671</v>
      </c>
      <c r="K4070" s="9">
        <v>45671.376354166663</v>
      </c>
      <c r="L4070" s="13">
        <f>IFERROR(_xlfn.XLOOKUP(tb_C103[[#This Row],[OS]],[1]!tb_C101[OS],[1]!tb_C101[DATA_ABERTURA]),0)</f>
        <v>45416.637025462966</v>
      </c>
      <c r="M4070" s="7" t="str">
        <f>IFERROR(_xlfn.XLOOKUP(tb_C103[[#This Row],[OS]],[1]!tb_C101[OS],[1]!tb_C101[SITUACAO_OS]),0)</f>
        <v>F</v>
      </c>
      <c r="N4070" t="str">
        <f>_xlfn.XLOOKUP(tb_C103[[#This Row],[OS]],[1]!tb_C101[OS],[1]!tb_C101[OFICINA])</f>
        <v>Mecanico</v>
      </c>
      <c r="O4070" s="14">
        <f>tb_C103[[#This Row],[FIM]] - tb_C103[[#This Row],[INICIO]]</f>
        <v>0</v>
      </c>
    </row>
    <row r="4071" spans="1:15" x14ac:dyDescent="0.25">
      <c r="A4071" t="s">
        <v>6459</v>
      </c>
      <c r="B4071">
        <v>2250</v>
      </c>
      <c r="C4071">
        <v>1</v>
      </c>
      <c r="D4071" t="s">
        <v>8677</v>
      </c>
      <c r="E4071" s="9">
        <v>45439.625</v>
      </c>
      <c r="F4071" s="9">
        <v>45439.625694444447</v>
      </c>
      <c r="G4071">
        <v>117</v>
      </c>
      <c r="H4071" t="s">
        <v>354</v>
      </c>
      <c r="I4071" t="s">
        <v>184</v>
      </c>
      <c r="J4071" t="s">
        <v>8674</v>
      </c>
      <c r="K4071" s="9">
        <v>45443.746701388889</v>
      </c>
      <c r="L4071" s="13">
        <f>IFERROR(_xlfn.XLOOKUP(tb_C103[[#This Row],[OS]],[1]!tb_C101[OS],[1]!tb_C101[DATA_ABERTURA]),0)</f>
        <v>45416.637569444443</v>
      </c>
      <c r="M4071" s="7" t="str">
        <f>IFERROR(_xlfn.XLOOKUP(tb_C103[[#This Row],[OS]],[1]!tb_C101[OS],[1]!tb_C101[SITUACAO_OS]),0)</f>
        <v>F</v>
      </c>
      <c r="N4071" t="str">
        <f>_xlfn.XLOOKUP(tb_C103[[#This Row],[OS]],[1]!tb_C101[OS],[1]!tb_C101[OFICINA])</f>
        <v>Eletrico</v>
      </c>
      <c r="O4071" s="14">
        <f>tb_C103[[#This Row],[FIM]] - tb_C103[[#This Row],[INICIO]]</f>
        <v>6.944444467080757E-4</v>
      </c>
    </row>
    <row r="4072" spans="1:15" x14ac:dyDescent="0.25">
      <c r="B4072">
        <v>2251</v>
      </c>
      <c r="C4072">
        <v>1</v>
      </c>
      <c r="D4072" t="s">
        <v>8677</v>
      </c>
      <c r="E4072" s="9"/>
      <c r="F4072" s="9"/>
      <c r="G4072">
        <v>117</v>
      </c>
      <c r="H4072" t="s">
        <v>354</v>
      </c>
      <c r="I4072" t="s">
        <v>184</v>
      </c>
      <c r="J4072" t="s">
        <v>8671</v>
      </c>
      <c r="K4072" s="9"/>
      <c r="L4072" s="13">
        <f>IFERROR(_xlfn.XLOOKUP(tb_C103[[#This Row],[OS]],[1]!tb_C101[OS],[1]!tb_C101[DATA_ABERTURA]),0)</f>
        <v>45416.63790509259</v>
      </c>
      <c r="M4072" s="7" t="str">
        <f>IFERROR(_xlfn.XLOOKUP(tb_C103[[#This Row],[OS]],[1]!tb_C101[OS],[1]!tb_C101[SITUACAO_OS]),0)</f>
        <v>A</v>
      </c>
      <c r="N4072" t="str">
        <f>_xlfn.XLOOKUP(tb_C103[[#This Row],[OS]],[1]!tb_C101[OS],[1]!tb_C101[OFICINA])</f>
        <v>Mecanico</v>
      </c>
      <c r="O4072" s="14">
        <f>tb_C103[[#This Row],[FIM]] - tb_C103[[#This Row],[INICIO]]</f>
        <v>0</v>
      </c>
    </row>
    <row r="4073" spans="1:15" x14ac:dyDescent="0.25">
      <c r="A4073" t="s">
        <v>6459</v>
      </c>
      <c r="B4073">
        <v>2252</v>
      </c>
      <c r="C4073">
        <v>1</v>
      </c>
      <c r="D4073" t="s">
        <v>8677</v>
      </c>
      <c r="E4073" s="9">
        <v>45439.625</v>
      </c>
      <c r="F4073" s="9">
        <v>45439.625694444447</v>
      </c>
      <c r="G4073">
        <v>117</v>
      </c>
      <c r="H4073" t="s">
        <v>354</v>
      </c>
      <c r="I4073" t="s">
        <v>184</v>
      </c>
      <c r="J4073" t="s">
        <v>8674</v>
      </c>
      <c r="K4073" s="9">
        <v>45443.751435185186</v>
      </c>
      <c r="L4073" s="13">
        <f>IFERROR(_xlfn.XLOOKUP(tb_C103[[#This Row],[OS]],[1]!tb_C101[OS],[1]!tb_C101[DATA_ABERTURA]),0)</f>
        <v>45416.63826388889</v>
      </c>
      <c r="M4073" s="7" t="str">
        <f>IFERROR(_xlfn.XLOOKUP(tb_C103[[#This Row],[OS]],[1]!tb_C101[OS],[1]!tb_C101[SITUACAO_OS]),0)</f>
        <v>F</v>
      </c>
      <c r="N4073" t="str">
        <f>_xlfn.XLOOKUP(tb_C103[[#This Row],[OS]],[1]!tb_C101[OS],[1]!tb_C101[OFICINA])</f>
        <v>Eletrico</v>
      </c>
      <c r="O4073" s="14">
        <f>tb_C103[[#This Row],[FIM]] - tb_C103[[#This Row],[INICIO]]</f>
        <v>6.944444467080757E-4</v>
      </c>
    </row>
    <row r="4074" spans="1:15" x14ac:dyDescent="0.25">
      <c r="B4074">
        <v>2253</v>
      </c>
      <c r="C4074">
        <v>1</v>
      </c>
      <c r="D4074" t="s">
        <v>8677</v>
      </c>
      <c r="E4074" s="9"/>
      <c r="F4074" s="9"/>
      <c r="G4074">
        <v>117</v>
      </c>
      <c r="H4074" t="s">
        <v>354</v>
      </c>
      <c r="I4074" t="s">
        <v>184</v>
      </c>
      <c r="J4074" t="s">
        <v>8671</v>
      </c>
      <c r="K4074" s="9">
        <v>45671.376643518517</v>
      </c>
      <c r="L4074" s="13">
        <f>IFERROR(_xlfn.XLOOKUP(tb_C103[[#This Row],[OS]],[1]!tb_C101[OS],[1]!tb_C101[DATA_ABERTURA]),0)</f>
        <v>45416.638680555552</v>
      </c>
      <c r="M4074" s="7" t="str">
        <f>IFERROR(_xlfn.XLOOKUP(tb_C103[[#This Row],[OS]],[1]!tb_C101[OS],[1]!tb_C101[SITUACAO_OS]),0)</f>
        <v>F</v>
      </c>
      <c r="N4074" t="str">
        <f>_xlfn.XLOOKUP(tb_C103[[#This Row],[OS]],[1]!tb_C101[OS],[1]!tb_C101[OFICINA])</f>
        <v>Mecanico</v>
      </c>
      <c r="O4074" s="14">
        <f>tb_C103[[#This Row],[FIM]] - tb_C103[[#This Row],[INICIO]]</f>
        <v>0</v>
      </c>
    </row>
    <row r="4075" spans="1:15" x14ac:dyDescent="0.25">
      <c r="A4075" t="s">
        <v>6459</v>
      </c>
      <c r="B4075">
        <v>2254</v>
      </c>
      <c r="C4075">
        <v>1</v>
      </c>
      <c r="D4075" t="s">
        <v>8677</v>
      </c>
      <c r="E4075" s="9">
        <v>45439.625</v>
      </c>
      <c r="F4075" s="9">
        <v>45439.625694444447</v>
      </c>
      <c r="G4075">
        <v>117</v>
      </c>
      <c r="H4075" t="s">
        <v>354</v>
      </c>
      <c r="I4075" t="s">
        <v>184</v>
      </c>
      <c r="J4075" t="s">
        <v>8674</v>
      </c>
      <c r="K4075" s="9">
        <v>45446.732245370367</v>
      </c>
      <c r="L4075" s="13">
        <f>IFERROR(_xlfn.XLOOKUP(tb_C103[[#This Row],[OS]],[1]!tb_C101[OS],[1]!tb_C101[DATA_ABERTURA]),0)</f>
        <v>45416.6406712963</v>
      </c>
      <c r="M4075" s="7" t="str">
        <f>IFERROR(_xlfn.XLOOKUP(tb_C103[[#This Row],[OS]],[1]!tb_C101[OS],[1]!tb_C101[SITUACAO_OS]),0)</f>
        <v>F</v>
      </c>
      <c r="N4075" t="str">
        <f>_xlfn.XLOOKUP(tb_C103[[#This Row],[OS]],[1]!tb_C101[OS],[1]!tb_C101[OFICINA])</f>
        <v>Eletrico</v>
      </c>
      <c r="O4075" s="14">
        <f>tb_C103[[#This Row],[FIM]] - tb_C103[[#This Row],[INICIO]]</f>
        <v>6.944444467080757E-4</v>
      </c>
    </row>
    <row r="4076" spans="1:15" x14ac:dyDescent="0.25">
      <c r="B4076">
        <v>2255</v>
      </c>
      <c r="C4076">
        <v>1</v>
      </c>
      <c r="D4076" t="s">
        <v>8677</v>
      </c>
      <c r="E4076" s="9"/>
      <c r="F4076" s="9"/>
      <c r="G4076">
        <v>117</v>
      </c>
      <c r="H4076" t="s">
        <v>354</v>
      </c>
      <c r="I4076" t="s">
        <v>184</v>
      </c>
      <c r="J4076" t="s">
        <v>8671</v>
      </c>
      <c r="K4076" s="9"/>
      <c r="L4076" s="13">
        <f>IFERROR(_xlfn.XLOOKUP(tb_C103[[#This Row],[OS]],[1]!tb_C101[OS],[1]!tb_C101[DATA_ABERTURA]),0)</f>
        <v>45416.641655092593</v>
      </c>
      <c r="M4076" s="7" t="str">
        <f>IFERROR(_xlfn.XLOOKUP(tb_C103[[#This Row],[OS]],[1]!tb_C101[OS],[1]!tb_C101[SITUACAO_OS]),0)</f>
        <v>A</v>
      </c>
      <c r="N4076" t="str">
        <f>_xlfn.XLOOKUP(tb_C103[[#This Row],[OS]],[1]!tb_C101[OS],[1]!tb_C101[OFICINA])</f>
        <v>Mecanico</v>
      </c>
      <c r="O4076" s="14">
        <f>tb_C103[[#This Row],[FIM]] - tb_C103[[#This Row],[INICIO]]</f>
        <v>0</v>
      </c>
    </row>
    <row r="4077" spans="1:15" x14ac:dyDescent="0.25">
      <c r="B4077">
        <v>2256</v>
      </c>
      <c r="C4077">
        <v>1</v>
      </c>
      <c r="D4077" t="s">
        <v>8677</v>
      </c>
      <c r="E4077" s="9"/>
      <c r="F4077" s="9"/>
      <c r="G4077">
        <v>117</v>
      </c>
      <c r="H4077" t="s">
        <v>354</v>
      </c>
      <c r="I4077" t="s">
        <v>184</v>
      </c>
      <c r="J4077" t="s">
        <v>8674</v>
      </c>
      <c r="K4077" s="9">
        <v>45443.75172453704</v>
      </c>
      <c r="L4077" s="13">
        <f>IFERROR(_xlfn.XLOOKUP(tb_C103[[#This Row],[OS]],[1]!tb_C101[OS],[1]!tb_C101[DATA_ABERTURA]),0)</f>
        <v>45416.642013888886</v>
      </c>
      <c r="M4077" s="7" t="str">
        <f>IFERROR(_xlfn.XLOOKUP(tb_C103[[#This Row],[OS]],[1]!tb_C101[OS],[1]!tb_C101[SITUACAO_OS]),0)</f>
        <v>F</v>
      </c>
      <c r="N4077" t="str">
        <f>_xlfn.XLOOKUP(tb_C103[[#This Row],[OS]],[1]!tb_C101[OS],[1]!tb_C101[OFICINA])</f>
        <v>Eletrico</v>
      </c>
      <c r="O4077" s="14">
        <f>tb_C103[[#This Row],[FIM]] - tb_C103[[#This Row],[INICIO]]</f>
        <v>0</v>
      </c>
    </row>
    <row r="4078" spans="1:15" x14ac:dyDescent="0.25">
      <c r="B4078">
        <v>2257</v>
      </c>
      <c r="C4078">
        <v>5</v>
      </c>
      <c r="D4078" t="s">
        <v>8690</v>
      </c>
      <c r="E4078" s="9"/>
      <c r="F4078" s="9"/>
      <c r="G4078">
        <v>117</v>
      </c>
      <c r="H4078" t="s">
        <v>354</v>
      </c>
      <c r="I4078" t="s">
        <v>184</v>
      </c>
      <c r="J4078" t="s">
        <v>8678</v>
      </c>
      <c r="K4078" s="9">
        <v>45671.377604166664</v>
      </c>
      <c r="L4078" s="13">
        <f>IFERROR(_xlfn.XLOOKUP(tb_C103[[#This Row],[OS]],[1]!tb_C101[OS],[1]!tb_C101[DATA_ABERTURA]),0)</f>
        <v>45416.642789351848</v>
      </c>
      <c r="M4078" s="7" t="str">
        <f>IFERROR(_xlfn.XLOOKUP(tb_C103[[#This Row],[OS]],[1]!tb_C101[OS],[1]!tb_C101[SITUACAO_OS]),0)</f>
        <v>F</v>
      </c>
      <c r="N4078" t="str">
        <f>_xlfn.XLOOKUP(tb_C103[[#This Row],[OS]],[1]!tb_C101[OS],[1]!tb_C101[OFICINA])</f>
        <v>Terceiro</v>
      </c>
      <c r="O4078" s="14">
        <f>tb_C103[[#This Row],[FIM]] - tb_C103[[#This Row],[INICIO]]</f>
        <v>0</v>
      </c>
    </row>
    <row r="4079" spans="1:15" x14ac:dyDescent="0.25">
      <c r="A4079" t="s">
        <v>6459</v>
      </c>
      <c r="B4079">
        <v>2258</v>
      </c>
      <c r="C4079">
        <v>1</v>
      </c>
      <c r="D4079" t="s">
        <v>8677</v>
      </c>
      <c r="E4079" s="9">
        <v>45441.625</v>
      </c>
      <c r="F4079" s="9">
        <v>45441.625694444447</v>
      </c>
      <c r="G4079">
        <v>117</v>
      </c>
      <c r="H4079" t="s">
        <v>354</v>
      </c>
      <c r="I4079" t="s">
        <v>184</v>
      </c>
      <c r="J4079" t="s">
        <v>8674</v>
      </c>
      <c r="K4079" s="9">
        <v>45443.748807870368</v>
      </c>
      <c r="L4079" s="13">
        <f>IFERROR(_xlfn.XLOOKUP(tb_C103[[#This Row],[OS]],[1]!tb_C101[OS],[1]!tb_C101[DATA_ABERTURA]),0)</f>
        <v>45416.643888888888</v>
      </c>
      <c r="M4079" s="7" t="str">
        <f>IFERROR(_xlfn.XLOOKUP(tb_C103[[#This Row],[OS]],[1]!tb_C101[OS],[1]!tb_C101[SITUACAO_OS]),0)</f>
        <v>F</v>
      </c>
      <c r="N4079" t="str">
        <f>_xlfn.XLOOKUP(tb_C103[[#This Row],[OS]],[1]!tb_C101[OS],[1]!tb_C101[OFICINA])</f>
        <v>Eletrico</v>
      </c>
      <c r="O4079" s="14">
        <f>tb_C103[[#This Row],[FIM]] - tb_C103[[#This Row],[INICIO]]</f>
        <v>6.944444467080757E-4</v>
      </c>
    </row>
    <row r="4080" spans="1:15" x14ac:dyDescent="0.25">
      <c r="A4080" t="s">
        <v>6459</v>
      </c>
      <c r="B4080">
        <v>2259</v>
      </c>
      <c r="C4080">
        <v>1</v>
      </c>
      <c r="D4080" t="s">
        <v>8677</v>
      </c>
      <c r="E4080" s="9">
        <v>45441.625</v>
      </c>
      <c r="F4080" s="9">
        <v>45441.625694444447</v>
      </c>
      <c r="G4080">
        <v>117</v>
      </c>
      <c r="H4080" t="s">
        <v>354</v>
      </c>
      <c r="I4080" t="s">
        <v>184</v>
      </c>
      <c r="J4080" t="s">
        <v>8674</v>
      </c>
      <c r="K4080" s="9">
        <v>45443.74732638889</v>
      </c>
      <c r="L4080" s="13">
        <f>IFERROR(_xlfn.XLOOKUP(tb_C103[[#This Row],[OS]],[1]!tb_C101[OS],[1]!tb_C101[DATA_ABERTURA]),0)</f>
        <v>45416.645405092589</v>
      </c>
      <c r="M4080" s="7" t="str">
        <f>IFERROR(_xlfn.XLOOKUP(tb_C103[[#This Row],[OS]],[1]!tb_C101[OS],[1]!tb_C101[SITUACAO_OS]),0)</f>
        <v>F</v>
      </c>
      <c r="N4080" t="str">
        <f>_xlfn.XLOOKUP(tb_C103[[#This Row],[OS]],[1]!tb_C101[OS],[1]!tb_C101[OFICINA])</f>
        <v>Eletrico</v>
      </c>
      <c r="O4080" s="14">
        <f>tb_C103[[#This Row],[FIM]] - tb_C103[[#This Row],[INICIO]]</f>
        <v>6.944444467080757E-4</v>
      </c>
    </row>
    <row r="4081" spans="1:15" x14ac:dyDescent="0.25">
      <c r="A4081" t="s">
        <v>6459</v>
      </c>
      <c r="B4081">
        <v>2260</v>
      </c>
      <c r="C4081">
        <v>1</v>
      </c>
      <c r="D4081" t="s">
        <v>8677</v>
      </c>
      <c r="E4081" s="9">
        <v>45441.625</v>
      </c>
      <c r="F4081" s="9">
        <v>45441.625694444447</v>
      </c>
      <c r="G4081">
        <v>117</v>
      </c>
      <c r="H4081" t="s">
        <v>354</v>
      </c>
      <c r="I4081" t="s">
        <v>184</v>
      </c>
      <c r="J4081" t="s">
        <v>8674</v>
      </c>
      <c r="K4081" s="9">
        <v>45443.748182870368</v>
      </c>
      <c r="L4081" s="13">
        <f>IFERROR(_xlfn.XLOOKUP(tb_C103[[#This Row],[OS]],[1]!tb_C101[OS],[1]!tb_C101[DATA_ABERTURA]),0)</f>
        <v>45416.645891203705</v>
      </c>
      <c r="M4081" s="7" t="str">
        <f>IFERROR(_xlfn.XLOOKUP(tb_C103[[#This Row],[OS]],[1]!tb_C101[OS],[1]!tb_C101[SITUACAO_OS]),0)</f>
        <v>F</v>
      </c>
      <c r="N4081" t="str">
        <f>_xlfn.XLOOKUP(tb_C103[[#This Row],[OS]],[1]!tb_C101[OS],[1]!tb_C101[OFICINA])</f>
        <v>Eletrico</v>
      </c>
      <c r="O4081" s="14">
        <f>tb_C103[[#This Row],[FIM]] - tb_C103[[#This Row],[INICIO]]</f>
        <v>6.944444467080757E-4</v>
      </c>
    </row>
    <row r="4082" spans="1:15" x14ac:dyDescent="0.25">
      <c r="A4082" t="s">
        <v>4080</v>
      </c>
      <c r="B4082">
        <v>2261</v>
      </c>
      <c r="C4082">
        <v>1</v>
      </c>
      <c r="D4082" t="s">
        <v>8677</v>
      </c>
      <c r="E4082" s="9">
        <v>45432.333333333336</v>
      </c>
      <c r="F4082" s="9">
        <v>45432.458333333336</v>
      </c>
      <c r="G4082">
        <v>117</v>
      </c>
      <c r="H4082" t="s">
        <v>354</v>
      </c>
      <c r="I4082" t="s">
        <v>184</v>
      </c>
      <c r="J4082" t="s">
        <v>8674</v>
      </c>
      <c r="K4082" s="9">
        <v>45439.648773148147</v>
      </c>
      <c r="L4082" s="13">
        <f>IFERROR(_xlfn.XLOOKUP(tb_C103[[#This Row],[OS]],[1]!tb_C101[OS],[1]!tb_C101[DATA_ABERTURA]),0)</f>
        <v>45416.655949074076</v>
      </c>
      <c r="M4082" s="7" t="str">
        <f>IFERROR(_xlfn.XLOOKUP(tb_C103[[#This Row],[OS]],[1]!tb_C101[OS],[1]!tb_C101[SITUACAO_OS]),0)</f>
        <v>F</v>
      </c>
      <c r="N4082" t="str">
        <f>_xlfn.XLOOKUP(tb_C103[[#This Row],[OS]],[1]!tb_C101[OS],[1]!tb_C101[OFICINA])</f>
        <v>Eletrico</v>
      </c>
      <c r="O4082" s="14">
        <f>tb_C103[[#This Row],[FIM]] - tb_C103[[#This Row],[INICIO]]</f>
        <v>0.125</v>
      </c>
    </row>
    <row r="4083" spans="1:15" x14ac:dyDescent="0.25">
      <c r="B4083">
        <v>2262</v>
      </c>
      <c r="C4083">
        <v>3</v>
      </c>
      <c r="D4083" t="s">
        <v>8673</v>
      </c>
      <c r="E4083" s="9"/>
      <c r="F4083" s="9"/>
      <c r="G4083">
        <v>507</v>
      </c>
      <c r="H4083" t="s">
        <v>757</v>
      </c>
      <c r="I4083" t="s">
        <v>24</v>
      </c>
      <c r="J4083" t="s">
        <v>8674</v>
      </c>
      <c r="K4083" s="9">
        <v>45671.377071759256</v>
      </c>
      <c r="L4083" s="13">
        <f>IFERROR(_xlfn.XLOOKUP(tb_C103[[#This Row],[OS]],[1]!tb_C101[OS],[1]!tb_C101[DATA_ABERTURA]),0)</f>
        <v>45418.46298611111</v>
      </c>
      <c r="M4083" s="7" t="str">
        <f>IFERROR(_xlfn.XLOOKUP(tb_C103[[#This Row],[OS]],[1]!tb_C101[OS],[1]!tb_C101[SITUACAO_OS]),0)</f>
        <v>F</v>
      </c>
      <c r="N4083" t="str">
        <f>_xlfn.XLOOKUP(tb_C103[[#This Row],[OS]],[1]!tb_C101[OS],[1]!tb_C101[OFICINA])</f>
        <v>Eletrico</v>
      </c>
      <c r="O4083" s="14">
        <f>tb_C103[[#This Row],[FIM]] - tb_C103[[#This Row],[INICIO]]</f>
        <v>0</v>
      </c>
    </row>
    <row r="4084" spans="1:15" x14ac:dyDescent="0.25">
      <c r="B4084">
        <v>2263</v>
      </c>
      <c r="C4084">
        <v>3</v>
      </c>
      <c r="D4084" t="s">
        <v>8673</v>
      </c>
      <c r="E4084" s="9"/>
      <c r="F4084" s="9"/>
      <c r="G4084">
        <v>115</v>
      </c>
      <c r="H4084" t="s">
        <v>197</v>
      </c>
      <c r="I4084" t="s">
        <v>184</v>
      </c>
      <c r="J4084" t="s">
        <v>8674</v>
      </c>
      <c r="K4084" s="9">
        <v>45671.377372685187</v>
      </c>
      <c r="L4084" s="13">
        <f>IFERROR(_xlfn.XLOOKUP(tb_C103[[#This Row],[OS]],[1]!tb_C101[OS],[1]!tb_C101[DATA_ABERTURA]),0)</f>
        <v>45418.52752314815</v>
      </c>
      <c r="M4084" s="7" t="str">
        <f>IFERROR(_xlfn.XLOOKUP(tb_C103[[#This Row],[OS]],[1]!tb_C101[OS],[1]!tb_C101[SITUACAO_OS]),0)</f>
        <v>F</v>
      </c>
      <c r="N4084" t="str">
        <f>_xlfn.XLOOKUP(tb_C103[[#This Row],[OS]],[1]!tb_C101[OS],[1]!tb_C101[OFICINA])</f>
        <v>Eletrico</v>
      </c>
      <c r="O4084" s="14">
        <f>tb_C103[[#This Row],[FIM]] - tb_C103[[#This Row],[INICIO]]</f>
        <v>0</v>
      </c>
    </row>
    <row r="4085" spans="1:15" x14ac:dyDescent="0.25">
      <c r="A4085" t="s">
        <v>5388</v>
      </c>
      <c r="B4085">
        <v>2264</v>
      </c>
      <c r="C4085">
        <v>1</v>
      </c>
      <c r="D4085" t="s">
        <v>8677</v>
      </c>
      <c r="E4085" s="9">
        <v>45418.1875</v>
      </c>
      <c r="F4085" s="9">
        <v>45418.208333333336</v>
      </c>
      <c r="G4085">
        <v>117</v>
      </c>
      <c r="H4085" t="s">
        <v>354</v>
      </c>
      <c r="I4085" t="s">
        <v>184</v>
      </c>
      <c r="J4085" t="s">
        <v>8671</v>
      </c>
      <c r="K4085" s="9">
        <v>45443.758217592593</v>
      </c>
      <c r="L4085" s="13">
        <f>IFERROR(_xlfn.XLOOKUP(tb_C103[[#This Row],[OS]],[1]!tb_C101[OS],[1]!tb_C101[DATA_ABERTURA]),0)</f>
        <v>45418.780729166669</v>
      </c>
      <c r="M4085" s="7" t="str">
        <f>IFERROR(_xlfn.XLOOKUP(tb_C103[[#This Row],[OS]],[1]!tb_C101[OS],[1]!tb_C101[SITUACAO_OS]),0)</f>
        <v>F</v>
      </c>
      <c r="N4085" t="str">
        <f>_xlfn.XLOOKUP(tb_C103[[#This Row],[OS]],[1]!tb_C101[OS],[1]!tb_C101[OFICINA])</f>
        <v>Mecanico</v>
      </c>
      <c r="O4085" s="14">
        <f>tb_C103[[#This Row],[FIM]] - tb_C103[[#This Row],[INICIO]]</f>
        <v>2.0833333335758653E-2</v>
      </c>
    </row>
    <row r="4086" spans="1:15" x14ac:dyDescent="0.25">
      <c r="A4086" t="s">
        <v>731</v>
      </c>
      <c r="B4086">
        <v>2264</v>
      </c>
      <c r="C4086">
        <v>1</v>
      </c>
      <c r="D4086" t="s">
        <v>8677</v>
      </c>
      <c r="E4086" s="9">
        <v>45418.1875</v>
      </c>
      <c r="F4086" s="9">
        <v>45418.208333333336</v>
      </c>
      <c r="G4086">
        <v>117</v>
      </c>
      <c r="H4086" t="s">
        <v>354</v>
      </c>
      <c r="I4086" t="s">
        <v>184</v>
      </c>
      <c r="J4086" t="s">
        <v>8671</v>
      </c>
      <c r="K4086" s="9">
        <v>45443.758217592593</v>
      </c>
      <c r="L4086" s="13">
        <f>IFERROR(_xlfn.XLOOKUP(tb_C103[[#This Row],[OS]],[1]!tb_C101[OS],[1]!tb_C101[DATA_ABERTURA]),0)</f>
        <v>45418.780729166669</v>
      </c>
      <c r="M4086" s="7" t="str">
        <f>IFERROR(_xlfn.XLOOKUP(tb_C103[[#This Row],[OS]],[1]!tb_C101[OS],[1]!tb_C101[SITUACAO_OS]),0)</f>
        <v>F</v>
      </c>
      <c r="N4086" t="str">
        <f>_xlfn.XLOOKUP(tb_C103[[#This Row],[OS]],[1]!tb_C101[OS],[1]!tb_C101[OFICINA])</f>
        <v>Mecanico</v>
      </c>
      <c r="O4086" s="14">
        <f>tb_C103[[#This Row],[FIM]] - tb_C103[[#This Row],[INICIO]]</f>
        <v>2.0833333335758653E-2</v>
      </c>
    </row>
    <row r="4087" spans="1:15" x14ac:dyDescent="0.25">
      <c r="A4087" t="s">
        <v>5388</v>
      </c>
      <c r="B4087">
        <v>2264</v>
      </c>
      <c r="C4087">
        <v>1</v>
      </c>
      <c r="D4087" t="s">
        <v>8677</v>
      </c>
      <c r="E4087" s="9">
        <v>45441.625</v>
      </c>
      <c r="F4087" s="9">
        <v>45441.75</v>
      </c>
      <c r="G4087">
        <v>117</v>
      </c>
      <c r="H4087" t="s">
        <v>354</v>
      </c>
      <c r="I4087" t="s">
        <v>184</v>
      </c>
      <c r="J4087" t="s">
        <v>8671</v>
      </c>
      <c r="K4087" s="9">
        <v>45443.758217592593</v>
      </c>
      <c r="L4087" s="13">
        <f>IFERROR(_xlfn.XLOOKUP(tb_C103[[#This Row],[OS]],[1]!tb_C101[OS],[1]!tb_C101[DATA_ABERTURA]),0)</f>
        <v>45418.780729166669</v>
      </c>
      <c r="M4087" s="7" t="str">
        <f>IFERROR(_xlfn.XLOOKUP(tb_C103[[#This Row],[OS]],[1]!tb_C101[OS],[1]!tb_C101[SITUACAO_OS]),0)</f>
        <v>F</v>
      </c>
      <c r="N4087" t="str">
        <f>_xlfn.XLOOKUP(tb_C103[[#This Row],[OS]],[1]!tb_C101[OS],[1]!tb_C101[OFICINA])</f>
        <v>Mecanico</v>
      </c>
      <c r="O4087" s="14">
        <f>tb_C103[[#This Row],[FIM]] - tb_C103[[#This Row],[INICIO]]</f>
        <v>0.125</v>
      </c>
    </row>
    <row r="4088" spans="1:15" x14ac:dyDescent="0.25">
      <c r="A4088" t="s">
        <v>731</v>
      </c>
      <c r="B4088">
        <v>2264</v>
      </c>
      <c r="C4088">
        <v>1</v>
      </c>
      <c r="D4088" t="s">
        <v>8677</v>
      </c>
      <c r="E4088" s="9">
        <v>45441.625</v>
      </c>
      <c r="F4088" s="9">
        <v>45441.75</v>
      </c>
      <c r="G4088">
        <v>117</v>
      </c>
      <c r="H4088" t="s">
        <v>354</v>
      </c>
      <c r="I4088" t="s">
        <v>184</v>
      </c>
      <c r="J4088" t="s">
        <v>8671</v>
      </c>
      <c r="K4088" s="9">
        <v>45443.758217592593</v>
      </c>
      <c r="L4088" s="13">
        <f>IFERROR(_xlfn.XLOOKUP(tb_C103[[#This Row],[OS]],[1]!tb_C101[OS],[1]!tb_C101[DATA_ABERTURA]),0)</f>
        <v>45418.780729166669</v>
      </c>
      <c r="M4088" s="7" t="str">
        <f>IFERROR(_xlfn.XLOOKUP(tb_C103[[#This Row],[OS]],[1]!tb_C101[OS],[1]!tb_C101[SITUACAO_OS]),0)</f>
        <v>F</v>
      </c>
      <c r="N4088" t="str">
        <f>_xlfn.XLOOKUP(tb_C103[[#This Row],[OS]],[1]!tb_C101[OS],[1]!tb_C101[OFICINA])</f>
        <v>Mecanico</v>
      </c>
      <c r="O4088" s="14">
        <f>tb_C103[[#This Row],[FIM]] - tb_C103[[#This Row],[INICIO]]</f>
        <v>0.125</v>
      </c>
    </row>
    <row r="4089" spans="1:15" x14ac:dyDescent="0.25">
      <c r="A4089" t="s">
        <v>6398</v>
      </c>
      <c r="B4089">
        <v>2265</v>
      </c>
      <c r="C4089">
        <v>3</v>
      </c>
      <c r="D4089" t="s">
        <v>8673</v>
      </c>
      <c r="E4089" s="9">
        <v>45418.895833333336</v>
      </c>
      <c r="F4089" s="9">
        <v>45418.913194444445</v>
      </c>
      <c r="G4089">
        <v>9004</v>
      </c>
      <c r="H4089" t="s">
        <v>875</v>
      </c>
      <c r="I4089" t="s">
        <v>874</v>
      </c>
      <c r="J4089" t="s">
        <v>8671</v>
      </c>
      <c r="K4089" s="9">
        <v>45420.322222222225</v>
      </c>
      <c r="L4089" s="13">
        <f>IFERROR(_xlfn.XLOOKUP(tb_C103[[#This Row],[OS]],[1]!tb_C101[OS],[1]!tb_C101[DATA_ABERTURA]),0)</f>
        <v>45419.525462962964</v>
      </c>
      <c r="M4089" s="7" t="str">
        <f>IFERROR(_xlfn.XLOOKUP(tb_C103[[#This Row],[OS]],[1]!tb_C101[OS],[1]!tb_C101[SITUACAO_OS]),0)</f>
        <v>F</v>
      </c>
      <c r="N4089" t="str">
        <f>_xlfn.XLOOKUP(tb_C103[[#This Row],[OS]],[1]!tb_C101[OS],[1]!tb_C101[OFICINA])</f>
        <v>Mecanico</v>
      </c>
      <c r="O4089" s="14">
        <f>tb_C103[[#This Row],[FIM]] - tb_C103[[#This Row],[INICIO]]</f>
        <v>1.7361111109494232E-2</v>
      </c>
    </row>
    <row r="4090" spans="1:15" x14ac:dyDescent="0.25">
      <c r="B4090">
        <v>2266</v>
      </c>
      <c r="C4090">
        <v>3</v>
      </c>
      <c r="D4090" t="s">
        <v>8673</v>
      </c>
      <c r="E4090" s="9"/>
      <c r="F4090" s="9"/>
      <c r="I4090" t="s">
        <v>24</v>
      </c>
      <c r="J4090" t="s">
        <v>8671</v>
      </c>
      <c r="K4090" s="9"/>
      <c r="L4090" s="13">
        <f>IFERROR(_xlfn.XLOOKUP(tb_C103[[#This Row],[OS]],[1]!tb_C101[OS],[1]!tb_C101[DATA_ABERTURA]),0)</f>
        <v>45419.674351851849</v>
      </c>
      <c r="M4090" s="7" t="str">
        <f>IFERROR(_xlfn.XLOOKUP(tb_C103[[#This Row],[OS]],[1]!tb_C101[OS],[1]!tb_C101[SITUACAO_OS]),0)</f>
        <v>A</v>
      </c>
      <c r="N4090" t="str">
        <f>_xlfn.XLOOKUP(tb_C103[[#This Row],[OS]],[1]!tb_C101[OS],[1]!tb_C101[OFICINA])</f>
        <v>Mecanico</v>
      </c>
      <c r="O4090" s="14">
        <f>tb_C103[[#This Row],[FIM]] - tb_C103[[#This Row],[INICIO]]</f>
        <v>0</v>
      </c>
    </row>
    <row r="4091" spans="1:15" x14ac:dyDescent="0.25">
      <c r="A4091" t="s">
        <v>6398</v>
      </c>
      <c r="B4091">
        <v>2267</v>
      </c>
      <c r="C4091">
        <v>3</v>
      </c>
      <c r="D4091" t="s">
        <v>8673</v>
      </c>
      <c r="E4091" s="9">
        <v>45420.611111111109</v>
      </c>
      <c r="F4091" s="9">
        <v>45420.652777777781</v>
      </c>
      <c r="G4091">
        <v>207</v>
      </c>
      <c r="H4091" t="s">
        <v>760</v>
      </c>
      <c r="I4091" t="s">
        <v>175</v>
      </c>
      <c r="J4091" t="s">
        <v>8671</v>
      </c>
      <c r="K4091" s="9">
        <v>45421.381168981483</v>
      </c>
      <c r="L4091" s="13">
        <f>IFERROR(_xlfn.XLOOKUP(tb_C103[[#This Row],[OS]],[1]!tb_C101[OS],[1]!tb_C101[DATA_ABERTURA]),0)</f>
        <v>45419.723090277781</v>
      </c>
      <c r="M4091" s="7" t="str">
        <f>IFERROR(_xlfn.XLOOKUP(tb_C103[[#This Row],[OS]],[1]!tb_C101[OS],[1]!tb_C101[SITUACAO_OS]),0)</f>
        <v>F</v>
      </c>
      <c r="N4091" t="str">
        <f>_xlfn.XLOOKUP(tb_C103[[#This Row],[OS]],[1]!tb_C101[OS],[1]!tb_C101[OFICINA])</f>
        <v>Mecanico</v>
      </c>
      <c r="O4091" s="14">
        <f>tb_C103[[#This Row],[FIM]] - tb_C103[[#This Row],[INICIO]]</f>
        <v>4.1666666671517305E-2</v>
      </c>
    </row>
    <row r="4092" spans="1:15" x14ac:dyDescent="0.25">
      <c r="B4092">
        <v>2268</v>
      </c>
      <c r="C4092">
        <v>3</v>
      </c>
      <c r="D4092" t="s">
        <v>8673</v>
      </c>
      <c r="E4092" s="9"/>
      <c r="F4092" s="9"/>
      <c r="G4092">
        <v>506</v>
      </c>
      <c r="H4092" t="s">
        <v>819</v>
      </c>
      <c r="I4092" t="s">
        <v>24</v>
      </c>
      <c r="J4092" t="s">
        <v>8674</v>
      </c>
      <c r="K4092" s="9"/>
      <c r="L4092" s="13">
        <f>IFERROR(_xlfn.XLOOKUP(tb_C103[[#This Row],[OS]],[1]!tb_C101[OS],[1]!tb_C101[DATA_ABERTURA]),0)</f>
        <v>45419.741006944445</v>
      </c>
      <c r="M4092" s="7" t="str">
        <f>IFERROR(_xlfn.XLOOKUP(tb_C103[[#This Row],[OS]],[1]!tb_C101[OS],[1]!tb_C101[SITUACAO_OS]),0)</f>
        <v>A</v>
      </c>
      <c r="N4092" t="str">
        <f>_xlfn.XLOOKUP(tb_C103[[#This Row],[OS]],[1]!tb_C101[OS],[1]!tb_C101[OFICINA])</f>
        <v>Eletrico</v>
      </c>
      <c r="O4092" s="14">
        <f>tb_C103[[#This Row],[FIM]] - tb_C103[[#This Row],[INICIO]]</f>
        <v>0</v>
      </c>
    </row>
    <row r="4093" spans="1:15" x14ac:dyDescent="0.25">
      <c r="A4093" t="s">
        <v>1764</v>
      </c>
      <c r="B4093">
        <v>2269</v>
      </c>
      <c r="C4093">
        <v>1</v>
      </c>
      <c r="D4093" t="s">
        <v>8677</v>
      </c>
      <c r="E4093" s="9">
        <v>45420.972222222219</v>
      </c>
      <c r="F4093" s="9">
        <v>45421.206250000003</v>
      </c>
      <c r="G4093">
        <v>406</v>
      </c>
      <c r="H4093" t="s">
        <v>822</v>
      </c>
      <c r="I4093" t="s">
        <v>79</v>
      </c>
      <c r="J4093" t="s">
        <v>8671</v>
      </c>
      <c r="K4093" s="9">
        <v>45541.548900462964</v>
      </c>
      <c r="L4093" s="13">
        <f>IFERROR(_xlfn.XLOOKUP(tb_C103[[#This Row],[OS]],[1]!tb_C101[OS],[1]!tb_C101[DATA_ABERTURA]),0)</f>
        <v>45420.727685185186</v>
      </c>
      <c r="M4093" s="7" t="str">
        <f>IFERROR(_xlfn.XLOOKUP(tb_C103[[#This Row],[OS]],[1]!tb_C101[OS],[1]!tb_C101[SITUACAO_OS]),0)</f>
        <v>F</v>
      </c>
      <c r="N4093" t="str">
        <f>_xlfn.XLOOKUP(tb_C103[[#This Row],[OS]],[1]!tb_C101[OS],[1]!tb_C101[OFICINA])</f>
        <v>Mecanico</v>
      </c>
      <c r="O4093" s="14">
        <f>tb_C103[[#This Row],[FIM]] - tb_C103[[#This Row],[INICIO]]</f>
        <v>0.23402777778392192</v>
      </c>
    </row>
    <row r="4094" spans="1:15" x14ac:dyDescent="0.25">
      <c r="A4094" t="s">
        <v>5388</v>
      </c>
      <c r="B4094">
        <v>2269</v>
      </c>
      <c r="C4094">
        <v>1</v>
      </c>
      <c r="D4094" t="s">
        <v>8677</v>
      </c>
      <c r="E4094" s="9">
        <v>45420.972222222219</v>
      </c>
      <c r="F4094" s="9">
        <v>45421.206250000003</v>
      </c>
      <c r="G4094">
        <v>406</v>
      </c>
      <c r="H4094" t="s">
        <v>822</v>
      </c>
      <c r="I4094" t="s">
        <v>79</v>
      </c>
      <c r="J4094" t="s">
        <v>8671</v>
      </c>
      <c r="K4094" s="9">
        <v>45541.548900462964</v>
      </c>
      <c r="L4094" s="13">
        <f>IFERROR(_xlfn.XLOOKUP(tb_C103[[#This Row],[OS]],[1]!tb_C101[OS],[1]!tb_C101[DATA_ABERTURA]),0)</f>
        <v>45420.727685185186</v>
      </c>
      <c r="M4094" s="7" t="str">
        <f>IFERROR(_xlfn.XLOOKUP(tb_C103[[#This Row],[OS]],[1]!tb_C101[OS],[1]!tb_C101[SITUACAO_OS]),0)</f>
        <v>F</v>
      </c>
      <c r="N4094" t="str">
        <f>_xlfn.XLOOKUP(tb_C103[[#This Row],[OS]],[1]!tb_C101[OS],[1]!tb_C101[OFICINA])</f>
        <v>Mecanico</v>
      </c>
      <c r="O4094" s="14">
        <f>tb_C103[[#This Row],[FIM]] - tb_C103[[#This Row],[INICIO]]</f>
        <v>0.23402777778392192</v>
      </c>
    </row>
    <row r="4095" spans="1:15" x14ac:dyDescent="0.25">
      <c r="A4095" t="s">
        <v>1764</v>
      </c>
      <c r="B4095">
        <v>2269</v>
      </c>
      <c r="C4095">
        <v>1</v>
      </c>
      <c r="D4095" t="s">
        <v>8677</v>
      </c>
      <c r="E4095" s="9">
        <v>45420.972222222219</v>
      </c>
      <c r="F4095" s="9">
        <v>45421.206250000003</v>
      </c>
      <c r="G4095">
        <v>406</v>
      </c>
      <c r="H4095" t="s">
        <v>822</v>
      </c>
      <c r="I4095" t="s">
        <v>79</v>
      </c>
      <c r="J4095" t="s">
        <v>8671</v>
      </c>
      <c r="K4095" s="9">
        <v>45541.548900462964</v>
      </c>
      <c r="L4095" s="13">
        <f>IFERROR(_xlfn.XLOOKUP(tb_C103[[#This Row],[OS]],[1]!tb_C101[OS],[1]!tb_C101[DATA_ABERTURA]),0)</f>
        <v>45420.727685185186</v>
      </c>
      <c r="M4095" s="7" t="str">
        <f>IFERROR(_xlfn.XLOOKUP(tb_C103[[#This Row],[OS]],[1]!tb_C101[OS],[1]!tb_C101[SITUACAO_OS]),0)</f>
        <v>F</v>
      </c>
      <c r="N4095" t="str">
        <f>_xlfn.XLOOKUP(tb_C103[[#This Row],[OS]],[1]!tb_C101[OS],[1]!tb_C101[OFICINA])</f>
        <v>Mecanico</v>
      </c>
      <c r="O4095" s="14">
        <f>tb_C103[[#This Row],[FIM]] - tb_C103[[#This Row],[INICIO]]</f>
        <v>0.23402777778392192</v>
      </c>
    </row>
    <row r="4096" spans="1:15" x14ac:dyDescent="0.25">
      <c r="A4096" t="s">
        <v>5388</v>
      </c>
      <c r="B4096">
        <v>2269</v>
      </c>
      <c r="C4096">
        <v>1</v>
      </c>
      <c r="D4096" t="s">
        <v>8677</v>
      </c>
      <c r="E4096" s="9">
        <v>45420.972222222219</v>
      </c>
      <c r="F4096" s="9">
        <v>45421.206250000003</v>
      </c>
      <c r="G4096">
        <v>406</v>
      </c>
      <c r="H4096" t="s">
        <v>822</v>
      </c>
      <c r="I4096" t="s">
        <v>79</v>
      </c>
      <c r="J4096" t="s">
        <v>8671</v>
      </c>
      <c r="K4096" s="9">
        <v>45541.548900462964</v>
      </c>
      <c r="L4096" s="13">
        <f>IFERROR(_xlfn.XLOOKUP(tb_C103[[#This Row],[OS]],[1]!tb_C101[OS],[1]!tb_C101[DATA_ABERTURA]),0)</f>
        <v>45420.727685185186</v>
      </c>
      <c r="M4096" s="7" t="str">
        <f>IFERROR(_xlfn.XLOOKUP(tb_C103[[#This Row],[OS]],[1]!tb_C101[OS],[1]!tb_C101[SITUACAO_OS]),0)</f>
        <v>F</v>
      </c>
      <c r="N4096" t="str">
        <f>_xlfn.XLOOKUP(tb_C103[[#This Row],[OS]],[1]!tb_C101[OS],[1]!tb_C101[OFICINA])</f>
        <v>Mecanico</v>
      </c>
      <c r="O4096" s="14">
        <f>tb_C103[[#This Row],[FIM]] - tb_C103[[#This Row],[INICIO]]</f>
        <v>0.23402777778392192</v>
      </c>
    </row>
    <row r="4097" spans="1:15" x14ac:dyDescent="0.25">
      <c r="B4097">
        <v>2270</v>
      </c>
      <c r="C4097">
        <v>3</v>
      </c>
      <c r="D4097" t="s">
        <v>8673</v>
      </c>
      <c r="E4097" s="9"/>
      <c r="F4097" s="9"/>
      <c r="G4097">
        <v>206</v>
      </c>
      <c r="H4097" t="s">
        <v>793</v>
      </c>
      <c r="I4097" t="s">
        <v>175</v>
      </c>
      <c r="J4097" t="s">
        <v>8674</v>
      </c>
      <c r="K4097" s="9">
        <v>45670.663622685184</v>
      </c>
      <c r="L4097" s="13">
        <f>IFERROR(_xlfn.XLOOKUP(tb_C103[[#This Row],[OS]],[1]!tb_C101[OS],[1]!tb_C101[DATA_ABERTURA]),0)</f>
        <v>45421.412997685184</v>
      </c>
      <c r="M4097" s="7" t="str">
        <f>IFERROR(_xlfn.XLOOKUP(tb_C103[[#This Row],[OS]],[1]!tb_C101[OS],[1]!tb_C101[SITUACAO_OS]),0)</f>
        <v>F</v>
      </c>
      <c r="N4097" t="str">
        <f>_xlfn.XLOOKUP(tb_C103[[#This Row],[OS]],[1]!tb_C101[OS],[1]!tb_C101[OFICINA])</f>
        <v>Eletrico</v>
      </c>
      <c r="O4097" s="14">
        <f>tb_C103[[#This Row],[FIM]] - tb_C103[[#This Row],[INICIO]]</f>
        <v>0</v>
      </c>
    </row>
    <row r="4098" spans="1:15" x14ac:dyDescent="0.25">
      <c r="B4098">
        <v>2271</v>
      </c>
      <c r="C4098">
        <v>3</v>
      </c>
      <c r="D4098" t="s">
        <v>8673</v>
      </c>
      <c r="E4098" s="9"/>
      <c r="F4098" s="9"/>
      <c r="G4098">
        <v>416</v>
      </c>
      <c r="H4098" t="s">
        <v>870</v>
      </c>
      <c r="I4098" t="s">
        <v>79</v>
      </c>
      <c r="J4098" t="s">
        <v>8674</v>
      </c>
      <c r="K4098" s="9"/>
      <c r="L4098" s="13">
        <f>IFERROR(_xlfn.XLOOKUP(tb_C103[[#This Row],[OS]],[1]!tb_C101[OS],[1]!tb_C101[DATA_ABERTURA]),0)</f>
        <v>45421.541122685187</v>
      </c>
      <c r="M4098" s="7" t="str">
        <f>IFERROR(_xlfn.XLOOKUP(tb_C103[[#This Row],[OS]],[1]!tb_C101[OS],[1]!tb_C101[SITUACAO_OS]),0)</f>
        <v>E</v>
      </c>
      <c r="N4098" t="str">
        <f>_xlfn.XLOOKUP(tb_C103[[#This Row],[OS]],[1]!tb_C101[OS],[1]!tb_C101[OFICINA])</f>
        <v>Eletrico</v>
      </c>
      <c r="O4098" s="14">
        <f>tb_C103[[#This Row],[FIM]] - tb_C103[[#This Row],[INICIO]]</f>
        <v>0</v>
      </c>
    </row>
    <row r="4099" spans="1:15" x14ac:dyDescent="0.25">
      <c r="A4099" t="s">
        <v>1764</v>
      </c>
      <c r="B4099">
        <v>2272</v>
      </c>
      <c r="C4099">
        <v>1</v>
      </c>
      <c r="D4099" t="s">
        <v>8677</v>
      </c>
      <c r="E4099" s="9">
        <v>45422.005555555559</v>
      </c>
      <c r="F4099" s="9">
        <v>45422.172222222223</v>
      </c>
      <c r="G4099">
        <v>416</v>
      </c>
      <c r="H4099" t="s">
        <v>870</v>
      </c>
      <c r="I4099" t="s">
        <v>79</v>
      </c>
      <c r="J4099" t="s">
        <v>8671</v>
      </c>
      <c r="K4099" s="9">
        <v>45422.339861111112</v>
      </c>
      <c r="L4099" s="13">
        <f>IFERROR(_xlfn.XLOOKUP(tb_C103[[#This Row],[OS]],[1]!tb_C101[OS],[1]!tb_C101[DATA_ABERTURA]),0)</f>
        <v>45421.593182870369</v>
      </c>
      <c r="M4099" s="7" t="str">
        <f>IFERROR(_xlfn.XLOOKUP(tb_C103[[#This Row],[OS]],[1]!tb_C101[OS],[1]!tb_C101[SITUACAO_OS]),0)</f>
        <v>F</v>
      </c>
      <c r="N4099" t="str">
        <f>_xlfn.XLOOKUP(tb_C103[[#This Row],[OS]],[1]!tb_C101[OS],[1]!tb_C101[OFICINA])</f>
        <v>Mecanico</v>
      </c>
      <c r="O4099" s="14">
        <f>tb_C103[[#This Row],[FIM]] - tb_C103[[#This Row],[INICIO]]</f>
        <v>0.16666666666424135</v>
      </c>
    </row>
    <row r="4100" spans="1:15" x14ac:dyDescent="0.25">
      <c r="A4100" t="s">
        <v>5388</v>
      </c>
      <c r="B4100">
        <v>2272</v>
      </c>
      <c r="C4100">
        <v>1</v>
      </c>
      <c r="D4100" t="s">
        <v>8677</v>
      </c>
      <c r="E4100" s="9">
        <v>45422.005555555559</v>
      </c>
      <c r="F4100" s="9">
        <v>45422.172222222223</v>
      </c>
      <c r="G4100">
        <v>416</v>
      </c>
      <c r="H4100" t="s">
        <v>870</v>
      </c>
      <c r="I4100" t="s">
        <v>79</v>
      </c>
      <c r="J4100" t="s">
        <v>8671</v>
      </c>
      <c r="K4100" s="9">
        <v>45422.339861111112</v>
      </c>
      <c r="L4100" s="13">
        <f>IFERROR(_xlfn.XLOOKUP(tb_C103[[#This Row],[OS]],[1]!tb_C101[OS],[1]!tb_C101[DATA_ABERTURA]),0)</f>
        <v>45421.593182870369</v>
      </c>
      <c r="M4100" s="7" t="str">
        <f>IFERROR(_xlfn.XLOOKUP(tb_C103[[#This Row],[OS]],[1]!tb_C101[OS],[1]!tb_C101[SITUACAO_OS]),0)</f>
        <v>F</v>
      </c>
      <c r="N4100" t="str">
        <f>_xlfn.XLOOKUP(tb_C103[[#This Row],[OS]],[1]!tb_C101[OS],[1]!tb_C101[OFICINA])</f>
        <v>Mecanico</v>
      </c>
      <c r="O4100" s="14">
        <f>tb_C103[[#This Row],[FIM]] - tb_C103[[#This Row],[INICIO]]</f>
        <v>0.16666666666424135</v>
      </c>
    </row>
    <row r="4101" spans="1:15" x14ac:dyDescent="0.25">
      <c r="B4101">
        <v>2273</v>
      </c>
      <c r="C4101">
        <v>1</v>
      </c>
      <c r="D4101" t="s">
        <v>8677</v>
      </c>
      <c r="E4101" s="9"/>
      <c r="F4101" s="9"/>
      <c r="G4101">
        <v>417</v>
      </c>
      <c r="H4101" t="s">
        <v>927</v>
      </c>
      <c r="I4101" t="s">
        <v>79</v>
      </c>
      <c r="J4101" t="s">
        <v>8671</v>
      </c>
      <c r="K4101" s="9">
        <v>45670.663078703707</v>
      </c>
      <c r="L4101" s="13">
        <f>IFERROR(_xlfn.XLOOKUP(tb_C103[[#This Row],[OS]],[1]!tb_C101[OS],[1]!tb_C101[DATA_ABERTURA]),0)</f>
        <v>45421.604479166665</v>
      </c>
      <c r="M4101" s="7" t="str">
        <f>IFERROR(_xlfn.XLOOKUP(tb_C103[[#This Row],[OS]],[1]!tb_C101[OS],[1]!tb_C101[SITUACAO_OS]),0)</f>
        <v>F</v>
      </c>
      <c r="N4101" t="str">
        <f>_xlfn.XLOOKUP(tb_C103[[#This Row],[OS]],[1]!tb_C101[OS],[1]!tb_C101[OFICINA])</f>
        <v>Mecanico</v>
      </c>
      <c r="O4101" s="14">
        <f>tb_C103[[#This Row],[FIM]] - tb_C103[[#This Row],[INICIO]]</f>
        <v>0</v>
      </c>
    </row>
    <row r="4102" spans="1:15" x14ac:dyDescent="0.25">
      <c r="B4102">
        <v>2274</v>
      </c>
      <c r="C4102">
        <v>3</v>
      </c>
      <c r="D4102" t="s">
        <v>8673</v>
      </c>
      <c r="E4102" s="9"/>
      <c r="F4102" s="9"/>
      <c r="G4102">
        <v>416</v>
      </c>
      <c r="H4102" t="s">
        <v>870</v>
      </c>
      <c r="I4102" t="s">
        <v>79</v>
      </c>
      <c r="J4102" t="s">
        <v>8674</v>
      </c>
      <c r="K4102" s="9">
        <v>45670.664259259262</v>
      </c>
      <c r="L4102" s="13">
        <f>IFERROR(_xlfn.XLOOKUP(tb_C103[[#This Row],[OS]],[1]!tb_C101[OS],[1]!tb_C101[DATA_ABERTURA]),0)</f>
        <v>45421.654652777775</v>
      </c>
      <c r="M4102" s="7" t="str">
        <f>IFERROR(_xlfn.XLOOKUP(tb_C103[[#This Row],[OS]],[1]!tb_C101[OS],[1]!tb_C101[SITUACAO_OS]),0)</f>
        <v>F</v>
      </c>
      <c r="N4102" t="str">
        <f>_xlfn.XLOOKUP(tb_C103[[#This Row],[OS]],[1]!tb_C101[OS],[1]!tb_C101[OFICINA])</f>
        <v>Eletrico</v>
      </c>
      <c r="O4102" s="14">
        <f>tb_C103[[#This Row],[FIM]] - tb_C103[[#This Row],[INICIO]]</f>
        <v>0</v>
      </c>
    </row>
    <row r="4103" spans="1:15" x14ac:dyDescent="0.25">
      <c r="B4103">
        <v>2275</v>
      </c>
      <c r="C4103">
        <v>3</v>
      </c>
      <c r="D4103" t="s">
        <v>8673</v>
      </c>
      <c r="E4103" s="9"/>
      <c r="F4103" s="9"/>
      <c r="I4103" t="s">
        <v>79</v>
      </c>
      <c r="J4103" t="s">
        <v>8674</v>
      </c>
      <c r="K4103" s="9">
        <v>45670.663981481484</v>
      </c>
      <c r="L4103" s="13">
        <f>IFERROR(_xlfn.XLOOKUP(tb_C103[[#This Row],[OS]],[1]!tb_C101[OS],[1]!tb_C101[DATA_ABERTURA]),0)</f>
        <v>45421.662187499998</v>
      </c>
      <c r="M4103" s="7" t="str">
        <f>IFERROR(_xlfn.XLOOKUP(tb_C103[[#This Row],[OS]],[1]!tb_C101[OS],[1]!tb_C101[SITUACAO_OS]),0)</f>
        <v>F</v>
      </c>
      <c r="N4103" t="str">
        <f>_xlfn.XLOOKUP(tb_C103[[#This Row],[OS]],[1]!tb_C101[OS],[1]!tb_C101[OFICINA])</f>
        <v>Eletrico</v>
      </c>
      <c r="O4103" s="14">
        <f>tb_C103[[#This Row],[FIM]] - tb_C103[[#This Row],[INICIO]]</f>
        <v>0</v>
      </c>
    </row>
    <row r="4104" spans="1:15" x14ac:dyDescent="0.25">
      <c r="A4104" t="s">
        <v>4080</v>
      </c>
      <c r="B4104">
        <v>2276</v>
      </c>
      <c r="C4104">
        <v>1</v>
      </c>
      <c r="D4104" t="s">
        <v>8677</v>
      </c>
      <c r="E4104" s="9">
        <v>45421.333333333336</v>
      </c>
      <c r="F4104" s="9">
        <v>45421.583333333336</v>
      </c>
      <c r="G4104">
        <v>117</v>
      </c>
      <c r="H4104" t="s">
        <v>354</v>
      </c>
      <c r="I4104" t="s">
        <v>184</v>
      </c>
      <c r="J4104" t="s">
        <v>8674</v>
      </c>
      <c r="K4104" s="9">
        <v>45439.511967592596</v>
      </c>
      <c r="L4104" s="13">
        <f>IFERROR(_xlfn.XLOOKUP(tb_C103[[#This Row],[OS]],[1]!tb_C101[OS],[1]!tb_C101[DATA_ABERTURA]),0)</f>
        <v>45421.746874999997</v>
      </c>
      <c r="M4104" s="7" t="str">
        <f>IFERROR(_xlfn.XLOOKUP(tb_C103[[#This Row],[OS]],[1]!tb_C101[OS],[1]!tb_C101[SITUACAO_OS]),0)</f>
        <v>F</v>
      </c>
      <c r="N4104" t="str">
        <f>_xlfn.XLOOKUP(tb_C103[[#This Row],[OS]],[1]!tb_C101[OS],[1]!tb_C101[OFICINA])</f>
        <v>Eletrico</v>
      </c>
      <c r="O4104" s="14">
        <f>tb_C103[[#This Row],[FIM]] - tb_C103[[#This Row],[INICIO]]</f>
        <v>0.25</v>
      </c>
    </row>
    <row r="4105" spans="1:15" x14ac:dyDescent="0.25">
      <c r="A4105" t="s">
        <v>4080</v>
      </c>
      <c r="B4105">
        <v>2276</v>
      </c>
      <c r="C4105">
        <v>1</v>
      </c>
      <c r="D4105" t="s">
        <v>8677</v>
      </c>
      <c r="E4105" s="9">
        <v>45422.291666666664</v>
      </c>
      <c r="F4105" s="9">
        <v>45422.416666666664</v>
      </c>
      <c r="G4105">
        <v>117</v>
      </c>
      <c r="H4105" t="s">
        <v>354</v>
      </c>
      <c r="I4105" t="s">
        <v>184</v>
      </c>
      <c r="J4105" t="s">
        <v>8674</v>
      </c>
      <c r="K4105" s="9">
        <v>45439.511967592596</v>
      </c>
      <c r="L4105" s="13">
        <f>IFERROR(_xlfn.XLOOKUP(tb_C103[[#This Row],[OS]],[1]!tb_C101[OS],[1]!tb_C101[DATA_ABERTURA]),0)</f>
        <v>45421.746874999997</v>
      </c>
      <c r="M4105" s="7" t="str">
        <f>IFERROR(_xlfn.XLOOKUP(tb_C103[[#This Row],[OS]],[1]!tb_C101[OS],[1]!tb_C101[SITUACAO_OS]),0)</f>
        <v>F</v>
      </c>
      <c r="N4105" t="str">
        <f>_xlfn.XLOOKUP(tb_C103[[#This Row],[OS]],[1]!tb_C101[OS],[1]!tb_C101[OFICINA])</f>
        <v>Eletrico</v>
      </c>
      <c r="O4105" s="14">
        <f>tb_C103[[#This Row],[FIM]] - tb_C103[[#This Row],[INICIO]]</f>
        <v>0.125</v>
      </c>
    </row>
    <row r="4106" spans="1:15" x14ac:dyDescent="0.25">
      <c r="B4106">
        <v>2277</v>
      </c>
      <c r="C4106">
        <v>3</v>
      </c>
      <c r="D4106" t="s">
        <v>8673</v>
      </c>
      <c r="E4106" s="9"/>
      <c r="F4106" s="9"/>
      <c r="G4106">
        <v>206</v>
      </c>
      <c r="H4106" t="s">
        <v>793</v>
      </c>
      <c r="I4106" t="s">
        <v>175</v>
      </c>
      <c r="J4106" t="s">
        <v>8674</v>
      </c>
      <c r="K4106" s="9">
        <v>45670.662962962961</v>
      </c>
      <c r="L4106" s="13">
        <f>IFERROR(_xlfn.XLOOKUP(tb_C103[[#This Row],[OS]],[1]!tb_C101[OS],[1]!tb_C101[DATA_ABERTURA]),0)</f>
        <v>45421.965752314813</v>
      </c>
      <c r="M4106" s="7" t="str">
        <f>IFERROR(_xlfn.XLOOKUP(tb_C103[[#This Row],[OS]],[1]!tb_C101[OS],[1]!tb_C101[SITUACAO_OS]),0)</f>
        <v>F</v>
      </c>
      <c r="N4106" t="str">
        <f>_xlfn.XLOOKUP(tb_C103[[#This Row],[OS]],[1]!tb_C101[OS],[1]!tb_C101[OFICINA])</f>
        <v>Eletrico</v>
      </c>
      <c r="O4106" s="14">
        <f>tb_C103[[#This Row],[FIM]] - tb_C103[[#This Row],[INICIO]]</f>
        <v>0</v>
      </c>
    </row>
    <row r="4107" spans="1:15" x14ac:dyDescent="0.25">
      <c r="A4107" t="s">
        <v>2551</v>
      </c>
      <c r="B4107">
        <v>2278</v>
      </c>
      <c r="C4107">
        <v>3</v>
      </c>
      <c r="D4107" t="s">
        <v>8673</v>
      </c>
      <c r="E4107" s="9">
        <v>45425.336805555555</v>
      </c>
      <c r="F4107" s="9">
        <v>45425.361111111109</v>
      </c>
      <c r="G4107">
        <v>301</v>
      </c>
      <c r="H4107" t="s">
        <v>221</v>
      </c>
      <c r="I4107" t="s">
        <v>220</v>
      </c>
      <c r="J4107" t="s">
        <v>8671</v>
      </c>
      <c r="K4107" s="9">
        <v>45470.377627314818</v>
      </c>
      <c r="L4107" s="13">
        <f>IFERROR(_xlfn.XLOOKUP(tb_C103[[#This Row],[OS]],[1]!tb_C101[OS],[1]!tb_C101[DATA_ABERTURA]),0)</f>
        <v>45425.337418981479</v>
      </c>
      <c r="M4107" s="7" t="str">
        <f>IFERROR(_xlfn.XLOOKUP(tb_C103[[#This Row],[OS]],[1]!tb_C101[OS],[1]!tb_C101[SITUACAO_OS]),0)</f>
        <v>F</v>
      </c>
      <c r="N4107" t="str">
        <f>_xlfn.XLOOKUP(tb_C103[[#This Row],[OS]],[1]!tb_C101[OS],[1]!tb_C101[OFICINA])</f>
        <v>Mecanico</v>
      </c>
      <c r="O4107" s="14">
        <f>tb_C103[[#This Row],[FIM]] - tb_C103[[#This Row],[INICIO]]</f>
        <v>2.4305555554747116E-2</v>
      </c>
    </row>
    <row r="4108" spans="1:15" x14ac:dyDescent="0.25">
      <c r="B4108">
        <v>2279</v>
      </c>
      <c r="C4108">
        <v>3</v>
      </c>
      <c r="D4108" t="s">
        <v>8673</v>
      </c>
      <c r="E4108" s="9"/>
      <c r="F4108" s="9"/>
      <c r="G4108">
        <v>206</v>
      </c>
      <c r="H4108" t="s">
        <v>793</v>
      </c>
      <c r="I4108" t="s">
        <v>175</v>
      </c>
      <c r="J4108" t="s">
        <v>8674</v>
      </c>
      <c r="K4108" s="9">
        <v>45670.662372685183</v>
      </c>
      <c r="L4108" s="13">
        <f>IFERROR(_xlfn.XLOOKUP(tb_C103[[#This Row],[OS]],[1]!tb_C101[OS],[1]!tb_C101[DATA_ABERTURA]),0)</f>
        <v>45425.364039351851</v>
      </c>
      <c r="M4108" s="7" t="str">
        <f>IFERROR(_xlfn.XLOOKUP(tb_C103[[#This Row],[OS]],[1]!tb_C101[OS],[1]!tb_C101[SITUACAO_OS]),0)</f>
        <v>F</v>
      </c>
      <c r="N4108" t="str">
        <f>_xlfn.XLOOKUP(tb_C103[[#This Row],[OS]],[1]!tb_C101[OS],[1]!tb_C101[OFICINA])</f>
        <v>Eletrico</v>
      </c>
      <c r="O4108" s="14">
        <f>tb_C103[[#This Row],[FIM]] - tb_C103[[#This Row],[INICIO]]</f>
        <v>0</v>
      </c>
    </row>
    <row r="4109" spans="1:15" x14ac:dyDescent="0.25">
      <c r="B4109">
        <v>2280</v>
      </c>
      <c r="C4109">
        <v>3</v>
      </c>
      <c r="D4109" t="s">
        <v>8673</v>
      </c>
      <c r="E4109" s="9"/>
      <c r="F4109" s="9"/>
      <c r="G4109">
        <v>207</v>
      </c>
      <c r="H4109" t="s">
        <v>760</v>
      </c>
      <c r="I4109" t="s">
        <v>175</v>
      </c>
      <c r="J4109" t="s">
        <v>8674</v>
      </c>
      <c r="K4109" s="9">
        <v>45670.662199074075</v>
      </c>
      <c r="L4109" s="13">
        <f>IFERROR(_xlfn.XLOOKUP(tb_C103[[#This Row],[OS]],[1]!tb_C101[OS],[1]!tb_C101[DATA_ABERTURA]),0)</f>
        <v>45425.480520833335</v>
      </c>
      <c r="M4109" s="7" t="str">
        <f>IFERROR(_xlfn.XLOOKUP(tb_C103[[#This Row],[OS]],[1]!tb_C101[OS],[1]!tb_C101[SITUACAO_OS]),0)</f>
        <v>F</v>
      </c>
      <c r="N4109" t="str">
        <f>_xlfn.XLOOKUP(tb_C103[[#This Row],[OS]],[1]!tb_C101[OS],[1]!tb_C101[OFICINA])</f>
        <v>Eletrico</v>
      </c>
      <c r="O4109" s="14">
        <f>tb_C103[[#This Row],[FIM]] - tb_C103[[#This Row],[INICIO]]</f>
        <v>0</v>
      </c>
    </row>
    <row r="4110" spans="1:15" x14ac:dyDescent="0.25">
      <c r="A4110" t="s">
        <v>4080</v>
      </c>
      <c r="B4110">
        <v>2281</v>
      </c>
      <c r="C4110">
        <v>3</v>
      </c>
      <c r="D4110" t="s">
        <v>8673</v>
      </c>
      <c r="E4110" s="9">
        <v>45425.652777777781</v>
      </c>
      <c r="F4110" s="9">
        <v>45425.666666666664</v>
      </c>
      <c r="G4110">
        <v>416</v>
      </c>
      <c r="H4110" t="s">
        <v>870</v>
      </c>
      <c r="I4110" t="s">
        <v>79</v>
      </c>
      <c r="J4110" t="s">
        <v>8674</v>
      </c>
      <c r="K4110" s="9">
        <v>45439.649583333332</v>
      </c>
      <c r="L4110" s="13">
        <f>IFERROR(_xlfn.XLOOKUP(tb_C103[[#This Row],[OS]],[1]!tb_C101[OS],[1]!tb_C101[DATA_ABERTURA]),0)</f>
        <v>45425.64880787037</v>
      </c>
      <c r="M4110" s="7" t="str">
        <f>IFERROR(_xlfn.XLOOKUP(tb_C103[[#This Row],[OS]],[1]!tb_C101[OS],[1]!tb_C101[SITUACAO_OS]),0)</f>
        <v>F</v>
      </c>
      <c r="N4110" t="str">
        <f>_xlfn.XLOOKUP(tb_C103[[#This Row],[OS]],[1]!tb_C101[OS],[1]!tb_C101[OFICINA])</f>
        <v>Eletrico</v>
      </c>
      <c r="O4110" s="14">
        <f>tb_C103[[#This Row],[FIM]] - tb_C103[[#This Row],[INICIO]]</f>
        <v>1.3888888883229811E-2</v>
      </c>
    </row>
    <row r="4111" spans="1:15" x14ac:dyDescent="0.25">
      <c r="B4111">
        <v>2282</v>
      </c>
      <c r="C4111">
        <v>3</v>
      </c>
      <c r="D4111" t="s">
        <v>8673</v>
      </c>
      <c r="E4111" s="9"/>
      <c r="F4111" s="9"/>
      <c r="G4111">
        <v>206</v>
      </c>
      <c r="H4111" t="s">
        <v>793</v>
      </c>
      <c r="I4111" t="s">
        <v>175</v>
      </c>
      <c r="J4111" t="s">
        <v>8674</v>
      </c>
      <c r="K4111" s="9">
        <v>45670.661932870367</v>
      </c>
      <c r="L4111" s="13">
        <f>IFERROR(_xlfn.XLOOKUP(tb_C103[[#This Row],[OS]],[1]!tb_C101[OS],[1]!tb_C101[DATA_ABERTURA]),0)</f>
        <v>45425.733622685184</v>
      </c>
      <c r="M4111" s="7" t="str">
        <f>IFERROR(_xlfn.XLOOKUP(tb_C103[[#This Row],[OS]],[1]!tb_C101[OS],[1]!tb_C101[SITUACAO_OS]),0)</f>
        <v>F</v>
      </c>
      <c r="N4111" t="str">
        <f>_xlfn.XLOOKUP(tb_C103[[#This Row],[OS]],[1]!tb_C101[OS],[1]!tb_C101[OFICINA])</f>
        <v>Eletrico</v>
      </c>
      <c r="O4111" s="14">
        <f>tb_C103[[#This Row],[FIM]] - tb_C103[[#This Row],[INICIO]]</f>
        <v>0</v>
      </c>
    </row>
    <row r="4112" spans="1:15" x14ac:dyDescent="0.25">
      <c r="B4112">
        <v>2283</v>
      </c>
      <c r="C4112">
        <v>3</v>
      </c>
      <c r="D4112" t="s">
        <v>8673</v>
      </c>
      <c r="E4112" s="9"/>
      <c r="F4112" s="9"/>
      <c r="G4112">
        <v>416</v>
      </c>
      <c r="H4112" t="s">
        <v>870</v>
      </c>
      <c r="I4112" t="s">
        <v>79</v>
      </c>
      <c r="J4112" t="s">
        <v>8674</v>
      </c>
      <c r="K4112" s="9">
        <v>45670.658738425926</v>
      </c>
      <c r="L4112" s="13">
        <f>IFERROR(_xlfn.XLOOKUP(tb_C103[[#This Row],[OS]],[1]!tb_C101[OS],[1]!tb_C101[DATA_ABERTURA]),0)</f>
        <v>45425.753912037035</v>
      </c>
      <c r="M4112" s="7" t="str">
        <f>IFERROR(_xlfn.XLOOKUP(tb_C103[[#This Row],[OS]],[1]!tb_C101[OS],[1]!tb_C101[SITUACAO_OS]),0)</f>
        <v>F</v>
      </c>
      <c r="N4112" t="str">
        <f>_xlfn.XLOOKUP(tb_C103[[#This Row],[OS]],[1]!tb_C101[OS],[1]!tb_C101[OFICINA])</f>
        <v>Eletrico</v>
      </c>
      <c r="O4112" s="14">
        <f>tb_C103[[#This Row],[FIM]] - tb_C103[[#This Row],[INICIO]]</f>
        <v>0</v>
      </c>
    </row>
    <row r="4113" spans="1:15" x14ac:dyDescent="0.25">
      <c r="A4113" t="s">
        <v>6398</v>
      </c>
      <c r="B4113">
        <v>2284</v>
      </c>
      <c r="C4113">
        <v>3</v>
      </c>
      <c r="D4113" t="s">
        <v>8673</v>
      </c>
      <c r="E4113" s="9">
        <v>45425.905555555553</v>
      </c>
      <c r="F4113" s="9">
        <v>45425.916666666664</v>
      </c>
      <c r="G4113">
        <v>413</v>
      </c>
      <c r="H4113" t="s">
        <v>295</v>
      </c>
      <c r="I4113" t="s">
        <v>79</v>
      </c>
      <c r="J4113" t="s">
        <v>8671</v>
      </c>
      <c r="K4113" s="9">
        <v>45439.706979166665</v>
      </c>
      <c r="L4113" s="13">
        <f>IFERROR(_xlfn.XLOOKUP(tb_C103[[#This Row],[OS]],[1]!tb_C101[OS],[1]!tb_C101[DATA_ABERTURA]),0)</f>
        <v>45425.906087962961</v>
      </c>
      <c r="M4113" s="7" t="str">
        <f>IFERROR(_xlfn.XLOOKUP(tb_C103[[#This Row],[OS]],[1]!tb_C101[OS],[1]!tb_C101[SITUACAO_OS]),0)</f>
        <v>F</v>
      </c>
      <c r="N4113" t="str">
        <f>_xlfn.XLOOKUP(tb_C103[[#This Row],[OS]],[1]!tb_C101[OS],[1]!tb_C101[OFICINA])</f>
        <v>Mecanico</v>
      </c>
      <c r="O4113" s="14">
        <f>tb_C103[[#This Row],[FIM]] - tb_C103[[#This Row],[INICIO]]</f>
        <v>1.1111111110949423E-2</v>
      </c>
    </row>
    <row r="4114" spans="1:15" x14ac:dyDescent="0.25">
      <c r="A4114" t="s">
        <v>4080</v>
      </c>
      <c r="B4114">
        <v>2285</v>
      </c>
      <c r="C4114">
        <v>3</v>
      </c>
      <c r="D4114" t="s">
        <v>8673</v>
      </c>
      <c r="E4114" s="9">
        <v>40312.423611111109</v>
      </c>
      <c r="F4114" s="9">
        <v>45426.430555555555</v>
      </c>
      <c r="G4114">
        <v>207</v>
      </c>
      <c r="H4114" t="s">
        <v>760</v>
      </c>
      <c r="I4114" t="s">
        <v>175</v>
      </c>
      <c r="J4114" t="s">
        <v>8674</v>
      </c>
      <c r="K4114" s="9">
        <v>45439.71943287037</v>
      </c>
      <c r="L4114" s="13">
        <f>IFERROR(_xlfn.XLOOKUP(tb_C103[[#This Row],[OS]],[1]!tb_C101[OS],[1]!tb_C101[DATA_ABERTURA]),0)</f>
        <v>45426.427858796298</v>
      </c>
      <c r="M4114" s="7" t="str">
        <f>IFERROR(_xlfn.XLOOKUP(tb_C103[[#This Row],[OS]],[1]!tb_C101[OS],[1]!tb_C101[SITUACAO_OS]),0)</f>
        <v>F</v>
      </c>
      <c r="N4114" t="str">
        <f>_xlfn.XLOOKUP(tb_C103[[#This Row],[OS]],[1]!tb_C101[OS],[1]!tb_C101[OFICINA])</f>
        <v>Eletrico</v>
      </c>
      <c r="O4114" s="14">
        <f>tb_C103[[#This Row],[FIM]] - tb_C103[[#This Row],[INICIO]]</f>
        <v>5114.0069444444453</v>
      </c>
    </row>
    <row r="4115" spans="1:15" x14ac:dyDescent="0.25">
      <c r="B4115">
        <v>2286</v>
      </c>
      <c r="C4115">
        <v>3</v>
      </c>
      <c r="D4115" t="s">
        <v>8673</v>
      </c>
      <c r="E4115" s="9"/>
      <c r="F4115" s="9"/>
      <c r="G4115">
        <v>207</v>
      </c>
      <c r="H4115" t="s">
        <v>760</v>
      </c>
      <c r="I4115" t="s">
        <v>175</v>
      </c>
      <c r="J4115" t="s">
        <v>8674</v>
      </c>
      <c r="K4115" s="9">
        <v>45670.658877314818</v>
      </c>
      <c r="L4115" s="13">
        <f>IFERROR(_xlfn.XLOOKUP(tb_C103[[#This Row],[OS]],[1]!tb_C101[OS],[1]!tb_C101[DATA_ABERTURA]),0)</f>
        <v>45427.647511574076</v>
      </c>
      <c r="M4115" s="7" t="str">
        <f>IFERROR(_xlfn.XLOOKUP(tb_C103[[#This Row],[OS]],[1]!tb_C101[OS],[1]!tb_C101[SITUACAO_OS]),0)</f>
        <v>F</v>
      </c>
      <c r="N4115" t="str">
        <f>_xlfn.XLOOKUP(tb_C103[[#This Row],[OS]],[1]!tb_C101[OS],[1]!tb_C101[OFICINA])</f>
        <v>Eletrico</v>
      </c>
      <c r="O4115" s="14">
        <f>tb_C103[[#This Row],[FIM]] - tb_C103[[#This Row],[INICIO]]</f>
        <v>0</v>
      </c>
    </row>
    <row r="4116" spans="1:15" x14ac:dyDescent="0.25">
      <c r="B4116">
        <v>2287</v>
      </c>
      <c r="C4116">
        <v>3</v>
      </c>
      <c r="D4116" t="s">
        <v>8673</v>
      </c>
      <c r="E4116" s="9"/>
      <c r="F4116" s="9"/>
      <c r="G4116">
        <v>507</v>
      </c>
      <c r="H4116" t="s">
        <v>757</v>
      </c>
      <c r="I4116" t="s">
        <v>24</v>
      </c>
      <c r="J4116" t="s">
        <v>8674</v>
      </c>
      <c r="K4116" s="9">
        <v>45670.659270833334</v>
      </c>
      <c r="L4116" s="13">
        <f>IFERROR(_xlfn.XLOOKUP(tb_C103[[#This Row],[OS]],[1]!tb_C101[OS],[1]!tb_C101[DATA_ABERTURA]),0)</f>
        <v>45427.929305555554</v>
      </c>
      <c r="M4116" s="7" t="str">
        <f>IFERROR(_xlfn.XLOOKUP(tb_C103[[#This Row],[OS]],[1]!tb_C101[OS],[1]!tb_C101[SITUACAO_OS]),0)</f>
        <v>F</v>
      </c>
      <c r="N4116" t="str">
        <f>_xlfn.XLOOKUP(tb_C103[[#This Row],[OS]],[1]!tb_C101[OS],[1]!tb_C101[OFICINA])</f>
        <v>Eletrico</v>
      </c>
      <c r="O4116" s="14">
        <f>tb_C103[[#This Row],[FIM]] - tb_C103[[#This Row],[INICIO]]</f>
        <v>0</v>
      </c>
    </row>
    <row r="4117" spans="1:15" x14ac:dyDescent="0.25">
      <c r="A4117" t="s">
        <v>8330</v>
      </c>
      <c r="B4117">
        <v>2288</v>
      </c>
      <c r="C4117">
        <v>3</v>
      </c>
      <c r="D4117" t="s">
        <v>8673</v>
      </c>
      <c r="E4117" s="9">
        <v>45428.319444444445</v>
      </c>
      <c r="F4117" s="9">
        <v>45428.375</v>
      </c>
      <c r="G4117">
        <v>206</v>
      </c>
      <c r="H4117" t="s">
        <v>793</v>
      </c>
      <c r="I4117" t="s">
        <v>175</v>
      </c>
      <c r="J4117" t="s">
        <v>8674</v>
      </c>
      <c r="K4117" s="9">
        <v>45439.720092592594</v>
      </c>
      <c r="L4117" s="13">
        <f>IFERROR(_xlfn.XLOOKUP(tb_C103[[#This Row],[OS]],[1]!tb_C101[OS],[1]!tb_C101[DATA_ABERTURA]),0)</f>
        <v>45428.305231481485</v>
      </c>
      <c r="M4117" s="7" t="str">
        <f>IFERROR(_xlfn.XLOOKUP(tb_C103[[#This Row],[OS]],[1]!tb_C101[OS],[1]!tb_C101[SITUACAO_OS]),0)</f>
        <v>F</v>
      </c>
      <c r="N4117" t="str">
        <f>_xlfn.XLOOKUP(tb_C103[[#This Row],[OS]],[1]!tb_C101[OS],[1]!tb_C101[OFICINA])</f>
        <v>Eletrico</v>
      </c>
      <c r="O4117" s="14">
        <f>tb_C103[[#This Row],[FIM]] - tb_C103[[#This Row],[INICIO]]</f>
        <v>5.5555555554747116E-2</v>
      </c>
    </row>
    <row r="4118" spans="1:15" x14ac:dyDescent="0.25">
      <c r="A4118" t="s">
        <v>4080</v>
      </c>
      <c r="B4118">
        <v>2288</v>
      </c>
      <c r="C4118">
        <v>3</v>
      </c>
      <c r="D4118" t="s">
        <v>8673</v>
      </c>
      <c r="E4118" s="9">
        <v>45428.319444444445</v>
      </c>
      <c r="F4118" s="9">
        <v>45428.375</v>
      </c>
      <c r="G4118">
        <v>206</v>
      </c>
      <c r="H4118" t="s">
        <v>793</v>
      </c>
      <c r="I4118" t="s">
        <v>175</v>
      </c>
      <c r="J4118" t="s">
        <v>8674</v>
      </c>
      <c r="K4118" s="9">
        <v>45439.720092592594</v>
      </c>
      <c r="L4118" s="13">
        <f>IFERROR(_xlfn.XLOOKUP(tb_C103[[#This Row],[OS]],[1]!tb_C101[OS],[1]!tb_C101[DATA_ABERTURA]),0)</f>
        <v>45428.305231481485</v>
      </c>
      <c r="M4118" s="7" t="str">
        <f>IFERROR(_xlfn.XLOOKUP(tb_C103[[#This Row],[OS]],[1]!tb_C101[OS],[1]!tb_C101[SITUACAO_OS]),0)</f>
        <v>F</v>
      </c>
      <c r="N4118" t="str">
        <f>_xlfn.XLOOKUP(tb_C103[[#This Row],[OS]],[1]!tb_C101[OS],[1]!tb_C101[OFICINA])</f>
        <v>Eletrico</v>
      </c>
      <c r="O4118" s="14">
        <f>tb_C103[[#This Row],[FIM]] - tb_C103[[#This Row],[INICIO]]</f>
        <v>5.5555555554747116E-2</v>
      </c>
    </row>
    <row r="4119" spans="1:15" x14ac:dyDescent="0.25">
      <c r="A4119" t="s">
        <v>8330</v>
      </c>
      <c r="B4119">
        <v>2288</v>
      </c>
      <c r="C4119">
        <v>3</v>
      </c>
      <c r="D4119" t="s">
        <v>8673</v>
      </c>
      <c r="E4119" s="9">
        <v>45428.319444444445</v>
      </c>
      <c r="F4119" s="9">
        <v>45428.375</v>
      </c>
      <c r="G4119">
        <v>206</v>
      </c>
      <c r="H4119" t="s">
        <v>793</v>
      </c>
      <c r="I4119" t="s">
        <v>175</v>
      </c>
      <c r="J4119" t="s">
        <v>8674</v>
      </c>
      <c r="K4119" s="9">
        <v>45439.720092592594</v>
      </c>
      <c r="L4119" s="13">
        <f>IFERROR(_xlfn.XLOOKUP(tb_C103[[#This Row],[OS]],[1]!tb_C101[OS],[1]!tb_C101[DATA_ABERTURA]),0)</f>
        <v>45428.305231481485</v>
      </c>
      <c r="M4119" s="7" t="str">
        <f>IFERROR(_xlfn.XLOOKUP(tb_C103[[#This Row],[OS]],[1]!tb_C101[OS],[1]!tb_C101[SITUACAO_OS]),0)</f>
        <v>F</v>
      </c>
      <c r="N4119" t="str">
        <f>_xlfn.XLOOKUP(tb_C103[[#This Row],[OS]],[1]!tb_C101[OS],[1]!tb_C101[OFICINA])</f>
        <v>Eletrico</v>
      </c>
      <c r="O4119" s="14">
        <f>tb_C103[[#This Row],[FIM]] - tb_C103[[#This Row],[INICIO]]</f>
        <v>5.5555555554747116E-2</v>
      </c>
    </row>
    <row r="4120" spans="1:15" x14ac:dyDescent="0.25">
      <c r="A4120" t="s">
        <v>4080</v>
      </c>
      <c r="B4120">
        <v>2288</v>
      </c>
      <c r="C4120">
        <v>3</v>
      </c>
      <c r="D4120" t="s">
        <v>8673</v>
      </c>
      <c r="E4120" s="9">
        <v>45428.319444444445</v>
      </c>
      <c r="F4120" s="9">
        <v>45428.375</v>
      </c>
      <c r="G4120">
        <v>206</v>
      </c>
      <c r="H4120" t="s">
        <v>793</v>
      </c>
      <c r="I4120" t="s">
        <v>175</v>
      </c>
      <c r="J4120" t="s">
        <v>8674</v>
      </c>
      <c r="K4120" s="9">
        <v>45439.720092592594</v>
      </c>
      <c r="L4120" s="13">
        <f>IFERROR(_xlfn.XLOOKUP(tb_C103[[#This Row],[OS]],[1]!tb_C101[OS],[1]!tb_C101[DATA_ABERTURA]),0)</f>
        <v>45428.305231481485</v>
      </c>
      <c r="M4120" s="7" t="str">
        <f>IFERROR(_xlfn.XLOOKUP(tb_C103[[#This Row],[OS]],[1]!tb_C101[OS],[1]!tb_C101[SITUACAO_OS]),0)</f>
        <v>F</v>
      </c>
      <c r="N4120" t="str">
        <f>_xlfn.XLOOKUP(tb_C103[[#This Row],[OS]],[1]!tb_C101[OS],[1]!tb_C101[OFICINA])</f>
        <v>Eletrico</v>
      </c>
      <c r="O4120" s="14">
        <f>tb_C103[[#This Row],[FIM]] - tb_C103[[#This Row],[INICIO]]</f>
        <v>5.5555555554747116E-2</v>
      </c>
    </row>
    <row r="4121" spans="1:15" x14ac:dyDescent="0.25">
      <c r="B4121">
        <v>2289</v>
      </c>
      <c r="C4121">
        <v>3</v>
      </c>
      <c r="D4121" t="s">
        <v>8673</v>
      </c>
      <c r="E4121" s="9"/>
      <c r="F4121" s="9"/>
      <c r="G4121">
        <v>118</v>
      </c>
      <c r="H4121" t="s">
        <v>1349</v>
      </c>
      <c r="I4121" t="s">
        <v>184</v>
      </c>
      <c r="J4121" t="s">
        <v>8674</v>
      </c>
      <c r="K4121" s="9">
        <v>45670.659409722219</v>
      </c>
      <c r="L4121" s="13">
        <f>IFERROR(_xlfn.XLOOKUP(tb_C103[[#This Row],[OS]],[1]!tb_C101[OS],[1]!tb_C101[DATA_ABERTURA]),0)</f>
        <v>45430.340682870374</v>
      </c>
      <c r="M4121" s="7" t="str">
        <f>IFERROR(_xlfn.XLOOKUP(tb_C103[[#This Row],[OS]],[1]!tb_C101[OS],[1]!tb_C101[SITUACAO_OS]),0)</f>
        <v>F</v>
      </c>
      <c r="N4121" t="str">
        <f>_xlfn.XLOOKUP(tb_C103[[#This Row],[OS]],[1]!tb_C101[OS],[1]!tb_C101[OFICINA])</f>
        <v>Eletrico</v>
      </c>
      <c r="O4121" s="14">
        <f>tb_C103[[#This Row],[FIM]] - tb_C103[[#This Row],[INICIO]]</f>
        <v>0</v>
      </c>
    </row>
    <row r="4122" spans="1:15" x14ac:dyDescent="0.25">
      <c r="B4122">
        <v>2290</v>
      </c>
      <c r="C4122">
        <v>3</v>
      </c>
      <c r="D4122" t="s">
        <v>8673</v>
      </c>
      <c r="E4122" s="9"/>
      <c r="F4122" s="9"/>
      <c r="G4122">
        <v>418</v>
      </c>
      <c r="H4122" t="s">
        <v>975</v>
      </c>
      <c r="I4122" t="s">
        <v>79</v>
      </c>
      <c r="J4122" t="s">
        <v>8674</v>
      </c>
      <c r="K4122" s="9">
        <v>45670.65965277778</v>
      </c>
      <c r="L4122" s="13">
        <f>IFERROR(_xlfn.XLOOKUP(tb_C103[[#This Row],[OS]],[1]!tb_C101[OS],[1]!tb_C101[DATA_ABERTURA]),0)</f>
        <v>45430.678067129629</v>
      </c>
      <c r="M4122" s="7" t="str">
        <f>IFERROR(_xlfn.XLOOKUP(tb_C103[[#This Row],[OS]],[1]!tb_C101[OS],[1]!tb_C101[SITUACAO_OS]),0)</f>
        <v>F</v>
      </c>
      <c r="N4122" t="str">
        <f>_xlfn.XLOOKUP(tb_C103[[#This Row],[OS]],[1]!tb_C101[OS],[1]!tb_C101[OFICINA])</f>
        <v>Eletrico</v>
      </c>
      <c r="O4122" s="14">
        <f>tb_C103[[#This Row],[FIM]] - tb_C103[[#This Row],[INICIO]]</f>
        <v>0</v>
      </c>
    </row>
    <row r="4123" spans="1:15" x14ac:dyDescent="0.25">
      <c r="B4123">
        <v>2291</v>
      </c>
      <c r="C4123">
        <v>3</v>
      </c>
      <c r="D4123" t="s">
        <v>8673</v>
      </c>
      <c r="E4123" s="9"/>
      <c r="F4123" s="9"/>
      <c r="G4123">
        <v>206</v>
      </c>
      <c r="H4123" t="s">
        <v>793</v>
      </c>
      <c r="I4123" t="s">
        <v>175</v>
      </c>
      <c r="J4123" t="s">
        <v>8674</v>
      </c>
      <c r="K4123" s="9"/>
      <c r="L4123" s="13">
        <f>IFERROR(_xlfn.XLOOKUP(tb_C103[[#This Row],[OS]],[1]!tb_C101[OS],[1]!tb_C101[DATA_ABERTURA]),0)</f>
        <v>45431.594525462962</v>
      </c>
      <c r="M4123" s="7" t="str">
        <f>IFERROR(_xlfn.XLOOKUP(tb_C103[[#This Row],[OS]],[1]!tb_C101[OS],[1]!tb_C101[SITUACAO_OS]),0)</f>
        <v>A</v>
      </c>
      <c r="N4123" t="str">
        <f>_xlfn.XLOOKUP(tb_C103[[#This Row],[OS]],[1]!tb_C101[OS],[1]!tb_C101[OFICINA])</f>
        <v>Eletrico</v>
      </c>
      <c r="O4123" s="14">
        <f>tb_C103[[#This Row],[FIM]] - tb_C103[[#This Row],[INICIO]]</f>
        <v>0</v>
      </c>
    </row>
    <row r="4124" spans="1:15" x14ac:dyDescent="0.25">
      <c r="B4124">
        <v>2292</v>
      </c>
      <c r="C4124">
        <v>4</v>
      </c>
      <c r="D4124" t="s">
        <v>8684</v>
      </c>
      <c r="E4124" s="9"/>
      <c r="F4124" s="9"/>
      <c r="I4124" t="s">
        <v>175</v>
      </c>
      <c r="J4124" t="s">
        <v>8674</v>
      </c>
      <c r="K4124" s="9">
        <v>45670.659861111111</v>
      </c>
      <c r="L4124" s="13">
        <f>IFERROR(_xlfn.XLOOKUP(tb_C103[[#This Row],[OS]],[1]!tb_C101[OS],[1]!tb_C101[DATA_ABERTURA]),0)</f>
        <v>45432.344571759262</v>
      </c>
      <c r="M4124" s="7" t="str">
        <f>IFERROR(_xlfn.XLOOKUP(tb_C103[[#This Row],[OS]],[1]!tb_C101[OS],[1]!tb_C101[SITUACAO_OS]),0)</f>
        <v>F</v>
      </c>
      <c r="N4124" t="str">
        <f>_xlfn.XLOOKUP(tb_C103[[#This Row],[OS]],[1]!tb_C101[OS],[1]!tb_C101[OFICINA])</f>
        <v>Eletrico</v>
      </c>
      <c r="O4124" s="14">
        <f>tb_C103[[#This Row],[FIM]] - tb_C103[[#This Row],[INICIO]]</f>
        <v>0</v>
      </c>
    </row>
    <row r="4125" spans="1:15" x14ac:dyDescent="0.25">
      <c r="A4125" t="s">
        <v>6398</v>
      </c>
      <c r="B4125">
        <v>2293</v>
      </c>
      <c r="C4125">
        <v>3</v>
      </c>
      <c r="D4125" t="s">
        <v>8673</v>
      </c>
      <c r="E4125" s="9">
        <v>45436.78125</v>
      </c>
      <c r="F4125" s="9">
        <v>45436.8125</v>
      </c>
      <c r="G4125">
        <v>505</v>
      </c>
      <c r="H4125" t="s">
        <v>851</v>
      </c>
      <c r="I4125" t="s">
        <v>24</v>
      </c>
      <c r="J4125" t="s">
        <v>8671</v>
      </c>
      <c r="K4125" s="9">
        <v>45439.720694444448</v>
      </c>
      <c r="L4125" s="13">
        <f>IFERROR(_xlfn.XLOOKUP(tb_C103[[#This Row],[OS]],[1]!tb_C101[OS],[1]!tb_C101[DATA_ABERTURA]),0)</f>
        <v>45432.684861111113</v>
      </c>
      <c r="M4125" s="7" t="str">
        <f>IFERROR(_xlfn.XLOOKUP(tb_C103[[#This Row],[OS]],[1]!tb_C101[OS],[1]!tb_C101[SITUACAO_OS]),0)</f>
        <v>F</v>
      </c>
      <c r="N4125" t="str">
        <f>_xlfn.XLOOKUP(tb_C103[[#This Row],[OS]],[1]!tb_C101[OS],[1]!tb_C101[OFICINA])</f>
        <v>Mecanico</v>
      </c>
      <c r="O4125" s="14">
        <f>tb_C103[[#This Row],[FIM]] - tb_C103[[#This Row],[INICIO]]</f>
        <v>3.125E-2</v>
      </c>
    </row>
    <row r="4126" spans="1:15" x14ac:dyDescent="0.25">
      <c r="B4126">
        <v>2294</v>
      </c>
      <c r="C4126">
        <v>3</v>
      </c>
      <c r="D4126" t="s">
        <v>8673</v>
      </c>
      <c r="E4126" s="9"/>
      <c r="F4126" s="9"/>
      <c r="G4126">
        <v>116</v>
      </c>
      <c r="H4126" t="s">
        <v>290</v>
      </c>
      <c r="I4126" t="s">
        <v>184</v>
      </c>
      <c r="J4126" t="s">
        <v>8674</v>
      </c>
      <c r="K4126" s="9">
        <v>45670.66</v>
      </c>
      <c r="L4126" s="13">
        <f>IFERROR(_xlfn.XLOOKUP(tb_C103[[#This Row],[OS]],[1]!tb_C101[OS],[1]!tb_C101[DATA_ABERTURA]),0)</f>
        <v>45432.686053240737</v>
      </c>
      <c r="M4126" s="7" t="str">
        <f>IFERROR(_xlfn.XLOOKUP(tb_C103[[#This Row],[OS]],[1]!tb_C101[OS],[1]!tb_C101[SITUACAO_OS]),0)</f>
        <v>F</v>
      </c>
      <c r="N4126" t="str">
        <f>_xlfn.XLOOKUP(tb_C103[[#This Row],[OS]],[1]!tb_C101[OS],[1]!tb_C101[OFICINA])</f>
        <v>Eletrico</v>
      </c>
      <c r="O4126" s="14">
        <f>tb_C103[[#This Row],[FIM]] - tb_C103[[#This Row],[INICIO]]</f>
        <v>0</v>
      </c>
    </row>
    <row r="4127" spans="1:15" x14ac:dyDescent="0.25">
      <c r="B4127">
        <v>2295</v>
      </c>
      <c r="C4127">
        <v>3</v>
      </c>
      <c r="D4127" t="s">
        <v>8673</v>
      </c>
      <c r="E4127" s="9"/>
      <c r="F4127" s="9"/>
      <c r="G4127">
        <v>413</v>
      </c>
      <c r="H4127" t="s">
        <v>295</v>
      </c>
      <c r="I4127" t="s">
        <v>79</v>
      </c>
      <c r="J4127" t="s">
        <v>8671</v>
      </c>
      <c r="K4127" s="9"/>
      <c r="L4127" s="13">
        <f>IFERROR(_xlfn.XLOOKUP(tb_C103[[#This Row],[OS]],[1]!tb_C101[OS],[1]!tb_C101[DATA_ABERTURA]),0)</f>
        <v>45432.708229166667</v>
      </c>
      <c r="M4127" s="7" t="str">
        <f>IFERROR(_xlfn.XLOOKUP(tb_C103[[#This Row],[OS]],[1]!tb_C101[OS],[1]!tb_C101[SITUACAO_OS]),0)</f>
        <v>A</v>
      </c>
      <c r="N4127" t="str">
        <f>_xlfn.XLOOKUP(tb_C103[[#This Row],[OS]],[1]!tb_C101[OS],[1]!tb_C101[OFICINA])</f>
        <v>Mecanico</v>
      </c>
      <c r="O4127" s="14">
        <f>tb_C103[[#This Row],[FIM]] - tb_C103[[#This Row],[INICIO]]</f>
        <v>0</v>
      </c>
    </row>
    <row r="4128" spans="1:15" x14ac:dyDescent="0.25">
      <c r="A4128" t="s">
        <v>6398</v>
      </c>
      <c r="B4128">
        <v>2296</v>
      </c>
      <c r="C4128">
        <v>3</v>
      </c>
      <c r="D4128" t="s">
        <v>8673</v>
      </c>
      <c r="E4128" s="9">
        <v>45432.731249999997</v>
      </c>
      <c r="F4128" s="9">
        <v>45433.875</v>
      </c>
      <c r="G4128">
        <v>501</v>
      </c>
      <c r="H4128" t="s">
        <v>228</v>
      </c>
      <c r="I4128" t="s">
        <v>24</v>
      </c>
      <c r="J4128" t="s">
        <v>8671</v>
      </c>
      <c r="K4128" s="9">
        <v>45439.721099537041</v>
      </c>
      <c r="L4128" s="13">
        <f>IFERROR(_xlfn.XLOOKUP(tb_C103[[#This Row],[OS]],[1]!tb_C101[OS],[1]!tb_C101[DATA_ABERTURA]),0)</f>
        <v>45432.731435185182</v>
      </c>
      <c r="M4128" s="7" t="str">
        <f>IFERROR(_xlfn.XLOOKUP(tb_C103[[#This Row],[OS]],[1]!tb_C101[OS],[1]!tb_C101[SITUACAO_OS]),0)</f>
        <v>F</v>
      </c>
      <c r="N4128" t="str">
        <f>_xlfn.XLOOKUP(tb_C103[[#This Row],[OS]],[1]!tb_C101[OS],[1]!tb_C101[OFICINA])</f>
        <v>Mecanico</v>
      </c>
      <c r="O4128" s="14">
        <f>tb_C103[[#This Row],[FIM]] - tb_C103[[#This Row],[INICIO]]</f>
        <v>1.1437500000029104</v>
      </c>
    </row>
    <row r="4129" spans="1:15" x14ac:dyDescent="0.25">
      <c r="B4129">
        <v>2297</v>
      </c>
      <c r="C4129">
        <v>3</v>
      </c>
      <c r="D4129" t="s">
        <v>8673</v>
      </c>
      <c r="E4129" s="9"/>
      <c r="F4129" s="9"/>
      <c r="G4129">
        <v>118</v>
      </c>
      <c r="H4129" t="s">
        <v>1349</v>
      </c>
      <c r="I4129" t="s">
        <v>184</v>
      </c>
      <c r="J4129" t="s">
        <v>8674</v>
      </c>
      <c r="K4129" s="9">
        <v>45670.660162037035</v>
      </c>
      <c r="L4129" s="13">
        <f>IFERROR(_xlfn.XLOOKUP(tb_C103[[#This Row],[OS]],[1]!tb_C101[OS],[1]!tb_C101[DATA_ABERTURA]),0)</f>
        <v>45432.798078703701</v>
      </c>
      <c r="M4129" s="7" t="str">
        <f>IFERROR(_xlfn.XLOOKUP(tb_C103[[#This Row],[OS]],[1]!tb_C101[OS],[1]!tb_C101[SITUACAO_OS]),0)</f>
        <v>F</v>
      </c>
      <c r="N4129" t="str">
        <f>_xlfn.XLOOKUP(tb_C103[[#This Row],[OS]],[1]!tb_C101[OS],[1]!tb_C101[OFICINA])</f>
        <v>Eletrico</v>
      </c>
      <c r="O4129" s="14">
        <f>tb_C103[[#This Row],[FIM]] - tb_C103[[#This Row],[INICIO]]</f>
        <v>0</v>
      </c>
    </row>
    <row r="4130" spans="1:15" x14ac:dyDescent="0.25">
      <c r="A4130" t="s">
        <v>1764</v>
      </c>
      <c r="B4130">
        <v>2298</v>
      </c>
      <c r="C4130">
        <v>3</v>
      </c>
      <c r="D4130" t="s">
        <v>8673</v>
      </c>
      <c r="E4130" s="9">
        <v>45432.958333333336</v>
      </c>
      <c r="F4130" s="9">
        <v>45433.003472222219</v>
      </c>
      <c r="G4130">
        <v>116</v>
      </c>
      <c r="H4130" t="s">
        <v>290</v>
      </c>
      <c r="I4130" t="s">
        <v>184</v>
      </c>
      <c r="J4130" t="s">
        <v>8683</v>
      </c>
      <c r="K4130" s="9">
        <v>45448.429664351854</v>
      </c>
      <c r="L4130" s="13">
        <f>IFERROR(_xlfn.XLOOKUP(tb_C103[[#This Row],[OS]],[1]!tb_C101[OS],[1]!tb_C101[DATA_ABERTURA]),0)</f>
        <v>45432.961192129631</v>
      </c>
      <c r="M4130" s="7" t="str">
        <f>IFERROR(_xlfn.XLOOKUP(tb_C103[[#This Row],[OS]],[1]!tb_C101[OS],[1]!tb_C101[SITUACAO_OS]),0)</f>
        <v>F</v>
      </c>
      <c r="N4130" t="str">
        <f>_xlfn.XLOOKUP(tb_C103[[#This Row],[OS]],[1]!tb_C101[OS],[1]!tb_C101[OFICINA])</f>
        <v>Falha Operacinal</v>
      </c>
      <c r="O4130" s="14">
        <f>tb_C103[[#This Row],[FIM]] - tb_C103[[#This Row],[INICIO]]</f>
        <v>4.5138888883229811E-2</v>
      </c>
    </row>
    <row r="4131" spans="1:15" x14ac:dyDescent="0.25">
      <c r="A4131" t="s">
        <v>5388</v>
      </c>
      <c r="B4131">
        <v>2299</v>
      </c>
      <c r="C4131">
        <v>3</v>
      </c>
      <c r="D4131" t="s">
        <v>8673</v>
      </c>
      <c r="E4131" s="9">
        <v>45433.070833333331</v>
      </c>
      <c r="F4131" s="9">
        <v>45433.113194444442</v>
      </c>
      <c r="G4131">
        <v>207</v>
      </c>
      <c r="H4131" t="s">
        <v>760</v>
      </c>
      <c r="I4131" t="s">
        <v>175</v>
      </c>
      <c r="J4131" t="s">
        <v>8671</v>
      </c>
      <c r="K4131" s="9">
        <v>45439.721944444442</v>
      </c>
      <c r="L4131" s="13">
        <f>IFERROR(_xlfn.XLOOKUP(tb_C103[[#This Row],[OS]],[1]!tb_C101[OS],[1]!tb_C101[DATA_ABERTURA]),0)</f>
        <v>45433.274317129632</v>
      </c>
      <c r="M4131" s="7" t="str">
        <f>IFERROR(_xlfn.XLOOKUP(tb_C103[[#This Row],[OS]],[1]!tb_C101[OS],[1]!tb_C101[SITUACAO_OS]),0)</f>
        <v>F</v>
      </c>
      <c r="N4131" t="str">
        <f>_xlfn.XLOOKUP(tb_C103[[#This Row],[OS]],[1]!tb_C101[OS],[1]!tb_C101[OFICINA])</f>
        <v>Mecanico</v>
      </c>
      <c r="O4131" s="14">
        <f>tb_C103[[#This Row],[FIM]] - tb_C103[[#This Row],[INICIO]]</f>
        <v>4.2361111110949423E-2</v>
      </c>
    </row>
    <row r="4132" spans="1:15" x14ac:dyDescent="0.25">
      <c r="B4132">
        <v>2300</v>
      </c>
      <c r="C4132">
        <v>3</v>
      </c>
      <c r="D4132" t="s">
        <v>8673</v>
      </c>
      <c r="E4132" s="9"/>
      <c r="F4132" s="9"/>
      <c r="G4132">
        <v>506</v>
      </c>
      <c r="H4132" t="s">
        <v>819</v>
      </c>
      <c r="I4132" t="s">
        <v>24</v>
      </c>
      <c r="J4132" t="s">
        <v>8674</v>
      </c>
      <c r="K4132" s="9">
        <v>45670.660405092596</v>
      </c>
      <c r="L4132" s="13">
        <f>IFERROR(_xlfn.XLOOKUP(tb_C103[[#This Row],[OS]],[1]!tb_C101[OS],[1]!tb_C101[DATA_ABERTURA]),0)</f>
        <v>45433.65552083333</v>
      </c>
      <c r="M4132" s="7" t="str">
        <f>IFERROR(_xlfn.XLOOKUP(tb_C103[[#This Row],[OS]],[1]!tb_C101[OS],[1]!tb_C101[SITUACAO_OS]),0)</f>
        <v>F</v>
      </c>
      <c r="N4132" t="str">
        <f>_xlfn.XLOOKUP(tb_C103[[#This Row],[OS]],[1]!tb_C101[OS],[1]!tb_C101[OFICINA])</f>
        <v>Eletrico</v>
      </c>
      <c r="O4132" s="14">
        <f>tb_C103[[#This Row],[FIM]] - tb_C103[[#This Row],[INICIO]]</f>
        <v>0</v>
      </c>
    </row>
    <row r="4133" spans="1:15" x14ac:dyDescent="0.25">
      <c r="B4133">
        <v>2301</v>
      </c>
      <c r="C4133">
        <v>3</v>
      </c>
      <c r="D4133" t="s">
        <v>8673</v>
      </c>
      <c r="E4133" s="9"/>
      <c r="F4133" s="9"/>
      <c r="G4133">
        <v>418</v>
      </c>
      <c r="H4133" t="s">
        <v>975</v>
      </c>
      <c r="I4133" t="s">
        <v>79</v>
      </c>
      <c r="J4133" t="s">
        <v>8674</v>
      </c>
      <c r="K4133" s="9">
        <v>45670.66070601852</v>
      </c>
      <c r="L4133" s="13">
        <f>IFERROR(_xlfn.XLOOKUP(tb_C103[[#This Row],[OS]],[1]!tb_C101[OS],[1]!tb_C101[DATA_ABERTURA]),0)</f>
        <v>45433.678981481484</v>
      </c>
      <c r="M4133" s="7" t="str">
        <f>IFERROR(_xlfn.XLOOKUP(tb_C103[[#This Row],[OS]],[1]!tb_C101[OS],[1]!tb_C101[SITUACAO_OS]),0)</f>
        <v>F</v>
      </c>
      <c r="N4133" t="str">
        <f>_xlfn.XLOOKUP(tb_C103[[#This Row],[OS]],[1]!tb_C101[OS],[1]!tb_C101[OFICINA])</f>
        <v>Eletrico</v>
      </c>
      <c r="O4133" s="14">
        <f>tb_C103[[#This Row],[FIM]] - tb_C103[[#This Row],[INICIO]]</f>
        <v>0</v>
      </c>
    </row>
    <row r="4134" spans="1:15" x14ac:dyDescent="0.25">
      <c r="A4134" t="s">
        <v>1764</v>
      </c>
      <c r="B4134">
        <v>2302</v>
      </c>
      <c r="C4134">
        <v>3</v>
      </c>
      <c r="D4134" t="s">
        <v>8673</v>
      </c>
      <c r="E4134" s="9">
        <v>45433.951388888891</v>
      </c>
      <c r="F4134" s="9">
        <v>45433.965277777781</v>
      </c>
      <c r="G4134">
        <v>113</v>
      </c>
      <c r="H4134" t="s">
        <v>213</v>
      </c>
      <c r="I4134" t="s">
        <v>184</v>
      </c>
      <c r="J4134" t="s">
        <v>8674</v>
      </c>
      <c r="K4134" s="9">
        <v>45448.429351851853</v>
      </c>
      <c r="L4134" s="13">
        <f>IFERROR(_xlfn.XLOOKUP(tb_C103[[#This Row],[OS]],[1]!tb_C101[OS],[1]!tb_C101[DATA_ABERTURA]),0)</f>
        <v>45433.988981481481</v>
      </c>
      <c r="M4134" s="7" t="str">
        <f>IFERROR(_xlfn.XLOOKUP(tb_C103[[#This Row],[OS]],[1]!tb_C101[OS],[1]!tb_C101[SITUACAO_OS]),0)</f>
        <v>F</v>
      </c>
      <c r="N4134" t="str">
        <f>_xlfn.XLOOKUP(tb_C103[[#This Row],[OS]],[1]!tb_C101[OS],[1]!tb_C101[OFICINA])</f>
        <v>Eletrico</v>
      </c>
      <c r="O4134" s="14">
        <f>tb_C103[[#This Row],[FIM]] - tb_C103[[#This Row],[INICIO]]</f>
        <v>1.3888888890505768E-2</v>
      </c>
    </row>
    <row r="4135" spans="1:15" x14ac:dyDescent="0.25">
      <c r="A4135" t="s">
        <v>2551</v>
      </c>
      <c r="B4135">
        <v>2303</v>
      </c>
      <c r="C4135">
        <v>3</v>
      </c>
      <c r="D4135" t="s">
        <v>8673</v>
      </c>
      <c r="E4135" s="9">
        <v>45434.35833333333</v>
      </c>
      <c r="F4135" s="9">
        <v>45434.416666666664</v>
      </c>
      <c r="G4135">
        <v>113</v>
      </c>
      <c r="H4135" t="s">
        <v>213</v>
      </c>
      <c r="I4135" t="s">
        <v>184</v>
      </c>
      <c r="J4135" t="s">
        <v>8671</v>
      </c>
      <c r="K4135" s="9">
        <v>45470.457997685182</v>
      </c>
      <c r="L4135" s="13">
        <f>IFERROR(_xlfn.XLOOKUP(tb_C103[[#This Row],[OS]],[1]!tb_C101[OS],[1]!tb_C101[DATA_ABERTURA]),0)</f>
        <v>45434.358854166669</v>
      </c>
      <c r="M4135" s="7" t="str">
        <f>IFERROR(_xlfn.XLOOKUP(tb_C103[[#This Row],[OS]],[1]!tb_C101[OS],[1]!tb_C101[SITUACAO_OS]),0)</f>
        <v>F</v>
      </c>
      <c r="N4135" t="str">
        <f>_xlfn.XLOOKUP(tb_C103[[#This Row],[OS]],[1]!tb_C101[OS],[1]!tb_C101[OFICINA])</f>
        <v>Mecanico</v>
      </c>
      <c r="O4135" s="14">
        <f>tb_C103[[#This Row],[FIM]] - tb_C103[[#This Row],[INICIO]]</f>
        <v>5.8333333334303461E-2</v>
      </c>
    </row>
    <row r="4136" spans="1:15" x14ac:dyDescent="0.25">
      <c r="A4136" t="s">
        <v>2551</v>
      </c>
      <c r="B4136">
        <v>2304</v>
      </c>
      <c r="C4136">
        <v>3</v>
      </c>
      <c r="D4136" t="s">
        <v>8673</v>
      </c>
      <c r="E4136" s="9">
        <v>45434.359722222223</v>
      </c>
      <c r="F4136" s="9">
        <v>45434.416666666664</v>
      </c>
      <c r="G4136">
        <v>115</v>
      </c>
      <c r="H4136" t="s">
        <v>197</v>
      </c>
      <c r="I4136" t="s">
        <v>184</v>
      </c>
      <c r="J4136" t="s">
        <v>8671</v>
      </c>
      <c r="K4136" s="9">
        <v>45469.570011574076</v>
      </c>
      <c r="L4136" s="13">
        <f>IFERROR(_xlfn.XLOOKUP(tb_C103[[#This Row],[OS]],[1]!tb_C101[OS],[1]!tb_C101[DATA_ABERTURA]),0)</f>
        <v>45434.360092592593</v>
      </c>
      <c r="M4136" s="7" t="str">
        <f>IFERROR(_xlfn.XLOOKUP(tb_C103[[#This Row],[OS]],[1]!tb_C101[OS],[1]!tb_C101[SITUACAO_OS]),0)</f>
        <v>F</v>
      </c>
      <c r="N4136" t="str">
        <f>_xlfn.XLOOKUP(tb_C103[[#This Row],[OS]],[1]!tb_C101[OS],[1]!tb_C101[OFICINA])</f>
        <v>Mecanico</v>
      </c>
      <c r="O4136" s="14">
        <f>tb_C103[[#This Row],[FIM]] - tb_C103[[#This Row],[INICIO]]</f>
        <v>5.694444444088731E-2</v>
      </c>
    </row>
    <row r="4137" spans="1:15" x14ac:dyDescent="0.25">
      <c r="A4137" t="s">
        <v>6807</v>
      </c>
      <c r="B4137">
        <v>2305</v>
      </c>
      <c r="C4137">
        <v>3</v>
      </c>
      <c r="D4137" t="s">
        <v>8673</v>
      </c>
      <c r="E4137" s="9">
        <v>45434.375</v>
      </c>
      <c r="F4137" s="9">
        <v>45434.385416666664</v>
      </c>
      <c r="G4137">
        <v>506</v>
      </c>
      <c r="H4137" t="s">
        <v>819</v>
      </c>
      <c r="I4137" t="s">
        <v>24</v>
      </c>
      <c r="J4137" t="s">
        <v>8674</v>
      </c>
      <c r="K4137" s="9">
        <v>45474.674039351848</v>
      </c>
      <c r="L4137" s="13">
        <f>IFERROR(_xlfn.XLOOKUP(tb_C103[[#This Row],[OS]],[1]!tb_C101[OS],[1]!tb_C101[DATA_ABERTURA]),0)</f>
        <v>45434.364374999997</v>
      </c>
      <c r="M4137" s="7" t="str">
        <f>IFERROR(_xlfn.XLOOKUP(tb_C103[[#This Row],[OS]],[1]!tb_C101[OS],[1]!tb_C101[SITUACAO_OS]),0)</f>
        <v>F</v>
      </c>
      <c r="N4137" t="str">
        <f>_xlfn.XLOOKUP(tb_C103[[#This Row],[OS]],[1]!tb_C101[OS],[1]!tb_C101[OFICINA])</f>
        <v>Eletrico</v>
      </c>
      <c r="O4137" s="14">
        <f>tb_C103[[#This Row],[FIM]] - tb_C103[[#This Row],[INICIO]]</f>
        <v>1.0416666664241347E-2</v>
      </c>
    </row>
    <row r="4138" spans="1:15" x14ac:dyDescent="0.25">
      <c r="A4138" t="s">
        <v>6807</v>
      </c>
      <c r="B4138">
        <v>2307</v>
      </c>
      <c r="C4138">
        <v>3</v>
      </c>
      <c r="D4138" t="s">
        <v>8673</v>
      </c>
      <c r="E4138" s="9">
        <v>45434.375</v>
      </c>
      <c r="F4138" s="9">
        <v>45434.388888888891</v>
      </c>
      <c r="G4138">
        <v>112</v>
      </c>
      <c r="H4138" t="s">
        <v>237</v>
      </c>
      <c r="I4138" t="s">
        <v>184</v>
      </c>
      <c r="J4138" t="s">
        <v>8674</v>
      </c>
      <c r="K4138" s="9">
        <v>45474.674166666664</v>
      </c>
      <c r="L4138" s="13">
        <f>IFERROR(_xlfn.XLOOKUP(tb_C103[[#This Row],[OS]],[1]!tb_C101[OS],[1]!tb_C101[DATA_ABERTURA]),0)</f>
        <v>45434.366423611114</v>
      </c>
      <c r="M4138" s="7" t="str">
        <f>IFERROR(_xlfn.XLOOKUP(tb_C103[[#This Row],[OS]],[1]!tb_C101[OS],[1]!tb_C101[SITUACAO_OS]),0)</f>
        <v>F</v>
      </c>
      <c r="N4138" t="str">
        <f>_xlfn.XLOOKUP(tb_C103[[#This Row],[OS]],[1]!tb_C101[OS],[1]!tb_C101[OFICINA])</f>
        <v>Eletrico</v>
      </c>
      <c r="O4138" s="14">
        <f>tb_C103[[#This Row],[FIM]] - tb_C103[[#This Row],[INICIO]]</f>
        <v>1.3888888890505768E-2</v>
      </c>
    </row>
    <row r="4139" spans="1:15" x14ac:dyDescent="0.25">
      <c r="B4139">
        <v>2308</v>
      </c>
      <c r="C4139">
        <v>3</v>
      </c>
      <c r="D4139" t="s">
        <v>8673</v>
      </c>
      <c r="E4139" s="9"/>
      <c r="F4139" s="9"/>
      <c r="G4139">
        <v>207</v>
      </c>
      <c r="H4139" t="s">
        <v>760</v>
      </c>
      <c r="I4139" t="s">
        <v>175</v>
      </c>
      <c r="J4139" t="s">
        <v>8674</v>
      </c>
      <c r="K4139" s="9"/>
      <c r="L4139" s="13">
        <f>IFERROR(_xlfn.XLOOKUP(tb_C103[[#This Row],[OS]],[1]!tb_C101[OS],[1]!tb_C101[DATA_ABERTURA]),0)</f>
        <v>45434.581493055557</v>
      </c>
      <c r="M4139" s="7" t="str">
        <f>IFERROR(_xlfn.XLOOKUP(tb_C103[[#This Row],[OS]],[1]!tb_C101[OS],[1]!tb_C101[SITUACAO_OS]),0)</f>
        <v>A</v>
      </c>
      <c r="N4139" t="str">
        <f>_xlfn.XLOOKUP(tb_C103[[#This Row],[OS]],[1]!tb_C101[OS],[1]!tb_C101[OFICINA])</f>
        <v>Eletrico</v>
      </c>
      <c r="O4139" s="14">
        <f>tb_C103[[#This Row],[FIM]] - tb_C103[[#This Row],[INICIO]]</f>
        <v>0</v>
      </c>
    </row>
    <row r="4140" spans="1:15" x14ac:dyDescent="0.25">
      <c r="B4140">
        <v>2309</v>
      </c>
      <c r="C4140">
        <v>3</v>
      </c>
      <c r="D4140" t="s">
        <v>8673</v>
      </c>
      <c r="E4140" s="9"/>
      <c r="F4140" s="9"/>
      <c r="G4140">
        <v>207</v>
      </c>
      <c r="H4140" t="s">
        <v>760</v>
      </c>
      <c r="I4140" t="s">
        <v>175</v>
      </c>
      <c r="J4140" t="s">
        <v>8674</v>
      </c>
      <c r="K4140" s="9"/>
      <c r="L4140" s="13">
        <f>IFERROR(_xlfn.XLOOKUP(tb_C103[[#This Row],[OS]],[1]!tb_C101[OS],[1]!tb_C101[DATA_ABERTURA]),0)</f>
        <v>45434.657129629632</v>
      </c>
      <c r="M4140" s="7" t="str">
        <f>IFERROR(_xlfn.XLOOKUP(tb_C103[[#This Row],[OS]],[1]!tb_C101[OS],[1]!tb_C101[SITUACAO_OS]),0)</f>
        <v>A</v>
      </c>
      <c r="N4140" t="str">
        <f>_xlfn.XLOOKUP(tb_C103[[#This Row],[OS]],[1]!tb_C101[OS],[1]!tb_C101[OFICINA])</f>
        <v>Eletrico</v>
      </c>
      <c r="O4140" s="14">
        <f>tb_C103[[#This Row],[FIM]] - tb_C103[[#This Row],[INICIO]]</f>
        <v>0</v>
      </c>
    </row>
    <row r="4141" spans="1:15" x14ac:dyDescent="0.25">
      <c r="B4141">
        <v>2310</v>
      </c>
      <c r="C4141">
        <v>3</v>
      </c>
      <c r="D4141" t="s">
        <v>8673</v>
      </c>
      <c r="E4141" s="9"/>
      <c r="F4141" s="9"/>
      <c r="G4141">
        <v>115</v>
      </c>
      <c r="H4141" t="s">
        <v>197</v>
      </c>
      <c r="I4141" t="s">
        <v>184</v>
      </c>
      <c r="J4141" t="s">
        <v>8671</v>
      </c>
      <c r="K4141" s="9">
        <v>45670.660844907405</v>
      </c>
      <c r="L4141" s="13">
        <f>IFERROR(_xlfn.XLOOKUP(tb_C103[[#This Row],[OS]],[1]!tb_C101[OS],[1]!tb_C101[DATA_ABERTURA]),0)</f>
        <v>45434.746631944443</v>
      </c>
      <c r="M4141" s="7" t="str">
        <f>IFERROR(_xlfn.XLOOKUP(tb_C103[[#This Row],[OS]],[1]!tb_C101[OS],[1]!tb_C101[SITUACAO_OS]),0)</f>
        <v>F</v>
      </c>
      <c r="N4141" t="str">
        <f>_xlfn.XLOOKUP(tb_C103[[#This Row],[OS]],[1]!tb_C101[OS],[1]!tb_C101[OFICINA])</f>
        <v>Mecanico</v>
      </c>
      <c r="O4141" s="14">
        <f>tb_C103[[#This Row],[FIM]] - tb_C103[[#This Row],[INICIO]]</f>
        <v>0</v>
      </c>
    </row>
    <row r="4142" spans="1:15" x14ac:dyDescent="0.25">
      <c r="A4142" t="s">
        <v>6398</v>
      </c>
      <c r="B4142">
        <v>2311</v>
      </c>
      <c r="C4142">
        <v>3</v>
      </c>
      <c r="D4142" t="s">
        <v>8673</v>
      </c>
      <c r="E4142" s="9">
        <v>45434.915972222225</v>
      </c>
      <c r="F4142" s="9">
        <v>45434.9375</v>
      </c>
      <c r="G4142">
        <v>416</v>
      </c>
      <c r="H4142" t="s">
        <v>870</v>
      </c>
      <c r="I4142" t="s">
        <v>79</v>
      </c>
      <c r="J4142" t="s">
        <v>8671</v>
      </c>
      <c r="K4142" s="9">
        <v>45439.722245370373</v>
      </c>
      <c r="L4142" s="13">
        <f>IFERROR(_xlfn.XLOOKUP(tb_C103[[#This Row],[OS]],[1]!tb_C101[OS],[1]!tb_C101[DATA_ABERTURA]),0)</f>
        <v>45434.916284722225</v>
      </c>
      <c r="M4142" s="7" t="str">
        <f>IFERROR(_xlfn.XLOOKUP(tb_C103[[#This Row],[OS]],[1]!tb_C101[OS],[1]!tb_C101[SITUACAO_OS]),0)</f>
        <v>F</v>
      </c>
      <c r="N4142" t="str">
        <f>_xlfn.XLOOKUP(tb_C103[[#This Row],[OS]],[1]!tb_C101[OS],[1]!tb_C101[OFICINA])</f>
        <v>Mecanico</v>
      </c>
      <c r="O4142" s="14">
        <f>tb_C103[[#This Row],[FIM]] - tb_C103[[#This Row],[INICIO]]</f>
        <v>2.1527777775190771E-2</v>
      </c>
    </row>
    <row r="4143" spans="1:15" x14ac:dyDescent="0.25">
      <c r="B4143">
        <v>2312</v>
      </c>
      <c r="C4143">
        <v>3</v>
      </c>
      <c r="D4143" t="s">
        <v>8673</v>
      </c>
      <c r="E4143" s="9"/>
      <c r="F4143" s="9"/>
      <c r="G4143">
        <v>418</v>
      </c>
      <c r="H4143" t="s">
        <v>975</v>
      </c>
      <c r="I4143" t="s">
        <v>79</v>
      </c>
      <c r="J4143" t="s">
        <v>8674</v>
      </c>
      <c r="K4143" s="9"/>
      <c r="L4143" s="13">
        <f>IFERROR(_xlfn.XLOOKUP(tb_C103[[#This Row],[OS]],[1]!tb_C101[OS],[1]!tb_C101[DATA_ABERTURA]),0)</f>
        <v>45435.875740740739</v>
      </c>
      <c r="M4143" s="7" t="str">
        <f>IFERROR(_xlfn.XLOOKUP(tb_C103[[#This Row],[OS]],[1]!tb_C101[OS],[1]!tb_C101[SITUACAO_OS]),0)</f>
        <v>A</v>
      </c>
      <c r="N4143" t="str">
        <f>_xlfn.XLOOKUP(tb_C103[[#This Row],[OS]],[1]!tb_C101[OS],[1]!tb_C101[OFICINA])</f>
        <v>Eletrico</v>
      </c>
      <c r="O4143" s="14">
        <f>tb_C103[[#This Row],[FIM]] - tb_C103[[#This Row],[INICIO]]</f>
        <v>0</v>
      </c>
    </row>
    <row r="4144" spans="1:15" x14ac:dyDescent="0.25">
      <c r="A4144" t="s">
        <v>6398</v>
      </c>
      <c r="B4144">
        <v>2313</v>
      </c>
      <c r="C4144">
        <v>3</v>
      </c>
      <c r="D4144" t="s">
        <v>8673</v>
      </c>
      <c r="E4144" s="9">
        <v>45436.642361111109</v>
      </c>
      <c r="F4144" s="9">
        <v>45436.729166666664</v>
      </c>
      <c r="G4144">
        <v>501</v>
      </c>
      <c r="H4144" t="s">
        <v>228</v>
      </c>
      <c r="I4144" t="s">
        <v>24</v>
      </c>
      <c r="J4144" t="s">
        <v>8671</v>
      </c>
      <c r="K4144" s="9">
        <v>45439.458321759259</v>
      </c>
      <c r="L4144" s="13">
        <f>IFERROR(_xlfn.XLOOKUP(tb_C103[[#This Row],[OS]],[1]!tb_C101[OS],[1]!tb_C101[DATA_ABERTURA]),0)</f>
        <v>45436.615868055553</v>
      </c>
      <c r="M4144" s="7" t="str">
        <f>IFERROR(_xlfn.XLOOKUP(tb_C103[[#This Row],[OS]],[1]!tb_C101[OS],[1]!tb_C101[SITUACAO_OS]),0)</f>
        <v>F</v>
      </c>
      <c r="N4144" t="str">
        <f>_xlfn.XLOOKUP(tb_C103[[#This Row],[OS]],[1]!tb_C101[OS],[1]!tb_C101[OFICINA])</f>
        <v>Mecanico</v>
      </c>
      <c r="O4144" s="14">
        <f>tb_C103[[#This Row],[FIM]] - tb_C103[[#This Row],[INICIO]]</f>
        <v>8.6805555554747116E-2</v>
      </c>
    </row>
    <row r="4145" spans="1:15" x14ac:dyDescent="0.25">
      <c r="B4145">
        <v>2314</v>
      </c>
      <c r="C4145">
        <v>3</v>
      </c>
      <c r="D4145" t="s">
        <v>8673</v>
      </c>
      <c r="E4145" s="9"/>
      <c r="F4145" s="9"/>
      <c r="G4145">
        <v>115</v>
      </c>
      <c r="H4145" t="s">
        <v>197</v>
      </c>
      <c r="I4145" t="s">
        <v>184</v>
      </c>
      <c r="J4145" t="s">
        <v>8674</v>
      </c>
      <c r="K4145" s="9">
        <v>45670.661458333336</v>
      </c>
      <c r="L4145" s="13">
        <f>IFERROR(_xlfn.XLOOKUP(tb_C103[[#This Row],[OS]],[1]!tb_C101[OS],[1]!tb_C101[DATA_ABERTURA]),0)</f>
        <v>45436.746516203704</v>
      </c>
      <c r="M4145" s="7" t="str">
        <f>IFERROR(_xlfn.XLOOKUP(tb_C103[[#This Row],[OS]],[1]!tb_C101[OS],[1]!tb_C101[SITUACAO_OS]),0)</f>
        <v>F</v>
      </c>
      <c r="N4145" t="str">
        <f>_xlfn.XLOOKUP(tb_C103[[#This Row],[OS]],[1]!tb_C101[OS],[1]!tb_C101[OFICINA])</f>
        <v>Eletrico</v>
      </c>
      <c r="O4145" s="14">
        <f>tb_C103[[#This Row],[FIM]] - tb_C103[[#This Row],[INICIO]]</f>
        <v>0</v>
      </c>
    </row>
    <row r="4146" spans="1:15" x14ac:dyDescent="0.25">
      <c r="B4146">
        <v>2315</v>
      </c>
      <c r="C4146">
        <v>3</v>
      </c>
      <c r="D4146" t="s">
        <v>8673</v>
      </c>
      <c r="E4146" s="9"/>
      <c r="F4146" s="9"/>
      <c r="G4146">
        <v>506</v>
      </c>
      <c r="H4146" t="s">
        <v>819</v>
      </c>
      <c r="I4146" t="s">
        <v>24</v>
      </c>
      <c r="J4146" t="s">
        <v>8674</v>
      </c>
      <c r="K4146" s="9">
        <v>45670.661319444444</v>
      </c>
      <c r="L4146" s="13">
        <f>IFERROR(_xlfn.XLOOKUP(tb_C103[[#This Row],[OS]],[1]!tb_C101[OS],[1]!tb_C101[DATA_ABERTURA]),0)</f>
        <v>45436.758668981478</v>
      </c>
      <c r="M4146" s="7" t="str">
        <f>IFERROR(_xlfn.XLOOKUP(tb_C103[[#This Row],[OS]],[1]!tb_C101[OS],[1]!tb_C101[SITUACAO_OS]),0)</f>
        <v>F</v>
      </c>
      <c r="N4146" t="str">
        <f>_xlfn.XLOOKUP(tb_C103[[#This Row],[OS]],[1]!tb_C101[OS],[1]!tb_C101[OFICINA])</f>
        <v>Eletrico</v>
      </c>
      <c r="O4146" s="14">
        <f>tb_C103[[#This Row],[FIM]] - tb_C103[[#This Row],[INICIO]]</f>
        <v>0</v>
      </c>
    </row>
    <row r="4147" spans="1:15" x14ac:dyDescent="0.25">
      <c r="B4147">
        <v>2316</v>
      </c>
      <c r="C4147">
        <v>3</v>
      </c>
      <c r="D4147" t="s">
        <v>8673</v>
      </c>
      <c r="E4147" s="9"/>
      <c r="F4147" s="9"/>
      <c r="G4147">
        <v>501</v>
      </c>
      <c r="H4147" t="s">
        <v>228</v>
      </c>
      <c r="I4147" t="s">
        <v>24</v>
      </c>
      <c r="J4147" t="s">
        <v>8674</v>
      </c>
      <c r="K4147" s="9">
        <v>45670.661597222221</v>
      </c>
      <c r="L4147" s="13">
        <f>IFERROR(_xlfn.XLOOKUP(tb_C103[[#This Row],[OS]],[1]!tb_C101[OS],[1]!tb_C101[DATA_ABERTURA]),0)</f>
        <v>45436.759351851855</v>
      </c>
      <c r="M4147" s="7" t="str">
        <f>IFERROR(_xlfn.XLOOKUP(tb_C103[[#This Row],[OS]],[1]!tb_C101[OS],[1]!tb_C101[SITUACAO_OS]),0)</f>
        <v>F</v>
      </c>
      <c r="N4147" t="str">
        <f>_xlfn.XLOOKUP(tb_C103[[#This Row],[OS]],[1]!tb_C101[OS],[1]!tb_C101[OFICINA])</f>
        <v>Eletrico</v>
      </c>
      <c r="O4147" s="14">
        <f>tb_C103[[#This Row],[FIM]] - tb_C103[[#This Row],[INICIO]]</f>
        <v>0</v>
      </c>
    </row>
    <row r="4148" spans="1:15" x14ac:dyDescent="0.25">
      <c r="B4148">
        <v>2317</v>
      </c>
      <c r="C4148">
        <v>5</v>
      </c>
      <c r="D4148" t="s">
        <v>8690</v>
      </c>
      <c r="E4148" s="9"/>
      <c r="F4148" s="9"/>
      <c r="G4148">
        <v>502</v>
      </c>
      <c r="H4148" t="s">
        <v>246</v>
      </c>
      <c r="I4148" t="s">
        <v>24</v>
      </c>
      <c r="J4148" t="s">
        <v>8674</v>
      </c>
      <c r="K4148" s="9">
        <v>45449.426863425928</v>
      </c>
      <c r="L4148" s="13">
        <f>IFERROR(_xlfn.XLOOKUP(tb_C103[[#This Row],[OS]],[1]!tb_C101[OS],[1]!tb_C101[DATA_ABERTURA]),0)</f>
        <v>45436.760057870371</v>
      </c>
      <c r="M4148" s="7" t="str">
        <f>IFERROR(_xlfn.XLOOKUP(tb_C103[[#This Row],[OS]],[1]!tb_C101[OS],[1]!tb_C101[SITUACAO_OS]),0)</f>
        <v>F</v>
      </c>
      <c r="N4148" t="str">
        <f>_xlfn.XLOOKUP(tb_C103[[#This Row],[OS]],[1]!tb_C101[OS],[1]!tb_C101[OFICINA])</f>
        <v>Eletrico</v>
      </c>
      <c r="O4148" s="14">
        <f>tb_C103[[#This Row],[FIM]] - tb_C103[[#This Row],[INICIO]]</f>
        <v>0</v>
      </c>
    </row>
    <row r="4149" spans="1:15" x14ac:dyDescent="0.25">
      <c r="B4149">
        <v>2318</v>
      </c>
      <c r="C4149">
        <v>5</v>
      </c>
      <c r="D4149" t="s">
        <v>8690</v>
      </c>
      <c r="E4149" s="9"/>
      <c r="F4149" s="9"/>
      <c r="G4149">
        <v>505</v>
      </c>
      <c r="H4149" t="s">
        <v>851</v>
      </c>
      <c r="I4149" t="s">
        <v>24</v>
      </c>
      <c r="J4149" t="s">
        <v>8674</v>
      </c>
      <c r="K4149" s="9">
        <v>45670.661736111113</v>
      </c>
      <c r="L4149" s="13">
        <f>IFERROR(_xlfn.XLOOKUP(tb_C103[[#This Row],[OS]],[1]!tb_C101[OS],[1]!tb_C101[DATA_ABERTURA]),0)</f>
        <v>45436.762326388889</v>
      </c>
      <c r="M4149" s="7" t="str">
        <f>IFERROR(_xlfn.XLOOKUP(tb_C103[[#This Row],[OS]],[1]!tb_C101[OS],[1]!tb_C101[SITUACAO_OS]),0)</f>
        <v>F</v>
      </c>
      <c r="N4149" t="str">
        <f>_xlfn.XLOOKUP(tb_C103[[#This Row],[OS]],[1]!tb_C101[OS],[1]!tb_C101[OFICINA])</f>
        <v>Eletrico</v>
      </c>
      <c r="O4149" s="14">
        <f>tb_C103[[#This Row],[FIM]] - tb_C103[[#This Row],[INICIO]]</f>
        <v>0</v>
      </c>
    </row>
    <row r="4150" spans="1:15" x14ac:dyDescent="0.25">
      <c r="B4150">
        <v>2319</v>
      </c>
      <c r="C4150">
        <v>3</v>
      </c>
      <c r="D4150" t="s">
        <v>8673</v>
      </c>
      <c r="E4150" s="9"/>
      <c r="F4150" s="9"/>
      <c r="G4150">
        <v>206</v>
      </c>
      <c r="H4150" t="s">
        <v>793</v>
      </c>
      <c r="I4150" t="s">
        <v>175</v>
      </c>
      <c r="J4150" t="s">
        <v>8674</v>
      </c>
      <c r="K4150" s="9"/>
      <c r="L4150" s="13">
        <f>IFERROR(_xlfn.XLOOKUP(tb_C103[[#This Row],[OS]],[1]!tb_C101[OS],[1]!tb_C101[DATA_ABERTURA]),0)</f>
        <v>45437.523738425924</v>
      </c>
      <c r="M4150" s="7" t="str">
        <f>IFERROR(_xlfn.XLOOKUP(tb_C103[[#This Row],[OS]],[1]!tb_C101[OS],[1]!tb_C101[SITUACAO_OS]),0)</f>
        <v>A</v>
      </c>
      <c r="N4150" t="str">
        <f>_xlfn.XLOOKUP(tb_C103[[#This Row],[OS]],[1]!tb_C101[OS],[1]!tb_C101[OFICINA])</f>
        <v>Eletrico</v>
      </c>
      <c r="O4150" s="14">
        <f>tb_C103[[#This Row],[FIM]] - tb_C103[[#This Row],[INICIO]]</f>
        <v>0</v>
      </c>
    </row>
    <row r="4151" spans="1:15" x14ac:dyDescent="0.25">
      <c r="B4151">
        <v>2320</v>
      </c>
      <c r="C4151">
        <v>3</v>
      </c>
      <c r="D4151" t="s">
        <v>8673</v>
      </c>
      <c r="E4151" s="9"/>
      <c r="F4151" s="9"/>
      <c r="G4151">
        <v>501</v>
      </c>
      <c r="H4151" t="s">
        <v>228</v>
      </c>
      <c r="I4151" t="s">
        <v>24</v>
      </c>
      <c r="J4151" t="s">
        <v>8674</v>
      </c>
      <c r="K4151" s="9"/>
      <c r="L4151" s="13">
        <f>IFERROR(_xlfn.XLOOKUP(tb_C103[[#This Row],[OS]],[1]!tb_C101[OS],[1]!tb_C101[DATA_ABERTURA]),0)</f>
        <v>45439.376354166663</v>
      </c>
      <c r="M4151" s="7" t="str">
        <f>IFERROR(_xlfn.XLOOKUP(tb_C103[[#This Row],[OS]],[1]!tb_C101[OS],[1]!tb_C101[SITUACAO_OS]),0)</f>
        <v>A</v>
      </c>
      <c r="N4151" t="str">
        <f>_xlfn.XLOOKUP(tb_C103[[#This Row],[OS]],[1]!tb_C101[OS],[1]!tb_C101[OFICINA])</f>
        <v>Eletrico</v>
      </c>
      <c r="O4151" s="14">
        <f>tb_C103[[#This Row],[FIM]] - tb_C103[[#This Row],[INICIO]]</f>
        <v>0</v>
      </c>
    </row>
    <row r="4152" spans="1:15" x14ac:dyDescent="0.25">
      <c r="A4152" t="s">
        <v>6807</v>
      </c>
      <c r="B4152">
        <v>2321</v>
      </c>
      <c r="C4152">
        <v>3</v>
      </c>
      <c r="D4152" t="s">
        <v>8673</v>
      </c>
      <c r="E4152" s="9">
        <v>45439.416666666664</v>
      </c>
      <c r="F4152" s="9">
        <v>45439.434027777781</v>
      </c>
      <c r="G4152">
        <v>502</v>
      </c>
      <c r="H4152" t="s">
        <v>246</v>
      </c>
      <c r="I4152" t="s">
        <v>24</v>
      </c>
      <c r="J4152" t="s">
        <v>8674</v>
      </c>
      <c r="K4152" s="9">
        <v>45474.674351851849</v>
      </c>
      <c r="L4152" s="13">
        <f>IFERROR(_xlfn.XLOOKUP(tb_C103[[#This Row],[OS]],[1]!tb_C101[OS],[1]!tb_C101[DATA_ABERTURA]),0)</f>
        <v>45439.396273148152</v>
      </c>
      <c r="M4152" s="7" t="str">
        <f>IFERROR(_xlfn.XLOOKUP(tb_C103[[#This Row],[OS]],[1]!tb_C101[OS],[1]!tb_C101[SITUACAO_OS]),0)</f>
        <v>F</v>
      </c>
      <c r="N4152" t="str">
        <f>_xlfn.XLOOKUP(tb_C103[[#This Row],[OS]],[1]!tb_C101[OS],[1]!tb_C101[OFICINA])</f>
        <v>Eletrico</v>
      </c>
      <c r="O4152" s="14">
        <f>tb_C103[[#This Row],[FIM]] - tb_C103[[#This Row],[INICIO]]</f>
        <v>1.7361111116770189E-2</v>
      </c>
    </row>
    <row r="4153" spans="1:15" x14ac:dyDescent="0.25">
      <c r="A4153" t="s">
        <v>2551</v>
      </c>
      <c r="B4153">
        <v>2322</v>
      </c>
      <c r="C4153">
        <v>3</v>
      </c>
      <c r="D4153" t="s">
        <v>8673</v>
      </c>
      <c r="E4153" s="9">
        <v>45439.406944444447</v>
      </c>
      <c r="F4153" s="9">
        <v>45439.458333333336</v>
      </c>
      <c r="G4153">
        <v>207</v>
      </c>
      <c r="H4153" t="s">
        <v>760</v>
      </c>
      <c r="I4153" t="s">
        <v>175</v>
      </c>
      <c r="J4153" t="s">
        <v>8671</v>
      </c>
      <c r="K4153" s="9">
        <v>45463.631006944444</v>
      </c>
      <c r="L4153" s="13">
        <f>IFERROR(_xlfn.XLOOKUP(tb_C103[[#This Row],[OS]],[1]!tb_C101[OS],[1]!tb_C101[DATA_ABERTURA]),0)</f>
        <v>45439.407222222224</v>
      </c>
      <c r="M4153" s="7" t="str">
        <f>IFERROR(_xlfn.XLOOKUP(tb_C103[[#This Row],[OS]],[1]!tb_C101[OS],[1]!tb_C101[SITUACAO_OS]),0)</f>
        <v>F</v>
      </c>
      <c r="N4153" t="str">
        <f>_xlfn.XLOOKUP(tb_C103[[#This Row],[OS]],[1]!tb_C101[OS],[1]!tb_C101[OFICINA])</f>
        <v>Mecanico</v>
      </c>
      <c r="O4153" s="14">
        <f>tb_C103[[#This Row],[FIM]] - tb_C103[[#This Row],[INICIO]]</f>
        <v>5.1388888889050577E-2</v>
      </c>
    </row>
    <row r="4154" spans="1:15" x14ac:dyDescent="0.25">
      <c r="A4154" t="s">
        <v>2551</v>
      </c>
      <c r="B4154">
        <v>2323</v>
      </c>
      <c r="C4154">
        <v>6</v>
      </c>
      <c r="D4154" t="s">
        <v>8692</v>
      </c>
      <c r="E4154" s="9">
        <v>45439.501388888886</v>
      </c>
      <c r="F4154" s="9">
        <v>45439.541666666664</v>
      </c>
      <c r="G4154">
        <v>108</v>
      </c>
      <c r="H4154" t="s">
        <v>317</v>
      </c>
      <c r="I4154" t="s">
        <v>184</v>
      </c>
      <c r="J4154" t="s">
        <v>8671</v>
      </c>
      <c r="K4154" s="9">
        <v>45463.631608796299</v>
      </c>
      <c r="L4154" s="13">
        <f>IFERROR(_xlfn.XLOOKUP(tb_C103[[#This Row],[OS]],[1]!tb_C101[OS],[1]!tb_C101[DATA_ABERTURA]),0)</f>
        <v>45439.501469907409</v>
      </c>
      <c r="M4154" s="7" t="str">
        <f>IFERROR(_xlfn.XLOOKUP(tb_C103[[#This Row],[OS]],[1]!tb_C101[OS],[1]!tb_C101[SITUACAO_OS]),0)</f>
        <v>F</v>
      </c>
      <c r="N4154" t="str">
        <f>_xlfn.XLOOKUP(tb_C103[[#This Row],[OS]],[1]!tb_C101[OS],[1]!tb_C101[OFICINA])</f>
        <v>Mecanico</v>
      </c>
      <c r="O4154" s="14">
        <f>tb_C103[[#This Row],[FIM]] - tb_C103[[#This Row],[INICIO]]</f>
        <v>4.0277777778101154E-2</v>
      </c>
    </row>
    <row r="4155" spans="1:15" x14ac:dyDescent="0.25">
      <c r="B4155">
        <v>2324</v>
      </c>
      <c r="C4155">
        <v>3</v>
      </c>
      <c r="D4155" t="s">
        <v>8673</v>
      </c>
      <c r="E4155" s="9"/>
      <c r="F4155" s="9"/>
      <c r="G4155">
        <v>118</v>
      </c>
      <c r="H4155" t="s">
        <v>1349</v>
      </c>
      <c r="I4155" t="s">
        <v>184</v>
      </c>
      <c r="J4155" t="s">
        <v>8674</v>
      </c>
      <c r="K4155" s="9"/>
      <c r="L4155" s="13">
        <f>IFERROR(_xlfn.XLOOKUP(tb_C103[[#This Row],[OS]],[1]!tb_C101[OS],[1]!tb_C101[DATA_ABERTURA]),0)</f>
        <v>45440.420243055552</v>
      </c>
      <c r="M4155" s="7" t="str">
        <f>IFERROR(_xlfn.XLOOKUP(tb_C103[[#This Row],[OS]],[1]!tb_C101[OS],[1]!tb_C101[SITUACAO_OS]),0)</f>
        <v>A</v>
      </c>
      <c r="N4155" t="str">
        <f>_xlfn.XLOOKUP(tb_C103[[#This Row],[OS]],[1]!tb_C101[OS],[1]!tb_C101[OFICINA])</f>
        <v>Eletrico</v>
      </c>
      <c r="O4155" s="14">
        <f>tb_C103[[#This Row],[FIM]] - tb_C103[[#This Row],[INICIO]]</f>
        <v>0</v>
      </c>
    </row>
    <row r="4156" spans="1:15" x14ac:dyDescent="0.25">
      <c r="B4156">
        <v>2325</v>
      </c>
      <c r="C4156">
        <v>3</v>
      </c>
      <c r="D4156" t="s">
        <v>8673</v>
      </c>
      <c r="E4156" s="9"/>
      <c r="F4156" s="9"/>
      <c r="G4156">
        <v>1010</v>
      </c>
      <c r="H4156" t="s">
        <v>3182</v>
      </c>
      <c r="I4156" t="s">
        <v>184</v>
      </c>
      <c r="J4156" t="s">
        <v>8674</v>
      </c>
      <c r="K4156" s="9">
        <v>45670.655706018515</v>
      </c>
      <c r="L4156" s="13">
        <f>IFERROR(_xlfn.XLOOKUP(tb_C103[[#This Row],[OS]],[1]!tb_C101[OS],[1]!tb_C101[DATA_ABERTURA]),0)</f>
        <v>45440.422083333331</v>
      </c>
      <c r="M4156" s="7" t="str">
        <f>IFERROR(_xlfn.XLOOKUP(tb_C103[[#This Row],[OS]],[1]!tb_C101[OS],[1]!tb_C101[SITUACAO_OS]),0)</f>
        <v>F</v>
      </c>
      <c r="N4156" t="str">
        <f>_xlfn.XLOOKUP(tb_C103[[#This Row],[OS]],[1]!tb_C101[OS],[1]!tb_C101[OFICINA])</f>
        <v>Eletrico</v>
      </c>
      <c r="O4156" s="14">
        <f>tb_C103[[#This Row],[FIM]] - tb_C103[[#This Row],[INICIO]]</f>
        <v>0</v>
      </c>
    </row>
    <row r="4157" spans="1:15" x14ac:dyDescent="0.25">
      <c r="A4157" t="s">
        <v>2551</v>
      </c>
      <c r="B4157">
        <v>2326</v>
      </c>
      <c r="C4157">
        <v>3</v>
      </c>
      <c r="D4157" t="s">
        <v>8673</v>
      </c>
      <c r="E4157" s="9">
        <v>45440.523611111108</v>
      </c>
      <c r="F4157" s="9">
        <v>45440.541666666664</v>
      </c>
      <c r="G4157">
        <v>116</v>
      </c>
      <c r="H4157" t="s">
        <v>290</v>
      </c>
      <c r="I4157" t="s">
        <v>184</v>
      </c>
      <c r="J4157" t="s">
        <v>8671</v>
      </c>
      <c r="K4157" s="9">
        <v>45463.632407407407</v>
      </c>
      <c r="L4157" s="13">
        <f>IFERROR(_xlfn.XLOOKUP(tb_C103[[#This Row],[OS]],[1]!tb_C101[OS],[1]!tb_C101[DATA_ABERTURA]),0)</f>
        <v>45440.523715277777</v>
      </c>
      <c r="M4157" s="7" t="str">
        <f>IFERROR(_xlfn.XLOOKUP(tb_C103[[#This Row],[OS]],[1]!tb_C101[OS],[1]!tb_C101[SITUACAO_OS]),0)</f>
        <v>F</v>
      </c>
      <c r="N4157" t="str">
        <f>_xlfn.XLOOKUP(tb_C103[[#This Row],[OS]],[1]!tb_C101[OS],[1]!tb_C101[OFICINA])</f>
        <v>Mecanico</v>
      </c>
      <c r="O4157" s="14">
        <f>tb_C103[[#This Row],[FIM]] - tb_C103[[#This Row],[INICIO]]</f>
        <v>1.8055555556202307E-2</v>
      </c>
    </row>
    <row r="4158" spans="1:15" x14ac:dyDescent="0.25">
      <c r="A4158" t="s">
        <v>6807</v>
      </c>
      <c r="B4158">
        <v>2327</v>
      </c>
      <c r="C4158">
        <v>3</v>
      </c>
      <c r="D4158" t="s">
        <v>8673</v>
      </c>
      <c r="E4158" s="9">
        <v>45440.548611111109</v>
      </c>
      <c r="F4158" s="9">
        <v>45440.569444444445</v>
      </c>
      <c r="G4158">
        <v>116</v>
      </c>
      <c r="H4158" t="s">
        <v>290</v>
      </c>
      <c r="I4158" t="s">
        <v>184</v>
      </c>
      <c r="J4158" t="s">
        <v>8674</v>
      </c>
      <c r="K4158" s="9">
        <v>45474.674629629626</v>
      </c>
      <c r="L4158" s="13">
        <f>IFERROR(_xlfn.XLOOKUP(tb_C103[[#This Row],[OS]],[1]!tb_C101[OS],[1]!tb_C101[DATA_ABERTURA]),0)</f>
        <v>45440.53696759259</v>
      </c>
      <c r="M4158" s="7" t="str">
        <f>IFERROR(_xlfn.XLOOKUP(tb_C103[[#This Row],[OS]],[1]!tb_C101[OS],[1]!tb_C101[SITUACAO_OS]),0)</f>
        <v>F</v>
      </c>
      <c r="N4158" t="str">
        <f>_xlfn.XLOOKUP(tb_C103[[#This Row],[OS]],[1]!tb_C101[OS],[1]!tb_C101[OFICINA])</f>
        <v>Eletrico</v>
      </c>
      <c r="O4158" s="14">
        <f>tb_C103[[#This Row],[FIM]] - tb_C103[[#This Row],[INICIO]]</f>
        <v>2.0833333335758653E-2</v>
      </c>
    </row>
    <row r="4159" spans="1:15" x14ac:dyDescent="0.25">
      <c r="A4159" t="s">
        <v>6807</v>
      </c>
      <c r="B4159">
        <v>2328</v>
      </c>
      <c r="C4159">
        <v>3</v>
      </c>
      <c r="D4159" t="s">
        <v>8673</v>
      </c>
      <c r="E4159" s="9">
        <v>45440.4375</v>
      </c>
      <c r="F4159" s="9">
        <v>45440.454861111109</v>
      </c>
      <c r="I4159" t="s">
        <v>79</v>
      </c>
      <c r="J4159" t="s">
        <v>8674</v>
      </c>
      <c r="K4159" s="9">
        <v>45478.69259259259</v>
      </c>
      <c r="L4159" s="13">
        <f>IFERROR(_xlfn.XLOOKUP(tb_C103[[#This Row],[OS]],[1]!tb_C101[OS],[1]!tb_C101[DATA_ABERTURA]),0)</f>
        <v>45440.593738425923</v>
      </c>
      <c r="M4159" s="7" t="str">
        <f>IFERROR(_xlfn.XLOOKUP(tb_C103[[#This Row],[OS]],[1]!tb_C101[OS],[1]!tb_C101[SITUACAO_OS]),0)</f>
        <v>F</v>
      </c>
      <c r="N4159" t="str">
        <f>_xlfn.XLOOKUP(tb_C103[[#This Row],[OS]],[1]!tb_C101[OS],[1]!tb_C101[OFICINA])</f>
        <v>Eletrico</v>
      </c>
      <c r="O4159" s="14">
        <f>tb_C103[[#This Row],[FIM]] - tb_C103[[#This Row],[INICIO]]</f>
        <v>1.7361111109494232E-2</v>
      </c>
    </row>
    <row r="4160" spans="1:15" x14ac:dyDescent="0.25">
      <c r="A4160" t="s">
        <v>6398</v>
      </c>
      <c r="B4160">
        <v>2329</v>
      </c>
      <c r="C4160">
        <v>3</v>
      </c>
      <c r="D4160" t="s">
        <v>8673</v>
      </c>
      <c r="E4160" s="9">
        <v>45440.625</v>
      </c>
      <c r="F4160" s="9">
        <v>45441.666666666664</v>
      </c>
      <c r="G4160">
        <v>501</v>
      </c>
      <c r="H4160" t="s">
        <v>228</v>
      </c>
      <c r="I4160" t="s">
        <v>24</v>
      </c>
      <c r="J4160" t="s">
        <v>8671</v>
      </c>
      <c r="K4160" s="9">
        <v>45453.737256944441</v>
      </c>
      <c r="L4160" s="13">
        <f>IFERROR(_xlfn.XLOOKUP(tb_C103[[#This Row],[OS]],[1]!tb_C101[OS],[1]!tb_C101[DATA_ABERTURA]),0)</f>
        <v>45440.610983796294</v>
      </c>
      <c r="M4160" s="7" t="str">
        <f>IFERROR(_xlfn.XLOOKUP(tb_C103[[#This Row],[OS]],[1]!tb_C101[OS],[1]!tb_C101[SITUACAO_OS]),0)</f>
        <v>F</v>
      </c>
      <c r="N4160" t="str">
        <f>_xlfn.XLOOKUP(tb_C103[[#This Row],[OS]],[1]!tb_C101[OS],[1]!tb_C101[OFICINA])</f>
        <v>Mecanico</v>
      </c>
      <c r="O4160" s="14">
        <f>tb_C103[[#This Row],[FIM]] - tb_C103[[#This Row],[INICIO]]</f>
        <v>1.0416666666642413</v>
      </c>
    </row>
    <row r="4161" spans="1:15" x14ac:dyDescent="0.25">
      <c r="B4161">
        <v>2330</v>
      </c>
      <c r="C4161">
        <v>3</v>
      </c>
      <c r="D4161" t="s">
        <v>8673</v>
      </c>
      <c r="E4161" s="9"/>
      <c r="F4161" s="9"/>
      <c r="G4161">
        <v>116</v>
      </c>
      <c r="H4161" t="s">
        <v>290</v>
      </c>
      <c r="I4161" t="s">
        <v>184</v>
      </c>
      <c r="J4161" t="s">
        <v>8674</v>
      </c>
      <c r="K4161" s="9">
        <v>45670.655833333331</v>
      </c>
      <c r="L4161" s="13">
        <f>IFERROR(_xlfn.XLOOKUP(tb_C103[[#This Row],[OS]],[1]!tb_C101[OS],[1]!tb_C101[DATA_ABERTURA]),0)</f>
        <v>45440.795405092591</v>
      </c>
      <c r="M4161" s="7" t="str">
        <f>IFERROR(_xlfn.XLOOKUP(tb_C103[[#This Row],[OS]],[1]!tb_C101[OS],[1]!tb_C101[SITUACAO_OS]),0)</f>
        <v>F</v>
      </c>
      <c r="N4161" t="str">
        <f>_xlfn.XLOOKUP(tb_C103[[#This Row],[OS]],[1]!tb_C101[OS],[1]!tb_C101[OFICINA])</f>
        <v>Eletrico</v>
      </c>
      <c r="O4161" s="14">
        <f>tb_C103[[#This Row],[FIM]] - tb_C103[[#This Row],[INICIO]]</f>
        <v>0</v>
      </c>
    </row>
    <row r="4162" spans="1:15" x14ac:dyDescent="0.25">
      <c r="A4162" t="s">
        <v>1764</v>
      </c>
      <c r="B4162">
        <v>2331</v>
      </c>
      <c r="C4162">
        <v>3</v>
      </c>
      <c r="D4162" t="s">
        <v>8673</v>
      </c>
      <c r="E4162" s="9">
        <v>45441.135416666664</v>
      </c>
      <c r="F4162" s="9">
        <v>45441.1875</v>
      </c>
      <c r="G4162">
        <v>113</v>
      </c>
      <c r="H4162" t="s">
        <v>213</v>
      </c>
      <c r="I4162" t="s">
        <v>184</v>
      </c>
      <c r="J4162" t="s">
        <v>8674</v>
      </c>
      <c r="K4162" s="9">
        <v>45448.429155092592</v>
      </c>
      <c r="L4162" s="13">
        <f>IFERROR(_xlfn.XLOOKUP(tb_C103[[#This Row],[OS]],[1]!tb_C101[OS],[1]!tb_C101[DATA_ABERTURA]),0)</f>
        <v>45441.215995370374</v>
      </c>
      <c r="M4162" s="7" t="str">
        <f>IFERROR(_xlfn.XLOOKUP(tb_C103[[#This Row],[OS]],[1]!tb_C101[OS],[1]!tb_C101[SITUACAO_OS]),0)</f>
        <v>F</v>
      </c>
      <c r="N4162" t="str">
        <f>_xlfn.XLOOKUP(tb_C103[[#This Row],[OS]],[1]!tb_C101[OS],[1]!tb_C101[OFICINA])</f>
        <v>Eletrico</v>
      </c>
      <c r="O4162" s="14">
        <f>tb_C103[[#This Row],[FIM]] - tb_C103[[#This Row],[INICIO]]</f>
        <v>5.2083333335758653E-2</v>
      </c>
    </row>
    <row r="4163" spans="1:15" x14ac:dyDescent="0.25">
      <c r="A4163" t="s">
        <v>2551</v>
      </c>
      <c r="B4163">
        <v>2332</v>
      </c>
      <c r="C4163">
        <v>3</v>
      </c>
      <c r="D4163" t="s">
        <v>8673</v>
      </c>
      <c r="E4163" s="9">
        <v>45441.35</v>
      </c>
      <c r="F4163" s="9">
        <v>45441.375</v>
      </c>
      <c r="G4163">
        <v>502</v>
      </c>
      <c r="H4163" t="s">
        <v>246</v>
      </c>
      <c r="I4163" t="s">
        <v>24</v>
      </c>
      <c r="J4163" t="s">
        <v>8671</v>
      </c>
      <c r="K4163" s="9">
        <v>45463.632719907408</v>
      </c>
      <c r="L4163" s="13">
        <f>IFERROR(_xlfn.XLOOKUP(tb_C103[[#This Row],[OS]],[1]!tb_C101[OS],[1]!tb_C101[DATA_ABERTURA]),0)</f>
        <v>45441.351446759261</v>
      </c>
      <c r="M4163" s="7" t="str">
        <f>IFERROR(_xlfn.XLOOKUP(tb_C103[[#This Row],[OS]],[1]!tb_C101[OS],[1]!tb_C101[SITUACAO_OS]),0)</f>
        <v>F</v>
      </c>
      <c r="N4163" t="str">
        <f>_xlfn.XLOOKUP(tb_C103[[#This Row],[OS]],[1]!tb_C101[OS],[1]!tb_C101[OFICINA])</f>
        <v>Mecanico</v>
      </c>
      <c r="O4163" s="14">
        <f>tb_C103[[#This Row],[FIM]] - tb_C103[[#This Row],[INICIO]]</f>
        <v>2.5000000001455192E-2</v>
      </c>
    </row>
    <row r="4164" spans="1:15" x14ac:dyDescent="0.25">
      <c r="A4164" t="s">
        <v>731</v>
      </c>
      <c r="B4164">
        <v>2333</v>
      </c>
      <c r="C4164">
        <v>5</v>
      </c>
      <c r="D4164" t="s">
        <v>8690</v>
      </c>
      <c r="E4164" s="9">
        <v>45446.333333333336</v>
      </c>
      <c r="F4164" s="9">
        <v>45446.334027777775</v>
      </c>
      <c r="G4164">
        <v>1010</v>
      </c>
      <c r="H4164" t="s">
        <v>3182</v>
      </c>
      <c r="I4164" t="s">
        <v>184</v>
      </c>
      <c r="J4164" t="s">
        <v>8678</v>
      </c>
      <c r="K4164" s="9">
        <v>45455.390127314815</v>
      </c>
      <c r="L4164" s="13">
        <f>IFERROR(_xlfn.XLOOKUP(tb_C103[[#This Row],[OS]],[1]!tb_C101[OS],[1]!tb_C101[DATA_ABERTURA]),0)</f>
        <v>45441.595960648148</v>
      </c>
      <c r="M4164" s="7" t="str">
        <f>IFERROR(_xlfn.XLOOKUP(tb_C103[[#This Row],[OS]],[1]!tb_C101[OS],[1]!tb_C101[SITUACAO_OS]),0)</f>
        <v>F</v>
      </c>
      <c r="N4164" t="str">
        <f>_xlfn.XLOOKUP(tb_C103[[#This Row],[OS]],[1]!tb_C101[OS],[1]!tb_C101[OFICINA])</f>
        <v>Terceiro</v>
      </c>
      <c r="O4164" s="14">
        <f>tb_C103[[#This Row],[FIM]] - tb_C103[[#This Row],[INICIO]]</f>
        <v>6.9444443943211809E-4</v>
      </c>
    </row>
    <row r="4165" spans="1:15" x14ac:dyDescent="0.25">
      <c r="B4165">
        <v>2334</v>
      </c>
      <c r="C4165">
        <v>5</v>
      </c>
      <c r="D4165" t="s">
        <v>8690</v>
      </c>
      <c r="E4165" s="9"/>
      <c r="F4165" s="9"/>
      <c r="G4165">
        <v>9018</v>
      </c>
      <c r="H4165" t="s">
        <v>1644</v>
      </c>
      <c r="I4165" t="s">
        <v>874</v>
      </c>
      <c r="J4165" t="s">
        <v>8678</v>
      </c>
      <c r="K4165" s="9"/>
      <c r="L4165" s="13">
        <f>IFERROR(_xlfn.XLOOKUP(tb_C103[[#This Row],[OS]],[1]!tb_C101[OS],[1]!tb_C101[DATA_ABERTURA]),0)</f>
        <v>45441.59983796296</v>
      </c>
      <c r="M4165" s="7" t="str">
        <f>IFERROR(_xlfn.XLOOKUP(tb_C103[[#This Row],[OS]],[1]!tb_C101[OS],[1]!tb_C101[SITUACAO_OS]),0)</f>
        <v>A</v>
      </c>
      <c r="N4165" t="str">
        <f>_xlfn.XLOOKUP(tb_C103[[#This Row],[OS]],[1]!tb_C101[OS],[1]!tb_C101[OFICINA])</f>
        <v>Terceiro</v>
      </c>
      <c r="O4165" s="14">
        <f>tb_C103[[#This Row],[FIM]] - tb_C103[[#This Row],[INICIO]]</f>
        <v>0</v>
      </c>
    </row>
    <row r="4166" spans="1:15" x14ac:dyDescent="0.25">
      <c r="B4166">
        <v>2335</v>
      </c>
      <c r="C4166">
        <v>5</v>
      </c>
      <c r="D4166" t="s">
        <v>8690</v>
      </c>
      <c r="E4166" s="9"/>
      <c r="F4166" s="9"/>
      <c r="G4166">
        <v>9015</v>
      </c>
      <c r="H4166" t="s">
        <v>4525</v>
      </c>
      <c r="I4166" t="s">
        <v>874</v>
      </c>
      <c r="J4166" t="s">
        <v>8678</v>
      </c>
      <c r="K4166" s="9"/>
      <c r="L4166" s="13">
        <f>IFERROR(_xlfn.XLOOKUP(tb_C103[[#This Row],[OS]],[1]!tb_C101[OS],[1]!tb_C101[DATA_ABERTURA]),0)</f>
        <v>45441.600995370369</v>
      </c>
      <c r="M4166" s="7" t="str">
        <f>IFERROR(_xlfn.XLOOKUP(tb_C103[[#This Row],[OS]],[1]!tb_C101[OS],[1]!tb_C101[SITUACAO_OS]),0)</f>
        <v>A</v>
      </c>
      <c r="N4166" t="str">
        <f>_xlfn.XLOOKUP(tb_C103[[#This Row],[OS]],[1]!tb_C101[OS],[1]!tb_C101[OFICINA])</f>
        <v>Terceiro</v>
      </c>
      <c r="O4166" s="14">
        <f>tb_C103[[#This Row],[FIM]] - tb_C103[[#This Row],[INICIO]]</f>
        <v>0</v>
      </c>
    </row>
    <row r="4167" spans="1:15" x14ac:dyDescent="0.25">
      <c r="B4167">
        <v>2336</v>
      </c>
      <c r="C4167">
        <v>5</v>
      </c>
      <c r="D4167" t="s">
        <v>8690</v>
      </c>
      <c r="E4167" s="9"/>
      <c r="F4167" s="9"/>
      <c r="I4167" t="s">
        <v>2302</v>
      </c>
      <c r="J4167" t="s">
        <v>8678</v>
      </c>
      <c r="K4167" s="9">
        <v>45670.656701388885</v>
      </c>
      <c r="L4167" s="13">
        <f>IFERROR(_xlfn.XLOOKUP(tb_C103[[#This Row],[OS]],[1]!tb_C101[OS],[1]!tb_C101[DATA_ABERTURA]),0)</f>
        <v>45441.601689814815</v>
      </c>
      <c r="M4167" s="7" t="str">
        <f>IFERROR(_xlfn.XLOOKUP(tb_C103[[#This Row],[OS]],[1]!tb_C101[OS],[1]!tb_C101[SITUACAO_OS]),0)</f>
        <v>F</v>
      </c>
      <c r="N4167" t="str">
        <f>_xlfn.XLOOKUP(tb_C103[[#This Row],[OS]],[1]!tb_C101[OS],[1]!tb_C101[OFICINA])</f>
        <v>Terceiro</v>
      </c>
      <c r="O4167" s="14">
        <f>tb_C103[[#This Row],[FIM]] - tb_C103[[#This Row],[INICIO]]</f>
        <v>0</v>
      </c>
    </row>
    <row r="4168" spans="1:15" x14ac:dyDescent="0.25">
      <c r="B4168">
        <v>2337</v>
      </c>
      <c r="C4168">
        <v>5</v>
      </c>
      <c r="D4168" t="s">
        <v>8690</v>
      </c>
      <c r="E4168" s="9"/>
      <c r="F4168" s="9"/>
      <c r="I4168" t="s">
        <v>184</v>
      </c>
      <c r="J4168" t="s">
        <v>8678</v>
      </c>
      <c r="K4168" s="9">
        <v>45670.656851851854</v>
      </c>
      <c r="L4168" s="13">
        <f>IFERROR(_xlfn.XLOOKUP(tb_C103[[#This Row],[OS]],[1]!tb_C101[OS],[1]!tb_C101[DATA_ABERTURA]),0)</f>
        <v>45441.605231481481</v>
      </c>
      <c r="M4168" s="7" t="str">
        <f>IFERROR(_xlfn.XLOOKUP(tb_C103[[#This Row],[OS]],[1]!tb_C101[OS],[1]!tb_C101[SITUACAO_OS]),0)</f>
        <v>F</v>
      </c>
      <c r="N4168" t="str">
        <f>_xlfn.XLOOKUP(tb_C103[[#This Row],[OS]],[1]!tb_C101[OS],[1]!tb_C101[OFICINA])</f>
        <v>Terceiro</v>
      </c>
      <c r="O4168" s="14">
        <f>tb_C103[[#This Row],[FIM]] - tb_C103[[#This Row],[INICIO]]</f>
        <v>0</v>
      </c>
    </row>
    <row r="4169" spans="1:15" x14ac:dyDescent="0.25">
      <c r="A4169" t="s">
        <v>731</v>
      </c>
      <c r="B4169">
        <v>2338</v>
      </c>
      <c r="C4169">
        <v>3</v>
      </c>
      <c r="D4169" t="s">
        <v>8673</v>
      </c>
      <c r="E4169" s="9">
        <v>45441.333333333336</v>
      </c>
      <c r="F4169" s="9">
        <v>45441.334027777775</v>
      </c>
      <c r="G4169">
        <v>117</v>
      </c>
      <c r="H4169" t="s">
        <v>354</v>
      </c>
      <c r="I4169" t="s">
        <v>184</v>
      </c>
      <c r="J4169" t="s">
        <v>8678</v>
      </c>
      <c r="K4169" s="9">
        <v>45455.390960648147</v>
      </c>
      <c r="L4169" s="13">
        <f>IFERROR(_xlfn.XLOOKUP(tb_C103[[#This Row],[OS]],[1]!tb_C101[OS],[1]!tb_C101[DATA_ABERTURA]),0)</f>
        <v>45441.633333333331</v>
      </c>
      <c r="M4169" s="7" t="str">
        <f>IFERROR(_xlfn.XLOOKUP(tb_C103[[#This Row],[OS]],[1]!tb_C101[OS],[1]!tb_C101[SITUACAO_OS]),0)</f>
        <v>F</v>
      </c>
      <c r="N4169" t="str">
        <f>_xlfn.XLOOKUP(tb_C103[[#This Row],[OS]],[1]!tb_C101[OS],[1]!tb_C101[OFICINA])</f>
        <v>Terceiro</v>
      </c>
      <c r="O4169" s="14">
        <f>tb_C103[[#This Row],[FIM]] - tb_C103[[#This Row],[INICIO]]</f>
        <v>6.9444443943211809E-4</v>
      </c>
    </row>
    <row r="4170" spans="1:15" x14ac:dyDescent="0.25">
      <c r="A4170" t="s">
        <v>731</v>
      </c>
      <c r="B4170">
        <v>2339</v>
      </c>
      <c r="C4170">
        <v>5</v>
      </c>
      <c r="D4170" t="s">
        <v>8690</v>
      </c>
      <c r="E4170" s="9">
        <v>45323.000694444447</v>
      </c>
      <c r="F4170" s="9">
        <v>45323.001388888886</v>
      </c>
      <c r="I4170" t="s">
        <v>220</v>
      </c>
      <c r="J4170" t="s">
        <v>8678</v>
      </c>
      <c r="K4170" s="9">
        <v>45441.638148148151</v>
      </c>
      <c r="L4170" s="13">
        <f>IFERROR(_xlfn.XLOOKUP(tb_C103[[#This Row],[OS]],[1]!tb_C101[OS],[1]!tb_C101[DATA_ABERTURA]),0)</f>
        <v>45441.633738425924</v>
      </c>
      <c r="M4170" s="7" t="str">
        <f>IFERROR(_xlfn.XLOOKUP(tb_C103[[#This Row],[OS]],[1]!tb_C101[OS],[1]!tb_C101[SITUACAO_OS]),0)</f>
        <v>F</v>
      </c>
      <c r="N4170" t="str">
        <f>_xlfn.XLOOKUP(tb_C103[[#This Row],[OS]],[1]!tb_C101[OS],[1]!tb_C101[OFICINA])</f>
        <v>Terceiro</v>
      </c>
      <c r="O4170" s="14">
        <f>tb_C103[[#This Row],[FIM]] - tb_C103[[#This Row],[INICIO]]</f>
        <v>6.9444443943211809E-4</v>
      </c>
    </row>
    <row r="4171" spans="1:15" x14ac:dyDescent="0.25">
      <c r="A4171" t="s">
        <v>731</v>
      </c>
      <c r="B4171">
        <v>2340</v>
      </c>
      <c r="C4171">
        <v>5</v>
      </c>
      <c r="D4171" t="s">
        <v>8690</v>
      </c>
      <c r="E4171" s="9">
        <v>45283.000694444447</v>
      </c>
      <c r="F4171" s="9">
        <v>45283.001388888886</v>
      </c>
      <c r="G4171">
        <v>9017</v>
      </c>
      <c r="H4171" t="s">
        <v>4531</v>
      </c>
      <c r="I4171" t="s">
        <v>874</v>
      </c>
      <c r="J4171" t="s">
        <v>8678</v>
      </c>
      <c r="K4171" s="9">
        <v>45455.391238425924</v>
      </c>
      <c r="L4171" s="13">
        <f>IFERROR(_xlfn.XLOOKUP(tb_C103[[#This Row],[OS]],[1]!tb_C101[OS],[1]!tb_C101[DATA_ABERTURA]),0)</f>
        <v>45441.634351851855</v>
      </c>
      <c r="M4171" s="7" t="str">
        <f>IFERROR(_xlfn.XLOOKUP(tb_C103[[#This Row],[OS]],[1]!tb_C101[OS],[1]!tb_C101[SITUACAO_OS]),0)</f>
        <v>F</v>
      </c>
      <c r="N4171" t="str">
        <f>_xlfn.XLOOKUP(tb_C103[[#This Row],[OS]],[1]!tb_C101[OS],[1]!tb_C101[OFICINA])</f>
        <v>Terceiro</v>
      </c>
      <c r="O4171" s="14">
        <f>tb_C103[[#This Row],[FIM]] - tb_C103[[#This Row],[INICIO]]</f>
        <v>6.9444443943211809E-4</v>
      </c>
    </row>
    <row r="4172" spans="1:15" x14ac:dyDescent="0.25">
      <c r="B4172">
        <v>2341</v>
      </c>
      <c r="C4172">
        <v>5</v>
      </c>
      <c r="D4172" t="s">
        <v>8690</v>
      </c>
      <c r="E4172" s="9"/>
      <c r="F4172" s="9"/>
      <c r="G4172">
        <v>9002</v>
      </c>
      <c r="H4172" t="s">
        <v>1098</v>
      </c>
      <c r="I4172" t="s">
        <v>874</v>
      </c>
      <c r="J4172" t="s">
        <v>8678</v>
      </c>
      <c r="K4172" s="9"/>
      <c r="L4172" s="13">
        <f>IFERROR(_xlfn.XLOOKUP(tb_C103[[#This Row],[OS]],[1]!tb_C101[OS],[1]!tb_C101[DATA_ABERTURA]),0)</f>
        <v>45441.635393518518</v>
      </c>
      <c r="M4172" s="7" t="str">
        <f>IFERROR(_xlfn.XLOOKUP(tb_C103[[#This Row],[OS]],[1]!tb_C101[OS],[1]!tb_C101[SITUACAO_OS]),0)</f>
        <v>A</v>
      </c>
      <c r="N4172" t="str">
        <f>_xlfn.XLOOKUP(tb_C103[[#This Row],[OS]],[1]!tb_C101[OS],[1]!tb_C101[OFICINA])</f>
        <v>Terceiro</v>
      </c>
      <c r="O4172" s="14">
        <f>tb_C103[[#This Row],[FIM]] - tb_C103[[#This Row],[INICIO]]</f>
        <v>0</v>
      </c>
    </row>
    <row r="4173" spans="1:15" x14ac:dyDescent="0.25">
      <c r="B4173">
        <v>2342</v>
      </c>
      <c r="C4173">
        <v>5</v>
      </c>
      <c r="D4173" t="s">
        <v>8690</v>
      </c>
      <c r="E4173" s="9"/>
      <c r="F4173" s="9"/>
      <c r="G4173">
        <v>9002</v>
      </c>
      <c r="H4173" t="s">
        <v>1098</v>
      </c>
      <c r="I4173" t="s">
        <v>874</v>
      </c>
      <c r="J4173" t="s">
        <v>8678</v>
      </c>
      <c r="K4173" s="9"/>
      <c r="L4173" s="13">
        <f>IFERROR(_xlfn.XLOOKUP(tb_C103[[#This Row],[OS]],[1]!tb_C101[OS],[1]!tb_C101[DATA_ABERTURA]),0)</f>
        <v>45441.635729166665</v>
      </c>
      <c r="M4173" s="7" t="str">
        <f>IFERROR(_xlfn.XLOOKUP(tb_C103[[#This Row],[OS]],[1]!tb_C101[OS],[1]!tb_C101[SITUACAO_OS]),0)</f>
        <v>A</v>
      </c>
      <c r="N4173" t="str">
        <f>_xlfn.XLOOKUP(tb_C103[[#This Row],[OS]],[1]!tb_C101[OS],[1]!tb_C101[OFICINA])</f>
        <v>Terceiro</v>
      </c>
      <c r="O4173" s="14">
        <f>tb_C103[[#This Row],[FIM]] - tb_C103[[#This Row],[INICIO]]</f>
        <v>0</v>
      </c>
    </row>
    <row r="4174" spans="1:15" x14ac:dyDescent="0.25">
      <c r="B4174">
        <v>2343</v>
      </c>
      <c r="C4174">
        <v>5</v>
      </c>
      <c r="D4174" t="s">
        <v>8690</v>
      </c>
      <c r="E4174" s="9"/>
      <c r="F4174" s="9"/>
      <c r="I4174" t="s">
        <v>175</v>
      </c>
      <c r="J4174" t="s">
        <v>8678</v>
      </c>
      <c r="K4174" s="9">
        <v>45670.657824074071</v>
      </c>
      <c r="L4174" s="13">
        <f>IFERROR(_xlfn.XLOOKUP(tb_C103[[#This Row],[OS]],[1]!tb_C101[OS],[1]!tb_C101[DATA_ABERTURA]),0)</f>
        <v>45441.636782407404</v>
      </c>
      <c r="M4174" s="7" t="str">
        <f>IFERROR(_xlfn.XLOOKUP(tb_C103[[#This Row],[OS]],[1]!tb_C101[OS],[1]!tb_C101[SITUACAO_OS]),0)</f>
        <v>F</v>
      </c>
      <c r="N4174" t="str">
        <f>_xlfn.XLOOKUP(tb_C103[[#This Row],[OS]],[1]!tb_C101[OS],[1]!tb_C101[OFICINA])</f>
        <v>Terceiro</v>
      </c>
      <c r="O4174" s="14">
        <f>tb_C103[[#This Row],[FIM]] - tb_C103[[#This Row],[INICIO]]</f>
        <v>0</v>
      </c>
    </row>
    <row r="4175" spans="1:15" x14ac:dyDescent="0.25">
      <c r="B4175">
        <v>2344</v>
      </c>
      <c r="C4175">
        <v>5</v>
      </c>
      <c r="D4175" t="s">
        <v>8690</v>
      </c>
      <c r="E4175" s="9"/>
      <c r="F4175" s="9"/>
      <c r="G4175">
        <v>9001</v>
      </c>
      <c r="H4175" t="s">
        <v>2065</v>
      </c>
      <c r="I4175" t="s">
        <v>874</v>
      </c>
      <c r="J4175" t="s">
        <v>8678</v>
      </c>
      <c r="K4175" s="9">
        <v>45455.39984953704</v>
      </c>
      <c r="L4175" s="13">
        <f>IFERROR(_xlfn.XLOOKUP(tb_C103[[#This Row],[OS]],[1]!tb_C101[OS],[1]!tb_C101[DATA_ABERTURA]),0)</f>
        <v>45441.637164351851</v>
      </c>
      <c r="M4175" s="7" t="str">
        <f>IFERROR(_xlfn.XLOOKUP(tb_C103[[#This Row],[OS]],[1]!tb_C101[OS],[1]!tb_C101[SITUACAO_OS]),0)</f>
        <v>F</v>
      </c>
      <c r="N4175" t="str">
        <f>_xlfn.XLOOKUP(tb_C103[[#This Row],[OS]],[1]!tb_C101[OS],[1]!tb_C101[OFICINA])</f>
        <v>Terceiro</v>
      </c>
      <c r="O4175" s="14">
        <f>tb_C103[[#This Row],[FIM]] - tb_C103[[#This Row],[INICIO]]</f>
        <v>0</v>
      </c>
    </row>
    <row r="4176" spans="1:15" x14ac:dyDescent="0.25">
      <c r="B4176">
        <v>2345</v>
      </c>
      <c r="C4176">
        <v>5</v>
      </c>
      <c r="D4176" t="s">
        <v>8690</v>
      </c>
      <c r="E4176" s="9"/>
      <c r="F4176" s="9"/>
      <c r="G4176">
        <v>118</v>
      </c>
      <c r="H4176" t="s">
        <v>1349</v>
      </c>
      <c r="I4176" t="s">
        <v>184</v>
      </c>
      <c r="J4176" t="s">
        <v>8678</v>
      </c>
      <c r="K4176" s="9">
        <v>45670.658159722225</v>
      </c>
      <c r="L4176" s="13">
        <f>IFERROR(_xlfn.XLOOKUP(tb_C103[[#This Row],[OS]],[1]!tb_C101[OS],[1]!tb_C101[DATA_ABERTURA]),0)</f>
        <v>45441.637557870374</v>
      </c>
      <c r="M4176" s="7" t="str">
        <f>IFERROR(_xlfn.XLOOKUP(tb_C103[[#This Row],[OS]],[1]!tb_C101[OS],[1]!tb_C101[SITUACAO_OS]),0)</f>
        <v>F</v>
      </c>
      <c r="N4176" t="str">
        <f>_xlfn.XLOOKUP(tb_C103[[#This Row],[OS]],[1]!tb_C101[OS],[1]!tb_C101[OFICINA])</f>
        <v>Terceiro</v>
      </c>
      <c r="O4176" s="14">
        <f>tb_C103[[#This Row],[FIM]] - tb_C103[[#This Row],[INICIO]]</f>
        <v>0</v>
      </c>
    </row>
    <row r="4177" spans="1:15" x14ac:dyDescent="0.25">
      <c r="A4177" t="s">
        <v>2551</v>
      </c>
      <c r="B4177">
        <v>2346</v>
      </c>
      <c r="C4177">
        <v>3</v>
      </c>
      <c r="D4177" t="s">
        <v>8673</v>
      </c>
      <c r="E4177" s="9">
        <v>45442.5</v>
      </c>
      <c r="F4177" s="9">
        <v>45442.625</v>
      </c>
      <c r="G4177">
        <v>501</v>
      </c>
      <c r="H4177" t="s">
        <v>228</v>
      </c>
      <c r="I4177" t="s">
        <v>24</v>
      </c>
      <c r="J4177" t="s">
        <v>8671</v>
      </c>
      <c r="K4177" s="9">
        <v>45442.627962962964</v>
      </c>
      <c r="L4177" s="13">
        <f>IFERROR(_xlfn.XLOOKUP(tb_C103[[#This Row],[OS]],[1]!tb_C101[OS],[1]!tb_C101[DATA_ABERTURA]),0)</f>
        <v>45442.346990740742</v>
      </c>
      <c r="M4177" s="7" t="str">
        <f>IFERROR(_xlfn.XLOOKUP(tb_C103[[#This Row],[OS]],[1]!tb_C101[OS],[1]!tb_C101[SITUACAO_OS]),0)</f>
        <v>F</v>
      </c>
      <c r="N4177" t="str">
        <f>_xlfn.XLOOKUP(tb_C103[[#This Row],[OS]],[1]!tb_C101[OS],[1]!tb_C101[OFICINA])</f>
        <v>Mecanico</v>
      </c>
      <c r="O4177" s="14">
        <f>tb_C103[[#This Row],[FIM]] - tb_C103[[#This Row],[INICIO]]</f>
        <v>0.125</v>
      </c>
    </row>
    <row r="4178" spans="1:15" x14ac:dyDescent="0.25">
      <c r="A4178" t="s">
        <v>6459</v>
      </c>
      <c r="B4178">
        <v>2347</v>
      </c>
      <c r="C4178">
        <v>3</v>
      </c>
      <c r="D4178" t="s">
        <v>8673</v>
      </c>
      <c r="E4178" s="9">
        <v>45442.6875</v>
      </c>
      <c r="F4178" s="9">
        <v>45442.701388888891</v>
      </c>
      <c r="G4178">
        <v>506</v>
      </c>
      <c r="H4178" t="s">
        <v>819</v>
      </c>
      <c r="I4178" t="s">
        <v>24</v>
      </c>
      <c r="J4178" t="s">
        <v>8674</v>
      </c>
      <c r="K4178" s="9">
        <v>45477.343599537038</v>
      </c>
      <c r="L4178" s="13">
        <f>IFERROR(_xlfn.XLOOKUP(tb_C103[[#This Row],[OS]],[1]!tb_C101[OS],[1]!tb_C101[DATA_ABERTURA]),0)</f>
        <v>45442.682673611111</v>
      </c>
      <c r="M4178" s="7" t="str">
        <f>IFERROR(_xlfn.XLOOKUP(tb_C103[[#This Row],[OS]],[1]!tb_C101[OS],[1]!tb_C101[SITUACAO_OS]),0)</f>
        <v>F</v>
      </c>
      <c r="N4178" t="str">
        <f>_xlfn.XLOOKUP(tb_C103[[#This Row],[OS]],[1]!tb_C101[OS],[1]!tb_C101[OFICINA])</f>
        <v>Eletrico</v>
      </c>
      <c r="O4178" s="14">
        <f>tb_C103[[#This Row],[FIM]] - tb_C103[[#This Row],[INICIO]]</f>
        <v>1.3888888890505768E-2</v>
      </c>
    </row>
    <row r="4179" spans="1:15" x14ac:dyDescent="0.25">
      <c r="B4179">
        <v>2348</v>
      </c>
      <c r="C4179">
        <v>3</v>
      </c>
      <c r="D4179" t="s">
        <v>8673</v>
      </c>
      <c r="E4179" s="9"/>
      <c r="F4179" s="9"/>
      <c r="G4179">
        <v>117</v>
      </c>
      <c r="H4179" t="s">
        <v>354</v>
      </c>
      <c r="I4179" t="s">
        <v>184</v>
      </c>
      <c r="J4179" t="s">
        <v>8674</v>
      </c>
      <c r="K4179" s="9">
        <v>45670.65766203704</v>
      </c>
      <c r="L4179" s="13">
        <f>IFERROR(_xlfn.XLOOKUP(tb_C103[[#This Row],[OS]],[1]!tb_C101[OS],[1]!tb_C101[DATA_ABERTURA]),0)</f>
        <v>45442.818437499998</v>
      </c>
      <c r="M4179" s="7" t="str">
        <f>IFERROR(_xlfn.XLOOKUP(tb_C103[[#This Row],[OS]],[1]!tb_C101[OS],[1]!tb_C101[SITUACAO_OS]),0)</f>
        <v>F</v>
      </c>
      <c r="N4179" t="str">
        <f>_xlfn.XLOOKUP(tb_C103[[#This Row],[OS]],[1]!tb_C101[OS],[1]!tb_C101[OFICINA])</f>
        <v>Eletrico</v>
      </c>
      <c r="O4179" s="14">
        <f>tb_C103[[#This Row],[FIM]] - tb_C103[[#This Row],[INICIO]]</f>
        <v>0</v>
      </c>
    </row>
    <row r="4180" spans="1:15" x14ac:dyDescent="0.25">
      <c r="A4180" t="s">
        <v>1764</v>
      </c>
      <c r="B4180">
        <v>2349</v>
      </c>
      <c r="C4180">
        <v>3</v>
      </c>
      <c r="D4180" t="s">
        <v>8673</v>
      </c>
      <c r="E4180" s="9">
        <v>45443.093055555553</v>
      </c>
      <c r="F4180" s="9">
        <v>45443.134722222225</v>
      </c>
      <c r="G4180">
        <v>117</v>
      </c>
      <c r="H4180" t="s">
        <v>354</v>
      </c>
      <c r="I4180" t="s">
        <v>184</v>
      </c>
      <c r="J4180" t="s">
        <v>8674</v>
      </c>
      <c r="K4180" s="9">
        <v>45467.582511574074</v>
      </c>
      <c r="L4180" s="13">
        <f>IFERROR(_xlfn.XLOOKUP(tb_C103[[#This Row],[OS]],[1]!tb_C101[OS],[1]!tb_C101[DATA_ABERTURA]),0)</f>
        <v>45443.278692129628</v>
      </c>
      <c r="M4180" s="7" t="str">
        <f>IFERROR(_xlfn.XLOOKUP(tb_C103[[#This Row],[OS]],[1]!tb_C101[OS],[1]!tb_C101[SITUACAO_OS]),0)</f>
        <v>F</v>
      </c>
      <c r="N4180" t="str">
        <f>_xlfn.XLOOKUP(tb_C103[[#This Row],[OS]],[1]!tb_C101[OS],[1]!tb_C101[OFICINA])</f>
        <v>Eletrico</v>
      </c>
      <c r="O4180" s="14">
        <f>tb_C103[[#This Row],[FIM]] - tb_C103[[#This Row],[INICIO]]</f>
        <v>4.1666666671517305E-2</v>
      </c>
    </row>
    <row r="4181" spans="1:15" x14ac:dyDescent="0.25">
      <c r="A4181" t="s">
        <v>5388</v>
      </c>
      <c r="B4181">
        <v>2349</v>
      </c>
      <c r="C4181">
        <v>3</v>
      </c>
      <c r="D4181" t="s">
        <v>8673</v>
      </c>
      <c r="E4181" s="9">
        <v>45443.093055555553</v>
      </c>
      <c r="F4181" s="9">
        <v>45443.134722222225</v>
      </c>
      <c r="G4181">
        <v>117</v>
      </c>
      <c r="H4181" t="s">
        <v>354</v>
      </c>
      <c r="I4181" t="s">
        <v>184</v>
      </c>
      <c r="J4181" t="s">
        <v>8674</v>
      </c>
      <c r="K4181" s="9">
        <v>45467.582511574074</v>
      </c>
      <c r="L4181" s="13">
        <f>IFERROR(_xlfn.XLOOKUP(tb_C103[[#This Row],[OS]],[1]!tb_C101[OS],[1]!tb_C101[DATA_ABERTURA]),0)</f>
        <v>45443.278692129628</v>
      </c>
      <c r="M4181" s="7" t="str">
        <f>IFERROR(_xlfn.XLOOKUP(tb_C103[[#This Row],[OS]],[1]!tb_C101[OS],[1]!tb_C101[SITUACAO_OS]),0)</f>
        <v>F</v>
      </c>
      <c r="N4181" t="str">
        <f>_xlfn.XLOOKUP(tb_C103[[#This Row],[OS]],[1]!tb_C101[OS],[1]!tb_C101[OFICINA])</f>
        <v>Eletrico</v>
      </c>
      <c r="O4181" s="14">
        <f>tb_C103[[#This Row],[FIM]] - tb_C103[[#This Row],[INICIO]]</f>
        <v>4.1666666671517305E-2</v>
      </c>
    </row>
    <row r="4182" spans="1:15" x14ac:dyDescent="0.25">
      <c r="A4182" t="s">
        <v>1764</v>
      </c>
      <c r="B4182">
        <v>2349</v>
      </c>
      <c r="C4182">
        <v>3</v>
      </c>
      <c r="D4182" t="s">
        <v>8673</v>
      </c>
      <c r="E4182" s="9">
        <v>45443.093055555553</v>
      </c>
      <c r="F4182" s="9">
        <v>45443.134722222225</v>
      </c>
      <c r="G4182">
        <v>117</v>
      </c>
      <c r="H4182" t="s">
        <v>354</v>
      </c>
      <c r="I4182" t="s">
        <v>184</v>
      </c>
      <c r="J4182" t="s">
        <v>8674</v>
      </c>
      <c r="K4182" s="9">
        <v>45467.582511574074</v>
      </c>
      <c r="L4182" s="13">
        <f>IFERROR(_xlfn.XLOOKUP(tb_C103[[#This Row],[OS]],[1]!tb_C101[OS],[1]!tb_C101[DATA_ABERTURA]),0)</f>
        <v>45443.278692129628</v>
      </c>
      <c r="M4182" s="7" t="str">
        <f>IFERROR(_xlfn.XLOOKUP(tb_C103[[#This Row],[OS]],[1]!tb_C101[OS],[1]!tb_C101[SITUACAO_OS]),0)</f>
        <v>F</v>
      </c>
      <c r="N4182" t="str">
        <f>_xlfn.XLOOKUP(tb_C103[[#This Row],[OS]],[1]!tb_C101[OS],[1]!tb_C101[OFICINA])</f>
        <v>Eletrico</v>
      </c>
      <c r="O4182" s="14">
        <f>tb_C103[[#This Row],[FIM]] - tb_C103[[#This Row],[INICIO]]</f>
        <v>4.1666666671517305E-2</v>
      </c>
    </row>
    <row r="4183" spans="1:15" x14ac:dyDescent="0.25">
      <c r="A4183" t="s">
        <v>5388</v>
      </c>
      <c r="B4183">
        <v>2349</v>
      </c>
      <c r="C4183">
        <v>3</v>
      </c>
      <c r="D4183" t="s">
        <v>8673</v>
      </c>
      <c r="E4183" s="9">
        <v>45443.093055555553</v>
      </c>
      <c r="F4183" s="9">
        <v>45443.134722222225</v>
      </c>
      <c r="G4183">
        <v>117</v>
      </c>
      <c r="H4183" t="s">
        <v>354</v>
      </c>
      <c r="I4183" t="s">
        <v>184</v>
      </c>
      <c r="J4183" t="s">
        <v>8674</v>
      </c>
      <c r="K4183" s="9">
        <v>45467.582511574074</v>
      </c>
      <c r="L4183" s="13">
        <f>IFERROR(_xlfn.XLOOKUP(tb_C103[[#This Row],[OS]],[1]!tb_C101[OS],[1]!tb_C101[DATA_ABERTURA]),0)</f>
        <v>45443.278692129628</v>
      </c>
      <c r="M4183" s="7" t="str">
        <f>IFERROR(_xlfn.XLOOKUP(tb_C103[[#This Row],[OS]],[1]!tb_C101[OS],[1]!tb_C101[SITUACAO_OS]),0)</f>
        <v>F</v>
      </c>
      <c r="N4183" t="str">
        <f>_xlfn.XLOOKUP(tb_C103[[#This Row],[OS]],[1]!tb_C101[OS],[1]!tb_C101[OFICINA])</f>
        <v>Eletrico</v>
      </c>
      <c r="O4183" s="14">
        <f>tb_C103[[#This Row],[FIM]] - tb_C103[[#This Row],[INICIO]]</f>
        <v>4.1666666671517305E-2</v>
      </c>
    </row>
    <row r="4184" spans="1:15" x14ac:dyDescent="0.25">
      <c r="A4184" t="s">
        <v>5446</v>
      </c>
      <c r="B4184">
        <v>2350</v>
      </c>
      <c r="C4184">
        <v>3</v>
      </c>
      <c r="D4184" t="s">
        <v>8673</v>
      </c>
      <c r="E4184" s="9">
        <v>45443.333333333336</v>
      </c>
      <c r="F4184" s="9">
        <v>45443.357638888891</v>
      </c>
      <c r="G4184">
        <v>116</v>
      </c>
      <c r="H4184" t="s">
        <v>290</v>
      </c>
      <c r="I4184" t="s">
        <v>184</v>
      </c>
      <c r="J4184" t="s">
        <v>8674</v>
      </c>
      <c r="K4184" s="9">
        <v>45446.376620370371</v>
      </c>
      <c r="L4184" s="13">
        <f>IFERROR(_xlfn.XLOOKUP(tb_C103[[#This Row],[OS]],[1]!tb_C101[OS],[1]!tb_C101[DATA_ABERTURA]),0)</f>
        <v>45443.386689814812</v>
      </c>
      <c r="M4184" s="7" t="str">
        <f>IFERROR(_xlfn.XLOOKUP(tb_C103[[#This Row],[OS]],[1]!tb_C101[OS],[1]!tb_C101[SITUACAO_OS]),0)</f>
        <v>F</v>
      </c>
      <c r="N4184" t="str">
        <f>_xlfn.XLOOKUP(tb_C103[[#This Row],[OS]],[1]!tb_C101[OS],[1]!tb_C101[OFICINA])</f>
        <v>Eletrico</v>
      </c>
      <c r="O4184" s="14">
        <f>tb_C103[[#This Row],[FIM]] - tb_C103[[#This Row],[INICIO]]</f>
        <v>2.4305555554747116E-2</v>
      </c>
    </row>
    <row r="4185" spans="1:15" x14ac:dyDescent="0.25">
      <c r="A4185" t="s">
        <v>731</v>
      </c>
      <c r="B4185">
        <v>2351</v>
      </c>
      <c r="C4185">
        <v>5</v>
      </c>
      <c r="D4185" t="s">
        <v>8690</v>
      </c>
      <c r="E4185" s="9">
        <v>45323.000694444447</v>
      </c>
      <c r="F4185" s="9">
        <v>45323.001388888886</v>
      </c>
      <c r="G4185">
        <v>9020</v>
      </c>
      <c r="H4185" t="s">
        <v>4549</v>
      </c>
      <c r="I4185" t="s">
        <v>874</v>
      </c>
      <c r="J4185" t="s">
        <v>8678</v>
      </c>
      <c r="K4185" s="9">
        <v>45446.376458333332</v>
      </c>
      <c r="L4185" s="13">
        <f>IFERROR(_xlfn.XLOOKUP(tb_C103[[#This Row],[OS]],[1]!tb_C101[OS],[1]!tb_C101[DATA_ABERTURA]),0)</f>
        <v>45443.485543981478</v>
      </c>
      <c r="M4185" s="7" t="str">
        <f>IFERROR(_xlfn.XLOOKUP(tb_C103[[#This Row],[OS]],[1]!tb_C101[OS],[1]!tb_C101[SITUACAO_OS]),0)</f>
        <v>F</v>
      </c>
      <c r="N4185" t="str">
        <f>_xlfn.XLOOKUP(tb_C103[[#This Row],[OS]],[1]!tb_C101[OS],[1]!tb_C101[OFICINA])</f>
        <v>Terceiro</v>
      </c>
      <c r="O4185" s="14">
        <f>tb_C103[[#This Row],[FIM]] - tb_C103[[#This Row],[INICIO]]</f>
        <v>6.9444443943211809E-4</v>
      </c>
    </row>
    <row r="4186" spans="1:15" x14ac:dyDescent="0.25">
      <c r="A4186" t="s">
        <v>731</v>
      </c>
      <c r="B4186">
        <v>2352</v>
      </c>
      <c r="C4186">
        <v>5</v>
      </c>
      <c r="D4186" t="s">
        <v>8690</v>
      </c>
      <c r="E4186" s="9">
        <v>45323.001388888886</v>
      </c>
      <c r="F4186" s="9">
        <v>45323.002083333333</v>
      </c>
      <c r="G4186">
        <v>9020</v>
      </c>
      <c r="H4186" t="s">
        <v>4549</v>
      </c>
      <c r="I4186" t="s">
        <v>874</v>
      </c>
      <c r="J4186" t="s">
        <v>8678</v>
      </c>
      <c r="K4186" s="9">
        <v>45446.376331018517</v>
      </c>
      <c r="L4186" s="13">
        <f>IFERROR(_xlfn.XLOOKUP(tb_C103[[#This Row],[OS]],[1]!tb_C101[OS],[1]!tb_C101[DATA_ABERTURA]),0)</f>
        <v>45443.486724537041</v>
      </c>
      <c r="M4186" s="7" t="str">
        <f>IFERROR(_xlfn.XLOOKUP(tb_C103[[#This Row],[OS]],[1]!tb_C101[OS],[1]!tb_C101[SITUACAO_OS]),0)</f>
        <v>F</v>
      </c>
      <c r="N4186" t="str">
        <f>_xlfn.XLOOKUP(tb_C103[[#This Row],[OS]],[1]!tb_C101[OS],[1]!tb_C101[OFICINA])</f>
        <v>Terceiro</v>
      </c>
      <c r="O4186" s="14">
        <f>tb_C103[[#This Row],[FIM]] - tb_C103[[#This Row],[INICIO]]</f>
        <v>6.944444467080757E-4</v>
      </c>
    </row>
    <row r="4187" spans="1:15" x14ac:dyDescent="0.25">
      <c r="A4187" t="s">
        <v>731</v>
      </c>
      <c r="B4187">
        <v>2353</v>
      </c>
      <c r="C4187">
        <v>5</v>
      </c>
      <c r="D4187" t="s">
        <v>8690</v>
      </c>
      <c r="E4187" s="9">
        <v>45397.000694444447</v>
      </c>
      <c r="F4187" s="9">
        <v>45397.001388888886</v>
      </c>
      <c r="G4187">
        <v>9020</v>
      </c>
      <c r="H4187" t="s">
        <v>4549</v>
      </c>
      <c r="I4187" t="s">
        <v>874</v>
      </c>
      <c r="J4187" t="s">
        <v>8678</v>
      </c>
      <c r="K4187" s="9">
        <v>45446.376006944447</v>
      </c>
      <c r="L4187" s="13">
        <f>IFERROR(_xlfn.XLOOKUP(tb_C103[[#This Row],[OS]],[1]!tb_C101[OS],[1]!tb_C101[DATA_ABERTURA]),0)</f>
        <v>45443.487928240742</v>
      </c>
      <c r="M4187" s="7" t="str">
        <f>IFERROR(_xlfn.XLOOKUP(tb_C103[[#This Row],[OS]],[1]!tb_C101[OS],[1]!tb_C101[SITUACAO_OS]),0)</f>
        <v>F</v>
      </c>
      <c r="N4187" t="str">
        <f>_xlfn.XLOOKUP(tb_C103[[#This Row],[OS]],[1]!tb_C101[OS],[1]!tb_C101[OFICINA])</f>
        <v>Terceiro</v>
      </c>
      <c r="O4187" s="14">
        <f>tb_C103[[#This Row],[FIM]] - tb_C103[[#This Row],[INICIO]]</f>
        <v>6.9444443943211809E-4</v>
      </c>
    </row>
    <row r="4188" spans="1:15" x14ac:dyDescent="0.25">
      <c r="A4188" t="s">
        <v>731</v>
      </c>
      <c r="B4188">
        <v>2354</v>
      </c>
      <c r="C4188">
        <v>5</v>
      </c>
      <c r="D4188" t="s">
        <v>8690</v>
      </c>
      <c r="E4188" s="9">
        <v>45448.333333333336</v>
      </c>
      <c r="F4188" s="9">
        <v>45448.334027777775</v>
      </c>
      <c r="G4188">
        <v>9002</v>
      </c>
      <c r="H4188" t="s">
        <v>1098</v>
      </c>
      <c r="I4188" t="s">
        <v>874</v>
      </c>
      <c r="J4188" t="s">
        <v>8678</v>
      </c>
      <c r="K4188" s="9">
        <v>45450.359594907408</v>
      </c>
      <c r="L4188" s="13">
        <f>IFERROR(_xlfn.XLOOKUP(tb_C103[[#This Row],[OS]],[1]!tb_C101[OS],[1]!tb_C101[DATA_ABERTURA]),0)</f>
        <v>45443.489525462966</v>
      </c>
      <c r="M4188" s="7" t="str">
        <f>IFERROR(_xlfn.XLOOKUP(tb_C103[[#This Row],[OS]],[1]!tb_C101[OS],[1]!tb_C101[SITUACAO_OS]),0)</f>
        <v>F</v>
      </c>
      <c r="N4188" t="str">
        <f>_xlfn.XLOOKUP(tb_C103[[#This Row],[OS]],[1]!tb_C101[OS],[1]!tb_C101[OFICINA])</f>
        <v>Terceiro</v>
      </c>
      <c r="O4188" s="14">
        <f>tb_C103[[#This Row],[FIM]] - tb_C103[[#This Row],[INICIO]]</f>
        <v>6.9444443943211809E-4</v>
      </c>
    </row>
    <row r="4189" spans="1:15" x14ac:dyDescent="0.25">
      <c r="B4189">
        <v>2355</v>
      </c>
      <c r="C4189">
        <v>5</v>
      </c>
      <c r="D4189" t="s">
        <v>8690</v>
      </c>
      <c r="E4189" s="9"/>
      <c r="F4189" s="9"/>
      <c r="G4189">
        <v>9002</v>
      </c>
      <c r="H4189" t="s">
        <v>1098</v>
      </c>
      <c r="I4189" t="s">
        <v>874</v>
      </c>
      <c r="J4189" t="s">
        <v>8678</v>
      </c>
      <c r="K4189" s="9"/>
      <c r="L4189" s="13">
        <f>IFERROR(_xlfn.XLOOKUP(tb_C103[[#This Row],[OS]],[1]!tb_C101[OS],[1]!tb_C101[DATA_ABERTURA]),0)</f>
        <v>45443.491493055553</v>
      </c>
      <c r="M4189" s="7" t="str">
        <f>IFERROR(_xlfn.XLOOKUP(tb_C103[[#This Row],[OS]],[1]!tb_C101[OS],[1]!tb_C101[SITUACAO_OS]),0)</f>
        <v>A</v>
      </c>
      <c r="N4189" t="str">
        <f>_xlfn.XLOOKUP(tb_C103[[#This Row],[OS]],[1]!tb_C101[OS],[1]!tb_C101[OFICINA])</f>
        <v>Terceiro</v>
      </c>
      <c r="O4189" s="14">
        <f>tb_C103[[#This Row],[FIM]] - tb_C103[[#This Row],[INICIO]]</f>
        <v>0</v>
      </c>
    </row>
    <row r="4190" spans="1:15" x14ac:dyDescent="0.25">
      <c r="B4190">
        <v>2356</v>
      </c>
      <c r="C4190">
        <v>5</v>
      </c>
      <c r="D4190" t="s">
        <v>8690</v>
      </c>
      <c r="E4190" s="9"/>
      <c r="F4190" s="9"/>
      <c r="G4190">
        <v>206</v>
      </c>
      <c r="H4190" t="s">
        <v>793</v>
      </c>
      <c r="I4190" t="s">
        <v>175</v>
      </c>
      <c r="J4190" t="s">
        <v>8678</v>
      </c>
      <c r="K4190" s="9">
        <v>45670.657233796293</v>
      </c>
      <c r="L4190" s="13">
        <f>IFERROR(_xlfn.XLOOKUP(tb_C103[[#This Row],[OS]],[1]!tb_C101[OS],[1]!tb_C101[DATA_ABERTURA]),0)</f>
        <v>45443.4996875</v>
      </c>
      <c r="M4190" s="7" t="str">
        <f>IFERROR(_xlfn.XLOOKUP(tb_C103[[#This Row],[OS]],[1]!tb_C101[OS],[1]!tb_C101[SITUACAO_OS]),0)</f>
        <v>F</v>
      </c>
      <c r="N4190" t="str">
        <f>_xlfn.XLOOKUP(tb_C103[[#This Row],[OS]],[1]!tb_C101[OS],[1]!tb_C101[OFICINA])</f>
        <v>Terceiro</v>
      </c>
      <c r="O4190" s="14">
        <f>tb_C103[[#This Row],[FIM]] - tb_C103[[#This Row],[INICIO]]</f>
        <v>0</v>
      </c>
    </row>
    <row r="4191" spans="1:15" x14ac:dyDescent="0.25">
      <c r="B4191">
        <v>2357</v>
      </c>
      <c r="C4191">
        <v>5</v>
      </c>
      <c r="D4191" t="s">
        <v>8690</v>
      </c>
      <c r="E4191" s="9"/>
      <c r="F4191" s="9"/>
      <c r="G4191">
        <v>207</v>
      </c>
      <c r="H4191" t="s">
        <v>760</v>
      </c>
      <c r="I4191" t="s">
        <v>175</v>
      </c>
      <c r="J4191" t="s">
        <v>8678</v>
      </c>
      <c r="K4191" s="9">
        <v>45670.657372685186</v>
      </c>
      <c r="L4191" s="13">
        <f>IFERROR(_xlfn.XLOOKUP(tb_C103[[#This Row],[OS]],[1]!tb_C101[OS],[1]!tb_C101[DATA_ABERTURA]),0)</f>
        <v>45443.499872685185</v>
      </c>
      <c r="M4191" s="7" t="str">
        <f>IFERROR(_xlfn.XLOOKUP(tb_C103[[#This Row],[OS]],[1]!tb_C101[OS],[1]!tb_C101[SITUACAO_OS]),0)</f>
        <v>F</v>
      </c>
      <c r="N4191" t="str">
        <f>_xlfn.XLOOKUP(tb_C103[[#This Row],[OS]],[1]!tb_C101[OS],[1]!tb_C101[OFICINA])</f>
        <v>Terceiro</v>
      </c>
      <c r="O4191" s="14">
        <f>tb_C103[[#This Row],[FIM]] - tb_C103[[#This Row],[INICIO]]</f>
        <v>0</v>
      </c>
    </row>
    <row r="4192" spans="1:15" x14ac:dyDescent="0.25">
      <c r="B4192">
        <v>2358</v>
      </c>
      <c r="C4192">
        <v>3</v>
      </c>
      <c r="D4192" t="s">
        <v>8673</v>
      </c>
      <c r="E4192" s="9"/>
      <c r="F4192" s="9"/>
      <c r="G4192">
        <v>117</v>
      </c>
      <c r="H4192" t="s">
        <v>354</v>
      </c>
      <c r="I4192" t="s">
        <v>184</v>
      </c>
      <c r="J4192" t="s">
        <v>8674</v>
      </c>
      <c r="K4192" s="9"/>
      <c r="L4192" s="13">
        <f>IFERROR(_xlfn.XLOOKUP(tb_C103[[#This Row],[OS]],[1]!tb_C101[OS],[1]!tb_C101[DATA_ABERTURA]),0)</f>
        <v>45444.72078703704</v>
      </c>
      <c r="M4192" s="7" t="str">
        <f>IFERROR(_xlfn.XLOOKUP(tb_C103[[#This Row],[OS]],[1]!tb_C101[OS],[1]!tb_C101[SITUACAO_OS]),0)</f>
        <v>A</v>
      </c>
      <c r="N4192" t="str">
        <f>_xlfn.XLOOKUP(tb_C103[[#This Row],[OS]],[1]!tb_C101[OS],[1]!tb_C101[OFICINA])</f>
        <v>Eletrico</v>
      </c>
      <c r="O4192" s="14">
        <f>tb_C103[[#This Row],[FIM]] - tb_C103[[#This Row],[INICIO]]</f>
        <v>0</v>
      </c>
    </row>
    <row r="4193" spans="1:15" x14ac:dyDescent="0.25">
      <c r="A4193" t="s">
        <v>6459</v>
      </c>
      <c r="B4193">
        <v>2359</v>
      </c>
      <c r="C4193">
        <v>3</v>
      </c>
      <c r="D4193" t="s">
        <v>8673</v>
      </c>
      <c r="E4193" s="9">
        <v>45444.725694444445</v>
      </c>
      <c r="F4193" s="9">
        <v>45444.746527777781</v>
      </c>
      <c r="G4193">
        <v>117</v>
      </c>
      <c r="H4193" t="s">
        <v>354</v>
      </c>
      <c r="I4193" t="s">
        <v>184</v>
      </c>
      <c r="J4193" t="s">
        <v>8674</v>
      </c>
      <c r="K4193" s="9">
        <v>45467.583194444444</v>
      </c>
      <c r="L4193" s="13">
        <f>IFERROR(_xlfn.XLOOKUP(tb_C103[[#This Row],[OS]],[1]!tb_C101[OS],[1]!tb_C101[DATA_ABERTURA]),0)</f>
        <v>45444.721724537034</v>
      </c>
      <c r="M4193" s="7" t="str">
        <f>IFERROR(_xlfn.XLOOKUP(tb_C103[[#This Row],[OS]],[1]!tb_C101[OS],[1]!tb_C101[SITUACAO_OS]),0)</f>
        <v>F</v>
      </c>
      <c r="N4193" t="str">
        <f>_xlfn.XLOOKUP(tb_C103[[#This Row],[OS]],[1]!tb_C101[OS],[1]!tb_C101[OFICINA])</f>
        <v>Eletrico</v>
      </c>
      <c r="O4193" s="14">
        <f>tb_C103[[#This Row],[FIM]] - tb_C103[[#This Row],[INICIO]]</f>
        <v>2.0833333335758653E-2</v>
      </c>
    </row>
    <row r="4194" spans="1:15" x14ac:dyDescent="0.25">
      <c r="B4194">
        <v>2360</v>
      </c>
      <c r="C4194">
        <v>3</v>
      </c>
      <c r="D4194" t="s">
        <v>8673</v>
      </c>
      <c r="E4194" s="9"/>
      <c r="F4194" s="9"/>
      <c r="I4194" t="s">
        <v>184</v>
      </c>
      <c r="J4194" t="s">
        <v>8682</v>
      </c>
      <c r="K4194" s="9">
        <v>45447.695636574077</v>
      </c>
      <c r="L4194" s="13">
        <f>IFERROR(_xlfn.XLOOKUP(tb_C103[[#This Row],[OS]],[1]!tb_C101[OS],[1]!tb_C101[DATA_ABERTURA]),0)</f>
        <v>45444.722175925926</v>
      </c>
      <c r="M4194" s="7" t="str">
        <f>IFERROR(_xlfn.XLOOKUP(tb_C103[[#This Row],[OS]],[1]!tb_C101[OS],[1]!tb_C101[SITUACAO_OS]),0)</f>
        <v>F</v>
      </c>
      <c r="N4194" t="str">
        <f>_xlfn.XLOOKUP(tb_C103[[#This Row],[OS]],[1]!tb_C101[OS],[1]!tb_C101[OFICINA])</f>
        <v>AUTOMATICO - TROCAR</v>
      </c>
      <c r="O4194" s="14">
        <f>tb_C103[[#This Row],[FIM]] - tb_C103[[#This Row],[INICIO]]</f>
        <v>0</v>
      </c>
    </row>
    <row r="4195" spans="1:15" x14ac:dyDescent="0.25">
      <c r="A4195" t="s">
        <v>6398</v>
      </c>
      <c r="B4195">
        <v>2361</v>
      </c>
      <c r="C4195">
        <v>3</v>
      </c>
      <c r="D4195" t="s">
        <v>8673</v>
      </c>
      <c r="E4195" s="9">
        <v>45460.65625</v>
      </c>
      <c r="F4195" s="9">
        <v>45460.6875</v>
      </c>
      <c r="G4195">
        <v>113</v>
      </c>
      <c r="H4195" t="s">
        <v>213</v>
      </c>
      <c r="I4195" t="s">
        <v>184</v>
      </c>
      <c r="J4195" t="s">
        <v>8671</v>
      </c>
      <c r="K4195" s="9">
        <v>45461.717615740738</v>
      </c>
      <c r="L4195" s="13">
        <f>IFERROR(_xlfn.XLOOKUP(tb_C103[[#This Row],[OS]],[1]!tb_C101[OS],[1]!tb_C101[DATA_ABERTURA]),0)</f>
        <v>45444.724305555559</v>
      </c>
      <c r="M4195" s="7" t="str">
        <f>IFERROR(_xlfn.XLOOKUP(tb_C103[[#This Row],[OS]],[1]!tb_C101[OS],[1]!tb_C101[SITUACAO_OS]),0)</f>
        <v>F</v>
      </c>
      <c r="N4195" t="str">
        <f>_xlfn.XLOOKUP(tb_C103[[#This Row],[OS]],[1]!tb_C101[OS],[1]!tb_C101[OFICINA])</f>
        <v>Mecanico</v>
      </c>
      <c r="O4195" s="14">
        <f>tb_C103[[#This Row],[FIM]] - tb_C103[[#This Row],[INICIO]]</f>
        <v>3.125E-2</v>
      </c>
    </row>
    <row r="4196" spans="1:15" x14ac:dyDescent="0.25">
      <c r="A4196" t="s">
        <v>1764</v>
      </c>
      <c r="B4196">
        <v>2362</v>
      </c>
      <c r="C4196">
        <v>3</v>
      </c>
      <c r="D4196" t="s">
        <v>8673</v>
      </c>
      <c r="E4196" s="9">
        <v>45445.958333333336</v>
      </c>
      <c r="F4196" s="9">
        <v>45446.104166666664</v>
      </c>
      <c r="G4196">
        <v>1001</v>
      </c>
      <c r="H4196" t="s">
        <v>2231</v>
      </c>
      <c r="I4196" t="s">
        <v>184</v>
      </c>
      <c r="J4196" t="s">
        <v>8674</v>
      </c>
      <c r="K4196" s="9">
        <v>45449.427199074074</v>
      </c>
      <c r="L4196" s="13">
        <f>IFERROR(_xlfn.XLOOKUP(tb_C103[[#This Row],[OS]],[1]!tb_C101[OS],[1]!tb_C101[DATA_ABERTURA]),0)</f>
        <v>45446.270219907405</v>
      </c>
      <c r="M4196" s="7" t="str">
        <f>IFERROR(_xlfn.XLOOKUP(tb_C103[[#This Row],[OS]],[1]!tb_C101[OS],[1]!tb_C101[SITUACAO_OS]),0)</f>
        <v>F</v>
      </c>
      <c r="N4196" t="str">
        <f>_xlfn.XLOOKUP(tb_C103[[#This Row],[OS]],[1]!tb_C101[OS],[1]!tb_C101[OFICINA])</f>
        <v>Eletrico</v>
      </c>
      <c r="O4196" s="14">
        <f>tb_C103[[#This Row],[FIM]] - tb_C103[[#This Row],[INICIO]]</f>
        <v>0.14583333332848269</v>
      </c>
    </row>
    <row r="4197" spans="1:15" x14ac:dyDescent="0.25">
      <c r="B4197">
        <v>2363</v>
      </c>
      <c r="C4197">
        <v>3</v>
      </c>
      <c r="D4197" t="s">
        <v>8673</v>
      </c>
      <c r="E4197" s="9"/>
      <c r="F4197" s="9"/>
      <c r="G4197">
        <v>506</v>
      </c>
      <c r="H4197" t="s">
        <v>819</v>
      </c>
      <c r="I4197" t="s">
        <v>24</v>
      </c>
      <c r="J4197" t="s">
        <v>8674</v>
      </c>
      <c r="K4197" s="9"/>
      <c r="L4197" s="13">
        <f>IFERROR(_xlfn.XLOOKUP(tb_C103[[#This Row],[OS]],[1]!tb_C101[OS],[1]!tb_C101[DATA_ABERTURA]),0)</f>
        <v>45446.363854166666</v>
      </c>
      <c r="M4197" s="7" t="str">
        <f>IFERROR(_xlfn.XLOOKUP(tb_C103[[#This Row],[OS]],[1]!tb_C101[OS],[1]!tb_C101[SITUACAO_OS]),0)</f>
        <v>E</v>
      </c>
      <c r="N4197" t="str">
        <f>_xlfn.XLOOKUP(tb_C103[[#This Row],[OS]],[1]!tb_C101[OS],[1]!tb_C101[OFICINA])</f>
        <v>Eletrico</v>
      </c>
      <c r="O4197" s="14">
        <f>tb_C103[[#This Row],[FIM]] - tb_C103[[#This Row],[INICIO]]</f>
        <v>0</v>
      </c>
    </row>
    <row r="4198" spans="1:15" x14ac:dyDescent="0.25">
      <c r="A4198" t="s">
        <v>6459</v>
      </c>
      <c r="B4198">
        <v>2364</v>
      </c>
      <c r="C4198">
        <v>3</v>
      </c>
      <c r="D4198" t="s">
        <v>8673</v>
      </c>
      <c r="E4198" s="9">
        <v>45446.609027777777</v>
      </c>
      <c r="F4198" s="9">
        <v>45446.618055555555</v>
      </c>
      <c r="G4198">
        <v>506</v>
      </c>
      <c r="H4198" t="s">
        <v>819</v>
      </c>
      <c r="I4198" t="s">
        <v>24</v>
      </c>
      <c r="J4198" t="s">
        <v>8674</v>
      </c>
      <c r="K4198" s="9">
        <v>45469.756064814814</v>
      </c>
      <c r="L4198" s="13">
        <f>IFERROR(_xlfn.XLOOKUP(tb_C103[[#This Row],[OS]],[1]!tb_C101[OS],[1]!tb_C101[DATA_ABERTURA]),0)</f>
        <v>45446.600300925929</v>
      </c>
      <c r="M4198" s="7" t="str">
        <f>IFERROR(_xlfn.XLOOKUP(tb_C103[[#This Row],[OS]],[1]!tb_C101[OS],[1]!tb_C101[SITUACAO_OS]),0)</f>
        <v>F</v>
      </c>
      <c r="N4198" t="str">
        <f>_xlfn.XLOOKUP(tb_C103[[#This Row],[OS]],[1]!tb_C101[OS],[1]!tb_C101[OFICINA])</f>
        <v>Eletrico</v>
      </c>
      <c r="O4198" s="14">
        <f>tb_C103[[#This Row],[FIM]] - tb_C103[[#This Row],[INICIO]]</f>
        <v>9.0277777781011537E-3</v>
      </c>
    </row>
    <row r="4199" spans="1:15" x14ac:dyDescent="0.25">
      <c r="A4199" t="s">
        <v>2551</v>
      </c>
      <c r="B4199">
        <v>2365</v>
      </c>
      <c r="C4199">
        <v>3</v>
      </c>
      <c r="D4199" t="s">
        <v>8673</v>
      </c>
      <c r="E4199" s="9">
        <v>45447.36041666667</v>
      </c>
      <c r="F4199" s="9">
        <v>45447.416666666664</v>
      </c>
      <c r="G4199">
        <v>206</v>
      </c>
      <c r="H4199" t="s">
        <v>793</v>
      </c>
      <c r="I4199" t="s">
        <v>175</v>
      </c>
      <c r="J4199" t="s">
        <v>8671</v>
      </c>
      <c r="K4199" s="9">
        <v>45462.392881944441</v>
      </c>
      <c r="L4199" s="13">
        <f>IFERROR(_xlfn.XLOOKUP(tb_C103[[#This Row],[OS]],[1]!tb_C101[OS],[1]!tb_C101[DATA_ABERTURA]),0)</f>
        <v>45447.360856481479</v>
      </c>
      <c r="M4199" s="7" t="str">
        <f>IFERROR(_xlfn.XLOOKUP(tb_C103[[#This Row],[OS]],[1]!tb_C101[OS],[1]!tb_C101[SITUACAO_OS]),0)</f>
        <v>F</v>
      </c>
      <c r="N4199" t="str">
        <f>_xlfn.XLOOKUP(tb_C103[[#This Row],[OS]],[1]!tb_C101[OS],[1]!tb_C101[OFICINA])</f>
        <v>Mecanico</v>
      </c>
      <c r="O4199" s="14">
        <f>tb_C103[[#This Row],[FIM]] - tb_C103[[#This Row],[INICIO]]</f>
        <v>5.6249999994179234E-2</v>
      </c>
    </row>
    <row r="4200" spans="1:15" x14ac:dyDescent="0.25">
      <c r="A4200" t="s">
        <v>8330</v>
      </c>
      <c r="B4200">
        <v>2366</v>
      </c>
      <c r="C4200">
        <v>3</v>
      </c>
      <c r="D4200" t="s">
        <v>8673</v>
      </c>
      <c r="E4200" s="9">
        <v>45447.375</v>
      </c>
      <c r="F4200" s="9">
        <v>45447.458333333336</v>
      </c>
      <c r="G4200">
        <v>117</v>
      </c>
      <c r="H4200" t="s">
        <v>354</v>
      </c>
      <c r="I4200" t="s">
        <v>184</v>
      </c>
      <c r="J4200" t="s">
        <v>8678</v>
      </c>
      <c r="K4200" s="9">
        <v>45447.461944444447</v>
      </c>
      <c r="L4200" s="13">
        <f>IFERROR(_xlfn.XLOOKUP(tb_C103[[#This Row],[OS]],[1]!tb_C101[OS],[1]!tb_C101[DATA_ABERTURA]),0)</f>
        <v>45447.459918981483</v>
      </c>
      <c r="M4200" s="7" t="str">
        <f>IFERROR(_xlfn.XLOOKUP(tb_C103[[#This Row],[OS]],[1]!tb_C101[OS],[1]!tb_C101[SITUACAO_OS]),0)</f>
        <v>F</v>
      </c>
      <c r="N4200" t="str">
        <f>_xlfn.XLOOKUP(tb_C103[[#This Row],[OS]],[1]!tb_C101[OS],[1]!tb_C101[OFICINA])</f>
        <v>Terceiro</v>
      </c>
      <c r="O4200" s="14">
        <f>tb_C103[[#This Row],[FIM]] - tb_C103[[#This Row],[INICIO]]</f>
        <v>8.3333333335758653E-2</v>
      </c>
    </row>
    <row r="4201" spans="1:15" x14ac:dyDescent="0.25">
      <c r="A4201" t="s">
        <v>8330</v>
      </c>
      <c r="B4201">
        <v>2367</v>
      </c>
      <c r="C4201">
        <v>3</v>
      </c>
      <c r="D4201" t="s">
        <v>8673</v>
      </c>
      <c r="E4201" s="9">
        <v>45447.375</v>
      </c>
      <c r="F4201" s="9">
        <v>45447.5</v>
      </c>
      <c r="G4201">
        <v>302</v>
      </c>
      <c r="H4201" t="s">
        <v>787</v>
      </c>
      <c r="I4201" t="s">
        <v>220</v>
      </c>
      <c r="J4201" t="s">
        <v>8678</v>
      </c>
      <c r="K4201" s="9">
        <v>45447.669791666667</v>
      </c>
      <c r="L4201" s="13">
        <f>IFERROR(_xlfn.XLOOKUP(tb_C103[[#This Row],[OS]],[1]!tb_C101[OS],[1]!tb_C101[DATA_ABERTURA]),0)</f>
        <v>45447.668703703705</v>
      </c>
      <c r="M4201" s="7" t="str">
        <f>IFERROR(_xlfn.XLOOKUP(tb_C103[[#This Row],[OS]],[1]!tb_C101[OS],[1]!tb_C101[SITUACAO_OS]),0)</f>
        <v>F</v>
      </c>
      <c r="N4201" t="str">
        <f>_xlfn.XLOOKUP(tb_C103[[#This Row],[OS]],[1]!tb_C101[OS],[1]!tb_C101[OFICINA])</f>
        <v>Terceiro</v>
      </c>
      <c r="O4201" s="14">
        <f>tb_C103[[#This Row],[FIM]] - tb_C103[[#This Row],[INICIO]]</f>
        <v>0.125</v>
      </c>
    </row>
    <row r="4202" spans="1:15" x14ac:dyDescent="0.25">
      <c r="B4202">
        <v>2368</v>
      </c>
      <c r="C4202">
        <v>5</v>
      </c>
      <c r="D4202" t="s">
        <v>8690</v>
      </c>
      <c r="E4202" s="9"/>
      <c r="F4202" s="9"/>
      <c r="G4202">
        <v>507</v>
      </c>
      <c r="H4202" t="s">
        <v>757</v>
      </c>
      <c r="I4202" t="s">
        <v>24</v>
      </c>
      <c r="J4202" t="s">
        <v>8678</v>
      </c>
      <c r="K4202" s="9">
        <v>45670.6562037037</v>
      </c>
      <c r="L4202" s="13">
        <f>IFERROR(_xlfn.XLOOKUP(tb_C103[[#This Row],[OS]],[1]!tb_C101[OS],[1]!tb_C101[DATA_ABERTURA]),0)</f>
        <v>45447.668993055559</v>
      </c>
      <c r="M4202" s="7" t="str">
        <f>IFERROR(_xlfn.XLOOKUP(tb_C103[[#This Row],[OS]],[1]!tb_C101[OS],[1]!tb_C101[SITUACAO_OS]),0)</f>
        <v>F</v>
      </c>
      <c r="N4202" t="str">
        <f>_xlfn.XLOOKUP(tb_C103[[#This Row],[OS]],[1]!tb_C101[OS],[1]!tb_C101[OFICINA])</f>
        <v>Terceiro</v>
      </c>
      <c r="O4202" s="14">
        <f>tb_C103[[#This Row],[FIM]] - tb_C103[[#This Row],[INICIO]]</f>
        <v>0</v>
      </c>
    </row>
    <row r="4203" spans="1:15" x14ac:dyDescent="0.25">
      <c r="A4203" t="s">
        <v>1764</v>
      </c>
      <c r="B4203">
        <v>2369</v>
      </c>
      <c r="C4203">
        <v>3</v>
      </c>
      <c r="D4203" t="s">
        <v>8673</v>
      </c>
      <c r="E4203" s="9">
        <v>45449.1875</v>
      </c>
      <c r="F4203" s="9">
        <v>45449.208333333336</v>
      </c>
      <c r="G4203">
        <v>117</v>
      </c>
      <c r="H4203" t="s">
        <v>354</v>
      </c>
      <c r="I4203" t="s">
        <v>184</v>
      </c>
      <c r="J4203" t="s">
        <v>8674</v>
      </c>
      <c r="K4203" s="9">
        <v>45449.430717592593</v>
      </c>
      <c r="L4203" s="13">
        <f>IFERROR(_xlfn.XLOOKUP(tb_C103[[#This Row],[OS]],[1]!tb_C101[OS],[1]!tb_C101[DATA_ABERTURA]),0)</f>
        <v>45449.206435185188</v>
      </c>
      <c r="M4203" s="7" t="str">
        <f>IFERROR(_xlfn.XLOOKUP(tb_C103[[#This Row],[OS]],[1]!tb_C101[OS],[1]!tb_C101[SITUACAO_OS]),0)</f>
        <v>F</v>
      </c>
      <c r="N4203" t="str">
        <f>_xlfn.XLOOKUP(tb_C103[[#This Row],[OS]],[1]!tb_C101[OS],[1]!tb_C101[OFICINA])</f>
        <v>Eletrico</v>
      </c>
      <c r="O4203" s="14">
        <f>tb_C103[[#This Row],[FIM]] - tb_C103[[#This Row],[INICIO]]</f>
        <v>2.0833333335758653E-2</v>
      </c>
    </row>
    <row r="4204" spans="1:15" x14ac:dyDescent="0.25">
      <c r="A4204" t="s">
        <v>5446</v>
      </c>
      <c r="B4204">
        <v>2370</v>
      </c>
      <c r="C4204">
        <v>3</v>
      </c>
      <c r="D4204" t="s">
        <v>8673</v>
      </c>
      <c r="E4204" s="9">
        <v>45449.333333333336</v>
      </c>
      <c r="F4204" s="9">
        <v>45449.375</v>
      </c>
      <c r="G4204">
        <v>116</v>
      </c>
      <c r="H4204" t="s">
        <v>290</v>
      </c>
      <c r="I4204" t="s">
        <v>184</v>
      </c>
      <c r="J4204" t="s">
        <v>8674</v>
      </c>
      <c r="K4204" s="9">
        <v>45469.756215277775</v>
      </c>
      <c r="L4204" s="13">
        <f>IFERROR(_xlfn.XLOOKUP(tb_C103[[#This Row],[OS]],[1]!tb_C101[OS],[1]!tb_C101[DATA_ABERTURA]),0)</f>
        <v>45449.32644675926</v>
      </c>
      <c r="M4204" s="7" t="str">
        <f>IFERROR(_xlfn.XLOOKUP(tb_C103[[#This Row],[OS]],[1]!tb_C101[OS],[1]!tb_C101[SITUACAO_OS]),0)</f>
        <v>F</v>
      </c>
      <c r="N4204" t="str">
        <f>_xlfn.XLOOKUP(tb_C103[[#This Row],[OS]],[1]!tb_C101[OS],[1]!tb_C101[OFICINA])</f>
        <v>Eletrico</v>
      </c>
      <c r="O4204" s="14">
        <f>tb_C103[[#This Row],[FIM]] - tb_C103[[#This Row],[INICIO]]</f>
        <v>4.1666666664241347E-2</v>
      </c>
    </row>
    <row r="4205" spans="1:15" x14ac:dyDescent="0.25">
      <c r="A4205" t="s">
        <v>8330</v>
      </c>
      <c r="B4205">
        <v>2370</v>
      </c>
      <c r="C4205">
        <v>3</v>
      </c>
      <c r="D4205" t="s">
        <v>8673</v>
      </c>
      <c r="E4205" s="9">
        <v>45449.333333333336</v>
      </c>
      <c r="F4205" s="9">
        <v>45449.375</v>
      </c>
      <c r="G4205">
        <v>116</v>
      </c>
      <c r="H4205" t="s">
        <v>290</v>
      </c>
      <c r="I4205" t="s">
        <v>184</v>
      </c>
      <c r="J4205" t="s">
        <v>8674</v>
      </c>
      <c r="K4205" s="9">
        <v>45469.756215277775</v>
      </c>
      <c r="L4205" s="13">
        <f>IFERROR(_xlfn.XLOOKUP(tb_C103[[#This Row],[OS]],[1]!tb_C101[OS],[1]!tb_C101[DATA_ABERTURA]),0)</f>
        <v>45449.32644675926</v>
      </c>
      <c r="M4205" s="7" t="str">
        <f>IFERROR(_xlfn.XLOOKUP(tb_C103[[#This Row],[OS]],[1]!tb_C101[OS],[1]!tb_C101[SITUACAO_OS]),0)</f>
        <v>F</v>
      </c>
      <c r="N4205" t="str">
        <f>_xlfn.XLOOKUP(tb_C103[[#This Row],[OS]],[1]!tb_C101[OS],[1]!tb_C101[OFICINA])</f>
        <v>Eletrico</v>
      </c>
      <c r="O4205" s="14">
        <f>tb_C103[[#This Row],[FIM]] - tb_C103[[#This Row],[INICIO]]</f>
        <v>4.1666666664241347E-2</v>
      </c>
    </row>
    <row r="4206" spans="1:15" x14ac:dyDescent="0.25">
      <c r="A4206" t="s">
        <v>5446</v>
      </c>
      <c r="B4206">
        <v>2370</v>
      </c>
      <c r="C4206">
        <v>3</v>
      </c>
      <c r="D4206" t="s">
        <v>8673</v>
      </c>
      <c r="E4206" s="9">
        <v>45449.333333333336</v>
      </c>
      <c r="F4206" s="9">
        <v>45449.375</v>
      </c>
      <c r="G4206">
        <v>116</v>
      </c>
      <c r="H4206" t="s">
        <v>290</v>
      </c>
      <c r="I4206" t="s">
        <v>184</v>
      </c>
      <c r="J4206" t="s">
        <v>8674</v>
      </c>
      <c r="K4206" s="9">
        <v>45469.756215277775</v>
      </c>
      <c r="L4206" s="13">
        <f>IFERROR(_xlfn.XLOOKUP(tb_C103[[#This Row],[OS]],[1]!tb_C101[OS],[1]!tb_C101[DATA_ABERTURA]),0)</f>
        <v>45449.32644675926</v>
      </c>
      <c r="M4206" s="7" t="str">
        <f>IFERROR(_xlfn.XLOOKUP(tb_C103[[#This Row],[OS]],[1]!tb_C101[OS],[1]!tb_C101[SITUACAO_OS]),0)</f>
        <v>F</v>
      </c>
      <c r="N4206" t="str">
        <f>_xlfn.XLOOKUP(tb_C103[[#This Row],[OS]],[1]!tb_C101[OS],[1]!tb_C101[OFICINA])</f>
        <v>Eletrico</v>
      </c>
      <c r="O4206" s="14">
        <f>tb_C103[[#This Row],[FIM]] - tb_C103[[#This Row],[INICIO]]</f>
        <v>4.1666666664241347E-2</v>
      </c>
    </row>
    <row r="4207" spans="1:15" x14ac:dyDescent="0.25">
      <c r="A4207" t="s">
        <v>8330</v>
      </c>
      <c r="B4207">
        <v>2370</v>
      </c>
      <c r="C4207">
        <v>3</v>
      </c>
      <c r="D4207" t="s">
        <v>8673</v>
      </c>
      <c r="E4207" s="9">
        <v>45449.333333333336</v>
      </c>
      <c r="F4207" s="9">
        <v>45449.375</v>
      </c>
      <c r="G4207">
        <v>116</v>
      </c>
      <c r="H4207" t="s">
        <v>290</v>
      </c>
      <c r="I4207" t="s">
        <v>184</v>
      </c>
      <c r="J4207" t="s">
        <v>8674</v>
      </c>
      <c r="K4207" s="9">
        <v>45469.756215277775</v>
      </c>
      <c r="L4207" s="13">
        <f>IFERROR(_xlfn.XLOOKUP(tb_C103[[#This Row],[OS]],[1]!tb_C101[OS],[1]!tb_C101[DATA_ABERTURA]),0)</f>
        <v>45449.32644675926</v>
      </c>
      <c r="M4207" s="7" t="str">
        <f>IFERROR(_xlfn.XLOOKUP(tb_C103[[#This Row],[OS]],[1]!tb_C101[OS],[1]!tb_C101[SITUACAO_OS]),0)</f>
        <v>F</v>
      </c>
      <c r="N4207" t="str">
        <f>_xlfn.XLOOKUP(tb_C103[[#This Row],[OS]],[1]!tb_C101[OS],[1]!tb_C101[OFICINA])</f>
        <v>Eletrico</v>
      </c>
      <c r="O4207" s="14">
        <f>tb_C103[[#This Row],[FIM]] - tb_C103[[#This Row],[INICIO]]</f>
        <v>4.1666666664241347E-2</v>
      </c>
    </row>
    <row r="4208" spans="1:15" x14ac:dyDescent="0.25">
      <c r="A4208" t="s">
        <v>6398</v>
      </c>
      <c r="B4208">
        <v>2371</v>
      </c>
      <c r="C4208">
        <v>3</v>
      </c>
      <c r="D4208" t="s">
        <v>8673</v>
      </c>
      <c r="E4208" s="9">
        <v>45449.625</v>
      </c>
      <c r="F4208" s="9">
        <v>45449.708333333336</v>
      </c>
      <c r="G4208">
        <v>113</v>
      </c>
      <c r="H4208" t="s">
        <v>213</v>
      </c>
      <c r="I4208" t="s">
        <v>184</v>
      </c>
      <c r="J4208" t="s">
        <v>8671</v>
      </c>
      <c r="K4208" s="9">
        <v>45453.738645833335</v>
      </c>
      <c r="L4208" s="13">
        <f>IFERROR(_xlfn.XLOOKUP(tb_C103[[#This Row],[OS]],[1]!tb_C101[OS],[1]!tb_C101[DATA_ABERTURA]),0)</f>
        <v>45449.443437499998</v>
      </c>
      <c r="M4208" s="7" t="str">
        <f>IFERROR(_xlfn.XLOOKUP(tb_C103[[#This Row],[OS]],[1]!tb_C101[OS],[1]!tb_C101[SITUACAO_OS]),0)</f>
        <v>F</v>
      </c>
      <c r="N4208" t="str">
        <f>_xlfn.XLOOKUP(tb_C103[[#This Row],[OS]],[1]!tb_C101[OS],[1]!tb_C101[OFICINA])</f>
        <v>Mecanico</v>
      </c>
      <c r="O4208" s="14">
        <f>tb_C103[[#This Row],[FIM]] - tb_C103[[#This Row],[INICIO]]</f>
        <v>8.3333333335758653E-2</v>
      </c>
    </row>
    <row r="4209" spans="1:15" x14ac:dyDescent="0.25">
      <c r="A4209" t="s">
        <v>6807</v>
      </c>
      <c r="B4209">
        <v>2372</v>
      </c>
      <c r="C4209">
        <v>3</v>
      </c>
      <c r="D4209" t="s">
        <v>8673</v>
      </c>
      <c r="E4209" s="9">
        <v>45449.506944444445</v>
      </c>
      <c r="F4209" s="9">
        <v>45449.520833333336</v>
      </c>
      <c r="G4209">
        <v>117</v>
      </c>
      <c r="H4209" t="s">
        <v>354</v>
      </c>
      <c r="I4209" t="s">
        <v>184</v>
      </c>
      <c r="J4209" t="s">
        <v>8674</v>
      </c>
      <c r="K4209" s="9">
        <v>45450.358414351853</v>
      </c>
      <c r="L4209" s="13">
        <f>IFERROR(_xlfn.XLOOKUP(tb_C103[[#This Row],[OS]],[1]!tb_C101[OS],[1]!tb_C101[DATA_ABERTURA]),0)</f>
        <v>45449.566736111112</v>
      </c>
      <c r="M4209" s="7" t="str">
        <f>IFERROR(_xlfn.XLOOKUP(tb_C103[[#This Row],[OS]],[1]!tb_C101[OS],[1]!tb_C101[SITUACAO_OS]),0)</f>
        <v>F</v>
      </c>
      <c r="N4209" t="str">
        <f>_xlfn.XLOOKUP(tb_C103[[#This Row],[OS]],[1]!tb_C101[OS],[1]!tb_C101[OFICINA])</f>
        <v>Eletrico</v>
      </c>
      <c r="O4209" s="14">
        <f>tb_C103[[#This Row],[FIM]] - tb_C103[[#This Row],[INICIO]]</f>
        <v>1.3888888890505768E-2</v>
      </c>
    </row>
    <row r="4210" spans="1:15" x14ac:dyDescent="0.25">
      <c r="A4210" t="s">
        <v>2551</v>
      </c>
      <c r="B4210">
        <v>2373</v>
      </c>
      <c r="C4210">
        <v>3</v>
      </c>
      <c r="D4210" t="s">
        <v>8673</v>
      </c>
      <c r="E4210" s="9">
        <v>45449.567361111112</v>
      </c>
      <c r="F4210" s="9">
        <v>45449.572916666664</v>
      </c>
      <c r="G4210">
        <v>116</v>
      </c>
      <c r="H4210" t="s">
        <v>290</v>
      </c>
      <c r="I4210" t="s">
        <v>184</v>
      </c>
      <c r="J4210" t="s">
        <v>8671</v>
      </c>
      <c r="K4210" s="9">
        <v>45453.419849537036</v>
      </c>
      <c r="L4210" s="13">
        <f>IFERROR(_xlfn.XLOOKUP(tb_C103[[#This Row],[OS]],[1]!tb_C101[OS],[1]!tb_C101[DATA_ABERTURA]),0)</f>
        <v>45449.56759259259</v>
      </c>
      <c r="M4210" s="7" t="str">
        <f>IFERROR(_xlfn.XLOOKUP(tb_C103[[#This Row],[OS]],[1]!tb_C101[OS],[1]!tb_C101[SITUACAO_OS]),0)</f>
        <v>F</v>
      </c>
      <c r="N4210" t="str">
        <f>_xlfn.XLOOKUP(tb_C103[[#This Row],[OS]],[1]!tb_C101[OS],[1]!tb_C101[OFICINA])</f>
        <v>Mecanico</v>
      </c>
      <c r="O4210" s="14">
        <f>tb_C103[[#This Row],[FIM]] - tb_C103[[#This Row],[INICIO]]</f>
        <v>5.5555555518367328E-3</v>
      </c>
    </row>
    <row r="4211" spans="1:15" x14ac:dyDescent="0.25">
      <c r="A4211" t="s">
        <v>5446</v>
      </c>
      <c r="B4211">
        <v>2374</v>
      </c>
      <c r="C4211">
        <v>3</v>
      </c>
      <c r="D4211" t="s">
        <v>8673</v>
      </c>
      <c r="E4211" s="9">
        <v>45449.590277777781</v>
      </c>
      <c r="F4211" s="9">
        <v>45449.597222222219</v>
      </c>
      <c r="G4211">
        <v>1005</v>
      </c>
      <c r="H4211" t="s">
        <v>2856</v>
      </c>
      <c r="I4211" t="s">
        <v>858</v>
      </c>
      <c r="J4211" t="s">
        <v>8674</v>
      </c>
      <c r="K4211" s="9">
        <v>45450.358206018522</v>
      </c>
      <c r="L4211" s="13">
        <f>IFERROR(_xlfn.XLOOKUP(tb_C103[[#This Row],[OS]],[1]!tb_C101[OS],[1]!tb_C101[DATA_ABERTURA]),0)</f>
        <v>45449.598680555559</v>
      </c>
      <c r="M4211" s="7" t="str">
        <f>IFERROR(_xlfn.XLOOKUP(tb_C103[[#This Row],[OS]],[1]!tb_C101[OS],[1]!tb_C101[SITUACAO_OS]),0)</f>
        <v>F</v>
      </c>
      <c r="N4211" t="str">
        <f>_xlfn.XLOOKUP(tb_C103[[#This Row],[OS]],[1]!tb_C101[OS],[1]!tb_C101[OFICINA])</f>
        <v>Eletrico</v>
      </c>
      <c r="O4211" s="14">
        <f>tb_C103[[#This Row],[FIM]] - tb_C103[[#This Row],[INICIO]]</f>
        <v>6.9444444379769266E-3</v>
      </c>
    </row>
    <row r="4212" spans="1:15" x14ac:dyDescent="0.25">
      <c r="A4212" t="s">
        <v>6807</v>
      </c>
      <c r="B4212">
        <v>2374</v>
      </c>
      <c r="C4212">
        <v>3</v>
      </c>
      <c r="D4212" t="s">
        <v>8673</v>
      </c>
      <c r="E4212" s="9">
        <v>45449.590277777781</v>
      </c>
      <c r="F4212" s="9">
        <v>45449.597222222219</v>
      </c>
      <c r="G4212">
        <v>1005</v>
      </c>
      <c r="H4212" t="s">
        <v>2856</v>
      </c>
      <c r="I4212" t="s">
        <v>858</v>
      </c>
      <c r="J4212" t="s">
        <v>8674</v>
      </c>
      <c r="K4212" s="9">
        <v>45450.358206018522</v>
      </c>
      <c r="L4212" s="13">
        <f>IFERROR(_xlfn.XLOOKUP(tb_C103[[#This Row],[OS]],[1]!tb_C101[OS],[1]!tb_C101[DATA_ABERTURA]),0)</f>
        <v>45449.598680555559</v>
      </c>
      <c r="M4212" s="7" t="str">
        <f>IFERROR(_xlfn.XLOOKUP(tb_C103[[#This Row],[OS]],[1]!tb_C101[OS],[1]!tb_C101[SITUACAO_OS]),0)</f>
        <v>F</v>
      </c>
      <c r="N4212" t="str">
        <f>_xlfn.XLOOKUP(tb_C103[[#This Row],[OS]],[1]!tb_C101[OS],[1]!tb_C101[OFICINA])</f>
        <v>Eletrico</v>
      </c>
      <c r="O4212" s="14">
        <f>tb_C103[[#This Row],[FIM]] - tb_C103[[#This Row],[INICIO]]</f>
        <v>6.9444444379769266E-3</v>
      </c>
    </row>
    <row r="4213" spans="1:15" x14ac:dyDescent="0.25">
      <c r="A4213" t="s">
        <v>5446</v>
      </c>
      <c r="B4213">
        <v>2374</v>
      </c>
      <c r="C4213">
        <v>3</v>
      </c>
      <c r="D4213" t="s">
        <v>8673</v>
      </c>
      <c r="E4213" s="9">
        <v>45449.590277777781</v>
      </c>
      <c r="F4213" s="9">
        <v>45449.597222222219</v>
      </c>
      <c r="G4213">
        <v>1005</v>
      </c>
      <c r="H4213" t="s">
        <v>2856</v>
      </c>
      <c r="I4213" t="s">
        <v>858</v>
      </c>
      <c r="J4213" t="s">
        <v>8674</v>
      </c>
      <c r="K4213" s="9">
        <v>45450.358206018522</v>
      </c>
      <c r="L4213" s="13">
        <f>IFERROR(_xlfn.XLOOKUP(tb_C103[[#This Row],[OS]],[1]!tb_C101[OS],[1]!tb_C101[DATA_ABERTURA]),0)</f>
        <v>45449.598680555559</v>
      </c>
      <c r="M4213" s="7" t="str">
        <f>IFERROR(_xlfn.XLOOKUP(tb_C103[[#This Row],[OS]],[1]!tb_C101[OS],[1]!tb_C101[SITUACAO_OS]),0)</f>
        <v>F</v>
      </c>
      <c r="N4213" t="str">
        <f>_xlfn.XLOOKUP(tb_C103[[#This Row],[OS]],[1]!tb_C101[OS],[1]!tb_C101[OFICINA])</f>
        <v>Eletrico</v>
      </c>
      <c r="O4213" s="14">
        <f>tb_C103[[#This Row],[FIM]] - tb_C103[[#This Row],[INICIO]]</f>
        <v>6.9444444379769266E-3</v>
      </c>
    </row>
    <row r="4214" spans="1:15" x14ac:dyDescent="0.25">
      <c r="A4214" t="s">
        <v>6807</v>
      </c>
      <c r="B4214">
        <v>2374</v>
      </c>
      <c r="C4214">
        <v>3</v>
      </c>
      <c r="D4214" t="s">
        <v>8673</v>
      </c>
      <c r="E4214" s="9">
        <v>45449.590277777781</v>
      </c>
      <c r="F4214" s="9">
        <v>45449.597222222219</v>
      </c>
      <c r="G4214">
        <v>1005</v>
      </c>
      <c r="H4214" t="s">
        <v>2856</v>
      </c>
      <c r="I4214" t="s">
        <v>858</v>
      </c>
      <c r="J4214" t="s">
        <v>8674</v>
      </c>
      <c r="K4214" s="9">
        <v>45450.358206018522</v>
      </c>
      <c r="L4214" s="13">
        <f>IFERROR(_xlfn.XLOOKUP(tb_C103[[#This Row],[OS]],[1]!tb_C101[OS],[1]!tb_C101[DATA_ABERTURA]),0)</f>
        <v>45449.598680555559</v>
      </c>
      <c r="M4214" s="7" t="str">
        <f>IFERROR(_xlfn.XLOOKUP(tb_C103[[#This Row],[OS]],[1]!tb_C101[OS],[1]!tb_C101[SITUACAO_OS]),0)</f>
        <v>F</v>
      </c>
      <c r="N4214" t="str">
        <f>_xlfn.XLOOKUP(tb_C103[[#This Row],[OS]],[1]!tb_C101[OS],[1]!tb_C101[OFICINA])</f>
        <v>Eletrico</v>
      </c>
      <c r="O4214" s="14">
        <f>tb_C103[[#This Row],[FIM]] - tb_C103[[#This Row],[INICIO]]</f>
        <v>6.9444444379769266E-3</v>
      </c>
    </row>
    <row r="4215" spans="1:15" x14ac:dyDescent="0.25">
      <c r="A4215" t="s">
        <v>6459</v>
      </c>
      <c r="B4215">
        <v>2375</v>
      </c>
      <c r="C4215">
        <v>3</v>
      </c>
      <c r="D4215" t="s">
        <v>8673</v>
      </c>
      <c r="E4215" s="9">
        <v>45449.833333333336</v>
      </c>
      <c r="F4215" s="9">
        <v>45449.847222222219</v>
      </c>
      <c r="G4215">
        <v>115</v>
      </c>
      <c r="H4215" t="s">
        <v>197</v>
      </c>
      <c r="I4215" t="s">
        <v>184</v>
      </c>
      <c r="J4215" t="s">
        <v>8671</v>
      </c>
      <c r="K4215" s="9">
        <v>45469.356747685182</v>
      </c>
      <c r="L4215" s="13">
        <f>IFERROR(_xlfn.XLOOKUP(tb_C103[[#This Row],[OS]],[1]!tb_C101[OS],[1]!tb_C101[DATA_ABERTURA]),0)</f>
        <v>45449.828159722223</v>
      </c>
      <c r="M4215" s="7" t="str">
        <f>IFERROR(_xlfn.XLOOKUP(tb_C103[[#This Row],[OS]],[1]!tb_C101[OS],[1]!tb_C101[SITUACAO_OS]),0)</f>
        <v>F</v>
      </c>
      <c r="N4215" t="str">
        <f>_xlfn.XLOOKUP(tb_C103[[#This Row],[OS]],[1]!tb_C101[OS],[1]!tb_C101[OFICINA])</f>
        <v>Mecanico</v>
      </c>
      <c r="O4215" s="14">
        <f>tb_C103[[#This Row],[FIM]] - tb_C103[[#This Row],[INICIO]]</f>
        <v>1.3888888883229811E-2</v>
      </c>
    </row>
    <row r="4216" spans="1:15" x14ac:dyDescent="0.25">
      <c r="A4216" t="s">
        <v>6398</v>
      </c>
      <c r="B4216">
        <v>2376</v>
      </c>
      <c r="C4216">
        <v>3</v>
      </c>
      <c r="D4216" t="s">
        <v>8673</v>
      </c>
      <c r="E4216" s="9">
        <v>45449.875</v>
      </c>
      <c r="F4216" s="9">
        <v>45449.902777777781</v>
      </c>
      <c r="G4216">
        <v>115</v>
      </c>
      <c r="H4216" t="s">
        <v>197</v>
      </c>
      <c r="I4216" t="s">
        <v>184</v>
      </c>
      <c r="J4216" t="s">
        <v>8671</v>
      </c>
      <c r="K4216" s="9">
        <v>45453.419374999998</v>
      </c>
      <c r="L4216" s="13">
        <f>IFERROR(_xlfn.XLOOKUP(tb_C103[[#This Row],[OS]],[1]!tb_C101[OS],[1]!tb_C101[DATA_ABERTURA]),0)</f>
        <v>45449.911527777775</v>
      </c>
      <c r="M4216" s="7" t="str">
        <f>IFERROR(_xlfn.XLOOKUP(tb_C103[[#This Row],[OS]],[1]!tb_C101[OS],[1]!tb_C101[SITUACAO_OS]),0)</f>
        <v>F</v>
      </c>
      <c r="N4216" t="str">
        <f>_xlfn.XLOOKUP(tb_C103[[#This Row],[OS]],[1]!tb_C101[OS],[1]!tb_C101[OFICINA])</f>
        <v>Mecanico</v>
      </c>
      <c r="O4216" s="14">
        <f>tb_C103[[#This Row],[FIM]] - tb_C103[[#This Row],[INICIO]]</f>
        <v>2.7777777781011537E-2</v>
      </c>
    </row>
    <row r="4217" spans="1:15" x14ac:dyDescent="0.25">
      <c r="A4217" t="s">
        <v>6459</v>
      </c>
      <c r="B4217">
        <v>2377</v>
      </c>
      <c r="C4217">
        <v>3</v>
      </c>
      <c r="D4217" t="s">
        <v>8673</v>
      </c>
      <c r="E4217" s="9">
        <v>45449.916666666664</v>
      </c>
      <c r="F4217" s="9">
        <v>45449.930555555555</v>
      </c>
      <c r="G4217">
        <v>112</v>
      </c>
      <c r="H4217" t="s">
        <v>237</v>
      </c>
      <c r="I4217" t="s">
        <v>184</v>
      </c>
      <c r="J4217" t="s">
        <v>8674</v>
      </c>
      <c r="K4217" s="9">
        <v>45467.583379629628</v>
      </c>
      <c r="L4217" s="13">
        <f>IFERROR(_xlfn.XLOOKUP(tb_C103[[#This Row],[OS]],[1]!tb_C101[OS],[1]!tb_C101[DATA_ABERTURA]),0)</f>
        <v>45449.912476851852</v>
      </c>
      <c r="M4217" s="7" t="str">
        <f>IFERROR(_xlfn.XLOOKUP(tb_C103[[#This Row],[OS]],[1]!tb_C101[OS],[1]!tb_C101[SITUACAO_OS]),0)</f>
        <v>F</v>
      </c>
      <c r="N4217" t="str">
        <f>_xlfn.XLOOKUP(tb_C103[[#This Row],[OS]],[1]!tb_C101[OS],[1]!tb_C101[OFICINA])</f>
        <v>Eletrico</v>
      </c>
      <c r="O4217" s="14">
        <f>tb_C103[[#This Row],[FIM]] - tb_C103[[#This Row],[INICIO]]</f>
        <v>1.3888888890505768E-2</v>
      </c>
    </row>
    <row r="4218" spans="1:15" x14ac:dyDescent="0.25">
      <c r="A4218" t="s">
        <v>6807</v>
      </c>
      <c r="B4218">
        <v>2378</v>
      </c>
      <c r="C4218">
        <v>3</v>
      </c>
      <c r="D4218" t="s">
        <v>8673</v>
      </c>
      <c r="E4218" s="9">
        <v>45450.5625</v>
      </c>
      <c r="F4218" s="9">
        <v>45450.607638888891</v>
      </c>
      <c r="G4218">
        <v>115</v>
      </c>
      <c r="H4218" t="s">
        <v>197</v>
      </c>
      <c r="I4218" t="s">
        <v>184</v>
      </c>
      <c r="J4218" t="s">
        <v>8674</v>
      </c>
      <c r="K4218" s="9">
        <v>45471.386643518519</v>
      </c>
      <c r="L4218" s="13">
        <f>IFERROR(_xlfn.XLOOKUP(tb_C103[[#This Row],[OS]],[1]!tb_C101[OS],[1]!tb_C101[DATA_ABERTURA]),0)</f>
        <v>45450.544687499998</v>
      </c>
      <c r="M4218" s="7" t="str">
        <f>IFERROR(_xlfn.XLOOKUP(tb_C103[[#This Row],[OS]],[1]!tb_C101[OS],[1]!tb_C101[SITUACAO_OS]),0)</f>
        <v>F</v>
      </c>
      <c r="N4218" t="str">
        <f>_xlfn.XLOOKUP(tb_C103[[#This Row],[OS]],[1]!tb_C101[OS],[1]!tb_C101[OFICINA])</f>
        <v>Eletrico</v>
      </c>
      <c r="O4218" s="14">
        <f>tb_C103[[#This Row],[FIM]] - tb_C103[[#This Row],[INICIO]]</f>
        <v>4.5138888890505768E-2</v>
      </c>
    </row>
    <row r="4219" spans="1:15" x14ac:dyDescent="0.25">
      <c r="A4219" t="s">
        <v>6398</v>
      </c>
      <c r="B4219">
        <v>2379</v>
      </c>
      <c r="C4219">
        <v>3</v>
      </c>
      <c r="D4219" t="s">
        <v>8673</v>
      </c>
      <c r="E4219" s="9">
        <v>45450.606944444444</v>
      </c>
      <c r="F4219" s="9">
        <v>45450.666666666664</v>
      </c>
      <c r="G4219">
        <v>501</v>
      </c>
      <c r="H4219" t="s">
        <v>228</v>
      </c>
      <c r="I4219" t="s">
        <v>24</v>
      </c>
      <c r="J4219" t="s">
        <v>8671</v>
      </c>
      <c r="K4219" s="9">
        <v>45460.736550925925</v>
      </c>
      <c r="L4219" s="13">
        <f>IFERROR(_xlfn.XLOOKUP(tb_C103[[#This Row],[OS]],[1]!tb_C101[OS],[1]!tb_C101[DATA_ABERTURA]),0)</f>
        <v>45450.608564814815</v>
      </c>
      <c r="M4219" s="7" t="str">
        <f>IFERROR(_xlfn.XLOOKUP(tb_C103[[#This Row],[OS]],[1]!tb_C101[OS],[1]!tb_C101[SITUACAO_OS]),0)</f>
        <v>F</v>
      </c>
      <c r="N4219" t="str">
        <f>_xlfn.XLOOKUP(tb_C103[[#This Row],[OS]],[1]!tb_C101[OS],[1]!tb_C101[OFICINA])</f>
        <v>Mecanico</v>
      </c>
      <c r="O4219" s="14">
        <f>tb_C103[[#This Row],[FIM]] - tb_C103[[#This Row],[INICIO]]</f>
        <v>5.9722222220443655E-2</v>
      </c>
    </row>
    <row r="4220" spans="1:15" x14ac:dyDescent="0.25">
      <c r="A4220" t="s">
        <v>6398</v>
      </c>
      <c r="B4220">
        <v>2380</v>
      </c>
      <c r="C4220">
        <v>3</v>
      </c>
      <c r="D4220" t="s">
        <v>8673</v>
      </c>
      <c r="E4220" s="9">
        <v>45450.777777777781</v>
      </c>
      <c r="F4220" s="9">
        <v>45450.791666666664</v>
      </c>
      <c r="G4220">
        <v>406</v>
      </c>
      <c r="H4220" t="s">
        <v>822</v>
      </c>
      <c r="I4220" t="s">
        <v>79</v>
      </c>
      <c r="J4220" t="s">
        <v>8671</v>
      </c>
      <c r="K4220" s="9">
        <v>45453.738807870373</v>
      </c>
      <c r="L4220" s="13">
        <f>IFERROR(_xlfn.XLOOKUP(tb_C103[[#This Row],[OS]],[1]!tb_C101[OS],[1]!tb_C101[DATA_ABERTURA]),0)</f>
        <v>45450.772453703707</v>
      </c>
      <c r="M4220" s="7" t="str">
        <f>IFERROR(_xlfn.XLOOKUP(tb_C103[[#This Row],[OS]],[1]!tb_C101[OS],[1]!tb_C101[SITUACAO_OS]),0)</f>
        <v>F</v>
      </c>
      <c r="N4220" t="str">
        <f>_xlfn.XLOOKUP(tb_C103[[#This Row],[OS]],[1]!tb_C101[OS],[1]!tb_C101[OFICINA])</f>
        <v>Mecanico</v>
      </c>
      <c r="O4220" s="14">
        <f>tb_C103[[#This Row],[FIM]] - tb_C103[[#This Row],[INICIO]]</f>
        <v>1.3888888883229811E-2</v>
      </c>
    </row>
    <row r="4221" spans="1:15" x14ac:dyDescent="0.25">
      <c r="A4221" t="s">
        <v>6398</v>
      </c>
      <c r="B4221">
        <v>2381</v>
      </c>
      <c r="C4221">
        <v>3</v>
      </c>
      <c r="D4221" t="s">
        <v>8673</v>
      </c>
      <c r="E4221" s="9">
        <v>45450.780555555553</v>
      </c>
      <c r="F4221" s="9">
        <v>45582.423611111109</v>
      </c>
      <c r="G4221">
        <v>413</v>
      </c>
      <c r="H4221" t="s">
        <v>295</v>
      </c>
      <c r="I4221" t="s">
        <v>79</v>
      </c>
      <c r="J4221" t="s">
        <v>8671</v>
      </c>
      <c r="K4221" s="9">
        <v>45583.545787037037</v>
      </c>
      <c r="L4221" s="13">
        <f>IFERROR(_xlfn.XLOOKUP(tb_C103[[#This Row],[OS]],[1]!tb_C101[OS],[1]!tb_C101[DATA_ABERTURA]),0)</f>
        <v>45450.781099537038</v>
      </c>
      <c r="M4221" s="7" t="str">
        <f>IFERROR(_xlfn.XLOOKUP(tb_C103[[#This Row],[OS]],[1]!tb_C101[OS],[1]!tb_C101[SITUACAO_OS]),0)</f>
        <v>F</v>
      </c>
      <c r="N4221" t="str">
        <f>_xlfn.XLOOKUP(tb_C103[[#This Row],[OS]],[1]!tb_C101[OS],[1]!tb_C101[OFICINA])</f>
        <v>Mecanico</v>
      </c>
      <c r="O4221" s="14">
        <f>tb_C103[[#This Row],[FIM]] - tb_C103[[#This Row],[INICIO]]</f>
        <v>131.6430555555562</v>
      </c>
    </row>
    <row r="4222" spans="1:15" x14ac:dyDescent="0.25">
      <c r="A4222" t="s">
        <v>6807</v>
      </c>
      <c r="B4222">
        <v>2382</v>
      </c>
      <c r="C4222">
        <v>3</v>
      </c>
      <c r="D4222" t="s">
        <v>8673</v>
      </c>
      <c r="E4222" s="9">
        <v>45451.413194444445</v>
      </c>
      <c r="F4222" s="9">
        <v>45451.430555555555</v>
      </c>
      <c r="G4222">
        <v>118</v>
      </c>
      <c r="H4222" t="s">
        <v>1349</v>
      </c>
      <c r="I4222" t="s">
        <v>184</v>
      </c>
      <c r="J4222" t="s">
        <v>8674</v>
      </c>
      <c r="K4222" s="9">
        <v>45463.635104166664</v>
      </c>
      <c r="L4222" s="13">
        <f>IFERROR(_xlfn.XLOOKUP(tb_C103[[#This Row],[OS]],[1]!tb_C101[OS],[1]!tb_C101[DATA_ABERTURA]),0)</f>
        <v>45451.403414351851</v>
      </c>
      <c r="M4222" s="7" t="str">
        <f>IFERROR(_xlfn.XLOOKUP(tb_C103[[#This Row],[OS]],[1]!tb_C101[OS],[1]!tb_C101[SITUACAO_OS]),0)</f>
        <v>F</v>
      </c>
      <c r="N4222" t="str">
        <f>_xlfn.XLOOKUP(tb_C103[[#This Row],[OS]],[1]!tb_C101[OS],[1]!tb_C101[OFICINA])</f>
        <v>Eletrico</v>
      </c>
      <c r="O4222" s="14">
        <f>tb_C103[[#This Row],[FIM]] - tb_C103[[#This Row],[INICIO]]</f>
        <v>1.7361111109494232E-2</v>
      </c>
    </row>
    <row r="4223" spans="1:15" x14ac:dyDescent="0.25">
      <c r="A4223" t="s">
        <v>8330</v>
      </c>
      <c r="B4223">
        <v>2383</v>
      </c>
      <c r="C4223">
        <v>3</v>
      </c>
      <c r="D4223" t="s">
        <v>8673</v>
      </c>
      <c r="E4223" s="9">
        <v>45451.948611111111</v>
      </c>
      <c r="F4223" s="9">
        <v>45451.990277777775</v>
      </c>
      <c r="G4223">
        <v>116</v>
      </c>
      <c r="H4223" t="s">
        <v>290</v>
      </c>
      <c r="I4223" t="s">
        <v>184</v>
      </c>
      <c r="J4223" t="s">
        <v>8674</v>
      </c>
      <c r="K4223" s="9">
        <v>45468.395231481481</v>
      </c>
      <c r="L4223" s="13">
        <f>IFERROR(_xlfn.XLOOKUP(tb_C103[[#This Row],[OS]],[1]!tb_C101[OS],[1]!tb_C101[DATA_ABERTURA]),0)</f>
        <v>45451.948703703703</v>
      </c>
      <c r="M4223" s="7" t="str">
        <f>IFERROR(_xlfn.XLOOKUP(tb_C103[[#This Row],[OS]],[1]!tb_C101[OS],[1]!tb_C101[SITUACAO_OS]),0)</f>
        <v>F</v>
      </c>
      <c r="N4223" t="str">
        <f>_xlfn.XLOOKUP(tb_C103[[#This Row],[OS]],[1]!tb_C101[OS],[1]!tb_C101[OFICINA])</f>
        <v>Eletrico</v>
      </c>
      <c r="O4223" s="14">
        <f>tb_C103[[#This Row],[FIM]] - tb_C103[[#This Row],[INICIO]]</f>
        <v>4.1666666664241347E-2</v>
      </c>
    </row>
    <row r="4224" spans="1:15" x14ac:dyDescent="0.25">
      <c r="A4224" t="s">
        <v>1764</v>
      </c>
      <c r="B4224">
        <v>2384</v>
      </c>
      <c r="C4224">
        <v>3</v>
      </c>
      <c r="D4224" t="s">
        <v>8673</v>
      </c>
      <c r="E4224" s="9">
        <v>45453.083333333336</v>
      </c>
      <c r="F4224" s="9">
        <v>45453.135416666664</v>
      </c>
      <c r="G4224">
        <v>108</v>
      </c>
      <c r="H4224" t="s">
        <v>317</v>
      </c>
      <c r="I4224" t="s">
        <v>184</v>
      </c>
      <c r="J4224" t="s">
        <v>8674</v>
      </c>
      <c r="K4224" s="9">
        <v>45461.453483796293</v>
      </c>
      <c r="L4224" s="13">
        <f>IFERROR(_xlfn.XLOOKUP(tb_C103[[#This Row],[OS]],[1]!tb_C101[OS],[1]!tb_C101[DATA_ABERTURA]),0)</f>
        <v>45453.150127314817</v>
      </c>
      <c r="M4224" s="7" t="str">
        <f>IFERROR(_xlfn.XLOOKUP(tb_C103[[#This Row],[OS]],[1]!tb_C101[OS],[1]!tb_C101[SITUACAO_OS]),0)</f>
        <v>F</v>
      </c>
      <c r="N4224" t="str">
        <f>_xlfn.XLOOKUP(tb_C103[[#This Row],[OS]],[1]!tb_C101[OS],[1]!tb_C101[OFICINA])</f>
        <v>Eletrico</v>
      </c>
      <c r="O4224" s="14">
        <f>tb_C103[[#This Row],[FIM]] - tb_C103[[#This Row],[INICIO]]</f>
        <v>5.2083333328482695E-2</v>
      </c>
    </row>
    <row r="4225" spans="1:15" x14ac:dyDescent="0.25">
      <c r="A4225" t="s">
        <v>5388</v>
      </c>
      <c r="B4225">
        <v>2385</v>
      </c>
      <c r="C4225">
        <v>3</v>
      </c>
      <c r="D4225" t="s">
        <v>8673</v>
      </c>
      <c r="E4225" s="9">
        <v>45453.083333333336</v>
      </c>
      <c r="F4225" s="9">
        <v>45453.125</v>
      </c>
      <c r="G4225">
        <v>115</v>
      </c>
      <c r="H4225" t="s">
        <v>197</v>
      </c>
      <c r="I4225" t="s">
        <v>184</v>
      </c>
      <c r="J4225" t="s">
        <v>8671</v>
      </c>
      <c r="K4225" s="9">
        <v>45454.456238425926</v>
      </c>
      <c r="L4225" s="13">
        <f>IFERROR(_xlfn.XLOOKUP(tb_C103[[#This Row],[OS]],[1]!tb_C101[OS],[1]!tb_C101[DATA_ABERTURA]),0)</f>
        <v>45453.151712962965</v>
      </c>
      <c r="M4225" s="7" t="str">
        <f>IFERROR(_xlfn.XLOOKUP(tb_C103[[#This Row],[OS]],[1]!tb_C101[OS],[1]!tb_C101[SITUACAO_OS]),0)</f>
        <v>F</v>
      </c>
      <c r="N4225" t="str">
        <f>_xlfn.XLOOKUP(tb_C103[[#This Row],[OS]],[1]!tb_C101[OS],[1]!tb_C101[OFICINA])</f>
        <v>Mecanico</v>
      </c>
      <c r="O4225" s="14">
        <f>tb_C103[[#This Row],[FIM]] - tb_C103[[#This Row],[INICIO]]</f>
        <v>4.1666666664241347E-2</v>
      </c>
    </row>
    <row r="4226" spans="1:15" x14ac:dyDescent="0.25">
      <c r="A4226" t="s">
        <v>6807</v>
      </c>
      <c r="B4226">
        <v>2386</v>
      </c>
      <c r="C4226">
        <v>3</v>
      </c>
      <c r="D4226" t="s">
        <v>8673</v>
      </c>
      <c r="E4226" s="9">
        <v>45453.364583333336</v>
      </c>
      <c r="F4226" s="9">
        <v>45453.375</v>
      </c>
      <c r="G4226">
        <v>118</v>
      </c>
      <c r="H4226" t="s">
        <v>1349</v>
      </c>
      <c r="I4226" t="s">
        <v>184</v>
      </c>
      <c r="J4226" t="s">
        <v>8674</v>
      </c>
      <c r="K4226" s="9">
        <v>45469.365393518521</v>
      </c>
      <c r="L4226" s="13">
        <f>IFERROR(_xlfn.XLOOKUP(tb_C103[[#This Row],[OS]],[1]!tb_C101[OS],[1]!tb_C101[DATA_ABERTURA]),0)</f>
        <v>45453.356307870374</v>
      </c>
      <c r="M4226" s="7" t="str">
        <f>IFERROR(_xlfn.XLOOKUP(tb_C103[[#This Row],[OS]],[1]!tb_C101[OS],[1]!tb_C101[SITUACAO_OS]),0)</f>
        <v>F</v>
      </c>
      <c r="N4226" t="str">
        <f>_xlfn.XLOOKUP(tb_C103[[#This Row],[OS]],[1]!tb_C101[OS],[1]!tb_C101[OFICINA])</f>
        <v>Eletrico</v>
      </c>
      <c r="O4226" s="14">
        <f>tb_C103[[#This Row],[FIM]] - tb_C103[[#This Row],[INICIO]]</f>
        <v>1.0416666664241347E-2</v>
      </c>
    </row>
    <row r="4227" spans="1:15" x14ac:dyDescent="0.25">
      <c r="A4227" t="s">
        <v>5446</v>
      </c>
      <c r="B4227">
        <v>2387</v>
      </c>
      <c r="C4227">
        <v>3</v>
      </c>
      <c r="D4227" t="s">
        <v>8673</v>
      </c>
      <c r="E4227" s="9">
        <v>45453.409722222219</v>
      </c>
      <c r="F4227" s="9">
        <v>45453.434027777781</v>
      </c>
      <c r="G4227">
        <v>116</v>
      </c>
      <c r="H4227" t="s">
        <v>290</v>
      </c>
      <c r="I4227" t="s">
        <v>184</v>
      </c>
      <c r="J4227" t="s">
        <v>8674</v>
      </c>
      <c r="K4227" s="9">
        <v>45463.63590277778</v>
      </c>
      <c r="L4227" s="13">
        <f>IFERROR(_xlfn.XLOOKUP(tb_C103[[#This Row],[OS]],[1]!tb_C101[OS],[1]!tb_C101[DATA_ABERTURA]),0)</f>
        <v>45453.391956018517</v>
      </c>
      <c r="M4227" s="7" t="str">
        <f>IFERROR(_xlfn.XLOOKUP(tb_C103[[#This Row],[OS]],[1]!tb_C101[OS],[1]!tb_C101[SITUACAO_OS]),0)</f>
        <v>F</v>
      </c>
      <c r="N4227" t="str">
        <f>_xlfn.XLOOKUP(tb_C103[[#This Row],[OS]],[1]!tb_C101[OS],[1]!tb_C101[OFICINA])</f>
        <v>Eletrico</v>
      </c>
      <c r="O4227" s="14">
        <f>tb_C103[[#This Row],[FIM]] - tb_C103[[#This Row],[INICIO]]</f>
        <v>2.4305555562023073E-2</v>
      </c>
    </row>
    <row r="4228" spans="1:15" x14ac:dyDescent="0.25">
      <c r="A4228" t="s">
        <v>6807</v>
      </c>
      <c r="B4228">
        <v>2387</v>
      </c>
      <c r="C4228">
        <v>3</v>
      </c>
      <c r="D4228" t="s">
        <v>8673</v>
      </c>
      <c r="E4228" s="9">
        <v>45453.409722222219</v>
      </c>
      <c r="F4228" s="9">
        <v>45453.434027777781</v>
      </c>
      <c r="G4228">
        <v>116</v>
      </c>
      <c r="H4228" t="s">
        <v>290</v>
      </c>
      <c r="I4228" t="s">
        <v>184</v>
      </c>
      <c r="J4228" t="s">
        <v>8674</v>
      </c>
      <c r="K4228" s="9">
        <v>45463.63590277778</v>
      </c>
      <c r="L4228" s="13">
        <f>IFERROR(_xlfn.XLOOKUP(tb_C103[[#This Row],[OS]],[1]!tb_C101[OS],[1]!tb_C101[DATA_ABERTURA]),0)</f>
        <v>45453.391956018517</v>
      </c>
      <c r="M4228" s="7" t="str">
        <f>IFERROR(_xlfn.XLOOKUP(tb_C103[[#This Row],[OS]],[1]!tb_C101[OS],[1]!tb_C101[SITUACAO_OS]),0)</f>
        <v>F</v>
      </c>
      <c r="N4228" t="str">
        <f>_xlfn.XLOOKUP(tb_C103[[#This Row],[OS]],[1]!tb_C101[OS],[1]!tb_C101[OFICINA])</f>
        <v>Eletrico</v>
      </c>
      <c r="O4228" s="14">
        <f>tb_C103[[#This Row],[FIM]] - tb_C103[[#This Row],[INICIO]]</f>
        <v>2.4305555562023073E-2</v>
      </c>
    </row>
    <row r="4229" spans="1:15" x14ac:dyDescent="0.25">
      <c r="A4229" t="s">
        <v>5446</v>
      </c>
      <c r="B4229">
        <v>2387</v>
      </c>
      <c r="C4229">
        <v>3</v>
      </c>
      <c r="D4229" t="s">
        <v>8673</v>
      </c>
      <c r="E4229" s="9">
        <v>45453.409722222219</v>
      </c>
      <c r="F4229" s="9">
        <v>45453.434027777781</v>
      </c>
      <c r="G4229">
        <v>116</v>
      </c>
      <c r="H4229" t="s">
        <v>290</v>
      </c>
      <c r="I4229" t="s">
        <v>184</v>
      </c>
      <c r="J4229" t="s">
        <v>8674</v>
      </c>
      <c r="K4229" s="9">
        <v>45463.63590277778</v>
      </c>
      <c r="L4229" s="13">
        <f>IFERROR(_xlfn.XLOOKUP(tb_C103[[#This Row],[OS]],[1]!tb_C101[OS],[1]!tb_C101[DATA_ABERTURA]),0)</f>
        <v>45453.391956018517</v>
      </c>
      <c r="M4229" s="7" t="str">
        <f>IFERROR(_xlfn.XLOOKUP(tb_C103[[#This Row],[OS]],[1]!tb_C101[OS],[1]!tb_C101[SITUACAO_OS]),0)</f>
        <v>F</v>
      </c>
      <c r="N4229" t="str">
        <f>_xlfn.XLOOKUP(tb_C103[[#This Row],[OS]],[1]!tb_C101[OS],[1]!tb_C101[OFICINA])</f>
        <v>Eletrico</v>
      </c>
      <c r="O4229" s="14">
        <f>tb_C103[[#This Row],[FIM]] - tb_C103[[#This Row],[INICIO]]</f>
        <v>2.4305555562023073E-2</v>
      </c>
    </row>
    <row r="4230" spans="1:15" x14ac:dyDescent="0.25">
      <c r="A4230" t="s">
        <v>6807</v>
      </c>
      <c r="B4230">
        <v>2387</v>
      </c>
      <c r="C4230">
        <v>3</v>
      </c>
      <c r="D4230" t="s">
        <v>8673</v>
      </c>
      <c r="E4230" s="9">
        <v>45453.409722222219</v>
      </c>
      <c r="F4230" s="9">
        <v>45453.434027777781</v>
      </c>
      <c r="G4230">
        <v>116</v>
      </c>
      <c r="H4230" t="s">
        <v>290</v>
      </c>
      <c r="I4230" t="s">
        <v>184</v>
      </c>
      <c r="J4230" t="s">
        <v>8674</v>
      </c>
      <c r="K4230" s="9">
        <v>45463.63590277778</v>
      </c>
      <c r="L4230" s="13">
        <f>IFERROR(_xlfn.XLOOKUP(tb_C103[[#This Row],[OS]],[1]!tb_C101[OS],[1]!tb_C101[DATA_ABERTURA]),0)</f>
        <v>45453.391956018517</v>
      </c>
      <c r="M4230" s="7" t="str">
        <f>IFERROR(_xlfn.XLOOKUP(tb_C103[[#This Row],[OS]],[1]!tb_C101[OS],[1]!tb_C101[SITUACAO_OS]),0)</f>
        <v>F</v>
      </c>
      <c r="N4230" t="str">
        <f>_xlfn.XLOOKUP(tb_C103[[#This Row],[OS]],[1]!tb_C101[OS],[1]!tb_C101[OFICINA])</f>
        <v>Eletrico</v>
      </c>
      <c r="O4230" s="14">
        <f>tb_C103[[#This Row],[FIM]] - tb_C103[[#This Row],[INICIO]]</f>
        <v>2.4305555562023073E-2</v>
      </c>
    </row>
    <row r="4231" spans="1:15" x14ac:dyDescent="0.25">
      <c r="A4231" t="s">
        <v>2551</v>
      </c>
      <c r="B4231">
        <v>2388</v>
      </c>
      <c r="C4231">
        <v>3</v>
      </c>
      <c r="D4231" t="s">
        <v>8673</v>
      </c>
      <c r="E4231" s="9">
        <v>45453.577777777777</v>
      </c>
      <c r="F4231" s="9">
        <v>45453.597222222219</v>
      </c>
      <c r="G4231">
        <v>406</v>
      </c>
      <c r="H4231" t="s">
        <v>822</v>
      </c>
      <c r="I4231" t="s">
        <v>79</v>
      </c>
      <c r="J4231" t="s">
        <v>8671</v>
      </c>
      <c r="K4231" s="9">
        <v>45457.372870370367</v>
      </c>
      <c r="L4231" s="13">
        <f>IFERROR(_xlfn.XLOOKUP(tb_C103[[#This Row],[OS]],[1]!tb_C101[OS],[1]!tb_C101[DATA_ABERTURA]),0)</f>
        <v>45453.577951388892</v>
      </c>
      <c r="M4231" s="7" t="str">
        <f>IFERROR(_xlfn.XLOOKUP(tb_C103[[#This Row],[OS]],[1]!tb_C101[OS],[1]!tb_C101[SITUACAO_OS]),0)</f>
        <v>F</v>
      </c>
      <c r="N4231" t="str">
        <f>_xlfn.XLOOKUP(tb_C103[[#This Row],[OS]],[1]!tb_C101[OS],[1]!tb_C101[OFICINA])</f>
        <v>Mecanico</v>
      </c>
      <c r="O4231" s="14">
        <f>tb_C103[[#This Row],[FIM]] - tb_C103[[#This Row],[INICIO]]</f>
        <v>1.9444444442342501E-2</v>
      </c>
    </row>
    <row r="4232" spans="1:15" x14ac:dyDescent="0.25">
      <c r="A4232" t="s">
        <v>4080</v>
      </c>
      <c r="B4232">
        <v>2389</v>
      </c>
      <c r="C4232">
        <v>3</v>
      </c>
      <c r="D4232" t="s">
        <v>8673</v>
      </c>
      <c r="E4232" s="9">
        <v>45453.583333333336</v>
      </c>
      <c r="F4232" s="9">
        <v>45453.590277777781</v>
      </c>
      <c r="G4232">
        <v>506</v>
      </c>
      <c r="H4232" t="s">
        <v>819</v>
      </c>
      <c r="I4232" t="s">
        <v>24</v>
      </c>
      <c r="J4232" t="s">
        <v>8674</v>
      </c>
      <c r="K4232" s="9">
        <v>45460.344895833332</v>
      </c>
      <c r="L4232" s="13">
        <f>IFERROR(_xlfn.XLOOKUP(tb_C103[[#This Row],[OS]],[1]!tb_C101[OS],[1]!tb_C101[DATA_ABERTURA]),0)</f>
        <v>45453.587812500002</v>
      </c>
      <c r="M4232" s="7" t="str">
        <f>IFERROR(_xlfn.XLOOKUP(tb_C103[[#This Row],[OS]],[1]!tb_C101[OS],[1]!tb_C101[SITUACAO_OS]),0)</f>
        <v>F</v>
      </c>
      <c r="N4232" t="str">
        <f>_xlfn.XLOOKUP(tb_C103[[#This Row],[OS]],[1]!tb_C101[OS],[1]!tb_C101[OFICINA])</f>
        <v>Eletrico</v>
      </c>
      <c r="O4232" s="14">
        <f>tb_C103[[#This Row],[FIM]] - tb_C103[[#This Row],[INICIO]]</f>
        <v>6.9444444452528842E-3</v>
      </c>
    </row>
    <row r="4233" spans="1:15" x14ac:dyDescent="0.25">
      <c r="A4233" t="s">
        <v>4080</v>
      </c>
      <c r="B4233">
        <v>2390</v>
      </c>
      <c r="C4233">
        <v>3</v>
      </c>
      <c r="D4233" t="s">
        <v>8673</v>
      </c>
      <c r="E4233" s="9">
        <v>45453.625</v>
      </c>
      <c r="F4233" s="9">
        <v>45453.635416666664</v>
      </c>
      <c r="G4233">
        <v>506</v>
      </c>
      <c r="H4233" t="s">
        <v>819</v>
      </c>
      <c r="I4233" t="s">
        <v>24</v>
      </c>
      <c r="J4233" t="s">
        <v>8674</v>
      </c>
      <c r="K4233" s="9">
        <v>45460.345208333332</v>
      </c>
      <c r="L4233" s="13">
        <f>IFERROR(_xlfn.XLOOKUP(tb_C103[[#This Row],[OS]],[1]!tb_C101[OS],[1]!tb_C101[DATA_ABERTURA]),0)</f>
        <v>45453.629444444443</v>
      </c>
      <c r="M4233" s="7" t="str">
        <f>IFERROR(_xlfn.XLOOKUP(tb_C103[[#This Row],[OS]],[1]!tb_C101[OS],[1]!tb_C101[SITUACAO_OS]),0)</f>
        <v>F</v>
      </c>
      <c r="N4233" t="str">
        <f>_xlfn.XLOOKUP(tb_C103[[#This Row],[OS]],[1]!tb_C101[OS],[1]!tb_C101[OFICINA])</f>
        <v>Eletrico</v>
      </c>
      <c r="O4233" s="14">
        <f>tb_C103[[#This Row],[FIM]] - tb_C103[[#This Row],[INICIO]]</f>
        <v>1.0416666664241347E-2</v>
      </c>
    </row>
    <row r="4234" spans="1:15" x14ac:dyDescent="0.25">
      <c r="A4234" t="s">
        <v>6398</v>
      </c>
      <c r="B4234">
        <v>2391</v>
      </c>
      <c r="C4234">
        <v>3</v>
      </c>
      <c r="D4234" t="s">
        <v>8673</v>
      </c>
      <c r="E4234" s="9">
        <v>45453.71597222222</v>
      </c>
      <c r="F4234" s="9">
        <v>45453.744444444441</v>
      </c>
      <c r="G4234">
        <v>406</v>
      </c>
      <c r="H4234" t="s">
        <v>822</v>
      </c>
      <c r="I4234" t="s">
        <v>79</v>
      </c>
      <c r="J4234" t="s">
        <v>8671</v>
      </c>
      <c r="K4234" s="9">
        <v>45456.634699074071</v>
      </c>
      <c r="L4234" s="13">
        <f>IFERROR(_xlfn.XLOOKUP(tb_C103[[#This Row],[OS]],[1]!tb_C101[OS],[1]!tb_C101[DATA_ABERTURA]),0)</f>
        <v>45453.681481481479</v>
      </c>
      <c r="M4234" s="7" t="str">
        <f>IFERROR(_xlfn.XLOOKUP(tb_C103[[#This Row],[OS]],[1]!tb_C101[OS],[1]!tb_C101[SITUACAO_OS]),0)</f>
        <v>F</v>
      </c>
      <c r="N4234" t="str">
        <f>_xlfn.XLOOKUP(tb_C103[[#This Row],[OS]],[1]!tb_C101[OS],[1]!tb_C101[OFICINA])</f>
        <v>Mecanico</v>
      </c>
      <c r="O4234" s="14">
        <f>tb_C103[[#This Row],[FIM]] - tb_C103[[#This Row],[INICIO]]</f>
        <v>2.8472222220443655E-2</v>
      </c>
    </row>
    <row r="4235" spans="1:15" x14ac:dyDescent="0.25">
      <c r="A4235" t="s">
        <v>6398</v>
      </c>
      <c r="B4235">
        <v>2392</v>
      </c>
      <c r="C4235">
        <v>3</v>
      </c>
      <c r="D4235" t="s">
        <v>8673</v>
      </c>
      <c r="E4235" s="9">
        <v>45453.645833333336</v>
      </c>
      <c r="F4235" s="9">
        <v>45453.666666666664</v>
      </c>
      <c r="G4235">
        <v>505</v>
      </c>
      <c r="H4235" t="s">
        <v>851</v>
      </c>
      <c r="I4235" t="s">
        <v>24</v>
      </c>
      <c r="J4235" t="s">
        <v>8671</v>
      </c>
      <c r="K4235" s="9">
        <v>45456.634201388886</v>
      </c>
      <c r="L4235" s="13">
        <f>IFERROR(_xlfn.XLOOKUP(tb_C103[[#This Row],[OS]],[1]!tb_C101[OS],[1]!tb_C101[DATA_ABERTURA]),0)</f>
        <v>45453.704872685186</v>
      </c>
      <c r="M4235" s="7" t="str">
        <f>IFERROR(_xlfn.XLOOKUP(tb_C103[[#This Row],[OS]],[1]!tb_C101[OS],[1]!tb_C101[SITUACAO_OS]),0)</f>
        <v>F</v>
      </c>
      <c r="N4235" t="str">
        <f>_xlfn.XLOOKUP(tb_C103[[#This Row],[OS]],[1]!tb_C101[OS],[1]!tb_C101[OFICINA])</f>
        <v>Mecanico</v>
      </c>
      <c r="O4235" s="14">
        <f>tb_C103[[#This Row],[FIM]] - tb_C103[[#This Row],[INICIO]]</f>
        <v>2.0833333328482695E-2</v>
      </c>
    </row>
    <row r="4236" spans="1:15" x14ac:dyDescent="0.25">
      <c r="A4236" t="s">
        <v>6398</v>
      </c>
      <c r="B4236">
        <v>2393</v>
      </c>
      <c r="C4236">
        <v>3</v>
      </c>
      <c r="D4236" t="s">
        <v>8673</v>
      </c>
      <c r="E4236" s="9">
        <v>45453.715277777781</v>
      </c>
      <c r="F4236" s="9">
        <v>45453.8125</v>
      </c>
      <c r="G4236">
        <v>112</v>
      </c>
      <c r="H4236" t="s">
        <v>237</v>
      </c>
      <c r="I4236" t="s">
        <v>184</v>
      </c>
      <c r="J4236" t="s">
        <v>8671</v>
      </c>
      <c r="K4236" s="9">
        <v>45488.348287037035</v>
      </c>
      <c r="L4236" s="13">
        <f>IFERROR(_xlfn.XLOOKUP(tb_C103[[#This Row],[OS]],[1]!tb_C101[OS],[1]!tb_C101[DATA_ABERTURA]),0)</f>
        <v>45453.708472222221</v>
      </c>
      <c r="M4236" s="7" t="str">
        <f>IFERROR(_xlfn.XLOOKUP(tb_C103[[#This Row],[OS]],[1]!tb_C101[OS],[1]!tb_C101[SITUACAO_OS]),0)</f>
        <v>F</v>
      </c>
      <c r="N4236" t="str">
        <f>_xlfn.XLOOKUP(tb_C103[[#This Row],[OS]],[1]!tb_C101[OS],[1]!tb_C101[OFICINA])</f>
        <v>Mecanico</v>
      </c>
      <c r="O4236" s="14">
        <f>tb_C103[[#This Row],[FIM]] - tb_C103[[#This Row],[INICIO]]</f>
        <v>9.7222222218988463E-2</v>
      </c>
    </row>
    <row r="4237" spans="1:15" x14ac:dyDescent="0.25">
      <c r="A4237" t="s">
        <v>6398</v>
      </c>
      <c r="B4237">
        <v>2394</v>
      </c>
      <c r="C4237">
        <v>3</v>
      </c>
      <c r="D4237" t="s">
        <v>8673</v>
      </c>
      <c r="E4237" s="9">
        <v>45453.725694444445</v>
      </c>
      <c r="F4237" s="9">
        <v>45453.743055555555</v>
      </c>
      <c r="G4237">
        <v>112</v>
      </c>
      <c r="H4237" t="s">
        <v>237</v>
      </c>
      <c r="I4237" t="s">
        <v>184</v>
      </c>
      <c r="J4237" t="s">
        <v>8671</v>
      </c>
      <c r="K4237" s="9">
        <v>45464.709606481483</v>
      </c>
      <c r="L4237" s="13">
        <f>IFERROR(_xlfn.XLOOKUP(tb_C103[[#This Row],[OS]],[1]!tb_C101[OS],[1]!tb_C101[DATA_ABERTURA]),0)</f>
        <v>45453.712893518517</v>
      </c>
      <c r="M4237" s="7" t="str">
        <f>IFERROR(_xlfn.XLOOKUP(tb_C103[[#This Row],[OS]],[1]!tb_C101[OS],[1]!tb_C101[SITUACAO_OS]),0)</f>
        <v>F</v>
      </c>
      <c r="N4237" t="str">
        <f>_xlfn.XLOOKUP(tb_C103[[#This Row],[OS]],[1]!tb_C101[OS],[1]!tb_C101[OFICINA])</f>
        <v>Mecanico</v>
      </c>
      <c r="O4237" s="14">
        <f>tb_C103[[#This Row],[FIM]] - tb_C103[[#This Row],[INICIO]]</f>
        <v>1.7361111109494232E-2</v>
      </c>
    </row>
    <row r="4238" spans="1:15" x14ac:dyDescent="0.25">
      <c r="B4238">
        <v>2395</v>
      </c>
      <c r="C4238">
        <v>3</v>
      </c>
      <c r="D4238" t="s">
        <v>8673</v>
      </c>
      <c r="E4238" s="9"/>
      <c r="F4238" s="9"/>
      <c r="G4238">
        <v>117</v>
      </c>
      <c r="H4238" t="s">
        <v>354</v>
      </c>
      <c r="I4238" t="s">
        <v>184</v>
      </c>
      <c r="J4238" t="s">
        <v>8674</v>
      </c>
      <c r="K4238" s="9"/>
      <c r="L4238" s="13">
        <f>IFERROR(_xlfn.XLOOKUP(tb_C103[[#This Row],[OS]],[1]!tb_C101[OS],[1]!tb_C101[DATA_ABERTURA]),0)</f>
        <v>45454.348402777781</v>
      </c>
      <c r="M4238" s="7" t="str">
        <f>IFERROR(_xlfn.XLOOKUP(tb_C103[[#This Row],[OS]],[1]!tb_C101[OS],[1]!tb_C101[SITUACAO_OS]),0)</f>
        <v>A</v>
      </c>
      <c r="N4238" t="str">
        <f>_xlfn.XLOOKUP(tb_C103[[#This Row],[OS]],[1]!tb_C101[OS],[1]!tb_C101[OFICINA])</f>
        <v>Eletrico</v>
      </c>
      <c r="O4238" s="14">
        <f>tb_C103[[#This Row],[FIM]] - tb_C103[[#This Row],[INICIO]]</f>
        <v>0</v>
      </c>
    </row>
    <row r="4239" spans="1:15" x14ac:dyDescent="0.25">
      <c r="A4239" t="s">
        <v>6398</v>
      </c>
      <c r="B4239">
        <v>2396</v>
      </c>
      <c r="C4239">
        <v>3</v>
      </c>
      <c r="D4239" t="s">
        <v>8673</v>
      </c>
      <c r="E4239" s="9">
        <v>45454.75</v>
      </c>
      <c r="F4239" s="9">
        <v>45454.791666666664</v>
      </c>
      <c r="G4239">
        <v>207</v>
      </c>
      <c r="H4239" t="s">
        <v>760</v>
      </c>
      <c r="I4239" t="s">
        <v>175</v>
      </c>
      <c r="J4239" t="s">
        <v>8671</v>
      </c>
      <c r="K4239" s="9">
        <v>45460.736284722225</v>
      </c>
      <c r="L4239" s="13">
        <f>IFERROR(_xlfn.XLOOKUP(tb_C103[[#This Row],[OS]],[1]!tb_C101[OS],[1]!tb_C101[DATA_ABERTURA]),0)</f>
        <v>45454.612962962965</v>
      </c>
      <c r="M4239" s="7" t="str">
        <f>IFERROR(_xlfn.XLOOKUP(tb_C103[[#This Row],[OS]],[1]!tb_C101[OS],[1]!tb_C101[SITUACAO_OS]),0)</f>
        <v>F</v>
      </c>
      <c r="N4239" t="str">
        <f>_xlfn.XLOOKUP(tb_C103[[#This Row],[OS]],[1]!tb_C101[OS],[1]!tb_C101[OFICINA])</f>
        <v>Mecanico</v>
      </c>
      <c r="O4239" s="14">
        <f>tb_C103[[#This Row],[FIM]] - tb_C103[[#This Row],[INICIO]]</f>
        <v>4.1666666664241347E-2</v>
      </c>
    </row>
    <row r="4240" spans="1:15" x14ac:dyDescent="0.25">
      <c r="A4240" t="s">
        <v>6459</v>
      </c>
      <c r="B4240">
        <v>2397</v>
      </c>
      <c r="C4240">
        <v>3</v>
      </c>
      <c r="D4240" t="s">
        <v>8673</v>
      </c>
      <c r="E4240" s="9">
        <v>45454.697916666664</v>
      </c>
      <c r="F4240" s="9">
        <v>45454.708333333336</v>
      </c>
      <c r="G4240">
        <v>413</v>
      </c>
      <c r="H4240" t="s">
        <v>295</v>
      </c>
      <c r="I4240" t="s">
        <v>79</v>
      </c>
      <c r="J4240" t="s">
        <v>8674</v>
      </c>
      <c r="K4240" s="9">
        <v>45461.453194444446</v>
      </c>
      <c r="L4240" s="13">
        <f>IFERROR(_xlfn.XLOOKUP(tb_C103[[#This Row],[OS]],[1]!tb_C101[OS],[1]!tb_C101[DATA_ABERTURA]),0)</f>
        <v>45454.695243055554</v>
      </c>
      <c r="M4240" s="7" t="str">
        <f>IFERROR(_xlfn.XLOOKUP(tb_C103[[#This Row],[OS]],[1]!tb_C101[OS],[1]!tb_C101[SITUACAO_OS]),0)</f>
        <v>F</v>
      </c>
      <c r="N4240" t="str">
        <f>_xlfn.XLOOKUP(tb_C103[[#This Row],[OS]],[1]!tb_C101[OS],[1]!tb_C101[OFICINA])</f>
        <v>Eletrico</v>
      </c>
      <c r="O4240" s="14">
        <f>tb_C103[[#This Row],[FIM]] - tb_C103[[#This Row],[INICIO]]</f>
        <v>1.0416666671517305E-2</v>
      </c>
    </row>
    <row r="4241" spans="1:15" x14ac:dyDescent="0.25">
      <c r="A4241" t="s">
        <v>6398</v>
      </c>
      <c r="B4241">
        <v>2398</v>
      </c>
      <c r="C4241">
        <v>3</v>
      </c>
      <c r="D4241" t="s">
        <v>8673</v>
      </c>
      <c r="E4241" s="9">
        <v>45454.777777777781</v>
      </c>
      <c r="F4241" s="9">
        <v>45454.798611111109</v>
      </c>
      <c r="G4241">
        <v>9001</v>
      </c>
      <c r="H4241" t="s">
        <v>2065</v>
      </c>
      <c r="I4241" t="s">
        <v>874</v>
      </c>
      <c r="J4241" t="s">
        <v>8671</v>
      </c>
      <c r="K4241" s="9">
        <v>45456.634050925924</v>
      </c>
      <c r="L4241" s="13">
        <f>IFERROR(_xlfn.XLOOKUP(tb_C103[[#This Row],[OS]],[1]!tb_C101[OS],[1]!tb_C101[DATA_ABERTURA]),0)</f>
        <v>45454.700543981482</v>
      </c>
      <c r="M4241" s="7" t="str">
        <f>IFERROR(_xlfn.XLOOKUP(tb_C103[[#This Row],[OS]],[1]!tb_C101[OS],[1]!tb_C101[SITUACAO_OS]),0)</f>
        <v>F</v>
      </c>
      <c r="N4241" t="str">
        <f>_xlfn.XLOOKUP(tb_C103[[#This Row],[OS]],[1]!tb_C101[OS],[1]!tb_C101[OFICINA])</f>
        <v>Mecanico</v>
      </c>
      <c r="O4241" s="14">
        <f>tb_C103[[#This Row],[FIM]] - tb_C103[[#This Row],[INICIO]]</f>
        <v>2.0833333328482695E-2</v>
      </c>
    </row>
    <row r="4242" spans="1:15" x14ac:dyDescent="0.25">
      <c r="A4242" t="s">
        <v>6398</v>
      </c>
      <c r="B4242">
        <v>2399</v>
      </c>
      <c r="C4242">
        <v>3</v>
      </c>
      <c r="D4242" t="s">
        <v>8673</v>
      </c>
      <c r="E4242" s="9">
        <v>45454.875</v>
      </c>
      <c r="F4242" s="9">
        <v>45454.895833333336</v>
      </c>
      <c r="G4242">
        <v>413</v>
      </c>
      <c r="H4242" t="s">
        <v>295</v>
      </c>
      <c r="I4242" t="s">
        <v>79</v>
      </c>
      <c r="J4242" t="s">
        <v>8671</v>
      </c>
      <c r="K4242" s="9">
        <v>45463.728368055556</v>
      </c>
      <c r="L4242" s="13">
        <f>IFERROR(_xlfn.XLOOKUP(tb_C103[[#This Row],[OS]],[1]!tb_C101[OS],[1]!tb_C101[DATA_ABERTURA]),0)</f>
        <v>45454.865729166668</v>
      </c>
      <c r="M4242" s="7" t="str">
        <f>IFERROR(_xlfn.XLOOKUP(tb_C103[[#This Row],[OS]],[1]!tb_C101[OS],[1]!tb_C101[SITUACAO_OS]),0)</f>
        <v>F</v>
      </c>
      <c r="N4242" t="str">
        <f>_xlfn.XLOOKUP(tb_C103[[#This Row],[OS]],[1]!tb_C101[OS],[1]!tb_C101[OFICINA])</f>
        <v>Mecanico</v>
      </c>
      <c r="O4242" s="14">
        <f>tb_C103[[#This Row],[FIM]] - tb_C103[[#This Row],[INICIO]]</f>
        <v>2.0833333335758653E-2</v>
      </c>
    </row>
    <row r="4243" spans="1:15" x14ac:dyDescent="0.25">
      <c r="A4243" t="s">
        <v>6398</v>
      </c>
      <c r="B4243">
        <v>2399</v>
      </c>
      <c r="C4243">
        <v>3</v>
      </c>
      <c r="D4243" t="s">
        <v>8673</v>
      </c>
      <c r="E4243" s="9">
        <v>45462.875</v>
      </c>
      <c r="F4243" s="9">
        <v>45462.947916666664</v>
      </c>
      <c r="G4243">
        <v>413</v>
      </c>
      <c r="H4243" t="s">
        <v>295</v>
      </c>
      <c r="I4243" t="s">
        <v>79</v>
      </c>
      <c r="J4243" t="s">
        <v>8671</v>
      </c>
      <c r="K4243" s="9">
        <v>45463.728368055556</v>
      </c>
      <c r="L4243" s="13">
        <f>IFERROR(_xlfn.XLOOKUP(tb_C103[[#This Row],[OS]],[1]!tb_C101[OS],[1]!tb_C101[DATA_ABERTURA]),0)</f>
        <v>45454.865729166668</v>
      </c>
      <c r="M4243" s="7" t="str">
        <f>IFERROR(_xlfn.XLOOKUP(tb_C103[[#This Row],[OS]],[1]!tb_C101[OS],[1]!tb_C101[SITUACAO_OS]),0)</f>
        <v>F</v>
      </c>
      <c r="N4243" t="str">
        <f>_xlfn.XLOOKUP(tb_C103[[#This Row],[OS]],[1]!tb_C101[OS],[1]!tb_C101[OFICINA])</f>
        <v>Mecanico</v>
      </c>
      <c r="O4243" s="14">
        <f>tb_C103[[#This Row],[FIM]] - tb_C103[[#This Row],[INICIO]]</f>
        <v>7.2916666664241347E-2</v>
      </c>
    </row>
    <row r="4244" spans="1:15" x14ac:dyDescent="0.25">
      <c r="B4244">
        <v>2400</v>
      </c>
      <c r="C4244">
        <v>5</v>
      </c>
      <c r="D4244" t="s">
        <v>8690</v>
      </c>
      <c r="E4244" s="9"/>
      <c r="F4244" s="9"/>
      <c r="G4244">
        <v>112</v>
      </c>
      <c r="H4244" t="s">
        <v>237</v>
      </c>
      <c r="I4244" t="s">
        <v>184</v>
      </c>
      <c r="J4244" t="s">
        <v>8678</v>
      </c>
      <c r="K4244" s="9">
        <v>45539.610532407409</v>
      </c>
      <c r="L4244" s="13">
        <f>IFERROR(_xlfn.XLOOKUP(tb_C103[[#This Row],[OS]],[1]!tb_C101[OS],[1]!tb_C101[DATA_ABERTURA]),0)</f>
        <v>45455.395509259259</v>
      </c>
      <c r="M4244" s="7" t="str">
        <f>IFERROR(_xlfn.XLOOKUP(tb_C103[[#This Row],[OS]],[1]!tb_C101[OS],[1]!tb_C101[SITUACAO_OS]),0)</f>
        <v>F</v>
      </c>
      <c r="N4244" t="str">
        <f>_xlfn.XLOOKUP(tb_C103[[#This Row],[OS]],[1]!tb_C101[OS],[1]!tb_C101[OFICINA])</f>
        <v>Terceiro</v>
      </c>
      <c r="O4244" s="14">
        <f>tb_C103[[#This Row],[FIM]] - tb_C103[[#This Row],[INICIO]]</f>
        <v>0</v>
      </c>
    </row>
    <row r="4245" spans="1:15" x14ac:dyDescent="0.25">
      <c r="B4245">
        <v>2401</v>
      </c>
      <c r="C4245">
        <v>5</v>
      </c>
      <c r="D4245" t="s">
        <v>8690</v>
      </c>
      <c r="E4245" s="9"/>
      <c r="F4245" s="9"/>
      <c r="G4245">
        <v>117</v>
      </c>
      <c r="H4245" t="s">
        <v>354</v>
      </c>
      <c r="I4245" t="s">
        <v>184</v>
      </c>
      <c r="J4245" t="s">
        <v>8678</v>
      </c>
      <c r="K4245" s="9">
        <v>45539.610659722224</v>
      </c>
      <c r="L4245" s="13">
        <f>IFERROR(_xlfn.XLOOKUP(tb_C103[[#This Row],[OS]],[1]!tb_C101[OS],[1]!tb_C101[DATA_ABERTURA]),0)</f>
        <v>45455.395775462966</v>
      </c>
      <c r="M4245" s="7" t="str">
        <f>IFERROR(_xlfn.XLOOKUP(tb_C103[[#This Row],[OS]],[1]!tb_C101[OS],[1]!tb_C101[SITUACAO_OS]),0)</f>
        <v>F</v>
      </c>
      <c r="N4245" t="str">
        <f>_xlfn.XLOOKUP(tb_C103[[#This Row],[OS]],[1]!tb_C101[OS],[1]!tb_C101[OFICINA])</f>
        <v>Terceiro</v>
      </c>
      <c r="O4245" s="14">
        <f>tb_C103[[#This Row],[FIM]] - tb_C103[[#This Row],[INICIO]]</f>
        <v>0</v>
      </c>
    </row>
    <row r="4246" spans="1:15" x14ac:dyDescent="0.25">
      <c r="B4246">
        <v>2402</v>
      </c>
      <c r="C4246">
        <v>5</v>
      </c>
      <c r="D4246" t="s">
        <v>8690</v>
      </c>
      <c r="E4246" s="9"/>
      <c r="F4246" s="9"/>
      <c r="G4246">
        <v>108</v>
      </c>
      <c r="H4246" t="s">
        <v>317</v>
      </c>
      <c r="I4246" t="s">
        <v>184</v>
      </c>
      <c r="J4246" t="s">
        <v>8678</v>
      </c>
      <c r="K4246" s="9">
        <v>45539.610775462963</v>
      </c>
      <c r="L4246" s="13">
        <f>IFERROR(_xlfn.XLOOKUP(tb_C103[[#This Row],[OS]],[1]!tb_C101[OS],[1]!tb_C101[DATA_ABERTURA]),0)</f>
        <v>45455.396053240744</v>
      </c>
      <c r="M4246" s="7" t="str">
        <f>IFERROR(_xlfn.XLOOKUP(tb_C103[[#This Row],[OS]],[1]!tb_C101[OS],[1]!tb_C101[SITUACAO_OS]),0)</f>
        <v>F</v>
      </c>
      <c r="N4246" t="str">
        <f>_xlfn.XLOOKUP(tb_C103[[#This Row],[OS]],[1]!tb_C101[OS],[1]!tb_C101[OFICINA])</f>
        <v>Terceiro</v>
      </c>
      <c r="O4246" s="14">
        <f>tb_C103[[#This Row],[FIM]] - tb_C103[[#This Row],[INICIO]]</f>
        <v>0</v>
      </c>
    </row>
    <row r="4247" spans="1:15" x14ac:dyDescent="0.25">
      <c r="B4247">
        <v>2403</v>
      </c>
      <c r="C4247">
        <v>5</v>
      </c>
      <c r="D4247" t="s">
        <v>8690</v>
      </c>
      <c r="E4247" s="9"/>
      <c r="F4247" s="9"/>
      <c r="G4247">
        <v>116</v>
      </c>
      <c r="H4247" t="s">
        <v>290</v>
      </c>
      <c r="I4247" t="s">
        <v>184</v>
      </c>
      <c r="J4247" t="s">
        <v>8678</v>
      </c>
      <c r="K4247" s="9">
        <v>45539.610879629632</v>
      </c>
      <c r="L4247" s="13">
        <f>IFERROR(_xlfn.XLOOKUP(tb_C103[[#This Row],[OS]],[1]!tb_C101[OS],[1]!tb_C101[DATA_ABERTURA]),0)</f>
        <v>45455.396423611113</v>
      </c>
      <c r="M4247" s="7" t="str">
        <f>IFERROR(_xlfn.XLOOKUP(tb_C103[[#This Row],[OS]],[1]!tb_C101[OS],[1]!tb_C101[SITUACAO_OS]),0)</f>
        <v>F</v>
      </c>
      <c r="N4247" t="str">
        <f>_xlfn.XLOOKUP(tb_C103[[#This Row],[OS]],[1]!tb_C101[OS],[1]!tb_C101[OFICINA])</f>
        <v>Terceiro</v>
      </c>
      <c r="O4247" s="14">
        <f>tb_C103[[#This Row],[FIM]] - tb_C103[[#This Row],[INICIO]]</f>
        <v>0</v>
      </c>
    </row>
    <row r="4248" spans="1:15" x14ac:dyDescent="0.25">
      <c r="B4248">
        <v>2404</v>
      </c>
      <c r="C4248">
        <v>5</v>
      </c>
      <c r="D4248" t="s">
        <v>8690</v>
      </c>
      <c r="E4248" s="9"/>
      <c r="F4248" s="9"/>
      <c r="G4248">
        <v>115</v>
      </c>
      <c r="H4248" t="s">
        <v>197</v>
      </c>
      <c r="I4248" t="s">
        <v>184</v>
      </c>
      <c r="J4248" t="s">
        <v>8678</v>
      </c>
      <c r="K4248" s="9">
        <v>45539.610995370371</v>
      </c>
      <c r="L4248" s="13">
        <f>IFERROR(_xlfn.XLOOKUP(tb_C103[[#This Row],[OS]],[1]!tb_C101[OS],[1]!tb_C101[DATA_ABERTURA]),0)</f>
        <v>45455.396689814814</v>
      </c>
      <c r="M4248" s="7" t="str">
        <f>IFERROR(_xlfn.XLOOKUP(tb_C103[[#This Row],[OS]],[1]!tb_C101[OS],[1]!tb_C101[SITUACAO_OS]),0)</f>
        <v>F</v>
      </c>
      <c r="N4248" t="str">
        <f>_xlfn.XLOOKUP(tb_C103[[#This Row],[OS]],[1]!tb_C101[OS],[1]!tb_C101[OFICINA])</f>
        <v>Terceiro</v>
      </c>
      <c r="O4248" s="14">
        <f>tb_C103[[#This Row],[FIM]] - tb_C103[[#This Row],[INICIO]]</f>
        <v>0</v>
      </c>
    </row>
    <row r="4249" spans="1:15" x14ac:dyDescent="0.25">
      <c r="B4249">
        <v>2405</v>
      </c>
      <c r="C4249">
        <v>5</v>
      </c>
      <c r="D4249" t="s">
        <v>8690</v>
      </c>
      <c r="E4249" s="9"/>
      <c r="F4249" s="9"/>
      <c r="G4249">
        <v>118</v>
      </c>
      <c r="H4249" t="s">
        <v>1349</v>
      </c>
      <c r="I4249" t="s">
        <v>184</v>
      </c>
      <c r="J4249" t="s">
        <v>8678</v>
      </c>
      <c r="K4249" s="9">
        <v>45539.611122685186</v>
      </c>
      <c r="L4249" s="13">
        <f>IFERROR(_xlfn.XLOOKUP(tb_C103[[#This Row],[OS]],[1]!tb_C101[OS],[1]!tb_C101[DATA_ABERTURA]),0)</f>
        <v>45455.396944444445</v>
      </c>
      <c r="M4249" s="7" t="str">
        <f>IFERROR(_xlfn.XLOOKUP(tb_C103[[#This Row],[OS]],[1]!tb_C101[OS],[1]!tb_C101[SITUACAO_OS]),0)</f>
        <v>F</v>
      </c>
      <c r="N4249" t="str">
        <f>_xlfn.XLOOKUP(tb_C103[[#This Row],[OS]],[1]!tb_C101[OS],[1]!tb_C101[OFICINA])</f>
        <v>Terceiro</v>
      </c>
      <c r="O4249" s="14">
        <f>tb_C103[[#This Row],[FIM]] - tb_C103[[#This Row],[INICIO]]</f>
        <v>0</v>
      </c>
    </row>
    <row r="4250" spans="1:15" x14ac:dyDescent="0.25">
      <c r="B4250">
        <v>2406</v>
      </c>
      <c r="C4250">
        <v>5</v>
      </c>
      <c r="D4250" t="s">
        <v>8690</v>
      </c>
      <c r="E4250" s="9"/>
      <c r="F4250" s="9"/>
      <c r="G4250">
        <v>301</v>
      </c>
      <c r="H4250" t="s">
        <v>221</v>
      </c>
      <c r="I4250" t="s">
        <v>220</v>
      </c>
      <c r="J4250" t="s">
        <v>8678</v>
      </c>
      <c r="K4250" s="9">
        <v>45670.653692129628</v>
      </c>
      <c r="L4250" s="13">
        <f>IFERROR(_xlfn.XLOOKUP(tb_C103[[#This Row],[OS]],[1]!tb_C101[OS],[1]!tb_C101[DATA_ABERTURA]),0)</f>
        <v>45455.400763888887</v>
      </c>
      <c r="M4250" s="7" t="str">
        <f>IFERROR(_xlfn.XLOOKUP(tb_C103[[#This Row],[OS]],[1]!tb_C101[OS],[1]!tb_C101[SITUACAO_OS]),0)</f>
        <v>F</v>
      </c>
      <c r="N4250" t="str">
        <f>_xlfn.XLOOKUP(tb_C103[[#This Row],[OS]],[1]!tb_C101[OS],[1]!tb_C101[OFICINA])</f>
        <v>Terceiro</v>
      </c>
      <c r="O4250" s="14">
        <f>tb_C103[[#This Row],[FIM]] - tb_C103[[#This Row],[INICIO]]</f>
        <v>0</v>
      </c>
    </row>
    <row r="4251" spans="1:15" x14ac:dyDescent="0.25">
      <c r="B4251">
        <v>2407</v>
      </c>
      <c r="C4251">
        <v>5</v>
      </c>
      <c r="D4251" t="s">
        <v>8690</v>
      </c>
      <c r="E4251" s="9"/>
      <c r="F4251" s="9"/>
      <c r="G4251">
        <v>302</v>
      </c>
      <c r="H4251" t="s">
        <v>787</v>
      </c>
      <c r="I4251" t="s">
        <v>220</v>
      </c>
      <c r="J4251" t="s">
        <v>8678</v>
      </c>
      <c r="K4251" s="9">
        <v>45539.745208333334</v>
      </c>
      <c r="L4251" s="13">
        <f>IFERROR(_xlfn.XLOOKUP(tb_C103[[#This Row],[OS]],[1]!tb_C101[OS],[1]!tb_C101[DATA_ABERTURA]),0)</f>
        <v>45455.40116898148</v>
      </c>
      <c r="M4251" s="7" t="str">
        <f>IFERROR(_xlfn.XLOOKUP(tb_C103[[#This Row],[OS]],[1]!tb_C101[OS],[1]!tb_C101[SITUACAO_OS]),0)</f>
        <v>F</v>
      </c>
      <c r="N4251" t="str">
        <f>_xlfn.XLOOKUP(tb_C103[[#This Row],[OS]],[1]!tb_C101[OS],[1]!tb_C101[OFICINA])</f>
        <v>Terceiro</v>
      </c>
      <c r="O4251" s="14">
        <f>tb_C103[[#This Row],[FIM]] - tb_C103[[#This Row],[INICIO]]</f>
        <v>0</v>
      </c>
    </row>
    <row r="4252" spans="1:15" x14ac:dyDescent="0.25">
      <c r="A4252" t="s">
        <v>5446</v>
      </c>
      <c r="B4252">
        <v>2408</v>
      </c>
      <c r="C4252">
        <v>3</v>
      </c>
      <c r="D4252" t="s">
        <v>8673</v>
      </c>
      <c r="E4252" s="9">
        <v>45455.618055555555</v>
      </c>
      <c r="F4252" s="9">
        <v>45455.645833333336</v>
      </c>
      <c r="G4252">
        <v>9001</v>
      </c>
      <c r="H4252" t="s">
        <v>2065</v>
      </c>
      <c r="I4252" t="s">
        <v>874</v>
      </c>
      <c r="J4252" t="s">
        <v>8674</v>
      </c>
      <c r="K4252" s="9">
        <v>45468.724537037036</v>
      </c>
      <c r="L4252" s="13">
        <f>IFERROR(_xlfn.XLOOKUP(tb_C103[[#This Row],[OS]],[1]!tb_C101[OS],[1]!tb_C101[DATA_ABERTURA]),0)</f>
        <v>45455.612233796295</v>
      </c>
      <c r="M4252" s="7" t="str">
        <f>IFERROR(_xlfn.XLOOKUP(tb_C103[[#This Row],[OS]],[1]!tb_C101[OS],[1]!tb_C101[SITUACAO_OS]),0)</f>
        <v>F</v>
      </c>
      <c r="N4252" t="str">
        <f>_xlfn.XLOOKUP(tb_C103[[#This Row],[OS]],[1]!tb_C101[OS],[1]!tb_C101[OFICINA])</f>
        <v>Eletrico</v>
      </c>
      <c r="O4252" s="14">
        <f>tb_C103[[#This Row],[FIM]] - tb_C103[[#This Row],[INICIO]]</f>
        <v>2.7777777781011537E-2</v>
      </c>
    </row>
    <row r="4253" spans="1:15" x14ac:dyDescent="0.25">
      <c r="A4253" t="s">
        <v>6459</v>
      </c>
      <c r="B4253">
        <v>2409</v>
      </c>
      <c r="C4253">
        <v>3</v>
      </c>
      <c r="D4253" t="s">
        <v>8673</v>
      </c>
      <c r="E4253" s="9">
        <v>45455.670138888891</v>
      </c>
      <c r="F4253" s="9">
        <v>45455.694444444445</v>
      </c>
      <c r="G4253">
        <v>112</v>
      </c>
      <c r="H4253" t="s">
        <v>237</v>
      </c>
      <c r="I4253" t="s">
        <v>184</v>
      </c>
      <c r="J4253" t="s">
        <v>8674</v>
      </c>
      <c r="K4253" s="9">
        <v>45469.758981481478</v>
      </c>
      <c r="L4253" s="13">
        <f>IFERROR(_xlfn.XLOOKUP(tb_C103[[#This Row],[OS]],[1]!tb_C101[OS],[1]!tb_C101[DATA_ABERTURA]),0)</f>
        <v>45455.665949074071</v>
      </c>
      <c r="M4253" s="7" t="str">
        <f>IFERROR(_xlfn.XLOOKUP(tb_C103[[#This Row],[OS]],[1]!tb_C101[OS],[1]!tb_C101[SITUACAO_OS]),0)</f>
        <v>F</v>
      </c>
      <c r="N4253" t="str">
        <f>_xlfn.XLOOKUP(tb_C103[[#This Row],[OS]],[1]!tb_C101[OS],[1]!tb_C101[OFICINA])</f>
        <v>Eletrico</v>
      </c>
      <c r="O4253" s="14">
        <f>tb_C103[[#This Row],[FIM]] - tb_C103[[#This Row],[INICIO]]</f>
        <v>2.4305555554747116E-2</v>
      </c>
    </row>
    <row r="4254" spans="1:15" x14ac:dyDescent="0.25">
      <c r="B4254">
        <v>2410</v>
      </c>
      <c r="C4254">
        <v>3</v>
      </c>
      <c r="D4254" t="s">
        <v>8673</v>
      </c>
      <c r="E4254" s="9"/>
      <c r="F4254" s="9"/>
      <c r="G4254">
        <v>108</v>
      </c>
      <c r="H4254" t="s">
        <v>317</v>
      </c>
      <c r="I4254" t="s">
        <v>184</v>
      </c>
      <c r="J4254" t="s">
        <v>8671</v>
      </c>
      <c r="K4254" s="9"/>
      <c r="L4254" s="13">
        <f>IFERROR(_xlfn.XLOOKUP(tb_C103[[#This Row],[OS]],[1]!tb_C101[OS],[1]!tb_C101[DATA_ABERTURA]),0)</f>
        <v>45455.684756944444</v>
      </c>
      <c r="M4254" s="7" t="str">
        <f>IFERROR(_xlfn.XLOOKUP(tb_C103[[#This Row],[OS]],[1]!tb_C101[OS],[1]!tb_C101[SITUACAO_OS]),0)</f>
        <v>A</v>
      </c>
      <c r="N4254" t="str">
        <f>_xlfn.XLOOKUP(tb_C103[[#This Row],[OS]],[1]!tb_C101[OS],[1]!tb_C101[OFICINA])</f>
        <v>Mecanico</v>
      </c>
      <c r="O4254" s="14">
        <f>tb_C103[[#This Row],[FIM]] - tb_C103[[#This Row],[INICIO]]</f>
        <v>0</v>
      </c>
    </row>
    <row r="4255" spans="1:15" x14ac:dyDescent="0.25">
      <c r="A4255" t="s">
        <v>5388</v>
      </c>
      <c r="B4255">
        <v>2411</v>
      </c>
      <c r="C4255">
        <v>3</v>
      </c>
      <c r="D4255" t="s">
        <v>8673</v>
      </c>
      <c r="E4255" s="9">
        <v>45455.96875</v>
      </c>
      <c r="F4255" s="9">
        <v>45456.013888888891</v>
      </c>
      <c r="G4255">
        <v>207</v>
      </c>
      <c r="H4255" t="s">
        <v>760</v>
      </c>
      <c r="I4255" t="s">
        <v>175</v>
      </c>
      <c r="J4255" t="s">
        <v>8674</v>
      </c>
      <c r="K4255" s="9">
        <v>45457.368136574078</v>
      </c>
      <c r="L4255" s="13">
        <f>IFERROR(_xlfn.XLOOKUP(tb_C103[[#This Row],[OS]],[1]!tb_C101[OS],[1]!tb_C101[DATA_ABERTURA]),0)</f>
        <v>45455.969606481478</v>
      </c>
      <c r="M4255" s="7" t="str">
        <f>IFERROR(_xlfn.XLOOKUP(tb_C103[[#This Row],[OS]],[1]!tb_C101[OS],[1]!tb_C101[SITUACAO_OS]),0)</f>
        <v>F</v>
      </c>
      <c r="N4255" t="str">
        <f>_xlfn.XLOOKUP(tb_C103[[#This Row],[OS]],[1]!tb_C101[OS],[1]!tb_C101[OFICINA])</f>
        <v>Eletrico</v>
      </c>
      <c r="O4255" s="14">
        <f>tb_C103[[#This Row],[FIM]] - tb_C103[[#This Row],[INICIO]]</f>
        <v>4.5138888890505768E-2</v>
      </c>
    </row>
    <row r="4256" spans="1:15" x14ac:dyDescent="0.25">
      <c r="A4256" t="s">
        <v>1764</v>
      </c>
      <c r="B4256">
        <v>2412</v>
      </c>
      <c r="C4256">
        <v>3</v>
      </c>
      <c r="D4256" t="s">
        <v>8673</v>
      </c>
      <c r="E4256" s="9">
        <v>45455.958333333336</v>
      </c>
      <c r="F4256" s="9">
        <v>45456.083333333336</v>
      </c>
      <c r="G4256">
        <v>501</v>
      </c>
      <c r="H4256" t="s">
        <v>228</v>
      </c>
      <c r="I4256" t="s">
        <v>24</v>
      </c>
      <c r="J4256" t="s">
        <v>8671</v>
      </c>
      <c r="K4256" s="9">
        <v>45461.4528587963</v>
      </c>
      <c r="L4256" s="13">
        <f>IFERROR(_xlfn.XLOOKUP(tb_C103[[#This Row],[OS]],[1]!tb_C101[OS],[1]!tb_C101[DATA_ABERTURA]),0)</f>
        <v>45456.097060185188</v>
      </c>
      <c r="M4256" s="7" t="str">
        <f>IFERROR(_xlfn.XLOOKUP(tb_C103[[#This Row],[OS]],[1]!tb_C101[OS],[1]!tb_C101[SITUACAO_OS]),0)</f>
        <v>F</v>
      </c>
      <c r="N4256" t="str">
        <f>_xlfn.XLOOKUP(tb_C103[[#This Row],[OS]],[1]!tb_C101[OS],[1]!tb_C101[OFICINA])</f>
        <v>Mecanico</v>
      </c>
      <c r="O4256" s="14">
        <f>tb_C103[[#This Row],[FIM]] - tb_C103[[#This Row],[INICIO]]</f>
        <v>0.125</v>
      </c>
    </row>
    <row r="4257" spans="1:15" x14ac:dyDescent="0.25">
      <c r="A4257" t="s">
        <v>2551</v>
      </c>
      <c r="B4257">
        <v>2413</v>
      </c>
      <c r="C4257">
        <v>3</v>
      </c>
      <c r="D4257" t="s">
        <v>8673</v>
      </c>
      <c r="E4257" s="9">
        <v>45456.582638888889</v>
      </c>
      <c r="F4257" s="9">
        <v>45456.611111111109</v>
      </c>
      <c r="G4257">
        <v>207</v>
      </c>
      <c r="H4257" t="s">
        <v>760</v>
      </c>
      <c r="I4257" t="s">
        <v>175</v>
      </c>
      <c r="J4257" t="s">
        <v>8671</v>
      </c>
      <c r="K4257" s="9">
        <v>45470.376597222225</v>
      </c>
      <c r="L4257" s="13">
        <f>IFERROR(_xlfn.XLOOKUP(tb_C103[[#This Row],[OS]],[1]!tb_C101[OS],[1]!tb_C101[DATA_ABERTURA]),0)</f>
        <v>45456.583298611113</v>
      </c>
      <c r="M4257" s="7" t="str">
        <f>IFERROR(_xlfn.XLOOKUP(tb_C103[[#This Row],[OS]],[1]!tb_C101[OS],[1]!tb_C101[SITUACAO_OS]),0)</f>
        <v>F</v>
      </c>
      <c r="N4257" t="str">
        <f>_xlfn.XLOOKUP(tb_C103[[#This Row],[OS]],[1]!tb_C101[OS],[1]!tb_C101[OFICINA])</f>
        <v>Mecanico</v>
      </c>
      <c r="O4257" s="14">
        <f>tb_C103[[#This Row],[FIM]] - tb_C103[[#This Row],[INICIO]]</f>
        <v>2.8472222220443655E-2</v>
      </c>
    </row>
    <row r="4258" spans="1:15" x14ac:dyDescent="0.25">
      <c r="A4258" t="s">
        <v>4080</v>
      </c>
      <c r="B4258">
        <v>2414</v>
      </c>
      <c r="C4258">
        <v>3</v>
      </c>
      <c r="D4258" t="s">
        <v>8673</v>
      </c>
      <c r="E4258" s="9">
        <v>45456.333333333336</v>
      </c>
      <c r="F4258" s="9">
        <v>45456.375</v>
      </c>
      <c r="G4258">
        <v>9002</v>
      </c>
      <c r="H4258" t="s">
        <v>1098</v>
      </c>
      <c r="I4258" t="s">
        <v>874</v>
      </c>
      <c r="J4258" t="s">
        <v>8674</v>
      </c>
      <c r="K4258" s="9">
        <v>45457.369699074072</v>
      </c>
      <c r="L4258" s="13">
        <f>IFERROR(_xlfn.XLOOKUP(tb_C103[[#This Row],[OS]],[1]!tb_C101[OS],[1]!tb_C101[DATA_ABERTURA]),0)</f>
        <v>45456.629074074073</v>
      </c>
      <c r="M4258" s="7" t="str">
        <f>IFERROR(_xlfn.XLOOKUP(tb_C103[[#This Row],[OS]],[1]!tb_C101[OS],[1]!tb_C101[SITUACAO_OS]),0)</f>
        <v>F</v>
      </c>
      <c r="N4258" t="str">
        <f>_xlfn.XLOOKUP(tb_C103[[#This Row],[OS]],[1]!tb_C101[OS],[1]!tb_C101[OFICINA])</f>
        <v>Eletrico</v>
      </c>
      <c r="O4258" s="14">
        <f>tb_C103[[#This Row],[FIM]] - tb_C103[[#This Row],[INICIO]]</f>
        <v>4.1666666664241347E-2</v>
      </c>
    </row>
    <row r="4259" spans="1:15" x14ac:dyDescent="0.25">
      <c r="A4259" t="s">
        <v>2551</v>
      </c>
      <c r="B4259">
        <v>2415</v>
      </c>
      <c r="C4259">
        <v>3</v>
      </c>
      <c r="D4259" t="s">
        <v>8673</v>
      </c>
      <c r="E4259" s="9">
        <v>45456.5</v>
      </c>
      <c r="F4259" s="9">
        <v>45456.520833333336</v>
      </c>
      <c r="G4259">
        <v>207</v>
      </c>
      <c r="H4259" t="s">
        <v>760</v>
      </c>
      <c r="I4259" t="s">
        <v>175</v>
      </c>
      <c r="J4259" t="s">
        <v>8671</v>
      </c>
      <c r="K4259" s="9">
        <v>45457.369837962964</v>
      </c>
      <c r="L4259" s="13">
        <f>IFERROR(_xlfn.XLOOKUP(tb_C103[[#This Row],[OS]],[1]!tb_C101[OS],[1]!tb_C101[DATA_ABERTURA]),0)</f>
        <v>45456.63003472222</v>
      </c>
      <c r="M4259" s="7" t="str">
        <f>IFERROR(_xlfn.XLOOKUP(tb_C103[[#This Row],[OS]],[1]!tb_C101[OS],[1]!tb_C101[SITUACAO_OS]),0)</f>
        <v>F</v>
      </c>
      <c r="N4259" t="str">
        <f>_xlfn.XLOOKUP(tb_C103[[#This Row],[OS]],[1]!tb_C101[OS],[1]!tb_C101[OFICINA])</f>
        <v>Mecanico</v>
      </c>
      <c r="O4259" s="14">
        <f>tb_C103[[#This Row],[FIM]] - tb_C103[[#This Row],[INICIO]]</f>
        <v>2.0833333335758653E-2</v>
      </c>
    </row>
    <row r="4260" spans="1:15" x14ac:dyDescent="0.25">
      <c r="A4260" t="s">
        <v>2551</v>
      </c>
      <c r="B4260">
        <v>2416</v>
      </c>
      <c r="C4260">
        <v>8</v>
      </c>
      <c r="D4260" t="s">
        <v>8694</v>
      </c>
      <c r="E4260" s="9">
        <v>45456.416666666664</v>
      </c>
      <c r="F4260" s="9">
        <v>45456.611111111109</v>
      </c>
      <c r="G4260">
        <v>115</v>
      </c>
      <c r="H4260" t="s">
        <v>197</v>
      </c>
      <c r="I4260" t="s">
        <v>184</v>
      </c>
      <c r="J4260" t="s">
        <v>8671</v>
      </c>
      <c r="K4260" s="9">
        <v>45457.370127314818</v>
      </c>
      <c r="L4260" s="13">
        <f>IFERROR(_xlfn.XLOOKUP(tb_C103[[#This Row],[OS]],[1]!tb_C101[OS],[1]!tb_C101[DATA_ABERTURA]),0)</f>
        <v>45456.695370370369</v>
      </c>
      <c r="M4260" s="7" t="str">
        <f>IFERROR(_xlfn.XLOOKUP(tb_C103[[#This Row],[OS]],[1]!tb_C101[OS],[1]!tb_C101[SITUACAO_OS]),0)</f>
        <v>F</v>
      </c>
      <c r="N4260" t="str">
        <f>_xlfn.XLOOKUP(tb_C103[[#This Row],[OS]],[1]!tb_C101[OS],[1]!tb_C101[OFICINA])</f>
        <v>Mecanico</v>
      </c>
      <c r="O4260" s="14">
        <f>tb_C103[[#This Row],[FIM]] - tb_C103[[#This Row],[INICIO]]</f>
        <v>0.19444444444525288</v>
      </c>
    </row>
    <row r="4261" spans="1:15" x14ac:dyDescent="0.25">
      <c r="B4261">
        <v>2417</v>
      </c>
      <c r="C4261">
        <v>8</v>
      </c>
      <c r="D4261" t="s">
        <v>8694</v>
      </c>
      <c r="E4261" s="9"/>
      <c r="F4261" s="9"/>
      <c r="G4261">
        <v>115</v>
      </c>
      <c r="H4261" t="s">
        <v>197</v>
      </c>
      <c r="I4261" t="s">
        <v>184</v>
      </c>
      <c r="J4261" t="s">
        <v>8671</v>
      </c>
      <c r="K4261" s="9">
        <v>45670.653831018521</v>
      </c>
      <c r="L4261" s="13">
        <f>IFERROR(_xlfn.XLOOKUP(tb_C103[[#This Row],[OS]],[1]!tb_C101[OS],[1]!tb_C101[DATA_ABERTURA]),0)</f>
        <v>45456.696192129632</v>
      </c>
      <c r="M4261" s="7" t="str">
        <f>IFERROR(_xlfn.XLOOKUP(tb_C103[[#This Row],[OS]],[1]!tb_C101[OS],[1]!tb_C101[SITUACAO_OS]),0)</f>
        <v>F</v>
      </c>
      <c r="N4261" t="str">
        <f>_xlfn.XLOOKUP(tb_C103[[#This Row],[OS]],[1]!tb_C101[OS],[1]!tb_C101[OFICINA])</f>
        <v>Mecanico</v>
      </c>
      <c r="O4261" s="14">
        <f>tb_C103[[#This Row],[FIM]] - tb_C103[[#This Row],[INICIO]]</f>
        <v>0</v>
      </c>
    </row>
    <row r="4262" spans="1:15" x14ac:dyDescent="0.25">
      <c r="A4262" t="s">
        <v>6398</v>
      </c>
      <c r="B4262">
        <v>2418</v>
      </c>
      <c r="C4262">
        <v>8</v>
      </c>
      <c r="D4262" t="s">
        <v>8694</v>
      </c>
      <c r="E4262" s="9">
        <v>45456.75</v>
      </c>
      <c r="F4262" s="9">
        <v>45456.791666666664</v>
      </c>
      <c r="G4262">
        <v>115</v>
      </c>
      <c r="H4262" t="s">
        <v>197</v>
      </c>
      <c r="I4262" t="s">
        <v>184</v>
      </c>
      <c r="J4262" t="s">
        <v>8671</v>
      </c>
      <c r="K4262" s="9">
        <v>45460.733171296299</v>
      </c>
      <c r="L4262" s="13">
        <f>IFERROR(_xlfn.XLOOKUP(tb_C103[[#This Row],[OS]],[1]!tb_C101[OS],[1]!tb_C101[DATA_ABERTURA]),0)</f>
        <v>45456.696793981479</v>
      </c>
      <c r="M4262" s="7" t="str">
        <f>IFERROR(_xlfn.XLOOKUP(tb_C103[[#This Row],[OS]],[1]!tb_C101[OS],[1]!tb_C101[SITUACAO_OS]),0)</f>
        <v>F</v>
      </c>
      <c r="N4262" t="str">
        <f>_xlfn.XLOOKUP(tb_C103[[#This Row],[OS]],[1]!tb_C101[OS],[1]!tb_C101[OFICINA])</f>
        <v>Mecanico</v>
      </c>
      <c r="O4262" s="14">
        <f>tb_C103[[#This Row],[FIM]] - tb_C103[[#This Row],[INICIO]]</f>
        <v>4.1666666664241347E-2</v>
      </c>
    </row>
    <row r="4263" spans="1:15" x14ac:dyDescent="0.25">
      <c r="A4263" t="s">
        <v>2551</v>
      </c>
      <c r="B4263">
        <v>2419</v>
      </c>
      <c r="C4263">
        <v>8</v>
      </c>
      <c r="D4263" t="s">
        <v>8694</v>
      </c>
      <c r="E4263" s="9">
        <v>45456.375</v>
      </c>
      <c r="F4263" s="9">
        <v>45456.416666666664</v>
      </c>
      <c r="G4263">
        <v>115</v>
      </c>
      <c r="H4263" t="s">
        <v>197</v>
      </c>
      <c r="I4263" t="s">
        <v>184</v>
      </c>
      <c r="J4263" t="s">
        <v>8671</v>
      </c>
      <c r="K4263" s="9">
        <v>45457.37023148148</v>
      </c>
      <c r="L4263" s="13">
        <f>IFERROR(_xlfn.XLOOKUP(tb_C103[[#This Row],[OS]],[1]!tb_C101[OS],[1]!tb_C101[DATA_ABERTURA]),0)</f>
        <v>45456.697442129633</v>
      </c>
      <c r="M4263" s="7" t="str">
        <f>IFERROR(_xlfn.XLOOKUP(tb_C103[[#This Row],[OS]],[1]!tb_C101[OS],[1]!tb_C101[SITUACAO_OS]),0)</f>
        <v>F</v>
      </c>
      <c r="N4263" t="str">
        <f>_xlfn.XLOOKUP(tb_C103[[#This Row],[OS]],[1]!tb_C101[OS],[1]!tb_C101[OFICINA])</f>
        <v>Mecanico</v>
      </c>
      <c r="O4263" s="14">
        <f>tb_C103[[#This Row],[FIM]] - tb_C103[[#This Row],[INICIO]]</f>
        <v>4.1666666664241347E-2</v>
      </c>
    </row>
    <row r="4264" spans="1:15" x14ac:dyDescent="0.25">
      <c r="B4264">
        <v>2420</v>
      </c>
      <c r="C4264">
        <v>8</v>
      </c>
      <c r="D4264" t="s">
        <v>8694</v>
      </c>
      <c r="E4264" s="9"/>
      <c r="F4264" s="9"/>
      <c r="G4264">
        <v>115</v>
      </c>
      <c r="H4264" t="s">
        <v>197</v>
      </c>
      <c r="I4264" t="s">
        <v>184</v>
      </c>
      <c r="J4264" t="s">
        <v>8671</v>
      </c>
      <c r="K4264" s="9">
        <v>45670.653969907406</v>
      </c>
      <c r="L4264" s="13">
        <f>IFERROR(_xlfn.XLOOKUP(tb_C103[[#This Row],[OS]],[1]!tb_C101[OS],[1]!tb_C101[DATA_ABERTURA]),0)</f>
        <v>45456.697962962964</v>
      </c>
      <c r="M4264" s="7" t="str">
        <f>IFERROR(_xlfn.XLOOKUP(tb_C103[[#This Row],[OS]],[1]!tb_C101[OS],[1]!tb_C101[SITUACAO_OS]),0)</f>
        <v>F</v>
      </c>
      <c r="N4264" t="str">
        <f>_xlfn.XLOOKUP(tb_C103[[#This Row],[OS]],[1]!tb_C101[OS],[1]!tb_C101[OFICINA])</f>
        <v>Mecanico</v>
      </c>
      <c r="O4264" s="14">
        <f>tb_C103[[#This Row],[FIM]] - tb_C103[[#This Row],[INICIO]]</f>
        <v>0</v>
      </c>
    </row>
    <row r="4265" spans="1:15" x14ac:dyDescent="0.25">
      <c r="B4265">
        <v>2421</v>
      </c>
      <c r="C4265">
        <v>8</v>
      </c>
      <c r="D4265" t="s">
        <v>8694</v>
      </c>
      <c r="E4265" s="9"/>
      <c r="F4265" s="9"/>
      <c r="G4265">
        <v>115</v>
      </c>
      <c r="H4265" t="s">
        <v>197</v>
      </c>
      <c r="I4265" t="s">
        <v>184</v>
      </c>
      <c r="J4265" t="s">
        <v>8671</v>
      </c>
      <c r="K4265" s="9">
        <v>45670.654097222221</v>
      </c>
      <c r="L4265" s="13">
        <f>IFERROR(_xlfn.XLOOKUP(tb_C103[[#This Row],[OS]],[1]!tb_C101[OS],[1]!tb_C101[DATA_ABERTURA]),0)</f>
        <v>45456.698263888888</v>
      </c>
      <c r="M4265" s="7" t="str">
        <f>IFERROR(_xlfn.XLOOKUP(tb_C103[[#This Row],[OS]],[1]!tb_C101[OS],[1]!tb_C101[SITUACAO_OS]),0)</f>
        <v>F</v>
      </c>
      <c r="N4265" t="str">
        <f>_xlfn.XLOOKUP(tb_C103[[#This Row],[OS]],[1]!tb_C101[OS],[1]!tb_C101[OFICINA])</f>
        <v>Mecanico</v>
      </c>
      <c r="O4265" s="14">
        <f>tb_C103[[#This Row],[FIM]] - tb_C103[[#This Row],[INICIO]]</f>
        <v>0</v>
      </c>
    </row>
    <row r="4266" spans="1:15" x14ac:dyDescent="0.25">
      <c r="A4266" t="s">
        <v>6459</v>
      </c>
      <c r="B4266">
        <v>2422</v>
      </c>
      <c r="C4266">
        <v>8</v>
      </c>
      <c r="D4266" t="s">
        <v>8694</v>
      </c>
      <c r="E4266" s="9">
        <v>45456.704861111109</v>
      </c>
      <c r="F4266" s="9">
        <v>45456.725694444445</v>
      </c>
      <c r="G4266">
        <v>115</v>
      </c>
      <c r="H4266" t="s">
        <v>197</v>
      </c>
      <c r="I4266" t="s">
        <v>184</v>
      </c>
      <c r="J4266" t="s">
        <v>8674</v>
      </c>
      <c r="K4266" s="9">
        <v>45469.759155092594</v>
      </c>
      <c r="L4266" s="13">
        <f>IFERROR(_xlfn.XLOOKUP(tb_C103[[#This Row],[OS]],[1]!tb_C101[OS],[1]!tb_C101[DATA_ABERTURA]),0)</f>
        <v>45456.699374999997</v>
      </c>
      <c r="M4266" s="7" t="str">
        <f>IFERROR(_xlfn.XLOOKUP(tb_C103[[#This Row],[OS]],[1]!tb_C101[OS],[1]!tb_C101[SITUACAO_OS]),0)</f>
        <v>F</v>
      </c>
      <c r="N4266" t="str">
        <f>_xlfn.XLOOKUP(tb_C103[[#This Row],[OS]],[1]!tb_C101[OS],[1]!tb_C101[OFICINA])</f>
        <v>Eletrico</v>
      </c>
      <c r="O4266" s="14">
        <f>tb_C103[[#This Row],[FIM]] - tb_C103[[#This Row],[INICIO]]</f>
        <v>2.0833333335758653E-2</v>
      </c>
    </row>
    <row r="4267" spans="1:15" x14ac:dyDescent="0.25">
      <c r="A4267" t="s">
        <v>4080</v>
      </c>
      <c r="B4267">
        <v>2423</v>
      </c>
      <c r="C4267">
        <v>5</v>
      </c>
      <c r="D4267" t="s">
        <v>8690</v>
      </c>
      <c r="E4267" s="9">
        <v>45456.541666666664</v>
      </c>
      <c r="F4267" s="9">
        <v>45456.701388888891</v>
      </c>
      <c r="G4267">
        <v>9001</v>
      </c>
      <c r="H4267" t="s">
        <v>2065</v>
      </c>
      <c r="I4267" t="s">
        <v>874</v>
      </c>
      <c r="J4267" t="s">
        <v>8674</v>
      </c>
      <c r="K4267" s="9">
        <v>45457.370428240742</v>
      </c>
      <c r="L4267" s="13">
        <f>IFERROR(_xlfn.XLOOKUP(tb_C103[[#This Row],[OS]],[1]!tb_C101[OS],[1]!tb_C101[DATA_ABERTURA]),0)</f>
        <v>45456.701435185183</v>
      </c>
      <c r="M4267" s="7" t="str">
        <f>IFERROR(_xlfn.XLOOKUP(tb_C103[[#This Row],[OS]],[1]!tb_C101[OS],[1]!tb_C101[SITUACAO_OS]),0)</f>
        <v>F</v>
      </c>
      <c r="N4267" t="str">
        <f>_xlfn.XLOOKUP(tb_C103[[#This Row],[OS]],[1]!tb_C101[OS],[1]!tb_C101[OFICINA])</f>
        <v>Eletrico</v>
      </c>
      <c r="O4267" s="14">
        <f>tb_C103[[#This Row],[FIM]] - tb_C103[[#This Row],[INICIO]]</f>
        <v>0.15972222222626442</v>
      </c>
    </row>
    <row r="4268" spans="1:15" x14ac:dyDescent="0.25">
      <c r="A4268" t="s">
        <v>6398</v>
      </c>
      <c r="B4268">
        <v>2424</v>
      </c>
      <c r="C4268">
        <v>8</v>
      </c>
      <c r="D4268" t="s">
        <v>8694</v>
      </c>
      <c r="E4268" s="9">
        <v>45456.708333333336</v>
      </c>
      <c r="F4268" s="9">
        <v>45456.75</v>
      </c>
      <c r="G4268">
        <v>115</v>
      </c>
      <c r="H4268" t="s">
        <v>197</v>
      </c>
      <c r="I4268" t="s">
        <v>184</v>
      </c>
      <c r="J4268" t="s">
        <v>8671</v>
      </c>
      <c r="K4268" s="9">
        <v>45460.73300925926</v>
      </c>
      <c r="L4268" s="13">
        <f>IFERROR(_xlfn.XLOOKUP(tb_C103[[#This Row],[OS]],[1]!tb_C101[OS],[1]!tb_C101[DATA_ABERTURA]),0)</f>
        <v>45456.702627314815</v>
      </c>
      <c r="M4268" s="7" t="str">
        <f>IFERROR(_xlfn.XLOOKUP(tb_C103[[#This Row],[OS]],[1]!tb_C101[OS],[1]!tb_C101[SITUACAO_OS]),0)</f>
        <v>F</v>
      </c>
      <c r="N4268" t="str">
        <f>_xlfn.XLOOKUP(tb_C103[[#This Row],[OS]],[1]!tb_C101[OS],[1]!tb_C101[OFICINA])</f>
        <v>Mecanico</v>
      </c>
      <c r="O4268" s="14">
        <f>tb_C103[[#This Row],[FIM]] - tb_C103[[#This Row],[INICIO]]</f>
        <v>4.1666666664241347E-2</v>
      </c>
    </row>
    <row r="4269" spans="1:15" x14ac:dyDescent="0.25">
      <c r="A4269" t="s">
        <v>6398</v>
      </c>
      <c r="B4269">
        <v>2425</v>
      </c>
      <c r="C4269">
        <v>3</v>
      </c>
      <c r="D4269" t="s">
        <v>8673</v>
      </c>
      <c r="E4269" s="9">
        <v>45456.75</v>
      </c>
      <c r="F4269" s="9">
        <v>45456.770833333336</v>
      </c>
      <c r="G4269">
        <v>406</v>
      </c>
      <c r="H4269" t="s">
        <v>822</v>
      </c>
      <c r="I4269" t="s">
        <v>79</v>
      </c>
      <c r="J4269" t="s">
        <v>8671</v>
      </c>
      <c r="K4269" s="9">
        <v>45457.370625000003</v>
      </c>
      <c r="L4269" s="13">
        <f>IFERROR(_xlfn.XLOOKUP(tb_C103[[#This Row],[OS]],[1]!tb_C101[OS],[1]!tb_C101[DATA_ABERTURA]),0)</f>
        <v>45456.737129629626</v>
      </c>
      <c r="M4269" s="7" t="str">
        <f>IFERROR(_xlfn.XLOOKUP(tb_C103[[#This Row],[OS]],[1]!tb_C101[OS],[1]!tb_C101[SITUACAO_OS]),0)</f>
        <v>F</v>
      </c>
      <c r="N4269" t="str">
        <f>_xlfn.XLOOKUP(tb_C103[[#This Row],[OS]],[1]!tb_C101[OS],[1]!tb_C101[OFICINA])</f>
        <v>Mecanico</v>
      </c>
      <c r="O4269" s="14">
        <f>tb_C103[[#This Row],[FIM]] - tb_C103[[#This Row],[INICIO]]</f>
        <v>2.0833333335758653E-2</v>
      </c>
    </row>
    <row r="4270" spans="1:15" x14ac:dyDescent="0.25">
      <c r="A4270" t="s">
        <v>4080</v>
      </c>
      <c r="B4270">
        <v>2426</v>
      </c>
      <c r="C4270">
        <v>5</v>
      </c>
      <c r="D4270" t="s">
        <v>8690</v>
      </c>
      <c r="E4270" s="9">
        <v>45458.263888888891</v>
      </c>
      <c r="F4270" s="9">
        <v>45458.375</v>
      </c>
      <c r="G4270">
        <v>9004</v>
      </c>
      <c r="H4270" t="s">
        <v>875</v>
      </c>
      <c r="I4270" t="s">
        <v>874</v>
      </c>
      <c r="J4270" t="s">
        <v>8674</v>
      </c>
      <c r="K4270" s="9">
        <v>45460.349178240744</v>
      </c>
      <c r="L4270" s="13">
        <f>IFERROR(_xlfn.XLOOKUP(tb_C103[[#This Row],[OS]],[1]!tb_C101[OS],[1]!tb_C101[DATA_ABERTURA]),0)</f>
        <v>45457.417280092595</v>
      </c>
      <c r="M4270" s="7" t="str">
        <f>IFERROR(_xlfn.XLOOKUP(tb_C103[[#This Row],[OS]],[1]!tb_C101[OS],[1]!tb_C101[SITUACAO_OS]),0)</f>
        <v>F</v>
      </c>
      <c r="N4270" t="str">
        <f>_xlfn.XLOOKUP(tb_C103[[#This Row],[OS]],[1]!tb_C101[OS],[1]!tb_C101[OFICINA])</f>
        <v>Eletrico</v>
      </c>
      <c r="O4270" s="14">
        <f>tb_C103[[#This Row],[FIM]] - tb_C103[[#This Row],[INICIO]]</f>
        <v>0.11111111110949423</v>
      </c>
    </row>
    <row r="4271" spans="1:15" x14ac:dyDescent="0.25">
      <c r="B4271">
        <v>2427</v>
      </c>
      <c r="C4271">
        <v>3</v>
      </c>
      <c r="D4271" t="s">
        <v>8673</v>
      </c>
      <c r="E4271" s="9"/>
      <c r="F4271" s="9"/>
      <c r="G4271">
        <v>113</v>
      </c>
      <c r="H4271" t="s">
        <v>213</v>
      </c>
      <c r="I4271" t="s">
        <v>184</v>
      </c>
      <c r="J4271" t="s">
        <v>8671</v>
      </c>
      <c r="K4271" s="9"/>
      <c r="L4271" s="13">
        <f>IFERROR(_xlfn.XLOOKUP(tb_C103[[#This Row],[OS]],[1]!tb_C101[OS],[1]!tb_C101[DATA_ABERTURA]),0)</f>
        <v>45457.564756944441</v>
      </c>
      <c r="M4271" s="7" t="str">
        <f>IFERROR(_xlfn.XLOOKUP(tb_C103[[#This Row],[OS]],[1]!tb_C101[OS],[1]!tb_C101[SITUACAO_OS]),0)</f>
        <v>A</v>
      </c>
      <c r="N4271" t="str">
        <f>_xlfn.XLOOKUP(tb_C103[[#This Row],[OS]],[1]!tb_C101[OS],[1]!tb_C101[OFICINA])</f>
        <v>Mecanico</v>
      </c>
      <c r="O4271" s="14">
        <f>tb_C103[[#This Row],[FIM]] - tb_C103[[#This Row],[INICIO]]</f>
        <v>0</v>
      </c>
    </row>
    <row r="4272" spans="1:15" x14ac:dyDescent="0.25">
      <c r="A4272" t="s">
        <v>1764</v>
      </c>
      <c r="B4272">
        <v>2428</v>
      </c>
      <c r="C4272">
        <v>3</v>
      </c>
      <c r="D4272" t="s">
        <v>8673</v>
      </c>
      <c r="E4272" s="9">
        <v>45458.034722222219</v>
      </c>
      <c r="F4272" s="9">
        <v>45458.0625</v>
      </c>
      <c r="G4272">
        <v>207</v>
      </c>
      <c r="H4272" t="s">
        <v>760</v>
      </c>
      <c r="I4272" t="s">
        <v>175</v>
      </c>
      <c r="J4272" t="s">
        <v>8674</v>
      </c>
      <c r="K4272" s="9">
        <v>45461.449386574073</v>
      </c>
      <c r="L4272" s="13">
        <f>IFERROR(_xlfn.XLOOKUP(tb_C103[[#This Row],[OS]],[1]!tb_C101[OS],[1]!tb_C101[DATA_ABERTURA]),0)</f>
        <v>45458.033425925925</v>
      </c>
      <c r="M4272" s="7" t="str">
        <f>IFERROR(_xlfn.XLOOKUP(tb_C103[[#This Row],[OS]],[1]!tb_C101[OS],[1]!tb_C101[SITUACAO_OS]),0)</f>
        <v>F</v>
      </c>
      <c r="N4272" t="str">
        <f>_xlfn.XLOOKUP(tb_C103[[#This Row],[OS]],[1]!tb_C101[OS],[1]!tb_C101[OFICINA])</f>
        <v>Eletrico</v>
      </c>
      <c r="O4272" s="14">
        <f>tb_C103[[#This Row],[FIM]] - tb_C103[[#This Row],[INICIO]]</f>
        <v>2.7777777781011537E-2</v>
      </c>
    </row>
    <row r="4273" spans="1:15" x14ac:dyDescent="0.25">
      <c r="B4273">
        <v>2429</v>
      </c>
      <c r="C4273">
        <v>3</v>
      </c>
      <c r="D4273" t="s">
        <v>8673</v>
      </c>
      <c r="E4273" s="9"/>
      <c r="F4273" s="9"/>
      <c r="G4273">
        <v>116</v>
      </c>
      <c r="H4273" t="s">
        <v>290</v>
      </c>
      <c r="I4273" t="s">
        <v>184</v>
      </c>
      <c r="J4273" t="s">
        <v>8674</v>
      </c>
      <c r="K4273" s="9"/>
      <c r="L4273" s="13">
        <f>IFERROR(_xlfn.XLOOKUP(tb_C103[[#This Row],[OS]],[1]!tb_C101[OS],[1]!tb_C101[DATA_ABERTURA]),0)</f>
        <v>45458.418865740743</v>
      </c>
      <c r="M4273" s="7" t="str">
        <f>IFERROR(_xlfn.XLOOKUP(tb_C103[[#This Row],[OS]],[1]!tb_C101[OS],[1]!tb_C101[SITUACAO_OS]),0)</f>
        <v>A</v>
      </c>
      <c r="N4273" t="str">
        <f>_xlfn.XLOOKUP(tb_C103[[#This Row],[OS]],[1]!tb_C101[OS],[1]!tb_C101[OFICINA])</f>
        <v>Eletrico</v>
      </c>
      <c r="O4273" s="14">
        <f>tb_C103[[#This Row],[FIM]] - tb_C103[[#This Row],[INICIO]]</f>
        <v>0</v>
      </c>
    </row>
    <row r="4274" spans="1:15" x14ac:dyDescent="0.25">
      <c r="A4274" t="s">
        <v>6807</v>
      </c>
      <c r="B4274">
        <v>2430</v>
      </c>
      <c r="C4274">
        <v>3</v>
      </c>
      <c r="D4274" t="s">
        <v>8673</v>
      </c>
      <c r="E4274" s="9">
        <v>45458.506944444445</v>
      </c>
      <c r="F4274" s="9">
        <v>45458.517361111109</v>
      </c>
      <c r="G4274">
        <v>207</v>
      </c>
      <c r="H4274" t="s">
        <v>760</v>
      </c>
      <c r="I4274" t="s">
        <v>175</v>
      </c>
      <c r="J4274" t="s">
        <v>8671</v>
      </c>
      <c r="K4274" s="9">
        <v>45471.387326388889</v>
      </c>
      <c r="L4274" s="13">
        <f>IFERROR(_xlfn.XLOOKUP(tb_C103[[#This Row],[OS]],[1]!tb_C101[OS],[1]!tb_C101[DATA_ABERTURA]),0)</f>
        <v>45458.541354166664</v>
      </c>
      <c r="M4274" s="7" t="str">
        <f>IFERROR(_xlfn.XLOOKUP(tb_C103[[#This Row],[OS]],[1]!tb_C101[OS],[1]!tb_C101[SITUACAO_OS]),0)</f>
        <v>F</v>
      </c>
      <c r="N4274" t="str">
        <f>_xlfn.XLOOKUP(tb_C103[[#This Row],[OS]],[1]!tb_C101[OS],[1]!tb_C101[OFICINA])</f>
        <v>Mecanico</v>
      </c>
      <c r="O4274" s="14">
        <f>tb_C103[[#This Row],[FIM]] - tb_C103[[#This Row],[INICIO]]</f>
        <v>1.0416666664241347E-2</v>
      </c>
    </row>
    <row r="4275" spans="1:15" x14ac:dyDescent="0.25">
      <c r="A4275" t="s">
        <v>6807</v>
      </c>
      <c r="B4275">
        <v>2431</v>
      </c>
      <c r="C4275">
        <v>3</v>
      </c>
      <c r="D4275" t="s">
        <v>8673</v>
      </c>
      <c r="E4275" s="9">
        <v>45460.361111111109</v>
      </c>
      <c r="F4275" s="9">
        <v>45460.375</v>
      </c>
      <c r="G4275">
        <v>112</v>
      </c>
      <c r="H4275" t="s">
        <v>237</v>
      </c>
      <c r="I4275" t="s">
        <v>184</v>
      </c>
      <c r="J4275" t="s">
        <v>8674</v>
      </c>
      <c r="K4275" s="9">
        <v>45470.375868055555</v>
      </c>
      <c r="L4275" s="13">
        <f>IFERROR(_xlfn.XLOOKUP(tb_C103[[#This Row],[OS]],[1]!tb_C101[OS],[1]!tb_C101[DATA_ABERTURA]),0)</f>
        <v>45460.345034722224</v>
      </c>
      <c r="M4275" s="7" t="str">
        <f>IFERROR(_xlfn.XLOOKUP(tb_C103[[#This Row],[OS]],[1]!tb_C101[OS],[1]!tb_C101[SITUACAO_OS]),0)</f>
        <v>F</v>
      </c>
      <c r="N4275" t="str">
        <f>_xlfn.XLOOKUP(tb_C103[[#This Row],[OS]],[1]!tb_C101[OS],[1]!tb_C101[OFICINA])</f>
        <v>Eletrico</v>
      </c>
      <c r="O4275" s="14">
        <f>tb_C103[[#This Row],[FIM]] - tb_C103[[#This Row],[INICIO]]</f>
        <v>1.3888888890505768E-2</v>
      </c>
    </row>
    <row r="4276" spans="1:15" x14ac:dyDescent="0.25">
      <c r="A4276" t="s">
        <v>2551</v>
      </c>
      <c r="B4276">
        <v>2432</v>
      </c>
      <c r="C4276">
        <v>3</v>
      </c>
      <c r="D4276" t="s">
        <v>8673</v>
      </c>
      <c r="E4276" s="9">
        <v>45460.353472222225</v>
      </c>
      <c r="F4276" s="9">
        <v>45460.381944444445</v>
      </c>
      <c r="G4276">
        <v>108</v>
      </c>
      <c r="H4276" t="s">
        <v>317</v>
      </c>
      <c r="I4276" t="s">
        <v>184</v>
      </c>
      <c r="J4276" t="s">
        <v>8671</v>
      </c>
      <c r="K4276" s="9">
        <v>45470.375428240739</v>
      </c>
      <c r="L4276" s="13">
        <f>IFERROR(_xlfn.XLOOKUP(tb_C103[[#This Row],[OS]],[1]!tb_C101[OS],[1]!tb_C101[DATA_ABERTURA]),0)</f>
        <v>45460.353576388887</v>
      </c>
      <c r="M4276" s="7" t="str">
        <f>IFERROR(_xlfn.XLOOKUP(tb_C103[[#This Row],[OS]],[1]!tb_C101[OS],[1]!tb_C101[SITUACAO_OS]),0)</f>
        <v>F</v>
      </c>
      <c r="N4276" t="str">
        <f>_xlfn.XLOOKUP(tb_C103[[#This Row],[OS]],[1]!tb_C101[OS],[1]!tb_C101[OFICINA])</f>
        <v>Mecanico</v>
      </c>
      <c r="O4276" s="14">
        <f>tb_C103[[#This Row],[FIM]] - tb_C103[[#This Row],[INICIO]]</f>
        <v>2.8472222220443655E-2</v>
      </c>
    </row>
    <row r="4277" spans="1:15" x14ac:dyDescent="0.25">
      <c r="A4277" t="s">
        <v>6807</v>
      </c>
      <c r="B4277">
        <v>2433</v>
      </c>
      <c r="C4277">
        <v>3</v>
      </c>
      <c r="D4277" t="s">
        <v>8673</v>
      </c>
      <c r="E4277" s="9">
        <v>45460.458333333336</v>
      </c>
      <c r="F4277" s="9">
        <v>45460.482638888891</v>
      </c>
      <c r="G4277">
        <v>506</v>
      </c>
      <c r="H4277" t="s">
        <v>819</v>
      </c>
      <c r="I4277" t="s">
        <v>24</v>
      </c>
      <c r="J4277" t="s">
        <v>8674</v>
      </c>
      <c r="K4277" s="9">
        <v>45463.637395833335</v>
      </c>
      <c r="L4277" s="13">
        <f>IFERROR(_xlfn.XLOOKUP(tb_C103[[#This Row],[OS]],[1]!tb_C101[OS],[1]!tb_C101[DATA_ABERTURA]),0)</f>
        <v>45460.447743055556</v>
      </c>
      <c r="M4277" s="7" t="str">
        <f>IFERROR(_xlfn.XLOOKUP(tb_C103[[#This Row],[OS]],[1]!tb_C101[OS],[1]!tb_C101[SITUACAO_OS]),0)</f>
        <v>F</v>
      </c>
      <c r="N4277" t="str">
        <f>_xlfn.XLOOKUP(tb_C103[[#This Row],[OS]],[1]!tb_C101[OS],[1]!tb_C101[OFICINA])</f>
        <v>Eletrico</v>
      </c>
      <c r="O4277" s="14">
        <f>tb_C103[[#This Row],[FIM]] - tb_C103[[#This Row],[INICIO]]</f>
        <v>2.4305555554747116E-2</v>
      </c>
    </row>
    <row r="4278" spans="1:15" x14ac:dyDescent="0.25">
      <c r="B4278">
        <v>2434</v>
      </c>
      <c r="C4278">
        <v>3</v>
      </c>
      <c r="D4278" t="s">
        <v>8673</v>
      </c>
      <c r="E4278" s="9"/>
      <c r="F4278" s="9"/>
      <c r="G4278">
        <v>207</v>
      </c>
      <c r="H4278" t="s">
        <v>760</v>
      </c>
      <c r="I4278" t="s">
        <v>175</v>
      </c>
      <c r="J4278" t="s">
        <v>8674</v>
      </c>
      <c r="K4278" s="9">
        <v>45670.654548611114</v>
      </c>
      <c r="L4278" s="13">
        <f>IFERROR(_xlfn.XLOOKUP(tb_C103[[#This Row],[OS]],[1]!tb_C101[OS],[1]!tb_C101[DATA_ABERTURA]),0)</f>
        <v>45460.449583333335</v>
      </c>
      <c r="M4278" s="7" t="str">
        <f>IFERROR(_xlfn.XLOOKUP(tb_C103[[#This Row],[OS]],[1]!tb_C101[OS],[1]!tb_C101[SITUACAO_OS]),0)</f>
        <v>F</v>
      </c>
      <c r="N4278" t="str">
        <f>_xlfn.XLOOKUP(tb_C103[[#This Row],[OS]],[1]!tb_C101[OS],[1]!tb_C101[OFICINA])</f>
        <v>Eletrico</v>
      </c>
      <c r="O4278" s="14">
        <f>tb_C103[[#This Row],[FIM]] - tb_C103[[#This Row],[INICIO]]</f>
        <v>0</v>
      </c>
    </row>
    <row r="4279" spans="1:15" x14ac:dyDescent="0.25">
      <c r="A4279" t="s">
        <v>6807</v>
      </c>
      <c r="B4279">
        <v>2435</v>
      </c>
      <c r="C4279">
        <v>3</v>
      </c>
      <c r="D4279" t="s">
        <v>8673</v>
      </c>
      <c r="E4279" s="9">
        <v>45469.520833333336</v>
      </c>
      <c r="F4279" s="9">
        <v>45469.541666666664</v>
      </c>
      <c r="G4279">
        <v>204</v>
      </c>
      <c r="H4279" t="s">
        <v>282</v>
      </c>
      <c r="I4279" t="s">
        <v>175</v>
      </c>
      <c r="J4279" t="s">
        <v>8674</v>
      </c>
      <c r="K4279" s="9">
        <v>45470.3746875</v>
      </c>
      <c r="L4279" s="13">
        <f>IFERROR(_xlfn.XLOOKUP(tb_C103[[#This Row],[OS]],[1]!tb_C101[OS],[1]!tb_C101[DATA_ABERTURA]),0)</f>
        <v>45460.604039351849</v>
      </c>
      <c r="M4279" s="7" t="str">
        <f>IFERROR(_xlfn.XLOOKUP(tb_C103[[#This Row],[OS]],[1]!tb_C101[OS],[1]!tb_C101[SITUACAO_OS]),0)</f>
        <v>F</v>
      </c>
      <c r="N4279" t="str">
        <f>_xlfn.XLOOKUP(tb_C103[[#This Row],[OS]],[1]!tb_C101[OS],[1]!tb_C101[OFICINA])</f>
        <v>Eletrico</v>
      </c>
      <c r="O4279" s="14">
        <f>tb_C103[[#This Row],[FIM]] - tb_C103[[#This Row],[INICIO]]</f>
        <v>2.0833333328482695E-2</v>
      </c>
    </row>
    <row r="4280" spans="1:15" x14ac:dyDescent="0.25">
      <c r="A4280" t="s">
        <v>6807</v>
      </c>
      <c r="B4280">
        <v>2436</v>
      </c>
      <c r="C4280">
        <v>3</v>
      </c>
      <c r="D4280" t="s">
        <v>8673</v>
      </c>
      <c r="E4280" s="9">
        <v>45469.520833333336</v>
      </c>
      <c r="F4280" s="9">
        <v>45469.541666666664</v>
      </c>
      <c r="G4280">
        <v>206</v>
      </c>
      <c r="H4280" t="s">
        <v>793</v>
      </c>
      <c r="I4280" t="s">
        <v>175</v>
      </c>
      <c r="J4280" t="s">
        <v>8674</v>
      </c>
      <c r="K4280" s="9">
        <v>45470.374502314815</v>
      </c>
      <c r="L4280" s="13">
        <f>IFERROR(_xlfn.XLOOKUP(tb_C103[[#This Row],[OS]],[1]!tb_C101[OS],[1]!tb_C101[DATA_ABERTURA]),0)</f>
        <v>45460.604525462964</v>
      </c>
      <c r="M4280" s="7" t="str">
        <f>IFERROR(_xlfn.XLOOKUP(tb_C103[[#This Row],[OS]],[1]!tb_C101[OS],[1]!tb_C101[SITUACAO_OS]),0)</f>
        <v>F</v>
      </c>
      <c r="N4280" t="str">
        <f>_xlfn.XLOOKUP(tb_C103[[#This Row],[OS]],[1]!tb_C101[OS],[1]!tb_C101[OFICINA])</f>
        <v>Eletrico</v>
      </c>
      <c r="O4280" s="14">
        <f>tb_C103[[#This Row],[FIM]] - tb_C103[[#This Row],[INICIO]]</f>
        <v>2.0833333328482695E-2</v>
      </c>
    </row>
    <row r="4281" spans="1:15" x14ac:dyDescent="0.25">
      <c r="A4281" t="s">
        <v>6807</v>
      </c>
      <c r="B4281">
        <v>2437</v>
      </c>
      <c r="C4281">
        <v>3</v>
      </c>
      <c r="D4281" t="s">
        <v>8673</v>
      </c>
      <c r="E4281" s="9">
        <v>45469.520833333336</v>
      </c>
      <c r="F4281" s="9">
        <v>45469.541666666664</v>
      </c>
      <c r="G4281">
        <v>207</v>
      </c>
      <c r="H4281" t="s">
        <v>760</v>
      </c>
      <c r="I4281" t="s">
        <v>175</v>
      </c>
      <c r="J4281" t="s">
        <v>8674</v>
      </c>
      <c r="K4281" s="9">
        <v>45470.374236111114</v>
      </c>
      <c r="L4281" s="13">
        <f>IFERROR(_xlfn.XLOOKUP(tb_C103[[#This Row],[OS]],[1]!tb_C101[OS],[1]!tb_C101[DATA_ABERTURA]),0)</f>
        <v>45460.604907407411</v>
      </c>
      <c r="M4281" s="7" t="str">
        <f>IFERROR(_xlfn.XLOOKUP(tb_C103[[#This Row],[OS]],[1]!tb_C101[OS],[1]!tb_C101[SITUACAO_OS]),0)</f>
        <v>F</v>
      </c>
      <c r="N4281" t="str">
        <f>_xlfn.XLOOKUP(tb_C103[[#This Row],[OS]],[1]!tb_C101[OS],[1]!tb_C101[OFICINA])</f>
        <v>Eletrico</v>
      </c>
      <c r="O4281" s="14">
        <f>tb_C103[[#This Row],[FIM]] - tb_C103[[#This Row],[INICIO]]</f>
        <v>2.0833333328482695E-2</v>
      </c>
    </row>
    <row r="4282" spans="1:15" x14ac:dyDescent="0.25">
      <c r="B4282">
        <v>2438</v>
      </c>
      <c r="C4282">
        <v>3</v>
      </c>
      <c r="D4282" t="s">
        <v>8673</v>
      </c>
      <c r="E4282" s="9"/>
      <c r="F4282" s="9"/>
      <c r="I4282" t="s">
        <v>1927</v>
      </c>
      <c r="J4282" t="s">
        <v>8674</v>
      </c>
      <c r="K4282" s="9">
        <v>45464.601018518515</v>
      </c>
      <c r="L4282" s="13">
        <f>IFERROR(_xlfn.XLOOKUP(tb_C103[[#This Row],[OS]],[1]!tb_C101[OS],[1]!tb_C101[DATA_ABERTURA]),0)</f>
        <v>45460.617673611108</v>
      </c>
      <c r="M4282" s="7" t="str">
        <f>IFERROR(_xlfn.XLOOKUP(tb_C103[[#This Row],[OS]],[1]!tb_C101[OS],[1]!tb_C101[SITUACAO_OS]),0)</f>
        <v>F</v>
      </c>
      <c r="N4282" t="str">
        <f>_xlfn.XLOOKUP(tb_C103[[#This Row],[OS]],[1]!tb_C101[OS],[1]!tb_C101[OFICINA])</f>
        <v>Eletrico</v>
      </c>
      <c r="O4282" s="14">
        <f>tb_C103[[#This Row],[FIM]] - tb_C103[[#This Row],[INICIO]]</f>
        <v>0</v>
      </c>
    </row>
    <row r="4283" spans="1:15" x14ac:dyDescent="0.25">
      <c r="A4283" t="s">
        <v>4080</v>
      </c>
      <c r="B4283">
        <v>2439</v>
      </c>
      <c r="C4283">
        <v>5</v>
      </c>
      <c r="D4283" t="s">
        <v>8690</v>
      </c>
      <c r="E4283" s="9">
        <v>45461.333333333336</v>
      </c>
      <c r="F4283" s="9">
        <v>45461.583333333336</v>
      </c>
      <c r="G4283">
        <v>1006</v>
      </c>
      <c r="H4283" t="s">
        <v>1681</v>
      </c>
      <c r="I4283" t="s">
        <v>2302</v>
      </c>
      <c r="J4283" t="s">
        <v>8674</v>
      </c>
      <c r="K4283" s="9">
        <v>45463.63758101852</v>
      </c>
      <c r="L4283" s="13">
        <f>IFERROR(_xlfn.XLOOKUP(tb_C103[[#This Row],[OS]],[1]!tb_C101[OS],[1]!tb_C101[DATA_ABERTURA]),0)</f>
        <v>45460.61923611111</v>
      </c>
      <c r="M4283" s="7" t="str">
        <f>IFERROR(_xlfn.XLOOKUP(tb_C103[[#This Row],[OS]],[1]!tb_C101[OS],[1]!tb_C101[SITUACAO_OS]),0)</f>
        <v>F</v>
      </c>
      <c r="N4283" t="str">
        <f>_xlfn.XLOOKUP(tb_C103[[#This Row],[OS]],[1]!tb_C101[OS],[1]!tb_C101[OFICINA])</f>
        <v>Eletrico</v>
      </c>
      <c r="O4283" s="14">
        <f>tb_C103[[#This Row],[FIM]] - tb_C103[[#This Row],[INICIO]]</f>
        <v>0.25</v>
      </c>
    </row>
    <row r="4284" spans="1:15" x14ac:dyDescent="0.25">
      <c r="A4284" t="s">
        <v>6807</v>
      </c>
      <c r="B4284">
        <v>2439</v>
      </c>
      <c r="C4284">
        <v>5</v>
      </c>
      <c r="D4284" t="s">
        <v>8690</v>
      </c>
      <c r="E4284" s="9">
        <v>45461.333333333336</v>
      </c>
      <c r="F4284" s="9">
        <v>45461.583333333336</v>
      </c>
      <c r="G4284">
        <v>1006</v>
      </c>
      <c r="H4284" t="s">
        <v>1681</v>
      </c>
      <c r="I4284" t="s">
        <v>2302</v>
      </c>
      <c r="J4284" t="s">
        <v>8674</v>
      </c>
      <c r="K4284" s="9">
        <v>45463.63758101852</v>
      </c>
      <c r="L4284" s="13">
        <f>IFERROR(_xlfn.XLOOKUP(tb_C103[[#This Row],[OS]],[1]!tb_C101[OS],[1]!tb_C101[DATA_ABERTURA]),0)</f>
        <v>45460.61923611111</v>
      </c>
      <c r="M4284" s="7" t="str">
        <f>IFERROR(_xlfn.XLOOKUP(tb_C103[[#This Row],[OS]],[1]!tb_C101[OS],[1]!tb_C101[SITUACAO_OS]),0)</f>
        <v>F</v>
      </c>
      <c r="N4284" t="str">
        <f>_xlfn.XLOOKUP(tb_C103[[#This Row],[OS]],[1]!tb_C101[OS],[1]!tb_C101[OFICINA])</f>
        <v>Eletrico</v>
      </c>
      <c r="O4284" s="14">
        <f>tb_C103[[#This Row],[FIM]] - tb_C103[[#This Row],[INICIO]]</f>
        <v>0.25</v>
      </c>
    </row>
    <row r="4285" spans="1:15" x14ac:dyDescent="0.25">
      <c r="A4285" t="s">
        <v>4080</v>
      </c>
      <c r="B4285">
        <v>2439</v>
      </c>
      <c r="C4285">
        <v>5</v>
      </c>
      <c r="D4285" t="s">
        <v>8690</v>
      </c>
      <c r="E4285" s="9">
        <v>45461.333333333336</v>
      </c>
      <c r="F4285" s="9">
        <v>45461.583333333336</v>
      </c>
      <c r="G4285">
        <v>1006</v>
      </c>
      <c r="H4285" t="s">
        <v>1681</v>
      </c>
      <c r="I4285" t="s">
        <v>2302</v>
      </c>
      <c r="J4285" t="s">
        <v>8674</v>
      </c>
      <c r="K4285" s="9">
        <v>45463.63758101852</v>
      </c>
      <c r="L4285" s="13">
        <f>IFERROR(_xlfn.XLOOKUP(tb_C103[[#This Row],[OS]],[1]!tb_C101[OS],[1]!tb_C101[DATA_ABERTURA]),0)</f>
        <v>45460.61923611111</v>
      </c>
      <c r="M4285" s="7" t="str">
        <f>IFERROR(_xlfn.XLOOKUP(tb_C103[[#This Row],[OS]],[1]!tb_C101[OS],[1]!tb_C101[SITUACAO_OS]),0)</f>
        <v>F</v>
      </c>
      <c r="N4285" t="str">
        <f>_xlfn.XLOOKUP(tb_C103[[#This Row],[OS]],[1]!tb_C101[OS],[1]!tb_C101[OFICINA])</f>
        <v>Eletrico</v>
      </c>
      <c r="O4285" s="14">
        <f>tb_C103[[#This Row],[FIM]] - tb_C103[[#This Row],[INICIO]]</f>
        <v>0.25</v>
      </c>
    </row>
    <row r="4286" spans="1:15" x14ac:dyDescent="0.25">
      <c r="A4286" t="s">
        <v>6807</v>
      </c>
      <c r="B4286">
        <v>2439</v>
      </c>
      <c r="C4286">
        <v>5</v>
      </c>
      <c r="D4286" t="s">
        <v>8690</v>
      </c>
      <c r="E4286" s="9">
        <v>45461.333333333336</v>
      </c>
      <c r="F4286" s="9">
        <v>45461.583333333336</v>
      </c>
      <c r="G4286">
        <v>1006</v>
      </c>
      <c r="H4286" t="s">
        <v>1681</v>
      </c>
      <c r="I4286" t="s">
        <v>2302</v>
      </c>
      <c r="J4286" t="s">
        <v>8674</v>
      </c>
      <c r="K4286" s="9">
        <v>45463.63758101852</v>
      </c>
      <c r="L4286" s="13">
        <f>IFERROR(_xlfn.XLOOKUP(tb_C103[[#This Row],[OS]],[1]!tb_C101[OS],[1]!tb_C101[DATA_ABERTURA]),0)</f>
        <v>45460.61923611111</v>
      </c>
      <c r="M4286" s="7" t="str">
        <f>IFERROR(_xlfn.XLOOKUP(tb_C103[[#This Row],[OS]],[1]!tb_C101[OS],[1]!tb_C101[SITUACAO_OS]),0)</f>
        <v>F</v>
      </c>
      <c r="N4286" t="str">
        <f>_xlfn.XLOOKUP(tb_C103[[#This Row],[OS]],[1]!tb_C101[OS],[1]!tb_C101[OFICINA])</f>
        <v>Eletrico</v>
      </c>
      <c r="O4286" s="14">
        <f>tb_C103[[#This Row],[FIM]] - tb_C103[[#This Row],[INICIO]]</f>
        <v>0.25</v>
      </c>
    </row>
    <row r="4287" spans="1:15" x14ac:dyDescent="0.25">
      <c r="A4287" t="s">
        <v>4080</v>
      </c>
      <c r="B4287">
        <v>2440</v>
      </c>
      <c r="C4287">
        <v>5</v>
      </c>
      <c r="D4287" t="s">
        <v>8690</v>
      </c>
      <c r="E4287" s="9">
        <v>45458.25</v>
      </c>
      <c r="F4287" s="9">
        <v>45458.375</v>
      </c>
      <c r="G4287">
        <v>9004</v>
      </c>
      <c r="H4287" t="s">
        <v>875</v>
      </c>
      <c r="I4287" t="s">
        <v>874</v>
      </c>
      <c r="J4287" t="s">
        <v>8674</v>
      </c>
      <c r="K4287" s="9">
        <v>45463.637777777774</v>
      </c>
      <c r="L4287" s="13">
        <f>IFERROR(_xlfn.XLOOKUP(tb_C103[[#This Row],[OS]],[1]!tb_C101[OS],[1]!tb_C101[DATA_ABERTURA]),0)</f>
        <v>45460.620416666665</v>
      </c>
      <c r="M4287" s="7" t="str">
        <f>IFERROR(_xlfn.XLOOKUP(tb_C103[[#This Row],[OS]],[1]!tb_C101[OS],[1]!tb_C101[SITUACAO_OS]),0)</f>
        <v>F</v>
      </c>
      <c r="N4287" t="str">
        <f>_xlfn.XLOOKUP(tb_C103[[#This Row],[OS]],[1]!tb_C101[OS],[1]!tb_C101[OFICINA])</f>
        <v>Eletrico</v>
      </c>
      <c r="O4287" s="14">
        <f>tb_C103[[#This Row],[FIM]] - tb_C103[[#This Row],[INICIO]]</f>
        <v>0.125</v>
      </c>
    </row>
    <row r="4288" spans="1:15" x14ac:dyDescent="0.25">
      <c r="A4288" t="s">
        <v>4080</v>
      </c>
      <c r="B4288">
        <v>2441</v>
      </c>
      <c r="C4288">
        <v>5</v>
      </c>
      <c r="D4288" t="s">
        <v>8690</v>
      </c>
      <c r="E4288" s="9">
        <v>45460.333333333336</v>
      </c>
      <c r="F4288" s="9">
        <v>45460.395833333336</v>
      </c>
      <c r="G4288">
        <v>9002</v>
      </c>
      <c r="H4288" t="s">
        <v>1098</v>
      </c>
      <c r="I4288" t="s">
        <v>874</v>
      </c>
      <c r="J4288" t="s">
        <v>8674</v>
      </c>
      <c r="K4288" s="9">
        <v>45463.63789351852</v>
      </c>
      <c r="L4288" s="13">
        <f>IFERROR(_xlfn.XLOOKUP(tb_C103[[#This Row],[OS]],[1]!tb_C101[OS],[1]!tb_C101[DATA_ABERTURA]),0)</f>
        <v>45460.621041666665</v>
      </c>
      <c r="M4288" s="7" t="str">
        <f>IFERROR(_xlfn.XLOOKUP(tb_C103[[#This Row],[OS]],[1]!tb_C101[OS],[1]!tb_C101[SITUACAO_OS]),0)</f>
        <v>F</v>
      </c>
      <c r="N4288" t="str">
        <f>_xlfn.XLOOKUP(tb_C103[[#This Row],[OS]],[1]!tb_C101[OS],[1]!tb_C101[OFICINA])</f>
        <v>Eletrico</v>
      </c>
      <c r="O4288" s="14">
        <f>tb_C103[[#This Row],[FIM]] - tb_C103[[#This Row],[INICIO]]</f>
        <v>6.25E-2</v>
      </c>
    </row>
    <row r="4289" spans="1:15" x14ac:dyDescent="0.25">
      <c r="A4289" t="s">
        <v>5446</v>
      </c>
      <c r="B4289">
        <v>2442</v>
      </c>
      <c r="C4289">
        <v>5</v>
      </c>
      <c r="D4289" t="s">
        <v>8690</v>
      </c>
      <c r="E4289" s="9">
        <v>45460.333333333336</v>
      </c>
      <c r="F4289" s="9">
        <v>45460.666666666664</v>
      </c>
      <c r="G4289">
        <v>9020</v>
      </c>
      <c r="H4289" t="s">
        <v>4549</v>
      </c>
      <c r="I4289" t="s">
        <v>874</v>
      </c>
      <c r="J4289" t="s">
        <v>8674</v>
      </c>
      <c r="K4289" s="9">
        <v>45468.726134259261</v>
      </c>
      <c r="L4289" s="13">
        <f>IFERROR(_xlfn.XLOOKUP(tb_C103[[#This Row],[OS]],[1]!tb_C101[OS],[1]!tb_C101[DATA_ABERTURA]),0)</f>
        <v>45460.621354166666</v>
      </c>
      <c r="M4289" s="7" t="str">
        <f>IFERROR(_xlfn.XLOOKUP(tb_C103[[#This Row],[OS]],[1]!tb_C101[OS],[1]!tb_C101[SITUACAO_OS]),0)</f>
        <v>F</v>
      </c>
      <c r="N4289" t="str">
        <f>_xlfn.XLOOKUP(tb_C103[[#This Row],[OS]],[1]!tb_C101[OS],[1]!tb_C101[OFICINA])</f>
        <v>Eletrico</v>
      </c>
      <c r="O4289" s="14">
        <f>tb_C103[[#This Row],[FIM]] - tb_C103[[#This Row],[INICIO]]</f>
        <v>0.33333333332848269</v>
      </c>
    </row>
    <row r="4290" spans="1:15" x14ac:dyDescent="0.25">
      <c r="A4290" t="s">
        <v>6459</v>
      </c>
      <c r="B4290">
        <v>2443</v>
      </c>
      <c r="C4290">
        <v>3</v>
      </c>
      <c r="D4290" t="s">
        <v>8673</v>
      </c>
      <c r="E4290" s="9">
        <v>45460.725694444445</v>
      </c>
      <c r="F4290" s="9">
        <v>45460.743055555555</v>
      </c>
      <c r="G4290">
        <v>506</v>
      </c>
      <c r="H4290" t="s">
        <v>819</v>
      </c>
      <c r="I4290" t="s">
        <v>24</v>
      </c>
      <c r="J4290" t="s">
        <v>8674</v>
      </c>
      <c r="K4290" s="9">
        <v>45461.44871527778</v>
      </c>
      <c r="L4290" s="13">
        <f>IFERROR(_xlfn.XLOOKUP(tb_C103[[#This Row],[OS]],[1]!tb_C101[OS],[1]!tb_C101[DATA_ABERTURA]),0)</f>
        <v>45460.722812499997</v>
      </c>
      <c r="M4290" s="7" t="str">
        <f>IFERROR(_xlfn.XLOOKUP(tb_C103[[#This Row],[OS]],[1]!tb_C101[OS],[1]!tb_C101[SITUACAO_OS]),0)</f>
        <v>F</v>
      </c>
      <c r="N4290" t="str">
        <f>_xlfn.XLOOKUP(tb_C103[[#This Row],[OS]],[1]!tb_C101[OS],[1]!tb_C101[OFICINA])</f>
        <v>Eletrico</v>
      </c>
      <c r="O4290" s="14">
        <f>tb_C103[[#This Row],[FIM]] - tb_C103[[#This Row],[INICIO]]</f>
        <v>1.7361111109494232E-2</v>
      </c>
    </row>
    <row r="4291" spans="1:15" x14ac:dyDescent="0.25">
      <c r="A4291" t="s">
        <v>6398</v>
      </c>
      <c r="B4291">
        <v>2444</v>
      </c>
      <c r="C4291">
        <v>3</v>
      </c>
      <c r="D4291" t="s">
        <v>8673</v>
      </c>
      <c r="E4291" s="9">
        <v>45460.875</v>
      </c>
      <c r="F4291" s="9">
        <v>45460.895833333336</v>
      </c>
      <c r="G4291">
        <v>417</v>
      </c>
      <c r="H4291" t="s">
        <v>927</v>
      </c>
      <c r="I4291" t="s">
        <v>79</v>
      </c>
      <c r="J4291" t="s">
        <v>8671</v>
      </c>
      <c r="K4291" s="9">
        <v>45461.348634259259</v>
      </c>
      <c r="L4291" s="13">
        <f>IFERROR(_xlfn.XLOOKUP(tb_C103[[#This Row],[OS]],[1]!tb_C101[OS],[1]!tb_C101[DATA_ABERTURA]),0)</f>
        <v>45460.786504629628</v>
      </c>
      <c r="M4291" s="7" t="str">
        <f>IFERROR(_xlfn.XLOOKUP(tb_C103[[#This Row],[OS]],[1]!tb_C101[OS],[1]!tb_C101[SITUACAO_OS]),0)</f>
        <v>F</v>
      </c>
      <c r="N4291" t="str">
        <f>_xlfn.XLOOKUP(tb_C103[[#This Row],[OS]],[1]!tb_C101[OS],[1]!tb_C101[OFICINA])</f>
        <v>Mecanico</v>
      </c>
      <c r="O4291" s="14">
        <f>tb_C103[[#This Row],[FIM]] - tb_C103[[#This Row],[INICIO]]</f>
        <v>2.0833333335758653E-2</v>
      </c>
    </row>
    <row r="4292" spans="1:15" x14ac:dyDescent="0.25">
      <c r="A4292" t="s">
        <v>1764</v>
      </c>
      <c r="B4292">
        <v>2445</v>
      </c>
      <c r="C4292">
        <v>3</v>
      </c>
      <c r="D4292" t="s">
        <v>8673</v>
      </c>
      <c r="E4292" s="9">
        <v>45461.020833333336</v>
      </c>
      <c r="F4292" s="9">
        <v>45461.041666666664</v>
      </c>
      <c r="G4292">
        <v>207</v>
      </c>
      <c r="H4292" t="s">
        <v>760</v>
      </c>
      <c r="I4292" t="s">
        <v>175</v>
      </c>
      <c r="J4292" t="s">
        <v>8674</v>
      </c>
      <c r="K4292" s="9">
        <v>45467.58357638889</v>
      </c>
      <c r="L4292" s="13">
        <f>IFERROR(_xlfn.XLOOKUP(tb_C103[[#This Row],[OS]],[1]!tb_C101[OS],[1]!tb_C101[DATA_ABERTURA]),0)</f>
        <v>45461.045960648145</v>
      </c>
      <c r="M4292" s="7" t="str">
        <f>IFERROR(_xlfn.XLOOKUP(tb_C103[[#This Row],[OS]],[1]!tb_C101[OS],[1]!tb_C101[SITUACAO_OS]),0)</f>
        <v>F</v>
      </c>
      <c r="N4292" t="str">
        <f>_xlfn.XLOOKUP(tb_C103[[#This Row],[OS]],[1]!tb_C101[OS],[1]!tb_C101[OFICINA])</f>
        <v>Eletrico</v>
      </c>
      <c r="O4292" s="14">
        <f>tb_C103[[#This Row],[FIM]] - tb_C103[[#This Row],[INICIO]]</f>
        <v>2.0833333328482695E-2</v>
      </c>
    </row>
    <row r="4293" spans="1:15" x14ac:dyDescent="0.25">
      <c r="A4293" t="s">
        <v>2551</v>
      </c>
      <c r="B4293">
        <v>2446</v>
      </c>
      <c r="C4293">
        <v>3</v>
      </c>
      <c r="D4293" t="s">
        <v>8673</v>
      </c>
      <c r="E4293" s="9">
        <v>45461.334027777775</v>
      </c>
      <c r="F4293" s="9">
        <v>45461.354166666664</v>
      </c>
      <c r="G4293">
        <v>116</v>
      </c>
      <c r="H4293" t="s">
        <v>290</v>
      </c>
      <c r="I4293" t="s">
        <v>184</v>
      </c>
      <c r="J4293" t="s">
        <v>8671</v>
      </c>
      <c r="K4293" s="9">
        <v>45470.373888888891</v>
      </c>
      <c r="L4293" s="13">
        <f>IFERROR(_xlfn.XLOOKUP(tb_C103[[#This Row],[OS]],[1]!tb_C101[OS],[1]!tb_C101[DATA_ABERTURA]),0)</f>
        <v>45461.334074074075</v>
      </c>
      <c r="M4293" s="7" t="str">
        <f>IFERROR(_xlfn.XLOOKUP(tb_C103[[#This Row],[OS]],[1]!tb_C101[OS],[1]!tb_C101[SITUACAO_OS]),0)</f>
        <v>F</v>
      </c>
      <c r="N4293" t="str">
        <f>_xlfn.XLOOKUP(tb_C103[[#This Row],[OS]],[1]!tb_C101[OS],[1]!tb_C101[OFICINA])</f>
        <v>Mecanico</v>
      </c>
      <c r="O4293" s="14">
        <f>tb_C103[[#This Row],[FIM]] - tb_C103[[#This Row],[INICIO]]</f>
        <v>2.0138888889050577E-2</v>
      </c>
    </row>
    <row r="4294" spans="1:15" x14ac:dyDescent="0.25">
      <c r="A4294" t="s">
        <v>1764</v>
      </c>
      <c r="B4294">
        <v>2447</v>
      </c>
      <c r="C4294">
        <v>1</v>
      </c>
      <c r="D4294" t="s">
        <v>8677</v>
      </c>
      <c r="E4294" s="9">
        <v>45457.958333333336</v>
      </c>
      <c r="F4294" s="9">
        <v>45457.989583333336</v>
      </c>
      <c r="I4294" t="s">
        <v>184</v>
      </c>
      <c r="J4294" t="s">
        <v>8674</v>
      </c>
      <c r="K4294" s="9">
        <v>45467.583819444444</v>
      </c>
      <c r="L4294" s="13">
        <f>IFERROR(_xlfn.XLOOKUP(tb_C103[[#This Row],[OS]],[1]!tb_C101[OS],[1]!tb_C101[DATA_ABERTURA]),0)</f>
        <v>45461.344189814816</v>
      </c>
      <c r="M4294" s="7" t="str">
        <f>IFERROR(_xlfn.XLOOKUP(tb_C103[[#This Row],[OS]],[1]!tb_C101[OS],[1]!tb_C101[SITUACAO_OS]),0)</f>
        <v>F</v>
      </c>
      <c r="N4294" t="str">
        <f>_xlfn.XLOOKUP(tb_C103[[#This Row],[OS]],[1]!tb_C101[OS],[1]!tb_C101[OFICINA])</f>
        <v>Eletrico</v>
      </c>
      <c r="O4294" s="14">
        <f>tb_C103[[#This Row],[FIM]] - tb_C103[[#This Row],[INICIO]]</f>
        <v>3.125E-2</v>
      </c>
    </row>
    <row r="4295" spans="1:15" x14ac:dyDescent="0.25">
      <c r="A4295" t="s">
        <v>5388</v>
      </c>
      <c r="B4295">
        <v>2448</v>
      </c>
      <c r="C4295">
        <v>3</v>
      </c>
      <c r="D4295" t="s">
        <v>8673</v>
      </c>
      <c r="E4295" s="9">
        <v>45457.958333333336</v>
      </c>
      <c r="F4295" s="9">
        <v>45458.125</v>
      </c>
      <c r="G4295">
        <v>113</v>
      </c>
      <c r="H4295" t="s">
        <v>213</v>
      </c>
      <c r="I4295" t="s">
        <v>184</v>
      </c>
      <c r="J4295" t="s">
        <v>8671</v>
      </c>
      <c r="K4295" s="9">
        <v>45467.584074074075</v>
      </c>
      <c r="L4295" s="13">
        <f>IFERROR(_xlfn.XLOOKUP(tb_C103[[#This Row],[OS]],[1]!tb_C101[OS],[1]!tb_C101[DATA_ABERTURA]),0)</f>
        <v>45461.345254629632</v>
      </c>
      <c r="M4295" s="7" t="str">
        <f>IFERROR(_xlfn.XLOOKUP(tb_C103[[#This Row],[OS]],[1]!tb_C101[OS],[1]!tb_C101[SITUACAO_OS]),0)</f>
        <v>F</v>
      </c>
      <c r="N4295" t="str">
        <f>_xlfn.XLOOKUP(tb_C103[[#This Row],[OS]],[1]!tb_C101[OS],[1]!tb_C101[OFICINA])</f>
        <v>Mecanico</v>
      </c>
      <c r="O4295" s="14">
        <f>tb_C103[[#This Row],[FIM]] - tb_C103[[#This Row],[INICIO]]</f>
        <v>0.16666666666424135</v>
      </c>
    </row>
    <row r="4296" spans="1:15" x14ac:dyDescent="0.25">
      <c r="A4296" t="s">
        <v>5388</v>
      </c>
      <c r="B4296">
        <v>2449</v>
      </c>
      <c r="C4296">
        <v>3</v>
      </c>
      <c r="D4296" t="s">
        <v>8673</v>
      </c>
      <c r="E4296" s="9">
        <v>45458.137499999997</v>
      </c>
      <c r="F4296" s="9">
        <v>45458.208333333336</v>
      </c>
      <c r="G4296">
        <v>507</v>
      </c>
      <c r="H4296" t="s">
        <v>757</v>
      </c>
      <c r="I4296" t="s">
        <v>24</v>
      </c>
      <c r="J4296" t="s">
        <v>8671</v>
      </c>
      <c r="K4296" s="9">
        <v>45467.584351851852</v>
      </c>
      <c r="L4296" s="13">
        <f>IFERROR(_xlfn.XLOOKUP(tb_C103[[#This Row],[OS]],[1]!tb_C101[OS],[1]!tb_C101[DATA_ABERTURA]),0)</f>
        <v>45461.345949074072</v>
      </c>
      <c r="M4296" s="7" t="str">
        <f>IFERROR(_xlfn.XLOOKUP(tb_C103[[#This Row],[OS]],[1]!tb_C101[OS],[1]!tb_C101[SITUACAO_OS]),0)</f>
        <v>F</v>
      </c>
      <c r="N4296" t="str">
        <f>_xlfn.XLOOKUP(tb_C103[[#This Row],[OS]],[1]!tb_C101[OS],[1]!tb_C101[OFICINA])</f>
        <v>Mecanico</v>
      </c>
      <c r="O4296" s="14">
        <f>tb_C103[[#This Row],[FIM]] - tb_C103[[#This Row],[INICIO]]</f>
        <v>7.0833333338669036E-2</v>
      </c>
    </row>
    <row r="4297" spans="1:15" x14ac:dyDescent="0.25">
      <c r="A4297" t="s">
        <v>1764</v>
      </c>
      <c r="B4297">
        <v>2450</v>
      </c>
      <c r="C4297">
        <v>3</v>
      </c>
      <c r="D4297" t="s">
        <v>8673</v>
      </c>
      <c r="E4297" s="9">
        <v>45458.159722222219</v>
      </c>
      <c r="F4297" s="9">
        <v>45458.1875</v>
      </c>
      <c r="G4297">
        <v>113</v>
      </c>
      <c r="H4297" t="s">
        <v>213</v>
      </c>
      <c r="I4297" t="s">
        <v>184</v>
      </c>
      <c r="J4297" t="s">
        <v>8671</v>
      </c>
      <c r="K4297" s="9">
        <v>45467.584907407407</v>
      </c>
      <c r="L4297" s="13">
        <f>IFERROR(_xlfn.XLOOKUP(tb_C103[[#This Row],[OS]],[1]!tb_C101[OS],[1]!tb_C101[DATA_ABERTURA]),0)</f>
        <v>45461.346458333333</v>
      </c>
      <c r="M4297" s="7" t="str">
        <f>IFERROR(_xlfn.XLOOKUP(tb_C103[[#This Row],[OS]],[1]!tb_C101[OS],[1]!tb_C101[SITUACAO_OS]),0)</f>
        <v>F</v>
      </c>
      <c r="N4297" t="str">
        <f>_xlfn.XLOOKUP(tb_C103[[#This Row],[OS]],[1]!tb_C101[OS],[1]!tb_C101[OFICINA])</f>
        <v>Mecanico</v>
      </c>
      <c r="O4297" s="14">
        <f>tb_C103[[#This Row],[FIM]] - tb_C103[[#This Row],[INICIO]]</f>
        <v>2.7777777781011537E-2</v>
      </c>
    </row>
    <row r="4298" spans="1:15" x14ac:dyDescent="0.25">
      <c r="B4298">
        <v>2451</v>
      </c>
      <c r="C4298">
        <v>3</v>
      </c>
      <c r="D4298" t="s">
        <v>8673</v>
      </c>
      <c r="E4298" s="9"/>
      <c r="F4298" s="9"/>
      <c r="G4298">
        <v>301</v>
      </c>
      <c r="H4298" t="s">
        <v>221</v>
      </c>
      <c r="I4298" t="s">
        <v>220</v>
      </c>
      <c r="J4298" t="s">
        <v>8671</v>
      </c>
      <c r="K4298" s="9"/>
      <c r="L4298" s="13">
        <f>IFERROR(_xlfn.XLOOKUP(tb_C103[[#This Row],[OS]],[1]!tb_C101[OS],[1]!tb_C101[DATA_ABERTURA]),0)</f>
        <v>45461.638460648152</v>
      </c>
      <c r="M4298" s="7" t="str">
        <f>IFERROR(_xlfn.XLOOKUP(tb_C103[[#This Row],[OS]],[1]!tb_C101[OS],[1]!tb_C101[SITUACAO_OS]),0)</f>
        <v>A</v>
      </c>
      <c r="N4298" t="str">
        <f>_xlfn.XLOOKUP(tb_C103[[#This Row],[OS]],[1]!tb_C101[OS],[1]!tb_C101[OFICINA])</f>
        <v>Mecanico</v>
      </c>
      <c r="O4298" s="14">
        <f>tb_C103[[#This Row],[FIM]] - tb_C103[[#This Row],[INICIO]]</f>
        <v>0</v>
      </c>
    </row>
    <row r="4299" spans="1:15" x14ac:dyDescent="0.25">
      <c r="A4299" t="s">
        <v>6459</v>
      </c>
      <c r="B4299">
        <v>2452</v>
      </c>
      <c r="C4299">
        <v>3</v>
      </c>
      <c r="D4299" t="s">
        <v>8673</v>
      </c>
      <c r="E4299" s="9">
        <v>45461.725694444445</v>
      </c>
      <c r="F4299" s="9">
        <v>45461.732638888891</v>
      </c>
      <c r="G4299">
        <v>112</v>
      </c>
      <c r="H4299" t="s">
        <v>237</v>
      </c>
      <c r="I4299" t="s">
        <v>184</v>
      </c>
      <c r="J4299" t="s">
        <v>8674</v>
      </c>
      <c r="K4299" s="9">
        <v>45462.357256944444</v>
      </c>
      <c r="L4299" s="13">
        <f>IFERROR(_xlfn.XLOOKUP(tb_C103[[#This Row],[OS]],[1]!tb_C101[OS],[1]!tb_C101[DATA_ABERTURA]),0)</f>
        <v>45461.720486111109</v>
      </c>
      <c r="M4299" s="7" t="str">
        <f>IFERROR(_xlfn.XLOOKUP(tb_C103[[#This Row],[OS]],[1]!tb_C101[OS],[1]!tb_C101[SITUACAO_OS]),0)</f>
        <v>F</v>
      </c>
      <c r="N4299" t="str">
        <f>_xlfn.XLOOKUP(tb_C103[[#This Row],[OS]],[1]!tb_C101[OS],[1]!tb_C101[OFICINA])</f>
        <v>Eletrico</v>
      </c>
      <c r="O4299" s="14">
        <f>tb_C103[[#This Row],[FIM]] - tb_C103[[#This Row],[INICIO]]</f>
        <v>6.9444444452528842E-3</v>
      </c>
    </row>
    <row r="4300" spans="1:15" x14ac:dyDescent="0.25">
      <c r="B4300">
        <v>2453</v>
      </c>
      <c r="C4300">
        <v>5</v>
      </c>
      <c r="D4300" t="s">
        <v>8690</v>
      </c>
      <c r="E4300" s="9"/>
      <c r="F4300" s="9"/>
      <c r="G4300">
        <v>112</v>
      </c>
      <c r="H4300" t="s">
        <v>237</v>
      </c>
      <c r="I4300" t="s">
        <v>184</v>
      </c>
      <c r="J4300" t="s">
        <v>8671</v>
      </c>
      <c r="K4300" s="9">
        <v>45670.654872685183</v>
      </c>
      <c r="L4300" s="13">
        <f>IFERROR(_xlfn.XLOOKUP(tb_C103[[#This Row],[OS]],[1]!tb_C101[OS],[1]!tb_C101[DATA_ABERTURA]),0)</f>
        <v>45461.75068287037</v>
      </c>
      <c r="M4300" s="7" t="str">
        <f>IFERROR(_xlfn.XLOOKUP(tb_C103[[#This Row],[OS]],[1]!tb_C101[OS],[1]!tb_C101[SITUACAO_OS]),0)</f>
        <v>F</v>
      </c>
      <c r="N4300" t="str">
        <f>_xlfn.XLOOKUP(tb_C103[[#This Row],[OS]],[1]!tb_C101[OS],[1]!tb_C101[OFICINA])</f>
        <v>Mecanico</v>
      </c>
      <c r="O4300" s="14">
        <f>tb_C103[[#This Row],[FIM]] - tb_C103[[#This Row],[INICIO]]</f>
        <v>0</v>
      </c>
    </row>
    <row r="4301" spans="1:15" x14ac:dyDescent="0.25">
      <c r="B4301">
        <v>2454</v>
      </c>
      <c r="C4301">
        <v>5</v>
      </c>
      <c r="D4301" t="s">
        <v>8690</v>
      </c>
      <c r="E4301" s="9"/>
      <c r="F4301" s="9"/>
      <c r="G4301">
        <v>117</v>
      </c>
      <c r="H4301" t="s">
        <v>354</v>
      </c>
      <c r="I4301" t="s">
        <v>184</v>
      </c>
      <c r="J4301" t="s">
        <v>8671</v>
      </c>
      <c r="K4301" s="9">
        <v>45670.655173611114</v>
      </c>
      <c r="L4301" s="13">
        <f>IFERROR(_xlfn.XLOOKUP(tb_C103[[#This Row],[OS]],[1]!tb_C101[OS],[1]!tb_C101[DATA_ABERTURA]),0)</f>
        <v>45461.751145833332</v>
      </c>
      <c r="M4301" s="7" t="str">
        <f>IFERROR(_xlfn.XLOOKUP(tb_C103[[#This Row],[OS]],[1]!tb_C101[OS],[1]!tb_C101[SITUACAO_OS]),0)</f>
        <v>F</v>
      </c>
      <c r="N4301" t="str">
        <f>_xlfn.XLOOKUP(tb_C103[[#This Row],[OS]],[1]!tb_C101[OS],[1]!tb_C101[OFICINA])</f>
        <v>Mecanico</v>
      </c>
      <c r="O4301" s="14">
        <f>tb_C103[[#This Row],[FIM]] - tb_C103[[#This Row],[INICIO]]</f>
        <v>0</v>
      </c>
    </row>
    <row r="4302" spans="1:15" x14ac:dyDescent="0.25">
      <c r="B4302">
        <v>2455</v>
      </c>
      <c r="C4302">
        <v>5</v>
      </c>
      <c r="D4302" t="s">
        <v>8690</v>
      </c>
      <c r="E4302" s="9"/>
      <c r="F4302" s="9"/>
      <c r="G4302">
        <v>116</v>
      </c>
      <c r="H4302" t="s">
        <v>290</v>
      </c>
      <c r="I4302" t="s">
        <v>184</v>
      </c>
      <c r="J4302" t="s">
        <v>8671</v>
      </c>
      <c r="K4302" s="9">
        <v>45670.655034722222</v>
      </c>
      <c r="L4302" s="13">
        <f>IFERROR(_xlfn.XLOOKUP(tb_C103[[#This Row],[OS]],[1]!tb_C101[OS],[1]!tb_C101[DATA_ABERTURA]),0)</f>
        <v>45461.751458333332</v>
      </c>
      <c r="M4302" s="7" t="str">
        <f>IFERROR(_xlfn.XLOOKUP(tb_C103[[#This Row],[OS]],[1]!tb_C101[OS],[1]!tb_C101[SITUACAO_OS]),0)</f>
        <v>F</v>
      </c>
      <c r="N4302" t="str">
        <f>_xlfn.XLOOKUP(tb_C103[[#This Row],[OS]],[1]!tb_C101[OS],[1]!tb_C101[OFICINA])</f>
        <v>Mecanico</v>
      </c>
      <c r="O4302" s="14">
        <f>tb_C103[[#This Row],[FIM]] - tb_C103[[#This Row],[INICIO]]</f>
        <v>0</v>
      </c>
    </row>
    <row r="4303" spans="1:15" x14ac:dyDescent="0.25">
      <c r="A4303" t="s">
        <v>4080</v>
      </c>
      <c r="B4303">
        <v>2456</v>
      </c>
      <c r="C4303">
        <v>3</v>
      </c>
      <c r="D4303" t="s">
        <v>8673</v>
      </c>
      <c r="E4303" s="9">
        <v>45462.319444444445</v>
      </c>
      <c r="F4303" s="9">
        <v>45462.375</v>
      </c>
      <c r="G4303">
        <v>416</v>
      </c>
      <c r="H4303" t="s">
        <v>870</v>
      </c>
      <c r="I4303" t="s">
        <v>79</v>
      </c>
      <c r="J4303" t="s">
        <v>8674</v>
      </c>
      <c r="K4303" s="9">
        <v>45463.638923611114</v>
      </c>
      <c r="L4303" s="13">
        <f>IFERROR(_xlfn.XLOOKUP(tb_C103[[#This Row],[OS]],[1]!tb_C101[OS],[1]!tb_C101[DATA_ABERTURA]),0)</f>
        <v>45461.890289351853</v>
      </c>
      <c r="M4303" s="7" t="str">
        <f>IFERROR(_xlfn.XLOOKUP(tb_C103[[#This Row],[OS]],[1]!tb_C101[OS],[1]!tb_C101[SITUACAO_OS]),0)</f>
        <v>F</v>
      </c>
      <c r="N4303" t="str">
        <f>_xlfn.XLOOKUP(tb_C103[[#This Row],[OS]],[1]!tb_C101[OS],[1]!tb_C101[OFICINA])</f>
        <v>Eletrico</v>
      </c>
      <c r="O4303" s="14">
        <f>tb_C103[[#This Row],[FIM]] - tb_C103[[#This Row],[INICIO]]</f>
        <v>5.5555555554747116E-2</v>
      </c>
    </row>
    <row r="4304" spans="1:15" x14ac:dyDescent="0.25">
      <c r="A4304" t="s">
        <v>6398</v>
      </c>
      <c r="B4304">
        <v>2457</v>
      </c>
      <c r="C4304">
        <v>3</v>
      </c>
      <c r="D4304" t="s">
        <v>8673</v>
      </c>
      <c r="E4304" s="9">
        <v>45461.875</v>
      </c>
      <c r="F4304" s="9">
        <v>45461.892361111109</v>
      </c>
      <c r="G4304">
        <v>112</v>
      </c>
      <c r="H4304" t="s">
        <v>237</v>
      </c>
      <c r="I4304" t="s">
        <v>184</v>
      </c>
      <c r="J4304" t="s">
        <v>8671</v>
      </c>
      <c r="K4304" s="9">
        <v>45463.728020833332</v>
      </c>
      <c r="L4304" s="13">
        <f>IFERROR(_xlfn.XLOOKUP(tb_C103[[#This Row],[OS]],[1]!tb_C101[OS],[1]!tb_C101[DATA_ABERTURA]),0)</f>
        <v>45462.261886574073</v>
      </c>
      <c r="M4304" s="7" t="str">
        <f>IFERROR(_xlfn.XLOOKUP(tb_C103[[#This Row],[OS]],[1]!tb_C101[OS],[1]!tb_C101[SITUACAO_OS]),0)</f>
        <v>F</v>
      </c>
      <c r="N4304" t="str">
        <f>_xlfn.XLOOKUP(tb_C103[[#This Row],[OS]],[1]!tb_C101[OS],[1]!tb_C101[OFICINA])</f>
        <v>Mecanico</v>
      </c>
      <c r="O4304" s="14">
        <f>tb_C103[[#This Row],[FIM]] - tb_C103[[#This Row],[INICIO]]</f>
        <v>1.7361111109494232E-2</v>
      </c>
    </row>
    <row r="4305" spans="1:15" x14ac:dyDescent="0.25">
      <c r="A4305" t="s">
        <v>6398</v>
      </c>
      <c r="B4305">
        <v>2458</v>
      </c>
      <c r="C4305">
        <v>3</v>
      </c>
      <c r="D4305" t="s">
        <v>8673</v>
      </c>
      <c r="E4305" s="9">
        <v>45461.895833333336</v>
      </c>
      <c r="F4305" s="9">
        <v>45461.944444444445</v>
      </c>
      <c r="G4305">
        <v>113</v>
      </c>
      <c r="H4305" t="s">
        <v>213</v>
      </c>
      <c r="I4305" t="s">
        <v>184</v>
      </c>
      <c r="J4305" t="s">
        <v>8671</v>
      </c>
      <c r="K4305" s="9">
        <v>45463.727824074071</v>
      </c>
      <c r="L4305" s="13">
        <f>IFERROR(_xlfn.XLOOKUP(tb_C103[[#This Row],[OS]],[1]!tb_C101[OS],[1]!tb_C101[DATA_ABERTURA]),0)</f>
        <v>45462.263749999998</v>
      </c>
      <c r="M4305" s="7" t="str">
        <f>IFERROR(_xlfn.XLOOKUP(tb_C103[[#This Row],[OS]],[1]!tb_C101[OS],[1]!tb_C101[SITUACAO_OS]),0)</f>
        <v>F</v>
      </c>
      <c r="N4305" t="str">
        <f>_xlfn.XLOOKUP(tb_C103[[#This Row],[OS]],[1]!tb_C101[OS],[1]!tb_C101[OFICINA])</f>
        <v>Mecanico</v>
      </c>
      <c r="O4305" s="14">
        <f>tb_C103[[#This Row],[FIM]] - tb_C103[[#This Row],[INICIO]]</f>
        <v>4.8611111109494232E-2</v>
      </c>
    </row>
    <row r="4306" spans="1:15" x14ac:dyDescent="0.25">
      <c r="B4306">
        <v>2459</v>
      </c>
      <c r="C4306">
        <v>3</v>
      </c>
      <c r="D4306" t="s">
        <v>8673</v>
      </c>
      <c r="E4306" s="9"/>
      <c r="F4306" s="9"/>
      <c r="G4306">
        <v>1005</v>
      </c>
      <c r="H4306" t="s">
        <v>2856</v>
      </c>
      <c r="I4306" t="s">
        <v>858</v>
      </c>
      <c r="J4306" t="s">
        <v>8678</v>
      </c>
      <c r="K4306" s="9">
        <v>45670.655462962961</v>
      </c>
      <c r="L4306" s="13">
        <f>IFERROR(_xlfn.XLOOKUP(tb_C103[[#This Row],[OS]],[1]!tb_C101[OS],[1]!tb_C101[DATA_ABERTURA]),0)</f>
        <v>45462.579224537039</v>
      </c>
      <c r="M4306" s="7" t="str">
        <f>IFERROR(_xlfn.XLOOKUP(tb_C103[[#This Row],[OS]],[1]!tb_C101[OS],[1]!tb_C101[SITUACAO_OS]),0)</f>
        <v>F</v>
      </c>
      <c r="N4306" t="str">
        <f>_xlfn.XLOOKUP(tb_C103[[#This Row],[OS]],[1]!tb_C101[OS],[1]!tb_C101[OFICINA])</f>
        <v>Terceiro</v>
      </c>
      <c r="O4306" s="14">
        <f>tb_C103[[#This Row],[FIM]] - tb_C103[[#This Row],[INICIO]]</f>
        <v>0</v>
      </c>
    </row>
    <row r="4307" spans="1:15" x14ac:dyDescent="0.25">
      <c r="B4307">
        <v>2460</v>
      </c>
      <c r="C4307">
        <v>3</v>
      </c>
      <c r="D4307" t="s">
        <v>8673</v>
      </c>
      <c r="E4307" s="9"/>
      <c r="F4307" s="9"/>
      <c r="G4307">
        <v>207</v>
      </c>
      <c r="H4307" t="s">
        <v>760</v>
      </c>
      <c r="I4307" t="s">
        <v>175</v>
      </c>
      <c r="J4307" t="s">
        <v>8674</v>
      </c>
      <c r="K4307" s="9">
        <v>45670.655324074076</v>
      </c>
      <c r="L4307" s="13">
        <f>IFERROR(_xlfn.XLOOKUP(tb_C103[[#This Row],[OS]],[1]!tb_C101[OS],[1]!tb_C101[DATA_ABERTURA]),0)</f>
        <v>45462.618518518517</v>
      </c>
      <c r="M4307" s="7" t="str">
        <f>IFERROR(_xlfn.XLOOKUP(tb_C103[[#This Row],[OS]],[1]!tb_C101[OS],[1]!tb_C101[SITUACAO_OS]),0)</f>
        <v>F</v>
      </c>
      <c r="N4307" t="str">
        <f>_xlfn.XLOOKUP(tb_C103[[#This Row],[OS]],[1]!tb_C101[OS],[1]!tb_C101[OFICINA])</f>
        <v>Eletrico</v>
      </c>
      <c r="O4307" s="14">
        <f>tb_C103[[#This Row],[FIM]] - tb_C103[[#This Row],[INICIO]]</f>
        <v>0</v>
      </c>
    </row>
    <row r="4308" spans="1:15" x14ac:dyDescent="0.25">
      <c r="A4308" t="s">
        <v>2551</v>
      </c>
      <c r="B4308">
        <v>2461</v>
      </c>
      <c r="C4308">
        <v>3</v>
      </c>
      <c r="D4308" t="s">
        <v>8673</v>
      </c>
      <c r="E4308" s="9">
        <v>45463.364583333336</v>
      </c>
      <c r="F4308" s="9">
        <v>45463.40625</v>
      </c>
      <c r="G4308">
        <v>113</v>
      </c>
      <c r="H4308" t="s">
        <v>213</v>
      </c>
      <c r="I4308" t="s">
        <v>184</v>
      </c>
      <c r="J4308" t="s">
        <v>8671</v>
      </c>
      <c r="K4308" s="9">
        <v>45470.373055555552</v>
      </c>
      <c r="L4308" s="13">
        <f>IFERROR(_xlfn.XLOOKUP(tb_C103[[#This Row],[OS]],[1]!tb_C101[OS],[1]!tb_C101[DATA_ABERTURA]),0)</f>
        <v>45463.364594907405</v>
      </c>
      <c r="M4308" s="7" t="str">
        <f>IFERROR(_xlfn.XLOOKUP(tb_C103[[#This Row],[OS]],[1]!tb_C101[OS],[1]!tb_C101[SITUACAO_OS]),0)</f>
        <v>F</v>
      </c>
      <c r="N4308" t="str">
        <f>_xlfn.XLOOKUP(tb_C103[[#This Row],[OS]],[1]!tb_C101[OS],[1]!tb_C101[OFICINA])</f>
        <v>Mecanico</v>
      </c>
      <c r="O4308" s="14">
        <f>tb_C103[[#This Row],[FIM]] - tb_C103[[#This Row],[INICIO]]</f>
        <v>4.1666666664241347E-2</v>
      </c>
    </row>
    <row r="4309" spans="1:15" x14ac:dyDescent="0.25">
      <c r="B4309">
        <v>2462</v>
      </c>
      <c r="C4309">
        <v>2</v>
      </c>
      <c r="D4309" t="s">
        <v>8670</v>
      </c>
      <c r="E4309" s="9"/>
      <c r="F4309" s="9"/>
      <c r="G4309">
        <v>117</v>
      </c>
      <c r="H4309" t="s">
        <v>354</v>
      </c>
      <c r="I4309" t="s">
        <v>184</v>
      </c>
      <c r="J4309" t="s">
        <v>8674</v>
      </c>
      <c r="K4309" s="9">
        <v>45670.653541666667</v>
      </c>
      <c r="L4309" s="13">
        <f>IFERROR(_xlfn.XLOOKUP(tb_C103[[#This Row],[OS]],[1]!tb_C101[OS],[1]!tb_C101[DATA_ABERTURA]),0)</f>
        <v>45463.365949074076</v>
      </c>
      <c r="M4309" s="7" t="str">
        <f>IFERROR(_xlfn.XLOOKUP(tb_C103[[#This Row],[OS]],[1]!tb_C101[OS],[1]!tb_C101[SITUACAO_OS]),0)</f>
        <v>F</v>
      </c>
      <c r="N4309" t="str">
        <f>_xlfn.XLOOKUP(tb_C103[[#This Row],[OS]],[1]!tb_C101[OS],[1]!tb_C101[OFICINA])</f>
        <v>Eletrico</v>
      </c>
      <c r="O4309" s="14">
        <f>tb_C103[[#This Row],[FIM]] - tb_C103[[#This Row],[INICIO]]</f>
        <v>0</v>
      </c>
    </row>
    <row r="4310" spans="1:15" x14ac:dyDescent="0.25">
      <c r="A4310" t="s">
        <v>2551</v>
      </c>
      <c r="B4310">
        <v>2463</v>
      </c>
      <c r="C4310">
        <v>3</v>
      </c>
      <c r="D4310" t="s">
        <v>8673</v>
      </c>
      <c r="E4310" s="9">
        <v>45463.4375</v>
      </c>
      <c r="F4310" s="9">
        <v>45463.458333333336</v>
      </c>
      <c r="G4310">
        <v>207</v>
      </c>
      <c r="H4310" t="s">
        <v>760</v>
      </c>
      <c r="I4310" t="s">
        <v>175</v>
      </c>
      <c r="J4310" t="s">
        <v>8671</v>
      </c>
      <c r="K4310" s="9">
        <v>45470.372662037036</v>
      </c>
      <c r="L4310" s="13">
        <f>IFERROR(_xlfn.XLOOKUP(tb_C103[[#This Row],[OS]],[1]!tb_C101[OS],[1]!tb_C101[DATA_ABERTURA]),0)</f>
        <v>45463.438113425924</v>
      </c>
      <c r="M4310" s="7" t="str">
        <f>IFERROR(_xlfn.XLOOKUP(tb_C103[[#This Row],[OS]],[1]!tb_C101[OS],[1]!tb_C101[SITUACAO_OS]),0)</f>
        <v>F</v>
      </c>
      <c r="N4310" t="str">
        <f>_xlfn.XLOOKUP(tb_C103[[#This Row],[OS]],[1]!tb_C101[OS],[1]!tb_C101[OFICINA])</f>
        <v>Mecanico</v>
      </c>
      <c r="O4310" s="14">
        <f>tb_C103[[#This Row],[FIM]] - tb_C103[[#This Row],[INICIO]]</f>
        <v>2.0833333335758653E-2</v>
      </c>
    </row>
    <row r="4311" spans="1:15" x14ac:dyDescent="0.25">
      <c r="A4311" t="s">
        <v>6398</v>
      </c>
      <c r="B4311">
        <v>2464</v>
      </c>
      <c r="C4311">
        <v>3</v>
      </c>
      <c r="D4311" t="s">
        <v>8673</v>
      </c>
      <c r="E4311" s="9">
        <v>45463.927083333336</v>
      </c>
      <c r="F4311" s="9">
        <v>45463.951388888891</v>
      </c>
      <c r="G4311">
        <v>302</v>
      </c>
      <c r="H4311" t="s">
        <v>787</v>
      </c>
      <c r="I4311" t="s">
        <v>220</v>
      </c>
      <c r="J4311" t="s">
        <v>8671</v>
      </c>
      <c r="K4311" s="9">
        <v>45471.389513888891</v>
      </c>
      <c r="L4311" s="13">
        <f>IFERROR(_xlfn.XLOOKUP(tb_C103[[#This Row],[OS]],[1]!tb_C101[OS],[1]!tb_C101[DATA_ABERTURA]),0)</f>
        <v>45463.617835648147</v>
      </c>
      <c r="M4311" s="7" t="str">
        <f>IFERROR(_xlfn.XLOOKUP(tb_C103[[#This Row],[OS]],[1]!tb_C101[OS],[1]!tb_C101[SITUACAO_OS]),0)</f>
        <v>F</v>
      </c>
      <c r="N4311" t="str">
        <f>_xlfn.XLOOKUP(tb_C103[[#This Row],[OS]],[1]!tb_C101[OS],[1]!tb_C101[OFICINA])</f>
        <v>Mecanico</v>
      </c>
      <c r="O4311" s="14">
        <f>tb_C103[[#This Row],[FIM]] - tb_C103[[#This Row],[INICIO]]</f>
        <v>2.4305555554747116E-2</v>
      </c>
    </row>
    <row r="4312" spans="1:15" x14ac:dyDescent="0.25">
      <c r="A4312" t="s">
        <v>4080</v>
      </c>
      <c r="B4312">
        <v>2465</v>
      </c>
      <c r="C4312">
        <v>5</v>
      </c>
      <c r="D4312" t="s">
        <v>8690</v>
      </c>
      <c r="E4312" s="9">
        <v>45463.333333333336</v>
      </c>
      <c r="F4312" s="9">
        <v>45463.5</v>
      </c>
      <c r="G4312">
        <v>9018</v>
      </c>
      <c r="H4312" t="s">
        <v>1644</v>
      </c>
      <c r="I4312" t="s">
        <v>874</v>
      </c>
      <c r="J4312" t="s">
        <v>8674</v>
      </c>
      <c r="K4312" s="9">
        <v>45471.390532407408</v>
      </c>
      <c r="L4312" s="13">
        <f>IFERROR(_xlfn.XLOOKUP(tb_C103[[#This Row],[OS]],[1]!tb_C101[OS],[1]!tb_C101[DATA_ABERTURA]),0)</f>
        <v>45463.624791666669</v>
      </c>
      <c r="M4312" s="7" t="str">
        <f>IFERROR(_xlfn.XLOOKUP(tb_C103[[#This Row],[OS]],[1]!tb_C101[OS],[1]!tb_C101[SITUACAO_OS]),0)</f>
        <v>F</v>
      </c>
      <c r="N4312" t="str">
        <f>_xlfn.XLOOKUP(tb_C103[[#This Row],[OS]],[1]!tb_C101[OS],[1]!tb_C101[OFICINA])</f>
        <v>Eletrico</v>
      </c>
      <c r="O4312" s="14">
        <f>tb_C103[[#This Row],[FIM]] - tb_C103[[#This Row],[INICIO]]</f>
        <v>0.16666666666424135</v>
      </c>
    </row>
    <row r="4313" spans="1:15" x14ac:dyDescent="0.25">
      <c r="A4313" t="s">
        <v>1764</v>
      </c>
      <c r="B4313">
        <v>2466</v>
      </c>
      <c r="C4313">
        <v>3</v>
      </c>
      <c r="D4313" t="s">
        <v>8673</v>
      </c>
      <c r="E4313" s="9">
        <v>45464.104861111111</v>
      </c>
      <c r="F4313" s="9">
        <v>45464.146527777775</v>
      </c>
      <c r="G4313">
        <v>113</v>
      </c>
      <c r="H4313" t="s">
        <v>213</v>
      </c>
      <c r="I4313" t="s">
        <v>184</v>
      </c>
      <c r="J4313" t="s">
        <v>8671</v>
      </c>
      <c r="K4313" s="9">
        <v>45467.585393518515</v>
      </c>
      <c r="L4313" s="13">
        <f>IFERROR(_xlfn.XLOOKUP(tb_C103[[#This Row],[OS]],[1]!tb_C101[OS],[1]!tb_C101[DATA_ABERTURA]),0)</f>
        <v>45464.13989583333</v>
      </c>
      <c r="M4313" s="7" t="str">
        <f>IFERROR(_xlfn.XLOOKUP(tb_C103[[#This Row],[OS]],[1]!tb_C101[OS],[1]!tb_C101[SITUACAO_OS]),0)</f>
        <v>F</v>
      </c>
      <c r="N4313" t="str">
        <f>_xlfn.XLOOKUP(tb_C103[[#This Row],[OS]],[1]!tb_C101[OS],[1]!tb_C101[OFICINA])</f>
        <v>Mecanico</v>
      </c>
      <c r="O4313" s="14">
        <f>tb_C103[[#This Row],[FIM]] - tb_C103[[#This Row],[INICIO]]</f>
        <v>4.1666666664241347E-2</v>
      </c>
    </row>
    <row r="4314" spans="1:15" x14ac:dyDescent="0.25">
      <c r="A4314" t="s">
        <v>5388</v>
      </c>
      <c r="B4314">
        <v>2466</v>
      </c>
      <c r="C4314">
        <v>3</v>
      </c>
      <c r="D4314" t="s">
        <v>8673</v>
      </c>
      <c r="E4314" s="9">
        <v>45464.104861111111</v>
      </c>
      <c r="F4314" s="9">
        <v>45464.146527777775</v>
      </c>
      <c r="G4314">
        <v>113</v>
      </c>
      <c r="H4314" t="s">
        <v>213</v>
      </c>
      <c r="I4314" t="s">
        <v>184</v>
      </c>
      <c r="J4314" t="s">
        <v>8671</v>
      </c>
      <c r="K4314" s="9">
        <v>45467.585393518515</v>
      </c>
      <c r="L4314" s="13">
        <f>IFERROR(_xlfn.XLOOKUP(tb_C103[[#This Row],[OS]],[1]!tb_C101[OS],[1]!tb_C101[DATA_ABERTURA]),0)</f>
        <v>45464.13989583333</v>
      </c>
      <c r="M4314" s="7" t="str">
        <f>IFERROR(_xlfn.XLOOKUP(tb_C103[[#This Row],[OS]],[1]!tb_C101[OS],[1]!tb_C101[SITUACAO_OS]),0)</f>
        <v>F</v>
      </c>
      <c r="N4314" t="str">
        <f>_xlfn.XLOOKUP(tb_C103[[#This Row],[OS]],[1]!tb_C101[OS],[1]!tb_C101[OFICINA])</f>
        <v>Mecanico</v>
      </c>
      <c r="O4314" s="14">
        <f>tb_C103[[#This Row],[FIM]] - tb_C103[[#This Row],[INICIO]]</f>
        <v>4.1666666664241347E-2</v>
      </c>
    </row>
    <row r="4315" spans="1:15" x14ac:dyDescent="0.25">
      <c r="A4315" t="s">
        <v>1764</v>
      </c>
      <c r="B4315">
        <v>2466</v>
      </c>
      <c r="C4315">
        <v>3</v>
      </c>
      <c r="D4315" t="s">
        <v>8673</v>
      </c>
      <c r="E4315" s="9">
        <v>45464.104861111111</v>
      </c>
      <c r="F4315" s="9">
        <v>45464.146527777775</v>
      </c>
      <c r="G4315">
        <v>113</v>
      </c>
      <c r="H4315" t="s">
        <v>213</v>
      </c>
      <c r="I4315" t="s">
        <v>184</v>
      </c>
      <c r="J4315" t="s">
        <v>8671</v>
      </c>
      <c r="K4315" s="9">
        <v>45467.585393518515</v>
      </c>
      <c r="L4315" s="13">
        <f>IFERROR(_xlfn.XLOOKUP(tb_C103[[#This Row],[OS]],[1]!tb_C101[OS],[1]!tb_C101[DATA_ABERTURA]),0)</f>
        <v>45464.13989583333</v>
      </c>
      <c r="M4315" s="7" t="str">
        <f>IFERROR(_xlfn.XLOOKUP(tb_C103[[#This Row],[OS]],[1]!tb_C101[OS],[1]!tb_C101[SITUACAO_OS]),0)</f>
        <v>F</v>
      </c>
      <c r="N4315" t="str">
        <f>_xlfn.XLOOKUP(tb_C103[[#This Row],[OS]],[1]!tb_C101[OS],[1]!tb_C101[OFICINA])</f>
        <v>Mecanico</v>
      </c>
      <c r="O4315" s="14">
        <f>tb_C103[[#This Row],[FIM]] - tb_C103[[#This Row],[INICIO]]</f>
        <v>4.1666666664241347E-2</v>
      </c>
    </row>
    <row r="4316" spans="1:15" x14ac:dyDescent="0.25">
      <c r="A4316" t="s">
        <v>5388</v>
      </c>
      <c r="B4316">
        <v>2466</v>
      </c>
      <c r="C4316">
        <v>3</v>
      </c>
      <c r="D4316" t="s">
        <v>8673</v>
      </c>
      <c r="E4316" s="9">
        <v>45464.104861111111</v>
      </c>
      <c r="F4316" s="9">
        <v>45464.146527777775</v>
      </c>
      <c r="G4316">
        <v>113</v>
      </c>
      <c r="H4316" t="s">
        <v>213</v>
      </c>
      <c r="I4316" t="s">
        <v>184</v>
      </c>
      <c r="J4316" t="s">
        <v>8671</v>
      </c>
      <c r="K4316" s="9">
        <v>45467.585393518515</v>
      </c>
      <c r="L4316" s="13">
        <f>IFERROR(_xlfn.XLOOKUP(tb_C103[[#This Row],[OS]],[1]!tb_C101[OS],[1]!tb_C101[DATA_ABERTURA]),0)</f>
        <v>45464.13989583333</v>
      </c>
      <c r="M4316" s="7" t="str">
        <f>IFERROR(_xlfn.XLOOKUP(tb_C103[[#This Row],[OS]],[1]!tb_C101[OS],[1]!tb_C101[SITUACAO_OS]),0)</f>
        <v>F</v>
      </c>
      <c r="N4316" t="str">
        <f>_xlfn.XLOOKUP(tb_C103[[#This Row],[OS]],[1]!tb_C101[OS],[1]!tb_C101[OFICINA])</f>
        <v>Mecanico</v>
      </c>
      <c r="O4316" s="14">
        <f>tb_C103[[#This Row],[FIM]] - tb_C103[[#This Row],[INICIO]]</f>
        <v>4.1666666664241347E-2</v>
      </c>
    </row>
    <row r="4317" spans="1:15" x14ac:dyDescent="0.25">
      <c r="A4317" t="s">
        <v>4080</v>
      </c>
      <c r="B4317">
        <v>2467</v>
      </c>
      <c r="C4317">
        <v>3</v>
      </c>
      <c r="D4317" t="s">
        <v>8673</v>
      </c>
      <c r="E4317" s="9">
        <v>45464.354166666664</v>
      </c>
      <c r="F4317" s="9">
        <v>45464.416666666664</v>
      </c>
      <c r="G4317">
        <v>207</v>
      </c>
      <c r="H4317" t="s">
        <v>760</v>
      </c>
      <c r="I4317" t="s">
        <v>175</v>
      </c>
      <c r="J4317" t="s">
        <v>8674</v>
      </c>
      <c r="K4317" s="9">
        <v>45464.631527777776</v>
      </c>
      <c r="L4317" s="13">
        <f>IFERROR(_xlfn.XLOOKUP(tb_C103[[#This Row],[OS]],[1]!tb_C101[OS],[1]!tb_C101[DATA_ABERTURA]),0)</f>
        <v>45464.352349537039</v>
      </c>
      <c r="M4317" s="7" t="str">
        <f>IFERROR(_xlfn.XLOOKUP(tb_C103[[#This Row],[OS]],[1]!tb_C101[OS],[1]!tb_C101[SITUACAO_OS]),0)</f>
        <v>F</v>
      </c>
      <c r="N4317" t="str">
        <f>_xlfn.XLOOKUP(tb_C103[[#This Row],[OS]],[1]!tb_C101[OS],[1]!tb_C101[OFICINA])</f>
        <v>Eletrico</v>
      </c>
      <c r="O4317" s="14">
        <f>tb_C103[[#This Row],[FIM]] - tb_C103[[#This Row],[INICIO]]</f>
        <v>6.25E-2</v>
      </c>
    </row>
    <row r="4318" spans="1:15" x14ac:dyDescent="0.25">
      <c r="A4318" t="s">
        <v>8330</v>
      </c>
      <c r="B4318">
        <v>2467</v>
      </c>
      <c r="C4318">
        <v>3</v>
      </c>
      <c r="D4318" t="s">
        <v>8673</v>
      </c>
      <c r="E4318" s="9">
        <v>45464.354166666664</v>
      </c>
      <c r="F4318" s="9">
        <v>45464.416666666664</v>
      </c>
      <c r="G4318">
        <v>207</v>
      </c>
      <c r="H4318" t="s">
        <v>760</v>
      </c>
      <c r="I4318" t="s">
        <v>175</v>
      </c>
      <c r="J4318" t="s">
        <v>8674</v>
      </c>
      <c r="K4318" s="9">
        <v>45464.631527777776</v>
      </c>
      <c r="L4318" s="13">
        <f>IFERROR(_xlfn.XLOOKUP(tb_C103[[#This Row],[OS]],[1]!tb_C101[OS],[1]!tb_C101[DATA_ABERTURA]),0)</f>
        <v>45464.352349537039</v>
      </c>
      <c r="M4318" s="7" t="str">
        <f>IFERROR(_xlfn.XLOOKUP(tb_C103[[#This Row],[OS]],[1]!tb_C101[OS],[1]!tb_C101[SITUACAO_OS]),0)</f>
        <v>F</v>
      </c>
      <c r="N4318" t="str">
        <f>_xlfn.XLOOKUP(tb_C103[[#This Row],[OS]],[1]!tb_C101[OS],[1]!tb_C101[OFICINA])</f>
        <v>Eletrico</v>
      </c>
      <c r="O4318" s="14">
        <f>tb_C103[[#This Row],[FIM]] - tb_C103[[#This Row],[INICIO]]</f>
        <v>6.25E-2</v>
      </c>
    </row>
    <row r="4319" spans="1:15" x14ac:dyDescent="0.25">
      <c r="A4319" t="s">
        <v>4080</v>
      </c>
      <c r="B4319">
        <v>2467</v>
      </c>
      <c r="C4319">
        <v>3</v>
      </c>
      <c r="D4319" t="s">
        <v>8673</v>
      </c>
      <c r="E4319" s="9">
        <v>45464.354166666664</v>
      </c>
      <c r="F4319" s="9">
        <v>45464.416666666664</v>
      </c>
      <c r="G4319">
        <v>207</v>
      </c>
      <c r="H4319" t="s">
        <v>760</v>
      </c>
      <c r="I4319" t="s">
        <v>175</v>
      </c>
      <c r="J4319" t="s">
        <v>8674</v>
      </c>
      <c r="K4319" s="9">
        <v>45464.631527777776</v>
      </c>
      <c r="L4319" s="13">
        <f>IFERROR(_xlfn.XLOOKUP(tb_C103[[#This Row],[OS]],[1]!tb_C101[OS],[1]!tb_C101[DATA_ABERTURA]),0)</f>
        <v>45464.352349537039</v>
      </c>
      <c r="M4319" s="7" t="str">
        <f>IFERROR(_xlfn.XLOOKUP(tb_C103[[#This Row],[OS]],[1]!tb_C101[OS],[1]!tb_C101[SITUACAO_OS]),0)</f>
        <v>F</v>
      </c>
      <c r="N4319" t="str">
        <f>_xlfn.XLOOKUP(tb_C103[[#This Row],[OS]],[1]!tb_C101[OS],[1]!tb_C101[OFICINA])</f>
        <v>Eletrico</v>
      </c>
      <c r="O4319" s="14">
        <f>tb_C103[[#This Row],[FIM]] - tb_C103[[#This Row],[INICIO]]</f>
        <v>6.25E-2</v>
      </c>
    </row>
    <row r="4320" spans="1:15" x14ac:dyDescent="0.25">
      <c r="A4320" t="s">
        <v>8330</v>
      </c>
      <c r="B4320">
        <v>2467</v>
      </c>
      <c r="C4320">
        <v>3</v>
      </c>
      <c r="D4320" t="s">
        <v>8673</v>
      </c>
      <c r="E4320" s="9">
        <v>45464.354166666664</v>
      </c>
      <c r="F4320" s="9">
        <v>45464.416666666664</v>
      </c>
      <c r="G4320">
        <v>207</v>
      </c>
      <c r="H4320" t="s">
        <v>760</v>
      </c>
      <c r="I4320" t="s">
        <v>175</v>
      </c>
      <c r="J4320" t="s">
        <v>8674</v>
      </c>
      <c r="K4320" s="9">
        <v>45464.631527777776</v>
      </c>
      <c r="L4320" s="13">
        <f>IFERROR(_xlfn.XLOOKUP(tb_C103[[#This Row],[OS]],[1]!tb_C101[OS],[1]!tb_C101[DATA_ABERTURA]),0)</f>
        <v>45464.352349537039</v>
      </c>
      <c r="M4320" s="7" t="str">
        <f>IFERROR(_xlfn.XLOOKUP(tb_C103[[#This Row],[OS]],[1]!tb_C101[OS],[1]!tb_C101[SITUACAO_OS]),0)</f>
        <v>F</v>
      </c>
      <c r="N4320" t="str">
        <f>_xlfn.XLOOKUP(tb_C103[[#This Row],[OS]],[1]!tb_C101[OS],[1]!tb_C101[OFICINA])</f>
        <v>Eletrico</v>
      </c>
      <c r="O4320" s="14">
        <f>tb_C103[[#This Row],[FIM]] - tb_C103[[#This Row],[INICIO]]</f>
        <v>6.25E-2</v>
      </c>
    </row>
    <row r="4321" spans="1:15" x14ac:dyDescent="0.25">
      <c r="A4321" t="s">
        <v>2551</v>
      </c>
      <c r="B4321">
        <v>2468</v>
      </c>
      <c r="C4321">
        <v>3</v>
      </c>
      <c r="D4321" t="s">
        <v>8673</v>
      </c>
      <c r="E4321" s="9">
        <v>45464.379861111112</v>
      </c>
      <c r="F4321" s="9">
        <v>45464.395833333336</v>
      </c>
      <c r="G4321">
        <v>115</v>
      </c>
      <c r="H4321" t="s">
        <v>197</v>
      </c>
      <c r="I4321" t="s">
        <v>184</v>
      </c>
      <c r="J4321" t="s">
        <v>8671</v>
      </c>
      <c r="K4321" s="9">
        <v>45464.431388888886</v>
      </c>
      <c r="L4321" s="13">
        <f>IFERROR(_xlfn.XLOOKUP(tb_C103[[#This Row],[OS]],[1]!tb_C101[OS],[1]!tb_C101[DATA_ABERTURA]),0)</f>
        <v>45464.380243055559</v>
      </c>
      <c r="M4321" s="7" t="str">
        <f>IFERROR(_xlfn.XLOOKUP(tb_C103[[#This Row],[OS]],[1]!tb_C101[OS],[1]!tb_C101[SITUACAO_OS]),0)</f>
        <v>F</v>
      </c>
      <c r="N4321" t="str">
        <f>_xlfn.XLOOKUP(tb_C103[[#This Row],[OS]],[1]!tb_C101[OS],[1]!tb_C101[OFICINA])</f>
        <v>Mecanico</v>
      </c>
      <c r="O4321" s="14">
        <f>tb_C103[[#This Row],[FIM]] - tb_C103[[#This Row],[INICIO]]</f>
        <v>1.5972222223354038E-2</v>
      </c>
    </row>
    <row r="4322" spans="1:15" x14ac:dyDescent="0.25">
      <c r="B4322">
        <v>2469</v>
      </c>
      <c r="C4322">
        <v>3</v>
      </c>
      <c r="D4322" t="s">
        <v>8673</v>
      </c>
      <c r="E4322" s="9"/>
      <c r="F4322" s="9"/>
      <c r="G4322">
        <v>115</v>
      </c>
      <c r="H4322" t="s">
        <v>197</v>
      </c>
      <c r="I4322" t="s">
        <v>184</v>
      </c>
      <c r="J4322" t="s">
        <v>8671</v>
      </c>
      <c r="K4322" s="9"/>
      <c r="L4322" s="13">
        <f>IFERROR(_xlfn.XLOOKUP(tb_C103[[#This Row],[OS]],[1]!tb_C101[OS],[1]!tb_C101[DATA_ABERTURA]),0)</f>
        <v>45464.383206018516</v>
      </c>
      <c r="M4322" s="7" t="str">
        <f>IFERROR(_xlfn.XLOOKUP(tb_C103[[#This Row],[OS]],[1]!tb_C101[OS],[1]!tb_C101[SITUACAO_OS]),0)</f>
        <v>A</v>
      </c>
      <c r="N4322" t="str">
        <f>_xlfn.XLOOKUP(tb_C103[[#This Row],[OS]],[1]!tb_C101[OS],[1]!tb_C101[OFICINA])</f>
        <v>Mecanico</v>
      </c>
      <c r="O4322" s="14">
        <f>tb_C103[[#This Row],[FIM]] - tb_C103[[#This Row],[INICIO]]</f>
        <v>0</v>
      </c>
    </row>
    <row r="4323" spans="1:15" x14ac:dyDescent="0.25">
      <c r="A4323" t="s">
        <v>2551</v>
      </c>
      <c r="B4323">
        <v>2470</v>
      </c>
      <c r="C4323">
        <v>3</v>
      </c>
      <c r="D4323" t="s">
        <v>8673</v>
      </c>
      <c r="E4323" s="9">
        <v>45464.390972222223</v>
      </c>
      <c r="F4323" s="9">
        <v>45464.4375</v>
      </c>
      <c r="G4323">
        <v>113</v>
      </c>
      <c r="H4323" t="s">
        <v>213</v>
      </c>
      <c r="I4323" t="s">
        <v>184</v>
      </c>
      <c r="J4323" t="s">
        <v>8671</v>
      </c>
      <c r="K4323" s="9">
        <v>45469.559131944443</v>
      </c>
      <c r="L4323" s="13">
        <f>IFERROR(_xlfn.XLOOKUP(tb_C103[[#This Row],[OS]],[1]!tb_C101[OS],[1]!tb_C101[DATA_ABERTURA]),0)</f>
        <v>45464.391319444447</v>
      </c>
      <c r="M4323" s="7" t="str">
        <f>IFERROR(_xlfn.XLOOKUP(tb_C103[[#This Row],[OS]],[1]!tb_C101[OS],[1]!tb_C101[SITUACAO_OS]),0)</f>
        <v>F</v>
      </c>
      <c r="N4323" t="str">
        <f>_xlfn.XLOOKUP(tb_C103[[#This Row],[OS]],[1]!tb_C101[OS],[1]!tb_C101[OFICINA])</f>
        <v>Mecanico</v>
      </c>
      <c r="O4323" s="14">
        <f>tb_C103[[#This Row],[FIM]] - tb_C103[[#This Row],[INICIO]]</f>
        <v>4.6527777776645962E-2</v>
      </c>
    </row>
    <row r="4324" spans="1:15" x14ac:dyDescent="0.25">
      <c r="A4324" t="s">
        <v>6807</v>
      </c>
      <c r="B4324">
        <v>2471</v>
      </c>
      <c r="C4324">
        <v>3</v>
      </c>
      <c r="D4324" t="s">
        <v>8673</v>
      </c>
      <c r="E4324" s="9">
        <v>45464.569444444445</v>
      </c>
      <c r="F4324" s="9">
        <v>45464.590277777781</v>
      </c>
      <c r="G4324">
        <v>108</v>
      </c>
      <c r="H4324" t="s">
        <v>317</v>
      </c>
      <c r="I4324" t="s">
        <v>184</v>
      </c>
      <c r="J4324" t="s">
        <v>8674</v>
      </c>
      <c r="K4324" s="9">
        <v>45470.371516203704</v>
      </c>
      <c r="L4324" s="13">
        <f>IFERROR(_xlfn.XLOOKUP(tb_C103[[#This Row],[OS]],[1]!tb_C101[OS],[1]!tb_C101[DATA_ABERTURA]),0)</f>
        <v>45464.557986111111</v>
      </c>
      <c r="M4324" s="7" t="str">
        <f>IFERROR(_xlfn.XLOOKUP(tb_C103[[#This Row],[OS]],[1]!tb_C101[OS],[1]!tb_C101[SITUACAO_OS]),0)</f>
        <v>F</v>
      </c>
      <c r="N4324" t="str">
        <f>_xlfn.XLOOKUP(tb_C103[[#This Row],[OS]],[1]!tb_C101[OS],[1]!tb_C101[OFICINA])</f>
        <v>Eletrico</v>
      </c>
      <c r="O4324" s="14">
        <f>tb_C103[[#This Row],[FIM]] - tb_C103[[#This Row],[INICIO]]</f>
        <v>2.0833333335758653E-2</v>
      </c>
    </row>
    <row r="4325" spans="1:15" x14ac:dyDescent="0.25">
      <c r="A4325" t="s">
        <v>6807</v>
      </c>
      <c r="B4325">
        <v>2472</v>
      </c>
      <c r="C4325">
        <v>3</v>
      </c>
      <c r="D4325" t="s">
        <v>8673</v>
      </c>
      <c r="E4325" s="9">
        <v>45464.579861111109</v>
      </c>
      <c r="F4325" s="9">
        <v>45464.600694444445</v>
      </c>
      <c r="G4325">
        <v>118</v>
      </c>
      <c r="H4325" t="s">
        <v>1349</v>
      </c>
      <c r="I4325" t="s">
        <v>184</v>
      </c>
      <c r="J4325" t="s">
        <v>8683</v>
      </c>
      <c r="K4325" s="9">
        <v>45470.371053240742</v>
      </c>
      <c r="L4325" s="13">
        <f>IFERROR(_xlfn.XLOOKUP(tb_C103[[#This Row],[OS]],[1]!tb_C101[OS],[1]!tb_C101[DATA_ABERTURA]),0)</f>
        <v>45464.574675925927</v>
      </c>
      <c r="M4325" s="7" t="str">
        <f>IFERROR(_xlfn.XLOOKUP(tb_C103[[#This Row],[OS]],[1]!tb_C101[OS],[1]!tb_C101[SITUACAO_OS]),0)</f>
        <v>F</v>
      </c>
      <c r="N4325" t="str">
        <f>_xlfn.XLOOKUP(tb_C103[[#This Row],[OS]],[1]!tb_C101[OS],[1]!tb_C101[OFICINA])</f>
        <v>Falha Operacinal</v>
      </c>
      <c r="O4325" s="14">
        <f>tb_C103[[#This Row],[FIM]] - tb_C103[[#This Row],[INICIO]]</f>
        <v>2.0833333335758653E-2</v>
      </c>
    </row>
    <row r="4326" spans="1:15" x14ac:dyDescent="0.25">
      <c r="A4326" t="s">
        <v>6459</v>
      </c>
      <c r="B4326">
        <v>2473</v>
      </c>
      <c r="C4326">
        <v>3</v>
      </c>
      <c r="D4326" t="s">
        <v>8673</v>
      </c>
      <c r="E4326" s="9">
        <v>45464.694444444445</v>
      </c>
      <c r="F4326" s="9">
        <v>45464.701388888891</v>
      </c>
      <c r="G4326">
        <v>417</v>
      </c>
      <c r="H4326" t="s">
        <v>927</v>
      </c>
      <c r="I4326" t="s">
        <v>79</v>
      </c>
      <c r="J4326" t="s">
        <v>8683</v>
      </c>
      <c r="K4326" s="9">
        <v>45467.5859375</v>
      </c>
      <c r="L4326" s="13">
        <f>IFERROR(_xlfn.XLOOKUP(tb_C103[[#This Row],[OS]],[1]!tb_C101[OS],[1]!tb_C101[DATA_ABERTURA]),0)</f>
        <v>45464.689652777779</v>
      </c>
      <c r="M4326" s="7" t="str">
        <f>IFERROR(_xlfn.XLOOKUP(tb_C103[[#This Row],[OS]],[1]!tb_C101[OS],[1]!tb_C101[SITUACAO_OS]),0)</f>
        <v>F</v>
      </c>
      <c r="N4326" t="str">
        <f>_xlfn.XLOOKUP(tb_C103[[#This Row],[OS]],[1]!tb_C101[OS],[1]!tb_C101[OFICINA])</f>
        <v>Falha Operacinal</v>
      </c>
      <c r="O4326" s="14">
        <f>tb_C103[[#This Row],[FIM]] - tb_C103[[#This Row],[INICIO]]</f>
        <v>6.9444444452528842E-3</v>
      </c>
    </row>
    <row r="4327" spans="1:15" x14ac:dyDescent="0.25">
      <c r="A4327" t="s">
        <v>1764</v>
      </c>
      <c r="B4327">
        <v>2474</v>
      </c>
      <c r="C4327">
        <v>3</v>
      </c>
      <c r="D4327" t="s">
        <v>8673</v>
      </c>
      <c r="E4327" s="9">
        <v>45465.041666666664</v>
      </c>
      <c r="F4327" s="9">
        <v>45465.083333333336</v>
      </c>
      <c r="G4327">
        <v>207</v>
      </c>
      <c r="H4327" t="s">
        <v>760</v>
      </c>
      <c r="I4327" t="s">
        <v>175</v>
      </c>
      <c r="J4327" t="s">
        <v>8671</v>
      </c>
      <c r="K4327" s="9">
        <v>45467.586319444446</v>
      </c>
      <c r="L4327" s="13">
        <f>IFERROR(_xlfn.XLOOKUP(tb_C103[[#This Row],[OS]],[1]!tb_C101[OS],[1]!tb_C101[DATA_ABERTURA]),0)</f>
        <v>45465.073182870372</v>
      </c>
      <c r="M4327" s="7" t="str">
        <f>IFERROR(_xlfn.XLOOKUP(tb_C103[[#This Row],[OS]],[1]!tb_C101[OS],[1]!tb_C101[SITUACAO_OS]),0)</f>
        <v>F</v>
      </c>
      <c r="N4327" t="str">
        <f>_xlfn.XLOOKUP(tb_C103[[#This Row],[OS]],[1]!tb_C101[OS],[1]!tb_C101[OFICINA])</f>
        <v>Mecanico</v>
      </c>
      <c r="O4327" s="14">
        <f>tb_C103[[#This Row],[FIM]] - tb_C103[[#This Row],[INICIO]]</f>
        <v>4.1666666671517305E-2</v>
      </c>
    </row>
    <row r="4328" spans="1:15" x14ac:dyDescent="0.25">
      <c r="A4328" t="s">
        <v>5388</v>
      </c>
      <c r="B4328">
        <v>2474</v>
      </c>
      <c r="C4328">
        <v>3</v>
      </c>
      <c r="D4328" t="s">
        <v>8673</v>
      </c>
      <c r="E4328" s="9">
        <v>45465.041666666664</v>
      </c>
      <c r="F4328" s="9">
        <v>45465.083333333336</v>
      </c>
      <c r="G4328">
        <v>207</v>
      </c>
      <c r="H4328" t="s">
        <v>760</v>
      </c>
      <c r="I4328" t="s">
        <v>175</v>
      </c>
      <c r="J4328" t="s">
        <v>8671</v>
      </c>
      <c r="K4328" s="9">
        <v>45467.586319444446</v>
      </c>
      <c r="L4328" s="13">
        <f>IFERROR(_xlfn.XLOOKUP(tb_C103[[#This Row],[OS]],[1]!tb_C101[OS],[1]!tb_C101[DATA_ABERTURA]),0)</f>
        <v>45465.073182870372</v>
      </c>
      <c r="M4328" s="7" t="str">
        <f>IFERROR(_xlfn.XLOOKUP(tb_C103[[#This Row],[OS]],[1]!tb_C101[OS],[1]!tb_C101[SITUACAO_OS]),0)</f>
        <v>F</v>
      </c>
      <c r="N4328" t="str">
        <f>_xlfn.XLOOKUP(tb_C103[[#This Row],[OS]],[1]!tb_C101[OS],[1]!tb_C101[OFICINA])</f>
        <v>Mecanico</v>
      </c>
      <c r="O4328" s="14">
        <f>tb_C103[[#This Row],[FIM]] - tb_C103[[#This Row],[INICIO]]</f>
        <v>4.1666666671517305E-2</v>
      </c>
    </row>
    <row r="4329" spans="1:15" x14ac:dyDescent="0.25">
      <c r="A4329" t="s">
        <v>1764</v>
      </c>
      <c r="B4329">
        <v>2475</v>
      </c>
      <c r="C4329">
        <v>3</v>
      </c>
      <c r="D4329" t="s">
        <v>8673</v>
      </c>
      <c r="E4329" s="9">
        <v>45466.902777777781</v>
      </c>
      <c r="F4329" s="9">
        <v>45466.9375</v>
      </c>
      <c r="G4329">
        <v>117</v>
      </c>
      <c r="H4329" t="s">
        <v>354</v>
      </c>
      <c r="I4329" t="s">
        <v>184</v>
      </c>
      <c r="J4329" t="s">
        <v>8674</v>
      </c>
      <c r="K4329" s="9">
        <v>45468.408356481479</v>
      </c>
      <c r="L4329" s="13">
        <f>IFERROR(_xlfn.XLOOKUP(tb_C103[[#This Row],[OS]],[1]!tb_C101[OS],[1]!tb_C101[DATA_ABERTURA]),0)</f>
        <v>45467.127164351848</v>
      </c>
      <c r="M4329" s="7" t="str">
        <f>IFERROR(_xlfn.XLOOKUP(tb_C103[[#This Row],[OS]],[1]!tb_C101[OS],[1]!tb_C101[SITUACAO_OS]),0)</f>
        <v>F</v>
      </c>
      <c r="N4329" t="str">
        <f>_xlfn.XLOOKUP(tb_C103[[#This Row],[OS]],[1]!tb_C101[OS],[1]!tb_C101[OFICINA])</f>
        <v>Eletrico</v>
      </c>
      <c r="O4329" s="14">
        <f>tb_C103[[#This Row],[FIM]] - tb_C103[[#This Row],[INICIO]]</f>
        <v>3.4722222218988463E-2</v>
      </c>
    </row>
    <row r="4330" spans="1:15" x14ac:dyDescent="0.25">
      <c r="A4330" t="s">
        <v>6459</v>
      </c>
      <c r="B4330">
        <v>2476</v>
      </c>
      <c r="C4330">
        <v>3</v>
      </c>
      <c r="D4330" t="s">
        <v>8673</v>
      </c>
      <c r="E4330" s="9">
        <v>45466.666666666664</v>
      </c>
      <c r="F4330" s="9">
        <v>45466.694444444445</v>
      </c>
      <c r="G4330">
        <v>1007</v>
      </c>
      <c r="H4330" t="s">
        <v>1994</v>
      </c>
      <c r="I4330" t="s">
        <v>858</v>
      </c>
      <c r="J4330" t="s">
        <v>8674</v>
      </c>
      <c r="K4330" s="9">
        <v>45469.759513888886</v>
      </c>
      <c r="L4330" s="13">
        <f>IFERROR(_xlfn.XLOOKUP(tb_C103[[#This Row],[OS]],[1]!tb_C101[OS],[1]!tb_C101[DATA_ABERTURA]),0)</f>
        <v>45467.37027777778</v>
      </c>
      <c r="M4330" s="7" t="str">
        <f>IFERROR(_xlfn.XLOOKUP(tb_C103[[#This Row],[OS]],[1]!tb_C101[OS],[1]!tb_C101[SITUACAO_OS]),0)</f>
        <v>F</v>
      </c>
      <c r="N4330" t="str">
        <f>_xlfn.XLOOKUP(tb_C103[[#This Row],[OS]],[1]!tb_C101[OS],[1]!tb_C101[OFICINA])</f>
        <v>Eletrico</v>
      </c>
      <c r="O4330" s="14">
        <f>tb_C103[[#This Row],[FIM]] - tb_C103[[#This Row],[INICIO]]</f>
        <v>2.7777777781011537E-2</v>
      </c>
    </row>
    <row r="4331" spans="1:15" x14ac:dyDescent="0.25">
      <c r="A4331" t="s">
        <v>8686</v>
      </c>
      <c r="B4331">
        <v>2477</v>
      </c>
      <c r="C4331">
        <v>5</v>
      </c>
      <c r="D4331" t="s">
        <v>8690</v>
      </c>
      <c r="E4331" s="9">
        <v>44741.333333333336</v>
      </c>
      <c r="F4331" s="9">
        <v>44741.479166666664</v>
      </c>
      <c r="G4331">
        <v>9020</v>
      </c>
      <c r="H4331" t="s">
        <v>4549</v>
      </c>
      <c r="I4331" t="s">
        <v>874</v>
      </c>
      <c r="J4331" t="s">
        <v>8674</v>
      </c>
      <c r="K4331" s="9">
        <v>45474.360335648147</v>
      </c>
      <c r="L4331" s="13">
        <f>IFERROR(_xlfn.XLOOKUP(tb_C103[[#This Row],[OS]],[1]!tb_C101[OS],[1]!tb_C101[DATA_ABERTURA]),0)</f>
        <v>45467.743576388886</v>
      </c>
      <c r="M4331" s="7" t="str">
        <f>IFERROR(_xlfn.XLOOKUP(tb_C103[[#This Row],[OS]],[1]!tb_C101[OS],[1]!tb_C101[SITUACAO_OS]),0)</f>
        <v>F</v>
      </c>
      <c r="N4331" t="str">
        <f>_xlfn.XLOOKUP(tb_C103[[#This Row],[OS]],[1]!tb_C101[OS],[1]!tb_C101[OFICINA])</f>
        <v>Eletrico</v>
      </c>
      <c r="O4331" s="14">
        <f>tb_C103[[#This Row],[FIM]] - tb_C103[[#This Row],[INICIO]]</f>
        <v>0.14583333332848269</v>
      </c>
    </row>
    <row r="4332" spans="1:15" x14ac:dyDescent="0.25">
      <c r="A4332" t="s">
        <v>4080</v>
      </c>
      <c r="B4332">
        <v>2477</v>
      </c>
      <c r="C4332">
        <v>5</v>
      </c>
      <c r="D4332" t="s">
        <v>8690</v>
      </c>
      <c r="E4332" s="9">
        <v>44741.333333333336</v>
      </c>
      <c r="F4332" s="9">
        <v>44741.479166666664</v>
      </c>
      <c r="G4332">
        <v>9020</v>
      </c>
      <c r="H4332" t="s">
        <v>4549</v>
      </c>
      <c r="I4332" t="s">
        <v>874</v>
      </c>
      <c r="J4332" t="s">
        <v>8674</v>
      </c>
      <c r="K4332" s="9">
        <v>45474.360335648147</v>
      </c>
      <c r="L4332" s="13">
        <f>IFERROR(_xlfn.XLOOKUP(tb_C103[[#This Row],[OS]],[1]!tb_C101[OS],[1]!tb_C101[DATA_ABERTURA]),0)</f>
        <v>45467.743576388886</v>
      </c>
      <c r="M4332" s="7" t="str">
        <f>IFERROR(_xlfn.XLOOKUP(tb_C103[[#This Row],[OS]],[1]!tb_C101[OS],[1]!tb_C101[SITUACAO_OS]),0)</f>
        <v>F</v>
      </c>
      <c r="N4332" t="str">
        <f>_xlfn.XLOOKUP(tb_C103[[#This Row],[OS]],[1]!tb_C101[OS],[1]!tb_C101[OFICINA])</f>
        <v>Eletrico</v>
      </c>
      <c r="O4332" s="14">
        <f>tb_C103[[#This Row],[FIM]] - tb_C103[[#This Row],[INICIO]]</f>
        <v>0.14583333332848269</v>
      </c>
    </row>
    <row r="4333" spans="1:15" x14ac:dyDescent="0.25">
      <c r="A4333" t="s">
        <v>5446</v>
      </c>
      <c r="B4333">
        <v>2477</v>
      </c>
      <c r="C4333">
        <v>5</v>
      </c>
      <c r="D4333" t="s">
        <v>8690</v>
      </c>
      <c r="E4333" s="9">
        <v>44741.333333333336</v>
      </c>
      <c r="F4333" s="9">
        <v>44741.479166666664</v>
      </c>
      <c r="G4333">
        <v>9020</v>
      </c>
      <c r="H4333" t="s">
        <v>4549</v>
      </c>
      <c r="I4333" t="s">
        <v>874</v>
      </c>
      <c r="J4333" t="s">
        <v>8674</v>
      </c>
      <c r="K4333" s="9">
        <v>45474.360335648147</v>
      </c>
      <c r="L4333" s="13">
        <f>IFERROR(_xlfn.XLOOKUP(tb_C103[[#This Row],[OS]],[1]!tb_C101[OS],[1]!tb_C101[DATA_ABERTURA]),0)</f>
        <v>45467.743576388886</v>
      </c>
      <c r="M4333" s="7" t="str">
        <f>IFERROR(_xlfn.XLOOKUP(tb_C103[[#This Row],[OS]],[1]!tb_C101[OS],[1]!tb_C101[SITUACAO_OS]),0)</f>
        <v>F</v>
      </c>
      <c r="N4333" t="str">
        <f>_xlfn.XLOOKUP(tb_C103[[#This Row],[OS]],[1]!tb_C101[OS],[1]!tb_C101[OFICINA])</f>
        <v>Eletrico</v>
      </c>
      <c r="O4333" s="14">
        <f>tb_C103[[#This Row],[FIM]] - tb_C103[[#This Row],[INICIO]]</f>
        <v>0.14583333332848269</v>
      </c>
    </row>
    <row r="4334" spans="1:15" x14ac:dyDescent="0.25">
      <c r="A4334" t="s">
        <v>8330</v>
      </c>
      <c r="B4334">
        <v>2477</v>
      </c>
      <c r="C4334">
        <v>5</v>
      </c>
      <c r="D4334" t="s">
        <v>8690</v>
      </c>
      <c r="E4334" s="9">
        <v>44741.333333333336</v>
      </c>
      <c r="F4334" s="9">
        <v>44741.479166666664</v>
      </c>
      <c r="G4334">
        <v>9020</v>
      </c>
      <c r="H4334" t="s">
        <v>4549</v>
      </c>
      <c r="I4334" t="s">
        <v>874</v>
      </c>
      <c r="J4334" t="s">
        <v>8674</v>
      </c>
      <c r="K4334" s="9">
        <v>45474.360335648147</v>
      </c>
      <c r="L4334" s="13">
        <f>IFERROR(_xlfn.XLOOKUP(tb_C103[[#This Row],[OS]],[1]!tb_C101[OS],[1]!tb_C101[DATA_ABERTURA]),0)</f>
        <v>45467.743576388886</v>
      </c>
      <c r="M4334" s="7" t="str">
        <f>IFERROR(_xlfn.XLOOKUP(tb_C103[[#This Row],[OS]],[1]!tb_C101[OS],[1]!tb_C101[SITUACAO_OS]),0)</f>
        <v>F</v>
      </c>
      <c r="N4334" t="str">
        <f>_xlfn.XLOOKUP(tb_C103[[#This Row],[OS]],[1]!tb_C101[OS],[1]!tb_C101[OFICINA])</f>
        <v>Eletrico</v>
      </c>
      <c r="O4334" s="14">
        <f>tb_C103[[#This Row],[FIM]] - tb_C103[[#This Row],[INICIO]]</f>
        <v>0.14583333332848269</v>
      </c>
    </row>
    <row r="4335" spans="1:15" x14ac:dyDescent="0.25">
      <c r="A4335" t="s">
        <v>8686</v>
      </c>
      <c r="B4335">
        <v>2477</v>
      </c>
      <c r="C4335">
        <v>5</v>
      </c>
      <c r="D4335" t="s">
        <v>8690</v>
      </c>
      <c r="E4335" s="9">
        <v>44741.333333333336</v>
      </c>
      <c r="F4335" s="9">
        <v>44741.479166666664</v>
      </c>
      <c r="G4335">
        <v>9020</v>
      </c>
      <c r="H4335" t="s">
        <v>4549</v>
      </c>
      <c r="I4335" t="s">
        <v>874</v>
      </c>
      <c r="J4335" t="s">
        <v>8674</v>
      </c>
      <c r="K4335" s="9">
        <v>45474.360335648147</v>
      </c>
      <c r="L4335" s="13">
        <f>IFERROR(_xlfn.XLOOKUP(tb_C103[[#This Row],[OS]],[1]!tb_C101[OS],[1]!tb_C101[DATA_ABERTURA]),0)</f>
        <v>45467.743576388886</v>
      </c>
      <c r="M4335" s="7" t="str">
        <f>IFERROR(_xlfn.XLOOKUP(tb_C103[[#This Row],[OS]],[1]!tb_C101[OS],[1]!tb_C101[SITUACAO_OS]),0)</f>
        <v>F</v>
      </c>
      <c r="N4335" t="str">
        <f>_xlfn.XLOOKUP(tb_C103[[#This Row],[OS]],[1]!tb_C101[OS],[1]!tb_C101[OFICINA])</f>
        <v>Eletrico</v>
      </c>
      <c r="O4335" s="14">
        <f>tb_C103[[#This Row],[FIM]] - tb_C103[[#This Row],[INICIO]]</f>
        <v>0.14583333332848269</v>
      </c>
    </row>
    <row r="4336" spans="1:15" x14ac:dyDescent="0.25">
      <c r="A4336" t="s">
        <v>4080</v>
      </c>
      <c r="B4336">
        <v>2477</v>
      </c>
      <c r="C4336">
        <v>5</v>
      </c>
      <c r="D4336" t="s">
        <v>8690</v>
      </c>
      <c r="E4336" s="9">
        <v>44741.333333333336</v>
      </c>
      <c r="F4336" s="9">
        <v>44741.479166666664</v>
      </c>
      <c r="G4336">
        <v>9020</v>
      </c>
      <c r="H4336" t="s">
        <v>4549</v>
      </c>
      <c r="I4336" t="s">
        <v>874</v>
      </c>
      <c r="J4336" t="s">
        <v>8674</v>
      </c>
      <c r="K4336" s="9">
        <v>45474.360335648147</v>
      </c>
      <c r="L4336" s="13">
        <f>IFERROR(_xlfn.XLOOKUP(tb_C103[[#This Row],[OS]],[1]!tb_C101[OS],[1]!tb_C101[DATA_ABERTURA]),0)</f>
        <v>45467.743576388886</v>
      </c>
      <c r="M4336" s="7" t="str">
        <f>IFERROR(_xlfn.XLOOKUP(tb_C103[[#This Row],[OS]],[1]!tb_C101[OS],[1]!tb_C101[SITUACAO_OS]),0)</f>
        <v>F</v>
      </c>
      <c r="N4336" t="str">
        <f>_xlfn.XLOOKUP(tb_C103[[#This Row],[OS]],[1]!tb_C101[OS],[1]!tb_C101[OFICINA])</f>
        <v>Eletrico</v>
      </c>
      <c r="O4336" s="14">
        <f>tb_C103[[#This Row],[FIM]] - tb_C103[[#This Row],[INICIO]]</f>
        <v>0.14583333332848269</v>
      </c>
    </row>
    <row r="4337" spans="1:15" x14ac:dyDescent="0.25">
      <c r="A4337" t="s">
        <v>5446</v>
      </c>
      <c r="B4337">
        <v>2477</v>
      </c>
      <c r="C4337">
        <v>5</v>
      </c>
      <c r="D4337" t="s">
        <v>8690</v>
      </c>
      <c r="E4337" s="9">
        <v>44741.333333333336</v>
      </c>
      <c r="F4337" s="9">
        <v>44741.479166666664</v>
      </c>
      <c r="G4337">
        <v>9020</v>
      </c>
      <c r="H4337" t="s">
        <v>4549</v>
      </c>
      <c r="I4337" t="s">
        <v>874</v>
      </c>
      <c r="J4337" t="s">
        <v>8674</v>
      </c>
      <c r="K4337" s="9">
        <v>45474.360335648147</v>
      </c>
      <c r="L4337" s="13">
        <f>IFERROR(_xlfn.XLOOKUP(tb_C103[[#This Row],[OS]],[1]!tb_C101[OS],[1]!tb_C101[DATA_ABERTURA]),0)</f>
        <v>45467.743576388886</v>
      </c>
      <c r="M4337" s="7" t="str">
        <f>IFERROR(_xlfn.XLOOKUP(tb_C103[[#This Row],[OS]],[1]!tb_C101[OS],[1]!tb_C101[SITUACAO_OS]),0)</f>
        <v>F</v>
      </c>
      <c r="N4337" t="str">
        <f>_xlfn.XLOOKUP(tb_C103[[#This Row],[OS]],[1]!tb_C101[OS],[1]!tb_C101[OFICINA])</f>
        <v>Eletrico</v>
      </c>
      <c r="O4337" s="14">
        <f>tb_C103[[#This Row],[FIM]] - tb_C103[[#This Row],[INICIO]]</f>
        <v>0.14583333332848269</v>
      </c>
    </row>
    <row r="4338" spans="1:15" x14ac:dyDescent="0.25">
      <c r="A4338" t="s">
        <v>8330</v>
      </c>
      <c r="B4338">
        <v>2477</v>
      </c>
      <c r="C4338">
        <v>5</v>
      </c>
      <c r="D4338" t="s">
        <v>8690</v>
      </c>
      <c r="E4338" s="9">
        <v>44741.333333333336</v>
      </c>
      <c r="F4338" s="9">
        <v>44741.479166666664</v>
      </c>
      <c r="G4338">
        <v>9020</v>
      </c>
      <c r="H4338" t="s">
        <v>4549</v>
      </c>
      <c r="I4338" t="s">
        <v>874</v>
      </c>
      <c r="J4338" t="s">
        <v>8674</v>
      </c>
      <c r="K4338" s="9">
        <v>45474.360335648147</v>
      </c>
      <c r="L4338" s="13">
        <f>IFERROR(_xlfn.XLOOKUP(tb_C103[[#This Row],[OS]],[1]!tb_C101[OS],[1]!tb_C101[DATA_ABERTURA]),0)</f>
        <v>45467.743576388886</v>
      </c>
      <c r="M4338" s="7" t="str">
        <f>IFERROR(_xlfn.XLOOKUP(tb_C103[[#This Row],[OS]],[1]!tb_C101[OS],[1]!tb_C101[SITUACAO_OS]),0)</f>
        <v>F</v>
      </c>
      <c r="N4338" t="str">
        <f>_xlfn.XLOOKUP(tb_C103[[#This Row],[OS]],[1]!tb_C101[OS],[1]!tb_C101[OFICINA])</f>
        <v>Eletrico</v>
      </c>
      <c r="O4338" s="14">
        <f>tb_C103[[#This Row],[FIM]] - tb_C103[[#This Row],[INICIO]]</f>
        <v>0.14583333332848269</v>
      </c>
    </row>
    <row r="4339" spans="1:15" x14ac:dyDescent="0.25">
      <c r="A4339" t="s">
        <v>8686</v>
      </c>
      <c r="B4339">
        <v>2477</v>
      </c>
      <c r="C4339">
        <v>5</v>
      </c>
      <c r="D4339" t="s">
        <v>8690</v>
      </c>
      <c r="E4339" s="9">
        <v>44741.333333333336</v>
      </c>
      <c r="F4339" s="9">
        <v>44741.479166666664</v>
      </c>
      <c r="G4339">
        <v>9020</v>
      </c>
      <c r="H4339" t="s">
        <v>4549</v>
      </c>
      <c r="I4339" t="s">
        <v>874</v>
      </c>
      <c r="J4339" t="s">
        <v>8674</v>
      </c>
      <c r="K4339" s="9">
        <v>45474.360335648147</v>
      </c>
      <c r="L4339" s="13">
        <f>IFERROR(_xlfn.XLOOKUP(tb_C103[[#This Row],[OS]],[1]!tb_C101[OS],[1]!tb_C101[DATA_ABERTURA]),0)</f>
        <v>45467.743576388886</v>
      </c>
      <c r="M4339" s="7" t="str">
        <f>IFERROR(_xlfn.XLOOKUP(tb_C103[[#This Row],[OS]],[1]!tb_C101[OS],[1]!tb_C101[SITUACAO_OS]),0)</f>
        <v>F</v>
      </c>
      <c r="N4339" t="str">
        <f>_xlfn.XLOOKUP(tb_C103[[#This Row],[OS]],[1]!tb_C101[OS],[1]!tb_C101[OFICINA])</f>
        <v>Eletrico</v>
      </c>
      <c r="O4339" s="14">
        <f>tb_C103[[#This Row],[FIM]] - tb_C103[[#This Row],[INICIO]]</f>
        <v>0.14583333332848269</v>
      </c>
    </row>
    <row r="4340" spans="1:15" x14ac:dyDescent="0.25">
      <c r="A4340" t="s">
        <v>4080</v>
      </c>
      <c r="B4340">
        <v>2477</v>
      </c>
      <c r="C4340">
        <v>5</v>
      </c>
      <c r="D4340" t="s">
        <v>8690</v>
      </c>
      <c r="E4340" s="9">
        <v>44741.333333333336</v>
      </c>
      <c r="F4340" s="9">
        <v>44741.479166666664</v>
      </c>
      <c r="G4340">
        <v>9020</v>
      </c>
      <c r="H4340" t="s">
        <v>4549</v>
      </c>
      <c r="I4340" t="s">
        <v>874</v>
      </c>
      <c r="J4340" t="s">
        <v>8674</v>
      </c>
      <c r="K4340" s="9">
        <v>45474.360335648147</v>
      </c>
      <c r="L4340" s="13">
        <f>IFERROR(_xlfn.XLOOKUP(tb_C103[[#This Row],[OS]],[1]!tb_C101[OS],[1]!tb_C101[DATA_ABERTURA]),0)</f>
        <v>45467.743576388886</v>
      </c>
      <c r="M4340" s="7" t="str">
        <f>IFERROR(_xlfn.XLOOKUP(tb_C103[[#This Row],[OS]],[1]!tb_C101[OS],[1]!tb_C101[SITUACAO_OS]),0)</f>
        <v>F</v>
      </c>
      <c r="N4340" t="str">
        <f>_xlfn.XLOOKUP(tb_C103[[#This Row],[OS]],[1]!tb_C101[OS],[1]!tb_C101[OFICINA])</f>
        <v>Eletrico</v>
      </c>
      <c r="O4340" s="14">
        <f>tb_C103[[#This Row],[FIM]] - tb_C103[[#This Row],[INICIO]]</f>
        <v>0.14583333332848269</v>
      </c>
    </row>
    <row r="4341" spans="1:15" x14ac:dyDescent="0.25">
      <c r="A4341" t="s">
        <v>5446</v>
      </c>
      <c r="B4341">
        <v>2477</v>
      </c>
      <c r="C4341">
        <v>5</v>
      </c>
      <c r="D4341" t="s">
        <v>8690</v>
      </c>
      <c r="E4341" s="9">
        <v>44741.333333333336</v>
      </c>
      <c r="F4341" s="9">
        <v>44741.479166666664</v>
      </c>
      <c r="G4341">
        <v>9020</v>
      </c>
      <c r="H4341" t="s">
        <v>4549</v>
      </c>
      <c r="I4341" t="s">
        <v>874</v>
      </c>
      <c r="J4341" t="s">
        <v>8674</v>
      </c>
      <c r="K4341" s="9">
        <v>45474.360335648147</v>
      </c>
      <c r="L4341" s="13">
        <f>IFERROR(_xlfn.XLOOKUP(tb_C103[[#This Row],[OS]],[1]!tb_C101[OS],[1]!tb_C101[DATA_ABERTURA]),0)</f>
        <v>45467.743576388886</v>
      </c>
      <c r="M4341" s="7" t="str">
        <f>IFERROR(_xlfn.XLOOKUP(tb_C103[[#This Row],[OS]],[1]!tb_C101[OS],[1]!tb_C101[SITUACAO_OS]),0)</f>
        <v>F</v>
      </c>
      <c r="N4341" t="str">
        <f>_xlfn.XLOOKUP(tb_C103[[#This Row],[OS]],[1]!tb_C101[OS],[1]!tb_C101[OFICINA])</f>
        <v>Eletrico</v>
      </c>
      <c r="O4341" s="14">
        <f>tb_C103[[#This Row],[FIM]] - tb_C103[[#This Row],[INICIO]]</f>
        <v>0.14583333332848269</v>
      </c>
    </row>
    <row r="4342" spans="1:15" x14ac:dyDescent="0.25">
      <c r="A4342" t="s">
        <v>8330</v>
      </c>
      <c r="B4342">
        <v>2477</v>
      </c>
      <c r="C4342">
        <v>5</v>
      </c>
      <c r="D4342" t="s">
        <v>8690</v>
      </c>
      <c r="E4342" s="9">
        <v>44741.333333333336</v>
      </c>
      <c r="F4342" s="9">
        <v>44741.479166666664</v>
      </c>
      <c r="G4342">
        <v>9020</v>
      </c>
      <c r="H4342" t="s">
        <v>4549</v>
      </c>
      <c r="I4342" t="s">
        <v>874</v>
      </c>
      <c r="J4342" t="s">
        <v>8674</v>
      </c>
      <c r="K4342" s="9">
        <v>45474.360335648147</v>
      </c>
      <c r="L4342" s="13">
        <f>IFERROR(_xlfn.XLOOKUP(tb_C103[[#This Row],[OS]],[1]!tb_C101[OS],[1]!tb_C101[DATA_ABERTURA]),0)</f>
        <v>45467.743576388886</v>
      </c>
      <c r="M4342" s="7" t="str">
        <f>IFERROR(_xlfn.XLOOKUP(tb_C103[[#This Row],[OS]],[1]!tb_C101[OS],[1]!tb_C101[SITUACAO_OS]),0)</f>
        <v>F</v>
      </c>
      <c r="N4342" t="str">
        <f>_xlfn.XLOOKUP(tb_C103[[#This Row],[OS]],[1]!tb_C101[OS],[1]!tb_C101[OFICINA])</f>
        <v>Eletrico</v>
      </c>
      <c r="O4342" s="14">
        <f>tb_C103[[#This Row],[FIM]] - tb_C103[[#This Row],[INICIO]]</f>
        <v>0.14583333332848269</v>
      </c>
    </row>
    <row r="4343" spans="1:15" x14ac:dyDescent="0.25">
      <c r="A4343" t="s">
        <v>8686</v>
      </c>
      <c r="B4343">
        <v>2477</v>
      </c>
      <c r="C4343">
        <v>5</v>
      </c>
      <c r="D4343" t="s">
        <v>8690</v>
      </c>
      <c r="E4343" s="9">
        <v>44741.333333333336</v>
      </c>
      <c r="F4343" s="9">
        <v>44741.479166666664</v>
      </c>
      <c r="G4343">
        <v>9020</v>
      </c>
      <c r="H4343" t="s">
        <v>4549</v>
      </c>
      <c r="I4343" t="s">
        <v>874</v>
      </c>
      <c r="J4343" t="s">
        <v>8674</v>
      </c>
      <c r="K4343" s="9">
        <v>45474.360335648147</v>
      </c>
      <c r="L4343" s="13">
        <f>IFERROR(_xlfn.XLOOKUP(tb_C103[[#This Row],[OS]],[1]!tb_C101[OS],[1]!tb_C101[DATA_ABERTURA]),0)</f>
        <v>45467.743576388886</v>
      </c>
      <c r="M4343" s="7" t="str">
        <f>IFERROR(_xlfn.XLOOKUP(tb_C103[[#This Row],[OS]],[1]!tb_C101[OS],[1]!tb_C101[SITUACAO_OS]),0)</f>
        <v>F</v>
      </c>
      <c r="N4343" t="str">
        <f>_xlfn.XLOOKUP(tb_C103[[#This Row],[OS]],[1]!tb_C101[OS],[1]!tb_C101[OFICINA])</f>
        <v>Eletrico</v>
      </c>
      <c r="O4343" s="14">
        <f>tb_C103[[#This Row],[FIM]] - tb_C103[[#This Row],[INICIO]]</f>
        <v>0.14583333332848269</v>
      </c>
    </row>
    <row r="4344" spans="1:15" x14ac:dyDescent="0.25">
      <c r="A4344" t="s">
        <v>4080</v>
      </c>
      <c r="B4344">
        <v>2477</v>
      </c>
      <c r="C4344">
        <v>5</v>
      </c>
      <c r="D4344" t="s">
        <v>8690</v>
      </c>
      <c r="E4344" s="9">
        <v>44741.333333333336</v>
      </c>
      <c r="F4344" s="9">
        <v>44741.479166666664</v>
      </c>
      <c r="G4344">
        <v>9020</v>
      </c>
      <c r="H4344" t="s">
        <v>4549</v>
      </c>
      <c r="I4344" t="s">
        <v>874</v>
      </c>
      <c r="J4344" t="s">
        <v>8674</v>
      </c>
      <c r="K4344" s="9">
        <v>45474.360335648147</v>
      </c>
      <c r="L4344" s="13">
        <f>IFERROR(_xlfn.XLOOKUP(tb_C103[[#This Row],[OS]],[1]!tb_C101[OS],[1]!tb_C101[DATA_ABERTURA]),0)</f>
        <v>45467.743576388886</v>
      </c>
      <c r="M4344" s="7" t="str">
        <f>IFERROR(_xlfn.XLOOKUP(tb_C103[[#This Row],[OS]],[1]!tb_C101[OS],[1]!tb_C101[SITUACAO_OS]),0)</f>
        <v>F</v>
      </c>
      <c r="N4344" t="str">
        <f>_xlfn.XLOOKUP(tb_C103[[#This Row],[OS]],[1]!tb_C101[OS],[1]!tb_C101[OFICINA])</f>
        <v>Eletrico</v>
      </c>
      <c r="O4344" s="14">
        <f>tb_C103[[#This Row],[FIM]] - tb_C103[[#This Row],[INICIO]]</f>
        <v>0.14583333332848269</v>
      </c>
    </row>
    <row r="4345" spans="1:15" x14ac:dyDescent="0.25">
      <c r="A4345" t="s">
        <v>5446</v>
      </c>
      <c r="B4345">
        <v>2477</v>
      </c>
      <c r="C4345">
        <v>5</v>
      </c>
      <c r="D4345" t="s">
        <v>8690</v>
      </c>
      <c r="E4345" s="9">
        <v>44741.333333333336</v>
      </c>
      <c r="F4345" s="9">
        <v>44741.479166666664</v>
      </c>
      <c r="G4345">
        <v>9020</v>
      </c>
      <c r="H4345" t="s">
        <v>4549</v>
      </c>
      <c r="I4345" t="s">
        <v>874</v>
      </c>
      <c r="J4345" t="s">
        <v>8674</v>
      </c>
      <c r="K4345" s="9">
        <v>45474.360335648147</v>
      </c>
      <c r="L4345" s="13">
        <f>IFERROR(_xlfn.XLOOKUP(tb_C103[[#This Row],[OS]],[1]!tb_C101[OS],[1]!tb_C101[DATA_ABERTURA]),0)</f>
        <v>45467.743576388886</v>
      </c>
      <c r="M4345" s="7" t="str">
        <f>IFERROR(_xlfn.XLOOKUP(tb_C103[[#This Row],[OS]],[1]!tb_C101[OS],[1]!tb_C101[SITUACAO_OS]),0)</f>
        <v>F</v>
      </c>
      <c r="N4345" t="str">
        <f>_xlfn.XLOOKUP(tb_C103[[#This Row],[OS]],[1]!tb_C101[OS],[1]!tb_C101[OFICINA])</f>
        <v>Eletrico</v>
      </c>
      <c r="O4345" s="14">
        <f>tb_C103[[#This Row],[FIM]] - tb_C103[[#This Row],[INICIO]]</f>
        <v>0.14583333332848269</v>
      </c>
    </row>
    <row r="4346" spans="1:15" x14ac:dyDescent="0.25">
      <c r="A4346" t="s">
        <v>8330</v>
      </c>
      <c r="B4346">
        <v>2477</v>
      </c>
      <c r="C4346">
        <v>5</v>
      </c>
      <c r="D4346" t="s">
        <v>8690</v>
      </c>
      <c r="E4346" s="9">
        <v>44741.333333333336</v>
      </c>
      <c r="F4346" s="9">
        <v>44741.479166666664</v>
      </c>
      <c r="G4346">
        <v>9020</v>
      </c>
      <c r="H4346" t="s">
        <v>4549</v>
      </c>
      <c r="I4346" t="s">
        <v>874</v>
      </c>
      <c r="J4346" t="s">
        <v>8674</v>
      </c>
      <c r="K4346" s="9">
        <v>45474.360335648147</v>
      </c>
      <c r="L4346" s="13">
        <f>IFERROR(_xlfn.XLOOKUP(tb_C103[[#This Row],[OS]],[1]!tb_C101[OS],[1]!tb_C101[DATA_ABERTURA]),0)</f>
        <v>45467.743576388886</v>
      </c>
      <c r="M4346" s="7" t="str">
        <f>IFERROR(_xlfn.XLOOKUP(tb_C103[[#This Row],[OS]],[1]!tb_C101[OS],[1]!tb_C101[SITUACAO_OS]),0)</f>
        <v>F</v>
      </c>
      <c r="N4346" t="str">
        <f>_xlfn.XLOOKUP(tb_C103[[#This Row],[OS]],[1]!tb_C101[OS],[1]!tb_C101[OFICINA])</f>
        <v>Eletrico</v>
      </c>
      <c r="O4346" s="14">
        <f>tb_C103[[#This Row],[FIM]] - tb_C103[[#This Row],[INICIO]]</f>
        <v>0.14583333332848269</v>
      </c>
    </row>
    <row r="4347" spans="1:15" x14ac:dyDescent="0.25">
      <c r="A4347" t="s">
        <v>4080</v>
      </c>
      <c r="B4347">
        <v>2478</v>
      </c>
      <c r="C4347">
        <v>5</v>
      </c>
      <c r="D4347" t="s">
        <v>8690</v>
      </c>
      <c r="E4347" s="9">
        <v>45468.333333333336</v>
      </c>
      <c r="F4347" s="9">
        <v>45470.5</v>
      </c>
      <c r="G4347">
        <v>9020</v>
      </c>
      <c r="H4347" t="s">
        <v>4549</v>
      </c>
      <c r="I4347" t="s">
        <v>874</v>
      </c>
      <c r="J4347" t="s">
        <v>8674</v>
      </c>
      <c r="K4347" s="9">
        <v>45471.391122685185</v>
      </c>
      <c r="L4347" s="13">
        <f>IFERROR(_xlfn.XLOOKUP(tb_C103[[#This Row],[OS]],[1]!tb_C101[OS],[1]!tb_C101[DATA_ABERTURA]),0)</f>
        <v>45467.744421296295</v>
      </c>
      <c r="M4347" s="7" t="str">
        <f>IFERROR(_xlfn.XLOOKUP(tb_C103[[#This Row],[OS]],[1]!tb_C101[OS],[1]!tb_C101[SITUACAO_OS]),0)</f>
        <v>F</v>
      </c>
      <c r="N4347" t="str">
        <f>_xlfn.XLOOKUP(tb_C103[[#This Row],[OS]],[1]!tb_C101[OS],[1]!tb_C101[OFICINA])</f>
        <v>Eletrico</v>
      </c>
      <c r="O4347" s="14">
        <f>tb_C103[[#This Row],[FIM]] - tb_C103[[#This Row],[INICIO]]</f>
        <v>2.1666666666642413</v>
      </c>
    </row>
    <row r="4348" spans="1:15" x14ac:dyDescent="0.25">
      <c r="A4348" t="s">
        <v>5446</v>
      </c>
      <c r="B4348">
        <v>2478</v>
      </c>
      <c r="C4348">
        <v>5</v>
      </c>
      <c r="D4348" t="s">
        <v>8690</v>
      </c>
      <c r="E4348" s="9">
        <v>45468.333333333336</v>
      </c>
      <c r="F4348" s="9">
        <v>45470.5</v>
      </c>
      <c r="G4348">
        <v>9020</v>
      </c>
      <c r="H4348" t="s">
        <v>4549</v>
      </c>
      <c r="I4348" t="s">
        <v>874</v>
      </c>
      <c r="J4348" t="s">
        <v>8674</v>
      </c>
      <c r="K4348" s="9">
        <v>45471.391122685185</v>
      </c>
      <c r="L4348" s="13">
        <f>IFERROR(_xlfn.XLOOKUP(tb_C103[[#This Row],[OS]],[1]!tb_C101[OS],[1]!tb_C101[DATA_ABERTURA]),0)</f>
        <v>45467.744421296295</v>
      </c>
      <c r="M4348" s="7" t="str">
        <f>IFERROR(_xlfn.XLOOKUP(tb_C103[[#This Row],[OS]],[1]!tb_C101[OS],[1]!tb_C101[SITUACAO_OS]),0)</f>
        <v>F</v>
      </c>
      <c r="N4348" t="str">
        <f>_xlfn.XLOOKUP(tb_C103[[#This Row],[OS]],[1]!tb_C101[OS],[1]!tb_C101[OFICINA])</f>
        <v>Eletrico</v>
      </c>
      <c r="O4348" s="14">
        <f>tb_C103[[#This Row],[FIM]] - tb_C103[[#This Row],[INICIO]]</f>
        <v>2.1666666666642413</v>
      </c>
    </row>
    <row r="4349" spans="1:15" x14ac:dyDescent="0.25">
      <c r="A4349" t="s">
        <v>6459</v>
      </c>
      <c r="B4349">
        <v>2478</v>
      </c>
      <c r="C4349">
        <v>5</v>
      </c>
      <c r="D4349" t="s">
        <v>8690</v>
      </c>
      <c r="E4349" s="9">
        <v>45468.333333333336</v>
      </c>
      <c r="F4349" s="9">
        <v>45470.5</v>
      </c>
      <c r="G4349">
        <v>9020</v>
      </c>
      <c r="H4349" t="s">
        <v>4549</v>
      </c>
      <c r="I4349" t="s">
        <v>874</v>
      </c>
      <c r="J4349" t="s">
        <v>8674</v>
      </c>
      <c r="K4349" s="9">
        <v>45471.391122685185</v>
      </c>
      <c r="L4349" s="13">
        <f>IFERROR(_xlfn.XLOOKUP(tb_C103[[#This Row],[OS]],[1]!tb_C101[OS],[1]!tb_C101[DATA_ABERTURA]),0)</f>
        <v>45467.744421296295</v>
      </c>
      <c r="M4349" s="7" t="str">
        <f>IFERROR(_xlfn.XLOOKUP(tb_C103[[#This Row],[OS]],[1]!tb_C101[OS],[1]!tb_C101[SITUACAO_OS]),0)</f>
        <v>F</v>
      </c>
      <c r="N4349" t="str">
        <f>_xlfn.XLOOKUP(tb_C103[[#This Row],[OS]],[1]!tb_C101[OS],[1]!tb_C101[OFICINA])</f>
        <v>Eletrico</v>
      </c>
      <c r="O4349" s="14">
        <f>tb_C103[[#This Row],[FIM]] - tb_C103[[#This Row],[INICIO]]</f>
        <v>2.1666666666642413</v>
      </c>
    </row>
    <row r="4350" spans="1:15" x14ac:dyDescent="0.25">
      <c r="A4350" t="s">
        <v>4080</v>
      </c>
      <c r="B4350">
        <v>2478</v>
      </c>
      <c r="C4350">
        <v>5</v>
      </c>
      <c r="D4350" t="s">
        <v>8690</v>
      </c>
      <c r="E4350" s="9">
        <v>45468.333333333336</v>
      </c>
      <c r="F4350" s="9">
        <v>45470.5</v>
      </c>
      <c r="G4350">
        <v>9020</v>
      </c>
      <c r="H4350" t="s">
        <v>4549</v>
      </c>
      <c r="I4350" t="s">
        <v>874</v>
      </c>
      <c r="J4350" t="s">
        <v>8674</v>
      </c>
      <c r="K4350" s="9">
        <v>45471.391122685185</v>
      </c>
      <c r="L4350" s="13">
        <f>IFERROR(_xlfn.XLOOKUP(tb_C103[[#This Row],[OS]],[1]!tb_C101[OS],[1]!tb_C101[DATA_ABERTURA]),0)</f>
        <v>45467.744421296295</v>
      </c>
      <c r="M4350" s="7" t="str">
        <f>IFERROR(_xlfn.XLOOKUP(tb_C103[[#This Row],[OS]],[1]!tb_C101[OS],[1]!tb_C101[SITUACAO_OS]),0)</f>
        <v>F</v>
      </c>
      <c r="N4350" t="str">
        <f>_xlfn.XLOOKUP(tb_C103[[#This Row],[OS]],[1]!tb_C101[OS],[1]!tb_C101[OFICINA])</f>
        <v>Eletrico</v>
      </c>
      <c r="O4350" s="14">
        <f>tb_C103[[#This Row],[FIM]] - tb_C103[[#This Row],[INICIO]]</f>
        <v>2.1666666666642413</v>
      </c>
    </row>
    <row r="4351" spans="1:15" x14ac:dyDescent="0.25">
      <c r="A4351" t="s">
        <v>5446</v>
      </c>
      <c r="B4351">
        <v>2478</v>
      </c>
      <c r="C4351">
        <v>5</v>
      </c>
      <c r="D4351" t="s">
        <v>8690</v>
      </c>
      <c r="E4351" s="9">
        <v>45468.333333333336</v>
      </c>
      <c r="F4351" s="9">
        <v>45470.5</v>
      </c>
      <c r="G4351">
        <v>9020</v>
      </c>
      <c r="H4351" t="s">
        <v>4549</v>
      </c>
      <c r="I4351" t="s">
        <v>874</v>
      </c>
      <c r="J4351" t="s">
        <v>8674</v>
      </c>
      <c r="K4351" s="9">
        <v>45471.391122685185</v>
      </c>
      <c r="L4351" s="13">
        <f>IFERROR(_xlfn.XLOOKUP(tb_C103[[#This Row],[OS]],[1]!tb_C101[OS],[1]!tb_C101[DATA_ABERTURA]),0)</f>
        <v>45467.744421296295</v>
      </c>
      <c r="M4351" s="7" t="str">
        <f>IFERROR(_xlfn.XLOOKUP(tb_C103[[#This Row],[OS]],[1]!tb_C101[OS],[1]!tb_C101[SITUACAO_OS]),0)</f>
        <v>F</v>
      </c>
      <c r="N4351" t="str">
        <f>_xlfn.XLOOKUP(tb_C103[[#This Row],[OS]],[1]!tb_C101[OS],[1]!tb_C101[OFICINA])</f>
        <v>Eletrico</v>
      </c>
      <c r="O4351" s="14">
        <f>tb_C103[[#This Row],[FIM]] - tb_C103[[#This Row],[INICIO]]</f>
        <v>2.1666666666642413</v>
      </c>
    </row>
    <row r="4352" spans="1:15" x14ac:dyDescent="0.25">
      <c r="A4352" t="s">
        <v>6459</v>
      </c>
      <c r="B4352">
        <v>2478</v>
      </c>
      <c r="C4352">
        <v>5</v>
      </c>
      <c r="D4352" t="s">
        <v>8690</v>
      </c>
      <c r="E4352" s="9">
        <v>45468.333333333336</v>
      </c>
      <c r="F4352" s="9">
        <v>45470.5</v>
      </c>
      <c r="G4352">
        <v>9020</v>
      </c>
      <c r="H4352" t="s">
        <v>4549</v>
      </c>
      <c r="I4352" t="s">
        <v>874</v>
      </c>
      <c r="J4352" t="s">
        <v>8674</v>
      </c>
      <c r="K4352" s="9">
        <v>45471.391122685185</v>
      </c>
      <c r="L4352" s="13">
        <f>IFERROR(_xlfn.XLOOKUP(tb_C103[[#This Row],[OS]],[1]!tb_C101[OS],[1]!tb_C101[DATA_ABERTURA]),0)</f>
        <v>45467.744421296295</v>
      </c>
      <c r="M4352" s="7" t="str">
        <f>IFERROR(_xlfn.XLOOKUP(tb_C103[[#This Row],[OS]],[1]!tb_C101[OS],[1]!tb_C101[SITUACAO_OS]),0)</f>
        <v>F</v>
      </c>
      <c r="N4352" t="str">
        <f>_xlfn.XLOOKUP(tb_C103[[#This Row],[OS]],[1]!tb_C101[OS],[1]!tb_C101[OFICINA])</f>
        <v>Eletrico</v>
      </c>
      <c r="O4352" s="14">
        <f>tb_C103[[#This Row],[FIM]] - tb_C103[[#This Row],[INICIO]]</f>
        <v>2.1666666666642413</v>
      </c>
    </row>
    <row r="4353" spans="1:15" x14ac:dyDescent="0.25">
      <c r="A4353" t="s">
        <v>4080</v>
      </c>
      <c r="B4353">
        <v>2478</v>
      </c>
      <c r="C4353">
        <v>5</v>
      </c>
      <c r="D4353" t="s">
        <v>8690</v>
      </c>
      <c r="E4353" s="9">
        <v>45467.666666666664</v>
      </c>
      <c r="F4353" s="9">
        <v>45467.916666666664</v>
      </c>
      <c r="G4353">
        <v>9020</v>
      </c>
      <c r="H4353" t="s">
        <v>4549</v>
      </c>
      <c r="I4353" t="s">
        <v>874</v>
      </c>
      <c r="J4353" t="s">
        <v>8674</v>
      </c>
      <c r="K4353" s="9">
        <v>45471.391122685185</v>
      </c>
      <c r="L4353" s="13">
        <f>IFERROR(_xlfn.XLOOKUP(tb_C103[[#This Row],[OS]],[1]!tb_C101[OS],[1]!tb_C101[DATA_ABERTURA]),0)</f>
        <v>45467.744421296295</v>
      </c>
      <c r="M4353" s="7" t="str">
        <f>IFERROR(_xlfn.XLOOKUP(tb_C103[[#This Row],[OS]],[1]!tb_C101[OS],[1]!tb_C101[SITUACAO_OS]),0)</f>
        <v>F</v>
      </c>
      <c r="N4353" t="str">
        <f>_xlfn.XLOOKUP(tb_C103[[#This Row],[OS]],[1]!tb_C101[OS],[1]!tb_C101[OFICINA])</f>
        <v>Eletrico</v>
      </c>
      <c r="O4353" s="14">
        <f>tb_C103[[#This Row],[FIM]] - tb_C103[[#This Row],[INICIO]]</f>
        <v>0.25</v>
      </c>
    </row>
    <row r="4354" spans="1:15" x14ac:dyDescent="0.25">
      <c r="A4354" t="s">
        <v>5446</v>
      </c>
      <c r="B4354">
        <v>2478</v>
      </c>
      <c r="C4354">
        <v>5</v>
      </c>
      <c r="D4354" t="s">
        <v>8690</v>
      </c>
      <c r="E4354" s="9">
        <v>45467.666666666664</v>
      </c>
      <c r="F4354" s="9">
        <v>45467.916666666664</v>
      </c>
      <c r="G4354">
        <v>9020</v>
      </c>
      <c r="H4354" t="s">
        <v>4549</v>
      </c>
      <c r="I4354" t="s">
        <v>874</v>
      </c>
      <c r="J4354" t="s">
        <v>8674</v>
      </c>
      <c r="K4354" s="9">
        <v>45471.391122685185</v>
      </c>
      <c r="L4354" s="13">
        <f>IFERROR(_xlfn.XLOOKUP(tb_C103[[#This Row],[OS]],[1]!tb_C101[OS],[1]!tb_C101[DATA_ABERTURA]),0)</f>
        <v>45467.744421296295</v>
      </c>
      <c r="M4354" s="7" t="str">
        <f>IFERROR(_xlfn.XLOOKUP(tb_C103[[#This Row],[OS]],[1]!tb_C101[OS],[1]!tb_C101[SITUACAO_OS]),0)</f>
        <v>F</v>
      </c>
      <c r="N4354" t="str">
        <f>_xlfn.XLOOKUP(tb_C103[[#This Row],[OS]],[1]!tb_C101[OS],[1]!tb_C101[OFICINA])</f>
        <v>Eletrico</v>
      </c>
      <c r="O4354" s="14">
        <f>tb_C103[[#This Row],[FIM]] - tb_C103[[#This Row],[INICIO]]</f>
        <v>0.25</v>
      </c>
    </row>
    <row r="4355" spans="1:15" x14ac:dyDescent="0.25">
      <c r="A4355" t="s">
        <v>6459</v>
      </c>
      <c r="B4355">
        <v>2478</v>
      </c>
      <c r="C4355">
        <v>5</v>
      </c>
      <c r="D4355" t="s">
        <v>8690</v>
      </c>
      <c r="E4355" s="9">
        <v>45467.666666666664</v>
      </c>
      <c r="F4355" s="9">
        <v>45467.916666666664</v>
      </c>
      <c r="G4355">
        <v>9020</v>
      </c>
      <c r="H4355" t="s">
        <v>4549</v>
      </c>
      <c r="I4355" t="s">
        <v>874</v>
      </c>
      <c r="J4355" t="s">
        <v>8674</v>
      </c>
      <c r="K4355" s="9">
        <v>45471.391122685185</v>
      </c>
      <c r="L4355" s="13">
        <f>IFERROR(_xlfn.XLOOKUP(tb_C103[[#This Row],[OS]],[1]!tb_C101[OS],[1]!tb_C101[DATA_ABERTURA]),0)</f>
        <v>45467.744421296295</v>
      </c>
      <c r="M4355" s="7" t="str">
        <f>IFERROR(_xlfn.XLOOKUP(tb_C103[[#This Row],[OS]],[1]!tb_C101[OS],[1]!tb_C101[SITUACAO_OS]),0)</f>
        <v>F</v>
      </c>
      <c r="N4355" t="str">
        <f>_xlfn.XLOOKUP(tb_C103[[#This Row],[OS]],[1]!tb_C101[OS],[1]!tb_C101[OFICINA])</f>
        <v>Eletrico</v>
      </c>
      <c r="O4355" s="14">
        <f>tb_C103[[#This Row],[FIM]] - tb_C103[[#This Row],[INICIO]]</f>
        <v>0.25</v>
      </c>
    </row>
    <row r="4356" spans="1:15" x14ac:dyDescent="0.25">
      <c r="A4356" t="s">
        <v>1764</v>
      </c>
      <c r="B4356">
        <v>2479</v>
      </c>
      <c r="C4356">
        <v>3</v>
      </c>
      <c r="D4356" t="s">
        <v>8673</v>
      </c>
      <c r="E4356" s="9">
        <v>45468.236111111109</v>
      </c>
      <c r="F4356" s="9">
        <v>45468.246527777781</v>
      </c>
      <c r="G4356">
        <v>506</v>
      </c>
      <c r="H4356" t="s">
        <v>819</v>
      </c>
      <c r="I4356" t="s">
        <v>24</v>
      </c>
      <c r="J4356" t="s">
        <v>8674</v>
      </c>
      <c r="K4356" s="9">
        <v>45470.368645833332</v>
      </c>
      <c r="L4356" s="13">
        <f>IFERROR(_xlfn.XLOOKUP(tb_C103[[#This Row],[OS]],[1]!tb_C101[OS],[1]!tb_C101[DATA_ABERTURA]),0)</f>
        <v>45468.268090277779</v>
      </c>
      <c r="M4356" s="7" t="str">
        <f>IFERROR(_xlfn.XLOOKUP(tb_C103[[#This Row],[OS]],[1]!tb_C101[OS],[1]!tb_C101[SITUACAO_OS]),0)</f>
        <v>F</v>
      </c>
      <c r="N4356" t="str">
        <f>_xlfn.XLOOKUP(tb_C103[[#This Row],[OS]],[1]!tb_C101[OS],[1]!tb_C101[OFICINA])</f>
        <v>Eletrico</v>
      </c>
      <c r="O4356" s="14">
        <f>tb_C103[[#This Row],[FIM]] - tb_C103[[#This Row],[INICIO]]</f>
        <v>1.0416666671517305E-2</v>
      </c>
    </row>
    <row r="4357" spans="1:15" x14ac:dyDescent="0.25">
      <c r="A4357" t="s">
        <v>8686</v>
      </c>
      <c r="B4357">
        <v>2480</v>
      </c>
      <c r="C4357">
        <v>3</v>
      </c>
      <c r="D4357" t="s">
        <v>8673</v>
      </c>
      <c r="E4357" s="9">
        <v>45468.37777777778</v>
      </c>
      <c r="F4357" s="9">
        <v>45468.458333333336</v>
      </c>
      <c r="G4357">
        <v>116</v>
      </c>
      <c r="H4357" t="s">
        <v>290</v>
      </c>
      <c r="I4357" t="s">
        <v>184</v>
      </c>
      <c r="J4357" t="s">
        <v>8671</v>
      </c>
      <c r="K4357" s="9">
        <v>45469.569768518515</v>
      </c>
      <c r="L4357" s="13">
        <f>IFERROR(_xlfn.XLOOKUP(tb_C103[[#This Row],[OS]],[1]!tb_C101[OS],[1]!tb_C101[DATA_ABERTURA]),0)</f>
        <v>45468.377974537034</v>
      </c>
      <c r="M4357" s="7" t="str">
        <f>IFERROR(_xlfn.XLOOKUP(tb_C103[[#This Row],[OS]],[1]!tb_C101[OS],[1]!tb_C101[SITUACAO_OS]),0)</f>
        <v>F</v>
      </c>
      <c r="N4357" t="str">
        <f>_xlfn.XLOOKUP(tb_C103[[#This Row],[OS]],[1]!tb_C101[OS],[1]!tb_C101[OFICINA])</f>
        <v>Mecanico</v>
      </c>
      <c r="O4357" s="14">
        <f>tb_C103[[#This Row],[FIM]] - tb_C103[[#This Row],[INICIO]]</f>
        <v>8.0555555556202307E-2</v>
      </c>
    </row>
    <row r="4358" spans="1:15" x14ac:dyDescent="0.25">
      <c r="A4358" t="s">
        <v>2551</v>
      </c>
      <c r="B4358">
        <v>2480</v>
      </c>
      <c r="C4358">
        <v>3</v>
      </c>
      <c r="D4358" t="s">
        <v>8673</v>
      </c>
      <c r="E4358" s="9">
        <v>45468.37777777778</v>
      </c>
      <c r="F4358" s="9">
        <v>45468.458333333336</v>
      </c>
      <c r="G4358">
        <v>116</v>
      </c>
      <c r="H4358" t="s">
        <v>290</v>
      </c>
      <c r="I4358" t="s">
        <v>184</v>
      </c>
      <c r="J4358" t="s">
        <v>8671</v>
      </c>
      <c r="K4358" s="9">
        <v>45469.569768518515</v>
      </c>
      <c r="L4358" s="13">
        <f>IFERROR(_xlfn.XLOOKUP(tb_C103[[#This Row],[OS]],[1]!tb_C101[OS],[1]!tb_C101[DATA_ABERTURA]),0)</f>
        <v>45468.377974537034</v>
      </c>
      <c r="M4358" s="7" t="str">
        <f>IFERROR(_xlfn.XLOOKUP(tb_C103[[#This Row],[OS]],[1]!tb_C101[OS],[1]!tb_C101[SITUACAO_OS]),0)</f>
        <v>F</v>
      </c>
      <c r="N4358" t="str">
        <f>_xlfn.XLOOKUP(tb_C103[[#This Row],[OS]],[1]!tb_C101[OS],[1]!tb_C101[OFICINA])</f>
        <v>Mecanico</v>
      </c>
      <c r="O4358" s="14">
        <f>tb_C103[[#This Row],[FIM]] - tb_C103[[#This Row],[INICIO]]</f>
        <v>8.0555555556202307E-2</v>
      </c>
    </row>
    <row r="4359" spans="1:15" x14ac:dyDescent="0.25">
      <c r="A4359" t="s">
        <v>8686</v>
      </c>
      <c r="B4359">
        <v>2480</v>
      </c>
      <c r="C4359">
        <v>3</v>
      </c>
      <c r="D4359" t="s">
        <v>8673</v>
      </c>
      <c r="E4359" s="9">
        <v>45468.37777777778</v>
      </c>
      <c r="F4359" s="9">
        <v>45468.458333333336</v>
      </c>
      <c r="G4359">
        <v>116</v>
      </c>
      <c r="H4359" t="s">
        <v>290</v>
      </c>
      <c r="I4359" t="s">
        <v>184</v>
      </c>
      <c r="J4359" t="s">
        <v>8671</v>
      </c>
      <c r="K4359" s="9">
        <v>45469.569768518515</v>
      </c>
      <c r="L4359" s="13">
        <f>IFERROR(_xlfn.XLOOKUP(tb_C103[[#This Row],[OS]],[1]!tb_C101[OS],[1]!tb_C101[DATA_ABERTURA]),0)</f>
        <v>45468.377974537034</v>
      </c>
      <c r="M4359" s="7" t="str">
        <f>IFERROR(_xlfn.XLOOKUP(tb_C103[[#This Row],[OS]],[1]!tb_C101[OS],[1]!tb_C101[SITUACAO_OS]),0)</f>
        <v>F</v>
      </c>
      <c r="N4359" t="str">
        <f>_xlfn.XLOOKUP(tb_C103[[#This Row],[OS]],[1]!tb_C101[OS],[1]!tb_C101[OFICINA])</f>
        <v>Mecanico</v>
      </c>
      <c r="O4359" s="14">
        <f>tb_C103[[#This Row],[FIM]] - tb_C103[[#This Row],[INICIO]]</f>
        <v>8.0555555556202307E-2</v>
      </c>
    </row>
    <row r="4360" spans="1:15" x14ac:dyDescent="0.25">
      <c r="A4360" t="s">
        <v>2551</v>
      </c>
      <c r="B4360">
        <v>2480</v>
      </c>
      <c r="C4360">
        <v>3</v>
      </c>
      <c r="D4360" t="s">
        <v>8673</v>
      </c>
      <c r="E4360" s="9">
        <v>45468.37777777778</v>
      </c>
      <c r="F4360" s="9">
        <v>45468.458333333336</v>
      </c>
      <c r="G4360">
        <v>116</v>
      </c>
      <c r="H4360" t="s">
        <v>290</v>
      </c>
      <c r="I4360" t="s">
        <v>184</v>
      </c>
      <c r="J4360" t="s">
        <v>8671</v>
      </c>
      <c r="K4360" s="9">
        <v>45469.569768518515</v>
      </c>
      <c r="L4360" s="13">
        <f>IFERROR(_xlfn.XLOOKUP(tb_C103[[#This Row],[OS]],[1]!tb_C101[OS],[1]!tb_C101[DATA_ABERTURA]),0)</f>
        <v>45468.377974537034</v>
      </c>
      <c r="M4360" s="7" t="str">
        <f>IFERROR(_xlfn.XLOOKUP(tb_C103[[#This Row],[OS]],[1]!tb_C101[OS],[1]!tb_C101[SITUACAO_OS]),0)</f>
        <v>F</v>
      </c>
      <c r="N4360" t="str">
        <f>_xlfn.XLOOKUP(tb_C103[[#This Row],[OS]],[1]!tb_C101[OS],[1]!tb_C101[OFICINA])</f>
        <v>Mecanico</v>
      </c>
      <c r="O4360" s="14">
        <f>tb_C103[[#This Row],[FIM]] - tb_C103[[#This Row],[INICIO]]</f>
        <v>8.0555555556202307E-2</v>
      </c>
    </row>
    <row r="4361" spans="1:15" x14ac:dyDescent="0.25">
      <c r="A4361" t="s">
        <v>6398</v>
      </c>
      <c r="B4361">
        <v>2481</v>
      </c>
      <c r="C4361">
        <v>3</v>
      </c>
      <c r="D4361" t="s">
        <v>8673</v>
      </c>
      <c r="E4361" s="9">
        <v>45468.625</v>
      </c>
      <c r="F4361" s="9">
        <v>45468.638888888891</v>
      </c>
      <c r="G4361">
        <v>116</v>
      </c>
      <c r="H4361" t="s">
        <v>290</v>
      </c>
      <c r="I4361" t="s">
        <v>184</v>
      </c>
      <c r="J4361" t="s">
        <v>8671</v>
      </c>
      <c r="K4361" s="9">
        <v>45469.759652777779</v>
      </c>
      <c r="L4361" s="13">
        <f>IFERROR(_xlfn.XLOOKUP(tb_C103[[#This Row],[OS]],[1]!tb_C101[OS],[1]!tb_C101[DATA_ABERTURA]),0)</f>
        <v>45468.379467592589</v>
      </c>
      <c r="M4361" s="7" t="str">
        <f>IFERROR(_xlfn.XLOOKUP(tb_C103[[#This Row],[OS]],[1]!tb_C101[OS],[1]!tb_C101[SITUACAO_OS]),0)</f>
        <v>F</v>
      </c>
      <c r="N4361" t="str">
        <f>_xlfn.XLOOKUP(tb_C103[[#This Row],[OS]],[1]!tb_C101[OS],[1]!tb_C101[OFICINA])</f>
        <v>Mecanico</v>
      </c>
      <c r="O4361" s="14">
        <f>tb_C103[[#This Row],[FIM]] - tb_C103[[#This Row],[INICIO]]</f>
        <v>1.3888888890505768E-2</v>
      </c>
    </row>
    <row r="4362" spans="1:15" x14ac:dyDescent="0.25">
      <c r="A4362" t="s">
        <v>8686</v>
      </c>
      <c r="B4362">
        <v>2482</v>
      </c>
      <c r="C4362">
        <v>3</v>
      </c>
      <c r="D4362" t="s">
        <v>8673</v>
      </c>
      <c r="E4362" s="9">
        <v>45468.384722222225</v>
      </c>
      <c r="F4362" s="9">
        <v>45468.458333333336</v>
      </c>
      <c r="G4362">
        <v>117</v>
      </c>
      <c r="H4362" t="s">
        <v>354</v>
      </c>
      <c r="I4362" t="s">
        <v>184</v>
      </c>
      <c r="J4362" t="s">
        <v>8671</v>
      </c>
      <c r="K4362" s="9">
        <v>45469.560312499998</v>
      </c>
      <c r="L4362" s="13">
        <f>IFERROR(_xlfn.XLOOKUP(tb_C103[[#This Row],[OS]],[1]!tb_C101[OS],[1]!tb_C101[DATA_ABERTURA]),0)</f>
        <v>45468.384745370371</v>
      </c>
      <c r="M4362" s="7" t="str">
        <f>IFERROR(_xlfn.XLOOKUP(tb_C103[[#This Row],[OS]],[1]!tb_C101[OS],[1]!tb_C101[SITUACAO_OS]),0)</f>
        <v>F</v>
      </c>
      <c r="N4362" t="str">
        <f>_xlfn.XLOOKUP(tb_C103[[#This Row],[OS]],[1]!tb_C101[OS],[1]!tb_C101[OFICINA])</f>
        <v>Mecanico</v>
      </c>
      <c r="O4362" s="14">
        <f>tb_C103[[#This Row],[FIM]] - tb_C103[[#This Row],[INICIO]]</f>
        <v>7.3611111110949423E-2</v>
      </c>
    </row>
    <row r="4363" spans="1:15" x14ac:dyDescent="0.25">
      <c r="A4363" t="s">
        <v>2551</v>
      </c>
      <c r="B4363">
        <v>2482</v>
      </c>
      <c r="C4363">
        <v>3</v>
      </c>
      <c r="D4363" t="s">
        <v>8673</v>
      </c>
      <c r="E4363" s="9">
        <v>45468.384722222225</v>
      </c>
      <c r="F4363" s="9">
        <v>45468.458333333336</v>
      </c>
      <c r="G4363">
        <v>117</v>
      </c>
      <c r="H4363" t="s">
        <v>354</v>
      </c>
      <c r="I4363" t="s">
        <v>184</v>
      </c>
      <c r="J4363" t="s">
        <v>8671</v>
      </c>
      <c r="K4363" s="9">
        <v>45469.560312499998</v>
      </c>
      <c r="L4363" s="13">
        <f>IFERROR(_xlfn.XLOOKUP(tb_C103[[#This Row],[OS]],[1]!tb_C101[OS],[1]!tb_C101[DATA_ABERTURA]),0)</f>
        <v>45468.384745370371</v>
      </c>
      <c r="M4363" s="7" t="str">
        <f>IFERROR(_xlfn.XLOOKUP(tb_C103[[#This Row],[OS]],[1]!tb_C101[OS],[1]!tb_C101[SITUACAO_OS]),0)</f>
        <v>F</v>
      </c>
      <c r="N4363" t="str">
        <f>_xlfn.XLOOKUP(tb_C103[[#This Row],[OS]],[1]!tb_C101[OS],[1]!tb_C101[OFICINA])</f>
        <v>Mecanico</v>
      </c>
      <c r="O4363" s="14">
        <f>tb_C103[[#This Row],[FIM]] - tb_C103[[#This Row],[INICIO]]</f>
        <v>7.3611111110949423E-2</v>
      </c>
    </row>
    <row r="4364" spans="1:15" x14ac:dyDescent="0.25">
      <c r="A4364" t="s">
        <v>8686</v>
      </c>
      <c r="B4364">
        <v>2482</v>
      </c>
      <c r="C4364">
        <v>3</v>
      </c>
      <c r="D4364" t="s">
        <v>8673</v>
      </c>
      <c r="E4364" s="9">
        <v>45468.384722222225</v>
      </c>
      <c r="F4364" s="9">
        <v>45468.458333333336</v>
      </c>
      <c r="G4364">
        <v>117</v>
      </c>
      <c r="H4364" t="s">
        <v>354</v>
      </c>
      <c r="I4364" t="s">
        <v>184</v>
      </c>
      <c r="J4364" t="s">
        <v>8671</v>
      </c>
      <c r="K4364" s="9">
        <v>45469.560312499998</v>
      </c>
      <c r="L4364" s="13">
        <f>IFERROR(_xlfn.XLOOKUP(tb_C103[[#This Row],[OS]],[1]!tb_C101[OS],[1]!tb_C101[DATA_ABERTURA]),0)</f>
        <v>45468.384745370371</v>
      </c>
      <c r="M4364" s="7" t="str">
        <f>IFERROR(_xlfn.XLOOKUP(tb_C103[[#This Row],[OS]],[1]!tb_C101[OS],[1]!tb_C101[SITUACAO_OS]),0)</f>
        <v>F</v>
      </c>
      <c r="N4364" t="str">
        <f>_xlfn.XLOOKUP(tb_C103[[#This Row],[OS]],[1]!tb_C101[OS],[1]!tb_C101[OFICINA])</f>
        <v>Mecanico</v>
      </c>
      <c r="O4364" s="14">
        <f>tb_C103[[#This Row],[FIM]] - tb_C103[[#This Row],[INICIO]]</f>
        <v>7.3611111110949423E-2</v>
      </c>
    </row>
    <row r="4365" spans="1:15" x14ac:dyDescent="0.25">
      <c r="A4365" t="s">
        <v>2551</v>
      </c>
      <c r="B4365">
        <v>2482</v>
      </c>
      <c r="C4365">
        <v>3</v>
      </c>
      <c r="D4365" t="s">
        <v>8673</v>
      </c>
      <c r="E4365" s="9">
        <v>45468.384722222225</v>
      </c>
      <c r="F4365" s="9">
        <v>45468.458333333336</v>
      </c>
      <c r="G4365">
        <v>117</v>
      </c>
      <c r="H4365" t="s">
        <v>354</v>
      </c>
      <c r="I4365" t="s">
        <v>184</v>
      </c>
      <c r="J4365" t="s">
        <v>8671</v>
      </c>
      <c r="K4365" s="9">
        <v>45469.560312499998</v>
      </c>
      <c r="L4365" s="13">
        <f>IFERROR(_xlfn.XLOOKUP(tb_C103[[#This Row],[OS]],[1]!tb_C101[OS],[1]!tb_C101[DATA_ABERTURA]),0)</f>
        <v>45468.384745370371</v>
      </c>
      <c r="M4365" s="7" t="str">
        <f>IFERROR(_xlfn.XLOOKUP(tb_C103[[#This Row],[OS]],[1]!tb_C101[OS],[1]!tb_C101[SITUACAO_OS]),0)</f>
        <v>F</v>
      </c>
      <c r="N4365" t="str">
        <f>_xlfn.XLOOKUP(tb_C103[[#This Row],[OS]],[1]!tb_C101[OS],[1]!tb_C101[OFICINA])</f>
        <v>Mecanico</v>
      </c>
      <c r="O4365" s="14">
        <f>tb_C103[[#This Row],[FIM]] - tb_C103[[#This Row],[INICIO]]</f>
        <v>7.3611111110949423E-2</v>
      </c>
    </row>
    <row r="4366" spans="1:15" x14ac:dyDescent="0.25">
      <c r="A4366" t="s">
        <v>2551</v>
      </c>
      <c r="B4366">
        <v>2483</v>
      </c>
      <c r="C4366">
        <v>3</v>
      </c>
      <c r="D4366" t="s">
        <v>8673</v>
      </c>
      <c r="E4366" s="9">
        <v>45468.390972222223</v>
      </c>
      <c r="F4366" s="9">
        <v>45468.416666666664</v>
      </c>
      <c r="G4366">
        <v>118</v>
      </c>
      <c r="H4366" t="s">
        <v>1349</v>
      </c>
      <c r="I4366" t="s">
        <v>184</v>
      </c>
      <c r="J4366" t="s">
        <v>8671</v>
      </c>
      <c r="K4366" s="9">
        <v>45470.367974537039</v>
      </c>
      <c r="L4366" s="13">
        <f>IFERROR(_xlfn.XLOOKUP(tb_C103[[#This Row],[OS]],[1]!tb_C101[OS],[1]!tb_C101[DATA_ABERTURA]),0)</f>
        <v>45468.391400462962</v>
      </c>
      <c r="M4366" s="7" t="str">
        <f>IFERROR(_xlfn.XLOOKUP(tb_C103[[#This Row],[OS]],[1]!tb_C101[OS],[1]!tb_C101[SITUACAO_OS]),0)</f>
        <v>F</v>
      </c>
      <c r="N4366" t="str">
        <f>_xlfn.XLOOKUP(tb_C103[[#This Row],[OS]],[1]!tb_C101[OS],[1]!tb_C101[OFICINA])</f>
        <v>Mecanico</v>
      </c>
      <c r="O4366" s="14">
        <f>tb_C103[[#This Row],[FIM]] - tb_C103[[#This Row],[INICIO]]</f>
        <v>2.569444444088731E-2</v>
      </c>
    </row>
    <row r="4367" spans="1:15" x14ac:dyDescent="0.25">
      <c r="A4367" t="s">
        <v>6807</v>
      </c>
      <c r="B4367">
        <v>2484</v>
      </c>
      <c r="C4367">
        <v>3</v>
      </c>
      <c r="D4367" t="s">
        <v>8673</v>
      </c>
      <c r="E4367" s="9">
        <v>45468.416666666664</v>
      </c>
      <c r="F4367" s="9">
        <v>45468.440972222219</v>
      </c>
      <c r="G4367">
        <v>301</v>
      </c>
      <c r="H4367" t="s">
        <v>221</v>
      </c>
      <c r="I4367" t="s">
        <v>220</v>
      </c>
      <c r="J4367" t="s">
        <v>8674</v>
      </c>
      <c r="K4367" s="9">
        <v>45469.365798611114</v>
      </c>
      <c r="L4367" s="13">
        <f>IFERROR(_xlfn.XLOOKUP(tb_C103[[#This Row],[OS]],[1]!tb_C101[OS],[1]!tb_C101[DATA_ABERTURA]),0)</f>
        <v>45468.448923611111</v>
      </c>
      <c r="M4367" s="7" t="str">
        <f>IFERROR(_xlfn.XLOOKUP(tb_C103[[#This Row],[OS]],[1]!tb_C101[OS],[1]!tb_C101[SITUACAO_OS]),0)</f>
        <v>F</v>
      </c>
      <c r="N4367" t="str">
        <f>_xlfn.XLOOKUP(tb_C103[[#This Row],[OS]],[1]!tb_C101[OS],[1]!tb_C101[OFICINA])</f>
        <v>Eletrico</v>
      </c>
      <c r="O4367" s="14">
        <f>tb_C103[[#This Row],[FIM]] - tb_C103[[#This Row],[INICIO]]</f>
        <v>2.4305555554747116E-2</v>
      </c>
    </row>
    <row r="4368" spans="1:15" x14ac:dyDescent="0.25">
      <c r="A4368" t="s">
        <v>6807</v>
      </c>
      <c r="B4368">
        <v>2485</v>
      </c>
      <c r="C4368">
        <v>3</v>
      </c>
      <c r="D4368" t="s">
        <v>8673</v>
      </c>
      <c r="E4368" s="9">
        <v>45468.517361111109</v>
      </c>
      <c r="F4368" s="9">
        <v>45468.53125</v>
      </c>
      <c r="G4368">
        <v>502</v>
      </c>
      <c r="H4368" t="s">
        <v>246</v>
      </c>
      <c r="I4368" t="s">
        <v>24</v>
      </c>
      <c r="J4368" t="s">
        <v>8674</v>
      </c>
      <c r="K4368" s="9">
        <v>45478.692118055558</v>
      </c>
      <c r="L4368" s="13">
        <f>IFERROR(_xlfn.XLOOKUP(tb_C103[[#This Row],[OS]],[1]!tb_C101[OS],[1]!tb_C101[DATA_ABERTURA]),0)</f>
        <v>45468.510289351849</v>
      </c>
      <c r="M4368" s="7" t="str">
        <f>IFERROR(_xlfn.XLOOKUP(tb_C103[[#This Row],[OS]],[1]!tb_C101[OS],[1]!tb_C101[SITUACAO_OS]),0)</f>
        <v>F</v>
      </c>
      <c r="N4368" t="str">
        <f>_xlfn.XLOOKUP(tb_C103[[#This Row],[OS]],[1]!tb_C101[OS],[1]!tb_C101[OFICINA])</f>
        <v>Eletrico</v>
      </c>
      <c r="O4368" s="14">
        <f>tb_C103[[#This Row],[FIM]] - tb_C103[[#This Row],[INICIO]]</f>
        <v>1.3888888890505768E-2</v>
      </c>
    </row>
    <row r="4369" spans="1:15" x14ac:dyDescent="0.25">
      <c r="A4369" t="s">
        <v>6459</v>
      </c>
      <c r="B4369">
        <v>2486</v>
      </c>
      <c r="C4369">
        <v>3</v>
      </c>
      <c r="D4369" t="s">
        <v>8673</v>
      </c>
      <c r="E4369" s="9">
        <v>45468.651388888888</v>
      </c>
      <c r="F4369" s="9">
        <v>45468.677083333336</v>
      </c>
      <c r="G4369">
        <v>117</v>
      </c>
      <c r="H4369" t="s">
        <v>354</v>
      </c>
      <c r="I4369" t="s">
        <v>184</v>
      </c>
      <c r="J4369" t="s">
        <v>8674</v>
      </c>
      <c r="K4369" s="9">
        <v>45477.343969907408</v>
      </c>
      <c r="L4369" s="13">
        <f>IFERROR(_xlfn.XLOOKUP(tb_C103[[#This Row],[OS]],[1]!tb_C101[OS],[1]!tb_C101[DATA_ABERTURA]),0)</f>
        <v>45468.647592592592</v>
      </c>
      <c r="M4369" s="7" t="str">
        <f>IFERROR(_xlfn.XLOOKUP(tb_C103[[#This Row],[OS]],[1]!tb_C101[OS],[1]!tb_C101[SITUACAO_OS]),0)</f>
        <v>F</v>
      </c>
      <c r="N4369" t="str">
        <f>_xlfn.XLOOKUP(tb_C103[[#This Row],[OS]],[1]!tb_C101[OS],[1]!tb_C101[OFICINA])</f>
        <v>Eletrico</v>
      </c>
      <c r="O4369" s="14">
        <f>tb_C103[[#This Row],[FIM]] - tb_C103[[#This Row],[INICIO]]</f>
        <v>2.5694444448163267E-2</v>
      </c>
    </row>
    <row r="4370" spans="1:15" x14ac:dyDescent="0.25">
      <c r="A4370" t="s">
        <v>1764</v>
      </c>
      <c r="B4370">
        <v>2487</v>
      </c>
      <c r="C4370">
        <v>3</v>
      </c>
      <c r="D4370" t="s">
        <v>8673</v>
      </c>
      <c r="E4370" s="9">
        <v>45468.963888888888</v>
      </c>
      <c r="F4370" s="9">
        <v>45469.088888888888</v>
      </c>
      <c r="G4370">
        <v>116</v>
      </c>
      <c r="H4370" t="s">
        <v>290</v>
      </c>
      <c r="I4370" t="s">
        <v>184</v>
      </c>
      <c r="J4370" t="s">
        <v>8671</v>
      </c>
      <c r="K4370" s="9">
        <v>45469.379687499997</v>
      </c>
      <c r="L4370" s="13">
        <f>IFERROR(_xlfn.XLOOKUP(tb_C103[[#This Row],[OS]],[1]!tb_C101[OS],[1]!tb_C101[DATA_ABERTURA]),0)</f>
        <v>45469.122719907406</v>
      </c>
      <c r="M4370" s="7" t="str">
        <f>IFERROR(_xlfn.XLOOKUP(tb_C103[[#This Row],[OS]],[1]!tb_C101[OS],[1]!tb_C101[SITUACAO_OS]),0)</f>
        <v>F</v>
      </c>
      <c r="N4370" t="str">
        <f>_xlfn.XLOOKUP(tb_C103[[#This Row],[OS]],[1]!tb_C101[OS],[1]!tb_C101[OFICINA])</f>
        <v>Mecanico</v>
      </c>
      <c r="O4370" s="14">
        <f>tb_C103[[#This Row],[FIM]] - tb_C103[[#This Row],[INICIO]]</f>
        <v>0.125</v>
      </c>
    </row>
    <row r="4371" spans="1:15" x14ac:dyDescent="0.25">
      <c r="A4371" t="s">
        <v>5388</v>
      </c>
      <c r="B4371">
        <v>2487</v>
      </c>
      <c r="C4371">
        <v>3</v>
      </c>
      <c r="D4371" t="s">
        <v>8673</v>
      </c>
      <c r="E4371" s="9">
        <v>45468.963888888888</v>
      </c>
      <c r="F4371" s="9">
        <v>45469.088888888888</v>
      </c>
      <c r="G4371">
        <v>116</v>
      </c>
      <c r="H4371" t="s">
        <v>290</v>
      </c>
      <c r="I4371" t="s">
        <v>184</v>
      </c>
      <c r="J4371" t="s">
        <v>8671</v>
      </c>
      <c r="K4371" s="9">
        <v>45469.379687499997</v>
      </c>
      <c r="L4371" s="13">
        <f>IFERROR(_xlfn.XLOOKUP(tb_C103[[#This Row],[OS]],[1]!tb_C101[OS],[1]!tb_C101[DATA_ABERTURA]),0)</f>
        <v>45469.122719907406</v>
      </c>
      <c r="M4371" s="7" t="str">
        <f>IFERROR(_xlfn.XLOOKUP(tb_C103[[#This Row],[OS]],[1]!tb_C101[OS],[1]!tb_C101[SITUACAO_OS]),0)</f>
        <v>F</v>
      </c>
      <c r="N4371" t="str">
        <f>_xlfn.XLOOKUP(tb_C103[[#This Row],[OS]],[1]!tb_C101[OS],[1]!tb_C101[OFICINA])</f>
        <v>Mecanico</v>
      </c>
      <c r="O4371" s="14">
        <f>tb_C103[[#This Row],[FIM]] - tb_C103[[#This Row],[INICIO]]</f>
        <v>0.125</v>
      </c>
    </row>
    <row r="4372" spans="1:15" x14ac:dyDescent="0.25">
      <c r="A4372" t="s">
        <v>1764</v>
      </c>
      <c r="B4372">
        <v>2487</v>
      </c>
      <c r="C4372">
        <v>3</v>
      </c>
      <c r="D4372" t="s">
        <v>8673</v>
      </c>
      <c r="E4372" s="9">
        <v>45468.963888888888</v>
      </c>
      <c r="F4372" s="9">
        <v>45469.088888888888</v>
      </c>
      <c r="G4372">
        <v>116</v>
      </c>
      <c r="H4372" t="s">
        <v>290</v>
      </c>
      <c r="I4372" t="s">
        <v>184</v>
      </c>
      <c r="J4372" t="s">
        <v>8671</v>
      </c>
      <c r="K4372" s="9">
        <v>45469.379687499997</v>
      </c>
      <c r="L4372" s="13">
        <f>IFERROR(_xlfn.XLOOKUP(tb_C103[[#This Row],[OS]],[1]!tb_C101[OS],[1]!tb_C101[DATA_ABERTURA]),0)</f>
        <v>45469.122719907406</v>
      </c>
      <c r="M4372" s="7" t="str">
        <f>IFERROR(_xlfn.XLOOKUP(tb_C103[[#This Row],[OS]],[1]!tb_C101[OS],[1]!tb_C101[SITUACAO_OS]),0)</f>
        <v>F</v>
      </c>
      <c r="N4372" t="str">
        <f>_xlfn.XLOOKUP(tb_C103[[#This Row],[OS]],[1]!tb_C101[OS],[1]!tb_C101[OFICINA])</f>
        <v>Mecanico</v>
      </c>
      <c r="O4372" s="14">
        <f>tb_C103[[#This Row],[FIM]] - tb_C103[[#This Row],[INICIO]]</f>
        <v>0.125</v>
      </c>
    </row>
    <row r="4373" spans="1:15" x14ac:dyDescent="0.25">
      <c r="A4373" t="s">
        <v>5388</v>
      </c>
      <c r="B4373">
        <v>2487</v>
      </c>
      <c r="C4373">
        <v>3</v>
      </c>
      <c r="D4373" t="s">
        <v>8673</v>
      </c>
      <c r="E4373" s="9">
        <v>45468.963888888888</v>
      </c>
      <c r="F4373" s="9">
        <v>45469.088888888888</v>
      </c>
      <c r="G4373">
        <v>116</v>
      </c>
      <c r="H4373" t="s">
        <v>290</v>
      </c>
      <c r="I4373" t="s">
        <v>184</v>
      </c>
      <c r="J4373" t="s">
        <v>8671</v>
      </c>
      <c r="K4373" s="9">
        <v>45469.379687499997</v>
      </c>
      <c r="L4373" s="13">
        <f>IFERROR(_xlfn.XLOOKUP(tb_C103[[#This Row],[OS]],[1]!tb_C101[OS],[1]!tb_C101[DATA_ABERTURA]),0)</f>
        <v>45469.122719907406</v>
      </c>
      <c r="M4373" s="7" t="str">
        <f>IFERROR(_xlfn.XLOOKUP(tb_C103[[#This Row],[OS]],[1]!tb_C101[OS],[1]!tb_C101[SITUACAO_OS]),0)</f>
        <v>F</v>
      </c>
      <c r="N4373" t="str">
        <f>_xlfn.XLOOKUP(tb_C103[[#This Row],[OS]],[1]!tb_C101[OS],[1]!tb_C101[OFICINA])</f>
        <v>Mecanico</v>
      </c>
      <c r="O4373" s="14">
        <f>tb_C103[[#This Row],[FIM]] - tb_C103[[#This Row],[INICIO]]</f>
        <v>0.125</v>
      </c>
    </row>
    <row r="4374" spans="1:15" x14ac:dyDescent="0.25">
      <c r="A4374" t="s">
        <v>1764</v>
      </c>
      <c r="B4374">
        <v>2488</v>
      </c>
      <c r="C4374">
        <v>3</v>
      </c>
      <c r="D4374" t="s">
        <v>8673</v>
      </c>
      <c r="E4374" s="9">
        <v>45469.124305555553</v>
      </c>
      <c r="F4374" s="9">
        <v>45469.256944444445</v>
      </c>
      <c r="G4374">
        <v>116</v>
      </c>
      <c r="H4374" t="s">
        <v>290</v>
      </c>
      <c r="I4374" t="s">
        <v>184</v>
      </c>
      <c r="J4374" t="s">
        <v>8674</v>
      </c>
      <c r="K4374" s="9">
        <v>45470.362800925926</v>
      </c>
      <c r="L4374" s="13">
        <f>IFERROR(_xlfn.XLOOKUP(tb_C103[[#This Row],[OS]],[1]!tb_C101[OS],[1]!tb_C101[DATA_ABERTURA]),0)</f>
        <v>45469.124942129631</v>
      </c>
      <c r="M4374" s="7" t="str">
        <f>IFERROR(_xlfn.XLOOKUP(tb_C103[[#This Row],[OS]],[1]!tb_C101[OS],[1]!tb_C101[SITUACAO_OS]),0)</f>
        <v>F</v>
      </c>
      <c r="N4374" t="str">
        <f>_xlfn.XLOOKUP(tb_C103[[#This Row],[OS]],[1]!tb_C101[OS],[1]!tb_C101[OFICINA])</f>
        <v>Eletrico</v>
      </c>
      <c r="O4374" s="14">
        <f>tb_C103[[#This Row],[FIM]] - tb_C103[[#This Row],[INICIO]]</f>
        <v>0.13263888889196096</v>
      </c>
    </row>
    <row r="4375" spans="1:15" x14ac:dyDescent="0.25">
      <c r="A4375" t="s">
        <v>1764</v>
      </c>
      <c r="B4375">
        <v>2489</v>
      </c>
      <c r="C4375">
        <v>3</v>
      </c>
      <c r="D4375" t="s">
        <v>8673</v>
      </c>
      <c r="E4375" s="9">
        <v>45469.236111111109</v>
      </c>
      <c r="F4375" s="9">
        <v>45469.246527777781</v>
      </c>
      <c r="G4375">
        <v>506</v>
      </c>
      <c r="H4375" t="s">
        <v>819</v>
      </c>
      <c r="I4375" t="s">
        <v>24</v>
      </c>
      <c r="J4375" t="s">
        <v>8674</v>
      </c>
      <c r="K4375" s="9">
        <v>45470.362372685187</v>
      </c>
      <c r="L4375" s="13">
        <f>IFERROR(_xlfn.XLOOKUP(tb_C103[[#This Row],[OS]],[1]!tb_C101[OS],[1]!tb_C101[DATA_ABERTURA]),0)</f>
        <v>45469.256157407406</v>
      </c>
      <c r="M4375" s="7" t="str">
        <f>IFERROR(_xlfn.XLOOKUP(tb_C103[[#This Row],[OS]],[1]!tb_C101[OS],[1]!tb_C101[SITUACAO_OS]),0)</f>
        <v>F</v>
      </c>
      <c r="N4375" t="str">
        <f>_xlfn.XLOOKUP(tb_C103[[#This Row],[OS]],[1]!tb_C101[OS],[1]!tb_C101[OFICINA])</f>
        <v>Eletrico</v>
      </c>
      <c r="O4375" s="14">
        <f>tb_C103[[#This Row],[FIM]] - tb_C103[[#This Row],[INICIO]]</f>
        <v>1.0416666671517305E-2</v>
      </c>
    </row>
    <row r="4376" spans="1:15" x14ac:dyDescent="0.25">
      <c r="A4376" t="s">
        <v>6807</v>
      </c>
      <c r="B4376">
        <v>2490</v>
      </c>
      <c r="C4376">
        <v>3</v>
      </c>
      <c r="D4376" t="s">
        <v>8673</v>
      </c>
      <c r="E4376" s="9">
        <v>45469.395833333336</v>
      </c>
      <c r="F4376" s="9">
        <v>45469.416666666664</v>
      </c>
      <c r="G4376">
        <v>506</v>
      </c>
      <c r="H4376" t="s">
        <v>819</v>
      </c>
      <c r="I4376" t="s">
        <v>24</v>
      </c>
      <c r="J4376" t="s">
        <v>8674</v>
      </c>
      <c r="K4376" s="9">
        <v>45470.362013888887</v>
      </c>
      <c r="L4376" s="13">
        <f>IFERROR(_xlfn.XLOOKUP(tb_C103[[#This Row],[OS]],[1]!tb_C101[OS],[1]!tb_C101[DATA_ABERTURA]),0)</f>
        <v>45469.35224537037</v>
      </c>
      <c r="M4376" s="7" t="str">
        <f>IFERROR(_xlfn.XLOOKUP(tb_C103[[#This Row],[OS]],[1]!tb_C101[OS],[1]!tb_C101[SITUACAO_OS]),0)</f>
        <v>F</v>
      </c>
      <c r="N4376" t="str">
        <f>_xlfn.XLOOKUP(tb_C103[[#This Row],[OS]],[1]!tb_C101[OS],[1]!tb_C101[OFICINA])</f>
        <v>Eletrico</v>
      </c>
      <c r="O4376" s="14">
        <f>tb_C103[[#This Row],[FIM]] - tb_C103[[#This Row],[INICIO]]</f>
        <v>2.0833333328482695E-2</v>
      </c>
    </row>
    <row r="4377" spans="1:15" x14ac:dyDescent="0.25">
      <c r="B4377">
        <v>2491</v>
      </c>
      <c r="C4377">
        <v>3</v>
      </c>
      <c r="D4377" t="s">
        <v>8673</v>
      </c>
      <c r="E4377" s="9"/>
      <c r="F4377" s="9"/>
      <c r="G4377">
        <v>108</v>
      </c>
      <c r="H4377" t="s">
        <v>317</v>
      </c>
      <c r="I4377" t="s">
        <v>184</v>
      </c>
      <c r="J4377" t="s">
        <v>8674</v>
      </c>
      <c r="K4377" s="9">
        <v>45670.653368055559</v>
      </c>
      <c r="L4377" s="13">
        <f>IFERROR(_xlfn.XLOOKUP(tb_C103[[#This Row],[OS]],[1]!tb_C101[OS],[1]!tb_C101[DATA_ABERTURA]),0)</f>
        <v>45469.694074074076</v>
      </c>
      <c r="M4377" s="7" t="str">
        <f>IFERROR(_xlfn.XLOOKUP(tb_C103[[#This Row],[OS]],[1]!tb_C101[OS],[1]!tb_C101[SITUACAO_OS]),0)</f>
        <v>F</v>
      </c>
      <c r="N4377" t="str">
        <f>_xlfn.XLOOKUP(tb_C103[[#This Row],[OS]],[1]!tb_C101[OS],[1]!tb_C101[OFICINA])</f>
        <v>Eletrico</v>
      </c>
      <c r="O4377" s="14">
        <f>tb_C103[[#This Row],[FIM]] - tb_C103[[#This Row],[INICIO]]</f>
        <v>0</v>
      </c>
    </row>
    <row r="4378" spans="1:15" x14ac:dyDescent="0.25">
      <c r="A4378" t="s">
        <v>6459</v>
      </c>
      <c r="B4378">
        <v>2492</v>
      </c>
      <c r="C4378">
        <v>3</v>
      </c>
      <c r="D4378" t="s">
        <v>8673</v>
      </c>
      <c r="E4378" s="9">
        <v>45469.697916666664</v>
      </c>
      <c r="F4378" s="9">
        <v>45469.71875</v>
      </c>
      <c r="G4378">
        <v>108</v>
      </c>
      <c r="H4378" t="s">
        <v>317</v>
      </c>
      <c r="I4378" t="s">
        <v>184</v>
      </c>
      <c r="J4378" t="s">
        <v>8674</v>
      </c>
      <c r="K4378" s="9">
        <v>45483.352731481478</v>
      </c>
      <c r="L4378" s="13">
        <f>IFERROR(_xlfn.XLOOKUP(tb_C103[[#This Row],[OS]],[1]!tb_C101[OS],[1]!tb_C101[DATA_ABERTURA]),0)</f>
        <v>45469.695509259262</v>
      </c>
      <c r="M4378" s="7" t="str">
        <f>IFERROR(_xlfn.XLOOKUP(tb_C103[[#This Row],[OS]],[1]!tb_C101[OS],[1]!tb_C101[SITUACAO_OS]),0)</f>
        <v>F</v>
      </c>
      <c r="N4378" t="str">
        <f>_xlfn.XLOOKUP(tb_C103[[#This Row],[OS]],[1]!tb_C101[OS],[1]!tb_C101[OFICINA])</f>
        <v>Eletrico</v>
      </c>
      <c r="O4378" s="14">
        <f>tb_C103[[#This Row],[FIM]] - tb_C103[[#This Row],[INICIO]]</f>
        <v>2.0833333335758653E-2</v>
      </c>
    </row>
    <row r="4379" spans="1:15" x14ac:dyDescent="0.25">
      <c r="A4379" t="s">
        <v>6398</v>
      </c>
      <c r="B4379">
        <v>2493</v>
      </c>
      <c r="C4379">
        <v>3</v>
      </c>
      <c r="D4379" t="s">
        <v>8673</v>
      </c>
      <c r="E4379" s="9">
        <v>45469.695833333331</v>
      </c>
      <c r="F4379" s="9">
        <v>45469.71875</v>
      </c>
      <c r="G4379">
        <v>112</v>
      </c>
      <c r="H4379" t="s">
        <v>237</v>
      </c>
      <c r="I4379" t="s">
        <v>184</v>
      </c>
      <c r="J4379" t="s">
        <v>8671</v>
      </c>
      <c r="K4379" s="9">
        <v>45488.348611111112</v>
      </c>
      <c r="L4379" s="13">
        <f>IFERROR(_xlfn.XLOOKUP(tb_C103[[#This Row],[OS]],[1]!tb_C101[OS],[1]!tb_C101[DATA_ABERTURA]),0)</f>
        <v>45469.696493055555</v>
      </c>
      <c r="M4379" s="7" t="str">
        <f>IFERROR(_xlfn.XLOOKUP(tb_C103[[#This Row],[OS]],[1]!tb_C101[OS],[1]!tb_C101[SITUACAO_OS]),0)</f>
        <v>F</v>
      </c>
      <c r="N4379" t="str">
        <f>_xlfn.XLOOKUP(tb_C103[[#This Row],[OS]],[1]!tb_C101[OS],[1]!tb_C101[OFICINA])</f>
        <v>Mecanico</v>
      </c>
      <c r="O4379" s="14">
        <f>tb_C103[[#This Row],[FIM]] - tb_C103[[#This Row],[INICIO]]</f>
        <v>2.2916666668606922E-2</v>
      </c>
    </row>
    <row r="4380" spans="1:15" x14ac:dyDescent="0.25">
      <c r="A4380" t="s">
        <v>6459</v>
      </c>
      <c r="B4380">
        <v>2494</v>
      </c>
      <c r="C4380">
        <v>5</v>
      </c>
      <c r="D4380" t="s">
        <v>8690</v>
      </c>
      <c r="E4380" s="9">
        <v>45469.763888888891</v>
      </c>
      <c r="F4380" s="9">
        <v>45469.78125</v>
      </c>
      <c r="G4380">
        <v>9004</v>
      </c>
      <c r="H4380" t="s">
        <v>875</v>
      </c>
      <c r="I4380" t="s">
        <v>874</v>
      </c>
      <c r="J4380" t="s">
        <v>8674</v>
      </c>
      <c r="K4380" s="9">
        <v>45477.344189814816</v>
      </c>
      <c r="L4380" s="13">
        <f>IFERROR(_xlfn.XLOOKUP(tb_C103[[#This Row],[OS]],[1]!tb_C101[OS],[1]!tb_C101[DATA_ABERTURA]),0)</f>
        <v>45469.756979166668</v>
      </c>
      <c r="M4380" s="7" t="str">
        <f>IFERROR(_xlfn.XLOOKUP(tb_C103[[#This Row],[OS]],[1]!tb_C101[OS],[1]!tb_C101[SITUACAO_OS]),0)</f>
        <v>F</v>
      </c>
      <c r="N4380" t="str">
        <f>_xlfn.XLOOKUP(tb_C103[[#This Row],[OS]],[1]!tb_C101[OS],[1]!tb_C101[OFICINA])</f>
        <v>Eletrico</v>
      </c>
      <c r="O4380" s="14">
        <f>tb_C103[[#This Row],[FIM]] - tb_C103[[#This Row],[INICIO]]</f>
        <v>1.7361111109494232E-2</v>
      </c>
    </row>
    <row r="4381" spans="1:15" x14ac:dyDescent="0.25">
      <c r="B4381">
        <v>2495</v>
      </c>
      <c r="C4381">
        <v>3</v>
      </c>
      <c r="D4381" t="s">
        <v>8673</v>
      </c>
      <c r="E4381" s="9"/>
      <c r="F4381" s="9"/>
      <c r="G4381">
        <v>116</v>
      </c>
      <c r="H4381" t="s">
        <v>290</v>
      </c>
      <c r="I4381" t="s">
        <v>184</v>
      </c>
      <c r="J4381" t="s">
        <v>8671</v>
      </c>
      <c r="K4381" s="9"/>
      <c r="L4381" s="13">
        <f>IFERROR(_xlfn.XLOOKUP(tb_C103[[#This Row],[OS]],[1]!tb_C101[OS],[1]!tb_C101[DATA_ABERTURA]),0)</f>
        <v>45470.328865740739</v>
      </c>
      <c r="M4381" s="7" t="str">
        <f>IFERROR(_xlfn.XLOOKUP(tb_C103[[#This Row],[OS]],[1]!tb_C101[OS],[1]!tb_C101[SITUACAO_OS]),0)</f>
        <v>A</v>
      </c>
      <c r="N4381" t="str">
        <f>_xlfn.XLOOKUP(tb_C103[[#This Row],[OS]],[1]!tb_C101[OS],[1]!tb_C101[OFICINA])</f>
        <v>Mecanico</v>
      </c>
      <c r="O4381" s="14">
        <f>tb_C103[[#This Row],[FIM]] - tb_C103[[#This Row],[INICIO]]</f>
        <v>0</v>
      </c>
    </row>
    <row r="4382" spans="1:15" x14ac:dyDescent="0.25">
      <c r="B4382">
        <v>2496</v>
      </c>
      <c r="C4382">
        <v>3</v>
      </c>
      <c r="D4382" t="s">
        <v>8673</v>
      </c>
      <c r="E4382" s="9"/>
      <c r="F4382" s="9"/>
      <c r="G4382">
        <v>206</v>
      </c>
      <c r="H4382" t="s">
        <v>793</v>
      </c>
      <c r="I4382" t="s">
        <v>175</v>
      </c>
      <c r="J4382" t="s">
        <v>8674</v>
      </c>
      <c r="K4382" s="9"/>
      <c r="L4382" s="13">
        <f>IFERROR(_xlfn.XLOOKUP(tb_C103[[#This Row],[OS]],[1]!tb_C101[OS],[1]!tb_C101[DATA_ABERTURA]),0)</f>
        <v>45470.368148148147</v>
      </c>
      <c r="M4382" s="7" t="str">
        <f>IFERROR(_xlfn.XLOOKUP(tb_C103[[#This Row],[OS]],[1]!tb_C101[OS],[1]!tb_C101[SITUACAO_OS]),0)</f>
        <v>A</v>
      </c>
      <c r="N4382" t="str">
        <f>_xlfn.XLOOKUP(tb_C103[[#This Row],[OS]],[1]!tb_C101[OS],[1]!tb_C101[OFICINA])</f>
        <v>Eletrico</v>
      </c>
      <c r="O4382" s="14">
        <f>tb_C103[[#This Row],[FIM]] - tb_C103[[#This Row],[INICIO]]</f>
        <v>0</v>
      </c>
    </row>
    <row r="4383" spans="1:15" x14ac:dyDescent="0.25">
      <c r="A4383" t="s">
        <v>8686</v>
      </c>
      <c r="B4383">
        <v>2497</v>
      </c>
      <c r="C4383">
        <v>3</v>
      </c>
      <c r="D4383" t="s">
        <v>8673</v>
      </c>
      <c r="E4383" s="9">
        <v>45470.416666666664</v>
      </c>
      <c r="F4383" s="9">
        <v>45470.458333333336</v>
      </c>
      <c r="G4383">
        <v>9021</v>
      </c>
      <c r="H4383" t="s">
        <v>4826</v>
      </c>
      <c r="I4383" t="s">
        <v>184</v>
      </c>
      <c r="J4383" t="s">
        <v>8671</v>
      </c>
      <c r="K4383" s="9">
        <v>45471.391331018516</v>
      </c>
      <c r="L4383" s="13">
        <f>IFERROR(_xlfn.XLOOKUP(tb_C103[[#This Row],[OS]],[1]!tb_C101[OS],[1]!tb_C101[DATA_ABERTURA]),0)</f>
        <v>45470.382106481484</v>
      </c>
      <c r="M4383" s="7" t="str">
        <f>IFERROR(_xlfn.XLOOKUP(tb_C103[[#This Row],[OS]],[1]!tb_C101[OS],[1]!tb_C101[SITUACAO_OS]),0)</f>
        <v>F</v>
      </c>
      <c r="N4383" t="str">
        <f>_xlfn.XLOOKUP(tb_C103[[#This Row],[OS]],[1]!tb_C101[OS],[1]!tb_C101[OFICINA])</f>
        <v>Mecanico</v>
      </c>
      <c r="O4383" s="14">
        <f>tb_C103[[#This Row],[FIM]] - tb_C103[[#This Row],[INICIO]]</f>
        <v>4.1666666671517305E-2</v>
      </c>
    </row>
    <row r="4384" spans="1:15" x14ac:dyDescent="0.25">
      <c r="A4384" t="s">
        <v>2551</v>
      </c>
      <c r="B4384">
        <v>2497</v>
      </c>
      <c r="C4384">
        <v>3</v>
      </c>
      <c r="D4384" t="s">
        <v>8673</v>
      </c>
      <c r="E4384" s="9">
        <v>45470.416666666664</v>
      </c>
      <c r="F4384" s="9">
        <v>45470.458333333336</v>
      </c>
      <c r="G4384">
        <v>9021</v>
      </c>
      <c r="H4384" t="s">
        <v>4826</v>
      </c>
      <c r="I4384" t="s">
        <v>184</v>
      </c>
      <c r="J4384" t="s">
        <v>8671</v>
      </c>
      <c r="K4384" s="9">
        <v>45471.391331018516</v>
      </c>
      <c r="L4384" s="13">
        <f>IFERROR(_xlfn.XLOOKUP(tb_C103[[#This Row],[OS]],[1]!tb_C101[OS],[1]!tb_C101[DATA_ABERTURA]),0)</f>
        <v>45470.382106481484</v>
      </c>
      <c r="M4384" s="7" t="str">
        <f>IFERROR(_xlfn.XLOOKUP(tb_C103[[#This Row],[OS]],[1]!tb_C101[OS],[1]!tb_C101[SITUACAO_OS]),0)</f>
        <v>F</v>
      </c>
      <c r="N4384" t="str">
        <f>_xlfn.XLOOKUP(tb_C103[[#This Row],[OS]],[1]!tb_C101[OS],[1]!tb_C101[OFICINA])</f>
        <v>Mecanico</v>
      </c>
      <c r="O4384" s="14">
        <f>tb_C103[[#This Row],[FIM]] - tb_C103[[#This Row],[INICIO]]</f>
        <v>4.1666666671517305E-2</v>
      </c>
    </row>
    <row r="4385" spans="1:15" x14ac:dyDescent="0.25">
      <c r="A4385" t="s">
        <v>8686</v>
      </c>
      <c r="B4385">
        <v>2497</v>
      </c>
      <c r="C4385">
        <v>3</v>
      </c>
      <c r="D4385" t="s">
        <v>8673</v>
      </c>
      <c r="E4385" s="9">
        <v>45470.416666666664</v>
      </c>
      <c r="F4385" s="9">
        <v>45470.458333333336</v>
      </c>
      <c r="G4385">
        <v>9021</v>
      </c>
      <c r="H4385" t="s">
        <v>4826</v>
      </c>
      <c r="I4385" t="s">
        <v>184</v>
      </c>
      <c r="J4385" t="s">
        <v>8671</v>
      </c>
      <c r="K4385" s="9">
        <v>45471.391331018516</v>
      </c>
      <c r="L4385" s="13">
        <f>IFERROR(_xlfn.XLOOKUP(tb_C103[[#This Row],[OS]],[1]!tb_C101[OS],[1]!tb_C101[DATA_ABERTURA]),0)</f>
        <v>45470.382106481484</v>
      </c>
      <c r="M4385" s="7" t="str">
        <f>IFERROR(_xlfn.XLOOKUP(tb_C103[[#This Row],[OS]],[1]!tb_C101[OS],[1]!tb_C101[SITUACAO_OS]),0)</f>
        <v>F</v>
      </c>
      <c r="N4385" t="str">
        <f>_xlfn.XLOOKUP(tb_C103[[#This Row],[OS]],[1]!tb_C101[OS],[1]!tb_C101[OFICINA])</f>
        <v>Mecanico</v>
      </c>
      <c r="O4385" s="14">
        <f>tb_C103[[#This Row],[FIM]] - tb_C103[[#This Row],[INICIO]]</f>
        <v>4.1666666671517305E-2</v>
      </c>
    </row>
    <row r="4386" spans="1:15" x14ac:dyDescent="0.25">
      <c r="A4386" t="s">
        <v>2551</v>
      </c>
      <c r="B4386">
        <v>2497</v>
      </c>
      <c r="C4386">
        <v>3</v>
      </c>
      <c r="D4386" t="s">
        <v>8673</v>
      </c>
      <c r="E4386" s="9">
        <v>45470.416666666664</v>
      </c>
      <c r="F4386" s="9">
        <v>45470.458333333336</v>
      </c>
      <c r="G4386">
        <v>9021</v>
      </c>
      <c r="H4386" t="s">
        <v>4826</v>
      </c>
      <c r="I4386" t="s">
        <v>184</v>
      </c>
      <c r="J4386" t="s">
        <v>8671</v>
      </c>
      <c r="K4386" s="9">
        <v>45471.391331018516</v>
      </c>
      <c r="L4386" s="13">
        <f>IFERROR(_xlfn.XLOOKUP(tb_C103[[#This Row],[OS]],[1]!tb_C101[OS],[1]!tb_C101[DATA_ABERTURA]),0)</f>
        <v>45470.382106481484</v>
      </c>
      <c r="M4386" s="7" t="str">
        <f>IFERROR(_xlfn.XLOOKUP(tb_C103[[#This Row],[OS]],[1]!tb_C101[OS],[1]!tb_C101[SITUACAO_OS]),0)</f>
        <v>F</v>
      </c>
      <c r="N4386" t="str">
        <f>_xlfn.XLOOKUP(tb_C103[[#This Row],[OS]],[1]!tb_C101[OS],[1]!tb_C101[OFICINA])</f>
        <v>Mecanico</v>
      </c>
      <c r="O4386" s="14">
        <f>tb_C103[[#This Row],[FIM]] - tb_C103[[#This Row],[INICIO]]</f>
        <v>4.1666666671517305E-2</v>
      </c>
    </row>
    <row r="4387" spans="1:15" x14ac:dyDescent="0.25">
      <c r="A4387" t="s">
        <v>2551</v>
      </c>
      <c r="B4387">
        <v>2498</v>
      </c>
      <c r="C4387">
        <v>5</v>
      </c>
      <c r="D4387" t="s">
        <v>8690</v>
      </c>
      <c r="E4387" s="9">
        <v>45470.382638888892</v>
      </c>
      <c r="F4387" s="9">
        <v>45470.458333333336</v>
      </c>
      <c r="G4387">
        <v>9021</v>
      </c>
      <c r="H4387" t="s">
        <v>4826</v>
      </c>
      <c r="I4387" t="s">
        <v>184</v>
      </c>
      <c r="J4387" t="s">
        <v>8671</v>
      </c>
      <c r="K4387" s="9">
        <v>45475.356203703705</v>
      </c>
      <c r="L4387" s="13">
        <f>IFERROR(_xlfn.XLOOKUP(tb_C103[[#This Row],[OS]],[1]!tb_C101[OS],[1]!tb_C101[DATA_ABERTURA]),0)</f>
        <v>45470.382870370369</v>
      </c>
      <c r="M4387" s="7" t="str">
        <f>IFERROR(_xlfn.XLOOKUP(tb_C103[[#This Row],[OS]],[1]!tb_C101[OS],[1]!tb_C101[SITUACAO_OS]),0)</f>
        <v>F</v>
      </c>
      <c r="N4387" t="str">
        <f>_xlfn.XLOOKUP(tb_C103[[#This Row],[OS]],[1]!tb_C101[OS],[1]!tb_C101[OFICINA])</f>
        <v>Mecanico</v>
      </c>
      <c r="O4387" s="14">
        <f>tb_C103[[#This Row],[FIM]] - tb_C103[[#This Row],[INICIO]]</f>
        <v>7.5694444443797693E-2</v>
      </c>
    </row>
    <row r="4388" spans="1:15" x14ac:dyDescent="0.25">
      <c r="A4388" t="s">
        <v>8686</v>
      </c>
      <c r="B4388">
        <v>2499</v>
      </c>
      <c r="C4388">
        <v>3</v>
      </c>
      <c r="D4388" t="s">
        <v>8673</v>
      </c>
      <c r="E4388" s="9">
        <v>45470.416666666664</v>
      </c>
      <c r="F4388" s="9">
        <v>45470.430555555555</v>
      </c>
      <c r="G4388">
        <v>207</v>
      </c>
      <c r="H4388" t="s">
        <v>760</v>
      </c>
      <c r="I4388" t="s">
        <v>175</v>
      </c>
      <c r="J4388" t="s">
        <v>8671</v>
      </c>
      <c r="K4388" s="9">
        <v>45471.39162037037</v>
      </c>
      <c r="L4388" s="13">
        <f>IFERROR(_xlfn.XLOOKUP(tb_C103[[#This Row],[OS]],[1]!tb_C101[OS],[1]!tb_C101[DATA_ABERTURA]),0)</f>
        <v>45470.38658564815</v>
      </c>
      <c r="M4388" s="7" t="str">
        <f>IFERROR(_xlfn.XLOOKUP(tb_C103[[#This Row],[OS]],[1]!tb_C101[OS],[1]!tb_C101[SITUACAO_OS]),0)</f>
        <v>F</v>
      </c>
      <c r="N4388" t="str">
        <f>_xlfn.XLOOKUP(tb_C103[[#This Row],[OS]],[1]!tb_C101[OS],[1]!tb_C101[OFICINA])</f>
        <v>Mecanico</v>
      </c>
      <c r="O4388" s="14">
        <f>tb_C103[[#This Row],[FIM]] - tb_C103[[#This Row],[INICIO]]</f>
        <v>1.3888888890505768E-2</v>
      </c>
    </row>
    <row r="4389" spans="1:15" x14ac:dyDescent="0.25">
      <c r="A4389" t="s">
        <v>2551</v>
      </c>
      <c r="B4389">
        <v>2499</v>
      </c>
      <c r="C4389">
        <v>3</v>
      </c>
      <c r="D4389" t="s">
        <v>8673</v>
      </c>
      <c r="E4389" s="9">
        <v>45470.416666666664</v>
      </c>
      <c r="F4389" s="9">
        <v>45470.430555555555</v>
      </c>
      <c r="G4389">
        <v>207</v>
      </c>
      <c r="H4389" t="s">
        <v>760</v>
      </c>
      <c r="I4389" t="s">
        <v>175</v>
      </c>
      <c r="J4389" t="s">
        <v>8671</v>
      </c>
      <c r="K4389" s="9">
        <v>45471.39162037037</v>
      </c>
      <c r="L4389" s="13">
        <f>IFERROR(_xlfn.XLOOKUP(tb_C103[[#This Row],[OS]],[1]!tb_C101[OS],[1]!tb_C101[DATA_ABERTURA]),0)</f>
        <v>45470.38658564815</v>
      </c>
      <c r="M4389" s="7" t="str">
        <f>IFERROR(_xlfn.XLOOKUP(tb_C103[[#This Row],[OS]],[1]!tb_C101[OS],[1]!tb_C101[SITUACAO_OS]),0)</f>
        <v>F</v>
      </c>
      <c r="N4389" t="str">
        <f>_xlfn.XLOOKUP(tb_C103[[#This Row],[OS]],[1]!tb_C101[OS],[1]!tb_C101[OFICINA])</f>
        <v>Mecanico</v>
      </c>
      <c r="O4389" s="14">
        <f>tb_C103[[#This Row],[FIM]] - tb_C103[[#This Row],[INICIO]]</f>
        <v>1.3888888890505768E-2</v>
      </c>
    </row>
    <row r="4390" spans="1:15" x14ac:dyDescent="0.25">
      <c r="A4390" t="s">
        <v>8686</v>
      </c>
      <c r="B4390">
        <v>2499</v>
      </c>
      <c r="C4390">
        <v>3</v>
      </c>
      <c r="D4390" t="s">
        <v>8673</v>
      </c>
      <c r="E4390" s="9">
        <v>45470.416666666664</v>
      </c>
      <c r="F4390" s="9">
        <v>45470.430555555555</v>
      </c>
      <c r="G4390">
        <v>207</v>
      </c>
      <c r="H4390" t="s">
        <v>760</v>
      </c>
      <c r="I4390" t="s">
        <v>175</v>
      </c>
      <c r="J4390" t="s">
        <v>8671</v>
      </c>
      <c r="K4390" s="9">
        <v>45471.39162037037</v>
      </c>
      <c r="L4390" s="13">
        <f>IFERROR(_xlfn.XLOOKUP(tb_C103[[#This Row],[OS]],[1]!tb_C101[OS],[1]!tb_C101[DATA_ABERTURA]),0)</f>
        <v>45470.38658564815</v>
      </c>
      <c r="M4390" s="7" t="str">
        <f>IFERROR(_xlfn.XLOOKUP(tb_C103[[#This Row],[OS]],[1]!tb_C101[OS],[1]!tb_C101[SITUACAO_OS]),0)</f>
        <v>F</v>
      </c>
      <c r="N4390" t="str">
        <f>_xlfn.XLOOKUP(tb_C103[[#This Row],[OS]],[1]!tb_C101[OS],[1]!tb_C101[OFICINA])</f>
        <v>Mecanico</v>
      </c>
      <c r="O4390" s="14">
        <f>tb_C103[[#This Row],[FIM]] - tb_C103[[#This Row],[INICIO]]</f>
        <v>1.3888888890505768E-2</v>
      </c>
    </row>
    <row r="4391" spans="1:15" x14ac:dyDescent="0.25">
      <c r="A4391" t="s">
        <v>2551</v>
      </c>
      <c r="B4391">
        <v>2499</v>
      </c>
      <c r="C4391">
        <v>3</v>
      </c>
      <c r="D4391" t="s">
        <v>8673</v>
      </c>
      <c r="E4391" s="9">
        <v>45470.416666666664</v>
      </c>
      <c r="F4391" s="9">
        <v>45470.430555555555</v>
      </c>
      <c r="G4391">
        <v>207</v>
      </c>
      <c r="H4391" t="s">
        <v>760</v>
      </c>
      <c r="I4391" t="s">
        <v>175</v>
      </c>
      <c r="J4391" t="s">
        <v>8671</v>
      </c>
      <c r="K4391" s="9">
        <v>45471.39162037037</v>
      </c>
      <c r="L4391" s="13">
        <f>IFERROR(_xlfn.XLOOKUP(tb_C103[[#This Row],[OS]],[1]!tb_C101[OS],[1]!tb_C101[DATA_ABERTURA]),0)</f>
        <v>45470.38658564815</v>
      </c>
      <c r="M4391" s="7" t="str">
        <f>IFERROR(_xlfn.XLOOKUP(tb_C103[[#This Row],[OS]],[1]!tb_C101[OS],[1]!tb_C101[SITUACAO_OS]),0)</f>
        <v>F</v>
      </c>
      <c r="N4391" t="str">
        <f>_xlfn.XLOOKUP(tb_C103[[#This Row],[OS]],[1]!tb_C101[OS],[1]!tb_C101[OFICINA])</f>
        <v>Mecanico</v>
      </c>
      <c r="O4391" s="14">
        <f>tb_C103[[#This Row],[FIM]] - tb_C103[[#This Row],[INICIO]]</f>
        <v>1.3888888890505768E-2</v>
      </c>
    </row>
    <row r="4392" spans="1:15" x14ac:dyDescent="0.25">
      <c r="A4392" t="s">
        <v>8686</v>
      </c>
      <c r="B4392">
        <v>2500</v>
      </c>
      <c r="C4392">
        <v>3</v>
      </c>
      <c r="D4392" t="s">
        <v>8673</v>
      </c>
      <c r="E4392" s="9">
        <v>45470.402777777781</v>
      </c>
      <c r="F4392" s="9">
        <v>45470.416666666664</v>
      </c>
      <c r="G4392">
        <v>206</v>
      </c>
      <c r="H4392" t="s">
        <v>793</v>
      </c>
      <c r="I4392" t="s">
        <v>175</v>
      </c>
      <c r="J4392" t="s">
        <v>8671</v>
      </c>
      <c r="K4392" s="9">
        <v>45471.391770833332</v>
      </c>
      <c r="L4392" s="13">
        <f>IFERROR(_xlfn.XLOOKUP(tb_C103[[#This Row],[OS]],[1]!tb_C101[OS],[1]!tb_C101[DATA_ABERTURA]),0)</f>
        <v>45470.387442129628</v>
      </c>
      <c r="M4392" s="7" t="str">
        <f>IFERROR(_xlfn.XLOOKUP(tb_C103[[#This Row],[OS]],[1]!tb_C101[OS],[1]!tb_C101[SITUACAO_OS]),0)</f>
        <v>F</v>
      </c>
      <c r="N4392" t="str">
        <f>_xlfn.XLOOKUP(tb_C103[[#This Row],[OS]],[1]!tb_C101[OS],[1]!tb_C101[OFICINA])</f>
        <v>Mecanico</v>
      </c>
      <c r="O4392" s="14">
        <f>tb_C103[[#This Row],[FIM]] - tb_C103[[#This Row],[INICIO]]</f>
        <v>1.3888888883229811E-2</v>
      </c>
    </row>
    <row r="4393" spans="1:15" x14ac:dyDescent="0.25">
      <c r="A4393" t="s">
        <v>2551</v>
      </c>
      <c r="B4393">
        <v>2500</v>
      </c>
      <c r="C4393">
        <v>3</v>
      </c>
      <c r="D4393" t="s">
        <v>8673</v>
      </c>
      <c r="E4393" s="9">
        <v>45470.402777777781</v>
      </c>
      <c r="F4393" s="9">
        <v>45470.416666666664</v>
      </c>
      <c r="G4393">
        <v>206</v>
      </c>
      <c r="H4393" t="s">
        <v>793</v>
      </c>
      <c r="I4393" t="s">
        <v>175</v>
      </c>
      <c r="J4393" t="s">
        <v>8671</v>
      </c>
      <c r="K4393" s="9">
        <v>45471.391770833332</v>
      </c>
      <c r="L4393" s="13">
        <f>IFERROR(_xlfn.XLOOKUP(tb_C103[[#This Row],[OS]],[1]!tb_C101[OS],[1]!tb_C101[DATA_ABERTURA]),0)</f>
        <v>45470.387442129628</v>
      </c>
      <c r="M4393" s="7" t="str">
        <f>IFERROR(_xlfn.XLOOKUP(tb_C103[[#This Row],[OS]],[1]!tb_C101[OS],[1]!tb_C101[SITUACAO_OS]),0)</f>
        <v>F</v>
      </c>
      <c r="N4393" t="str">
        <f>_xlfn.XLOOKUP(tb_C103[[#This Row],[OS]],[1]!tb_C101[OS],[1]!tb_C101[OFICINA])</f>
        <v>Mecanico</v>
      </c>
      <c r="O4393" s="14">
        <f>tb_C103[[#This Row],[FIM]] - tb_C103[[#This Row],[INICIO]]</f>
        <v>1.3888888883229811E-2</v>
      </c>
    </row>
    <row r="4394" spans="1:15" x14ac:dyDescent="0.25">
      <c r="A4394" t="s">
        <v>8686</v>
      </c>
      <c r="B4394">
        <v>2500</v>
      </c>
      <c r="C4394">
        <v>3</v>
      </c>
      <c r="D4394" t="s">
        <v>8673</v>
      </c>
      <c r="E4394" s="9">
        <v>45470.402777777781</v>
      </c>
      <c r="F4394" s="9">
        <v>45470.416666666664</v>
      </c>
      <c r="G4394">
        <v>206</v>
      </c>
      <c r="H4394" t="s">
        <v>793</v>
      </c>
      <c r="I4394" t="s">
        <v>175</v>
      </c>
      <c r="J4394" t="s">
        <v>8671</v>
      </c>
      <c r="K4394" s="9">
        <v>45471.391770833332</v>
      </c>
      <c r="L4394" s="13">
        <f>IFERROR(_xlfn.XLOOKUP(tb_C103[[#This Row],[OS]],[1]!tb_C101[OS],[1]!tb_C101[DATA_ABERTURA]),0)</f>
        <v>45470.387442129628</v>
      </c>
      <c r="M4394" s="7" t="str">
        <f>IFERROR(_xlfn.XLOOKUP(tb_C103[[#This Row],[OS]],[1]!tb_C101[OS],[1]!tb_C101[SITUACAO_OS]),0)</f>
        <v>F</v>
      </c>
      <c r="N4394" t="str">
        <f>_xlfn.XLOOKUP(tb_C103[[#This Row],[OS]],[1]!tb_C101[OS],[1]!tb_C101[OFICINA])</f>
        <v>Mecanico</v>
      </c>
      <c r="O4394" s="14">
        <f>tb_C103[[#This Row],[FIM]] - tb_C103[[#This Row],[INICIO]]</f>
        <v>1.3888888883229811E-2</v>
      </c>
    </row>
    <row r="4395" spans="1:15" x14ac:dyDescent="0.25">
      <c r="A4395" t="s">
        <v>2551</v>
      </c>
      <c r="B4395">
        <v>2500</v>
      </c>
      <c r="C4395">
        <v>3</v>
      </c>
      <c r="D4395" t="s">
        <v>8673</v>
      </c>
      <c r="E4395" s="9">
        <v>45470.402777777781</v>
      </c>
      <c r="F4395" s="9">
        <v>45470.416666666664</v>
      </c>
      <c r="G4395">
        <v>206</v>
      </c>
      <c r="H4395" t="s">
        <v>793</v>
      </c>
      <c r="I4395" t="s">
        <v>175</v>
      </c>
      <c r="J4395" t="s">
        <v>8671</v>
      </c>
      <c r="K4395" s="9">
        <v>45471.391770833332</v>
      </c>
      <c r="L4395" s="13">
        <f>IFERROR(_xlfn.XLOOKUP(tb_C103[[#This Row],[OS]],[1]!tb_C101[OS],[1]!tb_C101[DATA_ABERTURA]),0)</f>
        <v>45470.387442129628</v>
      </c>
      <c r="M4395" s="7" t="str">
        <f>IFERROR(_xlfn.XLOOKUP(tb_C103[[#This Row],[OS]],[1]!tb_C101[OS],[1]!tb_C101[SITUACAO_OS]),0)</f>
        <v>F</v>
      </c>
      <c r="N4395" t="str">
        <f>_xlfn.XLOOKUP(tb_C103[[#This Row],[OS]],[1]!tb_C101[OS],[1]!tb_C101[OFICINA])</f>
        <v>Mecanico</v>
      </c>
      <c r="O4395" s="14">
        <f>tb_C103[[#This Row],[FIM]] - tb_C103[[#This Row],[INICIO]]</f>
        <v>1.3888888883229811E-2</v>
      </c>
    </row>
    <row r="4396" spans="1:15" x14ac:dyDescent="0.25">
      <c r="A4396" t="s">
        <v>8686</v>
      </c>
      <c r="B4396">
        <v>2501</v>
      </c>
      <c r="C4396">
        <v>3</v>
      </c>
      <c r="D4396" t="s">
        <v>8673</v>
      </c>
      <c r="E4396" s="9">
        <v>45470.387499999997</v>
      </c>
      <c r="F4396" s="9">
        <v>45470.402777777781</v>
      </c>
      <c r="G4396">
        <v>302</v>
      </c>
      <c r="H4396" t="s">
        <v>787</v>
      </c>
      <c r="I4396" t="s">
        <v>220</v>
      </c>
      <c r="J4396" t="s">
        <v>8671</v>
      </c>
      <c r="K4396" s="9">
        <v>45471.391875000001</v>
      </c>
      <c r="L4396" s="13">
        <f>IFERROR(_xlfn.XLOOKUP(tb_C103[[#This Row],[OS]],[1]!tb_C101[OS],[1]!tb_C101[DATA_ABERTURA]),0)</f>
        <v>45470.387800925928</v>
      </c>
      <c r="M4396" s="7" t="str">
        <f>IFERROR(_xlfn.XLOOKUP(tb_C103[[#This Row],[OS]],[1]!tb_C101[OS],[1]!tb_C101[SITUACAO_OS]),0)</f>
        <v>F</v>
      </c>
      <c r="N4396" t="str">
        <f>_xlfn.XLOOKUP(tb_C103[[#This Row],[OS]],[1]!tb_C101[OS],[1]!tb_C101[OFICINA])</f>
        <v>Mecanico</v>
      </c>
      <c r="O4396" s="14">
        <f>tb_C103[[#This Row],[FIM]] - tb_C103[[#This Row],[INICIO]]</f>
        <v>1.527777778392192E-2</v>
      </c>
    </row>
    <row r="4397" spans="1:15" x14ac:dyDescent="0.25">
      <c r="A4397" t="s">
        <v>2551</v>
      </c>
      <c r="B4397">
        <v>2501</v>
      </c>
      <c r="C4397">
        <v>3</v>
      </c>
      <c r="D4397" t="s">
        <v>8673</v>
      </c>
      <c r="E4397" s="9">
        <v>45470.387499999997</v>
      </c>
      <c r="F4397" s="9">
        <v>45470.402777777781</v>
      </c>
      <c r="G4397">
        <v>302</v>
      </c>
      <c r="H4397" t="s">
        <v>787</v>
      </c>
      <c r="I4397" t="s">
        <v>220</v>
      </c>
      <c r="J4397" t="s">
        <v>8671</v>
      </c>
      <c r="K4397" s="9">
        <v>45471.391875000001</v>
      </c>
      <c r="L4397" s="13">
        <f>IFERROR(_xlfn.XLOOKUP(tb_C103[[#This Row],[OS]],[1]!tb_C101[OS],[1]!tb_C101[DATA_ABERTURA]),0)</f>
        <v>45470.387800925928</v>
      </c>
      <c r="M4397" s="7" t="str">
        <f>IFERROR(_xlfn.XLOOKUP(tb_C103[[#This Row],[OS]],[1]!tb_C101[OS],[1]!tb_C101[SITUACAO_OS]),0)</f>
        <v>F</v>
      </c>
      <c r="N4397" t="str">
        <f>_xlfn.XLOOKUP(tb_C103[[#This Row],[OS]],[1]!tb_C101[OS],[1]!tb_C101[OFICINA])</f>
        <v>Mecanico</v>
      </c>
      <c r="O4397" s="14">
        <f>tb_C103[[#This Row],[FIM]] - tb_C103[[#This Row],[INICIO]]</f>
        <v>1.527777778392192E-2</v>
      </c>
    </row>
    <row r="4398" spans="1:15" x14ac:dyDescent="0.25">
      <c r="A4398" t="s">
        <v>8686</v>
      </c>
      <c r="B4398">
        <v>2501</v>
      </c>
      <c r="C4398">
        <v>3</v>
      </c>
      <c r="D4398" t="s">
        <v>8673</v>
      </c>
      <c r="E4398" s="9">
        <v>45470.387499999997</v>
      </c>
      <c r="F4398" s="9">
        <v>45470.402777777781</v>
      </c>
      <c r="G4398">
        <v>302</v>
      </c>
      <c r="H4398" t="s">
        <v>787</v>
      </c>
      <c r="I4398" t="s">
        <v>220</v>
      </c>
      <c r="J4398" t="s">
        <v>8671</v>
      </c>
      <c r="K4398" s="9">
        <v>45471.391875000001</v>
      </c>
      <c r="L4398" s="13">
        <f>IFERROR(_xlfn.XLOOKUP(tb_C103[[#This Row],[OS]],[1]!tb_C101[OS],[1]!tb_C101[DATA_ABERTURA]),0)</f>
        <v>45470.387800925928</v>
      </c>
      <c r="M4398" s="7" t="str">
        <f>IFERROR(_xlfn.XLOOKUP(tb_C103[[#This Row],[OS]],[1]!tb_C101[OS],[1]!tb_C101[SITUACAO_OS]),0)</f>
        <v>F</v>
      </c>
      <c r="N4398" t="str">
        <f>_xlfn.XLOOKUP(tb_C103[[#This Row],[OS]],[1]!tb_C101[OS],[1]!tb_C101[OFICINA])</f>
        <v>Mecanico</v>
      </c>
      <c r="O4398" s="14">
        <f>tb_C103[[#This Row],[FIM]] - tb_C103[[#This Row],[INICIO]]</f>
        <v>1.527777778392192E-2</v>
      </c>
    </row>
    <row r="4399" spans="1:15" x14ac:dyDescent="0.25">
      <c r="A4399" t="s">
        <v>2551</v>
      </c>
      <c r="B4399">
        <v>2501</v>
      </c>
      <c r="C4399">
        <v>3</v>
      </c>
      <c r="D4399" t="s">
        <v>8673</v>
      </c>
      <c r="E4399" s="9">
        <v>45470.387499999997</v>
      </c>
      <c r="F4399" s="9">
        <v>45470.402777777781</v>
      </c>
      <c r="G4399">
        <v>302</v>
      </c>
      <c r="H4399" t="s">
        <v>787</v>
      </c>
      <c r="I4399" t="s">
        <v>220</v>
      </c>
      <c r="J4399" t="s">
        <v>8671</v>
      </c>
      <c r="K4399" s="9">
        <v>45471.391875000001</v>
      </c>
      <c r="L4399" s="13">
        <f>IFERROR(_xlfn.XLOOKUP(tb_C103[[#This Row],[OS]],[1]!tb_C101[OS],[1]!tb_C101[DATA_ABERTURA]),0)</f>
        <v>45470.387800925928</v>
      </c>
      <c r="M4399" s="7" t="str">
        <f>IFERROR(_xlfn.XLOOKUP(tb_C103[[#This Row],[OS]],[1]!tb_C101[OS],[1]!tb_C101[SITUACAO_OS]),0)</f>
        <v>F</v>
      </c>
      <c r="N4399" t="str">
        <f>_xlfn.XLOOKUP(tb_C103[[#This Row],[OS]],[1]!tb_C101[OS],[1]!tb_C101[OFICINA])</f>
        <v>Mecanico</v>
      </c>
      <c r="O4399" s="14">
        <f>tb_C103[[#This Row],[FIM]] - tb_C103[[#This Row],[INICIO]]</f>
        <v>1.527777778392192E-2</v>
      </c>
    </row>
    <row r="4400" spans="1:15" x14ac:dyDescent="0.25">
      <c r="B4400">
        <v>2502</v>
      </c>
      <c r="C4400">
        <v>3</v>
      </c>
      <c r="D4400" t="s">
        <v>8673</v>
      </c>
      <c r="E4400" s="9"/>
      <c r="F4400" s="9"/>
      <c r="G4400">
        <v>502</v>
      </c>
      <c r="H4400" t="s">
        <v>246</v>
      </c>
      <c r="I4400" t="s">
        <v>24</v>
      </c>
      <c r="J4400" t="s">
        <v>8674</v>
      </c>
      <c r="K4400" s="9"/>
      <c r="L4400" s="13">
        <f>IFERROR(_xlfn.XLOOKUP(tb_C103[[#This Row],[OS]],[1]!tb_C101[OS],[1]!tb_C101[DATA_ABERTURA]),0)</f>
        <v>45470.432546296295</v>
      </c>
      <c r="M4400" s="7" t="str">
        <f>IFERROR(_xlfn.XLOOKUP(tb_C103[[#This Row],[OS]],[1]!tb_C101[OS],[1]!tb_C101[SITUACAO_OS]),0)</f>
        <v>A</v>
      </c>
      <c r="N4400" t="str">
        <f>_xlfn.XLOOKUP(tb_C103[[#This Row],[OS]],[1]!tb_C101[OS],[1]!tb_C101[OFICINA])</f>
        <v>Eletrico</v>
      </c>
      <c r="O4400" s="14">
        <f>tb_C103[[#This Row],[FIM]] - tb_C103[[#This Row],[INICIO]]</f>
        <v>0</v>
      </c>
    </row>
    <row r="4401" spans="1:15" x14ac:dyDescent="0.25">
      <c r="A4401" t="s">
        <v>2551</v>
      </c>
      <c r="B4401">
        <v>2503</v>
      </c>
      <c r="C4401">
        <v>3</v>
      </c>
      <c r="D4401" t="s">
        <v>8673</v>
      </c>
      <c r="E4401" s="9">
        <v>45470.502083333333</v>
      </c>
      <c r="F4401" s="9">
        <v>45470.520833333336</v>
      </c>
      <c r="G4401">
        <v>9002</v>
      </c>
      <c r="H4401" t="s">
        <v>1098</v>
      </c>
      <c r="I4401" t="s">
        <v>874</v>
      </c>
      <c r="J4401" t="s">
        <v>8671</v>
      </c>
      <c r="K4401" s="9">
        <v>45471.392048611109</v>
      </c>
      <c r="L4401" s="13">
        <f>IFERROR(_xlfn.XLOOKUP(tb_C103[[#This Row],[OS]],[1]!tb_C101[OS],[1]!tb_C101[DATA_ABERTURA]),0)</f>
        <v>45470.449074074073</v>
      </c>
      <c r="M4401" s="7" t="str">
        <f>IFERROR(_xlfn.XLOOKUP(tb_C103[[#This Row],[OS]],[1]!tb_C101[OS],[1]!tb_C101[SITUACAO_OS]),0)</f>
        <v>F</v>
      </c>
      <c r="N4401" t="str">
        <f>_xlfn.XLOOKUP(tb_C103[[#This Row],[OS]],[1]!tb_C101[OS],[1]!tb_C101[OFICINA])</f>
        <v>Mecanico</v>
      </c>
      <c r="O4401" s="14">
        <f>tb_C103[[#This Row],[FIM]] - tb_C103[[#This Row],[INICIO]]</f>
        <v>1.8750000002910383E-2</v>
      </c>
    </row>
    <row r="4402" spans="1:15" x14ac:dyDescent="0.25">
      <c r="A4402" t="s">
        <v>2551</v>
      </c>
      <c r="B4402">
        <v>2504</v>
      </c>
      <c r="C4402">
        <v>3</v>
      </c>
      <c r="D4402" t="s">
        <v>8673</v>
      </c>
      <c r="E4402" s="9">
        <v>45470.4375</v>
      </c>
      <c r="F4402" s="9">
        <v>45470.458333333336</v>
      </c>
      <c r="G4402">
        <v>206</v>
      </c>
      <c r="H4402" t="s">
        <v>793</v>
      </c>
      <c r="I4402" t="s">
        <v>175</v>
      </c>
      <c r="J4402" t="s">
        <v>8671</v>
      </c>
      <c r="K4402" s="9">
        <v>45471.392488425925</v>
      </c>
      <c r="L4402" s="13">
        <f>IFERROR(_xlfn.XLOOKUP(tb_C103[[#This Row],[OS]],[1]!tb_C101[OS],[1]!tb_C101[DATA_ABERTURA]),0)</f>
        <v>45470.449930555558</v>
      </c>
      <c r="M4402" s="7" t="str">
        <f>IFERROR(_xlfn.XLOOKUP(tb_C103[[#This Row],[OS]],[1]!tb_C101[OS],[1]!tb_C101[SITUACAO_OS]),0)</f>
        <v>F</v>
      </c>
      <c r="N4402" t="str">
        <f>_xlfn.XLOOKUP(tb_C103[[#This Row],[OS]],[1]!tb_C101[OS],[1]!tb_C101[OFICINA])</f>
        <v>Mecanico</v>
      </c>
      <c r="O4402" s="14">
        <f>tb_C103[[#This Row],[FIM]] - tb_C103[[#This Row],[INICIO]]</f>
        <v>2.0833333335758653E-2</v>
      </c>
    </row>
    <row r="4403" spans="1:15" x14ac:dyDescent="0.25">
      <c r="A4403" t="s">
        <v>2551</v>
      </c>
      <c r="B4403">
        <v>2505</v>
      </c>
      <c r="C4403">
        <v>3</v>
      </c>
      <c r="D4403" t="s">
        <v>8673</v>
      </c>
      <c r="E4403" s="9">
        <v>45470.497916666667</v>
      </c>
      <c r="F4403" s="9">
        <v>45470.520833333336</v>
      </c>
      <c r="G4403">
        <v>116</v>
      </c>
      <c r="H4403" t="s">
        <v>290</v>
      </c>
      <c r="I4403" t="s">
        <v>184</v>
      </c>
      <c r="J4403" t="s">
        <v>8671</v>
      </c>
      <c r="K4403" s="9">
        <v>45471.39267361111</v>
      </c>
      <c r="L4403" s="13">
        <f>IFERROR(_xlfn.XLOOKUP(tb_C103[[#This Row],[OS]],[1]!tb_C101[OS],[1]!tb_C101[DATA_ABERTURA]),0)</f>
        <v>45470.497916666667</v>
      </c>
      <c r="M4403" s="7" t="str">
        <f>IFERROR(_xlfn.XLOOKUP(tb_C103[[#This Row],[OS]],[1]!tb_C101[OS],[1]!tb_C101[SITUACAO_OS]),0)</f>
        <v>F</v>
      </c>
      <c r="N4403" t="str">
        <f>_xlfn.XLOOKUP(tb_C103[[#This Row],[OS]],[1]!tb_C101[OS],[1]!tb_C101[OFICINA])</f>
        <v>Mecanico</v>
      </c>
      <c r="O4403" s="14">
        <f>tb_C103[[#This Row],[FIM]] - tb_C103[[#This Row],[INICIO]]</f>
        <v>2.2916666668606922E-2</v>
      </c>
    </row>
    <row r="4404" spans="1:15" x14ac:dyDescent="0.25">
      <c r="A4404" t="s">
        <v>6807</v>
      </c>
      <c r="B4404">
        <v>2506</v>
      </c>
      <c r="C4404">
        <v>3</v>
      </c>
      <c r="D4404" t="s">
        <v>8673</v>
      </c>
      <c r="E4404" s="9">
        <v>45470.4375</v>
      </c>
      <c r="F4404" s="9">
        <v>45470.447916666664</v>
      </c>
      <c r="G4404">
        <v>108</v>
      </c>
      <c r="H4404" t="s">
        <v>317</v>
      </c>
      <c r="I4404" t="s">
        <v>184</v>
      </c>
      <c r="J4404" t="s">
        <v>8674</v>
      </c>
      <c r="K4404" s="9">
        <v>45470.600173611114</v>
      </c>
      <c r="L4404" s="13">
        <f>IFERROR(_xlfn.XLOOKUP(tb_C103[[#This Row],[OS]],[1]!tb_C101[OS],[1]!tb_C101[DATA_ABERTURA]),0)</f>
        <v>45470.498680555553</v>
      </c>
      <c r="M4404" s="7" t="str">
        <f>IFERROR(_xlfn.XLOOKUP(tb_C103[[#This Row],[OS]],[1]!tb_C101[OS],[1]!tb_C101[SITUACAO_OS]),0)</f>
        <v>F</v>
      </c>
      <c r="N4404" t="str">
        <f>_xlfn.XLOOKUP(tb_C103[[#This Row],[OS]],[1]!tb_C101[OS],[1]!tb_C101[OFICINA])</f>
        <v>Eletrico</v>
      </c>
      <c r="O4404" s="14">
        <f>tb_C103[[#This Row],[FIM]] - tb_C103[[#This Row],[INICIO]]</f>
        <v>1.0416666664241347E-2</v>
      </c>
    </row>
    <row r="4405" spans="1:15" x14ac:dyDescent="0.25">
      <c r="A4405" t="s">
        <v>6807</v>
      </c>
      <c r="B4405">
        <v>2507</v>
      </c>
      <c r="C4405">
        <v>3</v>
      </c>
      <c r="D4405" t="s">
        <v>8673</v>
      </c>
      <c r="E4405" s="9">
        <v>45470.506944444445</v>
      </c>
      <c r="F4405" s="9">
        <v>45470.527777777781</v>
      </c>
      <c r="G4405">
        <v>115</v>
      </c>
      <c r="H4405" t="s">
        <v>197</v>
      </c>
      <c r="I4405" t="s">
        <v>184</v>
      </c>
      <c r="J4405" t="s">
        <v>8674</v>
      </c>
      <c r="K4405" s="9">
        <v>45496.351793981485</v>
      </c>
      <c r="L4405" s="13">
        <f>IFERROR(_xlfn.XLOOKUP(tb_C103[[#This Row],[OS]],[1]!tb_C101[OS],[1]!tb_C101[DATA_ABERTURA]),0)</f>
        <v>45470.499895833331</v>
      </c>
      <c r="M4405" s="7" t="str">
        <f>IFERROR(_xlfn.XLOOKUP(tb_C103[[#This Row],[OS]],[1]!tb_C101[OS],[1]!tb_C101[SITUACAO_OS]),0)</f>
        <v>F</v>
      </c>
      <c r="N4405" t="str">
        <f>_xlfn.XLOOKUP(tb_C103[[#This Row],[OS]],[1]!tb_C101[OS],[1]!tb_C101[OFICINA])</f>
        <v>Eletrico</v>
      </c>
      <c r="O4405" s="14">
        <f>tb_C103[[#This Row],[FIM]] - tb_C103[[#This Row],[INICIO]]</f>
        <v>2.0833333335758653E-2</v>
      </c>
    </row>
    <row r="4406" spans="1:15" x14ac:dyDescent="0.25">
      <c r="A4406" t="s">
        <v>4080</v>
      </c>
      <c r="B4406">
        <v>2508</v>
      </c>
      <c r="C4406">
        <v>6</v>
      </c>
      <c r="D4406" t="s">
        <v>8692</v>
      </c>
      <c r="E4406" s="9">
        <v>45470.4375</v>
      </c>
      <c r="F4406" s="9">
        <v>45470.5</v>
      </c>
      <c r="G4406">
        <v>9006</v>
      </c>
      <c r="H4406" t="s">
        <v>4847</v>
      </c>
      <c r="I4406" t="s">
        <v>874</v>
      </c>
      <c r="J4406" t="s">
        <v>8674</v>
      </c>
      <c r="K4406" s="9">
        <v>45470.598356481481</v>
      </c>
      <c r="L4406" s="13">
        <f>IFERROR(_xlfn.XLOOKUP(tb_C103[[#This Row],[OS]],[1]!tb_C101[OS],[1]!tb_C101[DATA_ABERTURA]),0)</f>
        <v>45470.521377314813</v>
      </c>
      <c r="M4406" s="7" t="str">
        <f>IFERROR(_xlfn.XLOOKUP(tb_C103[[#This Row],[OS]],[1]!tb_C101[OS],[1]!tb_C101[SITUACAO_OS]),0)</f>
        <v>F</v>
      </c>
      <c r="N4406" t="str">
        <f>_xlfn.XLOOKUP(tb_C103[[#This Row],[OS]],[1]!tb_C101[OS],[1]!tb_C101[OFICINA])</f>
        <v>Eletrico</v>
      </c>
      <c r="O4406" s="14">
        <f>tb_C103[[#This Row],[FIM]] - tb_C103[[#This Row],[INICIO]]</f>
        <v>6.25E-2</v>
      </c>
    </row>
    <row r="4407" spans="1:15" x14ac:dyDescent="0.25">
      <c r="A4407" t="s">
        <v>4080</v>
      </c>
      <c r="B4407">
        <v>2509</v>
      </c>
      <c r="C4407">
        <v>5</v>
      </c>
      <c r="D4407" t="s">
        <v>8690</v>
      </c>
      <c r="E4407" s="9">
        <v>45468.625</v>
      </c>
      <c r="F4407" s="9">
        <v>45468.708333333336</v>
      </c>
      <c r="G4407">
        <v>9006</v>
      </c>
      <c r="H4407" t="s">
        <v>4847</v>
      </c>
      <c r="I4407" t="s">
        <v>874</v>
      </c>
      <c r="J4407" t="s">
        <v>8674</v>
      </c>
      <c r="K4407" s="9">
        <v>45496.352106481485</v>
      </c>
      <c r="L4407" s="13">
        <f>IFERROR(_xlfn.XLOOKUP(tb_C103[[#This Row],[OS]],[1]!tb_C101[OS],[1]!tb_C101[DATA_ABERTURA]),0)</f>
        <v>45470.670219907406</v>
      </c>
      <c r="M4407" s="7" t="str">
        <f>IFERROR(_xlfn.XLOOKUP(tb_C103[[#This Row],[OS]],[1]!tb_C101[OS],[1]!tb_C101[SITUACAO_OS]),0)</f>
        <v>F</v>
      </c>
      <c r="N4407" t="str">
        <f>_xlfn.XLOOKUP(tb_C103[[#This Row],[OS]],[1]!tb_C101[OS],[1]!tb_C101[OFICINA])</f>
        <v>Eletrico</v>
      </c>
      <c r="O4407" s="14">
        <f>tb_C103[[#This Row],[FIM]] - tb_C103[[#This Row],[INICIO]]</f>
        <v>8.3333333335758653E-2</v>
      </c>
    </row>
    <row r="4408" spans="1:15" x14ac:dyDescent="0.25">
      <c r="A4408" t="s">
        <v>6459</v>
      </c>
      <c r="B4408">
        <v>2509</v>
      </c>
      <c r="C4408">
        <v>5</v>
      </c>
      <c r="D4408" t="s">
        <v>8690</v>
      </c>
      <c r="E4408" s="9">
        <v>45468.625</v>
      </c>
      <c r="F4408" s="9">
        <v>45468.708333333336</v>
      </c>
      <c r="G4408">
        <v>9006</v>
      </c>
      <c r="H4408" t="s">
        <v>4847</v>
      </c>
      <c r="I4408" t="s">
        <v>874</v>
      </c>
      <c r="J4408" t="s">
        <v>8674</v>
      </c>
      <c r="K4408" s="9">
        <v>45496.352106481485</v>
      </c>
      <c r="L4408" s="13">
        <f>IFERROR(_xlfn.XLOOKUP(tb_C103[[#This Row],[OS]],[1]!tb_C101[OS],[1]!tb_C101[DATA_ABERTURA]),0)</f>
        <v>45470.670219907406</v>
      </c>
      <c r="M4408" s="7" t="str">
        <f>IFERROR(_xlfn.XLOOKUP(tb_C103[[#This Row],[OS]],[1]!tb_C101[OS],[1]!tb_C101[SITUACAO_OS]),0)</f>
        <v>F</v>
      </c>
      <c r="N4408" t="str">
        <f>_xlfn.XLOOKUP(tb_C103[[#This Row],[OS]],[1]!tb_C101[OS],[1]!tb_C101[OFICINA])</f>
        <v>Eletrico</v>
      </c>
      <c r="O4408" s="14">
        <f>tb_C103[[#This Row],[FIM]] - tb_C103[[#This Row],[INICIO]]</f>
        <v>8.3333333335758653E-2</v>
      </c>
    </row>
    <row r="4409" spans="1:15" x14ac:dyDescent="0.25">
      <c r="A4409" t="s">
        <v>4080</v>
      </c>
      <c r="B4409">
        <v>2509</v>
      </c>
      <c r="C4409">
        <v>5</v>
      </c>
      <c r="D4409" t="s">
        <v>8690</v>
      </c>
      <c r="E4409" s="9">
        <v>45469.3125</v>
      </c>
      <c r="F4409" s="9">
        <v>45469.375</v>
      </c>
      <c r="G4409">
        <v>9006</v>
      </c>
      <c r="H4409" t="s">
        <v>4847</v>
      </c>
      <c r="I4409" t="s">
        <v>874</v>
      </c>
      <c r="J4409" t="s">
        <v>8674</v>
      </c>
      <c r="K4409" s="9">
        <v>45496.352106481485</v>
      </c>
      <c r="L4409" s="13">
        <f>IFERROR(_xlfn.XLOOKUP(tb_C103[[#This Row],[OS]],[1]!tb_C101[OS],[1]!tb_C101[DATA_ABERTURA]),0)</f>
        <v>45470.670219907406</v>
      </c>
      <c r="M4409" s="7" t="str">
        <f>IFERROR(_xlfn.XLOOKUP(tb_C103[[#This Row],[OS]],[1]!tb_C101[OS],[1]!tb_C101[SITUACAO_OS]),0)</f>
        <v>F</v>
      </c>
      <c r="N4409" t="str">
        <f>_xlfn.XLOOKUP(tb_C103[[#This Row],[OS]],[1]!tb_C101[OS],[1]!tb_C101[OFICINA])</f>
        <v>Eletrico</v>
      </c>
      <c r="O4409" s="14">
        <f>tb_C103[[#This Row],[FIM]] - tb_C103[[#This Row],[INICIO]]</f>
        <v>6.25E-2</v>
      </c>
    </row>
    <row r="4410" spans="1:15" x14ac:dyDescent="0.25">
      <c r="A4410" t="s">
        <v>6459</v>
      </c>
      <c r="B4410">
        <v>2509</v>
      </c>
      <c r="C4410">
        <v>5</v>
      </c>
      <c r="D4410" t="s">
        <v>8690</v>
      </c>
      <c r="E4410" s="9">
        <v>45469.3125</v>
      </c>
      <c r="F4410" s="9">
        <v>45469.375</v>
      </c>
      <c r="G4410">
        <v>9006</v>
      </c>
      <c r="H4410" t="s">
        <v>4847</v>
      </c>
      <c r="I4410" t="s">
        <v>874</v>
      </c>
      <c r="J4410" t="s">
        <v>8674</v>
      </c>
      <c r="K4410" s="9">
        <v>45496.352106481485</v>
      </c>
      <c r="L4410" s="13">
        <f>IFERROR(_xlfn.XLOOKUP(tb_C103[[#This Row],[OS]],[1]!tb_C101[OS],[1]!tb_C101[DATA_ABERTURA]),0)</f>
        <v>45470.670219907406</v>
      </c>
      <c r="M4410" s="7" t="str">
        <f>IFERROR(_xlfn.XLOOKUP(tb_C103[[#This Row],[OS]],[1]!tb_C101[OS],[1]!tb_C101[SITUACAO_OS]),0)</f>
        <v>F</v>
      </c>
      <c r="N4410" t="str">
        <f>_xlfn.XLOOKUP(tb_C103[[#This Row],[OS]],[1]!tb_C101[OS],[1]!tb_C101[OFICINA])</f>
        <v>Eletrico</v>
      </c>
      <c r="O4410" s="14">
        <f>tb_C103[[#This Row],[FIM]] - tb_C103[[#This Row],[INICIO]]</f>
        <v>6.25E-2</v>
      </c>
    </row>
    <row r="4411" spans="1:15" x14ac:dyDescent="0.25">
      <c r="A4411" t="s">
        <v>4080</v>
      </c>
      <c r="B4411">
        <v>2509</v>
      </c>
      <c r="C4411">
        <v>5</v>
      </c>
      <c r="D4411" t="s">
        <v>8690</v>
      </c>
      <c r="E4411" s="9">
        <v>45471.3125</v>
      </c>
      <c r="F4411" s="9">
        <v>45471.486111111109</v>
      </c>
      <c r="G4411">
        <v>9006</v>
      </c>
      <c r="H4411" t="s">
        <v>4847</v>
      </c>
      <c r="I4411" t="s">
        <v>874</v>
      </c>
      <c r="J4411" t="s">
        <v>8674</v>
      </c>
      <c r="K4411" s="9">
        <v>45496.352106481485</v>
      </c>
      <c r="L4411" s="13">
        <f>IFERROR(_xlfn.XLOOKUP(tb_C103[[#This Row],[OS]],[1]!tb_C101[OS],[1]!tb_C101[DATA_ABERTURA]),0)</f>
        <v>45470.670219907406</v>
      </c>
      <c r="M4411" s="7" t="str">
        <f>IFERROR(_xlfn.XLOOKUP(tb_C103[[#This Row],[OS]],[1]!tb_C101[OS],[1]!tb_C101[SITUACAO_OS]),0)</f>
        <v>F</v>
      </c>
      <c r="N4411" t="str">
        <f>_xlfn.XLOOKUP(tb_C103[[#This Row],[OS]],[1]!tb_C101[OS],[1]!tb_C101[OFICINA])</f>
        <v>Eletrico</v>
      </c>
      <c r="O4411" s="14">
        <f>tb_C103[[#This Row],[FIM]] - tb_C103[[#This Row],[INICIO]]</f>
        <v>0.17361111110949423</v>
      </c>
    </row>
    <row r="4412" spans="1:15" x14ac:dyDescent="0.25">
      <c r="A4412" t="s">
        <v>6459</v>
      </c>
      <c r="B4412">
        <v>2509</v>
      </c>
      <c r="C4412">
        <v>5</v>
      </c>
      <c r="D4412" t="s">
        <v>8690</v>
      </c>
      <c r="E4412" s="9">
        <v>45471.3125</v>
      </c>
      <c r="F4412" s="9">
        <v>45471.486111111109</v>
      </c>
      <c r="G4412">
        <v>9006</v>
      </c>
      <c r="H4412" t="s">
        <v>4847</v>
      </c>
      <c r="I4412" t="s">
        <v>874</v>
      </c>
      <c r="J4412" t="s">
        <v>8674</v>
      </c>
      <c r="K4412" s="9">
        <v>45496.352106481485</v>
      </c>
      <c r="L4412" s="13">
        <f>IFERROR(_xlfn.XLOOKUP(tb_C103[[#This Row],[OS]],[1]!tb_C101[OS],[1]!tb_C101[DATA_ABERTURA]),0)</f>
        <v>45470.670219907406</v>
      </c>
      <c r="M4412" s="7" t="str">
        <f>IFERROR(_xlfn.XLOOKUP(tb_C103[[#This Row],[OS]],[1]!tb_C101[OS],[1]!tb_C101[SITUACAO_OS]),0)</f>
        <v>F</v>
      </c>
      <c r="N4412" t="str">
        <f>_xlfn.XLOOKUP(tb_C103[[#This Row],[OS]],[1]!tb_C101[OS],[1]!tb_C101[OFICINA])</f>
        <v>Eletrico</v>
      </c>
      <c r="O4412" s="14">
        <f>tb_C103[[#This Row],[FIM]] - tb_C103[[#This Row],[INICIO]]</f>
        <v>0.17361111110949423</v>
      </c>
    </row>
    <row r="4413" spans="1:15" x14ac:dyDescent="0.25">
      <c r="A4413" t="s">
        <v>4080</v>
      </c>
      <c r="B4413">
        <v>2509</v>
      </c>
      <c r="C4413">
        <v>5</v>
      </c>
      <c r="D4413" t="s">
        <v>8690</v>
      </c>
      <c r="E4413" s="9">
        <v>45475.333333333336</v>
      </c>
      <c r="F4413" s="9">
        <v>45475.583333333336</v>
      </c>
      <c r="G4413">
        <v>9006</v>
      </c>
      <c r="H4413" t="s">
        <v>4847</v>
      </c>
      <c r="I4413" t="s">
        <v>874</v>
      </c>
      <c r="J4413" t="s">
        <v>8674</v>
      </c>
      <c r="K4413" s="9">
        <v>45496.352106481485</v>
      </c>
      <c r="L4413" s="13">
        <f>IFERROR(_xlfn.XLOOKUP(tb_C103[[#This Row],[OS]],[1]!tb_C101[OS],[1]!tb_C101[DATA_ABERTURA]),0)</f>
        <v>45470.670219907406</v>
      </c>
      <c r="M4413" s="7" t="str">
        <f>IFERROR(_xlfn.XLOOKUP(tb_C103[[#This Row],[OS]],[1]!tb_C101[OS],[1]!tb_C101[SITUACAO_OS]),0)</f>
        <v>F</v>
      </c>
      <c r="N4413" t="str">
        <f>_xlfn.XLOOKUP(tb_C103[[#This Row],[OS]],[1]!tb_C101[OS],[1]!tb_C101[OFICINA])</f>
        <v>Eletrico</v>
      </c>
      <c r="O4413" s="14">
        <f>tb_C103[[#This Row],[FIM]] - tb_C103[[#This Row],[INICIO]]</f>
        <v>0.25</v>
      </c>
    </row>
    <row r="4414" spans="1:15" x14ac:dyDescent="0.25">
      <c r="A4414" t="s">
        <v>6459</v>
      </c>
      <c r="B4414">
        <v>2509</v>
      </c>
      <c r="C4414">
        <v>5</v>
      </c>
      <c r="D4414" t="s">
        <v>8690</v>
      </c>
      <c r="E4414" s="9">
        <v>45475.333333333336</v>
      </c>
      <c r="F4414" s="9">
        <v>45475.583333333336</v>
      </c>
      <c r="G4414">
        <v>9006</v>
      </c>
      <c r="H4414" t="s">
        <v>4847</v>
      </c>
      <c r="I4414" t="s">
        <v>874</v>
      </c>
      <c r="J4414" t="s">
        <v>8674</v>
      </c>
      <c r="K4414" s="9">
        <v>45496.352106481485</v>
      </c>
      <c r="L4414" s="13">
        <f>IFERROR(_xlfn.XLOOKUP(tb_C103[[#This Row],[OS]],[1]!tb_C101[OS],[1]!tb_C101[DATA_ABERTURA]),0)</f>
        <v>45470.670219907406</v>
      </c>
      <c r="M4414" s="7" t="str">
        <f>IFERROR(_xlfn.XLOOKUP(tb_C103[[#This Row],[OS]],[1]!tb_C101[OS],[1]!tb_C101[SITUACAO_OS]),0)</f>
        <v>F</v>
      </c>
      <c r="N4414" t="str">
        <f>_xlfn.XLOOKUP(tb_C103[[#This Row],[OS]],[1]!tb_C101[OS],[1]!tb_C101[OFICINA])</f>
        <v>Eletrico</v>
      </c>
      <c r="O4414" s="14">
        <f>tb_C103[[#This Row],[FIM]] - tb_C103[[#This Row],[INICIO]]</f>
        <v>0.25</v>
      </c>
    </row>
    <row r="4415" spans="1:15" x14ac:dyDescent="0.25">
      <c r="A4415" t="s">
        <v>4080</v>
      </c>
      <c r="B4415">
        <v>2509</v>
      </c>
      <c r="C4415">
        <v>5</v>
      </c>
      <c r="D4415" t="s">
        <v>8690</v>
      </c>
      <c r="E4415" s="9">
        <v>45476.3125</v>
      </c>
      <c r="F4415" s="9">
        <v>45476.416666666664</v>
      </c>
      <c r="G4415">
        <v>9006</v>
      </c>
      <c r="H4415" t="s">
        <v>4847</v>
      </c>
      <c r="I4415" t="s">
        <v>874</v>
      </c>
      <c r="J4415" t="s">
        <v>8674</v>
      </c>
      <c r="K4415" s="9">
        <v>45496.352106481485</v>
      </c>
      <c r="L4415" s="13">
        <f>IFERROR(_xlfn.XLOOKUP(tb_C103[[#This Row],[OS]],[1]!tb_C101[OS],[1]!tb_C101[DATA_ABERTURA]),0)</f>
        <v>45470.670219907406</v>
      </c>
      <c r="M4415" s="7" t="str">
        <f>IFERROR(_xlfn.XLOOKUP(tb_C103[[#This Row],[OS]],[1]!tb_C101[OS],[1]!tb_C101[SITUACAO_OS]),0)</f>
        <v>F</v>
      </c>
      <c r="N4415" t="str">
        <f>_xlfn.XLOOKUP(tb_C103[[#This Row],[OS]],[1]!tb_C101[OS],[1]!tb_C101[OFICINA])</f>
        <v>Eletrico</v>
      </c>
      <c r="O4415" s="14">
        <f>tb_C103[[#This Row],[FIM]] - tb_C103[[#This Row],[INICIO]]</f>
        <v>0.10416666666424135</v>
      </c>
    </row>
    <row r="4416" spans="1:15" x14ac:dyDescent="0.25">
      <c r="A4416" t="s">
        <v>6459</v>
      </c>
      <c r="B4416">
        <v>2509</v>
      </c>
      <c r="C4416">
        <v>5</v>
      </c>
      <c r="D4416" t="s">
        <v>8690</v>
      </c>
      <c r="E4416" s="9">
        <v>45476.3125</v>
      </c>
      <c r="F4416" s="9">
        <v>45476.416666666664</v>
      </c>
      <c r="G4416">
        <v>9006</v>
      </c>
      <c r="H4416" t="s">
        <v>4847</v>
      </c>
      <c r="I4416" t="s">
        <v>874</v>
      </c>
      <c r="J4416" t="s">
        <v>8674</v>
      </c>
      <c r="K4416" s="9">
        <v>45496.352106481485</v>
      </c>
      <c r="L4416" s="13">
        <f>IFERROR(_xlfn.XLOOKUP(tb_C103[[#This Row],[OS]],[1]!tb_C101[OS],[1]!tb_C101[DATA_ABERTURA]),0)</f>
        <v>45470.670219907406</v>
      </c>
      <c r="M4416" s="7" t="str">
        <f>IFERROR(_xlfn.XLOOKUP(tb_C103[[#This Row],[OS]],[1]!tb_C101[OS],[1]!tb_C101[SITUACAO_OS]),0)</f>
        <v>F</v>
      </c>
      <c r="N4416" t="str">
        <f>_xlfn.XLOOKUP(tb_C103[[#This Row],[OS]],[1]!tb_C101[OS],[1]!tb_C101[OFICINA])</f>
        <v>Eletrico</v>
      </c>
      <c r="O4416" s="14">
        <f>tb_C103[[#This Row],[FIM]] - tb_C103[[#This Row],[INICIO]]</f>
        <v>0.10416666666424135</v>
      </c>
    </row>
    <row r="4417" spans="1:15" x14ac:dyDescent="0.25">
      <c r="A4417" t="s">
        <v>4080</v>
      </c>
      <c r="B4417">
        <v>2509</v>
      </c>
      <c r="C4417">
        <v>5</v>
      </c>
      <c r="D4417" t="s">
        <v>8690</v>
      </c>
      <c r="E4417" s="9">
        <v>45468.625</v>
      </c>
      <c r="F4417" s="9">
        <v>45468.833333333336</v>
      </c>
      <c r="G4417">
        <v>9006</v>
      </c>
      <c r="H4417" t="s">
        <v>4847</v>
      </c>
      <c r="I4417" t="s">
        <v>874</v>
      </c>
      <c r="J4417" t="s">
        <v>8674</v>
      </c>
      <c r="K4417" s="9">
        <v>45496.352106481485</v>
      </c>
      <c r="L4417" s="13">
        <f>IFERROR(_xlfn.XLOOKUP(tb_C103[[#This Row],[OS]],[1]!tb_C101[OS],[1]!tb_C101[DATA_ABERTURA]),0)</f>
        <v>45470.670219907406</v>
      </c>
      <c r="M4417" s="7" t="str">
        <f>IFERROR(_xlfn.XLOOKUP(tb_C103[[#This Row],[OS]],[1]!tb_C101[OS],[1]!tb_C101[SITUACAO_OS]),0)</f>
        <v>F</v>
      </c>
      <c r="N4417" t="str">
        <f>_xlfn.XLOOKUP(tb_C103[[#This Row],[OS]],[1]!tb_C101[OS],[1]!tb_C101[OFICINA])</f>
        <v>Eletrico</v>
      </c>
      <c r="O4417" s="14">
        <f>tb_C103[[#This Row],[FIM]] - tb_C103[[#This Row],[INICIO]]</f>
        <v>0.20833333333575865</v>
      </c>
    </row>
    <row r="4418" spans="1:15" x14ac:dyDescent="0.25">
      <c r="A4418" t="s">
        <v>6459</v>
      </c>
      <c r="B4418">
        <v>2509</v>
      </c>
      <c r="C4418">
        <v>5</v>
      </c>
      <c r="D4418" t="s">
        <v>8690</v>
      </c>
      <c r="E4418" s="9">
        <v>45468.625</v>
      </c>
      <c r="F4418" s="9">
        <v>45468.833333333336</v>
      </c>
      <c r="G4418">
        <v>9006</v>
      </c>
      <c r="H4418" t="s">
        <v>4847</v>
      </c>
      <c r="I4418" t="s">
        <v>874</v>
      </c>
      <c r="J4418" t="s">
        <v>8674</v>
      </c>
      <c r="K4418" s="9">
        <v>45496.352106481485</v>
      </c>
      <c r="L4418" s="13">
        <f>IFERROR(_xlfn.XLOOKUP(tb_C103[[#This Row],[OS]],[1]!tb_C101[OS],[1]!tb_C101[DATA_ABERTURA]),0)</f>
        <v>45470.670219907406</v>
      </c>
      <c r="M4418" s="7" t="str">
        <f>IFERROR(_xlfn.XLOOKUP(tb_C103[[#This Row],[OS]],[1]!tb_C101[OS],[1]!tb_C101[SITUACAO_OS]),0)</f>
        <v>F</v>
      </c>
      <c r="N4418" t="str">
        <f>_xlfn.XLOOKUP(tb_C103[[#This Row],[OS]],[1]!tb_C101[OS],[1]!tb_C101[OFICINA])</f>
        <v>Eletrico</v>
      </c>
      <c r="O4418" s="14">
        <f>tb_C103[[#This Row],[FIM]] - tb_C103[[#This Row],[INICIO]]</f>
        <v>0.20833333333575865</v>
      </c>
    </row>
    <row r="4419" spans="1:15" x14ac:dyDescent="0.25">
      <c r="A4419" t="s">
        <v>4080</v>
      </c>
      <c r="B4419">
        <v>2509</v>
      </c>
      <c r="C4419">
        <v>5</v>
      </c>
      <c r="D4419" t="s">
        <v>8690</v>
      </c>
      <c r="E4419" s="9">
        <v>45469.666666666664</v>
      </c>
      <c r="F4419" s="9">
        <v>45469.791666666664</v>
      </c>
      <c r="G4419">
        <v>9006</v>
      </c>
      <c r="H4419" t="s">
        <v>4847</v>
      </c>
      <c r="I4419" t="s">
        <v>874</v>
      </c>
      <c r="J4419" t="s">
        <v>8674</v>
      </c>
      <c r="K4419" s="9">
        <v>45496.352106481485</v>
      </c>
      <c r="L4419" s="13">
        <f>IFERROR(_xlfn.XLOOKUP(tb_C103[[#This Row],[OS]],[1]!tb_C101[OS],[1]!tb_C101[DATA_ABERTURA]),0)</f>
        <v>45470.670219907406</v>
      </c>
      <c r="M4419" s="7" t="str">
        <f>IFERROR(_xlfn.XLOOKUP(tb_C103[[#This Row],[OS]],[1]!tb_C101[OS],[1]!tb_C101[SITUACAO_OS]),0)</f>
        <v>F</v>
      </c>
      <c r="N4419" t="str">
        <f>_xlfn.XLOOKUP(tb_C103[[#This Row],[OS]],[1]!tb_C101[OS],[1]!tb_C101[OFICINA])</f>
        <v>Eletrico</v>
      </c>
      <c r="O4419" s="14">
        <f>tb_C103[[#This Row],[FIM]] - tb_C103[[#This Row],[INICIO]]</f>
        <v>0.125</v>
      </c>
    </row>
    <row r="4420" spans="1:15" x14ac:dyDescent="0.25">
      <c r="A4420" t="s">
        <v>6459</v>
      </c>
      <c r="B4420">
        <v>2509</v>
      </c>
      <c r="C4420">
        <v>5</v>
      </c>
      <c r="D4420" t="s">
        <v>8690</v>
      </c>
      <c r="E4420" s="9">
        <v>45469.666666666664</v>
      </c>
      <c r="F4420" s="9">
        <v>45469.791666666664</v>
      </c>
      <c r="G4420">
        <v>9006</v>
      </c>
      <c r="H4420" t="s">
        <v>4847</v>
      </c>
      <c r="I4420" t="s">
        <v>874</v>
      </c>
      <c r="J4420" t="s">
        <v>8674</v>
      </c>
      <c r="K4420" s="9">
        <v>45496.352106481485</v>
      </c>
      <c r="L4420" s="13">
        <f>IFERROR(_xlfn.XLOOKUP(tb_C103[[#This Row],[OS]],[1]!tb_C101[OS],[1]!tb_C101[DATA_ABERTURA]),0)</f>
        <v>45470.670219907406</v>
      </c>
      <c r="M4420" s="7" t="str">
        <f>IFERROR(_xlfn.XLOOKUP(tb_C103[[#This Row],[OS]],[1]!tb_C101[OS],[1]!tb_C101[SITUACAO_OS]),0)</f>
        <v>F</v>
      </c>
      <c r="N4420" t="str">
        <f>_xlfn.XLOOKUP(tb_C103[[#This Row],[OS]],[1]!tb_C101[OS],[1]!tb_C101[OFICINA])</f>
        <v>Eletrico</v>
      </c>
      <c r="O4420" s="14">
        <f>tb_C103[[#This Row],[FIM]] - tb_C103[[#This Row],[INICIO]]</f>
        <v>0.125</v>
      </c>
    </row>
    <row r="4421" spans="1:15" x14ac:dyDescent="0.25">
      <c r="A4421" t="s">
        <v>4080</v>
      </c>
      <c r="B4421">
        <v>2509</v>
      </c>
      <c r="C4421">
        <v>5</v>
      </c>
      <c r="D4421" t="s">
        <v>8690</v>
      </c>
      <c r="E4421" s="9">
        <v>45475.75</v>
      </c>
      <c r="F4421" s="9">
        <v>45475.833333333336</v>
      </c>
      <c r="G4421">
        <v>9006</v>
      </c>
      <c r="H4421" t="s">
        <v>4847</v>
      </c>
      <c r="I4421" t="s">
        <v>874</v>
      </c>
      <c r="J4421" t="s">
        <v>8674</v>
      </c>
      <c r="K4421" s="9">
        <v>45496.352106481485</v>
      </c>
      <c r="L4421" s="13">
        <f>IFERROR(_xlfn.XLOOKUP(tb_C103[[#This Row],[OS]],[1]!tb_C101[OS],[1]!tb_C101[DATA_ABERTURA]),0)</f>
        <v>45470.670219907406</v>
      </c>
      <c r="M4421" s="7" t="str">
        <f>IFERROR(_xlfn.XLOOKUP(tb_C103[[#This Row],[OS]],[1]!tb_C101[OS],[1]!tb_C101[SITUACAO_OS]),0)</f>
        <v>F</v>
      </c>
      <c r="N4421" t="str">
        <f>_xlfn.XLOOKUP(tb_C103[[#This Row],[OS]],[1]!tb_C101[OS],[1]!tb_C101[OFICINA])</f>
        <v>Eletrico</v>
      </c>
      <c r="O4421" s="14">
        <f>tb_C103[[#This Row],[FIM]] - tb_C103[[#This Row],[INICIO]]</f>
        <v>8.3333333335758653E-2</v>
      </c>
    </row>
    <row r="4422" spans="1:15" x14ac:dyDescent="0.25">
      <c r="A4422" t="s">
        <v>6459</v>
      </c>
      <c r="B4422">
        <v>2509</v>
      </c>
      <c r="C4422">
        <v>5</v>
      </c>
      <c r="D4422" t="s">
        <v>8690</v>
      </c>
      <c r="E4422" s="9">
        <v>45475.75</v>
      </c>
      <c r="F4422" s="9">
        <v>45475.833333333336</v>
      </c>
      <c r="G4422">
        <v>9006</v>
      </c>
      <c r="H4422" t="s">
        <v>4847</v>
      </c>
      <c r="I4422" t="s">
        <v>874</v>
      </c>
      <c r="J4422" t="s">
        <v>8674</v>
      </c>
      <c r="K4422" s="9">
        <v>45496.352106481485</v>
      </c>
      <c r="L4422" s="13">
        <f>IFERROR(_xlfn.XLOOKUP(tb_C103[[#This Row],[OS]],[1]!tb_C101[OS],[1]!tb_C101[DATA_ABERTURA]),0)</f>
        <v>45470.670219907406</v>
      </c>
      <c r="M4422" s="7" t="str">
        <f>IFERROR(_xlfn.XLOOKUP(tb_C103[[#This Row],[OS]],[1]!tb_C101[OS],[1]!tb_C101[SITUACAO_OS]),0)</f>
        <v>F</v>
      </c>
      <c r="N4422" t="str">
        <f>_xlfn.XLOOKUP(tb_C103[[#This Row],[OS]],[1]!tb_C101[OS],[1]!tb_C101[OFICINA])</f>
        <v>Eletrico</v>
      </c>
      <c r="O4422" s="14">
        <f>tb_C103[[#This Row],[FIM]] - tb_C103[[#This Row],[INICIO]]</f>
        <v>8.3333333335758653E-2</v>
      </c>
    </row>
    <row r="4423" spans="1:15" x14ac:dyDescent="0.25">
      <c r="A4423" t="s">
        <v>4080</v>
      </c>
      <c r="B4423">
        <v>2509</v>
      </c>
      <c r="C4423">
        <v>5</v>
      </c>
      <c r="D4423" t="s">
        <v>8690</v>
      </c>
      <c r="E4423" s="9">
        <v>45476.6875</v>
      </c>
      <c r="F4423" s="9">
        <v>45476.791666666664</v>
      </c>
      <c r="G4423">
        <v>9006</v>
      </c>
      <c r="H4423" t="s">
        <v>4847</v>
      </c>
      <c r="I4423" t="s">
        <v>874</v>
      </c>
      <c r="J4423" t="s">
        <v>8674</v>
      </c>
      <c r="K4423" s="9">
        <v>45496.352106481485</v>
      </c>
      <c r="L4423" s="13">
        <f>IFERROR(_xlfn.XLOOKUP(tb_C103[[#This Row],[OS]],[1]!tb_C101[OS],[1]!tb_C101[DATA_ABERTURA]),0)</f>
        <v>45470.670219907406</v>
      </c>
      <c r="M4423" s="7" t="str">
        <f>IFERROR(_xlfn.XLOOKUP(tb_C103[[#This Row],[OS]],[1]!tb_C101[OS],[1]!tb_C101[SITUACAO_OS]),0)</f>
        <v>F</v>
      </c>
      <c r="N4423" t="str">
        <f>_xlfn.XLOOKUP(tb_C103[[#This Row],[OS]],[1]!tb_C101[OS],[1]!tb_C101[OFICINA])</f>
        <v>Eletrico</v>
      </c>
      <c r="O4423" s="14">
        <f>tb_C103[[#This Row],[FIM]] - tb_C103[[#This Row],[INICIO]]</f>
        <v>0.10416666666424135</v>
      </c>
    </row>
    <row r="4424" spans="1:15" x14ac:dyDescent="0.25">
      <c r="A4424" t="s">
        <v>6459</v>
      </c>
      <c r="B4424">
        <v>2509</v>
      </c>
      <c r="C4424">
        <v>5</v>
      </c>
      <c r="D4424" t="s">
        <v>8690</v>
      </c>
      <c r="E4424" s="9">
        <v>45476.6875</v>
      </c>
      <c r="F4424" s="9">
        <v>45476.791666666664</v>
      </c>
      <c r="G4424">
        <v>9006</v>
      </c>
      <c r="H4424" t="s">
        <v>4847</v>
      </c>
      <c r="I4424" t="s">
        <v>874</v>
      </c>
      <c r="J4424" t="s">
        <v>8674</v>
      </c>
      <c r="K4424" s="9">
        <v>45496.352106481485</v>
      </c>
      <c r="L4424" s="13">
        <f>IFERROR(_xlfn.XLOOKUP(tb_C103[[#This Row],[OS]],[1]!tb_C101[OS],[1]!tb_C101[DATA_ABERTURA]),0)</f>
        <v>45470.670219907406</v>
      </c>
      <c r="M4424" s="7" t="str">
        <f>IFERROR(_xlfn.XLOOKUP(tb_C103[[#This Row],[OS]],[1]!tb_C101[OS],[1]!tb_C101[SITUACAO_OS]),0)</f>
        <v>F</v>
      </c>
      <c r="N4424" t="str">
        <f>_xlfn.XLOOKUP(tb_C103[[#This Row],[OS]],[1]!tb_C101[OS],[1]!tb_C101[OFICINA])</f>
        <v>Eletrico</v>
      </c>
      <c r="O4424" s="14">
        <f>tb_C103[[#This Row],[FIM]] - tb_C103[[#This Row],[INICIO]]</f>
        <v>0.10416666666424135</v>
      </c>
    </row>
    <row r="4425" spans="1:15" x14ac:dyDescent="0.25">
      <c r="A4425" t="s">
        <v>6398</v>
      </c>
      <c r="B4425">
        <v>2510</v>
      </c>
      <c r="C4425">
        <v>3</v>
      </c>
      <c r="D4425" t="s">
        <v>8673</v>
      </c>
      <c r="E4425" s="9">
        <v>45470.788194444445</v>
      </c>
      <c r="F4425" s="9">
        <v>45470.809027777781</v>
      </c>
      <c r="G4425">
        <v>115</v>
      </c>
      <c r="H4425" t="s">
        <v>197</v>
      </c>
      <c r="I4425" t="s">
        <v>184</v>
      </c>
      <c r="J4425" t="s">
        <v>8671</v>
      </c>
      <c r="K4425" s="9">
        <v>45488.349027777775</v>
      </c>
      <c r="L4425" s="13">
        <f>IFERROR(_xlfn.XLOOKUP(tb_C103[[#This Row],[OS]],[1]!tb_C101[OS],[1]!tb_C101[DATA_ABERTURA]),0)</f>
        <v>45470.788344907407</v>
      </c>
      <c r="M4425" s="7" t="str">
        <f>IFERROR(_xlfn.XLOOKUP(tb_C103[[#This Row],[OS]],[1]!tb_C101[OS],[1]!tb_C101[SITUACAO_OS]),0)</f>
        <v>F</v>
      </c>
      <c r="N4425" t="str">
        <f>_xlfn.XLOOKUP(tb_C103[[#This Row],[OS]],[1]!tb_C101[OS],[1]!tb_C101[OFICINA])</f>
        <v>Mecanico</v>
      </c>
      <c r="O4425" s="14">
        <f>tb_C103[[#This Row],[FIM]] - tb_C103[[#This Row],[INICIO]]</f>
        <v>2.0833333335758653E-2</v>
      </c>
    </row>
    <row r="4426" spans="1:15" x14ac:dyDescent="0.25">
      <c r="A4426" t="s">
        <v>6459</v>
      </c>
      <c r="B4426">
        <v>2511</v>
      </c>
      <c r="C4426">
        <v>3</v>
      </c>
      <c r="D4426" t="s">
        <v>8673</v>
      </c>
      <c r="E4426" s="9">
        <v>45470.902777777781</v>
      </c>
      <c r="F4426" s="9">
        <v>45470.931250000001</v>
      </c>
      <c r="G4426">
        <v>502</v>
      </c>
      <c r="H4426" t="s">
        <v>246</v>
      </c>
      <c r="I4426" t="s">
        <v>24</v>
      </c>
      <c r="J4426" t="s">
        <v>8674</v>
      </c>
      <c r="K4426" s="9">
        <v>45474.361990740741</v>
      </c>
      <c r="L4426" s="13">
        <f>IFERROR(_xlfn.XLOOKUP(tb_C103[[#This Row],[OS]],[1]!tb_C101[OS],[1]!tb_C101[DATA_ABERTURA]),0)</f>
        <v>45470.974108796298</v>
      </c>
      <c r="M4426" s="7" t="str">
        <f>IFERROR(_xlfn.XLOOKUP(tb_C103[[#This Row],[OS]],[1]!tb_C101[OS],[1]!tb_C101[SITUACAO_OS]),0)</f>
        <v>F</v>
      </c>
      <c r="N4426" t="str">
        <f>_xlfn.XLOOKUP(tb_C103[[#This Row],[OS]],[1]!tb_C101[OS],[1]!tb_C101[OFICINA])</f>
        <v>Eletrico</v>
      </c>
      <c r="O4426" s="14">
        <f>tb_C103[[#This Row],[FIM]] - tb_C103[[#This Row],[INICIO]]</f>
        <v>2.8472222220443655E-2</v>
      </c>
    </row>
    <row r="4427" spans="1:15" x14ac:dyDescent="0.25">
      <c r="A4427" t="s">
        <v>1764</v>
      </c>
      <c r="B4427">
        <v>2512</v>
      </c>
      <c r="C4427">
        <v>3</v>
      </c>
      <c r="D4427" t="s">
        <v>8673</v>
      </c>
      <c r="E4427" s="9">
        <v>45471.069444444445</v>
      </c>
      <c r="F4427" s="9">
        <v>45471.076388888891</v>
      </c>
      <c r="G4427">
        <v>108</v>
      </c>
      <c r="H4427" t="s">
        <v>317</v>
      </c>
      <c r="I4427" t="s">
        <v>184</v>
      </c>
      <c r="J4427" t="s">
        <v>8683</v>
      </c>
      <c r="K4427" s="9">
        <v>45474.363622685189</v>
      </c>
      <c r="L4427" s="13">
        <f>IFERROR(_xlfn.XLOOKUP(tb_C103[[#This Row],[OS]],[1]!tb_C101[OS],[1]!tb_C101[DATA_ABERTURA]),0)</f>
        <v>45471.069479166668</v>
      </c>
      <c r="M4427" s="7" t="str">
        <f>IFERROR(_xlfn.XLOOKUP(tb_C103[[#This Row],[OS]],[1]!tb_C101[OS],[1]!tb_C101[SITUACAO_OS]),0)</f>
        <v>F</v>
      </c>
      <c r="N4427" t="str">
        <f>_xlfn.XLOOKUP(tb_C103[[#This Row],[OS]],[1]!tb_C101[OS],[1]!tb_C101[OFICINA])</f>
        <v>Falha Operacinal</v>
      </c>
      <c r="O4427" s="14">
        <f>tb_C103[[#This Row],[FIM]] - tb_C103[[#This Row],[INICIO]]</f>
        <v>6.9444444452528842E-3</v>
      </c>
    </row>
    <row r="4428" spans="1:15" x14ac:dyDescent="0.25">
      <c r="A4428" t="s">
        <v>5388</v>
      </c>
      <c r="B4428">
        <v>2513</v>
      </c>
      <c r="C4428">
        <v>3</v>
      </c>
      <c r="D4428" t="s">
        <v>8673</v>
      </c>
      <c r="E4428" s="9">
        <v>45471.069444444445</v>
      </c>
      <c r="F4428" s="9">
        <v>45471.104166666664</v>
      </c>
      <c r="G4428">
        <v>108</v>
      </c>
      <c r="H4428" t="s">
        <v>317</v>
      </c>
      <c r="I4428" t="s">
        <v>184</v>
      </c>
      <c r="J4428" t="s">
        <v>8671</v>
      </c>
      <c r="K4428" s="9">
        <v>45474.364120370374</v>
      </c>
      <c r="L4428" s="13">
        <f>IFERROR(_xlfn.XLOOKUP(tb_C103[[#This Row],[OS]],[1]!tb_C101[OS],[1]!tb_C101[DATA_ABERTURA]),0)</f>
        <v>45471.070960648147</v>
      </c>
      <c r="M4428" s="7" t="str">
        <f>IFERROR(_xlfn.XLOOKUP(tb_C103[[#This Row],[OS]],[1]!tb_C101[OS],[1]!tb_C101[SITUACAO_OS]),0)</f>
        <v>F</v>
      </c>
      <c r="N4428" t="str">
        <f>_xlfn.XLOOKUP(tb_C103[[#This Row],[OS]],[1]!tb_C101[OS],[1]!tb_C101[OFICINA])</f>
        <v>Mecanico</v>
      </c>
      <c r="O4428" s="14">
        <f>tb_C103[[#This Row],[FIM]] - tb_C103[[#This Row],[INICIO]]</f>
        <v>3.4722222218988463E-2</v>
      </c>
    </row>
    <row r="4429" spans="1:15" x14ac:dyDescent="0.25">
      <c r="A4429" t="s">
        <v>6398</v>
      </c>
      <c r="B4429">
        <v>2514</v>
      </c>
      <c r="C4429">
        <v>3</v>
      </c>
      <c r="D4429" t="s">
        <v>8673</v>
      </c>
      <c r="E4429" s="9">
        <v>45471.625</v>
      </c>
      <c r="F4429" s="9">
        <v>45471.763888888891</v>
      </c>
      <c r="G4429">
        <v>108</v>
      </c>
      <c r="H4429" t="s">
        <v>317</v>
      </c>
      <c r="I4429" t="s">
        <v>184</v>
      </c>
      <c r="J4429" t="s">
        <v>8671</v>
      </c>
      <c r="K4429" s="9">
        <v>45476.615543981483</v>
      </c>
      <c r="L4429" s="13">
        <f>IFERROR(_xlfn.XLOOKUP(tb_C103[[#This Row],[OS]],[1]!tb_C101[OS],[1]!tb_C101[DATA_ABERTURA]),0)</f>
        <v>45471.385208333333</v>
      </c>
      <c r="M4429" s="7" t="str">
        <f>IFERROR(_xlfn.XLOOKUP(tb_C103[[#This Row],[OS]],[1]!tb_C101[OS],[1]!tb_C101[SITUACAO_OS]),0)</f>
        <v>F</v>
      </c>
      <c r="N4429" t="str">
        <f>_xlfn.XLOOKUP(tb_C103[[#This Row],[OS]],[1]!tb_C101[OS],[1]!tb_C101[OFICINA])</f>
        <v>Mecanico</v>
      </c>
      <c r="O4429" s="14">
        <f>tb_C103[[#This Row],[FIM]] - tb_C103[[#This Row],[INICIO]]</f>
        <v>0.13888888889050577</v>
      </c>
    </row>
    <row r="4430" spans="1:15" x14ac:dyDescent="0.25">
      <c r="A4430" t="s">
        <v>8686</v>
      </c>
      <c r="B4430">
        <v>2514</v>
      </c>
      <c r="C4430">
        <v>3</v>
      </c>
      <c r="D4430" t="s">
        <v>8673</v>
      </c>
      <c r="E4430" s="9">
        <v>45471.625</v>
      </c>
      <c r="F4430" s="9">
        <v>45471.763888888891</v>
      </c>
      <c r="G4430">
        <v>108</v>
      </c>
      <c r="H4430" t="s">
        <v>317</v>
      </c>
      <c r="I4430" t="s">
        <v>184</v>
      </c>
      <c r="J4430" t="s">
        <v>8671</v>
      </c>
      <c r="K4430" s="9">
        <v>45476.615543981483</v>
      </c>
      <c r="L4430" s="13">
        <f>IFERROR(_xlfn.XLOOKUP(tb_C103[[#This Row],[OS]],[1]!tb_C101[OS],[1]!tb_C101[DATA_ABERTURA]),0)</f>
        <v>45471.385208333333</v>
      </c>
      <c r="M4430" s="7" t="str">
        <f>IFERROR(_xlfn.XLOOKUP(tb_C103[[#This Row],[OS]],[1]!tb_C101[OS],[1]!tb_C101[SITUACAO_OS]),0)</f>
        <v>F</v>
      </c>
      <c r="N4430" t="str">
        <f>_xlfn.XLOOKUP(tb_C103[[#This Row],[OS]],[1]!tb_C101[OS],[1]!tb_C101[OFICINA])</f>
        <v>Mecanico</v>
      </c>
      <c r="O4430" s="14">
        <f>tb_C103[[#This Row],[FIM]] - tb_C103[[#This Row],[INICIO]]</f>
        <v>0.13888888889050577</v>
      </c>
    </row>
    <row r="4431" spans="1:15" x14ac:dyDescent="0.25">
      <c r="A4431" t="s">
        <v>2551</v>
      </c>
      <c r="B4431">
        <v>2514</v>
      </c>
      <c r="C4431">
        <v>3</v>
      </c>
      <c r="D4431" t="s">
        <v>8673</v>
      </c>
      <c r="E4431" s="9">
        <v>45471.625</v>
      </c>
      <c r="F4431" s="9">
        <v>45471.763888888891</v>
      </c>
      <c r="G4431">
        <v>108</v>
      </c>
      <c r="H4431" t="s">
        <v>317</v>
      </c>
      <c r="I4431" t="s">
        <v>184</v>
      </c>
      <c r="J4431" t="s">
        <v>8671</v>
      </c>
      <c r="K4431" s="9">
        <v>45476.615543981483</v>
      </c>
      <c r="L4431" s="13">
        <f>IFERROR(_xlfn.XLOOKUP(tb_C103[[#This Row],[OS]],[1]!tb_C101[OS],[1]!tb_C101[DATA_ABERTURA]),0)</f>
        <v>45471.385208333333</v>
      </c>
      <c r="M4431" s="7" t="str">
        <f>IFERROR(_xlfn.XLOOKUP(tb_C103[[#This Row],[OS]],[1]!tb_C101[OS],[1]!tb_C101[SITUACAO_OS]),0)</f>
        <v>F</v>
      </c>
      <c r="N4431" t="str">
        <f>_xlfn.XLOOKUP(tb_C103[[#This Row],[OS]],[1]!tb_C101[OS],[1]!tb_C101[OFICINA])</f>
        <v>Mecanico</v>
      </c>
      <c r="O4431" s="14">
        <f>tb_C103[[#This Row],[FIM]] - tb_C103[[#This Row],[INICIO]]</f>
        <v>0.13888888889050577</v>
      </c>
    </row>
    <row r="4432" spans="1:15" x14ac:dyDescent="0.25">
      <c r="A4432" t="s">
        <v>4080</v>
      </c>
      <c r="B4432">
        <v>2514</v>
      </c>
      <c r="C4432">
        <v>3</v>
      </c>
      <c r="D4432" t="s">
        <v>8673</v>
      </c>
      <c r="E4432" s="9">
        <v>45471.625</v>
      </c>
      <c r="F4432" s="9">
        <v>45471.763888888891</v>
      </c>
      <c r="G4432">
        <v>108</v>
      </c>
      <c r="H4432" t="s">
        <v>317</v>
      </c>
      <c r="I4432" t="s">
        <v>184</v>
      </c>
      <c r="J4432" t="s">
        <v>8671</v>
      </c>
      <c r="K4432" s="9">
        <v>45476.615543981483</v>
      </c>
      <c r="L4432" s="13">
        <f>IFERROR(_xlfn.XLOOKUP(tb_C103[[#This Row],[OS]],[1]!tb_C101[OS],[1]!tb_C101[DATA_ABERTURA]),0)</f>
        <v>45471.385208333333</v>
      </c>
      <c r="M4432" s="7" t="str">
        <f>IFERROR(_xlfn.XLOOKUP(tb_C103[[#This Row],[OS]],[1]!tb_C101[OS],[1]!tb_C101[SITUACAO_OS]),0)</f>
        <v>F</v>
      </c>
      <c r="N4432" t="str">
        <f>_xlfn.XLOOKUP(tb_C103[[#This Row],[OS]],[1]!tb_C101[OS],[1]!tb_C101[OFICINA])</f>
        <v>Mecanico</v>
      </c>
      <c r="O4432" s="14">
        <f>tb_C103[[#This Row],[FIM]] - tb_C103[[#This Row],[INICIO]]</f>
        <v>0.13888888889050577</v>
      </c>
    </row>
    <row r="4433" spans="1:15" x14ac:dyDescent="0.25">
      <c r="A4433" t="s">
        <v>6398</v>
      </c>
      <c r="B4433">
        <v>2514</v>
      </c>
      <c r="C4433">
        <v>3</v>
      </c>
      <c r="D4433" t="s">
        <v>8673</v>
      </c>
      <c r="E4433" s="9">
        <v>45471.375</v>
      </c>
      <c r="F4433" s="9">
        <v>45471.625</v>
      </c>
      <c r="G4433">
        <v>108</v>
      </c>
      <c r="H4433" t="s">
        <v>317</v>
      </c>
      <c r="I4433" t="s">
        <v>184</v>
      </c>
      <c r="J4433" t="s">
        <v>8671</v>
      </c>
      <c r="K4433" s="9">
        <v>45476.615543981483</v>
      </c>
      <c r="L4433" s="13">
        <f>IFERROR(_xlfn.XLOOKUP(tb_C103[[#This Row],[OS]],[1]!tb_C101[OS],[1]!tb_C101[DATA_ABERTURA]),0)</f>
        <v>45471.385208333333</v>
      </c>
      <c r="M4433" s="7" t="str">
        <f>IFERROR(_xlfn.XLOOKUP(tb_C103[[#This Row],[OS]],[1]!tb_C101[OS],[1]!tb_C101[SITUACAO_OS]),0)</f>
        <v>F</v>
      </c>
      <c r="N4433" t="str">
        <f>_xlfn.XLOOKUP(tb_C103[[#This Row],[OS]],[1]!tb_C101[OS],[1]!tb_C101[OFICINA])</f>
        <v>Mecanico</v>
      </c>
      <c r="O4433" s="14">
        <f>tb_C103[[#This Row],[FIM]] - tb_C103[[#This Row],[INICIO]]</f>
        <v>0.25</v>
      </c>
    </row>
    <row r="4434" spans="1:15" x14ac:dyDescent="0.25">
      <c r="A4434" t="s">
        <v>8686</v>
      </c>
      <c r="B4434">
        <v>2514</v>
      </c>
      <c r="C4434">
        <v>3</v>
      </c>
      <c r="D4434" t="s">
        <v>8673</v>
      </c>
      <c r="E4434" s="9">
        <v>45471.375</v>
      </c>
      <c r="F4434" s="9">
        <v>45471.625</v>
      </c>
      <c r="G4434">
        <v>108</v>
      </c>
      <c r="H4434" t="s">
        <v>317</v>
      </c>
      <c r="I4434" t="s">
        <v>184</v>
      </c>
      <c r="J4434" t="s">
        <v>8671</v>
      </c>
      <c r="K4434" s="9">
        <v>45476.615543981483</v>
      </c>
      <c r="L4434" s="13">
        <f>IFERROR(_xlfn.XLOOKUP(tb_C103[[#This Row],[OS]],[1]!tb_C101[OS],[1]!tb_C101[DATA_ABERTURA]),0)</f>
        <v>45471.385208333333</v>
      </c>
      <c r="M4434" s="7" t="str">
        <f>IFERROR(_xlfn.XLOOKUP(tb_C103[[#This Row],[OS]],[1]!tb_C101[OS],[1]!tb_C101[SITUACAO_OS]),0)</f>
        <v>F</v>
      </c>
      <c r="N4434" t="str">
        <f>_xlfn.XLOOKUP(tb_C103[[#This Row],[OS]],[1]!tb_C101[OS],[1]!tb_C101[OFICINA])</f>
        <v>Mecanico</v>
      </c>
      <c r="O4434" s="14">
        <f>tb_C103[[#This Row],[FIM]] - tb_C103[[#This Row],[INICIO]]</f>
        <v>0.25</v>
      </c>
    </row>
    <row r="4435" spans="1:15" x14ac:dyDescent="0.25">
      <c r="A4435" t="s">
        <v>2551</v>
      </c>
      <c r="B4435">
        <v>2514</v>
      </c>
      <c r="C4435">
        <v>3</v>
      </c>
      <c r="D4435" t="s">
        <v>8673</v>
      </c>
      <c r="E4435" s="9">
        <v>45471.375</v>
      </c>
      <c r="F4435" s="9">
        <v>45471.625</v>
      </c>
      <c r="G4435">
        <v>108</v>
      </c>
      <c r="H4435" t="s">
        <v>317</v>
      </c>
      <c r="I4435" t="s">
        <v>184</v>
      </c>
      <c r="J4435" t="s">
        <v>8671</v>
      </c>
      <c r="K4435" s="9">
        <v>45476.615543981483</v>
      </c>
      <c r="L4435" s="13">
        <f>IFERROR(_xlfn.XLOOKUP(tb_C103[[#This Row],[OS]],[1]!tb_C101[OS],[1]!tb_C101[DATA_ABERTURA]),0)</f>
        <v>45471.385208333333</v>
      </c>
      <c r="M4435" s="7" t="str">
        <f>IFERROR(_xlfn.XLOOKUP(tb_C103[[#This Row],[OS]],[1]!tb_C101[OS],[1]!tb_C101[SITUACAO_OS]),0)</f>
        <v>F</v>
      </c>
      <c r="N4435" t="str">
        <f>_xlfn.XLOOKUP(tb_C103[[#This Row],[OS]],[1]!tb_C101[OS],[1]!tb_C101[OFICINA])</f>
        <v>Mecanico</v>
      </c>
      <c r="O4435" s="14">
        <f>tb_C103[[#This Row],[FIM]] - tb_C103[[#This Row],[INICIO]]</f>
        <v>0.25</v>
      </c>
    </row>
    <row r="4436" spans="1:15" x14ac:dyDescent="0.25">
      <c r="A4436" t="s">
        <v>4080</v>
      </c>
      <c r="B4436">
        <v>2514</v>
      </c>
      <c r="C4436">
        <v>3</v>
      </c>
      <c r="D4436" t="s">
        <v>8673</v>
      </c>
      <c r="E4436" s="9">
        <v>45471.375</v>
      </c>
      <c r="F4436" s="9">
        <v>45471.625</v>
      </c>
      <c r="G4436">
        <v>108</v>
      </c>
      <c r="H4436" t="s">
        <v>317</v>
      </c>
      <c r="I4436" t="s">
        <v>184</v>
      </c>
      <c r="J4436" t="s">
        <v>8671</v>
      </c>
      <c r="K4436" s="9">
        <v>45476.615543981483</v>
      </c>
      <c r="L4436" s="13">
        <f>IFERROR(_xlfn.XLOOKUP(tb_C103[[#This Row],[OS]],[1]!tb_C101[OS],[1]!tb_C101[DATA_ABERTURA]),0)</f>
        <v>45471.385208333333</v>
      </c>
      <c r="M4436" s="7" t="str">
        <f>IFERROR(_xlfn.XLOOKUP(tb_C103[[#This Row],[OS]],[1]!tb_C101[OS],[1]!tb_C101[SITUACAO_OS]),0)</f>
        <v>F</v>
      </c>
      <c r="N4436" t="str">
        <f>_xlfn.XLOOKUP(tb_C103[[#This Row],[OS]],[1]!tb_C101[OS],[1]!tb_C101[OFICINA])</f>
        <v>Mecanico</v>
      </c>
      <c r="O4436" s="14">
        <f>tb_C103[[#This Row],[FIM]] - tb_C103[[#This Row],[INICIO]]</f>
        <v>0.25</v>
      </c>
    </row>
    <row r="4437" spans="1:15" x14ac:dyDescent="0.25">
      <c r="A4437" t="s">
        <v>6398</v>
      </c>
      <c r="B4437">
        <v>2514</v>
      </c>
      <c r="C4437">
        <v>3</v>
      </c>
      <c r="D4437" t="s">
        <v>8673</v>
      </c>
      <c r="E4437" s="9">
        <v>45471.375</v>
      </c>
      <c r="F4437" s="9">
        <v>45471.625</v>
      </c>
      <c r="G4437">
        <v>108</v>
      </c>
      <c r="H4437" t="s">
        <v>317</v>
      </c>
      <c r="I4437" t="s">
        <v>184</v>
      </c>
      <c r="J4437" t="s">
        <v>8671</v>
      </c>
      <c r="K4437" s="9">
        <v>45476.615543981483</v>
      </c>
      <c r="L4437" s="13">
        <f>IFERROR(_xlfn.XLOOKUP(tb_C103[[#This Row],[OS]],[1]!tb_C101[OS],[1]!tb_C101[DATA_ABERTURA]),0)</f>
        <v>45471.385208333333</v>
      </c>
      <c r="M4437" s="7" t="str">
        <f>IFERROR(_xlfn.XLOOKUP(tb_C103[[#This Row],[OS]],[1]!tb_C101[OS],[1]!tb_C101[SITUACAO_OS]),0)</f>
        <v>F</v>
      </c>
      <c r="N4437" t="str">
        <f>_xlfn.XLOOKUP(tb_C103[[#This Row],[OS]],[1]!tb_C101[OS],[1]!tb_C101[OFICINA])</f>
        <v>Mecanico</v>
      </c>
      <c r="O4437" s="14">
        <f>tb_C103[[#This Row],[FIM]] - tb_C103[[#This Row],[INICIO]]</f>
        <v>0.25</v>
      </c>
    </row>
    <row r="4438" spans="1:15" x14ac:dyDescent="0.25">
      <c r="A4438" t="s">
        <v>8686</v>
      </c>
      <c r="B4438">
        <v>2514</v>
      </c>
      <c r="C4438">
        <v>3</v>
      </c>
      <c r="D4438" t="s">
        <v>8673</v>
      </c>
      <c r="E4438" s="9">
        <v>45471.375</v>
      </c>
      <c r="F4438" s="9">
        <v>45471.625</v>
      </c>
      <c r="G4438">
        <v>108</v>
      </c>
      <c r="H4438" t="s">
        <v>317</v>
      </c>
      <c r="I4438" t="s">
        <v>184</v>
      </c>
      <c r="J4438" t="s">
        <v>8671</v>
      </c>
      <c r="K4438" s="9">
        <v>45476.615543981483</v>
      </c>
      <c r="L4438" s="13">
        <f>IFERROR(_xlfn.XLOOKUP(tb_C103[[#This Row],[OS]],[1]!tb_C101[OS],[1]!tb_C101[DATA_ABERTURA]),0)</f>
        <v>45471.385208333333</v>
      </c>
      <c r="M4438" s="7" t="str">
        <f>IFERROR(_xlfn.XLOOKUP(tb_C103[[#This Row],[OS]],[1]!tb_C101[OS],[1]!tb_C101[SITUACAO_OS]),0)</f>
        <v>F</v>
      </c>
      <c r="N4438" t="str">
        <f>_xlfn.XLOOKUP(tb_C103[[#This Row],[OS]],[1]!tb_C101[OS],[1]!tb_C101[OFICINA])</f>
        <v>Mecanico</v>
      </c>
      <c r="O4438" s="14">
        <f>tb_C103[[#This Row],[FIM]] - tb_C103[[#This Row],[INICIO]]</f>
        <v>0.25</v>
      </c>
    </row>
    <row r="4439" spans="1:15" x14ac:dyDescent="0.25">
      <c r="A4439" t="s">
        <v>2551</v>
      </c>
      <c r="B4439">
        <v>2514</v>
      </c>
      <c r="C4439">
        <v>3</v>
      </c>
      <c r="D4439" t="s">
        <v>8673</v>
      </c>
      <c r="E4439" s="9">
        <v>45471.375</v>
      </c>
      <c r="F4439" s="9">
        <v>45471.625</v>
      </c>
      <c r="G4439">
        <v>108</v>
      </c>
      <c r="H4439" t="s">
        <v>317</v>
      </c>
      <c r="I4439" t="s">
        <v>184</v>
      </c>
      <c r="J4439" t="s">
        <v>8671</v>
      </c>
      <c r="K4439" s="9">
        <v>45476.615543981483</v>
      </c>
      <c r="L4439" s="13">
        <f>IFERROR(_xlfn.XLOOKUP(tb_C103[[#This Row],[OS]],[1]!tb_C101[OS],[1]!tb_C101[DATA_ABERTURA]),0)</f>
        <v>45471.385208333333</v>
      </c>
      <c r="M4439" s="7" t="str">
        <f>IFERROR(_xlfn.XLOOKUP(tb_C103[[#This Row],[OS]],[1]!tb_C101[OS],[1]!tb_C101[SITUACAO_OS]),0)</f>
        <v>F</v>
      </c>
      <c r="N4439" t="str">
        <f>_xlfn.XLOOKUP(tb_C103[[#This Row],[OS]],[1]!tb_C101[OS],[1]!tb_C101[OFICINA])</f>
        <v>Mecanico</v>
      </c>
      <c r="O4439" s="14">
        <f>tb_C103[[#This Row],[FIM]] - tb_C103[[#This Row],[INICIO]]</f>
        <v>0.25</v>
      </c>
    </row>
    <row r="4440" spans="1:15" x14ac:dyDescent="0.25">
      <c r="A4440" t="s">
        <v>4080</v>
      </c>
      <c r="B4440">
        <v>2514</v>
      </c>
      <c r="C4440">
        <v>3</v>
      </c>
      <c r="D4440" t="s">
        <v>8673</v>
      </c>
      <c r="E4440" s="9">
        <v>45471.375</v>
      </c>
      <c r="F4440" s="9">
        <v>45471.625</v>
      </c>
      <c r="G4440">
        <v>108</v>
      </c>
      <c r="H4440" t="s">
        <v>317</v>
      </c>
      <c r="I4440" t="s">
        <v>184</v>
      </c>
      <c r="J4440" t="s">
        <v>8671</v>
      </c>
      <c r="K4440" s="9">
        <v>45476.615543981483</v>
      </c>
      <c r="L4440" s="13">
        <f>IFERROR(_xlfn.XLOOKUP(tb_C103[[#This Row],[OS]],[1]!tb_C101[OS],[1]!tb_C101[DATA_ABERTURA]),0)</f>
        <v>45471.385208333333</v>
      </c>
      <c r="M4440" s="7" t="str">
        <f>IFERROR(_xlfn.XLOOKUP(tb_C103[[#This Row],[OS]],[1]!tb_C101[OS],[1]!tb_C101[SITUACAO_OS]),0)</f>
        <v>F</v>
      </c>
      <c r="N4440" t="str">
        <f>_xlfn.XLOOKUP(tb_C103[[#This Row],[OS]],[1]!tb_C101[OS],[1]!tb_C101[OFICINA])</f>
        <v>Mecanico</v>
      </c>
      <c r="O4440" s="14">
        <f>tb_C103[[#This Row],[FIM]] - tb_C103[[#This Row],[INICIO]]</f>
        <v>0.25</v>
      </c>
    </row>
    <row r="4441" spans="1:15" x14ac:dyDescent="0.25">
      <c r="A4441" t="s">
        <v>6398</v>
      </c>
      <c r="B4441">
        <v>2514</v>
      </c>
      <c r="C4441">
        <v>3</v>
      </c>
      <c r="D4441" t="s">
        <v>8673</v>
      </c>
      <c r="E4441" s="9">
        <v>45471.375</v>
      </c>
      <c r="F4441" s="9">
        <v>45471.416666666664</v>
      </c>
      <c r="G4441">
        <v>108</v>
      </c>
      <c r="H4441" t="s">
        <v>317</v>
      </c>
      <c r="I4441" t="s">
        <v>184</v>
      </c>
      <c r="J4441" t="s">
        <v>8671</v>
      </c>
      <c r="K4441" s="9">
        <v>45476.615543981483</v>
      </c>
      <c r="L4441" s="13">
        <f>IFERROR(_xlfn.XLOOKUP(tb_C103[[#This Row],[OS]],[1]!tb_C101[OS],[1]!tb_C101[DATA_ABERTURA]),0)</f>
        <v>45471.385208333333</v>
      </c>
      <c r="M4441" s="7" t="str">
        <f>IFERROR(_xlfn.XLOOKUP(tb_C103[[#This Row],[OS]],[1]!tb_C101[OS],[1]!tb_C101[SITUACAO_OS]),0)</f>
        <v>F</v>
      </c>
      <c r="N4441" t="str">
        <f>_xlfn.XLOOKUP(tb_C103[[#This Row],[OS]],[1]!tb_C101[OS],[1]!tb_C101[OFICINA])</f>
        <v>Mecanico</v>
      </c>
      <c r="O4441" s="14">
        <f>tb_C103[[#This Row],[FIM]] - tb_C103[[#This Row],[INICIO]]</f>
        <v>4.1666666664241347E-2</v>
      </c>
    </row>
    <row r="4442" spans="1:15" x14ac:dyDescent="0.25">
      <c r="A4442" t="s">
        <v>8686</v>
      </c>
      <c r="B4442">
        <v>2514</v>
      </c>
      <c r="C4442">
        <v>3</v>
      </c>
      <c r="D4442" t="s">
        <v>8673</v>
      </c>
      <c r="E4442" s="9">
        <v>45471.375</v>
      </c>
      <c r="F4442" s="9">
        <v>45471.416666666664</v>
      </c>
      <c r="G4442">
        <v>108</v>
      </c>
      <c r="H4442" t="s">
        <v>317</v>
      </c>
      <c r="I4442" t="s">
        <v>184</v>
      </c>
      <c r="J4442" t="s">
        <v>8671</v>
      </c>
      <c r="K4442" s="9">
        <v>45476.615543981483</v>
      </c>
      <c r="L4442" s="13">
        <f>IFERROR(_xlfn.XLOOKUP(tb_C103[[#This Row],[OS]],[1]!tb_C101[OS],[1]!tb_C101[DATA_ABERTURA]),0)</f>
        <v>45471.385208333333</v>
      </c>
      <c r="M4442" s="7" t="str">
        <f>IFERROR(_xlfn.XLOOKUP(tb_C103[[#This Row],[OS]],[1]!tb_C101[OS],[1]!tb_C101[SITUACAO_OS]),0)</f>
        <v>F</v>
      </c>
      <c r="N4442" t="str">
        <f>_xlfn.XLOOKUP(tb_C103[[#This Row],[OS]],[1]!tb_C101[OS],[1]!tb_C101[OFICINA])</f>
        <v>Mecanico</v>
      </c>
      <c r="O4442" s="14">
        <f>tb_C103[[#This Row],[FIM]] - tb_C103[[#This Row],[INICIO]]</f>
        <v>4.1666666664241347E-2</v>
      </c>
    </row>
    <row r="4443" spans="1:15" x14ac:dyDescent="0.25">
      <c r="A4443" t="s">
        <v>2551</v>
      </c>
      <c r="B4443">
        <v>2514</v>
      </c>
      <c r="C4443">
        <v>3</v>
      </c>
      <c r="D4443" t="s">
        <v>8673</v>
      </c>
      <c r="E4443" s="9">
        <v>45471.375</v>
      </c>
      <c r="F4443" s="9">
        <v>45471.416666666664</v>
      </c>
      <c r="G4443">
        <v>108</v>
      </c>
      <c r="H4443" t="s">
        <v>317</v>
      </c>
      <c r="I4443" t="s">
        <v>184</v>
      </c>
      <c r="J4443" t="s">
        <v>8671</v>
      </c>
      <c r="K4443" s="9">
        <v>45476.615543981483</v>
      </c>
      <c r="L4443" s="13">
        <f>IFERROR(_xlfn.XLOOKUP(tb_C103[[#This Row],[OS]],[1]!tb_C101[OS],[1]!tb_C101[DATA_ABERTURA]),0)</f>
        <v>45471.385208333333</v>
      </c>
      <c r="M4443" s="7" t="str">
        <f>IFERROR(_xlfn.XLOOKUP(tb_C103[[#This Row],[OS]],[1]!tb_C101[OS],[1]!tb_C101[SITUACAO_OS]),0)</f>
        <v>F</v>
      </c>
      <c r="N4443" t="str">
        <f>_xlfn.XLOOKUP(tb_C103[[#This Row],[OS]],[1]!tb_C101[OS],[1]!tb_C101[OFICINA])</f>
        <v>Mecanico</v>
      </c>
      <c r="O4443" s="14">
        <f>tb_C103[[#This Row],[FIM]] - tb_C103[[#This Row],[INICIO]]</f>
        <v>4.1666666664241347E-2</v>
      </c>
    </row>
    <row r="4444" spans="1:15" x14ac:dyDescent="0.25">
      <c r="A4444" t="s">
        <v>4080</v>
      </c>
      <c r="B4444">
        <v>2514</v>
      </c>
      <c r="C4444">
        <v>3</v>
      </c>
      <c r="D4444" t="s">
        <v>8673</v>
      </c>
      <c r="E4444" s="9">
        <v>45471.375</v>
      </c>
      <c r="F4444" s="9">
        <v>45471.416666666664</v>
      </c>
      <c r="G4444">
        <v>108</v>
      </c>
      <c r="H4444" t="s">
        <v>317</v>
      </c>
      <c r="I4444" t="s">
        <v>184</v>
      </c>
      <c r="J4444" t="s">
        <v>8671</v>
      </c>
      <c r="K4444" s="9">
        <v>45476.615543981483</v>
      </c>
      <c r="L4444" s="13">
        <f>IFERROR(_xlfn.XLOOKUP(tb_C103[[#This Row],[OS]],[1]!tb_C101[OS],[1]!tb_C101[DATA_ABERTURA]),0)</f>
        <v>45471.385208333333</v>
      </c>
      <c r="M4444" s="7" t="str">
        <f>IFERROR(_xlfn.XLOOKUP(tb_C103[[#This Row],[OS]],[1]!tb_C101[OS],[1]!tb_C101[SITUACAO_OS]),0)</f>
        <v>F</v>
      </c>
      <c r="N4444" t="str">
        <f>_xlfn.XLOOKUP(tb_C103[[#This Row],[OS]],[1]!tb_C101[OS],[1]!tb_C101[OFICINA])</f>
        <v>Mecanico</v>
      </c>
      <c r="O4444" s="14">
        <f>tb_C103[[#This Row],[FIM]] - tb_C103[[#This Row],[INICIO]]</f>
        <v>4.1666666664241347E-2</v>
      </c>
    </row>
    <row r="4445" spans="1:15" x14ac:dyDescent="0.25">
      <c r="A4445" t="s">
        <v>5446</v>
      </c>
      <c r="B4445">
        <v>2515</v>
      </c>
      <c r="C4445">
        <v>1</v>
      </c>
      <c r="D4445" t="s">
        <v>8677</v>
      </c>
      <c r="E4445" s="9">
        <v>44740.625</v>
      </c>
      <c r="F4445" s="9">
        <v>44740.666666666664</v>
      </c>
      <c r="G4445">
        <v>108</v>
      </c>
      <c r="H4445" t="s">
        <v>317</v>
      </c>
      <c r="I4445" t="s">
        <v>184</v>
      </c>
      <c r="J4445" t="s">
        <v>8674</v>
      </c>
      <c r="K4445" s="9">
        <v>45474.365034722221</v>
      </c>
      <c r="L4445" s="13">
        <f>IFERROR(_xlfn.XLOOKUP(tb_C103[[#This Row],[OS]],[1]!tb_C101[OS],[1]!tb_C101[DATA_ABERTURA]),0)</f>
        <v>45471.387303240743</v>
      </c>
      <c r="M4445" s="7" t="str">
        <f>IFERROR(_xlfn.XLOOKUP(tb_C103[[#This Row],[OS]],[1]!tb_C101[OS],[1]!tb_C101[SITUACAO_OS]),0)</f>
        <v>F</v>
      </c>
      <c r="N4445" t="str">
        <f>_xlfn.XLOOKUP(tb_C103[[#This Row],[OS]],[1]!tb_C101[OS],[1]!tb_C101[OFICINA])</f>
        <v>Eletrico</v>
      </c>
      <c r="O4445" s="14">
        <f>tb_C103[[#This Row],[FIM]] - tb_C103[[#This Row],[INICIO]]</f>
        <v>4.1666666664241347E-2</v>
      </c>
    </row>
    <row r="4446" spans="1:15" x14ac:dyDescent="0.25">
      <c r="A4446" t="s">
        <v>6459</v>
      </c>
      <c r="B4446">
        <v>2515</v>
      </c>
      <c r="C4446">
        <v>1</v>
      </c>
      <c r="D4446" t="s">
        <v>8677</v>
      </c>
      <c r="E4446" s="9">
        <v>44740.625</v>
      </c>
      <c r="F4446" s="9">
        <v>44740.666666666664</v>
      </c>
      <c r="G4446">
        <v>108</v>
      </c>
      <c r="H4446" t="s">
        <v>317</v>
      </c>
      <c r="I4446" t="s">
        <v>184</v>
      </c>
      <c r="J4446" t="s">
        <v>8674</v>
      </c>
      <c r="K4446" s="9">
        <v>45474.365034722221</v>
      </c>
      <c r="L4446" s="13">
        <f>IFERROR(_xlfn.XLOOKUP(tb_C103[[#This Row],[OS]],[1]!tb_C101[OS],[1]!tb_C101[DATA_ABERTURA]),0)</f>
        <v>45471.387303240743</v>
      </c>
      <c r="M4446" s="7" t="str">
        <f>IFERROR(_xlfn.XLOOKUP(tb_C103[[#This Row],[OS]],[1]!tb_C101[OS],[1]!tb_C101[SITUACAO_OS]),0)</f>
        <v>F</v>
      </c>
      <c r="N4446" t="str">
        <f>_xlfn.XLOOKUP(tb_C103[[#This Row],[OS]],[1]!tb_C101[OS],[1]!tb_C101[OFICINA])</f>
        <v>Eletrico</v>
      </c>
      <c r="O4446" s="14">
        <f>tb_C103[[#This Row],[FIM]] - tb_C103[[#This Row],[INICIO]]</f>
        <v>4.1666666664241347E-2</v>
      </c>
    </row>
    <row r="4447" spans="1:15" x14ac:dyDescent="0.25">
      <c r="A4447" t="s">
        <v>5446</v>
      </c>
      <c r="B4447">
        <v>2515</v>
      </c>
      <c r="C4447">
        <v>1</v>
      </c>
      <c r="D4447" t="s">
        <v>8677</v>
      </c>
      <c r="E4447" s="9">
        <v>44740.625</v>
      </c>
      <c r="F4447" s="9">
        <v>44740.666666666664</v>
      </c>
      <c r="G4447">
        <v>108</v>
      </c>
      <c r="H4447" t="s">
        <v>317</v>
      </c>
      <c r="I4447" t="s">
        <v>184</v>
      </c>
      <c r="J4447" t="s">
        <v>8674</v>
      </c>
      <c r="K4447" s="9">
        <v>45474.365034722221</v>
      </c>
      <c r="L4447" s="13">
        <f>IFERROR(_xlfn.XLOOKUP(tb_C103[[#This Row],[OS]],[1]!tb_C101[OS],[1]!tb_C101[DATA_ABERTURA]),0)</f>
        <v>45471.387303240743</v>
      </c>
      <c r="M4447" s="7" t="str">
        <f>IFERROR(_xlfn.XLOOKUP(tb_C103[[#This Row],[OS]],[1]!tb_C101[OS],[1]!tb_C101[SITUACAO_OS]),0)</f>
        <v>F</v>
      </c>
      <c r="N4447" t="str">
        <f>_xlfn.XLOOKUP(tb_C103[[#This Row],[OS]],[1]!tb_C101[OS],[1]!tb_C101[OFICINA])</f>
        <v>Eletrico</v>
      </c>
      <c r="O4447" s="14">
        <f>tb_C103[[#This Row],[FIM]] - tb_C103[[#This Row],[INICIO]]</f>
        <v>4.1666666664241347E-2</v>
      </c>
    </row>
    <row r="4448" spans="1:15" x14ac:dyDescent="0.25">
      <c r="A4448" t="s">
        <v>6459</v>
      </c>
      <c r="B4448">
        <v>2515</v>
      </c>
      <c r="C4448">
        <v>1</v>
      </c>
      <c r="D4448" t="s">
        <v>8677</v>
      </c>
      <c r="E4448" s="9">
        <v>44740.625</v>
      </c>
      <c r="F4448" s="9">
        <v>44740.666666666664</v>
      </c>
      <c r="G4448">
        <v>108</v>
      </c>
      <c r="H4448" t="s">
        <v>317</v>
      </c>
      <c r="I4448" t="s">
        <v>184</v>
      </c>
      <c r="J4448" t="s">
        <v>8674</v>
      </c>
      <c r="K4448" s="9">
        <v>45474.365034722221</v>
      </c>
      <c r="L4448" s="13">
        <f>IFERROR(_xlfn.XLOOKUP(tb_C103[[#This Row],[OS]],[1]!tb_C101[OS],[1]!tb_C101[DATA_ABERTURA]),0)</f>
        <v>45471.387303240743</v>
      </c>
      <c r="M4448" s="7" t="str">
        <f>IFERROR(_xlfn.XLOOKUP(tb_C103[[#This Row],[OS]],[1]!tb_C101[OS],[1]!tb_C101[SITUACAO_OS]),0)</f>
        <v>F</v>
      </c>
      <c r="N4448" t="str">
        <f>_xlfn.XLOOKUP(tb_C103[[#This Row],[OS]],[1]!tb_C101[OS],[1]!tb_C101[OFICINA])</f>
        <v>Eletrico</v>
      </c>
      <c r="O4448" s="14">
        <f>tb_C103[[#This Row],[FIM]] - tb_C103[[#This Row],[INICIO]]</f>
        <v>4.1666666664241347E-2</v>
      </c>
    </row>
    <row r="4449" spans="1:15" x14ac:dyDescent="0.25">
      <c r="A4449" t="s">
        <v>2551</v>
      </c>
      <c r="B4449">
        <v>2516</v>
      </c>
      <c r="C4449">
        <v>3</v>
      </c>
      <c r="D4449" t="s">
        <v>8673</v>
      </c>
      <c r="E4449" s="9">
        <v>45471.416666666664</v>
      </c>
      <c r="F4449" s="9">
        <v>45471.458333333336</v>
      </c>
      <c r="G4449">
        <v>418</v>
      </c>
      <c r="H4449" t="s">
        <v>975</v>
      </c>
      <c r="I4449" t="s">
        <v>79</v>
      </c>
      <c r="J4449" t="s">
        <v>8671</v>
      </c>
      <c r="K4449" s="9">
        <v>45475.356516203705</v>
      </c>
      <c r="L4449" s="13">
        <f>IFERROR(_xlfn.XLOOKUP(tb_C103[[#This Row],[OS]],[1]!tb_C101[OS],[1]!tb_C101[DATA_ABERTURA]),0)</f>
        <v>45471.439201388886</v>
      </c>
      <c r="M4449" s="7" t="str">
        <f>IFERROR(_xlfn.XLOOKUP(tb_C103[[#This Row],[OS]],[1]!tb_C101[OS],[1]!tb_C101[SITUACAO_OS]),0)</f>
        <v>F</v>
      </c>
      <c r="N4449" t="str">
        <f>_xlfn.XLOOKUP(tb_C103[[#This Row],[OS]],[1]!tb_C101[OS],[1]!tb_C101[OFICINA])</f>
        <v>Mecanico</v>
      </c>
      <c r="O4449" s="14">
        <f>tb_C103[[#This Row],[FIM]] - tb_C103[[#This Row],[INICIO]]</f>
        <v>4.1666666671517305E-2</v>
      </c>
    </row>
    <row r="4450" spans="1:15" x14ac:dyDescent="0.25">
      <c r="B4450">
        <v>2517</v>
      </c>
      <c r="C4450">
        <v>1</v>
      </c>
      <c r="D4450" t="s">
        <v>8677</v>
      </c>
      <c r="E4450" s="9"/>
      <c r="F4450" s="9"/>
      <c r="G4450">
        <v>301</v>
      </c>
      <c r="H4450" t="s">
        <v>221</v>
      </c>
      <c r="I4450" t="s">
        <v>220</v>
      </c>
      <c r="J4450" t="s">
        <v>8674</v>
      </c>
      <c r="K4450" s="9">
        <v>45518.677418981482</v>
      </c>
      <c r="L4450" s="13">
        <f>IFERROR(_xlfn.XLOOKUP(tb_C103[[#This Row],[OS]],[1]!tb_C101[OS],[1]!tb_C101[DATA_ABERTURA]),0)</f>
        <v>45471.665636574071</v>
      </c>
      <c r="M4450" s="7" t="str">
        <f>IFERROR(_xlfn.XLOOKUP(tb_C103[[#This Row],[OS]],[1]!tb_C101[OS],[1]!tb_C101[SITUACAO_OS]),0)</f>
        <v>F</v>
      </c>
      <c r="N4450" t="str">
        <f>_xlfn.XLOOKUP(tb_C103[[#This Row],[OS]],[1]!tb_C101[OS],[1]!tb_C101[OFICINA])</f>
        <v>Eletrico</v>
      </c>
      <c r="O4450" s="14">
        <f>tb_C103[[#This Row],[FIM]] - tb_C103[[#This Row],[INICIO]]</f>
        <v>0</v>
      </c>
    </row>
    <row r="4451" spans="1:15" x14ac:dyDescent="0.25">
      <c r="A4451" t="s">
        <v>6459</v>
      </c>
      <c r="B4451">
        <v>2518</v>
      </c>
      <c r="C4451">
        <v>3</v>
      </c>
      <c r="D4451" t="s">
        <v>8673</v>
      </c>
      <c r="E4451" s="9">
        <v>45471.614583333336</v>
      </c>
      <c r="F4451" s="9">
        <v>45471.677083333336</v>
      </c>
      <c r="G4451">
        <v>115</v>
      </c>
      <c r="H4451" t="s">
        <v>197</v>
      </c>
      <c r="I4451" t="s">
        <v>184</v>
      </c>
      <c r="J4451" t="s">
        <v>8674</v>
      </c>
      <c r="K4451" s="9">
        <v>45474.365381944444</v>
      </c>
      <c r="L4451" s="13">
        <f>IFERROR(_xlfn.XLOOKUP(tb_C103[[#This Row],[OS]],[1]!tb_C101[OS],[1]!tb_C101[DATA_ABERTURA]),0)</f>
        <v>45471.665844907409</v>
      </c>
      <c r="M4451" s="7" t="str">
        <f>IFERROR(_xlfn.XLOOKUP(tb_C103[[#This Row],[OS]],[1]!tb_C101[OS],[1]!tb_C101[SITUACAO_OS]),0)</f>
        <v>F</v>
      </c>
      <c r="N4451" t="str">
        <f>_xlfn.XLOOKUP(tb_C103[[#This Row],[OS]],[1]!tb_C101[OS],[1]!tb_C101[OFICINA])</f>
        <v>Eletrico</v>
      </c>
      <c r="O4451" s="14">
        <f>tb_C103[[#This Row],[FIM]] - tb_C103[[#This Row],[INICIO]]</f>
        <v>6.25E-2</v>
      </c>
    </row>
    <row r="4452" spans="1:15" x14ac:dyDescent="0.25">
      <c r="A4452" t="s">
        <v>6398</v>
      </c>
      <c r="B4452">
        <v>2519</v>
      </c>
      <c r="C4452">
        <v>1</v>
      </c>
      <c r="D4452" t="s">
        <v>8677</v>
      </c>
      <c r="E4452" s="9">
        <v>45471.78125</v>
      </c>
      <c r="F4452" s="9">
        <v>45471.802083333336</v>
      </c>
      <c r="G4452">
        <v>301</v>
      </c>
      <c r="H4452" t="s">
        <v>221</v>
      </c>
      <c r="I4452" t="s">
        <v>220</v>
      </c>
      <c r="J4452" t="s">
        <v>8671</v>
      </c>
      <c r="K4452" s="9">
        <v>45513.724629629629</v>
      </c>
      <c r="L4452" s="13">
        <f>IFERROR(_xlfn.XLOOKUP(tb_C103[[#This Row],[OS]],[1]!tb_C101[OS],[1]!tb_C101[DATA_ABERTURA]),0)</f>
        <v>45471.666365740741</v>
      </c>
      <c r="M4452" s="7" t="str">
        <f>IFERROR(_xlfn.XLOOKUP(tb_C103[[#This Row],[OS]],[1]!tb_C101[OS],[1]!tb_C101[SITUACAO_OS]),0)</f>
        <v>F</v>
      </c>
      <c r="N4452" t="str">
        <f>_xlfn.XLOOKUP(tb_C103[[#This Row],[OS]],[1]!tb_C101[OS],[1]!tb_C101[OFICINA])</f>
        <v>Mecanico</v>
      </c>
      <c r="O4452" s="14">
        <f>tb_C103[[#This Row],[FIM]] - tb_C103[[#This Row],[INICIO]]</f>
        <v>2.0833333335758653E-2</v>
      </c>
    </row>
    <row r="4453" spans="1:15" x14ac:dyDescent="0.25">
      <c r="A4453" t="s">
        <v>6398</v>
      </c>
      <c r="B4453">
        <v>2520</v>
      </c>
      <c r="C4453">
        <v>1</v>
      </c>
      <c r="D4453" t="s">
        <v>8677</v>
      </c>
      <c r="E4453" s="9">
        <v>45474.75</v>
      </c>
      <c r="F4453" s="9">
        <v>45474.770833333336</v>
      </c>
      <c r="G4453">
        <v>301</v>
      </c>
      <c r="H4453" t="s">
        <v>221</v>
      </c>
      <c r="I4453" t="s">
        <v>220</v>
      </c>
      <c r="J4453" t="s">
        <v>8671</v>
      </c>
      <c r="K4453" s="9">
        <v>45513.721666666665</v>
      </c>
      <c r="L4453" s="13">
        <f>IFERROR(_xlfn.XLOOKUP(tb_C103[[#This Row],[OS]],[1]!tb_C101[OS],[1]!tb_C101[DATA_ABERTURA]),0)</f>
        <v>45471.667326388888</v>
      </c>
      <c r="M4453" s="7" t="str">
        <f>IFERROR(_xlfn.XLOOKUP(tb_C103[[#This Row],[OS]],[1]!tb_C101[OS],[1]!tb_C101[SITUACAO_OS]),0)</f>
        <v>F</v>
      </c>
      <c r="N4453" t="str">
        <f>_xlfn.XLOOKUP(tb_C103[[#This Row],[OS]],[1]!tb_C101[OS],[1]!tb_C101[OFICINA])</f>
        <v>Mecanico</v>
      </c>
      <c r="O4453" s="14">
        <f>tb_C103[[#This Row],[FIM]] - tb_C103[[#This Row],[INICIO]]</f>
        <v>2.0833333335758653E-2</v>
      </c>
    </row>
    <row r="4454" spans="1:15" x14ac:dyDescent="0.25">
      <c r="A4454" t="s">
        <v>6459</v>
      </c>
      <c r="B4454">
        <v>2521</v>
      </c>
      <c r="C4454">
        <v>1</v>
      </c>
      <c r="D4454" t="s">
        <v>8677</v>
      </c>
      <c r="E4454" s="9">
        <v>45471.854166666664</v>
      </c>
      <c r="F4454" s="9">
        <v>45471.9375</v>
      </c>
      <c r="G4454">
        <v>302</v>
      </c>
      <c r="H4454" t="s">
        <v>787</v>
      </c>
      <c r="I4454" t="s">
        <v>220</v>
      </c>
      <c r="J4454" t="s">
        <v>8674</v>
      </c>
      <c r="K4454" s="9">
        <v>45509.684571759259</v>
      </c>
      <c r="L4454" s="13">
        <f>IFERROR(_xlfn.XLOOKUP(tb_C103[[#This Row],[OS]],[1]!tb_C101[OS],[1]!tb_C101[DATA_ABERTURA]),0)</f>
        <v>45471.671030092592</v>
      </c>
      <c r="M4454" s="7" t="str">
        <f>IFERROR(_xlfn.XLOOKUP(tb_C103[[#This Row],[OS]],[1]!tb_C101[OS],[1]!tb_C101[SITUACAO_OS]),0)</f>
        <v>F</v>
      </c>
      <c r="N4454" t="str">
        <f>_xlfn.XLOOKUP(tb_C103[[#This Row],[OS]],[1]!tb_C101[OS],[1]!tb_C101[OFICINA])</f>
        <v>Eletrico</v>
      </c>
      <c r="O4454" s="14">
        <f>tb_C103[[#This Row],[FIM]] - tb_C103[[#This Row],[INICIO]]</f>
        <v>8.3333333335758653E-2</v>
      </c>
    </row>
    <row r="4455" spans="1:15" x14ac:dyDescent="0.25">
      <c r="A4455" t="s">
        <v>6398</v>
      </c>
      <c r="B4455">
        <v>2522</v>
      </c>
      <c r="C4455">
        <v>1</v>
      </c>
      <c r="D4455" t="s">
        <v>8677</v>
      </c>
      <c r="E4455" s="9">
        <v>45474.680555555555</v>
      </c>
      <c r="F4455" s="9">
        <v>45474.708333333336</v>
      </c>
      <c r="G4455">
        <v>302</v>
      </c>
      <c r="H4455" t="s">
        <v>787</v>
      </c>
      <c r="I4455" t="s">
        <v>220</v>
      </c>
      <c r="J4455" t="s">
        <v>8671</v>
      </c>
      <c r="K4455" s="9">
        <v>45513.722731481481</v>
      </c>
      <c r="L4455" s="13">
        <f>IFERROR(_xlfn.XLOOKUP(tb_C103[[#This Row],[OS]],[1]!tb_C101[OS],[1]!tb_C101[DATA_ABERTURA]),0)</f>
        <v>45471.67291666667</v>
      </c>
      <c r="M4455" s="7" t="str">
        <f>IFERROR(_xlfn.XLOOKUP(tb_C103[[#This Row],[OS]],[1]!tb_C101[OS],[1]!tb_C101[SITUACAO_OS]),0)</f>
        <v>F</v>
      </c>
      <c r="N4455" t="str">
        <f>_xlfn.XLOOKUP(tb_C103[[#This Row],[OS]],[1]!tb_C101[OS],[1]!tb_C101[OFICINA])</f>
        <v>Mecanico</v>
      </c>
      <c r="O4455" s="14">
        <f>tb_C103[[#This Row],[FIM]] - tb_C103[[#This Row],[INICIO]]</f>
        <v>2.7777777781011537E-2</v>
      </c>
    </row>
    <row r="4456" spans="1:15" x14ac:dyDescent="0.25">
      <c r="A4456" t="s">
        <v>6398</v>
      </c>
      <c r="B4456">
        <v>2523</v>
      </c>
      <c r="C4456">
        <v>1</v>
      </c>
      <c r="D4456" t="s">
        <v>8677</v>
      </c>
      <c r="E4456" s="9">
        <v>45474.770833333336</v>
      </c>
      <c r="F4456" s="9">
        <v>45474.791666666664</v>
      </c>
      <c r="G4456">
        <v>302</v>
      </c>
      <c r="H4456" t="s">
        <v>787</v>
      </c>
      <c r="I4456" t="s">
        <v>220</v>
      </c>
      <c r="J4456" t="s">
        <v>8671</v>
      </c>
      <c r="K4456" s="9">
        <v>45513.720879629633</v>
      </c>
      <c r="L4456" s="13">
        <f>IFERROR(_xlfn.XLOOKUP(tb_C103[[#This Row],[OS]],[1]!tb_C101[OS],[1]!tb_C101[DATA_ABERTURA]),0)</f>
        <v>45471.673888888887</v>
      </c>
      <c r="M4456" s="7" t="str">
        <f>IFERROR(_xlfn.XLOOKUP(tb_C103[[#This Row],[OS]],[1]!tb_C101[OS],[1]!tb_C101[SITUACAO_OS]),0)</f>
        <v>F</v>
      </c>
      <c r="N4456" t="str">
        <f>_xlfn.XLOOKUP(tb_C103[[#This Row],[OS]],[1]!tb_C101[OS],[1]!tb_C101[OFICINA])</f>
        <v>Mecanico</v>
      </c>
      <c r="O4456" s="14">
        <f>tb_C103[[#This Row],[FIM]] - tb_C103[[#This Row],[INICIO]]</f>
        <v>2.0833333328482695E-2</v>
      </c>
    </row>
    <row r="4457" spans="1:15" x14ac:dyDescent="0.25">
      <c r="A4457" t="s">
        <v>4080</v>
      </c>
      <c r="B4457">
        <v>2524</v>
      </c>
      <c r="C4457">
        <v>3</v>
      </c>
      <c r="D4457" t="s">
        <v>8673</v>
      </c>
      <c r="E4457" s="9">
        <v>45472.302083333336</v>
      </c>
      <c r="F4457" s="9">
        <v>45472.375</v>
      </c>
      <c r="G4457">
        <v>207</v>
      </c>
      <c r="H4457" t="s">
        <v>760</v>
      </c>
      <c r="I4457" t="s">
        <v>175</v>
      </c>
      <c r="J4457" t="s">
        <v>8674</v>
      </c>
      <c r="K4457" s="9">
        <v>45477.344606481478</v>
      </c>
      <c r="L4457" s="13">
        <f>IFERROR(_xlfn.XLOOKUP(tb_C103[[#This Row],[OS]],[1]!tb_C101[OS],[1]!tb_C101[DATA_ABERTURA]),0)</f>
        <v>45472.29959490741</v>
      </c>
      <c r="M4457" s="7" t="str">
        <f>IFERROR(_xlfn.XLOOKUP(tb_C103[[#This Row],[OS]],[1]!tb_C101[OS],[1]!tb_C101[SITUACAO_OS]),0)</f>
        <v>F</v>
      </c>
      <c r="N4457" t="str">
        <f>_xlfn.XLOOKUP(tb_C103[[#This Row],[OS]],[1]!tb_C101[OS],[1]!tb_C101[OFICINA])</f>
        <v>Eletrico</v>
      </c>
      <c r="O4457" s="14">
        <f>tb_C103[[#This Row],[FIM]] - tb_C103[[#This Row],[INICIO]]</f>
        <v>7.2916666664241347E-2</v>
      </c>
    </row>
    <row r="4458" spans="1:15" x14ac:dyDescent="0.25">
      <c r="A4458" t="s">
        <v>6807</v>
      </c>
      <c r="B4458">
        <v>2524</v>
      </c>
      <c r="C4458">
        <v>3</v>
      </c>
      <c r="D4458" t="s">
        <v>8673</v>
      </c>
      <c r="E4458" s="9">
        <v>45472.302083333336</v>
      </c>
      <c r="F4458" s="9">
        <v>45472.375</v>
      </c>
      <c r="G4458">
        <v>207</v>
      </c>
      <c r="H4458" t="s">
        <v>760</v>
      </c>
      <c r="I4458" t="s">
        <v>175</v>
      </c>
      <c r="J4458" t="s">
        <v>8674</v>
      </c>
      <c r="K4458" s="9">
        <v>45477.344606481478</v>
      </c>
      <c r="L4458" s="13">
        <f>IFERROR(_xlfn.XLOOKUP(tb_C103[[#This Row],[OS]],[1]!tb_C101[OS],[1]!tb_C101[DATA_ABERTURA]),0)</f>
        <v>45472.29959490741</v>
      </c>
      <c r="M4458" s="7" t="str">
        <f>IFERROR(_xlfn.XLOOKUP(tb_C103[[#This Row],[OS]],[1]!tb_C101[OS],[1]!tb_C101[SITUACAO_OS]),0)</f>
        <v>F</v>
      </c>
      <c r="N4458" t="str">
        <f>_xlfn.XLOOKUP(tb_C103[[#This Row],[OS]],[1]!tb_C101[OS],[1]!tb_C101[OFICINA])</f>
        <v>Eletrico</v>
      </c>
      <c r="O4458" s="14">
        <f>tb_C103[[#This Row],[FIM]] - tb_C103[[#This Row],[INICIO]]</f>
        <v>7.2916666664241347E-2</v>
      </c>
    </row>
    <row r="4459" spans="1:15" x14ac:dyDescent="0.25">
      <c r="A4459" t="s">
        <v>8330</v>
      </c>
      <c r="B4459">
        <v>2524</v>
      </c>
      <c r="C4459">
        <v>3</v>
      </c>
      <c r="D4459" t="s">
        <v>8673</v>
      </c>
      <c r="E4459" s="9">
        <v>45472.302083333336</v>
      </c>
      <c r="F4459" s="9">
        <v>45472.375</v>
      </c>
      <c r="G4459">
        <v>207</v>
      </c>
      <c r="H4459" t="s">
        <v>760</v>
      </c>
      <c r="I4459" t="s">
        <v>175</v>
      </c>
      <c r="J4459" t="s">
        <v>8674</v>
      </c>
      <c r="K4459" s="9">
        <v>45477.344606481478</v>
      </c>
      <c r="L4459" s="13">
        <f>IFERROR(_xlfn.XLOOKUP(tb_C103[[#This Row],[OS]],[1]!tb_C101[OS],[1]!tb_C101[DATA_ABERTURA]),0)</f>
        <v>45472.29959490741</v>
      </c>
      <c r="M4459" s="7" t="str">
        <f>IFERROR(_xlfn.XLOOKUP(tb_C103[[#This Row],[OS]],[1]!tb_C101[OS],[1]!tb_C101[SITUACAO_OS]),0)</f>
        <v>F</v>
      </c>
      <c r="N4459" t="str">
        <f>_xlfn.XLOOKUP(tb_C103[[#This Row],[OS]],[1]!tb_C101[OS],[1]!tb_C101[OFICINA])</f>
        <v>Eletrico</v>
      </c>
      <c r="O4459" s="14">
        <f>tb_C103[[#This Row],[FIM]] - tb_C103[[#This Row],[INICIO]]</f>
        <v>7.2916666664241347E-2</v>
      </c>
    </row>
    <row r="4460" spans="1:15" x14ac:dyDescent="0.25">
      <c r="A4460" t="s">
        <v>4080</v>
      </c>
      <c r="B4460">
        <v>2524</v>
      </c>
      <c r="C4460">
        <v>3</v>
      </c>
      <c r="D4460" t="s">
        <v>8673</v>
      </c>
      <c r="E4460" s="9">
        <v>45472.302083333336</v>
      </c>
      <c r="F4460" s="9">
        <v>45472.375</v>
      </c>
      <c r="G4460">
        <v>207</v>
      </c>
      <c r="H4460" t="s">
        <v>760</v>
      </c>
      <c r="I4460" t="s">
        <v>175</v>
      </c>
      <c r="J4460" t="s">
        <v>8674</v>
      </c>
      <c r="K4460" s="9">
        <v>45477.344606481478</v>
      </c>
      <c r="L4460" s="13">
        <f>IFERROR(_xlfn.XLOOKUP(tb_C103[[#This Row],[OS]],[1]!tb_C101[OS],[1]!tb_C101[DATA_ABERTURA]),0)</f>
        <v>45472.29959490741</v>
      </c>
      <c r="M4460" s="7" t="str">
        <f>IFERROR(_xlfn.XLOOKUP(tb_C103[[#This Row],[OS]],[1]!tb_C101[OS],[1]!tb_C101[SITUACAO_OS]),0)</f>
        <v>F</v>
      </c>
      <c r="N4460" t="str">
        <f>_xlfn.XLOOKUP(tb_C103[[#This Row],[OS]],[1]!tb_C101[OS],[1]!tb_C101[OFICINA])</f>
        <v>Eletrico</v>
      </c>
      <c r="O4460" s="14">
        <f>tb_C103[[#This Row],[FIM]] - tb_C103[[#This Row],[INICIO]]</f>
        <v>7.2916666664241347E-2</v>
      </c>
    </row>
    <row r="4461" spans="1:15" x14ac:dyDescent="0.25">
      <c r="A4461" t="s">
        <v>6807</v>
      </c>
      <c r="B4461">
        <v>2524</v>
      </c>
      <c r="C4461">
        <v>3</v>
      </c>
      <c r="D4461" t="s">
        <v>8673</v>
      </c>
      <c r="E4461" s="9">
        <v>45472.302083333336</v>
      </c>
      <c r="F4461" s="9">
        <v>45472.375</v>
      </c>
      <c r="G4461">
        <v>207</v>
      </c>
      <c r="H4461" t="s">
        <v>760</v>
      </c>
      <c r="I4461" t="s">
        <v>175</v>
      </c>
      <c r="J4461" t="s">
        <v>8674</v>
      </c>
      <c r="K4461" s="9">
        <v>45477.344606481478</v>
      </c>
      <c r="L4461" s="13">
        <f>IFERROR(_xlfn.XLOOKUP(tb_C103[[#This Row],[OS]],[1]!tb_C101[OS],[1]!tb_C101[DATA_ABERTURA]),0)</f>
        <v>45472.29959490741</v>
      </c>
      <c r="M4461" s="7" t="str">
        <f>IFERROR(_xlfn.XLOOKUP(tb_C103[[#This Row],[OS]],[1]!tb_C101[OS],[1]!tb_C101[SITUACAO_OS]),0)</f>
        <v>F</v>
      </c>
      <c r="N4461" t="str">
        <f>_xlfn.XLOOKUP(tb_C103[[#This Row],[OS]],[1]!tb_C101[OS],[1]!tb_C101[OFICINA])</f>
        <v>Eletrico</v>
      </c>
      <c r="O4461" s="14">
        <f>tb_C103[[#This Row],[FIM]] - tb_C103[[#This Row],[INICIO]]</f>
        <v>7.2916666664241347E-2</v>
      </c>
    </row>
    <row r="4462" spans="1:15" x14ac:dyDescent="0.25">
      <c r="A4462" t="s">
        <v>8330</v>
      </c>
      <c r="B4462">
        <v>2524</v>
      </c>
      <c r="C4462">
        <v>3</v>
      </c>
      <c r="D4462" t="s">
        <v>8673</v>
      </c>
      <c r="E4462" s="9">
        <v>45472.302083333336</v>
      </c>
      <c r="F4462" s="9">
        <v>45472.375</v>
      </c>
      <c r="G4462">
        <v>207</v>
      </c>
      <c r="H4462" t="s">
        <v>760</v>
      </c>
      <c r="I4462" t="s">
        <v>175</v>
      </c>
      <c r="J4462" t="s">
        <v>8674</v>
      </c>
      <c r="K4462" s="9">
        <v>45477.344606481478</v>
      </c>
      <c r="L4462" s="13">
        <f>IFERROR(_xlfn.XLOOKUP(tb_C103[[#This Row],[OS]],[1]!tb_C101[OS],[1]!tb_C101[DATA_ABERTURA]),0)</f>
        <v>45472.29959490741</v>
      </c>
      <c r="M4462" s="7" t="str">
        <f>IFERROR(_xlfn.XLOOKUP(tb_C103[[#This Row],[OS]],[1]!tb_C101[OS],[1]!tb_C101[SITUACAO_OS]),0)</f>
        <v>F</v>
      </c>
      <c r="N4462" t="str">
        <f>_xlfn.XLOOKUP(tb_C103[[#This Row],[OS]],[1]!tb_C101[OS],[1]!tb_C101[OFICINA])</f>
        <v>Eletrico</v>
      </c>
      <c r="O4462" s="14">
        <f>tb_C103[[#This Row],[FIM]] - tb_C103[[#This Row],[INICIO]]</f>
        <v>7.2916666664241347E-2</v>
      </c>
    </row>
    <row r="4463" spans="1:15" x14ac:dyDescent="0.25">
      <c r="A4463" t="s">
        <v>4080</v>
      </c>
      <c r="B4463">
        <v>2524</v>
      </c>
      <c r="C4463">
        <v>3</v>
      </c>
      <c r="D4463" t="s">
        <v>8673</v>
      </c>
      <c r="E4463" s="9">
        <v>45472.333333333336</v>
      </c>
      <c r="F4463" s="9">
        <v>45472.375</v>
      </c>
      <c r="G4463">
        <v>207</v>
      </c>
      <c r="H4463" t="s">
        <v>760</v>
      </c>
      <c r="I4463" t="s">
        <v>175</v>
      </c>
      <c r="J4463" t="s">
        <v>8674</v>
      </c>
      <c r="K4463" s="9">
        <v>45477.344606481478</v>
      </c>
      <c r="L4463" s="13">
        <f>IFERROR(_xlfn.XLOOKUP(tb_C103[[#This Row],[OS]],[1]!tb_C101[OS],[1]!tb_C101[DATA_ABERTURA]),0)</f>
        <v>45472.29959490741</v>
      </c>
      <c r="M4463" s="7" t="str">
        <f>IFERROR(_xlfn.XLOOKUP(tb_C103[[#This Row],[OS]],[1]!tb_C101[OS],[1]!tb_C101[SITUACAO_OS]),0)</f>
        <v>F</v>
      </c>
      <c r="N4463" t="str">
        <f>_xlfn.XLOOKUP(tb_C103[[#This Row],[OS]],[1]!tb_C101[OS],[1]!tb_C101[OFICINA])</f>
        <v>Eletrico</v>
      </c>
      <c r="O4463" s="14">
        <f>tb_C103[[#This Row],[FIM]] - tb_C103[[#This Row],[INICIO]]</f>
        <v>4.1666666664241347E-2</v>
      </c>
    </row>
    <row r="4464" spans="1:15" x14ac:dyDescent="0.25">
      <c r="A4464" t="s">
        <v>6807</v>
      </c>
      <c r="B4464">
        <v>2524</v>
      </c>
      <c r="C4464">
        <v>3</v>
      </c>
      <c r="D4464" t="s">
        <v>8673</v>
      </c>
      <c r="E4464" s="9">
        <v>45472.333333333336</v>
      </c>
      <c r="F4464" s="9">
        <v>45472.375</v>
      </c>
      <c r="G4464">
        <v>207</v>
      </c>
      <c r="H4464" t="s">
        <v>760</v>
      </c>
      <c r="I4464" t="s">
        <v>175</v>
      </c>
      <c r="J4464" t="s">
        <v>8674</v>
      </c>
      <c r="K4464" s="9">
        <v>45477.344606481478</v>
      </c>
      <c r="L4464" s="13">
        <f>IFERROR(_xlfn.XLOOKUP(tb_C103[[#This Row],[OS]],[1]!tb_C101[OS],[1]!tb_C101[DATA_ABERTURA]),0)</f>
        <v>45472.29959490741</v>
      </c>
      <c r="M4464" s="7" t="str">
        <f>IFERROR(_xlfn.XLOOKUP(tb_C103[[#This Row],[OS]],[1]!tb_C101[OS],[1]!tb_C101[SITUACAO_OS]),0)</f>
        <v>F</v>
      </c>
      <c r="N4464" t="str">
        <f>_xlfn.XLOOKUP(tb_C103[[#This Row],[OS]],[1]!tb_C101[OS],[1]!tb_C101[OFICINA])</f>
        <v>Eletrico</v>
      </c>
      <c r="O4464" s="14">
        <f>tb_C103[[#This Row],[FIM]] - tb_C103[[#This Row],[INICIO]]</f>
        <v>4.1666666664241347E-2</v>
      </c>
    </row>
    <row r="4465" spans="1:15" x14ac:dyDescent="0.25">
      <c r="A4465" t="s">
        <v>8330</v>
      </c>
      <c r="B4465">
        <v>2524</v>
      </c>
      <c r="C4465">
        <v>3</v>
      </c>
      <c r="D4465" t="s">
        <v>8673</v>
      </c>
      <c r="E4465" s="9">
        <v>45472.333333333336</v>
      </c>
      <c r="F4465" s="9">
        <v>45472.375</v>
      </c>
      <c r="G4465">
        <v>207</v>
      </c>
      <c r="H4465" t="s">
        <v>760</v>
      </c>
      <c r="I4465" t="s">
        <v>175</v>
      </c>
      <c r="J4465" t="s">
        <v>8674</v>
      </c>
      <c r="K4465" s="9">
        <v>45477.344606481478</v>
      </c>
      <c r="L4465" s="13">
        <f>IFERROR(_xlfn.XLOOKUP(tb_C103[[#This Row],[OS]],[1]!tb_C101[OS],[1]!tb_C101[DATA_ABERTURA]),0)</f>
        <v>45472.29959490741</v>
      </c>
      <c r="M4465" s="7" t="str">
        <f>IFERROR(_xlfn.XLOOKUP(tb_C103[[#This Row],[OS]],[1]!tb_C101[OS],[1]!tb_C101[SITUACAO_OS]),0)</f>
        <v>F</v>
      </c>
      <c r="N4465" t="str">
        <f>_xlfn.XLOOKUP(tb_C103[[#This Row],[OS]],[1]!tb_C101[OS],[1]!tb_C101[OFICINA])</f>
        <v>Eletrico</v>
      </c>
      <c r="O4465" s="14">
        <f>tb_C103[[#This Row],[FIM]] - tb_C103[[#This Row],[INICIO]]</f>
        <v>4.1666666664241347E-2</v>
      </c>
    </row>
    <row r="4466" spans="1:15" x14ac:dyDescent="0.25">
      <c r="A4466" t="s">
        <v>2551</v>
      </c>
      <c r="B4466">
        <v>2525</v>
      </c>
      <c r="C4466">
        <v>3</v>
      </c>
      <c r="D4466" t="s">
        <v>8673</v>
      </c>
      <c r="E4466" s="9">
        <v>45472.3</v>
      </c>
      <c r="F4466" s="9">
        <v>45472.319444444445</v>
      </c>
      <c r="G4466">
        <v>108</v>
      </c>
      <c r="H4466" t="s">
        <v>317</v>
      </c>
      <c r="I4466" t="s">
        <v>184</v>
      </c>
      <c r="J4466" t="s">
        <v>8671</v>
      </c>
      <c r="K4466" s="9">
        <v>45475.356770833336</v>
      </c>
      <c r="L4466" s="13">
        <f>IFERROR(_xlfn.XLOOKUP(tb_C103[[#This Row],[OS]],[1]!tb_C101[OS],[1]!tb_C101[DATA_ABERTURA]),0)</f>
        <v>45472.300509259258</v>
      </c>
      <c r="M4466" s="7" t="str">
        <f>IFERROR(_xlfn.XLOOKUP(tb_C103[[#This Row],[OS]],[1]!tb_C101[OS],[1]!tb_C101[SITUACAO_OS]),0)</f>
        <v>F</v>
      </c>
      <c r="N4466" t="str">
        <f>_xlfn.XLOOKUP(tb_C103[[#This Row],[OS]],[1]!tb_C101[OS],[1]!tb_C101[OFICINA])</f>
        <v>Mecanico</v>
      </c>
      <c r="O4466" s="14">
        <f>tb_C103[[#This Row],[FIM]] - tb_C103[[#This Row],[INICIO]]</f>
        <v>1.9444444442342501E-2</v>
      </c>
    </row>
    <row r="4467" spans="1:15" x14ac:dyDescent="0.25">
      <c r="A4467" t="s">
        <v>1764</v>
      </c>
      <c r="B4467">
        <v>2526</v>
      </c>
      <c r="C4467">
        <v>3</v>
      </c>
      <c r="D4467" t="s">
        <v>8673</v>
      </c>
      <c r="E4467" s="9">
        <v>45472.125</v>
      </c>
      <c r="F4467" s="9">
        <v>45472.145833333336</v>
      </c>
      <c r="G4467">
        <v>1010</v>
      </c>
      <c r="H4467" t="s">
        <v>3182</v>
      </c>
      <c r="I4467" t="s">
        <v>184</v>
      </c>
      <c r="J4467" t="s">
        <v>8674</v>
      </c>
      <c r="K4467" s="9">
        <v>45474.365937499999</v>
      </c>
      <c r="L4467" s="13">
        <f>IFERROR(_xlfn.XLOOKUP(tb_C103[[#This Row],[OS]],[1]!tb_C101[OS],[1]!tb_C101[DATA_ABERTURA]),0)</f>
        <v>45472.306203703702</v>
      </c>
      <c r="M4467" s="7" t="str">
        <f>IFERROR(_xlfn.XLOOKUP(tb_C103[[#This Row],[OS]],[1]!tb_C101[OS],[1]!tb_C101[SITUACAO_OS]),0)</f>
        <v>F</v>
      </c>
      <c r="N4467" t="str">
        <f>_xlfn.XLOOKUP(tb_C103[[#This Row],[OS]],[1]!tb_C101[OS],[1]!tb_C101[OFICINA])</f>
        <v>Eletrico</v>
      </c>
      <c r="O4467" s="14">
        <f>tb_C103[[#This Row],[FIM]] - tb_C103[[#This Row],[INICIO]]</f>
        <v>2.0833333335758653E-2</v>
      </c>
    </row>
    <row r="4468" spans="1:15" x14ac:dyDescent="0.25">
      <c r="A4468" t="s">
        <v>2551</v>
      </c>
      <c r="B4468">
        <v>2527</v>
      </c>
      <c r="C4468">
        <v>3</v>
      </c>
      <c r="D4468" t="s">
        <v>8673</v>
      </c>
      <c r="E4468" s="9">
        <v>45472.384027777778</v>
      </c>
      <c r="F4468" s="9">
        <v>45472.417361111111</v>
      </c>
      <c r="G4468">
        <v>9021</v>
      </c>
      <c r="H4468" t="s">
        <v>4826</v>
      </c>
      <c r="I4468" t="s">
        <v>184</v>
      </c>
      <c r="J4468" t="s">
        <v>8671</v>
      </c>
      <c r="K4468" s="9">
        <v>45476.614953703705</v>
      </c>
      <c r="L4468" s="13">
        <f>IFERROR(_xlfn.XLOOKUP(tb_C103[[#This Row],[OS]],[1]!tb_C101[OS],[1]!tb_C101[DATA_ABERTURA]),0)</f>
        <v>45472.384560185186</v>
      </c>
      <c r="M4468" s="7" t="str">
        <f>IFERROR(_xlfn.XLOOKUP(tb_C103[[#This Row],[OS]],[1]!tb_C101[OS],[1]!tb_C101[SITUACAO_OS]),0)</f>
        <v>F</v>
      </c>
      <c r="N4468" t="str">
        <f>_xlfn.XLOOKUP(tb_C103[[#This Row],[OS]],[1]!tb_C101[OS],[1]!tb_C101[OFICINA])</f>
        <v>Mecanico</v>
      </c>
      <c r="O4468" s="14">
        <f>tb_C103[[#This Row],[FIM]] - tb_C103[[#This Row],[INICIO]]</f>
        <v>3.3333333332848269E-2</v>
      </c>
    </row>
    <row r="4469" spans="1:15" x14ac:dyDescent="0.25">
      <c r="B4469">
        <v>2528</v>
      </c>
      <c r="C4469">
        <v>3</v>
      </c>
      <c r="D4469" t="s">
        <v>8673</v>
      </c>
      <c r="E4469" s="9"/>
      <c r="F4469" s="9"/>
      <c r="G4469">
        <v>207</v>
      </c>
      <c r="H4469" t="s">
        <v>760</v>
      </c>
      <c r="I4469" t="s">
        <v>175</v>
      </c>
      <c r="J4469" t="s">
        <v>8674</v>
      </c>
      <c r="K4469" s="9"/>
      <c r="L4469" s="13">
        <f>IFERROR(_xlfn.XLOOKUP(tb_C103[[#This Row],[OS]],[1]!tb_C101[OS],[1]!tb_C101[DATA_ABERTURA]),0)</f>
        <v>45472.446250000001</v>
      </c>
      <c r="M4469" s="7" t="str">
        <f>IFERROR(_xlfn.XLOOKUP(tb_C103[[#This Row],[OS]],[1]!tb_C101[OS],[1]!tb_C101[SITUACAO_OS]),0)</f>
        <v>A</v>
      </c>
      <c r="N4469" t="str">
        <f>_xlfn.XLOOKUP(tb_C103[[#This Row],[OS]],[1]!tb_C101[OS],[1]!tb_C101[OFICINA])</f>
        <v>Eletrico</v>
      </c>
      <c r="O4469" s="14">
        <f>tb_C103[[#This Row],[FIM]] - tb_C103[[#This Row],[INICIO]]</f>
        <v>0</v>
      </c>
    </row>
    <row r="4470" spans="1:15" x14ac:dyDescent="0.25">
      <c r="A4470" t="s">
        <v>4080</v>
      </c>
      <c r="B4470">
        <v>2529</v>
      </c>
      <c r="C4470">
        <v>3</v>
      </c>
      <c r="D4470" t="s">
        <v>8673</v>
      </c>
      <c r="E4470" s="9">
        <v>45474.423611111109</v>
      </c>
      <c r="F4470" s="9">
        <v>45474.458333333336</v>
      </c>
      <c r="G4470">
        <v>206</v>
      </c>
      <c r="H4470" t="s">
        <v>793</v>
      </c>
      <c r="I4470" t="s">
        <v>175</v>
      </c>
      <c r="J4470" t="s">
        <v>8674</v>
      </c>
      <c r="K4470" s="9">
        <v>45476.614629629628</v>
      </c>
      <c r="L4470" s="13">
        <f>IFERROR(_xlfn.XLOOKUP(tb_C103[[#This Row],[OS]],[1]!tb_C101[OS],[1]!tb_C101[DATA_ABERTURA]),0)</f>
        <v>45474.418842592589</v>
      </c>
      <c r="M4470" s="7" t="str">
        <f>IFERROR(_xlfn.XLOOKUP(tb_C103[[#This Row],[OS]],[1]!tb_C101[OS],[1]!tb_C101[SITUACAO_OS]),0)</f>
        <v>F</v>
      </c>
      <c r="N4470" t="str">
        <f>_xlfn.XLOOKUP(tb_C103[[#This Row],[OS]],[1]!tb_C101[OS],[1]!tb_C101[OFICINA])</f>
        <v>Eletrico</v>
      </c>
      <c r="O4470" s="14">
        <f>tb_C103[[#This Row],[FIM]] - tb_C103[[#This Row],[INICIO]]</f>
        <v>3.4722222226264421E-2</v>
      </c>
    </row>
    <row r="4471" spans="1:15" x14ac:dyDescent="0.25">
      <c r="A4471" t="s">
        <v>8330</v>
      </c>
      <c r="B4471">
        <v>2529</v>
      </c>
      <c r="C4471">
        <v>3</v>
      </c>
      <c r="D4471" t="s">
        <v>8673</v>
      </c>
      <c r="E4471" s="9">
        <v>45474.423611111109</v>
      </c>
      <c r="F4471" s="9">
        <v>45474.458333333336</v>
      </c>
      <c r="G4471">
        <v>206</v>
      </c>
      <c r="H4471" t="s">
        <v>793</v>
      </c>
      <c r="I4471" t="s">
        <v>175</v>
      </c>
      <c r="J4471" t="s">
        <v>8674</v>
      </c>
      <c r="K4471" s="9">
        <v>45476.614629629628</v>
      </c>
      <c r="L4471" s="13">
        <f>IFERROR(_xlfn.XLOOKUP(tb_C103[[#This Row],[OS]],[1]!tb_C101[OS],[1]!tb_C101[DATA_ABERTURA]),0)</f>
        <v>45474.418842592589</v>
      </c>
      <c r="M4471" s="7" t="str">
        <f>IFERROR(_xlfn.XLOOKUP(tb_C103[[#This Row],[OS]],[1]!tb_C101[OS],[1]!tb_C101[SITUACAO_OS]),0)</f>
        <v>F</v>
      </c>
      <c r="N4471" t="str">
        <f>_xlfn.XLOOKUP(tb_C103[[#This Row],[OS]],[1]!tb_C101[OS],[1]!tb_C101[OFICINA])</f>
        <v>Eletrico</v>
      </c>
      <c r="O4471" s="14">
        <f>tb_C103[[#This Row],[FIM]] - tb_C103[[#This Row],[INICIO]]</f>
        <v>3.4722222226264421E-2</v>
      </c>
    </row>
    <row r="4472" spans="1:15" x14ac:dyDescent="0.25">
      <c r="A4472" t="s">
        <v>4080</v>
      </c>
      <c r="B4472">
        <v>2529</v>
      </c>
      <c r="C4472">
        <v>3</v>
      </c>
      <c r="D4472" t="s">
        <v>8673</v>
      </c>
      <c r="E4472" s="9">
        <v>45474.423611111109</v>
      </c>
      <c r="F4472" s="9">
        <v>45474.458333333336</v>
      </c>
      <c r="G4472">
        <v>206</v>
      </c>
      <c r="H4472" t="s">
        <v>793</v>
      </c>
      <c r="I4472" t="s">
        <v>175</v>
      </c>
      <c r="J4472" t="s">
        <v>8674</v>
      </c>
      <c r="K4472" s="9">
        <v>45476.614629629628</v>
      </c>
      <c r="L4472" s="13">
        <f>IFERROR(_xlfn.XLOOKUP(tb_C103[[#This Row],[OS]],[1]!tb_C101[OS],[1]!tb_C101[DATA_ABERTURA]),0)</f>
        <v>45474.418842592589</v>
      </c>
      <c r="M4472" s="7" t="str">
        <f>IFERROR(_xlfn.XLOOKUP(tb_C103[[#This Row],[OS]],[1]!tb_C101[OS],[1]!tb_C101[SITUACAO_OS]),0)</f>
        <v>F</v>
      </c>
      <c r="N4472" t="str">
        <f>_xlfn.XLOOKUP(tb_C103[[#This Row],[OS]],[1]!tb_C101[OS],[1]!tb_C101[OFICINA])</f>
        <v>Eletrico</v>
      </c>
      <c r="O4472" s="14">
        <f>tb_C103[[#This Row],[FIM]] - tb_C103[[#This Row],[INICIO]]</f>
        <v>3.4722222226264421E-2</v>
      </c>
    </row>
    <row r="4473" spans="1:15" x14ac:dyDescent="0.25">
      <c r="A4473" t="s">
        <v>8330</v>
      </c>
      <c r="B4473">
        <v>2529</v>
      </c>
      <c r="C4473">
        <v>3</v>
      </c>
      <c r="D4473" t="s">
        <v>8673</v>
      </c>
      <c r="E4473" s="9">
        <v>45474.423611111109</v>
      </c>
      <c r="F4473" s="9">
        <v>45474.458333333336</v>
      </c>
      <c r="G4473">
        <v>206</v>
      </c>
      <c r="H4473" t="s">
        <v>793</v>
      </c>
      <c r="I4473" t="s">
        <v>175</v>
      </c>
      <c r="J4473" t="s">
        <v>8674</v>
      </c>
      <c r="K4473" s="9">
        <v>45476.614629629628</v>
      </c>
      <c r="L4473" s="13">
        <f>IFERROR(_xlfn.XLOOKUP(tb_C103[[#This Row],[OS]],[1]!tb_C101[OS],[1]!tb_C101[DATA_ABERTURA]),0)</f>
        <v>45474.418842592589</v>
      </c>
      <c r="M4473" s="7" t="str">
        <f>IFERROR(_xlfn.XLOOKUP(tb_C103[[#This Row],[OS]],[1]!tb_C101[OS],[1]!tb_C101[SITUACAO_OS]),0)</f>
        <v>F</v>
      </c>
      <c r="N4473" t="str">
        <f>_xlfn.XLOOKUP(tb_C103[[#This Row],[OS]],[1]!tb_C101[OS],[1]!tb_C101[OFICINA])</f>
        <v>Eletrico</v>
      </c>
      <c r="O4473" s="14">
        <f>tb_C103[[#This Row],[FIM]] - tb_C103[[#This Row],[INICIO]]</f>
        <v>3.4722222226264421E-2</v>
      </c>
    </row>
    <row r="4474" spans="1:15" x14ac:dyDescent="0.25">
      <c r="B4474">
        <v>2530</v>
      </c>
      <c r="C4474">
        <v>3</v>
      </c>
      <c r="D4474" t="s">
        <v>8673</v>
      </c>
      <c r="E4474" s="9"/>
      <c r="F4474" s="9"/>
      <c r="G4474">
        <v>206</v>
      </c>
      <c r="H4474" t="s">
        <v>793</v>
      </c>
      <c r="I4474" t="s">
        <v>175</v>
      </c>
      <c r="J4474" t="s">
        <v>8674</v>
      </c>
      <c r="K4474" s="9"/>
      <c r="L4474" s="13">
        <f>IFERROR(_xlfn.XLOOKUP(tb_C103[[#This Row],[OS]],[1]!tb_C101[OS],[1]!tb_C101[DATA_ABERTURA]),0)</f>
        <v>45474.440694444442</v>
      </c>
      <c r="M4474" s="7" t="str">
        <f>IFERROR(_xlfn.XLOOKUP(tb_C103[[#This Row],[OS]],[1]!tb_C101[OS],[1]!tb_C101[SITUACAO_OS]),0)</f>
        <v>A</v>
      </c>
      <c r="N4474" t="str">
        <f>_xlfn.XLOOKUP(tb_C103[[#This Row],[OS]],[1]!tb_C101[OS],[1]!tb_C101[OFICINA])</f>
        <v>Eletrico</v>
      </c>
      <c r="O4474" s="14">
        <f>tb_C103[[#This Row],[FIM]] - tb_C103[[#This Row],[INICIO]]</f>
        <v>0</v>
      </c>
    </row>
    <row r="4475" spans="1:15" x14ac:dyDescent="0.25">
      <c r="A4475" t="s">
        <v>6807</v>
      </c>
      <c r="B4475">
        <v>2531</v>
      </c>
      <c r="C4475">
        <v>3</v>
      </c>
      <c r="D4475" t="s">
        <v>8673</v>
      </c>
      <c r="E4475" s="9">
        <v>45474.451388888891</v>
      </c>
      <c r="F4475" s="9">
        <v>45474.461805555555</v>
      </c>
      <c r="G4475">
        <v>506</v>
      </c>
      <c r="H4475" t="s">
        <v>819</v>
      </c>
      <c r="I4475" t="s">
        <v>24</v>
      </c>
      <c r="J4475" t="s">
        <v>8674</v>
      </c>
      <c r="K4475" s="9">
        <v>45474.674803240741</v>
      </c>
      <c r="L4475" s="13">
        <f>IFERROR(_xlfn.XLOOKUP(tb_C103[[#This Row],[OS]],[1]!tb_C101[OS],[1]!tb_C101[DATA_ABERTURA]),0)</f>
        <v>45474.443622685183</v>
      </c>
      <c r="M4475" s="7" t="str">
        <f>IFERROR(_xlfn.XLOOKUP(tb_C103[[#This Row],[OS]],[1]!tb_C101[OS],[1]!tb_C101[SITUACAO_OS]),0)</f>
        <v>F</v>
      </c>
      <c r="N4475" t="str">
        <f>_xlfn.XLOOKUP(tb_C103[[#This Row],[OS]],[1]!tb_C101[OS],[1]!tb_C101[OFICINA])</f>
        <v>Eletrico</v>
      </c>
      <c r="O4475" s="14">
        <f>tb_C103[[#This Row],[FIM]] - tb_C103[[#This Row],[INICIO]]</f>
        <v>1.0416666664241347E-2</v>
      </c>
    </row>
    <row r="4476" spans="1:15" x14ac:dyDescent="0.25">
      <c r="A4476" t="s">
        <v>8686</v>
      </c>
      <c r="B4476">
        <v>2532</v>
      </c>
      <c r="C4476">
        <v>3</v>
      </c>
      <c r="D4476" t="s">
        <v>8673</v>
      </c>
      <c r="E4476" s="9">
        <v>45474.3125</v>
      </c>
      <c r="F4476" s="9">
        <v>45477.583333333336</v>
      </c>
      <c r="G4476">
        <v>117</v>
      </c>
      <c r="H4476" t="s">
        <v>354</v>
      </c>
      <c r="I4476" t="s">
        <v>184</v>
      </c>
      <c r="J4476" t="s">
        <v>8671</v>
      </c>
      <c r="K4476" s="9">
        <v>45490.386041666665</v>
      </c>
      <c r="L4476" s="13">
        <f>IFERROR(_xlfn.XLOOKUP(tb_C103[[#This Row],[OS]],[1]!tb_C101[OS],[1]!tb_C101[DATA_ABERTURA]),0)</f>
        <v>45474.455462962964</v>
      </c>
      <c r="M4476" s="7" t="str">
        <f>IFERROR(_xlfn.XLOOKUP(tb_C103[[#This Row],[OS]],[1]!tb_C101[OS],[1]!tb_C101[SITUACAO_OS]),0)</f>
        <v>F</v>
      </c>
      <c r="N4476" t="str">
        <f>_xlfn.XLOOKUP(tb_C103[[#This Row],[OS]],[1]!tb_C101[OS],[1]!tb_C101[OFICINA])</f>
        <v>Mecanico</v>
      </c>
      <c r="O4476" s="14">
        <f>tb_C103[[#This Row],[FIM]] - tb_C103[[#This Row],[INICIO]]</f>
        <v>3.2708333333357587</v>
      </c>
    </row>
    <row r="4477" spans="1:15" x14ac:dyDescent="0.25">
      <c r="A4477" t="s">
        <v>2551</v>
      </c>
      <c r="B4477">
        <v>2532</v>
      </c>
      <c r="C4477">
        <v>3</v>
      </c>
      <c r="D4477" t="s">
        <v>8673</v>
      </c>
      <c r="E4477" s="9">
        <v>45474.3125</v>
      </c>
      <c r="F4477" s="9">
        <v>45477.583333333336</v>
      </c>
      <c r="G4477">
        <v>117</v>
      </c>
      <c r="H4477" t="s">
        <v>354</v>
      </c>
      <c r="I4477" t="s">
        <v>184</v>
      </c>
      <c r="J4477" t="s">
        <v>8671</v>
      </c>
      <c r="K4477" s="9">
        <v>45490.386041666665</v>
      </c>
      <c r="L4477" s="13">
        <f>IFERROR(_xlfn.XLOOKUP(tb_C103[[#This Row],[OS]],[1]!tb_C101[OS],[1]!tb_C101[DATA_ABERTURA]),0)</f>
        <v>45474.455462962964</v>
      </c>
      <c r="M4477" s="7" t="str">
        <f>IFERROR(_xlfn.XLOOKUP(tb_C103[[#This Row],[OS]],[1]!tb_C101[OS],[1]!tb_C101[SITUACAO_OS]),0)</f>
        <v>F</v>
      </c>
      <c r="N4477" t="str">
        <f>_xlfn.XLOOKUP(tb_C103[[#This Row],[OS]],[1]!tb_C101[OS],[1]!tb_C101[OFICINA])</f>
        <v>Mecanico</v>
      </c>
      <c r="O4477" s="14">
        <f>tb_C103[[#This Row],[FIM]] - tb_C103[[#This Row],[INICIO]]</f>
        <v>3.2708333333357587</v>
      </c>
    </row>
    <row r="4478" spans="1:15" x14ac:dyDescent="0.25">
      <c r="A4478" t="s">
        <v>6807</v>
      </c>
      <c r="B4478">
        <v>2532</v>
      </c>
      <c r="C4478">
        <v>3</v>
      </c>
      <c r="D4478" t="s">
        <v>8673</v>
      </c>
      <c r="E4478" s="9">
        <v>45474.3125</v>
      </c>
      <c r="F4478" s="9">
        <v>45477.583333333336</v>
      </c>
      <c r="G4478">
        <v>117</v>
      </c>
      <c r="H4478" t="s">
        <v>354</v>
      </c>
      <c r="I4478" t="s">
        <v>184</v>
      </c>
      <c r="J4478" t="s">
        <v>8671</v>
      </c>
      <c r="K4478" s="9">
        <v>45490.386041666665</v>
      </c>
      <c r="L4478" s="13">
        <f>IFERROR(_xlfn.XLOOKUP(tb_C103[[#This Row],[OS]],[1]!tb_C101[OS],[1]!tb_C101[DATA_ABERTURA]),0)</f>
        <v>45474.455462962964</v>
      </c>
      <c r="M4478" s="7" t="str">
        <f>IFERROR(_xlfn.XLOOKUP(tb_C103[[#This Row],[OS]],[1]!tb_C101[OS],[1]!tb_C101[SITUACAO_OS]),0)</f>
        <v>F</v>
      </c>
      <c r="N4478" t="str">
        <f>_xlfn.XLOOKUP(tb_C103[[#This Row],[OS]],[1]!tb_C101[OS],[1]!tb_C101[OFICINA])</f>
        <v>Mecanico</v>
      </c>
      <c r="O4478" s="14">
        <f>tb_C103[[#This Row],[FIM]] - tb_C103[[#This Row],[INICIO]]</f>
        <v>3.2708333333357587</v>
      </c>
    </row>
    <row r="4479" spans="1:15" x14ac:dyDescent="0.25">
      <c r="A4479" t="s">
        <v>8686</v>
      </c>
      <c r="B4479">
        <v>2532</v>
      </c>
      <c r="C4479">
        <v>3</v>
      </c>
      <c r="D4479" t="s">
        <v>8673</v>
      </c>
      <c r="E4479" s="9">
        <v>45474.25</v>
      </c>
      <c r="F4479" s="9">
        <v>45477.583333333336</v>
      </c>
      <c r="G4479">
        <v>117</v>
      </c>
      <c r="H4479" t="s">
        <v>354</v>
      </c>
      <c r="I4479" t="s">
        <v>184</v>
      </c>
      <c r="J4479" t="s">
        <v>8671</v>
      </c>
      <c r="K4479" s="9">
        <v>45490.386041666665</v>
      </c>
      <c r="L4479" s="13">
        <f>IFERROR(_xlfn.XLOOKUP(tb_C103[[#This Row],[OS]],[1]!tb_C101[OS],[1]!tb_C101[DATA_ABERTURA]),0)</f>
        <v>45474.455462962964</v>
      </c>
      <c r="M4479" s="7" t="str">
        <f>IFERROR(_xlfn.XLOOKUP(tb_C103[[#This Row],[OS]],[1]!tb_C101[OS],[1]!tb_C101[SITUACAO_OS]),0)</f>
        <v>F</v>
      </c>
      <c r="N4479" t="str">
        <f>_xlfn.XLOOKUP(tb_C103[[#This Row],[OS]],[1]!tb_C101[OS],[1]!tb_C101[OFICINA])</f>
        <v>Mecanico</v>
      </c>
      <c r="O4479" s="14">
        <f>tb_C103[[#This Row],[FIM]] - tb_C103[[#This Row],[INICIO]]</f>
        <v>3.3333333333357587</v>
      </c>
    </row>
    <row r="4480" spans="1:15" x14ac:dyDescent="0.25">
      <c r="A4480" t="s">
        <v>2551</v>
      </c>
      <c r="B4480">
        <v>2532</v>
      </c>
      <c r="C4480">
        <v>3</v>
      </c>
      <c r="D4480" t="s">
        <v>8673</v>
      </c>
      <c r="E4480" s="9">
        <v>45474.25</v>
      </c>
      <c r="F4480" s="9">
        <v>45477.583333333336</v>
      </c>
      <c r="G4480">
        <v>117</v>
      </c>
      <c r="H4480" t="s">
        <v>354</v>
      </c>
      <c r="I4480" t="s">
        <v>184</v>
      </c>
      <c r="J4480" t="s">
        <v>8671</v>
      </c>
      <c r="K4480" s="9">
        <v>45490.386041666665</v>
      </c>
      <c r="L4480" s="13">
        <f>IFERROR(_xlfn.XLOOKUP(tb_C103[[#This Row],[OS]],[1]!tb_C101[OS],[1]!tb_C101[DATA_ABERTURA]),0)</f>
        <v>45474.455462962964</v>
      </c>
      <c r="M4480" s="7" t="str">
        <f>IFERROR(_xlfn.XLOOKUP(tb_C103[[#This Row],[OS]],[1]!tb_C101[OS],[1]!tb_C101[SITUACAO_OS]),0)</f>
        <v>F</v>
      </c>
      <c r="N4480" t="str">
        <f>_xlfn.XLOOKUP(tb_C103[[#This Row],[OS]],[1]!tb_C101[OS],[1]!tb_C101[OFICINA])</f>
        <v>Mecanico</v>
      </c>
      <c r="O4480" s="14">
        <f>tb_C103[[#This Row],[FIM]] - tb_C103[[#This Row],[INICIO]]</f>
        <v>3.3333333333357587</v>
      </c>
    </row>
    <row r="4481" spans="1:15" x14ac:dyDescent="0.25">
      <c r="A4481" t="s">
        <v>6807</v>
      </c>
      <c r="B4481">
        <v>2532</v>
      </c>
      <c r="C4481">
        <v>3</v>
      </c>
      <c r="D4481" t="s">
        <v>8673</v>
      </c>
      <c r="E4481" s="9">
        <v>45474.25</v>
      </c>
      <c r="F4481" s="9">
        <v>45477.583333333336</v>
      </c>
      <c r="G4481">
        <v>117</v>
      </c>
      <c r="H4481" t="s">
        <v>354</v>
      </c>
      <c r="I4481" t="s">
        <v>184</v>
      </c>
      <c r="J4481" t="s">
        <v>8671</v>
      </c>
      <c r="K4481" s="9">
        <v>45490.386041666665</v>
      </c>
      <c r="L4481" s="13">
        <f>IFERROR(_xlfn.XLOOKUP(tb_C103[[#This Row],[OS]],[1]!tb_C101[OS],[1]!tb_C101[DATA_ABERTURA]),0)</f>
        <v>45474.455462962964</v>
      </c>
      <c r="M4481" s="7" t="str">
        <f>IFERROR(_xlfn.XLOOKUP(tb_C103[[#This Row],[OS]],[1]!tb_C101[OS],[1]!tb_C101[SITUACAO_OS]),0)</f>
        <v>F</v>
      </c>
      <c r="N4481" t="str">
        <f>_xlfn.XLOOKUP(tb_C103[[#This Row],[OS]],[1]!tb_C101[OS],[1]!tb_C101[OFICINA])</f>
        <v>Mecanico</v>
      </c>
      <c r="O4481" s="14">
        <f>tb_C103[[#This Row],[FIM]] - tb_C103[[#This Row],[INICIO]]</f>
        <v>3.3333333333357587</v>
      </c>
    </row>
    <row r="4482" spans="1:15" x14ac:dyDescent="0.25">
      <c r="A4482" t="s">
        <v>8686</v>
      </c>
      <c r="B4482">
        <v>2532</v>
      </c>
      <c r="C4482">
        <v>3</v>
      </c>
      <c r="D4482" t="s">
        <v>8673</v>
      </c>
      <c r="E4482" s="9">
        <v>45474.25</v>
      </c>
      <c r="F4482" s="9">
        <v>45474.375</v>
      </c>
      <c r="G4482">
        <v>117</v>
      </c>
      <c r="H4482" t="s">
        <v>354</v>
      </c>
      <c r="I4482" t="s">
        <v>184</v>
      </c>
      <c r="J4482" t="s">
        <v>8671</v>
      </c>
      <c r="K4482" s="9">
        <v>45490.386041666665</v>
      </c>
      <c r="L4482" s="13">
        <f>IFERROR(_xlfn.XLOOKUP(tb_C103[[#This Row],[OS]],[1]!tb_C101[OS],[1]!tb_C101[DATA_ABERTURA]),0)</f>
        <v>45474.455462962964</v>
      </c>
      <c r="M4482" s="7" t="str">
        <f>IFERROR(_xlfn.XLOOKUP(tb_C103[[#This Row],[OS]],[1]!tb_C101[OS],[1]!tb_C101[SITUACAO_OS]),0)</f>
        <v>F</v>
      </c>
      <c r="N4482" t="str">
        <f>_xlfn.XLOOKUP(tb_C103[[#This Row],[OS]],[1]!tb_C101[OS],[1]!tb_C101[OFICINA])</f>
        <v>Mecanico</v>
      </c>
      <c r="O4482" s="14">
        <f>tb_C103[[#This Row],[FIM]] - tb_C103[[#This Row],[INICIO]]</f>
        <v>0.125</v>
      </c>
    </row>
    <row r="4483" spans="1:15" x14ac:dyDescent="0.25">
      <c r="A4483" t="s">
        <v>2551</v>
      </c>
      <c r="B4483">
        <v>2532</v>
      </c>
      <c r="C4483">
        <v>3</v>
      </c>
      <c r="D4483" t="s">
        <v>8673</v>
      </c>
      <c r="E4483" s="9">
        <v>45474.25</v>
      </c>
      <c r="F4483" s="9">
        <v>45474.375</v>
      </c>
      <c r="G4483">
        <v>117</v>
      </c>
      <c r="H4483" t="s">
        <v>354</v>
      </c>
      <c r="I4483" t="s">
        <v>184</v>
      </c>
      <c r="J4483" t="s">
        <v>8671</v>
      </c>
      <c r="K4483" s="9">
        <v>45490.386041666665</v>
      </c>
      <c r="L4483" s="13">
        <f>IFERROR(_xlfn.XLOOKUP(tb_C103[[#This Row],[OS]],[1]!tb_C101[OS],[1]!tb_C101[DATA_ABERTURA]),0)</f>
        <v>45474.455462962964</v>
      </c>
      <c r="M4483" s="7" t="str">
        <f>IFERROR(_xlfn.XLOOKUP(tb_C103[[#This Row],[OS]],[1]!tb_C101[OS],[1]!tb_C101[SITUACAO_OS]),0)</f>
        <v>F</v>
      </c>
      <c r="N4483" t="str">
        <f>_xlfn.XLOOKUP(tb_C103[[#This Row],[OS]],[1]!tb_C101[OS],[1]!tb_C101[OFICINA])</f>
        <v>Mecanico</v>
      </c>
      <c r="O4483" s="14">
        <f>tb_C103[[#This Row],[FIM]] - tb_C103[[#This Row],[INICIO]]</f>
        <v>0.125</v>
      </c>
    </row>
    <row r="4484" spans="1:15" x14ac:dyDescent="0.25">
      <c r="A4484" t="s">
        <v>6807</v>
      </c>
      <c r="B4484">
        <v>2532</v>
      </c>
      <c r="C4484">
        <v>3</v>
      </c>
      <c r="D4484" t="s">
        <v>8673</v>
      </c>
      <c r="E4484" s="9">
        <v>45474.25</v>
      </c>
      <c r="F4484" s="9">
        <v>45474.375</v>
      </c>
      <c r="G4484">
        <v>117</v>
      </c>
      <c r="H4484" t="s">
        <v>354</v>
      </c>
      <c r="I4484" t="s">
        <v>184</v>
      </c>
      <c r="J4484" t="s">
        <v>8671</v>
      </c>
      <c r="K4484" s="9">
        <v>45490.386041666665</v>
      </c>
      <c r="L4484" s="13">
        <f>IFERROR(_xlfn.XLOOKUP(tb_C103[[#This Row],[OS]],[1]!tb_C101[OS],[1]!tb_C101[DATA_ABERTURA]),0)</f>
        <v>45474.455462962964</v>
      </c>
      <c r="M4484" s="7" t="str">
        <f>IFERROR(_xlfn.XLOOKUP(tb_C103[[#This Row],[OS]],[1]!tb_C101[OS],[1]!tb_C101[SITUACAO_OS]),0)</f>
        <v>F</v>
      </c>
      <c r="N4484" t="str">
        <f>_xlfn.XLOOKUP(tb_C103[[#This Row],[OS]],[1]!tb_C101[OS],[1]!tb_C101[OFICINA])</f>
        <v>Mecanico</v>
      </c>
      <c r="O4484" s="14">
        <f>tb_C103[[#This Row],[FIM]] - tb_C103[[#This Row],[INICIO]]</f>
        <v>0.125</v>
      </c>
    </row>
    <row r="4485" spans="1:15" x14ac:dyDescent="0.25">
      <c r="A4485" t="s">
        <v>2551</v>
      </c>
      <c r="B4485">
        <v>2533</v>
      </c>
      <c r="C4485">
        <v>3</v>
      </c>
      <c r="D4485" t="s">
        <v>8673</v>
      </c>
      <c r="E4485" s="9">
        <v>45474.482638888891</v>
      </c>
      <c r="F4485" s="9">
        <v>45474.541666666664</v>
      </c>
      <c r="G4485">
        <v>206</v>
      </c>
      <c r="H4485" t="s">
        <v>793</v>
      </c>
      <c r="I4485" t="s">
        <v>175</v>
      </c>
      <c r="J4485" t="s">
        <v>8671</v>
      </c>
      <c r="K4485" s="9">
        <v>45478.687303240738</v>
      </c>
      <c r="L4485" s="13">
        <f>IFERROR(_xlfn.XLOOKUP(tb_C103[[#This Row],[OS]],[1]!tb_C101[OS],[1]!tb_C101[DATA_ABERTURA]),0)</f>
        <v>45474.482847222222</v>
      </c>
      <c r="M4485" s="7" t="str">
        <f>IFERROR(_xlfn.XLOOKUP(tb_C103[[#This Row],[OS]],[1]!tb_C101[OS],[1]!tb_C101[SITUACAO_OS]),0)</f>
        <v>F</v>
      </c>
      <c r="N4485" t="str">
        <f>_xlfn.XLOOKUP(tb_C103[[#This Row],[OS]],[1]!tb_C101[OS],[1]!tb_C101[OFICINA])</f>
        <v>Mecanico</v>
      </c>
      <c r="O4485" s="14">
        <f>tb_C103[[#This Row],[FIM]] - tb_C103[[#This Row],[INICIO]]</f>
        <v>5.9027777773735579E-2</v>
      </c>
    </row>
    <row r="4486" spans="1:15" x14ac:dyDescent="0.25">
      <c r="A4486" t="s">
        <v>1764</v>
      </c>
      <c r="B4486">
        <v>2534</v>
      </c>
      <c r="C4486">
        <v>3</v>
      </c>
      <c r="D4486" t="s">
        <v>8673</v>
      </c>
      <c r="E4486" s="9">
        <v>45444.1875</v>
      </c>
      <c r="F4486" s="9">
        <v>45444.229166666664</v>
      </c>
      <c r="G4486">
        <v>115</v>
      </c>
      <c r="H4486" t="s">
        <v>197</v>
      </c>
      <c r="I4486" t="s">
        <v>184</v>
      </c>
      <c r="J4486" t="s">
        <v>8674</v>
      </c>
      <c r="K4486" s="9">
        <v>45475.356979166667</v>
      </c>
      <c r="L4486" s="13">
        <f>IFERROR(_xlfn.XLOOKUP(tb_C103[[#This Row],[OS]],[1]!tb_C101[OS],[1]!tb_C101[DATA_ABERTURA]),0)</f>
        <v>45474.689884259256</v>
      </c>
      <c r="M4486" s="7" t="str">
        <f>IFERROR(_xlfn.XLOOKUP(tb_C103[[#This Row],[OS]],[1]!tb_C101[OS],[1]!tb_C101[SITUACAO_OS]),0)</f>
        <v>F</v>
      </c>
      <c r="N4486" t="str">
        <f>_xlfn.XLOOKUP(tb_C103[[#This Row],[OS]],[1]!tb_C101[OS],[1]!tb_C101[OFICINA])</f>
        <v>Eletrico</v>
      </c>
      <c r="O4486" s="14">
        <f>tb_C103[[#This Row],[FIM]] - tb_C103[[#This Row],[INICIO]]</f>
        <v>4.1666666664241347E-2</v>
      </c>
    </row>
    <row r="4487" spans="1:15" x14ac:dyDescent="0.25">
      <c r="A4487" t="s">
        <v>2551</v>
      </c>
      <c r="B4487">
        <v>2535</v>
      </c>
      <c r="C4487">
        <v>3</v>
      </c>
      <c r="D4487" t="s">
        <v>8673</v>
      </c>
      <c r="E4487" s="9">
        <v>45474.513888888891</v>
      </c>
      <c r="F4487" s="9">
        <v>45474.534722222219</v>
      </c>
      <c r="G4487">
        <v>116</v>
      </c>
      <c r="H4487" t="s">
        <v>290</v>
      </c>
      <c r="I4487" t="s">
        <v>184</v>
      </c>
      <c r="J4487" t="s">
        <v>8671</v>
      </c>
      <c r="K4487" s="9">
        <v>45475.35738425926</v>
      </c>
      <c r="L4487" s="13">
        <f>IFERROR(_xlfn.XLOOKUP(tb_C103[[#This Row],[OS]],[1]!tb_C101[OS],[1]!tb_C101[DATA_ABERTURA]),0)</f>
        <v>45474.691643518519</v>
      </c>
      <c r="M4487" s="7" t="str">
        <f>IFERROR(_xlfn.XLOOKUP(tb_C103[[#This Row],[OS]],[1]!tb_C101[OS],[1]!tb_C101[SITUACAO_OS]),0)</f>
        <v>F</v>
      </c>
      <c r="N4487" t="str">
        <f>_xlfn.XLOOKUP(tb_C103[[#This Row],[OS]],[1]!tb_C101[OS],[1]!tb_C101[OFICINA])</f>
        <v>Mecanico</v>
      </c>
      <c r="O4487" s="14">
        <f>tb_C103[[#This Row],[FIM]] - tb_C103[[#This Row],[INICIO]]</f>
        <v>2.0833333328482695E-2</v>
      </c>
    </row>
    <row r="4488" spans="1:15" x14ac:dyDescent="0.25">
      <c r="A4488" t="s">
        <v>6807</v>
      </c>
      <c r="B4488">
        <v>2535</v>
      </c>
      <c r="C4488">
        <v>3</v>
      </c>
      <c r="D4488" t="s">
        <v>8673</v>
      </c>
      <c r="E4488" s="9">
        <v>45474.513888888891</v>
      </c>
      <c r="F4488" s="9">
        <v>45474.534722222219</v>
      </c>
      <c r="G4488">
        <v>116</v>
      </c>
      <c r="H4488" t="s">
        <v>290</v>
      </c>
      <c r="I4488" t="s">
        <v>184</v>
      </c>
      <c r="J4488" t="s">
        <v>8671</v>
      </c>
      <c r="K4488" s="9">
        <v>45475.35738425926</v>
      </c>
      <c r="L4488" s="13">
        <f>IFERROR(_xlfn.XLOOKUP(tb_C103[[#This Row],[OS]],[1]!tb_C101[OS],[1]!tb_C101[DATA_ABERTURA]),0)</f>
        <v>45474.691643518519</v>
      </c>
      <c r="M4488" s="7" t="str">
        <f>IFERROR(_xlfn.XLOOKUP(tb_C103[[#This Row],[OS]],[1]!tb_C101[OS],[1]!tb_C101[SITUACAO_OS]),0)</f>
        <v>F</v>
      </c>
      <c r="N4488" t="str">
        <f>_xlfn.XLOOKUP(tb_C103[[#This Row],[OS]],[1]!tb_C101[OS],[1]!tb_C101[OFICINA])</f>
        <v>Mecanico</v>
      </c>
      <c r="O4488" s="14">
        <f>tb_C103[[#This Row],[FIM]] - tb_C103[[#This Row],[INICIO]]</f>
        <v>2.0833333328482695E-2</v>
      </c>
    </row>
    <row r="4489" spans="1:15" x14ac:dyDescent="0.25">
      <c r="A4489" t="s">
        <v>2551</v>
      </c>
      <c r="B4489">
        <v>2535</v>
      </c>
      <c r="C4489">
        <v>3</v>
      </c>
      <c r="D4489" t="s">
        <v>8673</v>
      </c>
      <c r="E4489" s="9">
        <v>45474.513888888891</v>
      </c>
      <c r="F4489" s="9">
        <v>45474.527777777781</v>
      </c>
      <c r="G4489">
        <v>116</v>
      </c>
      <c r="H4489" t="s">
        <v>290</v>
      </c>
      <c r="I4489" t="s">
        <v>184</v>
      </c>
      <c r="J4489" t="s">
        <v>8671</v>
      </c>
      <c r="K4489" s="9">
        <v>45475.35738425926</v>
      </c>
      <c r="L4489" s="13">
        <f>IFERROR(_xlfn.XLOOKUP(tb_C103[[#This Row],[OS]],[1]!tb_C101[OS],[1]!tb_C101[DATA_ABERTURA]),0)</f>
        <v>45474.691643518519</v>
      </c>
      <c r="M4489" s="7" t="str">
        <f>IFERROR(_xlfn.XLOOKUP(tb_C103[[#This Row],[OS]],[1]!tb_C101[OS],[1]!tb_C101[SITUACAO_OS]),0)</f>
        <v>F</v>
      </c>
      <c r="N4489" t="str">
        <f>_xlfn.XLOOKUP(tb_C103[[#This Row],[OS]],[1]!tb_C101[OS],[1]!tb_C101[OFICINA])</f>
        <v>Mecanico</v>
      </c>
      <c r="O4489" s="14">
        <f>tb_C103[[#This Row],[FIM]] - tb_C103[[#This Row],[INICIO]]</f>
        <v>1.3888888890505768E-2</v>
      </c>
    </row>
    <row r="4490" spans="1:15" x14ac:dyDescent="0.25">
      <c r="A4490" t="s">
        <v>6807</v>
      </c>
      <c r="B4490">
        <v>2535</v>
      </c>
      <c r="C4490">
        <v>3</v>
      </c>
      <c r="D4490" t="s">
        <v>8673</v>
      </c>
      <c r="E4490" s="9">
        <v>45474.513888888891</v>
      </c>
      <c r="F4490" s="9">
        <v>45474.527777777781</v>
      </c>
      <c r="G4490">
        <v>116</v>
      </c>
      <c r="H4490" t="s">
        <v>290</v>
      </c>
      <c r="I4490" t="s">
        <v>184</v>
      </c>
      <c r="J4490" t="s">
        <v>8671</v>
      </c>
      <c r="K4490" s="9">
        <v>45475.35738425926</v>
      </c>
      <c r="L4490" s="13">
        <f>IFERROR(_xlfn.XLOOKUP(tb_C103[[#This Row],[OS]],[1]!tb_C101[OS],[1]!tb_C101[DATA_ABERTURA]),0)</f>
        <v>45474.691643518519</v>
      </c>
      <c r="M4490" s="7" t="str">
        <f>IFERROR(_xlfn.XLOOKUP(tb_C103[[#This Row],[OS]],[1]!tb_C101[OS],[1]!tb_C101[SITUACAO_OS]),0)</f>
        <v>F</v>
      </c>
      <c r="N4490" t="str">
        <f>_xlfn.XLOOKUP(tb_C103[[#This Row],[OS]],[1]!tb_C101[OS],[1]!tb_C101[OFICINA])</f>
        <v>Mecanico</v>
      </c>
      <c r="O4490" s="14">
        <f>tb_C103[[#This Row],[FIM]] - tb_C103[[#This Row],[INICIO]]</f>
        <v>1.3888888890505768E-2</v>
      </c>
    </row>
    <row r="4491" spans="1:15" x14ac:dyDescent="0.25">
      <c r="B4491">
        <v>2536</v>
      </c>
      <c r="C4491">
        <v>3</v>
      </c>
      <c r="D4491" t="s">
        <v>8673</v>
      </c>
      <c r="E4491" s="9"/>
      <c r="F4491" s="9"/>
      <c r="G4491">
        <v>206</v>
      </c>
      <c r="H4491" t="s">
        <v>793</v>
      </c>
      <c r="I4491" t="s">
        <v>175</v>
      </c>
      <c r="J4491" t="s">
        <v>8674</v>
      </c>
      <c r="K4491" s="9"/>
      <c r="L4491" s="13">
        <f>IFERROR(_xlfn.XLOOKUP(tb_C103[[#This Row],[OS]],[1]!tb_C101[OS],[1]!tb_C101[DATA_ABERTURA]),0)</f>
        <v>45475.314618055556</v>
      </c>
      <c r="M4491" s="7" t="str">
        <f>IFERROR(_xlfn.XLOOKUP(tb_C103[[#This Row],[OS]],[1]!tb_C101[OS],[1]!tb_C101[SITUACAO_OS]),0)</f>
        <v>A</v>
      </c>
      <c r="N4491" t="str">
        <f>_xlfn.XLOOKUP(tb_C103[[#This Row],[OS]],[1]!tb_C101[OS],[1]!tb_C101[OFICINA])</f>
        <v>Eletrico</v>
      </c>
      <c r="O4491" s="14">
        <f>tb_C103[[#This Row],[FIM]] - tb_C103[[#This Row],[INICIO]]</f>
        <v>0</v>
      </c>
    </row>
    <row r="4492" spans="1:15" x14ac:dyDescent="0.25">
      <c r="A4492" t="s">
        <v>2551</v>
      </c>
      <c r="B4492">
        <v>2537</v>
      </c>
      <c r="C4492">
        <v>3</v>
      </c>
      <c r="D4492" t="s">
        <v>8673</v>
      </c>
      <c r="E4492" s="9">
        <v>45475.315972222219</v>
      </c>
      <c r="F4492" s="9">
        <v>45475.375</v>
      </c>
      <c r="G4492">
        <v>207</v>
      </c>
      <c r="H4492" t="s">
        <v>760</v>
      </c>
      <c r="I4492" t="s">
        <v>175</v>
      </c>
      <c r="J4492" t="s">
        <v>8671</v>
      </c>
      <c r="K4492" s="9">
        <v>45478.686874999999</v>
      </c>
      <c r="L4492" s="13">
        <f>IFERROR(_xlfn.XLOOKUP(tb_C103[[#This Row],[OS]],[1]!tb_C101[OS],[1]!tb_C101[DATA_ABERTURA]),0)</f>
        <v>45475.316458333335</v>
      </c>
      <c r="M4492" s="7" t="str">
        <f>IFERROR(_xlfn.XLOOKUP(tb_C103[[#This Row],[OS]],[1]!tb_C101[OS],[1]!tb_C101[SITUACAO_OS]),0)</f>
        <v>F</v>
      </c>
      <c r="N4492" t="str">
        <f>_xlfn.XLOOKUP(tb_C103[[#This Row],[OS]],[1]!tb_C101[OS],[1]!tb_C101[OFICINA])</f>
        <v>Mecanico</v>
      </c>
      <c r="O4492" s="14">
        <f>tb_C103[[#This Row],[FIM]] - tb_C103[[#This Row],[INICIO]]</f>
        <v>5.9027777781011537E-2</v>
      </c>
    </row>
    <row r="4493" spans="1:15" x14ac:dyDescent="0.25">
      <c r="A4493" t="s">
        <v>1764</v>
      </c>
      <c r="B4493">
        <v>2538</v>
      </c>
      <c r="C4493">
        <v>3</v>
      </c>
      <c r="D4493" t="s">
        <v>8673</v>
      </c>
      <c r="E4493" s="9">
        <v>45475.07708333333</v>
      </c>
      <c r="F4493" s="9">
        <v>45475.166666666664</v>
      </c>
      <c r="G4493">
        <v>207</v>
      </c>
      <c r="H4493" t="s">
        <v>760</v>
      </c>
      <c r="I4493" t="s">
        <v>175</v>
      </c>
      <c r="J4493" t="s">
        <v>8671</v>
      </c>
      <c r="K4493" s="9">
        <v>45476.370983796296</v>
      </c>
      <c r="L4493" s="13">
        <f>IFERROR(_xlfn.XLOOKUP(tb_C103[[#This Row],[OS]],[1]!tb_C101[OS],[1]!tb_C101[DATA_ABERTURA]),0)</f>
        <v>45475.359780092593</v>
      </c>
      <c r="M4493" s="7" t="str">
        <f>IFERROR(_xlfn.XLOOKUP(tb_C103[[#This Row],[OS]],[1]!tb_C101[OS],[1]!tb_C101[SITUACAO_OS]),0)</f>
        <v>F</v>
      </c>
      <c r="N4493" t="str">
        <f>_xlfn.XLOOKUP(tb_C103[[#This Row],[OS]],[1]!tb_C101[OS],[1]!tb_C101[OFICINA])</f>
        <v>Mecanico</v>
      </c>
      <c r="O4493" s="14">
        <f>tb_C103[[#This Row],[FIM]] - tb_C103[[#This Row],[INICIO]]</f>
        <v>8.9583333334303461E-2</v>
      </c>
    </row>
    <row r="4494" spans="1:15" x14ac:dyDescent="0.25">
      <c r="A4494" t="s">
        <v>5388</v>
      </c>
      <c r="B4494">
        <v>2538</v>
      </c>
      <c r="C4494">
        <v>3</v>
      </c>
      <c r="D4494" t="s">
        <v>8673</v>
      </c>
      <c r="E4494" s="9">
        <v>45475.07708333333</v>
      </c>
      <c r="F4494" s="9">
        <v>45475.166666666664</v>
      </c>
      <c r="G4494">
        <v>207</v>
      </c>
      <c r="H4494" t="s">
        <v>760</v>
      </c>
      <c r="I4494" t="s">
        <v>175</v>
      </c>
      <c r="J4494" t="s">
        <v>8671</v>
      </c>
      <c r="K4494" s="9">
        <v>45476.370983796296</v>
      </c>
      <c r="L4494" s="13">
        <f>IFERROR(_xlfn.XLOOKUP(tb_C103[[#This Row],[OS]],[1]!tb_C101[OS],[1]!tb_C101[DATA_ABERTURA]),0)</f>
        <v>45475.359780092593</v>
      </c>
      <c r="M4494" s="7" t="str">
        <f>IFERROR(_xlfn.XLOOKUP(tb_C103[[#This Row],[OS]],[1]!tb_C101[OS],[1]!tb_C101[SITUACAO_OS]),0)</f>
        <v>F</v>
      </c>
      <c r="N4494" t="str">
        <f>_xlfn.XLOOKUP(tb_C103[[#This Row],[OS]],[1]!tb_C101[OS],[1]!tb_C101[OFICINA])</f>
        <v>Mecanico</v>
      </c>
      <c r="O4494" s="14">
        <f>tb_C103[[#This Row],[FIM]] - tb_C103[[#This Row],[INICIO]]</f>
        <v>8.9583333334303461E-2</v>
      </c>
    </row>
    <row r="4495" spans="1:15" x14ac:dyDescent="0.25">
      <c r="A4495" t="s">
        <v>1764</v>
      </c>
      <c r="B4495">
        <v>2538</v>
      </c>
      <c r="C4495">
        <v>3</v>
      </c>
      <c r="D4495" t="s">
        <v>8673</v>
      </c>
      <c r="E4495" s="9">
        <v>45475.07708333333</v>
      </c>
      <c r="F4495" s="9">
        <v>45475.166666666664</v>
      </c>
      <c r="G4495">
        <v>207</v>
      </c>
      <c r="H4495" t="s">
        <v>760</v>
      </c>
      <c r="I4495" t="s">
        <v>175</v>
      </c>
      <c r="J4495" t="s">
        <v>8671</v>
      </c>
      <c r="K4495" s="9">
        <v>45476.370983796296</v>
      </c>
      <c r="L4495" s="13">
        <f>IFERROR(_xlfn.XLOOKUP(tb_C103[[#This Row],[OS]],[1]!tb_C101[OS],[1]!tb_C101[DATA_ABERTURA]),0)</f>
        <v>45475.359780092593</v>
      </c>
      <c r="M4495" s="7" t="str">
        <f>IFERROR(_xlfn.XLOOKUP(tb_C103[[#This Row],[OS]],[1]!tb_C101[OS],[1]!tb_C101[SITUACAO_OS]),0)</f>
        <v>F</v>
      </c>
      <c r="N4495" t="str">
        <f>_xlfn.XLOOKUP(tb_C103[[#This Row],[OS]],[1]!tb_C101[OS],[1]!tb_C101[OFICINA])</f>
        <v>Mecanico</v>
      </c>
      <c r="O4495" s="14">
        <f>tb_C103[[#This Row],[FIM]] - tb_C103[[#This Row],[INICIO]]</f>
        <v>8.9583333334303461E-2</v>
      </c>
    </row>
    <row r="4496" spans="1:15" x14ac:dyDescent="0.25">
      <c r="A4496" t="s">
        <v>5388</v>
      </c>
      <c r="B4496">
        <v>2538</v>
      </c>
      <c r="C4496">
        <v>3</v>
      </c>
      <c r="D4496" t="s">
        <v>8673</v>
      </c>
      <c r="E4496" s="9">
        <v>45475.07708333333</v>
      </c>
      <c r="F4496" s="9">
        <v>45475.166666666664</v>
      </c>
      <c r="G4496">
        <v>207</v>
      </c>
      <c r="H4496" t="s">
        <v>760</v>
      </c>
      <c r="I4496" t="s">
        <v>175</v>
      </c>
      <c r="J4496" t="s">
        <v>8671</v>
      </c>
      <c r="K4496" s="9">
        <v>45476.370983796296</v>
      </c>
      <c r="L4496" s="13">
        <f>IFERROR(_xlfn.XLOOKUP(tb_C103[[#This Row],[OS]],[1]!tb_C101[OS],[1]!tb_C101[DATA_ABERTURA]),0)</f>
        <v>45475.359780092593</v>
      </c>
      <c r="M4496" s="7" t="str">
        <f>IFERROR(_xlfn.XLOOKUP(tb_C103[[#This Row],[OS]],[1]!tb_C101[OS],[1]!tb_C101[SITUACAO_OS]),0)</f>
        <v>F</v>
      </c>
      <c r="N4496" t="str">
        <f>_xlfn.XLOOKUP(tb_C103[[#This Row],[OS]],[1]!tb_C101[OS],[1]!tb_C101[OFICINA])</f>
        <v>Mecanico</v>
      </c>
      <c r="O4496" s="14">
        <f>tb_C103[[#This Row],[FIM]] - tb_C103[[#This Row],[INICIO]]</f>
        <v>8.9583333334303461E-2</v>
      </c>
    </row>
    <row r="4497" spans="1:15" x14ac:dyDescent="0.25">
      <c r="B4497">
        <v>2539</v>
      </c>
      <c r="C4497">
        <v>3</v>
      </c>
      <c r="D4497" t="s">
        <v>8673</v>
      </c>
      <c r="E4497" s="9"/>
      <c r="F4497" s="9"/>
      <c r="G4497">
        <v>108</v>
      </c>
      <c r="H4497" t="s">
        <v>317</v>
      </c>
      <c r="I4497" t="s">
        <v>184</v>
      </c>
      <c r="J4497" t="s">
        <v>8674</v>
      </c>
      <c r="K4497" s="9"/>
      <c r="L4497" s="13">
        <f>IFERROR(_xlfn.XLOOKUP(tb_C103[[#This Row],[OS]],[1]!tb_C101[OS],[1]!tb_C101[DATA_ABERTURA]),0)</f>
        <v>45475.380254629628</v>
      </c>
      <c r="M4497" s="7" t="str">
        <f>IFERROR(_xlfn.XLOOKUP(tb_C103[[#This Row],[OS]],[1]!tb_C101[OS],[1]!tb_C101[SITUACAO_OS]),0)</f>
        <v>A</v>
      </c>
      <c r="N4497" t="str">
        <f>_xlfn.XLOOKUP(tb_C103[[#This Row],[OS]],[1]!tb_C101[OS],[1]!tb_C101[OFICINA])</f>
        <v>Eletrico</v>
      </c>
      <c r="O4497" s="14">
        <f>tb_C103[[#This Row],[FIM]] - tb_C103[[#This Row],[INICIO]]</f>
        <v>0</v>
      </c>
    </row>
    <row r="4498" spans="1:15" x14ac:dyDescent="0.25">
      <c r="A4498" t="s">
        <v>8686</v>
      </c>
      <c r="B4498">
        <v>2540</v>
      </c>
      <c r="C4498">
        <v>3</v>
      </c>
      <c r="D4498" t="s">
        <v>8673</v>
      </c>
      <c r="E4498" s="9">
        <v>45475.416666666664</v>
      </c>
      <c r="F4498" s="9">
        <v>45475.458333333336</v>
      </c>
      <c r="G4498">
        <v>9001</v>
      </c>
      <c r="H4498" t="s">
        <v>2065</v>
      </c>
      <c r="I4498" t="s">
        <v>874</v>
      </c>
      <c r="J4498" t="s">
        <v>8671</v>
      </c>
      <c r="K4498" s="9">
        <v>45490.386307870373</v>
      </c>
      <c r="L4498" s="13">
        <f>IFERROR(_xlfn.XLOOKUP(tb_C103[[#This Row],[OS]],[1]!tb_C101[OS],[1]!tb_C101[DATA_ABERTURA]),0)</f>
        <v>45475.449733796297</v>
      </c>
      <c r="M4498" s="7" t="str">
        <f>IFERROR(_xlfn.XLOOKUP(tb_C103[[#This Row],[OS]],[1]!tb_C101[OS],[1]!tb_C101[SITUACAO_OS]),0)</f>
        <v>F</v>
      </c>
      <c r="N4498" t="str">
        <f>_xlfn.XLOOKUP(tb_C103[[#This Row],[OS]],[1]!tb_C101[OS],[1]!tb_C101[OFICINA])</f>
        <v>Mecanico</v>
      </c>
      <c r="O4498" s="14">
        <f>tb_C103[[#This Row],[FIM]] - tb_C103[[#This Row],[INICIO]]</f>
        <v>4.1666666671517305E-2</v>
      </c>
    </row>
    <row r="4499" spans="1:15" x14ac:dyDescent="0.25">
      <c r="A4499" t="s">
        <v>2551</v>
      </c>
      <c r="B4499">
        <v>2540</v>
      </c>
      <c r="C4499">
        <v>3</v>
      </c>
      <c r="D4499" t="s">
        <v>8673</v>
      </c>
      <c r="E4499" s="9">
        <v>45475.416666666664</v>
      </c>
      <c r="F4499" s="9">
        <v>45475.458333333336</v>
      </c>
      <c r="G4499">
        <v>9001</v>
      </c>
      <c r="H4499" t="s">
        <v>2065</v>
      </c>
      <c r="I4499" t="s">
        <v>874</v>
      </c>
      <c r="J4499" t="s">
        <v>8671</v>
      </c>
      <c r="K4499" s="9">
        <v>45490.386307870373</v>
      </c>
      <c r="L4499" s="13">
        <f>IFERROR(_xlfn.XLOOKUP(tb_C103[[#This Row],[OS]],[1]!tb_C101[OS],[1]!tb_C101[DATA_ABERTURA]),0)</f>
        <v>45475.449733796297</v>
      </c>
      <c r="M4499" s="7" t="str">
        <f>IFERROR(_xlfn.XLOOKUP(tb_C103[[#This Row],[OS]],[1]!tb_C101[OS],[1]!tb_C101[SITUACAO_OS]),0)</f>
        <v>F</v>
      </c>
      <c r="N4499" t="str">
        <f>_xlfn.XLOOKUP(tb_C103[[#This Row],[OS]],[1]!tb_C101[OS],[1]!tb_C101[OFICINA])</f>
        <v>Mecanico</v>
      </c>
      <c r="O4499" s="14">
        <f>tb_C103[[#This Row],[FIM]] - tb_C103[[#This Row],[INICIO]]</f>
        <v>4.1666666671517305E-2</v>
      </c>
    </row>
    <row r="4500" spans="1:15" x14ac:dyDescent="0.25">
      <c r="A4500" t="s">
        <v>8686</v>
      </c>
      <c r="B4500">
        <v>2540</v>
      </c>
      <c r="C4500">
        <v>3</v>
      </c>
      <c r="D4500" t="s">
        <v>8673</v>
      </c>
      <c r="E4500" s="9">
        <v>45475.416666666664</v>
      </c>
      <c r="F4500" s="9">
        <v>45475.458333333336</v>
      </c>
      <c r="G4500">
        <v>9001</v>
      </c>
      <c r="H4500" t="s">
        <v>2065</v>
      </c>
      <c r="I4500" t="s">
        <v>874</v>
      </c>
      <c r="J4500" t="s">
        <v>8671</v>
      </c>
      <c r="K4500" s="9">
        <v>45490.386307870373</v>
      </c>
      <c r="L4500" s="13">
        <f>IFERROR(_xlfn.XLOOKUP(tb_C103[[#This Row],[OS]],[1]!tb_C101[OS],[1]!tb_C101[DATA_ABERTURA]),0)</f>
        <v>45475.449733796297</v>
      </c>
      <c r="M4500" s="7" t="str">
        <f>IFERROR(_xlfn.XLOOKUP(tb_C103[[#This Row],[OS]],[1]!tb_C101[OS],[1]!tb_C101[SITUACAO_OS]),0)</f>
        <v>F</v>
      </c>
      <c r="N4500" t="str">
        <f>_xlfn.XLOOKUP(tb_C103[[#This Row],[OS]],[1]!tb_C101[OS],[1]!tb_C101[OFICINA])</f>
        <v>Mecanico</v>
      </c>
      <c r="O4500" s="14">
        <f>tb_C103[[#This Row],[FIM]] - tb_C103[[#This Row],[INICIO]]</f>
        <v>4.1666666671517305E-2</v>
      </c>
    </row>
    <row r="4501" spans="1:15" x14ac:dyDescent="0.25">
      <c r="A4501" t="s">
        <v>2551</v>
      </c>
      <c r="B4501">
        <v>2540</v>
      </c>
      <c r="C4501">
        <v>3</v>
      </c>
      <c r="D4501" t="s">
        <v>8673</v>
      </c>
      <c r="E4501" s="9">
        <v>45475.416666666664</v>
      </c>
      <c r="F4501" s="9">
        <v>45475.458333333336</v>
      </c>
      <c r="G4501">
        <v>9001</v>
      </c>
      <c r="H4501" t="s">
        <v>2065</v>
      </c>
      <c r="I4501" t="s">
        <v>874</v>
      </c>
      <c r="J4501" t="s">
        <v>8671</v>
      </c>
      <c r="K4501" s="9">
        <v>45490.386307870373</v>
      </c>
      <c r="L4501" s="13">
        <f>IFERROR(_xlfn.XLOOKUP(tb_C103[[#This Row],[OS]],[1]!tb_C101[OS],[1]!tb_C101[DATA_ABERTURA]),0)</f>
        <v>45475.449733796297</v>
      </c>
      <c r="M4501" s="7" t="str">
        <f>IFERROR(_xlfn.XLOOKUP(tb_C103[[#This Row],[OS]],[1]!tb_C101[OS],[1]!tb_C101[SITUACAO_OS]),0)</f>
        <v>F</v>
      </c>
      <c r="N4501" t="str">
        <f>_xlfn.XLOOKUP(tb_C103[[#This Row],[OS]],[1]!tb_C101[OS],[1]!tb_C101[OFICINA])</f>
        <v>Mecanico</v>
      </c>
      <c r="O4501" s="14">
        <f>tb_C103[[#This Row],[FIM]] - tb_C103[[#This Row],[INICIO]]</f>
        <v>4.1666666671517305E-2</v>
      </c>
    </row>
    <row r="4502" spans="1:15" x14ac:dyDescent="0.25">
      <c r="A4502" t="s">
        <v>6459</v>
      </c>
      <c r="B4502">
        <v>2541</v>
      </c>
      <c r="C4502">
        <v>1</v>
      </c>
      <c r="D4502" t="s">
        <v>8677</v>
      </c>
      <c r="E4502" s="9">
        <v>45476.635416666664</v>
      </c>
      <c r="F4502" s="9">
        <v>45476.6875</v>
      </c>
      <c r="G4502">
        <v>118</v>
      </c>
      <c r="H4502" t="s">
        <v>1349</v>
      </c>
      <c r="I4502" t="s">
        <v>184</v>
      </c>
      <c r="J4502" t="s">
        <v>8674</v>
      </c>
      <c r="K4502" s="9">
        <v>45513.702430555553</v>
      </c>
      <c r="L4502" s="13">
        <f>IFERROR(_xlfn.XLOOKUP(tb_C103[[#This Row],[OS]],[1]!tb_C101[OS],[1]!tb_C101[DATA_ABERTURA]),0)</f>
        <v>45475.491701388892</v>
      </c>
      <c r="M4502" s="7" t="str">
        <f>IFERROR(_xlfn.XLOOKUP(tb_C103[[#This Row],[OS]],[1]!tb_C101[OS],[1]!tb_C101[SITUACAO_OS]),0)</f>
        <v>F</v>
      </c>
      <c r="N4502" t="str">
        <f>_xlfn.XLOOKUP(tb_C103[[#This Row],[OS]],[1]!tb_C101[OS],[1]!tb_C101[OFICINA])</f>
        <v>Eletrico</v>
      </c>
      <c r="O4502" s="14">
        <f>tb_C103[[#This Row],[FIM]] - tb_C103[[#This Row],[INICIO]]</f>
        <v>5.2083333335758653E-2</v>
      </c>
    </row>
    <row r="4503" spans="1:15" x14ac:dyDescent="0.25">
      <c r="A4503" t="s">
        <v>6398</v>
      </c>
      <c r="B4503">
        <v>2542</v>
      </c>
      <c r="C4503">
        <v>1</v>
      </c>
      <c r="D4503" t="s">
        <v>8677</v>
      </c>
      <c r="E4503" s="9">
        <v>45475.645833333336</v>
      </c>
      <c r="F4503" s="9">
        <v>45475.6875</v>
      </c>
      <c r="G4503">
        <v>118</v>
      </c>
      <c r="H4503" t="s">
        <v>1349</v>
      </c>
      <c r="I4503" t="s">
        <v>184</v>
      </c>
      <c r="J4503" t="s">
        <v>8671</v>
      </c>
      <c r="K4503" s="9">
        <v>45513.723506944443</v>
      </c>
      <c r="L4503" s="13">
        <f>IFERROR(_xlfn.XLOOKUP(tb_C103[[#This Row],[OS]],[1]!tb_C101[OS],[1]!tb_C101[DATA_ABERTURA]),0)</f>
        <v>45475.50439814815</v>
      </c>
      <c r="M4503" s="7" t="str">
        <f>IFERROR(_xlfn.XLOOKUP(tb_C103[[#This Row],[OS]],[1]!tb_C101[OS],[1]!tb_C101[SITUACAO_OS]),0)</f>
        <v>F</v>
      </c>
      <c r="N4503" t="str">
        <f>_xlfn.XLOOKUP(tb_C103[[#This Row],[OS]],[1]!tb_C101[OS],[1]!tb_C101[OFICINA])</f>
        <v>Mecanico</v>
      </c>
      <c r="O4503" s="14">
        <f>tb_C103[[#This Row],[FIM]] - tb_C103[[#This Row],[INICIO]]</f>
        <v>4.1666666664241347E-2</v>
      </c>
    </row>
    <row r="4504" spans="1:15" x14ac:dyDescent="0.25">
      <c r="A4504" t="s">
        <v>5388</v>
      </c>
      <c r="B4504">
        <v>2542</v>
      </c>
      <c r="C4504">
        <v>1</v>
      </c>
      <c r="D4504" t="s">
        <v>8677</v>
      </c>
      <c r="E4504" s="9">
        <v>45475.645833333336</v>
      </c>
      <c r="F4504" s="9">
        <v>45475.6875</v>
      </c>
      <c r="G4504">
        <v>118</v>
      </c>
      <c r="H4504" t="s">
        <v>1349</v>
      </c>
      <c r="I4504" t="s">
        <v>184</v>
      </c>
      <c r="J4504" t="s">
        <v>8671</v>
      </c>
      <c r="K4504" s="9">
        <v>45513.723506944443</v>
      </c>
      <c r="L4504" s="13">
        <f>IFERROR(_xlfn.XLOOKUP(tb_C103[[#This Row],[OS]],[1]!tb_C101[OS],[1]!tb_C101[DATA_ABERTURA]),0)</f>
        <v>45475.50439814815</v>
      </c>
      <c r="M4504" s="7" t="str">
        <f>IFERROR(_xlfn.XLOOKUP(tb_C103[[#This Row],[OS]],[1]!tb_C101[OS],[1]!tb_C101[SITUACAO_OS]),0)</f>
        <v>F</v>
      </c>
      <c r="N4504" t="str">
        <f>_xlfn.XLOOKUP(tb_C103[[#This Row],[OS]],[1]!tb_C101[OS],[1]!tb_C101[OFICINA])</f>
        <v>Mecanico</v>
      </c>
      <c r="O4504" s="14">
        <f>tb_C103[[#This Row],[FIM]] - tb_C103[[#This Row],[INICIO]]</f>
        <v>4.1666666664241347E-2</v>
      </c>
    </row>
    <row r="4505" spans="1:15" x14ac:dyDescent="0.25">
      <c r="A4505" t="s">
        <v>6398</v>
      </c>
      <c r="B4505">
        <v>2542</v>
      </c>
      <c r="C4505">
        <v>1</v>
      </c>
      <c r="D4505" t="s">
        <v>8677</v>
      </c>
      <c r="E4505" s="9">
        <v>45476.000694444447</v>
      </c>
      <c r="F4505" s="9">
        <v>45476.041666666664</v>
      </c>
      <c r="G4505">
        <v>118</v>
      </c>
      <c r="H4505" t="s">
        <v>1349</v>
      </c>
      <c r="I4505" t="s">
        <v>184</v>
      </c>
      <c r="J4505" t="s">
        <v>8671</v>
      </c>
      <c r="K4505" s="9">
        <v>45513.723506944443</v>
      </c>
      <c r="L4505" s="13">
        <f>IFERROR(_xlfn.XLOOKUP(tb_C103[[#This Row],[OS]],[1]!tb_C101[OS],[1]!tb_C101[DATA_ABERTURA]),0)</f>
        <v>45475.50439814815</v>
      </c>
      <c r="M4505" s="7" t="str">
        <f>IFERROR(_xlfn.XLOOKUP(tb_C103[[#This Row],[OS]],[1]!tb_C101[OS],[1]!tb_C101[SITUACAO_OS]),0)</f>
        <v>F</v>
      </c>
      <c r="N4505" t="str">
        <f>_xlfn.XLOOKUP(tb_C103[[#This Row],[OS]],[1]!tb_C101[OS],[1]!tb_C101[OFICINA])</f>
        <v>Mecanico</v>
      </c>
      <c r="O4505" s="14">
        <f>tb_C103[[#This Row],[FIM]] - tb_C103[[#This Row],[INICIO]]</f>
        <v>4.0972222217533272E-2</v>
      </c>
    </row>
    <row r="4506" spans="1:15" x14ac:dyDescent="0.25">
      <c r="A4506" t="s">
        <v>5388</v>
      </c>
      <c r="B4506">
        <v>2542</v>
      </c>
      <c r="C4506">
        <v>1</v>
      </c>
      <c r="D4506" t="s">
        <v>8677</v>
      </c>
      <c r="E4506" s="9">
        <v>45476.000694444447</v>
      </c>
      <c r="F4506" s="9">
        <v>45476.041666666664</v>
      </c>
      <c r="G4506">
        <v>118</v>
      </c>
      <c r="H4506" t="s">
        <v>1349</v>
      </c>
      <c r="I4506" t="s">
        <v>184</v>
      </c>
      <c r="J4506" t="s">
        <v>8671</v>
      </c>
      <c r="K4506" s="9">
        <v>45513.723506944443</v>
      </c>
      <c r="L4506" s="13">
        <f>IFERROR(_xlfn.XLOOKUP(tb_C103[[#This Row],[OS]],[1]!tb_C101[OS],[1]!tb_C101[DATA_ABERTURA]),0)</f>
        <v>45475.50439814815</v>
      </c>
      <c r="M4506" s="7" t="str">
        <f>IFERROR(_xlfn.XLOOKUP(tb_C103[[#This Row],[OS]],[1]!tb_C101[OS],[1]!tb_C101[SITUACAO_OS]),0)</f>
        <v>F</v>
      </c>
      <c r="N4506" t="str">
        <f>_xlfn.XLOOKUP(tb_C103[[#This Row],[OS]],[1]!tb_C101[OS],[1]!tb_C101[OFICINA])</f>
        <v>Mecanico</v>
      </c>
      <c r="O4506" s="14">
        <f>tb_C103[[#This Row],[FIM]] - tb_C103[[#This Row],[INICIO]]</f>
        <v>4.0972222217533272E-2</v>
      </c>
    </row>
    <row r="4507" spans="1:15" x14ac:dyDescent="0.25">
      <c r="A4507" t="s">
        <v>6459</v>
      </c>
      <c r="B4507">
        <v>2543</v>
      </c>
      <c r="C4507">
        <v>3</v>
      </c>
      <c r="D4507" t="s">
        <v>8673</v>
      </c>
      <c r="E4507" s="9">
        <v>45475.753472222219</v>
      </c>
      <c r="F4507" s="9">
        <v>45475.8125</v>
      </c>
      <c r="G4507">
        <v>207</v>
      </c>
      <c r="H4507" t="s">
        <v>760</v>
      </c>
      <c r="I4507" t="s">
        <v>175</v>
      </c>
      <c r="J4507" t="s">
        <v>8674</v>
      </c>
      <c r="K4507" s="9">
        <v>45483.354895833334</v>
      </c>
      <c r="L4507" s="13">
        <f>IFERROR(_xlfn.XLOOKUP(tb_C103[[#This Row],[OS]],[1]!tb_C101[OS],[1]!tb_C101[DATA_ABERTURA]),0)</f>
        <v>45475.748668981483</v>
      </c>
      <c r="M4507" s="7" t="str">
        <f>IFERROR(_xlfn.XLOOKUP(tb_C103[[#This Row],[OS]],[1]!tb_C101[OS],[1]!tb_C101[SITUACAO_OS]),0)</f>
        <v>F</v>
      </c>
      <c r="N4507" t="str">
        <f>_xlfn.XLOOKUP(tb_C103[[#This Row],[OS]],[1]!tb_C101[OS],[1]!tb_C101[OFICINA])</f>
        <v>Eletrico</v>
      </c>
      <c r="O4507" s="14">
        <f>tb_C103[[#This Row],[FIM]] - tb_C103[[#This Row],[INICIO]]</f>
        <v>5.9027777781011537E-2</v>
      </c>
    </row>
    <row r="4508" spans="1:15" x14ac:dyDescent="0.25">
      <c r="A4508" t="s">
        <v>6398</v>
      </c>
      <c r="B4508">
        <v>2544</v>
      </c>
      <c r="C4508">
        <v>5</v>
      </c>
      <c r="D4508" t="s">
        <v>8690</v>
      </c>
      <c r="E4508" s="9">
        <v>45475.811111111114</v>
      </c>
      <c r="F4508" s="9">
        <v>45475.833333333336</v>
      </c>
      <c r="G4508">
        <v>116</v>
      </c>
      <c r="H4508" t="s">
        <v>290</v>
      </c>
      <c r="I4508" t="s">
        <v>184</v>
      </c>
      <c r="J4508" t="s">
        <v>8671</v>
      </c>
      <c r="K4508" s="9">
        <v>45488.349363425928</v>
      </c>
      <c r="L4508" s="13">
        <f>IFERROR(_xlfn.XLOOKUP(tb_C103[[#This Row],[OS]],[1]!tb_C101[OS],[1]!tb_C101[DATA_ABERTURA]),0)</f>
        <v>45475.811226851853</v>
      </c>
      <c r="M4508" s="7" t="str">
        <f>IFERROR(_xlfn.XLOOKUP(tb_C103[[#This Row],[OS]],[1]!tb_C101[OS],[1]!tb_C101[SITUACAO_OS]),0)</f>
        <v>F</v>
      </c>
      <c r="N4508" t="str">
        <f>_xlfn.XLOOKUP(tb_C103[[#This Row],[OS]],[1]!tb_C101[OS],[1]!tb_C101[OFICINA])</f>
        <v>Mecanico</v>
      </c>
      <c r="O4508" s="14">
        <f>tb_C103[[#This Row],[FIM]] - tb_C103[[#This Row],[INICIO]]</f>
        <v>2.2222222221898846E-2</v>
      </c>
    </row>
    <row r="4509" spans="1:15" x14ac:dyDescent="0.25">
      <c r="B4509">
        <v>2545</v>
      </c>
      <c r="C4509">
        <v>3</v>
      </c>
      <c r="D4509" t="s">
        <v>8673</v>
      </c>
      <c r="E4509" s="9"/>
      <c r="F4509" s="9"/>
      <c r="G4509">
        <v>116</v>
      </c>
      <c r="H4509" t="s">
        <v>290</v>
      </c>
      <c r="I4509" t="s">
        <v>184</v>
      </c>
      <c r="J4509" t="s">
        <v>8674</v>
      </c>
      <c r="K4509" s="9"/>
      <c r="L4509" s="13">
        <f>IFERROR(_xlfn.XLOOKUP(tb_C103[[#This Row],[OS]],[1]!tb_C101[OS],[1]!tb_C101[DATA_ABERTURA]),0)</f>
        <v>45475.94635416667</v>
      </c>
      <c r="M4509" s="7" t="str">
        <f>IFERROR(_xlfn.XLOOKUP(tb_C103[[#This Row],[OS]],[1]!tb_C101[OS],[1]!tb_C101[SITUACAO_OS]),0)</f>
        <v>A</v>
      </c>
      <c r="N4509" t="str">
        <f>_xlfn.XLOOKUP(tb_C103[[#This Row],[OS]],[1]!tb_C101[OS],[1]!tb_C101[OFICINA])</f>
        <v>Eletrico</v>
      </c>
      <c r="O4509" s="14">
        <f>tb_C103[[#This Row],[FIM]] - tb_C103[[#This Row],[INICIO]]</f>
        <v>0</v>
      </c>
    </row>
    <row r="4510" spans="1:15" x14ac:dyDescent="0.25">
      <c r="B4510">
        <v>2546</v>
      </c>
      <c r="C4510">
        <v>3</v>
      </c>
      <c r="D4510" t="s">
        <v>8673</v>
      </c>
      <c r="E4510" s="9"/>
      <c r="F4510" s="9"/>
      <c r="G4510">
        <v>116</v>
      </c>
      <c r="H4510" t="s">
        <v>290</v>
      </c>
      <c r="I4510" t="s">
        <v>184</v>
      </c>
      <c r="J4510" t="s">
        <v>8674</v>
      </c>
      <c r="K4510" s="9"/>
      <c r="L4510" s="13">
        <f>IFERROR(_xlfn.XLOOKUP(tb_C103[[#This Row],[OS]],[1]!tb_C101[OS],[1]!tb_C101[DATA_ABERTURA]),0)</f>
        <v>45476.020752314813</v>
      </c>
      <c r="M4510" s="7" t="str">
        <f>IFERROR(_xlfn.XLOOKUP(tb_C103[[#This Row],[OS]],[1]!tb_C101[OS],[1]!tb_C101[SITUACAO_OS]),0)</f>
        <v>A</v>
      </c>
      <c r="N4510" t="str">
        <f>_xlfn.XLOOKUP(tb_C103[[#This Row],[OS]],[1]!tb_C101[OS],[1]!tb_C101[OFICINA])</f>
        <v>Eletrico</v>
      </c>
      <c r="O4510" s="14">
        <f>tb_C103[[#This Row],[FIM]] - tb_C103[[#This Row],[INICIO]]</f>
        <v>0</v>
      </c>
    </row>
    <row r="4511" spans="1:15" x14ac:dyDescent="0.25">
      <c r="A4511" t="s">
        <v>5446</v>
      </c>
      <c r="B4511">
        <v>2547</v>
      </c>
      <c r="C4511">
        <v>3</v>
      </c>
      <c r="D4511" t="s">
        <v>8673</v>
      </c>
      <c r="E4511" s="9">
        <v>45474.354166666664</v>
      </c>
      <c r="F4511" s="9">
        <v>45474.416666666664</v>
      </c>
      <c r="G4511">
        <v>206</v>
      </c>
      <c r="H4511" t="s">
        <v>793</v>
      </c>
      <c r="I4511" t="s">
        <v>175</v>
      </c>
      <c r="J4511" t="s">
        <v>8671</v>
      </c>
      <c r="K4511" s="9">
        <v>45476.614340277774</v>
      </c>
      <c r="L4511" s="13">
        <f>IFERROR(_xlfn.XLOOKUP(tb_C103[[#This Row],[OS]],[1]!tb_C101[OS],[1]!tb_C101[DATA_ABERTURA]),0)</f>
        <v>45476.363449074073</v>
      </c>
      <c r="M4511" s="7" t="str">
        <f>IFERROR(_xlfn.XLOOKUP(tb_C103[[#This Row],[OS]],[1]!tb_C101[OS],[1]!tb_C101[SITUACAO_OS]),0)</f>
        <v>F</v>
      </c>
      <c r="N4511" t="str">
        <f>_xlfn.XLOOKUP(tb_C103[[#This Row],[OS]],[1]!tb_C101[OS],[1]!tb_C101[OFICINA])</f>
        <v>Mecanico</v>
      </c>
      <c r="O4511" s="14">
        <f>tb_C103[[#This Row],[FIM]] - tb_C103[[#This Row],[INICIO]]</f>
        <v>6.25E-2</v>
      </c>
    </row>
    <row r="4512" spans="1:15" x14ac:dyDescent="0.25">
      <c r="A4512" t="s">
        <v>4080</v>
      </c>
      <c r="B4512">
        <v>2548</v>
      </c>
      <c r="C4512">
        <v>3</v>
      </c>
      <c r="D4512" t="s">
        <v>8673</v>
      </c>
      <c r="E4512" s="9">
        <v>45476.440972222219</v>
      </c>
      <c r="F4512" s="9">
        <v>45476.454861111109</v>
      </c>
      <c r="G4512">
        <v>118</v>
      </c>
      <c r="H4512" t="s">
        <v>1349</v>
      </c>
      <c r="I4512" t="s">
        <v>184</v>
      </c>
      <c r="J4512" t="s">
        <v>8674</v>
      </c>
      <c r="K4512" s="9">
        <v>45476.614108796297</v>
      </c>
      <c r="L4512" s="13">
        <f>IFERROR(_xlfn.XLOOKUP(tb_C103[[#This Row],[OS]],[1]!tb_C101[OS],[1]!tb_C101[DATA_ABERTURA]),0)</f>
        <v>45476.436562499999</v>
      </c>
      <c r="M4512" s="7" t="str">
        <f>IFERROR(_xlfn.XLOOKUP(tb_C103[[#This Row],[OS]],[1]!tb_C101[OS],[1]!tb_C101[SITUACAO_OS]),0)</f>
        <v>F</v>
      </c>
      <c r="N4512" t="str">
        <f>_xlfn.XLOOKUP(tb_C103[[#This Row],[OS]],[1]!tb_C101[OS],[1]!tb_C101[OFICINA])</f>
        <v>Eletrico</v>
      </c>
      <c r="O4512" s="14">
        <f>tb_C103[[#This Row],[FIM]] - tb_C103[[#This Row],[INICIO]]</f>
        <v>1.3888888890505768E-2</v>
      </c>
    </row>
    <row r="4513" spans="1:15" x14ac:dyDescent="0.25">
      <c r="A4513" t="s">
        <v>2551</v>
      </c>
      <c r="B4513">
        <v>2549</v>
      </c>
      <c r="C4513">
        <v>3</v>
      </c>
      <c r="D4513" t="s">
        <v>8673</v>
      </c>
      <c r="E4513" s="9">
        <v>45476.4375</v>
      </c>
      <c r="F4513" s="9">
        <v>45476.458333333336</v>
      </c>
      <c r="G4513">
        <v>116</v>
      </c>
      <c r="H4513" t="s">
        <v>290</v>
      </c>
      <c r="I4513" t="s">
        <v>184</v>
      </c>
      <c r="J4513" t="s">
        <v>8671</v>
      </c>
      <c r="K4513" s="9">
        <v>45478.686678240738</v>
      </c>
      <c r="L4513" s="13">
        <f>IFERROR(_xlfn.XLOOKUP(tb_C103[[#This Row],[OS]],[1]!tb_C101[OS],[1]!tb_C101[DATA_ABERTURA]),0)</f>
        <v>45476.438738425924</v>
      </c>
      <c r="M4513" s="7" t="str">
        <f>IFERROR(_xlfn.XLOOKUP(tb_C103[[#This Row],[OS]],[1]!tb_C101[OS],[1]!tb_C101[SITUACAO_OS]),0)</f>
        <v>F</v>
      </c>
      <c r="N4513" t="str">
        <f>_xlfn.XLOOKUP(tb_C103[[#This Row],[OS]],[1]!tb_C101[OS],[1]!tb_C101[OFICINA])</f>
        <v>Mecanico</v>
      </c>
      <c r="O4513" s="14">
        <f>tb_C103[[#This Row],[FIM]] - tb_C103[[#This Row],[INICIO]]</f>
        <v>2.0833333335758653E-2</v>
      </c>
    </row>
    <row r="4514" spans="1:15" x14ac:dyDescent="0.25">
      <c r="A4514" t="s">
        <v>5446</v>
      </c>
      <c r="B4514">
        <v>2550</v>
      </c>
      <c r="C4514">
        <v>3</v>
      </c>
      <c r="D4514" t="s">
        <v>8673</v>
      </c>
      <c r="E4514" s="9">
        <v>45476.4375</v>
      </c>
      <c r="F4514" s="9">
        <v>45476.451388888891</v>
      </c>
      <c r="G4514">
        <v>116</v>
      </c>
      <c r="H4514" t="s">
        <v>290</v>
      </c>
      <c r="I4514" t="s">
        <v>184</v>
      </c>
      <c r="J4514" t="s">
        <v>8674</v>
      </c>
      <c r="K4514" s="9">
        <v>45476.510370370372</v>
      </c>
      <c r="L4514" s="13">
        <f>IFERROR(_xlfn.XLOOKUP(tb_C103[[#This Row],[OS]],[1]!tb_C101[OS],[1]!tb_C101[DATA_ABERTURA]),0)</f>
        <v>45476.448703703703</v>
      </c>
      <c r="M4514" s="7" t="str">
        <f>IFERROR(_xlfn.XLOOKUP(tb_C103[[#This Row],[OS]],[1]!tb_C101[OS],[1]!tb_C101[SITUACAO_OS]),0)</f>
        <v>F</v>
      </c>
      <c r="N4514" t="str">
        <f>_xlfn.XLOOKUP(tb_C103[[#This Row],[OS]],[1]!tb_C101[OS],[1]!tb_C101[OFICINA])</f>
        <v>Eletrico</v>
      </c>
      <c r="O4514" s="14">
        <f>tb_C103[[#This Row],[FIM]] - tb_C103[[#This Row],[INICIO]]</f>
        <v>1.3888888890505768E-2</v>
      </c>
    </row>
    <row r="4515" spans="1:15" x14ac:dyDescent="0.25">
      <c r="A4515" t="s">
        <v>4080</v>
      </c>
      <c r="B4515">
        <v>2551</v>
      </c>
      <c r="C4515">
        <v>3</v>
      </c>
      <c r="D4515" t="s">
        <v>8673</v>
      </c>
      <c r="E4515" s="9">
        <v>45476.482638888891</v>
      </c>
      <c r="F4515" s="9">
        <v>45476.496527777781</v>
      </c>
      <c r="G4515">
        <v>1001</v>
      </c>
      <c r="H4515" t="s">
        <v>2231</v>
      </c>
      <c r="I4515" t="s">
        <v>184</v>
      </c>
      <c r="J4515" t="s">
        <v>8674</v>
      </c>
      <c r="K4515" s="9">
        <v>45476.613807870373</v>
      </c>
      <c r="L4515" s="13">
        <f>IFERROR(_xlfn.XLOOKUP(tb_C103[[#This Row],[OS]],[1]!tb_C101[OS],[1]!tb_C101[DATA_ABERTURA]),0)</f>
        <v>45476.49386574074</v>
      </c>
      <c r="M4515" s="7" t="str">
        <f>IFERROR(_xlfn.XLOOKUP(tb_C103[[#This Row],[OS]],[1]!tb_C101[OS],[1]!tb_C101[SITUACAO_OS]),0)</f>
        <v>F</v>
      </c>
      <c r="N4515" t="str">
        <f>_xlfn.XLOOKUP(tb_C103[[#This Row],[OS]],[1]!tb_C101[OS],[1]!tb_C101[OFICINA])</f>
        <v>Eletrico</v>
      </c>
      <c r="O4515" s="14">
        <f>tb_C103[[#This Row],[FIM]] - tb_C103[[#This Row],[INICIO]]</f>
        <v>1.3888888890505768E-2</v>
      </c>
    </row>
    <row r="4516" spans="1:15" x14ac:dyDescent="0.25">
      <c r="A4516" t="s">
        <v>5446</v>
      </c>
      <c r="B4516">
        <v>2551</v>
      </c>
      <c r="C4516">
        <v>3</v>
      </c>
      <c r="D4516" t="s">
        <v>8673</v>
      </c>
      <c r="E4516" s="9">
        <v>45476.482638888891</v>
      </c>
      <c r="F4516" s="9">
        <v>45476.496527777781</v>
      </c>
      <c r="G4516">
        <v>1001</v>
      </c>
      <c r="H4516" t="s">
        <v>2231</v>
      </c>
      <c r="I4516" t="s">
        <v>184</v>
      </c>
      <c r="J4516" t="s">
        <v>8674</v>
      </c>
      <c r="K4516" s="9">
        <v>45476.613807870373</v>
      </c>
      <c r="L4516" s="13">
        <f>IFERROR(_xlfn.XLOOKUP(tb_C103[[#This Row],[OS]],[1]!tb_C101[OS],[1]!tb_C101[DATA_ABERTURA]),0)</f>
        <v>45476.49386574074</v>
      </c>
      <c r="M4516" s="7" t="str">
        <f>IFERROR(_xlfn.XLOOKUP(tb_C103[[#This Row],[OS]],[1]!tb_C101[OS],[1]!tb_C101[SITUACAO_OS]),0)</f>
        <v>F</v>
      </c>
      <c r="N4516" t="str">
        <f>_xlfn.XLOOKUP(tb_C103[[#This Row],[OS]],[1]!tb_C101[OS],[1]!tb_C101[OFICINA])</f>
        <v>Eletrico</v>
      </c>
      <c r="O4516" s="14">
        <f>tb_C103[[#This Row],[FIM]] - tb_C103[[#This Row],[INICIO]]</f>
        <v>1.3888888890505768E-2</v>
      </c>
    </row>
    <row r="4517" spans="1:15" x14ac:dyDescent="0.25">
      <c r="A4517" t="s">
        <v>4080</v>
      </c>
      <c r="B4517">
        <v>2551</v>
      </c>
      <c r="C4517">
        <v>3</v>
      </c>
      <c r="D4517" t="s">
        <v>8673</v>
      </c>
      <c r="E4517" s="9">
        <v>45476.482638888891</v>
      </c>
      <c r="F4517" s="9">
        <v>45476.496527777781</v>
      </c>
      <c r="G4517">
        <v>1001</v>
      </c>
      <c r="H4517" t="s">
        <v>2231</v>
      </c>
      <c r="I4517" t="s">
        <v>184</v>
      </c>
      <c r="J4517" t="s">
        <v>8674</v>
      </c>
      <c r="K4517" s="9">
        <v>45476.613807870373</v>
      </c>
      <c r="L4517" s="13">
        <f>IFERROR(_xlfn.XLOOKUP(tb_C103[[#This Row],[OS]],[1]!tb_C101[OS],[1]!tb_C101[DATA_ABERTURA]),0)</f>
        <v>45476.49386574074</v>
      </c>
      <c r="M4517" s="7" t="str">
        <f>IFERROR(_xlfn.XLOOKUP(tb_C103[[#This Row],[OS]],[1]!tb_C101[OS],[1]!tb_C101[SITUACAO_OS]),0)</f>
        <v>F</v>
      </c>
      <c r="N4517" t="str">
        <f>_xlfn.XLOOKUP(tb_C103[[#This Row],[OS]],[1]!tb_C101[OS],[1]!tb_C101[OFICINA])</f>
        <v>Eletrico</v>
      </c>
      <c r="O4517" s="14">
        <f>tb_C103[[#This Row],[FIM]] - tb_C103[[#This Row],[INICIO]]</f>
        <v>1.3888888890505768E-2</v>
      </c>
    </row>
    <row r="4518" spans="1:15" x14ac:dyDescent="0.25">
      <c r="A4518" t="s">
        <v>5446</v>
      </c>
      <c r="B4518">
        <v>2551</v>
      </c>
      <c r="C4518">
        <v>3</v>
      </c>
      <c r="D4518" t="s">
        <v>8673</v>
      </c>
      <c r="E4518" s="9">
        <v>45476.482638888891</v>
      </c>
      <c r="F4518" s="9">
        <v>45476.496527777781</v>
      </c>
      <c r="G4518">
        <v>1001</v>
      </c>
      <c r="H4518" t="s">
        <v>2231</v>
      </c>
      <c r="I4518" t="s">
        <v>184</v>
      </c>
      <c r="J4518" t="s">
        <v>8674</v>
      </c>
      <c r="K4518" s="9">
        <v>45476.613807870373</v>
      </c>
      <c r="L4518" s="13">
        <f>IFERROR(_xlfn.XLOOKUP(tb_C103[[#This Row],[OS]],[1]!tb_C101[OS],[1]!tb_C101[DATA_ABERTURA]),0)</f>
        <v>45476.49386574074</v>
      </c>
      <c r="M4518" s="7" t="str">
        <f>IFERROR(_xlfn.XLOOKUP(tb_C103[[#This Row],[OS]],[1]!tb_C101[OS],[1]!tb_C101[SITUACAO_OS]),0)</f>
        <v>F</v>
      </c>
      <c r="N4518" t="str">
        <f>_xlfn.XLOOKUP(tb_C103[[#This Row],[OS]],[1]!tb_C101[OS],[1]!tb_C101[OFICINA])</f>
        <v>Eletrico</v>
      </c>
      <c r="O4518" s="14">
        <f>tb_C103[[#This Row],[FIM]] - tb_C103[[#This Row],[INICIO]]</f>
        <v>1.3888888890505768E-2</v>
      </c>
    </row>
    <row r="4519" spans="1:15" x14ac:dyDescent="0.25">
      <c r="A4519" t="s">
        <v>731</v>
      </c>
      <c r="B4519">
        <v>2552</v>
      </c>
      <c r="C4519">
        <v>1</v>
      </c>
      <c r="D4519" t="s">
        <v>8677</v>
      </c>
      <c r="E4519" s="9">
        <v>45475.395833333336</v>
      </c>
      <c r="F4519" s="9">
        <v>45475.625</v>
      </c>
      <c r="G4519">
        <v>1007</v>
      </c>
      <c r="H4519" t="s">
        <v>1994</v>
      </c>
      <c r="I4519" t="s">
        <v>858</v>
      </c>
      <c r="J4519" t="s">
        <v>8678</v>
      </c>
      <c r="K4519" s="9">
        <v>45476.515682870369</v>
      </c>
      <c r="L4519" s="13">
        <f>IFERROR(_xlfn.XLOOKUP(tb_C103[[#This Row],[OS]],[1]!tb_C101[OS],[1]!tb_C101[DATA_ABERTURA]),0)</f>
        <v>45476.512372685182</v>
      </c>
      <c r="M4519" s="7" t="str">
        <f>IFERROR(_xlfn.XLOOKUP(tb_C103[[#This Row],[OS]],[1]!tb_C101[OS],[1]!tb_C101[SITUACAO_OS]),0)</f>
        <v>F</v>
      </c>
      <c r="N4519" t="str">
        <f>_xlfn.XLOOKUP(tb_C103[[#This Row],[OS]],[1]!tb_C101[OS],[1]!tb_C101[OFICINA])</f>
        <v>Terceiro</v>
      </c>
      <c r="O4519" s="14">
        <f>tb_C103[[#This Row],[FIM]] - tb_C103[[#This Row],[INICIO]]</f>
        <v>0.22916666666424135</v>
      </c>
    </row>
    <row r="4520" spans="1:15" x14ac:dyDescent="0.25">
      <c r="A4520" t="s">
        <v>731</v>
      </c>
      <c r="B4520">
        <v>2553</v>
      </c>
      <c r="C4520">
        <v>1</v>
      </c>
      <c r="D4520" t="s">
        <v>8677</v>
      </c>
      <c r="E4520" s="9">
        <v>45475.375</v>
      </c>
      <c r="F4520" s="9">
        <v>45475.625</v>
      </c>
      <c r="G4520">
        <v>1008</v>
      </c>
      <c r="H4520" t="s">
        <v>2391</v>
      </c>
      <c r="I4520" t="s">
        <v>858</v>
      </c>
      <c r="J4520" t="s">
        <v>8678</v>
      </c>
      <c r="K4520" s="9">
        <v>45476.515740740739</v>
      </c>
      <c r="L4520" s="13">
        <f>IFERROR(_xlfn.XLOOKUP(tb_C103[[#This Row],[OS]],[1]!tb_C101[OS],[1]!tb_C101[DATA_ABERTURA]),0)</f>
        <v>45476.512662037036</v>
      </c>
      <c r="M4520" s="7" t="str">
        <f>IFERROR(_xlfn.XLOOKUP(tb_C103[[#This Row],[OS]],[1]!tb_C101[OS],[1]!tb_C101[SITUACAO_OS]),0)</f>
        <v>F</v>
      </c>
      <c r="N4520" t="str">
        <f>_xlfn.XLOOKUP(tb_C103[[#This Row],[OS]],[1]!tb_C101[OS],[1]!tb_C101[OFICINA])</f>
        <v>Terceiro</v>
      </c>
      <c r="O4520" s="14">
        <f>tb_C103[[#This Row],[FIM]] - tb_C103[[#This Row],[INICIO]]</f>
        <v>0.25</v>
      </c>
    </row>
    <row r="4521" spans="1:15" x14ac:dyDescent="0.25">
      <c r="A4521" t="s">
        <v>2551</v>
      </c>
      <c r="B4521">
        <v>2554</v>
      </c>
      <c r="C4521">
        <v>3</v>
      </c>
      <c r="D4521" t="s">
        <v>8673</v>
      </c>
      <c r="E4521" s="9">
        <v>45476.520833333336</v>
      </c>
      <c r="F4521" s="9">
        <v>45476.541666666664</v>
      </c>
      <c r="G4521">
        <v>112</v>
      </c>
      <c r="H4521" t="s">
        <v>237</v>
      </c>
      <c r="I4521" t="s">
        <v>184</v>
      </c>
      <c r="J4521" t="s">
        <v>8671</v>
      </c>
      <c r="K4521" s="9">
        <v>45478.686423611114</v>
      </c>
      <c r="L4521" s="13">
        <f>IFERROR(_xlfn.XLOOKUP(tb_C103[[#This Row],[OS]],[1]!tb_C101[OS],[1]!tb_C101[DATA_ABERTURA]),0)</f>
        <v>45476.724918981483</v>
      </c>
      <c r="M4521" s="7" t="str">
        <f>IFERROR(_xlfn.XLOOKUP(tb_C103[[#This Row],[OS]],[1]!tb_C101[OS],[1]!tb_C101[SITUACAO_OS]),0)</f>
        <v>F</v>
      </c>
      <c r="N4521" t="str">
        <f>_xlfn.XLOOKUP(tb_C103[[#This Row],[OS]],[1]!tb_C101[OS],[1]!tb_C101[OFICINA])</f>
        <v>Mecanico</v>
      </c>
      <c r="O4521" s="14">
        <f>tb_C103[[#This Row],[FIM]] - tb_C103[[#This Row],[INICIO]]</f>
        <v>2.0833333328482695E-2</v>
      </c>
    </row>
    <row r="4522" spans="1:15" x14ac:dyDescent="0.25">
      <c r="B4522">
        <v>2555</v>
      </c>
      <c r="C4522">
        <v>3</v>
      </c>
      <c r="D4522" t="s">
        <v>8673</v>
      </c>
      <c r="E4522" s="9"/>
      <c r="F4522" s="9"/>
      <c r="G4522">
        <v>118</v>
      </c>
      <c r="H4522" t="s">
        <v>1349</v>
      </c>
      <c r="I4522" t="s">
        <v>184</v>
      </c>
      <c r="J4522" t="s">
        <v>8674</v>
      </c>
      <c r="K4522" s="9">
        <v>45670.609629629631</v>
      </c>
      <c r="L4522" s="13">
        <f>IFERROR(_xlfn.XLOOKUP(tb_C103[[#This Row],[OS]],[1]!tb_C101[OS],[1]!tb_C101[DATA_ABERTURA]),0)</f>
        <v>45477.30300925926</v>
      </c>
      <c r="M4522" s="7" t="str">
        <f>IFERROR(_xlfn.XLOOKUP(tb_C103[[#This Row],[OS]],[1]!tb_C101[OS],[1]!tb_C101[SITUACAO_OS]),0)</f>
        <v>F</v>
      </c>
      <c r="N4522" t="str">
        <f>_xlfn.XLOOKUP(tb_C103[[#This Row],[OS]],[1]!tb_C101[OS],[1]!tb_C101[OFICINA])</f>
        <v>Eletrico</v>
      </c>
      <c r="O4522" s="14">
        <f>tb_C103[[#This Row],[FIM]] - tb_C103[[#This Row],[INICIO]]</f>
        <v>0</v>
      </c>
    </row>
    <row r="4523" spans="1:15" x14ac:dyDescent="0.25">
      <c r="A4523" t="s">
        <v>2551</v>
      </c>
      <c r="B4523">
        <v>2556</v>
      </c>
      <c r="C4523">
        <v>3</v>
      </c>
      <c r="D4523" t="s">
        <v>8673</v>
      </c>
      <c r="E4523" s="9">
        <v>45477.355555555558</v>
      </c>
      <c r="F4523" s="9">
        <v>45477.416666666664</v>
      </c>
      <c r="G4523">
        <v>116</v>
      </c>
      <c r="H4523" t="s">
        <v>290</v>
      </c>
      <c r="I4523" t="s">
        <v>184</v>
      </c>
      <c r="J4523" t="s">
        <v>8671</v>
      </c>
      <c r="K4523" s="9">
        <v>45478.68613425926</v>
      </c>
      <c r="L4523" s="13">
        <f>IFERROR(_xlfn.XLOOKUP(tb_C103[[#This Row],[OS]],[1]!tb_C101[OS],[1]!tb_C101[DATA_ABERTURA]),0)</f>
        <v>45477.355868055558</v>
      </c>
      <c r="M4523" s="7" t="str">
        <f>IFERROR(_xlfn.XLOOKUP(tb_C103[[#This Row],[OS]],[1]!tb_C101[OS],[1]!tb_C101[SITUACAO_OS]),0)</f>
        <v>F</v>
      </c>
      <c r="N4523" t="str">
        <f>_xlfn.XLOOKUP(tb_C103[[#This Row],[OS]],[1]!tb_C101[OS],[1]!tb_C101[OFICINA])</f>
        <v>Mecanico</v>
      </c>
      <c r="O4523" s="14">
        <f>tb_C103[[#This Row],[FIM]] - tb_C103[[#This Row],[INICIO]]</f>
        <v>6.1111111106583849E-2</v>
      </c>
    </row>
    <row r="4524" spans="1:15" x14ac:dyDescent="0.25">
      <c r="A4524" t="s">
        <v>4080</v>
      </c>
      <c r="B4524">
        <v>2557</v>
      </c>
      <c r="C4524">
        <v>5</v>
      </c>
      <c r="D4524" t="s">
        <v>8690</v>
      </c>
      <c r="E4524" s="9">
        <v>45477.666666666664</v>
      </c>
      <c r="F4524" s="9">
        <v>45477.6875</v>
      </c>
      <c r="G4524">
        <v>9001</v>
      </c>
      <c r="H4524" t="s">
        <v>2065</v>
      </c>
      <c r="I4524" t="s">
        <v>874</v>
      </c>
      <c r="J4524" t="s">
        <v>8674</v>
      </c>
      <c r="K4524" s="9">
        <v>45488.349560185183</v>
      </c>
      <c r="L4524" s="13">
        <f>IFERROR(_xlfn.XLOOKUP(tb_C103[[#This Row],[OS]],[1]!tb_C101[OS],[1]!tb_C101[DATA_ABERTURA]),0)</f>
        <v>45477.674814814818</v>
      </c>
      <c r="M4524" s="7" t="str">
        <f>IFERROR(_xlfn.XLOOKUP(tb_C103[[#This Row],[OS]],[1]!tb_C101[OS],[1]!tb_C101[SITUACAO_OS]),0)</f>
        <v>F</v>
      </c>
      <c r="N4524" t="str">
        <f>_xlfn.XLOOKUP(tb_C103[[#This Row],[OS]],[1]!tb_C101[OS],[1]!tb_C101[OFICINA])</f>
        <v>Eletrico</v>
      </c>
      <c r="O4524" s="14">
        <f>tb_C103[[#This Row],[FIM]] - tb_C103[[#This Row],[INICIO]]</f>
        <v>2.0833333335758653E-2</v>
      </c>
    </row>
    <row r="4525" spans="1:15" x14ac:dyDescent="0.25">
      <c r="A4525" t="s">
        <v>2551</v>
      </c>
      <c r="B4525">
        <v>2558</v>
      </c>
      <c r="C4525">
        <v>3</v>
      </c>
      <c r="D4525" t="s">
        <v>8673</v>
      </c>
      <c r="E4525" s="9">
        <v>45478.416666666664</v>
      </c>
      <c r="F4525" s="9">
        <v>45478.458333333336</v>
      </c>
      <c r="G4525">
        <v>417</v>
      </c>
      <c r="H4525" t="s">
        <v>927</v>
      </c>
      <c r="I4525" t="s">
        <v>79</v>
      </c>
      <c r="J4525" t="s">
        <v>8671</v>
      </c>
      <c r="K4525" s="9">
        <v>45478.685856481483</v>
      </c>
      <c r="L4525" s="13">
        <f>IFERROR(_xlfn.XLOOKUP(tb_C103[[#This Row],[OS]],[1]!tb_C101[OS],[1]!tb_C101[DATA_ABERTURA]),0)</f>
        <v>45477.72047453704</v>
      </c>
      <c r="M4525" s="7" t="str">
        <f>IFERROR(_xlfn.XLOOKUP(tb_C103[[#This Row],[OS]],[1]!tb_C101[OS],[1]!tb_C101[SITUACAO_OS]),0)</f>
        <v>F</v>
      </c>
      <c r="N4525" t="str">
        <f>_xlfn.XLOOKUP(tb_C103[[#This Row],[OS]],[1]!tb_C101[OS],[1]!tb_C101[OFICINA])</f>
        <v>Mecanico</v>
      </c>
      <c r="O4525" s="14">
        <f>tb_C103[[#This Row],[FIM]] - tb_C103[[#This Row],[INICIO]]</f>
        <v>4.1666666671517305E-2</v>
      </c>
    </row>
    <row r="4526" spans="1:15" x14ac:dyDescent="0.25">
      <c r="A4526" t="s">
        <v>5446</v>
      </c>
      <c r="B4526">
        <v>2559</v>
      </c>
      <c r="C4526">
        <v>1</v>
      </c>
      <c r="D4526" t="s">
        <v>8677</v>
      </c>
      <c r="E4526" s="9">
        <v>45477.604166666664</v>
      </c>
      <c r="F4526" s="9">
        <v>45477.6875</v>
      </c>
      <c r="G4526">
        <v>117</v>
      </c>
      <c r="H4526" t="s">
        <v>354</v>
      </c>
      <c r="I4526" t="s">
        <v>184</v>
      </c>
      <c r="J4526" t="s">
        <v>8674</v>
      </c>
      <c r="K4526" s="9">
        <v>45488.35</v>
      </c>
      <c r="L4526" s="13">
        <f>IFERROR(_xlfn.XLOOKUP(tb_C103[[#This Row],[OS]],[1]!tb_C101[OS],[1]!tb_C101[DATA_ABERTURA]),0)</f>
        <v>45477.80809027778</v>
      </c>
      <c r="M4526" s="7" t="str">
        <f>IFERROR(_xlfn.XLOOKUP(tb_C103[[#This Row],[OS]],[1]!tb_C101[OS],[1]!tb_C101[SITUACAO_OS]),0)</f>
        <v>F</v>
      </c>
      <c r="N4526" t="str">
        <f>_xlfn.XLOOKUP(tb_C103[[#This Row],[OS]],[1]!tb_C101[OS],[1]!tb_C101[OFICINA])</f>
        <v>Eletrico</v>
      </c>
      <c r="O4526" s="14">
        <f>tb_C103[[#This Row],[FIM]] - tb_C103[[#This Row],[INICIO]]</f>
        <v>8.3333333335758653E-2</v>
      </c>
    </row>
    <row r="4527" spans="1:15" x14ac:dyDescent="0.25">
      <c r="A4527" t="s">
        <v>6459</v>
      </c>
      <c r="B4527">
        <v>2559</v>
      </c>
      <c r="C4527">
        <v>1</v>
      </c>
      <c r="D4527" t="s">
        <v>8677</v>
      </c>
      <c r="E4527" s="9">
        <v>45477.604166666664</v>
      </c>
      <c r="F4527" s="9">
        <v>45477.6875</v>
      </c>
      <c r="G4527">
        <v>117</v>
      </c>
      <c r="H4527" t="s">
        <v>354</v>
      </c>
      <c r="I4527" t="s">
        <v>184</v>
      </c>
      <c r="J4527" t="s">
        <v>8674</v>
      </c>
      <c r="K4527" s="9">
        <v>45488.35</v>
      </c>
      <c r="L4527" s="13">
        <f>IFERROR(_xlfn.XLOOKUP(tb_C103[[#This Row],[OS]],[1]!tb_C101[OS],[1]!tb_C101[DATA_ABERTURA]),0)</f>
        <v>45477.80809027778</v>
      </c>
      <c r="M4527" s="7" t="str">
        <f>IFERROR(_xlfn.XLOOKUP(tb_C103[[#This Row],[OS]],[1]!tb_C101[OS],[1]!tb_C101[SITUACAO_OS]),0)</f>
        <v>F</v>
      </c>
      <c r="N4527" t="str">
        <f>_xlfn.XLOOKUP(tb_C103[[#This Row],[OS]],[1]!tb_C101[OS],[1]!tb_C101[OFICINA])</f>
        <v>Eletrico</v>
      </c>
      <c r="O4527" s="14">
        <f>tb_C103[[#This Row],[FIM]] - tb_C103[[#This Row],[INICIO]]</f>
        <v>8.3333333335758653E-2</v>
      </c>
    </row>
    <row r="4528" spans="1:15" x14ac:dyDescent="0.25">
      <c r="A4528" t="s">
        <v>5446</v>
      </c>
      <c r="B4528">
        <v>2559</v>
      </c>
      <c r="C4528">
        <v>1</v>
      </c>
      <c r="D4528" t="s">
        <v>8677</v>
      </c>
      <c r="E4528" s="9">
        <v>45477.604166666664</v>
      </c>
      <c r="F4528" s="9">
        <v>45477.6875</v>
      </c>
      <c r="G4528">
        <v>117</v>
      </c>
      <c r="H4528" t="s">
        <v>354</v>
      </c>
      <c r="I4528" t="s">
        <v>184</v>
      </c>
      <c r="J4528" t="s">
        <v>8674</v>
      </c>
      <c r="K4528" s="9">
        <v>45488.35</v>
      </c>
      <c r="L4528" s="13">
        <f>IFERROR(_xlfn.XLOOKUP(tb_C103[[#This Row],[OS]],[1]!tb_C101[OS],[1]!tb_C101[DATA_ABERTURA]),0)</f>
        <v>45477.80809027778</v>
      </c>
      <c r="M4528" s="7" t="str">
        <f>IFERROR(_xlfn.XLOOKUP(tb_C103[[#This Row],[OS]],[1]!tb_C101[OS],[1]!tb_C101[SITUACAO_OS]),0)</f>
        <v>F</v>
      </c>
      <c r="N4528" t="str">
        <f>_xlfn.XLOOKUP(tb_C103[[#This Row],[OS]],[1]!tb_C101[OS],[1]!tb_C101[OFICINA])</f>
        <v>Eletrico</v>
      </c>
      <c r="O4528" s="14">
        <f>tb_C103[[#This Row],[FIM]] - tb_C103[[#This Row],[INICIO]]</f>
        <v>8.3333333335758653E-2</v>
      </c>
    </row>
    <row r="4529" spans="1:15" x14ac:dyDescent="0.25">
      <c r="A4529" t="s">
        <v>6459</v>
      </c>
      <c r="B4529">
        <v>2559</v>
      </c>
      <c r="C4529">
        <v>1</v>
      </c>
      <c r="D4529" t="s">
        <v>8677</v>
      </c>
      <c r="E4529" s="9">
        <v>45477.604166666664</v>
      </c>
      <c r="F4529" s="9">
        <v>45477.6875</v>
      </c>
      <c r="G4529">
        <v>117</v>
      </c>
      <c r="H4529" t="s">
        <v>354</v>
      </c>
      <c r="I4529" t="s">
        <v>184</v>
      </c>
      <c r="J4529" t="s">
        <v>8674</v>
      </c>
      <c r="K4529" s="9">
        <v>45488.35</v>
      </c>
      <c r="L4529" s="13">
        <f>IFERROR(_xlfn.XLOOKUP(tb_C103[[#This Row],[OS]],[1]!tb_C101[OS],[1]!tb_C101[DATA_ABERTURA]),0)</f>
        <v>45477.80809027778</v>
      </c>
      <c r="M4529" s="7" t="str">
        <f>IFERROR(_xlfn.XLOOKUP(tb_C103[[#This Row],[OS]],[1]!tb_C101[OS],[1]!tb_C101[SITUACAO_OS]),0)</f>
        <v>F</v>
      </c>
      <c r="N4529" t="str">
        <f>_xlfn.XLOOKUP(tb_C103[[#This Row],[OS]],[1]!tb_C101[OS],[1]!tb_C101[OFICINA])</f>
        <v>Eletrico</v>
      </c>
      <c r="O4529" s="14">
        <f>tb_C103[[#This Row],[FIM]] - tb_C103[[#This Row],[INICIO]]</f>
        <v>8.3333333335758653E-2</v>
      </c>
    </row>
    <row r="4530" spans="1:15" x14ac:dyDescent="0.25">
      <c r="B4530">
        <v>2560</v>
      </c>
      <c r="C4530">
        <v>3</v>
      </c>
      <c r="D4530" t="s">
        <v>8673</v>
      </c>
      <c r="E4530" s="9"/>
      <c r="F4530" s="9"/>
      <c r="G4530">
        <v>206</v>
      </c>
      <c r="H4530" t="s">
        <v>793</v>
      </c>
      <c r="I4530" t="s">
        <v>175</v>
      </c>
      <c r="J4530" t="s">
        <v>8674</v>
      </c>
      <c r="K4530" s="9"/>
      <c r="L4530" s="13">
        <f>IFERROR(_xlfn.XLOOKUP(tb_C103[[#This Row],[OS]],[1]!tb_C101[OS],[1]!tb_C101[DATA_ABERTURA]),0)</f>
        <v>45478.360046296293</v>
      </c>
      <c r="M4530" s="7" t="str">
        <f>IFERROR(_xlfn.XLOOKUP(tb_C103[[#This Row],[OS]],[1]!tb_C101[OS],[1]!tb_C101[SITUACAO_OS]),0)</f>
        <v>E</v>
      </c>
      <c r="N4530" t="str">
        <f>_xlfn.XLOOKUP(tb_C103[[#This Row],[OS]],[1]!tb_C101[OS],[1]!tb_C101[OFICINA])</f>
        <v>Eletrico</v>
      </c>
      <c r="O4530" s="14">
        <f>tb_C103[[#This Row],[FIM]] - tb_C103[[#This Row],[INICIO]]</f>
        <v>0</v>
      </c>
    </row>
    <row r="4531" spans="1:15" x14ac:dyDescent="0.25">
      <c r="B4531">
        <v>2561</v>
      </c>
      <c r="C4531">
        <v>3</v>
      </c>
      <c r="D4531" t="s">
        <v>8673</v>
      </c>
      <c r="E4531" s="9"/>
      <c r="F4531" s="9"/>
      <c r="G4531">
        <v>117</v>
      </c>
      <c r="H4531" t="s">
        <v>354</v>
      </c>
      <c r="I4531" t="s">
        <v>184</v>
      </c>
      <c r="J4531" t="s">
        <v>8674</v>
      </c>
      <c r="K4531" s="9">
        <v>45670.610231481478</v>
      </c>
      <c r="L4531" s="13">
        <f>IFERROR(_xlfn.XLOOKUP(tb_C103[[#This Row],[OS]],[1]!tb_C101[OS],[1]!tb_C101[DATA_ABERTURA]),0)</f>
        <v>45478.432442129626</v>
      </c>
      <c r="M4531" s="7" t="str">
        <f>IFERROR(_xlfn.XLOOKUP(tb_C103[[#This Row],[OS]],[1]!tb_C101[OS],[1]!tb_C101[SITUACAO_OS]),0)</f>
        <v>F</v>
      </c>
      <c r="N4531" t="str">
        <f>_xlfn.XLOOKUP(tb_C103[[#This Row],[OS]],[1]!tb_C101[OS],[1]!tb_C101[OFICINA])</f>
        <v>Eletrico</v>
      </c>
      <c r="O4531" s="14">
        <f>tb_C103[[#This Row],[FIM]] - tb_C103[[#This Row],[INICIO]]</f>
        <v>0</v>
      </c>
    </row>
    <row r="4532" spans="1:15" x14ac:dyDescent="0.25">
      <c r="B4532">
        <v>2562</v>
      </c>
      <c r="C4532">
        <v>3</v>
      </c>
      <c r="D4532" t="s">
        <v>8673</v>
      </c>
      <c r="E4532" s="9"/>
      <c r="F4532" s="9"/>
      <c r="G4532">
        <v>207</v>
      </c>
      <c r="H4532" t="s">
        <v>760</v>
      </c>
      <c r="I4532" t="s">
        <v>175</v>
      </c>
      <c r="J4532" t="s">
        <v>8674</v>
      </c>
      <c r="K4532" s="9"/>
      <c r="L4532" s="13">
        <f>IFERROR(_xlfn.XLOOKUP(tb_C103[[#This Row],[OS]],[1]!tb_C101[OS],[1]!tb_C101[DATA_ABERTURA]),0)</f>
        <v>45478.46806712963</v>
      </c>
      <c r="M4532" s="7" t="str">
        <f>IFERROR(_xlfn.XLOOKUP(tb_C103[[#This Row],[OS]],[1]!tb_C101[OS],[1]!tb_C101[SITUACAO_OS]),0)</f>
        <v>A</v>
      </c>
      <c r="N4532" t="str">
        <f>_xlfn.XLOOKUP(tb_C103[[#This Row],[OS]],[1]!tb_C101[OS],[1]!tb_C101[OFICINA])</f>
        <v>Eletrico</v>
      </c>
      <c r="O4532" s="14">
        <f>tb_C103[[#This Row],[FIM]] - tb_C103[[#This Row],[INICIO]]</f>
        <v>0</v>
      </c>
    </row>
    <row r="4533" spans="1:15" x14ac:dyDescent="0.25">
      <c r="A4533" t="s">
        <v>4080</v>
      </c>
      <c r="B4533">
        <v>2563</v>
      </c>
      <c r="C4533">
        <v>3</v>
      </c>
      <c r="D4533" t="s">
        <v>8673</v>
      </c>
      <c r="E4533" s="9">
        <v>45478.46875</v>
      </c>
      <c r="F4533" s="9">
        <v>45478.5</v>
      </c>
      <c r="G4533">
        <v>1006</v>
      </c>
      <c r="H4533" t="s">
        <v>1681</v>
      </c>
      <c r="I4533" t="s">
        <v>2302</v>
      </c>
      <c r="J4533" t="s">
        <v>8683</v>
      </c>
      <c r="K4533" s="9">
        <v>45488.350648148145</v>
      </c>
      <c r="L4533" s="13">
        <f>IFERROR(_xlfn.XLOOKUP(tb_C103[[#This Row],[OS]],[1]!tb_C101[OS],[1]!tb_C101[DATA_ABERTURA]),0)</f>
        <v>45478.472326388888</v>
      </c>
      <c r="M4533" s="7" t="str">
        <f>IFERROR(_xlfn.XLOOKUP(tb_C103[[#This Row],[OS]],[1]!tb_C101[OS],[1]!tb_C101[SITUACAO_OS]),0)</f>
        <v>F</v>
      </c>
      <c r="N4533" t="str">
        <f>_xlfn.XLOOKUP(tb_C103[[#This Row],[OS]],[1]!tb_C101[OS],[1]!tb_C101[OFICINA])</f>
        <v>Falha Operacinal</v>
      </c>
      <c r="O4533" s="14">
        <f>tb_C103[[#This Row],[FIM]] - tb_C103[[#This Row],[INICIO]]</f>
        <v>3.125E-2</v>
      </c>
    </row>
    <row r="4534" spans="1:15" x14ac:dyDescent="0.25">
      <c r="A4534" t="s">
        <v>5446</v>
      </c>
      <c r="B4534">
        <v>2563</v>
      </c>
      <c r="C4534">
        <v>3</v>
      </c>
      <c r="D4534" t="s">
        <v>8673</v>
      </c>
      <c r="E4534" s="9">
        <v>45478.46875</v>
      </c>
      <c r="F4534" s="9">
        <v>45478.5</v>
      </c>
      <c r="G4534">
        <v>1006</v>
      </c>
      <c r="H4534" t="s">
        <v>1681</v>
      </c>
      <c r="I4534" t="s">
        <v>2302</v>
      </c>
      <c r="J4534" t="s">
        <v>8683</v>
      </c>
      <c r="K4534" s="9">
        <v>45488.350648148145</v>
      </c>
      <c r="L4534" s="13">
        <f>IFERROR(_xlfn.XLOOKUP(tb_C103[[#This Row],[OS]],[1]!tb_C101[OS],[1]!tb_C101[DATA_ABERTURA]),0)</f>
        <v>45478.472326388888</v>
      </c>
      <c r="M4534" s="7" t="str">
        <f>IFERROR(_xlfn.XLOOKUP(tb_C103[[#This Row],[OS]],[1]!tb_C101[OS],[1]!tb_C101[SITUACAO_OS]),0)</f>
        <v>F</v>
      </c>
      <c r="N4534" t="str">
        <f>_xlfn.XLOOKUP(tb_C103[[#This Row],[OS]],[1]!tb_C101[OS],[1]!tb_C101[OFICINA])</f>
        <v>Falha Operacinal</v>
      </c>
      <c r="O4534" s="14">
        <f>tb_C103[[#This Row],[FIM]] - tb_C103[[#This Row],[INICIO]]</f>
        <v>3.125E-2</v>
      </c>
    </row>
    <row r="4535" spans="1:15" x14ac:dyDescent="0.25">
      <c r="A4535" t="s">
        <v>4080</v>
      </c>
      <c r="B4535">
        <v>2563</v>
      </c>
      <c r="C4535">
        <v>3</v>
      </c>
      <c r="D4535" t="s">
        <v>8673</v>
      </c>
      <c r="E4535" s="9">
        <v>45478.46875</v>
      </c>
      <c r="F4535" s="9">
        <v>45478.5</v>
      </c>
      <c r="G4535">
        <v>1006</v>
      </c>
      <c r="H4535" t="s">
        <v>1681</v>
      </c>
      <c r="I4535" t="s">
        <v>2302</v>
      </c>
      <c r="J4535" t="s">
        <v>8683</v>
      </c>
      <c r="K4535" s="9">
        <v>45488.350648148145</v>
      </c>
      <c r="L4535" s="13">
        <f>IFERROR(_xlfn.XLOOKUP(tb_C103[[#This Row],[OS]],[1]!tb_C101[OS],[1]!tb_C101[DATA_ABERTURA]),0)</f>
        <v>45478.472326388888</v>
      </c>
      <c r="M4535" s="7" t="str">
        <f>IFERROR(_xlfn.XLOOKUP(tb_C103[[#This Row],[OS]],[1]!tb_C101[OS],[1]!tb_C101[SITUACAO_OS]),0)</f>
        <v>F</v>
      </c>
      <c r="N4535" t="str">
        <f>_xlfn.XLOOKUP(tb_C103[[#This Row],[OS]],[1]!tb_C101[OS],[1]!tb_C101[OFICINA])</f>
        <v>Falha Operacinal</v>
      </c>
      <c r="O4535" s="14">
        <f>tb_C103[[#This Row],[FIM]] - tb_C103[[#This Row],[INICIO]]</f>
        <v>3.125E-2</v>
      </c>
    </row>
    <row r="4536" spans="1:15" x14ac:dyDescent="0.25">
      <c r="A4536" t="s">
        <v>5446</v>
      </c>
      <c r="B4536">
        <v>2563</v>
      </c>
      <c r="C4536">
        <v>3</v>
      </c>
      <c r="D4536" t="s">
        <v>8673</v>
      </c>
      <c r="E4536" s="9">
        <v>45478.46875</v>
      </c>
      <c r="F4536" s="9">
        <v>45478.5</v>
      </c>
      <c r="G4536">
        <v>1006</v>
      </c>
      <c r="H4536" t="s">
        <v>1681</v>
      </c>
      <c r="I4536" t="s">
        <v>2302</v>
      </c>
      <c r="J4536" t="s">
        <v>8683</v>
      </c>
      <c r="K4536" s="9">
        <v>45488.350648148145</v>
      </c>
      <c r="L4536" s="13">
        <f>IFERROR(_xlfn.XLOOKUP(tb_C103[[#This Row],[OS]],[1]!tb_C101[OS],[1]!tb_C101[DATA_ABERTURA]),0)</f>
        <v>45478.472326388888</v>
      </c>
      <c r="M4536" s="7" t="str">
        <f>IFERROR(_xlfn.XLOOKUP(tb_C103[[#This Row],[OS]],[1]!tb_C101[OS],[1]!tb_C101[SITUACAO_OS]),0)</f>
        <v>F</v>
      </c>
      <c r="N4536" t="str">
        <f>_xlfn.XLOOKUP(tb_C103[[#This Row],[OS]],[1]!tb_C101[OS],[1]!tb_C101[OFICINA])</f>
        <v>Falha Operacinal</v>
      </c>
      <c r="O4536" s="14">
        <f>tb_C103[[#This Row],[FIM]] - tb_C103[[#This Row],[INICIO]]</f>
        <v>3.125E-2</v>
      </c>
    </row>
    <row r="4537" spans="1:15" x14ac:dyDescent="0.25">
      <c r="A4537" t="s">
        <v>5388</v>
      </c>
      <c r="B4537">
        <v>2564</v>
      </c>
      <c r="C4537">
        <v>3</v>
      </c>
      <c r="D4537" t="s">
        <v>8673</v>
      </c>
      <c r="E4537" s="9">
        <v>45478.666666666664</v>
      </c>
      <c r="F4537" s="9">
        <v>45478.705555555556</v>
      </c>
      <c r="G4537">
        <v>1014</v>
      </c>
      <c r="H4537" t="s">
        <v>4088</v>
      </c>
      <c r="I4537" t="s">
        <v>1267</v>
      </c>
      <c r="J4537" t="s">
        <v>8671</v>
      </c>
      <c r="K4537" s="9">
        <v>45497.34783564815</v>
      </c>
      <c r="L4537" s="13">
        <f>IFERROR(_xlfn.XLOOKUP(tb_C103[[#This Row],[OS]],[1]!tb_C101[OS],[1]!tb_C101[DATA_ABERTURA]),0)</f>
        <v>45478.643333333333</v>
      </c>
      <c r="M4537" s="7" t="str">
        <f>IFERROR(_xlfn.XLOOKUP(tb_C103[[#This Row],[OS]],[1]!tb_C101[OS],[1]!tb_C101[SITUACAO_OS]),0)</f>
        <v>F</v>
      </c>
      <c r="N4537" t="str">
        <f>_xlfn.XLOOKUP(tb_C103[[#This Row],[OS]],[1]!tb_C101[OS],[1]!tb_C101[OFICINA])</f>
        <v>Mecanico</v>
      </c>
      <c r="O4537" s="14">
        <f>tb_C103[[#This Row],[FIM]] - tb_C103[[#This Row],[INICIO]]</f>
        <v>3.888888889196096E-2</v>
      </c>
    </row>
    <row r="4538" spans="1:15" x14ac:dyDescent="0.25">
      <c r="A4538" t="s">
        <v>4080</v>
      </c>
      <c r="B4538">
        <v>2565</v>
      </c>
      <c r="C4538">
        <v>3</v>
      </c>
      <c r="D4538" t="s">
        <v>8673</v>
      </c>
      <c r="E4538" s="9">
        <v>45478.659722222219</v>
      </c>
      <c r="F4538" s="9">
        <v>45478.6875</v>
      </c>
      <c r="G4538">
        <v>117</v>
      </c>
      <c r="H4538" t="s">
        <v>354</v>
      </c>
      <c r="I4538" t="s">
        <v>184</v>
      </c>
      <c r="J4538" t="s">
        <v>8674</v>
      </c>
      <c r="K4538" s="9">
        <v>45488.351354166669</v>
      </c>
      <c r="L4538" s="13">
        <f>IFERROR(_xlfn.XLOOKUP(tb_C103[[#This Row],[OS]],[1]!tb_C101[OS],[1]!tb_C101[DATA_ABERTURA]),0)</f>
        <v>45478.658425925925</v>
      </c>
      <c r="M4538" s="7" t="str">
        <f>IFERROR(_xlfn.XLOOKUP(tb_C103[[#This Row],[OS]],[1]!tb_C101[OS],[1]!tb_C101[SITUACAO_OS]),0)</f>
        <v>F</v>
      </c>
      <c r="N4538" t="str">
        <f>_xlfn.XLOOKUP(tb_C103[[#This Row],[OS]],[1]!tb_C101[OS],[1]!tb_C101[OFICINA])</f>
        <v>Eletrico</v>
      </c>
      <c r="O4538" s="14">
        <f>tb_C103[[#This Row],[FIM]] - tb_C103[[#This Row],[INICIO]]</f>
        <v>2.7777777781011537E-2</v>
      </c>
    </row>
    <row r="4539" spans="1:15" x14ac:dyDescent="0.25">
      <c r="A4539" t="s">
        <v>5446</v>
      </c>
      <c r="B4539">
        <v>2565</v>
      </c>
      <c r="C4539">
        <v>3</v>
      </c>
      <c r="D4539" t="s">
        <v>8673</v>
      </c>
      <c r="E4539" s="9">
        <v>45478.659722222219</v>
      </c>
      <c r="F4539" s="9">
        <v>45478.6875</v>
      </c>
      <c r="G4539">
        <v>117</v>
      </c>
      <c r="H4539" t="s">
        <v>354</v>
      </c>
      <c r="I4539" t="s">
        <v>184</v>
      </c>
      <c r="J4539" t="s">
        <v>8674</v>
      </c>
      <c r="K4539" s="9">
        <v>45488.351354166669</v>
      </c>
      <c r="L4539" s="13">
        <f>IFERROR(_xlfn.XLOOKUP(tb_C103[[#This Row],[OS]],[1]!tb_C101[OS],[1]!tb_C101[DATA_ABERTURA]),0)</f>
        <v>45478.658425925925</v>
      </c>
      <c r="M4539" s="7" t="str">
        <f>IFERROR(_xlfn.XLOOKUP(tb_C103[[#This Row],[OS]],[1]!tb_C101[OS],[1]!tb_C101[SITUACAO_OS]),0)</f>
        <v>F</v>
      </c>
      <c r="N4539" t="str">
        <f>_xlfn.XLOOKUP(tb_C103[[#This Row],[OS]],[1]!tb_C101[OS],[1]!tb_C101[OFICINA])</f>
        <v>Eletrico</v>
      </c>
      <c r="O4539" s="14">
        <f>tb_C103[[#This Row],[FIM]] - tb_C103[[#This Row],[INICIO]]</f>
        <v>2.7777777781011537E-2</v>
      </c>
    </row>
    <row r="4540" spans="1:15" x14ac:dyDescent="0.25">
      <c r="A4540" t="s">
        <v>6459</v>
      </c>
      <c r="B4540">
        <v>2565</v>
      </c>
      <c r="C4540">
        <v>3</v>
      </c>
      <c r="D4540" t="s">
        <v>8673</v>
      </c>
      <c r="E4540" s="9">
        <v>45478.659722222219</v>
      </c>
      <c r="F4540" s="9">
        <v>45478.6875</v>
      </c>
      <c r="G4540">
        <v>117</v>
      </c>
      <c r="H4540" t="s">
        <v>354</v>
      </c>
      <c r="I4540" t="s">
        <v>184</v>
      </c>
      <c r="J4540" t="s">
        <v>8674</v>
      </c>
      <c r="K4540" s="9">
        <v>45488.351354166669</v>
      </c>
      <c r="L4540" s="13">
        <f>IFERROR(_xlfn.XLOOKUP(tb_C103[[#This Row],[OS]],[1]!tb_C101[OS],[1]!tb_C101[DATA_ABERTURA]),0)</f>
        <v>45478.658425925925</v>
      </c>
      <c r="M4540" s="7" t="str">
        <f>IFERROR(_xlfn.XLOOKUP(tb_C103[[#This Row],[OS]],[1]!tb_C101[OS],[1]!tb_C101[SITUACAO_OS]),0)</f>
        <v>F</v>
      </c>
      <c r="N4540" t="str">
        <f>_xlfn.XLOOKUP(tb_C103[[#This Row],[OS]],[1]!tb_C101[OS],[1]!tb_C101[OFICINA])</f>
        <v>Eletrico</v>
      </c>
      <c r="O4540" s="14">
        <f>tb_C103[[#This Row],[FIM]] - tb_C103[[#This Row],[INICIO]]</f>
        <v>2.7777777781011537E-2</v>
      </c>
    </row>
    <row r="4541" spans="1:15" x14ac:dyDescent="0.25">
      <c r="A4541" t="s">
        <v>4080</v>
      </c>
      <c r="B4541">
        <v>2565</v>
      </c>
      <c r="C4541">
        <v>3</v>
      </c>
      <c r="D4541" t="s">
        <v>8673</v>
      </c>
      <c r="E4541" s="9">
        <v>45478.659722222219</v>
      </c>
      <c r="F4541" s="9">
        <v>45478.6875</v>
      </c>
      <c r="G4541">
        <v>117</v>
      </c>
      <c r="H4541" t="s">
        <v>354</v>
      </c>
      <c r="I4541" t="s">
        <v>184</v>
      </c>
      <c r="J4541" t="s">
        <v>8674</v>
      </c>
      <c r="K4541" s="9">
        <v>45488.351354166669</v>
      </c>
      <c r="L4541" s="13">
        <f>IFERROR(_xlfn.XLOOKUP(tb_C103[[#This Row],[OS]],[1]!tb_C101[OS],[1]!tb_C101[DATA_ABERTURA]),0)</f>
        <v>45478.658425925925</v>
      </c>
      <c r="M4541" s="7" t="str">
        <f>IFERROR(_xlfn.XLOOKUP(tb_C103[[#This Row],[OS]],[1]!tb_C101[OS],[1]!tb_C101[SITUACAO_OS]),0)</f>
        <v>F</v>
      </c>
      <c r="N4541" t="str">
        <f>_xlfn.XLOOKUP(tb_C103[[#This Row],[OS]],[1]!tb_C101[OS],[1]!tb_C101[OFICINA])</f>
        <v>Eletrico</v>
      </c>
      <c r="O4541" s="14">
        <f>tb_C103[[#This Row],[FIM]] - tb_C103[[#This Row],[INICIO]]</f>
        <v>2.7777777781011537E-2</v>
      </c>
    </row>
    <row r="4542" spans="1:15" x14ac:dyDescent="0.25">
      <c r="A4542" t="s">
        <v>5446</v>
      </c>
      <c r="B4542">
        <v>2565</v>
      </c>
      <c r="C4542">
        <v>3</v>
      </c>
      <c r="D4542" t="s">
        <v>8673</v>
      </c>
      <c r="E4542" s="9">
        <v>45478.659722222219</v>
      </c>
      <c r="F4542" s="9">
        <v>45478.6875</v>
      </c>
      <c r="G4542">
        <v>117</v>
      </c>
      <c r="H4542" t="s">
        <v>354</v>
      </c>
      <c r="I4542" t="s">
        <v>184</v>
      </c>
      <c r="J4542" t="s">
        <v>8674</v>
      </c>
      <c r="K4542" s="9">
        <v>45488.351354166669</v>
      </c>
      <c r="L4542" s="13">
        <f>IFERROR(_xlfn.XLOOKUP(tb_C103[[#This Row],[OS]],[1]!tb_C101[OS],[1]!tb_C101[DATA_ABERTURA]),0)</f>
        <v>45478.658425925925</v>
      </c>
      <c r="M4542" s="7" t="str">
        <f>IFERROR(_xlfn.XLOOKUP(tb_C103[[#This Row],[OS]],[1]!tb_C101[OS],[1]!tb_C101[SITUACAO_OS]),0)</f>
        <v>F</v>
      </c>
      <c r="N4542" t="str">
        <f>_xlfn.XLOOKUP(tb_C103[[#This Row],[OS]],[1]!tb_C101[OS],[1]!tb_C101[OFICINA])</f>
        <v>Eletrico</v>
      </c>
      <c r="O4542" s="14">
        <f>tb_C103[[#This Row],[FIM]] - tb_C103[[#This Row],[INICIO]]</f>
        <v>2.7777777781011537E-2</v>
      </c>
    </row>
    <row r="4543" spans="1:15" x14ac:dyDescent="0.25">
      <c r="A4543" t="s">
        <v>6459</v>
      </c>
      <c r="B4543">
        <v>2565</v>
      </c>
      <c r="C4543">
        <v>3</v>
      </c>
      <c r="D4543" t="s">
        <v>8673</v>
      </c>
      <c r="E4543" s="9">
        <v>45478.659722222219</v>
      </c>
      <c r="F4543" s="9">
        <v>45478.6875</v>
      </c>
      <c r="G4543">
        <v>117</v>
      </c>
      <c r="H4543" t="s">
        <v>354</v>
      </c>
      <c r="I4543" t="s">
        <v>184</v>
      </c>
      <c r="J4543" t="s">
        <v>8674</v>
      </c>
      <c r="K4543" s="9">
        <v>45488.351354166669</v>
      </c>
      <c r="L4543" s="13">
        <f>IFERROR(_xlfn.XLOOKUP(tb_C103[[#This Row],[OS]],[1]!tb_C101[OS],[1]!tb_C101[DATA_ABERTURA]),0)</f>
        <v>45478.658425925925</v>
      </c>
      <c r="M4543" s="7" t="str">
        <f>IFERROR(_xlfn.XLOOKUP(tb_C103[[#This Row],[OS]],[1]!tb_C101[OS],[1]!tb_C101[SITUACAO_OS]),0)</f>
        <v>F</v>
      </c>
      <c r="N4543" t="str">
        <f>_xlfn.XLOOKUP(tb_C103[[#This Row],[OS]],[1]!tb_C101[OS],[1]!tb_C101[OFICINA])</f>
        <v>Eletrico</v>
      </c>
      <c r="O4543" s="14">
        <f>tb_C103[[#This Row],[FIM]] - tb_C103[[#This Row],[INICIO]]</f>
        <v>2.7777777781011537E-2</v>
      </c>
    </row>
    <row r="4544" spans="1:15" x14ac:dyDescent="0.25">
      <c r="A4544" t="s">
        <v>4080</v>
      </c>
      <c r="B4544">
        <v>2565</v>
      </c>
      <c r="C4544">
        <v>3</v>
      </c>
      <c r="D4544" t="s">
        <v>8673</v>
      </c>
      <c r="E4544" s="9">
        <v>45478.659722222219</v>
      </c>
      <c r="F4544" s="9">
        <v>45478.6875</v>
      </c>
      <c r="G4544">
        <v>117</v>
      </c>
      <c r="H4544" t="s">
        <v>354</v>
      </c>
      <c r="I4544" t="s">
        <v>184</v>
      </c>
      <c r="J4544" t="s">
        <v>8674</v>
      </c>
      <c r="K4544" s="9">
        <v>45488.351354166669</v>
      </c>
      <c r="L4544" s="13">
        <f>IFERROR(_xlfn.XLOOKUP(tb_C103[[#This Row],[OS]],[1]!tb_C101[OS],[1]!tb_C101[DATA_ABERTURA]),0)</f>
        <v>45478.658425925925</v>
      </c>
      <c r="M4544" s="7" t="str">
        <f>IFERROR(_xlfn.XLOOKUP(tb_C103[[#This Row],[OS]],[1]!tb_C101[OS],[1]!tb_C101[SITUACAO_OS]),0)</f>
        <v>F</v>
      </c>
      <c r="N4544" t="str">
        <f>_xlfn.XLOOKUP(tb_C103[[#This Row],[OS]],[1]!tb_C101[OS],[1]!tb_C101[OFICINA])</f>
        <v>Eletrico</v>
      </c>
      <c r="O4544" s="14">
        <f>tb_C103[[#This Row],[FIM]] - tb_C103[[#This Row],[INICIO]]</f>
        <v>2.7777777781011537E-2</v>
      </c>
    </row>
    <row r="4545" spans="1:15" x14ac:dyDescent="0.25">
      <c r="A4545" t="s">
        <v>5446</v>
      </c>
      <c r="B4545">
        <v>2565</v>
      </c>
      <c r="C4545">
        <v>3</v>
      </c>
      <c r="D4545" t="s">
        <v>8673</v>
      </c>
      <c r="E4545" s="9">
        <v>45478.659722222219</v>
      </c>
      <c r="F4545" s="9">
        <v>45478.6875</v>
      </c>
      <c r="G4545">
        <v>117</v>
      </c>
      <c r="H4545" t="s">
        <v>354</v>
      </c>
      <c r="I4545" t="s">
        <v>184</v>
      </c>
      <c r="J4545" t="s">
        <v>8674</v>
      </c>
      <c r="K4545" s="9">
        <v>45488.351354166669</v>
      </c>
      <c r="L4545" s="13">
        <f>IFERROR(_xlfn.XLOOKUP(tb_C103[[#This Row],[OS]],[1]!tb_C101[OS],[1]!tb_C101[DATA_ABERTURA]),0)</f>
        <v>45478.658425925925</v>
      </c>
      <c r="M4545" s="7" t="str">
        <f>IFERROR(_xlfn.XLOOKUP(tb_C103[[#This Row],[OS]],[1]!tb_C101[OS],[1]!tb_C101[SITUACAO_OS]),0)</f>
        <v>F</v>
      </c>
      <c r="N4545" t="str">
        <f>_xlfn.XLOOKUP(tb_C103[[#This Row],[OS]],[1]!tb_C101[OS],[1]!tb_C101[OFICINA])</f>
        <v>Eletrico</v>
      </c>
      <c r="O4545" s="14">
        <f>tb_C103[[#This Row],[FIM]] - tb_C103[[#This Row],[INICIO]]</f>
        <v>2.7777777781011537E-2</v>
      </c>
    </row>
    <row r="4546" spans="1:15" x14ac:dyDescent="0.25">
      <c r="A4546" t="s">
        <v>6459</v>
      </c>
      <c r="B4546">
        <v>2565</v>
      </c>
      <c r="C4546">
        <v>3</v>
      </c>
      <c r="D4546" t="s">
        <v>8673</v>
      </c>
      <c r="E4546" s="9">
        <v>45478.659722222219</v>
      </c>
      <c r="F4546" s="9">
        <v>45478.6875</v>
      </c>
      <c r="G4546">
        <v>117</v>
      </c>
      <c r="H4546" t="s">
        <v>354</v>
      </c>
      <c r="I4546" t="s">
        <v>184</v>
      </c>
      <c r="J4546" t="s">
        <v>8674</v>
      </c>
      <c r="K4546" s="9">
        <v>45488.351354166669</v>
      </c>
      <c r="L4546" s="13">
        <f>IFERROR(_xlfn.XLOOKUP(tb_C103[[#This Row],[OS]],[1]!tb_C101[OS],[1]!tb_C101[DATA_ABERTURA]),0)</f>
        <v>45478.658425925925</v>
      </c>
      <c r="M4546" s="7" t="str">
        <f>IFERROR(_xlfn.XLOOKUP(tb_C103[[#This Row],[OS]],[1]!tb_C101[OS],[1]!tb_C101[SITUACAO_OS]),0)</f>
        <v>F</v>
      </c>
      <c r="N4546" t="str">
        <f>_xlfn.XLOOKUP(tb_C103[[#This Row],[OS]],[1]!tb_C101[OS],[1]!tb_C101[OFICINA])</f>
        <v>Eletrico</v>
      </c>
      <c r="O4546" s="14">
        <f>tb_C103[[#This Row],[FIM]] - tb_C103[[#This Row],[INICIO]]</f>
        <v>2.7777777781011537E-2</v>
      </c>
    </row>
    <row r="4547" spans="1:15" x14ac:dyDescent="0.25">
      <c r="A4547" t="s">
        <v>1764</v>
      </c>
      <c r="B4547">
        <v>2566</v>
      </c>
      <c r="C4547">
        <v>5</v>
      </c>
      <c r="D4547" t="s">
        <v>8690</v>
      </c>
      <c r="E4547" s="9">
        <v>45478.958333333336</v>
      </c>
      <c r="F4547" s="9">
        <v>45479.263888888891</v>
      </c>
      <c r="G4547">
        <v>601</v>
      </c>
      <c r="H4547" t="s">
        <v>2247</v>
      </c>
      <c r="I4547" t="s">
        <v>79</v>
      </c>
      <c r="J4547" t="s">
        <v>8674</v>
      </c>
      <c r="K4547" s="9">
        <v>45490.303020833337</v>
      </c>
      <c r="L4547" s="13">
        <f>IFERROR(_xlfn.XLOOKUP(tb_C103[[#This Row],[OS]],[1]!tb_C101[OS],[1]!tb_C101[DATA_ABERTURA]),0)</f>
        <v>45478.695405092592</v>
      </c>
      <c r="M4547" s="7" t="str">
        <f>IFERROR(_xlfn.XLOOKUP(tb_C103[[#This Row],[OS]],[1]!tb_C101[OS],[1]!tb_C101[SITUACAO_OS]),0)</f>
        <v>F</v>
      </c>
      <c r="N4547" t="str">
        <f>_xlfn.XLOOKUP(tb_C103[[#This Row],[OS]],[1]!tb_C101[OS],[1]!tb_C101[OFICINA])</f>
        <v>Eletrico</v>
      </c>
      <c r="O4547" s="14">
        <f>tb_C103[[#This Row],[FIM]] - tb_C103[[#This Row],[INICIO]]</f>
        <v>0.30555555555474712</v>
      </c>
    </row>
    <row r="4548" spans="1:15" x14ac:dyDescent="0.25">
      <c r="A4548" t="s">
        <v>6807</v>
      </c>
      <c r="B4548">
        <v>2566</v>
      </c>
      <c r="C4548">
        <v>5</v>
      </c>
      <c r="D4548" t="s">
        <v>8690</v>
      </c>
      <c r="E4548" s="9">
        <v>45478.958333333336</v>
      </c>
      <c r="F4548" s="9">
        <v>45479.263888888891</v>
      </c>
      <c r="G4548">
        <v>601</v>
      </c>
      <c r="H4548" t="s">
        <v>2247</v>
      </c>
      <c r="I4548" t="s">
        <v>79</v>
      </c>
      <c r="J4548" t="s">
        <v>8674</v>
      </c>
      <c r="K4548" s="9">
        <v>45490.303020833337</v>
      </c>
      <c r="L4548" s="13">
        <f>IFERROR(_xlfn.XLOOKUP(tb_C103[[#This Row],[OS]],[1]!tb_C101[OS],[1]!tb_C101[DATA_ABERTURA]),0)</f>
        <v>45478.695405092592</v>
      </c>
      <c r="M4548" s="7" t="str">
        <f>IFERROR(_xlfn.XLOOKUP(tb_C103[[#This Row],[OS]],[1]!tb_C101[OS],[1]!tb_C101[SITUACAO_OS]),0)</f>
        <v>F</v>
      </c>
      <c r="N4548" t="str">
        <f>_xlfn.XLOOKUP(tb_C103[[#This Row],[OS]],[1]!tb_C101[OS],[1]!tb_C101[OFICINA])</f>
        <v>Eletrico</v>
      </c>
      <c r="O4548" s="14">
        <f>tb_C103[[#This Row],[FIM]] - tb_C103[[#This Row],[INICIO]]</f>
        <v>0.30555555555474712</v>
      </c>
    </row>
    <row r="4549" spans="1:15" x14ac:dyDescent="0.25">
      <c r="A4549" t="s">
        <v>6459</v>
      </c>
      <c r="B4549">
        <v>2566</v>
      </c>
      <c r="C4549">
        <v>5</v>
      </c>
      <c r="D4549" t="s">
        <v>8690</v>
      </c>
      <c r="E4549" s="9">
        <v>45478.958333333336</v>
      </c>
      <c r="F4549" s="9">
        <v>45479.263888888891</v>
      </c>
      <c r="G4549">
        <v>601</v>
      </c>
      <c r="H4549" t="s">
        <v>2247</v>
      </c>
      <c r="I4549" t="s">
        <v>79</v>
      </c>
      <c r="J4549" t="s">
        <v>8674</v>
      </c>
      <c r="K4549" s="9">
        <v>45490.303020833337</v>
      </c>
      <c r="L4549" s="13">
        <f>IFERROR(_xlfn.XLOOKUP(tb_C103[[#This Row],[OS]],[1]!tb_C101[OS],[1]!tb_C101[DATA_ABERTURA]),0)</f>
        <v>45478.695405092592</v>
      </c>
      <c r="M4549" s="7" t="str">
        <f>IFERROR(_xlfn.XLOOKUP(tb_C103[[#This Row],[OS]],[1]!tb_C101[OS],[1]!tb_C101[SITUACAO_OS]),0)</f>
        <v>F</v>
      </c>
      <c r="N4549" t="str">
        <f>_xlfn.XLOOKUP(tb_C103[[#This Row],[OS]],[1]!tb_C101[OS],[1]!tb_C101[OFICINA])</f>
        <v>Eletrico</v>
      </c>
      <c r="O4549" s="14">
        <f>tb_C103[[#This Row],[FIM]] - tb_C103[[#This Row],[INICIO]]</f>
        <v>0.30555555555474712</v>
      </c>
    </row>
    <row r="4550" spans="1:15" x14ac:dyDescent="0.25">
      <c r="A4550" t="s">
        <v>1764</v>
      </c>
      <c r="B4550">
        <v>2566</v>
      </c>
      <c r="C4550">
        <v>5</v>
      </c>
      <c r="D4550" t="s">
        <v>8690</v>
      </c>
      <c r="E4550" s="9">
        <v>45478.875</v>
      </c>
      <c r="F4550" s="9">
        <v>45478.958333333336</v>
      </c>
      <c r="G4550">
        <v>601</v>
      </c>
      <c r="H4550" t="s">
        <v>2247</v>
      </c>
      <c r="I4550" t="s">
        <v>79</v>
      </c>
      <c r="J4550" t="s">
        <v>8674</v>
      </c>
      <c r="K4550" s="9">
        <v>45490.303020833337</v>
      </c>
      <c r="L4550" s="13">
        <f>IFERROR(_xlfn.XLOOKUP(tb_C103[[#This Row],[OS]],[1]!tb_C101[OS],[1]!tb_C101[DATA_ABERTURA]),0)</f>
        <v>45478.695405092592</v>
      </c>
      <c r="M4550" s="7" t="str">
        <f>IFERROR(_xlfn.XLOOKUP(tb_C103[[#This Row],[OS]],[1]!tb_C101[OS],[1]!tb_C101[SITUACAO_OS]),0)</f>
        <v>F</v>
      </c>
      <c r="N4550" t="str">
        <f>_xlfn.XLOOKUP(tb_C103[[#This Row],[OS]],[1]!tb_C101[OS],[1]!tb_C101[OFICINA])</f>
        <v>Eletrico</v>
      </c>
      <c r="O4550" s="14">
        <f>tb_C103[[#This Row],[FIM]] - tb_C103[[#This Row],[INICIO]]</f>
        <v>8.3333333335758653E-2</v>
      </c>
    </row>
    <row r="4551" spans="1:15" x14ac:dyDescent="0.25">
      <c r="A4551" t="s">
        <v>6807</v>
      </c>
      <c r="B4551">
        <v>2566</v>
      </c>
      <c r="C4551">
        <v>5</v>
      </c>
      <c r="D4551" t="s">
        <v>8690</v>
      </c>
      <c r="E4551" s="9">
        <v>45478.875</v>
      </c>
      <c r="F4551" s="9">
        <v>45478.958333333336</v>
      </c>
      <c r="G4551">
        <v>601</v>
      </c>
      <c r="H4551" t="s">
        <v>2247</v>
      </c>
      <c r="I4551" t="s">
        <v>79</v>
      </c>
      <c r="J4551" t="s">
        <v>8674</v>
      </c>
      <c r="K4551" s="9">
        <v>45490.303020833337</v>
      </c>
      <c r="L4551" s="13">
        <f>IFERROR(_xlfn.XLOOKUP(tb_C103[[#This Row],[OS]],[1]!tb_C101[OS],[1]!tb_C101[DATA_ABERTURA]),0)</f>
        <v>45478.695405092592</v>
      </c>
      <c r="M4551" s="7" t="str">
        <f>IFERROR(_xlfn.XLOOKUP(tb_C103[[#This Row],[OS]],[1]!tb_C101[OS],[1]!tb_C101[SITUACAO_OS]),0)</f>
        <v>F</v>
      </c>
      <c r="N4551" t="str">
        <f>_xlfn.XLOOKUP(tb_C103[[#This Row],[OS]],[1]!tb_C101[OS],[1]!tb_C101[OFICINA])</f>
        <v>Eletrico</v>
      </c>
      <c r="O4551" s="14">
        <f>tb_C103[[#This Row],[FIM]] - tb_C103[[#This Row],[INICIO]]</f>
        <v>8.3333333335758653E-2</v>
      </c>
    </row>
    <row r="4552" spans="1:15" x14ac:dyDescent="0.25">
      <c r="A4552" t="s">
        <v>6459</v>
      </c>
      <c r="B4552">
        <v>2566</v>
      </c>
      <c r="C4552">
        <v>5</v>
      </c>
      <c r="D4552" t="s">
        <v>8690</v>
      </c>
      <c r="E4552" s="9">
        <v>45478.875</v>
      </c>
      <c r="F4552" s="9">
        <v>45478.958333333336</v>
      </c>
      <c r="G4552">
        <v>601</v>
      </c>
      <c r="H4552" t="s">
        <v>2247</v>
      </c>
      <c r="I4552" t="s">
        <v>79</v>
      </c>
      <c r="J4552" t="s">
        <v>8674</v>
      </c>
      <c r="K4552" s="9">
        <v>45490.303020833337</v>
      </c>
      <c r="L4552" s="13">
        <f>IFERROR(_xlfn.XLOOKUP(tb_C103[[#This Row],[OS]],[1]!tb_C101[OS],[1]!tb_C101[DATA_ABERTURA]),0)</f>
        <v>45478.695405092592</v>
      </c>
      <c r="M4552" s="7" t="str">
        <f>IFERROR(_xlfn.XLOOKUP(tb_C103[[#This Row],[OS]],[1]!tb_C101[OS],[1]!tb_C101[SITUACAO_OS]),0)</f>
        <v>F</v>
      </c>
      <c r="N4552" t="str">
        <f>_xlfn.XLOOKUP(tb_C103[[#This Row],[OS]],[1]!tb_C101[OS],[1]!tb_C101[OFICINA])</f>
        <v>Eletrico</v>
      </c>
      <c r="O4552" s="14">
        <f>tb_C103[[#This Row],[FIM]] - tb_C103[[#This Row],[INICIO]]</f>
        <v>8.3333333335758653E-2</v>
      </c>
    </row>
    <row r="4553" spans="1:15" x14ac:dyDescent="0.25">
      <c r="A4553" t="s">
        <v>1764</v>
      </c>
      <c r="B4553">
        <v>2566</v>
      </c>
      <c r="C4553">
        <v>5</v>
      </c>
      <c r="D4553" t="s">
        <v>8690</v>
      </c>
      <c r="E4553" s="9">
        <v>45478.875</v>
      </c>
      <c r="F4553" s="9">
        <v>45478.958333333336</v>
      </c>
      <c r="G4553">
        <v>601</v>
      </c>
      <c r="H4553" t="s">
        <v>2247</v>
      </c>
      <c r="I4553" t="s">
        <v>79</v>
      </c>
      <c r="J4553" t="s">
        <v>8674</v>
      </c>
      <c r="K4553" s="9">
        <v>45490.303020833337</v>
      </c>
      <c r="L4553" s="13">
        <f>IFERROR(_xlfn.XLOOKUP(tb_C103[[#This Row],[OS]],[1]!tb_C101[OS],[1]!tb_C101[DATA_ABERTURA]),0)</f>
        <v>45478.695405092592</v>
      </c>
      <c r="M4553" s="7" t="str">
        <f>IFERROR(_xlfn.XLOOKUP(tb_C103[[#This Row],[OS]],[1]!tb_C101[OS],[1]!tb_C101[SITUACAO_OS]),0)</f>
        <v>F</v>
      </c>
      <c r="N4553" t="str">
        <f>_xlfn.XLOOKUP(tb_C103[[#This Row],[OS]],[1]!tb_C101[OS],[1]!tb_C101[OFICINA])</f>
        <v>Eletrico</v>
      </c>
      <c r="O4553" s="14">
        <f>tb_C103[[#This Row],[FIM]] - tb_C103[[#This Row],[INICIO]]</f>
        <v>8.3333333335758653E-2</v>
      </c>
    </row>
    <row r="4554" spans="1:15" x14ac:dyDescent="0.25">
      <c r="A4554" t="s">
        <v>6807</v>
      </c>
      <c r="B4554">
        <v>2566</v>
      </c>
      <c r="C4554">
        <v>5</v>
      </c>
      <c r="D4554" t="s">
        <v>8690</v>
      </c>
      <c r="E4554" s="9">
        <v>45478.875</v>
      </c>
      <c r="F4554" s="9">
        <v>45478.958333333336</v>
      </c>
      <c r="G4554">
        <v>601</v>
      </c>
      <c r="H4554" t="s">
        <v>2247</v>
      </c>
      <c r="I4554" t="s">
        <v>79</v>
      </c>
      <c r="J4554" t="s">
        <v>8674</v>
      </c>
      <c r="K4554" s="9">
        <v>45490.303020833337</v>
      </c>
      <c r="L4554" s="13">
        <f>IFERROR(_xlfn.XLOOKUP(tb_C103[[#This Row],[OS]],[1]!tb_C101[OS],[1]!tb_C101[DATA_ABERTURA]),0)</f>
        <v>45478.695405092592</v>
      </c>
      <c r="M4554" s="7" t="str">
        <f>IFERROR(_xlfn.XLOOKUP(tb_C103[[#This Row],[OS]],[1]!tb_C101[OS],[1]!tb_C101[SITUACAO_OS]),0)</f>
        <v>F</v>
      </c>
      <c r="N4554" t="str">
        <f>_xlfn.XLOOKUP(tb_C103[[#This Row],[OS]],[1]!tb_C101[OS],[1]!tb_C101[OFICINA])</f>
        <v>Eletrico</v>
      </c>
      <c r="O4554" s="14">
        <f>tb_C103[[#This Row],[FIM]] - tb_C103[[#This Row],[INICIO]]</f>
        <v>8.3333333335758653E-2</v>
      </c>
    </row>
    <row r="4555" spans="1:15" x14ac:dyDescent="0.25">
      <c r="A4555" t="s">
        <v>6459</v>
      </c>
      <c r="B4555">
        <v>2566</v>
      </c>
      <c r="C4555">
        <v>5</v>
      </c>
      <c r="D4555" t="s">
        <v>8690</v>
      </c>
      <c r="E4555" s="9">
        <v>45478.875</v>
      </c>
      <c r="F4555" s="9">
        <v>45478.958333333336</v>
      </c>
      <c r="G4555">
        <v>601</v>
      </c>
      <c r="H4555" t="s">
        <v>2247</v>
      </c>
      <c r="I4555" t="s">
        <v>79</v>
      </c>
      <c r="J4555" t="s">
        <v>8674</v>
      </c>
      <c r="K4555" s="9">
        <v>45490.303020833337</v>
      </c>
      <c r="L4555" s="13">
        <f>IFERROR(_xlfn.XLOOKUP(tb_C103[[#This Row],[OS]],[1]!tb_C101[OS],[1]!tb_C101[DATA_ABERTURA]),0)</f>
        <v>45478.695405092592</v>
      </c>
      <c r="M4555" s="7" t="str">
        <f>IFERROR(_xlfn.XLOOKUP(tb_C103[[#This Row],[OS]],[1]!tb_C101[OS],[1]!tb_C101[SITUACAO_OS]),0)</f>
        <v>F</v>
      </c>
      <c r="N4555" t="str">
        <f>_xlfn.XLOOKUP(tb_C103[[#This Row],[OS]],[1]!tb_C101[OS],[1]!tb_C101[OFICINA])</f>
        <v>Eletrico</v>
      </c>
      <c r="O4555" s="14">
        <f>tb_C103[[#This Row],[FIM]] - tb_C103[[#This Row],[INICIO]]</f>
        <v>8.3333333335758653E-2</v>
      </c>
    </row>
    <row r="4556" spans="1:15" x14ac:dyDescent="0.25">
      <c r="A4556" t="s">
        <v>2551</v>
      </c>
      <c r="B4556">
        <v>2567</v>
      </c>
      <c r="C4556">
        <v>3</v>
      </c>
      <c r="D4556" t="s">
        <v>8673</v>
      </c>
      <c r="E4556" s="9">
        <v>45481.416666666664</v>
      </c>
      <c r="F4556" s="9">
        <v>45481.430555555555</v>
      </c>
      <c r="G4556">
        <v>407</v>
      </c>
      <c r="H4556" t="s">
        <v>270</v>
      </c>
      <c r="I4556" t="s">
        <v>79</v>
      </c>
      <c r="J4556" t="s">
        <v>8671</v>
      </c>
      <c r="K4556" s="9">
        <v>45481.570879629631</v>
      </c>
      <c r="L4556" s="13">
        <f>IFERROR(_xlfn.XLOOKUP(tb_C103[[#This Row],[OS]],[1]!tb_C101[OS],[1]!tb_C101[DATA_ABERTURA]),0)</f>
        <v>45481.433298611111</v>
      </c>
      <c r="M4556" s="7" t="str">
        <f>IFERROR(_xlfn.XLOOKUP(tb_C103[[#This Row],[OS]],[1]!tb_C101[OS],[1]!tb_C101[SITUACAO_OS]),0)</f>
        <v>F</v>
      </c>
      <c r="N4556" t="str">
        <f>_xlfn.XLOOKUP(tb_C103[[#This Row],[OS]],[1]!tb_C101[OS],[1]!tb_C101[OFICINA])</f>
        <v>Mecanico</v>
      </c>
      <c r="O4556" s="14">
        <f>tb_C103[[#This Row],[FIM]] - tb_C103[[#This Row],[INICIO]]</f>
        <v>1.3888888890505768E-2</v>
      </c>
    </row>
    <row r="4557" spans="1:15" x14ac:dyDescent="0.25">
      <c r="B4557">
        <v>2568</v>
      </c>
      <c r="C4557">
        <v>5</v>
      </c>
      <c r="D4557" t="s">
        <v>8690</v>
      </c>
      <c r="E4557" s="9"/>
      <c r="F4557" s="9"/>
      <c r="G4557">
        <v>118</v>
      </c>
      <c r="H4557" t="s">
        <v>1349</v>
      </c>
      <c r="I4557" t="s">
        <v>184</v>
      </c>
      <c r="J4557" t="s">
        <v>8671</v>
      </c>
      <c r="K4557" s="9"/>
      <c r="L4557" s="13">
        <f>IFERROR(_xlfn.XLOOKUP(tb_C103[[#This Row],[OS]],[1]!tb_C101[OS],[1]!tb_C101[DATA_ABERTURA]),0)</f>
        <v>45481.446805555555</v>
      </c>
      <c r="M4557" s="7" t="str">
        <f>IFERROR(_xlfn.XLOOKUP(tb_C103[[#This Row],[OS]],[1]!tb_C101[OS],[1]!tb_C101[SITUACAO_OS]),0)</f>
        <v>A</v>
      </c>
      <c r="N4557" t="str">
        <f>_xlfn.XLOOKUP(tb_C103[[#This Row],[OS]],[1]!tb_C101[OS],[1]!tb_C101[OFICINA])</f>
        <v>Mecanico</v>
      </c>
      <c r="O4557" s="14">
        <f>tb_C103[[#This Row],[FIM]] - tb_C103[[#This Row],[INICIO]]</f>
        <v>0</v>
      </c>
    </row>
    <row r="4558" spans="1:15" x14ac:dyDescent="0.25">
      <c r="A4558" t="s">
        <v>5388</v>
      </c>
      <c r="B4558">
        <v>2569</v>
      </c>
      <c r="C4558">
        <v>3</v>
      </c>
      <c r="D4558" t="s">
        <v>8673</v>
      </c>
      <c r="E4558" s="9">
        <v>45481.970833333333</v>
      </c>
      <c r="F4558" s="9">
        <v>45482.012499999997</v>
      </c>
      <c r="G4558">
        <v>117</v>
      </c>
      <c r="H4558" t="s">
        <v>354</v>
      </c>
      <c r="I4558" t="s">
        <v>184</v>
      </c>
      <c r="J4558" t="s">
        <v>8671</v>
      </c>
      <c r="K4558" s="9">
        <v>45483.355162037034</v>
      </c>
      <c r="L4558" s="13">
        <f>IFERROR(_xlfn.XLOOKUP(tb_C103[[#This Row],[OS]],[1]!tb_C101[OS],[1]!tb_C101[DATA_ABERTURA]),0)</f>
        <v>45481.503750000003</v>
      </c>
      <c r="M4558" s="7" t="str">
        <f>IFERROR(_xlfn.XLOOKUP(tb_C103[[#This Row],[OS]],[1]!tb_C101[OS],[1]!tb_C101[SITUACAO_OS]),0)</f>
        <v>F</v>
      </c>
      <c r="N4558" t="str">
        <f>_xlfn.XLOOKUP(tb_C103[[#This Row],[OS]],[1]!tb_C101[OS],[1]!tb_C101[OFICINA])</f>
        <v>Mecanico</v>
      </c>
      <c r="O4558" s="14">
        <f>tb_C103[[#This Row],[FIM]] - tb_C103[[#This Row],[INICIO]]</f>
        <v>4.1666666664241347E-2</v>
      </c>
    </row>
    <row r="4559" spans="1:15" x14ac:dyDescent="0.25">
      <c r="A4559" t="s">
        <v>5388</v>
      </c>
      <c r="B4559">
        <v>2570</v>
      </c>
      <c r="C4559">
        <v>3</v>
      </c>
      <c r="D4559" t="s">
        <v>8673</v>
      </c>
      <c r="E4559" s="9">
        <v>45481.055555555555</v>
      </c>
      <c r="F4559" s="9">
        <v>45481.083333333336</v>
      </c>
      <c r="G4559">
        <v>117</v>
      </c>
      <c r="H4559" t="s">
        <v>354</v>
      </c>
      <c r="I4559" t="s">
        <v>184</v>
      </c>
      <c r="J4559" t="s">
        <v>8671</v>
      </c>
      <c r="K4559" s="9">
        <v>45483.355740740742</v>
      </c>
      <c r="L4559" s="13">
        <f>IFERROR(_xlfn.XLOOKUP(tb_C103[[#This Row],[OS]],[1]!tb_C101[OS],[1]!tb_C101[DATA_ABERTURA]),0)</f>
        <v>45481.504259259258</v>
      </c>
      <c r="M4559" s="7" t="str">
        <f>IFERROR(_xlfn.XLOOKUP(tb_C103[[#This Row],[OS]],[1]!tb_C101[OS],[1]!tb_C101[SITUACAO_OS]),0)</f>
        <v>F</v>
      </c>
      <c r="N4559" t="str">
        <f>_xlfn.XLOOKUP(tb_C103[[#This Row],[OS]],[1]!tb_C101[OS],[1]!tb_C101[OFICINA])</f>
        <v>Mecanico</v>
      </c>
      <c r="O4559" s="14">
        <f>tb_C103[[#This Row],[FIM]] - tb_C103[[#This Row],[INICIO]]</f>
        <v>2.7777777781011537E-2</v>
      </c>
    </row>
    <row r="4560" spans="1:15" x14ac:dyDescent="0.25">
      <c r="A4560" t="s">
        <v>5388</v>
      </c>
      <c r="B4560">
        <v>2571</v>
      </c>
      <c r="C4560">
        <v>3</v>
      </c>
      <c r="D4560" t="s">
        <v>8673</v>
      </c>
      <c r="E4560" s="9">
        <v>45481.140277777777</v>
      </c>
      <c r="F4560" s="9">
        <v>45481.181944444441</v>
      </c>
      <c r="G4560">
        <v>206</v>
      </c>
      <c r="H4560" t="s">
        <v>793</v>
      </c>
      <c r="I4560" t="s">
        <v>175</v>
      </c>
      <c r="J4560" t="s">
        <v>8671</v>
      </c>
      <c r="K4560" s="9">
        <v>45483.355983796297</v>
      </c>
      <c r="L4560" s="13">
        <f>IFERROR(_xlfn.XLOOKUP(tb_C103[[#This Row],[OS]],[1]!tb_C101[OS],[1]!tb_C101[DATA_ABERTURA]),0)</f>
        <v>45481.504953703705</v>
      </c>
      <c r="M4560" s="7" t="str">
        <f>IFERROR(_xlfn.XLOOKUP(tb_C103[[#This Row],[OS]],[1]!tb_C101[OS],[1]!tb_C101[SITUACAO_OS]),0)</f>
        <v>F</v>
      </c>
      <c r="N4560" t="str">
        <f>_xlfn.XLOOKUP(tb_C103[[#This Row],[OS]],[1]!tb_C101[OS],[1]!tb_C101[OFICINA])</f>
        <v>Mecanico</v>
      </c>
      <c r="O4560" s="14">
        <f>tb_C103[[#This Row],[FIM]] - tb_C103[[#This Row],[INICIO]]</f>
        <v>4.1666666664241347E-2</v>
      </c>
    </row>
    <row r="4561" spans="1:15" x14ac:dyDescent="0.25">
      <c r="A4561" t="s">
        <v>1764</v>
      </c>
      <c r="B4561">
        <v>2572</v>
      </c>
      <c r="C4561">
        <v>3</v>
      </c>
      <c r="D4561" t="s">
        <v>8673</v>
      </c>
      <c r="E4561" s="9">
        <v>45481.041666666664</v>
      </c>
      <c r="F4561" s="9">
        <v>45481.0625</v>
      </c>
      <c r="G4561">
        <v>207</v>
      </c>
      <c r="H4561" t="s">
        <v>760</v>
      </c>
      <c r="I4561" t="s">
        <v>175</v>
      </c>
      <c r="J4561" t="s">
        <v>8671</v>
      </c>
      <c r="K4561" s="9">
        <v>45483.356759259259</v>
      </c>
      <c r="L4561" s="13">
        <f>IFERROR(_xlfn.XLOOKUP(tb_C103[[#This Row],[OS]],[1]!tb_C101[OS],[1]!tb_C101[DATA_ABERTURA]),0)</f>
        <v>45481.505925925929</v>
      </c>
      <c r="M4561" s="7" t="str">
        <f>IFERROR(_xlfn.XLOOKUP(tb_C103[[#This Row],[OS]],[1]!tb_C101[OS],[1]!tb_C101[SITUACAO_OS]),0)</f>
        <v>F</v>
      </c>
      <c r="N4561" t="str">
        <f>_xlfn.XLOOKUP(tb_C103[[#This Row],[OS]],[1]!tb_C101[OS],[1]!tb_C101[OFICINA])</f>
        <v>Mecanico</v>
      </c>
      <c r="O4561" s="14">
        <f>tb_C103[[#This Row],[FIM]] - tb_C103[[#This Row],[INICIO]]</f>
        <v>2.0833333335758653E-2</v>
      </c>
    </row>
    <row r="4562" spans="1:15" x14ac:dyDescent="0.25">
      <c r="A4562" t="s">
        <v>5388</v>
      </c>
      <c r="B4562">
        <v>2572</v>
      </c>
      <c r="C4562">
        <v>3</v>
      </c>
      <c r="D4562" t="s">
        <v>8673</v>
      </c>
      <c r="E4562" s="9">
        <v>45481.041666666664</v>
      </c>
      <c r="F4562" s="9">
        <v>45481.0625</v>
      </c>
      <c r="G4562">
        <v>207</v>
      </c>
      <c r="H4562" t="s">
        <v>760</v>
      </c>
      <c r="I4562" t="s">
        <v>175</v>
      </c>
      <c r="J4562" t="s">
        <v>8671</v>
      </c>
      <c r="K4562" s="9">
        <v>45483.356759259259</v>
      </c>
      <c r="L4562" s="13">
        <f>IFERROR(_xlfn.XLOOKUP(tb_C103[[#This Row],[OS]],[1]!tb_C101[OS],[1]!tb_C101[DATA_ABERTURA]),0)</f>
        <v>45481.505925925929</v>
      </c>
      <c r="M4562" s="7" t="str">
        <f>IFERROR(_xlfn.XLOOKUP(tb_C103[[#This Row],[OS]],[1]!tb_C101[OS],[1]!tb_C101[SITUACAO_OS]),0)</f>
        <v>F</v>
      </c>
      <c r="N4562" t="str">
        <f>_xlfn.XLOOKUP(tb_C103[[#This Row],[OS]],[1]!tb_C101[OS],[1]!tb_C101[OFICINA])</f>
        <v>Mecanico</v>
      </c>
      <c r="O4562" s="14">
        <f>tb_C103[[#This Row],[FIM]] - tb_C103[[#This Row],[INICIO]]</f>
        <v>2.0833333335758653E-2</v>
      </c>
    </row>
    <row r="4563" spans="1:15" x14ac:dyDescent="0.25">
      <c r="A4563" t="s">
        <v>1764</v>
      </c>
      <c r="B4563">
        <v>2572</v>
      </c>
      <c r="C4563">
        <v>3</v>
      </c>
      <c r="D4563" t="s">
        <v>8673</v>
      </c>
      <c r="E4563" s="9">
        <v>45481.041666666664</v>
      </c>
      <c r="F4563" s="9">
        <v>45481.0625</v>
      </c>
      <c r="G4563">
        <v>207</v>
      </c>
      <c r="H4563" t="s">
        <v>760</v>
      </c>
      <c r="I4563" t="s">
        <v>175</v>
      </c>
      <c r="J4563" t="s">
        <v>8671</v>
      </c>
      <c r="K4563" s="9">
        <v>45483.356759259259</v>
      </c>
      <c r="L4563" s="13">
        <f>IFERROR(_xlfn.XLOOKUP(tb_C103[[#This Row],[OS]],[1]!tb_C101[OS],[1]!tb_C101[DATA_ABERTURA]),0)</f>
        <v>45481.505925925929</v>
      </c>
      <c r="M4563" s="7" t="str">
        <f>IFERROR(_xlfn.XLOOKUP(tb_C103[[#This Row],[OS]],[1]!tb_C101[OS],[1]!tb_C101[SITUACAO_OS]),0)</f>
        <v>F</v>
      </c>
      <c r="N4563" t="str">
        <f>_xlfn.XLOOKUP(tb_C103[[#This Row],[OS]],[1]!tb_C101[OS],[1]!tb_C101[OFICINA])</f>
        <v>Mecanico</v>
      </c>
      <c r="O4563" s="14">
        <f>tb_C103[[#This Row],[FIM]] - tb_C103[[#This Row],[INICIO]]</f>
        <v>2.0833333335758653E-2</v>
      </c>
    </row>
    <row r="4564" spans="1:15" x14ac:dyDescent="0.25">
      <c r="A4564" t="s">
        <v>5388</v>
      </c>
      <c r="B4564">
        <v>2572</v>
      </c>
      <c r="C4564">
        <v>3</v>
      </c>
      <c r="D4564" t="s">
        <v>8673</v>
      </c>
      <c r="E4564" s="9">
        <v>45481.041666666664</v>
      </c>
      <c r="F4564" s="9">
        <v>45481.0625</v>
      </c>
      <c r="G4564">
        <v>207</v>
      </c>
      <c r="H4564" t="s">
        <v>760</v>
      </c>
      <c r="I4564" t="s">
        <v>175</v>
      </c>
      <c r="J4564" t="s">
        <v>8671</v>
      </c>
      <c r="K4564" s="9">
        <v>45483.356759259259</v>
      </c>
      <c r="L4564" s="13">
        <f>IFERROR(_xlfn.XLOOKUP(tb_C103[[#This Row],[OS]],[1]!tb_C101[OS],[1]!tb_C101[DATA_ABERTURA]),0)</f>
        <v>45481.505925925929</v>
      </c>
      <c r="M4564" s="7" t="str">
        <f>IFERROR(_xlfn.XLOOKUP(tb_C103[[#This Row],[OS]],[1]!tb_C101[OS],[1]!tb_C101[SITUACAO_OS]),0)</f>
        <v>F</v>
      </c>
      <c r="N4564" t="str">
        <f>_xlfn.XLOOKUP(tb_C103[[#This Row],[OS]],[1]!tb_C101[OS],[1]!tb_C101[OFICINA])</f>
        <v>Mecanico</v>
      </c>
      <c r="O4564" s="14">
        <f>tb_C103[[#This Row],[FIM]] - tb_C103[[#This Row],[INICIO]]</f>
        <v>2.0833333335758653E-2</v>
      </c>
    </row>
    <row r="4565" spans="1:15" x14ac:dyDescent="0.25">
      <c r="A4565" t="s">
        <v>6398</v>
      </c>
      <c r="B4565">
        <v>2573</v>
      </c>
      <c r="C4565">
        <v>3</v>
      </c>
      <c r="D4565" t="s">
        <v>8673</v>
      </c>
      <c r="E4565" s="9">
        <v>45481.663888888892</v>
      </c>
      <c r="F4565" s="9">
        <v>45481.680555555555</v>
      </c>
      <c r="G4565">
        <v>507</v>
      </c>
      <c r="H4565" t="s">
        <v>757</v>
      </c>
      <c r="I4565" t="s">
        <v>24</v>
      </c>
      <c r="J4565" t="s">
        <v>8671</v>
      </c>
      <c r="K4565" s="9">
        <v>45488.353495370371</v>
      </c>
      <c r="L4565" s="13">
        <f>IFERROR(_xlfn.XLOOKUP(tb_C103[[#This Row],[OS]],[1]!tb_C101[OS],[1]!tb_C101[DATA_ABERTURA]),0)</f>
        <v>45481.663923611108</v>
      </c>
      <c r="M4565" s="7" t="str">
        <f>IFERROR(_xlfn.XLOOKUP(tb_C103[[#This Row],[OS]],[1]!tb_C101[OS],[1]!tb_C101[SITUACAO_OS]),0)</f>
        <v>F</v>
      </c>
      <c r="N4565" t="str">
        <f>_xlfn.XLOOKUP(tb_C103[[#This Row],[OS]],[1]!tb_C101[OS],[1]!tb_C101[OFICINA])</f>
        <v>Mecanico</v>
      </c>
      <c r="O4565" s="14">
        <f>tb_C103[[#This Row],[FIM]] - tb_C103[[#This Row],[INICIO]]</f>
        <v>1.6666666662786156E-2</v>
      </c>
    </row>
    <row r="4566" spans="1:15" x14ac:dyDescent="0.25">
      <c r="A4566" t="s">
        <v>6398</v>
      </c>
      <c r="B4566">
        <v>2574</v>
      </c>
      <c r="C4566">
        <v>3</v>
      </c>
      <c r="D4566" t="s">
        <v>8673</v>
      </c>
      <c r="E4566" s="9">
        <v>45482.71875</v>
      </c>
      <c r="F4566" s="9">
        <v>45482.75</v>
      </c>
      <c r="G4566">
        <v>207</v>
      </c>
      <c r="H4566" t="s">
        <v>760</v>
      </c>
      <c r="I4566" t="s">
        <v>175</v>
      </c>
      <c r="J4566" t="s">
        <v>8671</v>
      </c>
      <c r="K4566" s="9">
        <v>45488.353726851848</v>
      </c>
      <c r="L4566" s="13">
        <f>IFERROR(_xlfn.XLOOKUP(tb_C103[[#This Row],[OS]],[1]!tb_C101[OS],[1]!tb_C101[DATA_ABERTURA]),0)</f>
        <v>45481.689918981479</v>
      </c>
      <c r="M4566" s="7" t="str">
        <f>IFERROR(_xlfn.XLOOKUP(tb_C103[[#This Row],[OS]],[1]!tb_C101[OS],[1]!tb_C101[SITUACAO_OS]),0)</f>
        <v>F</v>
      </c>
      <c r="N4566" t="str">
        <f>_xlfn.XLOOKUP(tb_C103[[#This Row],[OS]],[1]!tb_C101[OS],[1]!tb_C101[OFICINA])</f>
        <v>Mecanico</v>
      </c>
      <c r="O4566" s="14">
        <f>tb_C103[[#This Row],[FIM]] - tb_C103[[#This Row],[INICIO]]</f>
        <v>3.125E-2</v>
      </c>
    </row>
    <row r="4567" spans="1:15" x14ac:dyDescent="0.25">
      <c r="A4567" t="s">
        <v>2551</v>
      </c>
      <c r="B4567">
        <v>2575</v>
      </c>
      <c r="C4567">
        <v>3</v>
      </c>
      <c r="D4567" t="s">
        <v>8673</v>
      </c>
      <c r="E4567" s="9">
        <v>45481.375</v>
      </c>
      <c r="F4567" s="9">
        <v>45481.4375</v>
      </c>
      <c r="G4567">
        <v>413</v>
      </c>
      <c r="H4567" t="s">
        <v>295</v>
      </c>
      <c r="I4567" t="s">
        <v>79</v>
      </c>
      <c r="J4567" t="s">
        <v>8671</v>
      </c>
      <c r="K4567" s="9">
        <v>45490.386574074073</v>
      </c>
      <c r="L4567" s="13">
        <f>IFERROR(_xlfn.XLOOKUP(tb_C103[[#This Row],[OS]],[1]!tb_C101[OS],[1]!tb_C101[DATA_ABERTURA]),0)</f>
        <v>45481.690254629626</v>
      </c>
      <c r="M4567" s="7" t="str">
        <f>IFERROR(_xlfn.XLOOKUP(tb_C103[[#This Row],[OS]],[1]!tb_C101[OS],[1]!tb_C101[SITUACAO_OS]),0)</f>
        <v>F</v>
      </c>
      <c r="N4567" t="str">
        <f>_xlfn.XLOOKUP(tb_C103[[#This Row],[OS]],[1]!tb_C101[OS],[1]!tb_C101[OFICINA])</f>
        <v>Mecanico</v>
      </c>
      <c r="O4567" s="14">
        <f>tb_C103[[#This Row],[FIM]] - tb_C103[[#This Row],[INICIO]]</f>
        <v>6.25E-2</v>
      </c>
    </row>
    <row r="4568" spans="1:15" x14ac:dyDescent="0.25">
      <c r="B4568">
        <v>2576</v>
      </c>
      <c r="C4568">
        <v>3</v>
      </c>
      <c r="D4568" t="s">
        <v>8673</v>
      </c>
      <c r="E4568" s="9"/>
      <c r="F4568" s="9"/>
      <c r="G4568">
        <v>9022</v>
      </c>
      <c r="H4568" t="s">
        <v>4983</v>
      </c>
      <c r="I4568" t="s">
        <v>24</v>
      </c>
      <c r="J4568" t="s">
        <v>8671</v>
      </c>
      <c r="K4568" s="9"/>
      <c r="L4568" s="13">
        <f>IFERROR(_xlfn.XLOOKUP(tb_C103[[#This Row],[OS]],[1]!tb_C101[OS],[1]!tb_C101[DATA_ABERTURA]),0)</f>
        <v>45481.700335648151</v>
      </c>
      <c r="M4568" s="7" t="str">
        <f>IFERROR(_xlfn.XLOOKUP(tb_C103[[#This Row],[OS]],[1]!tb_C101[OS],[1]!tb_C101[SITUACAO_OS]),0)</f>
        <v>A</v>
      </c>
      <c r="N4568" t="str">
        <f>_xlfn.XLOOKUP(tb_C103[[#This Row],[OS]],[1]!tb_C101[OS],[1]!tb_C101[OFICINA])</f>
        <v>Mecanico</v>
      </c>
      <c r="O4568" s="14">
        <f>tb_C103[[#This Row],[FIM]] - tb_C103[[#This Row],[INICIO]]</f>
        <v>0</v>
      </c>
    </row>
    <row r="4569" spans="1:15" x14ac:dyDescent="0.25">
      <c r="B4569">
        <v>2577</v>
      </c>
      <c r="C4569">
        <v>3</v>
      </c>
      <c r="D4569" t="s">
        <v>8673</v>
      </c>
      <c r="E4569" s="9"/>
      <c r="F4569" s="9"/>
      <c r="G4569">
        <v>9005</v>
      </c>
      <c r="H4569" t="s">
        <v>2148</v>
      </c>
      <c r="I4569" t="s">
        <v>874</v>
      </c>
      <c r="J4569" t="s">
        <v>8678</v>
      </c>
      <c r="K4569" s="9"/>
      <c r="L4569" s="13">
        <f>IFERROR(_xlfn.XLOOKUP(tb_C103[[#This Row],[OS]],[1]!tb_C101[OS],[1]!tb_C101[DATA_ABERTURA]),0)</f>
        <v>45481.713275462964</v>
      </c>
      <c r="M4569" s="7" t="str">
        <f>IFERROR(_xlfn.XLOOKUP(tb_C103[[#This Row],[OS]],[1]!tb_C101[OS],[1]!tb_C101[SITUACAO_OS]),0)</f>
        <v>A</v>
      </c>
      <c r="N4569" t="str">
        <f>_xlfn.XLOOKUP(tb_C103[[#This Row],[OS]],[1]!tb_C101[OS],[1]!tb_C101[OFICINA])</f>
        <v>Terceiro</v>
      </c>
      <c r="O4569" s="14">
        <f>tb_C103[[#This Row],[FIM]] - tb_C103[[#This Row],[INICIO]]</f>
        <v>0</v>
      </c>
    </row>
    <row r="4570" spans="1:15" x14ac:dyDescent="0.25">
      <c r="A4570" t="s">
        <v>731</v>
      </c>
      <c r="B4570">
        <v>2578</v>
      </c>
      <c r="C4570">
        <v>5</v>
      </c>
      <c r="D4570" t="s">
        <v>8690</v>
      </c>
      <c r="E4570" s="9">
        <v>45489.618055555555</v>
      </c>
      <c r="F4570" s="9">
        <v>45489.729166666664</v>
      </c>
      <c r="G4570">
        <v>208</v>
      </c>
      <c r="H4570" t="s">
        <v>4987</v>
      </c>
      <c r="I4570" t="s">
        <v>175</v>
      </c>
      <c r="J4570" t="s">
        <v>8678</v>
      </c>
      <c r="K4570" s="9">
        <v>45513.735636574071</v>
      </c>
      <c r="L4570" s="13">
        <f>IFERROR(_xlfn.XLOOKUP(tb_C103[[#This Row],[OS]],[1]!tb_C101[OS],[1]!tb_C101[DATA_ABERTURA]),0)</f>
        <v>45481.713888888888</v>
      </c>
      <c r="M4570" s="7" t="str">
        <f>IFERROR(_xlfn.XLOOKUP(tb_C103[[#This Row],[OS]],[1]!tb_C101[OS],[1]!tb_C101[SITUACAO_OS]),0)</f>
        <v>F</v>
      </c>
      <c r="N4570" t="str">
        <f>_xlfn.XLOOKUP(tb_C103[[#This Row],[OS]],[1]!tb_C101[OS],[1]!tb_C101[OFICINA])</f>
        <v>Terceiro</v>
      </c>
      <c r="O4570" s="14">
        <f>tb_C103[[#This Row],[FIM]] - tb_C103[[#This Row],[INICIO]]</f>
        <v>0.11111111110949423</v>
      </c>
    </row>
    <row r="4571" spans="1:15" x14ac:dyDescent="0.25">
      <c r="A4571" t="s">
        <v>731</v>
      </c>
      <c r="B4571">
        <v>2578</v>
      </c>
      <c r="C4571">
        <v>5</v>
      </c>
      <c r="D4571" t="s">
        <v>8690</v>
      </c>
      <c r="E4571" s="9">
        <v>45490.366666666669</v>
      </c>
      <c r="F4571" s="9">
        <v>45490.726388888892</v>
      </c>
      <c r="G4571">
        <v>208</v>
      </c>
      <c r="H4571" t="s">
        <v>4987</v>
      </c>
      <c r="I4571" t="s">
        <v>175</v>
      </c>
      <c r="J4571" t="s">
        <v>8678</v>
      </c>
      <c r="K4571" s="9">
        <v>45513.735636574071</v>
      </c>
      <c r="L4571" s="13">
        <f>IFERROR(_xlfn.XLOOKUP(tb_C103[[#This Row],[OS]],[1]!tb_C101[OS],[1]!tb_C101[DATA_ABERTURA]),0)</f>
        <v>45481.713888888888</v>
      </c>
      <c r="M4571" s="7" t="str">
        <f>IFERROR(_xlfn.XLOOKUP(tb_C103[[#This Row],[OS]],[1]!tb_C101[OS],[1]!tb_C101[SITUACAO_OS]),0)</f>
        <v>F</v>
      </c>
      <c r="N4571" t="str">
        <f>_xlfn.XLOOKUP(tb_C103[[#This Row],[OS]],[1]!tb_C101[OS],[1]!tb_C101[OFICINA])</f>
        <v>Terceiro</v>
      </c>
      <c r="O4571" s="14">
        <f>tb_C103[[#This Row],[FIM]] - tb_C103[[#This Row],[INICIO]]</f>
        <v>0.35972222222335404</v>
      </c>
    </row>
    <row r="4572" spans="1:15" x14ac:dyDescent="0.25">
      <c r="A4572" t="s">
        <v>731</v>
      </c>
      <c r="B4572">
        <v>2578</v>
      </c>
      <c r="C4572">
        <v>5</v>
      </c>
      <c r="D4572" t="s">
        <v>8690</v>
      </c>
      <c r="E4572" s="9">
        <v>45491.368055555555</v>
      </c>
      <c r="F4572" s="9">
        <v>45491.724999999999</v>
      </c>
      <c r="G4572">
        <v>208</v>
      </c>
      <c r="H4572" t="s">
        <v>4987</v>
      </c>
      <c r="I4572" t="s">
        <v>175</v>
      </c>
      <c r="J4572" t="s">
        <v>8678</v>
      </c>
      <c r="K4572" s="9">
        <v>45513.735636574071</v>
      </c>
      <c r="L4572" s="13">
        <f>IFERROR(_xlfn.XLOOKUP(tb_C103[[#This Row],[OS]],[1]!tb_C101[OS],[1]!tb_C101[DATA_ABERTURA]),0)</f>
        <v>45481.713888888888</v>
      </c>
      <c r="M4572" s="7" t="str">
        <f>IFERROR(_xlfn.XLOOKUP(tb_C103[[#This Row],[OS]],[1]!tb_C101[OS],[1]!tb_C101[SITUACAO_OS]),0)</f>
        <v>F</v>
      </c>
      <c r="N4572" t="str">
        <f>_xlfn.XLOOKUP(tb_C103[[#This Row],[OS]],[1]!tb_C101[OS],[1]!tb_C101[OFICINA])</f>
        <v>Terceiro</v>
      </c>
      <c r="O4572" s="14">
        <f>tb_C103[[#This Row],[FIM]] - tb_C103[[#This Row],[INICIO]]</f>
        <v>0.35694444444379769</v>
      </c>
    </row>
    <row r="4573" spans="1:15" x14ac:dyDescent="0.25">
      <c r="A4573" t="s">
        <v>731</v>
      </c>
      <c r="B4573">
        <v>2578</v>
      </c>
      <c r="C4573">
        <v>5</v>
      </c>
      <c r="D4573" t="s">
        <v>8690</v>
      </c>
      <c r="E4573" s="9">
        <v>45492.368055555555</v>
      </c>
      <c r="F4573" s="9">
        <v>45492.513888888891</v>
      </c>
      <c r="G4573">
        <v>208</v>
      </c>
      <c r="H4573" t="s">
        <v>4987</v>
      </c>
      <c r="I4573" t="s">
        <v>175</v>
      </c>
      <c r="J4573" t="s">
        <v>8678</v>
      </c>
      <c r="K4573" s="9">
        <v>45513.735636574071</v>
      </c>
      <c r="L4573" s="13">
        <f>IFERROR(_xlfn.XLOOKUP(tb_C103[[#This Row],[OS]],[1]!tb_C101[OS],[1]!tb_C101[DATA_ABERTURA]),0)</f>
        <v>45481.713888888888</v>
      </c>
      <c r="M4573" s="7" t="str">
        <f>IFERROR(_xlfn.XLOOKUP(tb_C103[[#This Row],[OS]],[1]!tb_C101[OS],[1]!tb_C101[SITUACAO_OS]),0)</f>
        <v>F</v>
      </c>
      <c r="N4573" t="str">
        <f>_xlfn.XLOOKUP(tb_C103[[#This Row],[OS]],[1]!tb_C101[OS],[1]!tb_C101[OFICINA])</f>
        <v>Terceiro</v>
      </c>
      <c r="O4573" s="14">
        <f>tb_C103[[#This Row],[FIM]] - tb_C103[[#This Row],[INICIO]]</f>
        <v>0.14583333333575865</v>
      </c>
    </row>
    <row r="4574" spans="1:15" x14ac:dyDescent="0.25">
      <c r="B4574">
        <v>2579</v>
      </c>
      <c r="C4574">
        <v>5</v>
      </c>
      <c r="D4574" t="s">
        <v>8690</v>
      </c>
      <c r="E4574" s="9"/>
      <c r="F4574" s="9"/>
      <c r="G4574">
        <v>1014</v>
      </c>
      <c r="H4574" t="s">
        <v>4088</v>
      </c>
      <c r="I4574" t="s">
        <v>1267</v>
      </c>
      <c r="J4574" t="s">
        <v>8678</v>
      </c>
      <c r="K4574" s="9"/>
      <c r="L4574" s="13">
        <f>IFERROR(_xlfn.XLOOKUP(tb_C103[[#This Row],[OS]],[1]!tb_C101[OS],[1]!tb_C101[DATA_ABERTURA]),0)</f>
        <v>45481.714699074073</v>
      </c>
      <c r="M4574" s="7" t="str">
        <f>IFERROR(_xlfn.XLOOKUP(tb_C103[[#This Row],[OS]],[1]!tb_C101[OS],[1]!tb_C101[SITUACAO_OS]),0)</f>
        <v>A</v>
      </c>
      <c r="N4574" t="str">
        <f>_xlfn.XLOOKUP(tb_C103[[#This Row],[OS]],[1]!tb_C101[OS],[1]!tb_C101[OFICINA])</f>
        <v>Terceiro</v>
      </c>
      <c r="O4574" s="14">
        <f>tb_C103[[#This Row],[FIM]] - tb_C103[[#This Row],[INICIO]]</f>
        <v>0</v>
      </c>
    </row>
    <row r="4575" spans="1:15" x14ac:dyDescent="0.25">
      <c r="A4575" t="s">
        <v>1764</v>
      </c>
      <c r="B4575">
        <v>2580</v>
      </c>
      <c r="C4575">
        <v>3</v>
      </c>
      <c r="D4575" t="s">
        <v>8673</v>
      </c>
      <c r="E4575" s="9">
        <v>45481.979166666664</v>
      </c>
      <c r="F4575" s="9">
        <v>45481.993055555555</v>
      </c>
      <c r="G4575">
        <v>108</v>
      </c>
      <c r="H4575" t="s">
        <v>317</v>
      </c>
      <c r="I4575" t="s">
        <v>184</v>
      </c>
      <c r="J4575" t="s">
        <v>8674</v>
      </c>
      <c r="K4575" s="9">
        <v>45483.356979166667</v>
      </c>
      <c r="L4575" s="13">
        <f>IFERROR(_xlfn.XLOOKUP(tb_C103[[#This Row],[OS]],[1]!tb_C101[OS],[1]!tb_C101[DATA_ABERTURA]),0)</f>
        <v>45481.982210648152</v>
      </c>
      <c r="M4575" s="7" t="str">
        <f>IFERROR(_xlfn.XLOOKUP(tb_C103[[#This Row],[OS]],[1]!tb_C101[OS],[1]!tb_C101[SITUACAO_OS]),0)</f>
        <v>F</v>
      </c>
      <c r="N4575" t="str">
        <f>_xlfn.XLOOKUP(tb_C103[[#This Row],[OS]],[1]!tb_C101[OS],[1]!tb_C101[OFICINA])</f>
        <v>Eletrico</v>
      </c>
      <c r="O4575" s="14">
        <f>tb_C103[[#This Row],[FIM]] - tb_C103[[#This Row],[INICIO]]</f>
        <v>1.3888888890505768E-2</v>
      </c>
    </row>
    <row r="4576" spans="1:15" x14ac:dyDescent="0.25">
      <c r="A4576" t="s">
        <v>1764</v>
      </c>
      <c r="B4576">
        <v>2581</v>
      </c>
      <c r="C4576">
        <v>3</v>
      </c>
      <c r="D4576" t="s">
        <v>8673</v>
      </c>
      <c r="E4576" s="9">
        <v>45481.041666666664</v>
      </c>
      <c r="F4576" s="9">
        <v>45481.125</v>
      </c>
      <c r="G4576">
        <v>118</v>
      </c>
      <c r="H4576" t="s">
        <v>1349</v>
      </c>
      <c r="I4576" t="s">
        <v>184</v>
      </c>
      <c r="J4576" t="s">
        <v>8671</v>
      </c>
      <c r="K4576" s="9">
        <v>45483.357210648152</v>
      </c>
      <c r="L4576" s="13">
        <f>IFERROR(_xlfn.XLOOKUP(tb_C103[[#This Row],[OS]],[1]!tb_C101[OS],[1]!tb_C101[DATA_ABERTURA]),0)</f>
        <v>45482.34652777778</v>
      </c>
      <c r="M4576" s="7" t="str">
        <f>IFERROR(_xlfn.XLOOKUP(tb_C103[[#This Row],[OS]],[1]!tb_C101[OS],[1]!tb_C101[SITUACAO_OS]),0)</f>
        <v>F</v>
      </c>
      <c r="N4576" t="str">
        <f>_xlfn.XLOOKUP(tb_C103[[#This Row],[OS]],[1]!tb_C101[OS],[1]!tb_C101[OFICINA])</f>
        <v>Mecanico</v>
      </c>
      <c r="O4576" s="14">
        <f>tb_C103[[#This Row],[FIM]] - tb_C103[[#This Row],[INICIO]]</f>
        <v>8.3333333335758653E-2</v>
      </c>
    </row>
    <row r="4577" spans="1:15" x14ac:dyDescent="0.25">
      <c r="A4577" t="s">
        <v>6398</v>
      </c>
      <c r="B4577">
        <v>2582</v>
      </c>
      <c r="C4577">
        <v>3</v>
      </c>
      <c r="D4577" t="s">
        <v>8673</v>
      </c>
      <c r="E4577" s="9">
        <v>45482.776388888888</v>
      </c>
      <c r="F4577" s="9">
        <v>45483.708333333336</v>
      </c>
      <c r="G4577">
        <v>406</v>
      </c>
      <c r="H4577" t="s">
        <v>822</v>
      </c>
      <c r="I4577" t="s">
        <v>79</v>
      </c>
      <c r="J4577" t="s">
        <v>8671</v>
      </c>
      <c r="K4577" s="9">
        <v>45488.35527777778</v>
      </c>
      <c r="L4577" s="13">
        <f>IFERROR(_xlfn.XLOOKUP(tb_C103[[#This Row],[OS]],[1]!tb_C101[OS],[1]!tb_C101[DATA_ABERTURA]),0)</f>
        <v>45482.776909722219</v>
      </c>
      <c r="M4577" s="7" t="str">
        <f>IFERROR(_xlfn.XLOOKUP(tb_C103[[#This Row],[OS]],[1]!tb_C101[OS],[1]!tb_C101[SITUACAO_OS]),0)</f>
        <v>F</v>
      </c>
      <c r="N4577" t="str">
        <f>_xlfn.XLOOKUP(tb_C103[[#This Row],[OS]],[1]!tb_C101[OS],[1]!tb_C101[OFICINA])</f>
        <v>Mecanico</v>
      </c>
      <c r="O4577" s="14">
        <f>tb_C103[[#This Row],[FIM]] - tb_C103[[#This Row],[INICIO]]</f>
        <v>0.93194444444816327</v>
      </c>
    </row>
    <row r="4578" spans="1:15" x14ac:dyDescent="0.25">
      <c r="A4578" t="s">
        <v>1764</v>
      </c>
      <c r="B4578">
        <v>2583</v>
      </c>
      <c r="C4578">
        <v>3</v>
      </c>
      <c r="D4578" t="s">
        <v>8673</v>
      </c>
      <c r="E4578" s="9">
        <v>45483.212500000001</v>
      </c>
      <c r="F4578" s="9">
        <v>45483.222222222219</v>
      </c>
      <c r="G4578">
        <v>207</v>
      </c>
      <c r="H4578" t="s">
        <v>760</v>
      </c>
      <c r="I4578" t="s">
        <v>175</v>
      </c>
      <c r="J4578" t="s">
        <v>8674</v>
      </c>
      <c r="K4578" s="9">
        <v>45492.354525462964</v>
      </c>
      <c r="L4578" s="13">
        <f>IFERROR(_xlfn.XLOOKUP(tb_C103[[#This Row],[OS]],[1]!tb_C101[OS],[1]!tb_C101[DATA_ABERTURA]),0)</f>
        <v>45483.212650462963</v>
      </c>
      <c r="M4578" s="7" t="str">
        <f>IFERROR(_xlfn.XLOOKUP(tb_C103[[#This Row],[OS]],[1]!tb_C101[OS],[1]!tb_C101[SITUACAO_OS]),0)</f>
        <v>F</v>
      </c>
      <c r="N4578" t="str">
        <f>_xlfn.XLOOKUP(tb_C103[[#This Row],[OS]],[1]!tb_C101[OS],[1]!tb_C101[OFICINA])</f>
        <v>Eletrico</v>
      </c>
      <c r="O4578" s="14">
        <f>tb_C103[[#This Row],[FIM]] - tb_C103[[#This Row],[INICIO]]</f>
        <v>9.7222222175332718E-3</v>
      </c>
    </row>
    <row r="4579" spans="1:15" x14ac:dyDescent="0.25">
      <c r="B4579">
        <v>2584</v>
      </c>
      <c r="C4579">
        <v>4</v>
      </c>
      <c r="D4579" t="s">
        <v>8684</v>
      </c>
      <c r="E4579" s="9"/>
      <c r="F4579" s="9"/>
      <c r="G4579">
        <v>118</v>
      </c>
      <c r="H4579" t="s">
        <v>1349</v>
      </c>
      <c r="I4579" t="s">
        <v>184</v>
      </c>
      <c r="J4579" t="s">
        <v>8678</v>
      </c>
      <c r="K4579" s="9"/>
      <c r="L4579" s="13">
        <f>IFERROR(_xlfn.XLOOKUP(tb_C103[[#This Row],[OS]],[1]!tb_C101[OS],[1]!tb_C101[DATA_ABERTURA]),0)</f>
        <v>45483.397939814815</v>
      </c>
      <c r="M4579" s="7" t="str">
        <f>IFERROR(_xlfn.XLOOKUP(tb_C103[[#This Row],[OS]],[1]!tb_C101[OS],[1]!tb_C101[SITUACAO_OS]),0)</f>
        <v>A</v>
      </c>
      <c r="N4579" t="str">
        <f>_xlfn.XLOOKUP(tb_C103[[#This Row],[OS]],[1]!tb_C101[OS],[1]!tb_C101[OFICINA])</f>
        <v>Terceiro</v>
      </c>
      <c r="O4579" s="14">
        <f>tb_C103[[#This Row],[FIM]] - tb_C103[[#This Row],[INICIO]]</f>
        <v>0</v>
      </c>
    </row>
    <row r="4580" spans="1:15" x14ac:dyDescent="0.25">
      <c r="A4580" t="s">
        <v>2551</v>
      </c>
      <c r="B4580">
        <v>2585</v>
      </c>
      <c r="C4580">
        <v>3</v>
      </c>
      <c r="D4580" t="s">
        <v>8673</v>
      </c>
      <c r="E4580" s="9">
        <v>45483.445833333331</v>
      </c>
      <c r="F4580" s="9">
        <v>45483.5</v>
      </c>
      <c r="G4580">
        <v>206</v>
      </c>
      <c r="H4580" t="s">
        <v>793</v>
      </c>
      <c r="I4580" t="s">
        <v>175</v>
      </c>
      <c r="J4580" t="s">
        <v>8671</v>
      </c>
      <c r="K4580" s="9">
        <v>45488.363645833335</v>
      </c>
      <c r="L4580" s="13">
        <f>IFERROR(_xlfn.XLOOKUP(tb_C103[[#This Row],[OS]],[1]!tb_C101[OS],[1]!tb_C101[DATA_ABERTURA]),0)</f>
        <v>45483.447604166664</v>
      </c>
      <c r="M4580" s="7" t="str">
        <f>IFERROR(_xlfn.XLOOKUP(tb_C103[[#This Row],[OS]],[1]!tb_C101[OS],[1]!tb_C101[SITUACAO_OS]),0)</f>
        <v>F</v>
      </c>
      <c r="N4580" t="str">
        <f>_xlfn.XLOOKUP(tb_C103[[#This Row],[OS]],[1]!tb_C101[OS],[1]!tb_C101[OFICINA])</f>
        <v>Mecanico</v>
      </c>
      <c r="O4580" s="14">
        <f>tb_C103[[#This Row],[FIM]] - tb_C103[[#This Row],[INICIO]]</f>
        <v>5.4166666668606922E-2</v>
      </c>
    </row>
    <row r="4581" spans="1:15" x14ac:dyDescent="0.25">
      <c r="B4581">
        <v>2586</v>
      </c>
      <c r="C4581">
        <v>5</v>
      </c>
      <c r="D4581" t="s">
        <v>8690</v>
      </c>
      <c r="E4581" s="9"/>
      <c r="F4581" s="9"/>
      <c r="I4581" t="s">
        <v>184</v>
      </c>
      <c r="J4581" t="s">
        <v>8671</v>
      </c>
      <c r="K4581" s="9"/>
      <c r="L4581" s="13">
        <f>IFERROR(_xlfn.XLOOKUP(tb_C103[[#This Row],[OS]],[1]!tb_C101[OS],[1]!tb_C101[DATA_ABERTURA]),0)</f>
        <v>45483.58997685185</v>
      </c>
      <c r="M4581" s="7" t="str">
        <f>IFERROR(_xlfn.XLOOKUP(tb_C103[[#This Row],[OS]],[1]!tb_C101[OS],[1]!tb_C101[SITUACAO_OS]),0)</f>
        <v>A</v>
      </c>
      <c r="N4581" t="str">
        <f>_xlfn.XLOOKUP(tb_C103[[#This Row],[OS]],[1]!tb_C101[OS],[1]!tb_C101[OFICINA])</f>
        <v>Mecanico</v>
      </c>
      <c r="O4581" s="14">
        <f>tb_C103[[#This Row],[FIM]] - tb_C103[[#This Row],[INICIO]]</f>
        <v>0</v>
      </c>
    </row>
    <row r="4582" spans="1:15" x14ac:dyDescent="0.25">
      <c r="A4582" t="s">
        <v>4080</v>
      </c>
      <c r="B4582">
        <v>2587</v>
      </c>
      <c r="C4582">
        <v>3</v>
      </c>
      <c r="D4582" t="s">
        <v>8673</v>
      </c>
      <c r="E4582" s="9">
        <v>45483.354166666664</v>
      </c>
      <c r="F4582" s="9">
        <v>45483.368055555555</v>
      </c>
      <c r="G4582">
        <v>117</v>
      </c>
      <c r="H4582" t="s">
        <v>354</v>
      </c>
      <c r="I4582" t="s">
        <v>184</v>
      </c>
      <c r="J4582" t="s">
        <v>8674</v>
      </c>
      <c r="K4582" s="9">
        <v>45488.717523148145</v>
      </c>
      <c r="L4582" s="13">
        <f>IFERROR(_xlfn.XLOOKUP(tb_C103[[#This Row],[OS]],[1]!tb_C101[OS],[1]!tb_C101[DATA_ABERTURA]),0)</f>
        <v>45483.721701388888</v>
      </c>
      <c r="M4582" s="7" t="str">
        <f>IFERROR(_xlfn.XLOOKUP(tb_C103[[#This Row],[OS]],[1]!tb_C101[OS],[1]!tb_C101[SITUACAO_OS]),0)</f>
        <v>F</v>
      </c>
      <c r="N4582" t="str">
        <f>_xlfn.XLOOKUP(tb_C103[[#This Row],[OS]],[1]!tb_C101[OS],[1]!tb_C101[OFICINA])</f>
        <v>Eletrico</v>
      </c>
      <c r="O4582" s="14">
        <f>tb_C103[[#This Row],[FIM]] - tb_C103[[#This Row],[INICIO]]</f>
        <v>1.3888888890505768E-2</v>
      </c>
    </row>
    <row r="4583" spans="1:15" x14ac:dyDescent="0.25">
      <c r="A4583" t="s">
        <v>5446</v>
      </c>
      <c r="B4583">
        <v>2587</v>
      </c>
      <c r="C4583">
        <v>3</v>
      </c>
      <c r="D4583" t="s">
        <v>8673</v>
      </c>
      <c r="E4583" s="9">
        <v>45483.354166666664</v>
      </c>
      <c r="F4583" s="9">
        <v>45483.368055555555</v>
      </c>
      <c r="G4583">
        <v>117</v>
      </c>
      <c r="H4583" t="s">
        <v>354</v>
      </c>
      <c r="I4583" t="s">
        <v>184</v>
      </c>
      <c r="J4583" t="s">
        <v>8674</v>
      </c>
      <c r="K4583" s="9">
        <v>45488.717523148145</v>
      </c>
      <c r="L4583" s="13">
        <f>IFERROR(_xlfn.XLOOKUP(tb_C103[[#This Row],[OS]],[1]!tb_C101[OS],[1]!tb_C101[DATA_ABERTURA]),0)</f>
        <v>45483.721701388888</v>
      </c>
      <c r="M4583" s="7" t="str">
        <f>IFERROR(_xlfn.XLOOKUP(tb_C103[[#This Row],[OS]],[1]!tb_C101[OS],[1]!tb_C101[SITUACAO_OS]),0)</f>
        <v>F</v>
      </c>
      <c r="N4583" t="str">
        <f>_xlfn.XLOOKUP(tb_C103[[#This Row],[OS]],[1]!tb_C101[OS],[1]!tb_C101[OFICINA])</f>
        <v>Eletrico</v>
      </c>
      <c r="O4583" s="14">
        <f>tb_C103[[#This Row],[FIM]] - tb_C103[[#This Row],[INICIO]]</f>
        <v>1.3888888890505768E-2</v>
      </c>
    </row>
    <row r="4584" spans="1:15" x14ac:dyDescent="0.25">
      <c r="A4584" t="s">
        <v>4080</v>
      </c>
      <c r="B4584">
        <v>2587</v>
      </c>
      <c r="C4584">
        <v>3</v>
      </c>
      <c r="D4584" t="s">
        <v>8673</v>
      </c>
      <c r="E4584" s="9">
        <v>45483.354166666664</v>
      </c>
      <c r="F4584" s="9">
        <v>45483.368055555555</v>
      </c>
      <c r="G4584">
        <v>117</v>
      </c>
      <c r="H4584" t="s">
        <v>354</v>
      </c>
      <c r="I4584" t="s">
        <v>184</v>
      </c>
      <c r="J4584" t="s">
        <v>8674</v>
      </c>
      <c r="K4584" s="9">
        <v>45488.717523148145</v>
      </c>
      <c r="L4584" s="13">
        <f>IFERROR(_xlfn.XLOOKUP(tb_C103[[#This Row],[OS]],[1]!tb_C101[OS],[1]!tb_C101[DATA_ABERTURA]),0)</f>
        <v>45483.721701388888</v>
      </c>
      <c r="M4584" s="7" t="str">
        <f>IFERROR(_xlfn.XLOOKUP(tb_C103[[#This Row],[OS]],[1]!tb_C101[OS],[1]!tb_C101[SITUACAO_OS]),0)</f>
        <v>F</v>
      </c>
      <c r="N4584" t="str">
        <f>_xlfn.XLOOKUP(tb_C103[[#This Row],[OS]],[1]!tb_C101[OS],[1]!tb_C101[OFICINA])</f>
        <v>Eletrico</v>
      </c>
      <c r="O4584" s="14">
        <f>tb_C103[[#This Row],[FIM]] - tb_C103[[#This Row],[INICIO]]</f>
        <v>1.3888888890505768E-2</v>
      </c>
    </row>
    <row r="4585" spans="1:15" x14ac:dyDescent="0.25">
      <c r="A4585" t="s">
        <v>5446</v>
      </c>
      <c r="B4585">
        <v>2587</v>
      </c>
      <c r="C4585">
        <v>3</v>
      </c>
      <c r="D4585" t="s">
        <v>8673</v>
      </c>
      <c r="E4585" s="9">
        <v>45483.354166666664</v>
      </c>
      <c r="F4585" s="9">
        <v>45483.368055555555</v>
      </c>
      <c r="G4585">
        <v>117</v>
      </c>
      <c r="H4585" t="s">
        <v>354</v>
      </c>
      <c r="I4585" t="s">
        <v>184</v>
      </c>
      <c r="J4585" t="s">
        <v>8674</v>
      </c>
      <c r="K4585" s="9">
        <v>45488.717523148145</v>
      </c>
      <c r="L4585" s="13">
        <f>IFERROR(_xlfn.XLOOKUP(tb_C103[[#This Row],[OS]],[1]!tb_C101[OS],[1]!tb_C101[DATA_ABERTURA]),0)</f>
        <v>45483.721701388888</v>
      </c>
      <c r="M4585" s="7" t="str">
        <f>IFERROR(_xlfn.XLOOKUP(tb_C103[[#This Row],[OS]],[1]!tb_C101[OS],[1]!tb_C101[SITUACAO_OS]),0)</f>
        <v>F</v>
      </c>
      <c r="N4585" t="str">
        <f>_xlfn.XLOOKUP(tb_C103[[#This Row],[OS]],[1]!tb_C101[OS],[1]!tb_C101[OFICINA])</f>
        <v>Eletrico</v>
      </c>
      <c r="O4585" s="14">
        <f>tb_C103[[#This Row],[FIM]] - tb_C103[[#This Row],[INICIO]]</f>
        <v>1.3888888890505768E-2</v>
      </c>
    </row>
    <row r="4586" spans="1:15" x14ac:dyDescent="0.25">
      <c r="A4586" t="s">
        <v>4080</v>
      </c>
      <c r="B4586">
        <v>2588</v>
      </c>
      <c r="C4586">
        <v>3</v>
      </c>
      <c r="D4586" t="s">
        <v>8673</v>
      </c>
      <c r="E4586" s="9">
        <v>45483.326388888891</v>
      </c>
      <c r="F4586" s="9">
        <v>45483.333333333336</v>
      </c>
      <c r="G4586">
        <v>115</v>
      </c>
      <c r="H4586" t="s">
        <v>197</v>
      </c>
      <c r="I4586" t="s">
        <v>184</v>
      </c>
      <c r="J4586" t="s">
        <v>8671</v>
      </c>
      <c r="K4586" s="9">
        <v>45488.58284722222</v>
      </c>
      <c r="L4586" s="13">
        <f>IFERROR(_xlfn.XLOOKUP(tb_C103[[#This Row],[OS]],[1]!tb_C101[OS],[1]!tb_C101[DATA_ABERTURA]),0)</f>
        <v>45483.722696759258</v>
      </c>
      <c r="M4586" s="7" t="str">
        <f>IFERROR(_xlfn.XLOOKUP(tb_C103[[#This Row],[OS]],[1]!tb_C101[OS],[1]!tb_C101[SITUACAO_OS]),0)</f>
        <v>F</v>
      </c>
      <c r="N4586" t="str">
        <f>_xlfn.XLOOKUP(tb_C103[[#This Row],[OS]],[1]!tb_C101[OS],[1]!tb_C101[OFICINA])</f>
        <v>Mecanico</v>
      </c>
      <c r="O4586" s="14">
        <f>tb_C103[[#This Row],[FIM]] - tb_C103[[#This Row],[INICIO]]</f>
        <v>6.9444444452528842E-3</v>
      </c>
    </row>
    <row r="4587" spans="1:15" x14ac:dyDescent="0.25">
      <c r="A4587" t="s">
        <v>5446</v>
      </c>
      <c r="B4587">
        <v>2588</v>
      </c>
      <c r="C4587">
        <v>3</v>
      </c>
      <c r="D4587" t="s">
        <v>8673</v>
      </c>
      <c r="E4587" s="9">
        <v>45483.326388888891</v>
      </c>
      <c r="F4587" s="9">
        <v>45483.333333333336</v>
      </c>
      <c r="G4587">
        <v>115</v>
      </c>
      <c r="H4587" t="s">
        <v>197</v>
      </c>
      <c r="I4587" t="s">
        <v>184</v>
      </c>
      <c r="J4587" t="s">
        <v>8671</v>
      </c>
      <c r="K4587" s="9">
        <v>45488.58284722222</v>
      </c>
      <c r="L4587" s="13">
        <f>IFERROR(_xlfn.XLOOKUP(tb_C103[[#This Row],[OS]],[1]!tb_C101[OS],[1]!tb_C101[DATA_ABERTURA]),0)</f>
        <v>45483.722696759258</v>
      </c>
      <c r="M4587" s="7" t="str">
        <f>IFERROR(_xlfn.XLOOKUP(tb_C103[[#This Row],[OS]],[1]!tb_C101[OS],[1]!tb_C101[SITUACAO_OS]),0)</f>
        <v>F</v>
      </c>
      <c r="N4587" t="str">
        <f>_xlfn.XLOOKUP(tb_C103[[#This Row],[OS]],[1]!tb_C101[OS],[1]!tb_C101[OFICINA])</f>
        <v>Mecanico</v>
      </c>
      <c r="O4587" s="14">
        <f>tb_C103[[#This Row],[FIM]] - tb_C103[[#This Row],[INICIO]]</f>
        <v>6.9444444452528842E-3</v>
      </c>
    </row>
    <row r="4588" spans="1:15" x14ac:dyDescent="0.25">
      <c r="A4588" t="s">
        <v>4080</v>
      </c>
      <c r="B4588">
        <v>2588</v>
      </c>
      <c r="C4588">
        <v>3</v>
      </c>
      <c r="D4588" t="s">
        <v>8673</v>
      </c>
      <c r="E4588" s="9">
        <v>45483.326388888891</v>
      </c>
      <c r="F4588" s="9">
        <v>45483.333333333336</v>
      </c>
      <c r="G4588">
        <v>115</v>
      </c>
      <c r="H4588" t="s">
        <v>197</v>
      </c>
      <c r="I4588" t="s">
        <v>184</v>
      </c>
      <c r="J4588" t="s">
        <v>8671</v>
      </c>
      <c r="K4588" s="9">
        <v>45488.58284722222</v>
      </c>
      <c r="L4588" s="13">
        <f>IFERROR(_xlfn.XLOOKUP(tb_C103[[#This Row],[OS]],[1]!tb_C101[OS],[1]!tb_C101[DATA_ABERTURA]),0)</f>
        <v>45483.722696759258</v>
      </c>
      <c r="M4588" s="7" t="str">
        <f>IFERROR(_xlfn.XLOOKUP(tb_C103[[#This Row],[OS]],[1]!tb_C101[OS],[1]!tb_C101[SITUACAO_OS]),0)</f>
        <v>F</v>
      </c>
      <c r="N4588" t="str">
        <f>_xlfn.XLOOKUP(tb_C103[[#This Row],[OS]],[1]!tb_C101[OS],[1]!tb_C101[OFICINA])</f>
        <v>Mecanico</v>
      </c>
      <c r="O4588" s="14">
        <f>tb_C103[[#This Row],[FIM]] - tb_C103[[#This Row],[INICIO]]</f>
        <v>6.9444444452528842E-3</v>
      </c>
    </row>
    <row r="4589" spans="1:15" x14ac:dyDescent="0.25">
      <c r="A4589" t="s">
        <v>5446</v>
      </c>
      <c r="B4589">
        <v>2588</v>
      </c>
      <c r="C4589">
        <v>3</v>
      </c>
      <c r="D4589" t="s">
        <v>8673</v>
      </c>
      <c r="E4589" s="9">
        <v>45483.326388888891</v>
      </c>
      <c r="F4589" s="9">
        <v>45483.333333333336</v>
      </c>
      <c r="G4589">
        <v>115</v>
      </c>
      <c r="H4589" t="s">
        <v>197</v>
      </c>
      <c r="I4589" t="s">
        <v>184</v>
      </c>
      <c r="J4589" t="s">
        <v>8671</v>
      </c>
      <c r="K4589" s="9">
        <v>45488.58284722222</v>
      </c>
      <c r="L4589" s="13">
        <f>IFERROR(_xlfn.XLOOKUP(tb_C103[[#This Row],[OS]],[1]!tb_C101[OS],[1]!tb_C101[DATA_ABERTURA]),0)</f>
        <v>45483.722696759258</v>
      </c>
      <c r="M4589" s="7" t="str">
        <f>IFERROR(_xlfn.XLOOKUP(tb_C103[[#This Row],[OS]],[1]!tb_C101[OS],[1]!tb_C101[SITUACAO_OS]),0)</f>
        <v>F</v>
      </c>
      <c r="N4589" t="str">
        <f>_xlfn.XLOOKUP(tb_C103[[#This Row],[OS]],[1]!tb_C101[OS],[1]!tb_C101[OFICINA])</f>
        <v>Mecanico</v>
      </c>
      <c r="O4589" s="14">
        <f>tb_C103[[#This Row],[FIM]] - tb_C103[[#This Row],[INICIO]]</f>
        <v>6.9444444452528842E-3</v>
      </c>
    </row>
    <row r="4590" spans="1:15" x14ac:dyDescent="0.25">
      <c r="A4590" t="s">
        <v>5446</v>
      </c>
      <c r="B4590">
        <v>2589</v>
      </c>
      <c r="C4590">
        <v>3</v>
      </c>
      <c r="D4590" t="s">
        <v>8673</v>
      </c>
      <c r="E4590" s="9">
        <v>45483.395833333336</v>
      </c>
      <c r="F4590" s="9">
        <v>45483.4375</v>
      </c>
      <c r="G4590">
        <v>9005</v>
      </c>
      <c r="H4590" t="s">
        <v>2148</v>
      </c>
      <c r="I4590" t="s">
        <v>874</v>
      </c>
      <c r="J4590" t="s">
        <v>8674</v>
      </c>
      <c r="K4590" s="9">
        <v>45488.583622685182</v>
      </c>
      <c r="L4590" s="13">
        <f>IFERROR(_xlfn.XLOOKUP(tb_C103[[#This Row],[OS]],[1]!tb_C101[OS],[1]!tb_C101[DATA_ABERTURA]),0)</f>
        <v>45483.724259259259</v>
      </c>
      <c r="M4590" s="7" t="str">
        <f>IFERROR(_xlfn.XLOOKUP(tb_C103[[#This Row],[OS]],[1]!tb_C101[OS],[1]!tb_C101[SITUACAO_OS]),0)</f>
        <v>F</v>
      </c>
      <c r="N4590" t="str">
        <f>_xlfn.XLOOKUP(tb_C103[[#This Row],[OS]],[1]!tb_C101[OS],[1]!tb_C101[OFICINA])</f>
        <v>Eletrico</v>
      </c>
      <c r="O4590" s="14">
        <f>tb_C103[[#This Row],[FIM]] - tb_C103[[#This Row],[INICIO]]</f>
        <v>4.1666666664241347E-2</v>
      </c>
    </row>
    <row r="4591" spans="1:15" x14ac:dyDescent="0.25">
      <c r="A4591" t="s">
        <v>6398</v>
      </c>
      <c r="B4591">
        <v>2590</v>
      </c>
      <c r="C4591">
        <v>3</v>
      </c>
      <c r="D4591" t="s">
        <v>8673</v>
      </c>
      <c r="E4591" s="9">
        <v>45483.4375</v>
      </c>
      <c r="F4591" s="9">
        <v>45483.694444444445</v>
      </c>
      <c r="G4591">
        <v>108</v>
      </c>
      <c r="H4591" t="s">
        <v>317</v>
      </c>
      <c r="I4591" t="s">
        <v>184</v>
      </c>
      <c r="J4591" t="s">
        <v>8671</v>
      </c>
      <c r="K4591" s="9"/>
      <c r="L4591" s="13">
        <f>IFERROR(_xlfn.XLOOKUP(tb_C103[[#This Row],[OS]],[1]!tb_C101[OS],[1]!tb_C101[DATA_ABERTURA]),0)</f>
        <v>45483.724953703706</v>
      </c>
      <c r="M4591" s="7" t="str">
        <f>IFERROR(_xlfn.XLOOKUP(tb_C103[[#This Row],[OS]],[1]!tb_C101[OS],[1]!tb_C101[SITUACAO_OS]),0)</f>
        <v>A</v>
      </c>
      <c r="N4591" t="str">
        <f>_xlfn.XLOOKUP(tb_C103[[#This Row],[OS]],[1]!tb_C101[OS],[1]!tb_C101[OFICINA])</f>
        <v>Mecanico</v>
      </c>
      <c r="O4591" s="14">
        <f>tb_C103[[#This Row],[FIM]] - tb_C103[[#This Row],[INICIO]]</f>
        <v>0.25694444444525288</v>
      </c>
    </row>
    <row r="4592" spans="1:15" x14ac:dyDescent="0.25">
      <c r="A4592" t="s">
        <v>8686</v>
      </c>
      <c r="B4592">
        <v>2590</v>
      </c>
      <c r="C4592">
        <v>3</v>
      </c>
      <c r="D4592" t="s">
        <v>8673</v>
      </c>
      <c r="E4592" s="9">
        <v>45483.4375</v>
      </c>
      <c r="F4592" s="9">
        <v>45483.694444444445</v>
      </c>
      <c r="G4592">
        <v>108</v>
      </c>
      <c r="H4592" t="s">
        <v>317</v>
      </c>
      <c r="I4592" t="s">
        <v>184</v>
      </c>
      <c r="J4592" t="s">
        <v>8671</v>
      </c>
      <c r="K4592" s="9"/>
      <c r="L4592" s="13">
        <f>IFERROR(_xlfn.XLOOKUP(tb_C103[[#This Row],[OS]],[1]!tb_C101[OS],[1]!tb_C101[DATA_ABERTURA]),0)</f>
        <v>45483.724953703706</v>
      </c>
      <c r="M4592" s="7" t="str">
        <f>IFERROR(_xlfn.XLOOKUP(tb_C103[[#This Row],[OS]],[1]!tb_C101[OS],[1]!tb_C101[SITUACAO_OS]),0)</f>
        <v>A</v>
      </c>
      <c r="N4592" t="str">
        <f>_xlfn.XLOOKUP(tb_C103[[#This Row],[OS]],[1]!tb_C101[OS],[1]!tb_C101[OFICINA])</f>
        <v>Mecanico</v>
      </c>
      <c r="O4592" s="14">
        <f>tb_C103[[#This Row],[FIM]] - tb_C103[[#This Row],[INICIO]]</f>
        <v>0.25694444444525288</v>
      </c>
    </row>
    <row r="4593" spans="1:15" x14ac:dyDescent="0.25">
      <c r="A4593" t="s">
        <v>4080</v>
      </c>
      <c r="B4593">
        <v>2590</v>
      </c>
      <c r="C4593">
        <v>3</v>
      </c>
      <c r="D4593" t="s">
        <v>8673</v>
      </c>
      <c r="E4593" s="9">
        <v>45483.4375</v>
      </c>
      <c r="F4593" s="9">
        <v>45483.694444444445</v>
      </c>
      <c r="G4593">
        <v>108</v>
      </c>
      <c r="H4593" t="s">
        <v>317</v>
      </c>
      <c r="I4593" t="s">
        <v>184</v>
      </c>
      <c r="J4593" t="s">
        <v>8671</v>
      </c>
      <c r="K4593" s="9"/>
      <c r="L4593" s="13">
        <f>IFERROR(_xlfn.XLOOKUP(tb_C103[[#This Row],[OS]],[1]!tb_C101[OS],[1]!tb_C101[DATA_ABERTURA]),0)</f>
        <v>45483.724953703706</v>
      </c>
      <c r="M4593" s="7" t="str">
        <f>IFERROR(_xlfn.XLOOKUP(tb_C103[[#This Row],[OS]],[1]!tb_C101[OS],[1]!tb_C101[SITUACAO_OS]),0)</f>
        <v>A</v>
      </c>
      <c r="N4593" t="str">
        <f>_xlfn.XLOOKUP(tb_C103[[#This Row],[OS]],[1]!tb_C101[OS],[1]!tb_C101[OFICINA])</f>
        <v>Mecanico</v>
      </c>
      <c r="O4593" s="14">
        <f>tb_C103[[#This Row],[FIM]] - tb_C103[[#This Row],[INICIO]]</f>
        <v>0.25694444444525288</v>
      </c>
    </row>
    <row r="4594" spans="1:15" x14ac:dyDescent="0.25">
      <c r="A4594" t="s">
        <v>5446</v>
      </c>
      <c r="B4594">
        <v>2590</v>
      </c>
      <c r="C4594">
        <v>3</v>
      </c>
      <c r="D4594" t="s">
        <v>8673</v>
      </c>
      <c r="E4594" s="9">
        <v>45483.4375</v>
      </c>
      <c r="F4594" s="9">
        <v>45483.694444444445</v>
      </c>
      <c r="G4594">
        <v>108</v>
      </c>
      <c r="H4594" t="s">
        <v>317</v>
      </c>
      <c r="I4594" t="s">
        <v>184</v>
      </c>
      <c r="J4594" t="s">
        <v>8671</v>
      </c>
      <c r="K4594" s="9"/>
      <c r="L4594" s="13">
        <f>IFERROR(_xlfn.XLOOKUP(tb_C103[[#This Row],[OS]],[1]!tb_C101[OS],[1]!tb_C101[DATA_ABERTURA]),0)</f>
        <v>45483.724953703706</v>
      </c>
      <c r="M4594" s="7" t="str">
        <f>IFERROR(_xlfn.XLOOKUP(tb_C103[[#This Row],[OS]],[1]!tb_C101[OS],[1]!tb_C101[SITUACAO_OS]),0)</f>
        <v>A</v>
      </c>
      <c r="N4594" t="str">
        <f>_xlfn.XLOOKUP(tb_C103[[#This Row],[OS]],[1]!tb_C101[OS],[1]!tb_C101[OFICINA])</f>
        <v>Mecanico</v>
      </c>
      <c r="O4594" s="14">
        <f>tb_C103[[#This Row],[FIM]] - tb_C103[[#This Row],[INICIO]]</f>
        <v>0.25694444444525288</v>
      </c>
    </row>
    <row r="4595" spans="1:15" x14ac:dyDescent="0.25">
      <c r="A4595" t="s">
        <v>1764</v>
      </c>
      <c r="B4595">
        <v>2591</v>
      </c>
      <c r="C4595">
        <v>3</v>
      </c>
      <c r="D4595" t="s">
        <v>8673</v>
      </c>
      <c r="E4595" s="9">
        <v>45483.958333333336</v>
      </c>
      <c r="F4595" s="9">
        <v>45484.006944444445</v>
      </c>
      <c r="G4595">
        <v>115</v>
      </c>
      <c r="H4595" t="s">
        <v>197</v>
      </c>
      <c r="I4595" t="s">
        <v>184</v>
      </c>
      <c r="J4595" t="s">
        <v>8674</v>
      </c>
      <c r="K4595" s="9">
        <v>45488.585266203707</v>
      </c>
      <c r="L4595" s="13">
        <f>IFERROR(_xlfn.XLOOKUP(tb_C103[[#This Row],[OS]],[1]!tb_C101[OS],[1]!tb_C101[DATA_ABERTURA]),0)</f>
        <v>45484.007604166669</v>
      </c>
      <c r="M4595" s="7" t="str">
        <f>IFERROR(_xlfn.XLOOKUP(tb_C103[[#This Row],[OS]],[1]!tb_C101[OS],[1]!tb_C101[SITUACAO_OS]),0)</f>
        <v>F</v>
      </c>
      <c r="N4595" t="str">
        <f>_xlfn.XLOOKUP(tb_C103[[#This Row],[OS]],[1]!tb_C101[OS],[1]!tb_C101[OFICINA])</f>
        <v>Eletrico</v>
      </c>
      <c r="O4595" s="14">
        <f>tb_C103[[#This Row],[FIM]] - tb_C103[[#This Row],[INICIO]]</f>
        <v>4.8611111109494232E-2</v>
      </c>
    </row>
    <row r="4596" spans="1:15" x14ac:dyDescent="0.25">
      <c r="A4596" t="s">
        <v>6459</v>
      </c>
      <c r="B4596">
        <v>2592</v>
      </c>
      <c r="C4596">
        <v>3</v>
      </c>
      <c r="D4596" t="s">
        <v>8673</v>
      </c>
      <c r="E4596" s="9">
        <v>45484.899305555555</v>
      </c>
      <c r="F4596" s="9">
        <v>45484.930555555555</v>
      </c>
      <c r="G4596">
        <v>117</v>
      </c>
      <c r="H4596" t="s">
        <v>354</v>
      </c>
      <c r="I4596" t="s">
        <v>184</v>
      </c>
      <c r="J4596" t="s">
        <v>8674</v>
      </c>
      <c r="K4596" s="9">
        <v>45488.586168981485</v>
      </c>
      <c r="L4596" s="13">
        <f>IFERROR(_xlfn.XLOOKUP(tb_C103[[#This Row],[OS]],[1]!tb_C101[OS],[1]!tb_C101[DATA_ABERTURA]),0)</f>
        <v>45484.008946759262</v>
      </c>
      <c r="M4596" s="7" t="str">
        <f>IFERROR(_xlfn.XLOOKUP(tb_C103[[#This Row],[OS]],[1]!tb_C101[OS],[1]!tb_C101[SITUACAO_OS]),0)</f>
        <v>F</v>
      </c>
      <c r="N4596" t="str">
        <f>_xlfn.XLOOKUP(tb_C103[[#This Row],[OS]],[1]!tb_C101[OS],[1]!tb_C101[OFICINA])</f>
        <v>Eletrico</v>
      </c>
      <c r="O4596" s="14">
        <f>tb_C103[[#This Row],[FIM]] - tb_C103[[#This Row],[INICIO]]</f>
        <v>3.125E-2</v>
      </c>
    </row>
    <row r="4597" spans="1:15" x14ac:dyDescent="0.25">
      <c r="A4597" t="s">
        <v>1764</v>
      </c>
      <c r="B4597">
        <v>2593</v>
      </c>
      <c r="C4597">
        <v>3</v>
      </c>
      <c r="D4597" t="s">
        <v>8673</v>
      </c>
      <c r="E4597" s="9">
        <v>45484.045138888891</v>
      </c>
      <c r="F4597" s="9">
        <v>45484.065972222219</v>
      </c>
      <c r="G4597">
        <v>116</v>
      </c>
      <c r="H4597" t="s">
        <v>290</v>
      </c>
      <c r="I4597" t="s">
        <v>184</v>
      </c>
      <c r="J4597" t="s">
        <v>8671</v>
      </c>
      <c r="K4597" s="9">
        <v>45488.587511574071</v>
      </c>
      <c r="L4597" s="13">
        <f>IFERROR(_xlfn.XLOOKUP(tb_C103[[#This Row],[OS]],[1]!tb_C101[OS],[1]!tb_C101[DATA_ABERTURA]),0)</f>
        <v>45484.058831018519</v>
      </c>
      <c r="M4597" s="7" t="str">
        <f>IFERROR(_xlfn.XLOOKUP(tb_C103[[#This Row],[OS]],[1]!tb_C101[OS],[1]!tb_C101[SITUACAO_OS]),0)</f>
        <v>F</v>
      </c>
      <c r="N4597" t="str">
        <f>_xlfn.XLOOKUP(tb_C103[[#This Row],[OS]],[1]!tb_C101[OS],[1]!tb_C101[OFICINA])</f>
        <v>Mecanico</v>
      </c>
      <c r="O4597" s="14">
        <f>tb_C103[[#This Row],[FIM]] - tb_C103[[#This Row],[INICIO]]</f>
        <v>2.0833333328482695E-2</v>
      </c>
    </row>
    <row r="4598" spans="1:15" x14ac:dyDescent="0.25">
      <c r="A4598" t="s">
        <v>5388</v>
      </c>
      <c r="B4598">
        <v>2593</v>
      </c>
      <c r="C4598">
        <v>3</v>
      </c>
      <c r="D4598" t="s">
        <v>8673</v>
      </c>
      <c r="E4598" s="9">
        <v>45484.045138888891</v>
      </c>
      <c r="F4598" s="9">
        <v>45484.065972222219</v>
      </c>
      <c r="G4598">
        <v>116</v>
      </c>
      <c r="H4598" t="s">
        <v>290</v>
      </c>
      <c r="I4598" t="s">
        <v>184</v>
      </c>
      <c r="J4598" t="s">
        <v>8671</v>
      </c>
      <c r="K4598" s="9">
        <v>45488.587511574071</v>
      </c>
      <c r="L4598" s="13">
        <f>IFERROR(_xlfn.XLOOKUP(tb_C103[[#This Row],[OS]],[1]!tb_C101[OS],[1]!tb_C101[DATA_ABERTURA]),0)</f>
        <v>45484.058831018519</v>
      </c>
      <c r="M4598" s="7" t="str">
        <f>IFERROR(_xlfn.XLOOKUP(tb_C103[[#This Row],[OS]],[1]!tb_C101[OS],[1]!tb_C101[SITUACAO_OS]),0)</f>
        <v>F</v>
      </c>
      <c r="N4598" t="str">
        <f>_xlfn.XLOOKUP(tb_C103[[#This Row],[OS]],[1]!tb_C101[OS],[1]!tb_C101[OFICINA])</f>
        <v>Mecanico</v>
      </c>
      <c r="O4598" s="14">
        <f>tb_C103[[#This Row],[FIM]] - tb_C103[[#This Row],[INICIO]]</f>
        <v>2.0833333328482695E-2</v>
      </c>
    </row>
    <row r="4599" spans="1:15" x14ac:dyDescent="0.25">
      <c r="A4599" t="s">
        <v>1764</v>
      </c>
      <c r="B4599">
        <v>2593</v>
      </c>
      <c r="C4599">
        <v>3</v>
      </c>
      <c r="D4599" t="s">
        <v>8673</v>
      </c>
      <c r="E4599" s="9">
        <v>45484.045138888891</v>
      </c>
      <c r="F4599" s="9">
        <v>45484.065972222219</v>
      </c>
      <c r="G4599">
        <v>116</v>
      </c>
      <c r="H4599" t="s">
        <v>290</v>
      </c>
      <c r="I4599" t="s">
        <v>184</v>
      </c>
      <c r="J4599" t="s">
        <v>8671</v>
      </c>
      <c r="K4599" s="9">
        <v>45488.587511574071</v>
      </c>
      <c r="L4599" s="13">
        <f>IFERROR(_xlfn.XLOOKUP(tb_C103[[#This Row],[OS]],[1]!tb_C101[OS],[1]!tb_C101[DATA_ABERTURA]),0)</f>
        <v>45484.058831018519</v>
      </c>
      <c r="M4599" s="7" t="str">
        <f>IFERROR(_xlfn.XLOOKUP(tb_C103[[#This Row],[OS]],[1]!tb_C101[OS],[1]!tb_C101[SITUACAO_OS]),0)</f>
        <v>F</v>
      </c>
      <c r="N4599" t="str">
        <f>_xlfn.XLOOKUP(tb_C103[[#This Row],[OS]],[1]!tb_C101[OS],[1]!tb_C101[OFICINA])</f>
        <v>Mecanico</v>
      </c>
      <c r="O4599" s="14">
        <f>tb_C103[[#This Row],[FIM]] - tb_C103[[#This Row],[INICIO]]</f>
        <v>2.0833333328482695E-2</v>
      </c>
    </row>
    <row r="4600" spans="1:15" x14ac:dyDescent="0.25">
      <c r="A4600" t="s">
        <v>5388</v>
      </c>
      <c r="B4600">
        <v>2593</v>
      </c>
      <c r="C4600">
        <v>3</v>
      </c>
      <c r="D4600" t="s">
        <v>8673</v>
      </c>
      <c r="E4600" s="9">
        <v>45484.045138888891</v>
      </c>
      <c r="F4600" s="9">
        <v>45484.065972222219</v>
      </c>
      <c r="G4600">
        <v>116</v>
      </c>
      <c r="H4600" t="s">
        <v>290</v>
      </c>
      <c r="I4600" t="s">
        <v>184</v>
      </c>
      <c r="J4600" t="s">
        <v>8671</v>
      </c>
      <c r="K4600" s="9">
        <v>45488.587511574071</v>
      </c>
      <c r="L4600" s="13">
        <f>IFERROR(_xlfn.XLOOKUP(tb_C103[[#This Row],[OS]],[1]!tb_C101[OS],[1]!tb_C101[DATA_ABERTURA]),0)</f>
        <v>45484.058831018519</v>
      </c>
      <c r="M4600" s="7" t="str">
        <f>IFERROR(_xlfn.XLOOKUP(tb_C103[[#This Row],[OS]],[1]!tb_C101[OS],[1]!tb_C101[SITUACAO_OS]),0)</f>
        <v>F</v>
      </c>
      <c r="N4600" t="str">
        <f>_xlfn.XLOOKUP(tb_C103[[#This Row],[OS]],[1]!tb_C101[OS],[1]!tb_C101[OFICINA])</f>
        <v>Mecanico</v>
      </c>
      <c r="O4600" s="14">
        <f>tb_C103[[#This Row],[FIM]] - tb_C103[[#This Row],[INICIO]]</f>
        <v>2.0833333328482695E-2</v>
      </c>
    </row>
    <row r="4601" spans="1:15" x14ac:dyDescent="0.25">
      <c r="A4601" t="s">
        <v>4080</v>
      </c>
      <c r="B4601">
        <v>2594</v>
      </c>
      <c r="C4601">
        <v>3</v>
      </c>
      <c r="D4601" t="s">
        <v>8673</v>
      </c>
      <c r="E4601" s="9">
        <v>45484.361111111109</v>
      </c>
      <c r="F4601" s="9">
        <v>45484.375</v>
      </c>
      <c r="G4601">
        <v>115</v>
      </c>
      <c r="H4601" t="s">
        <v>197</v>
      </c>
      <c r="I4601" t="s">
        <v>184</v>
      </c>
      <c r="J4601" t="s">
        <v>8674</v>
      </c>
      <c r="K4601" s="9">
        <v>45488.588645833333</v>
      </c>
      <c r="L4601" s="13">
        <f>IFERROR(_xlfn.XLOOKUP(tb_C103[[#This Row],[OS]],[1]!tb_C101[OS],[1]!tb_C101[DATA_ABERTURA]),0)</f>
        <v>45484.352453703701</v>
      </c>
      <c r="M4601" s="7" t="str">
        <f>IFERROR(_xlfn.XLOOKUP(tb_C103[[#This Row],[OS]],[1]!tb_C101[OS],[1]!tb_C101[SITUACAO_OS]),0)</f>
        <v>F</v>
      </c>
      <c r="N4601" t="str">
        <f>_xlfn.XLOOKUP(tb_C103[[#This Row],[OS]],[1]!tb_C101[OS],[1]!tb_C101[OFICINA])</f>
        <v>Eletrico</v>
      </c>
      <c r="O4601" s="14">
        <f>tb_C103[[#This Row],[FIM]] - tb_C103[[#This Row],[INICIO]]</f>
        <v>1.3888888890505768E-2</v>
      </c>
    </row>
    <row r="4602" spans="1:15" x14ac:dyDescent="0.25">
      <c r="B4602">
        <v>2595</v>
      </c>
      <c r="C4602">
        <v>5</v>
      </c>
      <c r="D4602" t="s">
        <v>8690</v>
      </c>
      <c r="E4602" s="9"/>
      <c r="F4602" s="9"/>
      <c r="G4602">
        <v>9021</v>
      </c>
      <c r="H4602" t="s">
        <v>4826</v>
      </c>
      <c r="I4602" t="s">
        <v>184</v>
      </c>
      <c r="J4602" t="s">
        <v>8678</v>
      </c>
      <c r="K4602" s="9">
        <v>45670.608900462961</v>
      </c>
      <c r="L4602" s="13">
        <f>IFERROR(_xlfn.XLOOKUP(tb_C103[[#This Row],[OS]],[1]!tb_C101[OS],[1]!tb_C101[DATA_ABERTURA]),0)</f>
        <v>45484.384965277779</v>
      </c>
      <c r="M4602" s="7" t="str">
        <f>IFERROR(_xlfn.XLOOKUP(tb_C103[[#This Row],[OS]],[1]!tb_C101[OS],[1]!tb_C101[SITUACAO_OS]),0)</f>
        <v>F</v>
      </c>
      <c r="N4602" t="str">
        <f>_xlfn.XLOOKUP(tb_C103[[#This Row],[OS]],[1]!tb_C101[OS],[1]!tb_C101[OFICINA])</f>
        <v>Terceiro</v>
      </c>
      <c r="O4602" s="14">
        <f>tb_C103[[#This Row],[FIM]] - tb_C103[[#This Row],[INICIO]]</f>
        <v>0</v>
      </c>
    </row>
    <row r="4603" spans="1:15" x14ac:dyDescent="0.25">
      <c r="A4603" t="s">
        <v>2551</v>
      </c>
      <c r="B4603">
        <v>2596</v>
      </c>
      <c r="C4603">
        <v>3</v>
      </c>
      <c r="D4603" t="s">
        <v>8673</v>
      </c>
      <c r="E4603" s="9">
        <v>45484.444444444445</v>
      </c>
      <c r="F4603" s="9">
        <v>45484.479166666664</v>
      </c>
      <c r="G4603">
        <v>108</v>
      </c>
      <c r="H4603" t="s">
        <v>317</v>
      </c>
      <c r="I4603" t="s">
        <v>184</v>
      </c>
      <c r="J4603" t="s">
        <v>8671</v>
      </c>
      <c r="K4603" s="9">
        <v>45489.350636574076</v>
      </c>
      <c r="L4603" s="13">
        <f>IFERROR(_xlfn.XLOOKUP(tb_C103[[#This Row],[OS]],[1]!tb_C101[OS],[1]!tb_C101[DATA_ABERTURA]),0)</f>
        <v>45484.418692129628</v>
      </c>
      <c r="M4603" s="7" t="str">
        <f>IFERROR(_xlfn.XLOOKUP(tb_C103[[#This Row],[OS]],[1]!tb_C101[OS],[1]!tb_C101[SITUACAO_OS]),0)</f>
        <v>F</v>
      </c>
      <c r="N4603" t="str">
        <f>_xlfn.XLOOKUP(tb_C103[[#This Row],[OS]],[1]!tb_C101[OS],[1]!tb_C101[OFICINA])</f>
        <v>Mecanico</v>
      </c>
      <c r="O4603" s="14">
        <f>tb_C103[[#This Row],[FIM]] - tb_C103[[#This Row],[INICIO]]</f>
        <v>3.4722222218988463E-2</v>
      </c>
    </row>
    <row r="4604" spans="1:15" x14ac:dyDescent="0.25">
      <c r="A4604" t="s">
        <v>2551</v>
      </c>
      <c r="B4604">
        <v>2597</v>
      </c>
      <c r="C4604">
        <v>3</v>
      </c>
      <c r="D4604" t="s">
        <v>8673</v>
      </c>
      <c r="E4604" s="9">
        <v>45484.416666666664</v>
      </c>
      <c r="F4604" s="9">
        <v>45484.444444444445</v>
      </c>
      <c r="G4604">
        <v>116</v>
      </c>
      <c r="H4604" t="s">
        <v>290</v>
      </c>
      <c r="I4604" t="s">
        <v>184</v>
      </c>
      <c r="J4604" t="s">
        <v>8671</v>
      </c>
      <c r="K4604" s="9">
        <v>45489.350914351853</v>
      </c>
      <c r="L4604" s="13">
        <f>IFERROR(_xlfn.XLOOKUP(tb_C103[[#This Row],[OS]],[1]!tb_C101[OS],[1]!tb_C101[DATA_ABERTURA]),0)</f>
        <v>45484.419421296298</v>
      </c>
      <c r="M4604" s="7" t="str">
        <f>IFERROR(_xlfn.XLOOKUP(tb_C103[[#This Row],[OS]],[1]!tb_C101[OS],[1]!tb_C101[SITUACAO_OS]),0)</f>
        <v>F</v>
      </c>
      <c r="N4604" t="str">
        <f>_xlfn.XLOOKUP(tb_C103[[#This Row],[OS]],[1]!tb_C101[OS],[1]!tb_C101[OFICINA])</f>
        <v>Mecanico</v>
      </c>
      <c r="O4604" s="14">
        <f>tb_C103[[#This Row],[FIM]] - tb_C103[[#This Row],[INICIO]]</f>
        <v>2.7777777781011537E-2</v>
      </c>
    </row>
    <row r="4605" spans="1:15" x14ac:dyDescent="0.25">
      <c r="A4605" t="s">
        <v>2551</v>
      </c>
      <c r="B4605">
        <v>2598</v>
      </c>
      <c r="C4605">
        <v>3</v>
      </c>
      <c r="D4605" t="s">
        <v>8673</v>
      </c>
      <c r="E4605" s="9">
        <v>45485.270833333336</v>
      </c>
      <c r="F4605" s="9">
        <v>45485.291666666664</v>
      </c>
      <c r="G4605">
        <v>112</v>
      </c>
      <c r="H4605" t="s">
        <v>237</v>
      </c>
      <c r="I4605" t="s">
        <v>184</v>
      </c>
      <c r="J4605" t="s">
        <v>8671</v>
      </c>
      <c r="K4605" s="9">
        <v>45489.351354166669</v>
      </c>
      <c r="L4605" s="13">
        <f>IFERROR(_xlfn.XLOOKUP(tb_C103[[#This Row],[OS]],[1]!tb_C101[OS],[1]!tb_C101[DATA_ABERTURA]),0)</f>
        <v>45484.420289351852</v>
      </c>
      <c r="M4605" s="7" t="str">
        <f>IFERROR(_xlfn.XLOOKUP(tb_C103[[#This Row],[OS]],[1]!tb_C101[OS],[1]!tb_C101[SITUACAO_OS]),0)</f>
        <v>F</v>
      </c>
      <c r="N4605" t="str">
        <f>_xlfn.XLOOKUP(tb_C103[[#This Row],[OS]],[1]!tb_C101[OS],[1]!tb_C101[OFICINA])</f>
        <v>Mecanico</v>
      </c>
      <c r="O4605" s="14">
        <f>tb_C103[[#This Row],[FIM]] - tb_C103[[#This Row],[INICIO]]</f>
        <v>2.0833333328482695E-2</v>
      </c>
    </row>
    <row r="4606" spans="1:15" x14ac:dyDescent="0.25">
      <c r="A4606" t="s">
        <v>5446</v>
      </c>
      <c r="B4606">
        <v>2598</v>
      </c>
      <c r="C4606">
        <v>3</v>
      </c>
      <c r="D4606" t="s">
        <v>8673</v>
      </c>
      <c r="E4606" s="9">
        <v>45485.270833333336</v>
      </c>
      <c r="F4606" s="9">
        <v>45485.291666666664</v>
      </c>
      <c r="G4606">
        <v>112</v>
      </c>
      <c r="H4606" t="s">
        <v>237</v>
      </c>
      <c r="I4606" t="s">
        <v>184</v>
      </c>
      <c r="J4606" t="s">
        <v>8671</v>
      </c>
      <c r="K4606" s="9">
        <v>45489.351354166669</v>
      </c>
      <c r="L4606" s="13">
        <f>IFERROR(_xlfn.XLOOKUP(tb_C103[[#This Row],[OS]],[1]!tb_C101[OS],[1]!tb_C101[DATA_ABERTURA]),0)</f>
        <v>45484.420289351852</v>
      </c>
      <c r="M4606" s="7" t="str">
        <f>IFERROR(_xlfn.XLOOKUP(tb_C103[[#This Row],[OS]],[1]!tb_C101[OS],[1]!tb_C101[SITUACAO_OS]),0)</f>
        <v>F</v>
      </c>
      <c r="N4606" t="str">
        <f>_xlfn.XLOOKUP(tb_C103[[#This Row],[OS]],[1]!tb_C101[OS],[1]!tb_C101[OFICINA])</f>
        <v>Mecanico</v>
      </c>
      <c r="O4606" s="14">
        <f>tb_C103[[#This Row],[FIM]] - tb_C103[[#This Row],[INICIO]]</f>
        <v>2.0833333328482695E-2</v>
      </c>
    </row>
    <row r="4607" spans="1:15" x14ac:dyDescent="0.25">
      <c r="A4607" t="s">
        <v>2551</v>
      </c>
      <c r="B4607">
        <v>2598</v>
      </c>
      <c r="C4607">
        <v>3</v>
      </c>
      <c r="D4607" t="s">
        <v>8673</v>
      </c>
      <c r="E4607" s="9">
        <v>45485.270833333336</v>
      </c>
      <c r="F4607" s="9">
        <v>45485.291666666664</v>
      </c>
      <c r="G4607">
        <v>112</v>
      </c>
      <c r="H4607" t="s">
        <v>237</v>
      </c>
      <c r="I4607" t="s">
        <v>184</v>
      </c>
      <c r="J4607" t="s">
        <v>8671</v>
      </c>
      <c r="K4607" s="9">
        <v>45489.351354166669</v>
      </c>
      <c r="L4607" s="13">
        <f>IFERROR(_xlfn.XLOOKUP(tb_C103[[#This Row],[OS]],[1]!tb_C101[OS],[1]!tb_C101[DATA_ABERTURA]),0)</f>
        <v>45484.420289351852</v>
      </c>
      <c r="M4607" s="7" t="str">
        <f>IFERROR(_xlfn.XLOOKUP(tb_C103[[#This Row],[OS]],[1]!tb_C101[OS],[1]!tb_C101[SITUACAO_OS]),0)</f>
        <v>F</v>
      </c>
      <c r="N4607" t="str">
        <f>_xlfn.XLOOKUP(tb_C103[[#This Row],[OS]],[1]!tb_C101[OS],[1]!tb_C101[OFICINA])</f>
        <v>Mecanico</v>
      </c>
      <c r="O4607" s="14">
        <f>tb_C103[[#This Row],[FIM]] - tb_C103[[#This Row],[INICIO]]</f>
        <v>2.0833333328482695E-2</v>
      </c>
    </row>
    <row r="4608" spans="1:15" x14ac:dyDescent="0.25">
      <c r="A4608" t="s">
        <v>5446</v>
      </c>
      <c r="B4608">
        <v>2598</v>
      </c>
      <c r="C4608">
        <v>3</v>
      </c>
      <c r="D4608" t="s">
        <v>8673</v>
      </c>
      <c r="E4608" s="9">
        <v>45485.270833333336</v>
      </c>
      <c r="F4608" s="9">
        <v>45485.291666666664</v>
      </c>
      <c r="G4608">
        <v>112</v>
      </c>
      <c r="H4608" t="s">
        <v>237</v>
      </c>
      <c r="I4608" t="s">
        <v>184</v>
      </c>
      <c r="J4608" t="s">
        <v>8671</v>
      </c>
      <c r="K4608" s="9">
        <v>45489.351354166669</v>
      </c>
      <c r="L4608" s="13">
        <f>IFERROR(_xlfn.XLOOKUP(tb_C103[[#This Row],[OS]],[1]!tb_C101[OS],[1]!tb_C101[DATA_ABERTURA]),0)</f>
        <v>45484.420289351852</v>
      </c>
      <c r="M4608" s="7" t="str">
        <f>IFERROR(_xlfn.XLOOKUP(tb_C103[[#This Row],[OS]],[1]!tb_C101[OS],[1]!tb_C101[SITUACAO_OS]),0)</f>
        <v>F</v>
      </c>
      <c r="N4608" t="str">
        <f>_xlfn.XLOOKUP(tb_C103[[#This Row],[OS]],[1]!tb_C101[OS],[1]!tb_C101[OFICINA])</f>
        <v>Mecanico</v>
      </c>
      <c r="O4608" s="14">
        <f>tb_C103[[#This Row],[FIM]] - tb_C103[[#This Row],[INICIO]]</f>
        <v>2.0833333328482695E-2</v>
      </c>
    </row>
    <row r="4609" spans="1:15" x14ac:dyDescent="0.25">
      <c r="A4609" t="s">
        <v>2551</v>
      </c>
      <c r="B4609">
        <v>2599</v>
      </c>
      <c r="C4609">
        <v>3</v>
      </c>
      <c r="D4609" t="s">
        <v>8673</v>
      </c>
      <c r="E4609" s="9">
        <v>45485.25</v>
      </c>
      <c r="F4609" s="9">
        <v>45485.270833333336</v>
      </c>
      <c r="G4609">
        <v>115</v>
      </c>
      <c r="H4609" t="s">
        <v>197</v>
      </c>
      <c r="I4609" t="s">
        <v>184</v>
      </c>
      <c r="J4609" t="s">
        <v>8671</v>
      </c>
      <c r="K4609" s="9">
        <v>45489.3516087963</v>
      </c>
      <c r="L4609" s="13">
        <f>IFERROR(_xlfn.XLOOKUP(tb_C103[[#This Row],[OS]],[1]!tb_C101[OS],[1]!tb_C101[DATA_ABERTURA]),0)</f>
        <v>45484.453449074077</v>
      </c>
      <c r="M4609" s="7" t="str">
        <f>IFERROR(_xlfn.XLOOKUP(tb_C103[[#This Row],[OS]],[1]!tb_C101[OS],[1]!tb_C101[SITUACAO_OS]),0)</f>
        <v>F</v>
      </c>
      <c r="N4609" t="str">
        <f>_xlfn.XLOOKUP(tb_C103[[#This Row],[OS]],[1]!tb_C101[OS],[1]!tb_C101[OFICINA])</f>
        <v>Mecanico</v>
      </c>
      <c r="O4609" s="14">
        <f>tb_C103[[#This Row],[FIM]] - tb_C103[[#This Row],[INICIO]]</f>
        <v>2.0833333335758653E-2</v>
      </c>
    </row>
    <row r="4610" spans="1:15" x14ac:dyDescent="0.25">
      <c r="A4610" t="s">
        <v>6398</v>
      </c>
      <c r="B4610">
        <v>2600</v>
      </c>
      <c r="C4610">
        <v>3</v>
      </c>
      <c r="D4610" t="s">
        <v>8673</v>
      </c>
      <c r="E4610" s="9">
        <v>45484.523611111108</v>
      </c>
      <c r="F4610" s="9">
        <v>45484.666666666664</v>
      </c>
      <c r="G4610">
        <v>406</v>
      </c>
      <c r="H4610" t="s">
        <v>822</v>
      </c>
      <c r="I4610" t="s">
        <v>79</v>
      </c>
      <c r="J4610" t="s">
        <v>8671</v>
      </c>
      <c r="K4610" s="9">
        <v>45488.589548611111</v>
      </c>
      <c r="L4610" s="13">
        <f>IFERROR(_xlfn.XLOOKUP(tb_C103[[#This Row],[OS]],[1]!tb_C101[OS],[1]!tb_C101[DATA_ABERTURA]),0)</f>
        <v>45484.523888888885</v>
      </c>
      <c r="M4610" s="7" t="str">
        <f>IFERROR(_xlfn.XLOOKUP(tb_C103[[#This Row],[OS]],[1]!tb_C101[OS],[1]!tb_C101[SITUACAO_OS]),0)</f>
        <v>F</v>
      </c>
      <c r="N4610" t="str">
        <f>_xlfn.XLOOKUP(tb_C103[[#This Row],[OS]],[1]!tb_C101[OS],[1]!tb_C101[OFICINA])</f>
        <v>Mecanico</v>
      </c>
      <c r="O4610" s="14">
        <f>tb_C103[[#This Row],[FIM]] - tb_C103[[#This Row],[INICIO]]</f>
        <v>0.14305555555620231</v>
      </c>
    </row>
    <row r="4611" spans="1:15" x14ac:dyDescent="0.25">
      <c r="A4611" t="s">
        <v>6459</v>
      </c>
      <c r="B4611">
        <v>2601</v>
      </c>
      <c r="C4611">
        <v>3</v>
      </c>
      <c r="D4611" t="s">
        <v>8673</v>
      </c>
      <c r="E4611" s="9">
        <v>45484.635416666664</v>
      </c>
      <c r="F4611" s="9">
        <v>45484.649305555555</v>
      </c>
      <c r="G4611">
        <v>418</v>
      </c>
      <c r="H4611" t="s">
        <v>975</v>
      </c>
      <c r="I4611" t="s">
        <v>79</v>
      </c>
      <c r="J4611" t="s">
        <v>8674</v>
      </c>
      <c r="K4611" s="9">
        <v>45488.589791666665</v>
      </c>
      <c r="L4611" s="13">
        <f>IFERROR(_xlfn.XLOOKUP(tb_C103[[#This Row],[OS]],[1]!tb_C101[OS],[1]!tb_C101[DATA_ABERTURA]),0)</f>
        <v>45484.632152777776</v>
      </c>
      <c r="M4611" s="7" t="str">
        <f>IFERROR(_xlfn.XLOOKUP(tb_C103[[#This Row],[OS]],[1]!tb_C101[OS],[1]!tb_C101[SITUACAO_OS]),0)</f>
        <v>F</v>
      </c>
      <c r="N4611" t="str">
        <f>_xlfn.XLOOKUP(tb_C103[[#This Row],[OS]],[1]!tb_C101[OS],[1]!tb_C101[OFICINA])</f>
        <v>Eletrico</v>
      </c>
      <c r="O4611" s="14">
        <f>tb_C103[[#This Row],[FIM]] - tb_C103[[#This Row],[INICIO]]</f>
        <v>1.3888888890505768E-2</v>
      </c>
    </row>
    <row r="4612" spans="1:15" x14ac:dyDescent="0.25">
      <c r="A4612" t="s">
        <v>2551</v>
      </c>
      <c r="B4612">
        <v>2602</v>
      </c>
      <c r="C4612">
        <v>3</v>
      </c>
      <c r="D4612" t="s">
        <v>8673</v>
      </c>
      <c r="E4612" s="9">
        <v>45485.5</v>
      </c>
      <c r="F4612" s="9">
        <v>45485.541666666664</v>
      </c>
      <c r="G4612">
        <v>118</v>
      </c>
      <c r="H4612" t="s">
        <v>1349</v>
      </c>
      <c r="I4612" t="s">
        <v>184</v>
      </c>
      <c r="J4612" t="s">
        <v>8671</v>
      </c>
      <c r="K4612" s="9">
        <v>45490.38685185185</v>
      </c>
      <c r="L4612" s="13">
        <f>IFERROR(_xlfn.XLOOKUP(tb_C103[[#This Row],[OS]],[1]!tb_C101[OS],[1]!tb_C101[DATA_ABERTURA]),0)</f>
        <v>45484.688333333332</v>
      </c>
      <c r="M4612" s="7" t="str">
        <f>IFERROR(_xlfn.XLOOKUP(tb_C103[[#This Row],[OS]],[1]!tb_C101[OS],[1]!tb_C101[SITUACAO_OS]),0)</f>
        <v>F</v>
      </c>
      <c r="N4612" t="str">
        <f>_xlfn.XLOOKUP(tb_C103[[#This Row],[OS]],[1]!tb_C101[OS],[1]!tb_C101[OFICINA])</f>
        <v>Mecanico</v>
      </c>
      <c r="O4612" s="14">
        <f>tb_C103[[#This Row],[FIM]] - tb_C103[[#This Row],[INICIO]]</f>
        <v>4.1666666664241347E-2</v>
      </c>
    </row>
    <row r="4613" spans="1:15" x14ac:dyDescent="0.25">
      <c r="A4613" t="s">
        <v>6398</v>
      </c>
      <c r="B4613">
        <v>2603</v>
      </c>
      <c r="C4613">
        <v>3</v>
      </c>
      <c r="D4613" t="s">
        <v>8673</v>
      </c>
      <c r="E4613" s="9">
        <v>45485.517361111109</v>
      </c>
      <c r="F4613" s="9">
        <v>45485.618055555555</v>
      </c>
      <c r="G4613">
        <v>506</v>
      </c>
      <c r="H4613" t="s">
        <v>819</v>
      </c>
      <c r="I4613" t="s">
        <v>24</v>
      </c>
      <c r="J4613" t="s">
        <v>8671</v>
      </c>
      <c r="K4613" s="9">
        <v>45488.58997685185</v>
      </c>
      <c r="L4613" s="13">
        <f>IFERROR(_xlfn.XLOOKUP(tb_C103[[#This Row],[OS]],[1]!tb_C101[OS],[1]!tb_C101[DATA_ABERTURA]),0)</f>
        <v>45485.519293981481</v>
      </c>
      <c r="M4613" s="7" t="str">
        <f>IFERROR(_xlfn.XLOOKUP(tb_C103[[#This Row],[OS]],[1]!tb_C101[OS],[1]!tb_C101[SITUACAO_OS]),0)</f>
        <v>F</v>
      </c>
      <c r="N4613" t="str">
        <f>_xlfn.XLOOKUP(tb_C103[[#This Row],[OS]],[1]!tb_C101[OS],[1]!tb_C101[OFICINA])</f>
        <v>Mecanico</v>
      </c>
      <c r="O4613" s="14">
        <f>tb_C103[[#This Row],[FIM]] - tb_C103[[#This Row],[INICIO]]</f>
        <v>0.10069444444525288</v>
      </c>
    </row>
    <row r="4614" spans="1:15" x14ac:dyDescent="0.25">
      <c r="A4614" t="s">
        <v>1764</v>
      </c>
      <c r="B4614">
        <v>2604</v>
      </c>
      <c r="C4614">
        <v>3</v>
      </c>
      <c r="D4614" t="s">
        <v>8673</v>
      </c>
      <c r="E4614" s="9">
        <v>45485.020833333336</v>
      </c>
      <c r="F4614" s="9">
        <v>45485.083333333336</v>
      </c>
      <c r="G4614">
        <v>115</v>
      </c>
      <c r="H4614" t="s">
        <v>197</v>
      </c>
      <c r="I4614" t="s">
        <v>184</v>
      </c>
      <c r="J4614" t="s">
        <v>8671</v>
      </c>
      <c r="K4614" s="9">
        <v>45488.592465277776</v>
      </c>
      <c r="L4614" s="13">
        <f>IFERROR(_xlfn.XLOOKUP(tb_C103[[#This Row],[OS]],[1]!tb_C101[OS],[1]!tb_C101[DATA_ABERTURA]),0)</f>
        <v>45485.529583333337</v>
      </c>
      <c r="M4614" s="7" t="str">
        <f>IFERROR(_xlfn.XLOOKUP(tb_C103[[#This Row],[OS]],[1]!tb_C101[OS],[1]!tb_C101[SITUACAO_OS]),0)</f>
        <v>F</v>
      </c>
      <c r="N4614" t="str">
        <f>_xlfn.XLOOKUP(tb_C103[[#This Row],[OS]],[1]!tb_C101[OS],[1]!tb_C101[OFICINA])</f>
        <v>Mecanico</v>
      </c>
      <c r="O4614" s="14">
        <f>tb_C103[[#This Row],[FIM]] - tb_C103[[#This Row],[INICIO]]</f>
        <v>6.25E-2</v>
      </c>
    </row>
    <row r="4615" spans="1:15" x14ac:dyDescent="0.25">
      <c r="A4615" t="s">
        <v>1764</v>
      </c>
      <c r="B4615">
        <v>2605</v>
      </c>
      <c r="C4615">
        <v>3</v>
      </c>
      <c r="D4615" t="s">
        <v>8673</v>
      </c>
      <c r="E4615" s="9">
        <v>45485.125</v>
      </c>
      <c r="F4615" s="9">
        <v>45485.173611111109</v>
      </c>
      <c r="G4615">
        <v>117</v>
      </c>
      <c r="H4615" t="s">
        <v>354</v>
      </c>
      <c r="I4615" t="s">
        <v>184</v>
      </c>
      <c r="J4615" t="s">
        <v>8671</v>
      </c>
      <c r="K4615" s="9">
        <v>45488.592916666668</v>
      </c>
      <c r="L4615" s="13">
        <f>IFERROR(_xlfn.XLOOKUP(tb_C103[[#This Row],[OS]],[1]!tb_C101[OS],[1]!tb_C101[DATA_ABERTURA]),0)</f>
        <v>45485.533252314817</v>
      </c>
      <c r="M4615" s="7" t="str">
        <f>IFERROR(_xlfn.XLOOKUP(tb_C103[[#This Row],[OS]],[1]!tb_C101[OS],[1]!tb_C101[SITUACAO_OS]),0)</f>
        <v>F</v>
      </c>
      <c r="N4615" t="str">
        <f>_xlfn.XLOOKUP(tb_C103[[#This Row],[OS]],[1]!tb_C101[OS],[1]!tb_C101[OFICINA])</f>
        <v>Mecanico</v>
      </c>
      <c r="O4615" s="14">
        <f>tb_C103[[#This Row],[FIM]] - tb_C103[[#This Row],[INICIO]]</f>
        <v>4.8611111109494232E-2</v>
      </c>
    </row>
    <row r="4616" spans="1:15" x14ac:dyDescent="0.25">
      <c r="A4616" t="s">
        <v>5388</v>
      </c>
      <c r="B4616">
        <v>2605</v>
      </c>
      <c r="C4616">
        <v>3</v>
      </c>
      <c r="D4616" t="s">
        <v>8673</v>
      </c>
      <c r="E4616" s="9">
        <v>45485.125</v>
      </c>
      <c r="F4616" s="9">
        <v>45485.173611111109</v>
      </c>
      <c r="G4616">
        <v>117</v>
      </c>
      <c r="H4616" t="s">
        <v>354</v>
      </c>
      <c r="I4616" t="s">
        <v>184</v>
      </c>
      <c r="J4616" t="s">
        <v>8671</v>
      </c>
      <c r="K4616" s="9">
        <v>45488.592916666668</v>
      </c>
      <c r="L4616" s="13">
        <f>IFERROR(_xlfn.XLOOKUP(tb_C103[[#This Row],[OS]],[1]!tb_C101[OS],[1]!tb_C101[DATA_ABERTURA]),0)</f>
        <v>45485.533252314817</v>
      </c>
      <c r="M4616" s="7" t="str">
        <f>IFERROR(_xlfn.XLOOKUP(tb_C103[[#This Row],[OS]],[1]!tb_C101[OS],[1]!tb_C101[SITUACAO_OS]),0)</f>
        <v>F</v>
      </c>
      <c r="N4616" t="str">
        <f>_xlfn.XLOOKUP(tb_C103[[#This Row],[OS]],[1]!tb_C101[OS],[1]!tb_C101[OFICINA])</f>
        <v>Mecanico</v>
      </c>
      <c r="O4616" s="14">
        <f>tb_C103[[#This Row],[FIM]] - tb_C103[[#This Row],[INICIO]]</f>
        <v>4.8611111109494232E-2</v>
      </c>
    </row>
    <row r="4617" spans="1:15" x14ac:dyDescent="0.25">
      <c r="A4617" t="s">
        <v>1764</v>
      </c>
      <c r="B4617">
        <v>2605</v>
      </c>
      <c r="C4617">
        <v>3</v>
      </c>
      <c r="D4617" t="s">
        <v>8673</v>
      </c>
      <c r="E4617" s="9">
        <v>45485.125</v>
      </c>
      <c r="F4617" s="9">
        <v>45485.173611111109</v>
      </c>
      <c r="G4617">
        <v>117</v>
      </c>
      <c r="H4617" t="s">
        <v>354</v>
      </c>
      <c r="I4617" t="s">
        <v>184</v>
      </c>
      <c r="J4617" t="s">
        <v>8671</v>
      </c>
      <c r="K4617" s="9">
        <v>45488.592916666668</v>
      </c>
      <c r="L4617" s="13">
        <f>IFERROR(_xlfn.XLOOKUP(tb_C103[[#This Row],[OS]],[1]!tb_C101[OS],[1]!tb_C101[DATA_ABERTURA]),0)</f>
        <v>45485.533252314817</v>
      </c>
      <c r="M4617" s="7" t="str">
        <f>IFERROR(_xlfn.XLOOKUP(tb_C103[[#This Row],[OS]],[1]!tb_C101[OS],[1]!tb_C101[SITUACAO_OS]),0)</f>
        <v>F</v>
      </c>
      <c r="N4617" t="str">
        <f>_xlfn.XLOOKUP(tb_C103[[#This Row],[OS]],[1]!tb_C101[OS],[1]!tb_C101[OFICINA])</f>
        <v>Mecanico</v>
      </c>
      <c r="O4617" s="14">
        <f>tb_C103[[#This Row],[FIM]] - tb_C103[[#This Row],[INICIO]]</f>
        <v>4.8611111109494232E-2</v>
      </c>
    </row>
    <row r="4618" spans="1:15" x14ac:dyDescent="0.25">
      <c r="A4618" t="s">
        <v>5388</v>
      </c>
      <c r="B4618">
        <v>2605</v>
      </c>
      <c r="C4618">
        <v>3</v>
      </c>
      <c r="D4618" t="s">
        <v>8673</v>
      </c>
      <c r="E4618" s="9">
        <v>45485.125</v>
      </c>
      <c r="F4618" s="9">
        <v>45485.173611111109</v>
      </c>
      <c r="G4618">
        <v>117</v>
      </c>
      <c r="H4618" t="s">
        <v>354</v>
      </c>
      <c r="I4618" t="s">
        <v>184</v>
      </c>
      <c r="J4618" t="s">
        <v>8671</v>
      </c>
      <c r="K4618" s="9">
        <v>45488.592916666668</v>
      </c>
      <c r="L4618" s="13">
        <f>IFERROR(_xlfn.XLOOKUP(tb_C103[[#This Row],[OS]],[1]!tb_C101[OS],[1]!tb_C101[DATA_ABERTURA]),0)</f>
        <v>45485.533252314817</v>
      </c>
      <c r="M4618" s="7" t="str">
        <f>IFERROR(_xlfn.XLOOKUP(tb_C103[[#This Row],[OS]],[1]!tb_C101[OS],[1]!tb_C101[SITUACAO_OS]),0)</f>
        <v>F</v>
      </c>
      <c r="N4618" t="str">
        <f>_xlfn.XLOOKUP(tb_C103[[#This Row],[OS]],[1]!tb_C101[OS],[1]!tb_C101[OFICINA])</f>
        <v>Mecanico</v>
      </c>
      <c r="O4618" s="14">
        <f>tb_C103[[#This Row],[FIM]] - tb_C103[[#This Row],[INICIO]]</f>
        <v>4.8611111109494232E-2</v>
      </c>
    </row>
    <row r="4619" spans="1:15" x14ac:dyDescent="0.25">
      <c r="A4619" t="s">
        <v>5446</v>
      </c>
      <c r="B4619">
        <v>2606</v>
      </c>
      <c r="C4619">
        <v>3</v>
      </c>
      <c r="D4619" t="s">
        <v>8673</v>
      </c>
      <c r="E4619" s="9">
        <v>45485.333333333336</v>
      </c>
      <c r="F4619" s="9">
        <v>45485.395833333336</v>
      </c>
      <c r="G4619">
        <v>115</v>
      </c>
      <c r="H4619" t="s">
        <v>197</v>
      </c>
      <c r="I4619" t="s">
        <v>184</v>
      </c>
      <c r="J4619" t="s">
        <v>8674</v>
      </c>
      <c r="K4619" s="9">
        <v>45489.352083333331</v>
      </c>
      <c r="L4619" s="13">
        <f>IFERROR(_xlfn.XLOOKUP(tb_C103[[#This Row],[OS]],[1]!tb_C101[OS],[1]!tb_C101[DATA_ABERTURA]),0)</f>
        <v>45485.716423611113</v>
      </c>
      <c r="M4619" s="7" t="str">
        <f>IFERROR(_xlfn.XLOOKUP(tb_C103[[#This Row],[OS]],[1]!tb_C101[OS],[1]!tb_C101[SITUACAO_OS]),0)</f>
        <v>F</v>
      </c>
      <c r="N4619" t="str">
        <f>_xlfn.XLOOKUP(tb_C103[[#This Row],[OS]],[1]!tb_C101[OS],[1]!tb_C101[OFICINA])</f>
        <v>Eletrico</v>
      </c>
      <c r="O4619" s="14">
        <f>tb_C103[[#This Row],[FIM]] - tb_C103[[#This Row],[INICIO]]</f>
        <v>6.25E-2</v>
      </c>
    </row>
    <row r="4620" spans="1:15" x14ac:dyDescent="0.25">
      <c r="A4620" t="s">
        <v>6807</v>
      </c>
      <c r="B4620">
        <v>2606</v>
      </c>
      <c r="C4620">
        <v>3</v>
      </c>
      <c r="D4620" t="s">
        <v>8673</v>
      </c>
      <c r="E4620" s="9">
        <v>45485.333333333336</v>
      </c>
      <c r="F4620" s="9">
        <v>45485.395833333336</v>
      </c>
      <c r="G4620">
        <v>115</v>
      </c>
      <c r="H4620" t="s">
        <v>197</v>
      </c>
      <c r="I4620" t="s">
        <v>184</v>
      </c>
      <c r="J4620" t="s">
        <v>8674</v>
      </c>
      <c r="K4620" s="9">
        <v>45489.352083333331</v>
      </c>
      <c r="L4620" s="13">
        <f>IFERROR(_xlfn.XLOOKUP(tb_C103[[#This Row],[OS]],[1]!tb_C101[OS],[1]!tb_C101[DATA_ABERTURA]),0)</f>
        <v>45485.716423611113</v>
      </c>
      <c r="M4620" s="7" t="str">
        <f>IFERROR(_xlfn.XLOOKUP(tb_C103[[#This Row],[OS]],[1]!tb_C101[OS],[1]!tb_C101[SITUACAO_OS]),0)</f>
        <v>F</v>
      </c>
      <c r="N4620" t="str">
        <f>_xlfn.XLOOKUP(tb_C103[[#This Row],[OS]],[1]!tb_C101[OS],[1]!tb_C101[OFICINA])</f>
        <v>Eletrico</v>
      </c>
      <c r="O4620" s="14">
        <f>tb_C103[[#This Row],[FIM]] - tb_C103[[#This Row],[INICIO]]</f>
        <v>6.25E-2</v>
      </c>
    </row>
    <row r="4621" spans="1:15" x14ac:dyDescent="0.25">
      <c r="A4621" t="s">
        <v>5446</v>
      </c>
      <c r="B4621">
        <v>2606</v>
      </c>
      <c r="C4621">
        <v>3</v>
      </c>
      <c r="D4621" t="s">
        <v>8673</v>
      </c>
      <c r="E4621" s="9">
        <v>45485.333333333336</v>
      </c>
      <c r="F4621" s="9">
        <v>45485.395833333336</v>
      </c>
      <c r="G4621">
        <v>115</v>
      </c>
      <c r="H4621" t="s">
        <v>197</v>
      </c>
      <c r="I4621" t="s">
        <v>184</v>
      </c>
      <c r="J4621" t="s">
        <v>8674</v>
      </c>
      <c r="K4621" s="9">
        <v>45489.352083333331</v>
      </c>
      <c r="L4621" s="13">
        <f>IFERROR(_xlfn.XLOOKUP(tb_C103[[#This Row],[OS]],[1]!tb_C101[OS],[1]!tb_C101[DATA_ABERTURA]),0)</f>
        <v>45485.716423611113</v>
      </c>
      <c r="M4621" s="7" t="str">
        <f>IFERROR(_xlfn.XLOOKUP(tb_C103[[#This Row],[OS]],[1]!tb_C101[OS],[1]!tb_C101[SITUACAO_OS]),0)</f>
        <v>F</v>
      </c>
      <c r="N4621" t="str">
        <f>_xlfn.XLOOKUP(tb_C103[[#This Row],[OS]],[1]!tb_C101[OS],[1]!tb_C101[OFICINA])</f>
        <v>Eletrico</v>
      </c>
      <c r="O4621" s="14">
        <f>tb_C103[[#This Row],[FIM]] - tb_C103[[#This Row],[INICIO]]</f>
        <v>6.25E-2</v>
      </c>
    </row>
    <row r="4622" spans="1:15" x14ac:dyDescent="0.25">
      <c r="A4622" t="s">
        <v>6807</v>
      </c>
      <c r="B4622">
        <v>2606</v>
      </c>
      <c r="C4622">
        <v>3</v>
      </c>
      <c r="D4622" t="s">
        <v>8673</v>
      </c>
      <c r="E4622" s="9">
        <v>45485.333333333336</v>
      </c>
      <c r="F4622" s="9">
        <v>45485.395833333336</v>
      </c>
      <c r="G4622">
        <v>115</v>
      </c>
      <c r="H4622" t="s">
        <v>197</v>
      </c>
      <c r="I4622" t="s">
        <v>184</v>
      </c>
      <c r="J4622" t="s">
        <v>8674</v>
      </c>
      <c r="K4622" s="9">
        <v>45489.352083333331</v>
      </c>
      <c r="L4622" s="13">
        <f>IFERROR(_xlfn.XLOOKUP(tb_C103[[#This Row],[OS]],[1]!tb_C101[OS],[1]!tb_C101[DATA_ABERTURA]),0)</f>
        <v>45485.716423611113</v>
      </c>
      <c r="M4622" s="7" t="str">
        <f>IFERROR(_xlfn.XLOOKUP(tb_C103[[#This Row],[OS]],[1]!tb_C101[OS],[1]!tb_C101[SITUACAO_OS]),0)</f>
        <v>F</v>
      </c>
      <c r="N4622" t="str">
        <f>_xlfn.XLOOKUP(tb_C103[[#This Row],[OS]],[1]!tb_C101[OS],[1]!tb_C101[OFICINA])</f>
        <v>Eletrico</v>
      </c>
      <c r="O4622" s="14">
        <f>tb_C103[[#This Row],[FIM]] - tb_C103[[#This Row],[INICIO]]</f>
        <v>6.25E-2</v>
      </c>
    </row>
    <row r="4623" spans="1:15" x14ac:dyDescent="0.25">
      <c r="A4623" t="s">
        <v>8686</v>
      </c>
      <c r="B4623">
        <v>2607</v>
      </c>
      <c r="C4623">
        <v>5</v>
      </c>
      <c r="D4623" t="s">
        <v>8690</v>
      </c>
      <c r="E4623" s="9">
        <v>45486.270833333336</v>
      </c>
      <c r="F4623" s="9">
        <v>45486.604166666664</v>
      </c>
      <c r="G4623">
        <v>118</v>
      </c>
      <c r="H4623" t="s">
        <v>1349</v>
      </c>
      <c r="I4623" t="s">
        <v>184</v>
      </c>
      <c r="J4623" t="s">
        <v>8671</v>
      </c>
      <c r="K4623" s="9">
        <v>45488.593136574076</v>
      </c>
      <c r="L4623" s="13">
        <f>IFERROR(_xlfn.XLOOKUP(tb_C103[[#This Row],[OS]],[1]!tb_C101[OS],[1]!tb_C101[DATA_ABERTURA]),0)</f>
        <v>45485.717233796298</v>
      </c>
      <c r="M4623" s="7" t="str">
        <f>IFERROR(_xlfn.XLOOKUP(tb_C103[[#This Row],[OS]],[1]!tb_C101[OS],[1]!tb_C101[SITUACAO_OS]),0)</f>
        <v>F</v>
      </c>
      <c r="N4623" t="str">
        <f>_xlfn.XLOOKUP(tb_C103[[#This Row],[OS]],[1]!tb_C101[OS],[1]!tb_C101[OFICINA])</f>
        <v>Mecanico</v>
      </c>
      <c r="O4623" s="14">
        <f>tb_C103[[#This Row],[FIM]] - tb_C103[[#This Row],[INICIO]]</f>
        <v>0.33333333332848269</v>
      </c>
    </row>
    <row r="4624" spans="1:15" x14ac:dyDescent="0.25">
      <c r="A4624" t="s">
        <v>2551</v>
      </c>
      <c r="B4624">
        <v>2607</v>
      </c>
      <c r="C4624">
        <v>5</v>
      </c>
      <c r="D4624" t="s">
        <v>8690</v>
      </c>
      <c r="E4624" s="9">
        <v>45486.270833333336</v>
      </c>
      <c r="F4624" s="9">
        <v>45486.604166666664</v>
      </c>
      <c r="G4624">
        <v>118</v>
      </c>
      <c r="H4624" t="s">
        <v>1349</v>
      </c>
      <c r="I4624" t="s">
        <v>184</v>
      </c>
      <c r="J4624" t="s">
        <v>8671</v>
      </c>
      <c r="K4624" s="9">
        <v>45488.593136574076</v>
      </c>
      <c r="L4624" s="13">
        <f>IFERROR(_xlfn.XLOOKUP(tb_C103[[#This Row],[OS]],[1]!tb_C101[OS],[1]!tb_C101[DATA_ABERTURA]),0)</f>
        <v>45485.717233796298</v>
      </c>
      <c r="M4624" s="7" t="str">
        <f>IFERROR(_xlfn.XLOOKUP(tb_C103[[#This Row],[OS]],[1]!tb_C101[OS],[1]!tb_C101[SITUACAO_OS]),0)</f>
        <v>F</v>
      </c>
      <c r="N4624" t="str">
        <f>_xlfn.XLOOKUP(tb_C103[[#This Row],[OS]],[1]!tb_C101[OS],[1]!tb_C101[OFICINA])</f>
        <v>Mecanico</v>
      </c>
      <c r="O4624" s="14">
        <f>tb_C103[[#This Row],[FIM]] - tb_C103[[#This Row],[INICIO]]</f>
        <v>0.33333333332848269</v>
      </c>
    </row>
    <row r="4625" spans="1:15" x14ac:dyDescent="0.25">
      <c r="A4625" t="s">
        <v>8686</v>
      </c>
      <c r="B4625">
        <v>2607</v>
      </c>
      <c r="C4625">
        <v>5</v>
      </c>
      <c r="D4625" t="s">
        <v>8690</v>
      </c>
      <c r="E4625" s="9">
        <v>45486.25</v>
      </c>
      <c r="F4625" s="9">
        <v>45486.486111111109</v>
      </c>
      <c r="G4625">
        <v>118</v>
      </c>
      <c r="H4625" t="s">
        <v>1349</v>
      </c>
      <c r="I4625" t="s">
        <v>184</v>
      </c>
      <c r="J4625" t="s">
        <v>8671</v>
      </c>
      <c r="K4625" s="9">
        <v>45488.593136574076</v>
      </c>
      <c r="L4625" s="13">
        <f>IFERROR(_xlfn.XLOOKUP(tb_C103[[#This Row],[OS]],[1]!tb_C101[OS],[1]!tb_C101[DATA_ABERTURA]),0)</f>
        <v>45485.717233796298</v>
      </c>
      <c r="M4625" s="7" t="str">
        <f>IFERROR(_xlfn.XLOOKUP(tb_C103[[#This Row],[OS]],[1]!tb_C101[OS],[1]!tb_C101[SITUACAO_OS]),0)</f>
        <v>F</v>
      </c>
      <c r="N4625" t="str">
        <f>_xlfn.XLOOKUP(tb_C103[[#This Row],[OS]],[1]!tb_C101[OS],[1]!tb_C101[OFICINA])</f>
        <v>Mecanico</v>
      </c>
      <c r="O4625" s="14">
        <f>tb_C103[[#This Row],[FIM]] - tb_C103[[#This Row],[INICIO]]</f>
        <v>0.23611111110949423</v>
      </c>
    </row>
    <row r="4626" spans="1:15" x14ac:dyDescent="0.25">
      <c r="A4626" t="s">
        <v>2551</v>
      </c>
      <c r="B4626">
        <v>2607</v>
      </c>
      <c r="C4626">
        <v>5</v>
      </c>
      <c r="D4626" t="s">
        <v>8690</v>
      </c>
      <c r="E4626" s="9">
        <v>45486.25</v>
      </c>
      <c r="F4626" s="9">
        <v>45486.486111111109</v>
      </c>
      <c r="G4626">
        <v>118</v>
      </c>
      <c r="H4626" t="s">
        <v>1349</v>
      </c>
      <c r="I4626" t="s">
        <v>184</v>
      </c>
      <c r="J4626" t="s">
        <v>8671</v>
      </c>
      <c r="K4626" s="9">
        <v>45488.593136574076</v>
      </c>
      <c r="L4626" s="13">
        <f>IFERROR(_xlfn.XLOOKUP(tb_C103[[#This Row],[OS]],[1]!tb_C101[OS],[1]!tb_C101[DATA_ABERTURA]),0)</f>
        <v>45485.717233796298</v>
      </c>
      <c r="M4626" s="7" t="str">
        <f>IFERROR(_xlfn.XLOOKUP(tb_C103[[#This Row],[OS]],[1]!tb_C101[OS],[1]!tb_C101[SITUACAO_OS]),0)</f>
        <v>F</v>
      </c>
      <c r="N4626" t="str">
        <f>_xlfn.XLOOKUP(tb_C103[[#This Row],[OS]],[1]!tb_C101[OS],[1]!tb_C101[OFICINA])</f>
        <v>Mecanico</v>
      </c>
      <c r="O4626" s="14">
        <f>tb_C103[[#This Row],[FIM]] - tb_C103[[#This Row],[INICIO]]</f>
        <v>0.23611111110949423</v>
      </c>
    </row>
    <row r="4627" spans="1:15" x14ac:dyDescent="0.25">
      <c r="A4627" t="s">
        <v>5446</v>
      </c>
      <c r="B4627">
        <v>2608</v>
      </c>
      <c r="C4627">
        <v>3</v>
      </c>
      <c r="D4627" t="s">
        <v>8673</v>
      </c>
      <c r="E4627" s="9">
        <v>45485.599305555559</v>
      </c>
      <c r="F4627" s="9">
        <v>45485.625</v>
      </c>
      <c r="G4627">
        <v>115</v>
      </c>
      <c r="H4627" t="s">
        <v>197</v>
      </c>
      <c r="I4627" t="s">
        <v>184</v>
      </c>
      <c r="J4627" t="s">
        <v>8674</v>
      </c>
      <c r="K4627" s="9">
        <v>45489.353402777779</v>
      </c>
      <c r="L4627" s="13">
        <f>IFERROR(_xlfn.XLOOKUP(tb_C103[[#This Row],[OS]],[1]!tb_C101[OS],[1]!tb_C101[DATA_ABERTURA]),0)</f>
        <v>45485.717905092592</v>
      </c>
      <c r="M4627" s="7" t="str">
        <f>IFERROR(_xlfn.XLOOKUP(tb_C103[[#This Row],[OS]],[1]!tb_C101[OS],[1]!tb_C101[SITUACAO_OS]),0)</f>
        <v>F</v>
      </c>
      <c r="N4627" t="str">
        <f>_xlfn.XLOOKUP(tb_C103[[#This Row],[OS]],[1]!tb_C101[OS],[1]!tb_C101[OFICINA])</f>
        <v>Eletrico</v>
      </c>
      <c r="O4627" s="14">
        <f>tb_C103[[#This Row],[FIM]] - tb_C103[[#This Row],[INICIO]]</f>
        <v>2.569444444088731E-2</v>
      </c>
    </row>
    <row r="4628" spans="1:15" x14ac:dyDescent="0.25">
      <c r="B4628">
        <v>2609</v>
      </c>
      <c r="C4628">
        <v>5</v>
      </c>
      <c r="D4628" t="s">
        <v>8690</v>
      </c>
      <c r="E4628" s="9"/>
      <c r="F4628" s="9"/>
      <c r="G4628">
        <v>9001</v>
      </c>
      <c r="H4628" t="s">
        <v>2065</v>
      </c>
      <c r="I4628" t="s">
        <v>874</v>
      </c>
      <c r="J4628" t="s">
        <v>8678</v>
      </c>
      <c r="K4628" s="9"/>
      <c r="L4628" s="13">
        <f>IFERROR(_xlfn.XLOOKUP(tb_C103[[#This Row],[OS]],[1]!tb_C101[OS],[1]!tb_C101[DATA_ABERTURA]),0)</f>
        <v>45485.77915509259</v>
      </c>
      <c r="M4628" s="7" t="str">
        <f>IFERROR(_xlfn.XLOOKUP(tb_C103[[#This Row],[OS]],[1]!tb_C101[OS],[1]!tb_C101[SITUACAO_OS]),0)</f>
        <v>A</v>
      </c>
      <c r="N4628" t="str">
        <f>_xlfn.XLOOKUP(tb_C103[[#This Row],[OS]],[1]!tb_C101[OS],[1]!tb_C101[OFICINA])</f>
        <v>Terceiro</v>
      </c>
      <c r="O4628" s="14">
        <f>tb_C103[[#This Row],[FIM]] - tb_C103[[#This Row],[INICIO]]</f>
        <v>0</v>
      </c>
    </row>
    <row r="4629" spans="1:15" x14ac:dyDescent="0.25">
      <c r="A4629" t="s">
        <v>6398</v>
      </c>
      <c r="B4629">
        <v>2610</v>
      </c>
      <c r="C4629">
        <v>3</v>
      </c>
      <c r="D4629" t="s">
        <v>8673</v>
      </c>
      <c r="E4629" s="9">
        <v>45485.808333333334</v>
      </c>
      <c r="F4629" s="9">
        <v>45485.822916666664</v>
      </c>
      <c r="G4629">
        <v>507</v>
      </c>
      <c r="H4629" t="s">
        <v>757</v>
      </c>
      <c r="I4629" t="s">
        <v>24</v>
      </c>
      <c r="J4629" t="s">
        <v>8671</v>
      </c>
      <c r="K4629" s="9">
        <v>45488.593414351853</v>
      </c>
      <c r="L4629" s="13">
        <f>IFERROR(_xlfn.XLOOKUP(tb_C103[[#This Row],[OS]],[1]!tb_C101[OS],[1]!tb_C101[DATA_ABERTURA]),0)</f>
        <v>45485.808854166666</v>
      </c>
      <c r="M4629" s="7" t="str">
        <f>IFERROR(_xlfn.XLOOKUP(tb_C103[[#This Row],[OS]],[1]!tb_C101[OS],[1]!tb_C101[SITUACAO_OS]),0)</f>
        <v>F</v>
      </c>
      <c r="N4629" t="str">
        <f>_xlfn.XLOOKUP(tb_C103[[#This Row],[OS]],[1]!tb_C101[OS],[1]!tb_C101[OFICINA])</f>
        <v>Mecanico</v>
      </c>
      <c r="O4629" s="14">
        <f>tb_C103[[#This Row],[FIM]] - tb_C103[[#This Row],[INICIO]]</f>
        <v>1.4583333329937886E-2</v>
      </c>
    </row>
    <row r="4630" spans="1:15" x14ac:dyDescent="0.25">
      <c r="A4630" t="s">
        <v>1764</v>
      </c>
      <c r="B4630">
        <v>2611</v>
      </c>
      <c r="C4630">
        <v>3</v>
      </c>
      <c r="D4630" t="s">
        <v>8673</v>
      </c>
      <c r="E4630" s="9">
        <v>45486.125</v>
      </c>
      <c r="F4630" s="9">
        <v>45486.25</v>
      </c>
      <c r="G4630">
        <v>112</v>
      </c>
      <c r="H4630" t="s">
        <v>237</v>
      </c>
      <c r="I4630" t="s">
        <v>184</v>
      </c>
      <c r="J4630" t="s">
        <v>8674</v>
      </c>
      <c r="K4630" s="9">
        <v>45492.355011574073</v>
      </c>
      <c r="L4630" s="13">
        <f>IFERROR(_xlfn.XLOOKUP(tb_C103[[#This Row],[OS]],[1]!tb_C101[OS],[1]!tb_C101[DATA_ABERTURA]),0)</f>
        <v>45486.235798611109</v>
      </c>
      <c r="M4630" s="7" t="str">
        <f>IFERROR(_xlfn.XLOOKUP(tb_C103[[#This Row],[OS]],[1]!tb_C101[OS],[1]!tb_C101[SITUACAO_OS]),0)</f>
        <v>F</v>
      </c>
      <c r="N4630" t="str">
        <f>_xlfn.XLOOKUP(tb_C103[[#This Row],[OS]],[1]!tb_C101[OS],[1]!tb_C101[OFICINA])</f>
        <v>Eletrico</v>
      </c>
      <c r="O4630" s="14">
        <f>tb_C103[[#This Row],[FIM]] - tb_C103[[#This Row],[INICIO]]</f>
        <v>0.125</v>
      </c>
    </row>
    <row r="4631" spans="1:15" x14ac:dyDescent="0.25">
      <c r="A4631" t="s">
        <v>5388</v>
      </c>
      <c r="B4631">
        <v>2611</v>
      </c>
      <c r="C4631">
        <v>3</v>
      </c>
      <c r="D4631" t="s">
        <v>8673</v>
      </c>
      <c r="E4631" s="9">
        <v>45486.125</v>
      </c>
      <c r="F4631" s="9">
        <v>45486.25</v>
      </c>
      <c r="G4631">
        <v>112</v>
      </c>
      <c r="H4631" t="s">
        <v>237</v>
      </c>
      <c r="I4631" t="s">
        <v>184</v>
      </c>
      <c r="J4631" t="s">
        <v>8674</v>
      </c>
      <c r="K4631" s="9">
        <v>45492.355011574073</v>
      </c>
      <c r="L4631" s="13">
        <f>IFERROR(_xlfn.XLOOKUP(tb_C103[[#This Row],[OS]],[1]!tb_C101[OS],[1]!tb_C101[DATA_ABERTURA]),0)</f>
        <v>45486.235798611109</v>
      </c>
      <c r="M4631" s="7" t="str">
        <f>IFERROR(_xlfn.XLOOKUP(tb_C103[[#This Row],[OS]],[1]!tb_C101[OS],[1]!tb_C101[SITUACAO_OS]),0)</f>
        <v>F</v>
      </c>
      <c r="N4631" t="str">
        <f>_xlfn.XLOOKUP(tb_C103[[#This Row],[OS]],[1]!tb_C101[OS],[1]!tb_C101[OFICINA])</f>
        <v>Eletrico</v>
      </c>
      <c r="O4631" s="14">
        <f>tb_C103[[#This Row],[FIM]] - tb_C103[[#This Row],[INICIO]]</f>
        <v>0.125</v>
      </c>
    </row>
    <row r="4632" spans="1:15" x14ac:dyDescent="0.25">
      <c r="A4632" t="s">
        <v>1764</v>
      </c>
      <c r="B4632">
        <v>2611</v>
      </c>
      <c r="C4632">
        <v>3</v>
      </c>
      <c r="D4632" t="s">
        <v>8673</v>
      </c>
      <c r="E4632" s="9">
        <v>45486.125</v>
      </c>
      <c r="F4632" s="9">
        <v>45486.25</v>
      </c>
      <c r="G4632">
        <v>112</v>
      </c>
      <c r="H4632" t="s">
        <v>237</v>
      </c>
      <c r="I4632" t="s">
        <v>184</v>
      </c>
      <c r="J4632" t="s">
        <v>8674</v>
      </c>
      <c r="K4632" s="9">
        <v>45492.355011574073</v>
      </c>
      <c r="L4632" s="13">
        <f>IFERROR(_xlfn.XLOOKUP(tb_C103[[#This Row],[OS]],[1]!tb_C101[OS],[1]!tb_C101[DATA_ABERTURA]),0)</f>
        <v>45486.235798611109</v>
      </c>
      <c r="M4632" s="7" t="str">
        <f>IFERROR(_xlfn.XLOOKUP(tb_C103[[#This Row],[OS]],[1]!tb_C101[OS],[1]!tb_C101[SITUACAO_OS]),0)</f>
        <v>F</v>
      </c>
      <c r="N4632" t="str">
        <f>_xlfn.XLOOKUP(tb_C103[[#This Row],[OS]],[1]!tb_C101[OS],[1]!tb_C101[OFICINA])</f>
        <v>Eletrico</v>
      </c>
      <c r="O4632" s="14">
        <f>tb_C103[[#This Row],[FIM]] - tb_C103[[#This Row],[INICIO]]</f>
        <v>0.125</v>
      </c>
    </row>
    <row r="4633" spans="1:15" x14ac:dyDescent="0.25">
      <c r="A4633" t="s">
        <v>5388</v>
      </c>
      <c r="B4633">
        <v>2611</v>
      </c>
      <c r="C4633">
        <v>3</v>
      </c>
      <c r="D4633" t="s">
        <v>8673</v>
      </c>
      <c r="E4633" s="9">
        <v>45486.125</v>
      </c>
      <c r="F4633" s="9">
        <v>45486.25</v>
      </c>
      <c r="G4633">
        <v>112</v>
      </c>
      <c r="H4633" t="s">
        <v>237</v>
      </c>
      <c r="I4633" t="s">
        <v>184</v>
      </c>
      <c r="J4633" t="s">
        <v>8674</v>
      </c>
      <c r="K4633" s="9">
        <v>45492.355011574073</v>
      </c>
      <c r="L4633" s="13">
        <f>IFERROR(_xlfn.XLOOKUP(tb_C103[[#This Row],[OS]],[1]!tb_C101[OS],[1]!tb_C101[DATA_ABERTURA]),0)</f>
        <v>45486.235798611109</v>
      </c>
      <c r="M4633" s="7" t="str">
        <f>IFERROR(_xlfn.XLOOKUP(tb_C103[[#This Row],[OS]],[1]!tb_C101[OS],[1]!tb_C101[SITUACAO_OS]),0)</f>
        <v>F</v>
      </c>
      <c r="N4633" t="str">
        <f>_xlfn.XLOOKUP(tb_C103[[#This Row],[OS]],[1]!tb_C101[OS],[1]!tb_C101[OFICINA])</f>
        <v>Eletrico</v>
      </c>
      <c r="O4633" s="14">
        <f>tb_C103[[#This Row],[FIM]] - tb_C103[[#This Row],[INICIO]]</f>
        <v>0.125</v>
      </c>
    </row>
    <row r="4634" spans="1:15" x14ac:dyDescent="0.25">
      <c r="B4634">
        <v>2612</v>
      </c>
      <c r="C4634">
        <v>3</v>
      </c>
      <c r="D4634" t="s">
        <v>8673</v>
      </c>
      <c r="E4634" s="9"/>
      <c r="F4634" s="9"/>
      <c r="G4634">
        <v>207</v>
      </c>
      <c r="H4634" t="s">
        <v>760</v>
      </c>
      <c r="I4634" t="s">
        <v>175</v>
      </c>
      <c r="J4634" t="s">
        <v>8674</v>
      </c>
      <c r="K4634" s="9">
        <v>45670.609178240738</v>
      </c>
      <c r="L4634" s="13">
        <f>IFERROR(_xlfn.XLOOKUP(tb_C103[[#This Row],[OS]],[1]!tb_C101[OS],[1]!tb_C101[DATA_ABERTURA]),0)</f>
        <v>45486.331006944441</v>
      </c>
      <c r="M4634" s="7" t="str">
        <f>IFERROR(_xlfn.XLOOKUP(tb_C103[[#This Row],[OS]],[1]!tb_C101[OS],[1]!tb_C101[SITUACAO_OS]),0)</f>
        <v>F</v>
      </c>
      <c r="N4634" t="str">
        <f>_xlfn.XLOOKUP(tb_C103[[#This Row],[OS]],[1]!tb_C101[OS],[1]!tb_C101[OFICINA])</f>
        <v>Eletrico</v>
      </c>
      <c r="O4634" s="14">
        <f>tb_C103[[#This Row],[FIM]] - tb_C103[[#This Row],[INICIO]]</f>
        <v>0</v>
      </c>
    </row>
    <row r="4635" spans="1:15" x14ac:dyDescent="0.25">
      <c r="A4635" t="s">
        <v>2551</v>
      </c>
      <c r="B4635">
        <v>2613</v>
      </c>
      <c r="C4635">
        <v>3</v>
      </c>
      <c r="D4635" t="s">
        <v>8673</v>
      </c>
      <c r="E4635" s="9">
        <v>45486.416666666664</v>
      </c>
      <c r="F4635" s="9">
        <v>45486.458333333336</v>
      </c>
      <c r="G4635">
        <v>117</v>
      </c>
      <c r="H4635" t="s">
        <v>354</v>
      </c>
      <c r="I4635" t="s">
        <v>184</v>
      </c>
      <c r="J4635" t="s">
        <v>8671</v>
      </c>
      <c r="K4635" s="9">
        <v>45489.353958333333</v>
      </c>
      <c r="L4635" s="13">
        <f>IFERROR(_xlfn.XLOOKUP(tb_C103[[#This Row],[OS]],[1]!tb_C101[OS],[1]!tb_C101[DATA_ABERTURA]),0)</f>
        <v>45486.605949074074</v>
      </c>
      <c r="M4635" s="7" t="str">
        <f>IFERROR(_xlfn.XLOOKUP(tb_C103[[#This Row],[OS]],[1]!tb_C101[OS],[1]!tb_C101[SITUACAO_OS]),0)</f>
        <v>F</v>
      </c>
      <c r="N4635" t="str">
        <f>_xlfn.XLOOKUP(tb_C103[[#This Row],[OS]],[1]!tb_C101[OS],[1]!tb_C101[OFICINA])</f>
        <v>Mecanico</v>
      </c>
      <c r="O4635" s="14">
        <f>tb_C103[[#This Row],[FIM]] - tb_C103[[#This Row],[INICIO]]</f>
        <v>4.1666666671517305E-2</v>
      </c>
    </row>
    <row r="4636" spans="1:15" x14ac:dyDescent="0.25">
      <c r="A4636" t="s">
        <v>2551</v>
      </c>
      <c r="B4636">
        <v>2614</v>
      </c>
      <c r="C4636">
        <v>3</v>
      </c>
      <c r="D4636" t="s">
        <v>8673</v>
      </c>
      <c r="E4636" s="9">
        <v>45486.458333333336</v>
      </c>
      <c r="F4636" s="9">
        <v>45486.479166666664</v>
      </c>
      <c r="G4636">
        <v>108</v>
      </c>
      <c r="H4636" t="s">
        <v>317</v>
      </c>
      <c r="I4636" t="s">
        <v>184</v>
      </c>
      <c r="J4636" t="s">
        <v>8671</v>
      </c>
      <c r="K4636" s="9">
        <v>45488.593634259261</v>
      </c>
      <c r="L4636" s="13">
        <f>IFERROR(_xlfn.XLOOKUP(tb_C103[[#This Row],[OS]],[1]!tb_C101[OS],[1]!tb_C101[DATA_ABERTURA]),0)</f>
        <v>45486.606516203705</v>
      </c>
      <c r="M4636" s="7" t="str">
        <f>IFERROR(_xlfn.XLOOKUP(tb_C103[[#This Row],[OS]],[1]!tb_C101[OS],[1]!tb_C101[SITUACAO_OS]),0)</f>
        <v>F</v>
      </c>
      <c r="N4636" t="str">
        <f>_xlfn.XLOOKUP(tb_C103[[#This Row],[OS]],[1]!tb_C101[OS],[1]!tb_C101[OFICINA])</f>
        <v>Mecanico</v>
      </c>
      <c r="O4636" s="14">
        <f>tb_C103[[#This Row],[FIM]] - tb_C103[[#This Row],[INICIO]]</f>
        <v>2.0833333328482695E-2</v>
      </c>
    </row>
    <row r="4637" spans="1:15" x14ac:dyDescent="0.25">
      <c r="A4637" t="s">
        <v>1764</v>
      </c>
      <c r="B4637">
        <v>2615</v>
      </c>
      <c r="C4637">
        <v>3</v>
      </c>
      <c r="D4637" t="s">
        <v>8673</v>
      </c>
      <c r="E4637" s="9">
        <v>45488.048611111109</v>
      </c>
      <c r="F4637" s="9">
        <v>45488.208333333336</v>
      </c>
      <c r="G4637">
        <v>116</v>
      </c>
      <c r="H4637" t="s">
        <v>290</v>
      </c>
      <c r="I4637" t="s">
        <v>184</v>
      </c>
      <c r="J4637" t="s">
        <v>8674</v>
      </c>
      <c r="K4637" s="9">
        <v>45492.355775462966</v>
      </c>
      <c r="L4637" s="13">
        <f>IFERROR(_xlfn.XLOOKUP(tb_C103[[#This Row],[OS]],[1]!tb_C101[OS],[1]!tb_C101[DATA_ABERTURA]),0)</f>
        <v>45488.046863425923</v>
      </c>
      <c r="M4637" s="7" t="str">
        <f>IFERROR(_xlfn.XLOOKUP(tb_C103[[#This Row],[OS]],[1]!tb_C101[OS],[1]!tb_C101[SITUACAO_OS]),0)</f>
        <v>F</v>
      </c>
      <c r="N4637" t="str">
        <f>_xlfn.XLOOKUP(tb_C103[[#This Row],[OS]],[1]!tb_C101[OS],[1]!tb_C101[OFICINA])</f>
        <v>Eletrico</v>
      </c>
      <c r="O4637" s="14">
        <f>tb_C103[[#This Row],[FIM]] - tb_C103[[#This Row],[INICIO]]</f>
        <v>0.15972222222626442</v>
      </c>
    </row>
    <row r="4638" spans="1:15" x14ac:dyDescent="0.25">
      <c r="A4638" t="s">
        <v>4080</v>
      </c>
      <c r="B4638">
        <v>2615</v>
      </c>
      <c r="C4638">
        <v>3</v>
      </c>
      <c r="D4638" t="s">
        <v>8673</v>
      </c>
      <c r="E4638" s="9">
        <v>45488.048611111109</v>
      </c>
      <c r="F4638" s="9">
        <v>45488.208333333336</v>
      </c>
      <c r="G4638">
        <v>116</v>
      </c>
      <c r="H4638" t="s">
        <v>290</v>
      </c>
      <c r="I4638" t="s">
        <v>184</v>
      </c>
      <c r="J4638" t="s">
        <v>8674</v>
      </c>
      <c r="K4638" s="9">
        <v>45492.355775462966</v>
      </c>
      <c r="L4638" s="13">
        <f>IFERROR(_xlfn.XLOOKUP(tb_C103[[#This Row],[OS]],[1]!tb_C101[OS],[1]!tb_C101[DATA_ABERTURA]),0)</f>
        <v>45488.046863425923</v>
      </c>
      <c r="M4638" s="7" t="str">
        <f>IFERROR(_xlfn.XLOOKUP(tb_C103[[#This Row],[OS]],[1]!tb_C101[OS],[1]!tb_C101[SITUACAO_OS]),0)</f>
        <v>F</v>
      </c>
      <c r="N4638" t="str">
        <f>_xlfn.XLOOKUP(tb_C103[[#This Row],[OS]],[1]!tb_C101[OS],[1]!tb_C101[OFICINA])</f>
        <v>Eletrico</v>
      </c>
      <c r="O4638" s="14">
        <f>tb_C103[[#This Row],[FIM]] - tb_C103[[#This Row],[INICIO]]</f>
        <v>0.15972222222626442</v>
      </c>
    </row>
    <row r="4639" spans="1:15" x14ac:dyDescent="0.25">
      <c r="A4639" t="s">
        <v>6459</v>
      </c>
      <c r="B4639">
        <v>2615</v>
      </c>
      <c r="C4639">
        <v>3</v>
      </c>
      <c r="D4639" t="s">
        <v>8673</v>
      </c>
      <c r="E4639" s="9">
        <v>45488.048611111109</v>
      </c>
      <c r="F4639" s="9">
        <v>45488.208333333336</v>
      </c>
      <c r="G4639">
        <v>116</v>
      </c>
      <c r="H4639" t="s">
        <v>290</v>
      </c>
      <c r="I4639" t="s">
        <v>184</v>
      </c>
      <c r="J4639" t="s">
        <v>8674</v>
      </c>
      <c r="K4639" s="9">
        <v>45492.355775462966</v>
      </c>
      <c r="L4639" s="13">
        <f>IFERROR(_xlfn.XLOOKUP(tb_C103[[#This Row],[OS]],[1]!tb_C101[OS],[1]!tb_C101[DATA_ABERTURA]),0)</f>
        <v>45488.046863425923</v>
      </c>
      <c r="M4639" s="7" t="str">
        <f>IFERROR(_xlfn.XLOOKUP(tb_C103[[#This Row],[OS]],[1]!tb_C101[OS],[1]!tb_C101[SITUACAO_OS]),0)</f>
        <v>F</v>
      </c>
      <c r="N4639" t="str">
        <f>_xlfn.XLOOKUP(tb_C103[[#This Row],[OS]],[1]!tb_C101[OS],[1]!tb_C101[OFICINA])</f>
        <v>Eletrico</v>
      </c>
      <c r="O4639" s="14">
        <f>tb_C103[[#This Row],[FIM]] - tb_C103[[#This Row],[INICIO]]</f>
        <v>0.15972222222626442</v>
      </c>
    </row>
    <row r="4640" spans="1:15" x14ac:dyDescent="0.25">
      <c r="A4640" t="s">
        <v>1764</v>
      </c>
      <c r="B4640">
        <v>2615</v>
      </c>
      <c r="C4640">
        <v>3</v>
      </c>
      <c r="D4640" t="s">
        <v>8673</v>
      </c>
      <c r="E4640" s="9">
        <v>45399.666666666664</v>
      </c>
      <c r="F4640" s="9">
        <v>45399.708333333336</v>
      </c>
      <c r="G4640">
        <v>116</v>
      </c>
      <c r="H4640" t="s">
        <v>290</v>
      </c>
      <c r="I4640" t="s">
        <v>184</v>
      </c>
      <c r="J4640" t="s">
        <v>8674</v>
      </c>
      <c r="K4640" s="9">
        <v>45492.355775462966</v>
      </c>
      <c r="L4640" s="13">
        <f>IFERROR(_xlfn.XLOOKUP(tb_C103[[#This Row],[OS]],[1]!tb_C101[OS],[1]!tb_C101[DATA_ABERTURA]),0)</f>
        <v>45488.046863425923</v>
      </c>
      <c r="M4640" s="7" t="str">
        <f>IFERROR(_xlfn.XLOOKUP(tb_C103[[#This Row],[OS]],[1]!tb_C101[OS],[1]!tb_C101[SITUACAO_OS]),0)</f>
        <v>F</v>
      </c>
      <c r="N4640" t="str">
        <f>_xlfn.XLOOKUP(tb_C103[[#This Row],[OS]],[1]!tb_C101[OS],[1]!tb_C101[OFICINA])</f>
        <v>Eletrico</v>
      </c>
      <c r="O4640" s="14">
        <f>tb_C103[[#This Row],[FIM]] - tb_C103[[#This Row],[INICIO]]</f>
        <v>4.1666666671517305E-2</v>
      </c>
    </row>
    <row r="4641" spans="1:15" x14ac:dyDescent="0.25">
      <c r="A4641" t="s">
        <v>4080</v>
      </c>
      <c r="B4641">
        <v>2615</v>
      </c>
      <c r="C4641">
        <v>3</v>
      </c>
      <c r="D4641" t="s">
        <v>8673</v>
      </c>
      <c r="E4641" s="9">
        <v>45399.666666666664</v>
      </c>
      <c r="F4641" s="9">
        <v>45399.708333333336</v>
      </c>
      <c r="G4641">
        <v>116</v>
      </c>
      <c r="H4641" t="s">
        <v>290</v>
      </c>
      <c r="I4641" t="s">
        <v>184</v>
      </c>
      <c r="J4641" t="s">
        <v>8674</v>
      </c>
      <c r="K4641" s="9">
        <v>45492.355775462966</v>
      </c>
      <c r="L4641" s="13">
        <f>IFERROR(_xlfn.XLOOKUP(tb_C103[[#This Row],[OS]],[1]!tb_C101[OS],[1]!tb_C101[DATA_ABERTURA]),0)</f>
        <v>45488.046863425923</v>
      </c>
      <c r="M4641" s="7" t="str">
        <f>IFERROR(_xlfn.XLOOKUP(tb_C103[[#This Row],[OS]],[1]!tb_C101[OS],[1]!tb_C101[SITUACAO_OS]),0)</f>
        <v>F</v>
      </c>
      <c r="N4641" t="str">
        <f>_xlfn.XLOOKUP(tb_C103[[#This Row],[OS]],[1]!tb_C101[OS],[1]!tb_C101[OFICINA])</f>
        <v>Eletrico</v>
      </c>
      <c r="O4641" s="14">
        <f>tb_C103[[#This Row],[FIM]] - tb_C103[[#This Row],[INICIO]]</f>
        <v>4.1666666671517305E-2</v>
      </c>
    </row>
    <row r="4642" spans="1:15" x14ac:dyDescent="0.25">
      <c r="A4642" t="s">
        <v>6459</v>
      </c>
      <c r="B4642">
        <v>2615</v>
      </c>
      <c r="C4642">
        <v>3</v>
      </c>
      <c r="D4642" t="s">
        <v>8673</v>
      </c>
      <c r="E4642" s="9">
        <v>45399.666666666664</v>
      </c>
      <c r="F4642" s="9">
        <v>45399.708333333336</v>
      </c>
      <c r="G4642">
        <v>116</v>
      </c>
      <c r="H4642" t="s">
        <v>290</v>
      </c>
      <c r="I4642" t="s">
        <v>184</v>
      </c>
      <c r="J4642" t="s">
        <v>8674</v>
      </c>
      <c r="K4642" s="9">
        <v>45492.355775462966</v>
      </c>
      <c r="L4642" s="13">
        <f>IFERROR(_xlfn.XLOOKUP(tb_C103[[#This Row],[OS]],[1]!tb_C101[OS],[1]!tb_C101[DATA_ABERTURA]),0)</f>
        <v>45488.046863425923</v>
      </c>
      <c r="M4642" s="7" t="str">
        <f>IFERROR(_xlfn.XLOOKUP(tb_C103[[#This Row],[OS]],[1]!tb_C101[OS],[1]!tb_C101[SITUACAO_OS]),0)</f>
        <v>F</v>
      </c>
      <c r="N4642" t="str">
        <f>_xlfn.XLOOKUP(tb_C103[[#This Row],[OS]],[1]!tb_C101[OS],[1]!tb_C101[OFICINA])</f>
        <v>Eletrico</v>
      </c>
      <c r="O4642" s="14">
        <f>tb_C103[[#This Row],[FIM]] - tb_C103[[#This Row],[INICIO]]</f>
        <v>4.1666666671517305E-2</v>
      </c>
    </row>
    <row r="4643" spans="1:15" x14ac:dyDescent="0.25">
      <c r="A4643" t="s">
        <v>1764</v>
      </c>
      <c r="B4643">
        <v>2615</v>
      </c>
      <c r="C4643">
        <v>3</v>
      </c>
      <c r="D4643" t="s">
        <v>8673</v>
      </c>
      <c r="E4643" s="9">
        <v>45490.666666666664</v>
      </c>
      <c r="F4643" s="9">
        <v>45490.791666666664</v>
      </c>
      <c r="G4643">
        <v>116</v>
      </c>
      <c r="H4643" t="s">
        <v>290</v>
      </c>
      <c r="I4643" t="s">
        <v>184</v>
      </c>
      <c r="J4643" t="s">
        <v>8674</v>
      </c>
      <c r="K4643" s="9">
        <v>45492.355775462966</v>
      </c>
      <c r="L4643" s="13">
        <f>IFERROR(_xlfn.XLOOKUP(tb_C103[[#This Row],[OS]],[1]!tb_C101[OS],[1]!tb_C101[DATA_ABERTURA]),0)</f>
        <v>45488.046863425923</v>
      </c>
      <c r="M4643" s="7" t="str">
        <f>IFERROR(_xlfn.XLOOKUP(tb_C103[[#This Row],[OS]],[1]!tb_C101[OS],[1]!tb_C101[SITUACAO_OS]),0)</f>
        <v>F</v>
      </c>
      <c r="N4643" t="str">
        <f>_xlfn.XLOOKUP(tb_C103[[#This Row],[OS]],[1]!tb_C101[OS],[1]!tb_C101[OFICINA])</f>
        <v>Eletrico</v>
      </c>
      <c r="O4643" s="14">
        <f>tb_C103[[#This Row],[FIM]] - tb_C103[[#This Row],[INICIO]]</f>
        <v>0.125</v>
      </c>
    </row>
    <row r="4644" spans="1:15" x14ac:dyDescent="0.25">
      <c r="A4644" t="s">
        <v>4080</v>
      </c>
      <c r="B4644">
        <v>2615</v>
      </c>
      <c r="C4644">
        <v>3</v>
      </c>
      <c r="D4644" t="s">
        <v>8673</v>
      </c>
      <c r="E4644" s="9">
        <v>45490.666666666664</v>
      </c>
      <c r="F4644" s="9">
        <v>45490.791666666664</v>
      </c>
      <c r="G4644">
        <v>116</v>
      </c>
      <c r="H4644" t="s">
        <v>290</v>
      </c>
      <c r="I4644" t="s">
        <v>184</v>
      </c>
      <c r="J4644" t="s">
        <v>8674</v>
      </c>
      <c r="K4644" s="9">
        <v>45492.355775462966</v>
      </c>
      <c r="L4644" s="13">
        <f>IFERROR(_xlfn.XLOOKUP(tb_C103[[#This Row],[OS]],[1]!tb_C101[OS],[1]!tb_C101[DATA_ABERTURA]),0)</f>
        <v>45488.046863425923</v>
      </c>
      <c r="M4644" s="7" t="str">
        <f>IFERROR(_xlfn.XLOOKUP(tb_C103[[#This Row],[OS]],[1]!tb_C101[OS],[1]!tb_C101[SITUACAO_OS]),0)</f>
        <v>F</v>
      </c>
      <c r="N4644" t="str">
        <f>_xlfn.XLOOKUP(tb_C103[[#This Row],[OS]],[1]!tb_C101[OS],[1]!tb_C101[OFICINA])</f>
        <v>Eletrico</v>
      </c>
      <c r="O4644" s="14">
        <f>tb_C103[[#This Row],[FIM]] - tb_C103[[#This Row],[INICIO]]</f>
        <v>0.125</v>
      </c>
    </row>
    <row r="4645" spans="1:15" x14ac:dyDescent="0.25">
      <c r="A4645" t="s">
        <v>6459</v>
      </c>
      <c r="B4645">
        <v>2615</v>
      </c>
      <c r="C4645">
        <v>3</v>
      </c>
      <c r="D4645" t="s">
        <v>8673</v>
      </c>
      <c r="E4645" s="9">
        <v>45490.666666666664</v>
      </c>
      <c r="F4645" s="9">
        <v>45490.791666666664</v>
      </c>
      <c r="G4645">
        <v>116</v>
      </c>
      <c r="H4645" t="s">
        <v>290</v>
      </c>
      <c r="I4645" t="s">
        <v>184</v>
      </c>
      <c r="J4645" t="s">
        <v>8674</v>
      </c>
      <c r="K4645" s="9">
        <v>45492.355775462966</v>
      </c>
      <c r="L4645" s="13">
        <f>IFERROR(_xlfn.XLOOKUP(tb_C103[[#This Row],[OS]],[1]!tb_C101[OS],[1]!tb_C101[DATA_ABERTURA]),0)</f>
        <v>45488.046863425923</v>
      </c>
      <c r="M4645" s="7" t="str">
        <f>IFERROR(_xlfn.XLOOKUP(tb_C103[[#This Row],[OS]],[1]!tb_C101[OS],[1]!tb_C101[SITUACAO_OS]),0)</f>
        <v>F</v>
      </c>
      <c r="N4645" t="str">
        <f>_xlfn.XLOOKUP(tb_C103[[#This Row],[OS]],[1]!tb_C101[OS],[1]!tb_C101[OFICINA])</f>
        <v>Eletrico</v>
      </c>
      <c r="O4645" s="14">
        <f>tb_C103[[#This Row],[FIM]] - tb_C103[[#This Row],[INICIO]]</f>
        <v>0.125</v>
      </c>
    </row>
    <row r="4646" spans="1:15" x14ac:dyDescent="0.25">
      <c r="A4646" t="s">
        <v>1764</v>
      </c>
      <c r="B4646">
        <v>2616</v>
      </c>
      <c r="C4646">
        <v>3</v>
      </c>
      <c r="D4646" t="s">
        <v>8673</v>
      </c>
      <c r="E4646" s="9">
        <v>45488.083333333336</v>
      </c>
      <c r="F4646" s="9">
        <v>45488.104166666664</v>
      </c>
      <c r="G4646">
        <v>108</v>
      </c>
      <c r="H4646" t="s">
        <v>317</v>
      </c>
      <c r="I4646" t="s">
        <v>184</v>
      </c>
      <c r="J4646" t="s">
        <v>8671</v>
      </c>
      <c r="K4646" s="9">
        <v>45490.303298611114</v>
      </c>
      <c r="L4646" s="13">
        <f>IFERROR(_xlfn.XLOOKUP(tb_C103[[#This Row],[OS]],[1]!tb_C101[OS],[1]!tb_C101[DATA_ABERTURA]),0)</f>
        <v>45488.100717592592</v>
      </c>
      <c r="M4646" s="7" t="str">
        <f>IFERROR(_xlfn.XLOOKUP(tb_C103[[#This Row],[OS]],[1]!tb_C101[OS],[1]!tb_C101[SITUACAO_OS]),0)</f>
        <v>F</v>
      </c>
      <c r="N4646" t="str">
        <f>_xlfn.XLOOKUP(tb_C103[[#This Row],[OS]],[1]!tb_C101[OS],[1]!tb_C101[OFICINA])</f>
        <v>Mecanico</v>
      </c>
      <c r="O4646" s="14">
        <f>tb_C103[[#This Row],[FIM]] - tb_C103[[#This Row],[INICIO]]</f>
        <v>2.0833333328482695E-2</v>
      </c>
    </row>
    <row r="4647" spans="1:15" x14ac:dyDescent="0.25">
      <c r="A4647" t="s">
        <v>8686</v>
      </c>
      <c r="B4647">
        <v>2617</v>
      </c>
      <c r="C4647">
        <v>3</v>
      </c>
      <c r="D4647" t="s">
        <v>8673</v>
      </c>
      <c r="E4647" s="9">
        <v>45488.3125</v>
      </c>
      <c r="F4647" s="9">
        <v>45488.5</v>
      </c>
      <c r="G4647">
        <v>117</v>
      </c>
      <c r="H4647" t="s">
        <v>354</v>
      </c>
      <c r="I4647" t="s">
        <v>184</v>
      </c>
      <c r="J4647" t="s">
        <v>8674</v>
      </c>
      <c r="K4647" s="9">
        <v>45493.416226851848</v>
      </c>
      <c r="L4647" s="13">
        <f>IFERROR(_xlfn.XLOOKUP(tb_C103[[#This Row],[OS]],[1]!tb_C101[OS],[1]!tb_C101[DATA_ABERTURA]),0)</f>
        <v>45488.129340277781</v>
      </c>
      <c r="M4647" s="7" t="str">
        <f>IFERROR(_xlfn.XLOOKUP(tb_C103[[#This Row],[OS]],[1]!tb_C101[OS],[1]!tb_C101[SITUACAO_OS]),0)</f>
        <v>F</v>
      </c>
      <c r="N4647" t="str">
        <f>_xlfn.XLOOKUP(tb_C103[[#This Row],[OS]],[1]!tb_C101[OS],[1]!tb_C101[OFICINA])</f>
        <v>Eletrico</v>
      </c>
      <c r="O4647" s="14">
        <f>tb_C103[[#This Row],[FIM]] - tb_C103[[#This Row],[INICIO]]</f>
        <v>0.1875</v>
      </c>
    </row>
    <row r="4648" spans="1:15" x14ac:dyDescent="0.25">
      <c r="A4648" t="s">
        <v>1764</v>
      </c>
      <c r="B4648">
        <v>2617</v>
      </c>
      <c r="C4648">
        <v>3</v>
      </c>
      <c r="D4648" t="s">
        <v>8673</v>
      </c>
      <c r="E4648" s="9">
        <v>45488.3125</v>
      </c>
      <c r="F4648" s="9">
        <v>45488.5</v>
      </c>
      <c r="G4648">
        <v>117</v>
      </c>
      <c r="H4648" t="s">
        <v>354</v>
      </c>
      <c r="I4648" t="s">
        <v>184</v>
      </c>
      <c r="J4648" t="s">
        <v>8674</v>
      </c>
      <c r="K4648" s="9">
        <v>45493.416226851848</v>
      </c>
      <c r="L4648" s="13">
        <f>IFERROR(_xlfn.XLOOKUP(tb_C103[[#This Row],[OS]],[1]!tb_C101[OS],[1]!tb_C101[DATA_ABERTURA]),0)</f>
        <v>45488.129340277781</v>
      </c>
      <c r="M4648" s="7" t="str">
        <f>IFERROR(_xlfn.XLOOKUP(tb_C103[[#This Row],[OS]],[1]!tb_C101[OS],[1]!tb_C101[SITUACAO_OS]),0)</f>
        <v>F</v>
      </c>
      <c r="N4648" t="str">
        <f>_xlfn.XLOOKUP(tb_C103[[#This Row],[OS]],[1]!tb_C101[OS],[1]!tb_C101[OFICINA])</f>
        <v>Eletrico</v>
      </c>
      <c r="O4648" s="14">
        <f>tb_C103[[#This Row],[FIM]] - tb_C103[[#This Row],[INICIO]]</f>
        <v>0.1875</v>
      </c>
    </row>
    <row r="4649" spans="1:15" x14ac:dyDescent="0.25">
      <c r="A4649" t="s">
        <v>2551</v>
      </c>
      <c r="B4649">
        <v>2617</v>
      </c>
      <c r="C4649">
        <v>3</v>
      </c>
      <c r="D4649" t="s">
        <v>8673</v>
      </c>
      <c r="E4649" s="9">
        <v>45488.3125</v>
      </c>
      <c r="F4649" s="9">
        <v>45488.5</v>
      </c>
      <c r="G4649">
        <v>117</v>
      </c>
      <c r="H4649" t="s">
        <v>354</v>
      </c>
      <c r="I4649" t="s">
        <v>184</v>
      </c>
      <c r="J4649" t="s">
        <v>8674</v>
      </c>
      <c r="K4649" s="9">
        <v>45493.416226851848</v>
      </c>
      <c r="L4649" s="13">
        <f>IFERROR(_xlfn.XLOOKUP(tb_C103[[#This Row],[OS]],[1]!tb_C101[OS],[1]!tb_C101[DATA_ABERTURA]),0)</f>
        <v>45488.129340277781</v>
      </c>
      <c r="M4649" s="7" t="str">
        <f>IFERROR(_xlfn.XLOOKUP(tb_C103[[#This Row],[OS]],[1]!tb_C101[OS],[1]!tb_C101[SITUACAO_OS]),0)</f>
        <v>F</v>
      </c>
      <c r="N4649" t="str">
        <f>_xlfn.XLOOKUP(tb_C103[[#This Row],[OS]],[1]!tb_C101[OS],[1]!tb_C101[OFICINA])</f>
        <v>Eletrico</v>
      </c>
      <c r="O4649" s="14">
        <f>tb_C103[[#This Row],[FIM]] - tb_C103[[#This Row],[INICIO]]</f>
        <v>0.1875</v>
      </c>
    </row>
    <row r="4650" spans="1:15" x14ac:dyDescent="0.25">
      <c r="A4650" t="s">
        <v>5388</v>
      </c>
      <c r="B4650">
        <v>2617</v>
      </c>
      <c r="C4650">
        <v>3</v>
      </c>
      <c r="D4650" t="s">
        <v>8673</v>
      </c>
      <c r="E4650" s="9">
        <v>45488.3125</v>
      </c>
      <c r="F4650" s="9">
        <v>45488.5</v>
      </c>
      <c r="G4650">
        <v>117</v>
      </c>
      <c r="H4650" t="s">
        <v>354</v>
      </c>
      <c r="I4650" t="s">
        <v>184</v>
      </c>
      <c r="J4650" t="s">
        <v>8674</v>
      </c>
      <c r="K4650" s="9">
        <v>45493.416226851848</v>
      </c>
      <c r="L4650" s="13">
        <f>IFERROR(_xlfn.XLOOKUP(tb_C103[[#This Row],[OS]],[1]!tb_C101[OS],[1]!tb_C101[DATA_ABERTURA]),0)</f>
        <v>45488.129340277781</v>
      </c>
      <c r="M4650" s="7" t="str">
        <f>IFERROR(_xlfn.XLOOKUP(tb_C103[[#This Row],[OS]],[1]!tb_C101[OS],[1]!tb_C101[SITUACAO_OS]),0)</f>
        <v>F</v>
      </c>
      <c r="N4650" t="str">
        <f>_xlfn.XLOOKUP(tb_C103[[#This Row],[OS]],[1]!tb_C101[OS],[1]!tb_C101[OFICINA])</f>
        <v>Eletrico</v>
      </c>
      <c r="O4650" s="14">
        <f>tb_C103[[#This Row],[FIM]] - tb_C103[[#This Row],[INICIO]]</f>
        <v>0.1875</v>
      </c>
    </row>
    <row r="4651" spans="1:15" x14ac:dyDescent="0.25">
      <c r="A4651" t="s">
        <v>6459</v>
      </c>
      <c r="B4651">
        <v>2617</v>
      </c>
      <c r="C4651">
        <v>3</v>
      </c>
      <c r="D4651" t="s">
        <v>8673</v>
      </c>
      <c r="E4651" s="9">
        <v>45488.3125</v>
      </c>
      <c r="F4651" s="9">
        <v>45488.5</v>
      </c>
      <c r="G4651">
        <v>117</v>
      </c>
      <c r="H4651" t="s">
        <v>354</v>
      </c>
      <c r="I4651" t="s">
        <v>184</v>
      </c>
      <c r="J4651" t="s">
        <v>8674</v>
      </c>
      <c r="K4651" s="9">
        <v>45493.416226851848</v>
      </c>
      <c r="L4651" s="13">
        <f>IFERROR(_xlfn.XLOOKUP(tb_C103[[#This Row],[OS]],[1]!tb_C101[OS],[1]!tb_C101[DATA_ABERTURA]),0)</f>
        <v>45488.129340277781</v>
      </c>
      <c r="M4651" s="7" t="str">
        <f>IFERROR(_xlfn.XLOOKUP(tb_C103[[#This Row],[OS]],[1]!tb_C101[OS],[1]!tb_C101[SITUACAO_OS]),0)</f>
        <v>F</v>
      </c>
      <c r="N4651" t="str">
        <f>_xlfn.XLOOKUP(tb_C103[[#This Row],[OS]],[1]!tb_C101[OS],[1]!tb_C101[OFICINA])</f>
        <v>Eletrico</v>
      </c>
      <c r="O4651" s="14">
        <f>tb_C103[[#This Row],[FIM]] - tb_C103[[#This Row],[INICIO]]</f>
        <v>0.1875</v>
      </c>
    </row>
    <row r="4652" spans="1:15" x14ac:dyDescent="0.25">
      <c r="A4652" t="s">
        <v>8686</v>
      </c>
      <c r="B4652">
        <v>2617</v>
      </c>
      <c r="C4652">
        <v>3</v>
      </c>
      <c r="D4652" t="s">
        <v>8673</v>
      </c>
      <c r="E4652" s="9">
        <v>45488.125</v>
      </c>
      <c r="F4652" s="9">
        <v>45488.25</v>
      </c>
      <c r="G4652">
        <v>117</v>
      </c>
      <c r="H4652" t="s">
        <v>354</v>
      </c>
      <c r="I4652" t="s">
        <v>184</v>
      </c>
      <c r="J4652" t="s">
        <v>8674</v>
      </c>
      <c r="K4652" s="9">
        <v>45493.416226851848</v>
      </c>
      <c r="L4652" s="13">
        <f>IFERROR(_xlfn.XLOOKUP(tb_C103[[#This Row],[OS]],[1]!tb_C101[OS],[1]!tb_C101[DATA_ABERTURA]),0)</f>
        <v>45488.129340277781</v>
      </c>
      <c r="M4652" s="7" t="str">
        <f>IFERROR(_xlfn.XLOOKUP(tb_C103[[#This Row],[OS]],[1]!tb_C101[OS],[1]!tb_C101[SITUACAO_OS]),0)</f>
        <v>F</v>
      </c>
      <c r="N4652" t="str">
        <f>_xlfn.XLOOKUP(tb_C103[[#This Row],[OS]],[1]!tb_C101[OS],[1]!tb_C101[OFICINA])</f>
        <v>Eletrico</v>
      </c>
      <c r="O4652" s="14">
        <f>tb_C103[[#This Row],[FIM]] - tb_C103[[#This Row],[INICIO]]</f>
        <v>0.125</v>
      </c>
    </row>
    <row r="4653" spans="1:15" x14ac:dyDescent="0.25">
      <c r="A4653" t="s">
        <v>1764</v>
      </c>
      <c r="B4653">
        <v>2617</v>
      </c>
      <c r="C4653">
        <v>3</v>
      </c>
      <c r="D4653" t="s">
        <v>8673</v>
      </c>
      <c r="E4653" s="9">
        <v>45488.125</v>
      </c>
      <c r="F4653" s="9">
        <v>45488.25</v>
      </c>
      <c r="G4653">
        <v>117</v>
      </c>
      <c r="H4653" t="s">
        <v>354</v>
      </c>
      <c r="I4653" t="s">
        <v>184</v>
      </c>
      <c r="J4653" t="s">
        <v>8674</v>
      </c>
      <c r="K4653" s="9">
        <v>45493.416226851848</v>
      </c>
      <c r="L4653" s="13">
        <f>IFERROR(_xlfn.XLOOKUP(tb_C103[[#This Row],[OS]],[1]!tb_C101[OS],[1]!tb_C101[DATA_ABERTURA]),0)</f>
        <v>45488.129340277781</v>
      </c>
      <c r="M4653" s="7" t="str">
        <f>IFERROR(_xlfn.XLOOKUP(tb_C103[[#This Row],[OS]],[1]!tb_C101[OS],[1]!tb_C101[SITUACAO_OS]),0)</f>
        <v>F</v>
      </c>
      <c r="N4653" t="str">
        <f>_xlfn.XLOOKUP(tb_C103[[#This Row],[OS]],[1]!tb_C101[OS],[1]!tb_C101[OFICINA])</f>
        <v>Eletrico</v>
      </c>
      <c r="O4653" s="14">
        <f>tb_C103[[#This Row],[FIM]] - tb_C103[[#This Row],[INICIO]]</f>
        <v>0.125</v>
      </c>
    </row>
    <row r="4654" spans="1:15" x14ac:dyDescent="0.25">
      <c r="A4654" t="s">
        <v>2551</v>
      </c>
      <c r="B4654">
        <v>2617</v>
      </c>
      <c r="C4654">
        <v>3</v>
      </c>
      <c r="D4654" t="s">
        <v>8673</v>
      </c>
      <c r="E4654" s="9">
        <v>45488.125</v>
      </c>
      <c r="F4654" s="9">
        <v>45488.25</v>
      </c>
      <c r="G4654">
        <v>117</v>
      </c>
      <c r="H4654" t="s">
        <v>354</v>
      </c>
      <c r="I4654" t="s">
        <v>184</v>
      </c>
      <c r="J4654" t="s">
        <v>8674</v>
      </c>
      <c r="K4654" s="9">
        <v>45493.416226851848</v>
      </c>
      <c r="L4654" s="13">
        <f>IFERROR(_xlfn.XLOOKUP(tb_C103[[#This Row],[OS]],[1]!tb_C101[OS],[1]!tb_C101[DATA_ABERTURA]),0)</f>
        <v>45488.129340277781</v>
      </c>
      <c r="M4654" s="7" t="str">
        <f>IFERROR(_xlfn.XLOOKUP(tb_C103[[#This Row],[OS]],[1]!tb_C101[OS],[1]!tb_C101[SITUACAO_OS]),0)</f>
        <v>F</v>
      </c>
      <c r="N4654" t="str">
        <f>_xlfn.XLOOKUP(tb_C103[[#This Row],[OS]],[1]!tb_C101[OS],[1]!tb_C101[OFICINA])</f>
        <v>Eletrico</v>
      </c>
      <c r="O4654" s="14">
        <f>tb_C103[[#This Row],[FIM]] - tb_C103[[#This Row],[INICIO]]</f>
        <v>0.125</v>
      </c>
    </row>
    <row r="4655" spans="1:15" x14ac:dyDescent="0.25">
      <c r="A4655" t="s">
        <v>5388</v>
      </c>
      <c r="B4655">
        <v>2617</v>
      </c>
      <c r="C4655">
        <v>3</v>
      </c>
      <c r="D4655" t="s">
        <v>8673</v>
      </c>
      <c r="E4655" s="9">
        <v>45488.125</v>
      </c>
      <c r="F4655" s="9">
        <v>45488.25</v>
      </c>
      <c r="G4655">
        <v>117</v>
      </c>
      <c r="H4655" t="s">
        <v>354</v>
      </c>
      <c r="I4655" t="s">
        <v>184</v>
      </c>
      <c r="J4655" t="s">
        <v>8674</v>
      </c>
      <c r="K4655" s="9">
        <v>45493.416226851848</v>
      </c>
      <c r="L4655" s="13">
        <f>IFERROR(_xlfn.XLOOKUP(tb_C103[[#This Row],[OS]],[1]!tb_C101[OS],[1]!tb_C101[DATA_ABERTURA]),0)</f>
        <v>45488.129340277781</v>
      </c>
      <c r="M4655" s="7" t="str">
        <f>IFERROR(_xlfn.XLOOKUP(tb_C103[[#This Row],[OS]],[1]!tb_C101[OS],[1]!tb_C101[SITUACAO_OS]),0)</f>
        <v>F</v>
      </c>
      <c r="N4655" t="str">
        <f>_xlfn.XLOOKUP(tb_C103[[#This Row],[OS]],[1]!tb_C101[OS],[1]!tb_C101[OFICINA])</f>
        <v>Eletrico</v>
      </c>
      <c r="O4655" s="14">
        <f>tb_C103[[#This Row],[FIM]] - tb_C103[[#This Row],[INICIO]]</f>
        <v>0.125</v>
      </c>
    </row>
    <row r="4656" spans="1:15" x14ac:dyDescent="0.25">
      <c r="A4656" t="s">
        <v>6459</v>
      </c>
      <c r="B4656">
        <v>2617</v>
      </c>
      <c r="C4656">
        <v>3</v>
      </c>
      <c r="D4656" t="s">
        <v>8673</v>
      </c>
      <c r="E4656" s="9">
        <v>45488.125</v>
      </c>
      <c r="F4656" s="9">
        <v>45488.25</v>
      </c>
      <c r="G4656">
        <v>117</v>
      </c>
      <c r="H4656" t="s">
        <v>354</v>
      </c>
      <c r="I4656" t="s">
        <v>184</v>
      </c>
      <c r="J4656" t="s">
        <v>8674</v>
      </c>
      <c r="K4656" s="9">
        <v>45493.416226851848</v>
      </c>
      <c r="L4656" s="13">
        <f>IFERROR(_xlfn.XLOOKUP(tb_C103[[#This Row],[OS]],[1]!tb_C101[OS],[1]!tb_C101[DATA_ABERTURA]),0)</f>
        <v>45488.129340277781</v>
      </c>
      <c r="M4656" s="7" t="str">
        <f>IFERROR(_xlfn.XLOOKUP(tb_C103[[#This Row],[OS]],[1]!tb_C101[OS],[1]!tb_C101[SITUACAO_OS]),0)</f>
        <v>F</v>
      </c>
      <c r="N4656" t="str">
        <f>_xlfn.XLOOKUP(tb_C103[[#This Row],[OS]],[1]!tb_C101[OS],[1]!tb_C101[OFICINA])</f>
        <v>Eletrico</v>
      </c>
      <c r="O4656" s="14">
        <f>tb_C103[[#This Row],[FIM]] - tb_C103[[#This Row],[INICIO]]</f>
        <v>0.125</v>
      </c>
    </row>
    <row r="4657" spans="1:15" x14ac:dyDescent="0.25">
      <c r="A4657" t="s">
        <v>8686</v>
      </c>
      <c r="B4657">
        <v>2617</v>
      </c>
      <c r="C4657">
        <v>3</v>
      </c>
      <c r="D4657" t="s">
        <v>8673</v>
      </c>
      <c r="E4657" s="9">
        <v>45488.25</v>
      </c>
      <c r="F4657" s="9">
        <v>45488.416666666664</v>
      </c>
      <c r="G4657">
        <v>117</v>
      </c>
      <c r="H4657" t="s">
        <v>354</v>
      </c>
      <c r="I4657" t="s">
        <v>184</v>
      </c>
      <c r="J4657" t="s">
        <v>8674</v>
      </c>
      <c r="K4657" s="9">
        <v>45493.416226851848</v>
      </c>
      <c r="L4657" s="13">
        <f>IFERROR(_xlfn.XLOOKUP(tb_C103[[#This Row],[OS]],[1]!tb_C101[OS],[1]!tb_C101[DATA_ABERTURA]),0)</f>
        <v>45488.129340277781</v>
      </c>
      <c r="M4657" s="7" t="str">
        <f>IFERROR(_xlfn.XLOOKUP(tb_C103[[#This Row],[OS]],[1]!tb_C101[OS],[1]!tb_C101[SITUACAO_OS]),0)</f>
        <v>F</v>
      </c>
      <c r="N4657" t="str">
        <f>_xlfn.XLOOKUP(tb_C103[[#This Row],[OS]],[1]!tb_C101[OS],[1]!tb_C101[OFICINA])</f>
        <v>Eletrico</v>
      </c>
      <c r="O4657" s="14">
        <f>tb_C103[[#This Row],[FIM]] - tb_C103[[#This Row],[INICIO]]</f>
        <v>0.16666666666424135</v>
      </c>
    </row>
    <row r="4658" spans="1:15" x14ac:dyDescent="0.25">
      <c r="A4658" t="s">
        <v>1764</v>
      </c>
      <c r="B4658">
        <v>2617</v>
      </c>
      <c r="C4658">
        <v>3</v>
      </c>
      <c r="D4658" t="s">
        <v>8673</v>
      </c>
      <c r="E4658" s="9">
        <v>45488.25</v>
      </c>
      <c r="F4658" s="9">
        <v>45488.416666666664</v>
      </c>
      <c r="G4658">
        <v>117</v>
      </c>
      <c r="H4658" t="s">
        <v>354</v>
      </c>
      <c r="I4658" t="s">
        <v>184</v>
      </c>
      <c r="J4658" t="s">
        <v>8674</v>
      </c>
      <c r="K4658" s="9">
        <v>45493.416226851848</v>
      </c>
      <c r="L4658" s="13">
        <f>IFERROR(_xlfn.XLOOKUP(tb_C103[[#This Row],[OS]],[1]!tb_C101[OS],[1]!tb_C101[DATA_ABERTURA]),0)</f>
        <v>45488.129340277781</v>
      </c>
      <c r="M4658" s="7" t="str">
        <f>IFERROR(_xlfn.XLOOKUP(tb_C103[[#This Row],[OS]],[1]!tb_C101[OS],[1]!tb_C101[SITUACAO_OS]),0)</f>
        <v>F</v>
      </c>
      <c r="N4658" t="str">
        <f>_xlfn.XLOOKUP(tb_C103[[#This Row],[OS]],[1]!tb_C101[OS],[1]!tb_C101[OFICINA])</f>
        <v>Eletrico</v>
      </c>
      <c r="O4658" s="14">
        <f>tb_C103[[#This Row],[FIM]] - tb_C103[[#This Row],[INICIO]]</f>
        <v>0.16666666666424135</v>
      </c>
    </row>
    <row r="4659" spans="1:15" x14ac:dyDescent="0.25">
      <c r="A4659" t="s">
        <v>2551</v>
      </c>
      <c r="B4659">
        <v>2617</v>
      </c>
      <c r="C4659">
        <v>3</v>
      </c>
      <c r="D4659" t="s">
        <v>8673</v>
      </c>
      <c r="E4659" s="9">
        <v>45488.25</v>
      </c>
      <c r="F4659" s="9">
        <v>45488.416666666664</v>
      </c>
      <c r="G4659">
        <v>117</v>
      </c>
      <c r="H4659" t="s">
        <v>354</v>
      </c>
      <c r="I4659" t="s">
        <v>184</v>
      </c>
      <c r="J4659" t="s">
        <v>8674</v>
      </c>
      <c r="K4659" s="9">
        <v>45493.416226851848</v>
      </c>
      <c r="L4659" s="13">
        <f>IFERROR(_xlfn.XLOOKUP(tb_C103[[#This Row],[OS]],[1]!tb_C101[OS],[1]!tb_C101[DATA_ABERTURA]),0)</f>
        <v>45488.129340277781</v>
      </c>
      <c r="M4659" s="7" t="str">
        <f>IFERROR(_xlfn.XLOOKUP(tb_C103[[#This Row],[OS]],[1]!tb_C101[OS],[1]!tb_C101[SITUACAO_OS]),0)</f>
        <v>F</v>
      </c>
      <c r="N4659" t="str">
        <f>_xlfn.XLOOKUP(tb_C103[[#This Row],[OS]],[1]!tb_C101[OS],[1]!tb_C101[OFICINA])</f>
        <v>Eletrico</v>
      </c>
      <c r="O4659" s="14">
        <f>tb_C103[[#This Row],[FIM]] - tb_C103[[#This Row],[INICIO]]</f>
        <v>0.16666666666424135</v>
      </c>
    </row>
    <row r="4660" spans="1:15" x14ac:dyDescent="0.25">
      <c r="A4660" t="s">
        <v>5388</v>
      </c>
      <c r="B4660">
        <v>2617</v>
      </c>
      <c r="C4660">
        <v>3</v>
      </c>
      <c r="D4660" t="s">
        <v>8673</v>
      </c>
      <c r="E4660" s="9">
        <v>45488.25</v>
      </c>
      <c r="F4660" s="9">
        <v>45488.416666666664</v>
      </c>
      <c r="G4660">
        <v>117</v>
      </c>
      <c r="H4660" t="s">
        <v>354</v>
      </c>
      <c r="I4660" t="s">
        <v>184</v>
      </c>
      <c r="J4660" t="s">
        <v>8674</v>
      </c>
      <c r="K4660" s="9">
        <v>45493.416226851848</v>
      </c>
      <c r="L4660" s="13">
        <f>IFERROR(_xlfn.XLOOKUP(tb_C103[[#This Row],[OS]],[1]!tb_C101[OS],[1]!tb_C101[DATA_ABERTURA]),0)</f>
        <v>45488.129340277781</v>
      </c>
      <c r="M4660" s="7" t="str">
        <f>IFERROR(_xlfn.XLOOKUP(tb_C103[[#This Row],[OS]],[1]!tb_C101[OS],[1]!tb_C101[SITUACAO_OS]),0)</f>
        <v>F</v>
      </c>
      <c r="N4660" t="str">
        <f>_xlfn.XLOOKUP(tb_C103[[#This Row],[OS]],[1]!tb_C101[OS],[1]!tb_C101[OFICINA])</f>
        <v>Eletrico</v>
      </c>
      <c r="O4660" s="14">
        <f>tb_C103[[#This Row],[FIM]] - tb_C103[[#This Row],[INICIO]]</f>
        <v>0.16666666666424135</v>
      </c>
    </row>
    <row r="4661" spans="1:15" x14ac:dyDescent="0.25">
      <c r="A4661" t="s">
        <v>6459</v>
      </c>
      <c r="B4661">
        <v>2617</v>
      </c>
      <c r="C4661">
        <v>3</v>
      </c>
      <c r="D4661" t="s">
        <v>8673</v>
      </c>
      <c r="E4661" s="9">
        <v>45488.25</v>
      </c>
      <c r="F4661" s="9">
        <v>45488.416666666664</v>
      </c>
      <c r="G4661">
        <v>117</v>
      </c>
      <c r="H4661" t="s">
        <v>354</v>
      </c>
      <c r="I4661" t="s">
        <v>184</v>
      </c>
      <c r="J4661" t="s">
        <v>8674</v>
      </c>
      <c r="K4661" s="9">
        <v>45493.416226851848</v>
      </c>
      <c r="L4661" s="13">
        <f>IFERROR(_xlfn.XLOOKUP(tb_C103[[#This Row],[OS]],[1]!tb_C101[OS],[1]!tb_C101[DATA_ABERTURA]),0)</f>
        <v>45488.129340277781</v>
      </c>
      <c r="M4661" s="7" t="str">
        <f>IFERROR(_xlfn.XLOOKUP(tb_C103[[#This Row],[OS]],[1]!tb_C101[OS],[1]!tb_C101[SITUACAO_OS]),0)</f>
        <v>F</v>
      </c>
      <c r="N4661" t="str">
        <f>_xlfn.XLOOKUP(tb_C103[[#This Row],[OS]],[1]!tb_C101[OS],[1]!tb_C101[OFICINA])</f>
        <v>Eletrico</v>
      </c>
      <c r="O4661" s="14">
        <f>tb_C103[[#This Row],[FIM]] - tb_C103[[#This Row],[INICIO]]</f>
        <v>0.16666666666424135</v>
      </c>
    </row>
    <row r="4662" spans="1:15" x14ac:dyDescent="0.25">
      <c r="A4662" t="s">
        <v>8686</v>
      </c>
      <c r="B4662">
        <v>2617</v>
      </c>
      <c r="C4662">
        <v>3</v>
      </c>
      <c r="D4662" t="s">
        <v>8673</v>
      </c>
      <c r="E4662" s="9">
        <v>45488.125</v>
      </c>
      <c r="F4662" s="9">
        <v>45489.791666666664</v>
      </c>
      <c r="G4662">
        <v>117</v>
      </c>
      <c r="H4662" t="s">
        <v>354</v>
      </c>
      <c r="I4662" t="s">
        <v>184</v>
      </c>
      <c r="J4662" t="s">
        <v>8674</v>
      </c>
      <c r="K4662" s="9">
        <v>45493.416226851848</v>
      </c>
      <c r="L4662" s="13">
        <f>IFERROR(_xlfn.XLOOKUP(tb_C103[[#This Row],[OS]],[1]!tb_C101[OS],[1]!tb_C101[DATA_ABERTURA]),0)</f>
        <v>45488.129340277781</v>
      </c>
      <c r="M4662" s="7" t="str">
        <f>IFERROR(_xlfn.XLOOKUP(tb_C103[[#This Row],[OS]],[1]!tb_C101[OS],[1]!tb_C101[SITUACAO_OS]),0)</f>
        <v>F</v>
      </c>
      <c r="N4662" t="str">
        <f>_xlfn.XLOOKUP(tb_C103[[#This Row],[OS]],[1]!tb_C101[OS],[1]!tb_C101[OFICINA])</f>
        <v>Eletrico</v>
      </c>
      <c r="O4662" s="14">
        <f>tb_C103[[#This Row],[FIM]] - tb_C103[[#This Row],[INICIO]]</f>
        <v>1.6666666666642413</v>
      </c>
    </row>
    <row r="4663" spans="1:15" x14ac:dyDescent="0.25">
      <c r="A4663" t="s">
        <v>1764</v>
      </c>
      <c r="B4663">
        <v>2617</v>
      </c>
      <c r="C4663">
        <v>3</v>
      </c>
      <c r="D4663" t="s">
        <v>8673</v>
      </c>
      <c r="E4663" s="9">
        <v>45488.125</v>
      </c>
      <c r="F4663" s="9">
        <v>45489.791666666664</v>
      </c>
      <c r="G4663">
        <v>117</v>
      </c>
      <c r="H4663" t="s">
        <v>354</v>
      </c>
      <c r="I4663" t="s">
        <v>184</v>
      </c>
      <c r="J4663" t="s">
        <v>8674</v>
      </c>
      <c r="K4663" s="9">
        <v>45493.416226851848</v>
      </c>
      <c r="L4663" s="13">
        <f>IFERROR(_xlfn.XLOOKUP(tb_C103[[#This Row],[OS]],[1]!tb_C101[OS],[1]!tb_C101[DATA_ABERTURA]),0)</f>
        <v>45488.129340277781</v>
      </c>
      <c r="M4663" s="7" t="str">
        <f>IFERROR(_xlfn.XLOOKUP(tb_C103[[#This Row],[OS]],[1]!tb_C101[OS],[1]!tb_C101[SITUACAO_OS]),0)</f>
        <v>F</v>
      </c>
      <c r="N4663" t="str">
        <f>_xlfn.XLOOKUP(tb_C103[[#This Row],[OS]],[1]!tb_C101[OS],[1]!tb_C101[OFICINA])</f>
        <v>Eletrico</v>
      </c>
      <c r="O4663" s="14">
        <f>tb_C103[[#This Row],[FIM]] - tb_C103[[#This Row],[INICIO]]</f>
        <v>1.6666666666642413</v>
      </c>
    </row>
    <row r="4664" spans="1:15" x14ac:dyDescent="0.25">
      <c r="A4664" t="s">
        <v>2551</v>
      </c>
      <c r="B4664">
        <v>2617</v>
      </c>
      <c r="C4664">
        <v>3</v>
      </c>
      <c r="D4664" t="s">
        <v>8673</v>
      </c>
      <c r="E4664" s="9">
        <v>45488.125</v>
      </c>
      <c r="F4664" s="9">
        <v>45489.791666666664</v>
      </c>
      <c r="G4664">
        <v>117</v>
      </c>
      <c r="H4664" t="s">
        <v>354</v>
      </c>
      <c r="I4664" t="s">
        <v>184</v>
      </c>
      <c r="J4664" t="s">
        <v>8674</v>
      </c>
      <c r="K4664" s="9">
        <v>45493.416226851848</v>
      </c>
      <c r="L4664" s="13">
        <f>IFERROR(_xlfn.XLOOKUP(tb_C103[[#This Row],[OS]],[1]!tb_C101[OS],[1]!tb_C101[DATA_ABERTURA]),0)</f>
        <v>45488.129340277781</v>
      </c>
      <c r="M4664" s="7" t="str">
        <f>IFERROR(_xlfn.XLOOKUP(tb_C103[[#This Row],[OS]],[1]!tb_C101[OS],[1]!tb_C101[SITUACAO_OS]),0)</f>
        <v>F</v>
      </c>
      <c r="N4664" t="str">
        <f>_xlfn.XLOOKUP(tb_C103[[#This Row],[OS]],[1]!tb_C101[OS],[1]!tb_C101[OFICINA])</f>
        <v>Eletrico</v>
      </c>
      <c r="O4664" s="14">
        <f>tb_C103[[#This Row],[FIM]] - tb_C103[[#This Row],[INICIO]]</f>
        <v>1.6666666666642413</v>
      </c>
    </row>
    <row r="4665" spans="1:15" x14ac:dyDescent="0.25">
      <c r="A4665" t="s">
        <v>5388</v>
      </c>
      <c r="B4665">
        <v>2617</v>
      </c>
      <c r="C4665">
        <v>3</v>
      </c>
      <c r="D4665" t="s">
        <v>8673</v>
      </c>
      <c r="E4665" s="9">
        <v>45488.125</v>
      </c>
      <c r="F4665" s="9">
        <v>45489.791666666664</v>
      </c>
      <c r="G4665">
        <v>117</v>
      </c>
      <c r="H4665" t="s">
        <v>354</v>
      </c>
      <c r="I4665" t="s">
        <v>184</v>
      </c>
      <c r="J4665" t="s">
        <v>8674</v>
      </c>
      <c r="K4665" s="9">
        <v>45493.416226851848</v>
      </c>
      <c r="L4665" s="13">
        <f>IFERROR(_xlfn.XLOOKUP(tb_C103[[#This Row],[OS]],[1]!tb_C101[OS],[1]!tb_C101[DATA_ABERTURA]),0)</f>
        <v>45488.129340277781</v>
      </c>
      <c r="M4665" s="7" t="str">
        <f>IFERROR(_xlfn.XLOOKUP(tb_C103[[#This Row],[OS]],[1]!tb_C101[OS],[1]!tb_C101[SITUACAO_OS]),0)</f>
        <v>F</v>
      </c>
      <c r="N4665" t="str">
        <f>_xlfn.XLOOKUP(tb_C103[[#This Row],[OS]],[1]!tb_C101[OS],[1]!tb_C101[OFICINA])</f>
        <v>Eletrico</v>
      </c>
      <c r="O4665" s="14">
        <f>tb_C103[[#This Row],[FIM]] - tb_C103[[#This Row],[INICIO]]</f>
        <v>1.6666666666642413</v>
      </c>
    </row>
    <row r="4666" spans="1:15" x14ac:dyDescent="0.25">
      <c r="A4666" t="s">
        <v>6459</v>
      </c>
      <c r="B4666">
        <v>2617</v>
      </c>
      <c r="C4666">
        <v>3</v>
      </c>
      <c r="D4666" t="s">
        <v>8673</v>
      </c>
      <c r="E4666" s="9">
        <v>45488.125</v>
      </c>
      <c r="F4666" s="9">
        <v>45489.791666666664</v>
      </c>
      <c r="G4666">
        <v>117</v>
      </c>
      <c r="H4666" t="s">
        <v>354</v>
      </c>
      <c r="I4666" t="s">
        <v>184</v>
      </c>
      <c r="J4666" t="s">
        <v>8674</v>
      </c>
      <c r="K4666" s="9">
        <v>45493.416226851848</v>
      </c>
      <c r="L4666" s="13">
        <f>IFERROR(_xlfn.XLOOKUP(tb_C103[[#This Row],[OS]],[1]!tb_C101[OS],[1]!tb_C101[DATA_ABERTURA]),0)</f>
        <v>45488.129340277781</v>
      </c>
      <c r="M4666" s="7" t="str">
        <f>IFERROR(_xlfn.XLOOKUP(tb_C103[[#This Row],[OS]],[1]!tb_C101[OS],[1]!tb_C101[SITUACAO_OS]),0)</f>
        <v>F</v>
      </c>
      <c r="N4666" t="str">
        <f>_xlfn.XLOOKUP(tb_C103[[#This Row],[OS]],[1]!tb_C101[OS],[1]!tb_C101[OFICINA])</f>
        <v>Eletrico</v>
      </c>
      <c r="O4666" s="14">
        <f>tb_C103[[#This Row],[FIM]] - tb_C103[[#This Row],[INICIO]]</f>
        <v>1.6666666666642413</v>
      </c>
    </row>
    <row r="4667" spans="1:15" x14ac:dyDescent="0.25">
      <c r="B4667">
        <v>2618</v>
      </c>
      <c r="C4667">
        <v>3</v>
      </c>
      <c r="D4667" t="s">
        <v>8673</v>
      </c>
      <c r="E4667" s="9"/>
      <c r="F4667" s="9"/>
      <c r="G4667">
        <v>207</v>
      </c>
      <c r="H4667" t="s">
        <v>760</v>
      </c>
      <c r="I4667" t="s">
        <v>175</v>
      </c>
      <c r="J4667" t="s">
        <v>8674</v>
      </c>
      <c r="K4667" s="9">
        <v>45670.609340277777</v>
      </c>
      <c r="L4667" s="13">
        <f>IFERROR(_xlfn.XLOOKUP(tb_C103[[#This Row],[OS]],[1]!tb_C101[OS],[1]!tb_C101[DATA_ABERTURA]),0)</f>
        <v>45488.480729166666</v>
      </c>
      <c r="M4667" s="7" t="str">
        <f>IFERROR(_xlfn.XLOOKUP(tb_C103[[#This Row],[OS]],[1]!tb_C101[OS],[1]!tb_C101[SITUACAO_OS]),0)</f>
        <v>F</v>
      </c>
      <c r="N4667" t="str">
        <f>_xlfn.XLOOKUP(tb_C103[[#This Row],[OS]],[1]!tb_C101[OS],[1]!tb_C101[OFICINA])</f>
        <v>Eletrico</v>
      </c>
      <c r="O4667" s="14">
        <f>tb_C103[[#This Row],[FIM]] - tb_C103[[#This Row],[INICIO]]</f>
        <v>0</v>
      </c>
    </row>
    <row r="4668" spans="1:15" x14ac:dyDescent="0.25">
      <c r="A4668" t="s">
        <v>2551</v>
      </c>
      <c r="B4668">
        <v>2619</v>
      </c>
      <c r="C4668">
        <v>3</v>
      </c>
      <c r="D4668" t="s">
        <v>8673</v>
      </c>
      <c r="E4668" s="9">
        <v>45488.583333333336</v>
      </c>
      <c r="F4668" s="9">
        <v>45488.604166666664</v>
      </c>
      <c r="G4668">
        <v>108</v>
      </c>
      <c r="H4668" t="s">
        <v>317</v>
      </c>
      <c r="I4668" t="s">
        <v>184</v>
      </c>
      <c r="J4668" t="s">
        <v>8671</v>
      </c>
      <c r="K4668" s="9">
        <v>45489.354375000003</v>
      </c>
      <c r="L4668" s="13">
        <f>IFERROR(_xlfn.XLOOKUP(tb_C103[[#This Row],[OS]],[1]!tb_C101[OS],[1]!tb_C101[DATA_ABERTURA]),0)</f>
        <v>45488.623113425929</v>
      </c>
      <c r="M4668" s="7" t="str">
        <f>IFERROR(_xlfn.XLOOKUP(tb_C103[[#This Row],[OS]],[1]!tb_C101[OS],[1]!tb_C101[SITUACAO_OS]),0)</f>
        <v>F</v>
      </c>
      <c r="N4668" t="str">
        <f>_xlfn.XLOOKUP(tb_C103[[#This Row],[OS]],[1]!tb_C101[OS],[1]!tb_C101[OFICINA])</f>
        <v>Mecanico</v>
      </c>
      <c r="O4668" s="14">
        <f>tb_C103[[#This Row],[FIM]] - tb_C103[[#This Row],[INICIO]]</f>
        <v>2.0833333328482695E-2</v>
      </c>
    </row>
    <row r="4669" spans="1:15" x14ac:dyDescent="0.25">
      <c r="A4669" t="s">
        <v>731</v>
      </c>
      <c r="B4669">
        <v>2620</v>
      </c>
      <c r="C4669">
        <v>4</v>
      </c>
      <c r="D4669" t="s">
        <v>8684</v>
      </c>
      <c r="E4669" s="9">
        <v>45485.375</v>
      </c>
      <c r="F4669" s="9">
        <v>45485.75</v>
      </c>
      <c r="G4669">
        <v>118</v>
      </c>
      <c r="H4669" t="s">
        <v>1349</v>
      </c>
      <c r="I4669" t="s">
        <v>184</v>
      </c>
      <c r="J4669" t="s">
        <v>8678</v>
      </c>
      <c r="K4669" s="9">
        <v>45488.71675925926</v>
      </c>
      <c r="L4669" s="13">
        <f>IFERROR(_xlfn.XLOOKUP(tb_C103[[#This Row],[OS]],[1]!tb_C101[OS],[1]!tb_C101[DATA_ABERTURA]),0)</f>
        <v>45488.70857638889</v>
      </c>
      <c r="M4669" s="7" t="str">
        <f>IFERROR(_xlfn.XLOOKUP(tb_C103[[#This Row],[OS]],[1]!tb_C101[OS],[1]!tb_C101[SITUACAO_OS]),0)</f>
        <v>F</v>
      </c>
      <c r="N4669" t="str">
        <f>_xlfn.XLOOKUP(tb_C103[[#This Row],[OS]],[1]!tb_C101[OS],[1]!tb_C101[OFICINA])</f>
        <v>Terceiro</v>
      </c>
      <c r="O4669" s="14">
        <f>tb_C103[[#This Row],[FIM]] - tb_C103[[#This Row],[INICIO]]</f>
        <v>0.375</v>
      </c>
    </row>
    <row r="4670" spans="1:15" x14ac:dyDescent="0.25">
      <c r="B4670">
        <v>2621</v>
      </c>
      <c r="C4670">
        <v>3</v>
      </c>
      <c r="D4670" t="s">
        <v>8673</v>
      </c>
      <c r="E4670" s="9"/>
      <c r="F4670" s="9"/>
      <c r="G4670">
        <v>1002</v>
      </c>
      <c r="H4670" t="s">
        <v>2236</v>
      </c>
      <c r="I4670" t="s">
        <v>79</v>
      </c>
      <c r="J4670" t="s">
        <v>8674</v>
      </c>
      <c r="K4670" s="9"/>
      <c r="L4670" s="13">
        <f>IFERROR(_xlfn.XLOOKUP(tb_C103[[#This Row],[OS]],[1]!tb_C101[OS],[1]!tb_C101[DATA_ABERTURA]),0)</f>
        <v>45488.72488425926</v>
      </c>
      <c r="M4670" s="7" t="str">
        <f>IFERROR(_xlfn.XLOOKUP(tb_C103[[#This Row],[OS]],[1]!tb_C101[OS],[1]!tb_C101[SITUACAO_OS]),0)</f>
        <v>A</v>
      </c>
      <c r="N4670" t="str">
        <f>_xlfn.XLOOKUP(tb_C103[[#This Row],[OS]],[1]!tb_C101[OS],[1]!tb_C101[OFICINA])</f>
        <v>Eletrico</v>
      </c>
      <c r="O4670" s="14">
        <f>tb_C103[[#This Row],[FIM]] - tb_C103[[#This Row],[INICIO]]</f>
        <v>0</v>
      </c>
    </row>
    <row r="4671" spans="1:15" x14ac:dyDescent="0.25">
      <c r="A4671" t="s">
        <v>4080</v>
      </c>
      <c r="B4671">
        <v>2622</v>
      </c>
      <c r="C4671">
        <v>3</v>
      </c>
      <c r="D4671" t="s">
        <v>8673</v>
      </c>
      <c r="E4671" s="9">
        <v>45489.375</v>
      </c>
      <c r="F4671" s="9">
        <v>45489.479166666664</v>
      </c>
      <c r="G4671">
        <v>506</v>
      </c>
      <c r="H4671" t="s">
        <v>819</v>
      </c>
      <c r="I4671" t="s">
        <v>24</v>
      </c>
      <c r="J4671" t="s">
        <v>8674</v>
      </c>
      <c r="K4671" s="9">
        <v>45492.497974537036</v>
      </c>
      <c r="L4671" s="13">
        <f>IFERROR(_xlfn.XLOOKUP(tb_C103[[#This Row],[OS]],[1]!tb_C101[OS],[1]!tb_C101[DATA_ABERTURA]),0)</f>
        <v>45489.37159722222</v>
      </c>
      <c r="M4671" s="7" t="str">
        <f>IFERROR(_xlfn.XLOOKUP(tb_C103[[#This Row],[OS]],[1]!tb_C101[OS],[1]!tb_C101[SITUACAO_OS]),0)</f>
        <v>F</v>
      </c>
      <c r="N4671" t="str">
        <f>_xlfn.XLOOKUP(tb_C103[[#This Row],[OS]],[1]!tb_C101[OS],[1]!tb_C101[OFICINA])</f>
        <v>Eletrico</v>
      </c>
      <c r="O4671" s="14">
        <f>tb_C103[[#This Row],[FIM]] - tb_C103[[#This Row],[INICIO]]</f>
        <v>0.10416666666424135</v>
      </c>
    </row>
    <row r="4672" spans="1:15" x14ac:dyDescent="0.25">
      <c r="A4672" t="s">
        <v>5446</v>
      </c>
      <c r="B4672">
        <v>2622</v>
      </c>
      <c r="C4672">
        <v>3</v>
      </c>
      <c r="D4672" t="s">
        <v>8673</v>
      </c>
      <c r="E4672" s="9">
        <v>45489.375</v>
      </c>
      <c r="F4672" s="9">
        <v>45489.479166666664</v>
      </c>
      <c r="G4672">
        <v>506</v>
      </c>
      <c r="H4672" t="s">
        <v>819</v>
      </c>
      <c r="I4672" t="s">
        <v>24</v>
      </c>
      <c r="J4672" t="s">
        <v>8674</v>
      </c>
      <c r="K4672" s="9">
        <v>45492.497974537036</v>
      </c>
      <c r="L4672" s="13">
        <f>IFERROR(_xlfn.XLOOKUP(tb_C103[[#This Row],[OS]],[1]!tb_C101[OS],[1]!tb_C101[DATA_ABERTURA]),0)</f>
        <v>45489.37159722222</v>
      </c>
      <c r="M4672" s="7" t="str">
        <f>IFERROR(_xlfn.XLOOKUP(tb_C103[[#This Row],[OS]],[1]!tb_C101[OS],[1]!tb_C101[SITUACAO_OS]),0)</f>
        <v>F</v>
      </c>
      <c r="N4672" t="str">
        <f>_xlfn.XLOOKUP(tb_C103[[#This Row],[OS]],[1]!tb_C101[OS],[1]!tb_C101[OFICINA])</f>
        <v>Eletrico</v>
      </c>
      <c r="O4672" s="14">
        <f>tb_C103[[#This Row],[FIM]] - tb_C103[[#This Row],[INICIO]]</f>
        <v>0.10416666666424135</v>
      </c>
    </row>
    <row r="4673" spans="1:15" x14ac:dyDescent="0.25">
      <c r="A4673" t="s">
        <v>4080</v>
      </c>
      <c r="B4673">
        <v>2622</v>
      </c>
      <c r="C4673">
        <v>3</v>
      </c>
      <c r="D4673" t="s">
        <v>8673</v>
      </c>
      <c r="E4673" s="9">
        <v>45489.375</v>
      </c>
      <c r="F4673" s="9">
        <v>45489.458333333336</v>
      </c>
      <c r="G4673">
        <v>506</v>
      </c>
      <c r="H4673" t="s">
        <v>819</v>
      </c>
      <c r="I4673" t="s">
        <v>24</v>
      </c>
      <c r="J4673" t="s">
        <v>8674</v>
      </c>
      <c r="K4673" s="9">
        <v>45492.497974537036</v>
      </c>
      <c r="L4673" s="13">
        <f>IFERROR(_xlfn.XLOOKUP(tb_C103[[#This Row],[OS]],[1]!tb_C101[OS],[1]!tb_C101[DATA_ABERTURA]),0)</f>
        <v>45489.37159722222</v>
      </c>
      <c r="M4673" s="7" t="str">
        <f>IFERROR(_xlfn.XLOOKUP(tb_C103[[#This Row],[OS]],[1]!tb_C101[OS],[1]!tb_C101[SITUACAO_OS]),0)</f>
        <v>F</v>
      </c>
      <c r="N4673" t="str">
        <f>_xlfn.XLOOKUP(tb_C103[[#This Row],[OS]],[1]!tb_C101[OS],[1]!tb_C101[OFICINA])</f>
        <v>Eletrico</v>
      </c>
      <c r="O4673" s="14">
        <f>tb_C103[[#This Row],[FIM]] - tb_C103[[#This Row],[INICIO]]</f>
        <v>8.3333333335758653E-2</v>
      </c>
    </row>
    <row r="4674" spans="1:15" x14ac:dyDescent="0.25">
      <c r="A4674" t="s">
        <v>5446</v>
      </c>
      <c r="B4674">
        <v>2622</v>
      </c>
      <c r="C4674">
        <v>3</v>
      </c>
      <c r="D4674" t="s">
        <v>8673</v>
      </c>
      <c r="E4674" s="9">
        <v>45489.375</v>
      </c>
      <c r="F4674" s="9">
        <v>45489.458333333336</v>
      </c>
      <c r="G4674">
        <v>506</v>
      </c>
      <c r="H4674" t="s">
        <v>819</v>
      </c>
      <c r="I4674" t="s">
        <v>24</v>
      </c>
      <c r="J4674" t="s">
        <v>8674</v>
      </c>
      <c r="K4674" s="9">
        <v>45492.497974537036</v>
      </c>
      <c r="L4674" s="13">
        <f>IFERROR(_xlfn.XLOOKUP(tb_C103[[#This Row],[OS]],[1]!tb_C101[OS],[1]!tb_C101[DATA_ABERTURA]),0)</f>
        <v>45489.37159722222</v>
      </c>
      <c r="M4674" s="7" t="str">
        <f>IFERROR(_xlfn.XLOOKUP(tb_C103[[#This Row],[OS]],[1]!tb_C101[OS],[1]!tb_C101[SITUACAO_OS]),0)</f>
        <v>F</v>
      </c>
      <c r="N4674" t="str">
        <f>_xlfn.XLOOKUP(tb_C103[[#This Row],[OS]],[1]!tb_C101[OS],[1]!tb_C101[OFICINA])</f>
        <v>Eletrico</v>
      </c>
      <c r="O4674" s="14">
        <f>tb_C103[[#This Row],[FIM]] - tb_C103[[#This Row],[INICIO]]</f>
        <v>8.3333333335758653E-2</v>
      </c>
    </row>
    <row r="4675" spans="1:15" x14ac:dyDescent="0.25">
      <c r="A4675" t="s">
        <v>4080</v>
      </c>
      <c r="B4675">
        <v>2623</v>
      </c>
      <c r="C4675">
        <v>3</v>
      </c>
      <c r="D4675" t="s">
        <v>8673</v>
      </c>
      <c r="E4675" s="9">
        <v>45489.375</v>
      </c>
      <c r="F4675" s="9">
        <v>45489.395833333336</v>
      </c>
      <c r="G4675">
        <v>108</v>
      </c>
      <c r="H4675" t="s">
        <v>317</v>
      </c>
      <c r="I4675" t="s">
        <v>184</v>
      </c>
      <c r="J4675" t="s">
        <v>8674</v>
      </c>
      <c r="K4675" s="9">
        <v>45491.450925925928</v>
      </c>
      <c r="L4675" s="13">
        <f>IFERROR(_xlfn.XLOOKUP(tb_C103[[#This Row],[OS]],[1]!tb_C101[OS],[1]!tb_C101[DATA_ABERTURA]),0)</f>
        <v>45489.371608796297</v>
      </c>
      <c r="M4675" s="7" t="str">
        <f>IFERROR(_xlfn.XLOOKUP(tb_C103[[#This Row],[OS]],[1]!tb_C101[OS],[1]!tb_C101[SITUACAO_OS]),0)</f>
        <v>F</v>
      </c>
      <c r="N4675" t="str">
        <f>_xlfn.XLOOKUP(tb_C103[[#This Row],[OS]],[1]!tb_C101[OS],[1]!tb_C101[OFICINA])</f>
        <v>Eletrico</v>
      </c>
      <c r="O4675" s="14">
        <f>tb_C103[[#This Row],[FIM]] - tb_C103[[#This Row],[INICIO]]</f>
        <v>2.0833333335758653E-2</v>
      </c>
    </row>
    <row r="4676" spans="1:15" x14ac:dyDescent="0.25">
      <c r="A4676" t="s">
        <v>4080</v>
      </c>
      <c r="B4676">
        <v>2624</v>
      </c>
      <c r="C4676">
        <v>3</v>
      </c>
      <c r="D4676" t="s">
        <v>8673</v>
      </c>
      <c r="E4676" s="9">
        <v>45488.541666666664</v>
      </c>
      <c r="F4676" s="9">
        <v>45488.604166666664</v>
      </c>
      <c r="G4676">
        <v>207</v>
      </c>
      <c r="H4676" t="s">
        <v>760</v>
      </c>
      <c r="I4676" t="s">
        <v>175</v>
      </c>
      <c r="J4676" t="s">
        <v>8674</v>
      </c>
      <c r="K4676" s="9">
        <v>45490.443530092591</v>
      </c>
      <c r="L4676" s="13">
        <f>IFERROR(_xlfn.XLOOKUP(tb_C103[[#This Row],[OS]],[1]!tb_C101[OS],[1]!tb_C101[DATA_ABERTURA]),0)</f>
        <v>45489.372118055559</v>
      </c>
      <c r="M4676" s="7" t="str">
        <f>IFERROR(_xlfn.XLOOKUP(tb_C103[[#This Row],[OS]],[1]!tb_C101[OS],[1]!tb_C101[SITUACAO_OS]),0)</f>
        <v>F</v>
      </c>
      <c r="N4676" t="str">
        <f>_xlfn.XLOOKUP(tb_C103[[#This Row],[OS]],[1]!tb_C101[OS],[1]!tb_C101[OFICINA])</f>
        <v>Eletrico</v>
      </c>
      <c r="O4676" s="14">
        <f>tb_C103[[#This Row],[FIM]] - tb_C103[[#This Row],[INICIO]]</f>
        <v>6.25E-2</v>
      </c>
    </row>
    <row r="4677" spans="1:15" x14ac:dyDescent="0.25">
      <c r="A4677" t="s">
        <v>5446</v>
      </c>
      <c r="B4677">
        <v>2624</v>
      </c>
      <c r="C4677">
        <v>3</v>
      </c>
      <c r="D4677" t="s">
        <v>8673</v>
      </c>
      <c r="E4677" s="9">
        <v>45488.541666666664</v>
      </c>
      <c r="F4677" s="9">
        <v>45488.604166666664</v>
      </c>
      <c r="G4677">
        <v>207</v>
      </c>
      <c r="H4677" t="s">
        <v>760</v>
      </c>
      <c r="I4677" t="s">
        <v>175</v>
      </c>
      <c r="J4677" t="s">
        <v>8674</v>
      </c>
      <c r="K4677" s="9">
        <v>45490.443530092591</v>
      </c>
      <c r="L4677" s="13">
        <f>IFERROR(_xlfn.XLOOKUP(tb_C103[[#This Row],[OS]],[1]!tb_C101[OS],[1]!tb_C101[DATA_ABERTURA]),0)</f>
        <v>45489.372118055559</v>
      </c>
      <c r="M4677" s="7" t="str">
        <f>IFERROR(_xlfn.XLOOKUP(tb_C103[[#This Row],[OS]],[1]!tb_C101[OS],[1]!tb_C101[SITUACAO_OS]),0)</f>
        <v>F</v>
      </c>
      <c r="N4677" t="str">
        <f>_xlfn.XLOOKUP(tb_C103[[#This Row],[OS]],[1]!tb_C101[OS],[1]!tb_C101[OFICINA])</f>
        <v>Eletrico</v>
      </c>
      <c r="O4677" s="14">
        <f>tb_C103[[#This Row],[FIM]] - tb_C103[[#This Row],[INICIO]]</f>
        <v>6.25E-2</v>
      </c>
    </row>
    <row r="4678" spans="1:15" x14ac:dyDescent="0.25">
      <c r="A4678" t="s">
        <v>4080</v>
      </c>
      <c r="B4678">
        <v>2624</v>
      </c>
      <c r="C4678">
        <v>3</v>
      </c>
      <c r="D4678" t="s">
        <v>8673</v>
      </c>
      <c r="E4678" s="9">
        <v>45488.541666666664</v>
      </c>
      <c r="F4678" s="9">
        <v>45488.604166666664</v>
      </c>
      <c r="G4678">
        <v>207</v>
      </c>
      <c r="H4678" t="s">
        <v>760</v>
      </c>
      <c r="I4678" t="s">
        <v>175</v>
      </c>
      <c r="J4678" t="s">
        <v>8674</v>
      </c>
      <c r="K4678" s="9">
        <v>45490.443530092591</v>
      </c>
      <c r="L4678" s="13">
        <f>IFERROR(_xlfn.XLOOKUP(tb_C103[[#This Row],[OS]],[1]!tb_C101[OS],[1]!tb_C101[DATA_ABERTURA]),0)</f>
        <v>45489.372118055559</v>
      </c>
      <c r="M4678" s="7" t="str">
        <f>IFERROR(_xlfn.XLOOKUP(tb_C103[[#This Row],[OS]],[1]!tb_C101[OS],[1]!tb_C101[SITUACAO_OS]),0)</f>
        <v>F</v>
      </c>
      <c r="N4678" t="str">
        <f>_xlfn.XLOOKUP(tb_C103[[#This Row],[OS]],[1]!tb_C101[OS],[1]!tb_C101[OFICINA])</f>
        <v>Eletrico</v>
      </c>
      <c r="O4678" s="14">
        <f>tb_C103[[#This Row],[FIM]] - tb_C103[[#This Row],[INICIO]]</f>
        <v>6.25E-2</v>
      </c>
    </row>
    <row r="4679" spans="1:15" x14ac:dyDescent="0.25">
      <c r="A4679" t="s">
        <v>5446</v>
      </c>
      <c r="B4679">
        <v>2624</v>
      </c>
      <c r="C4679">
        <v>3</v>
      </c>
      <c r="D4679" t="s">
        <v>8673</v>
      </c>
      <c r="E4679" s="9">
        <v>45488.541666666664</v>
      </c>
      <c r="F4679" s="9">
        <v>45488.604166666664</v>
      </c>
      <c r="G4679">
        <v>207</v>
      </c>
      <c r="H4679" t="s">
        <v>760</v>
      </c>
      <c r="I4679" t="s">
        <v>175</v>
      </c>
      <c r="J4679" t="s">
        <v>8674</v>
      </c>
      <c r="K4679" s="9">
        <v>45490.443530092591</v>
      </c>
      <c r="L4679" s="13">
        <f>IFERROR(_xlfn.XLOOKUP(tb_C103[[#This Row],[OS]],[1]!tb_C101[OS],[1]!tb_C101[DATA_ABERTURA]),0)</f>
        <v>45489.372118055559</v>
      </c>
      <c r="M4679" s="7" t="str">
        <f>IFERROR(_xlfn.XLOOKUP(tb_C103[[#This Row],[OS]],[1]!tb_C101[OS],[1]!tb_C101[SITUACAO_OS]),0)</f>
        <v>F</v>
      </c>
      <c r="N4679" t="str">
        <f>_xlfn.XLOOKUP(tb_C103[[#This Row],[OS]],[1]!tb_C101[OS],[1]!tb_C101[OFICINA])</f>
        <v>Eletrico</v>
      </c>
      <c r="O4679" s="14">
        <f>tb_C103[[#This Row],[FIM]] - tb_C103[[#This Row],[INICIO]]</f>
        <v>6.25E-2</v>
      </c>
    </row>
    <row r="4680" spans="1:15" x14ac:dyDescent="0.25">
      <c r="A4680" t="s">
        <v>1764</v>
      </c>
      <c r="B4680">
        <v>2625</v>
      </c>
      <c r="C4680">
        <v>3</v>
      </c>
      <c r="D4680" t="s">
        <v>8673</v>
      </c>
      <c r="E4680" s="9">
        <v>45489.114583333336</v>
      </c>
      <c r="F4680" s="9">
        <v>45489.15625</v>
      </c>
      <c r="G4680">
        <v>117</v>
      </c>
      <c r="H4680" t="s">
        <v>354</v>
      </c>
      <c r="I4680" t="s">
        <v>184</v>
      </c>
      <c r="J4680" t="s">
        <v>8674</v>
      </c>
      <c r="K4680" s="9">
        <v>45490.426192129627</v>
      </c>
      <c r="L4680" s="13">
        <f>IFERROR(_xlfn.XLOOKUP(tb_C103[[#This Row],[OS]],[1]!tb_C101[OS],[1]!tb_C101[DATA_ABERTURA]),0)</f>
        <v>45489.372766203705</v>
      </c>
      <c r="M4680" s="7" t="str">
        <f>IFERROR(_xlfn.XLOOKUP(tb_C103[[#This Row],[OS]],[1]!tb_C101[OS],[1]!tb_C101[SITUACAO_OS]),0)</f>
        <v>F</v>
      </c>
      <c r="N4680" t="str">
        <f>_xlfn.XLOOKUP(tb_C103[[#This Row],[OS]],[1]!tb_C101[OS],[1]!tb_C101[OFICINA])</f>
        <v>Eletrico</v>
      </c>
      <c r="O4680" s="14">
        <f>tb_C103[[#This Row],[FIM]] - tb_C103[[#This Row],[INICIO]]</f>
        <v>4.1666666664241347E-2</v>
      </c>
    </row>
    <row r="4681" spans="1:15" x14ac:dyDescent="0.25">
      <c r="A4681" t="s">
        <v>1764</v>
      </c>
      <c r="B4681">
        <v>2626</v>
      </c>
      <c r="C4681">
        <v>3</v>
      </c>
      <c r="D4681" t="s">
        <v>8673</v>
      </c>
      <c r="E4681" s="9">
        <v>45489.114583333336</v>
      </c>
      <c r="F4681" s="9">
        <v>45489.135416666664</v>
      </c>
      <c r="G4681">
        <v>117</v>
      </c>
      <c r="H4681" t="s">
        <v>354</v>
      </c>
      <c r="I4681" t="s">
        <v>184</v>
      </c>
      <c r="J4681" t="s">
        <v>8671</v>
      </c>
      <c r="K4681" s="9">
        <v>45490.426851851851</v>
      </c>
      <c r="L4681" s="13">
        <f>IFERROR(_xlfn.XLOOKUP(tb_C103[[#This Row],[OS]],[1]!tb_C101[OS],[1]!tb_C101[DATA_ABERTURA]),0)</f>
        <v>45489.373622685183</v>
      </c>
      <c r="M4681" s="7" t="str">
        <f>IFERROR(_xlfn.XLOOKUP(tb_C103[[#This Row],[OS]],[1]!tb_C101[OS],[1]!tb_C101[SITUACAO_OS]),0)</f>
        <v>F</v>
      </c>
      <c r="N4681" t="str">
        <f>_xlfn.XLOOKUP(tb_C103[[#This Row],[OS]],[1]!tb_C101[OS],[1]!tb_C101[OFICINA])</f>
        <v>Mecanico</v>
      </c>
      <c r="O4681" s="14">
        <f>tb_C103[[#This Row],[FIM]] - tb_C103[[#This Row],[INICIO]]</f>
        <v>2.0833333328482695E-2</v>
      </c>
    </row>
    <row r="4682" spans="1:15" x14ac:dyDescent="0.25">
      <c r="A4682" t="s">
        <v>1764</v>
      </c>
      <c r="B4682">
        <v>2627</v>
      </c>
      <c r="C4682">
        <v>3</v>
      </c>
      <c r="D4682" t="s">
        <v>8673</v>
      </c>
      <c r="E4682" s="9">
        <v>45489.208333333336</v>
      </c>
      <c r="F4682" s="9">
        <v>45489.229166666664</v>
      </c>
      <c r="G4682">
        <v>117</v>
      </c>
      <c r="H4682" t="s">
        <v>354</v>
      </c>
      <c r="I4682" t="s">
        <v>184</v>
      </c>
      <c r="J4682" t="s">
        <v>8671</v>
      </c>
      <c r="K4682" s="9">
        <v>45490.427118055559</v>
      </c>
      <c r="L4682" s="13">
        <f>IFERROR(_xlfn.XLOOKUP(tb_C103[[#This Row],[OS]],[1]!tb_C101[OS],[1]!tb_C101[DATA_ABERTURA]),0)</f>
        <v>45489.374675925923</v>
      </c>
      <c r="M4682" s="7" t="str">
        <f>IFERROR(_xlfn.XLOOKUP(tb_C103[[#This Row],[OS]],[1]!tb_C101[OS],[1]!tb_C101[SITUACAO_OS]),0)</f>
        <v>F</v>
      </c>
      <c r="N4682" t="str">
        <f>_xlfn.XLOOKUP(tb_C103[[#This Row],[OS]],[1]!tb_C101[OS],[1]!tb_C101[OFICINA])</f>
        <v>Mecanico</v>
      </c>
      <c r="O4682" s="14">
        <f>tb_C103[[#This Row],[FIM]] - tb_C103[[#This Row],[INICIO]]</f>
        <v>2.0833333328482695E-2</v>
      </c>
    </row>
    <row r="4683" spans="1:15" x14ac:dyDescent="0.25">
      <c r="A4683" t="s">
        <v>1764</v>
      </c>
      <c r="B4683">
        <v>2628</v>
      </c>
      <c r="C4683">
        <v>3</v>
      </c>
      <c r="D4683" t="s">
        <v>8673</v>
      </c>
      <c r="E4683" s="9">
        <v>45489.208333333336</v>
      </c>
      <c r="F4683" s="9">
        <v>45489.215277777781</v>
      </c>
      <c r="G4683">
        <v>112</v>
      </c>
      <c r="H4683" t="s">
        <v>237</v>
      </c>
      <c r="I4683" t="s">
        <v>184</v>
      </c>
      <c r="J4683" t="s">
        <v>8671</v>
      </c>
      <c r="K4683" s="9">
        <v>45490.42796296296</v>
      </c>
      <c r="L4683" s="13">
        <f>IFERROR(_xlfn.XLOOKUP(tb_C103[[#This Row],[OS]],[1]!tb_C101[OS],[1]!tb_C101[DATA_ABERTURA]),0)</f>
        <v>45489.375416666669</v>
      </c>
      <c r="M4683" s="7" t="str">
        <f>IFERROR(_xlfn.XLOOKUP(tb_C103[[#This Row],[OS]],[1]!tb_C101[OS],[1]!tb_C101[SITUACAO_OS]),0)</f>
        <v>F</v>
      </c>
      <c r="N4683" t="str">
        <f>_xlfn.XLOOKUP(tb_C103[[#This Row],[OS]],[1]!tb_C101[OS],[1]!tb_C101[OFICINA])</f>
        <v>Mecanico</v>
      </c>
      <c r="O4683" s="14">
        <f>tb_C103[[#This Row],[FIM]] - tb_C103[[#This Row],[INICIO]]</f>
        <v>6.9444444452528842E-3</v>
      </c>
    </row>
    <row r="4684" spans="1:15" x14ac:dyDescent="0.25">
      <c r="A4684" t="s">
        <v>1764</v>
      </c>
      <c r="B4684">
        <v>2629</v>
      </c>
      <c r="C4684">
        <v>3</v>
      </c>
      <c r="D4684" t="s">
        <v>8673</v>
      </c>
      <c r="E4684" s="9">
        <v>45489.229166666664</v>
      </c>
      <c r="F4684" s="9">
        <v>45489.25</v>
      </c>
      <c r="G4684">
        <v>115</v>
      </c>
      <c r="H4684" t="s">
        <v>197</v>
      </c>
      <c r="I4684" t="s">
        <v>184</v>
      </c>
      <c r="J4684" t="s">
        <v>8671</v>
      </c>
      <c r="K4684" s="9">
        <v>45490.443773148145</v>
      </c>
      <c r="L4684" s="13">
        <f>IFERROR(_xlfn.XLOOKUP(tb_C103[[#This Row],[OS]],[1]!tb_C101[OS],[1]!tb_C101[DATA_ABERTURA]),0)</f>
        <v>45489.376701388886</v>
      </c>
      <c r="M4684" s="7" t="str">
        <f>IFERROR(_xlfn.XLOOKUP(tb_C103[[#This Row],[OS]],[1]!tb_C101[OS],[1]!tb_C101[SITUACAO_OS]),0)</f>
        <v>F</v>
      </c>
      <c r="N4684" t="str">
        <f>_xlfn.XLOOKUP(tb_C103[[#This Row],[OS]],[1]!tb_C101[OS],[1]!tb_C101[OFICINA])</f>
        <v>Mecanico</v>
      </c>
      <c r="O4684" s="14">
        <f>tb_C103[[#This Row],[FIM]] - tb_C103[[#This Row],[INICIO]]</f>
        <v>2.0833333335758653E-2</v>
      </c>
    </row>
    <row r="4685" spans="1:15" x14ac:dyDescent="0.25">
      <c r="A4685" t="s">
        <v>8686</v>
      </c>
      <c r="B4685">
        <v>2630</v>
      </c>
      <c r="C4685">
        <v>3</v>
      </c>
      <c r="D4685" t="s">
        <v>8673</v>
      </c>
      <c r="E4685" s="9">
        <v>45489.381944444445</v>
      </c>
      <c r="F4685" s="9">
        <v>45489.708333333336</v>
      </c>
      <c r="G4685">
        <v>115</v>
      </c>
      <c r="H4685" t="s">
        <v>197</v>
      </c>
      <c r="I4685" t="s">
        <v>184</v>
      </c>
      <c r="J4685" t="s">
        <v>8671</v>
      </c>
      <c r="K4685" s="9">
        <v>45490.443958333337</v>
      </c>
      <c r="L4685" s="13">
        <f>IFERROR(_xlfn.XLOOKUP(tb_C103[[#This Row],[OS]],[1]!tb_C101[OS],[1]!tb_C101[DATA_ABERTURA]),0)</f>
        <v>45489.37871527778</v>
      </c>
      <c r="M4685" s="7" t="str">
        <f>IFERROR(_xlfn.XLOOKUP(tb_C103[[#This Row],[OS]],[1]!tb_C101[OS],[1]!tb_C101[SITUACAO_OS]),0)</f>
        <v>F</v>
      </c>
      <c r="N4685" t="str">
        <f>_xlfn.XLOOKUP(tb_C103[[#This Row],[OS]],[1]!tb_C101[OS],[1]!tb_C101[OFICINA])</f>
        <v>Mecanico</v>
      </c>
      <c r="O4685" s="14">
        <f>tb_C103[[#This Row],[FIM]] - tb_C103[[#This Row],[INICIO]]</f>
        <v>0.32638888889050577</v>
      </c>
    </row>
    <row r="4686" spans="1:15" x14ac:dyDescent="0.25">
      <c r="A4686" t="s">
        <v>2551</v>
      </c>
      <c r="B4686">
        <v>2630</v>
      </c>
      <c r="C4686">
        <v>3</v>
      </c>
      <c r="D4686" t="s">
        <v>8673</v>
      </c>
      <c r="E4686" s="9">
        <v>45489.381944444445</v>
      </c>
      <c r="F4686" s="9">
        <v>45489.708333333336</v>
      </c>
      <c r="G4686">
        <v>115</v>
      </c>
      <c r="H4686" t="s">
        <v>197</v>
      </c>
      <c r="I4686" t="s">
        <v>184</v>
      </c>
      <c r="J4686" t="s">
        <v>8671</v>
      </c>
      <c r="K4686" s="9">
        <v>45490.443958333337</v>
      </c>
      <c r="L4686" s="13">
        <f>IFERROR(_xlfn.XLOOKUP(tb_C103[[#This Row],[OS]],[1]!tb_C101[OS],[1]!tb_C101[DATA_ABERTURA]),0)</f>
        <v>45489.37871527778</v>
      </c>
      <c r="M4686" s="7" t="str">
        <f>IFERROR(_xlfn.XLOOKUP(tb_C103[[#This Row],[OS]],[1]!tb_C101[OS],[1]!tb_C101[SITUACAO_OS]),0)</f>
        <v>F</v>
      </c>
      <c r="N4686" t="str">
        <f>_xlfn.XLOOKUP(tb_C103[[#This Row],[OS]],[1]!tb_C101[OS],[1]!tb_C101[OFICINA])</f>
        <v>Mecanico</v>
      </c>
      <c r="O4686" s="14">
        <f>tb_C103[[#This Row],[FIM]] - tb_C103[[#This Row],[INICIO]]</f>
        <v>0.32638888889050577</v>
      </c>
    </row>
    <row r="4687" spans="1:15" x14ac:dyDescent="0.25">
      <c r="A4687" t="s">
        <v>5446</v>
      </c>
      <c r="B4687">
        <v>2630</v>
      </c>
      <c r="C4687">
        <v>3</v>
      </c>
      <c r="D4687" t="s">
        <v>8673</v>
      </c>
      <c r="E4687" s="9">
        <v>45489.381944444445</v>
      </c>
      <c r="F4687" s="9">
        <v>45489.708333333336</v>
      </c>
      <c r="G4687">
        <v>115</v>
      </c>
      <c r="H4687" t="s">
        <v>197</v>
      </c>
      <c r="I4687" t="s">
        <v>184</v>
      </c>
      <c r="J4687" t="s">
        <v>8671</v>
      </c>
      <c r="K4687" s="9">
        <v>45490.443958333337</v>
      </c>
      <c r="L4687" s="13">
        <f>IFERROR(_xlfn.XLOOKUP(tb_C103[[#This Row],[OS]],[1]!tb_C101[OS],[1]!tb_C101[DATA_ABERTURA]),0)</f>
        <v>45489.37871527778</v>
      </c>
      <c r="M4687" s="7" t="str">
        <f>IFERROR(_xlfn.XLOOKUP(tb_C103[[#This Row],[OS]],[1]!tb_C101[OS],[1]!tb_C101[SITUACAO_OS]),0)</f>
        <v>F</v>
      </c>
      <c r="N4687" t="str">
        <f>_xlfn.XLOOKUP(tb_C103[[#This Row],[OS]],[1]!tb_C101[OS],[1]!tb_C101[OFICINA])</f>
        <v>Mecanico</v>
      </c>
      <c r="O4687" s="14">
        <f>tb_C103[[#This Row],[FIM]] - tb_C103[[#This Row],[INICIO]]</f>
        <v>0.32638888889050577</v>
      </c>
    </row>
    <row r="4688" spans="1:15" x14ac:dyDescent="0.25">
      <c r="A4688" t="s">
        <v>8686</v>
      </c>
      <c r="B4688">
        <v>2630</v>
      </c>
      <c r="C4688">
        <v>3</v>
      </c>
      <c r="D4688" t="s">
        <v>8673</v>
      </c>
      <c r="E4688" s="9">
        <v>45489.381944444445</v>
      </c>
      <c r="F4688" s="9">
        <v>45489.611111111109</v>
      </c>
      <c r="G4688">
        <v>115</v>
      </c>
      <c r="H4688" t="s">
        <v>197</v>
      </c>
      <c r="I4688" t="s">
        <v>184</v>
      </c>
      <c r="J4688" t="s">
        <v>8671</v>
      </c>
      <c r="K4688" s="9">
        <v>45490.443958333337</v>
      </c>
      <c r="L4688" s="13">
        <f>IFERROR(_xlfn.XLOOKUP(tb_C103[[#This Row],[OS]],[1]!tb_C101[OS],[1]!tb_C101[DATA_ABERTURA]),0)</f>
        <v>45489.37871527778</v>
      </c>
      <c r="M4688" s="7" t="str">
        <f>IFERROR(_xlfn.XLOOKUP(tb_C103[[#This Row],[OS]],[1]!tb_C101[OS],[1]!tb_C101[SITUACAO_OS]),0)</f>
        <v>F</v>
      </c>
      <c r="N4688" t="str">
        <f>_xlfn.XLOOKUP(tb_C103[[#This Row],[OS]],[1]!tb_C101[OS],[1]!tb_C101[OFICINA])</f>
        <v>Mecanico</v>
      </c>
      <c r="O4688" s="14">
        <f>tb_C103[[#This Row],[FIM]] - tb_C103[[#This Row],[INICIO]]</f>
        <v>0.22916666666424135</v>
      </c>
    </row>
    <row r="4689" spans="1:15" x14ac:dyDescent="0.25">
      <c r="A4689" t="s">
        <v>2551</v>
      </c>
      <c r="B4689">
        <v>2630</v>
      </c>
      <c r="C4689">
        <v>3</v>
      </c>
      <c r="D4689" t="s">
        <v>8673</v>
      </c>
      <c r="E4689" s="9">
        <v>45489.381944444445</v>
      </c>
      <c r="F4689" s="9">
        <v>45489.611111111109</v>
      </c>
      <c r="G4689">
        <v>115</v>
      </c>
      <c r="H4689" t="s">
        <v>197</v>
      </c>
      <c r="I4689" t="s">
        <v>184</v>
      </c>
      <c r="J4689" t="s">
        <v>8671</v>
      </c>
      <c r="K4689" s="9">
        <v>45490.443958333337</v>
      </c>
      <c r="L4689" s="13">
        <f>IFERROR(_xlfn.XLOOKUP(tb_C103[[#This Row],[OS]],[1]!tb_C101[OS],[1]!tb_C101[DATA_ABERTURA]),0)</f>
        <v>45489.37871527778</v>
      </c>
      <c r="M4689" s="7" t="str">
        <f>IFERROR(_xlfn.XLOOKUP(tb_C103[[#This Row],[OS]],[1]!tb_C101[OS],[1]!tb_C101[SITUACAO_OS]),0)</f>
        <v>F</v>
      </c>
      <c r="N4689" t="str">
        <f>_xlfn.XLOOKUP(tb_C103[[#This Row],[OS]],[1]!tb_C101[OS],[1]!tb_C101[OFICINA])</f>
        <v>Mecanico</v>
      </c>
      <c r="O4689" s="14">
        <f>tb_C103[[#This Row],[FIM]] - tb_C103[[#This Row],[INICIO]]</f>
        <v>0.22916666666424135</v>
      </c>
    </row>
    <row r="4690" spans="1:15" x14ac:dyDescent="0.25">
      <c r="A4690" t="s">
        <v>5446</v>
      </c>
      <c r="B4690">
        <v>2630</v>
      </c>
      <c r="C4690">
        <v>3</v>
      </c>
      <c r="D4690" t="s">
        <v>8673</v>
      </c>
      <c r="E4690" s="9">
        <v>45489.381944444445</v>
      </c>
      <c r="F4690" s="9">
        <v>45489.611111111109</v>
      </c>
      <c r="G4690">
        <v>115</v>
      </c>
      <c r="H4690" t="s">
        <v>197</v>
      </c>
      <c r="I4690" t="s">
        <v>184</v>
      </c>
      <c r="J4690" t="s">
        <v>8671</v>
      </c>
      <c r="K4690" s="9">
        <v>45490.443958333337</v>
      </c>
      <c r="L4690" s="13">
        <f>IFERROR(_xlfn.XLOOKUP(tb_C103[[#This Row],[OS]],[1]!tb_C101[OS],[1]!tb_C101[DATA_ABERTURA]),0)</f>
        <v>45489.37871527778</v>
      </c>
      <c r="M4690" s="7" t="str">
        <f>IFERROR(_xlfn.XLOOKUP(tb_C103[[#This Row],[OS]],[1]!tb_C101[OS],[1]!tb_C101[SITUACAO_OS]),0)</f>
        <v>F</v>
      </c>
      <c r="N4690" t="str">
        <f>_xlfn.XLOOKUP(tb_C103[[#This Row],[OS]],[1]!tb_C101[OS],[1]!tb_C101[OFICINA])</f>
        <v>Mecanico</v>
      </c>
      <c r="O4690" s="14">
        <f>tb_C103[[#This Row],[FIM]] - tb_C103[[#This Row],[INICIO]]</f>
        <v>0.22916666666424135</v>
      </c>
    </row>
    <row r="4691" spans="1:15" x14ac:dyDescent="0.25">
      <c r="A4691" t="s">
        <v>8686</v>
      </c>
      <c r="B4691">
        <v>2630</v>
      </c>
      <c r="C4691">
        <v>3</v>
      </c>
      <c r="D4691" t="s">
        <v>8673</v>
      </c>
      <c r="E4691" s="9">
        <v>45489.381944444445</v>
      </c>
      <c r="F4691" s="9">
        <v>45489.611111111109</v>
      </c>
      <c r="G4691">
        <v>115</v>
      </c>
      <c r="H4691" t="s">
        <v>197</v>
      </c>
      <c r="I4691" t="s">
        <v>184</v>
      </c>
      <c r="J4691" t="s">
        <v>8671</v>
      </c>
      <c r="K4691" s="9">
        <v>45490.443958333337</v>
      </c>
      <c r="L4691" s="13">
        <f>IFERROR(_xlfn.XLOOKUP(tb_C103[[#This Row],[OS]],[1]!tb_C101[OS],[1]!tb_C101[DATA_ABERTURA]),0)</f>
        <v>45489.37871527778</v>
      </c>
      <c r="M4691" s="7" t="str">
        <f>IFERROR(_xlfn.XLOOKUP(tb_C103[[#This Row],[OS]],[1]!tb_C101[OS],[1]!tb_C101[SITUACAO_OS]),0)</f>
        <v>F</v>
      </c>
      <c r="N4691" t="str">
        <f>_xlfn.XLOOKUP(tb_C103[[#This Row],[OS]],[1]!tb_C101[OS],[1]!tb_C101[OFICINA])</f>
        <v>Mecanico</v>
      </c>
      <c r="O4691" s="14">
        <f>tb_C103[[#This Row],[FIM]] - tb_C103[[#This Row],[INICIO]]</f>
        <v>0.22916666666424135</v>
      </c>
    </row>
    <row r="4692" spans="1:15" x14ac:dyDescent="0.25">
      <c r="A4692" t="s">
        <v>2551</v>
      </c>
      <c r="B4692">
        <v>2630</v>
      </c>
      <c r="C4692">
        <v>3</v>
      </c>
      <c r="D4692" t="s">
        <v>8673</v>
      </c>
      <c r="E4692" s="9">
        <v>45489.381944444445</v>
      </c>
      <c r="F4692" s="9">
        <v>45489.611111111109</v>
      </c>
      <c r="G4692">
        <v>115</v>
      </c>
      <c r="H4692" t="s">
        <v>197</v>
      </c>
      <c r="I4692" t="s">
        <v>184</v>
      </c>
      <c r="J4692" t="s">
        <v>8671</v>
      </c>
      <c r="K4692" s="9">
        <v>45490.443958333337</v>
      </c>
      <c r="L4692" s="13">
        <f>IFERROR(_xlfn.XLOOKUP(tb_C103[[#This Row],[OS]],[1]!tb_C101[OS],[1]!tb_C101[DATA_ABERTURA]),0)</f>
        <v>45489.37871527778</v>
      </c>
      <c r="M4692" s="7" t="str">
        <f>IFERROR(_xlfn.XLOOKUP(tb_C103[[#This Row],[OS]],[1]!tb_C101[OS],[1]!tb_C101[SITUACAO_OS]),0)</f>
        <v>F</v>
      </c>
      <c r="N4692" t="str">
        <f>_xlfn.XLOOKUP(tb_C103[[#This Row],[OS]],[1]!tb_C101[OS],[1]!tb_C101[OFICINA])</f>
        <v>Mecanico</v>
      </c>
      <c r="O4692" s="14">
        <f>tb_C103[[#This Row],[FIM]] - tb_C103[[#This Row],[INICIO]]</f>
        <v>0.22916666666424135</v>
      </c>
    </row>
    <row r="4693" spans="1:15" x14ac:dyDescent="0.25">
      <c r="A4693" t="s">
        <v>5446</v>
      </c>
      <c r="B4693">
        <v>2630</v>
      </c>
      <c r="C4693">
        <v>3</v>
      </c>
      <c r="D4693" t="s">
        <v>8673</v>
      </c>
      <c r="E4693" s="9">
        <v>45489.381944444445</v>
      </c>
      <c r="F4693" s="9">
        <v>45489.611111111109</v>
      </c>
      <c r="G4693">
        <v>115</v>
      </c>
      <c r="H4693" t="s">
        <v>197</v>
      </c>
      <c r="I4693" t="s">
        <v>184</v>
      </c>
      <c r="J4693" t="s">
        <v>8671</v>
      </c>
      <c r="K4693" s="9">
        <v>45490.443958333337</v>
      </c>
      <c r="L4693" s="13">
        <f>IFERROR(_xlfn.XLOOKUP(tb_C103[[#This Row],[OS]],[1]!tb_C101[OS],[1]!tb_C101[DATA_ABERTURA]),0)</f>
        <v>45489.37871527778</v>
      </c>
      <c r="M4693" s="7" t="str">
        <f>IFERROR(_xlfn.XLOOKUP(tb_C103[[#This Row],[OS]],[1]!tb_C101[OS],[1]!tb_C101[SITUACAO_OS]),0)</f>
        <v>F</v>
      </c>
      <c r="N4693" t="str">
        <f>_xlfn.XLOOKUP(tb_C103[[#This Row],[OS]],[1]!tb_C101[OS],[1]!tb_C101[OFICINA])</f>
        <v>Mecanico</v>
      </c>
      <c r="O4693" s="14">
        <f>tb_C103[[#This Row],[FIM]] - tb_C103[[#This Row],[INICIO]]</f>
        <v>0.22916666666424135</v>
      </c>
    </row>
    <row r="4694" spans="1:15" x14ac:dyDescent="0.25">
      <c r="A4694" t="s">
        <v>5446</v>
      </c>
      <c r="B4694">
        <v>2631</v>
      </c>
      <c r="C4694">
        <v>7</v>
      </c>
      <c r="D4694" t="s">
        <v>8695</v>
      </c>
      <c r="E4694" s="9">
        <v>45490.395833333336</v>
      </c>
      <c r="F4694" s="9">
        <v>45490.4375</v>
      </c>
      <c r="G4694">
        <v>115</v>
      </c>
      <c r="H4694" t="s">
        <v>197</v>
      </c>
      <c r="I4694" t="s">
        <v>184</v>
      </c>
      <c r="J4694" t="s">
        <v>8674</v>
      </c>
      <c r="K4694" s="9">
        <v>45491.452152777776</v>
      </c>
      <c r="L4694" s="13">
        <f>IFERROR(_xlfn.XLOOKUP(tb_C103[[#This Row],[OS]],[1]!tb_C101[OS],[1]!tb_C101[DATA_ABERTURA]),0)</f>
        <v>45489.380069444444</v>
      </c>
      <c r="M4694" s="7" t="str">
        <f>IFERROR(_xlfn.XLOOKUP(tb_C103[[#This Row],[OS]],[1]!tb_C101[OS],[1]!tb_C101[SITUACAO_OS]),0)</f>
        <v>F</v>
      </c>
      <c r="N4694" t="str">
        <f>_xlfn.XLOOKUP(tb_C103[[#This Row],[OS]],[1]!tb_C101[OS],[1]!tb_C101[OFICINA])</f>
        <v>Eletrico</v>
      </c>
      <c r="O4694" s="14">
        <f>tb_C103[[#This Row],[FIM]] - tb_C103[[#This Row],[INICIO]]</f>
        <v>4.1666666664241347E-2</v>
      </c>
    </row>
    <row r="4695" spans="1:15" x14ac:dyDescent="0.25">
      <c r="A4695" t="s">
        <v>8330</v>
      </c>
      <c r="B4695">
        <v>2631</v>
      </c>
      <c r="C4695">
        <v>7</v>
      </c>
      <c r="D4695" t="s">
        <v>8695</v>
      </c>
      <c r="E4695" s="9">
        <v>45490.395833333336</v>
      </c>
      <c r="F4695" s="9">
        <v>45490.4375</v>
      </c>
      <c r="G4695">
        <v>115</v>
      </c>
      <c r="H4695" t="s">
        <v>197</v>
      </c>
      <c r="I4695" t="s">
        <v>184</v>
      </c>
      <c r="J4695" t="s">
        <v>8674</v>
      </c>
      <c r="K4695" s="9">
        <v>45491.452152777776</v>
      </c>
      <c r="L4695" s="13">
        <f>IFERROR(_xlfn.XLOOKUP(tb_C103[[#This Row],[OS]],[1]!tb_C101[OS],[1]!tb_C101[DATA_ABERTURA]),0)</f>
        <v>45489.380069444444</v>
      </c>
      <c r="M4695" s="7" t="str">
        <f>IFERROR(_xlfn.XLOOKUP(tb_C103[[#This Row],[OS]],[1]!tb_C101[OS],[1]!tb_C101[SITUACAO_OS]),0)</f>
        <v>F</v>
      </c>
      <c r="N4695" t="str">
        <f>_xlfn.XLOOKUP(tb_C103[[#This Row],[OS]],[1]!tb_C101[OS],[1]!tb_C101[OFICINA])</f>
        <v>Eletrico</v>
      </c>
      <c r="O4695" s="14">
        <f>tb_C103[[#This Row],[FIM]] - tb_C103[[#This Row],[INICIO]]</f>
        <v>4.1666666664241347E-2</v>
      </c>
    </row>
    <row r="4696" spans="1:15" x14ac:dyDescent="0.25">
      <c r="A4696" t="s">
        <v>4080</v>
      </c>
      <c r="B4696">
        <v>2632</v>
      </c>
      <c r="C4696">
        <v>1</v>
      </c>
      <c r="D4696" t="s">
        <v>8677</v>
      </c>
      <c r="E4696" s="9">
        <v>45489.333333333336</v>
      </c>
      <c r="F4696" s="9">
        <v>45489.486111111109</v>
      </c>
      <c r="G4696">
        <v>116</v>
      </c>
      <c r="H4696" t="s">
        <v>290</v>
      </c>
      <c r="I4696" t="s">
        <v>184</v>
      </c>
      <c r="J4696" t="s">
        <v>8674</v>
      </c>
      <c r="K4696" s="9">
        <v>45491.45239583333</v>
      </c>
      <c r="L4696" s="13">
        <f>IFERROR(_xlfn.XLOOKUP(tb_C103[[#This Row],[OS]],[1]!tb_C101[OS],[1]!tb_C101[DATA_ABERTURA]),0)</f>
        <v>45489.428124999999</v>
      </c>
      <c r="M4696" s="7" t="str">
        <f>IFERROR(_xlfn.XLOOKUP(tb_C103[[#This Row],[OS]],[1]!tb_C101[OS],[1]!tb_C101[SITUACAO_OS]),0)</f>
        <v>F</v>
      </c>
      <c r="N4696" t="str">
        <f>_xlfn.XLOOKUP(tb_C103[[#This Row],[OS]],[1]!tb_C101[OS],[1]!tb_C101[OFICINA])</f>
        <v>Eletrico</v>
      </c>
      <c r="O4696" s="14">
        <f>tb_C103[[#This Row],[FIM]] - tb_C103[[#This Row],[INICIO]]</f>
        <v>0.15277777777373558</v>
      </c>
    </row>
    <row r="4697" spans="1:15" x14ac:dyDescent="0.25">
      <c r="A4697" t="s">
        <v>5446</v>
      </c>
      <c r="B4697">
        <v>2632</v>
      </c>
      <c r="C4697">
        <v>1</v>
      </c>
      <c r="D4697" t="s">
        <v>8677</v>
      </c>
      <c r="E4697" s="9">
        <v>45489.333333333336</v>
      </c>
      <c r="F4697" s="9">
        <v>45489.486111111109</v>
      </c>
      <c r="G4697">
        <v>116</v>
      </c>
      <c r="H4697" t="s">
        <v>290</v>
      </c>
      <c r="I4697" t="s">
        <v>184</v>
      </c>
      <c r="J4697" t="s">
        <v>8674</v>
      </c>
      <c r="K4697" s="9">
        <v>45491.45239583333</v>
      </c>
      <c r="L4697" s="13">
        <f>IFERROR(_xlfn.XLOOKUP(tb_C103[[#This Row],[OS]],[1]!tb_C101[OS],[1]!tb_C101[DATA_ABERTURA]),0)</f>
        <v>45489.428124999999</v>
      </c>
      <c r="M4697" s="7" t="str">
        <f>IFERROR(_xlfn.XLOOKUP(tb_C103[[#This Row],[OS]],[1]!tb_C101[OS],[1]!tb_C101[SITUACAO_OS]),0)</f>
        <v>F</v>
      </c>
      <c r="N4697" t="str">
        <f>_xlfn.XLOOKUP(tb_C103[[#This Row],[OS]],[1]!tb_C101[OS],[1]!tb_C101[OFICINA])</f>
        <v>Eletrico</v>
      </c>
      <c r="O4697" s="14">
        <f>tb_C103[[#This Row],[FIM]] - tb_C103[[#This Row],[INICIO]]</f>
        <v>0.15277777777373558</v>
      </c>
    </row>
    <row r="4698" spans="1:15" x14ac:dyDescent="0.25">
      <c r="A4698" t="s">
        <v>4080</v>
      </c>
      <c r="B4698">
        <v>2632</v>
      </c>
      <c r="C4698">
        <v>1</v>
      </c>
      <c r="D4698" t="s">
        <v>8677</v>
      </c>
      <c r="E4698" s="9">
        <v>45489.333333333336</v>
      </c>
      <c r="F4698" s="9">
        <v>45489.486111111109</v>
      </c>
      <c r="G4698">
        <v>116</v>
      </c>
      <c r="H4698" t="s">
        <v>290</v>
      </c>
      <c r="I4698" t="s">
        <v>184</v>
      </c>
      <c r="J4698" t="s">
        <v>8674</v>
      </c>
      <c r="K4698" s="9">
        <v>45491.45239583333</v>
      </c>
      <c r="L4698" s="13">
        <f>IFERROR(_xlfn.XLOOKUP(tb_C103[[#This Row],[OS]],[1]!tb_C101[OS],[1]!tb_C101[DATA_ABERTURA]),0)</f>
        <v>45489.428124999999</v>
      </c>
      <c r="M4698" s="7" t="str">
        <f>IFERROR(_xlfn.XLOOKUP(tb_C103[[#This Row],[OS]],[1]!tb_C101[OS],[1]!tb_C101[SITUACAO_OS]),0)</f>
        <v>F</v>
      </c>
      <c r="N4698" t="str">
        <f>_xlfn.XLOOKUP(tb_C103[[#This Row],[OS]],[1]!tb_C101[OS],[1]!tb_C101[OFICINA])</f>
        <v>Eletrico</v>
      </c>
      <c r="O4698" s="14">
        <f>tb_C103[[#This Row],[FIM]] - tb_C103[[#This Row],[INICIO]]</f>
        <v>0.15277777777373558</v>
      </c>
    </row>
    <row r="4699" spans="1:15" x14ac:dyDescent="0.25">
      <c r="A4699" t="s">
        <v>5446</v>
      </c>
      <c r="B4699">
        <v>2632</v>
      </c>
      <c r="C4699">
        <v>1</v>
      </c>
      <c r="D4699" t="s">
        <v>8677</v>
      </c>
      <c r="E4699" s="9">
        <v>45489.333333333336</v>
      </c>
      <c r="F4699" s="9">
        <v>45489.486111111109</v>
      </c>
      <c r="G4699">
        <v>116</v>
      </c>
      <c r="H4699" t="s">
        <v>290</v>
      </c>
      <c r="I4699" t="s">
        <v>184</v>
      </c>
      <c r="J4699" t="s">
        <v>8674</v>
      </c>
      <c r="K4699" s="9">
        <v>45491.45239583333</v>
      </c>
      <c r="L4699" s="13">
        <f>IFERROR(_xlfn.XLOOKUP(tb_C103[[#This Row],[OS]],[1]!tb_C101[OS],[1]!tb_C101[DATA_ABERTURA]),0)</f>
        <v>45489.428124999999</v>
      </c>
      <c r="M4699" s="7" t="str">
        <f>IFERROR(_xlfn.XLOOKUP(tb_C103[[#This Row],[OS]],[1]!tb_C101[OS],[1]!tb_C101[SITUACAO_OS]),0)</f>
        <v>F</v>
      </c>
      <c r="N4699" t="str">
        <f>_xlfn.XLOOKUP(tb_C103[[#This Row],[OS]],[1]!tb_C101[OS],[1]!tb_C101[OFICINA])</f>
        <v>Eletrico</v>
      </c>
      <c r="O4699" s="14">
        <f>tb_C103[[#This Row],[FIM]] - tb_C103[[#This Row],[INICIO]]</f>
        <v>0.15277777777373558</v>
      </c>
    </row>
    <row r="4700" spans="1:15" x14ac:dyDescent="0.25">
      <c r="A4700" t="s">
        <v>4080</v>
      </c>
      <c r="B4700">
        <v>2633</v>
      </c>
      <c r="C4700">
        <v>1</v>
      </c>
      <c r="D4700" t="s">
        <v>8677</v>
      </c>
      <c r="E4700" s="9">
        <v>45489.333333333336</v>
      </c>
      <c r="F4700" s="9">
        <v>45489.347222222219</v>
      </c>
      <c r="G4700">
        <v>116</v>
      </c>
      <c r="H4700" t="s">
        <v>290</v>
      </c>
      <c r="I4700" t="s">
        <v>184</v>
      </c>
      <c r="J4700" t="s">
        <v>8674</v>
      </c>
      <c r="K4700" s="9">
        <v>45492.498194444444</v>
      </c>
      <c r="L4700" s="13">
        <f>IFERROR(_xlfn.XLOOKUP(tb_C103[[#This Row],[OS]],[1]!tb_C101[OS],[1]!tb_C101[DATA_ABERTURA]),0)</f>
        <v>45489.428449074076</v>
      </c>
      <c r="M4700" s="7" t="str">
        <f>IFERROR(_xlfn.XLOOKUP(tb_C103[[#This Row],[OS]],[1]!tb_C101[OS],[1]!tb_C101[SITUACAO_OS]),0)</f>
        <v>F</v>
      </c>
      <c r="N4700" t="str">
        <f>_xlfn.XLOOKUP(tb_C103[[#This Row],[OS]],[1]!tb_C101[OS],[1]!tb_C101[OFICINA])</f>
        <v>Eletrico</v>
      </c>
      <c r="O4700" s="14">
        <f>tb_C103[[#This Row],[FIM]] - tb_C103[[#This Row],[INICIO]]</f>
        <v>1.3888888883229811E-2</v>
      </c>
    </row>
    <row r="4701" spans="1:15" x14ac:dyDescent="0.25">
      <c r="A4701" t="s">
        <v>4080</v>
      </c>
      <c r="B4701">
        <v>2634</v>
      </c>
      <c r="C4701">
        <v>3</v>
      </c>
      <c r="D4701" t="s">
        <v>8673</v>
      </c>
      <c r="E4701" s="9">
        <v>45489.583333333336</v>
      </c>
      <c r="F4701" s="9">
        <v>45489.604166666664</v>
      </c>
      <c r="G4701">
        <v>506</v>
      </c>
      <c r="H4701" t="s">
        <v>819</v>
      </c>
      <c r="I4701" t="s">
        <v>24</v>
      </c>
      <c r="J4701" t="s">
        <v>8674</v>
      </c>
      <c r="K4701" s="9">
        <v>45492.498726851853</v>
      </c>
      <c r="L4701" s="13">
        <f>IFERROR(_xlfn.XLOOKUP(tb_C103[[#This Row],[OS]],[1]!tb_C101[OS],[1]!tb_C101[DATA_ABERTURA]),0)</f>
        <v>45489.577627314815</v>
      </c>
      <c r="M4701" s="7" t="str">
        <f>IFERROR(_xlfn.XLOOKUP(tb_C103[[#This Row],[OS]],[1]!tb_C101[OS],[1]!tb_C101[SITUACAO_OS]),0)</f>
        <v>F</v>
      </c>
      <c r="N4701" t="str">
        <f>_xlfn.XLOOKUP(tb_C103[[#This Row],[OS]],[1]!tb_C101[OS],[1]!tb_C101[OFICINA])</f>
        <v>Eletrico</v>
      </c>
      <c r="O4701" s="14">
        <f>tb_C103[[#This Row],[FIM]] - tb_C103[[#This Row],[INICIO]]</f>
        <v>2.0833333328482695E-2</v>
      </c>
    </row>
    <row r="4702" spans="1:15" x14ac:dyDescent="0.25">
      <c r="A4702" t="s">
        <v>5388</v>
      </c>
      <c r="B4702">
        <v>2635</v>
      </c>
      <c r="C4702">
        <v>3</v>
      </c>
      <c r="D4702" t="s">
        <v>8673</v>
      </c>
      <c r="E4702" s="9">
        <v>45488.620833333334</v>
      </c>
      <c r="F4702" s="9">
        <v>45488.70416666667</v>
      </c>
      <c r="G4702">
        <v>117</v>
      </c>
      <c r="H4702" t="s">
        <v>354</v>
      </c>
      <c r="I4702" t="s">
        <v>184</v>
      </c>
      <c r="J4702" t="s">
        <v>8671</v>
      </c>
      <c r="K4702" s="9">
        <v>45492.498923611114</v>
      </c>
      <c r="L4702" s="13">
        <f>IFERROR(_xlfn.XLOOKUP(tb_C103[[#This Row],[OS]],[1]!tb_C101[OS],[1]!tb_C101[DATA_ABERTURA]),0)</f>
        <v>45489.659756944442</v>
      </c>
      <c r="M4702" s="7" t="str">
        <f>IFERROR(_xlfn.XLOOKUP(tb_C103[[#This Row],[OS]],[1]!tb_C101[OS],[1]!tb_C101[SITUACAO_OS]),0)</f>
        <v>F</v>
      </c>
      <c r="N4702" t="str">
        <f>_xlfn.XLOOKUP(tb_C103[[#This Row],[OS]],[1]!tb_C101[OS],[1]!tb_C101[OFICINA])</f>
        <v>Mecanico</v>
      </c>
      <c r="O4702" s="14">
        <f>tb_C103[[#This Row],[FIM]] - tb_C103[[#This Row],[INICIO]]</f>
        <v>8.3333333335758653E-2</v>
      </c>
    </row>
    <row r="4703" spans="1:15" x14ac:dyDescent="0.25">
      <c r="A4703" t="s">
        <v>8686</v>
      </c>
      <c r="B4703">
        <v>2636</v>
      </c>
      <c r="C4703">
        <v>3</v>
      </c>
      <c r="D4703" t="s">
        <v>8673</v>
      </c>
      <c r="E4703" s="9">
        <v>45489.602083333331</v>
      </c>
      <c r="F4703" s="9">
        <v>45489.611111111109</v>
      </c>
      <c r="G4703">
        <v>206</v>
      </c>
      <c r="H4703" t="s">
        <v>793</v>
      </c>
      <c r="I4703" t="s">
        <v>175</v>
      </c>
      <c r="J4703" t="s">
        <v>8671</v>
      </c>
      <c r="K4703" s="9">
        <v>45490.446331018517</v>
      </c>
      <c r="L4703" s="13">
        <f>IFERROR(_xlfn.XLOOKUP(tb_C103[[#This Row],[OS]],[1]!tb_C101[OS],[1]!tb_C101[DATA_ABERTURA]),0)</f>
        <v>45489.661516203705</v>
      </c>
      <c r="M4703" s="7" t="str">
        <f>IFERROR(_xlfn.XLOOKUP(tb_C103[[#This Row],[OS]],[1]!tb_C101[OS],[1]!tb_C101[SITUACAO_OS]),0)</f>
        <v>F</v>
      </c>
      <c r="N4703" t="str">
        <f>_xlfn.XLOOKUP(tb_C103[[#This Row],[OS]],[1]!tb_C101[OS],[1]!tb_C101[OFICINA])</f>
        <v>Mecanico</v>
      </c>
      <c r="O4703" s="14">
        <f>tb_C103[[#This Row],[FIM]] - tb_C103[[#This Row],[INICIO]]</f>
        <v>9.0277777781011537E-3</v>
      </c>
    </row>
    <row r="4704" spans="1:15" x14ac:dyDescent="0.25">
      <c r="A4704" t="s">
        <v>2551</v>
      </c>
      <c r="B4704">
        <v>2636</v>
      </c>
      <c r="C4704">
        <v>3</v>
      </c>
      <c r="D4704" t="s">
        <v>8673</v>
      </c>
      <c r="E4704" s="9">
        <v>45489.602083333331</v>
      </c>
      <c r="F4704" s="9">
        <v>45489.611111111109</v>
      </c>
      <c r="G4704">
        <v>206</v>
      </c>
      <c r="H4704" t="s">
        <v>793</v>
      </c>
      <c r="I4704" t="s">
        <v>175</v>
      </c>
      <c r="J4704" t="s">
        <v>8671</v>
      </c>
      <c r="K4704" s="9">
        <v>45490.446331018517</v>
      </c>
      <c r="L4704" s="13">
        <f>IFERROR(_xlfn.XLOOKUP(tb_C103[[#This Row],[OS]],[1]!tb_C101[OS],[1]!tb_C101[DATA_ABERTURA]),0)</f>
        <v>45489.661516203705</v>
      </c>
      <c r="M4704" s="7" t="str">
        <f>IFERROR(_xlfn.XLOOKUP(tb_C103[[#This Row],[OS]],[1]!tb_C101[OS],[1]!tb_C101[SITUACAO_OS]),0)</f>
        <v>F</v>
      </c>
      <c r="N4704" t="str">
        <f>_xlfn.XLOOKUP(tb_C103[[#This Row],[OS]],[1]!tb_C101[OS],[1]!tb_C101[OFICINA])</f>
        <v>Mecanico</v>
      </c>
      <c r="O4704" s="14">
        <f>tb_C103[[#This Row],[FIM]] - tb_C103[[#This Row],[INICIO]]</f>
        <v>9.0277777781011537E-3</v>
      </c>
    </row>
    <row r="4705" spans="1:15" x14ac:dyDescent="0.25">
      <c r="A4705" t="s">
        <v>8686</v>
      </c>
      <c r="B4705">
        <v>2636</v>
      </c>
      <c r="C4705">
        <v>3</v>
      </c>
      <c r="D4705" t="s">
        <v>8673</v>
      </c>
      <c r="E4705" s="9">
        <v>45489.602083333331</v>
      </c>
      <c r="F4705" s="9">
        <v>45489.611111111109</v>
      </c>
      <c r="G4705">
        <v>206</v>
      </c>
      <c r="H4705" t="s">
        <v>793</v>
      </c>
      <c r="I4705" t="s">
        <v>175</v>
      </c>
      <c r="J4705" t="s">
        <v>8671</v>
      </c>
      <c r="K4705" s="9">
        <v>45490.446331018517</v>
      </c>
      <c r="L4705" s="13">
        <f>IFERROR(_xlfn.XLOOKUP(tb_C103[[#This Row],[OS]],[1]!tb_C101[OS],[1]!tb_C101[DATA_ABERTURA]),0)</f>
        <v>45489.661516203705</v>
      </c>
      <c r="M4705" s="7" t="str">
        <f>IFERROR(_xlfn.XLOOKUP(tb_C103[[#This Row],[OS]],[1]!tb_C101[OS],[1]!tb_C101[SITUACAO_OS]),0)</f>
        <v>F</v>
      </c>
      <c r="N4705" t="str">
        <f>_xlfn.XLOOKUP(tb_C103[[#This Row],[OS]],[1]!tb_C101[OS],[1]!tb_C101[OFICINA])</f>
        <v>Mecanico</v>
      </c>
      <c r="O4705" s="14">
        <f>tb_C103[[#This Row],[FIM]] - tb_C103[[#This Row],[INICIO]]</f>
        <v>9.0277777781011537E-3</v>
      </c>
    </row>
    <row r="4706" spans="1:15" x14ac:dyDescent="0.25">
      <c r="A4706" t="s">
        <v>2551</v>
      </c>
      <c r="B4706">
        <v>2636</v>
      </c>
      <c r="C4706">
        <v>3</v>
      </c>
      <c r="D4706" t="s">
        <v>8673</v>
      </c>
      <c r="E4706" s="9">
        <v>45489.602083333331</v>
      </c>
      <c r="F4706" s="9">
        <v>45489.611111111109</v>
      </c>
      <c r="G4706">
        <v>206</v>
      </c>
      <c r="H4706" t="s">
        <v>793</v>
      </c>
      <c r="I4706" t="s">
        <v>175</v>
      </c>
      <c r="J4706" t="s">
        <v>8671</v>
      </c>
      <c r="K4706" s="9">
        <v>45490.446331018517</v>
      </c>
      <c r="L4706" s="13">
        <f>IFERROR(_xlfn.XLOOKUP(tb_C103[[#This Row],[OS]],[1]!tb_C101[OS],[1]!tb_C101[DATA_ABERTURA]),0)</f>
        <v>45489.661516203705</v>
      </c>
      <c r="M4706" s="7" t="str">
        <f>IFERROR(_xlfn.XLOOKUP(tb_C103[[#This Row],[OS]],[1]!tb_C101[OS],[1]!tb_C101[SITUACAO_OS]),0)</f>
        <v>F</v>
      </c>
      <c r="N4706" t="str">
        <f>_xlfn.XLOOKUP(tb_C103[[#This Row],[OS]],[1]!tb_C101[OS],[1]!tb_C101[OFICINA])</f>
        <v>Mecanico</v>
      </c>
      <c r="O4706" s="14">
        <f>tb_C103[[#This Row],[FIM]] - tb_C103[[#This Row],[INICIO]]</f>
        <v>9.0277777781011537E-3</v>
      </c>
    </row>
    <row r="4707" spans="1:15" x14ac:dyDescent="0.25">
      <c r="A4707" t="s">
        <v>2551</v>
      </c>
      <c r="B4707">
        <v>2637</v>
      </c>
      <c r="C4707">
        <v>3</v>
      </c>
      <c r="D4707" t="s">
        <v>8673</v>
      </c>
      <c r="E4707" s="9">
        <v>45490.333333333336</v>
      </c>
      <c r="F4707" s="9">
        <v>45490.375</v>
      </c>
      <c r="G4707">
        <v>418</v>
      </c>
      <c r="H4707" t="s">
        <v>975</v>
      </c>
      <c r="I4707" t="s">
        <v>79</v>
      </c>
      <c r="J4707" t="s">
        <v>8674</v>
      </c>
      <c r="K4707" s="9">
        <v>45493.416712962964</v>
      </c>
      <c r="L4707" s="13">
        <f>IFERROR(_xlfn.XLOOKUP(tb_C103[[#This Row],[OS]],[1]!tb_C101[OS],[1]!tb_C101[DATA_ABERTURA]),0)</f>
        <v>45489.73777777778</v>
      </c>
      <c r="M4707" s="7" t="str">
        <f>IFERROR(_xlfn.XLOOKUP(tb_C103[[#This Row],[OS]],[1]!tb_C101[OS],[1]!tb_C101[SITUACAO_OS]),0)</f>
        <v>F</v>
      </c>
      <c r="N4707" t="str">
        <f>_xlfn.XLOOKUP(tb_C103[[#This Row],[OS]],[1]!tb_C101[OS],[1]!tb_C101[OFICINA])</f>
        <v>Eletrico</v>
      </c>
      <c r="O4707" s="14">
        <f>tb_C103[[#This Row],[FIM]] - tb_C103[[#This Row],[INICIO]]</f>
        <v>4.1666666664241347E-2</v>
      </c>
    </row>
    <row r="4708" spans="1:15" x14ac:dyDescent="0.25">
      <c r="A4708" t="s">
        <v>5446</v>
      </c>
      <c r="B4708">
        <v>2637</v>
      </c>
      <c r="C4708">
        <v>3</v>
      </c>
      <c r="D4708" t="s">
        <v>8673</v>
      </c>
      <c r="E4708" s="9">
        <v>45490.333333333336</v>
      </c>
      <c r="F4708" s="9">
        <v>45490.375</v>
      </c>
      <c r="G4708">
        <v>418</v>
      </c>
      <c r="H4708" t="s">
        <v>975</v>
      </c>
      <c r="I4708" t="s">
        <v>79</v>
      </c>
      <c r="J4708" t="s">
        <v>8674</v>
      </c>
      <c r="K4708" s="9">
        <v>45493.416712962964</v>
      </c>
      <c r="L4708" s="13">
        <f>IFERROR(_xlfn.XLOOKUP(tb_C103[[#This Row],[OS]],[1]!tb_C101[OS],[1]!tb_C101[DATA_ABERTURA]),0)</f>
        <v>45489.73777777778</v>
      </c>
      <c r="M4708" s="7" t="str">
        <f>IFERROR(_xlfn.XLOOKUP(tb_C103[[#This Row],[OS]],[1]!tb_C101[OS],[1]!tb_C101[SITUACAO_OS]),0)</f>
        <v>F</v>
      </c>
      <c r="N4708" t="str">
        <f>_xlfn.XLOOKUP(tb_C103[[#This Row],[OS]],[1]!tb_C101[OS],[1]!tb_C101[OFICINA])</f>
        <v>Eletrico</v>
      </c>
      <c r="O4708" s="14">
        <f>tb_C103[[#This Row],[FIM]] - tb_C103[[#This Row],[INICIO]]</f>
        <v>4.1666666664241347E-2</v>
      </c>
    </row>
    <row r="4709" spans="1:15" x14ac:dyDescent="0.25">
      <c r="A4709" t="s">
        <v>2551</v>
      </c>
      <c r="B4709">
        <v>2637</v>
      </c>
      <c r="C4709">
        <v>3</v>
      </c>
      <c r="D4709" t="s">
        <v>8673</v>
      </c>
      <c r="E4709" s="9">
        <v>45490.333333333336</v>
      </c>
      <c r="F4709" s="9">
        <v>45490.375</v>
      </c>
      <c r="G4709">
        <v>418</v>
      </c>
      <c r="H4709" t="s">
        <v>975</v>
      </c>
      <c r="I4709" t="s">
        <v>79</v>
      </c>
      <c r="J4709" t="s">
        <v>8674</v>
      </c>
      <c r="K4709" s="9">
        <v>45493.416712962964</v>
      </c>
      <c r="L4709" s="13">
        <f>IFERROR(_xlfn.XLOOKUP(tb_C103[[#This Row],[OS]],[1]!tb_C101[OS],[1]!tb_C101[DATA_ABERTURA]),0)</f>
        <v>45489.73777777778</v>
      </c>
      <c r="M4709" s="7" t="str">
        <f>IFERROR(_xlfn.XLOOKUP(tb_C103[[#This Row],[OS]],[1]!tb_C101[OS],[1]!tb_C101[SITUACAO_OS]),0)</f>
        <v>F</v>
      </c>
      <c r="N4709" t="str">
        <f>_xlfn.XLOOKUP(tb_C103[[#This Row],[OS]],[1]!tb_C101[OS],[1]!tb_C101[OFICINA])</f>
        <v>Eletrico</v>
      </c>
      <c r="O4709" s="14">
        <f>tb_C103[[#This Row],[FIM]] - tb_C103[[#This Row],[INICIO]]</f>
        <v>4.1666666664241347E-2</v>
      </c>
    </row>
    <row r="4710" spans="1:15" x14ac:dyDescent="0.25">
      <c r="A4710" t="s">
        <v>5446</v>
      </c>
      <c r="B4710">
        <v>2637</v>
      </c>
      <c r="C4710">
        <v>3</v>
      </c>
      <c r="D4710" t="s">
        <v>8673</v>
      </c>
      <c r="E4710" s="9">
        <v>45490.333333333336</v>
      </c>
      <c r="F4710" s="9">
        <v>45490.375</v>
      </c>
      <c r="G4710">
        <v>418</v>
      </c>
      <c r="H4710" t="s">
        <v>975</v>
      </c>
      <c r="I4710" t="s">
        <v>79</v>
      </c>
      <c r="J4710" t="s">
        <v>8674</v>
      </c>
      <c r="K4710" s="9">
        <v>45493.416712962964</v>
      </c>
      <c r="L4710" s="13">
        <f>IFERROR(_xlfn.XLOOKUP(tb_C103[[#This Row],[OS]],[1]!tb_C101[OS],[1]!tb_C101[DATA_ABERTURA]),0)</f>
        <v>45489.73777777778</v>
      </c>
      <c r="M4710" s="7" t="str">
        <f>IFERROR(_xlfn.XLOOKUP(tb_C103[[#This Row],[OS]],[1]!tb_C101[OS],[1]!tb_C101[SITUACAO_OS]),0)</f>
        <v>F</v>
      </c>
      <c r="N4710" t="str">
        <f>_xlfn.XLOOKUP(tb_C103[[#This Row],[OS]],[1]!tb_C101[OS],[1]!tb_C101[OFICINA])</f>
        <v>Eletrico</v>
      </c>
      <c r="O4710" s="14">
        <f>tb_C103[[#This Row],[FIM]] - tb_C103[[#This Row],[INICIO]]</f>
        <v>4.1666666664241347E-2</v>
      </c>
    </row>
    <row r="4711" spans="1:15" x14ac:dyDescent="0.25">
      <c r="A4711" t="s">
        <v>5388</v>
      </c>
      <c r="B4711">
        <v>2638</v>
      </c>
      <c r="C4711">
        <v>3</v>
      </c>
      <c r="D4711" t="s">
        <v>8673</v>
      </c>
      <c r="E4711" s="9">
        <v>45489.9375</v>
      </c>
      <c r="F4711" s="9">
        <v>45489.961111111108</v>
      </c>
      <c r="G4711">
        <v>108</v>
      </c>
      <c r="H4711" t="s">
        <v>317</v>
      </c>
      <c r="I4711" t="s">
        <v>184</v>
      </c>
      <c r="J4711" t="s">
        <v>8671</v>
      </c>
      <c r="K4711" s="9">
        <v>45492.501770833333</v>
      </c>
      <c r="L4711" s="13">
        <f>IFERROR(_xlfn.XLOOKUP(tb_C103[[#This Row],[OS]],[1]!tb_C101[OS],[1]!tb_C101[DATA_ABERTURA]),0)</f>
        <v>45489.930138888885</v>
      </c>
      <c r="M4711" s="7" t="str">
        <f>IFERROR(_xlfn.XLOOKUP(tb_C103[[#This Row],[OS]],[1]!tb_C101[OS],[1]!tb_C101[SITUACAO_OS]),0)</f>
        <v>F</v>
      </c>
      <c r="N4711" t="str">
        <f>_xlfn.XLOOKUP(tb_C103[[#This Row],[OS]],[1]!tb_C101[OS],[1]!tb_C101[OFICINA])</f>
        <v>Mecanico</v>
      </c>
      <c r="O4711" s="14">
        <f>tb_C103[[#This Row],[FIM]] - tb_C103[[#This Row],[INICIO]]</f>
        <v>2.361111110803904E-2</v>
      </c>
    </row>
    <row r="4712" spans="1:15" x14ac:dyDescent="0.25">
      <c r="A4712" t="s">
        <v>5446</v>
      </c>
      <c r="B4712">
        <v>2639</v>
      </c>
      <c r="C4712">
        <v>3</v>
      </c>
      <c r="D4712" t="s">
        <v>8673</v>
      </c>
      <c r="E4712" s="9"/>
      <c r="F4712" s="9"/>
      <c r="G4712">
        <v>115</v>
      </c>
      <c r="H4712" t="s">
        <v>197</v>
      </c>
      <c r="I4712" t="s">
        <v>184</v>
      </c>
      <c r="J4712" t="s">
        <v>8674</v>
      </c>
      <c r="K4712" s="9">
        <v>45492.502662037034</v>
      </c>
      <c r="L4712" s="13">
        <f>IFERROR(_xlfn.XLOOKUP(tb_C103[[#This Row],[OS]],[1]!tb_C101[OS],[1]!tb_C101[DATA_ABERTURA]),0)</f>
        <v>45490.345763888887</v>
      </c>
      <c r="M4712" s="7" t="str">
        <f>IFERROR(_xlfn.XLOOKUP(tb_C103[[#This Row],[OS]],[1]!tb_C101[OS],[1]!tb_C101[SITUACAO_OS]),0)</f>
        <v>F</v>
      </c>
      <c r="N4712" t="str">
        <f>_xlfn.XLOOKUP(tb_C103[[#This Row],[OS]],[1]!tb_C101[OS],[1]!tb_C101[OFICINA])</f>
        <v>Eletrico</v>
      </c>
      <c r="O4712" s="14">
        <f>tb_C103[[#This Row],[FIM]] - tb_C103[[#This Row],[INICIO]]</f>
        <v>0</v>
      </c>
    </row>
    <row r="4713" spans="1:15" x14ac:dyDescent="0.25">
      <c r="A4713" t="s">
        <v>8330</v>
      </c>
      <c r="B4713">
        <v>2639</v>
      </c>
      <c r="C4713">
        <v>3</v>
      </c>
      <c r="D4713" t="s">
        <v>8673</v>
      </c>
      <c r="E4713" s="9"/>
      <c r="F4713" s="9"/>
      <c r="G4713">
        <v>115</v>
      </c>
      <c r="H4713" t="s">
        <v>197</v>
      </c>
      <c r="I4713" t="s">
        <v>184</v>
      </c>
      <c r="J4713" t="s">
        <v>8674</v>
      </c>
      <c r="K4713" s="9">
        <v>45492.502662037034</v>
      </c>
      <c r="L4713" s="13">
        <f>IFERROR(_xlfn.XLOOKUP(tb_C103[[#This Row],[OS]],[1]!tb_C101[OS],[1]!tb_C101[DATA_ABERTURA]),0)</f>
        <v>45490.345763888887</v>
      </c>
      <c r="M4713" s="7" t="str">
        <f>IFERROR(_xlfn.XLOOKUP(tb_C103[[#This Row],[OS]],[1]!tb_C101[OS],[1]!tb_C101[SITUACAO_OS]),0)</f>
        <v>F</v>
      </c>
      <c r="N4713" t="str">
        <f>_xlfn.XLOOKUP(tb_C103[[#This Row],[OS]],[1]!tb_C101[OS],[1]!tb_C101[OFICINA])</f>
        <v>Eletrico</v>
      </c>
      <c r="O4713" s="14">
        <f>tb_C103[[#This Row],[FIM]] - tb_C103[[#This Row],[INICIO]]</f>
        <v>0</v>
      </c>
    </row>
    <row r="4714" spans="1:15" x14ac:dyDescent="0.25">
      <c r="A4714" t="s">
        <v>5446</v>
      </c>
      <c r="B4714">
        <v>2640</v>
      </c>
      <c r="C4714">
        <v>3</v>
      </c>
      <c r="D4714" t="s">
        <v>8673</v>
      </c>
      <c r="E4714" s="9">
        <v>45490.416666666664</v>
      </c>
      <c r="F4714" s="9">
        <v>45490.458333333336</v>
      </c>
      <c r="G4714">
        <v>113</v>
      </c>
      <c r="H4714" t="s">
        <v>213</v>
      </c>
      <c r="I4714" t="s">
        <v>184</v>
      </c>
      <c r="J4714" t="s">
        <v>8674</v>
      </c>
      <c r="K4714" s="9">
        <v>45492.502858796295</v>
      </c>
      <c r="L4714" s="13">
        <f>IFERROR(_xlfn.XLOOKUP(tb_C103[[#This Row],[OS]],[1]!tb_C101[OS],[1]!tb_C101[DATA_ABERTURA]),0)</f>
        <v>45490.347094907411</v>
      </c>
      <c r="M4714" s="7" t="str">
        <f>IFERROR(_xlfn.XLOOKUP(tb_C103[[#This Row],[OS]],[1]!tb_C101[OS],[1]!tb_C101[SITUACAO_OS]),0)</f>
        <v>F</v>
      </c>
      <c r="N4714" t="str">
        <f>_xlfn.XLOOKUP(tb_C103[[#This Row],[OS]],[1]!tb_C101[OS],[1]!tb_C101[OFICINA])</f>
        <v>Eletrico</v>
      </c>
      <c r="O4714" s="14">
        <f>tb_C103[[#This Row],[FIM]] - tb_C103[[#This Row],[INICIO]]</f>
        <v>4.1666666671517305E-2</v>
      </c>
    </row>
    <row r="4715" spans="1:15" x14ac:dyDescent="0.25">
      <c r="A4715" t="s">
        <v>8686</v>
      </c>
      <c r="B4715">
        <v>2641</v>
      </c>
      <c r="C4715">
        <v>1</v>
      </c>
      <c r="D4715" t="s">
        <v>8677</v>
      </c>
      <c r="E4715" s="9">
        <v>45489.5</v>
      </c>
      <c r="F4715" s="9">
        <v>45489.541666666664</v>
      </c>
      <c r="G4715">
        <v>115</v>
      </c>
      <c r="H4715" t="s">
        <v>197</v>
      </c>
      <c r="I4715" t="s">
        <v>184</v>
      </c>
      <c r="J4715" t="s">
        <v>8671</v>
      </c>
      <c r="K4715" s="9">
        <v>45492.503148148149</v>
      </c>
      <c r="L4715" s="13">
        <f>IFERROR(_xlfn.XLOOKUP(tb_C103[[#This Row],[OS]],[1]!tb_C101[OS],[1]!tb_C101[DATA_ABERTURA]),0)</f>
        <v>45490.35628472222</v>
      </c>
      <c r="M4715" s="7" t="str">
        <f>IFERROR(_xlfn.XLOOKUP(tb_C103[[#This Row],[OS]],[1]!tb_C101[OS],[1]!tb_C101[SITUACAO_OS]),0)</f>
        <v>F</v>
      </c>
      <c r="N4715" t="str">
        <f>_xlfn.XLOOKUP(tb_C103[[#This Row],[OS]],[1]!tb_C101[OS],[1]!tb_C101[OFICINA])</f>
        <v>Mecanico</v>
      </c>
      <c r="O4715" s="14">
        <f>tb_C103[[#This Row],[FIM]] - tb_C103[[#This Row],[INICIO]]</f>
        <v>4.1666666664241347E-2</v>
      </c>
    </row>
    <row r="4716" spans="1:15" x14ac:dyDescent="0.25">
      <c r="A4716" t="s">
        <v>2551</v>
      </c>
      <c r="B4716">
        <v>2641</v>
      </c>
      <c r="C4716">
        <v>1</v>
      </c>
      <c r="D4716" t="s">
        <v>8677</v>
      </c>
      <c r="E4716" s="9">
        <v>45489.5</v>
      </c>
      <c r="F4716" s="9">
        <v>45489.541666666664</v>
      </c>
      <c r="G4716">
        <v>115</v>
      </c>
      <c r="H4716" t="s">
        <v>197</v>
      </c>
      <c r="I4716" t="s">
        <v>184</v>
      </c>
      <c r="J4716" t="s">
        <v>8671</v>
      </c>
      <c r="K4716" s="9">
        <v>45492.503148148149</v>
      </c>
      <c r="L4716" s="13">
        <f>IFERROR(_xlfn.XLOOKUP(tb_C103[[#This Row],[OS]],[1]!tb_C101[OS],[1]!tb_C101[DATA_ABERTURA]),0)</f>
        <v>45490.35628472222</v>
      </c>
      <c r="M4716" s="7" t="str">
        <f>IFERROR(_xlfn.XLOOKUP(tb_C103[[#This Row],[OS]],[1]!tb_C101[OS],[1]!tb_C101[SITUACAO_OS]),0)</f>
        <v>F</v>
      </c>
      <c r="N4716" t="str">
        <f>_xlfn.XLOOKUP(tb_C103[[#This Row],[OS]],[1]!tb_C101[OS],[1]!tb_C101[OFICINA])</f>
        <v>Mecanico</v>
      </c>
      <c r="O4716" s="14">
        <f>tb_C103[[#This Row],[FIM]] - tb_C103[[#This Row],[INICIO]]</f>
        <v>4.1666666664241347E-2</v>
      </c>
    </row>
    <row r="4717" spans="1:15" x14ac:dyDescent="0.25">
      <c r="A4717" t="s">
        <v>8686</v>
      </c>
      <c r="B4717">
        <v>2641</v>
      </c>
      <c r="C4717">
        <v>1</v>
      </c>
      <c r="D4717" t="s">
        <v>8677</v>
      </c>
      <c r="E4717" s="9">
        <v>45489.5</v>
      </c>
      <c r="F4717" s="9">
        <v>45489.541666666664</v>
      </c>
      <c r="G4717">
        <v>115</v>
      </c>
      <c r="H4717" t="s">
        <v>197</v>
      </c>
      <c r="I4717" t="s">
        <v>184</v>
      </c>
      <c r="J4717" t="s">
        <v>8671</v>
      </c>
      <c r="K4717" s="9">
        <v>45492.503148148149</v>
      </c>
      <c r="L4717" s="13">
        <f>IFERROR(_xlfn.XLOOKUP(tb_C103[[#This Row],[OS]],[1]!tb_C101[OS],[1]!tb_C101[DATA_ABERTURA]),0)</f>
        <v>45490.35628472222</v>
      </c>
      <c r="M4717" s="7" t="str">
        <f>IFERROR(_xlfn.XLOOKUP(tb_C103[[#This Row],[OS]],[1]!tb_C101[OS],[1]!tb_C101[SITUACAO_OS]),0)</f>
        <v>F</v>
      </c>
      <c r="N4717" t="str">
        <f>_xlfn.XLOOKUP(tb_C103[[#This Row],[OS]],[1]!tb_C101[OS],[1]!tb_C101[OFICINA])</f>
        <v>Mecanico</v>
      </c>
      <c r="O4717" s="14">
        <f>tb_C103[[#This Row],[FIM]] - tb_C103[[#This Row],[INICIO]]</f>
        <v>4.1666666664241347E-2</v>
      </c>
    </row>
    <row r="4718" spans="1:15" x14ac:dyDescent="0.25">
      <c r="A4718" t="s">
        <v>2551</v>
      </c>
      <c r="B4718">
        <v>2641</v>
      </c>
      <c r="C4718">
        <v>1</v>
      </c>
      <c r="D4718" t="s">
        <v>8677</v>
      </c>
      <c r="E4718" s="9">
        <v>45489.5</v>
      </c>
      <c r="F4718" s="9">
        <v>45489.541666666664</v>
      </c>
      <c r="G4718">
        <v>115</v>
      </c>
      <c r="H4718" t="s">
        <v>197</v>
      </c>
      <c r="I4718" t="s">
        <v>184</v>
      </c>
      <c r="J4718" t="s">
        <v>8671</v>
      </c>
      <c r="K4718" s="9">
        <v>45492.503148148149</v>
      </c>
      <c r="L4718" s="13">
        <f>IFERROR(_xlfn.XLOOKUP(tb_C103[[#This Row],[OS]],[1]!tb_C101[OS],[1]!tb_C101[DATA_ABERTURA]),0)</f>
        <v>45490.35628472222</v>
      </c>
      <c r="M4718" s="7" t="str">
        <f>IFERROR(_xlfn.XLOOKUP(tb_C103[[#This Row],[OS]],[1]!tb_C101[OS],[1]!tb_C101[SITUACAO_OS]),0)</f>
        <v>F</v>
      </c>
      <c r="N4718" t="str">
        <f>_xlfn.XLOOKUP(tb_C103[[#This Row],[OS]],[1]!tb_C101[OS],[1]!tb_C101[OFICINA])</f>
        <v>Mecanico</v>
      </c>
      <c r="O4718" s="14">
        <f>tb_C103[[#This Row],[FIM]] - tb_C103[[#This Row],[INICIO]]</f>
        <v>4.1666666664241347E-2</v>
      </c>
    </row>
    <row r="4719" spans="1:15" x14ac:dyDescent="0.25">
      <c r="A4719" t="s">
        <v>8686</v>
      </c>
      <c r="B4719">
        <v>2642</v>
      </c>
      <c r="C4719">
        <v>1</v>
      </c>
      <c r="D4719" t="s">
        <v>8677</v>
      </c>
      <c r="E4719" s="9">
        <v>45490.356944444444</v>
      </c>
      <c r="F4719" s="9">
        <v>45490.395833333336</v>
      </c>
      <c r="G4719">
        <v>118</v>
      </c>
      <c r="H4719" t="s">
        <v>1349</v>
      </c>
      <c r="I4719" t="s">
        <v>184</v>
      </c>
      <c r="J4719" t="s">
        <v>8671</v>
      </c>
      <c r="K4719" s="9">
        <v>45492.503599537034</v>
      </c>
      <c r="L4719" s="13">
        <f>IFERROR(_xlfn.XLOOKUP(tb_C103[[#This Row],[OS]],[1]!tb_C101[OS],[1]!tb_C101[DATA_ABERTURA]),0)</f>
        <v>45490.357604166667</v>
      </c>
      <c r="M4719" s="7" t="str">
        <f>IFERROR(_xlfn.XLOOKUP(tb_C103[[#This Row],[OS]],[1]!tb_C101[OS],[1]!tb_C101[SITUACAO_OS]),0)</f>
        <v>F</v>
      </c>
      <c r="N4719" t="str">
        <f>_xlfn.XLOOKUP(tb_C103[[#This Row],[OS]],[1]!tb_C101[OS],[1]!tb_C101[OFICINA])</f>
        <v>Mecanico</v>
      </c>
      <c r="O4719" s="14">
        <f>tb_C103[[#This Row],[FIM]] - tb_C103[[#This Row],[INICIO]]</f>
        <v>3.888888889196096E-2</v>
      </c>
    </row>
    <row r="4720" spans="1:15" x14ac:dyDescent="0.25">
      <c r="A4720" t="s">
        <v>2551</v>
      </c>
      <c r="B4720">
        <v>2642</v>
      </c>
      <c r="C4720">
        <v>1</v>
      </c>
      <c r="D4720" t="s">
        <v>8677</v>
      </c>
      <c r="E4720" s="9">
        <v>45490.356944444444</v>
      </c>
      <c r="F4720" s="9">
        <v>45490.395833333336</v>
      </c>
      <c r="G4720">
        <v>118</v>
      </c>
      <c r="H4720" t="s">
        <v>1349</v>
      </c>
      <c r="I4720" t="s">
        <v>184</v>
      </c>
      <c r="J4720" t="s">
        <v>8671</v>
      </c>
      <c r="K4720" s="9">
        <v>45492.503599537034</v>
      </c>
      <c r="L4720" s="13">
        <f>IFERROR(_xlfn.XLOOKUP(tb_C103[[#This Row],[OS]],[1]!tb_C101[OS],[1]!tb_C101[DATA_ABERTURA]),0)</f>
        <v>45490.357604166667</v>
      </c>
      <c r="M4720" s="7" t="str">
        <f>IFERROR(_xlfn.XLOOKUP(tb_C103[[#This Row],[OS]],[1]!tb_C101[OS],[1]!tb_C101[SITUACAO_OS]),0)</f>
        <v>F</v>
      </c>
      <c r="N4720" t="str">
        <f>_xlfn.XLOOKUP(tb_C103[[#This Row],[OS]],[1]!tb_C101[OS],[1]!tb_C101[OFICINA])</f>
        <v>Mecanico</v>
      </c>
      <c r="O4720" s="14">
        <f>tb_C103[[#This Row],[FIM]] - tb_C103[[#This Row],[INICIO]]</f>
        <v>3.888888889196096E-2</v>
      </c>
    </row>
    <row r="4721" spans="1:15" x14ac:dyDescent="0.25">
      <c r="A4721" t="s">
        <v>8686</v>
      </c>
      <c r="B4721">
        <v>2642</v>
      </c>
      <c r="C4721">
        <v>1</v>
      </c>
      <c r="D4721" t="s">
        <v>8677</v>
      </c>
      <c r="E4721" s="9">
        <v>45490.356944444444</v>
      </c>
      <c r="F4721" s="9">
        <v>45490.395833333336</v>
      </c>
      <c r="G4721">
        <v>118</v>
      </c>
      <c r="H4721" t="s">
        <v>1349</v>
      </c>
      <c r="I4721" t="s">
        <v>184</v>
      </c>
      <c r="J4721" t="s">
        <v>8671</v>
      </c>
      <c r="K4721" s="9">
        <v>45492.503599537034</v>
      </c>
      <c r="L4721" s="13">
        <f>IFERROR(_xlfn.XLOOKUP(tb_C103[[#This Row],[OS]],[1]!tb_C101[OS],[1]!tb_C101[DATA_ABERTURA]),0)</f>
        <v>45490.357604166667</v>
      </c>
      <c r="M4721" s="7" t="str">
        <f>IFERROR(_xlfn.XLOOKUP(tb_C103[[#This Row],[OS]],[1]!tb_C101[OS],[1]!tb_C101[SITUACAO_OS]),0)</f>
        <v>F</v>
      </c>
      <c r="N4721" t="str">
        <f>_xlfn.XLOOKUP(tb_C103[[#This Row],[OS]],[1]!tb_C101[OS],[1]!tb_C101[OFICINA])</f>
        <v>Mecanico</v>
      </c>
      <c r="O4721" s="14">
        <f>tb_C103[[#This Row],[FIM]] - tb_C103[[#This Row],[INICIO]]</f>
        <v>3.888888889196096E-2</v>
      </c>
    </row>
    <row r="4722" spans="1:15" x14ac:dyDescent="0.25">
      <c r="A4722" t="s">
        <v>2551</v>
      </c>
      <c r="B4722">
        <v>2642</v>
      </c>
      <c r="C4722">
        <v>1</v>
      </c>
      <c r="D4722" t="s">
        <v>8677</v>
      </c>
      <c r="E4722" s="9">
        <v>45490.356944444444</v>
      </c>
      <c r="F4722" s="9">
        <v>45490.395833333336</v>
      </c>
      <c r="G4722">
        <v>118</v>
      </c>
      <c r="H4722" t="s">
        <v>1349</v>
      </c>
      <c r="I4722" t="s">
        <v>184</v>
      </c>
      <c r="J4722" t="s">
        <v>8671</v>
      </c>
      <c r="K4722" s="9">
        <v>45492.503599537034</v>
      </c>
      <c r="L4722" s="13">
        <f>IFERROR(_xlfn.XLOOKUP(tb_C103[[#This Row],[OS]],[1]!tb_C101[OS],[1]!tb_C101[DATA_ABERTURA]),0)</f>
        <v>45490.357604166667</v>
      </c>
      <c r="M4722" s="7" t="str">
        <f>IFERROR(_xlfn.XLOOKUP(tb_C103[[#This Row],[OS]],[1]!tb_C101[OS],[1]!tb_C101[SITUACAO_OS]),0)</f>
        <v>F</v>
      </c>
      <c r="N4722" t="str">
        <f>_xlfn.XLOOKUP(tb_C103[[#This Row],[OS]],[1]!tb_C101[OS],[1]!tb_C101[OFICINA])</f>
        <v>Mecanico</v>
      </c>
      <c r="O4722" s="14">
        <f>tb_C103[[#This Row],[FIM]] - tb_C103[[#This Row],[INICIO]]</f>
        <v>3.888888889196096E-2</v>
      </c>
    </row>
    <row r="4723" spans="1:15" x14ac:dyDescent="0.25">
      <c r="A4723" t="s">
        <v>2551</v>
      </c>
      <c r="B4723">
        <v>2643</v>
      </c>
      <c r="C4723">
        <v>3</v>
      </c>
      <c r="D4723" t="s">
        <v>8673</v>
      </c>
      <c r="E4723" s="9">
        <v>45490.428472222222</v>
      </c>
      <c r="F4723" s="9">
        <v>45490.4375</v>
      </c>
      <c r="G4723">
        <v>115</v>
      </c>
      <c r="H4723" t="s">
        <v>197</v>
      </c>
      <c r="I4723" t="s">
        <v>184</v>
      </c>
      <c r="J4723" t="s">
        <v>8671</v>
      </c>
      <c r="K4723" s="9">
        <v>45492.504537037035</v>
      </c>
      <c r="L4723" s="13">
        <f>IFERROR(_xlfn.XLOOKUP(tb_C103[[#This Row],[OS]],[1]!tb_C101[OS],[1]!tb_C101[DATA_ABERTURA]),0)</f>
        <v>45490.429050925923</v>
      </c>
      <c r="M4723" s="7" t="str">
        <f>IFERROR(_xlfn.XLOOKUP(tb_C103[[#This Row],[OS]],[1]!tb_C101[OS],[1]!tb_C101[SITUACAO_OS]),0)</f>
        <v>F</v>
      </c>
      <c r="N4723" t="str">
        <f>_xlfn.XLOOKUP(tb_C103[[#This Row],[OS]],[1]!tb_C101[OS],[1]!tb_C101[OFICINA])</f>
        <v>Mecanico</v>
      </c>
      <c r="O4723" s="14">
        <f>tb_C103[[#This Row],[FIM]] - tb_C103[[#This Row],[INICIO]]</f>
        <v>9.0277777781011537E-3</v>
      </c>
    </row>
    <row r="4724" spans="1:15" x14ac:dyDescent="0.25">
      <c r="A4724" t="s">
        <v>731</v>
      </c>
      <c r="B4724">
        <v>2644</v>
      </c>
      <c r="C4724">
        <v>3</v>
      </c>
      <c r="D4724" t="s">
        <v>8673</v>
      </c>
      <c r="E4724" s="9"/>
      <c r="F4724" s="9"/>
      <c r="G4724">
        <v>115</v>
      </c>
      <c r="H4724" t="s">
        <v>197</v>
      </c>
      <c r="I4724" t="s">
        <v>184</v>
      </c>
      <c r="J4724" t="s">
        <v>8674</v>
      </c>
      <c r="K4724" s="9">
        <v>45670.610532407409</v>
      </c>
      <c r="L4724" s="13">
        <f>IFERROR(_xlfn.XLOOKUP(tb_C103[[#This Row],[OS]],[1]!tb_C101[OS],[1]!tb_C101[DATA_ABERTURA]),0)</f>
        <v>45490.429942129631</v>
      </c>
      <c r="M4724" s="7" t="str">
        <f>IFERROR(_xlfn.XLOOKUP(tb_C103[[#This Row],[OS]],[1]!tb_C101[OS],[1]!tb_C101[SITUACAO_OS]),0)</f>
        <v>F</v>
      </c>
      <c r="N4724" t="str">
        <f>_xlfn.XLOOKUP(tb_C103[[#This Row],[OS]],[1]!tb_C101[OS],[1]!tb_C101[OFICINA])</f>
        <v>Eletrico</v>
      </c>
      <c r="O4724" s="14">
        <f>tb_C103[[#This Row],[FIM]] - tb_C103[[#This Row],[INICIO]]</f>
        <v>0</v>
      </c>
    </row>
    <row r="4725" spans="1:15" x14ac:dyDescent="0.25">
      <c r="B4725">
        <v>2645</v>
      </c>
      <c r="C4725">
        <v>5</v>
      </c>
      <c r="D4725" t="s">
        <v>8690</v>
      </c>
      <c r="E4725" s="9"/>
      <c r="F4725" s="9"/>
      <c r="G4725">
        <v>9002</v>
      </c>
      <c r="H4725" t="s">
        <v>1098</v>
      </c>
      <c r="I4725" t="s">
        <v>874</v>
      </c>
      <c r="J4725" t="s">
        <v>8674</v>
      </c>
      <c r="K4725" s="9"/>
      <c r="L4725" s="13">
        <f>IFERROR(_xlfn.XLOOKUP(tb_C103[[#This Row],[OS]],[1]!tb_C101[OS],[1]!tb_C101[DATA_ABERTURA]),0)</f>
        <v>45490.464571759258</v>
      </c>
      <c r="M4725" s="7" t="str">
        <f>IFERROR(_xlfn.XLOOKUP(tb_C103[[#This Row],[OS]],[1]!tb_C101[OS],[1]!tb_C101[SITUACAO_OS]),0)</f>
        <v>A</v>
      </c>
      <c r="N4725" t="str">
        <f>_xlfn.XLOOKUP(tb_C103[[#This Row],[OS]],[1]!tb_C101[OS],[1]!tb_C101[OFICINA])</f>
        <v>Eletrico</v>
      </c>
      <c r="O4725" s="14">
        <f>tb_C103[[#This Row],[FIM]] - tb_C103[[#This Row],[INICIO]]</f>
        <v>0</v>
      </c>
    </row>
    <row r="4726" spans="1:15" x14ac:dyDescent="0.25">
      <c r="B4726">
        <v>2646</v>
      </c>
      <c r="C4726">
        <v>5</v>
      </c>
      <c r="D4726" t="s">
        <v>8690</v>
      </c>
      <c r="E4726" s="9"/>
      <c r="F4726" s="9"/>
      <c r="G4726">
        <v>9021</v>
      </c>
      <c r="H4726" t="s">
        <v>4826</v>
      </c>
      <c r="I4726" t="s">
        <v>184</v>
      </c>
      <c r="J4726" t="s">
        <v>8678</v>
      </c>
      <c r="K4726" s="9">
        <v>45670.611481481479</v>
      </c>
      <c r="L4726" s="13">
        <f>IFERROR(_xlfn.XLOOKUP(tb_C103[[#This Row],[OS]],[1]!tb_C101[OS],[1]!tb_C101[DATA_ABERTURA]),0)</f>
        <v>45490.471817129626</v>
      </c>
      <c r="M4726" s="7" t="str">
        <f>IFERROR(_xlfn.XLOOKUP(tb_C103[[#This Row],[OS]],[1]!tb_C101[OS],[1]!tb_C101[SITUACAO_OS]),0)</f>
        <v>F</v>
      </c>
      <c r="N4726" t="str">
        <f>_xlfn.XLOOKUP(tb_C103[[#This Row],[OS]],[1]!tb_C101[OS],[1]!tb_C101[OFICINA])</f>
        <v>Terceiro</v>
      </c>
      <c r="O4726" s="14">
        <f>tb_C103[[#This Row],[FIM]] - tb_C103[[#This Row],[INICIO]]</f>
        <v>0</v>
      </c>
    </row>
    <row r="4727" spans="1:15" x14ac:dyDescent="0.25">
      <c r="A4727" t="s">
        <v>5446</v>
      </c>
      <c r="B4727">
        <v>2647</v>
      </c>
      <c r="C4727">
        <v>3</v>
      </c>
      <c r="D4727" t="s">
        <v>8673</v>
      </c>
      <c r="E4727" s="9">
        <v>45490.520833333336</v>
      </c>
      <c r="F4727" s="9">
        <v>45490.541666666664</v>
      </c>
      <c r="G4727">
        <v>9002</v>
      </c>
      <c r="H4727" t="s">
        <v>1098</v>
      </c>
      <c r="I4727" t="s">
        <v>874</v>
      </c>
      <c r="J4727" t="s">
        <v>8674</v>
      </c>
      <c r="K4727" s="9">
        <v>45492.50476851852</v>
      </c>
      <c r="L4727" s="13">
        <f>IFERROR(_xlfn.XLOOKUP(tb_C103[[#This Row],[OS]],[1]!tb_C101[OS],[1]!tb_C101[DATA_ABERTURA]),0)</f>
        <v>45490.491354166668</v>
      </c>
      <c r="M4727" s="7" t="str">
        <f>IFERROR(_xlfn.XLOOKUP(tb_C103[[#This Row],[OS]],[1]!tb_C101[OS],[1]!tb_C101[SITUACAO_OS]),0)</f>
        <v>F</v>
      </c>
      <c r="N4727" t="str">
        <f>_xlfn.XLOOKUP(tb_C103[[#This Row],[OS]],[1]!tb_C101[OS],[1]!tb_C101[OFICINA])</f>
        <v>Eletrico</v>
      </c>
      <c r="O4727" s="14">
        <f>tb_C103[[#This Row],[FIM]] - tb_C103[[#This Row],[INICIO]]</f>
        <v>2.0833333328482695E-2</v>
      </c>
    </row>
    <row r="4728" spans="1:15" x14ac:dyDescent="0.25">
      <c r="A4728" t="s">
        <v>5388</v>
      </c>
      <c r="B4728">
        <v>2648</v>
      </c>
      <c r="C4728">
        <v>3</v>
      </c>
      <c r="D4728" t="s">
        <v>8673</v>
      </c>
      <c r="E4728" s="9">
        <v>45490.767361111109</v>
      </c>
      <c r="F4728" s="9">
        <v>45490.809027777781</v>
      </c>
      <c r="G4728">
        <v>417</v>
      </c>
      <c r="H4728" t="s">
        <v>927</v>
      </c>
      <c r="I4728" t="s">
        <v>79</v>
      </c>
      <c r="J4728" t="s">
        <v>8671</v>
      </c>
      <c r="K4728" s="9">
        <v>45502.376631944448</v>
      </c>
      <c r="L4728" s="13">
        <f>IFERROR(_xlfn.XLOOKUP(tb_C103[[#This Row],[OS]],[1]!tb_C101[OS],[1]!tb_C101[DATA_ABERTURA]),0)</f>
        <v>45490.755162037036</v>
      </c>
      <c r="M4728" s="7" t="str">
        <f>IFERROR(_xlfn.XLOOKUP(tb_C103[[#This Row],[OS]],[1]!tb_C101[OS],[1]!tb_C101[SITUACAO_OS]),0)</f>
        <v>F</v>
      </c>
      <c r="N4728" t="str">
        <f>_xlfn.XLOOKUP(tb_C103[[#This Row],[OS]],[1]!tb_C101[OS],[1]!tb_C101[OFICINA])</f>
        <v>Mecanico</v>
      </c>
      <c r="O4728" s="14">
        <f>tb_C103[[#This Row],[FIM]] - tb_C103[[#This Row],[INICIO]]</f>
        <v>4.1666666671517305E-2</v>
      </c>
    </row>
    <row r="4729" spans="1:15" x14ac:dyDescent="0.25">
      <c r="A4729" t="s">
        <v>5388</v>
      </c>
      <c r="B4729">
        <v>2649</v>
      </c>
      <c r="C4729">
        <v>1</v>
      </c>
      <c r="D4729" t="s">
        <v>8677</v>
      </c>
      <c r="E4729" s="9">
        <v>45491.659722222219</v>
      </c>
      <c r="F4729" s="9">
        <v>45491.701388888891</v>
      </c>
      <c r="G4729">
        <v>113</v>
      </c>
      <c r="H4729" t="s">
        <v>213</v>
      </c>
      <c r="I4729" t="s">
        <v>184</v>
      </c>
      <c r="J4729" t="s">
        <v>8671</v>
      </c>
      <c r="K4729" s="9">
        <v>45496.352268518516</v>
      </c>
      <c r="L4729" s="13">
        <f>IFERROR(_xlfn.XLOOKUP(tb_C103[[#This Row],[OS]],[1]!tb_C101[OS],[1]!tb_C101[DATA_ABERTURA]),0)</f>
        <v>45490.763113425928</v>
      </c>
      <c r="M4729" s="7" t="str">
        <f>IFERROR(_xlfn.XLOOKUP(tb_C103[[#This Row],[OS]],[1]!tb_C101[OS],[1]!tb_C101[SITUACAO_OS]),0)</f>
        <v>F</v>
      </c>
      <c r="N4729" t="str">
        <f>_xlfn.XLOOKUP(tb_C103[[#This Row],[OS]],[1]!tb_C101[OS],[1]!tb_C101[OFICINA])</f>
        <v>Mecanico</v>
      </c>
      <c r="O4729" s="14">
        <f>tb_C103[[#This Row],[FIM]] - tb_C103[[#This Row],[INICIO]]</f>
        <v>4.1666666671517305E-2</v>
      </c>
    </row>
    <row r="4730" spans="1:15" x14ac:dyDescent="0.25">
      <c r="A4730" t="s">
        <v>5446</v>
      </c>
      <c r="B4730">
        <v>2650</v>
      </c>
      <c r="C4730">
        <v>3</v>
      </c>
      <c r="D4730" t="s">
        <v>8673</v>
      </c>
      <c r="E4730" s="9">
        <v>45490.395833333336</v>
      </c>
      <c r="F4730" s="9">
        <v>45490.416666666664</v>
      </c>
      <c r="G4730">
        <v>1001</v>
      </c>
      <c r="H4730" t="s">
        <v>2231</v>
      </c>
      <c r="I4730" t="s">
        <v>184</v>
      </c>
      <c r="J4730" t="s">
        <v>8674</v>
      </c>
      <c r="K4730" s="9">
        <v>45493.41715277778</v>
      </c>
      <c r="L4730" s="13">
        <f>IFERROR(_xlfn.XLOOKUP(tb_C103[[#This Row],[OS]],[1]!tb_C101[OS],[1]!tb_C101[DATA_ABERTURA]),0)</f>
        <v>45491.442754629628</v>
      </c>
      <c r="M4730" s="7" t="str">
        <f>IFERROR(_xlfn.XLOOKUP(tb_C103[[#This Row],[OS]],[1]!tb_C101[OS],[1]!tb_C101[SITUACAO_OS]),0)</f>
        <v>F</v>
      </c>
      <c r="N4730" t="str">
        <f>_xlfn.XLOOKUP(tb_C103[[#This Row],[OS]],[1]!tb_C101[OS],[1]!tb_C101[OFICINA])</f>
        <v>Eletrico</v>
      </c>
      <c r="O4730" s="14">
        <f>tb_C103[[#This Row],[FIM]] - tb_C103[[#This Row],[INICIO]]</f>
        <v>2.0833333328482695E-2</v>
      </c>
    </row>
    <row r="4731" spans="1:15" x14ac:dyDescent="0.25">
      <c r="A4731" t="s">
        <v>5446</v>
      </c>
      <c r="B4731">
        <v>2651</v>
      </c>
      <c r="C4731">
        <v>3</v>
      </c>
      <c r="D4731" t="s">
        <v>8673</v>
      </c>
      <c r="E4731" s="9">
        <v>45490.443055555559</v>
      </c>
      <c r="F4731" s="9">
        <v>45490.458333333336</v>
      </c>
      <c r="G4731">
        <v>115</v>
      </c>
      <c r="H4731" t="s">
        <v>197</v>
      </c>
      <c r="I4731" t="s">
        <v>184</v>
      </c>
      <c r="J4731" t="s">
        <v>8671</v>
      </c>
      <c r="K4731" s="9">
        <v>45493.417442129627</v>
      </c>
      <c r="L4731" s="13">
        <f>IFERROR(_xlfn.XLOOKUP(tb_C103[[#This Row],[OS]],[1]!tb_C101[OS],[1]!tb_C101[DATA_ABERTURA]),0)</f>
        <v>45491.443657407406</v>
      </c>
      <c r="M4731" s="7" t="str">
        <f>IFERROR(_xlfn.XLOOKUP(tb_C103[[#This Row],[OS]],[1]!tb_C101[OS],[1]!tb_C101[SITUACAO_OS]),0)</f>
        <v>F</v>
      </c>
      <c r="N4731" t="str">
        <f>_xlfn.XLOOKUP(tb_C103[[#This Row],[OS]],[1]!tb_C101[OS],[1]!tb_C101[OFICINA])</f>
        <v>Mecanico</v>
      </c>
      <c r="O4731" s="14">
        <f>tb_C103[[#This Row],[FIM]] - tb_C103[[#This Row],[INICIO]]</f>
        <v>1.5277777776645962E-2</v>
      </c>
    </row>
    <row r="4732" spans="1:15" x14ac:dyDescent="0.25">
      <c r="A4732" t="s">
        <v>8330</v>
      </c>
      <c r="B4732">
        <v>2651</v>
      </c>
      <c r="C4732">
        <v>3</v>
      </c>
      <c r="D4732" t="s">
        <v>8673</v>
      </c>
      <c r="E4732" s="9">
        <v>45490.443055555559</v>
      </c>
      <c r="F4732" s="9">
        <v>45490.458333333336</v>
      </c>
      <c r="G4732">
        <v>115</v>
      </c>
      <c r="H4732" t="s">
        <v>197</v>
      </c>
      <c r="I4732" t="s">
        <v>184</v>
      </c>
      <c r="J4732" t="s">
        <v>8671</v>
      </c>
      <c r="K4732" s="9">
        <v>45493.417442129627</v>
      </c>
      <c r="L4732" s="13">
        <f>IFERROR(_xlfn.XLOOKUP(tb_C103[[#This Row],[OS]],[1]!tb_C101[OS],[1]!tb_C101[DATA_ABERTURA]),0)</f>
        <v>45491.443657407406</v>
      </c>
      <c r="M4732" s="7" t="str">
        <f>IFERROR(_xlfn.XLOOKUP(tb_C103[[#This Row],[OS]],[1]!tb_C101[OS],[1]!tb_C101[SITUACAO_OS]),0)</f>
        <v>F</v>
      </c>
      <c r="N4732" t="str">
        <f>_xlfn.XLOOKUP(tb_C103[[#This Row],[OS]],[1]!tb_C101[OS],[1]!tb_C101[OFICINA])</f>
        <v>Mecanico</v>
      </c>
      <c r="O4732" s="14">
        <f>tb_C103[[#This Row],[FIM]] - tb_C103[[#This Row],[INICIO]]</f>
        <v>1.5277777776645962E-2</v>
      </c>
    </row>
    <row r="4733" spans="1:15" x14ac:dyDescent="0.25">
      <c r="A4733" t="s">
        <v>5446</v>
      </c>
      <c r="B4733">
        <v>2651</v>
      </c>
      <c r="C4733">
        <v>3</v>
      </c>
      <c r="D4733" t="s">
        <v>8673</v>
      </c>
      <c r="E4733" s="9">
        <v>45490.443055555559</v>
      </c>
      <c r="F4733" s="9">
        <v>45490.458333333336</v>
      </c>
      <c r="G4733">
        <v>115</v>
      </c>
      <c r="H4733" t="s">
        <v>197</v>
      </c>
      <c r="I4733" t="s">
        <v>184</v>
      </c>
      <c r="J4733" t="s">
        <v>8671</v>
      </c>
      <c r="K4733" s="9">
        <v>45493.417442129627</v>
      </c>
      <c r="L4733" s="13">
        <f>IFERROR(_xlfn.XLOOKUP(tb_C103[[#This Row],[OS]],[1]!tb_C101[OS],[1]!tb_C101[DATA_ABERTURA]),0)</f>
        <v>45491.443657407406</v>
      </c>
      <c r="M4733" s="7" t="str">
        <f>IFERROR(_xlfn.XLOOKUP(tb_C103[[#This Row],[OS]],[1]!tb_C101[OS],[1]!tb_C101[SITUACAO_OS]),0)</f>
        <v>F</v>
      </c>
      <c r="N4733" t="str">
        <f>_xlfn.XLOOKUP(tb_C103[[#This Row],[OS]],[1]!tb_C101[OS],[1]!tb_C101[OFICINA])</f>
        <v>Mecanico</v>
      </c>
      <c r="O4733" s="14">
        <f>tb_C103[[#This Row],[FIM]] - tb_C103[[#This Row],[INICIO]]</f>
        <v>1.5277777776645962E-2</v>
      </c>
    </row>
    <row r="4734" spans="1:15" x14ac:dyDescent="0.25">
      <c r="A4734" t="s">
        <v>8330</v>
      </c>
      <c r="B4734">
        <v>2651</v>
      </c>
      <c r="C4734">
        <v>3</v>
      </c>
      <c r="D4734" t="s">
        <v>8673</v>
      </c>
      <c r="E4734" s="9">
        <v>45490.443055555559</v>
      </c>
      <c r="F4734" s="9">
        <v>45490.458333333336</v>
      </c>
      <c r="G4734">
        <v>115</v>
      </c>
      <c r="H4734" t="s">
        <v>197</v>
      </c>
      <c r="I4734" t="s">
        <v>184</v>
      </c>
      <c r="J4734" t="s">
        <v>8671</v>
      </c>
      <c r="K4734" s="9">
        <v>45493.417442129627</v>
      </c>
      <c r="L4734" s="13">
        <f>IFERROR(_xlfn.XLOOKUP(tb_C103[[#This Row],[OS]],[1]!tb_C101[OS],[1]!tb_C101[DATA_ABERTURA]),0)</f>
        <v>45491.443657407406</v>
      </c>
      <c r="M4734" s="7" t="str">
        <f>IFERROR(_xlfn.XLOOKUP(tb_C103[[#This Row],[OS]],[1]!tb_C101[OS],[1]!tb_C101[SITUACAO_OS]),0)</f>
        <v>F</v>
      </c>
      <c r="N4734" t="str">
        <f>_xlfn.XLOOKUP(tb_C103[[#This Row],[OS]],[1]!tb_C101[OS],[1]!tb_C101[OFICINA])</f>
        <v>Mecanico</v>
      </c>
      <c r="O4734" s="14">
        <f>tb_C103[[#This Row],[FIM]] - tb_C103[[#This Row],[INICIO]]</f>
        <v>1.5277777776645962E-2</v>
      </c>
    </row>
    <row r="4735" spans="1:15" x14ac:dyDescent="0.25">
      <c r="A4735" t="s">
        <v>5446</v>
      </c>
      <c r="B4735">
        <v>2652</v>
      </c>
      <c r="C4735">
        <v>3</v>
      </c>
      <c r="D4735" t="s">
        <v>8673</v>
      </c>
      <c r="E4735" s="9">
        <v>45491.375</v>
      </c>
      <c r="F4735" s="9">
        <v>45491.402777777781</v>
      </c>
      <c r="G4735">
        <v>407</v>
      </c>
      <c r="H4735" t="s">
        <v>270</v>
      </c>
      <c r="I4735" t="s">
        <v>79</v>
      </c>
      <c r="J4735" t="s">
        <v>8674</v>
      </c>
      <c r="K4735" s="9">
        <v>45493.417638888888</v>
      </c>
      <c r="L4735" s="13">
        <f>IFERROR(_xlfn.XLOOKUP(tb_C103[[#This Row],[OS]],[1]!tb_C101[OS],[1]!tb_C101[DATA_ABERTURA]),0)</f>
        <v>45491.445625</v>
      </c>
      <c r="M4735" s="7" t="str">
        <f>IFERROR(_xlfn.XLOOKUP(tb_C103[[#This Row],[OS]],[1]!tb_C101[OS],[1]!tb_C101[SITUACAO_OS]),0)</f>
        <v>F</v>
      </c>
      <c r="N4735" t="str">
        <f>_xlfn.XLOOKUP(tb_C103[[#This Row],[OS]],[1]!tb_C101[OS],[1]!tb_C101[OFICINA])</f>
        <v>Eletrico</v>
      </c>
      <c r="O4735" s="14">
        <f>tb_C103[[#This Row],[FIM]] - tb_C103[[#This Row],[INICIO]]</f>
        <v>2.7777777781011537E-2</v>
      </c>
    </row>
    <row r="4736" spans="1:15" x14ac:dyDescent="0.25">
      <c r="B4736">
        <v>2653</v>
      </c>
      <c r="C4736">
        <v>3</v>
      </c>
      <c r="D4736" t="s">
        <v>8673</v>
      </c>
      <c r="E4736" s="9"/>
      <c r="F4736" s="9"/>
      <c r="G4736">
        <v>112</v>
      </c>
      <c r="H4736" t="s">
        <v>237</v>
      </c>
      <c r="I4736" t="s">
        <v>184</v>
      </c>
      <c r="J4736" t="s">
        <v>8674</v>
      </c>
      <c r="K4736" s="9"/>
      <c r="L4736" s="13">
        <f>IFERROR(_xlfn.XLOOKUP(tb_C103[[#This Row],[OS]],[1]!tb_C101[OS],[1]!tb_C101[DATA_ABERTURA]),0)</f>
        <v>45491.446053240739</v>
      </c>
      <c r="M4736" s="7" t="str">
        <f>IFERROR(_xlfn.XLOOKUP(tb_C103[[#This Row],[OS]],[1]!tb_C101[OS],[1]!tb_C101[SITUACAO_OS]),0)</f>
        <v>A</v>
      </c>
      <c r="N4736" t="str">
        <f>_xlfn.XLOOKUP(tb_C103[[#This Row],[OS]],[1]!tb_C101[OS],[1]!tb_C101[OFICINA])</f>
        <v>Eletrico</v>
      </c>
      <c r="O4736" s="14">
        <f>tb_C103[[#This Row],[FIM]] - tb_C103[[#This Row],[INICIO]]</f>
        <v>0</v>
      </c>
    </row>
    <row r="4737" spans="1:15" x14ac:dyDescent="0.25">
      <c r="A4737" t="s">
        <v>4080</v>
      </c>
      <c r="B4737">
        <v>2654</v>
      </c>
      <c r="C4737">
        <v>3</v>
      </c>
      <c r="D4737" t="s">
        <v>8673</v>
      </c>
      <c r="E4737" s="9">
        <v>45490.708333333336</v>
      </c>
      <c r="F4737" s="9">
        <v>45490.763888888891</v>
      </c>
      <c r="G4737">
        <v>206</v>
      </c>
      <c r="H4737" t="s">
        <v>793</v>
      </c>
      <c r="I4737" t="s">
        <v>175</v>
      </c>
      <c r="J4737" t="s">
        <v>8671</v>
      </c>
      <c r="K4737" s="9">
        <v>45492.504942129628</v>
      </c>
      <c r="L4737" s="13">
        <f>IFERROR(_xlfn.XLOOKUP(tb_C103[[#This Row],[OS]],[1]!tb_C101[OS],[1]!tb_C101[DATA_ABERTURA]),0)</f>
        <v>45491.458703703705</v>
      </c>
      <c r="M4737" s="7" t="str">
        <f>IFERROR(_xlfn.XLOOKUP(tb_C103[[#This Row],[OS]],[1]!tb_C101[OS],[1]!tb_C101[SITUACAO_OS]),0)</f>
        <v>F</v>
      </c>
      <c r="N4737" t="str">
        <f>_xlfn.XLOOKUP(tb_C103[[#This Row],[OS]],[1]!tb_C101[OS],[1]!tb_C101[OFICINA])</f>
        <v>Mecanico</v>
      </c>
      <c r="O4737" s="14">
        <f>tb_C103[[#This Row],[FIM]] - tb_C103[[#This Row],[INICIO]]</f>
        <v>5.5555555554747116E-2</v>
      </c>
    </row>
    <row r="4738" spans="1:15" x14ac:dyDescent="0.25">
      <c r="A4738" t="s">
        <v>5388</v>
      </c>
      <c r="B4738">
        <v>2654</v>
      </c>
      <c r="C4738">
        <v>3</v>
      </c>
      <c r="D4738" t="s">
        <v>8673</v>
      </c>
      <c r="E4738" s="9">
        <v>45490.708333333336</v>
      </c>
      <c r="F4738" s="9">
        <v>45490.763888888891</v>
      </c>
      <c r="G4738">
        <v>206</v>
      </c>
      <c r="H4738" t="s">
        <v>793</v>
      </c>
      <c r="I4738" t="s">
        <v>175</v>
      </c>
      <c r="J4738" t="s">
        <v>8671</v>
      </c>
      <c r="K4738" s="9">
        <v>45492.504942129628</v>
      </c>
      <c r="L4738" s="13">
        <f>IFERROR(_xlfn.XLOOKUP(tb_C103[[#This Row],[OS]],[1]!tb_C101[OS],[1]!tb_C101[DATA_ABERTURA]),0)</f>
        <v>45491.458703703705</v>
      </c>
      <c r="M4738" s="7" t="str">
        <f>IFERROR(_xlfn.XLOOKUP(tb_C103[[#This Row],[OS]],[1]!tb_C101[OS],[1]!tb_C101[SITUACAO_OS]),0)</f>
        <v>F</v>
      </c>
      <c r="N4738" t="str">
        <f>_xlfn.XLOOKUP(tb_C103[[#This Row],[OS]],[1]!tb_C101[OS],[1]!tb_C101[OFICINA])</f>
        <v>Mecanico</v>
      </c>
      <c r="O4738" s="14">
        <f>tb_C103[[#This Row],[FIM]] - tb_C103[[#This Row],[INICIO]]</f>
        <v>5.5555555554747116E-2</v>
      </c>
    </row>
    <row r="4739" spans="1:15" x14ac:dyDescent="0.25">
      <c r="A4739" t="s">
        <v>6459</v>
      </c>
      <c r="B4739">
        <v>2654</v>
      </c>
      <c r="C4739">
        <v>3</v>
      </c>
      <c r="D4739" t="s">
        <v>8673</v>
      </c>
      <c r="E4739" s="9">
        <v>45490.708333333336</v>
      </c>
      <c r="F4739" s="9">
        <v>45490.763888888891</v>
      </c>
      <c r="G4739">
        <v>206</v>
      </c>
      <c r="H4739" t="s">
        <v>793</v>
      </c>
      <c r="I4739" t="s">
        <v>175</v>
      </c>
      <c r="J4739" t="s">
        <v>8671</v>
      </c>
      <c r="K4739" s="9">
        <v>45492.504942129628</v>
      </c>
      <c r="L4739" s="13">
        <f>IFERROR(_xlfn.XLOOKUP(tb_C103[[#This Row],[OS]],[1]!tb_C101[OS],[1]!tb_C101[DATA_ABERTURA]),0)</f>
        <v>45491.458703703705</v>
      </c>
      <c r="M4739" s="7" t="str">
        <f>IFERROR(_xlfn.XLOOKUP(tb_C103[[#This Row],[OS]],[1]!tb_C101[OS],[1]!tb_C101[SITUACAO_OS]),0)</f>
        <v>F</v>
      </c>
      <c r="N4739" t="str">
        <f>_xlfn.XLOOKUP(tb_C103[[#This Row],[OS]],[1]!tb_C101[OS],[1]!tb_C101[OFICINA])</f>
        <v>Mecanico</v>
      </c>
      <c r="O4739" s="14">
        <f>tb_C103[[#This Row],[FIM]] - tb_C103[[#This Row],[INICIO]]</f>
        <v>5.5555555554747116E-2</v>
      </c>
    </row>
    <row r="4740" spans="1:15" x14ac:dyDescent="0.25">
      <c r="A4740" t="s">
        <v>4080</v>
      </c>
      <c r="B4740">
        <v>2654</v>
      </c>
      <c r="C4740">
        <v>3</v>
      </c>
      <c r="D4740" t="s">
        <v>8673</v>
      </c>
      <c r="E4740" s="9">
        <v>45490.708333333336</v>
      </c>
      <c r="F4740" s="9">
        <v>45490.8125</v>
      </c>
      <c r="G4740">
        <v>206</v>
      </c>
      <c r="H4740" t="s">
        <v>793</v>
      </c>
      <c r="I4740" t="s">
        <v>175</v>
      </c>
      <c r="J4740" t="s">
        <v>8671</v>
      </c>
      <c r="K4740" s="9">
        <v>45492.504942129628</v>
      </c>
      <c r="L4740" s="13">
        <f>IFERROR(_xlfn.XLOOKUP(tb_C103[[#This Row],[OS]],[1]!tb_C101[OS],[1]!tb_C101[DATA_ABERTURA]),0)</f>
        <v>45491.458703703705</v>
      </c>
      <c r="M4740" s="7" t="str">
        <f>IFERROR(_xlfn.XLOOKUP(tb_C103[[#This Row],[OS]],[1]!tb_C101[OS],[1]!tb_C101[SITUACAO_OS]),0)</f>
        <v>F</v>
      </c>
      <c r="N4740" t="str">
        <f>_xlfn.XLOOKUP(tb_C103[[#This Row],[OS]],[1]!tb_C101[OS],[1]!tb_C101[OFICINA])</f>
        <v>Mecanico</v>
      </c>
      <c r="O4740" s="14">
        <f>tb_C103[[#This Row],[FIM]] - tb_C103[[#This Row],[INICIO]]</f>
        <v>0.10416666666424135</v>
      </c>
    </row>
    <row r="4741" spans="1:15" x14ac:dyDescent="0.25">
      <c r="A4741" t="s">
        <v>5388</v>
      </c>
      <c r="B4741">
        <v>2654</v>
      </c>
      <c r="C4741">
        <v>3</v>
      </c>
      <c r="D4741" t="s">
        <v>8673</v>
      </c>
      <c r="E4741" s="9">
        <v>45490.708333333336</v>
      </c>
      <c r="F4741" s="9">
        <v>45490.8125</v>
      </c>
      <c r="G4741">
        <v>206</v>
      </c>
      <c r="H4741" t="s">
        <v>793</v>
      </c>
      <c r="I4741" t="s">
        <v>175</v>
      </c>
      <c r="J4741" t="s">
        <v>8671</v>
      </c>
      <c r="K4741" s="9">
        <v>45492.504942129628</v>
      </c>
      <c r="L4741" s="13">
        <f>IFERROR(_xlfn.XLOOKUP(tb_C103[[#This Row],[OS]],[1]!tb_C101[OS],[1]!tb_C101[DATA_ABERTURA]),0)</f>
        <v>45491.458703703705</v>
      </c>
      <c r="M4741" s="7" t="str">
        <f>IFERROR(_xlfn.XLOOKUP(tb_C103[[#This Row],[OS]],[1]!tb_C101[OS],[1]!tb_C101[SITUACAO_OS]),0)</f>
        <v>F</v>
      </c>
      <c r="N4741" t="str">
        <f>_xlfn.XLOOKUP(tb_C103[[#This Row],[OS]],[1]!tb_C101[OS],[1]!tb_C101[OFICINA])</f>
        <v>Mecanico</v>
      </c>
      <c r="O4741" s="14">
        <f>tb_C103[[#This Row],[FIM]] - tb_C103[[#This Row],[INICIO]]</f>
        <v>0.10416666666424135</v>
      </c>
    </row>
    <row r="4742" spans="1:15" x14ac:dyDescent="0.25">
      <c r="A4742" t="s">
        <v>6459</v>
      </c>
      <c r="B4742">
        <v>2654</v>
      </c>
      <c r="C4742">
        <v>3</v>
      </c>
      <c r="D4742" t="s">
        <v>8673</v>
      </c>
      <c r="E4742" s="9">
        <v>45490.708333333336</v>
      </c>
      <c r="F4742" s="9">
        <v>45490.8125</v>
      </c>
      <c r="G4742">
        <v>206</v>
      </c>
      <c r="H4742" t="s">
        <v>793</v>
      </c>
      <c r="I4742" t="s">
        <v>175</v>
      </c>
      <c r="J4742" t="s">
        <v>8671</v>
      </c>
      <c r="K4742" s="9">
        <v>45492.504942129628</v>
      </c>
      <c r="L4742" s="13">
        <f>IFERROR(_xlfn.XLOOKUP(tb_C103[[#This Row],[OS]],[1]!tb_C101[OS],[1]!tb_C101[DATA_ABERTURA]),0)</f>
        <v>45491.458703703705</v>
      </c>
      <c r="M4742" s="7" t="str">
        <f>IFERROR(_xlfn.XLOOKUP(tb_C103[[#This Row],[OS]],[1]!tb_C101[OS],[1]!tb_C101[SITUACAO_OS]),0)</f>
        <v>F</v>
      </c>
      <c r="N4742" t="str">
        <f>_xlfn.XLOOKUP(tb_C103[[#This Row],[OS]],[1]!tb_C101[OS],[1]!tb_C101[OFICINA])</f>
        <v>Mecanico</v>
      </c>
      <c r="O4742" s="14">
        <f>tb_C103[[#This Row],[FIM]] - tb_C103[[#This Row],[INICIO]]</f>
        <v>0.10416666666424135</v>
      </c>
    </row>
    <row r="4743" spans="1:15" x14ac:dyDescent="0.25">
      <c r="A4743" t="s">
        <v>4080</v>
      </c>
      <c r="B4743">
        <v>2654</v>
      </c>
      <c r="C4743">
        <v>3</v>
      </c>
      <c r="D4743" t="s">
        <v>8673</v>
      </c>
      <c r="E4743" s="9">
        <v>45490.791666666664</v>
      </c>
      <c r="F4743" s="9">
        <v>45490.8125</v>
      </c>
      <c r="G4743">
        <v>206</v>
      </c>
      <c r="H4743" t="s">
        <v>793</v>
      </c>
      <c r="I4743" t="s">
        <v>175</v>
      </c>
      <c r="J4743" t="s">
        <v>8671</v>
      </c>
      <c r="K4743" s="9">
        <v>45492.504942129628</v>
      </c>
      <c r="L4743" s="13">
        <f>IFERROR(_xlfn.XLOOKUP(tb_C103[[#This Row],[OS]],[1]!tb_C101[OS],[1]!tb_C101[DATA_ABERTURA]),0)</f>
        <v>45491.458703703705</v>
      </c>
      <c r="M4743" s="7" t="str">
        <f>IFERROR(_xlfn.XLOOKUP(tb_C103[[#This Row],[OS]],[1]!tb_C101[OS],[1]!tb_C101[SITUACAO_OS]),0)</f>
        <v>F</v>
      </c>
      <c r="N4743" t="str">
        <f>_xlfn.XLOOKUP(tb_C103[[#This Row],[OS]],[1]!tb_C101[OS],[1]!tb_C101[OFICINA])</f>
        <v>Mecanico</v>
      </c>
      <c r="O4743" s="14">
        <f>tb_C103[[#This Row],[FIM]] - tb_C103[[#This Row],[INICIO]]</f>
        <v>2.0833333335758653E-2</v>
      </c>
    </row>
    <row r="4744" spans="1:15" x14ac:dyDescent="0.25">
      <c r="A4744" t="s">
        <v>5388</v>
      </c>
      <c r="B4744">
        <v>2654</v>
      </c>
      <c r="C4744">
        <v>3</v>
      </c>
      <c r="D4744" t="s">
        <v>8673</v>
      </c>
      <c r="E4744" s="9">
        <v>45490.791666666664</v>
      </c>
      <c r="F4744" s="9">
        <v>45490.8125</v>
      </c>
      <c r="G4744">
        <v>206</v>
      </c>
      <c r="H4744" t="s">
        <v>793</v>
      </c>
      <c r="I4744" t="s">
        <v>175</v>
      </c>
      <c r="J4744" t="s">
        <v>8671</v>
      </c>
      <c r="K4744" s="9">
        <v>45492.504942129628</v>
      </c>
      <c r="L4744" s="13">
        <f>IFERROR(_xlfn.XLOOKUP(tb_C103[[#This Row],[OS]],[1]!tb_C101[OS],[1]!tb_C101[DATA_ABERTURA]),0)</f>
        <v>45491.458703703705</v>
      </c>
      <c r="M4744" s="7" t="str">
        <f>IFERROR(_xlfn.XLOOKUP(tb_C103[[#This Row],[OS]],[1]!tb_C101[OS],[1]!tb_C101[SITUACAO_OS]),0)</f>
        <v>F</v>
      </c>
      <c r="N4744" t="str">
        <f>_xlfn.XLOOKUP(tb_C103[[#This Row],[OS]],[1]!tb_C101[OS],[1]!tb_C101[OFICINA])</f>
        <v>Mecanico</v>
      </c>
      <c r="O4744" s="14">
        <f>tb_C103[[#This Row],[FIM]] - tb_C103[[#This Row],[INICIO]]</f>
        <v>2.0833333335758653E-2</v>
      </c>
    </row>
    <row r="4745" spans="1:15" x14ac:dyDescent="0.25">
      <c r="A4745" t="s">
        <v>6459</v>
      </c>
      <c r="B4745">
        <v>2654</v>
      </c>
      <c r="C4745">
        <v>3</v>
      </c>
      <c r="D4745" t="s">
        <v>8673</v>
      </c>
      <c r="E4745" s="9">
        <v>45490.791666666664</v>
      </c>
      <c r="F4745" s="9">
        <v>45490.8125</v>
      </c>
      <c r="G4745">
        <v>206</v>
      </c>
      <c r="H4745" t="s">
        <v>793</v>
      </c>
      <c r="I4745" t="s">
        <v>175</v>
      </c>
      <c r="J4745" t="s">
        <v>8671</v>
      </c>
      <c r="K4745" s="9">
        <v>45492.504942129628</v>
      </c>
      <c r="L4745" s="13">
        <f>IFERROR(_xlfn.XLOOKUP(tb_C103[[#This Row],[OS]],[1]!tb_C101[OS],[1]!tb_C101[DATA_ABERTURA]),0)</f>
        <v>45491.458703703705</v>
      </c>
      <c r="M4745" s="7" t="str">
        <f>IFERROR(_xlfn.XLOOKUP(tb_C103[[#This Row],[OS]],[1]!tb_C101[OS],[1]!tb_C101[SITUACAO_OS]),0)</f>
        <v>F</v>
      </c>
      <c r="N4745" t="str">
        <f>_xlfn.XLOOKUP(tb_C103[[#This Row],[OS]],[1]!tb_C101[OS],[1]!tb_C101[OFICINA])</f>
        <v>Mecanico</v>
      </c>
      <c r="O4745" s="14">
        <f>tb_C103[[#This Row],[FIM]] - tb_C103[[#This Row],[INICIO]]</f>
        <v>2.0833333335758653E-2</v>
      </c>
    </row>
    <row r="4746" spans="1:15" x14ac:dyDescent="0.25">
      <c r="A4746" t="s">
        <v>731</v>
      </c>
      <c r="B4746">
        <v>2655</v>
      </c>
      <c r="C4746">
        <v>3</v>
      </c>
      <c r="D4746" t="s">
        <v>8673</v>
      </c>
      <c r="E4746" s="9">
        <v>45491.611111111109</v>
      </c>
      <c r="F4746" s="9">
        <v>45491.631944444445</v>
      </c>
      <c r="G4746">
        <v>9012</v>
      </c>
      <c r="H4746" t="s">
        <v>3463</v>
      </c>
      <c r="I4746" t="s">
        <v>874</v>
      </c>
      <c r="J4746" t="s">
        <v>8678</v>
      </c>
      <c r="K4746" s="9">
        <v>45497.73678240741</v>
      </c>
      <c r="L4746" s="13">
        <f>IFERROR(_xlfn.XLOOKUP(tb_C103[[#This Row],[OS]],[1]!tb_C101[OS],[1]!tb_C101[DATA_ABERTURA]),0)</f>
        <v>45491.726388888892</v>
      </c>
      <c r="M4746" s="7" t="str">
        <f>IFERROR(_xlfn.XLOOKUP(tb_C103[[#This Row],[OS]],[1]!tb_C101[OS],[1]!tb_C101[SITUACAO_OS]),0)</f>
        <v>F</v>
      </c>
      <c r="N4746" t="str">
        <f>_xlfn.XLOOKUP(tb_C103[[#This Row],[OS]],[1]!tb_C101[OS],[1]!tb_C101[OFICINA])</f>
        <v>Terceiro</v>
      </c>
      <c r="O4746" s="14">
        <f>tb_C103[[#This Row],[FIM]] - tb_C103[[#This Row],[INICIO]]</f>
        <v>2.0833333335758653E-2</v>
      </c>
    </row>
    <row r="4747" spans="1:15" x14ac:dyDescent="0.25">
      <c r="A4747" t="s">
        <v>731</v>
      </c>
      <c r="B4747">
        <v>2656</v>
      </c>
      <c r="C4747">
        <v>3</v>
      </c>
      <c r="D4747" t="s">
        <v>8673</v>
      </c>
      <c r="E4747" s="9">
        <v>45491.635416666664</v>
      </c>
      <c r="F4747" s="9">
        <v>45491.652777777781</v>
      </c>
      <c r="G4747">
        <v>9011</v>
      </c>
      <c r="H4747" t="s">
        <v>3463</v>
      </c>
      <c r="I4747" t="s">
        <v>874</v>
      </c>
      <c r="J4747" t="s">
        <v>8678</v>
      </c>
      <c r="K4747" s="9">
        <v>45497.737500000003</v>
      </c>
      <c r="L4747" s="13">
        <f>IFERROR(_xlfn.XLOOKUP(tb_C103[[#This Row],[OS]],[1]!tb_C101[OS],[1]!tb_C101[DATA_ABERTURA]),0)</f>
        <v>45491.727500000001</v>
      </c>
      <c r="M4747" s="7" t="str">
        <f>IFERROR(_xlfn.XLOOKUP(tb_C103[[#This Row],[OS]],[1]!tb_C101[OS],[1]!tb_C101[SITUACAO_OS]),0)</f>
        <v>F</v>
      </c>
      <c r="N4747" t="str">
        <f>_xlfn.XLOOKUP(tb_C103[[#This Row],[OS]],[1]!tb_C101[OS],[1]!tb_C101[OFICINA])</f>
        <v>Terceiro</v>
      </c>
      <c r="O4747" s="14">
        <f>tb_C103[[#This Row],[FIM]] - tb_C103[[#This Row],[INICIO]]</f>
        <v>1.7361111116770189E-2</v>
      </c>
    </row>
    <row r="4748" spans="1:15" x14ac:dyDescent="0.25">
      <c r="A4748" t="s">
        <v>731</v>
      </c>
      <c r="B4748">
        <v>2657</v>
      </c>
      <c r="C4748">
        <v>5</v>
      </c>
      <c r="D4748" t="s">
        <v>8690</v>
      </c>
      <c r="E4748" s="9">
        <v>45491.675694444442</v>
      </c>
      <c r="F4748" s="9">
        <v>45491.71875</v>
      </c>
      <c r="G4748">
        <v>9015</v>
      </c>
      <c r="H4748" t="s">
        <v>4525</v>
      </c>
      <c r="I4748" t="s">
        <v>874</v>
      </c>
      <c r="J4748" t="s">
        <v>8678</v>
      </c>
      <c r="K4748" s="9">
        <v>45497.738067129627</v>
      </c>
      <c r="L4748" s="13">
        <f>IFERROR(_xlfn.XLOOKUP(tb_C103[[#This Row],[OS]],[1]!tb_C101[OS],[1]!tb_C101[DATA_ABERTURA]),0)</f>
        <v>45491.728773148148</v>
      </c>
      <c r="M4748" s="7" t="str">
        <f>IFERROR(_xlfn.XLOOKUP(tb_C103[[#This Row],[OS]],[1]!tb_C101[OS],[1]!tb_C101[SITUACAO_OS]),0)</f>
        <v>F</v>
      </c>
      <c r="N4748" t="str">
        <f>_xlfn.XLOOKUP(tb_C103[[#This Row],[OS]],[1]!tb_C101[OS],[1]!tb_C101[OFICINA])</f>
        <v>Terceiro</v>
      </c>
      <c r="O4748" s="14">
        <f>tb_C103[[#This Row],[FIM]] - tb_C103[[#This Row],[INICIO]]</f>
        <v>4.3055555557657499E-2</v>
      </c>
    </row>
    <row r="4749" spans="1:15" x14ac:dyDescent="0.25">
      <c r="A4749" t="s">
        <v>731</v>
      </c>
      <c r="B4749">
        <v>2658</v>
      </c>
      <c r="C4749">
        <v>5</v>
      </c>
      <c r="D4749" t="s">
        <v>8690</v>
      </c>
      <c r="E4749" s="9">
        <v>45488.361111111109</v>
      </c>
      <c r="F4749" s="9">
        <v>45488.6875</v>
      </c>
      <c r="G4749">
        <v>9021</v>
      </c>
      <c r="H4749" t="s">
        <v>4826</v>
      </c>
      <c r="I4749" t="s">
        <v>184</v>
      </c>
      <c r="J4749" t="s">
        <v>8678</v>
      </c>
      <c r="K4749" s="9">
        <v>45497.734664351854</v>
      </c>
      <c r="L4749" s="13">
        <f>IFERROR(_xlfn.XLOOKUP(tb_C103[[#This Row],[OS]],[1]!tb_C101[OS],[1]!tb_C101[DATA_ABERTURA]),0)</f>
        <v>45491.73265046296</v>
      </c>
      <c r="M4749" s="7" t="str">
        <f>IFERROR(_xlfn.XLOOKUP(tb_C103[[#This Row],[OS]],[1]!tb_C101[OS],[1]!tb_C101[SITUACAO_OS]),0)</f>
        <v>F</v>
      </c>
      <c r="N4749" t="str">
        <f>_xlfn.XLOOKUP(tb_C103[[#This Row],[OS]],[1]!tb_C101[OS],[1]!tb_C101[OFICINA])</f>
        <v>Terceiro</v>
      </c>
      <c r="O4749" s="14">
        <f>tb_C103[[#This Row],[FIM]] - tb_C103[[#This Row],[INICIO]]</f>
        <v>0.32638888889050577</v>
      </c>
    </row>
    <row r="4750" spans="1:15" x14ac:dyDescent="0.25">
      <c r="B4750">
        <v>2659</v>
      </c>
      <c r="C4750">
        <v>3</v>
      </c>
      <c r="D4750" t="s">
        <v>8673</v>
      </c>
      <c r="E4750" s="9"/>
      <c r="F4750" s="9"/>
      <c r="G4750">
        <v>116</v>
      </c>
      <c r="H4750" t="s">
        <v>290</v>
      </c>
      <c r="I4750" t="s">
        <v>184</v>
      </c>
      <c r="J4750" t="s">
        <v>8678</v>
      </c>
      <c r="K4750" s="9">
        <v>45670.611770833333</v>
      </c>
      <c r="L4750" s="13">
        <f>IFERROR(_xlfn.XLOOKUP(tb_C103[[#This Row],[OS]],[1]!tb_C101[OS],[1]!tb_C101[DATA_ABERTURA]),0)</f>
        <v>45491.88177083333</v>
      </c>
      <c r="M4750" s="7" t="str">
        <f>IFERROR(_xlfn.XLOOKUP(tb_C103[[#This Row],[OS]],[1]!tb_C101[OS],[1]!tb_C101[SITUACAO_OS]),0)</f>
        <v>F</v>
      </c>
      <c r="N4750" t="str">
        <f>_xlfn.XLOOKUP(tb_C103[[#This Row],[OS]],[1]!tb_C101[OS],[1]!tb_C101[OFICINA])</f>
        <v>Terceiro</v>
      </c>
      <c r="O4750" s="14">
        <f>tb_C103[[#This Row],[FIM]] - tb_C103[[#This Row],[INICIO]]</f>
        <v>0</v>
      </c>
    </row>
    <row r="4751" spans="1:15" x14ac:dyDescent="0.25">
      <c r="A4751" t="s">
        <v>1764</v>
      </c>
      <c r="B4751">
        <v>2660</v>
      </c>
      <c r="C4751">
        <v>3</v>
      </c>
      <c r="D4751" t="s">
        <v>8673</v>
      </c>
      <c r="E4751" s="9">
        <v>45492.180555555555</v>
      </c>
      <c r="F4751" s="9">
        <v>45492.260416666664</v>
      </c>
      <c r="G4751">
        <v>116</v>
      </c>
      <c r="H4751" t="s">
        <v>290</v>
      </c>
      <c r="I4751" t="s">
        <v>184</v>
      </c>
      <c r="J4751" t="s">
        <v>8674</v>
      </c>
      <c r="K4751" s="9">
        <v>45493.417905092596</v>
      </c>
      <c r="L4751" s="13">
        <f>IFERROR(_xlfn.XLOOKUP(tb_C103[[#This Row],[OS]],[1]!tb_C101[OS],[1]!tb_C101[DATA_ABERTURA]),0)</f>
        <v>45492.098020833335</v>
      </c>
      <c r="M4751" s="7" t="str">
        <f>IFERROR(_xlfn.XLOOKUP(tb_C103[[#This Row],[OS]],[1]!tb_C101[OS],[1]!tb_C101[SITUACAO_OS]),0)</f>
        <v>F</v>
      </c>
      <c r="N4751" t="str">
        <f>_xlfn.XLOOKUP(tb_C103[[#This Row],[OS]],[1]!tb_C101[OS],[1]!tb_C101[OFICINA])</f>
        <v>Eletrico</v>
      </c>
      <c r="O4751" s="14">
        <f>tb_C103[[#This Row],[FIM]] - tb_C103[[#This Row],[INICIO]]</f>
        <v>7.9861111109494232E-2</v>
      </c>
    </row>
    <row r="4752" spans="1:15" x14ac:dyDescent="0.25">
      <c r="A4752" t="s">
        <v>8686</v>
      </c>
      <c r="B4752">
        <v>2661</v>
      </c>
      <c r="C4752">
        <v>3</v>
      </c>
      <c r="D4752" t="s">
        <v>8673</v>
      </c>
      <c r="E4752" s="9">
        <v>45492.25</v>
      </c>
      <c r="F4752" s="9">
        <v>45492.416666666664</v>
      </c>
      <c r="G4752">
        <v>116</v>
      </c>
      <c r="H4752" t="s">
        <v>290</v>
      </c>
      <c r="I4752" t="s">
        <v>184</v>
      </c>
      <c r="J4752" t="s">
        <v>8671</v>
      </c>
      <c r="K4752" s="9">
        <v>45495.563981481479</v>
      </c>
      <c r="L4752" s="13">
        <f>IFERROR(_xlfn.XLOOKUP(tb_C103[[#This Row],[OS]],[1]!tb_C101[OS],[1]!tb_C101[DATA_ABERTURA]),0)</f>
        <v>45492.172847222224</v>
      </c>
      <c r="M4752" s="7" t="str">
        <f>IFERROR(_xlfn.XLOOKUP(tb_C103[[#This Row],[OS]],[1]!tb_C101[OS],[1]!tb_C101[SITUACAO_OS]),0)</f>
        <v>F</v>
      </c>
      <c r="N4752" t="str">
        <f>_xlfn.XLOOKUP(tb_C103[[#This Row],[OS]],[1]!tb_C101[OS],[1]!tb_C101[OFICINA])</f>
        <v>Mecanico</v>
      </c>
      <c r="O4752" s="14">
        <f>tb_C103[[#This Row],[FIM]] - tb_C103[[#This Row],[INICIO]]</f>
        <v>0.16666666666424135</v>
      </c>
    </row>
    <row r="4753" spans="1:15" x14ac:dyDescent="0.25">
      <c r="A4753" t="s">
        <v>1764</v>
      </c>
      <c r="B4753">
        <v>2661</v>
      </c>
      <c r="C4753">
        <v>3</v>
      </c>
      <c r="D4753" t="s">
        <v>8673</v>
      </c>
      <c r="E4753" s="9">
        <v>45492.25</v>
      </c>
      <c r="F4753" s="9">
        <v>45492.416666666664</v>
      </c>
      <c r="G4753">
        <v>116</v>
      </c>
      <c r="H4753" t="s">
        <v>290</v>
      </c>
      <c r="I4753" t="s">
        <v>184</v>
      </c>
      <c r="J4753" t="s">
        <v>8671</v>
      </c>
      <c r="K4753" s="9">
        <v>45495.563981481479</v>
      </c>
      <c r="L4753" s="13">
        <f>IFERROR(_xlfn.XLOOKUP(tb_C103[[#This Row],[OS]],[1]!tb_C101[OS],[1]!tb_C101[DATA_ABERTURA]),0)</f>
        <v>45492.172847222224</v>
      </c>
      <c r="M4753" s="7" t="str">
        <f>IFERROR(_xlfn.XLOOKUP(tb_C103[[#This Row],[OS]],[1]!tb_C101[OS],[1]!tb_C101[SITUACAO_OS]),0)</f>
        <v>F</v>
      </c>
      <c r="N4753" t="str">
        <f>_xlfn.XLOOKUP(tb_C103[[#This Row],[OS]],[1]!tb_C101[OS],[1]!tb_C101[OFICINA])</f>
        <v>Mecanico</v>
      </c>
      <c r="O4753" s="14">
        <f>tb_C103[[#This Row],[FIM]] - tb_C103[[#This Row],[INICIO]]</f>
        <v>0.16666666666424135</v>
      </c>
    </row>
    <row r="4754" spans="1:15" x14ac:dyDescent="0.25">
      <c r="A4754" t="s">
        <v>2551</v>
      </c>
      <c r="B4754">
        <v>2661</v>
      </c>
      <c r="C4754">
        <v>3</v>
      </c>
      <c r="D4754" t="s">
        <v>8673</v>
      </c>
      <c r="E4754" s="9">
        <v>45492.25</v>
      </c>
      <c r="F4754" s="9">
        <v>45492.416666666664</v>
      </c>
      <c r="G4754">
        <v>116</v>
      </c>
      <c r="H4754" t="s">
        <v>290</v>
      </c>
      <c r="I4754" t="s">
        <v>184</v>
      </c>
      <c r="J4754" t="s">
        <v>8671</v>
      </c>
      <c r="K4754" s="9">
        <v>45495.563981481479</v>
      </c>
      <c r="L4754" s="13">
        <f>IFERROR(_xlfn.XLOOKUP(tb_C103[[#This Row],[OS]],[1]!tb_C101[OS],[1]!tb_C101[DATA_ABERTURA]),0)</f>
        <v>45492.172847222224</v>
      </c>
      <c r="M4754" s="7" t="str">
        <f>IFERROR(_xlfn.XLOOKUP(tb_C103[[#This Row],[OS]],[1]!tb_C101[OS],[1]!tb_C101[SITUACAO_OS]),0)</f>
        <v>F</v>
      </c>
      <c r="N4754" t="str">
        <f>_xlfn.XLOOKUP(tb_C103[[#This Row],[OS]],[1]!tb_C101[OS],[1]!tb_C101[OFICINA])</f>
        <v>Mecanico</v>
      </c>
      <c r="O4754" s="14">
        <f>tb_C103[[#This Row],[FIM]] - tb_C103[[#This Row],[INICIO]]</f>
        <v>0.16666666666424135</v>
      </c>
    </row>
    <row r="4755" spans="1:15" x14ac:dyDescent="0.25">
      <c r="A4755" t="s">
        <v>8686</v>
      </c>
      <c r="B4755">
        <v>2661</v>
      </c>
      <c r="C4755">
        <v>3</v>
      </c>
      <c r="D4755" t="s">
        <v>8673</v>
      </c>
      <c r="E4755" s="9">
        <v>45492.180555555555</v>
      </c>
      <c r="F4755" s="9">
        <v>45492.260416666664</v>
      </c>
      <c r="G4755">
        <v>116</v>
      </c>
      <c r="H4755" t="s">
        <v>290</v>
      </c>
      <c r="I4755" t="s">
        <v>184</v>
      </c>
      <c r="J4755" t="s">
        <v>8671</v>
      </c>
      <c r="K4755" s="9">
        <v>45495.563981481479</v>
      </c>
      <c r="L4755" s="13">
        <f>IFERROR(_xlfn.XLOOKUP(tb_C103[[#This Row],[OS]],[1]!tb_C101[OS],[1]!tb_C101[DATA_ABERTURA]),0)</f>
        <v>45492.172847222224</v>
      </c>
      <c r="M4755" s="7" t="str">
        <f>IFERROR(_xlfn.XLOOKUP(tb_C103[[#This Row],[OS]],[1]!tb_C101[OS],[1]!tb_C101[SITUACAO_OS]),0)</f>
        <v>F</v>
      </c>
      <c r="N4755" t="str">
        <f>_xlfn.XLOOKUP(tb_C103[[#This Row],[OS]],[1]!tb_C101[OS],[1]!tb_C101[OFICINA])</f>
        <v>Mecanico</v>
      </c>
      <c r="O4755" s="14">
        <f>tb_C103[[#This Row],[FIM]] - tb_C103[[#This Row],[INICIO]]</f>
        <v>7.9861111109494232E-2</v>
      </c>
    </row>
    <row r="4756" spans="1:15" x14ac:dyDescent="0.25">
      <c r="A4756" t="s">
        <v>1764</v>
      </c>
      <c r="B4756">
        <v>2661</v>
      </c>
      <c r="C4756">
        <v>3</v>
      </c>
      <c r="D4756" t="s">
        <v>8673</v>
      </c>
      <c r="E4756" s="9">
        <v>45492.180555555555</v>
      </c>
      <c r="F4756" s="9">
        <v>45492.260416666664</v>
      </c>
      <c r="G4756">
        <v>116</v>
      </c>
      <c r="H4756" t="s">
        <v>290</v>
      </c>
      <c r="I4756" t="s">
        <v>184</v>
      </c>
      <c r="J4756" t="s">
        <v>8671</v>
      </c>
      <c r="K4756" s="9">
        <v>45495.563981481479</v>
      </c>
      <c r="L4756" s="13">
        <f>IFERROR(_xlfn.XLOOKUP(tb_C103[[#This Row],[OS]],[1]!tb_C101[OS],[1]!tb_C101[DATA_ABERTURA]),0)</f>
        <v>45492.172847222224</v>
      </c>
      <c r="M4756" s="7" t="str">
        <f>IFERROR(_xlfn.XLOOKUP(tb_C103[[#This Row],[OS]],[1]!tb_C101[OS],[1]!tb_C101[SITUACAO_OS]),0)</f>
        <v>F</v>
      </c>
      <c r="N4756" t="str">
        <f>_xlfn.XLOOKUP(tb_C103[[#This Row],[OS]],[1]!tb_C101[OS],[1]!tb_C101[OFICINA])</f>
        <v>Mecanico</v>
      </c>
      <c r="O4756" s="14">
        <f>tb_C103[[#This Row],[FIM]] - tb_C103[[#This Row],[INICIO]]</f>
        <v>7.9861111109494232E-2</v>
      </c>
    </row>
    <row r="4757" spans="1:15" x14ac:dyDescent="0.25">
      <c r="A4757" t="s">
        <v>2551</v>
      </c>
      <c r="B4757">
        <v>2661</v>
      </c>
      <c r="C4757">
        <v>3</v>
      </c>
      <c r="D4757" t="s">
        <v>8673</v>
      </c>
      <c r="E4757" s="9">
        <v>45492.180555555555</v>
      </c>
      <c r="F4757" s="9">
        <v>45492.260416666664</v>
      </c>
      <c r="G4757">
        <v>116</v>
      </c>
      <c r="H4757" t="s">
        <v>290</v>
      </c>
      <c r="I4757" t="s">
        <v>184</v>
      </c>
      <c r="J4757" t="s">
        <v>8671</v>
      </c>
      <c r="K4757" s="9">
        <v>45495.563981481479</v>
      </c>
      <c r="L4757" s="13">
        <f>IFERROR(_xlfn.XLOOKUP(tb_C103[[#This Row],[OS]],[1]!tb_C101[OS],[1]!tb_C101[DATA_ABERTURA]),0)</f>
        <v>45492.172847222224</v>
      </c>
      <c r="M4757" s="7" t="str">
        <f>IFERROR(_xlfn.XLOOKUP(tb_C103[[#This Row],[OS]],[1]!tb_C101[OS],[1]!tb_C101[SITUACAO_OS]),0)</f>
        <v>F</v>
      </c>
      <c r="N4757" t="str">
        <f>_xlfn.XLOOKUP(tb_C103[[#This Row],[OS]],[1]!tb_C101[OS],[1]!tb_C101[OFICINA])</f>
        <v>Mecanico</v>
      </c>
      <c r="O4757" s="14">
        <f>tb_C103[[#This Row],[FIM]] - tb_C103[[#This Row],[INICIO]]</f>
        <v>7.9861111109494232E-2</v>
      </c>
    </row>
    <row r="4758" spans="1:15" x14ac:dyDescent="0.25">
      <c r="A4758" t="s">
        <v>8686</v>
      </c>
      <c r="B4758">
        <v>2661</v>
      </c>
      <c r="C4758">
        <v>3</v>
      </c>
      <c r="D4758" t="s">
        <v>8673</v>
      </c>
      <c r="E4758" s="9">
        <v>45492.25</v>
      </c>
      <c r="F4758" s="9">
        <v>45492.416666666664</v>
      </c>
      <c r="G4758">
        <v>116</v>
      </c>
      <c r="H4758" t="s">
        <v>290</v>
      </c>
      <c r="I4758" t="s">
        <v>184</v>
      </c>
      <c r="J4758" t="s">
        <v>8671</v>
      </c>
      <c r="K4758" s="9">
        <v>45495.563981481479</v>
      </c>
      <c r="L4758" s="13">
        <f>IFERROR(_xlfn.XLOOKUP(tb_C103[[#This Row],[OS]],[1]!tb_C101[OS],[1]!tb_C101[DATA_ABERTURA]),0)</f>
        <v>45492.172847222224</v>
      </c>
      <c r="M4758" s="7" t="str">
        <f>IFERROR(_xlfn.XLOOKUP(tb_C103[[#This Row],[OS]],[1]!tb_C101[OS],[1]!tb_C101[SITUACAO_OS]),0)</f>
        <v>F</v>
      </c>
      <c r="N4758" t="str">
        <f>_xlfn.XLOOKUP(tb_C103[[#This Row],[OS]],[1]!tb_C101[OS],[1]!tb_C101[OFICINA])</f>
        <v>Mecanico</v>
      </c>
      <c r="O4758" s="14">
        <f>tb_C103[[#This Row],[FIM]] - tb_C103[[#This Row],[INICIO]]</f>
        <v>0.16666666666424135</v>
      </c>
    </row>
    <row r="4759" spans="1:15" x14ac:dyDescent="0.25">
      <c r="A4759" t="s">
        <v>1764</v>
      </c>
      <c r="B4759">
        <v>2661</v>
      </c>
      <c r="C4759">
        <v>3</v>
      </c>
      <c r="D4759" t="s">
        <v>8673</v>
      </c>
      <c r="E4759" s="9">
        <v>45492.25</v>
      </c>
      <c r="F4759" s="9">
        <v>45492.416666666664</v>
      </c>
      <c r="G4759">
        <v>116</v>
      </c>
      <c r="H4759" t="s">
        <v>290</v>
      </c>
      <c r="I4759" t="s">
        <v>184</v>
      </c>
      <c r="J4759" t="s">
        <v>8671</v>
      </c>
      <c r="K4759" s="9">
        <v>45495.563981481479</v>
      </c>
      <c r="L4759" s="13">
        <f>IFERROR(_xlfn.XLOOKUP(tb_C103[[#This Row],[OS]],[1]!tb_C101[OS],[1]!tb_C101[DATA_ABERTURA]),0)</f>
        <v>45492.172847222224</v>
      </c>
      <c r="M4759" s="7" t="str">
        <f>IFERROR(_xlfn.XLOOKUP(tb_C103[[#This Row],[OS]],[1]!tb_C101[OS],[1]!tb_C101[SITUACAO_OS]),0)</f>
        <v>F</v>
      </c>
      <c r="N4759" t="str">
        <f>_xlfn.XLOOKUP(tb_C103[[#This Row],[OS]],[1]!tb_C101[OS],[1]!tb_C101[OFICINA])</f>
        <v>Mecanico</v>
      </c>
      <c r="O4759" s="14">
        <f>tb_C103[[#This Row],[FIM]] - tb_C103[[#This Row],[INICIO]]</f>
        <v>0.16666666666424135</v>
      </c>
    </row>
    <row r="4760" spans="1:15" x14ac:dyDescent="0.25">
      <c r="A4760" t="s">
        <v>2551</v>
      </c>
      <c r="B4760">
        <v>2661</v>
      </c>
      <c r="C4760">
        <v>3</v>
      </c>
      <c r="D4760" t="s">
        <v>8673</v>
      </c>
      <c r="E4760" s="9">
        <v>45492.25</v>
      </c>
      <c r="F4760" s="9">
        <v>45492.416666666664</v>
      </c>
      <c r="G4760">
        <v>116</v>
      </c>
      <c r="H4760" t="s">
        <v>290</v>
      </c>
      <c r="I4760" t="s">
        <v>184</v>
      </c>
      <c r="J4760" t="s">
        <v>8671</v>
      </c>
      <c r="K4760" s="9">
        <v>45495.563981481479</v>
      </c>
      <c r="L4760" s="13">
        <f>IFERROR(_xlfn.XLOOKUP(tb_C103[[#This Row],[OS]],[1]!tb_C101[OS],[1]!tb_C101[DATA_ABERTURA]),0)</f>
        <v>45492.172847222224</v>
      </c>
      <c r="M4760" s="7" t="str">
        <f>IFERROR(_xlfn.XLOOKUP(tb_C103[[#This Row],[OS]],[1]!tb_C101[OS],[1]!tb_C101[SITUACAO_OS]),0)</f>
        <v>F</v>
      </c>
      <c r="N4760" t="str">
        <f>_xlfn.XLOOKUP(tb_C103[[#This Row],[OS]],[1]!tb_C101[OS],[1]!tb_C101[OFICINA])</f>
        <v>Mecanico</v>
      </c>
      <c r="O4760" s="14">
        <f>tb_C103[[#This Row],[FIM]] - tb_C103[[#This Row],[INICIO]]</f>
        <v>0.16666666666424135</v>
      </c>
    </row>
    <row r="4761" spans="1:15" x14ac:dyDescent="0.25">
      <c r="A4761" t="s">
        <v>2551</v>
      </c>
      <c r="B4761">
        <v>2662</v>
      </c>
      <c r="C4761">
        <v>3</v>
      </c>
      <c r="D4761" t="s">
        <v>8673</v>
      </c>
      <c r="E4761" s="9">
        <v>45492.261805555558</v>
      </c>
      <c r="F4761" s="9">
        <v>45492.277777777781</v>
      </c>
      <c r="G4761">
        <v>113</v>
      </c>
      <c r="H4761" t="s">
        <v>213</v>
      </c>
      <c r="I4761" t="s">
        <v>184</v>
      </c>
      <c r="J4761" t="s">
        <v>8671</v>
      </c>
      <c r="K4761" s="9">
        <v>45495.564270833333</v>
      </c>
      <c r="L4761" s="13">
        <f>IFERROR(_xlfn.XLOOKUP(tb_C103[[#This Row],[OS]],[1]!tb_C101[OS],[1]!tb_C101[DATA_ABERTURA]),0)</f>
        <v>45492.262083333335</v>
      </c>
      <c r="M4761" s="7" t="str">
        <f>IFERROR(_xlfn.XLOOKUP(tb_C103[[#This Row],[OS]],[1]!tb_C101[OS],[1]!tb_C101[SITUACAO_OS]),0)</f>
        <v>F</v>
      </c>
      <c r="N4761" t="str">
        <f>_xlfn.XLOOKUP(tb_C103[[#This Row],[OS]],[1]!tb_C101[OS],[1]!tb_C101[OFICINA])</f>
        <v>Mecanico</v>
      </c>
      <c r="O4761" s="14">
        <f>tb_C103[[#This Row],[FIM]] - tb_C103[[#This Row],[INICIO]]</f>
        <v>1.5972222223354038E-2</v>
      </c>
    </row>
    <row r="4762" spans="1:15" x14ac:dyDescent="0.25">
      <c r="A4762" t="s">
        <v>5388</v>
      </c>
      <c r="B4762">
        <v>2663</v>
      </c>
      <c r="C4762">
        <v>5</v>
      </c>
      <c r="D4762" t="s">
        <v>8690</v>
      </c>
      <c r="E4762" s="9">
        <v>45492.614583333336</v>
      </c>
      <c r="F4762" s="9">
        <v>45492.625</v>
      </c>
      <c r="G4762">
        <v>416</v>
      </c>
      <c r="H4762" t="s">
        <v>870</v>
      </c>
      <c r="I4762" t="s">
        <v>79</v>
      </c>
      <c r="J4762" t="s">
        <v>8671</v>
      </c>
      <c r="K4762" s="9">
        <v>45493.419212962966</v>
      </c>
      <c r="L4762" s="13">
        <f>IFERROR(_xlfn.XLOOKUP(tb_C103[[#This Row],[OS]],[1]!tb_C101[OS],[1]!tb_C101[DATA_ABERTURA]),0)</f>
        <v>45492.554594907408</v>
      </c>
      <c r="M4762" s="7" t="str">
        <f>IFERROR(_xlfn.XLOOKUP(tb_C103[[#This Row],[OS]],[1]!tb_C101[OS],[1]!tb_C101[SITUACAO_OS]),0)</f>
        <v>F</v>
      </c>
      <c r="N4762" t="str">
        <f>_xlfn.XLOOKUP(tb_C103[[#This Row],[OS]],[1]!tb_C101[OS],[1]!tb_C101[OFICINA])</f>
        <v>Mecanico</v>
      </c>
      <c r="O4762" s="14">
        <f>tb_C103[[#This Row],[FIM]] - tb_C103[[#This Row],[INICIO]]</f>
        <v>1.0416666664241347E-2</v>
      </c>
    </row>
    <row r="4763" spans="1:15" x14ac:dyDescent="0.25">
      <c r="B4763">
        <v>2664</v>
      </c>
      <c r="C4763">
        <v>3</v>
      </c>
      <c r="D4763" t="s">
        <v>8673</v>
      </c>
      <c r="E4763" s="9"/>
      <c r="F4763" s="9"/>
      <c r="G4763">
        <v>1007</v>
      </c>
      <c r="H4763" t="s">
        <v>1994</v>
      </c>
      <c r="I4763" t="s">
        <v>858</v>
      </c>
      <c r="J4763" t="s">
        <v>8674</v>
      </c>
      <c r="K4763" s="9"/>
      <c r="L4763" s="13">
        <f>IFERROR(_xlfn.XLOOKUP(tb_C103[[#This Row],[OS]],[1]!tb_C101[OS],[1]!tb_C101[DATA_ABERTURA]),0)</f>
        <v>45492.643368055556</v>
      </c>
      <c r="M4763" s="7" t="str">
        <f>IFERROR(_xlfn.XLOOKUP(tb_C103[[#This Row],[OS]],[1]!tb_C101[OS],[1]!tb_C101[SITUACAO_OS]),0)</f>
        <v>A</v>
      </c>
      <c r="N4763" t="str">
        <f>_xlfn.XLOOKUP(tb_C103[[#This Row],[OS]],[1]!tb_C101[OS],[1]!tb_C101[OFICINA])</f>
        <v>Eletrico</v>
      </c>
      <c r="O4763" s="14">
        <f>tb_C103[[#This Row],[FIM]] - tb_C103[[#This Row],[INICIO]]</f>
        <v>0</v>
      </c>
    </row>
    <row r="4764" spans="1:15" x14ac:dyDescent="0.25">
      <c r="A4764" t="s">
        <v>1764</v>
      </c>
      <c r="B4764">
        <v>2665</v>
      </c>
      <c r="C4764">
        <v>3</v>
      </c>
      <c r="D4764" t="s">
        <v>8673</v>
      </c>
      <c r="E4764" s="9">
        <v>45492.229166666664</v>
      </c>
      <c r="F4764" s="9">
        <v>45492.243055555555</v>
      </c>
      <c r="G4764">
        <v>116</v>
      </c>
      <c r="H4764" t="s">
        <v>290</v>
      </c>
      <c r="I4764" t="s">
        <v>184</v>
      </c>
      <c r="J4764" t="s">
        <v>8671</v>
      </c>
      <c r="K4764" s="9">
        <v>45493.419386574074</v>
      </c>
      <c r="L4764" s="13">
        <f>IFERROR(_xlfn.XLOOKUP(tb_C103[[#This Row],[OS]],[1]!tb_C101[OS],[1]!tb_C101[DATA_ABERTURA]),0)</f>
        <v>45492.74560185185</v>
      </c>
      <c r="M4764" s="7" t="str">
        <f>IFERROR(_xlfn.XLOOKUP(tb_C103[[#This Row],[OS]],[1]!tb_C101[OS],[1]!tb_C101[SITUACAO_OS]),0)</f>
        <v>F</v>
      </c>
      <c r="N4764" t="str">
        <f>_xlfn.XLOOKUP(tb_C103[[#This Row],[OS]],[1]!tb_C101[OS],[1]!tb_C101[OFICINA])</f>
        <v>Mecanico</v>
      </c>
      <c r="O4764" s="14">
        <f>tb_C103[[#This Row],[FIM]] - tb_C103[[#This Row],[INICIO]]</f>
        <v>1.3888888890505768E-2</v>
      </c>
    </row>
    <row r="4765" spans="1:15" x14ac:dyDescent="0.25">
      <c r="B4765">
        <v>2666</v>
      </c>
      <c r="C4765">
        <v>3</v>
      </c>
      <c r="D4765" t="s">
        <v>8673</v>
      </c>
      <c r="E4765" s="9"/>
      <c r="F4765" s="9"/>
      <c r="G4765">
        <v>506</v>
      </c>
      <c r="H4765" t="s">
        <v>819</v>
      </c>
      <c r="I4765" t="s">
        <v>24</v>
      </c>
      <c r="J4765" t="s">
        <v>8674</v>
      </c>
      <c r="K4765" s="9">
        <v>45670.612037037034</v>
      </c>
      <c r="L4765" s="13">
        <f>IFERROR(_xlfn.XLOOKUP(tb_C103[[#This Row],[OS]],[1]!tb_C101[OS],[1]!tb_C101[DATA_ABERTURA]),0)</f>
        <v>45492.747569444444</v>
      </c>
      <c r="M4765" s="7" t="str">
        <f>IFERROR(_xlfn.XLOOKUP(tb_C103[[#This Row],[OS]],[1]!tb_C101[OS],[1]!tb_C101[SITUACAO_OS]),0)</f>
        <v>F</v>
      </c>
      <c r="N4765" t="str">
        <f>_xlfn.XLOOKUP(tb_C103[[#This Row],[OS]],[1]!tb_C101[OS],[1]!tb_C101[OFICINA])</f>
        <v>Eletrico</v>
      </c>
      <c r="O4765" s="14">
        <f>tb_C103[[#This Row],[FIM]] - tb_C103[[#This Row],[INICIO]]</f>
        <v>0</v>
      </c>
    </row>
    <row r="4766" spans="1:15" x14ac:dyDescent="0.25">
      <c r="A4766" t="s">
        <v>1764</v>
      </c>
      <c r="B4766">
        <v>2667</v>
      </c>
      <c r="C4766">
        <v>3</v>
      </c>
      <c r="D4766" t="s">
        <v>8673</v>
      </c>
      <c r="E4766" s="9">
        <v>45493.000694444447</v>
      </c>
      <c r="F4766" s="9">
        <v>45493.048611111109</v>
      </c>
      <c r="G4766">
        <v>115</v>
      </c>
      <c r="H4766" t="s">
        <v>197</v>
      </c>
      <c r="I4766" t="s">
        <v>184</v>
      </c>
      <c r="J4766" t="s">
        <v>8671</v>
      </c>
      <c r="K4766" s="9">
        <v>45495.564467592594</v>
      </c>
      <c r="L4766" s="13">
        <f>IFERROR(_xlfn.XLOOKUP(tb_C103[[#This Row],[OS]],[1]!tb_C101[OS],[1]!tb_C101[DATA_ABERTURA]),0)</f>
        <v>45493.213287037041</v>
      </c>
      <c r="M4766" s="7" t="str">
        <f>IFERROR(_xlfn.XLOOKUP(tb_C103[[#This Row],[OS]],[1]!tb_C101[OS],[1]!tb_C101[SITUACAO_OS]),0)</f>
        <v>F</v>
      </c>
      <c r="N4766" t="str">
        <f>_xlfn.XLOOKUP(tb_C103[[#This Row],[OS]],[1]!tb_C101[OS],[1]!tb_C101[OFICINA])</f>
        <v>Mecanico</v>
      </c>
      <c r="O4766" s="14">
        <f>tb_C103[[#This Row],[FIM]] - tb_C103[[#This Row],[INICIO]]</f>
        <v>4.7916666662786156E-2</v>
      </c>
    </row>
    <row r="4767" spans="1:15" x14ac:dyDescent="0.25">
      <c r="A4767" t="s">
        <v>1764</v>
      </c>
      <c r="B4767">
        <v>2668</v>
      </c>
      <c r="C4767">
        <v>3</v>
      </c>
      <c r="D4767" t="s">
        <v>8673</v>
      </c>
      <c r="E4767" s="9">
        <v>45493.214583333334</v>
      </c>
      <c r="F4767" s="9">
        <v>45493.243055555555</v>
      </c>
      <c r="G4767">
        <v>116</v>
      </c>
      <c r="H4767" t="s">
        <v>290</v>
      </c>
      <c r="I4767" t="s">
        <v>184</v>
      </c>
      <c r="J4767" t="s">
        <v>8674</v>
      </c>
      <c r="K4767" s="9">
        <v>45495.565439814818</v>
      </c>
      <c r="L4767" s="13">
        <f>IFERROR(_xlfn.XLOOKUP(tb_C103[[#This Row],[OS]],[1]!tb_C101[OS],[1]!tb_C101[DATA_ABERTURA]),0)</f>
        <v>45493.214907407404</v>
      </c>
      <c r="M4767" s="7" t="str">
        <f>IFERROR(_xlfn.XLOOKUP(tb_C103[[#This Row],[OS]],[1]!tb_C101[OS],[1]!tb_C101[SITUACAO_OS]),0)</f>
        <v>F</v>
      </c>
      <c r="N4767" t="str">
        <f>_xlfn.XLOOKUP(tb_C103[[#This Row],[OS]],[1]!tb_C101[OS],[1]!tb_C101[OFICINA])</f>
        <v>Eletrico</v>
      </c>
      <c r="O4767" s="14">
        <f>tb_C103[[#This Row],[FIM]] - tb_C103[[#This Row],[INICIO]]</f>
        <v>2.8472222220443655E-2</v>
      </c>
    </row>
    <row r="4768" spans="1:15" x14ac:dyDescent="0.25">
      <c r="A4768" t="s">
        <v>2551</v>
      </c>
      <c r="B4768">
        <v>2669</v>
      </c>
      <c r="C4768">
        <v>3</v>
      </c>
      <c r="D4768" t="s">
        <v>8673</v>
      </c>
      <c r="E4768" s="9">
        <v>45492.333333333336</v>
      </c>
      <c r="F4768" s="9">
        <v>45492.409722222219</v>
      </c>
      <c r="G4768">
        <v>207</v>
      </c>
      <c r="H4768" t="s">
        <v>760</v>
      </c>
      <c r="I4768" t="s">
        <v>175</v>
      </c>
      <c r="J4768" t="s">
        <v>8671</v>
      </c>
      <c r="K4768" s="9">
        <v>45495.565706018519</v>
      </c>
      <c r="L4768" s="13">
        <f>IFERROR(_xlfn.XLOOKUP(tb_C103[[#This Row],[OS]],[1]!tb_C101[OS],[1]!tb_C101[DATA_ABERTURA]),0)</f>
        <v>45493.378298611111</v>
      </c>
      <c r="M4768" s="7" t="str">
        <f>IFERROR(_xlfn.XLOOKUP(tb_C103[[#This Row],[OS]],[1]!tb_C101[OS],[1]!tb_C101[SITUACAO_OS]),0)</f>
        <v>F</v>
      </c>
      <c r="N4768" t="str">
        <f>_xlfn.XLOOKUP(tb_C103[[#This Row],[OS]],[1]!tb_C101[OS],[1]!tb_C101[OFICINA])</f>
        <v>Mecanico</v>
      </c>
      <c r="O4768" s="14">
        <f>tb_C103[[#This Row],[FIM]] - tb_C103[[#This Row],[INICIO]]</f>
        <v>7.6388888883229811E-2</v>
      </c>
    </row>
    <row r="4769" spans="1:15" x14ac:dyDescent="0.25">
      <c r="A4769" t="s">
        <v>4080</v>
      </c>
      <c r="B4769">
        <v>2670</v>
      </c>
      <c r="C4769">
        <v>3</v>
      </c>
      <c r="D4769" t="s">
        <v>8673</v>
      </c>
      <c r="E4769" s="9">
        <v>45493.319444444445</v>
      </c>
      <c r="F4769" s="9">
        <v>45493.395833333336</v>
      </c>
      <c r="G4769">
        <v>115</v>
      </c>
      <c r="H4769" t="s">
        <v>197</v>
      </c>
      <c r="I4769" t="s">
        <v>184</v>
      </c>
      <c r="J4769" t="s">
        <v>8674</v>
      </c>
      <c r="K4769" s="9">
        <v>45496.352638888886</v>
      </c>
      <c r="L4769" s="13">
        <f>IFERROR(_xlfn.XLOOKUP(tb_C103[[#This Row],[OS]],[1]!tb_C101[OS],[1]!tb_C101[DATA_ABERTURA]),0)</f>
        <v>45493.420474537037</v>
      </c>
      <c r="M4769" s="7" t="str">
        <f>IFERROR(_xlfn.XLOOKUP(tb_C103[[#This Row],[OS]],[1]!tb_C101[OS],[1]!tb_C101[SITUACAO_OS]),0)</f>
        <v>F</v>
      </c>
      <c r="N4769" t="str">
        <f>_xlfn.XLOOKUP(tb_C103[[#This Row],[OS]],[1]!tb_C101[OS],[1]!tb_C101[OFICINA])</f>
        <v>Eletrico</v>
      </c>
      <c r="O4769" s="14">
        <f>tb_C103[[#This Row],[FIM]] - tb_C103[[#This Row],[INICIO]]</f>
        <v>7.6388888890505768E-2</v>
      </c>
    </row>
    <row r="4770" spans="1:15" x14ac:dyDescent="0.25">
      <c r="A4770" t="s">
        <v>5446</v>
      </c>
      <c r="B4770">
        <v>2670</v>
      </c>
      <c r="C4770">
        <v>3</v>
      </c>
      <c r="D4770" t="s">
        <v>8673</v>
      </c>
      <c r="E4770" s="9">
        <v>45493.319444444445</v>
      </c>
      <c r="F4770" s="9">
        <v>45493.395833333336</v>
      </c>
      <c r="G4770">
        <v>115</v>
      </c>
      <c r="H4770" t="s">
        <v>197</v>
      </c>
      <c r="I4770" t="s">
        <v>184</v>
      </c>
      <c r="J4770" t="s">
        <v>8674</v>
      </c>
      <c r="K4770" s="9">
        <v>45496.352638888886</v>
      </c>
      <c r="L4770" s="13">
        <f>IFERROR(_xlfn.XLOOKUP(tb_C103[[#This Row],[OS]],[1]!tb_C101[OS],[1]!tb_C101[DATA_ABERTURA]),0)</f>
        <v>45493.420474537037</v>
      </c>
      <c r="M4770" s="7" t="str">
        <f>IFERROR(_xlfn.XLOOKUP(tb_C103[[#This Row],[OS]],[1]!tb_C101[OS],[1]!tb_C101[SITUACAO_OS]),0)</f>
        <v>F</v>
      </c>
      <c r="N4770" t="str">
        <f>_xlfn.XLOOKUP(tb_C103[[#This Row],[OS]],[1]!tb_C101[OS],[1]!tb_C101[OFICINA])</f>
        <v>Eletrico</v>
      </c>
      <c r="O4770" s="14">
        <f>tb_C103[[#This Row],[FIM]] - tb_C103[[#This Row],[INICIO]]</f>
        <v>7.6388888890505768E-2</v>
      </c>
    </row>
    <row r="4771" spans="1:15" x14ac:dyDescent="0.25">
      <c r="A4771" t="s">
        <v>8330</v>
      </c>
      <c r="B4771">
        <v>2670</v>
      </c>
      <c r="C4771">
        <v>3</v>
      </c>
      <c r="D4771" t="s">
        <v>8673</v>
      </c>
      <c r="E4771" s="9">
        <v>45493.319444444445</v>
      </c>
      <c r="F4771" s="9">
        <v>45493.395833333336</v>
      </c>
      <c r="G4771">
        <v>115</v>
      </c>
      <c r="H4771" t="s">
        <v>197</v>
      </c>
      <c r="I4771" t="s">
        <v>184</v>
      </c>
      <c r="J4771" t="s">
        <v>8674</v>
      </c>
      <c r="K4771" s="9">
        <v>45496.352638888886</v>
      </c>
      <c r="L4771" s="13">
        <f>IFERROR(_xlfn.XLOOKUP(tb_C103[[#This Row],[OS]],[1]!tb_C101[OS],[1]!tb_C101[DATA_ABERTURA]),0)</f>
        <v>45493.420474537037</v>
      </c>
      <c r="M4771" s="7" t="str">
        <f>IFERROR(_xlfn.XLOOKUP(tb_C103[[#This Row],[OS]],[1]!tb_C101[OS],[1]!tb_C101[SITUACAO_OS]),0)</f>
        <v>F</v>
      </c>
      <c r="N4771" t="str">
        <f>_xlfn.XLOOKUP(tb_C103[[#This Row],[OS]],[1]!tb_C101[OS],[1]!tb_C101[OFICINA])</f>
        <v>Eletrico</v>
      </c>
      <c r="O4771" s="14">
        <f>tb_C103[[#This Row],[FIM]] - tb_C103[[#This Row],[INICIO]]</f>
        <v>7.6388888890505768E-2</v>
      </c>
    </row>
    <row r="4772" spans="1:15" x14ac:dyDescent="0.25">
      <c r="A4772" t="s">
        <v>4080</v>
      </c>
      <c r="B4772">
        <v>2670</v>
      </c>
      <c r="C4772">
        <v>3</v>
      </c>
      <c r="D4772" t="s">
        <v>8673</v>
      </c>
      <c r="E4772" s="9">
        <v>45493.319444444445</v>
      </c>
      <c r="F4772" s="9">
        <v>45493.361111111109</v>
      </c>
      <c r="G4772">
        <v>115</v>
      </c>
      <c r="H4772" t="s">
        <v>197</v>
      </c>
      <c r="I4772" t="s">
        <v>184</v>
      </c>
      <c r="J4772" t="s">
        <v>8674</v>
      </c>
      <c r="K4772" s="9">
        <v>45496.352638888886</v>
      </c>
      <c r="L4772" s="13">
        <f>IFERROR(_xlfn.XLOOKUP(tb_C103[[#This Row],[OS]],[1]!tb_C101[OS],[1]!tb_C101[DATA_ABERTURA]),0)</f>
        <v>45493.420474537037</v>
      </c>
      <c r="M4772" s="7" t="str">
        <f>IFERROR(_xlfn.XLOOKUP(tb_C103[[#This Row],[OS]],[1]!tb_C101[OS],[1]!tb_C101[SITUACAO_OS]),0)</f>
        <v>F</v>
      </c>
      <c r="N4772" t="str">
        <f>_xlfn.XLOOKUP(tb_C103[[#This Row],[OS]],[1]!tb_C101[OS],[1]!tb_C101[OFICINA])</f>
        <v>Eletrico</v>
      </c>
      <c r="O4772" s="14">
        <f>tb_C103[[#This Row],[FIM]] - tb_C103[[#This Row],[INICIO]]</f>
        <v>4.1666666664241347E-2</v>
      </c>
    </row>
    <row r="4773" spans="1:15" x14ac:dyDescent="0.25">
      <c r="A4773" t="s">
        <v>5446</v>
      </c>
      <c r="B4773">
        <v>2670</v>
      </c>
      <c r="C4773">
        <v>3</v>
      </c>
      <c r="D4773" t="s">
        <v>8673</v>
      </c>
      <c r="E4773" s="9">
        <v>45493.319444444445</v>
      </c>
      <c r="F4773" s="9">
        <v>45493.361111111109</v>
      </c>
      <c r="G4773">
        <v>115</v>
      </c>
      <c r="H4773" t="s">
        <v>197</v>
      </c>
      <c r="I4773" t="s">
        <v>184</v>
      </c>
      <c r="J4773" t="s">
        <v>8674</v>
      </c>
      <c r="K4773" s="9">
        <v>45496.352638888886</v>
      </c>
      <c r="L4773" s="13">
        <f>IFERROR(_xlfn.XLOOKUP(tb_C103[[#This Row],[OS]],[1]!tb_C101[OS],[1]!tb_C101[DATA_ABERTURA]),0)</f>
        <v>45493.420474537037</v>
      </c>
      <c r="M4773" s="7" t="str">
        <f>IFERROR(_xlfn.XLOOKUP(tb_C103[[#This Row],[OS]],[1]!tb_C101[OS],[1]!tb_C101[SITUACAO_OS]),0)</f>
        <v>F</v>
      </c>
      <c r="N4773" t="str">
        <f>_xlfn.XLOOKUP(tb_C103[[#This Row],[OS]],[1]!tb_C101[OS],[1]!tb_C101[OFICINA])</f>
        <v>Eletrico</v>
      </c>
      <c r="O4773" s="14">
        <f>tb_C103[[#This Row],[FIM]] - tb_C103[[#This Row],[INICIO]]</f>
        <v>4.1666666664241347E-2</v>
      </c>
    </row>
    <row r="4774" spans="1:15" x14ac:dyDescent="0.25">
      <c r="A4774" t="s">
        <v>8330</v>
      </c>
      <c r="B4774">
        <v>2670</v>
      </c>
      <c r="C4774">
        <v>3</v>
      </c>
      <c r="D4774" t="s">
        <v>8673</v>
      </c>
      <c r="E4774" s="9">
        <v>45493.319444444445</v>
      </c>
      <c r="F4774" s="9">
        <v>45493.361111111109</v>
      </c>
      <c r="G4774">
        <v>115</v>
      </c>
      <c r="H4774" t="s">
        <v>197</v>
      </c>
      <c r="I4774" t="s">
        <v>184</v>
      </c>
      <c r="J4774" t="s">
        <v>8674</v>
      </c>
      <c r="K4774" s="9">
        <v>45496.352638888886</v>
      </c>
      <c r="L4774" s="13">
        <f>IFERROR(_xlfn.XLOOKUP(tb_C103[[#This Row],[OS]],[1]!tb_C101[OS],[1]!tb_C101[DATA_ABERTURA]),0)</f>
        <v>45493.420474537037</v>
      </c>
      <c r="M4774" s="7" t="str">
        <f>IFERROR(_xlfn.XLOOKUP(tb_C103[[#This Row],[OS]],[1]!tb_C101[OS],[1]!tb_C101[SITUACAO_OS]),0)</f>
        <v>F</v>
      </c>
      <c r="N4774" t="str">
        <f>_xlfn.XLOOKUP(tb_C103[[#This Row],[OS]],[1]!tb_C101[OS],[1]!tb_C101[OFICINA])</f>
        <v>Eletrico</v>
      </c>
      <c r="O4774" s="14">
        <f>tb_C103[[#This Row],[FIM]] - tb_C103[[#This Row],[INICIO]]</f>
        <v>4.1666666664241347E-2</v>
      </c>
    </row>
    <row r="4775" spans="1:15" x14ac:dyDescent="0.25">
      <c r="A4775" t="s">
        <v>4080</v>
      </c>
      <c r="B4775">
        <v>2670</v>
      </c>
      <c r="C4775">
        <v>3</v>
      </c>
      <c r="D4775" t="s">
        <v>8673</v>
      </c>
      <c r="E4775" s="9">
        <v>45493.333333333336</v>
      </c>
      <c r="F4775" s="9">
        <v>45493.375</v>
      </c>
      <c r="G4775">
        <v>115</v>
      </c>
      <c r="H4775" t="s">
        <v>197</v>
      </c>
      <c r="I4775" t="s">
        <v>184</v>
      </c>
      <c r="J4775" t="s">
        <v>8674</v>
      </c>
      <c r="K4775" s="9">
        <v>45496.352638888886</v>
      </c>
      <c r="L4775" s="13">
        <f>IFERROR(_xlfn.XLOOKUP(tb_C103[[#This Row],[OS]],[1]!tb_C101[OS],[1]!tb_C101[DATA_ABERTURA]),0)</f>
        <v>45493.420474537037</v>
      </c>
      <c r="M4775" s="7" t="str">
        <f>IFERROR(_xlfn.XLOOKUP(tb_C103[[#This Row],[OS]],[1]!tb_C101[OS],[1]!tb_C101[SITUACAO_OS]),0)</f>
        <v>F</v>
      </c>
      <c r="N4775" t="str">
        <f>_xlfn.XLOOKUP(tb_C103[[#This Row],[OS]],[1]!tb_C101[OS],[1]!tb_C101[OFICINA])</f>
        <v>Eletrico</v>
      </c>
      <c r="O4775" s="14">
        <f>tb_C103[[#This Row],[FIM]] - tb_C103[[#This Row],[INICIO]]</f>
        <v>4.1666666664241347E-2</v>
      </c>
    </row>
    <row r="4776" spans="1:15" x14ac:dyDescent="0.25">
      <c r="A4776" t="s">
        <v>5446</v>
      </c>
      <c r="B4776">
        <v>2670</v>
      </c>
      <c r="C4776">
        <v>3</v>
      </c>
      <c r="D4776" t="s">
        <v>8673</v>
      </c>
      <c r="E4776" s="9">
        <v>45493.333333333336</v>
      </c>
      <c r="F4776" s="9">
        <v>45493.375</v>
      </c>
      <c r="G4776">
        <v>115</v>
      </c>
      <c r="H4776" t="s">
        <v>197</v>
      </c>
      <c r="I4776" t="s">
        <v>184</v>
      </c>
      <c r="J4776" t="s">
        <v>8674</v>
      </c>
      <c r="K4776" s="9">
        <v>45496.352638888886</v>
      </c>
      <c r="L4776" s="13">
        <f>IFERROR(_xlfn.XLOOKUP(tb_C103[[#This Row],[OS]],[1]!tb_C101[OS],[1]!tb_C101[DATA_ABERTURA]),0)</f>
        <v>45493.420474537037</v>
      </c>
      <c r="M4776" s="7" t="str">
        <f>IFERROR(_xlfn.XLOOKUP(tb_C103[[#This Row],[OS]],[1]!tb_C101[OS],[1]!tb_C101[SITUACAO_OS]),0)</f>
        <v>F</v>
      </c>
      <c r="N4776" t="str">
        <f>_xlfn.XLOOKUP(tb_C103[[#This Row],[OS]],[1]!tb_C101[OS],[1]!tb_C101[OFICINA])</f>
        <v>Eletrico</v>
      </c>
      <c r="O4776" s="14">
        <f>tb_C103[[#This Row],[FIM]] - tb_C103[[#This Row],[INICIO]]</f>
        <v>4.1666666664241347E-2</v>
      </c>
    </row>
    <row r="4777" spans="1:15" x14ac:dyDescent="0.25">
      <c r="A4777" t="s">
        <v>8330</v>
      </c>
      <c r="B4777">
        <v>2670</v>
      </c>
      <c r="C4777">
        <v>3</v>
      </c>
      <c r="D4777" t="s">
        <v>8673</v>
      </c>
      <c r="E4777" s="9">
        <v>45493.333333333336</v>
      </c>
      <c r="F4777" s="9">
        <v>45493.375</v>
      </c>
      <c r="G4777">
        <v>115</v>
      </c>
      <c r="H4777" t="s">
        <v>197</v>
      </c>
      <c r="I4777" t="s">
        <v>184</v>
      </c>
      <c r="J4777" t="s">
        <v>8674</v>
      </c>
      <c r="K4777" s="9">
        <v>45496.352638888886</v>
      </c>
      <c r="L4777" s="13">
        <f>IFERROR(_xlfn.XLOOKUP(tb_C103[[#This Row],[OS]],[1]!tb_C101[OS],[1]!tb_C101[DATA_ABERTURA]),0)</f>
        <v>45493.420474537037</v>
      </c>
      <c r="M4777" s="7" t="str">
        <f>IFERROR(_xlfn.XLOOKUP(tb_C103[[#This Row],[OS]],[1]!tb_C101[OS],[1]!tb_C101[SITUACAO_OS]),0)</f>
        <v>F</v>
      </c>
      <c r="N4777" t="str">
        <f>_xlfn.XLOOKUP(tb_C103[[#This Row],[OS]],[1]!tb_C101[OS],[1]!tb_C101[OFICINA])</f>
        <v>Eletrico</v>
      </c>
      <c r="O4777" s="14">
        <f>tb_C103[[#This Row],[FIM]] - tb_C103[[#This Row],[INICIO]]</f>
        <v>4.1666666664241347E-2</v>
      </c>
    </row>
    <row r="4778" spans="1:15" x14ac:dyDescent="0.25">
      <c r="A4778" t="s">
        <v>8686</v>
      </c>
      <c r="B4778">
        <v>2671</v>
      </c>
      <c r="C4778">
        <v>3</v>
      </c>
      <c r="D4778" t="s">
        <v>8673</v>
      </c>
      <c r="E4778" s="9">
        <v>45493.430555555555</v>
      </c>
      <c r="F4778" s="9">
        <v>45493.5</v>
      </c>
      <c r="G4778">
        <v>115</v>
      </c>
      <c r="H4778" t="s">
        <v>197</v>
      </c>
      <c r="I4778" t="s">
        <v>184</v>
      </c>
      <c r="J4778" t="s">
        <v>8674</v>
      </c>
      <c r="K4778" s="9">
        <v>45496.354745370372</v>
      </c>
      <c r="L4778" s="13">
        <f>IFERROR(_xlfn.XLOOKUP(tb_C103[[#This Row],[OS]],[1]!tb_C101[OS],[1]!tb_C101[DATA_ABERTURA]),0)</f>
        <v>45493.422280092593</v>
      </c>
      <c r="M4778" s="7" t="str">
        <f>IFERROR(_xlfn.XLOOKUP(tb_C103[[#This Row],[OS]],[1]!tb_C101[OS],[1]!tb_C101[SITUACAO_OS]),0)</f>
        <v>F</v>
      </c>
      <c r="N4778" t="str">
        <f>_xlfn.XLOOKUP(tb_C103[[#This Row],[OS]],[1]!tb_C101[OS],[1]!tb_C101[OFICINA])</f>
        <v>Eletrico</v>
      </c>
      <c r="O4778" s="14">
        <f>tb_C103[[#This Row],[FIM]] - tb_C103[[#This Row],[INICIO]]</f>
        <v>6.9444444445252884E-2</v>
      </c>
    </row>
    <row r="4779" spans="1:15" x14ac:dyDescent="0.25">
      <c r="A4779" t="s">
        <v>4080</v>
      </c>
      <c r="B4779">
        <v>2671</v>
      </c>
      <c r="C4779">
        <v>3</v>
      </c>
      <c r="D4779" t="s">
        <v>8673</v>
      </c>
      <c r="E4779" s="9">
        <v>45493.430555555555</v>
      </c>
      <c r="F4779" s="9">
        <v>45493.5</v>
      </c>
      <c r="G4779">
        <v>115</v>
      </c>
      <c r="H4779" t="s">
        <v>197</v>
      </c>
      <c r="I4779" t="s">
        <v>184</v>
      </c>
      <c r="J4779" t="s">
        <v>8674</v>
      </c>
      <c r="K4779" s="9">
        <v>45496.354745370372</v>
      </c>
      <c r="L4779" s="13">
        <f>IFERROR(_xlfn.XLOOKUP(tb_C103[[#This Row],[OS]],[1]!tb_C101[OS],[1]!tb_C101[DATA_ABERTURA]),0)</f>
        <v>45493.422280092593</v>
      </c>
      <c r="M4779" s="7" t="str">
        <f>IFERROR(_xlfn.XLOOKUP(tb_C103[[#This Row],[OS]],[1]!tb_C101[OS],[1]!tb_C101[SITUACAO_OS]),0)</f>
        <v>F</v>
      </c>
      <c r="N4779" t="str">
        <f>_xlfn.XLOOKUP(tb_C103[[#This Row],[OS]],[1]!tb_C101[OS],[1]!tb_C101[OFICINA])</f>
        <v>Eletrico</v>
      </c>
      <c r="O4779" s="14">
        <f>tb_C103[[#This Row],[FIM]] - tb_C103[[#This Row],[INICIO]]</f>
        <v>6.9444444445252884E-2</v>
      </c>
    </row>
    <row r="4780" spans="1:15" x14ac:dyDescent="0.25">
      <c r="A4780" t="s">
        <v>5446</v>
      </c>
      <c r="B4780">
        <v>2671</v>
      </c>
      <c r="C4780">
        <v>3</v>
      </c>
      <c r="D4780" t="s">
        <v>8673</v>
      </c>
      <c r="E4780" s="9">
        <v>45493.430555555555</v>
      </c>
      <c r="F4780" s="9">
        <v>45493.5</v>
      </c>
      <c r="G4780">
        <v>115</v>
      </c>
      <c r="H4780" t="s">
        <v>197</v>
      </c>
      <c r="I4780" t="s">
        <v>184</v>
      </c>
      <c r="J4780" t="s">
        <v>8674</v>
      </c>
      <c r="K4780" s="9">
        <v>45496.354745370372</v>
      </c>
      <c r="L4780" s="13">
        <f>IFERROR(_xlfn.XLOOKUP(tb_C103[[#This Row],[OS]],[1]!tb_C101[OS],[1]!tb_C101[DATA_ABERTURA]),0)</f>
        <v>45493.422280092593</v>
      </c>
      <c r="M4780" s="7" t="str">
        <f>IFERROR(_xlfn.XLOOKUP(tb_C103[[#This Row],[OS]],[1]!tb_C101[OS],[1]!tb_C101[SITUACAO_OS]),0)</f>
        <v>F</v>
      </c>
      <c r="N4780" t="str">
        <f>_xlfn.XLOOKUP(tb_C103[[#This Row],[OS]],[1]!tb_C101[OS],[1]!tb_C101[OFICINA])</f>
        <v>Eletrico</v>
      </c>
      <c r="O4780" s="14">
        <f>tb_C103[[#This Row],[FIM]] - tb_C103[[#This Row],[INICIO]]</f>
        <v>6.9444444445252884E-2</v>
      </c>
    </row>
    <row r="4781" spans="1:15" x14ac:dyDescent="0.25">
      <c r="A4781" t="s">
        <v>8330</v>
      </c>
      <c r="B4781">
        <v>2671</v>
      </c>
      <c r="C4781">
        <v>3</v>
      </c>
      <c r="D4781" t="s">
        <v>8673</v>
      </c>
      <c r="E4781" s="9">
        <v>45493.430555555555</v>
      </c>
      <c r="F4781" s="9">
        <v>45493.5</v>
      </c>
      <c r="G4781">
        <v>115</v>
      </c>
      <c r="H4781" t="s">
        <v>197</v>
      </c>
      <c r="I4781" t="s">
        <v>184</v>
      </c>
      <c r="J4781" t="s">
        <v>8674</v>
      </c>
      <c r="K4781" s="9">
        <v>45496.354745370372</v>
      </c>
      <c r="L4781" s="13">
        <f>IFERROR(_xlfn.XLOOKUP(tb_C103[[#This Row],[OS]],[1]!tb_C101[OS],[1]!tb_C101[DATA_ABERTURA]),0)</f>
        <v>45493.422280092593</v>
      </c>
      <c r="M4781" s="7" t="str">
        <f>IFERROR(_xlfn.XLOOKUP(tb_C103[[#This Row],[OS]],[1]!tb_C101[OS],[1]!tb_C101[SITUACAO_OS]),0)</f>
        <v>F</v>
      </c>
      <c r="N4781" t="str">
        <f>_xlfn.XLOOKUP(tb_C103[[#This Row],[OS]],[1]!tb_C101[OS],[1]!tb_C101[OFICINA])</f>
        <v>Eletrico</v>
      </c>
      <c r="O4781" s="14">
        <f>tb_C103[[#This Row],[FIM]] - tb_C103[[#This Row],[INICIO]]</f>
        <v>6.9444444445252884E-2</v>
      </c>
    </row>
    <row r="4782" spans="1:15" x14ac:dyDescent="0.25">
      <c r="A4782" t="s">
        <v>8686</v>
      </c>
      <c r="B4782">
        <v>2671</v>
      </c>
      <c r="C4782">
        <v>3</v>
      </c>
      <c r="D4782" t="s">
        <v>8673</v>
      </c>
      <c r="E4782" s="9">
        <v>45493.5</v>
      </c>
      <c r="F4782" s="9">
        <v>45493.541666666664</v>
      </c>
      <c r="G4782">
        <v>115</v>
      </c>
      <c r="H4782" t="s">
        <v>197</v>
      </c>
      <c r="I4782" t="s">
        <v>184</v>
      </c>
      <c r="J4782" t="s">
        <v>8674</v>
      </c>
      <c r="K4782" s="9">
        <v>45496.354745370372</v>
      </c>
      <c r="L4782" s="13">
        <f>IFERROR(_xlfn.XLOOKUP(tb_C103[[#This Row],[OS]],[1]!tb_C101[OS],[1]!tb_C101[DATA_ABERTURA]),0)</f>
        <v>45493.422280092593</v>
      </c>
      <c r="M4782" s="7" t="str">
        <f>IFERROR(_xlfn.XLOOKUP(tb_C103[[#This Row],[OS]],[1]!tb_C101[OS],[1]!tb_C101[SITUACAO_OS]),0)</f>
        <v>F</v>
      </c>
      <c r="N4782" t="str">
        <f>_xlfn.XLOOKUP(tb_C103[[#This Row],[OS]],[1]!tb_C101[OS],[1]!tb_C101[OFICINA])</f>
        <v>Eletrico</v>
      </c>
      <c r="O4782" s="14">
        <f>tb_C103[[#This Row],[FIM]] - tb_C103[[#This Row],[INICIO]]</f>
        <v>4.1666666664241347E-2</v>
      </c>
    </row>
    <row r="4783" spans="1:15" x14ac:dyDescent="0.25">
      <c r="A4783" t="s">
        <v>4080</v>
      </c>
      <c r="B4783">
        <v>2671</v>
      </c>
      <c r="C4783">
        <v>3</v>
      </c>
      <c r="D4783" t="s">
        <v>8673</v>
      </c>
      <c r="E4783" s="9">
        <v>45493.5</v>
      </c>
      <c r="F4783" s="9">
        <v>45493.541666666664</v>
      </c>
      <c r="G4783">
        <v>115</v>
      </c>
      <c r="H4783" t="s">
        <v>197</v>
      </c>
      <c r="I4783" t="s">
        <v>184</v>
      </c>
      <c r="J4783" t="s">
        <v>8674</v>
      </c>
      <c r="K4783" s="9">
        <v>45496.354745370372</v>
      </c>
      <c r="L4783" s="13">
        <f>IFERROR(_xlfn.XLOOKUP(tb_C103[[#This Row],[OS]],[1]!tb_C101[OS],[1]!tb_C101[DATA_ABERTURA]),0)</f>
        <v>45493.422280092593</v>
      </c>
      <c r="M4783" s="7" t="str">
        <f>IFERROR(_xlfn.XLOOKUP(tb_C103[[#This Row],[OS]],[1]!tb_C101[OS],[1]!tb_C101[SITUACAO_OS]),0)</f>
        <v>F</v>
      </c>
      <c r="N4783" t="str">
        <f>_xlfn.XLOOKUP(tb_C103[[#This Row],[OS]],[1]!tb_C101[OS],[1]!tb_C101[OFICINA])</f>
        <v>Eletrico</v>
      </c>
      <c r="O4783" s="14">
        <f>tb_C103[[#This Row],[FIM]] - tb_C103[[#This Row],[INICIO]]</f>
        <v>4.1666666664241347E-2</v>
      </c>
    </row>
    <row r="4784" spans="1:15" x14ac:dyDescent="0.25">
      <c r="A4784" t="s">
        <v>5446</v>
      </c>
      <c r="B4784">
        <v>2671</v>
      </c>
      <c r="C4784">
        <v>3</v>
      </c>
      <c r="D4784" t="s">
        <v>8673</v>
      </c>
      <c r="E4784" s="9">
        <v>45493.5</v>
      </c>
      <c r="F4784" s="9">
        <v>45493.541666666664</v>
      </c>
      <c r="G4784">
        <v>115</v>
      </c>
      <c r="H4784" t="s">
        <v>197</v>
      </c>
      <c r="I4784" t="s">
        <v>184</v>
      </c>
      <c r="J4784" t="s">
        <v>8674</v>
      </c>
      <c r="K4784" s="9">
        <v>45496.354745370372</v>
      </c>
      <c r="L4784" s="13">
        <f>IFERROR(_xlfn.XLOOKUP(tb_C103[[#This Row],[OS]],[1]!tb_C101[OS],[1]!tb_C101[DATA_ABERTURA]),0)</f>
        <v>45493.422280092593</v>
      </c>
      <c r="M4784" s="7" t="str">
        <f>IFERROR(_xlfn.XLOOKUP(tb_C103[[#This Row],[OS]],[1]!tb_C101[OS],[1]!tb_C101[SITUACAO_OS]),0)</f>
        <v>F</v>
      </c>
      <c r="N4784" t="str">
        <f>_xlfn.XLOOKUP(tb_C103[[#This Row],[OS]],[1]!tb_C101[OS],[1]!tb_C101[OFICINA])</f>
        <v>Eletrico</v>
      </c>
      <c r="O4784" s="14">
        <f>tb_C103[[#This Row],[FIM]] - tb_C103[[#This Row],[INICIO]]</f>
        <v>4.1666666664241347E-2</v>
      </c>
    </row>
    <row r="4785" spans="1:15" x14ac:dyDescent="0.25">
      <c r="A4785" t="s">
        <v>8330</v>
      </c>
      <c r="B4785">
        <v>2671</v>
      </c>
      <c r="C4785">
        <v>3</v>
      </c>
      <c r="D4785" t="s">
        <v>8673</v>
      </c>
      <c r="E4785" s="9">
        <v>45493.5</v>
      </c>
      <c r="F4785" s="9">
        <v>45493.541666666664</v>
      </c>
      <c r="G4785">
        <v>115</v>
      </c>
      <c r="H4785" t="s">
        <v>197</v>
      </c>
      <c r="I4785" t="s">
        <v>184</v>
      </c>
      <c r="J4785" t="s">
        <v>8674</v>
      </c>
      <c r="K4785" s="9">
        <v>45496.354745370372</v>
      </c>
      <c r="L4785" s="13">
        <f>IFERROR(_xlfn.XLOOKUP(tb_C103[[#This Row],[OS]],[1]!tb_C101[OS],[1]!tb_C101[DATA_ABERTURA]),0)</f>
        <v>45493.422280092593</v>
      </c>
      <c r="M4785" s="7" t="str">
        <f>IFERROR(_xlfn.XLOOKUP(tb_C103[[#This Row],[OS]],[1]!tb_C101[OS],[1]!tb_C101[SITUACAO_OS]),0)</f>
        <v>F</v>
      </c>
      <c r="N4785" t="str">
        <f>_xlfn.XLOOKUP(tb_C103[[#This Row],[OS]],[1]!tb_C101[OS],[1]!tb_C101[OFICINA])</f>
        <v>Eletrico</v>
      </c>
      <c r="O4785" s="14">
        <f>tb_C103[[#This Row],[FIM]] - tb_C103[[#This Row],[INICIO]]</f>
        <v>4.1666666664241347E-2</v>
      </c>
    </row>
    <row r="4786" spans="1:15" x14ac:dyDescent="0.25">
      <c r="A4786" t="s">
        <v>8686</v>
      </c>
      <c r="B4786">
        <v>2671</v>
      </c>
      <c r="C4786">
        <v>3</v>
      </c>
      <c r="D4786" t="s">
        <v>8673</v>
      </c>
      <c r="E4786" s="9">
        <v>45492.4375</v>
      </c>
      <c r="F4786" s="9">
        <v>45492.541666666664</v>
      </c>
      <c r="G4786">
        <v>115</v>
      </c>
      <c r="H4786" t="s">
        <v>197</v>
      </c>
      <c r="I4786" t="s">
        <v>184</v>
      </c>
      <c r="J4786" t="s">
        <v>8674</v>
      </c>
      <c r="K4786" s="9">
        <v>45496.354745370372</v>
      </c>
      <c r="L4786" s="13">
        <f>IFERROR(_xlfn.XLOOKUP(tb_C103[[#This Row],[OS]],[1]!tb_C101[OS],[1]!tb_C101[DATA_ABERTURA]),0)</f>
        <v>45493.422280092593</v>
      </c>
      <c r="M4786" s="7" t="str">
        <f>IFERROR(_xlfn.XLOOKUP(tb_C103[[#This Row],[OS]],[1]!tb_C101[OS],[1]!tb_C101[SITUACAO_OS]),0)</f>
        <v>F</v>
      </c>
      <c r="N4786" t="str">
        <f>_xlfn.XLOOKUP(tb_C103[[#This Row],[OS]],[1]!tb_C101[OS],[1]!tb_C101[OFICINA])</f>
        <v>Eletrico</v>
      </c>
      <c r="O4786" s="14">
        <f>tb_C103[[#This Row],[FIM]] - tb_C103[[#This Row],[INICIO]]</f>
        <v>0.10416666666424135</v>
      </c>
    </row>
    <row r="4787" spans="1:15" x14ac:dyDescent="0.25">
      <c r="A4787" t="s">
        <v>4080</v>
      </c>
      <c r="B4787">
        <v>2671</v>
      </c>
      <c r="C4787">
        <v>3</v>
      </c>
      <c r="D4787" t="s">
        <v>8673</v>
      </c>
      <c r="E4787" s="9">
        <v>45492.4375</v>
      </c>
      <c r="F4787" s="9">
        <v>45492.541666666664</v>
      </c>
      <c r="G4787">
        <v>115</v>
      </c>
      <c r="H4787" t="s">
        <v>197</v>
      </c>
      <c r="I4787" t="s">
        <v>184</v>
      </c>
      <c r="J4787" t="s">
        <v>8674</v>
      </c>
      <c r="K4787" s="9">
        <v>45496.354745370372</v>
      </c>
      <c r="L4787" s="13">
        <f>IFERROR(_xlfn.XLOOKUP(tb_C103[[#This Row],[OS]],[1]!tb_C101[OS],[1]!tb_C101[DATA_ABERTURA]),0)</f>
        <v>45493.422280092593</v>
      </c>
      <c r="M4787" s="7" t="str">
        <f>IFERROR(_xlfn.XLOOKUP(tb_C103[[#This Row],[OS]],[1]!tb_C101[OS],[1]!tb_C101[SITUACAO_OS]),0)</f>
        <v>F</v>
      </c>
      <c r="N4787" t="str">
        <f>_xlfn.XLOOKUP(tb_C103[[#This Row],[OS]],[1]!tb_C101[OS],[1]!tb_C101[OFICINA])</f>
        <v>Eletrico</v>
      </c>
      <c r="O4787" s="14">
        <f>tb_C103[[#This Row],[FIM]] - tb_C103[[#This Row],[INICIO]]</f>
        <v>0.10416666666424135</v>
      </c>
    </row>
    <row r="4788" spans="1:15" x14ac:dyDescent="0.25">
      <c r="A4788" t="s">
        <v>5446</v>
      </c>
      <c r="B4788">
        <v>2671</v>
      </c>
      <c r="C4788">
        <v>3</v>
      </c>
      <c r="D4788" t="s">
        <v>8673</v>
      </c>
      <c r="E4788" s="9">
        <v>45492.4375</v>
      </c>
      <c r="F4788" s="9">
        <v>45492.541666666664</v>
      </c>
      <c r="G4788">
        <v>115</v>
      </c>
      <c r="H4788" t="s">
        <v>197</v>
      </c>
      <c r="I4788" t="s">
        <v>184</v>
      </c>
      <c r="J4788" t="s">
        <v>8674</v>
      </c>
      <c r="K4788" s="9">
        <v>45496.354745370372</v>
      </c>
      <c r="L4788" s="13">
        <f>IFERROR(_xlfn.XLOOKUP(tb_C103[[#This Row],[OS]],[1]!tb_C101[OS],[1]!tb_C101[DATA_ABERTURA]),0)</f>
        <v>45493.422280092593</v>
      </c>
      <c r="M4788" s="7" t="str">
        <f>IFERROR(_xlfn.XLOOKUP(tb_C103[[#This Row],[OS]],[1]!tb_C101[OS],[1]!tb_C101[SITUACAO_OS]),0)</f>
        <v>F</v>
      </c>
      <c r="N4788" t="str">
        <f>_xlfn.XLOOKUP(tb_C103[[#This Row],[OS]],[1]!tb_C101[OS],[1]!tb_C101[OFICINA])</f>
        <v>Eletrico</v>
      </c>
      <c r="O4788" s="14">
        <f>tb_C103[[#This Row],[FIM]] - tb_C103[[#This Row],[INICIO]]</f>
        <v>0.10416666666424135</v>
      </c>
    </row>
    <row r="4789" spans="1:15" x14ac:dyDescent="0.25">
      <c r="A4789" t="s">
        <v>8330</v>
      </c>
      <c r="B4789">
        <v>2671</v>
      </c>
      <c r="C4789">
        <v>3</v>
      </c>
      <c r="D4789" t="s">
        <v>8673</v>
      </c>
      <c r="E4789" s="9">
        <v>45492.4375</v>
      </c>
      <c r="F4789" s="9">
        <v>45492.541666666664</v>
      </c>
      <c r="G4789">
        <v>115</v>
      </c>
      <c r="H4789" t="s">
        <v>197</v>
      </c>
      <c r="I4789" t="s">
        <v>184</v>
      </c>
      <c r="J4789" t="s">
        <v>8674</v>
      </c>
      <c r="K4789" s="9">
        <v>45496.354745370372</v>
      </c>
      <c r="L4789" s="13">
        <f>IFERROR(_xlfn.XLOOKUP(tb_C103[[#This Row],[OS]],[1]!tb_C101[OS],[1]!tb_C101[DATA_ABERTURA]),0)</f>
        <v>45493.422280092593</v>
      </c>
      <c r="M4789" s="7" t="str">
        <f>IFERROR(_xlfn.XLOOKUP(tb_C103[[#This Row],[OS]],[1]!tb_C101[OS],[1]!tb_C101[SITUACAO_OS]),0)</f>
        <v>F</v>
      </c>
      <c r="N4789" t="str">
        <f>_xlfn.XLOOKUP(tb_C103[[#This Row],[OS]],[1]!tb_C101[OS],[1]!tb_C101[OFICINA])</f>
        <v>Eletrico</v>
      </c>
      <c r="O4789" s="14">
        <f>tb_C103[[#This Row],[FIM]] - tb_C103[[#This Row],[INICIO]]</f>
        <v>0.10416666666424135</v>
      </c>
    </row>
    <row r="4790" spans="1:15" x14ac:dyDescent="0.25">
      <c r="A4790" t="s">
        <v>8686</v>
      </c>
      <c r="B4790">
        <v>2671</v>
      </c>
      <c r="C4790">
        <v>3</v>
      </c>
      <c r="D4790" t="s">
        <v>8673</v>
      </c>
      <c r="E4790" s="9">
        <v>45493.430555555555</v>
      </c>
      <c r="F4790" s="9">
        <v>45493.5</v>
      </c>
      <c r="G4790">
        <v>115</v>
      </c>
      <c r="H4790" t="s">
        <v>197</v>
      </c>
      <c r="I4790" t="s">
        <v>184</v>
      </c>
      <c r="J4790" t="s">
        <v>8674</v>
      </c>
      <c r="K4790" s="9">
        <v>45496.354745370372</v>
      </c>
      <c r="L4790" s="13">
        <f>IFERROR(_xlfn.XLOOKUP(tb_C103[[#This Row],[OS]],[1]!tb_C101[OS],[1]!tb_C101[DATA_ABERTURA]),0)</f>
        <v>45493.422280092593</v>
      </c>
      <c r="M4790" s="7" t="str">
        <f>IFERROR(_xlfn.XLOOKUP(tb_C103[[#This Row],[OS]],[1]!tb_C101[OS],[1]!tb_C101[SITUACAO_OS]),0)</f>
        <v>F</v>
      </c>
      <c r="N4790" t="str">
        <f>_xlfn.XLOOKUP(tb_C103[[#This Row],[OS]],[1]!tb_C101[OS],[1]!tb_C101[OFICINA])</f>
        <v>Eletrico</v>
      </c>
      <c r="O4790" s="14">
        <f>tb_C103[[#This Row],[FIM]] - tb_C103[[#This Row],[INICIO]]</f>
        <v>6.9444444445252884E-2</v>
      </c>
    </row>
    <row r="4791" spans="1:15" x14ac:dyDescent="0.25">
      <c r="A4791" t="s">
        <v>4080</v>
      </c>
      <c r="B4791">
        <v>2671</v>
      </c>
      <c r="C4791">
        <v>3</v>
      </c>
      <c r="D4791" t="s">
        <v>8673</v>
      </c>
      <c r="E4791" s="9">
        <v>45493.430555555555</v>
      </c>
      <c r="F4791" s="9">
        <v>45493.5</v>
      </c>
      <c r="G4791">
        <v>115</v>
      </c>
      <c r="H4791" t="s">
        <v>197</v>
      </c>
      <c r="I4791" t="s">
        <v>184</v>
      </c>
      <c r="J4791" t="s">
        <v>8674</v>
      </c>
      <c r="K4791" s="9">
        <v>45496.354745370372</v>
      </c>
      <c r="L4791" s="13">
        <f>IFERROR(_xlfn.XLOOKUP(tb_C103[[#This Row],[OS]],[1]!tb_C101[OS],[1]!tb_C101[DATA_ABERTURA]),0)</f>
        <v>45493.422280092593</v>
      </c>
      <c r="M4791" s="7" t="str">
        <f>IFERROR(_xlfn.XLOOKUP(tb_C103[[#This Row],[OS]],[1]!tb_C101[OS],[1]!tb_C101[SITUACAO_OS]),0)</f>
        <v>F</v>
      </c>
      <c r="N4791" t="str">
        <f>_xlfn.XLOOKUP(tb_C103[[#This Row],[OS]],[1]!tb_C101[OS],[1]!tb_C101[OFICINA])</f>
        <v>Eletrico</v>
      </c>
      <c r="O4791" s="14">
        <f>tb_C103[[#This Row],[FIM]] - tb_C103[[#This Row],[INICIO]]</f>
        <v>6.9444444445252884E-2</v>
      </c>
    </row>
    <row r="4792" spans="1:15" x14ac:dyDescent="0.25">
      <c r="A4792" t="s">
        <v>5446</v>
      </c>
      <c r="B4792">
        <v>2671</v>
      </c>
      <c r="C4792">
        <v>3</v>
      </c>
      <c r="D4792" t="s">
        <v>8673</v>
      </c>
      <c r="E4792" s="9">
        <v>45493.430555555555</v>
      </c>
      <c r="F4792" s="9">
        <v>45493.5</v>
      </c>
      <c r="G4792">
        <v>115</v>
      </c>
      <c r="H4792" t="s">
        <v>197</v>
      </c>
      <c r="I4792" t="s">
        <v>184</v>
      </c>
      <c r="J4792" t="s">
        <v>8674</v>
      </c>
      <c r="K4792" s="9">
        <v>45496.354745370372</v>
      </c>
      <c r="L4792" s="13">
        <f>IFERROR(_xlfn.XLOOKUP(tb_C103[[#This Row],[OS]],[1]!tb_C101[OS],[1]!tb_C101[DATA_ABERTURA]),0)</f>
        <v>45493.422280092593</v>
      </c>
      <c r="M4792" s="7" t="str">
        <f>IFERROR(_xlfn.XLOOKUP(tb_C103[[#This Row],[OS]],[1]!tb_C101[OS],[1]!tb_C101[SITUACAO_OS]),0)</f>
        <v>F</v>
      </c>
      <c r="N4792" t="str">
        <f>_xlfn.XLOOKUP(tb_C103[[#This Row],[OS]],[1]!tb_C101[OS],[1]!tb_C101[OFICINA])</f>
        <v>Eletrico</v>
      </c>
      <c r="O4792" s="14">
        <f>tb_C103[[#This Row],[FIM]] - tb_C103[[#This Row],[INICIO]]</f>
        <v>6.9444444445252884E-2</v>
      </c>
    </row>
    <row r="4793" spans="1:15" x14ac:dyDescent="0.25">
      <c r="A4793" t="s">
        <v>8330</v>
      </c>
      <c r="B4793">
        <v>2671</v>
      </c>
      <c r="C4793">
        <v>3</v>
      </c>
      <c r="D4793" t="s">
        <v>8673</v>
      </c>
      <c r="E4793" s="9">
        <v>45493.430555555555</v>
      </c>
      <c r="F4793" s="9">
        <v>45493.5</v>
      </c>
      <c r="G4793">
        <v>115</v>
      </c>
      <c r="H4793" t="s">
        <v>197</v>
      </c>
      <c r="I4793" t="s">
        <v>184</v>
      </c>
      <c r="J4793" t="s">
        <v>8674</v>
      </c>
      <c r="K4793" s="9">
        <v>45496.354745370372</v>
      </c>
      <c r="L4793" s="13">
        <f>IFERROR(_xlfn.XLOOKUP(tb_C103[[#This Row],[OS]],[1]!tb_C101[OS],[1]!tb_C101[DATA_ABERTURA]),0)</f>
        <v>45493.422280092593</v>
      </c>
      <c r="M4793" s="7" t="str">
        <f>IFERROR(_xlfn.XLOOKUP(tb_C103[[#This Row],[OS]],[1]!tb_C101[OS],[1]!tb_C101[SITUACAO_OS]),0)</f>
        <v>F</v>
      </c>
      <c r="N4793" t="str">
        <f>_xlfn.XLOOKUP(tb_C103[[#This Row],[OS]],[1]!tb_C101[OS],[1]!tb_C101[OFICINA])</f>
        <v>Eletrico</v>
      </c>
      <c r="O4793" s="14">
        <f>tb_C103[[#This Row],[FIM]] - tb_C103[[#This Row],[INICIO]]</f>
        <v>6.9444444445252884E-2</v>
      </c>
    </row>
    <row r="4794" spans="1:15" x14ac:dyDescent="0.25">
      <c r="A4794" t="s">
        <v>5446</v>
      </c>
      <c r="B4794">
        <v>2672</v>
      </c>
      <c r="C4794">
        <v>3</v>
      </c>
      <c r="D4794" t="s">
        <v>8673</v>
      </c>
      <c r="E4794" s="9">
        <v>45492.395833333336</v>
      </c>
      <c r="F4794" s="9">
        <v>45492.402777777781</v>
      </c>
      <c r="G4794">
        <v>117</v>
      </c>
      <c r="H4794" t="s">
        <v>354</v>
      </c>
      <c r="I4794" t="s">
        <v>184</v>
      </c>
      <c r="J4794" t="s">
        <v>8674</v>
      </c>
      <c r="K4794" s="9">
        <v>45495.653148148151</v>
      </c>
      <c r="L4794" s="13">
        <f>IFERROR(_xlfn.XLOOKUP(tb_C103[[#This Row],[OS]],[1]!tb_C101[OS],[1]!tb_C101[DATA_ABERTURA]),0)</f>
        <v>45493.423078703701</v>
      </c>
      <c r="M4794" s="7" t="str">
        <f>IFERROR(_xlfn.XLOOKUP(tb_C103[[#This Row],[OS]],[1]!tb_C101[OS],[1]!tb_C101[SITUACAO_OS]),0)</f>
        <v>F</v>
      </c>
      <c r="N4794" t="str">
        <f>_xlfn.XLOOKUP(tb_C103[[#This Row],[OS]],[1]!tb_C101[OS],[1]!tb_C101[OFICINA])</f>
        <v>Eletrico</v>
      </c>
      <c r="O4794" s="14">
        <f>tb_C103[[#This Row],[FIM]] - tb_C103[[#This Row],[INICIO]]</f>
        <v>6.9444444452528842E-3</v>
      </c>
    </row>
    <row r="4795" spans="1:15" x14ac:dyDescent="0.25">
      <c r="A4795" t="s">
        <v>2551</v>
      </c>
      <c r="B4795">
        <v>2673</v>
      </c>
      <c r="C4795">
        <v>3</v>
      </c>
      <c r="D4795" t="s">
        <v>8673</v>
      </c>
      <c r="E4795" s="9">
        <v>45493.423611111109</v>
      </c>
      <c r="F4795" s="9">
        <v>45493.444444444445</v>
      </c>
      <c r="G4795">
        <v>116</v>
      </c>
      <c r="H4795" t="s">
        <v>290</v>
      </c>
      <c r="I4795" t="s">
        <v>184</v>
      </c>
      <c r="J4795" t="s">
        <v>8671</v>
      </c>
      <c r="K4795" s="9">
        <v>45495.653958333336</v>
      </c>
      <c r="L4795" s="13">
        <f>IFERROR(_xlfn.XLOOKUP(tb_C103[[#This Row],[OS]],[1]!tb_C101[OS],[1]!tb_C101[DATA_ABERTURA]),0)</f>
        <v>45493.423761574071</v>
      </c>
      <c r="M4795" s="7" t="str">
        <f>IFERROR(_xlfn.XLOOKUP(tb_C103[[#This Row],[OS]],[1]!tb_C101[OS],[1]!tb_C101[SITUACAO_OS]),0)</f>
        <v>F</v>
      </c>
      <c r="N4795" t="str">
        <f>_xlfn.XLOOKUP(tb_C103[[#This Row],[OS]],[1]!tb_C101[OS],[1]!tb_C101[OFICINA])</f>
        <v>Mecanico</v>
      </c>
      <c r="O4795" s="14">
        <f>tb_C103[[#This Row],[FIM]] - tb_C103[[#This Row],[INICIO]]</f>
        <v>2.0833333335758653E-2</v>
      </c>
    </row>
    <row r="4796" spans="1:15" x14ac:dyDescent="0.25">
      <c r="B4796">
        <v>2674</v>
      </c>
      <c r="C4796">
        <v>3</v>
      </c>
      <c r="D4796" t="s">
        <v>8673</v>
      </c>
      <c r="E4796" s="9"/>
      <c r="F4796" s="9"/>
      <c r="G4796">
        <v>116</v>
      </c>
      <c r="H4796" t="s">
        <v>290</v>
      </c>
      <c r="I4796" t="s">
        <v>184</v>
      </c>
      <c r="J4796" t="s">
        <v>8674</v>
      </c>
      <c r="K4796" s="9">
        <v>45670.612303240741</v>
      </c>
      <c r="L4796" s="13">
        <f>IFERROR(_xlfn.XLOOKUP(tb_C103[[#This Row],[OS]],[1]!tb_C101[OS],[1]!tb_C101[DATA_ABERTURA]),0)</f>
        <v>45493.424733796295</v>
      </c>
      <c r="M4796" s="7" t="str">
        <f>IFERROR(_xlfn.XLOOKUP(tb_C103[[#This Row],[OS]],[1]!tb_C101[OS],[1]!tb_C101[SITUACAO_OS]),0)</f>
        <v>F</v>
      </c>
      <c r="N4796" t="str">
        <f>_xlfn.XLOOKUP(tb_C103[[#This Row],[OS]],[1]!tb_C101[OS],[1]!tb_C101[OFICINA])</f>
        <v>Eletrico</v>
      </c>
      <c r="O4796" s="14">
        <f>tb_C103[[#This Row],[FIM]] - tb_C103[[#This Row],[INICIO]]</f>
        <v>0</v>
      </c>
    </row>
    <row r="4797" spans="1:15" x14ac:dyDescent="0.25">
      <c r="B4797">
        <v>2675</v>
      </c>
      <c r="C4797">
        <v>3</v>
      </c>
      <c r="D4797" t="s">
        <v>8673</v>
      </c>
      <c r="E4797" s="9"/>
      <c r="F4797" s="9"/>
      <c r="G4797">
        <v>417</v>
      </c>
      <c r="H4797" t="s">
        <v>927</v>
      </c>
      <c r="I4797" t="s">
        <v>79</v>
      </c>
      <c r="J4797" t="s">
        <v>8674</v>
      </c>
      <c r="K4797" s="9"/>
      <c r="L4797" s="13">
        <f>IFERROR(_xlfn.XLOOKUP(tb_C103[[#This Row],[OS]],[1]!tb_C101[OS],[1]!tb_C101[DATA_ABERTURA]),0)</f>
        <v>45493.49082175926</v>
      </c>
      <c r="M4797" s="7" t="str">
        <f>IFERROR(_xlfn.XLOOKUP(tb_C103[[#This Row],[OS]],[1]!tb_C101[OS],[1]!tb_C101[SITUACAO_OS]),0)</f>
        <v>A</v>
      </c>
      <c r="N4797" t="str">
        <f>_xlfn.XLOOKUP(tb_C103[[#This Row],[OS]],[1]!tb_C101[OS],[1]!tb_C101[OFICINA])</f>
        <v>Eletrico</v>
      </c>
      <c r="O4797" s="14">
        <f>tb_C103[[#This Row],[FIM]] - tb_C103[[#This Row],[INICIO]]</f>
        <v>0</v>
      </c>
    </row>
    <row r="4798" spans="1:15" x14ac:dyDescent="0.25">
      <c r="A4798" t="s">
        <v>8686</v>
      </c>
      <c r="B4798">
        <v>2676</v>
      </c>
      <c r="C4798">
        <v>3</v>
      </c>
      <c r="D4798" t="s">
        <v>8673</v>
      </c>
      <c r="E4798" s="9">
        <v>45495.3125</v>
      </c>
      <c r="F4798" s="9">
        <v>45495.333333333336</v>
      </c>
      <c r="G4798">
        <v>115</v>
      </c>
      <c r="H4798" t="s">
        <v>197</v>
      </c>
      <c r="I4798" t="s">
        <v>184</v>
      </c>
      <c r="J4798" t="s">
        <v>8671</v>
      </c>
      <c r="K4798" s="9">
        <v>45495.654456018521</v>
      </c>
      <c r="L4798" s="13">
        <f>IFERROR(_xlfn.XLOOKUP(tb_C103[[#This Row],[OS]],[1]!tb_C101[OS],[1]!tb_C101[DATA_ABERTURA]),0)</f>
        <v>45495.23337962963</v>
      </c>
      <c r="M4798" s="7" t="str">
        <f>IFERROR(_xlfn.XLOOKUP(tb_C103[[#This Row],[OS]],[1]!tb_C101[OS],[1]!tb_C101[SITUACAO_OS]),0)</f>
        <v>F</v>
      </c>
      <c r="N4798" t="str">
        <f>_xlfn.XLOOKUP(tb_C103[[#This Row],[OS]],[1]!tb_C101[OS],[1]!tb_C101[OFICINA])</f>
        <v>Mecanico</v>
      </c>
      <c r="O4798" s="14">
        <f>tb_C103[[#This Row],[FIM]] - tb_C103[[#This Row],[INICIO]]</f>
        <v>2.0833333335758653E-2</v>
      </c>
    </row>
    <row r="4799" spans="1:15" x14ac:dyDescent="0.25">
      <c r="A4799" t="s">
        <v>1764</v>
      </c>
      <c r="B4799">
        <v>2676</v>
      </c>
      <c r="C4799">
        <v>3</v>
      </c>
      <c r="D4799" t="s">
        <v>8673</v>
      </c>
      <c r="E4799" s="9">
        <v>45495.3125</v>
      </c>
      <c r="F4799" s="9">
        <v>45495.333333333336</v>
      </c>
      <c r="G4799">
        <v>115</v>
      </c>
      <c r="H4799" t="s">
        <v>197</v>
      </c>
      <c r="I4799" t="s">
        <v>184</v>
      </c>
      <c r="J4799" t="s">
        <v>8671</v>
      </c>
      <c r="K4799" s="9">
        <v>45495.654456018521</v>
      </c>
      <c r="L4799" s="13">
        <f>IFERROR(_xlfn.XLOOKUP(tb_C103[[#This Row],[OS]],[1]!tb_C101[OS],[1]!tb_C101[DATA_ABERTURA]),0)</f>
        <v>45495.23337962963</v>
      </c>
      <c r="M4799" s="7" t="str">
        <f>IFERROR(_xlfn.XLOOKUP(tb_C103[[#This Row],[OS]],[1]!tb_C101[OS],[1]!tb_C101[SITUACAO_OS]),0)</f>
        <v>F</v>
      </c>
      <c r="N4799" t="str">
        <f>_xlfn.XLOOKUP(tb_C103[[#This Row],[OS]],[1]!tb_C101[OS],[1]!tb_C101[OFICINA])</f>
        <v>Mecanico</v>
      </c>
      <c r="O4799" s="14">
        <f>tb_C103[[#This Row],[FIM]] - tb_C103[[#This Row],[INICIO]]</f>
        <v>2.0833333335758653E-2</v>
      </c>
    </row>
    <row r="4800" spans="1:15" x14ac:dyDescent="0.25">
      <c r="A4800" t="s">
        <v>2551</v>
      </c>
      <c r="B4800">
        <v>2676</v>
      </c>
      <c r="C4800">
        <v>3</v>
      </c>
      <c r="D4800" t="s">
        <v>8673</v>
      </c>
      <c r="E4800" s="9">
        <v>45495.3125</v>
      </c>
      <c r="F4800" s="9">
        <v>45495.333333333336</v>
      </c>
      <c r="G4800">
        <v>115</v>
      </c>
      <c r="H4800" t="s">
        <v>197</v>
      </c>
      <c r="I4800" t="s">
        <v>184</v>
      </c>
      <c r="J4800" t="s">
        <v>8671</v>
      </c>
      <c r="K4800" s="9">
        <v>45495.654456018521</v>
      </c>
      <c r="L4800" s="13">
        <f>IFERROR(_xlfn.XLOOKUP(tb_C103[[#This Row],[OS]],[1]!tb_C101[OS],[1]!tb_C101[DATA_ABERTURA]),0)</f>
        <v>45495.23337962963</v>
      </c>
      <c r="M4800" s="7" t="str">
        <f>IFERROR(_xlfn.XLOOKUP(tb_C103[[#This Row],[OS]],[1]!tb_C101[OS],[1]!tb_C101[SITUACAO_OS]),0)</f>
        <v>F</v>
      </c>
      <c r="N4800" t="str">
        <f>_xlfn.XLOOKUP(tb_C103[[#This Row],[OS]],[1]!tb_C101[OS],[1]!tb_C101[OFICINA])</f>
        <v>Mecanico</v>
      </c>
      <c r="O4800" s="14">
        <f>tb_C103[[#This Row],[FIM]] - tb_C103[[#This Row],[INICIO]]</f>
        <v>2.0833333335758653E-2</v>
      </c>
    </row>
    <row r="4801" spans="1:15" x14ac:dyDescent="0.25">
      <c r="A4801" t="s">
        <v>8686</v>
      </c>
      <c r="B4801">
        <v>2676</v>
      </c>
      <c r="C4801">
        <v>3</v>
      </c>
      <c r="D4801" t="s">
        <v>8673</v>
      </c>
      <c r="E4801" s="9">
        <v>45495.229166666664</v>
      </c>
      <c r="F4801" s="9">
        <v>45495.263888888891</v>
      </c>
      <c r="G4801">
        <v>115</v>
      </c>
      <c r="H4801" t="s">
        <v>197</v>
      </c>
      <c r="I4801" t="s">
        <v>184</v>
      </c>
      <c r="J4801" t="s">
        <v>8671</v>
      </c>
      <c r="K4801" s="9">
        <v>45495.654456018521</v>
      </c>
      <c r="L4801" s="13">
        <f>IFERROR(_xlfn.XLOOKUP(tb_C103[[#This Row],[OS]],[1]!tb_C101[OS],[1]!tb_C101[DATA_ABERTURA]),0)</f>
        <v>45495.23337962963</v>
      </c>
      <c r="M4801" s="7" t="str">
        <f>IFERROR(_xlfn.XLOOKUP(tb_C103[[#This Row],[OS]],[1]!tb_C101[OS],[1]!tb_C101[SITUACAO_OS]),0)</f>
        <v>F</v>
      </c>
      <c r="N4801" t="str">
        <f>_xlfn.XLOOKUP(tb_C103[[#This Row],[OS]],[1]!tb_C101[OS],[1]!tb_C101[OFICINA])</f>
        <v>Mecanico</v>
      </c>
      <c r="O4801" s="14">
        <f>tb_C103[[#This Row],[FIM]] - tb_C103[[#This Row],[INICIO]]</f>
        <v>3.4722222226264421E-2</v>
      </c>
    </row>
    <row r="4802" spans="1:15" x14ac:dyDescent="0.25">
      <c r="A4802" t="s">
        <v>1764</v>
      </c>
      <c r="B4802">
        <v>2676</v>
      </c>
      <c r="C4802">
        <v>3</v>
      </c>
      <c r="D4802" t="s">
        <v>8673</v>
      </c>
      <c r="E4802" s="9">
        <v>45495.229166666664</v>
      </c>
      <c r="F4802" s="9">
        <v>45495.263888888891</v>
      </c>
      <c r="G4802">
        <v>115</v>
      </c>
      <c r="H4802" t="s">
        <v>197</v>
      </c>
      <c r="I4802" t="s">
        <v>184</v>
      </c>
      <c r="J4802" t="s">
        <v>8671</v>
      </c>
      <c r="K4802" s="9">
        <v>45495.654456018521</v>
      </c>
      <c r="L4802" s="13">
        <f>IFERROR(_xlfn.XLOOKUP(tb_C103[[#This Row],[OS]],[1]!tb_C101[OS],[1]!tb_C101[DATA_ABERTURA]),0)</f>
        <v>45495.23337962963</v>
      </c>
      <c r="M4802" s="7" t="str">
        <f>IFERROR(_xlfn.XLOOKUP(tb_C103[[#This Row],[OS]],[1]!tb_C101[OS],[1]!tb_C101[SITUACAO_OS]),0)</f>
        <v>F</v>
      </c>
      <c r="N4802" t="str">
        <f>_xlfn.XLOOKUP(tb_C103[[#This Row],[OS]],[1]!tb_C101[OS],[1]!tb_C101[OFICINA])</f>
        <v>Mecanico</v>
      </c>
      <c r="O4802" s="14">
        <f>tb_C103[[#This Row],[FIM]] - tb_C103[[#This Row],[INICIO]]</f>
        <v>3.4722222226264421E-2</v>
      </c>
    </row>
    <row r="4803" spans="1:15" x14ac:dyDescent="0.25">
      <c r="A4803" t="s">
        <v>2551</v>
      </c>
      <c r="B4803">
        <v>2676</v>
      </c>
      <c r="C4803">
        <v>3</v>
      </c>
      <c r="D4803" t="s">
        <v>8673</v>
      </c>
      <c r="E4803" s="9">
        <v>45495.229166666664</v>
      </c>
      <c r="F4803" s="9">
        <v>45495.263888888891</v>
      </c>
      <c r="G4803">
        <v>115</v>
      </c>
      <c r="H4803" t="s">
        <v>197</v>
      </c>
      <c r="I4803" t="s">
        <v>184</v>
      </c>
      <c r="J4803" t="s">
        <v>8671</v>
      </c>
      <c r="K4803" s="9">
        <v>45495.654456018521</v>
      </c>
      <c r="L4803" s="13">
        <f>IFERROR(_xlfn.XLOOKUP(tb_C103[[#This Row],[OS]],[1]!tb_C101[OS],[1]!tb_C101[DATA_ABERTURA]),0)</f>
        <v>45495.23337962963</v>
      </c>
      <c r="M4803" s="7" t="str">
        <f>IFERROR(_xlfn.XLOOKUP(tb_C103[[#This Row],[OS]],[1]!tb_C101[OS],[1]!tb_C101[SITUACAO_OS]),0)</f>
        <v>F</v>
      </c>
      <c r="N4803" t="str">
        <f>_xlfn.XLOOKUP(tb_C103[[#This Row],[OS]],[1]!tb_C101[OS],[1]!tb_C101[OFICINA])</f>
        <v>Mecanico</v>
      </c>
      <c r="O4803" s="14">
        <f>tb_C103[[#This Row],[FIM]] - tb_C103[[#This Row],[INICIO]]</f>
        <v>3.4722222226264421E-2</v>
      </c>
    </row>
    <row r="4804" spans="1:15" x14ac:dyDescent="0.25">
      <c r="A4804" t="s">
        <v>8686</v>
      </c>
      <c r="B4804">
        <v>2676</v>
      </c>
      <c r="C4804">
        <v>3</v>
      </c>
      <c r="D4804" t="s">
        <v>8673</v>
      </c>
      <c r="E4804" s="9">
        <v>45495.25</v>
      </c>
      <c r="F4804" s="9">
        <v>45495.333333333336</v>
      </c>
      <c r="G4804">
        <v>115</v>
      </c>
      <c r="H4804" t="s">
        <v>197</v>
      </c>
      <c r="I4804" t="s">
        <v>184</v>
      </c>
      <c r="J4804" t="s">
        <v>8671</v>
      </c>
      <c r="K4804" s="9">
        <v>45495.654456018521</v>
      </c>
      <c r="L4804" s="13">
        <f>IFERROR(_xlfn.XLOOKUP(tb_C103[[#This Row],[OS]],[1]!tb_C101[OS],[1]!tb_C101[DATA_ABERTURA]),0)</f>
        <v>45495.23337962963</v>
      </c>
      <c r="M4804" s="7" t="str">
        <f>IFERROR(_xlfn.XLOOKUP(tb_C103[[#This Row],[OS]],[1]!tb_C101[OS],[1]!tb_C101[SITUACAO_OS]),0)</f>
        <v>F</v>
      </c>
      <c r="N4804" t="str">
        <f>_xlfn.XLOOKUP(tb_C103[[#This Row],[OS]],[1]!tb_C101[OS],[1]!tb_C101[OFICINA])</f>
        <v>Mecanico</v>
      </c>
      <c r="O4804" s="14">
        <f>tb_C103[[#This Row],[FIM]] - tb_C103[[#This Row],[INICIO]]</f>
        <v>8.3333333335758653E-2</v>
      </c>
    </row>
    <row r="4805" spans="1:15" x14ac:dyDescent="0.25">
      <c r="A4805" t="s">
        <v>1764</v>
      </c>
      <c r="B4805">
        <v>2676</v>
      </c>
      <c r="C4805">
        <v>3</v>
      </c>
      <c r="D4805" t="s">
        <v>8673</v>
      </c>
      <c r="E4805" s="9">
        <v>45495.25</v>
      </c>
      <c r="F4805" s="9">
        <v>45495.333333333336</v>
      </c>
      <c r="G4805">
        <v>115</v>
      </c>
      <c r="H4805" t="s">
        <v>197</v>
      </c>
      <c r="I4805" t="s">
        <v>184</v>
      </c>
      <c r="J4805" t="s">
        <v>8671</v>
      </c>
      <c r="K4805" s="9">
        <v>45495.654456018521</v>
      </c>
      <c r="L4805" s="13">
        <f>IFERROR(_xlfn.XLOOKUP(tb_C103[[#This Row],[OS]],[1]!tb_C101[OS],[1]!tb_C101[DATA_ABERTURA]),0)</f>
        <v>45495.23337962963</v>
      </c>
      <c r="M4805" s="7" t="str">
        <f>IFERROR(_xlfn.XLOOKUP(tb_C103[[#This Row],[OS]],[1]!tb_C101[OS],[1]!tb_C101[SITUACAO_OS]),0)</f>
        <v>F</v>
      </c>
      <c r="N4805" t="str">
        <f>_xlfn.XLOOKUP(tb_C103[[#This Row],[OS]],[1]!tb_C101[OS],[1]!tb_C101[OFICINA])</f>
        <v>Mecanico</v>
      </c>
      <c r="O4805" s="14">
        <f>tb_C103[[#This Row],[FIM]] - tb_C103[[#This Row],[INICIO]]</f>
        <v>8.3333333335758653E-2</v>
      </c>
    </row>
    <row r="4806" spans="1:15" x14ac:dyDescent="0.25">
      <c r="A4806" t="s">
        <v>2551</v>
      </c>
      <c r="B4806">
        <v>2676</v>
      </c>
      <c r="C4806">
        <v>3</v>
      </c>
      <c r="D4806" t="s">
        <v>8673</v>
      </c>
      <c r="E4806" s="9">
        <v>45495.25</v>
      </c>
      <c r="F4806" s="9">
        <v>45495.333333333336</v>
      </c>
      <c r="G4806">
        <v>115</v>
      </c>
      <c r="H4806" t="s">
        <v>197</v>
      </c>
      <c r="I4806" t="s">
        <v>184</v>
      </c>
      <c r="J4806" t="s">
        <v>8671</v>
      </c>
      <c r="K4806" s="9">
        <v>45495.654456018521</v>
      </c>
      <c r="L4806" s="13">
        <f>IFERROR(_xlfn.XLOOKUP(tb_C103[[#This Row],[OS]],[1]!tb_C101[OS],[1]!tb_C101[DATA_ABERTURA]),0)</f>
        <v>45495.23337962963</v>
      </c>
      <c r="M4806" s="7" t="str">
        <f>IFERROR(_xlfn.XLOOKUP(tb_C103[[#This Row],[OS]],[1]!tb_C101[OS],[1]!tb_C101[SITUACAO_OS]),0)</f>
        <v>F</v>
      </c>
      <c r="N4806" t="str">
        <f>_xlfn.XLOOKUP(tb_C103[[#This Row],[OS]],[1]!tb_C101[OS],[1]!tb_C101[OFICINA])</f>
        <v>Mecanico</v>
      </c>
      <c r="O4806" s="14">
        <f>tb_C103[[#This Row],[FIM]] - tb_C103[[#This Row],[INICIO]]</f>
        <v>8.3333333335758653E-2</v>
      </c>
    </row>
    <row r="4807" spans="1:15" x14ac:dyDescent="0.25">
      <c r="A4807" t="s">
        <v>1764</v>
      </c>
      <c r="B4807">
        <v>2677</v>
      </c>
      <c r="C4807">
        <v>3</v>
      </c>
      <c r="D4807" t="s">
        <v>8673</v>
      </c>
      <c r="E4807" s="9">
        <v>45494.902777777781</v>
      </c>
      <c r="F4807" s="9">
        <v>45494.930555555555</v>
      </c>
      <c r="G4807">
        <v>207</v>
      </c>
      <c r="H4807" t="s">
        <v>760</v>
      </c>
      <c r="I4807" t="s">
        <v>175</v>
      </c>
      <c r="J4807" t="s">
        <v>8671</v>
      </c>
      <c r="K4807" s="9">
        <v>45496.354953703703</v>
      </c>
      <c r="L4807" s="13">
        <f>IFERROR(_xlfn.XLOOKUP(tb_C103[[#This Row],[OS]],[1]!tb_C101[OS],[1]!tb_C101[DATA_ABERTURA]),0)</f>
        <v>45495.366030092591</v>
      </c>
      <c r="M4807" s="7" t="str">
        <f>IFERROR(_xlfn.XLOOKUP(tb_C103[[#This Row],[OS]],[1]!tb_C101[OS],[1]!tb_C101[SITUACAO_OS]),0)</f>
        <v>F</v>
      </c>
      <c r="N4807" t="str">
        <f>_xlfn.XLOOKUP(tb_C103[[#This Row],[OS]],[1]!tb_C101[OS],[1]!tb_C101[OFICINA])</f>
        <v>Mecanico</v>
      </c>
      <c r="O4807" s="14">
        <f>tb_C103[[#This Row],[FIM]] - tb_C103[[#This Row],[INICIO]]</f>
        <v>2.7777777773735579E-2</v>
      </c>
    </row>
    <row r="4808" spans="1:15" x14ac:dyDescent="0.25">
      <c r="A4808" t="s">
        <v>1764</v>
      </c>
      <c r="B4808">
        <v>2678</v>
      </c>
      <c r="C4808">
        <v>1</v>
      </c>
      <c r="D4808" t="s">
        <v>8677</v>
      </c>
      <c r="E4808" s="9">
        <v>45495.09375</v>
      </c>
      <c r="F4808" s="9">
        <v>45495.135416666664</v>
      </c>
      <c r="G4808">
        <v>206</v>
      </c>
      <c r="H4808" t="s">
        <v>793</v>
      </c>
      <c r="I4808" t="s">
        <v>175</v>
      </c>
      <c r="J4808" t="s">
        <v>8671</v>
      </c>
      <c r="K4808" s="9">
        <v>45496.355104166665</v>
      </c>
      <c r="L4808" s="13">
        <f>IFERROR(_xlfn.XLOOKUP(tb_C103[[#This Row],[OS]],[1]!tb_C101[OS],[1]!tb_C101[DATA_ABERTURA]),0)</f>
        <v>45495.367152777777</v>
      </c>
      <c r="M4808" s="7" t="str">
        <f>IFERROR(_xlfn.XLOOKUP(tb_C103[[#This Row],[OS]],[1]!tb_C101[OS],[1]!tb_C101[SITUACAO_OS]),0)</f>
        <v>F</v>
      </c>
      <c r="N4808" t="str">
        <f>_xlfn.XLOOKUP(tb_C103[[#This Row],[OS]],[1]!tb_C101[OS],[1]!tb_C101[OFICINA])</f>
        <v>Mecanico</v>
      </c>
      <c r="O4808" s="14">
        <f>tb_C103[[#This Row],[FIM]] - tb_C103[[#This Row],[INICIO]]</f>
        <v>4.1666666664241347E-2</v>
      </c>
    </row>
    <row r="4809" spans="1:15" x14ac:dyDescent="0.25">
      <c r="B4809">
        <v>2679</v>
      </c>
      <c r="C4809">
        <v>5</v>
      </c>
      <c r="D4809" t="s">
        <v>8690</v>
      </c>
      <c r="E4809" s="9"/>
      <c r="F4809" s="9"/>
      <c r="G4809">
        <v>9026</v>
      </c>
      <c r="H4809" t="s">
        <v>5184</v>
      </c>
      <c r="I4809" t="s">
        <v>184</v>
      </c>
      <c r="J4809" t="s">
        <v>8671</v>
      </c>
      <c r="K4809" s="9"/>
      <c r="L4809" s="13">
        <f>IFERROR(_xlfn.XLOOKUP(tb_C103[[#This Row],[OS]],[1]!tb_C101[OS],[1]!tb_C101[DATA_ABERTURA]),0)</f>
        <v>45495.560497685183</v>
      </c>
      <c r="M4809" s="7" t="str">
        <f>IFERROR(_xlfn.XLOOKUP(tb_C103[[#This Row],[OS]],[1]!tb_C101[OS],[1]!tb_C101[SITUACAO_OS]),0)</f>
        <v>A</v>
      </c>
      <c r="N4809" t="str">
        <f>_xlfn.XLOOKUP(tb_C103[[#This Row],[OS]],[1]!tb_C101[OS],[1]!tb_C101[OFICINA])</f>
        <v>Mecanico</v>
      </c>
      <c r="O4809" s="14">
        <f>tb_C103[[#This Row],[FIM]] - tb_C103[[#This Row],[INICIO]]</f>
        <v>0</v>
      </c>
    </row>
    <row r="4810" spans="1:15" x14ac:dyDescent="0.25">
      <c r="A4810" t="s">
        <v>8686</v>
      </c>
      <c r="B4810">
        <v>2680</v>
      </c>
      <c r="C4810">
        <v>3</v>
      </c>
      <c r="D4810" t="s">
        <v>8673</v>
      </c>
      <c r="E4810" s="9">
        <v>45495.583333333336</v>
      </c>
      <c r="F4810" s="9">
        <v>45495.625</v>
      </c>
      <c r="G4810">
        <v>502</v>
      </c>
      <c r="H4810" t="s">
        <v>246</v>
      </c>
      <c r="I4810" t="s">
        <v>24</v>
      </c>
      <c r="J4810" t="s">
        <v>8671</v>
      </c>
      <c r="K4810" s="9">
        <v>45496.355590277781</v>
      </c>
      <c r="L4810" s="13">
        <f>IFERROR(_xlfn.XLOOKUP(tb_C103[[#This Row],[OS]],[1]!tb_C101[OS],[1]!tb_C101[DATA_ABERTURA]),0)</f>
        <v>45495.583541666667</v>
      </c>
      <c r="M4810" s="7" t="str">
        <f>IFERROR(_xlfn.XLOOKUP(tb_C103[[#This Row],[OS]],[1]!tb_C101[OS],[1]!tb_C101[SITUACAO_OS]),0)</f>
        <v>F</v>
      </c>
      <c r="N4810" t="str">
        <f>_xlfn.XLOOKUP(tb_C103[[#This Row],[OS]],[1]!tb_C101[OS],[1]!tb_C101[OFICINA])</f>
        <v>Mecanico</v>
      </c>
      <c r="O4810" s="14">
        <f>tb_C103[[#This Row],[FIM]] - tb_C103[[#This Row],[INICIO]]</f>
        <v>4.1666666664241347E-2</v>
      </c>
    </row>
    <row r="4811" spans="1:15" x14ac:dyDescent="0.25">
      <c r="A4811" t="s">
        <v>2551</v>
      </c>
      <c r="B4811">
        <v>2680</v>
      </c>
      <c r="C4811">
        <v>3</v>
      </c>
      <c r="D4811" t="s">
        <v>8673</v>
      </c>
      <c r="E4811" s="9">
        <v>45495.583333333336</v>
      </c>
      <c r="F4811" s="9">
        <v>45495.625</v>
      </c>
      <c r="G4811">
        <v>502</v>
      </c>
      <c r="H4811" t="s">
        <v>246</v>
      </c>
      <c r="I4811" t="s">
        <v>24</v>
      </c>
      <c r="J4811" t="s">
        <v>8671</v>
      </c>
      <c r="K4811" s="9">
        <v>45496.355590277781</v>
      </c>
      <c r="L4811" s="13">
        <f>IFERROR(_xlfn.XLOOKUP(tb_C103[[#This Row],[OS]],[1]!tb_C101[OS],[1]!tb_C101[DATA_ABERTURA]),0)</f>
        <v>45495.583541666667</v>
      </c>
      <c r="M4811" s="7" t="str">
        <f>IFERROR(_xlfn.XLOOKUP(tb_C103[[#This Row],[OS]],[1]!tb_C101[OS],[1]!tb_C101[SITUACAO_OS]),0)</f>
        <v>F</v>
      </c>
      <c r="N4811" t="str">
        <f>_xlfn.XLOOKUP(tb_C103[[#This Row],[OS]],[1]!tb_C101[OS],[1]!tb_C101[OFICINA])</f>
        <v>Mecanico</v>
      </c>
      <c r="O4811" s="14">
        <f>tb_C103[[#This Row],[FIM]] - tb_C103[[#This Row],[INICIO]]</f>
        <v>4.1666666664241347E-2</v>
      </c>
    </row>
    <row r="4812" spans="1:15" x14ac:dyDescent="0.25">
      <c r="A4812" t="s">
        <v>8686</v>
      </c>
      <c r="B4812">
        <v>2680</v>
      </c>
      <c r="C4812">
        <v>3</v>
      </c>
      <c r="D4812" t="s">
        <v>8673</v>
      </c>
      <c r="E4812" s="9">
        <v>45495.583333333336</v>
      </c>
      <c r="F4812" s="9">
        <v>45495.611111111109</v>
      </c>
      <c r="G4812">
        <v>502</v>
      </c>
      <c r="H4812" t="s">
        <v>246</v>
      </c>
      <c r="I4812" t="s">
        <v>24</v>
      </c>
      <c r="J4812" t="s">
        <v>8671</v>
      </c>
      <c r="K4812" s="9">
        <v>45496.355590277781</v>
      </c>
      <c r="L4812" s="13">
        <f>IFERROR(_xlfn.XLOOKUP(tb_C103[[#This Row],[OS]],[1]!tb_C101[OS],[1]!tb_C101[DATA_ABERTURA]),0)</f>
        <v>45495.583541666667</v>
      </c>
      <c r="M4812" s="7" t="str">
        <f>IFERROR(_xlfn.XLOOKUP(tb_C103[[#This Row],[OS]],[1]!tb_C101[OS],[1]!tb_C101[SITUACAO_OS]),0)</f>
        <v>F</v>
      </c>
      <c r="N4812" t="str">
        <f>_xlfn.XLOOKUP(tb_C103[[#This Row],[OS]],[1]!tb_C101[OS],[1]!tb_C101[OFICINA])</f>
        <v>Mecanico</v>
      </c>
      <c r="O4812" s="14">
        <f>tb_C103[[#This Row],[FIM]] - tb_C103[[#This Row],[INICIO]]</f>
        <v>2.7777777773735579E-2</v>
      </c>
    </row>
    <row r="4813" spans="1:15" x14ac:dyDescent="0.25">
      <c r="A4813" t="s">
        <v>2551</v>
      </c>
      <c r="B4813">
        <v>2680</v>
      </c>
      <c r="C4813">
        <v>3</v>
      </c>
      <c r="D4813" t="s">
        <v>8673</v>
      </c>
      <c r="E4813" s="9">
        <v>45495.583333333336</v>
      </c>
      <c r="F4813" s="9">
        <v>45495.611111111109</v>
      </c>
      <c r="G4813">
        <v>502</v>
      </c>
      <c r="H4813" t="s">
        <v>246</v>
      </c>
      <c r="I4813" t="s">
        <v>24</v>
      </c>
      <c r="J4813" t="s">
        <v>8671</v>
      </c>
      <c r="K4813" s="9">
        <v>45496.355590277781</v>
      </c>
      <c r="L4813" s="13">
        <f>IFERROR(_xlfn.XLOOKUP(tb_C103[[#This Row],[OS]],[1]!tb_C101[OS],[1]!tb_C101[DATA_ABERTURA]),0)</f>
        <v>45495.583541666667</v>
      </c>
      <c r="M4813" s="7" t="str">
        <f>IFERROR(_xlfn.XLOOKUP(tb_C103[[#This Row],[OS]],[1]!tb_C101[OS],[1]!tb_C101[SITUACAO_OS]),0)</f>
        <v>F</v>
      </c>
      <c r="N4813" t="str">
        <f>_xlfn.XLOOKUP(tb_C103[[#This Row],[OS]],[1]!tb_C101[OS],[1]!tb_C101[OFICINA])</f>
        <v>Mecanico</v>
      </c>
      <c r="O4813" s="14">
        <f>tb_C103[[#This Row],[FIM]] - tb_C103[[#This Row],[INICIO]]</f>
        <v>2.7777777773735579E-2</v>
      </c>
    </row>
    <row r="4814" spans="1:15" x14ac:dyDescent="0.25">
      <c r="B4814">
        <v>2681</v>
      </c>
      <c r="C4814">
        <v>3</v>
      </c>
      <c r="D4814" t="s">
        <v>8673</v>
      </c>
      <c r="E4814" s="9"/>
      <c r="F4814" s="9"/>
      <c r="I4814" t="s">
        <v>175</v>
      </c>
      <c r="J4814" t="s">
        <v>8674</v>
      </c>
      <c r="K4814" s="9"/>
      <c r="L4814" s="13">
        <f>IFERROR(_xlfn.XLOOKUP(tb_C103[[#This Row],[OS]],[1]!tb_C101[OS],[1]!tb_C101[DATA_ABERTURA]),0)</f>
        <v>45495.585347222222</v>
      </c>
      <c r="M4814" s="7" t="str">
        <f>IFERROR(_xlfn.XLOOKUP(tb_C103[[#This Row],[OS]],[1]!tb_C101[OS],[1]!tb_C101[SITUACAO_OS]),0)</f>
        <v>A</v>
      </c>
      <c r="N4814" t="str">
        <f>_xlfn.XLOOKUP(tb_C103[[#This Row],[OS]],[1]!tb_C101[OS],[1]!tb_C101[OFICINA])</f>
        <v>Eletrico</v>
      </c>
      <c r="O4814" s="14">
        <f>tb_C103[[#This Row],[FIM]] - tb_C103[[#This Row],[INICIO]]</f>
        <v>0</v>
      </c>
    </row>
    <row r="4815" spans="1:15" x14ac:dyDescent="0.25">
      <c r="B4815">
        <v>2682</v>
      </c>
      <c r="C4815">
        <v>3</v>
      </c>
      <c r="D4815" t="s">
        <v>8673</v>
      </c>
      <c r="E4815" s="9"/>
      <c r="F4815" s="9"/>
      <c r="G4815">
        <v>113</v>
      </c>
      <c r="H4815" t="s">
        <v>213</v>
      </c>
      <c r="I4815" t="s">
        <v>184</v>
      </c>
      <c r="J4815" t="s">
        <v>8671</v>
      </c>
      <c r="K4815" s="9">
        <v>45670.612546296295</v>
      </c>
      <c r="L4815" s="13">
        <f>IFERROR(_xlfn.XLOOKUP(tb_C103[[#This Row],[OS]],[1]!tb_C101[OS],[1]!tb_C101[DATA_ABERTURA]),0)</f>
        <v>45495.707789351851</v>
      </c>
      <c r="M4815" s="7" t="str">
        <f>IFERROR(_xlfn.XLOOKUP(tb_C103[[#This Row],[OS]],[1]!tb_C101[OS],[1]!tb_C101[SITUACAO_OS]),0)</f>
        <v>F</v>
      </c>
      <c r="N4815" t="str">
        <f>_xlfn.XLOOKUP(tb_C103[[#This Row],[OS]],[1]!tb_C101[OS],[1]!tb_C101[OFICINA])</f>
        <v>Mecanico</v>
      </c>
      <c r="O4815" s="14">
        <f>tb_C103[[#This Row],[FIM]] - tb_C103[[#This Row],[INICIO]]</f>
        <v>0</v>
      </c>
    </row>
    <row r="4816" spans="1:15" x14ac:dyDescent="0.25">
      <c r="A4816" t="s">
        <v>5388</v>
      </c>
      <c r="B4816">
        <v>2683</v>
      </c>
      <c r="C4816">
        <v>3</v>
      </c>
      <c r="D4816" t="s">
        <v>8673</v>
      </c>
      <c r="E4816" s="9">
        <v>45495.875</v>
      </c>
      <c r="F4816" s="9">
        <v>45495.909722222219</v>
      </c>
      <c r="G4816">
        <v>416</v>
      </c>
      <c r="H4816" t="s">
        <v>870</v>
      </c>
      <c r="I4816" t="s">
        <v>79</v>
      </c>
      <c r="J4816" t="s">
        <v>8671</v>
      </c>
      <c r="K4816" s="9">
        <v>45497.348692129628</v>
      </c>
      <c r="L4816" s="13">
        <f>IFERROR(_xlfn.XLOOKUP(tb_C103[[#This Row],[OS]],[1]!tb_C101[OS],[1]!tb_C101[DATA_ABERTURA]),0)</f>
        <v>45495.874351851853</v>
      </c>
      <c r="M4816" s="7" t="str">
        <f>IFERROR(_xlfn.XLOOKUP(tb_C103[[#This Row],[OS]],[1]!tb_C101[OS],[1]!tb_C101[SITUACAO_OS]),0)</f>
        <v>F</v>
      </c>
      <c r="N4816" t="str">
        <f>_xlfn.XLOOKUP(tb_C103[[#This Row],[OS]],[1]!tb_C101[OS],[1]!tb_C101[OFICINA])</f>
        <v>Mecanico</v>
      </c>
      <c r="O4816" s="14">
        <f>tb_C103[[#This Row],[FIM]] - tb_C103[[#This Row],[INICIO]]</f>
        <v>3.4722222218988463E-2</v>
      </c>
    </row>
    <row r="4817" spans="1:15" x14ac:dyDescent="0.25">
      <c r="A4817" t="s">
        <v>1764</v>
      </c>
      <c r="B4817">
        <v>2684</v>
      </c>
      <c r="C4817">
        <v>3</v>
      </c>
      <c r="D4817" t="s">
        <v>8673</v>
      </c>
      <c r="E4817" s="9">
        <v>45496.033333333333</v>
      </c>
      <c r="F4817" s="9">
        <v>45496.118055555555</v>
      </c>
      <c r="G4817">
        <v>108</v>
      </c>
      <c r="H4817" t="s">
        <v>317</v>
      </c>
      <c r="I4817" t="s">
        <v>184</v>
      </c>
      <c r="J4817" t="s">
        <v>8671</v>
      </c>
      <c r="K4817" s="9">
        <v>45496.356111111112</v>
      </c>
      <c r="L4817" s="13">
        <f>IFERROR(_xlfn.XLOOKUP(tb_C103[[#This Row],[OS]],[1]!tb_C101[OS],[1]!tb_C101[DATA_ABERTURA]),0)</f>
        <v>45496.033865740741</v>
      </c>
      <c r="M4817" s="7" t="str">
        <f>IFERROR(_xlfn.XLOOKUP(tb_C103[[#This Row],[OS]],[1]!tb_C101[OS],[1]!tb_C101[SITUACAO_OS]),0)</f>
        <v>F</v>
      </c>
      <c r="N4817" t="str">
        <f>_xlfn.XLOOKUP(tb_C103[[#This Row],[OS]],[1]!tb_C101[OS],[1]!tb_C101[OFICINA])</f>
        <v>Mecanico</v>
      </c>
      <c r="O4817" s="14">
        <f>tb_C103[[#This Row],[FIM]] - tb_C103[[#This Row],[INICIO]]</f>
        <v>8.4722222221898846E-2</v>
      </c>
    </row>
    <row r="4818" spans="1:15" x14ac:dyDescent="0.25">
      <c r="A4818" t="s">
        <v>1764</v>
      </c>
      <c r="B4818">
        <v>2685</v>
      </c>
      <c r="C4818">
        <v>3</v>
      </c>
      <c r="D4818" t="s">
        <v>8673</v>
      </c>
      <c r="E4818" s="9">
        <v>45496.197916666664</v>
      </c>
      <c r="F4818" s="9">
        <v>45496.208333333336</v>
      </c>
      <c r="G4818">
        <v>108</v>
      </c>
      <c r="H4818" t="s">
        <v>317</v>
      </c>
      <c r="I4818" t="s">
        <v>184</v>
      </c>
      <c r="J4818" t="s">
        <v>8674</v>
      </c>
      <c r="K4818" s="9">
        <v>45496.356365740743</v>
      </c>
      <c r="L4818" s="13">
        <f>IFERROR(_xlfn.XLOOKUP(tb_C103[[#This Row],[OS]],[1]!tb_C101[OS],[1]!tb_C101[DATA_ABERTURA]),0)</f>
        <v>45496.213182870371</v>
      </c>
      <c r="M4818" s="7" t="str">
        <f>IFERROR(_xlfn.XLOOKUP(tb_C103[[#This Row],[OS]],[1]!tb_C101[OS],[1]!tb_C101[SITUACAO_OS]),0)</f>
        <v>F</v>
      </c>
      <c r="N4818" t="str">
        <f>_xlfn.XLOOKUP(tb_C103[[#This Row],[OS]],[1]!tb_C101[OS],[1]!tb_C101[OFICINA])</f>
        <v>Eletrico</v>
      </c>
      <c r="O4818" s="14">
        <f>tb_C103[[#This Row],[FIM]] - tb_C103[[#This Row],[INICIO]]</f>
        <v>1.0416666671517305E-2</v>
      </c>
    </row>
    <row r="4819" spans="1:15" x14ac:dyDescent="0.25">
      <c r="A4819" t="s">
        <v>1764</v>
      </c>
      <c r="B4819">
        <v>2686</v>
      </c>
      <c r="C4819">
        <v>3</v>
      </c>
      <c r="D4819" t="s">
        <v>8673</v>
      </c>
      <c r="E4819" s="9">
        <v>45495.069444444445</v>
      </c>
      <c r="F4819" s="9">
        <v>45496.145833333336</v>
      </c>
      <c r="G4819">
        <v>115</v>
      </c>
      <c r="H4819" t="s">
        <v>197</v>
      </c>
      <c r="I4819" t="s">
        <v>184</v>
      </c>
      <c r="J4819" t="s">
        <v>8671</v>
      </c>
      <c r="K4819" s="9">
        <v>45496.356863425928</v>
      </c>
      <c r="L4819" s="13">
        <f>IFERROR(_xlfn.XLOOKUP(tb_C103[[#This Row],[OS]],[1]!tb_C101[OS],[1]!tb_C101[DATA_ABERTURA]),0)</f>
        <v>45496.214629629627</v>
      </c>
      <c r="M4819" s="7" t="str">
        <f>IFERROR(_xlfn.XLOOKUP(tb_C103[[#This Row],[OS]],[1]!tb_C101[OS],[1]!tb_C101[SITUACAO_OS]),0)</f>
        <v>F</v>
      </c>
      <c r="N4819" t="str">
        <f>_xlfn.XLOOKUP(tb_C103[[#This Row],[OS]],[1]!tb_C101[OS],[1]!tb_C101[OFICINA])</f>
        <v>Mecanico</v>
      </c>
      <c r="O4819" s="14">
        <f>tb_C103[[#This Row],[FIM]] - tb_C103[[#This Row],[INICIO]]</f>
        <v>1.0763888888905058</v>
      </c>
    </row>
    <row r="4820" spans="1:15" x14ac:dyDescent="0.25">
      <c r="B4820">
        <v>2687</v>
      </c>
      <c r="C4820">
        <v>3</v>
      </c>
      <c r="D4820" t="s">
        <v>8673</v>
      </c>
      <c r="E4820" s="9"/>
      <c r="F4820" s="9"/>
      <c r="G4820">
        <v>115</v>
      </c>
      <c r="H4820" t="s">
        <v>197</v>
      </c>
      <c r="I4820" t="s">
        <v>184</v>
      </c>
      <c r="J4820" t="s">
        <v>8671</v>
      </c>
      <c r="K4820" s="9"/>
      <c r="L4820" s="13">
        <f>IFERROR(_xlfn.XLOOKUP(tb_C103[[#This Row],[OS]],[1]!tb_C101[OS],[1]!tb_C101[DATA_ABERTURA]),0)</f>
        <v>45496.259502314817</v>
      </c>
      <c r="M4820" s="7" t="str">
        <f>IFERROR(_xlfn.XLOOKUP(tb_C103[[#This Row],[OS]],[1]!tb_C101[OS],[1]!tb_C101[SITUACAO_OS]),0)</f>
        <v>A</v>
      </c>
      <c r="N4820" t="str">
        <f>_xlfn.XLOOKUP(tb_C103[[#This Row],[OS]],[1]!tb_C101[OS],[1]!tb_C101[OFICINA])</f>
        <v>Mecanico</v>
      </c>
      <c r="O4820" s="14">
        <f>tb_C103[[#This Row],[FIM]] - tb_C103[[#This Row],[INICIO]]</f>
        <v>0</v>
      </c>
    </row>
    <row r="4821" spans="1:15" x14ac:dyDescent="0.25">
      <c r="A4821" t="s">
        <v>4080</v>
      </c>
      <c r="B4821">
        <v>2688</v>
      </c>
      <c r="C4821">
        <v>3</v>
      </c>
      <c r="D4821" t="s">
        <v>8673</v>
      </c>
      <c r="E4821" s="9">
        <v>45496.309027777781</v>
      </c>
      <c r="F4821" s="9">
        <v>45496.333333333336</v>
      </c>
      <c r="G4821">
        <v>301</v>
      </c>
      <c r="H4821" t="s">
        <v>221</v>
      </c>
      <c r="I4821" t="s">
        <v>220</v>
      </c>
      <c r="J4821" t="s">
        <v>8674</v>
      </c>
      <c r="K4821" s="9">
        <v>45509.350115740737</v>
      </c>
      <c r="L4821" s="13">
        <f>IFERROR(_xlfn.XLOOKUP(tb_C103[[#This Row],[OS]],[1]!tb_C101[OS],[1]!tb_C101[DATA_ABERTURA]),0)</f>
        <v>45496.347870370373</v>
      </c>
      <c r="M4821" s="7" t="str">
        <f>IFERROR(_xlfn.XLOOKUP(tb_C103[[#This Row],[OS]],[1]!tb_C101[OS],[1]!tb_C101[SITUACAO_OS]),0)</f>
        <v>F</v>
      </c>
      <c r="N4821" t="str">
        <f>_xlfn.XLOOKUP(tb_C103[[#This Row],[OS]],[1]!tb_C101[OS],[1]!tb_C101[OFICINA])</f>
        <v>Eletrico</v>
      </c>
      <c r="O4821" s="14">
        <f>tb_C103[[#This Row],[FIM]] - tb_C103[[#This Row],[INICIO]]</f>
        <v>2.4305555554747116E-2</v>
      </c>
    </row>
    <row r="4822" spans="1:15" x14ac:dyDescent="0.25">
      <c r="A4822" t="s">
        <v>5446</v>
      </c>
      <c r="B4822">
        <v>2688</v>
      </c>
      <c r="C4822">
        <v>3</v>
      </c>
      <c r="D4822" t="s">
        <v>8673</v>
      </c>
      <c r="E4822" s="9">
        <v>45496.309027777781</v>
      </c>
      <c r="F4822" s="9">
        <v>45496.333333333336</v>
      </c>
      <c r="G4822">
        <v>301</v>
      </c>
      <c r="H4822" t="s">
        <v>221</v>
      </c>
      <c r="I4822" t="s">
        <v>220</v>
      </c>
      <c r="J4822" t="s">
        <v>8674</v>
      </c>
      <c r="K4822" s="9">
        <v>45509.350115740737</v>
      </c>
      <c r="L4822" s="13">
        <f>IFERROR(_xlfn.XLOOKUP(tb_C103[[#This Row],[OS]],[1]!tb_C101[OS],[1]!tb_C101[DATA_ABERTURA]),0)</f>
        <v>45496.347870370373</v>
      </c>
      <c r="M4822" s="7" t="str">
        <f>IFERROR(_xlfn.XLOOKUP(tb_C103[[#This Row],[OS]],[1]!tb_C101[OS],[1]!tb_C101[SITUACAO_OS]),0)</f>
        <v>F</v>
      </c>
      <c r="N4822" t="str">
        <f>_xlfn.XLOOKUP(tb_C103[[#This Row],[OS]],[1]!tb_C101[OS],[1]!tb_C101[OFICINA])</f>
        <v>Eletrico</v>
      </c>
      <c r="O4822" s="14">
        <f>tb_C103[[#This Row],[FIM]] - tb_C103[[#This Row],[INICIO]]</f>
        <v>2.4305555554747116E-2</v>
      </c>
    </row>
    <row r="4823" spans="1:15" x14ac:dyDescent="0.25">
      <c r="A4823" t="s">
        <v>4080</v>
      </c>
      <c r="B4823">
        <v>2688</v>
      </c>
      <c r="C4823">
        <v>3</v>
      </c>
      <c r="D4823" t="s">
        <v>8673</v>
      </c>
      <c r="E4823" s="9">
        <v>45496.309027777781</v>
      </c>
      <c r="F4823" s="9">
        <v>45496.333333333336</v>
      </c>
      <c r="G4823">
        <v>301</v>
      </c>
      <c r="H4823" t="s">
        <v>221</v>
      </c>
      <c r="I4823" t="s">
        <v>220</v>
      </c>
      <c r="J4823" t="s">
        <v>8674</v>
      </c>
      <c r="K4823" s="9">
        <v>45509.350115740737</v>
      </c>
      <c r="L4823" s="13">
        <f>IFERROR(_xlfn.XLOOKUP(tb_C103[[#This Row],[OS]],[1]!tb_C101[OS],[1]!tb_C101[DATA_ABERTURA]),0)</f>
        <v>45496.347870370373</v>
      </c>
      <c r="M4823" s="7" t="str">
        <f>IFERROR(_xlfn.XLOOKUP(tb_C103[[#This Row],[OS]],[1]!tb_C101[OS],[1]!tb_C101[SITUACAO_OS]),0)</f>
        <v>F</v>
      </c>
      <c r="N4823" t="str">
        <f>_xlfn.XLOOKUP(tb_C103[[#This Row],[OS]],[1]!tb_C101[OS],[1]!tb_C101[OFICINA])</f>
        <v>Eletrico</v>
      </c>
      <c r="O4823" s="14">
        <f>tb_C103[[#This Row],[FIM]] - tb_C103[[#This Row],[INICIO]]</f>
        <v>2.4305555554747116E-2</v>
      </c>
    </row>
    <row r="4824" spans="1:15" x14ac:dyDescent="0.25">
      <c r="A4824" t="s">
        <v>5446</v>
      </c>
      <c r="B4824">
        <v>2688</v>
      </c>
      <c r="C4824">
        <v>3</v>
      </c>
      <c r="D4824" t="s">
        <v>8673</v>
      </c>
      <c r="E4824" s="9">
        <v>45496.309027777781</v>
      </c>
      <c r="F4824" s="9">
        <v>45496.333333333336</v>
      </c>
      <c r="G4824">
        <v>301</v>
      </c>
      <c r="H4824" t="s">
        <v>221</v>
      </c>
      <c r="I4824" t="s">
        <v>220</v>
      </c>
      <c r="J4824" t="s">
        <v>8674</v>
      </c>
      <c r="K4824" s="9">
        <v>45509.350115740737</v>
      </c>
      <c r="L4824" s="13">
        <f>IFERROR(_xlfn.XLOOKUP(tb_C103[[#This Row],[OS]],[1]!tb_C101[OS],[1]!tb_C101[DATA_ABERTURA]),0)</f>
        <v>45496.347870370373</v>
      </c>
      <c r="M4824" s="7" t="str">
        <f>IFERROR(_xlfn.XLOOKUP(tb_C103[[#This Row],[OS]],[1]!tb_C101[OS],[1]!tb_C101[SITUACAO_OS]),0)</f>
        <v>F</v>
      </c>
      <c r="N4824" t="str">
        <f>_xlfn.XLOOKUP(tb_C103[[#This Row],[OS]],[1]!tb_C101[OS],[1]!tb_C101[OFICINA])</f>
        <v>Eletrico</v>
      </c>
      <c r="O4824" s="14">
        <f>tb_C103[[#This Row],[FIM]] - tb_C103[[#This Row],[INICIO]]</f>
        <v>2.4305555554747116E-2</v>
      </c>
    </row>
    <row r="4825" spans="1:15" x14ac:dyDescent="0.25">
      <c r="A4825" t="s">
        <v>4080</v>
      </c>
      <c r="B4825">
        <v>2689</v>
      </c>
      <c r="C4825">
        <v>3</v>
      </c>
      <c r="D4825" t="s">
        <v>8673</v>
      </c>
      <c r="E4825" s="9">
        <v>45496.349305555559</v>
      </c>
      <c r="F4825" s="9">
        <v>45496.375</v>
      </c>
      <c r="G4825">
        <v>505</v>
      </c>
      <c r="H4825" t="s">
        <v>851</v>
      </c>
      <c r="I4825" t="s">
        <v>24</v>
      </c>
      <c r="J4825" t="s">
        <v>8674</v>
      </c>
      <c r="K4825" s="9">
        <v>45497.351793981485</v>
      </c>
      <c r="L4825" s="13">
        <f>IFERROR(_xlfn.XLOOKUP(tb_C103[[#This Row],[OS]],[1]!tb_C101[OS],[1]!tb_C101[DATA_ABERTURA]),0)</f>
        <v>45496.383472222224</v>
      </c>
      <c r="M4825" s="7" t="str">
        <f>IFERROR(_xlfn.XLOOKUP(tb_C103[[#This Row],[OS]],[1]!tb_C101[OS],[1]!tb_C101[SITUACAO_OS]),0)</f>
        <v>F</v>
      </c>
      <c r="N4825" t="str">
        <f>_xlfn.XLOOKUP(tb_C103[[#This Row],[OS]],[1]!tb_C101[OS],[1]!tb_C101[OFICINA])</f>
        <v>Eletrico</v>
      </c>
      <c r="O4825" s="14">
        <f>tb_C103[[#This Row],[FIM]] - tb_C103[[#This Row],[INICIO]]</f>
        <v>2.569444444088731E-2</v>
      </c>
    </row>
    <row r="4826" spans="1:15" x14ac:dyDescent="0.25">
      <c r="A4826" t="s">
        <v>5446</v>
      </c>
      <c r="B4826">
        <v>2689</v>
      </c>
      <c r="C4826">
        <v>3</v>
      </c>
      <c r="D4826" t="s">
        <v>8673</v>
      </c>
      <c r="E4826" s="9">
        <v>45496.349305555559</v>
      </c>
      <c r="F4826" s="9">
        <v>45496.375</v>
      </c>
      <c r="G4826">
        <v>505</v>
      </c>
      <c r="H4826" t="s">
        <v>851</v>
      </c>
      <c r="I4826" t="s">
        <v>24</v>
      </c>
      <c r="J4826" t="s">
        <v>8674</v>
      </c>
      <c r="K4826" s="9">
        <v>45497.351793981485</v>
      </c>
      <c r="L4826" s="13">
        <f>IFERROR(_xlfn.XLOOKUP(tb_C103[[#This Row],[OS]],[1]!tb_C101[OS],[1]!tb_C101[DATA_ABERTURA]),0)</f>
        <v>45496.383472222224</v>
      </c>
      <c r="M4826" s="7" t="str">
        <f>IFERROR(_xlfn.XLOOKUP(tb_C103[[#This Row],[OS]],[1]!tb_C101[OS],[1]!tb_C101[SITUACAO_OS]),0)</f>
        <v>F</v>
      </c>
      <c r="N4826" t="str">
        <f>_xlfn.XLOOKUP(tb_C103[[#This Row],[OS]],[1]!tb_C101[OS],[1]!tb_C101[OFICINA])</f>
        <v>Eletrico</v>
      </c>
      <c r="O4826" s="14">
        <f>tb_C103[[#This Row],[FIM]] - tb_C103[[#This Row],[INICIO]]</f>
        <v>2.569444444088731E-2</v>
      </c>
    </row>
    <row r="4827" spans="1:15" x14ac:dyDescent="0.25">
      <c r="A4827" t="s">
        <v>4080</v>
      </c>
      <c r="B4827">
        <v>2689</v>
      </c>
      <c r="C4827">
        <v>3</v>
      </c>
      <c r="D4827" t="s">
        <v>8673</v>
      </c>
      <c r="E4827" s="9">
        <v>45496.349305555559</v>
      </c>
      <c r="F4827" s="9">
        <v>45496.375</v>
      </c>
      <c r="G4827">
        <v>505</v>
      </c>
      <c r="H4827" t="s">
        <v>851</v>
      </c>
      <c r="I4827" t="s">
        <v>24</v>
      </c>
      <c r="J4827" t="s">
        <v>8674</v>
      </c>
      <c r="K4827" s="9">
        <v>45497.351793981485</v>
      </c>
      <c r="L4827" s="13">
        <f>IFERROR(_xlfn.XLOOKUP(tb_C103[[#This Row],[OS]],[1]!tb_C101[OS],[1]!tb_C101[DATA_ABERTURA]),0)</f>
        <v>45496.383472222224</v>
      </c>
      <c r="M4827" s="7" t="str">
        <f>IFERROR(_xlfn.XLOOKUP(tb_C103[[#This Row],[OS]],[1]!tb_C101[OS],[1]!tb_C101[SITUACAO_OS]),0)</f>
        <v>F</v>
      </c>
      <c r="N4827" t="str">
        <f>_xlfn.XLOOKUP(tb_C103[[#This Row],[OS]],[1]!tb_C101[OS],[1]!tb_C101[OFICINA])</f>
        <v>Eletrico</v>
      </c>
      <c r="O4827" s="14">
        <f>tb_C103[[#This Row],[FIM]] - tb_C103[[#This Row],[INICIO]]</f>
        <v>2.569444444088731E-2</v>
      </c>
    </row>
    <row r="4828" spans="1:15" x14ac:dyDescent="0.25">
      <c r="A4828" t="s">
        <v>5446</v>
      </c>
      <c r="B4828">
        <v>2689</v>
      </c>
      <c r="C4828">
        <v>3</v>
      </c>
      <c r="D4828" t="s">
        <v>8673</v>
      </c>
      <c r="E4828" s="9">
        <v>45496.349305555559</v>
      </c>
      <c r="F4828" s="9">
        <v>45496.375</v>
      </c>
      <c r="G4828">
        <v>505</v>
      </c>
      <c r="H4828" t="s">
        <v>851</v>
      </c>
      <c r="I4828" t="s">
        <v>24</v>
      </c>
      <c r="J4828" t="s">
        <v>8674</v>
      </c>
      <c r="K4828" s="9">
        <v>45497.351793981485</v>
      </c>
      <c r="L4828" s="13">
        <f>IFERROR(_xlfn.XLOOKUP(tb_C103[[#This Row],[OS]],[1]!tb_C101[OS],[1]!tb_C101[DATA_ABERTURA]),0)</f>
        <v>45496.383472222224</v>
      </c>
      <c r="M4828" s="7" t="str">
        <f>IFERROR(_xlfn.XLOOKUP(tb_C103[[#This Row],[OS]],[1]!tb_C101[OS],[1]!tb_C101[SITUACAO_OS]),0)</f>
        <v>F</v>
      </c>
      <c r="N4828" t="str">
        <f>_xlfn.XLOOKUP(tb_C103[[#This Row],[OS]],[1]!tb_C101[OS],[1]!tb_C101[OFICINA])</f>
        <v>Eletrico</v>
      </c>
      <c r="O4828" s="14">
        <f>tb_C103[[#This Row],[FIM]] - tb_C103[[#This Row],[INICIO]]</f>
        <v>2.569444444088731E-2</v>
      </c>
    </row>
    <row r="4829" spans="1:15" x14ac:dyDescent="0.25">
      <c r="A4829" t="s">
        <v>4080</v>
      </c>
      <c r="B4829">
        <v>2690</v>
      </c>
      <c r="C4829">
        <v>3</v>
      </c>
      <c r="D4829" t="s">
        <v>8673</v>
      </c>
      <c r="E4829" s="9">
        <v>45496.375</v>
      </c>
      <c r="F4829" s="9">
        <v>45496.416666666664</v>
      </c>
      <c r="G4829">
        <v>302</v>
      </c>
      <c r="H4829" t="s">
        <v>787</v>
      </c>
      <c r="I4829" t="s">
        <v>220</v>
      </c>
      <c r="J4829" t="s">
        <v>8674</v>
      </c>
      <c r="K4829" s="9">
        <v>45497.352997685186</v>
      </c>
      <c r="L4829" s="13">
        <f>IFERROR(_xlfn.XLOOKUP(tb_C103[[#This Row],[OS]],[1]!tb_C101[OS],[1]!tb_C101[DATA_ABERTURA]),0)</f>
        <v>45496.391736111109</v>
      </c>
      <c r="M4829" s="7" t="str">
        <f>IFERROR(_xlfn.XLOOKUP(tb_C103[[#This Row],[OS]],[1]!tb_C101[OS],[1]!tb_C101[SITUACAO_OS]),0)</f>
        <v>F</v>
      </c>
      <c r="N4829" t="str">
        <f>_xlfn.XLOOKUP(tb_C103[[#This Row],[OS]],[1]!tb_C101[OS],[1]!tb_C101[OFICINA])</f>
        <v>Eletrico</v>
      </c>
      <c r="O4829" s="14">
        <f>tb_C103[[#This Row],[FIM]] - tb_C103[[#This Row],[INICIO]]</f>
        <v>4.1666666664241347E-2</v>
      </c>
    </row>
    <row r="4830" spans="1:15" x14ac:dyDescent="0.25">
      <c r="A4830" t="s">
        <v>5446</v>
      </c>
      <c r="B4830">
        <v>2690</v>
      </c>
      <c r="C4830">
        <v>3</v>
      </c>
      <c r="D4830" t="s">
        <v>8673</v>
      </c>
      <c r="E4830" s="9">
        <v>45496.375</v>
      </c>
      <c r="F4830" s="9">
        <v>45496.416666666664</v>
      </c>
      <c r="G4830">
        <v>302</v>
      </c>
      <c r="H4830" t="s">
        <v>787</v>
      </c>
      <c r="I4830" t="s">
        <v>220</v>
      </c>
      <c r="J4830" t="s">
        <v>8674</v>
      </c>
      <c r="K4830" s="9">
        <v>45497.352997685186</v>
      </c>
      <c r="L4830" s="13">
        <f>IFERROR(_xlfn.XLOOKUP(tb_C103[[#This Row],[OS]],[1]!tb_C101[OS],[1]!tb_C101[DATA_ABERTURA]),0)</f>
        <v>45496.391736111109</v>
      </c>
      <c r="M4830" s="7" t="str">
        <f>IFERROR(_xlfn.XLOOKUP(tb_C103[[#This Row],[OS]],[1]!tb_C101[OS],[1]!tb_C101[SITUACAO_OS]),0)</f>
        <v>F</v>
      </c>
      <c r="N4830" t="str">
        <f>_xlfn.XLOOKUP(tb_C103[[#This Row],[OS]],[1]!tb_C101[OS],[1]!tb_C101[OFICINA])</f>
        <v>Eletrico</v>
      </c>
      <c r="O4830" s="14">
        <f>tb_C103[[#This Row],[FIM]] - tb_C103[[#This Row],[INICIO]]</f>
        <v>4.1666666664241347E-2</v>
      </c>
    </row>
    <row r="4831" spans="1:15" x14ac:dyDescent="0.25">
      <c r="A4831" t="s">
        <v>4080</v>
      </c>
      <c r="B4831">
        <v>2690</v>
      </c>
      <c r="C4831">
        <v>3</v>
      </c>
      <c r="D4831" t="s">
        <v>8673</v>
      </c>
      <c r="E4831" s="9">
        <v>45496.375</v>
      </c>
      <c r="F4831" s="9">
        <v>45496.416666666664</v>
      </c>
      <c r="G4831">
        <v>302</v>
      </c>
      <c r="H4831" t="s">
        <v>787</v>
      </c>
      <c r="I4831" t="s">
        <v>220</v>
      </c>
      <c r="J4831" t="s">
        <v>8674</v>
      </c>
      <c r="K4831" s="9">
        <v>45497.352997685186</v>
      </c>
      <c r="L4831" s="13">
        <f>IFERROR(_xlfn.XLOOKUP(tb_C103[[#This Row],[OS]],[1]!tb_C101[OS],[1]!tb_C101[DATA_ABERTURA]),0)</f>
        <v>45496.391736111109</v>
      </c>
      <c r="M4831" s="7" t="str">
        <f>IFERROR(_xlfn.XLOOKUP(tb_C103[[#This Row],[OS]],[1]!tb_C101[OS],[1]!tb_C101[SITUACAO_OS]),0)</f>
        <v>F</v>
      </c>
      <c r="N4831" t="str">
        <f>_xlfn.XLOOKUP(tb_C103[[#This Row],[OS]],[1]!tb_C101[OS],[1]!tb_C101[OFICINA])</f>
        <v>Eletrico</v>
      </c>
      <c r="O4831" s="14">
        <f>tb_C103[[#This Row],[FIM]] - tb_C103[[#This Row],[INICIO]]</f>
        <v>4.1666666664241347E-2</v>
      </c>
    </row>
    <row r="4832" spans="1:15" x14ac:dyDescent="0.25">
      <c r="A4832" t="s">
        <v>5446</v>
      </c>
      <c r="B4832">
        <v>2690</v>
      </c>
      <c r="C4832">
        <v>3</v>
      </c>
      <c r="D4832" t="s">
        <v>8673</v>
      </c>
      <c r="E4832" s="9">
        <v>45496.375</v>
      </c>
      <c r="F4832" s="9">
        <v>45496.416666666664</v>
      </c>
      <c r="G4832">
        <v>302</v>
      </c>
      <c r="H4832" t="s">
        <v>787</v>
      </c>
      <c r="I4832" t="s">
        <v>220</v>
      </c>
      <c r="J4832" t="s">
        <v>8674</v>
      </c>
      <c r="K4832" s="9">
        <v>45497.352997685186</v>
      </c>
      <c r="L4832" s="13">
        <f>IFERROR(_xlfn.XLOOKUP(tb_C103[[#This Row],[OS]],[1]!tb_C101[OS],[1]!tb_C101[DATA_ABERTURA]),0)</f>
        <v>45496.391736111109</v>
      </c>
      <c r="M4832" s="7" t="str">
        <f>IFERROR(_xlfn.XLOOKUP(tb_C103[[#This Row],[OS]],[1]!tb_C101[OS],[1]!tb_C101[SITUACAO_OS]),0)</f>
        <v>F</v>
      </c>
      <c r="N4832" t="str">
        <f>_xlfn.XLOOKUP(tb_C103[[#This Row],[OS]],[1]!tb_C101[OS],[1]!tb_C101[OFICINA])</f>
        <v>Eletrico</v>
      </c>
      <c r="O4832" s="14">
        <f>tb_C103[[#This Row],[FIM]] - tb_C103[[#This Row],[INICIO]]</f>
        <v>4.1666666664241347E-2</v>
      </c>
    </row>
    <row r="4833" spans="1:15" x14ac:dyDescent="0.25">
      <c r="B4833">
        <v>2691</v>
      </c>
      <c r="E4833" s="9"/>
      <c r="F4833" s="9"/>
      <c r="I4833" t="s">
        <v>220</v>
      </c>
      <c r="K4833" s="9"/>
      <c r="L4833" s="13">
        <f>IFERROR(_xlfn.XLOOKUP(tb_C103[[#This Row],[OS]],[1]!tb_C101[OS],[1]!tb_C101[DATA_ABERTURA]),0)</f>
        <v>45496.391736111109</v>
      </c>
      <c r="M4833" s="7" t="str">
        <f>IFERROR(_xlfn.XLOOKUP(tb_C103[[#This Row],[OS]],[1]!tb_C101[OS],[1]!tb_C101[SITUACAO_OS]),0)</f>
        <v>A</v>
      </c>
      <c r="N4833">
        <f>_xlfn.XLOOKUP(tb_C103[[#This Row],[OS]],[1]!tb_C101[OS],[1]!tb_C101[OFICINA])</f>
        <v>0</v>
      </c>
      <c r="O4833" s="14">
        <f>tb_C103[[#This Row],[FIM]] - tb_C103[[#This Row],[INICIO]]</f>
        <v>0</v>
      </c>
    </row>
    <row r="4834" spans="1:15" x14ac:dyDescent="0.25">
      <c r="A4834" t="s">
        <v>5388</v>
      </c>
      <c r="B4834">
        <v>2692</v>
      </c>
      <c r="C4834">
        <v>3</v>
      </c>
      <c r="D4834" t="s">
        <v>8673</v>
      </c>
      <c r="E4834" s="9">
        <v>45496.675694444442</v>
      </c>
      <c r="F4834" s="9">
        <v>45496.698611111111</v>
      </c>
      <c r="G4834">
        <v>418</v>
      </c>
      <c r="H4834" t="s">
        <v>975</v>
      </c>
      <c r="I4834" t="s">
        <v>79</v>
      </c>
      <c r="J4834" t="s">
        <v>8671</v>
      </c>
      <c r="K4834" s="9">
        <v>45497.353993055556</v>
      </c>
      <c r="L4834" s="13">
        <f>IFERROR(_xlfn.XLOOKUP(tb_C103[[#This Row],[OS]],[1]!tb_C101[OS],[1]!tb_C101[DATA_ABERTURA]),0)</f>
        <v>45496.676168981481</v>
      </c>
      <c r="M4834" s="7" t="str">
        <f>IFERROR(_xlfn.XLOOKUP(tb_C103[[#This Row],[OS]],[1]!tb_C101[OS],[1]!tb_C101[SITUACAO_OS]),0)</f>
        <v>F</v>
      </c>
      <c r="N4834" t="str">
        <f>_xlfn.XLOOKUP(tb_C103[[#This Row],[OS]],[1]!tb_C101[OS],[1]!tb_C101[OFICINA])</f>
        <v>Mecanico</v>
      </c>
      <c r="O4834" s="14">
        <f>tb_C103[[#This Row],[FIM]] - tb_C103[[#This Row],[INICIO]]</f>
        <v>2.2916666668606922E-2</v>
      </c>
    </row>
    <row r="4835" spans="1:15" x14ac:dyDescent="0.25">
      <c r="A4835" t="s">
        <v>5446</v>
      </c>
      <c r="B4835">
        <v>2693</v>
      </c>
      <c r="C4835">
        <v>3</v>
      </c>
      <c r="D4835" t="s">
        <v>8673</v>
      </c>
      <c r="E4835" s="9">
        <v>45496.45</v>
      </c>
      <c r="F4835" s="9">
        <v>45496.470833333333</v>
      </c>
      <c r="G4835">
        <v>117</v>
      </c>
      <c r="H4835" t="s">
        <v>354</v>
      </c>
      <c r="I4835" t="s">
        <v>184</v>
      </c>
      <c r="J4835" t="s">
        <v>8671</v>
      </c>
      <c r="K4835" s="9">
        <v>45502.376909722225</v>
      </c>
      <c r="L4835" s="13">
        <f>IFERROR(_xlfn.XLOOKUP(tb_C103[[#This Row],[OS]],[1]!tb_C101[OS],[1]!tb_C101[DATA_ABERTURA]),0)</f>
        <v>45497.344768518517</v>
      </c>
      <c r="M4835" s="7" t="str">
        <f>IFERROR(_xlfn.XLOOKUP(tb_C103[[#This Row],[OS]],[1]!tb_C101[OS],[1]!tb_C101[SITUACAO_OS]),0)</f>
        <v>F</v>
      </c>
      <c r="N4835" t="str">
        <f>_xlfn.XLOOKUP(tb_C103[[#This Row],[OS]],[1]!tb_C101[OS],[1]!tb_C101[OFICINA])</f>
        <v>Mecanico</v>
      </c>
      <c r="O4835" s="14">
        <f>tb_C103[[#This Row],[FIM]] - tb_C103[[#This Row],[INICIO]]</f>
        <v>2.0833333335758653E-2</v>
      </c>
    </row>
    <row r="4836" spans="1:15" x14ac:dyDescent="0.25">
      <c r="A4836" t="s">
        <v>5446</v>
      </c>
      <c r="B4836">
        <v>2694</v>
      </c>
      <c r="C4836">
        <v>3</v>
      </c>
      <c r="D4836" t="s">
        <v>8673</v>
      </c>
      <c r="E4836" s="9">
        <v>45496.510416666664</v>
      </c>
      <c r="F4836" s="9">
        <v>45496.527777777781</v>
      </c>
      <c r="G4836">
        <v>207</v>
      </c>
      <c r="H4836" t="s">
        <v>760</v>
      </c>
      <c r="I4836" t="s">
        <v>175</v>
      </c>
      <c r="J4836" t="s">
        <v>8671</v>
      </c>
      <c r="K4836" s="9"/>
      <c r="L4836" s="13">
        <f>IFERROR(_xlfn.XLOOKUP(tb_C103[[#This Row],[OS]],[1]!tb_C101[OS],[1]!tb_C101[DATA_ABERTURA]),0)</f>
        <v>45497.345381944448</v>
      </c>
      <c r="M4836" s="7" t="str">
        <f>IFERROR(_xlfn.XLOOKUP(tb_C103[[#This Row],[OS]],[1]!tb_C101[OS],[1]!tb_C101[SITUACAO_OS]),0)</f>
        <v>A</v>
      </c>
      <c r="N4836" t="str">
        <f>_xlfn.XLOOKUP(tb_C103[[#This Row],[OS]],[1]!tb_C101[OS],[1]!tb_C101[OFICINA])</f>
        <v>Mecanico</v>
      </c>
      <c r="O4836" s="14">
        <f>tb_C103[[#This Row],[FIM]] - tb_C103[[#This Row],[INICIO]]</f>
        <v>1.7361111116770189E-2</v>
      </c>
    </row>
    <row r="4837" spans="1:15" x14ac:dyDescent="0.25">
      <c r="A4837" t="s">
        <v>5446</v>
      </c>
      <c r="B4837">
        <v>2695</v>
      </c>
      <c r="C4837">
        <v>3</v>
      </c>
      <c r="D4837" t="s">
        <v>8673</v>
      </c>
      <c r="E4837" s="9">
        <v>45497.395833333336</v>
      </c>
      <c r="F4837" s="9">
        <v>45497.416666666664</v>
      </c>
      <c r="G4837">
        <v>113</v>
      </c>
      <c r="H4837" t="s">
        <v>213</v>
      </c>
      <c r="I4837" t="s">
        <v>184</v>
      </c>
      <c r="J4837" t="s">
        <v>8674</v>
      </c>
      <c r="K4837" s="9"/>
      <c r="L4837" s="13">
        <f>IFERROR(_xlfn.XLOOKUP(tb_C103[[#This Row],[OS]],[1]!tb_C101[OS],[1]!tb_C101[DATA_ABERTURA]),0)</f>
        <v>45497.38958333333</v>
      </c>
      <c r="M4837" s="7" t="str">
        <f>IFERROR(_xlfn.XLOOKUP(tb_C103[[#This Row],[OS]],[1]!tb_C101[OS],[1]!tb_C101[SITUACAO_OS]),0)</f>
        <v>A</v>
      </c>
      <c r="N4837" t="str">
        <f>_xlfn.XLOOKUP(tb_C103[[#This Row],[OS]],[1]!tb_C101[OS],[1]!tb_C101[OFICINA])</f>
        <v>Eletrico</v>
      </c>
      <c r="O4837" s="14">
        <f>tb_C103[[#This Row],[FIM]] - tb_C103[[#This Row],[INICIO]]</f>
        <v>2.0833333328482695E-2</v>
      </c>
    </row>
    <row r="4838" spans="1:15" x14ac:dyDescent="0.25">
      <c r="A4838" t="s">
        <v>4080</v>
      </c>
      <c r="B4838">
        <v>2696</v>
      </c>
      <c r="C4838">
        <v>5</v>
      </c>
      <c r="D4838" t="s">
        <v>8690</v>
      </c>
      <c r="E4838" s="9">
        <v>45497.333333333336</v>
      </c>
      <c r="F4838" s="9">
        <v>45497.375</v>
      </c>
      <c r="G4838">
        <v>9002</v>
      </c>
      <c r="H4838" t="s">
        <v>1098</v>
      </c>
      <c r="I4838" t="s">
        <v>874</v>
      </c>
      <c r="J4838" t="s">
        <v>8674</v>
      </c>
      <c r="K4838" s="9">
        <v>45509.350266203706</v>
      </c>
      <c r="L4838" s="13">
        <f>IFERROR(_xlfn.XLOOKUP(tb_C103[[#This Row],[OS]],[1]!tb_C101[OS],[1]!tb_C101[DATA_ABERTURA]),0)</f>
        <v>45497.423657407409</v>
      </c>
      <c r="M4838" s="7" t="str">
        <f>IFERROR(_xlfn.XLOOKUP(tb_C103[[#This Row],[OS]],[1]!tb_C101[OS],[1]!tb_C101[SITUACAO_OS]),0)</f>
        <v>F</v>
      </c>
      <c r="N4838" t="str">
        <f>_xlfn.XLOOKUP(tb_C103[[#This Row],[OS]],[1]!tb_C101[OS],[1]!tb_C101[OFICINA])</f>
        <v>Eletrico</v>
      </c>
      <c r="O4838" s="14">
        <f>tb_C103[[#This Row],[FIM]] - tb_C103[[#This Row],[INICIO]]</f>
        <v>4.1666666664241347E-2</v>
      </c>
    </row>
    <row r="4839" spans="1:15" x14ac:dyDescent="0.25">
      <c r="B4839">
        <v>2697</v>
      </c>
      <c r="C4839">
        <v>3</v>
      </c>
      <c r="D4839" t="s">
        <v>8673</v>
      </c>
      <c r="E4839" s="9"/>
      <c r="F4839" s="9"/>
      <c r="G4839">
        <v>117</v>
      </c>
      <c r="H4839" t="s">
        <v>354</v>
      </c>
      <c r="I4839" t="s">
        <v>184</v>
      </c>
      <c r="J4839" t="s">
        <v>8674</v>
      </c>
      <c r="K4839" s="9"/>
      <c r="L4839" s="13">
        <f>IFERROR(_xlfn.XLOOKUP(tb_C103[[#This Row],[OS]],[1]!tb_C101[OS],[1]!tb_C101[DATA_ABERTURA]),0)</f>
        <v>45497.499155092592</v>
      </c>
      <c r="M4839" s="7" t="str">
        <f>IFERROR(_xlfn.XLOOKUP(tb_C103[[#This Row],[OS]],[1]!tb_C101[OS],[1]!tb_C101[SITUACAO_OS]),0)</f>
        <v>A</v>
      </c>
      <c r="N4839" t="str">
        <f>_xlfn.XLOOKUP(tb_C103[[#This Row],[OS]],[1]!tb_C101[OS],[1]!tb_C101[OFICINA])</f>
        <v>Eletrico</v>
      </c>
      <c r="O4839" s="14">
        <f>tb_C103[[#This Row],[FIM]] - tb_C103[[#This Row],[INICIO]]</f>
        <v>0</v>
      </c>
    </row>
    <row r="4840" spans="1:15" x14ac:dyDescent="0.25">
      <c r="B4840">
        <v>2698</v>
      </c>
      <c r="C4840">
        <v>3</v>
      </c>
      <c r="D4840" t="s">
        <v>8673</v>
      </c>
      <c r="E4840" s="9"/>
      <c r="F4840" s="9"/>
      <c r="G4840">
        <v>115</v>
      </c>
      <c r="H4840" t="s">
        <v>197</v>
      </c>
      <c r="I4840" t="s">
        <v>184</v>
      </c>
      <c r="J4840" t="s">
        <v>8671</v>
      </c>
      <c r="K4840" s="9"/>
      <c r="L4840" s="13">
        <f>IFERROR(_xlfn.XLOOKUP(tb_C103[[#This Row],[OS]],[1]!tb_C101[OS],[1]!tb_C101[DATA_ABERTURA]),0)</f>
        <v>45497.499791666669</v>
      </c>
      <c r="M4840" s="7" t="str">
        <f>IFERROR(_xlfn.XLOOKUP(tb_C103[[#This Row],[OS]],[1]!tb_C101[OS],[1]!tb_C101[SITUACAO_OS]),0)</f>
        <v>A</v>
      </c>
      <c r="N4840" t="str">
        <f>_xlfn.XLOOKUP(tb_C103[[#This Row],[OS]],[1]!tb_C101[OS],[1]!tb_C101[OFICINA])</f>
        <v>Mecanico</v>
      </c>
      <c r="O4840" s="14">
        <f>tb_C103[[#This Row],[FIM]] - tb_C103[[#This Row],[INICIO]]</f>
        <v>0</v>
      </c>
    </row>
    <row r="4841" spans="1:15" x14ac:dyDescent="0.25">
      <c r="B4841">
        <v>2699</v>
      </c>
      <c r="C4841">
        <v>3</v>
      </c>
      <c r="D4841" t="s">
        <v>8673</v>
      </c>
      <c r="E4841" s="9"/>
      <c r="F4841" s="9"/>
      <c r="G4841">
        <v>116</v>
      </c>
      <c r="H4841" t="s">
        <v>290</v>
      </c>
      <c r="I4841" t="s">
        <v>184</v>
      </c>
      <c r="J4841" t="s">
        <v>8671</v>
      </c>
      <c r="K4841" s="9">
        <v>45670.61278935185</v>
      </c>
      <c r="L4841" s="13">
        <f>IFERROR(_xlfn.XLOOKUP(tb_C103[[#This Row],[OS]],[1]!tb_C101[OS],[1]!tb_C101[DATA_ABERTURA]),0)</f>
        <v>45497.606585648151</v>
      </c>
      <c r="M4841" s="7" t="str">
        <f>IFERROR(_xlfn.XLOOKUP(tb_C103[[#This Row],[OS]],[1]!tb_C101[OS],[1]!tb_C101[SITUACAO_OS]),0)</f>
        <v>F</v>
      </c>
      <c r="N4841" t="str">
        <f>_xlfn.XLOOKUP(tb_C103[[#This Row],[OS]],[1]!tb_C101[OS],[1]!tb_C101[OFICINA])</f>
        <v>Mecanico</v>
      </c>
      <c r="O4841" s="14">
        <f>tb_C103[[#This Row],[FIM]] - tb_C103[[#This Row],[INICIO]]</f>
        <v>0</v>
      </c>
    </row>
    <row r="4842" spans="1:15" x14ac:dyDescent="0.25">
      <c r="A4842" t="s">
        <v>5446</v>
      </c>
      <c r="B4842">
        <v>2700</v>
      </c>
      <c r="C4842">
        <v>3</v>
      </c>
      <c r="D4842" t="s">
        <v>8673</v>
      </c>
      <c r="E4842" s="9">
        <v>45497.520833333336</v>
      </c>
      <c r="F4842" s="9">
        <v>45497.5625</v>
      </c>
      <c r="G4842">
        <v>117</v>
      </c>
      <c r="H4842" t="s">
        <v>354</v>
      </c>
      <c r="I4842" t="s">
        <v>184</v>
      </c>
      <c r="J4842" t="s">
        <v>8674</v>
      </c>
      <c r="K4842" s="9"/>
      <c r="L4842" s="13">
        <f>IFERROR(_xlfn.XLOOKUP(tb_C103[[#This Row],[OS]],[1]!tb_C101[OS],[1]!tb_C101[DATA_ABERTURA]),0)</f>
        <v>45497.607256944444</v>
      </c>
      <c r="M4842" s="7" t="str">
        <f>IFERROR(_xlfn.XLOOKUP(tb_C103[[#This Row],[OS]],[1]!tb_C101[OS],[1]!tb_C101[SITUACAO_OS]),0)</f>
        <v>A</v>
      </c>
      <c r="N4842" t="str">
        <f>_xlfn.XLOOKUP(tb_C103[[#This Row],[OS]],[1]!tb_C101[OS],[1]!tb_C101[OFICINA])</f>
        <v>Eletrico</v>
      </c>
      <c r="O4842" s="14">
        <f>tb_C103[[#This Row],[FIM]] - tb_C103[[#This Row],[INICIO]]</f>
        <v>4.1666666664241347E-2</v>
      </c>
    </row>
    <row r="4843" spans="1:15" x14ac:dyDescent="0.25">
      <c r="B4843">
        <v>2701</v>
      </c>
      <c r="C4843">
        <v>3</v>
      </c>
      <c r="D4843" t="s">
        <v>8673</v>
      </c>
      <c r="E4843" s="9"/>
      <c r="F4843" s="9"/>
      <c r="G4843">
        <v>115</v>
      </c>
      <c r="H4843" t="s">
        <v>197</v>
      </c>
      <c r="I4843" t="s">
        <v>184</v>
      </c>
      <c r="J4843" t="s">
        <v>8674</v>
      </c>
      <c r="K4843" s="9"/>
      <c r="L4843" s="13">
        <f>IFERROR(_xlfn.XLOOKUP(tb_C103[[#This Row],[OS]],[1]!tb_C101[OS],[1]!tb_C101[DATA_ABERTURA]),0)</f>
        <v>45498.145046296297</v>
      </c>
      <c r="M4843" s="7" t="str">
        <f>IFERROR(_xlfn.XLOOKUP(tb_C103[[#This Row],[OS]],[1]!tb_C101[OS],[1]!tb_C101[SITUACAO_OS]),0)</f>
        <v>A</v>
      </c>
      <c r="N4843" t="str">
        <f>_xlfn.XLOOKUP(tb_C103[[#This Row],[OS]],[1]!tb_C101[OS],[1]!tb_C101[OFICINA])</f>
        <v>Eletrico</v>
      </c>
      <c r="O4843" s="14">
        <f>tb_C103[[#This Row],[FIM]] - tb_C103[[#This Row],[INICIO]]</f>
        <v>0</v>
      </c>
    </row>
    <row r="4844" spans="1:15" x14ac:dyDescent="0.25">
      <c r="A4844" t="s">
        <v>8686</v>
      </c>
      <c r="B4844">
        <v>2702</v>
      </c>
      <c r="C4844">
        <v>3</v>
      </c>
      <c r="D4844" t="s">
        <v>8673</v>
      </c>
      <c r="E4844" s="9">
        <v>45498.325694444444</v>
      </c>
      <c r="F4844" s="9">
        <v>45498.375</v>
      </c>
      <c r="G4844">
        <v>301</v>
      </c>
      <c r="H4844" t="s">
        <v>221</v>
      </c>
      <c r="I4844" t="s">
        <v>220</v>
      </c>
      <c r="J4844" t="s">
        <v>8671</v>
      </c>
      <c r="K4844" s="9">
        <v>45509.350613425922</v>
      </c>
      <c r="L4844" s="13">
        <f>IFERROR(_xlfn.XLOOKUP(tb_C103[[#This Row],[OS]],[1]!tb_C101[OS],[1]!tb_C101[DATA_ABERTURA]),0)</f>
        <v>45498.326284722221</v>
      </c>
      <c r="M4844" s="7" t="str">
        <f>IFERROR(_xlfn.XLOOKUP(tb_C103[[#This Row],[OS]],[1]!tb_C101[OS],[1]!tb_C101[SITUACAO_OS]),0)</f>
        <v>F</v>
      </c>
      <c r="N4844" t="str">
        <f>_xlfn.XLOOKUP(tb_C103[[#This Row],[OS]],[1]!tb_C101[OS],[1]!tb_C101[OFICINA])</f>
        <v>Mecanico</v>
      </c>
      <c r="O4844" s="14">
        <f>tb_C103[[#This Row],[FIM]] - tb_C103[[#This Row],[INICIO]]</f>
        <v>4.9305555556202307E-2</v>
      </c>
    </row>
    <row r="4845" spans="1:15" x14ac:dyDescent="0.25">
      <c r="A4845" t="s">
        <v>2551</v>
      </c>
      <c r="B4845">
        <v>2702</v>
      </c>
      <c r="C4845">
        <v>3</v>
      </c>
      <c r="D4845" t="s">
        <v>8673</v>
      </c>
      <c r="E4845" s="9">
        <v>45498.325694444444</v>
      </c>
      <c r="F4845" s="9">
        <v>45498.375</v>
      </c>
      <c r="G4845">
        <v>301</v>
      </c>
      <c r="H4845" t="s">
        <v>221</v>
      </c>
      <c r="I4845" t="s">
        <v>220</v>
      </c>
      <c r="J4845" t="s">
        <v>8671</v>
      </c>
      <c r="K4845" s="9">
        <v>45509.350613425922</v>
      </c>
      <c r="L4845" s="13">
        <f>IFERROR(_xlfn.XLOOKUP(tb_C103[[#This Row],[OS]],[1]!tb_C101[OS],[1]!tb_C101[DATA_ABERTURA]),0)</f>
        <v>45498.326284722221</v>
      </c>
      <c r="M4845" s="7" t="str">
        <f>IFERROR(_xlfn.XLOOKUP(tb_C103[[#This Row],[OS]],[1]!tb_C101[OS],[1]!tb_C101[SITUACAO_OS]),0)</f>
        <v>F</v>
      </c>
      <c r="N4845" t="str">
        <f>_xlfn.XLOOKUP(tb_C103[[#This Row],[OS]],[1]!tb_C101[OS],[1]!tb_C101[OFICINA])</f>
        <v>Mecanico</v>
      </c>
      <c r="O4845" s="14">
        <f>tb_C103[[#This Row],[FIM]] - tb_C103[[#This Row],[INICIO]]</f>
        <v>4.9305555556202307E-2</v>
      </c>
    </row>
    <row r="4846" spans="1:15" x14ac:dyDescent="0.25">
      <c r="A4846" t="s">
        <v>8686</v>
      </c>
      <c r="B4846">
        <v>2702</v>
      </c>
      <c r="C4846">
        <v>3</v>
      </c>
      <c r="D4846" t="s">
        <v>8673</v>
      </c>
      <c r="E4846" s="9">
        <v>45498.325694444444</v>
      </c>
      <c r="F4846" s="9">
        <v>45498.375</v>
      </c>
      <c r="G4846">
        <v>301</v>
      </c>
      <c r="H4846" t="s">
        <v>221</v>
      </c>
      <c r="I4846" t="s">
        <v>220</v>
      </c>
      <c r="J4846" t="s">
        <v>8671</v>
      </c>
      <c r="K4846" s="9">
        <v>45509.350613425922</v>
      </c>
      <c r="L4846" s="13">
        <f>IFERROR(_xlfn.XLOOKUP(tb_C103[[#This Row],[OS]],[1]!tb_C101[OS],[1]!tb_C101[DATA_ABERTURA]),0)</f>
        <v>45498.326284722221</v>
      </c>
      <c r="M4846" s="7" t="str">
        <f>IFERROR(_xlfn.XLOOKUP(tb_C103[[#This Row],[OS]],[1]!tb_C101[OS],[1]!tb_C101[SITUACAO_OS]),0)</f>
        <v>F</v>
      </c>
      <c r="N4846" t="str">
        <f>_xlfn.XLOOKUP(tb_C103[[#This Row],[OS]],[1]!tb_C101[OS],[1]!tb_C101[OFICINA])</f>
        <v>Mecanico</v>
      </c>
      <c r="O4846" s="14">
        <f>tb_C103[[#This Row],[FIM]] - tb_C103[[#This Row],[INICIO]]</f>
        <v>4.9305555556202307E-2</v>
      </c>
    </row>
    <row r="4847" spans="1:15" x14ac:dyDescent="0.25">
      <c r="A4847" t="s">
        <v>2551</v>
      </c>
      <c r="B4847">
        <v>2702</v>
      </c>
      <c r="C4847">
        <v>3</v>
      </c>
      <c r="D4847" t="s">
        <v>8673</v>
      </c>
      <c r="E4847" s="9">
        <v>45498.325694444444</v>
      </c>
      <c r="F4847" s="9">
        <v>45498.375</v>
      </c>
      <c r="G4847">
        <v>301</v>
      </c>
      <c r="H4847" t="s">
        <v>221</v>
      </c>
      <c r="I4847" t="s">
        <v>220</v>
      </c>
      <c r="J4847" t="s">
        <v>8671</v>
      </c>
      <c r="K4847" s="9">
        <v>45509.350613425922</v>
      </c>
      <c r="L4847" s="13">
        <f>IFERROR(_xlfn.XLOOKUP(tb_C103[[#This Row],[OS]],[1]!tb_C101[OS],[1]!tb_C101[DATA_ABERTURA]),0)</f>
        <v>45498.326284722221</v>
      </c>
      <c r="M4847" s="7" t="str">
        <f>IFERROR(_xlfn.XLOOKUP(tb_C103[[#This Row],[OS]],[1]!tb_C101[OS],[1]!tb_C101[SITUACAO_OS]),0)</f>
        <v>F</v>
      </c>
      <c r="N4847" t="str">
        <f>_xlfn.XLOOKUP(tb_C103[[#This Row],[OS]],[1]!tb_C101[OS],[1]!tb_C101[OFICINA])</f>
        <v>Mecanico</v>
      </c>
      <c r="O4847" s="14">
        <f>tb_C103[[#This Row],[FIM]] - tb_C103[[#This Row],[INICIO]]</f>
        <v>4.9305555556202307E-2</v>
      </c>
    </row>
    <row r="4848" spans="1:15" x14ac:dyDescent="0.25">
      <c r="A4848" t="s">
        <v>2551</v>
      </c>
      <c r="B4848">
        <v>2703</v>
      </c>
      <c r="C4848">
        <v>3</v>
      </c>
      <c r="D4848" t="s">
        <v>8673</v>
      </c>
      <c r="E4848" s="9">
        <v>45498.5</v>
      </c>
      <c r="F4848" s="9">
        <v>45498.520833333336</v>
      </c>
      <c r="G4848">
        <v>9004</v>
      </c>
      <c r="H4848" t="s">
        <v>875</v>
      </c>
      <c r="I4848" t="s">
        <v>874</v>
      </c>
      <c r="J4848" t="s">
        <v>8671</v>
      </c>
      <c r="K4848" s="9">
        <v>45502.380520833336</v>
      </c>
      <c r="L4848" s="13">
        <f>IFERROR(_xlfn.XLOOKUP(tb_C103[[#This Row],[OS]],[1]!tb_C101[OS],[1]!tb_C101[DATA_ABERTURA]),0)</f>
        <v>45498.462037037039</v>
      </c>
      <c r="M4848" s="7" t="str">
        <f>IFERROR(_xlfn.XLOOKUP(tb_C103[[#This Row],[OS]],[1]!tb_C101[OS],[1]!tb_C101[SITUACAO_OS]),0)</f>
        <v>F</v>
      </c>
      <c r="N4848" t="str">
        <f>_xlfn.XLOOKUP(tb_C103[[#This Row],[OS]],[1]!tb_C101[OS],[1]!tb_C101[OFICINA])</f>
        <v>Mecanico</v>
      </c>
      <c r="O4848" s="14">
        <f>tb_C103[[#This Row],[FIM]] - tb_C103[[#This Row],[INICIO]]</f>
        <v>2.0833333335758653E-2</v>
      </c>
    </row>
    <row r="4849" spans="1:15" x14ac:dyDescent="0.25">
      <c r="A4849" t="s">
        <v>2551</v>
      </c>
      <c r="B4849">
        <v>2704</v>
      </c>
      <c r="C4849">
        <v>3</v>
      </c>
      <c r="D4849" t="s">
        <v>8673</v>
      </c>
      <c r="E4849" s="9">
        <v>45498.416666666664</v>
      </c>
      <c r="F4849" s="9">
        <v>45498.458333333336</v>
      </c>
      <c r="G4849">
        <v>112</v>
      </c>
      <c r="H4849" t="s">
        <v>237</v>
      </c>
      <c r="I4849" t="s">
        <v>184</v>
      </c>
      <c r="J4849" t="s">
        <v>8671</v>
      </c>
      <c r="K4849" s="9">
        <v>45509.350856481484</v>
      </c>
      <c r="L4849" s="13">
        <f>IFERROR(_xlfn.XLOOKUP(tb_C103[[#This Row],[OS]],[1]!tb_C101[OS],[1]!tb_C101[DATA_ABERTURA]),0)</f>
        <v>45498.479733796295</v>
      </c>
      <c r="M4849" s="7" t="str">
        <f>IFERROR(_xlfn.XLOOKUP(tb_C103[[#This Row],[OS]],[1]!tb_C101[OS],[1]!tb_C101[SITUACAO_OS]),0)</f>
        <v>F</v>
      </c>
      <c r="N4849" t="str">
        <f>_xlfn.XLOOKUP(tb_C103[[#This Row],[OS]],[1]!tb_C101[OS],[1]!tb_C101[OFICINA])</f>
        <v>Mecanico</v>
      </c>
      <c r="O4849" s="14">
        <f>tb_C103[[#This Row],[FIM]] - tb_C103[[#This Row],[INICIO]]</f>
        <v>4.1666666671517305E-2</v>
      </c>
    </row>
    <row r="4850" spans="1:15" x14ac:dyDescent="0.25">
      <c r="A4850" t="s">
        <v>5446</v>
      </c>
      <c r="B4850">
        <v>2704</v>
      </c>
      <c r="C4850">
        <v>3</v>
      </c>
      <c r="D4850" t="s">
        <v>8673</v>
      </c>
      <c r="E4850" s="9">
        <v>45498.416666666664</v>
      </c>
      <c r="F4850" s="9">
        <v>45498.458333333336</v>
      </c>
      <c r="G4850">
        <v>112</v>
      </c>
      <c r="H4850" t="s">
        <v>237</v>
      </c>
      <c r="I4850" t="s">
        <v>184</v>
      </c>
      <c r="J4850" t="s">
        <v>8671</v>
      </c>
      <c r="K4850" s="9">
        <v>45509.350856481484</v>
      </c>
      <c r="L4850" s="13">
        <f>IFERROR(_xlfn.XLOOKUP(tb_C103[[#This Row],[OS]],[1]!tb_C101[OS],[1]!tb_C101[DATA_ABERTURA]),0)</f>
        <v>45498.479733796295</v>
      </c>
      <c r="M4850" s="7" t="str">
        <f>IFERROR(_xlfn.XLOOKUP(tb_C103[[#This Row],[OS]],[1]!tb_C101[OS],[1]!tb_C101[SITUACAO_OS]),0)</f>
        <v>F</v>
      </c>
      <c r="N4850" t="str">
        <f>_xlfn.XLOOKUP(tb_C103[[#This Row],[OS]],[1]!tb_C101[OS],[1]!tb_C101[OFICINA])</f>
        <v>Mecanico</v>
      </c>
      <c r="O4850" s="14">
        <f>tb_C103[[#This Row],[FIM]] - tb_C103[[#This Row],[INICIO]]</f>
        <v>4.1666666671517305E-2</v>
      </c>
    </row>
    <row r="4851" spans="1:15" x14ac:dyDescent="0.25">
      <c r="A4851" t="s">
        <v>2551</v>
      </c>
      <c r="B4851">
        <v>2704</v>
      </c>
      <c r="C4851">
        <v>3</v>
      </c>
      <c r="D4851" t="s">
        <v>8673</v>
      </c>
      <c r="E4851" s="9">
        <v>45498.416666666664</v>
      </c>
      <c r="F4851" s="9">
        <v>45498.458333333336</v>
      </c>
      <c r="G4851">
        <v>112</v>
      </c>
      <c r="H4851" t="s">
        <v>237</v>
      </c>
      <c r="I4851" t="s">
        <v>184</v>
      </c>
      <c r="J4851" t="s">
        <v>8671</v>
      </c>
      <c r="K4851" s="9">
        <v>45509.350856481484</v>
      </c>
      <c r="L4851" s="13">
        <f>IFERROR(_xlfn.XLOOKUP(tb_C103[[#This Row],[OS]],[1]!tb_C101[OS],[1]!tb_C101[DATA_ABERTURA]),0)</f>
        <v>45498.479733796295</v>
      </c>
      <c r="M4851" s="7" t="str">
        <f>IFERROR(_xlfn.XLOOKUP(tb_C103[[#This Row],[OS]],[1]!tb_C101[OS],[1]!tb_C101[SITUACAO_OS]),0)</f>
        <v>F</v>
      </c>
      <c r="N4851" t="str">
        <f>_xlfn.XLOOKUP(tb_C103[[#This Row],[OS]],[1]!tb_C101[OS],[1]!tb_C101[OFICINA])</f>
        <v>Mecanico</v>
      </c>
      <c r="O4851" s="14">
        <f>tb_C103[[#This Row],[FIM]] - tb_C103[[#This Row],[INICIO]]</f>
        <v>4.1666666671517305E-2</v>
      </c>
    </row>
    <row r="4852" spans="1:15" x14ac:dyDescent="0.25">
      <c r="A4852" t="s">
        <v>5446</v>
      </c>
      <c r="B4852">
        <v>2704</v>
      </c>
      <c r="C4852">
        <v>3</v>
      </c>
      <c r="D4852" t="s">
        <v>8673</v>
      </c>
      <c r="E4852" s="9">
        <v>45498.416666666664</v>
      </c>
      <c r="F4852" s="9">
        <v>45498.458333333336</v>
      </c>
      <c r="G4852">
        <v>112</v>
      </c>
      <c r="H4852" t="s">
        <v>237</v>
      </c>
      <c r="I4852" t="s">
        <v>184</v>
      </c>
      <c r="J4852" t="s">
        <v>8671</v>
      </c>
      <c r="K4852" s="9">
        <v>45509.350856481484</v>
      </c>
      <c r="L4852" s="13">
        <f>IFERROR(_xlfn.XLOOKUP(tb_C103[[#This Row],[OS]],[1]!tb_C101[OS],[1]!tb_C101[DATA_ABERTURA]),0)</f>
        <v>45498.479733796295</v>
      </c>
      <c r="M4852" s="7" t="str">
        <f>IFERROR(_xlfn.XLOOKUP(tb_C103[[#This Row],[OS]],[1]!tb_C101[OS],[1]!tb_C101[SITUACAO_OS]),0)</f>
        <v>F</v>
      </c>
      <c r="N4852" t="str">
        <f>_xlfn.XLOOKUP(tb_C103[[#This Row],[OS]],[1]!tb_C101[OS],[1]!tb_C101[OFICINA])</f>
        <v>Mecanico</v>
      </c>
      <c r="O4852" s="14">
        <f>tb_C103[[#This Row],[FIM]] - tb_C103[[#This Row],[INICIO]]</f>
        <v>4.1666666671517305E-2</v>
      </c>
    </row>
    <row r="4853" spans="1:15" x14ac:dyDescent="0.25">
      <c r="A4853" t="s">
        <v>5388</v>
      </c>
      <c r="B4853">
        <v>2705</v>
      </c>
      <c r="C4853">
        <v>1</v>
      </c>
      <c r="D4853" t="s">
        <v>8677</v>
      </c>
      <c r="E4853" s="9">
        <v>45517.041666666664</v>
      </c>
      <c r="F4853" s="9">
        <v>45517.156944444447</v>
      </c>
      <c r="G4853">
        <v>108</v>
      </c>
      <c r="H4853" t="s">
        <v>317</v>
      </c>
      <c r="I4853" t="s">
        <v>184</v>
      </c>
      <c r="J4853" t="s">
        <v>8671</v>
      </c>
      <c r="K4853" s="9">
        <v>45527.750277777777</v>
      </c>
      <c r="L4853" s="13">
        <f>IFERROR(_xlfn.XLOOKUP(tb_C103[[#This Row],[OS]],[1]!tb_C101[OS],[1]!tb_C101[DATA_ABERTURA]),0)</f>
        <v>45498.484629629631</v>
      </c>
      <c r="M4853" s="7" t="str">
        <f>IFERROR(_xlfn.XLOOKUP(tb_C103[[#This Row],[OS]],[1]!tb_C101[OS],[1]!tb_C101[SITUACAO_OS]),0)</f>
        <v>F</v>
      </c>
      <c r="N4853" t="str">
        <f>_xlfn.XLOOKUP(tb_C103[[#This Row],[OS]],[1]!tb_C101[OS],[1]!tb_C101[OFICINA])</f>
        <v>Mecanico</v>
      </c>
      <c r="O4853" s="14">
        <f>tb_C103[[#This Row],[FIM]] - tb_C103[[#This Row],[INICIO]]</f>
        <v>0.11527777778246673</v>
      </c>
    </row>
    <row r="4854" spans="1:15" x14ac:dyDescent="0.25">
      <c r="A4854" t="s">
        <v>4080</v>
      </c>
      <c r="B4854">
        <v>2706</v>
      </c>
      <c r="C4854">
        <v>3</v>
      </c>
      <c r="D4854" t="s">
        <v>8673</v>
      </c>
      <c r="E4854" s="9">
        <v>45498.333333333336</v>
      </c>
      <c r="F4854" s="9">
        <v>45498.416666666664</v>
      </c>
      <c r="G4854">
        <v>116</v>
      </c>
      <c r="H4854" t="s">
        <v>290</v>
      </c>
      <c r="I4854" t="s">
        <v>184</v>
      </c>
      <c r="J4854" t="s">
        <v>8674</v>
      </c>
      <c r="K4854" s="9">
        <v>45509.351215277777</v>
      </c>
      <c r="L4854" s="13">
        <f>IFERROR(_xlfn.XLOOKUP(tb_C103[[#This Row],[OS]],[1]!tb_C101[OS],[1]!tb_C101[DATA_ABERTURA]),0)</f>
        <v>45498.502766203703</v>
      </c>
      <c r="M4854" s="7" t="str">
        <f>IFERROR(_xlfn.XLOOKUP(tb_C103[[#This Row],[OS]],[1]!tb_C101[OS],[1]!tb_C101[SITUACAO_OS]),0)</f>
        <v>F</v>
      </c>
      <c r="N4854" t="str">
        <f>_xlfn.XLOOKUP(tb_C103[[#This Row],[OS]],[1]!tb_C101[OS],[1]!tb_C101[OFICINA])</f>
        <v>Eletrico</v>
      </c>
      <c r="O4854" s="14">
        <f>tb_C103[[#This Row],[FIM]] - tb_C103[[#This Row],[INICIO]]</f>
        <v>8.3333333328482695E-2</v>
      </c>
    </row>
    <row r="4855" spans="1:15" x14ac:dyDescent="0.25">
      <c r="B4855">
        <v>2707</v>
      </c>
      <c r="C4855">
        <v>3</v>
      </c>
      <c r="D4855" t="s">
        <v>8673</v>
      </c>
      <c r="E4855" s="9"/>
      <c r="F4855" s="9"/>
      <c r="G4855">
        <v>115</v>
      </c>
      <c r="H4855" t="s">
        <v>197</v>
      </c>
      <c r="I4855" t="s">
        <v>184</v>
      </c>
      <c r="J4855" t="s">
        <v>8674</v>
      </c>
      <c r="K4855" s="9"/>
      <c r="L4855" s="13">
        <f>IFERROR(_xlfn.XLOOKUP(tb_C103[[#This Row],[OS]],[1]!tb_C101[OS],[1]!tb_C101[DATA_ABERTURA]),0)</f>
        <v>45498.63076388889</v>
      </c>
      <c r="M4855" s="7" t="str">
        <f>IFERROR(_xlfn.XLOOKUP(tb_C103[[#This Row],[OS]],[1]!tb_C101[OS],[1]!tb_C101[SITUACAO_OS]),0)</f>
        <v>A</v>
      </c>
      <c r="N4855" t="str">
        <f>_xlfn.XLOOKUP(tb_C103[[#This Row],[OS]],[1]!tb_C101[OS],[1]!tb_C101[OFICINA])</f>
        <v>Eletrico</v>
      </c>
      <c r="O4855" s="14">
        <f>tb_C103[[#This Row],[FIM]] - tb_C103[[#This Row],[INICIO]]</f>
        <v>0</v>
      </c>
    </row>
    <row r="4856" spans="1:15" x14ac:dyDescent="0.25">
      <c r="B4856">
        <v>2708</v>
      </c>
      <c r="C4856">
        <v>3</v>
      </c>
      <c r="D4856" t="s">
        <v>8673</v>
      </c>
      <c r="E4856" s="9"/>
      <c r="F4856" s="9"/>
      <c r="G4856">
        <v>116</v>
      </c>
      <c r="H4856" t="s">
        <v>290</v>
      </c>
      <c r="I4856" t="s">
        <v>184</v>
      </c>
      <c r="J4856" t="s">
        <v>8671</v>
      </c>
      <c r="K4856" s="9"/>
      <c r="L4856" s="13">
        <f>IFERROR(_xlfn.XLOOKUP(tb_C103[[#This Row],[OS]],[1]!tb_C101[OS],[1]!tb_C101[DATA_ABERTURA]),0)</f>
        <v>45498.639537037037</v>
      </c>
      <c r="M4856" s="7" t="str">
        <f>IFERROR(_xlfn.XLOOKUP(tb_C103[[#This Row],[OS]],[1]!tb_C101[OS],[1]!tb_C101[SITUACAO_OS]),0)</f>
        <v>A</v>
      </c>
      <c r="N4856" t="str">
        <f>_xlfn.XLOOKUP(tb_C103[[#This Row],[OS]],[1]!tb_C101[OS],[1]!tb_C101[OFICINA])</f>
        <v>Mecanico</v>
      </c>
      <c r="O4856" s="14">
        <f>tb_C103[[#This Row],[FIM]] - tb_C103[[#This Row],[INICIO]]</f>
        <v>0</v>
      </c>
    </row>
    <row r="4857" spans="1:15" x14ac:dyDescent="0.25">
      <c r="B4857">
        <v>2708</v>
      </c>
      <c r="C4857">
        <v>3</v>
      </c>
      <c r="D4857" t="s">
        <v>8673</v>
      </c>
      <c r="E4857" s="9"/>
      <c r="F4857" s="9"/>
      <c r="G4857">
        <v>116</v>
      </c>
      <c r="H4857" t="s">
        <v>290</v>
      </c>
      <c r="I4857" t="s">
        <v>184</v>
      </c>
      <c r="J4857" t="s">
        <v>8674</v>
      </c>
      <c r="K4857" s="9"/>
      <c r="L4857" s="13">
        <f>IFERROR(_xlfn.XLOOKUP(tb_C103[[#This Row],[OS]],[1]!tb_C101[OS],[1]!tb_C101[DATA_ABERTURA]),0)</f>
        <v>45498.639537037037</v>
      </c>
      <c r="M4857" s="7" t="str">
        <f>IFERROR(_xlfn.XLOOKUP(tb_C103[[#This Row],[OS]],[1]!tb_C101[OS],[1]!tb_C101[SITUACAO_OS]),0)</f>
        <v>A</v>
      </c>
      <c r="N4857" t="str">
        <f>_xlfn.XLOOKUP(tb_C103[[#This Row],[OS]],[1]!tb_C101[OS],[1]!tb_C101[OFICINA])</f>
        <v>Mecanico</v>
      </c>
      <c r="O4857" s="14">
        <f>tb_C103[[#This Row],[FIM]] - tb_C103[[#This Row],[INICIO]]</f>
        <v>0</v>
      </c>
    </row>
    <row r="4858" spans="1:15" x14ac:dyDescent="0.25">
      <c r="B4858">
        <v>2709</v>
      </c>
      <c r="C4858">
        <v>3</v>
      </c>
      <c r="D4858" t="s">
        <v>8673</v>
      </c>
      <c r="E4858" s="9"/>
      <c r="F4858" s="9"/>
      <c r="G4858">
        <v>116</v>
      </c>
      <c r="H4858" t="s">
        <v>290</v>
      </c>
      <c r="I4858" t="s">
        <v>184</v>
      </c>
      <c r="J4858" t="s">
        <v>8671</v>
      </c>
      <c r="K4858" s="9">
        <v>45670.653171296297</v>
      </c>
      <c r="L4858" s="13">
        <f>IFERROR(_xlfn.XLOOKUP(tb_C103[[#This Row],[OS]],[1]!tb_C101[OS],[1]!tb_C101[DATA_ABERTURA]),0)</f>
        <v>45498.640810185185</v>
      </c>
      <c r="M4858" s="7" t="str">
        <f>IFERROR(_xlfn.XLOOKUP(tb_C103[[#This Row],[OS]],[1]!tb_C101[OS],[1]!tb_C101[SITUACAO_OS]),0)</f>
        <v>F</v>
      </c>
      <c r="N4858" t="str">
        <f>_xlfn.XLOOKUP(tb_C103[[#This Row],[OS]],[1]!tb_C101[OS],[1]!tb_C101[OFICINA])</f>
        <v>Mecanico</v>
      </c>
      <c r="O4858" s="14">
        <f>tb_C103[[#This Row],[FIM]] - tb_C103[[#This Row],[INICIO]]</f>
        <v>0</v>
      </c>
    </row>
    <row r="4859" spans="1:15" x14ac:dyDescent="0.25">
      <c r="B4859">
        <v>2709</v>
      </c>
      <c r="C4859">
        <v>3</v>
      </c>
      <c r="D4859" t="s">
        <v>8673</v>
      </c>
      <c r="E4859" s="9"/>
      <c r="F4859" s="9"/>
      <c r="G4859">
        <v>116</v>
      </c>
      <c r="H4859" t="s">
        <v>290</v>
      </c>
      <c r="I4859" t="s">
        <v>184</v>
      </c>
      <c r="J4859" t="s">
        <v>8674</v>
      </c>
      <c r="K4859" s="9">
        <v>45670.653171296297</v>
      </c>
      <c r="L4859" s="13">
        <f>IFERROR(_xlfn.XLOOKUP(tb_C103[[#This Row],[OS]],[1]!tb_C101[OS],[1]!tb_C101[DATA_ABERTURA]),0)</f>
        <v>45498.640810185185</v>
      </c>
      <c r="M4859" s="7" t="str">
        <f>IFERROR(_xlfn.XLOOKUP(tb_C103[[#This Row],[OS]],[1]!tb_C101[OS],[1]!tb_C101[SITUACAO_OS]),0)</f>
        <v>F</v>
      </c>
      <c r="N4859" t="str">
        <f>_xlfn.XLOOKUP(tb_C103[[#This Row],[OS]],[1]!tb_C101[OS],[1]!tb_C101[OFICINA])</f>
        <v>Mecanico</v>
      </c>
      <c r="O4859" s="14">
        <f>tb_C103[[#This Row],[FIM]] - tb_C103[[#This Row],[INICIO]]</f>
        <v>0</v>
      </c>
    </row>
    <row r="4860" spans="1:15" x14ac:dyDescent="0.25">
      <c r="B4860">
        <v>2710</v>
      </c>
      <c r="C4860">
        <v>7</v>
      </c>
      <c r="D4860" t="s">
        <v>8695</v>
      </c>
      <c r="E4860" s="9"/>
      <c r="F4860" s="9"/>
      <c r="G4860">
        <v>116</v>
      </c>
      <c r="H4860" t="s">
        <v>290</v>
      </c>
      <c r="I4860" t="s">
        <v>184</v>
      </c>
      <c r="J4860" t="s">
        <v>8671</v>
      </c>
      <c r="K4860" s="9"/>
      <c r="L4860" s="13">
        <f>IFERROR(_xlfn.XLOOKUP(tb_C103[[#This Row],[OS]],[1]!tb_C101[OS],[1]!tb_C101[DATA_ABERTURA]),0)</f>
        <v>45498.643518518518</v>
      </c>
      <c r="M4860" s="7" t="str">
        <f>IFERROR(_xlfn.XLOOKUP(tb_C103[[#This Row],[OS]],[1]!tb_C101[OS],[1]!tb_C101[SITUACAO_OS]),0)</f>
        <v>A</v>
      </c>
      <c r="N4860" t="str">
        <f>_xlfn.XLOOKUP(tb_C103[[#This Row],[OS]],[1]!tb_C101[OS],[1]!tb_C101[OFICINA])</f>
        <v>Mecanico</v>
      </c>
      <c r="O4860" s="14">
        <f>tb_C103[[#This Row],[FIM]] - tb_C103[[#This Row],[INICIO]]</f>
        <v>0</v>
      </c>
    </row>
    <row r="4861" spans="1:15" x14ac:dyDescent="0.25">
      <c r="B4861">
        <v>2710</v>
      </c>
      <c r="C4861">
        <v>3</v>
      </c>
      <c r="D4861" t="s">
        <v>8673</v>
      </c>
      <c r="E4861" s="9"/>
      <c r="F4861" s="9"/>
      <c r="G4861">
        <v>116</v>
      </c>
      <c r="H4861" t="s">
        <v>290</v>
      </c>
      <c r="I4861" t="s">
        <v>184</v>
      </c>
      <c r="J4861" t="s">
        <v>8674</v>
      </c>
      <c r="K4861" s="9"/>
      <c r="L4861" s="13">
        <f>IFERROR(_xlfn.XLOOKUP(tb_C103[[#This Row],[OS]],[1]!tb_C101[OS],[1]!tb_C101[DATA_ABERTURA]),0)</f>
        <v>45498.643518518518</v>
      </c>
      <c r="M4861" s="7" t="str">
        <f>IFERROR(_xlfn.XLOOKUP(tb_C103[[#This Row],[OS]],[1]!tb_C101[OS],[1]!tb_C101[SITUACAO_OS]),0)</f>
        <v>A</v>
      </c>
      <c r="N4861" t="str">
        <f>_xlfn.XLOOKUP(tb_C103[[#This Row],[OS]],[1]!tb_C101[OS],[1]!tb_C101[OFICINA])</f>
        <v>Mecanico</v>
      </c>
      <c r="O4861" s="14">
        <f>tb_C103[[#This Row],[FIM]] - tb_C103[[#This Row],[INICIO]]</f>
        <v>0</v>
      </c>
    </row>
    <row r="4862" spans="1:15" x14ac:dyDescent="0.25">
      <c r="B4862">
        <v>2711</v>
      </c>
      <c r="C4862">
        <v>3</v>
      </c>
      <c r="D4862" t="s">
        <v>8673</v>
      </c>
      <c r="E4862" s="9"/>
      <c r="F4862" s="9"/>
      <c r="G4862">
        <v>507</v>
      </c>
      <c r="H4862" t="s">
        <v>757</v>
      </c>
      <c r="I4862" t="s">
        <v>24</v>
      </c>
      <c r="J4862" t="s">
        <v>8671</v>
      </c>
      <c r="K4862" s="9"/>
      <c r="L4862" s="13">
        <f>IFERROR(_xlfn.XLOOKUP(tb_C103[[#This Row],[OS]],[1]!tb_C101[OS],[1]!tb_C101[DATA_ABERTURA]),0)</f>
        <v>45498.66609953704</v>
      </c>
      <c r="M4862" s="7" t="str">
        <f>IFERROR(_xlfn.XLOOKUP(tb_C103[[#This Row],[OS]],[1]!tb_C101[OS],[1]!tb_C101[SITUACAO_OS]),0)</f>
        <v>A</v>
      </c>
      <c r="N4862" t="str">
        <f>_xlfn.XLOOKUP(tb_C103[[#This Row],[OS]],[1]!tb_C101[OS],[1]!tb_C101[OFICINA])</f>
        <v>Mecanico</v>
      </c>
      <c r="O4862" s="14">
        <f>tb_C103[[#This Row],[FIM]] - tb_C103[[#This Row],[INICIO]]</f>
        <v>0</v>
      </c>
    </row>
    <row r="4863" spans="1:15" x14ac:dyDescent="0.25">
      <c r="B4863">
        <v>2711</v>
      </c>
      <c r="C4863">
        <v>3</v>
      </c>
      <c r="D4863" t="s">
        <v>8673</v>
      </c>
      <c r="E4863" s="9"/>
      <c r="F4863" s="9"/>
      <c r="G4863">
        <v>507</v>
      </c>
      <c r="H4863" t="s">
        <v>757</v>
      </c>
      <c r="I4863" t="s">
        <v>24</v>
      </c>
      <c r="J4863" t="s">
        <v>8674</v>
      </c>
      <c r="K4863" s="9"/>
      <c r="L4863" s="13">
        <f>IFERROR(_xlfn.XLOOKUP(tb_C103[[#This Row],[OS]],[1]!tb_C101[OS],[1]!tb_C101[DATA_ABERTURA]),0)</f>
        <v>45498.66609953704</v>
      </c>
      <c r="M4863" s="7" t="str">
        <f>IFERROR(_xlfn.XLOOKUP(tb_C103[[#This Row],[OS]],[1]!tb_C101[OS],[1]!tb_C101[SITUACAO_OS]),0)</f>
        <v>A</v>
      </c>
      <c r="N4863" t="str">
        <f>_xlfn.XLOOKUP(tb_C103[[#This Row],[OS]],[1]!tb_C101[OS],[1]!tb_C101[OFICINA])</f>
        <v>Mecanico</v>
      </c>
      <c r="O4863" s="14">
        <f>tb_C103[[#This Row],[FIM]] - tb_C103[[#This Row],[INICIO]]</f>
        <v>0</v>
      </c>
    </row>
    <row r="4864" spans="1:15" x14ac:dyDescent="0.25">
      <c r="B4864">
        <v>2712</v>
      </c>
      <c r="C4864">
        <v>3</v>
      </c>
      <c r="D4864" t="s">
        <v>8673</v>
      </c>
      <c r="E4864" s="9"/>
      <c r="F4864" s="9"/>
      <c r="G4864">
        <v>118</v>
      </c>
      <c r="H4864" t="s">
        <v>1349</v>
      </c>
      <c r="I4864" t="s">
        <v>184</v>
      </c>
      <c r="J4864" t="s">
        <v>8671</v>
      </c>
      <c r="K4864" s="9"/>
      <c r="L4864" s="13">
        <f>IFERROR(_xlfn.XLOOKUP(tb_C103[[#This Row],[OS]],[1]!tb_C101[OS],[1]!tb_C101[DATA_ABERTURA]),0)</f>
        <v>45498.667673611111</v>
      </c>
      <c r="M4864" s="7" t="str">
        <f>IFERROR(_xlfn.XLOOKUP(tb_C103[[#This Row],[OS]],[1]!tb_C101[OS],[1]!tb_C101[SITUACAO_OS]),0)</f>
        <v>A</v>
      </c>
      <c r="N4864" t="str">
        <f>_xlfn.XLOOKUP(tb_C103[[#This Row],[OS]],[1]!tb_C101[OS],[1]!tb_C101[OFICINA])</f>
        <v>Mecanico</v>
      </c>
      <c r="O4864" s="14">
        <f>tb_C103[[#This Row],[FIM]] - tb_C103[[#This Row],[INICIO]]</f>
        <v>0</v>
      </c>
    </row>
    <row r="4865" spans="1:15" x14ac:dyDescent="0.25">
      <c r="B4865">
        <v>2712</v>
      </c>
      <c r="C4865">
        <v>3</v>
      </c>
      <c r="D4865" t="s">
        <v>8673</v>
      </c>
      <c r="E4865" s="9"/>
      <c r="F4865" s="9"/>
      <c r="G4865">
        <v>118</v>
      </c>
      <c r="H4865" t="s">
        <v>1349</v>
      </c>
      <c r="I4865" t="s">
        <v>184</v>
      </c>
      <c r="J4865" t="s">
        <v>8674</v>
      </c>
      <c r="K4865" s="9"/>
      <c r="L4865" s="13">
        <f>IFERROR(_xlfn.XLOOKUP(tb_C103[[#This Row],[OS]],[1]!tb_C101[OS],[1]!tb_C101[DATA_ABERTURA]),0)</f>
        <v>45498.667673611111</v>
      </c>
      <c r="M4865" s="7" t="str">
        <f>IFERROR(_xlfn.XLOOKUP(tb_C103[[#This Row],[OS]],[1]!tb_C101[OS],[1]!tb_C101[SITUACAO_OS]),0)</f>
        <v>A</v>
      </c>
      <c r="N4865" t="str">
        <f>_xlfn.XLOOKUP(tb_C103[[#This Row],[OS]],[1]!tb_C101[OS],[1]!tb_C101[OFICINA])</f>
        <v>Mecanico</v>
      </c>
      <c r="O4865" s="14">
        <f>tb_C103[[#This Row],[FIM]] - tb_C103[[#This Row],[INICIO]]</f>
        <v>0</v>
      </c>
    </row>
    <row r="4866" spans="1:15" x14ac:dyDescent="0.25">
      <c r="B4866">
        <v>2713</v>
      </c>
      <c r="C4866">
        <v>3</v>
      </c>
      <c r="D4866" t="s">
        <v>8673</v>
      </c>
      <c r="E4866" s="9"/>
      <c r="F4866" s="9"/>
      <c r="G4866">
        <v>502</v>
      </c>
      <c r="H4866" t="s">
        <v>246</v>
      </c>
      <c r="I4866" t="s">
        <v>24</v>
      </c>
      <c r="J4866" t="s">
        <v>8674</v>
      </c>
      <c r="K4866" s="9">
        <v>45671.377974537034</v>
      </c>
      <c r="L4866" s="13">
        <f>IFERROR(_xlfn.XLOOKUP(tb_C103[[#This Row],[OS]],[1]!tb_C101[OS],[1]!tb_C101[DATA_ABERTURA]),0)</f>
        <v>45498.68540509259</v>
      </c>
      <c r="M4866" s="7" t="str">
        <f>IFERROR(_xlfn.XLOOKUP(tb_C103[[#This Row],[OS]],[1]!tb_C101[OS],[1]!tb_C101[SITUACAO_OS]),0)</f>
        <v>F</v>
      </c>
      <c r="N4866" t="str">
        <f>_xlfn.XLOOKUP(tb_C103[[#This Row],[OS]],[1]!tb_C101[OS],[1]!tb_C101[OFICINA])</f>
        <v>Eletrico</v>
      </c>
      <c r="O4866" s="14">
        <f>tb_C103[[#This Row],[FIM]] - tb_C103[[#This Row],[INICIO]]</f>
        <v>0</v>
      </c>
    </row>
    <row r="4867" spans="1:15" x14ac:dyDescent="0.25">
      <c r="A4867" t="s">
        <v>8686</v>
      </c>
      <c r="B4867">
        <v>2714</v>
      </c>
      <c r="C4867">
        <v>3</v>
      </c>
      <c r="D4867" t="s">
        <v>8673</v>
      </c>
      <c r="E4867" s="9">
        <v>45499.3125</v>
      </c>
      <c r="F4867" s="9">
        <v>45499.354166666664</v>
      </c>
      <c r="G4867">
        <v>507</v>
      </c>
      <c r="H4867" t="s">
        <v>757</v>
      </c>
      <c r="I4867" t="s">
        <v>24</v>
      </c>
      <c r="J4867" t="s">
        <v>8671</v>
      </c>
      <c r="K4867" s="9">
        <v>45502.382696759261</v>
      </c>
      <c r="L4867" s="13">
        <f>IFERROR(_xlfn.XLOOKUP(tb_C103[[#This Row],[OS]],[1]!tb_C101[OS],[1]!tb_C101[DATA_ABERTURA]),0)</f>
        <v>45498.849988425929</v>
      </c>
      <c r="M4867" s="7" t="str">
        <f>IFERROR(_xlfn.XLOOKUP(tb_C103[[#This Row],[OS]],[1]!tb_C101[OS],[1]!tb_C101[SITUACAO_OS]),0)</f>
        <v>F</v>
      </c>
      <c r="N4867" t="str">
        <f>_xlfn.XLOOKUP(tb_C103[[#This Row],[OS]],[1]!tb_C101[OS],[1]!tb_C101[OFICINA])</f>
        <v>Mecanico</v>
      </c>
      <c r="O4867" s="14">
        <f>tb_C103[[#This Row],[FIM]] - tb_C103[[#This Row],[INICIO]]</f>
        <v>4.1666666664241347E-2</v>
      </c>
    </row>
    <row r="4868" spans="1:15" x14ac:dyDescent="0.25">
      <c r="A4868" t="s">
        <v>2551</v>
      </c>
      <c r="B4868">
        <v>2714</v>
      </c>
      <c r="C4868">
        <v>3</v>
      </c>
      <c r="D4868" t="s">
        <v>8673</v>
      </c>
      <c r="E4868" s="9">
        <v>45499.3125</v>
      </c>
      <c r="F4868" s="9">
        <v>45499.354166666664</v>
      </c>
      <c r="G4868">
        <v>507</v>
      </c>
      <c r="H4868" t="s">
        <v>757</v>
      </c>
      <c r="I4868" t="s">
        <v>24</v>
      </c>
      <c r="J4868" t="s">
        <v>8671</v>
      </c>
      <c r="K4868" s="9">
        <v>45502.382696759261</v>
      </c>
      <c r="L4868" s="13">
        <f>IFERROR(_xlfn.XLOOKUP(tb_C103[[#This Row],[OS]],[1]!tb_C101[OS],[1]!tb_C101[DATA_ABERTURA]),0)</f>
        <v>45498.849988425929</v>
      </c>
      <c r="M4868" s="7" t="str">
        <f>IFERROR(_xlfn.XLOOKUP(tb_C103[[#This Row],[OS]],[1]!tb_C101[OS],[1]!tb_C101[SITUACAO_OS]),0)</f>
        <v>F</v>
      </c>
      <c r="N4868" t="str">
        <f>_xlfn.XLOOKUP(tb_C103[[#This Row],[OS]],[1]!tb_C101[OS],[1]!tb_C101[OFICINA])</f>
        <v>Mecanico</v>
      </c>
      <c r="O4868" s="14">
        <f>tb_C103[[#This Row],[FIM]] - tb_C103[[#This Row],[INICIO]]</f>
        <v>4.1666666664241347E-2</v>
      </c>
    </row>
    <row r="4869" spans="1:15" x14ac:dyDescent="0.25">
      <c r="A4869" t="s">
        <v>4080</v>
      </c>
      <c r="B4869">
        <v>2714</v>
      </c>
      <c r="C4869">
        <v>3</v>
      </c>
      <c r="D4869" t="s">
        <v>8673</v>
      </c>
      <c r="E4869" s="9">
        <v>45499.3125</v>
      </c>
      <c r="F4869" s="9">
        <v>45499.354166666664</v>
      </c>
      <c r="G4869">
        <v>507</v>
      </c>
      <c r="H4869" t="s">
        <v>757</v>
      </c>
      <c r="I4869" t="s">
        <v>24</v>
      </c>
      <c r="J4869" t="s">
        <v>8671</v>
      </c>
      <c r="K4869" s="9">
        <v>45502.382696759261</v>
      </c>
      <c r="L4869" s="13">
        <f>IFERROR(_xlfn.XLOOKUP(tb_C103[[#This Row],[OS]],[1]!tb_C101[OS],[1]!tb_C101[DATA_ABERTURA]),0)</f>
        <v>45498.849988425929</v>
      </c>
      <c r="M4869" s="7" t="str">
        <f>IFERROR(_xlfn.XLOOKUP(tb_C103[[#This Row],[OS]],[1]!tb_C101[OS],[1]!tb_C101[SITUACAO_OS]),0)</f>
        <v>F</v>
      </c>
      <c r="N4869" t="str">
        <f>_xlfn.XLOOKUP(tb_C103[[#This Row],[OS]],[1]!tb_C101[OS],[1]!tb_C101[OFICINA])</f>
        <v>Mecanico</v>
      </c>
      <c r="O4869" s="14">
        <f>tb_C103[[#This Row],[FIM]] - tb_C103[[#This Row],[INICIO]]</f>
        <v>4.1666666664241347E-2</v>
      </c>
    </row>
    <row r="4870" spans="1:15" x14ac:dyDescent="0.25">
      <c r="A4870" t="s">
        <v>5388</v>
      </c>
      <c r="B4870">
        <v>2714</v>
      </c>
      <c r="C4870">
        <v>3</v>
      </c>
      <c r="D4870" t="s">
        <v>8673</v>
      </c>
      <c r="E4870" s="9">
        <v>45499.3125</v>
      </c>
      <c r="F4870" s="9">
        <v>45499.354166666664</v>
      </c>
      <c r="G4870">
        <v>507</v>
      </c>
      <c r="H4870" t="s">
        <v>757</v>
      </c>
      <c r="I4870" t="s">
        <v>24</v>
      </c>
      <c r="J4870" t="s">
        <v>8671</v>
      </c>
      <c r="K4870" s="9">
        <v>45502.382696759261</v>
      </c>
      <c r="L4870" s="13">
        <f>IFERROR(_xlfn.XLOOKUP(tb_C103[[#This Row],[OS]],[1]!tb_C101[OS],[1]!tb_C101[DATA_ABERTURA]),0)</f>
        <v>45498.849988425929</v>
      </c>
      <c r="M4870" s="7" t="str">
        <f>IFERROR(_xlfn.XLOOKUP(tb_C103[[#This Row],[OS]],[1]!tb_C101[OS],[1]!tb_C101[SITUACAO_OS]),0)</f>
        <v>F</v>
      </c>
      <c r="N4870" t="str">
        <f>_xlfn.XLOOKUP(tb_C103[[#This Row],[OS]],[1]!tb_C101[OS],[1]!tb_C101[OFICINA])</f>
        <v>Mecanico</v>
      </c>
      <c r="O4870" s="14">
        <f>tb_C103[[#This Row],[FIM]] - tb_C103[[#This Row],[INICIO]]</f>
        <v>4.1666666664241347E-2</v>
      </c>
    </row>
    <row r="4871" spans="1:15" x14ac:dyDescent="0.25">
      <c r="A4871" t="s">
        <v>5446</v>
      </c>
      <c r="B4871">
        <v>2714</v>
      </c>
      <c r="C4871">
        <v>3</v>
      </c>
      <c r="D4871" t="s">
        <v>8673</v>
      </c>
      <c r="E4871" s="9">
        <v>45499.3125</v>
      </c>
      <c r="F4871" s="9">
        <v>45499.354166666664</v>
      </c>
      <c r="G4871">
        <v>507</v>
      </c>
      <c r="H4871" t="s">
        <v>757</v>
      </c>
      <c r="I4871" t="s">
        <v>24</v>
      </c>
      <c r="J4871" t="s">
        <v>8671</v>
      </c>
      <c r="K4871" s="9">
        <v>45502.382696759261</v>
      </c>
      <c r="L4871" s="13">
        <f>IFERROR(_xlfn.XLOOKUP(tb_C103[[#This Row],[OS]],[1]!tb_C101[OS],[1]!tb_C101[DATA_ABERTURA]),0)</f>
        <v>45498.849988425929</v>
      </c>
      <c r="M4871" s="7" t="str">
        <f>IFERROR(_xlfn.XLOOKUP(tb_C103[[#This Row],[OS]],[1]!tb_C101[OS],[1]!tb_C101[SITUACAO_OS]),0)</f>
        <v>F</v>
      </c>
      <c r="N4871" t="str">
        <f>_xlfn.XLOOKUP(tb_C103[[#This Row],[OS]],[1]!tb_C101[OS],[1]!tb_C101[OFICINA])</f>
        <v>Mecanico</v>
      </c>
      <c r="O4871" s="14">
        <f>tb_C103[[#This Row],[FIM]] - tb_C103[[#This Row],[INICIO]]</f>
        <v>4.1666666664241347E-2</v>
      </c>
    </row>
    <row r="4872" spans="1:15" x14ac:dyDescent="0.25">
      <c r="B4872">
        <v>2714</v>
      </c>
      <c r="C4872">
        <v>3</v>
      </c>
      <c r="D4872" t="s">
        <v>8673</v>
      </c>
      <c r="E4872" s="9">
        <v>45499.3125</v>
      </c>
      <c r="F4872" s="9">
        <v>45499.354166666664</v>
      </c>
      <c r="G4872">
        <v>507</v>
      </c>
      <c r="H4872" t="s">
        <v>757</v>
      </c>
      <c r="I4872" t="s">
        <v>24</v>
      </c>
      <c r="J4872" t="s">
        <v>8674</v>
      </c>
      <c r="K4872" s="9">
        <v>45502.382696759261</v>
      </c>
      <c r="L4872" s="13">
        <f>IFERROR(_xlfn.XLOOKUP(tb_C103[[#This Row],[OS]],[1]!tb_C101[OS],[1]!tb_C101[DATA_ABERTURA]),0)</f>
        <v>45498.849988425929</v>
      </c>
      <c r="M4872" s="7" t="str">
        <f>IFERROR(_xlfn.XLOOKUP(tb_C103[[#This Row],[OS]],[1]!tb_C101[OS],[1]!tb_C101[SITUACAO_OS]),0)</f>
        <v>F</v>
      </c>
      <c r="N4872" t="str">
        <f>_xlfn.XLOOKUP(tb_C103[[#This Row],[OS]],[1]!tb_C101[OS],[1]!tb_C101[OFICINA])</f>
        <v>Mecanico</v>
      </c>
      <c r="O4872" s="14">
        <f>tb_C103[[#This Row],[FIM]] - tb_C103[[#This Row],[INICIO]]</f>
        <v>4.1666666664241347E-2</v>
      </c>
    </row>
    <row r="4873" spans="1:15" x14ac:dyDescent="0.25">
      <c r="A4873" t="s">
        <v>8686</v>
      </c>
      <c r="B4873">
        <v>2714</v>
      </c>
      <c r="C4873">
        <v>3</v>
      </c>
      <c r="D4873" t="s">
        <v>8673</v>
      </c>
      <c r="E4873" s="9">
        <v>45499.3125</v>
      </c>
      <c r="F4873" s="9">
        <v>45499.354166666664</v>
      </c>
      <c r="G4873">
        <v>507</v>
      </c>
      <c r="H4873" t="s">
        <v>757</v>
      </c>
      <c r="I4873" t="s">
        <v>24</v>
      </c>
      <c r="J4873" t="s">
        <v>8671</v>
      </c>
      <c r="K4873" s="9">
        <v>45502.382696759261</v>
      </c>
      <c r="L4873" s="13">
        <f>IFERROR(_xlfn.XLOOKUP(tb_C103[[#This Row],[OS]],[1]!tb_C101[OS],[1]!tb_C101[DATA_ABERTURA]),0)</f>
        <v>45498.849988425929</v>
      </c>
      <c r="M4873" s="7" t="str">
        <f>IFERROR(_xlfn.XLOOKUP(tb_C103[[#This Row],[OS]],[1]!tb_C101[OS],[1]!tb_C101[SITUACAO_OS]),0)</f>
        <v>F</v>
      </c>
      <c r="N4873" t="str">
        <f>_xlfn.XLOOKUP(tb_C103[[#This Row],[OS]],[1]!tb_C101[OS],[1]!tb_C101[OFICINA])</f>
        <v>Mecanico</v>
      </c>
      <c r="O4873" s="14">
        <f>tb_C103[[#This Row],[FIM]] - tb_C103[[#This Row],[INICIO]]</f>
        <v>4.1666666664241347E-2</v>
      </c>
    </row>
    <row r="4874" spans="1:15" x14ac:dyDescent="0.25">
      <c r="A4874" t="s">
        <v>2551</v>
      </c>
      <c r="B4874">
        <v>2714</v>
      </c>
      <c r="C4874">
        <v>3</v>
      </c>
      <c r="D4874" t="s">
        <v>8673</v>
      </c>
      <c r="E4874" s="9">
        <v>45499.3125</v>
      </c>
      <c r="F4874" s="9">
        <v>45499.354166666664</v>
      </c>
      <c r="G4874">
        <v>507</v>
      </c>
      <c r="H4874" t="s">
        <v>757</v>
      </c>
      <c r="I4874" t="s">
        <v>24</v>
      </c>
      <c r="J4874" t="s">
        <v>8671</v>
      </c>
      <c r="K4874" s="9">
        <v>45502.382696759261</v>
      </c>
      <c r="L4874" s="13">
        <f>IFERROR(_xlfn.XLOOKUP(tb_C103[[#This Row],[OS]],[1]!tb_C101[OS],[1]!tb_C101[DATA_ABERTURA]),0)</f>
        <v>45498.849988425929</v>
      </c>
      <c r="M4874" s="7" t="str">
        <f>IFERROR(_xlfn.XLOOKUP(tb_C103[[#This Row],[OS]],[1]!tb_C101[OS],[1]!tb_C101[SITUACAO_OS]),0)</f>
        <v>F</v>
      </c>
      <c r="N4874" t="str">
        <f>_xlfn.XLOOKUP(tb_C103[[#This Row],[OS]],[1]!tb_C101[OS],[1]!tb_C101[OFICINA])</f>
        <v>Mecanico</v>
      </c>
      <c r="O4874" s="14">
        <f>tb_C103[[#This Row],[FIM]] - tb_C103[[#This Row],[INICIO]]</f>
        <v>4.1666666664241347E-2</v>
      </c>
    </row>
    <row r="4875" spans="1:15" x14ac:dyDescent="0.25">
      <c r="A4875" t="s">
        <v>4080</v>
      </c>
      <c r="B4875">
        <v>2714</v>
      </c>
      <c r="C4875">
        <v>3</v>
      </c>
      <c r="D4875" t="s">
        <v>8673</v>
      </c>
      <c r="E4875" s="9">
        <v>45499.3125</v>
      </c>
      <c r="F4875" s="9">
        <v>45499.354166666664</v>
      </c>
      <c r="G4875">
        <v>507</v>
      </c>
      <c r="H4875" t="s">
        <v>757</v>
      </c>
      <c r="I4875" t="s">
        <v>24</v>
      </c>
      <c r="J4875" t="s">
        <v>8671</v>
      </c>
      <c r="K4875" s="9">
        <v>45502.382696759261</v>
      </c>
      <c r="L4875" s="13">
        <f>IFERROR(_xlfn.XLOOKUP(tb_C103[[#This Row],[OS]],[1]!tb_C101[OS],[1]!tb_C101[DATA_ABERTURA]),0)</f>
        <v>45498.849988425929</v>
      </c>
      <c r="M4875" s="7" t="str">
        <f>IFERROR(_xlfn.XLOOKUP(tb_C103[[#This Row],[OS]],[1]!tb_C101[OS],[1]!tb_C101[SITUACAO_OS]),0)</f>
        <v>F</v>
      </c>
      <c r="N4875" t="str">
        <f>_xlfn.XLOOKUP(tb_C103[[#This Row],[OS]],[1]!tb_C101[OS],[1]!tb_C101[OFICINA])</f>
        <v>Mecanico</v>
      </c>
      <c r="O4875" s="14">
        <f>tb_C103[[#This Row],[FIM]] - tb_C103[[#This Row],[INICIO]]</f>
        <v>4.1666666664241347E-2</v>
      </c>
    </row>
    <row r="4876" spans="1:15" x14ac:dyDescent="0.25">
      <c r="A4876" t="s">
        <v>5388</v>
      </c>
      <c r="B4876">
        <v>2714</v>
      </c>
      <c r="C4876">
        <v>3</v>
      </c>
      <c r="D4876" t="s">
        <v>8673</v>
      </c>
      <c r="E4876" s="9">
        <v>45499.3125</v>
      </c>
      <c r="F4876" s="9">
        <v>45499.354166666664</v>
      </c>
      <c r="G4876">
        <v>507</v>
      </c>
      <c r="H4876" t="s">
        <v>757</v>
      </c>
      <c r="I4876" t="s">
        <v>24</v>
      </c>
      <c r="J4876" t="s">
        <v>8671</v>
      </c>
      <c r="K4876" s="9">
        <v>45502.382696759261</v>
      </c>
      <c r="L4876" s="13">
        <f>IFERROR(_xlfn.XLOOKUP(tb_C103[[#This Row],[OS]],[1]!tb_C101[OS],[1]!tb_C101[DATA_ABERTURA]),0)</f>
        <v>45498.849988425929</v>
      </c>
      <c r="M4876" s="7" t="str">
        <f>IFERROR(_xlfn.XLOOKUP(tb_C103[[#This Row],[OS]],[1]!tb_C101[OS],[1]!tb_C101[SITUACAO_OS]),0)</f>
        <v>F</v>
      </c>
      <c r="N4876" t="str">
        <f>_xlfn.XLOOKUP(tb_C103[[#This Row],[OS]],[1]!tb_C101[OS],[1]!tb_C101[OFICINA])</f>
        <v>Mecanico</v>
      </c>
      <c r="O4876" s="14">
        <f>tb_C103[[#This Row],[FIM]] - tb_C103[[#This Row],[INICIO]]</f>
        <v>4.1666666664241347E-2</v>
      </c>
    </row>
    <row r="4877" spans="1:15" x14ac:dyDescent="0.25">
      <c r="A4877" t="s">
        <v>5446</v>
      </c>
      <c r="B4877">
        <v>2714</v>
      </c>
      <c r="C4877">
        <v>3</v>
      </c>
      <c r="D4877" t="s">
        <v>8673</v>
      </c>
      <c r="E4877" s="9">
        <v>45499.3125</v>
      </c>
      <c r="F4877" s="9">
        <v>45499.354166666664</v>
      </c>
      <c r="G4877">
        <v>507</v>
      </c>
      <c r="H4877" t="s">
        <v>757</v>
      </c>
      <c r="I4877" t="s">
        <v>24</v>
      </c>
      <c r="J4877" t="s">
        <v>8671</v>
      </c>
      <c r="K4877" s="9">
        <v>45502.382696759261</v>
      </c>
      <c r="L4877" s="13">
        <f>IFERROR(_xlfn.XLOOKUP(tb_C103[[#This Row],[OS]],[1]!tb_C101[OS],[1]!tb_C101[DATA_ABERTURA]),0)</f>
        <v>45498.849988425929</v>
      </c>
      <c r="M4877" s="7" t="str">
        <f>IFERROR(_xlfn.XLOOKUP(tb_C103[[#This Row],[OS]],[1]!tb_C101[OS],[1]!tb_C101[SITUACAO_OS]),0)</f>
        <v>F</v>
      </c>
      <c r="N4877" t="str">
        <f>_xlfn.XLOOKUP(tb_C103[[#This Row],[OS]],[1]!tb_C101[OS],[1]!tb_C101[OFICINA])</f>
        <v>Mecanico</v>
      </c>
      <c r="O4877" s="14">
        <f>tb_C103[[#This Row],[FIM]] - tb_C103[[#This Row],[INICIO]]</f>
        <v>4.1666666664241347E-2</v>
      </c>
    </row>
    <row r="4878" spans="1:15" x14ac:dyDescent="0.25">
      <c r="B4878">
        <v>2714</v>
      </c>
      <c r="C4878">
        <v>3</v>
      </c>
      <c r="D4878" t="s">
        <v>8673</v>
      </c>
      <c r="E4878" s="9">
        <v>45499.3125</v>
      </c>
      <c r="F4878" s="9">
        <v>45499.354166666664</v>
      </c>
      <c r="G4878">
        <v>507</v>
      </c>
      <c r="H4878" t="s">
        <v>757</v>
      </c>
      <c r="I4878" t="s">
        <v>24</v>
      </c>
      <c r="J4878" t="s">
        <v>8674</v>
      </c>
      <c r="K4878" s="9">
        <v>45502.382696759261</v>
      </c>
      <c r="L4878" s="13">
        <f>IFERROR(_xlfn.XLOOKUP(tb_C103[[#This Row],[OS]],[1]!tb_C101[OS],[1]!tb_C101[DATA_ABERTURA]),0)</f>
        <v>45498.849988425929</v>
      </c>
      <c r="M4878" s="7" t="str">
        <f>IFERROR(_xlfn.XLOOKUP(tb_C103[[#This Row],[OS]],[1]!tb_C101[OS],[1]!tb_C101[SITUACAO_OS]),0)</f>
        <v>F</v>
      </c>
      <c r="N4878" t="str">
        <f>_xlfn.XLOOKUP(tb_C103[[#This Row],[OS]],[1]!tb_C101[OS],[1]!tb_C101[OFICINA])</f>
        <v>Mecanico</v>
      </c>
      <c r="O4878" s="14">
        <f>tb_C103[[#This Row],[FIM]] - tb_C103[[#This Row],[INICIO]]</f>
        <v>4.1666666664241347E-2</v>
      </c>
    </row>
    <row r="4879" spans="1:15" x14ac:dyDescent="0.25">
      <c r="A4879" t="s">
        <v>8686</v>
      </c>
      <c r="B4879">
        <v>2714</v>
      </c>
      <c r="C4879">
        <v>3</v>
      </c>
      <c r="D4879" t="s">
        <v>8673</v>
      </c>
      <c r="E4879" s="9">
        <v>45499.3125</v>
      </c>
      <c r="F4879" s="9">
        <v>45499.395833333336</v>
      </c>
      <c r="G4879">
        <v>507</v>
      </c>
      <c r="H4879" t="s">
        <v>757</v>
      </c>
      <c r="I4879" t="s">
        <v>24</v>
      </c>
      <c r="J4879" t="s">
        <v>8671</v>
      </c>
      <c r="K4879" s="9">
        <v>45502.382696759261</v>
      </c>
      <c r="L4879" s="13">
        <f>IFERROR(_xlfn.XLOOKUP(tb_C103[[#This Row],[OS]],[1]!tb_C101[OS],[1]!tb_C101[DATA_ABERTURA]),0)</f>
        <v>45498.849988425929</v>
      </c>
      <c r="M4879" s="7" t="str">
        <f>IFERROR(_xlfn.XLOOKUP(tb_C103[[#This Row],[OS]],[1]!tb_C101[OS],[1]!tb_C101[SITUACAO_OS]),0)</f>
        <v>F</v>
      </c>
      <c r="N4879" t="str">
        <f>_xlfn.XLOOKUP(tb_C103[[#This Row],[OS]],[1]!tb_C101[OS],[1]!tb_C101[OFICINA])</f>
        <v>Mecanico</v>
      </c>
      <c r="O4879" s="14">
        <f>tb_C103[[#This Row],[FIM]] - tb_C103[[#This Row],[INICIO]]</f>
        <v>8.3333333335758653E-2</v>
      </c>
    </row>
    <row r="4880" spans="1:15" x14ac:dyDescent="0.25">
      <c r="A4880" t="s">
        <v>2551</v>
      </c>
      <c r="B4880">
        <v>2714</v>
      </c>
      <c r="C4880">
        <v>3</v>
      </c>
      <c r="D4880" t="s">
        <v>8673</v>
      </c>
      <c r="E4880" s="9">
        <v>45499.3125</v>
      </c>
      <c r="F4880" s="9">
        <v>45499.395833333336</v>
      </c>
      <c r="G4880">
        <v>507</v>
      </c>
      <c r="H4880" t="s">
        <v>757</v>
      </c>
      <c r="I4880" t="s">
        <v>24</v>
      </c>
      <c r="J4880" t="s">
        <v>8671</v>
      </c>
      <c r="K4880" s="9">
        <v>45502.382696759261</v>
      </c>
      <c r="L4880" s="13">
        <f>IFERROR(_xlfn.XLOOKUP(tb_C103[[#This Row],[OS]],[1]!tb_C101[OS],[1]!tb_C101[DATA_ABERTURA]),0)</f>
        <v>45498.849988425929</v>
      </c>
      <c r="M4880" s="7" t="str">
        <f>IFERROR(_xlfn.XLOOKUP(tb_C103[[#This Row],[OS]],[1]!tb_C101[OS],[1]!tb_C101[SITUACAO_OS]),0)</f>
        <v>F</v>
      </c>
      <c r="N4880" t="str">
        <f>_xlfn.XLOOKUP(tb_C103[[#This Row],[OS]],[1]!tb_C101[OS],[1]!tb_C101[OFICINA])</f>
        <v>Mecanico</v>
      </c>
      <c r="O4880" s="14">
        <f>tb_C103[[#This Row],[FIM]] - tb_C103[[#This Row],[INICIO]]</f>
        <v>8.3333333335758653E-2</v>
      </c>
    </row>
    <row r="4881" spans="1:15" x14ac:dyDescent="0.25">
      <c r="A4881" t="s">
        <v>4080</v>
      </c>
      <c r="B4881">
        <v>2714</v>
      </c>
      <c r="C4881">
        <v>3</v>
      </c>
      <c r="D4881" t="s">
        <v>8673</v>
      </c>
      <c r="E4881" s="9">
        <v>45499.3125</v>
      </c>
      <c r="F4881" s="9">
        <v>45499.395833333336</v>
      </c>
      <c r="G4881">
        <v>507</v>
      </c>
      <c r="H4881" t="s">
        <v>757</v>
      </c>
      <c r="I4881" t="s">
        <v>24</v>
      </c>
      <c r="J4881" t="s">
        <v>8671</v>
      </c>
      <c r="K4881" s="9">
        <v>45502.382696759261</v>
      </c>
      <c r="L4881" s="13">
        <f>IFERROR(_xlfn.XLOOKUP(tb_C103[[#This Row],[OS]],[1]!tb_C101[OS],[1]!tb_C101[DATA_ABERTURA]),0)</f>
        <v>45498.849988425929</v>
      </c>
      <c r="M4881" s="7" t="str">
        <f>IFERROR(_xlfn.XLOOKUP(tb_C103[[#This Row],[OS]],[1]!tb_C101[OS],[1]!tb_C101[SITUACAO_OS]),0)</f>
        <v>F</v>
      </c>
      <c r="N4881" t="str">
        <f>_xlfn.XLOOKUP(tb_C103[[#This Row],[OS]],[1]!tb_C101[OS],[1]!tb_C101[OFICINA])</f>
        <v>Mecanico</v>
      </c>
      <c r="O4881" s="14">
        <f>tb_C103[[#This Row],[FIM]] - tb_C103[[#This Row],[INICIO]]</f>
        <v>8.3333333335758653E-2</v>
      </c>
    </row>
    <row r="4882" spans="1:15" x14ac:dyDescent="0.25">
      <c r="A4882" t="s">
        <v>5388</v>
      </c>
      <c r="B4882">
        <v>2714</v>
      </c>
      <c r="C4882">
        <v>3</v>
      </c>
      <c r="D4882" t="s">
        <v>8673</v>
      </c>
      <c r="E4882" s="9">
        <v>45499.3125</v>
      </c>
      <c r="F4882" s="9">
        <v>45499.395833333336</v>
      </c>
      <c r="G4882">
        <v>507</v>
      </c>
      <c r="H4882" t="s">
        <v>757</v>
      </c>
      <c r="I4882" t="s">
        <v>24</v>
      </c>
      <c r="J4882" t="s">
        <v>8671</v>
      </c>
      <c r="K4882" s="9">
        <v>45502.382696759261</v>
      </c>
      <c r="L4882" s="13">
        <f>IFERROR(_xlfn.XLOOKUP(tb_C103[[#This Row],[OS]],[1]!tb_C101[OS],[1]!tb_C101[DATA_ABERTURA]),0)</f>
        <v>45498.849988425929</v>
      </c>
      <c r="M4882" s="7" t="str">
        <f>IFERROR(_xlfn.XLOOKUP(tb_C103[[#This Row],[OS]],[1]!tb_C101[OS],[1]!tb_C101[SITUACAO_OS]),0)</f>
        <v>F</v>
      </c>
      <c r="N4882" t="str">
        <f>_xlfn.XLOOKUP(tb_C103[[#This Row],[OS]],[1]!tb_C101[OS],[1]!tb_C101[OFICINA])</f>
        <v>Mecanico</v>
      </c>
      <c r="O4882" s="14">
        <f>tb_C103[[#This Row],[FIM]] - tb_C103[[#This Row],[INICIO]]</f>
        <v>8.3333333335758653E-2</v>
      </c>
    </row>
    <row r="4883" spans="1:15" x14ac:dyDescent="0.25">
      <c r="A4883" t="s">
        <v>5446</v>
      </c>
      <c r="B4883">
        <v>2714</v>
      </c>
      <c r="C4883">
        <v>3</v>
      </c>
      <c r="D4883" t="s">
        <v>8673</v>
      </c>
      <c r="E4883" s="9">
        <v>45499.3125</v>
      </c>
      <c r="F4883" s="9">
        <v>45499.395833333336</v>
      </c>
      <c r="G4883">
        <v>507</v>
      </c>
      <c r="H4883" t="s">
        <v>757</v>
      </c>
      <c r="I4883" t="s">
        <v>24</v>
      </c>
      <c r="J4883" t="s">
        <v>8671</v>
      </c>
      <c r="K4883" s="9">
        <v>45502.382696759261</v>
      </c>
      <c r="L4883" s="13">
        <f>IFERROR(_xlfn.XLOOKUP(tb_C103[[#This Row],[OS]],[1]!tb_C101[OS],[1]!tb_C101[DATA_ABERTURA]),0)</f>
        <v>45498.849988425929</v>
      </c>
      <c r="M4883" s="7" t="str">
        <f>IFERROR(_xlfn.XLOOKUP(tb_C103[[#This Row],[OS]],[1]!tb_C101[OS],[1]!tb_C101[SITUACAO_OS]),0)</f>
        <v>F</v>
      </c>
      <c r="N4883" t="str">
        <f>_xlfn.XLOOKUP(tb_C103[[#This Row],[OS]],[1]!tb_C101[OS],[1]!tb_C101[OFICINA])</f>
        <v>Mecanico</v>
      </c>
      <c r="O4883" s="14">
        <f>tb_C103[[#This Row],[FIM]] - tb_C103[[#This Row],[INICIO]]</f>
        <v>8.3333333335758653E-2</v>
      </c>
    </row>
    <row r="4884" spans="1:15" x14ac:dyDescent="0.25">
      <c r="B4884">
        <v>2714</v>
      </c>
      <c r="C4884">
        <v>3</v>
      </c>
      <c r="D4884" t="s">
        <v>8673</v>
      </c>
      <c r="E4884" s="9">
        <v>45499.3125</v>
      </c>
      <c r="F4884" s="9">
        <v>45499.395833333336</v>
      </c>
      <c r="G4884">
        <v>507</v>
      </c>
      <c r="H4884" t="s">
        <v>757</v>
      </c>
      <c r="I4884" t="s">
        <v>24</v>
      </c>
      <c r="J4884" t="s">
        <v>8674</v>
      </c>
      <c r="K4884" s="9">
        <v>45502.382696759261</v>
      </c>
      <c r="L4884" s="13">
        <f>IFERROR(_xlfn.XLOOKUP(tb_C103[[#This Row],[OS]],[1]!tb_C101[OS],[1]!tb_C101[DATA_ABERTURA]),0)</f>
        <v>45498.849988425929</v>
      </c>
      <c r="M4884" s="7" t="str">
        <f>IFERROR(_xlfn.XLOOKUP(tb_C103[[#This Row],[OS]],[1]!tb_C101[OS],[1]!tb_C101[SITUACAO_OS]),0)</f>
        <v>F</v>
      </c>
      <c r="N4884" t="str">
        <f>_xlfn.XLOOKUP(tb_C103[[#This Row],[OS]],[1]!tb_C101[OS],[1]!tb_C101[OFICINA])</f>
        <v>Mecanico</v>
      </c>
      <c r="O4884" s="14">
        <f>tb_C103[[#This Row],[FIM]] - tb_C103[[#This Row],[INICIO]]</f>
        <v>8.3333333335758653E-2</v>
      </c>
    </row>
    <row r="4885" spans="1:15" x14ac:dyDescent="0.25">
      <c r="A4885" t="s">
        <v>8686</v>
      </c>
      <c r="B4885">
        <v>2714</v>
      </c>
      <c r="C4885">
        <v>3</v>
      </c>
      <c r="D4885" t="s">
        <v>8673</v>
      </c>
      <c r="E4885" s="9">
        <v>45499.3125</v>
      </c>
      <c r="F4885" s="9">
        <v>45499.395833333336</v>
      </c>
      <c r="G4885">
        <v>507</v>
      </c>
      <c r="H4885" t="s">
        <v>757</v>
      </c>
      <c r="I4885" t="s">
        <v>24</v>
      </c>
      <c r="J4885" t="s">
        <v>8671</v>
      </c>
      <c r="K4885" s="9">
        <v>45502.382696759261</v>
      </c>
      <c r="L4885" s="13">
        <f>IFERROR(_xlfn.XLOOKUP(tb_C103[[#This Row],[OS]],[1]!tb_C101[OS],[1]!tb_C101[DATA_ABERTURA]),0)</f>
        <v>45498.849988425929</v>
      </c>
      <c r="M4885" s="7" t="str">
        <f>IFERROR(_xlfn.XLOOKUP(tb_C103[[#This Row],[OS]],[1]!tb_C101[OS],[1]!tb_C101[SITUACAO_OS]),0)</f>
        <v>F</v>
      </c>
      <c r="N4885" t="str">
        <f>_xlfn.XLOOKUP(tb_C103[[#This Row],[OS]],[1]!tb_C101[OS],[1]!tb_C101[OFICINA])</f>
        <v>Mecanico</v>
      </c>
      <c r="O4885" s="14">
        <f>tb_C103[[#This Row],[FIM]] - tb_C103[[#This Row],[INICIO]]</f>
        <v>8.3333333335758653E-2</v>
      </c>
    </row>
    <row r="4886" spans="1:15" x14ac:dyDescent="0.25">
      <c r="A4886" t="s">
        <v>2551</v>
      </c>
      <c r="B4886">
        <v>2714</v>
      </c>
      <c r="C4886">
        <v>3</v>
      </c>
      <c r="D4886" t="s">
        <v>8673</v>
      </c>
      <c r="E4886" s="9">
        <v>45499.3125</v>
      </c>
      <c r="F4886" s="9">
        <v>45499.395833333336</v>
      </c>
      <c r="G4886">
        <v>507</v>
      </c>
      <c r="H4886" t="s">
        <v>757</v>
      </c>
      <c r="I4886" t="s">
        <v>24</v>
      </c>
      <c r="J4886" t="s">
        <v>8671</v>
      </c>
      <c r="K4886" s="9">
        <v>45502.382696759261</v>
      </c>
      <c r="L4886" s="13">
        <f>IFERROR(_xlfn.XLOOKUP(tb_C103[[#This Row],[OS]],[1]!tb_C101[OS],[1]!tb_C101[DATA_ABERTURA]),0)</f>
        <v>45498.849988425929</v>
      </c>
      <c r="M4886" s="7" t="str">
        <f>IFERROR(_xlfn.XLOOKUP(tb_C103[[#This Row],[OS]],[1]!tb_C101[OS],[1]!tb_C101[SITUACAO_OS]),0)</f>
        <v>F</v>
      </c>
      <c r="N4886" t="str">
        <f>_xlfn.XLOOKUP(tb_C103[[#This Row],[OS]],[1]!tb_C101[OS],[1]!tb_C101[OFICINA])</f>
        <v>Mecanico</v>
      </c>
      <c r="O4886" s="14">
        <f>tb_C103[[#This Row],[FIM]] - tb_C103[[#This Row],[INICIO]]</f>
        <v>8.3333333335758653E-2</v>
      </c>
    </row>
    <row r="4887" spans="1:15" x14ac:dyDescent="0.25">
      <c r="A4887" t="s">
        <v>4080</v>
      </c>
      <c r="B4887">
        <v>2714</v>
      </c>
      <c r="C4887">
        <v>3</v>
      </c>
      <c r="D4887" t="s">
        <v>8673</v>
      </c>
      <c r="E4887" s="9">
        <v>45499.3125</v>
      </c>
      <c r="F4887" s="9">
        <v>45499.395833333336</v>
      </c>
      <c r="G4887">
        <v>507</v>
      </c>
      <c r="H4887" t="s">
        <v>757</v>
      </c>
      <c r="I4887" t="s">
        <v>24</v>
      </c>
      <c r="J4887" t="s">
        <v>8671</v>
      </c>
      <c r="K4887" s="9">
        <v>45502.382696759261</v>
      </c>
      <c r="L4887" s="13">
        <f>IFERROR(_xlfn.XLOOKUP(tb_C103[[#This Row],[OS]],[1]!tb_C101[OS],[1]!tb_C101[DATA_ABERTURA]),0)</f>
        <v>45498.849988425929</v>
      </c>
      <c r="M4887" s="7" t="str">
        <f>IFERROR(_xlfn.XLOOKUP(tb_C103[[#This Row],[OS]],[1]!tb_C101[OS],[1]!tb_C101[SITUACAO_OS]),0)</f>
        <v>F</v>
      </c>
      <c r="N4887" t="str">
        <f>_xlfn.XLOOKUP(tb_C103[[#This Row],[OS]],[1]!tb_C101[OS],[1]!tb_C101[OFICINA])</f>
        <v>Mecanico</v>
      </c>
      <c r="O4887" s="14">
        <f>tb_C103[[#This Row],[FIM]] - tb_C103[[#This Row],[INICIO]]</f>
        <v>8.3333333335758653E-2</v>
      </c>
    </row>
    <row r="4888" spans="1:15" x14ac:dyDescent="0.25">
      <c r="A4888" t="s">
        <v>5388</v>
      </c>
      <c r="B4888">
        <v>2714</v>
      </c>
      <c r="C4888">
        <v>3</v>
      </c>
      <c r="D4888" t="s">
        <v>8673</v>
      </c>
      <c r="E4888" s="9">
        <v>45499.3125</v>
      </c>
      <c r="F4888" s="9">
        <v>45499.395833333336</v>
      </c>
      <c r="G4888">
        <v>507</v>
      </c>
      <c r="H4888" t="s">
        <v>757</v>
      </c>
      <c r="I4888" t="s">
        <v>24</v>
      </c>
      <c r="J4888" t="s">
        <v>8671</v>
      </c>
      <c r="K4888" s="9">
        <v>45502.382696759261</v>
      </c>
      <c r="L4888" s="13">
        <f>IFERROR(_xlfn.XLOOKUP(tb_C103[[#This Row],[OS]],[1]!tb_C101[OS],[1]!tb_C101[DATA_ABERTURA]),0)</f>
        <v>45498.849988425929</v>
      </c>
      <c r="M4888" s="7" t="str">
        <f>IFERROR(_xlfn.XLOOKUP(tb_C103[[#This Row],[OS]],[1]!tb_C101[OS],[1]!tb_C101[SITUACAO_OS]),0)</f>
        <v>F</v>
      </c>
      <c r="N4888" t="str">
        <f>_xlfn.XLOOKUP(tb_C103[[#This Row],[OS]],[1]!tb_C101[OS],[1]!tb_C101[OFICINA])</f>
        <v>Mecanico</v>
      </c>
      <c r="O4888" s="14">
        <f>tb_C103[[#This Row],[FIM]] - tb_C103[[#This Row],[INICIO]]</f>
        <v>8.3333333335758653E-2</v>
      </c>
    </row>
    <row r="4889" spans="1:15" x14ac:dyDescent="0.25">
      <c r="A4889" t="s">
        <v>5446</v>
      </c>
      <c r="B4889">
        <v>2714</v>
      </c>
      <c r="C4889">
        <v>3</v>
      </c>
      <c r="D4889" t="s">
        <v>8673</v>
      </c>
      <c r="E4889" s="9">
        <v>45499.3125</v>
      </c>
      <c r="F4889" s="9">
        <v>45499.395833333336</v>
      </c>
      <c r="G4889">
        <v>507</v>
      </c>
      <c r="H4889" t="s">
        <v>757</v>
      </c>
      <c r="I4889" t="s">
        <v>24</v>
      </c>
      <c r="J4889" t="s">
        <v>8671</v>
      </c>
      <c r="K4889" s="9">
        <v>45502.382696759261</v>
      </c>
      <c r="L4889" s="13">
        <f>IFERROR(_xlfn.XLOOKUP(tb_C103[[#This Row],[OS]],[1]!tb_C101[OS],[1]!tb_C101[DATA_ABERTURA]),0)</f>
        <v>45498.849988425929</v>
      </c>
      <c r="M4889" s="7" t="str">
        <f>IFERROR(_xlfn.XLOOKUP(tb_C103[[#This Row],[OS]],[1]!tb_C101[OS],[1]!tb_C101[SITUACAO_OS]),0)</f>
        <v>F</v>
      </c>
      <c r="N4889" t="str">
        <f>_xlfn.XLOOKUP(tb_C103[[#This Row],[OS]],[1]!tb_C101[OS],[1]!tb_C101[OFICINA])</f>
        <v>Mecanico</v>
      </c>
      <c r="O4889" s="14">
        <f>tb_C103[[#This Row],[FIM]] - tb_C103[[#This Row],[INICIO]]</f>
        <v>8.3333333335758653E-2</v>
      </c>
    </row>
    <row r="4890" spans="1:15" x14ac:dyDescent="0.25">
      <c r="B4890">
        <v>2714</v>
      </c>
      <c r="C4890">
        <v>3</v>
      </c>
      <c r="D4890" t="s">
        <v>8673</v>
      </c>
      <c r="E4890" s="9">
        <v>45499.3125</v>
      </c>
      <c r="F4890" s="9">
        <v>45499.395833333336</v>
      </c>
      <c r="G4890">
        <v>507</v>
      </c>
      <c r="H4890" t="s">
        <v>757</v>
      </c>
      <c r="I4890" t="s">
        <v>24</v>
      </c>
      <c r="J4890" t="s">
        <v>8674</v>
      </c>
      <c r="K4890" s="9">
        <v>45502.382696759261</v>
      </c>
      <c r="L4890" s="13">
        <f>IFERROR(_xlfn.XLOOKUP(tb_C103[[#This Row],[OS]],[1]!tb_C101[OS],[1]!tb_C101[DATA_ABERTURA]),0)</f>
        <v>45498.849988425929</v>
      </c>
      <c r="M4890" s="7" t="str">
        <f>IFERROR(_xlfn.XLOOKUP(tb_C103[[#This Row],[OS]],[1]!tb_C101[OS],[1]!tb_C101[SITUACAO_OS]),0)</f>
        <v>F</v>
      </c>
      <c r="N4890" t="str">
        <f>_xlfn.XLOOKUP(tb_C103[[#This Row],[OS]],[1]!tb_C101[OS],[1]!tb_C101[OFICINA])</f>
        <v>Mecanico</v>
      </c>
      <c r="O4890" s="14">
        <f>tb_C103[[#This Row],[FIM]] - tb_C103[[#This Row],[INICIO]]</f>
        <v>8.3333333335758653E-2</v>
      </c>
    </row>
    <row r="4891" spans="1:15" x14ac:dyDescent="0.25">
      <c r="A4891" t="s">
        <v>8686</v>
      </c>
      <c r="B4891">
        <v>2714</v>
      </c>
      <c r="C4891">
        <v>3</v>
      </c>
      <c r="D4891" t="s">
        <v>8673</v>
      </c>
      <c r="E4891" s="9">
        <v>45498.863194444442</v>
      </c>
      <c r="F4891" s="9">
        <v>45499.083333333336</v>
      </c>
      <c r="G4891">
        <v>507</v>
      </c>
      <c r="H4891" t="s">
        <v>757</v>
      </c>
      <c r="I4891" t="s">
        <v>24</v>
      </c>
      <c r="J4891" t="s">
        <v>8671</v>
      </c>
      <c r="K4891" s="9">
        <v>45502.382696759261</v>
      </c>
      <c r="L4891" s="13">
        <f>IFERROR(_xlfn.XLOOKUP(tb_C103[[#This Row],[OS]],[1]!tb_C101[OS],[1]!tb_C101[DATA_ABERTURA]),0)</f>
        <v>45498.849988425929</v>
      </c>
      <c r="M4891" s="7" t="str">
        <f>IFERROR(_xlfn.XLOOKUP(tb_C103[[#This Row],[OS]],[1]!tb_C101[OS],[1]!tb_C101[SITUACAO_OS]),0)</f>
        <v>F</v>
      </c>
      <c r="N4891" t="str">
        <f>_xlfn.XLOOKUP(tb_C103[[#This Row],[OS]],[1]!tb_C101[OS],[1]!tb_C101[OFICINA])</f>
        <v>Mecanico</v>
      </c>
      <c r="O4891" s="14">
        <f>tb_C103[[#This Row],[FIM]] - tb_C103[[#This Row],[INICIO]]</f>
        <v>0.22013888889341615</v>
      </c>
    </row>
    <row r="4892" spans="1:15" x14ac:dyDescent="0.25">
      <c r="A4892" t="s">
        <v>2551</v>
      </c>
      <c r="B4892">
        <v>2714</v>
      </c>
      <c r="C4892">
        <v>3</v>
      </c>
      <c r="D4892" t="s">
        <v>8673</v>
      </c>
      <c r="E4892" s="9">
        <v>45498.863194444442</v>
      </c>
      <c r="F4892" s="9">
        <v>45499.083333333336</v>
      </c>
      <c r="G4892">
        <v>507</v>
      </c>
      <c r="H4892" t="s">
        <v>757</v>
      </c>
      <c r="I4892" t="s">
        <v>24</v>
      </c>
      <c r="J4892" t="s">
        <v>8671</v>
      </c>
      <c r="K4892" s="9">
        <v>45502.382696759261</v>
      </c>
      <c r="L4892" s="13">
        <f>IFERROR(_xlfn.XLOOKUP(tb_C103[[#This Row],[OS]],[1]!tb_C101[OS],[1]!tb_C101[DATA_ABERTURA]),0)</f>
        <v>45498.849988425929</v>
      </c>
      <c r="M4892" s="7" t="str">
        <f>IFERROR(_xlfn.XLOOKUP(tb_C103[[#This Row],[OS]],[1]!tb_C101[OS],[1]!tb_C101[SITUACAO_OS]),0)</f>
        <v>F</v>
      </c>
      <c r="N4892" t="str">
        <f>_xlfn.XLOOKUP(tb_C103[[#This Row],[OS]],[1]!tb_C101[OS],[1]!tb_C101[OFICINA])</f>
        <v>Mecanico</v>
      </c>
      <c r="O4892" s="14">
        <f>tb_C103[[#This Row],[FIM]] - tb_C103[[#This Row],[INICIO]]</f>
        <v>0.22013888889341615</v>
      </c>
    </row>
    <row r="4893" spans="1:15" x14ac:dyDescent="0.25">
      <c r="A4893" t="s">
        <v>4080</v>
      </c>
      <c r="B4893">
        <v>2714</v>
      </c>
      <c r="C4893">
        <v>3</v>
      </c>
      <c r="D4893" t="s">
        <v>8673</v>
      </c>
      <c r="E4893" s="9">
        <v>45498.863194444442</v>
      </c>
      <c r="F4893" s="9">
        <v>45499.083333333336</v>
      </c>
      <c r="G4893">
        <v>507</v>
      </c>
      <c r="H4893" t="s">
        <v>757</v>
      </c>
      <c r="I4893" t="s">
        <v>24</v>
      </c>
      <c r="J4893" t="s">
        <v>8671</v>
      </c>
      <c r="K4893" s="9">
        <v>45502.382696759261</v>
      </c>
      <c r="L4893" s="13">
        <f>IFERROR(_xlfn.XLOOKUP(tb_C103[[#This Row],[OS]],[1]!tb_C101[OS],[1]!tb_C101[DATA_ABERTURA]),0)</f>
        <v>45498.849988425929</v>
      </c>
      <c r="M4893" s="7" t="str">
        <f>IFERROR(_xlfn.XLOOKUP(tb_C103[[#This Row],[OS]],[1]!tb_C101[OS],[1]!tb_C101[SITUACAO_OS]),0)</f>
        <v>F</v>
      </c>
      <c r="N4893" t="str">
        <f>_xlfn.XLOOKUP(tb_C103[[#This Row],[OS]],[1]!tb_C101[OS],[1]!tb_C101[OFICINA])</f>
        <v>Mecanico</v>
      </c>
      <c r="O4893" s="14">
        <f>tb_C103[[#This Row],[FIM]] - tb_C103[[#This Row],[INICIO]]</f>
        <v>0.22013888889341615</v>
      </c>
    </row>
    <row r="4894" spans="1:15" x14ac:dyDescent="0.25">
      <c r="A4894" t="s">
        <v>5388</v>
      </c>
      <c r="B4894">
        <v>2714</v>
      </c>
      <c r="C4894">
        <v>3</v>
      </c>
      <c r="D4894" t="s">
        <v>8673</v>
      </c>
      <c r="E4894" s="9">
        <v>45498.863194444442</v>
      </c>
      <c r="F4894" s="9">
        <v>45499.083333333336</v>
      </c>
      <c r="G4894">
        <v>507</v>
      </c>
      <c r="H4894" t="s">
        <v>757</v>
      </c>
      <c r="I4894" t="s">
        <v>24</v>
      </c>
      <c r="J4894" t="s">
        <v>8671</v>
      </c>
      <c r="K4894" s="9">
        <v>45502.382696759261</v>
      </c>
      <c r="L4894" s="13">
        <f>IFERROR(_xlfn.XLOOKUP(tb_C103[[#This Row],[OS]],[1]!tb_C101[OS],[1]!tb_C101[DATA_ABERTURA]),0)</f>
        <v>45498.849988425929</v>
      </c>
      <c r="M4894" s="7" t="str">
        <f>IFERROR(_xlfn.XLOOKUP(tb_C103[[#This Row],[OS]],[1]!tb_C101[OS],[1]!tb_C101[SITUACAO_OS]),0)</f>
        <v>F</v>
      </c>
      <c r="N4894" t="str">
        <f>_xlfn.XLOOKUP(tb_C103[[#This Row],[OS]],[1]!tb_C101[OS],[1]!tb_C101[OFICINA])</f>
        <v>Mecanico</v>
      </c>
      <c r="O4894" s="14">
        <f>tb_C103[[#This Row],[FIM]] - tb_C103[[#This Row],[INICIO]]</f>
        <v>0.22013888889341615</v>
      </c>
    </row>
    <row r="4895" spans="1:15" x14ac:dyDescent="0.25">
      <c r="A4895" t="s">
        <v>5446</v>
      </c>
      <c r="B4895">
        <v>2714</v>
      </c>
      <c r="C4895">
        <v>3</v>
      </c>
      <c r="D4895" t="s">
        <v>8673</v>
      </c>
      <c r="E4895" s="9">
        <v>45498.863194444442</v>
      </c>
      <c r="F4895" s="9">
        <v>45499.083333333336</v>
      </c>
      <c r="G4895">
        <v>507</v>
      </c>
      <c r="H4895" t="s">
        <v>757</v>
      </c>
      <c r="I4895" t="s">
        <v>24</v>
      </c>
      <c r="J4895" t="s">
        <v>8671</v>
      </c>
      <c r="K4895" s="9">
        <v>45502.382696759261</v>
      </c>
      <c r="L4895" s="13">
        <f>IFERROR(_xlfn.XLOOKUP(tb_C103[[#This Row],[OS]],[1]!tb_C101[OS],[1]!tb_C101[DATA_ABERTURA]),0)</f>
        <v>45498.849988425929</v>
      </c>
      <c r="M4895" s="7" t="str">
        <f>IFERROR(_xlfn.XLOOKUP(tb_C103[[#This Row],[OS]],[1]!tb_C101[OS],[1]!tb_C101[SITUACAO_OS]),0)</f>
        <v>F</v>
      </c>
      <c r="N4895" t="str">
        <f>_xlfn.XLOOKUP(tb_C103[[#This Row],[OS]],[1]!tb_C101[OS],[1]!tb_C101[OFICINA])</f>
        <v>Mecanico</v>
      </c>
      <c r="O4895" s="14">
        <f>tb_C103[[#This Row],[FIM]] - tb_C103[[#This Row],[INICIO]]</f>
        <v>0.22013888889341615</v>
      </c>
    </row>
    <row r="4896" spans="1:15" x14ac:dyDescent="0.25">
      <c r="B4896">
        <v>2714</v>
      </c>
      <c r="C4896">
        <v>3</v>
      </c>
      <c r="D4896" t="s">
        <v>8673</v>
      </c>
      <c r="E4896" s="9">
        <v>45498.863194444442</v>
      </c>
      <c r="F4896" s="9">
        <v>45499.083333333336</v>
      </c>
      <c r="G4896">
        <v>507</v>
      </c>
      <c r="H4896" t="s">
        <v>757</v>
      </c>
      <c r="I4896" t="s">
        <v>24</v>
      </c>
      <c r="J4896" t="s">
        <v>8674</v>
      </c>
      <c r="K4896" s="9">
        <v>45502.382696759261</v>
      </c>
      <c r="L4896" s="13">
        <f>IFERROR(_xlfn.XLOOKUP(tb_C103[[#This Row],[OS]],[1]!tb_C101[OS],[1]!tb_C101[DATA_ABERTURA]),0)</f>
        <v>45498.849988425929</v>
      </c>
      <c r="M4896" s="7" t="str">
        <f>IFERROR(_xlfn.XLOOKUP(tb_C103[[#This Row],[OS]],[1]!tb_C101[OS],[1]!tb_C101[SITUACAO_OS]),0)</f>
        <v>F</v>
      </c>
      <c r="N4896" t="str">
        <f>_xlfn.XLOOKUP(tb_C103[[#This Row],[OS]],[1]!tb_C101[OS],[1]!tb_C101[OFICINA])</f>
        <v>Mecanico</v>
      </c>
      <c r="O4896" s="14">
        <f>tb_C103[[#This Row],[FIM]] - tb_C103[[#This Row],[INICIO]]</f>
        <v>0.22013888889341615</v>
      </c>
    </row>
    <row r="4897" spans="1:15" x14ac:dyDescent="0.25">
      <c r="B4897">
        <v>2715</v>
      </c>
      <c r="C4897">
        <v>3</v>
      </c>
      <c r="D4897" t="s">
        <v>8673</v>
      </c>
      <c r="E4897" s="9">
        <v>45498.96875</v>
      </c>
      <c r="F4897" s="9">
        <v>45499.104166666664</v>
      </c>
      <c r="G4897">
        <v>115</v>
      </c>
      <c r="H4897" t="s">
        <v>197</v>
      </c>
      <c r="I4897" t="s">
        <v>184</v>
      </c>
      <c r="J4897" t="s">
        <v>8671</v>
      </c>
      <c r="K4897" s="9">
        <v>45502.384074074071</v>
      </c>
      <c r="L4897" s="13">
        <f>IFERROR(_xlfn.XLOOKUP(tb_C103[[#This Row],[OS]],[1]!tb_C101[OS],[1]!tb_C101[DATA_ABERTURA]),0)</f>
        <v>45498.967986111114</v>
      </c>
      <c r="M4897" s="7" t="str">
        <f>IFERROR(_xlfn.XLOOKUP(tb_C103[[#This Row],[OS]],[1]!tb_C101[OS],[1]!tb_C101[SITUACAO_OS]),0)</f>
        <v>F</v>
      </c>
      <c r="N4897" t="str">
        <f>_xlfn.XLOOKUP(tb_C103[[#This Row],[OS]],[1]!tb_C101[OS],[1]!tb_C101[OFICINA])</f>
        <v>Mecanico</v>
      </c>
      <c r="O4897" s="14">
        <f>tb_C103[[#This Row],[FIM]] - tb_C103[[#This Row],[INICIO]]</f>
        <v>0.13541666666424135</v>
      </c>
    </row>
    <row r="4898" spans="1:15" x14ac:dyDescent="0.25">
      <c r="A4898" t="s">
        <v>1764</v>
      </c>
      <c r="B4898">
        <v>2715</v>
      </c>
      <c r="C4898">
        <v>3</v>
      </c>
      <c r="D4898" t="s">
        <v>8673</v>
      </c>
      <c r="E4898" s="9">
        <v>45498.96875</v>
      </c>
      <c r="F4898" s="9">
        <v>45499.104166666664</v>
      </c>
      <c r="G4898">
        <v>115</v>
      </c>
      <c r="H4898" t="s">
        <v>197</v>
      </c>
      <c r="I4898" t="s">
        <v>184</v>
      </c>
      <c r="J4898" t="s">
        <v>8674</v>
      </c>
      <c r="K4898" s="9">
        <v>45502.384074074071</v>
      </c>
      <c r="L4898" s="13">
        <f>IFERROR(_xlfn.XLOOKUP(tb_C103[[#This Row],[OS]],[1]!tb_C101[OS],[1]!tb_C101[DATA_ABERTURA]),0)</f>
        <v>45498.967986111114</v>
      </c>
      <c r="M4898" s="7" t="str">
        <f>IFERROR(_xlfn.XLOOKUP(tb_C103[[#This Row],[OS]],[1]!tb_C101[OS],[1]!tb_C101[SITUACAO_OS]),0)</f>
        <v>F</v>
      </c>
      <c r="N4898" t="str">
        <f>_xlfn.XLOOKUP(tb_C103[[#This Row],[OS]],[1]!tb_C101[OS],[1]!tb_C101[OFICINA])</f>
        <v>Mecanico</v>
      </c>
      <c r="O4898" s="14">
        <f>tb_C103[[#This Row],[FIM]] - tb_C103[[#This Row],[INICIO]]</f>
        <v>0.13541666666424135</v>
      </c>
    </row>
    <row r="4899" spans="1:15" x14ac:dyDescent="0.25">
      <c r="A4899" t="s">
        <v>5388</v>
      </c>
      <c r="B4899">
        <v>2715</v>
      </c>
      <c r="C4899">
        <v>3</v>
      </c>
      <c r="D4899" t="s">
        <v>8673</v>
      </c>
      <c r="E4899" s="9">
        <v>45498.96875</v>
      </c>
      <c r="F4899" s="9">
        <v>45499.104166666664</v>
      </c>
      <c r="G4899">
        <v>115</v>
      </c>
      <c r="H4899" t="s">
        <v>197</v>
      </c>
      <c r="I4899" t="s">
        <v>184</v>
      </c>
      <c r="J4899" t="s">
        <v>8674</v>
      </c>
      <c r="K4899" s="9">
        <v>45502.384074074071</v>
      </c>
      <c r="L4899" s="13">
        <f>IFERROR(_xlfn.XLOOKUP(tb_C103[[#This Row],[OS]],[1]!tb_C101[OS],[1]!tb_C101[DATA_ABERTURA]),0)</f>
        <v>45498.967986111114</v>
      </c>
      <c r="M4899" s="7" t="str">
        <f>IFERROR(_xlfn.XLOOKUP(tb_C103[[#This Row],[OS]],[1]!tb_C101[OS],[1]!tb_C101[SITUACAO_OS]),0)</f>
        <v>F</v>
      </c>
      <c r="N4899" t="str">
        <f>_xlfn.XLOOKUP(tb_C103[[#This Row],[OS]],[1]!tb_C101[OS],[1]!tb_C101[OFICINA])</f>
        <v>Mecanico</v>
      </c>
      <c r="O4899" s="14">
        <f>tb_C103[[#This Row],[FIM]] - tb_C103[[#This Row],[INICIO]]</f>
        <v>0.13541666666424135</v>
      </c>
    </row>
    <row r="4900" spans="1:15" x14ac:dyDescent="0.25">
      <c r="A4900" t="s">
        <v>5446</v>
      </c>
      <c r="B4900">
        <v>2715</v>
      </c>
      <c r="C4900">
        <v>3</v>
      </c>
      <c r="D4900" t="s">
        <v>8673</v>
      </c>
      <c r="E4900" s="9">
        <v>45498.96875</v>
      </c>
      <c r="F4900" s="9">
        <v>45499.104166666664</v>
      </c>
      <c r="G4900">
        <v>115</v>
      </c>
      <c r="H4900" t="s">
        <v>197</v>
      </c>
      <c r="I4900" t="s">
        <v>184</v>
      </c>
      <c r="J4900" t="s">
        <v>8674</v>
      </c>
      <c r="K4900" s="9">
        <v>45502.384074074071</v>
      </c>
      <c r="L4900" s="13">
        <f>IFERROR(_xlfn.XLOOKUP(tb_C103[[#This Row],[OS]],[1]!tb_C101[OS],[1]!tb_C101[DATA_ABERTURA]),0)</f>
        <v>45498.967986111114</v>
      </c>
      <c r="M4900" s="7" t="str">
        <f>IFERROR(_xlfn.XLOOKUP(tb_C103[[#This Row],[OS]],[1]!tb_C101[OS],[1]!tb_C101[SITUACAO_OS]),0)</f>
        <v>F</v>
      </c>
      <c r="N4900" t="str">
        <f>_xlfn.XLOOKUP(tb_C103[[#This Row],[OS]],[1]!tb_C101[OS],[1]!tb_C101[OFICINA])</f>
        <v>Mecanico</v>
      </c>
      <c r="O4900" s="14">
        <f>tb_C103[[#This Row],[FIM]] - tb_C103[[#This Row],[INICIO]]</f>
        <v>0.13541666666424135</v>
      </c>
    </row>
    <row r="4901" spans="1:15" x14ac:dyDescent="0.25">
      <c r="A4901" t="s">
        <v>6459</v>
      </c>
      <c r="B4901">
        <v>2715</v>
      </c>
      <c r="C4901">
        <v>3</v>
      </c>
      <c r="D4901" t="s">
        <v>8673</v>
      </c>
      <c r="E4901" s="9">
        <v>45498.96875</v>
      </c>
      <c r="F4901" s="9">
        <v>45499.104166666664</v>
      </c>
      <c r="G4901">
        <v>115</v>
      </c>
      <c r="H4901" t="s">
        <v>197</v>
      </c>
      <c r="I4901" t="s">
        <v>184</v>
      </c>
      <c r="J4901" t="s">
        <v>8674</v>
      </c>
      <c r="K4901" s="9">
        <v>45502.384074074071</v>
      </c>
      <c r="L4901" s="13">
        <f>IFERROR(_xlfn.XLOOKUP(tb_C103[[#This Row],[OS]],[1]!tb_C101[OS],[1]!tb_C101[DATA_ABERTURA]),0)</f>
        <v>45498.967986111114</v>
      </c>
      <c r="M4901" s="7" t="str">
        <f>IFERROR(_xlfn.XLOOKUP(tb_C103[[#This Row],[OS]],[1]!tb_C101[OS],[1]!tb_C101[SITUACAO_OS]),0)</f>
        <v>F</v>
      </c>
      <c r="N4901" t="str">
        <f>_xlfn.XLOOKUP(tb_C103[[#This Row],[OS]],[1]!tb_C101[OS],[1]!tb_C101[OFICINA])</f>
        <v>Mecanico</v>
      </c>
      <c r="O4901" s="14">
        <f>tb_C103[[#This Row],[FIM]] - tb_C103[[#This Row],[INICIO]]</f>
        <v>0.13541666666424135</v>
      </c>
    </row>
    <row r="4902" spans="1:15" x14ac:dyDescent="0.25">
      <c r="B4902">
        <v>2715</v>
      </c>
      <c r="C4902">
        <v>3</v>
      </c>
      <c r="D4902" t="s">
        <v>8673</v>
      </c>
      <c r="E4902" s="9">
        <v>45498.96875</v>
      </c>
      <c r="F4902" s="9">
        <v>45499.104166666664</v>
      </c>
      <c r="G4902">
        <v>115</v>
      </c>
      <c r="H4902" t="s">
        <v>197</v>
      </c>
      <c r="I4902" t="s">
        <v>184</v>
      </c>
      <c r="J4902" t="s">
        <v>8671</v>
      </c>
      <c r="K4902" s="9">
        <v>45502.384074074071</v>
      </c>
      <c r="L4902" s="13">
        <f>IFERROR(_xlfn.XLOOKUP(tb_C103[[#This Row],[OS]],[1]!tb_C101[OS],[1]!tb_C101[DATA_ABERTURA]),0)</f>
        <v>45498.967986111114</v>
      </c>
      <c r="M4902" s="7" t="str">
        <f>IFERROR(_xlfn.XLOOKUP(tb_C103[[#This Row],[OS]],[1]!tb_C101[OS],[1]!tb_C101[SITUACAO_OS]),0)</f>
        <v>F</v>
      </c>
      <c r="N4902" t="str">
        <f>_xlfn.XLOOKUP(tb_C103[[#This Row],[OS]],[1]!tb_C101[OS],[1]!tb_C101[OFICINA])</f>
        <v>Mecanico</v>
      </c>
      <c r="O4902" s="14">
        <f>tb_C103[[#This Row],[FIM]] - tb_C103[[#This Row],[INICIO]]</f>
        <v>0.13541666666424135</v>
      </c>
    </row>
    <row r="4903" spans="1:15" x14ac:dyDescent="0.25">
      <c r="A4903" t="s">
        <v>1764</v>
      </c>
      <c r="B4903">
        <v>2715</v>
      </c>
      <c r="C4903">
        <v>3</v>
      </c>
      <c r="D4903" t="s">
        <v>8673</v>
      </c>
      <c r="E4903" s="9">
        <v>45498.96875</v>
      </c>
      <c r="F4903" s="9">
        <v>45499.104166666664</v>
      </c>
      <c r="G4903">
        <v>115</v>
      </c>
      <c r="H4903" t="s">
        <v>197</v>
      </c>
      <c r="I4903" t="s">
        <v>184</v>
      </c>
      <c r="J4903" t="s">
        <v>8674</v>
      </c>
      <c r="K4903" s="9">
        <v>45502.384074074071</v>
      </c>
      <c r="L4903" s="13">
        <f>IFERROR(_xlfn.XLOOKUP(tb_C103[[#This Row],[OS]],[1]!tb_C101[OS],[1]!tb_C101[DATA_ABERTURA]),0)</f>
        <v>45498.967986111114</v>
      </c>
      <c r="M4903" s="7" t="str">
        <f>IFERROR(_xlfn.XLOOKUP(tb_C103[[#This Row],[OS]],[1]!tb_C101[OS],[1]!tb_C101[SITUACAO_OS]),0)</f>
        <v>F</v>
      </c>
      <c r="N4903" t="str">
        <f>_xlfn.XLOOKUP(tb_C103[[#This Row],[OS]],[1]!tb_C101[OS],[1]!tb_C101[OFICINA])</f>
        <v>Mecanico</v>
      </c>
      <c r="O4903" s="14">
        <f>tb_C103[[#This Row],[FIM]] - tb_C103[[#This Row],[INICIO]]</f>
        <v>0.13541666666424135</v>
      </c>
    </row>
    <row r="4904" spans="1:15" x14ac:dyDescent="0.25">
      <c r="A4904" t="s">
        <v>5388</v>
      </c>
      <c r="B4904">
        <v>2715</v>
      </c>
      <c r="C4904">
        <v>3</v>
      </c>
      <c r="D4904" t="s">
        <v>8673</v>
      </c>
      <c r="E4904" s="9">
        <v>45498.96875</v>
      </c>
      <c r="F4904" s="9">
        <v>45499.104166666664</v>
      </c>
      <c r="G4904">
        <v>115</v>
      </c>
      <c r="H4904" t="s">
        <v>197</v>
      </c>
      <c r="I4904" t="s">
        <v>184</v>
      </c>
      <c r="J4904" t="s">
        <v>8674</v>
      </c>
      <c r="K4904" s="9">
        <v>45502.384074074071</v>
      </c>
      <c r="L4904" s="13">
        <f>IFERROR(_xlfn.XLOOKUP(tb_C103[[#This Row],[OS]],[1]!tb_C101[OS],[1]!tb_C101[DATA_ABERTURA]),0)</f>
        <v>45498.967986111114</v>
      </c>
      <c r="M4904" s="7" t="str">
        <f>IFERROR(_xlfn.XLOOKUP(tb_C103[[#This Row],[OS]],[1]!tb_C101[OS],[1]!tb_C101[SITUACAO_OS]),0)</f>
        <v>F</v>
      </c>
      <c r="N4904" t="str">
        <f>_xlfn.XLOOKUP(tb_C103[[#This Row],[OS]],[1]!tb_C101[OS],[1]!tb_C101[OFICINA])</f>
        <v>Mecanico</v>
      </c>
      <c r="O4904" s="14">
        <f>tb_C103[[#This Row],[FIM]] - tb_C103[[#This Row],[INICIO]]</f>
        <v>0.13541666666424135</v>
      </c>
    </row>
    <row r="4905" spans="1:15" x14ac:dyDescent="0.25">
      <c r="A4905" t="s">
        <v>5446</v>
      </c>
      <c r="B4905">
        <v>2715</v>
      </c>
      <c r="C4905">
        <v>3</v>
      </c>
      <c r="D4905" t="s">
        <v>8673</v>
      </c>
      <c r="E4905" s="9">
        <v>45498.96875</v>
      </c>
      <c r="F4905" s="9">
        <v>45499.104166666664</v>
      </c>
      <c r="G4905">
        <v>115</v>
      </c>
      <c r="H4905" t="s">
        <v>197</v>
      </c>
      <c r="I4905" t="s">
        <v>184</v>
      </c>
      <c r="J4905" t="s">
        <v>8674</v>
      </c>
      <c r="K4905" s="9">
        <v>45502.384074074071</v>
      </c>
      <c r="L4905" s="13">
        <f>IFERROR(_xlfn.XLOOKUP(tb_C103[[#This Row],[OS]],[1]!tb_C101[OS],[1]!tb_C101[DATA_ABERTURA]),0)</f>
        <v>45498.967986111114</v>
      </c>
      <c r="M4905" s="7" t="str">
        <f>IFERROR(_xlfn.XLOOKUP(tb_C103[[#This Row],[OS]],[1]!tb_C101[OS],[1]!tb_C101[SITUACAO_OS]),0)</f>
        <v>F</v>
      </c>
      <c r="N4905" t="str">
        <f>_xlfn.XLOOKUP(tb_C103[[#This Row],[OS]],[1]!tb_C101[OS],[1]!tb_C101[OFICINA])</f>
        <v>Mecanico</v>
      </c>
      <c r="O4905" s="14">
        <f>tb_C103[[#This Row],[FIM]] - tb_C103[[#This Row],[INICIO]]</f>
        <v>0.13541666666424135</v>
      </c>
    </row>
    <row r="4906" spans="1:15" x14ac:dyDescent="0.25">
      <c r="A4906" t="s">
        <v>6459</v>
      </c>
      <c r="B4906">
        <v>2715</v>
      </c>
      <c r="C4906">
        <v>3</v>
      </c>
      <c r="D4906" t="s">
        <v>8673</v>
      </c>
      <c r="E4906" s="9">
        <v>45498.96875</v>
      </c>
      <c r="F4906" s="9">
        <v>45499.104166666664</v>
      </c>
      <c r="G4906">
        <v>115</v>
      </c>
      <c r="H4906" t="s">
        <v>197</v>
      </c>
      <c r="I4906" t="s">
        <v>184</v>
      </c>
      <c r="J4906" t="s">
        <v>8674</v>
      </c>
      <c r="K4906" s="9">
        <v>45502.384074074071</v>
      </c>
      <c r="L4906" s="13">
        <f>IFERROR(_xlfn.XLOOKUP(tb_C103[[#This Row],[OS]],[1]!tb_C101[OS],[1]!tb_C101[DATA_ABERTURA]),0)</f>
        <v>45498.967986111114</v>
      </c>
      <c r="M4906" s="7" t="str">
        <f>IFERROR(_xlfn.XLOOKUP(tb_C103[[#This Row],[OS]],[1]!tb_C101[OS],[1]!tb_C101[SITUACAO_OS]),0)</f>
        <v>F</v>
      </c>
      <c r="N4906" t="str">
        <f>_xlfn.XLOOKUP(tb_C103[[#This Row],[OS]],[1]!tb_C101[OS],[1]!tb_C101[OFICINA])</f>
        <v>Mecanico</v>
      </c>
      <c r="O4906" s="14">
        <f>tb_C103[[#This Row],[FIM]] - tb_C103[[#This Row],[INICIO]]</f>
        <v>0.13541666666424135</v>
      </c>
    </row>
    <row r="4907" spans="1:15" x14ac:dyDescent="0.25">
      <c r="B4907">
        <v>2715</v>
      </c>
      <c r="C4907">
        <v>3</v>
      </c>
      <c r="D4907" t="s">
        <v>8673</v>
      </c>
      <c r="E4907" s="9">
        <v>45498.96875</v>
      </c>
      <c r="F4907" s="9">
        <v>45499.104166666664</v>
      </c>
      <c r="G4907">
        <v>115</v>
      </c>
      <c r="H4907" t="s">
        <v>197</v>
      </c>
      <c r="I4907" t="s">
        <v>184</v>
      </c>
      <c r="J4907" t="s">
        <v>8671</v>
      </c>
      <c r="K4907" s="9">
        <v>45502.384074074071</v>
      </c>
      <c r="L4907" s="13">
        <f>IFERROR(_xlfn.XLOOKUP(tb_C103[[#This Row],[OS]],[1]!tb_C101[OS],[1]!tb_C101[DATA_ABERTURA]),0)</f>
        <v>45498.967986111114</v>
      </c>
      <c r="M4907" s="7" t="str">
        <f>IFERROR(_xlfn.XLOOKUP(tb_C103[[#This Row],[OS]],[1]!tb_C101[OS],[1]!tb_C101[SITUACAO_OS]),0)</f>
        <v>F</v>
      </c>
      <c r="N4907" t="str">
        <f>_xlfn.XLOOKUP(tb_C103[[#This Row],[OS]],[1]!tb_C101[OS],[1]!tb_C101[OFICINA])</f>
        <v>Mecanico</v>
      </c>
      <c r="O4907" s="14">
        <f>tb_C103[[#This Row],[FIM]] - tb_C103[[#This Row],[INICIO]]</f>
        <v>0.13541666666424135</v>
      </c>
    </row>
    <row r="4908" spans="1:15" x14ac:dyDescent="0.25">
      <c r="A4908" t="s">
        <v>1764</v>
      </c>
      <c r="B4908">
        <v>2715</v>
      </c>
      <c r="C4908">
        <v>3</v>
      </c>
      <c r="D4908" t="s">
        <v>8673</v>
      </c>
      <c r="E4908" s="9">
        <v>45498.96875</v>
      </c>
      <c r="F4908" s="9">
        <v>45499.104166666664</v>
      </c>
      <c r="G4908">
        <v>115</v>
      </c>
      <c r="H4908" t="s">
        <v>197</v>
      </c>
      <c r="I4908" t="s">
        <v>184</v>
      </c>
      <c r="J4908" t="s">
        <v>8674</v>
      </c>
      <c r="K4908" s="9">
        <v>45502.384074074071</v>
      </c>
      <c r="L4908" s="13">
        <f>IFERROR(_xlfn.XLOOKUP(tb_C103[[#This Row],[OS]],[1]!tb_C101[OS],[1]!tb_C101[DATA_ABERTURA]),0)</f>
        <v>45498.967986111114</v>
      </c>
      <c r="M4908" s="7" t="str">
        <f>IFERROR(_xlfn.XLOOKUP(tb_C103[[#This Row],[OS]],[1]!tb_C101[OS],[1]!tb_C101[SITUACAO_OS]),0)</f>
        <v>F</v>
      </c>
      <c r="N4908" t="str">
        <f>_xlfn.XLOOKUP(tb_C103[[#This Row],[OS]],[1]!tb_C101[OS],[1]!tb_C101[OFICINA])</f>
        <v>Mecanico</v>
      </c>
      <c r="O4908" s="14">
        <f>tb_C103[[#This Row],[FIM]] - tb_C103[[#This Row],[INICIO]]</f>
        <v>0.13541666666424135</v>
      </c>
    </row>
    <row r="4909" spans="1:15" x14ac:dyDescent="0.25">
      <c r="A4909" t="s">
        <v>5388</v>
      </c>
      <c r="B4909">
        <v>2715</v>
      </c>
      <c r="C4909">
        <v>3</v>
      </c>
      <c r="D4909" t="s">
        <v>8673</v>
      </c>
      <c r="E4909" s="9">
        <v>45498.96875</v>
      </c>
      <c r="F4909" s="9">
        <v>45499.104166666664</v>
      </c>
      <c r="G4909">
        <v>115</v>
      </c>
      <c r="H4909" t="s">
        <v>197</v>
      </c>
      <c r="I4909" t="s">
        <v>184</v>
      </c>
      <c r="J4909" t="s">
        <v>8674</v>
      </c>
      <c r="K4909" s="9">
        <v>45502.384074074071</v>
      </c>
      <c r="L4909" s="13">
        <f>IFERROR(_xlfn.XLOOKUP(tb_C103[[#This Row],[OS]],[1]!tb_C101[OS],[1]!tb_C101[DATA_ABERTURA]),0)</f>
        <v>45498.967986111114</v>
      </c>
      <c r="M4909" s="7" t="str">
        <f>IFERROR(_xlfn.XLOOKUP(tb_C103[[#This Row],[OS]],[1]!tb_C101[OS],[1]!tb_C101[SITUACAO_OS]),0)</f>
        <v>F</v>
      </c>
      <c r="N4909" t="str">
        <f>_xlfn.XLOOKUP(tb_C103[[#This Row],[OS]],[1]!tb_C101[OS],[1]!tb_C101[OFICINA])</f>
        <v>Mecanico</v>
      </c>
      <c r="O4909" s="14">
        <f>tb_C103[[#This Row],[FIM]] - tb_C103[[#This Row],[INICIO]]</f>
        <v>0.13541666666424135</v>
      </c>
    </row>
    <row r="4910" spans="1:15" x14ac:dyDescent="0.25">
      <c r="A4910" t="s">
        <v>5446</v>
      </c>
      <c r="B4910">
        <v>2715</v>
      </c>
      <c r="C4910">
        <v>3</v>
      </c>
      <c r="D4910" t="s">
        <v>8673</v>
      </c>
      <c r="E4910" s="9">
        <v>45498.96875</v>
      </c>
      <c r="F4910" s="9">
        <v>45499.104166666664</v>
      </c>
      <c r="G4910">
        <v>115</v>
      </c>
      <c r="H4910" t="s">
        <v>197</v>
      </c>
      <c r="I4910" t="s">
        <v>184</v>
      </c>
      <c r="J4910" t="s">
        <v>8674</v>
      </c>
      <c r="K4910" s="9">
        <v>45502.384074074071</v>
      </c>
      <c r="L4910" s="13">
        <f>IFERROR(_xlfn.XLOOKUP(tb_C103[[#This Row],[OS]],[1]!tb_C101[OS],[1]!tb_C101[DATA_ABERTURA]),0)</f>
        <v>45498.967986111114</v>
      </c>
      <c r="M4910" s="7" t="str">
        <f>IFERROR(_xlfn.XLOOKUP(tb_C103[[#This Row],[OS]],[1]!tb_C101[OS],[1]!tb_C101[SITUACAO_OS]),0)</f>
        <v>F</v>
      </c>
      <c r="N4910" t="str">
        <f>_xlfn.XLOOKUP(tb_C103[[#This Row],[OS]],[1]!tb_C101[OS],[1]!tb_C101[OFICINA])</f>
        <v>Mecanico</v>
      </c>
      <c r="O4910" s="14">
        <f>tb_C103[[#This Row],[FIM]] - tb_C103[[#This Row],[INICIO]]</f>
        <v>0.13541666666424135</v>
      </c>
    </row>
    <row r="4911" spans="1:15" x14ac:dyDescent="0.25">
      <c r="A4911" t="s">
        <v>6459</v>
      </c>
      <c r="B4911">
        <v>2715</v>
      </c>
      <c r="C4911">
        <v>3</v>
      </c>
      <c r="D4911" t="s">
        <v>8673</v>
      </c>
      <c r="E4911" s="9">
        <v>45498.96875</v>
      </c>
      <c r="F4911" s="9">
        <v>45499.104166666664</v>
      </c>
      <c r="G4911">
        <v>115</v>
      </c>
      <c r="H4911" t="s">
        <v>197</v>
      </c>
      <c r="I4911" t="s">
        <v>184</v>
      </c>
      <c r="J4911" t="s">
        <v>8674</v>
      </c>
      <c r="K4911" s="9">
        <v>45502.384074074071</v>
      </c>
      <c r="L4911" s="13">
        <f>IFERROR(_xlfn.XLOOKUP(tb_C103[[#This Row],[OS]],[1]!tb_C101[OS],[1]!tb_C101[DATA_ABERTURA]),0)</f>
        <v>45498.967986111114</v>
      </c>
      <c r="M4911" s="7" t="str">
        <f>IFERROR(_xlfn.XLOOKUP(tb_C103[[#This Row],[OS]],[1]!tb_C101[OS],[1]!tb_C101[SITUACAO_OS]),0)</f>
        <v>F</v>
      </c>
      <c r="N4911" t="str">
        <f>_xlfn.XLOOKUP(tb_C103[[#This Row],[OS]],[1]!tb_C101[OS],[1]!tb_C101[OFICINA])</f>
        <v>Mecanico</v>
      </c>
      <c r="O4911" s="14">
        <f>tb_C103[[#This Row],[FIM]] - tb_C103[[#This Row],[INICIO]]</f>
        <v>0.13541666666424135</v>
      </c>
    </row>
    <row r="4912" spans="1:15" x14ac:dyDescent="0.25">
      <c r="B4912">
        <v>2715</v>
      </c>
      <c r="C4912">
        <v>3</v>
      </c>
      <c r="D4912" t="s">
        <v>8673</v>
      </c>
      <c r="E4912" s="9">
        <v>45498.96875</v>
      </c>
      <c r="F4912" s="9">
        <v>45499.104166666664</v>
      </c>
      <c r="G4912">
        <v>115</v>
      </c>
      <c r="H4912" t="s">
        <v>197</v>
      </c>
      <c r="I4912" t="s">
        <v>184</v>
      </c>
      <c r="J4912" t="s">
        <v>8671</v>
      </c>
      <c r="K4912" s="9">
        <v>45502.384074074071</v>
      </c>
      <c r="L4912" s="13">
        <f>IFERROR(_xlfn.XLOOKUP(tb_C103[[#This Row],[OS]],[1]!tb_C101[OS],[1]!tb_C101[DATA_ABERTURA]),0)</f>
        <v>45498.967986111114</v>
      </c>
      <c r="M4912" s="7" t="str">
        <f>IFERROR(_xlfn.XLOOKUP(tb_C103[[#This Row],[OS]],[1]!tb_C101[OS],[1]!tb_C101[SITUACAO_OS]),0)</f>
        <v>F</v>
      </c>
      <c r="N4912" t="str">
        <f>_xlfn.XLOOKUP(tb_C103[[#This Row],[OS]],[1]!tb_C101[OS],[1]!tb_C101[OFICINA])</f>
        <v>Mecanico</v>
      </c>
      <c r="O4912" s="14">
        <f>tb_C103[[#This Row],[FIM]] - tb_C103[[#This Row],[INICIO]]</f>
        <v>0.13541666666424135</v>
      </c>
    </row>
    <row r="4913" spans="1:15" x14ac:dyDescent="0.25">
      <c r="A4913" t="s">
        <v>1764</v>
      </c>
      <c r="B4913">
        <v>2715</v>
      </c>
      <c r="C4913">
        <v>3</v>
      </c>
      <c r="D4913" t="s">
        <v>8673</v>
      </c>
      <c r="E4913" s="9">
        <v>45498.96875</v>
      </c>
      <c r="F4913" s="9">
        <v>45499.104166666664</v>
      </c>
      <c r="G4913">
        <v>115</v>
      </c>
      <c r="H4913" t="s">
        <v>197</v>
      </c>
      <c r="I4913" t="s">
        <v>184</v>
      </c>
      <c r="J4913" t="s">
        <v>8674</v>
      </c>
      <c r="K4913" s="9">
        <v>45502.384074074071</v>
      </c>
      <c r="L4913" s="13">
        <f>IFERROR(_xlfn.XLOOKUP(tb_C103[[#This Row],[OS]],[1]!tb_C101[OS],[1]!tb_C101[DATA_ABERTURA]),0)</f>
        <v>45498.967986111114</v>
      </c>
      <c r="M4913" s="7" t="str">
        <f>IFERROR(_xlfn.XLOOKUP(tb_C103[[#This Row],[OS]],[1]!tb_C101[OS],[1]!tb_C101[SITUACAO_OS]),0)</f>
        <v>F</v>
      </c>
      <c r="N4913" t="str">
        <f>_xlfn.XLOOKUP(tb_C103[[#This Row],[OS]],[1]!tb_C101[OS],[1]!tb_C101[OFICINA])</f>
        <v>Mecanico</v>
      </c>
      <c r="O4913" s="14">
        <f>tb_C103[[#This Row],[FIM]] - tb_C103[[#This Row],[INICIO]]</f>
        <v>0.13541666666424135</v>
      </c>
    </row>
    <row r="4914" spans="1:15" x14ac:dyDescent="0.25">
      <c r="A4914" t="s">
        <v>5388</v>
      </c>
      <c r="B4914">
        <v>2715</v>
      </c>
      <c r="C4914">
        <v>3</v>
      </c>
      <c r="D4914" t="s">
        <v>8673</v>
      </c>
      <c r="E4914" s="9">
        <v>45498.96875</v>
      </c>
      <c r="F4914" s="9">
        <v>45499.104166666664</v>
      </c>
      <c r="G4914">
        <v>115</v>
      </c>
      <c r="H4914" t="s">
        <v>197</v>
      </c>
      <c r="I4914" t="s">
        <v>184</v>
      </c>
      <c r="J4914" t="s">
        <v>8674</v>
      </c>
      <c r="K4914" s="9">
        <v>45502.384074074071</v>
      </c>
      <c r="L4914" s="13">
        <f>IFERROR(_xlfn.XLOOKUP(tb_C103[[#This Row],[OS]],[1]!tb_C101[OS],[1]!tb_C101[DATA_ABERTURA]),0)</f>
        <v>45498.967986111114</v>
      </c>
      <c r="M4914" s="7" t="str">
        <f>IFERROR(_xlfn.XLOOKUP(tb_C103[[#This Row],[OS]],[1]!tb_C101[OS],[1]!tb_C101[SITUACAO_OS]),0)</f>
        <v>F</v>
      </c>
      <c r="N4914" t="str">
        <f>_xlfn.XLOOKUP(tb_C103[[#This Row],[OS]],[1]!tb_C101[OS],[1]!tb_C101[OFICINA])</f>
        <v>Mecanico</v>
      </c>
      <c r="O4914" s="14">
        <f>tb_C103[[#This Row],[FIM]] - tb_C103[[#This Row],[INICIO]]</f>
        <v>0.13541666666424135</v>
      </c>
    </row>
    <row r="4915" spans="1:15" x14ac:dyDescent="0.25">
      <c r="A4915" t="s">
        <v>5446</v>
      </c>
      <c r="B4915">
        <v>2715</v>
      </c>
      <c r="C4915">
        <v>3</v>
      </c>
      <c r="D4915" t="s">
        <v>8673</v>
      </c>
      <c r="E4915" s="9">
        <v>45498.96875</v>
      </c>
      <c r="F4915" s="9">
        <v>45499.104166666664</v>
      </c>
      <c r="G4915">
        <v>115</v>
      </c>
      <c r="H4915" t="s">
        <v>197</v>
      </c>
      <c r="I4915" t="s">
        <v>184</v>
      </c>
      <c r="J4915" t="s">
        <v>8674</v>
      </c>
      <c r="K4915" s="9">
        <v>45502.384074074071</v>
      </c>
      <c r="L4915" s="13">
        <f>IFERROR(_xlfn.XLOOKUP(tb_C103[[#This Row],[OS]],[1]!tb_C101[OS],[1]!tb_C101[DATA_ABERTURA]),0)</f>
        <v>45498.967986111114</v>
      </c>
      <c r="M4915" s="7" t="str">
        <f>IFERROR(_xlfn.XLOOKUP(tb_C103[[#This Row],[OS]],[1]!tb_C101[OS],[1]!tb_C101[SITUACAO_OS]),0)</f>
        <v>F</v>
      </c>
      <c r="N4915" t="str">
        <f>_xlfn.XLOOKUP(tb_C103[[#This Row],[OS]],[1]!tb_C101[OS],[1]!tb_C101[OFICINA])</f>
        <v>Mecanico</v>
      </c>
      <c r="O4915" s="14">
        <f>tb_C103[[#This Row],[FIM]] - tb_C103[[#This Row],[INICIO]]</f>
        <v>0.13541666666424135</v>
      </c>
    </row>
    <row r="4916" spans="1:15" x14ac:dyDescent="0.25">
      <c r="A4916" t="s">
        <v>6459</v>
      </c>
      <c r="B4916">
        <v>2715</v>
      </c>
      <c r="C4916">
        <v>3</v>
      </c>
      <c r="D4916" t="s">
        <v>8673</v>
      </c>
      <c r="E4916" s="9">
        <v>45498.96875</v>
      </c>
      <c r="F4916" s="9">
        <v>45499.104166666664</v>
      </c>
      <c r="G4916">
        <v>115</v>
      </c>
      <c r="H4916" t="s">
        <v>197</v>
      </c>
      <c r="I4916" t="s">
        <v>184</v>
      </c>
      <c r="J4916" t="s">
        <v>8674</v>
      </c>
      <c r="K4916" s="9">
        <v>45502.384074074071</v>
      </c>
      <c r="L4916" s="13">
        <f>IFERROR(_xlfn.XLOOKUP(tb_C103[[#This Row],[OS]],[1]!tb_C101[OS],[1]!tb_C101[DATA_ABERTURA]),0)</f>
        <v>45498.967986111114</v>
      </c>
      <c r="M4916" s="7" t="str">
        <f>IFERROR(_xlfn.XLOOKUP(tb_C103[[#This Row],[OS]],[1]!tb_C101[OS],[1]!tb_C101[SITUACAO_OS]),0)</f>
        <v>F</v>
      </c>
      <c r="N4916" t="str">
        <f>_xlfn.XLOOKUP(tb_C103[[#This Row],[OS]],[1]!tb_C101[OS],[1]!tb_C101[OFICINA])</f>
        <v>Mecanico</v>
      </c>
      <c r="O4916" s="14">
        <f>tb_C103[[#This Row],[FIM]] - tb_C103[[#This Row],[INICIO]]</f>
        <v>0.13541666666424135</v>
      </c>
    </row>
    <row r="4917" spans="1:15" x14ac:dyDescent="0.25">
      <c r="A4917" t="s">
        <v>1764</v>
      </c>
      <c r="B4917">
        <v>2716</v>
      </c>
      <c r="C4917">
        <v>3</v>
      </c>
      <c r="D4917" t="s">
        <v>8673</v>
      </c>
      <c r="E4917" s="9">
        <v>45499.166666666664</v>
      </c>
      <c r="F4917" s="9">
        <v>45499.1875</v>
      </c>
      <c r="G4917">
        <v>113</v>
      </c>
      <c r="H4917" t="s">
        <v>213</v>
      </c>
      <c r="I4917" t="s">
        <v>184</v>
      </c>
      <c r="J4917" t="s">
        <v>8674</v>
      </c>
      <c r="K4917" s="9">
        <v>45502.384664351855</v>
      </c>
      <c r="L4917" s="13">
        <f>IFERROR(_xlfn.XLOOKUP(tb_C103[[#This Row],[OS]],[1]!tb_C101[OS],[1]!tb_C101[DATA_ABERTURA]),0)</f>
        <v>45499.248032407406</v>
      </c>
      <c r="M4917" s="7" t="str">
        <f>IFERROR(_xlfn.XLOOKUP(tb_C103[[#This Row],[OS]],[1]!tb_C101[OS],[1]!tb_C101[SITUACAO_OS]),0)</f>
        <v>F</v>
      </c>
      <c r="N4917" t="str">
        <f>_xlfn.XLOOKUP(tb_C103[[#This Row],[OS]],[1]!tb_C101[OS],[1]!tb_C101[OFICINA])</f>
        <v>Eletrico</v>
      </c>
      <c r="O4917" s="14">
        <f>tb_C103[[#This Row],[FIM]] - tb_C103[[#This Row],[INICIO]]</f>
        <v>2.0833333335758653E-2</v>
      </c>
    </row>
    <row r="4918" spans="1:15" x14ac:dyDescent="0.25">
      <c r="A4918" t="s">
        <v>1764</v>
      </c>
      <c r="B4918">
        <v>2717</v>
      </c>
      <c r="C4918">
        <v>3</v>
      </c>
      <c r="D4918" t="s">
        <v>8673</v>
      </c>
      <c r="E4918" s="9">
        <v>45499.125</v>
      </c>
      <c r="F4918" s="9">
        <v>45499.145833333336</v>
      </c>
      <c r="G4918">
        <v>113</v>
      </c>
      <c r="H4918" t="s">
        <v>213</v>
      </c>
      <c r="I4918" t="s">
        <v>184</v>
      </c>
      <c r="J4918" t="s">
        <v>8671</v>
      </c>
      <c r="K4918" s="9">
        <v>45502.38486111111</v>
      </c>
      <c r="L4918" s="13">
        <f>IFERROR(_xlfn.XLOOKUP(tb_C103[[#This Row],[OS]],[1]!tb_C101[OS],[1]!tb_C101[DATA_ABERTURA]),0)</f>
        <v>45499.249189814815</v>
      </c>
      <c r="M4918" s="7" t="str">
        <f>IFERROR(_xlfn.XLOOKUP(tb_C103[[#This Row],[OS]],[1]!tb_C101[OS],[1]!tb_C101[SITUACAO_OS]),0)</f>
        <v>F</v>
      </c>
      <c r="N4918" t="str">
        <f>_xlfn.XLOOKUP(tb_C103[[#This Row],[OS]],[1]!tb_C101[OS],[1]!tb_C101[OFICINA])</f>
        <v>Mecanico</v>
      </c>
      <c r="O4918" s="14">
        <f>tb_C103[[#This Row],[FIM]] - tb_C103[[#This Row],[INICIO]]</f>
        <v>2.0833333335758653E-2</v>
      </c>
    </row>
    <row r="4919" spans="1:15" x14ac:dyDescent="0.25">
      <c r="A4919" t="s">
        <v>8686</v>
      </c>
      <c r="B4919">
        <v>2718</v>
      </c>
      <c r="C4919">
        <v>3</v>
      </c>
      <c r="D4919" t="s">
        <v>8673</v>
      </c>
      <c r="E4919" s="9">
        <v>45499.356249999997</v>
      </c>
      <c r="F4919" s="9">
        <v>45499.416666666664</v>
      </c>
      <c r="G4919">
        <v>301</v>
      </c>
      <c r="H4919" t="s">
        <v>221</v>
      </c>
      <c r="I4919" t="s">
        <v>220</v>
      </c>
      <c r="J4919" t="s">
        <v>8671</v>
      </c>
      <c r="K4919" s="9">
        <v>45502.385891203703</v>
      </c>
      <c r="L4919" s="13">
        <f>IFERROR(_xlfn.XLOOKUP(tb_C103[[#This Row],[OS]],[1]!tb_C101[OS],[1]!tb_C101[DATA_ABERTURA]),0)</f>
        <v>45499.368622685186</v>
      </c>
      <c r="M4919" s="7" t="str">
        <f>IFERROR(_xlfn.XLOOKUP(tb_C103[[#This Row],[OS]],[1]!tb_C101[OS],[1]!tb_C101[SITUACAO_OS]),0)</f>
        <v>F</v>
      </c>
      <c r="N4919" t="str">
        <f>_xlfn.XLOOKUP(tb_C103[[#This Row],[OS]],[1]!tb_C101[OS],[1]!tb_C101[OFICINA])</f>
        <v>Mecanico</v>
      </c>
      <c r="O4919" s="14">
        <f>tb_C103[[#This Row],[FIM]] - tb_C103[[#This Row],[INICIO]]</f>
        <v>6.0416666667151731E-2</v>
      </c>
    </row>
    <row r="4920" spans="1:15" x14ac:dyDescent="0.25">
      <c r="A4920" t="s">
        <v>2551</v>
      </c>
      <c r="B4920">
        <v>2718</v>
      </c>
      <c r="C4920">
        <v>3</v>
      </c>
      <c r="D4920" t="s">
        <v>8673</v>
      </c>
      <c r="E4920" s="9">
        <v>45499.356249999997</v>
      </c>
      <c r="F4920" s="9">
        <v>45499.416666666664</v>
      </c>
      <c r="G4920">
        <v>301</v>
      </c>
      <c r="H4920" t="s">
        <v>221</v>
      </c>
      <c r="I4920" t="s">
        <v>220</v>
      </c>
      <c r="J4920" t="s">
        <v>8671</v>
      </c>
      <c r="K4920" s="9">
        <v>45502.385891203703</v>
      </c>
      <c r="L4920" s="13">
        <f>IFERROR(_xlfn.XLOOKUP(tb_C103[[#This Row],[OS]],[1]!tb_C101[OS],[1]!tb_C101[DATA_ABERTURA]),0)</f>
        <v>45499.368622685186</v>
      </c>
      <c r="M4920" s="7" t="str">
        <f>IFERROR(_xlfn.XLOOKUP(tb_C103[[#This Row],[OS]],[1]!tb_C101[OS],[1]!tb_C101[SITUACAO_OS]),0)</f>
        <v>F</v>
      </c>
      <c r="N4920" t="str">
        <f>_xlfn.XLOOKUP(tb_C103[[#This Row],[OS]],[1]!tb_C101[OS],[1]!tb_C101[OFICINA])</f>
        <v>Mecanico</v>
      </c>
      <c r="O4920" s="14">
        <f>tb_C103[[#This Row],[FIM]] - tb_C103[[#This Row],[INICIO]]</f>
        <v>6.0416666667151731E-2</v>
      </c>
    </row>
    <row r="4921" spans="1:15" x14ac:dyDescent="0.25">
      <c r="B4921">
        <v>2718</v>
      </c>
      <c r="C4921">
        <v>3</v>
      </c>
      <c r="D4921" t="s">
        <v>8673</v>
      </c>
      <c r="E4921" s="9">
        <v>45499.356249999997</v>
      </c>
      <c r="F4921" s="9">
        <v>45499.416666666664</v>
      </c>
      <c r="G4921">
        <v>301</v>
      </c>
      <c r="H4921" t="s">
        <v>221</v>
      </c>
      <c r="I4921" t="s">
        <v>220</v>
      </c>
      <c r="J4921" t="s">
        <v>8674</v>
      </c>
      <c r="K4921" s="9">
        <v>45502.385891203703</v>
      </c>
      <c r="L4921" s="13">
        <f>IFERROR(_xlfn.XLOOKUP(tb_C103[[#This Row],[OS]],[1]!tb_C101[OS],[1]!tb_C101[DATA_ABERTURA]),0)</f>
        <v>45499.368622685186</v>
      </c>
      <c r="M4921" s="7" t="str">
        <f>IFERROR(_xlfn.XLOOKUP(tb_C103[[#This Row],[OS]],[1]!tb_C101[OS],[1]!tb_C101[SITUACAO_OS]),0)</f>
        <v>F</v>
      </c>
      <c r="N4921" t="str">
        <f>_xlfn.XLOOKUP(tb_C103[[#This Row],[OS]],[1]!tb_C101[OS],[1]!tb_C101[OFICINA])</f>
        <v>Mecanico</v>
      </c>
      <c r="O4921" s="14">
        <f>tb_C103[[#This Row],[FIM]] - tb_C103[[#This Row],[INICIO]]</f>
        <v>6.0416666667151731E-2</v>
      </c>
    </row>
    <row r="4922" spans="1:15" x14ac:dyDescent="0.25">
      <c r="A4922" t="s">
        <v>8686</v>
      </c>
      <c r="B4922">
        <v>2718</v>
      </c>
      <c r="C4922">
        <v>3</v>
      </c>
      <c r="D4922" t="s">
        <v>8673</v>
      </c>
      <c r="E4922" s="9">
        <v>45499.356249999997</v>
      </c>
      <c r="F4922" s="9">
        <v>45499.416666666664</v>
      </c>
      <c r="G4922">
        <v>301</v>
      </c>
      <c r="H4922" t="s">
        <v>221</v>
      </c>
      <c r="I4922" t="s">
        <v>220</v>
      </c>
      <c r="J4922" t="s">
        <v>8671</v>
      </c>
      <c r="K4922" s="9">
        <v>45502.385891203703</v>
      </c>
      <c r="L4922" s="13">
        <f>IFERROR(_xlfn.XLOOKUP(tb_C103[[#This Row],[OS]],[1]!tb_C101[OS],[1]!tb_C101[DATA_ABERTURA]),0)</f>
        <v>45499.368622685186</v>
      </c>
      <c r="M4922" s="7" t="str">
        <f>IFERROR(_xlfn.XLOOKUP(tb_C103[[#This Row],[OS]],[1]!tb_C101[OS],[1]!tb_C101[SITUACAO_OS]),0)</f>
        <v>F</v>
      </c>
      <c r="N4922" t="str">
        <f>_xlfn.XLOOKUP(tb_C103[[#This Row],[OS]],[1]!tb_C101[OS],[1]!tb_C101[OFICINA])</f>
        <v>Mecanico</v>
      </c>
      <c r="O4922" s="14">
        <f>tb_C103[[#This Row],[FIM]] - tb_C103[[#This Row],[INICIO]]</f>
        <v>6.0416666667151731E-2</v>
      </c>
    </row>
    <row r="4923" spans="1:15" x14ac:dyDescent="0.25">
      <c r="A4923" t="s">
        <v>2551</v>
      </c>
      <c r="B4923">
        <v>2718</v>
      </c>
      <c r="C4923">
        <v>3</v>
      </c>
      <c r="D4923" t="s">
        <v>8673</v>
      </c>
      <c r="E4923" s="9">
        <v>45499.356249999997</v>
      </c>
      <c r="F4923" s="9">
        <v>45499.416666666664</v>
      </c>
      <c r="G4923">
        <v>301</v>
      </c>
      <c r="H4923" t="s">
        <v>221</v>
      </c>
      <c r="I4923" t="s">
        <v>220</v>
      </c>
      <c r="J4923" t="s">
        <v>8671</v>
      </c>
      <c r="K4923" s="9">
        <v>45502.385891203703</v>
      </c>
      <c r="L4923" s="13">
        <f>IFERROR(_xlfn.XLOOKUP(tb_C103[[#This Row],[OS]],[1]!tb_C101[OS],[1]!tb_C101[DATA_ABERTURA]),0)</f>
        <v>45499.368622685186</v>
      </c>
      <c r="M4923" s="7" t="str">
        <f>IFERROR(_xlfn.XLOOKUP(tb_C103[[#This Row],[OS]],[1]!tb_C101[OS],[1]!tb_C101[SITUACAO_OS]),0)</f>
        <v>F</v>
      </c>
      <c r="N4923" t="str">
        <f>_xlfn.XLOOKUP(tb_C103[[#This Row],[OS]],[1]!tb_C101[OS],[1]!tb_C101[OFICINA])</f>
        <v>Mecanico</v>
      </c>
      <c r="O4923" s="14">
        <f>tb_C103[[#This Row],[FIM]] - tb_C103[[#This Row],[INICIO]]</f>
        <v>6.0416666667151731E-2</v>
      </c>
    </row>
    <row r="4924" spans="1:15" x14ac:dyDescent="0.25">
      <c r="B4924">
        <v>2718</v>
      </c>
      <c r="C4924">
        <v>3</v>
      </c>
      <c r="D4924" t="s">
        <v>8673</v>
      </c>
      <c r="E4924" s="9">
        <v>45499.356249999997</v>
      </c>
      <c r="F4924" s="9">
        <v>45499.416666666664</v>
      </c>
      <c r="G4924">
        <v>301</v>
      </c>
      <c r="H4924" t="s">
        <v>221</v>
      </c>
      <c r="I4924" t="s">
        <v>220</v>
      </c>
      <c r="J4924" t="s">
        <v>8674</v>
      </c>
      <c r="K4924" s="9">
        <v>45502.385891203703</v>
      </c>
      <c r="L4924" s="13">
        <f>IFERROR(_xlfn.XLOOKUP(tb_C103[[#This Row],[OS]],[1]!tb_C101[OS],[1]!tb_C101[DATA_ABERTURA]),0)</f>
        <v>45499.368622685186</v>
      </c>
      <c r="M4924" s="7" t="str">
        <f>IFERROR(_xlfn.XLOOKUP(tb_C103[[#This Row],[OS]],[1]!tb_C101[OS],[1]!tb_C101[SITUACAO_OS]),0)</f>
        <v>F</v>
      </c>
      <c r="N4924" t="str">
        <f>_xlfn.XLOOKUP(tb_C103[[#This Row],[OS]],[1]!tb_C101[OS],[1]!tb_C101[OFICINA])</f>
        <v>Mecanico</v>
      </c>
      <c r="O4924" s="14">
        <f>tb_C103[[#This Row],[FIM]] - tb_C103[[#This Row],[INICIO]]</f>
        <v>6.0416666667151731E-2</v>
      </c>
    </row>
    <row r="4925" spans="1:15" x14ac:dyDescent="0.25">
      <c r="A4925" t="s">
        <v>2551</v>
      </c>
      <c r="B4925">
        <v>2719</v>
      </c>
      <c r="C4925">
        <v>3</v>
      </c>
      <c r="D4925" t="s">
        <v>8673</v>
      </c>
      <c r="E4925" s="9">
        <v>45499.3125</v>
      </c>
      <c r="F4925" s="9">
        <v>45499.333333333336</v>
      </c>
      <c r="G4925">
        <v>116</v>
      </c>
      <c r="H4925" t="s">
        <v>290</v>
      </c>
      <c r="I4925" t="s">
        <v>184</v>
      </c>
      <c r="J4925" t="s">
        <v>8671</v>
      </c>
      <c r="K4925" s="9">
        <v>45502.386504629627</v>
      </c>
      <c r="L4925" s="13">
        <f>IFERROR(_xlfn.XLOOKUP(tb_C103[[#This Row],[OS]],[1]!tb_C101[OS],[1]!tb_C101[DATA_ABERTURA]),0)</f>
        <v>45499.390196759261</v>
      </c>
      <c r="M4925" s="7" t="str">
        <f>IFERROR(_xlfn.XLOOKUP(tb_C103[[#This Row],[OS]],[1]!tb_C101[OS],[1]!tb_C101[SITUACAO_OS]),0)</f>
        <v>F</v>
      </c>
      <c r="N4925" t="str">
        <f>_xlfn.XLOOKUP(tb_C103[[#This Row],[OS]],[1]!tb_C101[OS],[1]!tb_C101[OFICINA])</f>
        <v>Mecanico</v>
      </c>
      <c r="O4925" s="14">
        <f>tb_C103[[#This Row],[FIM]] - tb_C103[[#This Row],[INICIO]]</f>
        <v>2.0833333335758653E-2</v>
      </c>
    </row>
    <row r="4926" spans="1:15" x14ac:dyDescent="0.25">
      <c r="B4926">
        <v>2719</v>
      </c>
      <c r="C4926">
        <v>3</v>
      </c>
      <c r="D4926" t="s">
        <v>8673</v>
      </c>
      <c r="E4926" s="9">
        <v>45499.3125</v>
      </c>
      <c r="F4926" s="9">
        <v>45499.333333333336</v>
      </c>
      <c r="G4926">
        <v>116</v>
      </c>
      <c r="H4926" t="s">
        <v>290</v>
      </c>
      <c r="I4926" t="s">
        <v>184</v>
      </c>
      <c r="J4926" t="s">
        <v>8674</v>
      </c>
      <c r="K4926" s="9">
        <v>45502.386504629627</v>
      </c>
      <c r="L4926" s="13">
        <f>IFERROR(_xlfn.XLOOKUP(tb_C103[[#This Row],[OS]],[1]!tb_C101[OS],[1]!tb_C101[DATA_ABERTURA]),0)</f>
        <v>45499.390196759261</v>
      </c>
      <c r="M4926" s="7" t="str">
        <f>IFERROR(_xlfn.XLOOKUP(tb_C103[[#This Row],[OS]],[1]!tb_C101[OS],[1]!tb_C101[SITUACAO_OS]),0)</f>
        <v>F</v>
      </c>
      <c r="N4926" t="str">
        <f>_xlfn.XLOOKUP(tb_C103[[#This Row],[OS]],[1]!tb_C101[OS],[1]!tb_C101[OFICINA])</f>
        <v>Mecanico</v>
      </c>
      <c r="O4926" s="14">
        <f>tb_C103[[#This Row],[FIM]] - tb_C103[[#This Row],[INICIO]]</f>
        <v>2.0833333335758653E-2</v>
      </c>
    </row>
    <row r="4927" spans="1:15" x14ac:dyDescent="0.25">
      <c r="A4927" t="s">
        <v>5388</v>
      </c>
      <c r="B4927">
        <v>2720</v>
      </c>
      <c r="C4927">
        <v>3</v>
      </c>
      <c r="D4927" t="s">
        <v>8673</v>
      </c>
      <c r="E4927" s="9">
        <v>45499.625</v>
      </c>
      <c r="F4927" s="9">
        <v>45499.64166666667</v>
      </c>
      <c r="G4927">
        <v>118</v>
      </c>
      <c r="H4927" t="s">
        <v>1349</v>
      </c>
      <c r="I4927" t="s">
        <v>184</v>
      </c>
      <c r="J4927" t="s">
        <v>8674</v>
      </c>
      <c r="K4927" s="9">
        <v>45503.352800925924</v>
      </c>
      <c r="L4927" s="13">
        <f>IFERROR(_xlfn.XLOOKUP(tb_C103[[#This Row],[OS]],[1]!tb_C101[OS],[1]!tb_C101[DATA_ABERTURA]),0)</f>
        <v>45499.619618055556</v>
      </c>
      <c r="M4927" s="7" t="str">
        <f>IFERROR(_xlfn.XLOOKUP(tb_C103[[#This Row],[OS]],[1]!tb_C101[OS],[1]!tb_C101[SITUACAO_OS]),0)</f>
        <v>F</v>
      </c>
      <c r="N4927" t="str">
        <f>_xlfn.XLOOKUP(tb_C103[[#This Row],[OS]],[1]!tb_C101[OS],[1]!tb_C101[OFICINA])</f>
        <v>Eletrico</v>
      </c>
      <c r="O4927" s="14">
        <f>tb_C103[[#This Row],[FIM]] - tb_C103[[#This Row],[INICIO]]</f>
        <v>1.6666666670062114E-2</v>
      </c>
    </row>
    <row r="4928" spans="1:15" x14ac:dyDescent="0.25">
      <c r="A4928" t="s">
        <v>1764</v>
      </c>
      <c r="B4928">
        <v>2721</v>
      </c>
      <c r="C4928">
        <v>3</v>
      </c>
      <c r="D4928" t="s">
        <v>8673</v>
      </c>
      <c r="E4928" s="9">
        <v>45498.104166666664</v>
      </c>
      <c r="F4928" s="9">
        <v>45498.114583333336</v>
      </c>
      <c r="G4928">
        <v>1001</v>
      </c>
      <c r="H4928" t="s">
        <v>2231</v>
      </c>
      <c r="I4928" t="s">
        <v>184</v>
      </c>
      <c r="J4928" t="s">
        <v>8674</v>
      </c>
      <c r="K4928" s="9">
        <v>45502.388819444444</v>
      </c>
      <c r="L4928" s="13">
        <f>IFERROR(_xlfn.XLOOKUP(tb_C103[[#This Row],[OS]],[1]!tb_C101[OS],[1]!tb_C101[DATA_ABERTURA]),0)</f>
        <v>45499.639722222222</v>
      </c>
      <c r="M4928" s="7" t="str">
        <f>IFERROR(_xlfn.XLOOKUP(tb_C103[[#This Row],[OS]],[1]!tb_C101[OS],[1]!tb_C101[SITUACAO_OS]),0)</f>
        <v>F</v>
      </c>
      <c r="N4928" t="str">
        <f>_xlfn.XLOOKUP(tb_C103[[#This Row],[OS]],[1]!tb_C101[OS],[1]!tb_C101[OFICINA])</f>
        <v>Eletrico</v>
      </c>
      <c r="O4928" s="14">
        <f>tb_C103[[#This Row],[FIM]] - tb_C103[[#This Row],[INICIO]]</f>
        <v>1.0416666671517305E-2</v>
      </c>
    </row>
    <row r="4929" spans="1:15" x14ac:dyDescent="0.25">
      <c r="A4929" t="s">
        <v>6459</v>
      </c>
      <c r="B4929">
        <v>2722</v>
      </c>
      <c r="C4929">
        <v>3</v>
      </c>
      <c r="D4929" t="s">
        <v>8673</v>
      </c>
      <c r="E4929" s="9">
        <v>45499.642361111109</v>
      </c>
      <c r="F4929" s="9">
        <v>45499.645833333336</v>
      </c>
      <c r="G4929">
        <v>1003</v>
      </c>
      <c r="H4929" t="s">
        <v>2044</v>
      </c>
      <c r="I4929" t="s">
        <v>24</v>
      </c>
      <c r="J4929" t="s">
        <v>8674</v>
      </c>
      <c r="K4929" s="9">
        <v>45502.388981481483</v>
      </c>
      <c r="L4929" s="13">
        <f>IFERROR(_xlfn.XLOOKUP(tb_C103[[#This Row],[OS]],[1]!tb_C101[OS],[1]!tb_C101[DATA_ABERTURA]),0)</f>
        <v>45499.640532407408</v>
      </c>
      <c r="M4929" s="7" t="str">
        <f>IFERROR(_xlfn.XLOOKUP(tb_C103[[#This Row],[OS]],[1]!tb_C101[OS],[1]!tb_C101[SITUACAO_OS]),0)</f>
        <v>F</v>
      </c>
      <c r="N4929" t="str">
        <f>_xlfn.XLOOKUP(tb_C103[[#This Row],[OS]],[1]!tb_C101[OS],[1]!tb_C101[OFICINA])</f>
        <v>Eletrico</v>
      </c>
      <c r="O4929" s="14">
        <f>tb_C103[[#This Row],[FIM]] - tb_C103[[#This Row],[INICIO]]</f>
        <v>3.4722222262644209E-3</v>
      </c>
    </row>
    <row r="4930" spans="1:15" x14ac:dyDescent="0.25">
      <c r="A4930" t="s">
        <v>1764</v>
      </c>
      <c r="B4930">
        <v>2723</v>
      </c>
      <c r="C4930">
        <v>3</v>
      </c>
      <c r="D4930" t="s">
        <v>8673</v>
      </c>
      <c r="E4930" s="9">
        <v>45498.010416666664</v>
      </c>
      <c r="F4930" s="9">
        <v>45498.125</v>
      </c>
      <c r="G4930">
        <v>118</v>
      </c>
      <c r="H4930" t="s">
        <v>1349</v>
      </c>
      <c r="I4930" t="s">
        <v>184</v>
      </c>
      <c r="J4930" t="s">
        <v>8671</v>
      </c>
      <c r="K4930" s="9">
        <v>45502.389247685183</v>
      </c>
      <c r="L4930" s="13">
        <f>IFERROR(_xlfn.XLOOKUP(tb_C103[[#This Row],[OS]],[1]!tb_C101[OS],[1]!tb_C101[DATA_ABERTURA]),0)</f>
        <v>45499.643599537034</v>
      </c>
      <c r="M4930" s="7" t="str">
        <f>IFERROR(_xlfn.XLOOKUP(tb_C103[[#This Row],[OS]],[1]!tb_C101[OS],[1]!tb_C101[SITUACAO_OS]),0)</f>
        <v>F</v>
      </c>
      <c r="N4930" t="str">
        <f>_xlfn.XLOOKUP(tb_C103[[#This Row],[OS]],[1]!tb_C101[OS],[1]!tb_C101[OFICINA])</f>
        <v>Mecanico</v>
      </c>
      <c r="O4930" s="14">
        <f>tb_C103[[#This Row],[FIM]] - tb_C103[[#This Row],[INICIO]]</f>
        <v>0.11458333333575865</v>
      </c>
    </row>
    <row r="4931" spans="1:15" x14ac:dyDescent="0.25">
      <c r="B4931">
        <v>2723</v>
      </c>
      <c r="C4931">
        <v>3</v>
      </c>
      <c r="D4931" t="s">
        <v>8673</v>
      </c>
      <c r="E4931" s="9">
        <v>45498.010416666664</v>
      </c>
      <c r="F4931" s="9">
        <v>45498.125</v>
      </c>
      <c r="G4931">
        <v>118</v>
      </c>
      <c r="H4931" t="s">
        <v>1349</v>
      </c>
      <c r="I4931" t="s">
        <v>184</v>
      </c>
      <c r="J4931" t="s">
        <v>8674</v>
      </c>
      <c r="K4931" s="9">
        <v>45502.389247685183</v>
      </c>
      <c r="L4931" s="13">
        <f>IFERROR(_xlfn.XLOOKUP(tb_C103[[#This Row],[OS]],[1]!tb_C101[OS],[1]!tb_C101[DATA_ABERTURA]),0)</f>
        <v>45499.643599537034</v>
      </c>
      <c r="M4931" s="7" t="str">
        <f>IFERROR(_xlfn.XLOOKUP(tb_C103[[#This Row],[OS]],[1]!tb_C101[OS],[1]!tb_C101[SITUACAO_OS]),0)</f>
        <v>F</v>
      </c>
      <c r="N4931" t="str">
        <f>_xlfn.XLOOKUP(tb_C103[[#This Row],[OS]],[1]!tb_C101[OS],[1]!tb_C101[OFICINA])</f>
        <v>Mecanico</v>
      </c>
      <c r="O4931" s="14">
        <f>tb_C103[[#This Row],[FIM]] - tb_C103[[#This Row],[INICIO]]</f>
        <v>0.11458333333575865</v>
      </c>
    </row>
    <row r="4932" spans="1:15" x14ac:dyDescent="0.25">
      <c r="B4932">
        <v>2724</v>
      </c>
      <c r="C4932">
        <v>3</v>
      </c>
      <c r="D4932" t="s">
        <v>8673</v>
      </c>
      <c r="E4932" s="9"/>
      <c r="F4932" s="9"/>
      <c r="G4932">
        <v>115</v>
      </c>
      <c r="H4932" t="s">
        <v>197</v>
      </c>
      <c r="I4932" t="s">
        <v>184</v>
      </c>
      <c r="J4932" t="s">
        <v>8674</v>
      </c>
      <c r="K4932" s="9"/>
      <c r="L4932" s="13">
        <f>IFERROR(_xlfn.XLOOKUP(tb_C103[[#This Row],[OS]],[1]!tb_C101[OS],[1]!tb_C101[DATA_ABERTURA]),0)</f>
        <v>45499.730787037035</v>
      </c>
      <c r="M4932" s="7" t="str">
        <f>IFERROR(_xlfn.XLOOKUP(tb_C103[[#This Row],[OS]],[1]!tb_C101[OS],[1]!tb_C101[SITUACAO_OS]),0)</f>
        <v>A</v>
      </c>
      <c r="N4932" t="str">
        <f>_xlfn.XLOOKUP(tb_C103[[#This Row],[OS]],[1]!tb_C101[OS],[1]!tb_C101[OFICINA])</f>
        <v>Eletrico</v>
      </c>
      <c r="O4932" s="14">
        <f>tb_C103[[#This Row],[FIM]] - tb_C103[[#This Row],[INICIO]]</f>
        <v>0</v>
      </c>
    </row>
    <row r="4933" spans="1:15" x14ac:dyDescent="0.25">
      <c r="B4933">
        <v>2725</v>
      </c>
      <c r="C4933">
        <v>3</v>
      </c>
      <c r="D4933" t="s">
        <v>8673</v>
      </c>
      <c r="E4933" s="9"/>
      <c r="F4933" s="9"/>
      <c r="G4933">
        <v>118</v>
      </c>
      <c r="H4933" t="s">
        <v>1349</v>
      </c>
      <c r="I4933" t="s">
        <v>184</v>
      </c>
      <c r="J4933" t="s">
        <v>8674</v>
      </c>
      <c r="K4933" s="9">
        <v>45671.378240740742</v>
      </c>
      <c r="L4933" s="13">
        <f>IFERROR(_xlfn.XLOOKUP(tb_C103[[#This Row],[OS]],[1]!tb_C101[OS],[1]!tb_C101[DATA_ABERTURA]),0)</f>
        <v>45499.752905092595</v>
      </c>
      <c r="M4933" s="7" t="str">
        <f>IFERROR(_xlfn.XLOOKUP(tb_C103[[#This Row],[OS]],[1]!tb_C101[OS],[1]!tb_C101[SITUACAO_OS]),0)</f>
        <v>F</v>
      </c>
      <c r="N4933" t="str">
        <f>_xlfn.XLOOKUP(tb_C103[[#This Row],[OS]],[1]!tb_C101[OS],[1]!tb_C101[OFICINA])</f>
        <v>Eletrico</v>
      </c>
      <c r="O4933" s="14">
        <f>tb_C103[[#This Row],[FIM]] - tb_C103[[#This Row],[INICIO]]</f>
        <v>0</v>
      </c>
    </row>
    <row r="4934" spans="1:15" x14ac:dyDescent="0.25">
      <c r="B4934">
        <v>2726</v>
      </c>
      <c r="C4934">
        <v>3</v>
      </c>
      <c r="D4934" t="s">
        <v>8673</v>
      </c>
      <c r="E4934" s="9"/>
      <c r="F4934" s="9"/>
      <c r="G4934">
        <v>115</v>
      </c>
      <c r="H4934" t="s">
        <v>197</v>
      </c>
      <c r="I4934" t="s">
        <v>184</v>
      </c>
      <c r="J4934" t="s">
        <v>8674</v>
      </c>
      <c r="K4934" s="9"/>
      <c r="L4934" s="13">
        <f>IFERROR(_xlfn.XLOOKUP(tb_C103[[#This Row],[OS]],[1]!tb_C101[OS],[1]!tb_C101[DATA_ABERTURA]),0)</f>
        <v>45499.754629629628</v>
      </c>
      <c r="M4934" s="7" t="str">
        <f>IFERROR(_xlfn.XLOOKUP(tb_C103[[#This Row],[OS]],[1]!tb_C101[OS],[1]!tb_C101[SITUACAO_OS]),0)</f>
        <v>A</v>
      </c>
      <c r="N4934" t="str">
        <f>_xlfn.XLOOKUP(tb_C103[[#This Row],[OS]],[1]!tb_C101[OS],[1]!tb_C101[OFICINA])</f>
        <v>Eletrico</v>
      </c>
      <c r="O4934" s="14">
        <f>tb_C103[[#This Row],[FIM]] - tb_C103[[#This Row],[INICIO]]</f>
        <v>0</v>
      </c>
    </row>
    <row r="4935" spans="1:15" x14ac:dyDescent="0.25">
      <c r="A4935" t="s">
        <v>8686</v>
      </c>
      <c r="B4935">
        <v>2727</v>
      </c>
      <c r="C4935">
        <v>3</v>
      </c>
      <c r="D4935" t="s">
        <v>8673</v>
      </c>
      <c r="E4935" s="9">
        <v>45500.298611111109</v>
      </c>
      <c r="F4935" s="9">
        <v>45500.333333333336</v>
      </c>
      <c r="G4935">
        <v>116</v>
      </c>
      <c r="H4935" t="s">
        <v>290</v>
      </c>
      <c r="I4935" t="s">
        <v>184</v>
      </c>
      <c r="J4935" t="s">
        <v>8671</v>
      </c>
      <c r="K4935" s="9">
        <v>45509.35255787037</v>
      </c>
      <c r="L4935" s="13">
        <f>IFERROR(_xlfn.XLOOKUP(tb_C103[[#This Row],[OS]],[1]!tb_C101[OS],[1]!tb_C101[DATA_ABERTURA]),0)</f>
        <v>45500.299444444441</v>
      </c>
      <c r="M4935" s="7" t="str">
        <f>IFERROR(_xlfn.XLOOKUP(tb_C103[[#This Row],[OS]],[1]!tb_C101[OS],[1]!tb_C101[SITUACAO_OS]),0)</f>
        <v>F</v>
      </c>
      <c r="N4935" t="str">
        <f>_xlfn.XLOOKUP(tb_C103[[#This Row],[OS]],[1]!tb_C101[OS],[1]!tb_C101[OFICINA])</f>
        <v>Mecanico</v>
      </c>
      <c r="O4935" s="14">
        <f>tb_C103[[#This Row],[FIM]] - tb_C103[[#This Row],[INICIO]]</f>
        <v>3.4722222226264421E-2</v>
      </c>
    </row>
    <row r="4936" spans="1:15" x14ac:dyDescent="0.25">
      <c r="A4936" t="s">
        <v>2551</v>
      </c>
      <c r="B4936">
        <v>2727</v>
      </c>
      <c r="C4936">
        <v>3</v>
      </c>
      <c r="D4936" t="s">
        <v>8673</v>
      </c>
      <c r="E4936" s="9">
        <v>45500.298611111109</v>
      </c>
      <c r="F4936" s="9">
        <v>45500.333333333336</v>
      </c>
      <c r="G4936">
        <v>116</v>
      </c>
      <c r="H4936" t="s">
        <v>290</v>
      </c>
      <c r="I4936" t="s">
        <v>184</v>
      </c>
      <c r="J4936" t="s">
        <v>8671</v>
      </c>
      <c r="K4936" s="9">
        <v>45509.35255787037</v>
      </c>
      <c r="L4936" s="13">
        <f>IFERROR(_xlfn.XLOOKUP(tb_C103[[#This Row],[OS]],[1]!tb_C101[OS],[1]!tb_C101[DATA_ABERTURA]),0)</f>
        <v>45500.299444444441</v>
      </c>
      <c r="M4936" s="7" t="str">
        <f>IFERROR(_xlfn.XLOOKUP(tb_C103[[#This Row],[OS]],[1]!tb_C101[OS],[1]!tb_C101[SITUACAO_OS]),0)</f>
        <v>F</v>
      </c>
      <c r="N4936" t="str">
        <f>_xlfn.XLOOKUP(tb_C103[[#This Row],[OS]],[1]!tb_C101[OS],[1]!tb_C101[OFICINA])</f>
        <v>Mecanico</v>
      </c>
      <c r="O4936" s="14">
        <f>tb_C103[[#This Row],[FIM]] - tb_C103[[#This Row],[INICIO]]</f>
        <v>3.4722222226264421E-2</v>
      </c>
    </row>
    <row r="4937" spans="1:15" x14ac:dyDescent="0.25">
      <c r="A4937" t="s">
        <v>8686</v>
      </c>
      <c r="B4937">
        <v>2727</v>
      </c>
      <c r="C4937">
        <v>3</v>
      </c>
      <c r="D4937" t="s">
        <v>8673</v>
      </c>
      <c r="E4937" s="9">
        <v>45500.298611111109</v>
      </c>
      <c r="F4937" s="9">
        <v>45500.333333333336</v>
      </c>
      <c r="G4937">
        <v>116</v>
      </c>
      <c r="H4937" t="s">
        <v>290</v>
      </c>
      <c r="I4937" t="s">
        <v>184</v>
      </c>
      <c r="J4937" t="s">
        <v>8671</v>
      </c>
      <c r="K4937" s="9">
        <v>45509.35255787037</v>
      </c>
      <c r="L4937" s="13">
        <f>IFERROR(_xlfn.XLOOKUP(tb_C103[[#This Row],[OS]],[1]!tb_C101[OS],[1]!tb_C101[DATA_ABERTURA]),0)</f>
        <v>45500.299444444441</v>
      </c>
      <c r="M4937" s="7" t="str">
        <f>IFERROR(_xlfn.XLOOKUP(tb_C103[[#This Row],[OS]],[1]!tb_C101[OS],[1]!tb_C101[SITUACAO_OS]),0)</f>
        <v>F</v>
      </c>
      <c r="N4937" t="str">
        <f>_xlfn.XLOOKUP(tb_C103[[#This Row],[OS]],[1]!tb_C101[OS],[1]!tb_C101[OFICINA])</f>
        <v>Mecanico</v>
      </c>
      <c r="O4937" s="14">
        <f>tb_C103[[#This Row],[FIM]] - tb_C103[[#This Row],[INICIO]]</f>
        <v>3.4722222226264421E-2</v>
      </c>
    </row>
    <row r="4938" spans="1:15" x14ac:dyDescent="0.25">
      <c r="A4938" t="s">
        <v>2551</v>
      </c>
      <c r="B4938">
        <v>2727</v>
      </c>
      <c r="C4938">
        <v>3</v>
      </c>
      <c r="D4938" t="s">
        <v>8673</v>
      </c>
      <c r="E4938" s="9">
        <v>45500.298611111109</v>
      </c>
      <c r="F4938" s="9">
        <v>45500.333333333336</v>
      </c>
      <c r="G4938">
        <v>116</v>
      </c>
      <c r="H4938" t="s">
        <v>290</v>
      </c>
      <c r="I4938" t="s">
        <v>184</v>
      </c>
      <c r="J4938" t="s">
        <v>8671</v>
      </c>
      <c r="K4938" s="9">
        <v>45509.35255787037</v>
      </c>
      <c r="L4938" s="13">
        <f>IFERROR(_xlfn.XLOOKUP(tb_C103[[#This Row],[OS]],[1]!tb_C101[OS],[1]!tb_C101[DATA_ABERTURA]),0)</f>
        <v>45500.299444444441</v>
      </c>
      <c r="M4938" s="7" t="str">
        <f>IFERROR(_xlfn.XLOOKUP(tb_C103[[#This Row],[OS]],[1]!tb_C101[OS],[1]!tb_C101[SITUACAO_OS]),0)</f>
        <v>F</v>
      </c>
      <c r="N4938" t="str">
        <f>_xlfn.XLOOKUP(tb_C103[[#This Row],[OS]],[1]!tb_C101[OS],[1]!tb_C101[OFICINA])</f>
        <v>Mecanico</v>
      </c>
      <c r="O4938" s="14">
        <f>tb_C103[[#This Row],[FIM]] - tb_C103[[#This Row],[INICIO]]</f>
        <v>3.4722222226264421E-2</v>
      </c>
    </row>
    <row r="4939" spans="1:15" x14ac:dyDescent="0.25">
      <c r="A4939" t="s">
        <v>1764</v>
      </c>
      <c r="B4939">
        <v>2728</v>
      </c>
      <c r="C4939">
        <v>3</v>
      </c>
      <c r="D4939" t="s">
        <v>8673</v>
      </c>
      <c r="E4939" s="9">
        <v>45501.895833333336</v>
      </c>
      <c r="F4939" s="9">
        <v>45501.986111111109</v>
      </c>
      <c r="G4939">
        <v>116</v>
      </c>
      <c r="H4939" t="s">
        <v>290</v>
      </c>
      <c r="I4939" t="s">
        <v>184</v>
      </c>
      <c r="J4939" t="s">
        <v>8674</v>
      </c>
      <c r="K4939" s="9">
        <v>45502.390324074076</v>
      </c>
      <c r="L4939" s="13">
        <f>IFERROR(_xlfn.XLOOKUP(tb_C103[[#This Row],[OS]],[1]!tb_C101[OS],[1]!tb_C101[DATA_ABERTURA]),0)</f>
        <v>45501.938240740739</v>
      </c>
      <c r="M4939" s="7" t="str">
        <f>IFERROR(_xlfn.XLOOKUP(tb_C103[[#This Row],[OS]],[1]!tb_C101[OS],[1]!tb_C101[SITUACAO_OS]),0)</f>
        <v>F</v>
      </c>
      <c r="N4939" t="str">
        <f>_xlfn.XLOOKUP(tb_C103[[#This Row],[OS]],[1]!tb_C101[OS],[1]!tb_C101[OFICINA])</f>
        <v>Eletrico</v>
      </c>
      <c r="O4939" s="14">
        <f>tb_C103[[#This Row],[FIM]] - tb_C103[[#This Row],[INICIO]]</f>
        <v>9.0277777773735579E-2</v>
      </c>
    </row>
    <row r="4940" spans="1:15" x14ac:dyDescent="0.25">
      <c r="A4940" t="s">
        <v>2551</v>
      </c>
      <c r="B4940">
        <v>2729</v>
      </c>
      <c r="C4940">
        <v>3</v>
      </c>
      <c r="D4940" t="s">
        <v>8673</v>
      </c>
      <c r="E4940" s="9">
        <v>45502.273611111108</v>
      </c>
      <c r="F4940" s="9">
        <v>45502.291666666664</v>
      </c>
      <c r="G4940">
        <v>115</v>
      </c>
      <c r="H4940" t="s">
        <v>197</v>
      </c>
      <c r="I4940" t="s">
        <v>184</v>
      </c>
      <c r="J4940" t="s">
        <v>8671</v>
      </c>
      <c r="K4940" s="9">
        <v>45509.353368055556</v>
      </c>
      <c r="L4940" s="13">
        <f>IFERROR(_xlfn.XLOOKUP(tb_C103[[#This Row],[OS]],[1]!tb_C101[OS],[1]!tb_C101[DATA_ABERTURA]),0)</f>
        <v>45502.273645833331</v>
      </c>
      <c r="M4940" s="7" t="str">
        <f>IFERROR(_xlfn.XLOOKUP(tb_C103[[#This Row],[OS]],[1]!tb_C101[OS],[1]!tb_C101[SITUACAO_OS]),0)</f>
        <v>F</v>
      </c>
      <c r="N4940" t="str">
        <f>_xlfn.XLOOKUP(tb_C103[[#This Row],[OS]],[1]!tb_C101[OS],[1]!tb_C101[OFICINA])</f>
        <v>Mecanico</v>
      </c>
      <c r="O4940" s="14">
        <f>tb_C103[[#This Row],[FIM]] - tb_C103[[#This Row],[INICIO]]</f>
        <v>1.8055555556202307E-2</v>
      </c>
    </row>
    <row r="4941" spans="1:15" x14ac:dyDescent="0.25">
      <c r="B4941">
        <v>2729</v>
      </c>
      <c r="C4941">
        <v>3</v>
      </c>
      <c r="D4941" t="s">
        <v>8673</v>
      </c>
      <c r="E4941" s="9">
        <v>45502.273611111108</v>
      </c>
      <c r="F4941" s="9">
        <v>45502.291666666664</v>
      </c>
      <c r="G4941">
        <v>115</v>
      </c>
      <c r="H4941" t="s">
        <v>197</v>
      </c>
      <c r="I4941" t="s">
        <v>184</v>
      </c>
      <c r="J4941" t="s">
        <v>8674</v>
      </c>
      <c r="K4941" s="9">
        <v>45509.353368055556</v>
      </c>
      <c r="L4941" s="13">
        <f>IFERROR(_xlfn.XLOOKUP(tb_C103[[#This Row],[OS]],[1]!tb_C101[OS],[1]!tb_C101[DATA_ABERTURA]),0)</f>
        <v>45502.273645833331</v>
      </c>
      <c r="M4941" s="7" t="str">
        <f>IFERROR(_xlfn.XLOOKUP(tb_C103[[#This Row],[OS]],[1]!tb_C101[OS],[1]!tb_C101[SITUACAO_OS]),0)</f>
        <v>F</v>
      </c>
      <c r="N4941" t="str">
        <f>_xlfn.XLOOKUP(tb_C103[[#This Row],[OS]],[1]!tb_C101[OS],[1]!tb_C101[OFICINA])</f>
        <v>Mecanico</v>
      </c>
      <c r="O4941" s="14">
        <f>tb_C103[[#This Row],[FIM]] - tb_C103[[#This Row],[INICIO]]</f>
        <v>1.8055555556202307E-2</v>
      </c>
    </row>
    <row r="4942" spans="1:15" x14ac:dyDescent="0.25">
      <c r="A4942" t="s">
        <v>2551</v>
      </c>
      <c r="B4942">
        <v>2730</v>
      </c>
      <c r="C4942">
        <v>3</v>
      </c>
      <c r="D4942" t="s">
        <v>8673</v>
      </c>
      <c r="E4942" s="9">
        <v>45502.510416666664</v>
      </c>
      <c r="F4942" s="9">
        <v>45502.520833333336</v>
      </c>
      <c r="G4942">
        <v>9001</v>
      </c>
      <c r="H4942" t="s">
        <v>2065</v>
      </c>
      <c r="I4942" t="s">
        <v>874</v>
      </c>
      <c r="J4942" t="s">
        <v>8671</v>
      </c>
      <c r="K4942" s="9">
        <v>45509.353703703702</v>
      </c>
      <c r="L4942" s="13">
        <f>IFERROR(_xlfn.XLOOKUP(tb_C103[[#This Row],[OS]],[1]!tb_C101[OS],[1]!tb_C101[DATA_ABERTURA]),0)</f>
        <v>45502.392256944448</v>
      </c>
      <c r="M4942" s="7" t="str">
        <f>IFERROR(_xlfn.XLOOKUP(tb_C103[[#This Row],[OS]],[1]!tb_C101[OS],[1]!tb_C101[SITUACAO_OS]),0)</f>
        <v>F</v>
      </c>
      <c r="N4942" t="str">
        <f>_xlfn.XLOOKUP(tb_C103[[#This Row],[OS]],[1]!tb_C101[OS],[1]!tb_C101[OFICINA])</f>
        <v>Mecanico</v>
      </c>
      <c r="O4942" s="14">
        <f>tb_C103[[#This Row],[FIM]] - tb_C103[[#This Row],[INICIO]]</f>
        <v>1.0416666671517305E-2</v>
      </c>
    </row>
    <row r="4943" spans="1:15" x14ac:dyDescent="0.25">
      <c r="A4943" t="s">
        <v>5446</v>
      </c>
      <c r="B4943">
        <v>2730</v>
      </c>
      <c r="C4943">
        <v>3</v>
      </c>
      <c r="D4943" t="s">
        <v>8673</v>
      </c>
      <c r="E4943" s="9">
        <v>45502.510416666664</v>
      </c>
      <c r="F4943" s="9">
        <v>45502.520833333336</v>
      </c>
      <c r="G4943">
        <v>9001</v>
      </c>
      <c r="H4943" t="s">
        <v>2065</v>
      </c>
      <c r="I4943" t="s">
        <v>874</v>
      </c>
      <c r="J4943" t="s">
        <v>8671</v>
      </c>
      <c r="K4943" s="9">
        <v>45509.353703703702</v>
      </c>
      <c r="L4943" s="13">
        <f>IFERROR(_xlfn.XLOOKUP(tb_C103[[#This Row],[OS]],[1]!tb_C101[OS],[1]!tb_C101[DATA_ABERTURA]),0)</f>
        <v>45502.392256944448</v>
      </c>
      <c r="M4943" s="7" t="str">
        <f>IFERROR(_xlfn.XLOOKUP(tb_C103[[#This Row],[OS]],[1]!tb_C101[OS],[1]!tb_C101[SITUACAO_OS]),0)</f>
        <v>F</v>
      </c>
      <c r="N4943" t="str">
        <f>_xlfn.XLOOKUP(tb_C103[[#This Row],[OS]],[1]!tb_C101[OS],[1]!tb_C101[OFICINA])</f>
        <v>Mecanico</v>
      </c>
      <c r="O4943" s="14">
        <f>tb_C103[[#This Row],[FIM]] - tb_C103[[#This Row],[INICIO]]</f>
        <v>1.0416666671517305E-2</v>
      </c>
    </row>
    <row r="4944" spans="1:15" x14ac:dyDescent="0.25">
      <c r="B4944">
        <v>2730</v>
      </c>
      <c r="C4944">
        <v>3</v>
      </c>
      <c r="D4944" t="s">
        <v>8673</v>
      </c>
      <c r="E4944" s="9">
        <v>45502.510416666664</v>
      </c>
      <c r="F4944" s="9">
        <v>45502.520833333336</v>
      </c>
      <c r="G4944">
        <v>9001</v>
      </c>
      <c r="H4944" t="s">
        <v>2065</v>
      </c>
      <c r="I4944" t="s">
        <v>874</v>
      </c>
      <c r="J4944" t="s">
        <v>8674</v>
      </c>
      <c r="K4944" s="9">
        <v>45509.353703703702</v>
      </c>
      <c r="L4944" s="13">
        <f>IFERROR(_xlfn.XLOOKUP(tb_C103[[#This Row],[OS]],[1]!tb_C101[OS],[1]!tb_C101[DATA_ABERTURA]),0)</f>
        <v>45502.392256944448</v>
      </c>
      <c r="M4944" s="7" t="str">
        <f>IFERROR(_xlfn.XLOOKUP(tb_C103[[#This Row],[OS]],[1]!tb_C101[OS],[1]!tb_C101[SITUACAO_OS]),0)</f>
        <v>F</v>
      </c>
      <c r="N4944" t="str">
        <f>_xlfn.XLOOKUP(tb_C103[[#This Row],[OS]],[1]!tb_C101[OS],[1]!tb_C101[OFICINA])</f>
        <v>Mecanico</v>
      </c>
      <c r="O4944" s="14">
        <f>tb_C103[[#This Row],[FIM]] - tb_C103[[#This Row],[INICIO]]</f>
        <v>1.0416666671517305E-2</v>
      </c>
    </row>
    <row r="4945" spans="1:15" x14ac:dyDescent="0.25">
      <c r="A4945" t="s">
        <v>2551</v>
      </c>
      <c r="B4945">
        <v>2730</v>
      </c>
      <c r="C4945">
        <v>3</v>
      </c>
      <c r="D4945" t="s">
        <v>8673</v>
      </c>
      <c r="E4945" s="9">
        <v>45502.510416666664</v>
      </c>
      <c r="F4945" s="9">
        <v>45502.520833333336</v>
      </c>
      <c r="G4945">
        <v>9001</v>
      </c>
      <c r="H4945" t="s">
        <v>2065</v>
      </c>
      <c r="I4945" t="s">
        <v>874</v>
      </c>
      <c r="J4945" t="s">
        <v>8671</v>
      </c>
      <c r="K4945" s="9">
        <v>45509.353703703702</v>
      </c>
      <c r="L4945" s="13">
        <f>IFERROR(_xlfn.XLOOKUP(tb_C103[[#This Row],[OS]],[1]!tb_C101[OS],[1]!tb_C101[DATA_ABERTURA]),0)</f>
        <v>45502.392256944448</v>
      </c>
      <c r="M4945" s="7" t="str">
        <f>IFERROR(_xlfn.XLOOKUP(tb_C103[[#This Row],[OS]],[1]!tb_C101[OS],[1]!tb_C101[SITUACAO_OS]),0)</f>
        <v>F</v>
      </c>
      <c r="N4945" t="str">
        <f>_xlfn.XLOOKUP(tb_C103[[#This Row],[OS]],[1]!tb_C101[OS],[1]!tb_C101[OFICINA])</f>
        <v>Mecanico</v>
      </c>
      <c r="O4945" s="14">
        <f>tb_C103[[#This Row],[FIM]] - tb_C103[[#This Row],[INICIO]]</f>
        <v>1.0416666671517305E-2</v>
      </c>
    </row>
    <row r="4946" spans="1:15" x14ac:dyDescent="0.25">
      <c r="A4946" t="s">
        <v>5446</v>
      </c>
      <c r="B4946">
        <v>2730</v>
      </c>
      <c r="C4946">
        <v>3</v>
      </c>
      <c r="D4946" t="s">
        <v>8673</v>
      </c>
      <c r="E4946" s="9">
        <v>45502.510416666664</v>
      </c>
      <c r="F4946" s="9">
        <v>45502.520833333336</v>
      </c>
      <c r="G4946">
        <v>9001</v>
      </c>
      <c r="H4946" t="s">
        <v>2065</v>
      </c>
      <c r="I4946" t="s">
        <v>874</v>
      </c>
      <c r="J4946" t="s">
        <v>8671</v>
      </c>
      <c r="K4946" s="9">
        <v>45509.353703703702</v>
      </c>
      <c r="L4946" s="13">
        <f>IFERROR(_xlfn.XLOOKUP(tb_C103[[#This Row],[OS]],[1]!tb_C101[OS],[1]!tb_C101[DATA_ABERTURA]),0)</f>
        <v>45502.392256944448</v>
      </c>
      <c r="M4946" s="7" t="str">
        <f>IFERROR(_xlfn.XLOOKUP(tb_C103[[#This Row],[OS]],[1]!tb_C101[OS],[1]!tb_C101[SITUACAO_OS]),0)</f>
        <v>F</v>
      </c>
      <c r="N4946" t="str">
        <f>_xlfn.XLOOKUP(tb_C103[[#This Row],[OS]],[1]!tb_C101[OS],[1]!tb_C101[OFICINA])</f>
        <v>Mecanico</v>
      </c>
      <c r="O4946" s="14">
        <f>tb_C103[[#This Row],[FIM]] - tb_C103[[#This Row],[INICIO]]</f>
        <v>1.0416666671517305E-2</v>
      </c>
    </row>
    <row r="4947" spans="1:15" x14ac:dyDescent="0.25">
      <c r="B4947">
        <v>2730</v>
      </c>
      <c r="C4947">
        <v>3</v>
      </c>
      <c r="D4947" t="s">
        <v>8673</v>
      </c>
      <c r="E4947" s="9">
        <v>45502.510416666664</v>
      </c>
      <c r="F4947" s="9">
        <v>45502.520833333336</v>
      </c>
      <c r="G4947">
        <v>9001</v>
      </c>
      <c r="H4947" t="s">
        <v>2065</v>
      </c>
      <c r="I4947" t="s">
        <v>874</v>
      </c>
      <c r="J4947" t="s">
        <v>8674</v>
      </c>
      <c r="K4947" s="9">
        <v>45509.353703703702</v>
      </c>
      <c r="L4947" s="13">
        <f>IFERROR(_xlfn.XLOOKUP(tb_C103[[#This Row],[OS]],[1]!tb_C101[OS],[1]!tb_C101[DATA_ABERTURA]),0)</f>
        <v>45502.392256944448</v>
      </c>
      <c r="M4947" s="7" t="str">
        <f>IFERROR(_xlfn.XLOOKUP(tb_C103[[#This Row],[OS]],[1]!tb_C101[OS],[1]!tb_C101[SITUACAO_OS]),0)</f>
        <v>F</v>
      </c>
      <c r="N4947" t="str">
        <f>_xlfn.XLOOKUP(tb_C103[[#This Row],[OS]],[1]!tb_C101[OS],[1]!tb_C101[OFICINA])</f>
        <v>Mecanico</v>
      </c>
      <c r="O4947" s="14">
        <f>tb_C103[[#This Row],[FIM]] - tb_C103[[#This Row],[INICIO]]</f>
        <v>1.0416666671517305E-2</v>
      </c>
    </row>
    <row r="4948" spans="1:15" x14ac:dyDescent="0.25">
      <c r="A4948" t="s">
        <v>4080</v>
      </c>
      <c r="B4948">
        <v>2731</v>
      </c>
      <c r="C4948">
        <v>3</v>
      </c>
      <c r="D4948" t="s">
        <v>8673</v>
      </c>
      <c r="E4948" s="9">
        <v>45500.354166666664</v>
      </c>
      <c r="F4948" s="9">
        <v>45500.395833333336</v>
      </c>
      <c r="G4948">
        <v>9002</v>
      </c>
      <c r="H4948" t="s">
        <v>1098</v>
      </c>
      <c r="I4948" t="s">
        <v>874</v>
      </c>
      <c r="J4948" t="s">
        <v>8674</v>
      </c>
      <c r="K4948" s="9">
        <v>45503.351446759261</v>
      </c>
      <c r="L4948" s="13">
        <f>IFERROR(_xlfn.XLOOKUP(tb_C103[[#This Row],[OS]],[1]!tb_C101[OS],[1]!tb_C101[DATA_ABERTURA]),0)</f>
        <v>45502.39366898148</v>
      </c>
      <c r="M4948" s="7" t="str">
        <f>IFERROR(_xlfn.XLOOKUP(tb_C103[[#This Row],[OS]],[1]!tb_C101[OS],[1]!tb_C101[SITUACAO_OS]),0)</f>
        <v>F</v>
      </c>
      <c r="N4948" t="str">
        <f>_xlfn.XLOOKUP(tb_C103[[#This Row],[OS]],[1]!tb_C101[OS],[1]!tb_C101[OFICINA])</f>
        <v>Eletrico</v>
      </c>
      <c r="O4948" s="14">
        <f>tb_C103[[#This Row],[FIM]] - tb_C103[[#This Row],[INICIO]]</f>
        <v>4.1666666671517305E-2</v>
      </c>
    </row>
    <row r="4949" spans="1:15" x14ac:dyDescent="0.25">
      <c r="A4949" t="s">
        <v>5446</v>
      </c>
      <c r="B4949">
        <v>2731</v>
      </c>
      <c r="C4949">
        <v>3</v>
      </c>
      <c r="D4949" t="s">
        <v>8673</v>
      </c>
      <c r="E4949" s="9">
        <v>45500.354166666664</v>
      </c>
      <c r="F4949" s="9">
        <v>45500.395833333336</v>
      </c>
      <c r="G4949">
        <v>9002</v>
      </c>
      <c r="H4949" t="s">
        <v>1098</v>
      </c>
      <c r="I4949" t="s">
        <v>874</v>
      </c>
      <c r="J4949" t="s">
        <v>8674</v>
      </c>
      <c r="K4949" s="9">
        <v>45503.351446759261</v>
      </c>
      <c r="L4949" s="13">
        <f>IFERROR(_xlfn.XLOOKUP(tb_C103[[#This Row],[OS]],[1]!tb_C101[OS],[1]!tb_C101[DATA_ABERTURA]),0)</f>
        <v>45502.39366898148</v>
      </c>
      <c r="M4949" s="7" t="str">
        <f>IFERROR(_xlfn.XLOOKUP(tb_C103[[#This Row],[OS]],[1]!tb_C101[OS],[1]!tb_C101[SITUACAO_OS]),0)</f>
        <v>F</v>
      </c>
      <c r="N4949" t="str">
        <f>_xlfn.XLOOKUP(tb_C103[[#This Row],[OS]],[1]!tb_C101[OS],[1]!tb_C101[OFICINA])</f>
        <v>Eletrico</v>
      </c>
      <c r="O4949" s="14">
        <f>tb_C103[[#This Row],[FIM]] - tb_C103[[#This Row],[INICIO]]</f>
        <v>4.1666666671517305E-2</v>
      </c>
    </row>
    <row r="4950" spans="1:15" x14ac:dyDescent="0.25">
      <c r="A4950" t="s">
        <v>4080</v>
      </c>
      <c r="B4950">
        <v>2731</v>
      </c>
      <c r="C4950">
        <v>3</v>
      </c>
      <c r="D4950" t="s">
        <v>8673</v>
      </c>
      <c r="E4950" s="9">
        <v>45500.354166666664</v>
      </c>
      <c r="F4950" s="9">
        <v>45500.395833333336</v>
      </c>
      <c r="G4950">
        <v>9002</v>
      </c>
      <c r="H4950" t="s">
        <v>1098</v>
      </c>
      <c r="I4950" t="s">
        <v>874</v>
      </c>
      <c r="J4950" t="s">
        <v>8674</v>
      </c>
      <c r="K4950" s="9">
        <v>45503.351446759261</v>
      </c>
      <c r="L4950" s="13">
        <f>IFERROR(_xlfn.XLOOKUP(tb_C103[[#This Row],[OS]],[1]!tb_C101[OS],[1]!tb_C101[DATA_ABERTURA]),0)</f>
        <v>45502.39366898148</v>
      </c>
      <c r="M4950" s="7" t="str">
        <f>IFERROR(_xlfn.XLOOKUP(tb_C103[[#This Row],[OS]],[1]!tb_C101[OS],[1]!tb_C101[SITUACAO_OS]),0)</f>
        <v>F</v>
      </c>
      <c r="N4950" t="str">
        <f>_xlfn.XLOOKUP(tb_C103[[#This Row],[OS]],[1]!tb_C101[OS],[1]!tb_C101[OFICINA])</f>
        <v>Eletrico</v>
      </c>
      <c r="O4950" s="14">
        <f>tb_C103[[#This Row],[FIM]] - tb_C103[[#This Row],[INICIO]]</f>
        <v>4.1666666671517305E-2</v>
      </c>
    </row>
    <row r="4951" spans="1:15" x14ac:dyDescent="0.25">
      <c r="A4951" t="s">
        <v>5446</v>
      </c>
      <c r="B4951">
        <v>2731</v>
      </c>
      <c r="C4951">
        <v>3</v>
      </c>
      <c r="D4951" t="s">
        <v>8673</v>
      </c>
      <c r="E4951" s="9">
        <v>45500.354166666664</v>
      </c>
      <c r="F4951" s="9">
        <v>45500.395833333336</v>
      </c>
      <c r="G4951">
        <v>9002</v>
      </c>
      <c r="H4951" t="s">
        <v>1098</v>
      </c>
      <c r="I4951" t="s">
        <v>874</v>
      </c>
      <c r="J4951" t="s">
        <v>8674</v>
      </c>
      <c r="K4951" s="9">
        <v>45503.351446759261</v>
      </c>
      <c r="L4951" s="13">
        <f>IFERROR(_xlfn.XLOOKUP(tb_C103[[#This Row],[OS]],[1]!tb_C101[OS],[1]!tb_C101[DATA_ABERTURA]),0)</f>
        <v>45502.39366898148</v>
      </c>
      <c r="M4951" s="7" t="str">
        <f>IFERROR(_xlfn.XLOOKUP(tb_C103[[#This Row],[OS]],[1]!tb_C101[OS],[1]!tb_C101[SITUACAO_OS]),0)</f>
        <v>F</v>
      </c>
      <c r="N4951" t="str">
        <f>_xlfn.XLOOKUP(tb_C103[[#This Row],[OS]],[1]!tb_C101[OS],[1]!tb_C101[OFICINA])</f>
        <v>Eletrico</v>
      </c>
      <c r="O4951" s="14">
        <f>tb_C103[[#This Row],[FIM]] - tb_C103[[#This Row],[INICIO]]</f>
        <v>4.1666666671517305E-2</v>
      </c>
    </row>
    <row r="4952" spans="1:15" x14ac:dyDescent="0.25">
      <c r="A4952" t="s">
        <v>4080</v>
      </c>
      <c r="B4952">
        <v>2732</v>
      </c>
      <c r="C4952">
        <v>3</v>
      </c>
      <c r="D4952" t="s">
        <v>8673</v>
      </c>
      <c r="E4952" s="9">
        <v>45500.25</v>
      </c>
      <c r="F4952" s="9">
        <v>45500.354166666664</v>
      </c>
      <c r="G4952">
        <v>9014</v>
      </c>
      <c r="H4952" t="s">
        <v>2343</v>
      </c>
      <c r="I4952" t="s">
        <v>874</v>
      </c>
      <c r="J4952" t="s">
        <v>8674</v>
      </c>
      <c r="K4952" s="9">
        <v>45503.351180555554</v>
      </c>
      <c r="L4952" s="13">
        <f>IFERROR(_xlfn.XLOOKUP(tb_C103[[#This Row],[OS]],[1]!tb_C101[OS],[1]!tb_C101[DATA_ABERTURA]),0)</f>
        <v>45502.39471064815</v>
      </c>
      <c r="M4952" s="7" t="str">
        <f>IFERROR(_xlfn.XLOOKUP(tb_C103[[#This Row],[OS]],[1]!tb_C101[OS],[1]!tb_C101[SITUACAO_OS]),0)</f>
        <v>F</v>
      </c>
      <c r="N4952" t="str">
        <f>_xlfn.XLOOKUP(tb_C103[[#This Row],[OS]],[1]!tb_C101[OS],[1]!tb_C101[OFICINA])</f>
        <v>Eletrico</v>
      </c>
      <c r="O4952" s="14">
        <f>tb_C103[[#This Row],[FIM]] - tb_C103[[#This Row],[INICIO]]</f>
        <v>0.10416666666424135</v>
      </c>
    </row>
    <row r="4953" spans="1:15" x14ac:dyDescent="0.25">
      <c r="A4953" t="s">
        <v>5446</v>
      </c>
      <c r="B4953">
        <v>2732</v>
      </c>
      <c r="C4953">
        <v>3</v>
      </c>
      <c r="D4953" t="s">
        <v>8673</v>
      </c>
      <c r="E4953" s="9">
        <v>45500.25</v>
      </c>
      <c r="F4953" s="9">
        <v>45500.354166666664</v>
      </c>
      <c r="G4953">
        <v>9014</v>
      </c>
      <c r="H4953" t="s">
        <v>2343</v>
      </c>
      <c r="I4953" t="s">
        <v>874</v>
      </c>
      <c r="J4953" t="s">
        <v>8674</v>
      </c>
      <c r="K4953" s="9">
        <v>45503.351180555554</v>
      </c>
      <c r="L4953" s="13">
        <f>IFERROR(_xlfn.XLOOKUP(tb_C103[[#This Row],[OS]],[1]!tb_C101[OS],[1]!tb_C101[DATA_ABERTURA]),0)</f>
        <v>45502.39471064815</v>
      </c>
      <c r="M4953" s="7" t="str">
        <f>IFERROR(_xlfn.XLOOKUP(tb_C103[[#This Row],[OS]],[1]!tb_C101[OS],[1]!tb_C101[SITUACAO_OS]),0)</f>
        <v>F</v>
      </c>
      <c r="N4953" t="str">
        <f>_xlfn.XLOOKUP(tb_C103[[#This Row],[OS]],[1]!tb_C101[OS],[1]!tb_C101[OFICINA])</f>
        <v>Eletrico</v>
      </c>
      <c r="O4953" s="14">
        <f>tb_C103[[#This Row],[FIM]] - tb_C103[[#This Row],[INICIO]]</f>
        <v>0.10416666666424135</v>
      </c>
    </row>
    <row r="4954" spans="1:15" x14ac:dyDescent="0.25">
      <c r="A4954" t="s">
        <v>4080</v>
      </c>
      <c r="B4954">
        <v>2732</v>
      </c>
      <c r="C4954">
        <v>3</v>
      </c>
      <c r="D4954" t="s">
        <v>8673</v>
      </c>
      <c r="E4954" s="9">
        <v>45500.25</v>
      </c>
      <c r="F4954" s="9">
        <v>45500.354166666664</v>
      </c>
      <c r="G4954">
        <v>9014</v>
      </c>
      <c r="H4954" t="s">
        <v>2343</v>
      </c>
      <c r="I4954" t="s">
        <v>874</v>
      </c>
      <c r="J4954" t="s">
        <v>8674</v>
      </c>
      <c r="K4954" s="9">
        <v>45503.351180555554</v>
      </c>
      <c r="L4954" s="13">
        <f>IFERROR(_xlfn.XLOOKUP(tb_C103[[#This Row],[OS]],[1]!tb_C101[OS],[1]!tb_C101[DATA_ABERTURA]),0)</f>
        <v>45502.39471064815</v>
      </c>
      <c r="M4954" s="7" t="str">
        <f>IFERROR(_xlfn.XLOOKUP(tb_C103[[#This Row],[OS]],[1]!tb_C101[OS],[1]!tb_C101[SITUACAO_OS]),0)</f>
        <v>F</v>
      </c>
      <c r="N4954" t="str">
        <f>_xlfn.XLOOKUP(tb_C103[[#This Row],[OS]],[1]!tb_C101[OS],[1]!tb_C101[OFICINA])</f>
        <v>Eletrico</v>
      </c>
      <c r="O4954" s="14">
        <f>tb_C103[[#This Row],[FIM]] - tb_C103[[#This Row],[INICIO]]</f>
        <v>0.10416666666424135</v>
      </c>
    </row>
    <row r="4955" spans="1:15" x14ac:dyDescent="0.25">
      <c r="A4955" t="s">
        <v>5446</v>
      </c>
      <c r="B4955">
        <v>2732</v>
      </c>
      <c r="C4955">
        <v>3</v>
      </c>
      <c r="D4955" t="s">
        <v>8673</v>
      </c>
      <c r="E4955" s="9">
        <v>45500.25</v>
      </c>
      <c r="F4955" s="9">
        <v>45500.354166666664</v>
      </c>
      <c r="G4955">
        <v>9014</v>
      </c>
      <c r="H4955" t="s">
        <v>2343</v>
      </c>
      <c r="I4955" t="s">
        <v>874</v>
      </c>
      <c r="J4955" t="s">
        <v>8674</v>
      </c>
      <c r="K4955" s="9">
        <v>45503.351180555554</v>
      </c>
      <c r="L4955" s="13">
        <f>IFERROR(_xlfn.XLOOKUP(tb_C103[[#This Row],[OS]],[1]!tb_C101[OS],[1]!tb_C101[DATA_ABERTURA]),0)</f>
        <v>45502.39471064815</v>
      </c>
      <c r="M4955" s="7" t="str">
        <f>IFERROR(_xlfn.XLOOKUP(tb_C103[[#This Row],[OS]],[1]!tb_C101[OS],[1]!tb_C101[SITUACAO_OS]),0)</f>
        <v>F</v>
      </c>
      <c r="N4955" t="str">
        <f>_xlfn.XLOOKUP(tb_C103[[#This Row],[OS]],[1]!tb_C101[OS],[1]!tb_C101[OFICINA])</f>
        <v>Eletrico</v>
      </c>
      <c r="O4955" s="14">
        <f>tb_C103[[#This Row],[FIM]] - tb_C103[[#This Row],[INICIO]]</f>
        <v>0.10416666666424135</v>
      </c>
    </row>
    <row r="4956" spans="1:15" x14ac:dyDescent="0.25">
      <c r="A4956" t="s">
        <v>5446</v>
      </c>
      <c r="B4956">
        <v>2733</v>
      </c>
      <c r="C4956">
        <v>3</v>
      </c>
      <c r="D4956" t="s">
        <v>8673</v>
      </c>
      <c r="E4956" s="9">
        <v>45502.458333333336</v>
      </c>
      <c r="F4956" s="9">
        <v>45502.479166666664</v>
      </c>
      <c r="G4956">
        <v>113</v>
      </c>
      <c r="H4956" t="s">
        <v>213</v>
      </c>
      <c r="I4956" t="s">
        <v>184</v>
      </c>
      <c r="J4956" t="s">
        <v>8674</v>
      </c>
      <c r="K4956" s="9">
        <v>45509.353912037041</v>
      </c>
      <c r="L4956" s="13">
        <f>IFERROR(_xlfn.XLOOKUP(tb_C103[[#This Row],[OS]],[1]!tb_C101[OS],[1]!tb_C101[DATA_ABERTURA]),0)</f>
        <v>45502.395740740743</v>
      </c>
      <c r="M4956" s="7" t="str">
        <f>IFERROR(_xlfn.XLOOKUP(tb_C103[[#This Row],[OS]],[1]!tb_C101[OS],[1]!tb_C101[SITUACAO_OS]),0)</f>
        <v>F</v>
      </c>
      <c r="N4956" t="str">
        <f>_xlfn.XLOOKUP(tb_C103[[#This Row],[OS]],[1]!tb_C101[OS],[1]!tb_C101[OFICINA])</f>
        <v>Eletrico</v>
      </c>
      <c r="O4956" s="14">
        <f>tb_C103[[#This Row],[FIM]] - tb_C103[[#This Row],[INICIO]]</f>
        <v>2.0833333328482695E-2</v>
      </c>
    </row>
    <row r="4957" spans="1:15" x14ac:dyDescent="0.25">
      <c r="A4957" t="s">
        <v>5446</v>
      </c>
      <c r="B4957">
        <v>2734</v>
      </c>
      <c r="C4957">
        <v>3</v>
      </c>
      <c r="D4957" t="s">
        <v>8673</v>
      </c>
      <c r="E4957" s="9">
        <v>45502.270833333336</v>
      </c>
      <c r="F4957" s="9">
        <v>45502.28125</v>
      </c>
      <c r="G4957">
        <v>108</v>
      </c>
      <c r="H4957" t="s">
        <v>317</v>
      </c>
      <c r="I4957" t="s">
        <v>184</v>
      </c>
      <c r="J4957" t="s">
        <v>8674</v>
      </c>
      <c r="K4957" s="9">
        <v>45509.354618055557</v>
      </c>
      <c r="L4957" s="13">
        <f>IFERROR(_xlfn.XLOOKUP(tb_C103[[#This Row],[OS]],[1]!tb_C101[OS],[1]!tb_C101[DATA_ABERTURA]),0)</f>
        <v>45502.396527777775</v>
      </c>
      <c r="M4957" s="7" t="str">
        <f>IFERROR(_xlfn.XLOOKUP(tb_C103[[#This Row],[OS]],[1]!tb_C101[OS],[1]!tb_C101[SITUACAO_OS]),0)</f>
        <v>F</v>
      </c>
      <c r="N4957" t="str">
        <f>_xlfn.XLOOKUP(tb_C103[[#This Row],[OS]],[1]!tb_C101[OS],[1]!tb_C101[OFICINA])</f>
        <v>Eletrico</v>
      </c>
      <c r="O4957" s="14">
        <f>tb_C103[[#This Row],[FIM]] - tb_C103[[#This Row],[INICIO]]</f>
        <v>1.0416666664241347E-2</v>
      </c>
    </row>
    <row r="4958" spans="1:15" x14ac:dyDescent="0.25">
      <c r="B4958">
        <v>2737</v>
      </c>
      <c r="C4958">
        <v>3</v>
      </c>
      <c r="D4958" t="s">
        <v>8673</v>
      </c>
      <c r="E4958" s="9"/>
      <c r="F4958" s="9"/>
      <c r="I4958" t="s">
        <v>184</v>
      </c>
      <c r="J4958" t="s">
        <v>8674</v>
      </c>
      <c r="K4958" s="9">
        <v>45509.355069444442</v>
      </c>
      <c r="L4958" s="13">
        <f>IFERROR(_xlfn.XLOOKUP(tb_C103[[#This Row],[OS]],[1]!tb_C101[OS],[1]!tb_C101[DATA_ABERTURA]),0)</f>
        <v>45502.495162037034</v>
      </c>
      <c r="M4958" s="7" t="str">
        <f>IFERROR(_xlfn.XLOOKUP(tb_C103[[#This Row],[OS]],[1]!tb_C101[OS],[1]!tb_C101[SITUACAO_OS]),0)</f>
        <v>F</v>
      </c>
      <c r="N4958" t="str">
        <f>_xlfn.XLOOKUP(tb_C103[[#This Row],[OS]],[1]!tb_C101[OS],[1]!tb_C101[OFICINA])</f>
        <v>Eletrico</v>
      </c>
      <c r="O4958" s="14">
        <f>tb_C103[[#This Row],[FIM]] - tb_C103[[#This Row],[INICIO]]</f>
        <v>0</v>
      </c>
    </row>
    <row r="4959" spans="1:15" x14ac:dyDescent="0.25">
      <c r="A4959" t="s">
        <v>2551</v>
      </c>
      <c r="B4959">
        <v>2738</v>
      </c>
      <c r="C4959">
        <v>3</v>
      </c>
      <c r="D4959" t="s">
        <v>8673</v>
      </c>
      <c r="E4959" s="9">
        <v>45502.578472222223</v>
      </c>
      <c r="F4959" s="9">
        <v>45502.611111111109</v>
      </c>
      <c r="G4959">
        <v>406</v>
      </c>
      <c r="H4959" t="s">
        <v>822</v>
      </c>
      <c r="I4959" t="s">
        <v>79</v>
      </c>
      <c r="J4959" t="s">
        <v>8671</v>
      </c>
      <c r="K4959" s="9">
        <v>45509.35528935185</v>
      </c>
      <c r="L4959" s="13">
        <f>IFERROR(_xlfn.XLOOKUP(tb_C103[[#This Row],[OS]],[1]!tb_C101[OS],[1]!tb_C101[DATA_ABERTURA]),0)</f>
        <v>45502.583680555559</v>
      </c>
      <c r="M4959" s="7" t="str">
        <f>IFERROR(_xlfn.XLOOKUP(tb_C103[[#This Row],[OS]],[1]!tb_C101[OS],[1]!tb_C101[SITUACAO_OS]),0)</f>
        <v>F</v>
      </c>
      <c r="N4959" t="str">
        <f>_xlfn.XLOOKUP(tb_C103[[#This Row],[OS]],[1]!tb_C101[OS],[1]!tb_C101[OFICINA])</f>
        <v>Mecanico</v>
      </c>
      <c r="O4959" s="14">
        <f>tb_C103[[#This Row],[FIM]] - tb_C103[[#This Row],[INICIO]]</f>
        <v>3.2638888886140194E-2</v>
      </c>
    </row>
    <row r="4960" spans="1:15" x14ac:dyDescent="0.25">
      <c r="B4960">
        <v>2738</v>
      </c>
      <c r="C4960">
        <v>3</v>
      </c>
      <c r="D4960" t="s">
        <v>8673</v>
      </c>
      <c r="E4960" s="9">
        <v>45502.578472222223</v>
      </c>
      <c r="F4960" s="9">
        <v>45502.611111111109</v>
      </c>
      <c r="G4960">
        <v>406</v>
      </c>
      <c r="H4960" t="s">
        <v>822</v>
      </c>
      <c r="I4960" t="s">
        <v>79</v>
      </c>
      <c r="J4960" t="s">
        <v>8674</v>
      </c>
      <c r="K4960" s="9">
        <v>45509.35528935185</v>
      </c>
      <c r="L4960" s="13">
        <f>IFERROR(_xlfn.XLOOKUP(tb_C103[[#This Row],[OS]],[1]!tb_C101[OS],[1]!tb_C101[DATA_ABERTURA]),0)</f>
        <v>45502.583680555559</v>
      </c>
      <c r="M4960" s="7" t="str">
        <f>IFERROR(_xlfn.XLOOKUP(tb_C103[[#This Row],[OS]],[1]!tb_C101[OS],[1]!tb_C101[SITUACAO_OS]),0)</f>
        <v>F</v>
      </c>
      <c r="N4960" t="str">
        <f>_xlfn.XLOOKUP(tb_C103[[#This Row],[OS]],[1]!tb_C101[OS],[1]!tb_C101[OFICINA])</f>
        <v>Mecanico</v>
      </c>
      <c r="O4960" s="14">
        <f>tb_C103[[#This Row],[FIM]] - tb_C103[[#This Row],[INICIO]]</f>
        <v>3.2638888886140194E-2</v>
      </c>
    </row>
    <row r="4961" spans="1:15" x14ac:dyDescent="0.25">
      <c r="A4961" t="s">
        <v>4080</v>
      </c>
      <c r="B4961">
        <v>2739</v>
      </c>
      <c r="C4961">
        <v>3</v>
      </c>
      <c r="D4961" t="s">
        <v>8673</v>
      </c>
      <c r="E4961" s="9">
        <v>45502.638888888891</v>
      </c>
      <c r="F4961" s="9">
        <v>45502.649305555555</v>
      </c>
      <c r="G4961">
        <v>505</v>
      </c>
      <c r="H4961" t="s">
        <v>851</v>
      </c>
      <c r="I4961" t="s">
        <v>24</v>
      </c>
      <c r="J4961" t="s">
        <v>8674</v>
      </c>
      <c r="K4961" s="9">
        <v>45509.355671296296</v>
      </c>
      <c r="L4961" s="13">
        <f>IFERROR(_xlfn.XLOOKUP(tb_C103[[#This Row],[OS]],[1]!tb_C101[OS],[1]!tb_C101[DATA_ABERTURA]),0)</f>
        <v>45502.639444444445</v>
      </c>
      <c r="M4961" s="7" t="str">
        <f>IFERROR(_xlfn.XLOOKUP(tb_C103[[#This Row],[OS]],[1]!tb_C101[OS],[1]!tb_C101[SITUACAO_OS]),0)</f>
        <v>F</v>
      </c>
      <c r="N4961" t="str">
        <f>_xlfn.XLOOKUP(tb_C103[[#This Row],[OS]],[1]!tb_C101[OS],[1]!tb_C101[OFICINA])</f>
        <v>Eletrico</v>
      </c>
      <c r="O4961" s="14">
        <f>tb_C103[[#This Row],[FIM]] - tb_C103[[#This Row],[INICIO]]</f>
        <v>1.0416666664241347E-2</v>
      </c>
    </row>
    <row r="4962" spans="1:15" x14ac:dyDescent="0.25">
      <c r="A4962" t="s">
        <v>5388</v>
      </c>
      <c r="B4962">
        <v>2740</v>
      </c>
      <c r="C4962">
        <v>1</v>
      </c>
      <c r="D4962" t="s">
        <v>8677</v>
      </c>
      <c r="E4962" s="9">
        <v>45520.958333333336</v>
      </c>
      <c r="F4962" s="9">
        <v>45520.999305555553</v>
      </c>
      <c r="G4962">
        <v>115</v>
      </c>
      <c r="H4962" t="s">
        <v>197</v>
      </c>
      <c r="I4962" t="s">
        <v>184</v>
      </c>
      <c r="J4962" t="s">
        <v>8671</v>
      </c>
      <c r="K4962" s="9">
        <v>45537.730752314812</v>
      </c>
      <c r="L4962" s="13">
        <f>IFERROR(_xlfn.XLOOKUP(tb_C103[[#This Row],[OS]],[1]!tb_C101[OS],[1]!tb_C101[DATA_ABERTURA]),0)</f>
        <v>45502.674849537034</v>
      </c>
      <c r="M4962" s="7" t="str">
        <f>IFERROR(_xlfn.XLOOKUP(tb_C103[[#This Row],[OS]],[1]!tb_C101[OS],[1]!tb_C101[SITUACAO_OS]),0)</f>
        <v>F</v>
      </c>
      <c r="N4962" t="str">
        <f>_xlfn.XLOOKUP(tb_C103[[#This Row],[OS]],[1]!tb_C101[OS],[1]!tb_C101[OFICINA])</f>
        <v>Mecanico</v>
      </c>
      <c r="O4962" s="14">
        <f>tb_C103[[#This Row],[FIM]] - tb_C103[[#This Row],[INICIO]]</f>
        <v>4.0972222217533272E-2</v>
      </c>
    </row>
    <row r="4963" spans="1:15" x14ac:dyDescent="0.25">
      <c r="A4963" t="s">
        <v>5388</v>
      </c>
      <c r="B4963">
        <v>2741</v>
      </c>
      <c r="C4963">
        <v>1</v>
      </c>
      <c r="D4963" t="s">
        <v>8677</v>
      </c>
      <c r="E4963" s="9">
        <v>45524.041666666664</v>
      </c>
      <c r="F4963" s="9">
        <v>45524.097222222219</v>
      </c>
      <c r="G4963">
        <v>118</v>
      </c>
      <c r="H4963" t="s">
        <v>1349</v>
      </c>
      <c r="I4963" t="s">
        <v>184</v>
      </c>
      <c r="J4963" t="s">
        <v>8671</v>
      </c>
      <c r="K4963" s="9">
        <v>45537.731006944443</v>
      </c>
      <c r="L4963" s="13">
        <f>IFERROR(_xlfn.XLOOKUP(tb_C103[[#This Row],[OS]],[1]!tb_C101[OS],[1]!tb_C101[DATA_ABERTURA]),0)</f>
        <v>45502.677372685182</v>
      </c>
      <c r="M4963" s="7" t="str">
        <f>IFERROR(_xlfn.XLOOKUP(tb_C103[[#This Row],[OS]],[1]!tb_C101[OS],[1]!tb_C101[SITUACAO_OS]),0)</f>
        <v>F</v>
      </c>
      <c r="N4963" t="str">
        <f>_xlfn.XLOOKUP(tb_C103[[#This Row],[OS]],[1]!tb_C101[OS],[1]!tb_C101[OFICINA])</f>
        <v>Mecanico</v>
      </c>
      <c r="O4963" s="14">
        <f>tb_C103[[#This Row],[FIM]] - tb_C103[[#This Row],[INICIO]]</f>
        <v>5.5555555554747116E-2</v>
      </c>
    </row>
    <row r="4964" spans="1:15" x14ac:dyDescent="0.25">
      <c r="A4964" t="s">
        <v>5388</v>
      </c>
      <c r="B4964">
        <v>2742</v>
      </c>
      <c r="C4964">
        <v>1</v>
      </c>
      <c r="D4964" t="s">
        <v>8677</v>
      </c>
      <c r="E4964" s="9">
        <v>45524.125</v>
      </c>
      <c r="F4964" s="9">
        <v>45524.166666666664</v>
      </c>
      <c r="G4964">
        <v>112</v>
      </c>
      <c r="H4964" t="s">
        <v>237</v>
      </c>
      <c r="I4964" t="s">
        <v>184</v>
      </c>
      <c r="J4964" t="s">
        <v>8671</v>
      </c>
      <c r="K4964" s="9">
        <v>45537.731435185182</v>
      </c>
      <c r="L4964" s="13">
        <f>IFERROR(_xlfn.XLOOKUP(tb_C103[[#This Row],[OS]],[1]!tb_C101[OS],[1]!tb_C101[DATA_ABERTURA]),0)</f>
        <v>45502.679930555554</v>
      </c>
      <c r="M4964" s="7" t="str">
        <f>IFERROR(_xlfn.XLOOKUP(tb_C103[[#This Row],[OS]],[1]!tb_C101[OS],[1]!tb_C101[SITUACAO_OS]),0)</f>
        <v>F</v>
      </c>
      <c r="N4964" t="str">
        <f>_xlfn.XLOOKUP(tb_C103[[#This Row],[OS]],[1]!tb_C101[OS],[1]!tb_C101[OFICINA])</f>
        <v>Mecanico</v>
      </c>
      <c r="O4964" s="14">
        <f>tb_C103[[#This Row],[FIM]] - tb_C103[[#This Row],[INICIO]]</f>
        <v>4.1666666664241347E-2</v>
      </c>
    </row>
    <row r="4965" spans="1:15" x14ac:dyDescent="0.25">
      <c r="A4965" t="s">
        <v>5388</v>
      </c>
      <c r="B4965">
        <v>2743</v>
      </c>
      <c r="C4965">
        <v>1</v>
      </c>
      <c r="D4965" t="s">
        <v>8677</v>
      </c>
      <c r="E4965" s="9">
        <v>45524.958333333336</v>
      </c>
      <c r="F4965" s="9">
        <v>45524.999305555553</v>
      </c>
      <c r="G4965">
        <v>113</v>
      </c>
      <c r="H4965" t="s">
        <v>213</v>
      </c>
      <c r="I4965" t="s">
        <v>184</v>
      </c>
      <c r="J4965" t="s">
        <v>8671</v>
      </c>
      <c r="K4965" s="9">
        <v>45537.731261574074</v>
      </c>
      <c r="L4965" s="13">
        <f>IFERROR(_xlfn.XLOOKUP(tb_C103[[#This Row],[OS]],[1]!tb_C101[OS],[1]!tb_C101[DATA_ABERTURA]),0)</f>
        <v>45502.68209490741</v>
      </c>
      <c r="M4965" s="7" t="str">
        <f>IFERROR(_xlfn.XLOOKUP(tb_C103[[#This Row],[OS]],[1]!tb_C101[OS],[1]!tb_C101[SITUACAO_OS]),0)</f>
        <v>F</v>
      </c>
      <c r="N4965" t="str">
        <f>_xlfn.XLOOKUP(tb_C103[[#This Row],[OS]],[1]!tb_C101[OS],[1]!tb_C101[OFICINA])</f>
        <v>Mecanico</v>
      </c>
      <c r="O4965" s="14">
        <f>tb_C103[[#This Row],[FIM]] - tb_C103[[#This Row],[INICIO]]</f>
        <v>4.0972222217533272E-2</v>
      </c>
    </row>
    <row r="4966" spans="1:15" x14ac:dyDescent="0.25">
      <c r="A4966" t="s">
        <v>5446</v>
      </c>
      <c r="B4966">
        <v>2744</v>
      </c>
      <c r="C4966">
        <v>3</v>
      </c>
      <c r="D4966" t="s">
        <v>8673</v>
      </c>
      <c r="E4966" s="9">
        <v>45502.458333333336</v>
      </c>
      <c r="F4966" s="9">
        <v>45502.472222222219</v>
      </c>
      <c r="G4966">
        <v>113</v>
      </c>
      <c r="H4966" t="s">
        <v>213</v>
      </c>
      <c r="I4966" t="s">
        <v>184</v>
      </c>
      <c r="J4966" t="s">
        <v>8674</v>
      </c>
      <c r="K4966" s="9">
        <v>45509.355821759258</v>
      </c>
      <c r="L4966" s="13">
        <f>IFERROR(_xlfn.XLOOKUP(tb_C103[[#This Row],[OS]],[1]!tb_C101[OS],[1]!tb_C101[DATA_ABERTURA]),0)</f>
        <v>45502.682303240741</v>
      </c>
      <c r="M4966" s="7" t="str">
        <f>IFERROR(_xlfn.XLOOKUP(tb_C103[[#This Row],[OS]],[1]!tb_C101[OS],[1]!tb_C101[SITUACAO_OS]),0)</f>
        <v>F</v>
      </c>
      <c r="N4966" t="str">
        <f>_xlfn.XLOOKUP(tb_C103[[#This Row],[OS]],[1]!tb_C101[OS],[1]!tb_C101[OFICINA])</f>
        <v>Eletrico</v>
      </c>
      <c r="O4966" s="14">
        <f>tb_C103[[#This Row],[FIM]] - tb_C103[[#This Row],[INICIO]]</f>
        <v>1.3888888883229811E-2</v>
      </c>
    </row>
    <row r="4967" spans="1:15" x14ac:dyDescent="0.25">
      <c r="A4967" t="s">
        <v>5446</v>
      </c>
      <c r="B4967">
        <v>2745</v>
      </c>
      <c r="C4967">
        <v>3</v>
      </c>
      <c r="D4967" t="s">
        <v>8673</v>
      </c>
      <c r="E4967" s="9">
        <v>45502.416666666664</v>
      </c>
      <c r="F4967" s="9">
        <v>45502.4375</v>
      </c>
      <c r="G4967">
        <v>108</v>
      </c>
      <c r="H4967" t="s">
        <v>317</v>
      </c>
      <c r="I4967" t="s">
        <v>184</v>
      </c>
      <c r="J4967" t="s">
        <v>8674</v>
      </c>
      <c r="K4967" s="9">
        <v>45509.356134259258</v>
      </c>
      <c r="L4967" s="13">
        <f>IFERROR(_xlfn.XLOOKUP(tb_C103[[#This Row],[OS]],[1]!tb_C101[OS],[1]!tb_C101[DATA_ABERTURA]),0)</f>
        <v>45502.683472222219</v>
      </c>
      <c r="M4967" s="7" t="str">
        <f>IFERROR(_xlfn.XLOOKUP(tb_C103[[#This Row],[OS]],[1]!tb_C101[OS],[1]!tb_C101[SITUACAO_OS]),0)</f>
        <v>F</v>
      </c>
      <c r="N4967" t="str">
        <f>_xlfn.XLOOKUP(tb_C103[[#This Row],[OS]],[1]!tb_C101[OS],[1]!tb_C101[OFICINA])</f>
        <v>Eletrico</v>
      </c>
      <c r="O4967" s="14">
        <f>tb_C103[[#This Row],[FIM]] - tb_C103[[#This Row],[INICIO]]</f>
        <v>2.0833333335758653E-2</v>
      </c>
    </row>
    <row r="4968" spans="1:15" x14ac:dyDescent="0.25">
      <c r="A4968" t="s">
        <v>5388</v>
      </c>
      <c r="B4968">
        <v>2746</v>
      </c>
      <c r="C4968">
        <v>1</v>
      </c>
      <c r="D4968" t="s">
        <v>8677</v>
      </c>
      <c r="E4968" s="9">
        <v>45521.000694444447</v>
      </c>
      <c r="F4968" s="9">
        <v>45521.061111111114</v>
      </c>
      <c r="G4968">
        <v>117</v>
      </c>
      <c r="H4968" t="s">
        <v>354</v>
      </c>
      <c r="I4968" t="s">
        <v>184</v>
      </c>
      <c r="J4968" t="s">
        <v>8671</v>
      </c>
      <c r="K4968" s="9">
        <v>45537.730509259258</v>
      </c>
      <c r="L4968" s="13">
        <f>IFERROR(_xlfn.XLOOKUP(tb_C103[[#This Row],[OS]],[1]!tb_C101[OS],[1]!tb_C101[DATA_ABERTURA]),0)</f>
        <v>45502.683645833335</v>
      </c>
      <c r="M4968" s="7" t="str">
        <f>IFERROR(_xlfn.XLOOKUP(tb_C103[[#This Row],[OS]],[1]!tb_C101[OS],[1]!tb_C101[SITUACAO_OS]),0)</f>
        <v>F</v>
      </c>
      <c r="N4968" t="str">
        <f>_xlfn.XLOOKUP(tb_C103[[#This Row],[OS]],[1]!tb_C101[OS],[1]!tb_C101[OFICINA])</f>
        <v>Mecanico</v>
      </c>
      <c r="O4968" s="14">
        <f>tb_C103[[#This Row],[FIM]] - tb_C103[[#This Row],[INICIO]]</f>
        <v>6.0416666667151731E-2</v>
      </c>
    </row>
    <row r="4969" spans="1:15" x14ac:dyDescent="0.25">
      <c r="B4969">
        <v>2747</v>
      </c>
      <c r="C4969">
        <v>3</v>
      </c>
      <c r="D4969" t="s">
        <v>8673</v>
      </c>
      <c r="E4969" s="9"/>
      <c r="F4969" s="9"/>
      <c r="G4969">
        <v>108</v>
      </c>
      <c r="H4969" t="s">
        <v>317</v>
      </c>
      <c r="I4969" t="s">
        <v>184</v>
      </c>
      <c r="J4969" t="s">
        <v>8674</v>
      </c>
      <c r="K4969" s="9">
        <v>45671.378518518519</v>
      </c>
      <c r="L4969" s="13">
        <f>IFERROR(_xlfn.XLOOKUP(tb_C103[[#This Row],[OS]],[1]!tb_C101[OS],[1]!tb_C101[DATA_ABERTURA]),0)</f>
        <v>45502.684305555558</v>
      </c>
      <c r="M4969" s="7" t="str">
        <f>IFERROR(_xlfn.XLOOKUP(tb_C103[[#This Row],[OS]],[1]!tb_C101[OS],[1]!tb_C101[SITUACAO_OS]),0)</f>
        <v>F</v>
      </c>
      <c r="N4969" t="str">
        <f>_xlfn.XLOOKUP(tb_C103[[#This Row],[OS]],[1]!tb_C101[OS],[1]!tb_C101[OFICINA])</f>
        <v>Eletrico</v>
      </c>
      <c r="O4969" s="14">
        <f>tb_C103[[#This Row],[FIM]] - tb_C103[[#This Row],[INICIO]]</f>
        <v>0</v>
      </c>
    </row>
    <row r="4970" spans="1:15" x14ac:dyDescent="0.25">
      <c r="B4970">
        <v>2748</v>
      </c>
      <c r="C4970">
        <v>3</v>
      </c>
      <c r="D4970" t="s">
        <v>8673</v>
      </c>
      <c r="E4970" s="9"/>
      <c r="F4970" s="9"/>
      <c r="G4970">
        <v>117</v>
      </c>
      <c r="H4970" t="s">
        <v>354</v>
      </c>
      <c r="I4970" t="s">
        <v>184</v>
      </c>
      <c r="J4970" t="s">
        <v>8674</v>
      </c>
      <c r="K4970" s="9">
        <v>45671.378761574073</v>
      </c>
      <c r="L4970" s="13">
        <f>IFERROR(_xlfn.XLOOKUP(tb_C103[[#This Row],[OS]],[1]!tb_C101[OS],[1]!tb_C101[DATA_ABERTURA]),0)</f>
        <v>45502.685011574074</v>
      </c>
      <c r="M4970" s="7" t="str">
        <f>IFERROR(_xlfn.XLOOKUP(tb_C103[[#This Row],[OS]],[1]!tb_C101[OS],[1]!tb_C101[SITUACAO_OS]),0)</f>
        <v>F</v>
      </c>
      <c r="N4970" t="str">
        <f>_xlfn.XLOOKUP(tb_C103[[#This Row],[OS]],[1]!tb_C101[OS],[1]!tb_C101[OFICINA])</f>
        <v>Eletrico</v>
      </c>
      <c r="O4970" s="14">
        <f>tb_C103[[#This Row],[FIM]] - tb_C103[[#This Row],[INICIO]]</f>
        <v>0</v>
      </c>
    </row>
    <row r="4971" spans="1:15" x14ac:dyDescent="0.25">
      <c r="A4971" t="s">
        <v>8686</v>
      </c>
      <c r="B4971">
        <v>2749</v>
      </c>
      <c r="C4971">
        <v>3</v>
      </c>
      <c r="D4971" t="s">
        <v>8673</v>
      </c>
      <c r="E4971" s="9">
        <v>45502.685416666667</v>
      </c>
      <c r="F4971" s="9">
        <v>45502.720833333333</v>
      </c>
      <c r="G4971">
        <v>9026</v>
      </c>
      <c r="H4971" t="s">
        <v>5184</v>
      </c>
      <c r="I4971" t="s">
        <v>184</v>
      </c>
      <c r="J4971" t="s">
        <v>8671</v>
      </c>
      <c r="K4971" s="9">
        <v>45579.447997685187</v>
      </c>
      <c r="L4971" s="13">
        <f>IFERROR(_xlfn.XLOOKUP(tb_C103[[#This Row],[OS]],[1]!tb_C101[OS],[1]!tb_C101[DATA_ABERTURA]),0)</f>
        <v>45502.685844907406</v>
      </c>
      <c r="M4971" s="7" t="str">
        <f>IFERROR(_xlfn.XLOOKUP(tb_C103[[#This Row],[OS]],[1]!tb_C101[OS],[1]!tb_C101[SITUACAO_OS]),0)</f>
        <v>F</v>
      </c>
      <c r="N4971" t="str">
        <f>_xlfn.XLOOKUP(tb_C103[[#This Row],[OS]],[1]!tb_C101[OS],[1]!tb_C101[OFICINA])</f>
        <v>Mecanico</v>
      </c>
      <c r="O4971" s="14">
        <f>tb_C103[[#This Row],[FIM]] - tb_C103[[#This Row],[INICIO]]</f>
        <v>3.5416666665696539E-2</v>
      </c>
    </row>
    <row r="4972" spans="1:15" x14ac:dyDescent="0.25">
      <c r="A4972" t="s">
        <v>2551</v>
      </c>
      <c r="B4972">
        <v>2749</v>
      </c>
      <c r="C4972">
        <v>3</v>
      </c>
      <c r="D4972" t="s">
        <v>8673</v>
      </c>
      <c r="E4972" s="9">
        <v>45502.685416666667</v>
      </c>
      <c r="F4972" s="9">
        <v>45502.720833333333</v>
      </c>
      <c r="G4972">
        <v>9026</v>
      </c>
      <c r="H4972" t="s">
        <v>5184</v>
      </c>
      <c r="I4972" t="s">
        <v>184</v>
      </c>
      <c r="J4972" t="s">
        <v>8671</v>
      </c>
      <c r="K4972" s="9">
        <v>45579.447997685187</v>
      </c>
      <c r="L4972" s="13">
        <f>IFERROR(_xlfn.XLOOKUP(tb_C103[[#This Row],[OS]],[1]!tb_C101[OS],[1]!tb_C101[DATA_ABERTURA]),0)</f>
        <v>45502.685844907406</v>
      </c>
      <c r="M4972" s="7" t="str">
        <f>IFERROR(_xlfn.XLOOKUP(tb_C103[[#This Row],[OS]],[1]!tb_C101[OS],[1]!tb_C101[SITUACAO_OS]),0)</f>
        <v>F</v>
      </c>
      <c r="N4972" t="str">
        <f>_xlfn.XLOOKUP(tb_C103[[#This Row],[OS]],[1]!tb_C101[OS],[1]!tb_C101[OFICINA])</f>
        <v>Mecanico</v>
      </c>
      <c r="O4972" s="14">
        <f>tb_C103[[#This Row],[FIM]] - tb_C103[[#This Row],[INICIO]]</f>
        <v>3.5416666665696539E-2</v>
      </c>
    </row>
    <row r="4973" spans="1:15" x14ac:dyDescent="0.25">
      <c r="B4973">
        <v>2749</v>
      </c>
      <c r="C4973">
        <v>3</v>
      </c>
      <c r="D4973" t="s">
        <v>8673</v>
      </c>
      <c r="E4973" s="9">
        <v>45502.685416666667</v>
      </c>
      <c r="F4973" s="9">
        <v>45502.720833333333</v>
      </c>
      <c r="G4973">
        <v>9026</v>
      </c>
      <c r="H4973" t="s">
        <v>5184</v>
      </c>
      <c r="I4973" t="s">
        <v>184</v>
      </c>
      <c r="J4973" t="s">
        <v>8674</v>
      </c>
      <c r="K4973" s="9">
        <v>45579.447997685187</v>
      </c>
      <c r="L4973" s="13">
        <f>IFERROR(_xlfn.XLOOKUP(tb_C103[[#This Row],[OS]],[1]!tb_C101[OS],[1]!tb_C101[DATA_ABERTURA]),0)</f>
        <v>45502.685844907406</v>
      </c>
      <c r="M4973" s="7" t="str">
        <f>IFERROR(_xlfn.XLOOKUP(tb_C103[[#This Row],[OS]],[1]!tb_C101[OS],[1]!tb_C101[SITUACAO_OS]),0)</f>
        <v>F</v>
      </c>
      <c r="N4973" t="str">
        <f>_xlfn.XLOOKUP(tb_C103[[#This Row],[OS]],[1]!tb_C101[OS],[1]!tb_C101[OFICINA])</f>
        <v>Mecanico</v>
      </c>
      <c r="O4973" s="14">
        <f>tb_C103[[#This Row],[FIM]] - tb_C103[[#This Row],[INICIO]]</f>
        <v>3.5416666665696539E-2</v>
      </c>
    </row>
    <row r="4974" spans="1:15" x14ac:dyDescent="0.25">
      <c r="A4974" t="s">
        <v>8686</v>
      </c>
      <c r="B4974">
        <v>2749</v>
      </c>
      <c r="C4974">
        <v>3</v>
      </c>
      <c r="D4974" t="s">
        <v>8673</v>
      </c>
      <c r="E4974" s="9">
        <v>45502.685416666667</v>
      </c>
      <c r="F4974" s="9">
        <v>45502.720833333333</v>
      </c>
      <c r="G4974">
        <v>9026</v>
      </c>
      <c r="H4974" t="s">
        <v>5184</v>
      </c>
      <c r="I4974" t="s">
        <v>184</v>
      </c>
      <c r="J4974" t="s">
        <v>8671</v>
      </c>
      <c r="K4974" s="9">
        <v>45579.447997685187</v>
      </c>
      <c r="L4974" s="13">
        <f>IFERROR(_xlfn.XLOOKUP(tb_C103[[#This Row],[OS]],[1]!tb_C101[OS],[1]!tb_C101[DATA_ABERTURA]),0)</f>
        <v>45502.685844907406</v>
      </c>
      <c r="M4974" s="7" t="str">
        <f>IFERROR(_xlfn.XLOOKUP(tb_C103[[#This Row],[OS]],[1]!tb_C101[OS],[1]!tb_C101[SITUACAO_OS]),0)</f>
        <v>F</v>
      </c>
      <c r="N4974" t="str">
        <f>_xlfn.XLOOKUP(tb_C103[[#This Row],[OS]],[1]!tb_C101[OS],[1]!tb_C101[OFICINA])</f>
        <v>Mecanico</v>
      </c>
      <c r="O4974" s="14">
        <f>tb_C103[[#This Row],[FIM]] - tb_C103[[#This Row],[INICIO]]</f>
        <v>3.5416666665696539E-2</v>
      </c>
    </row>
    <row r="4975" spans="1:15" x14ac:dyDescent="0.25">
      <c r="A4975" t="s">
        <v>2551</v>
      </c>
      <c r="B4975">
        <v>2749</v>
      </c>
      <c r="C4975">
        <v>3</v>
      </c>
      <c r="D4975" t="s">
        <v>8673</v>
      </c>
      <c r="E4975" s="9">
        <v>45502.685416666667</v>
      </c>
      <c r="F4975" s="9">
        <v>45502.720833333333</v>
      </c>
      <c r="G4975">
        <v>9026</v>
      </c>
      <c r="H4975" t="s">
        <v>5184</v>
      </c>
      <c r="I4975" t="s">
        <v>184</v>
      </c>
      <c r="J4975" t="s">
        <v>8671</v>
      </c>
      <c r="K4975" s="9">
        <v>45579.447997685187</v>
      </c>
      <c r="L4975" s="13">
        <f>IFERROR(_xlfn.XLOOKUP(tb_C103[[#This Row],[OS]],[1]!tb_C101[OS],[1]!tb_C101[DATA_ABERTURA]),0)</f>
        <v>45502.685844907406</v>
      </c>
      <c r="M4975" s="7" t="str">
        <f>IFERROR(_xlfn.XLOOKUP(tb_C103[[#This Row],[OS]],[1]!tb_C101[OS],[1]!tb_C101[SITUACAO_OS]),0)</f>
        <v>F</v>
      </c>
      <c r="N4975" t="str">
        <f>_xlfn.XLOOKUP(tb_C103[[#This Row],[OS]],[1]!tb_C101[OS],[1]!tb_C101[OFICINA])</f>
        <v>Mecanico</v>
      </c>
      <c r="O4975" s="14">
        <f>tb_C103[[#This Row],[FIM]] - tb_C103[[#This Row],[INICIO]]</f>
        <v>3.5416666665696539E-2</v>
      </c>
    </row>
    <row r="4976" spans="1:15" x14ac:dyDescent="0.25">
      <c r="B4976">
        <v>2749</v>
      </c>
      <c r="C4976">
        <v>3</v>
      </c>
      <c r="D4976" t="s">
        <v>8673</v>
      </c>
      <c r="E4976" s="9">
        <v>45502.685416666667</v>
      </c>
      <c r="F4976" s="9">
        <v>45502.720833333333</v>
      </c>
      <c r="G4976">
        <v>9026</v>
      </c>
      <c r="H4976" t="s">
        <v>5184</v>
      </c>
      <c r="I4976" t="s">
        <v>184</v>
      </c>
      <c r="J4976" t="s">
        <v>8674</v>
      </c>
      <c r="K4976" s="9">
        <v>45579.447997685187</v>
      </c>
      <c r="L4976" s="13">
        <f>IFERROR(_xlfn.XLOOKUP(tb_C103[[#This Row],[OS]],[1]!tb_C101[OS],[1]!tb_C101[DATA_ABERTURA]),0)</f>
        <v>45502.685844907406</v>
      </c>
      <c r="M4976" s="7" t="str">
        <f>IFERROR(_xlfn.XLOOKUP(tb_C103[[#This Row],[OS]],[1]!tb_C101[OS],[1]!tb_C101[SITUACAO_OS]),0)</f>
        <v>F</v>
      </c>
      <c r="N4976" t="str">
        <f>_xlfn.XLOOKUP(tb_C103[[#This Row],[OS]],[1]!tb_C101[OS],[1]!tb_C101[OFICINA])</f>
        <v>Mecanico</v>
      </c>
      <c r="O4976" s="14">
        <f>tb_C103[[#This Row],[FIM]] - tb_C103[[#This Row],[INICIO]]</f>
        <v>3.5416666665696539E-2</v>
      </c>
    </row>
    <row r="4977" spans="1:15" x14ac:dyDescent="0.25">
      <c r="A4977" t="s">
        <v>1764</v>
      </c>
      <c r="B4977">
        <v>2750</v>
      </c>
      <c r="C4977">
        <v>5</v>
      </c>
      <c r="D4977" t="s">
        <v>8690</v>
      </c>
      <c r="E4977" s="9">
        <v>45503.21875</v>
      </c>
      <c r="F4977" s="9">
        <v>45503.232638888891</v>
      </c>
      <c r="G4977">
        <v>406</v>
      </c>
      <c r="H4977" t="s">
        <v>822</v>
      </c>
      <c r="I4977" t="s">
        <v>79</v>
      </c>
      <c r="J4977" t="s">
        <v>8674</v>
      </c>
      <c r="K4977" s="9">
        <v>45503.349664351852</v>
      </c>
      <c r="L4977" s="13">
        <f>IFERROR(_xlfn.XLOOKUP(tb_C103[[#This Row],[OS]],[1]!tb_C101[OS],[1]!tb_C101[DATA_ABERTURA]),0)</f>
        <v>45503.234131944446</v>
      </c>
      <c r="M4977" s="7" t="str">
        <f>IFERROR(_xlfn.XLOOKUP(tb_C103[[#This Row],[OS]],[1]!tb_C101[OS],[1]!tb_C101[SITUACAO_OS]),0)</f>
        <v>F</v>
      </c>
      <c r="N4977" t="str">
        <f>_xlfn.XLOOKUP(tb_C103[[#This Row],[OS]],[1]!tb_C101[OS],[1]!tb_C101[OFICINA])</f>
        <v>Eletrico</v>
      </c>
      <c r="O4977" s="14">
        <f>tb_C103[[#This Row],[FIM]] - tb_C103[[#This Row],[INICIO]]</f>
        <v>1.3888888890505768E-2</v>
      </c>
    </row>
    <row r="4978" spans="1:15" x14ac:dyDescent="0.25">
      <c r="B4978">
        <v>2750</v>
      </c>
      <c r="C4978">
        <v>3</v>
      </c>
      <c r="D4978" t="s">
        <v>8673</v>
      </c>
      <c r="E4978" s="9">
        <v>45503.21875</v>
      </c>
      <c r="F4978" s="9">
        <v>45503.232638888891</v>
      </c>
      <c r="G4978">
        <v>406</v>
      </c>
      <c r="H4978" t="s">
        <v>822</v>
      </c>
      <c r="I4978" t="s">
        <v>79</v>
      </c>
      <c r="J4978" t="s">
        <v>8674</v>
      </c>
      <c r="K4978" s="9">
        <v>45503.349664351852</v>
      </c>
      <c r="L4978" s="13">
        <f>IFERROR(_xlfn.XLOOKUP(tb_C103[[#This Row],[OS]],[1]!tb_C101[OS],[1]!tb_C101[DATA_ABERTURA]),0)</f>
        <v>45503.234131944446</v>
      </c>
      <c r="M4978" s="7" t="str">
        <f>IFERROR(_xlfn.XLOOKUP(tb_C103[[#This Row],[OS]],[1]!tb_C101[OS],[1]!tb_C101[SITUACAO_OS]),0)</f>
        <v>F</v>
      </c>
      <c r="N4978" t="str">
        <f>_xlfn.XLOOKUP(tb_C103[[#This Row],[OS]],[1]!tb_C101[OS],[1]!tb_C101[OFICINA])</f>
        <v>Eletrico</v>
      </c>
      <c r="O4978" s="14">
        <f>tb_C103[[#This Row],[FIM]] - tb_C103[[#This Row],[INICIO]]</f>
        <v>1.3888888890505768E-2</v>
      </c>
    </row>
    <row r="4979" spans="1:15" x14ac:dyDescent="0.25">
      <c r="B4979">
        <v>2751</v>
      </c>
      <c r="C4979">
        <v>3</v>
      </c>
      <c r="D4979" t="s">
        <v>8673</v>
      </c>
      <c r="E4979" s="9"/>
      <c r="F4979" s="9"/>
      <c r="I4979" t="s">
        <v>175</v>
      </c>
      <c r="J4979" t="s">
        <v>8671</v>
      </c>
      <c r="K4979" s="9">
        <v>45509.356585648151</v>
      </c>
      <c r="L4979" s="13">
        <f>IFERROR(_xlfn.XLOOKUP(tb_C103[[#This Row],[OS]],[1]!tb_C101[OS],[1]!tb_C101[DATA_ABERTURA]),0)</f>
        <v>45503.297939814816</v>
      </c>
      <c r="M4979" s="7" t="str">
        <f>IFERROR(_xlfn.XLOOKUP(tb_C103[[#This Row],[OS]],[1]!tb_C101[OS],[1]!tb_C101[SITUACAO_OS]),0)</f>
        <v>F</v>
      </c>
      <c r="N4979" t="str">
        <f>_xlfn.XLOOKUP(tb_C103[[#This Row],[OS]],[1]!tb_C101[OS],[1]!tb_C101[OFICINA])</f>
        <v>Mecanico</v>
      </c>
      <c r="O4979" s="14">
        <f>tb_C103[[#This Row],[FIM]] - tb_C103[[#This Row],[INICIO]]</f>
        <v>0</v>
      </c>
    </row>
    <row r="4980" spans="1:15" x14ac:dyDescent="0.25">
      <c r="B4980">
        <v>2752</v>
      </c>
      <c r="C4980">
        <v>3</v>
      </c>
      <c r="D4980" t="s">
        <v>8673</v>
      </c>
      <c r="E4980" s="9"/>
      <c r="F4980" s="9"/>
      <c r="I4980" t="s">
        <v>175</v>
      </c>
      <c r="J4980" t="s">
        <v>8671</v>
      </c>
      <c r="K4980" s="9">
        <v>45509.356817129628</v>
      </c>
      <c r="L4980" s="13">
        <f>IFERROR(_xlfn.XLOOKUP(tb_C103[[#This Row],[OS]],[1]!tb_C101[OS],[1]!tb_C101[DATA_ABERTURA]),0)</f>
        <v>45503.313101851854</v>
      </c>
      <c r="M4980" s="7" t="str">
        <f>IFERROR(_xlfn.XLOOKUP(tb_C103[[#This Row],[OS]],[1]!tb_C101[OS],[1]!tb_C101[SITUACAO_OS]),0)</f>
        <v>F</v>
      </c>
      <c r="N4980" t="str">
        <f>_xlfn.XLOOKUP(tb_C103[[#This Row],[OS]],[1]!tb_C101[OS],[1]!tb_C101[OFICINA])</f>
        <v>Mecanico</v>
      </c>
      <c r="O4980" s="14">
        <f>tb_C103[[#This Row],[FIM]] - tb_C103[[#This Row],[INICIO]]</f>
        <v>0</v>
      </c>
    </row>
    <row r="4981" spans="1:15" x14ac:dyDescent="0.25">
      <c r="B4981">
        <v>2752</v>
      </c>
      <c r="C4981">
        <v>3</v>
      </c>
      <c r="D4981" t="s">
        <v>8673</v>
      </c>
      <c r="E4981" s="9"/>
      <c r="F4981" s="9"/>
      <c r="I4981" t="s">
        <v>175</v>
      </c>
      <c r="J4981" t="s">
        <v>8674</v>
      </c>
      <c r="K4981" s="9">
        <v>45509.356817129628</v>
      </c>
      <c r="L4981" s="13">
        <f>IFERROR(_xlfn.XLOOKUP(tb_C103[[#This Row],[OS]],[1]!tb_C101[OS],[1]!tb_C101[DATA_ABERTURA]),0)</f>
        <v>45503.313101851854</v>
      </c>
      <c r="M4981" s="7" t="str">
        <f>IFERROR(_xlfn.XLOOKUP(tb_C103[[#This Row],[OS]],[1]!tb_C101[OS],[1]!tb_C101[SITUACAO_OS]),0)</f>
        <v>F</v>
      </c>
      <c r="N4981" t="str">
        <f>_xlfn.XLOOKUP(tb_C103[[#This Row],[OS]],[1]!tb_C101[OS],[1]!tb_C101[OFICINA])</f>
        <v>Mecanico</v>
      </c>
      <c r="O4981" s="14">
        <f>tb_C103[[#This Row],[FIM]] - tb_C103[[#This Row],[INICIO]]</f>
        <v>0</v>
      </c>
    </row>
    <row r="4982" spans="1:15" x14ac:dyDescent="0.25">
      <c r="B4982">
        <v>2753</v>
      </c>
      <c r="C4982">
        <v>5</v>
      </c>
      <c r="D4982" t="s">
        <v>8690</v>
      </c>
      <c r="E4982" s="9"/>
      <c r="F4982" s="9"/>
      <c r="G4982">
        <v>9027</v>
      </c>
      <c r="H4982" t="s">
        <v>5311</v>
      </c>
      <c r="I4982" t="s">
        <v>175</v>
      </c>
      <c r="J4982" t="s">
        <v>8671</v>
      </c>
      <c r="K4982" s="9"/>
      <c r="L4982" s="13">
        <f>IFERROR(_xlfn.XLOOKUP(tb_C103[[#This Row],[OS]],[1]!tb_C101[OS],[1]!tb_C101[DATA_ABERTURA]),0)</f>
        <v>45503.368796296294</v>
      </c>
      <c r="M4982" s="7" t="str">
        <f>IFERROR(_xlfn.XLOOKUP(tb_C103[[#This Row],[OS]],[1]!tb_C101[OS],[1]!tb_C101[SITUACAO_OS]),0)</f>
        <v>A</v>
      </c>
      <c r="N4982" t="str">
        <f>_xlfn.XLOOKUP(tb_C103[[#This Row],[OS]],[1]!tb_C101[OS],[1]!tb_C101[OFICINA])</f>
        <v>Mecanico</v>
      </c>
      <c r="O4982" s="14">
        <f>tb_C103[[#This Row],[FIM]] - tb_C103[[#This Row],[INICIO]]</f>
        <v>0</v>
      </c>
    </row>
    <row r="4983" spans="1:15" x14ac:dyDescent="0.25">
      <c r="B4983">
        <v>2753</v>
      </c>
      <c r="C4983">
        <v>3</v>
      </c>
      <c r="D4983" t="s">
        <v>8673</v>
      </c>
      <c r="E4983" s="9"/>
      <c r="F4983" s="9"/>
      <c r="G4983">
        <v>9027</v>
      </c>
      <c r="H4983" t="s">
        <v>5311</v>
      </c>
      <c r="I4983" t="s">
        <v>175</v>
      </c>
      <c r="J4983" t="s">
        <v>8674</v>
      </c>
      <c r="K4983" s="9"/>
      <c r="L4983" s="13">
        <f>IFERROR(_xlfn.XLOOKUP(tb_C103[[#This Row],[OS]],[1]!tb_C101[OS],[1]!tb_C101[DATA_ABERTURA]),0)</f>
        <v>45503.368796296294</v>
      </c>
      <c r="M4983" s="7" t="str">
        <f>IFERROR(_xlfn.XLOOKUP(tb_C103[[#This Row],[OS]],[1]!tb_C101[OS],[1]!tb_C101[SITUACAO_OS]),0)</f>
        <v>A</v>
      </c>
      <c r="N4983" t="str">
        <f>_xlfn.XLOOKUP(tb_C103[[#This Row],[OS]],[1]!tb_C101[OS],[1]!tb_C101[OFICINA])</f>
        <v>Mecanico</v>
      </c>
      <c r="O4983" s="14">
        <f>tb_C103[[#This Row],[FIM]] - tb_C103[[#This Row],[INICIO]]</f>
        <v>0</v>
      </c>
    </row>
    <row r="4984" spans="1:15" x14ac:dyDescent="0.25">
      <c r="B4984">
        <v>2754</v>
      </c>
      <c r="C4984">
        <v>3</v>
      </c>
      <c r="D4984" t="s">
        <v>8673</v>
      </c>
      <c r="E4984" s="9"/>
      <c r="F4984" s="9"/>
      <c r="G4984">
        <v>416</v>
      </c>
      <c r="H4984" t="s">
        <v>870</v>
      </c>
      <c r="I4984" t="s">
        <v>79</v>
      </c>
      <c r="J4984" t="s">
        <v>8674</v>
      </c>
      <c r="K4984" s="9">
        <v>45670.613217592596</v>
      </c>
      <c r="L4984" s="13">
        <f>IFERROR(_xlfn.XLOOKUP(tb_C103[[#This Row],[OS]],[1]!tb_C101[OS],[1]!tb_C101[DATA_ABERTURA]),0)</f>
        <v>45503.385023148148</v>
      </c>
      <c r="M4984" s="7" t="str">
        <f>IFERROR(_xlfn.XLOOKUP(tb_C103[[#This Row],[OS]],[1]!tb_C101[OS],[1]!tb_C101[SITUACAO_OS]),0)</f>
        <v>F</v>
      </c>
      <c r="N4984" t="str">
        <f>_xlfn.XLOOKUP(tb_C103[[#This Row],[OS]],[1]!tb_C101[OS],[1]!tb_C101[OFICINA])</f>
        <v>Eletrico</v>
      </c>
      <c r="O4984" s="14">
        <f>tb_C103[[#This Row],[FIM]] - tb_C103[[#This Row],[INICIO]]</f>
        <v>0</v>
      </c>
    </row>
    <row r="4985" spans="1:15" x14ac:dyDescent="0.25">
      <c r="B4985">
        <v>2755</v>
      </c>
      <c r="C4985">
        <v>3</v>
      </c>
      <c r="D4985" t="s">
        <v>8673</v>
      </c>
      <c r="E4985" s="9"/>
      <c r="F4985" s="9"/>
      <c r="G4985">
        <v>301</v>
      </c>
      <c r="H4985" t="s">
        <v>221</v>
      </c>
      <c r="I4985" t="s">
        <v>220</v>
      </c>
      <c r="J4985" t="s">
        <v>8674</v>
      </c>
      <c r="K4985" s="9"/>
      <c r="L4985" s="13">
        <f>IFERROR(_xlfn.XLOOKUP(tb_C103[[#This Row],[OS]],[1]!tb_C101[OS],[1]!tb_C101[DATA_ABERTURA]),0)</f>
        <v>45503.418124999997</v>
      </c>
      <c r="M4985" s="7" t="str">
        <f>IFERROR(_xlfn.XLOOKUP(tb_C103[[#This Row],[OS]],[1]!tb_C101[OS],[1]!tb_C101[SITUACAO_OS]),0)</f>
        <v>A</v>
      </c>
      <c r="N4985" t="str">
        <f>_xlfn.XLOOKUP(tb_C103[[#This Row],[OS]],[1]!tb_C101[OS],[1]!tb_C101[OFICINA])</f>
        <v>Eletrico</v>
      </c>
      <c r="O4985" s="14">
        <f>tb_C103[[#This Row],[FIM]] - tb_C103[[#This Row],[INICIO]]</f>
        <v>0</v>
      </c>
    </row>
    <row r="4986" spans="1:15" x14ac:dyDescent="0.25">
      <c r="B4986">
        <v>2755</v>
      </c>
      <c r="C4986">
        <v>3</v>
      </c>
      <c r="D4986" t="s">
        <v>8673</v>
      </c>
      <c r="E4986" s="9"/>
      <c r="F4986" s="9"/>
      <c r="G4986">
        <v>301</v>
      </c>
      <c r="H4986" t="s">
        <v>221</v>
      </c>
      <c r="I4986" t="s">
        <v>220</v>
      </c>
      <c r="J4986" t="s">
        <v>8674</v>
      </c>
      <c r="K4986" s="9"/>
      <c r="L4986" s="13">
        <f>IFERROR(_xlfn.XLOOKUP(tb_C103[[#This Row],[OS]],[1]!tb_C101[OS],[1]!tb_C101[DATA_ABERTURA]),0)</f>
        <v>45503.418124999997</v>
      </c>
      <c r="M4986" s="7" t="str">
        <f>IFERROR(_xlfn.XLOOKUP(tb_C103[[#This Row],[OS]],[1]!tb_C101[OS],[1]!tb_C101[SITUACAO_OS]),0)</f>
        <v>A</v>
      </c>
      <c r="N4986" t="str">
        <f>_xlfn.XLOOKUP(tb_C103[[#This Row],[OS]],[1]!tb_C101[OS],[1]!tb_C101[OFICINA])</f>
        <v>Eletrico</v>
      </c>
      <c r="O4986" s="14">
        <f>tb_C103[[#This Row],[FIM]] - tb_C103[[#This Row],[INICIO]]</f>
        <v>0</v>
      </c>
    </row>
    <row r="4987" spans="1:15" x14ac:dyDescent="0.25">
      <c r="B4987">
        <v>2756</v>
      </c>
      <c r="C4987">
        <v>3</v>
      </c>
      <c r="D4987" t="s">
        <v>8673</v>
      </c>
      <c r="E4987" s="9"/>
      <c r="F4987" s="9"/>
      <c r="G4987">
        <v>108</v>
      </c>
      <c r="H4987" t="s">
        <v>317</v>
      </c>
      <c r="I4987" t="s">
        <v>184</v>
      </c>
      <c r="J4987" t="s">
        <v>8674</v>
      </c>
      <c r="K4987" s="9">
        <v>45670.613483796296</v>
      </c>
      <c r="L4987" s="13">
        <f>IFERROR(_xlfn.XLOOKUP(tb_C103[[#This Row],[OS]],[1]!tb_C101[OS],[1]!tb_C101[DATA_ABERTURA]),0)</f>
        <v>45503.663043981483</v>
      </c>
      <c r="M4987" s="7" t="str">
        <f>IFERROR(_xlfn.XLOOKUP(tb_C103[[#This Row],[OS]],[1]!tb_C101[OS],[1]!tb_C101[SITUACAO_OS]),0)</f>
        <v>F</v>
      </c>
      <c r="N4987" t="str">
        <f>_xlfn.XLOOKUP(tb_C103[[#This Row],[OS]],[1]!tb_C101[OS],[1]!tb_C101[OFICINA])</f>
        <v>Eletrico</v>
      </c>
      <c r="O4987" s="14">
        <f>tb_C103[[#This Row],[FIM]] - tb_C103[[#This Row],[INICIO]]</f>
        <v>0</v>
      </c>
    </row>
    <row r="4988" spans="1:15" x14ac:dyDescent="0.25">
      <c r="B4988">
        <v>2757</v>
      </c>
      <c r="C4988">
        <v>3</v>
      </c>
      <c r="D4988" t="s">
        <v>8673</v>
      </c>
      <c r="E4988" s="9"/>
      <c r="F4988" s="9"/>
      <c r="G4988">
        <v>108</v>
      </c>
      <c r="H4988" t="s">
        <v>317</v>
      </c>
      <c r="I4988" t="s">
        <v>184</v>
      </c>
      <c r="J4988" t="s">
        <v>8674</v>
      </c>
      <c r="K4988" s="9"/>
      <c r="L4988" s="13">
        <f>IFERROR(_xlfn.XLOOKUP(tb_C103[[#This Row],[OS]],[1]!tb_C101[OS],[1]!tb_C101[DATA_ABERTURA]),0)</f>
        <v>45503.665659722225</v>
      </c>
      <c r="M4988" s="7" t="str">
        <f>IFERROR(_xlfn.XLOOKUP(tb_C103[[#This Row],[OS]],[1]!tb_C101[OS],[1]!tb_C101[SITUACAO_OS]),0)</f>
        <v>A</v>
      </c>
      <c r="N4988" t="str">
        <f>_xlfn.XLOOKUP(tb_C103[[#This Row],[OS]],[1]!tb_C101[OS],[1]!tb_C101[OFICINA])</f>
        <v>Eletrico</v>
      </c>
      <c r="O4988" s="14">
        <f>tb_C103[[#This Row],[FIM]] - tb_C103[[#This Row],[INICIO]]</f>
        <v>0</v>
      </c>
    </row>
    <row r="4989" spans="1:15" x14ac:dyDescent="0.25">
      <c r="B4989">
        <v>2758</v>
      </c>
      <c r="C4989">
        <v>3</v>
      </c>
      <c r="D4989" t="s">
        <v>8673</v>
      </c>
      <c r="E4989" s="9"/>
      <c r="F4989" s="9"/>
      <c r="G4989">
        <v>207</v>
      </c>
      <c r="H4989" t="s">
        <v>760</v>
      </c>
      <c r="I4989" t="s">
        <v>175</v>
      </c>
      <c r="J4989" t="s">
        <v>8671</v>
      </c>
      <c r="K4989" s="9">
        <v>45670.614016203705</v>
      </c>
      <c r="L4989" s="13">
        <f>IFERROR(_xlfn.XLOOKUP(tb_C103[[#This Row],[OS]],[1]!tb_C101[OS],[1]!tb_C101[DATA_ABERTURA]),0)</f>
        <v>45503.695335648146</v>
      </c>
      <c r="M4989" s="7" t="str">
        <f>IFERROR(_xlfn.XLOOKUP(tb_C103[[#This Row],[OS]],[1]!tb_C101[OS],[1]!tb_C101[SITUACAO_OS]),0)</f>
        <v>F</v>
      </c>
      <c r="N4989" t="str">
        <f>_xlfn.XLOOKUP(tb_C103[[#This Row],[OS]],[1]!tb_C101[OS],[1]!tb_C101[OFICINA])</f>
        <v>Mecanico</v>
      </c>
      <c r="O4989" s="14">
        <f>tb_C103[[#This Row],[FIM]] - tb_C103[[#This Row],[INICIO]]</f>
        <v>0</v>
      </c>
    </row>
    <row r="4990" spans="1:15" x14ac:dyDescent="0.25">
      <c r="B4990">
        <v>2758</v>
      </c>
      <c r="C4990">
        <v>3</v>
      </c>
      <c r="D4990" t="s">
        <v>8673</v>
      </c>
      <c r="E4990" s="9"/>
      <c r="F4990" s="9"/>
      <c r="G4990">
        <v>207</v>
      </c>
      <c r="H4990" t="s">
        <v>760</v>
      </c>
      <c r="I4990" t="s">
        <v>175</v>
      </c>
      <c r="J4990" t="s">
        <v>8674</v>
      </c>
      <c r="K4990" s="9">
        <v>45670.614016203705</v>
      </c>
      <c r="L4990" s="13">
        <f>IFERROR(_xlfn.XLOOKUP(tb_C103[[#This Row],[OS]],[1]!tb_C101[OS],[1]!tb_C101[DATA_ABERTURA]),0)</f>
        <v>45503.695335648146</v>
      </c>
      <c r="M4990" s="7" t="str">
        <f>IFERROR(_xlfn.XLOOKUP(tb_C103[[#This Row],[OS]],[1]!tb_C101[OS],[1]!tb_C101[SITUACAO_OS]),0)</f>
        <v>F</v>
      </c>
      <c r="N4990" t="str">
        <f>_xlfn.XLOOKUP(tb_C103[[#This Row],[OS]],[1]!tb_C101[OS],[1]!tb_C101[OFICINA])</f>
        <v>Mecanico</v>
      </c>
      <c r="O4990" s="14">
        <f>tb_C103[[#This Row],[FIM]] - tb_C103[[#This Row],[INICIO]]</f>
        <v>0</v>
      </c>
    </row>
    <row r="4991" spans="1:15" x14ac:dyDescent="0.25">
      <c r="B4991">
        <v>2759</v>
      </c>
      <c r="C4991">
        <v>3</v>
      </c>
      <c r="D4991" t="s">
        <v>8673</v>
      </c>
      <c r="E4991" s="9"/>
      <c r="F4991" s="9"/>
      <c r="G4991">
        <v>502</v>
      </c>
      <c r="H4991" t="s">
        <v>246</v>
      </c>
      <c r="I4991" t="s">
        <v>24</v>
      </c>
      <c r="J4991" t="s">
        <v>8674</v>
      </c>
      <c r="K4991" s="9">
        <v>45670.614155092589</v>
      </c>
      <c r="L4991" s="13">
        <f>IFERROR(_xlfn.XLOOKUP(tb_C103[[#This Row],[OS]],[1]!tb_C101[OS],[1]!tb_C101[DATA_ABERTURA]),0)</f>
        <v>45503.742858796293</v>
      </c>
      <c r="M4991" s="7" t="str">
        <f>IFERROR(_xlfn.XLOOKUP(tb_C103[[#This Row],[OS]],[1]!tb_C101[OS],[1]!tb_C101[SITUACAO_OS]),0)</f>
        <v>F</v>
      </c>
      <c r="N4991" t="str">
        <f>_xlfn.XLOOKUP(tb_C103[[#This Row],[OS]],[1]!tb_C101[OS],[1]!tb_C101[OFICINA])</f>
        <v>Eletrico</v>
      </c>
      <c r="O4991" s="14">
        <f>tb_C103[[#This Row],[FIM]] - tb_C103[[#This Row],[INICIO]]</f>
        <v>0</v>
      </c>
    </row>
    <row r="4992" spans="1:15" x14ac:dyDescent="0.25">
      <c r="A4992" t="s">
        <v>5388</v>
      </c>
      <c r="B4992">
        <v>2760</v>
      </c>
      <c r="C4992">
        <v>3</v>
      </c>
      <c r="D4992" t="s">
        <v>8673</v>
      </c>
      <c r="E4992" s="9">
        <v>45503.791666666664</v>
      </c>
      <c r="F4992" s="9">
        <v>45503.875</v>
      </c>
      <c r="G4992">
        <v>502</v>
      </c>
      <c r="H4992" t="s">
        <v>246</v>
      </c>
      <c r="I4992" t="s">
        <v>24</v>
      </c>
      <c r="J4992" t="s">
        <v>8671</v>
      </c>
      <c r="K4992" s="9">
        <v>45509.357199074075</v>
      </c>
      <c r="L4992" s="13">
        <f>IFERROR(_xlfn.XLOOKUP(tb_C103[[#This Row],[OS]],[1]!tb_C101[OS],[1]!tb_C101[DATA_ABERTURA]),0)</f>
        <v>45503.74491898148</v>
      </c>
      <c r="M4992" s="7" t="str">
        <f>IFERROR(_xlfn.XLOOKUP(tb_C103[[#This Row],[OS]],[1]!tb_C101[OS],[1]!tb_C101[SITUACAO_OS]),0)</f>
        <v>F</v>
      </c>
      <c r="N4992" t="str">
        <f>_xlfn.XLOOKUP(tb_C103[[#This Row],[OS]],[1]!tb_C101[OS],[1]!tb_C101[OFICINA])</f>
        <v>Mecanico</v>
      </c>
      <c r="O4992" s="14">
        <f>tb_C103[[#This Row],[FIM]] - tb_C103[[#This Row],[INICIO]]</f>
        <v>8.3333333335758653E-2</v>
      </c>
    </row>
    <row r="4993" spans="1:15" x14ac:dyDescent="0.25">
      <c r="B4993">
        <v>2760</v>
      </c>
      <c r="C4993">
        <v>3</v>
      </c>
      <c r="D4993" t="s">
        <v>8673</v>
      </c>
      <c r="E4993" s="9">
        <v>45503.791666666664</v>
      </c>
      <c r="F4993" s="9">
        <v>45503.875</v>
      </c>
      <c r="G4993">
        <v>502</v>
      </c>
      <c r="H4993" t="s">
        <v>246</v>
      </c>
      <c r="I4993" t="s">
        <v>24</v>
      </c>
      <c r="J4993" t="s">
        <v>8674</v>
      </c>
      <c r="K4993" s="9">
        <v>45509.357199074075</v>
      </c>
      <c r="L4993" s="13">
        <f>IFERROR(_xlfn.XLOOKUP(tb_C103[[#This Row],[OS]],[1]!tb_C101[OS],[1]!tb_C101[DATA_ABERTURA]),0)</f>
        <v>45503.74491898148</v>
      </c>
      <c r="M4993" s="7" t="str">
        <f>IFERROR(_xlfn.XLOOKUP(tb_C103[[#This Row],[OS]],[1]!tb_C101[OS],[1]!tb_C101[SITUACAO_OS]),0)</f>
        <v>F</v>
      </c>
      <c r="N4993" t="str">
        <f>_xlfn.XLOOKUP(tb_C103[[#This Row],[OS]],[1]!tb_C101[OS],[1]!tb_C101[OFICINA])</f>
        <v>Mecanico</v>
      </c>
      <c r="O4993" s="14">
        <f>tb_C103[[#This Row],[FIM]] - tb_C103[[#This Row],[INICIO]]</f>
        <v>8.3333333335758653E-2</v>
      </c>
    </row>
    <row r="4994" spans="1:15" x14ac:dyDescent="0.25">
      <c r="A4994" t="s">
        <v>5388</v>
      </c>
      <c r="B4994">
        <v>2761</v>
      </c>
      <c r="C4994">
        <v>3</v>
      </c>
      <c r="D4994" t="s">
        <v>8673</v>
      </c>
      <c r="E4994" s="9">
        <v>45503.934027777781</v>
      </c>
      <c r="F4994" s="9">
        <v>45503.965277777781</v>
      </c>
      <c r="G4994">
        <v>117</v>
      </c>
      <c r="H4994" t="s">
        <v>354</v>
      </c>
      <c r="I4994" t="s">
        <v>184</v>
      </c>
      <c r="J4994" t="s">
        <v>8671</v>
      </c>
      <c r="K4994" s="9">
        <v>45509.357719907406</v>
      </c>
      <c r="L4994" s="13">
        <f>IFERROR(_xlfn.XLOOKUP(tb_C103[[#This Row],[OS]],[1]!tb_C101[OS],[1]!tb_C101[DATA_ABERTURA]),0)</f>
        <v>45503.935023148151</v>
      </c>
      <c r="M4994" s="7" t="str">
        <f>IFERROR(_xlfn.XLOOKUP(tb_C103[[#This Row],[OS]],[1]!tb_C101[OS],[1]!tb_C101[SITUACAO_OS]),0)</f>
        <v>F</v>
      </c>
      <c r="N4994" t="str">
        <f>_xlfn.XLOOKUP(tb_C103[[#This Row],[OS]],[1]!tb_C101[OS],[1]!tb_C101[OFICINA])</f>
        <v>Mecanico</v>
      </c>
      <c r="O4994" s="14">
        <f>tb_C103[[#This Row],[FIM]] - tb_C103[[#This Row],[INICIO]]</f>
        <v>3.125E-2</v>
      </c>
    </row>
    <row r="4995" spans="1:15" x14ac:dyDescent="0.25">
      <c r="A4995" t="s">
        <v>6459</v>
      </c>
      <c r="B4995">
        <v>2761</v>
      </c>
      <c r="C4995">
        <v>3</v>
      </c>
      <c r="D4995" t="s">
        <v>8673</v>
      </c>
      <c r="E4995" s="9">
        <v>45503.934027777781</v>
      </c>
      <c r="F4995" s="9">
        <v>45503.965277777781</v>
      </c>
      <c r="G4995">
        <v>117</v>
      </c>
      <c r="H4995" t="s">
        <v>354</v>
      </c>
      <c r="I4995" t="s">
        <v>184</v>
      </c>
      <c r="J4995" t="s">
        <v>8671</v>
      </c>
      <c r="K4995" s="9">
        <v>45509.357719907406</v>
      </c>
      <c r="L4995" s="13">
        <f>IFERROR(_xlfn.XLOOKUP(tb_C103[[#This Row],[OS]],[1]!tb_C101[OS],[1]!tb_C101[DATA_ABERTURA]),0)</f>
        <v>45503.935023148151</v>
      </c>
      <c r="M4995" s="7" t="str">
        <f>IFERROR(_xlfn.XLOOKUP(tb_C103[[#This Row],[OS]],[1]!tb_C101[OS],[1]!tb_C101[SITUACAO_OS]),0)</f>
        <v>F</v>
      </c>
      <c r="N4995" t="str">
        <f>_xlfn.XLOOKUP(tb_C103[[#This Row],[OS]],[1]!tb_C101[OS],[1]!tb_C101[OFICINA])</f>
        <v>Mecanico</v>
      </c>
      <c r="O4995" s="14">
        <f>tb_C103[[#This Row],[FIM]] - tb_C103[[#This Row],[INICIO]]</f>
        <v>3.125E-2</v>
      </c>
    </row>
    <row r="4996" spans="1:15" x14ac:dyDescent="0.25">
      <c r="B4996">
        <v>2761</v>
      </c>
      <c r="C4996">
        <v>3</v>
      </c>
      <c r="D4996" t="s">
        <v>8673</v>
      </c>
      <c r="E4996" s="9">
        <v>45503.934027777781</v>
      </c>
      <c r="F4996" s="9">
        <v>45503.965277777781</v>
      </c>
      <c r="G4996">
        <v>117</v>
      </c>
      <c r="H4996" t="s">
        <v>354</v>
      </c>
      <c r="I4996" t="s">
        <v>184</v>
      </c>
      <c r="J4996" t="s">
        <v>8674</v>
      </c>
      <c r="K4996" s="9">
        <v>45509.357719907406</v>
      </c>
      <c r="L4996" s="13">
        <f>IFERROR(_xlfn.XLOOKUP(tb_C103[[#This Row],[OS]],[1]!tb_C101[OS],[1]!tb_C101[DATA_ABERTURA]),0)</f>
        <v>45503.935023148151</v>
      </c>
      <c r="M4996" s="7" t="str">
        <f>IFERROR(_xlfn.XLOOKUP(tb_C103[[#This Row],[OS]],[1]!tb_C101[OS],[1]!tb_C101[SITUACAO_OS]),0)</f>
        <v>F</v>
      </c>
      <c r="N4996" t="str">
        <f>_xlfn.XLOOKUP(tb_C103[[#This Row],[OS]],[1]!tb_C101[OS],[1]!tb_C101[OFICINA])</f>
        <v>Mecanico</v>
      </c>
      <c r="O4996" s="14">
        <f>tb_C103[[#This Row],[FIM]] - tb_C103[[#This Row],[INICIO]]</f>
        <v>3.125E-2</v>
      </c>
    </row>
    <row r="4997" spans="1:15" x14ac:dyDescent="0.25">
      <c r="A4997" t="s">
        <v>5388</v>
      </c>
      <c r="B4997">
        <v>2761</v>
      </c>
      <c r="C4997">
        <v>3</v>
      </c>
      <c r="D4997" t="s">
        <v>8673</v>
      </c>
      <c r="E4997" s="9">
        <v>45503.934027777781</v>
      </c>
      <c r="F4997" s="9">
        <v>45503.965277777781</v>
      </c>
      <c r="G4997">
        <v>117</v>
      </c>
      <c r="H4997" t="s">
        <v>354</v>
      </c>
      <c r="I4997" t="s">
        <v>184</v>
      </c>
      <c r="J4997" t="s">
        <v>8671</v>
      </c>
      <c r="K4997" s="9">
        <v>45509.357719907406</v>
      </c>
      <c r="L4997" s="13">
        <f>IFERROR(_xlfn.XLOOKUP(tb_C103[[#This Row],[OS]],[1]!tb_C101[OS],[1]!tb_C101[DATA_ABERTURA]),0)</f>
        <v>45503.935023148151</v>
      </c>
      <c r="M4997" s="7" t="str">
        <f>IFERROR(_xlfn.XLOOKUP(tb_C103[[#This Row],[OS]],[1]!tb_C101[OS],[1]!tb_C101[SITUACAO_OS]),0)</f>
        <v>F</v>
      </c>
      <c r="N4997" t="str">
        <f>_xlfn.XLOOKUP(tb_C103[[#This Row],[OS]],[1]!tb_C101[OS],[1]!tb_C101[OFICINA])</f>
        <v>Mecanico</v>
      </c>
      <c r="O4997" s="14">
        <f>tb_C103[[#This Row],[FIM]] - tb_C103[[#This Row],[INICIO]]</f>
        <v>3.125E-2</v>
      </c>
    </row>
    <row r="4998" spans="1:15" x14ac:dyDescent="0.25">
      <c r="A4998" t="s">
        <v>6459</v>
      </c>
      <c r="B4998">
        <v>2761</v>
      </c>
      <c r="C4998">
        <v>3</v>
      </c>
      <c r="D4998" t="s">
        <v>8673</v>
      </c>
      <c r="E4998" s="9">
        <v>45503.934027777781</v>
      </c>
      <c r="F4998" s="9">
        <v>45503.965277777781</v>
      </c>
      <c r="G4998">
        <v>117</v>
      </c>
      <c r="H4998" t="s">
        <v>354</v>
      </c>
      <c r="I4998" t="s">
        <v>184</v>
      </c>
      <c r="J4998" t="s">
        <v>8671</v>
      </c>
      <c r="K4998" s="9">
        <v>45509.357719907406</v>
      </c>
      <c r="L4998" s="13">
        <f>IFERROR(_xlfn.XLOOKUP(tb_C103[[#This Row],[OS]],[1]!tb_C101[OS],[1]!tb_C101[DATA_ABERTURA]),0)</f>
        <v>45503.935023148151</v>
      </c>
      <c r="M4998" s="7" t="str">
        <f>IFERROR(_xlfn.XLOOKUP(tb_C103[[#This Row],[OS]],[1]!tb_C101[OS],[1]!tb_C101[SITUACAO_OS]),0)</f>
        <v>F</v>
      </c>
      <c r="N4998" t="str">
        <f>_xlfn.XLOOKUP(tb_C103[[#This Row],[OS]],[1]!tb_C101[OS],[1]!tb_C101[OFICINA])</f>
        <v>Mecanico</v>
      </c>
      <c r="O4998" s="14">
        <f>tb_C103[[#This Row],[FIM]] - tb_C103[[#This Row],[INICIO]]</f>
        <v>3.125E-2</v>
      </c>
    </row>
    <row r="4999" spans="1:15" x14ac:dyDescent="0.25">
      <c r="B4999">
        <v>2761</v>
      </c>
      <c r="C4999">
        <v>3</v>
      </c>
      <c r="D4999" t="s">
        <v>8673</v>
      </c>
      <c r="E4999" s="9">
        <v>45503.934027777781</v>
      </c>
      <c r="F4999" s="9">
        <v>45503.965277777781</v>
      </c>
      <c r="G4999">
        <v>117</v>
      </c>
      <c r="H4999" t="s">
        <v>354</v>
      </c>
      <c r="I4999" t="s">
        <v>184</v>
      </c>
      <c r="J4999" t="s">
        <v>8674</v>
      </c>
      <c r="K4999" s="9">
        <v>45509.357719907406</v>
      </c>
      <c r="L4999" s="13">
        <f>IFERROR(_xlfn.XLOOKUP(tb_C103[[#This Row],[OS]],[1]!tb_C101[OS],[1]!tb_C101[DATA_ABERTURA]),0)</f>
        <v>45503.935023148151</v>
      </c>
      <c r="M4999" s="7" t="str">
        <f>IFERROR(_xlfn.XLOOKUP(tb_C103[[#This Row],[OS]],[1]!tb_C101[OS],[1]!tb_C101[SITUACAO_OS]),0)</f>
        <v>F</v>
      </c>
      <c r="N4999" t="str">
        <f>_xlfn.XLOOKUP(tb_C103[[#This Row],[OS]],[1]!tb_C101[OS],[1]!tb_C101[OFICINA])</f>
        <v>Mecanico</v>
      </c>
      <c r="O4999" s="14">
        <f>tb_C103[[#This Row],[FIM]] - tb_C103[[#This Row],[INICIO]]</f>
        <v>3.125E-2</v>
      </c>
    </row>
    <row r="5000" spans="1:15" x14ac:dyDescent="0.25">
      <c r="A5000" t="s">
        <v>5388</v>
      </c>
      <c r="B5000">
        <v>2762</v>
      </c>
      <c r="C5000">
        <v>3</v>
      </c>
      <c r="D5000" t="s">
        <v>8673</v>
      </c>
      <c r="E5000" s="9">
        <v>45504.064583333333</v>
      </c>
      <c r="F5000" s="9">
        <v>45504.106944444444</v>
      </c>
      <c r="G5000">
        <v>112</v>
      </c>
      <c r="H5000" t="s">
        <v>237</v>
      </c>
      <c r="I5000" t="s">
        <v>184</v>
      </c>
      <c r="J5000" t="s">
        <v>8671</v>
      </c>
      <c r="K5000" s="9">
        <v>45722.606956018521</v>
      </c>
      <c r="L5000" s="13">
        <f>IFERROR(_xlfn.XLOOKUP(tb_C103[[#This Row],[OS]],[1]!tb_C101[OS],[1]!tb_C101[DATA_ABERTURA]),0)</f>
        <v>45504.108819444446</v>
      </c>
      <c r="M5000" s="7" t="str">
        <f>IFERROR(_xlfn.XLOOKUP(tb_C103[[#This Row],[OS]],[1]!tb_C101[OS],[1]!tb_C101[SITUACAO_OS]),0)</f>
        <v>F</v>
      </c>
      <c r="N5000" t="str">
        <f>_xlfn.XLOOKUP(tb_C103[[#This Row],[OS]],[1]!tb_C101[OS],[1]!tb_C101[OFICINA])</f>
        <v>Mecanico</v>
      </c>
      <c r="O5000" s="14">
        <f>tb_C103[[#This Row],[FIM]] - tb_C103[[#This Row],[INICIO]]</f>
        <v>4.2361111110949423E-2</v>
      </c>
    </row>
    <row r="5001" spans="1:15" x14ac:dyDescent="0.25">
      <c r="B5001">
        <v>2762</v>
      </c>
      <c r="C5001">
        <v>3</v>
      </c>
      <c r="D5001" t="s">
        <v>8673</v>
      </c>
      <c r="E5001" s="9">
        <v>45504.064583333333</v>
      </c>
      <c r="F5001" s="9">
        <v>45504.106944444444</v>
      </c>
      <c r="G5001">
        <v>112</v>
      </c>
      <c r="H5001" t="s">
        <v>237</v>
      </c>
      <c r="I5001" t="s">
        <v>184</v>
      </c>
      <c r="J5001" t="s">
        <v>8674</v>
      </c>
      <c r="K5001" s="9">
        <v>45722.606956018521</v>
      </c>
      <c r="L5001" s="13">
        <f>IFERROR(_xlfn.XLOOKUP(tb_C103[[#This Row],[OS]],[1]!tb_C101[OS],[1]!tb_C101[DATA_ABERTURA]),0)</f>
        <v>45504.108819444446</v>
      </c>
      <c r="M5001" s="7" t="str">
        <f>IFERROR(_xlfn.XLOOKUP(tb_C103[[#This Row],[OS]],[1]!tb_C101[OS],[1]!tb_C101[SITUACAO_OS]),0)</f>
        <v>F</v>
      </c>
      <c r="N5001" t="str">
        <f>_xlfn.XLOOKUP(tb_C103[[#This Row],[OS]],[1]!tb_C101[OS],[1]!tb_C101[OFICINA])</f>
        <v>Mecanico</v>
      </c>
      <c r="O5001" s="14">
        <f>tb_C103[[#This Row],[FIM]] - tb_C103[[#This Row],[INICIO]]</f>
        <v>4.2361111110949423E-2</v>
      </c>
    </row>
    <row r="5002" spans="1:15" x14ac:dyDescent="0.25">
      <c r="B5002">
        <v>2763</v>
      </c>
      <c r="C5002">
        <v>3</v>
      </c>
      <c r="D5002" t="s">
        <v>8673</v>
      </c>
      <c r="E5002" s="9"/>
      <c r="F5002" s="9"/>
      <c r="G5002">
        <v>113</v>
      </c>
      <c r="H5002" t="s">
        <v>213</v>
      </c>
      <c r="I5002" t="s">
        <v>184</v>
      </c>
      <c r="J5002" t="s">
        <v>8674</v>
      </c>
      <c r="K5002" s="9"/>
      <c r="L5002" s="13">
        <f>IFERROR(_xlfn.XLOOKUP(tb_C103[[#This Row],[OS]],[1]!tb_C101[OS],[1]!tb_C101[DATA_ABERTURA]),0)</f>
        <v>45504.110150462962</v>
      </c>
      <c r="M5002" s="7" t="str">
        <f>IFERROR(_xlfn.XLOOKUP(tb_C103[[#This Row],[OS]],[1]!tb_C101[OS],[1]!tb_C101[SITUACAO_OS]),0)</f>
        <v>A</v>
      </c>
      <c r="N5002" t="str">
        <f>_xlfn.XLOOKUP(tb_C103[[#This Row],[OS]],[1]!tb_C101[OS],[1]!tb_C101[OFICINA])</f>
        <v>Eletrico</v>
      </c>
      <c r="O5002" s="14">
        <f>tb_C103[[#This Row],[FIM]] - tb_C103[[#This Row],[INICIO]]</f>
        <v>0</v>
      </c>
    </row>
    <row r="5003" spans="1:15" x14ac:dyDescent="0.25">
      <c r="B5003">
        <v>2763</v>
      </c>
      <c r="C5003">
        <v>3</v>
      </c>
      <c r="D5003" t="s">
        <v>8673</v>
      </c>
      <c r="E5003" s="9"/>
      <c r="F5003" s="9"/>
      <c r="G5003">
        <v>113</v>
      </c>
      <c r="H5003" t="s">
        <v>213</v>
      </c>
      <c r="I5003" t="s">
        <v>184</v>
      </c>
      <c r="J5003" t="s">
        <v>8674</v>
      </c>
      <c r="K5003" s="9"/>
      <c r="L5003" s="13">
        <f>IFERROR(_xlfn.XLOOKUP(tb_C103[[#This Row],[OS]],[1]!tb_C101[OS],[1]!tb_C101[DATA_ABERTURA]),0)</f>
        <v>45504.110150462962</v>
      </c>
      <c r="M5003" s="7" t="str">
        <f>IFERROR(_xlfn.XLOOKUP(tb_C103[[#This Row],[OS]],[1]!tb_C101[OS],[1]!tb_C101[SITUACAO_OS]),0)</f>
        <v>A</v>
      </c>
      <c r="N5003" t="str">
        <f>_xlfn.XLOOKUP(tb_C103[[#This Row],[OS]],[1]!tb_C101[OS],[1]!tb_C101[OFICINA])</f>
        <v>Eletrico</v>
      </c>
      <c r="O5003" s="14">
        <f>tb_C103[[#This Row],[FIM]] - tb_C103[[#This Row],[INICIO]]</f>
        <v>0</v>
      </c>
    </row>
    <row r="5004" spans="1:15" x14ac:dyDescent="0.25">
      <c r="B5004">
        <v>2764</v>
      </c>
      <c r="C5004">
        <v>3</v>
      </c>
      <c r="D5004" t="s">
        <v>8673</v>
      </c>
      <c r="E5004" s="9"/>
      <c r="F5004" s="9"/>
      <c r="G5004">
        <v>117</v>
      </c>
      <c r="H5004" t="s">
        <v>354</v>
      </c>
      <c r="I5004" t="s">
        <v>184</v>
      </c>
      <c r="J5004" t="s">
        <v>8674</v>
      </c>
      <c r="K5004" s="9"/>
      <c r="L5004" s="13">
        <f>IFERROR(_xlfn.XLOOKUP(tb_C103[[#This Row],[OS]],[1]!tb_C101[OS],[1]!tb_C101[DATA_ABERTURA]),0)</f>
        <v>45504.181574074071</v>
      </c>
      <c r="M5004" s="7" t="str">
        <f>IFERROR(_xlfn.XLOOKUP(tb_C103[[#This Row],[OS]],[1]!tb_C101[OS],[1]!tb_C101[SITUACAO_OS]),0)</f>
        <v>A</v>
      </c>
      <c r="N5004" t="str">
        <f>_xlfn.XLOOKUP(tb_C103[[#This Row],[OS]],[1]!tb_C101[OS],[1]!tb_C101[OFICINA])</f>
        <v>Eletrico</v>
      </c>
      <c r="O5004" s="14">
        <f>tb_C103[[#This Row],[FIM]] - tb_C103[[#This Row],[INICIO]]</f>
        <v>0</v>
      </c>
    </row>
    <row r="5005" spans="1:15" x14ac:dyDescent="0.25">
      <c r="B5005">
        <v>2765</v>
      </c>
      <c r="C5005">
        <v>3</v>
      </c>
      <c r="D5005" t="s">
        <v>8673</v>
      </c>
      <c r="E5005" s="9"/>
      <c r="F5005" s="9"/>
      <c r="G5005">
        <v>301</v>
      </c>
      <c r="H5005" t="s">
        <v>221</v>
      </c>
      <c r="I5005" t="s">
        <v>220</v>
      </c>
      <c r="J5005" t="s">
        <v>8682</v>
      </c>
      <c r="K5005" s="9">
        <v>45670.614398148151</v>
      </c>
      <c r="L5005" s="13">
        <f>IFERROR(_xlfn.XLOOKUP(tb_C103[[#This Row],[OS]],[1]!tb_C101[OS],[1]!tb_C101[DATA_ABERTURA]),0)</f>
        <v>45504.580787037034</v>
      </c>
      <c r="M5005" s="7" t="str">
        <f>IFERROR(_xlfn.XLOOKUP(tb_C103[[#This Row],[OS]],[1]!tb_C101[OS],[1]!tb_C101[SITUACAO_OS]),0)</f>
        <v>F</v>
      </c>
      <c r="N5005" t="str">
        <f>_xlfn.XLOOKUP(tb_C103[[#This Row],[OS]],[1]!tb_C101[OS],[1]!tb_C101[OFICINA])</f>
        <v>AUTOMATICO - TROCAR</v>
      </c>
      <c r="O5005" s="14">
        <f>tb_C103[[#This Row],[FIM]] - tb_C103[[#This Row],[INICIO]]</f>
        <v>0</v>
      </c>
    </row>
    <row r="5006" spans="1:15" x14ac:dyDescent="0.25">
      <c r="B5006">
        <v>2765</v>
      </c>
      <c r="C5006">
        <v>3</v>
      </c>
      <c r="D5006" t="s">
        <v>8673</v>
      </c>
      <c r="E5006" s="9"/>
      <c r="F5006" s="9"/>
      <c r="G5006">
        <v>301</v>
      </c>
      <c r="H5006" t="s">
        <v>221</v>
      </c>
      <c r="I5006" t="s">
        <v>220</v>
      </c>
      <c r="J5006" t="s">
        <v>8674</v>
      </c>
      <c r="K5006" s="9">
        <v>45670.614398148151</v>
      </c>
      <c r="L5006" s="13">
        <f>IFERROR(_xlfn.XLOOKUP(tb_C103[[#This Row],[OS]],[1]!tb_C101[OS],[1]!tb_C101[DATA_ABERTURA]),0)</f>
        <v>45504.580787037034</v>
      </c>
      <c r="M5006" s="7" t="str">
        <f>IFERROR(_xlfn.XLOOKUP(tb_C103[[#This Row],[OS]],[1]!tb_C101[OS],[1]!tb_C101[SITUACAO_OS]),0)</f>
        <v>F</v>
      </c>
      <c r="N5006" t="str">
        <f>_xlfn.XLOOKUP(tb_C103[[#This Row],[OS]],[1]!tb_C101[OS],[1]!tb_C101[OFICINA])</f>
        <v>AUTOMATICO - TROCAR</v>
      </c>
      <c r="O5006" s="14">
        <f>tb_C103[[#This Row],[FIM]] - tb_C103[[#This Row],[INICIO]]</f>
        <v>0</v>
      </c>
    </row>
    <row r="5007" spans="1:15" x14ac:dyDescent="0.25">
      <c r="B5007">
        <v>2766</v>
      </c>
      <c r="C5007">
        <v>3</v>
      </c>
      <c r="D5007" t="s">
        <v>8673</v>
      </c>
      <c r="E5007" s="9"/>
      <c r="F5007" s="9"/>
      <c r="G5007">
        <v>108</v>
      </c>
      <c r="H5007" t="s">
        <v>317</v>
      </c>
      <c r="I5007" t="s">
        <v>184</v>
      </c>
      <c r="J5007" t="s">
        <v>8674</v>
      </c>
      <c r="K5007" s="9"/>
      <c r="L5007" s="13">
        <f>IFERROR(_xlfn.XLOOKUP(tb_C103[[#This Row],[OS]],[1]!tb_C101[OS],[1]!tb_C101[DATA_ABERTURA]),0)</f>
        <v>45504.654270833336</v>
      </c>
      <c r="M5007" s="7" t="str">
        <f>IFERROR(_xlfn.XLOOKUP(tb_C103[[#This Row],[OS]],[1]!tb_C101[OS],[1]!tb_C101[SITUACAO_OS]),0)</f>
        <v>A</v>
      </c>
      <c r="N5007" t="str">
        <f>_xlfn.XLOOKUP(tb_C103[[#This Row],[OS]],[1]!tb_C101[OS],[1]!tb_C101[OFICINA])</f>
        <v>Eletrico</v>
      </c>
      <c r="O5007" s="14">
        <f>tb_C103[[#This Row],[FIM]] - tb_C103[[#This Row],[INICIO]]</f>
        <v>0</v>
      </c>
    </row>
    <row r="5008" spans="1:15" x14ac:dyDescent="0.25">
      <c r="A5008" t="s">
        <v>5388</v>
      </c>
      <c r="B5008">
        <v>2767</v>
      </c>
      <c r="C5008">
        <v>3</v>
      </c>
      <c r="D5008" t="s">
        <v>8673</v>
      </c>
      <c r="E5008" s="9">
        <v>45504.686111111114</v>
      </c>
      <c r="F5008" s="9">
        <v>45504.704861111109</v>
      </c>
      <c r="G5008">
        <v>207</v>
      </c>
      <c r="H5008" t="s">
        <v>760</v>
      </c>
      <c r="I5008" t="s">
        <v>175</v>
      </c>
      <c r="J5008" t="s">
        <v>8674</v>
      </c>
      <c r="K5008" s="9">
        <v>45516.664814814816</v>
      </c>
      <c r="L5008" s="13">
        <f>IFERROR(_xlfn.XLOOKUP(tb_C103[[#This Row],[OS]],[1]!tb_C101[OS],[1]!tb_C101[DATA_ABERTURA]),0)</f>
        <v>45504.71199074074</v>
      </c>
      <c r="M5008" s="7" t="str">
        <f>IFERROR(_xlfn.XLOOKUP(tb_C103[[#This Row],[OS]],[1]!tb_C101[OS],[1]!tb_C101[SITUACAO_OS]),0)</f>
        <v>F</v>
      </c>
      <c r="N5008" t="str">
        <f>_xlfn.XLOOKUP(tb_C103[[#This Row],[OS]],[1]!tb_C101[OS],[1]!tb_C101[OFICINA])</f>
        <v>Eletrico</v>
      </c>
      <c r="O5008" s="14">
        <f>tb_C103[[#This Row],[FIM]] - tb_C103[[#This Row],[INICIO]]</f>
        <v>1.8749999995634425E-2</v>
      </c>
    </row>
    <row r="5009" spans="1:15" x14ac:dyDescent="0.25">
      <c r="A5009" t="s">
        <v>6459</v>
      </c>
      <c r="B5009">
        <v>2767</v>
      </c>
      <c r="C5009">
        <v>3</v>
      </c>
      <c r="D5009" t="s">
        <v>8673</v>
      </c>
      <c r="E5009" s="9">
        <v>45504.686111111114</v>
      </c>
      <c r="F5009" s="9">
        <v>45504.704861111109</v>
      </c>
      <c r="G5009">
        <v>207</v>
      </c>
      <c r="H5009" t="s">
        <v>760</v>
      </c>
      <c r="I5009" t="s">
        <v>175</v>
      </c>
      <c r="J5009" t="s">
        <v>8674</v>
      </c>
      <c r="K5009" s="9">
        <v>45516.664814814816</v>
      </c>
      <c r="L5009" s="13">
        <f>IFERROR(_xlfn.XLOOKUP(tb_C103[[#This Row],[OS]],[1]!tb_C101[OS],[1]!tb_C101[DATA_ABERTURA]),0)</f>
        <v>45504.71199074074</v>
      </c>
      <c r="M5009" s="7" t="str">
        <f>IFERROR(_xlfn.XLOOKUP(tb_C103[[#This Row],[OS]],[1]!tb_C101[OS],[1]!tb_C101[SITUACAO_OS]),0)</f>
        <v>F</v>
      </c>
      <c r="N5009" t="str">
        <f>_xlfn.XLOOKUP(tb_C103[[#This Row],[OS]],[1]!tb_C101[OS],[1]!tb_C101[OFICINA])</f>
        <v>Eletrico</v>
      </c>
      <c r="O5009" s="14">
        <f>tb_C103[[#This Row],[FIM]] - tb_C103[[#This Row],[INICIO]]</f>
        <v>1.8749999995634425E-2</v>
      </c>
    </row>
    <row r="5010" spans="1:15" x14ac:dyDescent="0.25">
      <c r="A5010" t="s">
        <v>5388</v>
      </c>
      <c r="B5010">
        <v>2767</v>
      </c>
      <c r="C5010">
        <v>3</v>
      </c>
      <c r="D5010" t="s">
        <v>8673</v>
      </c>
      <c r="E5010" s="9">
        <v>45504.686111111114</v>
      </c>
      <c r="F5010" s="9">
        <v>45504.704861111109</v>
      </c>
      <c r="G5010">
        <v>207</v>
      </c>
      <c r="H5010" t="s">
        <v>760</v>
      </c>
      <c r="I5010" t="s">
        <v>175</v>
      </c>
      <c r="J5010" t="s">
        <v>8674</v>
      </c>
      <c r="K5010" s="9">
        <v>45516.664814814816</v>
      </c>
      <c r="L5010" s="13">
        <f>IFERROR(_xlfn.XLOOKUP(tb_C103[[#This Row],[OS]],[1]!tb_C101[OS],[1]!tb_C101[DATA_ABERTURA]),0)</f>
        <v>45504.71199074074</v>
      </c>
      <c r="M5010" s="7" t="str">
        <f>IFERROR(_xlfn.XLOOKUP(tb_C103[[#This Row],[OS]],[1]!tb_C101[OS],[1]!tb_C101[SITUACAO_OS]),0)</f>
        <v>F</v>
      </c>
      <c r="N5010" t="str">
        <f>_xlfn.XLOOKUP(tb_C103[[#This Row],[OS]],[1]!tb_C101[OS],[1]!tb_C101[OFICINA])</f>
        <v>Eletrico</v>
      </c>
      <c r="O5010" s="14">
        <f>tb_C103[[#This Row],[FIM]] - tb_C103[[#This Row],[INICIO]]</f>
        <v>1.8749999995634425E-2</v>
      </c>
    </row>
    <row r="5011" spans="1:15" x14ac:dyDescent="0.25">
      <c r="A5011" t="s">
        <v>6459</v>
      </c>
      <c r="B5011">
        <v>2767</v>
      </c>
      <c r="C5011">
        <v>3</v>
      </c>
      <c r="D5011" t="s">
        <v>8673</v>
      </c>
      <c r="E5011" s="9">
        <v>45504.686111111114</v>
      </c>
      <c r="F5011" s="9">
        <v>45504.704861111109</v>
      </c>
      <c r="G5011">
        <v>207</v>
      </c>
      <c r="H5011" t="s">
        <v>760</v>
      </c>
      <c r="I5011" t="s">
        <v>175</v>
      </c>
      <c r="J5011" t="s">
        <v>8674</v>
      </c>
      <c r="K5011" s="9">
        <v>45516.664814814816</v>
      </c>
      <c r="L5011" s="13">
        <f>IFERROR(_xlfn.XLOOKUP(tb_C103[[#This Row],[OS]],[1]!tb_C101[OS],[1]!tb_C101[DATA_ABERTURA]),0)</f>
        <v>45504.71199074074</v>
      </c>
      <c r="M5011" s="7" t="str">
        <f>IFERROR(_xlfn.XLOOKUP(tb_C103[[#This Row],[OS]],[1]!tb_C101[OS],[1]!tb_C101[SITUACAO_OS]),0)</f>
        <v>F</v>
      </c>
      <c r="N5011" t="str">
        <f>_xlfn.XLOOKUP(tb_C103[[#This Row],[OS]],[1]!tb_C101[OS],[1]!tb_C101[OFICINA])</f>
        <v>Eletrico</v>
      </c>
      <c r="O5011" s="14">
        <f>tb_C103[[#This Row],[FIM]] - tb_C103[[#This Row],[INICIO]]</f>
        <v>1.8749999995634425E-2</v>
      </c>
    </row>
    <row r="5012" spans="1:15" x14ac:dyDescent="0.25">
      <c r="B5012">
        <v>2768</v>
      </c>
      <c r="C5012">
        <v>3</v>
      </c>
      <c r="D5012" t="s">
        <v>8673</v>
      </c>
      <c r="E5012" s="9"/>
      <c r="F5012" s="9"/>
      <c r="G5012">
        <v>113</v>
      </c>
      <c r="H5012" t="s">
        <v>213</v>
      </c>
      <c r="I5012" t="s">
        <v>184</v>
      </c>
      <c r="J5012" t="s">
        <v>8674</v>
      </c>
      <c r="K5012" s="9">
        <v>45670.615439814814</v>
      </c>
      <c r="L5012" s="13">
        <f>IFERROR(_xlfn.XLOOKUP(tb_C103[[#This Row],[OS]],[1]!tb_C101[OS],[1]!tb_C101[DATA_ABERTURA]),0)</f>
        <v>45504.743356481478</v>
      </c>
      <c r="M5012" s="7" t="str">
        <f>IFERROR(_xlfn.XLOOKUP(tb_C103[[#This Row],[OS]],[1]!tb_C101[OS],[1]!tb_C101[SITUACAO_OS]),0)</f>
        <v>F</v>
      </c>
      <c r="N5012" t="str">
        <f>_xlfn.XLOOKUP(tb_C103[[#This Row],[OS]],[1]!tb_C101[OS],[1]!tb_C101[OFICINA])</f>
        <v>Eletrico</v>
      </c>
      <c r="O5012" s="14">
        <f>tb_C103[[#This Row],[FIM]] - tb_C103[[#This Row],[INICIO]]</f>
        <v>0</v>
      </c>
    </row>
    <row r="5013" spans="1:15" x14ac:dyDescent="0.25">
      <c r="B5013">
        <v>2769</v>
      </c>
      <c r="C5013">
        <v>3</v>
      </c>
      <c r="D5013" t="s">
        <v>8673</v>
      </c>
      <c r="E5013" s="9"/>
      <c r="F5013" s="9"/>
      <c r="G5013">
        <v>108</v>
      </c>
      <c r="H5013" t="s">
        <v>317</v>
      </c>
      <c r="I5013" t="s">
        <v>184</v>
      </c>
      <c r="J5013" t="s">
        <v>8674</v>
      </c>
      <c r="K5013" s="9">
        <v>45670.61482638889</v>
      </c>
      <c r="L5013" s="13">
        <f>IFERROR(_xlfn.XLOOKUP(tb_C103[[#This Row],[OS]],[1]!tb_C101[OS],[1]!tb_C101[DATA_ABERTURA]),0)</f>
        <v>45505.204548611109</v>
      </c>
      <c r="M5013" s="7" t="str">
        <f>IFERROR(_xlfn.XLOOKUP(tb_C103[[#This Row],[OS]],[1]!tb_C101[OS],[1]!tb_C101[SITUACAO_OS]),0)</f>
        <v>F</v>
      </c>
      <c r="N5013" t="str">
        <f>_xlfn.XLOOKUP(tb_C103[[#This Row],[OS]],[1]!tb_C101[OS],[1]!tb_C101[OFICINA])</f>
        <v>Eletrico</v>
      </c>
      <c r="O5013" s="14">
        <f>tb_C103[[#This Row],[FIM]] - tb_C103[[#This Row],[INICIO]]</f>
        <v>0</v>
      </c>
    </row>
    <row r="5014" spans="1:15" x14ac:dyDescent="0.25">
      <c r="B5014">
        <v>2770</v>
      </c>
      <c r="C5014">
        <v>3</v>
      </c>
      <c r="D5014" t="s">
        <v>8673</v>
      </c>
      <c r="E5014" s="9"/>
      <c r="F5014" s="9"/>
      <c r="G5014">
        <v>108</v>
      </c>
      <c r="H5014" t="s">
        <v>317</v>
      </c>
      <c r="I5014" t="s">
        <v>184</v>
      </c>
      <c r="J5014" t="s">
        <v>8674</v>
      </c>
      <c r="K5014" s="9"/>
      <c r="L5014" s="13">
        <f>IFERROR(_xlfn.XLOOKUP(tb_C103[[#This Row],[OS]],[1]!tb_C101[OS],[1]!tb_C101[DATA_ABERTURA]),0)</f>
        <v>45505.251307870371</v>
      </c>
      <c r="M5014" s="7" t="str">
        <f>IFERROR(_xlfn.XLOOKUP(tb_C103[[#This Row],[OS]],[1]!tb_C101[OS],[1]!tb_C101[SITUACAO_OS]),0)</f>
        <v>A</v>
      </c>
      <c r="N5014" t="str">
        <f>_xlfn.XLOOKUP(tb_C103[[#This Row],[OS]],[1]!tb_C101[OS],[1]!tb_C101[OFICINA])</f>
        <v>Eletrico</v>
      </c>
      <c r="O5014" s="14">
        <f>tb_C103[[#This Row],[FIM]] - tb_C103[[#This Row],[INICIO]]</f>
        <v>0</v>
      </c>
    </row>
    <row r="5015" spans="1:15" x14ac:dyDescent="0.25">
      <c r="A5015" t="s">
        <v>1764</v>
      </c>
      <c r="B5015">
        <v>2771</v>
      </c>
      <c r="C5015">
        <v>3</v>
      </c>
      <c r="D5015" t="s">
        <v>8673</v>
      </c>
      <c r="E5015" s="9">
        <v>45505.229166666664</v>
      </c>
      <c r="F5015" s="9">
        <v>45505.263888888891</v>
      </c>
      <c r="G5015">
        <v>108</v>
      </c>
      <c r="H5015" t="s">
        <v>317</v>
      </c>
      <c r="I5015" t="s">
        <v>184</v>
      </c>
      <c r="J5015" t="s">
        <v>8671</v>
      </c>
      <c r="K5015" s="9">
        <v>45509.358159722222</v>
      </c>
      <c r="L5015" s="13">
        <f>IFERROR(_xlfn.XLOOKUP(tb_C103[[#This Row],[OS]],[1]!tb_C101[OS],[1]!tb_C101[DATA_ABERTURA]),0)</f>
        <v>45505.254363425927</v>
      </c>
      <c r="M5015" s="7" t="str">
        <f>IFERROR(_xlfn.XLOOKUP(tb_C103[[#This Row],[OS]],[1]!tb_C101[OS],[1]!tb_C101[SITUACAO_OS]),0)</f>
        <v>F</v>
      </c>
      <c r="N5015" t="str">
        <f>_xlfn.XLOOKUP(tb_C103[[#This Row],[OS]],[1]!tb_C101[OS],[1]!tb_C101[OFICINA])</f>
        <v>Mecanico</v>
      </c>
      <c r="O5015" s="14">
        <f>tb_C103[[#This Row],[FIM]] - tb_C103[[#This Row],[INICIO]]</f>
        <v>3.4722222226264421E-2</v>
      </c>
    </row>
    <row r="5016" spans="1:15" x14ac:dyDescent="0.25">
      <c r="A5016" t="s">
        <v>2551</v>
      </c>
      <c r="B5016">
        <v>2771</v>
      </c>
      <c r="C5016">
        <v>3</v>
      </c>
      <c r="D5016" t="s">
        <v>8673</v>
      </c>
      <c r="E5016" s="9">
        <v>45505.229166666664</v>
      </c>
      <c r="F5016" s="9">
        <v>45505.263888888891</v>
      </c>
      <c r="G5016">
        <v>108</v>
      </c>
      <c r="H5016" t="s">
        <v>317</v>
      </c>
      <c r="I5016" t="s">
        <v>184</v>
      </c>
      <c r="J5016" t="s">
        <v>8671</v>
      </c>
      <c r="K5016" s="9">
        <v>45509.358159722222</v>
      </c>
      <c r="L5016" s="13">
        <f>IFERROR(_xlfn.XLOOKUP(tb_C103[[#This Row],[OS]],[1]!tb_C101[OS],[1]!tb_C101[DATA_ABERTURA]),0)</f>
        <v>45505.254363425927</v>
      </c>
      <c r="M5016" s="7" t="str">
        <f>IFERROR(_xlfn.XLOOKUP(tb_C103[[#This Row],[OS]],[1]!tb_C101[OS],[1]!tb_C101[SITUACAO_OS]),0)</f>
        <v>F</v>
      </c>
      <c r="N5016" t="str">
        <f>_xlfn.XLOOKUP(tb_C103[[#This Row],[OS]],[1]!tb_C101[OS],[1]!tb_C101[OFICINA])</f>
        <v>Mecanico</v>
      </c>
      <c r="O5016" s="14">
        <f>tb_C103[[#This Row],[FIM]] - tb_C103[[#This Row],[INICIO]]</f>
        <v>3.4722222226264421E-2</v>
      </c>
    </row>
    <row r="5017" spans="1:15" x14ac:dyDescent="0.25">
      <c r="A5017" t="s">
        <v>5446</v>
      </c>
      <c r="B5017">
        <v>2771</v>
      </c>
      <c r="C5017">
        <v>3</v>
      </c>
      <c r="D5017" t="s">
        <v>8673</v>
      </c>
      <c r="E5017" s="9">
        <v>45505.229166666664</v>
      </c>
      <c r="F5017" s="9">
        <v>45505.263888888891</v>
      </c>
      <c r="G5017">
        <v>108</v>
      </c>
      <c r="H5017" t="s">
        <v>317</v>
      </c>
      <c r="I5017" t="s">
        <v>184</v>
      </c>
      <c r="J5017" t="s">
        <v>8671</v>
      </c>
      <c r="K5017" s="9">
        <v>45509.358159722222</v>
      </c>
      <c r="L5017" s="13">
        <f>IFERROR(_xlfn.XLOOKUP(tb_C103[[#This Row],[OS]],[1]!tb_C101[OS],[1]!tb_C101[DATA_ABERTURA]),0)</f>
        <v>45505.254363425927</v>
      </c>
      <c r="M5017" s="7" t="str">
        <f>IFERROR(_xlfn.XLOOKUP(tb_C103[[#This Row],[OS]],[1]!tb_C101[OS],[1]!tb_C101[SITUACAO_OS]),0)</f>
        <v>F</v>
      </c>
      <c r="N5017" t="str">
        <f>_xlfn.XLOOKUP(tb_C103[[#This Row],[OS]],[1]!tb_C101[OS],[1]!tb_C101[OFICINA])</f>
        <v>Mecanico</v>
      </c>
      <c r="O5017" s="14">
        <f>tb_C103[[#This Row],[FIM]] - tb_C103[[#This Row],[INICIO]]</f>
        <v>3.4722222226264421E-2</v>
      </c>
    </row>
    <row r="5018" spans="1:15" x14ac:dyDescent="0.25">
      <c r="B5018">
        <v>2771</v>
      </c>
      <c r="C5018">
        <v>3</v>
      </c>
      <c r="D5018" t="s">
        <v>8673</v>
      </c>
      <c r="E5018" s="9">
        <v>45505.229166666664</v>
      </c>
      <c r="F5018" s="9">
        <v>45505.263888888891</v>
      </c>
      <c r="G5018">
        <v>108</v>
      </c>
      <c r="H5018" t="s">
        <v>317</v>
      </c>
      <c r="I5018" t="s">
        <v>184</v>
      </c>
      <c r="J5018" t="s">
        <v>8674</v>
      </c>
      <c r="K5018" s="9">
        <v>45509.358159722222</v>
      </c>
      <c r="L5018" s="13">
        <f>IFERROR(_xlfn.XLOOKUP(tb_C103[[#This Row],[OS]],[1]!tb_C101[OS],[1]!tb_C101[DATA_ABERTURA]),0)</f>
        <v>45505.254363425927</v>
      </c>
      <c r="M5018" s="7" t="str">
        <f>IFERROR(_xlfn.XLOOKUP(tb_C103[[#This Row],[OS]],[1]!tb_C101[OS],[1]!tb_C101[SITUACAO_OS]),0)</f>
        <v>F</v>
      </c>
      <c r="N5018" t="str">
        <f>_xlfn.XLOOKUP(tb_C103[[#This Row],[OS]],[1]!tb_C101[OS],[1]!tb_C101[OFICINA])</f>
        <v>Mecanico</v>
      </c>
      <c r="O5018" s="14">
        <f>tb_C103[[#This Row],[FIM]] - tb_C103[[#This Row],[INICIO]]</f>
        <v>3.4722222226264421E-2</v>
      </c>
    </row>
    <row r="5019" spans="1:15" x14ac:dyDescent="0.25">
      <c r="A5019" t="s">
        <v>1764</v>
      </c>
      <c r="B5019">
        <v>2771</v>
      </c>
      <c r="C5019">
        <v>3</v>
      </c>
      <c r="D5019" t="s">
        <v>8673</v>
      </c>
      <c r="E5019" s="9">
        <v>45505.254166666666</v>
      </c>
      <c r="F5019" s="9">
        <v>45505.333333333336</v>
      </c>
      <c r="G5019">
        <v>108</v>
      </c>
      <c r="H5019" t="s">
        <v>317</v>
      </c>
      <c r="I5019" t="s">
        <v>184</v>
      </c>
      <c r="J5019" t="s">
        <v>8671</v>
      </c>
      <c r="K5019" s="9">
        <v>45509.358159722222</v>
      </c>
      <c r="L5019" s="13">
        <f>IFERROR(_xlfn.XLOOKUP(tb_C103[[#This Row],[OS]],[1]!tb_C101[OS],[1]!tb_C101[DATA_ABERTURA]),0)</f>
        <v>45505.254363425927</v>
      </c>
      <c r="M5019" s="7" t="str">
        <f>IFERROR(_xlfn.XLOOKUP(tb_C103[[#This Row],[OS]],[1]!tb_C101[OS],[1]!tb_C101[SITUACAO_OS]),0)</f>
        <v>F</v>
      </c>
      <c r="N5019" t="str">
        <f>_xlfn.XLOOKUP(tb_C103[[#This Row],[OS]],[1]!tb_C101[OS],[1]!tb_C101[OFICINA])</f>
        <v>Mecanico</v>
      </c>
      <c r="O5019" s="14">
        <f>tb_C103[[#This Row],[FIM]] - tb_C103[[#This Row],[INICIO]]</f>
        <v>7.9166666670062114E-2</v>
      </c>
    </row>
    <row r="5020" spans="1:15" x14ac:dyDescent="0.25">
      <c r="A5020" t="s">
        <v>2551</v>
      </c>
      <c r="B5020">
        <v>2771</v>
      </c>
      <c r="C5020">
        <v>3</v>
      </c>
      <c r="D5020" t="s">
        <v>8673</v>
      </c>
      <c r="E5020" s="9">
        <v>45505.254166666666</v>
      </c>
      <c r="F5020" s="9">
        <v>45505.333333333336</v>
      </c>
      <c r="G5020">
        <v>108</v>
      </c>
      <c r="H5020" t="s">
        <v>317</v>
      </c>
      <c r="I5020" t="s">
        <v>184</v>
      </c>
      <c r="J5020" t="s">
        <v>8671</v>
      </c>
      <c r="K5020" s="9">
        <v>45509.358159722222</v>
      </c>
      <c r="L5020" s="13">
        <f>IFERROR(_xlfn.XLOOKUP(tb_C103[[#This Row],[OS]],[1]!tb_C101[OS],[1]!tb_C101[DATA_ABERTURA]),0)</f>
        <v>45505.254363425927</v>
      </c>
      <c r="M5020" s="7" t="str">
        <f>IFERROR(_xlfn.XLOOKUP(tb_C103[[#This Row],[OS]],[1]!tb_C101[OS],[1]!tb_C101[SITUACAO_OS]),0)</f>
        <v>F</v>
      </c>
      <c r="N5020" t="str">
        <f>_xlfn.XLOOKUP(tb_C103[[#This Row],[OS]],[1]!tb_C101[OS],[1]!tb_C101[OFICINA])</f>
        <v>Mecanico</v>
      </c>
      <c r="O5020" s="14">
        <f>tb_C103[[#This Row],[FIM]] - tb_C103[[#This Row],[INICIO]]</f>
        <v>7.9166666670062114E-2</v>
      </c>
    </row>
    <row r="5021" spans="1:15" x14ac:dyDescent="0.25">
      <c r="A5021" t="s">
        <v>5446</v>
      </c>
      <c r="B5021">
        <v>2771</v>
      </c>
      <c r="C5021">
        <v>3</v>
      </c>
      <c r="D5021" t="s">
        <v>8673</v>
      </c>
      <c r="E5021" s="9">
        <v>45505.254166666666</v>
      </c>
      <c r="F5021" s="9">
        <v>45505.333333333336</v>
      </c>
      <c r="G5021">
        <v>108</v>
      </c>
      <c r="H5021" t="s">
        <v>317</v>
      </c>
      <c r="I5021" t="s">
        <v>184</v>
      </c>
      <c r="J5021" t="s">
        <v>8671</v>
      </c>
      <c r="K5021" s="9">
        <v>45509.358159722222</v>
      </c>
      <c r="L5021" s="13">
        <f>IFERROR(_xlfn.XLOOKUP(tb_C103[[#This Row],[OS]],[1]!tb_C101[OS],[1]!tb_C101[DATA_ABERTURA]),0)</f>
        <v>45505.254363425927</v>
      </c>
      <c r="M5021" s="7" t="str">
        <f>IFERROR(_xlfn.XLOOKUP(tb_C103[[#This Row],[OS]],[1]!tb_C101[OS],[1]!tb_C101[SITUACAO_OS]),0)</f>
        <v>F</v>
      </c>
      <c r="N5021" t="str">
        <f>_xlfn.XLOOKUP(tb_C103[[#This Row],[OS]],[1]!tb_C101[OS],[1]!tb_C101[OFICINA])</f>
        <v>Mecanico</v>
      </c>
      <c r="O5021" s="14">
        <f>tb_C103[[#This Row],[FIM]] - tb_C103[[#This Row],[INICIO]]</f>
        <v>7.9166666670062114E-2</v>
      </c>
    </row>
    <row r="5022" spans="1:15" x14ac:dyDescent="0.25">
      <c r="B5022">
        <v>2771</v>
      </c>
      <c r="C5022">
        <v>3</v>
      </c>
      <c r="D5022" t="s">
        <v>8673</v>
      </c>
      <c r="E5022" s="9">
        <v>45505.254166666666</v>
      </c>
      <c r="F5022" s="9">
        <v>45505.333333333336</v>
      </c>
      <c r="G5022">
        <v>108</v>
      </c>
      <c r="H5022" t="s">
        <v>317</v>
      </c>
      <c r="I5022" t="s">
        <v>184</v>
      </c>
      <c r="J5022" t="s">
        <v>8674</v>
      </c>
      <c r="K5022" s="9">
        <v>45509.358159722222</v>
      </c>
      <c r="L5022" s="13">
        <f>IFERROR(_xlfn.XLOOKUP(tb_C103[[#This Row],[OS]],[1]!tb_C101[OS],[1]!tb_C101[DATA_ABERTURA]),0)</f>
        <v>45505.254363425927</v>
      </c>
      <c r="M5022" s="7" t="str">
        <f>IFERROR(_xlfn.XLOOKUP(tb_C103[[#This Row],[OS]],[1]!tb_C101[OS],[1]!tb_C101[SITUACAO_OS]),0)</f>
        <v>F</v>
      </c>
      <c r="N5022" t="str">
        <f>_xlfn.XLOOKUP(tb_C103[[#This Row],[OS]],[1]!tb_C101[OS],[1]!tb_C101[OFICINA])</f>
        <v>Mecanico</v>
      </c>
      <c r="O5022" s="14">
        <f>tb_C103[[#This Row],[FIM]] - tb_C103[[#This Row],[INICIO]]</f>
        <v>7.9166666670062114E-2</v>
      </c>
    </row>
    <row r="5023" spans="1:15" x14ac:dyDescent="0.25">
      <c r="A5023" t="s">
        <v>1764</v>
      </c>
      <c r="B5023">
        <v>2771</v>
      </c>
      <c r="C5023">
        <v>3</v>
      </c>
      <c r="D5023" t="s">
        <v>8673</v>
      </c>
      <c r="E5023" s="9">
        <v>45505.254166666666</v>
      </c>
      <c r="F5023" s="9">
        <v>45505.333333333336</v>
      </c>
      <c r="G5023">
        <v>108</v>
      </c>
      <c r="H5023" t="s">
        <v>317</v>
      </c>
      <c r="I5023" t="s">
        <v>184</v>
      </c>
      <c r="J5023" t="s">
        <v>8671</v>
      </c>
      <c r="K5023" s="9">
        <v>45509.358159722222</v>
      </c>
      <c r="L5023" s="13">
        <f>IFERROR(_xlfn.XLOOKUP(tb_C103[[#This Row],[OS]],[1]!tb_C101[OS],[1]!tb_C101[DATA_ABERTURA]),0)</f>
        <v>45505.254363425927</v>
      </c>
      <c r="M5023" s="7" t="str">
        <f>IFERROR(_xlfn.XLOOKUP(tb_C103[[#This Row],[OS]],[1]!tb_C101[OS],[1]!tb_C101[SITUACAO_OS]),0)</f>
        <v>F</v>
      </c>
      <c r="N5023" t="str">
        <f>_xlfn.XLOOKUP(tb_C103[[#This Row],[OS]],[1]!tb_C101[OS],[1]!tb_C101[OFICINA])</f>
        <v>Mecanico</v>
      </c>
      <c r="O5023" s="14">
        <f>tb_C103[[#This Row],[FIM]] - tb_C103[[#This Row],[INICIO]]</f>
        <v>7.9166666670062114E-2</v>
      </c>
    </row>
    <row r="5024" spans="1:15" x14ac:dyDescent="0.25">
      <c r="A5024" t="s">
        <v>2551</v>
      </c>
      <c r="B5024">
        <v>2771</v>
      </c>
      <c r="C5024">
        <v>3</v>
      </c>
      <c r="D5024" t="s">
        <v>8673</v>
      </c>
      <c r="E5024" s="9">
        <v>45505.254166666666</v>
      </c>
      <c r="F5024" s="9">
        <v>45505.333333333336</v>
      </c>
      <c r="G5024">
        <v>108</v>
      </c>
      <c r="H5024" t="s">
        <v>317</v>
      </c>
      <c r="I5024" t="s">
        <v>184</v>
      </c>
      <c r="J5024" t="s">
        <v>8671</v>
      </c>
      <c r="K5024" s="9">
        <v>45509.358159722222</v>
      </c>
      <c r="L5024" s="13">
        <f>IFERROR(_xlfn.XLOOKUP(tb_C103[[#This Row],[OS]],[1]!tb_C101[OS],[1]!tb_C101[DATA_ABERTURA]),0)</f>
        <v>45505.254363425927</v>
      </c>
      <c r="M5024" s="7" t="str">
        <f>IFERROR(_xlfn.XLOOKUP(tb_C103[[#This Row],[OS]],[1]!tb_C101[OS],[1]!tb_C101[SITUACAO_OS]),0)</f>
        <v>F</v>
      </c>
      <c r="N5024" t="str">
        <f>_xlfn.XLOOKUP(tb_C103[[#This Row],[OS]],[1]!tb_C101[OS],[1]!tb_C101[OFICINA])</f>
        <v>Mecanico</v>
      </c>
      <c r="O5024" s="14">
        <f>tb_C103[[#This Row],[FIM]] - tb_C103[[#This Row],[INICIO]]</f>
        <v>7.9166666670062114E-2</v>
      </c>
    </row>
    <row r="5025" spans="1:15" x14ac:dyDescent="0.25">
      <c r="A5025" t="s">
        <v>5446</v>
      </c>
      <c r="B5025">
        <v>2771</v>
      </c>
      <c r="C5025">
        <v>3</v>
      </c>
      <c r="D5025" t="s">
        <v>8673</v>
      </c>
      <c r="E5025" s="9">
        <v>45505.254166666666</v>
      </c>
      <c r="F5025" s="9">
        <v>45505.333333333336</v>
      </c>
      <c r="G5025">
        <v>108</v>
      </c>
      <c r="H5025" t="s">
        <v>317</v>
      </c>
      <c r="I5025" t="s">
        <v>184</v>
      </c>
      <c r="J5025" t="s">
        <v>8671</v>
      </c>
      <c r="K5025" s="9">
        <v>45509.358159722222</v>
      </c>
      <c r="L5025" s="13">
        <f>IFERROR(_xlfn.XLOOKUP(tb_C103[[#This Row],[OS]],[1]!tb_C101[OS],[1]!tb_C101[DATA_ABERTURA]),0)</f>
        <v>45505.254363425927</v>
      </c>
      <c r="M5025" s="7" t="str">
        <f>IFERROR(_xlfn.XLOOKUP(tb_C103[[#This Row],[OS]],[1]!tb_C101[OS],[1]!tb_C101[SITUACAO_OS]),0)</f>
        <v>F</v>
      </c>
      <c r="N5025" t="str">
        <f>_xlfn.XLOOKUP(tb_C103[[#This Row],[OS]],[1]!tb_C101[OS],[1]!tb_C101[OFICINA])</f>
        <v>Mecanico</v>
      </c>
      <c r="O5025" s="14">
        <f>tb_C103[[#This Row],[FIM]] - tb_C103[[#This Row],[INICIO]]</f>
        <v>7.9166666670062114E-2</v>
      </c>
    </row>
    <row r="5026" spans="1:15" x14ac:dyDescent="0.25">
      <c r="B5026">
        <v>2771</v>
      </c>
      <c r="C5026">
        <v>3</v>
      </c>
      <c r="D5026" t="s">
        <v>8673</v>
      </c>
      <c r="E5026" s="9">
        <v>45505.254166666666</v>
      </c>
      <c r="F5026" s="9">
        <v>45505.333333333336</v>
      </c>
      <c r="G5026">
        <v>108</v>
      </c>
      <c r="H5026" t="s">
        <v>317</v>
      </c>
      <c r="I5026" t="s">
        <v>184</v>
      </c>
      <c r="J5026" t="s">
        <v>8674</v>
      </c>
      <c r="K5026" s="9">
        <v>45509.358159722222</v>
      </c>
      <c r="L5026" s="13">
        <f>IFERROR(_xlfn.XLOOKUP(tb_C103[[#This Row],[OS]],[1]!tb_C101[OS],[1]!tb_C101[DATA_ABERTURA]),0)</f>
        <v>45505.254363425927</v>
      </c>
      <c r="M5026" s="7" t="str">
        <f>IFERROR(_xlfn.XLOOKUP(tb_C103[[#This Row],[OS]],[1]!tb_C101[OS],[1]!tb_C101[SITUACAO_OS]),0)</f>
        <v>F</v>
      </c>
      <c r="N5026" t="str">
        <f>_xlfn.XLOOKUP(tb_C103[[#This Row],[OS]],[1]!tb_C101[OS],[1]!tb_C101[OFICINA])</f>
        <v>Mecanico</v>
      </c>
      <c r="O5026" s="14">
        <f>tb_C103[[#This Row],[FIM]] - tb_C103[[#This Row],[INICIO]]</f>
        <v>7.9166666670062114E-2</v>
      </c>
    </row>
    <row r="5027" spans="1:15" x14ac:dyDescent="0.25">
      <c r="B5027">
        <v>2772</v>
      </c>
      <c r="C5027">
        <v>5</v>
      </c>
      <c r="D5027" t="s">
        <v>8690</v>
      </c>
      <c r="E5027" s="9"/>
      <c r="F5027" s="9"/>
      <c r="G5027">
        <v>418</v>
      </c>
      <c r="H5027" t="s">
        <v>975</v>
      </c>
      <c r="I5027" t="s">
        <v>79</v>
      </c>
      <c r="J5027" t="s">
        <v>8674</v>
      </c>
      <c r="K5027" s="9">
        <v>45670.61577546296</v>
      </c>
      <c r="L5027" s="13">
        <f>IFERROR(_xlfn.XLOOKUP(tb_C103[[#This Row],[OS]],[1]!tb_C101[OS],[1]!tb_C101[DATA_ABERTURA]),0)</f>
        <v>45505.550925925927</v>
      </c>
      <c r="M5027" s="7" t="str">
        <f>IFERROR(_xlfn.XLOOKUP(tb_C103[[#This Row],[OS]],[1]!tb_C101[OS],[1]!tb_C101[SITUACAO_OS]),0)</f>
        <v>F</v>
      </c>
      <c r="N5027" t="str">
        <f>_xlfn.XLOOKUP(tb_C103[[#This Row],[OS]],[1]!tb_C101[OS],[1]!tb_C101[OFICINA])</f>
        <v>Eletrico</v>
      </c>
      <c r="O5027" s="14">
        <f>tb_C103[[#This Row],[FIM]] - tb_C103[[#This Row],[INICIO]]</f>
        <v>0</v>
      </c>
    </row>
    <row r="5028" spans="1:15" x14ac:dyDescent="0.25">
      <c r="B5028">
        <v>2772</v>
      </c>
      <c r="C5028">
        <v>3</v>
      </c>
      <c r="D5028" t="s">
        <v>8673</v>
      </c>
      <c r="E5028" s="9"/>
      <c r="F5028" s="9"/>
      <c r="G5028">
        <v>418</v>
      </c>
      <c r="H5028" t="s">
        <v>975</v>
      </c>
      <c r="I5028" t="s">
        <v>79</v>
      </c>
      <c r="J5028" t="s">
        <v>8674</v>
      </c>
      <c r="K5028" s="9">
        <v>45670.61577546296</v>
      </c>
      <c r="L5028" s="13">
        <f>IFERROR(_xlfn.XLOOKUP(tb_C103[[#This Row],[OS]],[1]!tb_C101[OS],[1]!tb_C101[DATA_ABERTURA]),0)</f>
        <v>45505.550925925927</v>
      </c>
      <c r="M5028" s="7" t="str">
        <f>IFERROR(_xlfn.XLOOKUP(tb_C103[[#This Row],[OS]],[1]!tb_C101[OS],[1]!tb_C101[SITUACAO_OS]),0)</f>
        <v>F</v>
      </c>
      <c r="N5028" t="str">
        <f>_xlfn.XLOOKUP(tb_C103[[#This Row],[OS]],[1]!tb_C101[OS],[1]!tb_C101[OFICINA])</f>
        <v>Eletrico</v>
      </c>
      <c r="O5028" s="14">
        <f>tb_C103[[#This Row],[FIM]] - tb_C103[[#This Row],[INICIO]]</f>
        <v>0</v>
      </c>
    </row>
    <row r="5029" spans="1:15" x14ac:dyDescent="0.25">
      <c r="B5029">
        <v>2773</v>
      </c>
      <c r="C5029">
        <v>3</v>
      </c>
      <c r="D5029" t="s">
        <v>8673</v>
      </c>
      <c r="E5029" s="9"/>
      <c r="F5029" s="9"/>
      <c r="G5029">
        <v>501</v>
      </c>
      <c r="H5029" t="s">
        <v>228</v>
      </c>
      <c r="I5029" t="s">
        <v>24</v>
      </c>
      <c r="J5029" t="s">
        <v>8674</v>
      </c>
      <c r="K5029" s="9"/>
      <c r="L5029" s="13">
        <f>IFERROR(_xlfn.XLOOKUP(tb_C103[[#This Row],[OS]],[1]!tb_C101[OS],[1]!tb_C101[DATA_ABERTURA]),0)</f>
        <v>45505.615416666667</v>
      </c>
      <c r="M5029" s="7" t="str">
        <f>IFERROR(_xlfn.XLOOKUP(tb_C103[[#This Row],[OS]],[1]!tb_C101[OS],[1]!tb_C101[SITUACAO_OS]),0)</f>
        <v>A</v>
      </c>
      <c r="N5029" t="str">
        <f>_xlfn.XLOOKUP(tb_C103[[#This Row],[OS]],[1]!tb_C101[OS],[1]!tb_C101[OFICINA])</f>
        <v>Eletrico</v>
      </c>
      <c r="O5029" s="14">
        <f>tb_C103[[#This Row],[FIM]] - tb_C103[[#This Row],[INICIO]]</f>
        <v>0</v>
      </c>
    </row>
    <row r="5030" spans="1:15" x14ac:dyDescent="0.25">
      <c r="A5030" t="s">
        <v>5388</v>
      </c>
      <c r="B5030">
        <v>2774</v>
      </c>
      <c r="C5030">
        <v>3</v>
      </c>
      <c r="D5030" t="s">
        <v>8673</v>
      </c>
      <c r="E5030" s="9">
        <v>45505.634722222225</v>
      </c>
      <c r="F5030" s="9">
        <v>45505.676388888889</v>
      </c>
      <c r="G5030">
        <v>207</v>
      </c>
      <c r="H5030" t="s">
        <v>760</v>
      </c>
      <c r="I5030" t="s">
        <v>175</v>
      </c>
      <c r="J5030" t="s">
        <v>8674</v>
      </c>
      <c r="K5030" s="9">
        <v>45516.574490740742</v>
      </c>
      <c r="L5030" s="13">
        <f>IFERROR(_xlfn.XLOOKUP(tb_C103[[#This Row],[OS]],[1]!tb_C101[OS],[1]!tb_C101[DATA_ABERTURA]),0)</f>
        <v>45505.649976851855</v>
      </c>
      <c r="M5030" s="7" t="str">
        <f>IFERROR(_xlfn.XLOOKUP(tb_C103[[#This Row],[OS]],[1]!tb_C101[OS],[1]!tb_C101[SITUACAO_OS]),0)</f>
        <v>F</v>
      </c>
      <c r="N5030" t="str">
        <f>_xlfn.XLOOKUP(tb_C103[[#This Row],[OS]],[1]!tb_C101[OS],[1]!tb_C101[OFICINA])</f>
        <v>Eletrico</v>
      </c>
      <c r="O5030" s="14">
        <f>tb_C103[[#This Row],[FIM]] - tb_C103[[#This Row],[INICIO]]</f>
        <v>4.1666666664241347E-2</v>
      </c>
    </row>
    <row r="5031" spans="1:15" x14ac:dyDescent="0.25">
      <c r="A5031" t="s">
        <v>6459</v>
      </c>
      <c r="B5031">
        <v>2774</v>
      </c>
      <c r="C5031">
        <v>3</v>
      </c>
      <c r="D5031" t="s">
        <v>8673</v>
      </c>
      <c r="E5031" s="9">
        <v>45505.634722222225</v>
      </c>
      <c r="F5031" s="9">
        <v>45505.676388888889</v>
      </c>
      <c r="G5031">
        <v>207</v>
      </c>
      <c r="H5031" t="s">
        <v>760</v>
      </c>
      <c r="I5031" t="s">
        <v>175</v>
      </c>
      <c r="J5031" t="s">
        <v>8674</v>
      </c>
      <c r="K5031" s="9">
        <v>45516.574490740742</v>
      </c>
      <c r="L5031" s="13">
        <f>IFERROR(_xlfn.XLOOKUP(tb_C103[[#This Row],[OS]],[1]!tb_C101[OS],[1]!tb_C101[DATA_ABERTURA]),0)</f>
        <v>45505.649976851855</v>
      </c>
      <c r="M5031" s="7" t="str">
        <f>IFERROR(_xlfn.XLOOKUP(tb_C103[[#This Row],[OS]],[1]!tb_C101[OS],[1]!tb_C101[SITUACAO_OS]),0)</f>
        <v>F</v>
      </c>
      <c r="N5031" t="str">
        <f>_xlfn.XLOOKUP(tb_C103[[#This Row],[OS]],[1]!tb_C101[OS],[1]!tb_C101[OFICINA])</f>
        <v>Eletrico</v>
      </c>
      <c r="O5031" s="14">
        <f>tb_C103[[#This Row],[FIM]] - tb_C103[[#This Row],[INICIO]]</f>
        <v>4.1666666664241347E-2</v>
      </c>
    </row>
    <row r="5032" spans="1:15" x14ac:dyDescent="0.25">
      <c r="A5032" t="s">
        <v>5388</v>
      </c>
      <c r="B5032">
        <v>2774</v>
      </c>
      <c r="C5032">
        <v>3</v>
      </c>
      <c r="D5032" t="s">
        <v>8673</v>
      </c>
      <c r="E5032" s="9">
        <v>45505.634722222225</v>
      </c>
      <c r="F5032" s="9">
        <v>45505.676388888889</v>
      </c>
      <c r="G5032">
        <v>207</v>
      </c>
      <c r="H5032" t="s">
        <v>760</v>
      </c>
      <c r="I5032" t="s">
        <v>175</v>
      </c>
      <c r="J5032" t="s">
        <v>8674</v>
      </c>
      <c r="K5032" s="9">
        <v>45516.574490740742</v>
      </c>
      <c r="L5032" s="13">
        <f>IFERROR(_xlfn.XLOOKUP(tb_C103[[#This Row],[OS]],[1]!tb_C101[OS],[1]!tb_C101[DATA_ABERTURA]),0)</f>
        <v>45505.649976851855</v>
      </c>
      <c r="M5032" s="7" t="str">
        <f>IFERROR(_xlfn.XLOOKUP(tb_C103[[#This Row],[OS]],[1]!tb_C101[OS],[1]!tb_C101[SITUACAO_OS]),0)</f>
        <v>F</v>
      </c>
      <c r="N5032" t="str">
        <f>_xlfn.XLOOKUP(tb_C103[[#This Row],[OS]],[1]!tb_C101[OS],[1]!tb_C101[OFICINA])</f>
        <v>Eletrico</v>
      </c>
      <c r="O5032" s="14">
        <f>tb_C103[[#This Row],[FIM]] - tb_C103[[#This Row],[INICIO]]</f>
        <v>4.1666666664241347E-2</v>
      </c>
    </row>
    <row r="5033" spans="1:15" x14ac:dyDescent="0.25">
      <c r="A5033" t="s">
        <v>6459</v>
      </c>
      <c r="B5033">
        <v>2774</v>
      </c>
      <c r="C5033">
        <v>3</v>
      </c>
      <c r="D5033" t="s">
        <v>8673</v>
      </c>
      <c r="E5033" s="9">
        <v>45505.634722222225</v>
      </c>
      <c r="F5033" s="9">
        <v>45505.676388888889</v>
      </c>
      <c r="G5033">
        <v>207</v>
      </c>
      <c r="H5033" t="s">
        <v>760</v>
      </c>
      <c r="I5033" t="s">
        <v>175</v>
      </c>
      <c r="J5033" t="s">
        <v>8674</v>
      </c>
      <c r="K5033" s="9">
        <v>45516.574490740742</v>
      </c>
      <c r="L5033" s="13">
        <f>IFERROR(_xlfn.XLOOKUP(tb_C103[[#This Row],[OS]],[1]!tb_C101[OS],[1]!tb_C101[DATA_ABERTURA]),0)</f>
        <v>45505.649976851855</v>
      </c>
      <c r="M5033" s="7" t="str">
        <f>IFERROR(_xlfn.XLOOKUP(tb_C103[[#This Row],[OS]],[1]!tb_C101[OS],[1]!tb_C101[SITUACAO_OS]),0)</f>
        <v>F</v>
      </c>
      <c r="N5033" t="str">
        <f>_xlfn.XLOOKUP(tb_C103[[#This Row],[OS]],[1]!tb_C101[OS],[1]!tb_C101[OFICINA])</f>
        <v>Eletrico</v>
      </c>
      <c r="O5033" s="14">
        <f>tb_C103[[#This Row],[FIM]] - tb_C103[[#This Row],[INICIO]]</f>
        <v>4.1666666664241347E-2</v>
      </c>
    </row>
    <row r="5034" spans="1:15" x14ac:dyDescent="0.25">
      <c r="A5034" t="s">
        <v>731</v>
      </c>
      <c r="B5034">
        <v>2775</v>
      </c>
      <c r="C5034">
        <v>5</v>
      </c>
      <c r="D5034" t="s">
        <v>8690</v>
      </c>
      <c r="E5034" s="9">
        <v>45502.34375</v>
      </c>
      <c r="F5034" s="9">
        <v>45502.729166666664</v>
      </c>
      <c r="G5034">
        <v>208</v>
      </c>
      <c r="H5034" t="s">
        <v>4987</v>
      </c>
      <c r="I5034" t="s">
        <v>175</v>
      </c>
      <c r="J5034" t="s">
        <v>8678</v>
      </c>
      <c r="K5034" s="9">
        <v>45552.711909722224</v>
      </c>
      <c r="L5034" s="13">
        <f>IFERROR(_xlfn.XLOOKUP(tb_C103[[#This Row],[OS]],[1]!tb_C101[OS],[1]!tb_C101[DATA_ABERTURA]),0)</f>
        <v>45505.748796296299</v>
      </c>
      <c r="M5034" s="7" t="str">
        <f>IFERROR(_xlfn.XLOOKUP(tb_C103[[#This Row],[OS]],[1]!tb_C101[OS],[1]!tb_C101[SITUACAO_OS]),0)</f>
        <v>F</v>
      </c>
      <c r="N5034" t="str">
        <f>_xlfn.XLOOKUP(tb_C103[[#This Row],[OS]],[1]!tb_C101[OS],[1]!tb_C101[OFICINA])</f>
        <v>Terceiro</v>
      </c>
      <c r="O5034" s="14">
        <f>tb_C103[[#This Row],[FIM]] - tb_C103[[#This Row],[INICIO]]</f>
        <v>0.38541666666424135</v>
      </c>
    </row>
    <row r="5035" spans="1:15" x14ac:dyDescent="0.25">
      <c r="A5035" t="s">
        <v>731</v>
      </c>
      <c r="B5035">
        <v>2775</v>
      </c>
      <c r="C5035">
        <v>5</v>
      </c>
      <c r="D5035" t="s">
        <v>8690</v>
      </c>
      <c r="E5035" s="9">
        <v>45538.333333333336</v>
      </c>
      <c r="F5035" s="9">
        <v>45538.409722222219</v>
      </c>
      <c r="G5035">
        <v>208</v>
      </c>
      <c r="H5035" t="s">
        <v>4987</v>
      </c>
      <c r="I5035" t="s">
        <v>175</v>
      </c>
      <c r="J5035" t="s">
        <v>8678</v>
      </c>
      <c r="K5035" s="9">
        <v>45552.711909722224</v>
      </c>
      <c r="L5035" s="13">
        <f>IFERROR(_xlfn.XLOOKUP(tb_C103[[#This Row],[OS]],[1]!tb_C101[OS],[1]!tb_C101[DATA_ABERTURA]),0)</f>
        <v>45505.748796296299</v>
      </c>
      <c r="M5035" s="7" t="str">
        <f>IFERROR(_xlfn.XLOOKUP(tb_C103[[#This Row],[OS]],[1]!tb_C101[OS],[1]!tb_C101[SITUACAO_OS]),0)</f>
        <v>F</v>
      </c>
      <c r="N5035" t="str">
        <f>_xlfn.XLOOKUP(tb_C103[[#This Row],[OS]],[1]!tb_C101[OS],[1]!tb_C101[OFICINA])</f>
        <v>Terceiro</v>
      </c>
      <c r="O5035" s="14">
        <f>tb_C103[[#This Row],[FIM]] - tb_C103[[#This Row],[INICIO]]</f>
        <v>7.6388888883229811E-2</v>
      </c>
    </row>
    <row r="5036" spans="1:15" x14ac:dyDescent="0.25">
      <c r="B5036">
        <v>2776</v>
      </c>
      <c r="C5036">
        <v>3</v>
      </c>
      <c r="D5036" t="s">
        <v>8673</v>
      </c>
      <c r="E5036" s="9"/>
      <c r="F5036" s="9"/>
      <c r="G5036">
        <v>207</v>
      </c>
      <c r="H5036" t="s">
        <v>760</v>
      </c>
      <c r="I5036" t="s">
        <v>175</v>
      </c>
      <c r="J5036" t="s">
        <v>8671</v>
      </c>
      <c r="K5036" s="9"/>
      <c r="L5036" s="13">
        <f>IFERROR(_xlfn.XLOOKUP(tb_C103[[#This Row],[OS]],[1]!tb_C101[OS],[1]!tb_C101[DATA_ABERTURA]),0)</f>
        <v>45505.819502314815</v>
      </c>
      <c r="M5036" s="7" t="str">
        <f>IFERROR(_xlfn.XLOOKUP(tb_C103[[#This Row],[OS]],[1]!tb_C101[OS],[1]!tb_C101[SITUACAO_OS]),0)</f>
        <v>A</v>
      </c>
      <c r="N5036" t="str">
        <f>_xlfn.XLOOKUP(tb_C103[[#This Row],[OS]],[1]!tb_C101[OS],[1]!tb_C101[OFICINA])</f>
        <v>Mecanico</v>
      </c>
      <c r="O5036" s="14">
        <f>tb_C103[[#This Row],[FIM]] - tb_C103[[#This Row],[INICIO]]</f>
        <v>0</v>
      </c>
    </row>
    <row r="5037" spans="1:15" x14ac:dyDescent="0.25">
      <c r="B5037">
        <v>2776</v>
      </c>
      <c r="C5037">
        <v>3</v>
      </c>
      <c r="D5037" t="s">
        <v>8673</v>
      </c>
      <c r="E5037" s="9"/>
      <c r="F5037" s="9"/>
      <c r="G5037">
        <v>207</v>
      </c>
      <c r="H5037" t="s">
        <v>760</v>
      </c>
      <c r="I5037" t="s">
        <v>175</v>
      </c>
      <c r="J5037" t="s">
        <v>8674</v>
      </c>
      <c r="K5037" s="9"/>
      <c r="L5037" s="13">
        <f>IFERROR(_xlfn.XLOOKUP(tb_C103[[#This Row],[OS]],[1]!tb_C101[OS],[1]!tb_C101[DATA_ABERTURA]),0)</f>
        <v>45505.819502314815</v>
      </c>
      <c r="M5037" s="7" t="str">
        <f>IFERROR(_xlfn.XLOOKUP(tb_C103[[#This Row],[OS]],[1]!tb_C101[OS],[1]!tb_C101[SITUACAO_OS]),0)</f>
        <v>A</v>
      </c>
      <c r="N5037" t="str">
        <f>_xlfn.XLOOKUP(tb_C103[[#This Row],[OS]],[1]!tb_C101[OS],[1]!tb_C101[OFICINA])</f>
        <v>Mecanico</v>
      </c>
      <c r="O5037" s="14">
        <f>tb_C103[[#This Row],[FIM]] - tb_C103[[#This Row],[INICIO]]</f>
        <v>0</v>
      </c>
    </row>
    <row r="5038" spans="1:15" x14ac:dyDescent="0.25">
      <c r="B5038">
        <v>2777</v>
      </c>
      <c r="C5038">
        <v>3</v>
      </c>
      <c r="D5038" t="s">
        <v>8673</v>
      </c>
      <c r="E5038" s="9"/>
      <c r="F5038" s="9"/>
      <c r="G5038">
        <v>207</v>
      </c>
      <c r="H5038" t="s">
        <v>760</v>
      </c>
      <c r="I5038" t="s">
        <v>175</v>
      </c>
      <c r="J5038" t="s">
        <v>8671</v>
      </c>
      <c r="K5038" s="9">
        <v>45670.617164351854</v>
      </c>
      <c r="L5038" s="13">
        <f>IFERROR(_xlfn.XLOOKUP(tb_C103[[#This Row],[OS]],[1]!tb_C101[OS],[1]!tb_C101[DATA_ABERTURA]),0)</f>
        <v>45505.835856481484</v>
      </c>
      <c r="M5038" s="7" t="str">
        <f>IFERROR(_xlfn.XLOOKUP(tb_C103[[#This Row],[OS]],[1]!tb_C101[OS],[1]!tb_C101[SITUACAO_OS]),0)</f>
        <v>F</v>
      </c>
      <c r="N5038" t="str">
        <f>_xlfn.XLOOKUP(tb_C103[[#This Row],[OS]],[1]!tb_C101[OS],[1]!tb_C101[OFICINA])</f>
        <v>Mecanico</v>
      </c>
      <c r="O5038" s="14">
        <f>tb_C103[[#This Row],[FIM]] - tb_C103[[#This Row],[INICIO]]</f>
        <v>0</v>
      </c>
    </row>
    <row r="5039" spans="1:15" x14ac:dyDescent="0.25">
      <c r="B5039">
        <v>2777</v>
      </c>
      <c r="C5039">
        <v>3</v>
      </c>
      <c r="D5039" t="s">
        <v>8673</v>
      </c>
      <c r="E5039" s="9"/>
      <c r="F5039" s="9"/>
      <c r="G5039">
        <v>207</v>
      </c>
      <c r="H5039" t="s">
        <v>760</v>
      </c>
      <c r="I5039" t="s">
        <v>175</v>
      </c>
      <c r="J5039" t="s">
        <v>8674</v>
      </c>
      <c r="K5039" s="9">
        <v>45670.617164351854</v>
      </c>
      <c r="L5039" s="13">
        <f>IFERROR(_xlfn.XLOOKUP(tb_C103[[#This Row],[OS]],[1]!tb_C101[OS],[1]!tb_C101[DATA_ABERTURA]),0)</f>
        <v>45505.835856481484</v>
      </c>
      <c r="M5039" s="7" t="str">
        <f>IFERROR(_xlfn.XLOOKUP(tb_C103[[#This Row],[OS]],[1]!tb_C101[OS],[1]!tb_C101[SITUACAO_OS]),0)</f>
        <v>F</v>
      </c>
      <c r="N5039" t="str">
        <f>_xlfn.XLOOKUP(tb_C103[[#This Row],[OS]],[1]!tb_C101[OS],[1]!tb_C101[OFICINA])</f>
        <v>Mecanico</v>
      </c>
      <c r="O5039" s="14">
        <f>tb_C103[[#This Row],[FIM]] - tb_C103[[#This Row],[INICIO]]</f>
        <v>0</v>
      </c>
    </row>
    <row r="5040" spans="1:15" x14ac:dyDescent="0.25">
      <c r="B5040">
        <v>2778</v>
      </c>
      <c r="C5040">
        <v>3</v>
      </c>
      <c r="D5040" t="s">
        <v>8673</v>
      </c>
      <c r="E5040" s="9"/>
      <c r="F5040" s="9"/>
      <c r="G5040">
        <v>501</v>
      </c>
      <c r="H5040" t="s">
        <v>228</v>
      </c>
      <c r="I5040" t="s">
        <v>24</v>
      </c>
      <c r="J5040" t="s">
        <v>8674</v>
      </c>
      <c r="K5040" s="9">
        <v>45670.617592592593</v>
      </c>
      <c r="L5040" s="13">
        <f>IFERROR(_xlfn.XLOOKUP(tb_C103[[#This Row],[OS]],[1]!tb_C101[OS],[1]!tb_C101[DATA_ABERTURA]),0)</f>
        <v>45506.150462962964</v>
      </c>
      <c r="M5040" s="7" t="str">
        <f>IFERROR(_xlfn.XLOOKUP(tb_C103[[#This Row],[OS]],[1]!tb_C101[OS],[1]!tb_C101[SITUACAO_OS]),0)</f>
        <v>F</v>
      </c>
      <c r="N5040" t="str">
        <f>_xlfn.XLOOKUP(tb_C103[[#This Row],[OS]],[1]!tb_C101[OS],[1]!tb_C101[OFICINA])</f>
        <v>Eletrico</v>
      </c>
      <c r="O5040" s="14">
        <f>tb_C103[[#This Row],[FIM]] - tb_C103[[#This Row],[INICIO]]</f>
        <v>0</v>
      </c>
    </row>
    <row r="5041" spans="1:15" x14ac:dyDescent="0.25">
      <c r="B5041">
        <v>2779</v>
      </c>
      <c r="C5041">
        <v>3</v>
      </c>
      <c r="D5041" t="s">
        <v>8673</v>
      </c>
      <c r="E5041" s="9"/>
      <c r="F5041" s="9"/>
      <c r="G5041">
        <v>115</v>
      </c>
      <c r="H5041" t="s">
        <v>197</v>
      </c>
      <c r="I5041" t="s">
        <v>184</v>
      </c>
      <c r="J5041" t="s">
        <v>8674</v>
      </c>
      <c r="K5041" s="9"/>
      <c r="L5041" s="13">
        <f>IFERROR(_xlfn.XLOOKUP(tb_C103[[#This Row],[OS]],[1]!tb_C101[OS],[1]!tb_C101[DATA_ABERTURA]),0)</f>
        <v>45506.272928240738</v>
      </c>
      <c r="M5041" s="7" t="str">
        <f>IFERROR(_xlfn.XLOOKUP(tb_C103[[#This Row],[OS]],[1]!tb_C101[OS],[1]!tb_C101[SITUACAO_OS]),0)</f>
        <v>A</v>
      </c>
      <c r="N5041" t="str">
        <f>_xlfn.XLOOKUP(tb_C103[[#This Row],[OS]],[1]!tb_C101[OS],[1]!tb_C101[OFICINA])</f>
        <v>Eletrico</v>
      </c>
      <c r="O5041" s="14">
        <f>tb_C103[[#This Row],[FIM]] - tb_C103[[#This Row],[INICIO]]</f>
        <v>0</v>
      </c>
    </row>
    <row r="5042" spans="1:15" x14ac:dyDescent="0.25">
      <c r="B5042">
        <v>2780</v>
      </c>
      <c r="C5042">
        <v>3</v>
      </c>
      <c r="D5042" t="s">
        <v>8673</v>
      </c>
      <c r="E5042" s="9"/>
      <c r="F5042" s="9"/>
      <c r="G5042">
        <v>115</v>
      </c>
      <c r="H5042" t="s">
        <v>197</v>
      </c>
      <c r="I5042" t="s">
        <v>184</v>
      </c>
      <c r="J5042" t="s">
        <v>8674</v>
      </c>
      <c r="K5042" s="9">
        <v>45670.617800925924</v>
      </c>
      <c r="L5042" s="13">
        <f>IFERROR(_xlfn.XLOOKUP(tb_C103[[#This Row],[OS]],[1]!tb_C101[OS],[1]!tb_C101[DATA_ABERTURA]),0)</f>
        <v>45506.387870370374</v>
      </c>
      <c r="M5042" s="7" t="str">
        <f>IFERROR(_xlfn.XLOOKUP(tb_C103[[#This Row],[OS]],[1]!tb_C101[OS],[1]!tb_C101[SITUACAO_OS]),0)</f>
        <v>F</v>
      </c>
      <c r="N5042" t="str">
        <f>_xlfn.XLOOKUP(tb_C103[[#This Row],[OS]],[1]!tb_C101[OS],[1]!tb_C101[OFICINA])</f>
        <v>Eletrico</v>
      </c>
      <c r="O5042" s="14">
        <f>tb_C103[[#This Row],[FIM]] - tb_C103[[#This Row],[INICIO]]</f>
        <v>0</v>
      </c>
    </row>
    <row r="5043" spans="1:15" x14ac:dyDescent="0.25">
      <c r="B5043">
        <v>2781</v>
      </c>
      <c r="C5043">
        <v>3</v>
      </c>
      <c r="D5043" t="s">
        <v>8673</v>
      </c>
      <c r="E5043" s="9"/>
      <c r="F5043" s="9"/>
      <c r="G5043">
        <v>115</v>
      </c>
      <c r="H5043" t="s">
        <v>197</v>
      </c>
      <c r="I5043" t="s">
        <v>184</v>
      </c>
      <c r="J5043" t="s">
        <v>8674</v>
      </c>
      <c r="K5043" s="9">
        <v>45670.61855324074</v>
      </c>
      <c r="L5043" s="13">
        <f>IFERROR(_xlfn.XLOOKUP(tb_C103[[#This Row],[OS]],[1]!tb_C101[OS],[1]!tb_C101[DATA_ABERTURA]),0)</f>
        <v>45506.608935185184</v>
      </c>
      <c r="M5043" s="7" t="str">
        <f>IFERROR(_xlfn.XLOOKUP(tb_C103[[#This Row],[OS]],[1]!tb_C101[OS],[1]!tb_C101[SITUACAO_OS]),0)</f>
        <v>F</v>
      </c>
      <c r="N5043" t="str">
        <f>_xlfn.XLOOKUP(tb_C103[[#This Row],[OS]],[1]!tb_C101[OS],[1]!tb_C101[OFICINA])</f>
        <v>Eletrico</v>
      </c>
      <c r="O5043" s="14">
        <f>tb_C103[[#This Row],[FIM]] - tb_C103[[#This Row],[INICIO]]</f>
        <v>0</v>
      </c>
    </row>
    <row r="5044" spans="1:15" x14ac:dyDescent="0.25">
      <c r="B5044">
        <v>2782</v>
      </c>
      <c r="C5044">
        <v>3</v>
      </c>
      <c r="D5044" t="s">
        <v>8673</v>
      </c>
      <c r="E5044" s="9"/>
      <c r="F5044" s="9"/>
      <c r="G5044">
        <v>117</v>
      </c>
      <c r="H5044" t="s">
        <v>354</v>
      </c>
      <c r="I5044" t="s">
        <v>184</v>
      </c>
      <c r="J5044" t="s">
        <v>8674</v>
      </c>
      <c r="K5044" s="9">
        <v>45670.619074074071</v>
      </c>
      <c r="L5044" s="13">
        <f>IFERROR(_xlfn.XLOOKUP(tb_C103[[#This Row],[OS]],[1]!tb_C101[OS],[1]!tb_C101[DATA_ABERTURA]),0)</f>
        <v>45506.674189814818</v>
      </c>
      <c r="M5044" s="7" t="str">
        <f>IFERROR(_xlfn.XLOOKUP(tb_C103[[#This Row],[OS]],[1]!tb_C101[OS],[1]!tb_C101[SITUACAO_OS]),0)</f>
        <v>F</v>
      </c>
      <c r="N5044" t="str">
        <f>_xlfn.XLOOKUP(tb_C103[[#This Row],[OS]],[1]!tb_C101[OS],[1]!tb_C101[OFICINA])</f>
        <v>Eletrico</v>
      </c>
      <c r="O5044" s="14">
        <f>tb_C103[[#This Row],[FIM]] - tb_C103[[#This Row],[INICIO]]</f>
        <v>0</v>
      </c>
    </row>
    <row r="5045" spans="1:15" x14ac:dyDescent="0.25">
      <c r="B5045">
        <v>2783</v>
      </c>
      <c r="C5045">
        <v>3</v>
      </c>
      <c r="D5045" t="s">
        <v>8673</v>
      </c>
      <c r="E5045" s="9"/>
      <c r="F5045" s="9"/>
      <c r="G5045">
        <v>501</v>
      </c>
      <c r="H5045" t="s">
        <v>228</v>
      </c>
      <c r="I5045" t="s">
        <v>24</v>
      </c>
      <c r="J5045" t="s">
        <v>8671</v>
      </c>
      <c r="K5045" s="9"/>
      <c r="L5045" s="13">
        <f>IFERROR(_xlfn.XLOOKUP(tb_C103[[#This Row],[OS]],[1]!tb_C101[OS],[1]!tb_C101[DATA_ABERTURA]),0)</f>
        <v>45506.707511574074</v>
      </c>
      <c r="M5045" s="7" t="str">
        <f>IFERROR(_xlfn.XLOOKUP(tb_C103[[#This Row],[OS]],[1]!tb_C101[OS],[1]!tb_C101[SITUACAO_OS]),0)</f>
        <v>E</v>
      </c>
      <c r="N5045" t="str">
        <f>_xlfn.XLOOKUP(tb_C103[[#This Row],[OS]],[1]!tb_C101[OS],[1]!tb_C101[OFICINA])</f>
        <v>Mecanico</v>
      </c>
      <c r="O5045" s="14">
        <f>tb_C103[[#This Row],[FIM]] - tb_C103[[#This Row],[INICIO]]</f>
        <v>0</v>
      </c>
    </row>
    <row r="5046" spans="1:15" x14ac:dyDescent="0.25">
      <c r="B5046">
        <v>2783</v>
      </c>
      <c r="C5046">
        <v>3</v>
      </c>
      <c r="D5046" t="s">
        <v>8673</v>
      </c>
      <c r="E5046" s="9"/>
      <c r="F5046" s="9"/>
      <c r="G5046">
        <v>501</v>
      </c>
      <c r="H5046" t="s">
        <v>228</v>
      </c>
      <c r="I5046" t="s">
        <v>24</v>
      </c>
      <c r="J5046" t="s">
        <v>8674</v>
      </c>
      <c r="K5046" s="9"/>
      <c r="L5046" s="13">
        <f>IFERROR(_xlfn.XLOOKUP(tb_C103[[#This Row],[OS]],[1]!tb_C101[OS],[1]!tb_C101[DATA_ABERTURA]),0)</f>
        <v>45506.707511574074</v>
      </c>
      <c r="M5046" s="7" t="str">
        <f>IFERROR(_xlfn.XLOOKUP(tb_C103[[#This Row],[OS]],[1]!tb_C101[OS],[1]!tb_C101[SITUACAO_OS]),0)</f>
        <v>E</v>
      </c>
      <c r="N5046" t="str">
        <f>_xlfn.XLOOKUP(tb_C103[[#This Row],[OS]],[1]!tb_C101[OS],[1]!tb_C101[OFICINA])</f>
        <v>Mecanico</v>
      </c>
      <c r="O5046" s="14">
        <f>tb_C103[[#This Row],[FIM]] - tb_C103[[#This Row],[INICIO]]</f>
        <v>0</v>
      </c>
    </row>
    <row r="5047" spans="1:15" x14ac:dyDescent="0.25">
      <c r="A5047" t="s">
        <v>5446</v>
      </c>
      <c r="B5047">
        <v>2784</v>
      </c>
      <c r="C5047">
        <v>1</v>
      </c>
      <c r="D5047" t="s">
        <v>8677</v>
      </c>
      <c r="E5047" s="9">
        <v>45520.1875</v>
      </c>
      <c r="F5047" s="9">
        <v>45520.229166666664</v>
      </c>
      <c r="G5047">
        <v>108</v>
      </c>
      <c r="H5047" t="s">
        <v>317</v>
      </c>
      <c r="I5047" t="s">
        <v>184</v>
      </c>
      <c r="J5047" t="s">
        <v>8674</v>
      </c>
      <c r="K5047" s="9">
        <v>45531.799571759257</v>
      </c>
      <c r="L5047" s="13">
        <f>IFERROR(_xlfn.XLOOKUP(tb_C103[[#This Row],[OS]],[1]!tb_C101[OS],[1]!tb_C101[DATA_ABERTURA]),0)</f>
        <v>45506.720821759256</v>
      </c>
      <c r="M5047" s="7" t="str">
        <f>IFERROR(_xlfn.XLOOKUP(tb_C103[[#This Row],[OS]],[1]!tb_C101[OS],[1]!tb_C101[SITUACAO_OS]),0)</f>
        <v>F</v>
      </c>
      <c r="N5047" t="str">
        <f>_xlfn.XLOOKUP(tb_C103[[#This Row],[OS]],[1]!tb_C101[OS],[1]!tb_C101[OFICINA])</f>
        <v>Eletrico</v>
      </c>
      <c r="O5047" s="14">
        <f>tb_C103[[#This Row],[FIM]] - tb_C103[[#This Row],[INICIO]]</f>
        <v>4.1666666664241347E-2</v>
      </c>
    </row>
    <row r="5048" spans="1:15" x14ac:dyDescent="0.25">
      <c r="A5048" t="s">
        <v>6807</v>
      </c>
      <c r="B5048">
        <v>2784</v>
      </c>
      <c r="C5048">
        <v>1</v>
      </c>
      <c r="D5048" t="s">
        <v>8677</v>
      </c>
      <c r="E5048" s="9">
        <v>45520.1875</v>
      </c>
      <c r="F5048" s="9">
        <v>45520.229166666664</v>
      </c>
      <c r="G5048">
        <v>108</v>
      </c>
      <c r="H5048" t="s">
        <v>317</v>
      </c>
      <c r="I5048" t="s">
        <v>184</v>
      </c>
      <c r="J5048" t="s">
        <v>8674</v>
      </c>
      <c r="K5048" s="9">
        <v>45531.799571759257</v>
      </c>
      <c r="L5048" s="13">
        <f>IFERROR(_xlfn.XLOOKUP(tb_C103[[#This Row],[OS]],[1]!tb_C101[OS],[1]!tb_C101[DATA_ABERTURA]),0)</f>
        <v>45506.720821759256</v>
      </c>
      <c r="M5048" s="7" t="str">
        <f>IFERROR(_xlfn.XLOOKUP(tb_C103[[#This Row],[OS]],[1]!tb_C101[OS],[1]!tb_C101[SITUACAO_OS]),0)</f>
        <v>F</v>
      </c>
      <c r="N5048" t="str">
        <f>_xlfn.XLOOKUP(tb_C103[[#This Row],[OS]],[1]!tb_C101[OS],[1]!tb_C101[OFICINA])</f>
        <v>Eletrico</v>
      </c>
      <c r="O5048" s="14">
        <f>tb_C103[[#This Row],[FIM]] - tb_C103[[#This Row],[INICIO]]</f>
        <v>4.1666666664241347E-2</v>
      </c>
    </row>
    <row r="5049" spans="1:15" x14ac:dyDescent="0.25">
      <c r="A5049" t="s">
        <v>5446</v>
      </c>
      <c r="B5049">
        <v>2784</v>
      </c>
      <c r="C5049">
        <v>1</v>
      </c>
      <c r="D5049" t="s">
        <v>8677</v>
      </c>
      <c r="E5049" s="9">
        <v>45523.604166666664</v>
      </c>
      <c r="F5049" s="9">
        <v>45523.697916666664</v>
      </c>
      <c r="G5049">
        <v>108</v>
      </c>
      <c r="H5049" t="s">
        <v>317</v>
      </c>
      <c r="I5049" t="s">
        <v>184</v>
      </c>
      <c r="J5049" t="s">
        <v>8674</v>
      </c>
      <c r="K5049" s="9">
        <v>45531.799571759257</v>
      </c>
      <c r="L5049" s="13">
        <f>IFERROR(_xlfn.XLOOKUP(tb_C103[[#This Row],[OS]],[1]!tb_C101[OS],[1]!tb_C101[DATA_ABERTURA]),0)</f>
        <v>45506.720821759256</v>
      </c>
      <c r="M5049" s="7" t="str">
        <f>IFERROR(_xlfn.XLOOKUP(tb_C103[[#This Row],[OS]],[1]!tb_C101[OS],[1]!tb_C101[SITUACAO_OS]),0)</f>
        <v>F</v>
      </c>
      <c r="N5049" t="str">
        <f>_xlfn.XLOOKUP(tb_C103[[#This Row],[OS]],[1]!tb_C101[OS],[1]!tb_C101[OFICINA])</f>
        <v>Eletrico</v>
      </c>
      <c r="O5049" s="14">
        <f>tb_C103[[#This Row],[FIM]] - tb_C103[[#This Row],[INICIO]]</f>
        <v>9.375E-2</v>
      </c>
    </row>
    <row r="5050" spans="1:15" x14ac:dyDescent="0.25">
      <c r="A5050" t="s">
        <v>6807</v>
      </c>
      <c r="B5050">
        <v>2784</v>
      </c>
      <c r="C5050">
        <v>1</v>
      </c>
      <c r="D5050" t="s">
        <v>8677</v>
      </c>
      <c r="E5050" s="9">
        <v>45523.604166666664</v>
      </c>
      <c r="F5050" s="9">
        <v>45523.697916666664</v>
      </c>
      <c r="G5050">
        <v>108</v>
      </c>
      <c r="H5050" t="s">
        <v>317</v>
      </c>
      <c r="I5050" t="s">
        <v>184</v>
      </c>
      <c r="J5050" t="s">
        <v>8674</v>
      </c>
      <c r="K5050" s="9">
        <v>45531.799571759257</v>
      </c>
      <c r="L5050" s="13">
        <f>IFERROR(_xlfn.XLOOKUP(tb_C103[[#This Row],[OS]],[1]!tb_C101[OS],[1]!tb_C101[DATA_ABERTURA]),0)</f>
        <v>45506.720821759256</v>
      </c>
      <c r="M5050" s="7" t="str">
        <f>IFERROR(_xlfn.XLOOKUP(tb_C103[[#This Row],[OS]],[1]!tb_C101[OS],[1]!tb_C101[SITUACAO_OS]),0)</f>
        <v>F</v>
      </c>
      <c r="N5050" t="str">
        <f>_xlfn.XLOOKUP(tb_C103[[#This Row],[OS]],[1]!tb_C101[OS],[1]!tb_C101[OFICINA])</f>
        <v>Eletrico</v>
      </c>
      <c r="O5050" s="14">
        <f>tb_C103[[#This Row],[FIM]] - tb_C103[[#This Row],[INICIO]]</f>
        <v>9.375E-2</v>
      </c>
    </row>
    <row r="5051" spans="1:15" x14ac:dyDescent="0.25">
      <c r="A5051" t="s">
        <v>8686</v>
      </c>
      <c r="B5051">
        <v>2785</v>
      </c>
      <c r="C5051">
        <v>1</v>
      </c>
      <c r="D5051" t="s">
        <v>8677</v>
      </c>
      <c r="E5051" s="9">
        <v>45520.555555555555</v>
      </c>
      <c r="F5051" s="9">
        <v>45520.625</v>
      </c>
      <c r="G5051">
        <v>108</v>
      </c>
      <c r="H5051" t="s">
        <v>317</v>
      </c>
      <c r="I5051" t="s">
        <v>184</v>
      </c>
      <c r="J5051" t="s">
        <v>8671</v>
      </c>
      <c r="K5051" s="9">
        <v>45531.797835648147</v>
      </c>
      <c r="L5051" s="13">
        <f>IFERROR(_xlfn.XLOOKUP(tb_C103[[#This Row],[OS]],[1]!tb_C101[OS],[1]!tb_C101[DATA_ABERTURA]),0)</f>
        <v>45506.721770833334</v>
      </c>
      <c r="M5051" s="7" t="str">
        <f>IFERROR(_xlfn.XLOOKUP(tb_C103[[#This Row],[OS]],[1]!tb_C101[OS],[1]!tb_C101[SITUACAO_OS]),0)</f>
        <v>F</v>
      </c>
      <c r="N5051" t="str">
        <f>_xlfn.XLOOKUP(tb_C103[[#This Row],[OS]],[1]!tb_C101[OS],[1]!tb_C101[OFICINA])</f>
        <v>Mecanico</v>
      </c>
      <c r="O5051" s="14">
        <f>tb_C103[[#This Row],[FIM]] - tb_C103[[#This Row],[INICIO]]</f>
        <v>6.9444444445252884E-2</v>
      </c>
    </row>
    <row r="5052" spans="1:15" x14ac:dyDescent="0.25">
      <c r="A5052" t="s">
        <v>5388</v>
      </c>
      <c r="B5052">
        <v>2785</v>
      </c>
      <c r="C5052">
        <v>1</v>
      </c>
      <c r="D5052" t="s">
        <v>8677</v>
      </c>
      <c r="E5052" s="9">
        <v>45520.555555555555</v>
      </c>
      <c r="F5052" s="9">
        <v>45520.625</v>
      </c>
      <c r="G5052">
        <v>108</v>
      </c>
      <c r="H5052" t="s">
        <v>317</v>
      </c>
      <c r="I5052" t="s">
        <v>184</v>
      </c>
      <c r="J5052" t="s">
        <v>8671</v>
      </c>
      <c r="K5052" s="9">
        <v>45531.797835648147</v>
      </c>
      <c r="L5052" s="13">
        <f>IFERROR(_xlfn.XLOOKUP(tb_C103[[#This Row],[OS]],[1]!tb_C101[OS],[1]!tb_C101[DATA_ABERTURA]),0)</f>
        <v>45506.721770833334</v>
      </c>
      <c r="M5052" s="7" t="str">
        <f>IFERROR(_xlfn.XLOOKUP(tb_C103[[#This Row],[OS]],[1]!tb_C101[OS],[1]!tb_C101[SITUACAO_OS]),0)</f>
        <v>F</v>
      </c>
      <c r="N5052" t="str">
        <f>_xlfn.XLOOKUP(tb_C103[[#This Row],[OS]],[1]!tb_C101[OS],[1]!tb_C101[OFICINA])</f>
        <v>Mecanico</v>
      </c>
      <c r="O5052" s="14">
        <f>tb_C103[[#This Row],[FIM]] - tb_C103[[#This Row],[INICIO]]</f>
        <v>6.9444444445252884E-2</v>
      </c>
    </row>
    <row r="5053" spans="1:15" x14ac:dyDescent="0.25">
      <c r="A5053" t="s">
        <v>8686</v>
      </c>
      <c r="B5053">
        <v>2785</v>
      </c>
      <c r="C5053">
        <v>1</v>
      </c>
      <c r="D5053" t="s">
        <v>8677</v>
      </c>
      <c r="E5053" s="9">
        <v>45520.118055555555</v>
      </c>
      <c r="F5053" s="9">
        <v>45520.159722222219</v>
      </c>
      <c r="G5053">
        <v>108</v>
      </c>
      <c r="H5053" t="s">
        <v>317</v>
      </c>
      <c r="I5053" t="s">
        <v>184</v>
      </c>
      <c r="J5053" t="s">
        <v>8671</v>
      </c>
      <c r="K5053" s="9">
        <v>45531.797835648147</v>
      </c>
      <c r="L5053" s="13">
        <f>IFERROR(_xlfn.XLOOKUP(tb_C103[[#This Row],[OS]],[1]!tb_C101[OS],[1]!tb_C101[DATA_ABERTURA]),0)</f>
        <v>45506.721770833334</v>
      </c>
      <c r="M5053" s="7" t="str">
        <f>IFERROR(_xlfn.XLOOKUP(tb_C103[[#This Row],[OS]],[1]!tb_C101[OS],[1]!tb_C101[SITUACAO_OS]),0)</f>
        <v>F</v>
      </c>
      <c r="N5053" t="str">
        <f>_xlfn.XLOOKUP(tb_C103[[#This Row],[OS]],[1]!tb_C101[OS],[1]!tb_C101[OFICINA])</f>
        <v>Mecanico</v>
      </c>
      <c r="O5053" s="14">
        <f>tb_C103[[#This Row],[FIM]] - tb_C103[[#This Row],[INICIO]]</f>
        <v>4.1666666664241347E-2</v>
      </c>
    </row>
    <row r="5054" spans="1:15" x14ac:dyDescent="0.25">
      <c r="A5054" t="s">
        <v>5388</v>
      </c>
      <c r="B5054">
        <v>2785</v>
      </c>
      <c r="C5054">
        <v>1</v>
      </c>
      <c r="D5054" t="s">
        <v>8677</v>
      </c>
      <c r="E5054" s="9">
        <v>45520.118055555555</v>
      </c>
      <c r="F5054" s="9">
        <v>45520.159722222219</v>
      </c>
      <c r="G5054">
        <v>108</v>
      </c>
      <c r="H5054" t="s">
        <v>317</v>
      </c>
      <c r="I5054" t="s">
        <v>184</v>
      </c>
      <c r="J5054" t="s">
        <v>8671</v>
      </c>
      <c r="K5054" s="9">
        <v>45531.797835648147</v>
      </c>
      <c r="L5054" s="13">
        <f>IFERROR(_xlfn.XLOOKUP(tb_C103[[#This Row],[OS]],[1]!tb_C101[OS],[1]!tb_C101[DATA_ABERTURA]),0)</f>
        <v>45506.721770833334</v>
      </c>
      <c r="M5054" s="7" t="str">
        <f>IFERROR(_xlfn.XLOOKUP(tb_C103[[#This Row],[OS]],[1]!tb_C101[OS],[1]!tb_C101[SITUACAO_OS]),0)</f>
        <v>F</v>
      </c>
      <c r="N5054" t="str">
        <f>_xlfn.XLOOKUP(tb_C103[[#This Row],[OS]],[1]!tb_C101[OS],[1]!tb_C101[OFICINA])</f>
        <v>Mecanico</v>
      </c>
      <c r="O5054" s="14">
        <f>tb_C103[[#This Row],[FIM]] - tb_C103[[#This Row],[INICIO]]</f>
        <v>4.1666666664241347E-2</v>
      </c>
    </row>
    <row r="5055" spans="1:15" x14ac:dyDescent="0.25">
      <c r="B5055">
        <v>2786</v>
      </c>
      <c r="C5055">
        <v>1</v>
      </c>
      <c r="D5055" t="s">
        <v>8677</v>
      </c>
      <c r="E5055" s="9"/>
      <c r="F5055" s="9"/>
      <c r="G5055">
        <v>9021</v>
      </c>
      <c r="H5055" t="s">
        <v>4826</v>
      </c>
      <c r="I5055" t="s">
        <v>184</v>
      </c>
      <c r="J5055" t="s">
        <v>8674</v>
      </c>
      <c r="K5055" s="9">
        <v>45670.619212962964</v>
      </c>
      <c r="L5055" s="13">
        <f>IFERROR(_xlfn.XLOOKUP(tb_C103[[#This Row],[OS]],[1]!tb_C101[OS],[1]!tb_C101[DATA_ABERTURA]),0)</f>
        <v>45506.744050925925</v>
      </c>
      <c r="M5055" s="7" t="str">
        <f>IFERROR(_xlfn.XLOOKUP(tb_C103[[#This Row],[OS]],[1]!tb_C101[OS],[1]!tb_C101[SITUACAO_OS]),0)</f>
        <v>F</v>
      </c>
      <c r="N5055" t="str">
        <f>_xlfn.XLOOKUP(tb_C103[[#This Row],[OS]],[1]!tb_C101[OS],[1]!tb_C101[OFICINA])</f>
        <v>Eletrico</v>
      </c>
      <c r="O5055" s="14">
        <f>tb_C103[[#This Row],[FIM]] - tb_C103[[#This Row],[INICIO]]</f>
        <v>0</v>
      </c>
    </row>
    <row r="5056" spans="1:15" x14ac:dyDescent="0.25">
      <c r="B5056">
        <v>2787</v>
      </c>
      <c r="C5056">
        <v>3</v>
      </c>
      <c r="D5056" t="s">
        <v>8673</v>
      </c>
      <c r="E5056" s="9"/>
      <c r="F5056" s="9"/>
      <c r="G5056">
        <v>115</v>
      </c>
      <c r="H5056" t="s">
        <v>197</v>
      </c>
      <c r="I5056" t="s">
        <v>184</v>
      </c>
      <c r="J5056" t="s">
        <v>8674</v>
      </c>
      <c r="K5056" s="9">
        <v>45670.619583333333</v>
      </c>
      <c r="L5056" s="13">
        <f>IFERROR(_xlfn.XLOOKUP(tb_C103[[#This Row],[OS]],[1]!tb_C101[OS],[1]!tb_C101[DATA_ABERTURA]),0)</f>
        <v>45506.775185185186</v>
      </c>
      <c r="M5056" s="7" t="str">
        <f>IFERROR(_xlfn.XLOOKUP(tb_C103[[#This Row],[OS]],[1]!tb_C101[OS],[1]!tb_C101[SITUACAO_OS]),0)</f>
        <v>F</v>
      </c>
      <c r="N5056" t="str">
        <f>_xlfn.XLOOKUP(tb_C103[[#This Row],[OS]],[1]!tb_C101[OS],[1]!tb_C101[OFICINA])</f>
        <v>Eletrico</v>
      </c>
      <c r="O5056" s="14">
        <f>tb_C103[[#This Row],[FIM]] - tb_C103[[#This Row],[INICIO]]</f>
        <v>0</v>
      </c>
    </row>
    <row r="5057" spans="1:15" x14ac:dyDescent="0.25">
      <c r="B5057">
        <v>2788</v>
      </c>
      <c r="C5057">
        <v>3</v>
      </c>
      <c r="D5057" t="s">
        <v>8673</v>
      </c>
      <c r="E5057" s="9"/>
      <c r="F5057" s="9"/>
      <c r="G5057">
        <v>418</v>
      </c>
      <c r="H5057" t="s">
        <v>975</v>
      </c>
      <c r="I5057" t="s">
        <v>79</v>
      </c>
      <c r="J5057" t="s">
        <v>8674</v>
      </c>
      <c r="K5057" s="9">
        <v>45670.61996527778</v>
      </c>
      <c r="L5057" s="13">
        <f>IFERROR(_xlfn.XLOOKUP(tb_C103[[#This Row],[OS]],[1]!tb_C101[OS],[1]!tb_C101[DATA_ABERTURA]),0)</f>
        <v>45506.909895833334</v>
      </c>
      <c r="M5057" s="7" t="str">
        <f>IFERROR(_xlfn.XLOOKUP(tb_C103[[#This Row],[OS]],[1]!tb_C101[OS],[1]!tb_C101[SITUACAO_OS]),0)</f>
        <v>F</v>
      </c>
      <c r="N5057" t="str">
        <f>_xlfn.XLOOKUP(tb_C103[[#This Row],[OS]],[1]!tb_C101[OS],[1]!tb_C101[OFICINA])</f>
        <v>Eletrico</v>
      </c>
      <c r="O5057" s="14">
        <f>tb_C103[[#This Row],[FIM]] - tb_C103[[#This Row],[INICIO]]</f>
        <v>0</v>
      </c>
    </row>
    <row r="5058" spans="1:15" x14ac:dyDescent="0.25">
      <c r="B5058">
        <v>2789</v>
      </c>
      <c r="C5058">
        <v>3</v>
      </c>
      <c r="D5058" t="s">
        <v>8673</v>
      </c>
      <c r="E5058" s="9"/>
      <c r="F5058" s="9"/>
      <c r="G5058">
        <v>418</v>
      </c>
      <c r="H5058" t="s">
        <v>975</v>
      </c>
      <c r="I5058" t="s">
        <v>79</v>
      </c>
      <c r="J5058" t="s">
        <v>8674</v>
      </c>
      <c r="K5058" s="9">
        <v>45670.620208333334</v>
      </c>
      <c r="L5058" s="13">
        <f>IFERROR(_xlfn.XLOOKUP(tb_C103[[#This Row],[OS]],[1]!tb_C101[OS],[1]!tb_C101[DATA_ABERTURA]),0)</f>
        <v>45506.91207175926</v>
      </c>
      <c r="M5058" s="7" t="str">
        <f>IFERROR(_xlfn.XLOOKUP(tb_C103[[#This Row],[OS]],[1]!tb_C101[OS],[1]!tb_C101[SITUACAO_OS]),0)</f>
        <v>F</v>
      </c>
      <c r="N5058" t="str">
        <f>_xlfn.XLOOKUP(tb_C103[[#This Row],[OS]],[1]!tb_C101[OS],[1]!tb_C101[OFICINA])</f>
        <v>Eletrico</v>
      </c>
      <c r="O5058" s="14">
        <f>tb_C103[[#This Row],[FIM]] - tb_C103[[#This Row],[INICIO]]</f>
        <v>0</v>
      </c>
    </row>
    <row r="5059" spans="1:15" x14ac:dyDescent="0.25">
      <c r="B5059">
        <v>2790</v>
      </c>
      <c r="C5059">
        <v>3</v>
      </c>
      <c r="D5059" t="s">
        <v>8673</v>
      </c>
      <c r="E5059" s="9"/>
      <c r="F5059" s="9"/>
      <c r="G5059">
        <v>418</v>
      </c>
      <c r="H5059" t="s">
        <v>975</v>
      </c>
      <c r="I5059" t="s">
        <v>79</v>
      </c>
      <c r="J5059" t="s">
        <v>8674</v>
      </c>
      <c r="K5059" s="9"/>
      <c r="L5059" s="13">
        <f>IFERROR(_xlfn.XLOOKUP(tb_C103[[#This Row],[OS]],[1]!tb_C101[OS],[1]!tb_C101[DATA_ABERTURA]),0)</f>
        <v>45506.912361111114</v>
      </c>
      <c r="M5059" s="7" t="str">
        <f>IFERROR(_xlfn.XLOOKUP(tb_C103[[#This Row],[OS]],[1]!tb_C101[OS],[1]!tb_C101[SITUACAO_OS]),0)</f>
        <v>A</v>
      </c>
      <c r="N5059" t="str">
        <f>_xlfn.XLOOKUP(tb_C103[[#This Row],[OS]],[1]!tb_C101[OS],[1]!tb_C101[OFICINA])</f>
        <v>Eletrico</v>
      </c>
      <c r="O5059" s="14">
        <f>tb_C103[[#This Row],[FIM]] - tb_C103[[#This Row],[INICIO]]</f>
        <v>0</v>
      </c>
    </row>
    <row r="5060" spans="1:15" x14ac:dyDescent="0.25">
      <c r="A5060" t="s">
        <v>1764</v>
      </c>
      <c r="B5060">
        <v>2791</v>
      </c>
      <c r="C5060">
        <v>3</v>
      </c>
      <c r="D5060" t="s">
        <v>8673</v>
      </c>
      <c r="E5060" s="9">
        <v>45507.125</v>
      </c>
      <c r="F5060" s="9">
        <v>45507.145833333336</v>
      </c>
      <c r="G5060">
        <v>108</v>
      </c>
      <c r="H5060" t="s">
        <v>317</v>
      </c>
      <c r="I5060" t="s">
        <v>184</v>
      </c>
      <c r="J5060" t="s">
        <v>8671</v>
      </c>
      <c r="K5060" s="9"/>
      <c r="L5060" s="13">
        <f>IFERROR(_xlfn.XLOOKUP(tb_C103[[#This Row],[OS]],[1]!tb_C101[OS],[1]!tb_C101[DATA_ABERTURA]),0)</f>
        <v>45507.192615740743</v>
      </c>
      <c r="M5060" s="7" t="str">
        <f>IFERROR(_xlfn.XLOOKUP(tb_C103[[#This Row],[OS]],[1]!tb_C101[OS],[1]!tb_C101[SITUACAO_OS]),0)</f>
        <v>E</v>
      </c>
      <c r="N5060" t="str">
        <f>_xlfn.XLOOKUP(tb_C103[[#This Row],[OS]],[1]!tb_C101[OS],[1]!tb_C101[OFICINA])</f>
        <v>Mecanico</v>
      </c>
      <c r="O5060" s="14">
        <f>tb_C103[[#This Row],[FIM]] - tb_C103[[#This Row],[INICIO]]</f>
        <v>2.0833333335758653E-2</v>
      </c>
    </row>
    <row r="5061" spans="1:15" x14ac:dyDescent="0.25">
      <c r="B5061">
        <v>2791</v>
      </c>
      <c r="C5061">
        <v>3</v>
      </c>
      <c r="D5061" t="s">
        <v>8673</v>
      </c>
      <c r="E5061" s="9">
        <v>45507.125</v>
      </c>
      <c r="F5061" s="9">
        <v>45507.145833333336</v>
      </c>
      <c r="G5061">
        <v>108</v>
      </c>
      <c r="H5061" t="s">
        <v>317</v>
      </c>
      <c r="I5061" t="s">
        <v>184</v>
      </c>
      <c r="J5061" t="s">
        <v>8674</v>
      </c>
      <c r="K5061" s="9"/>
      <c r="L5061" s="13">
        <f>IFERROR(_xlfn.XLOOKUP(tb_C103[[#This Row],[OS]],[1]!tb_C101[OS],[1]!tb_C101[DATA_ABERTURA]),0)</f>
        <v>45507.192615740743</v>
      </c>
      <c r="M5061" s="7" t="str">
        <f>IFERROR(_xlfn.XLOOKUP(tb_C103[[#This Row],[OS]],[1]!tb_C101[OS],[1]!tb_C101[SITUACAO_OS]),0)</f>
        <v>E</v>
      </c>
      <c r="N5061" t="str">
        <f>_xlfn.XLOOKUP(tb_C103[[#This Row],[OS]],[1]!tb_C101[OS],[1]!tb_C101[OFICINA])</f>
        <v>Mecanico</v>
      </c>
      <c r="O5061" s="14">
        <f>tb_C103[[#This Row],[FIM]] - tb_C103[[#This Row],[INICIO]]</f>
        <v>2.0833333335758653E-2</v>
      </c>
    </row>
    <row r="5062" spans="1:15" x14ac:dyDescent="0.25">
      <c r="B5062">
        <v>2792</v>
      </c>
      <c r="C5062">
        <v>3</v>
      </c>
      <c r="D5062" t="s">
        <v>8673</v>
      </c>
      <c r="E5062" s="9"/>
      <c r="F5062" s="9"/>
      <c r="G5062">
        <v>207</v>
      </c>
      <c r="H5062" t="s">
        <v>760</v>
      </c>
      <c r="I5062" t="s">
        <v>175</v>
      </c>
      <c r="J5062" t="s">
        <v>8671</v>
      </c>
      <c r="K5062" s="9">
        <v>45534.537754629629</v>
      </c>
      <c r="L5062" s="13">
        <f>IFERROR(_xlfn.XLOOKUP(tb_C103[[#This Row],[OS]],[1]!tb_C101[OS],[1]!tb_C101[DATA_ABERTURA]),0)</f>
        <v>45507.771793981483</v>
      </c>
      <c r="M5062" s="7" t="str">
        <f>IFERROR(_xlfn.XLOOKUP(tb_C103[[#This Row],[OS]],[1]!tb_C101[OS],[1]!tb_C101[SITUACAO_OS]),0)</f>
        <v>F</v>
      </c>
      <c r="N5062" t="str">
        <f>_xlfn.XLOOKUP(tb_C103[[#This Row],[OS]],[1]!tb_C101[OS],[1]!tb_C101[OFICINA])</f>
        <v>Mecanico</v>
      </c>
      <c r="O5062" s="14">
        <f>tb_C103[[#This Row],[FIM]] - tb_C103[[#This Row],[INICIO]]</f>
        <v>0</v>
      </c>
    </row>
    <row r="5063" spans="1:15" x14ac:dyDescent="0.25">
      <c r="B5063">
        <v>2793</v>
      </c>
      <c r="C5063">
        <v>3</v>
      </c>
      <c r="D5063" t="s">
        <v>8673</v>
      </c>
      <c r="E5063" s="9"/>
      <c r="F5063" s="9"/>
      <c r="G5063">
        <v>117</v>
      </c>
      <c r="H5063" t="s">
        <v>354</v>
      </c>
      <c r="I5063" t="s">
        <v>184</v>
      </c>
      <c r="J5063" t="s">
        <v>8674</v>
      </c>
      <c r="K5063" s="9"/>
      <c r="L5063" s="13">
        <f>IFERROR(_xlfn.XLOOKUP(tb_C103[[#This Row],[OS]],[1]!tb_C101[OS],[1]!tb_C101[DATA_ABERTURA]),0)</f>
        <v>45508.992256944446</v>
      </c>
      <c r="M5063" s="7" t="str">
        <f>IFERROR(_xlfn.XLOOKUP(tb_C103[[#This Row],[OS]],[1]!tb_C101[OS],[1]!tb_C101[SITUACAO_OS]),0)</f>
        <v>A</v>
      </c>
      <c r="N5063" t="str">
        <f>_xlfn.XLOOKUP(tb_C103[[#This Row],[OS]],[1]!tb_C101[OS],[1]!tb_C101[OFICINA])</f>
        <v>Eletrico</v>
      </c>
      <c r="O5063" s="14">
        <f>tb_C103[[#This Row],[FIM]] - tb_C103[[#This Row],[INICIO]]</f>
        <v>0</v>
      </c>
    </row>
    <row r="5064" spans="1:15" x14ac:dyDescent="0.25">
      <c r="A5064" t="s">
        <v>5388</v>
      </c>
      <c r="B5064">
        <v>2794</v>
      </c>
      <c r="C5064">
        <v>3</v>
      </c>
      <c r="D5064" t="s">
        <v>8673</v>
      </c>
      <c r="E5064" s="9">
        <v>45509.083333333336</v>
      </c>
      <c r="F5064" s="9">
        <v>45509.104166666664</v>
      </c>
      <c r="G5064">
        <v>115</v>
      </c>
      <c r="H5064" t="s">
        <v>197</v>
      </c>
      <c r="I5064" t="s">
        <v>184</v>
      </c>
      <c r="J5064" t="s">
        <v>8671</v>
      </c>
      <c r="K5064" s="9">
        <v>45722.607118055559</v>
      </c>
      <c r="L5064" s="13">
        <f>IFERROR(_xlfn.XLOOKUP(tb_C103[[#This Row],[OS]],[1]!tb_C101[OS],[1]!tb_C101[DATA_ABERTURA]),0)</f>
        <v>45509.209050925929</v>
      </c>
      <c r="M5064" s="7" t="str">
        <f>IFERROR(_xlfn.XLOOKUP(tb_C103[[#This Row],[OS]],[1]!tb_C101[OS],[1]!tb_C101[SITUACAO_OS]),0)</f>
        <v>F</v>
      </c>
      <c r="N5064" t="str">
        <f>_xlfn.XLOOKUP(tb_C103[[#This Row],[OS]],[1]!tb_C101[OS],[1]!tb_C101[OFICINA])</f>
        <v>Mecanico</v>
      </c>
      <c r="O5064" s="14">
        <f>tb_C103[[#This Row],[FIM]] - tb_C103[[#This Row],[INICIO]]</f>
        <v>2.0833333328482695E-2</v>
      </c>
    </row>
    <row r="5065" spans="1:15" x14ac:dyDescent="0.25">
      <c r="A5065" t="s">
        <v>5446</v>
      </c>
      <c r="B5065">
        <v>2794</v>
      </c>
      <c r="C5065">
        <v>3</v>
      </c>
      <c r="D5065" t="s">
        <v>8673</v>
      </c>
      <c r="E5065" s="9">
        <v>45509.083333333336</v>
      </c>
      <c r="F5065" s="9">
        <v>45509.104166666664</v>
      </c>
      <c r="G5065">
        <v>115</v>
      </c>
      <c r="H5065" t="s">
        <v>197</v>
      </c>
      <c r="I5065" t="s">
        <v>184</v>
      </c>
      <c r="J5065" t="s">
        <v>8671</v>
      </c>
      <c r="K5065" s="9">
        <v>45722.607118055559</v>
      </c>
      <c r="L5065" s="13">
        <f>IFERROR(_xlfn.XLOOKUP(tb_C103[[#This Row],[OS]],[1]!tb_C101[OS],[1]!tb_C101[DATA_ABERTURA]),0)</f>
        <v>45509.209050925929</v>
      </c>
      <c r="M5065" s="7" t="str">
        <f>IFERROR(_xlfn.XLOOKUP(tb_C103[[#This Row],[OS]],[1]!tb_C101[OS],[1]!tb_C101[SITUACAO_OS]),0)</f>
        <v>F</v>
      </c>
      <c r="N5065" t="str">
        <f>_xlfn.XLOOKUP(tb_C103[[#This Row],[OS]],[1]!tb_C101[OS],[1]!tb_C101[OFICINA])</f>
        <v>Mecanico</v>
      </c>
      <c r="O5065" s="14">
        <f>tb_C103[[#This Row],[FIM]] - tb_C103[[#This Row],[INICIO]]</f>
        <v>2.0833333328482695E-2</v>
      </c>
    </row>
    <row r="5066" spans="1:15" x14ac:dyDescent="0.25">
      <c r="B5066">
        <v>2794</v>
      </c>
      <c r="C5066">
        <v>3</v>
      </c>
      <c r="D5066" t="s">
        <v>8673</v>
      </c>
      <c r="E5066" s="9">
        <v>45509.083333333336</v>
      </c>
      <c r="F5066" s="9">
        <v>45509.104166666664</v>
      </c>
      <c r="G5066">
        <v>115</v>
      </c>
      <c r="H5066" t="s">
        <v>197</v>
      </c>
      <c r="I5066" t="s">
        <v>184</v>
      </c>
      <c r="J5066" t="s">
        <v>8674</v>
      </c>
      <c r="K5066" s="9">
        <v>45722.607118055559</v>
      </c>
      <c r="L5066" s="13">
        <f>IFERROR(_xlfn.XLOOKUP(tb_C103[[#This Row],[OS]],[1]!tb_C101[OS],[1]!tb_C101[DATA_ABERTURA]),0)</f>
        <v>45509.209050925929</v>
      </c>
      <c r="M5066" s="7" t="str">
        <f>IFERROR(_xlfn.XLOOKUP(tb_C103[[#This Row],[OS]],[1]!tb_C101[OS],[1]!tb_C101[SITUACAO_OS]),0)</f>
        <v>F</v>
      </c>
      <c r="N5066" t="str">
        <f>_xlfn.XLOOKUP(tb_C103[[#This Row],[OS]],[1]!tb_C101[OS],[1]!tb_C101[OFICINA])</f>
        <v>Mecanico</v>
      </c>
      <c r="O5066" s="14">
        <f>tb_C103[[#This Row],[FIM]] - tb_C103[[#This Row],[INICIO]]</f>
        <v>2.0833333328482695E-2</v>
      </c>
    </row>
    <row r="5067" spans="1:15" x14ac:dyDescent="0.25">
      <c r="A5067" t="s">
        <v>5388</v>
      </c>
      <c r="B5067">
        <v>2794</v>
      </c>
      <c r="C5067">
        <v>3</v>
      </c>
      <c r="D5067" t="s">
        <v>8673</v>
      </c>
      <c r="E5067" s="9">
        <v>45509.083333333336</v>
      </c>
      <c r="F5067" s="9">
        <v>45509.104166666664</v>
      </c>
      <c r="G5067">
        <v>115</v>
      </c>
      <c r="H5067" t="s">
        <v>197</v>
      </c>
      <c r="I5067" t="s">
        <v>184</v>
      </c>
      <c r="J5067" t="s">
        <v>8671</v>
      </c>
      <c r="K5067" s="9">
        <v>45722.607118055559</v>
      </c>
      <c r="L5067" s="13">
        <f>IFERROR(_xlfn.XLOOKUP(tb_C103[[#This Row],[OS]],[1]!tb_C101[OS],[1]!tb_C101[DATA_ABERTURA]),0)</f>
        <v>45509.209050925929</v>
      </c>
      <c r="M5067" s="7" t="str">
        <f>IFERROR(_xlfn.XLOOKUP(tb_C103[[#This Row],[OS]],[1]!tb_C101[OS],[1]!tb_C101[SITUACAO_OS]),0)</f>
        <v>F</v>
      </c>
      <c r="N5067" t="str">
        <f>_xlfn.XLOOKUP(tb_C103[[#This Row],[OS]],[1]!tb_C101[OS],[1]!tb_C101[OFICINA])</f>
        <v>Mecanico</v>
      </c>
      <c r="O5067" s="14">
        <f>tb_C103[[#This Row],[FIM]] - tb_C103[[#This Row],[INICIO]]</f>
        <v>2.0833333328482695E-2</v>
      </c>
    </row>
    <row r="5068" spans="1:15" x14ac:dyDescent="0.25">
      <c r="A5068" t="s">
        <v>5446</v>
      </c>
      <c r="B5068">
        <v>2794</v>
      </c>
      <c r="C5068">
        <v>3</v>
      </c>
      <c r="D5068" t="s">
        <v>8673</v>
      </c>
      <c r="E5068" s="9">
        <v>45509.083333333336</v>
      </c>
      <c r="F5068" s="9">
        <v>45509.104166666664</v>
      </c>
      <c r="G5068">
        <v>115</v>
      </c>
      <c r="H5068" t="s">
        <v>197</v>
      </c>
      <c r="I5068" t="s">
        <v>184</v>
      </c>
      <c r="J5068" t="s">
        <v>8671</v>
      </c>
      <c r="K5068" s="9">
        <v>45722.607118055559</v>
      </c>
      <c r="L5068" s="13">
        <f>IFERROR(_xlfn.XLOOKUP(tb_C103[[#This Row],[OS]],[1]!tb_C101[OS],[1]!tb_C101[DATA_ABERTURA]),0)</f>
        <v>45509.209050925929</v>
      </c>
      <c r="M5068" s="7" t="str">
        <f>IFERROR(_xlfn.XLOOKUP(tb_C103[[#This Row],[OS]],[1]!tb_C101[OS],[1]!tb_C101[SITUACAO_OS]),0)</f>
        <v>F</v>
      </c>
      <c r="N5068" t="str">
        <f>_xlfn.XLOOKUP(tb_C103[[#This Row],[OS]],[1]!tb_C101[OS],[1]!tb_C101[OFICINA])</f>
        <v>Mecanico</v>
      </c>
      <c r="O5068" s="14">
        <f>tb_C103[[#This Row],[FIM]] - tb_C103[[#This Row],[INICIO]]</f>
        <v>2.0833333328482695E-2</v>
      </c>
    </row>
    <row r="5069" spans="1:15" x14ac:dyDescent="0.25">
      <c r="B5069">
        <v>2794</v>
      </c>
      <c r="C5069">
        <v>3</v>
      </c>
      <c r="D5069" t="s">
        <v>8673</v>
      </c>
      <c r="E5069" s="9">
        <v>45509.083333333336</v>
      </c>
      <c r="F5069" s="9">
        <v>45509.104166666664</v>
      </c>
      <c r="G5069">
        <v>115</v>
      </c>
      <c r="H5069" t="s">
        <v>197</v>
      </c>
      <c r="I5069" t="s">
        <v>184</v>
      </c>
      <c r="J5069" t="s">
        <v>8674</v>
      </c>
      <c r="K5069" s="9">
        <v>45722.607118055559</v>
      </c>
      <c r="L5069" s="13">
        <f>IFERROR(_xlfn.XLOOKUP(tb_C103[[#This Row],[OS]],[1]!tb_C101[OS],[1]!tb_C101[DATA_ABERTURA]),0)</f>
        <v>45509.209050925929</v>
      </c>
      <c r="M5069" s="7" t="str">
        <f>IFERROR(_xlfn.XLOOKUP(tb_C103[[#This Row],[OS]],[1]!tb_C101[OS],[1]!tb_C101[SITUACAO_OS]),0)</f>
        <v>F</v>
      </c>
      <c r="N5069" t="str">
        <f>_xlfn.XLOOKUP(tb_C103[[#This Row],[OS]],[1]!tb_C101[OS],[1]!tb_C101[OFICINA])</f>
        <v>Mecanico</v>
      </c>
      <c r="O5069" s="14">
        <f>tb_C103[[#This Row],[FIM]] - tb_C103[[#This Row],[INICIO]]</f>
        <v>2.0833333328482695E-2</v>
      </c>
    </row>
    <row r="5070" spans="1:15" x14ac:dyDescent="0.25">
      <c r="A5070" t="s">
        <v>5388</v>
      </c>
      <c r="B5070">
        <v>2795</v>
      </c>
      <c r="C5070">
        <v>3</v>
      </c>
      <c r="D5070" t="s">
        <v>8673</v>
      </c>
      <c r="E5070" s="9">
        <v>45387.003472222219</v>
      </c>
      <c r="F5070" s="9">
        <v>45387.020833333336</v>
      </c>
      <c r="G5070">
        <v>116</v>
      </c>
      <c r="H5070" t="s">
        <v>290</v>
      </c>
      <c r="I5070" t="s">
        <v>184</v>
      </c>
      <c r="J5070" t="s">
        <v>8671</v>
      </c>
      <c r="K5070" s="9">
        <v>45722.607187499998</v>
      </c>
      <c r="L5070" s="13">
        <f>IFERROR(_xlfn.XLOOKUP(tb_C103[[#This Row],[OS]],[1]!tb_C101[OS],[1]!tb_C101[DATA_ABERTURA]),0)</f>
        <v>45509.210046296299</v>
      </c>
      <c r="M5070" s="7" t="str">
        <f>IFERROR(_xlfn.XLOOKUP(tb_C103[[#This Row],[OS]],[1]!tb_C101[OS],[1]!tb_C101[SITUACAO_OS]),0)</f>
        <v>F</v>
      </c>
      <c r="N5070" t="str">
        <f>_xlfn.XLOOKUP(tb_C103[[#This Row],[OS]],[1]!tb_C101[OS],[1]!tb_C101[OFICINA])</f>
        <v>Mecanico</v>
      </c>
      <c r="O5070" s="14">
        <f>tb_C103[[#This Row],[FIM]] - tb_C103[[#This Row],[INICIO]]</f>
        <v>1.7361111116770189E-2</v>
      </c>
    </row>
    <row r="5071" spans="1:15" x14ac:dyDescent="0.25">
      <c r="A5071" t="s">
        <v>5446</v>
      </c>
      <c r="B5071">
        <v>2795</v>
      </c>
      <c r="C5071">
        <v>3</v>
      </c>
      <c r="D5071" t="s">
        <v>8673</v>
      </c>
      <c r="E5071" s="9">
        <v>45387.003472222219</v>
      </c>
      <c r="F5071" s="9">
        <v>45387.020833333336</v>
      </c>
      <c r="G5071">
        <v>116</v>
      </c>
      <c r="H5071" t="s">
        <v>290</v>
      </c>
      <c r="I5071" t="s">
        <v>184</v>
      </c>
      <c r="J5071" t="s">
        <v>8671</v>
      </c>
      <c r="K5071" s="9">
        <v>45722.607187499998</v>
      </c>
      <c r="L5071" s="13">
        <f>IFERROR(_xlfn.XLOOKUP(tb_C103[[#This Row],[OS]],[1]!tb_C101[OS],[1]!tb_C101[DATA_ABERTURA]),0)</f>
        <v>45509.210046296299</v>
      </c>
      <c r="M5071" s="7" t="str">
        <f>IFERROR(_xlfn.XLOOKUP(tb_C103[[#This Row],[OS]],[1]!tb_C101[OS],[1]!tb_C101[SITUACAO_OS]),0)</f>
        <v>F</v>
      </c>
      <c r="N5071" t="str">
        <f>_xlfn.XLOOKUP(tb_C103[[#This Row],[OS]],[1]!tb_C101[OS],[1]!tb_C101[OFICINA])</f>
        <v>Mecanico</v>
      </c>
      <c r="O5071" s="14">
        <f>tb_C103[[#This Row],[FIM]] - tb_C103[[#This Row],[INICIO]]</f>
        <v>1.7361111116770189E-2</v>
      </c>
    </row>
    <row r="5072" spans="1:15" x14ac:dyDescent="0.25">
      <c r="B5072">
        <v>2795</v>
      </c>
      <c r="C5072">
        <v>3</v>
      </c>
      <c r="D5072" t="s">
        <v>8673</v>
      </c>
      <c r="E5072" s="9">
        <v>45387.003472222219</v>
      </c>
      <c r="F5072" s="9">
        <v>45387.020833333336</v>
      </c>
      <c r="G5072">
        <v>116</v>
      </c>
      <c r="H5072" t="s">
        <v>290</v>
      </c>
      <c r="I5072" t="s">
        <v>184</v>
      </c>
      <c r="J5072" t="s">
        <v>8674</v>
      </c>
      <c r="K5072" s="9">
        <v>45722.607187499998</v>
      </c>
      <c r="L5072" s="13">
        <f>IFERROR(_xlfn.XLOOKUP(tb_C103[[#This Row],[OS]],[1]!tb_C101[OS],[1]!tb_C101[DATA_ABERTURA]),0)</f>
        <v>45509.210046296299</v>
      </c>
      <c r="M5072" s="7" t="str">
        <f>IFERROR(_xlfn.XLOOKUP(tb_C103[[#This Row],[OS]],[1]!tb_C101[OS],[1]!tb_C101[SITUACAO_OS]),0)</f>
        <v>F</v>
      </c>
      <c r="N5072" t="str">
        <f>_xlfn.XLOOKUP(tb_C103[[#This Row],[OS]],[1]!tb_C101[OS],[1]!tb_C101[OFICINA])</f>
        <v>Mecanico</v>
      </c>
      <c r="O5072" s="14">
        <f>tb_C103[[#This Row],[FIM]] - tb_C103[[#This Row],[INICIO]]</f>
        <v>1.7361111116770189E-2</v>
      </c>
    </row>
    <row r="5073" spans="1:15" x14ac:dyDescent="0.25">
      <c r="A5073" t="s">
        <v>5388</v>
      </c>
      <c r="B5073">
        <v>2795</v>
      </c>
      <c r="C5073">
        <v>3</v>
      </c>
      <c r="D5073" t="s">
        <v>8673</v>
      </c>
      <c r="E5073" s="9">
        <v>45387.003472222219</v>
      </c>
      <c r="F5073" s="9">
        <v>45387.020833333336</v>
      </c>
      <c r="G5073">
        <v>116</v>
      </c>
      <c r="H5073" t="s">
        <v>290</v>
      </c>
      <c r="I5073" t="s">
        <v>184</v>
      </c>
      <c r="J5073" t="s">
        <v>8671</v>
      </c>
      <c r="K5073" s="9">
        <v>45722.607187499998</v>
      </c>
      <c r="L5073" s="13">
        <f>IFERROR(_xlfn.XLOOKUP(tb_C103[[#This Row],[OS]],[1]!tb_C101[OS],[1]!tb_C101[DATA_ABERTURA]),0)</f>
        <v>45509.210046296299</v>
      </c>
      <c r="M5073" s="7" t="str">
        <f>IFERROR(_xlfn.XLOOKUP(tb_C103[[#This Row],[OS]],[1]!tb_C101[OS],[1]!tb_C101[SITUACAO_OS]),0)</f>
        <v>F</v>
      </c>
      <c r="N5073" t="str">
        <f>_xlfn.XLOOKUP(tb_C103[[#This Row],[OS]],[1]!tb_C101[OS],[1]!tb_C101[OFICINA])</f>
        <v>Mecanico</v>
      </c>
      <c r="O5073" s="14">
        <f>tb_C103[[#This Row],[FIM]] - tb_C103[[#This Row],[INICIO]]</f>
        <v>1.7361111116770189E-2</v>
      </c>
    </row>
    <row r="5074" spans="1:15" x14ac:dyDescent="0.25">
      <c r="A5074" t="s">
        <v>5446</v>
      </c>
      <c r="B5074">
        <v>2795</v>
      </c>
      <c r="C5074">
        <v>3</v>
      </c>
      <c r="D5074" t="s">
        <v>8673</v>
      </c>
      <c r="E5074" s="9">
        <v>45387.003472222219</v>
      </c>
      <c r="F5074" s="9">
        <v>45387.020833333336</v>
      </c>
      <c r="G5074">
        <v>116</v>
      </c>
      <c r="H5074" t="s">
        <v>290</v>
      </c>
      <c r="I5074" t="s">
        <v>184</v>
      </c>
      <c r="J5074" t="s">
        <v>8671</v>
      </c>
      <c r="K5074" s="9">
        <v>45722.607187499998</v>
      </c>
      <c r="L5074" s="13">
        <f>IFERROR(_xlfn.XLOOKUP(tb_C103[[#This Row],[OS]],[1]!tb_C101[OS],[1]!tb_C101[DATA_ABERTURA]),0)</f>
        <v>45509.210046296299</v>
      </c>
      <c r="M5074" s="7" t="str">
        <f>IFERROR(_xlfn.XLOOKUP(tb_C103[[#This Row],[OS]],[1]!tb_C101[OS],[1]!tb_C101[SITUACAO_OS]),0)</f>
        <v>F</v>
      </c>
      <c r="N5074" t="str">
        <f>_xlfn.XLOOKUP(tb_C103[[#This Row],[OS]],[1]!tb_C101[OS],[1]!tb_C101[OFICINA])</f>
        <v>Mecanico</v>
      </c>
      <c r="O5074" s="14">
        <f>tb_C103[[#This Row],[FIM]] - tb_C103[[#This Row],[INICIO]]</f>
        <v>1.7361111116770189E-2</v>
      </c>
    </row>
    <row r="5075" spans="1:15" x14ac:dyDescent="0.25">
      <c r="B5075">
        <v>2795</v>
      </c>
      <c r="C5075">
        <v>3</v>
      </c>
      <c r="D5075" t="s">
        <v>8673</v>
      </c>
      <c r="E5075" s="9">
        <v>45387.003472222219</v>
      </c>
      <c r="F5075" s="9">
        <v>45387.020833333336</v>
      </c>
      <c r="G5075">
        <v>116</v>
      </c>
      <c r="H5075" t="s">
        <v>290</v>
      </c>
      <c r="I5075" t="s">
        <v>184</v>
      </c>
      <c r="J5075" t="s">
        <v>8674</v>
      </c>
      <c r="K5075" s="9">
        <v>45722.607187499998</v>
      </c>
      <c r="L5075" s="13">
        <f>IFERROR(_xlfn.XLOOKUP(tb_C103[[#This Row],[OS]],[1]!tb_C101[OS],[1]!tb_C101[DATA_ABERTURA]),0)</f>
        <v>45509.210046296299</v>
      </c>
      <c r="M5075" s="7" t="str">
        <f>IFERROR(_xlfn.XLOOKUP(tb_C103[[#This Row],[OS]],[1]!tb_C101[OS],[1]!tb_C101[SITUACAO_OS]),0)</f>
        <v>F</v>
      </c>
      <c r="N5075" t="str">
        <f>_xlfn.XLOOKUP(tb_C103[[#This Row],[OS]],[1]!tb_C101[OS],[1]!tb_C101[OFICINA])</f>
        <v>Mecanico</v>
      </c>
      <c r="O5075" s="14">
        <f>tb_C103[[#This Row],[FIM]] - tb_C103[[#This Row],[INICIO]]</f>
        <v>1.7361111116770189E-2</v>
      </c>
    </row>
    <row r="5076" spans="1:15" x14ac:dyDescent="0.25">
      <c r="A5076" t="s">
        <v>5388</v>
      </c>
      <c r="B5076">
        <v>2796</v>
      </c>
      <c r="C5076">
        <v>3</v>
      </c>
      <c r="D5076" t="s">
        <v>8673</v>
      </c>
      <c r="E5076" s="9">
        <v>45509.078472222223</v>
      </c>
      <c r="F5076" s="9">
        <v>45509.166666666664</v>
      </c>
      <c r="G5076">
        <v>117</v>
      </c>
      <c r="H5076" t="s">
        <v>354</v>
      </c>
      <c r="I5076" t="s">
        <v>184</v>
      </c>
      <c r="J5076" t="s">
        <v>8671</v>
      </c>
      <c r="K5076" s="9">
        <v>45518.637025462966</v>
      </c>
      <c r="L5076" s="13">
        <f>IFERROR(_xlfn.XLOOKUP(tb_C103[[#This Row],[OS]],[1]!tb_C101[OS],[1]!tb_C101[DATA_ABERTURA]),0)</f>
        <v>45509.21162037037</v>
      </c>
      <c r="M5076" s="7" t="str">
        <f>IFERROR(_xlfn.XLOOKUP(tb_C103[[#This Row],[OS]],[1]!tb_C101[OS],[1]!tb_C101[SITUACAO_OS]),0)</f>
        <v>F</v>
      </c>
      <c r="N5076" t="str">
        <f>_xlfn.XLOOKUP(tb_C103[[#This Row],[OS]],[1]!tb_C101[OS],[1]!tb_C101[OFICINA])</f>
        <v>Mecanico</v>
      </c>
      <c r="O5076" s="14">
        <f>tb_C103[[#This Row],[FIM]] - tb_C103[[#This Row],[INICIO]]</f>
        <v>8.819444444088731E-2</v>
      </c>
    </row>
    <row r="5077" spans="1:15" x14ac:dyDescent="0.25">
      <c r="B5077">
        <v>2796</v>
      </c>
      <c r="C5077">
        <v>3</v>
      </c>
      <c r="D5077" t="s">
        <v>8673</v>
      </c>
      <c r="E5077" s="9">
        <v>45509.078472222223</v>
      </c>
      <c r="F5077" s="9">
        <v>45509.166666666664</v>
      </c>
      <c r="G5077">
        <v>117</v>
      </c>
      <c r="H5077" t="s">
        <v>354</v>
      </c>
      <c r="I5077" t="s">
        <v>184</v>
      </c>
      <c r="J5077" t="s">
        <v>8674</v>
      </c>
      <c r="K5077" s="9">
        <v>45518.637025462966</v>
      </c>
      <c r="L5077" s="13">
        <f>IFERROR(_xlfn.XLOOKUP(tb_C103[[#This Row],[OS]],[1]!tb_C101[OS],[1]!tb_C101[DATA_ABERTURA]),0)</f>
        <v>45509.21162037037</v>
      </c>
      <c r="M5077" s="7" t="str">
        <f>IFERROR(_xlfn.XLOOKUP(tb_C103[[#This Row],[OS]],[1]!tb_C101[OS],[1]!tb_C101[SITUACAO_OS]),0)</f>
        <v>F</v>
      </c>
      <c r="N5077" t="str">
        <f>_xlfn.XLOOKUP(tb_C103[[#This Row],[OS]],[1]!tb_C101[OS],[1]!tb_C101[OFICINA])</f>
        <v>Mecanico</v>
      </c>
      <c r="O5077" s="14">
        <f>tb_C103[[#This Row],[FIM]] - tb_C103[[#This Row],[INICIO]]</f>
        <v>8.819444444088731E-2</v>
      </c>
    </row>
    <row r="5078" spans="1:15" x14ac:dyDescent="0.25">
      <c r="A5078" t="s">
        <v>8686</v>
      </c>
      <c r="B5078">
        <v>2797</v>
      </c>
      <c r="C5078">
        <v>1</v>
      </c>
      <c r="D5078" t="s">
        <v>8677</v>
      </c>
      <c r="E5078" s="9">
        <v>45509.541666666664</v>
      </c>
      <c r="F5078" s="9">
        <v>45509.583333333336</v>
      </c>
      <c r="G5078">
        <v>117</v>
      </c>
      <c r="H5078" t="s">
        <v>354</v>
      </c>
      <c r="I5078" t="s">
        <v>184</v>
      </c>
      <c r="J5078" t="s">
        <v>8671</v>
      </c>
      <c r="K5078" s="9">
        <v>45670.620393518519</v>
      </c>
      <c r="L5078" s="13">
        <f>IFERROR(_xlfn.XLOOKUP(tb_C103[[#This Row],[OS]],[1]!tb_C101[OS],[1]!tb_C101[DATA_ABERTURA]),0)</f>
        <v>45509.388240740744</v>
      </c>
      <c r="M5078" s="7" t="str">
        <f>IFERROR(_xlfn.XLOOKUP(tb_C103[[#This Row],[OS]],[1]!tb_C101[OS],[1]!tb_C101[SITUACAO_OS]),0)</f>
        <v>F</v>
      </c>
      <c r="N5078" t="str">
        <f>_xlfn.XLOOKUP(tb_C103[[#This Row],[OS]],[1]!tb_C101[OS],[1]!tb_C101[OFICINA])</f>
        <v>Mecanico</v>
      </c>
      <c r="O5078" s="14">
        <f>tb_C103[[#This Row],[FIM]] - tb_C103[[#This Row],[INICIO]]</f>
        <v>4.1666666671517305E-2</v>
      </c>
    </row>
    <row r="5079" spans="1:15" x14ac:dyDescent="0.25">
      <c r="B5079">
        <v>2798</v>
      </c>
      <c r="C5079">
        <v>1</v>
      </c>
      <c r="D5079" t="s">
        <v>8677</v>
      </c>
      <c r="E5079" s="9"/>
      <c r="F5079" s="9"/>
      <c r="G5079">
        <v>117</v>
      </c>
      <c r="H5079" t="s">
        <v>354</v>
      </c>
      <c r="I5079" t="s">
        <v>184</v>
      </c>
      <c r="J5079" t="s">
        <v>8674</v>
      </c>
      <c r="K5079" s="9"/>
      <c r="L5079" s="13">
        <f>IFERROR(_xlfn.XLOOKUP(tb_C103[[#This Row],[OS]],[1]!tb_C101[OS],[1]!tb_C101[DATA_ABERTURA]),0)</f>
        <v>45509.389513888891</v>
      </c>
      <c r="M5079" s="7" t="str">
        <f>IFERROR(_xlfn.XLOOKUP(tb_C103[[#This Row],[OS]],[1]!tb_C101[OS],[1]!tb_C101[SITUACAO_OS]),0)</f>
        <v>A</v>
      </c>
      <c r="N5079" t="str">
        <f>_xlfn.XLOOKUP(tb_C103[[#This Row],[OS]],[1]!tb_C101[OS],[1]!tb_C101[OFICINA])</f>
        <v>Eletrico</v>
      </c>
      <c r="O5079" s="14">
        <f>tb_C103[[#This Row],[FIM]] - tb_C103[[#This Row],[INICIO]]</f>
        <v>0</v>
      </c>
    </row>
    <row r="5080" spans="1:15" x14ac:dyDescent="0.25">
      <c r="A5080" t="s">
        <v>6459</v>
      </c>
      <c r="B5080">
        <v>2799</v>
      </c>
      <c r="C5080">
        <v>3</v>
      </c>
      <c r="D5080" t="s">
        <v>8673</v>
      </c>
      <c r="E5080" s="9">
        <v>45509.416666666664</v>
      </c>
      <c r="F5080" s="9">
        <v>45509.430555555555</v>
      </c>
      <c r="G5080">
        <v>301</v>
      </c>
      <c r="H5080" t="s">
        <v>221</v>
      </c>
      <c r="I5080" t="s">
        <v>220</v>
      </c>
      <c r="J5080" t="s">
        <v>8674</v>
      </c>
      <c r="K5080" s="9">
        <v>45516.663564814815</v>
      </c>
      <c r="L5080" s="13">
        <f>IFERROR(_xlfn.XLOOKUP(tb_C103[[#This Row],[OS]],[1]!tb_C101[OS],[1]!tb_C101[DATA_ABERTURA]),0)</f>
        <v>45509.411273148151</v>
      </c>
      <c r="M5080" s="7" t="str">
        <f>IFERROR(_xlfn.XLOOKUP(tb_C103[[#This Row],[OS]],[1]!tb_C101[OS],[1]!tb_C101[SITUACAO_OS]),0)</f>
        <v>F</v>
      </c>
      <c r="N5080" t="str">
        <f>_xlfn.XLOOKUP(tb_C103[[#This Row],[OS]],[1]!tb_C101[OS],[1]!tb_C101[OFICINA])</f>
        <v>Eletrico</v>
      </c>
      <c r="O5080" s="14">
        <f>tb_C103[[#This Row],[FIM]] - tb_C103[[#This Row],[INICIO]]</f>
        <v>1.3888888890505768E-2</v>
      </c>
    </row>
    <row r="5081" spans="1:15" x14ac:dyDescent="0.25">
      <c r="A5081" t="s">
        <v>1764</v>
      </c>
      <c r="B5081">
        <v>2800</v>
      </c>
      <c r="C5081">
        <v>3</v>
      </c>
      <c r="D5081" t="s">
        <v>8673</v>
      </c>
      <c r="E5081" s="9">
        <v>45509.566666666666</v>
      </c>
      <c r="F5081" s="9">
        <v>45509.680555555555</v>
      </c>
      <c r="G5081">
        <v>207</v>
      </c>
      <c r="H5081" t="s">
        <v>760</v>
      </c>
      <c r="I5081" t="s">
        <v>175</v>
      </c>
      <c r="J5081" t="s">
        <v>8671</v>
      </c>
      <c r="K5081" s="9">
        <v>45534.536608796298</v>
      </c>
      <c r="L5081" s="13">
        <f>IFERROR(_xlfn.XLOOKUP(tb_C103[[#This Row],[OS]],[1]!tb_C101[OS],[1]!tb_C101[DATA_ABERTURA]),0)</f>
        <v>45509.567129629628</v>
      </c>
      <c r="M5081" s="7" t="str">
        <f>IFERROR(_xlfn.XLOOKUP(tb_C103[[#This Row],[OS]],[1]!tb_C101[OS],[1]!tb_C101[SITUACAO_OS]),0)</f>
        <v>F</v>
      </c>
      <c r="N5081" t="str">
        <f>_xlfn.XLOOKUP(tb_C103[[#This Row],[OS]],[1]!tb_C101[OS],[1]!tb_C101[OFICINA])</f>
        <v>Mecanico</v>
      </c>
      <c r="O5081" s="14">
        <f>tb_C103[[#This Row],[FIM]] - tb_C103[[#This Row],[INICIO]]</f>
        <v>0.11388888888905058</v>
      </c>
    </row>
    <row r="5082" spans="1:15" x14ac:dyDescent="0.25">
      <c r="A5082" t="s">
        <v>2551</v>
      </c>
      <c r="B5082">
        <v>2800</v>
      </c>
      <c r="C5082">
        <v>3</v>
      </c>
      <c r="D5082" t="s">
        <v>8673</v>
      </c>
      <c r="E5082" s="9">
        <v>45509.566666666666</v>
      </c>
      <c r="F5082" s="9">
        <v>45509.680555555555</v>
      </c>
      <c r="G5082">
        <v>207</v>
      </c>
      <c r="H5082" t="s">
        <v>760</v>
      </c>
      <c r="I5082" t="s">
        <v>175</v>
      </c>
      <c r="J5082" t="s">
        <v>8671</v>
      </c>
      <c r="K5082" s="9">
        <v>45534.536608796298</v>
      </c>
      <c r="L5082" s="13">
        <f>IFERROR(_xlfn.XLOOKUP(tb_C103[[#This Row],[OS]],[1]!tb_C101[OS],[1]!tb_C101[DATA_ABERTURA]),0)</f>
        <v>45509.567129629628</v>
      </c>
      <c r="M5082" s="7" t="str">
        <f>IFERROR(_xlfn.XLOOKUP(tb_C103[[#This Row],[OS]],[1]!tb_C101[OS],[1]!tb_C101[SITUACAO_OS]),0)</f>
        <v>F</v>
      </c>
      <c r="N5082" t="str">
        <f>_xlfn.XLOOKUP(tb_C103[[#This Row],[OS]],[1]!tb_C101[OS],[1]!tb_C101[OFICINA])</f>
        <v>Mecanico</v>
      </c>
      <c r="O5082" s="14">
        <f>tb_C103[[#This Row],[FIM]] - tb_C103[[#This Row],[INICIO]]</f>
        <v>0.11388888888905058</v>
      </c>
    </row>
    <row r="5083" spans="1:15" x14ac:dyDescent="0.25">
      <c r="A5083" t="s">
        <v>1764</v>
      </c>
      <c r="B5083">
        <v>2800</v>
      </c>
      <c r="C5083">
        <v>3</v>
      </c>
      <c r="D5083" t="s">
        <v>8673</v>
      </c>
      <c r="E5083" s="9">
        <v>45509.566666666666</v>
      </c>
      <c r="F5083" s="9">
        <v>45509.680555555555</v>
      </c>
      <c r="G5083">
        <v>207</v>
      </c>
      <c r="H5083" t="s">
        <v>760</v>
      </c>
      <c r="I5083" t="s">
        <v>175</v>
      </c>
      <c r="J5083" t="s">
        <v>8671</v>
      </c>
      <c r="K5083" s="9">
        <v>45534.536608796298</v>
      </c>
      <c r="L5083" s="13">
        <f>IFERROR(_xlfn.XLOOKUP(tb_C103[[#This Row],[OS]],[1]!tb_C101[OS],[1]!tb_C101[DATA_ABERTURA]),0)</f>
        <v>45509.567129629628</v>
      </c>
      <c r="M5083" s="7" t="str">
        <f>IFERROR(_xlfn.XLOOKUP(tb_C103[[#This Row],[OS]],[1]!tb_C101[OS],[1]!tb_C101[SITUACAO_OS]),0)</f>
        <v>F</v>
      </c>
      <c r="N5083" t="str">
        <f>_xlfn.XLOOKUP(tb_C103[[#This Row],[OS]],[1]!tb_C101[OS],[1]!tb_C101[OFICINA])</f>
        <v>Mecanico</v>
      </c>
      <c r="O5083" s="14">
        <f>tb_C103[[#This Row],[FIM]] - tb_C103[[#This Row],[INICIO]]</f>
        <v>0.11388888888905058</v>
      </c>
    </row>
    <row r="5084" spans="1:15" x14ac:dyDescent="0.25">
      <c r="A5084" t="s">
        <v>2551</v>
      </c>
      <c r="B5084">
        <v>2800</v>
      </c>
      <c r="C5084">
        <v>3</v>
      </c>
      <c r="D5084" t="s">
        <v>8673</v>
      </c>
      <c r="E5084" s="9">
        <v>45509.566666666666</v>
      </c>
      <c r="F5084" s="9">
        <v>45509.680555555555</v>
      </c>
      <c r="G5084">
        <v>207</v>
      </c>
      <c r="H5084" t="s">
        <v>760</v>
      </c>
      <c r="I5084" t="s">
        <v>175</v>
      </c>
      <c r="J5084" t="s">
        <v>8671</v>
      </c>
      <c r="K5084" s="9">
        <v>45534.536608796298</v>
      </c>
      <c r="L5084" s="13">
        <f>IFERROR(_xlfn.XLOOKUP(tb_C103[[#This Row],[OS]],[1]!tb_C101[OS],[1]!tb_C101[DATA_ABERTURA]),0)</f>
        <v>45509.567129629628</v>
      </c>
      <c r="M5084" s="7" t="str">
        <f>IFERROR(_xlfn.XLOOKUP(tb_C103[[#This Row],[OS]],[1]!tb_C101[OS],[1]!tb_C101[SITUACAO_OS]),0)</f>
        <v>F</v>
      </c>
      <c r="N5084" t="str">
        <f>_xlfn.XLOOKUP(tb_C103[[#This Row],[OS]],[1]!tb_C101[OS],[1]!tb_C101[OFICINA])</f>
        <v>Mecanico</v>
      </c>
      <c r="O5084" s="14">
        <f>tb_C103[[#This Row],[FIM]] - tb_C103[[#This Row],[INICIO]]</f>
        <v>0.11388888888905058</v>
      </c>
    </row>
    <row r="5085" spans="1:15" x14ac:dyDescent="0.25">
      <c r="A5085" t="s">
        <v>731</v>
      </c>
      <c r="B5085">
        <v>2801</v>
      </c>
      <c r="C5085">
        <v>3</v>
      </c>
      <c r="D5085" t="s">
        <v>8673</v>
      </c>
      <c r="E5085" s="9">
        <v>45507.333333333336</v>
      </c>
      <c r="F5085" s="9">
        <v>45507.597222222219</v>
      </c>
      <c r="G5085">
        <v>9021</v>
      </c>
      <c r="H5085" t="s">
        <v>4826</v>
      </c>
      <c r="I5085" t="s">
        <v>184</v>
      </c>
      <c r="J5085" t="s">
        <v>8678</v>
      </c>
      <c r="K5085" s="9">
        <v>45516.661678240744</v>
      </c>
      <c r="L5085" s="13">
        <f>IFERROR(_xlfn.XLOOKUP(tb_C103[[#This Row],[OS]],[1]!tb_C101[OS],[1]!tb_C101[DATA_ABERTURA]),0)</f>
        <v>45509.619502314818</v>
      </c>
      <c r="M5085" s="7" t="str">
        <f>IFERROR(_xlfn.XLOOKUP(tb_C103[[#This Row],[OS]],[1]!tb_C101[OS],[1]!tb_C101[SITUACAO_OS]),0)</f>
        <v>F</v>
      </c>
      <c r="N5085" t="str">
        <f>_xlfn.XLOOKUP(tb_C103[[#This Row],[OS]],[1]!tb_C101[OS],[1]!tb_C101[OFICINA])</f>
        <v>Terceiro</v>
      </c>
      <c r="O5085" s="14">
        <f>tb_C103[[#This Row],[FIM]] - tb_C103[[#This Row],[INICIO]]</f>
        <v>0.26388888888322981</v>
      </c>
    </row>
    <row r="5086" spans="1:15" x14ac:dyDescent="0.25">
      <c r="B5086">
        <v>2801</v>
      </c>
      <c r="C5086">
        <v>3</v>
      </c>
      <c r="D5086" t="s">
        <v>8673</v>
      </c>
      <c r="E5086" s="9">
        <v>45507.333333333336</v>
      </c>
      <c r="F5086" s="9">
        <v>45507.597222222219</v>
      </c>
      <c r="G5086">
        <v>9021</v>
      </c>
      <c r="H5086" t="s">
        <v>4826</v>
      </c>
      <c r="I5086" t="s">
        <v>184</v>
      </c>
      <c r="J5086" t="s">
        <v>8674</v>
      </c>
      <c r="K5086" s="9">
        <v>45516.661678240744</v>
      </c>
      <c r="L5086" s="13">
        <f>IFERROR(_xlfn.XLOOKUP(tb_C103[[#This Row],[OS]],[1]!tb_C101[OS],[1]!tb_C101[DATA_ABERTURA]),0)</f>
        <v>45509.619502314818</v>
      </c>
      <c r="M5086" s="7" t="str">
        <f>IFERROR(_xlfn.XLOOKUP(tb_C103[[#This Row],[OS]],[1]!tb_C101[OS],[1]!tb_C101[SITUACAO_OS]),0)</f>
        <v>F</v>
      </c>
      <c r="N5086" t="str">
        <f>_xlfn.XLOOKUP(tb_C103[[#This Row],[OS]],[1]!tb_C101[OS],[1]!tb_C101[OFICINA])</f>
        <v>Terceiro</v>
      </c>
      <c r="O5086" s="14">
        <f>tb_C103[[#This Row],[FIM]] - tb_C103[[#This Row],[INICIO]]</f>
        <v>0.26388888888322981</v>
      </c>
    </row>
    <row r="5087" spans="1:15" x14ac:dyDescent="0.25">
      <c r="A5087" t="s">
        <v>731</v>
      </c>
      <c r="B5087">
        <v>2801</v>
      </c>
      <c r="C5087">
        <v>3</v>
      </c>
      <c r="D5087" t="s">
        <v>8673</v>
      </c>
      <c r="E5087" s="9">
        <v>45509.347222222219</v>
      </c>
      <c r="F5087" s="9">
        <v>45509.715277777781</v>
      </c>
      <c r="G5087">
        <v>9021</v>
      </c>
      <c r="H5087" t="s">
        <v>4826</v>
      </c>
      <c r="I5087" t="s">
        <v>184</v>
      </c>
      <c r="J5087" t="s">
        <v>8678</v>
      </c>
      <c r="K5087" s="9">
        <v>45516.661678240744</v>
      </c>
      <c r="L5087" s="13">
        <f>IFERROR(_xlfn.XLOOKUP(tb_C103[[#This Row],[OS]],[1]!tb_C101[OS],[1]!tb_C101[DATA_ABERTURA]),0)</f>
        <v>45509.619502314818</v>
      </c>
      <c r="M5087" s="7" t="str">
        <f>IFERROR(_xlfn.XLOOKUP(tb_C103[[#This Row],[OS]],[1]!tb_C101[OS],[1]!tb_C101[SITUACAO_OS]),0)</f>
        <v>F</v>
      </c>
      <c r="N5087" t="str">
        <f>_xlfn.XLOOKUP(tb_C103[[#This Row],[OS]],[1]!tb_C101[OS],[1]!tb_C101[OFICINA])</f>
        <v>Terceiro</v>
      </c>
      <c r="O5087" s="14">
        <f>tb_C103[[#This Row],[FIM]] - tb_C103[[#This Row],[INICIO]]</f>
        <v>0.36805555556202307</v>
      </c>
    </row>
    <row r="5088" spans="1:15" x14ac:dyDescent="0.25">
      <c r="B5088">
        <v>2801</v>
      </c>
      <c r="C5088">
        <v>3</v>
      </c>
      <c r="D5088" t="s">
        <v>8673</v>
      </c>
      <c r="E5088" s="9">
        <v>45509.347222222219</v>
      </c>
      <c r="F5088" s="9">
        <v>45509.715277777781</v>
      </c>
      <c r="G5088">
        <v>9021</v>
      </c>
      <c r="H5088" t="s">
        <v>4826</v>
      </c>
      <c r="I5088" t="s">
        <v>184</v>
      </c>
      <c r="J5088" t="s">
        <v>8674</v>
      </c>
      <c r="K5088" s="9">
        <v>45516.661678240744</v>
      </c>
      <c r="L5088" s="13">
        <f>IFERROR(_xlfn.XLOOKUP(tb_C103[[#This Row],[OS]],[1]!tb_C101[OS],[1]!tb_C101[DATA_ABERTURA]),0)</f>
        <v>45509.619502314818</v>
      </c>
      <c r="M5088" s="7" t="str">
        <f>IFERROR(_xlfn.XLOOKUP(tb_C103[[#This Row],[OS]],[1]!tb_C101[OS],[1]!tb_C101[SITUACAO_OS]),0)</f>
        <v>F</v>
      </c>
      <c r="N5088" t="str">
        <f>_xlfn.XLOOKUP(tb_C103[[#This Row],[OS]],[1]!tb_C101[OS],[1]!tb_C101[OFICINA])</f>
        <v>Terceiro</v>
      </c>
      <c r="O5088" s="14">
        <f>tb_C103[[#This Row],[FIM]] - tb_C103[[#This Row],[INICIO]]</f>
        <v>0.36805555556202307</v>
      </c>
    </row>
    <row r="5089" spans="1:15" x14ac:dyDescent="0.25">
      <c r="A5089" t="s">
        <v>731</v>
      </c>
      <c r="B5089">
        <v>2801</v>
      </c>
      <c r="C5089">
        <v>3</v>
      </c>
      <c r="D5089" t="s">
        <v>8673</v>
      </c>
      <c r="E5089" s="9">
        <v>45510.34375</v>
      </c>
      <c r="F5089" s="9">
        <v>45510.425000000003</v>
      </c>
      <c r="G5089">
        <v>9021</v>
      </c>
      <c r="H5089" t="s">
        <v>4826</v>
      </c>
      <c r="I5089" t="s">
        <v>184</v>
      </c>
      <c r="J5089" t="s">
        <v>8678</v>
      </c>
      <c r="K5089" s="9">
        <v>45516.661678240744</v>
      </c>
      <c r="L5089" s="13">
        <f>IFERROR(_xlfn.XLOOKUP(tb_C103[[#This Row],[OS]],[1]!tb_C101[OS],[1]!tb_C101[DATA_ABERTURA]),0)</f>
        <v>45509.619502314818</v>
      </c>
      <c r="M5089" s="7" t="str">
        <f>IFERROR(_xlfn.XLOOKUP(tb_C103[[#This Row],[OS]],[1]!tb_C101[OS],[1]!tb_C101[SITUACAO_OS]),0)</f>
        <v>F</v>
      </c>
      <c r="N5089" t="str">
        <f>_xlfn.XLOOKUP(tb_C103[[#This Row],[OS]],[1]!tb_C101[OS],[1]!tb_C101[OFICINA])</f>
        <v>Terceiro</v>
      </c>
      <c r="O5089" s="14">
        <f>tb_C103[[#This Row],[FIM]] - tb_C103[[#This Row],[INICIO]]</f>
        <v>8.1250000002910383E-2</v>
      </c>
    </row>
    <row r="5090" spans="1:15" x14ac:dyDescent="0.25">
      <c r="B5090">
        <v>2801</v>
      </c>
      <c r="C5090">
        <v>3</v>
      </c>
      <c r="D5090" t="s">
        <v>8673</v>
      </c>
      <c r="E5090" s="9">
        <v>45510.34375</v>
      </c>
      <c r="F5090" s="9">
        <v>45510.425000000003</v>
      </c>
      <c r="G5090">
        <v>9021</v>
      </c>
      <c r="H5090" t="s">
        <v>4826</v>
      </c>
      <c r="I5090" t="s">
        <v>184</v>
      </c>
      <c r="J5090" t="s">
        <v>8674</v>
      </c>
      <c r="K5090" s="9">
        <v>45516.661678240744</v>
      </c>
      <c r="L5090" s="13">
        <f>IFERROR(_xlfn.XLOOKUP(tb_C103[[#This Row],[OS]],[1]!tb_C101[OS],[1]!tb_C101[DATA_ABERTURA]),0)</f>
        <v>45509.619502314818</v>
      </c>
      <c r="M5090" s="7" t="str">
        <f>IFERROR(_xlfn.XLOOKUP(tb_C103[[#This Row],[OS]],[1]!tb_C101[OS],[1]!tb_C101[SITUACAO_OS]),0)</f>
        <v>F</v>
      </c>
      <c r="N5090" t="str">
        <f>_xlfn.XLOOKUP(tb_C103[[#This Row],[OS]],[1]!tb_C101[OS],[1]!tb_C101[OFICINA])</f>
        <v>Terceiro</v>
      </c>
      <c r="O5090" s="14">
        <f>tb_C103[[#This Row],[FIM]] - tb_C103[[#This Row],[INICIO]]</f>
        <v>8.1250000002910383E-2</v>
      </c>
    </row>
    <row r="5091" spans="1:15" x14ac:dyDescent="0.25">
      <c r="B5091">
        <v>2802</v>
      </c>
      <c r="C5091">
        <v>3</v>
      </c>
      <c r="D5091" t="s">
        <v>8673</v>
      </c>
      <c r="E5091" s="9"/>
      <c r="F5091" s="9"/>
      <c r="G5091">
        <v>302</v>
      </c>
      <c r="H5091" t="s">
        <v>787</v>
      </c>
      <c r="I5091" t="s">
        <v>220</v>
      </c>
      <c r="J5091" t="s">
        <v>8671</v>
      </c>
      <c r="K5091" s="9"/>
      <c r="L5091" s="13">
        <f>IFERROR(_xlfn.XLOOKUP(tb_C103[[#This Row],[OS]],[1]!tb_C101[OS],[1]!tb_C101[DATA_ABERTURA]),0)</f>
        <v>45509.733923611115</v>
      </c>
      <c r="M5091" s="7" t="str">
        <f>IFERROR(_xlfn.XLOOKUP(tb_C103[[#This Row],[OS]],[1]!tb_C101[OS],[1]!tb_C101[SITUACAO_OS]),0)</f>
        <v>A</v>
      </c>
      <c r="N5091" t="str">
        <f>_xlfn.XLOOKUP(tb_C103[[#This Row],[OS]],[1]!tb_C101[OS],[1]!tb_C101[OFICINA])</f>
        <v>Mecanico</v>
      </c>
      <c r="O5091" s="14">
        <f>tb_C103[[#This Row],[FIM]] - tb_C103[[#This Row],[INICIO]]</f>
        <v>0</v>
      </c>
    </row>
    <row r="5092" spans="1:15" x14ac:dyDescent="0.25">
      <c r="B5092">
        <v>2802</v>
      </c>
      <c r="C5092">
        <v>3</v>
      </c>
      <c r="D5092" t="s">
        <v>8673</v>
      </c>
      <c r="E5092" s="9"/>
      <c r="F5092" s="9"/>
      <c r="G5092">
        <v>302</v>
      </c>
      <c r="H5092" t="s">
        <v>787</v>
      </c>
      <c r="I5092" t="s">
        <v>220</v>
      </c>
      <c r="J5092" t="s">
        <v>8674</v>
      </c>
      <c r="K5092" s="9"/>
      <c r="L5092" s="13">
        <f>IFERROR(_xlfn.XLOOKUP(tb_C103[[#This Row],[OS]],[1]!tb_C101[OS],[1]!tb_C101[DATA_ABERTURA]),0)</f>
        <v>45509.733923611115</v>
      </c>
      <c r="M5092" s="7" t="str">
        <f>IFERROR(_xlfn.XLOOKUP(tb_C103[[#This Row],[OS]],[1]!tb_C101[OS],[1]!tb_C101[SITUACAO_OS]),0)</f>
        <v>A</v>
      </c>
      <c r="N5092" t="str">
        <f>_xlfn.XLOOKUP(tb_C103[[#This Row],[OS]],[1]!tb_C101[OS],[1]!tb_C101[OFICINA])</f>
        <v>Mecanico</v>
      </c>
      <c r="O5092" s="14">
        <f>tb_C103[[#This Row],[FIM]] - tb_C103[[#This Row],[INICIO]]</f>
        <v>0</v>
      </c>
    </row>
    <row r="5093" spans="1:15" x14ac:dyDescent="0.25">
      <c r="B5093">
        <v>2803</v>
      </c>
      <c r="C5093">
        <v>3</v>
      </c>
      <c r="D5093" t="s">
        <v>8673</v>
      </c>
      <c r="E5093" s="9"/>
      <c r="F5093" s="9"/>
      <c r="G5093">
        <v>207</v>
      </c>
      <c r="H5093" t="s">
        <v>760</v>
      </c>
      <c r="I5093" t="s">
        <v>175</v>
      </c>
      <c r="J5093" t="s">
        <v>8674</v>
      </c>
      <c r="K5093" s="9"/>
      <c r="L5093" s="13">
        <f>IFERROR(_xlfn.XLOOKUP(tb_C103[[#This Row],[OS]],[1]!tb_C101[OS],[1]!tb_C101[DATA_ABERTURA]),0)</f>
        <v>45509.767476851855</v>
      </c>
      <c r="M5093" s="7" t="str">
        <f>IFERROR(_xlfn.XLOOKUP(tb_C103[[#This Row],[OS]],[1]!tb_C101[OS],[1]!tb_C101[SITUACAO_OS]),0)</f>
        <v>A</v>
      </c>
      <c r="N5093" t="str">
        <f>_xlfn.XLOOKUP(tb_C103[[#This Row],[OS]],[1]!tb_C101[OS],[1]!tb_C101[OFICINA])</f>
        <v>Eletrico</v>
      </c>
      <c r="O5093" s="14">
        <f>tb_C103[[#This Row],[FIM]] - tb_C103[[#This Row],[INICIO]]</f>
        <v>0</v>
      </c>
    </row>
    <row r="5094" spans="1:15" x14ac:dyDescent="0.25">
      <c r="B5094">
        <v>2804</v>
      </c>
      <c r="C5094">
        <v>3</v>
      </c>
      <c r="D5094" t="s">
        <v>8673</v>
      </c>
      <c r="E5094" s="9"/>
      <c r="F5094" s="9"/>
      <c r="G5094">
        <v>501</v>
      </c>
      <c r="H5094" t="s">
        <v>228</v>
      </c>
      <c r="I5094" t="s">
        <v>24</v>
      </c>
      <c r="J5094" t="s">
        <v>8674</v>
      </c>
      <c r="K5094" s="9"/>
      <c r="L5094" s="13">
        <f>IFERROR(_xlfn.XLOOKUP(tb_C103[[#This Row],[OS]],[1]!tb_C101[OS],[1]!tb_C101[DATA_ABERTURA]),0)</f>
        <v>45509.954560185186</v>
      </c>
      <c r="M5094" s="7" t="str">
        <f>IFERROR(_xlfn.XLOOKUP(tb_C103[[#This Row],[OS]],[1]!tb_C101[OS],[1]!tb_C101[SITUACAO_OS]),0)</f>
        <v>A</v>
      </c>
      <c r="N5094" t="str">
        <f>_xlfn.XLOOKUP(tb_C103[[#This Row],[OS]],[1]!tb_C101[OS],[1]!tb_C101[OFICINA])</f>
        <v>Eletrico</v>
      </c>
      <c r="O5094" s="14">
        <f>tb_C103[[#This Row],[FIM]] - tb_C103[[#This Row],[INICIO]]</f>
        <v>0</v>
      </c>
    </row>
    <row r="5095" spans="1:15" x14ac:dyDescent="0.25">
      <c r="B5095">
        <v>2805</v>
      </c>
      <c r="C5095">
        <v>3</v>
      </c>
      <c r="D5095" t="s">
        <v>8673</v>
      </c>
      <c r="E5095" s="9"/>
      <c r="F5095" s="9"/>
      <c r="G5095">
        <v>501</v>
      </c>
      <c r="H5095" t="s">
        <v>228</v>
      </c>
      <c r="I5095" t="s">
        <v>24</v>
      </c>
      <c r="J5095" t="s">
        <v>8674</v>
      </c>
      <c r="K5095" s="9"/>
      <c r="L5095" s="13">
        <f>IFERROR(_xlfn.XLOOKUP(tb_C103[[#This Row],[OS]],[1]!tb_C101[OS],[1]!tb_C101[DATA_ABERTURA]),0)</f>
        <v>45509.987384259257</v>
      </c>
      <c r="M5095" s="7" t="str">
        <f>IFERROR(_xlfn.XLOOKUP(tb_C103[[#This Row],[OS]],[1]!tb_C101[OS],[1]!tb_C101[SITUACAO_OS]),0)</f>
        <v>A</v>
      </c>
      <c r="N5095" t="str">
        <f>_xlfn.XLOOKUP(tb_C103[[#This Row],[OS]],[1]!tb_C101[OS],[1]!tb_C101[OFICINA])</f>
        <v>Eletrico</v>
      </c>
      <c r="O5095" s="14">
        <f>tb_C103[[#This Row],[FIM]] - tb_C103[[#This Row],[INICIO]]</f>
        <v>0</v>
      </c>
    </row>
    <row r="5096" spans="1:15" x14ac:dyDescent="0.25">
      <c r="A5096" t="s">
        <v>5388</v>
      </c>
      <c r="B5096">
        <v>2806</v>
      </c>
      <c r="C5096">
        <v>3</v>
      </c>
      <c r="D5096" t="s">
        <v>8673</v>
      </c>
      <c r="E5096" s="9">
        <v>45510.208333333336</v>
      </c>
      <c r="F5096" s="9">
        <v>45510.263888888891</v>
      </c>
      <c r="G5096">
        <v>118</v>
      </c>
      <c r="H5096" t="s">
        <v>1349</v>
      </c>
      <c r="I5096" t="s">
        <v>184</v>
      </c>
      <c r="J5096" t="s">
        <v>8671</v>
      </c>
      <c r="K5096" s="9">
        <v>45518.636874999997</v>
      </c>
      <c r="L5096" s="13">
        <f>IFERROR(_xlfn.XLOOKUP(tb_C103[[#This Row],[OS]],[1]!tb_C101[OS],[1]!tb_C101[DATA_ABERTURA]),0)</f>
        <v>45510.122858796298</v>
      </c>
      <c r="M5096" s="7" t="str">
        <f>IFERROR(_xlfn.XLOOKUP(tb_C103[[#This Row],[OS]],[1]!tb_C101[OS],[1]!tb_C101[SITUACAO_OS]),0)</f>
        <v>F</v>
      </c>
      <c r="N5096" t="str">
        <f>_xlfn.XLOOKUP(tb_C103[[#This Row],[OS]],[1]!tb_C101[OS],[1]!tb_C101[OFICINA])</f>
        <v>Mecanico</v>
      </c>
      <c r="O5096" s="14">
        <f>tb_C103[[#This Row],[FIM]] - tb_C103[[#This Row],[INICIO]]</f>
        <v>5.5555555554747116E-2</v>
      </c>
    </row>
    <row r="5097" spans="1:15" x14ac:dyDescent="0.25">
      <c r="B5097">
        <v>2806</v>
      </c>
      <c r="C5097">
        <v>3</v>
      </c>
      <c r="D5097" t="s">
        <v>8673</v>
      </c>
      <c r="E5097" s="9">
        <v>45510.208333333336</v>
      </c>
      <c r="F5097" s="9">
        <v>45510.263888888891</v>
      </c>
      <c r="G5097">
        <v>118</v>
      </c>
      <c r="H5097" t="s">
        <v>1349</v>
      </c>
      <c r="I5097" t="s">
        <v>184</v>
      </c>
      <c r="J5097" t="s">
        <v>8674</v>
      </c>
      <c r="K5097" s="9">
        <v>45518.636874999997</v>
      </c>
      <c r="L5097" s="13">
        <f>IFERROR(_xlfn.XLOOKUP(tb_C103[[#This Row],[OS]],[1]!tb_C101[OS],[1]!tb_C101[DATA_ABERTURA]),0)</f>
        <v>45510.122858796298</v>
      </c>
      <c r="M5097" s="7" t="str">
        <f>IFERROR(_xlfn.XLOOKUP(tb_C103[[#This Row],[OS]],[1]!tb_C101[OS],[1]!tb_C101[SITUACAO_OS]),0)</f>
        <v>F</v>
      </c>
      <c r="N5097" t="str">
        <f>_xlfn.XLOOKUP(tb_C103[[#This Row],[OS]],[1]!tb_C101[OS],[1]!tb_C101[OFICINA])</f>
        <v>Mecanico</v>
      </c>
      <c r="O5097" s="14">
        <f>tb_C103[[#This Row],[FIM]] - tb_C103[[#This Row],[INICIO]]</f>
        <v>5.5555555554747116E-2</v>
      </c>
    </row>
    <row r="5098" spans="1:15" x14ac:dyDescent="0.25">
      <c r="A5098" t="s">
        <v>5388</v>
      </c>
      <c r="B5098">
        <v>2807</v>
      </c>
      <c r="C5098">
        <v>2</v>
      </c>
      <c r="D5098" t="s">
        <v>8670</v>
      </c>
      <c r="E5098" s="9">
        <v>45510.125</v>
      </c>
      <c r="F5098" s="9">
        <v>45510.25</v>
      </c>
      <c r="G5098">
        <v>302</v>
      </c>
      <c r="H5098" t="s">
        <v>787</v>
      </c>
      <c r="I5098" t="s">
        <v>220</v>
      </c>
      <c r="J5098" t="s">
        <v>8671</v>
      </c>
      <c r="K5098" s="9">
        <v>45516.667060185187</v>
      </c>
      <c r="L5098" s="13">
        <f>IFERROR(_xlfn.XLOOKUP(tb_C103[[#This Row],[OS]],[1]!tb_C101[OS],[1]!tb_C101[DATA_ABERTURA]),0)</f>
        <v>45510.124791666669</v>
      </c>
      <c r="M5098" s="7" t="str">
        <f>IFERROR(_xlfn.XLOOKUP(tb_C103[[#This Row],[OS]],[1]!tb_C101[OS],[1]!tb_C101[SITUACAO_OS]),0)</f>
        <v>F</v>
      </c>
      <c r="N5098" t="str">
        <f>_xlfn.XLOOKUP(tb_C103[[#This Row],[OS]],[1]!tb_C101[OS],[1]!tb_C101[OFICINA])</f>
        <v>Mecanico</v>
      </c>
      <c r="O5098" s="14">
        <f>tb_C103[[#This Row],[FIM]] - tb_C103[[#This Row],[INICIO]]</f>
        <v>0.125</v>
      </c>
    </row>
    <row r="5099" spans="1:15" x14ac:dyDescent="0.25">
      <c r="B5099">
        <v>2807</v>
      </c>
      <c r="C5099">
        <v>3</v>
      </c>
      <c r="D5099" t="s">
        <v>8673</v>
      </c>
      <c r="E5099" s="9">
        <v>45510.125</v>
      </c>
      <c r="F5099" s="9">
        <v>45510.25</v>
      </c>
      <c r="G5099">
        <v>302</v>
      </c>
      <c r="H5099" t="s">
        <v>787</v>
      </c>
      <c r="I5099" t="s">
        <v>220</v>
      </c>
      <c r="J5099" t="s">
        <v>8674</v>
      </c>
      <c r="K5099" s="9">
        <v>45516.667060185187</v>
      </c>
      <c r="L5099" s="13">
        <f>IFERROR(_xlfn.XLOOKUP(tb_C103[[#This Row],[OS]],[1]!tb_C101[OS],[1]!tb_C101[DATA_ABERTURA]),0)</f>
        <v>45510.124791666669</v>
      </c>
      <c r="M5099" s="7" t="str">
        <f>IFERROR(_xlfn.XLOOKUP(tb_C103[[#This Row],[OS]],[1]!tb_C101[OS],[1]!tb_C101[SITUACAO_OS]),0)</f>
        <v>F</v>
      </c>
      <c r="N5099" t="str">
        <f>_xlfn.XLOOKUP(tb_C103[[#This Row],[OS]],[1]!tb_C101[OS],[1]!tb_C101[OFICINA])</f>
        <v>Mecanico</v>
      </c>
      <c r="O5099" s="14">
        <f>tb_C103[[#This Row],[FIM]] - tb_C103[[#This Row],[INICIO]]</f>
        <v>0.125</v>
      </c>
    </row>
    <row r="5100" spans="1:15" x14ac:dyDescent="0.25">
      <c r="A5100" t="s">
        <v>5388</v>
      </c>
      <c r="B5100">
        <v>2808</v>
      </c>
      <c r="C5100">
        <v>2</v>
      </c>
      <c r="D5100" t="s">
        <v>8670</v>
      </c>
      <c r="E5100" s="9">
        <v>45509.991666666669</v>
      </c>
      <c r="F5100" s="9">
        <v>45510.083333333336</v>
      </c>
      <c r="G5100">
        <v>302</v>
      </c>
      <c r="H5100" t="s">
        <v>787</v>
      </c>
      <c r="I5100" t="s">
        <v>220</v>
      </c>
      <c r="J5100" t="s">
        <v>8671</v>
      </c>
      <c r="K5100" s="9">
        <v>45516.666446759256</v>
      </c>
      <c r="L5100" s="13">
        <f>IFERROR(_xlfn.XLOOKUP(tb_C103[[#This Row],[OS]],[1]!tb_C101[OS],[1]!tb_C101[DATA_ABERTURA]),0)</f>
        <v>45510.259328703702</v>
      </c>
      <c r="M5100" s="7" t="str">
        <f>IFERROR(_xlfn.XLOOKUP(tb_C103[[#This Row],[OS]],[1]!tb_C101[OS],[1]!tb_C101[SITUACAO_OS]),0)</f>
        <v>F</v>
      </c>
      <c r="N5100" t="str">
        <f>_xlfn.XLOOKUP(tb_C103[[#This Row],[OS]],[1]!tb_C101[OS],[1]!tb_C101[OFICINA])</f>
        <v>Mecanico</v>
      </c>
      <c r="O5100" s="14">
        <f>tb_C103[[#This Row],[FIM]] - tb_C103[[#This Row],[INICIO]]</f>
        <v>9.1666666667151731E-2</v>
      </c>
    </row>
    <row r="5101" spans="1:15" x14ac:dyDescent="0.25">
      <c r="B5101">
        <v>2808</v>
      </c>
      <c r="C5101">
        <v>3</v>
      </c>
      <c r="D5101" t="s">
        <v>8673</v>
      </c>
      <c r="E5101" s="9">
        <v>45509.991666666669</v>
      </c>
      <c r="F5101" s="9">
        <v>45510.083333333336</v>
      </c>
      <c r="G5101">
        <v>302</v>
      </c>
      <c r="H5101" t="s">
        <v>787</v>
      </c>
      <c r="I5101" t="s">
        <v>220</v>
      </c>
      <c r="J5101" t="s">
        <v>8674</v>
      </c>
      <c r="K5101" s="9">
        <v>45516.666446759256</v>
      </c>
      <c r="L5101" s="13">
        <f>IFERROR(_xlfn.XLOOKUP(tb_C103[[#This Row],[OS]],[1]!tb_C101[OS],[1]!tb_C101[DATA_ABERTURA]),0)</f>
        <v>45510.259328703702</v>
      </c>
      <c r="M5101" s="7" t="str">
        <f>IFERROR(_xlfn.XLOOKUP(tb_C103[[#This Row],[OS]],[1]!tb_C101[OS],[1]!tb_C101[SITUACAO_OS]),0)</f>
        <v>F</v>
      </c>
      <c r="N5101" t="str">
        <f>_xlfn.XLOOKUP(tb_C103[[#This Row],[OS]],[1]!tb_C101[OS],[1]!tb_C101[OFICINA])</f>
        <v>Mecanico</v>
      </c>
      <c r="O5101" s="14">
        <f>tb_C103[[#This Row],[FIM]] - tb_C103[[#This Row],[INICIO]]</f>
        <v>9.1666666667151731E-2</v>
      </c>
    </row>
    <row r="5102" spans="1:15" x14ac:dyDescent="0.25">
      <c r="B5102">
        <v>2809</v>
      </c>
      <c r="C5102">
        <v>3</v>
      </c>
      <c r="D5102" t="s">
        <v>8673</v>
      </c>
      <c r="E5102" s="9"/>
      <c r="F5102" s="9"/>
      <c r="G5102">
        <v>207</v>
      </c>
      <c r="H5102" t="s">
        <v>760</v>
      </c>
      <c r="I5102" t="s">
        <v>175</v>
      </c>
      <c r="J5102" t="s">
        <v>8683</v>
      </c>
      <c r="K5102" s="9">
        <v>45722.621122685188</v>
      </c>
      <c r="L5102" s="13">
        <f>IFERROR(_xlfn.XLOOKUP(tb_C103[[#This Row],[OS]],[1]!tb_C101[OS],[1]!tb_C101[DATA_ABERTURA]),0)</f>
        <v>45510.312430555554</v>
      </c>
      <c r="M5102" s="7" t="str">
        <f>IFERROR(_xlfn.XLOOKUP(tb_C103[[#This Row],[OS]],[1]!tb_C101[OS],[1]!tb_C101[SITUACAO_OS]),0)</f>
        <v>F</v>
      </c>
      <c r="N5102" t="str">
        <f>_xlfn.XLOOKUP(tb_C103[[#This Row],[OS]],[1]!tb_C101[OS],[1]!tb_C101[OFICINA])</f>
        <v>Falha Operacinal</v>
      </c>
      <c r="O5102" s="14">
        <f>tb_C103[[#This Row],[FIM]] - tb_C103[[#This Row],[INICIO]]</f>
        <v>0</v>
      </c>
    </row>
    <row r="5103" spans="1:15" x14ac:dyDescent="0.25">
      <c r="B5103">
        <v>2809</v>
      </c>
      <c r="C5103">
        <v>3</v>
      </c>
      <c r="D5103" t="s">
        <v>8673</v>
      </c>
      <c r="E5103" s="9"/>
      <c r="F5103" s="9"/>
      <c r="G5103">
        <v>207</v>
      </c>
      <c r="H5103" t="s">
        <v>760</v>
      </c>
      <c r="I5103" t="s">
        <v>175</v>
      </c>
      <c r="J5103" t="s">
        <v>8674</v>
      </c>
      <c r="K5103" s="9">
        <v>45722.621122685188</v>
      </c>
      <c r="L5103" s="13">
        <f>IFERROR(_xlfn.XLOOKUP(tb_C103[[#This Row],[OS]],[1]!tb_C101[OS],[1]!tb_C101[DATA_ABERTURA]),0)</f>
        <v>45510.312430555554</v>
      </c>
      <c r="M5103" s="7" t="str">
        <f>IFERROR(_xlfn.XLOOKUP(tb_C103[[#This Row],[OS]],[1]!tb_C101[OS],[1]!tb_C101[SITUACAO_OS]),0)</f>
        <v>F</v>
      </c>
      <c r="N5103" t="str">
        <f>_xlfn.XLOOKUP(tb_C103[[#This Row],[OS]],[1]!tb_C101[OS],[1]!tb_C101[OFICINA])</f>
        <v>Falha Operacinal</v>
      </c>
      <c r="O5103" s="14">
        <f>tb_C103[[#This Row],[FIM]] - tb_C103[[#This Row],[INICIO]]</f>
        <v>0</v>
      </c>
    </row>
    <row r="5104" spans="1:15" x14ac:dyDescent="0.25">
      <c r="A5104" t="s">
        <v>2551</v>
      </c>
      <c r="B5104">
        <v>2810</v>
      </c>
      <c r="C5104">
        <v>3</v>
      </c>
      <c r="D5104" t="s">
        <v>8673</v>
      </c>
      <c r="E5104" s="9">
        <v>45510.333333333336</v>
      </c>
      <c r="F5104" s="9">
        <v>45510.34097222222</v>
      </c>
      <c r="G5104">
        <v>206</v>
      </c>
      <c r="H5104" t="s">
        <v>793</v>
      </c>
      <c r="I5104" t="s">
        <v>175</v>
      </c>
      <c r="J5104" t="s">
        <v>8671</v>
      </c>
      <c r="K5104" s="9">
        <v>45516.662824074076</v>
      </c>
      <c r="L5104" s="13">
        <f>IFERROR(_xlfn.XLOOKUP(tb_C103[[#This Row],[OS]],[1]!tb_C101[OS],[1]!tb_C101[DATA_ABERTURA]),0)</f>
        <v>45510.338217592594</v>
      </c>
      <c r="M5104" s="7" t="str">
        <f>IFERROR(_xlfn.XLOOKUP(tb_C103[[#This Row],[OS]],[1]!tb_C101[OS],[1]!tb_C101[SITUACAO_OS]),0)</f>
        <v>F</v>
      </c>
      <c r="N5104" t="str">
        <f>_xlfn.XLOOKUP(tb_C103[[#This Row],[OS]],[1]!tb_C101[OS],[1]!tb_C101[OFICINA])</f>
        <v>Mecanico</v>
      </c>
      <c r="O5104" s="14">
        <f>tb_C103[[#This Row],[FIM]] - tb_C103[[#This Row],[INICIO]]</f>
        <v>7.6388888846850023E-3</v>
      </c>
    </row>
    <row r="5105" spans="1:15" x14ac:dyDescent="0.25">
      <c r="B5105">
        <v>2810</v>
      </c>
      <c r="C5105">
        <v>3</v>
      </c>
      <c r="D5105" t="s">
        <v>8673</v>
      </c>
      <c r="E5105" s="9">
        <v>45510.333333333336</v>
      </c>
      <c r="F5105" s="9">
        <v>45510.34097222222</v>
      </c>
      <c r="G5105">
        <v>206</v>
      </c>
      <c r="H5105" t="s">
        <v>793</v>
      </c>
      <c r="I5105" t="s">
        <v>175</v>
      </c>
      <c r="J5105" t="s">
        <v>8674</v>
      </c>
      <c r="K5105" s="9">
        <v>45516.662824074076</v>
      </c>
      <c r="L5105" s="13">
        <f>IFERROR(_xlfn.XLOOKUP(tb_C103[[#This Row],[OS]],[1]!tb_C101[OS],[1]!tb_C101[DATA_ABERTURA]),0)</f>
        <v>45510.338217592594</v>
      </c>
      <c r="M5105" s="7" t="str">
        <f>IFERROR(_xlfn.XLOOKUP(tb_C103[[#This Row],[OS]],[1]!tb_C101[OS],[1]!tb_C101[SITUACAO_OS]),0)</f>
        <v>F</v>
      </c>
      <c r="N5105" t="str">
        <f>_xlfn.XLOOKUP(tb_C103[[#This Row],[OS]],[1]!tb_C101[OS],[1]!tb_C101[OFICINA])</f>
        <v>Mecanico</v>
      </c>
      <c r="O5105" s="14">
        <f>tb_C103[[#This Row],[FIM]] - tb_C103[[#This Row],[INICIO]]</f>
        <v>7.6388888846850023E-3</v>
      </c>
    </row>
    <row r="5106" spans="1:15" x14ac:dyDescent="0.25">
      <c r="A5106" t="s">
        <v>2551</v>
      </c>
      <c r="B5106">
        <v>2811</v>
      </c>
      <c r="C5106">
        <v>5</v>
      </c>
      <c r="D5106" t="s">
        <v>8690</v>
      </c>
      <c r="E5106" s="9">
        <v>45509.3125</v>
      </c>
      <c r="F5106" s="9">
        <v>45509.720833333333</v>
      </c>
      <c r="G5106">
        <v>208</v>
      </c>
      <c r="H5106" t="s">
        <v>4987</v>
      </c>
      <c r="I5106" t="s">
        <v>175</v>
      </c>
      <c r="J5106" t="s">
        <v>8671</v>
      </c>
      <c r="K5106" s="9">
        <v>45531.747256944444</v>
      </c>
      <c r="L5106" s="13">
        <f>IFERROR(_xlfn.XLOOKUP(tb_C103[[#This Row],[OS]],[1]!tb_C101[OS],[1]!tb_C101[DATA_ABERTURA]),0)</f>
        <v>45510.363645833335</v>
      </c>
      <c r="M5106" s="7" t="str">
        <f>IFERROR(_xlfn.XLOOKUP(tb_C103[[#This Row],[OS]],[1]!tb_C101[OS],[1]!tb_C101[SITUACAO_OS]),0)</f>
        <v>F</v>
      </c>
      <c r="N5106" t="str">
        <f>_xlfn.XLOOKUP(tb_C103[[#This Row],[OS]],[1]!tb_C101[OS],[1]!tb_C101[OFICINA])</f>
        <v>Mecanico</v>
      </c>
      <c r="O5106" s="14">
        <f>tb_C103[[#This Row],[FIM]] - tb_C103[[#This Row],[INICIO]]</f>
        <v>0.40833333333284827</v>
      </c>
    </row>
    <row r="5107" spans="1:15" x14ac:dyDescent="0.25">
      <c r="A5107" t="s">
        <v>2551</v>
      </c>
      <c r="B5107">
        <v>2811</v>
      </c>
      <c r="C5107">
        <v>5</v>
      </c>
      <c r="D5107" t="s">
        <v>8690</v>
      </c>
      <c r="E5107" s="9">
        <v>45510.3125</v>
      </c>
      <c r="F5107" s="9">
        <v>45510.720833333333</v>
      </c>
      <c r="G5107">
        <v>208</v>
      </c>
      <c r="H5107" t="s">
        <v>4987</v>
      </c>
      <c r="I5107" t="s">
        <v>175</v>
      </c>
      <c r="J5107" t="s">
        <v>8671</v>
      </c>
      <c r="K5107" s="9">
        <v>45531.747256944444</v>
      </c>
      <c r="L5107" s="13">
        <f>IFERROR(_xlfn.XLOOKUP(tb_C103[[#This Row],[OS]],[1]!tb_C101[OS],[1]!tb_C101[DATA_ABERTURA]),0)</f>
        <v>45510.363645833335</v>
      </c>
      <c r="M5107" s="7" t="str">
        <f>IFERROR(_xlfn.XLOOKUP(tb_C103[[#This Row],[OS]],[1]!tb_C101[OS],[1]!tb_C101[SITUACAO_OS]),0)</f>
        <v>F</v>
      </c>
      <c r="N5107" t="str">
        <f>_xlfn.XLOOKUP(tb_C103[[#This Row],[OS]],[1]!tb_C101[OS],[1]!tb_C101[OFICINA])</f>
        <v>Mecanico</v>
      </c>
      <c r="O5107" s="14">
        <f>tb_C103[[#This Row],[FIM]] - tb_C103[[#This Row],[INICIO]]</f>
        <v>0.40833333333284827</v>
      </c>
    </row>
    <row r="5108" spans="1:15" x14ac:dyDescent="0.25">
      <c r="A5108" t="s">
        <v>2551</v>
      </c>
      <c r="B5108">
        <v>2811</v>
      </c>
      <c r="C5108">
        <v>5</v>
      </c>
      <c r="D5108" t="s">
        <v>8690</v>
      </c>
      <c r="E5108" s="9">
        <v>45511.3125</v>
      </c>
      <c r="F5108" s="9">
        <v>45511.720833333333</v>
      </c>
      <c r="G5108">
        <v>208</v>
      </c>
      <c r="H5108" t="s">
        <v>4987</v>
      </c>
      <c r="I5108" t="s">
        <v>175</v>
      </c>
      <c r="J5108" t="s">
        <v>8671</v>
      </c>
      <c r="K5108" s="9">
        <v>45531.747256944444</v>
      </c>
      <c r="L5108" s="13">
        <f>IFERROR(_xlfn.XLOOKUP(tb_C103[[#This Row],[OS]],[1]!tb_C101[OS],[1]!tb_C101[DATA_ABERTURA]),0)</f>
        <v>45510.363645833335</v>
      </c>
      <c r="M5108" s="7" t="str">
        <f>IFERROR(_xlfn.XLOOKUP(tb_C103[[#This Row],[OS]],[1]!tb_C101[OS],[1]!tb_C101[SITUACAO_OS]),0)</f>
        <v>F</v>
      </c>
      <c r="N5108" t="str">
        <f>_xlfn.XLOOKUP(tb_C103[[#This Row],[OS]],[1]!tb_C101[OS],[1]!tb_C101[OFICINA])</f>
        <v>Mecanico</v>
      </c>
      <c r="O5108" s="14">
        <f>tb_C103[[#This Row],[FIM]] - tb_C103[[#This Row],[INICIO]]</f>
        <v>0.40833333333284827</v>
      </c>
    </row>
    <row r="5109" spans="1:15" x14ac:dyDescent="0.25">
      <c r="A5109" t="s">
        <v>2551</v>
      </c>
      <c r="B5109">
        <v>2811</v>
      </c>
      <c r="C5109">
        <v>5</v>
      </c>
      <c r="D5109" t="s">
        <v>8690</v>
      </c>
      <c r="E5109" s="9">
        <v>45512.3125</v>
      </c>
      <c r="F5109" s="9">
        <v>45512.720833333333</v>
      </c>
      <c r="G5109">
        <v>208</v>
      </c>
      <c r="H5109" t="s">
        <v>4987</v>
      </c>
      <c r="I5109" t="s">
        <v>175</v>
      </c>
      <c r="J5109" t="s">
        <v>8671</v>
      </c>
      <c r="K5109" s="9">
        <v>45531.747256944444</v>
      </c>
      <c r="L5109" s="13">
        <f>IFERROR(_xlfn.XLOOKUP(tb_C103[[#This Row],[OS]],[1]!tb_C101[OS],[1]!tb_C101[DATA_ABERTURA]),0)</f>
        <v>45510.363645833335</v>
      </c>
      <c r="M5109" s="7" t="str">
        <f>IFERROR(_xlfn.XLOOKUP(tb_C103[[#This Row],[OS]],[1]!tb_C101[OS],[1]!tb_C101[SITUACAO_OS]),0)</f>
        <v>F</v>
      </c>
      <c r="N5109" t="str">
        <f>_xlfn.XLOOKUP(tb_C103[[#This Row],[OS]],[1]!tb_C101[OS],[1]!tb_C101[OFICINA])</f>
        <v>Mecanico</v>
      </c>
      <c r="O5109" s="14">
        <f>tb_C103[[#This Row],[FIM]] - tb_C103[[#This Row],[INICIO]]</f>
        <v>0.40833333333284827</v>
      </c>
    </row>
    <row r="5110" spans="1:15" x14ac:dyDescent="0.25">
      <c r="A5110" t="s">
        <v>2551</v>
      </c>
      <c r="B5110">
        <v>2811</v>
      </c>
      <c r="C5110">
        <v>5</v>
      </c>
      <c r="D5110" t="s">
        <v>8690</v>
      </c>
      <c r="E5110" s="9">
        <v>45513.3125</v>
      </c>
      <c r="F5110" s="9">
        <v>45513.720833333333</v>
      </c>
      <c r="G5110">
        <v>208</v>
      </c>
      <c r="H5110" t="s">
        <v>4987</v>
      </c>
      <c r="I5110" t="s">
        <v>175</v>
      </c>
      <c r="J5110" t="s">
        <v>8671</v>
      </c>
      <c r="K5110" s="9">
        <v>45531.747256944444</v>
      </c>
      <c r="L5110" s="13">
        <f>IFERROR(_xlfn.XLOOKUP(tb_C103[[#This Row],[OS]],[1]!tb_C101[OS],[1]!tb_C101[DATA_ABERTURA]),0)</f>
        <v>45510.363645833335</v>
      </c>
      <c r="M5110" s="7" t="str">
        <f>IFERROR(_xlfn.XLOOKUP(tb_C103[[#This Row],[OS]],[1]!tb_C101[OS],[1]!tb_C101[SITUACAO_OS]),0)</f>
        <v>F</v>
      </c>
      <c r="N5110" t="str">
        <f>_xlfn.XLOOKUP(tb_C103[[#This Row],[OS]],[1]!tb_C101[OS],[1]!tb_C101[OFICINA])</f>
        <v>Mecanico</v>
      </c>
      <c r="O5110" s="14">
        <f>tb_C103[[#This Row],[FIM]] - tb_C103[[#This Row],[INICIO]]</f>
        <v>0.40833333333284827</v>
      </c>
    </row>
    <row r="5111" spans="1:15" x14ac:dyDescent="0.25">
      <c r="A5111" t="s">
        <v>2551</v>
      </c>
      <c r="B5111">
        <v>2811</v>
      </c>
      <c r="C5111">
        <v>5</v>
      </c>
      <c r="D5111" t="s">
        <v>8690</v>
      </c>
      <c r="E5111" s="9">
        <v>45516.3125</v>
      </c>
      <c r="F5111" s="9">
        <v>45516.720833333333</v>
      </c>
      <c r="G5111">
        <v>208</v>
      </c>
      <c r="H5111" t="s">
        <v>4987</v>
      </c>
      <c r="I5111" t="s">
        <v>175</v>
      </c>
      <c r="J5111" t="s">
        <v>8671</v>
      </c>
      <c r="K5111" s="9">
        <v>45531.747256944444</v>
      </c>
      <c r="L5111" s="13">
        <f>IFERROR(_xlfn.XLOOKUP(tb_C103[[#This Row],[OS]],[1]!tb_C101[OS],[1]!tb_C101[DATA_ABERTURA]),0)</f>
        <v>45510.363645833335</v>
      </c>
      <c r="M5111" s="7" t="str">
        <f>IFERROR(_xlfn.XLOOKUP(tb_C103[[#This Row],[OS]],[1]!tb_C101[OS],[1]!tb_C101[SITUACAO_OS]),0)</f>
        <v>F</v>
      </c>
      <c r="N5111" t="str">
        <f>_xlfn.XLOOKUP(tb_C103[[#This Row],[OS]],[1]!tb_C101[OS],[1]!tb_C101[OFICINA])</f>
        <v>Mecanico</v>
      </c>
      <c r="O5111" s="14">
        <f>tb_C103[[#This Row],[FIM]] - tb_C103[[#This Row],[INICIO]]</f>
        <v>0.40833333333284827</v>
      </c>
    </row>
    <row r="5112" spans="1:15" x14ac:dyDescent="0.25">
      <c r="A5112" t="s">
        <v>2551</v>
      </c>
      <c r="B5112">
        <v>2811</v>
      </c>
      <c r="C5112">
        <v>5</v>
      </c>
      <c r="D5112" t="s">
        <v>8690</v>
      </c>
      <c r="E5112" s="9">
        <v>45517.3125</v>
      </c>
      <c r="F5112" s="9">
        <v>45517.720833333333</v>
      </c>
      <c r="G5112">
        <v>208</v>
      </c>
      <c r="H5112" t="s">
        <v>4987</v>
      </c>
      <c r="I5112" t="s">
        <v>175</v>
      </c>
      <c r="J5112" t="s">
        <v>8671</v>
      </c>
      <c r="K5112" s="9">
        <v>45531.747256944444</v>
      </c>
      <c r="L5112" s="13">
        <f>IFERROR(_xlfn.XLOOKUP(tb_C103[[#This Row],[OS]],[1]!tb_C101[OS],[1]!tb_C101[DATA_ABERTURA]),0)</f>
        <v>45510.363645833335</v>
      </c>
      <c r="M5112" s="7" t="str">
        <f>IFERROR(_xlfn.XLOOKUP(tb_C103[[#This Row],[OS]],[1]!tb_C101[OS],[1]!tb_C101[SITUACAO_OS]),0)</f>
        <v>F</v>
      </c>
      <c r="N5112" t="str">
        <f>_xlfn.XLOOKUP(tb_C103[[#This Row],[OS]],[1]!tb_C101[OS],[1]!tb_C101[OFICINA])</f>
        <v>Mecanico</v>
      </c>
      <c r="O5112" s="14">
        <f>tb_C103[[#This Row],[FIM]] - tb_C103[[#This Row],[INICIO]]</f>
        <v>0.40833333333284827</v>
      </c>
    </row>
    <row r="5113" spans="1:15" x14ac:dyDescent="0.25">
      <c r="A5113" t="s">
        <v>2551</v>
      </c>
      <c r="B5113">
        <v>2811</v>
      </c>
      <c r="C5113">
        <v>5</v>
      </c>
      <c r="D5113" t="s">
        <v>8690</v>
      </c>
      <c r="E5113" s="9">
        <v>45518.3125</v>
      </c>
      <c r="F5113" s="9">
        <v>45518.720833333333</v>
      </c>
      <c r="G5113">
        <v>208</v>
      </c>
      <c r="H5113" t="s">
        <v>4987</v>
      </c>
      <c r="I5113" t="s">
        <v>175</v>
      </c>
      <c r="J5113" t="s">
        <v>8671</v>
      </c>
      <c r="K5113" s="9">
        <v>45531.747256944444</v>
      </c>
      <c r="L5113" s="13">
        <f>IFERROR(_xlfn.XLOOKUP(tb_C103[[#This Row],[OS]],[1]!tb_C101[OS],[1]!tb_C101[DATA_ABERTURA]),0)</f>
        <v>45510.363645833335</v>
      </c>
      <c r="M5113" s="7" t="str">
        <f>IFERROR(_xlfn.XLOOKUP(tb_C103[[#This Row],[OS]],[1]!tb_C101[OS],[1]!tb_C101[SITUACAO_OS]),0)</f>
        <v>F</v>
      </c>
      <c r="N5113" t="str">
        <f>_xlfn.XLOOKUP(tb_C103[[#This Row],[OS]],[1]!tb_C101[OS],[1]!tb_C101[OFICINA])</f>
        <v>Mecanico</v>
      </c>
      <c r="O5113" s="14">
        <f>tb_C103[[#This Row],[FIM]] - tb_C103[[#This Row],[INICIO]]</f>
        <v>0.40833333333284827</v>
      </c>
    </row>
    <row r="5114" spans="1:15" x14ac:dyDescent="0.25">
      <c r="A5114" t="s">
        <v>2551</v>
      </c>
      <c r="B5114">
        <v>2811</v>
      </c>
      <c r="C5114">
        <v>5</v>
      </c>
      <c r="D5114" t="s">
        <v>8690</v>
      </c>
      <c r="E5114" s="9">
        <v>45519.3125</v>
      </c>
      <c r="F5114" s="9">
        <v>45519.720833333333</v>
      </c>
      <c r="G5114">
        <v>208</v>
      </c>
      <c r="H5114" t="s">
        <v>4987</v>
      </c>
      <c r="I5114" t="s">
        <v>175</v>
      </c>
      <c r="J5114" t="s">
        <v>8671</v>
      </c>
      <c r="K5114" s="9">
        <v>45531.747256944444</v>
      </c>
      <c r="L5114" s="13">
        <f>IFERROR(_xlfn.XLOOKUP(tb_C103[[#This Row],[OS]],[1]!tb_C101[OS],[1]!tb_C101[DATA_ABERTURA]),0)</f>
        <v>45510.363645833335</v>
      </c>
      <c r="M5114" s="7" t="str">
        <f>IFERROR(_xlfn.XLOOKUP(tb_C103[[#This Row],[OS]],[1]!tb_C101[OS],[1]!tb_C101[SITUACAO_OS]),0)</f>
        <v>F</v>
      </c>
      <c r="N5114" t="str">
        <f>_xlfn.XLOOKUP(tb_C103[[#This Row],[OS]],[1]!tb_C101[OS],[1]!tb_C101[OFICINA])</f>
        <v>Mecanico</v>
      </c>
      <c r="O5114" s="14">
        <f>tb_C103[[#This Row],[FIM]] - tb_C103[[#This Row],[INICIO]]</f>
        <v>0.40833333333284827</v>
      </c>
    </row>
    <row r="5115" spans="1:15" x14ac:dyDescent="0.25">
      <c r="A5115" t="s">
        <v>2551</v>
      </c>
      <c r="B5115">
        <v>2811</v>
      </c>
      <c r="C5115">
        <v>5</v>
      </c>
      <c r="D5115" t="s">
        <v>8690</v>
      </c>
      <c r="E5115" s="9">
        <v>45520.3125</v>
      </c>
      <c r="F5115" s="9">
        <v>45520.720833333333</v>
      </c>
      <c r="G5115">
        <v>208</v>
      </c>
      <c r="H5115" t="s">
        <v>4987</v>
      </c>
      <c r="I5115" t="s">
        <v>175</v>
      </c>
      <c r="J5115" t="s">
        <v>8671</v>
      </c>
      <c r="K5115" s="9">
        <v>45531.747256944444</v>
      </c>
      <c r="L5115" s="13">
        <f>IFERROR(_xlfn.XLOOKUP(tb_C103[[#This Row],[OS]],[1]!tb_C101[OS],[1]!tb_C101[DATA_ABERTURA]),0)</f>
        <v>45510.363645833335</v>
      </c>
      <c r="M5115" s="7" t="str">
        <f>IFERROR(_xlfn.XLOOKUP(tb_C103[[#This Row],[OS]],[1]!tb_C101[OS],[1]!tb_C101[SITUACAO_OS]),0)</f>
        <v>F</v>
      </c>
      <c r="N5115" t="str">
        <f>_xlfn.XLOOKUP(tb_C103[[#This Row],[OS]],[1]!tb_C101[OS],[1]!tb_C101[OFICINA])</f>
        <v>Mecanico</v>
      </c>
      <c r="O5115" s="14">
        <f>tb_C103[[#This Row],[FIM]] - tb_C103[[#This Row],[INICIO]]</f>
        <v>0.40833333333284827</v>
      </c>
    </row>
    <row r="5116" spans="1:15" x14ac:dyDescent="0.25">
      <c r="A5116" t="s">
        <v>2551</v>
      </c>
      <c r="B5116">
        <v>2811</v>
      </c>
      <c r="C5116">
        <v>5</v>
      </c>
      <c r="D5116" t="s">
        <v>8690</v>
      </c>
      <c r="E5116" s="9">
        <v>45523.3125</v>
      </c>
      <c r="F5116" s="9">
        <v>45524.720833333333</v>
      </c>
      <c r="G5116">
        <v>208</v>
      </c>
      <c r="H5116" t="s">
        <v>4987</v>
      </c>
      <c r="I5116" t="s">
        <v>175</v>
      </c>
      <c r="J5116" t="s">
        <v>8671</v>
      </c>
      <c r="K5116" s="9">
        <v>45531.747256944444</v>
      </c>
      <c r="L5116" s="13">
        <f>IFERROR(_xlfn.XLOOKUP(tb_C103[[#This Row],[OS]],[1]!tb_C101[OS],[1]!tb_C101[DATA_ABERTURA]),0)</f>
        <v>45510.363645833335</v>
      </c>
      <c r="M5116" s="7" t="str">
        <f>IFERROR(_xlfn.XLOOKUP(tb_C103[[#This Row],[OS]],[1]!tb_C101[OS],[1]!tb_C101[SITUACAO_OS]),0)</f>
        <v>F</v>
      </c>
      <c r="N5116" t="str">
        <f>_xlfn.XLOOKUP(tb_C103[[#This Row],[OS]],[1]!tb_C101[OS],[1]!tb_C101[OFICINA])</f>
        <v>Mecanico</v>
      </c>
      <c r="O5116" s="14">
        <f>tb_C103[[#This Row],[FIM]] - tb_C103[[#This Row],[INICIO]]</f>
        <v>1.4083333333328483</v>
      </c>
    </row>
    <row r="5117" spans="1:15" x14ac:dyDescent="0.25">
      <c r="A5117" t="s">
        <v>2551</v>
      </c>
      <c r="B5117">
        <v>2811</v>
      </c>
      <c r="C5117">
        <v>5</v>
      </c>
      <c r="D5117" t="s">
        <v>8690</v>
      </c>
      <c r="E5117" s="9">
        <v>45524.3125</v>
      </c>
      <c r="F5117" s="9">
        <v>45524.720833333333</v>
      </c>
      <c r="G5117">
        <v>208</v>
      </c>
      <c r="H5117" t="s">
        <v>4987</v>
      </c>
      <c r="I5117" t="s">
        <v>175</v>
      </c>
      <c r="J5117" t="s">
        <v>8671</v>
      </c>
      <c r="K5117" s="9">
        <v>45531.747256944444</v>
      </c>
      <c r="L5117" s="13">
        <f>IFERROR(_xlfn.XLOOKUP(tb_C103[[#This Row],[OS]],[1]!tb_C101[OS],[1]!tb_C101[DATA_ABERTURA]),0)</f>
        <v>45510.363645833335</v>
      </c>
      <c r="M5117" s="7" t="str">
        <f>IFERROR(_xlfn.XLOOKUP(tb_C103[[#This Row],[OS]],[1]!tb_C101[OS],[1]!tb_C101[SITUACAO_OS]),0)</f>
        <v>F</v>
      </c>
      <c r="N5117" t="str">
        <f>_xlfn.XLOOKUP(tb_C103[[#This Row],[OS]],[1]!tb_C101[OS],[1]!tb_C101[OFICINA])</f>
        <v>Mecanico</v>
      </c>
      <c r="O5117" s="14">
        <f>tb_C103[[#This Row],[FIM]] - tb_C103[[#This Row],[INICIO]]</f>
        <v>0.40833333333284827</v>
      </c>
    </row>
    <row r="5118" spans="1:15" x14ac:dyDescent="0.25">
      <c r="A5118" t="s">
        <v>2551</v>
      </c>
      <c r="B5118">
        <v>2811</v>
      </c>
      <c r="C5118">
        <v>5</v>
      </c>
      <c r="D5118" t="s">
        <v>8690</v>
      </c>
      <c r="E5118" s="9">
        <v>45525.3125</v>
      </c>
      <c r="F5118" s="9">
        <v>45525.720833333333</v>
      </c>
      <c r="G5118">
        <v>208</v>
      </c>
      <c r="H5118" t="s">
        <v>4987</v>
      </c>
      <c r="I5118" t="s">
        <v>175</v>
      </c>
      <c r="J5118" t="s">
        <v>8671</v>
      </c>
      <c r="K5118" s="9">
        <v>45531.747256944444</v>
      </c>
      <c r="L5118" s="13">
        <f>IFERROR(_xlfn.XLOOKUP(tb_C103[[#This Row],[OS]],[1]!tb_C101[OS],[1]!tb_C101[DATA_ABERTURA]),0)</f>
        <v>45510.363645833335</v>
      </c>
      <c r="M5118" s="7" t="str">
        <f>IFERROR(_xlfn.XLOOKUP(tb_C103[[#This Row],[OS]],[1]!tb_C101[OS],[1]!tb_C101[SITUACAO_OS]),0)</f>
        <v>F</v>
      </c>
      <c r="N5118" t="str">
        <f>_xlfn.XLOOKUP(tb_C103[[#This Row],[OS]],[1]!tb_C101[OS],[1]!tb_C101[OFICINA])</f>
        <v>Mecanico</v>
      </c>
      <c r="O5118" s="14">
        <f>tb_C103[[#This Row],[FIM]] - tb_C103[[#This Row],[INICIO]]</f>
        <v>0.40833333333284827</v>
      </c>
    </row>
    <row r="5119" spans="1:15" x14ac:dyDescent="0.25">
      <c r="A5119" t="s">
        <v>2551</v>
      </c>
      <c r="B5119">
        <v>2811</v>
      </c>
      <c r="C5119">
        <v>5</v>
      </c>
      <c r="D5119" t="s">
        <v>8690</v>
      </c>
      <c r="E5119" s="9">
        <v>45526.3125</v>
      </c>
      <c r="F5119" s="9">
        <v>45526.720833333333</v>
      </c>
      <c r="G5119">
        <v>208</v>
      </c>
      <c r="H5119" t="s">
        <v>4987</v>
      </c>
      <c r="I5119" t="s">
        <v>175</v>
      </c>
      <c r="J5119" t="s">
        <v>8671</v>
      </c>
      <c r="K5119" s="9">
        <v>45531.747256944444</v>
      </c>
      <c r="L5119" s="13">
        <f>IFERROR(_xlfn.XLOOKUP(tb_C103[[#This Row],[OS]],[1]!tb_C101[OS],[1]!tb_C101[DATA_ABERTURA]),0)</f>
        <v>45510.363645833335</v>
      </c>
      <c r="M5119" s="7" t="str">
        <f>IFERROR(_xlfn.XLOOKUP(tb_C103[[#This Row],[OS]],[1]!tb_C101[OS],[1]!tb_C101[SITUACAO_OS]),0)</f>
        <v>F</v>
      </c>
      <c r="N5119" t="str">
        <f>_xlfn.XLOOKUP(tb_C103[[#This Row],[OS]],[1]!tb_C101[OS],[1]!tb_C101[OFICINA])</f>
        <v>Mecanico</v>
      </c>
      <c r="O5119" s="14">
        <f>tb_C103[[#This Row],[FIM]] - tb_C103[[#This Row],[INICIO]]</f>
        <v>0.40833333333284827</v>
      </c>
    </row>
    <row r="5120" spans="1:15" x14ac:dyDescent="0.25">
      <c r="A5120" t="s">
        <v>2551</v>
      </c>
      <c r="B5120">
        <v>2811</v>
      </c>
      <c r="C5120">
        <v>5</v>
      </c>
      <c r="D5120" t="s">
        <v>8690</v>
      </c>
      <c r="E5120" s="9">
        <v>45527.3125</v>
      </c>
      <c r="F5120" s="9">
        <v>45527.720833333333</v>
      </c>
      <c r="G5120">
        <v>208</v>
      </c>
      <c r="H5120" t="s">
        <v>4987</v>
      </c>
      <c r="I5120" t="s">
        <v>175</v>
      </c>
      <c r="J5120" t="s">
        <v>8671</v>
      </c>
      <c r="K5120" s="9">
        <v>45531.747256944444</v>
      </c>
      <c r="L5120" s="13">
        <f>IFERROR(_xlfn.XLOOKUP(tb_C103[[#This Row],[OS]],[1]!tb_C101[OS],[1]!tb_C101[DATA_ABERTURA]),0)</f>
        <v>45510.363645833335</v>
      </c>
      <c r="M5120" s="7" t="str">
        <f>IFERROR(_xlfn.XLOOKUP(tb_C103[[#This Row],[OS]],[1]!tb_C101[OS],[1]!tb_C101[SITUACAO_OS]),0)</f>
        <v>F</v>
      </c>
      <c r="N5120" t="str">
        <f>_xlfn.XLOOKUP(tb_C103[[#This Row],[OS]],[1]!tb_C101[OS],[1]!tb_C101[OFICINA])</f>
        <v>Mecanico</v>
      </c>
      <c r="O5120" s="14">
        <f>tb_C103[[#This Row],[FIM]] - tb_C103[[#This Row],[INICIO]]</f>
        <v>0.40833333333284827</v>
      </c>
    </row>
    <row r="5121" spans="1:15" x14ac:dyDescent="0.25">
      <c r="A5121" t="s">
        <v>2551</v>
      </c>
      <c r="B5121">
        <v>2812</v>
      </c>
      <c r="C5121">
        <v>3</v>
      </c>
      <c r="D5121" t="s">
        <v>8673</v>
      </c>
      <c r="E5121" s="9">
        <v>45510.381944444445</v>
      </c>
      <c r="F5121" s="9">
        <v>45510.385416666664</v>
      </c>
      <c r="G5121">
        <v>207</v>
      </c>
      <c r="H5121" t="s">
        <v>760</v>
      </c>
      <c r="I5121" t="s">
        <v>175</v>
      </c>
      <c r="J5121" t="s">
        <v>8671</v>
      </c>
      <c r="K5121" s="9">
        <v>45534.535740740743</v>
      </c>
      <c r="L5121" s="13">
        <f>IFERROR(_xlfn.XLOOKUP(tb_C103[[#This Row],[OS]],[1]!tb_C101[OS],[1]!tb_C101[DATA_ABERTURA]),0)</f>
        <v>45510.386018518519</v>
      </c>
      <c r="M5121" s="7" t="str">
        <f>IFERROR(_xlfn.XLOOKUP(tb_C103[[#This Row],[OS]],[1]!tb_C101[OS],[1]!tb_C101[SITUACAO_OS]),0)</f>
        <v>F</v>
      </c>
      <c r="N5121" t="str">
        <f>_xlfn.XLOOKUP(tb_C103[[#This Row],[OS]],[1]!tb_C101[OS],[1]!tb_C101[OFICINA])</f>
        <v>Mecanico</v>
      </c>
      <c r="O5121" s="14">
        <f>tb_C103[[#This Row],[FIM]] - tb_C103[[#This Row],[INICIO]]</f>
        <v>3.4722222189884633E-3</v>
      </c>
    </row>
    <row r="5122" spans="1:15" x14ac:dyDescent="0.25">
      <c r="B5122">
        <v>2813</v>
      </c>
      <c r="C5122">
        <v>3</v>
      </c>
      <c r="D5122" t="s">
        <v>8673</v>
      </c>
      <c r="E5122" s="9"/>
      <c r="F5122" s="9"/>
      <c r="G5122">
        <v>207</v>
      </c>
      <c r="H5122" t="s">
        <v>760</v>
      </c>
      <c r="I5122" t="s">
        <v>175</v>
      </c>
      <c r="J5122" t="s">
        <v>8671</v>
      </c>
      <c r="K5122" s="9">
        <v>45722.607418981483</v>
      </c>
      <c r="L5122" s="13">
        <f>IFERROR(_xlfn.XLOOKUP(tb_C103[[#This Row],[OS]],[1]!tb_C101[OS],[1]!tb_C101[DATA_ABERTURA]),0)</f>
        <v>45510.386238425926</v>
      </c>
      <c r="M5122" s="7" t="str">
        <f>IFERROR(_xlfn.XLOOKUP(tb_C103[[#This Row],[OS]],[1]!tb_C101[OS],[1]!tb_C101[SITUACAO_OS]),0)</f>
        <v>F</v>
      </c>
      <c r="N5122" t="str">
        <f>_xlfn.XLOOKUP(tb_C103[[#This Row],[OS]],[1]!tb_C101[OS],[1]!tb_C101[OFICINA])</f>
        <v>Mecanico</v>
      </c>
      <c r="O5122" s="14">
        <f>tb_C103[[#This Row],[FIM]] - tb_C103[[#This Row],[INICIO]]</f>
        <v>0</v>
      </c>
    </row>
    <row r="5123" spans="1:15" x14ac:dyDescent="0.25">
      <c r="B5123">
        <v>2813</v>
      </c>
      <c r="C5123">
        <v>3</v>
      </c>
      <c r="D5123" t="s">
        <v>8673</v>
      </c>
      <c r="E5123" s="9"/>
      <c r="F5123" s="9"/>
      <c r="G5123">
        <v>207</v>
      </c>
      <c r="H5123" t="s">
        <v>760</v>
      </c>
      <c r="I5123" t="s">
        <v>175</v>
      </c>
      <c r="J5123" t="s">
        <v>8674</v>
      </c>
      <c r="K5123" s="9">
        <v>45722.607418981483</v>
      </c>
      <c r="L5123" s="13">
        <f>IFERROR(_xlfn.XLOOKUP(tb_C103[[#This Row],[OS]],[1]!tb_C101[OS],[1]!tb_C101[DATA_ABERTURA]),0)</f>
        <v>45510.386238425926</v>
      </c>
      <c r="M5123" s="7" t="str">
        <f>IFERROR(_xlfn.XLOOKUP(tb_C103[[#This Row],[OS]],[1]!tb_C101[OS],[1]!tb_C101[SITUACAO_OS]),0)</f>
        <v>F</v>
      </c>
      <c r="N5123" t="str">
        <f>_xlfn.XLOOKUP(tb_C103[[#This Row],[OS]],[1]!tb_C101[OS],[1]!tb_C101[OFICINA])</f>
        <v>Mecanico</v>
      </c>
      <c r="O5123" s="14">
        <f>tb_C103[[#This Row],[FIM]] - tb_C103[[#This Row],[INICIO]]</f>
        <v>0</v>
      </c>
    </row>
    <row r="5124" spans="1:15" x14ac:dyDescent="0.25">
      <c r="B5124">
        <v>2814</v>
      </c>
      <c r="C5124">
        <v>3</v>
      </c>
      <c r="D5124" t="s">
        <v>8673</v>
      </c>
      <c r="E5124" s="9"/>
      <c r="F5124" s="9"/>
      <c r="G5124">
        <v>115</v>
      </c>
      <c r="H5124" t="s">
        <v>197</v>
      </c>
      <c r="I5124" t="s">
        <v>184</v>
      </c>
      <c r="J5124" t="s">
        <v>8674</v>
      </c>
      <c r="K5124" s="9"/>
      <c r="L5124" s="13">
        <f>IFERROR(_xlfn.XLOOKUP(tb_C103[[#This Row],[OS]],[1]!tb_C101[OS],[1]!tb_C101[DATA_ABERTURA]),0)</f>
        <v>45510.405300925922</v>
      </c>
      <c r="M5124" s="7" t="str">
        <f>IFERROR(_xlfn.XLOOKUP(tb_C103[[#This Row],[OS]],[1]!tb_C101[OS],[1]!tb_C101[SITUACAO_OS]),0)</f>
        <v>A</v>
      </c>
      <c r="N5124" t="str">
        <f>_xlfn.XLOOKUP(tb_C103[[#This Row],[OS]],[1]!tb_C101[OS],[1]!tb_C101[OFICINA])</f>
        <v>Eletrico</v>
      </c>
      <c r="O5124" s="14">
        <f>tb_C103[[#This Row],[FIM]] - tb_C103[[#This Row],[INICIO]]</f>
        <v>0</v>
      </c>
    </row>
    <row r="5125" spans="1:15" x14ac:dyDescent="0.25">
      <c r="A5125" t="s">
        <v>6459</v>
      </c>
      <c r="B5125">
        <v>2815</v>
      </c>
      <c r="C5125">
        <v>3</v>
      </c>
      <c r="D5125" t="s">
        <v>8673</v>
      </c>
      <c r="E5125" s="9">
        <v>45510.427083333336</v>
      </c>
      <c r="F5125" s="9">
        <v>45510.4375</v>
      </c>
      <c r="G5125">
        <v>301</v>
      </c>
      <c r="H5125" t="s">
        <v>221</v>
      </c>
      <c r="I5125" t="s">
        <v>220</v>
      </c>
      <c r="J5125" t="s">
        <v>8674</v>
      </c>
      <c r="K5125" s="9">
        <v>45516.6643287037</v>
      </c>
      <c r="L5125" s="13">
        <f>IFERROR(_xlfn.XLOOKUP(tb_C103[[#This Row],[OS]],[1]!tb_C101[OS],[1]!tb_C101[DATA_ABERTURA]),0)</f>
        <v>45510.424988425926</v>
      </c>
      <c r="M5125" s="7" t="str">
        <f>IFERROR(_xlfn.XLOOKUP(tb_C103[[#This Row],[OS]],[1]!tb_C101[OS],[1]!tb_C101[SITUACAO_OS]),0)</f>
        <v>F</v>
      </c>
      <c r="N5125" t="str">
        <f>_xlfn.XLOOKUP(tb_C103[[#This Row],[OS]],[1]!tb_C101[OS],[1]!tb_C101[OFICINA])</f>
        <v>Eletrico</v>
      </c>
      <c r="O5125" s="14">
        <f>tb_C103[[#This Row],[FIM]] - tb_C103[[#This Row],[INICIO]]</f>
        <v>1.0416666664241347E-2</v>
      </c>
    </row>
    <row r="5126" spans="1:15" x14ac:dyDescent="0.25">
      <c r="B5126">
        <v>2816</v>
      </c>
      <c r="C5126">
        <v>3</v>
      </c>
      <c r="D5126" t="s">
        <v>8673</v>
      </c>
      <c r="E5126" s="9"/>
      <c r="F5126" s="9"/>
      <c r="G5126">
        <v>206</v>
      </c>
      <c r="H5126" t="s">
        <v>793</v>
      </c>
      <c r="I5126" t="s">
        <v>175</v>
      </c>
      <c r="J5126" t="s">
        <v>8674</v>
      </c>
      <c r="K5126" s="9">
        <v>45670.621365740742</v>
      </c>
      <c r="L5126" s="13">
        <f>IFERROR(_xlfn.XLOOKUP(tb_C103[[#This Row],[OS]],[1]!tb_C101[OS],[1]!tb_C101[DATA_ABERTURA]),0)</f>
        <v>45510.565567129626</v>
      </c>
      <c r="M5126" s="7" t="str">
        <f>IFERROR(_xlfn.XLOOKUP(tb_C103[[#This Row],[OS]],[1]!tb_C101[OS],[1]!tb_C101[SITUACAO_OS]),0)</f>
        <v>F</v>
      </c>
      <c r="N5126" t="str">
        <f>_xlfn.XLOOKUP(tb_C103[[#This Row],[OS]],[1]!tb_C101[OS],[1]!tb_C101[OFICINA])</f>
        <v>Eletrico</v>
      </c>
      <c r="O5126" s="14">
        <f>tb_C103[[#This Row],[FIM]] - tb_C103[[#This Row],[INICIO]]</f>
        <v>0</v>
      </c>
    </row>
    <row r="5127" spans="1:15" x14ac:dyDescent="0.25">
      <c r="A5127" t="s">
        <v>8686</v>
      </c>
      <c r="B5127">
        <v>2817</v>
      </c>
      <c r="C5127">
        <v>3</v>
      </c>
      <c r="D5127" t="s">
        <v>8673</v>
      </c>
      <c r="E5127" s="9">
        <v>45510.3125</v>
      </c>
      <c r="F5127" s="9">
        <v>45510.5</v>
      </c>
      <c r="G5127">
        <v>115</v>
      </c>
      <c r="H5127" t="s">
        <v>197</v>
      </c>
      <c r="I5127" t="s">
        <v>184</v>
      </c>
      <c r="J5127" t="s">
        <v>8671</v>
      </c>
      <c r="K5127" s="9">
        <v>45517.667083333334</v>
      </c>
      <c r="L5127" s="13">
        <f>IFERROR(_xlfn.XLOOKUP(tb_C103[[#This Row],[OS]],[1]!tb_C101[OS],[1]!tb_C101[DATA_ABERTURA]),0)</f>
        <v>45510.60496527778</v>
      </c>
      <c r="M5127" s="7" t="str">
        <f>IFERROR(_xlfn.XLOOKUP(tb_C103[[#This Row],[OS]],[1]!tb_C101[OS],[1]!tb_C101[SITUACAO_OS]),0)</f>
        <v>F</v>
      </c>
      <c r="N5127" t="str">
        <f>_xlfn.XLOOKUP(tb_C103[[#This Row],[OS]],[1]!tb_C101[OS],[1]!tb_C101[OFICINA])</f>
        <v>Mecanico</v>
      </c>
      <c r="O5127" s="14">
        <f>tb_C103[[#This Row],[FIM]] - tb_C103[[#This Row],[INICIO]]</f>
        <v>0.1875</v>
      </c>
    </row>
    <row r="5128" spans="1:15" x14ac:dyDescent="0.25">
      <c r="A5128" t="s">
        <v>1764</v>
      </c>
      <c r="B5128">
        <v>2817</v>
      </c>
      <c r="C5128">
        <v>3</v>
      </c>
      <c r="D5128" t="s">
        <v>8673</v>
      </c>
      <c r="E5128" s="9">
        <v>45510.3125</v>
      </c>
      <c r="F5128" s="9">
        <v>45510.5</v>
      </c>
      <c r="G5128">
        <v>115</v>
      </c>
      <c r="H5128" t="s">
        <v>197</v>
      </c>
      <c r="I5128" t="s">
        <v>184</v>
      </c>
      <c r="J5128" t="s">
        <v>8671</v>
      </c>
      <c r="K5128" s="9">
        <v>45517.667083333334</v>
      </c>
      <c r="L5128" s="13">
        <f>IFERROR(_xlfn.XLOOKUP(tb_C103[[#This Row],[OS]],[1]!tb_C101[OS],[1]!tb_C101[DATA_ABERTURA]),0)</f>
        <v>45510.60496527778</v>
      </c>
      <c r="M5128" s="7" t="str">
        <f>IFERROR(_xlfn.XLOOKUP(tb_C103[[#This Row],[OS]],[1]!tb_C101[OS],[1]!tb_C101[SITUACAO_OS]),0)</f>
        <v>F</v>
      </c>
      <c r="N5128" t="str">
        <f>_xlfn.XLOOKUP(tb_C103[[#This Row],[OS]],[1]!tb_C101[OS],[1]!tb_C101[OFICINA])</f>
        <v>Mecanico</v>
      </c>
      <c r="O5128" s="14">
        <f>tb_C103[[#This Row],[FIM]] - tb_C103[[#This Row],[INICIO]]</f>
        <v>0.1875</v>
      </c>
    </row>
    <row r="5129" spans="1:15" x14ac:dyDescent="0.25">
      <c r="A5129" t="s">
        <v>4080</v>
      </c>
      <c r="B5129">
        <v>2817</v>
      </c>
      <c r="C5129">
        <v>3</v>
      </c>
      <c r="D5129" t="s">
        <v>8673</v>
      </c>
      <c r="E5129" s="9">
        <v>45510.3125</v>
      </c>
      <c r="F5129" s="9">
        <v>45510.5</v>
      </c>
      <c r="G5129">
        <v>115</v>
      </c>
      <c r="H5129" t="s">
        <v>197</v>
      </c>
      <c r="I5129" t="s">
        <v>184</v>
      </c>
      <c r="J5129" t="s">
        <v>8671</v>
      </c>
      <c r="K5129" s="9">
        <v>45517.667083333334</v>
      </c>
      <c r="L5129" s="13">
        <f>IFERROR(_xlfn.XLOOKUP(tb_C103[[#This Row],[OS]],[1]!tb_C101[OS],[1]!tb_C101[DATA_ABERTURA]),0)</f>
        <v>45510.60496527778</v>
      </c>
      <c r="M5129" s="7" t="str">
        <f>IFERROR(_xlfn.XLOOKUP(tb_C103[[#This Row],[OS]],[1]!tb_C101[OS],[1]!tb_C101[SITUACAO_OS]),0)</f>
        <v>F</v>
      </c>
      <c r="N5129" t="str">
        <f>_xlfn.XLOOKUP(tb_C103[[#This Row],[OS]],[1]!tb_C101[OS],[1]!tb_C101[OFICINA])</f>
        <v>Mecanico</v>
      </c>
      <c r="O5129" s="14">
        <f>tb_C103[[#This Row],[FIM]] - tb_C103[[#This Row],[INICIO]]</f>
        <v>0.1875</v>
      </c>
    </row>
    <row r="5130" spans="1:15" x14ac:dyDescent="0.25">
      <c r="A5130" t="s">
        <v>6459</v>
      </c>
      <c r="B5130">
        <v>2817</v>
      </c>
      <c r="C5130">
        <v>3</v>
      </c>
      <c r="D5130" t="s">
        <v>8673</v>
      </c>
      <c r="E5130" s="9">
        <v>45510.3125</v>
      </c>
      <c r="F5130" s="9">
        <v>45510.5</v>
      </c>
      <c r="G5130">
        <v>115</v>
      </c>
      <c r="H5130" t="s">
        <v>197</v>
      </c>
      <c r="I5130" t="s">
        <v>184</v>
      </c>
      <c r="J5130" t="s">
        <v>8671</v>
      </c>
      <c r="K5130" s="9">
        <v>45517.667083333334</v>
      </c>
      <c r="L5130" s="13">
        <f>IFERROR(_xlfn.XLOOKUP(tb_C103[[#This Row],[OS]],[1]!tb_C101[OS],[1]!tb_C101[DATA_ABERTURA]),0)</f>
        <v>45510.60496527778</v>
      </c>
      <c r="M5130" s="7" t="str">
        <f>IFERROR(_xlfn.XLOOKUP(tb_C103[[#This Row],[OS]],[1]!tb_C101[OS],[1]!tb_C101[SITUACAO_OS]),0)</f>
        <v>F</v>
      </c>
      <c r="N5130" t="str">
        <f>_xlfn.XLOOKUP(tb_C103[[#This Row],[OS]],[1]!tb_C101[OS],[1]!tb_C101[OFICINA])</f>
        <v>Mecanico</v>
      </c>
      <c r="O5130" s="14">
        <f>tb_C103[[#This Row],[FIM]] - tb_C103[[#This Row],[INICIO]]</f>
        <v>0.1875</v>
      </c>
    </row>
    <row r="5131" spans="1:15" x14ac:dyDescent="0.25">
      <c r="B5131">
        <v>2817</v>
      </c>
      <c r="C5131">
        <v>3</v>
      </c>
      <c r="D5131" t="s">
        <v>8673</v>
      </c>
      <c r="E5131" s="9">
        <v>45510.3125</v>
      </c>
      <c r="F5131" s="9">
        <v>45510.5</v>
      </c>
      <c r="G5131">
        <v>115</v>
      </c>
      <c r="H5131" t="s">
        <v>197</v>
      </c>
      <c r="I5131" t="s">
        <v>184</v>
      </c>
      <c r="J5131" t="s">
        <v>8674</v>
      </c>
      <c r="K5131" s="9">
        <v>45517.667083333334</v>
      </c>
      <c r="L5131" s="13">
        <f>IFERROR(_xlfn.XLOOKUP(tb_C103[[#This Row],[OS]],[1]!tb_C101[OS],[1]!tb_C101[DATA_ABERTURA]),0)</f>
        <v>45510.60496527778</v>
      </c>
      <c r="M5131" s="7" t="str">
        <f>IFERROR(_xlfn.XLOOKUP(tb_C103[[#This Row],[OS]],[1]!tb_C101[OS],[1]!tb_C101[SITUACAO_OS]),0)</f>
        <v>F</v>
      </c>
      <c r="N5131" t="str">
        <f>_xlfn.XLOOKUP(tb_C103[[#This Row],[OS]],[1]!tb_C101[OS],[1]!tb_C101[OFICINA])</f>
        <v>Mecanico</v>
      </c>
      <c r="O5131" s="14">
        <f>tb_C103[[#This Row],[FIM]] - tb_C103[[#This Row],[INICIO]]</f>
        <v>0.1875</v>
      </c>
    </row>
    <row r="5132" spans="1:15" x14ac:dyDescent="0.25">
      <c r="A5132" t="s">
        <v>8686</v>
      </c>
      <c r="B5132">
        <v>2817</v>
      </c>
      <c r="C5132">
        <v>3</v>
      </c>
      <c r="D5132" t="s">
        <v>8673</v>
      </c>
      <c r="E5132" s="9">
        <v>45510.541666666664</v>
      </c>
      <c r="F5132" s="9">
        <v>45510.708333333336</v>
      </c>
      <c r="G5132">
        <v>115</v>
      </c>
      <c r="H5132" t="s">
        <v>197</v>
      </c>
      <c r="I5132" t="s">
        <v>184</v>
      </c>
      <c r="J5132" t="s">
        <v>8671</v>
      </c>
      <c r="K5132" s="9">
        <v>45517.667083333334</v>
      </c>
      <c r="L5132" s="13">
        <f>IFERROR(_xlfn.XLOOKUP(tb_C103[[#This Row],[OS]],[1]!tb_C101[OS],[1]!tb_C101[DATA_ABERTURA]),0)</f>
        <v>45510.60496527778</v>
      </c>
      <c r="M5132" s="7" t="str">
        <f>IFERROR(_xlfn.XLOOKUP(tb_C103[[#This Row],[OS]],[1]!tb_C101[OS],[1]!tb_C101[SITUACAO_OS]),0)</f>
        <v>F</v>
      </c>
      <c r="N5132" t="str">
        <f>_xlfn.XLOOKUP(tb_C103[[#This Row],[OS]],[1]!tb_C101[OS],[1]!tb_C101[OFICINA])</f>
        <v>Mecanico</v>
      </c>
      <c r="O5132" s="14">
        <f>tb_C103[[#This Row],[FIM]] - tb_C103[[#This Row],[INICIO]]</f>
        <v>0.16666666667151731</v>
      </c>
    </row>
    <row r="5133" spans="1:15" x14ac:dyDescent="0.25">
      <c r="A5133" t="s">
        <v>1764</v>
      </c>
      <c r="B5133">
        <v>2817</v>
      </c>
      <c r="C5133">
        <v>3</v>
      </c>
      <c r="D5133" t="s">
        <v>8673</v>
      </c>
      <c r="E5133" s="9">
        <v>45510.541666666664</v>
      </c>
      <c r="F5133" s="9">
        <v>45510.708333333336</v>
      </c>
      <c r="G5133">
        <v>115</v>
      </c>
      <c r="H5133" t="s">
        <v>197</v>
      </c>
      <c r="I5133" t="s">
        <v>184</v>
      </c>
      <c r="J5133" t="s">
        <v>8671</v>
      </c>
      <c r="K5133" s="9">
        <v>45517.667083333334</v>
      </c>
      <c r="L5133" s="13">
        <f>IFERROR(_xlfn.XLOOKUP(tb_C103[[#This Row],[OS]],[1]!tb_C101[OS],[1]!tb_C101[DATA_ABERTURA]),0)</f>
        <v>45510.60496527778</v>
      </c>
      <c r="M5133" s="7" t="str">
        <f>IFERROR(_xlfn.XLOOKUP(tb_C103[[#This Row],[OS]],[1]!tb_C101[OS],[1]!tb_C101[SITUACAO_OS]),0)</f>
        <v>F</v>
      </c>
      <c r="N5133" t="str">
        <f>_xlfn.XLOOKUP(tb_C103[[#This Row],[OS]],[1]!tb_C101[OS],[1]!tb_C101[OFICINA])</f>
        <v>Mecanico</v>
      </c>
      <c r="O5133" s="14">
        <f>tb_C103[[#This Row],[FIM]] - tb_C103[[#This Row],[INICIO]]</f>
        <v>0.16666666667151731</v>
      </c>
    </row>
    <row r="5134" spans="1:15" x14ac:dyDescent="0.25">
      <c r="A5134" t="s">
        <v>4080</v>
      </c>
      <c r="B5134">
        <v>2817</v>
      </c>
      <c r="C5134">
        <v>3</v>
      </c>
      <c r="D5134" t="s">
        <v>8673</v>
      </c>
      <c r="E5134" s="9">
        <v>45510.541666666664</v>
      </c>
      <c r="F5134" s="9">
        <v>45510.708333333336</v>
      </c>
      <c r="G5134">
        <v>115</v>
      </c>
      <c r="H5134" t="s">
        <v>197</v>
      </c>
      <c r="I5134" t="s">
        <v>184</v>
      </c>
      <c r="J5134" t="s">
        <v>8671</v>
      </c>
      <c r="K5134" s="9">
        <v>45517.667083333334</v>
      </c>
      <c r="L5134" s="13">
        <f>IFERROR(_xlfn.XLOOKUP(tb_C103[[#This Row],[OS]],[1]!tb_C101[OS],[1]!tb_C101[DATA_ABERTURA]),0)</f>
        <v>45510.60496527778</v>
      </c>
      <c r="M5134" s="7" t="str">
        <f>IFERROR(_xlfn.XLOOKUP(tb_C103[[#This Row],[OS]],[1]!tb_C101[OS],[1]!tb_C101[SITUACAO_OS]),0)</f>
        <v>F</v>
      </c>
      <c r="N5134" t="str">
        <f>_xlfn.XLOOKUP(tb_C103[[#This Row],[OS]],[1]!tb_C101[OS],[1]!tb_C101[OFICINA])</f>
        <v>Mecanico</v>
      </c>
      <c r="O5134" s="14">
        <f>tb_C103[[#This Row],[FIM]] - tb_C103[[#This Row],[INICIO]]</f>
        <v>0.16666666667151731</v>
      </c>
    </row>
    <row r="5135" spans="1:15" x14ac:dyDescent="0.25">
      <c r="A5135" t="s">
        <v>6459</v>
      </c>
      <c r="B5135">
        <v>2817</v>
      </c>
      <c r="C5135">
        <v>3</v>
      </c>
      <c r="D5135" t="s">
        <v>8673</v>
      </c>
      <c r="E5135" s="9">
        <v>45510.541666666664</v>
      </c>
      <c r="F5135" s="9">
        <v>45510.708333333336</v>
      </c>
      <c r="G5135">
        <v>115</v>
      </c>
      <c r="H5135" t="s">
        <v>197</v>
      </c>
      <c r="I5135" t="s">
        <v>184</v>
      </c>
      <c r="J5135" t="s">
        <v>8671</v>
      </c>
      <c r="K5135" s="9">
        <v>45517.667083333334</v>
      </c>
      <c r="L5135" s="13">
        <f>IFERROR(_xlfn.XLOOKUP(tb_C103[[#This Row],[OS]],[1]!tb_C101[OS],[1]!tb_C101[DATA_ABERTURA]),0)</f>
        <v>45510.60496527778</v>
      </c>
      <c r="M5135" s="7" t="str">
        <f>IFERROR(_xlfn.XLOOKUP(tb_C103[[#This Row],[OS]],[1]!tb_C101[OS],[1]!tb_C101[SITUACAO_OS]),0)</f>
        <v>F</v>
      </c>
      <c r="N5135" t="str">
        <f>_xlfn.XLOOKUP(tb_C103[[#This Row],[OS]],[1]!tb_C101[OS],[1]!tb_C101[OFICINA])</f>
        <v>Mecanico</v>
      </c>
      <c r="O5135" s="14">
        <f>tb_C103[[#This Row],[FIM]] - tb_C103[[#This Row],[INICIO]]</f>
        <v>0.16666666667151731</v>
      </c>
    </row>
    <row r="5136" spans="1:15" x14ac:dyDescent="0.25">
      <c r="B5136">
        <v>2817</v>
      </c>
      <c r="C5136">
        <v>3</v>
      </c>
      <c r="D5136" t="s">
        <v>8673</v>
      </c>
      <c r="E5136" s="9">
        <v>45510.541666666664</v>
      </c>
      <c r="F5136" s="9">
        <v>45510.708333333336</v>
      </c>
      <c r="G5136">
        <v>115</v>
      </c>
      <c r="H5136" t="s">
        <v>197</v>
      </c>
      <c r="I5136" t="s">
        <v>184</v>
      </c>
      <c r="J5136" t="s">
        <v>8674</v>
      </c>
      <c r="K5136" s="9">
        <v>45517.667083333334</v>
      </c>
      <c r="L5136" s="13">
        <f>IFERROR(_xlfn.XLOOKUP(tb_C103[[#This Row],[OS]],[1]!tb_C101[OS],[1]!tb_C101[DATA_ABERTURA]),0)</f>
        <v>45510.60496527778</v>
      </c>
      <c r="M5136" s="7" t="str">
        <f>IFERROR(_xlfn.XLOOKUP(tb_C103[[#This Row],[OS]],[1]!tb_C101[OS],[1]!tb_C101[SITUACAO_OS]),0)</f>
        <v>F</v>
      </c>
      <c r="N5136" t="str">
        <f>_xlfn.XLOOKUP(tb_C103[[#This Row],[OS]],[1]!tb_C101[OS],[1]!tb_C101[OFICINA])</f>
        <v>Mecanico</v>
      </c>
      <c r="O5136" s="14">
        <f>tb_C103[[#This Row],[FIM]] - tb_C103[[#This Row],[INICIO]]</f>
        <v>0.16666666667151731</v>
      </c>
    </row>
    <row r="5137" spans="1:15" x14ac:dyDescent="0.25">
      <c r="A5137" t="s">
        <v>8686</v>
      </c>
      <c r="B5137">
        <v>2817</v>
      </c>
      <c r="C5137">
        <v>3</v>
      </c>
      <c r="D5137" t="s">
        <v>8673</v>
      </c>
      <c r="E5137" s="9">
        <v>45510.3125</v>
      </c>
      <c r="F5137" s="9">
        <v>45510.375</v>
      </c>
      <c r="G5137">
        <v>115</v>
      </c>
      <c r="H5137" t="s">
        <v>197</v>
      </c>
      <c r="I5137" t="s">
        <v>184</v>
      </c>
      <c r="J5137" t="s">
        <v>8671</v>
      </c>
      <c r="K5137" s="9">
        <v>45517.667083333334</v>
      </c>
      <c r="L5137" s="13">
        <f>IFERROR(_xlfn.XLOOKUP(tb_C103[[#This Row],[OS]],[1]!tb_C101[OS],[1]!tb_C101[DATA_ABERTURA]),0)</f>
        <v>45510.60496527778</v>
      </c>
      <c r="M5137" s="7" t="str">
        <f>IFERROR(_xlfn.XLOOKUP(tb_C103[[#This Row],[OS]],[1]!tb_C101[OS],[1]!tb_C101[SITUACAO_OS]),0)</f>
        <v>F</v>
      </c>
      <c r="N5137" t="str">
        <f>_xlfn.XLOOKUP(tb_C103[[#This Row],[OS]],[1]!tb_C101[OS],[1]!tb_C101[OFICINA])</f>
        <v>Mecanico</v>
      </c>
      <c r="O5137" s="14">
        <f>tb_C103[[#This Row],[FIM]] - tb_C103[[#This Row],[INICIO]]</f>
        <v>6.25E-2</v>
      </c>
    </row>
    <row r="5138" spans="1:15" x14ac:dyDescent="0.25">
      <c r="A5138" t="s">
        <v>1764</v>
      </c>
      <c r="B5138">
        <v>2817</v>
      </c>
      <c r="C5138">
        <v>3</v>
      </c>
      <c r="D5138" t="s">
        <v>8673</v>
      </c>
      <c r="E5138" s="9">
        <v>45510.3125</v>
      </c>
      <c r="F5138" s="9">
        <v>45510.375</v>
      </c>
      <c r="G5138">
        <v>115</v>
      </c>
      <c r="H5138" t="s">
        <v>197</v>
      </c>
      <c r="I5138" t="s">
        <v>184</v>
      </c>
      <c r="J5138" t="s">
        <v>8671</v>
      </c>
      <c r="K5138" s="9">
        <v>45517.667083333334</v>
      </c>
      <c r="L5138" s="13">
        <f>IFERROR(_xlfn.XLOOKUP(tb_C103[[#This Row],[OS]],[1]!tb_C101[OS],[1]!tb_C101[DATA_ABERTURA]),0)</f>
        <v>45510.60496527778</v>
      </c>
      <c r="M5138" s="7" t="str">
        <f>IFERROR(_xlfn.XLOOKUP(tb_C103[[#This Row],[OS]],[1]!tb_C101[OS],[1]!tb_C101[SITUACAO_OS]),0)</f>
        <v>F</v>
      </c>
      <c r="N5138" t="str">
        <f>_xlfn.XLOOKUP(tb_C103[[#This Row],[OS]],[1]!tb_C101[OS],[1]!tb_C101[OFICINA])</f>
        <v>Mecanico</v>
      </c>
      <c r="O5138" s="14">
        <f>tb_C103[[#This Row],[FIM]] - tb_C103[[#This Row],[INICIO]]</f>
        <v>6.25E-2</v>
      </c>
    </row>
    <row r="5139" spans="1:15" x14ac:dyDescent="0.25">
      <c r="A5139" t="s">
        <v>4080</v>
      </c>
      <c r="B5139">
        <v>2817</v>
      </c>
      <c r="C5139">
        <v>3</v>
      </c>
      <c r="D5139" t="s">
        <v>8673</v>
      </c>
      <c r="E5139" s="9">
        <v>45510.3125</v>
      </c>
      <c r="F5139" s="9">
        <v>45510.375</v>
      </c>
      <c r="G5139">
        <v>115</v>
      </c>
      <c r="H5139" t="s">
        <v>197</v>
      </c>
      <c r="I5139" t="s">
        <v>184</v>
      </c>
      <c r="J5139" t="s">
        <v>8671</v>
      </c>
      <c r="K5139" s="9">
        <v>45517.667083333334</v>
      </c>
      <c r="L5139" s="13">
        <f>IFERROR(_xlfn.XLOOKUP(tb_C103[[#This Row],[OS]],[1]!tb_C101[OS],[1]!tb_C101[DATA_ABERTURA]),0)</f>
        <v>45510.60496527778</v>
      </c>
      <c r="M5139" s="7" t="str">
        <f>IFERROR(_xlfn.XLOOKUP(tb_C103[[#This Row],[OS]],[1]!tb_C101[OS],[1]!tb_C101[SITUACAO_OS]),0)</f>
        <v>F</v>
      </c>
      <c r="N5139" t="str">
        <f>_xlfn.XLOOKUP(tb_C103[[#This Row],[OS]],[1]!tb_C101[OS],[1]!tb_C101[OFICINA])</f>
        <v>Mecanico</v>
      </c>
      <c r="O5139" s="14">
        <f>tb_C103[[#This Row],[FIM]] - tb_C103[[#This Row],[INICIO]]</f>
        <v>6.25E-2</v>
      </c>
    </row>
    <row r="5140" spans="1:15" x14ac:dyDescent="0.25">
      <c r="A5140" t="s">
        <v>6459</v>
      </c>
      <c r="B5140">
        <v>2817</v>
      </c>
      <c r="C5140">
        <v>3</v>
      </c>
      <c r="D5140" t="s">
        <v>8673</v>
      </c>
      <c r="E5140" s="9">
        <v>45510.3125</v>
      </c>
      <c r="F5140" s="9">
        <v>45510.375</v>
      </c>
      <c r="G5140">
        <v>115</v>
      </c>
      <c r="H5140" t="s">
        <v>197</v>
      </c>
      <c r="I5140" t="s">
        <v>184</v>
      </c>
      <c r="J5140" t="s">
        <v>8671</v>
      </c>
      <c r="K5140" s="9">
        <v>45517.667083333334</v>
      </c>
      <c r="L5140" s="13">
        <f>IFERROR(_xlfn.XLOOKUP(tb_C103[[#This Row],[OS]],[1]!tb_C101[OS],[1]!tb_C101[DATA_ABERTURA]),0)</f>
        <v>45510.60496527778</v>
      </c>
      <c r="M5140" s="7" t="str">
        <f>IFERROR(_xlfn.XLOOKUP(tb_C103[[#This Row],[OS]],[1]!tb_C101[OS],[1]!tb_C101[SITUACAO_OS]),0)</f>
        <v>F</v>
      </c>
      <c r="N5140" t="str">
        <f>_xlfn.XLOOKUP(tb_C103[[#This Row],[OS]],[1]!tb_C101[OS],[1]!tb_C101[OFICINA])</f>
        <v>Mecanico</v>
      </c>
      <c r="O5140" s="14">
        <f>tb_C103[[#This Row],[FIM]] - tb_C103[[#This Row],[INICIO]]</f>
        <v>6.25E-2</v>
      </c>
    </row>
    <row r="5141" spans="1:15" x14ac:dyDescent="0.25">
      <c r="B5141">
        <v>2817</v>
      </c>
      <c r="C5141">
        <v>3</v>
      </c>
      <c r="D5141" t="s">
        <v>8673</v>
      </c>
      <c r="E5141" s="9">
        <v>45510.3125</v>
      </c>
      <c r="F5141" s="9">
        <v>45510.375</v>
      </c>
      <c r="G5141">
        <v>115</v>
      </c>
      <c r="H5141" t="s">
        <v>197</v>
      </c>
      <c r="I5141" t="s">
        <v>184</v>
      </c>
      <c r="J5141" t="s">
        <v>8674</v>
      </c>
      <c r="K5141" s="9">
        <v>45517.667083333334</v>
      </c>
      <c r="L5141" s="13">
        <f>IFERROR(_xlfn.XLOOKUP(tb_C103[[#This Row],[OS]],[1]!tb_C101[OS],[1]!tb_C101[DATA_ABERTURA]),0)</f>
        <v>45510.60496527778</v>
      </c>
      <c r="M5141" s="7" t="str">
        <f>IFERROR(_xlfn.XLOOKUP(tb_C103[[#This Row],[OS]],[1]!tb_C101[OS],[1]!tb_C101[SITUACAO_OS]),0)</f>
        <v>F</v>
      </c>
      <c r="N5141" t="str">
        <f>_xlfn.XLOOKUP(tb_C103[[#This Row],[OS]],[1]!tb_C101[OS],[1]!tb_C101[OFICINA])</f>
        <v>Mecanico</v>
      </c>
      <c r="O5141" s="14">
        <f>tb_C103[[#This Row],[FIM]] - tb_C103[[#This Row],[INICIO]]</f>
        <v>6.25E-2</v>
      </c>
    </row>
    <row r="5142" spans="1:15" x14ac:dyDescent="0.25">
      <c r="A5142" t="s">
        <v>8686</v>
      </c>
      <c r="B5142">
        <v>2817</v>
      </c>
      <c r="C5142">
        <v>3</v>
      </c>
      <c r="D5142" t="s">
        <v>8673</v>
      </c>
      <c r="E5142" s="9">
        <v>45510.3125</v>
      </c>
      <c r="F5142" s="9">
        <v>45510.5</v>
      </c>
      <c r="G5142">
        <v>115</v>
      </c>
      <c r="H5142" t="s">
        <v>197</v>
      </c>
      <c r="I5142" t="s">
        <v>184</v>
      </c>
      <c r="J5142" t="s">
        <v>8671</v>
      </c>
      <c r="K5142" s="9">
        <v>45517.667083333334</v>
      </c>
      <c r="L5142" s="13">
        <f>IFERROR(_xlfn.XLOOKUP(tb_C103[[#This Row],[OS]],[1]!tb_C101[OS],[1]!tb_C101[DATA_ABERTURA]),0)</f>
        <v>45510.60496527778</v>
      </c>
      <c r="M5142" s="7" t="str">
        <f>IFERROR(_xlfn.XLOOKUP(tb_C103[[#This Row],[OS]],[1]!tb_C101[OS],[1]!tb_C101[SITUACAO_OS]),0)</f>
        <v>F</v>
      </c>
      <c r="N5142" t="str">
        <f>_xlfn.XLOOKUP(tb_C103[[#This Row],[OS]],[1]!tb_C101[OS],[1]!tb_C101[OFICINA])</f>
        <v>Mecanico</v>
      </c>
      <c r="O5142" s="14">
        <f>tb_C103[[#This Row],[FIM]] - tb_C103[[#This Row],[INICIO]]</f>
        <v>0.1875</v>
      </c>
    </row>
    <row r="5143" spans="1:15" x14ac:dyDescent="0.25">
      <c r="A5143" t="s">
        <v>1764</v>
      </c>
      <c r="B5143">
        <v>2817</v>
      </c>
      <c r="C5143">
        <v>3</v>
      </c>
      <c r="D5143" t="s">
        <v>8673</v>
      </c>
      <c r="E5143" s="9">
        <v>45510.3125</v>
      </c>
      <c r="F5143" s="9">
        <v>45510.5</v>
      </c>
      <c r="G5143">
        <v>115</v>
      </c>
      <c r="H5143" t="s">
        <v>197</v>
      </c>
      <c r="I5143" t="s">
        <v>184</v>
      </c>
      <c r="J5143" t="s">
        <v>8671</v>
      </c>
      <c r="K5143" s="9">
        <v>45517.667083333334</v>
      </c>
      <c r="L5143" s="13">
        <f>IFERROR(_xlfn.XLOOKUP(tb_C103[[#This Row],[OS]],[1]!tb_C101[OS],[1]!tb_C101[DATA_ABERTURA]),0)</f>
        <v>45510.60496527778</v>
      </c>
      <c r="M5143" s="7" t="str">
        <f>IFERROR(_xlfn.XLOOKUP(tb_C103[[#This Row],[OS]],[1]!tb_C101[OS],[1]!tb_C101[SITUACAO_OS]),0)</f>
        <v>F</v>
      </c>
      <c r="N5143" t="str">
        <f>_xlfn.XLOOKUP(tb_C103[[#This Row],[OS]],[1]!tb_C101[OS],[1]!tb_C101[OFICINA])</f>
        <v>Mecanico</v>
      </c>
      <c r="O5143" s="14">
        <f>tb_C103[[#This Row],[FIM]] - tb_C103[[#This Row],[INICIO]]</f>
        <v>0.1875</v>
      </c>
    </row>
    <row r="5144" spans="1:15" x14ac:dyDescent="0.25">
      <c r="A5144" t="s">
        <v>4080</v>
      </c>
      <c r="B5144">
        <v>2817</v>
      </c>
      <c r="C5144">
        <v>3</v>
      </c>
      <c r="D5144" t="s">
        <v>8673</v>
      </c>
      <c r="E5144" s="9">
        <v>45510.3125</v>
      </c>
      <c r="F5144" s="9">
        <v>45510.5</v>
      </c>
      <c r="G5144">
        <v>115</v>
      </c>
      <c r="H5144" t="s">
        <v>197</v>
      </c>
      <c r="I5144" t="s">
        <v>184</v>
      </c>
      <c r="J5144" t="s">
        <v>8671</v>
      </c>
      <c r="K5144" s="9">
        <v>45517.667083333334</v>
      </c>
      <c r="L5144" s="13">
        <f>IFERROR(_xlfn.XLOOKUP(tb_C103[[#This Row],[OS]],[1]!tb_C101[OS],[1]!tb_C101[DATA_ABERTURA]),0)</f>
        <v>45510.60496527778</v>
      </c>
      <c r="M5144" s="7" t="str">
        <f>IFERROR(_xlfn.XLOOKUP(tb_C103[[#This Row],[OS]],[1]!tb_C101[OS],[1]!tb_C101[SITUACAO_OS]),0)</f>
        <v>F</v>
      </c>
      <c r="N5144" t="str">
        <f>_xlfn.XLOOKUP(tb_C103[[#This Row],[OS]],[1]!tb_C101[OS],[1]!tb_C101[OFICINA])</f>
        <v>Mecanico</v>
      </c>
      <c r="O5144" s="14">
        <f>tb_C103[[#This Row],[FIM]] - tb_C103[[#This Row],[INICIO]]</f>
        <v>0.1875</v>
      </c>
    </row>
    <row r="5145" spans="1:15" x14ac:dyDescent="0.25">
      <c r="A5145" t="s">
        <v>6459</v>
      </c>
      <c r="B5145">
        <v>2817</v>
      </c>
      <c r="C5145">
        <v>3</v>
      </c>
      <c r="D5145" t="s">
        <v>8673</v>
      </c>
      <c r="E5145" s="9">
        <v>45510.3125</v>
      </c>
      <c r="F5145" s="9">
        <v>45510.5</v>
      </c>
      <c r="G5145">
        <v>115</v>
      </c>
      <c r="H5145" t="s">
        <v>197</v>
      </c>
      <c r="I5145" t="s">
        <v>184</v>
      </c>
      <c r="J5145" t="s">
        <v>8671</v>
      </c>
      <c r="K5145" s="9">
        <v>45517.667083333334</v>
      </c>
      <c r="L5145" s="13">
        <f>IFERROR(_xlfn.XLOOKUP(tb_C103[[#This Row],[OS]],[1]!tb_C101[OS],[1]!tb_C101[DATA_ABERTURA]),0)</f>
        <v>45510.60496527778</v>
      </c>
      <c r="M5145" s="7" t="str">
        <f>IFERROR(_xlfn.XLOOKUP(tb_C103[[#This Row],[OS]],[1]!tb_C101[OS],[1]!tb_C101[SITUACAO_OS]),0)</f>
        <v>F</v>
      </c>
      <c r="N5145" t="str">
        <f>_xlfn.XLOOKUP(tb_C103[[#This Row],[OS]],[1]!tb_C101[OS],[1]!tb_C101[OFICINA])</f>
        <v>Mecanico</v>
      </c>
      <c r="O5145" s="14">
        <f>tb_C103[[#This Row],[FIM]] - tb_C103[[#This Row],[INICIO]]</f>
        <v>0.1875</v>
      </c>
    </row>
    <row r="5146" spans="1:15" x14ac:dyDescent="0.25">
      <c r="B5146">
        <v>2817</v>
      </c>
      <c r="C5146">
        <v>3</v>
      </c>
      <c r="D5146" t="s">
        <v>8673</v>
      </c>
      <c r="E5146" s="9">
        <v>45510.3125</v>
      </c>
      <c r="F5146" s="9">
        <v>45510.5</v>
      </c>
      <c r="G5146">
        <v>115</v>
      </c>
      <c r="H5146" t="s">
        <v>197</v>
      </c>
      <c r="I5146" t="s">
        <v>184</v>
      </c>
      <c r="J5146" t="s">
        <v>8674</v>
      </c>
      <c r="K5146" s="9">
        <v>45517.667083333334</v>
      </c>
      <c r="L5146" s="13">
        <f>IFERROR(_xlfn.XLOOKUP(tb_C103[[#This Row],[OS]],[1]!tb_C101[OS],[1]!tb_C101[DATA_ABERTURA]),0)</f>
        <v>45510.60496527778</v>
      </c>
      <c r="M5146" s="7" t="str">
        <f>IFERROR(_xlfn.XLOOKUP(tb_C103[[#This Row],[OS]],[1]!tb_C101[OS],[1]!tb_C101[SITUACAO_OS]),0)</f>
        <v>F</v>
      </c>
      <c r="N5146" t="str">
        <f>_xlfn.XLOOKUP(tb_C103[[#This Row],[OS]],[1]!tb_C101[OS],[1]!tb_C101[OFICINA])</f>
        <v>Mecanico</v>
      </c>
      <c r="O5146" s="14">
        <f>tb_C103[[#This Row],[FIM]] - tb_C103[[#This Row],[INICIO]]</f>
        <v>0.1875</v>
      </c>
    </row>
    <row r="5147" spans="1:15" x14ac:dyDescent="0.25">
      <c r="A5147" t="s">
        <v>8686</v>
      </c>
      <c r="B5147">
        <v>2817</v>
      </c>
      <c r="C5147">
        <v>3</v>
      </c>
      <c r="D5147" t="s">
        <v>8673</v>
      </c>
      <c r="E5147" s="9">
        <v>45510.541666666664</v>
      </c>
      <c r="F5147" s="9">
        <v>45510.708333333336</v>
      </c>
      <c r="G5147">
        <v>115</v>
      </c>
      <c r="H5147" t="s">
        <v>197</v>
      </c>
      <c r="I5147" t="s">
        <v>184</v>
      </c>
      <c r="J5147" t="s">
        <v>8671</v>
      </c>
      <c r="K5147" s="9">
        <v>45517.667083333334</v>
      </c>
      <c r="L5147" s="13">
        <f>IFERROR(_xlfn.XLOOKUP(tb_C103[[#This Row],[OS]],[1]!tb_C101[OS],[1]!tb_C101[DATA_ABERTURA]),0)</f>
        <v>45510.60496527778</v>
      </c>
      <c r="M5147" s="7" t="str">
        <f>IFERROR(_xlfn.XLOOKUP(tb_C103[[#This Row],[OS]],[1]!tb_C101[OS],[1]!tb_C101[SITUACAO_OS]),0)</f>
        <v>F</v>
      </c>
      <c r="N5147" t="str">
        <f>_xlfn.XLOOKUP(tb_C103[[#This Row],[OS]],[1]!tb_C101[OS],[1]!tb_C101[OFICINA])</f>
        <v>Mecanico</v>
      </c>
      <c r="O5147" s="14">
        <f>tb_C103[[#This Row],[FIM]] - tb_C103[[#This Row],[INICIO]]</f>
        <v>0.16666666667151731</v>
      </c>
    </row>
    <row r="5148" spans="1:15" x14ac:dyDescent="0.25">
      <c r="A5148" t="s">
        <v>1764</v>
      </c>
      <c r="B5148">
        <v>2817</v>
      </c>
      <c r="C5148">
        <v>3</v>
      </c>
      <c r="D5148" t="s">
        <v>8673</v>
      </c>
      <c r="E5148" s="9">
        <v>45510.541666666664</v>
      </c>
      <c r="F5148" s="9">
        <v>45510.708333333336</v>
      </c>
      <c r="G5148">
        <v>115</v>
      </c>
      <c r="H5148" t="s">
        <v>197</v>
      </c>
      <c r="I5148" t="s">
        <v>184</v>
      </c>
      <c r="J5148" t="s">
        <v>8671</v>
      </c>
      <c r="K5148" s="9">
        <v>45517.667083333334</v>
      </c>
      <c r="L5148" s="13">
        <f>IFERROR(_xlfn.XLOOKUP(tb_C103[[#This Row],[OS]],[1]!tb_C101[OS],[1]!tb_C101[DATA_ABERTURA]),0)</f>
        <v>45510.60496527778</v>
      </c>
      <c r="M5148" s="7" t="str">
        <f>IFERROR(_xlfn.XLOOKUP(tb_C103[[#This Row],[OS]],[1]!tb_C101[OS],[1]!tb_C101[SITUACAO_OS]),0)</f>
        <v>F</v>
      </c>
      <c r="N5148" t="str">
        <f>_xlfn.XLOOKUP(tb_C103[[#This Row],[OS]],[1]!tb_C101[OS],[1]!tb_C101[OFICINA])</f>
        <v>Mecanico</v>
      </c>
      <c r="O5148" s="14">
        <f>tb_C103[[#This Row],[FIM]] - tb_C103[[#This Row],[INICIO]]</f>
        <v>0.16666666667151731</v>
      </c>
    </row>
    <row r="5149" spans="1:15" x14ac:dyDescent="0.25">
      <c r="A5149" t="s">
        <v>4080</v>
      </c>
      <c r="B5149">
        <v>2817</v>
      </c>
      <c r="C5149">
        <v>3</v>
      </c>
      <c r="D5149" t="s">
        <v>8673</v>
      </c>
      <c r="E5149" s="9">
        <v>45510.541666666664</v>
      </c>
      <c r="F5149" s="9">
        <v>45510.708333333336</v>
      </c>
      <c r="G5149">
        <v>115</v>
      </c>
      <c r="H5149" t="s">
        <v>197</v>
      </c>
      <c r="I5149" t="s">
        <v>184</v>
      </c>
      <c r="J5149" t="s">
        <v>8671</v>
      </c>
      <c r="K5149" s="9">
        <v>45517.667083333334</v>
      </c>
      <c r="L5149" s="13">
        <f>IFERROR(_xlfn.XLOOKUP(tb_C103[[#This Row],[OS]],[1]!tb_C101[OS],[1]!tb_C101[DATA_ABERTURA]),0)</f>
        <v>45510.60496527778</v>
      </c>
      <c r="M5149" s="7" t="str">
        <f>IFERROR(_xlfn.XLOOKUP(tb_C103[[#This Row],[OS]],[1]!tb_C101[OS],[1]!tb_C101[SITUACAO_OS]),0)</f>
        <v>F</v>
      </c>
      <c r="N5149" t="str">
        <f>_xlfn.XLOOKUP(tb_C103[[#This Row],[OS]],[1]!tb_C101[OS],[1]!tb_C101[OFICINA])</f>
        <v>Mecanico</v>
      </c>
      <c r="O5149" s="14">
        <f>tb_C103[[#This Row],[FIM]] - tb_C103[[#This Row],[INICIO]]</f>
        <v>0.16666666667151731</v>
      </c>
    </row>
    <row r="5150" spans="1:15" x14ac:dyDescent="0.25">
      <c r="A5150" t="s">
        <v>6459</v>
      </c>
      <c r="B5150">
        <v>2817</v>
      </c>
      <c r="C5150">
        <v>3</v>
      </c>
      <c r="D5150" t="s">
        <v>8673</v>
      </c>
      <c r="E5150" s="9">
        <v>45510.541666666664</v>
      </c>
      <c r="F5150" s="9">
        <v>45510.708333333336</v>
      </c>
      <c r="G5150">
        <v>115</v>
      </c>
      <c r="H5150" t="s">
        <v>197</v>
      </c>
      <c r="I5150" t="s">
        <v>184</v>
      </c>
      <c r="J5150" t="s">
        <v>8671</v>
      </c>
      <c r="K5150" s="9">
        <v>45517.667083333334</v>
      </c>
      <c r="L5150" s="13">
        <f>IFERROR(_xlfn.XLOOKUP(tb_C103[[#This Row],[OS]],[1]!tb_C101[OS],[1]!tb_C101[DATA_ABERTURA]),0)</f>
        <v>45510.60496527778</v>
      </c>
      <c r="M5150" s="7" t="str">
        <f>IFERROR(_xlfn.XLOOKUP(tb_C103[[#This Row],[OS]],[1]!tb_C101[OS],[1]!tb_C101[SITUACAO_OS]),0)</f>
        <v>F</v>
      </c>
      <c r="N5150" t="str">
        <f>_xlfn.XLOOKUP(tb_C103[[#This Row],[OS]],[1]!tb_C101[OS],[1]!tb_C101[OFICINA])</f>
        <v>Mecanico</v>
      </c>
      <c r="O5150" s="14">
        <f>tb_C103[[#This Row],[FIM]] - tb_C103[[#This Row],[INICIO]]</f>
        <v>0.16666666667151731</v>
      </c>
    </row>
    <row r="5151" spans="1:15" x14ac:dyDescent="0.25">
      <c r="B5151">
        <v>2817</v>
      </c>
      <c r="C5151">
        <v>3</v>
      </c>
      <c r="D5151" t="s">
        <v>8673</v>
      </c>
      <c r="E5151" s="9">
        <v>45510.541666666664</v>
      </c>
      <c r="F5151" s="9">
        <v>45510.708333333336</v>
      </c>
      <c r="G5151">
        <v>115</v>
      </c>
      <c r="H5151" t="s">
        <v>197</v>
      </c>
      <c r="I5151" t="s">
        <v>184</v>
      </c>
      <c r="J5151" t="s">
        <v>8674</v>
      </c>
      <c r="K5151" s="9">
        <v>45517.667083333334</v>
      </c>
      <c r="L5151" s="13">
        <f>IFERROR(_xlfn.XLOOKUP(tb_C103[[#This Row],[OS]],[1]!tb_C101[OS],[1]!tb_C101[DATA_ABERTURA]),0)</f>
        <v>45510.60496527778</v>
      </c>
      <c r="M5151" s="7" t="str">
        <f>IFERROR(_xlfn.XLOOKUP(tb_C103[[#This Row],[OS]],[1]!tb_C101[OS],[1]!tb_C101[SITUACAO_OS]),0)</f>
        <v>F</v>
      </c>
      <c r="N5151" t="str">
        <f>_xlfn.XLOOKUP(tb_C103[[#This Row],[OS]],[1]!tb_C101[OS],[1]!tb_C101[OFICINA])</f>
        <v>Mecanico</v>
      </c>
      <c r="O5151" s="14">
        <f>tb_C103[[#This Row],[FIM]] - tb_C103[[#This Row],[INICIO]]</f>
        <v>0.16666666667151731</v>
      </c>
    </row>
    <row r="5152" spans="1:15" x14ac:dyDescent="0.25">
      <c r="A5152" t="s">
        <v>8686</v>
      </c>
      <c r="B5152">
        <v>2817</v>
      </c>
      <c r="C5152">
        <v>3</v>
      </c>
      <c r="D5152" t="s">
        <v>8673</v>
      </c>
      <c r="E5152" s="9">
        <v>45510.3125</v>
      </c>
      <c r="F5152" s="9">
        <v>45510.375</v>
      </c>
      <c r="G5152">
        <v>115</v>
      </c>
      <c r="H5152" t="s">
        <v>197</v>
      </c>
      <c r="I5152" t="s">
        <v>184</v>
      </c>
      <c r="J5152" t="s">
        <v>8671</v>
      </c>
      <c r="K5152" s="9">
        <v>45517.667083333334</v>
      </c>
      <c r="L5152" s="13">
        <f>IFERROR(_xlfn.XLOOKUP(tb_C103[[#This Row],[OS]],[1]!tb_C101[OS],[1]!tb_C101[DATA_ABERTURA]),0)</f>
        <v>45510.60496527778</v>
      </c>
      <c r="M5152" s="7" t="str">
        <f>IFERROR(_xlfn.XLOOKUP(tb_C103[[#This Row],[OS]],[1]!tb_C101[OS],[1]!tb_C101[SITUACAO_OS]),0)</f>
        <v>F</v>
      </c>
      <c r="N5152" t="str">
        <f>_xlfn.XLOOKUP(tb_C103[[#This Row],[OS]],[1]!tb_C101[OS],[1]!tb_C101[OFICINA])</f>
        <v>Mecanico</v>
      </c>
      <c r="O5152" s="14">
        <f>tb_C103[[#This Row],[FIM]] - tb_C103[[#This Row],[INICIO]]</f>
        <v>6.25E-2</v>
      </c>
    </row>
    <row r="5153" spans="1:15" x14ac:dyDescent="0.25">
      <c r="A5153" t="s">
        <v>1764</v>
      </c>
      <c r="B5153">
        <v>2817</v>
      </c>
      <c r="C5153">
        <v>3</v>
      </c>
      <c r="D5153" t="s">
        <v>8673</v>
      </c>
      <c r="E5153" s="9">
        <v>45510.3125</v>
      </c>
      <c r="F5153" s="9">
        <v>45510.375</v>
      </c>
      <c r="G5153">
        <v>115</v>
      </c>
      <c r="H5153" t="s">
        <v>197</v>
      </c>
      <c r="I5153" t="s">
        <v>184</v>
      </c>
      <c r="J5153" t="s">
        <v>8671</v>
      </c>
      <c r="K5153" s="9">
        <v>45517.667083333334</v>
      </c>
      <c r="L5153" s="13">
        <f>IFERROR(_xlfn.XLOOKUP(tb_C103[[#This Row],[OS]],[1]!tb_C101[OS],[1]!tb_C101[DATA_ABERTURA]),0)</f>
        <v>45510.60496527778</v>
      </c>
      <c r="M5153" s="7" t="str">
        <f>IFERROR(_xlfn.XLOOKUP(tb_C103[[#This Row],[OS]],[1]!tb_C101[OS],[1]!tb_C101[SITUACAO_OS]),0)</f>
        <v>F</v>
      </c>
      <c r="N5153" t="str">
        <f>_xlfn.XLOOKUP(tb_C103[[#This Row],[OS]],[1]!tb_C101[OS],[1]!tb_C101[OFICINA])</f>
        <v>Mecanico</v>
      </c>
      <c r="O5153" s="14">
        <f>tb_C103[[#This Row],[FIM]] - tb_C103[[#This Row],[INICIO]]</f>
        <v>6.25E-2</v>
      </c>
    </row>
    <row r="5154" spans="1:15" x14ac:dyDescent="0.25">
      <c r="A5154" t="s">
        <v>4080</v>
      </c>
      <c r="B5154">
        <v>2817</v>
      </c>
      <c r="C5154">
        <v>3</v>
      </c>
      <c r="D5154" t="s">
        <v>8673</v>
      </c>
      <c r="E5154" s="9">
        <v>45510.3125</v>
      </c>
      <c r="F5154" s="9">
        <v>45510.375</v>
      </c>
      <c r="G5154">
        <v>115</v>
      </c>
      <c r="H5154" t="s">
        <v>197</v>
      </c>
      <c r="I5154" t="s">
        <v>184</v>
      </c>
      <c r="J5154" t="s">
        <v>8671</v>
      </c>
      <c r="K5154" s="9">
        <v>45517.667083333334</v>
      </c>
      <c r="L5154" s="13">
        <f>IFERROR(_xlfn.XLOOKUP(tb_C103[[#This Row],[OS]],[1]!tb_C101[OS],[1]!tb_C101[DATA_ABERTURA]),0)</f>
        <v>45510.60496527778</v>
      </c>
      <c r="M5154" s="7" t="str">
        <f>IFERROR(_xlfn.XLOOKUP(tb_C103[[#This Row],[OS]],[1]!tb_C101[OS],[1]!tb_C101[SITUACAO_OS]),0)</f>
        <v>F</v>
      </c>
      <c r="N5154" t="str">
        <f>_xlfn.XLOOKUP(tb_C103[[#This Row],[OS]],[1]!tb_C101[OS],[1]!tb_C101[OFICINA])</f>
        <v>Mecanico</v>
      </c>
      <c r="O5154" s="14">
        <f>tb_C103[[#This Row],[FIM]] - tb_C103[[#This Row],[INICIO]]</f>
        <v>6.25E-2</v>
      </c>
    </row>
    <row r="5155" spans="1:15" x14ac:dyDescent="0.25">
      <c r="A5155" t="s">
        <v>6459</v>
      </c>
      <c r="B5155">
        <v>2817</v>
      </c>
      <c r="C5155">
        <v>3</v>
      </c>
      <c r="D5155" t="s">
        <v>8673</v>
      </c>
      <c r="E5155" s="9">
        <v>45510.3125</v>
      </c>
      <c r="F5155" s="9">
        <v>45510.375</v>
      </c>
      <c r="G5155">
        <v>115</v>
      </c>
      <c r="H5155" t="s">
        <v>197</v>
      </c>
      <c r="I5155" t="s">
        <v>184</v>
      </c>
      <c r="J5155" t="s">
        <v>8671</v>
      </c>
      <c r="K5155" s="9">
        <v>45517.667083333334</v>
      </c>
      <c r="L5155" s="13">
        <f>IFERROR(_xlfn.XLOOKUP(tb_C103[[#This Row],[OS]],[1]!tb_C101[OS],[1]!tb_C101[DATA_ABERTURA]),0)</f>
        <v>45510.60496527778</v>
      </c>
      <c r="M5155" s="7" t="str">
        <f>IFERROR(_xlfn.XLOOKUP(tb_C103[[#This Row],[OS]],[1]!tb_C101[OS],[1]!tb_C101[SITUACAO_OS]),0)</f>
        <v>F</v>
      </c>
      <c r="N5155" t="str">
        <f>_xlfn.XLOOKUP(tb_C103[[#This Row],[OS]],[1]!tb_C101[OS],[1]!tb_C101[OFICINA])</f>
        <v>Mecanico</v>
      </c>
      <c r="O5155" s="14">
        <f>tb_C103[[#This Row],[FIM]] - tb_C103[[#This Row],[INICIO]]</f>
        <v>6.25E-2</v>
      </c>
    </row>
    <row r="5156" spans="1:15" x14ac:dyDescent="0.25">
      <c r="B5156">
        <v>2817</v>
      </c>
      <c r="C5156">
        <v>3</v>
      </c>
      <c r="D5156" t="s">
        <v>8673</v>
      </c>
      <c r="E5156" s="9">
        <v>45510.3125</v>
      </c>
      <c r="F5156" s="9">
        <v>45510.375</v>
      </c>
      <c r="G5156">
        <v>115</v>
      </c>
      <c r="H5156" t="s">
        <v>197</v>
      </c>
      <c r="I5156" t="s">
        <v>184</v>
      </c>
      <c r="J5156" t="s">
        <v>8674</v>
      </c>
      <c r="K5156" s="9">
        <v>45517.667083333334</v>
      </c>
      <c r="L5156" s="13">
        <f>IFERROR(_xlfn.XLOOKUP(tb_C103[[#This Row],[OS]],[1]!tb_C101[OS],[1]!tb_C101[DATA_ABERTURA]),0)</f>
        <v>45510.60496527778</v>
      </c>
      <c r="M5156" s="7" t="str">
        <f>IFERROR(_xlfn.XLOOKUP(tb_C103[[#This Row],[OS]],[1]!tb_C101[OS],[1]!tb_C101[SITUACAO_OS]),0)</f>
        <v>F</v>
      </c>
      <c r="N5156" t="str">
        <f>_xlfn.XLOOKUP(tb_C103[[#This Row],[OS]],[1]!tb_C101[OS],[1]!tb_C101[OFICINA])</f>
        <v>Mecanico</v>
      </c>
      <c r="O5156" s="14">
        <f>tb_C103[[#This Row],[FIM]] - tb_C103[[#This Row],[INICIO]]</f>
        <v>6.25E-2</v>
      </c>
    </row>
    <row r="5157" spans="1:15" x14ac:dyDescent="0.25">
      <c r="A5157" t="s">
        <v>4080</v>
      </c>
      <c r="B5157">
        <v>2818</v>
      </c>
      <c r="C5157">
        <v>3</v>
      </c>
      <c r="D5157" t="s">
        <v>8673</v>
      </c>
      <c r="E5157" s="9">
        <v>45510.666666666664</v>
      </c>
      <c r="F5157" s="9">
        <v>45510.697916666664</v>
      </c>
      <c r="G5157">
        <v>115</v>
      </c>
      <c r="H5157" t="s">
        <v>197</v>
      </c>
      <c r="I5157" t="s">
        <v>184</v>
      </c>
      <c r="J5157" t="s">
        <v>8674</v>
      </c>
      <c r="K5157" s="9">
        <v>45516.660405092596</v>
      </c>
      <c r="L5157" s="13">
        <f>IFERROR(_xlfn.XLOOKUP(tb_C103[[#This Row],[OS]],[1]!tb_C101[OS],[1]!tb_C101[DATA_ABERTURA]),0)</f>
        <v>45510.61341435185</v>
      </c>
      <c r="M5157" s="7" t="str">
        <f>IFERROR(_xlfn.XLOOKUP(tb_C103[[#This Row],[OS]],[1]!tb_C101[OS],[1]!tb_C101[SITUACAO_OS]),0)</f>
        <v>F</v>
      </c>
      <c r="N5157" t="str">
        <f>_xlfn.XLOOKUP(tb_C103[[#This Row],[OS]],[1]!tb_C101[OS],[1]!tb_C101[OFICINA])</f>
        <v>Eletrico</v>
      </c>
      <c r="O5157" s="14">
        <f>tb_C103[[#This Row],[FIM]] - tb_C103[[#This Row],[INICIO]]</f>
        <v>3.125E-2</v>
      </c>
    </row>
    <row r="5158" spans="1:15" x14ac:dyDescent="0.25">
      <c r="A5158" t="s">
        <v>2551</v>
      </c>
      <c r="B5158">
        <v>2819</v>
      </c>
      <c r="C5158">
        <v>3</v>
      </c>
      <c r="D5158" t="s">
        <v>8673</v>
      </c>
      <c r="E5158" s="9">
        <v>45510.623611111114</v>
      </c>
      <c r="F5158" s="9">
        <v>45510.658333333333</v>
      </c>
      <c r="G5158">
        <v>206</v>
      </c>
      <c r="H5158" t="s">
        <v>793</v>
      </c>
      <c r="I5158" t="s">
        <v>175</v>
      </c>
      <c r="J5158" t="s">
        <v>8671</v>
      </c>
      <c r="K5158" s="9">
        <v>45537.594548611109</v>
      </c>
      <c r="L5158" s="13">
        <f>IFERROR(_xlfn.XLOOKUP(tb_C103[[#This Row],[OS]],[1]!tb_C101[OS],[1]!tb_C101[DATA_ABERTURA]),0)</f>
        <v>45510.623611111114</v>
      </c>
      <c r="M5158" s="7" t="str">
        <f>IFERROR(_xlfn.XLOOKUP(tb_C103[[#This Row],[OS]],[1]!tb_C101[OS],[1]!tb_C101[SITUACAO_OS]),0)</f>
        <v>F</v>
      </c>
      <c r="N5158" t="str">
        <f>_xlfn.XLOOKUP(tb_C103[[#This Row],[OS]],[1]!tb_C101[OS],[1]!tb_C101[OFICINA])</f>
        <v>Mecanico</v>
      </c>
      <c r="O5158" s="14">
        <f>tb_C103[[#This Row],[FIM]] - tb_C103[[#This Row],[INICIO]]</f>
        <v>3.4722222218988463E-2</v>
      </c>
    </row>
    <row r="5159" spans="1:15" x14ac:dyDescent="0.25">
      <c r="B5159">
        <v>2819</v>
      </c>
      <c r="C5159">
        <v>3</v>
      </c>
      <c r="D5159" t="s">
        <v>8673</v>
      </c>
      <c r="E5159" s="9">
        <v>45510.623611111114</v>
      </c>
      <c r="F5159" s="9">
        <v>45510.658333333333</v>
      </c>
      <c r="G5159">
        <v>206</v>
      </c>
      <c r="H5159" t="s">
        <v>793</v>
      </c>
      <c r="I5159" t="s">
        <v>175</v>
      </c>
      <c r="J5159" t="s">
        <v>8674</v>
      </c>
      <c r="K5159" s="9">
        <v>45537.594548611109</v>
      </c>
      <c r="L5159" s="13">
        <f>IFERROR(_xlfn.XLOOKUP(tb_C103[[#This Row],[OS]],[1]!tb_C101[OS],[1]!tb_C101[DATA_ABERTURA]),0)</f>
        <v>45510.623611111114</v>
      </c>
      <c r="M5159" s="7" t="str">
        <f>IFERROR(_xlfn.XLOOKUP(tb_C103[[#This Row],[OS]],[1]!tb_C101[OS],[1]!tb_C101[SITUACAO_OS]),0)</f>
        <v>F</v>
      </c>
      <c r="N5159" t="str">
        <f>_xlfn.XLOOKUP(tb_C103[[#This Row],[OS]],[1]!tb_C101[OS],[1]!tb_C101[OFICINA])</f>
        <v>Mecanico</v>
      </c>
      <c r="O5159" s="14">
        <f>tb_C103[[#This Row],[FIM]] - tb_C103[[#This Row],[INICIO]]</f>
        <v>3.4722222218988463E-2</v>
      </c>
    </row>
    <row r="5160" spans="1:15" x14ac:dyDescent="0.25">
      <c r="A5160" t="s">
        <v>5388</v>
      </c>
      <c r="B5160">
        <v>2820</v>
      </c>
      <c r="C5160">
        <v>5</v>
      </c>
      <c r="D5160" t="s">
        <v>8690</v>
      </c>
      <c r="E5160" s="9"/>
      <c r="F5160" s="9"/>
      <c r="G5160">
        <v>9021</v>
      </c>
      <c r="H5160" t="s">
        <v>4826</v>
      </c>
      <c r="I5160" t="s">
        <v>184</v>
      </c>
      <c r="J5160" t="s">
        <v>8671</v>
      </c>
      <c r="K5160" s="9">
        <v>45532.538541666669</v>
      </c>
      <c r="L5160" s="13">
        <f>IFERROR(_xlfn.XLOOKUP(tb_C103[[#This Row],[OS]],[1]!tb_C101[OS],[1]!tb_C101[DATA_ABERTURA]),0)</f>
        <v>45510.636412037034</v>
      </c>
      <c r="M5160" s="7" t="str">
        <f>IFERROR(_xlfn.XLOOKUP(tb_C103[[#This Row],[OS]],[1]!tb_C101[OS],[1]!tb_C101[SITUACAO_OS]),0)</f>
        <v>F</v>
      </c>
      <c r="N5160" t="str">
        <f>_xlfn.XLOOKUP(tb_C103[[#This Row],[OS]],[1]!tb_C101[OS],[1]!tb_C101[OFICINA])</f>
        <v>Mecanico</v>
      </c>
      <c r="O5160" s="14">
        <f>tb_C103[[#This Row],[FIM]] - tb_C103[[#This Row],[INICIO]]</f>
        <v>0</v>
      </c>
    </row>
    <row r="5161" spans="1:15" x14ac:dyDescent="0.25">
      <c r="B5161">
        <v>2821</v>
      </c>
      <c r="C5161">
        <v>5</v>
      </c>
      <c r="D5161" t="s">
        <v>8690</v>
      </c>
      <c r="E5161" s="9"/>
      <c r="F5161" s="9"/>
      <c r="G5161">
        <v>208</v>
      </c>
      <c r="H5161" t="s">
        <v>4987</v>
      </c>
      <c r="I5161" t="s">
        <v>175</v>
      </c>
      <c r="J5161" t="s">
        <v>8674</v>
      </c>
      <c r="K5161" s="9">
        <v>45670.621516203704</v>
      </c>
      <c r="L5161" s="13">
        <f>IFERROR(_xlfn.XLOOKUP(tb_C103[[#This Row],[OS]],[1]!tb_C101[OS],[1]!tb_C101[DATA_ABERTURA]),0)</f>
        <v>45510.641643518517</v>
      </c>
      <c r="M5161" s="7" t="str">
        <f>IFERROR(_xlfn.XLOOKUP(tb_C103[[#This Row],[OS]],[1]!tb_C101[OS],[1]!tb_C101[SITUACAO_OS]),0)</f>
        <v>F</v>
      </c>
      <c r="N5161" t="str">
        <f>_xlfn.XLOOKUP(tb_C103[[#This Row],[OS]],[1]!tb_C101[OS],[1]!tb_C101[OFICINA])</f>
        <v>Eletrico</v>
      </c>
      <c r="O5161" s="14">
        <f>tb_C103[[#This Row],[FIM]] - tb_C103[[#This Row],[INICIO]]</f>
        <v>0</v>
      </c>
    </row>
    <row r="5162" spans="1:15" x14ac:dyDescent="0.25">
      <c r="B5162">
        <v>2821</v>
      </c>
      <c r="C5162">
        <v>3</v>
      </c>
      <c r="D5162" t="s">
        <v>8673</v>
      </c>
      <c r="E5162" s="9"/>
      <c r="F5162" s="9"/>
      <c r="G5162">
        <v>208</v>
      </c>
      <c r="H5162" t="s">
        <v>4987</v>
      </c>
      <c r="I5162" t="s">
        <v>175</v>
      </c>
      <c r="J5162" t="s">
        <v>8674</v>
      </c>
      <c r="K5162" s="9">
        <v>45670.621516203704</v>
      </c>
      <c r="L5162" s="13">
        <f>IFERROR(_xlfn.XLOOKUP(tb_C103[[#This Row],[OS]],[1]!tb_C101[OS],[1]!tb_C101[DATA_ABERTURA]),0)</f>
        <v>45510.641643518517</v>
      </c>
      <c r="M5162" s="7" t="str">
        <f>IFERROR(_xlfn.XLOOKUP(tb_C103[[#This Row],[OS]],[1]!tb_C101[OS],[1]!tb_C101[SITUACAO_OS]),0)</f>
        <v>F</v>
      </c>
      <c r="N5162" t="str">
        <f>_xlfn.XLOOKUP(tb_C103[[#This Row],[OS]],[1]!tb_C101[OS],[1]!tb_C101[OFICINA])</f>
        <v>Eletrico</v>
      </c>
      <c r="O5162" s="14">
        <f>tb_C103[[#This Row],[FIM]] - tb_C103[[#This Row],[INICIO]]</f>
        <v>0</v>
      </c>
    </row>
    <row r="5163" spans="1:15" x14ac:dyDescent="0.25">
      <c r="A5163" t="s">
        <v>4080</v>
      </c>
      <c r="B5163">
        <v>2822</v>
      </c>
      <c r="C5163">
        <v>5</v>
      </c>
      <c r="D5163" t="s">
        <v>8690</v>
      </c>
      <c r="E5163" s="9">
        <v>45514.3125</v>
      </c>
      <c r="F5163" s="9">
        <v>45514.416666666664</v>
      </c>
      <c r="G5163">
        <v>208</v>
      </c>
      <c r="H5163" t="s">
        <v>4987</v>
      </c>
      <c r="I5163" t="s">
        <v>175</v>
      </c>
      <c r="J5163" t="s">
        <v>8674</v>
      </c>
      <c r="K5163" s="9">
        <v>45574.40357638889</v>
      </c>
      <c r="L5163" s="13">
        <f>IFERROR(_xlfn.XLOOKUP(tb_C103[[#This Row],[OS]],[1]!tb_C101[OS],[1]!tb_C101[DATA_ABERTURA]),0)</f>
        <v>45510.64267361111</v>
      </c>
      <c r="M5163" s="7" t="str">
        <f>IFERROR(_xlfn.XLOOKUP(tb_C103[[#This Row],[OS]],[1]!tb_C101[OS],[1]!tb_C101[SITUACAO_OS]),0)</f>
        <v>F</v>
      </c>
      <c r="N5163" t="str">
        <f>_xlfn.XLOOKUP(tb_C103[[#This Row],[OS]],[1]!tb_C101[OS],[1]!tb_C101[OFICINA])</f>
        <v>Eletrico</v>
      </c>
      <c r="O5163" s="14">
        <f>tb_C103[[#This Row],[FIM]] - tb_C103[[#This Row],[INICIO]]</f>
        <v>0.10416666666424135</v>
      </c>
    </row>
    <row r="5164" spans="1:15" x14ac:dyDescent="0.25">
      <c r="A5164" t="s">
        <v>6459</v>
      </c>
      <c r="B5164">
        <v>2822</v>
      </c>
      <c r="C5164">
        <v>5</v>
      </c>
      <c r="D5164" t="s">
        <v>8690</v>
      </c>
      <c r="E5164" s="9">
        <v>45514.3125</v>
      </c>
      <c r="F5164" s="9">
        <v>45514.416666666664</v>
      </c>
      <c r="G5164">
        <v>208</v>
      </c>
      <c r="H5164" t="s">
        <v>4987</v>
      </c>
      <c r="I5164" t="s">
        <v>175</v>
      </c>
      <c r="J5164" t="s">
        <v>8674</v>
      </c>
      <c r="K5164" s="9">
        <v>45574.40357638889</v>
      </c>
      <c r="L5164" s="13">
        <f>IFERROR(_xlfn.XLOOKUP(tb_C103[[#This Row],[OS]],[1]!tb_C101[OS],[1]!tb_C101[DATA_ABERTURA]),0)</f>
        <v>45510.64267361111</v>
      </c>
      <c r="M5164" s="7" t="str">
        <f>IFERROR(_xlfn.XLOOKUP(tb_C103[[#This Row],[OS]],[1]!tb_C101[OS],[1]!tb_C101[SITUACAO_OS]),0)</f>
        <v>F</v>
      </c>
      <c r="N5164" t="str">
        <f>_xlfn.XLOOKUP(tb_C103[[#This Row],[OS]],[1]!tb_C101[OS],[1]!tb_C101[OFICINA])</f>
        <v>Eletrico</v>
      </c>
      <c r="O5164" s="14">
        <f>tb_C103[[#This Row],[FIM]] - tb_C103[[#This Row],[INICIO]]</f>
        <v>0.10416666666424135</v>
      </c>
    </row>
    <row r="5165" spans="1:15" x14ac:dyDescent="0.25">
      <c r="B5165">
        <v>2822</v>
      </c>
      <c r="C5165">
        <v>3</v>
      </c>
      <c r="D5165" t="s">
        <v>8673</v>
      </c>
      <c r="E5165" s="9">
        <v>45514.3125</v>
      </c>
      <c r="F5165" s="9">
        <v>45514.416666666664</v>
      </c>
      <c r="G5165">
        <v>208</v>
      </c>
      <c r="H5165" t="s">
        <v>4987</v>
      </c>
      <c r="I5165" t="s">
        <v>175</v>
      </c>
      <c r="J5165" t="s">
        <v>8674</v>
      </c>
      <c r="K5165" s="9">
        <v>45574.40357638889</v>
      </c>
      <c r="L5165" s="13">
        <f>IFERROR(_xlfn.XLOOKUP(tb_C103[[#This Row],[OS]],[1]!tb_C101[OS],[1]!tb_C101[DATA_ABERTURA]),0)</f>
        <v>45510.64267361111</v>
      </c>
      <c r="M5165" s="7" t="str">
        <f>IFERROR(_xlfn.XLOOKUP(tb_C103[[#This Row],[OS]],[1]!tb_C101[OS],[1]!tb_C101[SITUACAO_OS]),0)</f>
        <v>F</v>
      </c>
      <c r="N5165" t="str">
        <f>_xlfn.XLOOKUP(tb_C103[[#This Row],[OS]],[1]!tb_C101[OS],[1]!tb_C101[OFICINA])</f>
        <v>Eletrico</v>
      </c>
      <c r="O5165" s="14">
        <f>tb_C103[[#This Row],[FIM]] - tb_C103[[#This Row],[INICIO]]</f>
        <v>0.10416666666424135</v>
      </c>
    </row>
    <row r="5166" spans="1:15" x14ac:dyDescent="0.25">
      <c r="A5166" t="s">
        <v>4080</v>
      </c>
      <c r="B5166">
        <v>2822</v>
      </c>
      <c r="C5166">
        <v>5</v>
      </c>
      <c r="D5166" t="s">
        <v>8690</v>
      </c>
      <c r="E5166" s="9">
        <v>45514.3125</v>
      </c>
      <c r="F5166" s="9">
        <v>45514.416666666664</v>
      </c>
      <c r="G5166">
        <v>208</v>
      </c>
      <c r="H5166" t="s">
        <v>4987</v>
      </c>
      <c r="I5166" t="s">
        <v>175</v>
      </c>
      <c r="J5166" t="s">
        <v>8674</v>
      </c>
      <c r="K5166" s="9">
        <v>45574.40357638889</v>
      </c>
      <c r="L5166" s="13">
        <f>IFERROR(_xlfn.XLOOKUP(tb_C103[[#This Row],[OS]],[1]!tb_C101[OS],[1]!tb_C101[DATA_ABERTURA]),0)</f>
        <v>45510.64267361111</v>
      </c>
      <c r="M5166" s="7" t="str">
        <f>IFERROR(_xlfn.XLOOKUP(tb_C103[[#This Row],[OS]],[1]!tb_C101[OS],[1]!tb_C101[SITUACAO_OS]),0)</f>
        <v>F</v>
      </c>
      <c r="N5166" t="str">
        <f>_xlfn.XLOOKUP(tb_C103[[#This Row],[OS]],[1]!tb_C101[OS],[1]!tb_C101[OFICINA])</f>
        <v>Eletrico</v>
      </c>
      <c r="O5166" s="14">
        <f>tb_C103[[#This Row],[FIM]] - tb_C103[[#This Row],[INICIO]]</f>
        <v>0.10416666666424135</v>
      </c>
    </row>
    <row r="5167" spans="1:15" x14ac:dyDescent="0.25">
      <c r="A5167" t="s">
        <v>6459</v>
      </c>
      <c r="B5167">
        <v>2822</v>
      </c>
      <c r="C5167">
        <v>5</v>
      </c>
      <c r="D5167" t="s">
        <v>8690</v>
      </c>
      <c r="E5167" s="9">
        <v>45514.3125</v>
      </c>
      <c r="F5167" s="9">
        <v>45514.416666666664</v>
      </c>
      <c r="G5167">
        <v>208</v>
      </c>
      <c r="H5167" t="s">
        <v>4987</v>
      </c>
      <c r="I5167" t="s">
        <v>175</v>
      </c>
      <c r="J5167" t="s">
        <v>8674</v>
      </c>
      <c r="K5167" s="9">
        <v>45574.40357638889</v>
      </c>
      <c r="L5167" s="13">
        <f>IFERROR(_xlfn.XLOOKUP(tb_C103[[#This Row],[OS]],[1]!tb_C101[OS],[1]!tb_C101[DATA_ABERTURA]),0)</f>
        <v>45510.64267361111</v>
      </c>
      <c r="M5167" s="7" t="str">
        <f>IFERROR(_xlfn.XLOOKUP(tb_C103[[#This Row],[OS]],[1]!tb_C101[OS],[1]!tb_C101[SITUACAO_OS]),0)</f>
        <v>F</v>
      </c>
      <c r="N5167" t="str">
        <f>_xlfn.XLOOKUP(tb_C103[[#This Row],[OS]],[1]!tb_C101[OS],[1]!tb_C101[OFICINA])</f>
        <v>Eletrico</v>
      </c>
      <c r="O5167" s="14">
        <f>tb_C103[[#This Row],[FIM]] - tb_C103[[#This Row],[INICIO]]</f>
        <v>0.10416666666424135</v>
      </c>
    </row>
    <row r="5168" spans="1:15" x14ac:dyDescent="0.25">
      <c r="B5168">
        <v>2822</v>
      </c>
      <c r="C5168">
        <v>3</v>
      </c>
      <c r="D5168" t="s">
        <v>8673</v>
      </c>
      <c r="E5168" s="9">
        <v>45514.3125</v>
      </c>
      <c r="F5168" s="9">
        <v>45514.416666666664</v>
      </c>
      <c r="G5168">
        <v>208</v>
      </c>
      <c r="H5168" t="s">
        <v>4987</v>
      </c>
      <c r="I5168" t="s">
        <v>175</v>
      </c>
      <c r="J5168" t="s">
        <v>8674</v>
      </c>
      <c r="K5168" s="9">
        <v>45574.40357638889</v>
      </c>
      <c r="L5168" s="13">
        <f>IFERROR(_xlfn.XLOOKUP(tb_C103[[#This Row],[OS]],[1]!tb_C101[OS],[1]!tb_C101[DATA_ABERTURA]),0)</f>
        <v>45510.64267361111</v>
      </c>
      <c r="M5168" s="7" t="str">
        <f>IFERROR(_xlfn.XLOOKUP(tb_C103[[#This Row],[OS]],[1]!tb_C101[OS],[1]!tb_C101[SITUACAO_OS]),0)</f>
        <v>F</v>
      </c>
      <c r="N5168" t="str">
        <f>_xlfn.XLOOKUP(tb_C103[[#This Row],[OS]],[1]!tb_C101[OS],[1]!tb_C101[OFICINA])</f>
        <v>Eletrico</v>
      </c>
      <c r="O5168" s="14">
        <f>tb_C103[[#This Row],[FIM]] - tb_C103[[#This Row],[INICIO]]</f>
        <v>0.10416666666424135</v>
      </c>
    </row>
    <row r="5169" spans="1:15" x14ac:dyDescent="0.25">
      <c r="A5169" t="s">
        <v>8686</v>
      </c>
      <c r="B5169">
        <v>2823</v>
      </c>
      <c r="C5169">
        <v>5</v>
      </c>
      <c r="D5169" t="s">
        <v>8690</v>
      </c>
      <c r="E5169" s="9">
        <v>45522.291666666664</v>
      </c>
      <c r="F5169" s="9">
        <v>45522.583333333336</v>
      </c>
      <c r="G5169">
        <v>208</v>
      </c>
      <c r="H5169" t="s">
        <v>4987</v>
      </c>
      <c r="I5169" t="s">
        <v>175</v>
      </c>
      <c r="J5169" t="s">
        <v>8674</v>
      </c>
      <c r="K5169" s="9"/>
      <c r="L5169" s="13">
        <f>IFERROR(_xlfn.XLOOKUP(tb_C103[[#This Row],[OS]],[1]!tb_C101[OS],[1]!tb_C101[DATA_ABERTURA]),0)</f>
        <v>45510.646620370368</v>
      </c>
      <c r="M5169" s="7" t="str">
        <f>IFERROR(_xlfn.XLOOKUP(tb_C103[[#This Row],[OS]],[1]!tb_C101[OS],[1]!tb_C101[SITUACAO_OS]),0)</f>
        <v>E</v>
      </c>
      <c r="N5169" t="str">
        <f>_xlfn.XLOOKUP(tb_C103[[#This Row],[OS]],[1]!tb_C101[OS],[1]!tb_C101[OFICINA])</f>
        <v>Eletrico</v>
      </c>
      <c r="O5169" s="14">
        <f>tb_C103[[#This Row],[FIM]] - tb_C103[[#This Row],[INICIO]]</f>
        <v>0.29166666667151731</v>
      </c>
    </row>
    <row r="5170" spans="1:15" x14ac:dyDescent="0.25">
      <c r="A5170" t="s">
        <v>1764</v>
      </c>
      <c r="B5170">
        <v>2823</v>
      </c>
      <c r="C5170">
        <v>5</v>
      </c>
      <c r="D5170" t="s">
        <v>8690</v>
      </c>
      <c r="E5170" s="9">
        <v>45522.291666666664</v>
      </c>
      <c r="F5170" s="9">
        <v>45522.583333333336</v>
      </c>
      <c r="G5170">
        <v>208</v>
      </c>
      <c r="H5170" t="s">
        <v>4987</v>
      </c>
      <c r="I5170" t="s">
        <v>175</v>
      </c>
      <c r="J5170" t="s">
        <v>8674</v>
      </c>
      <c r="K5170" s="9"/>
      <c r="L5170" s="13">
        <f>IFERROR(_xlfn.XLOOKUP(tb_C103[[#This Row],[OS]],[1]!tb_C101[OS],[1]!tb_C101[DATA_ABERTURA]),0)</f>
        <v>45510.646620370368</v>
      </c>
      <c r="M5170" s="7" t="str">
        <f>IFERROR(_xlfn.XLOOKUP(tb_C103[[#This Row],[OS]],[1]!tb_C101[OS],[1]!tb_C101[SITUACAO_OS]),0)</f>
        <v>E</v>
      </c>
      <c r="N5170" t="str">
        <f>_xlfn.XLOOKUP(tb_C103[[#This Row],[OS]],[1]!tb_C101[OS],[1]!tb_C101[OFICINA])</f>
        <v>Eletrico</v>
      </c>
      <c r="O5170" s="14">
        <f>tb_C103[[#This Row],[FIM]] - tb_C103[[#This Row],[INICIO]]</f>
        <v>0.29166666667151731</v>
      </c>
    </row>
    <row r="5171" spans="1:15" x14ac:dyDescent="0.25">
      <c r="A5171" t="s">
        <v>4080</v>
      </c>
      <c r="B5171">
        <v>2823</v>
      </c>
      <c r="C5171">
        <v>5</v>
      </c>
      <c r="D5171" t="s">
        <v>8690</v>
      </c>
      <c r="E5171" s="9">
        <v>45522.291666666664</v>
      </c>
      <c r="F5171" s="9">
        <v>45522.583333333336</v>
      </c>
      <c r="G5171">
        <v>208</v>
      </c>
      <c r="H5171" t="s">
        <v>4987</v>
      </c>
      <c r="I5171" t="s">
        <v>175</v>
      </c>
      <c r="J5171" t="s">
        <v>8674</v>
      </c>
      <c r="K5171" s="9"/>
      <c r="L5171" s="13">
        <f>IFERROR(_xlfn.XLOOKUP(tb_C103[[#This Row],[OS]],[1]!tb_C101[OS],[1]!tb_C101[DATA_ABERTURA]),0)</f>
        <v>45510.646620370368</v>
      </c>
      <c r="M5171" s="7" t="str">
        <f>IFERROR(_xlfn.XLOOKUP(tb_C103[[#This Row],[OS]],[1]!tb_C101[OS],[1]!tb_C101[SITUACAO_OS]),0)</f>
        <v>E</v>
      </c>
      <c r="N5171" t="str">
        <f>_xlfn.XLOOKUP(tb_C103[[#This Row],[OS]],[1]!tb_C101[OS],[1]!tb_C101[OFICINA])</f>
        <v>Eletrico</v>
      </c>
      <c r="O5171" s="14">
        <f>tb_C103[[#This Row],[FIM]] - tb_C103[[#This Row],[INICIO]]</f>
        <v>0.29166666667151731</v>
      </c>
    </row>
    <row r="5172" spans="1:15" x14ac:dyDescent="0.25">
      <c r="A5172" t="s">
        <v>8330</v>
      </c>
      <c r="B5172">
        <v>2823</v>
      </c>
      <c r="C5172">
        <v>5</v>
      </c>
      <c r="D5172" t="s">
        <v>8690</v>
      </c>
      <c r="E5172" s="9">
        <v>45522.291666666664</v>
      </c>
      <c r="F5172" s="9">
        <v>45522.583333333336</v>
      </c>
      <c r="G5172">
        <v>208</v>
      </c>
      <c r="H5172" t="s">
        <v>4987</v>
      </c>
      <c r="I5172" t="s">
        <v>175</v>
      </c>
      <c r="J5172" t="s">
        <v>8674</v>
      </c>
      <c r="K5172" s="9"/>
      <c r="L5172" s="13">
        <f>IFERROR(_xlfn.XLOOKUP(tb_C103[[#This Row],[OS]],[1]!tb_C101[OS],[1]!tb_C101[DATA_ABERTURA]),0)</f>
        <v>45510.646620370368</v>
      </c>
      <c r="M5172" s="7" t="str">
        <f>IFERROR(_xlfn.XLOOKUP(tb_C103[[#This Row],[OS]],[1]!tb_C101[OS],[1]!tb_C101[SITUACAO_OS]),0)</f>
        <v>E</v>
      </c>
      <c r="N5172" t="str">
        <f>_xlfn.XLOOKUP(tb_C103[[#This Row],[OS]],[1]!tb_C101[OS],[1]!tb_C101[OFICINA])</f>
        <v>Eletrico</v>
      </c>
      <c r="O5172" s="14">
        <f>tb_C103[[#This Row],[FIM]] - tb_C103[[#This Row],[INICIO]]</f>
        <v>0.29166666667151731</v>
      </c>
    </row>
    <row r="5173" spans="1:15" x14ac:dyDescent="0.25">
      <c r="A5173" t="s">
        <v>6459</v>
      </c>
      <c r="B5173">
        <v>2823</v>
      </c>
      <c r="C5173">
        <v>5</v>
      </c>
      <c r="D5173" t="s">
        <v>8690</v>
      </c>
      <c r="E5173" s="9">
        <v>45522.291666666664</v>
      </c>
      <c r="F5173" s="9">
        <v>45522.583333333336</v>
      </c>
      <c r="G5173">
        <v>208</v>
      </c>
      <c r="H5173" t="s">
        <v>4987</v>
      </c>
      <c r="I5173" t="s">
        <v>175</v>
      </c>
      <c r="J5173" t="s">
        <v>8674</v>
      </c>
      <c r="K5173" s="9"/>
      <c r="L5173" s="13">
        <f>IFERROR(_xlfn.XLOOKUP(tb_C103[[#This Row],[OS]],[1]!tb_C101[OS],[1]!tb_C101[DATA_ABERTURA]),0)</f>
        <v>45510.646620370368</v>
      </c>
      <c r="M5173" s="7" t="str">
        <f>IFERROR(_xlfn.XLOOKUP(tb_C103[[#This Row],[OS]],[1]!tb_C101[OS],[1]!tb_C101[SITUACAO_OS]),0)</f>
        <v>E</v>
      </c>
      <c r="N5173" t="str">
        <f>_xlfn.XLOOKUP(tb_C103[[#This Row],[OS]],[1]!tb_C101[OS],[1]!tb_C101[OFICINA])</f>
        <v>Eletrico</v>
      </c>
      <c r="O5173" s="14">
        <f>tb_C103[[#This Row],[FIM]] - tb_C103[[#This Row],[INICIO]]</f>
        <v>0.29166666667151731</v>
      </c>
    </row>
    <row r="5174" spans="1:15" x14ac:dyDescent="0.25">
      <c r="B5174">
        <v>2823</v>
      </c>
      <c r="C5174">
        <v>3</v>
      </c>
      <c r="D5174" t="s">
        <v>8673</v>
      </c>
      <c r="E5174" s="9">
        <v>45522.291666666664</v>
      </c>
      <c r="F5174" s="9">
        <v>45522.583333333336</v>
      </c>
      <c r="G5174">
        <v>208</v>
      </c>
      <c r="H5174" t="s">
        <v>4987</v>
      </c>
      <c r="I5174" t="s">
        <v>175</v>
      </c>
      <c r="J5174" t="s">
        <v>8674</v>
      </c>
      <c r="K5174" s="9"/>
      <c r="L5174" s="13">
        <f>IFERROR(_xlfn.XLOOKUP(tb_C103[[#This Row],[OS]],[1]!tb_C101[OS],[1]!tb_C101[DATA_ABERTURA]),0)</f>
        <v>45510.646620370368</v>
      </c>
      <c r="M5174" s="7" t="str">
        <f>IFERROR(_xlfn.XLOOKUP(tb_C103[[#This Row],[OS]],[1]!tb_C101[OS],[1]!tb_C101[SITUACAO_OS]),0)</f>
        <v>E</v>
      </c>
      <c r="N5174" t="str">
        <f>_xlfn.XLOOKUP(tb_C103[[#This Row],[OS]],[1]!tb_C101[OS],[1]!tb_C101[OFICINA])</f>
        <v>Eletrico</v>
      </c>
      <c r="O5174" s="14">
        <f>tb_C103[[#This Row],[FIM]] - tb_C103[[#This Row],[INICIO]]</f>
        <v>0.29166666667151731</v>
      </c>
    </row>
    <row r="5175" spans="1:15" x14ac:dyDescent="0.25">
      <c r="A5175" t="s">
        <v>8686</v>
      </c>
      <c r="B5175">
        <v>2823</v>
      </c>
      <c r="C5175">
        <v>5</v>
      </c>
      <c r="D5175" t="s">
        <v>8690</v>
      </c>
      <c r="E5175" s="9">
        <v>45522.291666666664</v>
      </c>
      <c r="F5175" s="9">
        <v>45522.583333333336</v>
      </c>
      <c r="G5175">
        <v>208</v>
      </c>
      <c r="H5175" t="s">
        <v>4987</v>
      </c>
      <c r="I5175" t="s">
        <v>175</v>
      </c>
      <c r="J5175" t="s">
        <v>8674</v>
      </c>
      <c r="K5175" s="9"/>
      <c r="L5175" s="13">
        <f>IFERROR(_xlfn.XLOOKUP(tb_C103[[#This Row],[OS]],[1]!tb_C101[OS],[1]!tb_C101[DATA_ABERTURA]),0)</f>
        <v>45510.646620370368</v>
      </c>
      <c r="M5175" s="7" t="str">
        <f>IFERROR(_xlfn.XLOOKUP(tb_C103[[#This Row],[OS]],[1]!tb_C101[OS],[1]!tb_C101[SITUACAO_OS]),0)</f>
        <v>E</v>
      </c>
      <c r="N5175" t="str">
        <f>_xlfn.XLOOKUP(tb_C103[[#This Row],[OS]],[1]!tb_C101[OS],[1]!tb_C101[OFICINA])</f>
        <v>Eletrico</v>
      </c>
      <c r="O5175" s="14">
        <f>tb_C103[[#This Row],[FIM]] - tb_C103[[#This Row],[INICIO]]</f>
        <v>0.29166666667151731</v>
      </c>
    </row>
    <row r="5176" spans="1:15" x14ac:dyDescent="0.25">
      <c r="A5176" t="s">
        <v>1764</v>
      </c>
      <c r="B5176">
        <v>2823</v>
      </c>
      <c r="C5176">
        <v>5</v>
      </c>
      <c r="D5176" t="s">
        <v>8690</v>
      </c>
      <c r="E5176" s="9">
        <v>45522.291666666664</v>
      </c>
      <c r="F5176" s="9">
        <v>45522.583333333336</v>
      </c>
      <c r="G5176">
        <v>208</v>
      </c>
      <c r="H5176" t="s">
        <v>4987</v>
      </c>
      <c r="I5176" t="s">
        <v>175</v>
      </c>
      <c r="J5176" t="s">
        <v>8674</v>
      </c>
      <c r="K5176" s="9"/>
      <c r="L5176" s="13">
        <f>IFERROR(_xlfn.XLOOKUP(tb_C103[[#This Row],[OS]],[1]!tb_C101[OS],[1]!tb_C101[DATA_ABERTURA]),0)</f>
        <v>45510.646620370368</v>
      </c>
      <c r="M5176" s="7" t="str">
        <f>IFERROR(_xlfn.XLOOKUP(tb_C103[[#This Row],[OS]],[1]!tb_C101[OS],[1]!tb_C101[SITUACAO_OS]),0)</f>
        <v>E</v>
      </c>
      <c r="N5176" t="str">
        <f>_xlfn.XLOOKUP(tb_C103[[#This Row],[OS]],[1]!tb_C101[OS],[1]!tb_C101[OFICINA])</f>
        <v>Eletrico</v>
      </c>
      <c r="O5176" s="14">
        <f>tb_C103[[#This Row],[FIM]] - tb_C103[[#This Row],[INICIO]]</f>
        <v>0.29166666667151731</v>
      </c>
    </row>
    <row r="5177" spans="1:15" x14ac:dyDescent="0.25">
      <c r="A5177" t="s">
        <v>4080</v>
      </c>
      <c r="B5177">
        <v>2823</v>
      </c>
      <c r="C5177">
        <v>5</v>
      </c>
      <c r="D5177" t="s">
        <v>8690</v>
      </c>
      <c r="E5177" s="9">
        <v>45522.291666666664</v>
      </c>
      <c r="F5177" s="9">
        <v>45522.583333333336</v>
      </c>
      <c r="G5177">
        <v>208</v>
      </c>
      <c r="H5177" t="s">
        <v>4987</v>
      </c>
      <c r="I5177" t="s">
        <v>175</v>
      </c>
      <c r="J5177" t="s">
        <v>8674</v>
      </c>
      <c r="K5177" s="9"/>
      <c r="L5177" s="13">
        <f>IFERROR(_xlfn.XLOOKUP(tb_C103[[#This Row],[OS]],[1]!tb_C101[OS],[1]!tb_C101[DATA_ABERTURA]),0)</f>
        <v>45510.646620370368</v>
      </c>
      <c r="M5177" s="7" t="str">
        <f>IFERROR(_xlfn.XLOOKUP(tb_C103[[#This Row],[OS]],[1]!tb_C101[OS],[1]!tb_C101[SITUACAO_OS]),0)</f>
        <v>E</v>
      </c>
      <c r="N5177" t="str">
        <f>_xlfn.XLOOKUP(tb_C103[[#This Row],[OS]],[1]!tb_C101[OS],[1]!tb_C101[OFICINA])</f>
        <v>Eletrico</v>
      </c>
      <c r="O5177" s="14">
        <f>tb_C103[[#This Row],[FIM]] - tb_C103[[#This Row],[INICIO]]</f>
        <v>0.29166666667151731</v>
      </c>
    </row>
    <row r="5178" spans="1:15" x14ac:dyDescent="0.25">
      <c r="A5178" t="s">
        <v>8330</v>
      </c>
      <c r="B5178">
        <v>2823</v>
      </c>
      <c r="C5178">
        <v>5</v>
      </c>
      <c r="D5178" t="s">
        <v>8690</v>
      </c>
      <c r="E5178" s="9">
        <v>45522.291666666664</v>
      </c>
      <c r="F5178" s="9">
        <v>45522.583333333336</v>
      </c>
      <c r="G5178">
        <v>208</v>
      </c>
      <c r="H5178" t="s">
        <v>4987</v>
      </c>
      <c r="I5178" t="s">
        <v>175</v>
      </c>
      <c r="J5178" t="s">
        <v>8674</v>
      </c>
      <c r="K5178" s="9"/>
      <c r="L5178" s="13">
        <f>IFERROR(_xlfn.XLOOKUP(tb_C103[[#This Row],[OS]],[1]!tb_C101[OS],[1]!tb_C101[DATA_ABERTURA]),0)</f>
        <v>45510.646620370368</v>
      </c>
      <c r="M5178" s="7" t="str">
        <f>IFERROR(_xlfn.XLOOKUP(tb_C103[[#This Row],[OS]],[1]!tb_C101[OS],[1]!tb_C101[SITUACAO_OS]),0)</f>
        <v>E</v>
      </c>
      <c r="N5178" t="str">
        <f>_xlfn.XLOOKUP(tb_C103[[#This Row],[OS]],[1]!tb_C101[OS],[1]!tb_C101[OFICINA])</f>
        <v>Eletrico</v>
      </c>
      <c r="O5178" s="14">
        <f>tb_C103[[#This Row],[FIM]] - tb_C103[[#This Row],[INICIO]]</f>
        <v>0.29166666667151731</v>
      </c>
    </row>
    <row r="5179" spans="1:15" x14ac:dyDescent="0.25">
      <c r="A5179" t="s">
        <v>6459</v>
      </c>
      <c r="B5179">
        <v>2823</v>
      </c>
      <c r="C5179">
        <v>5</v>
      </c>
      <c r="D5179" t="s">
        <v>8690</v>
      </c>
      <c r="E5179" s="9">
        <v>45522.291666666664</v>
      </c>
      <c r="F5179" s="9">
        <v>45522.583333333336</v>
      </c>
      <c r="G5179">
        <v>208</v>
      </c>
      <c r="H5179" t="s">
        <v>4987</v>
      </c>
      <c r="I5179" t="s">
        <v>175</v>
      </c>
      <c r="J5179" t="s">
        <v>8674</v>
      </c>
      <c r="K5179" s="9"/>
      <c r="L5179" s="13">
        <f>IFERROR(_xlfn.XLOOKUP(tb_C103[[#This Row],[OS]],[1]!tb_C101[OS],[1]!tb_C101[DATA_ABERTURA]),0)</f>
        <v>45510.646620370368</v>
      </c>
      <c r="M5179" s="7" t="str">
        <f>IFERROR(_xlfn.XLOOKUP(tb_C103[[#This Row],[OS]],[1]!tb_C101[OS],[1]!tb_C101[SITUACAO_OS]),0)</f>
        <v>E</v>
      </c>
      <c r="N5179" t="str">
        <f>_xlfn.XLOOKUP(tb_C103[[#This Row],[OS]],[1]!tb_C101[OS],[1]!tb_C101[OFICINA])</f>
        <v>Eletrico</v>
      </c>
      <c r="O5179" s="14">
        <f>tb_C103[[#This Row],[FIM]] - tb_C103[[#This Row],[INICIO]]</f>
        <v>0.29166666667151731</v>
      </c>
    </row>
    <row r="5180" spans="1:15" x14ac:dyDescent="0.25">
      <c r="B5180">
        <v>2823</v>
      </c>
      <c r="C5180">
        <v>3</v>
      </c>
      <c r="D5180" t="s">
        <v>8673</v>
      </c>
      <c r="E5180" s="9">
        <v>45522.291666666664</v>
      </c>
      <c r="F5180" s="9">
        <v>45522.583333333336</v>
      </c>
      <c r="G5180">
        <v>208</v>
      </c>
      <c r="H5180" t="s">
        <v>4987</v>
      </c>
      <c r="I5180" t="s">
        <v>175</v>
      </c>
      <c r="J5180" t="s">
        <v>8674</v>
      </c>
      <c r="K5180" s="9"/>
      <c r="L5180" s="13">
        <f>IFERROR(_xlfn.XLOOKUP(tb_C103[[#This Row],[OS]],[1]!tb_C101[OS],[1]!tb_C101[DATA_ABERTURA]),0)</f>
        <v>45510.646620370368</v>
      </c>
      <c r="M5180" s="7" t="str">
        <f>IFERROR(_xlfn.XLOOKUP(tb_C103[[#This Row],[OS]],[1]!tb_C101[OS],[1]!tb_C101[SITUACAO_OS]),0)</f>
        <v>E</v>
      </c>
      <c r="N5180" t="str">
        <f>_xlfn.XLOOKUP(tb_C103[[#This Row],[OS]],[1]!tb_C101[OS],[1]!tb_C101[OFICINA])</f>
        <v>Eletrico</v>
      </c>
      <c r="O5180" s="14">
        <f>tb_C103[[#This Row],[FIM]] - tb_C103[[#This Row],[INICIO]]</f>
        <v>0.29166666667151731</v>
      </c>
    </row>
    <row r="5181" spans="1:15" x14ac:dyDescent="0.25">
      <c r="A5181" t="s">
        <v>8686</v>
      </c>
      <c r="B5181">
        <v>2823</v>
      </c>
      <c r="C5181">
        <v>5</v>
      </c>
      <c r="D5181" t="s">
        <v>8690</v>
      </c>
      <c r="E5181" s="9">
        <v>45522.291666666664</v>
      </c>
      <c r="F5181" s="9">
        <v>45521.583333333336</v>
      </c>
      <c r="G5181">
        <v>208</v>
      </c>
      <c r="H5181" t="s">
        <v>4987</v>
      </c>
      <c r="I5181" t="s">
        <v>175</v>
      </c>
      <c r="J5181" t="s">
        <v>8674</v>
      </c>
      <c r="K5181" s="9"/>
      <c r="L5181" s="13">
        <f>IFERROR(_xlfn.XLOOKUP(tb_C103[[#This Row],[OS]],[1]!tb_C101[OS],[1]!tb_C101[DATA_ABERTURA]),0)</f>
        <v>45510.646620370368</v>
      </c>
      <c r="M5181" s="7" t="str">
        <f>IFERROR(_xlfn.XLOOKUP(tb_C103[[#This Row],[OS]],[1]!tb_C101[OS],[1]!tb_C101[SITUACAO_OS]),0)</f>
        <v>E</v>
      </c>
      <c r="N5181" t="str">
        <f>_xlfn.XLOOKUP(tb_C103[[#This Row],[OS]],[1]!tb_C101[OS],[1]!tb_C101[OFICINA])</f>
        <v>Eletrico</v>
      </c>
      <c r="O5181" s="14">
        <f>tb_C103[[#This Row],[FIM]] - tb_C103[[#This Row],[INICIO]]</f>
        <v>-0.70833333332848269</v>
      </c>
    </row>
    <row r="5182" spans="1:15" x14ac:dyDescent="0.25">
      <c r="A5182" t="s">
        <v>1764</v>
      </c>
      <c r="B5182">
        <v>2823</v>
      </c>
      <c r="C5182">
        <v>5</v>
      </c>
      <c r="D5182" t="s">
        <v>8690</v>
      </c>
      <c r="E5182" s="9">
        <v>45522.291666666664</v>
      </c>
      <c r="F5182" s="9">
        <v>45521.583333333336</v>
      </c>
      <c r="G5182">
        <v>208</v>
      </c>
      <c r="H5182" t="s">
        <v>4987</v>
      </c>
      <c r="I5182" t="s">
        <v>175</v>
      </c>
      <c r="J5182" t="s">
        <v>8674</v>
      </c>
      <c r="K5182" s="9"/>
      <c r="L5182" s="13">
        <f>IFERROR(_xlfn.XLOOKUP(tb_C103[[#This Row],[OS]],[1]!tb_C101[OS],[1]!tb_C101[DATA_ABERTURA]),0)</f>
        <v>45510.646620370368</v>
      </c>
      <c r="M5182" s="7" t="str">
        <f>IFERROR(_xlfn.XLOOKUP(tb_C103[[#This Row],[OS]],[1]!tb_C101[OS],[1]!tb_C101[SITUACAO_OS]),0)</f>
        <v>E</v>
      </c>
      <c r="N5182" t="str">
        <f>_xlfn.XLOOKUP(tb_C103[[#This Row],[OS]],[1]!tb_C101[OS],[1]!tb_C101[OFICINA])</f>
        <v>Eletrico</v>
      </c>
      <c r="O5182" s="14">
        <f>tb_C103[[#This Row],[FIM]] - tb_C103[[#This Row],[INICIO]]</f>
        <v>-0.70833333332848269</v>
      </c>
    </row>
    <row r="5183" spans="1:15" x14ac:dyDescent="0.25">
      <c r="A5183" t="s">
        <v>4080</v>
      </c>
      <c r="B5183">
        <v>2823</v>
      </c>
      <c r="C5183">
        <v>5</v>
      </c>
      <c r="D5183" t="s">
        <v>8690</v>
      </c>
      <c r="E5183" s="9">
        <v>45522.291666666664</v>
      </c>
      <c r="F5183" s="9">
        <v>45521.583333333336</v>
      </c>
      <c r="G5183">
        <v>208</v>
      </c>
      <c r="H5183" t="s">
        <v>4987</v>
      </c>
      <c r="I5183" t="s">
        <v>175</v>
      </c>
      <c r="J5183" t="s">
        <v>8674</v>
      </c>
      <c r="K5183" s="9"/>
      <c r="L5183" s="13">
        <f>IFERROR(_xlfn.XLOOKUP(tb_C103[[#This Row],[OS]],[1]!tb_C101[OS],[1]!tb_C101[DATA_ABERTURA]),0)</f>
        <v>45510.646620370368</v>
      </c>
      <c r="M5183" s="7" t="str">
        <f>IFERROR(_xlfn.XLOOKUP(tb_C103[[#This Row],[OS]],[1]!tb_C101[OS],[1]!tb_C101[SITUACAO_OS]),0)</f>
        <v>E</v>
      </c>
      <c r="N5183" t="str">
        <f>_xlfn.XLOOKUP(tb_C103[[#This Row],[OS]],[1]!tb_C101[OS],[1]!tb_C101[OFICINA])</f>
        <v>Eletrico</v>
      </c>
      <c r="O5183" s="14">
        <f>tb_C103[[#This Row],[FIM]] - tb_C103[[#This Row],[INICIO]]</f>
        <v>-0.70833333332848269</v>
      </c>
    </row>
    <row r="5184" spans="1:15" x14ac:dyDescent="0.25">
      <c r="A5184" t="s">
        <v>8330</v>
      </c>
      <c r="B5184">
        <v>2823</v>
      </c>
      <c r="C5184">
        <v>5</v>
      </c>
      <c r="D5184" t="s">
        <v>8690</v>
      </c>
      <c r="E5184" s="9">
        <v>45522.291666666664</v>
      </c>
      <c r="F5184" s="9">
        <v>45521.583333333336</v>
      </c>
      <c r="G5184">
        <v>208</v>
      </c>
      <c r="H5184" t="s">
        <v>4987</v>
      </c>
      <c r="I5184" t="s">
        <v>175</v>
      </c>
      <c r="J5184" t="s">
        <v>8674</v>
      </c>
      <c r="K5184" s="9"/>
      <c r="L5184" s="13">
        <f>IFERROR(_xlfn.XLOOKUP(tb_C103[[#This Row],[OS]],[1]!tb_C101[OS],[1]!tb_C101[DATA_ABERTURA]),0)</f>
        <v>45510.646620370368</v>
      </c>
      <c r="M5184" s="7" t="str">
        <f>IFERROR(_xlfn.XLOOKUP(tb_C103[[#This Row],[OS]],[1]!tb_C101[OS],[1]!tb_C101[SITUACAO_OS]),0)</f>
        <v>E</v>
      </c>
      <c r="N5184" t="str">
        <f>_xlfn.XLOOKUP(tb_C103[[#This Row],[OS]],[1]!tb_C101[OS],[1]!tb_C101[OFICINA])</f>
        <v>Eletrico</v>
      </c>
      <c r="O5184" s="14">
        <f>tb_C103[[#This Row],[FIM]] - tb_C103[[#This Row],[INICIO]]</f>
        <v>-0.70833333332848269</v>
      </c>
    </row>
    <row r="5185" spans="1:15" x14ac:dyDescent="0.25">
      <c r="A5185" t="s">
        <v>6459</v>
      </c>
      <c r="B5185">
        <v>2823</v>
      </c>
      <c r="C5185">
        <v>5</v>
      </c>
      <c r="D5185" t="s">
        <v>8690</v>
      </c>
      <c r="E5185" s="9">
        <v>45522.291666666664</v>
      </c>
      <c r="F5185" s="9">
        <v>45521.583333333336</v>
      </c>
      <c r="G5185">
        <v>208</v>
      </c>
      <c r="H5185" t="s">
        <v>4987</v>
      </c>
      <c r="I5185" t="s">
        <v>175</v>
      </c>
      <c r="J5185" t="s">
        <v>8674</v>
      </c>
      <c r="K5185" s="9"/>
      <c r="L5185" s="13">
        <f>IFERROR(_xlfn.XLOOKUP(tb_C103[[#This Row],[OS]],[1]!tb_C101[OS],[1]!tb_C101[DATA_ABERTURA]),0)</f>
        <v>45510.646620370368</v>
      </c>
      <c r="M5185" s="7" t="str">
        <f>IFERROR(_xlfn.XLOOKUP(tb_C103[[#This Row],[OS]],[1]!tb_C101[OS],[1]!tb_C101[SITUACAO_OS]),0)</f>
        <v>E</v>
      </c>
      <c r="N5185" t="str">
        <f>_xlfn.XLOOKUP(tb_C103[[#This Row],[OS]],[1]!tb_C101[OS],[1]!tb_C101[OFICINA])</f>
        <v>Eletrico</v>
      </c>
      <c r="O5185" s="14">
        <f>tb_C103[[#This Row],[FIM]] - tb_C103[[#This Row],[INICIO]]</f>
        <v>-0.70833333332848269</v>
      </c>
    </row>
    <row r="5186" spans="1:15" x14ac:dyDescent="0.25">
      <c r="B5186">
        <v>2823</v>
      </c>
      <c r="C5186">
        <v>3</v>
      </c>
      <c r="D5186" t="s">
        <v>8673</v>
      </c>
      <c r="E5186" s="9">
        <v>45522.291666666664</v>
      </c>
      <c r="F5186" s="9">
        <v>45521.583333333336</v>
      </c>
      <c r="G5186">
        <v>208</v>
      </c>
      <c r="H5186" t="s">
        <v>4987</v>
      </c>
      <c r="I5186" t="s">
        <v>175</v>
      </c>
      <c r="J5186" t="s">
        <v>8674</v>
      </c>
      <c r="K5186" s="9"/>
      <c r="L5186" s="13">
        <f>IFERROR(_xlfn.XLOOKUP(tb_C103[[#This Row],[OS]],[1]!tb_C101[OS],[1]!tb_C101[DATA_ABERTURA]),0)</f>
        <v>45510.646620370368</v>
      </c>
      <c r="M5186" s="7" t="str">
        <f>IFERROR(_xlfn.XLOOKUP(tb_C103[[#This Row],[OS]],[1]!tb_C101[OS],[1]!tb_C101[SITUACAO_OS]),0)</f>
        <v>E</v>
      </c>
      <c r="N5186" t="str">
        <f>_xlfn.XLOOKUP(tb_C103[[#This Row],[OS]],[1]!tb_C101[OS],[1]!tb_C101[OFICINA])</f>
        <v>Eletrico</v>
      </c>
      <c r="O5186" s="14">
        <f>tb_C103[[#This Row],[FIM]] - tb_C103[[#This Row],[INICIO]]</f>
        <v>-0.70833333332848269</v>
      </c>
    </row>
    <row r="5187" spans="1:15" x14ac:dyDescent="0.25">
      <c r="A5187" t="s">
        <v>8686</v>
      </c>
      <c r="B5187">
        <v>2823</v>
      </c>
      <c r="C5187">
        <v>5</v>
      </c>
      <c r="D5187" t="s">
        <v>8690</v>
      </c>
      <c r="E5187" s="9">
        <v>45522.291666666664</v>
      </c>
      <c r="F5187" s="9">
        <v>45522.583333333336</v>
      </c>
      <c r="G5187">
        <v>208</v>
      </c>
      <c r="H5187" t="s">
        <v>4987</v>
      </c>
      <c r="I5187" t="s">
        <v>175</v>
      </c>
      <c r="J5187" t="s">
        <v>8674</v>
      </c>
      <c r="K5187" s="9"/>
      <c r="L5187" s="13">
        <f>IFERROR(_xlfn.XLOOKUP(tb_C103[[#This Row],[OS]],[1]!tb_C101[OS],[1]!tb_C101[DATA_ABERTURA]),0)</f>
        <v>45510.646620370368</v>
      </c>
      <c r="M5187" s="7" t="str">
        <f>IFERROR(_xlfn.XLOOKUP(tb_C103[[#This Row],[OS]],[1]!tb_C101[OS],[1]!tb_C101[SITUACAO_OS]),0)</f>
        <v>E</v>
      </c>
      <c r="N5187" t="str">
        <f>_xlfn.XLOOKUP(tb_C103[[#This Row],[OS]],[1]!tb_C101[OS],[1]!tb_C101[OFICINA])</f>
        <v>Eletrico</v>
      </c>
      <c r="O5187" s="14">
        <f>tb_C103[[#This Row],[FIM]] - tb_C103[[#This Row],[INICIO]]</f>
        <v>0.29166666667151731</v>
      </c>
    </row>
    <row r="5188" spans="1:15" x14ac:dyDescent="0.25">
      <c r="A5188" t="s">
        <v>1764</v>
      </c>
      <c r="B5188">
        <v>2823</v>
      </c>
      <c r="C5188">
        <v>5</v>
      </c>
      <c r="D5188" t="s">
        <v>8690</v>
      </c>
      <c r="E5188" s="9">
        <v>45522.291666666664</v>
      </c>
      <c r="F5188" s="9">
        <v>45522.583333333336</v>
      </c>
      <c r="G5188">
        <v>208</v>
      </c>
      <c r="H5188" t="s">
        <v>4987</v>
      </c>
      <c r="I5188" t="s">
        <v>175</v>
      </c>
      <c r="J5188" t="s">
        <v>8674</v>
      </c>
      <c r="K5188" s="9"/>
      <c r="L5188" s="13">
        <f>IFERROR(_xlfn.XLOOKUP(tb_C103[[#This Row],[OS]],[1]!tb_C101[OS],[1]!tb_C101[DATA_ABERTURA]),0)</f>
        <v>45510.646620370368</v>
      </c>
      <c r="M5188" s="7" t="str">
        <f>IFERROR(_xlfn.XLOOKUP(tb_C103[[#This Row],[OS]],[1]!tb_C101[OS],[1]!tb_C101[SITUACAO_OS]),0)</f>
        <v>E</v>
      </c>
      <c r="N5188" t="str">
        <f>_xlfn.XLOOKUP(tb_C103[[#This Row],[OS]],[1]!tb_C101[OS],[1]!tb_C101[OFICINA])</f>
        <v>Eletrico</v>
      </c>
      <c r="O5188" s="14">
        <f>tb_C103[[#This Row],[FIM]] - tb_C103[[#This Row],[INICIO]]</f>
        <v>0.29166666667151731</v>
      </c>
    </row>
    <row r="5189" spans="1:15" x14ac:dyDescent="0.25">
      <c r="A5189" t="s">
        <v>4080</v>
      </c>
      <c r="B5189">
        <v>2823</v>
      </c>
      <c r="C5189">
        <v>5</v>
      </c>
      <c r="D5189" t="s">
        <v>8690</v>
      </c>
      <c r="E5189" s="9">
        <v>45522.291666666664</v>
      </c>
      <c r="F5189" s="9">
        <v>45522.583333333336</v>
      </c>
      <c r="G5189">
        <v>208</v>
      </c>
      <c r="H5189" t="s">
        <v>4987</v>
      </c>
      <c r="I5189" t="s">
        <v>175</v>
      </c>
      <c r="J5189" t="s">
        <v>8674</v>
      </c>
      <c r="K5189" s="9"/>
      <c r="L5189" s="13">
        <f>IFERROR(_xlfn.XLOOKUP(tb_C103[[#This Row],[OS]],[1]!tb_C101[OS],[1]!tb_C101[DATA_ABERTURA]),0)</f>
        <v>45510.646620370368</v>
      </c>
      <c r="M5189" s="7" t="str">
        <f>IFERROR(_xlfn.XLOOKUP(tb_C103[[#This Row],[OS]],[1]!tb_C101[OS],[1]!tb_C101[SITUACAO_OS]),0)</f>
        <v>E</v>
      </c>
      <c r="N5189" t="str">
        <f>_xlfn.XLOOKUP(tb_C103[[#This Row],[OS]],[1]!tb_C101[OS],[1]!tb_C101[OFICINA])</f>
        <v>Eletrico</v>
      </c>
      <c r="O5189" s="14">
        <f>tb_C103[[#This Row],[FIM]] - tb_C103[[#This Row],[INICIO]]</f>
        <v>0.29166666667151731</v>
      </c>
    </row>
    <row r="5190" spans="1:15" x14ac:dyDescent="0.25">
      <c r="A5190" t="s">
        <v>8330</v>
      </c>
      <c r="B5190">
        <v>2823</v>
      </c>
      <c r="C5190">
        <v>5</v>
      </c>
      <c r="D5190" t="s">
        <v>8690</v>
      </c>
      <c r="E5190" s="9">
        <v>45522.291666666664</v>
      </c>
      <c r="F5190" s="9">
        <v>45522.583333333336</v>
      </c>
      <c r="G5190">
        <v>208</v>
      </c>
      <c r="H5190" t="s">
        <v>4987</v>
      </c>
      <c r="I5190" t="s">
        <v>175</v>
      </c>
      <c r="J5190" t="s">
        <v>8674</v>
      </c>
      <c r="K5190" s="9"/>
      <c r="L5190" s="13">
        <f>IFERROR(_xlfn.XLOOKUP(tb_C103[[#This Row],[OS]],[1]!tb_C101[OS],[1]!tb_C101[DATA_ABERTURA]),0)</f>
        <v>45510.646620370368</v>
      </c>
      <c r="M5190" s="7" t="str">
        <f>IFERROR(_xlfn.XLOOKUP(tb_C103[[#This Row],[OS]],[1]!tb_C101[OS],[1]!tb_C101[SITUACAO_OS]),0)</f>
        <v>E</v>
      </c>
      <c r="N5190" t="str">
        <f>_xlfn.XLOOKUP(tb_C103[[#This Row],[OS]],[1]!tb_C101[OS],[1]!tb_C101[OFICINA])</f>
        <v>Eletrico</v>
      </c>
      <c r="O5190" s="14">
        <f>tb_C103[[#This Row],[FIM]] - tb_C103[[#This Row],[INICIO]]</f>
        <v>0.29166666667151731</v>
      </c>
    </row>
    <row r="5191" spans="1:15" x14ac:dyDescent="0.25">
      <c r="A5191" t="s">
        <v>6459</v>
      </c>
      <c r="B5191">
        <v>2823</v>
      </c>
      <c r="C5191">
        <v>5</v>
      </c>
      <c r="D5191" t="s">
        <v>8690</v>
      </c>
      <c r="E5191" s="9">
        <v>45522.291666666664</v>
      </c>
      <c r="F5191" s="9">
        <v>45522.583333333336</v>
      </c>
      <c r="G5191">
        <v>208</v>
      </c>
      <c r="H5191" t="s">
        <v>4987</v>
      </c>
      <c r="I5191" t="s">
        <v>175</v>
      </c>
      <c r="J5191" t="s">
        <v>8674</v>
      </c>
      <c r="K5191" s="9"/>
      <c r="L5191" s="13">
        <f>IFERROR(_xlfn.XLOOKUP(tb_C103[[#This Row],[OS]],[1]!tb_C101[OS],[1]!tb_C101[DATA_ABERTURA]),0)</f>
        <v>45510.646620370368</v>
      </c>
      <c r="M5191" s="7" t="str">
        <f>IFERROR(_xlfn.XLOOKUP(tb_C103[[#This Row],[OS]],[1]!tb_C101[OS],[1]!tb_C101[SITUACAO_OS]),0)</f>
        <v>E</v>
      </c>
      <c r="N5191" t="str">
        <f>_xlfn.XLOOKUP(tb_C103[[#This Row],[OS]],[1]!tb_C101[OS],[1]!tb_C101[OFICINA])</f>
        <v>Eletrico</v>
      </c>
      <c r="O5191" s="14">
        <f>tb_C103[[#This Row],[FIM]] - tb_C103[[#This Row],[INICIO]]</f>
        <v>0.29166666667151731</v>
      </c>
    </row>
    <row r="5192" spans="1:15" x14ac:dyDescent="0.25">
      <c r="B5192">
        <v>2823</v>
      </c>
      <c r="C5192">
        <v>3</v>
      </c>
      <c r="D5192" t="s">
        <v>8673</v>
      </c>
      <c r="E5192" s="9">
        <v>45522.291666666664</v>
      </c>
      <c r="F5192" s="9">
        <v>45522.583333333336</v>
      </c>
      <c r="G5192">
        <v>208</v>
      </c>
      <c r="H5192" t="s">
        <v>4987</v>
      </c>
      <c r="I5192" t="s">
        <v>175</v>
      </c>
      <c r="J5192" t="s">
        <v>8674</v>
      </c>
      <c r="K5192" s="9"/>
      <c r="L5192" s="13">
        <f>IFERROR(_xlfn.XLOOKUP(tb_C103[[#This Row],[OS]],[1]!tb_C101[OS],[1]!tb_C101[DATA_ABERTURA]),0)</f>
        <v>45510.646620370368</v>
      </c>
      <c r="M5192" s="7" t="str">
        <f>IFERROR(_xlfn.XLOOKUP(tb_C103[[#This Row],[OS]],[1]!tb_C101[OS],[1]!tb_C101[SITUACAO_OS]),0)</f>
        <v>E</v>
      </c>
      <c r="N5192" t="str">
        <f>_xlfn.XLOOKUP(tb_C103[[#This Row],[OS]],[1]!tb_C101[OS],[1]!tb_C101[OFICINA])</f>
        <v>Eletrico</v>
      </c>
      <c r="O5192" s="14">
        <f>tb_C103[[#This Row],[FIM]] - tb_C103[[#This Row],[INICIO]]</f>
        <v>0.29166666667151731</v>
      </c>
    </row>
    <row r="5193" spans="1:15" x14ac:dyDescent="0.25">
      <c r="A5193" t="s">
        <v>8686</v>
      </c>
      <c r="B5193">
        <v>2823</v>
      </c>
      <c r="C5193">
        <v>5</v>
      </c>
      <c r="D5193" t="s">
        <v>8690</v>
      </c>
      <c r="E5193" s="9">
        <v>45522.291666666664</v>
      </c>
      <c r="F5193" s="9">
        <v>45522.583333333336</v>
      </c>
      <c r="G5193">
        <v>208</v>
      </c>
      <c r="H5193" t="s">
        <v>4987</v>
      </c>
      <c r="I5193" t="s">
        <v>175</v>
      </c>
      <c r="J5193" t="s">
        <v>8674</v>
      </c>
      <c r="K5193" s="9"/>
      <c r="L5193" s="13">
        <f>IFERROR(_xlfn.XLOOKUP(tb_C103[[#This Row],[OS]],[1]!tb_C101[OS],[1]!tb_C101[DATA_ABERTURA]),0)</f>
        <v>45510.646620370368</v>
      </c>
      <c r="M5193" s="7" t="str">
        <f>IFERROR(_xlfn.XLOOKUP(tb_C103[[#This Row],[OS]],[1]!tb_C101[OS],[1]!tb_C101[SITUACAO_OS]),0)</f>
        <v>E</v>
      </c>
      <c r="N5193" t="str">
        <f>_xlfn.XLOOKUP(tb_C103[[#This Row],[OS]],[1]!tb_C101[OS],[1]!tb_C101[OFICINA])</f>
        <v>Eletrico</v>
      </c>
      <c r="O5193" s="14">
        <f>tb_C103[[#This Row],[FIM]] - tb_C103[[#This Row],[INICIO]]</f>
        <v>0.29166666667151731</v>
      </c>
    </row>
    <row r="5194" spans="1:15" x14ac:dyDescent="0.25">
      <c r="A5194" t="s">
        <v>1764</v>
      </c>
      <c r="B5194">
        <v>2823</v>
      </c>
      <c r="C5194">
        <v>5</v>
      </c>
      <c r="D5194" t="s">
        <v>8690</v>
      </c>
      <c r="E5194" s="9">
        <v>45522.291666666664</v>
      </c>
      <c r="F5194" s="9">
        <v>45522.583333333336</v>
      </c>
      <c r="G5194">
        <v>208</v>
      </c>
      <c r="H5194" t="s">
        <v>4987</v>
      </c>
      <c r="I5194" t="s">
        <v>175</v>
      </c>
      <c r="J5194" t="s">
        <v>8674</v>
      </c>
      <c r="K5194" s="9"/>
      <c r="L5194" s="13">
        <f>IFERROR(_xlfn.XLOOKUP(tb_C103[[#This Row],[OS]],[1]!tb_C101[OS],[1]!tb_C101[DATA_ABERTURA]),0)</f>
        <v>45510.646620370368</v>
      </c>
      <c r="M5194" s="7" t="str">
        <f>IFERROR(_xlfn.XLOOKUP(tb_C103[[#This Row],[OS]],[1]!tb_C101[OS],[1]!tb_C101[SITUACAO_OS]),0)</f>
        <v>E</v>
      </c>
      <c r="N5194" t="str">
        <f>_xlfn.XLOOKUP(tb_C103[[#This Row],[OS]],[1]!tb_C101[OS],[1]!tb_C101[OFICINA])</f>
        <v>Eletrico</v>
      </c>
      <c r="O5194" s="14">
        <f>tb_C103[[#This Row],[FIM]] - tb_C103[[#This Row],[INICIO]]</f>
        <v>0.29166666667151731</v>
      </c>
    </row>
    <row r="5195" spans="1:15" x14ac:dyDescent="0.25">
      <c r="A5195" t="s">
        <v>4080</v>
      </c>
      <c r="B5195">
        <v>2823</v>
      </c>
      <c r="C5195">
        <v>5</v>
      </c>
      <c r="D5195" t="s">
        <v>8690</v>
      </c>
      <c r="E5195" s="9">
        <v>45522.291666666664</v>
      </c>
      <c r="F5195" s="9">
        <v>45522.583333333336</v>
      </c>
      <c r="G5195">
        <v>208</v>
      </c>
      <c r="H5195" t="s">
        <v>4987</v>
      </c>
      <c r="I5195" t="s">
        <v>175</v>
      </c>
      <c r="J5195" t="s">
        <v>8674</v>
      </c>
      <c r="K5195" s="9"/>
      <c r="L5195" s="13">
        <f>IFERROR(_xlfn.XLOOKUP(tb_C103[[#This Row],[OS]],[1]!tb_C101[OS],[1]!tb_C101[DATA_ABERTURA]),0)</f>
        <v>45510.646620370368</v>
      </c>
      <c r="M5195" s="7" t="str">
        <f>IFERROR(_xlfn.XLOOKUP(tb_C103[[#This Row],[OS]],[1]!tb_C101[OS],[1]!tb_C101[SITUACAO_OS]),0)</f>
        <v>E</v>
      </c>
      <c r="N5195" t="str">
        <f>_xlfn.XLOOKUP(tb_C103[[#This Row],[OS]],[1]!tb_C101[OS],[1]!tb_C101[OFICINA])</f>
        <v>Eletrico</v>
      </c>
      <c r="O5195" s="14">
        <f>tb_C103[[#This Row],[FIM]] - tb_C103[[#This Row],[INICIO]]</f>
        <v>0.29166666667151731</v>
      </c>
    </row>
    <row r="5196" spans="1:15" x14ac:dyDescent="0.25">
      <c r="A5196" t="s">
        <v>8330</v>
      </c>
      <c r="B5196">
        <v>2823</v>
      </c>
      <c r="C5196">
        <v>5</v>
      </c>
      <c r="D5196" t="s">
        <v>8690</v>
      </c>
      <c r="E5196" s="9">
        <v>45522.291666666664</v>
      </c>
      <c r="F5196" s="9">
        <v>45522.583333333336</v>
      </c>
      <c r="G5196">
        <v>208</v>
      </c>
      <c r="H5196" t="s">
        <v>4987</v>
      </c>
      <c r="I5196" t="s">
        <v>175</v>
      </c>
      <c r="J5196" t="s">
        <v>8674</v>
      </c>
      <c r="K5196" s="9"/>
      <c r="L5196" s="13">
        <f>IFERROR(_xlfn.XLOOKUP(tb_C103[[#This Row],[OS]],[1]!tb_C101[OS],[1]!tb_C101[DATA_ABERTURA]),0)</f>
        <v>45510.646620370368</v>
      </c>
      <c r="M5196" s="7" t="str">
        <f>IFERROR(_xlfn.XLOOKUP(tb_C103[[#This Row],[OS]],[1]!tb_C101[OS],[1]!tb_C101[SITUACAO_OS]),0)</f>
        <v>E</v>
      </c>
      <c r="N5196" t="str">
        <f>_xlfn.XLOOKUP(tb_C103[[#This Row],[OS]],[1]!tb_C101[OS],[1]!tb_C101[OFICINA])</f>
        <v>Eletrico</v>
      </c>
      <c r="O5196" s="14">
        <f>tb_C103[[#This Row],[FIM]] - tb_C103[[#This Row],[INICIO]]</f>
        <v>0.29166666667151731</v>
      </c>
    </row>
    <row r="5197" spans="1:15" x14ac:dyDescent="0.25">
      <c r="A5197" t="s">
        <v>6459</v>
      </c>
      <c r="B5197">
        <v>2823</v>
      </c>
      <c r="C5197">
        <v>5</v>
      </c>
      <c r="D5197" t="s">
        <v>8690</v>
      </c>
      <c r="E5197" s="9">
        <v>45522.291666666664</v>
      </c>
      <c r="F5197" s="9">
        <v>45522.583333333336</v>
      </c>
      <c r="G5197">
        <v>208</v>
      </c>
      <c r="H5197" t="s">
        <v>4987</v>
      </c>
      <c r="I5197" t="s">
        <v>175</v>
      </c>
      <c r="J5197" t="s">
        <v>8674</v>
      </c>
      <c r="K5197" s="9"/>
      <c r="L5197" s="13">
        <f>IFERROR(_xlfn.XLOOKUP(tb_C103[[#This Row],[OS]],[1]!tb_C101[OS],[1]!tb_C101[DATA_ABERTURA]),0)</f>
        <v>45510.646620370368</v>
      </c>
      <c r="M5197" s="7" t="str">
        <f>IFERROR(_xlfn.XLOOKUP(tb_C103[[#This Row],[OS]],[1]!tb_C101[OS],[1]!tb_C101[SITUACAO_OS]),0)</f>
        <v>E</v>
      </c>
      <c r="N5197" t="str">
        <f>_xlfn.XLOOKUP(tb_C103[[#This Row],[OS]],[1]!tb_C101[OS],[1]!tb_C101[OFICINA])</f>
        <v>Eletrico</v>
      </c>
      <c r="O5197" s="14">
        <f>tb_C103[[#This Row],[FIM]] - tb_C103[[#This Row],[INICIO]]</f>
        <v>0.29166666667151731</v>
      </c>
    </row>
    <row r="5198" spans="1:15" x14ac:dyDescent="0.25">
      <c r="B5198">
        <v>2823</v>
      </c>
      <c r="C5198">
        <v>3</v>
      </c>
      <c r="D5198" t="s">
        <v>8673</v>
      </c>
      <c r="E5198" s="9">
        <v>45522.291666666664</v>
      </c>
      <c r="F5198" s="9">
        <v>45522.583333333336</v>
      </c>
      <c r="G5198">
        <v>208</v>
      </c>
      <c r="H5198" t="s">
        <v>4987</v>
      </c>
      <c r="I5198" t="s">
        <v>175</v>
      </c>
      <c r="J5198" t="s">
        <v>8674</v>
      </c>
      <c r="K5198" s="9"/>
      <c r="L5198" s="13">
        <f>IFERROR(_xlfn.XLOOKUP(tb_C103[[#This Row],[OS]],[1]!tb_C101[OS],[1]!tb_C101[DATA_ABERTURA]),0)</f>
        <v>45510.646620370368</v>
      </c>
      <c r="M5198" s="7" t="str">
        <f>IFERROR(_xlfn.XLOOKUP(tb_C103[[#This Row],[OS]],[1]!tb_C101[OS],[1]!tb_C101[SITUACAO_OS]),0)</f>
        <v>E</v>
      </c>
      <c r="N5198" t="str">
        <f>_xlfn.XLOOKUP(tb_C103[[#This Row],[OS]],[1]!tb_C101[OS],[1]!tb_C101[OFICINA])</f>
        <v>Eletrico</v>
      </c>
      <c r="O5198" s="14">
        <f>tb_C103[[#This Row],[FIM]] - tb_C103[[#This Row],[INICIO]]</f>
        <v>0.29166666667151731</v>
      </c>
    </row>
    <row r="5199" spans="1:15" x14ac:dyDescent="0.25">
      <c r="A5199" t="s">
        <v>1764</v>
      </c>
      <c r="B5199">
        <v>2824</v>
      </c>
      <c r="C5199">
        <v>3</v>
      </c>
      <c r="D5199" t="s">
        <v>8673</v>
      </c>
      <c r="E5199" s="9">
        <v>45513.416666666664</v>
      </c>
      <c r="F5199" s="9">
        <v>45513.5</v>
      </c>
      <c r="G5199">
        <v>207</v>
      </c>
      <c r="H5199" t="s">
        <v>760</v>
      </c>
      <c r="I5199" t="s">
        <v>175</v>
      </c>
      <c r="J5199" t="s">
        <v>8674</v>
      </c>
      <c r="K5199" s="9">
        <v>45518.638055555559</v>
      </c>
      <c r="L5199" s="13">
        <f>IFERROR(_xlfn.XLOOKUP(tb_C103[[#This Row],[OS]],[1]!tb_C101[OS],[1]!tb_C101[DATA_ABERTURA]),0)</f>
        <v>45510.647789351853</v>
      </c>
      <c r="M5199" s="7" t="str">
        <f>IFERROR(_xlfn.XLOOKUP(tb_C103[[#This Row],[OS]],[1]!tb_C101[OS],[1]!tb_C101[SITUACAO_OS]),0)</f>
        <v>F</v>
      </c>
      <c r="N5199" t="str">
        <f>_xlfn.XLOOKUP(tb_C103[[#This Row],[OS]],[1]!tb_C101[OS],[1]!tb_C101[OFICINA])</f>
        <v>Eletrico</v>
      </c>
      <c r="O5199" s="14">
        <f>tb_C103[[#This Row],[FIM]] - tb_C103[[#This Row],[INICIO]]</f>
        <v>8.3333333335758653E-2</v>
      </c>
    </row>
    <row r="5200" spans="1:15" x14ac:dyDescent="0.25">
      <c r="A5200" t="s">
        <v>4080</v>
      </c>
      <c r="B5200">
        <v>2824</v>
      </c>
      <c r="C5200">
        <v>3</v>
      </c>
      <c r="D5200" t="s">
        <v>8673</v>
      </c>
      <c r="E5200" s="9">
        <v>45513.416666666664</v>
      </c>
      <c r="F5200" s="9">
        <v>45513.5</v>
      </c>
      <c r="G5200">
        <v>207</v>
      </c>
      <c r="H5200" t="s">
        <v>760</v>
      </c>
      <c r="I5200" t="s">
        <v>175</v>
      </c>
      <c r="J5200" t="s">
        <v>8674</v>
      </c>
      <c r="K5200" s="9">
        <v>45518.638055555559</v>
      </c>
      <c r="L5200" s="13">
        <f>IFERROR(_xlfn.XLOOKUP(tb_C103[[#This Row],[OS]],[1]!tb_C101[OS],[1]!tb_C101[DATA_ABERTURA]),0)</f>
        <v>45510.647789351853</v>
      </c>
      <c r="M5200" s="7" t="str">
        <f>IFERROR(_xlfn.XLOOKUP(tb_C103[[#This Row],[OS]],[1]!tb_C101[OS],[1]!tb_C101[SITUACAO_OS]),0)</f>
        <v>F</v>
      </c>
      <c r="N5200" t="str">
        <f>_xlfn.XLOOKUP(tb_C103[[#This Row],[OS]],[1]!tb_C101[OS],[1]!tb_C101[OFICINA])</f>
        <v>Eletrico</v>
      </c>
      <c r="O5200" s="14">
        <f>tb_C103[[#This Row],[FIM]] - tb_C103[[#This Row],[INICIO]]</f>
        <v>8.3333333335758653E-2</v>
      </c>
    </row>
    <row r="5201" spans="1:15" x14ac:dyDescent="0.25">
      <c r="A5201" t="s">
        <v>1764</v>
      </c>
      <c r="B5201">
        <v>2824</v>
      </c>
      <c r="C5201">
        <v>3</v>
      </c>
      <c r="D5201" t="s">
        <v>8673</v>
      </c>
      <c r="E5201" s="9">
        <v>45513.416666666664</v>
      </c>
      <c r="F5201" s="9">
        <v>45513.5</v>
      </c>
      <c r="G5201">
        <v>207</v>
      </c>
      <c r="H5201" t="s">
        <v>760</v>
      </c>
      <c r="I5201" t="s">
        <v>175</v>
      </c>
      <c r="J5201" t="s">
        <v>8674</v>
      </c>
      <c r="K5201" s="9">
        <v>45518.638055555559</v>
      </c>
      <c r="L5201" s="13">
        <f>IFERROR(_xlfn.XLOOKUP(tb_C103[[#This Row],[OS]],[1]!tb_C101[OS],[1]!tb_C101[DATA_ABERTURA]),0)</f>
        <v>45510.647789351853</v>
      </c>
      <c r="M5201" s="7" t="str">
        <f>IFERROR(_xlfn.XLOOKUP(tb_C103[[#This Row],[OS]],[1]!tb_C101[OS],[1]!tb_C101[SITUACAO_OS]),0)</f>
        <v>F</v>
      </c>
      <c r="N5201" t="str">
        <f>_xlfn.XLOOKUP(tb_C103[[#This Row],[OS]],[1]!tb_C101[OS],[1]!tb_C101[OFICINA])</f>
        <v>Eletrico</v>
      </c>
      <c r="O5201" s="14">
        <f>tb_C103[[#This Row],[FIM]] - tb_C103[[#This Row],[INICIO]]</f>
        <v>8.3333333335758653E-2</v>
      </c>
    </row>
    <row r="5202" spans="1:15" x14ac:dyDescent="0.25">
      <c r="A5202" t="s">
        <v>4080</v>
      </c>
      <c r="B5202">
        <v>2824</v>
      </c>
      <c r="C5202">
        <v>3</v>
      </c>
      <c r="D5202" t="s">
        <v>8673</v>
      </c>
      <c r="E5202" s="9">
        <v>45513.416666666664</v>
      </c>
      <c r="F5202" s="9">
        <v>45513.5</v>
      </c>
      <c r="G5202">
        <v>207</v>
      </c>
      <c r="H5202" t="s">
        <v>760</v>
      </c>
      <c r="I5202" t="s">
        <v>175</v>
      </c>
      <c r="J5202" t="s">
        <v>8674</v>
      </c>
      <c r="K5202" s="9">
        <v>45518.638055555559</v>
      </c>
      <c r="L5202" s="13">
        <f>IFERROR(_xlfn.XLOOKUP(tb_C103[[#This Row],[OS]],[1]!tb_C101[OS],[1]!tb_C101[DATA_ABERTURA]),0)</f>
        <v>45510.647789351853</v>
      </c>
      <c r="M5202" s="7" t="str">
        <f>IFERROR(_xlfn.XLOOKUP(tb_C103[[#This Row],[OS]],[1]!tb_C101[OS],[1]!tb_C101[SITUACAO_OS]),0)</f>
        <v>F</v>
      </c>
      <c r="N5202" t="str">
        <f>_xlfn.XLOOKUP(tb_C103[[#This Row],[OS]],[1]!tb_C101[OS],[1]!tb_C101[OFICINA])</f>
        <v>Eletrico</v>
      </c>
      <c r="O5202" s="14">
        <f>tb_C103[[#This Row],[FIM]] - tb_C103[[#This Row],[INICIO]]</f>
        <v>8.3333333335758653E-2</v>
      </c>
    </row>
    <row r="5203" spans="1:15" x14ac:dyDescent="0.25">
      <c r="A5203" t="s">
        <v>731</v>
      </c>
      <c r="B5203">
        <v>2825</v>
      </c>
      <c r="C5203">
        <v>5</v>
      </c>
      <c r="D5203" t="s">
        <v>8690</v>
      </c>
      <c r="E5203" s="9">
        <v>45490.340277777781</v>
      </c>
      <c r="F5203" s="9">
        <v>45490.729166666664</v>
      </c>
      <c r="G5203">
        <v>208</v>
      </c>
      <c r="H5203" t="s">
        <v>4987</v>
      </c>
      <c r="I5203" t="s">
        <v>175</v>
      </c>
      <c r="J5203" t="s">
        <v>8678</v>
      </c>
      <c r="K5203" s="9">
        <v>45670.621874999997</v>
      </c>
      <c r="L5203" s="13">
        <f>IFERROR(_xlfn.XLOOKUP(tb_C103[[#This Row],[OS]],[1]!tb_C101[OS],[1]!tb_C101[DATA_ABERTURA]),0)</f>
        <v>45510.649097222224</v>
      </c>
      <c r="M5203" s="7" t="str">
        <f>IFERROR(_xlfn.XLOOKUP(tb_C103[[#This Row],[OS]],[1]!tb_C101[OS],[1]!tb_C101[SITUACAO_OS]),0)</f>
        <v>F</v>
      </c>
      <c r="N5203" t="str">
        <f>_xlfn.XLOOKUP(tb_C103[[#This Row],[OS]],[1]!tb_C101[OS],[1]!tb_C101[OFICINA])</f>
        <v>Terceiro</v>
      </c>
      <c r="O5203" s="14">
        <f>tb_C103[[#This Row],[FIM]] - tb_C103[[#This Row],[INICIO]]</f>
        <v>0.38888888888322981</v>
      </c>
    </row>
    <row r="5204" spans="1:15" x14ac:dyDescent="0.25">
      <c r="B5204">
        <v>2825</v>
      </c>
      <c r="C5204">
        <v>3</v>
      </c>
      <c r="D5204" t="s">
        <v>8673</v>
      </c>
      <c r="E5204" s="9">
        <v>45490.340277777781</v>
      </c>
      <c r="F5204" s="9">
        <v>45490.729166666664</v>
      </c>
      <c r="G5204">
        <v>208</v>
      </c>
      <c r="H5204" t="s">
        <v>4987</v>
      </c>
      <c r="I5204" t="s">
        <v>175</v>
      </c>
      <c r="J5204" t="s">
        <v>8674</v>
      </c>
      <c r="K5204" s="9">
        <v>45670.621874999997</v>
      </c>
      <c r="L5204" s="13">
        <f>IFERROR(_xlfn.XLOOKUP(tb_C103[[#This Row],[OS]],[1]!tb_C101[OS],[1]!tb_C101[DATA_ABERTURA]),0)</f>
        <v>45510.649097222224</v>
      </c>
      <c r="M5204" s="7" t="str">
        <f>IFERROR(_xlfn.XLOOKUP(tb_C103[[#This Row],[OS]],[1]!tb_C101[OS],[1]!tb_C101[SITUACAO_OS]),0)</f>
        <v>F</v>
      </c>
      <c r="N5204" t="str">
        <f>_xlfn.XLOOKUP(tb_C103[[#This Row],[OS]],[1]!tb_C101[OS],[1]!tb_C101[OFICINA])</f>
        <v>Terceiro</v>
      </c>
      <c r="O5204" s="14">
        <f>tb_C103[[#This Row],[FIM]] - tb_C103[[#This Row],[INICIO]]</f>
        <v>0.38888888888322981</v>
      </c>
    </row>
    <row r="5205" spans="1:15" x14ac:dyDescent="0.25">
      <c r="A5205" t="s">
        <v>731</v>
      </c>
      <c r="B5205">
        <v>2825</v>
      </c>
      <c r="C5205">
        <v>5</v>
      </c>
      <c r="D5205" t="s">
        <v>8690</v>
      </c>
      <c r="E5205" s="9">
        <v>45491.333333333336</v>
      </c>
      <c r="F5205" s="9">
        <v>45491.743055555555</v>
      </c>
      <c r="G5205">
        <v>208</v>
      </c>
      <c r="H5205" t="s">
        <v>4987</v>
      </c>
      <c r="I5205" t="s">
        <v>175</v>
      </c>
      <c r="J5205" t="s">
        <v>8678</v>
      </c>
      <c r="K5205" s="9">
        <v>45670.621874999997</v>
      </c>
      <c r="L5205" s="13">
        <f>IFERROR(_xlfn.XLOOKUP(tb_C103[[#This Row],[OS]],[1]!tb_C101[OS],[1]!tb_C101[DATA_ABERTURA]),0)</f>
        <v>45510.649097222224</v>
      </c>
      <c r="M5205" s="7" t="str">
        <f>IFERROR(_xlfn.XLOOKUP(tb_C103[[#This Row],[OS]],[1]!tb_C101[OS],[1]!tb_C101[SITUACAO_OS]),0)</f>
        <v>F</v>
      </c>
      <c r="N5205" t="str">
        <f>_xlfn.XLOOKUP(tb_C103[[#This Row],[OS]],[1]!tb_C101[OS],[1]!tb_C101[OFICINA])</f>
        <v>Terceiro</v>
      </c>
      <c r="O5205" s="14">
        <f>tb_C103[[#This Row],[FIM]] - tb_C103[[#This Row],[INICIO]]</f>
        <v>0.40972222221898846</v>
      </c>
    </row>
    <row r="5206" spans="1:15" x14ac:dyDescent="0.25">
      <c r="B5206">
        <v>2825</v>
      </c>
      <c r="C5206">
        <v>3</v>
      </c>
      <c r="D5206" t="s">
        <v>8673</v>
      </c>
      <c r="E5206" s="9">
        <v>45491.333333333336</v>
      </c>
      <c r="F5206" s="9">
        <v>45491.743055555555</v>
      </c>
      <c r="G5206">
        <v>208</v>
      </c>
      <c r="H5206" t="s">
        <v>4987</v>
      </c>
      <c r="I5206" t="s">
        <v>175</v>
      </c>
      <c r="J5206" t="s">
        <v>8674</v>
      </c>
      <c r="K5206" s="9">
        <v>45670.621874999997</v>
      </c>
      <c r="L5206" s="13">
        <f>IFERROR(_xlfn.XLOOKUP(tb_C103[[#This Row],[OS]],[1]!tb_C101[OS],[1]!tb_C101[DATA_ABERTURA]),0)</f>
        <v>45510.649097222224</v>
      </c>
      <c r="M5206" s="7" t="str">
        <f>IFERROR(_xlfn.XLOOKUP(tb_C103[[#This Row],[OS]],[1]!tb_C101[OS],[1]!tb_C101[SITUACAO_OS]),0)</f>
        <v>F</v>
      </c>
      <c r="N5206" t="str">
        <f>_xlfn.XLOOKUP(tb_C103[[#This Row],[OS]],[1]!tb_C101[OS],[1]!tb_C101[OFICINA])</f>
        <v>Terceiro</v>
      </c>
      <c r="O5206" s="14">
        <f>tb_C103[[#This Row],[FIM]] - tb_C103[[#This Row],[INICIO]]</f>
        <v>0.40972222221898846</v>
      </c>
    </row>
    <row r="5207" spans="1:15" x14ac:dyDescent="0.25">
      <c r="A5207" t="s">
        <v>4080</v>
      </c>
      <c r="B5207">
        <v>2826</v>
      </c>
      <c r="C5207">
        <v>3</v>
      </c>
      <c r="D5207" t="s">
        <v>8673</v>
      </c>
      <c r="E5207" s="9">
        <v>45510.697916666664</v>
      </c>
      <c r="F5207" s="9">
        <v>45510.708333333336</v>
      </c>
      <c r="G5207">
        <v>117</v>
      </c>
      <c r="H5207" t="s">
        <v>354</v>
      </c>
      <c r="I5207" t="s">
        <v>184</v>
      </c>
      <c r="J5207" t="s">
        <v>8674</v>
      </c>
      <c r="K5207" s="9">
        <v>45516.65960648148</v>
      </c>
      <c r="L5207" s="13">
        <f>IFERROR(_xlfn.XLOOKUP(tb_C103[[#This Row],[OS]],[1]!tb_C101[OS],[1]!tb_C101[DATA_ABERTURA]),0)</f>
        <v>45510.716562499998</v>
      </c>
      <c r="M5207" s="7" t="str">
        <f>IFERROR(_xlfn.XLOOKUP(tb_C103[[#This Row],[OS]],[1]!tb_C101[OS],[1]!tb_C101[SITUACAO_OS]),0)</f>
        <v>F</v>
      </c>
      <c r="N5207" t="str">
        <f>_xlfn.XLOOKUP(tb_C103[[#This Row],[OS]],[1]!tb_C101[OS],[1]!tb_C101[OFICINA])</f>
        <v>Eletrico</v>
      </c>
      <c r="O5207" s="14">
        <f>tb_C103[[#This Row],[FIM]] - tb_C103[[#This Row],[INICIO]]</f>
        <v>1.0416666671517305E-2</v>
      </c>
    </row>
    <row r="5208" spans="1:15" x14ac:dyDescent="0.25">
      <c r="B5208">
        <v>2827</v>
      </c>
      <c r="C5208">
        <v>3</v>
      </c>
      <c r="D5208" t="s">
        <v>8673</v>
      </c>
      <c r="E5208" s="9"/>
      <c r="F5208" s="9"/>
      <c r="G5208">
        <v>115</v>
      </c>
      <c r="H5208" t="s">
        <v>197</v>
      </c>
      <c r="I5208" t="s">
        <v>184</v>
      </c>
      <c r="J5208" t="s">
        <v>8674</v>
      </c>
      <c r="K5208" s="9"/>
      <c r="L5208" s="13">
        <f>IFERROR(_xlfn.XLOOKUP(tb_C103[[#This Row],[OS]],[1]!tb_C101[OS],[1]!tb_C101[DATA_ABERTURA]),0)</f>
        <v>45510.751956018517</v>
      </c>
      <c r="M5208" s="7" t="str">
        <f>IFERROR(_xlfn.XLOOKUP(tb_C103[[#This Row],[OS]],[1]!tb_C101[OS],[1]!tb_C101[SITUACAO_OS]),0)</f>
        <v>A</v>
      </c>
      <c r="N5208" t="str">
        <f>_xlfn.XLOOKUP(tb_C103[[#This Row],[OS]],[1]!tb_C101[OS],[1]!tb_C101[OFICINA])</f>
        <v>Eletrico</v>
      </c>
      <c r="O5208" s="14">
        <f>tb_C103[[#This Row],[FIM]] - tb_C103[[#This Row],[INICIO]]</f>
        <v>0</v>
      </c>
    </row>
    <row r="5209" spans="1:15" x14ac:dyDescent="0.25">
      <c r="A5209" t="s">
        <v>5388</v>
      </c>
      <c r="B5209">
        <v>2828</v>
      </c>
      <c r="C5209">
        <v>3</v>
      </c>
      <c r="D5209" t="s">
        <v>8673</v>
      </c>
      <c r="E5209" s="9">
        <v>45511.000694444447</v>
      </c>
      <c r="F5209" s="9">
        <v>45511.020833333336</v>
      </c>
      <c r="G5209">
        <v>9001</v>
      </c>
      <c r="H5209" t="s">
        <v>2065</v>
      </c>
      <c r="I5209" t="s">
        <v>874</v>
      </c>
      <c r="J5209" t="s">
        <v>8671</v>
      </c>
      <c r="K5209" s="9">
        <v>45518.636238425926</v>
      </c>
      <c r="L5209" s="13">
        <f>IFERROR(_xlfn.XLOOKUP(tb_C103[[#This Row],[OS]],[1]!tb_C101[OS],[1]!tb_C101[DATA_ABERTURA]),0)</f>
        <v>45510.996874999997</v>
      </c>
      <c r="M5209" s="7" t="str">
        <f>IFERROR(_xlfn.XLOOKUP(tb_C103[[#This Row],[OS]],[1]!tb_C101[OS],[1]!tb_C101[SITUACAO_OS]),0)</f>
        <v>F</v>
      </c>
      <c r="N5209" t="str">
        <f>_xlfn.XLOOKUP(tb_C103[[#This Row],[OS]],[1]!tb_C101[OS],[1]!tb_C101[OFICINA])</f>
        <v>Mecanico</v>
      </c>
      <c r="O5209" s="14">
        <f>tb_C103[[#This Row],[FIM]] - tb_C103[[#This Row],[INICIO]]</f>
        <v>2.0138888889050577E-2</v>
      </c>
    </row>
    <row r="5210" spans="1:15" x14ac:dyDescent="0.25">
      <c r="A5210" t="s">
        <v>5388</v>
      </c>
      <c r="B5210">
        <v>2828</v>
      </c>
      <c r="C5210">
        <v>3</v>
      </c>
      <c r="D5210" t="s">
        <v>8673</v>
      </c>
      <c r="E5210" s="9">
        <v>45511.000694444447</v>
      </c>
      <c r="F5210" s="9">
        <v>45511.020833333336</v>
      </c>
      <c r="G5210">
        <v>9001</v>
      </c>
      <c r="H5210" t="s">
        <v>2065</v>
      </c>
      <c r="I5210" t="s">
        <v>874</v>
      </c>
      <c r="J5210" t="s">
        <v>8671</v>
      </c>
      <c r="K5210" s="9">
        <v>45518.636238425926</v>
      </c>
      <c r="L5210" s="13">
        <f>IFERROR(_xlfn.XLOOKUP(tb_C103[[#This Row],[OS]],[1]!tb_C101[OS],[1]!tb_C101[DATA_ABERTURA]),0)</f>
        <v>45510.996874999997</v>
      </c>
      <c r="M5210" s="7" t="str">
        <f>IFERROR(_xlfn.XLOOKUP(tb_C103[[#This Row],[OS]],[1]!tb_C101[OS],[1]!tb_C101[SITUACAO_OS]),0)</f>
        <v>F</v>
      </c>
      <c r="N5210" t="str">
        <f>_xlfn.XLOOKUP(tb_C103[[#This Row],[OS]],[1]!tb_C101[OS],[1]!tb_C101[OFICINA])</f>
        <v>Mecanico</v>
      </c>
      <c r="O5210" s="14">
        <f>tb_C103[[#This Row],[FIM]] - tb_C103[[#This Row],[INICIO]]</f>
        <v>2.0138888889050577E-2</v>
      </c>
    </row>
    <row r="5211" spans="1:15" x14ac:dyDescent="0.25">
      <c r="A5211" t="s">
        <v>5388</v>
      </c>
      <c r="B5211">
        <v>2828</v>
      </c>
      <c r="C5211">
        <v>3</v>
      </c>
      <c r="D5211" t="s">
        <v>8673</v>
      </c>
      <c r="E5211" s="9">
        <v>45511.000694444447</v>
      </c>
      <c r="F5211" s="9">
        <v>45511.018750000003</v>
      </c>
      <c r="G5211">
        <v>9001</v>
      </c>
      <c r="H5211" t="s">
        <v>2065</v>
      </c>
      <c r="I5211" t="s">
        <v>874</v>
      </c>
      <c r="J5211" t="s">
        <v>8671</v>
      </c>
      <c r="K5211" s="9">
        <v>45518.636238425926</v>
      </c>
      <c r="L5211" s="13">
        <f>IFERROR(_xlfn.XLOOKUP(tb_C103[[#This Row],[OS]],[1]!tb_C101[OS],[1]!tb_C101[DATA_ABERTURA]),0)</f>
        <v>45510.996874999997</v>
      </c>
      <c r="M5211" s="7" t="str">
        <f>IFERROR(_xlfn.XLOOKUP(tb_C103[[#This Row],[OS]],[1]!tb_C101[OS],[1]!tb_C101[SITUACAO_OS]),0)</f>
        <v>F</v>
      </c>
      <c r="N5211" t="str">
        <f>_xlfn.XLOOKUP(tb_C103[[#This Row],[OS]],[1]!tb_C101[OS],[1]!tb_C101[OFICINA])</f>
        <v>Mecanico</v>
      </c>
      <c r="O5211" s="14">
        <f>tb_C103[[#This Row],[FIM]] - tb_C103[[#This Row],[INICIO]]</f>
        <v>1.8055555556202307E-2</v>
      </c>
    </row>
    <row r="5212" spans="1:15" x14ac:dyDescent="0.25">
      <c r="A5212" t="s">
        <v>5388</v>
      </c>
      <c r="B5212">
        <v>2828</v>
      </c>
      <c r="C5212">
        <v>3</v>
      </c>
      <c r="D5212" t="s">
        <v>8673</v>
      </c>
      <c r="E5212" s="9">
        <v>45511.000694444447</v>
      </c>
      <c r="F5212" s="9">
        <v>45511.018750000003</v>
      </c>
      <c r="G5212">
        <v>9001</v>
      </c>
      <c r="H5212" t="s">
        <v>2065</v>
      </c>
      <c r="I5212" t="s">
        <v>874</v>
      </c>
      <c r="J5212" t="s">
        <v>8671</v>
      </c>
      <c r="K5212" s="9">
        <v>45518.636238425926</v>
      </c>
      <c r="L5212" s="13">
        <f>IFERROR(_xlfn.XLOOKUP(tb_C103[[#This Row],[OS]],[1]!tb_C101[OS],[1]!tb_C101[DATA_ABERTURA]),0)</f>
        <v>45510.996874999997</v>
      </c>
      <c r="M5212" s="7" t="str">
        <f>IFERROR(_xlfn.XLOOKUP(tb_C103[[#This Row],[OS]],[1]!tb_C101[OS],[1]!tb_C101[SITUACAO_OS]),0)</f>
        <v>F</v>
      </c>
      <c r="N5212" t="str">
        <f>_xlfn.XLOOKUP(tb_C103[[#This Row],[OS]],[1]!tb_C101[OS],[1]!tb_C101[OFICINA])</f>
        <v>Mecanico</v>
      </c>
      <c r="O5212" s="14">
        <f>tb_C103[[#This Row],[FIM]] - tb_C103[[#This Row],[INICIO]]</f>
        <v>1.8055555556202307E-2</v>
      </c>
    </row>
    <row r="5213" spans="1:15" x14ac:dyDescent="0.25">
      <c r="A5213" t="s">
        <v>5388</v>
      </c>
      <c r="B5213">
        <v>2829</v>
      </c>
      <c r="C5213">
        <v>2</v>
      </c>
      <c r="D5213" t="s">
        <v>8670</v>
      </c>
      <c r="E5213" s="9">
        <v>45510.959027777775</v>
      </c>
      <c r="F5213" s="9">
        <v>45511.000694444447</v>
      </c>
      <c r="G5213">
        <v>301</v>
      </c>
      <c r="H5213" t="s">
        <v>221</v>
      </c>
      <c r="I5213" t="s">
        <v>220</v>
      </c>
      <c r="J5213" t="s">
        <v>8671</v>
      </c>
      <c r="K5213" s="9"/>
      <c r="L5213" s="13">
        <f>IFERROR(_xlfn.XLOOKUP(tb_C103[[#This Row],[OS]],[1]!tb_C101[OS],[1]!tb_C101[DATA_ABERTURA]),0)</f>
        <v>45510.998576388891</v>
      </c>
      <c r="M5213" s="7" t="str">
        <f>IFERROR(_xlfn.XLOOKUP(tb_C103[[#This Row],[OS]],[1]!tb_C101[OS],[1]!tb_C101[SITUACAO_OS]),0)</f>
        <v>E</v>
      </c>
      <c r="N5213" t="str">
        <f>_xlfn.XLOOKUP(tb_C103[[#This Row],[OS]],[1]!tb_C101[OS],[1]!tb_C101[OFICINA])</f>
        <v>Mecanico</v>
      </c>
      <c r="O5213" s="14">
        <f>tb_C103[[#This Row],[FIM]] - tb_C103[[#This Row],[INICIO]]</f>
        <v>4.1666666671517305E-2</v>
      </c>
    </row>
    <row r="5214" spans="1:15" x14ac:dyDescent="0.25">
      <c r="B5214">
        <v>2829</v>
      </c>
      <c r="C5214">
        <v>3</v>
      </c>
      <c r="D5214" t="s">
        <v>8673</v>
      </c>
      <c r="E5214" s="9">
        <v>45510.959027777775</v>
      </c>
      <c r="F5214" s="9">
        <v>45511.000694444447</v>
      </c>
      <c r="G5214">
        <v>301</v>
      </c>
      <c r="H5214" t="s">
        <v>221</v>
      </c>
      <c r="I5214" t="s">
        <v>220</v>
      </c>
      <c r="J5214" t="s">
        <v>8674</v>
      </c>
      <c r="K5214" s="9"/>
      <c r="L5214" s="13">
        <f>IFERROR(_xlfn.XLOOKUP(tb_C103[[#This Row],[OS]],[1]!tb_C101[OS],[1]!tb_C101[DATA_ABERTURA]),0)</f>
        <v>45510.998576388891</v>
      </c>
      <c r="M5214" s="7" t="str">
        <f>IFERROR(_xlfn.XLOOKUP(tb_C103[[#This Row],[OS]],[1]!tb_C101[OS],[1]!tb_C101[SITUACAO_OS]),0)</f>
        <v>E</v>
      </c>
      <c r="N5214" t="str">
        <f>_xlfn.XLOOKUP(tb_C103[[#This Row],[OS]],[1]!tb_C101[OS],[1]!tb_C101[OFICINA])</f>
        <v>Mecanico</v>
      </c>
      <c r="O5214" s="14">
        <f>tb_C103[[#This Row],[FIM]] - tb_C103[[#This Row],[INICIO]]</f>
        <v>4.1666666671517305E-2</v>
      </c>
    </row>
    <row r="5215" spans="1:15" x14ac:dyDescent="0.25">
      <c r="A5215" t="s">
        <v>5388</v>
      </c>
      <c r="B5215">
        <v>2830</v>
      </c>
      <c r="C5215">
        <v>2</v>
      </c>
      <c r="D5215" t="s">
        <v>8670</v>
      </c>
      <c r="E5215" s="9">
        <v>45511.041666666664</v>
      </c>
      <c r="F5215" s="9">
        <v>45511.249305555553</v>
      </c>
      <c r="G5215">
        <v>206</v>
      </c>
      <c r="H5215" t="s">
        <v>793</v>
      </c>
      <c r="I5215" t="s">
        <v>175</v>
      </c>
      <c r="J5215" t="s">
        <v>8671</v>
      </c>
      <c r="K5215" s="9"/>
      <c r="L5215" s="13">
        <f>IFERROR(_xlfn.XLOOKUP(tb_C103[[#This Row],[OS]],[1]!tb_C101[OS],[1]!tb_C101[DATA_ABERTURA]),0)</f>
        <v>45511.248229166667</v>
      </c>
      <c r="M5215" s="7" t="str">
        <f>IFERROR(_xlfn.XLOOKUP(tb_C103[[#This Row],[OS]],[1]!tb_C101[OS],[1]!tb_C101[SITUACAO_OS]),0)</f>
        <v>E</v>
      </c>
      <c r="N5215" t="str">
        <f>_xlfn.XLOOKUP(tb_C103[[#This Row],[OS]],[1]!tb_C101[OS],[1]!tb_C101[OFICINA])</f>
        <v>Mecanico</v>
      </c>
      <c r="O5215" s="14">
        <f>tb_C103[[#This Row],[FIM]] - tb_C103[[#This Row],[INICIO]]</f>
        <v>0.20763888888905058</v>
      </c>
    </row>
    <row r="5216" spans="1:15" x14ac:dyDescent="0.25">
      <c r="B5216">
        <v>2830</v>
      </c>
      <c r="C5216">
        <v>3</v>
      </c>
      <c r="D5216" t="s">
        <v>8673</v>
      </c>
      <c r="E5216" s="9">
        <v>45511.041666666664</v>
      </c>
      <c r="F5216" s="9">
        <v>45511.249305555553</v>
      </c>
      <c r="G5216">
        <v>206</v>
      </c>
      <c r="H5216" t="s">
        <v>793</v>
      </c>
      <c r="I5216" t="s">
        <v>175</v>
      </c>
      <c r="J5216" t="s">
        <v>8674</v>
      </c>
      <c r="K5216" s="9"/>
      <c r="L5216" s="13">
        <f>IFERROR(_xlfn.XLOOKUP(tb_C103[[#This Row],[OS]],[1]!tb_C101[OS],[1]!tb_C101[DATA_ABERTURA]),0)</f>
        <v>45511.248229166667</v>
      </c>
      <c r="M5216" s="7" t="str">
        <f>IFERROR(_xlfn.XLOOKUP(tb_C103[[#This Row],[OS]],[1]!tb_C101[OS],[1]!tb_C101[SITUACAO_OS]),0)</f>
        <v>E</v>
      </c>
      <c r="N5216" t="str">
        <f>_xlfn.XLOOKUP(tb_C103[[#This Row],[OS]],[1]!tb_C101[OS],[1]!tb_C101[OFICINA])</f>
        <v>Mecanico</v>
      </c>
      <c r="O5216" s="14">
        <f>tb_C103[[#This Row],[FIM]] - tb_C103[[#This Row],[INICIO]]</f>
        <v>0.20763888888905058</v>
      </c>
    </row>
    <row r="5217" spans="1:15" x14ac:dyDescent="0.25">
      <c r="A5217" t="s">
        <v>1764</v>
      </c>
      <c r="B5217">
        <v>2831</v>
      </c>
      <c r="C5217">
        <v>3</v>
      </c>
      <c r="D5217" t="s">
        <v>8673</v>
      </c>
      <c r="E5217" s="9">
        <v>45511.319444444445</v>
      </c>
      <c r="F5217" s="9">
        <v>45511.345833333333</v>
      </c>
      <c r="G5217">
        <v>207</v>
      </c>
      <c r="H5217" t="s">
        <v>760</v>
      </c>
      <c r="I5217" t="s">
        <v>175</v>
      </c>
      <c r="J5217" t="s">
        <v>8674</v>
      </c>
      <c r="K5217" s="9">
        <v>45516.65898148148</v>
      </c>
      <c r="L5217" s="13">
        <f>IFERROR(_xlfn.XLOOKUP(tb_C103[[#This Row],[OS]],[1]!tb_C101[OS],[1]!tb_C101[DATA_ABERTURA]),0)</f>
        <v>45511.324861111112</v>
      </c>
      <c r="M5217" s="7" t="str">
        <f>IFERROR(_xlfn.XLOOKUP(tb_C103[[#This Row],[OS]],[1]!tb_C101[OS],[1]!tb_C101[SITUACAO_OS]),0)</f>
        <v>F</v>
      </c>
      <c r="N5217" t="str">
        <f>_xlfn.XLOOKUP(tb_C103[[#This Row],[OS]],[1]!tb_C101[OS],[1]!tb_C101[OFICINA])</f>
        <v>Eletrico</v>
      </c>
      <c r="O5217" s="14">
        <f>tb_C103[[#This Row],[FIM]] - tb_C103[[#This Row],[INICIO]]</f>
        <v>2.6388888887595385E-2</v>
      </c>
    </row>
    <row r="5218" spans="1:15" x14ac:dyDescent="0.25">
      <c r="A5218" t="s">
        <v>4080</v>
      </c>
      <c r="B5218">
        <v>2831</v>
      </c>
      <c r="C5218">
        <v>3</v>
      </c>
      <c r="D5218" t="s">
        <v>8673</v>
      </c>
      <c r="E5218" s="9">
        <v>45511.319444444445</v>
      </c>
      <c r="F5218" s="9">
        <v>45511.345833333333</v>
      </c>
      <c r="G5218">
        <v>207</v>
      </c>
      <c r="H5218" t="s">
        <v>760</v>
      </c>
      <c r="I5218" t="s">
        <v>175</v>
      </c>
      <c r="J5218" t="s">
        <v>8674</v>
      </c>
      <c r="K5218" s="9">
        <v>45516.65898148148</v>
      </c>
      <c r="L5218" s="13">
        <f>IFERROR(_xlfn.XLOOKUP(tb_C103[[#This Row],[OS]],[1]!tb_C101[OS],[1]!tb_C101[DATA_ABERTURA]),0)</f>
        <v>45511.324861111112</v>
      </c>
      <c r="M5218" s="7" t="str">
        <f>IFERROR(_xlfn.XLOOKUP(tb_C103[[#This Row],[OS]],[1]!tb_C101[OS],[1]!tb_C101[SITUACAO_OS]),0)</f>
        <v>F</v>
      </c>
      <c r="N5218" t="str">
        <f>_xlfn.XLOOKUP(tb_C103[[#This Row],[OS]],[1]!tb_C101[OS],[1]!tb_C101[OFICINA])</f>
        <v>Eletrico</v>
      </c>
      <c r="O5218" s="14">
        <f>tb_C103[[#This Row],[FIM]] - tb_C103[[#This Row],[INICIO]]</f>
        <v>2.6388888887595385E-2</v>
      </c>
    </row>
    <row r="5219" spans="1:15" x14ac:dyDescent="0.25">
      <c r="A5219" t="s">
        <v>6459</v>
      </c>
      <c r="B5219">
        <v>2831</v>
      </c>
      <c r="C5219">
        <v>3</v>
      </c>
      <c r="D5219" t="s">
        <v>8673</v>
      </c>
      <c r="E5219" s="9">
        <v>45511.319444444445</v>
      </c>
      <c r="F5219" s="9">
        <v>45511.345833333333</v>
      </c>
      <c r="G5219">
        <v>207</v>
      </c>
      <c r="H5219" t="s">
        <v>760</v>
      </c>
      <c r="I5219" t="s">
        <v>175</v>
      </c>
      <c r="J5219" t="s">
        <v>8674</v>
      </c>
      <c r="K5219" s="9">
        <v>45516.65898148148</v>
      </c>
      <c r="L5219" s="13">
        <f>IFERROR(_xlfn.XLOOKUP(tb_C103[[#This Row],[OS]],[1]!tb_C101[OS],[1]!tb_C101[DATA_ABERTURA]),0)</f>
        <v>45511.324861111112</v>
      </c>
      <c r="M5219" s="7" t="str">
        <f>IFERROR(_xlfn.XLOOKUP(tb_C103[[#This Row],[OS]],[1]!tb_C101[OS],[1]!tb_C101[SITUACAO_OS]),0)</f>
        <v>F</v>
      </c>
      <c r="N5219" t="str">
        <f>_xlfn.XLOOKUP(tb_C103[[#This Row],[OS]],[1]!tb_C101[OS],[1]!tb_C101[OFICINA])</f>
        <v>Eletrico</v>
      </c>
      <c r="O5219" s="14">
        <f>tb_C103[[#This Row],[FIM]] - tb_C103[[#This Row],[INICIO]]</f>
        <v>2.6388888887595385E-2</v>
      </c>
    </row>
    <row r="5220" spans="1:15" x14ac:dyDescent="0.25">
      <c r="A5220" t="s">
        <v>1764</v>
      </c>
      <c r="B5220">
        <v>2831</v>
      </c>
      <c r="C5220">
        <v>3</v>
      </c>
      <c r="D5220" t="s">
        <v>8673</v>
      </c>
      <c r="E5220" s="9">
        <v>45511.319444444445</v>
      </c>
      <c r="F5220" s="9">
        <v>45511.345833333333</v>
      </c>
      <c r="G5220">
        <v>207</v>
      </c>
      <c r="H5220" t="s">
        <v>760</v>
      </c>
      <c r="I5220" t="s">
        <v>175</v>
      </c>
      <c r="J5220" t="s">
        <v>8674</v>
      </c>
      <c r="K5220" s="9">
        <v>45516.65898148148</v>
      </c>
      <c r="L5220" s="13">
        <f>IFERROR(_xlfn.XLOOKUP(tb_C103[[#This Row],[OS]],[1]!tb_C101[OS],[1]!tb_C101[DATA_ABERTURA]),0)</f>
        <v>45511.324861111112</v>
      </c>
      <c r="M5220" s="7" t="str">
        <f>IFERROR(_xlfn.XLOOKUP(tb_C103[[#This Row],[OS]],[1]!tb_C101[OS],[1]!tb_C101[SITUACAO_OS]),0)</f>
        <v>F</v>
      </c>
      <c r="N5220" t="str">
        <f>_xlfn.XLOOKUP(tb_C103[[#This Row],[OS]],[1]!tb_C101[OS],[1]!tb_C101[OFICINA])</f>
        <v>Eletrico</v>
      </c>
      <c r="O5220" s="14">
        <f>tb_C103[[#This Row],[FIM]] - tb_C103[[#This Row],[INICIO]]</f>
        <v>2.6388888887595385E-2</v>
      </c>
    </row>
    <row r="5221" spans="1:15" x14ac:dyDescent="0.25">
      <c r="A5221" t="s">
        <v>4080</v>
      </c>
      <c r="B5221">
        <v>2831</v>
      </c>
      <c r="C5221">
        <v>3</v>
      </c>
      <c r="D5221" t="s">
        <v>8673</v>
      </c>
      <c r="E5221" s="9">
        <v>45511.319444444445</v>
      </c>
      <c r="F5221" s="9">
        <v>45511.345833333333</v>
      </c>
      <c r="G5221">
        <v>207</v>
      </c>
      <c r="H5221" t="s">
        <v>760</v>
      </c>
      <c r="I5221" t="s">
        <v>175</v>
      </c>
      <c r="J5221" t="s">
        <v>8674</v>
      </c>
      <c r="K5221" s="9">
        <v>45516.65898148148</v>
      </c>
      <c r="L5221" s="13">
        <f>IFERROR(_xlfn.XLOOKUP(tb_C103[[#This Row],[OS]],[1]!tb_C101[OS],[1]!tb_C101[DATA_ABERTURA]),0)</f>
        <v>45511.324861111112</v>
      </c>
      <c r="M5221" s="7" t="str">
        <f>IFERROR(_xlfn.XLOOKUP(tb_C103[[#This Row],[OS]],[1]!tb_C101[OS],[1]!tb_C101[SITUACAO_OS]),0)</f>
        <v>F</v>
      </c>
      <c r="N5221" t="str">
        <f>_xlfn.XLOOKUP(tb_C103[[#This Row],[OS]],[1]!tb_C101[OS],[1]!tb_C101[OFICINA])</f>
        <v>Eletrico</v>
      </c>
      <c r="O5221" s="14">
        <f>tb_C103[[#This Row],[FIM]] - tb_C103[[#This Row],[INICIO]]</f>
        <v>2.6388888887595385E-2</v>
      </c>
    </row>
    <row r="5222" spans="1:15" x14ac:dyDescent="0.25">
      <c r="A5222" t="s">
        <v>6459</v>
      </c>
      <c r="B5222">
        <v>2831</v>
      </c>
      <c r="C5222">
        <v>3</v>
      </c>
      <c r="D5222" t="s">
        <v>8673</v>
      </c>
      <c r="E5222" s="9">
        <v>45511.319444444445</v>
      </c>
      <c r="F5222" s="9">
        <v>45511.345833333333</v>
      </c>
      <c r="G5222">
        <v>207</v>
      </c>
      <c r="H5222" t="s">
        <v>760</v>
      </c>
      <c r="I5222" t="s">
        <v>175</v>
      </c>
      <c r="J5222" t="s">
        <v>8674</v>
      </c>
      <c r="K5222" s="9">
        <v>45516.65898148148</v>
      </c>
      <c r="L5222" s="13">
        <f>IFERROR(_xlfn.XLOOKUP(tb_C103[[#This Row],[OS]],[1]!tb_C101[OS],[1]!tb_C101[DATA_ABERTURA]),0)</f>
        <v>45511.324861111112</v>
      </c>
      <c r="M5222" s="7" t="str">
        <f>IFERROR(_xlfn.XLOOKUP(tb_C103[[#This Row],[OS]],[1]!tb_C101[OS],[1]!tb_C101[SITUACAO_OS]),0)</f>
        <v>F</v>
      </c>
      <c r="N5222" t="str">
        <f>_xlfn.XLOOKUP(tb_C103[[#This Row],[OS]],[1]!tb_C101[OS],[1]!tb_C101[OFICINA])</f>
        <v>Eletrico</v>
      </c>
      <c r="O5222" s="14">
        <f>tb_C103[[#This Row],[FIM]] - tb_C103[[#This Row],[INICIO]]</f>
        <v>2.6388888887595385E-2</v>
      </c>
    </row>
    <row r="5223" spans="1:15" x14ac:dyDescent="0.25">
      <c r="A5223" t="s">
        <v>1764</v>
      </c>
      <c r="B5223">
        <v>2831</v>
      </c>
      <c r="C5223">
        <v>3</v>
      </c>
      <c r="D5223" t="s">
        <v>8673</v>
      </c>
      <c r="E5223" s="9">
        <v>45511.319444444445</v>
      </c>
      <c r="F5223" s="9">
        <v>45511.345833333333</v>
      </c>
      <c r="G5223">
        <v>207</v>
      </c>
      <c r="H5223" t="s">
        <v>760</v>
      </c>
      <c r="I5223" t="s">
        <v>175</v>
      </c>
      <c r="J5223" t="s">
        <v>8674</v>
      </c>
      <c r="K5223" s="9">
        <v>45516.65898148148</v>
      </c>
      <c r="L5223" s="13">
        <f>IFERROR(_xlfn.XLOOKUP(tb_C103[[#This Row],[OS]],[1]!tb_C101[OS],[1]!tb_C101[DATA_ABERTURA]),0)</f>
        <v>45511.324861111112</v>
      </c>
      <c r="M5223" s="7" t="str">
        <f>IFERROR(_xlfn.XLOOKUP(tb_C103[[#This Row],[OS]],[1]!tb_C101[OS],[1]!tb_C101[SITUACAO_OS]),0)</f>
        <v>F</v>
      </c>
      <c r="N5223" t="str">
        <f>_xlfn.XLOOKUP(tb_C103[[#This Row],[OS]],[1]!tb_C101[OS],[1]!tb_C101[OFICINA])</f>
        <v>Eletrico</v>
      </c>
      <c r="O5223" s="14">
        <f>tb_C103[[#This Row],[FIM]] - tb_C103[[#This Row],[INICIO]]</f>
        <v>2.6388888887595385E-2</v>
      </c>
    </row>
    <row r="5224" spans="1:15" x14ac:dyDescent="0.25">
      <c r="A5224" t="s">
        <v>4080</v>
      </c>
      <c r="B5224">
        <v>2831</v>
      </c>
      <c r="C5224">
        <v>3</v>
      </c>
      <c r="D5224" t="s">
        <v>8673</v>
      </c>
      <c r="E5224" s="9">
        <v>45511.319444444445</v>
      </c>
      <c r="F5224" s="9">
        <v>45511.345833333333</v>
      </c>
      <c r="G5224">
        <v>207</v>
      </c>
      <c r="H5224" t="s">
        <v>760</v>
      </c>
      <c r="I5224" t="s">
        <v>175</v>
      </c>
      <c r="J5224" t="s">
        <v>8674</v>
      </c>
      <c r="K5224" s="9">
        <v>45516.65898148148</v>
      </c>
      <c r="L5224" s="13">
        <f>IFERROR(_xlfn.XLOOKUP(tb_C103[[#This Row],[OS]],[1]!tb_C101[OS],[1]!tb_C101[DATA_ABERTURA]),0)</f>
        <v>45511.324861111112</v>
      </c>
      <c r="M5224" s="7" t="str">
        <f>IFERROR(_xlfn.XLOOKUP(tb_C103[[#This Row],[OS]],[1]!tb_C101[OS],[1]!tb_C101[SITUACAO_OS]),0)</f>
        <v>F</v>
      </c>
      <c r="N5224" t="str">
        <f>_xlfn.XLOOKUP(tb_C103[[#This Row],[OS]],[1]!tb_C101[OS],[1]!tb_C101[OFICINA])</f>
        <v>Eletrico</v>
      </c>
      <c r="O5224" s="14">
        <f>tb_C103[[#This Row],[FIM]] - tb_C103[[#This Row],[INICIO]]</f>
        <v>2.6388888887595385E-2</v>
      </c>
    </row>
    <row r="5225" spans="1:15" x14ac:dyDescent="0.25">
      <c r="A5225" t="s">
        <v>6459</v>
      </c>
      <c r="B5225">
        <v>2831</v>
      </c>
      <c r="C5225">
        <v>3</v>
      </c>
      <c r="D5225" t="s">
        <v>8673</v>
      </c>
      <c r="E5225" s="9">
        <v>45511.319444444445</v>
      </c>
      <c r="F5225" s="9">
        <v>45511.345833333333</v>
      </c>
      <c r="G5225">
        <v>207</v>
      </c>
      <c r="H5225" t="s">
        <v>760</v>
      </c>
      <c r="I5225" t="s">
        <v>175</v>
      </c>
      <c r="J5225" t="s">
        <v>8674</v>
      </c>
      <c r="K5225" s="9">
        <v>45516.65898148148</v>
      </c>
      <c r="L5225" s="13">
        <f>IFERROR(_xlfn.XLOOKUP(tb_C103[[#This Row],[OS]],[1]!tb_C101[OS],[1]!tb_C101[DATA_ABERTURA]),0)</f>
        <v>45511.324861111112</v>
      </c>
      <c r="M5225" s="7" t="str">
        <f>IFERROR(_xlfn.XLOOKUP(tb_C103[[#This Row],[OS]],[1]!tb_C101[OS],[1]!tb_C101[SITUACAO_OS]),0)</f>
        <v>F</v>
      </c>
      <c r="N5225" t="str">
        <f>_xlfn.XLOOKUP(tb_C103[[#This Row],[OS]],[1]!tb_C101[OS],[1]!tb_C101[OFICINA])</f>
        <v>Eletrico</v>
      </c>
      <c r="O5225" s="14">
        <f>tb_C103[[#This Row],[FIM]] - tb_C103[[#This Row],[INICIO]]</f>
        <v>2.6388888887595385E-2</v>
      </c>
    </row>
    <row r="5226" spans="1:15" x14ac:dyDescent="0.25">
      <c r="A5226" t="s">
        <v>1764</v>
      </c>
      <c r="B5226">
        <v>2832</v>
      </c>
      <c r="C5226">
        <v>3</v>
      </c>
      <c r="D5226" t="s">
        <v>8673</v>
      </c>
      <c r="E5226" s="9">
        <v>45511.365277777775</v>
      </c>
      <c r="F5226" s="9">
        <v>45511.402777777781</v>
      </c>
      <c r="G5226">
        <v>206</v>
      </c>
      <c r="H5226" t="s">
        <v>793</v>
      </c>
      <c r="I5226" t="s">
        <v>175</v>
      </c>
      <c r="J5226" t="s">
        <v>8671</v>
      </c>
      <c r="K5226" s="9">
        <v>45516.658182870371</v>
      </c>
      <c r="L5226" s="13">
        <f>IFERROR(_xlfn.XLOOKUP(tb_C103[[#This Row],[OS]],[1]!tb_C101[OS],[1]!tb_C101[DATA_ABERTURA]),0)</f>
        <v>45511.365590277775</v>
      </c>
      <c r="M5226" s="7" t="str">
        <f>IFERROR(_xlfn.XLOOKUP(tb_C103[[#This Row],[OS]],[1]!tb_C101[OS],[1]!tb_C101[SITUACAO_OS]),0)</f>
        <v>F</v>
      </c>
      <c r="N5226" t="str">
        <f>_xlfn.XLOOKUP(tb_C103[[#This Row],[OS]],[1]!tb_C101[OS],[1]!tb_C101[OFICINA])</f>
        <v>Mecanico</v>
      </c>
      <c r="O5226" s="14">
        <f>tb_C103[[#This Row],[FIM]] - tb_C103[[#This Row],[INICIO]]</f>
        <v>3.7500000005820766E-2</v>
      </c>
    </row>
    <row r="5227" spans="1:15" x14ac:dyDescent="0.25">
      <c r="B5227">
        <v>2832</v>
      </c>
      <c r="C5227">
        <v>3</v>
      </c>
      <c r="D5227" t="s">
        <v>8673</v>
      </c>
      <c r="E5227" s="9">
        <v>45511.365277777775</v>
      </c>
      <c r="F5227" s="9">
        <v>45511.402777777781</v>
      </c>
      <c r="G5227">
        <v>206</v>
      </c>
      <c r="H5227" t="s">
        <v>793</v>
      </c>
      <c r="I5227" t="s">
        <v>175</v>
      </c>
      <c r="J5227" t="s">
        <v>8674</v>
      </c>
      <c r="K5227" s="9">
        <v>45516.658182870371</v>
      </c>
      <c r="L5227" s="13">
        <f>IFERROR(_xlfn.XLOOKUP(tb_C103[[#This Row],[OS]],[1]!tb_C101[OS],[1]!tb_C101[DATA_ABERTURA]),0)</f>
        <v>45511.365590277775</v>
      </c>
      <c r="M5227" s="7" t="str">
        <f>IFERROR(_xlfn.XLOOKUP(tb_C103[[#This Row],[OS]],[1]!tb_C101[OS],[1]!tb_C101[SITUACAO_OS]),0)</f>
        <v>F</v>
      </c>
      <c r="N5227" t="str">
        <f>_xlfn.XLOOKUP(tb_C103[[#This Row],[OS]],[1]!tb_C101[OS],[1]!tb_C101[OFICINA])</f>
        <v>Mecanico</v>
      </c>
      <c r="O5227" s="14">
        <f>tb_C103[[#This Row],[FIM]] - tb_C103[[#This Row],[INICIO]]</f>
        <v>3.7500000005820766E-2</v>
      </c>
    </row>
    <row r="5228" spans="1:15" x14ac:dyDescent="0.25">
      <c r="A5228" t="s">
        <v>8686</v>
      </c>
      <c r="B5228">
        <v>2833</v>
      </c>
      <c r="C5228">
        <v>5</v>
      </c>
      <c r="D5228" t="s">
        <v>8690</v>
      </c>
      <c r="E5228" s="9">
        <v>45511.3125</v>
      </c>
      <c r="F5228" s="9">
        <v>45511.361111111109</v>
      </c>
      <c r="G5228">
        <v>115</v>
      </c>
      <c r="H5228" t="s">
        <v>197</v>
      </c>
      <c r="I5228" t="s">
        <v>184</v>
      </c>
      <c r="J5228" t="s">
        <v>8671</v>
      </c>
      <c r="K5228" s="9">
        <v>45537.613043981481</v>
      </c>
      <c r="L5228" s="13">
        <f>IFERROR(_xlfn.XLOOKUP(tb_C103[[#This Row],[OS]],[1]!tb_C101[OS],[1]!tb_C101[DATA_ABERTURA]),0)</f>
        <v>45511.396493055552</v>
      </c>
      <c r="M5228" s="7" t="str">
        <f>IFERROR(_xlfn.XLOOKUP(tb_C103[[#This Row],[OS]],[1]!tb_C101[OS],[1]!tb_C101[SITUACAO_OS]),0)</f>
        <v>F</v>
      </c>
      <c r="N5228" t="str">
        <f>_xlfn.XLOOKUP(tb_C103[[#This Row],[OS]],[1]!tb_C101[OS],[1]!tb_C101[OFICINA])</f>
        <v>Mecanico</v>
      </c>
      <c r="O5228" s="14">
        <f>tb_C103[[#This Row],[FIM]] - tb_C103[[#This Row],[INICIO]]</f>
        <v>4.8611111109494232E-2</v>
      </c>
    </row>
    <row r="5229" spans="1:15" x14ac:dyDescent="0.25">
      <c r="A5229" t="s">
        <v>5388</v>
      </c>
      <c r="B5229">
        <v>2834</v>
      </c>
      <c r="C5229">
        <v>1</v>
      </c>
      <c r="D5229" t="s">
        <v>8677</v>
      </c>
      <c r="E5229" s="9">
        <v>45525.041666666664</v>
      </c>
      <c r="F5229" s="9">
        <v>45525.1</v>
      </c>
      <c r="G5229">
        <v>112</v>
      </c>
      <c r="H5229" t="s">
        <v>237</v>
      </c>
      <c r="I5229" t="s">
        <v>184</v>
      </c>
      <c r="J5229" t="s">
        <v>8671</v>
      </c>
      <c r="K5229" s="9"/>
      <c r="L5229" s="13">
        <f>IFERROR(_xlfn.XLOOKUP(tb_C103[[#This Row],[OS]],[1]!tb_C101[OS],[1]!tb_C101[DATA_ABERTURA]),0)</f>
        <v>45511.398541666669</v>
      </c>
      <c r="M5229" s="7" t="str">
        <f>IFERROR(_xlfn.XLOOKUP(tb_C103[[#This Row],[OS]],[1]!tb_C101[OS],[1]!tb_C101[SITUACAO_OS]),0)</f>
        <v>E</v>
      </c>
      <c r="N5229" t="str">
        <f>_xlfn.XLOOKUP(tb_C103[[#This Row],[OS]],[1]!tb_C101[OS],[1]!tb_C101[OFICINA])</f>
        <v>Mecanico</v>
      </c>
      <c r="O5229" s="14">
        <f>tb_C103[[#This Row],[FIM]] - tb_C103[[#This Row],[INICIO]]</f>
        <v>5.8333333334303461E-2</v>
      </c>
    </row>
    <row r="5230" spans="1:15" x14ac:dyDescent="0.25">
      <c r="B5230">
        <v>2835</v>
      </c>
      <c r="C5230">
        <v>1</v>
      </c>
      <c r="D5230" t="s">
        <v>8677</v>
      </c>
      <c r="E5230" s="9"/>
      <c r="F5230" s="9"/>
      <c r="G5230">
        <v>113</v>
      </c>
      <c r="H5230" t="s">
        <v>213</v>
      </c>
      <c r="I5230" t="s">
        <v>184</v>
      </c>
      <c r="J5230" t="s">
        <v>8671</v>
      </c>
      <c r="K5230" s="9">
        <v>45517.665266203701</v>
      </c>
      <c r="L5230" s="13">
        <f>IFERROR(_xlfn.XLOOKUP(tb_C103[[#This Row],[OS]],[1]!tb_C101[OS],[1]!tb_C101[DATA_ABERTURA]),0)</f>
        <v>45511.401030092595</v>
      </c>
      <c r="M5230" s="7" t="str">
        <f>IFERROR(_xlfn.XLOOKUP(tb_C103[[#This Row],[OS]],[1]!tb_C101[OS],[1]!tb_C101[SITUACAO_OS]),0)</f>
        <v>F</v>
      </c>
      <c r="N5230" t="str">
        <f>_xlfn.XLOOKUP(tb_C103[[#This Row],[OS]],[1]!tb_C101[OS],[1]!tb_C101[OFICINA])</f>
        <v>Mecanico</v>
      </c>
      <c r="O5230" s="14">
        <f>tb_C103[[#This Row],[FIM]] - tb_C103[[#This Row],[INICIO]]</f>
        <v>0</v>
      </c>
    </row>
    <row r="5231" spans="1:15" x14ac:dyDescent="0.25">
      <c r="A5231" t="s">
        <v>8686</v>
      </c>
      <c r="B5231">
        <v>2836</v>
      </c>
      <c r="C5231">
        <v>3</v>
      </c>
      <c r="D5231" t="s">
        <v>8673</v>
      </c>
      <c r="E5231" s="9">
        <v>45511.375</v>
      </c>
      <c r="F5231" s="9">
        <v>45511.722222222219</v>
      </c>
      <c r="G5231">
        <v>112</v>
      </c>
      <c r="H5231" t="s">
        <v>237</v>
      </c>
      <c r="I5231" t="s">
        <v>184</v>
      </c>
      <c r="J5231" t="s">
        <v>8671</v>
      </c>
      <c r="K5231" s="9">
        <v>45537.602743055555</v>
      </c>
      <c r="L5231" s="13">
        <f>IFERROR(_xlfn.XLOOKUP(tb_C103[[#This Row],[OS]],[1]!tb_C101[OS],[1]!tb_C101[DATA_ABERTURA]),0)</f>
        <v>45511.414583333331</v>
      </c>
      <c r="M5231" s="7" t="str">
        <f>IFERROR(_xlfn.XLOOKUP(tb_C103[[#This Row],[OS]],[1]!tb_C101[OS],[1]!tb_C101[SITUACAO_OS]),0)</f>
        <v>F</v>
      </c>
      <c r="N5231" t="str">
        <f>_xlfn.XLOOKUP(tb_C103[[#This Row],[OS]],[1]!tb_C101[OS],[1]!tb_C101[OFICINA])</f>
        <v>Mecanico</v>
      </c>
      <c r="O5231" s="14">
        <f>tb_C103[[#This Row],[FIM]] - tb_C103[[#This Row],[INICIO]]</f>
        <v>0.34722222221898846</v>
      </c>
    </row>
    <row r="5232" spans="1:15" x14ac:dyDescent="0.25">
      <c r="A5232" t="s">
        <v>1764</v>
      </c>
      <c r="B5232">
        <v>2836</v>
      </c>
      <c r="C5232">
        <v>3</v>
      </c>
      <c r="D5232" t="s">
        <v>8673</v>
      </c>
      <c r="E5232" s="9">
        <v>45511.375</v>
      </c>
      <c r="F5232" s="9">
        <v>45511.722222222219</v>
      </c>
      <c r="G5232">
        <v>112</v>
      </c>
      <c r="H5232" t="s">
        <v>237</v>
      </c>
      <c r="I5232" t="s">
        <v>184</v>
      </c>
      <c r="J5232" t="s">
        <v>8671</v>
      </c>
      <c r="K5232" s="9">
        <v>45537.602743055555</v>
      </c>
      <c r="L5232" s="13">
        <f>IFERROR(_xlfn.XLOOKUP(tb_C103[[#This Row],[OS]],[1]!tb_C101[OS],[1]!tb_C101[DATA_ABERTURA]),0)</f>
        <v>45511.414583333331</v>
      </c>
      <c r="M5232" s="7" t="str">
        <f>IFERROR(_xlfn.XLOOKUP(tb_C103[[#This Row],[OS]],[1]!tb_C101[OS],[1]!tb_C101[SITUACAO_OS]),0)</f>
        <v>F</v>
      </c>
      <c r="N5232" t="str">
        <f>_xlfn.XLOOKUP(tb_C103[[#This Row],[OS]],[1]!tb_C101[OS],[1]!tb_C101[OFICINA])</f>
        <v>Mecanico</v>
      </c>
      <c r="O5232" s="14">
        <f>tb_C103[[#This Row],[FIM]] - tb_C103[[#This Row],[INICIO]]</f>
        <v>0.34722222221898846</v>
      </c>
    </row>
    <row r="5233" spans="1:15" x14ac:dyDescent="0.25">
      <c r="A5233" t="s">
        <v>4080</v>
      </c>
      <c r="B5233">
        <v>2836</v>
      </c>
      <c r="C5233">
        <v>3</v>
      </c>
      <c r="D5233" t="s">
        <v>8673</v>
      </c>
      <c r="E5233" s="9">
        <v>45511.375</v>
      </c>
      <c r="F5233" s="9">
        <v>45511.722222222219</v>
      </c>
      <c r="G5233">
        <v>112</v>
      </c>
      <c r="H5233" t="s">
        <v>237</v>
      </c>
      <c r="I5233" t="s">
        <v>184</v>
      </c>
      <c r="J5233" t="s">
        <v>8671</v>
      </c>
      <c r="K5233" s="9">
        <v>45537.602743055555</v>
      </c>
      <c r="L5233" s="13">
        <f>IFERROR(_xlfn.XLOOKUP(tb_C103[[#This Row],[OS]],[1]!tb_C101[OS],[1]!tb_C101[DATA_ABERTURA]),0)</f>
        <v>45511.414583333331</v>
      </c>
      <c r="M5233" s="7" t="str">
        <f>IFERROR(_xlfn.XLOOKUP(tb_C103[[#This Row],[OS]],[1]!tb_C101[OS],[1]!tb_C101[SITUACAO_OS]),0)</f>
        <v>F</v>
      </c>
      <c r="N5233" t="str">
        <f>_xlfn.XLOOKUP(tb_C103[[#This Row],[OS]],[1]!tb_C101[OS],[1]!tb_C101[OFICINA])</f>
        <v>Mecanico</v>
      </c>
      <c r="O5233" s="14">
        <f>tb_C103[[#This Row],[FIM]] - tb_C103[[#This Row],[INICIO]]</f>
        <v>0.34722222221898846</v>
      </c>
    </row>
    <row r="5234" spans="1:15" x14ac:dyDescent="0.25">
      <c r="B5234">
        <v>2836</v>
      </c>
      <c r="C5234">
        <v>3</v>
      </c>
      <c r="D5234" t="s">
        <v>8673</v>
      </c>
      <c r="E5234" s="9">
        <v>45511.375</v>
      </c>
      <c r="F5234" s="9">
        <v>45511.722222222219</v>
      </c>
      <c r="G5234">
        <v>112</v>
      </c>
      <c r="H5234" t="s">
        <v>237</v>
      </c>
      <c r="I5234" t="s">
        <v>184</v>
      </c>
      <c r="J5234" t="s">
        <v>8674</v>
      </c>
      <c r="K5234" s="9">
        <v>45537.602743055555</v>
      </c>
      <c r="L5234" s="13">
        <f>IFERROR(_xlfn.XLOOKUP(tb_C103[[#This Row],[OS]],[1]!tb_C101[OS],[1]!tb_C101[DATA_ABERTURA]),0)</f>
        <v>45511.414583333331</v>
      </c>
      <c r="M5234" s="7" t="str">
        <f>IFERROR(_xlfn.XLOOKUP(tb_C103[[#This Row],[OS]],[1]!tb_C101[OS],[1]!tb_C101[SITUACAO_OS]),0)</f>
        <v>F</v>
      </c>
      <c r="N5234" t="str">
        <f>_xlfn.XLOOKUP(tb_C103[[#This Row],[OS]],[1]!tb_C101[OS],[1]!tb_C101[OFICINA])</f>
        <v>Mecanico</v>
      </c>
      <c r="O5234" s="14">
        <f>tb_C103[[#This Row],[FIM]] - tb_C103[[#This Row],[INICIO]]</f>
        <v>0.34722222221898846</v>
      </c>
    </row>
    <row r="5235" spans="1:15" x14ac:dyDescent="0.25">
      <c r="A5235" t="s">
        <v>8686</v>
      </c>
      <c r="B5235">
        <v>2836</v>
      </c>
      <c r="C5235">
        <v>3</v>
      </c>
      <c r="D5235" t="s">
        <v>8673</v>
      </c>
      <c r="E5235" s="9">
        <v>45511.375</v>
      </c>
      <c r="F5235" s="9">
        <v>45511.722222222219</v>
      </c>
      <c r="G5235">
        <v>112</v>
      </c>
      <c r="H5235" t="s">
        <v>237</v>
      </c>
      <c r="I5235" t="s">
        <v>184</v>
      </c>
      <c r="J5235" t="s">
        <v>8671</v>
      </c>
      <c r="K5235" s="9">
        <v>45537.602743055555</v>
      </c>
      <c r="L5235" s="13">
        <f>IFERROR(_xlfn.XLOOKUP(tb_C103[[#This Row],[OS]],[1]!tb_C101[OS],[1]!tb_C101[DATA_ABERTURA]),0)</f>
        <v>45511.414583333331</v>
      </c>
      <c r="M5235" s="7" t="str">
        <f>IFERROR(_xlfn.XLOOKUP(tb_C103[[#This Row],[OS]],[1]!tb_C101[OS],[1]!tb_C101[SITUACAO_OS]),0)</f>
        <v>F</v>
      </c>
      <c r="N5235" t="str">
        <f>_xlfn.XLOOKUP(tb_C103[[#This Row],[OS]],[1]!tb_C101[OS],[1]!tb_C101[OFICINA])</f>
        <v>Mecanico</v>
      </c>
      <c r="O5235" s="14">
        <f>tb_C103[[#This Row],[FIM]] - tb_C103[[#This Row],[INICIO]]</f>
        <v>0.34722222221898846</v>
      </c>
    </row>
    <row r="5236" spans="1:15" x14ac:dyDescent="0.25">
      <c r="A5236" t="s">
        <v>1764</v>
      </c>
      <c r="B5236">
        <v>2836</v>
      </c>
      <c r="C5236">
        <v>3</v>
      </c>
      <c r="D5236" t="s">
        <v>8673</v>
      </c>
      <c r="E5236" s="9">
        <v>45511.375</v>
      </c>
      <c r="F5236" s="9">
        <v>45511.722222222219</v>
      </c>
      <c r="G5236">
        <v>112</v>
      </c>
      <c r="H5236" t="s">
        <v>237</v>
      </c>
      <c r="I5236" t="s">
        <v>184</v>
      </c>
      <c r="J5236" t="s">
        <v>8671</v>
      </c>
      <c r="K5236" s="9">
        <v>45537.602743055555</v>
      </c>
      <c r="L5236" s="13">
        <f>IFERROR(_xlfn.XLOOKUP(tb_C103[[#This Row],[OS]],[1]!tb_C101[OS],[1]!tb_C101[DATA_ABERTURA]),0)</f>
        <v>45511.414583333331</v>
      </c>
      <c r="M5236" s="7" t="str">
        <f>IFERROR(_xlfn.XLOOKUP(tb_C103[[#This Row],[OS]],[1]!tb_C101[OS],[1]!tb_C101[SITUACAO_OS]),0)</f>
        <v>F</v>
      </c>
      <c r="N5236" t="str">
        <f>_xlfn.XLOOKUP(tb_C103[[#This Row],[OS]],[1]!tb_C101[OS],[1]!tb_C101[OFICINA])</f>
        <v>Mecanico</v>
      </c>
      <c r="O5236" s="14">
        <f>tb_C103[[#This Row],[FIM]] - tb_C103[[#This Row],[INICIO]]</f>
        <v>0.34722222221898846</v>
      </c>
    </row>
    <row r="5237" spans="1:15" x14ac:dyDescent="0.25">
      <c r="A5237" t="s">
        <v>4080</v>
      </c>
      <c r="B5237">
        <v>2836</v>
      </c>
      <c r="C5237">
        <v>3</v>
      </c>
      <c r="D5237" t="s">
        <v>8673</v>
      </c>
      <c r="E5237" s="9">
        <v>45511.375</v>
      </c>
      <c r="F5237" s="9">
        <v>45511.722222222219</v>
      </c>
      <c r="G5237">
        <v>112</v>
      </c>
      <c r="H5237" t="s">
        <v>237</v>
      </c>
      <c r="I5237" t="s">
        <v>184</v>
      </c>
      <c r="J5237" t="s">
        <v>8671</v>
      </c>
      <c r="K5237" s="9">
        <v>45537.602743055555</v>
      </c>
      <c r="L5237" s="13">
        <f>IFERROR(_xlfn.XLOOKUP(tb_C103[[#This Row],[OS]],[1]!tb_C101[OS],[1]!tb_C101[DATA_ABERTURA]),0)</f>
        <v>45511.414583333331</v>
      </c>
      <c r="M5237" s="7" t="str">
        <f>IFERROR(_xlfn.XLOOKUP(tb_C103[[#This Row],[OS]],[1]!tb_C101[OS],[1]!tb_C101[SITUACAO_OS]),0)</f>
        <v>F</v>
      </c>
      <c r="N5237" t="str">
        <f>_xlfn.XLOOKUP(tb_C103[[#This Row],[OS]],[1]!tb_C101[OS],[1]!tb_C101[OFICINA])</f>
        <v>Mecanico</v>
      </c>
      <c r="O5237" s="14">
        <f>tb_C103[[#This Row],[FIM]] - tb_C103[[#This Row],[INICIO]]</f>
        <v>0.34722222221898846</v>
      </c>
    </row>
    <row r="5238" spans="1:15" x14ac:dyDescent="0.25">
      <c r="B5238">
        <v>2836</v>
      </c>
      <c r="C5238">
        <v>3</v>
      </c>
      <c r="D5238" t="s">
        <v>8673</v>
      </c>
      <c r="E5238" s="9">
        <v>45511.375</v>
      </c>
      <c r="F5238" s="9">
        <v>45511.722222222219</v>
      </c>
      <c r="G5238">
        <v>112</v>
      </c>
      <c r="H5238" t="s">
        <v>237</v>
      </c>
      <c r="I5238" t="s">
        <v>184</v>
      </c>
      <c r="J5238" t="s">
        <v>8674</v>
      </c>
      <c r="K5238" s="9">
        <v>45537.602743055555</v>
      </c>
      <c r="L5238" s="13">
        <f>IFERROR(_xlfn.XLOOKUP(tb_C103[[#This Row],[OS]],[1]!tb_C101[OS],[1]!tb_C101[DATA_ABERTURA]),0)</f>
        <v>45511.414583333331</v>
      </c>
      <c r="M5238" s="7" t="str">
        <f>IFERROR(_xlfn.XLOOKUP(tb_C103[[#This Row],[OS]],[1]!tb_C101[OS],[1]!tb_C101[SITUACAO_OS]),0)</f>
        <v>F</v>
      </c>
      <c r="N5238" t="str">
        <f>_xlfn.XLOOKUP(tb_C103[[#This Row],[OS]],[1]!tb_C101[OS],[1]!tb_C101[OFICINA])</f>
        <v>Mecanico</v>
      </c>
      <c r="O5238" s="14">
        <f>tb_C103[[#This Row],[FIM]] - tb_C103[[#This Row],[INICIO]]</f>
        <v>0.34722222221898846</v>
      </c>
    </row>
    <row r="5239" spans="1:15" x14ac:dyDescent="0.25">
      <c r="A5239" t="s">
        <v>8686</v>
      </c>
      <c r="B5239">
        <v>2836</v>
      </c>
      <c r="C5239">
        <v>3</v>
      </c>
      <c r="D5239" t="s">
        <v>8673</v>
      </c>
      <c r="E5239" s="9">
        <v>45511.375</v>
      </c>
      <c r="F5239" s="9">
        <v>45511.722222222219</v>
      </c>
      <c r="G5239">
        <v>112</v>
      </c>
      <c r="H5239" t="s">
        <v>237</v>
      </c>
      <c r="I5239" t="s">
        <v>184</v>
      </c>
      <c r="J5239" t="s">
        <v>8671</v>
      </c>
      <c r="K5239" s="9">
        <v>45537.602743055555</v>
      </c>
      <c r="L5239" s="13">
        <f>IFERROR(_xlfn.XLOOKUP(tb_C103[[#This Row],[OS]],[1]!tb_C101[OS],[1]!tb_C101[DATA_ABERTURA]),0)</f>
        <v>45511.414583333331</v>
      </c>
      <c r="M5239" s="7" t="str">
        <f>IFERROR(_xlfn.XLOOKUP(tb_C103[[#This Row],[OS]],[1]!tb_C101[OS],[1]!tb_C101[SITUACAO_OS]),0)</f>
        <v>F</v>
      </c>
      <c r="N5239" t="str">
        <f>_xlfn.XLOOKUP(tb_C103[[#This Row],[OS]],[1]!tb_C101[OS],[1]!tb_C101[OFICINA])</f>
        <v>Mecanico</v>
      </c>
      <c r="O5239" s="14">
        <f>tb_C103[[#This Row],[FIM]] - tb_C103[[#This Row],[INICIO]]</f>
        <v>0.34722222221898846</v>
      </c>
    </row>
    <row r="5240" spans="1:15" x14ac:dyDescent="0.25">
      <c r="A5240" t="s">
        <v>1764</v>
      </c>
      <c r="B5240">
        <v>2836</v>
      </c>
      <c r="C5240">
        <v>3</v>
      </c>
      <c r="D5240" t="s">
        <v>8673</v>
      </c>
      <c r="E5240" s="9">
        <v>45511.375</v>
      </c>
      <c r="F5240" s="9">
        <v>45511.722222222219</v>
      </c>
      <c r="G5240">
        <v>112</v>
      </c>
      <c r="H5240" t="s">
        <v>237</v>
      </c>
      <c r="I5240" t="s">
        <v>184</v>
      </c>
      <c r="J5240" t="s">
        <v>8671</v>
      </c>
      <c r="K5240" s="9">
        <v>45537.602743055555</v>
      </c>
      <c r="L5240" s="13">
        <f>IFERROR(_xlfn.XLOOKUP(tb_C103[[#This Row],[OS]],[1]!tb_C101[OS],[1]!tb_C101[DATA_ABERTURA]),0)</f>
        <v>45511.414583333331</v>
      </c>
      <c r="M5240" s="7" t="str">
        <f>IFERROR(_xlfn.XLOOKUP(tb_C103[[#This Row],[OS]],[1]!tb_C101[OS],[1]!tb_C101[SITUACAO_OS]),0)</f>
        <v>F</v>
      </c>
      <c r="N5240" t="str">
        <f>_xlfn.XLOOKUP(tb_C103[[#This Row],[OS]],[1]!tb_C101[OS],[1]!tb_C101[OFICINA])</f>
        <v>Mecanico</v>
      </c>
      <c r="O5240" s="14">
        <f>tb_C103[[#This Row],[FIM]] - tb_C103[[#This Row],[INICIO]]</f>
        <v>0.34722222221898846</v>
      </c>
    </row>
    <row r="5241" spans="1:15" x14ac:dyDescent="0.25">
      <c r="A5241" t="s">
        <v>4080</v>
      </c>
      <c r="B5241">
        <v>2836</v>
      </c>
      <c r="C5241">
        <v>3</v>
      </c>
      <c r="D5241" t="s">
        <v>8673</v>
      </c>
      <c r="E5241" s="9">
        <v>45511.375</v>
      </c>
      <c r="F5241" s="9">
        <v>45511.722222222219</v>
      </c>
      <c r="G5241">
        <v>112</v>
      </c>
      <c r="H5241" t="s">
        <v>237</v>
      </c>
      <c r="I5241" t="s">
        <v>184</v>
      </c>
      <c r="J5241" t="s">
        <v>8671</v>
      </c>
      <c r="K5241" s="9">
        <v>45537.602743055555</v>
      </c>
      <c r="L5241" s="13">
        <f>IFERROR(_xlfn.XLOOKUP(tb_C103[[#This Row],[OS]],[1]!tb_C101[OS],[1]!tb_C101[DATA_ABERTURA]),0)</f>
        <v>45511.414583333331</v>
      </c>
      <c r="M5241" s="7" t="str">
        <f>IFERROR(_xlfn.XLOOKUP(tb_C103[[#This Row],[OS]],[1]!tb_C101[OS],[1]!tb_C101[SITUACAO_OS]),0)</f>
        <v>F</v>
      </c>
      <c r="N5241" t="str">
        <f>_xlfn.XLOOKUP(tb_C103[[#This Row],[OS]],[1]!tb_C101[OS],[1]!tb_C101[OFICINA])</f>
        <v>Mecanico</v>
      </c>
      <c r="O5241" s="14">
        <f>tb_C103[[#This Row],[FIM]] - tb_C103[[#This Row],[INICIO]]</f>
        <v>0.34722222221898846</v>
      </c>
    </row>
    <row r="5242" spans="1:15" x14ac:dyDescent="0.25">
      <c r="B5242">
        <v>2836</v>
      </c>
      <c r="C5242">
        <v>3</v>
      </c>
      <c r="D5242" t="s">
        <v>8673</v>
      </c>
      <c r="E5242" s="9">
        <v>45511.375</v>
      </c>
      <c r="F5242" s="9">
        <v>45511.722222222219</v>
      </c>
      <c r="G5242">
        <v>112</v>
      </c>
      <c r="H5242" t="s">
        <v>237</v>
      </c>
      <c r="I5242" t="s">
        <v>184</v>
      </c>
      <c r="J5242" t="s">
        <v>8674</v>
      </c>
      <c r="K5242" s="9">
        <v>45537.602743055555</v>
      </c>
      <c r="L5242" s="13">
        <f>IFERROR(_xlfn.XLOOKUP(tb_C103[[#This Row],[OS]],[1]!tb_C101[OS],[1]!tb_C101[DATA_ABERTURA]),0)</f>
        <v>45511.414583333331</v>
      </c>
      <c r="M5242" s="7" t="str">
        <f>IFERROR(_xlfn.XLOOKUP(tb_C103[[#This Row],[OS]],[1]!tb_C101[OS],[1]!tb_C101[SITUACAO_OS]),0)</f>
        <v>F</v>
      </c>
      <c r="N5242" t="str">
        <f>_xlfn.XLOOKUP(tb_C103[[#This Row],[OS]],[1]!tb_C101[OS],[1]!tb_C101[OFICINA])</f>
        <v>Mecanico</v>
      </c>
      <c r="O5242" s="14">
        <f>tb_C103[[#This Row],[FIM]] - tb_C103[[#This Row],[INICIO]]</f>
        <v>0.34722222221898846</v>
      </c>
    </row>
    <row r="5243" spans="1:15" x14ac:dyDescent="0.25">
      <c r="A5243" t="s">
        <v>1764</v>
      </c>
      <c r="B5243">
        <v>2837</v>
      </c>
      <c r="C5243">
        <v>1</v>
      </c>
      <c r="D5243" t="s">
        <v>8677</v>
      </c>
      <c r="E5243" s="9">
        <v>45511.666666666664</v>
      </c>
      <c r="F5243" s="9">
        <v>45511.6875</v>
      </c>
      <c r="G5243">
        <v>112</v>
      </c>
      <c r="H5243" t="s">
        <v>237</v>
      </c>
      <c r="I5243" t="s">
        <v>184</v>
      </c>
      <c r="J5243" t="s">
        <v>8674</v>
      </c>
      <c r="K5243" s="9">
        <v>45518.639444444445</v>
      </c>
      <c r="L5243" s="13">
        <f>IFERROR(_xlfn.XLOOKUP(tb_C103[[#This Row],[OS]],[1]!tb_C101[OS],[1]!tb_C101[DATA_ABERTURA]),0)</f>
        <v>45511.416759259257</v>
      </c>
      <c r="M5243" s="7" t="str">
        <f>IFERROR(_xlfn.XLOOKUP(tb_C103[[#This Row],[OS]],[1]!tb_C101[OS],[1]!tb_C101[SITUACAO_OS]),0)</f>
        <v>F</v>
      </c>
      <c r="N5243" t="str">
        <f>_xlfn.XLOOKUP(tb_C103[[#This Row],[OS]],[1]!tb_C101[OS],[1]!tb_C101[OFICINA])</f>
        <v>Eletrico</v>
      </c>
      <c r="O5243" s="14">
        <f>tb_C103[[#This Row],[FIM]] - tb_C103[[#This Row],[INICIO]]</f>
        <v>2.0833333335758653E-2</v>
      </c>
    </row>
    <row r="5244" spans="1:15" x14ac:dyDescent="0.25">
      <c r="A5244" t="s">
        <v>4080</v>
      </c>
      <c r="B5244">
        <v>2837</v>
      </c>
      <c r="C5244">
        <v>1</v>
      </c>
      <c r="D5244" t="s">
        <v>8677</v>
      </c>
      <c r="E5244" s="9">
        <v>45511.666666666664</v>
      </c>
      <c r="F5244" s="9">
        <v>45511.6875</v>
      </c>
      <c r="G5244">
        <v>112</v>
      </c>
      <c r="H5244" t="s">
        <v>237</v>
      </c>
      <c r="I5244" t="s">
        <v>184</v>
      </c>
      <c r="J5244" t="s">
        <v>8674</v>
      </c>
      <c r="K5244" s="9">
        <v>45518.639444444445</v>
      </c>
      <c r="L5244" s="13">
        <f>IFERROR(_xlfn.XLOOKUP(tb_C103[[#This Row],[OS]],[1]!tb_C101[OS],[1]!tb_C101[DATA_ABERTURA]),0)</f>
        <v>45511.416759259257</v>
      </c>
      <c r="M5244" s="7" t="str">
        <f>IFERROR(_xlfn.XLOOKUP(tb_C103[[#This Row],[OS]],[1]!tb_C101[OS],[1]!tb_C101[SITUACAO_OS]),0)</f>
        <v>F</v>
      </c>
      <c r="N5244" t="str">
        <f>_xlfn.XLOOKUP(tb_C103[[#This Row],[OS]],[1]!tb_C101[OS],[1]!tb_C101[OFICINA])</f>
        <v>Eletrico</v>
      </c>
      <c r="O5244" s="14">
        <f>tb_C103[[#This Row],[FIM]] - tb_C103[[#This Row],[INICIO]]</f>
        <v>2.0833333335758653E-2</v>
      </c>
    </row>
    <row r="5245" spans="1:15" x14ac:dyDescent="0.25">
      <c r="A5245" t="s">
        <v>1764</v>
      </c>
      <c r="B5245">
        <v>2837</v>
      </c>
      <c r="C5245">
        <v>1</v>
      </c>
      <c r="D5245" t="s">
        <v>8677</v>
      </c>
      <c r="E5245" s="9">
        <v>45511.666666666664</v>
      </c>
      <c r="F5245" s="9">
        <v>45511.6875</v>
      </c>
      <c r="G5245">
        <v>112</v>
      </c>
      <c r="H5245" t="s">
        <v>237</v>
      </c>
      <c r="I5245" t="s">
        <v>184</v>
      </c>
      <c r="J5245" t="s">
        <v>8674</v>
      </c>
      <c r="K5245" s="9">
        <v>45518.639444444445</v>
      </c>
      <c r="L5245" s="13">
        <f>IFERROR(_xlfn.XLOOKUP(tb_C103[[#This Row],[OS]],[1]!tb_C101[OS],[1]!tb_C101[DATA_ABERTURA]),0)</f>
        <v>45511.416759259257</v>
      </c>
      <c r="M5245" s="7" t="str">
        <f>IFERROR(_xlfn.XLOOKUP(tb_C103[[#This Row],[OS]],[1]!tb_C101[OS],[1]!tb_C101[SITUACAO_OS]),0)</f>
        <v>F</v>
      </c>
      <c r="N5245" t="str">
        <f>_xlfn.XLOOKUP(tb_C103[[#This Row],[OS]],[1]!tb_C101[OS],[1]!tb_C101[OFICINA])</f>
        <v>Eletrico</v>
      </c>
      <c r="O5245" s="14">
        <f>tb_C103[[#This Row],[FIM]] - tb_C103[[#This Row],[INICIO]]</f>
        <v>2.0833333335758653E-2</v>
      </c>
    </row>
    <row r="5246" spans="1:15" x14ac:dyDescent="0.25">
      <c r="A5246" t="s">
        <v>4080</v>
      </c>
      <c r="B5246">
        <v>2837</v>
      </c>
      <c r="C5246">
        <v>1</v>
      </c>
      <c r="D5246" t="s">
        <v>8677</v>
      </c>
      <c r="E5246" s="9">
        <v>45511.666666666664</v>
      </c>
      <c r="F5246" s="9">
        <v>45511.6875</v>
      </c>
      <c r="G5246">
        <v>112</v>
      </c>
      <c r="H5246" t="s">
        <v>237</v>
      </c>
      <c r="I5246" t="s">
        <v>184</v>
      </c>
      <c r="J5246" t="s">
        <v>8674</v>
      </c>
      <c r="K5246" s="9">
        <v>45518.639444444445</v>
      </c>
      <c r="L5246" s="13">
        <f>IFERROR(_xlfn.XLOOKUP(tb_C103[[#This Row],[OS]],[1]!tb_C101[OS],[1]!tb_C101[DATA_ABERTURA]),0)</f>
        <v>45511.416759259257</v>
      </c>
      <c r="M5246" s="7" t="str">
        <f>IFERROR(_xlfn.XLOOKUP(tb_C103[[#This Row],[OS]],[1]!tb_C101[OS],[1]!tb_C101[SITUACAO_OS]),0)</f>
        <v>F</v>
      </c>
      <c r="N5246" t="str">
        <f>_xlfn.XLOOKUP(tb_C103[[#This Row],[OS]],[1]!tb_C101[OS],[1]!tb_C101[OFICINA])</f>
        <v>Eletrico</v>
      </c>
      <c r="O5246" s="14">
        <f>tb_C103[[#This Row],[FIM]] - tb_C103[[#This Row],[INICIO]]</f>
        <v>2.0833333335758653E-2</v>
      </c>
    </row>
    <row r="5247" spans="1:15" x14ac:dyDescent="0.25">
      <c r="A5247" t="s">
        <v>5388</v>
      </c>
      <c r="B5247">
        <v>2838</v>
      </c>
      <c r="C5247">
        <v>1</v>
      </c>
      <c r="D5247" t="s">
        <v>8677</v>
      </c>
      <c r="E5247" s="9">
        <v>45511.966666666667</v>
      </c>
      <c r="F5247" s="9">
        <v>45512.258333333331</v>
      </c>
      <c r="G5247">
        <v>418</v>
      </c>
      <c r="H5247" t="s">
        <v>975</v>
      </c>
      <c r="I5247" t="s">
        <v>79</v>
      </c>
      <c r="J5247" t="s">
        <v>8671</v>
      </c>
      <c r="K5247" s="9">
        <v>45516.534375000003</v>
      </c>
      <c r="L5247" s="13">
        <f>IFERROR(_xlfn.XLOOKUP(tb_C103[[#This Row],[OS]],[1]!tb_C101[OS],[1]!tb_C101[DATA_ABERTURA]),0)</f>
        <v>45511.758692129632</v>
      </c>
      <c r="M5247" s="7" t="str">
        <f>IFERROR(_xlfn.XLOOKUP(tb_C103[[#This Row],[OS]],[1]!tb_C101[OS],[1]!tb_C101[SITUACAO_OS]),0)</f>
        <v>F</v>
      </c>
      <c r="N5247" t="str">
        <f>_xlfn.XLOOKUP(tb_C103[[#This Row],[OS]],[1]!tb_C101[OS],[1]!tb_C101[OFICINA])</f>
        <v>Mecanico</v>
      </c>
      <c r="O5247" s="14">
        <f>tb_C103[[#This Row],[FIM]] - tb_C103[[#This Row],[INICIO]]</f>
        <v>0.29166666666424135</v>
      </c>
    </row>
    <row r="5248" spans="1:15" x14ac:dyDescent="0.25">
      <c r="A5248" t="s">
        <v>5446</v>
      </c>
      <c r="B5248">
        <v>2839</v>
      </c>
      <c r="C5248">
        <v>3</v>
      </c>
      <c r="D5248" t="s">
        <v>8673</v>
      </c>
      <c r="E5248" s="9">
        <v>45510.083333333336</v>
      </c>
      <c r="F5248" s="9">
        <v>45510.104166666664</v>
      </c>
      <c r="G5248">
        <v>207</v>
      </c>
      <c r="H5248" t="s">
        <v>760</v>
      </c>
      <c r="I5248" t="s">
        <v>175</v>
      </c>
      <c r="J5248" t="s">
        <v>8671</v>
      </c>
      <c r="K5248" s="9">
        <v>45534.535150462965</v>
      </c>
      <c r="L5248" s="13">
        <f>IFERROR(_xlfn.XLOOKUP(tb_C103[[#This Row],[OS]],[1]!tb_C101[OS],[1]!tb_C101[DATA_ABERTURA]),0)</f>
        <v>45511.984166666669</v>
      </c>
      <c r="M5248" s="7" t="str">
        <f>IFERROR(_xlfn.XLOOKUP(tb_C103[[#This Row],[OS]],[1]!tb_C101[OS],[1]!tb_C101[SITUACAO_OS]),0)</f>
        <v>F</v>
      </c>
      <c r="N5248" t="str">
        <f>_xlfn.XLOOKUP(tb_C103[[#This Row],[OS]],[1]!tb_C101[OS],[1]!tb_C101[OFICINA])</f>
        <v>Mecanico</v>
      </c>
      <c r="O5248" s="14">
        <f>tb_C103[[#This Row],[FIM]] - tb_C103[[#This Row],[INICIO]]</f>
        <v>2.0833333328482695E-2</v>
      </c>
    </row>
    <row r="5249" spans="1:15" x14ac:dyDescent="0.25">
      <c r="A5249" t="s">
        <v>5446</v>
      </c>
      <c r="B5249">
        <v>2840</v>
      </c>
      <c r="C5249">
        <v>3</v>
      </c>
      <c r="D5249" t="s">
        <v>8673</v>
      </c>
      <c r="E5249" s="9">
        <v>45511.000694444447</v>
      </c>
      <c r="F5249" s="9">
        <v>45511.145833333336</v>
      </c>
      <c r="G5249">
        <v>116</v>
      </c>
      <c r="H5249" t="s">
        <v>290</v>
      </c>
      <c r="I5249" t="s">
        <v>184</v>
      </c>
      <c r="J5249" t="s">
        <v>8671</v>
      </c>
      <c r="K5249" s="9">
        <v>45518.645740740743</v>
      </c>
      <c r="L5249" s="13">
        <f>IFERROR(_xlfn.XLOOKUP(tb_C103[[#This Row],[OS]],[1]!tb_C101[OS],[1]!tb_C101[DATA_ABERTURA]),0)</f>
        <v>45512.05537037037</v>
      </c>
      <c r="M5249" s="7" t="str">
        <f>IFERROR(_xlfn.XLOOKUP(tb_C103[[#This Row],[OS]],[1]!tb_C101[OS],[1]!tb_C101[SITUACAO_OS]),0)</f>
        <v>F</v>
      </c>
      <c r="N5249" t="str">
        <f>_xlfn.XLOOKUP(tb_C103[[#This Row],[OS]],[1]!tb_C101[OS],[1]!tb_C101[OFICINA])</f>
        <v>Mecanico</v>
      </c>
      <c r="O5249" s="14">
        <f>tb_C103[[#This Row],[FIM]] - tb_C103[[#This Row],[INICIO]]</f>
        <v>0.14513888888905058</v>
      </c>
    </row>
    <row r="5250" spans="1:15" x14ac:dyDescent="0.25">
      <c r="B5250">
        <v>2840</v>
      </c>
      <c r="C5250">
        <v>3</v>
      </c>
      <c r="D5250" t="s">
        <v>8673</v>
      </c>
      <c r="E5250" s="9">
        <v>45511.000694444447</v>
      </c>
      <c r="F5250" s="9">
        <v>45511.145833333336</v>
      </c>
      <c r="G5250">
        <v>116</v>
      </c>
      <c r="H5250" t="s">
        <v>290</v>
      </c>
      <c r="I5250" t="s">
        <v>184</v>
      </c>
      <c r="J5250" t="s">
        <v>8674</v>
      </c>
      <c r="K5250" s="9">
        <v>45518.645740740743</v>
      </c>
      <c r="L5250" s="13">
        <f>IFERROR(_xlfn.XLOOKUP(tb_C103[[#This Row],[OS]],[1]!tb_C101[OS],[1]!tb_C101[DATA_ABERTURA]),0)</f>
        <v>45512.05537037037</v>
      </c>
      <c r="M5250" s="7" t="str">
        <f>IFERROR(_xlfn.XLOOKUP(tb_C103[[#This Row],[OS]],[1]!tb_C101[OS],[1]!tb_C101[SITUACAO_OS]),0)</f>
        <v>F</v>
      </c>
      <c r="N5250" t="str">
        <f>_xlfn.XLOOKUP(tb_C103[[#This Row],[OS]],[1]!tb_C101[OS],[1]!tb_C101[OFICINA])</f>
        <v>Mecanico</v>
      </c>
      <c r="O5250" s="14">
        <f>tb_C103[[#This Row],[FIM]] - tb_C103[[#This Row],[INICIO]]</f>
        <v>0.14513888888905058</v>
      </c>
    </row>
    <row r="5251" spans="1:15" x14ac:dyDescent="0.25">
      <c r="B5251">
        <v>2841</v>
      </c>
      <c r="C5251">
        <v>3</v>
      </c>
      <c r="D5251" t="s">
        <v>8673</v>
      </c>
      <c r="E5251" s="9"/>
      <c r="F5251" s="9"/>
      <c r="G5251">
        <v>417</v>
      </c>
      <c r="H5251" t="s">
        <v>927</v>
      </c>
      <c r="I5251" t="s">
        <v>79</v>
      </c>
      <c r="J5251" t="s">
        <v>8674</v>
      </c>
      <c r="K5251" s="9">
        <v>45670.622615740744</v>
      </c>
      <c r="L5251" s="13">
        <f>IFERROR(_xlfn.XLOOKUP(tb_C103[[#This Row],[OS]],[1]!tb_C101[OS],[1]!tb_C101[DATA_ABERTURA]),0)</f>
        <v>45512.263240740744</v>
      </c>
      <c r="M5251" s="7" t="str">
        <f>IFERROR(_xlfn.XLOOKUP(tb_C103[[#This Row],[OS]],[1]!tb_C101[OS],[1]!tb_C101[SITUACAO_OS]),0)</f>
        <v>F</v>
      </c>
      <c r="N5251" t="str">
        <f>_xlfn.XLOOKUP(tb_C103[[#This Row],[OS]],[1]!tb_C101[OS],[1]!tb_C101[OFICINA])</f>
        <v>Eletrico</v>
      </c>
      <c r="O5251" s="14">
        <f>tb_C103[[#This Row],[FIM]] - tb_C103[[#This Row],[INICIO]]</f>
        <v>0</v>
      </c>
    </row>
    <row r="5252" spans="1:15" x14ac:dyDescent="0.25">
      <c r="A5252" t="s">
        <v>1764</v>
      </c>
      <c r="B5252">
        <v>2842</v>
      </c>
      <c r="C5252">
        <v>3</v>
      </c>
      <c r="D5252" t="s">
        <v>8673</v>
      </c>
      <c r="E5252" s="9">
        <v>45511.4375</v>
      </c>
      <c r="F5252" s="9">
        <v>45511.454861111109</v>
      </c>
      <c r="I5252" t="s">
        <v>5451</v>
      </c>
      <c r="J5252" t="s">
        <v>8674</v>
      </c>
      <c r="K5252" s="9"/>
      <c r="L5252" s="13">
        <f>IFERROR(_xlfn.XLOOKUP(tb_C103[[#This Row],[OS]],[1]!tb_C101[OS],[1]!tb_C101[DATA_ABERTURA]),0)</f>
        <v>45512.316527777781</v>
      </c>
      <c r="M5252" s="7" t="str">
        <f>IFERROR(_xlfn.XLOOKUP(tb_C103[[#This Row],[OS]],[1]!tb_C101[OS],[1]!tb_C101[SITUACAO_OS]),0)</f>
        <v>E</v>
      </c>
      <c r="N5252" t="str">
        <f>_xlfn.XLOOKUP(tb_C103[[#This Row],[OS]],[1]!tb_C101[OS],[1]!tb_C101[OFICINA])</f>
        <v>Eletrico</v>
      </c>
      <c r="O5252" s="14">
        <f>tb_C103[[#This Row],[FIM]] - tb_C103[[#This Row],[INICIO]]</f>
        <v>1.7361111109494232E-2</v>
      </c>
    </row>
    <row r="5253" spans="1:15" x14ac:dyDescent="0.25">
      <c r="A5253" t="s">
        <v>5446</v>
      </c>
      <c r="B5253">
        <v>2843</v>
      </c>
      <c r="C5253">
        <v>3</v>
      </c>
      <c r="D5253" t="s">
        <v>8673</v>
      </c>
      <c r="E5253" s="9">
        <v>45512.215277777781</v>
      </c>
      <c r="F5253" s="9">
        <v>45512.245138888888</v>
      </c>
      <c r="G5253">
        <v>418</v>
      </c>
      <c r="H5253" t="s">
        <v>975</v>
      </c>
      <c r="I5253" t="s">
        <v>79</v>
      </c>
      <c r="J5253" t="s">
        <v>8674</v>
      </c>
      <c r="K5253" s="9">
        <v>45518.646724537037</v>
      </c>
      <c r="L5253" s="13">
        <f>IFERROR(_xlfn.XLOOKUP(tb_C103[[#This Row],[OS]],[1]!tb_C101[OS],[1]!tb_C101[DATA_ABERTURA]),0)</f>
        <v>45512.363530092596</v>
      </c>
      <c r="M5253" s="7" t="str">
        <f>IFERROR(_xlfn.XLOOKUP(tb_C103[[#This Row],[OS]],[1]!tb_C101[OS],[1]!tb_C101[SITUACAO_OS]),0)</f>
        <v>F</v>
      </c>
      <c r="N5253" t="str">
        <f>_xlfn.XLOOKUP(tb_C103[[#This Row],[OS]],[1]!tb_C101[OS],[1]!tb_C101[OFICINA])</f>
        <v>Eletrico</v>
      </c>
      <c r="O5253" s="14">
        <f>tb_C103[[#This Row],[FIM]] - tb_C103[[#This Row],[INICIO]]</f>
        <v>2.9861111106583849E-2</v>
      </c>
    </row>
    <row r="5254" spans="1:15" x14ac:dyDescent="0.25">
      <c r="B5254">
        <v>2843</v>
      </c>
      <c r="C5254">
        <v>3</v>
      </c>
      <c r="D5254" t="s">
        <v>8673</v>
      </c>
      <c r="E5254" s="9">
        <v>45512.215277777781</v>
      </c>
      <c r="F5254" s="9">
        <v>45512.245138888888</v>
      </c>
      <c r="G5254">
        <v>418</v>
      </c>
      <c r="H5254" t="s">
        <v>975</v>
      </c>
      <c r="I5254" t="s">
        <v>79</v>
      </c>
      <c r="J5254" t="s">
        <v>8674</v>
      </c>
      <c r="K5254" s="9">
        <v>45518.646724537037</v>
      </c>
      <c r="L5254" s="13">
        <f>IFERROR(_xlfn.XLOOKUP(tb_C103[[#This Row],[OS]],[1]!tb_C101[OS],[1]!tb_C101[DATA_ABERTURA]),0)</f>
        <v>45512.363530092596</v>
      </c>
      <c r="M5254" s="7" t="str">
        <f>IFERROR(_xlfn.XLOOKUP(tb_C103[[#This Row],[OS]],[1]!tb_C101[OS],[1]!tb_C101[SITUACAO_OS]),0)</f>
        <v>F</v>
      </c>
      <c r="N5254" t="str">
        <f>_xlfn.XLOOKUP(tb_C103[[#This Row],[OS]],[1]!tb_C101[OS],[1]!tb_C101[OFICINA])</f>
        <v>Eletrico</v>
      </c>
      <c r="O5254" s="14">
        <f>tb_C103[[#This Row],[FIM]] - tb_C103[[#This Row],[INICIO]]</f>
        <v>2.9861111106583849E-2</v>
      </c>
    </row>
    <row r="5255" spans="1:15" x14ac:dyDescent="0.25">
      <c r="B5255">
        <v>2844</v>
      </c>
      <c r="C5255">
        <v>3</v>
      </c>
      <c r="D5255" t="s">
        <v>8673</v>
      </c>
      <c r="E5255" s="9">
        <v>45512.368055555555</v>
      </c>
      <c r="F5255" s="9">
        <v>45512.4375</v>
      </c>
      <c r="G5255">
        <v>301</v>
      </c>
      <c r="H5255" t="s">
        <v>221</v>
      </c>
      <c r="I5255" t="s">
        <v>220</v>
      </c>
      <c r="J5255" t="s">
        <v>8671</v>
      </c>
      <c r="K5255" s="9">
        <v>45537.599872685183</v>
      </c>
      <c r="L5255" s="13">
        <f>IFERROR(_xlfn.XLOOKUP(tb_C103[[#This Row],[OS]],[1]!tb_C101[OS],[1]!tb_C101[DATA_ABERTURA]),0)</f>
        <v>45512.371168981481</v>
      </c>
      <c r="M5255" s="7" t="str">
        <f>IFERROR(_xlfn.XLOOKUP(tb_C103[[#This Row],[OS]],[1]!tb_C101[OS],[1]!tb_C101[SITUACAO_OS]),0)</f>
        <v>F</v>
      </c>
      <c r="N5255" t="str">
        <f>_xlfn.XLOOKUP(tb_C103[[#This Row],[OS]],[1]!tb_C101[OS],[1]!tb_C101[OFICINA])</f>
        <v>Mecanico</v>
      </c>
      <c r="O5255" s="14">
        <f>tb_C103[[#This Row],[FIM]] - tb_C103[[#This Row],[INICIO]]</f>
        <v>6.9444444445252884E-2</v>
      </c>
    </row>
    <row r="5256" spans="1:15" x14ac:dyDescent="0.25">
      <c r="A5256" t="s">
        <v>1764</v>
      </c>
      <c r="B5256">
        <v>2844</v>
      </c>
      <c r="C5256">
        <v>3</v>
      </c>
      <c r="D5256" t="s">
        <v>8673</v>
      </c>
      <c r="E5256" s="9">
        <v>45512.368055555555</v>
      </c>
      <c r="F5256" s="9">
        <v>45512.4375</v>
      </c>
      <c r="G5256">
        <v>301</v>
      </c>
      <c r="H5256" t="s">
        <v>221</v>
      </c>
      <c r="I5256" t="s">
        <v>220</v>
      </c>
      <c r="J5256" t="s">
        <v>8683</v>
      </c>
      <c r="K5256" s="9">
        <v>45537.599872685183</v>
      </c>
      <c r="L5256" s="13">
        <f>IFERROR(_xlfn.XLOOKUP(tb_C103[[#This Row],[OS]],[1]!tb_C101[OS],[1]!tb_C101[DATA_ABERTURA]),0)</f>
        <v>45512.371168981481</v>
      </c>
      <c r="M5256" s="7" t="str">
        <f>IFERROR(_xlfn.XLOOKUP(tb_C103[[#This Row],[OS]],[1]!tb_C101[OS],[1]!tb_C101[SITUACAO_OS]),0)</f>
        <v>F</v>
      </c>
      <c r="N5256" t="str">
        <f>_xlfn.XLOOKUP(tb_C103[[#This Row],[OS]],[1]!tb_C101[OS],[1]!tb_C101[OFICINA])</f>
        <v>Mecanico</v>
      </c>
      <c r="O5256" s="14">
        <f>tb_C103[[#This Row],[FIM]] - tb_C103[[#This Row],[INICIO]]</f>
        <v>6.9444444445252884E-2</v>
      </c>
    </row>
    <row r="5257" spans="1:15" x14ac:dyDescent="0.25">
      <c r="A5257" t="s">
        <v>4080</v>
      </c>
      <c r="B5257">
        <v>2845</v>
      </c>
      <c r="C5257">
        <v>5</v>
      </c>
      <c r="D5257" t="s">
        <v>8690</v>
      </c>
      <c r="E5257" s="9">
        <v>45512.375</v>
      </c>
      <c r="F5257" s="9">
        <v>45512.402777777781</v>
      </c>
      <c r="G5257">
        <v>418</v>
      </c>
      <c r="H5257" t="s">
        <v>975</v>
      </c>
      <c r="I5257" t="s">
        <v>79</v>
      </c>
      <c r="J5257" t="s">
        <v>8674</v>
      </c>
      <c r="K5257" s="9"/>
      <c r="L5257" s="13">
        <f>IFERROR(_xlfn.XLOOKUP(tb_C103[[#This Row],[OS]],[1]!tb_C101[OS],[1]!tb_C101[DATA_ABERTURA]),0)</f>
        <v>45512.372025462966</v>
      </c>
      <c r="M5257" s="7" t="str">
        <f>IFERROR(_xlfn.XLOOKUP(tb_C103[[#This Row],[OS]],[1]!tb_C101[OS],[1]!tb_C101[SITUACAO_OS]),0)</f>
        <v>E</v>
      </c>
      <c r="N5257" t="str">
        <f>_xlfn.XLOOKUP(tb_C103[[#This Row],[OS]],[1]!tb_C101[OS],[1]!tb_C101[OFICINA])</f>
        <v>Eletrico</v>
      </c>
      <c r="O5257" s="14">
        <f>tb_C103[[#This Row],[FIM]] - tb_C103[[#This Row],[INICIO]]</f>
        <v>2.7777777781011537E-2</v>
      </c>
    </row>
    <row r="5258" spans="1:15" x14ac:dyDescent="0.25">
      <c r="B5258">
        <v>2845</v>
      </c>
      <c r="C5258">
        <v>3</v>
      </c>
      <c r="D5258" t="s">
        <v>8673</v>
      </c>
      <c r="E5258" s="9">
        <v>45512.375</v>
      </c>
      <c r="F5258" s="9">
        <v>45512.402777777781</v>
      </c>
      <c r="G5258">
        <v>418</v>
      </c>
      <c r="H5258" t="s">
        <v>975</v>
      </c>
      <c r="I5258" t="s">
        <v>79</v>
      </c>
      <c r="J5258" t="s">
        <v>8674</v>
      </c>
      <c r="K5258" s="9"/>
      <c r="L5258" s="13">
        <f>IFERROR(_xlfn.XLOOKUP(tb_C103[[#This Row],[OS]],[1]!tb_C101[OS],[1]!tb_C101[DATA_ABERTURA]),0)</f>
        <v>45512.372025462966</v>
      </c>
      <c r="M5258" s="7" t="str">
        <f>IFERROR(_xlfn.XLOOKUP(tb_C103[[#This Row],[OS]],[1]!tb_C101[OS],[1]!tb_C101[SITUACAO_OS]),0)</f>
        <v>E</v>
      </c>
      <c r="N5258" t="str">
        <f>_xlfn.XLOOKUP(tb_C103[[#This Row],[OS]],[1]!tb_C101[OS],[1]!tb_C101[OFICINA])</f>
        <v>Eletrico</v>
      </c>
      <c r="O5258" s="14">
        <f>tb_C103[[#This Row],[FIM]] - tb_C103[[#This Row],[INICIO]]</f>
        <v>2.7777777781011537E-2</v>
      </c>
    </row>
    <row r="5259" spans="1:15" x14ac:dyDescent="0.25">
      <c r="B5259">
        <v>2846</v>
      </c>
      <c r="C5259">
        <v>5</v>
      </c>
      <c r="D5259" t="s">
        <v>8690</v>
      </c>
      <c r="E5259" s="9"/>
      <c r="F5259" s="9"/>
      <c r="G5259">
        <v>406</v>
      </c>
      <c r="H5259" t="s">
        <v>822</v>
      </c>
      <c r="I5259" t="s">
        <v>79</v>
      </c>
      <c r="J5259" t="s">
        <v>8674</v>
      </c>
      <c r="K5259" s="9"/>
      <c r="L5259" s="13">
        <f>IFERROR(_xlfn.XLOOKUP(tb_C103[[#This Row],[OS]],[1]!tb_C101[OS],[1]!tb_C101[DATA_ABERTURA]),0)</f>
        <v>45512.430393518516</v>
      </c>
      <c r="M5259" s="7" t="str">
        <f>IFERROR(_xlfn.XLOOKUP(tb_C103[[#This Row],[OS]],[1]!tb_C101[OS],[1]!tb_C101[SITUACAO_OS]),0)</f>
        <v>E</v>
      </c>
      <c r="N5259" t="str">
        <f>_xlfn.XLOOKUP(tb_C103[[#This Row],[OS]],[1]!tb_C101[OS],[1]!tb_C101[OFICINA])</f>
        <v>Eletrico</v>
      </c>
      <c r="O5259" s="14">
        <f>tb_C103[[#This Row],[FIM]] - tb_C103[[#This Row],[INICIO]]</f>
        <v>0</v>
      </c>
    </row>
    <row r="5260" spans="1:15" x14ac:dyDescent="0.25">
      <c r="B5260">
        <v>2846</v>
      </c>
      <c r="C5260">
        <v>3</v>
      </c>
      <c r="D5260" t="s">
        <v>8673</v>
      </c>
      <c r="E5260" s="9"/>
      <c r="F5260" s="9"/>
      <c r="G5260">
        <v>406</v>
      </c>
      <c r="H5260" t="s">
        <v>822</v>
      </c>
      <c r="I5260" t="s">
        <v>79</v>
      </c>
      <c r="J5260" t="s">
        <v>8674</v>
      </c>
      <c r="K5260" s="9"/>
      <c r="L5260" s="13">
        <f>IFERROR(_xlfn.XLOOKUP(tb_C103[[#This Row],[OS]],[1]!tb_C101[OS],[1]!tb_C101[DATA_ABERTURA]),0)</f>
        <v>45512.430393518516</v>
      </c>
      <c r="M5260" s="7" t="str">
        <f>IFERROR(_xlfn.XLOOKUP(tb_C103[[#This Row],[OS]],[1]!tb_C101[OS],[1]!tb_C101[SITUACAO_OS]),0)</f>
        <v>E</v>
      </c>
      <c r="N5260" t="str">
        <f>_xlfn.XLOOKUP(tb_C103[[#This Row],[OS]],[1]!tb_C101[OS],[1]!tb_C101[OFICINA])</f>
        <v>Eletrico</v>
      </c>
      <c r="O5260" s="14">
        <f>tb_C103[[#This Row],[FIM]] - tb_C103[[#This Row],[INICIO]]</f>
        <v>0</v>
      </c>
    </row>
    <row r="5261" spans="1:15" x14ac:dyDescent="0.25">
      <c r="B5261">
        <v>2847</v>
      </c>
      <c r="C5261">
        <v>5</v>
      </c>
      <c r="D5261" t="s">
        <v>8690</v>
      </c>
      <c r="E5261" s="9"/>
      <c r="F5261" s="9"/>
      <c r="G5261">
        <v>406</v>
      </c>
      <c r="H5261" t="s">
        <v>822</v>
      </c>
      <c r="I5261" t="s">
        <v>79</v>
      </c>
      <c r="J5261" t="s">
        <v>8674</v>
      </c>
      <c r="K5261" s="9">
        <v>45722.621249999997</v>
      </c>
      <c r="L5261" s="13">
        <f>IFERROR(_xlfn.XLOOKUP(tb_C103[[#This Row],[OS]],[1]!tb_C101[OS],[1]!tb_C101[DATA_ABERTURA]),0)</f>
        <v>45512.430636574078</v>
      </c>
      <c r="M5261" s="7" t="str">
        <f>IFERROR(_xlfn.XLOOKUP(tb_C103[[#This Row],[OS]],[1]!tb_C101[OS],[1]!tb_C101[SITUACAO_OS]),0)</f>
        <v>F</v>
      </c>
      <c r="N5261" t="str">
        <f>_xlfn.XLOOKUP(tb_C103[[#This Row],[OS]],[1]!tb_C101[OS],[1]!tb_C101[OFICINA])</f>
        <v>Eletrico</v>
      </c>
      <c r="O5261" s="14">
        <f>tb_C103[[#This Row],[FIM]] - tb_C103[[#This Row],[INICIO]]</f>
        <v>0</v>
      </c>
    </row>
    <row r="5262" spans="1:15" x14ac:dyDescent="0.25">
      <c r="B5262">
        <v>2847</v>
      </c>
      <c r="C5262">
        <v>3</v>
      </c>
      <c r="D5262" t="s">
        <v>8673</v>
      </c>
      <c r="E5262" s="9"/>
      <c r="F5262" s="9"/>
      <c r="G5262">
        <v>406</v>
      </c>
      <c r="H5262" t="s">
        <v>822</v>
      </c>
      <c r="I5262" t="s">
        <v>79</v>
      </c>
      <c r="J5262" t="s">
        <v>8674</v>
      </c>
      <c r="K5262" s="9">
        <v>45722.621249999997</v>
      </c>
      <c r="L5262" s="13">
        <f>IFERROR(_xlfn.XLOOKUP(tb_C103[[#This Row],[OS]],[1]!tb_C101[OS],[1]!tb_C101[DATA_ABERTURA]),0)</f>
        <v>45512.430636574078</v>
      </c>
      <c r="M5262" s="7" t="str">
        <f>IFERROR(_xlfn.XLOOKUP(tb_C103[[#This Row],[OS]],[1]!tb_C101[OS],[1]!tb_C101[SITUACAO_OS]),0)</f>
        <v>F</v>
      </c>
      <c r="N5262" t="str">
        <f>_xlfn.XLOOKUP(tb_C103[[#This Row],[OS]],[1]!tb_C101[OS],[1]!tb_C101[OFICINA])</f>
        <v>Eletrico</v>
      </c>
      <c r="O5262" s="14">
        <f>tb_C103[[#This Row],[FIM]] - tb_C103[[#This Row],[INICIO]]</f>
        <v>0</v>
      </c>
    </row>
    <row r="5263" spans="1:15" x14ac:dyDescent="0.25">
      <c r="B5263">
        <v>2848</v>
      </c>
      <c r="C5263">
        <v>5</v>
      </c>
      <c r="D5263" t="s">
        <v>8690</v>
      </c>
      <c r="E5263" s="9"/>
      <c r="F5263" s="9"/>
      <c r="G5263">
        <v>406</v>
      </c>
      <c r="H5263" t="s">
        <v>822</v>
      </c>
      <c r="I5263" t="s">
        <v>79</v>
      </c>
      <c r="J5263" t="s">
        <v>8674</v>
      </c>
      <c r="K5263" s="9">
        <v>45722.621354166666</v>
      </c>
      <c r="L5263" s="13">
        <f>IFERROR(_xlfn.XLOOKUP(tb_C103[[#This Row],[OS]],[1]!tb_C101[OS],[1]!tb_C101[DATA_ABERTURA]),0)</f>
        <v>45512.43109953704</v>
      </c>
      <c r="M5263" s="7" t="str">
        <f>IFERROR(_xlfn.XLOOKUP(tb_C103[[#This Row],[OS]],[1]!tb_C101[OS],[1]!tb_C101[SITUACAO_OS]),0)</f>
        <v>F</v>
      </c>
      <c r="N5263" t="str">
        <f>_xlfn.XLOOKUP(tb_C103[[#This Row],[OS]],[1]!tb_C101[OS],[1]!tb_C101[OFICINA])</f>
        <v>Eletrico</v>
      </c>
      <c r="O5263" s="14">
        <f>tb_C103[[#This Row],[FIM]] - tb_C103[[#This Row],[INICIO]]</f>
        <v>0</v>
      </c>
    </row>
    <row r="5264" spans="1:15" x14ac:dyDescent="0.25">
      <c r="B5264">
        <v>2848</v>
      </c>
      <c r="C5264">
        <v>3</v>
      </c>
      <c r="D5264" t="s">
        <v>8673</v>
      </c>
      <c r="E5264" s="9"/>
      <c r="F5264" s="9"/>
      <c r="G5264">
        <v>406</v>
      </c>
      <c r="H5264" t="s">
        <v>822</v>
      </c>
      <c r="I5264" t="s">
        <v>79</v>
      </c>
      <c r="J5264" t="s">
        <v>8674</v>
      </c>
      <c r="K5264" s="9">
        <v>45722.621354166666</v>
      </c>
      <c r="L5264" s="13">
        <f>IFERROR(_xlfn.XLOOKUP(tb_C103[[#This Row],[OS]],[1]!tb_C101[OS],[1]!tb_C101[DATA_ABERTURA]),0)</f>
        <v>45512.43109953704</v>
      </c>
      <c r="M5264" s="7" t="str">
        <f>IFERROR(_xlfn.XLOOKUP(tb_C103[[#This Row],[OS]],[1]!tb_C101[OS],[1]!tb_C101[SITUACAO_OS]),0)</f>
        <v>F</v>
      </c>
      <c r="N5264" t="str">
        <f>_xlfn.XLOOKUP(tb_C103[[#This Row],[OS]],[1]!tb_C101[OS],[1]!tb_C101[OFICINA])</f>
        <v>Eletrico</v>
      </c>
      <c r="O5264" s="14">
        <f>tb_C103[[#This Row],[FIM]] - tb_C103[[#This Row],[INICIO]]</f>
        <v>0</v>
      </c>
    </row>
    <row r="5265" spans="1:15" x14ac:dyDescent="0.25">
      <c r="A5265" t="s">
        <v>4080</v>
      </c>
      <c r="B5265">
        <v>2849</v>
      </c>
      <c r="C5265">
        <v>5</v>
      </c>
      <c r="D5265" t="s">
        <v>8690</v>
      </c>
      <c r="E5265" s="9">
        <v>45512.430555555555</v>
      </c>
      <c r="F5265" s="9">
        <v>45512.4375</v>
      </c>
      <c r="G5265">
        <v>406</v>
      </c>
      <c r="H5265" t="s">
        <v>822</v>
      </c>
      <c r="I5265" t="s">
        <v>79</v>
      </c>
      <c r="J5265" t="s">
        <v>8674</v>
      </c>
      <c r="K5265" s="9">
        <v>45722.621423611112</v>
      </c>
      <c r="L5265" s="13">
        <f>IFERROR(_xlfn.XLOOKUP(tb_C103[[#This Row],[OS]],[1]!tb_C101[OS],[1]!tb_C101[DATA_ABERTURA]),0)</f>
        <v>45512.431759259256</v>
      </c>
      <c r="M5265" s="7" t="str">
        <f>IFERROR(_xlfn.XLOOKUP(tb_C103[[#This Row],[OS]],[1]!tb_C101[OS],[1]!tb_C101[SITUACAO_OS]),0)</f>
        <v>F</v>
      </c>
      <c r="N5265" t="str">
        <f>_xlfn.XLOOKUP(tb_C103[[#This Row],[OS]],[1]!tb_C101[OS],[1]!tb_C101[OFICINA])</f>
        <v>Eletrico</v>
      </c>
      <c r="O5265" s="14">
        <f>tb_C103[[#This Row],[FIM]] - tb_C103[[#This Row],[INICIO]]</f>
        <v>6.9444444452528842E-3</v>
      </c>
    </row>
    <row r="5266" spans="1:15" x14ac:dyDescent="0.25">
      <c r="B5266">
        <v>2849</v>
      </c>
      <c r="C5266">
        <v>3</v>
      </c>
      <c r="D5266" t="s">
        <v>8673</v>
      </c>
      <c r="E5266" s="9">
        <v>45512.430555555555</v>
      </c>
      <c r="F5266" s="9">
        <v>45512.4375</v>
      </c>
      <c r="G5266">
        <v>406</v>
      </c>
      <c r="H5266" t="s">
        <v>822</v>
      </c>
      <c r="I5266" t="s">
        <v>79</v>
      </c>
      <c r="J5266" t="s">
        <v>8674</v>
      </c>
      <c r="K5266" s="9">
        <v>45722.621423611112</v>
      </c>
      <c r="L5266" s="13">
        <f>IFERROR(_xlfn.XLOOKUP(tb_C103[[#This Row],[OS]],[1]!tb_C101[OS],[1]!tb_C101[DATA_ABERTURA]),0)</f>
        <v>45512.431759259256</v>
      </c>
      <c r="M5266" s="7" t="str">
        <f>IFERROR(_xlfn.XLOOKUP(tb_C103[[#This Row],[OS]],[1]!tb_C101[OS],[1]!tb_C101[SITUACAO_OS]),0)</f>
        <v>F</v>
      </c>
      <c r="N5266" t="str">
        <f>_xlfn.XLOOKUP(tb_C103[[#This Row],[OS]],[1]!tb_C101[OS],[1]!tb_C101[OFICINA])</f>
        <v>Eletrico</v>
      </c>
      <c r="O5266" s="14">
        <f>tb_C103[[#This Row],[FIM]] - tb_C103[[#This Row],[INICIO]]</f>
        <v>6.9444444452528842E-3</v>
      </c>
    </row>
    <row r="5267" spans="1:15" x14ac:dyDescent="0.25">
      <c r="B5267">
        <v>2850</v>
      </c>
      <c r="C5267">
        <v>3</v>
      </c>
      <c r="D5267" t="s">
        <v>8673</v>
      </c>
      <c r="E5267" s="9"/>
      <c r="F5267" s="9"/>
      <c r="G5267">
        <v>406</v>
      </c>
      <c r="H5267" t="s">
        <v>822</v>
      </c>
      <c r="I5267" t="s">
        <v>79</v>
      </c>
      <c r="J5267" t="s">
        <v>8674</v>
      </c>
      <c r="K5267" s="9">
        <v>45538.381226851852</v>
      </c>
      <c r="L5267" s="13">
        <f>IFERROR(_xlfn.XLOOKUP(tb_C103[[#This Row],[OS]],[1]!tb_C101[OS],[1]!tb_C101[DATA_ABERTURA]),0)</f>
        <v>45512.431944444441</v>
      </c>
      <c r="M5267" s="7" t="str">
        <f>IFERROR(_xlfn.XLOOKUP(tb_C103[[#This Row],[OS]],[1]!tb_C101[OS],[1]!tb_C101[SITUACAO_OS]),0)</f>
        <v>F</v>
      </c>
      <c r="N5267" t="str">
        <f>_xlfn.XLOOKUP(tb_C103[[#This Row],[OS]],[1]!tb_C101[OS],[1]!tb_C101[OFICINA])</f>
        <v>Eletrico</v>
      </c>
      <c r="O5267" s="14">
        <f>tb_C103[[#This Row],[FIM]] - tb_C103[[#This Row],[INICIO]]</f>
        <v>0</v>
      </c>
    </row>
    <row r="5268" spans="1:15" x14ac:dyDescent="0.25">
      <c r="A5268" t="s">
        <v>1764</v>
      </c>
      <c r="B5268">
        <v>2851</v>
      </c>
      <c r="C5268">
        <v>3</v>
      </c>
      <c r="D5268" t="s">
        <v>8673</v>
      </c>
      <c r="E5268" s="9">
        <v>45512.604166666664</v>
      </c>
      <c r="F5268" s="9">
        <v>45512.618055555555</v>
      </c>
      <c r="G5268">
        <v>207</v>
      </c>
      <c r="H5268" t="s">
        <v>760</v>
      </c>
      <c r="I5268" t="s">
        <v>175</v>
      </c>
      <c r="J5268" t="s">
        <v>8674</v>
      </c>
      <c r="K5268" s="9">
        <v>45518.642638888887</v>
      </c>
      <c r="L5268" s="13">
        <f>IFERROR(_xlfn.XLOOKUP(tb_C103[[#This Row],[OS]],[1]!tb_C101[OS],[1]!tb_C101[DATA_ABERTURA]),0)</f>
        <v>45512.590277777781</v>
      </c>
      <c r="M5268" s="7" t="str">
        <f>IFERROR(_xlfn.XLOOKUP(tb_C103[[#This Row],[OS]],[1]!tb_C101[OS],[1]!tb_C101[SITUACAO_OS]),0)</f>
        <v>F</v>
      </c>
      <c r="N5268" t="str">
        <f>_xlfn.XLOOKUP(tb_C103[[#This Row],[OS]],[1]!tb_C101[OS],[1]!tb_C101[OFICINA])</f>
        <v>Eletrico</v>
      </c>
      <c r="O5268" s="14">
        <f>tb_C103[[#This Row],[FIM]] - tb_C103[[#This Row],[INICIO]]</f>
        <v>1.3888888890505768E-2</v>
      </c>
    </row>
    <row r="5269" spans="1:15" x14ac:dyDescent="0.25">
      <c r="A5269" t="s">
        <v>4080</v>
      </c>
      <c r="B5269">
        <v>2851</v>
      </c>
      <c r="C5269">
        <v>3</v>
      </c>
      <c r="D5269" t="s">
        <v>8673</v>
      </c>
      <c r="E5269" s="9">
        <v>45512.604166666664</v>
      </c>
      <c r="F5269" s="9">
        <v>45512.618055555555</v>
      </c>
      <c r="G5269">
        <v>207</v>
      </c>
      <c r="H5269" t="s">
        <v>760</v>
      </c>
      <c r="I5269" t="s">
        <v>175</v>
      </c>
      <c r="J5269" t="s">
        <v>8674</v>
      </c>
      <c r="K5269" s="9">
        <v>45518.642638888887</v>
      </c>
      <c r="L5269" s="13">
        <f>IFERROR(_xlfn.XLOOKUP(tb_C103[[#This Row],[OS]],[1]!tb_C101[OS],[1]!tb_C101[DATA_ABERTURA]),0)</f>
        <v>45512.590277777781</v>
      </c>
      <c r="M5269" s="7" t="str">
        <f>IFERROR(_xlfn.XLOOKUP(tb_C103[[#This Row],[OS]],[1]!tb_C101[OS],[1]!tb_C101[SITUACAO_OS]),0)</f>
        <v>F</v>
      </c>
      <c r="N5269" t="str">
        <f>_xlfn.XLOOKUP(tb_C103[[#This Row],[OS]],[1]!tb_C101[OS],[1]!tb_C101[OFICINA])</f>
        <v>Eletrico</v>
      </c>
      <c r="O5269" s="14">
        <f>tb_C103[[#This Row],[FIM]] - tb_C103[[#This Row],[INICIO]]</f>
        <v>1.3888888890505768E-2</v>
      </c>
    </row>
    <row r="5270" spans="1:15" x14ac:dyDescent="0.25">
      <c r="A5270" t="s">
        <v>1764</v>
      </c>
      <c r="B5270">
        <v>2851</v>
      </c>
      <c r="C5270">
        <v>3</v>
      </c>
      <c r="D5270" t="s">
        <v>8673</v>
      </c>
      <c r="E5270" s="9">
        <v>45512.604166666664</v>
      </c>
      <c r="F5270" s="9">
        <v>45512.618055555555</v>
      </c>
      <c r="G5270">
        <v>207</v>
      </c>
      <c r="H5270" t="s">
        <v>760</v>
      </c>
      <c r="I5270" t="s">
        <v>175</v>
      </c>
      <c r="J5270" t="s">
        <v>8674</v>
      </c>
      <c r="K5270" s="9">
        <v>45518.642638888887</v>
      </c>
      <c r="L5270" s="13">
        <f>IFERROR(_xlfn.XLOOKUP(tb_C103[[#This Row],[OS]],[1]!tb_C101[OS],[1]!tb_C101[DATA_ABERTURA]),0)</f>
        <v>45512.590277777781</v>
      </c>
      <c r="M5270" s="7" t="str">
        <f>IFERROR(_xlfn.XLOOKUP(tb_C103[[#This Row],[OS]],[1]!tb_C101[OS],[1]!tb_C101[SITUACAO_OS]),0)</f>
        <v>F</v>
      </c>
      <c r="N5270" t="str">
        <f>_xlfn.XLOOKUP(tb_C103[[#This Row],[OS]],[1]!tb_C101[OS],[1]!tb_C101[OFICINA])</f>
        <v>Eletrico</v>
      </c>
      <c r="O5270" s="14">
        <f>tb_C103[[#This Row],[FIM]] - tb_C103[[#This Row],[INICIO]]</f>
        <v>1.3888888890505768E-2</v>
      </c>
    </row>
    <row r="5271" spans="1:15" x14ac:dyDescent="0.25">
      <c r="A5271" t="s">
        <v>4080</v>
      </c>
      <c r="B5271">
        <v>2851</v>
      </c>
      <c r="C5271">
        <v>3</v>
      </c>
      <c r="D5271" t="s">
        <v>8673</v>
      </c>
      <c r="E5271" s="9">
        <v>45512.604166666664</v>
      </c>
      <c r="F5271" s="9">
        <v>45512.618055555555</v>
      </c>
      <c r="G5271">
        <v>207</v>
      </c>
      <c r="H5271" t="s">
        <v>760</v>
      </c>
      <c r="I5271" t="s">
        <v>175</v>
      </c>
      <c r="J5271" t="s">
        <v>8674</v>
      </c>
      <c r="K5271" s="9">
        <v>45518.642638888887</v>
      </c>
      <c r="L5271" s="13">
        <f>IFERROR(_xlfn.XLOOKUP(tb_C103[[#This Row],[OS]],[1]!tb_C101[OS],[1]!tb_C101[DATA_ABERTURA]),0)</f>
        <v>45512.590277777781</v>
      </c>
      <c r="M5271" s="7" t="str">
        <f>IFERROR(_xlfn.XLOOKUP(tb_C103[[#This Row],[OS]],[1]!tb_C101[OS],[1]!tb_C101[SITUACAO_OS]),0)</f>
        <v>F</v>
      </c>
      <c r="N5271" t="str">
        <f>_xlfn.XLOOKUP(tb_C103[[#This Row],[OS]],[1]!tb_C101[OS],[1]!tb_C101[OFICINA])</f>
        <v>Eletrico</v>
      </c>
      <c r="O5271" s="14">
        <f>tb_C103[[#This Row],[FIM]] - tb_C103[[#This Row],[INICIO]]</f>
        <v>1.3888888890505768E-2</v>
      </c>
    </row>
    <row r="5272" spans="1:15" x14ac:dyDescent="0.25">
      <c r="A5272" t="s">
        <v>6459</v>
      </c>
      <c r="B5272">
        <v>2852</v>
      </c>
      <c r="C5272">
        <v>3</v>
      </c>
      <c r="D5272" t="s">
        <v>8673</v>
      </c>
      <c r="E5272" s="9">
        <v>45512.722222222219</v>
      </c>
      <c r="F5272" s="9">
        <v>45512.732638888891</v>
      </c>
      <c r="G5272">
        <v>207</v>
      </c>
      <c r="H5272" t="s">
        <v>760</v>
      </c>
      <c r="I5272" t="s">
        <v>175</v>
      </c>
      <c r="J5272" t="s">
        <v>8674</v>
      </c>
      <c r="K5272" s="9">
        <v>45519.491481481484</v>
      </c>
      <c r="L5272" s="13">
        <f>IFERROR(_xlfn.XLOOKUP(tb_C103[[#This Row],[OS]],[1]!tb_C101[OS],[1]!tb_C101[DATA_ABERTURA]),0)</f>
        <v>45512.718472222223</v>
      </c>
      <c r="M5272" s="7" t="str">
        <f>IFERROR(_xlfn.XLOOKUP(tb_C103[[#This Row],[OS]],[1]!tb_C101[OS],[1]!tb_C101[SITUACAO_OS]),0)</f>
        <v>F</v>
      </c>
      <c r="N5272" t="str">
        <f>_xlfn.XLOOKUP(tb_C103[[#This Row],[OS]],[1]!tb_C101[OS],[1]!tb_C101[OFICINA])</f>
        <v>Eletrico</v>
      </c>
      <c r="O5272" s="14">
        <f>tb_C103[[#This Row],[FIM]] - tb_C103[[#This Row],[INICIO]]</f>
        <v>1.0416666671517305E-2</v>
      </c>
    </row>
    <row r="5273" spans="1:15" x14ac:dyDescent="0.25">
      <c r="B5273">
        <v>2853</v>
      </c>
      <c r="C5273">
        <v>7</v>
      </c>
      <c r="D5273" t="s">
        <v>8695</v>
      </c>
      <c r="E5273" s="9"/>
      <c r="F5273" s="9"/>
      <c r="G5273">
        <v>206</v>
      </c>
      <c r="H5273" t="s">
        <v>793</v>
      </c>
      <c r="I5273" t="s">
        <v>175</v>
      </c>
      <c r="J5273" t="s">
        <v>8674</v>
      </c>
      <c r="K5273" s="9">
        <v>45670.623310185183</v>
      </c>
      <c r="L5273" s="13">
        <f>IFERROR(_xlfn.XLOOKUP(tb_C103[[#This Row],[OS]],[1]!tb_C101[OS],[1]!tb_C101[DATA_ABERTURA]),0)</f>
        <v>45512.731319444443</v>
      </c>
      <c r="M5273" s="7" t="str">
        <f>IFERROR(_xlfn.XLOOKUP(tb_C103[[#This Row],[OS]],[1]!tb_C101[OS],[1]!tb_C101[SITUACAO_OS]),0)</f>
        <v>F</v>
      </c>
      <c r="N5273" t="str">
        <f>_xlfn.XLOOKUP(tb_C103[[#This Row],[OS]],[1]!tb_C101[OS],[1]!tb_C101[OFICINA])</f>
        <v>Eletrico</v>
      </c>
      <c r="O5273" s="14">
        <f>tb_C103[[#This Row],[FIM]] - tb_C103[[#This Row],[INICIO]]</f>
        <v>0</v>
      </c>
    </row>
    <row r="5274" spans="1:15" x14ac:dyDescent="0.25">
      <c r="B5274">
        <v>2853</v>
      </c>
      <c r="C5274">
        <v>3</v>
      </c>
      <c r="D5274" t="s">
        <v>8673</v>
      </c>
      <c r="E5274" s="9"/>
      <c r="F5274" s="9"/>
      <c r="G5274">
        <v>206</v>
      </c>
      <c r="H5274" t="s">
        <v>793</v>
      </c>
      <c r="I5274" t="s">
        <v>175</v>
      </c>
      <c r="J5274" t="s">
        <v>8674</v>
      </c>
      <c r="K5274" s="9">
        <v>45670.623310185183</v>
      </c>
      <c r="L5274" s="13">
        <f>IFERROR(_xlfn.XLOOKUP(tb_C103[[#This Row],[OS]],[1]!tb_C101[OS],[1]!tb_C101[DATA_ABERTURA]),0)</f>
        <v>45512.731319444443</v>
      </c>
      <c r="M5274" s="7" t="str">
        <f>IFERROR(_xlfn.XLOOKUP(tb_C103[[#This Row],[OS]],[1]!tb_C101[OS],[1]!tb_C101[SITUACAO_OS]),0)</f>
        <v>F</v>
      </c>
      <c r="N5274" t="str">
        <f>_xlfn.XLOOKUP(tb_C103[[#This Row],[OS]],[1]!tb_C101[OS],[1]!tb_C101[OFICINA])</f>
        <v>Eletrico</v>
      </c>
      <c r="O5274" s="14">
        <f>tb_C103[[#This Row],[FIM]] - tb_C103[[#This Row],[INICIO]]</f>
        <v>0</v>
      </c>
    </row>
    <row r="5275" spans="1:15" x14ac:dyDescent="0.25">
      <c r="B5275">
        <v>2854</v>
      </c>
      <c r="C5275">
        <v>7</v>
      </c>
      <c r="D5275" t="s">
        <v>8695</v>
      </c>
      <c r="E5275" s="9"/>
      <c r="F5275" s="9"/>
      <c r="G5275">
        <v>206</v>
      </c>
      <c r="H5275" t="s">
        <v>793</v>
      </c>
      <c r="I5275" t="s">
        <v>175</v>
      </c>
      <c r="J5275" t="s">
        <v>8671</v>
      </c>
      <c r="K5275" s="9">
        <v>45670.624803240738</v>
      </c>
      <c r="L5275" s="13">
        <f>IFERROR(_xlfn.XLOOKUP(tb_C103[[#This Row],[OS]],[1]!tb_C101[OS],[1]!tb_C101[DATA_ABERTURA]),0)</f>
        <v>45512.753125000003</v>
      </c>
      <c r="M5275" s="7" t="str">
        <f>IFERROR(_xlfn.XLOOKUP(tb_C103[[#This Row],[OS]],[1]!tb_C101[OS],[1]!tb_C101[SITUACAO_OS]),0)</f>
        <v>F</v>
      </c>
      <c r="N5275" t="str">
        <f>_xlfn.XLOOKUP(tb_C103[[#This Row],[OS]],[1]!tb_C101[OS],[1]!tb_C101[OFICINA])</f>
        <v>Mecanico</v>
      </c>
      <c r="O5275" s="14">
        <f>tb_C103[[#This Row],[FIM]] - tb_C103[[#This Row],[INICIO]]</f>
        <v>0</v>
      </c>
    </row>
    <row r="5276" spans="1:15" x14ac:dyDescent="0.25">
      <c r="B5276">
        <v>2854</v>
      </c>
      <c r="C5276">
        <v>3</v>
      </c>
      <c r="D5276" t="s">
        <v>8673</v>
      </c>
      <c r="E5276" s="9"/>
      <c r="F5276" s="9"/>
      <c r="G5276">
        <v>206</v>
      </c>
      <c r="H5276" t="s">
        <v>793</v>
      </c>
      <c r="I5276" t="s">
        <v>175</v>
      </c>
      <c r="J5276" t="s">
        <v>8674</v>
      </c>
      <c r="K5276" s="9">
        <v>45670.624803240738</v>
      </c>
      <c r="L5276" s="13">
        <f>IFERROR(_xlfn.XLOOKUP(tb_C103[[#This Row],[OS]],[1]!tb_C101[OS],[1]!tb_C101[DATA_ABERTURA]),0)</f>
        <v>45512.753125000003</v>
      </c>
      <c r="M5276" s="7" t="str">
        <f>IFERROR(_xlfn.XLOOKUP(tb_C103[[#This Row],[OS]],[1]!tb_C101[OS],[1]!tb_C101[SITUACAO_OS]),0)</f>
        <v>F</v>
      </c>
      <c r="N5276" t="str">
        <f>_xlfn.XLOOKUP(tb_C103[[#This Row],[OS]],[1]!tb_C101[OS],[1]!tb_C101[OFICINA])</f>
        <v>Mecanico</v>
      </c>
      <c r="O5276" s="14">
        <f>tb_C103[[#This Row],[FIM]] - tb_C103[[#This Row],[INICIO]]</f>
        <v>0</v>
      </c>
    </row>
    <row r="5277" spans="1:15" x14ac:dyDescent="0.25">
      <c r="B5277">
        <v>2855</v>
      </c>
      <c r="C5277">
        <v>3</v>
      </c>
      <c r="D5277" t="s">
        <v>8673</v>
      </c>
      <c r="E5277" s="9"/>
      <c r="F5277" s="9"/>
      <c r="G5277">
        <v>206</v>
      </c>
      <c r="H5277" t="s">
        <v>793</v>
      </c>
      <c r="I5277" t="s">
        <v>175</v>
      </c>
      <c r="J5277" t="s">
        <v>8674</v>
      </c>
      <c r="K5277" s="9">
        <v>45670.625636574077</v>
      </c>
      <c r="L5277" s="13">
        <f>IFERROR(_xlfn.XLOOKUP(tb_C103[[#This Row],[OS]],[1]!tb_C101[OS],[1]!tb_C101[DATA_ABERTURA]),0)</f>
        <v>45512.761018518519</v>
      </c>
      <c r="M5277" s="7" t="str">
        <f>IFERROR(_xlfn.XLOOKUP(tb_C103[[#This Row],[OS]],[1]!tb_C101[OS],[1]!tb_C101[SITUACAO_OS]),0)</f>
        <v>F</v>
      </c>
      <c r="N5277" t="str">
        <f>_xlfn.XLOOKUP(tb_C103[[#This Row],[OS]],[1]!tb_C101[OS],[1]!tb_C101[OFICINA])</f>
        <v>Eletrico</v>
      </c>
      <c r="O5277" s="14">
        <f>tb_C103[[#This Row],[FIM]] - tb_C103[[#This Row],[INICIO]]</f>
        <v>0</v>
      </c>
    </row>
    <row r="5278" spans="1:15" x14ac:dyDescent="0.25">
      <c r="A5278" t="s">
        <v>5388</v>
      </c>
      <c r="B5278">
        <v>2856</v>
      </c>
      <c r="C5278">
        <v>3</v>
      </c>
      <c r="D5278" t="s">
        <v>8673</v>
      </c>
      <c r="E5278" s="9">
        <v>45512.881249999999</v>
      </c>
      <c r="F5278" s="9">
        <v>45512.965277777781</v>
      </c>
      <c r="G5278">
        <v>1014</v>
      </c>
      <c r="H5278" t="s">
        <v>4088</v>
      </c>
      <c r="I5278" t="s">
        <v>5471</v>
      </c>
      <c r="J5278" t="s">
        <v>8671</v>
      </c>
      <c r="K5278" s="9">
        <v>45541.696273148147</v>
      </c>
      <c r="L5278" s="13">
        <f>IFERROR(_xlfn.XLOOKUP(tb_C103[[#This Row],[OS]],[1]!tb_C101[OS],[1]!tb_C101[DATA_ABERTURA]),0)</f>
        <v>45512.764803240738</v>
      </c>
      <c r="M5278" s="7" t="str">
        <f>IFERROR(_xlfn.XLOOKUP(tb_C103[[#This Row],[OS]],[1]!tb_C101[OS],[1]!tb_C101[SITUACAO_OS]),0)</f>
        <v>F</v>
      </c>
      <c r="N5278" t="str">
        <f>_xlfn.XLOOKUP(tb_C103[[#This Row],[OS]],[1]!tb_C101[OS],[1]!tb_C101[OFICINA])</f>
        <v>Mecanico</v>
      </c>
      <c r="O5278" s="14">
        <f>tb_C103[[#This Row],[FIM]] - tb_C103[[#This Row],[INICIO]]</f>
        <v>8.4027777782466728E-2</v>
      </c>
    </row>
    <row r="5279" spans="1:15" x14ac:dyDescent="0.25">
      <c r="B5279">
        <v>2857</v>
      </c>
      <c r="C5279">
        <v>3</v>
      </c>
      <c r="D5279" t="s">
        <v>8673</v>
      </c>
      <c r="E5279" s="9"/>
      <c r="F5279" s="9"/>
      <c r="G5279">
        <v>418</v>
      </c>
      <c r="H5279" t="s">
        <v>975</v>
      </c>
      <c r="I5279" t="s">
        <v>79</v>
      </c>
      <c r="J5279" t="s">
        <v>8674</v>
      </c>
      <c r="K5279" s="9"/>
      <c r="L5279" s="13">
        <f>IFERROR(_xlfn.XLOOKUP(tb_C103[[#This Row],[OS]],[1]!tb_C101[OS],[1]!tb_C101[DATA_ABERTURA]),0)</f>
        <v>45512.902581018519</v>
      </c>
      <c r="M5279" s="7" t="str">
        <f>IFERROR(_xlfn.XLOOKUP(tb_C103[[#This Row],[OS]],[1]!tb_C101[OS],[1]!tb_C101[SITUACAO_OS]),0)</f>
        <v>A</v>
      </c>
      <c r="N5279" t="str">
        <f>_xlfn.XLOOKUP(tb_C103[[#This Row],[OS]],[1]!tb_C101[OS],[1]!tb_C101[OFICINA])</f>
        <v>Eletrico</v>
      </c>
      <c r="O5279" s="14">
        <f>tb_C103[[#This Row],[FIM]] - tb_C103[[#This Row],[INICIO]]</f>
        <v>0</v>
      </c>
    </row>
    <row r="5280" spans="1:15" x14ac:dyDescent="0.25">
      <c r="B5280">
        <v>2858</v>
      </c>
      <c r="C5280">
        <v>3</v>
      </c>
      <c r="D5280" t="s">
        <v>8673</v>
      </c>
      <c r="E5280" s="9"/>
      <c r="F5280" s="9"/>
      <c r="G5280">
        <v>115</v>
      </c>
      <c r="H5280" t="s">
        <v>197</v>
      </c>
      <c r="I5280" t="s">
        <v>184</v>
      </c>
      <c r="J5280" t="s">
        <v>8674</v>
      </c>
      <c r="K5280" s="9"/>
      <c r="L5280" s="13">
        <f>IFERROR(_xlfn.XLOOKUP(tb_C103[[#This Row],[OS]],[1]!tb_C101[OS],[1]!tb_C101[DATA_ABERTURA]),0)</f>
        <v>45513.252800925926</v>
      </c>
      <c r="M5280" s="7" t="str">
        <f>IFERROR(_xlfn.XLOOKUP(tb_C103[[#This Row],[OS]],[1]!tb_C101[OS],[1]!tb_C101[SITUACAO_OS]),0)</f>
        <v>A</v>
      </c>
      <c r="N5280" t="str">
        <f>_xlfn.XLOOKUP(tb_C103[[#This Row],[OS]],[1]!tb_C101[OS],[1]!tb_C101[OFICINA])</f>
        <v>Eletrico</v>
      </c>
      <c r="O5280" s="14">
        <f>tb_C103[[#This Row],[FIM]] - tb_C103[[#This Row],[INICIO]]</f>
        <v>0</v>
      </c>
    </row>
    <row r="5281" spans="1:15" x14ac:dyDescent="0.25">
      <c r="A5281" t="s">
        <v>1764</v>
      </c>
      <c r="B5281">
        <v>2859</v>
      </c>
      <c r="C5281">
        <v>3</v>
      </c>
      <c r="D5281" t="s">
        <v>8673</v>
      </c>
      <c r="E5281" s="9">
        <v>45513.319444444445</v>
      </c>
      <c r="F5281" s="9">
        <v>45513.333333333336</v>
      </c>
      <c r="G5281">
        <v>406</v>
      </c>
      <c r="H5281" t="s">
        <v>822</v>
      </c>
      <c r="I5281" t="s">
        <v>79</v>
      </c>
      <c r="J5281" t="s">
        <v>8674</v>
      </c>
      <c r="K5281" s="9">
        <v>45518.644756944443</v>
      </c>
      <c r="L5281" s="13">
        <f>IFERROR(_xlfn.XLOOKUP(tb_C103[[#This Row],[OS]],[1]!tb_C101[OS],[1]!tb_C101[DATA_ABERTURA]),0)</f>
        <v>45513.275555555556</v>
      </c>
      <c r="M5281" s="7" t="str">
        <f>IFERROR(_xlfn.XLOOKUP(tb_C103[[#This Row],[OS]],[1]!tb_C101[OS],[1]!tb_C101[SITUACAO_OS]),0)</f>
        <v>F</v>
      </c>
      <c r="N5281" t="str">
        <f>_xlfn.XLOOKUP(tb_C103[[#This Row],[OS]],[1]!tb_C101[OS],[1]!tb_C101[OFICINA])</f>
        <v>Eletrico</v>
      </c>
      <c r="O5281" s="14">
        <f>tb_C103[[#This Row],[FIM]] - tb_C103[[#This Row],[INICIO]]</f>
        <v>1.3888888890505768E-2</v>
      </c>
    </row>
    <row r="5282" spans="1:15" x14ac:dyDescent="0.25">
      <c r="A5282" t="s">
        <v>4080</v>
      </c>
      <c r="B5282">
        <v>2859</v>
      </c>
      <c r="C5282">
        <v>3</v>
      </c>
      <c r="D5282" t="s">
        <v>8673</v>
      </c>
      <c r="E5282" s="9">
        <v>45513.319444444445</v>
      </c>
      <c r="F5282" s="9">
        <v>45513.333333333336</v>
      </c>
      <c r="G5282">
        <v>406</v>
      </c>
      <c r="H5282" t="s">
        <v>822</v>
      </c>
      <c r="I5282" t="s">
        <v>79</v>
      </c>
      <c r="J5282" t="s">
        <v>8674</v>
      </c>
      <c r="K5282" s="9">
        <v>45518.644756944443</v>
      </c>
      <c r="L5282" s="13">
        <f>IFERROR(_xlfn.XLOOKUP(tb_C103[[#This Row],[OS]],[1]!tb_C101[OS],[1]!tb_C101[DATA_ABERTURA]),0)</f>
        <v>45513.275555555556</v>
      </c>
      <c r="M5282" s="7" t="str">
        <f>IFERROR(_xlfn.XLOOKUP(tb_C103[[#This Row],[OS]],[1]!tb_C101[OS],[1]!tb_C101[SITUACAO_OS]),0)</f>
        <v>F</v>
      </c>
      <c r="N5282" t="str">
        <f>_xlfn.XLOOKUP(tb_C103[[#This Row],[OS]],[1]!tb_C101[OS],[1]!tb_C101[OFICINA])</f>
        <v>Eletrico</v>
      </c>
      <c r="O5282" s="14">
        <f>tb_C103[[#This Row],[FIM]] - tb_C103[[#This Row],[INICIO]]</f>
        <v>1.3888888890505768E-2</v>
      </c>
    </row>
    <row r="5283" spans="1:15" x14ac:dyDescent="0.25">
      <c r="B5283">
        <v>2859</v>
      </c>
      <c r="C5283">
        <v>3</v>
      </c>
      <c r="D5283" t="s">
        <v>8673</v>
      </c>
      <c r="E5283" s="9">
        <v>45513.319444444445</v>
      </c>
      <c r="F5283" s="9">
        <v>45513.333333333336</v>
      </c>
      <c r="G5283">
        <v>406</v>
      </c>
      <c r="H5283" t="s">
        <v>822</v>
      </c>
      <c r="I5283" t="s">
        <v>79</v>
      </c>
      <c r="J5283" t="s">
        <v>8674</v>
      </c>
      <c r="K5283" s="9">
        <v>45518.644756944443</v>
      </c>
      <c r="L5283" s="13">
        <f>IFERROR(_xlfn.XLOOKUP(tb_C103[[#This Row],[OS]],[1]!tb_C101[OS],[1]!tb_C101[DATA_ABERTURA]),0)</f>
        <v>45513.275555555556</v>
      </c>
      <c r="M5283" s="7" t="str">
        <f>IFERROR(_xlfn.XLOOKUP(tb_C103[[#This Row],[OS]],[1]!tb_C101[OS],[1]!tb_C101[SITUACAO_OS]),0)</f>
        <v>F</v>
      </c>
      <c r="N5283" t="str">
        <f>_xlfn.XLOOKUP(tb_C103[[#This Row],[OS]],[1]!tb_C101[OS],[1]!tb_C101[OFICINA])</f>
        <v>Eletrico</v>
      </c>
      <c r="O5283" s="14">
        <f>tb_C103[[#This Row],[FIM]] - tb_C103[[#This Row],[INICIO]]</f>
        <v>1.3888888890505768E-2</v>
      </c>
    </row>
    <row r="5284" spans="1:15" x14ac:dyDescent="0.25">
      <c r="A5284" t="s">
        <v>1764</v>
      </c>
      <c r="B5284">
        <v>2859</v>
      </c>
      <c r="C5284">
        <v>3</v>
      </c>
      <c r="D5284" t="s">
        <v>8673</v>
      </c>
      <c r="E5284" s="9">
        <v>45513.319444444445</v>
      </c>
      <c r="F5284" s="9">
        <v>45513.333333333336</v>
      </c>
      <c r="G5284">
        <v>406</v>
      </c>
      <c r="H5284" t="s">
        <v>822</v>
      </c>
      <c r="I5284" t="s">
        <v>79</v>
      </c>
      <c r="J5284" t="s">
        <v>8674</v>
      </c>
      <c r="K5284" s="9">
        <v>45518.644756944443</v>
      </c>
      <c r="L5284" s="13">
        <f>IFERROR(_xlfn.XLOOKUP(tb_C103[[#This Row],[OS]],[1]!tb_C101[OS],[1]!tb_C101[DATA_ABERTURA]),0)</f>
        <v>45513.275555555556</v>
      </c>
      <c r="M5284" s="7" t="str">
        <f>IFERROR(_xlfn.XLOOKUP(tb_C103[[#This Row],[OS]],[1]!tb_C101[OS],[1]!tb_C101[SITUACAO_OS]),0)</f>
        <v>F</v>
      </c>
      <c r="N5284" t="str">
        <f>_xlfn.XLOOKUP(tb_C103[[#This Row],[OS]],[1]!tb_C101[OS],[1]!tb_C101[OFICINA])</f>
        <v>Eletrico</v>
      </c>
      <c r="O5284" s="14">
        <f>tb_C103[[#This Row],[FIM]] - tb_C103[[#This Row],[INICIO]]</f>
        <v>1.3888888890505768E-2</v>
      </c>
    </row>
    <row r="5285" spans="1:15" x14ac:dyDescent="0.25">
      <c r="A5285" t="s">
        <v>4080</v>
      </c>
      <c r="B5285">
        <v>2859</v>
      </c>
      <c r="C5285">
        <v>3</v>
      </c>
      <c r="D5285" t="s">
        <v>8673</v>
      </c>
      <c r="E5285" s="9">
        <v>45513.319444444445</v>
      </c>
      <c r="F5285" s="9">
        <v>45513.333333333336</v>
      </c>
      <c r="G5285">
        <v>406</v>
      </c>
      <c r="H5285" t="s">
        <v>822</v>
      </c>
      <c r="I5285" t="s">
        <v>79</v>
      </c>
      <c r="J5285" t="s">
        <v>8674</v>
      </c>
      <c r="K5285" s="9">
        <v>45518.644756944443</v>
      </c>
      <c r="L5285" s="13">
        <f>IFERROR(_xlfn.XLOOKUP(tb_C103[[#This Row],[OS]],[1]!tb_C101[OS],[1]!tb_C101[DATA_ABERTURA]),0)</f>
        <v>45513.275555555556</v>
      </c>
      <c r="M5285" s="7" t="str">
        <f>IFERROR(_xlfn.XLOOKUP(tb_C103[[#This Row],[OS]],[1]!tb_C101[OS],[1]!tb_C101[SITUACAO_OS]),0)</f>
        <v>F</v>
      </c>
      <c r="N5285" t="str">
        <f>_xlfn.XLOOKUP(tb_C103[[#This Row],[OS]],[1]!tb_C101[OS],[1]!tb_C101[OFICINA])</f>
        <v>Eletrico</v>
      </c>
      <c r="O5285" s="14">
        <f>tb_C103[[#This Row],[FIM]] - tb_C103[[#This Row],[INICIO]]</f>
        <v>1.3888888890505768E-2</v>
      </c>
    </row>
    <row r="5286" spans="1:15" x14ac:dyDescent="0.25">
      <c r="B5286">
        <v>2859</v>
      </c>
      <c r="C5286">
        <v>3</v>
      </c>
      <c r="D5286" t="s">
        <v>8673</v>
      </c>
      <c r="E5286" s="9">
        <v>45513.319444444445</v>
      </c>
      <c r="F5286" s="9">
        <v>45513.333333333336</v>
      </c>
      <c r="G5286">
        <v>406</v>
      </c>
      <c r="H5286" t="s">
        <v>822</v>
      </c>
      <c r="I5286" t="s">
        <v>79</v>
      </c>
      <c r="J5286" t="s">
        <v>8674</v>
      </c>
      <c r="K5286" s="9">
        <v>45518.644756944443</v>
      </c>
      <c r="L5286" s="13">
        <f>IFERROR(_xlfn.XLOOKUP(tb_C103[[#This Row],[OS]],[1]!tb_C101[OS],[1]!tb_C101[DATA_ABERTURA]),0)</f>
        <v>45513.275555555556</v>
      </c>
      <c r="M5286" s="7" t="str">
        <f>IFERROR(_xlfn.XLOOKUP(tb_C103[[#This Row],[OS]],[1]!tb_C101[OS],[1]!tb_C101[SITUACAO_OS]),0)</f>
        <v>F</v>
      </c>
      <c r="N5286" t="str">
        <f>_xlfn.XLOOKUP(tb_C103[[#This Row],[OS]],[1]!tb_C101[OS],[1]!tb_C101[OFICINA])</f>
        <v>Eletrico</v>
      </c>
      <c r="O5286" s="14">
        <f>tb_C103[[#This Row],[FIM]] - tb_C103[[#This Row],[INICIO]]</f>
        <v>1.3888888890505768E-2</v>
      </c>
    </row>
    <row r="5287" spans="1:15" x14ac:dyDescent="0.25">
      <c r="B5287">
        <v>2860</v>
      </c>
      <c r="C5287">
        <v>3</v>
      </c>
      <c r="D5287" t="s">
        <v>8673</v>
      </c>
      <c r="E5287" s="9"/>
      <c r="F5287" s="9"/>
      <c r="G5287">
        <v>406</v>
      </c>
      <c r="H5287" t="s">
        <v>822</v>
      </c>
      <c r="I5287" t="s">
        <v>79</v>
      </c>
      <c r="J5287" t="s">
        <v>8674</v>
      </c>
      <c r="K5287" s="9">
        <v>45671.381030092591</v>
      </c>
      <c r="L5287" s="13">
        <f>IFERROR(_xlfn.XLOOKUP(tb_C103[[#This Row],[OS]],[1]!tb_C101[OS],[1]!tb_C101[DATA_ABERTURA]),0)</f>
        <v>45513.323622685188</v>
      </c>
      <c r="M5287" s="7" t="str">
        <f>IFERROR(_xlfn.XLOOKUP(tb_C103[[#This Row],[OS]],[1]!tb_C101[OS],[1]!tb_C101[SITUACAO_OS]),0)</f>
        <v>F</v>
      </c>
      <c r="N5287" t="str">
        <f>_xlfn.XLOOKUP(tb_C103[[#This Row],[OS]],[1]!tb_C101[OS],[1]!tb_C101[OFICINA])</f>
        <v>Eletrico</v>
      </c>
      <c r="O5287" s="14">
        <f>tb_C103[[#This Row],[FIM]] - tb_C103[[#This Row],[INICIO]]</f>
        <v>0</v>
      </c>
    </row>
    <row r="5288" spans="1:15" x14ac:dyDescent="0.25">
      <c r="B5288">
        <v>2861</v>
      </c>
      <c r="C5288">
        <v>3</v>
      </c>
      <c r="D5288" t="s">
        <v>8673</v>
      </c>
      <c r="E5288" s="9"/>
      <c r="F5288" s="9"/>
      <c r="G5288">
        <v>406</v>
      </c>
      <c r="H5288" t="s">
        <v>822</v>
      </c>
      <c r="I5288" t="s">
        <v>79</v>
      </c>
      <c r="J5288" t="s">
        <v>8674</v>
      </c>
      <c r="K5288" s="9">
        <v>45671.381342592591</v>
      </c>
      <c r="L5288" s="13">
        <f>IFERROR(_xlfn.XLOOKUP(tb_C103[[#This Row],[OS]],[1]!tb_C101[OS],[1]!tb_C101[DATA_ABERTURA]),0)</f>
        <v>45513.325879629629</v>
      </c>
      <c r="M5288" s="7" t="str">
        <f>IFERROR(_xlfn.XLOOKUP(tb_C103[[#This Row],[OS]],[1]!tb_C101[OS],[1]!tb_C101[SITUACAO_OS]),0)</f>
        <v>F</v>
      </c>
      <c r="N5288" t="str">
        <f>_xlfn.XLOOKUP(tb_C103[[#This Row],[OS]],[1]!tb_C101[OS],[1]!tb_C101[OFICINA])</f>
        <v>Eletrico</v>
      </c>
      <c r="O5288" s="14">
        <f>tb_C103[[#This Row],[FIM]] - tb_C103[[#This Row],[INICIO]]</f>
        <v>0</v>
      </c>
    </row>
    <row r="5289" spans="1:15" x14ac:dyDescent="0.25">
      <c r="A5289" t="s">
        <v>731</v>
      </c>
      <c r="B5289">
        <v>2862</v>
      </c>
      <c r="C5289">
        <v>3</v>
      </c>
      <c r="D5289" t="s">
        <v>8673</v>
      </c>
      <c r="E5289" s="9">
        <v>45587.333333333336</v>
      </c>
      <c r="F5289" s="9">
        <v>45587.375</v>
      </c>
      <c r="G5289">
        <v>9028</v>
      </c>
      <c r="H5289" t="s">
        <v>5478</v>
      </c>
      <c r="I5289" t="s">
        <v>858</v>
      </c>
      <c r="J5289" t="s">
        <v>8671</v>
      </c>
      <c r="K5289" s="9">
        <v>45596.740763888891</v>
      </c>
      <c r="L5289" s="13">
        <f>IFERROR(_xlfn.XLOOKUP(tb_C103[[#This Row],[OS]],[1]!tb_C101[OS],[1]!tb_C101[DATA_ABERTURA]),0)</f>
        <v>45513.435601851852</v>
      </c>
      <c r="M5289" s="7" t="str">
        <f>IFERROR(_xlfn.XLOOKUP(tb_C103[[#This Row],[OS]],[1]!tb_C101[OS],[1]!tb_C101[SITUACAO_OS]),0)</f>
        <v>F</v>
      </c>
      <c r="N5289" t="str">
        <f>_xlfn.XLOOKUP(tb_C103[[#This Row],[OS]],[1]!tb_C101[OS],[1]!tb_C101[OFICINA])</f>
        <v>Mecanico</v>
      </c>
      <c r="O5289" s="14">
        <f>tb_C103[[#This Row],[FIM]] - tb_C103[[#This Row],[INICIO]]</f>
        <v>4.1666666664241347E-2</v>
      </c>
    </row>
    <row r="5290" spans="1:15" x14ac:dyDescent="0.25">
      <c r="A5290" t="s">
        <v>8686</v>
      </c>
      <c r="B5290">
        <v>2863</v>
      </c>
      <c r="C5290">
        <v>3</v>
      </c>
      <c r="D5290" t="s">
        <v>8673</v>
      </c>
      <c r="E5290" s="9">
        <v>45512.3125</v>
      </c>
      <c r="F5290" s="9">
        <v>45512.479166666664</v>
      </c>
      <c r="G5290">
        <v>113</v>
      </c>
      <c r="H5290" t="s">
        <v>213</v>
      </c>
      <c r="I5290" t="s">
        <v>184</v>
      </c>
      <c r="J5290" t="s">
        <v>8671</v>
      </c>
      <c r="K5290" s="9">
        <v>45537.719953703701</v>
      </c>
      <c r="L5290" s="13">
        <f>IFERROR(_xlfn.XLOOKUP(tb_C103[[#This Row],[OS]],[1]!tb_C101[OS],[1]!tb_C101[DATA_ABERTURA]),0)</f>
        <v>45513.447638888887</v>
      </c>
      <c r="M5290" s="7" t="str">
        <f>IFERROR(_xlfn.XLOOKUP(tb_C103[[#This Row],[OS]],[1]!tb_C101[OS],[1]!tb_C101[SITUACAO_OS]),0)</f>
        <v>F</v>
      </c>
      <c r="N5290" t="str">
        <f>_xlfn.XLOOKUP(tb_C103[[#This Row],[OS]],[1]!tb_C101[OS],[1]!tb_C101[OFICINA])</f>
        <v>Mecanico</v>
      </c>
      <c r="O5290" s="14">
        <f>tb_C103[[#This Row],[FIM]] - tb_C103[[#This Row],[INICIO]]</f>
        <v>0.16666666666424135</v>
      </c>
    </row>
    <row r="5291" spans="1:15" x14ac:dyDescent="0.25">
      <c r="B5291">
        <v>2863</v>
      </c>
      <c r="C5291">
        <v>3</v>
      </c>
      <c r="D5291" t="s">
        <v>8673</v>
      </c>
      <c r="E5291" s="9">
        <v>45512.3125</v>
      </c>
      <c r="F5291" s="9">
        <v>45512.479166666664</v>
      </c>
      <c r="G5291">
        <v>113</v>
      </c>
      <c r="H5291" t="s">
        <v>213</v>
      </c>
      <c r="I5291" t="s">
        <v>184</v>
      </c>
      <c r="J5291" t="s">
        <v>8674</v>
      </c>
      <c r="K5291" s="9">
        <v>45537.719953703701</v>
      </c>
      <c r="L5291" s="13">
        <f>IFERROR(_xlfn.XLOOKUP(tb_C103[[#This Row],[OS]],[1]!tb_C101[OS],[1]!tb_C101[DATA_ABERTURA]),0)</f>
        <v>45513.447638888887</v>
      </c>
      <c r="M5291" s="7" t="str">
        <f>IFERROR(_xlfn.XLOOKUP(tb_C103[[#This Row],[OS]],[1]!tb_C101[OS],[1]!tb_C101[SITUACAO_OS]),0)</f>
        <v>F</v>
      </c>
      <c r="N5291" t="str">
        <f>_xlfn.XLOOKUP(tb_C103[[#This Row],[OS]],[1]!tb_C101[OS],[1]!tb_C101[OFICINA])</f>
        <v>Mecanico</v>
      </c>
      <c r="O5291" s="14">
        <f>tb_C103[[#This Row],[FIM]] - tb_C103[[#This Row],[INICIO]]</f>
        <v>0.16666666666424135</v>
      </c>
    </row>
    <row r="5292" spans="1:15" x14ac:dyDescent="0.25">
      <c r="A5292" t="s">
        <v>8686</v>
      </c>
      <c r="B5292">
        <v>2864</v>
      </c>
      <c r="C5292">
        <v>3</v>
      </c>
      <c r="D5292" t="s">
        <v>8673</v>
      </c>
      <c r="E5292" s="9">
        <v>45512.604166666664</v>
      </c>
      <c r="F5292" s="9">
        <v>45512.720833333333</v>
      </c>
      <c r="G5292">
        <v>116</v>
      </c>
      <c r="H5292" t="s">
        <v>290</v>
      </c>
      <c r="I5292" t="s">
        <v>184</v>
      </c>
      <c r="J5292" t="s">
        <v>8671</v>
      </c>
      <c r="K5292" s="9">
        <v>45537.719375000001</v>
      </c>
      <c r="L5292" s="13">
        <f>IFERROR(_xlfn.XLOOKUP(tb_C103[[#This Row],[OS]],[1]!tb_C101[OS],[1]!tb_C101[DATA_ABERTURA]),0)</f>
        <v>45513.449641203704</v>
      </c>
      <c r="M5292" s="7" t="str">
        <f>IFERROR(_xlfn.XLOOKUP(tb_C103[[#This Row],[OS]],[1]!tb_C101[OS],[1]!tb_C101[SITUACAO_OS]),0)</f>
        <v>F</v>
      </c>
      <c r="N5292" t="str">
        <f>_xlfn.XLOOKUP(tb_C103[[#This Row],[OS]],[1]!tb_C101[OS],[1]!tb_C101[OFICINA])</f>
        <v>Mecanico</v>
      </c>
      <c r="O5292" s="14">
        <f>tb_C103[[#This Row],[FIM]] - tb_C103[[#This Row],[INICIO]]</f>
        <v>0.11666666666860692</v>
      </c>
    </row>
    <row r="5293" spans="1:15" x14ac:dyDescent="0.25">
      <c r="A5293" t="s">
        <v>6459</v>
      </c>
      <c r="B5293">
        <v>2864</v>
      </c>
      <c r="C5293">
        <v>3</v>
      </c>
      <c r="D5293" t="s">
        <v>8673</v>
      </c>
      <c r="E5293" s="9">
        <v>45512.604166666664</v>
      </c>
      <c r="F5293" s="9">
        <v>45512.720833333333</v>
      </c>
      <c r="G5293">
        <v>116</v>
      </c>
      <c r="H5293" t="s">
        <v>290</v>
      </c>
      <c r="I5293" t="s">
        <v>184</v>
      </c>
      <c r="J5293" t="s">
        <v>8674</v>
      </c>
      <c r="K5293" s="9">
        <v>45537.719375000001</v>
      </c>
      <c r="L5293" s="13">
        <f>IFERROR(_xlfn.XLOOKUP(tb_C103[[#This Row],[OS]],[1]!tb_C101[OS],[1]!tb_C101[DATA_ABERTURA]),0)</f>
        <v>45513.449641203704</v>
      </c>
      <c r="M5293" s="7" t="str">
        <f>IFERROR(_xlfn.XLOOKUP(tb_C103[[#This Row],[OS]],[1]!tb_C101[OS],[1]!tb_C101[SITUACAO_OS]),0)</f>
        <v>F</v>
      </c>
      <c r="N5293" t="str">
        <f>_xlfn.XLOOKUP(tb_C103[[#This Row],[OS]],[1]!tb_C101[OS],[1]!tb_C101[OFICINA])</f>
        <v>Mecanico</v>
      </c>
      <c r="O5293" s="14">
        <f>tb_C103[[#This Row],[FIM]] - tb_C103[[#This Row],[INICIO]]</f>
        <v>0.11666666666860692</v>
      </c>
    </row>
    <row r="5294" spans="1:15" x14ac:dyDescent="0.25">
      <c r="A5294" t="s">
        <v>8686</v>
      </c>
      <c r="B5294">
        <v>2864</v>
      </c>
      <c r="C5294">
        <v>3</v>
      </c>
      <c r="D5294" t="s">
        <v>8673</v>
      </c>
      <c r="E5294" s="9">
        <v>45513.454861111109</v>
      </c>
      <c r="F5294" s="9">
        <v>45513.511111111111</v>
      </c>
      <c r="G5294">
        <v>116</v>
      </c>
      <c r="H5294" t="s">
        <v>290</v>
      </c>
      <c r="I5294" t="s">
        <v>184</v>
      </c>
      <c r="J5294" t="s">
        <v>8671</v>
      </c>
      <c r="K5294" s="9">
        <v>45537.719375000001</v>
      </c>
      <c r="L5294" s="13">
        <f>IFERROR(_xlfn.XLOOKUP(tb_C103[[#This Row],[OS]],[1]!tb_C101[OS],[1]!tb_C101[DATA_ABERTURA]),0)</f>
        <v>45513.449641203704</v>
      </c>
      <c r="M5294" s="7" t="str">
        <f>IFERROR(_xlfn.XLOOKUP(tb_C103[[#This Row],[OS]],[1]!tb_C101[OS],[1]!tb_C101[SITUACAO_OS]),0)</f>
        <v>F</v>
      </c>
      <c r="N5294" t="str">
        <f>_xlfn.XLOOKUP(tb_C103[[#This Row],[OS]],[1]!tb_C101[OS],[1]!tb_C101[OFICINA])</f>
        <v>Mecanico</v>
      </c>
      <c r="O5294" s="14">
        <f>tb_C103[[#This Row],[FIM]] - tb_C103[[#This Row],[INICIO]]</f>
        <v>5.6250000001455192E-2</v>
      </c>
    </row>
    <row r="5295" spans="1:15" x14ac:dyDescent="0.25">
      <c r="A5295" t="s">
        <v>6459</v>
      </c>
      <c r="B5295">
        <v>2864</v>
      </c>
      <c r="C5295">
        <v>3</v>
      </c>
      <c r="D5295" t="s">
        <v>8673</v>
      </c>
      <c r="E5295" s="9">
        <v>45513.454861111109</v>
      </c>
      <c r="F5295" s="9">
        <v>45513.511111111111</v>
      </c>
      <c r="G5295">
        <v>116</v>
      </c>
      <c r="H5295" t="s">
        <v>290</v>
      </c>
      <c r="I5295" t="s">
        <v>184</v>
      </c>
      <c r="J5295" t="s">
        <v>8674</v>
      </c>
      <c r="K5295" s="9">
        <v>45537.719375000001</v>
      </c>
      <c r="L5295" s="13">
        <f>IFERROR(_xlfn.XLOOKUP(tb_C103[[#This Row],[OS]],[1]!tb_C101[OS],[1]!tb_C101[DATA_ABERTURA]),0)</f>
        <v>45513.449641203704</v>
      </c>
      <c r="M5295" s="7" t="str">
        <f>IFERROR(_xlfn.XLOOKUP(tb_C103[[#This Row],[OS]],[1]!tb_C101[OS],[1]!tb_C101[SITUACAO_OS]),0)</f>
        <v>F</v>
      </c>
      <c r="N5295" t="str">
        <f>_xlfn.XLOOKUP(tb_C103[[#This Row],[OS]],[1]!tb_C101[OS],[1]!tb_C101[OFICINA])</f>
        <v>Mecanico</v>
      </c>
      <c r="O5295" s="14">
        <f>tb_C103[[#This Row],[FIM]] - tb_C103[[#This Row],[INICIO]]</f>
        <v>5.6250000001455192E-2</v>
      </c>
    </row>
    <row r="5296" spans="1:15" x14ac:dyDescent="0.25">
      <c r="A5296" t="s">
        <v>2551</v>
      </c>
      <c r="B5296">
        <v>2865</v>
      </c>
      <c r="C5296">
        <v>3</v>
      </c>
      <c r="D5296" t="s">
        <v>8673</v>
      </c>
      <c r="E5296" s="9">
        <v>45513.583333333336</v>
      </c>
      <c r="F5296" s="9">
        <v>45513.598611111112</v>
      </c>
      <c r="G5296">
        <v>206</v>
      </c>
      <c r="H5296" t="s">
        <v>793</v>
      </c>
      <c r="I5296" t="s">
        <v>175</v>
      </c>
      <c r="J5296" t="s">
        <v>8671</v>
      </c>
      <c r="K5296" s="9">
        <v>45537.593414351853</v>
      </c>
      <c r="L5296" s="13">
        <f>IFERROR(_xlfn.XLOOKUP(tb_C103[[#This Row],[OS]],[1]!tb_C101[OS],[1]!tb_C101[DATA_ABERTURA]),0)</f>
        <v>45513.57340277778</v>
      </c>
      <c r="M5296" s="7" t="str">
        <f>IFERROR(_xlfn.XLOOKUP(tb_C103[[#This Row],[OS]],[1]!tb_C101[OS],[1]!tb_C101[SITUACAO_OS]),0)</f>
        <v>F</v>
      </c>
      <c r="N5296" t="str">
        <f>_xlfn.XLOOKUP(tb_C103[[#This Row],[OS]],[1]!tb_C101[OS],[1]!tb_C101[OFICINA])</f>
        <v>Mecanico</v>
      </c>
      <c r="O5296" s="14">
        <f>tb_C103[[#This Row],[FIM]] - tb_C103[[#This Row],[INICIO]]</f>
        <v>1.5277777776645962E-2</v>
      </c>
    </row>
    <row r="5297" spans="1:15" x14ac:dyDescent="0.25">
      <c r="A5297" t="s">
        <v>1764</v>
      </c>
      <c r="B5297">
        <v>2866</v>
      </c>
      <c r="C5297">
        <v>3</v>
      </c>
      <c r="D5297" t="s">
        <v>8673</v>
      </c>
      <c r="E5297" s="9">
        <v>45513.451388888891</v>
      </c>
      <c r="F5297" s="9">
        <v>45513.465277777781</v>
      </c>
      <c r="G5297">
        <v>302</v>
      </c>
      <c r="H5297" t="s">
        <v>787</v>
      </c>
      <c r="I5297" t="s">
        <v>220</v>
      </c>
      <c r="J5297" t="s">
        <v>8671</v>
      </c>
      <c r="K5297" s="9">
        <v>45722.624837962961</v>
      </c>
      <c r="L5297" s="13">
        <f>IFERROR(_xlfn.XLOOKUP(tb_C103[[#This Row],[OS]],[1]!tb_C101[OS],[1]!tb_C101[DATA_ABERTURA]),0)</f>
        <v>45513.588287037041</v>
      </c>
      <c r="M5297" s="7" t="str">
        <f>IFERROR(_xlfn.XLOOKUP(tb_C103[[#This Row],[OS]],[1]!tb_C101[OS],[1]!tb_C101[SITUACAO_OS]),0)</f>
        <v>F</v>
      </c>
      <c r="N5297" t="str">
        <f>_xlfn.XLOOKUP(tb_C103[[#This Row],[OS]],[1]!tb_C101[OS],[1]!tb_C101[OFICINA])</f>
        <v>Mecanico</v>
      </c>
      <c r="O5297" s="14">
        <f>tb_C103[[#This Row],[FIM]] - tb_C103[[#This Row],[INICIO]]</f>
        <v>1.3888888890505768E-2</v>
      </c>
    </row>
    <row r="5298" spans="1:15" x14ac:dyDescent="0.25">
      <c r="A5298" t="s">
        <v>4080</v>
      </c>
      <c r="B5298">
        <v>2866</v>
      </c>
      <c r="C5298">
        <v>3</v>
      </c>
      <c r="D5298" t="s">
        <v>8673</v>
      </c>
      <c r="E5298" s="9">
        <v>45513.451388888891</v>
      </c>
      <c r="F5298" s="9">
        <v>45513.465277777781</v>
      </c>
      <c r="G5298">
        <v>302</v>
      </c>
      <c r="H5298" t="s">
        <v>787</v>
      </c>
      <c r="I5298" t="s">
        <v>220</v>
      </c>
      <c r="J5298" t="s">
        <v>8671</v>
      </c>
      <c r="K5298" s="9">
        <v>45722.624837962961</v>
      </c>
      <c r="L5298" s="13">
        <f>IFERROR(_xlfn.XLOOKUP(tb_C103[[#This Row],[OS]],[1]!tb_C101[OS],[1]!tb_C101[DATA_ABERTURA]),0)</f>
        <v>45513.588287037041</v>
      </c>
      <c r="M5298" s="7" t="str">
        <f>IFERROR(_xlfn.XLOOKUP(tb_C103[[#This Row],[OS]],[1]!tb_C101[OS],[1]!tb_C101[SITUACAO_OS]),0)</f>
        <v>F</v>
      </c>
      <c r="N5298" t="str">
        <f>_xlfn.XLOOKUP(tb_C103[[#This Row],[OS]],[1]!tb_C101[OS],[1]!tb_C101[OFICINA])</f>
        <v>Mecanico</v>
      </c>
      <c r="O5298" s="14">
        <f>tb_C103[[#This Row],[FIM]] - tb_C103[[#This Row],[INICIO]]</f>
        <v>1.3888888890505768E-2</v>
      </c>
    </row>
    <row r="5299" spans="1:15" x14ac:dyDescent="0.25">
      <c r="A5299" t="s">
        <v>1764</v>
      </c>
      <c r="B5299">
        <v>2866</v>
      </c>
      <c r="C5299">
        <v>3</v>
      </c>
      <c r="D5299" t="s">
        <v>8673</v>
      </c>
      <c r="E5299" s="9">
        <v>45513.451388888891</v>
      </c>
      <c r="F5299" s="9">
        <v>45513.465277777781</v>
      </c>
      <c r="G5299">
        <v>302</v>
      </c>
      <c r="H5299" t="s">
        <v>787</v>
      </c>
      <c r="I5299" t="s">
        <v>220</v>
      </c>
      <c r="J5299" t="s">
        <v>8671</v>
      </c>
      <c r="K5299" s="9">
        <v>45722.624837962961</v>
      </c>
      <c r="L5299" s="13">
        <f>IFERROR(_xlfn.XLOOKUP(tb_C103[[#This Row],[OS]],[1]!tb_C101[OS],[1]!tb_C101[DATA_ABERTURA]),0)</f>
        <v>45513.588287037041</v>
      </c>
      <c r="M5299" s="7" t="str">
        <f>IFERROR(_xlfn.XLOOKUP(tb_C103[[#This Row],[OS]],[1]!tb_C101[OS],[1]!tb_C101[SITUACAO_OS]),0)</f>
        <v>F</v>
      </c>
      <c r="N5299" t="str">
        <f>_xlfn.XLOOKUP(tb_C103[[#This Row],[OS]],[1]!tb_C101[OS],[1]!tb_C101[OFICINA])</f>
        <v>Mecanico</v>
      </c>
      <c r="O5299" s="14">
        <f>tb_C103[[#This Row],[FIM]] - tb_C103[[#This Row],[INICIO]]</f>
        <v>1.3888888890505768E-2</v>
      </c>
    </row>
    <row r="5300" spans="1:15" x14ac:dyDescent="0.25">
      <c r="A5300" t="s">
        <v>4080</v>
      </c>
      <c r="B5300">
        <v>2866</v>
      </c>
      <c r="C5300">
        <v>3</v>
      </c>
      <c r="D5300" t="s">
        <v>8673</v>
      </c>
      <c r="E5300" s="9">
        <v>45513.451388888891</v>
      </c>
      <c r="F5300" s="9">
        <v>45513.465277777781</v>
      </c>
      <c r="G5300">
        <v>302</v>
      </c>
      <c r="H5300" t="s">
        <v>787</v>
      </c>
      <c r="I5300" t="s">
        <v>220</v>
      </c>
      <c r="J5300" t="s">
        <v>8671</v>
      </c>
      <c r="K5300" s="9">
        <v>45722.624837962961</v>
      </c>
      <c r="L5300" s="13">
        <f>IFERROR(_xlfn.XLOOKUP(tb_C103[[#This Row],[OS]],[1]!tb_C101[OS],[1]!tb_C101[DATA_ABERTURA]),0)</f>
        <v>45513.588287037041</v>
      </c>
      <c r="M5300" s="7" t="str">
        <f>IFERROR(_xlfn.XLOOKUP(tb_C103[[#This Row],[OS]],[1]!tb_C101[OS],[1]!tb_C101[SITUACAO_OS]),0)</f>
        <v>F</v>
      </c>
      <c r="N5300" t="str">
        <f>_xlfn.XLOOKUP(tb_C103[[#This Row],[OS]],[1]!tb_C101[OS],[1]!tb_C101[OFICINA])</f>
        <v>Mecanico</v>
      </c>
      <c r="O5300" s="14">
        <f>tb_C103[[#This Row],[FIM]] - tb_C103[[#This Row],[INICIO]]</f>
        <v>1.3888888890505768E-2</v>
      </c>
    </row>
    <row r="5301" spans="1:15" x14ac:dyDescent="0.25">
      <c r="A5301" t="s">
        <v>5388</v>
      </c>
      <c r="B5301">
        <v>2867</v>
      </c>
      <c r="C5301">
        <v>3</v>
      </c>
      <c r="D5301" t="s">
        <v>8673</v>
      </c>
      <c r="E5301" s="9">
        <v>45518.145833333336</v>
      </c>
      <c r="F5301" s="9">
        <v>45518.1875</v>
      </c>
      <c r="G5301">
        <v>117</v>
      </c>
      <c r="H5301" t="s">
        <v>354</v>
      </c>
      <c r="I5301" t="s">
        <v>184</v>
      </c>
      <c r="J5301" t="s">
        <v>8671</v>
      </c>
      <c r="K5301" s="9">
        <v>45537.591805555552</v>
      </c>
      <c r="L5301" s="13">
        <f>IFERROR(_xlfn.XLOOKUP(tb_C103[[#This Row],[OS]],[1]!tb_C101[OS],[1]!tb_C101[DATA_ABERTURA]),0)</f>
        <v>45513.787152777775</v>
      </c>
      <c r="M5301" s="7" t="str">
        <f>IFERROR(_xlfn.XLOOKUP(tb_C103[[#This Row],[OS]],[1]!tb_C101[OS],[1]!tb_C101[SITUACAO_OS]),0)</f>
        <v>F</v>
      </c>
      <c r="N5301" t="str">
        <f>_xlfn.XLOOKUP(tb_C103[[#This Row],[OS]],[1]!tb_C101[OS],[1]!tb_C101[OFICINA])</f>
        <v>Mecanico</v>
      </c>
      <c r="O5301" s="14">
        <f>tb_C103[[#This Row],[FIM]] - tb_C103[[#This Row],[INICIO]]</f>
        <v>4.1666666664241347E-2</v>
      </c>
    </row>
    <row r="5302" spans="1:15" x14ac:dyDescent="0.25">
      <c r="A5302" t="s">
        <v>5446</v>
      </c>
      <c r="B5302">
        <v>2867</v>
      </c>
      <c r="C5302">
        <v>3</v>
      </c>
      <c r="D5302" t="s">
        <v>8673</v>
      </c>
      <c r="E5302" s="9">
        <v>45518.145833333336</v>
      </c>
      <c r="F5302" s="9">
        <v>45518.1875</v>
      </c>
      <c r="G5302">
        <v>117</v>
      </c>
      <c r="H5302" t="s">
        <v>354</v>
      </c>
      <c r="I5302" t="s">
        <v>184</v>
      </c>
      <c r="J5302" t="s">
        <v>8671</v>
      </c>
      <c r="K5302" s="9">
        <v>45537.591805555552</v>
      </c>
      <c r="L5302" s="13">
        <f>IFERROR(_xlfn.XLOOKUP(tb_C103[[#This Row],[OS]],[1]!tb_C101[OS],[1]!tb_C101[DATA_ABERTURA]),0)</f>
        <v>45513.787152777775</v>
      </c>
      <c r="M5302" s="7" t="str">
        <f>IFERROR(_xlfn.XLOOKUP(tb_C103[[#This Row],[OS]],[1]!tb_C101[OS],[1]!tb_C101[SITUACAO_OS]),0)</f>
        <v>F</v>
      </c>
      <c r="N5302" t="str">
        <f>_xlfn.XLOOKUP(tb_C103[[#This Row],[OS]],[1]!tb_C101[OS],[1]!tb_C101[OFICINA])</f>
        <v>Mecanico</v>
      </c>
      <c r="O5302" s="14">
        <f>tb_C103[[#This Row],[FIM]] - tb_C103[[#This Row],[INICIO]]</f>
        <v>4.1666666664241347E-2</v>
      </c>
    </row>
    <row r="5303" spans="1:15" x14ac:dyDescent="0.25">
      <c r="A5303" t="s">
        <v>5388</v>
      </c>
      <c r="B5303">
        <v>2867</v>
      </c>
      <c r="C5303">
        <v>3</v>
      </c>
      <c r="D5303" t="s">
        <v>8673</v>
      </c>
      <c r="E5303" s="9">
        <v>45518.145833333336</v>
      </c>
      <c r="F5303" s="9">
        <v>45518.1875</v>
      </c>
      <c r="G5303">
        <v>117</v>
      </c>
      <c r="H5303" t="s">
        <v>354</v>
      </c>
      <c r="I5303" t="s">
        <v>184</v>
      </c>
      <c r="J5303" t="s">
        <v>8671</v>
      </c>
      <c r="K5303" s="9">
        <v>45537.591805555552</v>
      </c>
      <c r="L5303" s="13">
        <f>IFERROR(_xlfn.XLOOKUP(tb_C103[[#This Row],[OS]],[1]!tb_C101[OS],[1]!tb_C101[DATA_ABERTURA]),0)</f>
        <v>45513.787152777775</v>
      </c>
      <c r="M5303" s="7" t="str">
        <f>IFERROR(_xlfn.XLOOKUP(tb_C103[[#This Row],[OS]],[1]!tb_C101[OS],[1]!tb_C101[SITUACAO_OS]),0)</f>
        <v>F</v>
      </c>
      <c r="N5303" t="str">
        <f>_xlfn.XLOOKUP(tb_C103[[#This Row],[OS]],[1]!tb_C101[OS],[1]!tb_C101[OFICINA])</f>
        <v>Mecanico</v>
      </c>
      <c r="O5303" s="14">
        <f>tb_C103[[#This Row],[FIM]] - tb_C103[[#This Row],[INICIO]]</f>
        <v>4.1666666664241347E-2</v>
      </c>
    </row>
    <row r="5304" spans="1:15" x14ac:dyDescent="0.25">
      <c r="A5304" t="s">
        <v>5446</v>
      </c>
      <c r="B5304">
        <v>2867</v>
      </c>
      <c r="C5304">
        <v>3</v>
      </c>
      <c r="D5304" t="s">
        <v>8673</v>
      </c>
      <c r="E5304" s="9">
        <v>45518.145833333336</v>
      </c>
      <c r="F5304" s="9">
        <v>45518.1875</v>
      </c>
      <c r="G5304">
        <v>117</v>
      </c>
      <c r="H5304" t="s">
        <v>354</v>
      </c>
      <c r="I5304" t="s">
        <v>184</v>
      </c>
      <c r="J5304" t="s">
        <v>8671</v>
      </c>
      <c r="K5304" s="9">
        <v>45537.591805555552</v>
      </c>
      <c r="L5304" s="13">
        <f>IFERROR(_xlfn.XLOOKUP(tb_C103[[#This Row],[OS]],[1]!tb_C101[OS],[1]!tb_C101[DATA_ABERTURA]),0)</f>
        <v>45513.787152777775</v>
      </c>
      <c r="M5304" s="7" t="str">
        <f>IFERROR(_xlfn.XLOOKUP(tb_C103[[#This Row],[OS]],[1]!tb_C101[OS],[1]!tb_C101[SITUACAO_OS]),0)</f>
        <v>F</v>
      </c>
      <c r="N5304" t="str">
        <f>_xlfn.XLOOKUP(tb_C103[[#This Row],[OS]],[1]!tb_C101[OS],[1]!tb_C101[OFICINA])</f>
        <v>Mecanico</v>
      </c>
      <c r="O5304" s="14">
        <f>tb_C103[[#This Row],[FIM]] - tb_C103[[#This Row],[INICIO]]</f>
        <v>4.1666666664241347E-2</v>
      </c>
    </row>
    <row r="5305" spans="1:15" x14ac:dyDescent="0.25">
      <c r="B5305">
        <v>2868</v>
      </c>
      <c r="C5305">
        <v>3</v>
      </c>
      <c r="D5305" t="s">
        <v>8673</v>
      </c>
      <c r="E5305" s="9"/>
      <c r="F5305" s="9"/>
      <c r="G5305">
        <v>116</v>
      </c>
      <c r="H5305" t="s">
        <v>290</v>
      </c>
      <c r="I5305" t="s">
        <v>184</v>
      </c>
      <c r="J5305" t="s">
        <v>8671</v>
      </c>
      <c r="K5305" s="9"/>
      <c r="L5305" s="13">
        <f>IFERROR(_xlfn.XLOOKUP(tb_C103[[#This Row],[OS]],[1]!tb_C101[OS],[1]!tb_C101[DATA_ABERTURA]),0)</f>
        <v>45513.900856481479</v>
      </c>
      <c r="M5305" s="7" t="str">
        <f>IFERROR(_xlfn.XLOOKUP(tb_C103[[#This Row],[OS]],[1]!tb_C101[OS],[1]!tb_C101[SITUACAO_OS]),0)</f>
        <v>A</v>
      </c>
      <c r="N5305" t="str">
        <f>_xlfn.XLOOKUP(tb_C103[[#This Row],[OS]],[1]!tb_C101[OS],[1]!tb_C101[OFICINA])</f>
        <v>Mecanico</v>
      </c>
      <c r="O5305" s="14">
        <f>tb_C103[[#This Row],[FIM]] - tb_C103[[#This Row],[INICIO]]</f>
        <v>0</v>
      </c>
    </row>
    <row r="5306" spans="1:15" x14ac:dyDescent="0.25">
      <c r="B5306">
        <v>2868</v>
      </c>
      <c r="C5306">
        <v>3</v>
      </c>
      <c r="D5306" t="s">
        <v>8673</v>
      </c>
      <c r="E5306" s="9"/>
      <c r="F5306" s="9"/>
      <c r="G5306">
        <v>116</v>
      </c>
      <c r="H5306" t="s">
        <v>290</v>
      </c>
      <c r="I5306" t="s">
        <v>184</v>
      </c>
      <c r="J5306" t="s">
        <v>8674</v>
      </c>
      <c r="K5306" s="9"/>
      <c r="L5306" s="13">
        <f>IFERROR(_xlfn.XLOOKUP(tb_C103[[#This Row],[OS]],[1]!tb_C101[OS],[1]!tb_C101[DATA_ABERTURA]),0)</f>
        <v>45513.900856481479</v>
      </c>
      <c r="M5306" s="7" t="str">
        <f>IFERROR(_xlfn.XLOOKUP(tb_C103[[#This Row],[OS]],[1]!tb_C101[OS],[1]!tb_C101[SITUACAO_OS]),0)</f>
        <v>A</v>
      </c>
      <c r="N5306" t="str">
        <f>_xlfn.XLOOKUP(tb_C103[[#This Row],[OS]],[1]!tb_C101[OS],[1]!tb_C101[OFICINA])</f>
        <v>Mecanico</v>
      </c>
      <c r="O5306" s="14">
        <f>tb_C103[[#This Row],[FIM]] - tb_C103[[#This Row],[INICIO]]</f>
        <v>0</v>
      </c>
    </row>
    <row r="5307" spans="1:15" x14ac:dyDescent="0.25">
      <c r="A5307" t="s">
        <v>5388</v>
      </c>
      <c r="B5307">
        <v>2869</v>
      </c>
      <c r="C5307">
        <v>3</v>
      </c>
      <c r="D5307" t="s">
        <v>8673</v>
      </c>
      <c r="E5307" s="9">
        <v>45513.961805555555</v>
      </c>
      <c r="F5307" s="9">
        <v>45514.003472222219</v>
      </c>
      <c r="G5307">
        <v>117</v>
      </c>
      <c r="H5307" t="s">
        <v>354</v>
      </c>
      <c r="I5307" t="s">
        <v>184</v>
      </c>
      <c r="J5307" t="s">
        <v>8671</v>
      </c>
      <c r="K5307" s="9">
        <v>45722.624918981484</v>
      </c>
      <c r="L5307" s="13">
        <f>IFERROR(_xlfn.XLOOKUP(tb_C103[[#This Row],[OS]],[1]!tb_C101[OS],[1]!tb_C101[DATA_ABERTURA]),0)</f>
        <v>45513.902951388889</v>
      </c>
      <c r="M5307" s="7" t="str">
        <f>IFERROR(_xlfn.XLOOKUP(tb_C103[[#This Row],[OS]],[1]!tb_C101[OS],[1]!tb_C101[SITUACAO_OS]),0)</f>
        <v>F</v>
      </c>
      <c r="N5307" t="str">
        <f>_xlfn.XLOOKUP(tb_C103[[#This Row],[OS]],[1]!tb_C101[OS],[1]!tb_C101[OFICINA])</f>
        <v>Mecanico</v>
      </c>
      <c r="O5307" s="14">
        <f>tb_C103[[#This Row],[FIM]] - tb_C103[[#This Row],[INICIO]]</f>
        <v>4.1666666664241347E-2</v>
      </c>
    </row>
    <row r="5308" spans="1:15" x14ac:dyDescent="0.25">
      <c r="B5308">
        <v>2869</v>
      </c>
      <c r="C5308">
        <v>3</v>
      </c>
      <c r="D5308" t="s">
        <v>8673</v>
      </c>
      <c r="E5308" s="9">
        <v>45513.961805555555</v>
      </c>
      <c r="F5308" s="9">
        <v>45514.003472222219</v>
      </c>
      <c r="G5308">
        <v>117</v>
      </c>
      <c r="H5308" t="s">
        <v>354</v>
      </c>
      <c r="I5308" t="s">
        <v>184</v>
      </c>
      <c r="J5308" t="s">
        <v>8674</v>
      </c>
      <c r="K5308" s="9">
        <v>45722.624918981484</v>
      </c>
      <c r="L5308" s="13">
        <f>IFERROR(_xlfn.XLOOKUP(tb_C103[[#This Row],[OS]],[1]!tb_C101[OS],[1]!tb_C101[DATA_ABERTURA]),0)</f>
        <v>45513.902951388889</v>
      </c>
      <c r="M5308" s="7" t="str">
        <f>IFERROR(_xlfn.XLOOKUP(tb_C103[[#This Row],[OS]],[1]!tb_C101[OS],[1]!tb_C101[SITUACAO_OS]),0)</f>
        <v>F</v>
      </c>
      <c r="N5308" t="str">
        <f>_xlfn.XLOOKUP(tb_C103[[#This Row],[OS]],[1]!tb_C101[OS],[1]!tb_C101[OFICINA])</f>
        <v>Mecanico</v>
      </c>
      <c r="O5308" s="14">
        <f>tb_C103[[#This Row],[FIM]] - tb_C103[[#This Row],[INICIO]]</f>
        <v>4.1666666664241347E-2</v>
      </c>
    </row>
    <row r="5309" spans="1:15" x14ac:dyDescent="0.25">
      <c r="B5309">
        <v>2870</v>
      </c>
      <c r="C5309">
        <v>5</v>
      </c>
      <c r="D5309" t="s">
        <v>8690</v>
      </c>
      <c r="E5309" s="9"/>
      <c r="F5309" s="9"/>
      <c r="G5309">
        <v>416</v>
      </c>
      <c r="H5309" t="s">
        <v>870</v>
      </c>
      <c r="I5309" t="s">
        <v>79</v>
      </c>
      <c r="J5309" t="s">
        <v>8671</v>
      </c>
      <c r="K5309" s="9"/>
      <c r="L5309" s="13">
        <f>IFERROR(_xlfn.XLOOKUP(tb_C103[[#This Row],[OS]],[1]!tb_C101[OS],[1]!tb_C101[DATA_ABERTURA]),0)</f>
        <v>45514.220405092594</v>
      </c>
      <c r="M5309" s="7" t="str">
        <f>IFERROR(_xlfn.XLOOKUP(tb_C103[[#This Row],[OS]],[1]!tb_C101[OS],[1]!tb_C101[SITUACAO_OS]),0)</f>
        <v>A</v>
      </c>
      <c r="N5309" t="str">
        <f>_xlfn.XLOOKUP(tb_C103[[#This Row],[OS]],[1]!tb_C101[OS],[1]!tb_C101[OFICINA])</f>
        <v>Mecanico</v>
      </c>
      <c r="O5309" s="14">
        <f>tb_C103[[#This Row],[FIM]] - tb_C103[[#This Row],[INICIO]]</f>
        <v>0</v>
      </c>
    </row>
    <row r="5310" spans="1:15" x14ac:dyDescent="0.25">
      <c r="B5310">
        <v>2870</v>
      </c>
      <c r="C5310">
        <v>3</v>
      </c>
      <c r="D5310" t="s">
        <v>8673</v>
      </c>
      <c r="E5310" s="9"/>
      <c r="F5310" s="9"/>
      <c r="G5310">
        <v>416</v>
      </c>
      <c r="H5310" t="s">
        <v>870</v>
      </c>
      <c r="I5310" t="s">
        <v>79</v>
      </c>
      <c r="J5310" t="s">
        <v>8674</v>
      </c>
      <c r="K5310" s="9"/>
      <c r="L5310" s="13">
        <f>IFERROR(_xlfn.XLOOKUP(tb_C103[[#This Row],[OS]],[1]!tb_C101[OS],[1]!tb_C101[DATA_ABERTURA]),0)</f>
        <v>45514.220405092594</v>
      </c>
      <c r="M5310" s="7" t="str">
        <f>IFERROR(_xlfn.XLOOKUP(tb_C103[[#This Row],[OS]],[1]!tb_C101[OS],[1]!tb_C101[SITUACAO_OS]),0)</f>
        <v>A</v>
      </c>
      <c r="N5310" t="str">
        <f>_xlfn.XLOOKUP(tb_C103[[#This Row],[OS]],[1]!tb_C101[OS],[1]!tb_C101[OFICINA])</f>
        <v>Mecanico</v>
      </c>
      <c r="O5310" s="14">
        <f>tb_C103[[#This Row],[FIM]] - tb_C103[[#This Row],[INICIO]]</f>
        <v>0</v>
      </c>
    </row>
    <row r="5311" spans="1:15" x14ac:dyDescent="0.25">
      <c r="A5311" t="s">
        <v>8686</v>
      </c>
      <c r="B5311">
        <v>2871</v>
      </c>
      <c r="C5311">
        <v>3</v>
      </c>
      <c r="D5311" t="s">
        <v>8673</v>
      </c>
      <c r="E5311" s="9">
        <v>45514.3125</v>
      </c>
      <c r="F5311" s="9">
        <v>45514.354166666664</v>
      </c>
      <c r="G5311">
        <v>117</v>
      </c>
      <c r="H5311" t="s">
        <v>354</v>
      </c>
      <c r="I5311" t="s">
        <v>184</v>
      </c>
      <c r="J5311" t="s">
        <v>8671</v>
      </c>
      <c r="K5311" s="9">
        <v>45580.458449074074</v>
      </c>
      <c r="L5311" s="13">
        <f>IFERROR(_xlfn.XLOOKUP(tb_C103[[#This Row],[OS]],[1]!tb_C101[OS],[1]!tb_C101[DATA_ABERTURA]),0)</f>
        <v>45514.270844907405</v>
      </c>
      <c r="M5311" s="7" t="str">
        <f>IFERROR(_xlfn.XLOOKUP(tb_C103[[#This Row],[OS]],[1]!tb_C101[OS],[1]!tb_C101[SITUACAO_OS]),0)</f>
        <v>F</v>
      </c>
      <c r="N5311" t="str">
        <f>_xlfn.XLOOKUP(tb_C103[[#This Row],[OS]],[1]!tb_C101[OS],[1]!tb_C101[OFICINA])</f>
        <v>Mecanico</v>
      </c>
      <c r="O5311" s="14">
        <f>tb_C103[[#This Row],[FIM]] - tb_C103[[#This Row],[INICIO]]</f>
        <v>4.1666666664241347E-2</v>
      </c>
    </row>
    <row r="5312" spans="1:15" x14ac:dyDescent="0.25">
      <c r="A5312" t="s">
        <v>2551</v>
      </c>
      <c r="B5312">
        <v>2871</v>
      </c>
      <c r="C5312">
        <v>3</v>
      </c>
      <c r="D5312" t="s">
        <v>8673</v>
      </c>
      <c r="E5312" s="9">
        <v>45514.3125</v>
      </c>
      <c r="F5312" s="9">
        <v>45514.354166666664</v>
      </c>
      <c r="G5312">
        <v>117</v>
      </c>
      <c r="H5312" t="s">
        <v>354</v>
      </c>
      <c r="I5312" t="s">
        <v>184</v>
      </c>
      <c r="J5312" t="s">
        <v>8671</v>
      </c>
      <c r="K5312" s="9">
        <v>45580.458449074074</v>
      </c>
      <c r="L5312" s="13">
        <f>IFERROR(_xlfn.XLOOKUP(tb_C103[[#This Row],[OS]],[1]!tb_C101[OS],[1]!tb_C101[DATA_ABERTURA]),0)</f>
        <v>45514.270844907405</v>
      </c>
      <c r="M5312" s="7" t="str">
        <f>IFERROR(_xlfn.XLOOKUP(tb_C103[[#This Row],[OS]],[1]!tb_C101[OS],[1]!tb_C101[SITUACAO_OS]),0)</f>
        <v>F</v>
      </c>
      <c r="N5312" t="str">
        <f>_xlfn.XLOOKUP(tb_C103[[#This Row],[OS]],[1]!tb_C101[OS],[1]!tb_C101[OFICINA])</f>
        <v>Mecanico</v>
      </c>
      <c r="O5312" s="14">
        <f>tb_C103[[#This Row],[FIM]] - tb_C103[[#This Row],[INICIO]]</f>
        <v>4.1666666664241347E-2</v>
      </c>
    </row>
    <row r="5313" spans="1:15" x14ac:dyDescent="0.25">
      <c r="B5313">
        <v>2871</v>
      </c>
      <c r="C5313">
        <v>3</v>
      </c>
      <c r="D5313" t="s">
        <v>8673</v>
      </c>
      <c r="E5313" s="9">
        <v>45514.3125</v>
      </c>
      <c r="F5313" s="9">
        <v>45514.354166666664</v>
      </c>
      <c r="G5313">
        <v>117</v>
      </c>
      <c r="H5313" t="s">
        <v>354</v>
      </c>
      <c r="I5313" t="s">
        <v>184</v>
      </c>
      <c r="J5313" t="s">
        <v>8674</v>
      </c>
      <c r="K5313" s="9">
        <v>45580.458449074074</v>
      </c>
      <c r="L5313" s="13">
        <f>IFERROR(_xlfn.XLOOKUP(tb_C103[[#This Row],[OS]],[1]!tb_C101[OS],[1]!tb_C101[DATA_ABERTURA]),0)</f>
        <v>45514.270844907405</v>
      </c>
      <c r="M5313" s="7" t="str">
        <f>IFERROR(_xlfn.XLOOKUP(tb_C103[[#This Row],[OS]],[1]!tb_C101[OS],[1]!tb_C101[SITUACAO_OS]),0)</f>
        <v>F</v>
      </c>
      <c r="N5313" t="str">
        <f>_xlfn.XLOOKUP(tb_C103[[#This Row],[OS]],[1]!tb_C101[OS],[1]!tb_C101[OFICINA])</f>
        <v>Mecanico</v>
      </c>
      <c r="O5313" s="14">
        <f>tb_C103[[#This Row],[FIM]] - tb_C103[[#This Row],[INICIO]]</f>
        <v>4.1666666664241347E-2</v>
      </c>
    </row>
    <row r="5314" spans="1:15" x14ac:dyDescent="0.25">
      <c r="A5314" t="s">
        <v>8686</v>
      </c>
      <c r="B5314">
        <v>2871</v>
      </c>
      <c r="C5314">
        <v>3</v>
      </c>
      <c r="D5314" t="s">
        <v>8673</v>
      </c>
      <c r="E5314" s="9">
        <v>45514.3125</v>
      </c>
      <c r="F5314" s="9">
        <v>45514.354166666664</v>
      </c>
      <c r="G5314">
        <v>117</v>
      </c>
      <c r="H5314" t="s">
        <v>354</v>
      </c>
      <c r="I5314" t="s">
        <v>184</v>
      </c>
      <c r="J5314" t="s">
        <v>8671</v>
      </c>
      <c r="K5314" s="9">
        <v>45580.458449074074</v>
      </c>
      <c r="L5314" s="13">
        <f>IFERROR(_xlfn.XLOOKUP(tb_C103[[#This Row],[OS]],[1]!tb_C101[OS],[1]!tb_C101[DATA_ABERTURA]),0)</f>
        <v>45514.270844907405</v>
      </c>
      <c r="M5314" s="7" t="str">
        <f>IFERROR(_xlfn.XLOOKUP(tb_C103[[#This Row],[OS]],[1]!tb_C101[OS],[1]!tb_C101[SITUACAO_OS]),0)</f>
        <v>F</v>
      </c>
      <c r="N5314" t="str">
        <f>_xlfn.XLOOKUP(tb_C103[[#This Row],[OS]],[1]!tb_C101[OS],[1]!tb_C101[OFICINA])</f>
        <v>Mecanico</v>
      </c>
      <c r="O5314" s="14">
        <f>tb_C103[[#This Row],[FIM]] - tb_C103[[#This Row],[INICIO]]</f>
        <v>4.1666666664241347E-2</v>
      </c>
    </row>
    <row r="5315" spans="1:15" x14ac:dyDescent="0.25">
      <c r="A5315" t="s">
        <v>2551</v>
      </c>
      <c r="B5315">
        <v>2871</v>
      </c>
      <c r="C5315">
        <v>3</v>
      </c>
      <c r="D5315" t="s">
        <v>8673</v>
      </c>
      <c r="E5315" s="9">
        <v>45514.3125</v>
      </c>
      <c r="F5315" s="9">
        <v>45514.354166666664</v>
      </c>
      <c r="G5315">
        <v>117</v>
      </c>
      <c r="H5315" t="s">
        <v>354</v>
      </c>
      <c r="I5315" t="s">
        <v>184</v>
      </c>
      <c r="J5315" t="s">
        <v>8671</v>
      </c>
      <c r="K5315" s="9">
        <v>45580.458449074074</v>
      </c>
      <c r="L5315" s="13">
        <f>IFERROR(_xlfn.XLOOKUP(tb_C103[[#This Row],[OS]],[1]!tb_C101[OS],[1]!tb_C101[DATA_ABERTURA]),0)</f>
        <v>45514.270844907405</v>
      </c>
      <c r="M5315" s="7" t="str">
        <f>IFERROR(_xlfn.XLOOKUP(tb_C103[[#This Row],[OS]],[1]!tb_C101[OS],[1]!tb_C101[SITUACAO_OS]),0)</f>
        <v>F</v>
      </c>
      <c r="N5315" t="str">
        <f>_xlfn.XLOOKUP(tb_C103[[#This Row],[OS]],[1]!tb_C101[OS],[1]!tb_C101[OFICINA])</f>
        <v>Mecanico</v>
      </c>
      <c r="O5315" s="14">
        <f>tb_C103[[#This Row],[FIM]] - tb_C103[[#This Row],[INICIO]]</f>
        <v>4.1666666664241347E-2</v>
      </c>
    </row>
    <row r="5316" spans="1:15" x14ac:dyDescent="0.25">
      <c r="B5316">
        <v>2871</v>
      </c>
      <c r="C5316">
        <v>3</v>
      </c>
      <c r="D5316" t="s">
        <v>8673</v>
      </c>
      <c r="E5316" s="9">
        <v>45514.3125</v>
      </c>
      <c r="F5316" s="9">
        <v>45514.354166666664</v>
      </c>
      <c r="G5316">
        <v>117</v>
      </c>
      <c r="H5316" t="s">
        <v>354</v>
      </c>
      <c r="I5316" t="s">
        <v>184</v>
      </c>
      <c r="J5316" t="s">
        <v>8674</v>
      </c>
      <c r="K5316" s="9">
        <v>45580.458449074074</v>
      </c>
      <c r="L5316" s="13">
        <f>IFERROR(_xlfn.XLOOKUP(tb_C103[[#This Row],[OS]],[1]!tb_C101[OS],[1]!tb_C101[DATA_ABERTURA]),0)</f>
        <v>45514.270844907405</v>
      </c>
      <c r="M5316" s="7" t="str">
        <f>IFERROR(_xlfn.XLOOKUP(tb_C103[[#This Row],[OS]],[1]!tb_C101[OS],[1]!tb_C101[SITUACAO_OS]),0)</f>
        <v>F</v>
      </c>
      <c r="N5316" t="str">
        <f>_xlfn.XLOOKUP(tb_C103[[#This Row],[OS]],[1]!tb_C101[OS],[1]!tb_C101[OFICINA])</f>
        <v>Mecanico</v>
      </c>
      <c r="O5316" s="14">
        <f>tb_C103[[#This Row],[FIM]] - tb_C103[[#This Row],[INICIO]]</f>
        <v>4.1666666664241347E-2</v>
      </c>
    </row>
    <row r="5317" spans="1:15" x14ac:dyDescent="0.25">
      <c r="A5317" t="s">
        <v>6398</v>
      </c>
      <c r="B5317">
        <v>2872</v>
      </c>
      <c r="C5317">
        <v>3</v>
      </c>
      <c r="D5317" t="s">
        <v>8673</v>
      </c>
      <c r="E5317" s="9">
        <v>45514.40625</v>
      </c>
      <c r="F5317" s="9">
        <v>45514.416666666664</v>
      </c>
      <c r="G5317">
        <v>206</v>
      </c>
      <c r="H5317" t="s">
        <v>793</v>
      </c>
      <c r="I5317" t="s">
        <v>175</v>
      </c>
      <c r="J5317" t="s">
        <v>8674</v>
      </c>
      <c r="K5317" s="9">
        <v>45544.600266203706</v>
      </c>
      <c r="L5317" s="13">
        <f>IFERROR(_xlfn.XLOOKUP(tb_C103[[#This Row],[OS]],[1]!tb_C101[OS],[1]!tb_C101[DATA_ABERTURA]),0)</f>
        <v>45514.415219907409</v>
      </c>
      <c r="M5317" s="7" t="str">
        <f>IFERROR(_xlfn.XLOOKUP(tb_C103[[#This Row],[OS]],[1]!tb_C101[OS],[1]!tb_C101[SITUACAO_OS]),0)</f>
        <v>F</v>
      </c>
      <c r="N5317" t="str">
        <f>_xlfn.XLOOKUP(tb_C103[[#This Row],[OS]],[1]!tb_C101[OS],[1]!tb_C101[OFICINA])</f>
        <v>Eletrico</v>
      </c>
      <c r="O5317" s="14">
        <f>tb_C103[[#This Row],[FIM]] - tb_C103[[#This Row],[INICIO]]</f>
        <v>1.0416666664241347E-2</v>
      </c>
    </row>
    <row r="5318" spans="1:15" x14ac:dyDescent="0.25">
      <c r="A5318" t="s">
        <v>1764</v>
      </c>
      <c r="B5318">
        <v>2872</v>
      </c>
      <c r="C5318">
        <v>3</v>
      </c>
      <c r="D5318" t="s">
        <v>8673</v>
      </c>
      <c r="E5318" s="9">
        <v>45514.40625</v>
      </c>
      <c r="F5318" s="9">
        <v>45514.416666666664</v>
      </c>
      <c r="G5318">
        <v>206</v>
      </c>
      <c r="H5318" t="s">
        <v>793</v>
      </c>
      <c r="I5318" t="s">
        <v>175</v>
      </c>
      <c r="J5318" t="s">
        <v>8674</v>
      </c>
      <c r="K5318" s="9">
        <v>45544.600266203706</v>
      </c>
      <c r="L5318" s="13">
        <f>IFERROR(_xlfn.XLOOKUP(tb_C103[[#This Row],[OS]],[1]!tb_C101[OS],[1]!tb_C101[DATA_ABERTURA]),0)</f>
        <v>45514.415219907409</v>
      </c>
      <c r="M5318" s="7" t="str">
        <f>IFERROR(_xlfn.XLOOKUP(tb_C103[[#This Row],[OS]],[1]!tb_C101[OS],[1]!tb_C101[SITUACAO_OS]),0)</f>
        <v>F</v>
      </c>
      <c r="N5318" t="str">
        <f>_xlfn.XLOOKUP(tb_C103[[#This Row],[OS]],[1]!tb_C101[OS],[1]!tb_C101[OFICINA])</f>
        <v>Eletrico</v>
      </c>
      <c r="O5318" s="14">
        <f>tb_C103[[#This Row],[FIM]] - tb_C103[[#This Row],[INICIO]]</f>
        <v>1.0416666664241347E-2</v>
      </c>
    </row>
    <row r="5319" spans="1:15" x14ac:dyDescent="0.25">
      <c r="A5319" t="s">
        <v>6398</v>
      </c>
      <c r="B5319">
        <v>2872</v>
      </c>
      <c r="C5319">
        <v>3</v>
      </c>
      <c r="D5319" t="s">
        <v>8673</v>
      </c>
      <c r="E5319" s="9">
        <v>45514.40625</v>
      </c>
      <c r="F5319" s="9">
        <v>45514.416666666664</v>
      </c>
      <c r="G5319">
        <v>206</v>
      </c>
      <c r="H5319" t="s">
        <v>793</v>
      </c>
      <c r="I5319" t="s">
        <v>175</v>
      </c>
      <c r="J5319" t="s">
        <v>8674</v>
      </c>
      <c r="K5319" s="9">
        <v>45544.600266203706</v>
      </c>
      <c r="L5319" s="13">
        <f>IFERROR(_xlfn.XLOOKUP(tb_C103[[#This Row],[OS]],[1]!tb_C101[OS],[1]!tb_C101[DATA_ABERTURA]),0)</f>
        <v>45514.415219907409</v>
      </c>
      <c r="M5319" s="7" t="str">
        <f>IFERROR(_xlfn.XLOOKUP(tb_C103[[#This Row],[OS]],[1]!tb_C101[OS],[1]!tb_C101[SITUACAO_OS]),0)</f>
        <v>F</v>
      </c>
      <c r="N5319" t="str">
        <f>_xlfn.XLOOKUP(tb_C103[[#This Row],[OS]],[1]!tb_C101[OS],[1]!tb_C101[OFICINA])</f>
        <v>Eletrico</v>
      </c>
      <c r="O5319" s="14">
        <f>tb_C103[[#This Row],[FIM]] - tb_C103[[#This Row],[INICIO]]</f>
        <v>1.0416666664241347E-2</v>
      </c>
    </row>
    <row r="5320" spans="1:15" x14ac:dyDescent="0.25">
      <c r="A5320" t="s">
        <v>1764</v>
      </c>
      <c r="B5320">
        <v>2872</v>
      </c>
      <c r="C5320">
        <v>3</v>
      </c>
      <c r="D5320" t="s">
        <v>8673</v>
      </c>
      <c r="E5320" s="9">
        <v>45514.40625</v>
      </c>
      <c r="F5320" s="9">
        <v>45514.416666666664</v>
      </c>
      <c r="G5320">
        <v>206</v>
      </c>
      <c r="H5320" t="s">
        <v>793</v>
      </c>
      <c r="I5320" t="s">
        <v>175</v>
      </c>
      <c r="J5320" t="s">
        <v>8674</v>
      </c>
      <c r="K5320" s="9">
        <v>45544.600266203706</v>
      </c>
      <c r="L5320" s="13">
        <f>IFERROR(_xlfn.XLOOKUP(tb_C103[[#This Row],[OS]],[1]!tb_C101[OS],[1]!tb_C101[DATA_ABERTURA]),0)</f>
        <v>45514.415219907409</v>
      </c>
      <c r="M5320" s="7" t="str">
        <f>IFERROR(_xlfn.XLOOKUP(tb_C103[[#This Row],[OS]],[1]!tb_C101[OS],[1]!tb_C101[SITUACAO_OS]),0)</f>
        <v>F</v>
      </c>
      <c r="N5320" t="str">
        <f>_xlfn.XLOOKUP(tb_C103[[#This Row],[OS]],[1]!tb_C101[OS],[1]!tb_C101[OFICINA])</f>
        <v>Eletrico</v>
      </c>
      <c r="O5320" s="14">
        <f>tb_C103[[#This Row],[FIM]] - tb_C103[[#This Row],[INICIO]]</f>
        <v>1.0416666664241347E-2</v>
      </c>
    </row>
    <row r="5321" spans="1:15" x14ac:dyDescent="0.25">
      <c r="B5321">
        <v>2873</v>
      </c>
      <c r="C5321">
        <v>3</v>
      </c>
      <c r="D5321" t="s">
        <v>8673</v>
      </c>
      <c r="E5321" s="9"/>
      <c r="F5321" s="9"/>
      <c r="G5321">
        <v>507</v>
      </c>
      <c r="H5321" t="s">
        <v>757</v>
      </c>
      <c r="I5321" t="s">
        <v>24</v>
      </c>
      <c r="J5321" t="s">
        <v>8674</v>
      </c>
      <c r="K5321" s="9">
        <v>45671.382060185184</v>
      </c>
      <c r="L5321" s="13">
        <f>IFERROR(_xlfn.XLOOKUP(tb_C103[[#This Row],[OS]],[1]!tb_C101[OS],[1]!tb_C101[DATA_ABERTURA]),0)</f>
        <v>45514.425856481481</v>
      </c>
      <c r="M5321" s="7" t="str">
        <f>IFERROR(_xlfn.XLOOKUP(tb_C103[[#This Row],[OS]],[1]!tb_C101[OS],[1]!tb_C101[SITUACAO_OS]),0)</f>
        <v>F</v>
      </c>
      <c r="N5321" t="str">
        <f>_xlfn.XLOOKUP(tb_C103[[#This Row],[OS]],[1]!tb_C101[OS],[1]!tb_C101[OFICINA])</f>
        <v>Eletrico</v>
      </c>
      <c r="O5321" s="14">
        <f>tb_C103[[#This Row],[FIM]] - tb_C103[[#This Row],[INICIO]]</f>
        <v>0</v>
      </c>
    </row>
    <row r="5322" spans="1:15" x14ac:dyDescent="0.25">
      <c r="B5322">
        <v>2874</v>
      </c>
      <c r="C5322">
        <v>3</v>
      </c>
      <c r="D5322" t="s">
        <v>8673</v>
      </c>
      <c r="E5322" s="9"/>
      <c r="F5322" s="9"/>
      <c r="G5322">
        <v>116</v>
      </c>
      <c r="H5322" t="s">
        <v>290</v>
      </c>
      <c r="I5322" t="s">
        <v>184</v>
      </c>
      <c r="J5322" t="s">
        <v>8674</v>
      </c>
      <c r="K5322" s="9"/>
      <c r="L5322" s="13">
        <f>IFERROR(_xlfn.XLOOKUP(tb_C103[[#This Row],[OS]],[1]!tb_C101[OS],[1]!tb_C101[DATA_ABERTURA]),0)</f>
        <v>45514.659178240741</v>
      </c>
      <c r="M5322" s="7" t="str">
        <f>IFERROR(_xlfn.XLOOKUP(tb_C103[[#This Row],[OS]],[1]!tb_C101[OS],[1]!tb_C101[SITUACAO_OS]),0)</f>
        <v>A</v>
      </c>
      <c r="N5322" t="str">
        <f>_xlfn.XLOOKUP(tb_C103[[#This Row],[OS]],[1]!tb_C101[OS],[1]!tb_C101[OFICINA])</f>
        <v>Eletrico</v>
      </c>
      <c r="O5322" s="14">
        <f>tb_C103[[#This Row],[FIM]] - tb_C103[[#This Row],[INICIO]]</f>
        <v>0</v>
      </c>
    </row>
    <row r="5323" spans="1:15" x14ac:dyDescent="0.25">
      <c r="B5323">
        <v>2875</v>
      </c>
      <c r="C5323">
        <v>3</v>
      </c>
      <c r="D5323" t="s">
        <v>8673</v>
      </c>
      <c r="E5323" s="9"/>
      <c r="F5323" s="9"/>
      <c r="G5323">
        <v>418</v>
      </c>
      <c r="H5323" t="s">
        <v>975</v>
      </c>
      <c r="I5323" t="s">
        <v>79</v>
      </c>
      <c r="J5323" t="s">
        <v>8674</v>
      </c>
      <c r="K5323" s="9">
        <v>45671.384756944448</v>
      </c>
      <c r="L5323" s="13">
        <f>IFERROR(_xlfn.XLOOKUP(tb_C103[[#This Row],[OS]],[1]!tb_C101[OS],[1]!tb_C101[DATA_ABERTURA]),0)</f>
        <v>45514.69121527778</v>
      </c>
      <c r="M5323" s="7" t="str">
        <f>IFERROR(_xlfn.XLOOKUP(tb_C103[[#This Row],[OS]],[1]!tb_C101[OS],[1]!tb_C101[SITUACAO_OS]),0)</f>
        <v>F</v>
      </c>
      <c r="N5323" t="str">
        <f>_xlfn.XLOOKUP(tb_C103[[#This Row],[OS]],[1]!tb_C101[OS],[1]!tb_C101[OFICINA])</f>
        <v>Eletrico</v>
      </c>
      <c r="O5323" s="14">
        <f>tb_C103[[#This Row],[FIM]] - tb_C103[[#This Row],[INICIO]]</f>
        <v>0</v>
      </c>
    </row>
    <row r="5324" spans="1:15" x14ac:dyDescent="0.25">
      <c r="A5324" t="s">
        <v>5446</v>
      </c>
      <c r="B5324">
        <v>2876</v>
      </c>
      <c r="C5324">
        <v>3</v>
      </c>
      <c r="D5324" t="s">
        <v>8673</v>
      </c>
      <c r="E5324" s="9">
        <v>45515.034722222219</v>
      </c>
      <c r="F5324" s="9">
        <v>45515.040277777778</v>
      </c>
      <c r="G5324">
        <v>113</v>
      </c>
      <c r="H5324" t="s">
        <v>213</v>
      </c>
      <c r="I5324" t="s">
        <v>184</v>
      </c>
      <c r="J5324" t="s">
        <v>8671</v>
      </c>
      <c r="K5324" s="9">
        <v>45722.625069444446</v>
      </c>
      <c r="L5324" s="13">
        <f>IFERROR(_xlfn.XLOOKUP(tb_C103[[#This Row],[OS]],[1]!tb_C101[OS],[1]!tb_C101[DATA_ABERTURA]),0)</f>
        <v>45515.979687500003</v>
      </c>
      <c r="M5324" s="7" t="str">
        <f>IFERROR(_xlfn.XLOOKUP(tb_C103[[#This Row],[OS]],[1]!tb_C101[OS],[1]!tb_C101[SITUACAO_OS]),0)</f>
        <v>F</v>
      </c>
      <c r="N5324" t="str">
        <f>_xlfn.XLOOKUP(tb_C103[[#This Row],[OS]],[1]!tb_C101[OS],[1]!tb_C101[OFICINA])</f>
        <v>Mecanico</v>
      </c>
      <c r="O5324" s="14">
        <f>tb_C103[[#This Row],[FIM]] - tb_C103[[#This Row],[INICIO]]</f>
        <v>5.5555555591126904E-3</v>
      </c>
    </row>
    <row r="5325" spans="1:15" x14ac:dyDescent="0.25">
      <c r="B5325">
        <v>2876</v>
      </c>
      <c r="C5325">
        <v>3</v>
      </c>
      <c r="D5325" t="s">
        <v>8673</v>
      </c>
      <c r="E5325" s="9">
        <v>45515.034722222219</v>
      </c>
      <c r="F5325" s="9">
        <v>45515.040277777778</v>
      </c>
      <c r="G5325">
        <v>113</v>
      </c>
      <c r="H5325" t="s">
        <v>213</v>
      </c>
      <c r="I5325" t="s">
        <v>184</v>
      </c>
      <c r="J5325" t="s">
        <v>8674</v>
      </c>
      <c r="K5325" s="9">
        <v>45722.625069444446</v>
      </c>
      <c r="L5325" s="13">
        <f>IFERROR(_xlfn.XLOOKUP(tb_C103[[#This Row],[OS]],[1]!tb_C101[OS],[1]!tb_C101[DATA_ABERTURA]),0)</f>
        <v>45515.979687500003</v>
      </c>
      <c r="M5325" s="7" t="str">
        <f>IFERROR(_xlfn.XLOOKUP(tb_C103[[#This Row],[OS]],[1]!tb_C101[OS],[1]!tb_C101[SITUACAO_OS]),0)</f>
        <v>F</v>
      </c>
      <c r="N5325" t="str">
        <f>_xlfn.XLOOKUP(tb_C103[[#This Row],[OS]],[1]!tb_C101[OS],[1]!tb_C101[OFICINA])</f>
        <v>Mecanico</v>
      </c>
      <c r="O5325" s="14">
        <f>tb_C103[[#This Row],[FIM]] - tb_C103[[#This Row],[INICIO]]</f>
        <v>5.5555555591126904E-3</v>
      </c>
    </row>
    <row r="5326" spans="1:15" x14ac:dyDescent="0.25">
      <c r="A5326" t="s">
        <v>5388</v>
      </c>
      <c r="B5326">
        <v>2877</v>
      </c>
      <c r="C5326">
        <v>3</v>
      </c>
      <c r="D5326" t="s">
        <v>8673</v>
      </c>
      <c r="E5326" s="9">
        <v>45516.107638888891</v>
      </c>
      <c r="F5326" s="9">
        <v>45516.145138888889</v>
      </c>
      <c r="G5326">
        <v>207</v>
      </c>
      <c r="H5326" t="s">
        <v>760</v>
      </c>
      <c r="I5326" t="s">
        <v>175</v>
      </c>
      <c r="J5326" t="s">
        <v>8671</v>
      </c>
      <c r="K5326" s="9">
        <v>45534.534305555557</v>
      </c>
      <c r="L5326" s="13">
        <f>IFERROR(_xlfn.XLOOKUP(tb_C103[[#This Row],[OS]],[1]!tb_C101[OS],[1]!tb_C101[DATA_ABERTURA]),0)</f>
        <v>45516.108148148145</v>
      </c>
      <c r="M5326" s="7" t="str">
        <f>IFERROR(_xlfn.XLOOKUP(tb_C103[[#This Row],[OS]],[1]!tb_C101[OS],[1]!tb_C101[SITUACAO_OS]),0)</f>
        <v>F</v>
      </c>
      <c r="N5326" t="str">
        <f>_xlfn.XLOOKUP(tb_C103[[#This Row],[OS]],[1]!tb_C101[OS],[1]!tb_C101[OFICINA])</f>
        <v>Mecanico</v>
      </c>
      <c r="O5326" s="14">
        <f>tb_C103[[#This Row],[FIM]] - tb_C103[[#This Row],[INICIO]]</f>
        <v>3.7499999998544808E-2</v>
      </c>
    </row>
    <row r="5327" spans="1:15" x14ac:dyDescent="0.25">
      <c r="A5327" t="s">
        <v>5388</v>
      </c>
      <c r="B5327">
        <v>2878</v>
      </c>
      <c r="C5327">
        <v>3</v>
      </c>
      <c r="D5327" t="s">
        <v>8673</v>
      </c>
      <c r="E5327" s="9">
        <v>45516.1875</v>
      </c>
      <c r="F5327" s="9">
        <v>45516.229861111111</v>
      </c>
      <c r="G5327">
        <v>118</v>
      </c>
      <c r="H5327" t="s">
        <v>1349</v>
      </c>
      <c r="I5327" t="s">
        <v>184</v>
      </c>
      <c r="J5327" t="s">
        <v>8671</v>
      </c>
      <c r="K5327" s="9">
        <v>45516.638136574074</v>
      </c>
      <c r="L5327" s="13">
        <f>IFERROR(_xlfn.XLOOKUP(tb_C103[[#This Row],[OS]],[1]!tb_C101[OS],[1]!tb_C101[DATA_ABERTURA]),0)</f>
        <v>45516.226423611108</v>
      </c>
      <c r="M5327" s="7" t="str">
        <f>IFERROR(_xlfn.XLOOKUP(tb_C103[[#This Row],[OS]],[1]!tb_C101[OS],[1]!tb_C101[SITUACAO_OS]),0)</f>
        <v>F</v>
      </c>
      <c r="N5327" t="str">
        <f>_xlfn.XLOOKUP(tb_C103[[#This Row],[OS]],[1]!tb_C101[OS],[1]!tb_C101[OFICINA])</f>
        <v>Mecanico</v>
      </c>
      <c r="O5327" s="14">
        <f>tb_C103[[#This Row],[FIM]] - tb_C103[[#This Row],[INICIO]]</f>
        <v>4.2361111110949423E-2</v>
      </c>
    </row>
    <row r="5328" spans="1:15" x14ac:dyDescent="0.25">
      <c r="B5328">
        <v>2878</v>
      </c>
      <c r="C5328">
        <v>3</v>
      </c>
      <c r="D5328" t="s">
        <v>8673</v>
      </c>
      <c r="E5328" s="9">
        <v>45516.1875</v>
      </c>
      <c r="F5328" s="9">
        <v>45516.229861111111</v>
      </c>
      <c r="G5328">
        <v>118</v>
      </c>
      <c r="H5328" t="s">
        <v>1349</v>
      </c>
      <c r="I5328" t="s">
        <v>184</v>
      </c>
      <c r="J5328" t="s">
        <v>8674</v>
      </c>
      <c r="K5328" s="9">
        <v>45516.638136574074</v>
      </c>
      <c r="L5328" s="13">
        <f>IFERROR(_xlfn.XLOOKUP(tb_C103[[#This Row],[OS]],[1]!tb_C101[OS],[1]!tb_C101[DATA_ABERTURA]),0)</f>
        <v>45516.226423611108</v>
      </c>
      <c r="M5328" s="7" t="str">
        <f>IFERROR(_xlfn.XLOOKUP(tb_C103[[#This Row],[OS]],[1]!tb_C101[OS],[1]!tb_C101[SITUACAO_OS]),0)</f>
        <v>F</v>
      </c>
      <c r="N5328" t="str">
        <f>_xlfn.XLOOKUP(tb_C103[[#This Row],[OS]],[1]!tb_C101[OS],[1]!tb_C101[OFICINA])</f>
        <v>Mecanico</v>
      </c>
      <c r="O5328" s="14">
        <f>tb_C103[[#This Row],[FIM]] - tb_C103[[#This Row],[INICIO]]</f>
        <v>4.2361111110949423E-2</v>
      </c>
    </row>
    <row r="5329" spans="1:15" x14ac:dyDescent="0.25">
      <c r="A5329" t="s">
        <v>1764</v>
      </c>
      <c r="B5329">
        <v>2879</v>
      </c>
      <c r="C5329">
        <v>3</v>
      </c>
      <c r="D5329" t="s">
        <v>8673</v>
      </c>
      <c r="E5329" s="9">
        <v>45516.354166666664</v>
      </c>
      <c r="F5329" s="9">
        <v>45516.357638888891</v>
      </c>
      <c r="G5329">
        <v>505</v>
      </c>
      <c r="H5329" t="s">
        <v>851</v>
      </c>
      <c r="I5329" t="s">
        <v>24</v>
      </c>
      <c r="J5329" t="s">
        <v>8671</v>
      </c>
      <c r="K5329" s="9">
        <v>45541.651678240742</v>
      </c>
      <c r="L5329" s="13">
        <f>IFERROR(_xlfn.XLOOKUP(tb_C103[[#This Row],[OS]],[1]!tb_C101[OS],[1]!tb_C101[DATA_ABERTURA]),0)</f>
        <v>45516.33666666667</v>
      </c>
      <c r="M5329" s="7" t="str">
        <f>IFERROR(_xlfn.XLOOKUP(tb_C103[[#This Row],[OS]],[1]!tb_C101[OS],[1]!tb_C101[SITUACAO_OS]),0)</f>
        <v>F</v>
      </c>
      <c r="N5329" t="str">
        <f>_xlfn.XLOOKUP(tb_C103[[#This Row],[OS]],[1]!tb_C101[OS],[1]!tb_C101[OFICINA])</f>
        <v>Mecanico</v>
      </c>
      <c r="O5329" s="14">
        <f>tb_C103[[#This Row],[FIM]] - tb_C103[[#This Row],[INICIO]]</f>
        <v>3.4722222262644209E-3</v>
      </c>
    </row>
    <row r="5330" spans="1:15" x14ac:dyDescent="0.25">
      <c r="A5330" t="s">
        <v>1764</v>
      </c>
      <c r="B5330">
        <v>2880</v>
      </c>
      <c r="C5330">
        <v>3</v>
      </c>
      <c r="D5330" t="s">
        <v>8673</v>
      </c>
      <c r="E5330" s="9">
        <v>45516.359722222223</v>
      </c>
      <c r="F5330" s="9">
        <v>45516.381249999999</v>
      </c>
      <c r="G5330">
        <v>301</v>
      </c>
      <c r="H5330" t="s">
        <v>221</v>
      </c>
      <c r="I5330" t="s">
        <v>220</v>
      </c>
      <c r="J5330" t="s">
        <v>8674</v>
      </c>
      <c r="K5330" s="9">
        <v>45540.719641203701</v>
      </c>
      <c r="L5330" s="13">
        <f>IFERROR(_xlfn.XLOOKUP(tb_C103[[#This Row],[OS]],[1]!tb_C101[OS],[1]!tb_C101[DATA_ABERTURA]),0)</f>
        <v>45516.360162037039</v>
      </c>
      <c r="M5330" s="7" t="str">
        <f>IFERROR(_xlfn.XLOOKUP(tb_C103[[#This Row],[OS]],[1]!tb_C101[OS],[1]!tb_C101[SITUACAO_OS]),0)</f>
        <v>F</v>
      </c>
      <c r="N5330" t="str">
        <f>_xlfn.XLOOKUP(tb_C103[[#This Row],[OS]],[1]!tb_C101[OS],[1]!tb_C101[OFICINA])</f>
        <v>Eletrico</v>
      </c>
      <c r="O5330" s="14">
        <f>tb_C103[[#This Row],[FIM]] - tb_C103[[#This Row],[INICIO]]</f>
        <v>2.1527777775190771E-2</v>
      </c>
    </row>
    <row r="5331" spans="1:15" x14ac:dyDescent="0.25">
      <c r="A5331" t="s">
        <v>1764</v>
      </c>
      <c r="B5331">
        <v>2881</v>
      </c>
      <c r="C5331">
        <v>3</v>
      </c>
      <c r="D5331" t="s">
        <v>8673</v>
      </c>
      <c r="E5331" s="9">
        <v>45516.38958333333</v>
      </c>
      <c r="F5331" s="9">
        <v>45516.520833333336</v>
      </c>
      <c r="G5331">
        <v>1006</v>
      </c>
      <c r="H5331" t="s">
        <v>1681</v>
      </c>
      <c r="I5331" t="s">
        <v>2302</v>
      </c>
      <c r="J5331" t="s">
        <v>8674</v>
      </c>
      <c r="K5331" s="9">
        <v>45540.721550925926</v>
      </c>
      <c r="L5331" s="13">
        <f>IFERROR(_xlfn.XLOOKUP(tb_C103[[#This Row],[OS]],[1]!tb_C101[OS],[1]!tb_C101[DATA_ABERTURA]),0)</f>
        <v>45516.389837962961</v>
      </c>
      <c r="M5331" s="7" t="str">
        <f>IFERROR(_xlfn.XLOOKUP(tb_C103[[#This Row],[OS]],[1]!tb_C101[OS],[1]!tb_C101[SITUACAO_OS]),0)</f>
        <v>F</v>
      </c>
      <c r="N5331" t="str">
        <f>_xlfn.XLOOKUP(tb_C103[[#This Row],[OS]],[1]!tb_C101[OS],[1]!tb_C101[OFICINA])</f>
        <v>Eletrico</v>
      </c>
      <c r="O5331" s="14">
        <f>tb_C103[[#This Row],[FIM]] - tb_C103[[#This Row],[INICIO]]</f>
        <v>0.13125000000582077</v>
      </c>
    </row>
    <row r="5332" spans="1:15" x14ac:dyDescent="0.25">
      <c r="A5332" t="s">
        <v>8330</v>
      </c>
      <c r="B5332">
        <v>2881</v>
      </c>
      <c r="C5332">
        <v>3</v>
      </c>
      <c r="D5332" t="s">
        <v>8673</v>
      </c>
      <c r="E5332" s="9">
        <v>45516.38958333333</v>
      </c>
      <c r="F5332" s="9">
        <v>45516.520833333336</v>
      </c>
      <c r="G5332">
        <v>1006</v>
      </c>
      <c r="H5332" t="s">
        <v>1681</v>
      </c>
      <c r="I5332" t="s">
        <v>2302</v>
      </c>
      <c r="J5332" t="s">
        <v>8674</v>
      </c>
      <c r="K5332" s="9">
        <v>45540.721550925926</v>
      </c>
      <c r="L5332" s="13">
        <f>IFERROR(_xlfn.XLOOKUP(tb_C103[[#This Row],[OS]],[1]!tb_C101[OS],[1]!tb_C101[DATA_ABERTURA]),0)</f>
        <v>45516.389837962961</v>
      </c>
      <c r="M5332" s="7" t="str">
        <f>IFERROR(_xlfn.XLOOKUP(tb_C103[[#This Row],[OS]],[1]!tb_C101[OS],[1]!tb_C101[SITUACAO_OS]),0)</f>
        <v>F</v>
      </c>
      <c r="N5332" t="str">
        <f>_xlfn.XLOOKUP(tb_C103[[#This Row],[OS]],[1]!tb_C101[OS],[1]!tb_C101[OFICINA])</f>
        <v>Eletrico</v>
      </c>
      <c r="O5332" s="14">
        <f>tb_C103[[#This Row],[FIM]] - tb_C103[[#This Row],[INICIO]]</f>
        <v>0.13125000000582077</v>
      </c>
    </row>
    <row r="5333" spans="1:15" x14ac:dyDescent="0.25">
      <c r="A5333" t="s">
        <v>1764</v>
      </c>
      <c r="B5333">
        <v>2881</v>
      </c>
      <c r="C5333">
        <v>3</v>
      </c>
      <c r="D5333" t="s">
        <v>8673</v>
      </c>
      <c r="E5333" s="9">
        <v>45516.38958333333</v>
      </c>
      <c r="F5333" s="9">
        <v>45516.520833333336</v>
      </c>
      <c r="G5333">
        <v>1006</v>
      </c>
      <c r="H5333" t="s">
        <v>1681</v>
      </c>
      <c r="I5333" t="s">
        <v>2302</v>
      </c>
      <c r="J5333" t="s">
        <v>8674</v>
      </c>
      <c r="K5333" s="9">
        <v>45540.721550925926</v>
      </c>
      <c r="L5333" s="13">
        <f>IFERROR(_xlfn.XLOOKUP(tb_C103[[#This Row],[OS]],[1]!tb_C101[OS],[1]!tb_C101[DATA_ABERTURA]),0)</f>
        <v>45516.389837962961</v>
      </c>
      <c r="M5333" s="7" t="str">
        <f>IFERROR(_xlfn.XLOOKUP(tb_C103[[#This Row],[OS]],[1]!tb_C101[OS],[1]!tb_C101[SITUACAO_OS]),0)</f>
        <v>F</v>
      </c>
      <c r="N5333" t="str">
        <f>_xlfn.XLOOKUP(tb_C103[[#This Row],[OS]],[1]!tb_C101[OS],[1]!tb_C101[OFICINA])</f>
        <v>Eletrico</v>
      </c>
      <c r="O5333" s="14">
        <f>tb_C103[[#This Row],[FIM]] - tb_C103[[#This Row],[INICIO]]</f>
        <v>0.13125000000582077</v>
      </c>
    </row>
    <row r="5334" spans="1:15" x14ac:dyDescent="0.25">
      <c r="A5334" t="s">
        <v>8330</v>
      </c>
      <c r="B5334">
        <v>2881</v>
      </c>
      <c r="C5334">
        <v>3</v>
      </c>
      <c r="D5334" t="s">
        <v>8673</v>
      </c>
      <c r="E5334" s="9">
        <v>45516.38958333333</v>
      </c>
      <c r="F5334" s="9">
        <v>45516.520833333336</v>
      </c>
      <c r="G5334">
        <v>1006</v>
      </c>
      <c r="H5334" t="s">
        <v>1681</v>
      </c>
      <c r="I5334" t="s">
        <v>2302</v>
      </c>
      <c r="J5334" t="s">
        <v>8674</v>
      </c>
      <c r="K5334" s="9">
        <v>45540.721550925926</v>
      </c>
      <c r="L5334" s="13">
        <f>IFERROR(_xlfn.XLOOKUP(tb_C103[[#This Row],[OS]],[1]!tb_C101[OS],[1]!tb_C101[DATA_ABERTURA]),0)</f>
        <v>45516.389837962961</v>
      </c>
      <c r="M5334" s="7" t="str">
        <f>IFERROR(_xlfn.XLOOKUP(tb_C103[[#This Row],[OS]],[1]!tb_C101[OS],[1]!tb_C101[SITUACAO_OS]),0)</f>
        <v>F</v>
      </c>
      <c r="N5334" t="str">
        <f>_xlfn.XLOOKUP(tb_C103[[#This Row],[OS]],[1]!tb_C101[OS],[1]!tb_C101[OFICINA])</f>
        <v>Eletrico</v>
      </c>
      <c r="O5334" s="14">
        <f>tb_C103[[#This Row],[FIM]] - tb_C103[[#This Row],[INICIO]]</f>
        <v>0.13125000000582077</v>
      </c>
    </row>
    <row r="5335" spans="1:15" x14ac:dyDescent="0.25">
      <c r="A5335" t="s">
        <v>8686</v>
      </c>
      <c r="B5335">
        <v>2882</v>
      </c>
      <c r="C5335">
        <v>3</v>
      </c>
      <c r="D5335" t="s">
        <v>8673</v>
      </c>
      <c r="E5335" s="9">
        <v>45516.423611111109</v>
      </c>
      <c r="F5335" s="9">
        <v>45516.486111111109</v>
      </c>
      <c r="G5335">
        <v>116</v>
      </c>
      <c r="H5335" t="s">
        <v>290</v>
      </c>
      <c r="I5335" t="s">
        <v>184</v>
      </c>
      <c r="J5335" t="s">
        <v>8671</v>
      </c>
      <c r="K5335" s="9">
        <v>45537.718356481484</v>
      </c>
      <c r="L5335" s="13">
        <f>IFERROR(_xlfn.XLOOKUP(tb_C103[[#This Row],[OS]],[1]!tb_C101[OS],[1]!tb_C101[DATA_ABERTURA]),0)</f>
        <v>45516.401817129627</v>
      </c>
      <c r="M5335" s="7" t="str">
        <f>IFERROR(_xlfn.XLOOKUP(tb_C103[[#This Row],[OS]],[1]!tb_C101[OS],[1]!tb_C101[SITUACAO_OS]),0)</f>
        <v>F</v>
      </c>
      <c r="N5335" t="str">
        <f>_xlfn.XLOOKUP(tb_C103[[#This Row],[OS]],[1]!tb_C101[OS],[1]!tb_C101[OFICINA])</f>
        <v>Mecanico</v>
      </c>
      <c r="O5335" s="14">
        <f>tb_C103[[#This Row],[FIM]] - tb_C103[[#This Row],[INICIO]]</f>
        <v>6.25E-2</v>
      </c>
    </row>
    <row r="5336" spans="1:15" x14ac:dyDescent="0.25">
      <c r="A5336" t="s">
        <v>6459</v>
      </c>
      <c r="B5336">
        <v>2882</v>
      </c>
      <c r="C5336">
        <v>3</v>
      </c>
      <c r="D5336" t="s">
        <v>8673</v>
      </c>
      <c r="E5336" s="9">
        <v>45516.423611111109</v>
      </c>
      <c r="F5336" s="9">
        <v>45516.486111111109</v>
      </c>
      <c r="G5336">
        <v>116</v>
      </c>
      <c r="H5336" t="s">
        <v>290</v>
      </c>
      <c r="I5336" t="s">
        <v>184</v>
      </c>
      <c r="J5336" t="s">
        <v>8674</v>
      </c>
      <c r="K5336" s="9">
        <v>45537.718356481484</v>
      </c>
      <c r="L5336" s="13">
        <f>IFERROR(_xlfn.XLOOKUP(tb_C103[[#This Row],[OS]],[1]!tb_C101[OS],[1]!tb_C101[DATA_ABERTURA]),0)</f>
        <v>45516.401817129627</v>
      </c>
      <c r="M5336" s="7" t="str">
        <f>IFERROR(_xlfn.XLOOKUP(tb_C103[[#This Row],[OS]],[1]!tb_C101[OS],[1]!tb_C101[SITUACAO_OS]),0)</f>
        <v>F</v>
      </c>
      <c r="N5336" t="str">
        <f>_xlfn.XLOOKUP(tb_C103[[#This Row],[OS]],[1]!tb_C101[OS],[1]!tb_C101[OFICINA])</f>
        <v>Mecanico</v>
      </c>
      <c r="O5336" s="14">
        <f>tb_C103[[#This Row],[FIM]] - tb_C103[[#This Row],[INICIO]]</f>
        <v>6.25E-2</v>
      </c>
    </row>
    <row r="5337" spans="1:15" x14ac:dyDescent="0.25">
      <c r="A5337" t="s">
        <v>8686</v>
      </c>
      <c r="B5337">
        <v>2882</v>
      </c>
      <c r="C5337">
        <v>3</v>
      </c>
      <c r="D5337" t="s">
        <v>8673</v>
      </c>
      <c r="E5337" s="9">
        <v>45516.40625</v>
      </c>
      <c r="F5337" s="9">
        <v>45516.427083333336</v>
      </c>
      <c r="G5337">
        <v>116</v>
      </c>
      <c r="H5337" t="s">
        <v>290</v>
      </c>
      <c r="I5337" t="s">
        <v>184</v>
      </c>
      <c r="J5337" t="s">
        <v>8671</v>
      </c>
      <c r="K5337" s="9">
        <v>45537.718356481484</v>
      </c>
      <c r="L5337" s="13">
        <f>IFERROR(_xlfn.XLOOKUP(tb_C103[[#This Row],[OS]],[1]!tb_C101[OS],[1]!tb_C101[DATA_ABERTURA]),0)</f>
        <v>45516.401817129627</v>
      </c>
      <c r="M5337" s="7" t="str">
        <f>IFERROR(_xlfn.XLOOKUP(tb_C103[[#This Row],[OS]],[1]!tb_C101[OS],[1]!tb_C101[SITUACAO_OS]),0)</f>
        <v>F</v>
      </c>
      <c r="N5337" t="str">
        <f>_xlfn.XLOOKUP(tb_C103[[#This Row],[OS]],[1]!tb_C101[OS],[1]!tb_C101[OFICINA])</f>
        <v>Mecanico</v>
      </c>
      <c r="O5337" s="14">
        <f>tb_C103[[#This Row],[FIM]] - tb_C103[[#This Row],[INICIO]]</f>
        <v>2.0833333335758653E-2</v>
      </c>
    </row>
    <row r="5338" spans="1:15" x14ac:dyDescent="0.25">
      <c r="A5338" t="s">
        <v>6459</v>
      </c>
      <c r="B5338">
        <v>2882</v>
      </c>
      <c r="C5338">
        <v>3</v>
      </c>
      <c r="D5338" t="s">
        <v>8673</v>
      </c>
      <c r="E5338" s="9">
        <v>45516.40625</v>
      </c>
      <c r="F5338" s="9">
        <v>45516.427083333336</v>
      </c>
      <c r="G5338">
        <v>116</v>
      </c>
      <c r="H5338" t="s">
        <v>290</v>
      </c>
      <c r="I5338" t="s">
        <v>184</v>
      </c>
      <c r="J5338" t="s">
        <v>8674</v>
      </c>
      <c r="K5338" s="9">
        <v>45537.718356481484</v>
      </c>
      <c r="L5338" s="13">
        <f>IFERROR(_xlfn.XLOOKUP(tb_C103[[#This Row],[OS]],[1]!tb_C101[OS],[1]!tb_C101[DATA_ABERTURA]),0)</f>
        <v>45516.401817129627</v>
      </c>
      <c r="M5338" s="7" t="str">
        <f>IFERROR(_xlfn.XLOOKUP(tb_C103[[#This Row],[OS]],[1]!tb_C101[OS],[1]!tb_C101[SITUACAO_OS]),0)</f>
        <v>F</v>
      </c>
      <c r="N5338" t="str">
        <f>_xlfn.XLOOKUP(tb_C103[[#This Row],[OS]],[1]!tb_C101[OS],[1]!tb_C101[OFICINA])</f>
        <v>Mecanico</v>
      </c>
      <c r="O5338" s="14">
        <f>tb_C103[[#This Row],[FIM]] - tb_C103[[#This Row],[INICIO]]</f>
        <v>2.0833333335758653E-2</v>
      </c>
    </row>
    <row r="5339" spans="1:15" x14ac:dyDescent="0.25">
      <c r="A5339" t="s">
        <v>1764</v>
      </c>
      <c r="B5339">
        <v>2883</v>
      </c>
      <c r="C5339">
        <v>3</v>
      </c>
      <c r="D5339" t="s">
        <v>8673</v>
      </c>
      <c r="E5339" s="9">
        <v>45516.402777777781</v>
      </c>
      <c r="F5339" s="9">
        <v>45516.430555555555</v>
      </c>
      <c r="G5339">
        <v>115</v>
      </c>
      <c r="H5339" t="s">
        <v>197</v>
      </c>
      <c r="I5339" t="s">
        <v>184</v>
      </c>
      <c r="J5339" t="s">
        <v>8674</v>
      </c>
      <c r="K5339" s="9">
        <v>45540.723263888889</v>
      </c>
      <c r="L5339" s="13">
        <f>IFERROR(_xlfn.XLOOKUP(tb_C103[[#This Row],[OS]],[1]!tb_C101[OS],[1]!tb_C101[DATA_ABERTURA]),0)</f>
        <v>45516.402824074074</v>
      </c>
      <c r="M5339" s="7" t="str">
        <f>IFERROR(_xlfn.XLOOKUP(tb_C103[[#This Row],[OS]],[1]!tb_C101[OS],[1]!tb_C101[SITUACAO_OS]),0)</f>
        <v>F</v>
      </c>
      <c r="N5339" t="str">
        <f>_xlfn.XLOOKUP(tb_C103[[#This Row],[OS]],[1]!tb_C101[OS],[1]!tb_C101[OFICINA])</f>
        <v>Eletrico</v>
      </c>
      <c r="O5339" s="14">
        <f>tb_C103[[#This Row],[FIM]] - tb_C103[[#This Row],[INICIO]]</f>
        <v>2.7777777773735579E-2</v>
      </c>
    </row>
    <row r="5340" spans="1:15" x14ac:dyDescent="0.25">
      <c r="A5340" t="s">
        <v>1764</v>
      </c>
      <c r="B5340">
        <v>2884</v>
      </c>
      <c r="C5340">
        <v>3</v>
      </c>
      <c r="D5340" t="s">
        <v>8673</v>
      </c>
      <c r="E5340" s="9">
        <v>45516.620138888888</v>
      </c>
      <c r="F5340" s="9">
        <v>45516.628472222219</v>
      </c>
      <c r="G5340">
        <v>507</v>
      </c>
      <c r="H5340" t="s">
        <v>757</v>
      </c>
      <c r="I5340" t="s">
        <v>24</v>
      </c>
      <c r="J5340" t="s">
        <v>8674</v>
      </c>
      <c r="K5340" s="9">
        <v>45540.722175925926</v>
      </c>
      <c r="L5340" s="13">
        <f>IFERROR(_xlfn.XLOOKUP(tb_C103[[#This Row],[OS]],[1]!tb_C101[OS],[1]!tb_C101[DATA_ABERTURA]),0)</f>
        <v>45516.620509259257</v>
      </c>
      <c r="M5340" s="7" t="str">
        <f>IFERROR(_xlfn.XLOOKUP(tb_C103[[#This Row],[OS]],[1]!tb_C101[OS],[1]!tb_C101[SITUACAO_OS]),0)</f>
        <v>F</v>
      </c>
      <c r="N5340" t="str">
        <f>_xlfn.XLOOKUP(tb_C103[[#This Row],[OS]],[1]!tb_C101[OS],[1]!tb_C101[OFICINA])</f>
        <v>Eletrico</v>
      </c>
      <c r="O5340" s="14">
        <f>tb_C103[[#This Row],[FIM]] - tb_C103[[#This Row],[INICIO]]</f>
        <v>8.333333331393078E-3</v>
      </c>
    </row>
    <row r="5341" spans="1:15" x14ac:dyDescent="0.25">
      <c r="A5341" t="s">
        <v>5388</v>
      </c>
      <c r="B5341">
        <v>2885</v>
      </c>
      <c r="C5341">
        <v>3</v>
      </c>
      <c r="D5341" t="s">
        <v>8673</v>
      </c>
      <c r="E5341" s="9">
        <v>45518.041666666664</v>
      </c>
      <c r="F5341" s="9">
        <v>45518.145833333336</v>
      </c>
      <c r="G5341">
        <v>117</v>
      </c>
      <c r="H5341" t="s">
        <v>354</v>
      </c>
      <c r="I5341" t="s">
        <v>184</v>
      </c>
      <c r="J5341" t="s">
        <v>8671</v>
      </c>
      <c r="K5341" s="9">
        <v>45519.489976851852</v>
      </c>
      <c r="L5341" s="13">
        <f>IFERROR(_xlfn.XLOOKUP(tb_C103[[#This Row],[OS]],[1]!tb_C101[OS],[1]!tb_C101[DATA_ABERTURA]),0)</f>
        <v>45516.75571759259</v>
      </c>
      <c r="M5341" s="7" t="str">
        <f>IFERROR(_xlfn.XLOOKUP(tb_C103[[#This Row],[OS]],[1]!tb_C101[OS],[1]!tb_C101[SITUACAO_OS]),0)</f>
        <v>F</v>
      </c>
      <c r="N5341" t="str">
        <f>_xlfn.XLOOKUP(tb_C103[[#This Row],[OS]],[1]!tb_C101[OS],[1]!tb_C101[OFICINA])</f>
        <v>Mecanico</v>
      </c>
      <c r="O5341" s="14">
        <f>tb_C103[[#This Row],[FIM]] - tb_C103[[#This Row],[INICIO]]</f>
        <v>0.10416666667151731</v>
      </c>
    </row>
    <row r="5342" spans="1:15" x14ac:dyDescent="0.25">
      <c r="A5342" t="s">
        <v>5446</v>
      </c>
      <c r="B5342">
        <v>2885</v>
      </c>
      <c r="C5342">
        <v>3</v>
      </c>
      <c r="D5342" t="s">
        <v>8673</v>
      </c>
      <c r="E5342" s="9">
        <v>45518.041666666664</v>
      </c>
      <c r="F5342" s="9">
        <v>45518.145833333336</v>
      </c>
      <c r="G5342">
        <v>117</v>
      </c>
      <c r="H5342" t="s">
        <v>354</v>
      </c>
      <c r="I5342" t="s">
        <v>184</v>
      </c>
      <c r="J5342" t="s">
        <v>8671</v>
      </c>
      <c r="K5342" s="9">
        <v>45519.489976851852</v>
      </c>
      <c r="L5342" s="13">
        <f>IFERROR(_xlfn.XLOOKUP(tb_C103[[#This Row],[OS]],[1]!tb_C101[OS],[1]!tb_C101[DATA_ABERTURA]),0)</f>
        <v>45516.75571759259</v>
      </c>
      <c r="M5342" s="7" t="str">
        <f>IFERROR(_xlfn.XLOOKUP(tb_C103[[#This Row],[OS]],[1]!tb_C101[OS],[1]!tb_C101[SITUACAO_OS]),0)</f>
        <v>F</v>
      </c>
      <c r="N5342" t="str">
        <f>_xlfn.XLOOKUP(tb_C103[[#This Row],[OS]],[1]!tb_C101[OS],[1]!tb_C101[OFICINA])</f>
        <v>Mecanico</v>
      </c>
      <c r="O5342" s="14">
        <f>tb_C103[[#This Row],[FIM]] - tb_C103[[#This Row],[INICIO]]</f>
        <v>0.10416666667151731</v>
      </c>
    </row>
    <row r="5343" spans="1:15" x14ac:dyDescent="0.25">
      <c r="A5343" t="s">
        <v>5388</v>
      </c>
      <c r="B5343">
        <v>2885</v>
      </c>
      <c r="C5343">
        <v>3</v>
      </c>
      <c r="D5343" t="s">
        <v>8673</v>
      </c>
      <c r="E5343" s="9">
        <v>45518.041666666664</v>
      </c>
      <c r="F5343" s="9">
        <v>45518.145833333336</v>
      </c>
      <c r="G5343">
        <v>117</v>
      </c>
      <c r="H5343" t="s">
        <v>354</v>
      </c>
      <c r="I5343" t="s">
        <v>184</v>
      </c>
      <c r="J5343" t="s">
        <v>8671</v>
      </c>
      <c r="K5343" s="9">
        <v>45519.489976851852</v>
      </c>
      <c r="L5343" s="13">
        <f>IFERROR(_xlfn.XLOOKUP(tb_C103[[#This Row],[OS]],[1]!tb_C101[OS],[1]!tb_C101[DATA_ABERTURA]),0)</f>
        <v>45516.75571759259</v>
      </c>
      <c r="M5343" s="7" t="str">
        <f>IFERROR(_xlfn.XLOOKUP(tb_C103[[#This Row],[OS]],[1]!tb_C101[OS],[1]!tb_C101[SITUACAO_OS]),0)</f>
        <v>F</v>
      </c>
      <c r="N5343" t="str">
        <f>_xlfn.XLOOKUP(tb_C103[[#This Row],[OS]],[1]!tb_C101[OS],[1]!tb_C101[OFICINA])</f>
        <v>Mecanico</v>
      </c>
      <c r="O5343" s="14">
        <f>tb_C103[[#This Row],[FIM]] - tb_C103[[#This Row],[INICIO]]</f>
        <v>0.10416666667151731</v>
      </c>
    </row>
    <row r="5344" spans="1:15" x14ac:dyDescent="0.25">
      <c r="A5344" t="s">
        <v>5446</v>
      </c>
      <c r="B5344">
        <v>2885</v>
      </c>
      <c r="C5344">
        <v>3</v>
      </c>
      <c r="D5344" t="s">
        <v>8673</v>
      </c>
      <c r="E5344" s="9">
        <v>45518.041666666664</v>
      </c>
      <c r="F5344" s="9">
        <v>45518.145833333336</v>
      </c>
      <c r="G5344">
        <v>117</v>
      </c>
      <c r="H5344" t="s">
        <v>354</v>
      </c>
      <c r="I5344" t="s">
        <v>184</v>
      </c>
      <c r="J5344" t="s">
        <v>8671</v>
      </c>
      <c r="K5344" s="9">
        <v>45519.489976851852</v>
      </c>
      <c r="L5344" s="13">
        <f>IFERROR(_xlfn.XLOOKUP(tb_C103[[#This Row],[OS]],[1]!tb_C101[OS],[1]!tb_C101[DATA_ABERTURA]),0)</f>
        <v>45516.75571759259</v>
      </c>
      <c r="M5344" s="7" t="str">
        <f>IFERROR(_xlfn.XLOOKUP(tb_C103[[#This Row],[OS]],[1]!tb_C101[OS],[1]!tb_C101[SITUACAO_OS]),0)</f>
        <v>F</v>
      </c>
      <c r="N5344" t="str">
        <f>_xlfn.XLOOKUP(tb_C103[[#This Row],[OS]],[1]!tb_C101[OS],[1]!tb_C101[OFICINA])</f>
        <v>Mecanico</v>
      </c>
      <c r="O5344" s="14">
        <f>tb_C103[[#This Row],[FIM]] - tb_C103[[#This Row],[INICIO]]</f>
        <v>0.10416666667151731</v>
      </c>
    </row>
    <row r="5345" spans="1:15" x14ac:dyDescent="0.25">
      <c r="A5345" t="s">
        <v>5388</v>
      </c>
      <c r="B5345">
        <v>2886</v>
      </c>
      <c r="C5345">
        <v>1</v>
      </c>
      <c r="D5345" t="s">
        <v>8677</v>
      </c>
      <c r="E5345" s="9">
        <v>45517.083333333336</v>
      </c>
      <c r="F5345" s="9">
        <v>45517.15902777778</v>
      </c>
      <c r="G5345">
        <v>108</v>
      </c>
      <c r="H5345" t="s">
        <v>317</v>
      </c>
      <c r="I5345" t="s">
        <v>184</v>
      </c>
      <c r="J5345" t="s">
        <v>8671</v>
      </c>
      <c r="K5345" s="9">
        <v>45722.625219907408</v>
      </c>
      <c r="L5345" s="13">
        <f>IFERROR(_xlfn.XLOOKUP(tb_C103[[#This Row],[OS]],[1]!tb_C101[OS],[1]!tb_C101[DATA_ABERTURA]),0)</f>
        <v>45517.117766203701</v>
      </c>
      <c r="M5345" s="7" t="str">
        <f>IFERROR(_xlfn.XLOOKUP(tb_C103[[#This Row],[OS]],[1]!tb_C101[OS],[1]!tb_C101[SITUACAO_OS]),0)</f>
        <v>F</v>
      </c>
      <c r="N5345" t="str">
        <f>_xlfn.XLOOKUP(tb_C103[[#This Row],[OS]],[1]!tb_C101[OS],[1]!tb_C101[OFICINA])</f>
        <v>Mecanico</v>
      </c>
      <c r="O5345" s="14">
        <f>tb_C103[[#This Row],[FIM]] - tb_C103[[#This Row],[INICIO]]</f>
        <v>7.5694444443797693E-2</v>
      </c>
    </row>
    <row r="5346" spans="1:15" x14ac:dyDescent="0.25">
      <c r="B5346">
        <v>2886</v>
      </c>
      <c r="C5346">
        <v>3</v>
      </c>
      <c r="D5346" t="s">
        <v>8673</v>
      </c>
      <c r="E5346" s="9">
        <v>45517.083333333336</v>
      </c>
      <c r="F5346" s="9">
        <v>45517.15902777778</v>
      </c>
      <c r="G5346">
        <v>108</v>
      </c>
      <c r="H5346" t="s">
        <v>317</v>
      </c>
      <c r="I5346" t="s">
        <v>184</v>
      </c>
      <c r="J5346" t="s">
        <v>8674</v>
      </c>
      <c r="K5346" s="9">
        <v>45722.625219907408</v>
      </c>
      <c r="L5346" s="13">
        <f>IFERROR(_xlfn.XLOOKUP(tb_C103[[#This Row],[OS]],[1]!tb_C101[OS],[1]!tb_C101[DATA_ABERTURA]),0)</f>
        <v>45517.117766203701</v>
      </c>
      <c r="M5346" s="7" t="str">
        <f>IFERROR(_xlfn.XLOOKUP(tb_C103[[#This Row],[OS]],[1]!tb_C101[OS],[1]!tb_C101[SITUACAO_OS]),0)</f>
        <v>F</v>
      </c>
      <c r="N5346" t="str">
        <f>_xlfn.XLOOKUP(tb_C103[[#This Row],[OS]],[1]!tb_C101[OS],[1]!tb_C101[OFICINA])</f>
        <v>Mecanico</v>
      </c>
      <c r="O5346" s="14">
        <f>tb_C103[[#This Row],[FIM]] - tb_C103[[#This Row],[INICIO]]</f>
        <v>7.5694444443797693E-2</v>
      </c>
    </row>
    <row r="5347" spans="1:15" x14ac:dyDescent="0.25">
      <c r="A5347" t="s">
        <v>5388</v>
      </c>
      <c r="B5347">
        <v>2887</v>
      </c>
      <c r="C5347">
        <v>1</v>
      </c>
      <c r="D5347" t="s">
        <v>8677</v>
      </c>
      <c r="E5347" s="9">
        <v>45516.990972222222</v>
      </c>
      <c r="F5347" s="9">
        <v>45517.033333333333</v>
      </c>
      <c r="G5347">
        <v>116</v>
      </c>
      <c r="H5347" t="s">
        <v>290</v>
      </c>
      <c r="I5347" t="s">
        <v>184</v>
      </c>
      <c r="J5347" t="s">
        <v>8671</v>
      </c>
      <c r="K5347" s="9">
        <v>45722.625555555554</v>
      </c>
      <c r="L5347" s="13">
        <f>IFERROR(_xlfn.XLOOKUP(tb_C103[[#This Row],[OS]],[1]!tb_C101[OS],[1]!tb_C101[DATA_ABERTURA]),0)</f>
        <v>45517.118877314817</v>
      </c>
      <c r="M5347" s="7" t="str">
        <f>IFERROR(_xlfn.XLOOKUP(tb_C103[[#This Row],[OS]],[1]!tb_C101[OS],[1]!tb_C101[SITUACAO_OS]),0)</f>
        <v>F</v>
      </c>
      <c r="N5347" t="str">
        <f>_xlfn.XLOOKUP(tb_C103[[#This Row],[OS]],[1]!tb_C101[OS],[1]!tb_C101[OFICINA])</f>
        <v>Mecanico</v>
      </c>
      <c r="O5347" s="14">
        <f>tb_C103[[#This Row],[FIM]] - tb_C103[[#This Row],[INICIO]]</f>
        <v>4.2361111110949423E-2</v>
      </c>
    </row>
    <row r="5348" spans="1:15" x14ac:dyDescent="0.25">
      <c r="B5348">
        <v>2887</v>
      </c>
      <c r="C5348">
        <v>3</v>
      </c>
      <c r="D5348" t="s">
        <v>8673</v>
      </c>
      <c r="E5348" s="9">
        <v>45516.990972222222</v>
      </c>
      <c r="F5348" s="9">
        <v>45517.033333333333</v>
      </c>
      <c r="G5348">
        <v>116</v>
      </c>
      <c r="H5348" t="s">
        <v>290</v>
      </c>
      <c r="I5348" t="s">
        <v>184</v>
      </c>
      <c r="J5348" t="s">
        <v>8674</v>
      </c>
      <c r="K5348" s="9">
        <v>45722.625555555554</v>
      </c>
      <c r="L5348" s="13">
        <f>IFERROR(_xlfn.XLOOKUP(tb_C103[[#This Row],[OS]],[1]!tb_C101[OS],[1]!tb_C101[DATA_ABERTURA]),0)</f>
        <v>45517.118877314817</v>
      </c>
      <c r="M5348" s="7" t="str">
        <f>IFERROR(_xlfn.XLOOKUP(tb_C103[[#This Row],[OS]],[1]!tb_C101[OS],[1]!tb_C101[SITUACAO_OS]),0)</f>
        <v>F</v>
      </c>
      <c r="N5348" t="str">
        <f>_xlfn.XLOOKUP(tb_C103[[#This Row],[OS]],[1]!tb_C101[OS],[1]!tb_C101[OFICINA])</f>
        <v>Mecanico</v>
      </c>
      <c r="O5348" s="14">
        <f>tb_C103[[#This Row],[FIM]] - tb_C103[[#This Row],[INICIO]]</f>
        <v>4.2361111110949423E-2</v>
      </c>
    </row>
    <row r="5349" spans="1:15" x14ac:dyDescent="0.25">
      <c r="A5349" t="s">
        <v>5388</v>
      </c>
      <c r="B5349">
        <v>2888</v>
      </c>
      <c r="C5349">
        <v>3</v>
      </c>
      <c r="D5349" t="s">
        <v>8673</v>
      </c>
      <c r="E5349" s="9">
        <v>45517.161111111112</v>
      </c>
      <c r="F5349" s="9">
        <v>45517.1875</v>
      </c>
      <c r="G5349">
        <v>117</v>
      </c>
      <c r="H5349" t="s">
        <v>354</v>
      </c>
      <c r="I5349" t="s">
        <v>184</v>
      </c>
      <c r="J5349" t="s">
        <v>8671</v>
      </c>
      <c r="K5349" s="9"/>
      <c r="L5349" s="13">
        <f>IFERROR(_xlfn.XLOOKUP(tb_C103[[#This Row],[OS]],[1]!tb_C101[OS],[1]!tb_C101[DATA_ABERTURA]),0)</f>
        <v>45517.11991898148</v>
      </c>
      <c r="M5349" s="7" t="str">
        <f>IFERROR(_xlfn.XLOOKUP(tb_C103[[#This Row],[OS]],[1]!tb_C101[OS],[1]!tb_C101[SITUACAO_OS]),0)</f>
        <v>E</v>
      </c>
      <c r="N5349" t="str">
        <f>_xlfn.XLOOKUP(tb_C103[[#This Row],[OS]],[1]!tb_C101[OS],[1]!tb_C101[OFICINA])</f>
        <v>Mecanico</v>
      </c>
      <c r="O5349" s="14">
        <f>tb_C103[[#This Row],[FIM]] - tb_C103[[#This Row],[INICIO]]</f>
        <v>2.6388888887595385E-2</v>
      </c>
    </row>
    <row r="5350" spans="1:15" x14ac:dyDescent="0.25">
      <c r="B5350">
        <v>2888</v>
      </c>
      <c r="C5350">
        <v>3</v>
      </c>
      <c r="D5350" t="s">
        <v>8673</v>
      </c>
      <c r="E5350" s="9">
        <v>45517.161111111112</v>
      </c>
      <c r="F5350" s="9">
        <v>45517.1875</v>
      </c>
      <c r="G5350">
        <v>117</v>
      </c>
      <c r="H5350" t="s">
        <v>354</v>
      </c>
      <c r="I5350" t="s">
        <v>184</v>
      </c>
      <c r="J5350" t="s">
        <v>8674</v>
      </c>
      <c r="K5350" s="9"/>
      <c r="L5350" s="13">
        <f>IFERROR(_xlfn.XLOOKUP(tb_C103[[#This Row],[OS]],[1]!tb_C101[OS],[1]!tb_C101[DATA_ABERTURA]),0)</f>
        <v>45517.11991898148</v>
      </c>
      <c r="M5350" s="7" t="str">
        <f>IFERROR(_xlfn.XLOOKUP(tb_C103[[#This Row],[OS]],[1]!tb_C101[OS],[1]!tb_C101[SITUACAO_OS]),0)</f>
        <v>E</v>
      </c>
      <c r="N5350" t="str">
        <f>_xlfn.XLOOKUP(tb_C103[[#This Row],[OS]],[1]!tb_C101[OS],[1]!tb_C101[OFICINA])</f>
        <v>Mecanico</v>
      </c>
      <c r="O5350" s="14">
        <f>tb_C103[[#This Row],[FIM]] - tb_C103[[#This Row],[INICIO]]</f>
        <v>2.6388888887595385E-2</v>
      </c>
    </row>
    <row r="5351" spans="1:15" x14ac:dyDescent="0.25">
      <c r="A5351" t="s">
        <v>5446</v>
      </c>
      <c r="B5351">
        <v>2889</v>
      </c>
      <c r="C5351">
        <v>3</v>
      </c>
      <c r="D5351" t="s">
        <v>8673</v>
      </c>
      <c r="E5351" s="9">
        <v>45513.083333333336</v>
      </c>
      <c r="F5351" s="9">
        <v>45513.109722222223</v>
      </c>
      <c r="G5351">
        <v>113</v>
      </c>
      <c r="H5351" t="s">
        <v>213</v>
      </c>
      <c r="I5351" t="s">
        <v>184</v>
      </c>
      <c r="J5351" t="s">
        <v>8674</v>
      </c>
      <c r="K5351" s="9">
        <v>45518.680034722223</v>
      </c>
      <c r="L5351" s="13">
        <f>IFERROR(_xlfn.XLOOKUP(tb_C103[[#This Row],[OS]],[1]!tb_C101[OS],[1]!tb_C101[DATA_ABERTURA]),0)</f>
        <v>45517.168368055558</v>
      </c>
      <c r="M5351" s="7" t="str">
        <f>IFERROR(_xlfn.XLOOKUP(tb_C103[[#This Row],[OS]],[1]!tb_C101[OS],[1]!tb_C101[SITUACAO_OS]),0)</f>
        <v>F</v>
      </c>
      <c r="N5351" t="str">
        <f>_xlfn.XLOOKUP(tb_C103[[#This Row],[OS]],[1]!tb_C101[OS],[1]!tb_C101[OFICINA])</f>
        <v>Eletrico</v>
      </c>
      <c r="O5351" s="14">
        <f>tb_C103[[#This Row],[FIM]] - tb_C103[[#This Row],[INICIO]]</f>
        <v>2.6388888887595385E-2</v>
      </c>
    </row>
    <row r="5352" spans="1:15" x14ac:dyDescent="0.25">
      <c r="A5352" t="s">
        <v>5388</v>
      </c>
      <c r="B5352">
        <v>2890</v>
      </c>
      <c r="C5352">
        <v>3</v>
      </c>
      <c r="D5352" t="s">
        <v>8673</v>
      </c>
      <c r="E5352" s="9">
        <v>45514.041666666664</v>
      </c>
      <c r="F5352" s="9">
        <v>45514.047222222223</v>
      </c>
      <c r="G5352">
        <v>9016</v>
      </c>
      <c r="H5352" t="s">
        <v>5535</v>
      </c>
      <c r="I5352" t="s">
        <v>874</v>
      </c>
      <c r="J5352" t="s">
        <v>8674</v>
      </c>
      <c r="K5352" s="9">
        <v>45518.679201388892</v>
      </c>
      <c r="L5352" s="13">
        <f>IFERROR(_xlfn.XLOOKUP(tb_C103[[#This Row],[OS]],[1]!tb_C101[OS],[1]!tb_C101[DATA_ABERTURA]),0)</f>
        <v>45517.173784722225</v>
      </c>
      <c r="M5352" s="7" t="str">
        <f>IFERROR(_xlfn.XLOOKUP(tb_C103[[#This Row],[OS]],[1]!tb_C101[OS],[1]!tb_C101[SITUACAO_OS]),0)</f>
        <v>F</v>
      </c>
      <c r="N5352" t="str">
        <f>_xlfn.XLOOKUP(tb_C103[[#This Row],[OS]],[1]!tb_C101[OS],[1]!tb_C101[OFICINA])</f>
        <v>Eletrico</v>
      </c>
      <c r="O5352" s="14">
        <f>tb_C103[[#This Row],[FIM]] - tb_C103[[#This Row],[INICIO]]</f>
        <v>5.5555555591126904E-3</v>
      </c>
    </row>
    <row r="5353" spans="1:15" x14ac:dyDescent="0.25">
      <c r="A5353" t="s">
        <v>5446</v>
      </c>
      <c r="B5353">
        <v>2890</v>
      </c>
      <c r="C5353">
        <v>3</v>
      </c>
      <c r="D5353" t="s">
        <v>8673</v>
      </c>
      <c r="E5353" s="9">
        <v>45514.041666666664</v>
      </c>
      <c r="F5353" s="9">
        <v>45514.047222222223</v>
      </c>
      <c r="G5353">
        <v>9016</v>
      </c>
      <c r="H5353" t="s">
        <v>5535</v>
      </c>
      <c r="I5353" t="s">
        <v>874</v>
      </c>
      <c r="J5353" t="s">
        <v>8674</v>
      </c>
      <c r="K5353" s="9">
        <v>45518.679201388892</v>
      </c>
      <c r="L5353" s="13">
        <f>IFERROR(_xlfn.XLOOKUP(tb_C103[[#This Row],[OS]],[1]!tb_C101[OS],[1]!tb_C101[DATA_ABERTURA]),0)</f>
        <v>45517.173784722225</v>
      </c>
      <c r="M5353" s="7" t="str">
        <f>IFERROR(_xlfn.XLOOKUP(tb_C103[[#This Row],[OS]],[1]!tb_C101[OS],[1]!tb_C101[SITUACAO_OS]),0)</f>
        <v>F</v>
      </c>
      <c r="N5353" t="str">
        <f>_xlfn.XLOOKUP(tb_C103[[#This Row],[OS]],[1]!tb_C101[OS],[1]!tb_C101[OFICINA])</f>
        <v>Eletrico</v>
      </c>
      <c r="O5353" s="14">
        <f>tb_C103[[#This Row],[FIM]] - tb_C103[[#This Row],[INICIO]]</f>
        <v>5.5555555591126904E-3</v>
      </c>
    </row>
    <row r="5354" spans="1:15" x14ac:dyDescent="0.25">
      <c r="A5354" t="s">
        <v>5388</v>
      </c>
      <c r="B5354">
        <v>2890</v>
      </c>
      <c r="C5354">
        <v>3</v>
      </c>
      <c r="D5354" t="s">
        <v>8673</v>
      </c>
      <c r="E5354" s="9">
        <v>45514.041666666664</v>
      </c>
      <c r="F5354" s="9">
        <v>45514.047222222223</v>
      </c>
      <c r="G5354">
        <v>9016</v>
      </c>
      <c r="H5354" t="s">
        <v>5535</v>
      </c>
      <c r="I5354" t="s">
        <v>874</v>
      </c>
      <c r="J5354" t="s">
        <v>8674</v>
      </c>
      <c r="K5354" s="9">
        <v>45518.679201388892</v>
      </c>
      <c r="L5354" s="13">
        <f>IFERROR(_xlfn.XLOOKUP(tb_C103[[#This Row],[OS]],[1]!tb_C101[OS],[1]!tb_C101[DATA_ABERTURA]),0)</f>
        <v>45517.173784722225</v>
      </c>
      <c r="M5354" s="7" t="str">
        <f>IFERROR(_xlfn.XLOOKUP(tb_C103[[#This Row],[OS]],[1]!tb_C101[OS],[1]!tb_C101[SITUACAO_OS]),0)</f>
        <v>F</v>
      </c>
      <c r="N5354" t="str">
        <f>_xlfn.XLOOKUP(tb_C103[[#This Row],[OS]],[1]!tb_C101[OS],[1]!tb_C101[OFICINA])</f>
        <v>Eletrico</v>
      </c>
      <c r="O5354" s="14">
        <f>tb_C103[[#This Row],[FIM]] - tb_C103[[#This Row],[INICIO]]</f>
        <v>5.5555555591126904E-3</v>
      </c>
    </row>
    <row r="5355" spans="1:15" x14ac:dyDescent="0.25">
      <c r="A5355" t="s">
        <v>5446</v>
      </c>
      <c r="B5355">
        <v>2890</v>
      </c>
      <c r="C5355">
        <v>3</v>
      </c>
      <c r="D5355" t="s">
        <v>8673</v>
      </c>
      <c r="E5355" s="9">
        <v>45514.041666666664</v>
      </c>
      <c r="F5355" s="9">
        <v>45514.047222222223</v>
      </c>
      <c r="G5355">
        <v>9016</v>
      </c>
      <c r="H5355" t="s">
        <v>5535</v>
      </c>
      <c r="I5355" t="s">
        <v>874</v>
      </c>
      <c r="J5355" t="s">
        <v>8674</v>
      </c>
      <c r="K5355" s="9">
        <v>45518.679201388892</v>
      </c>
      <c r="L5355" s="13">
        <f>IFERROR(_xlfn.XLOOKUP(tb_C103[[#This Row],[OS]],[1]!tb_C101[OS],[1]!tb_C101[DATA_ABERTURA]),0)</f>
        <v>45517.173784722225</v>
      </c>
      <c r="M5355" s="7" t="str">
        <f>IFERROR(_xlfn.XLOOKUP(tb_C103[[#This Row],[OS]],[1]!tb_C101[OS],[1]!tb_C101[SITUACAO_OS]),0)</f>
        <v>F</v>
      </c>
      <c r="N5355" t="str">
        <f>_xlfn.XLOOKUP(tb_C103[[#This Row],[OS]],[1]!tb_C101[OS],[1]!tb_C101[OFICINA])</f>
        <v>Eletrico</v>
      </c>
      <c r="O5355" s="14">
        <f>tb_C103[[#This Row],[FIM]] - tb_C103[[#This Row],[INICIO]]</f>
        <v>5.5555555591126904E-3</v>
      </c>
    </row>
    <row r="5356" spans="1:15" x14ac:dyDescent="0.25">
      <c r="A5356" t="s">
        <v>5446</v>
      </c>
      <c r="B5356">
        <v>2891</v>
      </c>
      <c r="C5356">
        <v>3</v>
      </c>
      <c r="D5356" t="s">
        <v>8673</v>
      </c>
      <c r="E5356" s="9">
        <v>45514.229166666664</v>
      </c>
      <c r="F5356" s="9">
        <v>45514.238888888889</v>
      </c>
      <c r="G5356">
        <v>301</v>
      </c>
      <c r="H5356" t="s">
        <v>221</v>
      </c>
      <c r="I5356" t="s">
        <v>220</v>
      </c>
      <c r="J5356" t="s">
        <v>8671</v>
      </c>
      <c r="K5356" s="9">
        <v>45518.678888888891</v>
      </c>
      <c r="L5356" s="13">
        <f>IFERROR(_xlfn.XLOOKUP(tb_C103[[#This Row],[OS]],[1]!tb_C101[OS],[1]!tb_C101[DATA_ABERTURA]),0)</f>
        <v>45517.18</v>
      </c>
      <c r="M5356" s="7" t="str">
        <f>IFERROR(_xlfn.XLOOKUP(tb_C103[[#This Row],[OS]],[1]!tb_C101[OS],[1]!tb_C101[SITUACAO_OS]),0)</f>
        <v>F</v>
      </c>
      <c r="N5356" t="str">
        <f>_xlfn.XLOOKUP(tb_C103[[#This Row],[OS]],[1]!tb_C101[OS],[1]!tb_C101[OFICINA])</f>
        <v>Mecanico</v>
      </c>
      <c r="O5356" s="14">
        <f>tb_C103[[#This Row],[FIM]] - tb_C103[[#This Row],[INICIO]]</f>
        <v>9.7222222248092294E-3</v>
      </c>
    </row>
    <row r="5357" spans="1:15" x14ac:dyDescent="0.25">
      <c r="B5357">
        <v>2891</v>
      </c>
      <c r="C5357">
        <v>3</v>
      </c>
      <c r="D5357" t="s">
        <v>8673</v>
      </c>
      <c r="E5357" s="9">
        <v>45514.229166666664</v>
      </c>
      <c r="F5357" s="9">
        <v>45514.238888888889</v>
      </c>
      <c r="G5357">
        <v>301</v>
      </c>
      <c r="H5357" t="s">
        <v>221</v>
      </c>
      <c r="I5357" t="s">
        <v>220</v>
      </c>
      <c r="J5357" t="s">
        <v>8674</v>
      </c>
      <c r="K5357" s="9">
        <v>45518.678888888891</v>
      </c>
      <c r="L5357" s="13">
        <f>IFERROR(_xlfn.XLOOKUP(tb_C103[[#This Row],[OS]],[1]!tb_C101[OS],[1]!tb_C101[DATA_ABERTURA]),0)</f>
        <v>45517.18</v>
      </c>
      <c r="M5357" s="7" t="str">
        <f>IFERROR(_xlfn.XLOOKUP(tb_C103[[#This Row],[OS]],[1]!tb_C101[OS],[1]!tb_C101[SITUACAO_OS]),0)</f>
        <v>F</v>
      </c>
      <c r="N5357" t="str">
        <f>_xlfn.XLOOKUP(tb_C103[[#This Row],[OS]],[1]!tb_C101[OS],[1]!tb_C101[OFICINA])</f>
        <v>Mecanico</v>
      </c>
      <c r="O5357" s="14">
        <f>tb_C103[[#This Row],[FIM]] - tb_C103[[#This Row],[INICIO]]</f>
        <v>9.7222222248092294E-3</v>
      </c>
    </row>
    <row r="5358" spans="1:15" x14ac:dyDescent="0.25">
      <c r="A5358" t="s">
        <v>5388</v>
      </c>
      <c r="B5358">
        <v>2892</v>
      </c>
      <c r="C5358">
        <v>3</v>
      </c>
      <c r="D5358" t="s">
        <v>8673</v>
      </c>
      <c r="E5358" s="9">
        <v>45516.003472222219</v>
      </c>
      <c r="F5358" s="9">
        <v>45516.020833333336</v>
      </c>
      <c r="G5358">
        <v>113</v>
      </c>
      <c r="H5358" t="s">
        <v>213</v>
      </c>
      <c r="I5358" t="s">
        <v>184</v>
      </c>
      <c r="J5358" t="s">
        <v>8671</v>
      </c>
      <c r="K5358" s="9">
        <v>45518.679606481484</v>
      </c>
      <c r="L5358" s="13">
        <f>IFERROR(_xlfn.XLOOKUP(tb_C103[[#This Row],[OS]],[1]!tb_C101[OS],[1]!tb_C101[DATA_ABERTURA]),0)</f>
        <v>45517.183715277781</v>
      </c>
      <c r="M5358" s="7" t="str">
        <f>IFERROR(_xlfn.XLOOKUP(tb_C103[[#This Row],[OS]],[1]!tb_C101[OS],[1]!tb_C101[SITUACAO_OS]),0)</f>
        <v>F</v>
      </c>
      <c r="N5358" t="str">
        <f>_xlfn.XLOOKUP(tb_C103[[#This Row],[OS]],[1]!tb_C101[OS],[1]!tb_C101[OFICINA])</f>
        <v>Mecanico</v>
      </c>
      <c r="O5358" s="14">
        <f>tb_C103[[#This Row],[FIM]] - tb_C103[[#This Row],[INICIO]]</f>
        <v>1.7361111116770189E-2</v>
      </c>
    </row>
    <row r="5359" spans="1:15" x14ac:dyDescent="0.25">
      <c r="A5359" t="s">
        <v>5446</v>
      </c>
      <c r="B5359">
        <v>2892</v>
      </c>
      <c r="C5359">
        <v>3</v>
      </c>
      <c r="D5359" t="s">
        <v>8673</v>
      </c>
      <c r="E5359" s="9">
        <v>45516.003472222219</v>
      </c>
      <c r="F5359" s="9">
        <v>45516.020833333336</v>
      </c>
      <c r="G5359">
        <v>113</v>
      </c>
      <c r="H5359" t="s">
        <v>213</v>
      </c>
      <c r="I5359" t="s">
        <v>184</v>
      </c>
      <c r="J5359" t="s">
        <v>8671</v>
      </c>
      <c r="K5359" s="9">
        <v>45518.679606481484</v>
      </c>
      <c r="L5359" s="13">
        <f>IFERROR(_xlfn.XLOOKUP(tb_C103[[#This Row],[OS]],[1]!tb_C101[OS],[1]!tb_C101[DATA_ABERTURA]),0)</f>
        <v>45517.183715277781</v>
      </c>
      <c r="M5359" s="7" t="str">
        <f>IFERROR(_xlfn.XLOOKUP(tb_C103[[#This Row],[OS]],[1]!tb_C101[OS],[1]!tb_C101[SITUACAO_OS]),0)</f>
        <v>F</v>
      </c>
      <c r="N5359" t="str">
        <f>_xlfn.XLOOKUP(tb_C103[[#This Row],[OS]],[1]!tb_C101[OS],[1]!tb_C101[OFICINA])</f>
        <v>Mecanico</v>
      </c>
      <c r="O5359" s="14">
        <f>tb_C103[[#This Row],[FIM]] - tb_C103[[#This Row],[INICIO]]</f>
        <v>1.7361111116770189E-2</v>
      </c>
    </row>
    <row r="5360" spans="1:15" x14ac:dyDescent="0.25">
      <c r="B5360">
        <v>2892</v>
      </c>
      <c r="C5360">
        <v>3</v>
      </c>
      <c r="D5360" t="s">
        <v>8673</v>
      </c>
      <c r="E5360" s="9">
        <v>45516.003472222219</v>
      </c>
      <c r="F5360" s="9">
        <v>45516.020833333336</v>
      </c>
      <c r="G5360">
        <v>113</v>
      </c>
      <c r="H5360" t="s">
        <v>213</v>
      </c>
      <c r="I5360" t="s">
        <v>184</v>
      </c>
      <c r="J5360" t="s">
        <v>8674</v>
      </c>
      <c r="K5360" s="9">
        <v>45518.679606481484</v>
      </c>
      <c r="L5360" s="13">
        <f>IFERROR(_xlfn.XLOOKUP(tb_C103[[#This Row],[OS]],[1]!tb_C101[OS],[1]!tb_C101[DATA_ABERTURA]),0)</f>
        <v>45517.183715277781</v>
      </c>
      <c r="M5360" s="7" t="str">
        <f>IFERROR(_xlfn.XLOOKUP(tb_C103[[#This Row],[OS]],[1]!tb_C101[OS],[1]!tb_C101[SITUACAO_OS]),0)</f>
        <v>F</v>
      </c>
      <c r="N5360" t="str">
        <f>_xlfn.XLOOKUP(tb_C103[[#This Row],[OS]],[1]!tb_C101[OS],[1]!tb_C101[OFICINA])</f>
        <v>Mecanico</v>
      </c>
      <c r="O5360" s="14">
        <f>tb_C103[[#This Row],[FIM]] - tb_C103[[#This Row],[INICIO]]</f>
        <v>1.7361111116770189E-2</v>
      </c>
    </row>
    <row r="5361" spans="1:15" x14ac:dyDescent="0.25">
      <c r="A5361" t="s">
        <v>5388</v>
      </c>
      <c r="B5361">
        <v>2892</v>
      </c>
      <c r="C5361">
        <v>3</v>
      </c>
      <c r="D5361" t="s">
        <v>8673</v>
      </c>
      <c r="E5361" s="9">
        <v>45516.003472222219</v>
      </c>
      <c r="F5361" s="9">
        <v>45516.020833333336</v>
      </c>
      <c r="G5361">
        <v>113</v>
      </c>
      <c r="H5361" t="s">
        <v>213</v>
      </c>
      <c r="I5361" t="s">
        <v>184</v>
      </c>
      <c r="J5361" t="s">
        <v>8671</v>
      </c>
      <c r="K5361" s="9">
        <v>45518.679606481484</v>
      </c>
      <c r="L5361" s="13">
        <f>IFERROR(_xlfn.XLOOKUP(tb_C103[[#This Row],[OS]],[1]!tb_C101[OS],[1]!tb_C101[DATA_ABERTURA]),0)</f>
        <v>45517.183715277781</v>
      </c>
      <c r="M5361" s="7" t="str">
        <f>IFERROR(_xlfn.XLOOKUP(tb_C103[[#This Row],[OS]],[1]!tb_C101[OS],[1]!tb_C101[SITUACAO_OS]),0)</f>
        <v>F</v>
      </c>
      <c r="N5361" t="str">
        <f>_xlfn.XLOOKUP(tb_C103[[#This Row],[OS]],[1]!tb_C101[OS],[1]!tb_C101[OFICINA])</f>
        <v>Mecanico</v>
      </c>
      <c r="O5361" s="14">
        <f>tb_C103[[#This Row],[FIM]] - tb_C103[[#This Row],[INICIO]]</f>
        <v>1.7361111116770189E-2</v>
      </c>
    </row>
    <row r="5362" spans="1:15" x14ac:dyDescent="0.25">
      <c r="A5362" t="s">
        <v>5446</v>
      </c>
      <c r="B5362">
        <v>2892</v>
      </c>
      <c r="C5362">
        <v>3</v>
      </c>
      <c r="D5362" t="s">
        <v>8673</v>
      </c>
      <c r="E5362" s="9">
        <v>45516.003472222219</v>
      </c>
      <c r="F5362" s="9">
        <v>45516.020833333336</v>
      </c>
      <c r="G5362">
        <v>113</v>
      </c>
      <c r="H5362" t="s">
        <v>213</v>
      </c>
      <c r="I5362" t="s">
        <v>184</v>
      </c>
      <c r="J5362" t="s">
        <v>8671</v>
      </c>
      <c r="K5362" s="9">
        <v>45518.679606481484</v>
      </c>
      <c r="L5362" s="13">
        <f>IFERROR(_xlfn.XLOOKUP(tb_C103[[#This Row],[OS]],[1]!tb_C101[OS],[1]!tb_C101[DATA_ABERTURA]),0)</f>
        <v>45517.183715277781</v>
      </c>
      <c r="M5362" s="7" t="str">
        <f>IFERROR(_xlfn.XLOOKUP(tb_C103[[#This Row],[OS]],[1]!tb_C101[OS],[1]!tb_C101[SITUACAO_OS]),0)</f>
        <v>F</v>
      </c>
      <c r="N5362" t="str">
        <f>_xlfn.XLOOKUP(tb_C103[[#This Row],[OS]],[1]!tb_C101[OS],[1]!tb_C101[OFICINA])</f>
        <v>Mecanico</v>
      </c>
      <c r="O5362" s="14">
        <f>tb_C103[[#This Row],[FIM]] - tb_C103[[#This Row],[INICIO]]</f>
        <v>1.7361111116770189E-2</v>
      </c>
    </row>
    <row r="5363" spans="1:15" x14ac:dyDescent="0.25">
      <c r="B5363">
        <v>2892</v>
      </c>
      <c r="C5363">
        <v>3</v>
      </c>
      <c r="D5363" t="s">
        <v>8673</v>
      </c>
      <c r="E5363" s="9">
        <v>45516.003472222219</v>
      </c>
      <c r="F5363" s="9">
        <v>45516.020833333336</v>
      </c>
      <c r="G5363">
        <v>113</v>
      </c>
      <c r="H5363" t="s">
        <v>213</v>
      </c>
      <c r="I5363" t="s">
        <v>184</v>
      </c>
      <c r="J5363" t="s">
        <v>8674</v>
      </c>
      <c r="K5363" s="9">
        <v>45518.679606481484</v>
      </c>
      <c r="L5363" s="13">
        <f>IFERROR(_xlfn.XLOOKUP(tb_C103[[#This Row],[OS]],[1]!tb_C101[OS],[1]!tb_C101[DATA_ABERTURA]),0)</f>
        <v>45517.183715277781</v>
      </c>
      <c r="M5363" s="7" t="str">
        <f>IFERROR(_xlfn.XLOOKUP(tb_C103[[#This Row],[OS]],[1]!tb_C101[OS],[1]!tb_C101[SITUACAO_OS]),0)</f>
        <v>F</v>
      </c>
      <c r="N5363" t="str">
        <f>_xlfn.XLOOKUP(tb_C103[[#This Row],[OS]],[1]!tb_C101[OS],[1]!tb_C101[OFICINA])</f>
        <v>Mecanico</v>
      </c>
      <c r="O5363" s="14">
        <f>tb_C103[[#This Row],[FIM]] - tb_C103[[#This Row],[INICIO]]</f>
        <v>1.7361111116770189E-2</v>
      </c>
    </row>
    <row r="5364" spans="1:15" x14ac:dyDescent="0.25">
      <c r="A5364" t="s">
        <v>5388</v>
      </c>
      <c r="B5364">
        <v>2893</v>
      </c>
      <c r="C5364">
        <v>3</v>
      </c>
      <c r="D5364" t="s">
        <v>8673</v>
      </c>
      <c r="E5364" s="9">
        <v>45516.02847222222</v>
      </c>
      <c r="F5364" s="9">
        <v>45516.040277777778</v>
      </c>
      <c r="G5364">
        <v>118</v>
      </c>
      <c r="H5364" t="s">
        <v>1349</v>
      </c>
      <c r="I5364" t="s">
        <v>184</v>
      </c>
      <c r="J5364" t="s">
        <v>8671</v>
      </c>
      <c r="K5364" s="9">
        <v>45518.678460648145</v>
      </c>
      <c r="L5364" s="13">
        <f>IFERROR(_xlfn.XLOOKUP(tb_C103[[#This Row],[OS]],[1]!tb_C101[OS],[1]!tb_C101[DATA_ABERTURA]),0)</f>
        <v>45517.187719907408</v>
      </c>
      <c r="M5364" s="7" t="str">
        <f>IFERROR(_xlfn.XLOOKUP(tb_C103[[#This Row],[OS]],[1]!tb_C101[OS],[1]!tb_C101[SITUACAO_OS]),0)</f>
        <v>F</v>
      </c>
      <c r="N5364" t="str">
        <f>_xlfn.XLOOKUP(tb_C103[[#This Row],[OS]],[1]!tb_C101[OS],[1]!tb_C101[OFICINA])</f>
        <v>Mecanico</v>
      </c>
      <c r="O5364" s="14">
        <f>tb_C103[[#This Row],[FIM]] - tb_C103[[#This Row],[INICIO]]</f>
        <v>1.1805555557657499E-2</v>
      </c>
    </row>
    <row r="5365" spans="1:15" x14ac:dyDescent="0.25">
      <c r="A5365" t="s">
        <v>5446</v>
      </c>
      <c r="B5365">
        <v>2893</v>
      </c>
      <c r="C5365">
        <v>3</v>
      </c>
      <c r="D5365" t="s">
        <v>8673</v>
      </c>
      <c r="E5365" s="9">
        <v>45516.02847222222</v>
      </c>
      <c r="F5365" s="9">
        <v>45516.040277777778</v>
      </c>
      <c r="G5365">
        <v>118</v>
      </c>
      <c r="H5365" t="s">
        <v>1349</v>
      </c>
      <c r="I5365" t="s">
        <v>184</v>
      </c>
      <c r="J5365" t="s">
        <v>8671</v>
      </c>
      <c r="K5365" s="9">
        <v>45518.678460648145</v>
      </c>
      <c r="L5365" s="13">
        <f>IFERROR(_xlfn.XLOOKUP(tb_C103[[#This Row],[OS]],[1]!tb_C101[OS],[1]!tb_C101[DATA_ABERTURA]),0)</f>
        <v>45517.187719907408</v>
      </c>
      <c r="M5365" s="7" t="str">
        <f>IFERROR(_xlfn.XLOOKUP(tb_C103[[#This Row],[OS]],[1]!tb_C101[OS],[1]!tb_C101[SITUACAO_OS]),0)</f>
        <v>F</v>
      </c>
      <c r="N5365" t="str">
        <f>_xlfn.XLOOKUP(tb_C103[[#This Row],[OS]],[1]!tb_C101[OS],[1]!tb_C101[OFICINA])</f>
        <v>Mecanico</v>
      </c>
      <c r="O5365" s="14">
        <f>tb_C103[[#This Row],[FIM]] - tb_C103[[#This Row],[INICIO]]</f>
        <v>1.1805555557657499E-2</v>
      </c>
    </row>
    <row r="5366" spans="1:15" x14ac:dyDescent="0.25">
      <c r="B5366">
        <v>2893</v>
      </c>
      <c r="C5366">
        <v>3</v>
      </c>
      <c r="D5366" t="s">
        <v>8673</v>
      </c>
      <c r="E5366" s="9">
        <v>45516.02847222222</v>
      </c>
      <c r="F5366" s="9">
        <v>45516.040277777778</v>
      </c>
      <c r="G5366">
        <v>118</v>
      </c>
      <c r="H5366" t="s">
        <v>1349</v>
      </c>
      <c r="I5366" t="s">
        <v>184</v>
      </c>
      <c r="J5366" t="s">
        <v>8674</v>
      </c>
      <c r="K5366" s="9">
        <v>45518.678460648145</v>
      </c>
      <c r="L5366" s="13">
        <f>IFERROR(_xlfn.XLOOKUP(tb_C103[[#This Row],[OS]],[1]!tb_C101[OS],[1]!tb_C101[DATA_ABERTURA]),0)</f>
        <v>45517.187719907408</v>
      </c>
      <c r="M5366" s="7" t="str">
        <f>IFERROR(_xlfn.XLOOKUP(tb_C103[[#This Row],[OS]],[1]!tb_C101[OS],[1]!tb_C101[SITUACAO_OS]),0)</f>
        <v>F</v>
      </c>
      <c r="N5366" t="str">
        <f>_xlfn.XLOOKUP(tb_C103[[#This Row],[OS]],[1]!tb_C101[OS],[1]!tb_C101[OFICINA])</f>
        <v>Mecanico</v>
      </c>
      <c r="O5366" s="14">
        <f>tb_C103[[#This Row],[FIM]] - tb_C103[[#This Row],[INICIO]]</f>
        <v>1.1805555557657499E-2</v>
      </c>
    </row>
    <row r="5367" spans="1:15" x14ac:dyDescent="0.25">
      <c r="A5367" t="s">
        <v>5388</v>
      </c>
      <c r="B5367">
        <v>2893</v>
      </c>
      <c r="C5367">
        <v>3</v>
      </c>
      <c r="D5367" t="s">
        <v>8673</v>
      </c>
      <c r="E5367" s="9">
        <v>45516.02847222222</v>
      </c>
      <c r="F5367" s="9">
        <v>45516.040277777778</v>
      </c>
      <c r="G5367">
        <v>118</v>
      </c>
      <c r="H5367" t="s">
        <v>1349</v>
      </c>
      <c r="I5367" t="s">
        <v>184</v>
      </c>
      <c r="J5367" t="s">
        <v>8671</v>
      </c>
      <c r="K5367" s="9">
        <v>45518.678460648145</v>
      </c>
      <c r="L5367" s="13">
        <f>IFERROR(_xlfn.XLOOKUP(tb_C103[[#This Row],[OS]],[1]!tb_C101[OS],[1]!tb_C101[DATA_ABERTURA]),0)</f>
        <v>45517.187719907408</v>
      </c>
      <c r="M5367" s="7" t="str">
        <f>IFERROR(_xlfn.XLOOKUP(tb_C103[[#This Row],[OS]],[1]!tb_C101[OS],[1]!tb_C101[SITUACAO_OS]),0)</f>
        <v>F</v>
      </c>
      <c r="N5367" t="str">
        <f>_xlfn.XLOOKUP(tb_C103[[#This Row],[OS]],[1]!tb_C101[OS],[1]!tb_C101[OFICINA])</f>
        <v>Mecanico</v>
      </c>
      <c r="O5367" s="14">
        <f>tb_C103[[#This Row],[FIM]] - tb_C103[[#This Row],[INICIO]]</f>
        <v>1.1805555557657499E-2</v>
      </c>
    </row>
    <row r="5368" spans="1:15" x14ac:dyDescent="0.25">
      <c r="A5368" t="s">
        <v>5446</v>
      </c>
      <c r="B5368">
        <v>2893</v>
      </c>
      <c r="C5368">
        <v>3</v>
      </c>
      <c r="D5368" t="s">
        <v>8673</v>
      </c>
      <c r="E5368" s="9">
        <v>45516.02847222222</v>
      </c>
      <c r="F5368" s="9">
        <v>45516.040277777778</v>
      </c>
      <c r="G5368">
        <v>118</v>
      </c>
      <c r="H5368" t="s">
        <v>1349</v>
      </c>
      <c r="I5368" t="s">
        <v>184</v>
      </c>
      <c r="J5368" t="s">
        <v>8671</v>
      </c>
      <c r="K5368" s="9">
        <v>45518.678460648145</v>
      </c>
      <c r="L5368" s="13">
        <f>IFERROR(_xlfn.XLOOKUP(tb_C103[[#This Row],[OS]],[1]!tb_C101[OS],[1]!tb_C101[DATA_ABERTURA]),0)</f>
        <v>45517.187719907408</v>
      </c>
      <c r="M5368" s="7" t="str">
        <f>IFERROR(_xlfn.XLOOKUP(tb_C103[[#This Row],[OS]],[1]!tb_C101[OS],[1]!tb_C101[SITUACAO_OS]),0)</f>
        <v>F</v>
      </c>
      <c r="N5368" t="str">
        <f>_xlfn.XLOOKUP(tb_C103[[#This Row],[OS]],[1]!tb_C101[OS],[1]!tb_C101[OFICINA])</f>
        <v>Mecanico</v>
      </c>
      <c r="O5368" s="14">
        <f>tb_C103[[#This Row],[FIM]] - tb_C103[[#This Row],[INICIO]]</f>
        <v>1.1805555557657499E-2</v>
      </c>
    </row>
    <row r="5369" spans="1:15" x14ac:dyDescent="0.25">
      <c r="B5369">
        <v>2893</v>
      </c>
      <c r="C5369">
        <v>3</v>
      </c>
      <c r="D5369" t="s">
        <v>8673</v>
      </c>
      <c r="E5369" s="9">
        <v>45516.02847222222</v>
      </c>
      <c r="F5369" s="9">
        <v>45516.040277777778</v>
      </c>
      <c r="G5369">
        <v>118</v>
      </c>
      <c r="H5369" t="s">
        <v>1349</v>
      </c>
      <c r="I5369" t="s">
        <v>184</v>
      </c>
      <c r="J5369" t="s">
        <v>8674</v>
      </c>
      <c r="K5369" s="9">
        <v>45518.678460648145</v>
      </c>
      <c r="L5369" s="13">
        <f>IFERROR(_xlfn.XLOOKUP(tb_C103[[#This Row],[OS]],[1]!tb_C101[OS],[1]!tb_C101[DATA_ABERTURA]),0)</f>
        <v>45517.187719907408</v>
      </c>
      <c r="M5369" s="7" t="str">
        <f>IFERROR(_xlfn.XLOOKUP(tb_C103[[#This Row],[OS]],[1]!tb_C101[OS],[1]!tb_C101[SITUACAO_OS]),0)</f>
        <v>F</v>
      </c>
      <c r="N5369" t="str">
        <f>_xlfn.XLOOKUP(tb_C103[[#This Row],[OS]],[1]!tb_C101[OS],[1]!tb_C101[OFICINA])</f>
        <v>Mecanico</v>
      </c>
      <c r="O5369" s="14">
        <f>tb_C103[[#This Row],[FIM]] - tb_C103[[#This Row],[INICIO]]</f>
        <v>1.1805555557657499E-2</v>
      </c>
    </row>
    <row r="5370" spans="1:15" x14ac:dyDescent="0.25">
      <c r="A5370" t="s">
        <v>5388</v>
      </c>
      <c r="B5370">
        <v>2894</v>
      </c>
      <c r="C5370">
        <v>1</v>
      </c>
      <c r="D5370" t="s">
        <v>8677</v>
      </c>
      <c r="E5370" s="9">
        <v>45517.125</v>
      </c>
      <c r="F5370" s="9">
        <v>45517.206250000003</v>
      </c>
      <c r="G5370">
        <v>117</v>
      </c>
      <c r="H5370" t="s">
        <v>354</v>
      </c>
      <c r="I5370" t="s">
        <v>184</v>
      </c>
      <c r="J5370" t="s">
        <v>8671</v>
      </c>
      <c r="K5370" s="9">
        <v>45722.625798611109</v>
      </c>
      <c r="L5370" s="13">
        <f>IFERROR(_xlfn.XLOOKUP(tb_C103[[#This Row],[OS]],[1]!tb_C101[OS],[1]!tb_C101[DATA_ABERTURA]),0)</f>
        <v>45517.204907407409</v>
      </c>
      <c r="M5370" s="7" t="str">
        <f>IFERROR(_xlfn.XLOOKUP(tb_C103[[#This Row],[OS]],[1]!tb_C101[OS],[1]!tb_C101[SITUACAO_OS]),0)</f>
        <v>F</v>
      </c>
      <c r="N5370" t="str">
        <f>_xlfn.XLOOKUP(tb_C103[[#This Row],[OS]],[1]!tb_C101[OS],[1]!tb_C101[OFICINA])</f>
        <v>Mecanico</v>
      </c>
      <c r="O5370" s="14">
        <f>tb_C103[[#This Row],[FIM]] - tb_C103[[#This Row],[INICIO]]</f>
        <v>8.1250000002910383E-2</v>
      </c>
    </row>
    <row r="5371" spans="1:15" x14ac:dyDescent="0.25">
      <c r="B5371">
        <v>2894</v>
      </c>
      <c r="C5371">
        <v>3</v>
      </c>
      <c r="D5371" t="s">
        <v>8673</v>
      </c>
      <c r="E5371" s="9">
        <v>45517.125</v>
      </c>
      <c r="F5371" s="9">
        <v>45517.206250000003</v>
      </c>
      <c r="G5371">
        <v>117</v>
      </c>
      <c r="H5371" t="s">
        <v>354</v>
      </c>
      <c r="I5371" t="s">
        <v>184</v>
      </c>
      <c r="J5371" t="s">
        <v>8674</v>
      </c>
      <c r="K5371" s="9">
        <v>45722.625798611109</v>
      </c>
      <c r="L5371" s="13">
        <f>IFERROR(_xlfn.XLOOKUP(tb_C103[[#This Row],[OS]],[1]!tb_C101[OS],[1]!tb_C101[DATA_ABERTURA]),0)</f>
        <v>45517.204907407409</v>
      </c>
      <c r="M5371" s="7" t="str">
        <f>IFERROR(_xlfn.XLOOKUP(tb_C103[[#This Row],[OS]],[1]!tb_C101[OS],[1]!tb_C101[SITUACAO_OS]),0)</f>
        <v>F</v>
      </c>
      <c r="N5371" t="str">
        <f>_xlfn.XLOOKUP(tb_C103[[#This Row],[OS]],[1]!tb_C101[OS],[1]!tb_C101[OFICINA])</f>
        <v>Mecanico</v>
      </c>
      <c r="O5371" s="14">
        <f>tb_C103[[#This Row],[FIM]] - tb_C103[[#This Row],[INICIO]]</f>
        <v>8.1250000002910383E-2</v>
      </c>
    </row>
    <row r="5372" spans="1:15" x14ac:dyDescent="0.25">
      <c r="A5372" t="s">
        <v>731</v>
      </c>
      <c r="B5372">
        <v>2895</v>
      </c>
      <c r="C5372">
        <v>4</v>
      </c>
      <c r="D5372" t="s">
        <v>8684</v>
      </c>
      <c r="E5372" s="9">
        <v>45513.375</v>
      </c>
      <c r="F5372" s="9">
        <v>45513.75</v>
      </c>
      <c r="G5372">
        <v>117</v>
      </c>
      <c r="H5372" t="s">
        <v>354</v>
      </c>
      <c r="I5372" t="s">
        <v>184</v>
      </c>
      <c r="J5372" t="s">
        <v>8678</v>
      </c>
      <c r="K5372" s="9">
        <v>45538.395046296297</v>
      </c>
      <c r="L5372" s="13">
        <f>IFERROR(_xlfn.XLOOKUP(tb_C103[[#This Row],[OS]],[1]!tb_C101[OS],[1]!tb_C101[DATA_ABERTURA]),0)</f>
        <v>45517.470752314817</v>
      </c>
      <c r="M5372" s="7" t="str">
        <f>IFERROR(_xlfn.XLOOKUP(tb_C103[[#This Row],[OS]],[1]!tb_C101[OS],[1]!tb_C101[SITUACAO_OS]),0)</f>
        <v>F</v>
      </c>
      <c r="N5372" t="str">
        <f>_xlfn.XLOOKUP(tb_C103[[#This Row],[OS]],[1]!tb_C101[OS],[1]!tb_C101[OFICINA])</f>
        <v>Terceiro</v>
      </c>
      <c r="O5372" s="14">
        <f>tb_C103[[#This Row],[FIM]] - tb_C103[[#This Row],[INICIO]]</f>
        <v>0.375</v>
      </c>
    </row>
    <row r="5373" spans="1:15" x14ac:dyDescent="0.25">
      <c r="A5373" t="s">
        <v>731</v>
      </c>
      <c r="B5373">
        <v>2896</v>
      </c>
      <c r="C5373">
        <v>4</v>
      </c>
      <c r="D5373" t="s">
        <v>8684</v>
      </c>
      <c r="E5373" s="9">
        <v>45513.375</v>
      </c>
      <c r="F5373" s="9">
        <v>45513.75</v>
      </c>
      <c r="G5373">
        <v>108</v>
      </c>
      <c r="H5373" t="s">
        <v>317</v>
      </c>
      <c r="I5373" t="s">
        <v>184</v>
      </c>
      <c r="J5373" t="s">
        <v>8678</v>
      </c>
      <c r="K5373" s="9">
        <v>45517.501979166664</v>
      </c>
      <c r="L5373" s="13">
        <f>IFERROR(_xlfn.XLOOKUP(tb_C103[[#This Row],[OS]],[1]!tb_C101[OS],[1]!tb_C101[DATA_ABERTURA]),0)</f>
        <v>45517.475092592591</v>
      </c>
      <c r="M5373" s="7" t="str">
        <f>IFERROR(_xlfn.XLOOKUP(tb_C103[[#This Row],[OS]],[1]!tb_C101[OS],[1]!tb_C101[SITUACAO_OS]),0)</f>
        <v>F</v>
      </c>
      <c r="N5373" t="str">
        <f>_xlfn.XLOOKUP(tb_C103[[#This Row],[OS]],[1]!tb_C101[OS],[1]!tb_C101[OFICINA])</f>
        <v>Terceiro</v>
      </c>
      <c r="O5373" s="14">
        <f>tb_C103[[#This Row],[FIM]] - tb_C103[[#This Row],[INICIO]]</f>
        <v>0.375</v>
      </c>
    </row>
    <row r="5374" spans="1:15" x14ac:dyDescent="0.25">
      <c r="B5374">
        <v>2897</v>
      </c>
      <c r="C5374">
        <v>3</v>
      </c>
      <c r="D5374" t="s">
        <v>8673</v>
      </c>
      <c r="E5374" s="9"/>
      <c r="F5374" s="9"/>
      <c r="G5374">
        <v>207</v>
      </c>
      <c r="H5374" t="s">
        <v>760</v>
      </c>
      <c r="I5374" t="s">
        <v>175</v>
      </c>
      <c r="J5374" t="s">
        <v>8674</v>
      </c>
      <c r="K5374" s="9">
        <v>45671.385023148148</v>
      </c>
      <c r="L5374" s="13">
        <f>IFERROR(_xlfn.XLOOKUP(tb_C103[[#This Row],[OS]],[1]!tb_C101[OS],[1]!tb_C101[DATA_ABERTURA]),0)</f>
        <v>45517.552662037036</v>
      </c>
      <c r="M5374" s="7" t="str">
        <f>IFERROR(_xlfn.XLOOKUP(tb_C103[[#This Row],[OS]],[1]!tb_C101[OS],[1]!tb_C101[SITUACAO_OS]),0)</f>
        <v>F</v>
      </c>
      <c r="N5374" t="str">
        <f>_xlfn.XLOOKUP(tb_C103[[#This Row],[OS]],[1]!tb_C101[OS],[1]!tb_C101[OFICINA])</f>
        <v>Eletrico</v>
      </c>
      <c r="O5374" s="14">
        <f>tb_C103[[#This Row],[FIM]] - tb_C103[[#This Row],[INICIO]]</f>
        <v>0</v>
      </c>
    </row>
    <row r="5375" spans="1:15" x14ac:dyDescent="0.25">
      <c r="A5375" t="s">
        <v>4080</v>
      </c>
      <c r="B5375">
        <v>2898</v>
      </c>
      <c r="C5375">
        <v>3</v>
      </c>
      <c r="D5375" t="s">
        <v>8673</v>
      </c>
      <c r="E5375" s="9">
        <v>45517.6875</v>
      </c>
      <c r="F5375" s="9">
        <v>45517.75</v>
      </c>
      <c r="G5375">
        <v>501</v>
      </c>
      <c r="H5375" t="s">
        <v>228</v>
      </c>
      <c r="I5375" t="s">
        <v>24</v>
      </c>
      <c r="J5375" t="s">
        <v>8674</v>
      </c>
      <c r="K5375" s="9">
        <v>45574.404062499998</v>
      </c>
      <c r="L5375" s="13">
        <f>IFERROR(_xlfn.XLOOKUP(tb_C103[[#This Row],[OS]],[1]!tb_C101[OS],[1]!tb_C101[DATA_ABERTURA]),0)</f>
        <v>45517.68346064815</v>
      </c>
      <c r="M5375" s="7" t="str">
        <f>IFERROR(_xlfn.XLOOKUP(tb_C103[[#This Row],[OS]],[1]!tb_C101[OS],[1]!tb_C101[SITUACAO_OS]),0)</f>
        <v>F</v>
      </c>
      <c r="N5375" t="str">
        <f>_xlfn.XLOOKUP(tb_C103[[#This Row],[OS]],[1]!tb_C101[OS],[1]!tb_C101[OFICINA])</f>
        <v>Eletrico</v>
      </c>
      <c r="O5375" s="14">
        <f>tb_C103[[#This Row],[FIM]] - tb_C103[[#This Row],[INICIO]]</f>
        <v>6.25E-2</v>
      </c>
    </row>
    <row r="5376" spans="1:15" x14ac:dyDescent="0.25">
      <c r="A5376" t="s">
        <v>8330</v>
      </c>
      <c r="B5376">
        <v>2898</v>
      </c>
      <c r="C5376">
        <v>3</v>
      </c>
      <c r="D5376" t="s">
        <v>8673</v>
      </c>
      <c r="E5376" s="9">
        <v>45517.6875</v>
      </c>
      <c r="F5376" s="9">
        <v>45517.75</v>
      </c>
      <c r="G5376">
        <v>501</v>
      </c>
      <c r="H5376" t="s">
        <v>228</v>
      </c>
      <c r="I5376" t="s">
        <v>24</v>
      </c>
      <c r="J5376" t="s">
        <v>8674</v>
      </c>
      <c r="K5376" s="9">
        <v>45574.404062499998</v>
      </c>
      <c r="L5376" s="13">
        <f>IFERROR(_xlfn.XLOOKUP(tb_C103[[#This Row],[OS]],[1]!tb_C101[OS],[1]!tb_C101[DATA_ABERTURA]),0)</f>
        <v>45517.68346064815</v>
      </c>
      <c r="M5376" s="7" t="str">
        <f>IFERROR(_xlfn.XLOOKUP(tb_C103[[#This Row],[OS]],[1]!tb_C101[OS],[1]!tb_C101[SITUACAO_OS]),0)</f>
        <v>F</v>
      </c>
      <c r="N5376" t="str">
        <f>_xlfn.XLOOKUP(tb_C103[[#This Row],[OS]],[1]!tb_C101[OS],[1]!tb_C101[OFICINA])</f>
        <v>Eletrico</v>
      </c>
      <c r="O5376" s="14">
        <f>tb_C103[[#This Row],[FIM]] - tb_C103[[#This Row],[INICIO]]</f>
        <v>6.25E-2</v>
      </c>
    </row>
    <row r="5377" spans="1:15" x14ac:dyDescent="0.25">
      <c r="A5377" t="s">
        <v>4080</v>
      </c>
      <c r="B5377">
        <v>2898</v>
      </c>
      <c r="C5377">
        <v>3</v>
      </c>
      <c r="D5377" t="s">
        <v>8673</v>
      </c>
      <c r="E5377" s="9">
        <v>45517.6875</v>
      </c>
      <c r="F5377" s="9">
        <v>45517.75</v>
      </c>
      <c r="G5377">
        <v>501</v>
      </c>
      <c r="H5377" t="s">
        <v>228</v>
      </c>
      <c r="I5377" t="s">
        <v>24</v>
      </c>
      <c r="J5377" t="s">
        <v>8674</v>
      </c>
      <c r="K5377" s="9">
        <v>45574.404062499998</v>
      </c>
      <c r="L5377" s="13">
        <f>IFERROR(_xlfn.XLOOKUP(tb_C103[[#This Row],[OS]],[1]!tb_C101[OS],[1]!tb_C101[DATA_ABERTURA]),0)</f>
        <v>45517.68346064815</v>
      </c>
      <c r="M5377" s="7" t="str">
        <f>IFERROR(_xlfn.XLOOKUP(tb_C103[[#This Row],[OS]],[1]!tb_C101[OS],[1]!tb_C101[SITUACAO_OS]),0)</f>
        <v>F</v>
      </c>
      <c r="N5377" t="str">
        <f>_xlfn.XLOOKUP(tb_C103[[#This Row],[OS]],[1]!tb_C101[OS],[1]!tb_C101[OFICINA])</f>
        <v>Eletrico</v>
      </c>
      <c r="O5377" s="14">
        <f>tb_C103[[#This Row],[FIM]] - tb_C103[[#This Row],[INICIO]]</f>
        <v>6.25E-2</v>
      </c>
    </row>
    <row r="5378" spans="1:15" x14ac:dyDescent="0.25">
      <c r="A5378" t="s">
        <v>8330</v>
      </c>
      <c r="B5378">
        <v>2898</v>
      </c>
      <c r="C5378">
        <v>3</v>
      </c>
      <c r="D5378" t="s">
        <v>8673</v>
      </c>
      <c r="E5378" s="9">
        <v>45517.6875</v>
      </c>
      <c r="F5378" s="9">
        <v>45517.75</v>
      </c>
      <c r="G5378">
        <v>501</v>
      </c>
      <c r="H5378" t="s">
        <v>228</v>
      </c>
      <c r="I5378" t="s">
        <v>24</v>
      </c>
      <c r="J5378" t="s">
        <v>8674</v>
      </c>
      <c r="K5378" s="9">
        <v>45574.404062499998</v>
      </c>
      <c r="L5378" s="13">
        <f>IFERROR(_xlfn.XLOOKUP(tb_C103[[#This Row],[OS]],[1]!tb_C101[OS],[1]!tb_C101[DATA_ABERTURA]),0)</f>
        <v>45517.68346064815</v>
      </c>
      <c r="M5378" s="7" t="str">
        <f>IFERROR(_xlfn.XLOOKUP(tb_C103[[#This Row],[OS]],[1]!tb_C101[OS],[1]!tb_C101[SITUACAO_OS]),0)</f>
        <v>F</v>
      </c>
      <c r="N5378" t="str">
        <f>_xlfn.XLOOKUP(tb_C103[[#This Row],[OS]],[1]!tb_C101[OS],[1]!tb_C101[OFICINA])</f>
        <v>Eletrico</v>
      </c>
      <c r="O5378" s="14">
        <f>tb_C103[[#This Row],[FIM]] - tb_C103[[#This Row],[INICIO]]</f>
        <v>6.25E-2</v>
      </c>
    </row>
    <row r="5379" spans="1:15" x14ac:dyDescent="0.25">
      <c r="B5379">
        <v>2899</v>
      </c>
      <c r="C5379">
        <v>1</v>
      </c>
      <c r="D5379" t="s">
        <v>8677</v>
      </c>
      <c r="E5379" s="9"/>
      <c r="F5379" s="9"/>
      <c r="G5379">
        <v>112</v>
      </c>
      <c r="H5379" t="s">
        <v>237</v>
      </c>
      <c r="I5379" t="s">
        <v>184</v>
      </c>
      <c r="J5379" t="s">
        <v>8674</v>
      </c>
      <c r="K5379" s="9"/>
      <c r="L5379" s="13">
        <f>IFERROR(_xlfn.XLOOKUP(tb_C103[[#This Row],[OS]],[1]!tb_C101[OS],[1]!tb_C101[DATA_ABERTURA]),0)</f>
        <v>45517.695520833331</v>
      </c>
      <c r="M5379" s="7" t="str">
        <f>IFERROR(_xlfn.XLOOKUP(tb_C103[[#This Row],[OS]],[1]!tb_C101[OS],[1]!tb_C101[SITUACAO_OS]),0)</f>
        <v>A</v>
      </c>
      <c r="N5379" t="str">
        <f>_xlfn.XLOOKUP(tb_C103[[#This Row],[OS]],[1]!tb_C101[OS],[1]!tb_C101[OFICINA])</f>
        <v>Eletrico</v>
      </c>
      <c r="O5379" s="14">
        <f>tb_C103[[#This Row],[FIM]] - tb_C103[[#This Row],[INICIO]]</f>
        <v>0</v>
      </c>
    </row>
    <row r="5380" spans="1:15" x14ac:dyDescent="0.25">
      <c r="A5380" t="s">
        <v>5446</v>
      </c>
      <c r="B5380">
        <v>2900</v>
      </c>
      <c r="C5380">
        <v>1</v>
      </c>
      <c r="D5380" t="s">
        <v>8677</v>
      </c>
      <c r="E5380" s="9">
        <v>45524.003472222219</v>
      </c>
      <c r="F5380" s="9">
        <v>45524.177083333336</v>
      </c>
      <c r="G5380">
        <v>112</v>
      </c>
      <c r="H5380" t="s">
        <v>237</v>
      </c>
      <c r="I5380" t="s">
        <v>184</v>
      </c>
      <c r="J5380" t="s">
        <v>8674</v>
      </c>
      <c r="K5380" s="9">
        <v>45722.625914351855</v>
      </c>
      <c r="L5380" s="13">
        <f>IFERROR(_xlfn.XLOOKUP(tb_C103[[#This Row],[OS]],[1]!tb_C101[OS],[1]!tb_C101[DATA_ABERTURA]),0)</f>
        <v>45517.697118055556</v>
      </c>
      <c r="M5380" s="7" t="str">
        <f>IFERROR(_xlfn.XLOOKUP(tb_C103[[#This Row],[OS]],[1]!tb_C101[OS],[1]!tb_C101[SITUACAO_OS]),0)</f>
        <v>F</v>
      </c>
      <c r="N5380" t="str">
        <f>_xlfn.XLOOKUP(tb_C103[[#This Row],[OS]],[1]!tb_C101[OS],[1]!tb_C101[OFICINA])</f>
        <v>Eletrico</v>
      </c>
      <c r="O5380" s="14">
        <f>tb_C103[[#This Row],[FIM]] - tb_C103[[#This Row],[INICIO]]</f>
        <v>0.17361111111677019</v>
      </c>
    </row>
    <row r="5381" spans="1:15" x14ac:dyDescent="0.25">
      <c r="B5381">
        <v>2901</v>
      </c>
      <c r="C5381">
        <v>3</v>
      </c>
      <c r="D5381" t="s">
        <v>8673</v>
      </c>
      <c r="E5381" s="9"/>
      <c r="F5381" s="9"/>
      <c r="G5381">
        <v>9010</v>
      </c>
      <c r="H5381" t="s">
        <v>2406</v>
      </c>
      <c r="I5381" t="s">
        <v>874</v>
      </c>
      <c r="J5381" t="s">
        <v>8674</v>
      </c>
      <c r="K5381" s="9"/>
      <c r="L5381" s="13">
        <f>IFERROR(_xlfn.XLOOKUP(tb_C103[[#This Row],[OS]],[1]!tb_C101[OS],[1]!tb_C101[DATA_ABERTURA]),0)</f>
        <v>45517.706458333334</v>
      </c>
      <c r="M5381" s="7" t="str">
        <f>IFERROR(_xlfn.XLOOKUP(tb_C103[[#This Row],[OS]],[1]!tb_C101[OS],[1]!tb_C101[SITUACAO_OS]),0)</f>
        <v>A</v>
      </c>
      <c r="N5381" t="str">
        <f>_xlfn.XLOOKUP(tb_C103[[#This Row],[OS]],[1]!tb_C101[OS],[1]!tb_C101[OFICINA])</f>
        <v>Eletrico</v>
      </c>
      <c r="O5381" s="14">
        <f>tb_C103[[#This Row],[FIM]] - tb_C103[[#This Row],[INICIO]]</f>
        <v>0</v>
      </c>
    </row>
    <row r="5382" spans="1:15" x14ac:dyDescent="0.25">
      <c r="B5382">
        <v>2903</v>
      </c>
      <c r="C5382">
        <v>3</v>
      </c>
      <c r="D5382" t="s">
        <v>8673</v>
      </c>
      <c r="E5382" s="9"/>
      <c r="F5382" s="9"/>
      <c r="G5382">
        <v>9010</v>
      </c>
      <c r="H5382" t="s">
        <v>2406</v>
      </c>
      <c r="I5382" t="s">
        <v>874</v>
      </c>
      <c r="J5382" t="s">
        <v>8674</v>
      </c>
      <c r="K5382" s="9"/>
      <c r="L5382" s="13">
        <f>IFERROR(_xlfn.XLOOKUP(tb_C103[[#This Row],[OS]],[1]!tb_C101[OS],[1]!tb_C101[DATA_ABERTURA]),0)</f>
        <v>45517.714849537035</v>
      </c>
      <c r="M5382" s="7" t="str">
        <f>IFERROR(_xlfn.XLOOKUP(tb_C103[[#This Row],[OS]],[1]!tb_C101[OS],[1]!tb_C101[SITUACAO_OS]),0)</f>
        <v>A</v>
      </c>
      <c r="N5382" t="str">
        <f>_xlfn.XLOOKUP(tb_C103[[#This Row],[OS]],[1]!tb_C101[OS],[1]!tb_C101[OFICINA])</f>
        <v>Eletrico</v>
      </c>
      <c r="O5382" s="14">
        <f>tb_C103[[#This Row],[FIM]] - tb_C103[[#This Row],[INICIO]]</f>
        <v>0</v>
      </c>
    </row>
    <row r="5383" spans="1:15" x14ac:dyDescent="0.25">
      <c r="B5383">
        <v>2904</v>
      </c>
      <c r="C5383">
        <v>3</v>
      </c>
      <c r="D5383" t="s">
        <v>8673</v>
      </c>
      <c r="E5383" s="9"/>
      <c r="F5383" s="9"/>
      <c r="G5383">
        <v>501</v>
      </c>
      <c r="H5383" t="s">
        <v>228</v>
      </c>
      <c r="I5383" t="s">
        <v>24</v>
      </c>
      <c r="J5383" t="s">
        <v>8682</v>
      </c>
      <c r="K5383" s="9">
        <v>45671.38616898148</v>
      </c>
      <c r="L5383" s="13">
        <f>IFERROR(_xlfn.XLOOKUP(tb_C103[[#This Row],[OS]],[1]!tb_C101[OS],[1]!tb_C101[DATA_ABERTURA]),0)</f>
        <v>45517.783530092594</v>
      </c>
      <c r="M5383" s="7" t="str">
        <f>IFERROR(_xlfn.XLOOKUP(tb_C103[[#This Row],[OS]],[1]!tb_C101[OS],[1]!tb_C101[SITUACAO_OS]),0)</f>
        <v>F</v>
      </c>
      <c r="N5383" t="str">
        <f>_xlfn.XLOOKUP(tb_C103[[#This Row],[OS]],[1]!tb_C101[OS],[1]!tb_C101[OFICINA])</f>
        <v>AUTOMATICO - TROCAR</v>
      </c>
      <c r="O5383" s="14">
        <f>tb_C103[[#This Row],[FIM]] - tb_C103[[#This Row],[INICIO]]</f>
        <v>0</v>
      </c>
    </row>
    <row r="5384" spans="1:15" x14ac:dyDescent="0.25">
      <c r="B5384">
        <v>2905</v>
      </c>
      <c r="C5384">
        <v>3</v>
      </c>
      <c r="D5384" t="s">
        <v>8673</v>
      </c>
      <c r="E5384" s="9"/>
      <c r="F5384" s="9"/>
      <c r="G5384">
        <v>501</v>
      </c>
      <c r="H5384" t="s">
        <v>228</v>
      </c>
      <c r="I5384" t="s">
        <v>24</v>
      </c>
      <c r="J5384" t="s">
        <v>8682</v>
      </c>
      <c r="K5384" s="9">
        <v>45671.385972222219</v>
      </c>
      <c r="L5384" s="13">
        <f>IFERROR(_xlfn.XLOOKUP(tb_C103[[#This Row],[OS]],[1]!tb_C101[OS],[1]!tb_C101[DATA_ABERTURA]),0)</f>
        <v>45517.783819444441</v>
      </c>
      <c r="M5384" s="7" t="str">
        <f>IFERROR(_xlfn.XLOOKUP(tb_C103[[#This Row],[OS]],[1]!tb_C101[OS],[1]!tb_C101[SITUACAO_OS]),0)</f>
        <v>F</v>
      </c>
      <c r="N5384" t="str">
        <f>_xlfn.XLOOKUP(tb_C103[[#This Row],[OS]],[1]!tb_C101[OS],[1]!tb_C101[OFICINA])</f>
        <v>AUTOMATICO - TROCAR</v>
      </c>
      <c r="O5384" s="14">
        <f>tb_C103[[#This Row],[FIM]] - tb_C103[[#This Row],[INICIO]]</f>
        <v>0</v>
      </c>
    </row>
    <row r="5385" spans="1:15" x14ac:dyDescent="0.25">
      <c r="B5385">
        <v>2906</v>
      </c>
      <c r="C5385">
        <v>3</v>
      </c>
      <c r="D5385" t="s">
        <v>8673</v>
      </c>
      <c r="E5385" s="9"/>
      <c r="F5385" s="9"/>
      <c r="G5385">
        <v>418</v>
      </c>
      <c r="H5385" t="s">
        <v>975</v>
      </c>
      <c r="I5385" t="s">
        <v>79</v>
      </c>
      <c r="J5385" t="s">
        <v>8671</v>
      </c>
      <c r="K5385" s="9">
        <v>45671.386319444442</v>
      </c>
      <c r="L5385" s="13">
        <f>IFERROR(_xlfn.XLOOKUP(tb_C103[[#This Row],[OS]],[1]!tb_C101[OS],[1]!tb_C101[DATA_ABERTURA]),0)</f>
        <v>45517.900694444441</v>
      </c>
      <c r="M5385" s="7" t="str">
        <f>IFERROR(_xlfn.XLOOKUP(tb_C103[[#This Row],[OS]],[1]!tb_C101[OS],[1]!tb_C101[SITUACAO_OS]),0)</f>
        <v>F</v>
      </c>
      <c r="N5385" t="str">
        <f>_xlfn.XLOOKUP(tb_C103[[#This Row],[OS]],[1]!tb_C101[OS],[1]!tb_C101[OFICINA])</f>
        <v>Mecanico</v>
      </c>
      <c r="O5385" s="14">
        <f>tb_C103[[#This Row],[FIM]] - tb_C103[[#This Row],[INICIO]]</f>
        <v>0</v>
      </c>
    </row>
    <row r="5386" spans="1:15" x14ac:dyDescent="0.25">
      <c r="A5386" t="s">
        <v>8686</v>
      </c>
      <c r="B5386">
        <v>2907</v>
      </c>
      <c r="C5386">
        <v>3</v>
      </c>
      <c r="D5386" t="s">
        <v>8673</v>
      </c>
      <c r="E5386" s="9">
        <v>45517.3125</v>
      </c>
      <c r="F5386" s="9">
        <v>45517.354166666664</v>
      </c>
      <c r="G5386">
        <v>116</v>
      </c>
      <c r="H5386" t="s">
        <v>290</v>
      </c>
      <c r="I5386" t="s">
        <v>184</v>
      </c>
      <c r="J5386" t="s">
        <v>8671</v>
      </c>
      <c r="K5386" s="9">
        <v>45580.399814814817</v>
      </c>
      <c r="L5386" s="13">
        <f>IFERROR(_xlfn.XLOOKUP(tb_C103[[#This Row],[OS]],[1]!tb_C101[OS],[1]!tb_C101[DATA_ABERTURA]),0)</f>
        <v>45517.906828703701</v>
      </c>
      <c r="M5386" s="7" t="str">
        <f>IFERROR(_xlfn.XLOOKUP(tb_C103[[#This Row],[OS]],[1]!tb_C101[OS],[1]!tb_C101[SITUACAO_OS]),0)</f>
        <v>F</v>
      </c>
      <c r="N5386" t="str">
        <f>_xlfn.XLOOKUP(tb_C103[[#This Row],[OS]],[1]!tb_C101[OS],[1]!tb_C101[OFICINA])</f>
        <v>Mecanico</v>
      </c>
      <c r="O5386" s="14">
        <f>tb_C103[[#This Row],[FIM]] - tb_C103[[#This Row],[INICIO]]</f>
        <v>4.1666666664241347E-2</v>
      </c>
    </row>
    <row r="5387" spans="1:15" x14ac:dyDescent="0.25">
      <c r="A5387" t="s">
        <v>2551</v>
      </c>
      <c r="B5387">
        <v>2907</v>
      </c>
      <c r="C5387">
        <v>3</v>
      </c>
      <c r="D5387" t="s">
        <v>8673</v>
      </c>
      <c r="E5387" s="9">
        <v>45517.3125</v>
      </c>
      <c r="F5387" s="9">
        <v>45517.354166666664</v>
      </c>
      <c r="G5387">
        <v>116</v>
      </c>
      <c r="H5387" t="s">
        <v>290</v>
      </c>
      <c r="I5387" t="s">
        <v>184</v>
      </c>
      <c r="J5387" t="s">
        <v>8671</v>
      </c>
      <c r="K5387" s="9">
        <v>45580.399814814817</v>
      </c>
      <c r="L5387" s="13">
        <f>IFERROR(_xlfn.XLOOKUP(tb_C103[[#This Row],[OS]],[1]!tb_C101[OS],[1]!tb_C101[DATA_ABERTURA]),0)</f>
        <v>45517.906828703701</v>
      </c>
      <c r="M5387" s="7" t="str">
        <f>IFERROR(_xlfn.XLOOKUP(tb_C103[[#This Row],[OS]],[1]!tb_C101[OS],[1]!tb_C101[SITUACAO_OS]),0)</f>
        <v>F</v>
      </c>
      <c r="N5387" t="str">
        <f>_xlfn.XLOOKUP(tb_C103[[#This Row],[OS]],[1]!tb_C101[OS],[1]!tb_C101[OFICINA])</f>
        <v>Mecanico</v>
      </c>
      <c r="O5387" s="14">
        <f>tb_C103[[#This Row],[FIM]] - tb_C103[[#This Row],[INICIO]]</f>
        <v>4.1666666664241347E-2</v>
      </c>
    </row>
    <row r="5388" spans="1:15" x14ac:dyDescent="0.25">
      <c r="A5388" t="s">
        <v>8686</v>
      </c>
      <c r="B5388">
        <v>2907</v>
      </c>
      <c r="C5388">
        <v>3</v>
      </c>
      <c r="D5388" t="s">
        <v>8673</v>
      </c>
      <c r="E5388" s="9">
        <v>45517.3125</v>
      </c>
      <c r="F5388" s="9">
        <v>45517.354166666664</v>
      </c>
      <c r="G5388">
        <v>116</v>
      </c>
      <c r="H5388" t="s">
        <v>290</v>
      </c>
      <c r="I5388" t="s">
        <v>184</v>
      </c>
      <c r="J5388" t="s">
        <v>8671</v>
      </c>
      <c r="K5388" s="9">
        <v>45580.399814814817</v>
      </c>
      <c r="L5388" s="13">
        <f>IFERROR(_xlfn.XLOOKUP(tb_C103[[#This Row],[OS]],[1]!tb_C101[OS],[1]!tb_C101[DATA_ABERTURA]),0)</f>
        <v>45517.906828703701</v>
      </c>
      <c r="M5388" s="7" t="str">
        <f>IFERROR(_xlfn.XLOOKUP(tb_C103[[#This Row],[OS]],[1]!tb_C101[OS],[1]!tb_C101[SITUACAO_OS]),0)</f>
        <v>F</v>
      </c>
      <c r="N5388" t="str">
        <f>_xlfn.XLOOKUP(tb_C103[[#This Row],[OS]],[1]!tb_C101[OS],[1]!tb_C101[OFICINA])</f>
        <v>Mecanico</v>
      </c>
      <c r="O5388" s="14">
        <f>tb_C103[[#This Row],[FIM]] - tb_C103[[#This Row],[INICIO]]</f>
        <v>4.1666666664241347E-2</v>
      </c>
    </row>
    <row r="5389" spans="1:15" x14ac:dyDescent="0.25">
      <c r="A5389" t="s">
        <v>2551</v>
      </c>
      <c r="B5389">
        <v>2907</v>
      </c>
      <c r="C5389">
        <v>3</v>
      </c>
      <c r="D5389" t="s">
        <v>8673</v>
      </c>
      <c r="E5389" s="9">
        <v>45517.3125</v>
      </c>
      <c r="F5389" s="9">
        <v>45517.354166666664</v>
      </c>
      <c r="G5389">
        <v>116</v>
      </c>
      <c r="H5389" t="s">
        <v>290</v>
      </c>
      <c r="I5389" t="s">
        <v>184</v>
      </c>
      <c r="J5389" t="s">
        <v>8671</v>
      </c>
      <c r="K5389" s="9">
        <v>45580.399814814817</v>
      </c>
      <c r="L5389" s="13">
        <f>IFERROR(_xlfn.XLOOKUP(tb_C103[[#This Row],[OS]],[1]!tb_C101[OS],[1]!tb_C101[DATA_ABERTURA]),0)</f>
        <v>45517.906828703701</v>
      </c>
      <c r="M5389" s="7" t="str">
        <f>IFERROR(_xlfn.XLOOKUP(tb_C103[[#This Row],[OS]],[1]!tb_C101[OS],[1]!tb_C101[SITUACAO_OS]),0)</f>
        <v>F</v>
      </c>
      <c r="N5389" t="str">
        <f>_xlfn.XLOOKUP(tb_C103[[#This Row],[OS]],[1]!tb_C101[OS],[1]!tb_C101[OFICINA])</f>
        <v>Mecanico</v>
      </c>
      <c r="O5389" s="14">
        <f>tb_C103[[#This Row],[FIM]] - tb_C103[[#This Row],[INICIO]]</f>
        <v>4.1666666664241347E-2</v>
      </c>
    </row>
    <row r="5390" spans="1:15" x14ac:dyDescent="0.25">
      <c r="A5390" t="s">
        <v>5388</v>
      </c>
      <c r="B5390">
        <v>2908</v>
      </c>
      <c r="C5390">
        <v>3</v>
      </c>
      <c r="D5390" t="s">
        <v>8673</v>
      </c>
      <c r="E5390" s="9">
        <v>45518.119444444441</v>
      </c>
      <c r="F5390" s="9">
        <v>45518.145833333336</v>
      </c>
      <c r="G5390">
        <v>1003</v>
      </c>
      <c r="H5390" t="s">
        <v>2044</v>
      </c>
      <c r="I5390" t="s">
        <v>24</v>
      </c>
      <c r="J5390" t="s">
        <v>8671</v>
      </c>
      <c r="K5390" s="9">
        <v>45534.549085648148</v>
      </c>
      <c r="L5390" s="13">
        <f>IFERROR(_xlfn.XLOOKUP(tb_C103[[#This Row],[OS]],[1]!tb_C101[OS],[1]!tb_C101[DATA_ABERTURA]),0)</f>
        <v>45518.119479166664</v>
      </c>
      <c r="M5390" s="7" t="str">
        <f>IFERROR(_xlfn.XLOOKUP(tb_C103[[#This Row],[OS]],[1]!tb_C101[OS],[1]!tb_C101[SITUACAO_OS]),0)</f>
        <v>F</v>
      </c>
      <c r="N5390" t="str">
        <f>_xlfn.XLOOKUP(tb_C103[[#This Row],[OS]],[1]!tb_C101[OS],[1]!tb_C101[OFICINA])</f>
        <v>Mecanico</v>
      </c>
      <c r="O5390" s="14">
        <f>tb_C103[[#This Row],[FIM]] - tb_C103[[#This Row],[INICIO]]</f>
        <v>2.6388888894871343E-2</v>
      </c>
    </row>
    <row r="5391" spans="1:15" x14ac:dyDescent="0.25">
      <c r="A5391" t="s">
        <v>8686</v>
      </c>
      <c r="B5391">
        <v>2909</v>
      </c>
      <c r="C5391">
        <v>3</v>
      </c>
      <c r="D5391" t="s">
        <v>8673</v>
      </c>
      <c r="E5391" s="9">
        <v>45518.3125</v>
      </c>
      <c r="F5391" s="9">
        <v>45518.720833333333</v>
      </c>
      <c r="G5391">
        <v>116</v>
      </c>
      <c r="H5391" t="s">
        <v>290</v>
      </c>
      <c r="I5391" t="s">
        <v>184</v>
      </c>
      <c r="J5391" t="s">
        <v>8671</v>
      </c>
      <c r="K5391" s="9">
        <v>45580.399560185186</v>
      </c>
      <c r="L5391" s="13">
        <f>IFERROR(_xlfn.XLOOKUP(tb_C103[[#This Row],[OS]],[1]!tb_C101[OS],[1]!tb_C101[DATA_ABERTURA]),0)</f>
        <v>45518.191631944443</v>
      </c>
      <c r="M5391" s="7" t="str">
        <f>IFERROR(_xlfn.XLOOKUP(tb_C103[[#This Row],[OS]],[1]!tb_C101[OS],[1]!tb_C101[SITUACAO_OS]),0)</f>
        <v>F</v>
      </c>
      <c r="N5391" t="str">
        <f>_xlfn.XLOOKUP(tb_C103[[#This Row],[OS]],[1]!tb_C101[OS],[1]!tb_C101[OFICINA])</f>
        <v>Mecanico</v>
      </c>
      <c r="O5391" s="14">
        <f>tb_C103[[#This Row],[FIM]] - tb_C103[[#This Row],[INICIO]]</f>
        <v>0.40833333333284827</v>
      </c>
    </row>
    <row r="5392" spans="1:15" x14ac:dyDescent="0.25">
      <c r="A5392" t="s">
        <v>2551</v>
      </c>
      <c r="B5392">
        <v>2909</v>
      </c>
      <c r="C5392">
        <v>3</v>
      </c>
      <c r="D5392" t="s">
        <v>8673</v>
      </c>
      <c r="E5392" s="9">
        <v>45518.3125</v>
      </c>
      <c r="F5392" s="9">
        <v>45518.720833333333</v>
      </c>
      <c r="G5392">
        <v>116</v>
      </c>
      <c r="H5392" t="s">
        <v>290</v>
      </c>
      <c r="I5392" t="s">
        <v>184</v>
      </c>
      <c r="J5392" t="s">
        <v>8671</v>
      </c>
      <c r="K5392" s="9">
        <v>45580.399560185186</v>
      </c>
      <c r="L5392" s="13">
        <f>IFERROR(_xlfn.XLOOKUP(tb_C103[[#This Row],[OS]],[1]!tb_C101[OS],[1]!tb_C101[DATA_ABERTURA]),0)</f>
        <v>45518.191631944443</v>
      </c>
      <c r="M5392" s="7" t="str">
        <f>IFERROR(_xlfn.XLOOKUP(tb_C103[[#This Row],[OS]],[1]!tb_C101[OS],[1]!tb_C101[SITUACAO_OS]),0)</f>
        <v>F</v>
      </c>
      <c r="N5392" t="str">
        <f>_xlfn.XLOOKUP(tb_C103[[#This Row],[OS]],[1]!tb_C101[OS],[1]!tb_C101[OFICINA])</f>
        <v>Mecanico</v>
      </c>
      <c r="O5392" s="14">
        <f>tb_C103[[#This Row],[FIM]] - tb_C103[[#This Row],[INICIO]]</f>
        <v>0.40833333333284827</v>
      </c>
    </row>
    <row r="5393" spans="1:15" x14ac:dyDescent="0.25">
      <c r="A5393" t="s">
        <v>8686</v>
      </c>
      <c r="B5393">
        <v>2909</v>
      </c>
      <c r="C5393">
        <v>3</v>
      </c>
      <c r="D5393" t="s">
        <v>8673</v>
      </c>
      <c r="E5393" s="9">
        <v>45518.3125</v>
      </c>
      <c r="F5393" s="9">
        <v>45518.720833333333</v>
      </c>
      <c r="G5393">
        <v>116</v>
      </c>
      <c r="H5393" t="s">
        <v>290</v>
      </c>
      <c r="I5393" t="s">
        <v>184</v>
      </c>
      <c r="J5393" t="s">
        <v>8671</v>
      </c>
      <c r="K5393" s="9">
        <v>45580.399560185186</v>
      </c>
      <c r="L5393" s="13">
        <f>IFERROR(_xlfn.XLOOKUP(tb_C103[[#This Row],[OS]],[1]!tb_C101[OS],[1]!tb_C101[DATA_ABERTURA]),0)</f>
        <v>45518.191631944443</v>
      </c>
      <c r="M5393" s="7" t="str">
        <f>IFERROR(_xlfn.XLOOKUP(tb_C103[[#This Row],[OS]],[1]!tb_C101[OS],[1]!tb_C101[SITUACAO_OS]),0)</f>
        <v>F</v>
      </c>
      <c r="N5393" t="str">
        <f>_xlfn.XLOOKUP(tb_C103[[#This Row],[OS]],[1]!tb_C101[OS],[1]!tb_C101[OFICINA])</f>
        <v>Mecanico</v>
      </c>
      <c r="O5393" s="14">
        <f>tb_C103[[#This Row],[FIM]] - tb_C103[[#This Row],[INICIO]]</f>
        <v>0.40833333333284827</v>
      </c>
    </row>
    <row r="5394" spans="1:15" x14ac:dyDescent="0.25">
      <c r="A5394" t="s">
        <v>2551</v>
      </c>
      <c r="B5394">
        <v>2909</v>
      </c>
      <c r="C5394">
        <v>3</v>
      </c>
      <c r="D5394" t="s">
        <v>8673</v>
      </c>
      <c r="E5394" s="9">
        <v>45518.3125</v>
      </c>
      <c r="F5394" s="9">
        <v>45518.720833333333</v>
      </c>
      <c r="G5394">
        <v>116</v>
      </c>
      <c r="H5394" t="s">
        <v>290</v>
      </c>
      <c r="I5394" t="s">
        <v>184</v>
      </c>
      <c r="J5394" t="s">
        <v>8671</v>
      </c>
      <c r="K5394" s="9">
        <v>45580.399560185186</v>
      </c>
      <c r="L5394" s="13">
        <f>IFERROR(_xlfn.XLOOKUP(tb_C103[[#This Row],[OS]],[1]!tb_C101[OS],[1]!tb_C101[DATA_ABERTURA]),0)</f>
        <v>45518.191631944443</v>
      </c>
      <c r="M5394" s="7" t="str">
        <f>IFERROR(_xlfn.XLOOKUP(tb_C103[[#This Row],[OS]],[1]!tb_C101[OS],[1]!tb_C101[SITUACAO_OS]),0)</f>
        <v>F</v>
      </c>
      <c r="N5394" t="str">
        <f>_xlfn.XLOOKUP(tb_C103[[#This Row],[OS]],[1]!tb_C101[OS],[1]!tb_C101[OFICINA])</f>
        <v>Mecanico</v>
      </c>
      <c r="O5394" s="14">
        <f>tb_C103[[#This Row],[FIM]] - tb_C103[[#This Row],[INICIO]]</f>
        <v>0.40833333333284827</v>
      </c>
    </row>
    <row r="5395" spans="1:15" x14ac:dyDescent="0.25">
      <c r="A5395" t="s">
        <v>8686</v>
      </c>
      <c r="B5395">
        <v>2910</v>
      </c>
      <c r="C5395">
        <v>3</v>
      </c>
      <c r="D5395" t="s">
        <v>8673</v>
      </c>
      <c r="E5395" s="9">
        <v>45518.375</v>
      </c>
      <c r="F5395" s="9">
        <v>45518.458333333336</v>
      </c>
      <c r="G5395">
        <v>117</v>
      </c>
      <c r="H5395" t="s">
        <v>354</v>
      </c>
      <c r="I5395" t="s">
        <v>184</v>
      </c>
      <c r="J5395" t="s">
        <v>8671</v>
      </c>
      <c r="K5395" s="9">
        <v>45580.3983912037</v>
      </c>
      <c r="L5395" s="13">
        <f>IFERROR(_xlfn.XLOOKUP(tb_C103[[#This Row],[OS]],[1]!tb_C101[OS],[1]!tb_C101[DATA_ABERTURA]),0)</f>
        <v>45518.193576388891</v>
      </c>
      <c r="M5395" s="7" t="str">
        <f>IFERROR(_xlfn.XLOOKUP(tb_C103[[#This Row],[OS]],[1]!tb_C101[OS],[1]!tb_C101[SITUACAO_OS]),0)</f>
        <v>F</v>
      </c>
      <c r="N5395" t="str">
        <f>_xlfn.XLOOKUP(tb_C103[[#This Row],[OS]],[1]!tb_C101[OS],[1]!tb_C101[OFICINA])</f>
        <v>Mecanico</v>
      </c>
      <c r="O5395" s="14">
        <f>tb_C103[[#This Row],[FIM]] - tb_C103[[#This Row],[INICIO]]</f>
        <v>8.3333333335758653E-2</v>
      </c>
    </row>
    <row r="5396" spans="1:15" x14ac:dyDescent="0.25">
      <c r="A5396" t="s">
        <v>2551</v>
      </c>
      <c r="B5396">
        <v>2910</v>
      </c>
      <c r="C5396">
        <v>3</v>
      </c>
      <c r="D5396" t="s">
        <v>8673</v>
      </c>
      <c r="E5396" s="9">
        <v>45518.375</v>
      </c>
      <c r="F5396" s="9">
        <v>45518.458333333336</v>
      </c>
      <c r="G5396">
        <v>117</v>
      </c>
      <c r="H5396" t="s">
        <v>354</v>
      </c>
      <c r="I5396" t="s">
        <v>184</v>
      </c>
      <c r="J5396" t="s">
        <v>8671</v>
      </c>
      <c r="K5396" s="9">
        <v>45580.3983912037</v>
      </c>
      <c r="L5396" s="13">
        <f>IFERROR(_xlfn.XLOOKUP(tb_C103[[#This Row],[OS]],[1]!tb_C101[OS],[1]!tb_C101[DATA_ABERTURA]),0)</f>
        <v>45518.193576388891</v>
      </c>
      <c r="M5396" s="7" t="str">
        <f>IFERROR(_xlfn.XLOOKUP(tb_C103[[#This Row],[OS]],[1]!tb_C101[OS],[1]!tb_C101[SITUACAO_OS]),0)</f>
        <v>F</v>
      </c>
      <c r="N5396" t="str">
        <f>_xlfn.XLOOKUP(tb_C103[[#This Row],[OS]],[1]!tb_C101[OS],[1]!tb_C101[OFICINA])</f>
        <v>Mecanico</v>
      </c>
      <c r="O5396" s="14">
        <f>tb_C103[[#This Row],[FIM]] - tb_C103[[#This Row],[INICIO]]</f>
        <v>8.3333333335758653E-2</v>
      </c>
    </row>
    <row r="5397" spans="1:15" x14ac:dyDescent="0.25">
      <c r="A5397" t="s">
        <v>8686</v>
      </c>
      <c r="B5397">
        <v>2910</v>
      </c>
      <c r="C5397">
        <v>3</v>
      </c>
      <c r="D5397" t="s">
        <v>8673</v>
      </c>
      <c r="E5397" s="9">
        <v>45518.375</v>
      </c>
      <c r="F5397" s="9">
        <v>45518.458333333336</v>
      </c>
      <c r="G5397">
        <v>117</v>
      </c>
      <c r="H5397" t="s">
        <v>354</v>
      </c>
      <c r="I5397" t="s">
        <v>184</v>
      </c>
      <c r="J5397" t="s">
        <v>8671</v>
      </c>
      <c r="K5397" s="9">
        <v>45580.3983912037</v>
      </c>
      <c r="L5397" s="13">
        <f>IFERROR(_xlfn.XLOOKUP(tb_C103[[#This Row],[OS]],[1]!tb_C101[OS],[1]!tb_C101[DATA_ABERTURA]),0)</f>
        <v>45518.193576388891</v>
      </c>
      <c r="M5397" s="7" t="str">
        <f>IFERROR(_xlfn.XLOOKUP(tb_C103[[#This Row],[OS]],[1]!tb_C101[OS],[1]!tb_C101[SITUACAO_OS]),0)</f>
        <v>F</v>
      </c>
      <c r="N5397" t="str">
        <f>_xlfn.XLOOKUP(tb_C103[[#This Row],[OS]],[1]!tb_C101[OS],[1]!tb_C101[OFICINA])</f>
        <v>Mecanico</v>
      </c>
      <c r="O5397" s="14">
        <f>tb_C103[[#This Row],[FIM]] - tb_C103[[#This Row],[INICIO]]</f>
        <v>8.3333333335758653E-2</v>
      </c>
    </row>
    <row r="5398" spans="1:15" x14ac:dyDescent="0.25">
      <c r="A5398" t="s">
        <v>2551</v>
      </c>
      <c r="B5398">
        <v>2910</v>
      </c>
      <c r="C5398">
        <v>3</v>
      </c>
      <c r="D5398" t="s">
        <v>8673</v>
      </c>
      <c r="E5398" s="9">
        <v>45518.375</v>
      </c>
      <c r="F5398" s="9">
        <v>45518.458333333336</v>
      </c>
      <c r="G5398">
        <v>117</v>
      </c>
      <c r="H5398" t="s">
        <v>354</v>
      </c>
      <c r="I5398" t="s">
        <v>184</v>
      </c>
      <c r="J5398" t="s">
        <v>8671</v>
      </c>
      <c r="K5398" s="9">
        <v>45580.3983912037</v>
      </c>
      <c r="L5398" s="13">
        <f>IFERROR(_xlfn.XLOOKUP(tb_C103[[#This Row],[OS]],[1]!tb_C101[OS],[1]!tb_C101[DATA_ABERTURA]),0)</f>
        <v>45518.193576388891</v>
      </c>
      <c r="M5398" s="7" t="str">
        <f>IFERROR(_xlfn.XLOOKUP(tb_C103[[#This Row],[OS]],[1]!tb_C101[OS],[1]!tb_C101[SITUACAO_OS]),0)</f>
        <v>F</v>
      </c>
      <c r="N5398" t="str">
        <f>_xlfn.XLOOKUP(tb_C103[[#This Row],[OS]],[1]!tb_C101[OS],[1]!tb_C101[OFICINA])</f>
        <v>Mecanico</v>
      </c>
      <c r="O5398" s="14">
        <f>tb_C103[[#This Row],[FIM]] - tb_C103[[#This Row],[INICIO]]</f>
        <v>8.3333333335758653E-2</v>
      </c>
    </row>
    <row r="5399" spans="1:15" x14ac:dyDescent="0.25">
      <c r="B5399">
        <v>2911</v>
      </c>
      <c r="C5399">
        <v>5</v>
      </c>
      <c r="D5399" t="s">
        <v>8690</v>
      </c>
      <c r="E5399" s="9"/>
      <c r="F5399" s="9"/>
      <c r="G5399">
        <v>418</v>
      </c>
      <c r="H5399" t="s">
        <v>975</v>
      </c>
      <c r="I5399" t="s">
        <v>79</v>
      </c>
      <c r="J5399" t="s">
        <v>8671</v>
      </c>
      <c r="K5399" s="9"/>
      <c r="L5399" s="13">
        <f>IFERROR(_xlfn.XLOOKUP(tb_C103[[#This Row],[OS]],[1]!tb_C101[OS],[1]!tb_C101[DATA_ABERTURA]),0)</f>
        <v>45518.224444444444</v>
      </c>
      <c r="M5399" s="7" t="str">
        <f>IFERROR(_xlfn.XLOOKUP(tb_C103[[#This Row],[OS]],[1]!tb_C101[OS],[1]!tb_C101[SITUACAO_OS]),0)</f>
        <v>A</v>
      </c>
      <c r="N5399" t="str">
        <f>_xlfn.XLOOKUP(tb_C103[[#This Row],[OS]],[1]!tb_C101[OS],[1]!tb_C101[OFICINA])</f>
        <v>Mecanico</v>
      </c>
      <c r="O5399" s="14">
        <f>tb_C103[[#This Row],[FIM]] - tb_C103[[#This Row],[INICIO]]</f>
        <v>0</v>
      </c>
    </row>
    <row r="5400" spans="1:15" x14ac:dyDescent="0.25">
      <c r="B5400">
        <v>2912</v>
      </c>
      <c r="C5400">
        <v>3</v>
      </c>
      <c r="D5400" t="s">
        <v>8673</v>
      </c>
      <c r="E5400" s="9"/>
      <c r="F5400" s="9"/>
      <c r="G5400">
        <v>418</v>
      </c>
      <c r="H5400" t="s">
        <v>975</v>
      </c>
      <c r="I5400" t="s">
        <v>79</v>
      </c>
      <c r="J5400" t="s">
        <v>8671</v>
      </c>
      <c r="K5400" s="9"/>
      <c r="L5400" s="13">
        <f>IFERROR(_xlfn.XLOOKUP(tb_C103[[#This Row],[OS]],[1]!tb_C101[OS],[1]!tb_C101[DATA_ABERTURA]),0)</f>
        <v>45518.224594907406</v>
      </c>
      <c r="M5400" s="7" t="str">
        <f>IFERROR(_xlfn.XLOOKUP(tb_C103[[#This Row],[OS]],[1]!tb_C101[OS],[1]!tb_C101[SITUACAO_OS]),0)</f>
        <v>A</v>
      </c>
      <c r="N5400" t="str">
        <f>_xlfn.XLOOKUP(tb_C103[[#This Row],[OS]],[1]!tb_C101[OS],[1]!tb_C101[OFICINA])</f>
        <v>Mecanico</v>
      </c>
      <c r="O5400" s="14">
        <f>tb_C103[[#This Row],[FIM]] - tb_C103[[#This Row],[INICIO]]</f>
        <v>0</v>
      </c>
    </row>
    <row r="5401" spans="1:15" x14ac:dyDescent="0.25">
      <c r="B5401">
        <v>2913</v>
      </c>
      <c r="C5401">
        <v>3</v>
      </c>
      <c r="D5401" t="s">
        <v>8673</v>
      </c>
      <c r="E5401" s="9"/>
      <c r="F5401" s="9"/>
      <c r="G5401">
        <v>117</v>
      </c>
      <c r="H5401" t="s">
        <v>354</v>
      </c>
      <c r="I5401" t="s">
        <v>184</v>
      </c>
      <c r="J5401" t="s">
        <v>8682</v>
      </c>
      <c r="K5401" s="9">
        <v>45671.386550925927</v>
      </c>
      <c r="L5401" s="13">
        <f>IFERROR(_xlfn.XLOOKUP(tb_C103[[#This Row],[OS]],[1]!tb_C101[OS],[1]!tb_C101[DATA_ABERTURA]),0)</f>
        <v>45518.253668981481</v>
      </c>
      <c r="M5401" s="7" t="str">
        <f>IFERROR(_xlfn.XLOOKUP(tb_C103[[#This Row],[OS]],[1]!tb_C101[OS],[1]!tb_C101[SITUACAO_OS]),0)</f>
        <v>F</v>
      </c>
      <c r="N5401" t="str">
        <f>_xlfn.XLOOKUP(tb_C103[[#This Row],[OS]],[1]!tb_C101[OS],[1]!tb_C101[OFICINA])</f>
        <v>AUTOMATICO - TROCAR</v>
      </c>
      <c r="O5401" s="14">
        <f>tb_C103[[#This Row],[FIM]] - tb_C103[[#This Row],[INICIO]]</f>
        <v>0</v>
      </c>
    </row>
    <row r="5402" spans="1:15" x14ac:dyDescent="0.25">
      <c r="B5402">
        <v>2914</v>
      </c>
      <c r="C5402">
        <v>3</v>
      </c>
      <c r="D5402" t="s">
        <v>8673</v>
      </c>
      <c r="E5402" s="9"/>
      <c r="F5402" s="9"/>
      <c r="G5402">
        <v>116</v>
      </c>
      <c r="H5402" t="s">
        <v>290</v>
      </c>
      <c r="I5402" t="s">
        <v>184</v>
      </c>
      <c r="J5402" t="s">
        <v>8682</v>
      </c>
      <c r="K5402" s="9"/>
      <c r="L5402" s="13">
        <f>IFERROR(_xlfn.XLOOKUP(tb_C103[[#This Row],[OS]],[1]!tb_C101[OS],[1]!tb_C101[DATA_ABERTURA]),0)</f>
        <v>45518.260300925926</v>
      </c>
      <c r="M5402" s="7" t="str">
        <f>IFERROR(_xlfn.XLOOKUP(tb_C103[[#This Row],[OS]],[1]!tb_C101[OS],[1]!tb_C101[SITUACAO_OS]),0)</f>
        <v>A</v>
      </c>
      <c r="N5402" t="str">
        <f>_xlfn.XLOOKUP(tb_C103[[#This Row],[OS]],[1]!tb_C101[OS],[1]!tb_C101[OFICINA])</f>
        <v>AUTOMATICO - TROCAR</v>
      </c>
      <c r="O5402" s="14">
        <f>tb_C103[[#This Row],[FIM]] - tb_C103[[#This Row],[INICIO]]</f>
        <v>0</v>
      </c>
    </row>
    <row r="5403" spans="1:15" x14ac:dyDescent="0.25">
      <c r="A5403" t="s">
        <v>731</v>
      </c>
      <c r="B5403">
        <v>2915</v>
      </c>
      <c r="C5403">
        <v>3</v>
      </c>
      <c r="D5403" t="s">
        <v>8673</v>
      </c>
      <c r="E5403" s="9">
        <v>45518.347222222219</v>
      </c>
      <c r="F5403" s="9">
        <v>45518.538888888892</v>
      </c>
      <c r="G5403">
        <v>9002</v>
      </c>
      <c r="H5403" t="s">
        <v>1098</v>
      </c>
      <c r="I5403" t="s">
        <v>874</v>
      </c>
      <c r="J5403" t="s">
        <v>8678</v>
      </c>
      <c r="K5403" s="9">
        <v>45519.461469907408</v>
      </c>
      <c r="L5403" s="13">
        <f>IFERROR(_xlfn.XLOOKUP(tb_C103[[#This Row],[OS]],[1]!tb_C101[OS],[1]!tb_C101[DATA_ABERTURA]),0)</f>
        <v>45518.378668981481</v>
      </c>
      <c r="M5403" s="7" t="str">
        <f>IFERROR(_xlfn.XLOOKUP(tb_C103[[#This Row],[OS]],[1]!tb_C101[OS],[1]!tb_C101[SITUACAO_OS]),0)</f>
        <v>F</v>
      </c>
      <c r="N5403" t="str">
        <f>_xlfn.XLOOKUP(tb_C103[[#This Row],[OS]],[1]!tb_C101[OS],[1]!tb_C101[OFICINA])</f>
        <v>Terceiro</v>
      </c>
      <c r="O5403" s="14">
        <f>tb_C103[[#This Row],[FIM]] - tb_C103[[#This Row],[INICIO]]</f>
        <v>0.1916666666729725</v>
      </c>
    </row>
    <row r="5404" spans="1:15" x14ac:dyDescent="0.25">
      <c r="B5404">
        <v>2916</v>
      </c>
      <c r="C5404">
        <v>7</v>
      </c>
      <c r="D5404" t="s">
        <v>8695</v>
      </c>
      <c r="E5404" s="9"/>
      <c r="F5404" s="9"/>
      <c r="G5404">
        <v>206</v>
      </c>
      <c r="H5404" t="s">
        <v>793</v>
      </c>
      <c r="I5404" t="s">
        <v>175</v>
      </c>
      <c r="J5404" t="s">
        <v>8674</v>
      </c>
      <c r="K5404" s="9">
        <v>45671.386805555558</v>
      </c>
      <c r="L5404" s="13">
        <f>IFERROR(_xlfn.XLOOKUP(tb_C103[[#This Row],[OS]],[1]!tb_C101[OS],[1]!tb_C101[DATA_ABERTURA]),0)</f>
        <v>45518.466944444444</v>
      </c>
      <c r="M5404" s="7" t="str">
        <f>IFERROR(_xlfn.XLOOKUP(tb_C103[[#This Row],[OS]],[1]!tb_C101[OS],[1]!tb_C101[SITUACAO_OS]),0)</f>
        <v>F</v>
      </c>
      <c r="N5404" t="str">
        <f>_xlfn.XLOOKUP(tb_C103[[#This Row],[OS]],[1]!tb_C101[OS],[1]!tb_C101[OFICINA])</f>
        <v>Eletrico</v>
      </c>
      <c r="O5404" s="14">
        <f>tb_C103[[#This Row],[FIM]] - tb_C103[[#This Row],[INICIO]]</f>
        <v>0</v>
      </c>
    </row>
    <row r="5405" spans="1:15" x14ac:dyDescent="0.25">
      <c r="A5405" t="s">
        <v>5388</v>
      </c>
      <c r="B5405">
        <v>2917</v>
      </c>
      <c r="C5405">
        <v>3</v>
      </c>
      <c r="D5405" t="s">
        <v>8673</v>
      </c>
      <c r="E5405" s="9">
        <v>45518.074999999997</v>
      </c>
      <c r="F5405" s="9">
        <v>45518.158333333333</v>
      </c>
      <c r="G5405">
        <v>302</v>
      </c>
      <c r="H5405" t="s">
        <v>787</v>
      </c>
      <c r="I5405" t="s">
        <v>220</v>
      </c>
      <c r="J5405" t="s">
        <v>8671</v>
      </c>
      <c r="K5405" s="9">
        <v>45537.588159722225</v>
      </c>
      <c r="L5405" s="13">
        <f>IFERROR(_xlfn.XLOOKUP(tb_C103[[#This Row],[OS]],[1]!tb_C101[OS],[1]!tb_C101[DATA_ABERTURA]),0)</f>
        <v>45518.656909722224</v>
      </c>
      <c r="M5405" s="7" t="str">
        <f>IFERROR(_xlfn.XLOOKUP(tb_C103[[#This Row],[OS]],[1]!tb_C101[OS],[1]!tb_C101[SITUACAO_OS]),0)</f>
        <v>F</v>
      </c>
      <c r="N5405" t="str">
        <f>_xlfn.XLOOKUP(tb_C103[[#This Row],[OS]],[1]!tb_C101[OS],[1]!tb_C101[OFICINA])</f>
        <v>Mecanico</v>
      </c>
      <c r="O5405" s="14">
        <f>tb_C103[[#This Row],[FIM]] - tb_C103[[#This Row],[INICIO]]</f>
        <v>8.3333333335758653E-2</v>
      </c>
    </row>
    <row r="5406" spans="1:15" x14ac:dyDescent="0.25">
      <c r="A5406" t="s">
        <v>5446</v>
      </c>
      <c r="B5406">
        <v>2918</v>
      </c>
      <c r="C5406">
        <v>3</v>
      </c>
      <c r="D5406" t="s">
        <v>8673</v>
      </c>
      <c r="E5406" s="9">
        <v>45518.25</v>
      </c>
      <c r="F5406" s="9">
        <v>45518.284722222219</v>
      </c>
      <c r="G5406">
        <v>1003</v>
      </c>
      <c r="H5406" t="s">
        <v>2044</v>
      </c>
      <c r="I5406" t="s">
        <v>24</v>
      </c>
      <c r="J5406" t="s">
        <v>8674</v>
      </c>
      <c r="K5406" s="9">
        <v>45519.490671296298</v>
      </c>
      <c r="L5406" s="13">
        <f>IFERROR(_xlfn.XLOOKUP(tb_C103[[#This Row],[OS]],[1]!tb_C101[OS],[1]!tb_C101[DATA_ABERTURA]),0)</f>
        <v>45519.05972222222</v>
      </c>
      <c r="M5406" s="7" t="str">
        <f>IFERROR(_xlfn.XLOOKUP(tb_C103[[#This Row],[OS]],[1]!tb_C101[OS],[1]!tb_C101[SITUACAO_OS]),0)</f>
        <v>F</v>
      </c>
      <c r="N5406" t="str">
        <f>_xlfn.XLOOKUP(tb_C103[[#This Row],[OS]],[1]!tb_C101[OS],[1]!tb_C101[OFICINA])</f>
        <v>Eletrico</v>
      </c>
      <c r="O5406" s="14">
        <f>tb_C103[[#This Row],[FIM]] - tb_C103[[#This Row],[INICIO]]</f>
        <v>3.4722222218988463E-2</v>
      </c>
    </row>
    <row r="5407" spans="1:15" x14ac:dyDescent="0.25">
      <c r="A5407" t="s">
        <v>5446</v>
      </c>
      <c r="B5407">
        <v>2919</v>
      </c>
      <c r="C5407">
        <v>3</v>
      </c>
      <c r="D5407" t="s">
        <v>8673</v>
      </c>
      <c r="E5407" s="9">
        <v>45518.003472222219</v>
      </c>
      <c r="F5407" s="9">
        <v>45518.041666666664</v>
      </c>
      <c r="G5407">
        <v>116</v>
      </c>
      <c r="H5407" t="s">
        <v>290</v>
      </c>
      <c r="I5407" t="s">
        <v>184</v>
      </c>
      <c r="J5407" t="s">
        <v>8674</v>
      </c>
      <c r="K5407" s="9">
        <v>45519.491215277776</v>
      </c>
      <c r="L5407" s="13">
        <f>IFERROR(_xlfn.XLOOKUP(tb_C103[[#This Row],[OS]],[1]!tb_C101[OS],[1]!tb_C101[DATA_ABERTURA]),0)</f>
        <v>45519.077291666668</v>
      </c>
      <c r="M5407" s="7" t="str">
        <f>IFERROR(_xlfn.XLOOKUP(tb_C103[[#This Row],[OS]],[1]!tb_C101[OS],[1]!tb_C101[SITUACAO_OS]),0)</f>
        <v>F</v>
      </c>
      <c r="N5407" t="str">
        <f>_xlfn.XLOOKUP(tb_C103[[#This Row],[OS]],[1]!tb_C101[OS],[1]!tb_C101[OFICINA])</f>
        <v>Eletrico</v>
      </c>
      <c r="O5407" s="14">
        <f>tb_C103[[#This Row],[FIM]] - tb_C103[[#This Row],[INICIO]]</f>
        <v>3.8194444445252884E-2</v>
      </c>
    </row>
    <row r="5408" spans="1:15" x14ac:dyDescent="0.25">
      <c r="A5408" t="s">
        <v>5446</v>
      </c>
      <c r="B5408">
        <v>2920</v>
      </c>
      <c r="C5408">
        <v>3</v>
      </c>
      <c r="D5408" t="s">
        <v>8673</v>
      </c>
      <c r="E5408" s="9">
        <v>45518.229166666664</v>
      </c>
      <c r="F5408" s="9">
        <v>45518.25</v>
      </c>
      <c r="G5408">
        <v>117</v>
      </c>
      <c r="H5408" t="s">
        <v>354</v>
      </c>
      <c r="I5408" t="s">
        <v>184</v>
      </c>
      <c r="J5408" t="s">
        <v>8674</v>
      </c>
      <c r="K5408" s="9">
        <v>45519.490937499999</v>
      </c>
      <c r="L5408" s="13">
        <f>IFERROR(_xlfn.XLOOKUP(tb_C103[[#This Row],[OS]],[1]!tb_C101[OS],[1]!tb_C101[DATA_ABERTURA]),0)</f>
        <v>45519.081504629627</v>
      </c>
      <c r="M5408" s="7" t="str">
        <f>IFERROR(_xlfn.XLOOKUP(tb_C103[[#This Row],[OS]],[1]!tb_C101[OS],[1]!tb_C101[SITUACAO_OS]),0)</f>
        <v>F</v>
      </c>
      <c r="N5408" t="str">
        <f>_xlfn.XLOOKUP(tb_C103[[#This Row],[OS]],[1]!tb_C101[OS],[1]!tb_C101[OFICINA])</f>
        <v>Eletrico</v>
      </c>
      <c r="O5408" s="14">
        <f>tb_C103[[#This Row],[FIM]] - tb_C103[[#This Row],[INICIO]]</f>
        <v>2.0833333335758653E-2</v>
      </c>
    </row>
    <row r="5409" spans="1:15" x14ac:dyDescent="0.25">
      <c r="A5409" t="s">
        <v>8686</v>
      </c>
      <c r="B5409">
        <v>2921</v>
      </c>
      <c r="C5409">
        <v>3</v>
      </c>
      <c r="D5409" t="s">
        <v>8673</v>
      </c>
      <c r="E5409" s="9">
        <v>45517.3125</v>
      </c>
      <c r="F5409" s="9">
        <v>45517.395833333336</v>
      </c>
      <c r="G5409">
        <v>113</v>
      </c>
      <c r="H5409" t="s">
        <v>213</v>
      </c>
      <c r="I5409" t="s">
        <v>184</v>
      </c>
      <c r="J5409" t="s">
        <v>8671</v>
      </c>
      <c r="K5409" s="9">
        <v>45537.716782407406</v>
      </c>
      <c r="L5409" s="13">
        <f>IFERROR(_xlfn.XLOOKUP(tb_C103[[#This Row],[OS]],[1]!tb_C101[OS],[1]!tb_C101[DATA_ABERTURA]),0)</f>
        <v>45519.305312500001</v>
      </c>
      <c r="M5409" s="7" t="str">
        <f>IFERROR(_xlfn.XLOOKUP(tb_C103[[#This Row],[OS]],[1]!tb_C101[OS],[1]!tb_C101[SITUACAO_OS]),0)</f>
        <v>F</v>
      </c>
      <c r="N5409" t="str">
        <f>_xlfn.XLOOKUP(tb_C103[[#This Row],[OS]],[1]!tb_C101[OS],[1]!tb_C101[OFICINA])</f>
        <v>Mecanico</v>
      </c>
      <c r="O5409" s="14">
        <f>tb_C103[[#This Row],[FIM]] - tb_C103[[#This Row],[INICIO]]</f>
        <v>8.3333333335758653E-2</v>
      </c>
    </row>
    <row r="5410" spans="1:15" x14ac:dyDescent="0.25">
      <c r="A5410" t="s">
        <v>8686</v>
      </c>
      <c r="B5410">
        <v>2922</v>
      </c>
      <c r="C5410">
        <v>3</v>
      </c>
      <c r="D5410" t="s">
        <v>8673</v>
      </c>
      <c r="E5410" s="9">
        <v>45517.395833333336</v>
      </c>
      <c r="F5410" s="9">
        <v>45517.479166666664</v>
      </c>
      <c r="G5410">
        <v>113</v>
      </c>
      <c r="H5410" t="s">
        <v>213</v>
      </c>
      <c r="I5410" t="s">
        <v>184</v>
      </c>
      <c r="J5410" t="s">
        <v>8671</v>
      </c>
      <c r="K5410" s="9">
        <v>45579.447766203702</v>
      </c>
      <c r="L5410" s="13">
        <f>IFERROR(_xlfn.XLOOKUP(tb_C103[[#This Row],[OS]],[1]!tb_C101[OS],[1]!tb_C101[DATA_ABERTURA]),0)</f>
        <v>45519.305937500001</v>
      </c>
      <c r="M5410" s="7" t="str">
        <f>IFERROR(_xlfn.XLOOKUP(tb_C103[[#This Row],[OS]],[1]!tb_C101[OS],[1]!tb_C101[SITUACAO_OS]),0)</f>
        <v>F</v>
      </c>
      <c r="N5410" t="str">
        <f>_xlfn.XLOOKUP(tb_C103[[#This Row],[OS]],[1]!tb_C101[OS],[1]!tb_C101[OFICINA])</f>
        <v>Mecanico</v>
      </c>
      <c r="O5410" s="14">
        <f>tb_C103[[#This Row],[FIM]] - tb_C103[[#This Row],[INICIO]]</f>
        <v>8.3333333328482695E-2</v>
      </c>
    </row>
    <row r="5411" spans="1:15" x14ac:dyDescent="0.25">
      <c r="A5411" t="s">
        <v>8686</v>
      </c>
      <c r="B5411">
        <v>2923</v>
      </c>
      <c r="C5411">
        <v>3</v>
      </c>
      <c r="D5411" t="s">
        <v>8673</v>
      </c>
      <c r="E5411" s="9">
        <v>45519.306944444441</v>
      </c>
      <c r="F5411" s="9">
        <v>45519.720833333333</v>
      </c>
      <c r="G5411">
        <v>116</v>
      </c>
      <c r="H5411" t="s">
        <v>290</v>
      </c>
      <c r="I5411" t="s">
        <v>184</v>
      </c>
      <c r="J5411" t="s">
        <v>8671</v>
      </c>
      <c r="K5411" s="9">
        <v>45575.596724537034</v>
      </c>
      <c r="L5411" s="13">
        <f>IFERROR(_xlfn.XLOOKUP(tb_C103[[#This Row],[OS]],[1]!tb_C101[OS],[1]!tb_C101[DATA_ABERTURA]),0)</f>
        <v>45519.306956018518</v>
      </c>
      <c r="M5411" s="7" t="str">
        <f>IFERROR(_xlfn.XLOOKUP(tb_C103[[#This Row],[OS]],[1]!tb_C101[OS],[1]!tb_C101[SITUACAO_OS]),0)</f>
        <v>F</v>
      </c>
      <c r="N5411" t="str">
        <f>_xlfn.XLOOKUP(tb_C103[[#This Row],[OS]],[1]!tb_C101[OS],[1]!tb_C101[OFICINA])</f>
        <v>Mecanico</v>
      </c>
      <c r="O5411" s="14">
        <f>tb_C103[[#This Row],[FIM]] - tb_C103[[#This Row],[INICIO]]</f>
        <v>0.41388888889196096</v>
      </c>
    </row>
    <row r="5412" spans="1:15" x14ac:dyDescent="0.25">
      <c r="A5412" t="s">
        <v>2551</v>
      </c>
      <c r="B5412">
        <v>2923</v>
      </c>
      <c r="C5412">
        <v>3</v>
      </c>
      <c r="D5412" t="s">
        <v>8673</v>
      </c>
      <c r="E5412" s="9">
        <v>45519.306944444441</v>
      </c>
      <c r="F5412" s="9">
        <v>45519.720833333333</v>
      </c>
      <c r="G5412">
        <v>116</v>
      </c>
      <c r="H5412" t="s">
        <v>290</v>
      </c>
      <c r="I5412" t="s">
        <v>184</v>
      </c>
      <c r="J5412" t="s">
        <v>8671</v>
      </c>
      <c r="K5412" s="9">
        <v>45575.596724537034</v>
      </c>
      <c r="L5412" s="13">
        <f>IFERROR(_xlfn.XLOOKUP(tb_C103[[#This Row],[OS]],[1]!tb_C101[OS],[1]!tb_C101[DATA_ABERTURA]),0)</f>
        <v>45519.306956018518</v>
      </c>
      <c r="M5412" s="7" t="str">
        <f>IFERROR(_xlfn.XLOOKUP(tb_C103[[#This Row],[OS]],[1]!tb_C101[OS],[1]!tb_C101[SITUACAO_OS]),0)</f>
        <v>F</v>
      </c>
      <c r="N5412" t="str">
        <f>_xlfn.XLOOKUP(tb_C103[[#This Row],[OS]],[1]!tb_C101[OS],[1]!tb_C101[OFICINA])</f>
        <v>Mecanico</v>
      </c>
      <c r="O5412" s="14">
        <f>tb_C103[[#This Row],[FIM]] - tb_C103[[#This Row],[INICIO]]</f>
        <v>0.41388888889196096</v>
      </c>
    </row>
    <row r="5413" spans="1:15" x14ac:dyDescent="0.25">
      <c r="A5413" t="s">
        <v>8686</v>
      </c>
      <c r="B5413">
        <v>2923</v>
      </c>
      <c r="C5413">
        <v>3</v>
      </c>
      <c r="D5413" t="s">
        <v>8673</v>
      </c>
      <c r="E5413" s="9">
        <v>45519.306944444441</v>
      </c>
      <c r="F5413" s="9">
        <v>45519.720833333333</v>
      </c>
      <c r="G5413">
        <v>116</v>
      </c>
      <c r="H5413" t="s">
        <v>290</v>
      </c>
      <c r="I5413" t="s">
        <v>184</v>
      </c>
      <c r="J5413" t="s">
        <v>8671</v>
      </c>
      <c r="K5413" s="9">
        <v>45575.596724537034</v>
      </c>
      <c r="L5413" s="13">
        <f>IFERROR(_xlfn.XLOOKUP(tb_C103[[#This Row],[OS]],[1]!tb_C101[OS],[1]!tb_C101[DATA_ABERTURA]),0)</f>
        <v>45519.306956018518</v>
      </c>
      <c r="M5413" s="7" t="str">
        <f>IFERROR(_xlfn.XLOOKUP(tb_C103[[#This Row],[OS]],[1]!tb_C101[OS],[1]!tb_C101[SITUACAO_OS]),0)</f>
        <v>F</v>
      </c>
      <c r="N5413" t="str">
        <f>_xlfn.XLOOKUP(tb_C103[[#This Row],[OS]],[1]!tb_C101[OS],[1]!tb_C101[OFICINA])</f>
        <v>Mecanico</v>
      </c>
      <c r="O5413" s="14">
        <f>tb_C103[[#This Row],[FIM]] - tb_C103[[#This Row],[INICIO]]</f>
        <v>0.41388888889196096</v>
      </c>
    </row>
    <row r="5414" spans="1:15" x14ac:dyDescent="0.25">
      <c r="A5414" t="s">
        <v>2551</v>
      </c>
      <c r="B5414">
        <v>2923</v>
      </c>
      <c r="C5414">
        <v>3</v>
      </c>
      <c r="D5414" t="s">
        <v>8673</v>
      </c>
      <c r="E5414" s="9">
        <v>45519.306944444441</v>
      </c>
      <c r="F5414" s="9">
        <v>45519.720833333333</v>
      </c>
      <c r="G5414">
        <v>116</v>
      </c>
      <c r="H5414" t="s">
        <v>290</v>
      </c>
      <c r="I5414" t="s">
        <v>184</v>
      </c>
      <c r="J5414" t="s">
        <v>8671</v>
      </c>
      <c r="K5414" s="9">
        <v>45575.596724537034</v>
      </c>
      <c r="L5414" s="13">
        <f>IFERROR(_xlfn.XLOOKUP(tb_C103[[#This Row],[OS]],[1]!tb_C101[OS],[1]!tb_C101[DATA_ABERTURA]),0)</f>
        <v>45519.306956018518</v>
      </c>
      <c r="M5414" s="7" t="str">
        <f>IFERROR(_xlfn.XLOOKUP(tb_C103[[#This Row],[OS]],[1]!tb_C101[OS],[1]!tb_C101[SITUACAO_OS]),0)</f>
        <v>F</v>
      </c>
      <c r="N5414" t="str">
        <f>_xlfn.XLOOKUP(tb_C103[[#This Row],[OS]],[1]!tb_C101[OS],[1]!tb_C101[OFICINA])</f>
        <v>Mecanico</v>
      </c>
      <c r="O5414" s="14">
        <f>tb_C103[[#This Row],[FIM]] - tb_C103[[#This Row],[INICIO]]</f>
        <v>0.41388888889196096</v>
      </c>
    </row>
    <row r="5415" spans="1:15" x14ac:dyDescent="0.25">
      <c r="B5415">
        <v>2924</v>
      </c>
      <c r="C5415">
        <v>3</v>
      </c>
      <c r="D5415" t="s">
        <v>8673</v>
      </c>
      <c r="E5415" s="9"/>
      <c r="F5415" s="9"/>
      <c r="G5415">
        <v>116</v>
      </c>
      <c r="H5415" t="s">
        <v>290</v>
      </c>
      <c r="I5415" t="s">
        <v>184</v>
      </c>
      <c r="J5415" t="s">
        <v>8671</v>
      </c>
      <c r="K5415" s="9">
        <v>45671.38721064815</v>
      </c>
      <c r="L5415" s="13">
        <f>IFERROR(_xlfn.XLOOKUP(tb_C103[[#This Row],[OS]],[1]!tb_C101[OS],[1]!tb_C101[DATA_ABERTURA]),0)</f>
        <v>45519.308032407411</v>
      </c>
      <c r="M5415" s="7" t="str">
        <f>IFERROR(_xlfn.XLOOKUP(tb_C103[[#This Row],[OS]],[1]!tb_C101[OS],[1]!tb_C101[SITUACAO_OS]),0)</f>
        <v>F</v>
      </c>
      <c r="N5415" t="str">
        <f>_xlfn.XLOOKUP(tb_C103[[#This Row],[OS]],[1]!tb_C101[OS],[1]!tb_C101[OFICINA])</f>
        <v>Mecanico</v>
      </c>
      <c r="O5415" s="14">
        <f>tb_C103[[#This Row],[FIM]] - tb_C103[[#This Row],[INICIO]]</f>
        <v>0</v>
      </c>
    </row>
    <row r="5416" spans="1:15" x14ac:dyDescent="0.25">
      <c r="A5416" t="s">
        <v>8686</v>
      </c>
      <c r="B5416">
        <v>2925</v>
      </c>
      <c r="C5416">
        <v>3</v>
      </c>
      <c r="D5416" t="s">
        <v>8673</v>
      </c>
      <c r="E5416" s="9">
        <v>45518.666666666664</v>
      </c>
      <c r="F5416" s="9">
        <v>45518.722222222219</v>
      </c>
      <c r="G5416">
        <v>116</v>
      </c>
      <c r="H5416" t="s">
        <v>290</v>
      </c>
      <c r="I5416" t="s">
        <v>184</v>
      </c>
      <c r="J5416" t="s">
        <v>8671</v>
      </c>
      <c r="K5416" s="9">
        <v>45537.662731481483</v>
      </c>
      <c r="L5416" s="13">
        <f>IFERROR(_xlfn.XLOOKUP(tb_C103[[#This Row],[OS]],[1]!tb_C101[OS],[1]!tb_C101[DATA_ABERTURA]),0)</f>
        <v>45519.308657407404</v>
      </c>
      <c r="M5416" s="7" t="str">
        <f>IFERROR(_xlfn.XLOOKUP(tb_C103[[#This Row],[OS]],[1]!tb_C101[OS],[1]!tb_C101[SITUACAO_OS]),0)</f>
        <v>F</v>
      </c>
      <c r="N5416" t="str">
        <f>_xlfn.XLOOKUP(tb_C103[[#This Row],[OS]],[1]!tb_C101[OS],[1]!tb_C101[OFICINA])</f>
        <v>Mecanico</v>
      </c>
      <c r="O5416" s="14">
        <f>tb_C103[[#This Row],[FIM]] - tb_C103[[#This Row],[INICIO]]</f>
        <v>5.5555555554747116E-2</v>
      </c>
    </row>
    <row r="5417" spans="1:15" x14ac:dyDescent="0.25">
      <c r="A5417" t="s">
        <v>6807</v>
      </c>
      <c r="B5417">
        <v>2925</v>
      </c>
      <c r="C5417">
        <v>3</v>
      </c>
      <c r="D5417" t="s">
        <v>8673</v>
      </c>
      <c r="E5417" s="9">
        <v>45518.666666666664</v>
      </c>
      <c r="F5417" s="9">
        <v>45518.722222222219</v>
      </c>
      <c r="G5417">
        <v>116</v>
      </c>
      <c r="H5417" t="s">
        <v>290</v>
      </c>
      <c r="I5417" t="s">
        <v>184</v>
      </c>
      <c r="J5417" t="s">
        <v>8671</v>
      </c>
      <c r="K5417" s="9">
        <v>45537.662731481483</v>
      </c>
      <c r="L5417" s="13">
        <f>IFERROR(_xlfn.XLOOKUP(tb_C103[[#This Row],[OS]],[1]!tb_C101[OS],[1]!tb_C101[DATA_ABERTURA]),0)</f>
        <v>45519.308657407404</v>
      </c>
      <c r="M5417" s="7" t="str">
        <f>IFERROR(_xlfn.XLOOKUP(tb_C103[[#This Row],[OS]],[1]!tb_C101[OS],[1]!tb_C101[SITUACAO_OS]),0)</f>
        <v>F</v>
      </c>
      <c r="N5417" t="str">
        <f>_xlfn.XLOOKUP(tb_C103[[#This Row],[OS]],[1]!tb_C101[OS],[1]!tb_C101[OFICINA])</f>
        <v>Mecanico</v>
      </c>
      <c r="O5417" s="14">
        <f>tb_C103[[#This Row],[FIM]] - tb_C103[[#This Row],[INICIO]]</f>
        <v>5.5555555554747116E-2</v>
      </c>
    </row>
    <row r="5418" spans="1:15" x14ac:dyDescent="0.25">
      <c r="A5418" t="s">
        <v>8686</v>
      </c>
      <c r="B5418">
        <v>2925</v>
      </c>
      <c r="C5418">
        <v>3</v>
      </c>
      <c r="D5418" t="s">
        <v>8673</v>
      </c>
      <c r="E5418" s="9">
        <v>45518.666666666664</v>
      </c>
      <c r="F5418" s="9">
        <v>45518.722222222219</v>
      </c>
      <c r="G5418">
        <v>116</v>
      </c>
      <c r="H5418" t="s">
        <v>290</v>
      </c>
      <c r="I5418" t="s">
        <v>184</v>
      </c>
      <c r="J5418" t="s">
        <v>8671</v>
      </c>
      <c r="K5418" s="9">
        <v>45537.662731481483</v>
      </c>
      <c r="L5418" s="13">
        <f>IFERROR(_xlfn.XLOOKUP(tb_C103[[#This Row],[OS]],[1]!tb_C101[OS],[1]!tb_C101[DATA_ABERTURA]),0)</f>
        <v>45519.308657407404</v>
      </c>
      <c r="M5418" s="7" t="str">
        <f>IFERROR(_xlfn.XLOOKUP(tb_C103[[#This Row],[OS]],[1]!tb_C101[OS],[1]!tb_C101[SITUACAO_OS]),0)</f>
        <v>F</v>
      </c>
      <c r="N5418" t="str">
        <f>_xlfn.XLOOKUP(tb_C103[[#This Row],[OS]],[1]!tb_C101[OS],[1]!tb_C101[OFICINA])</f>
        <v>Mecanico</v>
      </c>
      <c r="O5418" s="14">
        <f>tb_C103[[#This Row],[FIM]] - tb_C103[[#This Row],[INICIO]]</f>
        <v>5.5555555554747116E-2</v>
      </c>
    </row>
    <row r="5419" spans="1:15" x14ac:dyDescent="0.25">
      <c r="A5419" t="s">
        <v>6807</v>
      </c>
      <c r="B5419">
        <v>2925</v>
      </c>
      <c r="C5419">
        <v>3</v>
      </c>
      <c r="D5419" t="s">
        <v>8673</v>
      </c>
      <c r="E5419" s="9">
        <v>45518.666666666664</v>
      </c>
      <c r="F5419" s="9">
        <v>45518.722222222219</v>
      </c>
      <c r="G5419">
        <v>116</v>
      </c>
      <c r="H5419" t="s">
        <v>290</v>
      </c>
      <c r="I5419" t="s">
        <v>184</v>
      </c>
      <c r="J5419" t="s">
        <v>8671</v>
      </c>
      <c r="K5419" s="9">
        <v>45537.662731481483</v>
      </c>
      <c r="L5419" s="13">
        <f>IFERROR(_xlfn.XLOOKUP(tb_C103[[#This Row],[OS]],[1]!tb_C101[OS],[1]!tb_C101[DATA_ABERTURA]),0)</f>
        <v>45519.308657407404</v>
      </c>
      <c r="M5419" s="7" t="str">
        <f>IFERROR(_xlfn.XLOOKUP(tb_C103[[#This Row],[OS]],[1]!tb_C101[OS],[1]!tb_C101[SITUACAO_OS]),0)</f>
        <v>F</v>
      </c>
      <c r="N5419" t="str">
        <f>_xlfn.XLOOKUP(tb_C103[[#This Row],[OS]],[1]!tb_C101[OS],[1]!tb_C101[OFICINA])</f>
        <v>Mecanico</v>
      </c>
      <c r="O5419" s="14">
        <f>tb_C103[[#This Row],[FIM]] - tb_C103[[#This Row],[INICIO]]</f>
        <v>5.5555555554747116E-2</v>
      </c>
    </row>
    <row r="5420" spans="1:15" x14ac:dyDescent="0.25">
      <c r="A5420" t="s">
        <v>8686</v>
      </c>
      <c r="B5420">
        <v>2926</v>
      </c>
      <c r="C5420">
        <v>3</v>
      </c>
      <c r="D5420" t="s">
        <v>8673</v>
      </c>
      <c r="E5420" s="9">
        <v>45517.541666666664</v>
      </c>
      <c r="F5420" s="9">
        <v>45517.708333333336</v>
      </c>
      <c r="G5420">
        <v>118</v>
      </c>
      <c r="H5420" t="s">
        <v>1349</v>
      </c>
      <c r="I5420" t="s">
        <v>184</v>
      </c>
      <c r="J5420" t="s">
        <v>8671</v>
      </c>
      <c r="K5420" s="9">
        <v>45537.716481481482</v>
      </c>
      <c r="L5420" s="13">
        <f>IFERROR(_xlfn.XLOOKUP(tb_C103[[#This Row],[OS]],[1]!tb_C101[OS],[1]!tb_C101[DATA_ABERTURA]),0)</f>
        <v>45519.31659722222</v>
      </c>
      <c r="M5420" s="7" t="str">
        <f>IFERROR(_xlfn.XLOOKUP(tb_C103[[#This Row],[OS]],[1]!tb_C101[OS],[1]!tb_C101[SITUACAO_OS]),0)</f>
        <v>F</v>
      </c>
      <c r="N5420" t="str">
        <f>_xlfn.XLOOKUP(tb_C103[[#This Row],[OS]],[1]!tb_C101[OS],[1]!tb_C101[OFICINA])</f>
        <v>Mecanico</v>
      </c>
      <c r="O5420" s="14">
        <f>tb_C103[[#This Row],[FIM]] - tb_C103[[#This Row],[INICIO]]</f>
        <v>0.16666666667151731</v>
      </c>
    </row>
    <row r="5421" spans="1:15" x14ac:dyDescent="0.25">
      <c r="A5421" t="s">
        <v>6398</v>
      </c>
      <c r="B5421">
        <v>2927</v>
      </c>
      <c r="C5421">
        <v>3</v>
      </c>
      <c r="D5421" t="s">
        <v>8673</v>
      </c>
      <c r="E5421" s="9">
        <v>45519.652777777781</v>
      </c>
      <c r="F5421" s="9">
        <v>45519.729166666664</v>
      </c>
      <c r="G5421">
        <v>301</v>
      </c>
      <c r="H5421" t="s">
        <v>221</v>
      </c>
      <c r="I5421" t="s">
        <v>220</v>
      </c>
      <c r="J5421" t="s">
        <v>8671</v>
      </c>
      <c r="K5421" s="9">
        <v>45531.789398148147</v>
      </c>
      <c r="L5421" s="13">
        <f>IFERROR(_xlfn.XLOOKUP(tb_C103[[#This Row],[OS]],[1]!tb_C101[OS],[1]!tb_C101[DATA_ABERTURA]),0)</f>
        <v>45519.364722222221</v>
      </c>
      <c r="M5421" s="7" t="str">
        <f>IFERROR(_xlfn.XLOOKUP(tb_C103[[#This Row],[OS]],[1]!tb_C101[OS],[1]!tb_C101[SITUACAO_OS]),0)</f>
        <v>F</v>
      </c>
      <c r="N5421" t="str">
        <f>_xlfn.XLOOKUP(tb_C103[[#This Row],[OS]],[1]!tb_C101[OS],[1]!tb_C101[OFICINA])</f>
        <v>Mecanico</v>
      </c>
      <c r="O5421" s="14">
        <f>tb_C103[[#This Row],[FIM]] - tb_C103[[#This Row],[INICIO]]</f>
        <v>7.6388888883229811E-2</v>
      </c>
    </row>
    <row r="5422" spans="1:15" x14ac:dyDescent="0.25">
      <c r="B5422">
        <v>2928</v>
      </c>
      <c r="C5422">
        <v>3</v>
      </c>
      <c r="D5422" t="s">
        <v>8673</v>
      </c>
      <c r="E5422" s="9"/>
      <c r="F5422" s="9"/>
      <c r="I5422" t="s">
        <v>175</v>
      </c>
      <c r="J5422" t="s">
        <v>8671</v>
      </c>
      <c r="K5422" s="9"/>
      <c r="L5422" s="13">
        <f>IFERROR(_xlfn.XLOOKUP(tb_C103[[#This Row],[OS]],[1]!tb_C101[OS],[1]!tb_C101[DATA_ABERTURA]),0)</f>
        <v>45519.493252314816</v>
      </c>
      <c r="M5422" s="7" t="str">
        <f>IFERROR(_xlfn.XLOOKUP(tb_C103[[#This Row],[OS]],[1]!tb_C101[OS],[1]!tb_C101[SITUACAO_OS]),0)</f>
        <v>A</v>
      </c>
      <c r="N5422" t="str">
        <f>_xlfn.XLOOKUP(tb_C103[[#This Row],[OS]],[1]!tb_C101[OS],[1]!tb_C101[OFICINA])</f>
        <v>Mecanico</v>
      </c>
      <c r="O5422" s="14">
        <f>tb_C103[[#This Row],[FIM]] - tb_C103[[#This Row],[INICIO]]</f>
        <v>0</v>
      </c>
    </row>
    <row r="5423" spans="1:15" x14ac:dyDescent="0.25">
      <c r="A5423" t="s">
        <v>731</v>
      </c>
      <c r="B5423">
        <v>2929</v>
      </c>
      <c r="C5423">
        <v>3</v>
      </c>
      <c r="D5423" t="s">
        <v>8673</v>
      </c>
      <c r="E5423" s="9">
        <v>45519.385416666664</v>
      </c>
      <c r="F5423" s="9">
        <v>45519.430555555555</v>
      </c>
      <c r="G5423">
        <v>9002</v>
      </c>
      <c r="H5423" t="s">
        <v>1098</v>
      </c>
      <c r="I5423" t="s">
        <v>1476</v>
      </c>
      <c r="J5423" t="s">
        <v>8678</v>
      </c>
      <c r="K5423" s="9">
        <v>45537.595416666663</v>
      </c>
      <c r="L5423" s="13">
        <f>IFERROR(_xlfn.XLOOKUP(tb_C103[[#This Row],[OS]],[1]!tb_C101[OS],[1]!tb_C101[DATA_ABERTURA]),0)</f>
        <v>45519.510787037034</v>
      </c>
      <c r="M5423" s="7" t="str">
        <f>IFERROR(_xlfn.XLOOKUP(tb_C103[[#This Row],[OS]],[1]!tb_C101[OS],[1]!tb_C101[SITUACAO_OS]),0)</f>
        <v>F</v>
      </c>
      <c r="N5423" t="str">
        <f>_xlfn.XLOOKUP(tb_C103[[#This Row],[OS]],[1]!tb_C101[OS],[1]!tb_C101[OFICINA])</f>
        <v>Terceiro</v>
      </c>
      <c r="O5423" s="14">
        <f>tb_C103[[#This Row],[FIM]] - tb_C103[[#This Row],[INICIO]]</f>
        <v>4.5138888890505768E-2</v>
      </c>
    </row>
    <row r="5424" spans="1:15" x14ac:dyDescent="0.25">
      <c r="B5424">
        <v>2930</v>
      </c>
      <c r="C5424">
        <v>3</v>
      </c>
      <c r="D5424" t="s">
        <v>8673</v>
      </c>
      <c r="E5424" s="9"/>
      <c r="F5424" s="9"/>
      <c r="G5424">
        <v>207</v>
      </c>
      <c r="H5424" t="s">
        <v>760</v>
      </c>
      <c r="I5424" t="s">
        <v>175</v>
      </c>
      <c r="J5424" t="s">
        <v>8674</v>
      </c>
      <c r="K5424" s="9">
        <v>45671.38758101852</v>
      </c>
      <c r="L5424" s="13">
        <f>IFERROR(_xlfn.XLOOKUP(tb_C103[[#This Row],[OS]],[1]!tb_C101[OS],[1]!tb_C101[DATA_ABERTURA]),0)</f>
        <v>45519.520567129628</v>
      </c>
      <c r="M5424" s="7" t="str">
        <f>IFERROR(_xlfn.XLOOKUP(tb_C103[[#This Row],[OS]],[1]!tb_C101[OS],[1]!tb_C101[SITUACAO_OS]),0)</f>
        <v>F</v>
      </c>
      <c r="N5424" t="str">
        <f>_xlfn.XLOOKUP(tb_C103[[#This Row],[OS]],[1]!tb_C101[OS],[1]!tb_C101[OFICINA])</f>
        <v>Eletrico</v>
      </c>
      <c r="O5424" s="14">
        <f>tb_C103[[#This Row],[FIM]] - tb_C103[[#This Row],[INICIO]]</f>
        <v>0</v>
      </c>
    </row>
    <row r="5425" spans="1:15" x14ac:dyDescent="0.25">
      <c r="B5425">
        <v>2931</v>
      </c>
      <c r="C5425">
        <v>3</v>
      </c>
      <c r="D5425" t="s">
        <v>8673</v>
      </c>
      <c r="E5425" s="9"/>
      <c r="F5425" s="9"/>
      <c r="G5425">
        <v>117</v>
      </c>
      <c r="H5425" t="s">
        <v>354</v>
      </c>
      <c r="I5425" t="s">
        <v>184</v>
      </c>
      <c r="J5425" t="s">
        <v>8682</v>
      </c>
      <c r="K5425" s="9">
        <v>45671.388344907406</v>
      </c>
      <c r="L5425" s="13">
        <f>IFERROR(_xlfn.XLOOKUP(tb_C103[[#This Row],[OS]],[1]!tb_C101[OS],[1]!tb_C101[DATA_ABERTURA]),0)</f>
        <v>45519.6012962963</v>
      </c>
      <c r="M5425" s="7" t="str">
        <f>IFERROR(_xlfn.XLOOKUP(tb_C103[[#This Row],[OS]],[1]!tb_C101[OS],[1]!tb_C101[SITUACAO_OS]),0)</f>
        <v>F</v>
      </c>
      <c r="N5425" t="str">
        <f>_xlfn.XLOOKUP(tb_C103[[#This Row],[OS]],[1]!tb_C101[OS],[1]!tb_C101[OFICINA])</f>
        <v>AUTOMATICO - TROCAR</v>
      </c>
      <c r="O5425" s="14">
        <f>tb_C103[[#This Row],[FIM]] - tb_C103[[#This Row],[INICIO]]</f>
        <v>0</v>
      </c>
    </row>
    <row r="5426" spans="1:15" x14ac:dyDescent="0.25">
      <c r="B5426">
        <v>2932</v>
      </c>
      <c r="C5426">
        <v>3</v>
      </c>
      <c r="D5426" t="s">
        <v>8673</v>
      </c>
      <c r="E5426" s="9"/>
      <c r="F5426" s="9"/>
      <c r="G5426">
        <v>117</v>
      </c>
      <c r="H5426" t="s">
        <v>354</v>
      </c>
      <c r="I5426" t="s">
        <v>184</v>
      </c>
      <c r="J5426" t="s">
        <v>8682</v>
      </c>
      <c r="K5426" s="9">
        <v>45671.38784722222</v>
      </c>
      <c r="L5426" s="13">
        <f>IFERROR(_xlfn.XLOOKUP(tb_C103[[#This Row],[OS]],[1]!tb_C101[OS],[1]!tb_C101[DATA_ABERTURA]),0)</f>
        <v>45519.609016203707</v>
      </c>
      <c r="M5426" s="7" t="str">
        <f>IFERROR(_xlfn.XLOOKUP(tb_C103[[#This Row],[OS]],[1]!tb_C101[OS],[1]!tb_C101[SITUACAO_OS]),0)</f>
        <v>F</v>
      </c>
      <c r="N5426" t="str">
        <f>_xlfn.XLOOKUP(tb_C103[[#This Row],[OS]],[1]!tb_C101[OS],[1]!tb_C101[OFICINA])</f>
        <v>AUTOMATICO - TROCAR</v>
      </c>
      <c r="O5426" s="14">
        <f>tb_C103[[#This Row],[FIM]] - tb_C103[[#This Row],[INICIO]]</f>
        <v>0</v>
      </c>
    </row>
    <row r="5427" spans="1:15" x14ac:dyDescent="0.25">
      <c r="B5427">
        <v>2933</v>
      </c>
      <c r="C5427">
        <v>3</v>
      </c>
      <c r="D5427" t="s">
        <v>8673</v>
      </c>
      <c r="E5427" s="9"/>
      <c r="F5427" s="9"/>
      <c r="G5427">
        <v>416</v>
      </c>
      <c r="H5427" t="s">
        <v>870</v>
      </c>
      <c r="I5427" t="s">
        <v>79</v>
      </c>
      <c r="J5427" t="s">
        <v>8671</v>
      </c>
      <c r="K5427" s="9">
        <v>45671.388506944444</v>
      </c>
      <c r="L5427" s="13">
        <f>IFERROR(_xlfn.XLOOKUP(tb_C103[[#This Row],[OS]],[1]!tb_C101[OS],[1]!tb_C101[DATA_ABERTURA]),0)</f>
        <v>45519.684537037036</v>
      </c>
      <c r="M5427" s="7" t="str">
        <f>IFERROR(_xlfn.XLOOKUP(tb_C103[[#This Row],[OS]],[1]!tb_C101[OS],[1]!tb_C101[SITUACAO_OS]),0)</f>
        <v>F</v>
      </c>
      <c r="N5427" t="str">
        <f>_xlfn.XLOOKUP(tb_C103[[#This Row],[OS]],[1]!tb_C101[OS],[1]!tb_C101[OFICINA])</f>
        <v>Mecanico</v>
      </c>
      <c r="O5427" s="14">
        <f>tb_C103[[#This Row],[FIM]] - tb_C103[[#This Row],[INICIO]]</f>
        <v>0</v>
      </c>
    </row>
    <row r="5428" spans="1:15" x14ac:dyDescent="0.25">
      <c r="A5428" t="s">
        <v>5388</v>
      </c>
      <c r="B5428">
        <v>2934</v>
      </c>
      <c r="C5428">
        <v>3</v>
      </c>
      <c r="D5428" t="s">
        <v>8673</v>
      </c>
      <c r="E5428" s="9">
        <v>45519.862500000003</v>
      </c>
      <c r="F5428" s="9">
        <v>45520.006944444445</v>
      </c>
      <c r="G5428">
        <v>115</v>
      </c>
      <c r="H5428" t="s">
        <v>197</v>
      </c>
      <c r="I5428" t="s">
        <v>184</v>
      </c>
      <c r="J5428" t="s">
        <v>8671</v>
      </c>
      <c r="K5428" s="9"/>
      <c r="L5428" s="13">
        <f>IFERROR(_xlfn.XLOOKUP(tb_C103[[#This Row],[OS]],[1]!tb_C101[OS],[1]!tb_C101[DATA_ABERTURA]),0)</f>
        <v>45519.85355324074</v>
      </c>
      <c r="M5428" s="7" t="str">
        <f>IFERROR(_xlfn.XLOOKUP(tb_C103[[#This Row],[OS]],[1]!tb_C101[OS],[1]!tb_C101[SITUACAO_OS]),0)</f>
        <v>A</v>
      </c>
      <c r="N5428" t="str">
        <f>_xlfn.XLOOKUP(tb_C103[[#This Row],[OS]],[1]!tb_C101[OS],[1]!tb_C101[OFICINA])</f>
        <v>Mecanico</v>
      </c>
      <c r="O5428" s="14">
        <f>tb_C103[[#This Row],[FIM]] - tb_C103[[#This Row],[INICIO]]</f>
        <v>0.1444444444423425</v>
      </c>
    </row>
    <row r="5429" spans="1:15" x14ac:dyDescent="0.25">
      <c r="A5429" t="s">
        <v>5446</v>
      </c>
      <c r="B5429">
        <v>2934</v>
      </c>
      <c r="C5429">
        <v>3</v>
      </c>
      <c r="D5429" t="s">
        <v>8673</v>
      </c>
      <c r="E5429" s="9">
        <v>45519.862500000003</v>
      </c>
      <c r="F5429" s="9">
        <v>45520.006944444445</v>
      </c>
      <c r="G5429">
        <v>115</v>
      </c>
      <c r="H5429" t="s">
        <v>197</v>
      </c>
      <c r="I5429" t="s">
        <v>184</v>
      </c>
      <c r="J5429" t="s">
        <v>8671</v>
      </c>
      <c r="K5429" s="9"/>
      <c r="L5429" s="13">
        <f>IFERROR(_xlfn.XLOOKUP(tb_C103[[#This Row],[OS]],[1]!tb_C101[OS],[1]!tb_C101[DATA_ABERTURA]),0)</f>
        <v>45519.85355324074</v>
      </c>
      <c r="M5429" s="7" t="str">
        <f>IFERROR(_xlfn.XLOOKUP(tb_C103[[#This Row],[OS]],[1]!tb_C101[OS],[1]!tb_C101[SITUACAO_OS]),0)</f>
        <v>A</v>
      </c>
      <c r="N5429" t="str">
        <f>_xlfn.XLOOKUP(tb_C103[[#This Row],[OS]],[1]!tb_C101[OS],[1]!tb_C101[OFICINA])</f>
        <v>Mecanico</v>
      </c>
      <c r="O5429" s="14">
        <f>tb_C103[[#This Row],[FIM]] - tb_C103[[#This Row],[INICIO]]</f>
        <v>0.1444444444423425</v>
      </c>
    </row>
    <row r="5430" spans="1:15" x14ac:dyDescent="0.25">
      <c r="A5430" t="s">
        <v>5388</v>
      </c>
      <c r="B5430">
        <v>2934</v>
      </c>
      <c r="C5430">
        <v>3</v>
      </c>
      <c r="D5430" t="s">
        <v>8673</v>
      </c>
      <c r="E5430" s="9">
        <v>45427.916666666664</v>
      </c>
      <c r="F5430" s="9">
        <v>45428.006944444445</v>
      </c>
      <c r="G5430">
        <v>115</v>
      </c>
      <c r="H5430" t="s">
        <v>197</v>
      </c>
      <c r="I5430" t="s">
        <v>184</v>
      </c>
      <c r="J5430" t="s">
        <v>8671</v>
      </c>
      <c r="K5430" s="9"/>
      <c r="L5430" s="13">
        <f>IFERROR(_xlfn.XLOOKUP(tb_C103[[#This Row],[OS]],[1]!tb_C101[OS],[1]!tb_C101[DATA_ABERTURA]),0)</f>
        <v>45519.85355324074</v>
      </c>
      <c r="M5430" s="7" t="str">
        <f>IFERROR(_xlfn.XLOOKUP(tb_C103[[#This Row],[OS]],[1]!tb_C101[OS],[1]!tb_C101[SITUACAO_OS]),0)</f>
        <v>A</v>
      </c>
      <c r="N5430" t="str">
        <f>_xlfn.XLOOKUP(tb_C103[[#This Row],[OS]],[1]!tb_C101[OS],[1]!tb_C101[OFICINA])</f>
        <v>Mecanico</v>
      </c>
      <c r="O5430" s="14">
        <f>tb_C103[[#This Row],[FIM]] - tb_C103[[#This Row],[INICIO]]</f>
        <v>9.0277777781011537E-2</v>
      </c>
    </row>
    <row r="5431" spans="1:15" x14ac:dyDescent="0.25">
      <c r="A5431" t="s">
        <v>5446</v>
      </c>
      <c r="B5431">
        <v>2934</v>
      </c>
      <c r="C5431">
        <v>3</v>
      </c>
      <c r="D5431" t="s">
        <v>8673</v>
      </c>
      <c r="E5431" s="9">
        <v>45427.916666666664</v>
      </c>
      <c r="F5431" s="9">
        <v>45428.006944444445</v>
      </c>
      <c r="G5431">
        <v>115</v>
      </c>
      <c r="H5431" t="s">
        <v>197</v>
      </c>
      <c r="I5431" t="s">
        <v>184</v>
      </c>
      <c r="J5431" t="s">
        <v>8671</v>
      </c>
      <c r="K5431" s="9"/>
      <c r="L5431" s="13">
        <f>IFERROR(_xlfn.XLOOKUP(tb_C103[[#This Row],[OS]],[1]!tb_C101[OS],[1]!tb_C101[DATA_ABERTURA]),0)</f>
        <v>45519.85355324074</v>
      </c>
      <c r="M5431" s="7" t="str">
        <f>IFERROR(_xlfn.XLOOKUP(tb_C103[[#This Row],[OS]],[1]!tb_C101[OS],[1]!tb_C101[SITUACAO_OS]),0)</f>
        <v>A</v>
      </c>
      <c r="N5431" t="str">
        <f>_xlfn.XLOOKUP(tb_C103[[#This Row],[OS]],[1]!tb_C101[OS],[1]!tb_C101[OFICINA])</f>
        <v>Mecanico</v>
      </c>
      <c r="O5431" s="14">
        <f>tb_C103[[#This Row],[FIM]] - tb_C103[[#This Row],[INICIO]]</f>
        <v>9.0277777781011537E-2</v>
      </c>
    </row>
    <row r="5432" spans="1:15" x14ac:dyDescent="0.25">
      <c r="A5432" t="s">
        <v>5446</v>
      </c>
      <c r="B5432">
        <v>2935</v>
      </c>
      <c r="C5432">
        <v>3</v>
      </c>
      <c r="D5432" t="s">
        <v>8673</v>
      </c>
      <c r="E5432" s="9">
        <v>45520.0625</v>
      </c>
      <c r="F5432" s="9">
        <v>45520.07708333333</v>
      </c>
      <c r="G5432">
        <v>112</v>
      </c>
      <c r="H5432" t="s">
        <v>237</v>
      </c>
      <c r="I5432" t="s">
        <v>184</v>
      </c>
      <c r="J5432" t="s">
        <v>8674</v>
      </c>
      <c r="K5432" s="9"/>
      <c r="L5432" s="13">
        <f>IFERROR(_xlfn.XLOOKUP(tb_C103[[#This Row],[OS]],[1]!tb_C101[OS],[1]!tb_C101[DATA_ABERTURA]),0)</f>
        <v>45520.217719907407</v>
      </c>
      <c r="M5432" s="7" t="str">
        <f>IFERROR(_xlfn.XLOOKUP(tb_C103[[#This Row],[OS]],[1]!tb_C101[OS],[1]!tb_C101[SITUACAO_OS]),0)</f>
        <v>A</v>
      </c>
      <c r="N5432" t="str">
        <f>_xlfn.XLOOKUP(tb_C103[[#This Row],[OS]],[1]!tb_C101[OS],[1]!tb_C101[OFICINA])</f>
        <v>Eletrico</v>
      </c>
      <c r="O5432" s="14">
        <f>tb_C103[[#This Row],[FIM]] - tb_C103[[#This Row],[INICIO]]</f>
        <v>1.4583333329937886E-2</v>
      </c>
    </row>
    <row r="5433" spans="1:15" x14ac:dyDescent="0.25">
      <c r="A5433" t="s">
        <v>5388</v>
      </c>
      <c r="B5433">
        <v>2936</v>
      </c>
      <c r="C5433">
        <v>3</v>
      </c>
      <c r="D5433" t="s">
        <v>8673</v>
      </c>
      <c r="E5433" s="9">
        <v>45520.166666666664</v>
      </c>
      <c r="F5433" s="9">
        <v>45520.1875</v>
      </c>
      <c r="G5433">
        <v>112</v>
      </c>
      <c r="H5433" t="s">
        <v>237</v>
      </c>
      <c r="I5433" t="s">
        <v>184</v>
      </c>
      <c r="J5433" t="s">
        <v>8674</v>
      </c>
      <c r="K5433" s="9"/>
      <c r="L5433" s="13">
        <f>IFERROR(_xlfn.XLOOKUP(tb_C103[[#This Row],[OS]],[1]!tb_C101[OS],[1]!tb_C101[DATA_ABERTURA]),0)</f>
        <v>45520.218425925923</v>
      </c>
      <c r="M5433" s="7" t="str">
        <f>IFERROR(_xlfn.XLOOKUP(tb_C103[[#This Row],[OS]],[1]!tb_C101[OS],[1]!tb_C101[SITUACAO_OS]),0)</f>
        <v>A</v>
      </c>
      <c r="N5433" t="str">
        <f>_xlfn.XLOOKUP(tb_C103[[#This Row],[OS]],[1]!tb_C101[OS],[1]!tb_C101[OFICINA])</f>
        <v>Eletrico</v>
      </c>
      <c r="O5433" s="14">
        <f>tb_C103[[#This Row],[FIM]] - tb_C103[[#This Row],[INICIO]]</f>
        <v>2.0833333335758653E-2</v>
      </c>
    </row>
    <row r="5434" spans="1:15" x14ac:dyDescent="0.25">
      <c r="A5434" t="s">
        <v>5446</v>
      </c>
      <c r="B5434">
        <v>2936</v>
      </c>
      <c r="C5434">
        <v>3</v>
      </c>
      <c r="D5434" t="s">
        <v>8673</v>
      </c>
      <c r="E5434" s="9">
        <v>45520.166666666664</v>
      </c>
      <c r="F5434" s="9">
        <v>45520.1875</v>
      </c>
      <c r="G5434">
        <v>112</v>
      </c>
      <c r="H5434" t="s">
        <v>237</v>
      </c>
      <c r="I5434" t="s">
        <v>184</v>
      </c>
      <c r="J5434" t="s">
        <v>8674</v>
      </c>
      <c r="K5434" s="9"/>
      <c r="L5434" s="13">
        <f>IFERROR(_xlfn.XLOOKUP(tb_C103[[#This Row],[OS]],[1]!tb_C101[OS],[1]!tb_C101[DATA_ABERTURA]),0)</f>
        <v>45520.218425925923</v>
      </c>
      <c r="M5434" s="7" t="str">
        <f>IFERROR(_xlfn.XLOOKUP(tb_C103[[#This Row],[OS]],[1]!tb_C101[OS],[1]!tb_C101[SITUACAO_OS]),0)</f>
        <v>A</v>
      </c>
      <c r="N5434" t="str">
        <f>_xlfn.XLOOKUP(tb_C103[[#This Row],[OS]],[1]!tb_C101[OS],[1]!tb_C101[OFICINA])</f>
        <v>Eletrico</v>
      </c>
      <c r="O5434" s="14">
        <f>tb_C103[[#This Row],[FIM]] - tb_C103[[#This Row],[INICIO]]</f>
        <v>2.0833333335758653E-2</v>
      </c>
    </row>
    <row r="5435" spans="1:15" x14ac:dyDescent="0.25">
      <c r="A5435" t="s">
        <v>5388</v>
      </c>
      <c r="B5435">
        <v>2936</v>
      </c>
      <c r="C5435">
        <v>3</v>
      </c>
      <c r="D5435" t="s">
        <v>8673</v>
      </c>
      <c r="E5435" s="9">
        <v>45520.158333333333</v>
      </c>
      <c r="F5435" s="9">
        <v>45520.1875</v>
      </c>
      <c r="G5435">
        <v>112</v>
      </c>
      <c r="H5435" t="s">
        <v>237</v>
      </c>
      <c r="I5435" t="s">
        <v>184</v>
      </c>
      <c r="J5435" t="s">
        <v>8674</v>
      </c>
      <c r="K5435" s="9"/>
      <c r="L5435" s="13">
        <f>IFERROR(_xlfn.XLOOKUP(tb_C103[[#This Row],[OS]],[1]!tb_C101[OS],[1]!tb_C101[DATA_ABERTURA]),0)</f>
        <v>45520.218425925923</v>
      </c>
      <c r="M5435" s="7" t="str">
        <f>IFERROR(_xlfn.XLOOKUP(tb_C103[[#This Row],[OS]],[1]!tb_C101[OS],[1]!tb_C101[SITUACAO_OS]),0)</f>
        <v>A</v>
      </c>
      <c r="N5435" t="str">
        <f>_xlfn.XLOOKUP(tb_C103[[#This Row],[OS]],[1]!tb_C101[OS],[1]!tb_C101[OFICINA])</f>
        <v>Eletrico</v>
      </c>
      <c r="O5435" s="14">
        <f>tb_C103[[#This Row],[FIM]] - tb_C103[[#This Row],[INICIO]]</f>
        <v>2.9166666667151731E-2</v>
      </c>
    </row>
    <row r="5436" spans="1:15" x14ac:dyDescent="0.25">
      <c r="A5436" t="s">
        <v>5446</v>
      </c>
      <c r="B5436">
        <v>2936</v>
      </c>
      <c r="C5436">
        <v>3</v>
      </c>
      <c r="D5436" t="s">
        <v>8673</v>
      </c>
      <c r="E5436" s="9">
        <v>45520.158333333333</v>
      </c>
      <c r="F5436" s="9">
        <v>45520.1875</v>
      </c>
      <c r="G5436">
        <v>112</v>
      </c>
      <c r="H5436" t="s">
        <v>237</v>
      </c>
      <c r="I5436" t="s">
        <v>184</v>
      </c>
      <c r="J5436" t="s">
        <v>8674</v>
      </c>
      <c r="K5436" s="9"/>
      <c r="L5436" s="13">
        <f>IFERROR(_xlfn.XLOOKUP(tb_C103[[#This Row],[OS]],[1]!tb_C101[OS],[1]!tb_C101[DATA_ABERTURA]),0)</f>
        <v>45520.218425925923</v>
      </c>
      <c r="M5436" s="7" t="str">
        <f>IFERROR(_xlfn.XLOOKUP(tb_C103[[#This Row],[OS]],[1]!tb_C101[OS],[1]!tb_C101[SITUACAO_OS]),0)</f>
        <v>A</v>
      </c>
      <c r="N5436" t="str">
        <f>_xlfn.XLOOKUP(tb_C103[[#This Row],[OS]],[1]!tb_C101[OS],[1]!tb_C101[OFICINA])</f>
        <v>Eletrico</v>
      </c>
      <c r="O5436" s="14">
        <f>tb_C103[[#This Row],[FIM]] - tb_C103[[#This Row],[INICIO]]</f>
        <v>2.9166666667151731E-2</v>
      </c>
    </row>
    <row r="5437" spans="1:15" x14ac:dyDescent="0.25">
      <c r="A5437" t="s">
        <v>6398</v>
      </c>
      <c r="B5437">
        <v>2937</v>
      </c>
      <c r="C5437">
        <v>3</v>
      </c>
      <c r="D5437" t="s">
        <v>8673</v>
      </c>
      <c r="E5437" s="9">
        <v>45520.25</v>
      </c>
      <c r="F5437" s="9">
        <v>45520.333333333336</v>
      </c>
      <c r="G5437">
        <v>206</v>
      </c>
      <c r="H5437" t="s">
        <v>793</v>
      </c>
      <c r="I5437" t="s">
        <v>175</v>
      </c>
      <c r="J5437" t="s">
        <v>8671</v>
      </c>
      <c r="K5437" s="9">
        <v>45722.626030092593</v>
      </c>
      <c r="L5437" s="13">
        <f>IFERROR(_xlfn.XLOOKUP(tb_C103[[#This Row],[OS]],[1]!tb_C101[OS],[1]!tb_C101[DATA_ABERTURA]),0)</f>
        <v>45520.252627314818</v>
      </c>
      <c r="M5437" s="7" t="str">
        <f>IFERROR(_xlfn.XLOOKUP(tb_C103[[#This Row],[OS]],[1]!tb_C101[OS],[1]!tb_C101[SITUACAO_OS]),0)</f>
        <v>F</v>
      </c>
      <c r="N5437" t="str">
        <f>_xlfn.XLOOKUP(tb_C103[[#This Row],[OS]],[1]!tb_C101[OS],[1]!tb_C101[OFICINA])</f>
        <v>Mecanico</v>
      </c>
      <c r="O5437" s="14">
        <f>tb_C103[[#This Row],[FIM]] - tb_C103[[#This Row],[INICIO]]</f>
        <v>8.3333333335758653E-2</v>
      </c>
    </row>
    <row r="5438" spans="1:15" x14ac:dyDescent="0.25">
      <c r="A5438" t="s">
        <v>5388</v>
      </c>
      <c r="B5438">
        <v>2938</v>
      </c>
      <c r="C5438">
        <v>3</v>
      </c>
      <c r="D5438" t="s">
        <v>8673</v>
      </c>
      <c r="E5438" s="9">
        <v>45520.25</v>
      </c>
      <c r="F5438" s="9">
        <v>45520.291666666664</v>
      </c>
      <c r="G5438">
        <v>207</v>
      </c>
      <c r="H5438" t="s">
        <v>760</v>
      </c>
      <c r="I5438" t="s">
        <v>175</v>
      </c>
      <c r="J5438" t="s">
        <v>8674</v>
      </c>
      <c r="K5438" s="9">
        <v>45722.626250000001</v>
      </c>
      <c r="L5438" s="13">
        <f>IFERROR(_xlfn.XLOOKUP(tb_C103[[#This Row],[OS]],[1]!tb_C101[OS],[1]!tb_C101[DATA_ABERTURA]),0)</f>
        <v>45520.254884259259</v>
      </c>
      <c r="M5438" s="7" t="str">
        <f>IFERROR(_xlfn.XLOOKUP(tb_C103[[#This Row],[OS]],[1]!tb_C101[OS],[1]!tb_C101[SITUACAO_OS]),0)</f>
        <v>F</v>
      </c>
      <c r="N5438" t="str">
        <f>_xlfn.XLOOKUP(tb_C103[[#This Row],[OS]],[1]!tb_C101[OS],[1]!tb_C101[OFICINA])</f>
        <v>Eletrico</v>
      </c>
      <c r="O5438" s="14">
        <f>tb_C103[[#This Row],[FIM]] - tb_C103[[#This Row],[INICIO]]</f>
        <v>4.1666666664241347E-2</v>
      </c>
    </row>
    <row r="5439" spans="1:15" x14ac:dyDescent="0.25">
      <c r="A5439" t="s">
        <v>5388</v>
      </c>
      <c r="B5439">
        <v>2938</v>
      </c>
      <c r="C5439">
        <v>3</v>
      </c>
      <c r="D5439" t="s">
        <v>8673</v>
      </c>
      <c r="E5439" s="9">
        <v>45520.25</v>
      </c>
      <c r="F5439" s="9">
        <v>45520.291666666664</v>
      </c>
      <c r="G5439">
        <v>207</v>
      </c>
      <c r="H5439" t="s">
        <v>760</v>
      </c>
      <c r="I5439" t="s">
        <v>175</v>
      </c>
      <c r="J5439" t="s">
        <v>8682</v>
      </c>
      <c r="K5439" s="9">
        <v>45722.626250000001</v>
      </c>
      <c r="L5439" s="13">
        <f>IFERROR(_xlfn.XLOOKUP(tb_C103[[#This Row],[OS]],[1]!tb_C101[OS],[1]!tb_C101[DATA_ABERTURA]),0)</f>
        <v>45520.254884259259</v>
      </c>
      <c r="M5439" s="7" t="str">
        <f>IFERROR(_xlfn.XLOOKUP(tb_C103[[#This Row],[OS]],[1]!tb_C101[OS],[1]!tb_C101[SITUACAO_OS]),0)</f>
        <v>F</v>
      </c>
      <c r="N5439" t="str">
        <f>_xlfn.XLOOKUP(tb_C103[[#This Row],[OS]],[1]!tb_C101[OS],[1]!tb_C101[OFICINA])</f>
        <v>Eletrico</v>
      </c>
      <c r="O5439" s="14">
        <f>tb_C103[[#This Row],[FIM]] - tb_C103[[#This Row],[INICIO]]</f>
        <v>4.1666666664241347E-2</v>
      </c>
    </row>
    <row r="5440" spans="1:15" x14ac:dyDescent="0.25">
      <c r="A5440" t="s">
        <v>5388</v>
      </c>
      <c r="B5440">
        <v>2938</v>
      </c>
      <c r="C5440">
        <v>3</v>
      </c>
      <c r="D5440" t="s">
        <v>8673</v>
      </c>
      <c r="E5440" s="9">
        <v>45520.25</v>
      </c>
      <c r="F5440" s="9">
        <v>45520.291666666664</v>
      </c>
      <c r="G5440">
        <v>207</v>
      </c>
      <c r="H5440" t="s">
        <v>760</v>
      </c>
      <c r="I5440" t="s">
        <v>175</v>
      </c>
      <c r="J5440" t="s">
        <v>8674</v>
      </c>
      <c r="K5440" s="9">
        <v>45722.626250000001</v>
      </c>
      <c r="L5440" s="13">
        <f>IFERROR(_xlfn.XLOOKUP(tb_C103[[#This Row],[OS]],[1]!tb_C101[OS],[1]!tb_C101[DATA_ABERTURA]),0)</f>
        <v>45520.254884259259</v>
      </c>
      <c r="M5440" s="7" t="str">
        <f>IFERROR(_xlfn.XLOOKUP(tb_C103[[#This Row],[OS]],[1]!tb_C101[OS],[1]!tb_C101[SITUACAO_OS]),0)</f>
        <v>F</v>
      </c>
      <c r="N5440" t="str">
        <f>_xlfn.XLOOKUP(tb_C103[[#This Row],[OS]],[1]!tb_C101[OS],[1]!tb_C101[OFICINA])</f>
        <v>Eletrico</v>
      </c>
      <c r="O5440" s="14">
        <f>tb_C103[[#This Row],[FIM]] - tb_C103[[#This Row],[INICIO]]</f>
        <v>4.1666666664241347E-2</v>
      </c>
    </row>
    <row r="5441" spans="1:15" x14ac:dyDescent="0.25">
      <c r="A5441" t="s">
        <v>5388</v>
      </c>
      <c r="B5441">
        <v>2938</v>
      </c>
      <c r="C5441">
        <v>3</v>
      </c>
      <c r="D5441" t="s">
        <v>8673</v>
      </c>
      <c r="E5441" s="9">
        <v>45520.25</v>
      </c>
      <c r="F5441" s="9">
        <v>45520.291666666664</v>
      </c>
      <c r="G5441">
        <v>207</v>
      </c>
      <c r="H5441" t="s">
        <v>760</v>
      </c>
      <c r="I5441" t="s">
        <v>175</v>
      </c>
      <c r="J5441" t="s">
        <v>8682</v>
      </c>
      <c r="K5441" s="9">
        <v>45722.626250000001</v>
      </c>
      <c r="L5441" s="13">
        <f>IFERROR(_xlfn.XLOOKUP(tb_C103[[#This Row],[OS]],[1]!tb_C101[OS],[1]!tb_C101[DATA_ABERTURA]),0)</f>
        <v>45520.254884259259</v>
      </c>
      <c r="M5441" s="7" t="str">
        <f>IFERROR(_xlfn.XLOOKUP(tb_C103[[#This Row],[OS]],[1]!tb_C101[OS],[1]!tb_C101[SITUACAO_OS]),0)</f>
        <v>F</v>
      </c>
      <c r="N5441" t="str">
        <f>_xlfn.XLOOKUP(tb_C103[[#This Row],[OS]],[1]!tb_C101[OS],[1]!tb_C101[OFICINA])</f>
        <v>Eletrico</v>
      </c>
      <c r="O5441" s="14">
        <f>tb_C103[[#This Row],[FIM]] - tb_C103[[#This Row],[INICIO]]</f>
        <v>4.1666666664241347E-2</v>
      </c>
    </row>
    <row r="5442" spans="1:15" x14ac:dyDescent="0.25">
      <c r="B5442">
        <v>2939</v>
      </c>
      <c r="C5442">
        <v>3</v>
      </c>
      <c r="D5442" t="s">
        <v>8673</v>
      </c>
      <c r="E5442" s="9"/>
      <c r="F5442" s="9"/>
      <c r="G5442">
        <v>506</v>
      </c>
      <c r="H5442" t="s">
        <v>819</v>
      </c>
      <c r="I5442" t="s">
        <v>24</v>
      </c>
      <c r="J5442" t="s">
        <v>8682</v>
      </c>
      <c r="K5442" s="9">
        <v>45671.392268518517</v>
      </c>
      <c r="L5442" s="13">
        <f>IFERROR(_xlfn.XLOOKUP(tb_C103[[#This Row],[OS]],[1]!tb_C101[OS],[1]!tb_C101[DATA_ABERTURA]),0)</f>
        <v>45520.269363425927</v>
      </c>
      <c r="M5442" s="7" t="str">
        <f>IFERROR(_xlfn.XLOOKUP(tb_C103[[#This Row],[OS]],[1]!tb_C101[OS],[1]!tb_C101[SITUACAO_OS]),0)</f>
        <v>F</v>
      </c>
      <c r="N5442" t="str">
        <f>_xlfn.XLOOKUP(tb_C103[[#This Row],[OS]],[1]!tb_C101[OS],[1]!tb_C101[OFICINA])</f>
        <v>AUTOMATICO - TROCAR</v>
      </c>
      <c r="O5442" s="14">
        <f>tb_C103[[#This Row],[FIM]] - tb_C103[[#This Row],[INICIO]]</f>
        <v>0</v>
      </c>
    </row>
    <row r="5443" spans="1:15" x14ac:dyDescent="0.25">
      <c r="A5443" t="s">
        <v>6398</v>
      </c>
      <c r="B5443">
        <v>2940</v>
      </c>
      <c r="C5443">
        <v>3</v>
      </c>
      <c r="D5443" t="s">
        <v>8673</v>
      </c>
      <c r="E5443" s="9">
        <v>45520.45</v>
      </c>
      <c r="F5443" s="9">
        <v>45520.503472222219</v>
      </c>
      <c r="G5443">
        <v>207</v>
      </c>
      <c r="H5443" t="s">
        <v>760</v>
      </c>
      <c r="I5443" t="s">
        <v>175</v>
      </c>
      <c r="J5443" t="s">
        <v>8674</v>
      </c>
      <c r="K5443" s="9">
        <v>45671.392430555556</v>
      </c>
      <c r="L5443" s="13">
        <f>IFERROR(_xlfn.XLOOKUP(tb_C103[[#This Row],[OS]],[1]!tb_C101[OS],[1]!tb_C101[DATA_ABERTURA]),0)</f>
        <v>45520.450671296298</v>
      </c>
      <c r="M5443" s="7" t="str">
        <f>IFERROR(_xlfn.XLOOKUP(tb_C103[[#This Row],[OS]],[1]!tb_C101[OS],[1]!tb_C101[SITUACAO_OS]),0)</f>
        <v>F</v>
      </c>
      <c r="N5443" t="str">
        <f>_xlfn.XLOOKUP(tb_C103[[#This Row],[OS]],[1]!tb_C101[OS],[1]!tb_C101[OFICINA])</f>
        <v>Eletrico</v>
      </c>
      <c r="O5443" s="14">
        <f>tb_C103[[#This Row],[FIM]] - tb_C103[[#This Row],[INICIO]]</f>
        <v>5.3472222221898846E-2</v>
      </c>
    </row>
    <row r="5444" spans="1:15" x14ac:dyDescent="0.25">
      <c r="B5444">
        <v>2941</v>
      </c>
      <c r="C5444">
        <v>3</v>
      </c>
      <c r="D5444" t="s">
        <v>8673</v>
      </c>
      <c r="E5444" s="9"/>
      <c r="F5444" s="9"/>
      <c r="G5444">
        <v>113</v>
      </c>
      <c r="H5444" t="s">
        <v>213</v>
      </c>
      <c r="I5444" t="s">
        <v>184</v>
      </c>
      <c r="J5444" t="s">
        <v>8674</v>
      </c>
      <c r="K5444" s="9">
        <v>45671.39271990741</v>
      </c>
      <c r="L5444" s="13">
        <f>IFERROR(_xlfn.XLOOKUP(tb_C103[[#This Row],[OS]],[1]!tb_C101[OS],[1]!tb_C101[DATA_ABERTURA]),0)</f>
        <v>45520.526898148149</v>
      </c>
      <c r="M5444" s="7" t="str">
        <f>IFERROR(_xlfn.XLOOKUP(tb_C103[[#This Row],[OS]],[1]!tb_C101[OS],[1]!tb_C101[SITUACAO_OS]),0)</f>
        <v>F</v>
      </c>
      <c r="N5444" t="str">
        <f>_xlfn.XLOOKUP(tb_C103[[#This Row],[OS]],[1]!tb_C101[OS],[1]!tb_C101[OFICINA])</f>
        <v>Eletrico</v>
      </c>
      <c r="O5444" s="14">
        <f>tb_C103[[#This Row],[FIM]] - tb_C103[[#This Row],[INICIO]]</f>
        <v>0</v>
      </c>
    </row>
    <row r="5445" spans="1:15" x14ac:dyDescent="0.25">
      <c r="B5445">
        <v>2942</v>
      </c>
      <c r="C5445">
        <v>3</v>
      </c>
      <c r="D5445" t="s">
        <v>8673</v>
      </c>
      <c r="E5445" s="9"/>
      <c r="F5445" s="9"/>
      <c r="G5445">
        <v>418</v>
      </c>
      <c r="H5445" t="s">
        <v>975</v>
      </c>
      <c r="I5445" t="s">
        <v>79</v>
      </c>
      <c r="J5445" t="s">
        <v>8682</v>
      </c>
      <c r="K5445" s="9">
        <v>45671.392974537041</v>
      </c>
      <c r="L5445" s="13">
        <f>IFERROR(_xlfn.XLOOKUP(tb_C103[[#This Row],[OS]],[1]!tb_C101[OS],[1]!tb_C101[DATA_ABERTURA]),0)</f>
        <v>45520.564305555556</v>
      </c>
      <c r="M5445" s="7" t="str">
        <f>IFERROR(_xlfn.XLOOKUP(tb_C103[[#This Row],[OS]],[1]!tb_C101[OS],[1]!tb_C101[SITUACAO_OS]),0)</f>
        <v>F</v>
      </c>
      <c r="N5445" t="str">
        <f>_xlfn.XLOOKUP(tb_C103[[#This Row],[OS]],[1]!tb_C101[OS],[1]!tb_C101[OFICINA])</f>
        <v>AUTOMATICO - TROCAR</v>
      </c>
      <c r="O5445" s="14">
        <f>tb_C103[[#This Row],[FIM]] - tb_C103[[#This Row],[INICIO]]</f>
        <v>0</v>
      </c>
    </row>
    <row r="5446" spans="1:15" x14ac:dyDescent="0.25">
      <c r="B5446">
        <v>2943</v>
      </c>
      <c r="C5446">
        <v>3</v>
      </c>
      <c r="D5446" t="s">
        <v>8673</v>
      </c>
      <c r="E5446" s="9"/>
      <c r="F5446" s="9"/>
      <c r="G5446">
        <v>113</v>
      </c>
      <c r="H5446" t="s">
        <v>213</v>
      </c>
      <c r="I5446" t="s">
        <v>184</v>
      </c>
      <c r="J5446" t="s">
        <v>8674</v>
      </c>
      <c r="K5446" s="9">
        <v>45671.393078703702</v>
      </c>
      <c r="L5446" s="13">
        <f>IFERROR(_xlfn.XLOOKUP(tb_C103[[#This Row],[OS]],[1]!tb_C101[OS],[1]!tb_C101[DATA_ABERTURA]),0)</f>
        <v>45520.665729166663</v>
      </c>
      <c r="M5446" s="7" t="str">
        <f>IFERROR(_xlfn.XLOOKUP(tb_C103[[#This Row],[OS]],[1]!tb_C101[OS],[1]!tb_C101[SITUACAO_OS]),0)</f>
        <v>F</v>
      </c>
      <c r="N5446" t="str">
        <f>_xlfn.XLOOKUP(tb_C103[[#This Row],[OS]],[1]!tb_C101[OS],[1]!tb_C101[OFICINA])</f>
        <v>Eletrico</v>
      </c>
      <c r="O5446" s="14">
        <f>tb_C103[[#This Row],[FIM]] - tb_C103[[#This Row],[INICIO]]</f>
        <v>0</v>
      </c>
    </row>
    <row r="5447" spans="1:15" x14ac:dyDescent="0.25">
      <c r="B5447">
        <v>2944</v>
      </c>
      <c r="C5447">
        <v>3</v>
      </c>
      <c r="D5447" t="s">
        <v>8673</v>
      </c>
      <c r="E5447" s="9"/>
      <c r="F5447" s="9"/>
      <c r="G5447">
        <v>9001</v>
      </c>
      <c r="H5447" t="s">
        <v>2065</v>
      </c>
      <c r="I5447" t="s">
        <v>874</v>
      </c>
      <c r="J5447" t="s">
        <v>8674</v>
      </c>
      <c r="K5447" s="9"/>
      <c r="L5447" s="13">
        <f>IFERROR(_xlfn.XLOOKUP(tb_C103[[#This Row],[OS]],[1]!tb_C101[OS],[1]!tb_C101[DATA_ABERTURA]),0)</f>
        <v>45520.666388888887</v>
      </c>
      <c r="M5447" s="7" t="str">
        <f>IFERROR(_xlfn.XLOOKUP(tb_C103[[#This Row],[OS]],[1]!tb_C101[OS],[1]!tb_C101[SITUACAO_OS]),0)</f>
        <v>A</v>
      </c>
      <c r="N5447" t="str">
        <f>_xlfn.XLOOKUP(tb_C103[[#This Row],[OS]],[1]!tb_C101[OS],[1]!tb_C101[OFICINA])</f>
        <v>Eletrico</v>
      </c>
      <c r="O5447" s="14">
        <f>tb_C103[[#This Row],[FIM]] - tb_C103[[#This Row],[INICIO]]</f>
        <v>0</v>
      </c>
    </row>
    <row r="5448" spans="1:15" x14ac:dyDescent="0.25">
      <c r="B5448">
        <v>2945</v>
      </c>
      <c r="C5448">
        <v>3</v>
      </c>
      <c r="D5448" t="s">
        <v>8673</v>
      </c>
      <c r="E5448" s="9"/>
      <c r="F5448" s="9"/>
      <c r="G5448">
        <v>117</v>
      </c>
      <c r="H5448" t="s">
        <v>354</v>
      </c>
      <c r="I5448" t="s">
        <v>184</v>
      </c>
      <c r="J5448" t="s">
        <v>8674</v>
      </c>
      <c r="K5448" s="9">
        <v>45671.39335648148</v>
      </c>
      <c r="L5448" s="13">
        <f>IFERROR(_xlfn.XLOOKUP(tb_C103[[#This Row],[OS]],[1]!tb_C101[OS],[1]!tb_C101[DATA_ABERTURA]),0)</f>
        <v>45520.667245370372</v>
      </c>
      <c r="M5448" s="7" t="str">
        <f>IFERROR(_xlfn.XLOOKUP(tb_C103[[#This Row],[OS]],[1]!tb_C101[OS],[1]!tb_C101[SITUACAO_OS]),0)</f>
        <v>F</v>
      </c>
      <c r="N5448" t="str">
        <f>_xlfn.XLOOKUP(tb_C103[[#This Row],[OS]],[1]!tb_C101[OS],[1]!tb_C101[OFICINA])</f>
        <v>Eletrico</v>
      </c>
      <c r="O5448" s="14">
        <f>tb_C103[[#This Row],[FIM]] - tb_C103[[#This Row],[INICIO]]</f>
        <v>0</v>
      </c>
    </row>
    <row r="5449" spans="1:15" x14ac:dyDescent="0.25">
      <c r="A5449" t="s">
        <v>6398</v>
      </c>
      <c r="B5449">
        <v>2946</v>
      </c>
      <c r="C5449">
        <v>3</v>
      </c>
      <c r="D5449" t="s">
        <v>8673</v>
      </c>
      <c r="E5449" s="9">
        <v>45520.727083333331</v>
      </c>
      <c r="F5449" s="9">
        <v>45520.727083333331</v>
      </c>
      <c r="G5449">
        <v>207</v>
      </c>
      <c r="H5449" t="s">
        <v>760</v>
      </c>
      <c r="I5449" t="s">
        <v>175</v>
      </c>
      <c r="J5449" t="s">
        <v>8671</v>
      </c>
      <c r="K5449" s="9">
        <v>45540.725138888891</v>
      </c>
      <c r="L5449" s="13">
        <f>IFERROR(_xlfn.XLOOKUP(tb_C103[[#This Row],[OS]],[1]!tb_C101[OS],[1]!tb_C101[DATA_ABERTURA]),0)</f>
        <v>45520.727268518516</v>
      </c>
      <c r="M5449" s="7" t="str">
        <f>IFERROR(_xlfn.XLOOKUP(tb_C103[[#This Row],[OS]],[1]!tb_C101[OS],[1]!tb_C101[SITUACAO_OS]),0)</f>
        <v>F</v>
      </c>
      <c r="N5449" t="str">
        <f>_xlfn.XLOOKUP(tb_C103[[#This Row],[OS]],[1]!tb_C101[OS],[1]!tb_C101[OFICINA])</f>
        <v>Mecanico</v>
      </c>
      <c r="O5449" s="14">
        <f>tb_C103[[#This Row],[FIM]] - tb_C103[[#This Row],[INICIO]]</f>
        <v>0</v>
      </c>
    </row>
    <row r="5450" spans="1:15" x14ac:dyDescent="0.25">
      <c r="A5450" t="s">
        <v>1764</v>
      </c>
      <c r="B5450">
        <v>2946</v>
      </c>
      <c r="C5450">
        <v>3</v>
      </c>
      <c r="D5450" t="s">
        <v>8673</v>
      </c>
      <c r="E5450" s="9">
        <v>45520.727083333331</v>
      </c>
      <c r="F5450" s="9">
        <v>45520.727083333331</v>
      </c>
      <c r="G5450">
        <v>207</v>
      </c>
      <c r="H5450" t="s">
        <v>760</v>
      </c>
      <c r="I5450" t="s">
        <v>175</v>
      </c>
      <c r="J5450" t="s">
        <v>8671</v>
      </c>
      <c r="K5450" s="9">
        <v>45540.725138888891</v>
      </c>
      <c r="L5450" s="13">
        <f>IFERROR(_xlfn.XLOOKUP(tb_C103[[#This Row],[OS]],[1]!tb_C101[OS],[1]!tb_C101[DATA_ABERTURA]),0)</f>
        <v>45520.727268518516</v>
      </c>
      <c r="M5450" s="7" t="str">
        <f>IFERROR(_xlfn.XLOOKUP(tb_C103[[#This Row],[OS]],[1]!tb_C101[OS],[1]!tb_C101[SITUACAO_OS]),0)</f>
        <v>F</v>
      </c>
      <c r="N5450" t="str">
        <f>_xlfn.XLOOKUP(tb_C103[[#This Row],[OS]],[1]!tb_C101[OS],[1]!tb_C101[OFICINA])</f>
        <v>Mecanico</v>
      </c>
      <c r="O5450" s="14">
        <f>tb_C103[[#This Row],[FIM]] - tb_C103[[#This Row],[INICIO]]</f>
        <v>0</v>
      </c>
    </row>
    <row r="5451" spans="1:15" x14ac:dyDescent="0.25">
      <c r="A5451" t="s">
        <v>4080</v>
      </c>
      <c r="B5451">
        <v>2946</v>
      </c>
      <c r="C5451">
        <v>3</v>
      </c>
      <c r="D5451" t="s">
        <v>8673</v>
      </c>
      <c r="E5451" s="9">
        <v>45520.727083333331</v>
      </c>
      <c r="F5451" s="9">
        <v>45520.727083333331</v>
      </c>
      <c r="G5451">
        <v>207</v>
      </c>
      <c r="H5451" t="s">
        <v>760</v>
      </c>
      <c r="I5451" t="s">
        <v>175</v>
      </c>
      <c r="J5451" t="s">
        <v>8671</v>
      </c>
      <c r="K5451" s="9">
        <v>45540.725138888891</v>
      </c>
      <c r="L5451" s="13">
        <f>IFERROR(_xlfn.XLOOKUP(tb_C103[[#This Row],[OS]],[1]!tb_C101[OS],[1]!tb_C101[DATA_ABERTURA]),0)</f>
        <v>45520.727268518516</v>
      </c>
      <c r="M5451" s="7" t="str">
        <f>IFERROR(_xlfn.XLOOKUP(tb_C103[[#This Row],[OS]],[1]!tb_C101[OS],[1]!tb_C101[SITUACAO_OS]),0)</f>
        <v>F</v>
      </c>
      <c r="N5451" t="str">
        <f>_xlfn.XLOOKUP(tb_C103[[#This Row],[OS]],[1]!tb_C101[OS],[1]!tb_C101[OFICINA])</f>
        <v>Mecanico</v>
      </c>
      <c r="O5451" s="14">
        <f>tb_C103[[#This Row],[FIM]] - tb_C103[[#This Row],[INICIO]]</f>
        <v>0</v>
      </c>
    </row>
    <row r="5452" spans="1:15" x14ac:dyDescent="0.25">
      <c r="A5452" t="s">
        <v>8330</v>
      </c>
      <c r="B5452">
        <v>2946</v>
      </c>
      <c r="C5452">
        <v>3</v>
      </c>
      <c r="D5452" t="s">
        <v>8673</v>
      </c>
      <c r="E5452" s="9">
        <v>45520.727083333331</v>
      </c>
      <c r="F5452" s="9">
        <v>45520.727083333331</v>
      </c>
      <c r="G5452">
        <v>207</v>
      </c>
      <c r="H5452" t="s">
        <v>760</v>
      </c>
      <c r="I5452" t="s">
        <v>175</v>
      </c>
      <c r="J5452" t="s">
        <v>8671</v>
      </c>
      <c r="K5452" s="9">
        <v>45540.725138888891</v>
      </c>
      <c r="L5452" s="13">
        <f>IFERROR(_xlfn.XLOOKUP(tb_C103[[#This Row],[OS]],[1]!tb_C101[OS],[1]!tb_C101[DATA_ABERTURA]),0)</f>
        <v>45520.727268518516</v>
      </c>
      <c r="M5452" s="7" t="str">
        <f>IFERROR(_xlfn.XLOOKUP(tb_C103[[#This Row],[OS]],[1]!tb_C101[OS],[1]!tb_C101[SITUACAO_OS]),0)</f>
        <v>F</v>
      </c>
      <c r="N5452" t="str">
        <f>_xlfn.XLOOKUP(tb_C103[[#This Row],[OS]],[1]!tb_C101[OS],[1]!tb_C101[OFICINA])</f>
        <v>Mecanico</v>
      </c>
      <c r="O5452" s="14">
        <f>tb_C103[[#This Row],[FIM]] - tb_C103[[#This Row],[INICIO]]</f>
        <v>0</v>
      </c>
    </row>
    <row r="5453" spans="1:15" x14ac:dyDescent="0.25">
      <c r="A5453" t="s">
        <v>6398</v>
      </c>
      <c r="B5453">
        <v>2946</v>
      </c>
      <c r="C5453">
        <v>3</v>
      </c>
      <c r="D5453" t="s">
        <v>8673</v>
      </c>
      <c r="E5453" s="9">
        <v>45520.727083333331</v>
      </c>
      <c r="F5453" s="9">
        <v>45520.727083333331</v>
      </c>
      <c r="G5453">
        <v>207</v>
      </c>
      <c r="H5453" t="s">
        <v>760</v>
      </c>
      <c r="I5453" t="s">
        <v>175</v>
      </c>
      <c r="J5453" t="s">
        <v>8671</v>
      </c>
      <c r="K5453" s="9">
        <v>45540.725138888891</v>
      </c>
      <c r="L5453" s="13">
        <f>IFERROR(_xlfn.XLOOKUP(tb_C103[[#This Row],[OS]],[1]!tb_C101[OS],[1]!tb_C101[DATA_ABERTURA]),0)</f>
        <v>45520.727268518516</v>
      </c>
      <c r="M5453" s="7" t="str">
        <f>IFERROR(_xlfn.XLOOKUP(tb_C103[[#This Row],[OS]],[1]!tb_C101[OS],[1]!tb_C101[SITUACAO_OS]),0)</f>
        <v>F</v>
      </c>
      <c r="N5453" t="str">
        <f>_xlfn.XLOOKUP(tb_C103[[#This Row],[OS]],[1]!tb_C101[OS],[1]!tb_C101[OFICINA])</f>
        <v>Mecanico</v>
      </c>
      <c r="O5453" s="14">
        <f>tb_C103[[#This Row],[FIM]] - tb_C103[[#This Row],[INICIO]]</f>
        <v>0</v>
      </c>
    </row>
    <row r="5454" spans="1:15" x14ac:dyDescent="0.25">
      <c r="A5454" t="s">
        <v>1764</v>
      </c>
      <c r="B5454">
        <v>2946</v>
      </c>
      <c r="C5454">
        <v>3</v>
      </c>
      <c r="D5454" t="s">
        <v>8673</v>
      </c>
      <c r="E5454" s="9">
        <v>45520.727083333331</v>
      </c>
      <c r="F5454" s="9">
        <v>45520.727083333331</v>
      </c>
      <c r="G5454">
        <v>207</v>
      </c>
      <c r="H5454" t="s">
        <v>760</v>
      </c>
      <c r="I5454" t="s">
        <v>175</v>
      </c>
      <c r="J5454" t="s">
        <v>8671</v>
      </c>
      <c r="K5454" s="9">
        <v>45540.725138888891</v>
      </c>
      <c r="L5454" s="13">
        <f>IFERROR(_xlfn.XLOOKUP(tb_C103[[#This Row],[OS]],[1]!tb_C101[OS],[1]!tb_C101[DATA_ABERTURA]),0)</f>
        <v>45520.727268518516</v>
      </c>
      <c r="M5454" s="7" t="str">
        <f>IFERROR(_xlfn.XLOOKUP(tb_C103[[#This Row],[OS]],[1]!tb_C101[OS],[1]!tb_C101[SITUACAO_OS]),0)</f>
        <v>F</v>
      </c>
      <c r="N5454" t="str">
        <f>_xlfn.XLOOKUP(tb_C103[[#This Row],[OS]],[1]!tb_C101[OS],[1]!tb_C101[OFICINA])</f>
        <v>Mecanico</v>
      </c>
      <c r="O5454" s="14">
        <f>tb_C103[[#This Row],[FIM]] - tb_C103[[#This Row],[INICIO]]</f>
        <v>0</v>
      </c>
    </row>
    <row r="5455" spans="1:15" x14ac:dyDescent="0.25">
      <c r="A5455" t="s">
        <v>4080</v>
      </c>
      <c r="B5455">
        <v>2946</v>
      </c>
      <c r="C5455">
        <v>3</v>
      </c>
      <c r="D5455" t="s">
        <v>8673</v>
      </c>
      <c r="E5455" s="9">
        <v>45520.727083333331</v>
      </c>
      <c r="F5455" s="9">
        <v>45520.727083333331</v>
      </c>
      <c r="G5455">
        <v>207</v>
      </c>
      <c r="H5455" t="s">
        <v>760</v>
      </c>
      <c r="I5455" t="s">
        <v>175</v>
      </c>
      <c r="J5455" t="s">
        <v>8671</v>
      </c>
      <c r="K5455" s="9">
        <v>45540.725138888891</v>
      </c>
      <c r="L5455" s="13">
        <f>IFERROR(_xlfn.XLOOKUP(tb_C103[[#This Row],[OS]],[1]!tb_C101[OS],[1]!tb_C101[DATA_ABERTURA]),0)</f>
        <v>45520.727268518516</v>
      </c>
      <c r="M5455" s="7" t="str">
        <f>IFERROR(_xlfn.XLOOKUP(tb_C103[[#This Row],[OS]],[1]!tb_C101[OS],[1]!tb_C101[SITUACAO_OS]),0)</f>
        <v>F</v>
      </c>
      <c r="N5455" t="str">
        <f>_xlfn.XLOOKUP(tb_C103[[#This Row],[OS]],[1]!tb_C101[OS],[1]!tb_C101[OFICINA])</f>
        <v>Mecanico</v>
      </c>
      <c r="O5455" s="14">
        <f>tb_C103[[#This Row],[FIM]] - tb_C103[[#This Row],[INICIO]]</f>
        <v>0</v>
      </c>
    </row>
    <row r="5456" spans="1:15" x14ac:dyDescent="0.25">
      <c r="A5456" t="s">
        <v>8330</v>
      </c>
      <c r="B5456">
        <v>2946</v>
      </c>
      <c r="C5456">
        <v>3</v>
      </c>
      <c r="D5456" t="s">
        <v>8673</v>
      </c>
      <c r="E5456" s="9">
        <v>45520.727083333331</v>
      </c>
      <c r="F5456" s="9">
        <v>45520.727083333331</v>
      </c>
      <c r="G5456">
        <v>207</v>
      </c>
      <c r="H5456" t="s">
        <v>760</v>
      </c>
      <c r="I5456" t="s">
        <v>175</v>
      </c>
      <c r="J5456" t="s">
        <v>8671</v>
      </c>
      <c r="K5456" s="9">
        <v>45540.725138888891</v>
      </c>
      <c r="L5456" s="13">
        <f>IFERROR(_xlfn.XLOOKUP(tb_C103[[#This Row],[OS]],[1]!tb_C101[OS],[1]!tb_C101[DATA_ABERTURA]),0)</f>
        <v>45520.727268518516</v>
      </c>
      <c r="M5456" s="7" t="str">
        <f>IFERROR(_xlfn.XLOOKUP(tb_C103[[#This Row],[OS]],[1]!tb_C101[OS],[1]!tb_C101[SITUACAO_OS]),0)</f>
        <v>F</v>
      </c>
      <c r="N5456" t="str">
        <f>_xlfn.XLOOKUP(tb_C103[[#This Row],[OS]],[1]!tb_C101[OS],[1]!tb_C101[OFICINA])</f>
        <v>Mecanico</v>
      </c>
      <c r="O5456" s="14">
        <f>tb_C103[[#This Row],[FIM]] - tb_C103[[#This Row],[INICIO]]</f>
        <v>0</v>
      </c>
    </row>
    <row r="5457" spans="1:15" x14ac:dyDescent="0.25">
      <c r="A5457" t="s">
        <v>6398</v>
      </c>
      <c r="B5457">
        <v>2946</v>
      </c>
      <c r="C5457">
        <v>3</v>
      </c>
      <c r="D5457" t="s">
        <v>8673</v>
      </c>
      <c r="E5457" s="9">
        <v>45520.727083333331</v>
      </c>
      <c r="F5457" s="9">
        <v>45520.791666666664</v>
      </c>
      <c r="G5457">
        <v>207</v>
      </c>
      <c r="H5457" t="s">
        <v>760</v>
      </c>
      <c r="I5457" t="s">
        <v>175</v>
      </c>
      <c r="J5457" t="s">
        <v>8671</v>
      </c>
      <c r="K5457" s="9">
        <v>45540.725138888891</v>
      </c>
      <c r="L5457" s="13">
        <f>IFERROR(_xlfn.XLOOKUP(tb_C103[[#This Row],[OS]],[1]!tb_C101[OS],[1]!tb_C101[DATA_ABERTURA]),0)</f>
        <v>45520.727268518516</v>
      </c>
      <c r="M5457" s="7" t="str">
        <f>IFERROR(_xlfn.XLOOKUP(tb_C103[[#This Row],[OS]],[1]!tb_C101[OS],[1]!tb_C101[SITUACAO_OS]),0)</f>
        <v>F</v>
      </c>
      <c r="N5457" t="str">
        <f>_xlfn.XLOOKUP(tb_C103[[#This Row],[OS]],[1]!tb_C101[OS],[1]!tb_C101[OFICINA])</f>
        <v>Mecanico</v>
      </c>
      <c r="O5457" s="14">
        <f>tb_C103[[#This Row],[FIM]] - tb_C103[[#This Row],[INICIO]]</f>
        <v>6.4583333332848269E-2</v>
      </c>
    </row>
    <row r="5458" spans="1:15" x14ac:dyDescent="0.25">
      <c r="A5458" t="s">
        <v>1764</v>
      </c>
      <c r="B5458">
        <v>2946</v>
      </c>
      <c r="C5458">
        <v>3</v>
      </c>
      <c r="D5458" t="s">
        <v>8673</v>
      </c>
      <c r="E5458" s="9">
        <v>45520.727083333331</v>
      </c>
      <c r="F5458" s="9">
        <v>45520.791666666664</v>
      </c>
      <c r="G5458">
        <v>207</v>
      </c>
      <c r="H5458" t="s">
        <v>760</v>
      </c>
      <c r="I5458" t="s">
        <v>175</v>
      </c>
      <c r="J5458" t="s">
        <v>8671</v>
      </c>
      <c r="K5458" s="9">
        <v>45540.725138888891</v>
      </c>
      <c r="L5458" s="13">
        <f>IFERROR(_xlfn.XLOOKUP(tb_C103[[#This Row],[OS]],[1]!tb_C101[OS],[1]!tb_C101[DATA_ABERTURA]),0)</f>
        <v>45520.727268518516</v>
      </c>
      <c r="M5458" s="7" t="str">
        <f>IFERROR(_xlfn.XLOOKUP(tb_C103[[#This Row],[OS]],[1]!tb_C101[OS],[1]!tb_C101[SITUACAO_OS]),0)</f>
        <v>F</v>
      </c>
      <c r="N5458" t="str">
        <f>_xlfn.XLOOKUP(tb_C103[[#This Row],[OS]],[1]!tb_C101[OS],[1]!tb_C101[OFICINA])</f>
        <v>Mecanico</v>
      </c>
      <c r="O5458" s="14">
        <f>tb_C103[[#This Row],[FIM]] - tb_C103[[#This Row],[INICIO]]</f>
        <v>6.4583333332848269E-2</v>
      </c>
    </row>
    <row r="5459" spans="1:15" x14ac:dyDescent="0.25">
      <c r="A5459" t="s">
        <v>4080</v>
      </c>
      <c r="B5459">
        <v>2946</v>
      </c>
      <c r="C5459">
        <v>3</v>
      </c>
      <c r="D5459" t="s">
        <v>8673</v>
      </c>
      <c r="E5459" s="9">
        <v>45520.727083333331</v>
      </c>
      <c r="F5459" s="9">
        <v>45520.791666666664</v>
      </c>
      <c r="G5459">
        <v>207</v>
      </c>
      <c r="H5459" t="s">
        <v>760</v>
      </c>
      <c r="I5459" t="s">
        <v>175</v>
      </c>
      <c r="J5459" t="s">
        <v>8671</v>
      </c>
      <c r="K5459" s="9">
        <v>45540.725138888891</v>
      </c>
      <c r="L5459" s="13">
        <f>IFERROR(_xlfn.XLOOKUP(tb_C103[[#This Row],[OS]],[1]!tb_C101[OS],[1]!tb_C101[DATA_ABERTURA]),0)</f>
        <v>45520.727268518516</v>
      </c>
      <c r="M5459" s="7" t="str">
        <f>IFERROR(_xlfn.XLOOKUP(tb_C103[[#This Row],[OS]],[1]!tb_C101[OS],[1]!tb_C101[SITUACAO_OS]),0)</f>
        <v>F</v>
      </c>
      <c r="N5459" t="str">
        <f>_xlfn.XLOOKUP(tb_C103[[#This Row],[OS]],[1]!tb_C101[OS],[1]!tb_C101[OFICINA])</f>
        <v>Mecanico</v>
      </c>
      <c r="O5459" s="14">
        <f>tb_C103[[#This Row],[FIM]] - tb_C103[[#This Row],[INICIO]]</f>
        <v>6.4583333332848269E-2</v>
      </c>
    </row>
    <row r="5460" spans="1:15" x14ac:dyDescent="0.25">
      <c r="A5460" t="s">
        <v>8330</v>
      </c>
      <c r="B5460">
        <v>2946</v>
      </c>
      <c r="C5460">
        <v>3</v>
      </c>
      <c r="D5460" t="s">
        <v>8673</v>
      </c>
      <c r="E5460" s="9">
        <v>45520.727083333331</v>
      </c>
      <c r="F5460" s="9">
        <v>45520.791666666664</v>
      </c>
      <c r="G5460">
        <v>207</v>
      </c>
      <c r="H5460" t="s">
        <v>760</v>
      </c>
      <c r="I5460" t="s">
        <v>175</v>
      </c>
      <c r="J5460" t="s">
        <v>8671</v>
      </c>
      <c r="K5460" s="9">
        <v>45540.725138888891</v>
      </c>
      <c r="L5460" s="13">
        <f>IFERROR(_xlfn.XLOOKUP(tb_C103[[#This Row],[OS]],[1]!tb_C101[OS],[1]!tb_C101[DATA_ABERTURA]),0)</f>
        <v>45520.727268518516</v>
      </c>
      <c r="M5460" s="7" t="str">
        <f>IFERROR(_xlfn.XLOOKUP(tb_C103[[#This Row],[OS]],[1]!tb_C101[OS],[1]!tb_C101[SITUACAO_OS]),0)</f>
        <v>F</v>
      </c>
      <c r="N5460" t="str">
        <f>_xlfn.XLOOKUP(tb_C103[[#This Row],[OS]],[1]!tb_C101[OS],[1]!tb_C101[OFICINA])</f>
        <v>Mecanico</v>
      </c>
      <c r="O5460" s="14">
        <f>tb_C103[[#This Row],[FIM]] - tb_C103[[#This Row],[INICIO]]</f>
        <v>6.4583333332848269E-2</v>
      </c>
    </row>
    <row r="5461" spans="1:15" x14ac:dyDescent="0.25">
      <c r="A5461" t="s">
        <v>5446</v>
      </c>
      <c r="B5461">
        <v>2947</v>
      </c>
      <c r="C5461">
        <v>3</v>
      </c>
      <c r="D5461" t="s">
        <v>8673</v>
      </c>
      <c r="E5461" s="9">
        <v>45521.107638888891</v>
      </c>
      <c r="F5461" s="9">
        <v>45521.138888888891</v>
      </c>
      <c r="G5461">
        <v>115</v>
      </c>
      <c r="H5461" t="s">
        <v>197</v>
      </c>
      <c r="I5461" t="s">
        <v>184</v>
      </c>
      <c r="J5461" t="s">
        <v>8674</v>
      </c>
      <c r="K5461" s="9">
        <v>45532.536874999998</v>
      </c>
      <c r="L5461" s="13">
        <f>IFERROR(_xlfn.XLOOKUP(tb_C103[[#This Row],[OS]],[1]!tb_C101[OS],[1]!tb_C101[DATA_ABERTURA]),0)</f>
        <v>45521.234733796293</v>
      </c>
      <c r="M5461" s="7" t="str">
        <f>IFERROR(_xlfn.XLOOKUP(tb_C103[[#This Row],[OS]],[1]!tb_C101[OS],[1]!tb_C101[SITUACAO_OS]),0)</f>
        <v>F</v>
      </c>
      <c r="N5461" t="str">
        <f>_xlfn.XLOOKUP(tb_C103[[#This Row],[OS]],[1]!tb_C101[OS],[1]!tb_C101[OFICINA])</f>
        <v>Eletrico</v>
      </c>
      <c r="O5461" s="14">
        <f>tb_C103[[#This Row],[FIM]] - tb_C103[[#This Row],[INICIO]]</f>
        <v>3.125E-2</v>
      </c>
    </row>
    <row r="5462" spans="1:15" x14ac:dyDescent="0.25">
      <c r="A5462" t="s">
        <v>5446</v>
      </c>
      <c r="B5462">
        <v>2948</v>
      </c>
      <c r="C5462">
        <v>3</v>
      </c>
      <c r="D5462" t="s">
        <v>8673</v>
      </c>
      <c r="E5462" s="9">
        <v>45521.15625</v>
      </c>
      <c r="F5462" s="9">
        <v>45521.166666666664</v>
      </c>
      <c r="G5462">
        <v>507</v>
      </c>
      <c r="H5462" t="s">
        <v>757</v>
      </c>
      <c r="I5462" t="s">
        <v>24</v>
      </c>
      <c r="J5462" t="s">
        <v>8674</v>
      </c>
      <c r="K5462" s="9">
        <v>45532.537928240738</v>
      </c>
      <c r="L5462" s="13">
        <f>IFERROR(_xlfn.XLOOKUP(tb_C103[[#This Row],[OS]],[1]!tb_C101[OS],[1]!tb_C101[DATA_ABERTURA]),0)</f>
        <v>45521.238692129627</v>
      </c>
      <c r="M5462" s="7" t="str">
        <f>IFERROR(_xlfn.XLOOKUP(tb_C103[[#This Row],[OS]],[1]!tb_C101[OS],[1]!tb_C101[SITUACAO_OS]),0)</f>
        <v>F</v>
      </c>
      <c r="N5462" t="str">
        <f>_xlfn.XLOOKUP(tb_C103[[#This Row],[OS]],[1]!tb_C101[OS],[1]!tb_C101[OFICINA])</f>
        <v>Eletrico</v>
      </c>
      <c r="O5462" s="14">
        <f>tb_C103[[#This Row],[FIM]] - tb_C103[[#This Row],[INICIO]]</f>
        <v>1.0416666664241347E-2</v>
      </c>
    </row>
    <row r="5463" spans="1:15" x14ac:dyDescent="0.25">
      <c r="B5463">
        <v>2949</v>
      </c>
      <c r="C5463">
        <v>3</v>
      </c>
      <c r="D5463" t="s">
        <v>8673</v>
      </c>
      <c r="E5463" s="9"/>
      <c r="F5463" s="9"/>
      <c r="G5463">
        <v>115</v>
      </c>
      <c r="H5463" t="s">
        <v>197</v>
      </c>
      <c r="I5463" t="s">
        <v>184</v>
      </c>
      <c r="J5463" t="s">
        <v>8682</v>
      </c>
      <c r="K5463" s="9">
        <v>45671.393611111111</v>
      </c>
      <c r="L5463" s="13">
        <f>IFERROR(_xlfn.XLOOKUP(tb_C103[[#This Row],[OS]],[1]!tb_C101[OS],[1]!tb_C101[DATA_ABERTURA]),0)</f>
        <v>45521.245138888888</v>
      </c>
      <c r="M5463" s="7" t="str">
        <f>IFERROR(_xlfn.XLOOKUP(tb_C103[[#This Row],[OS]],[1]!tb_C101[OS],[1]!tb_C101[SITUACAO_OS]),0)</f>
        <v>F</v>
      </c>
      <c r="N5463" t="str">
        <f>_xlfn.XLOOKUP(tb_C103[[#This Row],[OS]],[1]!tb_C101[OS],[1]!tb_C101[OFICINA])</f>
        <v>AUTOMATICO - TROCAR</v>
      </c>
      <c r="O5463" s="14">
        <f>tb_C103[[#This Row],[FIM]] - tb_C103[[#This Row],[INICIO]]</f>
        <v>0</v>
      </c>
    </row>
    <row r="5464" spans="1:15" x14ac:dyDescent="0.25">
      <c r="A5464" t="s">
        <v>6398</v>
      </c>
      <c r="B5464">
        <v>2950</v>
      </c>
      <c r="C5464">
        <v>3</v>
      </c>
      <c r="D5464" t="s">
        <v>8673</v>
      </c>
      <c r="E5464" s="9">
        <v>45521.5</v>
      </c>
      <c r="F5464" s="9">
        <v>45521.552083333336</v>
      </c>
      <c r="G5464">
        <v>207</v>
      </c>
      <c r="H5464" t="s">
        <v>760</v>
      </c>
      <c r="I5464" t="s">
        <v>175</v>
      </c>
      <c r="J5464" t="s">
        <v>8674</v>
      </c>
      <c r="K5464" s="9">
        <v>45722.626400462963</v>
      </c>
      <c r="L5464" s="13">
        <f>IFERROR(_xlfn.XLOOKUP(tb_C103[[#This Row],[OS]],[1]!tb_C101[OS],[1]!tb_C101[DATA_ABERTURA]),0)</f>
        <v>45521.393726851849</v>
      </c>
      <c r="M5464" s="7" t="str">
        <f>IFERROR(_xlfn.XLOOKUP(tb_C103[[#This Row],[OS]],[1]!tb_C101[OS],[1]!tb_C101[SITUACAO_OS]),0)</f>
        <v>F</v>
      </c>
      <c r="N5464" t="str">
        <f>_xlfn.XLOOKUP(tb_C103[[#This Row],[OS]],[1]!tb_C101[OS],[1]!tb_C101[OFICINA])</f>
        <v>Eletrico</v>
      </c>
      <c r="O5464" s="14">
        <f>tb_C103[[#This Row],[FIM]] - tb_C103[[#This Row],[INICIO]]</f>
        <v>5.2083333335758653E-2</v>
      </c>
    </row>
    <row r="5465" spans="1:15" x14ac:dyDescent="0.25">
      <c r="A5465" t="s">
        <v>1764</v>
      </c>
      <c r="B5465">
        <v>2950</v>
      </c>
      <c r="C5465">
        <v>3</v>
      </c>
      <c r="D5465" t="s">
        <v>8673</v>
      </c>
      <c r="E5465" s="9">
        <v>45521.5</v>
      </c>
      <c r="F5465" s="9">
        <v>45521.552083333336</v>
      </c>
      <c r="G5465">
        <v>207</v>
      </c>
      <c r="H5465" t="s">
        <v>760</v>
      </c>
      <c r="I5465" t="s">
        <v>175</v>
      </c>
      <c r="J5465" t="s">
        <v>8674</v>
      </c>
      <c r="K5465" s="9">
        <v>45722.626400462963</v>
      </c>
      <c r="L5465" s="13">
        <f>IFERROR(_xlfn.XLOOKUP(tb_C103[[#This Row],[OS]],[1]!tb_C101[OS],[1]!tb_C101[DATA_ABERTURA]),0)</f>
        <v>45521.393726851849</v>
      </c>
      <c r="M5465" s="7" t="str">
        <f>IFERROR(_xlfn.XLOOKUP(tb_C103[[#This Row],[OS]],[1]!tb_C101[OS],[1]!tb_C101[SITUACAO_OS]),0)</f>
        <v>F</v>
      </c>
      <c r="N5465" t="str">
        <f>_xlfn.XLOOKUP(tb_C103[[#This Row],[OS]],[1]!tb_C101[OS],[1]!tb_C101[OFICINA])</f>
        <v>Eletrico</v>
      </c>
      <c r="O5465" s="14">
        <f>tb_C103[[#This Row],[FIM]] - tb_C103[[#This Row],[INICIO]]</f>
        <v>5.2083333335758653E-2</v>
      </c>
    </row>
    <row r="5466" spans="1:15" x14ac:dyDescent="0.25">
      <c r="A5466" t="s">
        <v>4080</v>
      </c>
      <c r="B5466">
        <v>2950</v>
      </c>
      <c r="C5466">
        <v>3</v>
      </c>
      <c r="D5466" t="s">
        <v>8673</v>
      </c>
      <c r="E5466" s="9">
        <v>45521.5</v>
      </c>
      <c r="F5466" s="9">
        <v>45521.552083333336</v>
      </c>
      <c r="G5466">
        <v>207</v>
      </c>
      <c r="H5466" t="s">
        <v>760</v>
      </c>
      <c r="I5466" t="s">
        <v>175</v>
      </c>
      <c r="J5466" t="s">
        <v>8674</v>
      </c>
      <c r="K5466" s="9">
        <v>45722.626400462963</v>
      </c>
      <c r="L5466" s="13">
        <f>IFERROR(_xlfn.XLOOKUP(tb_C103[[#This Row],[OS]],[1]!tb_C101[OS],[1]!tb_C101[DATA_ABERTURA]),0)</f>
        <v>45521.393726851849</v>
      </c>
      <c r="M5466" s="7" t="str">
        <f>IFERROR(_xlfn.XLOOKUP(tb_C103[[#This Row],[OS]],[1]!tb_C101[OS],[1]!tb_C101[SITUACAO_OS]),0)</f>
        <v>F</v>
      </c>
      <c r="N5466" t="str">
        <f>_xlfn.XLOOKUP(tb_C103[[#This Row],[OS]],[1]!tb_C101[OS],[1]!tb_C101[OFICINA])</f>
        <v>Eletrico</v>
      </c>
      <c r="O5466" s="14">
        <f>tb_C103[[#This Row],[FIM]] - tb_C103[[#This Row],[INICIO]]</f>
        <v>5.2083333335758653E-2</v>
      </c>
    </row>
    <row r="5467" spans="1:15" x14ac:dyDescent="0.25">
      <c r="A5467" t="s">
        <v>6398</v>
      </c>
      <c r="B5467">
        <v>2950</v>
      </c>
      <c r="C5467">
        <v>3</v>
      </c>
      <c r="D5467" t="s">
        <v>8673</v>
      </c>
      <c r="E5467" s="9">
        <v>45521.5</v>
      </c>
      <c r="F5467" s="9">
        <v>45521.552083333336</v>
      </c>
      <c r="G5467">
        <v>207</v>
      </c>
      <c r="H5467" t="s">
        <v>760</v>
      </c>
      <c r="I5467" t="s">
        <v>175</v>
      </c>
      <c r="J5467" t="s">
        <v>8674</v>
      </c>
      <c r="K5467" s="9">
        <v>45722.626400462963</v>
      </c>
      <c r="L5467" s="13">
        <f>IFERROR(_xlfn.XLOOKUP(tb_C103[[#This Row],[OS]],[1]!tb_C101[OS],[1]!tb_C101[DATA_ABERTURA]),0)</f>
        <v>45521.393726851849</v>
      </c>
      <c r="M5467" s="7" t="str">
        <f>IFERROR(_xlfn.XLOOKUP(tb_C103[[#This Row],[OS]],[1]!tb_C101[OS],[1]!tb_C101[SITUACAO_OS]),0)</f>
        <v>F</v>
      </c>
      <c r="N5467" t="str">
        <f>_xlfn.XLOOKUP(tb_C103[[#This Row],[OS]],[1]!tb_C101[OS],[1]!tb_C101[OFICINA])</f>
        <v>Eletrico</v>
      </c>
      <c r="O5467" s="14">
        <f>tb_C103[[#This Row],[FIM]] - tb_C103[[#This Row],[INICIO]]</f>
        <v>5.2083333335758653E-2</v>
      </c>
    </row>
    <row r="5468" spans="1:15" x14ac:dyDescent="0.25">
      <c r="A5468" t="s">
        <v>1764</v>
      </c>
      <c r="B5468">
        <v>2950</v>
      </c>
      <c r="C5468">
        <v>3</v>
      </c>
      <c r="D5468" t="s">
        <v>8673</v>
      </c>
      <c r="E5468" s="9">
        <v>45521.5</v>
      </c>
      <c r="F5468" s="9">
        <v>45521.552083333336</v>
      </c>
      <c r="G5468">
        <v>207</v>
      </c>
      <c r="H5468" t="s">
        <v>760</v>
      </c>
      <c r="I5468" t="s">
        <v>175</v>
      </c>
      <c r="J5468" t="s">
        <v>8674</v>
      </c>
      <c r="K5468" s="9">
        <v>45722.626400462963</v>
      </c>
      <c r="L5468" s="13">
        <f>IFERROR(_xlfn.XLOOKUP(tb_C103[[#This Row],[OS]],[1]!tb_C101[OS],[1]!tb_C101[DATA_ABERTURA]),0)</f>
        <v>45521.393726851849</v>
      </c>
      <c r="M5468" s="7" t="str">
        <f>IFERROR(_xlfn.XLOOKUP(tb_C103[[#This Row],[OS]],[1]!tb_C101[OS],[1]!tb_C101[SITUACAO_OS]),0)</f>
        <v>F</v>
      </c>
      <c r="N5468" t="str">
        <f>_xlfn.XLOOKUP(tb_C103[[#This Row],[OS]],[1]!tb_C101[OS],[1]!tb_C101[OFICINA])</f>
        <v>Eletrico</v>
      </c>
      <c r="O5468" s="14">
        <f>tb_C103[[#This Row],[FIM]] - tb_C103[[#This Row],[INICIO]]</f>
        <v>5.2083333335758653E-2</v>
      </c>
    </row>
    <row r="5469" spans="1:15" x14ac:dyDescent="0.25">
      <c r="A5469" t="s">
        <v>4080</v>
      </c>
      <c r="B5469">
        <v>2950</v>
      </c>
      <c r="C5469">
        <v>3</v>
      </c>
      <c r="D5469" t="s">
        <v>8673</v>
      </c>
      <c r="E5469" s="9">
        <v>45521.5</v>
      </c>
      <c r="F5469" s="9">
        <v>45521.552083333336</v>
      </c>
      <c r="G5469">
        <v>207</v>
      </c>
      <c r="H5469" t="s">
        <v>760</v>
      </c>
      <c r="I5469" t="s">
        <v>175</v>
      </c>
      <c r="J5469" t="s">
        <v>8674</v>
      </c>
      <c r="K5469" s="9">
        <v>45722.626400462963</v>
      </c>
      <c r="L5469" s="13">
        <f>IFERROR(_xlfn.XLOOKUP(tb_C103[[#This Row],[OS]],[1]!tb_C101[OS],[1]!tb_C101[DATA_ABERTURA]),0)</f>
        <v>45521.393726851849</v>
      </c>
      <c r="M5469" s="7" t="str">
        <f>IFERROR(_xlfn.XLOOKUP(tb_C103[[#This Row],[OS]],[1]!tb_C101[OS],[1]!tb_C101[SITUACAO_OS]),0)</f>
        <v>F</v>
      </c>
      <c r="N5469" t="str">
        <f>_xlfn.XLOOKUP(tb_C103[[#This Row],[OS]],[1]!tb_C101[OS],[1]!tb_C101[OFICINA])</f>
        <v>Eletrico</v>
      </c>
      <c r="O5469" s="14">
        <f>tb_C103[[#This Row],[FIM]] - tb_C103[[#This Row],[INICIO]]</f>
        <v>5.2083333335758653E-2</v>
      </c>
    </row>
    <row r="5470" spans="1:15" x14ac:dyDescent="0.25">
      <c r="B5470">
        <v>2951</v>
      </c>
      <c r="C5470">
        <v>3</v>
      </c>
      <c r="D5470" t="s">
        <v>8673</v>
      </c>
      <c r="E5470" s="9"/>
      <c r="F5470" s="9"/>
      <c r="G5470">
        <v>115</v>
      </c>
      <c r="H5470" t="s">
        <v>197</v>
      </c>
      <c r="I5470" t="s">
        <v>184</v>
      </c>
      <c r="J5470" t="s">
        <v>8674</v>
      </c>
      <c r="K5470" s="9">
        <v>45671.393738425926</v>
      </c>
      <c r="L5470" s="13">
        <f>IFERROR(_xlfn.XLOOKUP(tb_C103[[#This Row],[OS]],[1]!tb_C101[OS],[1]!tb_C101[DATA_ABERTURA]),0)</f>
        <v>45521.785324074073</v>
      </c>
      <c r="M5470" s="7" t="str">
        <f>IFERROR(_xlfn.XLOOKUP(tb_C103[[#This Row],[OS]],[1]!tb_C101[OS],[1]!tb_C101[SITUACAO_OS]),0)</f>
        <v>F</v>
      </c>
      <c r="N5470" t="str">
        <f>_xlfn.XLOOKUP(tb_C103[[#This Row],[OS]],[1]!tb_C101[OS],[1]!tb_C101[OFICINA])</f>
        <v>Eletrico</v>
      </c>
      <c r="O5470" s="14">
        <f>tb_C103[[#This Row],[FIM]] - tb_C103[[#This Row],[INICIO]]</f>
        <v>0</v>
      </c>
    </row>
    <row r="5471" spans="1:15" x14ac:dyDescent="0.25">
      <c r="B5471">
        <v>2952</v>
      </c>
      <c r="C5471">
        <v>3</v>
      </c>
      <c r="D5471" t="s">
        <v>8673</v>
      </c>
      <c r="E5471" s="9"/>
      <c r="F5471" s="9"/>
      <c r="G5471">
        <v>207</v>
      </c>
      <c r="H5471" t="s">
        <v>760</v>
      </c>
      <c r="I5471" t="s">
        <v>175</v>
      </c>
      <c r="J5471" t="s">
        <v>8674</v>
      </c>
      <c r="K5471" s="9"/>
      <c r="L5471" s="13">
        <f>IFERROR(_xlfn.XLOOKUP(tb_C103[[#This Row],[OS]],[1]!tb_C101[OS],[1]!tb_C101[DATA_ABERTURA]),0)</f>
        <v>45521.797743055555</v>
      </c>
      <c r="M5471" s="7" t="str">
        <f>IFERROR(_xlfn.XLOOKUP(tb_C103[[#This Row],[OS]],[1]!tb_C101[OS],[1]!tb_C101[SITUACAO_OS]),0)</f>
        <v>A</v>
      </c>
      <c r="N5471" t="str">
        <f>_xlfn.XLOOKUP(tb_C103[[#This Row],[OS]],[1]!tb_C101[OS],[1]!tb_C101[OFICINA])</f>
        <v>Eletrico</v>
      </c>
      <c r="O5471" s="14">
        <f>tb_C103[[#This Row],[FIM]] - tb_C103[[#This Row],[INICIO]]</f>
        <v>0</v>
      </c>
    </row>
    <row r="5472" spans="1:15" x14ac:dyDescent="0.25">
      <c r="A5472" t="s">
        <v>6398</v>
      </c>
      <c r="B5472">
        <v>2953</v>
      </c>
      <c r="C5472">
        <v>3</v>
      </c>
      <c r="D5472" t="s">
        <v>8673</v>
      </c>
      <c r="E5472" s="9">
        <v>45520.802083333336</v>
      </c>
      <c r="F5472" s="9">
        <v>45520.854166666664</v>
      </c>
      <c r="G5472">
        <v>206</v>
      </c>
      <c r="H5472" t="s">
        <v>793</v>
      </c>
      <c r="I5472" t="s">
        <v>175</v>
      </c>
      <c r="J5472" t="s">
        <v>8671</v>
      </c>
      <c r="K5472" s="9">
        <v>45722.626481481479</v>
      </c>
      <c r="L5472" s="13">
        <f>IFERROR(_xlfn.XLOOKUP(tb_C103[[#This Row],[OS]],[1]!tb_C101[OS],[1]!tb_C101[DATA_ABERTURA]),0)</f>
        <v>45521.799930555557</v>
      </c>
      <c r="M5472" s="7" t="str">
        <f>IFERROR(_xlfn.XLOOKUP(tb_C103[[#This Row],[OS]],[1]!tb_C101[OS],[1]!tb_C101[SITUACAO_OS]),0)</f>
        <v>F</v>
      </c>
      <c r="N5472" t="str">
        <f>_xlfn.XLOOKUP(tb_C103[[#This Row],[OS]],[1]!tb_C101[OS],[1]!tb_C101[OFICINA])</f>
        <v>Mecanico</v>
      </c>
      <c r="O5472" s="14">
        <f>tb_C103[[#This Row],[FIM]] - tb_C103[[#This Row],[INICIO]]</f>
        <v>5.2083333328482695E-2</v>
      </c>
    </row>
    <row r="5473" spans="1:15" x14ac:dyDescent="0.25">
      <c r="A5473" t="s">
        <v>6459</v>
      </c>
      <c r="B5473">
        <v>2954</v>
      </c>
      <c r="C5473">
        <v>3</v>
      </c>
      <c r="D5473" t="s">
        <v>8673</v>
      </c>
      <c r="E5473" s="9">
        <v>45522.454861111109</v>
      </c>
      <c r="F5473" s="9">
        <v>45522.479166666664</v>
      </c>
      <c r="G5473">
        <v>207</v>
      </c>
      <c r="H5473" t="s">
        <v>760</v>
      </c>
      <c r="I5473" t="s">
        <v>175</v>
      </c>
      <c r="J5473" t="s">
        <v>8674</v>
      </c>
      <c r="K5473" s="9">
        <v>45531.781886574077</v>
      </c>
      <c r="L5473" s="13">
        <f>IFERROR(_xlfn.XLOOKUP(tb_C103[[#This Row],[OS]],[1]!tb_C101[OS],[1]!tb_C101[DATA_ABERTURA]),0)</f>
        <v>45522.452569444446</v>
      </c>
      <c r="M5473" s="7" t="str">
        <f>IFERROR(_xlfn.XLOOKUP(tb_C103[[#This Row],[OS]],[1]!tb_C101[OS],[1]!tb_C101[SITUACAO_OS]),0)</f>
        <v>F</v>
      </c>
      <c r="N5473" t="str">
        <f>_xlfn.XLOOKUP(tb_C103[[#This Row],[OS]],[1]!tb_C101[OS],[1]!tb_C101[OFICINA])</f>
        <v>Eletrico</v>
      </c>
      <c r="O5473" s="14">
        <f>tb_C103[[#This Row],[FIM]] - tb_C103[[#This Row],[INICIO]]</f>
        <v>2.4305555554747116E-2</v>
      </c>
    </row>
    <row r="5474" spans="1:15" x14ac:dyDescent="0.25">
      <c r="B5474">
        <v>2955</v>
      </c>
      <c r="C5474">
        <v>3</v>
      </c>
      <c r="D5474" t="s">
        <v>8673</v>
      </c>
      <c r="E5474" s="9"/>
      <c r="F5474" s="9"/>
      <c r="G5474">
        <v>115</v>
      </c>
      <c r="H5474" t="s">
        <v>197</v>
      </c>
      <c r="I5474" t="s">
        <v>184</v>
      </c>
      <c r="J5474" t="s">
        <v>8682</v>
      </c>
      <c r="K5474" s="9">
        <v>45671.394953703704</v>
      </c>
      <c r="L5474" s="13">
        <f>IFERROR(_xlfn.XLOOKUP(tb_C103[[#This Row],[OS]],[1]!tb_C101[OS],[1]!tb_C101[DATA_ABERTURA]),0)</f>
        <v>45522.646203703705</v>
      </c>
      <c r="M5474" s="7" t="str">
        <f>IFERROR(_xlfn.XLOOKUP(tb_C103[[#This Row],[OS]],[1]!tb_C101[OS],[1]!tb_C101[SITUACAO_OS]),0)</f>
        <v>F</v>
      </c>
      <c r="N5474" t="str">
        <f>_xlfn.XLOOKUP(tb_C103[[#This Row],[OS]],[1]!tb_C101[OS],[1]!tb_C101[OFICINA])</f>
        <v>AUTOMATICO - TROCAR</v>
      </c>
      <c r="O5474" s="14">
        <f>tb_C103[[#This Row],[FIM]] - tb_C103[[#This Row],[INICIO]]</f>
        <v>0</v>
      </c>
    </row>
    <row r="5475" spans="1:15" x14ac:dyDescent="0.25">
      <c r="B5475">
        <v>2956</v>
      </c>
      <c r="C5475">
        <v>3</v>
      </c>
      <c r="D5475" t="s">
        <v>8673</v>
      </c>
      <c r="E5475" s="9"/>
      <c r="F5475" s="9"/>
      <c r="G5475">
        <v>115</v>
      </c>
      <c r="H5475" t="s">
        <v>197</v>
      </c>
      <c r="I5475" t="s">
        <v>184</v>
      </c>
      <c r="J5475" t="s">
        <v>8682</v>
      </c>
      <c r="K5475" s="9">
        <v>45671.395150462966</v>
      </c>
      <c r="L5475" s="13">
        <f>IFERROR(_xlfn.XLOOKUP(tb_C103[[#This Row],[OS]],[1]!tb_C101[OS],[1]!tb_C101[DATA_ABERTURA]),0)</f>
        <v>45522.672222222223</v>
      </c>
      <c r="M5475" s="7" t="str">
        <f>IFERROR(_xlfn.XLOOKUP(tb_C103[[#This Row],[OS]],[1]!tb_C101[OS],[1]!tb_C101[SITUACAO_OS]),0)</f>
        <v>F</v>
      </c>
      <c r="N5475" t="str">
        <f>_xlfn.XLOOKUP(tb_C103[[#This Row],[OS]],[1]!tb_C101[OS],[1]!tb_C101[OFICINA])</f>
        <v>AUTOMATICO - TROCAR</v>
      </c>
      <c r="O5475" s="14">
        <f>tb_C103[[#This Row],[FIM]] - tb_C103[[#This Row],[INICIO]]</f>
        <v>0</v>
      </c>
    </row>
    <row r="5476" spans="1:15" x14ac:dyDescent="0.25">
      <c r="B5476">
        <v>2957</v>
      </c>
      <c r="E5476" s="9"/>
      <c r="F5476" s="9"/>
      <c r="I5476" t="s">
        <v>175</v>
      </c>
      <c r="K5476" s="9"/>
      <c r="L5476" s="13">
        <f>IFERROR(_xlfn.XLOOKUP(tb_C103[[#This Row],[OS]],[1]!tb_C101[OS],[1]!tb_C101[DATA_ABERTURA]),0)</f>
        <v>45522.69222222222</v>
      </c>
      <c r="M5476" s="7" t="str">
        <f>IFERROR(_xlfn.XLOOKUP(tb_C103[[#This Row],[OS]],[1]!tb_C101[OS],[1]!tb_C101[SITUACAO_OS]),0)</f>
        <v>A</v>
      </c>
      <c r="N5476">
        <f>_xlfn.XLOOKUP(tb_C103[[#This Row],[OS]],[1]!tb_C101[OS],[1]!tb_C101[OFICINA])</f>
        <v>0</v>
      </c>
      <c r="O5476" s="14">
        <f>tb_C103[[#This Row],[FIM]] - tb_C103[[#This Row],[INICIO]]</f>
        <v>0</v>
      </c>
    </row>
    <row r="5477" spans="1:15" x14ac:dyDescent="0.25">
      <c r="A5477" t="s">
        <v>6459</v>
      </c>
      <c r="B5477">
        <v>2958</v>
      </c>
      <c r="C5477">
        <v>3</v>
      </c>
      <c r="D5477" t="s">
        <v>8673</v>
      </c>
      <c r="E5477" s="9">
        <v>45522.697916666664</v>
      </c>
      <c r="F5477" s="9">
        <v>45522.708333333336</v>
      </c>
      <c r="G5477">
        <v>1011</v>
      </c>
      <c r="H5477" t="s">
        <v>3273</v>
      </c>
      <c r="I5477" t="s">
        <v>175</v>
      </c>
      <c r="J5477" t="s">
        <v>8674</v>
      </c>
      <c r="K5477" s="9">
        <v>45531.781504629631</v>
      </c>
      <c r="L5477" s="13">
        <f>IFERROR(_xlfn.XLOOKUP(tb_C103[[#This Row],[OS]],[1]!tb_C101[OS],[1]!tb_C101[DATA_ABERTURA]),0)</f>
        <v>45522.69222222222</v>
      </c>
      <c r="M5477" s="7" t="str">
        <f>IFERROR(_xlfn.XLOOKUP(tb_C103[[#This Row],[OS]],[1]!tb_C101[OS],[1]!tb_C101[SITUACAO_OS]),0)</f>
        <v>F</v>
      </c>
      <c r="N5477" t="str">
        <f>_xlfn.XLOOKUP(tb_C103[[#This Row],[OS]],[1]!tb_C101[OS],[1]!tb_C101[OFICINA])</f>
        <v>Eletrico</v>
      </c>
      <c r="O5477" s="14">
        <f>tb_C103[[#This Row],[FIM]] - tb_C103[[#This Row],[INICIO]]</f>
        <v>1.0416666671517305E-2</v>
      </c>
    </row>
    <row r="5478" spans="1:15" x14ac:dyDescent="0.25">
      <c r="B5478">
        <v>2959</v>
      </c>
      <c r="C5478">
        <v>3</v>
      </c>
      <c r="D5478" t="s">
        <v>8673</v>
      </c>
      <c r="E5478" s="9"/>
      <c r="F5478" s="9"/>
      <c r="G5478">
        <v>115</v>
      </c>
      <c r="H5478" t="s">
        <v>197</v>
      </c>
      <c r="I5478" t="s">
        <v>184</v>
      </c>
      <c r="J5478" t="s">
        <v>8682</v>
      </c>
      <c r="K5478" s="9">
        <v>45671.395254629628</v>
      </c>
      <c r="L5478" s="13">
        <f>IFERROR(_xlfn.XLOOKUP(tb_C103[[#This Row],[OS]],[1]!tb_C101[OS],[1]!tb_C101[DATA_ABERTURA]),0)</f>
        <v>45522.75</v>
      </c>
      <c r="M5478" s="7" t="str">
        <f>IFERROR(_xlfn.XLOOKUP(tb_C103[[#This Row],[OS]],[1]!tb_C101[OS],[1]!tb_C101[SITUACAO_OS]),0)</f>
        <v>F</v>
      </c>
      <c r="N5478" t="str">
        <f>_xlfn.XLOOKUP(tb_C103[[#This Row],[OS]],[1]!tb_C101[OS],[1]!tb_C101[OFICINA])</f>
        <v>AUTOMATICO - TROCAR</v>
      </c>
      <c r="O5478" s="14">
        <f>tb_C103[[#This Row],[FIM]] - tb_C103[[#This Row],[INICIO]]</f>
        <v>0</v>
      </c>
    </row>
    <row r="5479" spans="1:15" x14ac:dyDescent="0.25">
      <c r="B5479">
        <v>2960</v>
      </c>
      <c r="C5479">
        <v>3</v>
      </c>
      <c r="D5479" t="s">
        <v>8673</v>
      </c>
      <c r="E5479" s="9"/>
      <c r="F5479" s="9"/>
      <c r="G5479">
        <v>501</v>
      </c>
      <c r="H5479" t="s">
        <v>228</v>
      </c>
      <c r="I5479" t="s">
        <v>24</v>
      </c>
      <c r="J5479" t="s">
        <v>8682</v>
      </c>
      <c r="K5479" s="9">
        <v>45671.395439814813</v>
      </c>
      <c r="L5479" s="13">
        <f>IFERROR(_xlfn.XLOOKUP(tb_C103[[#This Row],[OS]],[1]!tb_C101[OS],[1]!tb_C101[DATA_ABERTURA]),0)</f>
        <v>45522.933437500003</v>
      </c>
      <c r="M5479" s="7" t="str">
        <f>IFERROR(_xlfn.XLOOKUP(tb_C103[[#This Row],[OS]],[1]!tb_C101[OS],[1]!tb_C101[SITUACAO_OS]),0)</f>
        <v>F</v>
      </c>
      <c r="N5479" t="str">
        <f>_xlfn.XLOOKUP(tb_C103[[#This Row],[OS]],[1]!tb_C101[OS],[1]!tb_C101[OFICINA])</f>
        <v>AUTOMATICO - TROCAR</v>
      </c>
      <c r="O5479" s="14">
        <f>tb_C103[[#This Row],[FIM]] - tb_C103[[#This Row],[INICIO]]</f>
        <v>0</v>
      </c>
    </row>
    <row r="5480" spans="1:15" x14ac:dyDescent="0.25">
      <c r="B5480">
        <v>2961</v>
      </c>
      <c r="C5480">
        <v>3</v>
      </c>
      <c r="D5480" t="s">
        <v>8673</v>
      </c>
      <c r="E5480" s="9"/>
      <c r="F5480" s="9"/>
      <c r="G5480">
        <v>501</v>
      </c>
      <c r="H5480" t="s">
        <v>228</v>
      </c>
      <c r="I5480" t="s">
        <v>24</v>
      </c>
      <c r="J5480" t="s">
        <v>8674</v>
      </c>
      <c r="K5480" s="9">
        <v>45671.395590277774</v>
      </c>
      <c r="L5480" s="13">
        <f>IFERROR(_xlfn.XLOOKUP(tb_C103[[#This Row],[OS]],[1]!tb_C101[OS],[1]!tb_C101[DATA_ABERTURA]),0)</f>
        <v>45522.955682870372</v>
      </c>
      <c r="M5480" s="7" t="str">
        <f>IFERROR(_xlfn.XLOOKUP(tb_C103[[#This Row],[OS]],[1]!tb_C101[OS],[1]!tb_C101[SITUACAO_OS]),0)</f>
        <v>F</v>
      </c>
      <c r="N5480" t="str">
        <f>_xlfn.XLOOKUP(tb_C103[[#This Row],[OS]],[1]!tb_C101[OS],[1]!tb_C101[OFICINA])</f>
        <v>Eletrico</v>
      </c>
      <c r="O5480" s="14">
        <f>tb_C103[[#This Row],[FIM]] - tb_C103[[#This Row],[INICIO]]</f>
        <v>0</v>
      </c>
    </row>
    <row r="5481" spans="1:15" x14ac:dyDescent="0.25">
      <c r="B5481">
        <v>2962</v>
      </c>
      <c r="C5481">
        <v>3</v>
      </c>
      <c r="D5481" t="s">
        <v>8673</v>
      </c>
      <c r="E5481" s="9"/>
      <c r="F5481" s="9"/>
      <c r="G5481">
        <v>113</v>
      </c>
      <c r="H5481" t="s">
        <v>213</v>
      </c>
      <c r="I5481" t="s">
        <v>184</v>
      </c>
      <c r="J5481" t="s">
        <v>8682</v>
      </c>
      <c r="K5481" s="9">
        <v>45671.395740740743</v>
      </c>
      <c r="L5481" s="13">
        <f>IFERROR(_xlfn.XLOOKUP(tb_C103[[#This Row],[OS]],[1]!tb_C101[OS],[1]!tb_C101[DATA_ABERTURA]),0)</f>
        <v>45523.089305555557</v>
      </c>
      <c r="M5481" s="7" t="str">
        <f>IFERROR(_xlfn.XLOOKUP(tb_C103[[#This Row],[OS]],[1]!tb_C101[OS],[1]!tb_C101[SITUACAO_OS]),0)</f>
        <v>F</v>
      </c>
      <c r="N5481" t="str">
        <f>_xlfn.XLOOKUP(tb_C103[[#This Row],[OS]],[1]!tb_C101[OS],[1]!tb_C101[OFICINA])</f>
        <v>AUTOMATICO - TROCAR</v>
      </c>
      <c r="O5481" s="14">
        <f>tb_C103[[#This Row],[FIM]] - tb_C103[[#This Row],[INICIO]]</f>
        <v>0</v>
      </c>
    </row>
    <row r="5482" spans="1:15" x14ac:dyDescent="0.25">
      <c r="A5482" t="s">
        <v>5388</v>
      </c>
      <c r="B5482">
        <v>2963</v>
      </c>
      <c r="C5482">
        <v>3</v>
      </c>
      <c r="D5482" t="s">
        <v>8673</v>
      </c>
      <c r="E5482" s="9">
        <v>45523.09375</v>
      </c>
      <c r="F5482" s="9">
        <v>45523.144444444442</v>
      </c>
      <c r="G5482">
        <v>113</v>
      </c>
      <c r="H5482" t="s">
        <v>213</v>
      </c>
      <c r="I5482" t="s">
        <v>184</v>
      </c>
      <c r="J5482" t="s">
        <v>8671</v>
      </c>
      <c r="K5482" s="9"/>
      <c r="L5482" s="13">
        <f>IFERROR(_xlfn.XLOOKUP(tb_C103[[#This Row],[OS]],[1]!tb_C101[OS],[1]!tb_C101[DATA_ABERTURA]),0)</f>
        <v>45523.094884259262</v>
      </c>
      <c r="M5482" s="7" t="str">
        <f>IFERROR(_xlfn.XLOOKUP(tb_C103[[#This Row],[OS]],[1]!tb_C101[OS],[1]!tb_C101[SITUACAO_OS]),0)</f>
        <v>E</v>
      </c>
      <c r="N5482" t="str">
        <f>_xlfn.XLOOKUP(tb_C103[[#This Row],[OS]],[1]!tb_C101[OS],[1]!tb_C101[OFICINA])</f>
        <v>Mecanico</v>
      </c>
      <c r="O5482" s="14">
        <f>tb_C103[[#This Row],[FIM]] - tb_C103[[#This Row],[INICIO]]</f>
        <v>5.0694444442342501E-2</v>
      </c>
    </row>
    <row r="5483" spans="1:15" x14ac:dyDescent="0.25">
      <c r="A5483" t="s">
        <v>5446</v>
      </c>
      <c r="B5483">
        <v>2963</v>
      </c>
      <c r="C5483">
        <v>3</v>
      </c>
      <c r="D5483" t="s">
        <v>8673</v>
      </c>
      <c r="E5483" s="9">
        <v>45523.09375</v>
      </c>
      <c r="F5483" s="9">
        <v>45523.144444444442</v>
      </c>
      <c r="G5483">
        <v>113</v>
      </c>
      <c r="H5483" t="s">
        <v>213</v>
      </c>
      <c r="I5483" t="s">
        <v>184</v>
      </c>
      <c r="J5483" t="s">
        <v>8671</v>
      </c>
      <c r="K5483" s="9"/>
      <c r="L5483" s="13">
        <f>IFERROR(_xlfn.XLOOKUP(tb_C103[[#This Row],[OS]],[1]!tb_C101[OS],[1]!tb_C101[DATA_ABERTURA]),0)</f>
        <v>45523.094884259262</v>
      </c>
      <c r="M5483" s="7" t="str">
        <f>IFERROR(_xlfn.XLOOKUP(tb_C103[[#This Row],[OS]],[1]!tb_C101[OS],[1]!tb_C101[SITUACAO_OS]),0)</f>
        <v>E</v>
      </c>
      <c r="N5483" t="str">
        <f>_xlfn.XLOOKUP(tb_C103[[#This Row],[OS]],[1]!tb_C101[OS],[1]!tb_C101[OFICINA])</f>
        <v>Mecanico</v>
      </c>
      <c r="O5483" s="14">
        <f>tb_C103[[#This Row],[FIM]] - tb_C103[[#This Row],[INICIO]]</f>
        <v>5.0694444442342501E-2</v>
      </c>
    </row>
    <row r="5484" spans="1:15" x14ac:dyDescent="0.25">
      <c r="A5484" t="s">
        <v>5388</v>
      </c>
      <c r="B5484">
        <v>2964</v>
      </c>
      <c r="C5484">
        <v>3</v>
      </c>
      <c r="D5484" t="s">
        <v>8673</v>
      </c>
      <c r="E5484" s="9">
        <v>45523.095138888886</v>
      </c>
      <c r="F5484" s="9">
        <v>45523.125</v>
      </c>
      <c r="G5484">
        <v>117</v>
      </c>
      <c r="H5484" t="s">
        <v>354</v>
      </c>
      <c r="I5484" t="s">
        <v>184</v>
      </c>
      <c r="J5484" t="s">
        <v>8671</v>
      </c>
      <c r="K5484" s="9"/>
      <c r="L5484" s="13">
        <f>IFERROR(_xlfn.XLOOKUP(tb_C103[[#This Row],[OS]],[1]!tb_C101[OS],[1]!tb_C101[DATA_ABERTURA]),0)</f>
        <v>45523.095671296294</v>
      </c>
      <c r="M5484" s="7" t="str">
        <f>IFERROR(_xlfn.XLOOKUP(tb_C103[[#This Row],[OS]],[1]!tb_C101[OS],[1]!tb_C101[SITUACAO_OS]),0)</f>
        <v>E</v>
      </c>
      <c r="N5484" t="str">
        <f>_xlfn.XLOOKUP(tb_C103[[#This Row],[OS]],[1]!tb_C101[OS],[1]!tb_C101[OFICINA])</f>
        <v>Mecanico</v>
      </c>
      <c r="O5484" s="14">
        <f>tb_C103[[#This Row],[FIM]] - tb_C103[[#This Row],[INICIO]]</f>
        <v>2.9861111113859806E-2</v>
      </c>
    </row>
    <row r="5485" spans="1:15" x14ac:dyDescent="0.25">
      <c r="B5485">
        <v>2965</v>
      </c>
      <c r="C5485">
        <v>3</v>
      </c>
      <c r="D5485" t="s">
        <v>8673</v>
      </c>
      <c r="E5485" s="9"/>
      <c r="F5485" s="9"/>
      <c r="G5485">
        <v>117</v>
      </c>
      <c r="H5485" t="s">
        <v>354</v>
      </c>
      <c r="I5485" t="s">
        <v>184</v>
      </c>
      <c r="J5485" t="s">
        <v>8682</v>
      </c>
      <c r="K5485" s="9">
        <v>45671.395914351851</v>
      </c>
      <c r="L5485" s="13">
        <f>IFERROR(_xlfn.XLOOKUP(tb_C103[[#This Row],[OS]],[1]!tb_C101[OS],[1]!tb_C101[DATA_ABERTURA]),0)</f>
        <v>45523.2578587963</v>
      </c>
      <c r="M5485" s="7" t="str">
        <f>IFERROR(_xlfn.XLOOKUP(tb_C103[[#This Row],[OS]],[1]!tb_C101[OS],[1]!tb_C101[SITUACAO_OS]),0)</f>
        <v>F</v>
      </c>
      <c r="N5485" t="str">
        <f>_xlfn.XLOOKUP(tb_C103[[#This Row],[OS]],[1]!tb_C101[OS],[1]!tb_C101[OFICINA])</f>
        <v>AUTOMATICO - TROCAR</v>
      </c>
      <c r="O5485" s="14">
        <f>tb_C103[[#This Row],[FIM]] - tb_C103[[#This Row],[INICIO]]</f>
        <v>0</v>
      </c>
    </row>
    <row r="5486" spans="1:15" x14ac:dyDescent="0.25">
      <c r="B5486">
        <v>2966</v>
      </c>
      <c r="C5486">
        <v>3</v>
      </c>
      <c r="D5486" t="s">
        <v>8673</v>
      </c>
      <c r="E5486" s="9"/>
      <c r="F5486" s="9"/>
      <c r="G5486">
        <v>117</v>
      </c>
      <c r="H5486" t="s">
        <v>354</v>
      </c>
      <c r="I5486" t="s">
        <v>184</v>
      </c>
      <c r="J5486" t="s">
        <v>8682</v>
      </c>
      <c r="K5486" s="9">
        <v>45671.396087962959</v>
      </c>
      <c r="L5486" s="13">
        <f>IFERROR(_xlfn.XLOOKUP(tb_C103[[#This Row],[OS]],[1]!tb_C101[OS],[1]!tb_C101[DATA_ABERTURA]),0)</f>
        <v>45523.260972222219</v>
      </c>
      <c r="M5486" s="7" t="str">
        <f>IFERROR(_xlfn.XLOOKUP(tb_C103[[#This Row],[OS]],[1]!tb_C101[OS],[1]!tb_C101[SITUACAO_OS]),0)</f>
        <v>F</v>
      </c>
      <c r="N5486" t="str">
        <f>_xlfn.XLOOKUP(tb_C103[[#This Row],[OS]],[1]!tb_C101[OS],[1]!tb_C101[OFICINA])</f>
        <v>AUTOMATICO - TROCAR</v>
      </c>
      <c r="O5486" s="14">
        <f>tb_C103[[#This Row],[FIM]] - tb_C103[[#This Row],[INICIO]]</f>
        <v>0</v>
      </c>
    </row>
    <row r="5487" spans="1:15" x14ac:dyDescent="0.25">
      <c r="B5487">
        <v>2967</v>
      </c>
      <c r="C5487">
        <v>3</v>
      </c>
      <c r="D5487" t="s">
        <v>8673</v>
      </c>
      <c r="E5487" s="9"/>
      <c r="F5487" s="9"/>
      <c r="G5487">
        <v>418</v>
      </c>
      <c r="H5487" t="s">
        <v>975</v>
      </c>
      <c r="I5487" t="s">
        <v>79</v>
      </c>
      <c r="J5487" t="s">
        <v>8682</v>
      </c>
      <c r="K5487" s="9">
        <v>45671.397986111115</v>
      </c>
      <c r="L5487" s="13">
        <f>IFERROR(_xlfn.XLOOKUP(tb_C103[[#This Row],[OS]],[1]!tb_C101[OS],[1]!tb_C101[DATA_ABERTURA]),0)</f>
        <v>45523.459386574075</v>
      </c>
      <c r="M5487" s="7" t="str">
        <f>IFERROR(_xlfn.XLOOKUP(tb_C103[[#This Row],[OS]],[1]!tb_C101[OS],[1]!tb_C101[SITUACAO_OS]),0)</f>
        <v>F</v>
      </c>
      <c r="N5487" t="str">
        <f>_xlfn.XLOOKUP(tb_C103[[#This Row],[OS]],[1]!tb_C101[OS],[1]!tb_C101[OFICINA])</f>
        <v>AUTOMATICO - TROCAR</v>
      </c>
      <c r="O5487" s="14">
        <f>tb_C103[[#This Row],[FIM]] - tb_C103[[#This Row],[INICIO]]</f>
        <v>0</v>
      </c>
    </row>
    <row r="5488" spans="1:15" x14ac:dyDescent="0.25">
      <c r="B5488">
        <v>2968</v>
      </c>
      <c r="C5488">
        <v>3</v>
      </c>
      <c r="D5488" t="s">
        <v>8673</v>
      </c>
      <c r="E5488" s="9"/>
      <c r="F5488" s="9"/>
      <c r="G5488">
        <v>417</v>
      </c>
      <c r="H5488" t="s">
        <v>927</v>
      </c>
      <c r="I5488" t="s">
        <v>79</v>
      </c>
      <c r="J5488" t="s">
        <v>8682</v>
      </c>
      <c r="K5488" s="9">
        <v>45671.398159722223</v>
      </c>
      <c r="L5488" s="13">
        <f>IFERROR(_xlfn.XLOOKUP(tb_C103[[#This Row],[OS]],[1]!tb_C101[OS],[1]!tb_C101[DATA_ABERTURA]),0)</f>
        <v>45523.541516203702</v>
      </c>
      <c r="M5488" s="7" t="str">
        <f>IFERROR(_xlfn.XLOOKUP(tb_C103[[#This Row],[OS]],[1]!tb_C101[OS],[1]!tb_C101[SITUACAO_OS]),0)</f>
        <v>F</v>
      </c>
      <c r="N5488" t="str">
        <f>_xlfn.XLOOKUP(tb_C103[[#This Row],[OS]],[1]!tb_C101[OS],[1]!tb_C101[OFICINA])</f>
        <v>AUTOMATICO - TROCAR</v>
      </c>
      <c r="O5488" s="14">
        <f>tb_C103[[#This Row],[FIM]] - tb_C103[[#This Row],[INICIO]]</f>
        <v>0</v>
      </c>
    </row>
    <row r="5489" spans="1:15" x14ac:dyDescent="0.25">
      <c r="A5489" t="s">
        <v>6398</v>
      </c>
      <c r="B5489">
        <v>2969</v>
      </c>
      <c r="C5489">
        <v>3</v>
      </c>
      <c r="D5489" t="s">
        <v>8673</v>
      </c>
      <c r="E5489" s="9">
        <v>45523.690972222219</v>
      </c>
      <c r="F5489" s="9">
        <v>45523.699305555558</v>
      </c>
      <c r="G5489">
        <v>506</v>
      </c>
      <c r="H5489" t="s">
        <v>819</v>
      </c>
      <c r="I5489" t="s">
        <v>24</v>
      </c>
      <c r="J5489" t="s">
        <v>8671</v>
      </c>
      <c r="K5489" s="9">
        <v>45532.535902777781</v>
      </c>
      <c r="L5489" s="13">
        <f>IFERROR(_xlfn.XLOOKUP(tb_C103[[#This Row],[OS]],[1]!tb_C101[OS],[1]!tb_C101[DATA_ABERTURA]),0)</f>
        <v>45523.6559837963</v>
      </c>
      <c r="M5489" s="7" t="str">
        <f>IFERROR(_xlfn.XLOOKUP(tb_C103[[#This Row],[OS]],[1]!tb_C101[OS],[1]!tb_C101[SITUACAO_OS]),0)</f>
        <v>F</v>
      </c>
      <c r="N5489" t="str">
        <f>_xlfn.XLOOKUP(tb_C103[[#This Row],[OS]],[1]!tb_C101[OS],[1]!tb_C101[OFICINA])</f>
        <v>Mecanico</v>
      </c>
      <c r="O5489" s="14">
        <f>tb_C103[[#This Row],[FIM]] - tb_C103[[#This Row],[INICIO]]</f>
        <v>8.3333333386690356E-3</v>
      </c>
    </row>
    <row r="5490" spans="1:15" x14ac:dyDescent="0.25">
      <c r="A5490" t="s">
        <v>5446</v>
      </c>
      <c r="B5490">
        <v>2970</v>
      </c>
      <c r="C5490">
        <v>3</v>
      </c>
      <c r="D5490" t="s">
        <v>8673</v>
      </c>
      <c r="E5490" s="9">
        <v>45523.166666666664</v>
      </c>
      <c r="F5490" s="9">
        <v>45523.208333333336</v>
      </c>
      <c r="G5490">
        <v>117</v>
      </c>
      <c r="H5490" t="s">
        <v>354</v>
      </c>
      <c r="I5490" t="s">
        <v>184</v>
      </c>
      <c r="J5490" t="s">
        <v>8674</v>
      </c>
      <c r="K5490" s="9">
        <v>45532.536226851851</v>
      </c>
      <c r="L5490" s="13">
        <f>IFERROR(_xlfn.XLOOKUP(tb_C103[[#This Row],[OS]],[1]!tb_C101[OS],[1]!tb_C101[DATA_ABERTURA]),0)</f>
        <v>45524.019004629627</v>
      </c>
      <c r="M5490" s="7" t="str">
        <f>IFERROR(_xlfn.XLOOKUP(tb_C103[[#This Row],[OS]],[1]!tb_C101[OS],[1]!tb_C101[SITUACAO_OS]),0)</f>
        <v>F</v>
      </c>
      <c r="N5490" t="str">
        <f>_xlfn.XLOOKUP(tb_C103[[#This Row],[OS]],[1]!tb_C101[OS],[1]!tb_C101[OFICINA])</f>
        <v>Eletrico</v>
      </c>
      <c r="O5490" s="14">
        <f>tb_C103[[#This Row],[FIM]] - tb_C103[[#This Row],[INICIO]]</f>
        <v>4.1666666671517305E-2</v>
      </c>
    </row>
    <row r="5491" spans="1:15" x14ac:dyDescent="0.25">
      <c r="B5491">
        <v>2971</v>
      </c>
      <c r="C5491">
        <v>5</v>
      </c>
      <c r="D5491" t="s">
        <v>8690</v>
      </c>
      <c r="E5491" s="9"/>
      <c r="F5491" s="9"/>
      <c r="G5491">
        <v>416</v>
      </c>
      <c r="H5491" t="s">
        <v>870</v>
      </c>
      <c r="I5491" t="s">
        <v>79</v>
      </c>
      <c r="J5491" t="s">
        <v>8671</v>
      </c>
      <c r="K5491" s="9">
        <v>45671.398321759261</v>
      </c>
      <c r="L5491" s="13">
        <f>IFERROR(_xlfn.XLOOKUP(tb_C103[[#This Row],[OS]],[1]!tb_C101[OS],[1]!tb_C101[DATA_ABERTURA]),0)</f>
        <v>45524.330775462964</v>
      </c>
      <c r="M5491" s="7" t="str">
        <f>IFERROR(_xlfn.XLOOKUP(tb_C103[[#This Row],[OS]],[1]!tb_C101[OS],[1]!tb_C101[SITUACAO_OS]),0)</f>
        <v>F</v>
      </c>
      <c r="N5491" t="str">
        <f>_xlfn.XLOOKUP(tb_C103[[#This Row],[OS]],[1]!tb_C101[OS],[1]!tb_C101[OFICINA])</f>
        <v>Mecanico</v>
      </c>
      <c r="O5491" s="14">
        <f>tb_C103[[#This Row],[FIM]] - tb_C103[[#This Row],[INICIO]]</f>
        <v>0</v>
      </c>
    </row>
    <row r="5492" spans="1:15" x14ac:dyDescent="0.25">
      <c r="B5492">
        <v>2972</v>
      </c>
      <c r="C5492">
        <v>5</v>
      </c>
      <c r="D5492" t="s">
        <v>8690</v>
      </c>
      <c r="E5492" s="9"/>
      <c r="F5492" s="9"/>
      <c r="G5492">
        <v>416</v>
      </c>
      <c r="H5492" t="s">
        <v>870</v>
      </c>
      <c r="I5492" t="s">
        <v>79</v>
      </c>
      <c r="J5492" t="s">
        <v>8671</v>
      </c>
      <c r="K5492" s="9">
        <v>45531.780891203707</v>
      </c>
      <c r="L5492" s="13">
        <f>IFERROR(_xlfn.XLOOKUP(tb_C103[[#This Row],[OS]],[1]!tb_C101[OS],[1]!tb_C101[DATA_ABERTURA]),0)</f>
        <v>45524.330914351849</v>
      </c>
      <c r="M5492" s="7" t="str">
        <f>IFERROR(_xlfn.XLOOKUP(tb_C103[[#This Row],[OS]],[1]!tb_C101[OS],[1]!tb_C101[SITUACAO_OS]),0)</f>
        <v>F</v>
      </c>
      <c r="N5492" t="str">
        <f>_xlfn.XLOOKUP(tb_C103[[#This Row],[OS]],[1]!tb_C101[OS],[1]!tb_C101[OFICINA])</f>
        <v>Mecanico</v>
      </c>
      <c r="O5492" s="14">
        <f>tb_C103[[#This Row],[FIM]] - tb_C103[[#This Row],[INICIO]]</f>
        <v>0</v>
      </c>
    </row>
    <row r="5493" spans="1:15" x14ac:dyDescent="0.25">
      <c r="B5493">
        <v>2973</v>
      </c>
      <c r="C5493">
        <v>3</v>
      </c>
      <c r="D5493" t="s">
        <v>8673</v>
      </c>
      <c r="E5493" s="9"/>
      <c r="F5493" s="9"/>
      <c r="G5493">
        <v>416</v>
      </c>
      <c r="H5493" t="s">
        <v>870</v>
      </c>
      <c r="I5493" t="s">
        <v>79</v>
      </c>
      <c r="J5493" t="s">
        <v>8682</v>
      </c>
      <c r="K5493" s="9">
        <v>45671.3984375</v>
      </c>
      <c r="L5493" s="13">
        <f>IFERROR(_xlfn.XLOOKUP(tb_C103[[#This Row],[OS]],[1]!tb_C101[OS],[1]!tb_C101[DATA_ABERTURA]),0)</f>
        <v>45524.345578703702</v>
      </c>
      <c r="M5493" s="7" t="str">
        <f>IFERROR(_xlfn.XLOOKUP(tb_C103[[#This Row],[OS]],[1]!tb_C101[OS],[1]!tb_C101[SITUACAO_OS]),0)</f>
        <v>F</v>
      </c>
      <c r="N5493" t="str">
        <f>_xlfn.XLOOKUP(tb_C103[[#This Row],[OS]],[1]!tb_C101[OS],[1]!tb_C101[OFICINA])</f>
        <v>AUTOMATICO - TROCAR</v>
      </c>
      <c r="O5493" s="14">
        <f>tb_C103[[#This Row],[FIM]] - tb_C103[[#This Row],[INICIO]]</f>
        <v>0</v>
      </c>
    </row>
    <row r="5494" spans="1:15" x14ac:dyDescent="0.25">
      <c r="B5494">
        <v>2974</v>
      </c>
      <c r="C5494">
        <v>3</v>
      </c>
      <c r="D5494" t="s">
        <v>8673</v>
      </c>
      <c r="E5494" s="9"/>
      <c r="F5494" s="9"/>
      <c r="G5494">
        <v>1007</v>
      </c>
      <c r="H5494" t="s">
        <v>1994</v>
      </c>
      <c r="I5494" t="s">
        <v>858</v>
      </c>
      <c r="J5494" t="s">
        <v>8674</v>
      </c>
      <c r="K5494" s="9">
        <v>45671.398946759262</v>
      </c>
      <c r="L5494" s="13">
        <f>IFERROR(_xlfn.XLOOKUP(tb_C103[[#This Row],[OS]],[1]!tb_C101[OS],[1]!tb_C101[DATA_ABERTURA]),0)</f>
        <v>45524.400289351855</v>
      </c>
      <c r="M5494" s="7" t="str">
        <f>IFERROR(_xlfn.XLOOKUP(tb_C103[[#This Row],[OS]],[1]!tb_C101[OS],[1]!tb_C101[SITUACAO_OS]),0)</f>
        <v>F</v>
      </c>
      <c r="N5494" t="str">
        <f>_xlfn.XLOOKUP(tb_C103[[#This Row],[OS]],[1]!tb_C101[OS],[1]!tb_C101[OFICINA])</f>
        <v>Eletrico</v>
      </c>
      <c r="O5494" s="14">
        <f>tb_C103[[#This Row],[FIM]] - tb_C103[[#This Row],[INICIO]]</f>
        <v>0</v>
      </c>
    </row>
    <row r="5495" spans="1:15" x14ac:dyDescent="0.25">
      <c r="B5495">
        <v>2975</v>
      </c>
      <c r="C5495">
        <v>3</v>
      </c>
      <c r="D5495" t="s">
        <v>8673</v>
      </c>
      <c r="E5495" s="9"/>
      <c r="F5495" s="9"/>
      <c r="G5495">
        <v>207</v>
      </c>
      <c r="H5495" t="s">
        <v>760</v>
      </c>
      <c r="I5495" t="s">
        <v>175</v>
      </c>
      <c r="J5495" t="s">
        <v>8674</v>
      </c>
      <c r="K5495" s="9">
        <v>45671.399456018517</v>
      </c>
      <c r="L5495" s="13">
        <f>IFERROR(_xlfn.XLOOKUP(tb_C103[[#This Row],[OS]],[1]!tb_C101[OS],[1]!tb_C101[DATA_ABERTURA]),0)</f>
        <v>45524.457175925927</v>
      </c>
      <c r="M5495" s="7" t="str">
        <f>IFERROR(_xlfn.XLOOKUP(tb_C103[[#This Row],[OS]],[1]!tb_C101[OS],[1]!tb_C101[SITUACAO_OS]),0)</f>
        <v>F</v>
      </c>
      <c r="N5495" t="str">
        <f>_xlfn.XLOOKUP(tb_C103[[#This Row],[OS]],[1]!tb_C101[OS],[1]!tb_C101[OFICINA])</f>
        <v>Eletrico</v>
      </c>
      <c r="O5495" s="14">
        <f>tb_C103[[#This Row],[FIM]] - tb_C103[[#This Row],[INICIO]]</f>
        <v>0</v>
      </c>
    </row>
    <row r="5496" spans="1:15" x14ac:dyDescent="0.25">
      <c r="A5496" t="s">
        <v>8686</v>
      </c>
      <c r="B5496">
        <v>2976</v>
      </c>
      <c r="C5496">
        <v>3</v>
      </c>
      <c r="D5496" t="s">
        <v>8673</v>
      </c>
      <c r="E5496" s="9">
        <v>45524.416666666664</v>
      </c>
      <c r="F5496" s="9">
        <v>45524.583333333336</v>
      </c>
      <c r="G5496">
        <v>118</v>
      </c>
      <c r="H5496" t="s">
        <v>1349</v>
      </c>
      <c r="I5496" t="s">
        <v>184</v>
      </c>
      <c r="J5496" t="s">
        <v>8671</v>
      </c>
      <c r="K5496" s="9">
        <v>45531.777615740742</v>
      </c>
      <c r="L5496" s="13">
        <f>IFERROR(_xlfn.XLOOKUP(tb_C103[[#This Row],[OS]],[1]!tb_C101[OS],[1]!tb_C101[DATA_ABERTURA]),0)</f>
        <v>45524.645254629628</v>
      </c>
      <c r="M5496" s="7" t="str">
        <f>IFERROR(_xlfn.XLOOKUP(tb_C103[[#This Row],[OS]],[1]!tb_C101[OS],[1]!tb_C101[SITUACAO_OS]),0)</f>
        <v>F</v>
      </c>
      <c r="N5496" t="str">
        <f>_xlfn.XLOOKUP(tb_C103[[#This Row],[OS]],[1]!tb_C101[OS],[1]!tb_C101[OFICINA])</f>
        <v>Mecanico</v>
      </c>
      <c r="O5496" s="14">
        <f>tb_C103[[#This Row],[FIM]] - tb_C103[[#This Row],[INICIO]]</f>
        <v>0.16666666667151731</v>
      </c>
    </row>
    <row r="5497" spans="1:15" x14ac:dyDescent="0.25">
      <c r="A5497" t="s">
        <v>8686</v>
      </c>
      <c r="B5497">
        <v>2977</v>
      </c>
      <c r="C5497">
        <v>3</v>
      </c>
      <c r="D5497" t="s">
        <v>8673</v>
      </c>
      <c r="E5497" s="9">
        <v>45524.666666666664</v>
      </c>
      <c r="F5497" s="9">
        <v>45524.708333333336</v>
      </c>
      <c r="G5497">
        <v>117</v>
      </c>
      <c r="H5497" t="s">
        <v>354</v>
      </c>
      <c r="I5497" t="s">
        <v>184</v>
      </c>
      <c r="J5497" t="s">
        <v>8671</v>
      </c>
      <c r="K5497" s="9">
        <v>45531.776354166665</v>
      </c>
      <c r="L5497" s="13">
        <f>IFERROR(_xlfn.XLOOKUP(tb_C103[[#This Row],[OS]],[1]!tb_C101[OS],[1]!tb_C101[DATA_ABERTURA]),0)</f>
        <v>45524.64638888889</v>
      </c>
      <c r="M5497" s="7" t="str">
        <f>IFERROR(_xlfn.XLOOKUP(tb_C103[[#This Row],[OS]],[1]!tb_C101[OS],[1]!tb_C101[SITUACAO_OS]),0)</f>
        <v>F</v>
      </c>
      <c r="N5497" t="str">
        <f>_xlfn.XLOOKUP(tb_C103[[#This Row],[OS]],[1]!tb_C101[OS],[1]!tb_C101[OFICINA])</f>
        <v>Mecanico</v>
      </c>
      <c r="O5497" s="14">
        <f>tb_C103[[#This Row],[FIM]] - tb_C103[[#This Row],[INICIO]]</f>
        <v>4.1666666671517305E-2</v>
      </c>
    </row>
    <row r="5498" spans="1:15" x14ac:dyDescent="0.25">
      <c r="A5498" t="s">
        <v>8686</v>
      </c>
      <c r="B5498">
        <v>2978</v>
      </c>
      <c r="C5498">
        <v>3</v>
      </c>
      <c r="D5498" t="s">
        <v>8673</v>
      </c>
      <c r="E5498" s="9">
        <v>45524.583333333336</v>
      </c>
      <c r="F5498" s="9">
        <v>45524.666666666664</v>
      </c>
      <c r="G5498">
        <v>117</v>
      </c>
      <c r="H5498" t="s">
        <v>354</v>
      </c>
      <c r="I5498" t="s">
        <v>184</v>
      </c>
      <c r="J5498" t="s">
        <v>8671</v>
      </c>
      <c r="K5498" s="9">
        <v>45540.747152777774</v>
      </c>
      <c r="L5498" s="13">
        <f>IFERROR(_xlfn.XLOOKUP(tb_C103[[#This Row],[OS]],[1]!tb_C101[OS],[1]!tb_C101[DATA_ABERTURA]),0)</f>
        <v>45524.660092592596</v>
      </c>
      <c r="M5498" s="7" t="str">
        <f>IFERROR(_xlfn.XLOOKUP(tb_C103[[#This Row],[OS]],[1]!tb_C101[OS],[1]!tb_C101[SITUACAO_OS]),0)</f>
        <v>F</v>
      </c>
      <c r="N5498" t="str">
        <f>_xlfn.XLOOKUP(tb_C103[[#This Row],[OS]],[1]!tb_C101[OS],[1]!tb_C101[OFICINA])</f>
        <v>Mecanico</v>
      </c>
      <c r="O5498" s="14">
        <f>tb_C103[[#This Row],[FIM]] - tb_C103[[#This Row],[INICIO]]</f>
        <v>8.3333333328482695E-2</v>
      </c>
    </row>
    <row r="5499" spans="1:15" x14ac:dyDescent="0.25">
      <c r="B5499">
        <v>2979</v>
      </c>
      <c r="C5499">
        <v>3</v>
      </c>
      <c r="D5499" t="s">
        <v>8673</v>
      </c>
      <c r="E5499" s="9"/>
      <c r="F5499" s="9"/>
      <c r="G5499">
        <v>118</v>
      </c>
      <c r="H5499" t="s">
        <v>1349</v>
      </c>
      <c r="I5499" t="s">
        <v>184</v>
      </c>
      <c r="J5499" t="s">
        <v>8682</v>
      </c>
      <c r="K5499" s="9"/>
      <c r="L5499" s="13">
        <f>IFERROR(_xlfn.XLOOKUP(tb_C103[[#This Row],[OS]],[1]!tb_C101[OS],[1]!tb_C101[DATA_ABERTURA]),0)</f>
        <v>45524.727384259262</v>
      </c>
      <c r="M5499" s="7" t="str">
        <f>IFERROR(_xlfn.XLOOKUP(tb_C103[[#This Row],[OS]],[1]!tb_C101[OS],[1]!tb_C101[SITUACAO_OS]),0)</f>
        <v>A</v>
      </c>
      <c r="N5499" t="str">
        <f>_xlfn.XLOOKUP(tb_C103[[#This Row],[OS]],[1]!tb_C101[OS],[1]!tb_C101[OFICINA])</f>
        <v>AUTOMATICO - TROCAR</v>
      </c>
      <c r="O5499" s="14">
        <f>tb_C103[[#This Row],[FIM]] - tb_C103[[#This Row],[INICIO]]</f>
        <v>0</v>
      </c>
    </row>
    <row r="5500" spans="1:15" x14ac:dyDescent="0.25">
      <c r="B5500">
        <v>2980</v>
      </c>
      <c r="C5500">
        <v>5</v>
      </c>
      <c r="D5500" t="s">
        <v>8690</v>
      </c>
      <c r="E5500" s="9"/>
      <c r="F5500" s="9"/>
      <c r="G5500">
        <v>418</v>
      </c>
      <c r="H5500" t="s">
        <v>975</v>
      </c>
      <c r="I5500" t="s">
        <v>79</v>
      </c>
      <c r="J5500" t="s">
        <v>8674</v>
      </c>
      <c r="K5500" s="9"/>
      <c r="L5500" s="13">
        <f>IFERROR(_xlfn.XLOOKUP(tb_C103[[#This Row],[OS]],[1]!tb_C101[OS],[1]!tb_C101[DATA_ABERTURA]),0)</f>
        <v>45525.299351851849</v>
      </c>
      <c r="M5500" s="7" t="str">
        <f>IFERROR(_xlfn.XLOOKUP(tb_C103[[#This Row],[OS]],[1]!tb_C101[OS],[1]!tb_C101[SITUACAO_OS]),0)</f>
        <v>A</v>
      </c>
      <c r="N5500" t="str">
        <f>_xlfn.XLOOKUP(tb_C103[[#This Row],[OS]],[1]!tb_C101[OS],[1]!tb_C101[OFICINA])</f>
        <v>Eletrico</v>
      </c>
      <c r="O5500" s="14">
        <f>tb_C103[[#This Row],[FIM]] - tb_C103[[#This Row],[INICIO]]</f>
        <v>0</v>
      </c>
    </row>
    <row r="5501" spans="1:15" x14ac:dyDescent="0.25">
      <c r="A5501" t="s">
        <v>8686</v>
      </c>
      <c r="B5501">
        <v>2981</v>
      </c>
      <c r="C5501">
        <v>3</v>
      </c>
      <c r="D5501" t="s">
        <v>8673</v>
      </c>
      <c r="E5501" s="9">
        <v>45525.322916666664</v>
      </c>
      <c r="F5501" s="9">
        <v>45525.75</v>
      </c>
      <c r="G5501">
        <v>113</v>
      </c>
      <c r="H5501" t="s">
        <v>213</v>
      </c>
      <c r="I5501" t="s">
        <v>184</v>
      </c>
      <c r="J5501" t="s">
        <v>8671</v>
      </c>
      <c r="K5501" s="9">
        <v>45575.596273148149</v>
      </c>
      <c r="L5501" s="13">
        <f>IFERROR(_xlfn.XLOOKUP(tb_C103[[#This Row],[OS]],[1]!tb_C101[OS],[1]!tb_C101[DATA_ABERTURA]),0)</f>
        <v>45525.322951388887</v>
      </c>
      <c r="M5501" s="7" t="str">
        <f>IFERROR(_xlfn.XLOOKUP(tb_C103[[#This Row],[OS]],[1]!tb_C101[OS],[1]!tb_C101[SITUACAO_OS]),0)</f>
        <v>F</v>
      </c>
      <c r="N5501" t="str">
        <f>_xlfn.XLOOKUP(tb_C103[[#This Row],[OS]],[1]!tb_C101[OS],[1]!tb_C101[OFICINA])</f>
        <v>Mecanico</v>
      </c>
      <c r="O5501" s="14">
        <f>tb_C103[[#This Row],[FIM]] - tb_C103[[#This Row],[INICIO]]</f>
        <v>0.42708333333575865</v>
      </c>
    </row>
    <row r="5502" spans="1:15" x14ac:dyDescent="0.25">
      <c r="A5502" t="s">
        <v>5446</v>
      </c>
      <c r="B5502">
        <v>2981</v>
      </c>
      <c r="C5502">
        <v>3</v>
      </c>
      <c r="D5502" t="s">
        <v>8673</v>
      </c>
      <c r="E5502" s="9">
        <v>45525.322916666664</v>
      </c>
      <c r="F5502" s="9">
        <v>45525.75</v>
      </c>
      <c r="G5502">
        <v>113</v>
      </c>
      <c r="H5502" t="s">
        <v>213</v>
      </c>
      <c r="I5502" t="s">
        <v>184</v>
      </c>
      <c r="J5502" t="s">
        <v>8671</v>
      </c>
      <c r="K5502" s="9">
        <v>45575.596273148149</v>
      </c>
      <c r="L5502" s="13">
        <f>IFERROR(_xlfn.XLOOKUP(tb_C103[[#This Row],[OS]],[1]!tb_C101[OS],[1]!tb_C101[DATA_ABERTURA]),0)</f>
        <v>45525.322951388887</v>
      </c>
      <c r="M5502" s="7" t="str">
        <f>IFERROR(_xlfn.XLOOKUP(tb_C103[[#This Row],[OS]],[1]!tb_C101[OS],[1]!tb_C101[SITUACAO_OS]),0)</f>
        <v>F</v>
      </c>
      <c r="N5502" t="str">
        <f>_xlfn.XLOOKUP(tb_C103[[#This Row],[OS]],[1]!tb_C101[OS],[1]!tb_C101[OFICINA])</f>
        <v>Mecanico</v>
      </c>
      <c r="O5502" s="14">
        <f>tb_C103[[#This Row],[FIM]] - tb_C103[[#This Row],[INICIO]]</f>
        <v>0.42708333333575865</v>
      </c>
    </row>
    <row r="5503" spans="1:15" x14ac:dyDescent="0.25">
      <c r="A5503" t="s">
        <v>8686</v>
      </c>
      <c r="B5503">
        <v>2981</v>
      </c>
      <c r="C5503">
        <v>3</v>
      </c>
      <c r="D5503" t="s">
        <v>8673</v>
      </c>
      <c r="E5503" s="9">
        <v>45525.322916666664</v>
      </c>
      <c r="F5503" s="9">
        <v>45525.75</v>
      </c>
      <c r="G5503">
        <v>113</v>
      </c>
      <c r="H5503" t="s">
        <v>213</v>
      </c>
      <c r="I5503" t="s">
        <v>184</v>
      </c>
      <c r="J5503" t="s">
        <v>8671</v>
      </c>
      <c r="K5503" s="9">
        <v>45575.596273148149</v>
      </c>
      <c r="L5503" s="13">
        <f>IFERROR(_xlfn.XLOOKUP(tb_C103[[#This Row],[OS]],[1]!tb_C101[OS],[1]!tb_C101[DATA_ABERTURA]),0)</f>
        <v>45525.322951388887</v>
      </c>
      <c r="M5503" s="7" t="str">
        <f>IFERROR(_xlfn.XLOOKUP(tb_C103[[#This Row],[OS]],[1]!tb_C101[OS],[1]!tb_C101[SITUACAO_OS]),0)</f>
        <v>F</v>
      </c>
      <c r="N5503" t="str">
        <f>_xlfn.XLOOKUP(tb_C103[[#This Row],[OS]],[1]!tb_C101[OS],[1]!tb_C101[OFICINA])</f>
        <v>Mecanico</v>
      </c>
      <c r="O5503" s="14">
        <f>tb_C103[[#This Row],[FIM]] - tb_C103[[#This Row],[INICIO]]</f>
        <v>0.42708333333575865</v>
      </c>
    </row>
    <row r="5504" spans="1:15" x14ac:dyDescent="0.25">
      <c r="A5504" t="s">
        <v>5446</v>
      </c>
      <c r="B5504">
        <v>2981</v>
      </c>
      <c r="C5504">
        <v>3</v>
      </c>
      <c r="D5504" t="s">
        <v>8673</v>
      </c>
      <c r="E5504" s="9">
        <v>45525.322916666664</v>
      </c>
      <c r="F5504" s="9">
        <v>45525.75</v>
      </c>
      <c r="G5504">
        <v>113</v>
      </c>
      <c r="H5504" t="s">
        <v>213</v>
      </c>
      <c r="I5504" t="s">
        <v>184</v>
      </c>
      <c r="J5504" t="s">
        <v>8671</v>
      </c>
      <c r="K5504" s="9">
        <v>45575.596273148149</v>
      </c>
      <c r="L5504" s="13">
        <f>IFERROR(_xlfn.XLOOKUP(tb_C103[[#This Row],[OS]],[1]!tb_C101[OS],[1]!tb_C101[DATA_ABERTURA]),0)</f>
        <v>45525.322951388887</v>
      </c>
      <c r="M5504" s="7" t="str">
        <f>IFERROR(_xlfn.XLOOKUP(tb_C103[[#This Row],[OS]],[1]!tb_C101[OS],[1]!tb_C101[SITUACAO_OS]),0)</f>
        <v>F</v>
      </c>
      <c r="N5504" t="str">
        <f>_xlfn.XLOOKUP(tb_C103[[#This Row],[OS]],[1]!tb_C101[OS],[1]!tb_C101[OFICINA])</f>
        <v>Mecanico</v>
      </c>
      <c r="O5504" s="14">
        <f>tb_C103[[#This Row],[FIM]] - tb_C103[[#This Row],[INICIO]]</f>
        <v>0.42708333333575865</v>
      </c>
    </row>
    <row r="5505" spans="1:15" x14ac:dyDescent="0.25">
      <c r="A5505" t="s">
        <v>6807</v>
      </c>
      <c r="B5505">
        <v>2982</v>
      </c>
      <c r="C5505">
        <v>3</v>
      </c>
      <c r="D5505" t="s">
        <v>8673</v>
      </c>
      <c r="E5505" s="9">
        <v>45525.329861111109</v>
      </c>
      <c r="F5505" s="9">
        <v>45525.347222222219</v>
      </c>
      <c r="G5505">
        <v>113</v>
      </c>
      <c r="H5505" t="s">
        <v>213</v>
      </c>
      <c r="I5505" t="s">
        <v>184</v>
      </c>
      <c r="J5505" t="s">
        <v>8674</v>
      </c>
      <c r="K5505" s="9"/>
      <c r="L5505" s="13">
        <f>IFERROR(_xlfn.XLOOKUP(tb_C103[[#This Row],[OS]],[1]!tb_C101[OS],[1]!tb_C101[DATA_ABERTURA]),0)</f>
        <v>45525.323680555557</v>
      </c>
      <c r="M5505" s="7" t="str">
        <f>IFERROR(_xlfn.XLOOKUP(tb_C103[[#This Row],[OS]],[1]!tb_C101[OS],[1]!tb_C101[SITUACAO_OS]),0)</f>
        <v>E</v>
      </c>
      <c r="N5505" t="str">
        <f>_xlfn.XLOOKUP(tb_C103[[#This Row],[OS]],[1]!tb_C101[OS],[1]!tb_C101[OFICINA])</f>
        <v>Eletrico</v>
      </c>
      <c r="O5505" s="14">
        <f>tb_C103[[#This Row],[FIM]] - tb_C103[[#This Row],[INICIO]]</f>
        <v>1.7361111109494232E-2</v>
      </c>
    </row>
    <row r="5506" spans="1:15" x14ac:dyDescent="0.25">
      <c r="B5506">
        <v>2983</v>
      </c>
      <c r="C5506">
        <v>3</v>
      </c>
      <c r="D5506" t="s">
        <v>8673</v>
      </c>
      <c r="E5506" s="9"/>
      <c r="F5506" s="9"/>
      <c r="G5506">
        <v>417</v>
      </c>
      <c r="H5506" t="s">
        <v>927</v>
      </c>
      <c r="I5506" t="s">
        <v>79</v>
      </c>
      <c r="J5506" t="s">
        <v>8682</v>
      </c>
      <c r="K5506" s="9">
        <v>45671.399814814817</v>
      </c>
      <c r="L5506" s="13">
        <f>IFERROR(_xlfn.XLOOKUP(tb_C103[[#This Row],[OS]],[1]!tb_C101[OS],[1]!tb_C101[DATA_ABERTURA]),0)</f>
        <v>45525.3674537037</v>
      </c>
      <c r="M5506" s="7" t="str">
        <f>IFERROR(_xlfn.XLOOKUP(tb_C103[[#This Row],[OS]],[1]!tb_C101[OS],[1]!tb_C101[SITUACAO_OS]),0)</f>
        <v>F</v>
      </c>
      <c r="N5506" t="str">
        <f>_xlfn.XLOOKUP(tb_C103[[#This Row],[OS]],[1]!tb_C101[OS],[1]!tb_C101[OFICINA])</f>
        <v>AUTOMATICO - TROCAR</v>
      </c>
      <c r="O5506" s="14">
        <f>tb_C103[[#This Row],[FIM]] - tb_C103[[#This Row],[INICIO]]</f>
        <v>0</v>
      </c>
    </row>
    <row r="5507" spans="1:15" x14ac:dyDescent="0.25">
      <c r="B5507">
        <v>2984</v>
      </c>
      <c r="C5507">
        <v>3</v>
      </c>
      <c r="D5507" t="s">
        <v>8673</v>
      </c>
      <c r="E5507" s="9"/>
      <c r="F5507" s="9"/>
      <c r="G5507">
        <v>418</v>
      </c>
      <c r="H5507" t="s">
        <v>975</v>
      </c>
      <c r="I5507" t="s">
        <v>79</v>
      </c>
      <c r="J5507" t="s">
        <v>8682</v>
      </c>
      <c r="K5507" s="9">
        <v>45671.400046296294</v>
      </c>
      <c r="L5507" s="13">
        <f>IFERROR(_xlfn.XLOOKUP(tb_C103[[#This Row],[OS]],[1]!tb_C101[OS],[1]!tb_C101[DATA_ABERTURA]),0)</f>
        <v>45525.488657407404</v>
      </c>
      <c r="M5507" s="7" t="str">
        <f>IFERROR(_xlfn.XLOOKUP(tb_C103[[#This Row],[OS]],[1]!tb_C101[OS],[1]!tb_C101[SITUACAO_OS]),0)</f>
        <v>F</v>
      </c>
      <c r="N5507" t="str">
        <f>_xlfn.XLOOKUP(tb_C103[[#This Row],[OS]],[1]!tb_C101[OS],[1]!tb_C101[OFICINA])</f>
        <v>AUTOMATICO - TROCAR</v>
      </c>
      <c r="O5507" s="14">
        <f>tb_C103[[#This Row],[FIM]] - tb_C103[[#This Row],[INICIO]]</f>
        <v>0</v>
      </c>
    </row>
    <row r="5508" spans="1:15" x14ac:dyDescent="0.25">
      <c r="B5508">
        <v>2985</v>
      </c>
      <c r="C5508">
        <v>5</v>
      </c>
      <c r="D5508" t="s">
        <v>8690</v>
      </c>
      <c r="E5508" s="9"/>
      <c r="F5508" s="9"/>
      <c r="G5508">
        <v>417</v>
      </c>
      <c r="H5508" t="s">
        <v>927</v>
      </c>
      <c r="I5508" t="s">
        <v>79</v>
      </c>
      <c r="J5508" t="s">
        <v>8671</v>
      </c>
      <c r="K5508" s="9">
        <v>45671.400150462963</v>
      </c>
      <c r="L5508" s="13">
        <f>IFERROR(_xlfn.XLOOKUP(tb_C103[[#This Row],[OS]],[1]!tb_C101[OS],[1]!tb_C101[DATA_ABERTURA]),0)</f>
        <v>45525.515497685185</v>
      </c>
      <c r="M5508" s="7" t="str">
        <f>IFERROR(_xlfn.XLOOKUP(tb_C103[[#This Row],[OS]],[1]!tb_C101[OS],[1]!tb_C101[SITUACAO_OS]),0)</f>
        <v>F</v>
      </c>
      <c r="N5508" t="str">
        <f>_xlfn.XLOOKUP(tb_C103[[#This Row],[OS]],[1]!tb_C101[OS],[1]!tb_C101[OFICINA])</f>
        <v>Mecanico</v>
      </c>
      <c r="O5508" s="14">
        <f>tb_C103[[#This Row],[FIM]] - tb_C103[[#This Row],[INICIO]]</f>
        <v>0</v>
      </c>
    </row>
    <row r="5509" spans="1:15" x14ac:dyDescent="0.25">
      <c r="A5509" t="s">
        <v>1764</v>
      </c>
      <c r="B5509">
        <v>2986</v>
      </c>
      <c r="C5509">
        <v>3</v>
      </c>
      <c r="D5509" t="s">
        <v>8673</v>
      </c>
      <c r="E5509" s="9">
        <v>45525.604861111111</v>
      </c>
      <c r="F5509" s="9">
        <v>45525.625</v>
      </c>
      <c r="G5509">
        <v>207</v>
      </c>
      <c r="H5509" t="s">
        <v>760</v>
      </c>
      <c r="I5509" t="s">
        <v>175</v>
      </c>
      <c r="J5509" t="s">
        <v>8674</v>
      </c>
      <c r="K5509" s="9">
        <v>45540.746319444443</v>
      </c>
      <c r="L5509" s="13">
        <f>IFERROR(_xlfn.XLOOKUP(tb_C103[[#This Row],[OS]],[1]!tb_C101[OS],[1]!tb_C101[DATA_ABERTURA]),0)</f>
        <v>45525.605208333334</v>
      </c>
      <c r="M5509" s="7" t="str">
        <f>IFERROR(_xlfn.XLOOKUP(tb_C103[[#This Row],[OS]],[1]!tb_C101[OS],[1]!tb_C101[SITUACAO_OS]),0)</f>
        <v>F</v>
      </c>
      <c r="N5509" t="str">
        <f>_xlfn.XLOOKUP(tb_C103[[#This Row],[OS]],[1]!tb_C101[OS],[1]!tb_C101[OFICINA])</f>
        <v>Eletrico</v>
      </c>
      <c r="O5509" s="14">
        <f>tb_C103[[#This Row],[FIM]] - tb_C103[[#This Row],[INICIO]]</f>
        <v>2.0138888889050577E-2</v>
      </c>
    </row>
    <row r="5510" spans="1:15" x14ac:dyDescent="0.25">
      <c r="A5510" t="s">
        <v>4080</v>
      </c>
      <c r="B5510">
        <v>2986</v>
      </c>
      <c r="C5510">
        <v>3</v>
      </c>
      <c r="D5510" t="s">
        <v>8673</v>
      </c>
      <c r="E5510" s="9">
        <v>45525.604861111111</v>
      </c>
      <c r="F5510" s="9">
        <v>45525.625</v>
      </c>
      <c r="G5510">
        <v>207</v>
      </c>
      <c r="H5510" t="s">
        <v>760</v>
      </c>
      <c r="I5510" t="s">
        <v>175</v>
      </c>
      <c r="J5510" t="s">
        <v>8674</v>
      </c>
      <c r="K5510" s="9">
        <v>45540.746319444443</v>
      </c>
      <c r="L5510" s="13">
        <f>IFERROR(_xlfn.XLOOKUP(tb_C103[[#This Row],[OS]],[1]!tb_C101[OS],[1]!tb_C101[DATA_ABERTURA]),0)</f>
        <v>45525.605208333334</v>
      </c>
      <c r="M5510" s="7" t="str">
        <f>IFERROR(_xlfn.XLOOKUP(tb_C103[[#This Row],[OS]],[1]!tb_C101[OS],[1]!tb_C101[SITUACAO_OS]),0)</f>
        <v>F</v>
      </c>
      <c r="N5510" t="str">
        <f>_xlfn.XLOOKUP(tb_C103[[#This Row],[OS]],[1]!tb_C101[OS],[1]!tb_C101[OFICINA])</f>
        <v>Eletrico</v>
      </c>
      <c r="O5510" s="14">
        <f>tb_C103[[#This Row],[FIM]] - tb_C103[[#This Row],[INICIO]]</f>
        <v>2.0138888889050577E-2</v>
      </c>
    </row>
    <row r="5511" spans="1:15" x14ac:dyDescent="0.25">
      <c r="A5511" t="s">
        <v>1764</v>
      </c>
      <c r="B5511">
        <v>2986</v>
      </c>
      <c r="C5511">
        <v>3</v>
      </c>
      <c r="D5511" t="s">
        <v>8673</v>
      </c>
      <c r="E5511" s="9">
        <v>45525.604861111111</v>
      </c>
      <c r="F5511" s="9">
        <v>45525.625</v>
      </c>
      <c r="G5511">
        <v>207</v>
      </c>
      <c r="H5511" t="s">
        <v>760</v>
      </c>
      <c r="I5511" t="s">
        <v>175</v>
      </c>
      <c r="J5511" t="s">
        <v>8674</v>
      </c>
      <c r="K5511" s="9">
        <v>45540.746319444443</v>
      </c>
      <c r="L5511" s="13">
        <f>IFERROR(_xlfn.XLOOKUP(tb_C103[[#This Row],[OS]],[1]!tb_C101[OS],[1]!tb_C101[DATA_ABERTURA]),0)</f>
        <v>45525.605208333334</v>
      </c>
      <c r="M5511" s="7" t="str">
        <f>IFERROR(_xlfn.XLOOKUP(tb_C103[[#This Row],[OS]],[1]!tb_C101[OS],[1]!tb_C101[SITUACAO_OS]),0)</f>
        <v>F</v>
      </c>
      <c r="N5511" t="str">
        <f>_xlfn.XLOOKUP(tb_C103[[#This Row],[OS]],[1]!tb_C101[OS],[1]!tb_C101[OFICINA])</f>
        <v>Eletrico</v>
      </c>
      <c r="O5511" s="14">
        <f>tb_C103[[#This Row],[FIM]] - tb_C103[[#This Row],[INICIO]]</f>
        <v>2.0138888889050577E-2</v>
      </c>
    </row>
    <row r="5512" spans="1:15" x14ac:dyDescent="0.25">
      <c r="A5512" t="s">
        <v>4080</v>
      </c>
      <c r="B5512">
        <v>2986</v>
      </c>
      <c r="C5512">
        <v>3</v>
      </c>
      <c r="D5512" t="s">
        <v>8673</v>
      </c>
      <c r="E5512" s="9">
        <v>45525.604861111111</v>
      </c>
      <c r="F5512" s="9">
        <v>45525.625</v>
      </c>
      <c r="G5512">
        <v>207</v>
      </c>
      <c r="H5512" t="s">
        <v>760</v>
      </c>
      <c r="I5512" t="s">
        <v>175</v>
      </c>
      <c r="J5512" t="s">
        <v>8674</v>
      </c>
      <c r="K5512" s="9">
        <v>45540.746319444443</v>
      </c>
      <c r="L5512" s="13">
        <f>IFERROR(_xlfn.XLOOKUP(tb_C103[[#This Row],[OS]],[1]!tb_C101[OS],[1]!tb_C101[DATA_ABERTURA]),0)</f>
        <v>45525.605208333334</v>
      </c>
      <c r="M5512" s="7" t="str">
        <f>IFERROR(_xlfn.XLOOKUP(tb_C103[[#This Row],[OS]],[1]!tb_C101[OS],[1]!tb_C101[SITUACAO_OS]),0)</f>
        <v>F</v>
      </c>
      <c r="N5512" t="str">
        <f>_xlfn.XLOOKUP(tb_C103[[#This Row],[OS]],[1]!tb_C101[OS],[1]!tb_C101[OFICINA])</f>
        <v>Eletrico</v>
      </c>
      <c r="O5512" s="14">
        <f>tb_C103[[#This Row],[FIM]] - tb_C103[[#This Row],[INICIO]]</f>
        <v>2.0138888889050577E-2</v>
      </c>
    </row>
    <row r="5513" spans="1:15" x14ac:dyDescent="0.25">
      <c r="A5513" t="s">
        <v>6398</v>
      </c>
      <c r="B5513">
        <v>2987</v>
      </c>
      <c r="C5513">
        <v>3</v>
      </c>
      <c r="D5513" t="s">
        <v>8673</v>
      </c>
      <c r="E5513" s="9">
        <v>45525.635416666664</v>
      </c>
      <c r="F5513" s="9">
        <v>45525.666666666664</v>
      </c>
      <c r="G5513">
        <v>206</v>
      </c>
      <c r="H5513" t="s">
        <v>793</v>
      </c>
      <c r="I5513" t="s">
        <v>175</v>
      </c>
      <c r="J5513" t="s">
        <v>8671</v>
      </c>
      <c r="K5513" s="9">
        <v>45544.592928240738</v>
      </c>
      <c r="L5513" s="13">
        <f>IFERROR(_xlfn.XLOOKUP(tb_C103[[#This Row],[OS]],[1]!tb_C101[OS],[1]!tb_C101[DATA_ABERTURA]),0)</f>
        <v>45525.633715277778</v>
      </c>
      <c r="M5513" s="7" t="str">
        <f>IFERROR(_xlfn.XLOOKUP(tb_C103[[#This Row],[OS]],[1]!tb_C101[OS],[1]!tb_C101[SITUACAO_OS]),0)</f>
        <v>F</v>
      </c>
      <c r="N5513" t="str">
        <f>_xlfn.XLOOKUP(tb_C103[[#This Row],[OS]],[1]!tb_C101[OS],[1]!tb_C101[OFICINA])</f>
        <v>Mecanico</v>
      </c>
      <c r="O5513" s="14">
        <f>tb_C103[[#This Row],[FIM]] - tb_C103[[#This Row],[INICIO]]</f>
        <v>3.125E-2</v>
      </c>
    </row>
    <row r="5514" spans="1:15" x14ac:dyDescent="0.25">
      <c r="A5514" t="s">
        <v>1764</v>
      </c>
      <c r="B5514">
        <v>2988</v>
      </c>
      <c r="C5514">
        <v>3</v>
      </c>
      <c r="D5514" t="s">
        <v>8673</v>
      </c>
      <c r="E5514" s="9">
        <v>45525.694444444445</v>
      </c>
      <c r="F5514" s="9">
        <v>45525.715277777781</v>
      </c>
      <c r="G5514">
        <v>207</v>
      </c>
      <c r="H5514" t="s">
        <v>760</v>
      </c>
      <c r="I5514" t="s">
        <v>175</v>
      </c>
      <c r="J5514" t="s">
        <v>8671</v>
      </c>
      <c r="K5514" s="9">
        <v>45540.745810185188</v>
      </c>
      <c r="L5514" s="13">
        <f>IFERROR(_xlfn.XLOOKUP(tb_C103[[#This Row],[OS]],[1]!tb_C101[OS],[1]!tb_C101[DATA_ABERTURA]),0)</f>
        <v>45525.694861111115</v>
      </c>
      <c r="M5514" s="7" t="str">
        <f>IFERROR(_xlfn.XLOOKUP(tb_C103[[#This Row],[OS]],[1]!tb_C101[OS],[1]!tb_C101[SITUACAO_OS]),0)</f>
        <v>F</v>
      </c>
      <c r="N5514" t="str">
        <f>_xlfn.XLOOKUP(tb_C103[[#This Row],[OS]],[1]!tb_C101[OS],[1]!tb_C101[OFICINA])</f>
        <v>Mecanico</v>
      </c>
      <c r="O5514" s="14">
        <f>tb_C103[[#This Row],[FIM]] - tb_C103[[#This Row],[INICIO]]</f>
        <v>2.0833333335758653E-2</v>
      </c>
    </row>
    <row r="5515" spans="1:15" x14ac:dyDescent="0.25">
      <c r="A5515" t="s">
        <v>4080</v>
      </c>
      <c r="B5515">
        <v>2988</v>
      </c>
      <c r="C5515">
        <v>3</v>
      </c>
      <c r="D5515" t="s">
        <v>8673</v>
      </c>
      <c r="E5515" s="9">
        <v>45525.694444444445</v>
      </c>
      <c r="F5515" s="9">
        <v>45525.715277777781</v>
      </c>
      <c r="G5515">
        <v>207</v>
      </c>
      <c r="H5515" t="s">
        <v>760</v>
      </c>
      <c r="I5515" t="s">
        <v>175</v>
      </c>
      <c r="J5515" t="s">
        <v>8671</v>
      </c>
      <c r="K5515" s="9">
        <v>45540.745810185188</v>
      </c>
      <c r="L5515" s="13">
        <f>IFERROR(_xlfn.XLOOKUP(tb_C103[[#This Row],[OS]],[1]!tb_C101[OS],[1]!tb_C101[DATA_ABERTURA]),0)</f>
        <v>45525.694861111115</v>
      </c>
      <c r="M5515" s="7" t="str">
        <f>IFERROR(_xlfn.XLOOKUP(tb_C103[[#This Row],[OS]],[1]!tb_C101[OS],[1]!tb_C101[SITUACAO_OS]),0)</f>
        <v>F</v>
      </c>
      <c r="N5515" t="str">
        <f>_xlfn.XLOOKUP(tb_C103[[#This Row],[OS]],[1]!tb_C101[OS],[1]!tb_C101[OFICINA])</f>
        <v>Mecanico</v>
      </c>
      <c r="O5515" s="14">
        <f>tb_C103[[#This Row],[FIM]] - tb_C103[[#This Row],[INICIO]]</f>
        <v>2.0833333335758653E-2</v>
      </c>
    </row>
    <row r="5516" spans="1:15" x14ac:dyDescent="0.25">
      <c r="A5516" t="s">
        <v>1764</v>
      </c>
      <c r="B5516">
        <v>2988</v>
      </c>
      <c r="C5516">
        <v>3</v>
      </c>
      <c r="D5516" t="s">
        <v>8673</v>
      </c>
      <c r="E5516" s="9">
        <v>45525.694444444445</v>
      </c>
      <c r="F5516" s="9">
        <v>45525.715277777781</v>
      </c>
      <c r="G5516">
        <v>207</v>
      </c>
      <c r="H5516" t="s">
        <v>760</v>
      </c>
      <c r="I5516" t="s">
        <v>175</v>
      </c>
      <c r="J5516" t="s">
        <v>8671</v>
      </c>
      <c r="K5516" s="9">
        <v>45540.745810185188</v>
      </c>
      <c r="L5516" s="13">
        <f>IFERROR(_xlfn.XLOOKUP(tb_C103[[#This Row],[OS]],[1]!tb_C101[OS],[1]!tb_C101[DATA_ABERTURA]),0)</f>
        <v>45525.694861111115</v>
      </c>
      <c r="M5516" s="7" t="str">
        <f>IFERROR(_xlfn.XLOOKUP(tb_C103[[#This Row],[OS]],[1]!tb_C101[OS],[1]!tb_C101[SITUACAO_OS]),0)</f>
        <v>F</v>
      </c>
      <c r="N5516" t="str">
        <f>_xlfn.XLOOKUP(tb_C103[[#This Row],[OS]],[1]!tb_C101[OS],[1]!tb_C101[OFICINA])</f>
        <v>Mecanico</v>
      </c>
      <c r="O5516" s="14">
        <f>tb_C103[[#This Row],[FIM]] - tb_C103[[#This Row],[INICIO]]</f>
        <v>2.0833333335758653E-2</v>
      </c>
    </row>
    <row r="5517" spans="1:15" x14ac:dyDescent="0.25">
      <c r="A5517" t="s">
        <v>4080</v>
      </c>
      <c r="B5517">
        <v>2988</v>
      </c>
      <c r="C5517">
        <v>3</v>
      </c>
      <c r="D5517" t="s">
        <v>8673</v>
      </c>
      <c r="E5517" s="9">
        <v>45525.694444444445</v>
      </c>
      <c r="F5517" s="9">
        <v>45525.715277777781</v>
      </c>
      <c r="G5517">
        <v>207</v>
      </c>
      <c r="H5517" t="s">
        <v>760</v>
      </c>
      <c r="I5517" t="s">
        <v>175</v>
      </c>
      <c r="J5517" t="s">
        <v>8671</v>
      </c>
      <c r="K5517" s="9">
        <v>45540.745810185188</v>
      </c>
      <c r="L5517" s="13">
        <f>IFERROR(_xlfn.XLOOKUP(tb_C103[[#This Row],[OS]],[1]!tb_C101[OS],[1]!tb_C101[DATA_ABERTURA]),0)</f>
        <v>45525.694861111115</v>
      </c>
      <c r="M5517" s="7" t="str">
        <f>IFERROR(_xlfn.XLOOKUP(tb_C103[[#This Row],[OS]],[1]!tb_C101[OS],[1]!tb_C101[SITUACAO_OS]),0)</f>
        <v>F</v>
      </c>
      <c r="N5517" t="str">
        <f>_xlfn.XLOOKUP(tb_C103[[#This Row],[OS]],[1]!tb_C101[OS],[1]!tb_C101[OFICINA])</f>
        <v>Mecanico</v>
      </c>
      <c r="O5517" s="14">
        <f>tb_C103[[#This Row],[FIM]] - tb_C103[[#This Row],[INICIO]]</f>
        <v>2.0833333335758653E-2</v>
      </c>
    </row>
    <row r="5518" spans="1:15" x14ac:dyDescent="0.25">
      <c r="A5518" t="s">
        <v>6459</v>
      </c>
      <c r="B5518">
        <v>2989</v>
      </c>
      <c r="C5518">
        <v>3</v>
      </c>
      <c r="D5518" t="s">
        <v>8673</v>
      </c>
      <c r="E5518" s="9">
        <v>45525.722222222219</v>
      </c>
      <c r="F5518" s="9">
        <v>45525.75</v>
      </c>
      <c r="G5518">
        <v>1003</v>
      </c>
      <c r="H5518" t="s">
        <v>2044</v>
      </c>
      <c r="I5518" t="s">
        <v>24</v>
      </c>
      <c r="J5518" t="s">
        <v>8674</v>
      </c>
      <c r="K5518" s="9">
        <v>45541.698136574072</v>
      </c>
      <c r="L5518" s="13">
        <f>IFERROR(_xlfn.XLOOKUP(tb_C103[[#This Row],[OS]],[1]!tb_C101[OS],[1]!tb_C101[DATA_ABERTURA]),0)</f>
        <v>45525.720439814817</v>
      </c>
      <c r="M5518" s="7" t="str">
        <f>IFERROR(_xlfn.XLOOKUP(tb_C103[[#This Row],[OS]],[1]!tb_C101[OS],[1]!tb_C101[SITUACAO_OS]),0)</f>
        <v>F</v>
      </c>
      <c r="N5518" t="str">
        <f>_xlfn.XLOOKUP(tb_C103[[#This Row],[OS]],[1]!tb_C101[OS],[1]!tb_C101[OFICINA])</f>
        <v>Eletrico</v>
      </c>
      <c r="O5518" s="14">
        <f>tb_C103[[#This Row],[FIM]] - tb_C103[[#This Row],[INICIO]]</f>
        <v>2.7777777781011537E-2</v>
      </c>
    </row>
    <row r="5519" spans="1:15" x14ac:dyDescent="0.25">
      <c r="B5519">
        <v>2990</v>
      </c>
      <c r="C5519">
        <v>3</v>
      </c>
      <c r="D5519" t="s">
        <v>8673</v>
      </c>
      <c r="E5519" s="9"/>
      <c r="F5519" s="9"/>
      <c r="G5519">
        <v>117</v>
      </c>
      <c r="H5519" t="s">
        <v>354</v>
      </c>
      <c r="I5519" t="s">
        <v>184</v>
      </c>
      <c r="J5519" t="s">
        <v>8671</v>
      </c>
      <c r="K5519" s="9">
        <v>45671.40042824074</v>
      </c>
      <c r="L5519" s="13">
        <f>IFERROR(_xlfn.XLOOKUP(tb_C103[[#This Row],[OS]],[1]!tb_C101[OS],[1]!tb_C101[DATA_ABERTURA]),0)</f>
        <v>45526.305081018516</v>
      </c>
      <c r="M5519" s="7" t="str">
        <f>IFERROR(_xlfn.XLOOKUP(tb_C103[[#This Row],[OS]],[1]!tb_C101[OS],[1]!tb_C101[SITUACAO_OS]),0)</f>
        <v>F</v>
      </c>
      <c r="N5519" t="str">
        <f>_xlfn.XLOOKUP(tb_C103[[#This Row],[OS]],[1]!tb_C101[OS],[1]!tb_C101[OFICINA])</f>
        <v>Mecanico</v>
      </c>
      <c r="O5519" s="14">
        <f>tb_C103[[#This Row],[FIM]] - tb_C103[[#This Row],[INICIO]]</f>
        <v>0</v>
      </c>
    </row>
    <row r="5520" spans="1:15" x14ac:dyDescent="0.25">
      <c r="B5520">
        <v>2991</v>
      </c>
      <c r="C5520">
        <v>3</v>
      </c>
      <c r="D5520" t="s">
        <v>8673</v>
      </c>
      <c r="E5520" s="9"/>
      <c r="F5520" s="9"/>
      <c r="G5520">
        <v>113</v>
      </c>
      <c r="H5520" t="s">
        <v>213</v>
      </c>
      <c r="I5520" t="s">
        <v>184</v>
      </c>
      <c r="J5520" t="s">
        <v>8674</v>
      </c>
      <c r="K5520" s="9"/>
      <c r="L5520" s="13">
        <f>IFERROR(_xlfn.XLOOKUP(tb_C103[[#This Row],[OS]],[1]!tb_C101[OS],[1]!tb_C101[DATA_ABERTURA]),0)</f>
        <v>45526.307013888887</v>
      </c>
      <c r="M5520" s="7" t="str">
        <f>IFERROR(_xlfn.XLOOKUP(tb_C103[[#This Row],[OS]],[1]!tb_C101[OS],[1]!tb_C101[SITUACAO_OS]),0)</f>
        <v>A</v>
      </c>
      <c r="N5520" t="str">
        <f>_xlfn.XLOOKUP(tb_C103[[#This Row],[OS]],[1]!tb_C101[OS],[1]!tb_C101[OFICINA])</f>
        <v>Eletrico</v>
      </c>
      <c r="O5520" s="14">
        <f>tb_C103[[#This Row],[FIM]] - tb_C103[[#This Row],[INICIO]]</f>
        <v>0</v>
      </c>
    </row>
    <row r="5521" spans="1:15" x14ac:dyDescent="0.25">
      <c r="A5521" t="s">
        <v>1764</v>
      </c>
      <c r="B5521">
        <v>2992</v>
      </c>
      <c r="C5521">
        <v>3</v>
      </c>
      <c r="D5521" t="s">
        <v>8673</v>
      </c>
      <c r="E5521" s="9">
        <v>45526.393055555556</v>
      </c>
      <c r="F5521" s="9">
        <v>45526.416666666664</v>
      </c>
      <c r="G5521">
        <v>207</v>
      </c>
      <c r="H5521" t="s">
        <v>760</v>
      </c>
      <c r="I5521" t="s">
        <v>175</v>
      </c>
      <c r="J5521" t="s">
        <v>8674</v>
      </c>
      <c r="K5521" s="9">
        <v>45551.599733796298</v>
      </c>
      <c r="L5521" s="13">
        <f>IFERROR(_xlfn.XLOOKUP(tb_C103[[#This Row],[OS]],[1]!tb_C101[OS],[1]!tb_C101[DATA_ABERTURA]),0)</f>
        <v>45526.393587962964</v>
      </c>
      <c r="M5521" s="7" t="str">
        <f>IFERROR(_xlfn.XLOOKUP(tb_C103[[#This Row],[OS]],[1]!tb_C101[OS],[1]!tb_C101[SITUACAO_OS]),0)</f>
        <v>F</v>
      </c>
      <c r="N5521" t="str">
        <f>_xlfn.XLOOKUP(tb_C103[[#This Row],[OS]],[1]!tb_C101[OS],[1]!tb_C101[OFICINA])</f>
        <v>Eletrico</v>
      </c>
      <c r="O5521" s="14">
        <f>tb_C103[[#This Row],[FIM]] - tb_C103[[#This Row],[INICIO]]</f>
        <v>2.361111110803904E-2</v>
      </c>
    </row>
    <row r="5522" spans="1:15" x14ac:dyDescent="0.25">
      <c r="A5522" t="s">
        <v>731</v>
      </c>
      <c r="B5522">
        <v>2993</v>
      </c>
      <c r="C5522">
        <v>3</v>
      </c>
      <c r="D5522" t="s">
        <v>8673</v>
      </c>
      <c r="E5522" s="9">
        <v>45526.4375</v>
      </c>
      <c r="F5522" s="9">
        <v>45526.520833333336</v>
      </c>
      <c r="G5522">
        <v>117</v>
      </c>
      <c r="H5522" t="s">
        <v>354</v>
      </c>
      <c r="I5522" t="s">
        <v>184</v>
      </c>
      <c r="J5522" t="s">
        <v>8678</v>
      </c>
      <c r="K5522" s="9">
        <v>45537.576620370368</v>
      </c>
      <c r="L5522" s="13">
        <f>IFERROR(_xlfn.XLOOKUP(tb_C103[[#This Row],[OS]],[1]!tb_C101[OS],[1]!tb_C101[DATA_ABERTURA]),0)</f>
        <v>45526.436747685184</v>
      </c>
      <c r="M5522" s="7" t="str">
        <f>IFERROR(_xlfn.XLOOKUP(tb_C103[[#This Row],[OS]],[1]!tb_C101[OS],[1]!tb_C101[SITUACAO_OS]),0)</f>
        <v>F</v>
      </c>
      <c r="N5522" t="str">
        <f>_xlfn.XLOOKUP(tb_C103[[#This Row],[OS]],[1]!tb_C101[OS],[1]!tb_C101[OFICINA])</f>
        <v>Terceiro</v>
      </c>
      <c r="O5522" s="14">
        <f>tb_C103[[#This Row],[FIM]] - tb_C103[[#This Row],[INICIO]]</f>
        <v>8.3333333335758653E-2</v>
      </c>
    </row>
    <row r="5523" spans="1:15" x14ac:dyDescent="0.25">
      <c r="B5523">
        <v>2994</v>
      </c>
      <c r="C5523">
        <v>5</v>
      </c>
      <c r="D5523" t="s">
        <v>8690</v>
      </c>
      <c r="E5523" s="9"/>
      <c r="F5523" s="9"/>
      <c r="G5523">
        <v>108</v>
      </c>
      <c r="H5523" t="s">
        <v>317</v>
      </c>
      <c r="I5523" t="s">
        <v>184</v>
      </c>
      <c r="J5523" t="s">
        <v>8678</v>
      </c>
      <c r="K5523" s="9">
        <v>45671.400543981479</v>
      </c>
      <c r="L5523" s="13">
        <f>IFERROR(_xlfn.XLOOKUP(tb_C103[[#This Row],[OS]],[1]!tb_C101[OS],[1]!tb_C101[DATA_ABERTURA]),0)</f>
        <v>45526.520983796298</v>
      </c>
      <c r="M5523" s="7" t="str">
        <f>IFERROR(_xlfn.XLOOKUP(tb_C103[[#This Row],[OS]],[1]!tb_C101[OS],[1]!tb_C101[SITUACAO_OS]),0)</f>
        <v>F</v>
      </c>
      <c r="N5523" t="str">
        <f>_xlfn.XLOOKUP(tb_C103[[#This Row],[OS]],[1]!tb_C101[OS],[1]!tb_C101[OFICINA])</f>
        <v>Terceiro</v>
      </c>
      <c r="O5523" s="14">
        <f>tb_C103[[#This Row],[FIM]] - tb_C103[[#This Row],[INICIO]]</f>
        <v>0</v>
      </c>
    </row>
    <row r="5524" spans="1:15" x14ac:dyDescent="0.25">
      <c r="B5524">
        <v>2995</v>
      </c>
      <c r="C5524">
        <v>1</v>
      </c>
      <c r="D5524" t="s">
        <v>8677</v>
      </c>
      <c r="E5524" s="9"/>
      <c r="F5524" s="9"/>
      <c r="G5524">
        <v>108</v>
      </c>
      <c r="H5524" t="s">
        <v>317</v>
      </c>
      <c r="I5524" t="s">
        <v>184</v>
      </c>
      <c r="J5524" t="s">
        <v>8674</v>
      </c>
      <c r="K5524" s="9">
        <v>45671.400636574072</v>
      </c>
      <c r="L5524" s="13">
        <f>IFERROR(_xlfn.XLOOKUP(tb_C103[[#This Row],[OS]],[1]!tb_C101[OS],[1]!tb_C101[DATA_ABERTURA]),0)</f>
        <v>45526.529814814814</v>
      </c>
      <c r="M5524" s="7" t="str">
        <f>IFERROR(_xlfn.XLOOKUP(tb_C103[[#This Row],[OS]],[1]!tb_C101[OS],[1]!tb_C101[SITUACAO_OS]),0)</f>
        <v>F</v>
      </c>
      <c r="N5524" t="str">
        <f>_xlfn.XLOOKUP(tb_C103[[#This Row],[OS]],[1]!tb_C101[OS],[1]!tb_C101[OFICINA])</f>
        <v>Eletrico</v>
      </c>
      <c r="O5524" s="14">
        <f>tb_C103[[#This Row],[FIM]] - tb_C103[[#This Row],[INICIO]]</f>
        <v>0</v>
      </c>
    </row>
    <row r="5525" spans="1:15" x14ac:dyDescent="0.25">
      <c r="A5525" t="s">
        <v>1764</v>
      </c>
      <c r="B5525">
        <v>2996</v>
      </c>
      <c r="C5525">
        <v>3</v>
      </c>
      <c r="D5525" t="s">
        <v>8673</v>
      </c>
      <c r="E5525" s="9">
        <v>45526.569444444445</v>
      </c>
      <c r="F5525" s="9">
        <v>45526.6875</v>
      </c>
      <c r="G5525">
        <v>507</v>
      </c>
      <c r="H5525" t="s">
        <v>757</v>
      </c>
      <c r="I5525" t="s">
        <v>24</v>
      </c>
      <c r="J5525" t="s">
        <v>8674</v>
      </c>
      <c r="K5525" s="9">
        <v>45540.738263888888</v>
      </c>
      <c r="L5525" s="13">
        <f>IFERROR(_xlfn.XLOOKUP(tb_C103[[#This Row],[OS]],[1]!tb_C101[OS],[1]!tb_C101[DATA_ABERTURA]),0)</f>
        <v>45526.569652777776</v>
      </c>
      <c r="M5525" s="7" t="str">
        <f>IFERROR(_xlfn.XLOOKUP(tb_C103[[#This Row],[OS]],[1]!tb_C101[OS],[1]!tb_C101[SITUACAO_OS]),0)</f>
        <v>F</v>
      </c>
      <c r="N5525" t="str">
        <f>_xlfn.XLOOKUP(tb_C103[[#This Row],[OS]],[1]!tb_C101[OS],[1]!tb_C101[OFICINA])</f>
        <v>Eletrico</v>
      </c>
      <c r="O5525" s="14">
        <f>tb_C103[[#This Row],[FIM]] - tb_C103[[#This Row],[INICIO]]</f>
        <v>0.11805555555474712</v>
      </c>
    </row>
    <row r="5526" spans="1:15" x14ac:dyDescent="0.25">
      <c r="A5526" t="s">
        <v>4080</v>
      </c>
      <c r="B5526">
        <v>2996</v>
      </c>
      <c r="C5526">
        <v>3</v>
      </c>
      <c r="D5526" t="s">
        <v>8673</v>
      </c>
      <c r="E5526" s="9">
        <v>45526.569444444445</v>
      </c>
      <c r="F5526" s="9">
        <v>45526.6875</v>
      </c>
      <c r="G5526">
        <v>507</v>
      </c>
      <c r="H5526" t="s">
        <v>757</v>
      </c>
      <c r="I5526" t="s">
        <v>24</v>
      </c>
      <c r="J5526" t="s">
        <v>8674</v>
      </c>
      <c r="K5526" s="9">
        <v>45540.738263888888</v>
      </c>
      <c r="L5526" s="13">
        <f>IFERROR(_xlfn.XLOOKUP(tb_C103[[#This Row],[OS]],[1]!tb_C101[OS],[1]!tb_C101[DATA_ABERTURA]),0)</f>
        <v>45526.569652777776</v>
      </c>
      <c r="M5526" s="7" t="str">
        <f>IFERROR(_xlfn.XLOOKUP(tb_C103[[#This Row],[OS]],[1]!tb_C101[OS],[1]!tb_C101[SITUACAO_OS]),0)</f>
        <v>F</v>
      </c>
      <c r="N5526" t="str">
        <f>_xlfn.XLOOKUP(tb_C103[[#This Row],[OS]],[1]!tb_C101[OS],[1]!tb_C101[OFICINA])</f>
        <v>Eletrico</v>
      </c>
      <c r="O5526" s="14">
        <f>tb_C103[[#This Row],[FIM]] - tb_C103[[#This Row],[INICIO]]</f>
        <v>0.11805555555474712</v>
      </c>
    </row>
    <row r="5527" spans="1:15" x14ac:dyDescent="0.25">
      <c r="A5527" t="s">
        <v>1764</v>
      </c>
      <c r="B5527">
        <v>2996</v>
      </c>
      <c r="C5527">
        <v>3</v>
      </c>
      <c r="D5527" t="s">
        <v>8673</v>
      </c>
      <c r="E5527" s="9">
        <v>45526.569444444445</v>
      </c>
      <c r="F5527" s="9">
        <v>45526.6875</v>
      </c>
      <c r="G5527">
        <v>507</v>
      </c>
      <c r="H5527" t="s">
        <v>757</v>
      </c>
      <c r="I5527" t="s">
        <v>24</v>
      </c>
      <c r="J5527" t="s">
        <v>8674</v>
      </c>
      <c r="K5527" s="9">
        <v>45540.738263888888</v>
      </c>
      <c r="L5527" s="13">
        <f>IFERROR(_xlfn.XLOOKUP(tb_C103[[#This Row],[OS]],[1]!tb_C101[OS],[1]!tb_C101[DATA_ABERTURA]),0)</f>
        <v>45526.569652777776</v>
      </c>
      <c r="M5527" s="7" t="str">
        <f>IFERROR(_xlfn.XLOOKUP(tb_C103[[#This Row],[OS]],[1]!tb_C101[OS],[1]!tb_C101[SITUACAO_OS]),0)</f>
        <v>F</v>
      </c>
      <c r="N5527" t="str">
        <f>_xlfn.XLOOKUP(tb_C103[[#This Row],[OS]],[1]!tb_C101[OS],[1]!tb_C101[OFICINA])</f>
        <v>Eletrico</v>
      </c>
      <c r="O5527" s="14">
        <f>tb_C103[[#This Row],[FIM]] - tb_C103[[#This Row],[INICIO]]</f>
        <v>0.11805555555474712</v>
      </c>
    </row>
    <row r="5528" spans="1:15" x14ac:dyDescent="0.25">
      <c r="A5528" t="s">
        <v>4080</v>
      </c>
      <c r="B5528">
        <v>2996</v>
      </c>
      <c r="C5528">
        <v>3</v>
      </c>
      <c r="D5528" t="s">
        <v>8673</v>
      </c>
      <c r="E5528" s="9">
        <v>45526.569444444445</v>
      </c>
      <c r="F5528" s="9">
        <v>45526.6875</v>
      </c>
      <c r="G5528">
        <v>507</v>
      </c>
      <c r="H5528" t="s">
        <v>757</v>
      </c>
      <c r="I5528" t="s">
        <v>24</v>
      </c>
      <c r="J5528" t="s">
        <v>8674</v>
      </c>
      <c r="K5528" s="9">
        <v>45540.738263888888</v>
      </c>
      <c r="L5528" s="13">
        <f>IFERROR(_xlfn.XLOOKUP(tb_C103[[#This Row],[OS]],[1]!tb_C101[OS],[1]!tb_C101[DATA_ABERTURA]),0)</f>
        <v>45526.569652777776</v>
      </c>
      <c r="M5528" s="7" t="str">
        <f>IFERROR(_xlfn.XLOOKUP(tb_C103[[#This Row],[OS]],[1]!tb_C101[OS],[1]!tb_C101[SITUACAO_OS]),0)</f>
        <v>F</v>
      </c>
      <c r="N5528" t="str">
        <f>_xlfn.XLOOKUP(tb_C103[[#This Row],[OS]],[1]!tb_C101[OS],[1]!tb_C101[OFICINA])</f>
        <v>Eletrico</v>
      </c>
      <c r="O5528" s="14">
        <f>tb_C103[[#This Row],[FIM]] - tb_C103[[#This Row],[INICIO]]</f>
        <v>0.11805555555474712</v>
      </c>
    </row>
    <row r="5529" spans="1:15" x14ac:dyDescent="0.25">
      <c r="B5529">
        <v>2997</v>
      </c>
      <c r="C5529">
        <v>1</v>
      </c>
      <c r="D5529" t="s">
        <v>8677</v>
      </c>
      <c r="E5529" s="9"/>
      <c r="F5529" s="9"/>
      <c r="G5529">
        <v>108</v>
      </c>
      <c r="H5529" t="s">
        <v>317</v>
      </c>
      <c r="I5529" t="s">
        <v>184</v>
      </c>
      <c r="J5529" t="s">
        <v>8674</v>
      </c>
      <c r="K5529" s="9">
        <v>45671.400717592594</v>
      </c>
      <c r="L5529" s="13">
        <f>IFERROR(_xlfn.XLOOKUP(tb_C103[[#This Row],[OS]],[1]!tb_C101[OS],[1]!tb_C101[DATA_ABERTURA]),0)</f>
        <v>45526.590138888889</v>
      </c>
      <c r="M5529" s="7" t="str">
        <f>IFERROR(_xlfn.XLOOKUP(tb_C103[[#This Row],[OS]],[1]!tb_C101[OS],[1]!tb_C101[SITUACAO_OS]),0)</f>
        <v>F</v>
      </c>
      <c r="N5529" t="str">
        <f>_xlfn.XLOOKUP(tb_C103[[#This Row],[OS]],[1]!tb_C101[OS],[1]!tb_C101[OFICINA])</f>
        <v>Eletrico</v>
      </c>
      <c r="O5529" s="14">
        <f>tb_C103[[#This Row],[FIM]] - tb_C103[[#This Row],[INICIO]]</f>
        <v>0</v>
      </c>
    </row>
    <row r="5530" spans="1:15" x14ac:dyDescent="0.25">
      <c r="B5530">
        <v>2998</v>
      </c>
      <c r="C5530">
        <v>2</v>
      </c>
      <c r="D5530" t="s">
        <v>8670</v>
      </c>
      <c r="E5530" s="9"/>
      <c r="F5530" s="9"/>
      <c r="G5530">
        <v>108</v>
      </c>
      <c r="H5530" t="s">
        <v>317</v>
      </c>
      <c r="I5530" t="s">
        <v>184</v>
      </c>
      <c r="J5530" t="s">
        <v>8671</v>
      </c>
      <c r="K5530" s="9">
        <v>45671.400810185187</v>
      </c>
      <c r="L5530" s="13">
        <f>IFERROR(_xlfn.XLOOKUP(tb_C103[[#This Row],[OS]],[1]!tb_C101[OS],[1]!tb_C101[DATA_ABERTURA]),0)</f>
        <v>45526.596030092594</v>
      </c>
      <c r="M5530" s="7" t="str">
        <f>IFERROR(_xlfn.XLOOKUP(tb_C103[[#This Row],[OS]],[1]!tb_C101[OS],[1]!tb_C101[SITUACAO_OS]),0)</f>
        <v>F</v>
      </c>
      <c r="N5530" t="str">
        <f>_xlfn.XLOOKUP(tb_C103[[#This Row],[OS]],[1]!tb_C101[OS],[1]!tb_C101[OFICINA])</f>
        <v>Mecanico</v>
      </c>
      <c r="O5530" s="14">
        <f>tb_C103[[#This Row],[FIM]] - tb_C103[[#This Row],[INICIO]]</f>
        <v>0</v>
      </c>
    </row>
    <row r="5531" spans="1:15" x14ac:dyDescent="0.25">
      <c r="A5531" t="s">
        <v>6398</v>
      </c>
      <c r="B5531">
        <v>2999</v>
      </c>
      <c r="C5531">
        <v>2</v>
      </c>
      <c r="D5531" t="s">
        <v>8670</v>
      </c>
      <c r="E5531" s="9">
        <v>45562.65625</v>
      </c>
      <c r="F5531" s="9">
        <v>45562.701388888891</v>
      </c>
      <c r="G5531">
        <v>108</v>
      </c>
      <c r="H5531" t="s">
        <v>317</v>
      </c>
      <c r="I5531" t="s">
        <v>184</v>
      </c>
      <c r="J5531" t="s">
        <v>8671</v>
      </c>
      <c r="K5531" s="9">
        <v>45671.400891203702</v>
      </c>
      <c r="L5531" s="13">
        <f>IFERROR(_xlfn.XLOOKUP(tb_C103[[#This Row],[OS]],[1]!tb_C101[OS],[1]!tb_C101[DATA_ABERTURA]),0)</f>
        <v>45526.598738425928</v>
      </c>
      <c r="M5531" s="7" t="str">
        <f>IFERROR(_xlfn.XLOOKUP(tb_C103[[#This Row],[OS]],[1]!tb_C101[OS],[1]!tb_C101[SITUACAO_OS]),0)</f>
        <v>F</v>
      </c>
      <c r="N5531" t="str">
        <f>_xlfn.XLOOKUP(tb_C103[[#This Row],[OS]],[1]!tb_C101[OS],[1]!tb_C101[OFICINA])</f>
        <v>Mecanico</v>
      </c>
      <c r="O5531" s="14">
        <f>tb_C103[[#This Row],[FIM]] - tb_C103[[#This Row],[INICIO]]</f>
        <v>4.5138888890505768E-2</v>
      </c>
    </row>
    <row r="5532" spans="1:15" x14ac:dyDescent="0.25">
      <c r="B5532">
        <v>3000</v>
      </c>
      <c r="C5532">
        <v>1</v>
      </c>
      <c r="D5532" t="s">
        <v>8677</v>
      </c>
      <c r="E5532" s="9"/>
      <c r="F5532" s="9"/>
      <c r="G5532">
        <v>108</v>
      </c>
      <c r="H5532" t="s">
        <v>317</v>
      </c>
      <c r="I5532" t="s">
        <v>184</v>
      </c>
      <c r="J5532" t="s">
        <v>8671</v>
      </c>
      <c r="K5532" s="9">
        <v>45671.400983796295</v>
      </c>
      <c r="L5532" s="13">
        <f>IFERROR(_xlfn.XLOOKUP(tb_C103[[#This Row],[OS]],[1]!tb_C101[OS],[1]!tb_C101[DATA_ABERTURA]),0)</f>
        <v>45526.599664351852</v>
      </c>
      <c r="M5532" s="7" t="str">
        <f>IFERROR(_xlfn.XLOOKUP(tb_C103[[#This Row],[OS]],[1]!tb_C101[OS],[1]!tb_C101[SITUACAO_OS]),0)</f>
        <v>F</v>
      </c>
      <c r="N5532" t="str">
        <f>_xlfn.XLOOKUP(tb_C103[[#This Row],[OS]],[1]!tb_C101[OS],[1]!tb_C101[OFICINA])</f>
        <v>Mecanico</v>
      </c>
      <c r="O5532" s="14">
        <f>tb_C103[[#This Row],[FIM]] - tb_C103[[#This Row],[INICIO]]</f>
        <v>0</v>
      </c>
    </row>
    <row r="5533" spans="1:15" x14ac:dyDescent="0.25">
      <c r="B5533">
        <v>3001</v>
      </c>
      <c r="C5533">
        <v>1</v>
      </c>
      <c r="D5533" t="s">
        <v>8677</v>
      </c>
      <c r="E5533" s="9"/>
      <c r="F5533" s="9"/>
      <c r="G5533">
        <v>108</v>
      </c>
      <c r="H5533" t="s">
        <v>317</v>
      </c>
      <c r="I5533" t="s">
        <v>184</v>
      </c>
      <c r="J5533" t="s">
        <v>8671</v>
      </c>
      <c r="K5533" s="9">
        <v>45671.401064814818</v>
      </c>
      <c r="L5533" s="13">
        <f>IFERROR(_xlfn.XLOOKUP(tb_C103[[#This Row],[OS]],[1]!tb_C101[OS],[1]!tb_C101[DATA_ABERTURA]),0)</f>
        <v>45526.608194444445</v>
      </c>
      <c r="M5533" s="7" t="str">
        <f>IFERROR(_xlfn.XLOOKUP(tb_C103[[#This Row],[OS]],[1]!tb_C101[OS],[1]!tb_C101[SITUACAO_OS]),0)</f>
        <v>F</v>
      </c>
      <c r="N5533" t="str">
        <f>_xlfn.XLOOKUP(tb_C103[[#This Row],[OS]],[1]!tb_C101[OS],[1]!tb_C101[OFICINA])</f>
        <v>Mecanico</v>
      </c>
      <c r="O5533" s="14">
        <f>tb_C103[[#This Row],[FIM]] - tb_C103[[#This Row],[INICIO]]</f>
        <v>0</v>
      </c>
    </row>
    <row r="5534" spans="1:15" x14ac:dyDescent="0.25">
      <c r="B5534">
        <v>3002</v>
      </c>
      <c r="C5534">
        <v>1</v>
      </c>
      <c r="D5534" t="s">
        <v>8677</v>
      </c>
      <c r="E5534" s="9"/>
      <c r="F5534" s="9"/>
      <c r="G5534">
        <v>108</v>
      </c>
      <c r="H5534" t="s">
        <v>317</v>
      </c>
      <c r="I5534" t="s">
        <v>184</v>
      </c>
      <c r="J5534" t="s">
        <v>8671</v>
      </c>
      <c r="K5534" s="9">
        <v>45671.403043981481</v>
      </c>
      <c r="L5534" s="13">
        <f>IFERROR(_xlfn.XLOOKUP(tb_C103[[#This Row],[OS]],[1]!tb_C101[OS],[1]!tb_C101[DATA_ABERTURA]),0)</f>
        <v>45526.611145833333</v>
      </c>
      <c r="M5534" s="7" t="str">
        <f>IFERROR(_xlfn.XLOOKUP(tb_C103[[#This Row],[OS]],[1]!tb_C101[OS],[1]!tb_C101[SITUACAO_OS]),0)</f>
        <v>F</v>
      </c>
      <c r="N5534" t="str">
        <f>_xlfn.XLOOKUP(tb_C103[[#This Row],[OS]],[1]!tb_C101[OS],[1]!tb_C101[OFICINA])</f>
        <v>Mecanico</v>
      </c>
      <c r="O5534" s="14">
        <f>tb_C103[[#This Row],[FIM]] - tb_C103[[#This Row],[INICIO]]</f>
        <v>0</v>
      </c>
    </row>
    <row r="5535" spans="1:15" x14ac:dyDescent="0.25">
      <c r="B5535">
        <v>3003</v>
      </c>
      <c r="C5535">
        <v>1</v>
      </c>
      <c r="D5535" t="s">
        <v>8677</v>
      </c>
      <c r="E5535" s="9"/>
      <c r="F5535" s="9"/>
      <c r="G5535">
        <v>108</v>
      </c>
      <c r="H5535" t="s">
        <v>317</v>
      </c>
      <c r="I5535" t="s">
        <v>184</v>
      </c>
      <c r="J5535" t="s">
        <v>8671</v>
      </c>
      <c r="K5535" s="9">
        <v>45671.403113425928</v>
      </c>
      <c r="L5535" s="13">
        <f>IFERROR(_xlfn.XLOOKUP(tb_C103[[#This Row],[OS]],[1]!tb_C101[OS],[1]!tb_C101[DATA_ABERTURA]),0)</f>
        <v>45526.614108796297</v>
      </c>
      <c r="M5535" s="7" t="str">
        <f>IFERROR(_xlfn.XLOOKUP(tb_C103[[#This Row],[OS]],[1]!tb_C101[OS],[1]!tb_C101[SITUACAO_OS]),0)</f>
        <v>F</v>
      </c>
      <c r="N5535" t="str">
        <f>_xlfn.XLOOKUP(tb_C103[[#This Row],[OS]],[1]!tb_C101[OS],[1]!tb_C101[OFICINA])</f>
        <v>Mecanico</v>
      </c>
      <c r="O5535" s="14">
        <f>tb_C103[[#This Row],[FIM]] - tb_C103[[#This Row],[INICIO]]</f>
        <v>0</v>
      </c>
    </row>
    <row r="5536" spans="1:15" x14ac:dyDescent="0.25">
      <c r="B5536">
        <v>3004</v>
      </c>
      <c r="C5536">
        <v>1</v>
      </c>
      <c r="D5536" t="s">
        <v>8677</v>
      </c>
      <c r="E5536" s="9"/>
      <c r="F5536" s="9"/>
      <c r="G5536">
        <v>108</v>
      </c>
      <c r="H5536" t="s">
        <v>317</v>
      </c>
      <c r="I5536" t="s">
        <v>184</v>
      </c>
      <c r="J5536" t="s">
        <v>8674</v>
      </c>
      <c r="K5536" s="9">
        <v>45671.403194444443</v>
      </c>
      <c r="L5536" s="13">
        <f>IFERROR(_xlfn.XLOOKUP(tb_C103[[#This Row],[OS]],[1]!tb_C101[OS],[1]!tb_C101[DATA_ABERTURA]),0)</f>
        <v>45526.615891203706</v>
      </c>
      <c r="M5536" s="7" t="str">
        <f>IFERROR(_xlfn.XLOOKUP(tb_C103[[#This Row],[OS]],[1]!tb_C101[OS],[1]!tb_C101[SITUACAO_OS]),0)</f>
        <v>F</v>
      </c>
      <c r="N5536" t="str">
        <f>_xlfn.XLOOKUP(tb_C103[[#This Row],[OS]],[1]!tb_C101[OS],[1]!tb_C101[OFICINA])</f>
        <v>Eletrico</v>
      </c>
      <c r="O5536" s="14">
        <f>tb_C103[[#This Row],[FIM]] - tb_C103[[#This Row],[INICIO]]</f>
        <v>0</v>
      </c>
    </row>
    <row r="5537" spans="2:15" x14ac:dyDescent="0.25">
      <c r="B5537">
        <v>3005</v>
      </c>
      <c r="C5537">
        <v>1</v>
      </c>
      <c r="D5537" t="s">
        <v>8677</v>
      </c>
      <c r="E5537" s="9"/>
      <c r="F5537" s="9"/>
      <c r="G5537">
        <v>108</v>
      </c>
      <c r="H5537" t="s">
        <v>317</v>
      </c>
      <c r="I5537" t="s">
        <v>184</v>
      </c>
      <c r="J5537" t="s">
        <v>8671</v>
      </c>
      <c r="K5537" s="9">
        <v>45671.403275462966</v>
      </c>
      <c r="L5537" s="13">
        <f>IFERROR(_xlfn.XLOOKUP(tb_C103[[#This Row],[OS]],[1]!tb_C101[OS],[1]!tb_C101[DATA_ABERTURA]),0)</f>
        <v>45526.618275462963</v>
      </c>
      <c r="M5537" s="7" t="str">
        <f>IFERROR(_xlfn.XLOOKUP(tb_C103[[#This Row],[OS]],[1]!tb_C101[OS],[1]!tb_C101[SITUACAO_OS]),0)</f>
        <v>F</v>
      </c>
      <c r="N5537" t="str">
        <f>_xlfn.XLOOKUP(tb_C103[[#This Row],[OS]],[1]!tb_C101[OS],[1]!tb_C101[OFICINA])</f>
        <v>Mecanico</v>
      </c>
      <c r="O5537" s="14">
        <f>tb_C103[[#This Row],[FIM]] - tb_C103[[#This Row],[INICIO]]</f>
        <v>0</v>
      </c>
    </row>
    <row r="5538" spans="2:15" x14ac:dyDescent="0.25">
      <c r="B5538">
        <v>3006</v>
      </c>
      <c r="C5538">
        <v>1</v>
      </c>
      <c r="D5538" t="s">
        <v>8677</v>
      </c>
      <c r="E5538" s="9"/>
      <c r="F5538" s="9"/>
      <c r="G5538">
        <v>108</v>
      </c>
      <c r="H5538" t="s">
        <v>317</v>
      </c>
      <c r="I5538" t="s">
        <v>184</v>
      </c>
      <c r="J5538" t="s">
        <v>8674</v>
      </c>
      <c r="K5538" s="9">
        <v>45671.403344907405</v>
      </c>
      <c r="L5538" s="13">
        <f>IFERROR(_xlfn.XLOOKUP(tb_C103[[#This Row],[OS]],[1]!tb_C101[OS],[1]!tb_C101[DATA_ABERTURA]),0)</f>
        <v>45526.621481481481</v>
      </c>
      <c r="M5538" s="7" t="str">
        <f>IFERROR(_xlfn.XLOOKUP(tb_C103[[#This Row],[OS]],[1]!tb_C101[OS],[1]!tb_C101[SITUACAO_OS]),0)</f>
        <v>F</v>
      </c>
      <c r="N5538" t="str">
        <f>_xlfn.XLOOKUP(tb_C103[[#This Row],[OS]],[1]!tb_C101[OS],[1]!tb_C101[OFICINA])</f>
        <v>Eletrico</v>
      </c>
      <c r="O5538" s="14">
        <f>tb_C103[[#This Row],[FIM]] - tb_C103[[#This Row],[INICIO]]</f>
        <v>0</v>
      </c>
    </row>
    <row r="5539" spans="2:15" x14ac:dyDescent="0.25">
      <c r="B5539">
        <v>3007</v>
      </c>
      <c r="C5539">
        <v>1</v>
      </c>
      <c r="D5539" t="s">
        <v>8677</v>
      </c>
      <c r="E5539" s="9"/>
      <c r="F5539" s="9"/>
      <c r="G5539">
        <v>108</v>
      </c>
      <c r="H5539" t="s">
        <v>317</v>
      </c>
      <c r="I5539" t="s">
        <v>184</v>
      </c>
      <c r="J5539" t="s">
        <v>8678</v>
      </c>
      <c r="K5539" s="9">
        <v>45671.403425925928</v>
      </c>
      <c r="L5539" s="13">
        <f>IFERROR(_xlfn.XLOOKUP(tb_C103[[#This Row],[OS]],[1]!tb_C101[OS],[1]!tb_C101[DATA_ABERTURA]),0)</f>
        <v>45526.622928240744</v>
      </c>
      <c r="M5539" s="7" t="str">
        <f>IFERROR(_xlfn.XLOOKUP(tb_C103[[#This Row],[OS]],[1]!tb_C101[OS],[1]!tb_C101[SITUACAO_OS]),0)</f>
        <v>F</v>
      </c>
      <c r="N5539" t="str">
        <f>_xlfn.XLOOKUP(tb_C103[[#This Row],[OS]],[1]!tb_C101[OS],[1]!tb_C101[OFICINA])</f>
        <v>Terceiro</v>
      </c>
      <c r="O5539" s="14">
        <f>tb_C103[[#This Row],[FIM]] - tb_C103[[#This Row],[INICIO]]</f>
        <v>0</v>
      </c>
    </row>
    <row r="5540" spans="2:15" x14ac:dyDescent="0.25">
      <c r="B5540">
        <v>3008</v>
      </c>
      <c r="C5540">
        <v>4</v>
      </c>
      <c r="D5540" t="s">
        <v>8684</v>
      </c>
      <c r="E5540" s="9"/>
      <c r="F5540" s="9"/>
      <c r="G5540">
        <v>108</v>
      </c>
      <c r="H5540" t="s">
        <v>317</v>
      </c>
      <c r="I5540" t="s">
        <v>184</v>
      </c>
      <c r="J5540" t="s">
        <v>8674</v>
      </c>
      <c r="K5540" s="9">
        <v>45671.403958333336</v>
      </c>
      <c r="L5540" s="13">
        <f>IFERROR(_xlfn.XLOOKUP(tb_C103[[#This Row],[OS]],[1]!tb_C101[OS],[1]!tb_C101[DATA_ABERTURA]),0)</f>
        <v>45526.625925925924</v>
      </c>
      <c r="M5540" s="7" t="str">
        <f>IFERROR(_xlfn.XLOOKUP(tb_C103[[#This Row],[OS]],[1]!tb_C101[OS],[1]!tb_C101[SITUACAO_OS]),0)</f>
        <v>F</v>
      </c>
      <c r="N5540" t="str">
        <f>_xlfn.XLOOKUP(tb_C103[[#This Row],[OS]],[1]!tb_C101[OS],[1]!tb_C101[OFICINA])</f>
        <v>Eletrico</v>
      </c>
      <c r="O5540" s="14">
        <f>tb_C103[[#This Row],[FIM]] - tb_C103[[#This Row],[INICIO]]</f>
        <v>0</v>
      </c>
    </row>
    <row r="5541" spans="2:15" x14ac:dyDescent="0.25">
      <c r="B5541">
        <v>3009</v>
      </c>
      <c r="C5541">
        <v>1</v>
      </c>
      <c r="D5541" t="s">
        <v>8677</v>
      </c>
      <c r="E5541" s="9"/>
      <c r="F5541" s="9"/>
      <c r="G5541">
        <v>108</v>
      </c>
      <c r="H5541" t="s">
        <v>317</v>
      </c>
      <c r="I5541" t="s">
        <v>184</v>
      </c>
      <c r="J5541" t="s">
        <v>8671</v>
      </c>
      <c r="K5541" s="9">
        <v>45671.404062499998</v>
      </c>
      <c r="L5541" s="13">
        <f>IFERROR(_xlfn.XLOOKUP(tb_C103[[#This Row],[OS]],[1]!tb_C101[OS],[1]!tb_C101[DATA_ABERTURA]),0)</f>
        <v>45526.64366898148</v>
      </c>
      <c r="M5541" s="7" t="str">
        <f>IFERROR(_xlfn.XLOOKUP(tb_C103[[#This Row],[OS]],[1]!tb_C101[OS],[1]!tb_C101[SITUACAO_OS]),0)</f>
        <v>F</v>
      </c>
      <c r="N5541" t="str">
        <f>_xlfn.XLOOKUP(tb_C103[[#This Row],[OS]],[1]!tb_C101[OS],[1]!tb_C101[OFICINA])</f>
        <v>Mecanico</v>
      </c>
      <c r="O5541" s="14">
        <f>tb_C103[[#This Row],[FIM]] - tb_C103[[#This Row],[INICIO]]</f>
        <v>0</v>
      </c>
    </row>
    <row r="5542" spans="2:15" x14ac:dyDescent="0.25">
      <c r="B5542">
        <v>3010</v>
      </c>
      <c r="C5542">
        <v>5</v>
      </c>
      <c r="D5542" t="s">
        <v>8690</v>
      </c>
      <c r="E5542" s="9"/>
      <c r="F5542" s="9"/>
      <c r="G5542">
        <v>108</v>
      </c>
      <c r="H5542" t="s">
        <v>317</v>
      </c>
      <c r="I5542" t="s">
        <v>184</v>
      </c>
      <c r="J5542" t="s">
        <v>8674</v>
      </c>
      <c r="K5542" s="9">
        <v>45671.404143518521</v>
      </c>
      <c r="L5542" s="13">
        <f>IFERROR(_xlfn.XLOOKUP(tb_C103[[#This Row],[OS]],[1]!tb_C101[OS],[1]!tb_C101[DATA_ABERTURA]),0)</f>
        <v>45526.644687499997</v>
      </c>
      <c r="M5542" s="7" t="str">
        <f>IFERROR(_xlfn.XLOOKUP(tb_C103[[#This Row],[OS]],[1]!tb_C101[OS],[1]!tb_C101[SITUACAO_OS]),0)</f>
        <v>F</v>
      </c>
      <c r="N5542" t="str">
        <f>_xlfn.XLOOKUP(tb_C103[[#This Row],[OS]],[1]!tb_C101[OS],[1]!tb_C101[OFICINA])</f>
        <v>Eletrico</v>
      </c>
      <c r="O5542" s="14">
        <f>tb_C103[[#This Row],[FIM]] - tb_C103[[#This Row],[INICIO]]</f>
        <v>0</v>
      </c>
    </row>
    <row r="5543" spans="2:15" x14ac:dyDescent="0.25">
      <c r="B5543">
        <v>3011</v>
      </c>
      <c r="C5543">
        <v>1</v>
      </c>
      <c r="D5543" t="s">
        <v>8677</v>
      </c>
      <c r="E5543" s="9"/>
      <c r="F5543" s="9"/>
      <c r="G5543">
        <v>108</v>
      </c>
      <c r="H5543" t="s">
        <v>317</v>
      </c>
      <c r="I5543" t="s">
        <v>184</v>
      </c>
      <c r="J5543" t="s">
        <v>8671</v>
      </c>
      <c r="K5543" s="9">
        <v>45671.404247685183</v>
      </c>
      <c r="L5543" s="13">
        <f>IFERROR(_xlfn.XLOOKUP(tb_C103[[#This Row],[OS]],[1]!tb_C101[OS],[1]!tb_C101[DATA_ABERTURA]),0)</f>
        <v>45526.65724537037</v>
      </c>
      <c r="M5543" s="7" t="str">
        <f>IFERROR(_xlfn.XLOOKUP(tb_C103[[#This Row],[OS]],[1]!tb_C101[OS],[1]!tb_C101[SITUACAO_OS]),0)</f>
        <v>F</v>
      </c>
      <c r="N5543" t="str">
        <f>_xlfn.XLOOKUP(tb_C103[[#This Row],[OS]],[1]!tb_C101[OS],[1]!tb_C101[OFICINA])</f>
        <v>Mecanico</v>
      </c>
      <c r="O5543" s="14">
        <f>tb_C103[[#This Row],[FIM]] - tb_C103[[#This Row],[INICIO]]</f>
        <v>0</v>
      </c>
    </row>
    <row r="5544" spans="2:15" x14ac:dyDescent="0.25">
      <c r="B5544">
        <v>3012</v>
      </c>
      <c r="C5544">
        <v>1</v>
      </c>
      <c r="D5544" t="s">
        <v>8677</v>
      </c>
      <c r="E5544" s="9"/>
      <c r="F5544" s="9"/>
      <c r="G5544">
        <v>108</v>
      </c>
      <c r="H5544" t="s">
        <v>317</v>
      </c>
      <c r="I5544" t="s">
        <v>184</v>
      </c>
      <c r="J5544" t="s">
        <v>8671</v>
      </c>
      <c r="K5544" s="9">
        <v>45671.404340277775</v>
      </c>
      <c r="L5544" s="13">
        <f>IFERROR(_xlfn.XLOOKUP(tb_C103[[#This Row],[OS]],[1]!tb_C101[OS],[1]!tb_C101[DATA_ABERTURA]),0)</f>
        <v>45526.659849537034</v>
      </c>
      <c r="M5544" s="7" t="str">
        <f>IFERROR(_xlfn.XLOOKUP(tb_C103[[#This Row],[OS]],[1]!tb_C101[OS],[1]!tb_C101[SITUACAO_OS]),0)</f>
        <v>F</v>
      </c>
      <c r="N5544" t="str">
        <f>_xlfn.XLOOKUP(tb_C103[[#This Row],[OS]],[1]!tb_C101[OS],[1]!tb_C101[OFICINA])</f>
        <v>Mecanico</v>
      </c>
      <c r="O5544" s="14">
        <f>tb_C103[[#This Row],[FIM]] - tb_C103[[#This Row],[INICIO]]</f>
        <v>0</v>
      </c>
    </row>
    <row r="5545" spans="2:15" x14ac:dyDescent="0.25">
      <c r="B5545">
        <v>3013</v>
      </c>
      <c r="C5545">
        <v>1</v>
      </c>
      <c r="D5545" t="s">
        <v>8677</v>
      </c>
      <c r="E5545" s="9"/>
      <c r="F5545" s="9"/>
      <c r="G5545">
        <v>108</v>
      </c>
      <c r="H5545" t="s">
        <v>317</v>
      </c>
      <c r="I5545" t="s">
        <v>184</v>
      </c>
      <c r="J5545" t="s">
        <v>8671</v>
      </c>
      <c r="K5545" s="9">
        <v>45671.40452546296</v>
      </c>
      <c r="L5545" s="13">
        <f>IFERROR(_xlfn.XLOOKUP(tb_C103[[#This Row],[OS]],[1]!tb_C101[OS],[1]!tb_C101[DATA_ABERTURA]),0)</f>
        <v>45526.661365740743</v>
      </c>
      <c r="M5545" s="7" t="str">
        <f>IFERROR(_xlfn.XLOOKUP(tb_C103[[#This Row],[OS]],[1]!tb_C101[OS],[1]!tb_C101[SITUACAO_OS]),0)</f>
        <v>F</v>
      </c>
      <c r="N5545" t="str">
        <f>_xlfn.XLOOKUP(tb_C103[[#This Row],[OS]],[1]!tb_C101[OS],[1]!tb_C101[OFICINA])</f>
        <v>Mecanico</v>
      </c>
      <c r="O5545" s="14">
        <f>tb_C103[[#This Row],[FIM]] - tb_C103[[#This Row],[INICIO]]</f>
        <v>0</v>
      </c>
    </row>
    <row r="5546" spans="2:15" x14ac:dyDescent="0.25">
      <c r="B5546">
        <v>3014</v>
      </c>
      <c r="C5546">
        <v>1</v>
      </c>
      <c r="D5546" t="s">
        <v>8677</v>
      </c>
      <c r="E5546" s="9"/>
      <c r="F5546" s="9"/>
      <c r="G5546">
        <v>108</v>
      </c>
      <c r="H5546" t="s">
        <v>317</v>
      </c>
      <c r="I5546" t="s">
        <v>184</v>
      </c>
      <c r="J5546" t="s">
        <v>8674</v>
      </c>
      <c r="K5546" s="9">
        <v>45671.404432870368</v>
      </c>
      <c r="L5546" s="13">
        <f>IFERROR(_xlfn.XLOOKUP(tb_C103[[#This Row],[OS]],[1]!tb_C101[OS],[1]!tb_C101[DATA_ABERTURA]),0)</f>
        <v>45526.662569444445</v>
      </c>
      <c r="M5546" s="7" t="str">
        <f>IFERROR(_xlfn.XLOOKUP(tb_C103[[#This Row],[OS]],[1]!tb_C101[OS],[1]!tb_C101[SITUACAO_OS]),0)</f>
        <v>F</v>
      </c>
      <c r="N5546" t="str">
        <f>_xlfn.XLOOKUP(tb_C103[[#This Row],[OS]],[1]!tb_C101[OS],[1]!tb_C101[OFICINA])</f>
        <v>Eletrico</v>
      </c>
      <c r="O5546" s="14">
        <f>tb_C103[[#This Row],[FIM]] - tb_C103[[#This Row],[INICIO]]</f>
        <v>0</v>
      </c>
    </row>
    <row r="5547" spans="2:15" x14ac:dyDescent="0.25">
      <c r="B5547">
        <v>3015</v>
      </c>
      <c r="C5547">
        <v>1</v>
      </c>
      <c r="D5547" t="s">
        <v>8677</v>
      </c>
      <c r="E5547" s="9"/>
      <c r="F5547" s="9"/>
      <c r="G5547">
        <v>108</v>
      </c>
      <c r="H5547" t="s">
        <v>317</v>
      </c>
      <c r="I5547" t="s">
        <v>184</v>
      </c>
      <c r="J5547" t="s">
        <v>8671</v>
      </c>
      <c r="K5547" s="9">
        <v>45671.404629629629</v>
      </c>
      <c r="L5547" s="13">
        <f>IFERROR(_xlfn.XLOOKUP(tb_C103[[#This Row],[OS]],[1]!tb_C101[OS],[1]!tb_C101[DATA_ABERTURA]),0)</f>
        <v>45526.672083333331</v>
      </c>
      <c r="M5547" s="7" t="str">
        <f>IFERROR(_xlfn.XLOOKUP(tb_C103[[#This Row],[OS]],[1]!tb_C101[OS],[1]!tb_C101[SITUACAO_OS]),0)</f>
        <v>F</v>
      </c>
      <c r="N5547" t="str">
        <f>_xlfn.XLOOKUP(tb_C103[[#This Row],[OS]],[1]!tb_C101[OS],[1]!tb_C101[OFICINA])</f>
        <v>Mecanico</v>
      </c>
      <c r="O5547" s="14">
        <f>tb_C103[[#This Row],[FIM]] - tb_C103[[#This Row],[INICIO]]</f>
        <v>0</v>
      </c>
    </row>
    <row r="5548" spans="2:15" x14ac:dyDescent="0.25">
      <c r="B5548">
        <v>3016</v>
      </c>
      <c r="C5548">
        <v>1</v>
      </c>
      <c r="D5548" t="s">
        <v>8677</v>
      </c>
      <c r="E5548" s="9"/>
      <c r="F5548" s="9"/>
      <c r="G5548">
        <v>108</v>
      </c>
      <c r="H5548" t="s">
        <v>317</v>
      </c>
      <c r="I5548" t="s">
        <v>184</v>
      </c>
      <c r="J5548" t="s">
        <v>8671</v>
      </c>
      <c r="K5548" s="9">
        <v>45671.404722222222</v>
      </c>
      <c r="L5548" s="13">
        <f>IFERROR(_xlfn.XLOOKUP(tb_C103[[#This Row],[OS]],[1]!tb_C101[OS],[1]!tb_C101[DATA_ABERTURA]),0)</f>
        <v>45526.674351851849</v>
      </c>
      <c r="M5548" s="7" t="str">
        <f>IFERROR(_xlfn.XLOOKUP(tb_C103[[#This Row],[OS]],[1]!tb_C101[OS],[1]!tb_C101[SITUACAO_OS]),0)</f>
        <v>F</v>
      </c>
      <c r="N5548" t="str">
        <f>_xlfn.XLOOKUP(tb_C103[[#This Row],[OS]],[1]!tb_C101[OS],[1]!tb_C101[OFICINA])</f>
        <v>Mecanico</v>
      </c>
      <c r="O5548" s="14">
        <f>tb_C103[[#This Row],[FIM]] - tb_C103[[#This Row],[INICIO]]</f>
        <v>0</v>
      </c>
    </row>
    <row r="5549" spans="2:15" x14ac:dyDescent="0.25">
      <c r="B5549">
        <v>3017</v>
      </c>
      <c r="C5549">
        <v>1</v>
      </c>
      <c r="D5549" t="s">
        <v>8677</v>
      </c>
      <c r="E5549" s="9"/>
      <c r="F5549" s="9"/>
      <c r="G5549">
        <v>108</v>
      </c>
      <c r="H5549" t="s">
        <v>317</v>
      </c>
      <c r="I5549" t="s">
        <v>184</v>
      </c>
      <c r="J5549" t="s">
        <v>8678</v>
      </c>
      <c r="K5549" s="9">
        <v>45671.404826388891</v>
      </c>
      <c r="L5549" s="13">
        <f>IFERROR(_xlfn.XLOOKUP(tb_C103[[#This Row],[OS]],[1]!tb_C101[OS],[1]!tb_C101[DATA_ABERTURA]),0)</f>
        <v>45526.675810185188</v>
      </c>
      <c r="M5549" s="7" t="str">
        <f>IFERROR(_xlfn.XLOOKUP(tb_C103[[#This Row],[OS]],[1]!tb_C101[OS],[1]!tb_C101[SITUACAO_OS]),0)</f>
        <v>F</v>
      </c>
      <c r="N5549" t="str">
        <f>_xlfn.XLOOKUP(tb_C103[[#This Row],[OS]],[1]!tb_C101[OS],[1]!tb_C101[OFICINA])</f>
        <v>Terceiro</v>
      </c>
      <c r="O5549" s="14">
        <f>tb_C103[[#This Row],[FIM]] - tb_C103[[#This Row],[INICIO]]</f>
        <v>0</v>
      </c>
    </row>
    <row r="5550" spans="2:15" x14ac:dyDescent="0.25">
      <c r="B5550">
        <v>3018</v>
      </c>
      <c r="C5550">
        <v>1</v>
      </c>
      <c r="D5550" t="s">
        <v>8677</v>
      </c>
      <c r="E5550" s="9"/>
      <c r="F5550" s="9"/>
      <c r="G5550">
        <v>108</v>
      </c>
      <c r="H5550" t="s">
        <v>317</v>
      </c>
      <c r="I5550" t="s">
        <v>184</v>
      </c>
      <c r="J5550" t="s">
        <v>8671</v>
      </c>
      <c r="K5550" s="9">
        <v>45671.404942129629</v>
      </c>
      <c r="L5550" s="13">
        <f>IFERROR(_xlfn.XLOOKUP(tb_C103[[#This Row],[OS]],[1]!tb_C101[OS],[1]!tb_C101[DATA_ABERTURA]),0)</f>
        <v>45526.682476851849</v>
      </c>
      <c r="M5550" s="7" t="str">
        <f>IFERROR(_xlfn.XLOOKUP(tb_C103[[#This Row],[OS]],[1]!tb_C101[OS],[1]!tb_C101[SITUACAO_OS]),0)</f>
        <v>F</v>
      </c>
      <c r="N5550" t="str">
        <f>_xlfn.XLOOKUP(tb_C103[[#This Row],[OS]],[1]!tb_C101[OS],[1]!tb_C101[OFICINA])</f>
        <v>Mecanico</v>
      </c>
      <c r="O5550" s="14">
        <f>tb_C103[[#This Row],[FIM]] - tb_C103[[#This Row],[INICIO]]</f>
        <v>0</v>
      </c>
    </row>
    <row r="5551" spans="2:15" x14ac:dyDescent="0.25">
      <c r="B5551">
        <v>3019</v>
      </c>
      <c r="C5551">
        <v>1</v>
      </c>
      <c r="D5551" t="s">
        <v>8677</v>
      </c>
      <c r="E5551" s="9"/>
      <c r="F5551" s="9"/>
      <c r="G5551">
        <v>108</v>
      </c>
      <c r="H5551" t="s">
        <v>317</v>
      </c>
      <c r="I5551" t="s">
        <v>184</v>
      </c>
      <c r="J5551" t="s">
        <v>8671</v>
      </c>
      <c r="K5551" s="9">
        <v>45671.405023148145</v>
      </c>
      <c r="L5551" s="13">
        <f>IFERROR(_xlfn.XLOOKUP(tb_C103[[#This Row],[OS]],[1]!tb_C101[OS],[1]!tb_C101[DATA_ABERTURA]),0)</f>
        <v>45526.684398148151</v>
      </c>
      <c r="M5551" s="7" t="str">
        <f>IFERROR(_xlfn.XLOOKUP(tb_C103[[#This Row],[OS]],[1]!tb_C101[OS],[1]!tb_C101[SITUACAO_OS]),0)</f>
        <v>F</v>
      </c>
      <c r="N5551" t="str">
        <f>_xlfn.XLOOKUP(tb_C103[[#This Row],[OS]],[1]!tb_C101[OS],[1]!tb_C101[OFICINA])</f>
        <v>Mecanico</v>
      </c>
      <c r="O5551" s="14">
        <f>tb_C103[[#This Row],[FIM]] - tb_C103[[#This Row],[INICIO]]</f>
        <v>0</v>
      </c>
    </row>
    <row r="5552" spans="2:15" x14ac:dyDescent="0.25">
      <c r="B5552">
        <v>3020</v>
      </c>
      <c r="C5552">
        <v>1</v>
      </c>
      <c r="D5552" t="s">
        <v>8677</v>
      </c>
      <c r="E5552" s="9"/>
      <c r="F5552" s="9"/>
      <c r="G5552">
        <v>108</v>
      </c>
      <c r="H5552" t="s">
        <v>317</v>
      </c>
      <c r="I5552" t="s">
        <v>184</v>
      </c>
      <c r="J5552" t="s">
        <v>8674</v>
      </c>
      <c r="K5552" s="9">
        <v>45671.405092592591</v>
      </c>
      <c r="L5552" s="13">
        <f>IFERROR(_xlfn.XLOOKUP(tb_C103[[#This Row],[OS]],[1]!tb_C101[OS],[1]!tb_C101[DATA_ABERTURA]),0)</f>
        <v>45526.687268518515</v>
      </c>
      <c r="M5552" s="7" t="str">
        <f>IFERROR(_xlfn.XLOOKUP(tb_C103[[#This Row],[OS]],[1]!tb_C101[OS],[1]!tb_C101[SITUACAO_OS]),0)</f>
        <v>F</v>
      </c>
      <c r="N5552" t="str">
        <f>_xlfn.XLOOKUP(tb_C103[[#This Row],[OS]],[1]!tb_C101[OS],[1]!tb_C101[OFICINA])</f>
        <v>Eletrico</v>
      </c>
      <c r="O5552" s="14">
        <f>tb_C103[[#This Row],[FIM]] - tb_C103[[#This Row],[INICIO]]</f>
        <v>0</v>
      </c>
    </row>
    <row r="5553" spans="1:15" x14ac:dyDescent="0.25">
      <c r="B5553">
        <v>3021</v>
      </c>
      <c r="C5553">
        <v>1</v>
      </c>
      <c r="D5553" t="s">
        <v>8677</v>
      </c>
      <c r="E5553" s="9"/>
      <c r="F5553" s="9"/>
      <c r="G5553">
        <v>108</v>
      </c>
      <c r="H5553" t="s">
        <v>317</v>
      </c>
      <c r="I5553" t="s">
        <v>184</v>
      </c>
      <c r="J5553" t="s">
        <v>8674</v>
      </c>
      <c r="K5553" s="9">
        <v>45671.405173611114</v>
      </c>
      <c r="L5553" s="13">
        <f>IFERROR(_xlfn.XLOOKUP(tb_C103[[#This Row],[OS]],[1]!tb_C101[OS],[1]!tb_C101[DATA_ABERTURA]),0)</f>
        <v>45526.691076388888</v>
      </c>
      <c r="M5553" s="7" t="str">
        <f>IFERROR(_xlfn.XLOOKUP(tb_C103[[#This Row],[OS]],[1]!tb_C101[OS],[1]!tb_C101[SITUACAO_OS]),0)</f>
        <v>F</v>
      </c>
      <c r="N5553" t="str">
        <f>_xlfn.XLOOKUP(tb_C103[[#This Row],[OS]],[1]!tb_C101[OS],[1]!tb_C101[OFICINA])</f>
        <v>Eletrico</v>
      </c>
      <c r="O5553" s="14">
        <f>tb_C103[[#This Row],[FIM]] - tb_C103[[#This Row],[INICIO]]</f>
        <v>0</v>
      </c>
    </row>
    <row r="5554" spans="1:15" x14ac:dyDescent="0.25">
      <c r="B5554">
        <v>3022</v>
      </c>
      <c r="C5554">
        <v>1</v>
      </c>
      <c r="D5554" t="s">
        <v>8677</v>
      </c>
      <c r="E5554" s="9"/>
      <c r="F5554" s="9"/>
      <c r="G5554">
        <v>108</v>
      </c>
      <c r="H5554" t="s">
        <v>317</v>
      </c>
      <c r="I5554" t="s">
        <v>184</v>
      </c>
      <c r="J5554" t="s">
        <v>8671</v>
      </c>
      <c r="K5554" s="9">
        <v>45671.405590277776</v>
      </c>
      <c r="L5554" s="13">
        <f>IFERROR(_xlfn.XLOOKUP(tb_C103[[#This Row],[OS]],[1]!tb_C101[OS],[1]!tb_C101[DATA_ABERTURA]),0)</f>
        <v>45526.692615740743</v>
      </c>
      <c r="M5554" s="7" t="str">
        <f>IFERROR(_xlfn.XLOOKUP(tb_C103[[#This Row],[OS]],[1]!tb_C101[OS],[1]!tb_C101[SITUACAO_OS]),0)</f>
        <v>F</v>
      </c>
      <c r="N5554" t="str">
        <f>_xlfn.XLOOKUP(tb_C103[[#This Row],[OS]],[1]!tb_C101[OS],[1]!tb_C101[OFICINA])</f>
        <v>Mecanico</v>
      </c>
      <c r="O5554" s="14">
        <f>tb_C103[[#This Row],[FIM]] - tb_C103[[#This Row],[INICIO]]</f>
        <v>0</v>
      </c>
    </row>
    <row r="5555" spans="1:15" x14ac:dyDescent="0.25">
      <c r="B5555">
        <v>3023</v>
      </c>
      <c r="C5555">
        <v>1</v>
      </c>
      <c r="D5555" t="s">
        <v>8677</v>
      </c>
      <c r="E5555" s="9"/>
      <c r="F5555" s="9"/>
      <c r="G5555">
        <v>108</v>
      </c>
      <c r="H5555" t="s">
        <v>317</v>
      </c>
      <c r="I5555" t="s">
        <v>184</v>
      </c>
      <c r="J5555" t="s">
        <v>8674</v>
      </c>
      <c r="K5555" s="9">
        <v>45671.405659722222</v>
      </c>
      <c r="L5555" s="13">
        <f>IFERROR(_xlfn.XLOOKUP(tb_C103[[#This Row],[OS]],[1]!tb_C101[OS],[1]!tb_C101[DATA_ABERTURA]),0)</f>
        <v>45526.695069444446</v>
      </c>
      <c r="M5555" s="7" t="str">
        <f>IFERROR(_xlfn.XLOOKUP(tb_C103[[#This Row],[OS]],[1]!tb_C101[OS],[1]!tb_C101[SITUACAO_OS]),0)</f>
        <v>F</v>
      </c>
      <c r="N5555" t="str">
        <f>_xlfn.XLOOKUP(tb_C103[[#This Row],[OS]],[1]!tb_C101[OS],[1]!tb_C101[OFICINA])</f>
        <v>Eletrico</v>
      </c>
      <c r="O5555" s="14">
        <f>tb_C103[[#This Row],[FIM]] - tb_C103[[#This Row],[INICIO]]</f>
        <v>0</v>
      </c>
    </row>
    <row r="5556" spans="1:15" x14ac:dyDescent="0.25">
      <c r="B5556">
        <v>3024</v>
      </c>
      <c r="C5556">
        <v>5</v>
      </c>
      <c r="D5556" t="s">
        <v>8690</v>
      </c>
      <c r="E5556" s="9"/>
      <c r="F5556" s="9"/>
      <c r="G5556">
        <v>108</v>
      </c>
      <c r="H5556" t="s">
        <v>317</v>
      </c>
      <c r="I5556" t="s">
        <v>184</v>
      </c>
      <c r="J5556" t="s">
        <v>8674</v>
      </c>
      <c r="K5556" s="9">
        <v>45671.405740740738</v>
      </c>
      <c r="L5556" s="13">
        <f>IFERROR(_xlfn.XLOOKUP(tb_C103[[#This Row],[OS]],[1]!tb_C101[OS],[1]!tb_C101[DATA_ABERTURA]),0)</f>
        <v>45526.695914351854</v>
      </c>
      <c r="M5556" s="7" t="str">
        <f>IFERROR(_xlfn.XLOOKUP(tb_C103[[#This Row],[OS]],[1]!tb_C101[OS],[1]!tb_C101[SITUACAO_OS]),0)</f>
        <v>F</v>
      </c>
      <c r="N5556" t="str">
        <f>_xlfn.XLOOKUP(tb_C103[[#This Row],[OS]],[1]!tb_C101[OS],[1]!tb_C101[OFICINA])</f>
        <v>Eletrico</v>
      </c>
      <c r="O5556" s="14">
        <f>tb_C103[[#This Row],[FIM]] - tb_C103[[#This Row],[INICIO]]</f>
        <v>0</v>
      </c>
    </row>
    <row r="5557" spans="1:15" x14ac:dyDescent="0.25">
      <c r="B5557">
        <v>3025</v>
      </c>
      <c r="C5557">
        <v>1</v>
      </c>
      <c r="D5557" t="s">
        <v>8677</v>
      </c>
      <c r="E5557" s="9"/>
      <c r="F5557" s="9"/>
      <c r="G5557">
        <v>108</v>
      </c>
      <c r="H5557" t="s">
        <v>317</v>
      </c>
      <c r="I5557" t="s">
        <v>184</v>
      </c>
      <c r="J5557" t="s">
        <v>8674</v>
      </c>
      <c r="K5557" s="9">
        <v>45671.405821759261</v>
      </c>
      <c r="L5557" s="13">
        <f>IFERROR(_xlfn.XLOOKUP(tb_C103[[#This Row],[OS]],[1]!tb_C101[OS],[1]!tb_C101[DATA_ABERTURA]),0)</f>
        <v>45526.698321759257</v>
      </c>
      <c r="M5557" s="7" t="str">
        <f>IFERROR(_xlfn.XLOOKUP(tb_C103[[#This Row],[OS]],[1]!tb_C101[OS],[1]!tb_C101[SITUACAO_OS]),0)</f>
        <v>F</v>
      </c>
      <c r="N5557" t="str">
        <f>_xlfn.XLOOKUP(tb_C103[[#This Row],[OS]],[1]!tb_C101[OS],[1]!tb_C101[OFICINA])</f>
        <v>Eletrico</v>
      </c>
      <c r="O5557" s="14">
        <f>tb_C103[[#This Row],[FIM]] - tb_C103[[#This Row],[INICIO]]</f>
        <v>0</v>
      </c>
    </row>
    <row r="5558" spans="1:15" x14ac:dyDescent="0.25">
      <c r="B5558">
        <v>3026</v>
      </c>
      <c r="C5558">
        <v>1</v>
      </c>
      <c r="D5558" t="s">
        <v>8677</v>
      </c>
      <c r="E5558" s="9"/>
      <c r="F5558" s="9"/>
      <c r="G5558">
        <v>108</v>
      </c>
      <c r="H5558" t="s">
        <v>317</v>
      </c>
      <c r="I5558" t="s">
        <v>184</v>
      </c>
      <c r="J5558" t="s">
        <v>8674</v>
      </c>
      <c r="K5558" s="9">
        <v>45671.407164351855</v>
      </c>
      <c r="L5558" s="13">
        <f>IFERROR(_xlfn.XLOOKUP(tb_C103[[#This Row],[OS]],[1]!tb_C101[OS],[1]!tb_C101[DATA_ABERTURA]),0)</f>
        <v>45526.699490740742</v>
      </c>
      <c r="M5558" s="7" t="str">
        <f>IFERROR(_xlfn.XLOOKUP(tb_C103[[#This Row],[OS]],[1]!tb_C101[OS],[1]!tb_C101[SITUACAO_OS]),0)</f>
        <v>F</v>
      </c>
      <c r="N5558" t="str">
        <f>_xlfn.XLOOKUP(tb_C103[[#This Row],[OS]],[1]!tb_C101[OS],[1]!tb_C101[OFICINA])</f>
        <v>Eletrico</v>
      </c>
      <c r="O5558" s="14">
        <f>tb_C103[[#This Row],[FIM]] - tb_C103[[#This Row],[INICIO]]</f>
        <v>0</v>
      </c>
    </row>
    <row r="5559" spans="1:15" x14ac:dyDescent="0.25">
      <c r="B5559">
        <v>3027</v>
      </c>
      <c r="C5559">
        <v>1</v>
      </c>
      <c r="D5559" t="s">
        <v>8677</v>
      </c>
      <c r="E5559" s="9"/>
      <c r="F5559" s="9"/>
      <c r="G5559">
        <v>108</v>
      </c>
      <c r="H5559" t="s">
        <v>317</v>
      </c>
      <c r="I5559" t="s">
        <v>184</v>
      </c>
      <c r="J5559" t="s">
        <v>8671</v>
      </c>
      <c r="K5559" s="9">
        <v>45671.407256944447</v>
      </c>
      <c r="L5559" s="13">
        <f>IFERROR(_xlfn.XLOOKUP(tb_C103[[#This Row],[OS]],[1]!tb_C101[OS],[1]!tb_C101[DATA_ABERTURA]),0)</f>
        <v>45526.701053240744</v>
      </c>
      <c r="M5559" s="7" t="str">
        <f>IFERROR(_xlfn.XLOOKUP(tb_C103[[#This Row],[OS]],[1]!tb_C101[OS],[1]!tb_C101[SITUACAO_OS]),0)</f>
        <v>F</v>
      </c>
      <c r="N5559" t="str">
        <f>_xlfn.XLOOKUP(tb_C103[[#This Row],[OS]],[1]!tb_C101[OS],[1]!tb_C101[OFICINA])</f>
        <v>Mecanico</v>
      </c>
      <c r="O5559" s="14">
        <f>tb_C103[[#This Row],[FIM]] - tb_C103[[#This Row],[INICIO]]</f>
        <v>0</v>
      </c>
    </row>
    <row r="5560" spans="1:15" x14ac:dyDescent="0.25">
      <c r="B5560">
        <v>3028</v>
      </c>
      <c r="C5560">
        <v>1</v>
      </c>
      <c r="D5560" t="s">
        <v>8677</v>
      </c>
      <c r="E5560" s="9"/>
      <c r="F5560" s="9"/>
      <c r="G5560">
        <v>108</v>
      </c>
      <c r="H5560" t="s">
        <v>317</v>
      </c>
      <c r="I5560" t="s">
        <v>184</v>
      </c>
      <c r="J5560" t="s">
        <v>8671</v>
      </c>
      <c r="K5560" s="9">
        <v>45671.407337962963</v>
      </c>
      <c r="L5560" s="13">
        <f>IFERROR(_xlfn.XLOOKUP(tb_C103[[#This Row],[OS]],[1]!tb_C101[OS],[1]!tb_C101[DATA_ABERTURA]),0)</f>
        <v>45526.704479166663</v>
      </c>
      <c r="M5560" s="7" t="str">
        <f>IFERROR(_xlfn.XLOOKUP(tb_C103[[#This Row],[OS]],[1]!tb_C101[OS],[1]!tb_C101[SITUACAO_OS]),0)</f>
        <v>F</v>
      </c>
      <c r="N5560" t="str">
        <f>_xlfn.XLOOKUP(tb_C103[[#This Row],[OS]],[1]!tb_C101[OS],[1]!tb_C101[OFICINA])</f>
        <v>Mecanico</v>
      </c>
      <c r="O5560" s="14">
        <f>tb_C103[[#This Row],[FIM]] - tb_C103[[#This Row],[INICIO]]</f>
        <v>0</v>
      </c>
    </row>
    <row r="5561" spans="1:15" x14ac:dyDescent="0.25">
      <c r="B5561">
        <v>3029</v>
      </c>
      <c r="C5561">
        <v>1</v>
      </c>
      <c r="D5561" t="s">
        <v>8677</v>
      </c>
      <c r="E5561" s="9"/>
      <c r="F5561" s="9"/>
      <c r="G5561">
        <v>108</v>
      </c>
      <c r="H5561" t="s">
        <v>317</v>
      </c>
      <c r="I5561" t="s">
        <v>184</v>
      </c>
      <c r="J5561" t="s">
        <v>8674</v>
      </c>
      <c r="K5561" s="9">
        <v>45671.407418981478</v>
      </c>
      <c r="L5561" s="13">
        <f>IFERROR(_xlfn.XLOOKUP(tb_C103[[#This Row],[OS]],[1]!tb_C101[OS],[1]!tb_C101[DATA_ABERTURA]),0)</f>
        <v>45526.705995370372</v>
      </c>
      <c r="M5561" s="7" t="str">
        <f>IFERROR(_xlfn.XLOOKUP(tb_C103[[#This Row],[OS]],[1]!tb_C101[OS],[1]!tb_C101[SITUACAO_OS]),0)</f>
        <v>F</v>
      </c>
      <c r="N5561" t="str">
        <f>_xlfn.XLOOKUP(tb_C103[[#This Row],[OS]],[1]!tb_C101[OS],[1]!tb_C101[OFICINA])</f>
        <v>Eletrico</v>
      </c>
      <c r="O5561" s="14">
        <f>tb_C103[[#This Row],[FIM]] - tb_C103[[#This Row],[INICIO]]</f>
        <v>0</v>
      </c>
    </row>
    <row r="5562" spans="1:15" x14ac:dyDescent="0.25">
      <c r="B5562">
        <v>3030</v>
      </c>
      <c r="C5562">
        <v>1</v>
      </c>
      <c r="D5562" t="s">
        <v>8677</v>
      </c>
      <c r="E5562" s="9"/>
      <c r="F5562" s="9"/>
      <c r="G5562">
        <v>108</v>
      </c>
      <c r="H5562" t="s">
        <v>317</v>
      </c>
      <c r="I5562" t="s">
        <v>184</v>
      </c>
      <c r="J5562" t="s">
        <v>8674</v>
      </c>
      <c r="K5562" s="9">
        <v>45671.407534722224</v>
      </c>
      <c r="L5562" s="13">
        <f>IFERROR(_xlfn.XLOOKUP(tb_C103[[#This Row],[OS]],[1]!tb_C101[OS],[1]!tb_C101[DATA_ABERTURA]),0)</f>
        <v>45526.707349537035</v>
      </c>
      <c r="M5562" s="7" t="str">
        <f>IFERROR(_xlfn.XLOOKUP(tb_C103[[#This Row],[OS]],[1]!tb_C101[OS],[1]!tb_C101[SITUACAO_OS]),0)</f>
        <v>F</v>
      </c>
      <c r="N5562" t="str">
        <f>_xlfn.XLOOKUP(tb_C103[[#This Row],[OS]],[1]!tb_C101[OS],[1]!tb_C101[OFICINA])</f>
        <v>Eletrico</v>
      </c>
      <c r="O5562" s="14">
        <f>tb_C103[[#This Row],[FIM]] - tb_C103[[#This Row],[INICIO]]</f>
        <v>0</v>
      </c>
    </row>
    <row r="5563" spans="1:15" x14ac:dyDescent="0.25">
      <c r="A5563" t="s">
        <v>1764</v>
      </c>
      <c r="B5563">
        <v>3031</v>
      </c>
      <c r="C5563">
        <v>1</v>
      </c>
      <c r="D5563" t="s">
        <v>8677</v>
      </c>
      <c r="E5563" s="9">
        <v>45544.552083333336</v>
      </c>
      <c r="F5563" s="9">
        <v>45544.59375</v>
      </c>
      <c r="G5563">
        <v>108</v>
      </c>
      <c r="H5563" t="s">
        <v>317</v>
      </c>
      <c r="I5563" t="s">
        <v>184</v>
      </c>
      <c r="J5563" t="s">
        <v>8674</v>
      </c>
      <c r="K5563" s="9"/>
      <c r="L5563" s="13">
        <f>IFERROR(_xlfn.XLOOKUP(tb_C103[[#This Row],[OS]],[1]!tb_C101[OS],[1]!tb_C101[DATA_ABERTURA]),0)</f>
        <v>45526.709016203706</v>
      </c>
      <c r="M5563" s="7" t="str">
        <f>IFERROR(_xlfn.XLOOKUP(tb_C103[[#This Row],[OS]],[1]!tb_C101[OS],[1]!tb_C101[SITUACAO_OS]),0)</f>
        <v>E</v>
      </c>
      <c r="N5563" t="str">
        <f>_xlfn.XLOOKUP(tb_C103[[#This Row],[OS]],[1]!tb_C101[OS],[1]!tb_C101[OFICINA])</f>
        <v>Eletrico</v>
      </c>
      <c r="O5563" s="14">
        <f>tb_C103[[#This Row],[FIM]] - tb_C103[[#This Row],[INICIO]]</f>
        <v>4.1666666664241347E-2</v>
      </c>
    </row>
    <row r="5564" spans="1:15" x14ac:dyDescent="0.25">
      <c r="B5564">
        <v>3032</v>
      </c>
      <c r="C5564">
        <v>1</v>
      </c>
      <c r="D5564" t="s">
        <v>8677</v>
      </c>
      <c r="E5564" s="9"/>
      <c r="F5564" s="9"/>
      <c r="G5564">
        <v>108</v>
      </c>
      <c r="H5564" t="s">
        <v>317</v>
      </c>
      <c r="I5564" t="s">
        <v>184</v>
      </c>
      <c r="J5564" t="s">
        <v>8671</v>
      </c>
      <c r="K5564" s="9">
        <v>45671.407719907409</v>
      </c>
      <c r="L5564" s="13">
        <f>IFERROR(_xlfn.XLOOKUP(tb_C103[[#This Row],[OS]],[1]!tb_C101[OS],[1]!tb_C101[DATA_ABERTURA]),0)</f>
        <v>45526.710092592592</v>
      </c>
      <c r="M5564" s="7" t="str">
        <f>IFERROR(_xlfn.XLOOKUP(tb_C103[[#This Row],[OS]],[1]!tb_C101[OS],[1]!tb_C101[SITUACAO_OS]),0)</f>
        <v>F</v>
      </c>
      <c r="N5564" t="str">
        <f>_xlfn.XLOOKUP(tb_C103[[#This Row],[OS]],[1]!tb_C101[OS],[1]!tb_C101[OFICINA])</f>
        <v>Mecanico</v>
      </c>
      <c r="O5564" s="14">
        <f>tb_C103[[#This Row],[FIM]] - tb_C103[[#This Row],[INICIO]]</f>
        <v>0</v>
      </c>
    </row>
    <row r="5565" spans="1:15" x14ac:dyDescent="0.25">
      <c r="B5565">
        <v>3033</v>
      </c>
      <c r="C5565">
        <v>1</v>
      </c>
      <c r="D5565" t="s">
        <v>8677</v>
      </c>
      <c r="E5565" s="9"/>
      <c r="F5565" s="9"/>
      <c r="G5565">
        <v>108</v>
      </c>
      <c r="H5565" t="s">
        <v>317</v>
      </c>
      <c r="I5565" t="s">
        <v>184</v>
      </c>
      <c r="J5565" t="s">
        <v>8671</v>
      </c>
      <c r="K5565" s="9">
        <v>45671.407812500001</v>
      </c>
      <c r="L5565" s="13">
        <f>IFERROR(_xlfn.XLOOKUP(tb_C103[[#This Row],[OS]],[1]!tb_C101[OS],[1]!tb_C101[DATA_ABERTURA]),0)</f>
        <v>45526.716041666667</v>
      </c>
      <c r="M5565" s="7" t="str">
        <f>IFERROR(_xlfn.XLOOKUP(tb_C103[[#This Row],[OS]],[1]!tb_C101[OS],[1]!tb_C101[SITUACAO_OS]),0)</f>
        <v>F</v>
      </c>
      <c r="N5565" t="str">
        <f>_xlfn.XLOOKUP(tb_C103[[#This Row],[OS]],[1]!tb_C101[OS],[1]!tb_C101[OFICINA])</f>
        <v>Mecanico</v>
      </c>
      <c r="O5565" s="14">
        <f>tb_C103[[#This Row],[FIM]] - tb_C103[[#This Row],[INICIO]]</f>
        <v>0</v>
      </c>
    </row>
    <row r="5566" spans="1:15" x14ac:dyDescent="0.25">
      <c r="A5566" t="s">
        <v>1764</v>
      </c>
      <c r="B5566">
        <v>3034</v>
      </c>
      <c r="C5566">
        <v>1</v>
      </c>
      <c r="D5566" t="s">
        <v>8677</v>
      </c>
      <c r="E5566" s="9">
        <v>45544.59375</v>
      </c>
      <c r="F5566" s="9">
        <v>45544.666666666664</v>
      </c>
      <c r="G5566">
        <v>108</v>
      </c>
      <c r="H5566" t="s">
        <v>317</v>
      </c>
      <c r="I5566" t="s">
        <v>184</v>
      </c>
      <c r="J5566" t="s">
        <v>8674</v>
      </c>
      <c r="K5566" s="9"/>
      <c r="L5566" s="13">
        <f>IFERROR(_xlfn.XLOOKUP(tb_C103[[#This Row],[OS]],[1]!tb_C101[OS],[1]!tb_C101[DATA_ABERTURA]),0)</f>
        <v>45526.725949074076</v>
      </c>
      <c r="M5566" s="7" t="str">
        <f>IFERROR(_xlfn.XLOOKUP(tb_C103[[#This Row],[OS]],[1]!tb_C101[OS],[1]!tb_C101[SITUACAO_OS]),0)</f>
        <v>E</v>
      </c>
      <c r="N5566" t="str">
        <f>_xlfn.XLOOKUP(tb_C103[[#This Row],[OS]],[1]!tb_C101[OS],[1]!tb_C101[OFICINA])</f>
        <v>Eletrico</v>
      </c>
      <c r="O5566" s="14">
        <f>tb_C103[[#This Row],[FIM]] - tb_C103[[#This Row],[INICIO]]</f>
        <v>7.2916666664241347E-2</v>
      </c>
    </row>
    <row r="5567" spans="1:15" x14ac:dyDescent="0.25">
      <c r="B5567">
        <v>3035</v>
      </c>
      <c r="C5567">
        <v>1</v>
      </c>
      <c r="D5567" t="s">
        <v>8677</v>
      </c>
      <c r="E5567" s="9"/>
      <c r="F5567" s="9"/>
      <c r="G5567">
        <v>108</v>
      </c>
      <c r="H5567" t="s">
        <v>317</v>
      </c>
      <c r="I5567" t="s">
        <v>184</v>
      </c>
      <c r="J5567" t="s">
        <v>8671</v>
      </c>
      <c r="K5567" s="9">
        <v>45671.407939814817</v>
      </c>
      <c r="L5567" s="13">
        <f>IFERROR(_xlfn.XLOOKUP(tb_C103[[#This Row],[OS]],[1]!tb_C101[OS],[1]!tb_C101[DATA_ABERTURA]),0)</f>
        <v>45526.727256944447</v>
      </c>
      <c r="M5567" s="7" t="str">
        <f>IFERROR(_xlfn.XLOOKUP(tb_C103[[#This Row],[OS]],[1]!tb_C101[OS],[1]!tb_C101[SITUACAO_OS]),0)</f>
        <v>F</v>
      </c>
      <c r="N5567" t="str">
        <f>_xlfn.XLOOKUP(tb_C103[[#This Row],[OS]],[1]!tb_C101[OS],[1]!tb_C101[OFICINA])</f>
        <v>Mecanico</v>
      </c>
      <c r="O5567" s="14">
        <f>tb_C103[[#This Row],[FIM]] - tb_C103[[#This Row],[INICIO]]</f>
        <v>0</v>
      </c>
    </row>
    <row r="5568" spans="1:15" x14ac:dyDescent="0.25">
      <c r="B5568">
        <v>3036</v>
      </c>
      <c r="C5568">
        <v>1</v>
      </c>
      <c r="D5568" t="s">
        <v>8677</v>
      </c>
      <c r="E5568" s="9"/>
      <c r="F5568" s="9"/>
      <c r="G5568">
        <v>108</v>
      </c>
      <c r="H5568" t="s">
        <v>317</v>
      </c>
      <c r="I5568" t="s">
        <v>184</v>
      </c>
      <c r="J5568" t="s">
        <v>8671</v>
      </c>
      <c r="K5568" s="9">
        <v>45671.408055555556</v>
      </c>
      <c r="L5568" s="13">
        <f>IFERROR(_xlfn.XLOOKUP(tb_C103[[#This Row],[OS]],[1]!tb_C101[OS],[1]!tb_C101[DATA_ABERTURA]),0)</f>
        <v>45526.730775462966</v>
      </c>
      <c r="M5568" s="7" t="str">
        <f>IFERROR(_xlfn.XLOOKUP(tb_C103[[#This Row],[OS]],[1]!tb_C101[OS],[1]!tb_C101[SITUACAO_OS]),0)</f>
        <v>F</v>
      </c>
      <c r="N5568" t="str">
        <f>_xlfn.XLOOKUP(tb_C103[[#This Row],[OS]],[1]!tb_C101[OS],[1]!tb_C101[OFICINA])</f>
        <v>Mecanico</v>
      </c>
      <c r="O5568" s="14">
        <f>tb_C103[[#This Row],[FIM]] - tb_C103[[#This Row],[INICIO]]</f>
        <v>0</v>
      </c>
    </row>
    <row r="5569" spans="1:15" x14ac:dyDescent="0.25">
      <c r="B5569">
        <v>3037</v>
      </c>
      <c r="C5569">
        <v>1</v>
      </c>
      <c r="D5569" t="s">
        <v>8677</v>
      </c>
      <c r="E5569" s="9"/>
      <c r="F5569" s="9"/>
      <c r="G5569">
        <v>108</v>
      </c>
      <c r="H5569" t="s">
        <v>317</v>
      </c>
      <c r="I5569" t="s">
        <v>184</v>
      </c>
      <c r="J5569" t="s">
        <v>8671</v>
      </c>
      <c r="K5569" s="9">
        <v>45671.408506944441</v>
      </c>
      <c r="L5569" s="13">
        <f>IFERROR(_xlfn.XLOOKUP(tb_C103[[#This Row],[OS]],[1]!tb_C101[OS],[1]!tb_C101[DATA_ABERTURA]),0)</f>
        <v>45526.735150462962</v>
      </c>
      <c r="M5569" s="7" t="str">
        <f>IFERROR(_xlfn.XLOOKUP(tb_C103[[#This Row],[OS]],[1]!tb_C101[OS],[1]!tb_C101[SITUACAO_OS]),0)</f>
        <v>F</v>
      </c>
      <c r="N5569" t="str">
        <f>_xlfn.XLOOKUP(tb_C103[[#This Row],[OS]],[1]!tb_C101[OS],[1]!tb_C101[OFICINA])</f>
        <v>Mecanico</v>
      </c>
      <c r="O5569" s="14">
        <f>tb_C103[[#This Row],[FIM]] - tb_C103[[#This Row],[INICIO]]</f>
        <v>0</v>
      </c>
    </row>
    <row r="5570" spans="1:15" x14ac:dyDescent="0.25">
      <c r="B5570">
        <v>3038</v>
      </c>
      <c r="C5570">
        <v>1</v>
      </c>
      <c r="D5570" t="s">
        <v>8677</v>
      </c>
      <c r="E5570" s="9"/>
      <c r="F5570" s="9"/>
      <c r="G5570">
        <v>108</v>
      </c>
      <c r="H5570" t="s">
        <v>317</v>
      </c>
      <c r="I5570" t="s">
        <v>184</v>
      </c>
      <c r="J5570" t="s">
        <v>8671</v>
      </c>
      <c r="K5570" s="9">
        <v>45671.408738425926</v>
      </c>
      <c r="L5570" s="13">
        <f>IFERROR(_xlfn.XLOOKUP(tb_C103[[#This Row],[OS]],[1]!tb_C101[OS],[1]!tb_C101[DATA_ABERTURA]),0)</f>
        <v>45526.736585648148</v>
      </c>
      <c r="M5570" s="7" t="str">
        <f>IFERROR(_xlfn.XLOOKUP(tb_C103[[#This Row],[OS]],[1]!tb_C101[OS],[1]!tb_C101[SITUACAO_OS]),0)</f>
        <v>F</v>
      </c>
      <c r="N5570" t="str">
        <f>_xlfn.XLOOKUP(tb_C103[[#This Row],[OS]],[1]!tb_C101[OS],[1]!tb_C101[OFICINA])</f>
        <v>Mecanico</v>
      </c>
      <c r="O5570" s="14">
        <f>tb_C103[[#This Row],[FIM]] - tb_C103[[#This Row],[INICIO]]</f>
        <v>0</v>
      </c>
    </row>
    <row r="5571" spans="1:15" x14ac:dyDescent="0.25">
      <c r="B5571">
        <v>3039</v>
      </c>
      <c r="C5571">
        <v>1</v>
      </c>
      <c r="D5571" t="s">
        <v>8677</v>
      </c>
      <c r="E5571" s="9"/>
      <c r="F5571" s="9"/>
      <c r="G5571">
        <v>108</v>
      </c>
      <c r="H5571" t="s">
        <v>317</v>
      </c>
      <c r="I5571" t="s">
        <v>184</v>
      </c>
      <c r="J5571" t="s">
        <v>8674</v>
      </c>
      <c r="K5571" s="9">
        <v>45671.40865740741</v>
      </c>
      <c r="L5571" s="13">
        <f>IFERROR(_xlfn.XLOOKUP(tb_C103[[#This Row],[OS]],[1]!tb_C101[OS],[1]!tb_C101[DATA_ABERTURA]),0)</f>
        <v>45526.741770833331</v>
      </c>
      <c r="M5571" s="7" t="str">
        <f>IFERROR(_xlfn.XLOOKUP(tb_C103[[#This Row],[OS]],[1]!tb_C101[OS],[1]!tb_C101[SITUACAO_OS]),0)</f>
        <v>F</v>
      </c>
      <c r="N5571" t="str">
        <f>_xlfn.XLOOKUP(tb_C103[[#This Row],[OS]],[1]!tb_C101[OS],[1]!tb_C101[OFICINA])</f>
        <v>Eletrico</v>
      </c>
      <c r="O5571" s="14">
        <f>tb_C103[[#This Row],[FIM]] - tb_C103[[#This Row],[INICIO]]</f>
        <v>0</v>
      </c>
    </row>
    <row r="5572" spans="1:15" x14ac:dyDescent="0.25">
      <c r="B5572">
        <v>3040</v>
      </c>
      <c r="C5572">
        <v>5</v>
      </c>
      <c r="D5572" t="s">
        <v>8690</v>
      </c>
      <c r="E5572" s="9"/>
      <c r="F5572" s="9"/>
      <c r="G5572">
        <v>108</v>
      </c>
      <c r="H5572" t="s">
        <v>317</v>
      </c>
      <c r="I5572" t="s">
        <v>184</v>
      </c>
      <c r="J5572" t="s">
        <v>8671</v>
      </c>
      <c r="K5572" s="9">
        <v>45671.408842592595</v>
      </c>
      <c r="L5572" s="13">
        <f>IFERROR(_xlfn.XLOOKUP(tb_C103[[#This Row],[OS]],[1]!tb_C101[OS],[1]!tb_C101[DATA_ABERTURA]),0)</f>
        <v>45526.742777777778</v>
      </c>
      <c r="M5572" s="7" t="str">
        <f>IFERROR(_xlfn.XLOOKUP(tb_C103[[#This Row],[OS]],[1]!tb_C101[OS],[1]!tb_C101[SITUACAO_OS]),0)</f>
        <v>F</v>
      </c>
      <c r="N5572" t="str">
        <f>_xlfn.XLOOKUP(tb_C103[[#This Row],[OS]],[1]!tb_C101[OS],[1]!tb_C101[OFICINA])</f>
        <v>Mecanico</v>
      </c>
      <c r="O5572" s="14">
        <f>tb_C103[[#This Row],[FIM]] - tb_C103[[#This Row],[INICIO]]</f>
        <v>0</v>
      </c>
    </row>
    <row r="5573" spans="1:15" x14ac:dyDescent="0.25">
      <c r="B5573">
        <v>3041</v>
      </c>
      <c r="C5573">
        <v>3</v>
      </c>
      <c r="D5573" t="s">
        <v>8673</v>
      </c>
      <c r="E5573" s="9"/>
      <c r="F5573" s="9"/>
      <c r="G5573">
        <v>113</v>
      </c>
      <c r="H5573" t="s">
        <v>213</v>
      </c>
      <c r="I5573" t="s">
        <v>184</v>
      </c>
      <c r="J5573" t="s">
        <v>8682</v>
      </c>
      <c r="K5573" s="9"/>
      <c r="L5573" s="13">
        <f>IFERROR(_xlfn.XLOOKUP(tb_C103[[#This Row],[OS]],[1]!tb_C101[OS],[1]!tb_C101[DATA_ABERTURA]),0)</f>
        <v>45526.761400462965</v>
      </c>
      <c r="M5573" s="7" t="str">
        <f>IFERROR(_xlfn.XLOOKUP(tb_C103[[#This Row],[OS]],[1]!tb_C101[OS],[1]!tb_C101[SITUACAO_OS]),0)</f>
        <v>A</v>
      </c>
      <c r="N5573" t="str">
        <f>_xlfn.XLOOKUP(tb_C103[[#This Row],[OS]],[1]!tb_C101[OS],[1]!tb_C101[OFICINA])</f>
        <v>AUTOMATICO - TROCAR</v>
      </c>
      <c r="O5573" s="14">
        <f>tb_C103[[#This Row],[FIM]] - tb_C103[[#This Row],[INICIO]]</f>
        <v>0</v>
      </c>
    </row>
    <row r="5574" spans="1:15" x14ac:dyDescent="0.25">
      <c r="B5574">
        <v>3042</v>
      </c>
      <c r="C5574">
        <v>3</v>
      </c>
      <c r="D5574" t="s">
        <v>8673</v>
      </c>
      <c r="E5574" s="9"/>
      <c r="F5574" s="9"/>
      <c r="G5574">
        <v>113</v>
      </c>
      <c r="H5574" t="s">
        <v>213</v>
      </c>
      <c r="I5574" t="s">
        <v>184</v>
      </c>
      <c r="J5574" t="s">
        <v>8682</v>
      </c>
      <c r="K5574" s="9">
        <v>45671.405509259261</v>
      </c>
      <c r="L5574" s="13">
        <f>IFERROR(_xlfn.XLOOKUP(tb_C103[[#This Row],[OS]],[1]!tb_C101[OS],[1]!tb_C101[DATA_ABERTURA]),0)</f>
        <v>45526.777222222219</v>
      </c>
      <c r="M5574" s="7" t="str">
        <f>IFERROR(_xlfn.XLOOKUP(tb_C103[[#This Row],[OS]],[1]!tb_C101[OS],[1]!tb_C101[SITUACAO_OS]),0)</f>
        <v>F</v>
      </c>
      <c r="N5574" t="str">
        <f>_xlfn.XLOOKUP(tb_C103[[#This Row],[OS]],[1]!tb_C101[OS],[1]!tb_C101[OFICINA])</f>
        <v>AUTOMATICO - TROCAR</v>
      </c>
      <c r="O5574" s="14">
        <f>tb_C103[[#This Row],[FIM]] - tb_C103[[#This Row],[INICIO]]</f>
        <v>0</v>
      </c>
    </row>
    <row r="5575" spans="1:15" x14ac:dyDescent="0.25">
      <c r="B5575">
        <v>3043</v>
      </c>
      <c r="C5575">
        <v>3</v>
      </c>
      <c r="D5575" t="s">
        <v>8673</v>
      </c>
      <c r="E5575" s="9"/>
      <c r="F5575" s="9"/>
      <c r="G5575">
        <v>507</v>
      </c>
      <c r="H5575" t="s">
        <v>757</v>
      </c>
      <c r="I5575" t="s">
        <v>24</v>
      </c>
      <c r="J5575" t="s">
        <v>8682</v>
      </c>
      <c r="K5575" s="9">
        <v>45671.405416666668</v>
      </c>
      <c r="L5575" s="13">
        <f>IFERROR(_xlfn.XLOOKUP(tb_C103[[#This Row],[OS]],[1]!tb_C101[OS],[1]!tb_C101[DATA_ABERTURA]),0)</f>
        <v>45527.148217592592</v>
      </c>
      <c r="M5575" s="7" t="str">
        <f>IFERROR(_xlfn.XLOOKUP(tb_C103[[#This Row],[OS]],[1]!tb_C101[OS],[1]!tb_C101[SITUACAO_OS]),0)</f>
        <v>F</v>
      </c>
      <c r="N5575" t="str">
        <f>_xlfn.XLOOKUP(tb_C103[[#This Row],[OS]],[1]!tb_C101[OS],[1]!tb_C101[OFICINA])</f>
        <v>AUTOMATICO - TROCAR</v>
      </c>
      <c r="O5575" s="14">
        <f>tb_C103[[#This Row],[FIM]] - tb_C103[[#This Row],[INICIO]]</f>
        <v>0</v>
      </c>
    </row>
    <row r="5576" spans="1:15" x14ac:dyDescent="0.25">
      <c r="B5576">
        <v>3044</v>
      </c>
      <c r="C5576">
        <v>1</v>
      </c>
      <c r="D5576" t="s">
        <v>8677</v>
      </c>
      <c r="E5576" s="9"/>
      <c r="F5576" s="9"/>
      <c r="G5576">
        <v>108</v>
      </c>
      <c r="H5576" t="s">
        <v>317</v>
      </c>
      <c r="I5576" t="s">
        <v>184</v>
      </c>
      <c r="J5576" t="s">
        <v>8671</v>
      </c>
      <c r="K5576" s="9">
        <v>45671.409675925926</v>
      </c>
      <c r="L5576" s="13">
        <f>IFERROR(_xlfn.XLOOKUP(tb_C103[[#This Row],[OS]],[1]!tb_C101[OS],[1]!tb_C101[DATA_ABERTURA]),0)</f>
        <v>45527.533090277779</v>
      </c>
      <c r="M5576" s="7" t="str">
        <f>IFERROR(_xlfn.XLOOKUP(tb_C103[[#This Row],[OS]],[1]!tb_C101[OS],[1]!tb_C101[SITUACAO_OS]),0)</f>
        <v>F</v>
      </c>
      <c r="N5576" t="str">
        <f>_xlfn.XLOOKUP(tb_C103[[#This Row],[OS]],[1]!tb_C101[OS],[1]!tb_C101[OFICINA])</f>
        <v>Mecanico</v>
      </c>
      <c r="O5576" s="14">
        <f>tb_C103[[#This Row],[FIM]] - tb_C103[[#This Row],[INICIO]]</f>
        <v>0</v>
      </c>
    </row>
    <row r="5577" spans="1:15" x14ac:dyDescent="0.25">
      <c r="B5577">
        <v>3045</v>
      </c>
      <c r="C5577">
        <v>1</v>
      </c>
      <c r="D5577" t="s">
        <v>8677</v>
      </c>
      <c r="E5577" s="9"/>
      <c r="F5577" s="9"/>
      <c r="G5577">
        <v>108</v>
      </c>
      <c r="H5577" t="s">
        <v>317</v>
      </c>
      <c r="I5577" t="s">
        <v>184</v>
      </c>
      <c r="J5577" t="s">
        <v>8671</v>
      </c>
      <c r="K5577" s="9">
        <v>45671.409745370373</v>
      </c>
      <c r="L5577" s="13">
        <f>IFERROR(_xlfn.XLOOKUP(tb_C103[[#This Row],[OS]],[1]!tb_C101[OS],[1]!tb_C101[DATA_ABERTURA]),0)</f>
        <v>45527.544479166667</v>
      </c>
      <c r="M5577" s="7" t="str">
        <f>IFERROR(_xlfn.XLOOKUP(tb_C103[[#This Row],[OS]],[1]!tb_C101[OS],[1]!tb_C101[SITUACAO_OS]),0)</f>
        <v>F</v>
      </c>
      <c r="N5577" t="str">
        <f>_xlfn.XLOOKUP(tb_C103[[#This Row],[OS]],[1]!tb_C101[OS],[1]!tb_C101[OFICINA])</f>
        <v>Mecanico</v>
      </c>
      <c r="O5577" s="14">
        <f>tb_C103[[#This Row],[FIM]] - tb_C103[[#This Row],[INICIO]]</f>
        <v>0</v>
      </c>
    </row>
    <row r="5578" spans="1:15" x14ac:dyDescent="0.25">
      <c r="B5578">
        <v>3046</v>
      </c>
      <c r="C5578">
        <v>1</v>
      </c>
      <c r="D5578" t="s">
        <v>8677</v>
      </c>
      <c r="E5578" s="9"/>
      <c r="F5578" s="9"/>
      <c r="G5578">
        <v>108</v>
      </c>
      <c r="H5578" t="s">
        <v>317</v>
      </c>
      <c r="I5578" t="s">
        <v>184</v>
      </c>
      <c r="J5578" t="s">
        <v>8671</v>
      </c>
      <c r="K5578" s="9"/>
      <c r="L5578" s="13">
        <f>IFERROR(_xlfn.XLOOKUP(tb_C103[[#This Row],[OS]],[1]!tb_C101[OS],[1]!tb_C101[DATA_ABERTURA]),0)</f>
        <v>45527.582488425927</v>
      </c>
      <c r="M5578" s="7" t="str">
        <f>IFERROR(_xlfn.XLOOKUP(tb_C103[[#This Row],[OS]],[1]!tb_C101[OS],[1]!tb_C101[SITUACAO_OS]),0)</f>
        <v>A</v>
      </c>
      <c r="N5578" t="str">
        <f>_xlfn.XLOOKUP(tb_C103[[#This Row],[OS]],[1]!tb_C101[OS],[1]!tb_C101[OFICINA])</f>
        <v>Mecanico</v>
      </c>
      <c r="O5578" s="14">
        <f>tb_C103[[#This Row],[FIM]] - tb_C103[[#This Row],[INICIO]]</f>
        <v>0</v>
      </c>
    </row>
    <row r="5579" spans="1:15" x14ac:dyDescent="0.25">
      <c r="B5579">
        <v>3047</v>
      </c>
      <c r="C5579">
        <v>1</v>
      </c>
      <c r="D5579" t="s">
        <v>8677</v>
      </c>
      <c r="E5579" s="9"/>
      <c r="F5579" s="9"/>
      <c r="G5579">
        <v>108</v>
      </c>
      <c r="H5579" t="s">
        <v>317</v>
      </c>
      <c r="I5579" t="s">
        <v>184</v>
      </c>
      <c r="J5579" t="s">
        <v>8671</v>
      </c>
      <c r="K5579" s="9">
        <v>45671.410057870373</v>
      </c>
      <c r="L5579" s="13">
        <f>IFERROR(_xlfn.XLOOKUP(tb_C103[[#This Row],[OS]],[1]!tb_C101[OS],[1]!tb_C101[DATA_ABERTURA]),0)</f>
        <v>45527.680150462962</v>
      </c>
      <c r="M5579" s="7" t="str">
        <f>IFERROR(_xlfn.XLOOKUP(tb_C103[[#This Row],[OS]],[1]!tb_C101[OS],[1]!tb_C101[SITUACAO_OS]),0)</f>
        <v>F</v>
      </c>
      <c r="N5579" t="str">
        <f>_xlfn.XLOOKUP(tb_C103[[#This Row],[OS]],[1]!tb_C101[OS],[1]!tb_C101[OFICINA])</f>
        <v>Mecanico</v>
      </c>
      <c r="O5579" s="14">
        <f>tb_C103[[#This Row],[FIM]] - tb_C103[[#This Row],[INICIO]]</f>
        <v>0</v>
      </c>
    </row>
    <row r="5580" spans="1:15" x14ac:dyDescent="0.25">
      <c r="B5580">
        <v>3048</v>
      </c>
      <c r="C5580">
        <v>3</v>
      </c>
      <c r="D5580" t="s">
        <v>8673</v>
      </c>
      <c r="E5580" s="9"/>
      <c r="F5580" s="9"/>
      <c r="G5580">
        <v>108</v>
      </c>
      <c r="H5580" t="s">
        <v>317</v>
      </c>
      <c r="I5580" t="s">
        <v>184</v>
      </c>
      <c r="J5580" t="s">
        <v>8674</v>
      </c>
      <c r="K5580" s="9">
        <v>45671.410127314812</v>
      </c>
      <c r="L5580" s="13">
        <f>IFERROR(_xlfn.XLOOKUP(tb_C103[[#This Row],[OS]],[1]!tb_C101[OS],[1]!tb_C101[DATA_ABERTURA]),0)</f>
        <v>45527.707430555558</v>
      </c>
      <c r="M5580" s="7" t="str">
        <f>IFERROR(_xlfn.XLOOKUP(tb_C103[[#This Row],[OS]],[1]!tb_C101[OS],[1]!tb_C101[SITUACAO_OS]),0)</f>
        <v>F</v>
      </c>
      <c r="N5580" t="str">
        <f>_xlfn.XLOOKUP(tb_C103[[#This Row],[OS]],[1]!tb_C101[OS],[1]!tb_C101[OFICINA])</f>
        <v>Eletrico</v>
      </c>
      <c r="O5580" s="14">
        <f>tb_C103[[#This Row],[FIM]] - tb_C103[[#This Row],[INICIO]]</f>
        <v>0</v>
      </c>
    </row>
    <row r="5581" spans="1:15" x14ac:dyDescent="0.25">
      <c r="B5581">
        <v>3049</v>
      </c>
      <c r="C5581">
        <v>5</v>
      </c>
      <c r="D5581" t="s">
        <v>8690</v>
      </c>
      <c r="E5581" s="9"/>
      <c r="F5581" s="9"/>
      <c r="G5581">
        <v>108</v>
      </c>
      <c r="H5581" t="s">
        <v>317</v>
      </c>
      <c r="I5581" t="s">
        <v>184</v>
      </c>
      <c r="J5581" t="s">
        <v>8671</v>
      </c>
      <c r="K5581" s="9"/>
      <c r="L5581" s="13">
        <f>IFERROR(_xlfn.XLOOKUP(tb_C103[[#This Row],[OS]],[1]!tb_C101[OS],[1]!tb_C101[DATA_ABERTURA]),0)</f>
        <v>45527.710497685184</v>
      </c>
      <c r="M5581" s="7" t="str">
        <f>IFERROR(_xlfn.XLOOKUP(tb_C103[[#This Row],[OS]],[1]!tb_C101[OS],[1]!tb_C101[SITUACAO_OS]),0)</f>
        <v>A</v>
      </c>
      <c r="N5581" t="str">
        <f>_xlfn.XLOOKUP(tb_C103[[#This Row],[OS]],[1]!tb_C101[OS],[1]!tb_C101[OFICINA])</f>
        <v>Mecanico</v>
      </c>
      <c r="O5581" s="14">
        <f>tb_C103[[#This Row],[FIM]] - tb_C103[[#This Row],[INICIO]]</f>
        <v>0</v>
      </c>
    </row>
    <row r="5582" spans="1:15" x14ac:dyDescent="0.25">
      <c r="A5582" t="s">
        <v>731</v>
      </c>
      <c r="B5582">
        <v>3050</v>
      </c>
      <c r="C5582">
        <v>5</v>
      </c>
      <c r="D5582" t="s">
        <v>8690</v>
      </c>
      <c r="E5582" s="9">
        <v>45527.361111111109</v>
      </c>
      <c r="F5582" s="9">
        <v>45527.555555555555</v>
      </c>
      <c r="G5582">
        <v>207</v>
      </c>
      <c r="H5582" t="s">
        <v>760</v>
      </c>
      <c r="I5582" t="s">
        <v>175</v>
      </c>
      <c r="J5582" t="s">
        <v>8678</v>
      </c>
      <c r="K5582" s="9">
        <v>45531.735254629632</v>
      </c>
      <c r="L5582" s="13">
        <f>IFERROR(_xlfn.XLOOKUP(tb_C103[[#This Row],[OS]],[1]!tb_C101[OS],[1]!tb_C101[DATA_ABERTURA]),0)</f>
        <v>45527.713796296295</v>
      </c>
      <c r="M5582" s="7" t="str">
        <f>IFERROR(_xlfn.XLOOKUP(tb_C103[[#This Row],[OS]],[1]!tb_C101[OS],[1]!tb_C101[SITUACAO_OS]),0)</f>
        <v>F</v>
      </c>
      <c r="N5582" t="str">
        <f>_xlfn.XLOOKUP(tb_C103[[#This Row],[OS]],[1]!tb_C101[OS],[1]!tb_C101[OFICINA])</f>
        <v>Terceiro</v>
      </c>
      <c r="O5582" s="14">
        <f>tb_C103[[#This Row],[FIM]] - tb_C103[[#This Row],[INICIO]]</f>
        <v>0.19444444444525288</v>
      </c>
    </row>
    <row r="5583" spans="1:15" x14ac:dyDescent="0.25">
      <c r="B5583">
        <v>3051</v>
      </c>
      <c r="C5583">
        <v>5</v>
      </c>
      <c r="D5583" t="s">
        <v>8690</v>
      </c>
      <c r="E5583" s="9"/>
      <c r="F5583" s="9"/>
      <c r="G5583">
        <v>108</v>
      </c>
      <c r="H5583" t="s">
        <v>317</v>
      </c>
      <c r="I5583" t="s">
        <v>184</v>
      </c>
      <c r="J5583" t="s">
        <v>8671</v>
      </c>
      <c r="K5583" s="9">
        <v>45671.410300925927</v>
      </c>
      <c r="L5583" s="13">
        <f>IFERROR(_xlfn.XLOOKUP(tb_C103[[#This Row],[OS]],[1]!tb_C101[OS],[1]!tb_C101[DATA_ABERTURA]),0)</f>
        <v>45527.717777777776</v>
      </c>
      <c r="M5583" s="7" t="str">
        <f>IFERROR(_xlfn.XLOOKUP(tb_C103[[#This Row],[OS]],[1]!tb_C101[OS],[1]!tb_C101[SITUACAO_OS]),0)</f>
        <v>F</v>
      </c>
      <c r="N5583" t="str">
        <f>_xlfn.XLOOKUP(tb_C103[[#This Row],[OS]],[1]!tb_C101[OS],[1]!tb_C101[OFICINA])</f>
        <v>Mecanico</v>
      </c>
      <c r="O5583" s="14">
        <f>tb_C103[[#This Row],[FIM]] - tb_C103[[#This Row],[INICIO]]</f>
        <v>0</v>
      </c>
    </row>
    <row r="5584" spans="1:15" x14ac:dyDescent="0.25">
      <c r="B5584">
        <v>3052</v>
      </c>
      <c r="C5584">
        <v>3</v>
      </c>
      <c r="D5584" t="s">
        <v>8673</v>
      </c>
      <c r="E5584" s="9"/>
      <c r="F5584" s="9"/>
      <c r="G5584">
        <v>108</v>
      </c>
      <c r="H5584" t="s">
        <v>317</v>
      </c>
      <c r="I5584" t="s">
        <v>184</v>
      </c>
      <c r="J5584" t="s">
        <v>8674</v>
      </c>
      <c r="K5584" s="9">
        <v>45671.451157407406</v>
      </c>
      <c r="L5584" s="13">
        <f>IFERROR(_xlfn.XLOOKUP(tb_C103[[#This Row],[OS]],[1]!tb_C101[OS],[1]!tb_C101[DATA_ABERTURA]),0)</f>
        <v>45527.721053240741</v>
      </c>
      <c r="M5584" s="7" t="str">
        <f>IFERROR(_xlfn.XLOOKUP(tb_C103[[#This Row],[OS]],[1]!tb_C101[OS],[1]!tb_C101[SITUACAO_OS]),0)</f>
        <v>F</v>
      </c>
      <c r="N5584" t="str">
        <f>_xlfn.XLOOKUP(tb_C103[[#This Row],[OS]],[1]!tb_C101[OS],[1]!tb_C101[OFICINA])</f>
        <v>Eletrico</v>
      </c>
      <c r="O5584" s="14">
        <f>tb_C103[[#This Row],[FIM]] - tb_C103[[#This Row],[INICIO]]</f>
        <v>0</v>
      </c>
    </row>
    <row r="5585" spans="1:15" x14ac:dyDescent="0.25">
      <c r="B5585">
        <v>3053</v>
      </c>
      <c r="C5585">
        <v>1</v>
      </c>
      <c r="D5585" t="s">
        <v>8677</v>
      </c>
      <c r="E5585" s="9"/>
      <c r="F5585" s="9"/>
      <c r="G5585">
        <v>108</v>
      </c>
      <c r="H5585" t="s">
        <v>317</v>
      </c>
      <c r="I5585" t="s">
        <v>184</v>
      </c>
      <c r="J5585" t="s">
        <v>8674</v>
      </c>
      <c r="K5585" s="9"/>
      <c r="L5585" s="13">
        <f>IFERROR(_xlfn.XLOOKUP(tb_C103[[#This Row],[OS]],[1]!tb_C101[OS],[1]!tb_C101[DATA_ABERTURA]),0)</f>
        <v>45527.739340277774</v>
      </c>
      <c r="M5585" s="7" t="str">
        <f>IFERROR(_xlfn.XLOOKUP(tb_C103[[#This Row],[OS]],[1]!tb_C101[OS],[1]!tb_C101[SITUACAO_OS]),0)</f>
        <v>A</v>
      </c>
      <c r="N5585" t="str">
        <f>_xlfn.XLOOKUP(tb_C103[[#This Row],[OS]],[1]!tb_C101[OS],[1]!tb_C101[OFICINA])</f>
        <v>Eletrico</v>
      </c>
      <c r="O5585" s="14">
        <f>tb_C103[[#This Row],[FIM]] - tb_C103[[#This Row],[INICIO]]</f>
        <v>0</v>
      </c>
    </row>
    <row r="5586" spans="1:15" x14ac:dyDescent="0.25">
      <c r="A5586" t="s">
        <v>8686</v>
      </c>
      <c r="B5586">
        <v>3054</v>
      </c>
      <c r="C5586">
        <v>1</v>
      </c>
      <c r="D5586" t="s">
        <v>8677</v>
      </c>
      <c r="E5586" s="9">
        <v>45637.583333333336</v>
      </c>
      <c r="F5586" s="9">
        <v>45637.666666666664</v>
      </c>
      <c r="G5586">
        <v>108</v>
      </c>
      <c r="H5586" t="s">
        <v>317</v>
      </c>
      <c r="I5586" t="s">
        <v>184</v>
      </c>
      <c r="J5586" t="s">
        <v>8671</v>
      </c>
      <c r="K5586" s="9">
        <v>45638.658206018517</v>
      </c>
      <c r="L5586" s="13">
        <f>IFERROR(_xlfn.XLOOKUP(tb_C103[[#This Row],[OS]],[1]!tb_C101[OS],[1]!tb_C101[DATA_ABERTURA]),0)</f>
        <v>45527.752604166664</v>
      </c>
      <c r="M5586" s="7" t="str">
        <f>IFERROR(_xlfn.XLOOKUP(tb_C103[[#This Row],[OS]],[1]!tb_C101[OS],[1]!tb_C101[SITUACAO_OS]),0)</f>
        <v>F</v>
      </c>
      <c r="N5586" t="str">
        <f>_xlfn.XLOOKUP(tb_C103[[#This Row],[OS]],[1]!tb_C101[OS],[1]!tb_C101[OFICINA])</f>
        <v>Mecanico</v>
      </c>
      <c r="O5586" s="14">
        <f>tb_C103[[#This Row],[FIM]] - tb_C103[[#This Row],[INICIO]]</f>
        <v>8.3333333328482695E-2</v>
      </c>
    </row>
    <row r="5587" spans="1:15" x14ac:dyDescent="0.25">
      <c r="A5587" t="s">
        <v>8696</v>
      </c>
      <c r="B5587">
        <v>3054</v>
      </c>
      <c r="C5587">
        <v>1</v>
      </c>
      <c r="D5587" t="s">
        <v>8677</v>
      </c>
      <c r="E5587" s="9">
        <v>45637.583333333336</v>
      </c>
      <c r="F5587" s="9">
        <v>45637.666666666664</v>
      </c>
      <c r="G5587">
        <v>108</v>
      </c>
      <c r="H5587" t="s">
        <v>317</v>
      </c>
      <c r="I5587" t="s">
        <v>184</v>
      </c>
      <c r="J5587" t="s">
        <v>8671</v>
      </c>
      <c r="K5587" s="9">
        <v>45638.658206018517</v>
      </c>
      <c r="L5587" s="13">
        <f>IFERROR(_xlfn.XLOOKUP(tb_C103[[#This Row],[OS]],[1]!tb_C101[OS],[1]!tb_C101[DATA_ABERTURA]),0)</f>
        <v>45527.752604166664</v>
      </c>
      <c r="M5587" s="7" t="str">
        <f>IFERROR(_xlfn.XLOOKUP(tb_C103[[#This Row],[OS]],[1]!tb_C101[OS],[1]!tb_C101[SITUACAO_OS]),0)</f>
        <v>F</v>
      </c>
      <c r="N5587" t="str">
        <f>_xlfn.XLOOKUP(tb_C103[[#This Row],[OS]],[1]!tb_C101[OS],[1]!tb_C101[OFICINA])</f>
        <v>Mecanico</v>
      </c>
      <c r="O5587" s="14">
        <f>tb_C103[[#This Row],[FIM]] - tb_C103[[#This Row],[INICIO]]</f>
        <v>8.3333333328482695E-2</v>
      </c>
    </row>
    <row r="5588" spans="1:15" x14ac:dyDescent="0.25">
      <c r="A5588" t="s">
        <v>8686</v>
      </c>
      <c r="B5588">
        <v>3054</v>
      </c>
      <c r="C5588">
        <v>1</v>
      </c>
      <c r="D5588" t="s">
        <v>8677</v>
      </c>
      <c r="E5588" s="9">
        <v>45637.583333333336</v>
      </c>
      <c r="F5588" s="9">
        <v>45637.666666666664</v>
      </c>
      <c r="G5588">
        <v>108</v>
      </c>
      <c r="H5588" t="s">
        <v>317</v>
      </c>
      <c r="I5588" t="s">
        <v>184</v>
      </c>
      <c r="J5588" t="s">
        <v>8671</v>
      </c>
      <c r="K5588" s="9">
        <v>45638.658206018517</v>
      </c>
      <c r="L5588" s="13">
        <f>IFERROR(_xlfn.XLOOKUP(tb_C103[[#This Row],[OS]],[1]!tb_C101[OS],[1]!tb_C101[DATA_ABERTURA]),0)</f>
        <v>45527.752604166664</v>
      </c>
      <c r="M5588" s="7" t="str">
        <f>IFERROR(_xlfn.XLOOKUP(tb_C103[[#This Row],[OS]],[1]!tb_C101[OS],[1]!tb_C101[SITUACAO_OS]),0)</f>
        <v>F</v>
      </c>
      <c r="N5588" t="str">
        <f>_xlfn.XLOOKUP(tb_C103[[#This Row],[OS]],[1]!tb_C101[OS],[1]!tb_C101[OFICINA])</f>
        <v>Mecanico</v>
      </c>
      <c r="O5588" s="14">
        <f>tb_C103[[#This Row],[FIM]] - tb_C103[[#This Row],[INICIO]]</f>
        <v>8.3333333328482695E-2</v>
      </c>
    </row>
    <row r="5589" spans="1:15" x14ac:dyDescent="0.25">
      <c r="A5589" t="s">
        <v>8696</v>
      </c>
      <c r="B5589">
        <v>3054</v>
      </c>
      <c r="C5589">
        <v>1</v>
      </c>
      <c r="D5589" t="s">
        <v>8677</v>
      </c>
      <c r="E5589" s="9">
        <v>45637.583333333336</v>
      </c>
      <c r="F5589" s="9">
        <v>45637.666666666664</v>
      </c>
      <c r="G5589">
        <v>108</v>
      </c>
      <c r="H5589" t="s">
        <v>317</v>
      </c>
      <c r="I5589" t="s">
        <v>184</v>
      </c>
      <c r="J5589" t="s">
        <v>8671</v>
      </c>
      <c r="K5589" s="9">
        <v>45638.658206018517</v>
      </c>
      <c r="L5589" s="13">
        <f>IFERROR(_xlfn.XLOOKUP(tb_C103[[#This Row],[OS]],[1]!tb_C101[OS],[1]!tb_C101[DATA_ABERTURA]),0)</f>
        <v>45527.752604166664</v>
      </c>
      <c r="M5589" s="7" t="str">
        <f>IFERROR(_xlfn.XLOOKUP(tb_C103[[#This Row],[OS]],[1]!tb_C101[OS],[1]!tb_C101[SITUACAO_OS]),0)</f>
        <v>F</v>
      </c>
      <c r="N5589" t="str">
        <f>_xlfn.XLOOKUP(tb_C103[[#This Row],[OS]],[1]!tb_C101[OS],[1]!tb_C101[OFICINA])</f>
        <v>Mecanico</v>
      </c>
      <c r="O5589" s="14">
        <f>tb_C103[[#This Row],[FIM]] - tb_C103[[#This Row],[INICIO]]</f>
        <v>8.3333333328482695E-2</v>
      </c>
    </row>
    <row r="5590" spans="1:15" x14ac:dyDescent="0.25">
      <c r="A5590" t="s">
        <v>1764</v>
      </c>
      <c r="B5590">
        <v>3055</v>
      </c>
      <c r="C5590">
        <v>3</v>
      </c>
      <c r="D5590" t="s">
        <v>8673</v>
      </c>
      <c r="E5590" s="9">
        <v>45527.722222222219</v>
      </c>
      <c r="F5590" s="9">
        <v>45527.76458333333</v>
      </c>
      <c r="G5590">
        <v>207</v>
      </c>
      <c r="H5590" t="s">
        <v>760</v>
      </c>
      <c r="I5590" t="s">
        <v>175</v>
      </c>
      <c r="J5590" t="s">
        <v>8674</v>
      </c>
      <c r="K5590" s="9">
        <v>45541.652465277781</v>
      </c>
      <c r="L5590" s="13">
        <f>IFERROR(_xlfn.XLOOKUP(tb_C103[[#This Row],[OS]],[1]!tb_C101[OS],[1]!tb_C101[DATA_ABERTURA]),0)</f>
        <v>45527.764699074076</v>
      </c>
      <c r="M5590" s="7" t="str">
        <f>IFERROR(_xlfn.XLOOKUP(tb_C103[[#This Row],[OS]],[1]!tb_C101[OS],[1]!tb_C101[SITUACAO_OS]),0)</f>
        <v>F</v>
      </c>
      <c r="N5590" t="str">
        <f>_xlfn.XLOOKUP(tb_C103[[#This Row],[OS]],[1]!tb_C101[OS],[1]!tb_C101[OFICINA])</f>
        <v>Eletrico</v>
      </c>
      <c r="O5590" s="14">
        <f>tb_C103[[#This Row],[FIM]] - tb_C103[[#This Row],[INICIO]]</f>
        <v>4.2361111110949423E-2</v>
      </c>
    </row>
    <row r="5591" spans="1:15" x14ac:dyDescent="0.25">
      <c r="A5591" t="s">
        <v>4080</v>
      </c>
      <c r="B5591">
        <v>3055</v>
      </c>
      <c r="C5591">
        <v>3</v>
      </c>
      <c r="D5591" t="s">
        <v>8673</v>
      </c>
      <c r="E5591" s="9">
        <v>45527.722222222219</v>
      </c>
      <c r="F5591" s="9">
        <v>45527.76458333333</v>
      </c>
      <c r="G5591">
        <v>207</v>
      </c>
      <c r="H5591" t="s">
        <v>760</v>
      </c>
      <c r="I5591" t="s">
        <v>175</v>
      </c>
      <c r="J5591" t="s">
        <v>8674</v>
      </c>
      <c r="K5591" s="9">
        <v>45541.652465277781</v>
      </c>
      <c r="L5591" s="13">
        <f>IFERROR(_xlfn.XLOOKUP(tb_C103[[#This Row],[OS]],[1]!tb_C101[OS],[1]!tb_C101[DATA_ABERTURA]),0)</f>
        <v>45527.764699074076</v>
      </c>
      <c r="M5591" s="7" t="str">
        <f>IFERROR(_xlfn.XLOOKUP(tb_C103[[#This Row],[OS]],[1]!tb_C101[OS],[1]!tb_C101[SITUACAO_OS]),0)</f>
        <v>F</v>
      </c>
      <c r="N5591" t="str">
        <f>_xlfn.XLOOKUP(tb_C103[[#This Row],[OS]],[1]!tb_C101[OS],[1]!tb_C101[OFICINA])</f>
        <v>Eletrico</v>
      </c>
      <c r="O5591" s="14">
        <f>tb_C103[[#This Row],[FIM]] - tb_C103[[#This Row],[INICIO]]</f>
        <v>4.2361111110949423E-2</v>
      </c>
    </row>
    <row r="5592" spans="1:15" x14ac:dyDescent="0.25">
      <c r="A5592" t="s">
        <v>6459</v>
      </c>
      <c r="B5592">
        <v>3055</v>
      </c>
      <c r="C5592">
        <v>3</v>
      </c>
      <c r="D5592" t="s">
        <v>8673</v>
      </c>
      <c r="E5592" s="9">
        <v>45527.722222222219</v>
      </c>
      <c r="F5592" s="9">
        <v>45527.76458333333</v>
      </c>
      <c r="G5592">
        <v>207</v>
      </c>
      <c r="H5592" t="s">
        <v>760</v>
      </c>
      <c r="I5592" t="s">
        <v>175</v>
      </c>
      <c r="J5592" t="s">
        <v>8674</v>
      </c>
      <c r="K5592" s="9">
        <v>45541.652465277781</v>
      </c>
      <c r="L5592" s="13">
        <f>IFERROR(_xlfn.XLOOKUP(tb_C103[[#This Row],[OS]],[1]!tb_C101[OS],[1]!tb_C101[DATA_ABERTURA]),0)</f>
        <v>45527.764699074076</v>
      </c>
      <c r="M5592" s="7" t="str">
        <f>IFERROR(_xlfn.XLOOKUP(tb_C103[[#This Row],[OS]],[1]!tb_C101[OS],[1]!tb_C101[SITUACAO_OS]),0)</f>
        <v>F</v>
      </c>
      <c r="N5592" t="str">
        <f>_xlfn.XLOOKUP(tb_C103[[#This Row],[OS]],[1]!tb_C101[OS],[1]!tb_C101[OFICINA])</f>
        <v>Eletrico</v>
      </c>
      <c r="O5592" s="14">
        <f>tb_C103[[#This Row],[FIM]] - tb_C103[[#This Row],[INICIO]]</f>
        <v>4.2361111110949423E-2</v>
      </c>
    </row>
    <row r="5593" spans="1:15" x14ac:dyDescent="0.25">
      <c r="A5593" t="s">
        <v>1764</v>
      </c>
      <c r="B5593">
        <v>3055</v>
      </c>
      <c r="C5593">
        <v>3</v>
      </c>
      <c r="D5593" t="s">
        <v>8673</v>
      </c>
      <c r="E5593" s="9">
        <v>45527.722222222219</v>
      </c>
      <c r="F5593" s="9">
        <v>45527.76458333333</v>
      </c>
      <c r="G5593">
        <v>207</v>
      </c>
      <c r="H5593" t="s">
        <v>760</v>
      </c>
      <c r="I5593" t="s">
        <v>175</v>
      </c>
      <c r="J5593" t="s">
        <v>8674</v>
      </c>
      <c r="K5593" s="9">
        <v>45541.652465277781</v>
      </c>
      <c r="L5593" s="13">
        <f>IFERROR(_xlfn.XLOOKUP(tb_C103[[#This Row],[OS]],[1]!tb_C101[OS],[1]!tb_C101[DATA_ABERTURA]),0)</f>
        <v>45527.764699074076</v>
      </c>
      <c r="M5593" s="7" t="str">
        <f>IFERROR(_xlfn.XLOOKUP(tb_C103[[#This Row],[OS]],[1]!tb_C101[OS],[1]!tb_C101[SITUACAO_OS]),0)</f>
        <v>F</v>
      </c>
      <c r="N5593" t="str">
        <f>_xlfn.XLOOKUP(tb_C103[[#This Row],[OS]],[1]!tb_C101[OS],[1]!tb_C101[OFICINA])</f>
        <v>Eletrico</v>
      </c>
      <c r="O5593" s="14">
        <f>tb_C103[[#This Row],[FIM]] - tb_C103[[#This Row],[INICIO]]</f>
        <v>4.2361111110949423E-2</v>
      </c>
    </row>
    <row r="5594" spans="1:15" x14ac:dyDescent="0.25">
      <c r="A5594" t="s">
        <v>4080</v>
      </c>
      <c r="B5594">
        <v>3055</v>
      </c>
      <c r="C5594">
        <v>3</v>
      </c>
      <c r="D5594" t="s">
        <v>8673</v>
      </c>
      <c r="E5594" s="9">
        <v>45527.722222222219</v>
      </c>
      <c r="F5594" s="9">
        <v>45527.76458333333</v>
      </c>
      <c r="G5594">
        <v>207</v>
      </c>
      <c r="H5594" t="s">
        <v>760</v>
      </c>
      <c r="I5594" t="s">
        <v>175</v>
      </c>
      <c r="J5594" t="s">
        <v>8674</v>
      </c>
      <c r="K5594" s="9">
        <v>45541.652465277781</v>
      </c>
      <c r="L5594" s="13">
        <f>IFERROR(_xlfn.XLOOKUP(tb_C103[[#This Row],[OS]],[1]!tb_C101[OS],[1]!tb_C101[DATA_ABERTURA]),0)</f>
        <v>45527.764699074076</v>
      </c>
      <c r="M5594" s="7" t="str">
        <f>IFERROR(_xlfn.XLOOKUP(tb_C103[[#This Row],[OS]],[1]!tb_C101[OS],[1]!tb_C101[SITUACAO_OS]),0)</f>
        <v>F</v>
      </c>
      <c r="N5594" t="str">
        <f>_xlfn.XLOOKUP(tb_C103[[#This Row],[OS]],[1]!tb_C101[OS],[1]!tb_C101[OFICINA])</f>
        <v>Eletrico</v>
      </c>
      <c r="O5594" s="14">
        <f>tb_C103[[#This Row],[FIM]] - tb_C103[[#This Row],[INICIO]]</f>
        <v>4.2361111110949423E-2</v>
      </c>
    </row>
    <row r="5595" spans="1:15" x14ac:dyDescent="0.25">
      <c r="A5595" t="s">
        <v>6459</v>
      </c>
      <c r="B5595">
        <v>3055</v>
      </c>
      <c r="C5595">
        <v>3</v>
      </c>
      <c r="D5595" t="s">
        <v>8673</v>
      </c>
      <c r="E5595" s="9">
        <v>45527.722222222219</v>
      </c>
      <c r="F5595" s="9">
        <v>45527.76458333333</v>
      </c>
      <c r="G5595">
        <v>207</v>
      </c>
      <c r="H5595" t="s">
        <v>760</v>
      </c>
      <c r="I5595" t="s">
        <v>175</v>
      </c>
      <c r="J5595" t="s">
        <v>8674</v>
      </c>
      <c r="K5595" s="9">
        <v>45541.652465277781</v>
      </c>
      <c r="L5595" s="13">
        <f>IFERROR(_xlfn.XLOOKUP(tb_C103[[#This Row],[OS]],[1]!tb_C101[OS],[1]!tb_C101[DATA_ABERTURA]),0)</f>
        <v>45527.764699074076</v>
      </c>
      <c r="M5595" s="7" t="str">
        <f>IFERROR(_xlfn.XLOOKUP(tb_C103[[#This Row],[OS]],[1]!tb_C101[OS],[1]!tb_C101[SITUACAO_OS]),0)</f>
        <v>F</v>
      </c>
      <c r="N5595" t="str">
        <f>_xlfn.XLOOKUP(tb_C103[[#This Row],[OS]],[1]!tb_C101[OS],[1]!tb_C101[OFICINA])</f>
        <v>Eletrico</v>
      </c>
      <c r="O5595" s="14">
        <f>tb_C103[[#This Row],[FIM]] - tb_C103[[#This Row],[INICIO]]</f>
        <v>4.2361111110949423E-2</v>
      </c>
    </row>
    <row r="5596" spans="1:15" x14ac:dyDescent="0.25">
      <c r="A5596" t="s">
        <v>1764</v>
      </c>
      <c r="B5596">
        <v>3055</v>
      </c>
      <c r="C5596">
        <v>3</v>
      </c>
      <c r="D5596" t="s">
        <v>8673</v>
      </c>
      <c r="E5596" s="9">
        <v>45527.722222222219</v>
      </c>
      <c r="F5596" s="9">
        <v>45527.76458333333</v>
      </c>
      <c r="G5596">
        <v>207</v>
      </c>
      <c r="H5596" t="s">
        <v>760</v>
      </c>
      <c r="I5596" t="s">
        <v>175</v>
      </c>
      <c r="J5596" t="s">
        <v>8674</v>
      </c>
      <c r="K5596" s="9">
        <v>45541.652465277781</v>
      </c>
      <c r="L5596" s="13">
        <f>IFERROR(_xlfn.XLOOKUP(tb_C103[[#This Row],[OS]],[1]!tb_C101[OS],[1]!tb_C101[DATA_ABERTURA]),0)</f>
        <v>45527.764699074076</v>
      </c>
      <c r="M5596" s="7" t="str">
        <f>IFERROR(_xlfn.XLOOKUP(tb_C103[[#This Row],[OS]],[1]!tb_C101[OS],[1]!tb_C101[SITUACAO_OS]),0)</f>
        <v>F</v>
      </c>
      <c r="N5596" t="str">
        <f>_xlfn.XLOOKUP(tb_C103[[#This Row],[OS]],[1]!tb_C101[OS],[1]!tb_C101[OFICINA])</f>
        <v>Eletrico</v>
      </c>
      <c r="O5596" s="14">
        <f>tb_C103[[#This Row],[FIM]] - tb_C103[[#This Row],[INICIO]]</f>
        <v>4.2361111110949423E-2</v>
      </c>
    </row>
    <row r="5597" spans="1:15" x14ac:dyDescent="0.25">
      <c r="A5597" t="s">
        <v>4080</v>
      </c>
      <c r="B5597">
        <v>3055</v>
      </c>
      <c r="C5597">
        <v>3</v>
      </c>
      <c r="D5597" t="s">
        <v>8673</v>
      </c>
      <c r="E5597" s="9">
        <v>45527.722222222219</v>
      </c>
      <c r="F5597" s="9">
        <v>45527.76458333333</v>
      </c>
      <c r="G5597">
        <v>207</v>
      </c>
      <c r="H5597" t="s">
        <v>760</v>
      </c>
      <c r="I5597" t="s">
        <v>175</v>
      </c>
      <c r="J5597" t="s">
        <v>8674</v>
      </c>
      <c r="K5597" s="9">
        <v>45541.652465277781</v>
      </c>
      <c r="L5597" s="13">
        <f>IFERROR(_xlfn.XLOOKUP(tb_C103[[#This Row],[OS]],[1]!tb_C101[OS],[1]!tb_C101[DATA_ABERTURA]),0)</f>
        <v>45527.764699074076</v>
      </c>
      <c r="M5597" s="7" t="str">
        <f>IFERROR(_xlfn.XLOOKUP(tb_C103[[#This Row],[OS]],[1]!tb_C101[OS],[1]!tb_C101[SITUACAO_OS]),0)</f>
        <v>F</v>
      </c>
      <c r="N5597" t="str">
        <f>_xlfn.XLOOKUP(tb_C103[[#This Row],[OS]],[1]!tb_C101[OS],[1]!tb_C101[OFICINA])</f>
        <v>Eletrico</v>
      </c>
      <c r="O5597" s="14">
        <f>tb_C103[[#This Row],[FIM]] - tb_C103[[#This Row],[INICIO]]</f>
        <v>4.2361111110949423E-2</v>
      </c>
    </row>
    <row r="5598" spans="1:15" x14ac:dyDescent="0.25">
      <c r="A5598" t="s">
        <v>6459</v>
      </c>
      <c r="B5598">
        <v>3055</v>
      </c>
      <c r="C5598">
        <v>3</v>
      </c>
      <c r="D5598" t="s">
        <v>8673</v>
      </c>
      <c r="E5598" s="9">
        <v>45527.722222222219</v>
      </c>
      <c r="F5598" s="9">
        <v>45527.76458333333</v>
      </c>
      <c r="G5598">
        <v>207</v>
      </c>
      <c r="H5598" t="s">
        <v>760</v>
      </c>
      <c r="I5598" t="s">
        <v>175</v>
      </c>
      <c r="J5598" t="s">
        <v>8674</v>
      </c>
      <c r="K5598" s="9">
        <v>45541.652465277781</v>
      </c>
      <c r="L5598" s="13">
        <f>IFERROR(_xlfn.XLOOKUP(tb_C103[[#This Row],[OS]],[1]!tb_C101[OS],[1]!tb_C101[DATA_ABERTURA]),0)</f>
        <v>45527.764699074076</v>
      </c>
      <c r="M5598" s="7" t="str">
        <f>IFERROR(_xlfn.XLOOKUP(tb_C103[[#This Row],[OS]],[1]!tb_C101[OS],[1]!tb_C101[SITUACAO_OS]),0)</f>
        <v>F</v>
      </c>
      <c r="N5598" t="str">
        <f>_xlfn.XLOOKUP(tb_C103[[#This Row],[OS]],[1]!tb_C101[OS],[1]!tb_C101[OFICINA])</f>
        <v>Eletrico</v>
      </c>
      <c r="O5598" s="14">
        <f>tb_C103[[#This Row],[FIM]] - tb_C103[[#This Row],[INICIO]]</f>
        <v>4.2361111110949423E-2</v>
      </c>
    </row>
    <row r="5599" spans="1:15" x14ac:dyDescent="0.25">
      <c r="A5599" t="s">
        <v>731</v>
      </c>
      <c r="B5599">
        <v>3056</v>
      </c>
      <c r="C5599">
        <v>3</v>
      </c>
      <c r="D5599" t="s">
        <v>8673</v>
      </c>
      <c r="E5599" s="9">
        <v>45527.611111111109</v>
      </c>
      <c r="F5599" s="9">
        <v>45527.645833333336</v>
      </c>
      <c r="I5599" t="s">
        <v>5451</v>
      </c>
      <c r="J5599" t="s">
        <v>8678</v>
      </c>
      <c r="K5599" s="9">
        <v>45671.451319444444</v>
      </c>
      <c r="L5599" s="13">
        <f>IFERROR(_xlfn.XLOOKUP(tb_C103[[#This Row],[OS]],[1]!tb_C101[OS],[1]!tb_C101[DATA_ABERTURA]),0)</f>
        <v>45527.772743055553</v>
      </c>
      <c r="M5599" s="7" t="str">
        <f>IFERROR(_xlfn.XLOOKUP(tb_C103[[#This Row],[OS]],[1]!tb_C101[OS],[1]!tb_C101[SITUACAO_OS]),0)</f>
        <v>F</v>
      </c>
      <c r="N5599" t="str">
        <f>_xlfn.XLOOKUP(tb_C103[[#This Row],[OS]],[1]!tb_C101[OS],[1]!tb_C101[OFICINA])</f>
        <v>Terceiro</v>
      </c>
      <c r="O5599" s="14">
        <f>tb_C103[[#This Row],[FIM]] - tb_C103[[#This Row],[INICIO]]</f>
        <v>3.4722222226264421E-2</v>
      </c>
    </row>
    <row r="5600" spans="1:15" x14ac:dyDescent="0.25">
      <c r="A5600" t="s">
        <v>5446</v>
      </c>
      <c r="B5600">
        <v>3057</v>
      </c>
      <c r="C5600">
        <v>3</v>
      </c>
      <c r="D5600" t="s">
        <v>8673</v>
      </c>
      <c r="E5600" s="9">
        <v>45531.625</v>
      </c>
      <c r="F5600" s="9">
        <v>45531.659722222219</v>
      </c>
      <c r="G5600">
        <v>9003</v>
      </c>
      <c r="H5600" t="s">
        <v>3326</v>
      </c>
      <c r="I5600" t="s">
        <v>1476</v>
      </c>
      <c r="J5600" t="s">
        <v>8674</v>
      </c>
      <c r="K5600" s="9">
        <v>45537.565196759257</v>
      </c>
      <c r="L5600" s="13">
        <f>IFERROR(_xlfn.XLOOKUP(tb_C103[[#This Row],[OS]],[1]!tb_C101[OS],[1]!tb_C101[DATA_ABERTURA]),0)</f>
        <v>45527.901620370372</v>
      </c>
      <c r="M5600" s="7" t="str">
        <f>IFERROR(_xlfn.XLOOKUP(tb_C103[[#This Row],[OS]],[1]!tb_C101[OS],[1]!tb_C101[SITUACAO_OS]),0)</f>
        <v>F</v>
      </c>
      <c r="N5600" t="str">
        <f>_xlfn.XLOOKUP(tb_C103[[#This Row],[OS]],[1]!tb_C101[OS],[1]!tb_C101[OFICINA])</f>
        <v>Eletrico</v>
      </c>
      <c r="O5600" s="14">
        <f>tb_C103[[#This Row],[FIM]] - tb_C103[[#This Row],[INICIO]]</f>
        <v>3.4722222218988463E-2</v>
      </c>
    </row>
    <row r="5601" spans="1:15" x14ac:dyDescent="0.25">
      <c r="B5601">
        <v>3058</v>
      </c>
      <c r="C5601">
        <v>3</v>
      </c>
      <c r="D5601" t="s">
        <v>8673</v>
      </c>
      <c r="E5601" s="9"/>
      <c r="F5601" s="9"/>
      <c r="G5601">
        <v>207</v>
      </c>
      <c r="H5601" t="s">
        <v>760</v>
      </c>
      <c r="I5601" t="s">
        <v>175</v>
      </c>
      <c r="J5601" t="s">
        <v>8674</v>
      </c>
      <c r="K5601" s="9"/>
      <c r="L5601" s="13">
        <f>IFERROR(_xlfn.XLOOKUP(tb_C103[[#This Row],[OS]],[1]!tb_C101[OS],[1]!tb_C101[DATA_ABERTURA]),0)</f>
        <v>45527.923356481479</v>
      </c>
      <c r="M5601" s="7" t="str">
        <f>IFERROR(_xlfn.XLOOKUP(tb_C103[[#This Row],[OS]],[1]!tb_C101[OS],[1]!tb_C101[SITUACAO_OS]),0)</f>
        <v>A</v>
      </c>
      <c r="N5601" t="str">
        <f>_xlfn.XLOOKUP(tb_C103[[#This Row],[OS]],[1]!tb_C101[OS],[1]!tb_C101[OFICINA])</f>
        <v>Eletrico</v>
      </c>
      <c r="O5601" s="14">
        <f>tb_C103[[#This Row],[FIM]] - tb_C103[[#This Row],[INICIO]]</f>
        <v>0</v>
      </c>
    </row>
    <row r="5602" spans="1:15" x14ac:dyDescent="0.25">
      <c r="A5602" t="s">
        <v>5446</v>
      </c>
      <c r="B5602">
        <v>3059</v>
      </c>
      <c r="C5602">
        <v>3</v>
      </c>
      <c r="D5602" t="s">
        <v>8673</v>
      </c>
      <c r="E5602" s="9">
        <v>45528.010416666664</v>
      </c>
      <c r="F5602" s="9">
        <v>45528.03125</v>
      </c>
      <c r="G5602">
        <v>118</v>
      </c>
      <c r="H5602" t="s">
        <v>1349</v>
      </c>
      <c r="I5602" t="s">
        <v>184</v>
      </c>
      <c r="J5602" t="s">
        <v>8674</v>
      </c>
      <c r="K5602" s="9">
        <v>45531.744375000002</v>
      </c>
      <c r="L5602" s="13">
        <f>IFERROR(_xlfn.XLOOKUP(tb_C103[[#This Row],[OS]],[1]!tb_C101[OS],[1]!tb_C101[DATA_ABERTURA]),0)</f>
        <v>45528.138796296298</v>
      </c>
      <c r="M5602" s="7" t="str">
        <f>IFERROR(_xlfn.XLOOKUP(tb_C103[[#This Row],[OS]],[1]!tb_C101[OS],[1]!tb_C101[SITUACAO_OS]),0)</f>
        <v>F</v>
      </c>
      <c r="N5602" t="str">
        <f>_xlfn.XLOOKUP(tb_C103[[#This Row],[OS]],[1]!tb_C101[OS],[1]!tb_C101[OFICINA])</f>
        <v>Eletrico</v>
      </c>
      <c r="O5602" s="14">
        <f>tb_C103[[#This Row],[FIM]] - tb_C103[[#This Row],[INICIO]]</f>
        <v>2.0833333335758653E-2</v>
      </c>
    </row>
    <row r="5603" spans="1:15" x14ac:dyDescent="0.25">
      <c r="A5603" t="s">
        <v>5446</v>
      </c>
      <c r="B5603">
        <v>3060</v>
      </c>
      <c r="C5603">
        <v>3</v>
      </c>
      <c r="D5603" t="s">
        <v>8673</v>
      </c>
      <c r="E5603" s="9">
        <v>45528.208333333336</v>
      </c>
      <c r="F5603" s="9">
        <v>45528.239583333336</v>
      </c>
      <c r="G5603">
        <v>1014</v>
      </c>
      <c r="H5603" t="s">
        <v>4088</v>
      </c>
      <c r="I5603" t="s">
        <v>5471</v>
      </c>
      <c r="J5603" t="s">
        <v>8674</v>
      </c>
      <c r="K5603" s="9"/>
      <c r="L5603" s="13">
        <f>IFERROR(_xlfn.XLOOKUP(tb_C103[[#This Row],[OS]],[1]!tb_C101[OS],[1]!tb_C101[DATA_ABERTURA]),0)</f>
        <v>45528.251747685186</v>
      </c>
      <c r="M5603" s="7" t="str">
        <f>IFERROR(_xlfn.XLOOKUP(tb_C103[[#This Row],[OS]],[1]!tb_C101[OS],[1]!tb_C101[SITUACAO_OS]),0)</f>
        <v>E</v>
      </c>
      <c r="N5603" t="str">
        <f>_xlfn.XLOOKUP(tb_C103[[#This Row],[OS]],[1]!tb_C101[OS],[1]!tb_C101[OFICINA])</f>
        <v>Eletrico</v>
      </c>
      <c r="O5603" s="14">
        <f>tb_C103[[#This Row],[FIM]] - tb_C103[[#This Row],[INICIO]]</f>
        <v>3.125E-2</v>
      </c>
    </row>
    <row r="5604" spans="1:15" x14ac:dyDescent="0.25">
      <c r="A5604" t="s">
        <v>5446</v>
      </c>
      <c r="B5604">
        <v>3061</v>
      </c>
      <c r="C5604">
        <v>3</v>
      </c>
      <c r="D5604" t="s">
        <v>8673</v>
      </c>
      <c r="E5604" s="9">
        <v>45531.600694444445</v>
      </c>
      <c r="F5604" s="9">
        <v>45531.625</v>
      </c>
      <c r="G5604">
        <v>9025</v>
      </c>
      <c r="H5604" t="s">
        <v>5769</v>
      </c>
      <c r="I5604" t="s">
        <v>79</v>
      </c>
      <c r="J5604" t="s">
        <v>8674</v>
      </c>
      <c r="K5604" s="9">
        <v>45537.565636574072</v>
      </c>
      <c r="L5604" s="13">
        <f>IFERROR(_xlfn.XLOOKUP(tb_C103[[#This Row],[OS]],[1]!tb_C101[OS],[1]!tb_C101[DATA_ABERTURA]),0)</f>
        <v>45528.550370370373</v>
      </c>
      <c r="M5604" s="7" t="str">
        <f>IFERROR(_xlfn.XLOOKUP(tb_C103[[#This Row],[OS]],[1]!tb_C101[OS],[1]!tb_C101[SITUACAO_OS]),0)</f>
        <v>F</v>
      </c>
      <c r="N5604" t="str">
        <f>_xlfn.XLOOKUP(tb_C103[[#This Row],[OS]],[1]!tb_C101[OS],[1]!tb_C101[OFICINA])</f>
        <v>Eletrico</v>
      </c>
      <c r="O5604" s="14">
        <f>tb_C103[[#This Row],[FIM]] - tb_C103[[#This Row],[INICIO]]</f>
        <v>2.4305555554747116E-2</v>
      </c>
    </row>
    <row r="5605" spans="1:15" x14ac:dyDescent="0.25">
      <c r="B5605">
        <v>3062</v>
      </c>
      <c r="C5605">
        <v>3</v>
      </c>
      <c r="D5605" t="s">
        <v>8673</v>
      </c>
      <c r="E5605" s="9"/>
      <c r="F5605" s="9"/>
      <c r="G5605">
        <v>206</v>
      </c>
      <c r="H5605" t="s">
        <v>793</v>
      </c>
      <c r="I5605" t="s">
        <v>175</v>
      </c>
      <c r="J5605" t="s">
        <v>8674</v>
      </c>
      <c r="K5605" s="9">
        <v>45671.451608796298</v>
      </c>
      <c r="L5605" s="13">
        <f>IFERROR(_xlfn.XLOOKUP(tb_C103[[#This Row],[OS]],[1]!tb_C101[OS],[1]!tb_C101[DATA_ABERTURA]),0)</f>
        <v>45529.360046296293</v>
      </c>
      <c r="M5605" s="7" t="str">
        <f>IFERROR(_xlfn.XLOOKUP(tb_C103[[#This Row],[OS]],[1]!tb_C101[OS],[1]!tb_C101[SITUACAO_OS]),0)</f>
        <v>F</v>
      </c>
      <c r="N5605" t="str">
        <f>_xlfn.XLOOKUP(tb_C103[[#This Row],[OS]],[1]!tb_C101[OS],[1]!tb_C101[OFICINA])</f>
        <v>Eletrico</v>
      </c>
      <c r="O5605" s="14">
        <f>tb_C103[[#This Row],[FIM]] - tb_C103[[#This Row],[INICIO]]</f>
        <v>0</v>
      </c>
    </row>
    <row r="5606" spans="1:15" x14ac:dyDescent="0.25">
      <c r="B5606">
        <v>3063</v>
      </c>
      <c r="C5606">
        <v>3</v>
      </c>
      <c r="D5606" t="s">
        <v>8673</v>
      </c>
      <c r="E5606" s="9"/>
      <c r="F5606" s="9"/>
      <c r="G5606">
        <v>108</v>
      </c>
      <c r="H5606" t="s">
        <v>317</v>
      </c>
      <c r="I5606" t="s">
        <v>184</v>
      </c>
      <c r="J5606" t="s">
        <v>8682</v>
      </c>
      <c r="K5606" s="9">
        <v>45671.452037037037</v>
      </c>
      <c r="L5606" s="13">
        <f>IFERROR(_xlfn.XLOOKUP(tb_C103[[#This Row],[OS]],[1]!tb_C101[OS],[1]!tb_C101[DATA_ABERTURA]),0)</f>
        <v>45529.626828703702</v>
      </c>
      <c r="M5606" s="7" t="str">
        <f>IFERROR(_xlfn.XLOOKUP(tb_C103[[#This Row],[OS]],[1]!tb_C101[OS],[1]!tb_C101[SITUACAO_OS]),0)</f>
        <v>F</v>
      </c>
      <c r="N5606" t="str">
        <f>_xlfn.XLOOKUP(tb_C103[[#This Row],[OS]],[1]!tb_C101[OS],[1]!tb_C101[OFICINA])</f>
        <v>AUTOMATICO - TROCAR</v>
      </c>
      <c r="O5606" s="14">
        <f>tb_C103[[#This Row],[FIM]] - tb_C103[[#This Row],[INICIO]]</f>
        <v>0</v>
      </c>
    </row>
    <row r="5607" spans="1:15" x14ac:dyDescent="0.25">
      <c r="B5607">
        <v>3064</v>
      </c>
      <c r="C5607">
        <v>3</v>
      </c>
      <c r="D5607" t="s">
        <v>8673</v>
      </c>
      <c r="E5607" s="9"/>
      <c r="F5607" s="9"/>
      <c r="G5607">
        <v>113</v>
      </c>
      <c r="H5607" t="s">
        <v>213</v>
      </c>
      <c r="I5607" t="s">
        <v>184</v>
      </c>
      <c r="J5607" t="s">
        <v>8682</v>
      </c>
      <c r="K5607" s="9">
        <v>45671.451817129629</v>
      </c>
      <c r="L5607" s="13">
        <f>IFERROR(_xlfn.XLOOKUP(tb_C103[[#This Row],[OS]],[1]!tb_C101[OS],[1]!tb_C101[DATA_ABERTURA]),0)</f>
        <v>45529.974074074074</v>
      </c>
      <c r="M5607" s="7" t="str">
        <f>IFERROR(_xlfn.XLOOKUP(tb_C103[[#This Row],[OS]],[1]!tb_C101[OS],[1]!tb_C101[SITUACAO_OS]),0)</f>
        <v>F</v>
      </c>
      <c r="N5607" t="str">
        <f>_xlfn.XLOOKUP(tb_C103[[#This Row],[OS]],[1]!tb_C101[OS],[1]!tb_C101[OFICINA])</f>
        <v>AUTOMATICO - TROCAR</v>
      </c>
      <c r="O5607" s="14">
        <f>tb_C103[[#This Row],[FIM]] - tb_C103[[#This Row],[INICIO]]</f>
        <v>0</v>
      </c>
    </row>
    <row r="5608" spans="1:15" x14ac:dyDescent="0.25">
      <c r="A5608" t="s">
        <v>6807</v>
      </c>
      <c r="B5608">
        <v>3065</v>
      </c>
      <c r="C5608">
        <v>5</v>
      </c>
      <c r="D5608" t="s">
        <v>8690</v>
      </c>
      <c r="E5608" s="9">
        <v>45530.263888888891</v>
      </c>
      <c r="F5608" s="9">
        <v>45530.274305555555</v>
      </c>
      <c r="G5608">
        <v>417</v>
      </c>
      <c r="H5608" t="s">
        <v>927</v>
      </c>
      <c r="I5608" t="s">
        <v>79</v>
      </c>
      <c r="J5608" t="s">
        <v>8674</v>
      </c>
      <c r="K5608" s="9">
        <v>45636.514386574076</v>
      </c>
      <c r="L5608" s="13">
        <f>IFERROR(_xlfn.XLOOKUP(tb_C103[[#This Row],[OS]],[1]!tb_C101[OS],[1]!tb_C101[DATA_ABERTURA]),0)</f>
        <v>45530.260081018518</v>
      </c>
      <c r="M5608" s="7" t="str">
        <f>IFERROR(_xlfn.XLOOKUP(tb_C103[[#This Row],[OS]],[1]!tb_C101[OS],[1]!tb_C101[SITUACAO_OS]),0)</f>
        <v>F</v>
      </c>
      <c r="N5608" t="str">
        <f>_xlfn.XLOOKUP(tb_C103[[#This Row],[OS]],[1]!tb_C101[OS],[1]!tb_C101[OFICINA])</f>
        <v>Eletrico</v>
      </c>
      <c r="O5608" s="14">
        <f>tb_C103[[#This Row],[FIM]] - tb_C103[[#This Row],[INICIO]]</f>
        <v>1.0416666664241347E-2</v>
      </c>
    </row>
    <row r="5609" spans="1:15" x14ac:dyDescent="0.25">
      <c r="A5609" t="s">
        <v>6459</v>
      </c>
      <c r="B5609">
        <v>3065</v>
      </c>
      <c r="C5609">
        <v>5</v>
      </c>
      <c r="D5609" t="s">
        <v>8690</v>
      </c>
      <c r="E5609" s="9">
        <v>45530.263888888891</v>
      </c>
      <c r="F5609" s="9">
        <v>45530.274305555555</v>
      </c>
      <c r="G5609">
        <v>417</v>
      </c>
      <c r="H5609" t="s">
        <v>927</v>
      </c>
      <c r="I5609" t="s">
        <v>79</v>
      </c>
      <c r="J5609" t="s">
        <v>8674</v>
      </c>
      <c r="K5609" s="9">
        <v>45636.514386574076</v>
      </c>
      <c r="L5609" s="13">
        <f>IFERROR(_xlfn.XLOOKUP(tb_C103[[#This Row],[OS]],[1]!tb_C101[OS],[1]!tb_C101[DATA_ABERTURA]),0)</f>
        <v>45530.260081018518</v>
      </c>
      <c r="M5609" s="7" t="str">
        <f>IFERROR(_xlfn.XLOOKUP(tb_C103[[#This Row],[OS]],[1]!tb_C101[OS],[1]!tb_C101[SITUACAO_OS]),0)</f>
        <v>F</v>
      </c>
      <c r="N5609" t="str">
        <f>_xlfn.XLOOKUP(tb_C103[[#This Row],[OS]],[1]!tb_C101[OS],[1]!tb_C101[OFICINA])</f>
        <v>Eletrico</v>
      </c>
      <c r="O5609" s="14">
        <f>tb_C103[[#This Row],[FIM]] - tb_C103[[#This Row],[INICIO]]</f>
        <v>1.0416666664241347E-2</v>
      </c>
    </row>
    <row r="5610" spans="1:15" x14ac:dyDescent="0.25">
      <c r="A5610" t="s">
        <v>6807</v>
      </c>
      <c r="B5610">
        <v>3065</v>
      </c>
      <c r="C5610">
        <v>5</v>
      </c>
      <c r="D5610" t="s">
        <v>8690</v>
      </c>
      <c r="E5610" s="9">
        <v>45530.395833333336</v>
      </c>
      <c r="F5610" s="9">
        <v>45530.409722222219</v>
      </c>
      <c r="G5610">
        <v>417</v>
      </c>
      <c r="H5610" t="s">
        <v>927</v>
      </c>
      <c r="I5610" t="s">
        <v>79</v>
      </c>
      <c r="J5610" t="s">
        <v>8674</v>
      </c>
      <c r="K5610" s="9">
        <v>45636.514386574076</v>
      </c>
      <c r="L5610" s="13">
        <f>IFERROR(_xlfn.XLOOKUP(tb_C103[[#This Row],[OS]],[1]!tb_C101[OS],[1]!tb_C101[DATA_ABERTURA]),0)</f>
        <v>45530.260081018518</v>
      </c>
      <c r="M5610" s="7" t="str">
        <f>IFERROR(_xlfn.XLOOKUP(tb_C103[[#This Row],[OS]],[1]!tb_C101[OS],[1]!tb_C101[SITUACAO_OS]),0)</f>
        <v>F</v>
      </c>
      <c r="N5610" t="str">
        <f>_xlfn.XLOOKUP(tb_C103[[#This Row],[OS]],[1]!tb_C101[OS],[1]!tb_C101[OFICINA])</f>
        <v>Eletrico</v>
      </c>
      <c r="O5610" s="14">
        <f>tb_C103[[#This Row],[FIM]] - tb_C103[[#This Row],[INICIO]]</f>
        <v>1.3888888883229811E-2</v>
      </c>
    </row>
    <row r="5611" spans="1:15" x14ac:dyDescent="0.25">
      <c r="A5611" t="s">
        <v>6459</v>
      </c>
      <c r="B5611">
        <v>3065</v>
      </c>
      <c r="C5611">
        <v>5</v>
      </c>
      <c r="D5611" t="s">
        <v>8690</v>
      </c>
      <c r="E5611" s="9">
        <v>45530.395833333336</v>
      </c>
      <c r="F5611" s="9">
        <v>45530.409722222219</v>
      </c>
      <c r="G5611">
        <v>417</v>
      </c>
      <c r="H5611" t="s">
        <v>927</v>
      </c>
      <c r="I5611" t="s">
        <v>79</v>
      </c>
      <c r="J5611" t="s">
        <v>8674</v>
      </c>
      <c r="K5611" s="9">
        <v>45636.514386574076</v>
      </c>
      <c r="L5611" s="13">
        <f>IFERROR(_xlfn.XLOOKUP(tb_C103[[#This Row],[OS]],[1]!tb_C101[OS],[1]!tb_C101[DATA_ABERTURA]),0)</f>
        <v>45530.260081018518</v>
      </c>
      <c r="M5611" s="7" t="str">
        <f>IFERROR(_xlfn.XLOOKUP(tb_C103[[#This Row],[OS]],[1]!tb_C101[OS],[1]!tb_C101[SITUACAO_OS]),0)</f>
        <v>F</v>
      </c>
      <c r="N5611" t="str">
        <f>_xlfn.XLOOKUP(tb_C103[[#This Row],[OS]],[1]!tb_C101[OS],[1]!tb_C101[OFICINA])</f>
        <v>Eletrico</v>
      </c>
      <c r="O5611" s="14">
        <f>tb_C103[[#This Row],[FIM]] - tb_C103[[#This Row],[INICIO]]</f>
        <v>1.3888888883229811E-2</v>
      </c>
    </row>
    <row r="5612" spans="1:15" x14ac:dyDescent="0.25">
      <c r="B5612">
        <v>3066</v>
      </c>
      <c r="C5612">
        <v>3</v>
      </c>
      <c r="D5612" t="s">
        <v>8673</v>
      </c>
      <c r="E5612" s="9"/>
      <c r="F5612" s="9"/>
      <c r="G5612">
        <v>417</v>
      </c>
      <c r="H5612" t="s">
        <v>927</v>
      </c>
      <c r="I5612" t="s">
        <v>79</v>
      </c>
      <c r="J5612" t="s">
        <v>8682</v>
      </c>
      <c r="K5612" s="9">
        <v>45671.452152777776</v>
      </c>
      <c r="L5612" s="13">
        <f>IFERROR(_xlfn.XLOOKUP(tb_C103[[#This Row],[OS]],[1]!tb_C101[OS],[1]!tb_C101[DATA_ABERTURA]),0)</f>
        <v>45530.325520833336</v>
      </c>
      <c r="M5612" s="7" t="str">
        <f>IFERROR(_xlfn.XLOOKUP(tb_C103[[#This Row],[OS]],[1]!tb_C101[OS],[1]!tb_C101[SITUACAO_OS]),0)</f>
        <v>F</v>
      </c>
      <c r="N5612" t="str">
        <f>_xlfn.XLOOKUP(tb_C103[[#This Row],[OS]],[1]!tb_C101[OS],[1]!tb_C101[OFICINA])</f>
        <v>AUTOMATICO - TROCAR</v>
      </c>
      <c r="O5612" s="14">
        <f>tb_C103[[#This Row],[FIM]] - tb_C103[[#This Row],[INICIO]]</f>
        <v>0</v>
      </c>
    </row>
    <row r="5613" spans="1:15" x14ac:dyDescent="0.25">
      <c r="A5613" t="s">
        <v>1764</v>
      </c>
      <c r="B5613">
        <v>3067</v>
      </c>
      <c r="C5613">
        <v>3</v>
      </c>
      <c r="D5613" t="s">
        <v>8673</v>
      </c>
      <c r="E5613" s="9">
        <v>45530.368055555555</v>
      </c>
      <c r="F5613" s="9">
        <v>45530.381944444445</v>
      </c>
      <c r="G5613">
        <v>507</v>
      </c>
      <c r="H5613" t="s">
        <v>757</v>
      </c>
      <c r="I5613" t="s">
        <v>24</v>
      </c>
      <c r="J5613" t="s">
        <v>8674</v>
      </c>
      <c r="K5613" s="9">
        <v>45540.73877314815</v>
      </c>
      <c r="L5613" s="13">
        <f>IFERROR(_xlfn.XLOOKUP(tb_C103[[#This Row],[OS]],[1]!tb_C101[OS],[1]!tb_C101[DATA_ABERTURA]),0)</f>
        <v>45530.368622685186</v>
      </c>
      <c r="M5613" s="7" t="str">
        <f>IFERROR(_xlfn.XLOOKUP(tb_C103[[#This Row],[OS]],[1]!tb_C101[OS],[1]!tb_C101[SITUACAO_OS]),0)</f>
        <v>F</v>
      </c>
      <c r="N5613" t="str">
        <f>_xlfn.XLOOKUP(tb_C103[[#This Row],[OS]],[1]!tb_C101[OS],[1]!tb_C101[OFICINA])</f>
        <v>Eletrico</v>
      </c>
      <c r="O5613" s="14">
        <f>tb_C103[[#This Row],[FIM]] - tb_C103[[#This Row],[INICIO]]</f>
        <v>1.3888888890505768E-2</v>
      </c>
    </row>
    <row r="5614" spans="1:15" x14ac:dyDescent="0.25">
      <c r="A5614" t="s">
        <v>4080</v>
      </c>
      <c r="B5614">
        <v>3067</v>
      </c>
      <c r="C5614">
        <v>3</v>
      </c>
      <c r="D5614" t="s">
        <v>8673</v>
      </c>
      <c r="E5614" s="9">
        <v>45530.368055555555</v>
      </c>
      <c r="F5614" s="9">
        <v>45530.381944444445</v>
      </c>
      <c r="G5614">
        <v>507</v>
      </c>
      <c r="H5614" t="s">
        <v>757</v>
      </c>
      <c r="I5614" t="s">
        <v>24</v>
      </c>
      <c r="J5614" t="s">
        <v>8674</v>
      </c>
      <c r="K5614" s="9">
        <v>45540.73877314815</v>
      </c>
      <c r="L5614" s="13">
        <f>IFERROR(_xlfn.XLOOKUP(tb_C103[[#This Row],[OS]],[1]!tb_C101[OS],[1]!tb_C101[DATA_ABERTURA]),0)</f>
        <v>45530.368622685186</v>
      </c>
      <c r="M5614" s="7" t="str">
        <f>IFERROR(_xlfn.XLOOKUP(tb_C103[[#This Row],[OS]],[1]!tb_C101[OS],[1]!tb_C101[SITUACAO_OS]),0)</f>
        <v>F</v>
      </c>
      <c r="N5614" t="str">
        <f>_xlfn.XLOOKUP(tb_C103[[#This Row],[OS]],[1]!tb_C101[OS],[1]!tb_C101[OFICINA])</f>
        <v>Eletrico</v>
      </c>
      <c r="O5614" s="14">
        <f>tb_C103[[#This Row],[FIM]] - tb_C103[[#This Row],[INICIO]]</f>
        <v>1.3888888890505768E-2</v>
      </c>
    </row>
    <row r="5615" spans="1:15" x14ac:dyDescent="0.25">
      <c r="A5615" t="s">
        <v>1764</v>
      </c>
      <c r="B5615">
        <v>3067</v>
      </c>
      <c r="C5615">
        <v>3</v>
      </c>
      <c r="D5615" t="s">
        <v>8673</v>
      </c>
      <c r="E5615" s="9">
        <v>45530.368055555555</v>
      </c>
      <c r="F5615" s="9">
        <v>45530.381249999999</v>
      </c>
      <c r="G5615">
        <v>507</v>
      </c>
      <c r="H5615" t="s">
        <v>757</v>
      </c>
      <c r="I5615" t="s">
        <v>24</v>
      </c>
      <c r="J5615" t="s">
        <v>8674</v>
      </c>
      <c r="K5615" s="9">
        <v>45540.73877314815</v>
      </c>
      <c r="L5615" s="13">
        <f>IFERROR(_xlfn.XLOOKUP(tb_C103[[#This Row],[OS]],[1]!tb_C101[OS],[1]!tb_C101[DATA_ABERTURA]),0)</f>
        <v>45530.368622685186</v>
      </c>
      <c r="M5615" s="7" t="str">
        <f>IFERROR(_xlfn.XLOOKUP(tb_C103[[#This Row],[OS]],[1]!tb_C101[OS],[1]!tb_C101[SITUACAO_OS]),0)</f>
        <v>F</v>
      </c>
      <c r="N5615" t="str">
        <f>_xlfn.XLOOKUP(tb_C103[[#This Row],[OS]],[1]!tb_C101[OS],[1]!tb_C101[OFICINA])</f>
        <v>Eletrico</v>
      </c>
      <c r="O5615" s="14">
        <f>tb_C103[[#This Row],[FIM]] - tb_C103[[#This Row],[INICIO]]</f>
        <v>1.3194444443797693E-2</v>
      </c>
    </row>
    <row r="5616" spans="1:15" x14ac:dyDescent="0.25">
      <c r="A5616" t="s">
        <v>4080</v>
      </c>
      <c r="B5616">
        <v>3067</v>
      </c>
      <c r="C5616">
        <v>3</v>
      </c>
      <c r="D5616" t="s">
        <v>8673</v>
      </c>
      <c r="E5616" s="9">
        <v>45530.368055555555</v>
      </c>
      <c r="F5616" s="9">
        <v>45530.381249999999</v>
      </c>
      <c r="G5616">
        <v>507</v>
      </c>
      <c r="H5616" t="s">
        <v>757</v>
      </c>
      <c r="I5616" t="s">
        <v>24</v>
      </c>
      <c r="J5616" t="s">
        <v>8674</v>
      </c>
      <c r="K5616" s="9">
        <v>45540.73877314815</v>
      </c>
      <c r="L5616" s="13">
        <f>IFERROR(_xlfn.XLOOKUP(tb_C103[[#This Row],[OS]],[1]!tb_C101[OS],[1]!tb_C101[DATA_ABERTURA]),0)</f>
        <v>45530.368622685186</v>
      </c>
      <c r="M5616" s="7" t="str">
        <f>IFERROR(_xlfn.XLOOKUP(tb_C103[[#This Row],[OS]],[1]!tb_C101[OS],[1]!tb_C101[SITUACAO_OS]),0)</f>
        <v>F</v>
      </c>
      <c r="N5616" t="str">
        <f>_xlfn.XLOOKUP(tb_C103[[#This Row],[OS]],[1]!tb_C101[OS],[1]!tb_C101[OFICINA])</f>
        <v>Eletrico</v>
      </c>
      <c r="O5616" s="14">
        <f>tb_C103[[#This Row],[FIM]] - tb_C103[[#This Row],[INICIO]]</f>
        <v>1.3194444443797693E-2</v>
      </c>
    </row>
    <row r="5617" spans="1:15" x14ac:dyDescent="0.25">
      <c r="A5617" t="s">
        <v>1764</v>
      </c>
      <c r="B5617">
        <v>3068</v>
      </c>
      <c r="C5617">
        <v>3</v>
      </c>
      <c r="D5617" t="s">
        <v>8673</v>
      </c>
      <c r="E5617" s="9">
        <v>45530.393750000003</v>
      </c>
      <c r="F5617" s="9">
        <v>45530.458333333336</v>
      </c>
      <c r="G5617">
        <v>207</v>
      </c>
      <c r="H5617" t="s">
        <v>760</v>
      </c>
      <c r="I5617" t="s">
        <v>175</v>
      </c>
      <c r="J5617" t="s">
        <v>8671</v>
      </c>
      <c r="K5617" s="9">
        <v>45540.73940972222</v>
      </c>
      <c r="L5617" s="13">
        <f>IFERROR(_xlfn.XLOOKUP(tb_C103[[#This Row],[OS]],[1]!tb_C101[OS],[1]!tb_C101[DATA_ABERTURA]),0)</f>
        <v>45530.394236111111</v>
      </c>
      <c r="M5617" s="7" t="str">
        <f>IFERROR(_xlfn.XLOOKUP(tb_C103[[#This Row],[OS]],[1]!tb_C101[OS],[1]!tb_C101[SITUACAO_OS]),0)</f>
        <v>F</v>
      </c>
      <c r="N5617" t="str">
        <f>_xlfn.XLOOKUP(tb_C103[[#This Row],[OS]],[1]!tb_C101[OS],[1]!tb_C101[OFICINA])</f>
        <v>Mecanico</v>
      </c>
      <c r="O5617" s="14">
        <f>tb_C103[[#This Row],[FIM]] - tb_C103[[#This Row],[INICIO]]</f>
        <v>6.4583333332848269E-2</v>
      </c>
    </row>
    <row r="5618" spans="1:15" x14ac:dyDescent="0.25">
      <c r="A5618" t="s">
        <v>4080</v>
      </c>
      <c r="B5618">
        <v>3068</v>
      </c>
      <c r="C5618">
        <v>3</v>
      </c>
      <c r="D5618" t="s">
        <v>8673</v>
      </c>
      <c r="E5618" s="9">
        <v>45530.393750000003</v>
      </c>
      <c r="F5618" s="9">
        <v>45530.458333333336</v>
      </c>
      <c r="G5618">
        <v>207</v>
      </c>
      <c r="H5618" t="s">
        <v>760</v>
      </c>
      <c r="I5618" t="s">
        <v>175</v>
      </c>
      <c r="J5618" t="s">
        <v>8671</v>
      </c>
      <c r="K5618" s="9">
        <v>45540.73940972222</v>
      </c>
      <c r="L5618" s="13">
        <f>IFERROR(_xlfn.XLOOKUP(tb_C103[[#This Row],[OS]],[1]!tb_C101[OS],[1]!tb_C101[DATA_ABERTURA]),0)</f>
        <v>45530.394236111111</v>
      </c>
      <c r="M5618" s="7" t="str">
        <f>IFERROR(_xlfn.XLOOKUP(tb_C103[[#This Row],[OS]],[1]!tb_C101[OS],[1]!tb_C101[SITUACAO_OS]),0)</f>
        <v>F</v>
      </c>
      <c r="N5618" t="str">
        <f>_xlfn.XLOOKUP(tb_C103[[#This Row],[OS]],[1]!tb_C101[OS],[1]!tb_C101[OFICINA])</f>
        <v>Mecanico</v>
      </c>
      <c r="O5618" s="14">
        <f>tb_C103[[#This Row],[FIM]] - tb_C103[[#This Row],[INICIO]]</f>
        <v>6.4583333332848269E-2</v>
      </c>
    </row>
    <row r="5619" spans="1:15" x14ac:dyDescent="0.25">
      <c r="A5619" t="s">
        <v>1764</v>
      </c>
      <c r="B5619">
        <v>3068</v>
      </c>
      <c r="C5619">
        <v>3</v>
      </c>
      <c r="D5619" t="s">
        <v>8673</v>
      </c>
      <c r="E5619" s="9">
        <v>45530.393750000003</v>
      </c>
      <c r="F5619" s="9">
        <v>45530.458333333336</v>
      </c>
      <c r="G5619">
        <v>207</v>
      </c>
      <c r="H5619" t="s">
        <v>760</v>
      </c>
      <c r="I5619" t="s">
        <v>175</v>
      </c>
      <c r="J5619" t="s">
        <v>8671</v>
      </c>
      <c r="K5619" s="9">
        <v>45540.73940972222</v>
      </c>
      <c r="L5619" s="13">
        <f>IFERROR(_xlfn.XLOOKUP(tb_C103[[#This Row],[OS]],[1]!tb_C101[OS],[1]!tb_C101[DATA_ABERTURA]),0)</f>
        <v>45530.394236111111</v>
      </c>
      <c r="M5619" s="7" t="str">
        <f>IFERROR(_xlfn.XLOOKUP(tb_C103[[#This Row],[OS]],[1]!tb_C101[OS],[1]!tb_C101[SITUACAO_OS]),0)</f>
        <v>F</v>
      </c>
      <c r="N5619" t="str">
        <f>_xlfn.XLOOKUP(tb_C103[[#This Row],[OS]],[1]!tb_C101[OS],[1]!tb_C101[OFICINA])</f>
        <v>Mecanico</v>
      </c>
      <c r="O5619" s="14">
        <f>tb_C103[[#This Row],[FIM]] - tb_C103[[#This Row],[INICIO]]</f>
        <v>6.4583333332848269E-2</v>
      </c>
    </row>
    <row r="5620" spans="1:15" x14ac:dyDescent="0.25">
      <c r="A5620" t="s">
        <v>4080</v>
      </c>
      <c r="B5620">
        <v>3068</v>
      </c>
      <c r="C5620">
        <v>3</v>
      </c>
      <c r="D5620" t="s">
        <v>8673</v>
      </c>
      <c r="E5620" s="9">
        <v>45530.393750000003</v>
      </c>
      <c r="F5620" s="9">
        <v>45530.458333333336</v>
      </c>
      <c r="G5620">
        <v>207</v>
      </c>
      <c r="H5620" t="s">
        <v>760</v>
      </c>
      <c r="I5620" t="s">
        <v>175</v>
      </c>
      <c r="J5620" t="s">
        <v>8671</v>
      </c>
      <c r="K5620" s="9">
        <v>45540.73940972222</v>
      </c>
      <c r="L5620" s="13">
        <f>IFERROR(_xlfn.XLOOKUP(tb_C103[[#This Row],[OS]],[1]!tb_C101[OS],[1]!tb_C101[DATA_ABERTURA]),0)</f>
        <v>45530.394236111111</v>
      </c>
      <c r="M5620" s="7" t="str">
        <f>IFERROR(_xlfn.XLOOKUP(tb_C103[[#This Row],[OS]],[1]!tb_C101[OS],[1]!tb_C101[SITUACAO_OS]),0)</f>
        <v>F</v>
      </c>
      <c r="N5620" t="str">
        <f>_xlfn.XLOOKUP(tb_C103[[#This Row],[OS]],[1]!tb_C101[OS],[1]!tb_C101[OFICINA])</f>
        <v>Mecanico</v>
      </c>
      <c r="O5620" s="14">
        <f>tb_C103[[#This Row],[FIM]] - tb_C103[[#This Row],[INICIO]]</f>
        <v>6.4583333332848269E-2</v>
      </c>
    </row>
    <row r="5621" spans="1:15" x14ac:dyDescent="0.25">
      <c r="A5621" t="s">
        <v>2551</v>
      </c>
      <c r="B5621">
        <v>3069</v>
      </c>
      <c r="C5621">
        <v>3</v>
      </c>
      <c r="D5621" t="s">
        <v>8673</v>
      </c>
      <c r="E5621" s="9">
        <v>45527.611111111109</v>
      </c>
      <c r="F5621" s="9">
        <v>45527.666666666664</v>
      </c>
      <c r="G5621">
        <v>116</v>
      </c>
      <c r="H5621" t="s">
        <v>290</v>
      </c>
      <c r="I5621" t="s">
        <v>184</v>
      </c>
      <c r="J5621" t="s">
        <v>8671</v>
      </c>
      <c r="K5621" s="9">
        <v>45531.77306712963</v>
      </c>
      <c r="L5621" s="13">
        <f>IFERROR(_xlfn.XLOOKUP(tb_C103[[#This Row],[OS]],[1]!tb_C101[OS],[1]!tb_C101[DATA_ABERTURA]),0)</f>
        <v>45530.5940162037</v>
      </c>
      <c r="M5621" s="7" t="str">
        <f>IFERROR(_xlfn.XLOOKUP(tb_C103[[#This Row],[OS]],[1]!tb_C101[OS],[1]!tb_C101[SITUACAO_OS]),0)</f>
        <v>F</v>
      </c>
      <c r="N5621" t="str">
        <f>_xlfn.XLOOKUP(tb_C103[[#This Row],[OS]],[1]!tb_C101[OS],[1]!tb_C101[OFICINA])</f>
        <v>Mecanico</v>
      </c>
      <c r="O5621" s="14">
        <f>tb_C103[[#This Row],[FIM]] - tb_C103[[#This Row],[INICIO]]</f>
        <v>5.5555555554747116E-2</v>
      </c>
    </row>
    <row r="5622" spans="1:15" x14ac:dyDescent="0.25">
      <c r="A5622" t="s">
        <v>2551</v>
      </c>
      <c r="B5622">
        <v>3070</v>
      </c>
      <c r="C5622">
        <v>3</v>
      </c>
      <c r="D5622" t="s">
        <v>8673</v>
      </c>
      <c r="E5622" s="9">
        <v>45527.333333333336</v>
      </c>
      <c r="F5622" s="9">
        <v>45527.375</v>
      </c>
      <c r="G5622">
        <v>108</v>
      </c>
      <c r="H5622" t="s">
        <v>317</v>
      </c>
      <c r="I5622" t="s">
        <v>184</v>
      </c>
      <c r="J5622" t="s">
        <v>8671</v>
      </c>
      <c r="K5622" s="9">
        <v>45541.543888888889</v>
      </c>
      <c r="L5622" s="13">
        <f>IFERROR(_xlfn.XLOOKUP(tb_C103[[#This Row],[OS]],[1]!tb_C101[OS],[1]!tb_C101[DATA_ABERTURA]),0)</f>
        <v>45530.594710648147</v>
      </c>
      <c r="M5622" s="7" t="str">
        <f>IFERROR(_xlfn.XLOOKUP(tb_C103[[#This Row],[OS]],[1]!tb_C101[OS],[1]!tb_C101[SITUACAO_OS]),0)</f>
        <v>F</v>
      </c>
      <c r="N5622" t="str">
        <f>_xlfn.XLOOKUP(tb_C103[[#This Row],[OS]],[1]!tb_C101[OS],[1]!tb_C101[OFICINA])</f>
        <v>Mecanico</v>
      </c>
      <c r="O5622" s="14">
        <f>tb_C103[[#This Row],[FIM]] - tb_C103[[#This Row],[INICIO]]</f>
        <v>4.1666666664241347E-2</v>
      </c>
    </row>
    <row r="5623" spans="1:15" x14ac:dyDescent="0.25">
      <c r="A5623" t="s">
        <v>2551</v>
      </c>
      <c r="B5623">
        <v>3071</v>
      </c>
      <c r="C5623">
        <v>3</v>
      </c>
      <c r="D5623" t="s">
        <v>8673</v>
      </c>
      <c r="E5623" s="9">
        <v>45530.625</v>
      </c>
      <c r="F5623" s="9">
        <v>45530.636111111111</v>
      </c>
      <c r="G5623">
        <v>207</v>
      </c>
      <c r="H5623" t="s">
        <v>760</v>
      </c>
      <c r="I5623" t="s">
        <v>175</v>
      </c>
      <c r="J5623" t="s">
        <v>8671</v>
      </c>
      <c r="K5623" s="9">
        <v>45531.745416666665</v>
      </c>
      <c r="L5623" s="13">
        <f>IFERROR(_xlfn.XLOOKUP(tb_C103[[#This Row],[OS]],[1]!tb_C101[OS],[1]!tb_C101[DATA_ABERTURA]),0)</f>
        <v>45530.604837962965</v>
      </c>
      <c r="M5623" s="7" t="str">
        <f>IFERROR(_xlfn.XLOOKUP(tb_C103[[#This Row],[OS]],[1]!tb_C101[OS],[1]!tb_C101[SITUACAO_OS]),0)</f>
        <v>F</v>
      </c>
      <c r="N5623" t="str">
        <f>_xlfn.XLOOKUP(tb_C103[[#This Row],[OS]],[1]!tb_C101[OS],[1]!tb_C101[OFICINA])</f>
        <v>Mecanico</v>
      </c>
      <c r="O5623" s="14">
        <f>tb_C103[[#This Row],[FIM]] - tb_C103[[#This Row],[INICIO]]</f>
        <v>1.1111111110949423E-2</v>
      </c>
    </row>
    <row r="5624" spans="1:15" x14ac:dyDescent="0.25">
      <c r="B5624">
        <v>3072</v>
      </c>
      <c r="C5624">
        <v>3</v>
      </c>
      <c r="D5624" t="s">
        <v>8673</v>
      </c>
      <c r="E5624" s="9"/>
      <c r="F5624" s="9"/>
      <c r="G5624">
        <v>115</v>
      </c>
      <c r="H5624" t="s">
        <v>197</v>
      </c>
      <c r="I5624" t="s">
        <v>184</v>
      </c>
      <c r="J5624" t="s">
        <v>8674</v>
      </c>
      <c r="K5624" s="9"/>
      <c r="L5624" s="13">
        <f>IFERROR(_xlfn.XLOOKUP(tb_C103[[#This Row],[OS]],[1]!tb_C101[OS],[1]!tb_C101[DATA_ABERTURA]),0)</f>
        <v>45530.610231481478</v>
      </c>
      <c r="M5624" s="7" t="str">
        <f>IFERROR(_xlfn.XLOOKUP(tb_C103[[#This Row],[OS]],[1]!tb_C101[OS],[1]!tb_C101[SITUACAO_OS]),0)</f>
        <v>A</v>
      </c>
      <c r="N5624" t="str">
        <f>_xlfn.XLOOKUP(tb_C103[[#This Row],[OS]],[1]!tb_C101[OS],[1]!tb_C101[OFICINA])</f>
        <v>Eletrico</v>
      </c>
      <c r="O5624" s="14">
        <f>tb_C103[[#This Row],[FIM]] - tb_C103[[#This Row],[INICIO]]</f>
        <v>0</v>
      </c>
    </row>
    <row r="5625" spans="1:15" x14ac:dyDescent="0.25">
      <c r="A5625" t="s">
        <v>5446</v>
      </c>
      <c r="B5625">
        <v>3073</v>
      </c>
      <c r="C5625">
        <v>3</v>
      </c>
      <c r="D5625" t="s">
        <v>8673</v>
      </c>
      <c r="E5625" s="9">
        <v>45530.604166666664</v>
      </c>
      <c r="F5625" s="9">
        <v>45530.618055555555</v>
      </c>
      <c r="G5625">
        <v>115</v>
      </c>
      <c r="H5625" t="s">
        <v>197</v>
      </c>
      <c r="I5625" t="s">
        <v>184</v>
      </c>
      <c r="J5625" t="s">
        <v>8674</v>
      </c>
      <c r="K5625" s="9"/>
      <c r="L5625" s="13">
        <f>IFERROR(_xlfn.XLOOKUP(tb_C103[[#This Row],[OS]],[1]!tb_C101[OS],[1]!tb_C101[DATA_ABERTURA]),0)</f>
        <v>45530.611562500002</v>
      </c>
      <c r="M5625" s="7" t="str">
        <f>IFERROR(_xlfn.XLOOKUP(tb_C103[[#This Row],[OS]],[1]!tb_C101[OS],[1]!tb_C101[SITUACAO_OS]),0)</f>
        <v>A</v>
      </c>
      <c r="N5625" t="str">
        <f>_xlfn.XLOOKUP(tb_C103[[#This Row],[OS]],[1]!tb_C101[OS],[1]!tb_C101[OFICINA])</f>
        <v>Eletrico</v>
      </c>
      <c r="O5625" s="14">
        <f>tb_C103[[#This Row],[FIM]] - tb_C103[[#This Row],[INICIO]]</f>
        <v>1.3888888890505768E-2</v>
      </c>
    </row>
    <row r="5626" spans="1:15" x14ac:dyDescent="0.25">
      <c r="B5626">
        <v>3074</v>
      </c>
      <c r="C5626">
        <v>3</v>
      </c>
      <c r="D5626" t="s">
        <v>8673</v>
      </c>
      <c r="E5626" s="9"/>
      <c r="F5626" s="9"/>
      <c r="G5626">
        <v>115</v>
      </c>
      <c r="H5626" t="s">
        <v>197</v>
      </c>
      <c r="I5626" t="s">
        <v>184</v>
      </c>
      <c r="J5626" t="s">
        <v>8682</v>
      </c>
      <c r="K5626" s="9">
        <v>45671.452291666668</v>
      </c>
      <c r="L5626" s="13">
        <f>IFERROR(_xlfn.XLOOKUP(tb_C103[[#This Row],[OS]],[1]!tb_C101[OS],[1]!tb_C101[DATA_ABERTURA]),0)</f>
        <v>45530.635613425926</v>
      </c>
      <c r="M5626" s="7" t="str">
        <f>IFERROR(_xlfn.XLOOKUP(tb_C103[[#This Row],[OS]],[1]!tb_C101[OS],[1]!tb_C101[SITUACAO_OS]),0)</f>
        <v>F</v>
      </c>
      <c r="N5626" t="str">
        <f>_xlfn.XLOOKUP(tb_C103[[#This Row],[OS]],[1]!tb_C101[OS],[1]!tb_C101[OFICINA])</f>
        <v>AUTOMATICO - TROCAR</v>
      </c>
      <c r="O5626" s="14">
        <f>tb_C103[[#This Row],[FIM]] - tb_C103[[#This Row],[INICIO]]</f>
        <v>0</v>
      </c>
    </row>
    <row r="5627" spans="1:15" x14ac:dyDescent="0.25">
      <c r="B5627">
        <v>3075</v>
      </c>
      <c r="C5627">
        <v>1</v>
      </c>
      <c r="D5627" t="s">
        <v>8677</v>
      </c>
      <c r="E5627" s="9"/>
      <c r="F5627" s="9"/>
      <c r="G5627">
        <v>417</v>
      </c>
      <c r="H5627" t="s">
        <v>927</v>
      </c>
      <c r="I5627" t="s">
        <v>79</v>
      </c>
      <c r="J5627" t="s">
        <v>8671</v>
      </c>
      <c r="K5627" s="9">
        <v>45671.452384259261</v>
      </c>
      <c r="L5627" s="13">
        <f>IFERROR(_xlfn.XLOOKUP(tb_C103[[#This Row],[OS]],[1]!tb_C101[OS],[1]!tb_C101[DATA_ABERTURA]),0)</f>
        <v>45530.63652777778</v>
      </c>
      <c r="M5627" s="7" t="str">
        <f>IFERROR(_xlfn.XLOOKUP(tb_C103[[#This Row],[OS]],[1]!tb_C101[OS],[1]!tb_C101[SITUACAO_OS]),0)</f>
        <v>F</v>
      </c>
      <c r="N5627" t="str">
        <f>_xlfn.XLOOKUP(tb_C103[[#This Row],[OS]],[1]!tb_C101[OS],[1]!tb_C101[OFICINA])</f>
        <v>Mecanico</v>
      </c>
      <c r="O5627" s="14">
        <f>tb_C103[[#This Row],[FIM]] - tb_C103[[#This Row],[INICIO]]</f>
        <v>0</v>
      </c>
    </row>
    <row r="5628" spans="1:15" x14ac:dyDescent="0.25">
      <c r="A5628" t="s">
        <v>5446</v>
      </c>
      <c r="B5628">
        <v>3076</v>
      </c>
      <c r="C5628">
        <v>3</v>
      </c>
      <c r="D5628" t="s">
        <v>8673</v>
      </c>
      <c r="E5628" s="9">
        <v>45530.590277777781</v>
      </c>
      <c r="F5628" s="9">
        <v>45530.597222222219</v>
      </c>
      <c r="G5628">
        <v>116</v>
      </c>
      <c r="H5628" t="s">
        <v>290</v>
      </c>
      <c r="I5628" t="s">
        <v>184</v>
      </c>
      <c r="J5628" t="s">
        <v>8674</v>
      </c>
      <c r="K5628" s="9">
        <v>45540.748310185183</v>
      </c>
      <c r="L5628" s="13">
        <f>IFERROR(_xlfn.XLOOKUP(tb_C103[[#This Row],[OS]],[1]!tb_C101[OS],[1]!tb_C101[DATA_ABERTURA]),0)</f>
        <v>45530.695011574076</v>
      </c>
      <c r="M5628" s="7" t="str">
        <f>IFERROR(_xlfn.XLOOKUP(tb_C103[[#This Row],[OS]],[1]!tb_C101[OS],[1]!tb_C101[SITUACAO_OS]),0)</f>
        <v>F</v>
      </c>
      <c r="N5628" t="str">
        <f>_xlfn.XLOOKUP(tb_C103[[#This Row],[OS]],[1]!tb_C101[OS],[1]!tb_C101[OFICINA])</f>
        <v>Eletrico</v>
      </c>
      <c r="O5628" s="14">
        <f>tb_C103[[#This Row],[FIM]] - tb_C103[[#This Row],[INICIO]]</f>
        <v>6.9444444379769266E-3</v>
      </c>
    </row>
    <row r="5629" spans="1:15" x14ac:dyDescent="0.25">
      <c r="A5629" t="s">
        <v>6398</v>
      </c>
      <c r="B5629">
        <v>3077</v>
      </c>
      <c r="C5629">
        <v>3</v>
      </c>
      <c r="D5629" t="s">
        <v>8673</v>
      </c>
      <c r="E5629" s="9">
        <v>45530.666666666664</v>
      </c>
      <c r="F5629" s="9">
        <v>45530.6875</v>
      </c>
      <c r="G5629">
        <v>207</v>
      </c>
      <c r="H5629" t="s">
        <v>760</v>
      </c>
      <c r="I5629" t="s">
        <v>175</v>
      </c>
      <c r="J5629" t="s">
        <v>8671</v>
      </c>
      <c r="K5629" s="9">
        <v>45544.593344907407</v>
      </c>
      <c r="L5629" s="13">
        <f>IFERROR(_xlfn.XLOOKUP(tb_C103[[#This Row],[OS]],[1]!tb_C101[OS],[1]!tb_C101[DATA_ABERTURA]),0)</f>
        <v>45530.696898148148</v>
      </c>
      <c r="M5629" s="7" t="str">
        <f>IFERROR(_xlfn.XLOOKUP(tb_C103[[#This Row],[OS]],[1]!tb_C101[OS],[1]!tb_C101[SITUACAO_OS]),0)</f>
        <v>F</v>
      </c>
      <c r="N5629" t="str">
        <f>_xlfn.XLOOKUP(tb_C103[[#This Row],[OS]],[1]!tb_C101[OS],[1]!tb_C101[OFICINA])</f>
        <v>Mecanico</v>
      </c>
      <c r="O5629" s="14">
        <f>tb_C103[[#This Row],[FIM]] - tb_C103[[#This Row],[INICIO]]</f>
        <v>2.0833333335758653E-2</v>
      </c>
    </row>
    <row r="5630" spans="1:15" x14ac:dyDescent="0.25">
      <c r="A5630" t="s">
        <v>5446</v>
      </c>
      <c r="B5630">
        <v>3078</v>
      </c>
      <c r="C5630">
        <v>3</v>
      </c>
      <c r="D5630" t="s">
        <v>8673</v>
      </c>
      <c r="E5630" s="9">
        <v>45530.666666666664</v>
      </c>
      <c r="F5630" s="9">
        <v>45530.684027777781</v>
      </c>
      <c r="G5630">
        <v>116</v>
      </c>
      <c r="H5630" t="s">
        <v>290</v>
      </c>
      <c r="I5630" t="s">
        <v>184</v>
      </c>
      <c r="J5630" t="s">
        <v>8674</v>
      </c>
      <c r="K5630" s="9"/>
      <c r="L5630" s="13">
        <f>IFERROR(_xlfn.XLOOKUP(tb_C103[[#This Row],[OS]],[1]!tb_C101[OS],[1]!tb_C101[DATA_ABERTURA]),0)</f>
        <v>45530.698101851849</v>
      </c>
      <c r="M5630" s="7" t="str">
        <f>IFERROR(_xlfn.XLOOKUP(tb_C103[[#This Row],[OS]],[1]!tb_C101[OS],[1]!tb_C101[SITUACAO_OS]),0)</f>
        <v>E</v>
      </c>
      <c r="N5630" t="str">
        <f>_xlfn.XLOOKUP(tb_C103[[#This Row],[OS]],[1]!tb_C101[OS],[1]!tb_C101[OFICINA])</f>
        <v>Eletrico</v>
      </c>
      <c r="O5630" s="14">
        <f>tb_C103[[#This Row],[FIM]] - tb_C103[[#This Row],[INICIO]]</f>
        <v>1.7361111116770189E-2</v>
      </c>
    </row>
    <row r="5631" spans="1:15" x14ac:dyDescent="0.25">
      <c r="A5631" t="s">
        <v>6398</v>
      </c>
      <c r="B5631">
        <v>3079</v>
      </c>
      <c r="C5631">
        <v>3</v>
      </c>
      <c r="D5631" t="s">
        <v>8673</v>
      </c>
      <c r="E5631" s="9">
        <v>45530.751388888886</v>
      </c>
      <c r="F5631" s="9">
        <v>45530.822916666664</v>
      </c>
      <c r="G5631">
        <v>207</v>
      </c>
      <c r="H5631" t="s">
        <v>760</v>
      </c>
      <c r="I5631" t="s">
        <v>175</v>
      </c>
      <c r="J5631" t="s">
        <v>8671</v>
      </c>
      <c r="K5631" s="9"/>
      <c r="L5631" s="13">
        <f>IFERROR(_xlfn.XLOOKUP(tb_C103[[#This Row],[OS]],[1]!tb_C101[OS],[1]!tb_C101[DATA_ABERTURA]),0)</f>
        <v>45530.752141203702</v>
      </c>
      <c r="M5631" s="7" t="str">
        <f>IFERROR(_xlfn.XLOOKUP(tb_C103[[#This Row],[OS]],[1]!tb_C101[OS],[1]!tb_C101[SITUACAO_OS]),0)</f>
        <v>E</v>
      </c>
      <c r="N5631" t="str">
        <f>_xlfn.XLOOKUP(tb_C103[[#This Row],[OS]],[1]!tb_C101[OS],[1]!tb_C101[OFICINA])</f>
        <v>Mecanico</v>
      </c>
      <c r="O5631" s="14">
        <f>tb_C103[[#This Row],[FIM]] - tb_C103[[#This Row],[INICIO]]</f>
        <v>7.1527777778101154E-2</v>
      </c>
    </row>
    <row r="5632" spans="1:15" x14ac:dyDescent="0.25">
      <c r="A5632" t="s">
        <v>6398</v>
      </c>
      <c r="B5632">
        <v>3080</v>
      </c>
      <c r="C5632">
        <v>3</v>
      </c>
      <c r="D5632" t="s">
        <v>8673</v>
      </c>
      <c r="E5632" s="9">
        <v>45531.333333333336</v>
      </c>
      <c r="F5632" s="9">
        <v>45531.364583333336</v>
      </c>
      <c r="G5632">
        <v>507</v>
      </c>
      <c r="H5632" t="s">
        <v>757</v>
      </c>
      <c r="I5632" t="s">
        <v>24</v>
      </c>
      <c r="J5632" t="s">
        <v>8671</v>
      </c>
      <c r="K5632" s="9">
        <v>45544.590914351851</v>
      </c>
      <c r="L5632" s="13">
        <f>IFERROR(_xlfn.XLOOKUP(tb_C103[[#This Row],[OS]],[1]!tb_C101[OS],[1]!tb_C101[DATA_ABERTURA]),0)</f>
        <v>45531.333622685182</v>
      </c>
      <c r="M5632" s="7" t="str">
        <f>IFERROR(_xlfn.XLOOKUP(tb_C103[[#This Row],[OS]],[1]!tb_C101[OS],[1]!tb_C101[SITUACAO_OS]),0)</f>
        <v>F</v>
      </c>
      <c r="N5632" t="str">
        <f>_xlfn.XLOOKUP(tb_C103[[#This Row],[OS]],[1]!tb_C101[OS],[1]!tb_C101[OFICINA])</f>
        <v>Mecanico</v>
      </c>
      <c r="O5632" s="14">
        <f>tb_C103[[#This Row],[FIM]] - tb_C103[[#This Row],[INICIO]]</f>
        <v>3.125E-2</v>
      </c>
    </row>
    <row r="5633" spans="1:15" x14ac:dyDescent="0.25">
      <c r="A5633" t="s">
        <v>6398</v>
      </c>
      <c r="B5633">
        <v>3081</v>
      </c>
      <c r="C5633">
        <v>3</v>
      </c>
      <c r="D5633" t="s">
        <v>8673</v>
      </c>
      <c r="E5633" s="9">
        <v>45531.362500000003</v>
      </c>
      <c r="F5633" s="9">
        <v>45541.569444444445</v>
      </c>
      <c r="G5633">
        <v>502</v>
      </c>
      <c r="H5633" t="s">
        <v>246</v>
      </c>
      <c r="I5633" t="s">
        <v>24</v>
      </c>
      <c r="J5633" t="s">
        <v>8671</v>
      </c>
      <c r="K5633" s="9">
        <v>45544.589965277781</v>
      </c>
      <c r="L5633" s="13">
        <f>IFERROR(_xlfn.XLOOKUP(tb_C103[[#This Row],[OS]],[1]!tb_C101[OS],[1]!tb_C101[DATA_ABERTURA]),0)</f>
        <v>45531.362916666665</v>
      </c>
      <c r="M5633" s="7" t="str">
        <f>IFERROR(_xlfn.XLOOKUP(tb_C103[[#This Row],[OS]],[1]!tb_C101[OS],[1]!tb_C101[SITUACAO_OS]),0)</f>
        <v>F</v>
      </c>
      <c r="N5633" t="str">
        <f>_xlfn.XLOOKUP(tb_C103[[#This Row],[OS]],[1]!tb_C101[OS],[1]!tb_C101[OFICINA])</f>
        <v>Mecanico</v>
      </c>
      <c r="O5633" s="14">
        <f>tb_C103[[#This Row],[FIM]] - tb_C103[[#This Row],[INICIO]]</f>
        <v>10.206944444442343</v>
      </c>
    </row>
    <row r="5634" spans="1:15" x14ac:dyDescent="0.25">
      <c r="A5634" t="s">
        <v>731</v>
      </c>
      <c r="B5634">
        <v>3082</v>
      </c>
      <c r="C5634">
        <v>5</v>
      </c>
      <c r="D5634" t="s">
        <v>8690</v>
      </c>
      <c r="E5634" s="9">
        <v>45527.361111111109</v>
      </c>
      <c r="F5634" s="9">
        <v>45527.722222222219</v>
      </c>
      <c r="G5634">
        <v>9027</v>
      </c>
      <c r="H5634" t="s">
        <v>5311</v>
      </c>
      <c r="I5634" t="s">
        <v>175</v>
      </c>
      <c r="J5634" t="s">
        <v>8678</v>
      </c>
      <c r="K5634" s="9">
        <v>45671.452557870369</v>
      </c>
      <c r="L5634" s="13">
        <f>IFERROR(_xlfn.XLOOKUP(tb_C103[[#This Row],[OS]],[1]!tb_C101[OS],[1]!tb_C101[DATA_ABERTURA]),0)</f>
        <v>45531.767557870371</v>
      </c>
      <c r="M5634" s="7" t="str">
        <f>IFERROR(_xlfn.XLOOKUP(tb_C103[[#This Row],[OS]],[1]!tb_C101[OS],[1]!tb_C101[SITUACAO_OS]),0)</f>
        <v>F</v>
      </c>
      <c r="N5634" t="str">
        <f>_xlfn.XLOOKUP(tb_C103[[#This Row],[OS]],[1]!tb_C101[OS],[1]!tb_C101[OFICINA])</f>
        <v>Terceiro</v>
      </c>
      <c r="O5634" s="14">
        <f>tb_C103[[#This Row],[FIM]] - tb_C103[[#This Row],[INICIO]]</f>
        <v>0.36111111110949423</v>
      </c>
    </row>
    <row r="5635" spans="1:15" x14ac:dyDescent="0.25">
      <c r="A5635" t="s">
        <v>731</v>
      </c>
      <c r="B5635">
        <v>3082</v>
      </c>
      <c r="C5635">
        <v>5</v>
      </c>
      <c r="D5635" t="s">
        <v>8690</v>
      </c>
      <c r="E5635" s="9">
        <v>45530.375</v>
      </c>
      <c r="F5635" s="9">
        <v>45530.71875</v>
      </c>
      <c r="G5635">
        <v>9027</v>
      </c>
      <c r="H5635" t="s">
        <v>5311</v>
      </c>
      <c r="I5635" t="s">
        <v>175</v>
      </c>
      <c r="J5635" t="s">
        <v>8678</v>
      </c>
      <c r="K5635" s="9">
        <v>45671.452557870369</v>
      </c>
      <c r="L5635" s="13">
        <f>IFERROR(_xlfn.XLOOKUP(tb_C103[[#This Row],[OS]],[1]!tb_C101[OS],[1]!tb_C101[DATA_ABERTURA]),0)</f>
        <v>45531.767557870371</v>
      </c>
      <c r="M5635" s="7" t="str">
        <f>IFERROR(_xlfn.XLOOKUP(tb_C103[[#This Row],[OS]],[1]!tb_C101[OS],[1]!tb_C101[SITUACAO_OS]),0)</f>
        <v>F</v>
      </c>
      <c r="N5635" t="str">
        <f>_xlfn.XLOOKUP(tb_C103[[#This Row],[OS]],[1]!tb_C101[OS],[1]!tb_C101[OFICINA])</f>
        <v>Terceiro</v>
      </c>
      <c r="O5635" s="14">
        <f>tb_C103[[#This Row],[FIM]] - tb_C103[[#This Row],[INICIO]]</f>
        <v>0.34375</v>
      </c>
    </row>
    <row r="5636" spans="1:15" x14ac:dyDescent="0.25">
      <c r="A5636" t="s">
        <v>731</v>
      </c>
      <c r="B5636">
        <v>3082</v>
      </c>
      <c r="C5636">
        <v>5</v>
      </c>
      <c r="D5636" t="s">
        <v>8690</v>
      </c>
      <c r="E5636" s="9">
        <v>45531.375</v>
      </c>
      <c r="F5636" s="9">
        <v>45531.763888888891</v>
      </c>
      <c r="G5636">
        <v>9027</v>
      </c>
      <c r="H5636" t="s">
        <v>5311</v>
      </c>
      <c r="I5636" t="s">
        <v>175</v>
      </c>
      <c r="J5636" t="s">
        <v>8678</v>
      </c>
      <c r="K5636" s="9">
        <v>45671.452557870369</v>
      </c>
      <c r="L5636" s="13">
        <f>IFERROR(_xlfn.XLOOKUP(tb_C103[[#This Row],[OS]],[1]!tb_C101[OS],[1]!tb_C101[DATA_ABERTURA]),0)</f>
        <v>45531.767557870371</v>
      </c>
      <c r="M5636" s="7" t="str">
        <f>IFERROR(_xlfn.XLOOKUP(tb_C103[[#This Row],[OS]],[1]!tb_C101[OS],[1]!tb_C101[SITUACAO_OS]),0)</f>
        <v>F</v>
      </c>
      <c r="N5636" t="str">
        <f>_xlfn.XLOOKUP(tb_C103[[#This Row],[OS]],[1]!tb_C101[OS],[1]!tb_C101[OFICINA])</f>
        <v>Terceiro</v>
      </c>
      <c r="O5636" s="14">
        <f>tb_C103[[#This Row],[FIM]] - tb_C103[[#This Row],[INICIO]]</f>
        <v>0.38888888889050577</v>
      </c>
    </row>
    <row r="5637" spans="1:15" x14ac:dyDescent="0.25">
      <c r="A5637" t="s">
        <v>2551</v>
      </c>
      <c r="B5637">
        <v>3083</v>
      </c>
      <c r="C5637">
        <v>3</v>
      </c>
      <c r="D5637" t="s">
        <v>8673</v>
      </c>
      <c r="E5637" s="9">
        <v>45532.319444444445</v>
      </c>
      <c r="F5637" s="9">
        <v>45532.375</v>
      </c>
      <c r="G5637">
        <v>113</v>
      </c>
      <c r="H5637" t="s">
        <v>213</v>
      </c>
      <c r="I5637" t="s">
        <v>184</v>
      </c>
      <c r="J5637" t="s">
        <v>8671</v>
      </c>
      <c r="K5637" s="9">
        <v>45671.452476851853</v>
      </c>
      <c r="L5637" s="13">
        <f>IFERROR(_xlfn.XLOOKUP(tb_C103[[#This Row],[OS]],[1]!tb_C101[OS],[1]!tb_C101[DATA_ABERTURA]),0)</f>
        <v>45532.367974537039</v>
      </c>
      <c r="M5637" s="7" t="str">
        <f>IFERROR(_xlfn.XLOOKUP(tb_C103[[#This Row],[OS]],[1]!tb_C101[OS],[1]!tb_C101[SITUACAO_OS]),0)</f>
        <v>F</v>
      </c>
      <c r="N5637" t="str">
        <f>_xlfn.XLOOKUP(tb_C103[[#This Row],[OS]],[1]!tb_C101[OS],[1]!tb_C101[OFICINA])</f>
        <v>Mecanico</v>
      </c>
      <c r="O5637" s="14">
        <f>tb_C103[[#This Row],[FIM]] - tb_C103[[#This Row],[INICIO]]</f>
        <v>5.5555555554747116E-2</v>
      </c>
    </row>
    <row r="5638" spans="1:15" x14ac:dyDescent="0.25">
      <c r="A5638" t="s">
        <v>2551</v>
      </c>
      <c r="B5638">
        <v>3084</v>
      </c>
      <c r="C5638">
        <v>3</v>
      </c>
      <c r="D5638" t="s">
        <v>8673</v>
      </c>
      <c r="E5638" s="9">
        <v>45531.583333333336</v>
      </c>
      <c r="F5638" s="9">
        <v>45531.625</v>
      </c>
      <c r="G5638">
        <v>118</v>
      </c>
      <c r="H5638" t="s">
        <v>1349</v>
      </c>
      <c r="I5638" t="s">
        <v>184</v>
      </c>
      <c r="J5638" t="s">
        <v>8671</v>
      </c>
      <c r="K5638" s="9">
        <v>45540.745381944442</v>
      </c>
      <c r="L5638" s="13">
        <f>IFERROR(_xlfn.XLOOKUP(tb_C103[[#This Row],[OS]],[1]!tb_C101[OS],[1]!tb_C101[DATA_ABERTURA]),0)</f>
        <v>45532.368773148148</v>
      </c>
      <c r="M5638" s="7" t="str">
        <f>IFERROR(_xlfn.XLOOKUP(tb_C103[[#This Row],[OS]],[1]!tb_C101[OS],[1]!tb_C101[SITUACAO_OS]),0)</f>
        <v>F</v>
      </c>
      <c r="N5638" t="str">
        <f>_xlfn.XLOOKUP(tb_C103[[#This Row],[OS]],[1]!tb_C101[OS],[1]!tb_C101[OFICINA])</f>
        <v>Mecanico</v>
      </c>
      <c r="O5638" s="14">
        <f>tb_C103[[#This Row],[FIM]] - tb_C103[[#This Row],[INICIO]]</f>
        <v>4.1666666664241347E-2</v>
      </c>
    </row>
    <row r="5639" spans="1:15" x14ac:dyDescent="0.25">
      <c r="B5639">
        <v>3085</v>
      </c>
      <c r="C5639">
        <v>3</v>
      </c>
      <c r="D5639" t="s">
        <v>8673</v>
      </c>
      <c r="E5639" s="9"/>
      <c r="F5639" s="9"/>
      <c r="G5639">
        <v>116</v>
      </c>
      <c r="H5639" t="s">
        <v>290</v>
      </c>
      <c r="I5639" t="s">
        <v>184</v>
      </c>
      <c r="J5639" t="s">
        <v>8682</v>
      </c>
      <c r="K5639" s="9">
        <v>45671.413981481484</v>
      </c>
      <c r="L5639" s="13">
        <f>IFERROR(_xlfn.XLOOKUP(tb_C103[[#This Row],[OS]],[1]!tb_C101[OS],[1]!tb_C101[DATA_ABERTURA]),0)</f>
        <v>45532.471805555557</v>
      </c>
      <c r="M5639" s="7" t="str">
        <f>IFERROR(_xlfn.XLOOKUP(tb_C103[[#This Row],[OS]],[1]!tb_C101[OS],[1]!tb_C101[SITUACAO_OS]),0)</f>
        <v>F</v>
      </c>
      <c r="N5639" t="str">
        <f>_xlfn.XLOOKUP(tb_C103[[#This Row],[OS]],[1]!tb_C101[OS],[1]!tb_C101[OFICINA])</f>
        <v>AUTOMATICO - TROCAR</v>
      </c>
      <c r="O5639" s="14">
        <f>tb_C103[[#This Row],[FIM]] - tb_C103[[#This Row],[INICIO]]</f>
        <v>0</v>
      </c>
    </row>
    <row r="5640" spans="1:15" x14ac:dyDescent="0.25">
      <c r="B5640">
        <v>3086</v>
      </c>
      <c r="C5640">
        <v>3</v>
      </c>
      <c r="D5640" t="s">
        <v>8673</v>
      </c>
      <c r="E5640" s="9"/>
      <c r="F5640" s="9"/>
      <c r="G5640">
        <v>207</v>
      </c>
      <c r="H5640" t="s">
        <v>760</v>
      </c>
      <c r="I5640" t="s">
        <v>175</v>
      </c>
      <c r="J5640" t="s">
        <v>8674</v>
      </c>
      <c r="K5640" s="9">
        <v>45671.414386574077</v>
      </c>
      <c r="L5640" s="13">
        <f>IFERROR(_xlfn.XLOOKUP(tb_C103[[#This Row],[OS]],[1]!tb_C101[OS],[1]!tb_C101[DATA_ABERTURA]),0)</f>
        <v>45532.639039351852</v>
      </c>
      <c r="M5640" s="7" t="str">
        <f>IFERROR(_xlfn.XLOOKUP(tb_C103[[#This Row],[OS]],[1]!tb_C101[OS],[1]!tb_C101[SITUACAO_OS]),0)</f>
        <v>F</v>
      </c>
      <c r="N5640" t="str">
        <f>_xlfn.XLOOKUP(tb_C103[[#This Row],[OS]],[1]!tb_C101[OS],[1]!tb_C101[OFICINA])</f>
        <v>Eletrico</v>
      </c>
      <c r="O5640" s="14">
        <f>tb_C103[[#This Row],[FIM]] - tb_C103[[#This Row],[INICIO]]</f>
        <v>0</v>
      </c>
    </row>
    <row r="5641" spans="1:15" x14ac:dyDescent="0.25">
      <c r="B5641">
        <v>3087</v>
      </c>
      <c r="C5641">
        <v>3</v>
      </c>
      <c r="D5641" t="s">
        <v>8673</v>
      </c>
      <c r="E5641" s="9"/>
      <c r="F5641" s="9"/>
      <c r="G5641">
        <v>502</v>
      </c>
      <c r="H5641" t="s">
        <v>246</v>
      </c>
      <c r="I5641" t="s">
        <v>24</v>
      </c>
      <c r="J5641" t="s">
        <v>8682</v>
      </c>
      <c r="K5641" s="9">
        <v>45671.414513888885</v>
      </c>
      <c r="L5641" s="13">
        <f>IFERROR(_xlfn.XLOOKUP(tb_C103[[#This Row],[OS]],[1]!tb_C101[OS],[1]!tb_C101[DATA_ABERTURA]),0)</f>
        <v>45532.970358796294</v>
      </c>
      <c r="M5641" s="7" t="str">
        <f>IFERROR(_xlfn.XLOOKUP(tb_C103[[#This Row],[OS]],[1]!tb_C101[OS],[1]!tb_C101[SITUACAO_OS]),0)</f>
        <v>F</v>
      </c>
      <c r="N5641" t="str">
        <f>_xlfn.XLOOKUP(tb_C103[[#This Row],[OS]],[1]!tb_C101[OS],[1]!tb_C101[OFICINA])</f>
        <v>AUTOMATICO - TROCAR</v>
      </c>
      <c r="O5641" s="14">
        <f>tb_C103[[#This Row],[FIM]] - tb_C103[[#This Row],[INICIO]]</f>
        <v>0</v>
      </c>
    </row>
    <row r="5642" spans="1:15" x14ac:dyDescent="0.25">
      <c r="A5642" t="s">
        <v>731</v>
      </c>
      <c r="B5642">
        <v>3088</v>
      </c>
      <c r="C5642">
        <v>3</v>
      </c>
      <c r="D5642" t="s">
        <v>8673</v>
      </c>
      <c r="E5642" s="9">
        <v>45532.537499999999</v>
      </c>
      <c r="F5642" s="9">
        <v>45532.54791666667</v>
      </c>
      <c r="G5642">
        <v>9002</v>
      </c>
      <c r="H5642" t="s">
        <v>1098</v>
      </c>
      <c r="I5642" t="s">
        <v>1476</v>
      </c>
      <c r="J5642" t="s">
        <v>8678</v>
      </c>
      <c r="K5642" s="9">
        <v>45534.547210648147</v>
      </c>
      <c r="L5642" s="13">
        <f>IFERROR(_xlfn.XLOOKUP(tb_C103[[#This Row],[OS]],[1]!tb_C101[OS],[1]!tb_C101[DATA_ABERTURA]),0)</f>
        <v>45533.368460648147</v>
      </c>
      <c r="M5642" s="7" t="str">
        <f>IFERROR(_xlfn.XLOOKUP(tb_C103[[#This Row],[OS]],[1]!tb_C101[OS],[1]!tb_C101[SITUACAO_OS]),0)</f>
        <v>F</v>
      </c>
      <c r="N5642" t="str">
        <f>_xlfn.XLOOKUP(tb_C103[[#This Row],[OS]],[1]!tb_C101[OS],[1]!tb_C101[OFICINA])</f>
        <v>Terceiro</v>
      </c>
      <c r="O5642" s="14">
        <f>tb_C103[[#This Row],[FIM]] - tb_C103[[#This Row],[INICIO]]</f>
        <v>1.0416666671517305E-2</v>
      </c>
    </row>
    <row r="5643" spans="1:15" x14ac:dyDescent="0.25">
      <c r="A5643" t="s">
        <v>731</v>
      </c>
      <c r="B5643">
        <v>3089</v>
      </c>
      <c r="C5643">
        <v>5</v>
      </c>
      <c r="D5643" t="s">
        <v>8690</v>
      </c>
      <c r="E5643" s="9">
        <v>45532.67291666667</v>
      </c>
      <c r="F5643" s="9">
        <v>45532.715277777781</v>
      </c>
      <c r="G5643">
        <v>1016</v>
      </c>
      <c r="H5643" t="s">
        <v>5817</v>
      </c>
      <c r="I5643" t="s">
        <v>79</v>
      </c>
      <c r="J5643" t="s">
        <v>8678</v>
      </c>
      <c r="K5643" s="9">
        <v>45551.580763888887</v>
      </c>
      <c r="L5643" s="13">
        <f>IFERROR(_xlfn.XLOOKUP(tb_C103[[#This Row],[OS]],[1]!tb_C101[OS],[1]!tb_C101[DATA_ABERTURA]),0)</f>
        <v>45533.373171296298</v>
      </c>
      <c r="M5643" s="7" t="str">
        <f>IFERROR(_xlfn.XLOOKUP(tb_C103[[#This Row],[OS]],[1]!tb_C101[OS],[1]!tb_C101[SITUACAO_OS]),0)</f>
        <v>F</v>
      </c>
      <c r="N5643" t="str">
        <f>_xlfn.XLOOKUP(tb_C103[[#This Row],[OS]],[1]!tb_C101[OS],[1]!tb_C101[OFICINA])</f>
        <v>Terceiro</v>
      </c>
      <c r="O5643" s="14">
        <f>tb_C103[[#This Row],[FIM]] - tb_C103[[#This Row],[INICIO]]</f>
        <v>4.2361111110949423E-2</v>
      </c>
    </row>
    <row r="5644" spans="1:15" x14ac:dyDescent="0.25">
      <c r="A5644" t="s">
        <v>2551</v>
      </c>
      <c r="B5644">
        <v>3090</v>
      </c>
      <c r="C5644">
        <v>3</v>
      </c>
      <c r="D5644" t="s">
        <v>8673</v>
      </c>
      <c r="E5644" s="9">
        <v>45534.375</v>
      </c>
      <c r="F5644" s="9">
        <v>45534.4375</v>
      </c>
      <c r="G5644">
        <v>118</v>
      </c>
      <c r="H5644" t="s">
        <v>1349</v>
      </c>
      <c r="I5644" t="s">
        <v>184</v>
      </c>
      <c r="J5644" t="s">
        <v>8671</v>
      </c>
      <c r="K5644" s="9">
        <v>45540.744814814818</v>
      </c>
      <c r="L5644" s="13">
        <f>IFERROR(_xlfn.XLOOKUP(tb_C103[[#This Row],[OS]],[1]!tb_C101[OS],[1]!tb_C101[DATA_ABERTURA]),0)</f>
        <v>45533.391550925924</v>
      </c>
      <c r="M5644" s="7" t="str">
        <f>IFERROR(_xlfn.XLOOKUP(tb_C103[[#This Row],[OS]],[1]!tb_C101[OS],[1]!tb_C101[SITUACAO_OS]),0)</f>
        <v>F</v>
      </c>
      <c r="N5644" t="str">
        <f>_xlfn.XLOOKUP(tb_C103[[#This Row],[OS]],[1]!tb_C101[OS],[1]!tb_C101[OFICINA])</f>
        <v>Mecanico</v>
      </c>
      <c r="O5644" s="14">
        <f>tb_C103[[#This Row],[FIM]] - tb_C103[[#This Row],[INICIO]]</f>
        <v>6.25E-2</v>
      </c>
    </row>
    <row r="5645" spans="1:15" x14ac:dyDescent="0.25">
      <c r="A5645" t="s">
        <v>6459</v>
      </c>
      <c r="B5645">
        <v>3091</v>
      </c>
      <c r="C5645">
        <v>3</v>
      </c>
      <c r="D5645" t="s">
        <v>8673</v>
      </c>
      <c r="E5645" s="9">
        <v>45533.399305555555</v>
      </c>
      <c r="F5645" s="9">
        <v>45533.416666666664</v>
      </c>
      <c r="G5645">
        <v>117</v>
      </c>
      <c r="H5645" t="s">
        <v>354</v>
      </c>
      <c r="I5645" t="s">
        <v>184</v>
      </c>
      <c r="J5645" t="s">
        <v>8674</v>
      </c>
      <c r="K5645" s="9">
        <v>45541.698946759258</v>
      </c>
      <c r="L5645" s="13">
        <f>IFERROR(_xlfn.XLOOKUP(tb_C103[[#This Row],[OS]],[1]!tb_C101[OS],[1]!tb_C101[DATA_ABERTURA]),0)</f>
        <v>45533.392245370371</v>
      </c>
      <c r="M5645" s="7" t="str">
        <f>IFERROR(_xlfn.XLOOKUP(tb_C103[[#This Row],[OS]],[1]!tb_C101[OS],[1]!tb_C101[SITUACAO_OS]),0)</f>
        <v>F</v>
      </c>
      <c r="N5645" t="str">
        <f>_xlfn.XLOOKUP(tb_C103[[#This Row],[OS]],[1]!tb_C101[OS],[1]!tb_C101[OFICINA])</f>
        <v>Eletrico</v>
      </c>
      <c r="O5645" s="14">
        <f>tb_C103[[#This Row],[FIM]] - tb_C103[[#This Row],[INICIO]]</f>
        <v>1.7361111109494232E-2</v>
      </c>
    </row>
    <row r="5646" spans="1:15" x14ac:dyDescent="0.25">
      <c r="A5646" t="s">
        <v>6459</v>
      </c>
      <c r="B5646">
        <v>3092</v>
      </c>
      <c r="C5646">
        <v>3</v>
      </c>
      <c r="D5646" t="s">
        <v>8673</v>
      </c>
      <c r="E5646" s="9">
        <v>45533.395833333336</v>
      </c>
      <c r="F5646" s="9">
        <v>45533.402777777781</v>
      </c>
      <c r="G5646">
        <v>117</v>
      </c>
      <c r="H5646" t="s">
        <v>354</v>
      </c>
      <c r="I5646" t="s">
        <v>184</v>
      </c>
      <c r="J5646" t="s">
        <v>8674</v>
      </c>
      <c r="K5646" s="9">
        <v>45541.699745370373</v>
      </c>
      <c r="L5646" s="13">
        <f>IFERROR(_xlfn.XLOOKUP(tb_C103[[#This Row],[OS]],[1]!tb_C101[OS],[1]!tb_C101[DATA_ABERTURA]),0)</f>
        <v>45533.39303240741</v>
      </c>
      <c r="M5646" s="7" t="str">
        <f>IFERROR(_xlfn.XLOOKUP(tb_C103[[#This Row],[OS]],[1]!tb_C101[OS],[1]!tb_C101[SITUACAO_OS]),0)</f>
        <v>F</v>
      </c>
      <c r="N5646" t="str">
        <f>_xlfn.XLOOKUP(tb_C103[[#This Row],[OS]],[1]!tb_C101[OS],[1]!tb_C101[OFICINA])</f>
        <v>Eletrico</v>
      </c>
      <c r="O5646" s="14">
        <f>tb_C103[[#This Row],[FIM]] - tb_C103[[#This Row],[INICIO]]</f>
        <v>6.9444444452528842E-3</v>
      </c>
    </row>
    <row r="5647" spans="1:15" x14ac:dyDescent="0.25">
      <c r="B5647">
        <v>3093</v>
      </c>
      <c r="C5647">
        <v>3</v>
      </c>
      <c r="D5647" t="s">
        <v>8673</v>
      </c>
      <c r="E5647" s="9"/>
      <c r="F5647" s="9"/>
      <c r="G5647">
        <v>116</v>
      </c>
      <c r="H5647" t="s">
        <v>290</v>
      </c>
      <c r="I5647" t="s">
        <v>184</v>
      </c>
      <c r="J5647" t="s">
        <v>8671</v>
      </c>
      <c r="K5647" s="9"/>
      <c r="L5647" s="13">
        <f>IFERROR(_xlfn.XLOOKUP(tb_C103[[#This Row],[OS]],[1]!tb_C101[OS],[1]!tb_C101[DATA_ABERTURA]),0)</f>
        <v>45533.393680555557</v>
      </c>
      <c r="M5647" s="7" t="str">
        <f>IFERROR(_xlfn.XLOOKUP(tb_C103[[#This Row],[OS]],[1]!tb_C101[OS],[1]!tb_C101[SITUACAO_OS]),0)</f>
        <v>E</v>
      </c>
      <c r="N5647" t="str">
        <f>_xlfn.XLOOKUP(tb_C103[[#This Row],[OS]],[1]!tb_C101[OS],[1]!tb_C101[OFICINA])</f>
        <v>Mecanico</v>
      </c>
      <c r="O5647" s="14">
        <f>tb_C103[[#This Row],[FIM]] - tb_C103[[#This Row],[INICIO]]</f>
        <v>0</v>
      </c>
    </row>
    <row r="5648" spans="1:15" x14ac:dyDescent="0.25">
      <c r="A5648" t="s">
        <v>6398</v>
      </c>
      <c r="B5648">
        <v>3094</v>
      </c>
      <c r="C5648">
        <v>3</v>
      </c>
      <c r="D5648" t="s">
        <v>8673</v>
      </c>
      <c r="E5648" s="9">
        <v>45533.394444444442</v>
      </c>
      <c r="F5648" s="9">
        <v>45533.479166666664</v>
      </c>
      <c r="G5648">
        <v>113</v>
      </c>
      <c r="H5648" t="s">
        <v>213</v>
      </c>
      <c r="I5648" t="s">
        <v>184</v>
      </c>
      <c r="J5648" t="s">
        <v>8671</v>
      </c>
      <c r="K5648" s="9">
        <v>45544.588692129626</v>
      </c>
      <c r="L5648" s="13">
        <f>IFERROR(_xlfn.XLOOKUP(tb_C103[[#This Row],[OS]],[1]!tb_C101[OS],[1]!tb_C101[DATA_ABERTURA]),0)</f>
        <v>45533.39434027778</v>
      </c>
      <c r="M5648" s="7" t="str">
        <f>IFERROR(_xlfn.XLOOKUP(tb_C103[[#This Row],[OS]],[1]!tb_C101[OS],[1]!tb_C101[SITUACAO_OS]),0)</f>
        <v>F</v>
      </c>
      <c r="N5648" t="str">
        <f>_xlfn.XLOOKUP(tb_C103[[#This Row],[OS]],[1]!tb_C101[OS],[1]!tb_C101[OFICINA])</f>
        <v>Mecanico</v>
      </c>
      <c r="O5648" s="14">
        <f>tb_C103[[#This Row],[FIM]] - tb_C103[[#This Row],[INICIO]]</f>
        <v>8.4722222221898846E-2</v>
      </c>
    </row>
    <row r="5649" spans="1:15" x14ac:dyDescent="0.25">
      <c r="B5649">
        <v>3095</v>
      </c>
      <c r="C5649">
        <v>3</v>
      </c>
      <c r="D5649" t="s">
        <v>8673</v>
      </c>
      <c r="E5649" s="9"/>
      <c r="F5649" s="9"/>
      <c r="G5649">
        <v>113</v>
      </c>
      <c r="H5649" t="s">
        <v>213</v>
      </c>
      <c r="I5649" t="s">
        <v>184</v>
      </c>
      <c r="J5649" t="s">
        <v>8682</v>
      </c>
      <c r="K5649" s="9">
        <v>45671.414780092593</v>
      </c>
      <c r="L5649" s="13">
        <f>IFERROR(_xlfn.XLOOKUP(tb_C103[[#This Row],[OS]],[1]!tb_C101[OS],[1]!tb_C101[DATA_ABERTURA]),0)</f>
        <v>45533.496331018519</v>
      </c>
      <c r="M5649" s="7" t="str">
        <f>IFERROR(_xlfn.XLOOKUP(tb_C103[[#This Row],[OS]],[1]!tb_C101[OS],[1]!tb_C101[SITUACAO_OS]),0)</f>
        <v>F</v>
      </c>
      <c r="N5649" t="str">
        <f>_xlfn.XLOOKUP(tb_C103[[#This Row],[OS]],[1]!tb_C101[OS],[1]!tb_C101[OFICINA])</f>
        <v>AUTOMATICO - TROCAR</v>
      </c>
      <c r="O5649" s="14">
        <f>tb_C103[[#This Row],[FIM]] - tb_C103[[#This Row],[INICIO]]</f>
        <v>0</v>
      </c>
    </row>
    <row r="5650" spans="1:15" x14ac:dyDescent="0.25">
      <c r="B5650">
        <v>3096</v>
      </c>
      <c r="C5650">
        <v>3</v>
      </c>
      <c r="D5650" t="s">
        <v>8673</v>
      </c>
      <c r="E5650" s="9"/>
      <c r="F5650" s="9"/>
      <c r="G5650">
        <v>418</v>
      </c>
      <c r="H5650" t="s">
        <v>975</v>
      </c>
      <c r="I5650" t="s">
        <v>79</v>
      </c>
      <c r="J5650" t="s">
        <v>8682</v>
      </c>
      <c r="K5650" s="9">
        <v>45671.415405092594</v>
      </c>
      <c r="L5650" s="13">
        <f>IFERROR(_xlfn.XLOOKUP(tb_C103[[#This Row],[OS]],[1]!tb_C101[OS],[1]!tb_C101[DATA_ABERTURA]),0)</f>
        <v>45533.503912037035</v>
      </c>
      <c r="M5650" s="7" t="str">
        <f>IFERROR(_xlfn.XLOOKUP(tb_C103[[#This Row],[OS]],[1]!tb_C101[OS],[1]!tb_C101[SITUACAO_OS]),0)</f>
        <v>F</v>
      </c>
      <c r="N5650" t="str">
        <f>_xlfn.XLOOKUP(tb_C103[[#This Row],[OS]],[1]!tb_C101[OS],[1]!tb_C101[OFICINA])</f>
        <v>AUTOMATICO - TROCAR</v>
      </c>
      <c r="O5650" s="14">
        <f>tb_C103[[#This Row],[FIM]] - tb_C103[[#This Row],[INICIO]]</f>
        <v>0</v>
      </c>
    </row>
    <row r="5651" spans="1:15" x14ac:dyDescent="0.25">
      <c r="A5651" t="s">
        <v>731</v>
      </c>
      <c r="B5651">
        <v>3097</v>
      </c>
      <c r="C5651">
        <v>5</v>
      </c>
      <c r="D5651" t="s">
        <v>8690</v>
      </c>
      <c r="E5651" s="9">
        <v>45533.552083333336</v>
      </c>
      <c r="F5651" s="9">
        <v>45533.694444444445</v>
      </c>
      <c r="G5651">
        <v>9018</v>
      </c>
      <c r="H5651" t="s">
        <v>1644</v>
      </c>
      <c r="I5651" t="s">
        <v>1476</v>
      </c>
      <c r="J5651" t="s">
        <v>8678</v>
      </c>
      <c r="K5651" s="9">
        <v>45551.580092592594</v>
      </c>
      <c r="L5651" s="13">
        <f>IFERROR(_xlfn.XLOOKUP(tb_C103[[#This Row],[OS]],[1]!tb_C101[OS],[1]!tb_C101[DATA_ABERTURA]),0)</f>
        <v>45533.505370370367</v>
      </c>
      <c r="M5651" s="7" t="str">
        <f>IFERROR(_xlfn.XLOOKUP(tb_C103[[#This Row],[OS]],[1]!tb_C101[OS],[1]!tb_C101[SITUACAO_OS]),0)</f>
        <v>F</v>
      </c>
      <c r="N5651" t="str">
        <f>_xlfn.XLOOKUP(tb_C103[[#This Row],[OS]],[1]!tb_C101[OS],[1]!tb_C101[OFICINA])</f>
        <v>Terceiro</v>
      </c>
      <c r="O5651" s="14">
        <f>tb_C103[[#This Row],[FIM]] - tb_C103[[#This Row],[INICIO]]</f>
        <v>0.14236111110949423</v>
      </c>
    </row>
    <row r="5652" spans="1:15" x14ac:dyDescent="0.25">
      <c r="B5652">
        <v>3098</v>
      </c>
      <c r="C5652">
        <v>3</v>
      </c>
      <c r="D5652" t="s">
        <v>8673</v>
      </c>
      <c r="E5652" s="9"/>
      <c r="F5652" s="9"/>
      <c r="G5652">
        <v>118</v>
      </c>
      <c r="H5652" t="s">
        <v>1349</v>
      </c>
      <c r="I5652" t="s">
        <v>184</v>
      </c>
      <c r="J5652" t="s">
        <v>8671</v>
      </c>
      <c r="K5652" s="9">
        <v>45541.702766203707</v>
      </c>
      <c r="L5652" s="13">
        <f>IFERROR(_xlfn.XLOOKUP(tb_C103[[#This Row],[OS]],[1]!tb_C101[OS],[1]!tb_C101[DATA_ABERTURA]),0)</f>
        <v>45533.716886574075</v>
      </c>
      <c r="M5652" s="7" t="str">
        <f>IFERROR(_xlfn.XLOOKUP(tb_C103[[#This Row],[OS]],[1]!tb_C101[OS],[1]!tb_C101[SITUACAO_OS]),0)</f>
        <v>F</v>
      </c>
      <c r="N5652" t="str">
        <f>_xlfn.XLOOKUP(tb_C103[[#This Row],[OS]],[1]!tb_C101[OS],[1]!tb_C101[OFICINA])</f>
        <v>Mecanico</v>
      </c>
      <c r="O5652" s="14">
        <f>tb_C103[[#This Row],[FIM]] - tb_C103[[#This Row],[INICIO]]</f>
        <v>0</v>
      </c>
    </row>
    <row r="5653" spans="1:15" x14ac:dyDescent="0.25">
      <c r="A5653" t="s">
        <v>6807</v>
      </c>
      <c r="B5653">
        <v>3099</v>
      </c>
      <c r="C5653">
        <v>3</v>
      </c>
      <c r="D5653" t="s">
        <v>8673</v>
      </c>
      <c r="E5653" s="9">
        <v>45534.256944444445</v>
      </c>
      <c r="F5653" s="9">
        <v>45534.267361111109</v>
      </c>
      <c r="G5653">
        <v>115</v>
      </c>
      <c r="H5653" t="s">
        <v>197</v>
      </c>
      <c r="I5653" t="s">
        <v>184</v>
      </c>
      <c r="J5653" t="s">
        <v>8674</v>
      </c>
      <c r="K5653" s="9"/>
      <c r="L5653" s="13">
        <f>IFERROR(_xlfn.XLOOKUP(tb_C103[[#This Row],[OS]],[1]!tb_C101[OS],[1]!tb_C101[DATA_ABERTURA]),0)</f>
        <v>45534.257916666669</v>
      </c>
      <c r="M5653" s="7" t="str">
        <f>IFERROR(_xlfn.XLOOKUP(tb_C103[[#This Row],[OS]],[1]!tb_C101[OS],[1]!tb_C101[SITUACAO_OS]),0)</f>
        <v>E</v>
      </c>
      <c r="N5653" t="str">
        <f>_xlfn.XLOOKUP(tb_C103[[#This Row],[OS]],[1]!tb_C101[OS],[1]!tb_C101[OFICINA])</f>
        <v>Eletrico</v>
      </c>
      <c r="O5653" s="14">
        <f>tb_C103[[#This Row],[FIM]] - tb_C103[[#This Row],[INICIO]]</f>
        <v>1.0416666664241347E-2</v>
      </c>
    </row>
    <row r="5654" spans="1:15" x14ac:dyDescent="0.25">
      <c r="A5654" t="s">
        <v>1764</v>
      </c>
      <c r="B5654">
        <v>3100</v>
      </c>
      <c r="C5654">
        <v>3</v>
      </c>
      <c r="D5654" t="s">
        <v>8673</v>
      </c>
      <c r="E5654" s="9">
        <v>45534.261805555558</v>
      </c>
      <c r="F5654" s="9">
        <v>45534.715277777781</v>
      </c>
      <c r="G5654">
        <v>207</v>
      </c>
      <c r="H5654" t="s">
        <v>760</v>
      </c>
      <c r="I5654" t="s">
        <v>175</v>
      </c>
      <c r="J5654" t="s">
        <v>8674</v>
      </c>
      <c r="K5654" s="9">
        <v>45540.740277777775</v>
      </c>
      <c r="L5654" s="13">
        <f>IFERROR(_xlfn.XLOOKUP(tb_C103[[#This Row],[OS]],[1]!tb_C101[OS],[1]!tb_C101[DATA_ABERTURA]),0)</f>
        <v>45534.262453703705</v>
      </c>
      <c r="M5654" s="7" t="str">
        <f>IFERROR(_xlfn.XLOOKUP(tb_C103[[#This Row],[OS]],[1]!tb_C101[OS],[1]!tb_C101[SITUACAO_OS]),0)</f>
        <v>F</v>
      </c>
      <c r="N5654" t="str">
        <f>_xlfn.XLOOKUP(tb_C103[[#This Row],[OS]],[1]!tb_C101[OS],[1]!tb_C101[OFICINA])</f>
        <v>Eletrico</v>
      </c>
      <c r="O5654" s="14">
        <f>tb_C103[[#This Row],[FIM]] - tb_C103[[#This Row],[INICIO]]</f>
        <v>0.45347222222335404</v>
      </c>
    </row>
    <row r="5655" spans="1:15" x14ac:dyDescent="0.25">
      <c r="A5655" t="s">
        <v>6807</v>
      </c>
      <c r="B5655">
        <v>3101</v>
      </c>
      <c r="C5655">
        <v>3</v>
      </c>
      <c r="D5655" t="s">
        <v>8673</v>
      </c>
      <c r="E5655" s="9">
        <v>45534.270833333336</v>
      </c>
      <c r="F5655" s="9">
        <v>45534.277777777781</v>
      </c>
      <c r="G5655">
        <v>115</v>
      </c>
      <c r="H5655" t="s">
        <v>197</v>
      </c>
      <c r="I5655" t="s">
        <v>184</v>
      </c>
      <c r="J5655" t="s">
        <v>8674</v>
      </c>
      <c r="K5655" s="9"/>
      <c r="L5655" s="13">
        <f>IFERROR(_xlfn.XLOOKUP(tb_C103[[#This Row],[OS]],[1]!tb_C101[OS],[1]!tb_C101[DATA_ABERTURA]),0)</f>
        <v>45534.285115740742</v>
      </c>
      <c r="M5655" s="7" t="str">
        <f>IFERROR(_xlfn.XLOOKUP(tb_C103[[#This Row],[OS]],[1]!tb_C101[OS],[1]!tb_C101[SITUACAO_OS]),0)</f>
        <v>E</v>
      </c>
      <c r="N5655" t="str">
        <f>_xlfn.XLOOKUP(tb_C103[[#This Row],[OS]],[1]!tb_C101[OS],[1]!tb_C101[OFICINA])</f>
        <v>Eletrico</v>
      </c>
      <c r="O5655" s="14">
        <f>tb_C103[[#This Row],[FIM]] - tb_C103[[#This Row],[INICIO]]</f>
        <v>6.9444444452528842E-3</v>
      </c>
    </row>
    <row r="5656" spans="1:15" x14ac:dyDescent="0.25">
      <c r="A5656" t="s">
        <v>6807</v>
      </c>
      <c r="B5656">
        <v>3102</v>
      </c>
      <c r="C5656">
        <v>3</v>
      </c>
      <c r="D5656" t="s">
        <v>8673</v>
      </c>
      <c r="E5656" s="9">
        <v>45534.28125</v>
      </c>
      <c r="F5656" s="9">
        <v>45534.288194444445</v>
      </c>
      <c r="G5656">
        <v>117</v>
      </c>
      <c r="H5656" t="s">
        <v>354</v>
      </c>
      <c r="I5656" t="s">
        <v>184</v>
      </c>
      <c r="J5656" t="s">
        <v>8674</v>
      </c>
      <c r="K5656" s="9"/>
      <c r="L5656" s="13">
        <f>IFERROR(_xlfn.XLOOKUP(tb_C103[[#This Row],[OS]],[1]!tb_C101[OS],[1]!tb_C101[DATA_ABERTURA]),0)</f>
        <v>45534.290937500002</v>
      </c>
      <c r="M5656" s="7" t="str">
        <f>IFERROR(_xlfn.XLOOKUP(tb_C103[[#This Row],[OS]],[1]!tb_C101[OS],[1]!tb_C101[SITUACAO_OS]),0)</f>
        <v>E</v>
      </c>
      <c r="N5656" t="str">
        <f>_xlfn.XLOOKUP(tb_C103[[#This Row],[OS]],[1]!tb_C101[OS],[1]!tb_C101[OFICINA])</f>
        <v>Eletrico</v>
      </c>
      <c r="O5656" s="14">
        <f>tb_C103[[#This Row],[FIM]] - tb_C103[[#This Row],[INICIO]]</f>
        <v>6.9444444452528842E-3</v>
      </c>
    </row>
    <row r="5657" spans="1:15" x14ac:dyDescent="0.25">
      <c r="B5657">
        <v>3103</v>
      </c>
      <c r="C5657">
        <v>7</v>
      </c>
      <c r="D5657" t="s">
        <v>8695</v>
      </c>
      <c r="E5657" s="9"/>
      <c r="F5657" s="9"/>
      <c r="G5657">
        <v>206</v>
      </c>
      <c r="H5657" t="s">
        <v>793</v>
      </c>
      <c r="I5657" t="s">
        <v>175</v>
      </c>
      <c r="J5657" t="s">
        <v>8674</v>
      </c>
      <c r="K5657" s="9">
        <v>45671.415023148147</v>
      </c>
      <c r="L5657" s="13">
        <f>IFERROR(_xlfn.XLOOKUP(tb_C103[[#This Row],[OS]],[1]!tb_C101[OS],[1]!tb_C101[DATA_ABERTURA]),0)</f>
        <v>45534.328611111108</v>
      </c>
      <c r="M5657" s="7" t="str">
        <f>IFERROR(_xlfn.XLOOKUP(tb_C103[[#This Row],[OS]],[1]!tb_C101[OS],[1]!tb_C101[SITUACAO_OS]),0)</f>
        <v>F</v>
      </c>
      <c r="N5657" t="str">
        <f>_xlfn.XLOOKUP(tb_C103[[#This Row],[OS]],[1]!tb_C101[OS],[1]!tb_C101[OFICINA])</f>
        <v>Eletrico</v>
      </c>
      <c r="O5657" s="14">
        <f>tb_C103[[#This Row],[FIM]] - tb_C103[[#This Row],[INICIO]]</f>
        <v>0</v>
      </c>
    </row>
    <row r="5658" spans="1:15" x14ac:dyDescent="0.25">
      <c r="B5658">
        <v>3104</v>
      </c>
      <c r="C5658">
        <v>3</v>
      </c>
      <c r="D5658" t="s">
        <v>8673</v>
      </c>
      <c r="E5658" s="9"/>
      <c r="F5658" s="9"/>
      <c r="G5658">
        <v>117</v>
      </c>
      <c r="H5658" t="s">
        <v>354</v>
      </c>
      <c r="I5658" t="s">
        <v>184</v>
      </c>
      <c r="J5658" t="s">
        <v>8682</v>
      </c>
      <c r="K5658" s="9">
        <v>45671.415567129632</v>
      </c>
      <c r="L5658" s="13">
        <f>IFERROR(_xlfn.XLOOKUP(tb_C103[[#This Row],[OS]],[1]!tb_C101[OS],[1]!tb_C101[DATA_ABERTURA]),0)</f>
        <v>45534.404317129629</v>
      </c>
      <c r="M5658" s="7" t="str">
        <f>IFERROR(_xlfn.XLOOKUP(tb_C103[[#This Row],[OS]],[1]!tb_C101[OS],[1]!tb_C101[SITUACAO_OS]),0)</f>
        <v>F</v>
      </c>
      <c r="N5658" t="str">
        <f>_xlfn.XLOOKUP(tb_C103[[#This Row],[OS]],[1]!tb_C101[OS],[1]!tb_C101[OFICINA])</f>
        <v>AUTOMATICO - TROCAR</v>
      </c>
      <c r="O5658" s="14">
        <f>tb_C103[[#This Row],[FIM]] - tb_C103[[#This Row],[INICIO]]</f>
        <v>0</v>
      </c>
    </row>
    <row r="5659" spans="1:15" x14ac:dyDescent="0.25">
      <c r="A5659" t="s">
        <v>6398</v>
      </c>
      <c r="B5659">
        <v>3105</v>
      </c>
      <c r="C5659">
        <v>3</v>
      </c>
      <c r="D5659" t="s">
        <v>8673</v>
      </c>
      <c r="E5659" s="9">
        <v>45534.470138888886</v>
      </c>
      <c r="F5659" s="9">
        <v>45534.486111111109</v>
      </c>
      <c r="G5659">
        <v>207</v>
      </c>
      <c r="H5659" t="s">
        <v>760</v>
      </c>
      <c r="I5659" t="s">
        <v>175</v>
      </c>
      <c r="J5659" t="s">
        <v>8674</v>
      </c>
      <c r="K5659" s="9">
        <v>45544.595810185187</v>
      </c>
      <c r="L5659" s="13">
        <f>IFERROR(_xlfn.XLOOKUP(tb_C103[[#This Row],[OS]],[1]!tb_C101[OS],[1]!tb_C101[DATA_ABERTURA]),0)</f>
        <v>45534.470752314817</v>
      </c>
      <c r="M5659" s="7" t="str">
        <f>IFERROR(_xlfn.XLOOKUP(tb_C103[[#This Row],[OS]],[1]!tb_C101[OS],[1]!tb_C101[SITUACAO_OS]),0)</f>
        <v>F</v>
      </c>
      <c r="N5659" t="str">
        <f>_xlfn.XLOOKUP(tb_C103[[#This Row],[OS]],[1]!tb_C101[OS],[1]!tb_C101[OFICINA])</f>
        <v>Eletrico</v>
      </c>
      <c r="O5659" s="14">
        <f>tb_C103[[#This Row],[FIM]] - tb_C103[[#This Row],[INICIO]]</f>
        <v>1.5972222223354038E-2</v>
      </c>
    </row>
    <row r="5660" spans="1:15" x14ac:dyDescent="0.25">
      <c r="A5660" t="s">
        <v>6398</v>
      </c>
      <c r="B5660">
        <v>3106</v>
      </c>
      <c r="C5660">
        <v>3</v>
      </c>
      <c r="D5660" t="s">
        <v>8673</v>
      </c>
      <c r="E5660" s="9">
        <v>45534.583333333336</v>
      </c>
      <c r="F5660" s="9">
        <v>45534.625</v>
      </c>
      <c r="G5660">
        <v>207</v>
      </c>
      <c r="H5660" t="s">
        <v>760</v>
      </c>
      <c r="I5660" t="s">
        <v>175</v>
      </c>
      <c r="J5660" t="s">
        <v>8674</v>
      </c>
      <c r="K5660" s="9">
        <v>45544.589247685188</v>
      </c>
      <c r="L5660" s="13">
        <f>IFERROR(_xlfn.XLOOKUP(tb_C103[[#This Row],[OS]],[1]!tb_C101[OS],[1]!tb_C101[DATA_ABERTURA]),0)</f>
        <v>45534.583368055559</v>
      </c>
      <c r="M5660" s="7" t="str">
        <f>IFERROR(_xlfn.XLOOKUP(tb_C103[[#This Row],[OS]],[1]!tb_C101[OS],[1]!tb_C101[SITUACAO_OS]),0)</f>
        <v>F</v>
      </c>
      <c r="N5660" t="str">
        <f>_xlfn.XLOOKUP(tb_C103[[#This Row],[OS]],[1]!tb_C101[OS],[1]!tb_C101[OFICINA])</f>
        <v>Eletrico</v>
      </c>
      <c r="O5660" s="14">
        <f>tb_C103[[#This Row],[FIM]] - tb_C103[[#This Row],[INICIO]]</f>
        <v>4.1666666664241347E-2</v>
      </c>
    </row>
    <row r="5661" spans="1:15" x14ac:dyDescent="0.25">
      <c r="A5661" t="s">
        <v>4080</v>
      </c>
      <c r="B5661">
        <v>3107</v>
      </c>
      <c r="C5661">
        <v>3</v>
      </c>
      <c r="D5661" t="s">
        <v>8673</v>
      </c>
      <c r="E5661" s="9">
        <v>45534.652777777781</v>
      </c>
      <c r="F5661" s="9">
        <v>45534.659722222219</v>
      </c>
      <c r="G5661">
        <v>117</v>
      </c>
      <c r="H5661" t="s">
        <v>354</v>
      </c>
      <c r="I5661" t="s">
        <v>184</v>
      </c>
      <c r="J5661" t="s">
        <v>8674</v>
      </c>
      <c r="K5661" s="9">
        <v>45574.404791666668</v>
      </c>
      <c r="L5661" s="13">
        <f>IFERROR(_xlfn.XLOOKUP(tb_C103[[#This Row],[OS]],[1]!tb_C101[OS],[1]!tb_C101[DATA_ABERTURA]),0)</f>
        <v>45534.652430555558</v>
      </c>
      <c r="M5661" s="7" t="str">
        <f>IFERROR(_xlfn.XLOOKUP(tb_C103[[#This Row],[OS]],[1]!tb_C101[OS],[1]!tb_C101[SITUACAO_OS]),0)</f>
        <v>F</v>
      </c>
      <c r="N5661" t="str">
        <f>_xlfn.XLOOKUP(tb_C103[[#This Row],[OS]],[1]!tb_C101[OS],[1]!tb_C101[OFICINA])</f>
        <v>Eletrico</v>
      </c>
      <c r="O5661" s="14">
        <f>tb_C103[[#This Row],[FIM]] - tb_C103[[#This Row],[INICIO]]</f>
        <v>6.9444444379769266E-3</v>
      </c>
    </row>
    <row r="5662" spans="1:15" x14ac:dyDescent="0.25">
      <c r="B5662">
        <v>3108</v>
      </c>
      <c r="C5662">
        <v>3</v>
      </c>
      <c r="D5662" t="s">
        <v>8673</v>
      </c>
      <c r="E5662" s="9"/>
      <c r="F5662" s="9"/>
      <c r="G5662">
        <v>118</v>
      </c>
      <c r="H5662" t="s">
        <v>1349</v>
      </c>
      <c r="I5662" t="s">
        <v>184</v>
      </c>
      <c r="J5662" t="s">
        <v>8674</v>
      </c>
      <c r="K5662" s="9">
        <v>45671.415659722225</v>
      </c>
      <c r="L5662" s="13">
        <f>IFERROR(_xlfn.XLOOKUP(tb_C103[[#This Row],[OS]],[1]!tb_C101[OS],[1]!tb_C101[DATA_ABERTURA]),0)</f>
        <v>45534.653043981481</v>
      </c>
      <c r="M5662" s="7" t="str">
        <f>IFERROR(_xlfn.XLOOKUP(tb_C103[[#This Row],[OS]],[1]!tb_C101[OS],[1]!tb_C101[SITUACAO_OS]),0)</f>
        <v>F</v>
      </c>
      <c r="N5662" t="str">
        <f>_xlfn.XLOOKUP(tb_C103[[#This Row],[OS]],[1]!tb_C101[OS],[1]!tb_C101[OFICINA])</f>
        <v>Eletrico</v>
      </c>
      <c r="O5662" s="14">
        <f>tb_C103[[#This Row],[FIM]] - tb_C103[[#This Row],[INICIO]]</f>
        <v>0</v>
      </c>
    </row>
    <row r="5663" spans="1:15" x14ac:dyDescent="0.25">
      <c r="A5663" t="s">
        <v>6459</v>
      </c>
      <c r="B5663">
        <v>3109</v>
      </c>
      <c r="C5663">
        <v>3</v>
      </c>
      <c r="D5663" t="s">
        <v>8673</v>
      </c>
      <c r="E5663" s="9">
        <v>45534.666666666664</v>
      </c>
      <c r="F5663" s="9">
        <v>45534.680555555555</v>
      </c>
      <c r="G5663">
        <v>1001</v>
      </c>
      <c r="H5663" t="s">
        <v>2231</v>
      </c>
      <c r="I5663" t="s">
        <v>184</v>
      </c>
      <c r="J5663" t="s">
        <v>8674</v>
      </c>
      <c r="K5663" s="9">
        <v>45541.70208333333</v>
      </c>
      <c r="L5663" s="13">
        <f>IFERROR(_xlfn.XLOOKUP(tb_C103[[#This Row],[OS]],[1]!tb_C101[OS],[1]!tb_C101[DATA_ABERTURA]),0)</f>
        <v>45534.659988425927</v>
      </c>
      <c r="M5663" s="7" t="str">
        <f>IFERROR(_xlfn.XLOOKUP(tb_C103[[#This Row],[OS]],[1]!tb_C101[OS],[1]!tb_C101[SITUACAO_OS]),0)</f>
        <v>F</v>
      </c>
      <c r="N5663" t="str">
        <f>_xlfn.XLOOKUP(tb_C103[[#This Row],[OS]],[1]!tb_C101[OS],[1]!tb_C101[OFICINA])</f>
        <v>Eletrico</v>
      </c>
      <c r="O5663" s="14">
        <f>tb_C103[[#This Row],[FIM]] - tb_C103[[#This Row],[INICIO]]</f>
        <v>1.3888888890505768E-2</v>
      </c>
    </row>
    <row r="5664" spans="1:15" x14ac:dyDescent="0.25">
      <c r="A5664" t="s">
        <v>5446</v>
      </c>
      <c r="B5664">
        <v>3110</v>
      </c>
      <c r="C5664">
        <v>3</v>
      </c>
      <c r="D5664" t="s">
        <v>8673</v>
      </c>
      <c r="E5664" s="9">
        <v>45532.375</v>
      </c>
      <c r="F5664" s="9">
        <v>45532.409722222219</v>
      </c>
      <c r="G5664">
        <v>117</v>
      </c>
      <c r="H5664" t="s">
        <v>354</v>
      </c>
      <c r="I5664" t="s">
        <v>184</v>
      </c>
      <c r="J5664" t="s">
        <v>8674</v>
      </c>
      <c r="K5664" s="9">
        <v>45537.567025462966</v>
      </c>
      <c r="L5664" s="13">
        <f>IFERROR(_xlfn.XLOOKUP(tb_C103[[#This Row],[OS]],[1]!tb_C101[OS],[1]!tb_C101[DATA_ABERTURA]),0)</f>
        <v>45534.666041666664</v>
      </c>
      <c r="M5664" s="7" t="str">
        <f>IFERROR(_xlfn.XLOOKUP(tb_C103[[#This Row],[OS]],[1]!tb_C101[OS],[1]!tb_C101[SITUACAO_OS]),0)</f>
        <v>F</v>
      </c>
      <c r="N5664" t="str">
        <f>_xlfn.XLOOKUP(tb_C103[[#This Row],[OS]],[1]!tb_C101[OS],[1]!tb_C101[OFICINA])</f>
        <v>Eletrico</v>
      </c>
      <c r="O5664" s="14">
        <f>tb_C103[[#This Row],[FIM]] - tb_C103[[#This Row],[INICIO]]</f>
        <v>3.4722222218988463E-2</v>
      </c>
    </row>
    <row r="5665" spans="1:15" x14ac:dyDescent="0.25">
      <c r="A5665" t="s">
        <v>5446</v>
      </c>
      <c r="B5665">
        <v>3111</v>
      </c>
      <c r="C5665">
        <v>3</v>
      </c>
      <c r="D5665" t="s">
        <v>8673</v>
      </c>
      <c r="E5665" s="9">
        <v>45533.5625</v>
      </c>
      <c r="F5665" s="9">
        <v>45533.6875</v>
      </c>
      <c r="G5665">
        <v>116</v>
      </c>
      <c r="H5665" t="s">
        <v>290</v>
      </c>
      <c r="I5665" t="s">
        <v>184</v>
      </c>
      <c r="J5665" t="s">
        <v>8674</v>
      </c>
      <c r="K5665" s="9">
        <v>45537.568553240744</v>
      </c>
      <c r="L5665" s="13">
        <f>IFERROR(_xlfn.XLOOKUP(tb_C103[[#This Row],[OS]],[1]!tb_C101[OS],[1]!tb_C101[DATA_ABERTURA]),0)</f>
        <v>45534.66679398148</v>
      </c>
      <c r="M5665" s="7" t="str">
        <f>IFERROR(_xlfn.XLOOKUP(tb_C103[[#This Row],[OS]],[1]!tb_C101[OS],[1]!tb_C101[SITUACAO_OS]),0)</f>
        <v>F</v>
      </c>
      <c r="N5665" t="str">
        <f>_xlfn.XLOOKUP(tb_C103[[#This Row],[OS]],[1]!tb_C101[OS],[1]!tb_C101[OFICINA])</f>
        <v>Eletrico</v>
      </c>
      <c r="O5665" s="14">
        <f>tb_C103[[#This Row],[FIM]] - tb_C103[[#This Row],[INICIO]]</f>
        <v>0.125</v>
      </c>
    </row>
    <row r="5666" spans="1:15" x14ac:dyDescent="0.25">
      <c r="A5666" t="s">
        <v>5446</v>
      </c>
      <c r="B5666">
        <v>3112</v>
      </c>
      <c r="C5666">
        <v>3</v>
      </c>
      <c r="D5666" t="s">
        <v>8673</v>
      </c>
      <c r="E5666" s="9">
        <v>45534.541666666664</v>
      </c>
      <c r="F5666" s="9">
        <v>45534.666666666664</v>
      </c>
      <c r="G5666">
        <v>116</v>
      </c>
      <c r="H5666" t="s">
        <v>290</v>
      </c>
      <c r="I5666" t="s">
        <v>184</v>
      </c>
      <c r="J5666" t="s">
        <v>8674</v>
      </c>
      <c r="K5666" s="9">
        <v>45537.569733796299</v>
      </c>
      <c r="L5666" s="13">
        <f>IFERROR(_xlfn.XLOOKUP(tb_C103[[#This Row],[OS]],[1]!tb_C101[OS],[1]!tb_C101[DATA_ABERTURA]),0)</f>
        <v>45534.667256944442</v>
      </c>
      <c r="M5666" s="7" t="str">
        <f>IFERROR(_xlfn.XLOOKUP(tb_C103[[#This Row],[OS]],[1]!tb_C101[OS],[1]!tb_C101[SITUACAO_OS]),0)</f>
        <v>F</v>
      </c>
      <c r="N5666" t="str">
        <f>_xlfn.XLOOKUP(tb_C103[[#This Row],[OS]],[1]!tb_C101[OS],[1]!tb_C101[OFICINA])</f>
        <v>Eletrico</v>
      </c>
      <c r="O5666" s="14">
        <f>tb_C103[[#This Row],[FIM]] - tb_C103[[#This Row],[INICIO]]</f>
        <v>0.125</v>
      </c>
    </row>
    <row r="5667" spans="1:15" x14ac:dyDescent="0.25">
      <c r="A5667" t="s">
        <v>6807</v>
      </c>
      <c r="B5667">
        <v>3113</v>
      </c>
      <c r="C5667">
        <v>3</v>
      </c>
      <c r="D5667" t="s">
        <v>8673</v>
      </c>
      <c r="E5667" s="9">
        <v>45535.118055555555</v>
      </c>
      <c r="F5667" s="9">
        <v>45535.135416666664</v>
      </c>
      <c r="G5667">
        <v>207</v>
      </c>
      <c r="H5667" t="s">
        <v>760</v>
      </c>
      <c r="I5667" t="s">
        <v>175</v>
      </c>
      <c r="J5667" t="s">
        <v>8674</v>
      </c>
      <c r="K5667" s="9">
        <v>45636.515023148146</v>
      </c>
      <c r="L5667" s="13">
        <f>IFERROR(_xlfn.XLOOKUP(tb_C103[[#This Row],[OS]],[1]!tb_C101[OS],[1]!tb_C101[DATA_ABERTURA]),0)</f>
        <v>45535.113900462966</v>
      </c>
      <c r="M5667" s="7" t="str">
        <f>IFERROR(_xlfn.XLOOKUP(tb_C103[[#This Row],[OS]],[1]!tb_C101[OS],[1]!tb_C101[SITUACAO_OS]),0)</f>
        <v>F</v>
      </c>
      <c r="N5667" t="str">
        <f>_xlfn.XLOOKUP(tb_C103[[#This Row],[OS]],[1]!tb_C101[OS],[1]!tb_C101[OFICINA])</f>
        <v>Eletrico</v>
      </c>
      <c r="O5667" s="14">
        <f>tb_C103[[#This Row],[FIM]] - tb_C103[[#This Row],[INICIO]]</f>
        <v>1.7361111109494232E-2</v>
      </c>
    </row>
    <row r="5668" spans="1:15" x14ac:dyDescent="0.25">
      <c r="A5668" t="s">
        <v>6807</v>
      </c>
      <c r="B5668">
        <v>3114</v>
      </c>
      <c r="C5668">
        <v>3</v>
      </c>
      <c r="D5668" t="s">
        <v>8673</v>
      </c>
      <c r="E5668" s="9">
        <v>45535.121527777781</v>
      </c>
      <c r="F5668" s="9">
        <v>45535.131944444445</v>
      </c>
      <c r="G5668">
        <v>207</v>
      </c>
      <c r="H5668" t="s">
        <v>760</v>
      </c>
      <c r="I5668" t="s">
        <v>175</v>
      </c>
      <c r="J5668" t="s">
        <v>8674</v>
      </c>
      <c r="K5668" s="9">
        <v>45636.512488425928</v>
      </c>
      <c r="L5668" s="13">
        <f>IFERROR(_xlfn.XLOOKUP(tb_C103[[#This Row],[OS]],[1]!tb_C101[OS],[1]!tb_C101[DATA_ABERTURA]),0)</f>
        <v>45535.116203703707</v>
      </c>
      <c r="M5668" s="7" t="str">
        <f>IFERROR(_xlfn.XLOOKUP(tb_C103[[#This Row],[OS]],[1]!tb_C101[OS],[1]!tb_C101[SITUACAO_OS]),0)</f>
        <v>F</v>
      </c>
      <c r="N5668" t="str">
        <f>_xlfn.XLOOKUP(tb_C103[[#This Row],[OS]],[1]!tb_C101[OS],[1]!tb_C101[OFICINA])</f>
        <v>Eletrico</v>
      </c>
      <c r="O5668" s="14">
        <f>tb_C103[[#This Row],[FIM]] - tb_C103[[#This Row],[INICIO]]</f>
        <v>1.0416666664241347E-2</v>
      </c>
    </row>
    <row r="5669" spans="1:15" x14ac:dyDescent="0.25">
      <c r="B5669">
        <v>3115</v>
      </c>
      <c r="C5669">
        <v>3</v>
      </c>
      <c r="D5669" t="s">
        <v>8673</v>
      </c>
      <c r="E5669" s="9"/>
      <c r="F5669" s="9"/>
      <c r="G5669">
        <v>116</v>
      </c>
      <c r="H5669" t="s">
        <v>290</v>
      </c>
      <c r="I5669" t="s">
        <v>184</v>
      </c>
      <c r="J5669" t="s">
        <v>8682</v>
      </c>
      <c r="K5669" s="9">
        <v>45671.416018518517</v>
      </c>
      <c r="L5669" s="13">
        <f>IFERROR(_xlfn.XLOOKUP(tb_C103[[#This Row],[OS]],[1]!tb_C101[OS],[1]!tb_C101[DATA_ABERTURA]),0)</f>
        <v>45536.227465277778</v>
      </c>
      <c r="M5669" s="7" t="str">
        <f>IFERROR(_xlfn.XLOOKUP(tb_C103[[#This Row],[OS]],[1]!tb_C101[OS],[1]!tb_C101[SITUACAO_OS]),0)</f>
        <v>F</v>
      </c>
      <c r="N5669" t="str">
        <f>_xlfn.XLOOKUP(tb_C103[[#This Row],[OS]],[1]!tb_C101[OS],[1]!tb_C101[OFICINA])</f>
        <v>AUTOMATICO - TROCAR</v>
      </c>
      <c r="O5669" s="14">
        <f>tb_C103[[#This Row],[FIM]] - tb_C103[[#This Row],[INICIO]]</f>
        <v>0</v>
      </c>
    </row>
    <row r="5670" spans="1:15" x14ac:dyDescent="0.25">
      <c r="B5670">
        <v>3116</v>
      </c>
      <c r="C5670">
        <v>3</v>
      </c>
      <c r="D5670" t="s">
        <v>8673</v>
      </c>
      <c r="E5670" s="9"/>
      <c r="F5670" s="9"/>
      <c r="G5670">
        <v>116</v>
      </c>
      <c r="H5670" t="s">
        <v>290</v>
      </c>
      <c r="I5670" t="s">
        <v>184</v>
      </c>
      <c r="J5670" t="s">
        <v>8678</v>
      </c>
      <c r="K5670" s="9">
        <v>45671.416192129633</v>
      </c>
      <c r="L5670" s="13">
        <f>IFERROR(_xlfn.XLOOKUP(tb_C103[[#This Row],[OS]],[1]!tb_C101[OS],[1]!tb_C101[DATA_ABERTURA]),0)</f>
        <v>45536.242962962962</v>
      </c>
      <c r="M5670" s="7" t="str">
        <f>IFERROR(_xlfn.XLOOKUP(tb_C103[[#This Row],[OS]],[1]!tb_C101[OS],[1]!tb_C101[SITUACAO_OS]),0)</f>
        <v>F</v>
      </c>
      <c r="N5670" t="str">
        <f>_xlfn.XLOOKUP(tb_C103[[#This Row],[OS]],[1]!tb_C101[OS],[1]!tb_C101[OFICINA])</f>
        <v>Terceiro</v>
      </c>
      <c r="O5670" s="14">
        <f>tb_C103[[#This Row],[FIM]] - tb_C103[[#This Row],[INICIO]]</f>
        <v>0</v>
      </c>
    </row>
    <row r="5671" spans="1:15" x14ac:dyDescent="0.25">
      <c r="B5671">
        <v>3117</v>
      </c>
      <c r="C5671">
        <v>3</v>
      </c>
      <c r="D5671" t="s">
        <v>8673</v>
      </c>
      <c r="E5671" s="9"/>
      <c r="F5671" s="9"/>
      <c r="G5671">
        <v>116</v>
      </c>
      <c r="H5671" t="s">
        <v>290</v>
      </c>
      <c r="I5671" t="s">
        <v>184</v>
      </c>
      <c r="J5671" t="s">
        <v>8682</v>
      </c>
      <c r="K5671" s="9">
        <v>45671.416597222225</v>
      </c>
      <c r="L5671" s="13">
        <f>IFERROR(_xlfn.XLOOKUP(tb_C103[[#This Row],[OS]],[1]!tb_C101[OS],[1]!tb_C101[DATA_ABERTURA]),0)</f>
        <v>45536.28392361111</v>
      </c>
      <c r="M5671" s="7" t="str">
        <f>IFERROR(_xlfn.XLOOKUP(tb_C103[[#This Row],[OS]],[1]!tb_C101[OS],[1]!tb_C101[SITUACAO_OS]),0)</f>
        <v>F</v>
      </c>
      <c r="N5671" t="str">
        <f>_xlfn.XLOOKUP(tb_C103[[#This Row],[OS]],[1]!tb_C101[OS],[1]!tb_C101[OFICINA])</f>
        <v>AUTOMATICO - TROCAR</v>
      </c>
      <c r="O5671" s="14">
        <f>tb_C103[[#This Row],[FIM]] - tb_C103[[#This Row],[INICIO]]</f>
        <v>0</v>
      </c>
    </row>
    <row r="5672" spans="1:15" x14ac:dyDescent="0.25">
      <c r="B5672">
        <v>3118</v>
      </c>
      <c r="C5672">
        <v>3</v>
      </c>
      <c r="D5672" t="s">
        <v>8673</v>
      </c>
      <c r="E5672" s="9"/>
      <c r="F5672" s="9"/>
      <c r="G5672">
        <v>113</v>
      </c>
      <c r="H5672" t="s">
        <v>213</v>
      </c>
      <c r="I5672" t="s">
        <v>184</v>
      </c>
      <c r="J5672" t="s">
        <v>8682</v>
      </c>
      <c r="K5672" s="9">
        <v>45671.416446759256</v>
      </c>
      <c r="L5672" s="13">
        <f>IFERROR(_xlfn.XLOOKUP(tb_C103[[#This Row],[OS]],[1]!tb_C101[OS],[1]!tb_C101[DATA_ABERTURA]),0)</f>
        <v>45537.044374999998</v>
      </c>
      <c r="M5672" s="7" t="str">
        <f>IFERROR(_xlfn.XLOOKUP(tb_C103[[#This Row],[OS]],[1]!tb_C101[OS],[1]!tb_C101[SITUACAO_OS]),0)</f>
        <v>F</v>
      </c>
      <c r="N5672" t="str">
        <f>_xlfn.XLOOKUP(tb_C103[[#This Row],[OS]],[1]!tb_C101[OS],[1]!tb_C101[OFICINA])</f>
        <v>AUTOMATICO - TROCAR</v>
      </c>
      <c r="O5672" s="14">
        <f>tb_C103[[#This Row],[FIM]] - tb_C103[[#This Row],[INICIO]]</f>
        <v>0</v>
      </c>
    </row>
    <row r="5673" spans="1:15" x14ac:dyDescent="0.25">
      <c r="B5673">
        <v>3119</v>
      </c>
      <c r="C5673">
        <v>3</v>
      </c>
      <c r="D5673" t="s">
        <v>8673</v>
      </c>
      <c r="E5673" s="9"/>
      <c r="F5673" s="9"/>
      <c r="I5673" t="s">
        <v>1686</v>
      </c>
      <c r="J5673" t="s">
        <v>8674</v>
      </c>
      <c r="K5673" s="9">
        <v>45671.416851851849</v>
      </c>
      <c r="L5673" s="13">
        <f>IFERROR(_xlfn.XLOOKUP(tb_C103[[#This Row],[OS]],[1]!tb_C101[OS],[1]!tb_C101[DATA_ABERTURA]),0)</f>
        <v>45537.366296296299</v>
      </c>
      <c r="M5673" s="7" t="str">
        <f>IFERROR(_xlfn.XLOOKUP(tb_C103[[#This Row],[OS]],[1]!tb_C101[OS],[1]!tb_C101[SITUACAO_OS]),0)</f>
        <v>F</v>
      </c>
      <c r="N5673" t="str">
        <f>_xlfn.XLOOKUP(tb_C103[[#This Row],[OS]],[1]!tb_C101[OS],[1]!tb_C101[OFICINA])</f>
        <v>Eletrico</v>
      </c>
      <c r="O5673" s="14">
        <f>tb_C103[[#This Row],[FIM]] - tb_C103[[#This Row],[INICIO]]</f>
        <v>0</v>
      </c>
    </row>
    <row r="5674" spans="1:15" x14ac:dyDescent="0.25">
      <c r="B5674">
        <v>3120</v>
      </c>
      <c r="C5674">
        <v>3</v>
      </c>
      <c r="D5674" t="s">
        <v>8673</v>
      </c>
      <c r="E5674" s="9"/>
      <c r="F5674" s="9"/>
      <c r="G5674">
        <v>9010</v>
      </c>
      <c r="H5674" t="s">
        <v>2406</v>
      </c>
      <c r="I5674" t="s">
        <v>1476</v>
      </c>
      <c r="J5674" t="s">
        <v>8678</v>
      </c>
      <c r="K5674" s="9">
        <v>45539.741793981484</v>
      </c>
      <c r="L5674" s="13">
        <f>IFERROR(_xlfn.XLOOKUP(tb_C103[[#This Row],[OS]],[1]!tb_C101[OS],[1]!tb_C101[DATA_ABERTURA]),0)</f>
        <v>45537.368310185186</v>
      </c>
      <c r="M5674" s="7" t="str">
        <f>IFERROR(_xlfn.XLOOKUP(tb_C103[[#This Row],[OS]],[1]!tb_C101[OS],[1]!tb_C101[SITUACAO_OS]),0)</f>
        <v>F</v>
      </c>
      <c r="N5674" t="str">
        <f>_xlfn.XLOOKUP(tb_C103[[#This Row],[OS]],[1]!tb_C101[OS],[1]!tb_C101[OFICINA])</f>
        <v>Terceiro</v>
      </c>
      <c r="O5674" s="14">
        <f>tb_C103[[#This Row],[FIM]] - tb_C103[[#This Row],[INICIO]]</f>
        <v>0</v>
      </c>
    </row>
    <row r="5675" spans="1:15" x14ac:dyDescent="0.25">
      <c r="B5675">
        <v>3121</v>
      </c>
      <c r="C5675">
        <v>3</v>
      </c>
      <c r="D5675" t="s">
        <v>8673</v>
      </c>
      <c r="E5675" s="9"/>
      <c r="F5675" s="9"/>
      <c r="G5675">
        <v>108</v>
      </c>
      <c r="H5675" t="s">
        <v>317</v>
      </c>
      <c r="I5675" t="s">
        <v>184</v>
      </c>
      <c r="J5675" t="s">
        <v>8674</v>
      </c>
      <c r="K5675" s="9">
        <v>45537.463182870371</v>
      </c>
      <c r="L5675" s="13">
        <f>IFERROR(_xlfn.XLOOKUP(tb_C103[[#This Row],[OS]],[1]!tb_C101[OS],[1]!tb_C101[DATA_ABERTURA]),0)</f>
        <v>45537.382511574076</v>
      </c>
      <c r="M5675" s="7" t="str">
        <f>IFERROR(_xlfn.XLOOKUP(tb_C103[[#This Row],[OS]],[1]!tb_C101[OS],[1]!tb_C101[SITUACAO_OS]),0)</f>
        <v>F</v>
      </c>
      <c r="N5675" t="str">
        <f>_xlfn.XLOOKUP(tb_C103[[#This Row],[OS]],[1]!tb_C101[OS],[1]!tb_C101[OFICINA])</f>
        <v>Eletrico</v>
      </c>
      <c r="O5675" s="14">
        <f>tb_C103[[#This Row],[FIM]] - tb_C103[[#This Row],[INICIO]]</f>
        <v>0</v>
      </c>
    </row>
    <row r="5676" spans="1:15" x14ac:dyDescent="0.25">
      <c r="B5676">
        <v>3122</v>
      </c>
      <c r="C5676">
        <v>3</v>
      </c>
      <c r="D5676" t="s">
        <v>8673</v>
      </c>
      <c r="E5676" s="9"/>
      <c r="F5676" s="9"/>
      <c r="G5676">
        <v>108</v>
      </c>
      <c r="H5676" t="s">
        <v>317</v>
      </c>
      <c r="I5676" t="s">
        <v>184</v>
      </c>
      <c r="J5676" t="s">
        <v>8674</v>
      </c>
      <c r="K5676" s="9">
        <v>45537.463113425925</v>
      </c>
      <c r="L5676" s="13">
        <f>IFERROR(_xlfn.XLOOKUP(tb_C103[[#This Row],[OS]],[1]!tb_C101[OS],[1]!tb_C101[DATA_ABERTURA]),0)</f>
        <v>45537.383483796293</v>
      </c>
      <c r="M5676" s="7" t="str">
        <f>IFERROR(_xlfn.XLOOKUP(tb_C103[[#This Row],[OS]],[1]!tb_C101[OS],[1]!tb_C101[SITUACAO_OS]),0)</f>
        <v>F</v>
      </c>
      <c r="N5676" t="str">
        <f>_xlfn.XLOOKUP(tb_C103[[#This Row],[OS]],[1]!tb_C101[OS],[1]!tb_C101[OFICINA])</f>
        <v>Eletrico</v>
      </c>
      <c r="O5676" s="14">
        <f>tb_C103[[#This Row],[FIM]] - tb_C103[[#This Row],[INICIO]]</f>
        <v>0</v>
      </c>
    </row>
    <row r="5677" spans="1:15" x14ac:dyDescent="0.25">
      <c r="B5677">
        <v>3123</v>
      </c>
      <c r="C5677">
        <v>3</v>
      </c>
      <c r="D5677" t="s">
        <v>8673</v>
      </c>
      <c r="E5677" s="9"/>
      <c r="F5677" s="9"/>
      <c r="G5677">
        <v>112</v>
      </c>
      <c r="H5677" t="s">
        <v>237</v>
      </c>
      <c r="I5677" t="s">
        <v>184</v>
      </c>
      <c r="J5677" t="s">
        <v>8674</v>
      </c>
      <c r="K5677" s="9">
        <v>45537.463020833333</v>
      </c>
      <c r="L5677" s="13">
        <f>IFERROR(_xlfn.XLOOKUP(tb_C103[[#This Row],[OS]],[1]!tb_C101[OS],[1]!tb_C101[DATA_ABERTURA]),0)</f>
        <v>45537.384386574071</v>
      </c>
      <c r="M5677" s="7" t="str">
        <f>IFERROR(_xlfn.XLOOKUP(tb_C103[[#This Row],[OS]],[1]!tb_C101[OS],[1]!tb_C101[SITUACAO_OS]),0)</f>
        <v>F</v>
      </c>
      <c r="N5677" t="str">
        <f>_xlfn.XLOOKUP(tb_C103[[#This Row],[OS]],[1]!tb_C101[OS],[1]!tb_C101[OFICINA])</f>
        <v>Eletrico</v>
      </c>
      <c r="O5677" s="14">
        <f>tb_C103[[#This Row],[FIM]] - tb_C103[[#This Row],[INICIO]]</f>
        <v>0</v>
      </c>
    </row>
    <row r="5678" spans="1:15" x14ac:dyDescent="0.25">
      <c r="B5678">
        <v>3124</v>
      </c>
      <c r="C5678">
        <v>3</v>
      </c>
      <c r="D5678" t="s">
        <v>8673</v>
      </c>
      <c r="E5678" s="9"/>
      <c r="F5678" s="9"/>
      <c r="G5678">
        <v>113</v>
      </c>
      <c r="H5678" t="s">
        <v>213</v>
      </c>
      <c r="I5678" t="s">
        <v>184</v>
      </c>
      <c r="J5678" t="s">
        <v>8674</v>
      </c>
      <c r="K5678" s="9">
        <v>45537.462962962964</v>
      </c>
      <c r="L5678" s="13">
        <f>IFERROR(_xlfn.XLOOKUP(tb_C103[[#This Row],[OS]],[1]!tb_C101[OS],[1]!tb_C101[DATA_ABERTURA]),0)</f>
        <v>45537.386423611111</v>
      </c>
      <c r="M5678" s="7" t="str">
        <f>IFERROR(_xlfn.XLOOKUP(tb_C103[[#This Row],[OS]],[1]!tb_C101[OS],[1]!tb_C101[SITUACAO_OS]),0)</f>
        <v>F</v>
      </c>
      <c r="N5678" t="str">
        <f>_xlfn.XLOOKUP(tb_C103[[#This Row],[OS]],[1]!tb_C101[OS],[1]!tb_C101[OFICINA])</f>
        <v>Eletrico</v>
      </c>
      <c r="O5678" s="14">
        <f>tb_C103[[#This Row],[FIM]] - tb_C103[[#This Row],[INICIO]]</f>
        <v>0</v>
      </c>
    </row>
    <row r="5679" spans="1:15" x14ac:dyDescent="0.25">
      <c r="B5679">
        <v>3125</v>
      </c>
      <c r="C5679">
        <v>3</v>
      </c>
      <c r="D5679" t="s">
        <v>8673</v>
      </c>
      <c r="E5679" s="9"/>
      <c r="F5679" s="9"/>
      <c r="G5679">
        <v>113</v>
      </c>
      <c r="H5679" t="s">
        <v>213</v>
      </c>
      <c r="I5679" t="s">
        <v>184</v>
      </c>
      <c r="J5679" t="s">
        <v>8674</v>
      </c>
      <c r="K5679" s="9">
        <v>45537.462893518517</v>
      </c>
      <c r="L5679" s="13">
        <f>IFERROR(_xlfn.XLOOKUP(tb_C103[[#This Row],[OS]],[1]!tb_C101[OS],[1]!tb_C101[DATA_ABERTURA]),0)</f>
        <v>45537.387592592589</v>
      </c>
      <c r="M5679" s="7" t="str">
        <f>IFERROR(_xlfn.XLOOKUP(tb_C103[[#This Row],[OS]],[1]!tb_C101[OS],[1]!tb_C101[SITUACAO_OS]),0)</f>
        <v>F</v>
      </c>
      <c r="N5679" t="str">
        <f>_xlfn.XLOOKUP(tb_C103[[#This Row],[OS]],[1]!tb_C101[OS],[1]!tb_C101[OFICINA])</f>
        <v>Eletrico</v>
      </c>
      <c r="O5679" s="14">
        <f>tb_C103[[#This Row],[FIM]] - tb_C103[[#This Row],[INICIO]]</f>
        <v>0</v>
      </c>
    </row>
    <row r="5680" spans="1:15" x14ac:dyDescent="0.25">
      <c r="B5680">
        <v>3126</v>
      </c>
      <c r="C5680">
        <v>3</v>
      </c>
      <c r="D5680" t="s">
        <v>8673</v>
      </c>
      <c r="E5680" s="9"/>
      <c r="F5680" s="9"/>
      <c r="G5680">
        <v>115</v>
      </c>
      <c r="H5680" t="s">
        <v>197</v>
      </c>
      <c r="I5680" t="s">
        <v>184</v>
      </c>
      <c r="J5680" t="s">
        <v>8674</v>
      </c>
      <c r="K5680" s="9">
        <v>45537.462835648148</v>
      </c>
      <c r="L5680" s="13">
        <f>IFERROR(_xlfn.XLOOKUP(tb_C103[[#This Row],[OS]],[1]!tb_C101[OS],[1]!tb_C101[DATA_ABERTURA]),0)</f>
        <v>45537.388611111113</v>
      </c>
      <c r="M5680" s="7" t="str">
        <f>IFERROR(_xlfn.XLOOKUP(tb_C103[[#This Row],[OS]],[1]!tb_C101[OS],[1]!tb_C101[SITUACAO_OS]),0)</f>
        <v>F</v>
      </c>
      <c r="N5680" t="str">
        <f>_xlfn.XLOOKUP(tb_C103[[#This Row],[OS]],[1]!tb_C101[OS],[1]!tb_C101[OFICINA])</f>
        <v>Eletrico</v>
      </c>
      <c r="O5680" s="14">
        <f>tb_C103[[#This Row],[FIM]] - tb_C103[[#This Row],[INICIO]]</f>
        <v>0</v>
      </c>
    </row>
    <row r="5681" spans="2:15" x14ac:dyDescent="0.25">
      <c r="B5681">
        <v>3127</v>
      </c>
      <c r="C5681">
        <v>3</v>
      </c>
      <c r="D5681" t="s">
        <v>8673</v>
      </c>
      <c r="E5681" s="9"/>
      <c r="F5681" s="9"/>
      <c r="G5681">
        <v>115</v>
      </c>
      <c r="H5681" t="s">
        <v>197</v>
      </c>
      <c r="I5681" t="s">
        <v>184</v>
      </c>
      <c r="J5681" t="s">
        <v>8674</v>
      </c>
      <c r="K5681" s="9">
        <v>45537.462777777779</v>
      </c>
      <c r="L5681" s="13">
        <f>IFERROR(_xlfn.XLOOKUP(tb_C103[[#This Row],[OS]],[1]!tb_C101[OS],[1]!tb_C101[DATA_ABERTURA]),0)</f>
        <v>45537.389710648145</v>
      </c>
      <c r="M5681" s="7" t="str">
        <f>IFERROR(_xlfn.XLOOKUP(tb_C103[[#This Row],[OS]],[1]!tb_C101[OS],[1]!tb_C101[SITUACAO_OS]),0)</f>
        <v>F</v>
      </c>
      <c r="N5681" t="str">
        <f>_xlfn.XLOOKUP(tb_C103[[#This Row],[OS]],[1]!tb_C101[OS],[1]!tb_C101[OFICINA])</f>
        <v>Eletrico</v>
      </c>
      <c r="O5681" s="14">
        <f>tb_C103[[#This Row],[FIM]] - tb_C103[[#This Row],[INICIO]]</f>
        <v>0</v>
      </c>
    </row>
    <row r="5682" spans="2:15" x14ac:dyDescent="0.25">
      <c r="B5682">
        <v>3128</v>
      </c>
      <c r="C5682">
        <v>3</v>
      </c>
      <c r="D5682" t="s">
        <v>8673</v>
      </c>
      <c r="E5682" s="9"/>
      <c r="F5682" s="9"/>
      <c r="G5682">
        <v>116</v>
      </c>
      <c r="H5682" t="s">
        <v>290</v>
      </c>
      <c r="I5682" t="s">
        <v>184</v>
      </c>
      <c r="J5682" t="s">
        <v>8674</v>
      </c>
      <c r="K5682" s="9">
        <v>45537.462708333333</v>
      </c>
      <c r="L5682" s="13">
        <f>IFERROR(_xlfn.XLOOKUP(tb_C103[[#This Row],[OS]],[1]!tb_C101[OS],[1]!tb_C101[DATA_ABERTURA]),0)</f>
        <v>45537.396493055552</v>
      </c>
      <c r="M5682" s="7" t="str">
        <f>IFERROR(_xlfn.XLOOKUP(tb_C103[[#This Row],[OS]],[1]!tb_C101[OS],[1]!tb_C101[SITUACAO_OS]),0)</f>
        <v>F</v>
      </c>
      <c r="N5682" t="str">
        <f>_xlfn.XLOOKUP(tb_C103[[#This Row],[OS]],[1]!tb_C101[OS],[1]!tb_C101[OFICINA])</f>
        <v>Eletrico</v>
      </c>
      <c r="O5682" s="14">
        <f>tb_C103[[#This Row],[FIM]] - tb_C103[[#This Row],[INICIO]]</f>
        <v>0</v>
      </c>
    </row>
    <row r="5683" spans="2:15" x14ac:dyDescent="0.25">
      <c r="B5683">
        <v>3129</v>
      </c>
      <c r="C5683">
        <v>3</v>
      </c>
      <c r="D5683" t="s">
        <v>8673</v>
      </c>
      <c r="E5683" s="9"/>
      <c r="F5683" s="9"/>
      <c r="G5683">
        <v>116</v>
      </c>
      <c r="H5683" t="s">
        <v>290</v>
      </c>
      <c r="I5683" t="s">
        <v>184</v>
      </c>
      <c r="J5683" t="s">
        <v>8674</v>
      </c>
      <c r="K5683" s="9">
        <v>45537.462638888886</v>
      </c>
      <c r="L5683" s="13">
        <f>IFERROR(_xlfn.XLOOKUP(tb_C103[[#This Row],[OS]],[1]!tb_C101[OS],[1]!tb_C101[DATA_ABERTURA]),0)</f>
        <v>45537.397002314814</v>
      </c>
      <c r="M5683" s="7" t="str">
        <f>IFERROR(_xlfn.XLOOKUP(tb_C103[[#This Row],[OS]],[1]!tb_C101[OS],[1]!tb_C101[SITUACAO_OS]),0)</f>
        <v>F</v>
      </c>
      <c r="N5683" t="str">
        <f>_xlfn.XLOOKUP(tb_C103[[#This Row],[OS]],[1]!tb_C101[OS],[1]!tb_C101[OFICINA])</f>
        <v>Eletrico</v>
      </c>
      <c r="O5683" s="14">
        <f>tb_C103[[#This Row],[FIM]] - tb_C103[[#This Row],[INICIO]]</f>
        <v>0</v>
      </c>
    </row>
    <row r="5684" spans="2:15" x14ac:dyDescent="0.25">
      <c r="B5684">
        <v>3130</v>
      </c>
      <c r="C5684">
        <v>3</v>
      </c>
      <c r="D5684" t="s">
        <v>8673</v>
      </c>
      <c r="E5684" s="9"/>
      <c r="F5684" s="9"/>
      <c r="G5684">
        <v>117</v>
      </c>
      <c r="H5684" t="s">
        <v>354</v>
      </c>
      <c r="I5684" t="s">
        <v>184</v>
      </c>
      <c r="J5684" t="s">
        <v>8674</v>
      </c>
      <c r="K5684" s="9">
        <v>45540.747673611113</v>
      </c>
      <c r="L5684" s="13">
        <f>IFERROR(_xlfn.XLOOKUP(tb_C103[[#This Row],[OS]],[1]!tb_C101[OS],[1]!tb_C101[DATA_ABERTURA]),0)</f>
        <v>45537.398668981485</v>
      </c>
      <c r="M5684" s="7" t="str">
        <f>IFERROR(_xlfn.XLOOKUP(tb_C103[[#This Row],[OS]],[1]!tb_C101[OS],[1]!tb_C101[SITUACAO_OS]),0)</f>
        <v>F</v>
      </c>
      <c r="N5684" t="str">
        <f>_xlfn.XLOOKUP(tb_C103[[#This Row],[OS]],[1]!tb_C101[OS],[1]!tb_C101[OFICINA])</f>
        <v>Eletrico</v>
      </c>
      <c r="O5684" s="14">
        <f>tb_C103[[#This Row],[FIM]] - tb_C103[[#This Row],[INICIO]]</f>
        <v>0</v>
      </c>
    </row>
    <row r="5685" spans="2:15" x14ac:dyDescent="0.25">
      <c r="B5685">
        <v>3131</v>
      </c>
      <c r="C5685">
        <v>3</v>
      </c>
      <c r="D5685" t="s">
        <v>8673</v>
      </c>
      <c r="E5685" s="9"/>
      <c r="F5685" s="9"/>
      <c r="G5685">
        <v>117</v>
      </c>
      <c r="H5685" t="s">
        <v>354</v>
      </c>
      <c r="I5685" t="s">
        <v>184</v>
      </c>
      <c r="J5685" t="s">
        <v>8674</v>
      </c>
      <c r="K5685" s="9">
        <v>45537.480798611112</v>
      </c>
      <c r="L5685" s="13">
        <f>IFERROR(_xlfn.XLOOKUP(tb_C103[[#This Row],[OS]],[1]!tb_C101[OS],[1]!tb_C101[DATA_ABERTURA]),0)</f>
        <v>45537.401944444442</v>
      </c>
      <c r="M5685" s="7" t="str">
        <f>IFERROR(_xlfn.XLOOKUP(tb_C103[[#This Row],[OS]],[1]!tb_C101[OS],[1]!tb_C101[SITUACAO_OS]),0)</f>
        <v>F</v>
      </c>
      <c r="N5685" t="str">
        <f>_xlfn.XLOOKUP(tb_C103[[#This Row],[OS]],[1]!tb_C101[OS],[1]!tb_C101[OFICINA])</f>
        <v>Eletrico</v>
      </c>
      <c r="O5685" s="14">
        <f>tb_C103[[#This Row],[FIM]] - tb_C103[[#This Row],[INICIO]]</f>
        <v>0</v>
      </c>
    </row>
    <row r="5686" spans="2:15" x14ac:dyDescent="0.25">
      <c r="B5686">
        <v>3132</v>
      </c>
      <c r="C5686">
        <v>3</v>
      </c>
      <c r="D5686" t="s">
        <v>8673</v>
      </c>
      <c r="E5686" s="9"/>
      <c r="F5686" s="9"/>
      <c r="G5686">
        <v>118</v>
      </c>
      <c r="H5686" t="s">
        <v>1349</v>
      </c>
      <c r="I5686" t="s">
        <v>184</v>
      </c>
      <c r="J5686" t="s">
        <v>8674</v>
      </c>
      <c r="K5686" s="9">
        <v>45537.462465277778</v>
      </c>
      <c r="L5686" s="13">
        <f>IFERROR(_xlfn.XLOOKUP(tb_C103[[#This Row],[OS]],[1]!tb_C101[OS],[1]!tb_C101[DATA_ABERTURA]),0)</f>
        <v>45537.4062037037</v>
      </c>
      <c r="M5686" s="7" t="str">
        <f>IFERROR(_xlfn.XLOOKUP(tb_C103[[#This Row],[OS]],[1]!tb_C101[OS],[1]!tb_C101[SITUACAO_OS]),0)</f>
        <v>F</v>
      </c>
      <c r="N5686" t="str">
        <f>_xlfn.XLOOKUP(tb_C103[[#This Row],[OS]],[1]!tb_C101[OS],[1]!tb_C101[OFICINA])</f>
        <v>Eletrico</v>
      </c>
      <c r="O5686" s="14">
        <f>tb_C103[[#This Row],[FIM]] - tb_C103[[#This Row],[INICIO]]</f>
        <v>0</v>
      </c>
    </row>
    <row r="5687" spans="2:15" x14ac:dyDescent="0.25">
      <c r="B5687">
        <v>3133</v>
      </c>
      <c r="C5687">
        <v>3</v>
      </c>
      <c r="D5687" t="s">
        <v>8673</v>
      </c>
      <c r="E5687" s="9"/>
      <c r="F5687" s="9"/>
      <c r="G5687">
        <v>118</v>
      </c>
      <c r="H5687" t="s">
        <v>1349</v>
      </c>
      <c r="I5687" t="s">
        <v>184</v>
      </c>
      <c r="J5687" t="s">
        <v>8674</v>
      </c>
      <c r="K5687" s="9">
        <v>45537.462384259263</v>
      </c>
      <c r="L5687" s="13">
        <f>IFERROR(_xlfn.XLOOKUP(tb_C103[[#This Row],[OS]],[1]!tb_C101[OS],[1]!tb_C101[DATA_ABERTURA]),0)</f>
        <v>45537.406724537039</v>
      </c>
      <c r="M5687" s="7" t="str">
        <f>IFERROR(_xlfn.XLOOKUP(tb_C103[[#This Row],[OS]],[1]!tb_C101[OS],[1]!tb_C101[SITUACAO_OS]),0)</f>
        <v>F</v>
      </c>
      <c r="N5687" t="str">
        <f>_xlfn.XLOOKUP(tb_C103[[#This Row],[OS]],[1]!tb_C101[OS],[1]!tb_C101[OFICINA])</f>
        <v>Eletrico</v>
      </c>
      <c r="O5687" s="14">
        <f>tb_C103[[#This Row],[FIM]] - tb_C103[[#This Row],[INICIO]]</f>
        <v>0</v>
      </c>
    </row>
    <row r="5688" spans="2:15" x14ac:dyDescent="0.25">
      <c r="B5688">
        <v>3134</v>
      </c>
      <c r="C5688">
        <v>3</v>
      </c>
      <c r="D5688" t="s">
        <v>8673</v>
      </c>
      <c r="E5688" s="9"/>
      <c r="F5688" s="9"/>
      <c r="G5688">
        <v>201</v>
      </c>
      <c r="H5688" t="s">
        <v>267</v>
      </c>
      <c r="I5688" t="s">
        <v>175</v>
      </c>
      <c r="J5688" t="s">
        <v>8674</v>
      </c>
      <c r="K5688" s="9">
        <v>45537.462314814817</v>
      </c>
      <c r="L5688" s="13">
        <f>IFERROR(_xlfn.XLOOKUP(tb_C103[[#This Row],[OS]],[1]!tb_C101[OS],[1]!tb_C101[DATA_ABERTURA]),0)</f>
        <v>45537.409131944441</v>
      </c>
      <c r="M5688" s="7" t="str">
        <f>IFERROR(_xlfn.XLOOKUP(tb_C103[[#This Row],[OS]],[1]!tb_C101[OS],[1]!tb_C101[SITUACAO_OS]),0)</f>
        <v>F</v>
      </c>
      <c r="N5688" t="str">
        <f>_xlfn.XLOOKUP(tb_C103[[#This Row],[OS]],[1]!tb_C101[OS],[1]!tb_C101[OFICINA])</f>
        <v>Eletrico</v>
      </c>
      <c r="O5688" s="14">
        <f>tb_C103[[#This Row],[FIM]] - tb_C103[[#This Row],[INICIO]]</f>
        <v>0</v>
      </c>
    </row>
    <row r="5689" spans="2:15" x14ac:dyDescent="0.25">
      <c r="B5689">
        <v>3135</v>
      </c>
      <c r="C5689">
        <v>3</v>
      </c>
      <c r="D5689" t="s">
        <v>8673</v>
      </c>
      <c r="E5689" s="9"/>
      <c r="F5689" s="9"/>
      <c r="G5689">
        <v>206</v>
      </c>
      <c r="H5689" t="s">
        <v>793</v>
      </c>
      <c r="I5689" t="s">
        <v>175</v>
      </c>
      <c r="J5689" t="s">
        <v>8674</v>
      </c>
      <c r="K5689" s="9">
        <v>45537.462256944447</v>
      </c>
      <c r="L5689" s="13">
        <f>IFERROR(_xlfn.XLOOKUP(tb_C103[[#This Row],[OS]],[1]!tb_C101[OS],[1]!tb_C101[DATA_ABERTURA]),0)</f>
        <v>45537.410011574073</v>
      </c>
      <c r="M5689" s="7" t="str">
        <f>IFERROR(_xlfn.XLOOKUP(tb_C103[[#This Row],[OS]],[1]!tb_C101[OS],[1]!tb_C101[SITUACAO_OS]),0)</f>
        <v>F</v>
      </c>
      <c r="N5689" t="str">
        <f>_xlfn.XLOOKUP(tb_C103[[#This Row],[OS]],[1]!tb_C101[OS],[1]!tb_C101[OFICINA])</f>
        <v>Eletrico</v>
      </c>
      <c r="O5689" s="14">
        <f>tb_C103[[#This Row],[FIM]] - tb_C103[[#This Row],[INICIO]]</f>
        <v>0</v>
      </c>
    </row>
    <row r="5690" spans="2:15" x14ac:dyDescent="0.25">
      <c r="B5690">
        <v>3136</v>
      </c>
      <c r="C5690">
        <v>3</v>
      </c>
      <c r="D5690" t="s">
        <v>8673</v>
      </c>
      <c r="E5690" s="9"/>
      <c r="F5690" s="9"/>
      <c r="G5690">
        <v>206</v>
      </c>
      <c r="H5690" t="s">
        <v>793</v>
      </c>
      <c r="I5690" t="s">
        <v>175</v>
      </c>
      <c r="J5690" t="s">
        <v>8674</v>
      </c>
      <c r="K5690" s="9">
        <v>45537.462199074071</v>
      </c>
      <c r="L5690" s="13">
        <f>IFERROR(_xlfn.XLOOKUP(tb_C103[[#This Row],[OS]],[1]!tb_C101[OS],[1]!tb_C101[DATA_ABERTURA]),0)</f>
        <v>45537.410821759258</v>
      </c>
      <c r="M5690" s="7" t="str">
        <f>IFERROR(_xlfn.XLOOKUP(tb_C103[[#This Row],[OS]],[1]!tb_C101[OS],[1]!tb_C101[SITUACAO_OS]),0)</f>
        <v>F</v>
      </c>
      <c r="N5690" t="str">
        <f>_xlfn.XLOOKUP(tb_C103[[#This Row],[OS]],[1]!tb_C101[OS],[1]!tb_C101[OFICINA])</f>
        <v>Eletrico</v>
      </c>
      <c r="O5690" s="14">
        <f>tb_C103[[#This Row],[FIM]] - tb_C103[[#This Row],[INICIO]]</f>
        <v>0</v>
      </c>
    </row>
    <row r="5691" spans="2:15" x14ac:dyDescent="0.25">
      <c r="B5691">
        <v>3137</v>
      </c>
      <c r="C5691">
        <v>3</v>
      </c>
      <c r="D5691" t="s">
        <v>8673</v>
      </c>
      <c r="E5691" s="9"/>
      <c r="F5691" s="9"/>
      <c r="G5691">
        <v>207</v>
      </c>
      <c r="H5691" t="s">
        <v>760</v>
      </c>
      <c r="I5691" t="s">
        <v>175</v>
      </c>
      <c r="J5691" t="s">
        <v>8674</v>
      </c>
      <c r="K5691" s="9">
        <v>45537.462106481478</v>
      </c>
      <c r="L5691" s="13">
        <f>IFERROR(_xlfn.XLOOKUP(tb_C103[[#This Row],[OS]],[1]!tb_C101[OS],[1]!tb_C101[DATA_ABERTURA]),0)</f>
        <v>45537.41238425926</v>
      </c>
      <c r="M5691" s="7" t="str">
        <f>IFERROR(_xlfn.XLOOKUP(tb_C103[[#This Row],[OS]],[1]!tb_C101[OS],[1]!tb_C101[SITUACAO_OS]),0)</f>
        <v>F</v>
      </c>
      <c r="N5691" t="str">
        <f>_xlfn.XLOOKUP(tb_C103[[#This Row],[OS]],[1]!tb_C101[OS],[1]!tb_C101[OFICINA])</f>
        <v>Eletrico</v>
      </c>
      <c r="O5691" s="14">
        <f>tb_C103[[#This Row],[FIM]] - tb_C103[[#This Row],[INICIO]]</f>
        <v>0</v>
      </c>
    </row>
    <row r="5692" spans="2:15" x14ac:dyDescent="0.25">
      <c r="B5692">
        <v>3138</v>
      </c>
      <c r="C5692">
        <v>3</v>
      </c>
      <c r="D5692" t="s">
        <v>8673</v>
      </c>
      <c r="E5692" s="9"/>
      <c r="F5692" s="9"/>
      <c r="G5692">
        <v>207</v>
      </c>
      <c r="H5692" t="s">
        <v>760</v>
      </c>
      <c r="I5692" t="s">
        <v>175</v>
      </c>
      <c r="J5692" t="s">
        <v>8674</v>
      </c>
      <c r="K5692" s="9">
        <v>45537.462025462963</v>
      </c>
      <c r="L5692" s="13">
        <f>IFERROR(_xlfn.XLOOKUP(tb_C103[[#This Row],[OS]],[1]!tb_C101[OS],[1]!tb_C101[DATA_ABERTURA]),0)</f>
        <v>45537.414212962962</v>
      </c>
      <c r="M5692" s="7" t="str">
        <f>IFERROR(_xlfn.XLOOKUP(tb_C103[[#This Row],[OS]],[1]!tb_C101[OS],[1]!tb_C101[SITUACAO_OS]),0)</f>
        <v>F</v>
      </c>
      <c r="N5692" t="str">
        <f>_xlfn.XLOOKUP(tb_C103[[#This Row],[OS]],[1]!tb_C101[OS],[1]!tb_C101[OFICINA])</f>
        <v>Eletrico</v>
      </c>
      <c r="O5692" s="14">
        <f>tb_C103[[#This Row],[FIM]] - tb_C103[[#This Row],[INICIO]]</f>
        <v>0</v>
      </c>
    </row>
    <row r="5693" spans="2:15" x14ac:dyDescent="0.25">
      <c r="B5693">
        <v>3139</v>
      </c>
      <c r="C5693">
        <v>3</v>
      </c>
      <c r="D5693" t="s">
        <v>8673</v>
      </c>
      <c r="E5693" s="9"/>
      <c r="F5693" s="9"/>
      <c r="G5693">
        <v>301</v>
      </c>
      <c r="H5693" t="s">
        <v>221</v>
      </c>
      <c r="I5693" t="s">
        <v>220</v>
      </c>
      <c r="J5693" t="s">
        <v>8674</v>
      </c>
      <c r="K5693" s="9">
        <v>45537.46193287037</v>
      </c>
      <c r="L5693" s="13">
        <f>IFERROR(_xlfn.XLOOKUP(tb_C103[[#This Row],[OS]],[1]!tb_C101[OS],[1]!tb_C101[DATA_ABERTURA]),0)</f>
        <v>45537.415879629632</v>
      </c>
      <c r="M5693" s="7" t="str">
        <f>IFERROR(_xlfn.XLOOKUP(tb_C103[[#This Row],[OS]],[1]!tb_C101[OS],[1]!tb_C101[SITUACAO_OS]),0)</f>
        <v>F</v>
      </c>
      <c r="N5693" t="str">
        <f>_xlfn.XLOOKUP(tb_C103[[#This Row],[OS]],[1]!tb_C101[OS],[1]!tb_C101[OFICINA])</f>
        <v>Eletrico</v>
      </c>
      <c r="O5693" s="14">
        <f>tb_C103[[#This Row],[FIM]] - tb_C103[[#This Row],[INICIO]]</f>
        <v>0</v>
      </c>
    </row>
    <row r="5694" spans="2:15" x14ac:dyDescent="0.25">
      <c r="B5694">
        <v>3140</v>
      </c>
      <c r="C5694">
        <v>3</v>
      </c>
      <c r="D5694" t="s">
        <v>8673</v>
      </c>
      <c r="E5694" s="9"/>
      <c r="F5694" s="9"/>
      <c r="G5694">
        <v>301</v>
      </c>
      <c r="H5694" t="s">
        <v>221</v>
      </c>
      <c r="I5694" t="s">
        <v>220</v>
      </c>
      <c r="J5694" t="s">
        <v>8674</v>
      </c>
      <c r="K5694" s="9">
        <v>45537.461886574078</v>
      </c>
      <c r="L5694" s="13">
        <f>IFERROR(_xlfn.XLOOKUP(tb_C103[[#This Row],[OS]],[1]!tb_C101[OS],[1]!tb_C101[DATA_ABERTURA]),0)</f>
        <v>45537.417210648149</v>
      </c>
      <c r="M5694" s="7" t="str">
        <f>IFERROR(_xlfn.XLOOKUP(tb_C103[[#This Row],[OS]],[1]!tb_C101[OS],[1]!tb_C101[SITUACAO_OS]),0)</f>
        <v>F</v>
      </c>
      <c r="N5694" t="str">
        <f>_xlfn.XLOOKUP(tb_C103[[#This Row],[OS]],[1]!tb_C101[OS],[1]!tb_C101[OFICINA])</f>
        <v>Eletrico</v>
      </c>
      <c r="O5694" s="14">
        <f>tb_C103[[#This Row],[FIM]] - tb_C103[[#This Row],[INICIO]]</f>
        <v>0</v>
      </c>
    </row>
    <row r="5695" spans="2:15" x14ac:dyDescent="0.25">
      <c r="B5695">
        <v>3141</v>
      </c>
      <c r="C5695">
        <v>3</v>
      </c>
      <c r="D5695" t="s">
        <v>8673</v>
      </c>
      <c r="E5695" s="9"/>
      <c r="F5695" s="9"/>
      <c r="G5695">
        <v>302</v>
      </c>
      <c r="H5695" t="s">
        <v>787</v>
      </c>
      <c r="I5695" t="s">
        <v>220</v>
      </c>
      <c r="J5695" t="s">
        <v>8674</v>
      </c>
      <c r="K5695" s="9">
        <v>45537.461817129632</v>
      </c>
      <c r="L5695" s="13">
        <f>IFERROR(_xlfn.XLOOKUP(tb_C103[[#This Row],[OS]],[1]!tb_C101[OS],[1]!tb_C101[DATA_ABERTURA]),0)</f>
        <v>45537.419675925928</v>
      </c>
      <c r="M5695" s="7" t="str">
        <f>IFERROR(_xlfn.XLOOKUP(tb_C103[[#This Row],[OS]],[1]!tb_C101[OS],[1]!tb_C101[SITUACAO_OS]),0)</f>
        <v>F</v>
      </c>
      <c r="N5695" t="str">
        <f>_xlfn.XLOOKUP(tb_C103[[#This Row],[OS]],[1]!tb_C101[OS],[1]!tb_C101[OFICINA])</f>
        <v>Eletrico</v>
      </c>
      <c r="O5695" s="14">
        <f>tb_C103[[#This Row],[FIM]] - tb_C103[[#This Row],[INICIO]]</f>
        <v>0</v>
      </c>
    </row>
    <row r="5696" spans="2:15" x14ac:dyDescent="0.25">
      <c r="B5696">
        <v>3142</v>
      </c>
      <c r="C5696">
        <v>3</v>
      </c>
      <c r="D5696" t="s">
        <v>8673</v>
      </c>
      <c r="E5696" s="9"/>
      <c r="F5696" s="9"/>
      <c r="G5696">
        <v>302</v>
      </c>
      <c r="H5696" t="s">
        <v>787</v>
      </c>
      <c r="I5696" t="s">
        <v>220</v>
      </c>
      <c r="J5696" t="s">
        <v>8674</v>
      </c>
      <c r="K5696" s="9">
        <v>45540.744293981479</v>
      </c>
      <c r="L5696" s="13">
        <f>IFERROR(_xlfn.XLOOKUP(tb_C103[[#This Row],[OS]],[1]!tb_C101[OS],[1]!tb_C101[DATA_ABERTURA]),0)</f>
        <v>45537.420428240737</v>
      </c>
      <c r="M5696" s="7" t="str">
        <f>IFERROR(_xlfn.XLOOKUP(tb_C103[[#This Row],[OS]],[1]!tb_C101[OS],[1]!tb_C101[SITUACAO_OS]),0)</f>
        <v>F</v>
      </c>
      <c r="N5696" t="str">
        <f>_xlfn.XLOOKUP(tb_C103[[#This Row],[OS]],[1]!tb_C101[OS],[1]!tb_C101[OFICINA])</f>
        <v>Eletrico</v>
      </c>
      <c r="O5696" s="14">
        <f>tb_C103[[#This Row],[FIM]] - tb_C103[[#This Row],[INICIO]]</f>
        <v>0</v>
      </c>
    </row>
    <row r="5697" spans="2:15" x14ac:dyDescent="0.25">
      <c r="B5697">
        <v>3143</v>
      </c>
      <c r="C5697">
        <v>3</v>
      </c>
      <c r="D5697" t="s">
        <v>8673</v>
      </c>
      <c r="E5697" s="9"/>
      <c r="F5697" s="9"/>
      <c r="G5697">
        <v>501</v>
      </c>
      <c r="H5697" t="s">
        <v>228</v>
      </c>
      <c r="I5697" t="s">
        <v>24</v>
      </c>
      <c r="J5697" t="s">
        <v>8674</v>
      </c>
      <c r="K5697" s="9">
        <v>45537.461701388886</v>
      </c>
      <c r="L5697" s="13">
        <f>IFERROR(_xlfn.XLOOKUP(tb_C103[[#This Row],[OS]],[1]!tb_C101[OS],[1]!tb_C101[DATA_ABERTURA]),0)</f>
        <v>45537.421689814815</v>
      </c>
      <c r="M5697" s="7" t="str">
        <f>IFERROR(_xlfn.XLOOKUP(tb_C103[[#This Row],[OS]],[1]!tb_C101[OS],[1]!tb_C101[SITUACAO_OS]),0)</f>
        <v>F</v>
      </c>
      <c r="N5697" t="str">
        <f>_xlfn.XLOOKUP(tb_C103[[#This Row],[OS]],[1]!tb_C101[OS],[1]!tb_C101[OFICINA])</f>
        <v>Eletrico</v>
      </c>
      <c r="O5697" s="14">
        <f>tb_C103[[#This Row],[FIM]] - tb_C103[[#This Row],[INICIO]]</f>
        <v>0</v>
      </c>
    </row>
    <row r="5698" spans="2:15" x14ac:dyDescent="0.25">
      <c r="B5698">
        <v>3144</v>
      </c>
      <c r="C5698">
        <v>3</v>
      </c>
      <c r="D5698" t="s">
        <v>8673</v>
      </c>
      <c r="E5698" s="9"/>
      <c r="F5698" s="9"/>
      <c r="G5698">
        <v>501</v>
      </c>
      <c r="H5698" t="s">
        <v>228</v>
      </c>
      <c r="I5698" t="s">
        <v>24</v>
      </c>
      <c r="J5698" t="s">
        <v>8674</v>
      </c>
      <c r="K5698" s="9">
        <v>45537.461631944447</v>
      </c>
      <c r="L5698" s="13">
        <f>IFERROR(_xlfn.XLOOKUP(tb_C103[[#This Row],[OS]],[1]!tb_C101[OS],[1]!tb_C101[DATA_ABERTURA]),0)</f>
        <v>45537.422858796293</v>
      </c>
      <c r="M5698" s="7" t="str">
        <f>IFERROR(_xlfn.XLOOKUP(tb_C103[[#This Row],[OS]],[1]!tb_C101[OS],[1]!tb_C101[SITUACAO_OS]),0)</f>
        <v>F</v>
      </c>
      <c r="N5698" t="str">
        <f>_xlfn.XLOOKUP(tb_C103[[#This Row],[OS]],[1]!tb_C101[OS],[1]!tb_C101[OFICINA])</f>
        <v>Eletrico</v>
      </c>
      <c r="O5698" s="14">
        <f>tb_C103[[#This Row],[FIM]] - tb_C103[[#This Row],[INICIO]]</f>
        <v>0</v>
      </c>
    </row>
    <row r="5699" spans="2:15" x14ac:dyDescent="0.25">
      <c r="B5699">
        <v>3145</v>
      </c>
      <c r="C5699">
        <v>3</v>
      </c>
      <c r="D5699" t="s">
        <v>8673</v>
      </c>
      <c r="E5699" s="9"/>
      <c r="F5699" s="9"/>
      <c r="G5699">
        <v>502</v>
      </c>
      <c r="H5699" t="s">
        <v>246</v>
      </c>
      <c r="I5699" t="s">
        <v>24</v>
      </c>
      <c r="J5699" t="s">
        <v>8674</v>
      </c>
      <c r="K5699" s="9">
        <v>45537.461550925924</v>
      </c>
      <c r="L5699" s="13">
        <f>IFERROR(_xlfn.XLOOKUP(tb_C103[[#This Row],[OS]],[1]!tb_C101[OS],[1]!tb_C101[DATA_ABERTURA]),0)</f>
        <v>45537.423993055556</v>
      </c>
      <c r="M5699" s="7" t="str">
        <f>IFERROR(_xlfn.XLOOKUP(tb_C103[[#This Row],[OS]],[1]!tb_C101[OS],[1]!tb_C101[SITUACAO_OS]),0)</f>
        <v>F</v>
      </c>
      <c r="N5699" t="str">
        <f>_xlfn.XLOOKUP(tb_C103[[#This Row],[OS]],[1]!tb_C101[OS],[1]!tb_C101[OFICINA])</f>
        <v>Eletrico</v>
      </c>
      <c r="O5699" s="14">
        <f>tb_C103[[#This Row],[FIM]] - tb_C103[[#This Row],[INICIO]]</f>
        <v>0</v>
      </c>
    </row>
    <row r="5700" spans="2:15" x14ac:dyDescent="0.25">
      <c r="B5700">
        <v>3146</v>
      </c>
      <c r="C5700">
        <v>3</v>
      </c>
      <c r="D5700" t="s">
        <v>8673</v>
      </c>
      <c r="E5700" s="9"/>
      <c r="F5700" s="9"/>
      <c r="G5700">
        <v>502</v>
      </c>
      <c r="H5700" t="s">
        <v>246</v>
      </c>
      <c r="I5700" t="s">
        <v>24</v>
      </c>
      <c r="J5700" t="s">
        <v>8674</v>
      </c>
      <c r="K5700" s="9">
        <v>45537.461481481485</v>
      </c>
      <c r="L5700" s="13">
        <f>IFERROR(_xlfn.XLOOKUP(tb_C103[[#This Row],[OS]],[1]!tb_C101[OS],[1]!tb_C101[DATA_ABERTURA]),0)</f>
        <v>45537.426192129627</v>
      </c>
      <c r="M5700" s="7" t="str">
        <f>IFERROR(_xlfn.XLOOKUP(tb_C103[[#This Row],[OS]],[1]!tb_C101[OS],[1]!tb_C101[SITUACAO_OS]),0)</f>
        <v>F</v>
      </c>
      <c r="N5700" t="str">
        <f>_xlfn.XLOOKUP(tb_C103[[#This Row],[OS]],[1]!tb_C101[OS],[1]!tb_C101[OFICINA])</f>
        <v>Eletrico</v>
      </c>
      <c r="O5700" s="14">
        <f>tb_C103[[#This Row],[FIM]] - tb_C103[[#This Row],[INICIO]]</f>
        <v>0</v>
      </c>
    </row>
    <row r="5701" spans="2:15" x14ac:dyDescent="0.25">
      <c r="B5701">
        <v>3147</v>
      </c>
      <c r="C5701">
        <v>3</v>
      </c>
      <c r="D5701" t="s">
        <v>8673</v>
      </c>
      <c r="E5701" s="9"/>
      <c r="F5701" s="9"/>
      <c r="G5701">
        <v>505</v>
      </c>
      <c r="H5701" t="s">
        <v>851</v>
      </c>
      <c r="I5701" t="s">
        <v>24</v>
      </c>
      <c r="J5701" t="s">
        <v>8674</v>
      </c>
      <c r="K5701" s="9">
        <v>45537.461412037039</v>
      </c>
      <c r="L5701" s="13">
        <f>IFERROR(_xlfn.XLOOKUP(tb_C103[[#This Row],[OS]],[1]!tb_C101[OS],[1]!tb_C101[DATA_ABERTURA]),0)</f>
        <v>45537.427685185183</v>
      </c>
      <c r="M5701" s="7" t="str">
        <f>IFERROR(_xlfn.XLOOKUP(tb_C103[[#This Row],[OS]],[1]!tb_C101[OS],[1]!tb_C101[SITUACAO_OS]),0)</f>
        <v>F</v>
      </c>
      <c r="N5701" t="str">
        <f>_xlfn.XLOOKUP(tb_C103[[#This Row],[OS]],[1]!tb_C101[OS],[1]!tb_C101[OFICINA])</f>
        <v>Eletrico</v>
      </c>
      <c r="O5701" s="14">
        <f>tb_C103[[#This Row],[FIM]] - tb_C103[[#This Row],[INICIO]]</f>
        <v>0</v>
      </c>
    </row>
    <row r="5702" spans="2:15" x14ac:dyDescent="0.25">
      <c r="B5702">
        <v>3148</v>
      </c>
      <c r="C5702">
        <v>3</v>
      </c>
      <c r="D5702" t="s">
        <v>8673</v>
      </c>
      <c r="E5702" s="9"/>
      <c r="F5702" s="9"/>
      <c r="G5702">
        <v>505</v>
      </c>
      <c r="H5702" t="s">
        <v>851</v>
      </c>
      <c r="I5702" t="s">
        <v>24</v>
      </c>
      <c r="J5702" t="s">
        <v>8674</v>
      </c>
      <c r="K5702" s="9">
        <v>45537.461296296293</v>
      </c>
      <c r="L5702" s="13">
        <f>IFERROR(_xlfn.XLOOKUP(tb_C103[[#This Row],[OS]],[1]!tb_C101[OS],[1]!tb_C101[DATA_ABERTURA]),0)</f>
        <v>45537.42895833333</v>
      </c>
      <c r="M5702" s="7" t="str">
        <f>IFERROR(_xlfn.XLOOKUP(tb_C103[[#This Row],[OS]],[1]!tb_C101[OS],[1]!tb_C101[SITUACAO_OS]),0)</f>
        <v>F</v>
      </c>
      <c r="N5702" t="str">
        <f>_xlfn.XLOOKUP(tb_C103[[#This Row],[OS]],[1]!tb_C101[OS],[1]!tb_C101[OFICINA])</f>
        <v>Eletrico</v>
      </c>
      <c r="O5702" s="14">
        <f>tb_C103[[#This Row],[FIM]] - tb_C103[[#This Row],[INICIO]]</f>
        <v>0</v>
      </c>
    </row>
    <row r="5703" spans="2:15" x14ac:dyDescent="0.25">
      <c r="B5703">
        <v>3149</v>
      </c>
      <c r="C5703">
        <v>3</v>
      </c>
      <c r="D5703" t="s">
        <v>8673</v>
      </c>
      <c r="E5703" s="9"/>
      <c r="F5703" s="9"/>
      <c r="G5703">
        <v>506</v>
      </c>
      <c r="H5703" t="s">
        <v>819</v>
      </c>
      <c r="I5703" t="s">
        <v>24</v>
      </c>
      <c r="J5703" t="s">
        <v>8674</v>
      </c>
      <c r="K5703" s="9">
        <v>45537.461215277777</v>
      </c>
      <c r="L5703" s="13">
        <f>IFERROR(_xlfn.XLOOKUP(tb_C103[[#This Row],[OS]],[1]!tb_C101[OS],[1]!tb_C101[DATA_ABERTURA]),0)</f>
        <v>45537.430393518516</v>
      </c>
      <c r="M5703" s="7" t="str">
        <f>IFERROR(_xlfn.XLOOKUP(tb_C103[[#This Row],[OS]],[1]!tb_C101[OS],[1]!tb_C101[SITUACAO_OS]),0)</f>
        <v>F</v>
      </c>
      <c r="N5703" t="str">
        <f>_xlfn.XLOOKUP(tb_C103[[#This Row],[OS]],[1]!tb_C101[OS],[1]!tb_C101[OFICINA])</f>
        <v>Eletrico</v>
      </c>
      <c r="O5703" s="14">
        <f>tb_C103[[#This Row],[FIM]] - tb_C103[[#This Row],[INICIO]]</f>
        <v>0</v>
      </c>
    </row>
    <row r="5704" spans="2:15" x14ac:dyDescent="0.25">
      <c r="B5704">
        <v>3150</v>
      </c>
      <c r="C5704">
        <v>3</v>
      </c>
      <c r="D5704" t="s">
        <v>8673</v>
      </c>
      <c r="E5704" s="9"/>
      <c r="F5704" s="9"/>
      <c r="G5704">
        <v>506</v>
      </c>
      <c r="H5704" t="s">
        <v>819</v>
      </c>
      <c r="I5704" t="s">
        <v>24</v>
      </c>
      <c r="J5704" t="s">
        <v>8674</v>
      </c>
      <c r="K5704" s="9">
        <v>45537.461157407408</v>
      </c>
      <c r="L5704" s="13">
        <f>IFERROR(_xlfn.XLOOKUP(tb_C103[[#This Row],[OS]],[1]!tb_C101[OS],[1]!tb_C101[DATA_ABERTURA]),0)</f>
        <v>45537.431875000002</v>
      </c>
      <c r="M5704" s="7" t="str">
        <f>IFERROR(_xlfn.XLOOKUP(tb_C103[[#This Row],[OS]],[1]!tb_C101[OS],[1]!tb_C101[SITUACAO_OS]),0)</f>
        <v>F</v>
      </c>
      <c r="N5704" t="str">
        <f>_xlfn.XLOOKUP(tb_C103[[#This Row],[OS]],[1]!tb_C101[OS],[1]!tb_C101[OFICINA])</f>
        <v>Eletrico</v>
      </c>
      <c r="O5704" s="14">
        <f>tb_C103[[#This Row],[FIM]] - tb_C103[[#This Row],[INICIO]]</f>
        <v>0</v>
      </c>
    </row>
    <row r="5705" spans="2:15" x14ac:dyDescent="0.25">
      <c r="B5705">
        <v>3151</v>
      </c>
      <c r="C5705">
        <v>3</v>
      </c>
      <c r="D5705" t="s">
        <v>8673</v>
      </c>
      <c r="E5705" s="9"/>
      <c r="F5705" s="9"/>
      <c r="G5705">
        <v>507</v>
      </c>
      <c r="H5705" t="s">
        <v>757</v>
      </c>
      <c r="I5705" t="s">
        <v>24</v>
      </c>
      <c r="J5705" t="s">
        <v>8674</v>
      </c>
      <c r="K5705" s="9">
        <v>45537.461087962962</v>
      </c>
      <c r="L5705" s="13">
        <f>IFERROR(_xlfn.XLOOKUP(tb_C103[[#This Row],[OS]],[1]!tb_C101[OS],[1]!tb_C101[DATA_ABERTURA]),0)</f>
        <v>45537.433159722219</v>
      </c>
      <c r="M5705" s="7" t="str">
        <f>IFERROR(_xlfn.XLOOKUP(tb_C103[[#This Row],[OS]],[1]!tb_C101[OS],[1]!tb_C101[SITUACAO_OS]),0)</f>
        <v>F</v>
      </c>
      <c r="N5705" t="str">
        <f>_xlfn.XLOOKUP(tb_C103[[#This Row],[OS]],[1]!tb_C101[OS],[1]!tb_C101[OFICINA])</f>
        <v>Eletrico</v>
      </c>
      <c r="O5705" s="14">
        <f>tb_C103[[#This Row],[FIM]] - tb_C103[[#This Row],[INICIO]]</f>
        <v>0</v>
      </c>
    </row>
    <row r="5706" spans="2:15" x14ac:dyDescent="0.25">
      <c r="B5706">
        <v>3152</v>
      </c>
      <c r="C5706">
        <v>3</v>
      </c>
      <c r="D5706" t="s">
        <v>8673</v>
      </c>
      <c r="E5706" s="9"/>
      <c r="F5706" s="9"/>
      <c r="G5706">
        <v>507</v>
      </c>
      <c r="H5706" t="s">
        <v>757</v>
      </c>
      <c r="I5706" t="s">
        <v>24</v>
      </c>
      <c r="J5706" t="s">
        <v>8674</v>
      </c>
      <c r="K5706" s="9">
        <v>45537.461018518516</v>
      </c>
      <c r="L5706" s="13">
        <f>IFERROR(_xlfn.XLOOKUP(tb_C103[[#This Row],[OS]],[1]!tb_C101[OS],[1]!tb_C101[DATA_ABERTURA]),0)</f>
        <v>45537.434560185182</v>
      </c>
      <c r="M5706" s="7" t="str">
        <f>IFERROR(_xlfn.XLOOKUP(tb_C103[[#This Row],[OS]],[1]!tb_C101[OS],[1]!tb_C101[SITUACAO_OS]),0)</f>
        <v>F</v>
      </c>
      <c r="N5706" t="str">
        <f>_xlfn.XLOOKUP(tb_C103[[#This Row],[OS]],[1]!tb_C101[OS],[1]!tb_C101[OFICINA])</f>
        <v>Eletrico</v>
      </c>
      <c r="O5706" s="14">
        <f>tb_C103[[#This Row],[FIM]] - tb_C103[[#This Row],[INICIO]]</f>
        <v>0</v>
      </c>
    </row>
    <row r="5707" spans="2:15" x14ac:dyDescent="0.25">
      <c r="B5707">
        <v>3153</v>
      </c>
      <c r="C5707">
        <v>3</v>
      </c>
      <c r="D5707" t="s">
        <v>8673</v>
      </c>
      <c r="E5707" s="9"/>
      <c r="F5707" s="9"/>
      <c r="G5707">
        <v>406</v>
      </c>
      <c r="H5707" t="s">
        <v>822</v>
      </c>
      <c r="I5707" t="s">
        <v>79</v>
      </c>
      <c r="J5707" t="s">
        <v>8674</v>
      </c>
      <c r="K5707" s="9">
        <v>45537.460925925923</v>
      </c>
      <c r="L5707" s="13">
        <f>IFERROR(_xlfn.XLOOKUP(tb_C103[[#This Row],[OS]],[1]!tb_C101[OS],[1]!tb_C101[DATA_ABERTURA]),0)</f>
        <v>45537.435937499999</v>
      </c>
      <c r="M5707" s="7" t="str">
        <f>IFERROR(_xlfn.XLOOKUP(tb_C103[[#This Row],[OS]],[1]!tb_C101[OS],[1]!tb_C101[SITUACAO_OS]),0)</f>
        <v>F</v>
      </c>
      <c r="N5707" t="str">
        <f>_xlfn.XLOOKUP(tb_C103[[#This Row],[OS]],[1]!tb_C101[OS],[1]!tb_C101[OFICINA])</f>
        <v>Eletrico</v>
      </c>
      <c r="O5707" s="14">
        <f>tb_C103[[#This Row],[FIM]] - tb_C103[[#This Row],[INICIO]]</f>
        <v>0</v>
      </c>
    </row>
    <row r="5708" spans="2:15" x14ac:dyDescent="0.25">
      <c r="B5708">
        <v>3154</v>
      </c>
      <c r="C5708">
        <v>3</v>
      </c>
      <c r="D5708" t="s">
        <v>8673</v>
      </c>
      <c r="E5708" s="9"/>
      <c r="F5708" s="9"/>
      <c r="G5708">
        <v>406</v>
      </c>
      <c r="H5708" t="s">
        <v>822</v>
      </c>
      <c r="I5708" t="s">
        <v>79</v>
      </c>
      <c r="J5708" t="s">
        <v>8674</v>
      </c>
      <c r="K5708" s="9">
        <v>45537.460856481484</v>
      </c>
      <c r="L5708" s="13">
        <f>IFERROR(_xlfn.XLOOKUP(tb_C103[[#This Row],[OS]],[1]!tb_C101[OS],[1]!tb_C101[DATA_ABERTURA]),0)</f>
        <v>45537.436979166669</v>
      </c>
      <c r="M5708" s="7" t="str">
        <f>IFERROR(_xlfn.XLOOKUP(tb_C103[[#This Row],[OS]],[1]!tb_C101[OS],[1]!tb_C101[SITUACAO_OS]),0)</f>
        <v>F</v>
      </c>
      <c r="N5708" t="str">
        <f>_xlfn.XLOOKUP(tb_C103[[#This Row],[OS]],[1]!tb_C101[OS],[1]!tb_C101[OFICINA])</f>
        <v>Eletrico</v>
      </c>
      <c r="O5708" s="14">
        <f>tb_C103[[#This Row],[FIM]] - tb_C103[[#This Row],[INICIO]]</f>
        <v>0</v>
      </c>
    </row>
    <row r="5709" spans="2:15" x14ac:dyDescent="0.25">
      <c r="B5709">
        <v>3155</v>
      </c>
      <c r="C5709">
        <v>3</v>
      </c>
      <c r="D5709" t="s">
        <v>8673</v>
      </c>
      <c r="E5709" s="9"/>
      <c r="F5709" s="9"/>
      <c r="G5709">
        <v>407</v>
      </c>
      <c r="H5709" t="s">
        <v>270</v>
      </c>
      <c r="I5709" t="s">
        <v>79</v>
      </c>
      <c r="J5709" t="s">
        <v>8674</v>
      </c>
      <c r="K5709" s="9">
        <v>45537.460787037038</v>
      </c>
      <c r="L5709" s="13">
        <f>IFERROR(_xlfn.XLOOKUP(tb_C103[[#This Row],[OS]],[1]!tb_C101[OS],[1]!tb_C101[DATA_ABERTURA]),0)</f>
        <v>45537.438449074078</v>
      </c>
      <c r="M5709" s="7" t="str">
        <f>IFERROR(_xlfn.XLOOKUP(tb_C103[[#This Row],[OS]],[1]!tb_C101[OS],[1]!tb_C101[SITUACAO_OS]),0)</f>
        <v>F</v>
      </c>
      <c r="N5709" t="str">
        <f>_xlfn.XLOOKUP(tb_C103[[#This Row],[OS]],[1]!tb_C101[OS],[1]!tb_C101[OFICINA])</f>
        <v>Eletrico</v>
      </c>
      <c r="O5709" s="14">
        <f>tb_C103[[#This Row],[FIM]] - tb_C103[[#This Row],[INICIO]]</f>
        <v>0</v>
      </c>
    </row>
    <row r="5710" spans="2:15" x14ac:dyDescent="0.25">
      <c r="B5710">
        <v>3156</v>
      </c>
      <c r="C5710">
        <v>3</v>
      </c>
      <c r="D5710" t="s">
        <v>8673</v>
      </c>
      <c r="E5710" s="9"/>
      <c r="F5710" s="9"/>
      <c r="G5710">
        <v>407</v>
      </c>
      <c r="H5710" t="s">
        <v>270</v>
      </c>
      <c r="I5710" t="s">
        <v>79</v>
      </c>
      <c r="J5710" t="s">
        <v>8674</v>
      </c>
      <c r="K5710" s="9">
        <v>45537.460729166669</v>
      </c>
      <c r="L5710" s="13">
        <f>IFERROR(_xlfn.XLOOKUP(tb_C103[[#This Row],[OS]],[1]!tb_C101[OS],[1]!tb_C101[DATA_ABERTURA]),0)</f>
        <v>45537.43954861111</v>
      </c>
      <c r="M5710" s="7" t="str">
        <f>IFERROR(_xlfn.XLOOKUP(tb_C103[[#This Row],[OS]],[1]!tb_C101[OS],[1]!tb_C101[SITUACAO_OS]),0)</f>
        <v>F</v>
      </c>
      <c r="N5710" t="str">
        <f>_xlfn.XLOOKUP(tb_C103[[#This Row],[OS]],[1]!tb_C101[OS],[1]!tb_C101[OFICINA])</f>
        <v>Eletrico</v>
      </c>
      <c r="O5710" s="14">
        <f>tb_C103[[#This Row],[FIM]] - tb_C103[[#This Row],[INICIO]]</f>
        <v>0</v>
      </c>
    </row>
    <row r="5711" spans="2:15" x14ac:dyDescent="0.25">
      <c r="B5711">
        <v>3157</v>
      </c>
      <c r="C5711">
        <v>3</v>
      </c>
      <c r="D5711" t="s">
        <v>8673</v>
      </c>
      <c r="E5711" s="9"/>
      <c r="F5711" s="9"/>
      <c r="G5711">
        <v>413</v>
      </c>
      <c r="H5711" t="s">
        <v>295</v>
      </c>
      <c r="I5711" t="s">
        <v>79</v>
      </c>
      <c r="J5711" t="s">
        <v>8674</v>
      </c>
      <c r="K5711" s="9">
        <v>45537.4606712963</v>
      </c>
      <c r="L5711" s="13">
        <f>IFERROR(_xlfn.XLOOKUP(tb_C103[[#This Row],[OS]],[1]!tb_C101[OS],[1]!tb_C101[DATA_ABERTURA]),0)</f>
        <v>45537.44085648148</v>
      </c>
      <c r="M5711" s="7" t="str">
        <f>IFERROR(_xlfn.XLOOKUP(tb_C103[[#This Row],[OS]],[1]!tb_C101[OS],[1]!tb_C101[SITUACAO_OS]),0)</f>
        <v>F</v>
      </c>
      <c r="N5711" t="str">
        <f>_xlfn.XLOOKUP(tb_C103[[#This Row],[OS]],[1]!tb_C101[OS],[1]!tb_C101[OFICINA])</f>
        <v>Eletrico</v>
      </c>
      <c r="O5711" s="14">
        <f>tb_C103[[#This Row],[FIM]] - tb_C103[[#This Row],[INICIO]]</f>
        <v>0</v>
      </c>
    </row>
    <row r="5712" spans="2:15" x14ac:dyDescent="0.25">
      <c r="B5712">
        <v>3158</v>
      </c>
      <c r="C5712">
        <v>3</v>
      </c>
      <c r="D5712" t="s">
        <v>8673</v>
      </c>
      <c r="E5712" s="9"/>
      <c r="F5712" s="9"/>
      <c r="G5712">
        <v>413</v>
      </c>
      <c r="H5712" t="s">
        <v>295</v>
      </c>
      <c r="I5712" t="s">
        <v>79</v>
      </c>
      <c r="J5712" t="s">
        <v>8674</v>
      </c>
      <c r="K5712" s="9">
        <v>45537.460590277777</v>
      </c>
      <c r="L5712" s="13">
        <f>IFERROR(_xlfn.XLOOKUP(tb_C103[[#This Row],[OS]],[1]!tb_C101[OS],[1]!tb_C101[DATA_ABERTURA]),0)</f>
        <v>45537.441851851851</v>
      </c>
      <c r="M5712" s="7" t="str">
        <f>IFERROR(_xlfn.XLOOKUP(tb_C103[[#This Row],[OS]],[1]!tb_C101[OS],[1]!tb_C101[SITUACAO_OS]),0)</f>
        <v>F</v>
      </c>
      <c r="N5712" t="str">
        <f>_xlfn.XLOOKUP(tb_C103[[#This Row],[OS]],[1]!tb_C101[OS],[1]!tb_C101[OFICINA])</f>
        <v>Eletrico</v>
      </c>
      <c r="O5712" s="14">
        <f>tb_C103[[#This Row],[FIM]] - tb_C103[[#This Row],[INICIO]]</f>
        <v>0</v>
      </c>
    </row>
    <row r="5713" spans="1:15" x14ac:dyDescent="0.25">
      <c r="B5713">
        <v>3159</v>
      </c>
      <c r="C5713">
        <v>3</v>
      </c>
      <c r="D5713" t="s">
        <v>8673</v>
      </c>
      <c r="E5713" s="9"/>
      <c r="F5713" s="9"/>
      <c r="G5713">
        <v>417</v>
      </c>
      <c r="H5713" t="s">
        <v>927</v>
      </c>
      <c r="I5713" t="s">
        <v>79</v>
      </c>
      <c r="J5713" t="s">
        <v>8674</v>
      </c>
      <c r="K5713" s="9">
        <v>45537.460497685184</v>
      </c>
      <c r="L5713" s="13">
        <f>IFERROR(_xlfn.XLOOKUP(tb_C103[[#This Row],[OS]],[1]!tb_C101[OS],[1]!tb_C101[DATA_ABERTURA]),0)</f>
        <v>45537.442962962959</v>
      </c>
      <c r="M5713" s="7" t="str">
        <f>IFERROR(_xlfn.XLOOKUP(tb_C103[[#This Row],[OS]],[1]!tb_C101[OS],[1]!tb_C101[SITUACAO_OS]),0)</f>
        <v>F</v>
      </c>
      <c r="N5713" t="str">
        <f>_xlfn.XLOOKUP(tb_C103[[#This Row],[OS]],[1]!tb_C101[OS],[1]!tb_C101[OFICINA])</f>
        <v>Eletrico</v>
      </c>
      <c r="O5713" s="14">
        <f>tb_C103[[#This Row],[FIM]] - tb_C103[[#This Row],[INICIO]]</f>
        <v>0</v>
      </c>
    </row>
    <row r="5714" spans="1:15" x14ac:dyDescent="0.25">
      <c r="B5714">
        <v>3160</v>
      </c>
      <c r="C5714">
        <v>3</v>
      </c>
      <c r="D5714" t="s">
        <v>8673</v>
      </c>
      <c r="E5714" s="9"/>
      <c r="F5714" s="9"/>
      <c r="G5714">
        <v>417</v>
      </c>
      <c r="H5714" t="s">
        <v>927</v>
      </c>
      <c r="I5714" t="s">
        <v>79</v>
      </c>
      <c r="J5714" t="s">
        <v>8674</v>
      </c>
      <c r="K5714" s="9">
        <v>45537.460428240738</v>
      </c>
      <c r="L5714" s="13">
        <f>IFERROR(_xlfn.XLOOKUP(tb_C103[[#This Row],[OS]],[1]!tb_C101[OS],[1]!tb_C101[DATA_ABERTURA]),0)</f>
        <v>45537.443854166668</v>
      </c>
      <c r="M5714" s="7" t="str">
        <f>IFERROR(_xlfn.XLOOKUP(tb_C103[[#This Row],[OS]],[1]!tb_C101[OS],[1]!tb_C101[SITUACAO_OS]),0)</f>
        <v>F</v>
      </c>
      <c r="N5714" t="str">
        <f>_xlfn.XLOOKUP(tb_C103[[#This Row],[OS]],[1]!tb_C101[OS],[1]!tb_C101[OFICINA])</f>
        <v>Eletrico</v>
      </c>
      <c r="O5714" s="14">
        <f>tb_C103[[#This Row],[FIM]] - tb_C103[[#This Row],[INICIO]]</f>
        <v>0</v>
      </c>
    </row>
    <row r="5715" spans="1:15" x14ac:dyDescent="0.25">
      <c r="B5715">
        <v>3161</v>
      </c>
      <c r="C5715">
        <v>3</v>
      </c>
      <c r="D5715" t="s">
        <v>8673</v>
      </c>
      <c r="E5715" s="9"/>
      <c r="F5715" s="9"/>
      <c r="G5715">
        <v>418</v>
      </c>
      <c r="H5715" t="s">
        <v>975</v>
      </c>
      <c r="I5715" t="s">
        <v>79</v>
      </c>
      <c r="J5715" t="s">
        <v>8674</v>
      </c>
      <c r="K5715" s="9">
        <v>45537.460370370369</v>
      </c>
      <c r="L5715" s="13">
        <f>IFERROR(_xlfn.XLOOKUP(tb_C103[[#This Row],[OS]],[1]!tb_C101[OS],[1]!tb_C101[DATA_ABERTURA]),0)</f>
        <v>45537.444907407407</v>
      </c>
      <c r="M5715" s="7" t="str">
        <f>IFERROR(_xlfn.XLOOKUP(tb_C103[[#This Row],[OS]],[1]!tb_C101[OS],[1]!tb_C101[SITUACAO_OS]),0)</f>
        <v>F</v>
      </c>
      <c r="N5715" t="str">
        <f>_xlfn.XLOOKUP(tb_C103[[#This Row],[OS]],[1]!tb_C101[OS],[1]!tb_C101[OFICINA])</f>
        <v>Eletrico</v>
      </c>
      <c r="O5715" s="14">
        <f>tb_C103[[#This Row],[FIM]] - tb_C103[[#This Row],[INICIO]]</f>
        <v>0</v>
      </c>
    </row>
    <row r="5716" spans="1:15" x14ac:dyDescent="0.25">
      <c r="B5716">
        <v>3162</v>
      </c>
      <c r="C5716">
        <v>3</v>
      </c>
      <c r="D5716" t="s">
        <v>8673</v>
      </c>
      <c r="E5716" s="9"/>
      <c r="F5716" s="9"/>
      <c r="G5716">
        <v>418</v>
      </c>
      <c r="H5716" t="s">
        <v>975</v>
      </c>
      <c r="I5716" t="s">
        <v>79</v>
      </c>
      <c r="J5716" t="s">
        <v>8674</v>
      </c>
      <c r="K5716" s="9">
        <v>45537.460300925923</v>
      </c>
      <c r="L5716" s="13">
        <f>IFERROR(_xlfn.XLOOKUP(tb_C103[[#This Row],[OS]],[1]!tb_C101[OS],[1]!tb_C101[DATA_ABERTURA]),0)</f>
        <v>45537.446458333332</v>
      </c>
      <c r="M5716" s="7" t="str">
        <f>IFERROR(_xlfn.XLOOKUP(tb_C103[[#This Row],[OS]],[1]!tb_C101[OS],[1]!tb_C101[SITUACAO_OS]),0)</f>
        <v>F</v>
      </c>
      <c r="N5716" t="str">
        <f>_xlfn.XLOOKUP(tb_C103[[#This Row],[OS]],[1]!tb_C101[OS],[1]!tb_C101[OFICINA])</f>
        <v>Eletrico</v>
      </c>
      <c r="O5716" s="14">
        <f>tb_C103[[#This Row],[FIM]] - tb_C103[[#This Row],[INICIO]]</f>
        <v>0</v>
      </c>
    </row>
    <row r="5717" spans="1:15" x14ac:dyDescent="0.25">
      <c r="A5717" t="s">
        <v>1764</v>
      </c>
      <c r="B5717">
        <v>3163</v>
      </c>
      <c r="C5717">
        <v>3</v>
      </c>
      <c r="D5717" t="s">
        <v>8673</v>
      </c>
      <c r="E5717" s="9">
        <v>45537.45208333333</v>
      </c>
      <c r="F5717" s="9">
        <v>45537.5</v>
      </c>
      <c r="G5717">
        <v>206</v>
      </c>
      <c r="H5717" t="s">
        <v>793</v>
      </c>
      <c r="I5717" t="s">
        <v>175</v>
      </c>
      <c r="J5717" t="s">
        <v>8674</v>
      </c>
      <c r="K5717" s="9">
        <v>45575.422129629631</v>
      </c>
      <c r="L5717" s="13">
        <f>IFERROR(_xlfn.XLOOKUP(tb_C103[[#This Row],[OS]],[1]!tb_C101[OS],[1]!tb_C101[DATA_ABERTURA]),0)</f>
        <v>45537.453032407408</v>
      </c>
      <c r="M5717" s="7" t="str">
        <f>IFERROR(_xlfn.XLOOKUP(tb_C103[[#This Row],[OS]],[1]!tb_C101[OS],[1]!tb_C101[SITUACAO_OS]),0)</f>
        <v>F</v>
      </c>
      <c r="N5717" t="str">
        <f>_xlfn.XLOOKUP(tb_C103[[#This Row],[OS]],[1]!tb_C101[OS],[1]!tb_C101[OFICINA])</f>
        <v>Eletrico</v>
      </c>
      <c r="O5717" s="14">
        <f>tb_C103[[#This Row],[FIM]] - tb_C103[[#This Row],[INICIO]]</f>
        <v>4.7916666670062114E-2</v>
      </c>
    </row>
    <row r="5718" spans="1:15" x14ac:dyDescent="0.25">
      <c r="A5718" t="s">
        <v>4080</v>
      </c>
      <c r="B5718">
        <v>3163</v>
      </c>
      <c r="C5718">
        <v>3</v>
      </c>
      <c r="D5718" t="s">
        <v>8673</v>
      </c>
      <c r="E5718" s="9">
        <v>45537.45208333333</v>
      </c>
      <c r="F5718" s="9">
        <v>45537.5</v>
      </c>
      <c r="G5718">
        <v>206</v>
      </c>
      <c r="H5718" t="s">
        <v>793</v>
      </c>
      <c r="I5718" t="s">
        <v>175</v>
      </c>
      <c r="J5718" t="s">
        <v>8674</v>
      </c>
      <c r="K5718" s="9">
        <v>45575.422129629631</v>
      </c>
      <c r="L5718" s="13">
        <f>IFERROR(_xlfn.XLOOKUP(tb_C103[[#This Row],[OS]],[1]!tb_C101[OS],[1]!tb_C101[DATA_ABERTURA]),0)</f>
        <v>45537.453032407408</v>
      </c>
      <c r="M5718" s="7" t="str">
        <f>IFERROR(_xlfn.XLOOKUP(tb_C103[[#This Row],[OS]],[1]!tb_C101[OS],[1]!tb_C101[SITUACAO_OS]),0)</f>
        <v>F</v>
      </c>
      <c r="N5718" t="str">
        <f>_xlfn.XLOOKUP(tb_C103[[#This Row],[OS]],[1]!tb_C101[OS],[1]!tb_C101[OFICINA])</f>
        <v>Eletrico</v>
      </c>
      <c r="O5718" s="14">
        <f>tb_C103[[#This Row],[FIM]] - tb_C103[[#This Row],[INICIO]]</f>
        <v>4.7916666670062114E-2</v>
      </c>
    </row>
    <row r="5719" spans="1:15" x14ac:dyDescent="0.25">
      <c r="A5719" t="s">
        <v>1764</v>
      </c>
      <c r="B5719">
        <v>3163</v>
      </c>
      <c r="C5719">
        <v>3</v>
      </c>
      <c r="D5719" t="s">
        <v>8673</v>
      </c>
      <c r="E5719" s="9">
        <v>45537.45208333333</v>
      </c>
      <c r="F5719" s="9">
        <v>45537.5</v>
      </c>
      <c r="G5719">
        <v>206</v>
      </c>
      <c r="H5719" t="s">
        <v>793</v>
      </c>
      <c r="I5719" t="s">
        <v>175</v>
      </c>
      <c r="J5719" t="s">
        <v>8674</v>
      </c>
      <c r="K5719" s="9">
        <v>45575.422129629631</v>
      </c>
      <c r="L5719" s="13">
        <f>IFERROR(_xlfn.XLOOKUP(tb_C103[[#This Row],[OS]],[1]!tb_C101[OS],[1]!tb_C101[DATA_ABERTURA]),0)</f>
        <v>45537.453032407408</v>
      </c>
      <c r="M5719" s="7" t="str">
        <f>IFERROR(_xlfn.XLOOKUP(tb_C103[[#This Row],[OS]],[1]!tb_C101[OS],[1]!tb_C101[SITUACAO_OS]),0)</f>
        <v>F</v>
      </c>
      <c r="N5719" t="str">
        <f>_xlfn.XLOOKUP(tb_C103[[#This Row],[OS]],[1]!tb_C101[OS],[1]!tb_C101[OFICINA])</f>
        <v>Eletrico</v>
      </c>
      <c r="O5719" s="14">
        <f>tb_C103[[#This Row],[FIM]] - tb_C103[[#This Row],[INICIO]]</f>
        <v>4.7916666670062114E-2</v>
      </c>
    </row>
    <row r="5720" spans="1:15" x14ac:dyDescent="0.25">
      <c r="A5720" t="s">
        <v>4080</v>
      </c>
      <c r="B5720">
        <v>3163</v>
      </c>
      <c r="C5720">
        <v>3</v>
      </c>
      <c r="D5720" t="s">
        <v>8673</v>
      </c>
      <c r="E5720" s="9">
        <v>45537.45208333333</v>
      </c>
      <c r="F5720" s="9">
        <v>45537.5</v>
      </c>
      <c r="G5720">
        <v>206</v>
      </c>
      <c r="H5720" t="s">
        <v>793</v>
      </c>
      <c r="I5720" t="s">
        <v>175</v>
      </c>
      <c r="J5720" t="s">
        <v>8674</v>
      </c>
      <c r="K5720" s="9">
        <v>45575.422129629631</v>
      </c>
      <c r="L5720" s="13">
        <f>IFERROR(_xlfn.XLOOKUP(tb_C103[[#This Row],[OS]],[1]!tb_C101[OS],[1]!tb_C101[DATA_ABERTURA]),0)</f>
        <v>45537.453032407408</v>
      </c>
      <c r="M5720" s="7" t="str">
        <f>IFERROR(_xlfn.XLOOKUP(tb_C103[[#This Row],[OS]],[1]!tb_C101[OS],[1]!tb_C101[SITUACAO_OS]),0)</f>
        <v>F</v>
      </c>
      <c r="N5720" t="str">
        <f>_xlfn.XLOOKUP(tb_C103[[#This Row],[OS]],[1]!tb_C101[OS],[1]!tb_C101[OFICINA])</f>
        <v>Eletrico</v>
      </c>
      <c r="O5720" s="14">
        <f>tb_C103[[#This Row],[FIM]] - tb_C103[[#This Row],[INICIO]]</f>
        <v>4.7916666670062114E-2</v>
      </c>
    </row>
    <row r="5721" spans="1:15" x14ac:dyDescent="0.25">
      <c r="B5721">
        <v>3164</v>
      </c>
      <c r="C5721">
        <v>3</v>
      </c>
      <c r="D5721" t="s">
        <v>8673</v>
      </c>
      <c r="E5721" s="9"/>
      <c r="F5721" s="9"/>
      <c r="G5721">
        <v>416</v>
      </c>
      <c r="H5721" t="s">
        <v>870</v>
      </c>
      <c r="I5721" t="s">
        <v>79</v>
      </c>
      <c r="J5721" t="s">
        <v>8674</v>
      </c>
      <c r="K5721" s="9">
        <v>45537.468946759262</v>
      </c>
      <c r="L5721" s="13">
        <f>IFERROR(_xlfn.XLOOKUP(tb_C103[[#This Row],[OS]],[1]!tb_C101[OS],[1]!tb_C101[DATA_ABERTURA]),0)</f>
        <v>45537.467743055553</v>
      </c>
      <c r="M5721" s="7" t="str">
        <f>IFERROR(_xlfn.XLOOKUP(tb_C103[[#This Row],[OS]],[1]!tb_C101[OS],[1]!tb_C101[SITUACAO_OS]),0)</f>
        <v>F</v>
      </c>
      <c r="N5721" t="str">
        <f>_xlfn.XLOOKUP(tb_C103[[#This Row],[OS]],[1]!tb_C101[OS],[1]!tb_C101[OFICINA])</f>
        <v>Eletrico</v>
      </c>
      <c r="O5721" s="14">
        <f>tb_C103[[#This Row],[FIM]] - tb_C103[[#This Row],[INICIO]]</f>
        <v>0</v>
      </c>
    </row>
    <row r="5722" spans="1:15" x14ac:dyDescent="0.25">
      <c r="B5722">
        <v>3165</v>
      </c>
      <c r="C5722">
        <v>3</v>
      </c>
      <c r="D5722" t="s">
        <v>8673</v>
      </c>
      <c r="E5722" s="9"/>
      <c r="F5722" s="9"/>
      <c r="G5722">
        <v>416</v>
      </c>
      <c r="H5722" t="s">
        <v>870</v>
      </c>
      <c r="I5722" t="s">
        <v>79</v>
      </c>
      <c r="J5722" t="s">
        <v>8674</v>
      </c>
      <c r="K5722" s="9">
        <v>45537.470011574071</v>
      </c>
      <c r="L5722" s="13">
        <f>IFERROR(_xlfn.XLOOKUP(tb_C103[[#This Row],[OS]],[1]!tb_C101[OS],[1]!tb_C101[DATA_ABERTURA]),0)</f>
        <v>45537.468333333331</v>
      </c>
      <c r="M5722" s="7" t="str">
        <f>IFERROR(_xlfn.XLOOKUP(tb_C103[[#This Row],[OS]],[1]!tb_C101[OS],[1]!tb_C101[SITUACAO_OS]),0)</f>
        <v>F</v>
      </c>
      <c r="N5722" t="str">
        <f>_xlfn.XLOOKUP(tb_C103[[#This Row],[OS]],[1]!tb_C101[OS],[1]!tb_C101[OFICINA])</f>
        <v>Eletrico</v>
      </c>
      <c r="O5722" s="14">
        <f>tb_C103[[#This Row],[FIM]] - tb_C103[[#This Row],[INICIO]]</f>
        <v>0</v>
      </c>
    </row>
    <row r="5723" spans="1:15" x14ac:dyDescent="0.25">
      <c r="B5723">
        <v>3166</v>
      </c>
      <c r="C5723">
        <v>3</v>
      </c>
      <c r="D5723" t="s">
        <v>8673</v>
      </c>
      <c r="E5723" s="9"/>
      <c r="F5723" s="9"/>
      <c r="G5723">
        <v>115</v>
      </c>
      <c r="H5723" t="s">
        <v>197</v>
      </c>
      <c r="I5723" t="s">
        <v>184</v>
      </c>
      <c r="J5723" t="s">
        <v>8671</v>
      </c>
      <c r="K5723" s="9">
        <v>45671.417083333334</v>
      </c>
      <c r="L5723" s="13">
        <f>IFERROR(_xlfn.XLOOKUP(tb_C103[[#This Row],[OS]],[1]!tb_C101[OS],[1]!tb_C101[DATA_ABERTURA]),0)</f>
        <v>45537.573495370372</v>
      </c>
      <c r="M5723" s="7" t="str">
        <f>IFERROR(_xlfn.XLOOKUP(tb_C103[[#This Row],[OS]],[1]!tb_C101[OS],[1]!tb_C101[SITUACAO_OS]),0)</f>
        <v>F</v>
      </c>
      <c r="N5723" t="str">
        <f>_xlfn.XLOOKUP(tb_C103[[#This Row],[OS]],[1]!tb_C101[OS],[1]!tb_C101[OFICINA])</f>
        <v>Mecanico</v>
      </c>
      <c r="O5723" s="14">
        <f>tb_C103[[#This Row],[FIM]] - tb_C103[[#This Row],[INICIO]]</f>
        <v>0</v>
      </c>
    </row>
    <row r="5724" spans="1:15" x14ac:dyDescent="0.25">
      <c r="A5724" t="s">
        <v>6807</v>
      </c>
      <c r="B5724">
        <v>3167</v>
      </c>
      <c r="C5724">
        <v>3</v>
      </c>
      <c r="D5724" t="s">
        <v>8673</v>
      </c>
      <c r="E5724" s="9">
        <v>45537.965277777781</v>
      </c>
      <c r="F5724" s="9">
        <v>45537.993055555555</v>
      </c>
      <c r="G5724">
        <v>206</v>
      </c>
      <c r="H5724" t="s">
        <v>793</v>
      </c>
      <c r="I5724" t="s">
        <v>175</v>
      </c>
      <c r="J5724" t="s">
        <v>8674</v>
      </c>
      <c r="K5724" s="9">
        <v>45636.512303240743</v>
      </c>
      <c r="L5724" s="13">
        <f>IFERROR(_xlfn.XLOOKUP(tb_C103[[#This Row],[OS]],[1]!tb_C101[OS],[1]!tb_C101[DATA_ABERTURA]),0)</f>
        <v>45537.911458333336</v>
      </c>
      <c r="M5724" s="7" t="str">
        <f>IFERROR(_xlfn.XLOOKUP(tb_C103[[#This Row],[OS]],[1]!tb_C101[OS],[1]!tb_C101[SITUACAO_OS]),0)</f>
        <v>F</v>
      </c>
      <c r="N5724" t="str">
        <f>_xlfn.XLOOKUP(tb_C103[[#This Row],[OS]],[1]!tb_C101[OS],[1]!tb_C101[OFICINA])</f>
        <v>Eletrico</v>
      </c>
      <c r="O5724" s="14">
        <f>tb_C103[[#This Row],[FIM]] - tb_C103[[#This Row],[INICIO]]</f>
        <v>2.7777777773735579E-2</v>
      </c>
    </row>
    <row r="5725" spans="1:15" x14ac:dyDescent="0.25">
      <c r="A5725" t="s">
        <v>731</v>
      </c>
      <c r="B5725">
        <v>3168</v>
      </c>
      <c r="C5725">
        <v>3</v>
      </c>
      <c r="D5725" t="s">
        <v>8673</v>
      </c>
      <c r="E5725" s="9">
        <v>45546.354166666664</v>
      </c>
      <c r="F5725" s="9">
        <v>45546.368055555555</v>
      </c>
      <c r="G5725">
        <v>117</v>
      </c>
      <c r="H5725" t="s">
        <v>354</v>
      </c>
      <c r="I5725" t="s">
        <v>184</v>
      </c>
      <c r="J5725" t="s">
        <v>8674</v>
      </c>
      <c r="K5725" s="9">
        <v>45549.546550925923</v>
      </c>
      <c r="L5725" s="13">
        <f>IFERROR(_xlfn.XLOOKUP(tb_C103[[#This Row],[OS]],[1]!tb_C101[OS],[1]!tb_C101[DATA_ABERTURA]),0)</f>
        <v>45538.332812499997</v>
      </c>
      <c r="M5725" s="7" t="str">
        <f>IFERROR(_xlfn.XLOOKUP(tb_C103[[#This Row],[OS]],[1]!tb_C101[OS],[1]!tb_C101[SITUACAO_OS]),0)</f>
        <v>F</v>
      </c>
      <c r="N5725" t="str">
        <f>_xlfn.XLOOKUP(tb_C103[[#This Row],[OS]],[1]!tb_C101[OS],[1]!tb_C101[OFICINA])</f>
        <v>Eletrico</v>
      </c>
      <c r="O5725" s="14">
        <f>tb_C103[[#This Row],[FIM]] - tb_C103[[#This Row],[INICIO]]</f>
        <v>1.3888888890505768E-2</v>
      </c>
    </row>
    <row r="5726" spans="1:15" x14ac:dyDescent="0.25">
      <c r="A5726" t="s">
        <v>6459</v>
      </c>
      <c r="B5726">
        <v>3169</v>
      </c>
      <c r="C5726">
        <v>3</v>
      </c>
      <c r="D5726" t="s">
        <v>8673</v>
      </c>
      <c r="E5726" s="9">
        <v>45538.399305555555</v>
      </c>
      <c r="F5726" s="9">
        <v>45538.409722222219</v>
      </c>
      <c r="G5726">
        <v>206</v>
      </c>
      <c r="H5726" t="s">
        <v>793</v>
      </c>
      <c r="I5726" t="s">
        <v>175</v>
      </c>
      <c r="J5726" t="s">
        <v>8674</v>
      </c>
      <c r="K5726" s="9"/>
      <c r="L5726" s="13">
        <f>IFERROR(_xlfn.XLOOKUP(tb_C103[[#This Row],[OS]],[1]!tb_C101[OS],[1]!tb_C101[DATA_ABERTURA]),0)</f>
        <v>45538.393263888887</v>
      </c>
      <c r="M5726" s="7" t="str">
        <f>IFERROR(_xlfn.XLOOKUP(tb_C103[[#This Row],[OS]],[1]!tb_C101[OS],[1]!tb_C101[SITUACAO_OS]),0)</f>
        <v>E</v>
      </c>
      <c r="N5726" t="str">
        <f>_xlfn.XLOOKUP(tb_C103[[#This Row],[OS]],[1]!tb_C101[OS],[1]!tb_C101[OFICINA])</f>
        <v>Eletrico</v>
      </c>
      <c r="O5726" s="14">
        <f>tb_C103[[#This Row],[FIM]] - tb_C103[[#This Row],[INICIO]]</f>
        <v>1.0416666664241347E-2</v>
      </c>
    </row>
    <row r="5727" spans="1:15" x14ac:dyDescent="0.25">
      <c r="A5727" t="s">
        <v>6398</v>
      </c>
      <c r="B5727">
        <v>3170</v>
      </c>
      <c r="C5727">
        <v>2</v>
      </c>
      <c r="D5727" t="s">
        <v>8670</v>
      </c>
      <c r="E5727" s="9">
        <v>45538.479166666664</v>
      </c>
      <c r="F5727" s="9">
        <v>45538.489583333336</v>
      </c>
      <c r="G5727">
        <v>116</v>
      </c>
      <c r="H5727" t="s">
        <v>290</v>
      </c>
      <c r="I5727" t="s">
        <v>184</v>
      </c>
      <c r="J5727" t="s">
        <v>8671</v>
      </c>
      <c r="K5727" s="9"/>
      <c r="L5727" s="13">
        <f>IFERROR(_xlfn.XLOOKUP(tb_C103[[#This Row],[OS]],[1]!tb_C101[OS],[1]!tb_C101[DATA_ABERTURA]),0)</f>
        <v>45538.479675925926</v>
      </c>
      <c r="M5727" s="7" t="str">
        <f>IFERROR(_xlfn.XLOOKUP(tb_C103[[#This Row],[OS]],[1]!tb_C101[OS],[1]!tb_C101[SITUACAO_OS]),0)</f>
        <v>E</v>
      </c>
      <c r="N5727" t="str">
        <f>_xlfn.XLOOKUP(tb_C103[[#This Row],[OS]],[1]!tb_C101[OS],[1]!tb_C101[OFICINA])</f>
        <v>Mecanico</v>
      </c>
      <c r="O5727" s="14">
        <f>tb_C103[[#This Row],[FIM]] - tb_C103[[#This Row],[INICIO]]</f>
        <v>1.0416666671517305E-2</v>
      </c>
    </row>
    <row r="5728" spans="1:15" x14ac:dyDescent="0.25">
      <c r="B5728">
        <v>3171</v>
      </c>
      <c r="C5728">
        <v>3</v>
      </c>
      <c r="D5728" t="s">
        <v>8673</v>
      </c>
      <c r="E5728" s="9"/>
      <c r="F5728" s="9"/>
      <c r="G5728">
        <v>118</v>
      </c>
      <c r="H5728" t="s">
        <v>1349</v>
      </c>
      <c r="I5728" t="s">
        <v>184</v>
      </c>
      <c r="J5728" t="s">
        <v>8674</v>
      </c>
      <c r="K5728" s="9"/>
      <c r="L5728" s="13">
        <f>IFERROR(_xlfn.XLOOKUP(tb_C103[[#This Row],[OS]],[1]!tb_C101[OS],[1]!tb_C101[DATA_ABERTURA]),0)</f>
        <v>45538.481249999997</v>
      </c>
      <c r="M5728" s="7" t="str">
        <f>IFERROR(_xlfn.XLOOKUP(tb_C103[[#This Row],[OS]],[1]!tb_C101[OS],[1]!tb_C101[SITUACAO_OS]),0)</f>
        <v>A</v>
      </c>
      <c r="N5728" t="str">
        <f>_xlfn.XLOOKUP(tb_C103[[#This Row],[OS]],[1]!tb_C101[OS],[1]!tb_C101[OFICINA])</f>
        <v>Eletrico</v>
      </c>
      <c r="O5728" s="14">
        <f>tb_C103[[#This Row],[FIM]] - tb_C103[[#This Row],[INICIO]]</f>
        <v>0</v>
      </c>
    </row>
    <row r="5729" spans="1:15" x14ac:dyDescent="0.25">
      <c r="A5729" t="s">
        <v>731</v>
      </c>
      <c r="B5729">
        <v>3172</v>
      </c>
      <c r="C5729">
        <v>5</v>
      </c>
      <c r="D5729" t="s">
        <v>8690</v>
      </c>
      <c r="E5729" s="9">
        <v>45554.378472222219</v>
      </c>
      <c r="F5729" s="9">
        <v>45554.465277777781</v>
      </c>
      <c r="G5729">
        <v>9003</v>
      </c>
      <c r="H5729" t="s">
        <v>3326</v>
      </c>
      <c r="I5729" t="s">
        <v>1476</v>
      </c>
      <c r="J5729" t="s">
        <v>8678</v>
      </c>
      <c r="K5729" s="9">
        <v>45558.607152777775</v>
      </c>
      <c r="L5729" s="13">
        <f>IFERROR(_xlfn.XLOOKUP(tb_C103[[#This Row],[OS]],[1]!tb_C101[OS],[1]!tb_C101[DATA_ABERTURA]),0)</f>
        <v>45538.498391203706</v>
      </c>
      <c r="M5729" s="7" t="str">
        <f>IFERROR(_xlfn.XLOOKUP(tb_C103[[#This Row],[OS]],[1]!tb_C101[OS],[1]!tb_C101[SITUACAO_OS]),0)</f>
        <v>F</v>
      </c>
      <c r="N5729" t="str">
        <f>_xlfn.XLOOKUP(tb_C103[[#This Row],[OS]],[1]!tb_C101[OS],[1]!tb_C101[OFICINA])</f>
        <v>Terceiro</v>
      </c>
      <c r="O5729" s="14">
        <f>tb_C103[[#This Row],[FIM]] - tb_C103[[#This Row],[INICIO]]</f>
        <v>8.6805555562023073E-2</v>
      </c>
    </row>
    <row r="5730" spans="1:15" x14ac:dyDescent="0.25">
      <c r="B5730">
        <v>3173</v>
      </c>
      <c r="C5730">
        <v>3</v>
      </c>
      <c r="D5730" t="s">
        <v>8673</v>
      </c>
      <c r="E5730" s="9"/>
      <c r="F5730" s="9"/>
      <c r="G5730">
        <v>9010</v>
      </c>
      <c r="H5730" t="s">
        <v>2406</v>
      </c>
      <c r="I5730" t="s">
        <v>1476</v>
      </c>
      <c r="J5730" t="s">
        <v>8678</v>
      </c>
      <c r="K5730" s="9">
        <v>45540.719340277778</v>
      </c>
      <c r="L5730" s="13">
        <f>IFERROR(_xlfn.XLOOKUP(tb_C103[[#This Row],[OS]],[1]!tb_C101[OS],[1]!tb_C101[DATA_ABERTURA]),0)</f>
        <v>45538.518159722225</v>
      </c>
      <c r="M5730" s="7" t="str">
        <f>IFERROR(_xlfn.XLOOKUP(tb_C103[[#This Row],[OS]],[1]!tb_C101[OS],[1]!tb_C101[SITUACAO_OS]),0)</f>
        <v>F</v>
      </c>
      <c r="N5730" t="str">
        <f>_xlfn.XLOOKUP(tb_C103[[#This Row],[OS]],[1]!tb_C101[OS],[1]!tb_C101[OFICINA])</f>
        <v>Terceiro</v>
      </c>
      <c r="O5730" s="14">
        <f>tb_C103[[#This Row],[FIM]] - tb_C103[[#This Row],[INICIO]]</f>
        <v>0</v>
      </c>
    </row>
    <row r="5731" spans="1:15" x14ac:dyDescent="0.25">
      <c r="B5731">
        <v>3174</v>
      </c>
      <c r="C5731">
        <v>3</v>
      </c>
      <c r="D5731" t="s">
        <v>8673</v>
      </c>
      <c r="E5731" s="9"/>
      <c r="F5731" s="9"/>
      <c r="G5731">
        <v>117</v>
      </c>
      <c r="H5731" t="s">
        <v>354</v>
      </c>
      <c r="I5731" t="s">
        <v>184</v>
      </c>
      <c r="J5731" t="s">
        <v>8674</v>
      </c>
      <c r="K5731" s="9">
        <v>45671.417430555557</v>
      </c>
      <c r="L5731" s="13">
        <f>IFERROR(_xlfn.XLOOKUP(tb_C103[[#This Row],[OS]],[1]!tb_C101[OS],[1]!tb_C101[DATA_ABERTURA]),0)</f>
        <v>45538.539456018516</v>
      </c>
      <c r="M5731" s="7" t="str">
        <f>IFERROR(_xlfn.XLOOKUP(tb_C103[[#This Row],[OS]],[1]!tb_C101[OS],[1]!tb_C101[SITUACAO_OS]),0)</f>
        <v>F</v>
      </c>
      <c r="N5731" t="str">
        <f>_xlfn.XLOOKUP(tb_C103[[#This Row],[OS]],[1]!tb_C101[OS],[1]!tb_C101[OFICINA])</f>
        <v>Eletrico</v>
      </c>
      <c r="O5731" s="14">
        <f>tb_C103[[#This Row],[FIM]] - tb_C103[[#This Row],[INICIO]]</f>
        <v>0</v>
      </c>
    </row>
    <row r="5732" spans="1:15" x14ac:dyDescent="0.25">
      <c r="B5732">
        <v>3175</v>
      </c>
      <c r="C5732">
        <v>3</v>
      </c>
      <c r="D5732" t="s">
        <v>8673</v>
      </c>
      <c r="E5732" s="9"/>
      <c r="F5732" s="9"/>
      <c r="G5732">
        <v>9010</v>
      </c>
      <c r="H5732" t="s">
        <v>2406</v>
      </c>
      <c r="I5732" t="s">
        <v>1476</v>
      </c>
      <c r="J5732" t="s">
        <v>8678</v>
      </c>
      <c r="K5732" s="9">
        <v>45671.417268518519</v>
      </c>
      <c r="L5732" s="13">
        <f>IFERROR(_xlfn.XLOOKUP(tb_C103[[#This Row],[OS]],[1]!tb_C101[OS],[1]!tb_C101[DATA_ABERTURA]),0)</f>
        <v>45538.584710648145</v>
      </c>
      <c r="M5732" s="7" t="str">
        <f>IFERROR(_xlfn.XLOOKUP(tb_C103[[#This Row],[OS]],[1]!tb_C101[OS],[1]!tb_C101[SITUACAO_OS]),0)</f>
        <v>F</v>
      </c>
      <c r="N5732" t="str">
        <f>_xlfn.XLOOKUP(tb_C103[[#This Row],[OS]],[1]!tb_C101[OS],[1]!tb_C101[OFICINA])</f>
        <v>Terceiro</v>
      </c>
      <c r="O5732" s="14">
        <f>tb_C103[[#This Row],[FIM]] - tb_C103[[#This Row],[INICIO]]</f>
        <v>0</v>
      </c>
    </row>
    <row r="5733" spans="1:15" x14ac:dyDescent="0.25">
      <c r="A5733" t="s">
        <v>1764</v>
      </c>
      <c r="B5733">
        <v>3176</v>
      </c>
      <c r="C5733">
        <v>3</v>
      </c>
      <c r="D5733" t="s">
        <v>8673</v>
      </c>
      <c r="E5733" s="9">
        <v>45538.65347222222</v>
      </c>
      <c r="F5733" s="9">
        <v>45538.683333333334</v>
      </c>
      <c r="G5733">
        <v>206</v>
      </c>
      <c r="H5733" t="s">
        <v>793</v>
      </c>
      <c r="I5733" t="s">
        <v>175</v>
      </c>
      <c r="J5733" t="s">
        <v>8674</v>
      </c>
      <c r="K5733" s="9">
        <v>45540.743668981479</v>
      </c>
      <c r="L5733" s="13">
        <f>IFERROR(_xlfn.XLOOKUP(tb_C103[[#This Row],[OS]],[1]!tb_C101[OS],[1]!tb_C101[DATA_ABERTURA]),0)</f>
        <v>45538.653506944444</v>
      </c>
      <c r="M5733" s="7" t="str">
        <f>IFERROR(_xlfn.XLOOKUP(tb_C103[[#This Row],[OS]],[1]!tb_C101[OS],[1]!tb_C101[SITUACAO_OS]),0)</f>
        <v>F</v>
      </c>
      <c r="N5733" t="str">
        <f>_xlfn.XLOOKUP(tb_C103[[#This Row],[OS]],[1]!tb_C101[OS],[1]!tb_C101[OFICINA])</f>
        <v>Eletrico</v>
      </c>
      <c r="O5733" s="14">
        <f>tb_C103[[#This Row],[FIM]] - tb_C103[[#This Row],[INICIO]]</f>
        <v>2.9861111113859806E-2</v>
      </c>
    </row>
    <row r="5734" spans="1:15" x14ac:dyDescent="0.25">
      <c r="A5734" t="s">
        <v>8330</v>
      </c>
      <c r="B5734">
        <v>3176</v>
      </c>
      <c r="C5734">
        <v>3</v>
      </c>
      <c r="D5734" t="s">
        <v>8673</v>
      </c>
      <c r="E5734" s="9">
        <v>45538.65347222222</v>
      </c>
      <c r="F5734" s="9">
        <v>45538.683333333334</v>
      </c>
      <c r="G5734">
        <v>206</v>
      </c>
      <c r="H5734" t="s">
        <v>793</v>
      </c>
      <c r="I5734" t="s">
        <v>175</v>
      </c>
      <c r="J5734" t="s">
        <v>8674</v>
      </c>
      <c r="K5734" s="9">
        <v>45540.743668981479</v>
      </c>
      <c r="L5734" s="13">
        <f>IFERROR(_xlfn.XLOOKUP(tb_C103[[#This Row],[OS]],[1]!tb_C101[OS],[1]!tb_C101[DATA_ABERTURA]),0)</f>
        <v>45538.653506944444</v>
      </c>
      <c r="M5734" s="7" t="str">
        <f>IFERROR(_xlfn.XLOOKUP(tb_C103[[#This Row],[OS]],[1]!tb_C101[OS],[1]!tb_C101[SITUACAO_OS]),0)</f>
        <v>F</v>
      </c>
      <c r="N5734" t="str">
        <f>_xlfn.XLOOKUP(tb_C103[[#This Row],[OS]],[1]!tb_C101[OS],[1]!tb_C101[OFICINA])</f>
        <v>Eletrico</v>
      </c>
      <c r="O5734" s="14">
        <f>tb_C103[[#This Row],[FIM]] - tb_C103[[#This Row],[INICIO]]</f>
        <v>2.9861111113859806E-2</v>
      </c>
    </row>
    <row r="5735" spans="1:15" x14ac:dyDescent="0.25">
      <c r="A5735" t="s">
        <v>1764</v>
      </c>
      <c r="B5735">
        <v>3176</v>
      </c>
      <c r="C5735">
        <v>3</v>
      </c>
      <c r="D5735" t="s">
        <v>8673</v>
      </c>
      <c r="E5735" s="9">
        <v>45538.65347222222</v>
      </c>
      <c r="F5735" s="9">
        <v>45538.683333333334</v>
      </c>
      <c r="G5735">
        <v>206</v>
      </c>
      <c r="H5735" t="s">
        <v>793</v>
      </c>
      <c r="I5735" t="s">
        <v>175</v>
      </c>
      <c r="J5735" t="s">
        <v>8674</v>
      </c>
      <c r="K5735" s="9">
        <v>45540.743668981479</v>
      </c>
      <c r="L5735" s="13">
        <f>IFERROR(_xlfn.XLOOKUP(tb_C103[[#This Row],[OS]],[1]!tb_C101[OS],[1]!tb_C101[DATA_ABERTURA]),0)</f>
        <v>45538.653506944444</v>
      </c>
      <c r="M5735" s="7" t="str">
        <f>IFERROR(_xlfn.XLOOKUP(tb_C103[[#This Row],[OS]],[1]!tb_C101[OS],[1]!tb_C101[SITUACAO_OS]),0)</f>
        <v>F</v>
      </c>
      <c r="N5735" t="str">
        <f>_xlfn.XLOOKUP(tb_C103[[#This Row],[OS]],[1]!tb_C101[OS],[1]!tb_C101[OFICINA])</f>
        <v>Eletrico</v>
      </c>
      <c r="O5735" s="14">
        <f>tb_C103[[#This Row],[FIM]] - tb_C103[[#This Row],[INICIO]]</f>
        <v>2.9861111113859806E-2</v>
      </c>
    </row>
    <row r="5736" spans="1:15" x14ac:dyDescent="0.25">
      <c r="A5736" t="s">
        <v>8330</v>
      </c>
      <c r="B5736">
        <v>3176</v>
      </c>
      <c r="C5736">
        <v>3</v>
      </c>
      <c r="D5736" t="s">
        <v>8673</v>
      </c>
      <c r="E5736" s="9">
        <v>45538.65347222222</v>
      </c>
      <c r="F5736" s="9">
        <v>45538.683333333334</v>
      </c>
      <c r="G5736">
        <v>206</v>
      </c>
      <c r="H5736" t="s">
        <v>793</v>
      </c>
      <c r="I5736" t="s">
        <v>175</v>
      </c>
      <c r="J5736" t="s">
        <v>8674</v>
      </c>
      <c r="K5736" s="9">
        <v>45540.743668981479</v>
      </c>
      <c r="L5736" s="13">
        <f>IFERROR(_xlfn.XLOOKUP(tb_C103[[#This Row],[OS]],[1]!tb_C101[OS],[1]!tb_C101[DATA_ABERTURA]),0)</f>
        <v>45538.653506944444</v>
      </c>
      <c r="M5736" s="7" t="str">
        <f>IFERROR(_xlfn.XLOOKUP(tb_C103[[#This Row],[OS]],[1]!tb_C101[OS],[1]!tb_C101[SITUACAO_OS]),0)</f>
        <v>F</v>
      </c>
      <c r="N5736" t="str">
        <f>_xlfn.XLOOKUP(tb_C103[[#This Row],[OS]],[1]!tb_C101[OS],[1]!tb_C101[OFICINA])</f>
        <v>Eletrico</v>
      </c>
      <c r="O5736" s="14">
        <f>tb_C103[[#This Row],[FIM]] - tb_C103[[#This Row],[INICIO]]</f>
        <v>2.9861111113859806E-2</v>
      </c>
    </row>
    <row r="5737" spans="1:15" x14ac:dyDescent="0.25">
      <c r="B5737">
        <v>3177</v>
      </c>
      <c r="C5737">
        <v>3</v>
      </c>
      <c r="D5737" t="s">
        <v>8673</v>
      </c>
      <c r="E5737" s="9"/>
      <c r="F5737" s="9"/>
      <c r="G5737">
        <v>501</v>
      </c>
      <c r="H5737" t="s">
        <v>228</v>
      </c>
      <c r="I5737" t="s">
        <v>24</v>
      </c>
      <c r="J5737" t="s">
        <v>8682</v>
      </c>
      <c r="K5737" s="9">
        <v>45671.41815972222</v>
      </c>
      <c r="L5737" s="13">
        <f>IFERROR(_xlfn.XLOOKUP(tb_C103[[#This Row],[OS]],[1]!tb_C101[OS],[1]!tb_C101[DATA_ABERTURA]),0)</f>
        <v>45538.985868055555</v>
      </c>
      <c r="M5737" s="7" t="str">
        <f>IFERROR(_xlfn.XLOOKUP(tb_C103[[#This Row],[OS]],[1]!tb_C101[OS],[1]!tb_C101[SITUACAO_OS]),0)</f>
        <v>F</v>
      </c>
      <c r="N5737" t="str">
        <f>_xlfn.XLOOKUP(tb_C103[[#This Row],[OS]],[1]!tb_C101[OS],[1]!tb_C101[OFICINA])</f>
        <v>AUTOMATICO - TROCAR</v>
      </c>
      <c r="O5737" s="14">
        <f>tb_C103[[#This Row],[FIM]] - tb_C103[[#This Row],[INICIO]]</f>
        <v>0</v>
      </c>
    </row>
    <row r="5738" spans="1:15" x14ac:dyDescent="0.25">
      <c r="A5738" t="s">
        <v>5388</v>
      </c>
      <c r="B5738">
        <v>3178</v>
      </c>
      <c r="C5738">
        <v>3</v>
      </c>
      <c r="D5738" t="s">
        <v>8673</v>
      </c>
      <c r="E5738" s="9">
        <v>45538.081944444442</v>
      </c>
      <c r="F5738" s="9">
        <v>45538.123611111114</v>
      </c>
      <c r="G5738">
        <v>116</v>
      </c>
      <c r="H5738" t="s">
        <v>290</v>
      </c>
      <c r="I5738" t="s">
        <v>184</v>
      </c>
      <c r="J5738" t="s">
        <v>8671</v>
      </c>
      <c r="K5738" s="9"/>
      <c r="L5738" s="13">
        <f>IFERROR(_xlfn.XLOOKUP(tb_C103[[#This Row],[OS]],[1]!tb_C101[OS],[1]!tb_C101[DATA_ABERTURA]),0)</f>
        <v>45539.065937500003</v>
      </c>
      <c r="M5738" s="7" t="str">
        <f>IFERROR(_xlfn.XLOOKUP(tb_C103[[#This Row],[OS]],[1]!tb_C101[OS],[1]!tb_C101[SITUACAO_OS]),0)</f>
        <v>E</v>
      </c>
      <c r="N5738" t="str">
        <f>_xlfn.XLOOKUP(tb_C103[[#This Row],[OS]],[1]!tb_C101[OS],[1]!tb_C101[OFICINA])</f>
        <v>Mecanico</v>
      </c>
      <c r="O5738" s="14">
        <f>tb_C103[[#This Row],[FIM]] - tb_C103[[#This Row],[INICIO]]</f>
        <v>4.1666666671517305E-2</v>
      </c>
    </row>
    <row r="5739" spans="1:15" x14ac:dyDescent="0.25">
      <c r="A5739" t="s">
        <v>6459</v>
      </c>
      <c r="B5739">
        <v>3179</v>
      </c>
      <c r="C5739">
        <v>3</v>
      </c>
      <c r="D5739" t="s">
        <v>8673</v>
      </c>
      <c r="E5739" s="9">
        <v>45539.340277777781</v>
      </c>
      <c r="F5739" s="9">
        <v>45539.357638888891</v>
      </c>
      <c r="G5739">
        <v>417</v>
      </c>
      <c r="H5739" t="s">
        <v>927</v>
      </c>
      <c r="I5739" t="s">
        <v>79</v>
      </c>
      <c r="J5739" t="s">
        <v>8674</v>
      </c>
      <c r="K5739" s="9">
        <v>45558.609537037039</v>
      </c>
      <c r="L5739" s="13">
        <f>IFERROR(_xlfn.XLOOKUP(tb_C103[[#This Row],[OS]],[1]!tb_C101[OS],[1]!tb_C101[DATA_ABERTURA]),0)</f>
        <v>45539.332754629628</v>
      </c>
      <c r="M5739" s="7" t="str">
        <f>IFERROR(_xlfn.XLOOKUP(tb_C103[[#This Row],[OS]],[1]!tb_C101[OS],[1]!tb_C101[SITUACAO_OS]),0)</f>
        <v>F</v>
      </c>
      <c r="N5739" t="str">
        <f>_xlfn.XLOOKUP(tb_C103[[#This Row],[OS]],[1]!tb_C101[OS],[1]!tb_C101[OFICINA])</f>
        <v>Eletrico</v>
      </c>
      <c r="O5739" s="14">
        <f>tb_C103[[#This Row],[FIM]] - tb_C103[[#This Row],[INICIO]]</f>
        <v>1.7361111109494232E-2</v>
      </c>
    </row>
    <row r="5740" spans="1:15" x14ac:dyDescent="0.25">
      <c r="A5740" t="s">
        <v>6398</v>
      </c>
      <c r="B5740">
        <v>3180</v>
      </c>
      <c r="C5740">
        <v>3</v>
      </c>
      <c r="D5740" t="s">
        <v>8673</v>
      </c>
      <c r="E5740" s="9">
        <v>45539.361111111109</v>
      </c>
      <c r="F5740" s="9">
        <v>45539.378472222219</v>
      </c>
      <c r="G5740">
        <v>116</v>
      </c>
      <c r="H5740" t="s">
        <v>290</v>
      </c>
      <c r="I5740" t="s">
        <v>184</v>
      </c>
      <c r="J5740" t="s">
        <v>8671</v>
      </c>
      <c r="K5740" s="9">
        <v>45544.594907407409</v>
      </c>
      <c r="L5740" s="13">
        <f>IFERROR(_xlfn.XLOOKUP(tb_C103[[#This Row],[OS]],[1]!tb_C101[OS],[1]!tb_C101[DATA_ABERTURA]),0)</f>
        <v>45539.335300925923</v>
      </c>
      <c r="M5740" s="7" t="str">
        <f>IFERROR(_xlfn.XLOOKUP(tb_C103[[#This Row],[OS]],[1]!tb_C101[OS],[1]!tb_C101[SITUACAO_OS]),0)</f>
        <v>F</v>
      </c>
      <c r="N5740" t="str">
        <f>_xlfn.XLOOKUP(tb_C103[[#This Row],[OS]],[1]!tb_C101[OS],[1]!tb_C101[OFICINA])</f>
        <v>Mecanico</v>
      </c>
      <c r="O5740" s="14">
        <f>tb_C103[[#This Row],[FIM]] - tb_C103[[#This Row],[INICIO]]</f>
        <v>1.7361111109494232E-2</v>
      </c>
    </row>
    <row r="5741" spans="1:15" x14ac:dyDescent="0.25">
      <c r="A5741" t="s">
        <v>6398</v>
      </c>
      <c r="B5741">
        <v>3181</v>
      </c>
      <c r="C5741">
        <v>3</v>
      </c>
      <c r="D5741" t="s">
        <v>8673</v>
      </c>
      <c r="E5741" s="9">
        <v>45539.458333333336</v>
      </c>
      <c r="F5741" s="9">
        <v>45539.472222222219</v>
      </c>
      <c r="G5741">
        <v>502</v>
      </c>
      <c r="H5741" t="s">
        <v>246</v>
      </c>
      <c r="I5741" t="s">
        <v>24</v>
      </c>
      <c r="J5741" t="s">
        <v>8671</v>
      </c>
      <c r="K5741" s="9"/>
      <c r="L5741" s="13">
        <f>IFERROR(_xlfn.XLOOKUP(tb_C103[[#This Row],[OS]],[1]!tb_C101[OS],[1]!tb_C101[DATA_ABERTURA]),0)</f>
        <v>45539.460405092592</v>
      </c>
      <c r="M5741" s="7" t="str">
        <f>IFERROR(_xlfn.XLOOKUP(tb_C103[[#This Row],[OS]],[1]!tb_C101[OS],[1]!tb_C101[SITUACAO_OS]),0)</f>
        <v>E</v>
      </c>
      <c r="N5741" t="str">
        <f>_xlfn.XLOOKUP(tb_C103[[#This Row],[OS]],[1]!tb_C101[OS],[1]!tb_C101[OFICINA])</f>
        <v>Mecanico</v>
      </c>
      <c r="O5741" s="14">
        <f>tb_C103[[#This Row],[FIM]] - tb_C103[[#This Row],[INICIO]]</f>
        <v>1.3888888883229811E-2</v>
      </c>
    </row>
    <row r="5742" spans="1:15" x14ac:dyDescent="0.25">
      <c r="A5742" t="s">
        <v>2551</v>
      </c>
      <c r="B5742">
        <v>3182</v>
      </c>
      <c r="C5742">
        <v>3</v>
      </c>
      <c r="D5742" t="s">
        <v>8673</v>
      </c>
      <c r="E5742" s="9">
        <v>45539.472222222219</v>
      </c>
      <c r="F5742" s="9">
        <v>45539.5</v>
      </c>
      <c r="G5742">
        <v>507</v>
      </c>
      <c r="H5742" t="s">
        <v>757</v>
      </c>
      <c r="I5742" t="s">
        <v>24</v>
      </c>
      <c r="J5742" t="s">
        <v>8671</v>
      </c>
      <c r="K5742" s="9"/>
      <c r="L5742" s="13">
        <f>IFERROR(_xlfn.XLOOKUP(tb_C103[[#This Row],[OS]],[1]!tb_C101[OS],[1]!tb_C101[DATA_ABERTURA]),0)</f>
        <v>45539.468807870369</v>
      </c>
      <c r="M5742" s="7" t="str">
        <f>IFERROR(_xlfn.XLOOKUP(tb_C103[[#This Row],[OS]],[1]!tb_C101[OS],[1]!tb_C101[SITUACAO_OS]),0)</f>
        <v>E</v>
      </c>
      <c r="N5742" t="str">
        <f>_xlfn.XLOOKUP(tb_C103[[#This Row],[OS]],[1]!tb_C101[OS],[1]!tb_C101[OFICINA])</f>
        <v>Mecanico</v>
      </c>
      <c r="O5742" s="14">
        <f>tb_C103[[#This Row],[FIM]] - tb_C103[[#This Row],[INICIO]]</f>
        <v>2.7777777781011537E-2</v>
      </c>
    </row>
    <row r="5743" spans="1:15" x14ac:dyDescent="0.25">
      <c r="B5743">
        <v>3183</v>
      </c>
      <c r="C5743">
        <v>3</v>
      </c>
      <c r="D5743" t="s">
        <v>8673</v>
      </c>
      <c r="E5743" s="9"/>
      <c r="F5743" s="9"/>
      <c r="G5743">
        <v>9010</v>
      </c>
      <c r="H5743" t="s">
        <v>2406</v>
      </c>
      <c r="I5743" t="s">
        <v>1476</v>
      </c>
      <c r="J5743" t="s">
        <v>8678</v>
      </c>
      <c r="K5743" s="9">
        <v>45540.718634259261</v>
      </c>
      <c r="L5743" s="13">
        <f>IFERROR(_xlfn.XLOOKUP(tb_C103[[#This Row],[OS]],[1]!tb_C101[OS],[1]!tb_C101[DATA_ABERTURA]),0)</f>
        <v>45539.491215277776</v>
      </c>
      <c r="M5743" s="7" t="str">
        <f>IFERROR(_xlfn.XLOOKUP(tb_C103[[#This Row],[OS]],[1]!tb_C101[OS],[1]!tb_C101[SITUACAO_OS]),0)</f>
        <v>F</v>
      </c>
      <c r="N5743" t="str">
        <f>_xlfn.XLOOKUP(tb_C103[[#This Row],[OS]],[1]!tb_C101[OS],[1]!tb_C101[OFICINA])</f>
        <v>Terceiro</v>
      </c>
      <c r="O5743" s="14">
        <f>tb_C103[[#This Row],[FIM]] - tb_C103[[#This Row],[INICIO]]</f>
        <v>0</v>
      </c>
    </row>
    <row r="5744" spans="1:15" x14ac:dyDescent="0.25">
      <c r="B5744">
        <v>3184</v>
      </c>
      <c r="C5744">
        <v>3</v>
      </c>
      <c r="D5744" t="s">
        <v>8673</v>
      </c>
      <c r="E5744" s="9"/>
      <c r="F5744" s="9"/>
      <c r="G5744">
        <v>507</v>
      </c>
      <c r="H5744" t="s">
        <v>757</v>
      </c>
      <c r="I5744" t="s">
        <v>24</v>
      </c>
      <c r="J5744" t="s">
        <v>8682</v>
      </c>
      <c r="K5744" s="9">
        <v>45671.417962962965</v>
      </c>
      <c r="L5744" s="13">
        <f>IFERROR(_xlfn.XLOOKUP(tb_C103[[#This Row],[OS]],[1]!tb_C101[OS],[1]!tb_C101[DATA_ABERTURA]),0)</f>
        <v>45539.576678240737</v>
      </c>
      <c r="M5744" s="7" t="str">
        <f>IFERROR(_xlfn.XLOOKUP(tb_C103[[#This Row],[OS]],[1]!tb_C101[OS],[1]!tb_C101[SITUACAO_OS]),0)</f>
        <v>F</v>
      </c>
      <c r="N5744" t="str">
        <f>_xlfn.XLOOKUP(tb_C103[[#This Row],[OS]],[1]!tb_C101[OS],[1]!tb_C101[OFICINA])</f>
        <v>AUTOMATICO - TROCAR</v>
      </c>
      <c r="O5744" s="14">
        <f>tb_C103[[#This Row],[FIM]] - tb_C103[[#This Row],[INICIO]]</f>
        <v>0</v>
      </c>
    </row>
    <row r="5745" spans="1:15" x14ac:dyDescent="0.25">
      <c r="B5745">
        <v>3185</v>
      </c>
      <c r="C5745">
        <v>3</v>
      </c>
      <c r="D5745" t="s">
        <v>8673</v>
      </c>
      <c r="E5745" s="9"/>
      <c r="F5745" s="9"/>
      <c r="G5745">
        <v>9002</v>
      </c>
      <c r="H5745" t="s">
        <v>1098</v>
      </c>
      <c r="I5745" t="s">
        <v>1476</v>
      </c>
      <c r="J5745" t="s">
        <v>8671</v>
      </c>
      <c r="K5745" s="9">
        <v>45671.418252314812</v>
      </c>
      <c r="L5745" s="13">
        <f>IFERROR(_xlfn.XLOOKUP(tb_C103[[#This Row],[OS]],[1]!tb_C101[OS],[1]!tb_C101[DATA_ABERTURA]),0)</f>
        <v>45539.615844907406</v>
      </c>
      <c r="M5745" s="7" t="str">
        <f>IFERROR(_xlfn.XLOOKUP(tb_C103[[#This Row],[OS]],[1]!tb_C101[OS],[1]!tb_C101[SITUACAO_OS]),0)</f>
        <v>F</v>
      </c>
      <c r="N5745" t="str">
        <f>_xlfn.XLOOKUP(tb_C103[[#This Row],[OS]],[1]!tb_C101[OS],[1]!tb_C101[OFICINA])</f>
        <v>Mecanico</v>
      </c>
      <c r="O5745" s="14">
        <f>tb_C103[[#This Row],[FIM]] - tb_C103[[#This Row],[INICIO]]</f>
        <v>0</v>
      </c>
    </row>
    <row r="5746" spans="1:15" x14ac:dyDescent="0.25">
      <c r="B5746">
        <v>3186</v>
      </c>
      <c r="C5746">
        <v>5</v>
      </c>
      <c r="D5746" t="s">
        <v>8690</v>
      </c>
      <c r="E5746" s="9"/>
      <c r="F5746" s="9"/>
      <c r="G5746">
        <v>108</v>
      </c>
      <c r="H5746" t="s">
        <v>317</v>
      </c>
      <c r="I5746" t="s">
        <v>184</v>
      </c>
      <c r="J5746" t="s">
        <v>8678</v>
      </c>
      <c r="K5746" s="9">
        <v>45671.418449074074</v>
      </c>
      <c r="L5746" s="13">
        <f>IFERROR(_xlfn.XLOOKUP(tb_C103[[#This Row],[OS]],[1]!tb_C101[OS],[1]!tb_C101[DATA_ABERTURA]),0)</f>
        <v>45539.627754629626</v>
      </c>
      <c r="M5746" s="7" t="str">
        <f>IFERROR(_xlfn.XLOOKUP(tb_C103[[#This Row],[OS]],[1]!tb_C101[OS],[1]!tb_C101[SITUACAO_OS]),0)</f>
        <v>F</v>
      </c>
      <c r="N5746" t="str">
        <f>_xlfn.XLOOKUP(tb_C103[[#This Row],[OS]],[1]!tb_C101[OS],[1]!tb_C101[OFICINA])</f>
        <v>Terceiro</v>
      </c>
      <c r="O5746" s="14">
        <f>tb_C103[[#This Row],[FIM]] - tb_C103[[#This Row],[INICIO]]</f>
        <v>0</v>
      </c>
    </row>
    <row r="5747" spans="1:15" x14ac:dyDescent="0.25">
      <c r="B5747">
        <v>3187</v>
      </c>
      <c r="C5747">
        <v>3</v>
      </c>
      <c r="D5747" t="s">
        <v>8673</v>
      </c>
      <c r="E5747" s="9"/>
      <c r="F5747" s="9"/>
      <c r="G5747">
        <v>206</v>
      </c>
      <c r="H5747" t="s">
        <v>793</v>
      </c>
      <c r="I5747" t="s">
        <v>175</v>
      </c>
      <c r="J5747" t="s">
        <v>8674</v>
      </c>
      <c r="K5747" s="9">
        <v>45671.418611111112</v>
      </c>
      <c r="L5747" s="13">
        <f>IFERROR(_xlfn.XLOOKUP(tb_C103[[#This Row],[OS]],[1]!tb_C101[OS],[1]!tb_C101[DATA_ABERTURA]),0)</f>
        <v>45539.779722222222</v>
      </c>
      <c r="M5747" s="7" t="str">
        <f>IFERROR(_xlfn.XLOOKUP(tb_C103[[#This Row],[OS]],[1]!tb_C101[OS],[1]!tb_C101[SITUACAO_OS]),0)</f>
        <v>F</v>
      </c>
      <c r="N5747" t="str">
        <f>_xlfn.XLOOKUP(tb_C103[[#This Row],[OS]],[1]!tb_C101[OS],[1]!tb_C101[OFICINA])</f>
        <v>Eletrico</v>
      </c>
      <c r="O5747" s="14">
        <f>tb_C103[[#This Row],[FIM]] - tb_C103[[#This Row],[INICIO]]</f>
        <v>0</v>
      </c>
    </row>
    <row r="5748" spans="1:15" x14ac:dyDescent="0.25">
      <c r="A5748" t="s">
        <v>6807</v>
      </c>
      <c r="B5748">
        <v>3188</v>
      </c>
      <c r="C5748">
        <v>3</v>
      </c>
      <c r="D5748" t="s">
        <v>8673</v>
      </c>
      <c r="E5748" s="9">
        <v>45539.982638888891</v>
      </c>
      <c r="F5748" s="9">
        <v>45539.993055555555</v>
      </c>
      <c r="G5748">
        <v>113</v>
      </c>
      <c r="H5748" t="s">
        <v>213</v>
      </c>
      <c r="I5748" t="s">
        <v>184</v>
      </c>
      <c r="J5748" t="s">
        <v>8674</v>
      </c>
      <c r="K5748" s="9">
        <v>45632.696550925924</v>
      </c>
      <c r="L5748" s="13">
        <f>IFERROR(_xlfn.XLOOKUP(tb_C103[[#This Row],[OS]],[1]!tb_C101[OS],[1]!tb_C101[DATA_ABERTURA]),0)</f>
        <v>45539.974085648151</v>
      </c>
      <c r="M5748" s="7" t="str">
        <f>IFERROR(_xlfn.XLOOKUP(tb_C103[[#This Row],[OS]],[1]!tb_C101[OS],[1]!tb_C101[SITUACAO_OS]),0)</f>
        <v>F</v>
      </c>
      <c r="N5748" t="str">
        <f>_xlfn.XLOOKUP(tb_C103[[#This Row],[OS]],[1]!tb_C101[OS],[1]!tb_C101[OFICINA])</f>
        <v>Eletrico</v>
      </c>
      <c r="O5748" s="14">
        <f>tb_C103[[#This Row],[FIM]] - tb_C103[[#This Row],[INICIO]]</f>
        <v>1.0416666664241347E-2</v>
      </c>
    </row>
    <row r="5749" spans="1:15" x14ac:dyDescent="0.25">
      <c r="B5749">
        <v>3189</v>
      </c>
      <c r="C5749">
        <v>3</v>
      </c>
      <c r="D5749" t="s">
        <v>8673</v>
      </c>
      <c r="E5749" s="9"/>
      <c r="F5749" s="9"/>
      <c r="G5749">
        <v>116</v>
      </c>
      <c r="H5749" t="s">
        <v>290</v>
      </c>
      <c r="I5749" t="s">
        <v>184</v>
      </c>
      <c r="J5749" t="s">
        <v>8671</v>
      </c>
      <c r="K5749" s="9">
        <v>45671.41878472222</v>
      </c>
      <c r="L5749" s="13">
        <f>IFERROR(_xlfn.XLOOKUP(tb_C103[[#This Row],[OS]],[1]!tb_C101[OS],[1]!tb_C101[DATA_ABERTURA]),0)</f>
        <v>45539.975081018521</v>
      </c>
      <c r="M5749" s="7" t="str">
        <f>IFERROR(_xlfn.XLOOKUP(tb_C103[[#This Row],[OS]],[1]!tb_C101[OS],[1]!tb_C101[SITUACAO_OS]),0)</f>
        <v>F</v>
      </c>
      <c r="N5749" t="str">
        <f>_xlfn.XLOOKUP(tb_C103[[#This Row],[OS]],[1]!tb_C101[OS],[1]!tb_C101[OFICINA])</f>
        <v>Mecanico</v>
      </c>
      <c r="O5749" s="14">
        <f>tb_C103[[#This Row],[FIM]] - tb_C103[[#This Row],[INICIO]]</f>
        <v>0</v>
      </c>
    </row>
    <row r="5750" spans="1:15" x14ac:dyDescent="0.25">
      <c r="A5750" t="s">
        <v>6807</v>
      </c>
      <c r="B5750">
        <v>3190</v>
      </c>
      <c r="C5750">
        <v>3</v>
      </c>
      <c r="D5750" t="s">
        <v>8673</v>
      </c>
      <c r="E5750" s="9">
        <v>45540.184027777781</v>
      </c>
      <c r="F5750" s="9">
        <v>45540.194444444445</v>
      </c>
      <c r="G5750">
        <v>113</v>
      </c>
      <c r="H5750" t="s">
        <v>213</v>
      </c>
      <c r="I5750" t="s">
        <v>184</v>
      </c>
      <c r="J5750" t="s">
        <v>8674</v>
      </c>
      <c r="K5750" s="9">
        <v>45636.513645833336</v>
      </c>
      <c r="L5750" s="13">
        <f>IFERROR(_xlfn.XLOOKUP(tb_C103[[#This Row],[OS]],[1]!tb_C101[OS],[1]!tb_C101[DATA_ABERTURA]),0)</f>
        <v>45540.271423611113</v>
      </c>
      <c r="M5750" s="7" t="str">
        <f>IFERROR(_xlfn.XLOOKUP(tb_C103[[#This Row],[OS]],[1]!tb_C101[OS],[1]!tb_C101[SITUACAO_OS]),0)</f>
        <v>F</v>
      </c>
      <c r="N5750" t="str">
        <f>_xlfn.XLOOKUP(tb_C103[[#This Row],[OS]],[1]!tb_C101[OS],[1]!tb_C101[OFICINA])</f>
        <v>Eletrico</v>
      </c>
      <c r="O5750" s="14">
        <f>tb_C103[[#This Row],[FIM]] - tb_C103[[#This Row],[INICIO]]</f>
        <v>1.0416666664241347E-2</v>
      </c>
    </row>
    <row r="5751" spans="1:15" x14ac:dyDescent="0.25">
      <c r="A5751" t="s">
        <v>6398</v>
      </c>
      <c r="B5751">
        <v>3191</v>
      </c>
      <c r="C5751">
        <v>3</v>
      </c>
      <c r="D5751" t="s">
        <v>8673</v>
      </c>
      <c r="E5751" s="9">
        <v>45539.329861111109</v>
      </c>
      <c r="F5751" s="9">
        <v>45539.375</v>
      </c>
      <c r="G5751">
        <v>507</v>
      </c>
      <c r="H5751" t="s">
        <v>757</v>
      </c>
      <c r="I5751" t="s">
        <v>24</v>
      </c>
      <c r="J5751" t="s">
        <v>8671</v>
      </c>
      <c r="K5751" s="9"/>
      <c r="L5751" s="13">
        <f>IFERROR(_xlfn.XLOOKUP(tb_C103[[#This Row],[OS]],[1]!tb_C101[OS],[1]!tb_C101[DATA_ABERTURA]),0)</f>
        <v>45540.330509259256</v>
      </c>
      <c r="M5751" s="7" t="str">
        <f>IFERROR(_xlfn.XLOOKUP(tb_C103[[#This Row],[OS]],[1]!tb_C101[OS],[1]!tb_C101[SITUACAO_OS]),0)</f>
        <v>E</v>
      </c>
      <c r="N5751" t="str">
        <f>_xlfn.XLOOKUP(tb_C103[[#This Row],[OS]],[1]!tb_C101[OS],[1]!tb_C101[OFICINA])</f>
        <v>Mecanico</v>
      </c>
      <c r="O5751" s="14">
        <f>tb_C103[[#This Row],[FIM]] - tb_C103[[#This Row],[INICIO]]</f>
        <v>4.5138888890505768E-2</v>
      </c>
    </row>
    <row r="5752" spans="1:15" x14ac:dyDescent="0.25">
      <c r="B5752">
        <v>3192</v>
      </c>
      <c r="C5752">
        <v>3</v>
      </c>
      <c r="D5752" t="s">
        <v>8673</v>
      </c>
      <c r="E5752" s="9"/>
      <c r="F5752" s="9"/>
      <c r="G5752">
        <v>113</v>
      </c>
      <c r="H5752" t="s">
        <v>213</v>
      </c>
      <c r="I5752" t="s">
        <v>184</v>
      </c>
      <c r="J5752" t="s">
        <v>8671</v>
      </c>
      <c r="K5752" s="9"/>
      <c r="L5752" s="13">
        <f>IFERROR(_xlfn.XLOOKUP(tb_C103[[#This Row],[OS]],[1]!tb_C101[OS],[1]!tb_C101[DATA_ABERTURA]),0)</f>
        <v>45540.382893518516</v>
      </c>
      <c r="M5752" s="7" t="str">
        <f>IFERROR(_xlfn.XLOOKUP(tb_C103[[#This Row],[OS]],[1]!tb_C101[OS],[1]!tb_C101[SITUACAO_OS]),0)</f>
        <v>A</v>
      </c>
      <c r="N5752" t="str">
        <f>_xlfn.XLOOKUP(tb_C103[[#This Row],[OS]],[1]!tb_C101[OS],[1]!tb_C101[OFICINA])</f>
        <v>Mecanico</v>
      </c>
      <c r="O5752" s="14">
        <f>tb_C103[[#This Row],[FIM]] - tb_C103[[#This Row],[INICIO]]</f>
        <v>0</v>
      </c>
    </row>
    <row r="5753" spans="1:15" x14ac:dyDescent="0.25">
      <c r="A5753" t="s">
        <v>6398</v>
      </c>
      <c r="B5753">
        <v>3193</v>
      </c>
      <c r="C5753">
        <v>3</v>
      </c>
      <c r="D5753" t="s">
        <v>8673</v>
      </c>
      <c r="E5753" s="9">
        <v>44809.427083333336</v>
      </c>
      <c r="F5753" s="9">
        <v>45540.472222222219</v>
      </c>
      <c r="G5753">
        <v>302</v>
      </c>
      <c r="H5753" t="s">
        <v>787</v>
      </c>
      <c r="I5753" t="s">
        <v>220</v>
      </c>
      <c r="J5753" t="s">
        <v>8671</v>
      </c>
      <c r="K5753" s="9"/>
      <c r="L5753" s="13">
        <f>IFERROR(_xlfn.XLOOKUP(tb_C103[[#This Row],[OS]],[1]!tb_C101[OS],[1]!tb_C101[DATA_ABERTURA]),0)</f>
        <v>45540.401666666665</v>
      </c>
      <c r="M5753" s="7" t="str">
        <f>IFERROR(_xlfn.XLOOKUP(tb_C103[[#This Row],[OS]],[1]!tb_C101[OS],[1]!tb_C101[SITUACAO_OS]),0)</f>
        <v>E</v>
      </c>
      <c r="N5753" t="str">
        <f>_xlfn.XLOOKUP(tb_C103[[#This Row],[OS]],[1]!tb_C101[OS],[1]!tb_C101[OFICINA])</f>
        <v>Mecanico</v>
      </c>
      <c r="O5753" s="14">
        <f>tb_C103[[#This Row],[FIM]] - tb_C103[[#This Row],[INICIO]]</f>
        <v>731.04513888888323</v>
      </c>
    </row>
    <row r="5754" spans="1:15" x14ac:dyDescent="0.25">
      <c r="B5754">
        <v>3194</v>
      </c>
      <c r="C5754">
        <v>5</v>
      </c>
      <c r="D5754" t="s">
        <v>8690</v>
      </c>
      <c r="E5754" s="9"/>
      <c r="F5754" s="9"/>
      <c r="I5754" t="s">
        <v>184</v>
      </c>
      <c r="J5754" t="s">
        <v>8678</v>
      </c>
      <c r="K5754" s="9">
        <v>45671.419479166667</v>
      </c>
      <c r="L5754" s="13">
        <f>IFERROR(_xlfn.XLOOKUP(tb_C103[[#This Row],[OS]],[1]!tb_C101[OS],[1]!tb_C101[DATA_ABERTURA]),0)</f>
        <v>45540.460069444445</v>
      </c>
      <c r="M5754" s="7" t="str">
        <f>IFERROR(_xlfn.XLOOKUP(tb_C103[[#This Row],[OS]],[1]!tb_C101[OS],[1]!tb_C101[SITUACAO_OS]),0)</f>
        <v>F</v>
      </c>
      <c r="N5754" t="str">
        <f>_xlfn.XLOOKUP(tb_C103[[#This Row],[OS]],[1]!tb_C101[OS],[1]!tb_C101[OFICINA])</f>
        <v>Terceiro</v>
      </c>
      <c r="O5754" s="14">
        <f>tb_C103[[#This Row],[FIM]] - tb_C103[[#This Row],[INICIO]]</f>
        <v>0</v>
      </c>
    </row>
    <row r="5755" spans="1:15" x14ac:dyDescent="0.25">
      <c r="A5755" t="s">
        <v>2551</v>
      </c>
      <c r="B5755">
        <v>3195</v>
      </c>
      <c r="C5755">
        <v>3</v>
      </c>
      <c r="D5755" t="s">
        <v>8673</v>
      </c>
      <c r="E5755" s="9">
        <v>45540.541666666664</v>
      </c>
      <c r="F5755" s="9">
        <v>45540.583333333336</v>
      </c>
      <c r="G5755">
        <v>116</v>
      </c>
      <c r="H5755" t="s">
        <v>290</v>
      </c>
      <c r="I5755" t="s">
        <v>184</v>
      </c>
      <c r="J5755" t="s">
        <v>8671</v>
      </c>
      <c r="K5755" s="9">
        <v>45540.741365740738</v>
      </c>
      <c r="L5755" s="13">
        <f>IFERROR(_xlfn.XLOOKUP(tb_C103[[#This Row],[OS]],[1]!tb_C101[OS],[1]!tb_C101[DATA_ABERTURA]),0)</f>
        <v>45540.500509259262</v>
      </c>
      <c r="M5755" s="7" t="str">
        <f>IFERROR(_xlfn.XLOOKUP(tb_C103[[#This Row],[OS]],[1]!tb_C101[OS],[1]!tb_C101[SITUACAO_OS]),0)</f>
        <v>F</v>
      </c>
      <c r="N5755" t="str">
        <f>_xlfn.XLOOKUP(tb_C103[[#This Row],[OS]],[1]!tb_C101[OS],[1]!tb_C101[OFICINA])</f>
        <v>Mecanico</v>
      </c>
      <c r="O5755" s="14">
        <f>tb_C103[[#This Row],[FIM]] - tb_C103[[#This Row],[INICIO]]</f>
        <v>4.1666666671517305E-2</v>
      </c>
    </row>
    <row r="5756" spans="1:15" x14ac:dyDescent="0.25">
      <c r="A5756" t="s">
        <v>5446</v>
      </c>
      <c r="B5756">
        <v>3196</v>
      </c>
      <c r="C5756">
        <v>3</v>
      </c>
      <c r="D5756" t="s">
        <v>8673</v>
      </c>
      <c r="E5756" s="9">
        <v>45541.347222222219</v>
      </c>
      <c r="F5756" s="9">
        <v>45541.375</v>
      </c>
      <c r="G5756">
        <v>116</v>
      </c>
      <c r="H5756" t="s">
        <v>290</v>
      </c>
      <c r="I5756" t="s">
        <v>184</v>
      </c>
      <c r="J5756" t="s">
        <v>8674</v>
      </c>
      <c r="K5756" s="9"/>
      <c r="L5756" s="13">
        <f>IFERROR(_xlfn.XLOOKUP(tb_C103[[#This Row],[OS]],[1]!tb_C101[OS],[1]!tb_C101[DATA_ABERTURA]),0)</f>
        <v>45541.33898148148</v>
      </c>
      <c r="M5756" s="7" t="str">
        <f>IFERROR(_xlfn.XLOOKUP(tb_C103[[#This Row],[OS]],[1]!tb_C101[OS],[1]!tb_C101[SITUACAO_OS]),0)</f>
        <v>E</v>
      </c>
      <c r="N5756" t="str">
        <f>_xlfn.XLOOKUP(tb_C103[[#This Row],[OS]],[1]!tb_C101[OS],[1]!tb_C101[OFICINA])</f>
        <v>Eletrico</v>
      </c>
      <c r="O5756" s="14">
        <f>tb_C103[[#This Row],[FIM]] - tb_C103[[#This Row],[INICIO]]</f>
        <v>2.7777777781011537E-2</v>
      </c>
    </row>
    <row r="5757" spans="1:15" x14ac:dyDescent="0.25">
      <c r="A5757" t="s">
        <v>1764</v>
      </c>
      <c r="B5757">
        <v>3197</v>
      </c>
      <c r="C5757">
        <v>5</v>
      </c>
      <c r="D5757" t="s">
        <v>8690</v>
      </c>
      <c r="E5757" s="9">
        <v>45541.604166666664</v>
      </c>
      <c r="F5757" s="9">
        <v>45541.645833333336</v>
      </c>
      <c r="G5757">
        <v>9002</v>
      </c>
      <c r="H5757" t="s">
        <v>1098</v>
      </c>
      <c r="I5757" t="s">
        <v>1476</v>
      </c>
      <c r="J5757" t="s">
        <v>8674</v>
      </c>
      <c r="K5757" s="9">
        <v>45544.599652777775</v>
      </c>
      <c r="L5757" s="13">
        <f>IFERROR(_xlfn.XLOOKUP(tb_C103[[#This Row],[OS]],[1]!tb_C101[OS],[1]!tb_C101[DATA_ABERTURA]),0)</f>
        <v>45541.444131944445</v>
      </c>
      <c r="M5757" s="7" t="str">
        <f>IFERROR(_xlfn.XLOOKUP(tb_C103[[#This Row],[OS]],[1]!tb_C101[OS],[1]!tb_C101[SITUACAO_OS]),0)</f>
        <v>F</v>
      </c>
      <c r="N5757" t="str">
        <f>_xlfn.XLOOKUP(tb_C103[[#This Row],[OS]],[1]!tb_C101[OS],[1]!tb_C101[OFICINA])</f>
        <v>Eletrico</v>
      </c>
      <c r="O5757" s="14">
        <f>tb_C103[[#This Row],[FIM]] - tb_C103[[#This Row],[INICIO]]</f>
        <v>4.1666666671517305E-2</v>
      </c>
    </row>
    <row r="5758" spans="1:15" x14ac:dyDescent="0.25">
      <c r="A5758" t="s">
        <v>4080</v>
      </c>
      <c r="B5758">
        <v>3197</v>
      </c>
      <c r="C5758">
        <v>5</v>
      </c>
      <c r="D5758" t="s">
        <v>8690</v>
      </c>
      <c r="E5758" s="9">
        <v>45541.604166666664</v>
      </c>
      <c r="F5758" s="9">
        <v>45541.645833333336</v>
      </c>
      <c r="G5758">
        <v>9002</v>
      </c>
      <c r="H5758" t="s">
        <v>1098</v>
      </c>
      <c r="I5758" t="s">
        <v>1476</v>
      </c>
      <c r="J5758" t="s">
        <v>8674</v>
      </c>
      <c r="K5758" s="9">
        <v>45544.599652777775</v>
      </c>
      <c r="L5758" s="13">
        <f>IFERROR(_xlfn.XLOOKUP(tb_C103[[#This Row],[OS]],[1]!tb_C101[OS],[1]!tb_C101[DATA_ABERTURA]),0)</f>
        <v>45541.444131944445</v>
      </c>
      <c r="M5758" s="7" t="str">
        <f>IFERROR(_xlfn.XLOOKUP(tb_C103[[#This Row],[OS]],[1]!tb_C101[OS],[1]!tb_C101[SITUACAO_OS]),0)</f>
        <v>F</v>
      </c>
      <c r="N5758" t="str">
        <f>_xlfn.XLOOKUP(tb_C103[[#This Row],[OS]],[1]!tb_C101[OS],[1]!tb_C101[OFICINA])</f>
        <v>Eletrico</v>
      </c>
      <c r="O5758" s="14">
        <f>tb_C103[[#This Row],[FIM]] - tb_C103[[#This Row],[INICIO]]</f>
        <v>4.1666666671517305E-2</v>
      </c>
    </row>
    <row r="5759" spans="1:15" x14ac:dyDescent="0.25">
      <c r="A5759" t="s">
        <v>1764</v>
      </c>
      <c r="B5759">
        <v>3197</v>
      </c>
      <c r="C5759">
        <v>5</v>
      </c>
      <c r="D5759" t="s">
        <v>8690</v>
      </c>
      <c r="E5759" s="9">
        <v>45541.604166666664</v>
      </c>
      <c r="F5759" s="9">
        <v>45541.645833333336</v>
      </c>
      <c r="G5759">
        <v>9002</v>
      </c>
      <c r="H5759" t="s">
        <v>1098</v>
      </c>
      <c r="I5759" t="s">
        <v>1476</v>
      </c>
      <c r="J5759" t="s">
        <v>8674</v>
      </c>
      <c r="K5759" s="9">
        <v>45544.599652777775</v>
      </c>
      <c r="L5759" s="13">
        <f>IFERROR(_xlfn.XLOOKUP(tb_C103[[#This Row],[OS]],[1]!tb_C101[OS],[1]!tb_C101[DATA_ABERTURA]),0)</f>
        <v>45541.444131944445</v>
      </c>
      <c r="M5759" s="7" t="str">
        <f>IFERROR(_xlfn.XLOOKUP(tb_C103[[#This Row],[OS]],[1]!tb_C101[OS],[1]!tb_C101[SITUACAO_OS]),0)</f>
        <v>F</v>
      </c>
      <c r="N5759" t="str">
        <f>_xlfn.XLOOKUP(tb_C103[[#This Row],[OS]],[1]!tb_C101[OS],[1]!tb_C101[OFICINA])</f>
        <v>Eletrico</v>
      </c>
      <c r="O5759" s="14">
        <f>tb_C103[[#This Row],[FIM]] - tb_C103[[#This Row],[INICIO]]</f>
        <v>4.1666666671517305E-2</v>
      </c>
    </row>
    <row r="5760" spans="1:15" x14ac:dyDescent="0.25">
      <c r="A5760" t="s">
        <v>4080</v>
      </c>
      <c r="B5760">
        <v>3197</v>
      </c>
      <c r="C5760">
        <v>5</v>
      </c>
      <c r="D5760" t="s">
        <v>8690</v>
      </c>
      <c r="E5760" s="9">
        <v>45541.604166666664</v>
      </c>
      <c r="F5760" s="9">
        <v>45541.645833333336</v>
      </c>
      <c r="G5760">
        <v>9002</v>
      </c>
      <c r="H5760" t="s">
        <v>1098</v>
      </c>
      <c r="I5760" t="s">
        <v>1476</v>
      </c>
      <c r="J5760" t="s">
        <v>8674</v>
      </c>
      <c r="K5760" s="9">
        <v>45544.599652777775</v>
      </c>
      <c r="L5760" s="13">
        <f>IFERROR(_xlfn.XLOOKUP(tb_C103[[#This Row],[OS]],[1]!tb_C101[OS],[1]!tb_C101[DATA_ABERTURA]),0)</f>
        <v>45541.444131944445</v>
      </c>
      <c r="M5760" s="7" t="str">
        <f>IFERROR(_xlfn.XLOOKUP(tb_C103[[#This Row],[OS]],[1]!tb_C101[OS],[1]!tb_C101[SITUACAO_OS]),0)</f>
        <v>F</v>
      </c>
      <c r="N5760" t="str">
        <f>_xlfn.XLOOKUP(tb_C103[[#This Row],[OS]],[1]!tb_C101[OS],[1]!tb_C101[OFICINA])</f>
        <v>Eletrico</v>
      </c>
      <c r="O5760" s="14">
        <f>tb_C103[[#This Row],[FIM]] - tb_C103[[#This Row],[INICIO]]</f>
        <v>4.1666666671517305E-2</v>
      </c>
    </row>
    <row r="5761" spans="1:15" x14ac:dyDescent="0.25">
      <c r="B5761">
        <v>3198</v>
      </c>
      <c r="C5761">
        <v>3</v>
      </c>
      <c r="D5761" t="s">
        <v>8673</v>
      </c>
      <c r="E5761" s="9"/>
      <c r="F5761" s="9"/>
      <c r="G5761">
        <v>112</v>
      </c>
      <c r="H5761" t="s">
        <v>237</v>
      </c>
      <c r="I5761" t="s">
        <v>184</v>
      </c>
      <c r="J5761" t="s">
        <v>8682</v>
      </c>
      <c r="K5761" s="9">
        <v>45671.419571759259</v>
      </c>
      <c r="L5761" s="13">
        <f>IFERROR(_xlfn.XLOOKUP(tb_C103[[#This Row],[OS]],[1]!tb_C101[OS],[1]!tb_C101[DATA_ABERTURA]),0)</f>
        <v>45541.508090277777</v>
      </c>
      <c r="M5761" s="7" t="str">
        <f>IFERROR(_xlfn.XLOOKUP(tb_C103[[#This Row],[OS]],[1]!tb_C101[OS],[1]!tb_C101[SITUACAO_OS]),0)</f>
        <v>F</v>
      </c>
      <c r="N5761" t="str">
        <f>_xlfn.XLOOKUP(tb_C103[[#This Row],[OS]],[1]!tb_C101[OS],[1]!tb_C101[OFICINA])</f>
        <v>AUTOMATICO - TROCAR</v>
      </c>
      <c r="O5761" s="14">
        <f>tb_C103[[#This Row],[FIM]] - tb_C103[[#This Row],[INICIO]]</f>
        <v>0</v>
      </c>
    </row>
    <row r="5762" spans="1:15" x14ac:dyDescent="0.25">
      <c r="B5762">
        <v>3199</v>
      </c>
      <c r="C5762">
        <v>3</v>
      </c>
      <c r="D5762" t="s">
        <v>8673</v>
      </c>
      <c r="E5762" s="9"/>
      <c r="F5762" s="9"/>
      <c r="G5762">
        <v>113</v>
      </c>
      <c r="H5762" t="s">
        <v>213</v>
      </c>
      <c r="I5762" t="s">
        <v>184</v>
      </c>
      <c r="J5762" t="s">
        <v>8674</v>
      </c>
      <c r="K5762" s="9">
        <v>45671.419652777775</v>
      </c>
      <c r="L5762" s="13">
        <f>IFERROR(_xlfn.XLOOKUP(tb_C103[[#This Row],[OS]],[1]!tb_C101[OS],[1]!tb_C101[DATA_ABERTURA]),0)</f>
        <v>45541.596886574072</v>
      </c>
      <c r="M5762" s="7" t="str">
        <f>IFERROR(_xlfn.XLOOKUP(tb_C103[[#This Row],[OS]],[1]!tb_C101[OS],[1]!tb_C101[SITUACAO_OS]),0)</f>
        <v>F</v>
      </c>
      <c r="N5762" t="str">
        <f>_xlfn.XLOOKUP(tb_C103[[#This Row],[OS]],[1]!tb_C101[OS],[1]!tb_C101[OFICINA])</f>
        <v>Eletrico</v>
      </c>
      <c r="O5762" s="14">
        <f>tb_C103[[#This Row],[FIM]] - tb_C103[[#This Row],[INICIO]]</f>
        <v>0</v>
      </c>
    </row>
    <row r="5763" spans="1:15" x14ac:dyDescent="0.25">
      <c r="B5763">
        <v>3200</v>
      </c>
      <c r="C5763">
        <v>3</v>
      </c>
      <c r="D5763" t="s">
        <v>8673</v>
      </c>
      <c r="E5763" s="9"/>
      <c r="F5763" s="9"/>
      <c r="G5763">
        <v>112</v>
      </c>
      <c r="H5763" t="s">
        <v>237</v>
      </c>
      <c r="I5763" t="s">
        <v>184</v>
      </c>
      <c r="J5763" t="s">
        <v>8674</v>
      </c>
      <c r="K5763" s="9">
        <v>45671.419733796298</v>
      </c>
      <c r="L5763" s="13">
        <f>IFERROR(_xlfn.XLOOKUP(tb_C103[[#This Row],[OS]],[1]!tb_C101[OS],[1]!tb_C101[DATA_ABERTURA]),0)</f>
        <v>45541.599259259259</v>
      </c>
      <c r="M5763" s="7" t="str">
        <f>IFERROR(_xlfn.XLOOKUP(tb_C103[[#This Row],[OS]],[1]!tb_C101[OS],[1]!tb_C101[SITUACAO_OS]),0)</f>
        <v>F</v>
      </c>
      <c r="N5763" t="str">
        <f>_xlfn.XLOOKUP(tb_C103[[#This Row],[OS]],[1]!tb_C101[OS],[1]!tb_C101[OFICINA])</f>
        <v>Eletrico</v>
      </c>
      <c r="O5763" s="14">
        <f>tb_C103[[#This Row],[FIM]] - tb_C103[[#This Row],[INICIO]]</f>
        <v>0</v>
      </c>
    </row>
    <row r="5764" spans="1:15" x14ac:dyDescent="0.25">
      <c r="B5764">
        <v>3201</v>
      </c>
      <c r="C5764">
        <v>3</v>
      </c>
      <c r="D5764" t="s">
        <v>8673</v>
      </c>
      <c r="E5764" s="9"/>
      <c r="F5764" s="9"/>
      <c r="G5764">
        <v>117</v>
      </c>
      <c r="H5764" t="s">
        <v>354</v>
      </c>
      <c r="I5764" t="s">
        <v>184</v>
      </c>
      <c r="J5764" t="s">
        <v>8671</v>
      </c>
      <c r="K5764" s="9">
        <v>45671.419814814813</v>
      </c>
      <c r="L5764" s="13">
        <f>IFERROR(_xlfn.XLOOKUP(tb_C103[[#This Row],[OS]],[1]!tb_C101[OS],[1]!tb_C101[DATA_ABERTURA]),0)</f>
        <v>45541.601793981485</v>
      </c>
      <c r="M5764" s="7" t="str">
        <f>IFERROR(_xlfn.XLOOKUP(tb_C103[[#This Row],[OS]],[1]!tb_C101[OS],[1]!tb_C101[SITUACAO_OS]),0)</f>
        <v>F</v>
      </c>
      <c r="N5764" t="str">
        <f>_xlfn.XLOOKUP(tb_C103[[#This Row],[OS]],[1]!tb_C101[OS],[1]!tb_C101[OFICINA])</f>
        <v>Mecanico</v>
      </c>
      <c r="O5764" s="14">
        <f>tb_C103[[#This Row],[FIM]] - tb_C103[[#This Row],[INICIO]]</f>
        <v>0</v>
      </c>
    </row>
    <row r="5765" spans="1:15" x14ac:dyDescent="0.25">
      <c r="A5765" t="s">
        <v>1764</v>
      </c>
      <c r="B5765">
        <v>3202</v>
      </c>
      <c r="C5765">
        <v>3</v>
      </c>
      <c r="D5765" t="s">
        <v>8673</v>
      </c>
      <c r="E5765" s="9">
        <v>45559.441666666666</v>
      </c>
      <c r="F5765" s="9">
        <v>45559.465277777781</v>
      </c>
      <c r="G5765">
        <v>206</v>
      </c>
      <c r="H5765" t="s">
        <v>793</v>
      </c>
      <c r="I5765" t="s">
        <v>175</v>
      </c>
      <c r="J5765" t="s">
        <v>8671</v>
      </c>
      <c r="K5765" s="9">
        <v>45575.422719907408</v>
      </c>
      <c r="L5765" s="13">
        <f>IFERROR(_xlfn.XLOOKUP(tb_C103[[#This Row],[OS]],[1]!tb_C101[OS],[1]!tb_C101[DATA_ABERTURA]),0)</f>
        <v>45541.746562499997</v>
      </c>
      <c r="M5765" s="7" t="str">
        <f>IFERROR(_xlfn.XLOOKUP(tb_C103[[#This Row],[OS]],[1]!tb_C101[OS],[1]!tb_C101[SITUACAO_OS]),0)</f>
        <v>F</v>
      </c>
      <c r="N5765" t="str">
        <f>_xlfn.XLOOKUP(tb_C103[[#This Row],[OS]],[1]!tb_C101[OS],[1]!tb_C101[OFICINA])</f>
        <v>Mecanico</v>
      </c>
      <c r="O5765" s="14">
        <f>tb_C103[[#This Row],[FIM]] - tb_C103[[#This Row],[INICIO]]</f>
        <v>2.3611111115314998E-2</v>
      </c>
    </row>
    <row r="5766" spans="1:15" x14ac:dyDescent="0.25">
      <c r="B5766">
        <v>3203</v>
      </c>
      <c r="C5766">
        <v>3</v>
      </c>
      <c r="D5766" t="s">
        <v>8673</v>
      </c>
      <c r="E5766" s="9"/>
      <c r="F5766" s="9"/>
      <c r="G5766">
        <v>116</v>
      </c>
      <c r="H5766" t="s">
        <v>290</v>
      </c>
      <c r="I5766" t="s">
        <v>184</v>
      </c>
      <c r="J5766" t="s">
        <v>8682</v>
      </c>
      <c r="K5766" s="9">
        <v>45671.420023148145</v>
      </c>
      <c r="L5766" s="13">
        <f>IFERROR(_xlfn.XLOOKUP(tb_C103[[#This Row],[OS]],[1]!tb_C101[OS],[1]!tb_C101[DATA_ABERTURA]),0)</f>
        <v>45541.883831018517</v>
      </c>
      <c r="M5766" s="7" t="str">
        <f>IFERROR(_xlfn.XLOOKUP(tb_C103[[#This Row],[OS]],[1]!tb_C101[OS],[1]!tb_C101[SITUACAO_OS]),0)</f>
        <v>F</v>
      </c>
      <c r="N5766" t="str">
        <f>_xlfn.XLOOKUP(tb_C103[[#This Row],[OS]],[1]!tb_C101[OS],[1]!tb_C101[OFICINA])</f>
        <v>AUTOMATICO - TROCAR</v>
      </c>
      <c r="O5766" s="14">
        <f>tb_C103[[#This Row],[FIM]] - tb_C103[[#This Row],[INICIO]]</f>
        <v>0</v>
      </c>
    </row>
    <row r="5767" spans="1:15" x14ac:dyDescent="0.25">
      <c r="A5767" t="s">
        <v>6807</v>
      </c>
      <c r="B5767">
        <v>3204</v>
      </c>
      <c r="C5767">
        <v>3</v>
      </c>
      <c r="D5767" t="s">
        <v>8673</v>
      </c>
      <c r="E5767" s="9">
        <v>45542.017361111109</v>
      </c>
      <c r="F5767" s="9">
        <v>45542.034722222219</v>
      </c>
      <c r="G5767">
        <v>116</v>
      </c>
      <c r="H5767" t="s">
        <v>290</v>
      </c>
      <c r="I5767" t="s">
        <v>184</v>
      </c>
      <c r="J5767" t="s">
        <v>8674</v>
      </c>
      <c r="K5767" s="9">
        <v>45636.513333333336</v>
      </c>
      <c r="L5767" s="13">
        <f>IFERROR(_xlfn.XLOOKUP(tb_C103[[#This Row],[OS]],[1]!tb_C101[OS],[1]!tb_C101[DATA_ABERTURA]),0)</f>
        <v>45541.997604166667</v>
      </c>
      <c r="M5767" s="7" t="str">
        <f>IFERROR(_xlfn.XLOOKUP(tb_C103[[#This Row],[OS]],[1]!tb_C101[OS],[1]!tb_C101[SITUACAO_OS]),0)</f>
        <v>F</v>
      </c>
      <c r="N5767" t="str">
        <f>_xlfn.XLOOKUP(tb_C103[[#This Row],[OS]],[1]!tb_C101[OS],[1]!tb_C101[OFICINA])</f>
        <v>Eletrico</v>
      </c>
      <c r="O5767" s="14">
        <f>tb_C103[[#This Row],[FIM]] - tb_C103[[#This Row],[INICIO]]</f>
        <v>1.7361111109494232E-2</v>
      </c>
    </row>
    <row r="5768" spans="1:15" x14ac:dyDescent="0.25">
      <c r="A5768" t="s">
        <v>6807</v>
      </c>
      <c r="B5768">
        <v>3205</v>
      </c>
      <c r="C5768">
        <v>3</v>
      </c>
      <c r="D5768" t="s">
        <v>8673</v>
      </c>
      <c r="E5768" s="9">
        <v>45542.149305555555</v>
      </c>
      <c r="F5768" s="9">
        <v>45542.163194444445</v>
      </c>
      <c r="G5768">
        <v>207</v>
      </c>
      <c r="H5768" t="s">
        <v>760</v>
      </c>
      <c r="I5768" t="s">
        <v>175</v>
      </c>
      <c r="J5768" t="s">
        <v>8674</v>
      </c>
      <c r="K5768" s="9">
        <v>45636.513090277775</v>
      </c>
      <c r="L5768" s="13">
        <f>IFERROR(_xlfn.XLOOKUP(tb_C103[[#This Row],[OS]],[1]!tb_C101[OS],[1]!tb_C101[DATA_ABERTURA]),0)</f>
        <v>45542.143541666665</v>
      </c>
      <c r="M5768" s="7" t="str">
        <f>IFERROR(_xlfn.XLOOKUP(tb_C103[[#This Row],[OS]],[1]!tb_C101[OS],[1]!tb_C101[SITUACAO_OS]),0)</f>
        <v>F</v>
      </c>
      <c r="N5768" t="str">
        <f>_xlfn.XLOOKUP(tb_C103[[#This Row],[OS]],[1]!tb_C101[OS],[1]!tb_C101[OFICINA])</f>
        <v>Eletrico</v>
      </c>
      <c r="O5768" s="14">
        <f>tb_C103[[#This Row],[FIM]] - tb_C103[[#This Row],[INICIO]]</f>
        <v>1.3888888890505768E-2</v>
      </c>
    </row>
    <row r="5769" spans="1:15" x14ac:dyDescent="0.25">
      <c r="B5769">
        <v>3206</v>
      </c>
      <c r="C5769">
        <v>3</v>
      </c>
      <c r="D5769" t="s">
        <v>8673</v>
      </c>
      <c r="E5769" s="9"/>
      <c r="F5769" s="9"/>
      <c r="G5769">
        <v>116</v>
      </c>
      <c r="H5769" t="s">
        <v>290</v>
      </c>
      <c r="I5769" t="s">
        <v>184</v>
      </c>
      <c r="J5769" t="s">
        <v>8682</v>
      </c>
      <c r="K5769" s="9">
        <v>45671.420358796298</v>
      </c>
      <c r="L5769" s="13">
        <f>IFERROR(_xlfn.XLOOKUP(tb_C103[[#This Row],[OS]],[1]!tb_C101[OS],[1]!tb_C101[DATA_ABERTURA]),0)</f>
        <v>45542.18273148148</v>
      </c>
      <c r="M5769" s="7" t="str">
        <f>IFERROR(_xlfn.XLOOKUP(tb_C103[[#This Row],[OS]],[1]!tb_C101[OS],[1]!tb_C101[SITUACAO_OS]),0)</f>
        <v>F</v>
      </c>
      <c r="N5769" t="str">
        <f>_xlfn.XLOOKUP(tb_C103[[#This Row],[OS]],[1]!tb_C101[OS],[1]!tb_C101[OFICINA])</f>
        <v>AUTOMATICO - TROCAR</v>
      </c>
      <c r="O5769" s="14">
        <f>tb_C103[[#This Row],[FIM]] - tb_C103[[#This Row],[INICIO]]</f>
        <v>0</v>
      </c>
    </row>
    <row r="5770" spans="1:15" x14ac:dyDescent="0.25">
      <c r="A5770" t="s">
        <v>8686</v>
      </c>
      <c r="B5770">
        <v>3207</v>
      </c>
      <c r="C5770">
        <v>3</v>
      </c>
      <c r="D5770" t="s">
        <v>8673</v>
      </c>
      <c r="E5770" s="9">
        <v>45542.361111111109</v>
      </c>
      <c r="F5770" s="9">
        <v>45542.444444444445</v>
      </c>
      <c r="G5770">
        <v>207</v>
      </c>
      <c r="H5770" t="s">
        <v>760</v>
      </c>
      <c r="I5770" t="s">
        <v>175</v>
      </c>
      <c r="J5770" t="s">
        <v>8674</v>
      </c>
      <c r="K5770" s="9">
        <v>45583.513680555552</v>
      </c>
      <c r="L5770" s="13">
        <f>IFERROR(_xlfn.XLOOKUP(tb_C103[[#This Row],[OS]],[1]!tb_C101[OS],[1]!tb_C101[DATA_ABERTURA]),0)</f>
        <v>45542.357604166667</v>
      </c>
      <c r="M5770" s="7" t="str">
        <f>IFERROR(_xlfn.XLOOKUP(tb_C103[[#This Row],[OS]],[1]!tb_C101[OS],[1]!tb_C101[SITUACAO_OS]),0)</f>
        <v>F</v>
      </c>
      <c r="N5770" t="str">
        <f>_xlfn.XLOOKUP(tb_C103[[#This Row],[OS]],[1]!tb_C101[OS],[1]!tb_C101[OFICINA])</f>
        <v>Eletrico</v>
      </c>
      <c r="O5770" s="14">
        <f>tb_C103[[#This Row],[FIM]] - tb_C103[[#This Row],[INICIO]]</f>
        <v>8.3333333335758653E-2</v>
      </c>
    </row>
    <row r="5771" spans="1:15" x14ac:dyDescent="0.25">
      <c r="A5771" t="s">
        <v>6459</v>
      </c>
      <c r="B5771">
        <v>3207</v>
      </c>
      <c r="C5771">
        <v>3</v>
      </c>
      <c r="D5771" t="s">
        <v>8673</v>
      </c>
      <c r="E5771" s="9">
        <v>45542.361111111109</v>
      </c>
      <c r="F5771" s="9">
        <v>45542.444444444445</v>
      </c>
      <c r="G5771">
        <v>207</v>
      </c>
      <c r="H5771" t="s">
        <v>760</v>
      </c>
      <c r="I5771" t="s">
        <v>175</v>
      </c>
      <c r="J5771" t="s">
        <v>8674</v>
      </c>
      <c r="K5771" s="9">
        <v>45583.513680555552</v>
      </c>
      <c r="L5771" s="13">
        <f>IFERROR(_xlfn.XLOOKUP(tb_C103[[#This Row],[OS]],[1]!tb_C101[OS],[1]!tb_C101[DATA_ABERTURA]),0)</f>
        <v>45542.357604166667</v>
      </c>
      <c r="M5771" s="7" t="str">
        <f>IFERROR(_xlfn.XLOOKUP(tb_C103[[#This Row],[OS]],[1]!tb_C101[OS],[1]!tb_C101[SITUACAO_OS]),0)</f>
        <v>F</v>
      </c>
      <c r="N5771" t="str">
        <f>_xlfn.XLOOKUP(tb_C103[[#This Row],[OS]],[1]!tb_C101[OS],[1]!tb_C101[OFICINA])</f>
        <v>Eletrico</v>
      </c>
      <c r="O5771" s="14">
        <f>tb_C103[[#This Row],[FIM]] - tb_C103[[#This Row],[INICIO]]</f>
        <v>8.3333333335758653E-2</v>
      </c>
    </row>
    <row r="5772" spans="1:15" x14ac:dyDescent="0.25">
      <c r="A5772" t="s">
        <v>8686</v>
      </c>
      <c r="B5772">
        <v>3207</v>
      </c>
      <c r="C5772">
        <v>3</v>
      </c>
      <c r="D5772" t="s">
        <v>8673</v>
      </c>
      <c r="E5772" s="9">
        <v>45542.361111111109</v>
      </c>
      <c r="F5772" s="9">
        <v>45542.444444444445</v>
      </c>
      <c r="G5772">
        <v>207</v>
      </c>
      <c r="H5772" t="s">
        <v>760</v>
      </c>
      <c r="I5772" t="s">
        <v>175</v>
      </c>
      <c r="J5772" t="s">
        <v>8674</v>
      </c>
      <c r="K5772" s="9">
        <v>45583.513680555552</v>
      </c>
      <c r="L5772" s="13">
        <f>IFERROR(_xlfn.XLOOKUP(tb_C103[[#This Row],[OS]],[1]!tb_C101[OS],[1]!tb_C101[DATA_ABERTURA]),0)</f>
        <v>45542.357604166667</v>
      </c>
      <c r="M5772" s="7" t="str">
        <f>IFERROR(_xlfn.XLOOKUP(tb_C103[[#This Row],[OS]],[1]!tb_C101[OS],[1]!tb_C101[SITUACAO_OS]),0)</f>
        <v>F</v>
      </c>
      <c r="N5772" t="str">
        <f>_xlfn.XLOOKUP(tb_C103[[#This Row],[OS]],[1]!tb_C101[OS],[1]!tb_C101[OFICINA])</f>
        <v>Eletrico</v>
      </c>
      <c r="O5772" s="14">
        <f>tb_C103[[#This Row],[FIM]] - tb_C103[[#This Row],[INICIO]]</f>
        <v>8.3333333335758653E-2</v>
      </c>
    </row>
    <row r="5773" spans="1:15" x14ac:dyDescent="0.25">
      <c r="A5773" t="s">
        <v>6459</v>
      </c>
      <c r="B5773">
        <v>3207</v>
      </c>
      <c r="C5773">
        <v>3</v>
      </c>
      <c r="D5773" t="s">
        <v>8673</v>
      </c>
      <c r="E5773" s="9">
        <v>45542.361111111109</v>
      </c>
      <c r="F5773" s="9">
        <v>45542.444444444445</v>
      </c>
      <c r="G5773">
        <v>207</v>
      </c>
      <c r="H5773" t="s">
        <v>760</v>
      </c>
      <c r="I5773" t="s">
        <v>175</v>
      </c>
      <c r="J5773" t="s">
        <v>8674</v>
      </c>
      <c r="K5773" s="9">
        <v>45583.513680555552</v>
      </c>
      <c r="L5773" s="13">
        <f>IFERROR(_xlfn.XLOOKUP(tb_C103[[#This Row],[OS]],[1]!tb_C101[OS],[1]!tb_C101[DATA_ABERTURA]),0)</f>
        <v>45542.357604166667</v>
      </c>
      <c r="M5773" s="7" t="str">
        <f>IFERROR(_xlfn.XLOOKUP(tb_C103[[#This Row],[OS]],[1]!tb_C101[OS],[1]!tb_C101[SITUACAO_OS]),0)</f>
        <v>F</v>
      </c>
      <c r="N5773" t="str">
        <f>_xlfn.XLOOKUP(tb_C103[[#This Row],[OS]],[1]!tb_C101[OS],[1]!tb_C101[OFICINA])</f>
        <v>Eletrico</v>
      </c>
      <c r="O5773" s="14">
        <f>tb_C103[[#This Row],[FIM]] - tb_C103[[#This Row],[INICIO]]</f>
        <v>8.3333333335758653E-2</v>
      </c>
    </row>
    <row r="5774" spans="1:15" x14ac:dyDescent="0.25">
      <c r="A5774" t="s">
        <v>1764</v>
      </c>
      <c r="B5774">
        <v>3208</v>
      </c>
      <c r="C5774">
        <v>3</v>
      </c>
      <c r="D5774" t="s">
        <v>8673</v>
      </c>
      <c r="E5774" s="9">
        <v>45542.607638888891</v>
      </c>
      <c r="F5774" s="9">
        <v>45542.625</v>
      </c>
      <c r="G5774">
        <v>206</v>
      </c>
      <c r="H5774" t="s">
        <v>793</v>
      </c>
      <c r="I5774" t="s">
        <v>175</v>
      </c>
      <c r="J5774" t="s">
        <v>8674</v>
      </c>
      <c r="K5774" s="9">
        <v>45575.421400462961</v>
      </c>
      <c r="L5774" s="13">
        <f>IFERROR(_xlfn.XLOOKUP(tb_C103[[#This Row],[OS]],[1]!tb_C101[OS],[1]!tb_C101[DATA_ABERTURA]),0)</f>
        <v>45542.678912037038</v>
      </c>
      <c r="M5774" s="7" t="str">
        <f>IFERROR(_xlfn.XLOOKUP(tb_C103[[#This Row],[OS]],[1]!tb_C101[OS],[1]!tb_C101[SITUACAO_OS]),0)</f>
        <v>F</v>
      </c>
      <c r="N5774" t="str">
        <f>_xlfn.XLOOKUP(tb_C103[[#This Row],[OS]],[1]!tb_C101[OS],[1]!tb_C101[OFICINA])</f>
        <v>Eletrico</v>
      </c>
      <c r="O5774" s="14">
        <f>tb_C103[[#This Row],[FIM]] - tb_C103[[#This Row],[INICIO]]</f>
        <v>1.7361111109494232E-2</v>
      </c>
    </row>
    <row r="5775" spans="1:15" x14ac:dyDescent="0.25">
      <c r="B5775">
        <v>3209</v>
      </c>
      <c r="C5775">
        <v>3</v>
      </c>
      <c r="D5775" t="s">
        <v>8673</v>
      </c>
      <c r="E5775" s="9"/>
      <c r="F5775" s="9"/>
      <c r="G5775">
        <v>116</v>
      </c>
      <c r="H5775" t="s">
        <v>290</v>
      </c>
      <c r="I5775" t="s">
        <v>184</v>
      </c>
      <c r="J5775" t="s">
        <v>8682</v>
      </c>
      <c r="K5775" s="9">
        <v>45671.420497685183</v>
      </c>
      <c r="L5775" s="13">
        <f>IFERROR(_xlfn.XLOOKUP(tb_C103[[#This Row],[OS]],[1]!tb_C101[OS],[1]!tb_C101[DATA_ABERTURA]),0)</f>
        <v>45543.278483796297</v>
      </c>
      <c r="M5775" s="7" t="str">
        <f>IFERROR(_xlfn.XLOOKUP(tb_C103[[#This Row],[OS]],[1]!tb_C101[OS],[1]!tb_C101[SITUACAO_OS]),0)</f>
        <v>F</v>
      </c>
      <c r="N5775" t="str">
        <f>_xlfn.XLOOKUP(tb_C103[[#This Row],[OS]],[1]!tb_C101[OS],[1]!tb_C101[OFICINA])</f>
        <v>AUTOMATICO - TROCAR</v>
      </c>
      <c r="O5775" s="14">
        <f>tb_C103[[#This Row],[FIM]] - tb_C103[[#This Row],[INICIO]]</f>
        <v>0</v>
      </c>
    </row>
    <row r="5776" spans="1:15" x14ac:dyDescent="0.25">
      <c r="A5776" t="s">
        <v>6459</v>
      </c>
      <c r="B5776">
        <v>3210</v>
      </c>
      <c r="C5776">
        <v>3</v>
      </c>
      <c r="D5776" t="s">
        <v>8673</v>
      </c>
      <c r="E5776" s="9">
        <v>45543.458333333336</v>
      </c>
      <c r="F5776" s="9">
        <v>45543.479166666664</v>
      </c>
      <c r="G5776">
        <v>116</v>
      </c>
      <c r="H5776" t="s">
        <v>290</v>
      </c>
      <c r="I5776" t="s">
        <v>184</v>
      </c>
      <c r="J5776" t="s">
        <v>8674</v>
      </c>
      <c r="K5776" s="9">
        <v>45558.608668981484</v>
      </c>
      <c r="L5776" s="13">
        <f>IFERROR(_xlfn.XLOOKUP(tb_C103[[#This Row],[OS]],[1]!tb_C101[OS],[1]!tb_C101[DATA_ABERTURA]),0)</f>
        <v>45543.454155092593</v>
      </c>
      <c r="M5776" s="7" t="str">
        <f>IFERROR(_xlfn.XLOOKUP(tb_C103[[#This Row],[OS]],[1]!tb_C101[OS],[1]!tb_C101[SITUACAO_OS]),0)</f>
        <v>F</v>
      </c>
      <c r="N5776" t="str">
        <f>_xlfn.XLOOKUP(tb_C103[[#This Row],[OS]],[1]!tb_C101[OS],[1]!tb_C101[OFICINA])</f>
        <v>Eletrico</v>
      </c>
      <c r="O5776" s="14">
        <f>tb_C103[[#This Row],[FIM]] - tb_C103[[#This Row],[INICIO]]</f>
        <v>2.0833333328482695E-2</v>
      </c>
    </row>
    <row r="5777" spans="1:15" x14ac:dyDescent="0.25">
      <c r="A5777" t="s">
        <v>6459</v>
      </c>
      <c r="B5777">
        <v>3211</v>
      </c>
      <c r="C5777">
        <v>3</v>
      </c>
      <c r="D5777" t="s">
        <v>8673</v>
      </c>
      <c r="E5777" s="9">
        <v>45543.631944444445</v>
      </c>
      <c r="F5777" s="9">
        <v>45543.645833333336</v>
      </c>
      <c r="G5777">
        <v>116</v>
      </c>
      <c r="H5777" t="s">
        <v>290</v>
      </c>
      <c r="I5777" t="s">
        <v>184</v>
      </c>
      <c r="J5777" t="s">
        <v>8674</v>
      </c>
      <c r="K5777" s="9">
        <v>45558.609189814815</v>
      </c>
      <c r="L5777" s="13">
        <f>IFERROR(_xlfn.XLOOKUP(tb_C103[[#This Row],[OS]],[1]!tb_C101[OS],[1]!tb_C101[DATA_ABERTURA]),0)</f>
        <v>45543.630046296297</v>
      </c>
      <c r="M5777" s="7" t="str">
        <f>IFERROR(_xlfn.XLOOKUP(tb_C103[[#This Row],[OS]],[1]!tb_C101[OS],[1]!tb_C101[SITUACAO_OS]),0)</f>
        <v>F</v>
      </c>
      <c r="N5777" t="str">
        <f>_xlfn.XLOOKUP(tb_C103[[#This Row],[OS]],[1]!tb_C101[OS],[1]!tb_C101[OFICINA])</f>
        <v>Eletrico</v>
      </c>
      <c r="O5777" s="14">
        <f>tb_C103[[#This Row],[FIM]] - tb_C103[[#This Row],[INICIO]]</f>
        <v>1.3888888890505768E-2</v>
      </c>
    </row>
    <row r="5778" spans="1:15" x14ac:dyDescent="0.25">
      <c r="B5778">
        <v>3212</v>
      </c>
      <c r="C5778">
        <v>3</v>
      </c>
      <c r="D5778" t="s">
        <v>8673</v>
      </c>
      <c r="E5778" s="9"/>
      <c r="F5778" s="9"/>
      <c r="G5778">
        <v>113</v>
      </c>
      <c r="H5778" t="s">
        <v>213</v>
      </c>
      <c r="I5778" t="s">
        <v>184</v>
      </c>
      <c r="J5778" t="s">
        <v>8682</v>
      </c>
      <c r="K5778" s="9">
        <v>45671.420601851853</v>
      </c>
      <c r="L5778" s="13">
        <f>IFERROR(_xlfn.XLOOKUP(tb_C103[[#This Row],[OS]],[1]!tb_C101[OS],[1]!tb_C101[DATA_ABERTURA]),0)</f>
        <v>45543.72483796296</v>
      </c>
      <c r="M5778" s="7" t="str">
        <f>IFERROR(_xlfn.XLOOKUP(tb_C103[[#This Row],[OS]],[1]!tb_C101[OS],[1]!tb_C101[SITUACAO_OS]),0)</f>
        <v>F</v>
      </c>
      <c r="N5778" t="str">
        <f>_xlfn.XLOOKUP(tb_C103[[#This Row],[OS]],[1]!tb_C101[OS],[1]!tb_C101[OFICINA])</f>
        <v>AUTOMATICO - TROCAR</v>
      </c>
      <c r="O5778" s="14">
        <f>tb_C103[[#This Row],[FIM]] - tb_C103[[#This Row],[INICIO]]</f>
        <v>0</v>
      </c>
    </row>
    <row r="5779" spans="1:15" x14ac:dyDescent="0.25">
      <c r="A5779" t="s">
        <v>731</v>
      </c>
      <c r="B5779">
        <v>3213</v>
      </c>
      <c r="C5779">
        <v>3</v>
      </c>
      <c r="D5779" t="s">
        <v>8673</v>
      </c>
      <c r="E5779" s="9">
        <v>45542.798611111109</v>
      </c>
      <c r="F5779" s="9">
        <v>45542.840277777781</v>
      </c>
      <c r="G5779">
        <v>9010</v>
      </c>
      <c r="H5779" t="s">
        <v>2406</v>
      </c>
      <c r="I5779" t="s">
        <v>1476</v>
      </c>
      <c r="J5779" t="s">
        <v>8678</v>
      </c>
      <c r="K5779" s="9">
        <v>45552.712453703702</v>
      </c>
      <c r="L5779" s="13">
        <f>IFERROR(_xlfn.XLOOKUP(tb_C103[[#This Row],[OS]],[1]!tb_C101[OS],[1]!tb_C101[DATA_ABERTURA]),0)</f>
        <v>45544.362256944441</v>
      </c>
      <c r="M5779" s="7" t="str">
        <f>IFERROR(_xlfn.XLOOKUP(tb_C103[[#This Row],[OS]],[1]!tb_C101[OS],[1]!tb_C101[SITUACAO_OS]),0)</f>
        <v>F</v>
      </c>
      <c r="N5779" t="str">
        <f>_xlfn.XLOOKUP(tb_C103[[#This Row],[OS]],[1]!tb_C101[OS],[1]!tb_C101[OFICINA])</f>
        <v>Terceiro</v>
      </c>
      <c r="O5779" s="14">
        <f>tb_C103[[#This Row],[FIM]] - tb_C103[[#This Row],[INICIO]]</f>
        <v>4.1666666671517305E-2</v>
      </c>
    </row>
    <row r="5780" spans="1:15" x14ac:dyDescent="0.25">
      <c r="B5780">
        <v>3214</v>
      </c>
      <c r="C5780">
        <v>3</v>
      </c>
      <c r="D5780" t="s">
        <v>8673</v>
      </c>
      <c r="E5780" s="9"/>
      <c r="F5780" s="9"/>
      <c r="G5780">
        <v>9010</v>
      </c>
      <c r="H5780" t="s">
        <v>2406</v>
      </c>
      <c r="I5780" t="s">
        <v>1476</v>
      </c>
      <c r="J5780" t="s">
        <v>8678</v>
      </c>
      <c r="K5780" s="9">
        <v>45671.420729166668</v>
      </c>
      <c r="L5780" s="13">
        <f>IFERROR(_xlfn.XLOOKUP(tb_C103[[#This Row],[OS]],[1]!tb_C101[OS],[1]!tb_C101[DATA_ABERTURA]),0)</f>
        <v>45544.381539351853</v>
      </c>
      <c r="M5780" s="7" t="str">
        <f>IFERROR(_xlfn.XLOOKUP(tb_C103[[#This Row],[OS]],[1]!tb_C101[OS],[1]!tb_C101[SITUACAO_OS]),0)</f>
        <v>F</v>
      </c>
      <c r="N5780" t="str">
        <f>_xlfn.XLOOKUP(tb_C103[[#This Row],[OS]],[1]!tb_C101[OS],[1]!tb_C101[OFICINA])</f>
        <v>Terceiro</v>
      </c>
      <c r="O5780" s="14">
        <f>tb_C103[[#This Row],[FIM]] - tb_C103[[#This Row],[INICIO]]</f>
        <v>0</v>
      </c>
    </row>
    <row r="5781" spans="1:15" x14ac:dyDescent="0.25">
      <c r="B5781">
        <v>3215</v>
      </c>
      <c r="C5781">
        <v>3</v>
      </c>
      <c r="D5781" t="s">
        <v>8673</v>
      </c>
      <c r="E5781" s="9"/>
      <c r="F5781" s="9"/>
      <c r="G5781">
        <v>501</v>
      </c>
      <c r="H5781" t="s">
        <v>228</v>
      </c>
      <c r="I5781" t="s">
        <v>24</v>
      </c>
      <c r="J5781" t="s">
        <v>8682</v>
      </c>
      <c r="K5781" s="9">
        <v>45671.421261574076</v>
      </c>
      <c r="L5781" s="13">
        <f>IFERROR(_xlfn.XLOOKUP(tb_C103[[#This Row],[OS]],[1]!tb_C101[OS],[1]!tb_C101[DATA_ABERTURA]),0)</f>
        <v>45544.413703703707</v>
      </c>
      <c r="M5781" s="7" t="str">
        <f>IFERROR(_xlfn.XLOOKUP(tb_C103[[#This Row],[OS]],[1]!tb_C101[OS],[1]!tb_C101[SITUACAO_OS]),0)</f>
        <v>F</v>
      </c>
      <c r="N5781" t="str">
        <f>_xlfn.XLOOKUP(tb_C103[[#This Row],[OS]],[1]!tb_C101[OS],[1]!tb_C101[OFICINA])</f>
        <v>AUTOMATICO - TROCAR</v>
      </c>
      <c r="O5781" s="14">
        <f>tb_C103[[#This Row],[FIM]] - tb_C103[[#This Row],[INICIO]]</f>
        <v>0</v>
      </c>
    </row>
    <row r="5782" spans="1:15" x14ac:dyDescent="0.25">
      <c r="A5782" t="s">
        <v>6398</v>
      </c>
      <c r="B5782">
        <v>3216</v>
      </c>
      <c r="C5782">
        <v>3</v>
      </c>
      <c r="D5782" t="s">
        <v>8673</v>
      </c>
      <c r="E5782" s="9">
        <v>45544.416666666664</v>
      </c>
      <c r="F5782" s="9">
        <v>45544.430555555555</v>
      </c>
      <c r="G5782">
        <v>501</v>
      </c>
      <c r="H5782" t="s">
        <v>228</v>
      </c>
      <c r="I5782" t="s">
        <v>24</v>
      </c>
      <c r="J5782" t="s">
        <v>8671</v>
      </c>
      <c r="K5782" s="9">
        <v>45544.59375</v>
      </c>
      <c r="L5782" s="13">
        <f>IFERROR(_xlfn.XLOOKUP(tb_C103[[#This Row],[OS]],[1]!tb_C101[OS],[1]!tb_C101[DATA_ABERTURA]),0)</f>
        <v>45544.415752314817</v>
      </c>
      <c r="M5782" s="7" t="str">
        <f>IFERROR(_xlfn.XLOOKUP(tb_C103[[#This Row],[OS]],[1]!tb_C101[OS],[1]!tb_C101[SITUACAO_OS]),0)</f>
        <v>F</v>
      </c>
      <c r="N5782" t="str">
        <f>_xlfn.XLOOKUP(tb_C103[[#This Row],[OS]],[1]!tb_C101[OS],[1]!tb_C101[OFICINA])</f>
        <v>Mecanico</v>
      </c>
      <c r="O5782" s="14">
        <f>tb_C103[[#This Row],[FIM]] - tb_C103[[#This Row],[INICIO]]</f>
        <v>1.3888888890505768E-2</v>
      </c>
    </row>
    <row r="5783" spans="1:15" x14ac:dyDescent="0.25">
      <c r="B5783">
        <v>3217</v>
      </c>
      <c r="C5783">
        <v>3</v>
      </c>
      <c r="D5783" t="s">
        <v>8673</v>
      </c>
      <c r="E5783" s="9"/>
      <c r="F5783" s="9"/>
      <c r="G5783">
        <v>116</v>
      </c>
      <c r="H5783" t="s">
        <v>290</v>
      </c>
      <c r="I5783" t="s">
        <v>184</v>
      </c>
      <c r="J5783" t="s">
        <v>8671</v>
      </c>
      <c r="K5783" s="9">
        <v>45671.42114583333</v>
      </c>
      <c r="L5783" s="13">
        <f>IFERROR(_xlfn.XLOOKUP(tb_C103[[#This Row],[OS]],[1]!tb_C101[OS],[1]!tb_C101[DATA_ABERTURA]),0)</f>
        <v>45544.420624999999</v>
      </c>
      <c r="M5783" s="7" t="str">
        <f>IFERROR(_xlfn.XLOOKUP(tb_C103[[#This Row],[OS]],[1]!tb_C101[OS],[1]!tb_C101[SITUACAO_OS]),0)</f>
        <v>F</v>
      </c>
      <c r="N5783" t="str">
        <f>_xlfn.XLOOKUP(tb_C103[[#This Row],[OS]],[1]!tb_C101[OS],[1]!tb_C101[OFICINA])</f>
        <v>Mecanico</v>
      </c>
      <c r="O5783" s="14">
        <f>tb_C103[[#This Row],[FIM]] - tb_C103[[#This Row],[INICIO]]</f>
        <v>0</v>
      </c>
    </row>
    <row r="5784" spans="1:15" x14ac:dyDescent="0.25">
      <c r="A5784" t="s">
        <v>1764</v>
      </c>
      <c r="B5784">
        <v>3218</v>
      </c>
      <c r="C5784">
        <v>3</v>
      </c>
      <c r="D5784" t="s">
        <v>8673</v>
      </c>
      <c r="E5784" s="9">
        <v>45544.4375</v>
      </c>
      <c r="F5784" s="9">
        <v>45544.472222222219</v>
      </c>
      <c r="G5784">
        <v>207</v>
      </c>
      <c r="H5784" t="s">
        <v>760</v>
      </c>
      <c r="I5784" t="s">
        <v>175</v>
      </c>
      <c r="J5784" t="s">
        <v>8671</v>
      </c>
      <c r="K5784" s="9">
        <v>45575.419571759259</v>
      </c>
      <c r="L5784" s="13">
        <f>IFERROR(_xlfn.XLOOKUP(tb_C103[[#This Row],[OS]],[1]!tb_C101[OS],[1]!tb_C101[DATA_ABERTURA]),0)</f>
        <v>45544.474675925929</v>
      </c>
      <c r="M5784" s="7" t="str">
        <f>IFERROR(_xlfn.XLOOKUP(tb_C103[[#This Row],[OS]],[1]!tb_C101[OS],[1]!tb_C101[SITUACAO_OS]),0)</f>
        <v>F</v>
      </c>
      <c r="N5784" t="str">
        <f>_xlfn.XLOOKUP(tb_C103[[#This Row],[OS]],[1]!tb_C101[OS],[1]!tb_C101[OFICINA])</f>
        <v>Mecanico</v>
      </c>
      <c r="O5784" s="14">
        <f>tb_C103[[#This Row],[FIM]] - tb_C103[[#This Row],[INICIO]]</f>
        <v>3.4722222218988463E-2</v>
      </c>
    </row>
    <row r="5785" spans="1:15" x14ac:dyDescent="0.25">
      <c r="B5785">
        <v>3219</v>
      </c>
      <c r="C5785">
        <v>5</v>
      </c>
      <c r="D5785" t="s">
        <v>8690</v>
      </c>
      <c r="E5785" s="9"/>
      <c r="F5785" s="9"/>
      <c r="G5785">
        <v>108</v>
      </c>
      <c r="H5785" t="s">
        <v>317</v>
      </c>
      <c r="I5785" t="s">
        <v>184</v>
      </c>
      <c r="J5785" t="s">
        <v>8678</v>
      </c>
      <c r="K5785" s="9">
        <v>45671.421342592592</v>
      </c>
      <c r="L5785" s="13">
        <f>IFERROR(_xlfn.XLOOKUP(tb_C103[[#This Row],[OS]],[1]!tb_C101[OS],[1]!tb_C101[DATA_ABERTURA]),0)</f>
        <v>45544.566874999997</v>
      </c>
      <c r="M5785" s="7" t="str">
        <f>IFERROR(_xlfn.XLOOKUP(tb_C103[[#This Row],[OS]],[1]!tb_C101[OS],[1]!tb_C101[SITUACAO_OS]),0)</f>
        <v>F</v>
      </c>
      <c r="N5785" t="str">
        <f>_xlfn.XLOOKUP(tb_C103[[#This Row],[OS]],[1]!tb_C101[OS],[1]!tb_C101[OFICINA])</f>
        <v>Terceiro</v>
      </c>
      <c r="O5785" s="14">
        <f>tb_C103[[#This Row],[FIM]] - tb_C103[[#This Row],[INICIO]]</f>
        <v>0</v>
      </c>
    </row>
    <row r="5786" spans="1:15" x14ac:dyDescent="0.25">
      <c r="B5786">
        <v>3220</v>
      </c>
      <c r="C5786">
        <v>3</v>
      </c>
      <c r="D5786" t="s">
        <v>8673</v>
      </c>
      <c r="E5786" s="9"/>
      <c r="F5786" s="9"/>
      <c r="G5786">
        <v>113</v>
      </c>
      <c r="H5786" t="s">
        <v>213</v>
      </c>
      <c r="I5786" t="s">
        <v>184</v>
      </c>
      <c r="J5786" t="s">
        <v>8674</v>
      </c>
      <c r="K5786" s="9"/>
      <c r="L5786" s="13">
        <f>IFERROR(_xlfn.XLOOKUP(tb_C103[[#This Row],[OS]],[1]!tb_C101[OS],[1]!tb_C101[DATA_ABERTURA]),0)</f>
        <v>45544.572511574072</v>
      </c>
      <c r="M5786" s="7" t="str">
        <f>IFERROR(_xlfn.XLOOKUP(tb_C103[[#This Row],[OS]],[1]!tb_C101[OS],[1]!tb_C101[SITUACAO_OS]),0)</f>
        <v>A</v>
      </c>
      <c r="N5786" t="str">
        <f>_xlfn.XLOOKUP(tb_C103[[#This Row],[OS]],[1]!tb_C101[OS],[1]!tb_C101[OFICINA])</f>
        <v>Eletrico</v>
      </c>
      <c r="O5786" s="14">
        <f>tb_C103[[#This Row],[FIM]] - tb_C103[[#This Row],[INICIO]]</f>
        <v>0</v>
      </c>
    </row>
    <row r="5787" spans="1:15" x14ac:dyDescent="0.25">
      <c r="B5787">
        <v>3221</v>
      </c>
      <c r="C5787">
        <v>1</v>
      </c>
      <c r="D5787" t="s">
        <v>8677</v>
      </c>
      <c r="E5787" s="9"/>
      <c r="F5787" s="9"/>
      <c r="G5787">
        <v>115</v>
      </c>
      <c r="H5787" t="s">
        <v>197</v>
      </c>
      <c r="I5787" t="s">
        <v>184</v>
      </c>
      <c r="J5787" t="s">
        <v>8674</v>
      </c>
      <c r="K5787" s="9"/>
      <c r="L5787" s="13">
        <f>IFERROR(_xlfn.XLOOKUP(tb_C103[[#This Row],[OS]],[1]!tb_C101[OS],[1]!tb_C101[DATA_ABERTURA]),0)</f>
        <v>45544.629826388889</v>
      </c>
      <c r="M5787" s="7" t="str">
        <f>IFERROR(_xlfn.XLOOKUP(tb_C103[[#This Row],[OS]],[1]!tb_C101[OS],[1]!tb_C101[SITUACAO_OS]),0)</f>
        <v>A</v>
      </c>
      <c r="N5787" t="str">
        <f>_xlfn.XLOOKUP(tb_C103[[#This Row],[OS]],[1]!tb_C101[OS],[1]!tb_C101[OFICINA])</f>
        <v>Eletrico</v>
      </c>
      <c r="O5787" s="14">
        <f>tb_C103[[#This Row],[FIM]] - tb_C103[[#This Row],[INICIO]]</f>
        <v>0</v>
      </c>
    </row>
    <row r="5788" spans="1:15" x14ac:dyDescent="0.25">
      <c r="A5788" t="s">
        <v>8686</v>
      </c>
      <c r="B5788">
        <v>3222</v>
      </c>
      <c r="C5788">
        <v>1</v>
      </c>
      <c r="D5788" t="s">
        <v>8677</v>
      </c>
      <c r="E5788" s="9">
        <v>45523.291666666664</v>
      </c>
      <c r="F5788" s="9">
        <v>45523.5</v>
      </c>
      <c r="G5788">
        <v>115</v>
      </c>
      <c r="H5788" t="s">
        <v>197</v>
      </c>
      <c r="I5788" t="s">
        <v>184</v>
      </c>
      <c r="J5788" t="s">
        <v>8671</v>
      </c>
      <c r="K5788" s="9">
        <v>45549.569687499999</v>
      </c>
      <c r="L5788" s="13">
        <f>IFERROR(_xlfn.XLOOKUP(tb_C103[[#This Row],[OS]],[1]!tb_C101[OS],[1]!tb_C101[DATA_ABERTURA]),0)</f>
        <v>45544.631643518522</v>
      </c>
      <c r="M5788" s="7" t="str">
        <f>IFERROR(_xlfn.XLOOKUP(tb_C103[[#This Row],[OS]],[1]!tb_C101[OS],[1]!tb_C101[SITUACAO_OS]),0)</f>
        <v>F</v>
      </c>
      <c r="N5788" t="str">
        <f>_xlfn.XLOOKUP(tb_C103[[#This Row],[OS]],[1]!tb_C101[OS],[1]!tb_C101[OFICINA])</f>
        <v>Mecanico</v>
      </c>
      <c r="O5788" s="14">
        <f>tb_C103[[#This Row],[FIM]] - tb_C103[[#This Row],[INICIO]]</f>
        <v>0.20833333333575865</v>
      </c>
    </row>
    <row r="5789" spans="1:15" x14ac:dyDescent="0.25">
      <c r="B5789">
        <v>3223</v>
      </c>
      <c r="C5789">
        <v>3</v>
      </c>
      <c r="D5789" t="s">
        <v>8673</v>
      </c>
      <c r="E5789" s="9"/>
      <c r="F5789" s="9"/>
      <c r="G5789">
        <v>501</v>
      </c>
      <c r="H5789" t="s">
        <v>228</v>
      </c>
      <c r="I5789" t="s">
        <v>24</v>
      </c>
      <c r="J5789" t="s">
        <v>8682</v>
      </c>
      <c r="K5789" s="9">
        <v>45671.42150462963</v>
      </c>
      <c r="L5789" s="13">
        <f>IFERROR(_xlfn.XLOOKUP(tb_C103[[#This Row],[OS]],[1]!tb_C101[OS],[1]!tb_C101[DATA_ABERTURA]),0)</f>
        <v>45544.692858796298</v>
      </c>
      <c r="M5789" s="7" t="str">
        <f>IFERROR(_xlfn.XLOOKUP(tb_C103[[#This Row],[OS]],[1]!tb_C101[OS],[1]!tb_C101[SITUACAO_OS]),0)</f>
        <v>F</v>
      </c>
      <c r="N5789" t="str">
        <f>_xlfn.XLOOKUP(tb_C103[[#This Row],[OS]],[1]!tb_C101[OS],[1]!tb_C101[OFICINA])</f>
        <v>AUTOMATICO - TROCAR</v>
      </c>
      <c r="O5789" s="14">
        <f>tb_C103[[#This Row],[FIM]] - tb_C103[[#This Row],[INICIO]]</f>
        <v>0</v>
      </c>
    </row>
    <row r="5790" spans="1:15" x14ac:dyDescent="0.25">
      <c r="B5790">
        <v>3224</v>
      </c>
      <c r="C5790">
        <v>3</v>
      </c>
      <c r="D5790" t="s">
        <v>8673</v>
      </c>
      <c r="E5790" s="9"/>
      <c r="F5790" s="9"/>
      <c r="G5790">
        <v>501</v>
      </c>
      <c r="H5790" t="s">
        <v>228</v>
      </c>
      <c r="I5790" t="s">
        <v>24</v>
      </c>
      <c r="J5790" t="s">
        <v>8682</v>
      </c>
      <c r="K5790" s="9">
        <v>45671.423842592594</v>
      </c>
      <c r="L5790" s="13">
        <f>IFERROR(_xlfn.XLOOKUP(tb_C103[[#This Row],[OS]],[1]!tb_C101[OS],[1]!tb_C101[DATA_ABERTURA]),0)</f>
        <v>45544.693287037036</v>
      </c>
      <c r="M5790" s="7" t="str">
        <f>IFERROR(_xlfn.XLOOKUP(tb_C103[[#This Row],[OS]],[1]!tb_C101[OS],[1]!tb_C101[SITUACAO_OS]),0)</f>
        <v>F</v>
      </c>
      <c r="N5790" t="str">
        <f>_xlfn.XLOOKUP(tb_C103[[#This Row],[OS]],[1]!tb_C101[OS],[1]!tb_C101[OFICINA])</f>
        <v>AUTOMATICO - TROCAR</v>
      </c>
      <c r="O5790" s="14">
        <f>tb_C103[[#This Row],[FIM]] - tb_C103[[#This Row],[INICIO]]</f>
        <v>0</v>
      </c>
    </row>
    <row r="5791" spans="1:15" x14ac:dyDescent="0.25">
      <c r="B5791">
        <v>3225</v>
      </c>
      <c r="C5791">
        <v>3</v>
      </c>
      <c r="D5791" t="s">
        <v>8673</v>
      </c>
      <c r="E5791" s="9"/>
      <c r="F5791" s="9"/>
      <c r="G5791">
        <v>501</v>
      </c>
      <c r="H5791" t="s">
        <v>228</v>
      </c>
      <c r="I5791" t="s">
        <v>24</v>
      </c>
      <c r="J5791" t="s">
        <v>8682</v>
      </c>
      <c r="K5791" s="9">
        <v>45671.423935185187</v>
      </c>
      <c r="L5791" s="13">
        <f>IFERROR(_xlfn.XLOOKUP(tb_C103[[#This Row],[OS]],[1]!tb_C101[OS],[1]!tb_C101[DATA_ABERTURA]),0)</f>
        <v>45544.693368055552</v>
      </c>
      <c r="M5791" s="7" t="str">
        <f>IFERROR(_xlfn.XLOOKUP(tb_C103[[#This Row],[OS]],[1]!tb_C101[OS],[1]!tb_C101[SITUACAO_OS]),0)</f>
        <v>F</v>
      </c>
      <c r="N5791" t="str">
        <f>_xlfn.XLOOKUP(tb_C103[[#This Row],[OS]],[1]!tb_C101[OS],[1]!tb_C101[OFICINA])</f>
        <v>AUTOMATICO - TROCAR</v>
      </c>
      <c r="O5791" s="14">
        <f>tb_C103[[#This Row],[FIM]] - tb_C103[[#This Row],[INICIO]]</f>
        <v>0</v>
      </c>
    </row>
    <row r="5792" spans="1:15" x14ac:dyDescent="0.25">
      <c r="A5792" t="s">
        <v>731</v>
      </c>
      <c r="B5792">
        <v>3226</v>
      </c>
      <c r="C5792">
        <v>3</v>
      </c>
      <c r="D5792" t="s">
        <v>8673</v>
      </c>
      <c r="E5792" s="9">
        <v>45545.375</v>
      </c>
      <c r="F5792" s="9">
        <v>45545.375694444447</v>
      </c>
      <c r="G5792">
        <v>1003</v>
      </c>
      <c r="H5792" t="s">
        <v>2044</v>
      </c>
      <c r="I5792" t="s">
        <v>24</v>
      </c>
      <c r="J5792" t="s">
        <v>8674</v>
      </c>
      <c r="K5792" s="9">
        <v>45588.745266203703</v>
      </c>
      <c r="L5792" s="13">
        <f>IFERROR(_xlfn.XLOOKUP(tb_C103[[#This Row],[OS]],[1]!tb_C101[OS],[1]!tb_C101[DATA_ABERTURA]),0)</f>
        <v>45545.351284722223</v>
      </c>
      <c r="M5792" s="7" t="str">
        <f>IFERROR(_xlfn.XLOOKUP(tb_C103[[#This Row],[OS]],[1]!tb_C101[OS],[1]!tb_C101[SITUACAO_OS]),0)</f>
        <v>F</v>
      </c>
      <c r="N5792" t="str">
        <f>_xlfn.XLOOKUP(tb_C103[[#This Row],[OS]],[1]!tb_C101[OS],[1]!tb_C101[OFICINA])</f>
        <v>Eletrico</v>
      </c>
      <c r="O5792" s="14">
        <f>tb_C103[[#This Row],[FIM]] - tb_C103[[#This Row],[INICIO]]</f>
        <v>6.944444467080757E-4</v>
      </c>
    </row>
    <row r="5793" spans="1:15" x14ac:dyDescent="0.25">
      <c r="B5793">
        <v>3227</v>
      </c>
      <c r="C5793">
        <v>3</v>
      </c>
      <c r="D5793" t="s">
        <v>8673</v>
      </c>
      <c r="E5793" s="9"/>
      <c r="F5793" s="9"/>
      <c r="I5793" t="s">
        <v>5451</v>
      </c>
      <c r="J5793" t="s">
        <v>8671</v>
      </c>
      <c r="K5793" s="9">
        <v>45671.424004629633</v>
      </c>
      <c r="L5793" s="13">
        <f>IFERROR(_xlfn.XLOOKUP(tb_C103[[#This Row],[OS]],[1]!tb_C101[OS],[1]!tb_C101[DATA_ABERTURA]),0)</f>
        <v>45545.487893518519</v>
      </c>
      <c r="M5793" s="7" t="str">
        <f>IFERROR(_xlfn.XLOOKUP(tb_C103[[#This Row],[OS]],[1]!tb_C101[OS],[1]!tb_C101[SITUACAO_OS]),0)</f>
        <v>F</v>
      </c>
      <c r="N5793" t="str">
        <f>_xlfn.XLOOKUP(tb_C103[[#This Row],[OS]],[1]!tb_C101[OS],[1]!tb_C101[OFICINA])</f>
        <v>Mecanico</v>
      </c>
      <c r="O5793" s="14">
        <f>tb_C103[[#This Row],[FIM]] - tb_C103[[#This Row],[INICIO]]</f>
        <v>0</v>
      </c>
    </row>
    <row r="5794" spans="1:15" x14ac:dyDescent="0.25">
      <c r="B5794">
        <v>3228</v>
      </c>
      <c r="C5794">
        <v>3</v>
      </c>
      <c r="D5794" t="s">
        <v>8673</v>
      </c>
      <c r="E5794" s="9"/>
      <c r="F5794" s="9"/>
      <c r="G5794">
        <v>207</v>
      </c>
      <c r="H5794" t="s">
        <v>760</v>
      </c>
      <c r="I5794" t="s">
        <v>175</v>
      </c>
      <c r="J5794" t="s">
        <v>8674</v>
      </c>
      <c r="K5794" s="9"/>
      <c r="L5794" s="13">
        <f>IFERROR(_xlfn.XLOOKUP(tb_C103[[#This Row],[OS]],[1]!tb_C101[OS],[1]!tb_C101[DATA_ABERTURA]),0)</f>
        <v>45545.570173611108</v>
      </c>
      <c r="M5794" s="7" t="str">
        <f>IFERROR(_xlfn.XLOOKUP(tb_C103[[#This Row],[OS]],[1]!tb_C101[OS],[1]!tb_C101[SITUACAO_OS]),0)</f>
        <v>A</v>
      </c>
      <c r="N5794" t="str">
        <f>_xlfn.XLOOKUP(tb_C103[[#This Row],[OS]],[1]!tb_C101[OS],[1]!tb_C101[OFICINA])</f>
        <v>Eletrico</v>
      </c>
      <c r="O5794" s="14">
        <f>tb_C103[[#This Row],[FIM]] - tb_C103[[#This Row],[INICIO]]</f>
        <v>0</v>
      </c>
    </row>
    <row r="5795" spans="1:15" x14ac:dyDescent="0.25">
      <c r="A5795" t="s">
        <v>6807</v>
      </c>
      <c r="B5795">
        <v>3229</v>
      </c>
      <c r="C5795">
        <v>3</v>
      </c>
      <c r="D5795" t="s">
        <v>8673</v>
      </c>
      <c r="E5795" s="9">
        <v>45546.0625</v>
      </c>
      <c r="F5795" s="9">
        <v>45546.079861111109</v>
      </c>
      <c r="G5795">
        <v>206</v>
      </c>
      <c r="H5795" t="s">
        <v>793</v>
      </c>
      <c r="I5795" t="s">
        <v>175</v>
      </c>
      <c r="J5795" t="s">
        <v>8674</v>
      </c>
      <c r="K5795" s="9">
        <v>45636.512731481482</v>
      </c>
      <c r="L5795" s="13">
        <f>IFERROR(_xlfn.XLOOKUP(tb_C103[[#This Row],[OS]],[1]!tb_C101[OS],[1]!tb_C101[DATA_ABERTURA]),0)</f>
        <v>45546.05940972222</v>
      </c>
      <c r="M5795" s="7" t="str">
        <f>IFERROR(_xlfn.XLOOKUP(tb_C103[[#This Row],[OS]],[1]!tb_C101[OS],[1]!tb_C101[SITUACAO_OS]),0)</f>
        <v>F</v>
      </c>
      <c r="N5795" t="str">
        <f>_xlfn.XLOOKUP(tb_C103[[#This Row],[OS]],[1]!tb_C101[OS],[1]!tb_C101[OFICINA])</f>
        <v>Eletrico</v>
      </c>
      <c r="O5795" s="14">
        <f>tb_C103[[#This Row],[FIM]] - tb_C103[[#This Row],[INICIO]]</f>
        <v>1.7361111109494232E-2</v>
      </c>
    </row>
    <row r="5796" spans="1:15" x14ac:dyDescent="0.25">
      <c r="B5796">
        <v>3230</v>
      </c>
      <c r="C5796">
        <v>3</v>
      </c>
      <c r="D5796" t="s">
        <v>8673</v>
      </c>
      <c r="E5796" s="9"/>
      <c r="F5796" s="9"/>
      <c r="G5796">
        <v>117</v>
      </c>
      <c r="H5796" t="s">
        <v>354</v>
      </c>
      <c r="I5796" t="s">
        <v>184</v>
      </c>
      <c r="J5796" t="s">
        <v>8671</v>
      </c>
      <c r="K5796" s="9">
        <v>45671.424155092594</v>
      </c>
      <c r="L5796" s="13">
        <f>IFERROR(_xlfn.XLOOKUP(tb_C103[[#This Row],[OS]],[1]!tb_C101[OS],[1]!tb_C101[DATA_ABERTURA]),0)</f>
        <v>45546.288530092592</v>
      </c>
      <c r="M5796" s="7" t="str">
        <f>IFERROR(_xlfn.XLOOKUP(tb_C103[[#This Row],[OS]],[1]!tb_C101[OS],[1]!tb_C101[SITUACAO_OS]),0)</f>
        <v>F</v>
      </c>
      <c r="N5796" t="str">
        <f>_xlfn.XLOOKUP(tb_C103[[#This Row],[OS]],[1]!tb_C101[OS],[1]!tb_C101[OFICINA])</f>
        <v>Mecanico</v>
      </c>
      <c r="O5796" s="14">
        <f>tb_C103[[#This Row],[FIM]] - tb_C103[[#This Row],[INICIO]]</f>
        <v>0</v>
      </c>
    </row>
    <row r="5797" spans="1:15" x14ac:dyDescent="0.25">
      <c r="B5797">
        <v>3231</v>
      </c>
      <c r="C5797">
        <v>3</v>
      </c>
      <c r="D5797" t="s">
        <v>8673</v>
      </c>
      <c r="E5797" s="9"/>
      <c r="F5797" s="9"/>
      <c r="G5797">
        <v>112</v>
      </c>
      <c r="H5797" t="s">
        <v>237</v>
      </c>
      <c r="I5797" t="s">
        <v>184</v>
      </c>
      <c r="J5797" t="s">
        <v>8674</v>
      </c>
      <c r="K5797" s="9">
        <v>45671.424293981479</v>
      </c>
      <c r="L5797" s="13">
        <f>IFERROR(_xlfn.XLOOKUP(tb_C103[[#This Row],[OS]],[1]!tb_C101[OS],[1]!tb_C101[DATA_ABERTURA]),0)</f>
        <v>45546.309189814812</v>
      </c>
      <c r="M5797" s="7" t="str">
        <f>IFERROR(_xlfn.XLOOKUP(tb_C103[[#This Row],[OS]],[1]!tb_C101[OS],[1]!tb_C101[SITUACAO_OS]),0)</f>
        <v>F</v>
      </c>
      <c r="N5797" t="str">
        <f>_xlfn.XLOOKUP(tb_C103[[#This Row],[OS]],[1]!tb_C101[OS],[1]!tb_C101[OFICINA])</f>
        <v>Eletrico</v>
      </c>
      <c r="O5797" s="14">
        <f>tb_C103[[#This Row],[FIM]] - tb_C103[[#This Row],[INICIO]]</f>
        <v>0</v>
      </c>
    </row>
    <row r="5798" spans="1:15" x14ac:dyDescent="0.25">
      <c r="A5798" t="s">
        <v>6398</v>
      </c>
      <c r="B5798">
        <v>3232</v>
      </c>
      <c r="C5798">
        <v>3</v>
      </c>
      <c r="D5798" t="s">
        <v>8673</v>
      </c>
      <c r="E5798" s="9">
        <v>45546.336805555555</v>
      </c>
      <c r="F5798" s="9">
        <v>45546.399305555555</v>
      </c>
      <c r="G5798">
        <v>301</v>
      </c>
      <c r="H5798" t="s">
        <v>221</v>
      </c>
      <c r="I5798" t="s">
        <v>220</v>
      </c>
      <c r="J5798" t="s">
        <v>8671</v>
      </c>
      <c r="K5798" s="9">
        <v>45547.408865740741</v>
      </c>
      <c r="L5798" s="13">
        <f>IFERROR(_xlfn.XLOOKUP(tb_C103[[#This Row],[OS]],[1]!tb_C101[OS],[1]!tb_C101[DATA_ABERTURA]),0)</f>
        <v>45546.336840277778</v>
      </c>
      <c r="M5798" s="7" t="str">
        <f>IFERROR(_xlfn.XLOOKUP(tb_C103[[#This Row],[OS]],[1]!tb_C101[OS],[1]!tb_C101[SITUACAO_OS]),0)</f>
        <v>F</v>
      </c>
      <c r="N5798" t="str">
        <f>_xlfn.XLOOKUP(tb_C103[[#This Row],[OS]],[1]!tb_C101[OS],[1]!tb_C101[OFICINA])</f>
        <v>Mecanico</v>
      </c>
      <c r="O5798" s="14">
        <f>tb_C103[[#This Row],[FIM]] - tb_C103[[#This Row],[INICIO]]</f>
        <v>6.25E-2</v>
      </c>
    </row>
    <row r="5799" spans="1:15" x14ac:dyDescent="0.25">
      <c r="A5799" t="s">
        <v>1764</v>
      </c>
      <c r="B5799">
        <v>3233</v>
      </c>
      <c r="C5799">
        <v>3</v>
      </c>
      <c r="D5799" t="s">
        <v>8673</v>
      </c>
      <c r="E5799" s="9">
        <v>45546.415277777778</v>
      </c>
      <c r="F5799" s="9">
        <v>45546.430555555555</v>
      </c>
      <c r="G5799">
        <v>206</v>
      </c>
      <c r="H5799" t="s">
        <v>793</v>
      </c>
      <c r="I5799" t="s">
        <v>175</v>
      </c>
      <c r="J5799" t="s">
        <v>8671</v>
      </c>
      <c r="K5799" s="9">
        <v>45576.471018518518</v>
      </c>
      <c r="L5799" s="13">
        <f>IFERROR(_xlfn.XLOOKUP(tb_C103[[#This Row],[OS]],[1]!tb_C101[OS],[1]!tb_C101[DATA_ABERTURA]),0)</f>
        <v>45546.415879629632</v>
      </c>
      <c r="M5799" s="7" t="str">
        <f>IFERROR(_xlfn.XLOOKUP(tb_C103[[#This Row],[OS]],[1]!tb_C101[OS],[1]!tb_C101[SITUACAO_OS]),0)</f>
        <v>F</v>
      </c>
      <c r="N5799" t="str">
        <f>_xlfn.XLOOKUP(tb_C103[[#This Row],[OS]],[1]!tb_C101[OS],[1]!tb_C101[OFICINA])</f>
        <v>Mecanico</v>
      </c>
      <c r="O5799" s="14">
        <f>tb_C103[[#This Row],[FIM]] - tb_C103[[#This Row],[INICIO]]</f>
        <v>1.5277777776645962E-2</v>
      </c>
    </row>
    <row r="5800" spans="1:15" x14ac:dyDescent="0.25">
      <c r="B5800">
        <v>3234</v>
      </c>
      <c r="C5800">
        <v>3</v>
      </c>
      <c r="D5800" t="s">
        <v>8673</v>
      </c>
      <c r="E5800" s="9"/>
      <c r="F5800" s="9"/>
      <c r="G5800">
        <v>118</v>
      </c>
      <c r="H5800" t="s">
        <v>1349</v>
      </c>
      <c r="I5800" t="s">
        <v>184</v>
      </c>
      <c r="J5800" t="s">
        <v>8682</v>
      </c>
      <c r="K5800" s="9">
        <v>45671.425057870372</v>
      </c>
      <c r="L5800" s="13">
        <f>IFERROR(_xlfn.XLOOKUP(tb_C103[[#This Row],[OS]],[1]!tb_C101[OS],[1]!tb_C101[DATA_ABERTURA]),0)</f>
        <v>45546.784328703703</v>
      </c>
      <c r="M5800" s="7" t="str">
        <f>IFERROR(_xlfn.XLOOKUP(tb_C103[[#This Row],[OS]],[1]!tb_C101[OS],[1]!tb_C101[SITUACAO_OS]),0)</f>
        <v>F</v>
      </c>
      <c r="N5800" t="str">
        <f>_xlfn.XLOOKUP(tb_C103[[#This Row],[OS]],[1]!tb_C101[OS],[1]!tb_C101[OFICINA])</f>
        <v>AUTOMATICO - TROCAR</v>
      </c>
      <c r="O5800" s="14">
        <f>tb_C103[[#This Row],[FIM]] - tb_C103[[#This Row],[INICIO]]</f>
        <v>0</v>
      </c>
    </row>
    <row r="5801" spans="1:15" x14ac:dyDescent="0.25">
      <c r="B5801">
        <v>3235</v>
      </c>
      <c r="C5801">
        <v>3</v>
      </c>
      <c r="D5801" t="s">
        <v>8673</v>
      </c>
      <c r="E5801" s="9"/>
      <c r="F5801" s="9"/>
      <c r="G5801">
        <v>9002</v>
      </c>
      <c r="H5801" t="s">
        <v>1098</v>
      </c>
      <c r="I5801" t="s">
        <v>1476</v>
      </c>
      <c r="J5801" t="s">
        <v>8671</v>
      </c>
      <c r="K5801" s="9">
        <v>45617.422118055554</v>
      </c>
      <c r="L5801" s="13">
        <f>IFERROR(_xlfn.XLOOKUP(tb_C103[[#This Row],[OS]],[1]!tb_C101[OS],[1]!tb_C101[DATA_ABERTURA]),0)</f>
        <v>45547.410358796296</v>
      </c>
      <c r="M5801" s="7" t="str">
        <f>IFERROR(_xlfn.XLOOKUP(tb_C103[[#This Row],[OS]],[1]!tb_C101[OS],[1]!tb_C101[SITUACAO_OS]),0)</f>
        <v>F</v>
      </c>
      <c r="N5801" t="str">
        <f>_xlfn.XLOOKUP(tb_C103[[#This Row],[OS]],[1]!tb_C101[OS],[1]!tb_C101[OFICINA])</f>
        <v>Mecanico</v>
      </c>
      <c r="O5801" s="14">
        <f>tb_C103[[#This Row],[FIM]] - tb_C103[[#This Row],[INICIO]]</f>
        <v>0</v>
      </c>
    </row>
    <row r="5802" spans="1:15" x14ac:dyDescent="0.25">
      <c r="B5802">
        <v>3236</v>
      </c>
      <c r="C5802">
        <v>3</v>
      </c>
      <c r="D5802" t="s">
        <v>8673</v>
      </c>
      <c r="E5802" s="9"/>
      <c r="F5802" s="9"/>
      <c r="G5802">
        <v>118</v>
      </c>
      <c r="H5802" t="s">
        <v>1349</v>
      </c>
      <c r="I5802" t="s">
        <v>184</v>
      </c>
      <c r="J5802" t="s">
        <v>8671</v>
      </c>
      <c r="K5802" s="9">
        <v>45671.425138888888</v>
      </c>
      <c r="L5802" s="13">
        <f>IFERROR(_xlfn.XLOOKUP(tb_C103[[#This Row],[OS]],[1]!tb_C101[OS],[1]!tb_C101[DATA_ABERTURA]),0)</f>
        <v>45547.571087962962</v>
      </c>
      <c r="M5802" s="7" t="str">
        <f>IFERROR(_xlfn.XLOOKUP(tb_C103[[#This Row],[OS]],[1]!tb_C101[OS],[1]!tb_C101[SITUACAO_OS]),0)</f>
        <v>F</v>
      </c>
      <c r="N5802" t="str">
        <f>_xlfn.XLOOKUP(tb_C103[[#This Row],[OS]],[1]!tb_C101[OS],[1]!tb_C101[OFICINA])</f>
        <v>Mecanico</v>
      </c>
      <c r="O5802" s="14">
        <f>tb_C103[[#This Row],[FIM]] - tb_C103[[#This Row],[INICIO]]</f>
        <v>0</v>
      </c>
    </row>
    <row r="5803" spans="1:15" x14ac:dyDescent="0.25">
      <c r="B5803">
        <v>3237</v>
      </c>
      <c r="C5803">
        <v>3</v>
      </c>
      <c r="D5803" t="s">
        <v>8673</v>
      </c>
      <c r="E5803" s="9"/>
      <c r="F5803" s="9"/>
      <c r="G5803">
        <v>406</v>
      </c>
      <c r="H5803" t="s">
        <v>822</v>
      </c>
      <c r="I5803" t="s">
        <v>79</v>
      </c>
      <c r="J5803" t="s">
        <v>8671</v>
      </c>
      <c r="K5803" s="9">
        <v>45671.42528935185</v>
      </c>
      <c r="L5803" s="13">
        <f>IFERROR(_xlfn.XLOOKUP(tb_C103[[#This Row],[OS]],[1]!tb_C101[OS],[1]!tb_C101[DATA_ABERTURA]),0)</f>
        <v>45547.669629629629</v>
      </c>
      <c r="M5803" s="7" t="str">
        <f>IFERROR(_xlfn.XLOOKUP(tb_C103[[#This Row],[OS]],[1]!tb_C101[OS],[1]!tb_C101[SITUACAO_OS]),0)</f>
        <v>F</v>
      </c>
      <c r="N5803" t="str">
        <f>_xlfn.XLOOKUP(tb_C103[[#This Row],[OS]],[1]!tb_C101[OS],[1]!tb_C101[OFICINA])</f>
        <v>Mecanico</v>
      </c>
      <c r="O5803" s="14">
        <f>tb_C103[[#This Row],[FIM]] - tb_C103[[#This Row],[INICIO]]</f>
        <v>0</v>
      </c>
    </row>
    <row r="5804" spans="1:15" x14ac:dyDescent="0.25">
      <c r="B5804">
        <v>3238</v>
      </c>
      <c r="C5804">
        <v>3</v>
      </c>
      <c r="D5804" t="s">
        <v>8673</v>
      </c>
      <c r="E5804" s="9"/>
      <c r="F5804" s="9"/>
      <c r="G5804">
        <v>118</v>
      </c>
      <c r="H5804" t="s">
        <v>1349</v>
      </c>
      <c r="I5804" t="s">
        <v>184</v>
      </c>
      <c r="J5804" t="s">
        <v>8682</v>
      </c>
      <c r="K5804" s="9">
        <v>45671.425694444442</v>
      </c>
      <c r="L5804" s="13">
        <f>IFERROR(_xlfn.XLOOKUP(tb_C103[[#This Row],[OS]],[1]!tb_C101[OS],[1]!tb_C101[DATA_ABERTURA]),0)</f>
        <v>45547.682141203702</v>
      </c>
      <c r="M5804" s="7" t="str">
        <f>IFERROR(_xlfn.XLOOKUP(tb_C103[[#This Row],[OS]],[1]!tb_C101[OS],[1]!tb_C101[SITUACAO_OS]),0)</f>
        <v>F</v>
      </c>
      <c r="N5804" t="str">
        <f>_xlfn.XLOOKUP(tb_C103[[#This Row],[OS]],[1]!tb_C101[OS],[1]!tb_C101[OFICINA])</f>
        <v>AUTOMATICO - TROCAR</v>
      </c>
      <c r="O5804" s="14">
        <f>tb_C103[[#This Row],[FIM]] - tb_C103[[#This Row],[INICIO]]</f>
        <v>0</v>
      </c>
    </row>
    <row r="5805" spans="1:15" x14ac:dyDescent="0.25">
      <c r="A5805" t="s">
        <v>8330</v>
      </c>
      <c r="B5805">
        <v>3239</v>
      </c>
      <c r="C5805">
        <v>3</v>
      </c>
      <c r="D5805" t="s">
        <v>8673</v>
      </c>
      <c r="E5805" s="9">
        <v>45545.586805555555</v>
      </c>
      <c r="F5805" s="9">
        <v>45545.9375</v>
      </c>
      <c r="G5805">
        <v>108</v>
      </c>
      <c r="H5805" t="s">
        <v>317</v>
      </c>
      <c r="I5805" t="s">
        <v>184</v>
      </c>
      <c r="J5805" t="s">
        <v>8674</v>
      </c>
      <c r="K5805" s="9">
        <v>45547.737164351849</v>
      </c>
      <c r="L5805" s="13">
        <f>IFERROR(_xlfn.XLOOKUP(tb_C103[[#This Row],[OS]],[1]!tb_C101[OS],[1]!tb_C101[DATA_ABERTURA]),0)</f>
        <v>45547.708518518521</v>
      </c>
      <c r="M5805" s="7" t="str">
        <f>IFERROR(_xlfn.XLOOKUP(tb_C103[[#This Row],[OS]],[1]!tb_C101[OS],[1]!tb_C101[SITUACAO_OS]),0)</f>
        <v>F</v>
      </c>
      <c r="N5805" t="str">
        <f>_xlfn.XLOOKUP(tb_C103[[#This Row],[OS]],[1]!tb_C101[OS],[1]!tb_C101[OFICINA])</f>
        <v>Eletrico</v>
      </c>
      <c r="O5805" s="14">
        <f>tb_C103[[#This Row],[FIM]] - tb_C103[[#This Row],[INICIO]]</f>
        <v>0.35069444444525288</v>
      </c>
    </row>
    <row r="5806" spans="1:15" x14ac:dyDescent="0.25">
      <c r="A5806" t="s">
        <v>8330</v>
      </c>
      <c r="B5806">
        <v>3240</v>
      </c>
      <c r="C5806">
        <v>3</v>
      </c>
      <c r="D5806" t="s">
        <v>8673</v>
      </c>
      <c r="E5806" s="9">
        <v>45545.586805555555</v>
      </c>
      <c r="F5806" s="9">
        <v>45545.9375</v>
      </c>
      <c r="G5806">
        <v>112</v>
      </c>
      <c r="H5806" t="s">
        <v>237</v>
      </c>
      <c r="I5806" t="s">
        <v>184</v>
      </c>
      <c r="J5806" t="s">
        <v>8674</v>
      </c>
      <c r="K5806" s="9">
        <v>45547.736956018518</v>
      </c>
      <c r="L5806" s="13">
        <f>IFERROR(_xlfn.XLOOKUP(tb_C103[[#This Row],[OS]],[1]!tb_C101[OS],[1]!tb_C101[DATA_ABERTURA]),0)</f>
        <v>45547.70894675926</v>
      </c>
      <c r="M5806" s="7" t="str">
        <f>IFERROR(_xlfn.XLOOKUP(tb_C103[[#This Row],[OS]],[1]!tb_C101[OS],[1]!tb_C101[SITUACAO_OS]),0)</f>
        <v>F</v>
      </c>
      <c r="N5806" t="str">
        <f>_xlfn.XLOOKUP(tb_C103[[#This Row],[OS]],[1]!tb_C101[OS],[1]!tb_C101[OFICINA])</f>
        <v>Eletrico</v>
      </c>
      <c r="O5806" s="14">
        <f>tb_C103[[#This Row],[FIM]] - tb_C103[[#This Row],[INICIO]]</f>
        <v>0.35069444444525288</v>
      </c>
    </row>
    <row r="5807" spans="1:15" x14ac:dyDescent="0.25">
      <c r="A5807" t="s">
        <v>8330</v>
      </c>
      <c r="B5807">
        <v>3241</v>
      </c>
      <c r="C5807">
        <v>3</v>
      </c>
      <c r="D5807" t="s">
        <v>8673</v>
      </c>
      <c r="E5807" s="9">
        <v>45545.586805555555</v>
      </c>
      <c r="F5807" s="9">
        <v>45545.9375</v>
      </c>
      <c r="G5807">
        <v>113</v>
      </c>
      <c r="H5807" t="s">
        <v>213</v>
      </c>
      <c r="I5807" t="s">
        <v>184</v>
      </c>
      <c r="J5807" t="s">
        <v>8674</v>
      </c>
      <c r="K5807" s="9">
        <v>45547.736770833333</v>
      </c>
      <c r="L5807" s="13">
        <f>IFERROR(_xlfn.XLOOKUP(tb_C103[[#This Row],[OS]],[1]!tb_C101[OS],[1]!tb_C101[DATA_ABERTURA]),0)</f>
        <v>45547.711585648147</v>
      </c>
      <c r="M5807" s="7" t="str">
        <f>IFERROR(_xlfn.XLOOKUP(tb_C103[[#This Row],[OS]],[1]!tb_C101[OS],[1]!tb_C101[SITUACAO_OS]),0)</f>
        <v>F</v>
      </c>
      <c r="N5807" t="str">
        <f>_xlfn.XLOOKUP(tb_C103[[#This Row],[OS]],[1]!tb_C101[OS],[1]!tb_C101[OFICINA])</f>
        <v>Eletrico</v>
      </c>
      <c r="O5807" s="14">
        <f>tb_C103[[#This Row],[FIM]] - tb_C103[[#This Row],[INICIO]]</f>
        <v>0.35069444444525288</v>
      </c>
    </row>
    <row r="5808" spans="1:15" x14ac:dyDescent="0.25">
      <c r="A5808" t="s">
        <v>8330</v>
      </c>
      <c r="B5808">
        <v>3242</v>
      </c>
      <c r="C5808">
        <v>3</v>
      </c>
      <c r="D5808" t="s">
        <v>8673</v>
      </c>
      <c r="E5808" s="9">
        <v>45545.586805555555</v>
      </c>
      <c r="F5808" s="9">
        <v>45545.9375</v>
      </c>
      <c r="G5808">
        <v>115</v>
      </c>
      <c r="H5808" t="s">
        <v>197</v>
      </c>
      <c r="I5808" t="s">
        <v>184</v>
      </c>
      <c r="J5808" t="s">
        <v>8674</v>
      </c>
      <c r="K5808" s="9">
        <v>45547.736608796295</v>
      </c>
      <c r="L5808" s="13">
        <f>IFERROR(_xlfn.XLOOKUP(tb_C103[[#This Row],[OS]],[1]!tb_C101[OS],[1]!tb_C101[DATA_ABERTURA]),0)</f>
        <v>45547.711967592593</v>
      </c>
      <c r="M5808" s="7" t="str">
        <f>IFERROR(_xlfn.XLOOKUP(tb_C103[[#This Row],[OS]],[1]!tb_C101[OS],[1]!tb_C101[SITUACAO_OS]),0)</f>
        <v>F</v>
      </c>
      <c r="N5808" t="str">
        <f>_xlfn.XLOOKUP(tb_C103[[#This Row],[OS]],[1]!tb_C101[OS],[1]!tb_C101[OFICINA])</f>
        <v>Eletrico</v>
      </c>
      <c r="O5808" s="14">
        <f>tb_C103[[#This Row],[FIM]] - tb_C103[[#This Row],[INICIO]]</f>
        <v>0.35069444444525288</v>
      </c>
    </row>
    <row r="5809" spans="1:15" x14ac:dyDescent="0.25">
      <c r="A5809" t="s">
        <v>8330</v>
      </c>
      <c r="B5809">
        <v>3243</v>
      </c>
      <c r="C5809">
        <v>3</v>
      </c>
      <c r="D5809" t="s">
        <v>8673</v>
      </c>
      <c r="E5809" s="9">
        <v>45545.586805555555</v>
      </c>
      <c r="F5809" s="9">
        <v>45545.9375</v>
      </c>
      <c r="G5809">
        <v>116</v>
      </c>
      <c r="H5809" t="s">
        <v>290</v>
      </c>
      <c r="I5809" t="s">
        <v>184</v>
      </c>
      <c r="J5809" t="s">
        <v>8674</v>
      </c>
      <c r="K5809" s="9">
        <v>45547.736342592594</v>
      </c>
      <c r="L5809" s="13">
        <f>IFERROR(_xlfn.XLOOKUP(tb_C103[[#This Row],[OS]],[1]!tb_C101[OS],[1]!tb_C101[DATA_ABERTURA]),0)</f>
        <v>45547.712337962963</v>
      </c>
      <c r="M5809" s="7" t="str">
        <f>IFERROR(_xlfn.XLOOKUP(tb_C103[[#This Row],[OS]],[1]!tb_C101[OS],[1]!tb_C101[SITUACAO_OS]),0)</f>
        <v>F</v>
      </c>
      <c r="N5809" t="str">
        <f>_xlfn.XLOOKUP(tb_C103[[#This Row],[OS]],[1]!tb_C101[OS],[1]!tb_C101[OFICINA])</f>
        <v>Eletrico</v>
      </c>
      <c r="O5809" s="14">
        <f>tb_C103[[#This Row],[FIM]] - tb_C103[[#This Row],[INICIO]]</f>
        <v>0.35069444444525288</v>
      </c>
    </row>
    <row r="5810" spans="1:15" x14ac:dyDescent="0.25">
      <c r="A5810" t="s">
        <v>8330</v>
      </c>
      <c r="B5810">
        <v>3244</v>
      </c>
      <c r="C5810">
        <v>3</v>
      </c>
      <c r="D5810" t="s">
        <v>8673</v>
      </c>
      <c r="E5810" s="9">
        <v>45545.586805555555</v>
      </c>
      <c r="F5810" s="9">
        <v>45545.9375</v>
      </c>
      <c r="G5810">
        <v>117</v>
      </c>
      <c r="H5810" t="s">
        <v>354</v>
      </c>
      <c r="I5810" t="s">
        <v>184</v>
      </c>
      <c r="J5810" t="s">
        <v>8674</v>
      </c>
      <c r="K5810" s="9">
        <v>45547.736087962963</v>
      </c>
      <c r="L5810" s="13">
        <f>IFERROR(_xlfn.XLOOKUP(tb_C103[[#This Row],[OS]],[1]!tb_C101[OS],[1]!tb_C101[DATA_ABERTURA]),0)</f>
        <v>45547.71297453704</v>
      </c>
      <c r="M5810" s="7" t="str">
        <f>IFERROR(_xlfn.XLOOKUP(tb_C103[[#This Row],[OS]],[1]!tb_C101[OS],[1]!tb_C101[SITUACAO_OS]),0)</f>
        <v>F</v>
      </c>
      <c r="N5810" t="str">
        <f>_xlfn.XLOOKUP(tb_C103[[#This Row],[OS]],[1]!tb_C101[OS],[1]!tb_C101[OFICINA])</f>
        <v>Eletrico</v>
      </c>
      <c r="O5810" s="14">
        <f>tb_C103[[#This Row],[FIM]] - tb_C103[[#This Row],[INICIO]]</f>
        <v>0.35069444444525288</v>
      </c>
    </row>
    <row r="5811" spans="1:15" x14ac:dyDescent="0.25">
      <c r="A5811" t="s">
        <v>8330</v>
      </c>
      <c r="B5811">
        <v>3245</v>
      </c>
      <c r="C5811">
        <v>3</v>
      </c>
      <c r="D5811" t="s">
        <v>8673</v>
      </c>
      <c r="E5811" s="9">
        <v>45545.586805555555</v>
      </c>
      <c r="F5811" s="9">
        <v>45545.9375</v>
      </c>
      <c r="G5811">
        <v>118</v>
      </c>
      <c r="H5811" t="s">
        <v>1349</v>
      </c>
      <c r="I5811" t="s">
        <v>184</v>
      </c>
      <c r="J5811" t="s">
        <v>8674</v>
      </c>
      <c r="K5811" s="9">
        <v>45547.735891203702</v>
      </c>
      <c r="L5811" s="13">
        <f>IFERROR(_xlfn.XLOOKUP(tb_C103[[#This Row],[OS]],[1]!tb_C101[OS],[1]!tb_C101[DATA_ABERTURA]),0)</f>
        <v>45547.713263888887</v>
      </c>
      <c r="M5811" s="7" t="str">
        <f>IFERROR(_xlfn.XLOOKUP(tb_C103[[#This Row],[OS]],[1]!tb_C101[OS],[1]!tb_C101[SITUACAO_OS]),0)</f>
        <v>F</v>
      </c>
      <c r="N5811" t="str">
        <f>_xlfn.XLOOKUP(tb_C103[[#This Row],[OS]],[1]!tb_C101[OS],[1]!tb_C101[OFICINA])</f>
        <v>Eletrico</v>
      </c>
      <c r="O5811" s="14">
        <f>tb_C103[[#This Row],[FIM]] - tb_C103[[#This Row],[INICIO]]</f>
        <v>0.35069444444525288</v>
      </c>
    </row>
    <row r="5812" spans="1:15" x14ac:dyDescent="0.25">
      <c r="A5812" t="s">
        <v>8330</v>
      </c>
      <c r="B5812">
        <v>3246</v>
      </c>
      <c r="C5812">
        <v>3</v>
      </c>
      <c r="D5812" t="s">
        <v>8673</v>
      </c>
      <c r="E5812" s="9">
        <v>45545.586805555555</v>
      </c>
      <c r="F5812" s="9">
        <v>45545.9375</v>
      </c>
      <c r="G5812">
        <v>201</v>
      </c>
      <c r="H5812" t="s">
        <v>267</v>
      </c>
      <c r="I5812" t="s">
        <v>175</v>
      </c>
      <c r="J5812" t="s">
        <v>8674</v>
      </c>
      <c r="K5812" s="9">
        <v>45547.735706018517</v>
      </c>
      <c r="L5812" s="13">
        <f>IFERROR(_xlfn.XLOOKUP(tb_C103[[#This Row],[OS]],[1]!tb_C101[OS],[1]!tb_C101[DATA_ABERTURA]),0)</f>
        <v>45547.713703703703</v>
      </c>
      <c r="M5812" s="7" t="str">
        <f>IFERROR(_xlfn.XLOOKUP(tb_C103[[#This Row],[OS]],[1]!tb_C101[OS],[1]!tb_C101[SITUACAO_OS]),0)</f>
        <v>F</v>
      </c>
      <c r="N5812" t="str">
        <f>_xlfn.XLOOKUP(tb_C103[[#This Row],[OS]],[1]!tb_C101[OS],[1]!tb_C101[OFICINA])</f>
        <v>Eletrico</v>
      </c>
      <c r="O5812" s="14">
        <f>tb_C103[[#This Row],[FIM]] - tb_C103[[#This Row],[INICIO]]</f>
        <v>0.35069444444525288</v>
      </c>
    </row>
    <row r="5813" spans="1:15" x14ac:dyDescent="0.25">
      <c r="A5813" t="s">
        <v>8330</v>
      </c>
      <c r="B5813">
        <v>3247</v>
      </c>
      <c r="C5813">
        <v>3</v>
      </c>
      <c r="D5813" t="s">
        <v>8673</v>
      </c>
      <c r="E5813" s="9">
        <v>45545.586805555555</v>
      </c>
      <c r="F5813" s="9">
        <v>45545.9375</v>
      </c>
      <c r="G5813">
        <v>206</v>
      </c>
      <c r="H5813" t="s">
        <v>793</v>
      </c>
      <c r="I5813" t="s">
        <v>175</v>
      </c>
      <c r="J5813" t="s">
        <v>8674</v>
      </c>
      <c r="K5813" s="9">
        <v>45551.723703703705</v>
      </c>
      <c r="L5813" s="13">
        <f>IFERROR(_xlfn.XLOOKUP(tb_C103[[#This Row],[OS]],[1]!tb_C101[OS],[1]!tb_C101[DATA_ABERTURA]),0)</f>
        <v>45547.714085648149</v>
      </c>
      <c r="M5813" s="7" t="str">
        <f>IFERROR(_xlfn.XLOOKUP(tb_C103[[#This Row],[OS]],[1]!tb_C101[OS],[1]!tb_C101[SITUACAO_OS]),0)</f>
        <v>F</v>
      </c>
      <c r="N5813" t="str">
        <f>_xlfn.XLOOKUP(tb_C103[[#This Row],[OS]],[1]!tb_C101[OS],[1]!tb_C101[OFICINA])</f>
        <v>Eletrico</v>
      </c>
      <c r="O5813" s="14">
        <f>tb_C103[[#This Row],[FIM]] - tb_C103[[#This Row],[INICIO]]</f>
        <v>0.35069444444525288</v>
      </c>
    </row>
    <row r="5814" spans="1:15" x14ac:dyDescent="0.25">
      <c r="A5814" t="s">
        <v>8330</v>
      </c>
      <c r="B5814">
        <v>3248</v>
      </c>
      <c r="C5814">
        <v>3</v>
      </c>
      <c r="D5814" t="s">
        <v>8673</v>
      </c>
      <c r="E5814" s="9">
        <v>45545.586805555555</v>
      </c>
      <c r="F5814" s="9">
        <v>45545.9375</v>
      </c>
      <c r="G5814">
        <v>207</v>
      </c>
      <c r="H5814" t="s">
        <v>760</v>
      </c>
      <c r="I5814" t="s">
        <v>175</v>
      </c>
      <c r="J5814" t="s">
        <v>8674</v>
      </c>
      <c r="K5814" s="9">
        <v>45551.722916666666</v>
      </c>
      <c r="L5814" s="13">
        <f>IFERROR(_xlfn.XLOOKUP(tb_C103[[#This Row],[OS]],[1]!tb_C101[OS],[1]!tb_C101[DATA_ABERTURA]),0)</f>
        <v>45547.714525462965</v>
      </c>
      <c r="M5814" s="7" t="str">
        <f>IFERROR(_xlfn.XLOOKUP(tb_C103[[#This Row],[OS]],[1]!tb_C101[OS],[1]!tb_C101[SITUACAO_OS]),0)</f>
        <v>F</v>
      </c>
      <c r="N5814" t="str">
        <f>_xlfn.XLOOKUP(tb_C103[[#This Row],[OS]],[1]!tb_C101[OS],[1]!tb_C101[OFICINA])</f>
        <v>Eletrico</v>
      </c>
      <c r="O5814" s="14">
        <f>tb_C103[[#This Row],[FIM]] - tb_C103[[#This Row],[INICIO]]</f>
        <v>0.35069444444525288</v>
      </c>
    </row>
    <row r="5815" spans="1:15" x14ac:dyDescent="0.25">
      <c r="A5815" t="s">
        <v>8330</v>
      </c>
      <c r="B5815">
        <v>3249</v>
      </c>
      <c r="C5815">
        <v>3</v>
      </c>
      <c r="D5815" t="s">
        <v>8673</v>
      </c>
      <c r="E5815" s="9">
        <v>45545.586805555555</v>
      </c>
      <c r="F5815" s="9">
        <v>45545.9375</v>
      </c>
      <c r="G5815">
        <v>301</v>
      </c>
      <c r="H5815" t="s">
        <v>221</v>
      </c>
      <c r="I5815" t="s">
        <v>220</v>
      </c>
      <c r="J5815" t="s">
        <v>8674</v>
      </c>
      <c r="K5815" s="9">
        <v>45547.73510416667</v>
      </c>
      <c r="L5815" s="13">
        <f>IFERROR(_xlfn.XLOOKUP(tb_C103[[#This Row],[OS]],[1]!tb_C101[OS],[1]!tb_C101[DATA_ABERTURA]),0)</f>
        <v>45547.714918981481</v>
      </c>
      <c r="M5815" s="7" t="str">
        <f>IFERROR(_xlfn.XLOOKUP(tb_C103[[#This Row],[OS]],[1]!tb_C101[OS],[1]!tb_C101[SITUACAO_OS]),0)</f>
        <v>F</v>
      </c>
      <c r="N5815" t="str">
        <f>_xlfn.XLOOKUP(tb_C103[[#This Row],[OS]],[1]!tb_C101[OS],[1]!tb_C101[OFICINA])</f>
        <v>Eletrico</v>
      </c>
      <c r="O5815" s="14">
        <f>tb_C103[[#This Row],[FIM]] - tb_C103[[#This Row],[INICIO]]</f>
        <v>0.35069444444525288</v>
      </c>
    </row>
    <row r="5816" spans="1:15" x14ac:dyDescent="0.25">
      <c r="A5816" t="s">
        <v>8330</v>
      </c>
      <c r="B5816">
        <v>3250</v>
      </c>
      <c r="C5816">
        <v>3</v>
      </c>
      <c r="D5816" t="s">
        <v>8673</v>
      </c>
      <c r="E5816" s="9">
        <v>45545.586805555555</v>
      </c>
      <c r="F5816" s="9">
        <v>45545.9375</v>
      </c>
      <c r="G5816">
        <v>302</v>
      </c>
      <c r="H5816" t="s">
        <v>787</v>
      </c>
      <c r="I5816" t="s">
        <v>220</v>
      </c>
      <c r="J5816" t="s">
        <v>8674</v>
      </c>
      <c r="K5816" s="9">
        <v>45547.734895833331</v>
      </c>
      <c r="L5816" s="13">
        <f>IFERROR(_xlfn.XLOOKUP(tb_C103[[#This Row],[OS]],[1]!tb_C101[OS],[1]!tb_C101[DATA_ABERTURA]),0)</f>
        <v>45547.716446759259</v>
      </c>
      <c r="M5816" s="7" t="str">
        <f>IFERROR(_xlfn.XLOOKUP(tb_C103[[#This Row],[OS]],[1]!tb_C101[OS],[1]!tb_C101[SITUACAO_OS]),0)</f>
        <v>F</v>
      </c>
      <c r="N5816" t="str">
        <f>_xlfn.XLOOKUP(tb_C103[[#This Row],[OS]],[1]!tb_C101[OS],[1]!tb_C101[OFICINA])</f>
        <v>Eletrico</v>
      </c>
      <c r="O5816" s="14">
        <f>tb_C103[[#This Row],[FIM]] - tb_C103[[#This Row],[INICIO]]</f>
        <v>0.35069444444525288</v>
      </c>
    </row>
    <row r="5817" spans="1:15" x14ac:dyDescent="0.25">
      <c r="A5817" t="s">
        <v>8330</v>
      </c>
      <c r="B5817">
        <v>3251</v>
      </c>
      <c r="C5817">
        <v>3</v>
      </c>
      <c r="D5817" t="s">
        <v>8673</v>
      </c>
      <c r="E5817" s="9">
        <v>45545.586805555555</v>
      </c>
      <c r="F5817" s="9">
        <v>45545.9375</v>
      </c>
      <c r="G5817">
        <v>501</v>
      </c>
      <c r="H5817" t="s">
        <v>228</v>
      </c>
      <c r="I5817" t="s">
        <v>24</v>
      </c>
      <c r="J5817" t="s">
        <v>8674</v>
      </c>
      <c r="K5817" s="9">
        <v>45547.734652777777</v>
      </c>
      <c r="L5817" s="13">
        <f>IFERROR(_xlfn.XLOOKUP(tb_C103[[#This Row],[OS]],[1]!tb_C101[OS],[1]!tb_C101[DATA_ABERTURA]),0)</f>
        <v>45547.716851851852</v>
      </c>
      <c r="M5817" s="7" t="str">
        <f>IFERROR(_xlfn.XLOOKUP(tb_C103[[#This Row],[OS]],[1]!tb_C101[OS],[1]!tb_C101[SITUACAO_OS]),0)</f>
        <v>F</v>
      </c>
      <c r="N5817" t="str">
        <f>_xlfn.XLOOKUP(tb_C103[[#This Row],[OS]],[1]!tb_C101[OS],[1]!tb_C101[OFICINA])</f>
        <v>Eletrico</v>
      </c>
      <c r="O5817" s="14">
        <f>tb_C103[[#This Row],[FIM]] - tb_C103[[#This Row],[INICIO]]</f>
        <v>0.35069444444525288</v>
      </c>
    </row>
    <row r="5818" spans="1:15" x14ac:dyDescent="0.25">
      <c r="A5818" t="s">
        <v>8330</v>
      </c>
      <c r="B5818">
        <v>3252</v>
      </c>
      <c r="C5818">
        <v>3</v>
      </c>
      <c r="D5818" t="s">
        <v>8673</v>
      </c>
      <c r="E5818" s="9">
        <v>45545.586805555555</v>
      </c>
      <c r="F5818" s="9"/>
      <c r="G5818">
        <v>502</v>
      </c>
      <c r="H5818" t="s">
        <v>246</v>
      </c>
      <c r="I5818" t="s">
        <v>24</v>
      </c>
      <c r="J5818" t="s">
        <v>8674</v>
      </c>
      <c r="K5818" s="9">
        <v>45547.734398148146</v>
      </c>
      <c r="L5818" s="13">
        <f>IFERROR(_xlfn.XLOOKUP(tb_C103[[#This Row],[OS]],[1]!tb_C101[OS],[1]!tb_C101[DATA_ABERTURA]),0)</f>
        <v>45547.717199074075</v>
      </c>
      <c r="M5818" s="7" t="str">
        <f>IFERROR(_xlfn.XLOOKUP(tb_C103[[#This Row],[OS]],[1]!tb_C101[OS],[1]!tb_C101[SITUACAO_OS]),0)</f>
        <v>F</v>
      </c>
      <c r="N5818" t="str">
        <f>_xlfn.XLOOKUP(tb_C103[[#This Row],[OS]],[1]!tb_C101[OS],[1]!tb_C101[OFICINA])</f>
        <v>Eletrico</v>
      </c>
      <c r="O5818" s="14">
        <f>tb_C103[[#This Row],[FIM]] - tb_C103[[#This Row],[INICIO]]</f>
        <v>-45545.586805555555</v>
      </c>
    </row>
    <row r="5819" spans="1:15" x14ac:dyDescent="0.25">
      <c r="A5819" t="s">
        <v>8330</v>
      </c>
      <c r="B5819">
        <v>3253</v>
      </c>
      <c r="C5819">
        <v>3</v>
      </c>
      <c r="D5819" t="s">
        <v>8673</v>
      </c>
      <c r="E5819" s="9">
        <v>45545.586805555555</v>
      </c>
      <c r="F5819" s="9">
        <v>45545.9375</v>
      </c>
      <c r="G5819">
        <v>505</v>
      </c>
      <c r="H5819" t="s">
        <v>851</v>
      </c>
      <c r="I5819" t="s">
        <v>24</v>
      </c>
      <c r="J5819" t="s">
        <v>8674</v>
      </c>
      <c r="K5819" s="9">
        <v>45547.734178240738</v>
      </c>
      <c r="L5819" s="13">
        <f>IFERROR(_xlfn.XLOOKUP(tb_C103[[#This Row],[OS]],[1]!tb_C101[OS],[1]!tb_C101[DATA_ABERTURA]),0)</f>
        <v>45547.717638888891</v>
      </c>
      <c r="M5819" s="7" t="str">
        <f>IFERROR(_xlfn.XLOOKUP(tb_C103[[#This Row],[OS]],[1]!tb_C101[OS],[1]!tb_C101[SITUACAO_OS]),0)</f>
        <v>F</v>
      </c>
      <c r="N5819" t="str">
        <f>_xlfn.XLOOKUP(tb_C103[[#This Row],[OS]],[1]!tb_C101[OS],[1]!tb_C101[OFICINA])</f>
        <v>Eletrico</v>
      </c>
      <c r="O5819" s="14">
        <f>tb_C103[[#This Row],[FIM]] - tb_C103[[#This Row],[INICIO]]</f>
        <v>0.35069444444525288</v>
      </c>
    </row>
    <row r="5820" spans="1:15" x14ac:dyDescent="0.25">
      <c r="A5820" t="s">
        <v>8330</v>
      </c>
      <c r="B5820">
        <v>3254</v>
      </c>
      <c r="C5820">
        <v>3</v>
      </c>
      <c r="D5820" t="s">
        <v>8673</v>
      </c>
      <c r="E5820" s="9">
        <v>45545.586805555555</v>
      </c>
      <c r="F5820" s="9">
        <v>45545.9375</v>
      </c>
      <c r="G5820">
        <v>506</v>
      </c>
      <c r="H5820" t="s">
        <v>819</v>
      </c>
      <c r="I5820" t="s">
        <v>24</v>
      </c>
      <c r="J5820" t="s">
        <v>8674</v>
      </c>
      <c r="K5820" s="9">
        <v>45547.733958333331</v>
      </c>
      <c r="L5820" s="13">
        <f>IFERROR(_xlfn.XLOOKUP(tb_C103[[#This Row],[OS]],[1]!tb_C101[OS],[1]!tb_C101[DATA_ABERTURA]),0)</f>
        <v>45547.718310185184</v>
      </c>
      <c r="M5820" s="7" t="str">
        <f>IFERROR(_xlfn.XLOOKUP(tb_C103[[#This Row],[OS]],[1]!tb_C101[OS],[1]!tb_C101[SITUACAO_OS]),0)</f>
        <v>F</v>
      </c>
      <c r="N5820" t="str">
        <f>_xlfn.XLOOKUP(tb_C103[[#This Row],[OS]],[1]!tb_C101[OS],[1]!tb_C101[OFICINA])</f>
        <v>Eletrico</v>
      </c>
      <c r="O5820" s="14">
        <f>tb_C103[[#This Row],[FIM]] - tb_C103[[#This Row],[INICIO]]</f>
        <v>0.35069444444525288</v>
      </c>
    </row>
    <row r="5821" spans="1:15" x14ac:dyDescent="0.25">
      <c r="A5821" t="s">
        <v>8330</v>
      </c>
      <c r="B5821">
        <v>3255</v>
      </c>
      <c r="C5821">
        <v>3</v>
      </c>
      <c r="D5821" t="s">
        <v>8673</v>
      </c>
      <c r="E5821" s="9">
        <v>45545.586805555555</v>
      </c>
      <c r="F5821" s="9">
        <v>45545.9375</v>
      </c>
      <c r="G5821">
        <v>507</v>
      </c>
      <c r="H5821" t="s">
        <v>757</v>
      </c>
      <c r="I5821" t="s">
        <v>24</v>
      </c>
      <c r="J5821" t="s">
        <v>8674</v>
      </c>
      <c r="K5821" s="9">
        <v>45547.733703703707</v>
      </c>
      <c r="L5821" s="13">
        <f>IFERROR(_xlfn.XLOOKUP(tb_C103[[#This Row],[OS]],[1]!tb_C101[OS],[1]!tb_C101[DATA_ABERTURA]),0)</f>
        <v>45547.718692129631</v>
      </c>
      <c r="M5821" s="7" t="str">
        <f>IFERROR(_xlfn.XLOOKUP(tb_C103[[#This Row],[OS]],[1]!tb_C101[OS],[1]!tb_C101[SITUACAO_OS]),0)</f>
        <v>F</v>
      </c>
      <c r="N5821" t="str">
        <f>_xlfn.XLOOKUP(tb_C103[[#This Row],[OS]],[1]!tb_C101[OS],[1]!tb_C101[OFICINA])</f>
        <v>Eletrico</v>
      </c>
      <c r="O5821" s="14">
        <f>tb_C103[[#This Row],[FIM]] - tb_C103[[#This Row],[INICIO]]</f>
        <v>0.35069444444525288</v>
      </c>
    </row>
    <row r="5822" spans="1:15" x14ac:dyDescent="0.25">
      <c r="A5822" t="s">
        <v>8330</v>
      </c>
      <c r="B5822">
        <v>3256</v>
      </c>
      <c r="C5822">
        <v>3</v>
      </c>
      <c r="D5822" t="s">
        <v>8673</v>
      </c>
      <c r="E5822" s="9">
        <v>45545.586805555555</v>
      </c>
      <c r="F5822" s="9">
        <v>45545.9375</v>
      </c>
      <c r="G5822">
        <v>406</v>
      </c>
      <c r="H5822" t="s">
        <v>822</v>
      </c>
      <c r="I5822" t="s">
        <v>79</v>
      </c>
      <c r="J5822" t="s">
        <v>8674</v>
      </c>
      <c r="K5822" s="9">
        <v>45547.733506944445</v>
      </c>
      <c r="L5822" s="13">
        <f>IFERROR(_xlfn.XLOOKUP(tb_C103[[#This Row],[OS]],[1]!tb_C101[OS],[1]!tb_C101[DATA_ABERTURA]),0)</f>
        <v>45547.719131944446</v>
      </c>
      <c r="M5822" s="7" t="str">
        <f>IFERROR(_xlfn.XLOOKUP(tb_C103[[#This Row],[OS]],[1]!tb_C101[OS],[1]!tb_C101[SITUACAO_OS]),0)</f>
        <v>F</v>
      </c>
      <c r="N5822" t="str">
        <f>_xlfn.XLOOKUP(tb_C103[[#This Row],[OS]],[1]!tb_C101[OS],[1]!tb_C101[OFICINA])</f>
        <v>Eletrico</v>
      </c>
      <c r="O5822" s="14">
        <f>tb_C103[[#This Row],[FIM]] - tb_C103[[#This Row],[INICIO]]</f>
        <v>0.35069444444525288</v>
      </c>
    </row>
    <row r="5823" spans="1:15" x14ac:dyDescent="0.25">
      <c r="A5823" t="s">
        <v>8330</v>
      </c>
      <c r="B5823">
        <v>3257</v>
      </c>
      <c r="C5823">
        <v>3</v>
      </c>
      <c r="D5823" t="s">
        <v>8673</v>
      </c>
      <c r="E5823" s="9">
        <v>45545.586805555555</v>
      </c>
      <c r="F5823" s="9">
        <v>45545.9375</v>
      </c>
      <c r="G5823">
        <v>413</v>
      </c>
      <c r="H5823" t="s">
        <v>295</v>
      </c>
      <c r="I5823" t="s">
        <v>79</v>
      </c>
      <c r="J5823" t="s">
        <v>8674</v>
      </c>
      <c r="K5823" s="9">
        <v>45547.733194444445</v>
      </c>
      <c r="L5823" s="13">
        <f>IFERROR(_xlfn.XLOOKUP(tb_C103[[#This Row],[OS]],[1]!tb_C101[OS],[1]!tb_C101[DATA_ABERTURA]),0)</f>
        <v>45547.719699074078</v>
      </c>
      <c r="M5823" s="7" t="str">
        <f>IFERROR(_xlfn.XLOOKUP(tb_C103[[#This Row],[OS]],[1]!tb_C101[OS],[1]!tb_C101[SITUACAO_OS]),0)</f>
        <v>F</v>
      </c>
      <c r="N5823" t="str">
        <f>_xlfn.XLOOKUP(tb_C103[[#This Row],[OS]],[1]!tb_C101[OS],[1]!tb_C101[OFICINA])</f>
        <v>Eletrico</v>
      </c>
      <c r="O5823" s="14">
        <f>tb_C103[[#This Row],[FIM]] - tb_C103[[#This Row],[INICIO]]</f>
        <v>0.35069444444525288</v>
      </c>
    </row>
    <row r="5824" spans="1:15" x14ac:dyDescent="0.25">
      <c r="A5824" t="s">
        <v>8330</v>
      </c>
      <c r="B5824">
        <v>3258</v>
      </c>
      <c r="C5824">
        <v>3</v>
      </c>
      <c r="D5824" t="s">
        <v>8673</v>
      </c>
      <c r="E5824" s="9">
        <v>45545.586805555555</v>
      </c>
      <c r="F5824" s="9">
        <v>45545.9375</v>
      </c>
      <c r="G5824">
        <v>416</v>
      </c>
      <c r="H5824" t="s">
        <v>870</v>
      </c>
      <c r="I5824" t="s">
        <v>79</v>
      </c>
      <c r="J5824" t="s">
        <v>8674</v>
      </c>
      <c r="K5824" s="9">
        <v>45547.732939814814</v>
      </c>
      <c r="L5824" s="13">
        <f>IFERROR(_xlfn.XLOOKUP(tb_C103[[#This Row],[OS]],[1]!tb_C101[OS],[1]!tb_C101[DATA_ABERTURA]),0)</f>
        <v>45547.720138888886</v>
      </c>
      <c r="M5824" s="7" t="str">
        <f>IFERROR(_xlfn.XLOOKUP(tb_C103[[#This Row],[OS]],[1]!tb_C101[OS],[1]!tb_C101[SITUACAO_OS]),0)</f>
        <v>F</v>
      </c>
      <c r="N5824" t="str">
        <f>_xlfn.XLOOKUP(tb_C103[[#This Row],[OS]],[1]!tb_C101[OS],[1]!tb_C101[OFICINA])</f>
        <v>Eletrico</v>
      </c>
      <c r="O5824" s="14">
        <f>tb_C103[[#This Row],[FIM]] - tb_C103[[#This Row],[INICIO]]</f>
        <v>0.35069444444525288</v>
      </c>
    </row>
    <row r="5825" spans="1:15" x14ac:dyDescent="0.25">
      <c r="A5825" t="s">
        <v>8330</v>
      </c>
      <c r="B5825">
        <v>3259</v>
      </c>
      <c r="C5825">
        <v>3</v>
      </c>
      <c r="D5825" t="s">
        <v>8673</v>
      </c>
      <c r="E5825" s="9">
        <v>45545.586805555555</v>
      </c>
      <c r="F5825" s="9">
        <v>45545.9375</v>
      </c>
      <c r="G5825">
        <v>417</v>
      </c>
      <c r="H5825" t="s">
        <v>927</v>
      </c>
      <c r="I5825" t="s">
        <v>79</v>
      </c>
      <c r="J5825" t="s">
        <v>8674</v>
      </c>
      <c r="K5825" s="9">
        <v>45547.73269675926</v>
      </c>
      <c r="L5825" s="13">
        <f>IFERROR(_xlfn.XLOOKUP(tb_C103[[#This Row],[OS]],[1]!tb_C101[OS],[1]!tb_C101[DATA_ABERTURA]),0)</f>
        <v>45547.720613425925</v>
      </c>
      <c r="M5825" s="7" t="str">
        <f>IFERROR(_xlfn.XLOOKUP(tb_C103[[#This Row],[OS]],[1]!tb_C101[OS],[1]!tb_C101[SITUACAO_OS]),0)</f>
        <v>F</v>
      </c>
      <c r="N5825" t="str">
        <f>_xlfn.XLOOKUP(tb_C103[[#This Row],[OS]],[1]!tb_C101[OS],[1]!tb_C101[OFICINA])</f>
        <v>Eletrico</v>
      </c>
      <c r="O5825" s="14">
        <f>tb_C103[[#This Row],[FIM]] - tb_C103[[#This Row],[INICIO]]</f>
        <v>0.35069444444525288</v>
      </c>
    </row>
    <row r="5826" spans="1:15" x14ac:dyDescent="0.25">
      <c r="A5826" t="s">
        <v>8330</v>
      </c>
      <c r="B5826">
        <v>3260</v>
      </c>
      <c r="C5826">
        <v>3</v>
      </c>
      <c r="D5826" t="s">
        <v>8673</v>
      </c>
      <c r="E5826" s="9">
        <v>45545.586805555555</v>
      </c>
      <c r="F5826" s="9">
        <v>45545.9375</v>
      </c>
      <c r="G5826">
        <v>418</v>
      </c>
      <c r="H5826" t="s">
        <v>975</v>
      </c>
      <c r="I5826" t="s">
        <v>79</v>
      </c>
      <c r="J5826" t="s">
        <v>8674</v>
      </c>
      <c r="K5826" s="9">
        <v>45547.732627314814</v>
      </c>
      <c r="L5826" s="13">
        <f>IFERROR(_xlfn.XLOOKUP(tb_C103[[#This Row],[OS]],[1]!tb_C101[OS],[1]!tb_C101[DATA_ABERTURA]),0)</f>
        <v>45547.720995370371</v>
      </c>
      <c r="M5826" s="7" t="str">
        <f>IFERROR(_xlfn.XLOOKUP(tb_C103[[#This Row],[OS]],[1]!tb_C101[OS],[1]!tb_C101[SITUACAO_OS]),0)</f>
        <v>F</v>
      </c>
      <c r="N5826" t="str">
        <f>_xlfn.XLOOKUP(tb_C103[[#This Row],[OS]],[1]!tb_C101[OS],[1]!tb_C101[OFICINA])</f>
        <v>Eletrico</v>
      </c>
      <c r="O5826" s="14">
        <f>tb_C103[[#This Row],[FIM]] - tb_C103[[#This Row],[INICIO]]</f>
        <v>0.35069444444525288</v>
      </c>
    </row>
    <row r="5827" spans="1:15" x14ac:dyDescent="0.25">
      <c r="B5827">
        <v>3261</v>
      </c>
      <c r="C5827">
        <v>3</v>
      </c>
      <c r="D5827" t="s">
        <v>8673</v>
      </c>
      <c r="E5827" s="9"/>
      <c r="F5827" s="9"/>
      <c r="G5827">
        <v>417</v>
      </c>
      <c r="H5827" t="s">
        <v>927</v>
      </c>
      <c r="I5827" t="s">
        <v>79</v>
      </c>
      <c r="J5827" t="s">
        <v>8682</v>
      </c>
      <c r="K5827" s="9">
        <v>45671.425428240742</v>
      </c>
      <c r="L5827" s="13">
        <f>IFERROR(_xlfn.XLOOKUP(tb_C103[[#This Row],[OS]],[1]!tb_C101[OS],[1]!tb_C101[DATA_ABERTURA]),0)</f>
        <v>45547.867175925923</v>
      </c>
      <c r="M5827" s="7" t="str">
        <f>IFERROR(_xlfn.XLOOKUP(tb_C103[[#This Row],[OS]],[1]!tb_C101[OS],[1]!tb_C101[SITUACAO_OS]),0)</f>
        <v>F</v>
      </c>
      <c r="N5827" t="str">
        <f>_xlfn.XLOOKUP(tb_C103[[#This Row],[OS]],[1]!tb_C101[OS],[1]!tb_C101[OFICINA])</f>
        <v>AUTOMATICO - TROCAR</v>
      </c>
      <c r="O5827" s="14">
        <f>tb_C103[[#This Row],[FIM]] - tb_C103[[#This Row],[INICIO]]</f>
        <v>0</v>
      </c>
    </row>
    <row r="5828" spans="1:15" x14ac:dyDescent="0.25">
      <c r="B5828">
        <v>3262</v>
      </c>
      <c r="C5828">
        <v>3</v>
      </c>
      <c r="D5828" t="s">
        <v>8673</v>
      </c>
      <c r="E5828" s="9"/>
      <c r="F5828" s="9"/>
      <c r="G5828">
        <v>406</v>
      </c>
      <c r="H5828" t="s">
        <v>822</v>
      </c>
      <c r="I5828" t="s">
        <v>79</v>
      </c>
      <c r="J5828" t="s">
        <v>8682</v>
      </c>
      <c r="K5828" s="9">
        <v>45671.426145833335</v>
      </c>
      <c r="L5828" s="13">
        <f>IFERROR(_xlfn.XLOOKUP(tb_C103[[#This Row],[OS]],[1]!tb_C101[OS],[1]!tb_C101[DATA_ABERTURA]),0)</f>
        <v>45547.898657407408</v>
      </c>
      <c r="M5828" s="7" t="str">
        <f>IFERROR(_xlfn.XLOOKUP(tb_C103[[#This Row],[OS]],[1]!tb_C101[OS],[1]!tb_C101[SITUACAO_OS]),0)</f>
        <v>F</v>
      </c>
      <c r="N5828" t="str">
        <f>_xlfn.XLOOKUP(tb_C103[[#This Row],[OS]],[1]!tb_C101[OS],[1]!tb_C101[OFICINA])</f>
        <v>AUTOMATICO - TROCAR</v>
      </c>
      <c r="O5828" s="14">
        <f>tb_C103[[#This Row],[FIM]] - tb_C103[[#This Row],[INICIO]]</f>
        <v>0</v>
      </c>
    </row>
    <row r="5829" spans="1:15" x14ac:dyDescent="0.25">
      <c r="B5829">
        <v>3263</v>
      </c>
      <c r="C5829">
        <v>3</v>
      </c>
      <c r="D5829" t="s">
        <v>8673</v>
      </c>
      <c r="E5829" s="9"/>
      <c r="F5829" s="9"/>
      <c r="G5829">
        <v>416</v>
      </c>
      <c r="H5829" t="s">
        <v>870</v>
      </c>
      <c r="I5829" t="s">
        <v>79</v>
      </c>
      <c r="J5829" t="s">
        <v>8682</v>
      </c>
      <c r="K5829" s="9">
        <v>45671.426400462966</v>
      </c>
      <c r="L5829" s="13">
        <f>IFERROR(_xlfn.XLOOKUP(tb_C103[[#This Row],[OS]],[1]!tb_C101[OS],[1]!tb_C101[DATA_ABERTURA]),0)</f>
        <v>45548.319421296299</v>
      </c>
      <c r="M5829" s="7" t="str">
        <f>IFERROR(_xlfn.XLOOKUP(tb_C103[[#This Row],[OS]],[1]!tb_C101[OS],[1]!tb_C101[SITUACAO_OS]),0)</f>
        <v>F</v>
      </c>
      <c r="N5829" t="str">
        <f>_xlfn.XLOOKUP(tb_C103[[#This Row],[OS]],[1]!tb_C101[OS],[1]!tb_C101[OFICINA])</f>
        <v>AUTOMATICO - TROCAR</v>
      </c>
      <c r="O5829" s="14">
        <f>tb_C103[[#This Row],[FIM]] - tb_C103[[#This Row],[INICIO]]</f>
        <v>0</v>
      </c>
    </row>
    <row r="5830" spans="1:15" x14ac:dyDescent="0.25">
      <c r="B5830">
        <v>3264</v>
      </c>
      <c r="C5830">
        <v>3</v>
      </c>
      <c r="D5830" t="s">
        <v>8673</v>
      </c>
      <c r="E5830" s="9"/>
      <c r="F5830" s="9"/>
      <c r="G5830">
        <v>501</v>
      </c>
      <c r="H5830" t="s">
        <v>228</v>
      </c>
      <c r="I5830" t="s">
        <v>24</v>
      </c>
      <c r="J5830" t="s">
        <v>8682</v>
      </c>
      <c r="K5830" s="9">
        <v>45671.426226851851</v>
      </c>
      <c r="L5830" s="13">
        <f>IFERROR(_xlfn.XLOOKUP(tb_C103[[#This Row],[OS]],[1]!tb_C101[OS],[1]!tb_C101[DATA_ABERTURA]),0)</f>
        <v>45548.323483796295</v>
      </c>
      <c r="M5830" s="7" t="str">
        <f>IFERROR(_xlfn.XLOOKUP(tb_C103[[#This Row],[OS]],[1]!tb_C101[OS],[1]!tb_C101[SITUACAO_OS]),0)</f>
        <v>F</v>
      </c>
      <c r="N5830" t="str">
        <f>_xlfn.XLOOKUP(tb_C103[[#This Row],[OS]],[1]!tb_C101[OS],[1]!tb_C101[OFICINA])</f>
        <v>AUTOMATICO - TROCAR</v>
      </c>
      <c r="O5830" s="14">
        <f>tb_C103[[#This Row],[FIM]] - tb_C103[[#This Row],[INICIO]]</f>
        <v>0</v>
      </c>
    </row>
    <row r="5831" spans="1:15" x14ac:dyDescent="0.25">
      <c r="B5831">
        <v>3265</v>
      </c>
      <c r="C5831">
        <v>3</v>
      </c>
      <c r="D5831" t="s">
        <v>8673</v>
      </c>
      <c r="E5831" s="9"/>
      <c r="F5831" s="9"/>
      <c r="G5831">
        <v>506</v>
      </c>
      <c r="H5831" t="s">
        <v>819</v>
      </c>
      <c r="I5831" t="s">
        <v>24</v>
      </c>
      <c r="J5831" t="s">
        <v>8674</v>
      </c>
      <c r="K5831" s="9">
        <v>45671.426724537036</v>
      </c>
      <c r="L5831" s="13">
        <f>IFERROR(_xlfn.XLOOKUP(tb_C103[[#This Row],[OS]],[1]!tb_C101[OS],[1]!tb_C101[DATA_ABERTURA]),0)</f>
        <v>45548.46769675926</v>
      </c>
      <c r="M5831" s="7" t="str">
        <f>IFERROR(_xlfn.XLOOKUP(tb_C103[[#This Row],[OS]],[1]!tb_C101[OS],[1]!tb_C101[SITUACAO_OS]),0)</f>
        <v>F</v>
      </c>
      <c r="N5831" t="str">
        <f>_xlfn.XLOOKUP(tb_C103[[#This Row],[OS]],[1]!tb_C101[OS],[1]!tb_C101[OFICINA])</f>
        <v>Eletrico</v>
      </c>
      <c r="O5831" s="14">
        <f>tb_C103[[#This Row],[FIM]] - tb_C103[[#This Row],[INICIO]]</f>
        <v>0</v>
      </c>
    </row>
    <row r="5832" spans="1:15" x14ac:dyDescent="0.25">
      <c r="A5832" t="s">
        <v>6398</v>
      </c>
      <c r="B5832">
        <v>3266</v>
      </c>
      <c r="C5832">
        <v>3</v>
      </c>
      <c r="D5832" t="s">
        <v>8673</v>
      </c>
      <c r="E5832" s="9">
        <v>45548.620138888888</v>
      </c>
      <c r="F5832" s="9">
        <v>45548.666666666664</v>
      </c>
      <c r="G5832">
        <v>206</v>
      </c>
      <c r="H5832" t="s">
        <v>793</v>
      </c>
      <c r="I5832" t="s">
        <v>175</v>
      </c>
      <c r="J5832" t="s">
        <v>8674</v>
      </c>
      <c r="K5832" s="9">
        <v>45576.616273148145</v>
      </c>
      <c r="L5832" s="13">
        <f>IFERROR(_xlfn.XLOOKUP(tb_C103[[#This Row],[OS]],[1]!tb_C101[OS],[1]!tb_C101[DATA_ABERTURA]),0)</f>
        <v>45548.622025462966</v>
      </c>
      <c r="M5832" s="7" t="str">
        <f>IFERROR(_xlfn.XLOOKUP(tb_C103[[#This Row],[OS]],[1]!tb_C101[OS],[1]!tb_C101[SITUACAO_OS]),0)</f>
        <v>F</v>
      </c>
      <c r="N5832" t="str">
        <f>_xlfn.XLOOKUP(tb_C103[[#This Row],[OS]],[1]!tb_C101[OS],[1]!tb_C101[OFICINA])</f>
        <v>Eletrico</v>
      </c>
      <c r="O5832" s="14">
        <f>tb_C103[[#This Row],[FIM]] - tb_C103[[#This Row],[INICIO]]</f>
        <v>4.6527777776645962E-2</v>
      </c>
    </row>
    <row r="5833" spans="1:15" x14ac:dyDescent="0.25">
      <c r="B5833">
        <v>3267</v>
      </c>
      <c r="C5833">
        <v>3</v>
      </c>
      <c r="D5833" t="s">
        <v>8673</v>
      </c>
      <c r="E5833" s="9"/>
      <c r="F5833" s="9"/>
      <c r="G5833">
        <v>413</v>
      </c>
      <c r="H5833" t="s">
        <v>295</v>
      </c>
      <c r="I5833" t="s">
        <v>79</v>
      </c>
      <c r="J5833" t="s">
        <v>8682</v>
      </c>
      <c r="K5833" s="9">
        <v>45671.426620370374</v>
      </c>
      <c r="L5833" s="13">
        <f>IFERROR(_xlfn.XLOOKUP(tb_C103[[#This Row],[OS]],[1]!tb_C101[OS],[1]!tb_C101[DATA_ABERTURA]),0)</f>
        <v>45548.62636574074</v>
      </c>
      <c r="M5833" s="7" t="str">
        <f>IFERROR(_xlfn.XLOOKUP(tb_C103[[#This Row],[OS]],[1]!tb_C101[OS],[1]!tb_C101[SITUACAO_OS]),0)</f>
        <v>F</v>
      </c>
      <c r="N5833" t="str">
        <f>_xlfn.XLOOKUP(tb_C103[[#This Row],[OS]],[1]!tb_C101[OS],[1]!tb_C101[OFICINA])</f>
        <v>AUTOMATICO - TROCAR</v>
      </c>
      <c r="O5833" s="14">
        <f>tb_C103[[#This Row],[FIM]] - tb_C103[[#This Row],[INICIO]]</f>
        <v>0</v>
      </c>
    </row>
    <row r="5834" spans="1:15" x14ac:dyDescent="0.25">
      <c r="B5834">
        <v>3268</v>
      </c>
      <c r="C5834">
        <v>3</v>
      </c>
      <c r="D5834" t="s">
        <v>8673</v>
      </c>
      <c r="E5834" s="9"/>
      <c r="F5834" s="9"/>
      <c r="G5834">
        <v>413</v>
      </c>
      <c r="H5834" t="s">
        <v>295</v>
      </c>
      <c r="I5834" t="s">
        <v>79</v>
      </c>
      <c r="J5834" t="s">
        <v>8682</v>
      </c>
      <c r="K5834" s="9">
        <v>45671.426898148151</v>
      </c>
      <c r="L5834" s="13">
        <f>IFERROR(_xlfn.XLOOKUP(tb_C103[[#This Row],[OS]],[1]!tb_C101[OS],[1]!tb_C101[DATA_ABERTURA]),0)</f>
        <v>45548.62736111111</v>
      </c>
      <c r="M5834" s="7" t="str">
        <f>IFERROR(_xlfn.XLOOKUP(tb_C103[[#This Row],[OS]],[1]!tb_C101[OS],[1]!tb_C101[SITUACAO_OS]),0)</f>
        <v>F</v>
      </c>
      <c r="N5834" t="str">
        <f>_xlfn.XLOOKUP(tb_C103[[#This Row],[OS]],[1]!tb_C101[OS],[1]!tb_C101[OFICINA])</f>
        <v>AUTOMATICO - TROCAR</v>
      </c>
      <c r="O5834" s="14">
        <f>tb_C103[[#This Row],[FIM]] - tb_C103[[#This Row],[INICIO]]</f>
        <v>0</v>
      </c>
    </row>
    <row r="5835" spans="1:15" x14ac:dyDescent="0.25">
      <c r="B5835">
        <v>3269</v>
      </c>
      <c r="C5835">
        <v>3</v>
      </c>
      <c r="D5835" t="s">
        <v>8673</v>
      </c>
      <c r="E5835" s="9"/>
      <c r="F5835" s="9"/>
      <c r="G5835">
        <v>113</v>
      </c>
      <c r="H5835" t="s">
        <v>213</v>
      </c>
      <c r="I5835" t="s">
        <v>184</v>
      </c>
      <c r="J5835" t="s">
        <v>8674</v>
      </c>
      <c r="K5835" s="9"/>
      <c r="L5835" s="13">
        <f>IFERROR(_xlfn.XLOOKUP(tb_C103[[#This Row],[OS]],[1]!tb_C101[OS],[1]!tb_C101[DATA_ABERTURA]),0)</f>
        <v>45548.663101851853</v>
      </c>
      <c r="M5835" s="7" t="str">
        <f>IFERROR(_xlfn.XLOOKUP(tb_C103[[#This Row],[OS]],[1]!tb_C101[OS],[1]!tb_C101[SITUACAO_OS]),0)</f>
        <v>A</v>
      </c>
      <c r="N5835" t="str">
        <f>_xlfn.XLOOKUP(tb_C103[[#This Row],[OS]],[1]!tb_C101[OS],[1]!tb_C101[OFICINA])</f>
        <v>Eletrico</v>
      </c>
      <c r="O5835" s="14">
        <f>tb_C103[[#This Row],[FIM]] - tb_C103[[#This Row],[INICIO]]</f>
        <v>0</v>
      </c>
    </row>
    <row r="5836" spans="1:15" x14ac:dyDescent="0.25">
      <c r="B5836">
        <v>3270</v>
      </c>
      <c r="C5836">
        <v>3</v>
      </c>
      <c r="D5836" t="s">
        <v>8673</v>
      </c>
      <c r="E5836" s="9"/>
      <c r="F5836" s="9"/>
      <c r="G5836">
        <v>9025</v>
      </c>
      <c r="H5836" t="s">
        <v>5769</v>
      </c>
      <c r="I5836" t="s">
        <v>79</v>
      </c>
      <c r="J5836" t="s">
        <v>8671</v>
      </c>
      <c r="K5836" s="9">
        <v>45671.427025462966</v>
      </c>
      <c r="L5836" s="13">
        <f>IFERROR(_xlfn.XLOOKUP(tb_C103[[#This Row],[OS]],[1]!tb_C101[OS],[1]!tb_C101[DATA_ABERTURA]),0)</f>
        <v>45548.694120370368</v>
      </c>
      <c r="M5836" s="7" t="str">
        <f>IFERROR(_xlfn.XLOOKUP(tb_C103[[#This Row],[OS]],[1]!tb_C101[OS],[1]!tb_C101[SITUACAO_OS]),0)</f>
        <v>F</v>
      </c>
      <c r="N5836" t="str">
        <f>_xlfn.XLOOKUP(tb_C103[[#This Row],[OS]],[1]!tb_C101[OS],[1]!tb_C101[OFICINA])</f>
        <v>Mecanico</v>
      </c>
      <c r="O5836" s="14">
        <f>tb_C103[[#This Row],[FIM]] - tb_C103[[#This Row],[INICIO]]</f>
        <v>0</v>
      </c>
    </row>
    <row r="5837" spans="1:15" x14ac:dyDescent="0.25">
      <c r="A5837" t="s">
        <v>1764</v>
      </c>
      <c r="B5837">
        <v>3271</v>
      </c>
      <c r="C5837">
        <v>3</v>
      </c>
      <c r="D5837" t="s">
        <v>8673</v>
      </c>
      <c r="E5837" s="9">
        <v>45548.72152777778</v>
      </c>
      <c r="F5837" s="9">
        <v>45548.736111111109</v>
      </c>
      <c r="G5837">
        <v>207</v>
      </c>
      <c r="H5837" t="s">
        <v>760</v>
      </c>
      <c r="I5837" t="s">
        <v>175</v>
      </c>
      <c r="J5837" t="s">
        <v>8671</v>
      </c>
      <c r="K5837" s="9">
        <v>45575.423032407409</v>
      </c>
      <c r="L5837" s="13">
        <f>IFERROR(_xlfn.XLOOKUP(tb_C103[[#This Row],[OS]],[1]!tb_C101[OS],[1]!tb_C101[DATA_ABERTURA]),0)</f>
        <v>45548.721574074072</v>
      </c>
      <c r="M5837" s="7" t="str">
        <f>IFERROR(_xlfn.XLOOKUP(tb_C103[[#This Row],[OS]],[1]!tb_C101[OS],[1]!tb_C101[SITUACAO_OS]),0)</f>
        <v>F</v>
      </c>
      <c r="N5837" t="str">
        <f>_xlfn.XLOOKUP(tb_C103[[#This Row],[OS]],[1]!tb_C101[OS],[1]!tb_C101[OFICINA])</f>
        <v>Mecanico</v>
      </c>
      <c r="O5837" s="14">
        <f>tb_C103[[#This Row],[FIM]] - tb_C103[[#This Row],[INICIO]]</f>
        <v>1.4583333329937886E-2</v>
      </c>
    </row>
    <row r="5838" spans="1:15" x14ac:dyDescent="0.25">
      <c r="B5838">
        <v>3272</v>
      </c>
      <c r="C5838">
        <v>3</v>
      </c>
      <c r="D5838" t="s">
        <v>8673</v>
      </c>
      <c r="E5838" s="9"/>
      <c r="F5838" s="9"/>
      <c r="G5838">
        <v>417</v>
      </c>
      <c r="H5838" t="s">
        <v>927</v>
      </c>
      <c r="I5838" t="s">
        <v>79</v>
      </c>
      <c r="J5838" t="s">
        <v>8682</v>
      </c>
      <c r="K5838" s="9">
        <v>45671.427314814813</v>
      </c>
      <c r="L5838" s="13">
        <f>IFERROR(_xlfn.XLOOKUP(tb_C103[[#This Row],[OS]],[1]!tb_C101[OS],[1]!tb_C101[DATA_ABERTURA]),0)</f>
        <v>45548.879317129627</v>
      </c>
      <c r="M5838" s="7" t="str">
        <f>IFERROR(_xlfn.XLOOKUP(tb_C103[[#This Row],[OS]],[1]!tb_C101[OS],[1]!tb_C101[SITUACAO_OS]),0)</f>
        <v>F</v>
      </c>
      <c r="N5838" t="str">
        <f>_xlfn.XLOOKUP(tb_C103[[#This Row],[OS]],[1]!tb_C101[OS],[1]!tb_C101[OFICINA])</f>
        <v>AUTOMATICO - TROCAR</v>
      </c>
      <c r="O5838" s="14">
        <f>tb_C103[[#This Row],[FIM]] - tb_C103[[#This Row],[INICIO]]</f>
        <v>0</v>
      </c>
    </row>
    <row r="5839" spans="1:15" x14ac:dyDescent="0.25">
      <c r="B5839">
        <v>3273</v>
      </c>
      <c r="C5839">
        <v>3</v>
      </c>
      <c r="D5839" t="s">
        <v>8673</v>
      </c>
      <c r="E5839" s="9"/>
      <c r="F5839" s="9"/>
      <c r="G5839">
        <v>417</v>
      </c>
      <c r="H5839" t="s">
        <v>927</v>
      </c>
      <c r="I5839" t="s">
        <v>79</v>
      </c>
      <c r="J5839" t="s">
        <v>8682</v>
      </c>
      <c r="K5839" s="9">
        <v>45671.437835648147</v>
      </c>
      <c r="L5839" s="13">
        <f>IFERROR(_xlfn.XLOOKUP(tb_C103[[#This Row],[OS]],[1]!tb_C101[OS],[1]!tb_C101[DATA_ABERTURA]),0)</f>
        <v>45548.879861111112</v>
      </c>
      <c r="M5839" s="7" t="str">
        <f>IFERROR(_xlfn.XLOOKUP(tb_C103[[#This Row],[OS]],[1]!tb_C101[OS],[1]!tb_C101[SITUACAO_OS]),0)</f>
        <v>F</v>
      </c>
      <c r="N5839" t="str">
        <f>_xlfn.XLOOKUP(tb_C103[[#This Row],[OS]],[1]!tb_C101[OS],[1]!tb_C101[OFICINA])</f>
        <v>AUTOMATICO - TROCAR</v>
      </c>
      <c r="O5839" s="14">
        <f>tb_C103[[#This Row],[FIM]] - tb_C103[[#This Row],[INICIO]]</f>
        <v>0</v>
      </c>
    </row>
    <row r="5840" spans="1:15" x14ac:dyDescent="0.25">
      <c r="B5840">
        <v>3274</v>
      </c>
      <c r="C5840">
        <v>3</v>
      </c>
      <c r="D5840" t="s">
        <v>8673</v>
      </c>
      <c r="E5840" s="9"/>
      <c r="F5840" s="9"/>
      <c r="G5840">
        <v>417</v>
      </c>
      <c r="H5840" t="s">
        <v>927</v>
      </c>
      <c r="I5840" t="s">
        <v>79</v>
      </c>
      <c r="J5840" t="s">
        <v>8682</v>
      </c>
      <c r="K5840" s="9">
        <v>45671.437986111108</v>
      </c>
      <c r="L5840" s="13">
        <f>IFERROR(_xlfn.XLOOKUP(tb_C103[[#This Row],[OS]],[1]!tb_C101[OS],[1]!tb_C101[DATA_ABERTURA]),0)</f>
        <v>45548.880358796298</v>
      </c>
      <c r="M5840" s="7" t="str">
        <f>IFERROR(_xlfn.XLOOKUP(tb_C103[[#This Row],[OS]],[1]!tb_C101[OS],[1]!tb_C101[SITUACAO_OS]),0)</f>
        <v>F</v>
      </c>
      <c r="N5840" t="str">
        <f>_xlfn.XLOOKUP(tb_C103[[#This Row],[OS]],[1]!tb_C101[OS],[1]!tb_C101[OFICINA])</f>
        <v>AUTOMATICO - TROCAR</v>
      </c>
      <c r="O5840" s="14">
        <f>tb_C103[[#This Row],[FIM]] - tb_C103[[#This Row],[INICIO]]</f>
        <v>0</v>
      </c>
    </row>
    <row r="5841" spans="1:15" x14ac:dyDescent="0.25">
      <c r="B5841">
        <v>3275</v>
      </c>
      <c r="C5841">
        <v>3</v>
      </c>
      <c r="D5841" t="s">
        <v>8673</v>
      </c>
      <c r="E5841" s="9"/>
      <c r="F5841" s="9"/>
      <c r="G5841">
        <v>417</v>
      </c>
      <c r="H5841" t="s">
        <v>927</v>
      </c>
      <c r="I5841" t="s">
        <v>79</v>
      </c>
      <c r="J5841" t="s">
        <v>8682</v>
      </c>
      <c r="K5841" s="9">
        <v>45671.438206018516</v>
      </c>
      <c r="L5841" s="13">
        <f>IFERROR(_xlfn.XLOOKUP(tb_C103[[#This Row],[OS]],[1]!tb_C101[OS],[1]!tb_C101[DATA_ABERTURA]),0)</f>
        <v>45548.881192129629</v>
      </c>
      <c r="M5841" s="7" t="str">
        <f>IFERROR(_xlfn.XLOOKUP(tb_C103[[#This Row],[OS]],[1]!tb_C101[OS],[1]!tb_C101[SITUACAO_OS]),0)</f>
        <v>F</v>
      </c>
      <c r="N5841" t="str">
        <f>_xlfn.XLOOKUP(tb_C103[[#This Row],[OS]],[1]!tb_C101[OS],[1]!tb_C101[OFICINA])</f>
        <v>AUTOMATICO - TROCAR</v>
      </c>
      <c r="O5841" s="14">
        <f>tb_C103[[#This Row],[FIM]] - tb_C103[[#This Row],[INICIO]]</f>
        <v>0</v>
      </c>
    </row>
    <row r="5842" spans="1:15" x14ac:dyDescent="0.25">
      <c r="B5842">
        <v>3276</v>
      </c>
      <c r="C5842">
        <v>3</v>
      </c>
      <c r="D5842" t="s">
        <v>8673</v>
      </c>
      <c r="E5842" s="9"/>
      <c r="F5842" s="9"/>
      <c r="G5842">
        <v>417</v>
      </c>
      <c r="H5842" t="s">
        <v>927</v>
      </c>
      <c r="I5842" t="s">
        <v>79</v>
      </c>
      <c r="J5842" t="s">
        <v>8682</v>
      </c>
      <c r="K5842" s="9">
        <v>45671.438877314817</v>
      </c>
      <c r="L5842" s="13">
        <f>IFERROR(_xlfn.XLOOKUP(tb_C103[[#This Row],[OS]],[1]!tb_C101[OS],[1]!tb_C101[DATA_ABERTURA]),0)</f>
        <v>45548.905011574076</v>
      </c>
      <c r="M5842" s="7" t="str">
        <f>IFERROR(_xlfn.XLOOKUP(tb_C103[[#This Row],[OS]],[1]!tb_C101[OS],[1]!tb_C101[SITUACAO_OS]),0)</f>
        <v>F</v>
      </c>
      <c r="N5842" t="str">
        <f>_xlfn.XLOOKUP(tb_C103[[#This Row],[OS]],[1]!tb_C101[OS],[1]!tb_C101[OFICINA])</f>
        <v>AUTOMATICO - TROCAR</v>
      </c>
      <c r="O5842" s="14">
        <f>tb_C103[[#This Row],[FIM]] - tb_C103[[#This Row],[INICIO]]</f>
        <v>0</v>
      </c>
    </row>
    <row r="5843" spans="1:15" x14ac:dyDescent="0.25">
      <c r="A5843" t="s">
        <v>8686</v>
      </c>
      <c r="B5843">
        <v>3277</v>
      </c>
      <c r="C5843">
        <v>3</v>
      </c>
      <c r="D5843" t="s">
        <v>8673</v>
      </c>
      <c r="E5843" s="9">
        <v>45549.333333333336</v>
      </c>
      <c r="F5843" s="9">
        <v>45549.416666666664</v>
      </c>
      <c r="G5843">
        <v>417</v>
      </c>
      <c r="H5843" t="s">
        <v>927</v>
      </c>
      <c r="I5843" t="s">
        <v>79</v>
      </c>
      <c r="J5843" t="s">
        <v>8671</v>
      </c>
      <c r="K5843" s="9">
        <v>45551.397349537037</v>
      </c>
      <c r="L5843" s="13">
        <f>IFERROR(_xlfn.XLOOKUP(tb_C103[[#This Row],[OS]],[1]!tb_C101[OS],[1]!tb_C101[DATA_ABERTURA]),0)</f>
        <v>45549.326817129629</v>
      </c>
      <c r="M5843" s="7" t="str">
        <f>IFERROR(_xlfn.XLOOKUP(tb_C103[[#This Row],[OS]],[1]!tb_C101[OS],[1]!tb_C101[SITUACAO_OS]),0)</f>
        <v>F</v>
      </c>
      <c r="N5843" t="str">
        <f>_xlfn.XLOOKUP(tb_C103[[#This Row],[OS]],[1]!tb_C101[OS],[1]!tb_C101[OFICINA])</f>
        <v>Mecanico</v>
      </c>
      <c r="O5843" s="14">
        <f>tb_C103[[#This Row],[FIM]] - tb_C103[[#This Row],[INICIO]]</f>
        <v>8.3333333328482695E-2</v>
      </c>
    </row>
    <row r="5844" spans="1:15" x14ac:dyDescent="0.25">
      <c r="A5844" t="s">
        <v>5446</v>
      </c>
      <c r="B5844">
        <v>3277</v>
      </c>
      <c r="C5844">
        <v>3</v>
      </c>
      <c r="D5844" t="s">
        <v>8673</v>
      </c>
      <c r="E5844" s="9">
        <v>45549.333333333336</v>
      </c>
      <c r="F5844" s="9">
        <v>45549.416666666664</v>
      </c>
      <c r="G5844">
        <v>417</v>
      </c>
      <c r="H5844" t="s">
        <v>927</v>
      </c>
      <c r="I5844" t="s">
        <v>79</v>
      </c>
      <c r="J5844" t="s">
        <v>8671</v>
      </c>
      <c r="K5844" s="9">
        <v>45551.397349537037</v>
      </c>
      <c r="L5844" s="13">
        <f>IFERROR(_xlfn.XLOOKUP(tb_C103[[#This Row],[OS]],[1]!tb_C101[OS],[1]!tb_C101[DATA_ABERTURA]),0)</f>
        <v>45549.326817129629</v>
      </c>
      <c r="M5844" s="7" t="str">
        <f>IFERROR(_xlfn.XLOOKUP(tb_C103[[#This Row],[OS]],[1]!tb_C101[OS],[1]!tb_C101[SITUACAO_OS]),0)</f>
        <v>F</v>
      </c>
      <c r="N5844" t="str">
        <f>_xlfn.XLOOKUP(tb_C103[[#This Row],[OS]],[1]!tb_C101[OS],[1]!tb_C101[OFICINA])</f>
        <v>Mecanico</v>
      </c>
      <c r="O5844" s="14">
        <f>tb_C103[[#This Row],[FIM]] - tb_C103[[#This Row],[INICIO]]</f>
        <v>8.3333333328482695E-2</v>
      </c>
    </row>
    <row r="5845" spans="1:15" x14ac:dyDescent="0.25">
      <c r="A5845" t="s">
        <v>8686</v>
      </c>
      <c r="B5845">
        <v>3277</v>
      </c>
      <c r="C5845">
        <v>3</v>
      </c>
      <c r="D5845" t="s">
        <v>8673</v>
      </c>
      <c r="E5845" s="9">
        <v>45549.333333333336</v>
      </c>
      <c r="F5845" s="9">
        <v>45549.416666666664</v>
      </c>
      <c r="G5845">
        <v>417</v>
      </c>
      <c r="H5845" t="s">
        <v>927</v>
      </c>
      <c r="I5845" t="s">
        <v>79</v>
      </c>
      <c r="J5845" t="s">
        <v>8671</v>
      </c>
      <c r="K5845" s="9">
        <v>45551.397349537037</v>
      </c>
      <c r="L5845" s="13">
        <f>IFERROR(_xlfn.XLOOKUP(tb_C103[[#This Row],[OS]],[1]!tb_C101[OS],[1]!tb_C101[DATA_ABERTURA]),0)</f>
        <v>45549.326817129629</v>
      </c>
      <c r="M5845" s="7" t="str">
        <f>IFERROR(_xlfn.XLOOKUP(tb_C103[[#This Row],[OS]],[1]!tb_C101[OS],[1]!tb_C101[SITUACAO_OS]),0)</f>
        <v>F</v>
      </c>
      <c r="N5845" t="str">
        <f>_xlfn.XLOOKUP(tb_C103[[#This Row],[OS]],[1]!tb_C101[OS],[1]!tb_C101[OFICINA])</f>
        <v>Mecanico</v>
      </c>
      <c r="O5845" s="14">
        <f>tb_C103[[#This Row],[FIM]] - tb_C103[[#This Row],[INICIO]]</f>
        <v>8.3333333328482695E-2</v>
      </c>
    </row>
    <row r="5846" spans="1:15" x14ac:dyDescent="0.25">
      <c r="A5846" t="s">
        <v>5446</v>
      </c>
      <c r="B5846">
        <v>3277</v>
      </c>
      <c r="C5846">
        <v>3</v>
      </c>
      <c r="D5846" t="s">
        <v>8673</v>
      </c>
      <c r="E5846" s="9">
        <v>45549.333333333336</v>
      </c>
      <c r="F5846" s="9">
        <v>45549.416666666664</v>
      </c>
      <c r="G5846">
        <v>417</v>
      </c>
      <c r="H5846" t="s">
        <v>927</v>
      </c>
      <c r="I5846" t="s">
        <v>79</v>
      </c>
      <c r="J5846" t="s">
        <v>8671</v>
      </c>
      <c r="K5846" s="9">
        <v>45551.397349537037</v>
      </c>
      <c r="L5846" s="13">
        <f>IFERROR(_xlfn.XLOOKUP(tb_C103[[#This Row],[OS]],[1]!tb_C101[OS],[1]!tb_C101[DATA_ABERTURA]),0)</f>
        <v>45549.326817129629</v>
      </c>
      <c r="M5846" s="7" t="str">
        <f>IFERROR(_xlfn.XLOOKUP(tb_C103[[#This Row],[OS]],[1]!tb_C101[OS],[1]!tb_C101[SITUACAO_OS]),0)</f>
        <v>F</v>
      </c>
      <c r="N5846" t="str">
        <f>_xlfn.XLOOKUP(tb_C103[[#This Row],[OS]],[1]!tb_C101[OS],[1]!tb_C101[OFICINA])</f>
        <v>Mecanico</v>
      </c>
      <c r="O5846" s="14">
        <f>tb_C103[[#This Row],[FIM]] - tb_C103[[#This Row],[INICIO]]</f>
        <v>8.3333333328482695E-2</v>
      </c>
    </row>
    <row r="5847" spans="1:15" x14ac:dyDescent="0.25">
      <c r="B5847">
        <v>3278</v>
      </c>
      <c r="C5847">
        <v>3</v>
      </c>
      <c r="D5847" t="s">
        <v>8673</v>
      </c>
      <c r="E5847" s="9"/>
      <c r="F5847" s="9"/>
      <c r="G5847">
        <v>413</v>
      </c>
      <c r="H5847" t="s">
        <v>295</v>
      </c>
      <c r="I5847" t="s">
        <v>79</v>
      </c>
      <c r="J5847" t="s">
        <v>8682</v>
      </c>
      <c r="K5847" s="9">
        <v>45671.439085648148</v>
      </c>
      <c r="L5847" s="13">
        <f>IFERROR(_xlfn.XLOOKUP(tb_C103[[#This Row],[OS]],[1]!tb_C101[OS],[1]!tb_C101[DATA_ABERTURA]),0)</f>
        <v>45549.421631944446</v>
      </c>
      <c r="M5847" s="7" t="str">
        <f>IFERROR(_xlfn.XLOOKUP(tb_C103[[#This Row],[OS]],[1]!tb_C101[OS],[1]!tb_C101[SITUACAO_OS]),0)</f>
        <v>F</v>
      </c>
      <c r="N5847" t="str">
        <f>_xlfn.XLOOKUP(tb_C103[[#This Row],[OS]],[1]!tb_C101[OS],[1]!tb_C101[OFICINA])</f>
        <v>AUTOMATICO - TROCAR</v>
      </c>
      <c r="O5847" s="14">
        <f>tb_C103[[#This Row],[FIM]] - tb_C103[[#This Row],[INICIO]]</f>
        <v>0</v>
      </c>
    </row>
    <row r="5848" spans="1:15" x14ac:dyDescent="0.25">
      <c r="A5848" t="s">
        <v>6398</v>
      </c>
      <c r="B5848">
        <v>3279</v>
      </c>
      <c r="C5848">
        <v>3</v>
      </c>
      <c r="D5848" t="s">
        <v>8673</v>
      </c>
      <c r="E5848" s="9">
        <v>45549.55</v>
      </c>
      <c r="F5848" s="9">
        <v>45549.583333333336</v>
      </c>
      <c r="G5848">
        <v>207</v>
      </c>
      <c r="H5848" t="s">
        <v>760</v>
      </c>
      <c r="I5848" t="s">
        <v>175</v>
      </c>
      <c r="J5848" t="s">
        <v>8671</v>
      </c>
      <c r="K5848" s="9">
        <v>45560.650810185187</v>
      </c>
      <c r="L5848" s="13">
        <f>IFERROR(_xlfn.XLOOKUP(tb_C103[[#This Row],[OS]],[1]!tb_C101[OS],[1]!tb_C101[DATA_ABERTURA]),0)</f>
        <v>45549.550104166665</v>
      </c>
      <c r="M5848" s="7" t="str">
        <f>IFERROR(_xlfn.XLOOKUP(tb_C103[[#This Row],[OS]],[1]!tb_C101[OS],[1]!tb_C101[SITUACAO_OS]),0)</f>
        <v>F</v>
      </c>
      <c r="N5848" t="str">
        <f>_xlfn.XLOOKUP(tb_C103[[#This Row],[OS]],[1]!tb_C101[OS],[1]!tb_C101[OFICINA])</f>
        <v>Mecanico</v>
      </c>
      <c r="O5848" s="14">
        <f>tb_C103[[#This Row],[FIM]] - tb_C103[[#This Row],[INICIO]]</f>
        <v>3.3333333332848269E-2</v>
      </c>
    </row>
    <row r="5849" spans="1:15" x14ac:dyDescent="0.25">
      <c r="A5849" t="s">
        <v>6398</v>
      </c>
      <c r="B5849">
        <v>3280</v>
      </c>
      <c r="C5849">
        <v>3</v>
      </c>
      <c r="D5849" t="s">
        <v>8673</v>
      </c>
      <c r="E5849" s="9">
        <v>45549.5</v>
      </c>
      <c r="F5849" s="9">
        <v>45549.583333333336</v>
      </c>
      <c r="G5849">
        <v>505</v>
      </c>
      <c r="H5849" t="s">
        <v>851</v>
      </c>
      <c r="I5849" t="s">
        <v>24</v>
      </c>
      <c r="J5849" t="s">
        <v>8682</v>
      </c>
      <c r="K5849" s="9">
        <v>45566.484259259261</v>
      </c>
      <c r="L5849" s="13">
        <f>IFERROR(_xlfn.XLOOKUP(tb_C103[[#This Row],[OS]],[1]!tb_C101[OS],[1]!tb_C101[DATA_ABERTURA]),0)</f>
        <v>45549.569085648145</v>
      </c>
      <c r="M5849" s="7" t="str">
        <f>IFERROR(_xlfn.XLOOKUP(tb_C103[[#This Row],[OS]],[1]!tb_C101[OS],[1]!tb_C101[SITUACAO_OS]),0)</f>
        <v>F</v>
      </c>
      <c r="N5849" t="str">
        <f>_xlfn.XLOOKUP(tb_C103[[#This Row],[OS]],[1]!tb_C101[OS],[1]!tb_C101[OFICINA])</f>
        <v>AUTOMATICO - TROCAR</v>
      </c>
      <c r="O5849" s="14">
        <f>tb_C103[[#This Row],[FIM]] - tb_C103[[#This Row],[INICIO]]</f>
        <v>8.3333333335758653E-2</v>
      </c>
    </row>
    <row r="5850" spans="1:15" x14ac:dyDescent="0.25">
      <c r="A5850" t="s">
        <v>8686</v>
      </c>
      <c r="B5850">
        <v>3281</v>
      </c>
      <c r="C5850">
        <v>3</v>
      </c>
      <c r="D5850" t="s">
        <v>8673</v>
      </c>
      <c r="E5850" s="9">
        <v>45550.288194444445</v>
      </c>
      <c r="F5850" s="9">
        <v>45550.3125</v>
      </c>
      <c r="G5850">
        <v>208</v>
      </c>
      <c r="H5850" t="s">
        <v>4987</v>
      </c>
      <c r="I5850" t="s">
        <v>175</v>
      </c>
      <c r="J5850" t="s">
        <v>8671</v>
      </c>
      <c r="K5850" s="9">
        <v>45576.482581018521</v>
      </c>
      <c r="L5850" s="13">
        <f>IFERROR(_xlfn.XLOOKUP(tb_C103[[#This Row],[OS]],[1]!tb_C101[OS],[1]!tb_C101[DATA_ABERTURA]),0)</f>
        <v>45550.288784722223</v>
      </c>
      <c r="M5850" s="7" t="str">
        <f>IFERROR(_xlfn.XLOOKUP(tb_C103[[#This Row],[OS]],[1]!tb_C101[OS],[1]!tb_C101[SITUACAO_OS]),0)</f>
        <v>F</v>
      </c>
      <c r="N5850" t="str">
        <f>_xlfn.XLOOKUP(tb_C103[[#This Row],[OS]],[1]!tb_C101[OS],[1]!tb_C101[OFICINA])</f>
        <v>Mecanico</v>
      </c>
      <c r="O5850" s="14">
        <f>tb_C103[[#This Row],[FIM]] - tb_C103[[#This Row],[INICIO]]</f>
        <v>2.4305555554747116E-2</v>
      </c>
    </row>
    <row r="5851" spans="1:15" x14ac:dyDescent="0.25">
      <c r="A5851" t="s">
        <v>1764</v>
      </c>
      <c r="B5851">
        <v>3281</v>
      </c>
      <c r="C5851">
        <v>3</v>
      </c>
      <c r="D5851" t="s">
        <v>8673</v>
      </c>
      <c r="E5851" s="9">
        <v>45550.288194444445</v>
      </c>
      <c r="F5851" s="9">
        <v>45550.3125</v>
      </c>
      <c r="G5851">
        <v>208</v>
      </c>
      <c r="H5851" t="s">
        <v>4987</v>
      </c>
      <c r="I5851" t="s">
        <v>175</v>
      </c>
      <c r="J5851" t="s">
        <v>8671</v>
      </c>
      <c r="K5851" s="9">
        <v>45576.482581018521</v>
      </c>
      <c r="L5851" s="13">
        <f>IFERROR(_xlfn.XLOOKUP(tb_C103[[#This Row],[OS]],[1]!tb_C101[OS],[1]!tb_C101[DATA_ABERTURA]),0)</f>
        <v>45550.288784722223</v>
      </c>
      <c r="M5851" s="7" t="str">
        <f>IFERROR(_xlfn.XLOOKUP(tb_C103[[#This Row],[OS]],[1]!tb_C101[OS],[1]!tb_C101[SITUACAO_OS]),0)</f>
        <v>F</v>
      </c>
      <c r="N5851" t="str">
        <f>_xlfn.XLOOKUP(tb_C103[[#This Row],[OS]],[1]!tb_C101[OS],[1]!tb_C101[OFICINA])</f>
        <v>Mecanico</v>
      </c>
      <c r="O5851" s="14">
        <f>tb_C103[[#This Row],[FIM]] - tb_C103[[#This Row],[INICIO]]</f>
        <v>2.4305555554747116E-2</v>
      </c>
    </row>
    <row r="5852" spans="1:15" x14ac:dyDescent="0.25">
      <c r="A5852" t="s">
        <v>8686</v>
      </c>
      <c r="B5852">
        <v>3281</v>
      </c>
      <c r="C5852">
        <v>3</v>
      </c>
      <c r="D5852" t="s">
        <v>8673</v>
      </c>
      <c r="E5852" s="9">
        <v>45550.288194444445</v>
      </c>
      <c r="F5852" s="9">
        <v>45550.3125</v>
      </c>
      <c r="G5852">
        <v>208</v>
      </c>
      <c r="H5852" t="s">
        <v>4987</v>
      </c>
      <c r="I5852" t="s">
        <v>175</v>
      </c>
      <c r="J5852" t="s">
        <v>8671</v>
      </c>
      <c r="K5852" s="9">
        <v>45576.482581018521</v>
      </c>
      <c r="L5852" s="13">
        <f>IFERROR(_xlfn.XLOOKUP(tb_C103[[#This Row],[OS]],[1]!tb_C101[OS],[1]!tb_C101[DATA_ABERTURA]),0)</f>
        <v>45550.288784722223</v>
      </c>
      <c r="M5852" s="7" t="str">
        <f>IFERROR(_xlfn.XLOOKUP(tb_C103[[#This Row],[OS]],[1]!tb_C101[OS],[1]!tb_C101[SITUACAO_OS]),0)</f>
        <v>F</v>
      </c>
      <c r="N5852" t="str">
        <f>_xlfn.XLOOKUP(tb_C103[[#This Row],[OS]],[1]!tb_C101[OS],[1]!tb_C101[OFICINA])</f>
        <v>Mecanico</v>
      </c>
      <c r="O5852" s="14">
        <f>tb_C103[[#This Row],[FIM]] - tb_C103[[#This Row],[INICIO]]</f>
        <v>2.4305555554747116E-2</v>
      </c>
    </row>
    <row r="5853" spans="1:15" x14ac:dyDescent="0.25">
      <c r="A5853" t="s">
        <v>1764</v>
      </c>
      <c r="B5853">
        <v>3281</v>
      </c>
      <c r="C5853">
        <v>3</v>
      </c>
      <c r="D5853" t="s">
        <v>8673</v>
      </c>
      <c r="E5853" s="9">
        <v>45550.288194444445</v>
      </c>
      <c r="F5853" s="9">
        <v>45550.3125</v>
      </c>
      <c r="G5853">
        <v>208</v>
      </c>
      <c r="H5853" t="s">
        <v>4987</v>
      </c>
      <c r="I5853" t="s">
        <v>175</v>
      </c>
      <c r="J5853" t="s">
        <v>8671</v>
      </c>
      <c r="K5853" s="9">
        <v>45576.482581018521</v>
      </c>
      <c r="L5853" s="13">
        <f>IFERROR(_xlfn.XLOOKUP(tb_C103[[#This Row],[OS]],[1]!tb_C101[OS],[1]!tb_C101[DATA_ABERTURA]),0)</f>
        <v>45550.288784722223</v>
      </c>
      <c r="M5853" s="7" t="str">
        <f>IFERROR(_xlfn.XLOOKUP(tb_C103[[#This Row],[OS]],[1]!tb_C101[OS],[1]!tb_C101[SITUACAO_OS]),0)</f>
        <v>F</v>
      </c>
      <c r="N5853" t="str">
        <f>_xlfn.XLOOKUP(tb_C103[[#This Row],[OS]],[1]!tb_C101[OS],[1]!tb_C101[OFICINA])</f>
        <v>Mecanico</v>
      </c>
      <c r="O5853" s="14">
        <f>tb_C103[[#This Row],[FIM]] - tb_C103[[#This Row],[INICIO]]</f>
        <v>2.4305555554747116E-2</v>
      </c>
    </row>
    <row r="5854" spans="1:15" x14ac:dyDescent="0.25">
      <c r="B5854">
        <v>3282</v>
      </c>
      <c r="C5854">
        <v>3</v>
      </c>
      <c r="D5854" t="s">
        <v>8673</v>
      </c>
      <c r="E5854" s="9"/>
      <c r="F5854" s="9"/>
      <c r="G5854">
        <v>116</v>
      </c>
      <c r="H5854" t="s">
        <v>290</v>
      </c>
      <c r="I5854" t="s">
        <v>184</v>
      </c>
      <c r="J5854" t="s">
        <v>8674</v>
      </c>
      <c r="K5854" s="9"/>
      <c r="L5854" s="13">
        <f>IFERROR(_xlfn.XLOOKUP(tb_C103[[#This Row],[OS]],[1]!tb_C101[OS],[1]!tb_C101[DATA_ABERTURA]),0)</f>
        <v>45551.281064814815</v>
      </c>
      <c r="M5854" s="7" t="str">
        <f>IFERROR(_xlfn.XLOOKUP(tb_C103[[#This Row],[OS]],[1]!tb_C101[OS],[1]!tb_C101[SITUACAO_OS]),0)</f>
        <v>A</v>
      </c>
      <c r="N5854" t="str">
        <f>_xlfn.XLOOKUP(tb_C103[[#This Row],[OS]],[1]!tb_C101[OS],[1]!tb_C101[OFICINA])</f>
        <v>Eletrico</v>
      </c>
      <c r="O5854" s="14">
        <f>tb_C103[[#This Row],[FIM]] - tb_C103[[#This Row],[INICIO]]</f>
        <v>0</v>
      </c>
    </row>
    <row r="5855" spans="1:15" x14ac:dyDescent="0.25">
      <c r="B5855">
        <v>3283</v>
      </c>
      <c r="C5855">
        <v>3</v>
      </c>
      <c r="D5855" t="s">
        <v>8673</v>
      </c>
      <c r="E5855" s="9"/>
      <c r="F5855" s="9"/>
      <c r="G5855">
        <v>207</v>
      </c>
      <c r="H5855" t="s">
        <v>760</v>
      </c>
      <c r="I5855" t="s">
        <v>175</v>
      </c>
      <c r="J5855" t="s">
        <v>8674</v>
      </c>
      <c r="K5855" s="9">
        <v>45671.43953703704</v>
      </c>
      <c r="L5855" s="13">
        <f>IFERROR(_xlfn.XLOOKUP(tb_C103[[#This Row],[OS]],[1]!tb_C101[OS],[1]!tb_C101[DATA_ABERTURA]),0)</f>
        <v>45551.513993055552</v>
      </c>
      <c r="M5855" s="7" t="str">
        <f>IFERROR(_xlfn.XLOOKUP(tb_C103[[#This Row],[OS]],[1]!tb_C101[OS],[1]!tb_C101[SITUACAO_OS]),0)</f>
        <v>F</v>
      </c>
      <c r="N5855" t="str">
        <f>_xlfn.XLOOKUP(tb_C103[[#This Row],[OS]],[1]!tb_C101[OS],[1]!tb_C101[OFICINA])</f>
        <v>Eletrico</v>
      </c>
      <c r="O5855" s="14">
        <f>tb_C103[[#This Row],[FIM]] - tb_C103[[#This Row],[INICIO]]</f>
        <v>0</v>
      </c>
    </row>
    <row r="5856" spans="1:15" x14ac:dyDescent="0.25">
      <c r="B5856">
        <v>3284</v>
      </c>
      <c r="C5856">
        <v>3</v>
      </c>
      <c r="D5856" t="s">
        <v>8673</v>
      </c>
      <c r="E5856" s="9"/>
      <c r="F5856" s="9"/>
      <c r="G5856">
        <v>416</v>
      </c>
      <c r="H5856" t="s">
        <v>870</v>
      </c>
      <c r="I5856" t="s">
        <v>79</v>
      </c>
      <c r="J5856" t="s">
        <v>8682</v>
      </c>
      <c r="K5856" s="9">
        <v>45671.439918981479</v>
      </c>
      <c r="L5856" s="13">
        <f>IFERROR(_xlfn.XLOOKUP(tb_C103[[#This Row],[OS]],[1]!tb_C101[OS],[1]!tb_C101[DATA_ABERTURA]),0)</f>
        <v>45551.540717592594</v>
      </c>
      <c r="M5856" s="7" t="str">
        <f>IFERROR(_xlfn.XLOOKUP(tb_C103[[#This Row],[OS]],[1]!tb_C101[OS],[1]!tb_C101[SITUACAO_OS]),0)</f>
        <v>F</v>
      </c>
      <c r="N5856" t="str">
        <f>_xlfn.XLOOKUP(tb_C103[[#This Row],[OS]],[1]!tb_C101[OS],[1]!tb_C101[OFICINA])</f>
        <v>AUTOMATICO - TROCAR</v>
      </c>
      <c r="O5856" s="14">
        <f>tb_C103[[#This Row],[FIM]] - tb_C103[[#This Row],[INICIO]]</f>
        <v>0</v>
      </c>
    </row>
    <row r="5857" spans="1:15" x14ac:dyDescent="0.25">
      <c r="B5857">
        <v>3285</v>
      </c>
      <c r="C5857">
        <v>3</v>
      </c>
      <c r="D5857" t="s">
        <v>8673</v>
      </c>
      <c r="E5857" s="9"/>
      <c r="F5857" s="9"/>
      <c r="G5857">
        <v>501</v>
      </c>
      <c r="H5857" t="s">
        <v>228</v>
      </c>
      <c r="I5857" t="s">
        <v>24</v>
      </c>
      <c r="J5857" t="s">
        <v>8682</v>
      </c>
      <c r="K5857" s="9">
        <v>45671.440185185187</v>
      </c>
      <c r="L5857" s="13">
        <f>IFERROR(_xlfn.XLOOKUP(tb_C103[[#This Row],[OS]],[1]!tb_C101[OS],[1]!tb_C101[DATA_ABERTURA]),0)</f>
        <v>45551.606932870367</v>
      </c>
      <c r="M5857" s="7" t="str">
        <f>IFERROR(_xlfn.XLOOKUP(tb_C103[[#This Row],[OS]],[1]!tb_C101[OS],[1]!tb_C101[SITUACAO_OS]),0)</f>
        <v>F</v>
      </c>
      <c r="N5857" t="str">
        <f>_xlfn.XLOOKUP(tb_C103[[#This Row],[OS]],[1]!tb_C101[OS],[1]!tb_C101[OFICINA])</f>
        <v>AUTOMATICO - TROCAR</v>
      </c>
      <c r="O5857" s="14">
        <f>tb_C103[[#This Row],[FIM]] - tb_C103[[#This Row],[INICIO]]</f>
        <v>0</v>
      </c>
    </row>
    <row r="5858" spans="1:15" x14ac:dyDescent="0.25">
      <c r="A5858" t="s">
        <v>1764</v>
      </c>
      <c r="B5858">
        <v>3286</v>
      </c>
      <c r="C5858">
        <v>3</v>
      </c>
      <c r="D5858" t="s">
        <v>8673</v>
      </c>
      <c r="E5858" s="9">
        <v>45551.715277777781</v>
      </c>
      <c r="F5858" s="9">
        <v>45551.722222222219</v>
      </c>
      <c r="G5858">
        <v>1003</v>
      </c>
      <c r="H5858" t="s">
        <v>2044</v>
      </c>
      <c r="I5858" t="s">
        <v>24</v>
      </c>
      <c r="J5858" t="s">
        <v>8674</v>
      </c>
      <c r="K5858" s="9">
        <v>45588.745509259257</v>
      </c>
      <c r="L5858" s="13">
        <f>IFERROR(_xlfn.XLOOKUP(tb_C103[[#This Row],[OS]],[1]!tb_C101[OS],[1]!tb_C101[DATA_ABERTURA]),0)</f>
        <v>45551.699814814812</v>
      </c>
      <c r="M5858" s="7" t="str">
        <f>IFERROR(_xlfn.XLOOKUP(tb_C103[[#This Row],[OS]],[1]!tb_C101[OS],[1]!tb_C101[SITUACAO_OS]),0)</f>
        <v>F</v>
      </c>
      <c r="N5858" t="str">
        <f>_xlfn.XLOOKUP(tb_C103[[#This Row],[OS]],[1]!tb_C101[OS],[1]!tb_C101[OFICINA])</f>
        <v>Eletrico</v>
      </c>
      <c r="O5858" s="14">
        <f>tb_C103[[#This Row],[FIM]] - tb_C103[[#This Row],[INICIO]]</f>
        <v>6.9444444379769266E-3</v>
      </c>
    </row>
    <row r="5859" spans="1:15" x14ac:dyDescent="0.25">
      <c r="A5859" t="s">
        <v>6398</v>
      </c>
      <c r="B5859">
        <v>3287</v>
      </c>
      <c r="C5859">
        <v>3</v>
      </c>
      <c r="D5859" t="s">
        <v>8673</v>
      </c>
      <c r="E5859" s="9">
        <v>45551.701388888891</v>
      </c>
      <c r="F5859" s="9">
        <v>45551.715277777781</v>
      </c>
      <c r="G5859">
        <v>507</v>
      </c>
      <c r="H5859" t="s">
        <v>757</v>
      </c>
      <c r="I5859" t="s">
        <v>24</v>
      </c>
      <c r="J5859" t="s">
        <v>8671</v>
      </c>
      <c r="K5859" s="9">
        <v>45560.65221064815</v>
      </c>
      <c r="L5859" s="13">
        <f>IFERROR(_xlfn.XLOOKUP(tb_C103[[#This Row],[OS]],[1]!tb_C101[OS],[1]!tb_C101[DATA_ABERTURA]),0)</f>
        <v>45551.704074074078</v>
      </c>
      <c r="M5859" s="7" t="str">
        <f>IFERROR(_xlfn.XLOOKUP(tb_C103[[#This Row],[OS]],[1]!tb_C101[OS],[1]!tb_C101[SITUACAO_OS]),0)</f>
        <v>F</v>
      </c>
      <c r="N5859" t="str">
        <f>_xlfn.XLOOKUP(tb_C103[[#This Row],[OS]],[1]!tb_C101[OS],[1]!tb_C101[OFICINA])</f>
        <v>Mecanico</v>
      </c>
      <c r="O5859" s="14">
        <f>tb_C103[[#This Row],[FIM]] - tb_C103[[#This Row],[INICIO]]</f>
        <v>1.3888888890505768E-2</v>
      </c>
    </row>
    <row r="5860" spans="1:15" x14ac:dyDescent="0.25">
      <c r="A5860" t="s">
        <v>6398</v>
      </c>
      <c r="B5860">
        <v>3288</v>
      </c>
      <c r="C5860">
        <v>3</v>
      </c>
      <c r="D5860" t="s">
        <v>8673</v>
      </c>
      <c r="E5860" s="9">
        <v>45551.7</v>
      </c>
      <c r="F5860" s="9">
        <v>45551.75</v>
      </c>
      <c r="G5860">
        <v>505</v>
      </c>
      <c r="H5860" t="s">
        <v>851</v>
      </c>
      <c r="I5860" t="s">
        <v>24</v>
      </c>
      <c r="J5860" t="s">
        <v>8671</v>
      </c>
      <c r="K5860" s="9">
        <v>45560.64984953704</v>
      </c>
      <c r="L5860" s="13">
        <f>IFERROR(_xlfn.XLOOKUP(tb_C103[[#This Row],[OS]],[1]!tb_C101[OS],[1]!tb_C101[DATA_ABERTURA]),0)</f>
        <v>45551.709108796298</v>
      </c>
      <c r="M5860" s="7" t="str">
        <f>IFERROR(_xlfn.XLOOKUP(tb_C103[[#This Row],[OS]],[1]!tb_C101[OS],[1]!tb_C101[SITUACAO_OS]),0)</f>
        <v>F</v>
      </c>
      <c r="N5860" t="str">
        <f>_xlfn.XLOOKUP(tb_C103[[#This Row],[OS]],[1]!tb_C101[OS],[1]!tb_C101[OFICINA])</f>
        <v>Mecanico</v>
      </c>
      <c r="O5860" s="14">
        <f>tb_C103[[#This Row],[FIM]] - tb_C103[[#This Row],[INICIO]]</f>
        <v>5.0000000002910383E-2</v>
      </c>
    </row>
    <row r="5861" spans="1:15" x14ac:dyDescent="0.25">
      <c r="B5861">
        <v>3289</v>
      </c>
      <c r="C5861">
        <v>3</v>
      </c>
      <c r="D5861" t="s">
        <v>8673</v>
      </c>
      <c r="E5861" s="9"/>
      <c r="F5861" s="9"/>
      <c r="G5861">
        <v>501</v>
      </c>
      <c r="H5861" t="s">
        <v>228</v>
      </c>
      <c r="I5861" t="s">
        <v>24</v>
      </c>
      <c r="J5861" t="s">
        <v>8674</v>
      </c>
      <c r="K5861" s="9"/>
      <c r="L5861" s="13">
        <f>IFERROR(_xlfn.XLOOKUP(tb_C103[[#This Row],[OS]],[1]!tb_C101[OS],[1]!tb_C101[DATA_ABERTURA]),0)</f>
        <v>45551.713310185187</v>
      </c>
      <c r="M5861" s="7" t="str">
        <f>IFERROR(_xlfn.XLOOKUP(tb_C103[[#This Row],[OS]],[1]!tb_C101[OS],[1]!tb_C101[SITUACAO_OS]),0)</f>
        <v>A</v>
      </c>
      <c r="N5861" t="str">
        <f>_xlfn.XLOOKUP(tb_C103[[#This Row],[OS]],[1]!tb_C101[OS],[1]!tb_C101[OFICINA])</f>
        <v>Eletrico</v>
      </c>
      <c r="O5861" s="14">
        <f>tb_C103[[#This Row],[FIM]] - tb_C103[[#This Row],[INICIO]]</f>
        <v>0</v>
      </c>
    </row>
    <row r="5862" spans="1:15" x14ac:dyDescent="0.25">
      <c r="B5862">
        <v>3290</v>
      </c>
      <c r="C5862">
        <v>3</v>
      </c>
      <c r="D5862" t="s">
        <v>8673</v>
      </c>
      <c r="E5862" s="9"/>
      <c r="F5862" s="9"/>
      <c r="G5862">
        <v>108</v>
      </c>
      <c r="H5862" t="s">
        <v>317</v>
      </c>
      <c r="I5862" t="s">
        <v>184</v>
      </c>
      <c r="J5862" t="s">
        <v>8682</v>
      </c>
      <c r="K5862" s="9">
        <v>45671.440439814818</v>
      </c>
      <c r="L5862" s="13">
        <f>IFERROR(_xlfn.XLOOKUP(tb_C103[[#This Row],[OS]],[1]!tb_C101[OS],[1]!tb_C101[DATA_ABERTURA]),0)</f>
        <v>45551.714560185188</v>
      </c>
      <c r="M5862" s="7" t="str">
        <f>IFERROR(_xlfn.XLOOKUP(tb_C103[[#This Row],[OS]],[1]!tb_C101[OS],[1]!tb_C101[SITUACAO_OS]),0)</f>
        <v>F</v>
      </c>
      <c r="N5862" t="str">
        <f>_xlfn.XLOOKUP(tb_C103[[#This Row],[OS]],[1]!tb_C101[OS],[1]!tb_C101[OFICINA])</f>
        <v>AUTOMATICO - TROCAR</v>
      </c>
      <c r="O5862" s="14">
        <f>tb_C103[[#This Row],[FIM]] - tb_C103[[#This Row],[INICIO]]</f>
        <v>0</v>
      </c>
    </row>
    <row r="5863" spans="1:15" x14ac:dyDescent="0.25">
      <c r="B5863">
        <v>3291</v>
      </c>
      <c r="C5863">
        <v>3</v>
      </c>
      <c r="D5863" t="s">
        <v>8673</v>
      </c>
      <c r="E5863" s="9"/>
      <c r="F5863" s="9"/>
      <c r="G5863">
        <v>417</v>
      </c>
      <c r="H5863" t="s">
        <v>927</v>
      </c>
      <c r="I5863" t="s">
        <v>79</v>
      </c>
      <c r="J5863" t="s">
        <v>8682</v>
      </c>
      <c r="K5863" s="9">
        <v>45671.440682870372</v>
      </c>
      <c r="L5863" s="13">
        <f>IFERROR(_xlfn.XLOOKUP(tb_C103[[#This Row],[OS]],[1]!tb_C101[OS],[1]!tb_C101[DATA_ABERTURA]),0)</f>
        <v>45551.770636574074</v>
      </c>
      <c r="M5863" s="7" t="str">
        <f>IFERROR(_xlfn.XLOOKUP(tb_C103[[#This Row],[OS]],[1]!tb_C101[OS],[1]!tb_C101[SITUACAO_OS]),0)</f>
        <v>F</v>
      </c>
      <c r="N5863" t="str">
        <f>_xlfn.XLOOKUP(tb_C103[[#This Row],[OS]],[1]!tb_C101[OS],[1]!tb_C101[OFICINA])</f>
        <v>AUTOMATICO - TROCAR</v>
      </c>
      <c r="O5863" s="14">
        <f>tb_C103[[#This Row],[FIM]] - tb_C103[[#This Row],[INICIO]]</f>
        <v>0</v>
      </c>
    </row>
    <row r="5864" spans="1:15" x14ac:dyDescent="0.25">
      <c r="B5864">
        <v>3292</v>
      </c>
      <c r="C5864">
        <v>3</v>
      </c>
      <c r="D5864" t="s">
        <v>8673</v>
      </c>
      <c r="E5864" s="9"/>
      <c r="F5864" s="9"/>
      <c r="G5864">
        <v>108</v>
      </c>
      <c r="H5864" t="s">
        <v>317</v>
      </c>
      <c r="I5864" t="s">
        <v>184</v>
      </c>
      <c r="J5864" t="s">
        <v>8678</v>
      </c>
      <c r="K5864" s="9">
        <v>45671.441261574073</v>
      </c>
      <c r="L5864" s="13">
        <f>IFERROR(_xlfn.XLOOKUP(tb_C103[[#This Row],[OS]],[1]!tb_C101[OS],[1]!tb_C101[DATA_ABERTURA]),0)</f>
        <v>45551.891840277778</v>
      </c>
      <c r="M5864" s="7" t="str">
        <f>IFERROR(_xlfn.XLOOKUP(tb_C103[[#This Row],[OS]],[1]!tb_C101[OS],[1]!tb_C101[SITUACAO_OS]),0)</f>
        <v>F</v>
      </c>
      <c r="N5864" t="str">
        <f>_xlfn.XLOOKUP(tb_C103[[#This Row],[OS]],[1]!tb_C101[OS],[1]!tb_C101[OFICINA])</f>
        <v>Terceiro</v>
      </c>
      <c r="O5864" s="14">
        <f>tb_C103[[#This Row],[FIM]] - tb_C103[[#This Row],[INICIO]]</f>
        <v>0</v>
      </c>
    </row>
    <row r="5865" spans="1:15" x14ac:dyDescent="0.25">
      <c r="B5865">
        <v>3293</v>
      </c>
      <c r="C5865">
        <v>3</v>
      </c>
      <c r="D5865" t="s">
        <v>8673</v>
      </c>
      <c r="E5865" s="9"/>
      <c r="F5865" s="9"/>
      <c r="G5865">
        <v>207</v>
      </c>
      <c r="H5865" t="s">
        <v>760</v>
      </c>
      <c r="I5865" t="s">
        <v>175</v>
      </c>
      <c r="J5865" t="s">
        <v>8674</v>
      </c>
      <c r="K5865" s="9">
        <v>45671.442094907405</v>
      </c>
      <c r="L5865" s="13">
        <f>IFERROR(_xlfn.XLOOKUP(tb_C103[[#This Row],[OS]],[1]!tb_C101[OS],[1]!tb_C101[DATA_ABERTURA]),0)</f>
        <v>45552.345555555556</v>
      </c>
      <c r="M5865" s="7" t="str">
        <f>IFERROR(_xlfn.XLOOKUP(tb_C103[[#This Row],[OS]],[1]!tb_C101[OS],[1]!tb_C101[SITUACAO_OS]),0)</f>
        <v>F</v>
      </c>
      <c r="N5865" t="str">
        <f>_xlfn.XLOOKUP(tb_C103[[#This Row],[OS]],[1]!tb_C101[OS],[1]!tb_C101[OFICINA])</f>
        <v>Eletrico</v>
      </c>
      <c r="O5865" s="14">
        <f>tb_C103[[#This Row],[FIM]] - tb_C103[[#This Row],[INICIO]]</f>
        <v>0</v>
      </c>
    </row>
    <row r="5866" spans="1:15" x14ac:dyDescent="0.25">
      <c r="B5866">
        <v>3294</v>
      </c>
      <c r="C5866">
        <v>3</v>
      </c>
      <c r="D5866" t="s">
        <v>8673</v>
      </c>
      <c r="E5866" s="9"/>
      <c r="F5866" s="9"/>
      <c r="G5866">
        <v>417</v>
      </c>
      <c r="H5866" t="s">
        <v>927</v>
      </c>
      <c r="I5866" t="s">
        <v>79</v>
      </c>
      <c r="J5866" t="s">
        <v>8682</v>
      </c>
      <c r="K5866" s="9">
        <v>45671.442291666666</v>
      </c>
      <c r="L5866" s="13">
        <f>IFERROR(_xlfn.XLOOKUP(tb_C103[[#This Row],[OS]],[1]!tb_C101[OS],[1]!tb_C101[DATA_ABERTURA]),0)</f>
        <v>45552.400833333333</v>
      </c>
      <c r="M5866" s="7" t="str">
        <f>IFERROR(_xlfn.XLOOKUP(tb_C103[[#This Row],[OS]],[1]!tb_C101[OS],[1]!tb_C101[SITUACAO_OS]),0)</f>
        <v>F</v>
      </c>
      <c r="N5866" t="str">
        <f>_xlfn.XLOOKUP(tb_C103[[#This Row],[OS]],[1]!tb_C101[OS],[1]!tb_C101[OFICINA])</f>
        <v>AUTOMATICO - TROCAR</v>
      </c>
      <c r="O5866" s="14">
        <f>tb_C103[[#This Row],[FIM]] - tb_C103[[#This Row],[INICIO]]</f>
        <v>0</v>
      </c>
    </row>
    <row r="5867" spans="1:15" x14ac:dyDescent="0.25">
      <c r="B5867">
        <v>3295</v>
      </c>
      <c r="C5867">
        <v>3</v>
      </c>
      <c r="D5867" t="s">
        <v>8673</v>
      </c>
      <c r="E5867" s="9"/>
      <c r="F5867" s="9"/>
      <c r="G5867">
        <v>417</v>
      </c>
      <c r="H5867" t="s">
        <v>927</v>
      </c>
      <c r="I5867" t="s">
        <v>79</v>
      </c>
      <c r="J5867" t="s">
        <v>8674</v>
      </c>
      <c r="K5867" s="9"/>
      <c r="L5867" s="13">
        <f>IFERROR(_xlfn.XLOOKUP(tb_C103[[#This Row],[OS]],[1]!tb_C101[OS],[1]!tb_C101[DATA_ABERTURA]),0)</f>
        <v>45552.615949074076</v>
      </c>
      <c r="M5867" s="7" t="str">
        <f>IFERROR(_xlfn.XLOOKUP(tb_C103[[#This Row],[OS]],[1]!tb_C101[OS],[1]!tb_C101[SITUACAO_OS]),0)</f>
        <v>A</v>
      </c>
      <c r="N5867" t="str">
        <f>_xlfn.XLOOKUP(tb_C103[[#This Row],[OS]],[1]!tb_C101[OS],[1]!tb_C101[OFICINA])</f>
        <v>Eletrico</v>
      </c>
      <c r="O5867" s="14">
        <f>tb_C103[[#This Row],[FIM]] - tb_C103[[#This Row],[INICIO]]</f>
        <v>0</v>
      </c>
    </row>
    <row r="5868" spans="1:15" x14ac:dyDescent="0.25">
      <c r="B5868">
        <v>3296</v>
      </c>
      <c r="C5868">
        <v>5</v>
      </c>
      <c r="D5868" t="s">
        <v>8690</v>
      </c>
      <c r="E5868" s="9"/>
      <c r="F5868" s="9"/>
      <c r="G5868">
        <v>9002</v>
      </c>
      <c r="H5868" t="s">
        <v>1098</v>
      </c>
      <c r="I5868" t="s">
        <v>1476</v>
      </c>
      <c r="J5868" t="s">
        <v>8678</v>
      </c>
      <c r="K5868" s="9">
        <v>45671.442430555559</v>
      </c>
      <c r="L5868" s="13">
        <f>IFERROR(_xlfn.XLOOKUP(tb_C103[[#This Row],[OS]],[1]!tb_C101[OS],[1]!tb_C101[DATA_ABERTURA]),0)</f>
        <v>45552.725162037037</v>
      </c>
      <c r="M5868" s="7" t="str">
        <f>IFERROR(_xlfn.XLOOKUP(tb_C103[[#This Row],[OS]],[1]!tb_C101[OS],[1]!tb_C101[SITUACAO_OS]),0)</f>
        <v>F</v>
      </c>
      <c r="N5868" t="str">
        <f>_xlfn.XLOOKUP(tb_C103[[#This Row],[OS]],[1]!tb_C101[OS],[1]!tb_C101[OFICINA])</f>
        <v>Terceiro</v>
      </c>
      <c r="O5868" s="14">
        <f>tb_C103[[#This Row],[FIM]] - tb_C103[[#This Row],[INICIO]]</f>
        <v>0</v>
      </c>
    </row>
    <row r="5869" spans="1:15" x14ac:dyDescent="0.25">
      <c r="A5869" t="s">
        <v>731</v>
      </c>
      <c r="B5869">
        <v>3297</v>
      </c>
      <c r="C5869">
        <v>5</v>
      </c>
      <c r="D5869" t="s">
        <v>8690</v>
      </c>
      <c r="E5869" s="9">
        <v>45552.381944444445</v>
      </c>
      <c r="F5869" s="9">
        <v>45552.427083333336</v>
      </c>
      <c r="I5869" t="s">
        <v>241</v>
      </c>
      <c r="J5869" t="s">
        <v>8678</v>
      </c>
      <c r="K5869" s="9">
        <v>45558.605497685188</v>
      </c>
      <c r="L5869" s="13">
        <f>IFERROR(_xlfn.XLOOKUP(tb_C103[[#This Row],[OS]],[1]!tb_C101[OS],[1]!tb_C101[DATA_ABERTURA]),0)</f>
        <v>45552.726574074077</v>
      </c>
      <c r="M5869" s="7" t="str">
        <f>IFERROR(_xlfn.XLOOKUP(tb_C103[[#This Row],[OS]],[1]!tb_C101[OS],[1]!tb_C101[SITUACAO_OS]),0)</f>
        <v>F</v>
      </c>
      <c r="N5869" t="str">
        <f>_xlfn.XLOOKUP(tb_C103[[#This Row],[OS]],[1]!tb_C101[OS],[1]!tb_C101[OFICINA])</f>
        <v>Terceiro</v>
      </c>
      <c r="O5869" s="14">
        <f>tb_C103[[#This Row],[FIM]] - tb_C103[[#This Row],[INICIO]]</f>
        <v>4.5138888890505768E-2</v>
      </c>
    </row>
    <row r="5870" spans="1:15" x14ac:dyDescent="0.25">
      <c r="B5870">
        <v>3298</v>
      </c>
      <c r="C5870">
        <v>3</v>
      </c>
      <c r="D5870" t="s">
        <v>8673</v>
      </c>
      <c r="E5870" s="9"/>
      <c r="F5870" s="9"/>
      <c r="G5870">
        <v>9002</v>
      </c>
      <c r="H5870" t="s">
        <v>1098</v>
      </c>
      <c r="I5870" t="s">
        <v>1476</v>
      </c>
      <c r="J5870" t="s">
        <v>8678</v>
      </c>
      <c r="K5870" s="9">
        <v>45671.442604166667</v>
      </c>
      <c r="L5870" s="13">
        <f>IFERROR(_xlfn.XLOOKUP(tb_C103[[#This Row],[OS]],[1]!tb_C101[OS],[1]!tb_C101[DATA_ABERTURA]),0)</f>
        <v>45552.759085648147</v>
      </c>
      <c r="M5870" s="7" t="str">
        <f>IFERROR(_xlfn.XLOOKUP(tb_C103[[#This Row],[OS]],[1]!tb_C101[OS],[1]!tb_C101[SITUACAO_OS]),0)</f>
        <v>F</v>
      </c>
      <c r="N5870" t="str">
        <f>_xlfn.XLOOKUP(tb_C103[[#This Row],[OS]],[1]!tb_C101[OS],[1]!tb_C101[OFICINA])</f>
        <v>Terceiro</v>
      </c>
      <c r="O5870" s="14">
        <f>tb_C103[[#This Row],[FIM]] - tb_C103[[#This Row],[INICIO]]</f>
        <v>0</v>
      </c>
    </row>
    <row r="5871" spans="1:15" x14ac:dyDescent="0.25">
      <c r="B5871">
        <v>3299</v>
      </c>
      <c r="C5871">
        <v>5</v>
      </c>
      <c r="D5871" t="s">
        <v>8690</v>
      </c>
      <c r="E5871" s="9"/>
      <c r="F5871" s="9"/>
      <c r="G5871">
        <v>9002</v>
      </c>
      <c r="H5871" t="s">
        <v>1098</v>
      </c>
      <c r="I5871" t="s">
        <v>1476</v>
      </c>
      <c r="J5871" t="s">
        <v>8678</v>
      </c>
      <c r="K5871" s="9">
        <v>45671.44290509259</v>
      </c>
      <c r="L5871" s="13">
        <f>IFERROR(_xlfn.XLOOKUP(tb_C103[[#This Row],[OS]],[1]!tb_C101[OS],[1]!tb_C101[DATA_ABERTURA]),0)</f>
        <v>45552.760324074072</v>
      </c>
      <c r="M5871" s="7" t="str">
        <f>IFERROR(_xlfn.XLOOKUP(tb_C103[[#This Row],[OS]],[1]!tb_C101[OS],[1]!tb_C101[SITUACAO_OS]),0)</f>
        <v>F</v>
      </c>
      <c r="N5871" t="str">
        <f>_xlfn.XLOOKUP(tb_C103[[#This Row],[OS]],[1]!tb_C101[OS],[1]!tb_C101[OFICINA])</f>
        <v>Terceiro</v>
      </c>
      <c r="O5871" s="14">
        <f>tb_C103[[#This Row],[FIM]] - tb_C103[[#This Row],[INICIO]]</f>
        <v>0</v>
      </c>
    </row>
    <row r="5872" spans="1:15" x14ac:dyDescent="0.25">
      <c r="B5872">
        <v>3300</v>
      </c>
      <c r="C5872">
        <v>3</v>
      </c>
      <c r="D5872" t="s">
        <v>8673</v>
      </c>
      <c r="E5872" s="9"/>
      <c r="F5872" s="9"/>
      <c r="G5872">
        <v>417</v>
      </c>
      <c r="H5872" t="s">
        <v>927</v>
      </c>
      <c r="I5872" t="s">
        <v>79</v>
      </c>
      <c r="J5872" t="s">
        <v>8682</v>
      </c>
      <c r="K5872" s="9">
        <v>45671.443206018521</v>
      </c>
      <c r="L5872" s="13">
        <f>IFERROR(_xlfn.XLOOKUP(tb_C103[[#This Row],[OS]],[1]!tb_C101[OS],[1]!tb_C101[DATA_ABERTURA]),0)</f>
        <v>45552.875821759262</v>
      </c>
      <c r="M5872" s="7" t="str">
        <f>IFERROR(_xlfn.XLOOKUP(tb_C103[[#This Row],[OS]],[1]!tb_C101[OS],[1]!tb_C101[SITUACAO_OS]),0)</f>
        <v>F</v>
      </c>
      <c r="N5872" t="str">
        <f>_xlfn.XLOOKUP(tb_C103[[#This Row],[OS]],[1]!tb_C101[OS],[1]!tb_C101[OFICINA])</f>
        <v>AUTOMATICO - TROCAR</v>
      </c>
      <c r="O5872" s="14">
        <f>tb_C103[[#This Row],[FIM]] - tb_C103[[#This Row],[INICIO]]</f>
        <v>0</v>
      </c>
    </row>
    <row r="5873" spans="1:15" x14ac:dyDescent="0.25">
      <c r="B5873">
        <v>3301</v>
      </c>
      <c r="C5873">
        <v>3</v>
      </c>
      <c r="D5873" t="s">
        <v>8673</v>
      </c>
      <c r="E5873" s="9"/>
      <c r="F5873" s="9"/>
      <c r="G5873">
        <v>417</v>
      </c>
      <c r="H5873" t="s">
        <v>927</v>
      </c>
      <c r="I5873" t="s">
        <v>79</v>
      </c>
      <c r="J5873" t="s">
        <v>8682</v>
      </c>
      <c r="K5873" s="9">
        <v>45671.443703703706</v>
      </c>
      <c r="L5873" s="13">
        <f>IFERROR(_xlfn.XLOOKUP(tb_C103[[#This Row],[OS]],[1]!tb_C101[OS],[1]!tb_C101[DATA_ABERTURA]),0)</f>
        <v>45552.886817129627</v>
      </c>
      <c r="M5873" s="7" t="str">
        <f>IFERROR(_xlfn.XLOOKUP(tb_C103[[#This Row],[OS]],[1]!tb_C101[OS],[1]!tb_C101[SITUACAO_OS]),0)</f>
        <v>F</v>
      </c>
      <c r="N5873" t="str">
        <f>_xlfn.XLOOKUP(tb_C103[[#This Row],[OS]],[1]!tb_C101[OS],[1]!tb_C101[OFICINA])</f>
        <v>AUTOMATICO - TROCAR</v>
      </c>
      <c r="O5873" s="14">
        <f>tb_C103[[#This Row],[FIM]] - tb_C103[[#This Row],[INICIO]]</f>
        <v>0</v>
      </c>
    </row>
    <row r="5874" spans="1:15" x14ac:dyDescent="0.25">
      <c r="B5874">
        <v>3302</v>
      </c>
      <c r="C5874">
        <v>3</v>
      </c>
      <c r="D5874" t="s">
        <v>8673</v>
      </c>
      <c r="E5874" s="9"/>
      <c r="F5874" s="9"/>
      <c r="G5874">
        <v>417</v>
      </c>
      <c r="H5874" t="s">
        <v>927</v>
      </c>
      <c r="I5874" t="s">
        <v>79</v>
      </c>
      <c r="J5874" t="s">
        <v>8682</v>
      </c>
      <c r="K5874" s="9">
        <v>45671.443912037037</v>
      </c>
      <c r="L5874" s="13">
        <f>IFERROR(_xlfn.XLOOKUP(tb_C103[[#This Row],[OS]],[1]!tb_C101[OS],[1]!tb_C101[DATA_ABERTURA]),0)</f>
        <v>45552.886817129627</v>
      </c>
      <c r="M5874" s="7" t="str">
        <f>IFERROR(_xlfn.XLOOKUP(tb_C103[[#This Row],[OS]],[1]!tb_C101[OS],[1]!tb_C101[SITUACAO_OS]),0)</f>
        <v>F</v>
      </c>
      <c r="N5874" t="str">
        <f>_xlfn.XLOOKUP(tb_C103[[#This Row],[OS]],[1]!tb_C101[OS],[1]!tb_C101[OFICINA])</f>
        <v>AUTOMATICO - TROCAR</v>
      </c>
      <c r="O5874" s="14">
        <f>tb_C103[[#This Row],[FIM]] - tb_C103[[#This Row],[INICIO]]</f>
        <v>0</v>
      </c>
    </row>
    <row r="5875" spans="1:15" x14ac:dyDescent="0.25">
      <c r="B5875">
        <v>3303</v>
      </c>
      <c r="C5875">
        <v>3</v>
      </c>
      <c r="D5875" t="s">
        <v>8673</v>
      </c>
      <c r="E5875" s="9"/>
      <c r="F5875" s="9"/>
      <c r="G5875">
        <v>417</v>
      </c>
      <c r="H5875" t="s">
        <v>927</v>
      </c>
      <c r="I5875" t="s">
        <v>79</v>
      </c>
      <c r="J5875" t="s">
        <v>8682</v>
      </c>
      <c r="K5875" s="9">
        <v>45671.444097222222</v>
      </c>
      <c r="L5875" s="13">
        <f>IFERROR(_xlfn.XLOOKUP(tb_C103[[#This Row],[OS]],[1]!tb_C101[OS],[1]!tb_C101[DATA_ABERTURA]),0)</f>
        <v>45553.448344907411</v>
      </c>
      <c r="M5875" s="7" t="str">
        <f>IFERROR(_xlfn.XLOOKUP(tb_C103[[#This Row],[OS]],[1]!tb_C101[OS],[1]!tb_C101[SITUACAO_OS]),0)</f>
        <v>F</v>
      </c>
      <c r="N5875" t="str">
        <f>_xlfn.XLOOKUP(tb_C103[[#This Row],[OS]],[1]!tb_C101[OS],[1]!tb_C101[OFICINA])</f>
        <v>AUTOMATICO - TROCAR</v>
      </c>
      <c r="O5875" s="14">
        <f>tb_C103[[#This Row],[FIM]] - tb_C103[[#This Row],[INICIO]]</f>
        <v>0</v>
      </c>
    </row>
    <row r="5876" spans="1:15" x14ac:dyDescent="0.25">
      <c r="A5876" t="s">
        <v>6459</v>
      </c>
      <c r="B5876">
        <v>3304</v>
      </c>
      <c r="C5876">
        <v>3</v>
      </c>
      <c r="D5876" t="s">
        <v>8673</v>
      </c>
      <c r="E5876" s="9">
        <v>45553.395833333336</v>
      </c>
      <c r="F5876" s="9">
        <v>45553.40625</v>
      </c>
      <c r="G5876">
        <v>1003</v>
      </c>
      <c r="H5876" t="s">
        <v>2044</v>
      </c>
      <c r="I5876" t="s">
        <v>24</v>
      </c>
      <c r="J5876" t="s">
        <v>8674</v>
      </c>
      <c r="K5876" s="9">
        <v>45580.459953703707</v>
      </c>
      <c r="L5876" s="13">
        <f>IFERROR(_xlfn.XLOOKUP(tb_C103[[#This Row],[OS]],[1]!tb_C101[OS],[1]!tb_C101[DATA_ABERTURA]),0)</f>
        <v>45553.465312499997</v>
      </c>
      <c r="M5876" s="7" t="str">
        <f>IFERROR(_xlfn.XLOOKUP(tb_C103[[#This Row],[OS]],[1]!tb_C101[OS],[1]!tb_C101[SITUACAO_OS]),0)</f>
        <v>F</v>
      </c>
      <c r="N5876" t="str">
        <f>_xlfn.XLOOKUP(tb_C103[[#This Row],[OS]],[1]!tb_C101[OS],[1]!tb_C101[OFICINA])</f>
        <v>Eletrico</v>
      </c>
      <c r="O5876" s="14">
        <f>tb_C103[[#This Row],[FIM]] - tb_C103[[#This Row],[INICIO]]</f>
        <v>1.0416666664241347E-2</v>
      </c>
    </row>
    <row r="5877" spans="1:15" x14ac:dyDescent="0.25">
      <c r="A5877" t="s">
        <v>6459</v>
      </c>
      <c r="B5877">
        <v>3305</v>
      </c>
      <c r="C5877">
        <v>3</v>
      </c>
      <c r="D5877" t="s">
        <v>8673</v>
      </c>
      <c r="E5877" s="9">
        <v>45553.545138888891</v>
      </c>
      <c r="F5877" s="9">
        <v>45553.5625</v>
      </c>
      <c r="G5877">
        <v>117</v>
      </c>
      <c r="H5877" t="s">
        <v>354</v>
      </c>
      <c r="I5877" t="s">
        <v>184</v>
      </c>
      <c r="J5877" t="s">
        <v>8674</v>
      </c>
      <c r="K5877" s="9">
        <v>45558.610150462962</v>
      </c>
      <c r="L5877" s="13">
        <f>IFERROR(_xlfn.XLOOKUP(tb_C103[[#This Row],[OS]],[1]!tb_C101[OS],[1]!tb_C101[DATA_ABERTURA]),0)</f>
        <v>45553.539201388892</v>
      </c>
      <c r="M5877" s="7" t="str">
        <f>IFERROR(_xlfn.XLOOKUP(tb_C103[[#This Row],[OS]],[1]!tb_C101[OS],[1]!tb_C101[SITUACAO_OS]),0)</f>
        <v>F</v>
      </c>
      <c r="N5877" t="str">
        <f>_xlfn.XLOOKUP(tb_C103[[#This Row],[OS]],[1]!tb_C101[OS],[1]!tb_C101[OFICINA])</f>
        <v>Eletrico</v>
      </c>
      <c r="O5877" s="14">
        <f>tb_C103[[#This Row],[FIM]] - tb_C103[[#This Row],[INICIO]]</f>
        <v>1.7361111109494232E-2</v>
      </c>
    </row>
    <row r="5878" spans="1:15" x14ac:dyDescent="0.25">
      <c r="A5878" t="s">
        <v>6459</v>
      </c>
      <c r="B5878">
        <v>3306</v>
      </c>
      <c r="C5878">
        <v>3</v>
      </c>
      <c r="D5878" t="s">
        <v>8673</v>
      </c>
      <c r="E5878" s="9">
        <v>45553.545138888891</v>
      </c>
      <c r="F5878" s="9">
        <v>45553.555555555555</v>
      </c>
      <c r="G5878">
        <v>118</v>
      </c>
      <c r="H5878" t="s">
        <v>1349</v>
      </c>
      <c r="I5878" t="s">
        <v>184</v>
      </c>
      <c r="J5878" t="s">
        <v>8674</v>
      </c>
      <c r="K5878" s="9">
        <v>45558.608229166668</v>
      </c>
      <c r="L5878" s="13">
        <f>IFERROR(_xlfn.XLOOKUP(tb_C103[[#This Row],[OS]],[1]!tb_C101[OS],[1]!tb_C101[DATA_ABERTURA]),0)</f>
        <v>45553.540486111109</v>
      </c>
      <c r="M5878" s="7" t="str">
        <f>IFERROR(_xlfn.XLOOKUP(tb_C103[[#This Row],[OS]],[1]!tb_C101[OS],[1]!tb_C101[SITUACAO_OS]),0)</f>
        <v>F</v>
      </c>
      <c r="N5878" t="str">
        <f>_xlfn.XLOOKUP(tb_C103[[#This Row],[OS]],[1]!tb_C101[OS],[1]!tb_C101[OFICINA])</f>
        <v>Eletrico</v>
      </c>
      <c r="O5878" s="14">
        <f>tb_C103[[#This Row],[FIM]] - tb_C103[[#This Row],[INICIO]]</f>
        <v>1.0416666664241347E-2</v>
      </c>
    </row>
    <row r="5879" spans="1:15" x14ac:dyDescent="0.25">
      <c r="B5879">
        <v>3307</v>
      </c>
      <c r="C5879">
        <v>3</v>
      </c>
      <c r="D5879" t="s">
        <v>8673</v>
      </c>
      <c r="E5879" s="9"/>
      <c r="F5879" s="9"/>
      <c r="G5879">
        <v>118</v>
      </c>
      <c r="H5879" t="s">
        <v>1349</v>
      </c>
      <c r="I5879" t="s">
        <v>184</v>
      </c>
      <c r="J5879" t="s">
        <v>8674</v>
      </c>
      <c r="K5879" s="9">
        <v>45671.444201388891</v>
      </c>
      <c r="L5879" s="13">
        <f>IFERROR(_xlfn.XLOOKUP(tb_C103[[#This Row],[OS]],[1]!tb_C101[OS],[1]!tb_C101[DATA_ABERTURA]),0)</f>
        <v>45553.541655092595</v>
      </c>
      <c r="M5879" s="7" t="str">
        <f>IFERROR(_xlfn.XLOOKUP(tb_C103[[#This Row],[OS]],[1]!tb_C101[OS],[1]!tb_C101[SITUACAO_OS]),0)</f>
        <v>F</v>
      </c>
      <c r="N5879" t="str">
        <f>_xlfn.XLOOKUP(tb_C103[[#This Row],[OS]],[1]!tb_C101[OS],[1]!tb_C101[OFICINA])</f>
        <v>Eletrico</v>
      </c>
      <c r="O5879" s="14">
        <f>tb_C103[[#This Row],[FIM]] - tb_C103[[#This Row],[INICIO]]</f>
        <v>0</v>
      </c>
    </row>
    <row r="5880" spans="1:15" x14ac:dyDescent="0.25">
      <c r="B5880">
        <v>3308</v>
      </c>
      <c r="C5880">
        <v>3</v>
      </c>
      <c r="D5880" t="s">
        <v>8673</v>
      </c>
      <c r="E5880" s="9"/>
      <c r="F5880" s="9"/>
      <c r="G5880">
        <v>9010</v>
      </c>
      <c r="H5880" t="s">
        <v>2406</v>
      </c>
      <c r="I5880" t="s">
        <v>1476</v>
      </c>
      <c r="J5880" t="s">
        <v>8678</v>
      </c>
      <c r="K5880" s="9">
        <v>45671.444305555553</v>
      </c>
      <c r="L5880" s="13">
        <f>IFERROR(_xlfn.XLOOKUP(tb_C103[[#This Row],[OS]],[1]!tb_C101[OS],[1]!tb_C101[DATA_ABERTURA]),0)</f>
        <v>45553.553171296298</v>
      </c>
      <c r="M5880" s="7" t="str">
        <f>IFERROR(_xlfn.XLOOKUP(tb_C103[[#This Row],[OS]],[1]!tb_C101[OS],[1]!tb_C101[SITUACAO_OS]),0)</f>
        <v>F</v>
      </c>
      <c r="N5880" t="str">
        <f>_xlfn.XLOOKUP(tb_C103[[#This Row],[OS]],[1]!tb_C101[OS],[1]!tb_C101[OFICINA])</f>
        <v>Terceiro</v>
      </c>
      <c r="O5880" s="14">
        <f>tb_C103[[#This Row],[FIM]] - tb_C103[[#This Row],[INICIO]]</f>
        <v>0</v>
      </c>
    </row>
    <row r="5881" spans="1:15" x14ac:dyDescent="0.25">
      <c r="A5881" t="s">
        <v>731</v>
      </c>
      <c r="B5881">
        <v>3309</v>
      </c>
      <c r="C5881">
        <v>3</v>
      </c>
      <c r="D5881" t="s">
        <v>8673</v>
      </c>
      <c r="E5881" s="9">
        <v>45553.611111111109</v>
      </c>
      <c r="F5881" s="9">
        <v>45553.634027777778</v>
      </c>
      <c r="G5881">
        <v>9004</v>
      </c>
      <c r="H5881" t="s">
        <v>875</v>
      </c>
      <c r="I5881" t="s">
        <v>1476</v>
      </c>
      <c r="J5881" t="s">
        <v>8678</v>
      </c>
      <c r="K5881" s="9">
        <v>45558.606562499997</v>
      </c>
      <c r="L5881" s="13">
        <f>IFERROR(_xlfn.XLOOKUP(tb_C103[[#This Row],[OS]],[1]!tb_C101[OS],[1]!tb_C101[DATA_ABERTURA]),0)</f>
        <v>45553.556597222225</v>
      </c>
      <c r="M5881" s="7" t="str">
        <f>IFERROR(_xlfn.XLOOKUP(tb_C103[[#This Row],[OS]],[1]!tb_C101[OS],[1]!tb_C101[SITUACAO_OS]),0)</f>
        <v>F</v>
      </c>
      <c r="N5881" t="str">
        <f>_xlfn.XLOOKUP(tb_C103[[#This Row],[OS]],[1]!tb_C101[OS],[1]!tb_C101[OFICINA])</f>
        <v>Terceiro</v>
      </c>
      <c r="O5881" s="14">
        <f>tb_C103[[#This Row],[FIM]] - tb_C103[[#This Row],[INICIO]]</f>
        <v>2.2916666668606922E-2</v>
      </c>
    </row>
    <row r="5882" spans="1:15" x14ac:dyDescent="0.25">
      <c r="B5882">
        <v>3310</v>
      </c>
      <c r="C5882">
        <v>5</v>
      </c>
      <c r="D5882" t="s">
        <v>8690</v>
      </c>
      <c r="E5882" s="9"/>
      <c r="F5882" s="9"/>
      <c r="G5882">
        <v>9006</v>
      </c>
      <c r="H5882" t="s">
        <v>4847</v>
      </c>
      <c r="I5882" t="s">
        <v>1476</v>
      </c>
      <c r="J5882" t="s">
        <v>8671</v>
      </c>
      <c r="K5882" s="9">
        <v>45671.444791666669</v>
      </c>
      <c r="L5882" s="13">
        <f>IFERROR(_xlfn.XLOOKUP(tb_C103[[#This Row],[OS]],[1]!tb_C101[OS],[1]!tb_C101[DATA_ABERTURA]),0)</f>
        <v>45553.559756944444</v>
      </c>
      <c r="M5882" s="7" t="str">
        <f>IFERROR(_xlfn.XLOOKUP(tb_C103[[#This Row],[OS]],[1]!tb_C101[OS],[1]!tb_C101[SITUACAO_OS]),0)</f>
        <v>F</v>
      </c>
      <c r="N5882" t="str">
        <f>_xlfn.XLOOKUP(tb_C103[[#This Row],[OS]],[1]!tb_C101[OS],[1]!tb_C101[OFICINA])</f>
        <v>Mecanico</v>
      </c>
      <c r="O5882" s="14">
        <f>tb_C103[[#This Row],[FIM]] - tb_C103[[#This Row],[INICIO]]</f>
        <v>0</v>
      </c>
    </row>
    <row r="5883" spans="1:15" x14ac:dyDescent="0.25">
      <c r="B5883">
        <v>3311</v>
      </c>
      <c r="C5883">
        <v>3</v>
      </c>
      <c r="D5883" t="s">
        <v>8673</v>
      </c>
      <c r="E5883" s="9"/>
      <c r="F5883" s="9"/>
      <c r="G5883">
        <v>206</v>
      </c>
      <c r="H5883" t="s">
        <v>793</v>
      </c>
      <c r="I5883" t="s">
        <v>175</v>
      </c>
      <c r="J5883" t="s">
        <v>8674</v>
      </c>
      <c r="K5883" s="9">
        <v>45671.4450462963</v>
      </c>
      <c r="L5883" s="13">
        <f>IFERROR(_xlfn.XLOOKUP(tb_C103[[#This Row],[OS]],[1]!tb_C101[OS],[1]!tb_C101[DATA_ABERTURA]),0)</f>
        <v>45553.657141203701</v>
      </c>
      <c r="M5883" s="7" t="str">
        <f>IFERROR(_xlfn.XLOOKUP(tb_C103[[#This Row],[OS]],[1]!tb_C101[OS],[1]!tb_C101[SITUACAO_OS]),0)</f>
        <v>F</v>
      </c>
      <c r="N5883" t="str">
        <f>_xlfn.XLOOKUP(tb_C103[[#This Row],[OS]],[1]!tb_C101[OS],[1]!tb_C101[OFICINA])</f>
        <v>Eletrico</v>
      </c>
      <c r="O5883" s="14">
        <f>tb_C103[[#This Row],[FIM]] - tb_C103[[#This Row],[INICIO]]</f>
        <v>0</v>
      </c>
    </row>
    <row r="5884" spans="1:15" x14ac:dyDescent="0.25">
      <c r="A5884" t="s">
        <v>8686</v>
      </c>
      <c r="B5884">
        <v>3312</v>
      </c>
      <c r="C5884">
        <v>3</v>
      </c>
      <c r="D5884" t="s">
        <v>8673</v>
      </c>
      <c r="E5884" s="9">
        <v>45553.430555555555</v>
      </c>
      <c r="F5884" s="9">
        <v>45553.440972222219</v>
      </c>
      <c r="G5884">
        <v>417</v>
      </c>
      <c r="H5884" t="s">
        <v>927</v>
      </c>
      <c r="I5884" t="s">
        <v>79</v>
      </c>
      <c r="J5884" t="s">
        <v>8671</v>
      </c>
      <c r="K5884" s="9">
        <v>45580.711817129632</v>
      </c>
      <c r="L5884" s="13">
        <f>IFERROR(_xlfn.XLOOKUP(tb_C103[[#This Row],[OS]],[1]!tb_C101[OS],[1]!tb_C101[DATA_ABERTURA]),0)</f>
        <v>45553.748668981483</v>
      </c>
      <c r="M5884" s="7" t="str">
        <f>IFERROR(_xlfn.XLOOKUP(tb_C103[[#This Row],[OS]],[1]!tb_C101[OS],[1]!tb_C101[SITUACAO_OS]),0)</f>
        <v>F</v>
      </c>
      <c r="N5884" t="str">
        <f>_xlfn.XLOOKUP(tb_C103[[#This Row],[OS]],[1]!tb_C101[OS],[1]!tb_C101[OFICINA])</f>
        <v>Mecanico</v>
      </c>
      <c r="O5884" s="14">
        <f>tb_C103[[#This Row],[FIM]] - tb_C103[[#This Row],[INICIO]]</f>
        <v>1.0416666664241347E-2</v>
      </c>
    </row>
    <row r="5885" spans="1:15" x14ac:dyDescent="0.25">
      <c r="A5885" t="s">
        <v>2551</v>
      </c>
      <c r="B5885">
        <v>3312</v>
      </c>
      <c r="C5885">
        <v>3</v>
      </c>
      <c r="D5885" t="s">
        <v>8673</v>
      </c>
      <c r="E5885" s="9">
        <v>45553.430555555555</v>
      </c>
      <c r="F5885" s="9">
        <v>45553.440972222219</v>
      </c>
      <c r="G5885">
        <v>417</v>
      </c>
      <c r="H5885" t="s">
        <v>927</v>
      </c>
      <c r="I5885" t="s">
        <v>79</v>
      </c>
      <c r="J5885" t="s">
        <v>8671</v>
      </c>
      <c r="K5885" s="9">
        <v>45580.711817129632</v>
      </c>
      <c r="L5885" s="13">
        <f>IFERROR(_xlfn.XLOOKUP(tb_C103[[#This Row],[OS]],[1]!tb_C101[OS],[1]!tb_C101[DATA_ABERTURA]),0)</f>
        <v>45553.748668981483</v>
      </c>
      <c r="M5885" s="7" t="str">
        <f>IFERROR(_xlfn.XLOOKUP(tb_C103[[#This Row],[OS]],[1]!tb_C101[OS],[1]!tb_C101[SITUACAO_OS]),0)</f>
        <v>F</v>
      </c>
      <c r="N5885" t="str">
        <f>_xlfn.XLOOKUP(tb_C103[[#This Row],[OS]],[1]!tb_C101[OS],[1]!tb_C101[OFICINA])</f>
        <v>Mecanico</v>
      </c>
      <c r="O5885" s="14">
        <f>tb_C103[[#This Row],[FIM]] - tb_C103[[#This Row],[INICIO]]</f>
        <v>1.0416666664241347E-2</v>
      </c>
    </row>
    <row r="5886" spans="1:15" x14ac:dyDescent="0.25">
      <c r="A5886" t="s">
        <v>8686</v>
      </c>
      <c r="B5886">
        <v>3312</v>
      </c>
      <c r="C5886">
        <v>3</v>
      </c>
      <c r="D5886" t="s">
        <v>8673</v>
      </c>
      <c r="E5886" s="9">
        <v>45553.430555555555</v>
      </c>
      <c r="F5886" s="9">
        <v>45553.440972222219</v>
      </c>
      <c r="G5886">
        <v>417</v>
      </c>
      <c r="H5886" t="s">
        <v>927</v>
      </c>
      <c r="I5886" t="s">
        <v>79</v>
      </c>
      <c r="J5886" t="s">
        <v>8671</v>
      </c>
      <c r="K5886" s="9">
        <v>45580.711817129632</v>
      </c>
      <c r="L5886" s="13">
        <f>IFERROR(_xlfn.XLOOKUP(tb_C103[[#This Row],[OS]],[1]!tb_C101[OS],[1]!tb_C101[DATA_ABERTURA]),0)</f>
        <v>45553.748668981483</v>
      </c>
      <c r="M5886" s="7" t="str">
        <f>IFERROR(_xlfn.XLOOKUP(tb_C103[[#This Row],[OS]],[1]!tb_C101[OS],[1]!tb_C101[SITUACAO_OS]),0)</f>
        <v>F</v>
      </c>
      <c r="N5886" t="str">
        <f>_xlfn.XLOOKUP(tb_C103[[#This Row],[OS]],[1]!tb_C101[OS],[1]!tb_C101[OFICINA])</f>
        <v>Mecanico</v>
      </c>
      <c r="O5886" s="14">
        <f>tb_C103[[#This Row],[FIM]] - tb_C103[[#This Row],[INICIO]]</f>
        <v>1.0416666664241347E-2</v>
      </c>
    </row>
    <row r="5887" spans="1:15" x14ac:dyDescent="0.25">
      <c r="A5887" t="s">
        <v>2551</v>
      </c>
      <c r="B5887">
        <v>3312</v>
      </c>
      <c r="C5887">
        <v>3</v>
      </c>
      <c r="D5887" t="s">
        <v>8673</v>
      </c>
      <c r="E5887" s="9">
        <v>45553.430555555555</v>
      </c>
      <c r="F5887" s="9">
        <v>45553.440972222219</v>
      </c>
      <c r="G5887">
        <v>417</v>
      </c>
      <c r="H5887" t="s">
        <v>927</v>
      </c>
      <c r="I5887" t="s">
        <v>79</v>
      </c>
      <c r="J5887" t="s">
        <v>8671</v>
      </c>
      <c r="K5887" s="9">
        <v>45580.711817129632</v>
      </c>
      <c r="L5887" s="13">
        <f>IFERROR(_xlfn.XLOOKUP(tb_C103[[#This Row],[OS]],[1]!tb_C101[OS],[1]!tb_C101[DATA_ABERTURA]),0)</f>
        <v>45553.748668981483</v>
      </c>
      <c r="M5887" s="7" t="str">
        <f>IFERROR(_xlfn.XLOOKUP(tb_C103[[#This Row],[OS]],[1]!tb_C101[OS],[1]!tb_C101[SITUACAO_OS]),0)</f>
        <v>F</v>
      </c>
      <c r="N5887" t="str">
        <f>_xlfn.XLOOKUP(tb_C103[[#This Row],[OS]],[1]!tb_C101[OS],[1]!tb_C101[OFICINA])</f>
        <v>Mecanico</v>
      </c>
      <c r="O5887" s="14">
        <f>tb_C103[[#This Row],[FIM]] - tb_C103[[#This Row],[INICIO]]</f>
        <v>1.0416666664241347E-2</v>
      </c>
    </row>
    <row r="5888" spans="1:15" x14ac:dyDescent="0.25">
      <c r="B5888">
        <v>3313</v>
      </c>
      <c r="C5888">
        <v>3</v>
      </c>
      <c r="D5888" t="s">
        <v>8673</v>
      </c>
      <c r="E5888" s="9"/>
      <c r="F5888" s="9"/>
      <c r="G5888">
        <v>417</v>
      </c>
      <c r="H5888" t="s">
        <v>927</v>
      </c>
      <c r="I5888" t="s">
        <v>79</v>
      </c>
      <c r="J5888" t="s">
        <v>8674</v>
      </c>
      <c r="K5888" s="9"/>
      <c r="L5888" s="13">
        <f>IFERROR(_xlfn.XLOOKUP(tb_C103[[#This Row],[OS]],[1]!tb_C101[OS],[1]!tb_C101[DATA_ABERTURA]),0)</f>
        <v>45553.758148148147</v>
      </c>
      <c r="M5888" s="7" t="str">
        <f>IFERROR(_xlfn.XLOOKUP(tb_C103[[#This Row],[OS]],[1]!tb_C101[OS],[1]!tb_C101[SITUACAO_OS]),0)</f>
        <v>A</v>
      </c>
      <c r="N5888" t="str">
        <f>_xlfn.XLOOKUP(tb_C103[[#This Row],[OS]],[1]!tb_C101[OS],[1]!tb_C101[OFICINA])</f>
        <v>Eletrico</v>
      </c>
      <c r="O5888" s="14">
        <f>tb_C103[[#This Row],[FIM]] - tb_C103[[#This Row],[INICIO]]</f>
        <v>0</v>
      </c>
    </row>
    <row r="5889" spans="1:15" x14ac:dyDescent="0.25">
      <c r="B5889">
        <v>3314</v>
      </c>
      <c r="C5889">
        <v>3</v>
      </c>
      <c r="D5889" t="s">
        <v>8673</v>
      </c>
      <c r="E5889" s="9"/>
      <c r="F5889" s="9"/>
      <c r="G5889">
        <v>417</v>
      </c>
      <c r="H5889" t="s">
        <v>927</v>
      </c>
      <c r="I5889" t="s">
        <v>79</v>
      </c>
      <c r="J5889" t="s">
        <v>8682</v>
      </c>
      <c r="K5889" s="9">
        <v>45671.445231481484</v>
      </c>
      <c r="L5889" s="13">
        <f>IFERROR(_xlfn.XLOOKUP(tb_C103[[#This Row],[OS]],[1]!tb_C101[OS],[1]!tb_C101[DATA_ABERTURA]),0)</f>
        <v>45553.874062499999</v>
      </c>
      <c r="M5889" s="7" t="str">
        <f>IFERROR(_xlfn.XLOOKUP(tb_C103[[#This Row],[OS]],[1]!tb_C101[OS],[1]!tb_C101[SITUACAO_OS]),0)</f>
        <v>F</v>
      </c>
      <c r="N5889" t="str">
        <f>_xlfn.XLOOKUP(tb_C103[[#This Row],[OS]],[1]!tb_C101[OS],[1]!tb_C101[OFICINA])</f>
        <v>AUTOMATICO - TROCAR</v>
      </c>
      <c r="O5889" s="14">
        <f>tb_C103[[#This Row],[FIM]] - tb_C103[[#This Row],[INICIO]]</f>
        <v>0</v>
      </c>
    </row>
    <row r="5890" spans="1:15" x14ac:dyDescent="0.25">
      <c r="B5890">
        <v>3315</v>
      </c>
      <c r="C5890">
        <v>3</v>
      </c>
      <c r="D5890" t="s">
        <v>8673</v>
      </c>
      <c r="E5890" s="9"/>
      <c r="F5890" s="9"/>
      <c r="G5890">
        <v>116</v>
      </c>
      <c r="H5890" t="s">
        <v>290</v>
      </c>
      <c r="I5890" t="s">
        <v>184</v>
      </c>
      <c r="J5890" t="s">
        <v>8671</v>
      </c>
      <c r="K5890" s="9">
        <v>45671.445370370369</v>
      </c>
      <c r="L5890" s="13">
        <f>IFERROR(_xlfn.XLOOKUP(tb_C103[[#This Row],[OS]],[1]!tb_C101[OS],[1]!tb_C101[DATA_ABERTURA]),0)</f>
        <v>45553.970034722224</v>
      </c>
      <c r="M5890" s="7" t="str">
        <f>IFERROR(_xlfn.XLOOKUP(tb_C103[[#This Row],[OS]],[1]!tb_C101[OS],[1]!tb_C101[SITUACAO_OS]),0)</f>
        <v>F</v>
      </c>
      <c r="N5890" t="str">
        <f>_xlfn.XLOOKUP(tb_C103[[#This Row],[OS]],[1]!tb_C101[OS],[1]!tb_C101[OFICINA])</f>
        <v>Mecanico</v>
      </c>
      <c r="O5890" s="14">
        <f>tb_C103[[#This Row],[FIM]] - tb_C103[[#This Row],[INICIO]]</f>
        <v>0</v>
      </c>
    </row>
    <row r="5891" spans="1:15" x14ac:dyDescent="0.25">
      <c r="B5891">
        <v>3316</v>
      </c>
      <c r="C5891">
        <v>3</v>
      </c>
      <c r="D5891" t="s">
        <v>8673</v>
      </c>
      <c r="E5891" s="9"/>
      <c r="F5891" s="9"/>
      <c r="G5891">
        <v>1001</v>
      </c>
      <c r="H5891" t="s">
        <v>2231</v>
      </c>
      <c r="I5891" t="s">
        <v>184</v>
      </c>
      <c r="J5891" t="s">
        <v>8671</v>
      </c>
      <c r="K5891" s="9">
        <v>45671.445613425924</v>
      </c>
      <c r="L5891" s="13">
        <f>IFERROR(_xlfn.XLOOKUP(tb_C103[[#This Row],[OS]],[1]!tb_C101[OS],[1]!tb_C101[DATA_ABERTURA]),0)</f>
        <v>45554.253564814811</v>
      </c>
      <c r="M5891" s="7" t="str">
        <f>IFERROR(_xlfn.XLOOKUP(tb_C103[[#This Row],[OS]],[1]!tb_C101[OS],[1]!tb_C101[SITUACAO_OS]),0)</f>
        <v>F</v>
      </c>
      <c r="N5891" t="str">
        <f>_xlfn.XLOOKUP(tb_C103[[#This Row],[OS]],[1]!tb_C101[OS],[1]!tb_C101[OFICINA])</f>
        <v>Mecanico</v>
      </c>
      <c r="O5891" s="14">
        <f>tb_C103[[#This Row],[FIM]] - tb_C103[[#This Row],[INICIO]]</f>
        <v>0</v>
      </c>
    </row>
    <row r="5892" spans="1:15" x14ac:dyDescent="0.25">
      <c r="A5892" t="s">
        <v>4080</v>
      </c>
      <c r="B5892">
        <v>3317</v>
      </c>
      <c r="C5892">
        <v>3</v>
      </c>
      <c r="D5892" t="s">
        <v>8673</v>
      </c>
      <c r="E5892" s="9">
        <v>45554.3125</v>
      </c>
      <c r="F5892" s="9">
        <v>45554.375</v>
      </c>
      <c r="G5892">
        <v>417</v>
      </c>
      <c r="H5892" t="s">
        <v>927</v>
      </c>
      <c r="I5892" t="s">
        <v>79</v>
      </c>
      <c r="J5892" t="s">
        <v>8674</v>
      </c>
      <c r="K5892" s="9">
        <v>45576.69672453704</v>
      </c>
      <c r="L5892" s="13">
        <f>IFERROR(_xlfn.XLOOKUP(tb_C103[[#This Row],[OS]],[1]!tb_C101[OS],[1]!tb_C101[DATA_ABERTURA]),0)</f>
        <v>45554.306840277779</v>
      </c>
      <c r="M5892" s="7" t="str">
        <f>IFERROR(_xlfn.XLOOKUP(tb_C103[[#This Row],[OS]],[1]!tb_C101[OS],[1]!tb_C101[SITUACAO_OS]),0)</f>
        <v>F</v>
      </c>
      <c r="N5892" t="str">
        <f>_xlfn.XLOOKUP(tb_C103[[#This Row],[OS]],[1]!tb_C101[OS],[1]!tb_C101[OFICINA])</f>
        <v>Eletrico</v>
      </c>
      <c r="O5892" s="14">
        <f>tb_C103[[#This Row],[FIM]] - tb_C103[[#This Row],[INICIO]]</f>
        <v>6.25E-2</v>
      </c>
    </row>
    <row r="5893" spans="1:15" x14ac:dyDescent="0.25">
      <c r="B5893">
        <v>3318</v>
      </c>
      <c r="C5893">
        <v>3</v>
      </c>
      <c r="D5893" t="s">
        <v>8673</v>
      </c>
      <c r="E5893" s="9"/>
      <c r="F5893" s="9"/>
      <c r="G5893">
        <v>116</v>
      </c>
      <c r="H5893" t="s">
        <v>290</v>
      </c>
      <c r="I5893" t="s">
        <v>184</v>
      </c>
      <c r="J5893" t="s">
        <v>8682</v>
      </c>
      <c r="K5893" s="9">
        <v>45671.445451388892</v>
      </c>
      <c r="L5893" s="13">
        <f>IFERROR(_xlfn.XLOOKUP(tb_C103[[#This Row],[OS]],[1]!tb_C101[OS],[1]!tb_C101[DATA_ABERTURA]),0)</f>
        <v>45554.389594907407</v>
      </c>
      <c r="M5893" s="7" t="str">
        <f>IFERROR(_xlfn.XLOOKUP(tb_C103[[#This Row],[OS]],[1]!tb_C101[OS],[1]!tb_C101[SITUACAO_OS]),0)</f>
        <v>F</v>
      </c>
      <c r="N5893" t="str">
        <f>_xlfn.XLOOKUP(tb_C103[[#This Row],[OS]],[1]!tb_C101[OS],[1]!tb_C101[OFICINA])</f>
        <v>AUTOMATICO - TROCAR</v>
      </c>
      <c r="O5893" s="14">
        <f>tb_C103[[#This Row],[FIM]] - tb_C103[[#This Row],[INICIO]]</f>
        <v>0</v>
      </c>
    </row>
    <row r="5894" spans="1:15" x14ac:dyDescent="0.25">
      <c r="A5894" t="s">
        <v>8686</v>
      </c>
      <c r="B5894">
        <v>3319</v>
      </c>
      <c r="C5894">
        <v>3</v>
      </c>
      <c r="D5894" t="s">
        <v>8673</v>
      </c>
      <c r="E5894" s="9">
        <v>45554.3125</v>
      </c>
      <c r="F5894" s="9">
        <v>45554.375</v>
      </c>
      <c r="G5894">
        <v>118</v>
      </c>
      <c r="H5894" t="s">
        <v>1349</v>
      </c>
      <c r="I5894" t="s">
        <v>184</v>
      </c>
      <c r="J5894" t="s">
        <v>8671</v>
      </c>
      <c r="K5894" s="9">
        <v>45579.446967592594</v>
      </c>
      <c r="L5894" s="13">
        <f>IFERROR(_xlfn.XLOOKUP(tb_C103[[#This Row],[OS]],[1]!tb_C101[OS],[1]!tb_C101[DATA_ABERTURA]),0)</f>
        <v>45554.417534722219</v>
      </c>
      <c r="M5894" s="7" t="str">
        <f>IFERROR(_xlfn.XLOOKUP(tb_C103[[#This Row],[OS]],[1]!tb_C101[OS],[1]!tb_C101[SITUACAO_OS]),0)</f>
        <v>F</v>
      </c>
      <c r="N5894" t="str">
        <f>_xlfn.XLOOKUP(tb_C103[[#This Row],[OS]],[1]!tb_C101[OS],[1]!tb_C101[OFICINA])</f>
        <v>Mecanico</v>
      </c>
      <c r="O5894" s="14">
        <f>tb_C103[[#This Row],[FIM]] - tb_C103[[#This Row],[INICIO]]</f>
        <v>6.25E-2</v>
      </c>
    </row>
    <row r="5895" spans="1:15" x14ac:dyDescent="0.25">
      <c r="A5895" t="s">
        <v>2551</v>
      </c>
      <c r="B5895">
        <v>3319</v>
      </c>
      <c r="C5895">
        <v>3</v>
      </c>
      <c r="D5895" t="s">
        <v>8673</v>
      </c>
      <c r="E5895" s="9">
        <v>45554.3125</v>
      </c>
      <c r="F5895" s="9">
        <v>45554.375</v>
      </c>
      <c r="G5895">
        <v>118</v>
      </c>
      <c r="H5895" t="s">
        <v>1349</v>
      </c>
      <c r="I5895" t="s">
        <v>184</v>
      </c>
      <c r="J5895" t="s">
        <v>8671</v>
      </c>
      <c r="K5895" s="9">
        <v>45579.446967592594</v>
      </c>
      <c r="L5895" s="13">
        <f>IFERROR(_xlfn.XLOOKUP(tb_C103[[#This Row],[OS]],[1]!tb_C101[OS],[1]!tb_C101[DATA_ABERTURA]),0)</f>
        <v>45554.417534722219</v>
      </c>
      <c r="M5895" s="7" t="str">
        <f>IFERROR(_xlfn.XLOOKUP(tb_C103[[#This Row],[OS]],[1]!tb_C101[OS],[1]!tb_C101[SITUACAO_OS]),0)</f>
        <v>F</v>
      </c>
      <c r="N5895" t="str">
        <f>_xlfn.XLOOKUP(tb_C103[[#This Row],[OS]],[1]!tb_C101[OS],[1]!tb_C101[OFICINA])</f>
        <v>Mecanico</v>
      </c>
      <c r="O5895" s="14">
        <f>tb_C103[[#This Row],[FIM]] - tb_C103[[#This Row],[INICIO]]</f>
        <v>6.25E-2</v>
      </c>
    </row>
    <row r="5896" spans="1:15" x14ac:dyDescent="0.25">
      <c r="A5896" t="s">
        <v>8686</v>
      </c>
      <c r="B5896">
        <v>3319</v>
      </c>
      <c r="C5896">
        <v>3</v>
      </c>
      <c r="D5896" t="s">
        <v>8673</v>
      </c>
      <c r="E5896" s="9">
        <v>45554.3125</v>
      </c>
      <c r="F5896" s="9">
        <v>45554.375</v>
      </c>
      <c r="G5896">
        <v>118</v>
      </c>
      <c r="H5896" t="s">
        <v>1349</v>
      </c>
      <c r="I5896" t="s">
        <v>184</v>
      </c>
      <c r="J5896" t="s">
        <v>8671</v>
      </c>
      <c r="K5896" s="9">
        <v>45579.446967592594</v>
      </c>
      <c r="L5896" s="13">
        <f>IFERROR(_xlfn.XLOOKUP(tb_C103[[#This Row],[OS]],[1]!tb_C101[OS],[1]!tb_C101[DATA_ABERTURA]),0)</f>
        <v>45554.417534722219</v>
      </c>
      <c r="M5896" s="7" t="str">
        <f>IFERROR(_xlfn.XLOOKUP(tb_C103[[#This Row],[OS]],[1]!tb_C101[OS],[1]!tb_C101[SITUACAO_OS]),0)</f>
        <v>F</v>
      </c>
      <c r="N5896" t="str">
        <f>_xlfn.XLOOKUP(tb_C103[[#This Row],[OS]],[1]!tb_C101[OS],[1]!tb_C101[OFICINA])</f>
        <v>Mecanico</v>
      </c>
      <c r="O5896" s="14">
        <f>tb_C103[[#This Row],[FIM]] - tb_C103[[#This Row],[INICIO]]</f>
        <v>6.25E-2</v>
      </c>
    </row>
    <row r="5897" spans="1:15" x14ac:dyDescent="0.25">
      <c r="A5897" t="s">
        <v>2551</v>
      </c>
      <c r="B5897">
        <v>3319</v>
      </c>
      <c r="C5897">
        <v>3</v>
      </c>
      <c r="D5897" t="s">
        <v>8673</v>
      </c>
      <c r="E5897" s="9">
        <v>45554.3125</v>
      </c>
      <c r="F5897" s="9">
        <v>45554.375</v>
      </c>
      <c r="G5897">
        <v>118</v>
      </c>
      <c r="H5897" t="s">
        <v>1349</v>
      </c>
      <c r="I5897" t="s">
        <v>184</v>
      </c>
      <c r="J5897" t="s">
        <v>8671</v>
      </c>
      <c r="K5897" s="9">
        <v>45579.446967592594</v>
      </c>
      <c r="L5897" s="13">
        <f>IFERROR(_xlfn.XLOOKUP(tb_C103[[#This Row],[OS]],[1]!tb_C101[OS],[1]!tb_C101[DATA_ABERTURA]),0)</f>
        <v>45554.417534722219</v>
      </c>
      <c r="M5897" s="7" t="str">
        <f>IFERROR(_xlfn.XLOOKUP(tb_C103[[#This Row],[OS]],[1]!tb_C101[OS],[1]!tb_C101[SITUACAO_OS]),0)</f>
        <v>F</v>
      </c>
      <c r="N5897" t="str">
        <f>_xlfn.XLOOKUP(tb_C103[[#This Row],[OS]],[1]!tb_C101[OS],[1]!tb_C101[OFICINA])</f>
        <v>Mecanico</v>
      </c>
      <c r="O5897" s="14">
        <f>tb_C103[[#This Row],[FIM]] - tb_C103[[#This Row],[INICIO]]</f>
        <v>6.25E-2</v>
      </c>
    </row>
    <row r="5898" spans="1:15" x14ac:dyDescent="0.25">
      <c r="B5898">
        <v>3320</v>
      </c>
      <c r="C5898">
        <v>3</v>
      </c>
      <c r="D5898" t="s">
        <v>8673</v>
      </c>
      <c r="E5898" s="9"/>
      <c r="F5898" s="9"/>
      <c r="G5898">
        <v>113</v>
      </c>
      <c r="H5898" t="s">
        <v>213</v>
      </c>
      <c r="I5898" t="s">
        <v>184</v>
      </c>
      <c r="J5898" t="s">
        <v>8671</v>
      </c>
      <c r="K5898" s="9">
        <v>45671.445763888885</v>
      </c>
      <c r="L5898" s="13">
        <f>IFERROR(_xlfn.XLOOKUP(tb_C103[[#This Row],[OS]],[1]!tb_C101[OS],[1]!tb_C101[DATA_ABERTURA]),0)</f>
        <v>45554.418969907405</v>
      </c>
      <c r="M5898" s="7" t="str">
        <f>IFERROR(_xlfn.XLOOKUP(tb_C103[[#This Row],[OS]],[1]!tb_C101[OS],[1]!tb_C101[SITUACAO_OS]),0)</f>
        <v>F</v>
      </c>
      <c r="N5898" t="str">
        <f>_xlfn.XLOOKUP(tb_C103[[#This Row],[OS]],[1]!tb_C101[OS],[1]!tb_C101[OFICINA])</f>
        <v>Mecanico</v>
      </c>
      <c r="O5898" s="14">
        <f>tb_C103[[#This Row],[FIM]] - tb_C103[[#This Row],[INICIO]]</f>
        <v>0</v>
      </c>
    </row>
    <row r="5899" spans="1:15" x14ac:dyDescent="0.25">
      <c r="B5899">
        <v>3321</v>
      </c>
      <c r="C5899">
        <v>3</v>
      </c>
      <c r="D5899" t="s">
        <v>8673</v>
      </c>
      <c r="E5899" s="9"/>
      <c r="F5899" s="9"/>
      <c r="G5899">
        <v>116</v>
      </c>
      <c r="H5899" t="s">
        <v>290</v>
      </c>
      <c r="I5899" t="s">
        <v>184</v>
      </c>
      <c r="J5899" t="s">
        <v>8671</v>
      </c>
      <c r="K5899" s="9"/>
      <c r="L5899" s="13">
        <f>IFERROR(_xlfn.XLOOKUP(tb_C103[[#This Row],[OS]],[1]!tb_C101[OS],[1]!tb_C101[DATA_ABERTURA]),0)</f>
        <v>45554.420069444444</v>
      </c>
      <c r="M5899" s="7" t="str">
        <f>IFERROR(_xlfn.XLOOKUP(tb_C103[[#This Row],[OS]],[1]!tb_C101[OS],[1]!tb_C101[SITUACAO_OS]),0)</f>
        <v>A</v>
      </c>
      <c r="N5899" t="str">
        <f>_xlfn.XLOOKUP(tb_C103[[#This Row],[OS]],[1]!tb_C101[OS],[1]!tb_C101[OFICINA])</f>
        <v>Mecanico</v>
      </c>
      <c r="O5899" s="14">
        <f>tb_C103[[#This Row],[FIM]] - tb_C103[[#This Row],[INICIO]]</f>
        <v>0</v>
      </c>
    </row>
    <row r="5900" spans="1:15" x14ac:dyDescent="0.25">
      <c r="B5900">
        <v>3322</v>
      </c>
      <c r="C5900">
        <v>3</v>
      </c>
      <c r="D5900" t="s">
        <v>8673</v>
      </c>
      <c r="E5900" s="9"/>
      <c r="F5900" s="9"/>
      <c r="G5900">
        <v>417</v>
      </c>
      <c r="H5900" t="s">
        <v>927</v>
      </c>
      <c r="I5900" t="s">
        <v>79</v>
      </c>
      <c r="J5900" t="s">
        <v>8682</v>
      </c>
      <c r="K5900" s="9"/>
      <c r="L5900" s="13">
        <f>IFERROR(_xlfn.XLOOKUP(tb_C103[[#This Row],[OS]],[1]!tb_C101[OS],[1]!tb_C101[DATA_ABERTURA]),0)</f>
        <v>45554.442245370374</v>
      </c>
      <c r="M5900" s="7" t="str">
        <f>IFERROR(_xlfn.XLOOKUP(tb_C103[[#This Row],[OS]],[1]!tb_C101[OS],[1]!tb_C101[SITUACAO_OS]),0)</f>
        <v>E</v>
      </c>
      <c r="N5900" t="str">
        <f>_xlfn.XLOOKUP(tb_C103[[#This Row],[OS]],[1]!tb_C101[OS],[1]!tb_C101[OFICINA])</f>
        <v>AUTOMATICO - TROCAR</v>
      </c>
      <c r="O5900" s="14">
        <f>tb_C103[[#This Row],[FIM]] - tb_C103[[#This Row],[INICIO]]</f>
        <v>0</v>
      </c>
    </row>
    <row r="5901" spans="1:15" x14ac:dyDescent="0.25">
      <c r="B5901">
        <v>3323</v>
      </c>
      <c r="C5901">
        <v>3</v>
      </c>
      <c r="D5901" t="s">
        <v>8673</v>
      </c>
      <c r="E5901" s="9"/>
      <c r="F5901" s="9"/>
      <c r="G5901">
        <v>417</v>
      </c>
      <c r="H5901" t="s">
        <v>927</v>
      </c>
      <c r="I5901" t="s">
        <v>79</v>
      </c>
      <c r="J5901" t="s">
        <v>8682</v>
      </c>
      <c r="K5901" s="9">
        <v>45671.446261574078</v>
      </c>
      <c r="L5901" s="13">
        <f>IFERROR(_xlfn.XLOOKUP(tb_C103[[#This Row],[OS]],[1]!tb_C101[OS],[1]!tb_C101[DATA_ABERTURA]),0)</f>
        <v>45554.516145833331</v>
      </c>
      <c r="M5901" s="7" t="str">
        <f>IFERROR(_xlfn.XLOOKUP(tb_C103[[#This Row],[OS]],[1]!tb_C101[OS],[1]!tb_C101[SITUACAO_OS]),0)</f>
        <v>F</v>
      </c>
      <c r="N5901" t="str">
        <f>_xlfn.XLOOKUP(tb_C103[[#This Row],[OS]],[1]!tb_C101[OS],[1]!tb_C101[OFICINA])</f>
        <v>AUTOMATICO - TROCAR</v>
      </c>
      <c r="O5901" s="14">
        <f>tb_C103[[#This Row],[FIM]] - tb_C103[[#This Row],[INICIO]]</f>
        <v>0</v>
      </c>
    </row>
    <row r="5902" spans="1:15" x14ac:dyDescent="0.25">
      <c r="B5902">
        <v>3324</v>
      </c>
      <c r="C5902">
        <v>3</v>
      </c>
      <c r="D5902" t="s">
        <v>8673</v>
      </c>
      <c r="E5902" s="9"/>
      <c r="F5902" s="9"/>
      <c r="G5902">
        <v>108</v>
      </c>
      <c r="H5902" t="s">
        <v>317</v>
      </c>
      <c r="I5902" t="s">
        <v>184</v>
      </c>
      <c r="J5902" t="s">
        <v>8674</v>
      </c>
      <c r="K5902" s="9">
        <v>45562.471504629626</v>
      </c>
      <c r="L5902" s="13">
        <f>IFERROR(_xlfn.XLOOKUP(tb_C103[[#This Row],[OS]],[1]!tb_C101[OS],[1]!tb_C101[DATA_ABERTURA]),0)</f>
        <v>45554.620150462964</v>
      </c>
      <c r="M5902" s="7" t="str">
        <f>IFERROR(_xlfn.XLOOKUP(tb_C103[[#This Row],[OS]],[1]!tb_C101[OS],[1]!tb_C101[SITUACAO_OS]),0)</f>
        <v>F</v>
      </c>
      <c r="N5902" t="str">
        <f>_xlfn.XLOOKUP(tb_C103[[#This Row],[OS]],[1]!tb_C101[OS],[1]!tb_C101[OFICINA])</f>
        <v>Eletrico</v>
      </c>
      <c r="O5902" s="14">
        <f>tb_C103[[#This Row],[FIM]] - tb_C103[[#This Row],[INICIO]]</f>
        <v>0</v>
      </c>
    </row>
    <row r="5903" spans="1:15" x14ac:dyDescent="0.25">
      <c r="B5903">
        <v>3325</v>
      </c>
      <c r="C5903">
        <v>3</v>
      </c>
      <c r="D5903" t="s">
        <v>8673</v>
      </c>
      <c r="E5903" s="9"/>
      <c r="F5903" s="9"/>
      <c r="G5903">
        <v>115</v>
      </c>
      <c r="H5903" t="s">
        <v>197</v>
      </c>
      <c r="I5903" t="s">
        <v>184</v>
      </c>
      <c r="J5903" t="s">
        <v>8674</v>
      </c>
      <c r="K5903" s="9">
        <v>45554.684074074074</v>
      </c>
      <c r="L5903" s="13">
        <f>IFERROR(_xlfn.XLOOKUP(tb_C103[[#This Row],[OS]],[1]!tb_C101[OS],[1]!tb_C101[DATA_ABERTURA]),0)</f>
        <v>45554.681018518517</v>
      </c>
      <c r="M5903" s="7" t="str">
        <f>IFERROR(_xlfn.XLOOKUP(tb_C103[[#This Row],[OS]],[1]!tb_C101[OS],[1]!tb_C101[SITUACAO_OS]),0)</f>
        <v>F</v>
      </c>
      <c r="N5903" t="str">
        <f>_xlfn.XLOOKUP(tb_C103[[#This Row],[OS]],[1]!tb_C101[OS],[1]!tb_C101[OFICINA])</f>
        <v>Eletrico</v>
      </c>
      <c r="O5903" s="14">
        <f>tb_C103[[#This Row],[FIM]] - tb_C103[[#This Row],[INICIO]]</f>
        <v>0</v>
      </c>
    </row>
    <row r="5904" spans="1:15" x14ac:dyDescent="0.25">
      <c r="B5904">
        <v>3326</v>
      </c>
      <c r="C5904">
        <v>3</v>
      </c>
      <c r="D5904" t="s">
        <v>8673</v>
      </c>
      <c r="E5904" s="9"/>
      <c r="F5904" s="9"/>
      <c r="G5904">
        <v>117</v>
      </c>
      <c r="H5904" t="s">
        <v>354</v>
      </c>
      <c r="I5904" t="s">
        <v>184</v>
      </c>
      <c r="J5904" t="s">
        <v>8674</v>
      </c>
      <c r="K5904" s="9">
        <v>45554.68414351852</v>
      </c>
      <c r="L5904" s="13">
        <f>IFERROR(_xlfn.XLOOKUP(tb_C103[[#This Row],[OS]],[1]!tb_C101[OS],[1]!tb_C101[DATA_ABERTURA]),0)</f>
        <v>45554.681481481479</v>
      </c>
      <c r="M5904" s="7" t="str">
        <f>IFERROR(_xlfn.XLOOKUP(tb_C103[[#This Row],[OS]],[1]!tb_C101[OS],[1]!tb_C101[SITUACAO_OS]),0)</f>
        <v>F</v>
      </c>
      <c r="N5904" t="str">
        <f>_xlfn.XLOOKUP(tb_C103[[#This Row],[OS]],[1]!tb_C101[OS],[1]!tb_C101[OFICINA])</f>
        <v>Eletrico</v>
      </c>
      <c r="O5904" s="14">
        <f>tb_C103[[#This Row],[FIM]] - tb_C103[[#This Row],[INICIO]]</f>
        <v>0</v>
      </c>
    </row>
    <row r="5905" spans="1:15" x14ac:dyDescent="0.25">
      <c r="B5905">
        <v>3327</v>
      </c>
      <c r="C5905">
        <v>3</v>
      </c>
      <c r="D5905" t="s">
        <v>8673</v>
      </c>
      <c r="E5905" s="9"/>
      <c r="F5905" s="9"/>
      <c r="G5905">
        <v>118</v>
      </c>
      <c r="H5905" t="s">
        <v>1349</v>
      </c>
      <c r="I5905" t="s">
        <v>184</v>
      </c>
      <c r="J5905" t="s">
        <v>8674</v>
      </c>
      <c r="K5905" s="9">
        <v>45554.684224537035</v>
      </c>
      <c r="L5905" s="13">
        <f>IFERROR(_xlfn.XLOOKUP(tb_C103[[#This Row],[OS]],[1]!tb_C101[OS],[1]!tb_C101[DATA_ABERTURA]),0)</f>
        <v>45554.682013888887</v>
      </c>
      <c r="M5905" s="7" t="str">
        <f>IFERROR(_xlfn.XLOOKUP(tb_C103[[#This Row],[OS]],[1]!tb_C101[OS],[1]!tb_C101[SITUACAO_OS]),0)</f>
        <v>F</v>
      </c>
      <c r="N5905" t="str">
        <f>_xlfn.XLOOKUP(tb_C103[[#This Row],[OS]],[1]!tb_C101[OS],[1]!tb_C101[OFICINA])</f>
        <v>Eletrico</v>
      </c>
      <c r="O5905" s="14">
        <f>tb_C103[[#This Row],[FIM]] - tb_C103[[#This Row],[INICIO]]</f>
        <v>0</v>
      </c>
    </row>
    <row r="5906" spans="1:15" x14ac:dyDescent="0.25">
      <c r="A5906" t="s">
        <v>8686</v>
      </c>
      <c r="B5906">
        <v>3328</v>
      </c>
      <c r="C5906">
        <v>1</v>
      </c>
      <c r="D5906" t="s">
        <v>8677</v>
      </c>
      <c r="E5906" s="9">
        <v>45558.333333333336</v>
      </c>
      <c r="F5906" s="9">
        <v>45558.708333333336</v>
      </c>
      <c r="G5906">
        <v>115</v>
      </c>
      <c r="H5906" t="s">
        <v>197</v>
      </c>
      <c r="I5906" t="s">
        <v>184</v>
      </c>
      <c r="J5906" t="s">
        <v>8671</v>
      </c>
      <c r="K5906" s="9">
        <v>45616.499490740738</v>
      </c>
      <c r="L5906" s="13">
        <f>IFERROR(_xlfn.XLOOKUP(tb_C103[[#This Row],[OS]],[1]!tb_C101[OS],[1]!tb_C101[DATA_ABERTURA]),0)</f>
        <v>45554.728634259256</v>
      </c>
      <c r="M5906" s="7" t="str">
        <f>IFERROR(_xlfn.XLOOKUP(tb_C103[[#This Row],[OS]],[1]!tb_C101[OS],[1]!tb_C101[SITUACAO_OS]),0)</f>
        <v>F</v>
      </c>
      <c r="N5906" t="str">
        <f>_xlfn.XLOOKUP(tb_C103[[#This Row],[OS]],[1]!tb_C101[OS],[1]!tb_C101[OFICINA])</f>
        <v>Mecanico</v>
      </c>
      <c r="O5906" s="14">
        <f>tb_C103[[#This Row],[FIM]] - tb_C103[[#This Row],[INICIO]]</f>
        <v>0.375</v>
      </c>
    </row>
    <row r="5907" spans="1:15" x14ac:dyDescent="0.25">
      <c r="A5907" t="s">
        <v>4080</v>
      </c>
      <c r="B5907">
        <v>3328</v>
      </c>
      <c r="C5907">
        <v>1</v>
      </c>
      <c r="D5907" t="s">
        <v>8677</v>
      </c>
      <c r="E5907" s="9">
        <v>45558.333333333336</v>
      </c>
      <c r="F5907" s="9">
        <v>45558.708333333336</v>
      </c>
      <c r="G5907">
        <v>115</v>
      </c>
      <c r="H5907" t="s">
        <v>197</v>
      </c>
      <c r="I5907" t="s">
        <v>184</v>
      </c>
      <c r="J5907" t="s">
        <v>8671</v>
      </c>
      <c r="K5907" s="9">
        <v>45616.499490740738</v>
      </c>
      <c r="L5907" s="13">
        <f>IFERROR(_xlfn.XLOOKUP(tb_C103[[#This Row],[OS]],[1]!tb_C101[OS],[1]!tb_C101[DATA_ABERTURA]),0)</f>
        <v>45554.728634259256</v>
      </c>
      <c r="M5907" s="7" t="str">
        <f>IFERROR(_xlfn.XLOOKUP(tb_C103[[#This Row],[OS]],[1]!tb_C101[OS],[1]!tb_C101[SITUACAO_OS]),0)</f>
        <v>F</v>
      </c>
      <c r="N5907" t="str">
        <f>_xlfn.XLOOKUP(tb_C103[[#This Row],[OS]],[1]!tb_C101[OS],[1]!tb_C101[OFICINA])</f>
        <v>Mecanico</v>
      </c>
      <c r="O5907" s="14">
        <f>tb_C103[[#This Row],[FIM]] - tb_C103[[#This Row],[INICIO]]</f>
        <v>0.375</v>
      </c>
    </row>
    <row r="5908" spans="1:15" x14ac:dyDescent="0.25">
      <c r="A5908" t="s">
        <v>5446</v>
      </c>
      <c r="B5908">
        <v>3328</v>
      </c>
      <c r="C5908">
        <v>1</v>
      </c>
      <c r="D5908" t="s">
        <v>8677</v>
      </c>
      <c r="E5908" s="9">
        <v>45558.333333333336</v>
      </c>
      <c r="F5908" s="9">
        <v>45558.708333333336</v>
      </c>
      <c r="G5908">
        <v>115</v>
      </c>
      <c r="H5908" t="s">
        <v>197</v>
      </c>
      <c r="I5908" t="s">
        <v>184</v>
      </c>
      <c r="J5908" t="s">
        <v>8671</v>
      </c>
      <c r="K5908" s="9">
        <v>45616.499490740738</v>
      </c>
      <c r="L5908" s="13">
        <f>IFERROR(_xlfn.XLOOKUP(tb_C103[[#This Row],[OS]],[1]!tb_C101[OS],[1]!tb_C101[DATA_ABERTURA]),0)</f>
        <v>45554.728634259256</v>
      </c>
      <c r="M5908" s="7" t="str">
        <f>IFERROR(_xlfn.XLOOKUP(tb_C103[[#This Row],[OS]],[1]!tb_C101[OS],[1]!tb_C101[SITUACAO_OS]),0)</f>
        <v>F</v>
      </c>
      <c r="N5908" t="str">
        <f>_xlfn.XLOOKUP(tb_C103[[#This Row],[OS]],[1]!tb_C101[OS],[1]!tb_C101[OFICINA])</f>
        <v>Mecanico</v>
      </c>
      <c r="O5908" s="14">
        <f>tb_C103[[#This Row],[FIM]] - tb_C103[[#This Row],[INICIO]]</f>
        <v>0.375</v>
      </c>
    </row>
    <row r="5909" spans="1:15" x14ac:dyDescent="0.25">
      <c r="A5909" t="s">
        <v>8330</v>
      </c>
      <c r="B5909">
        <v>3328</v>
      </c>
      <c r="C5909">
        <v>1</v>
      </c>
      <c r="D5909" t="s">
        <v>8677</v>
      </c>
      <c r="E5909" s="9">
        <v>45558.333333333336</v>
      </c>
      <c r="F5909" s="9">
        <v>45558.708333333336</v>
      </c>
      <c r="G5909">
        <v>115</v>
      </c>
      <c r="H5909" t="s">
        <v>197</v>
      </c>
      <c r="I5909" t="s">
        <v>184</v>
      </c>
      <c r="J5909" t="s">
        <v>8671</v>
      </c>
      <c r="K5909" s="9">
        <v>45616.499490740738</v>
      </c>
      <c r="L5909" s="13">
        <f>IFERROR(_xlfn.XLOOKUP(tb_C103[[#This Row],[OS]],[1]!tb_C101[OS],[1]!tb_C101[DATA_ABERTURA]),0)</f>
        <v>45554.728634259256</v>
      </c>
      <c r="M5909" s="7" t="str">
        <f>IFERROR(_xlfn.XLOOKUP(tb_C103[[#This Row],[OS]],[1]!tb_C101[OS],[1]!tb_C101[SITUACAO_OS]),0)</f>
        <v>F</v>
      </c>
      <c r="N5909" t="str">
        <f>_xlfn.XLOOKUP(tb_C103[[#This Row],[OS]],[1]!tb_C101[OS],[1]!tb_C101[OFICINA])</f>
        <v>Mecanico</v>
      </c>
      <c r="O5909" s="14">
        <f>tb_C103[[#This Row],[FIM]] - tb_C103[[#This Row],[INICIO]]</f>
        <v>0.375</v>
      </c>
    </row>
    <row r="5910" spans="1:15" x14ac:dyDescent="0.25">
      <c r="A5910" t="s">
        <v>6459</v>
      </c>
      <c r="B5910">
        <v>3328</v>
      </c>
      <c r="C5910">
        <v>1</v>
      </c>
      <c r="D5910" t="s">
        <v>8677</v>
      </c>
      <c r="E5910" s="9">
        <v>45558.333333333336</v>
      </c>
      <c r="F5910" s="9">
        <v>45558.708333333336</v>
      </c>
      <c r="G5910">
        <v>115</v>
      </c>
      <c r="H5910" t="s">
        <v>197</v>
      </c>
      <c r="I5910" t="s">
        <v>184</v>
      </c>
      <c r="J5910" t="s">
        <v>8671</v>
      </c>
      <c r="K5910" s="9">
        <v>45616.499490740738</v>
      </c>
      <c r="L5910" s="13">
        <f>IFERROR(_xlfn.XLOOKUP(tb_C103[[#This Row],[OS]],[1]!tb_C101[OS],[1]!tb_C101[DATA_ABERTURA]),0)</f>
        <v>45554.728634259256</v>
      </c>
      <c r="M5910" s="7" t="str">
        <f>IFERROR(_xlfn.XLOOKUP(tb_C103[[#This Row],[OS]],[1]!tb_C101[OS],[1]!tb_C101[SITUACAO_OS]),0)</f>
        <v>F</v>
      </c>
      <c r="N5910" t="str">
        <f>_xlfn.XLOOKUP(tb_C103[[#This Row],[OS]],[1]!tb_C101[OS],[1]!tb_C101[OFICINA])</f>
        <v>Mecanico</v>
      </c>
      <c r="O5910" s="14">
        <f>tb_C103[[#This Row],[FIM]] - tb_C103[[#This Row],[INICIO]]</f>
        <v>0.375</v>
      </c>
    </row>
    <row r="5911" spans="1:15" x14ac:dyDescent="0.25">
      <c r="A5911" t="s">
        <v>8686</v>
      </c>
      <c r="B5911">
        <v>3328</v>
      </c>
      <c r="C5911">
        <v>1</v>
      </c>
      <c r="D5911" t="s">
        <v>8677</v>
      </c>
      <c r="E5911" s="9">
        <v>45559.291666666664</v>
      </c>
      <c r="F5911" s="9">
        <v>45559.708333333336</v>
      </c>
      <c r="G5911">
        <v>115</v>
      </c>
      <c r="H5911" t="s">
        <v>197</v>
      </c>
      <c r="I5911" t="s">
        <v>184</v>
      </c>
      <c r="J5911" t="s">
        <v>8671</v>
      </c>
      <c r="K5911" s="9">
        <v>45616.499490740738</v>
      </c>
      <c r="L5911" s="13">
        <f>IFERROR(_xlfn.XLOOKUP(tb_C103[[#This Row],[OS]],[1]!tb_C101[OS],[1]!tb_C101[DATA_ABERTURA]),0)</f>
        <v>45554.728634259256</v>
      </c>
      <c r="M5911" s="7" t="str">
        <f>IFERROR(_xlfn.XLOOKUP(tb_C103[[#This Row],[OS]],[1]!tb_C101[OS],[1]!tb_C101[SITUACAO_OS]),0)</f>
        <v>F</v>
      </c>
      <c r="N5911" t="str">
        <f>_xlfn.XLOOKUP(tb_C103[[#This Row],[OS]],[1]!tb_C101[OS],[1]!tb_C101[OFICINA])</f>
        <v>Mecanico</v>
      </c>
      <c r="O5911" s="14">
        <f>tb_C103[[#This Row],[FIM]] - tb_C103[[#This Row],[INICIO]]</f>
        <v>0.41666666667151731</v>
      </c>
    </row>
    <row r="5912" spans="1:15" x14ac:dyDescent="0.25">
      <c r="A5912" t="s">
        <v>4080</v>
      </c>
      <c r="B5912">
        <v>3328</v>
      </c>
      <c r="C5912">
        <v>1</v>
      </c>
      <c r="D5912" t="s">
        <v>8677</v>
      </c>
      <c r="E5912" s="9">
        <v>45559.291666666664</v>
      </c>
      <c r="F5912" s="9">
        <v>45559.708333333336</v>
      </c>
      <c r="G5912">
        <v>115</v>
      </c>
      <c r="H5912" t="s">
        <v>197</v>
      </c>
      <c r="I5912" t="s">
        <v>184</v>
      </c>
      <c r="J5912" t="s">
        <v>8671</v>
      </c>
      <c r="K5912" s="9">
        <v>45616.499490740738</v>
      </c>
      <c r="L5912" s="13">
        <f>IFERROR(_xlfn.XLOOKUP(tb_C103[[#This Row],[OS]],[1]!tb_C101[OS],[1]!tb_C101[DATA_ABERTURA]),0)</f>
        <v>45554.728634259256</v>
      </c>
      <c r="M5912" s="7" t="str">
        <f>IFERROR(_xlfn.XLOOKUP(tb_C103[[#This Row],[OS]],[1]!tb_C101[OS],[1]!tb_C101[SITUACAO_OS]),0)</f>
        <v>F</v>
      </c>
      <c r="N5912" t="str">
        <f>_xlfn.XLOOKUP(tb_C103[[#This Row],[OS]],[1]!tb_C101[OS],[1]!tb_C101[OFICINA])</f>
        <v>Mecanico</v>
      </c>
      <c r="O5912" s="14">
        <f>tb_C103[[#This Row],[FIM]] - tb_C103[[#This Row],[INICIO]]</f>
        <v>0.41666666667151731</v>
      </c>
    </row>
    <row r="5913" spans="1:15" x14ac:dyDescent="0.25">
      <c r="A5913" t="s">
        <v>5446</v>
      </c>
      <c r="B5913">
        <v>3328</v>
      </c>
      <c r="C5913">
        <v>1</v>
      </c>
      <c r="D5913" t="s">
        <v>8677</v>
      </c>
      <c r="E5913" s="9">
        <v>45559.291666666664</v>
      </c>
      <c r="F5913" s="9">
        <v>45559.708333333336</v>
      </c>
      <c r="G5913">
        <v>115</v>
      </c>
      <c r="H5913" t="s">
        <v>197</v>
      </c>
      <c r="I5913" t="s">
        <v>184</v>
      </c>
      <c r="J5913" t="s">
        <v>8671</v>
      </c>
      <c r="K5913" s="9">
        <v>45616.499490740738</v>
      </c>
      <c r="L5913" s="13">
        <f>IFERROR(_xlfn.XLOOKUP(tb_C103[[#This Row],[OS]],[1]!tb_C101[OS],[1]!tb_C101[DATA_ABERTURA]),0)</f>
        <v>45554.728634259256</v>
      </c>
      <c r="M5913" s="7" t="str">
        <f>IFERROR(_xlfn.XLOOKUP(tb_C103[[#This Row],[OS]],[1]!tb_C101[OS],[1]!tb_C101[SITUACAO_OS]),0)</f>
        <v>F</v>
      </c>
      <c r="N5913" t="str">
        <f>_xlfn.XLOOKUP(tb_C103[[#This Row],[OS]],[1]!tb_C101[OS],[1]!tb_C101[OFICINA])</f>
        <v>Mecanico</v>
      </c>
      <c r="O5913" s="14">
        <f>tb_C103[[#This Row],[FIM]] - tb_C103[[#This Row],[INICIO]]</f>
        <v>0.41666666667151731</v>
      </c>
    </row>
    <row r="5914" spans="1:15" x14ac:dyDescent="0.25">
      <c r="A5914" t="s">
        <v>8330</v>
      </c>
      <c r="B5914">
        <v>3328</v>
      </c>
      <c r="C5914">
        <v>1</v>
      </c>
      <c r="D5914" t="s">
        <v>8677</v>
      </c>
      <c r="E5914" s="9">
        <v>45559.291666666664</v>
      </c>
      <c r="F5914" s="9">
        <v>45559.708333333336</v>
      </c>
      <c r="G5914">
        <v>115</v>
      </c>
      <c r="H5914" t="s">
        <v>197</v>
      </c>
      <c r="I5914" t="s">
        <v>184</v>
      </c>
      <c r="J5914" t="s">
        <v>8671</v>
      </c>
      <c r="K5914" s="9">
        <v>45616.499490740738</v>
      </c>
      <c r="L5914" s="13">
        <f>IFERROR(_xlfn.XLOOKUP(tb_C103[[#This Row],[OS]],[1]!tb_C101[OS],[1]!tb_C101[DATA_ABERTURA]),0)</f>
        <v>45554.728634259256</v>
      </c>
      <c r="M5914" s="7" t="str">
        <f>IFERROR(_xlfn.XLOOKUP(tb_C103[[#This Row],[OS]],[1]!tb_C101[OS],[1]!tb_C101[SITUACAO_OS]),0)</f>
        <v>F</v>
      </c>
      <c r="N5914" t="str">
        <f>_xlfn.XLOOKUP(tb_C103[[#This Row],[OS]],[1]!tb_C101[OS],[1]!tb_C101[OFICINA])</f>
        <v>Mecanico</v>
      </c>
      <c r="O5914" s="14">
        <f>tb_C103[[#This Row],[FIM]] - tb_C103[[#This Row],[INICIO]]</f>
        <v>0.41666666667151731</v>
      </c>
    </row>
    <row r="5915" spans="1:15" x14ac:dyDescent="0.25">
      <c r="A5915" t="s">
        <v>6459</v>
      </c>
      <c r="B5915">
        <v>3328</v>
      </c>
      <c r="C5915">
        <v>1</v>
      </c>
      <c r="D5915" t="s">
        <v>8677</v>
      </c>
      <c r="E5915" s="9">
        <v>45559.291666666664</v>
      </c>
      <c r="F5915" s="9">
        <v>45559.708333333336</v>
      </c>
      <c r="G5915">
        <v>115</v>
      </c>
      <c r="H5915" t="s">
        <v>197</v>
      </c>
      <c r="I5915" t="s">
        <v>184</v>
      </c>
      <c r="J5915" t="s">
        <v>8671</v>
      </c>
      <c r="K5915" s="9">
        <v>45616.499490740738</v>
      </c>
      <c r="L5915" s="13">
        <f>IFERROR(_xlfn.XLOOKUP(tb_C103[[#This Row],[OS]],[1]!tb_C101[OS],[1]!tb_C101[DATA_ABERTURA]),0)</f>
        <v>45554.728634259256</v>
      </c>
      <c r="M5915" s="7" t="str">
        <f>IFERROR(_xlfn.XLOOKUP(tb_C103[[#This Row],[OS]],[1]!tb_C101[OS],[1]!tb_C101[SITUACAO_OS]),0)</f>
        <v>F</v>
      </c>
      <c r="N5915" t="str">
        <f>_xlfn.XLOOKUP(tb_C103[[#This Row],[OS]],[1]!tb_C101[OS],[1]!tb_C101[OFICINA])</f>
        <v>Mecanico</v>
      </c>
      <c r="O5915" s="14">
        <f>tb_C103[[#This Row],[FIM]] - tb_C103[[#This Row],[INICIO]]</f>
        <v>0.41666666667151731</v>
      </c>
    </row>
    <row r="5916" spans="1:15" x14ac:dyDescent="0.25">
      <c r="A5916" t="s">
        <v>8686</v>
      </c>
      <c r="B5916">
        <v>3328</v>
      </c>
      <c r="C5916">
        <v>1</v>
      </c>
      <c r="D5916" t="s">
        <v>8677</v>
      </c>
      <c r="E5916" s="9">
        <v>45560.291666666664</v>
      </c>
      <c r="F5916" s="9">
        <v>45560.708333333336</v>
      </c>
      <c r="G5916">
        <v>115</v>
      </c>
      <c r="H5916" t="s">
        <v>197</v>
      </c>
      <c r="I5916" t="s">
        <v>184</v>
      </c>
      <c r="J5916" t="s">
        <v>8671</v>
      </c>
      <c r="K5916" s="9">
        <v>45616.499490740738</v>
      </c>
      <c r="L5916" s="13">
        <f>IFERROR(_xlfn.XLOOKUP(tb_C103[[#This Row],[OS]],[1]!tb_C101[OS],[1]!tb_C101[DATA_ABERTURA]),0)</f>
        <v>45554.728634259256</v>
      </c>
      <c r="M5916" s="7" t="str">
        <f>IFERROR(_xlfn.XLOOKUP(tb_C103[[#This Row],[OS]],[1]!tb_C101[OS],[1]!tb_C101[SITUACAO_OS]),0)</f>
        <v>F</v>
      </c>
      <c r="N5916" t="str">
        <f>_xlfn.XLOOKUP(tb_C103[[#This Row],[OS]],[1]!tb_C101[OS],[1]!tb_C101[OFICINA])</f>
        <v>Mecanico</v>
      </c>
      <c r="O5916" s="14">
        <f>tb_C103[[#This Row],[FIM]] - tb_C103[[#This Row],[INICIO]]</f>
        <v>0.41666666667151731</v>
      </c>
    </row>
    <row r="5917" spans="1:15" x14ac:dyDescent="0.25">
      <c r="A5917" t="s">
        <v>4080</v>
      </c>
      <c r="B5917">
        <v>3328</v>
      </c>
      <c r="C5917">
        <v>1</v>
      </c>
      <c r="D5917" t="s">
        <v>8677</v>
      </c>
      <c r="E5917" s="9">
        <v>45560.291666666664</v>
      </c>
      <c r="F5917" s="9">
        <v>45560.708333333336</v>
      </c>
      <c r="G5917">
        <v>115</v>
      </c>
      <c r="H5917" t="s">
        <v>197</v>
      </c>
      <c r="I5917" t="s">
        <v>184</v>
      </c>
      <c r="J5917" t="s">
        <v>8671</v>
      </c>
      <c r="K5917" s="9">
        <v>45616.499490740738</v>
      </c>
      <c r="L5917" s="13">
        <f>IFERROR(_xlfn.XLOOKUP(tb_C103[[#This Row],[OS]],[1]!tb_C101[OS],[1]!tb_C101[DATA_ABERTURA]),0)</f>
        <v>45554.728634259256</v>
      </c>
      <c r="M5917" s="7" t="str">
        <f>IFERROR(_xlfn.XLOOKUP(tb_C103[[#This Row],[OS]],[1]!tb_C101[OS],[1]!tb_C101[SITUACAO_OS]),0)</f>
        <v>F</v>
      </c>
      <c r="N5917" t="str">
        <f>_xlfn.XLOOKUP(tb_C103[[#This Row],[OS]],[1]!tb_C101[OS],[1]!tb_C101[OFICINA])</f>
        <v>Mecanico</v>
      </c>
      <c r="O5917" s="14">
        <f>tb_C103[[#This Row],[FIM]] - tb_C103[[#This Row],[INICIO]]</f>
        <v>0.41666666667151731</v>
      </c>
    </row>
    <row r="5918" spans="1:15" x14ac:dyDescent="0.25">
      <c r="A5918" t="s">
        <v>5446</v>
      </c>
      <c r="B5918">
        <v>3328</v>
      </c>
      <c r="C5918">
        <v>1</v>
      </c>
      <c r="D5918" t="s">
        <v>8677</v>
      </c>
      <c r="E5918" s="9">
        <v>45560.291666666664</v>
      </c>
      <c r="F5918" s="9">
        <v>45560.708333333336</v>
      </c>
      <c r="G5918">
        <v>115</v>
      </c>
      <c r="H5918" t="s">
        <v>197</v>
      </c>
      <c r="I5918" t="s">
        <v>184</v>
      </c>
      <c r="J5918" t="s">
        <v>8671</v>
      </c>
      <c r="K5918" s="9">
        <v>45616.499490740738</v>
      </c>
      <c r="L5918" s="13">
        <f>IFERROR(_xlfn.XLOOKUP(tb_C103[[#This Row],[OS]],[1]!tb_C101[OS],[1]!tb_C101[DATA_ABERTURA]),0)</f>
        <v>45554.728634259256</v>
      </c>
      <c r="M5918" s="7" t="str">
        <f>IFERROR(_xlfn.XLOOKUP(tb_C103[[#This Row],[OS]],[1]!tb_C101[OS],[1]!tb_C101[SITUACAO_OS]),0)</f>
        <v>F</v>
      </c>
      <c r="N5918" t="str">
        <f>_xlfn.XLOOKUP(tb_C103[[#This Row],[OS]],[1]!tb_C101[OS],[1]!tb_C101[OFICINA])</f>
        <v>Mecanico</v>
      </c>
      <c r="O5918" s="14">
        <f>tb_C103[[#This Row],[FIM]] - tb_C103[[#This Row],[INICIO]]</f>
        <v>0.41666666667151731</v>
      </c>
    </row>
    <row r="5919" spans="1:15" x14ac:dyDescent="0.25">
      <c r="A5919" t="s">
        <v>8330</v>
      </c>
      <c r="B5919">
        <v>3328</v>
      </c>
      <c r="C5919">
        <v>1</v>
      </c>
      <c r="D5919" t="s">
        <v>8677</v>
      </c>
      <c r="E5919" s="9">
        <v>45560.291666666664</v>
      </c>
      <c r="F5919" s="9">
        <v>45560.708333333336</v>
      </c>
      <c r="G5919">
        <v>115</v>
      </c>
      <c r="H5919" t="s">
        <v>197</v>
      </c>
      <c r="I5919" t="s">
        <v>184</v>
      </c>
      <c r="J5919" t="s">
        <v>8671</v>
      </c>
      <c r="K5919" s="9">
        <v>45616.499490740738</v>
      </c>
      <c r="L5919" s="13">
        <f>IFERROR(_xlfn.XLOOKUP(tb_C103[[#This Row],[OS]],[1]!tb_C101[OS],[1]!tb_C101[DATA_ABERTURA]),0)</f>
        <v>45554.728634259256</v>
      </c>
      <c r="M5919" s="7" t="str">
        <f>IFERROR(_xlfn.XLOOKUP(tb_C103[[#This Row],[OS]],[1]!tb_C101[OS],[1]!tb_C101[SITUACAO_OS]),0)</f>
        <v>F</v>
      </c>
      <c r="N5919" t="str">
        <f>_xlfn.XLOOKUP(tb_C103[[#This Row],[OS]],[1]!tb_C101[OS],[1]!tb_C101[OFICINA])</f>
        <v>Mecanico</v>
      </c>
      <c r="O5919" s="14">
        <f>tb_C103[[#This Row],[FIM]] - tb_C103[[#This Row],[INICIO]]</f>
        <v>0.41666666667151731</v>
      </c>
    </row>
    <row r="5920" spans="1:15" x14ac:dyDescent="0.25">
      <c r="A5920" t="s">
        <v>6459</v>
      </c>
      <c r="B5920">
        <v>3328</v>
      </c>
      <c r="C5920">
        <v>1</v>
      </c>
      <c r="D5920" t="s">
        <v>8677</v>
      </c>
      <c r="E5920" s="9">
        <v>45560.291666666664</v>
      </c>
      <c r="F5920" s="9">
        <v>45560.708333333336</v>
      </c>
      <c r="G5920">
        <v>115</v>
      </c>
      <c r="H5920" t="s">
        <v>197</v>
      </c>
      <c r="I5920" t="s">
        <v>184</v>
      </c>
      <c r="J5920" t="s">
        <v>8671</v>
      </c>
      <c r="K5920" s="9">
        <v>45616.499490740738</v>
      </c>
      <c r="L5920" s="13">
        <f>IFERROR(_xlfn.XLOOKUP(tb_C103[[#This Row],[OS]],[1]!tb_C101[OS],[1]!tb_C101[DATA_ABERTURA]),0)</f>
        <v>45554.728634259256</v>
      </c>
      <c r="M5920" s="7" t="str">
        <f>IFERROR(_xlfn.XLOOKUP(tb_C103[[#This Row],[OS]],[1]!tb_C101[OS],[1]!tb_C101[SITUACAO_OS]),0)</f>
        <v>F</v>
      </c>
      <c r="N5920" t="str">
        <f>_xlfn.XLOOKUP(tb_C103[[#This Row],[OS]],[1]!tb_C101[OS],[1]!tb_C101[OFICINA])</f>
        <v>Mecanico</v>
      </c>
      <c r="O5920" s="14">
        <f>tb_C103[[#This Row],[FIM]] - tb_C103[[#This Row],[INICIO]]</f>
        <v>0.41666666667151731</v>
      </c>
    </row>
    <row r="5921" spans="1:15" x14ac:dyDescent="0.25">
      <c r="A5921" t="s">
        <v>8686</v>
      </c>
      <c r="B5921">
        <v>3328</v>
      </c>
      <c r="C5921">
        <v>1</v>
      </c>
      <c r="D5921" t="s">
        <v>8677</v>
      </c>
      <c r="E5921" s="9">
        <v>45561.291666666664</v>
      </c>
      <c r="F5921" s="9">
        <v>45561.708333333336</v>
      </c>
      <c r="G5921">
        <v>115</v>
      </c>
      <c r="H5921" t="s">
        <v>197</v>
      </c>
      <c r="I5921" t="s">
        <v>184</v>
      </c>
      <c r="J5921" t="s">
        <v>8671</v>
      </c>
      <c r="K5921" s="9">
        <v>45616.499490740738</v>
      </c>
      <c r="L5921" s="13">
        <f>IFERROR(_xlfn.XLOOKUP(tb_C103[[#This Row],[OS]],[1]!tb_C101[OS],[1]!tb_C101[DATA_ABERTURA]),0)</f>
        <v>45554.728634259256</v>
      </c>
      <c r="M5921" s="7" t="str">
        <f>IFERROR(_xlfn.XLOOKUP(tb_C103[[#This Row],[OS]],[1]!tb_C101[OS],[1]!tb_C101[SITUACAO_OS]),0)</f>
        <v>F</v>
      </c>
      <c r="N5921" t="str">
        <f>_xlfn.XLOOKUP(tb_C103[[#This Row],[OS]],[1]!tb_C101[OS],[1]!tb_C101[OFICINA])</f>
        <v>Mecanico</v>
      </c>
      <c r="O5921" s="14">
        <f>tb_C103[[#This Row],[FIM]] - tb_C103[[#This Row],[INICIO]]</f>
        <v>0.41666666667151731</v>
      </c>
    </row>
    <row r="5922" spans="1:15" x14ac:dyDescent="0.25">
      <c r="A5922" t="s">
        <v>4080</v>
      </c>
      <c r="B5922">
        <v>3328</v>
      </c>
      <c r="C5922">
        <v>1</v>
      </c>
      <c r="D5922" t="s">
        <v>8677</v>
      </c>
      <c r="E5922" s="9">
        <v>45561.291666666664</v>
      </c>
      <c r="F5922" s="9">
        <v>45561.708333333336</v>
      </c>
      <c r="G5922">
        <v>115</v>
      </c>
      <c r="H5922" t="s">
        <v>197</v>
      </c>
      <c r="I5922" t="s">
        <v>184</v>
      </c>
      <c r="J5922" t="s">
        <v>8671</v>
      </c>
      <c r="K5922" s="9">
        <v>45616.499490740738</v>
      </c>
      <c r="L5922" s="13">
        <f>IFERROR(_xlfn.XLOOKUP(tb_C103[[#This Row],[OS]],[1]!tb_C101[OS],[1]!tb_C101[DATA_ABERTURA]),0)</f>
        <v>45554.728634259256</v>
      </c>
      <c r="M5922" s="7" t="str">
        <f>IFERROR(_xlfn.XLOOKUP(tb_C103[[#This Row],[OS]],[1]!tb_C101[OS],[1]!tb_C101[SITUACAO_OS]),0)</f>
        <v>F</v>
      </c>
      <c r="N5922" t="str">
        <f>_xlfn.XLOOKUP(tb_C103[[#This Row],[OS]],[1]!tb_C101[OS],[1]!tb_C101[OFICINA])</f>
        <v>Mecanico</v>
      </c>
      <c r="O5922" s="14">
        <f>tb_C103[[#This Row],[FIM]] - tb_C103[[#This Row],[INICIO]]</f>
        <v>0.41666666667151731</v>
      </c>
    </row>
    <row r="5923" spans="1:15" x14ac:dyDescent="0.25">
      <c r="A5923" t="s">
        <v>5446</v>
      </c>
      <c r="B5923">
        <v>3328</v>
      </c>
      <c r="C5923">
        <v>1</v>
      </c>
      <c r="D5923" t="s">
        <v>8677</v>
      </c>
      <c r="E5923" s="9">
        <v>45561.291666666664</v>
      </c>
      <c r="F5923" s="9">
        <v>45561.708333333336</v>
      </c>
      <c r="G5923">
        <v>115</v>
      </c>
      <c r="H5923" t="s">
        <v>197</v>
      </c>
      <c r="I5923" t="s">
        <v>184</v>
      </c>
      <c r="J5923" t="s">
        <v>8671</v>
      </c>
      <c r="K5923" s="9">
        <v>45616.499490740738</v>
      </c>
      <c r="L5923" s="13">
        <f>IFERROR(_xlfn.XLOOKUP(tb_C103[[#This Row],[OS]],[1]!tb_C101[OS],[1]!tb_C101[DATA_ABERTURA]),0)</f>
        <v>45554.728634259256</v>
      </c>
      <c r="M5923" s="7" t="str">
        <f>IFERROR(_xlfn.XLOOKUP(tb_C103[[#This Row],[OS]],[1]!tb_C101[OS],[1]!tb_C101[SITUACAO_OS]),0)</f>
        <v>F</v>
      </c>
      <c r="N5923" t="str">
        <f>_xlfn.XLOOKUP(tb_C103[[#This Row],[OS]],[1]!tb_C101[OS],[1]!tb_C101[OFICINA])</f>
        <v>Mecanico</v>
      </c>
      <c r="O5923" s="14">
        <f>tb_C103[[#This Row],[FIM]] - tb_C103[[#This Row],[INICIO]]</f>
        <v>0.41666666667151731</v>
      </c>
    </row>
    <row r="5924" spans="1:15" x14ac:dyDescent="0.25">
      <c r="A5924" t="s">
        <v>8330</v>
      </c>
      <c r="B5924">
        <v>3328</v>
      </c>
      <c r="C5924">
        <v>1</v>
      </c>
      <c r="D5924" t="s">
        <v>8677</v>
      </c>
      <c r="E5924" s="9">
        <v>45561.291666666664</v>
      </c>
      <c r="F5924" s="9">
        <v>45561.708333333336</v>
      </c>
      <c r="G5924">
        <v>115</v>
      </c>
      <c r="H5924" t="s">
        <v>197</v>
      </c>
      <c r="I5924" t="s">
        <v>184</v>
      </c>
      <c r="J5924" t="s">
        <v>8671</v>
      </c>
      <c r="K5924" s="9">
        <v>45616.499490740738</v>
      </c>
      <c r="L5924" s="13">
        <f>IFERROR(_xlfn.XLOOKUP(tb_C103[[#This Row],[OS]],[1]!tb_C101[OS],[1]!tb_C101[DATA_ABERTURA]),0)</f>
        <v>45554.728634259256</v>
      </c>
      <c r="M5924" s="7" t="str">
        <f>IFERROR(_xlfn.XLOOKUP(tb_C103[[#This Row],[OS]],[1]!tb_C101[OS],[1]!tb_C101[SITUACAO_OS]),0)</f>
        <v>F</v>
      </c>
      <c r="N5924" t="str">
        <f>_xlfn.XLOOKUP(tb_C103[[#This Row],[OS]],[1]!tb_C101[OS],[1]!tb_C101[OFICINA])</f>
        <v>Mecanico</v>
      </c>
      <c r="O5924" s="14">
        <f>tb_C103[[#This Row],[FIM]] - tb_C103[[#This Row],[INICIO]]</f>
        <v>0.41666666667151731</v>
      </c>
    </row>
    <row r="5925" spans="1:15" x14ac:dyDescent="0.25">
      <c r="A5925" t="s">
        <v>6459</v>
      </c>
      <c r="B5925">
        <v>3328</v>
      </c>
      <c r="C5925">
        <v>1</v>
      </c>
      <c r="D5925" t="s">
        <v>8677</v>
      </c>
      <c r="E5925" s="9">
        <v>45561.291666666664</v>
      </c>
      <c r="F5925" s="9">
        <v>45561.708333333336</v>
      </c>
      <c r="G5925">
        <v>115</v>
      </c>
      <c r="H5925" t="s">
        <v>197</v>
      </c>
      <c r="I5925" t="s">
        <v>184</v>
      </c>
      <c r="J5925" t="s">
        <v>8671</v>
      </c>
      <c r="K5925" s="9">
        <v>45616.499490740738</v>
      </c>
      <c r="L5925" s="13">
        <f>IFERROR(_xlfn.XLOOKUP(tb_C103[[#This Row],[OS]],[1]!tb_C101[OS],[1]!tb_C101[DATA_ABERTURA]),0)</f>
        <v>45554.728634259256</v>
      </c>
      <c r="M5925" s="7" t="str">
        <f>IFERROR(_xlfn.XLOOKUP(tb_C103[[#This Row],[OS]],[1]!tb_C101[OS],[1]!tb_C101[SITUACAO_OS]),0)</f>
        <v>F</v>
      </c>
      <c r="N5925" t="str">
        <f>_xlfn.XLOOKUP(tb_C103[[#This Row],[OS]],[1]!tb_C101[OS],[1]!tb_C101[OFICINA])</f>
        <v>Mecanico</v>
      </c>
      <c r="O5925" s="14">
        <f>tb_C103[[#This Row],[FIM]] - tb_C103[[#This Row],[INICIO]]</f>
        <v>0.41666666667151731</v>
      </c>
    </row>
    <row r="5926" spans="1:15" x14ac:dyDescent="0.25">
      <c r="A5926" t="s">
        <v>8686</v>
      </c>
      <c r="B5926">
        <v>3328</v>
      </c>
      <c r="C5926">
        <v>1</v>
      </c>
      <c r="D5926" t="s">
        <v>8677</v>
      </c>
      <c r="E5926" s="9">
        <v>45562.291666666664</v>
      </c>
      <c r="F5926" s="9">
        <v>45562.708333333336</v>
      </c>
      <c r="G5926">
        <v>115</v>
      </c>
      <c r="H5926" t="s">
        <v>197</v>
      </c>
      <c r="I5926" t="s">
        <v>184</v>
      </c>
      <c r="J5926" t="s">
        <v>8671</v>
      </c>
      <c r="K5926" s="9">
        <v>45616.499490740738</v>
      </c>
      <c r="L5926" s="13">
        <f>IFERROR(_xlfn.XLOOKUP(tb_C103[[#This Row],[OS]],[1]!tb_C101[OS],[1]!tb_C101[DATA_ABERTURA]),0)</f>
        <v>45554.728634259256</v>
      </c>
      <c r="M5926" s="7" t="str">
        <f>IFERROR(_xlfn.XLOOKUP(tb_C103[[#This Row],[OS]],[1]!tb_C101[OS],[1]!tb_C101[SITUACAO_OS]),0)</f>
        <v>F</v>
      </c>
      <c r="N5926" t="str">
        <f>_xlfn.XLOOKUP(tb_C103[[#This Row],[OS]],[1]!tb_C101[OS],[1]!tb_C101[OFICINA])</f>
        <v>Mecanico</v>
      </c>
      <c r="O5926" s="14">
        <f>tb_C103[[#This Row],[FIM]] - tb_C103[[#This Row],[INICIO]]</f>
        <v>0.41666666667151731</v>
      </c>
    </row>
    <row r="5927" spans="1:15" x14ac:dyDescent="0.25">
      <c r="A5927" t="s">
        <v>4080</v>
      </c>
      <c r="B5927">
        <v>3328</v>
      </c>
      <c r="C5927">
        <v>1</v>
      </c>
      <c r="D5927" t="s">
        <v>8677</v>
      </c>
      <c r="E5927" s="9">
        <v>45562.291666666664</v>
      </c>
      <c r="F5927" s="9">
        <v>45562.708333333336</v>
      </c>
      <c r="G5927">
        <v>115</v>
      </c>
      <c r="H5927" t="s">
        <v>197</v>
      </c>
      <c r="I5927" t="s">
        <v>184</v>
      </c>
      <c r="J5927" t="s">
        <v>8671</v>
      </c>
      <c r="K5927" s="9">
        <v>45616.499490740738</v>
      </c>
      <c r="L5927" s="13">
        <f>IFERROR(_xlfn.XLOOKUP(tb_C103[[#This Row],[OS]],[1]!tb_C101[OS],[1]!tb_C101[DATA_ABERTURA]),0)</f>
        <v>45554.728634259256</v>
      </c>
      <c r="M5927" s="7" t="str">
        <f>IFERROR(_xlfn.XLOOKUP(tb_C103[[#This Row],[OS]],[1]!tb_C101[OS],[1]!tb_C101[SITUACAO_OS]),0)</f>
        <v>F</v>
      </c>
      <c r="N5927" t="str">
        <f>_xlfn.XLOOKUP(tb_C103[[#This Row],[OS]],[1]!tb_C101[OS],[1]!tb_C101[OFICINA])</f>
        <v>Mecanico</v>
      </c>
      <c r="O5927" s="14">
        <f>tb_C103[[#This Row],[FIM]] - tb_C103[[#This Row],[INICIO]]</f>
        <v>0.41666666667151731</v>
      </c>
    </row>
    <row r="5928" spans="1:15" x14ac:dyDescent="0.25">
      <c r="A5928" t="s">
        <v>5446</v>
      </c>
      <c r="B5928">
        <v>3328</v>
      </c>
      <c r="C5928">
        <v>1</v>
      </c>
      <c r="D5928" t="s">
        <v>8677</v>
      </c>
      <c r="E5928" s="9">
        <v>45562.291666666664</v>
      </c>
      <c r="F5928" s="9">
        <v>45562.708333333336</v>
      </c>
      <c r="G5928">
        <v>115</v>
      </c>
      <c r="H5928" t="s">
        <v>197</v>
      </c>
      <c r="I5928" t="s">
        <v>184</v>
      </c>
      <c r="J5928" t="s">
        <v>8671</v>
      </c>
      <c r="K5928" s="9">
        <v>45616.499490740738</v>
      </c>
      <c r="L5928" s="13">
        <f>IFERROR(_xlfn.XLOOKUP(tb_C103[[#This Row],[OS]],[1]!tb_C101[OS],[1]!tb_C101[DATA_ABERTURA]),0)</f>
        <v>45554.728634259256</v>
      </c>
      <c r="M5928" s="7" t="str">
        <f>IFERROR(_xlfn.XLOOKUP(tb_C103[[#This Row],[OS]],[1]!tb_C101[OS],[1]!tb_C101[SITUACAO_OS]),0)</f>
        <v>F</v>
      </c>
      <c r="N5928" t="str">
        <f>_xlfn.XLOOKUP(tb_C103[[#This Row],[OS]],[1]!tb_C101[OS],[1]!tb_C101[OFICINA])</f>
        <v>Mecanico</v>
      </c>
      <c r="O5928" s="14">
        <f>tb_C103[[#This Row],[FIM]] - tb_C103[[#This Row],[INICIO]]</f>
        <v>0.41666666667151731</v>
      </c>
    </row>
    <row r="5929" spans="1:15" x14ac:dyDescent="0.25">
      <c r="A5929" t="s">
        <v>8330</v>
      </c>
      <c r="B5929">
        <v>3328</v>
      </c>
      <c r="C5929">
        <v>1</v>
      </c>
      <c r="D5929" t="s">
        <v>8677</v>
      </c>
      <c r="E5929" s="9">
        <v>45562.291666666664</v>
      </c>
      <c r="F5929" s="9">
        <v>45562.708333333336</v>
      </c>
      <c r="G5929">
        <v>115</v>
      </c>
      <c r="H5929" t="s">
        <v>197</v>
      </c>
      <c r="I5929" t="s">
        <v>184</v>
      </c>
      <c r="J5929" t="s">
        <v>8671</v>
      </c>
      <c r="K5929" s="9">
        <v>45616.499490740738</v>
      </c>
      <c r="L5929" s="13">
        <f>IFERROR(_xlfn.XLOOKUP(tb_C103[[#This Row],[OS]],[1]!tb_C101[OS],[1]!tb_C101[DATA_ABERTURA]),0)</f>
        <v>45554.728634259256</v>
      </c>
      <c r="M5929" s="7" t="str">
        <f>IFERROR(_xlfn.XLOOKUP(tb_C103[[#This Row],[OS]],[1]!tb_C101[OS],[1]!tb_C101[SITUACAO_OS]),0)</f>
        <v>F</v>
      </c>
      <c r="N5929" t="str">
        <f>_xlfn.XLOOKUP(tb_C103[[#This Row],[OS]],[1]!tb_C101[OS],[1]!tb_C101[OFICINA])</f>
        <v>Mecanico</v>
      </c>
      <c r="O5929" s="14">
        <f>tb_C103[[#This Row],[FIM]] - tb_C103[[#This Row],[INICIO]]</f>
        <v>0.41666666667151731</v>
      </c>
    </row>
    <row r="5930" spans="1:15" x14ac:dyDescent="0.25">
      <c r="A5930" t="s">
        <v>6459</v>
      </c>
      <c r="B5930">
        <v>3328</v>
      </c>
      <c r="C5930">
        <v>1</v>
      </c>
      <c r="D5930" t="s">
        <v>8677</v>
      </c>
      <c r="E5930" s="9">
        <v>45562.291666666664</v>
      </c>
      <c r="F5930" s="9">
        <v>45562.708333333336</v>
      </c>
      <c r="G5930">
        <v>115</v>
      </c>
      <c r="H5930" t="s">
        <v>197</v>
      </c>
      <c r="I5930" t="s">
        <v>184</v>
      </c>
      <c r="J5930" t="s">
        <v>8671</v>
      </c>
      <c r="K5930" s="9">
        <v>45616.499490740738</v>
      </c>
      <c r="L5930" s="13">
        <f>IFERROR(_xlfn.XLOOKUP(tb_C103[[#This Row],[OS]],[1]!tb_C101[OS],[1]!tb_C101[DATA_ABERTURA]),0)</f>
        <v>45554.728634259256</v>
      </c>
      <c r="M5930" s="7" t="str">
        <f>IFERROR(_xlfn.XLOOKUP(tb_C103[[#This Row],[OS]],[1]!tb_C101[OS],[1]!tb_C101[SITUACAO_OS]),0)</f>
        <v>F</v>
      </c>
      <c r="N5930" t="str">
        <f>_xlfn.XLOOKUP(tb_C103[[#This Row],[OS]],[1]!tb_C101[OS],[1]!tb_C101[OFICINA])</f>
        <v>Mecanico</v>
      </c>
      <c r="O5930" s="14">
        <f>tb_C103[[#This Row],[FIM]] - tb_C103[[#This Row],[INICIO]]</f>
        <v>0.41666666667151731</v>
      </c>
    </row>
    <row r="5931" spans="1:15" x14ac:dyDescent="0.25">
      <c r="A5931" t="s">
        <v>8686</v>
      </c>
      <c r="B5931">
        <v>3328</v>
      </c>
      <c r="C5931">
        <v>1</v>
      </c>
      <c r="D5931" t="s">
        <v>8677</v>
      </c>
      <c r="E5931" s="9">
        <v>45563.291666666664</v>
      </c>
      <c r="F5931" s="9">
        <v>45563.583333333336</v>
      </c>
      <c r="G5931">
        <v>115</v>
      </c>
      <c r="H5931" t="s">
        <v>197</v>
      </c>
      <c r="I5931" t="s">
        <v>184</v>
      </c>
      <c r="J5931" t="s">
        <v>8671</v>
      </c>
      <c r="K5931" s="9">
        <v>45616.499490740738</v>
      </c>
      <c r="L5931" s="13">
        <f>IFERROR(_xlfn.XLOOKUP(tb_C103[[#This Row],[OS]],[1]!tb_C101[OS],[1]!tb_C101[DATA_ABERTURA]),0)</f>
        <v>45554.728634259256</v>
      </c>
      <c r="M5931" s="7" t="str">
        <f>IFERROR(_xlfn.XLOOKUP(tb_C103[[#This Row],[OS]],[1]!tb_C101[OS],[1]!tb_C101[SITUACAO_OS]),0)</f>
        <v>F</v>
      </c>
      <c r="N5931" t="str">
        <f>_xlfn.XLOOKUP(tb_C103[[#This Row],[OS]],[1]!tb_C101[OS],[1]!tb_C101[OFICINA])</f>
        <v>Mecanico</v>
      </c>
      <c r="O5931" s="14">
        <f>tb_C103[[#This Row],[FIM]] - tb_C103[[#This Row],[INICIO]]</f>
        <v>0.29166666667151731</v>
      </c>
    </row>
    <row r="5932" spans="1:15" x14ac:dyDescent="0.25">
      <c r="A5932" t="s">
        <v>4080</v>
      </c>
      <c r="B5932">
        <v>3328</v>
      </c>
      <c r="C5932">
        <v>1</v>
      </c>
      <c r="D5932" t="s">
        <v>8677</v>
      </c>
      <c r="E5932" s="9">
        <v>45563.291666666664</v>
      </c>
      <c r="F5932" s="9">
        <v>45563.583333333336</v>
      </c>
      <c r="G5932">
        <v>115</v>
      </c>
      <c r="H5932" t="s">
        <v>197</v>
      </c>
      <c r="I5932" t="s">
        <v>184</v>
      </c>
      <c r="J5932" t="s">
        <v>8671</v>
      </c>
      <c r="K5932" s="9">
        <v>45616.499490740738</v>
      </c>
      <c r="L5932" s="13">
        <f>IFERROR(_xlfn.XLOOKUP(tb_C103[[#This Row],[OS]],[1]!tb_C101[OS],[1]!tb_C101[DATA_ABERTURA]),0)</f>
        <v>45554.728634259256</v>
      </c>
      <c r="M5932" s="7" t="str">
        <f>IFERROR(_xlfn.XLOOKUP(tb_C103[[#This Row],[OS]],[1]!tb_C101[OS],[1]!tb_C101[SITUACAO_OS]),0)</f>
        <v>F</v>
      </c>
      <c r="N5932" t="str">
        <f>_xlfn.XLOOKUP(tb_C103[[#This Row],[OS]],[1]!tb_C101[OS],[1]!tb_C101[OFICINA])</f>
        <v>Mecanico</v>
      </c>
      <c r="O5932" s="14">
        <f>tb_C103[[#This Row],[FIM]] - tb_C103[[#This Row],[INICIO]]</f>
        <v>0.29166666667151731</v>
      </c>
    </row>
    <row r="5933" spans="1:15" x14ac:dyDescent="0.25">
      <c r="A5933" t="s">
        <v>5446</v>
      </c>
      <c r="B5933">
        <v>3328</v>
      </c>
      <c r="C5933">
        <v>1</v>
      </c>
      <c r="D5933" t="s">
        <v>8677</v>
      </c>
      <c r="E5933" s="9">
        <v>45563.291666666664</v>
      </c>
      <c r="F5933" s="9">
        <v>45563.583333333336</v>
      </c>
      <c r="G5933">
        <v>115</v>
      </c>
      <c r="H5933" t="s">
        <v>197</v>
      </c>
      <c r="I5933" t="s">
        <v>184</v>
      </c>
      <c r="J5933" t="s">
        <v>8671</v>
      </c>
      <c r="K5933" s="9">
        <v>45616.499490740738</v>
      </c>
      <c r="L5933" s="13">
        <f>IFERROR(_xlfn.XLOOKUP(tb_C103[[#This Row],[OS]],[1]!tb_C101[OS],[1]!tb_C101[DATA_ABERTURA]),0)</f>
        <v>45554.728634259256</v>
      </c>
      <c r="M5933" s="7" t="str">
        <f>IFERROR(_xlfn.XLOOKUP(tb_C103[[#This Row],[OS]],[1]!tb_C101[OS],[1]!tb_C101[SITUACAO_OS]),0)</f>
        <v>F</v>
      </c>
      <c r="N5933" t="str">
        <f>_xlfn.XLOOKUP(tb_C103[[#This Row],[OS]],[1]!tb_C101[OS],[1]!tb_C101[OFICINA])</f>
        <v>Mecanico</v>
      </c>
      <c r="O5933" s="14">
        <f>tb_C103[[#This Row],[FIM]] - tb_C103[[#This Row],[INICIO]]</f>
        <v>0.29166666667151731</v>
      </c>
    </row>
    <row r="5934" spans="1:15" x14ac:dyDescent="0.25">
      <c r="A5934" t="s">
        <v>8330</v>
      </c>
      <c r="B5934">
        <v>3328</v>
      </c>
      <c r="C5934">
        <v>1</v>
      </c>
      <c r="D5934" t="s">
        <v>8677</v>
      </c>
      <c r="E5934" s="9">
        <v>45563.291666666664</v>
      </c>
      <c r="F5934" s="9">
        <v>45563.583333333336</v>
      </c>
      <c r="G5934">
        <v>115</v>
      </c>
      <c r="H5934" t="s">
        <v>197</v>
      </c>
      <c r="I5934" t="s">
        <v>184</v>
      </c>
      <c r="J5934" t="s">
        <v>8671</v>
      </c>
      <c r="K5934" s="9">
        <v>45616.499490740738</v>
      </c>
      <c r="L5934" s="13">
        <f>IFERROR(_xlfn.XLOOKUP(tb_C103[[#This Row],[OS]],[1]!tb_C101[OS],[1]!tb_C101[DATA_ABERTURA]),0)</f>
        <v>45554.728634259256</v>
      </c>
      <c r="M5934" s="7" t="str">
        <f>IFERROR(_xlfn.XLOOKUP(tb_C103[[#This Row],[OS]],[1]!tb_C101[OS],[1]!tb_C101[SITUACAO_OS]),0)</f>
        <v>F</v>
      </c>
      <c r="N5934" t="str">
        <f>_xlfn.XLOOKUP(tb_C103[[#This Row],[OS]],[1]!tb_C101[OS],[1]!tb_C101[OFICINA])</f>
        <v>Mecanico</v>
      </c>
      <c r="O5934" s="14">
        <f>tb_C103[[#This Row],[FIM]] - tb_C103[[#This Row],[INICIO]]</f>
        <v>0.29166666667151731</v>
      </c>
    </row>
    <row r="5935" spans="1:15" x14ac:dyDescent="0.25">
      <c r="A5935" t="s">
        <v>6459</v>
      </c>
      <c r="B5935">
        <v>3328</v>
      </c>
      <c r="C5935">
        <v>1</v>
      </c>
      <c r="D5935" t="s">
        <v>8677</v>
      </c>
      <c r="E5935" s="9">
        <v>45563.291666666664</v>
      </c>
      <c r="F5935" s="9">
        <v>45563.583333333336</v>
      </c>
      <c r="G5935">
        <v>115</v>
      </c>
      <c r="H5935" t="s">
        <v>197</v>
      </c>
      <c r="I5935" t="s">
        <v>184</v>
      </c>
      <c r="J5935" t="s">
        <v>8671</v>
      </c>
      <c r="K5935" s="9">
        <v>45616.499490740738</v>
      </c>
      <c r="L5935" s="13">
        <f>IFERROR(_xlfn.XLOOKUP(tb_C103[[#This Row],[OS]],[1]!tb_C101[OS],[1]!tb_C101[DATA_ABERTURA]),0)</f>
        <v>45554.728634259256</v>
      </c>
      <c r="M5935" s="7" t="str">
        <f>IFERROR(_xlfn.XLOOKUP(tb_C103[[#This Row],[OS]],[1]!tb_C101[OS],[1]!tb_C101[SITUACAO_OS]),0)</f>
        <v>F</v>
      </c>
      <c r="N5935" t="str">
        <f>_xlfn.XLOOKUP(tb_C103[[#This Row],[OS]],[1]!tb_C101[OS],[1]!tb_C101[OFICINA])</f>
        <v>Mecanico</v>
      </c>
      <c r="O5935" s="14">
        <f>tb_C103[[#This Row],[FIM]] - tb_C103[[#This Row],[INICIO]]</f>
        <v>0.29166666667151731</v>
      </c>
    </row>
    <row r="5936" spans="1:15" x14ac:dyDescent="0.25">
      <c r="A5936" t="s">
        <v>8686</v>
      </c>
      <c r="B5936">
        <v>3328</v>
      </c>
      <c r="C5936">
        <v>1</v>
      </c>
      <c r="D5936" t="s">
        <v>8677</v>
      </c>
      <c r="E5936" s="9">
        <v>45572.291666666664</v>
      </c>
      <c r="F5936" s="9">
        <v>45572.5</v>
      </c>
      <c r="G5936">
        <v>115</v>
      </c>
      <c r="H5936" t="s">
        <v>197</v>
      </c>
      <c r="I5936" t="s">
        <v>184</v>
      </c>
      <c r="J5936" t="s">
        <v>8671</v>
      </c>
      <c r="K5936" s="9">
        <v>45616.499490740738</v>
      </c>
      <c r="L5936" s="13">
        <f>IFERROR(_xlfn.XLOOKUP(tb_C103[[#This Row],[OS]],[1]!tb_C101[OS],[1]!tb_C101[DATA_ABERTURA]),0)</f>
        <v>45554.728634259256</v>
      </c>
      <c r="M5936" s="7" t="str">
        <f>IFERROR(_xlfn.XLOOKUP(tb_C103[[#This Row],[OS]],[1]!tb_C101[OS],[1]!tb_C101[SITUACAO_OS]),0)</f>
        <v>F</v>
      </c>
      <c r="N5936" t="str">
        <f>_xlfn.XLOOKUP(tb_C103[[#This Row],[OS]],[1]!tb_C101[OS],[1]!tb_C101[OFICINA])</f>
        <v>Mecanico</v>
      </c>
      <c r="O5936" s="14">
        <f>tb_C103[[#This Row],[FIM]] - tb_C103[[#This Row],[INICIO]]</f>
        <v>0.20833333333575865</v>
      </c>
    </row>
    <row r="5937" spans="1:15" x14ac:dyDescent="0.25">
      <c r="A5937" t="s">
        <v>4080</v>
      </c>
      <c r="B5937">
        <v>3328</v>
      </c>
      <c r="C5937">
        <v>1</v>
      </c>
      <c r="D5937" t="s">
        <v>8677</v>
      </c>
      <c r="E5937" s="9">
        <v>45572.291666666664</v>
      </c>
      <c r="F5937" s="9">
        <v>45572.5</v>
      </c>
      <c r="G5937">
        <v>115</v>
      </c>
      <c r="H5937" t="s">
        <v>197</v>
      </c>
      <c r="I5937" t="s">
        <v>184</v>
      </c>
      <c r="J5937" t="s">
        <v>8671</v>
      </c>
      <c r="K5937" s="9">
        <v>45616.499490740738</v>
      </c>
      <c r="L5937" s="13">
        <f>IFERROR(_xlfn.XLOOKUP(tb_C103[[#This Row],[OS]],[1]!tb_C101[OS],[1]!tb_C101[DATA_ABERTURA]),0)</f>
        <v>45554.728634259256</v>
      </c>
      <c r="M5937" s="7" t="str">
        <f>IFERROR(_xlfn.XLOOKUP(tb_C103[[#This Row],[OS]],[1]!tb_C101[OS],[1]!tb_C101[SITUACAO_OS]),0)</f>
        <v>F</v>
      </c>
      <c r="N5937" t="str">
        <f>_xlfn.XLOOKUP(tb_C103[[#This Row],[OS]],[1]!tb_C101[OS],[1]!tb_C101[OFICINA])</f>
        <v>Mecanico</v>
      </c>
      <c r="O5937" s="14">
        <f>tb_C103[[#This Row],[FIM]] - tb_C103[[#This Row],[INICIO]]</f>
        <v>0.20833333333575865</v>
      </c>
    </row>
    <row r="5938" spans="1:15" x14ac:dyDescent="0.25">
      <c r="A5938" t="s">
        <v>5446</v>
      </c>
      <c r="B5938">
        <v>3328</v>
      </c>
      <c r="C5938">
        <v>1</v>
      </c>
      <c r="D5938" t="s">
        <v>8677</v>
      </c>
      <c r="E5938" s="9">
        <v>45572.291666666664</v>
      </c>
      <c r="F5938" s="9">
        <v>45572.5</v>
      </c>
      <c r="G5938">
        <v>115</v>
      </c>
      <c r="H5938" t="s">
        <v>197</v>
      </c>
      <c r="I5938" t="s">
        <v>184</v>
      </c>
      <c r="J5938" t="s">
        <v>8671</v>
      </c>
      <c r="K5938" s="9">
        <v>45616.499490740738</v>
      </c>
      <c r="L5938" s="13">
        <f>IFERROR(_xlfn.XLOOKUP(tb_C103[[#This Row],[OS]],[1]!tb_C101[OS],[1]!tb_C101[DATA_ABERTURA]),0)</f>
        <v>45554.728634259256</v>
      </c>
      <c r="M5938" s="7" t="str">
        <f>IFERROR(_xlfn.XLOOKUP(tb_C103[[#This Row],[OS]],[1]!tb_C101[OS],[1]!tb_C101[SITUACAO_OS]),0)</f>
        <v>F</v>
      </c>
      <c r="N5938" t="str">
        <f>_xlfn.XLOOKUP(tb_C103[[#This Row],[OS]],[1]!tb_C101[OS],[1]!tb_C101[OFICINA])</f>
        <v>Mecanico</v>
      </c>
      <c r="O5938" s="14">
        <f>tb_C103[[#This Row],[FIM]] - tb_C103[[#This Row],[INICIO]]</f>
        <v>0.20833333333575865</v>
      </c>
    </row>
    <row r="5939" spans="1:15" x14ac:dyDescent="0.25">
      <c r="A5939" t="s">
        <v>8330</v>
      </c>
      <c r="B5939">
        <v>3328</v>
      </c>
      <c r="C5939">
        <v>1</v>
      </c>
      <c r="D5939" t="s">
        <v>8677</v>
      </c>
      <c r="E5939" s="9">
        <v>45572.291666666664</v>
      </c>
      <c r="F5939" s="9">
        <v>45572.5</v>
      </c>
      <c r="G5939">
        <v>115</v>
      </c>
      <c r="H5939" t="s">
        <v>197</v>
      </c>
      <c r="I5939" t="s">
        <v>184</v>
      </c>
      <c r="J5939" t="s">
        <v>8671</v>
      </c>
      <c r="K5939" s="9">
        <v>45616.499490740738</v>
      </c>
      <c r="L5939" s="13">
        <f>IFERROR(_xlfn.XLOOKUP(tb_C103[[#This Row],[OS]],[1]!tb_C101[OS],[1]!tb_C101[DATA_ABERTURA]),0)</f>
        <v>45554.728634259256</v>
      </c>
      <c r="M5939" s="7" t="str">
        <f>IFERROR(_xlfn.XLOOKUP(tb_C103[[#This Row],[OS]],[1]!tb_C101[OS],[1]!tb_C101[SITUACAO_OS]),0)</f>
        <v>F</v>
      </c>
      <c r="N5939" t="str">
        <f>_xlfn.XLOOKUP(tb_C103[[#This Row],[OS]],[1]!tb_C101[OS],[1]!tb_C101[OFICINA])</f>
        <v>Mecanico</v>
      </c>
      <c r="O5939" s="14">
        <f>tb_C103[[#This Row],[FIM]] - tb_C103[[#This Row],[INICIO]]</f>
        <v>0.20833333333575865</v>
      </c>
    </row>
    <row r="5940" spans="1:15" x14ac:dyDescent="0.25">
      <c r="A5940" t="s">
        <v>6459</v>
      </c>
      <c r="B5940">
        <v>3328</v>
      </c>
      <c r="C5940">
        <v>1</v>
      </c>
      <c r="D5940" t="s">
        <v>8677</v>
      </c>
      <c r="E5940" s="9">
        <v>45572.291666666664</v>
      </c>
      <c r="F5940" s="9">
        <v>45572.5</v>
      </c>
      <c r="G5940">
        <v>115</v>
      </c>
      <c r="H5940" t="s">
        <v>197</v>
      </c>
      <c r="I5940" t="s">
        <v>184</v>
      </c>
      <c r="J5940" t="s">
        <v>8671</v>
      </c>
      <c r="K5940" s="9">
        <v>45616.499490740738</v>
      </c>
      <c r="L5940" s="13">
        <f>IFERROR(_xlfn.XLOOKUP(tb_C103[[#This Row],[OS]],[1]!tb_C101[OS],[1]!tb_C101[DATA_ABERTURA]),0)</f>
        <v>45554.728634259256</v>
      </c>
      <c r="M5940" s="7" t="str">
        <f>IFERROR(_xlfn.XLOOKUP(tb_C103[[#This Row],[OS]],[1]!tb_C101[OS],[1]!tb_C101[SITUACAO_OS]),0)</f>
        <v>F</v>
      </c>
      <c r="N5940" t="str">
        <f>_xlfn.XLOOKUP(tb_C103[[#This Row],[OS]],[1]!tb_C101[OS],[1]!tb_C101[OFICINA])</f>
        <v>Mecanico</v>
      </c>
      <c r="O5940" s="14">
        <f>tb_C103[[#This Row],[FIM]] - tb_C103[[#This Row],[INICIO]]</f>
        <v>0.20833333333575865</v>
      </c>
    </row>
    <row r="5941" spans="1:15" x14ac:dyDescent="0.25">
      <c r="A5941" t="s">
        <v>8686</v>
      </c>
      <c r="B5941">
        <v>3328</v>
      </c>
      <c r="C5941">
        <v>1</v>
      </c>
      <c r="D5941" t="s">
        <v>8677</v>
      </c>
      <c r="E5941" s="9">
        <v>45558.333333333336</v>
      </c>
      <c r="F5941" s="9">
        <v>45558.708333333336</v>
      </c>
      <c r="G5941">
        <v>115</v>
      </c>
      <c r="H5941" t="s">
        <v>197</v>
      </c>
      <c r="I5941" t="s">
        <v>184</v>
      </c>
      <c r="J5941" t="s">
        <v>8671</v>
      </c>
      <c r="K5941" s="9">
        <v>45616.499490740738</v>
      </c>
      <c r="L5941" s="13">
        <f>IFERROR(_xlfn.XLOOKUP(tb_C103[[#This Row],[OS]],[1]!tb_C101[OS],[1]!tb_C101[DATA_ABERTURA]),0)</f>
        <v>45554.728634259256</v>
      </c>
      <c r="M5941" s="7" t="str">
        <f>IFERROR(_xlfn.XLOOKUP(tb_C103[[#This Row],[OS]],[1]!tb_C101[OS],[1]!tb_C101[SITUACAO_OS]),0)</f>
        <v>F</v>
      </c>
      <c r="N5941" t="str">
        <f>_xlfn.XLOOKUP(tb_C103[[#This Row],[OS]],[1]!tb_C101[OS],[1]!tb_C101[OFICINA])</f>
        <v>Mecanico</v>
      </c>
      <c r="O5941" s="14">
        <f>tb_C103[[#This Row],[FIM]] - tb_C103[[#This Row],[INICIO]]</f>
        <v>0.375</v>
      </c>
    </row>
    <row r="5942" spans="1:15" x14ac:dyDescent="0.25">
      <c r="A5942" t="s">
        <v>4080</v>
      </c>
      <c r="B5942">
        <v>3328</v>
      </c>
      <c r="C5942">
        <v>1</v>
      </c>
      <c r="D5942" t="s">
        <v>8677</v>
      </c>
      <c r="E5942" s="9">
        <v>45558.333333333336</v>
      </c>
      <c r="F5942" s="9">
        <v>45558.708333333336</v>
      </c>
      <c r="G5942">
        <v>115</v>
      </c>
      <c r="H5942" t="s">
        <v>197</v>
      </c>
      <c r="I5942" t="s">
        <v>184</v>
      </c>
      <c r="J5942" t="s">
        <v>8671</v>
      </c>
      <c r="K5942" s="9">
        <v>45616.499490740738</v>
      </c>
      <c r="L5942" s="13">
        <f>IFERROR(_xlfn.XLOOKUP(tb_C103[[#This Row],[OS]],[1]!tb_C101[OS],[1]!tb_C101[DATA_ABERTURA]),0)</f>
        <v>45554.728634259256</v>
      </c>
      <c r="M5942" s="7" t="str">
        <f>IFERROR(_xlfn.XLOOKUP(tb_C103[[#This Row],[OS]],[1]!tb_C101[OS],[1]!tb_C101[SITUACAO_OS]),0)</f>
        <v>F</v>
      </c>
      <c r="N5942" t="str">
        <f>_xlfn.XLOOKUP(tb_C103[[#This Row],[OS]],[1]!tb_C101[OS],[1]!tb_C101[OFICINA])</f>
        <v>Mecanico</v>
      </c>
      <c r="O5942" s="14">
        <f>tb_C103[[#This Row],[FIM]] - tb_C103[[#This Row],[INICIO]]</f>
        <v>0.375</v>
      </c>
    </row>
    <row r="5943" spans="1:15" x14ac:dyDescent="0.25">
      <c r="A5943" t="s">
        <v>5446</v>
      </c>
      <c r="B5943">
        <v>3328</v>
      </c>
      <c r="C5943">
        <v>1</v>
      </c>
      <c r="D5943" t="s">
        <v>8677</v>
      </c>
      <c r="E5943" s="9">
        <v>45558.333333333336</v>
      </c>
      <c r="F5943" s="9">
        <v>45558.708333333336</v>
      </c>
      <c r="G5943">
        <v>115</v>
      </c>
      <c r="H5943" t="s">
        <v>197</v>
      </c>
      <c r="I5943" t="s">
        <v>184</v>
      </c>
      <c r="J5943" t="s">
        <v>8671</v>
      </c>
      <c r="K5943" s="9">
        <v>45616.499490740738</v>
      </c>
      <c r="L5943" s="13">
        <f>IFERROR(_xlfn.XLOOKUP(tb_C103[[#This Row],[OS]],[1]!tb_C101[OS],[1]!tb_C101[DATA_ABERTURA]),0)</f>
        <v>45554.728634259256</v>
      </c>
      <c r="M5943" s="7" t="str">
        <f>IFERROR(_xlfn.XLOOKUP(tb_C103[[#This Row],[OS]],[1]!tb_C101[OS],[1]!tb_C101[SITUACAO_OS]),0)</f>
        <v>F</v>
      </c>
      <c r="N5943" t="str">
        <f>_xlfn.XLOOKUP(tb_C103[[#This Row],[OS]],[1]!tb_C101[OS],[1]!tb_C101[OFICINA])</f>
        <v>Mecanico</v>
      </c>
      <c r="O5943" s="14">
        <f>tb_C103[[#This Row],[FIM]] - tb_C103[[#This Row],[INICIO]]</f>
        <v>0.375</v>
      </c>
    </row>
    <row r="5944" spans="1:15" x14ac:dyDescent="0.25">
      <c r="A5944" t="s">
        <v>8330</v>
      </c>
      <c r="B5944">
        <v>3328</v>
      </c>
      <c r="C5944">
        <v>1</v>
      </c>
      <c r="D5944" t="s">
        <v>8677</v>
      </c>
      <c r="E5944" s="9">
        <v>45558.333333333336</v>
      </c>
      <c r="F5944" s="9">
        <v>45558.708333333336</v>
      </c>
      <c r="G5944">
        <v>115</v>
      </c>
      <c r="H5944" t="s">
        <v>197</v>
      </c>
      <c r="I5944" t="s">
        <v>184</v>
      </c>
      <c r="J5944" t="s">
        <v>8671</v>
      </c>
      <c r="K5944" s="9">
        <v>45616.499490740738</v>
      </c>
      <c r="L5944" s="13">
        <f>IFERROR(_xlfn.XLOOKUP(tb_C103[[#This Row],[OS]],[1]!tb_C101[OS],[1]!tb_C101[DATA_ABERTURA]),0)</f>
        <v>45554.728634259256</v>
      </c>
      <c r="M5944" s="7" t="str">
        <f>IFERROR(_xlfn.XLOOKUP(tb_C103[[#This Row],[OS]],[1]!tb_C101[OS],[1]!tb_C101[SITUACAO_OS]),0)</f>
        <v>F</v>
      </c>
      <c r="N5944" t="str">
        <f>_xlfn.XLOOKUP(tb_C103[[#This Row],[OS]],[1]!tb_C101[OS],[1]!tb_C101[OFICINA])</f>
        <v>Mecanico</v>
      </c>
      <c r="O5944" s="14">
        <f>tb_C103[[#This Row],[FIM]] - tb_C103[[#This Row],[INICIO]]</f>
        <v>0.375</v>
      </c>
    </row>
    <row r="5945" spans="1:15" x14ac:dyDescent="0.25">
      <c r="A5945" t="s">
        <v>6459</v>
      </c>
      <c r="B5945">
        <v>3328</v>
      </c>
      <c r="C5945">
        <v>1</v>
      </c>
      <c r="D5945" t="s">
        <v>8677</v>
      </c>
      <c r="E5945" s="9">
        <v>45558.333333333336</v>
      </c>
      <c r="F5945" s="9">
        <v>45558.708333333336</v>
      </c>
      <c r="G5945">
        <v>115</v>
      </c>
      <c r="H5945" t="s">
        <v>197</v>
      </c>
      <c r="I5945" t="s">
        <v>184</v>
      </c>
      <c r="J5945" t="s">
        <v>8671</v>
      </c>
      <c r="K5945" s="9">
        <v>45616.499490740738</v>
      </c>
      <c r="L5945" s="13">
        <f>IFERROR(_xlfn.XLOOKUP(tb_C103[[#This Row],[OS]],[1]!tb_C101[OS],[1]!tb_C101[DATA_ABERTURA]),0)</f>
        <v>45554.728634259256</v>
      </c>
      <c r="M5945" s="7" t="str">
        <f>IFERROR(_xlfn.XLOOKUP(tb_C103[[#This Row],[OS]],[1]!tb_C101[OS],[1]!tb_C101[SITUACAO_OS]),0)</f>
        <v>F</v>
      </c>
      <c r="N5945" t="str">
        <f>_xlfn.XLOOKUP(tb_C103[[#This Row],[OS]],[1]!tb_C101[OS],[1]!tb_C101[OFICINA])</f>
        <v>Mecanico</v>
      </c>
      <c r="O5945" s="14">
        <f>tb_C103[[#This Row],[FIM]] - tb_C103[[#This Row],[INICIO]]</f>
        <v>0.375</v>
      </c>
    </row>
    <row r="5946" spans="1:15" x14ac:dyDescent="0.25">
      <c r="A5946" t="s">
        <v>8686</v>
      </c>
      <c r="B5946">
        <v>3328</v>
      </c>
      <c r="C5946">
        <v>1</v>
      </c>
      <c r="D5946" t="s">
        <v>8677</v>
      </c>
      <c r="E5946" s="9">
        <v>45559.291666666664</v>
      </c>
      <c r="F5946" s="9">
        <v>45559.708333333336</v>
      </c>
      <c r="G5946">
        <v>115</v>
      </c>
      <c r="H5946" t="s">
        <v>197</v>
      </c>
      <c r="I5946" t="s">
        <v>184</v>
      </c>
      <c r="J5946" t="s">
        <v>8671</v>
      </c>
      <c r="K5946" s="9">
        <v>45616.499490740738</v>
      </c>
      <c r="L5946" s="13">
        <f>IFERROR(_xlfn.XLOOKUP(tb_C103[[#This Row],[OS]],[1]!tb_C101[OS],[1]!tb_C101[DATA_ABERTURA]),0)</f>
        <v>45554.728634259256</v>
      </c>
      <c r="M5946" s="7" t="str">
        <f>IFERROR(_xlfn.XLOOKUP(tb_C103[[#This Row],[OS]],[1]!tb_C101[OS],[1]!tb_C101[SITUACAO_OS]),0)</f>
        <v>F</v>
      </c>
      <c r="N5946" t="str">
        <f>_xlfn.XLOOKUP(tb_C103[[#This Row],[OS]],[1]!tb_C101[OS],[1]!tb_C101[OFICINA])</f>
        <v>Mecanico</v>
      </c>
      <c r="O5946" s="14">
        <f>tb_C103[[#This Row],[FIM]] - tb_C103[[#This Row],[INICIO]]</f>
        <v>0.41666666667151731</v>
      </c>
    </row>
    <row r="5947" spans="1:15" x14ac:dyDescent="0.25">
      <c r="A5947" t="s">
        <v>4080</v>
      </c>
      <c r="B5947">
        <v>3328</v>
      </c>
      <c r="C5947">
        <v>1</v>
      </c>
      <c r="D5947" t="s">
        <v>8677</v>
      </c>
      <c r="E5947" s="9">
        <v>45559.291666666664</v>
      </c>
      <c r="F5947" s="9">
        <v>45559.708333333336</v>
      </c>
      <c r="G5947">
        <v>115</v>
      </c>
      <c r="H5947" t="s">
        <v>197</v>
      </c>
      <c r="I5947" t="s">
        <v>184</v>
      </c>
      <c r="J5947" t="s">
        <v>8671</v>
      </c>
      <c r="K5947" s="9">
        <v>45616.499490740738</v>
      </c>
      <c r="L5947" s="13">
        <f>IFERROR(_xlfn.XLOOKUP(tb_C103[[#This Row],[OS]],[1]!tb_C101[OS],[1]!tb_C101[DATA_ABERTURA]),0)</f>
        <v>45554.728634259256</v>
      </c>
      <c r="M5947" s="7" t="str">
        <f>IFERROR(_xlfn.XLOOKUP(tb_C103[[#This Row],[OS]],[1]!tb_C101[OS],[1]!tb_C101[SITUACAO_OS]),0)</f>
        <v>F</v>
      </c>
      <c r="N5947" t="str">
        <f>_xlfn.XLOOKUP(tb_C103[[#This Row],[OS]],[1]!tb_C101[OS],[1]!tb_C101[OFICINA])</f>
        <v>Mecanico</v>
      </c>
      <c r="O5947" s="14">
        <f>tb_C103[[#This Row],[FIM]] - tb_C103[[#This Row],[INICIO]]</f>
        <v>0.41666666667151731</v>
      </c>
    </row>
    <row r="5948" spans="1:15" x14ac:dyDescent="0.25">
      <c r="A5948" t="s">
        <v>5446</v>
      </c>
      <c r="B5948">
        <v>3328</v>
      </c>
      <c r="C5948">
        <v>1</v>
      </c>
      <c r="D5948" t="s">
        <v>8677</v>
      </c>
      <c r="E5948" s="9">
        <v>45559.291666666664</v>
      </c>
      <c r="F5948" s="9">
        <v>45559.708333333336</v>
      </c>
      <c r="G5948">
        <v>115</v>
      </c>
      <c r="H5948" t="s">
        <v>197</v>
      </c>
      <c r="I5948" t="s">
        <v>184</v>
      </c>
      <c r="J5948" t="s">
        <v>8671</v>
      </c>
      <c r="K5948" s="9">
        <v>45616.499490740738</v>
      </c>
      <c r="L5948" s="13">
        <f>IFERROR(_xlfn.XLOOKUP(tb_C103[[#This Row],[OS]],[1]!tb_C101[OS],[1]!tb_C101[DATA_ABERTURA]),0)</f>
        <v>45554.728634259256</v>
      </c>
      <c r="M5948" s="7" t="str">
        <f>IFERROR(_xlfn.XLOOKUP(tb_C103[[#This Row],[OS]],[1]!tb_C101[OS],[1]!tb_C101[SITUACAO_OS]),0)</f>
        <v>F</v>
      </c>
      <c r="N5948" t="str">
        <f>_xlfn.XLOOKUP(tb_C103[[#This Row],[OS]],[1]!tb_C101[OS],[1]!tb_C101[OFICINA])</f>
        <v>Mecanico</v>
      </c>
      <c r="O5948" s="14">
        <f>tb_C103[[#This Row],[FIM]] - tb_C103[[#This Row],[INICIO]]</f>
        <v>0.41666666667151731</v>
      </c>
    </row>
    <row r="5949" spans="1:15" x14ac:dyDescent="0.25">
      <c r="A5949" t="s">
        <v>8330</v>
      </c>
      <c r="B5949">
        <v>3328</v>
      </c>
      <c r="C5949">
        <v>1</v>
      </c>
      <c r="D5949" t="s">
        <v>8677</v>
      </c>
      <c r="E5949" s="9">
        <v>45559.291666666664</v>
      </c>
      <c r="F5949" s="9">
        <v>45559.708333333336</v>
      </c>
      <c r="G5949">
        <v>115</v>
      </c>
      <c r="H5949" t="s">
        <v>197</v>
      </c>
      <c r="I5949" t="s">
        <v>184</v>
      </c>
      <c r="J5949" t="s">
        <v>8671</v>
      </c>
      <c r="K5949" s="9">
        <v>45616.499490740738</v>
      </c>
      <c r="L5949" s="13">
        <f>IFERROR(_xlfn.XLOOKUP(tb_C103[[#This Row],[OS]],[1]!tb_C101[OS],[1]!tb_C101[DATA_ABERTURA]),0)</f>
        <v>45554.728634259256</v>
      </c>
      <c r="M5949" s="7" t="str">
        <f>IFERROR(_xlfn.XLOOKUP(tb_C103[[#This Row],[OS]],[1]!tb_C101[OS],[1]!tb_C101[SITUACAO_OS]),0)</f>
        <v>F</v>
      </c>
      <c r="N5949" t="str">
        <f>_xlfn.XLOOKUP(tb_C103[[#This Row],[OS]],[1]!tb_C101[OS],[1]!tb_C101[OFICINA])</f>
        <v>Mecanico</v>
      </c>
      <c r="O5949" s="14">
        <f>tb_C103[[#This Row],[FIM]] - tb_C103[[#This Row],[INICIO]]</f>
        <v>0.41666666667151731</v>
      </c>
    </row>
    <row r="5950" spans="1:15" x14ac:dyDescent="0.25">
      <c r="A5950" t="s">
        <v>6459</v>
      </c>
      <c r="B5950">
        <v>3328</v>
      </c>
      <c r="C5950">
        <v>1</v>
      </c>
      <c r="D5950" t="s">
        <v>8677</v>
      </c>
      <c r="E5950" s="9">
        <v>45559.291666666664</v>
      </c>
      <c r="F5950" s="9">
        <v>45559.708333333336</v>
      </c>
      <c r="G5950">
        <v>115</v>
      </c>
      <c r="H5950" t="s">
        <v>197</v>
      </c>
      <c r="I5950" t="s">
        <v>184</v>
      </c>
      <c r="J5950" t="s">
        <v>8671</v>
      </c>
      <c r="K5950" s="9">
        <v>45616.499490740738</v>
      </c>
      <c r="L5950" s="13">
        <f>IFERROR(_xlfn.XLOOKUP(tb_C103[[#This Row],[OS]],[1]!tb_C101[OS],[1]!tb_C101[DATA_ABERTURA]),0)</f>
        <v>45554.728634259256</v>
      </c>
      <c r="M5950" s="7" t="str">
        <f>IFERROR(_xlfn.XLOOKUP(tb_C103[[#This Row],[OS]],[1]!tb_C101[OS],[1]!tb_C101[SITUACAO_OS]),0)</f>
        <v>F</v>
      </c>
      <c r="N5950" t="str">
        <f>_xlfn.XLOOKUP(tb_C103[[#This Row],[OS]],[1]!tb_C101[OS],[1]!tb_C101[OFICINA])</f>
        <v>Mecanico</v>
      </c>
      <c r="O5950" s="14">
        <f>tb_C103[[#This Row],[FIM]] - tb_C103[[#This Row],[INICIO]]</f>
        <v>0.41666666667151731</v>
      </c>
    </row>
    <row r="5951" spans="1:15" x14ac:dyDescent="0.25">
      <c r="A5951" t="s">
        <v>8686</v>
      </c>
      <c r="B5951">
        <v>3328</v>
      </c>
      <c r="C5951">
        <v>1</v>
      </c>
      <c r="D5951" t="s">
        <v>8677</v>
      </c>
      <c r="E5951" s="9">
        <v>45560.291666666664</v>
      </c>
      <c r="F5951" s="9">
        <v>45560.708333333336</v>
      </c>
      <c r="G5951">
        <v>115</v>
      </c>
      <c r="H5951" t="s">
        <v>197</v>
      </c>
      <c r="I5951" t="s">
        <v>184</v>
      </c>
      <c r="J5951" t="s">
        <v>8671</v>
      </c>
      <c r="K5951" s="9">
        <v>45616.499490740738</v>
      </c>
      <c r="L5951" s="13">
        <f>IFERROR(_xlfn.XLOOKUP(tb_C103[[#This Row],[OS]],[1]!tb_C101[OS],[1]!tb_C101[DATA_ABERTURA]),0)</f>
        <v>45554.728634259256</v>
      </c>
      <c r="M5951" s="7" t="str">
        <f>IFERROR(_xlfn.XLOOKUP(tb_C103[[#This Row],[OS]],[1]!tb_C101[OS],[1]!tb_C101[SITUACAO_OS]),0)</f>
        <v>F</v>
      </c>
      <c r="N5951" t="str">
        <f>_xlfn.XLOOKUP(tb_C103[[#This Row],[OS]],[1]!tb_C101[OS],[1]!tb_C101[OFICINA])</f>
        <v>Mecanico</v>
      </c>
      <c r="O5951" s="14">
        <f>tb_C103[[#This Row],[FIM]] - tb_C103[[#This Row],[INICIO]]</f>
        <v>0.41666666667151731</v>
      </c>
    </row>
    <row r="5952" spans="1:15" x14ac:dyDescent="0.25">
      <c r="A5952" t="s">
        <v>4080</v>
      </c>
      <c r="B5952">
        <v>3328</v>
      </c>
      <c r="C5952">
        <v>1</v>
      </c>
      <c r="D5952" t="s">
        <v>8677</v>
      </c>
      <c r="E5952" s="9">
        <v>45560.291666666664</v>
      </c>
      <c r="F5952" s="9">
        <v>45560.708333333336</v>
      </c>
      <c r="G5952">
        <v>115</v>
      </c>
      <c r="H5952" t="s">
        <v>197</v>
      </c>
      <c r="I5952" t="s">
        <v>184</v>
      </c>
      <c r="J5952" t="s">
        <v>8671</v>
      </c>
      <c r="K5952" s="9">
        <v>45616.499490740738</v>
      </c>
      <c r="L5952" s="13">
        <f>IFERROR(_xlfn.XLOOKUP(tb_C103[[#This Row],[OS]],[1]!tb_C101[OS],[1]!tb_C101[DATA_ABERTURA]),0)</f>
        <v>45554.728634259256</v>
      </c>
      <c r="M5952" s="7" t="str">
        <f>IFERROR(_xlfn.XLOOKUP(tb_C103[[#This Row],[OS]],[1]!tb_C101[OS],[1]!tb_C101[SITUACAO_OS]),0)</f>
        <v>F</v>
      </c>
      <c r="N5952" t="str">
        <f>_xlfn.XLOOKUP(tb_C103[[#This Row],[OS]],[1]!tb_C101[OS],[1]!tb_C101[OFICINA])</f>
        <v>Mecanico</v>
      </c>
      <c r="O5952" s="14">
        <f>tb_C103[[#This Row],[FIM]] - tb_C103[[#This Row],[INICIO]]</f>
        <v>0.41666666667151731</v>
      </c>
    </row>
    <row r="5953" spans="1:15" x14ac:dyDescent="0.25">
      <c r="A5953" t="s">
        <v>5446</v>
      </c>
      <c r="B5953">
        <v>3328</v>
      </c>
      <c r="C5953">
        <v>1</v>
      </c>
      <c r="D5953" t="s">
        <v>8677</v>
      </c>
      <c r="E5953" s="9">
        <v>45560.291666666664</v>
      </c>
      <c r="F5953" s="9">
        <v>45560.708333333336</v>
      </c>
      <c r="G5953">
        <v>115</v>
      </c>
      <c r="H5953" t="s">
        <v>197</v>
      </c>
      <c r="I5953" t="s">
        <v>184</v>
      </c>
      <c r="J5953" t="s">
        <v>8671</v>
      </c>
      <c r="K5953" s="9">
        <v>45616.499490740738</v>
      </c>
      <c r="L5953" s="13">
        <f>IFERROR(_xlfn.XLOOKUP(tb_C103[[#This Row],[OS]],[1]!tb_C101[OS],[1]!tb_C101[DATA_ABERTURA]),0)</f>
        <v>45554.728634259256</v>
      </c>
      <c r="M5953" s="7" t="str">
        <f>IFERROR(_xlfn.XLOOKUP(tb_C103[[#This Row],[OS]],[1]!tb_C101[OS],[1]!tb_C101[SITUACAO_OS]),0)</f>
        <v>F</v>
      </c>
      <c r="N5953" t="str">
        <f>_xlfn.XLOOKUP(tb_C103[[#This Row],[OS]],[1]!tb_C101[OS],[1]!tb_C101[OFICINA])</f>
        <v>Mecanico</v>
      </c>
      <c r="O5953" s="14">
        <f>tb_C103[[#This Row],[FIM]] - tb_C103[[#This Row],[INICIO]]</f>
        <v>0.41666666667151731</v>
      </c>
    </row>
    <row r="5954" spans="1:15" x14ac:dyDescent="0.25">
      <c r="A5954" t="s">
        <v>8330</v>
      </c>
      <c r="B5954">
        <v>3328</v>
      </c>
      <c r="C5954">
        <v>1</v>
      </c>
      <c r="D5954" t="s">
        <v>8677</v>
      </c>
      <c r="E5954" s="9">
        <v>45560.291666666664</v>
      </c>
      <c r="F5954" s="9">
        <v>45560.708333333336</v>
      </c>
      <c r="G5954">
        <v>115</v>
      </c>
      <c r="H5954" t="s">
        <v>197</v>
      </c>
      <c r="I5954" t="s">
        <v>184</v>
      </c>
      <c r="J5954" t="s">
        <v>8671</v>
      </c>
      <c r="K5954" s="9">
        <v>45616.499490740738</v>
      </c>
      <c r="L5954" s="13">
        <f>IFERROR(_xlfn.XLOOKUP(tb_C103[[#This Row],[OS]],[1]!tb_C101[OS],[1]!tb_C101[DATA_ABERTURA]),0)</f>
        <v>45554.728634259256</v>
      </c>
      <c r="M5954" s="7" t="str">
        <f>IFERROR(_xlfn.XLOOKUP(tb_C103[[#This Row],[OS]],[1]!tb_C101[OS],[1]!tb_C101[SITUACAO_OS]),0)</f>
        <v>F</v>
      </c>
      <c r="N5954" t="str">
        <f>_xlfn.XLOOKUP(tb_C103[[#This Row],[OS]],[1]!tb_C101[OS],[1]!tb_C101[OFICINA])</f>
        <v>Mecanico</v>
      </c>
      <c r="O5954" s="14">
        <f>tb_C103[[#This Row],[FIM]] - tb_C103[[#This Row],[INICIO]]</f>
        <v>0.41666666667151731</v>
      </c>
    </row>
    <row r="5955" spans="1:15" x14ac:dyDescent="0.25">
      <c r="A5955" t="s">
        <v>6459</v>
      </c>
      <c r="B5955">
        <v>3328</v>
      </c>
      <c r="C5955">
        <v>1</v>
      </c>
      <c r="D5955" t="s">
        <v>8677</v>
      </c>
      <c r="E5955" s="9">
        <v>45560.291666666664</v>
      </c>
      <c r="F5955" s="9">
        <v>45560.708333333336</v>
      </c>
      <c r="G5955">
        <v>115</v>
      </c>
      <c r="H5955" t="s">
        <v>197</v>
      </c>
      <c r="I5955" t="s">
        <v>184</v>
      </c>
      <c r="J5955" t="s">
        <v>8671</v>
      </c>
      <c r="K5955" s="9">
        <v>45616.499490740738</v>
      </c>
      <c r="L5955" s="13">
        <f>IFERROR(_xlfn.XLOOKUP(tb_C103[[#This Row],[OS]],[1]!tb_C101[OS],[1]!tb_C101[DATA_ABERTURA]),0)</f>
        <v>45554.728634259256</v>
      </c>
      <c r="M5955" s="7" t="str">
        <f>IFERROR(_xlfn.XLOOKUP(tb_C103[[#This Row],[OS]],[1]!tb_C101[OS],[1]!tb_C101[SITUACAO_OS]),0)</f>
        <v>F</v>
      </c>
      <c r="N5955" t="str">
        <f>_xlfn.XLOOKUP(tb_C103[[#This Row],[OS]],[1]!tb_C101[OS],[1]!tb_C101[OFICINA])</f>
        <v>Mecanico</v>
      </c>
      <c r="O5955" s="14">
        <f>tb_C103[[#This Row],[FIM]] - tb_C103[[#This Row],[INICIO]]</f>
        <v>0.41666666667151731</v>
      </c>
    </row>
    <row r="5956" spans="1:15" x14ac:dyDescent="0.25">
      <c r="A5956" t="s">
        <v>8686</v>
      </c>
      <c r="B5956">
        <v>3328</v>
      </c>
      <c r="C5956">
        <v>1</v>
      </c>
      <c r="D5956" t="s">
        <v>8677</v>
      </c>
      <c r="E5956" s="9">
        <v>45561.291666666664</v>
      </c>
      <c r="F5956" s="9">
        <v>45561.708333333336</v>
      </c>
      <c r="G5956">
        <v>115</v>
      </c>
      <c r="H5956" t="s">
        <v>197</v>
      </c>
      <c r="I5956" t="s">
        <v>184</v>
      </c>
      <c r="J5956" t="s">
        <v>8671</v>
      </c>
      <c r="K5956" s="9">
        <v>45616.499490740738</v>
      </c>
      <c r="L5956" s="13">
        <f>IFERROR(_xlfn.XLOOKUP(tb_C103[[#This Row],[OS]],[1]!tb_C101[OS],[1]!tb_C101[DATA_ABERTURA]),0)</f>
        <v>45554.728634259256</v>
      </c>
      <c r="M5956" s="7" t="str">
        <f>IFERROR(_xlfn.XLOOKUP(tb_C103[[#This Row],[OS]],[1]!tb_C101[OS],[1]!tb_C101[SITUACAO_OS]),0)</f>
        <v>F</v>
      </c>
      <c r="N5956" t="str">
        <f>_xlfn.XLOOKUP(tb_C103[[#This Row],[OS]],[1]!tb_C101[OS],[1]!tb_C101[OFICINA])</f>
        <v>Mecanico</v>
      </c>
      <c r="O5956" s="14">
        <f>tb_C103[[#This Row],[FIM]] - tb_C103[[#This Row],[INICIO]]</f>
        <v>0.41666666667151731</v>
      </c>
    </row>
    <row r="5957" spans="1:15" x14ac:dyDescent="0.25">
      <c r="A5957" t="s">
        <v>4080</v>
      </c>
      <c r="B5957">
        <v>3328</v>
      </c>
      <c r="C5957">
        <v>1</v>
      </c>
      <c r="D5957" t="s">
        <v>8677</v>
      </c>
      <c r="E5957" s="9">
        <v>45561.291666666664</v>
      </c>
      <c r="F5957" s="9">
        <v>45561.708333333336</v>
      </c>
      <c r="G5957">
        <v>115</v>
      </c>
      <c r="H5957" t="s">
        <v>197</v>
      </c>
      <c r="I5957" t="s">
        <v>184</v>
      </c>
      <c r="J5957" t="s">
        <v>8671</v>
      </c>
      <c r="K5957" s="9">
        <v>45616.499490740738</v>
      </c>
      <c r="L5957" s="13">
        <f>IFERROR(_xlfn.XLOOKUP(tb_C103[[#This Row],[OS]],[1]!tb_C101[OS],[1]!tb_C101[DATA_ABERTURA]),0)</f>
        <v>45554.728634259256</v>
      </c>
      <c r="M5957" s="7" t="str">
        <f>IFERROR(_xlfn.XLOOKUP(tb_C103[[#This Row],[OS]],[1]!tb_C101[OS],[1]!tb_C101[SITUACAO_OS]),0)</f>
        <v>F</v>
      </c>
      <c r="N5957" t="str">
        <f>_xlfn.XLOOKUP(tb_C103[[#This Row],[OS]],[1]!tb_C101[OS],[1]!tb_C101[OFICINA])</f>
        <v>Mecanico</v>
      </c>
      <c r="O5957" s="14">
        <f>tb_C103[[#This Row],[FIM]] - tb_C103[[#This Row],[INICIO]]</f>
        <v>0.41666666667151731</v>
      </c>
    </row>
    <row r="5958" spans="1:15" x14ac:dyDescent="0.25">
      <c r="A5958" t="s">
        <v>5446</v>
      </c>
      <c r="B5958">
        <v>3328</v>
      </c>
      <c r="C5958">
        <v>1</v>
      </c>
      <c r="D5958" t="s">
        <v>8677</v>
      </c>
      <c r="E5958" s="9">
        <v>45561.291666666664</v>
      </c>
      <c r="F5958" s="9">
        <v>45561.708333333336</v>
      </c>
      <c r="G5958">
        <v>115</v>
      </c>
      <c r="H5958" t="s">
        <v>197</v>
      </c>
      <c r="I5958" t="s">
        <v>184</v>
      </c>
      <c r="J5958" t="s">
        <v>8671</v>
      </c>
      <c r="K5958" s="9">
        <v>45616.499490740738</v>
      </c>
      <c r="L5958" s="13">
        <f>IFERROR(_xlfn.XLOOKUP(tb_C103[[#This Row],[OS]],[1]!tb_C101[OS],[1]!tb_C101[DATA_ABERTURA]),0)</f>
        <v>45554.728634259256</v>
      </c>
      <c r="M5958" s="7" t="str">
        <f>IFERROR(_xlfn.XLOOKUP(tb_C103[[#This Row],[OS]],[1]!tb_C101[OS],[1]!tb_C101[SITUACAO_OS]),0)</f>
        <v>F</v>
      </c>
      <c r="N5958" t="str">
        <f>_xlfn.XLOOKUP(tb_C103[[#This Row],[OS]],[1]!tb_C101[OS],[1]!tb_C101[OFICINA])</f>
        <v>Mecanico</v>
      </c>
      <c r="O5958" s="14">
        <f>tb_C103[[#This Row],[FIM]] - tb_C103[[#This Row],[INICIO]]</f>
        <v>0.41666666667151731</v>
      </c>
    </row>
    <row r="5959" spans="1:15" x14ac:dyDescent="0.25">
      <c r="A5959" t="s">
        <v>8330</v>
      </c>
      <c r="B5959">
        <v>3328</v>
      </c>
      <c r="C5959">
        <v>1</v>
      </c>
      <c r="D5959" t="s">
        <v>8677</v>
      </c>
      <c r="E5959" s="9">
        <v>45561.291666666664</v>
      </c>
      <c r="F5959" s="9">
        <v>45561.708333333336</v>
      </c>
      <c r="G5959">
        <v>115</v>
      </c>
      <c r="H5959" t="s">
        <v>197</v>
      </c>
      <c r="I5959" t="s">
        <v>184</v>
      </c>
      <c r="J5959" t="s">
        <v>8671</v>
      </c>
      <c r="K5959" s="9">
        <v>45616.499490740738</v>
      </c>
      <c r="L5959" s="13">
        <f>IFERROR(_xlfn.XLOOKUP(tb_C103[[#This Row],[OS]],[1]!tb_C101[OS],[1]!tb_C101[DATA_ABERTURA]),0)</f>
        <v>45554.728634259256</v>
      </c>
      <c r="M5959" s="7" t="str">
        <f>IFERROR(_xlfn.XLOOKUP(tb_C103[[#This Row],[OS]],[1]!tb_C101[OS],[1]!tb_C101[SITUACAO_OS]),0)</f>
        <v>F</v>
      </c>
      <c r="N5959" t="str">
        <f>_xlfn.XLOOKUP(tb_C103[[#This Row],[OS]],[1]!tb_C101[OS],[1]!tb_C101[OFICINA])</f>
        <v>Mecanico</v>
      </c>
      <c r="O5959" s="14">
        <f>tb_C103[[#This Row],[FIM]] - tb_C103[[#This Row],[INICIO]]</f>
        <v>0.41666666667151731</v>
      </c>
    </row>
    <row r="5960" spans="1:15" x14ac:dyDescent="0.25">
      <c r="A5960" t="s">
        <v>6459</v>
      </c>
      <c r="B5960">
        <v>3328</v>
      </c>
      <c r="C5960">
        <v>1</v>
      </c>
      <c r="D5960" t="s">
        <v>8677</v>
      </c>
      <c r="E5960" s="9">
        <v>45561.291666666664</v>
      </c>
      <c r="F5960" s="9">
        <v>45561.708333333336</v>
      </c>
      <c r="G5960">
        <v>115</v>
      </c>
      <c r="H5960" t="s">
        <v>197</v>
      </c>
      <c r="I5960" t="s">
        <v>184</v>
      </c>
      <c r="J5960" t="s">
        <v>8671</v>
      </c>
      <c r="K5960" s="9">
        <v>45616.499490740738</v>
      </c>
      <c r="L5960" s="13">
        <f>IFERROR(_xlfn.XLOOKUP(tb_C103[[#This Row],[OS]],[1]!tb_C101[OS],[1]!tb_C101[DATA_ABERTURA]),0)</f>
        <v>45554.728634259256</v>
      </c>
      <c r="M5960" s="7" t="str">
        <f>IFERROR(_xlfn.XLOOKUP(tb_C103[[#This Row],[OS]],[1]!tb_C101[OS],[1]!tb_C101[SITUACAO_OS]),0)</f>
        <v>F</v>
      </c>
      <c r="N5960" t="str">
        <f>_xlfn.XLOOKUP(tb_C103[[#This Row],[OS]],[1]!tb_C101[OS],[1]!tb_C101[OFICINA])</f>
        <v>Mecanico</v>
      </c>
      <c r="O5960" s="14">
        <f>tb_C103[[#This Row],[FIM]] - tb_C103[[#This Row],[INICIO]]</f>
        <v>0.41666666667151731</v>
      </c>
    </row>
    <row r="5961" spans="1:15" x14ac:dyDescent="0.25">
      <c r="A5961" t="s">
        <v>8686</v>
      </c>
      <c r="B5961">
        <v>3328</v>
      </c>
      <c r="C5961">
        <v>1</v>
      </c>
      <c r="D5961" t="s">
        <v>8677</v>
      </c>
      <c r="E5961" s="9">
        <v>45562.291666666664</v>
      </c>
      <c r="F5961" s="9">
        <v>45562.708333333336</v>
      </c>
      <c r="G5961">
        <v>115</v>
      </c>
      <c r="H5961" t="s">
        <v>197</v>
      </c>
      <c r="I5961" t="s">
        <v>184</v>
      </c>
      <c r="J5961" t="s">
        <v>8671</v>
      </c>
      <c r="K5961" s="9">
        <v>45616.499490740738</v>
      </c>
      <c r="L5961" s="13">
        <f>IFERROR(_xlfn.XLOOKUP(tb_C103[[#This Row],[OS]],[1]!tb_C101[OS],[1]!tb_C101[DATA_ABERTURA]),0)</f>
        <v>45554.728634259256</v>
      </c>
      <c r="M5961" s="7" t="str">
        <f>IFERROR(_xlfn.XLOOKUP(tb_C103[[#This Row],[OS]],[1]!tb_C101[OS],[1]!tb_C101[SITUACAO_OS]),0)</f>
        <v>F</v>
      </c>
      <c r="N5961" t="str">
        <f>_xlfn.XLOOKUP(tb_C103[[#This Row],[OS]],[1]!tb_C101[OS],[1]!tb_C101[OFICINA])</f>
        <v>Mecanico</v>
      </c>
      <c r="O5961" s="14">
        <f>tb_C103[[#This Row],[FIM]] - tb_C103[[#This Row],[INICIO]]</f>
        <v>0.41666666667151731</v>
      </c>
    </row>
    <row r="5962" spans="1:15" x14ac:dyDescent="0.25">
      <c r="A5962" t="s">
        <v>4080</v>
      </c>
      <c r="B5962">
        <v>3328</v>
      </c>
      <c r="C5962">
        <v>1</v>
      </c>
      <c r="D5962" t="s">
        <v>8677</v>
      </c>
      <c r="E5962" s="9">
        <v>45562.291666666664</v>
      </c>
      <c r="F5962" s="9">
        <v>45562.708333333336</v>
      </c>
      <c r="G5962">
        <v>115</v>
      </c>
      <c r="H5962" t="s">
        <v>197</v>
      </c>
      <c r="I5962" t="s">
        <v>184</v>
      </c>
      <c r="J5962" t="s">
        <v>8671</v>
      </c>
      <c r="K5962" s="9">
        <v>45616.499490740738</v>
      </c>
      <c r="L5962" s="13">
        <f>IFERROR(_xlfn.XLOOKUP(tb_C103[[#This Row],[OS]],[1]!tb_C101[OS],[1]!tb_C101[DATA_ABERTURA]),0)</f>
        <v>45554.728634259256</v>
      </c>
      <c r="M5962" s="7" t="str">
        <f>IFERROR(_xlfn.XLOOKUP(tb_C103[[#This Row],[OS]],[1]!tb_C101[OS],[1]!tb_C101[SITUACAO_OS]),0)</f>
        <v>F</v>
      </c>
      <c r="N5962" t="str">
        <f>_xlfn.XLOOKUP(tb_C103[[#This Row],[OS]],[1]!tb_C101[OS],[1]!tb_C101[OFICINA])</f>
        <v>Mecanico</v>
      </c>
      <c r="O5962" s="14">
        <f>tb_C103[[#This Row],[FIM]] - tb_C103[[#This Row],[INICIO]]</f>
        <v>0.41666666667151731</v>
      </c>
    </row>
    <row r="5963" spans="1:15" x14ac:dyDescent="0.25">
      <c r="A5963" t="s">
        <v>5446</v>
      </c>
      <c r="B5963">
        <v>3328</v>
      </c>
      <c r="C5963">
        <v>1</v>
      </c>
      <c r="D5963" t="s">
        <v>8677</v>
      </c>
      <c r="E5963" s="9">
        <v>45562.291666666664</v>
      </c>
      <c r="F5963" s="9">
        <v>45562.708333333336</v>
      </c>
      <c r="G5963">
        <v>115</v>
      </c>
      <c r="H5963" t="s">
        <v>197</v>
      </c>
      <c r="I5963" t="s">
        <v>184</v>
      </c>
      <c r="J5963" t="s">
        <v>8671</v>
      </c>
      <c r="K5963" s="9">
        <v>45616.499490740738</v>
      </c>
      <c r="L5963" s="13">
        <f>IFERROR(_xlfn.XLOOKUP(tb_C103[[#This Row],[OS]],[1]!tb_C101[OS],[1]!tb_C101[DATA_ABERTURA]),0)</f>
        <v>45554.728634259256</v>
      </c>
      <c r="M5963" s="7" t="str">
        <f>IFERROR(_xlfn.XLOOKUP(tb_C103[[#This Row],[OS]],[1]!tb_C101[OS],[1]!tb_C101[SITUACAO_OS]),0)</f>
        <v>F</v>
      </c>
      <c r="N5963" t="str">
        <f>_xlfn.XLOOKUP(tb_C103[[#This Row],[OS]],[1]!tb_C101[OS],[1]!tb_C101[OFICINA])</f>
        <v>Mecanico</v>
      </c>
      <c r="O5963" s="14">
        <f>tb_C103[[#This Row],[FIM]] - tb_C103[[#This Row],[INICIO]]</f>
        <v>0.41666666667151731</v>
      </c>
    </row>
    <row r="5964" spans="1:15" x14ac:dyDescent="0.25">
      <c r="A5964" t="s">
        <v>8330</v>
      </c>
      <c r="B5964">
        <v>3328</v>
      </c>
      <c r="C5964">
        <v>1</v>
      </c>
      <c r="D5964" t="s">
        <v>8677</v>
      </c>
      <c r="E5964" s="9">
        <v>45562.291666666664</v>
      </c>
      <c r="F5964" s="9">
        <v>45562.708333333336</v>
      </c>
      <c r="G5964">
        <v>115</v>
      </c>
      <c r="H5964" t="s">
        <v>197</v>
      </c>
      <c r="I5964" t="s">
        <v>184</v>
      </c>
      <c r="J5964" t="s">
        <v>8671</v>
      </c>
      <c r="K5964" s="9">
        <v>45616.499490740738</v>
      </c>
      <c r="L5964" s="13">
        <f>IFERROR(_xlfn.XLOOKUP(tb_C103[[#This Row],[OS]],[1]!tb_C101[OS],[1]!tb_C101[DATA_ABERTURA]),0)</f>
        <v>45554.728634259256</v>
      </c>
      <c r="M5964" s="7" t="str">
        <f>IFERROR(_xlfn.XLOOKUP(tb_C103[[#This Row],[OS]],[1]!tb_C101[OS],[1]!tb_C101[SITUACAO_OS]),0)</f>
        <v>F</v>
      </c>
      <c r="N5964" t="str">
        <f>_xlfn.XLOOKUP(tb_C103[[#This Row],[OS]],[1]!tb_C101[OS],[1]!tb_C101[OFICINA])</f>
        <v>Mecanico</v>
      </c>
      <c r="O5964" s="14">
        <f>tb_C103[[#This Row],[FIM]] - tb_C103[[#This Row],[INICIO]]</f>
        <v>0.41666666667151731</v>
      </c>
    </row>
    <row r="5965" spans="1:15" x14ac:dyDescent="0.25">
      <c r="A5965" t="s">
        <v>6459</v>
      </c>
      <c r="B5965">
        <v>3328</v>
      </c>
      <c r="C5965">
        <v>1</v>
      </c>
      <c r="D5965" t="s">
        <v>8677</v>
      </c>
      <c r="E5965" s="9">
        <v>45562.291666666664</v>
      </c>
      <c r="F5965" s="9">
        <v>45562.708333333336</v>
      </c>
      <c r="G5965">
        <v>115</v>
      </c>
      <c r="H5965" t="s">
        <v>197</v>
      </c>
      <c r="I5965" t="s">
        <v>184</v>
      </c>
      <c r="J5965" t="s">
        <v>8671</v>
      </c>
      <c r="K5965" s="9">
        <v>45616.499490740738</v>
      </c>
      <c r="L5965" s="13">
        <f>IFERROR(_xlfn.XLOOKUP(tb_C103[[#This Row],[OS]],[1]!tb_C101[OS],[1]!tb_C101[DATA_ABERTURA]),0)</f>
        <v>45554.728634259256</v>
      </c>
      <c r="M5965" s="7" t="str">
        <f>IFERROR(_xlfn.XLOOKUP(tb_C103[[#This Row],[OS]],[1]!tb_C101[OS],[1]!tb_C101[SITUACAO_OS]),0)</f>
        <v>F</v>
      </c>
      <c r="N5965" t="str">
        <f>_xlfn.XLOOKUP(tb_C103[[#This Row],[OS]],[1]!tb_C101[OS],[1]!tb_C101[OFICINA])</f>
        <v>Mecanico</v>
      </c>
      <c r="O5965" s="14">
        <f>tb_C103[[#This Row],[FIM]] - tb_C103[[#This Row],[INICIO]]</f>
        <v>0.41666666667151731</v>
      </c>
    </row>
    <row r="5966" spans="1:15" x14ac:dyDescent="0.25">
      <c r="A5966" t="s">
        <v>8686</v>
      </c>
      <c r="B5966">
        <v>3328</v>
      </c>
      <c r="C5966">
        <v>1</v>
      </c>
      <c r="D5966" t="s">
        <v>8677</v>
      </c>
      <c r="E5966" s="9">
        <v>45563.291666666664</v>
      </c>
      <c r="F5966" s="9">
        <v>45563.583333333336</v>
      </c>
      <c r="G5966">
        <v>115</v>
      </c>
      <c r="H5966" t="s">
        <v>197</v>
      </c>
      <c r="I5966" t="s">
        <v>184</v>
      </c>
      <c r="J5966" t="s">
        <v>8671</v>
      </c>
      <c r="K5966" s="9">
        <v>45616.499490740738</v>
      </c>
      <c r="L5966" s="13">
        <f>IFERROR(_xlfn.XLOOKUP(tb_C103[[#This Row],[OS]],[1]!tb_C101[OS],[1]!tb_C101[DATA_ABERTURA]),0)</f>
        <v>45554.728634259256</v>
      </c>
      <c r="M5966" s="7" t="str">
        <f>IFERROR(_xlfn.XLOOKUP(tb_C103[[#This Row],[OS]],[1]!tb_C101[OS],[1]!tb_C101[SITUACAO_OS]),0)</f>
        <v>F</v>
      </c>
      <c r="N5966" t="str">
        <f>_xlfn.XLOOKUP(tb_C103[[#This Row],[OS]],[1]!tb_C101[OS],[1]!tb_C101[OFICINA])</f>
        <v>Mecanico</v>
      </c>
      <c r="O5966" s="14">
        <f>tb_C103[[#This Row],[FIM]] - tb_C103[[#This Row],[INICIO]]</f>
        <v>0.29166666667151731</v>
      </c>
    </row>
    <row r="5967" spans="1:15" x14ac:dyDescent="0.25">
      <c r="A5967" t="s">
        <v>4080</v>
      </c>
      <c r="B5967">
        <v>3328</v>
      </c>
      <c r="C5967">
        <v>1</v>
      </c>
      <c r="D5967" t="s">
        <v>8677</v>
      </c>
      <c r="E5967" s="9">
        <v>45563.291666666664</v>
      </c>
      <c r="F5967" s="9">
        <v>45563.583333333336</v>
      </c>
      <c r="G5967">
        <v>115</v>
      </c>
      <c r="H5967" t="s">
        <v>197</v>
      </c>
      <c r="I5967" t="s">
        <v>184</v>
      </c>
      <c r="J5967" t="s">
        <v>8671</v>
      </c>
      <c r="K5967" s="9">
        <v>45616.499490740738</v>
      </c>
      <c r="L5967" s="13">
        <f>IFERROR(_xlfn.XLOOKUP(tb_C103[[#This Row],[OS]],[1]!tb_C101[OS],[1]!tb_C101[DATA_ABERTURA]),0)</f>
        <v>45554.728634259256</v>
      </c>
      <c r="M5967" s="7" t="str">
        <f>IFERROR(_xlfn.XLOOKUP(tb_C103[[#This Row],[OS]],[1]!tb_C101[OS],[1]!tb_C101[SITUACAO_OS]),0)</f>
        <v>F</v>
      </c>
      <c r="N5967" t="str">
        <f>_xlfn.XLOOKUP(tb_C103[[#This Row],[OS]],[1]!tb_C101[OS],[1]!tb_C101[OFICINA])</f>
        <v>Mecanico</v>
      </c>
      <c r="O5967" s="14">
        <f>tb_C103[[#This Row],[FIM]] - tb_C103[[#This Row],[INICIO]]</f>
        <v>0.29166666667151731</v>
      </c>
    </row>
    <row r="5968" spans="1:15" x14ac:dyDescent="0.25">
      <c r="A5968" t="s">
        <v>5446</v>
      </c>
      <c r="B5968">
        <v>3328</v>
      </c>
      <c r="C5968">
        <v>1</v>
      </c>
      <c r="D5968" t="s">
        <v>8677</v>
      </c>
      <c r="E5968" s="9">
        <v>45563.291666666664</v>
      </c>
      <c r="F5968" s="9">
        <v>45563.583333333336</v>
      </c>
      <c r="G5968">
        <v>115</v>
      </c>
      <c r="H5968" t="s">
        <v>197</v>
      </c>
      <c r="I5968" t="s">
        <v>184</v>
      </c>
      <c r="J5968" t="s">
        <v>8671</v>
      </c>
      <c r="K5968" s="9">
        <v>45616.499490740738</v>
      </c>
      <c r="L5968" s="13">
        <f>IFERROR(_xlfn.XLOOKUP(tb_C103[[#This Row],[OS]],[1]!tb_C101[OS],[1]!tb_C101[DATA_ABERTURA]),0)</f>
        <v>45554.728634259256</v>
      </c>
      <c r="M5968" s="7" t="str">
        <f>IFERROR(_xlfn.XLOOKUP(tb_C103[[#This Row],[OS]],[1]!tb_C101[OS],[1]!tb_C101[SITUACAO_OS]),0)</f>
        <v>F</v>
      </c>
      <c r="N5968" t="str">
        <f>_xlfn.XLOOKUP(tb_C103[[#This Row],[OS]],[1]!tb_C101[OS],[1]!tb_C101[OFICINA])</f>
        <v>Mecanico</v>
      </c>
      <c r="O5968" s="14">
        <f>tb_C103[[#This Row],[FIM]] - tb_C103[[#This Row],[INICIO]]</f>
        <v>0.29166666667151731</v>
      </c>
    </row>
    <row r="5969" spans="1:15" x14ac:dyDescent="0.25">
      <c r="A5969" t="s">
        <v>8330</v>
      </c>
      <c r="B5969">
        <v>3328</v>
      </c>
      <c r="C5969">
        <v>1</v>
      </c>
      <c r="D5969" t="s">
        <v>8677</v>
      </c>
      <c r="E5969" s="9">
        <v>45563.291666666664</v>
      </c>
      <c r="F5969" s="9">
        <v>45563.583333333336</v>
      </c>
      <c r="G5969">
        <v>115</v>
      </c>
      <c r="H5969" t="s">
        <v>197</v>
      </c>
      <c r="I5969" t="s">
        <v>184</v>
      </c>
      <c r="J5969" t="s">
        <v>8671</v>
      </c>
      <c r="K5969" s="9">
        <v>45616.499490740738</v>
      </c>
      <c r="L5969" s="13">
        <f>IFERROR(_xlfn.XLOOKUP(tb_C103[[#This Row],[OS]],[1]!tb_C101[OS],[1]!tb_C101[DATA_ABERTURA]),0)</f>
        <v>45554.728634259256</v>
      </c>
      <c r="M5969" s="7" t="str">
        <f>IFERROR(_xlfn.XLOOKUP(tb_C103[[#This Row],[OS]],[1]!tb_C101[OS],[1]!tb_C101[SITUACAO_OS]),0)</f>
        <v>F</v>
      </c>
      <c r="N5969" t="str">
        <f>_xlfn.XLOOKUP(tb_C103[[#This Row],[OS]],[1]!tb_C101[OS],[1]!tb_C101[OFICINA])</f>
        <v>Mecanico</v>
      </c>
      <c r="O5969" s="14">
        <f>tb_C103[[#This Row],[FIM]] - tb_C103[[#This Row],[INICIO]]</f>
        <v>0.29166666667151731</v>
      </c>
    </row>
    <row r="5970" spans="1:15" x14ac:dyDescent="0.25">
      <c r="A5970" t="s">
        <v>6459</v>
      </c>
      <c r="B5970">
        <v>3328</v>
      </c>
      <c r="C5970">
        <v>1</v>
      </c>
      <c r="D5970" t="s">
        <v>8677</v>
      </c>
      <c r="E5970" s="9">
        <v>45563.291666666664</v>
      </c>
      <c r="F5970" s="9">
        <v>45563.583333333336</v>
      </c>
      <c r="G5970">
        <v>115</v>
      </c>
      <c r="H5970" t="s">
        <v>197</v>
      </c>
      <c r="I5970" t="s">
        <v>184</v>
      </c>
      <c r="J5970" t="s">
        <v>8671</v>
      </c>
      <c r="K5970" s="9">
        <v>45616.499490740738</v>
      </c>
      <c r="L5970" s="13">
        <f>IFERROR(_xlfn.XLOOKUP(tb_C103[[#This Row],[OS]],[1]!tb_C101[OS],[1]!tb_C101[DATA_ABERTURA]),0)</f>
        <v>45554.728634259256</v>
      </c>
      <c r="M5970" s="7" t="str">
        <f>IFERROR(_xlfn.XLOOKUP(tb_C103[[#This Row],[OS]],[1]!tb_C101[OS],[1]!tb_C101[SITUACAO_OS]),0)</f>
        <v>F</v>
      </c>
      <c r="N5970" t="str">
        <f>_xlfn.XLOOKUP(tb_C103[[#This Row],[OS]],[1]!tb_C101[OS],[1]!tb_C101[OFICINA])</f>
        <v>Mecanico</v>
      </c>
      <c r="O5970" s="14">
        <f>tb_C103[[#This Row],[FIM]] - tb_C103[[#This Row],[INICIO]]</f>
        <v>0.29166666667151731</v>
      </c>
    </row>
    <row r="5971" spans="1:15" x14ac:dyDescent="0.25">
      <c r="A5971" t="s">
        <v>8686</v>
      </c>
      <c r="B5971">
        <v>3328</v>
      </c>
      <c r="C5971">
        <v>1</v>
      </c>
      <c r="D5971" t="s">
        <v>8677</v>
      </c>
      <c r="E5971" s="9">
        <v>45572.291666666664</v>
      </c>
      <c r="F5971" s="9">
        <v>45572.5</v>
      </c>
      <c r="G5971">
        <v>115</v>
      </c>
      <c r="H5971" t="s">
        <v>197</v>
      </c>
      <c r="I5971" t="s">
        <v>184</v>
      </c>
      <c r="J5971" t="s">
        <v>8671</v>
      </c>
      <c r="K5971" s="9">
        <v>45616.499490740738</v>
      </c>
      <c r="L5971" s="13">
        <f>IFERROR(_xlfn.XLOOKUP(tb_C103[[#This Row],[OS]],[1]!tb_C101[OS],[1]!tb_C101[DATA_ABERTURA]),0)</f>
        <v>45554.728634259256</v>
      </c>
      <c r="M5971" s="7" t="str">
        <f>IFERROR(_xlfn.XLOOKUP(tb_C103[[#This Row],[OS]],[1]!tb_C101[OS],[1]!tb_C101[SITUACAO_OS]),0)</f>
        <v>F</v>
      </c>
      <c r="N5971" t="str">
        <f>_xlfn.XLOOKUP(tb_C103[[#This Row],[OS]],[1]!tb_C101[OS],[1]!tb_C101[OFICINA])</f>
        <v>Mecanico</v>
      </c>
      <c r="O5971" s="14">
        <f>tb_C103[[#This Row],[FIM]] - tb_C103[[#This Row],[INICIO]]</f>
        <v>0.20833333333575865</v>
      </c>
    </row>
    <row r="5972" spans="1:15" x14ac:dyDescent="0.25">
      <c r="A5972" t="s">
        <v>4080</v>
      </c>
      <c r="B5972">
        <v>3328</v>
      </c>
      <c r="C5972">
        <v>1</v>
      </c>
      <c r="D5972" t="s">
        <v>8677</v>
      </c>
      <c r="E5972" s="9">
        <v>45572.291666666664</v>
      </c>
      <c r="F5972" s="9">
        <v>45572.5</v>
      </c>
      <c r="G5972">
        <v>115</v>
      </c>
      <c r="H5972" t="s">
        <v>197</v>
      </c>
      <c r="I5972" t="s">
        <v>184</v>
      </c>
      <c r="J5972" t="s">
        <v>8671</v>
      </c>
      <c r="K5972" s="9">
        <v>45616.499490740738</v>
      </c>
      <c r="L5972" s="13">
        <f>IFERROR(_xlfn.XLOOKUP(tb_C103[[#This Row],[OS]],[1]!tb_C101[OS],[1]!tb_C101[DATA_ABERTURA]),0)</f>
        <v>45554.728634259256</v>
      </c>
      <c r="M5972" s="7" t="str">
        <f>IFERROR(_xlfn.XLOOKUP(tb_C103[[#This Row],[OS]],[1]!tb_C101[OS],[1]!tb_C101[SITUACAO_OS]),0)</f>
        <v>F</v>
      </c>
      <c r="N5972" t="str">
        <f>_xlfn.XLOOKUP(tb_C103[[#This Row],[OS]],[1]!tb_C101[OS],[1]!tb_C101[OFICINA])</f>
        <v>Mecanico</v>
      </c>
      <c r="O5972" s="14">
        <f>tb_C103[[#This Row],[FIM]] - tb_C103[[#This Row],[INICIO]]</f>
        <v>0.20833333333575865</v>
      </c>
    </row>
    <row r="5973" spans="1:15" x14ac:dyDescent="0.25">
      <c r="A5973" t="s">
        <v>5446</v>
      </c>
      <c r="B5973">
        <v>3328</v>
      </c>
      <c r="C5973">
        <v>1</v>
      </c>
      <c r="D5973" t="s">
        <v>8677</v>
      </c>
      <c r="E5973" s="9">
        <v>45572.291666666664</v>
      </c>
      <c r="F5973" s="9">
        <v>45572.5</v>
      </c>
      <c r="G5973">
        <v>115</v>
      </c>
      <c r="H5973" t="s">
        <v>197</v>
      </c>
      <c r="I5973" t="s">
        <v>184</v>
      </c>
      <c r="J5973" t="s">
        <v>8671</v>
      </c>
      <c r="K5973" s="9">
        <v>45616.499490740738</v>
      </c>
      <c r="L5973" s="13">
        <f>IFERROR(_xlfn.XLOOKUP(tb_C103[[#This Row],[OS]],[1]!tb_C101[OS],[1]!tb_C101[DATA_ABERTURA]),0)</f>
        <v>45554.728634259256</v>
      </c>
      <c r="M5973" s="7" t="str">
        <f>IFERROR(_xlfn.XLOOKUP(tb_C103[[#This Row],[OS]],[1]!tb_C101[OS],[1]!tb_C101[SITUACAO_OS]),0)</f>
        <v>F</v>
      </c>
      <c r="N5973" t="str">
        <f>_xlfn.XLOOKUP(tb_C103[[#This Row],[OS]],[1]!tb_C101[OS],[1]!tb_C101[OFICINA])</f>
        <v>Mecanico</v>
      </c>
      <c r="O5973" s="14">
        <f>tb_C103[[#This Row],[FIM]] - tb_C103[[#This Row],[INICIO]]</f>
        <v>0.20833333333575865</v>
      </c>
    </row>
    <row r="5974" spans="1:15" x14ac:dyDescent="0.25">
      <c r="A5974" t="s">
        <v>8330</v>
      </c>
      <c r="B5974">
        <v>3328</v>
      </c>
      <c r="C5974">
        <v>1</v>
      </c>
      <c r="D5974" t="s">
        <v>8677</v>
      </c>
      <c r="E5974" s="9">
        <v>45572.291666666664</v>
      </c>
      <c r="F5974" s="9">
        <v>45572.5</v>
      </c>
      <c r="G5974">
        <v>115</v>
      </c>
      <c r="H5974" t="s">
        <v>197</v>
      </c>
      <c r="I5974" t="s">
        <v>184</v>
      </c>
      <c r="J5974" t="s">
        <v>8671</v>
      </c>
      <c r="K5974" s="9">
        <v>45616.499490740738</v>
      </c>
      <c r="L5974" s="13">
        <f>IFERROR(_xlfn.XLOOKUP(tb_C103[[#This Row],[OS]],[1]!tb_C101[OS],[1]!tb_C101[DATA_ABERTURA]),0)</f>
        <v>45554.728634259256</v>
      </c>
      <c r="M5974" s="7" t="str">
        <f>IFERROR(_xlfn.XLOOKUP(tb_C103[[#This Row],[OS]],[1]!tb_C101[OS],[1]!tb_C101[SITUACAO_OS]),0)</f>
        <v>F</v>
      </c>
      <c r="N5974" t="str">
        <f>_xlfn.XLOOKUP(tb_C103[[#This Row],[OS]],[1]!tb_C101[OS],[1]!tb_C101[OFICINA])</f>
        <v>Mecanico</v>
      </c>
      <c r="O5974" s="14">
        <f>tb_C103[[#This Row],[FIM]] - tb_C103[[#This Row],[INICIO]]</f>
        <v>0.20833333333575865</v>
      </c>
    </row>
    <row r="5975" spans="1:15" x14ac:dyDescent="0.25">
      <c r="A5975" t="s">
        <v>6459</v>
      </c>
      <c r="B5975">
        <v>3328</v>
      </c>
      <c r="C5975">
        <v>1</v>
      </c>
      <c r="D5975" t="s">
        <v>8677</v>
      </c>
      <c r="E5975" s="9">
        <v>45572.291666666664</v>
      </c>
      <c r="F5975" s="9">
        <v>45572.5</v>
      </c>
      <c r="G5975">
        <v>115</v>
      </c>
      <c r="H5975" t="s">
        <v>197</v>
      </c>
      <c r="I5975" t="s">
        <v>184</v>
      </c>
      <c r="J5975" t="s">
        <v>8671</v>
      </c>
      <c r="K5975" s="9">
        <v>45616.499490740738</v>
      </c>
      <c r="L5975" s="13">
        <f>IFERROR(_xlfn.XLOOKUP(tb_C103[[#This Row],[OS]],[1]!tb_C101[OS],[1]!tb_C101[DATA_ABERTURA]),0)</f>
        <v>45554.728634259256</v>
      </c>
      <c r="M5975" s="7" t="str">
        <f>IFERROR(_xlfn.XLOOKUP(tb_C103[[#This Row],[OS]],[1]!tb_C101[OS],[1]!tb_C101[SITUACAO_OS]),0)</f>
        <v>F</v>
      </c>
      <c r="N5975" t="str">
        <f>_xlfn.XLOOKUP(tb_C103[[#This Row],[OS]],[1]!tb_C101[OS],[1]!tb_C101[OFICINA])</f>
        <v>Mecanico</v>
      </c>
      <c r="O5975" s="14">
        <f>tb_C103[[#This Row],[FIM]] - tb_C103[[#This Row],[INICIO]]</f>
        <v>0.20833333333575865</v>
      </c>
    </row>
    <row r="5976" spans="1:15" x14ac:dyDescent="0.25">
      <c r="A5976" t="s">
        <v>8686</v>
      </c>
      <c r="B5976">
        <v>3328</v>
      </c>
      <c r="C5976">
        <v>1</v>
      </c>
      <c r="D5976" t="s">
        <v>8677</v>
      </c>
      <c r="E5976" s="9">
        <v>45558.333333333336</v>
      </c>
      <c r="F5976" s="9">
        <v>45558.708333333336</v>
      </c>
      <c r="G5976">
        <v>115</v>
      </c>
      <c r="H5976" t="s">
        <v>197</v>
      </c>
      <c r="I5976" t="s">
        <v>184</v>
      </c>
      <c r="J5976" t="s">
        <v>8671</v>
      </c>
      <c r="K5976" s="9">
        <v>45616.499490740738</v>
      </c>
      <c r="L5976" s="13">
        <f>IFERROR(_xlfn.XLOOKUP(tb_C103[[#This Row],[OS]],[1]!tb_C101[OS],[1]!tb_C101[DATA_ABERTURA]),0)</f>
        <v>45554.728634259256</v>
      </c>
      <c r="M5976" s="7" t="str">
        <f>IFERROR(_xlfn.XLOOKUP(tb_C103[[#This Row],[OS]],[1]!tb_C101[OS],[1]!tb_C101[SITUACAO_OS]),0)</f>
        <v>F</v>
      </c>
      <c r="N5976" t="str">
        <f>_xlfn.XLOOKUP(tb_C103[[#This Row],[OS]],[1]!tb_C101[OS],[1]!tb_C101[OFICINA])</f>
        <v>Mecanico</v>
      </c>
      <c r="O5976" s="14">
        <f>tb_C103[[#This Row],[FIM]] - tb_C103[[#This Row],[INICIO]]</f>
        <v>0.375</v>
      </c>
    </row>
    <row r="5977" spans="1:15" x14ac:dyDescent="0.25">
      <c r="A5977" t="s">
        <v>4080</v>
      </c>
      <c r="B5977">
        <v>3328</v>
      </c>
      <c r="C5977">
        <v>1</v>
      </c>
      <c r="D5977" t="s">
        <v>8677</v>
      </c>
      <c r="E5977" s="9">
        <v>45558.333333333336</v>
      </c>
      <c r="F5977" s="9">
        <v>45558.708333333336</v>
      </c>
      <c r="G5977">
        <v>115</v>
      </c>
      <c r="H5977" t="s">
        <v>197</v>
      </c>
      <c r="I5977" t="s">
        <v>184</v>
      </c>
      <c r="J5977" t="s">
        <v>8671</v>
      </c>
      <c r="K5977" s="9">
        <v>45616.499490740738</v>
      </c>
      <c r="L5977" s="13">
        <f>IFERROR(_xlfn.XLOOKUP(tb_C103[[#This Row],[OS]],[1]!tb_C101[OS],[1]!tb_C101[DATA_ABERTURA]),0)</f>
        <v>45554.728634259256</v>
      </c>
      <c r="M5977" s="7" t="str">
        <f>IFERROR(_xlfn.XLOOKUP(tb_C103[[#This Row],[OS]],[1]!tb_C101[OS],[1]!tb_C101[SITUACAO_OS]),0)</f>
        <v>F</v>
      </c>
      <c r="N5977" t="str">
        <f>_xlfn.XLOOKUP(tb_C103[[#This Row],[OS]],[1]!tb_C101[OS],[1]!tb_C101[OFICINA])</f>
        <v>Mecanico</v>
      </c>
      <c r="O5977" s="14">
        <f>tb_C103[[#This Row],[FIM]] - tb_C103[[#This Row],[INICIO]]</f>
        <v>0.375</v>
      </c>
    </row>
    <row r="5978" spans="1:15" x14ac:dyDescent="0.25">
      <c r="A5978" t="s">
        <v>5446</v>
      </c>
      <c r="B5978">
        <v>3328</v>
      </c>
      <c r="C5978">
        <v>1</v>
      </c>
      <c r="D5978" t="s">
        <v>8677</v>
      </c>
      <c r="E5978" s="9">
        <v>45558.333333333336</v>
      </c>
      <c r="F5978" s="9">
        <v>45558.708333333336</v>
      </c>
      <c r="G5978">
        <v>115</v>
      </c>
      <c r="H5978" t="s">
        <v>197</v>
      </c>
      <c r="I5978" t="s">
        <v>184</v>
      </c>
      <c r="J5978" t="s">
        <v>8671</v>
      </c>
      <c r="K5978" s="9">
        <v>45616.499490740738</v>
      </c>
      <c r="L5978" s="13">
        <f>IFERROR(_xlfn.XLOOKUP(tb_C103[[#This Row],[OS]],[1]!tb_C101[OS],[1]!tb_C101[DATA_ABERTURA]),0)</f>
        <v>45554.728634259256</v>
      </c>
      <c r="M5978" s="7" t="str">
        <f>IFERROR(_xlfn.XLOOKUP(tb_C103[[#This Row],[OS]],[1]!tb_C101[OS],[1]!tb_C101[SITUACAO_OS]),0)</f>
        <v>F</v>
      </c>
      <c r="N5978" t="str">
        <f>_xlfn.XLOOKUP(tb_C103[[#This Row],[OS]],[1]!tb_C101[OS],[1]!tb_C101[OFICINA])</f>
        <v>Mecanico</v>
      </c>
      <c r="O5978" s="14">
        <f>tb_C103[[#This Row],[FIM]] - tb_C103[[#This Row],[INICIO]]</f>
        <v>0.375</v>
      </c>
    </row>
    <row r="5979" spans="1:15" x14ac:dyDescent="0.25">
      <c r="A5979" t="s">
        <v>8330</v>
      </c>
      <c r="B5979">
        <v>3328</v>
      </c>
      <c r="C5979">
        <v>1</v>
      </c>
      <c r="D5979" t="s">
        <v>8677</v>
      </c>
      <c r="E5979" s="9">
        <v>45558.333333333336</v>
      </c>
      <c r="F5979" s="9">
        <v>45558.708333333336</v>
      </c>
      <c r="G5979">
        <v>115</v>
      </c>
      <c r="H5979" t="s">
        <v>197</v>
      </c>
      <c r="I5979" t="s">
        <v>184</v>
      </c>
      <c r="J5979" t="s">
        <v>8671</v>
      </c>
      <c r="K5979" s="9">
        <v>45616.499490740738</v>
      </c>
      <c r="L5979" s="13">
        <f>IFERROR(_xlfn.XLOOKUP(tb_C103[[#This Row],[OS]],[1]!tb_C101[OS],[1]!tb_C101[DATA_ABERTURA]),0)</f>
        <v>45554.728634259256</v>
      </c>
      <c r="M5979" s="7" t="str">
        <f>IFERROR(_xlfn.XLOOKUP(tb_C103[[#This Row],[OS]],[1]!tb_C101[OS],[1]!tb_C101[SITUACAO_OS]),0)</f>
        <v>F</v>
      </c>
      <c r="N5979" t="str">
        <f>_xlfn.XLOOKUP(tb_C103[[#This Row],[OS]],[1]!tb_C101[OS],[1]!tb_C101[OFICINA])</f>
        <v>Mecanico</v>
      </c>
      <c r="O5979" s="14">
        <f>tb_C103[[#This Row],[FIM]] - tb_C103[[#This Row],[INICIO]]</f>
        <v>0.375</v>
      </c>
    </row>
    <row r="5980" spans="1:15" x14ac:dyDescent="0.25">
      <c r="A5980" t="s">
        <v>6459</v>
      </c>
      <c r="B5980">
        <v>3328</v>
      </c>
      <c r="C5980">
        <v>1</v>
      </c>
      <c r="D5980" t="s">
        <v>8677</v>
      </c>
      <c r="E5980" s="9">
        <v>45558.333333333336</v>
      </c>
      <c r="F5980" s="9">
        <v>45558.708333333336</v>
      </c>
      <c r="G5980">
        <v>115</v>
      </c>
      <c r="H5980" t="s">
        <v>197</v>
      </c>
      <c r="I5980" t="s">
        <v>184</v>
      </c>
      <c r="J5980" t="s">
        <v>8671</v>
      </c>
      <c r="K5980" s="9">
        <v>45616.499490740738</v>
      </c>
      <c r="L5980" s="13">
        <f>IFERROR(_xlfn.XLOOKUP(tb_C103[[#This Row],[OS]],[1]!tb_C101[OS],[1]!tb_C101[DATA_ABERTURA]),0)</f>
        <v>45554.728634259256</v>
      </c>
      <c r="M5980" s="7" t="str">
        <f>IFERROR(_xlfn.XLOOKUP(tb_C103[[#This Row],[OS]],[1]!tb_C101[OS],[1]!tb_C101[SITUACAO_OS]),0)</f>
        <v>F</v>
      </c>
      <c r="N5980" t="str">
        <f>_xlfn.XLOOKUP(tb_C103[[#This Row],[OS]],[1]!tb_C101[OS],[1]!tb_C101[OFICINA])</f>
        <v>Mecanico</v>
      </c>
      <c r="O5980" s="14">
        <f>tb_C103[[#This Row],[FIM]] - tb_C103[[#This Row],[INICIO]]</f>
        <v>0.375</v>
      </c>
    </row>
    <row r="5981" spans="1:15" x14ac:dyDescent="0.25">
      <c r="A5981" t="s">
        <v>8686</v>
      </c>
      <c r="B5981">
        <v>3328</v>
      </c>
      <c r="C5981">
        <v>1</v>
      </c>
      <c r="D5981" t="s">
        <v>8677</v>
      </c>
      <c r="E5981" s="9">
        <v>45572.291666666664</v>
      </c>
      <c r="F5981" s="9">
        <v>45572.5</v>
      </c>
      <c r="G5981">
        <v>115</v>
      </c>
      <c r="H5981" t="s">
        <v>197</v>
      </c>
      <c r="I5981" t="s">
        <v>184</v>
      </c>
      <c r="J5981" t="s">
        <v>8671</v>
      </c>
      <c r="K5981" s="9">
        <v>45616.499490740738</v>
      </c>
      <c r="L5981" s="13">
        <f>IFERROR(_xlfn.XLOOKUP(tb_C103[[#This Row],[OS]],[1]!tb_C101[OS],[1]!tb_C101[DATA_ABERTURA]),0)</f>
        <v>45554.728634259256</v>
      </c>
      <c r="M5981" s="7" t="str">
        <f>IFERROR(_xlfn.XLOOKUP(tb_C103[[#This Row],[OS]],[1]!tb_C101[OS],[1]!tb_C101[SITUACAO_OS]),0)</f>
        <v>F</v>
      </c>
      <c r="N5981" t="str">
        <f>_xlfn.XLOOKUP(tb_C103[[#This Row],[OS]],[1]!tb_C101[OS],[1]!tb_C101[OFICINA])</f>
        <v>Mecanico</v>
      </c>
      <c r="O5981" s="14">
        <f>tb_C103[[#This Row],[FIM]] - tb_C103[[#This Row],[INICIO]]</f>
        <v>0.20833333333575865</v>
      </c>
    </row>
    <row r="5982" spans="1:15" x14ac:dyDescent="0.25">
      <c r="A5982" t="s">
        <v>4080</v>
      </c>
      <c r="B5982">
        <v>3328</v>
      </c>
      <c r="C5982">
        <v>1</v>
      </c>
      <c r="D5982" t="s">
        <v>8677</v>
      </c>
      <c r="E5982" s="9">
        <v>45572.291666666664</v>
      </c>
      <c r="F5982" s="9">
        <v>45572.5</v>
      </c>
      <c r="G5982">
        <v>115</v>
      </c>
      <c r="H5982" t="s">
        <v>197</v>
      </c>
      <c r="I5982" t="s">
        <v>184</v>
      </c>
      <c r="J5982" t="s">
        <v>8671</v>
      </c>
      <c r="K5982" s="9">
        <v>45616.499490740738</v>
      </c>
      <c r="L5982" s="13">
        <f>IFERROR(_xlfn.XLOOKUP(tb_C103[[#This Row],[OS]],[1]!tb_C101[OS],[1]!tb_C101[DATA_ABERTURA]),0)</f>
        <v>45554.728634259256</v>
      </c>
      <c r="M5982" s="7" t="str">
        <f>IFERROR(_xlfn.XLOOKUP(tb_C103[[#This Row],[OS]],[1]!tb_C101[OS],[1]!tb_C101[SITUACAO_OS]),0)</f>
        <v>F</v>
      </c>
      <c r="N5982" t="str">
        <f>_xlfn.XLOOKUP(tb_C103[[#This Row],[OS]],[1]!tb_C101[OS],[1]!tb_C101[OFICINA])</f>
        <v>Mecanico</v>
      </c>
      <c r="O5982" s="14">
        <f>tb_C103[[#This Row],[FIM]] - tb_C103[[#This Row],[INICIO]]</f>
        <v>0.20833333333575865</v>
      </c>
    </row>
    <row r="5983" spans="1:15" x14ac:dyDescent="0.25">
      <c r="A5983" t="s">
        <v>5446</v>
      </c>
      <c r="B5983">
        <v>3328</v>
      </c>
      <c r="C5983">
        <v>1</v>
      </c>
      <c r="D5983" t="s">
        <v>8677</v>
      </c>
      <c r="E5983" s="9">
        <v>45572.291666666664</v>
      </c>
      <c r="F5983" s="9">
        <v>45572.5</v>
      </c>
      <c r="G5983">
        <v>115</v>
      </c>
      <c r="H5983" t="s">
        <v>197</v>
      </c>
      <c r="I5983" t="s">
        <v>184</v>
      </c>
      <c r="J5983" t="s">
        <v>8671</v>
      </c>
      <c r="K5983" s="9">
        <v>45616.499490740738</v>
      </c>
      <c r="L5983" s="13">
        <f>IFERROR(_xlfn.XLOOKUP(tb_C103[[#This Row],[OS]],[1]!tb_C101[OS],[1]!tb_C101[DATA_ABERTURA]),0)</f>
        <v>45554.728634259256</v>
      </c>
      <c r="M5983" s="7" t="str">
        <f>IFERROR(_xlfn.XLOOKUP(tb_C103[[#This Row],[OS]],[1]!tb_C101[OS],[1]!tb_C101[SITUACAO_OS]),0)</f>
        <v>F</v>
      </c>
      <c r="N5983" t="str">
        <f>_xlfn.XLOOKUP(tb_C103[[#This Row],[OS]],[1]!tb_C101[OS],[1]!tb_C101[OFICINA])</f>
        <v>Mecanico</v>
      </c>
      <c r="O5983" s="14">
        <f>tb_C103[[#This Row],[FIM]] - tb_C103[[#This Row],[INICIO]]</f>
        <v>0.20833333333575865</v>
      </c>
    </row>
    <row r="5984" spans="1:15" x14ac:dyDescent="0.25">
      <c r="A5984" t="s">
        <v>8330</v>
      </c>
      <c r="B5984">
        <v>3328</v>
      </c>
      <c r="C5984">
        <v>1</v>
      </c>
      <c r="D5984" t="s">
        <v>8677</v>
      </c>
      <c r="E5984" s="9">
        <v>45572.291666666664</v>
      </c>
      <c r="F5984" s="9">
        <v>45572.5</v>
      </c>
      <c r="G5984">
        <v>115</v>
      </c>
      <c r="H5984" t="s">
        <v>197</v>
      </c>
      <c r="I5984" t="s">
        <v>184</v>
      </c>
      <c r="J5984" t="s">
        <v>8671</v>
      </c>
      <c r="K5984" s="9">
        <v>45616.499490740738</v>
      </c>
      <c r="L5984" s="13">
        <f>IFERROR(_xlfn.XLOOKUP(tb_C103[[#This Row],[OS]],[1]!tb_C101[OS],[1]!tb_C101[DATA_ABERTURA]),0)</f>
        <v>45554.728634259256</v>
      </c>
      <c r="M5984" s="7" t="str">
        <f>IFERROR(_xlfn.XLOOKUP(tb_C103[[#This Row],[OS]],[1]!tb_C101[OS],[1]!tb_C101[SITUACAO_OS]),0)</f>
        <v>F</v>
      </c>
      <c r="N5984" t="str">
        <f>_xlfn.XLOOKUP(tb_C103[[#This Row],[OS]],[1]!tb_C101[OS],[1]!tb_C101[OFICINA])</f>
        <v>Mecanico</v>
      </c>
      <c r="O5984" s="14">
        <f>tb_C103[[#This Row],[FIM]] - tb_C103[[#This Row],[INICIO]]</f>
        <v>0.20833333333575865</v>
      </c>
    </row>
    <row r="5985" spans="1:15" x14ac:dyDescent="0.25">
      <c r="A5985" t="s">
        <v>6459</v>
      </c>
      <c r="B5985">
        <v>3328</v>
      </c>
      <c r="C5985">
        <v>1</v>
      </c>
      <c r="D5985" t="s">
        <v>8677</v>
      </c>
      <c r="E5985" s="9">
        <v>45572.291666666664</v>
      </c>
      <c r="F5985" s="9">
        <v>45572.5</v>
      </c>
      <c r="G5985">
        <v>115</v>
      </c>
      <c r="H5985" t="s">
        <v>197</v>
      </c>
      <c r="I5985" t="s">
        <v>184</v>
      </c>
      <c r="J5985" t="s">
        <v>8671</v>
      </c>
      <c r="K5985" s="9">
        <v>45616.499490740738</v>
      </c>
      <c r="L5985" s="13">
        <f>IFERROR(_xlfn.XLOOKUP(tb_C103[[#This Row],[OS]],[1]!tb_C101[OS],[1]!tb_C101[DATA_ABERTURA]),0)</f>
        <v>45554.728634259256</v>
      </c>
      <c r="M5985" s="7" t="str">
        <f>IFERROR(_xlfn.XLOOKUP(tb_C103[[#This Row],[OS]],[1]!tb_C101[OS],[1]!tb_C101[SITUACAO_OS]),0)</f>
        <v>F</v>
      </c>
      <c r="N5985" t="str">
        <f>_xlfn.XLOOKUP(tb_C103[[#This Row],[OS]],[1]!tb_C101[OS],[1]!tb_C101[OFICINA])</f>
        <v>Mecanico</v>
      </c>
      <c r="O5985" s="14">
        <f>tb_C103[[#This Row],[FIM]] - tb_C103[[#This Row],[INICIO]]</f>
        <v>0.20833333333575865</v>
      </c>
    </row>
    <row r="5986" spans="1:15" x14ac:dyDescent="0.25">
      <c r="A5986" t="s">
        <v>8686</v>
      </c>
      <c r="B5986">
        <v>3328</v>
      </c>
      <c r="C5986">
        <v>1</v>
      </c>
      <c r="D5986" t="s">
        <v>8677</v>
      </c>
      <c r="E5986" s="9">
        <v>45558.333333333336</v>
      </c>
      <c r="F5986" s="9">
        <v>45558.395833333336</v>
      </c>
      <c r="G5986">
        <v>115</v>
      </c>
      <c r="H5986" t="s">
        <v>197</v>
      </c>
      <c r="I5986" t="s">
        <v>184</v>
      </c>
      <c r="J5986" t="s">
        <v>8671</v>
      </c>
      <c r="K5986" s="9">
        <v>45616.499490740738</v>
      </c>
      <c r="L5986" s="13">
        <f>IFERROR(_xlfn.XLOOKUP(tb_C103[[#This Row],[OS]],[1]!tb_C101[OS],[1]!tb_C101[DATA_ABERTURA]),0)</f>
        <v>45554.728634259256</v>
      </c>
      <c r="M5986" s="7" t="str">
        <f>IFERROR(_xlfn.XLOOKUP(tb_C103[[#This Row],[OS]],[1]!tb_C101[OS],[1]!tb_C101[SITUACAO_OS]),0)</f>
        <v>F</v>
      </c>
      <c r="N5986" t="str">
        <f>_xlfn.XLOOKUP(tb_C103[[#This Row],[OS]],[1]!tb_C101[OS],[1]!tb_C101[OFICINA])</f>
        <v>Mecanico</v>
      </c>
      <c r="O5986" s="14">
        <f>tb_C103[[#This Row],[FIM]] - tb_C103[[#This Row],[INICIO]]</f>
        <v>6.25E-2</v>
      </c>
    </row>
    <row r="5987" spans="1:15" x14ac:dyDescent="0.25">
      <c r="A5987" t="s">
        <v>4080</v>
      </c>
      <c r="B5987">
        <v>3328</v>
      </c>
      <c r="C5987">
        <v>1</v>
      </c>
      <c r="D5987" t="s">
        <v>8677</v>
      </c>
      <c r="E5987" s="9">
        <v>45558.333333333336</v>
      </c>
      <c r="F5987" s="9">
        <v>45558.395833333336</v>
      </c>
      <c r="G5987">
        <v>115</v>
      </c>
      <c r="H5987" t="s">
        <v>197</v>
      </c>
      <c r="I5987" t="s">
        <v>184</v>
      </c>
      <c r="J5987" t="s">
        <v>8671</v>
      </c>
      <c r="K5987" s="9">
        <v>45616.499490740738</v>
      </c>
      <c r="L5987" s="13">
        <f>IFERROR(_xlfn.XLOOKUP(tb_C103[[#This Row],[OS]],[1]!tb_C101[OS],[1]!tb_C101[DATA_ABERTURA]),0)</f>
        <v>45554.728634259256</v>
      </c>
      <c r="M5987" s="7" t="str">
        <f>IFERROR(_xlfn.XLOOKUP(tb_C103[[#This Row],[OS]],[1]!tb_C101[OS],[1]!tb_C101[SITUACAO_OS]),0)</f>
        <v>F</v>
      </c>
      <c r="N5987" t="str">
        <f>_xlfn.XLOOKUP(tb_C103[[#This Row],[OS]],[1]!tb_C101[OS],[1]!tb_C101[OFICINA])</f>
        <v>Mecanico</v>
      </c>
      <c r="O5987" s="14">
        <f>tb_C103[[#This Row],[FIM]] - tb_C103[[#This Row],[INICIO]]</f>
        <v>6.25E-2</v>
      </c>
    </row>
    <row r="5988" spans="1:15" x14ac:dyDescent="0.25">
      <c r="A5988" t="s">
        <v>5446</v>
      </c>
      <c r="B5988">
        <v>3328</v>
      </c>
      <c r="C5988">
        <v>1</v>
      </c>
      <c r="D5988" t="s">
        <v>8677</v>
      </c>
      <c r="E5988" s="9">
        <v>45558.333333333336</v>
      </c>
      <c r="F5988" s="9">
        <v>45558.395833333336</v>
      </c>
      <c r="G5988">
        <v>115</v>
      </c>
      <c r="H5988" t="s">
        <v>197</v>
      </c>
      <c r="I5988" t="s">
        <v>184</v>
      </c>
      <c r="J5988" t="s">
        <v>8671</v>
      </c>
      <c r="K5988" s="9">
        <v>45616.499490740738</v>
      </c>
      <c r="L5988" s="13">
        <f>IFERROR(_xlfn.XLOOKUP(tb_C103[[#This Row],[OS]],[1]!tb_C101[OS],[1]!tb_C101[DATA_ABERTURA]),0)</f>
        <v>45554.728634259256</v>
      </c>
      <c r="M5988" s="7" t="str">
        <f>IFERROR(_xlfn.XLOOKUP(tb_C103[[#This Row],[OS]],[1]!tb_C101[OS],[1]!tb_C101[SITUACAO_OS]),0)</f>
        <v>F</v>
      </c>
      <c r="N5988" t="str">
        <f>_xlfn.XLOOKUP(tb_C103[[#This Row],[OS]],[1]!tb_C101[OS],[1]!tb_C101[OFICINA])</f>
        <v>Mecanico</v>
      </c>
      <c r="O5988" s="14">
        <f>tb_C103[[#This Row],[FIM]] - tb_C103[[#This Row],[INICIO]]</f>
        <v>6.25E-2</v>
      </c>
    </row>
    <row r="5989" spans="1:15" x14ac:dyDescent="0.25">
      <c r="A5989" t="s">
        <v>8330</v>
      </c>
      <c r="B5989">
        <v>3328</v>
      </c>
      <c r="C5989">
        <v>1</v>
      </c>
      <c r="D5989" t="s">
        <v>8677</v>
      </c>
      <c r="E5989" s="9">
        <v>45558.333333333336</v>
      </c>
      <c r="F5989" s="9">
        <v>45558.395833333336</v>
      </c>
      <c r="G5989">
        <v>115</v>
      </c>
      <c r="H5989" t="s">
        <v>197</v>
      </c>
      <c r="I5989" t="s">
        <v>184</v>
      </c>
      <c r="J5989" t="s">
        <v>8671</v>
      </c>
      <c r="K5989" s="9">
        <v>45616.499490740738</v>
      </c>
      <c r="L5989" s="13">
        <f>IFERROR(_xlfn.XLOOKUP(tb_C103[[#This Row],[OS]],[1]!tb_C101[OS],[1]!tb_C101[DATA_ABERTURA]),0)</f>
        <v>45554.728634259256</v>
      </c>
      <c r="M5989" s="7" t="str">
        <f>IFERROR(_xlfn.XLOOKUP(tb_C103[[#This Row],[OS]],[1]!tb_C101[OS],[1]!tb_C101[SITUACAO_OS]),0)</f>
        <v>F</v>
      </c>
      <c r="N5989" t="str">
        <f>_xlfn.XLOOKUP(tb_C103[[#This Row],[OS]],[1]!tb_C101[OS],[1]!tb_C101[OFICINA])</f>
        <v>Mecanico</v>
      </c>
      <c r="O5989" s="14">
        <f>tb_C103[[#This Row],[FIM]] - tb_C103[[#This Row],[INICIO]]</f>
        <v>6.25E-2</v>
      </c>
    </row>
    <row r="5990" spans="1:15" x14ac:dyDescent="0.25">
      <c r="A5990" t="s">
        <v>6459</v>
      </c>
      <c r="B5990">
        <v>3328</v>
      </c>
      <c r="C5990">
        <v>1</v>
      </c>
      <c r="D5990" t="s">
        <v>8677</v>
      </c>
      <c r="E5990" s="9">
        <v>45558.333333333336</v>
      </c>
      <c r="F5990" s="9">
        <v>45558.395833333336</v>
      </c>
      <c r="G5990">
        <v>115</v>
      </c>
      <c r="H5990" t="s">
        <v>197</v>
      </c>
      <c r="I5990" t="s">
        <v>184</v>
      </c>
      <c r="J5990" t="s">
        <v>8671</v>
      </c>
      <c r="K5990" s="9">
        <v>45616.499490740738</v>
      </c>
      <c r="L5990" s="13">
        <f>IFERROR(_xlfn.XLOOKUP(tb_C103[[#This Row],[OS]],[1]!tb_C101[OS],[1]!tb_C101[DATA_ABERTURA]),0)</f>
        <v>45554.728634259256</v>
      </c>
      <c r="M5990" s="7" t="str">
        <f>IFERROR(_xlfn.XLOOKUP(tb_C103[[#This Row],[OS]],[1]!tb_C101[OS],[1]!tb_C101[SITUACAO_OS]),0)</f>
        <v>F</v>
      </c>
      <c r="N5990" t="str">
        <f>_xlfn.XLOOKUP(tb_C103[[#This Row],[OS]],[1]!tb_C101[OS],[1]!tb_C101[OFICINA])</f>
        <v>Mecanico</v>
      </c>
      <c r="O5990" s="14">
        <f>tb_C103[[#This Row],[FIM]] - tb_C103[[#This Row],[INICIO]]</f>
        <v>6.25E-2</v>
      </c>
    </row>
    <row r="5991" spans="1:15" x14ac:dyDescent="0.25">
      <c r="B5991">
        <v>3329</v>
      </c>
      <c r="C5991">
        <v>1</v>
      </c>
      <c r="D5991" t="s">
        <v>8677</v>
      </c>
      <c r="E5991" s="9"/>
      <c r="F5991" s="9"/>
      <c r="G5991">
        <v>115</v>
      </c>
      <c r="H5991" t="s">
        <v>197</v>
      </c>
      <c r="I5991" t="s">
        <v>184</v>
      </c>
      <c r="J5991" t="s">
        <v>8671</v>
      </c>
      <c r="K5991" s="9">
        <v>45671.446064814816</v>
      </c>
      <c r="L5991" s="13">
        <f>IFERROR(_xlfn.XLOOKUP(tb_C103[[#This Row],[OS]],[1]!tb_C101[OS],[1]!tb_C101[DATA_ABERTURA]),0)</f>
        <v>45554.730300925927</v>
      </c>
      <c r="M5991" s="7" t="str">
        <f>IFERROR(_xlfn.XLOOKUP(tb_C103[[#This Row],[OS]],[1]!tb_C101[OS],[1]!tb_C101[SITUACAO_OS]),0)</f>
        <v>F</v>
      </c>
      <c r="N5991" t="str">
        <f>_xlfn.XLOOKUP(tb_C103[[#This Row],[OS]],[1]!tb_C101[OS],[1]!tb_C101[OFICINA])</f>
        <v>Mecanico</v>
      </c>
      <c r="O5991" s="14">
        <f>tb_C103[[#This Row],[FIM]] - tb_C103[[#This Row],[INICIO]]</f>
        <v>0</v>
      </c>
    </row>
    <row r="5992" spans="1:15" x14ac:dyDescent="0.25">
      <c r="A5992" t="s">
        <v>8686</v>
      </c>
      <c r="B5992">
        <v>3330</v>
      </c>
      <c r="C5992">
        <v>1</v>
      </c>
      <c r="D5992" t="s">
        <v>8677</v>
      </c>
      <c r="E5992" s="9">
        <v>45567.625</v>
      </c>
      <c r="F5992" s="9">
        <v>45567.720833333333</v>
      </c>
      <c r="G5992">
        <v>115</v>
      </c>
      <c r="H5992" t="s">
        <v>197</v>
      </c>
      <c r="I5992" t="s">
        <v>184</v>
      </c>
      <c r="J5992" t="s">
        <v>8671</v>
      </c>
      <c r="K5992" s="9">
        <v>45616.492476851854</v>
      </c>
      <c r="L5992" s="13">
        <f>IFERROR(_xlfn.XLOOKUP(tb_C103[[#This Row],[OS]],[1]!tb_C101[OS],[1]!tb_C101[DATA_ABERTURA]),0)</f>
        <v>45554.73164351852</v>
      </c>
      <c r="M5992" s="7" t="str">
        <f>IFERROR(_xlfn.XLOOKUP(tb_C103[[#This Row],[OS]],[1]!tb_C101[OS],[1]!tb_C101[SITUACAO_OS]),0)</f>
        <v>F</v>
      </c>
      <c r="N5992" t="str">
        <f>_xlfn.XLOOKUP(tb_C103[[#This Row],[OS]],[1]!tb_C101[OS],[1]!tb_C101[OFICINA])</f>
        <v>Mecanico</v>
      </c>
      <c r="O5992" s="14">
        <f>tb_C103[[#This Row],[FIM]] - tb_C103[[#This Row],[INICIO]]</f>
        <v>9.5833333332848269E-2</v>
      </c>
    </row>
    <row r="5993" spans="1:15" x14ac:dyDescent="0.25">
      <c r="A5993" t="s">
        <v>2551</v>
      </c>
      <c r="B5993">
        <v>3330</v>
      </c>
      <c r="C5993">
        <v>1</v>
      </c>
      <c r="D5993" t="s">
        <v>8677</v>
      </c>
      <c r="E5993" s="9">
        <v>45567.625</v>
      </c>
      <c r="F5993" s="9">
        <v>45567.720833333333</v>
      </c>
      <c r="G5993">
        <v>115</v>
      </c>
      <c r="H5993" t="s">
        <v>197</v>
      </c>
      <c r="I5993" t="s">
        <v>184</v>
      </c>
      <c r="J5993" t="s">
        <v>8671</v>
      </c>
      <c r="K5993" s="9">
        <v>45616.492476851854</v>
      </c>
      <c r="L5993" s="13">
        <f>IFERROR(_xlfn.XLOOKUP(tb_C103[[#This Row],[OS]],[1]!tb_C101[OS],[1]!tb_C101[DATA_ABERTURA]),0)</f>
        <v>45554.73164351852</v>
      </c>
      <c r="M5993" s="7" t="str">
        <f>IFERROR(_xlfn.XLOOKUP(tb_C103[[#This Row],[OS]],[1]!tb_C101[OS],[1]!tb_C101[SITUACAO_OS]),0)</f>
        <v>F</v>
      </c>
      <c r="N5993" t="str">
        <f>_xlfn.XLOOKUP(tb_C103[[#This Row],[OS]],[1]!tb_C101[OS],[1]!tb_C101[OFICINA])</f>
        <v>Mecanico</v>
      </c>
      <c r="O5993" s="14">
        <f>tb_C103[[#This Row],[FIM]] - tb_C103[[#This Row],[INICIO]]</f>
        <v>9.5833333332848269E-2</v>
      </c>
    </row>
    <row r="5994" spans="1:15" x14ac:dyDescent="0.25">
      <c r="A5994" t="s">
        <v>8686</v>
      </c>
      <c r="B5994">
        <v>3330</v>
      </c>
      <c r="C5994">
        <v>1</v>
      </c>
      <c r="D5994" t="s">
        <v>8677</v>
      </c>
      <c r="E5994" s="9">
        <v>45567.625</v>
      </c>
      <c r="F5994" s="9">
        <v>45567.720833333333</v>
      </c>
      <c r="G5994">
        <v>115</v>
      </c>
      <c r="H5994" t="s">
        <v>197</v>
      </c>
      <c r="I5994" t="s">
        <v>184</v>
      </c>
      <c r="J5994" t="s">
        <v>8671</v>
      </c>
      <c r="K5994" s="9">
        <v>45616.492476851854</v>
      </c>
      <c r="L5994" s="13">
        <f>IFERROR(_xlfn.XLOOKUP(tb_C103[[#This Row],[OS]],[1]!tb_C101[OS],[1]!tb_C101[DATA_ABERTURA]),0)</f>
        <v>45554.73164351852</v>
      </c>
      <c r="M5994" s="7" t="str">
        <f>IFERROR(_xlfn.XLOOKUP(tb_C103[[#This Row],[OS]],[1]!tb_C101[OS],[1]!tb_C101[SITUACAO_OS]),0)</f>
        <v>F</v>
      </c>
      <c r="N5994" t="str">
        <f>_xlfn.XLOOKUP(tb_C103[[#This Row],[OS]],[1]!tb_C101[OS],[1]!tb_C101[OFICINA])</f>
        <v>Mecanico</v>
      </c>
      <c r="O5994" s="14">
        <f>tb_C103[[#This Row],[FIM]] - tb_C103[[#This Row],[INICIO]]</f>
        <v>9.5833333332848269E-2</v>
      </c>
    </row>
    <row r="5995" spans="1:15" x14ac:dyDescent="0.25">
      <c r="A5995" t="s">
        <v>2551</v>
      </c>
      <c r="B5995">
        <v>3330</v>
      </c>
      <c r="C5995">
        <v>1</v>
      </c>
      <c r="D5995" t="s">
        <v>8677</v>
      </c>
      <c r="E5995" s="9">
        <v>45567.625</v>
      </c>
      <c r="F5995" s="9">
        <v>45567.720833333333</v>
      </c>
      <c r="G5995">
        <v>115</v>
      </c>
      <c r="H5995" t="s">
        <v>197</v>
      </c>
      <c r="I5995" t="s">
        <v>184</v>
      </c>
      <c r="J5995" t="s">
        <v>8671</v>
      </c>
      <c r="K5995" s="9">
        <v>45616.492476851854</v>
      </c>
      <c r="L5995" s="13">
        <f>IFERROR(_xlfn.XLOOKUP(tb_C103[[#This Row],[OS]],[1]!tb_C101[OS],[1]!tb_C101[DATA_ABERTURA]),0)</f>
        <v>45554.73164351852</v>
      </c>
      <c r="M5995" s="7" t="str">
        <f>IFERROR(_xlfn.XLOOKUP(tb_C103[[#This Row],[OS]],[1]!tb_C101[OS],[1]!tb_C101[SITUACAO_OS]),0)</f>
        <v>F</v>
      </c>
      <c r="N5995" t="str">
        <f>_xlfn.XLOOKUP(tb_C103[[#This Row],[OS]],[1]!tb_C101[OS],[1]!tb_C101[OFICINA])</f>
        <v>Mecanico</v>
      </c>
      <c r="O5995" s="14">
        <f>tb_C103[[#This Row],[FIM]] - tb_C103[[#This Row],[INICIO]]</f>
        <v>9.5833333332848269E-2</v>
      </c>
    </row>
    <row r="5996" spans="1:15" x14ac:dyDescent="0.25">
      <c r="A5996" t="s">
        <v>8686</v>
      </c>
      <c r="B5996">
        <v>3331</v>
      </c>
      <c r="C5996">
        <v>1</v>
      </c>
      <c r="D5996" t="s">
        <v>8677</v>
      </c>
      <c r="E5996" s="9">
        <v>45567.3125</v>
      </c>
      <c r="F5996" s="9">
        <v>45567.458333333336</v>
      </c>
      <c r="G5996">
        <v>115</v>
      </c>
      <c r="H5996" t="s">
        <v>197</v>
      </c>
      <c r="I5996" t="s">
        <v>184</v>
      </c>
      <c r="J5996" t="s">
        <v>8671</v>
      </c>
      <c r="K5996" s="9">
        <v>45615.766631944447</v>
      </c>
      <c r="L5996" s="13">
        <f>IFERROR(_xlfn.XLOOKUP(tb_C103[[#This Row],[OS]],[1]!tb_C101[OS],[1]!tb_C101[DATA_ABERTURA]),0)</f>
        <v>45554.732777777775</v>
      </c>
      <c r="M5996" s="7" t="str">
        <f>IFERROR(_xlfn.XLOOKUP(tb_C103[[#This Row],[OS]],[1]!tb_C101[OS],[1]!tb_C101[SITUACAO_OS]),0)</f>
        <v>F</v>
      </c>
      <c r="N5996" t="str">
        <f>_xlfn.XLOOKUP(tb_C103[[#This Row],[OS]],[1]!tb_C101[OS],[1]!tb_C101[OFICINA])</f>
        <v>Mecanico</v>
      </c>
      <c r="O5996" s="14">
        <f>tb_C103[[#This Row],[FIM]] - tb_C103[[#This Row],[INICIO]]</f>
        <v>0.14583333333575865</v>
      </c>
    </row>
    <row r="5997" spans="1:15" x14ac:dyDescent="0.25">
      <c r="A5997" t="s">
        <v>2551</v>
      </c>
      <c r="B5997">
        <v>3331</v>
      </c>
      <c r="C5997">
        <v>1</v>
      </c>
      <c r="D5997" t="s">
        <v>8677</v>
      </c>
      <c r="E5997" s="9">
        <v>45567.3125</v>
      </c>
      <c r="F5997" s="9">
        <v>45567.458333333336</v>
      </c>
      <c r="G5997">
        <v>115</v>
      </c>
      <c r="H5997" t="s">
        <v>197</v>
      </c>
      <c r="I5997" t="s">
        <v>184</v>
      </c>
      <c r="J5997" t="s">
        <v>8671</v>
      </c>
      <c r="K5997" s="9">
        <v>45615.766631944447</v>
      </c>
      <c r="L5997" s="13">
        <f>IFERROR(_xlfn.XLOOKUP(tb_C103[[#This Row],[OS]],[1]!tb_C101[OS],[1]!tb_C101[DATA_ABERTURA]),0)</f>
        <v>45554.732777777775</v>
      </c>
      <c r="M5997" s="7" t="str">
        <f>IFERROR(_xlfn.XLOOKUP(tb_C103[[#This Row],[OS]],[1]!tb_C101[OS],[1]!tb_C101[SITUACAO_OS]),0)</f>
        <v>F</v>
      </c>
      <c r="N5997" t="str">
        <f>_xlfn.XLOOKUP(tb_C103[[#This Row],[OS]],[1]!tb_C101[OS],[1]!tb_C101[OFICINA])</f>
        <v>Mecanico</v>
      </c>
      <c r="O5997" s="14">
        <f>tb_C103[[#This Row],[FIM]] - tb_C103[[#This Row],[INICIO]]</f>
        <v>0.14583333333575865</v>
      </c>
    </row>
    <row r="5998" spans="1:15" x14ac:dyDescent="0.25">
      <c r="A5998" t="s">
        <v>8686</v>
      </c>
      <c r="B5998">
        <v>3331</v>
      </c>
      <c r="C5998">
        <v>1</v>
      </c>
      <c r="D5998" t="s">
        <v>8677</v>
      </c>
      <c r="E5998" s="9">
        <v>45567.3125</v>
      </c>
      <c r="F5998" s="9">
        <v>45567.458333333336</v>
      </c>
      <c r="G5998">
        <v>115</v>
      </c>
      <c r="H5998" t="s">
        <v>197</v>
      </c>
      <c r="I5998" t="s">
        <v>184</v>
      </c>
      <c r="J5998" t="s">
        <v>8671</v>
      </c>
      <c r="K5998" s="9">
        <v>45615.766631944447</v>
      </c>
      <c r="L5998" s="13">
        <f>IFERROR(_xlfn.XLOOKUP(tb_C103[[#This Row],[OS]],[1]!tb_C101[OS],[1]!tb_C101[DATA_ABERTURA]),0)</f>
        <v>45554.732777777775</v>
      </c>
      <c r="M5998" s="7" t="str">
        <f>IFERROR(_xlfn.XLOOKUP(tb_C103[[#This Row],[OS]],[1]!tb_C101[OS],[1]!tb_C101[SITUACAO_OS]),0)</f>
        <v>F</v>
      </c>
      <c r="N5998" t="str">
        <f>_xlfn.XLOOKUP(tb_C103[[#This Row],[OS]],[1]!tb_C101[OS],[1]!tb_C101[OFICINA])</f>
        <v>Mecanico</v>
      </c>
      <c r="O5998" s="14">
        <f>tb_C103[[#This Row],[FIM]] - tb_C103[[#This Row],[INICIO]]</f>
        <v>0.14583333333575865</v>
      </c>
    </row>
    <row r="5999" spans="1:15" x14ac:dyDescent="0.25">
      <c r="A5999" t="s">
        <v>2551</v>
      </c>
      <c r="B5999">
        <v>3331</v>
      </c>
      <c r="C5999">
        <v>1</v>
      </c>
      <c r="D5999" t="s">
        <v>8677</v>
      </c>
      <c r="E5999" s="9">
        <v>45567.3125</v>
      </c>
      <c r="F5999" s="9">
        <v>45567.458333333336</v>
      </c>
      <c r="G5999">
        <v>115</v>
      </c>
      <c r="H5999" t="s">
        <v>197</v>
      </c>
      <c r="I5999" t="s">
        <v>184</v>
      </c>
      <c r="J5999" t="s">
        <v>8671</v>
      </c>
      <c r="K5999" s="9">
        <v>45615.766631944447</v>
      </c>
      <c r="L5999" s="13">
        <f>IFERROR(_xlfn.XLOOKUP(tb_C103[[#This Row],[OS]],[1]!tb_C101[OS],[1]!tb_C101[DATA_ABERTURA]),0)</f>
        <v>45554.732777777775</v>
      </c>
      <c r="M5999" s="7" t="str">
        <f>IFERROR(_xlfn.XLOOKUP(tb_C103[[#This Row],[OS]],[1]!tb_C101[OS],[1]!tb_C101[SITUACAO_OS]),0)</f>
        <v>F</v>
      </c>
      <c r="N5999" t="str">
        <f>_xlfn.XLOOKUP(tb_C103[[#This Row],[OS]],[1]!tb_C101[OS],[1]!tb_C101[OFICINA])</f>
        <v>Mecanico</v>
      </c>
      <c r="O5999" s="14">
        <f>tb_C103[[#This Row],[FIM]] - tb_C103[[#This Row],[INICIO]]</f>
        <v>0.14583333333575865</v>
      </c>
    </row>
    <row r="6000" spans="1:15" x14ac:dyDescent="0.25">
      <c r="A6000" t="s">
        <v>6459</v>
      </c>
      <c r="B6000">
        <v>3332</v>
      </c>
      <c r="C6000">
        <v>3</v>
      </c>
      <c r="D6000" t="s">
        <v>8673</v>
      </c>
      <c r="E6000" s="9">
        <v>45554.739583333336</v>
      </c>
      <c r="F6000" s="9">
        <v>45554.777777777781</v>
      </c>
      <c r="G6000">
        <v>108</v>
      </c>
      <c r="H6000" t="s">
        <v>317</v>
      </c>
      <c r="I6000" t="s">
        <v>184</v>
      </c>
      <c r="J6000" t="s">
        <v>8674</v>
      </c>
      <c r="K6000" s="9">
        <v>45566.488067129627</v>
      </c>
      <c r="L6000" s="13">
        <f>IFERROR(_xlfn.XLOOKUP(tb_C103[[#This Row],[OS]],[1]!tb_C101[OS],[1]!tb_C101[DATA_ABERTURA]),0)</f>
        <v>45554.734212962961</v>
      </c>
      <c r="M6000" s="7" t="str">
        <f>IFERROR(_xlfn.XLOOKUP(tb_C103[[#This Row],[OS]],[1]!tb_C101[OS],[1]!tb_C101[SITUACAO_OS]),0)</f>
        <v>F</v>
      </c>
      <c r="N6000" t="str">
        <f>_xlfn.XLOOKUP(tb_C103[[#This Row],[OS]],[1]!tb_C101[OS],[1]!tb_C101[OFICINA])</f>
        <v>Eletrico</v>
      </c>
      <c r="O6000" s="14">
        <f>tb_C103[[#This Row],[FIM]] - tb_C103[[#This Row],[INICIO]]</f>
        <v>3.8194444445252884E-2</v>
      </c>
    </row>
    <row r="6001" spans="1:15" x14ac:dyDescent="0.25">
      <c r="B6001">
        <v>3333</v>
      </c>
      <c r="C6001">
        <v>1</v>
      </c>
      <c r="D6001" t="s">
        <v>8677</v>
      </c>
      <c r="E6001" s="9"/>
      <c r="F6001" s="9"/>
      <c r="G6001">
        <v>115</v>
      </c>
      <c r="H6001" t="s">
        <v>197</v>
      </c>
      <c r="I6001" t="s">
        <v>184</v>
      </c>
      <c r="J6001" t="s">
        <v>8671</v>
      </c>
      <c r="K6001" s="9">
        <v>45671.44635416667</v>
      </c>
      <c r="L6001" s="13">
        <f>IFERROR(_xlfn.XLOOKUP(tb_C103[[#This Row],[OS]],[1]!tb_C101[OS],[1]!tb_C101[DATA_ABERTURA]),0)</f>
        <v>45554.735243055555</v>
      </c>
      <c r="M6001" s="7" t="str">
        <f>IFERROR(_xlfn.XLOOKUP(tb_C103[[#This Row],[OS]],[1]!tb_C101[OS],[1]!tb_C101[SITUACAO_OS]),0)</f>
        <v>F</v>
      </c>
      <c r="N6001" t="str">
        <f>_xlfn.XLOOKUP(tb_C103[[#This Row],[OS]],[1]!tb_C101[OS],[1]!tb_C101[OFICINA])</f>
        <v>Mecanico</v>
      </c>
      <c r="O6001" s="14">
        <f>tb_C103[[#This Row],[FIM]] - tb_C103[[#This Row],[INICIO]]</f>
        <v>0</v>
      </c>
    </row>
    <row r="6002" spans="1:15" x14ac:dyDescent="0.25">
      <c r="A6002" t="s">
        <v>6398</v>
      </c>
      <c r="B6002">
        <v>3334</v>
      </c>
      <c r="C6002">
        <v>7</v>
      </c>
      <c r="D6002" t="s">
        <v>8695</v>
      </c>
      <c r="E6002" s="9">
        <v>45562.354166666664</v>
      </c>
      <c r="F6002" s="9">
        <v>45562.472222222219</v>
      </c>
      <c r="G6002">
        <v>115</v>
      </c>
      <c r="H6002" t="s">
        <v>197</v>
      </c>
      <c r="I6002" t="s">
        <v>184</v>
      </c>
      <c r="J6002" t="s">
        <v>8671</v>
      </c>
      <c r="K6002" s="9">
        <v>45615.746319444443</v>
      </c>
      <c r="L6002" s="13">
        <f>IFERROR(_xlfn.XLOOKUP(tb_C103[[#This Row],[OS]],[1]!tb_C101[OS],[1]!tb_C101[DATA_ABERTURA]),0)</f>
        <v>45554.737812500003</v>
      </c>
      <c r="M6002" s="7" t="str">
        <f>IFERROR(_xlfn.XLOOKUP(tb_C103[[#This Row],[OS]],[1]!tb_C101[OS],[1]!tb_C101[SITUACAO_OS]),0)</f>
        <v>F</v>
      </c>
      <c r="N6002" t="str">
        <f>_xlfn.XLOOKUP(tb_C103[[#This Row],[OS]],[1]!tb_C101[OS],[1]!tb_C101[OFICINA])</f>
        <v>Mecanico</v>
      </c>
      <c r="O6002" s="14">
        <f>tb_C103[[#This Row],[FIM]] - tb_C103[[#This Row],[INICIO]]</f>
        <v>0.11805555555474712</v>
      </c>
    </row>
    <row r="6003" spans="1:15" x14ac:dyDescent="0.25">
      <c r="A6003" t="s">
        <v>6398</v>
      </c>
      <c r="B6003">
        <v>3334</v>
      </c>
      <c r="C6003">
        <v>7</v>
      </c>
      <c r="D6003" t="s">
        <v>8695</v>
      </c>
      <c r="E6003" s="9">
        <v>45563.291666666664</v>
      </c>
      <c r="F6003" s="9">
        <v>45563.604166666664</v>
      </c>
      <c r="G6003">
        <v>115</v>
      </c>
      <c r="H6003" t="s">
        <v>197</v>
      </c>
      <c r="I6003" t="s">
        <v>184</v>
      </c>
      <c r="J6003" t="s">
        <v>8671</v>
      </c>
      <c r="K6003" s="9">
        <v>45615.746319444443</v>
      </c>
      <c r="L6003" s="13">
        <f>IFERROR(_xlfn.XLOOKUP(tb_C103[[#This Row],[OS]],[1]!tb_C101[OS],[1]!tb_C101[DATA_ABERTURA]),0)</f>
        <v>45554.737812500003</v>
      </c>
      <c r="M6003" s="7" t="str">
        <f>IFERROR(_xlfn.XLOOKUP(tb_C103[[#This Row],[OS]],[1]!tb_C101[OS],[1]!tb_C101[SITUACAO_OS]),0)</f>
        <v>F</v>
      </c>
      <c r="N6003" t="str">
        <f>_xlfn.XLOOKUP(tb_C103[[#This Row],[OS]],[1]!tb_C101[OS],[1]!tb_C101[OFICINA])</f>
        <v>Mecanico</v>
      </c>
      <c r="O6003" s="14">
        <f>tb_C103[[#This Row],[FIM]] - tb_C103[[#This Row],[INICIO]]</f>
        <v>0.3125</v>
      </c>
    </row>
    <row r="6004" spans="1:15" x14ac:dyDescent="0.25">
      <c r="A6004" t="s">
        <v>6398</v>
      </c>
      <c r="B6004">
        <v>3334</v>
      </c>
      <c r="C6004">
        <v>7</v>
      </c>
      <c r="D6004" t="s">
        <v>8695</v>
      </c>
      <c r="E6004" s="9">
        <v>45565.333333333336</v>
      </c>
      <c r="F6004" s="9">
        <v>45565.708333333336</v>
      </c>
      <c r="G6004">
        <v>115</v>
      </c>
      <c r="H6004" t="s">
        <v>197</v>
      </c>
      <c r="I6004" t="s">
        <v>184</v>
      </c>
      <c r="J6004" t="s">
        <v>8671</v>
      </c>
      <c r="K6004" s="9">
        <v>45615.746319444443</v>
      </c>
      <c r="L6004" s="13">
        <f>IFERROR(_xlfn.XLOOKUP(tb_C103[[#This Row],[OS]],[1]!tb_C101[OS],[1]!tb_C101[DATA_ABERTURA]),0)</f>
        <v>45554.737812500003</v>
      </c>
      <c r="M6004" s="7" t="str">
        <f>IFERROR(_xlfn.XLOOKUP(tb_C103[[#This Row],[OS]],[1]!tb_C101[OS],[1]!tb_C101[SITUACAO_OS]),0)</f>
        <v>F</v>
      </c>
      <c r="N6004" t="str">
        <f>_xlfn.XLOOKUP(tb_C103[[#This Row],[OS]],[1]!tb_C101[OS],[1]!tb_C101[OFICINA])</f>
        <v>Mecanico</v>
      </c>
      <c r="O6004" s="14">
        <f>tb_C103[[#This Row],[FIM]] - tb_C103[[#This Row],[INICIO]]</f>
        <v>0.375</v>
      </c>
    </row>
    <row r="6005" spans="1:15" x14ac:dyDescent="0.25">
      <c r="A6005" t="s">
        <v>6398</v>
      </c>
      <c r="B6005">
        <v>3334</v>
      </c>
      <c r="C6005">
        <v>7</v>
      </c>
      <c r="D6005" t="s">
        <v>8695</v>
      </c>
      <c r="E6005" s="9">
        <v>45566.333333333336</v>
      </c>
      <c r="F6005" s="9">
        <v>45566.638888888891</v>
      </c>
      <c r="G6005">
        <v>115</v>
      </c>
      <c r="H6005" t="s">
        <v>197</v>
      </c>
      <c r="I6005" t="s">
        <v>184</v>
      </c>
      <c r="J6005" t="s">
        <v>8671</v>
      </c>
      <c r="K6005" s="9">
        <v>45615.746319444443</v>
      </c>
      <c r="L6005" s="13">
        <f>IFERROR(_xlfn.XLOOKUP(tb_C103[[#This Row],[OS]],[1]!tb_C101[OS],[1]!tb_C101[DATA_ABERTURA]),0)</f>
        <v>45554.737812500003</v>
      </c>
      <c r="M6005" s="7" t="str">
        <f>IFERROR(_xlfn.XLOOKUP(tb_C103[[#This Row],[OS]],[1]!tb_C101[OS],[1]!tb_C101[SITUACAO_OS]),0)</f>
        <v>F</v>
      </c>
      <c r="N6005" t="str">
        <f>_xlfn.XLOOKUP(tb_C103[[#This Row],[OS]],[1]!tb_C101[OS],[1]!tb_C101[OFICINA])</f>
        <v>Mecanico</v>
      </c>
      <c r="O6005" s="14">
        <f>tb_C103[[#This Row],[FIM]] - tb_C103[[#This Row],[INICIO]]</f>
        <v>0.30555555555474712</v>
      </c>
    </row>
    <row r="6006" spans="1:15" x14ac:dyDescent="0.25">
      <c r="A6006" t="s">
        <v>6398</v>
      </c>
      <c r="B6006">
        <v>3334</v>
      </c>
      <c r="C6006">
        <v>7</v>
      </c>
      <c r="D6006" t="s">
        <v>8695</v>
      </c>
      <c r="E6006" s="9">
        <v>45567.3125</v>
      </c>
      <c r="F6006" s="9">
        <v>45567.375</v>
      </c>
      <c r="G6006">
        <v>115</v>
      </c>
      <c r="H6006" t="s">
        <v>197</v>
      </c>
      <c r="I6006" t="s">
        <v>184</v>
      </c>
      <c r="J6006" t="s">
        <v>8671</v>
      </c>
      <c r="K6006" s="9">
        <v>45615.746319444443</v>
      </c>
      <c r="L6006" s="13">
        <f>IFERROR(_xlfn.XLOOKUP(tb_C103[[#This Row],[OS]],[1]!tb_C101[OS],[1]!tb_C101[DATA_ABERTURA]),0)</f>
        <v>45554.737812500003</v>
      </c>
      <c r="M6006" s="7" t="str">
        <f>IFERROR(_xlfn.XLOOKUP(tb_C103[[#This Row],[OS]],[1]!tb_C101[OS],[1]!tb_C101[SITUACAO_OS]),0)</f>
        <v>F</v>
      </c>
      <c r="N6006" t="str">
        <f>_xlfn.XLOOKUP(tb_C103[[#This Row],[OS]],[1]!tb_C101[OS],[1]!tb_C101[OFICINA])</f>
        <v>Mecanico</v>
      </c>
      <c r="O6006" s="14">
        <f>tb_C103[[#This Row],[FIM]] - tb_C103[[#This Row],[INICIO]]</f>
        <v>6.25E-2</v>
      </c>
    </row>
    <row r="6007" spans="1:15" x14ac:dyDescent="0.25">
      <c r="A6007" t="s">
        <v>8686</v>
      </c>
      <c r="B6007">
        <v>3335</v>
      </c>
      <c r="C6007">
        <v>1</v>
      </c>
      <c r="D6007" t="s">
        <v>8677</v>
      </c>
      <c r="E6007" s="9">
        <v>45554.3125</v>
      </c>
      <c r="F6007" s="9">
        <v>45554.416666666664</v>
      </c>
      <c r="G6007">
        <v>115</v>
      </c>
      <c r="H6007" t="s">
        <v>197</v>
      </c>
      <c r="I6007" t="s">
        <v>184</v>
      </c>
      <c r="J6007" t="s">
        <v>8671</v>
      </c>
      <c r="K6007" s="9">
        <v>45615.76730324074</v>
      </c>
      <c r="L6007" s="13">
        <f>IFERROR(_xlfn.XLOOKUP(tb_C103[[#This Row],[OS]],[1]!tb_C101[OS],[1]!tb_C101[DATA_ABERTURA]),0)</f>
        <v>45554.739722222221</v>
      </c>
      <c r="M6007" s="7" t="str">
        <f>IFERROR(_xlfn.XLOOKUP(tb_C103[[#This Row],[OS]],[1]!tb_C101[OS],[1]!tb_C101[SITUACAO_OS]),0)</f>
        <v>F</v>
      </c>
      <c r="N6007" t="str">
        <f>_xlfn.XLOOKUP(tb_C103[[#This Row],[OS]],[1]!tb_C101[OS],[1]!tb_C101[OFICINA])</f>
        <v>Mecanico</v>
      </c>
      <c r="O6007" s="14">
        <f>tb_C103[[#This Row],[FIM]] - tb_C103[[#This Row],[INICIO]]</f>
        <v>0.10416666666424135</v>
      </c>
    </row>
    <row r="6008" spans="1:15" x14ac:dyDescent="0.25">
      <c r="A6008" t="s">
        <v>2551</v>
      </c>
      <c r="B6008">
        <v>3335</v>
      </c>
      <c r="C6008">
        <v>1</v>
      </c>
      <c r="D6008" t="s">
        <v>8677</v>
      </c>
      <c r="E6008" s="9">
        <v>45554.3125</v>
      </c>
      <c r="F6008" s="9">
        <v>45554.416666666664</v>
      </c>
      <c r="G6008">
        <v>115</v>
      </c>
      <c r="H6008" t="s">
        <v>197</v>
      </c>
      <c r="I6008" t="s">
        <v>184</v>
      </c>
      <c r="J6008" t="s">
        <v>8671</v>
      </c>
      <c r="K6008" s="9">
        <v>45615.76730324074</v>
      </c>
      <c r="L6008" s="13">
        <f>IFERROR(_xlfn.XLOOKUP(tb_C103[[#This Row],[OS]],[1]!tb_C101[OS],[1]!tb_C101[DATA_ABERTURA]),0)</f>
        <v>45554.739722222221</v>
      </c>
      <c r="M6008" s="7" t="str">
        <f>IFERROR(_xlfn.XLOOKUP(tb_C103[[#This Row],[OS]],[1]!tb_C101[OS],[1]!tb_C101[SITUACAO_OS]),0)</f>
        <v>F</v>
      </c>
      <c r="N6008" t="str">
        <f>_xlfn.XLOOKUP(tb_C103[[#This Row],[OS]],[1]!tb_C101[OS],[1]!tb_C101[OFICINA])</f>
        <v>Mecanico</v>
      </c>
      <c r="O6008" s="14">
        <f>tb_C103[[#This Row],[FIM]] - tb_C103[[#This Row],[INICIO]]</f>
        <v>0.10416666666424135</v>
      </c>
    </row>
    <row r="6009" spans="1:15" x14ac:dyDescent="0.25">
      <c r="A6009" t="s">
        <v>8686</v>
      </c>
      <c r="B6009">
        <v>3335</v>
      </c>
      <c r="C6009">
        <v>1</v>
      </c>
      <c r="D6009" t="s">
        <v>8677</v>
      </c>
      <c r="E6009" s="9">
        <v>45554.3125</v>
      </c>
      <c r="F6009" s="9">
        <v>45554.416666666664</v>
      </c>
      <c r="G6009">
        <v>115</v>
      </c>
      <c r="H6009" t="s">
        <v>197</v>
      </c>
      <c r="I6009" t="s">
        <v>184</v>
      </c>
      <c r="J6009" t="s">
        <v>8671</v>
      </c>
      <c r="K6009" s="9">
        <v>45615.76730324074</v>
      </c>
      <c r="L6009" s="13">
        <f>IFERROR(_xlfn.XLOOKUP(tb_C103[[#This Row],[OS]],[1]!tb_C101[OS],[1]!tb_C101[DATA_ABERTURA]),0)</f>
        <v>45554.739722222221</v>
      </c>
      <c r="M6009" s="7" t="str">
        <f>IFERROR(_xlfn.XLOOKUP(tb_C103[[#This Row],[OS]],[1]!tb_C101[OS],[1]!tb_C101[SITUACAO_OS]),0)</f>
        <v>F</v>
      </c>
      <c r="N6009" t="str">
        <f>_xlfn.XLOOKUP(tb_C103[[#This Row],[OS]],[1]!tb_C101[OS],[1]!tb_C101[OFICINA])</f>
        <v>Mecanico</v>
      </c>
      <c r="O6009" s="14">
        <f>tb_C103[[#This Row],[FIM]] - tb_C103[[#This Row],[INICIO]]</f>
        <v>0.10416666666424135</v>
      </c>
    </row>
    <row r="6010" spans="1:15" x14ac:dyDescent="0.25">
      <c r="A6010" t="s">
        <v>2551</v>
      </c>
      <c r="B6010">
        <v>3335</v>
      </c>
      <c r="C6010">
        <v>1</v>
      </c>
      <c r="D6010" t="s">
        <v>8677</v>
      </c>
      <c r="E6010" s="9">
        <v>45554.3125</v>
      </c>
      <c r="F6010" s="9">
        <v>45554.416666666664</v>
      </c>
      <c r="G6010">
        <v>115</v>
      </c>
      <c r="H6010" t="s">
        <v>197</v>
      </c>
      <c r="I6010" t="s">
        <v>184</v>
      </c>
      <c r="J6010" t="s">
        <v>8671</v>
      </c>
      <c r="K6010" s="9">
        <v>45615.76730324074</v>
      </c>
      <c r="L6010" s="13">
        <f>IFERROR(_xlfn.XLOOKUP(tb_C103[[#This Row],[OS]],[1]!tb_C101[OS],[1]!tb_C101[DATA_ABERTURA]),0)</f>
        <v>45554.739722222221</v>
      </c>
      <c r="M6010" s="7" t="str">
        <f>IFERROR(_xlfn.XLOOKUP(tb_C103[[#This Row],[OS]],[1]!tb_C101[OS],[1]!tb_C101[SITUACAO_OS]),0)</f>
        <v>F</v>
      </c>
      <c r="N6010" t="str">
        <f>_xlfn.XLOOKUP(tb_C103[[#This Row],[OS]],[1]!tb_C101[OS],[1]!tb_C101[OFICINA])</f>
        <v>Mecanico</v>
      </c>
      <c r="O6010" s="14">
        <f>tb_C103[[#This Row],[FIM]] - tb_C103[[#This Row],[INICIO]]</f>
        <v>0.10416666666424135</v>
      </c>
    </row>
    <row r="6011" spans="1:15" x14ac:dyDescent="0.25">
      <c r="A6011" t="s">
        <v>8686</v>
      </c>
      <c r="B6011">
        <v>3336</v>
      </c>
      <c r="C6011">
        <v>1</v>
      </c>
      <c r="D6011" t="s">
        <v>8677</v>
      </c>
      <c r="E6011" s="9">
        <v>45566.3125</v>
      </c>
      <c r="F6011" s="9">
        <v>45566.416666666664</v>
      </c>
      <c r="G6011">
        <v>115</v>
      </c>
      <c r="H6011" t="s">
        <v>197</v>
      </c>
      <c r="I6011" t="s">
        <v>184</v>
      </c>
      <c r="J6011" t="s">
        <v>8671</v>
      </c>
      <c r="K6011" s="9">
        <v>45615.767696759256</v>
      </c>
      <c r="L6011" s="13">
        <f>IFERROR(_xlfn.XLOOKUP(tb_C103[[#This Row],[OS]],[1]!tb_C101[OS],[1]!tb_C101[DATA_ABERTURA]),0)</f>
        <v>45554.741863425923</v>
      </c>
      <c r="M6011" s="7" t="str">
        <f>IFERROR(_xlfn.XLOOKUP(tb_C103[[#This Row],[OS]],[1]!tb_C101[OS],[1]!tb_C101[SITUACAO_OS]),0)</f>
        <v>F</v>
      </c>
      <c r="N6011" t="str">
        <f>_xlfn.XLOOKUP(tb_C103[[#This Row],[OS]],[1]!tb_C101[OS],[1]!tb_C101[OFICINA])</f>
        <v>Mecanico</v>
      </c>
      <c r="O6011" s="14">
        <f>tb_C103[[#This Row],[FIM]] - tb_C103[[#This Row],[INICIO]]</f>
        <v>0.10416666666424135</v>
      </c>
    </row>
    <row r="6012" spans="1:15" x14ac:dyDescent="0.25">
      <c r="A6012" t="s">
        <v>2551</v>
      </c>
      <c r="B6012">
        <v>3336</v>
      </c>
      <c r="C6012">
        <v>1</v>
      </c>
      <c r="D6012" t="s">
        <v>8677</v>
      </c>
      <c r="E6012" s="9">
        <v>45566.3125</v>
      </c>
      <c r="F6012" s="9">
        <v>45566.416666666664</v>
      </c>
      <c r="G6012">
        <v>115</v>
      </c>
      <c r="H6012" t="s">
        <v>197</v>
      </c>
      <c r="I6012" t="s">
        <v>184</v>
      </c>
      <c r="J6012" t="s">
        <v>8671</v>
      </c>
      <c r="K6012" s="9">
        <v>45615.767696759256</v>
      </c>
      <c r="L6012" s="13">
        <f>IFERROR(_xlfn.XLOOKUP(tb_C103[[#This Row],[OS]],[1]!tb_C101[OS],[1]!tb_C101[DATA_ABERTURA]),0)</f>
        <v>45554.741863425923</v>
      </c>
      <c r="M6012" s="7" t="str">
        <f>IFERROR(_xlfn.XLOOKUP(tb_C103[[#This Row],[OS]],[1]!tb_C101[OS],[1]!tb_C101[SITUACAO_OS]),0)</f>
        <v>F</v>
      </c>
      <c r="N6012" t="str">
        <f>_xlfn.XLOOKUP(tb_C103[[#This Row],[OS]],[1]!tb_C101[OS],[1]!tb_C101[OFICINA])</f>
        <v>Mecanico</v>
      </c>
      <c r="O6012" s="14">
        <f>tb_C103[[#This Row],[FIM]] - tb_C103[[#This Row],[INICIO]]</f>
        <v>0.10416666666424135</v>
      </c>
    </row>
    <row r="6013" spans="1:15" x14ac:dyDescent="0.25">
      <c r="A6013" t="s">
        <v>8686</v>
      </c>
      <c r="B6013">
        <v>3336</v>
      </c>
      <c r="C6013">
        <v>1</v>
      </c>
      <c r="D6013" t="s">
        <v>8677</v>
      </c>
      <c r="E6013" s="9">
        <v>45566.3125</v>
      </c>
      <c r="F6013" s="9">
        <v>45566.416666666664</v>
      </c>
      <c r="G6013">
        <v>115</v>
      </c>
      <c r="H6013" t="s">
        <v>197</v>
      </c>
      <c r="I6013" t="s">
        <v>184</v>
      </c>
      <c r="J6013" t="s">
        <v>8671</v>
      </c>
      <c r="K6013" s="9">
        <v>45615.767696759256</v>
      </c>
      <c r="L6013" s="13">
        <f>IFERROR(_xlfn.XLOOKUP(tb_C103[[#This Row],[OS]],[1]!tb_C101[OS],[1]!tb_C101[DATA_ABERTURA]),0)</f>
        <v>45554.741863425923</v>
      </c>
      <c r="M6013" s="7" t="str">
        <f>IFERROR(_xlfn.XLOOKUP(tb_C103[[#This Row],[OS]],[1]!tb_C101[OS],[1]!tb_C101[SITUACAO_OS]),0)</f>
        <v>F</v>
      </c>
      <c r="N6013" t="str">
        <f>_xlfn.XLOOKUP(tb_C103[[#This Row],[OS]],[1]!tb_C101[OS],[1]!tb_C101[OFICINA])</f>
        <v>Mecanico</v>
      </c>
      <c r="O6013" s="14">
        <f>tb_C103[[#This Row],[FIM]] - tb_C103[[#This Row],[INICIO]]</f>
        <v>0.10416666666424135</v>
      </c>
    </row>
    <row r="6014" spans="1:15" x14ac:dyDescent="0.25">
      <c r="A6014" t="s">
        <v>2551</v>
      </c>
      <c r="B6014">
        <v>3336</v>
      </c>
      <c r="C6014">
        <v>1</v>
      </c>
      <c r="D6014" t="s">
        <v>8677</v>
      </c>
      <c r="E6014" s="9">
        <v>45566.3125</v>
      </c>
      <c r="F6014" s="9">
        <v>45566.416666666664</v>
      </c>
      <c r="G6014">
        <v>115</v>
      </c>
      <c r="H6014" t="s">
        <v>197</v>
      </c>
      <c r="I6014" t="s">
        <v>184</v>
      </c>
      <c r="J6014" t="s">
        <v>8671</v>
      </c>
      <c r="K6014" s="9">
        <v>45615.767696759256</v>
      </c>
      <c r="L6014" s="13">
        <f>IFERROR(_xlfn.XLOOKUP(tb_C103[[#This Row],[OS]],[1]!tb_C101[OS],[1]!tb_C101[DATA_ABERTURA]),0)</f>
        <v>45554.741863425923</v>
      </c>
      <c r="M6014" s="7" t="str">
        <f>IFERROR(_xlfn.XLOOKUP(tb_C103[[#This Row],[OS]],[1]!tb_C101[OS],[1]!tb_C101[SITUACAO_OS]),0)</f>
        <v>F</v>
      </c>
      <c r="N6014" t="str">
        <f>_xlfn.XLOOKUP(tb_C103[[#This Row],[OS]],[1]!tb_C101[OS],[1]!tb_C101[OFICINA])</f>
        <v>Mecanico</v>
      </c>
      <c r="O6014" s="14">
        <f>tb_C103[[#This Row],[FIM]] - tb_C103[[#This Row],[INICIO]]</f>
        <v>0.10416666666424135</v>
      </c>
    </row>
    <row r="6015" spans="1:15" x14ac:dyDescent="0.25">
      <c r="A6015" t="s">
        <v>4080</v>
      </c>
      <c r="B6015">
        <v>3337</v>
      </c>
      <c r="C6015">
        <v>1</v>
      </c>
      <c r="D6015" t="s">
        <v>8677</v>
      </c>
      <c r="E6015" s="9">
        <v>45567.460416666669</v>
      </c>
      <c r="F6015" s="9">
        <v>45567.465277777781</v>
      </c>
      <c r="G6015">
        <v>115</v>
      </c>
      <c r="H6015" t="s">
        <v>197</v>
      </c>
      <c r="I6015" t="s">
        <v>184</v>
      </c>
      <c r="J6015" t="s">
        <v>8674</v>
      </c>
      <c r="K6015" s="9">
        <v>45615.744074074071</v>
      </c>
      <c r="L6015" s="13">
        <f>IFERROR(_xlfn.XLOOKUP(tb_C103[[#This Row],[OS]],[1]!tb_C101[OS],[1]!tb_C101[DATA_ABERTURA]),0)</f>
        <v>45554.744085648148</v>
      </c>
      <c r="M6015" s="7" t="str">
        <f>IFERROR(_xlfn.XLOOKUP(tb_C103[[#This Row],[OS]],[1]!tb_C101[OS],[1]!tb_C101[SITUACAO_OS]),0)</f>
        <v>F</v>
      </c>
      <c r="N6015" t="str">
        <f>_xlfn.XLOOKUP(tb_C103[[#This Row],[OS]],[1]!tb_C101[OS],[1]!tb_C101[OFICINA])</f>
        <v>Eletrico</v>
      </c>
      <c r="O6015" s="14">
        <f>tb_C103[[#This Row],[FIM]] - tb_C103[[#This Row],[INICIO]]</f>
        <v>4.8611111124046147E-3</v>
      </c>
    </row>
    <row r="6016" spans="1:15" x14ac:dyDescent="0.25">
      <c r="A6016" t="s">
        <v>4080</v>
      </c>
      <c r="B6016">
        <v>3337</v>
      </c>
      <c r="C6016">
        <v>1</v>
      </c>
      <c r="D6016" t="s">
        <v>8677</v>
      </c>
      <c r="E6016" s="9">
        <v>45567.583333333336</v>
      </c>
      <c r="F6016" s="9">
        <v>45567.604166666664</v>
      </c>
      <c r="G6016">
        <v>115</v>
      </c>
      <c r="H6016" t="s">
        <v>197</v>
      </c>
      <c r="I6016" t="s">
        <v>184</v>
      </c>
      <c r="J6016" t="s">
        <v>8674</v>
      </c>
      <c r="K6016" s="9">
        <v>45615.744074074071</v>
      </c>
      <c r="L6016" s="13">
        <f>IFERROR(_xlfn.XLOOKUP(tb_C103[[#This Row],[OS]],[1]!tb_C101[OS],[1]!tb_C101[DATA_ABERTURA]),0)</f>
        <v>45554.744085648148</v>
      </c>
      <c r="M6016" s="7" t="str">
        <f>IFERROR(_xlfn.XLOOKUP(tb_C103[[#This Row],[OS]],[1]!tb_C101[OS],[1]!tb_C101[SITUACAO_OS]),0)</f>
        <v>F</v>
      </c>
      <c r="N6016" t="str">
        <f>_xlfn.XLOOKUP(tb_C103[[#This Row],[OS]],[1]!tb_C101[OS],[1]!tb_C101[OFICINA])</f>
        <v>Eletrico</v>
      </c>
      <c r="O6016" s="14">
        <f>tb_C103[[#This Row],[FIM]] - tb_C103[[#This Row],[INICIO]]</f>
        <v>2.0833333328482695E-2</v>
      </c>
    </row>
    <row r="6017" spans="1:15" x14ac:dyDescent="0.25">
      <c r="A6017" t="s">
        <v>4080</v>
      </c>
      <c r="B6017">
        <v>3338</v>
      </c>
      <c r="C6017">
        <v>1</v>
      </c>
      <c r="D6017" t="s">
        <v>8677</v>
      </c>
      <c r="E6017" s="9">
        <v>45567.460416666669</v>
      </c>
      <c r="F6017" s="9">
        <v>45567.465277777781</v>
      </c>
      <c r="G6017">
        <v>115</v>
      </c>
      <c r="H6017" t="s">
        <v>197</v>
      </c>
      <c r="I6017" t="s">
        <v>184</v>
      </c>
      <c r="J6017" t="s">
        <v>8674</v>
      </c>
      <c r="K6017" s="9">
        <v>45615.744652777779</v>
      </c>
      <c r="L6017" s="13">
        <f>IFERROR(_xlfn.XLOOKUP(tb_C103[[#This Row],[OS]],[1]!tb_C101[OS],[1]!tb_C101[DATA_ABERTURA]),0)</f>
        <v>45554.744803240741</v>
      </c>
      <c r="M6017" s="7" t="str">
        <f>IFERROR(_xlfn.XLOOKUP(tb_C103[[#This Row],[OS]],[1]!tb_C101[OS],[1]!tb_C101[SITUACAO_OS]),0)</f>
        <v>F</v>
      </c>
      <c r="N6017" t="str">
        <f>_xlfn.XLOOKUP(tb_C103[[#This Row],[OS]],[1]!tb_C101[OS],[1]!tb_C101[OFICINA])</f>
        <v>Eletrico</v>
      </c>
      <c r="O6017" s="14">
        <f>tb_C103[[#This Row],[FIM]] - tb_C103[[#This Row],[INICIO]]</f>
        <v>4.8611111124046147E-3</v>
      </c>
    </row>
    <row r="6018" spans="1:15" x14ac:dyDescent="0.25">
      <c r="A6018" t="s">
        <v>4080</v>
      </c>
      <c r="B6018">
        <v>3338</v>
      </c>
      <c r="C6018">
        <v>1</v>
      </c>
      <c r="D6018" t="s">
        <v>8677</v>
      </c>
      <c r="E6018" s="9">
        <v>45567.583333333336</v>
      </c>
      <c r="F6018" s="9">
        <v>45567.604166666664</v>
      </c>
      <c r="G6018">
        <v>115</v>
      </c>
      <c r="H6018" t="s">
        <v>197</v>
      </c>
      <c r="I6018" t="s">
        <v>184</v>
      </c>
      <c r="J6018" t="s">
        <v>8674</v>
      </c>
      <c r="K6018" s="9">
        <v>45615.744652777779</v>
      </c>
      <c r="L6018" s="13">
        <f>IFERROR(_xlfn.XLOOKUP(tb_C103[[#This Row],[OS]],[1]!tb_C101[OS],[1]!tb_C101[DATA_ABERTURA]),0)</f>
        <v>45554.744803240741</v>
      </c>
      <c r="M6018" s="7" t="str">
        <f>IFERROR(_xlfn.XLOOKUP(tb_C103[[#This Row],[OS]],[1]!tb_C101[OS],[1]!tb_C101[SITUACAO_OS]),0)</f>
        <v>F</v>
      </c>
      <c r="N6018" t="str">
        <f>_xlfn.XLOOKUP(tb_C103[[#This Row],[OS]],[1]!tb_C101[OS],[1]!tb_C101[OFICINA])</f>
        <v>Eletrico</v>
      </c>
      <c r="O6018" s="14">
        <f>tb_C103[[#This Row],[FIM]] - tb_C103[[#This Row],[INICIO]]</f>
        <v>2.0833333328482695E-2</v>
      </c>
    </row>
    <row r="6019" spans="1:15" x14ac:dyDescent="0.25">
      <c r="A6019" t="s">
        <v>4080</v>
      </c>
      <c r="B6019">
        <v>3339</v>
      </c>
      <c r="C6019">
        <v>1</v>
      </c>
      <c r="D6019" t="s">
        <v>8677</v>
      </c>
      <c r="E6019" s="9">
        <v>45567.460416666669</v>
      </c>
      <c r="F6019" s="9">
        <v>45567.465277777781</v>
      </c>
      <c r="G6019">
        <v>115</v>
      </c>
      <c r="H6019" t="s">
        <v>197</v>
      </c>
      <c r="I6019" t="s">
        <v>184</v>
      </c>
      <c r="J6019" t="s">
        <v>8674</v>
      </c>
      <c r="K6019" s="9">
        <v>45616.497534722221</v>
      </c>
      <c r="L6019" s="13">
        <f>IFERROR(_xlfn.XLOOKUP(tb_C103[[#This Row],[OS]],[1]!tb_C101[OS],[1]!tb_C101[DATA_ABERTURA]),0)</f>
        <v>45554.746620370373</v>
      </c>
      <c r="M6019" s="7" t="str">
        <f>IFERROR(_xlfn.XLOOKUP(tb_C103[[#This Row],[OS]],[1]!tb_C101[OS],[1]!tb_C101[SITUACAO_OS]),0)</f>
        <v>F</v>
      </c>
      <c r="N6019" t="str">
        <f>_xlfn.XLOOKUP(tb_C103[[#This Row],[OS]],[1]!tb_C101[OS],[1]!tb_C101[OFICINA])</f>
        <v>Eletrico</v>
      </c>
      <c r="O6019" s="14">
        <f>tb_C103[[#This Row],[FIM]] - tb_C103[[#This Row],[INICIO]]</f>
        <v>4.8611111124046147E-3</v>
      </c>
    </row>
    <row r="6020" spans="1:15" x14ac:dyDescent="0.25">
      <c r="A6020" t="s">
        <v>4080</v>
      </c>
      <c r="B6020">
        <v>3339</v>
      </c>
      <c r="C6020">
        <v>1</v>
      </c>
      <c r="D6020" t="s">
        <v>8677</v>
      </c>
      <c r="E6020" s="9">
        <v>45567.583333333336</v>
      </c>
      <c r="F6020" s="9">
        <v>45567.604166666664</v>
      </c>
      <c r="G6020">
        <v>115</v>
      </c>
      <c r="H6020" t="s">
        <v>197</v>
      </c>
      <c r="I6020" t="s">
        <v>184</v>
      </c>
      <c r="J6020" t="s">
        <v>8674</v>
      </c>
      <c r="K6020" s="9">
        <v>45616.497534722221</v>
      </c>
      <c r="L6020" s="13">
        <f>IFERROR(_xlfn.XLOOKUP(tb_C103[[#This Row],[OS]],[1]!tb_C101[OS],[1]!tb_C101[DATA_ABERTURA]),0)</f>
        <v>45554.746620370373</v>
      </c>
      <c r="M6020" s="7" t="str">
        <f>IFERROR(_xlfn.XLOOKUP(tb_C103[[#This Row],[OS]],[1]!tb_C101[OS],[1]!tb_C101[SITUACAO_OS]),0)</f>
        <v>F</v>
      </c>
      <c r="N6020" t="str">
        <f>_xlfn.XLOOKUP(tb_C103[[#This Row],[OS]],[1]!tb_C101[OS],[1]!tb_C101[OFICINA])</f>
        <v>Eletrico</v>
      </c>
      <c r="O6020" s="14">
        <f>tb_C103[[#This Row],[FIM]] - tb_C103[[#This Row],[INICIO]]</f>
        <v>2.0833333328482695E-2</v>
      </c>
    </row>
    <row r="6021" spans="1:15" x14ac:dyDescent="0.25">
      <c r="A6021" t="s">
        <v>4080</v>
      </c>
      <c r="B6021">
        <v>3340</v>
      </c>
      <c r="C6021">
        <v>1</v>
      </c>
      <c r="D6021" t="s">
        <v>8677</v>
      </c>
      <c r="E6021" s="9">
        <v>45567.416666666664</v>
      </c>
      <c r="F6021" s="9">
        <v>45567.444444444445</v>
      </c>
      <c r="G6021">
        <v>115</v>
      </c>
      <c r="H6021" t="s">
        <v>197</v>
      </c>
      <c r="I6021" t="s">
        <v>184</v>
      </c>
      <c r="J6021" t="s">
        <v>8674</v>
      </c>
      <c r="K6021" s="9">
        <v>45615.752916666665</v>
      </c>
      <c r="L6021" s="13">
        <f>IFERROR(_xlfn.XLOOKUP(tb_C103[[#This Row],[OS]],[1]!tb_C101[OS],[1]!tb_C101[DATA_ABERTURA]),0)</f>
        <v>45554.749085648145</v>
      </c>
      <c r="M6021" s="7" t="str">
        <f>IFERROR(_xlfn.XLOOKUP(tb_C103[[#This Row],[OS]],[1]!tb_C101[OS],[1]!tb_C101[SITUACAO_OS]),0)</f>
        <v>F</v>
      </c>
      <c r="N6021" t="str">
        <f>_xlfn.XLOOKUP(tb_C103[[#This Row],[OS]],[1]!tb_C101[OS],[1]!tb_C101[OFICINA])</f>
        <v>Eletrico</v>
      </c>
      <c r="O6021" s="14">
        <f>tb_C103[[#This Row],[FIM]] - tb_C103[[#This Row],[INICIO]]</f>
        <v>2.7777777781011537E-2</v>
      </c>
    </row>
    <row r="6022" spans="1:15" x14ac:dyDescent="0.25">
      <c r="A6022" t="s">
        <v>4080</v>
      </c>
      <c r="B6022">
        <v>3341</v>
      </c>
      <c r="C6022">
        <v>4</v>
      </c>
      <c r="D6022" t="s">
        <v>8684</v>
      </c>
      <c r="E6022" s="9">
        <v>45567.402777777781</v>
      </c>
      <c r="F6022" s="9">
        <v>45567.416666666664</v>
      </c>
      <c r="G6022">
        <v>115</v>
      </c>
      <c r="H6022" t="s">
        <v>197</v>
      </c>
      <c r="I6022" t="s">
        <v>184</v>
      </c>
      <c r="J6022" t="s">
        <v>8674</v>
      </c>
      <c r="K6022" s="9">
        <v>45615.753599537034</v>
      </c>
      <c r="L6022" s="13">
        <f>IFERROR(_xlfn.XLOOKUP(tb_C103[[#This Row],[OS]],[1]!tb_C101[OS],[1]!tb_C101[DATA_ABERTURA]),0)</f>
        <v>45554.751111111109</v>
      </c>
      <c r="M6022" s="7" t="str">
        <f>IFERROR(_xlfn.XLOOKUP(tb_C103[[#This Row],[OS]],[1]!tb_C101[OS],[1]!tb_C101[SITUACAO_OS]),0)</f>
        <v>F</v>
      </c>
      <c r="N6022" t="str">
        <f>_xlfn.XLOOKUP(tb_C103[[#This Row],[OS]],[1]!tb_C101[OS],[1]!tb_C101[OFICINA])</f>
        <v>Eletrico</v>
      </c>
      <c r="O6022" s="14">
        <f>tb_C103[[#This Row],[FIM]] - tb_C103[[#This Row],[INICIO]]</f>
        <v>1.3888888883229811E-2</v>
      </c>
    </row>
    <row r="6023" spans="1:15" x14ac:dyDescent="0.25">
      <c r="B6023">
        <v>3342</v>
      </c>
      <c r="C6023">
        <v>3</v>
      </c>
      <c r="D6023" t="s">
        <v>8673</v>
      </c>
      <c r="E6023" s="9"/>
      <c r="F6023" s="9"/>
      <c r="G6023">
        <v>501</v>
      </c>
      <c r="H6023" t="s">
        <v>228</v>
      </c>
      <c r="I6023" t="s">
        <v>24</v>
      </c>
      <c r="J6023" t="s">
        <v>8682</v>
      </c>
      <c r="K6023" s="9">
        <v>45671.446655092594</v>
      </c>
      <c r="L6023" s="13">
        <f>IFERROR(_xlfn.XLOOKUP(tb_C103[[#This Row],[OS]],[1]!tb_C101[OS],[1]!tb_C101[DATA_ABERTURA]),0)</f>
        <v>45555.143310185187</v>
      </c>
      <c r="M6023" s="7" t="str">
        <f>IFERROR(_xlfn.XLOOKUP(tb_C103[[#This Row],[OS]],[1]!tb_C101[OS],[1]!tb_C101[SITUACAO_OS]),0)</f>
        <v>F</v>
      </c>
      <c r="N6023" t="str">
        <f>_xlfn.XLOOKUP(tb_C103[[#This Row],[OS]],[1]!tb_C101[OS],[1]!tb_C101[OFICINA])</f>
        <v>AUTOMATICO - TROCAR</v>
      </c>
      <c r="O6023" s="14">
        <f>tb_C103[[#This Row],[FIM]] - tb_C103[[#This Row],[INICIO]]</f>
        <v>0</v>
      </c>
    </row>
    <row r="6024" spans="1:15" x14ac:dyDescent="0.25">
      <c r="B6024">
        <v>3343</v>
      </c>
      <c r="C6024">
        <v>3</v>
      </c>
      <c r="D6024" t="s">
        <v>8673</v>
      </c>
      <c r="E6024" s="9"/>
      <c r="F6024" s="9"/>
      <c r="G6024">
        <v>501</v>
      </c>
      <c r="H6024" t="s">
        <v>228</v>
      </c>
      <c r="I6024" t="s">
        <v>24</v>
      </c>
      <c r="J6024" t="s">
        <v>8682</v>
      </c>
      <c r="K6024" s="9">
        <v>45671.446817129632</v>
      </c>
      <c r="L6024" s="13">
        <f>IFERROR(_xlfn.XLOOKUP(tb_C103[[#This Row],[OS]],[1]!tb_C101[OS],[1]!tb_C101[DATA_ABERTURA]),0)</f>
        <v>45555.143368055556</v>
      </c>
      <c r="M6024" s="7" t="str">
        <f>IFERROR(_xlfn.XLOOKUP(tb_C103[[#This Row],[OS]],[1]!tb_C101[OS],[1]!tb_C101[SITUACAO_OS]),0)</f>
        <v>F</v>
      </c>
      <c r="N6024" t="str">
        <f>_xlfn.XLOOKUP(tb_C103[[#This Row],[OS]],[1]!tb_C101[OS],[1]!tb_C101[OFICINA])</f>
        <v>AUTOMATICO - TROCAR</v>
      </c>
      <c r="O6024" s="14">
        <f>tb_C103[[#This Row],[FIM]] - tb_C103[[#This Row],[INICIO]]</f>
        <v>0</v>
      </c>
    </row>
    <row r="6025" spans="1:15" x14ac:dyDescent="0.25">
      <c r="B6025">
        <v>3344</v>
      </c>
      <c r="C6025">
        <v>3</v>
      </c>
      <c r="D6025" t="s">
        <v>8673</v>
      </c>
      <c r="E6025" s="9"/>
      <c r="F6025" s="9"/>
      <c r="G6025">
        <v>501</v>
      </c>
      <c r="H6025" t="s">
        <v>228</v>
      </c>
      <c r="I6025" t="s">
        <v>24</v>
      </c>
      <c r="J6025" t="s">
        <v>8682</v>
      </c>
      <c r="K6025" s="9">
        <v>45671.44771990741</v>
      </c>
      <c r="L6025" s="13">
        <f>IFERROR(_xlfn.XLOOKUP(tb_C103[[#This Row],[OS]],[1]!tb_C101[OS],[1]!tb_C101[DATA_ABERTURA]),0)</f>
        <v>45555.259398148148</v>
      </c>
      <c r="M6025" s="7" t="str">
        <f>IFERROR(_xlfn.XLOOKUP(tb_C103[[#This Row],[OS]],[1]!tb_C101[OS],[1]!tb_C101[SITUACAO_OS]),0)</f>
        <v>F</v>
      </c>
      <c r="N6025" t="str">
        <f>_xlfn.XLOOKUP(tb_C103[[#This Row],[OS]],[1]!tb_C101[OS],[1]!tb_C101[OFICINA])</f>
        <v>AUTOMATICO - TROCAR</v>
      </c>
      <c r="O6025" s="14">
        <f>tb_C103[[#This Row],[FIM]] - tb_C103[[#This Row],[INICIO]]</f>
        <v>0</v>
      </c>
    </row>
    <row r="6026" spans="1:15" x14ac:dyDescent="0.25">
      <c r="A6026" t="s">
        <v>8686</v>
      </c>
      <c r="B6026">
        <v>3345</v>
      </c>
      <c r="C6026">
        <v>3</v>
      </c>
      <c r="D6026" t="s">
        <v>8673</v>
      </c>
      <c r="E6026" s="9">
        <v>45555.3125</v>
      </c>
      <c r="F6026" s="9">
        <v>45555.354166666664</v>
      </c>
      <c r="G6026">
        <v>113</v>
      </c>
      <c r="H6026" t="s">
        <v>213</v>
      </c>
      <c r="I6026" t="s">
        <v>184</v>
      </c>
      <c r="J6026" t="s">
        <v>8671</v>
      </c>
      <c r="K6026" s="9"/>
      <c r="L6026" s="13">
        <f>IFERROR(_xlfn.XLOOKUP(tb_C103[[#This Row],[OS]],[1]!tb_C101[OS],[1]!tb_C101[DATA_ABERTURA]),0)</f>
        <v>45555.263449074075</v>
      </c>
      <c r="M6026" s="7" t="str">
        <f>IFERROR(_xlfn.XLOOKUP(tb_C103[[#This Row],[OS]],[1]!tb_C101[OS],[1]!tb_C101[SITUACAO_OS]),0)</f>
        <v>E</v>
      </c>
      <c r="N6026" t="str">
        <f>_xlfn.XLOOKUP(tb_C103[[#This Row],[OS]],[1]!tb_C101[OS],[1]!tb_C101[OFICINA])</f>
        <v>Mecanico</v>
      </c>
      <c r="O6026" s="14">
        <f>tb_C103[[#This Row],[FIM]] - tb_C103[[#This Row],[INICIO]]</f>
        <v>4.1666666664241347E-2</v>
      </c>
    </row>
    <row r="6027" spans="1:15" x14ac:dyDescent="0.25">
      <c r="B6027">
        <v>3346</v>
      </c>
      <c r="C6027">
        <v>5</v>
      </c>
      <c r="D6027" t="s">
        <v>8690</v>
      </c>
      <c r="E6027" s="9"/>
      <c r="F6027" s="9"/>
      <c r="G6027">
        <v>417</v>
      </c>
      <c r="H6027" t="s">
        <v>927</v>
      </c>
      <c r="I6027" t="s">
        <v>79</v>
      </c>
      <c r="J6027" t="s">
        <v>8671</v>
      </c>
      <c r="K6027" s="9">
        <v>45671.447812500002</v>
      </c>
      <c r="L6027" s="13">
        <f>IFERROR(_xlfn.XLOOKUP(tb_C103[[#This Row],[OS]],[1]!tb_C101[OS],[1]!tb_C101[DATA_ABERTURA]),0)</f>
        <v>45555.280613425923</v>
      </c>
      <c r="M6027" s="7" t="str">
        <f>IFERROR(_xlfn.XLOOKUP(tb_C103[[#This Row],[OS]],[1]!tb_C101[OS],[1]!tb_C101[SITUACAO_OS]),0)</f>
        <v>F</v>
      </c>
      <c r="N6027" t="str">
        <f>_xlfn.XLOOKUP(tb_C103[[#This Row],[OS]],[1]!tb_C101[OS],[1]!tb_C101[OFICINA])</f>
        <v>Mecanico</v>
      </c>
      <c r="O6027" s="14">
        <f>tb_C103[[#This Row],[FIM]] - tb_C103[[#This Row],[INICIO]]</f>
        <v>0</v>
      </c>
    </row>
    <row r="6028" spans="1:15" x14ac:dyDescent="0.25">
      <c r="A6028" t="s">
        <v>6398</v>
      </c>
      <c r="B6028">
        <v>3347</v>
      </c>
      <c r="C6028">
        <v>3</v>
      </c>
      <c r="D6028" t="s">
        <v>8673</v>
      </c>
      <c r="E6028" s="9">
        <v>45555.362500000003</v>
      </c>
      <c r="F6028" s="9">
        <v>45555.458333333336</v>
      </c>
      <c r="G6028">
        <v>506</v>
      </c>
      <c r="H6028" t="s">
        <v>819</v>
      </c>
      <c r="I6028" t="s">
        <v>24</v>
      </c>
      <c r="J6028" t="s">
        <v>8671</v>
      </c>
      <c r="K6028" s="9">
        <v>45560.650393518517</v>
      </c>
      <c r="L6028" s="13">
        <f>IFERROR(_xlfn.XLOOKUP(tb_C103[[#This Row],[OS]],[1]!tb_C101[OS],[1]!tb_C101[DATA_ABERTURA]),0)</f>
        <v>45555.362812500003</v>
      </c>
      <c r="M6028" s="7" t="str">
        <f>IFERROR(_xlfn.XLOOKUP(tb_C103[[#This Row],[OS]],[1]!tb_C101[OS],[1]!tb_C101[SITUACAO_OS]),0)</f>
        <v>F</v>
      </c>
      <c r="N6028" t="str">
        <f>_xlfn.XLOOKUP(tb_C103[[#This Row],[OS]],[1]!tb_C101[OS],[1]!tb_C101[OFICINA])</f>
        <v>Mecanico</v>
      </c>
      <c r="O6028" s="14">
        <f>tb_C103[[#This Row],[FIM]] - tb_C103[[#This Row],[INICIO]]</f>
        <v>9.5833333332848269E-2</v>
      </c>
    </row>
    <row r="6029" spans="1:15" x14ac:dyDescent="0.25">
      <c r="B6029">
        <v>3348</v>
      </c>
      <c r="C6029">
        <v>3</v>
      </c>
      <c r="D6029" t="s">
        <v>8673</v>
      </c>
      <c r="E6029" s="9"/>
      <c r="F6029" s="9"/>
      <c r="G6029">
        <v>207</v>
      </c>
      <c r="H6029" t="s">
        <v>760</v>
      </c>
      <c r="I6029" t="s">
        <v>175</v>
      </c>
      <c r="J6029" t="s">
        <v>8674</v>
      </c>
      <c r="K6029" s="9">
        <v>45671.447997685187</v>
      </c>
      <c r="L6029" s="13">
        <f>IFERROR(_xlfn.XLOOKUP(tb_C103[[#This Row],[OS]],[1]!tb_C101[OS],[1]!tb_C101[DATA_ABERTURA]),0)</f>
        <v>45555.372175925928</v>
      </c>
      <c r="M6029" s="7" t="str">
        <f>IFERROR(_xlfn.XLOOKUP(tb_C103[[#This Row],[OS]],[1]!tb_C101[OS],[1]!tb_C101[SITUACAO_OS]),0)</f>
        <v>F</v>
      </c>
      <c r="N6029" t="str">
        <f>_xlfn.XLOOKUP(tb_C103[[#This Row],[OS]],[1]!tb_C101[OS],[1]!tb_C101[OFICINA])</f>
        <v>Eletrico</v>
      </c>
      <c r="O6029" s="14">
        <f>tb_C103[[#This Row],[FIM]] - tb_C103[[#This Row],[INICIO]]</f>
        <v>0</v>
      </c>
    </row>
    <row r="6030" spans="1:15" x14ac:dyDescent="0.25">
      <c r="B6030">
        <v>3349</v>
      </c>
      <c r="C6030">
        <v>3</v>
      </c>
      <c r="D6030" t="s">
        <v>8673</v>
      </c>
      <c r="E6030" s="9"/>
      <c r="F6030" s="9"/>
      <c r="I6030" t="s">
        <v>5471</v>
      </c>
      <c r="J6030" t="s">
        <v>8678</v>
      </c>
      <c r="K6030" s="9">
        <v>45671.448125000003</v>
      </c>
      <c r="L6030" s="13">
        <f>IFERROR(_xlfn.XLOOKUP(tb_C103[[#This Row],[OS]],[1]!tb_C101[OS],[1]!tb_C101[DATA_ABERTURA]),0)</f>
        <v>45555.398981481485</v>
      </c>
      <c r="M6030" s="7" t="str">
        <f>IFERROR(_xlfn.XLOOKUP(tb_C103[[#This Row],[OS]],[1]!tb_C101[OS],[1]!tb_C101[SITUACAO_OS]),0)</f>
        <v>F</v>
      </c>
      <c r="N6030" t="str">
        <f>_xlfn.XLOOKUP(tb_C103[[#This Row],[OS]],[1]!tb_C101[OS],[1]!tb_C101[OFICINA])</f>
        <v>Terceiro</v>
      </c>
      <c r="O6030" s="14">
        <f>tb_C103[[#This Row],[FIM]] - tb_C103[[#This Row],[INICIO]]</f>
        <v>0</v>
      </c>
    </row>
    <row r="6031" spans="1:15" x14ac:dyDescent="0.25">
      <c r="A6031" t="s">
        <v>4080</v>
      </c>
      <c r="B6031">
        <v>3350</v>
      </c>
      <c r="C6031">
        <v>4</v>
      </c>
      <c r="D6031" t="s">
        <v>8684</v>
      </c>
      <c r="E6031" s="9">
        <v>45567.388888888891</v>
      </c>
      <c r="F6031" s="9">
        <v>45567.402777777781</v>
      </c>
      <c r="G6031">
        <v>115</v>
      </c>
      <c r="H6031" t="s">
        <v>197</v>
      </c>
      <c r="I6031" t="s">
        <v>184</v>
      </c>
      <c r="J6031" t="s">
        <v>8674</v>
      </c>
      <c r="K6031" s="9">
        <v>45615.754131944443</v>
      </c>
      <c r="L6031" s="13">
        <f>IFERROR(_xlfn.XLOOKUP(tb_C103[[#This Row],[OS]],[1]!tb_C101[OS],[1]!tb_C101[DATA_ABERTURA]),0)</f>
        <v>45555.57199074074</v>
      </c>
      <c r="M6031" s="7" t="str">
        <f>IFERROR(_xlfn.XLOOKUP(tb_C103[[#This Row],[OS]],[1]!tb_C101[OS],[1]!tb_C101[SITUACAO_OS]),0)</f>
        <v>F</v>
      </c>
      <c r="N6031" t="str">
        <f>_xlfn.XLOOKUP(tb_C103[[#This Row],[OS]],[1]!tb_C101[OS],[1]!tb_C101[OFICINA])</f>
        <v>Eletrico</v>
      </c>
      <c r="O6031" s="14">
        <f>tb_C103[[#This Row],[FIM]] - tb_C103[[#This Row],[INICIO]]</f>
        <v>1.3888888890505768E-2</v>
      </c>
    </row>
    <row r="6032" spans="1:15" x14ac:dyDescent="0.25">
      <c r="A6032" t="s">
        <v>4080</v>
      </c>
      <c r="B6032">
        <v>3351</v>
      </c>
      <c r="C6032">
        <v>4</v>
      </c>
      <c r="D6032" t="s">
        <v>8684</v>
      </c>
      <c r="E6032" s="9">
        <v>45567.375</v>
      </c>
      <c r="F6032" s="9">
        <v>45567.38958333333</v>
      </c>
      <c r="G6032">
        <v>115</v>
      </c>
      <c r="H6032" t="s">
        <v>197</v>
      </c>
      <c r="I6032" t="s">
        <v>184</v>
      </c>
      <c r="J6032" t="s">
        <v>8674</v>
      </c>
      <c r="K6032" s="9">
        <v>45615.754641203705</v>
      </c>
      <c r="L6032" s="13">
        <f>IFERROR(_xlfn.XLOOKUP(tb_C103[[#This Row],[OS]],[1]!tb_C101[OS],[1]!tb_C101[DATA_ABERTURA]),0)</f>
        <v>45555.573252314818</v>
      </c>
      <c r="M6032" s="7" t="str">
        <f>IFERROR(_xlfn.XLOOKUP(tb_C103[[#This Row],[OS]],[1]!tb_C101[OS],[1]!tb_C101[SITUACAO_OS]),0)</f>
        <v>F</v>
      </c>
      <c r="N6032" t="str">
        <f>_xlfn.XLOOKUP(tb_C103[[#This Row],[OS]],[1]!tb_C101[OS],[1]!tb_C101[OFICINA])</f>
        <v>Eletrico</v>
      </c>
      <c r="O6032" s="14">
        <f>tb_C103[[#This Row],[FIM]] - tb_C103[[#This Row],[INICIO]]</f>
        <v>1.4583333329937886E-2</v>
      </c>
    </row>
    <row r="6033" spans="1:15" x14ac:dyDescent="0.25">
      <c r="A6033" t="s">
        <v>4080</v>
      </c>
      <c r="B6033">
        <v>3352</v>
      </c>
      <c r="C6033">
        <v>4</v>
      </c>
      <c r="D6033" t="s">
        <v>8684</v>
      </c>
      <c r="E6033" s="9">
        <v>45567.357638888891</v>
      </c>
      <c r="F6033" s="9">
        <v>45567.361111111109</v>
      </c>
      <c r="G6033">
        <v>115</v>
      </c>
      <c r="H6033" t="s">
        <v>197</v>
      </c>
      <c r="I6033" t="s">
        <v>184</v>
      </c>
      <c r="J6033" t="s">
        <v>8674</v>
      </c>
      <c r="K6033" s="9">
        <v>45615.75644675926</v>
      </c>
      <c r="L6033" s="13">
        <f>IFERROR(_xlfn.XLOOKUP(tb_C103[[#This Row],[OS]],[1]!tb_C101[OS],[1]!tb_C101[DATA_ABERTURA]),0)</f>
        <v>45555.578194444446</v>
      </c>
      <c r="M6033" s="7" t="str">
        <f>IFERROR(_xlfn.XLOOKUP(tb_C103[[#This Row],[OS]],[1]!tb_C101[OS],[1]!tb_C101[SITUACAO_OS]),0)</f>
        <v>F</v>
      </c>
      <c r="N6033" t="str">
        <f>_xlfn.XLOOKUP(tb_C103[[#This Row],[OS]],[1]!tb_C101[OS],[1]!tb_C101[OFICINA])</f>
        <v>Eletrico</v>
      </c>
      <c r="O6033" s="14">
        <f>tb_C103[[#This Row],[FIM]] - tb_C103[[#This Row],[INICIO]]</f>
        <v>3.4722222189884633E-3</v>
      </c>
    </row>
    <row r="6034" spans="1:15" x14ac:dyDescent="0.25">
      <c r="A6034" t="s">
        <v>4080</v>
      </c>
      <c r="B6034">
        <v>3353</v>
      </c>
      <c r="C6034">
        <v>4</v>
      </c>
      <c r="D6034" t="s">
        <v>8684</v>
      </c>
      <c r="E6034" s="9">
        <v>45567.361111111109</v>
      </c>
      <c r="F6034" s="9">
        <v>45567.368055555555</v>
      </c>
      <c r="G6034">
        <v>115</v>
      </c>
      <c r="H6034" t="s">
        <v>197</v>
      </c>
      <c r="I6034" t="s">
        <v>184</v>
      </c>
      <c r="J6034" t="s">
        <v>8674</v>
      </c>
      <c r="K6034" s="9">
        <v>45615.757245370369</v>
      </c>
      <c r="L6034" s="13">
        <f>IFERROR(_xlfn.XLOOKUP(tb_C103[[#This Row],[OS]],[1]!tb_C101[OS],[1]!tb_C101[DATA_ABERTURA]),0)</f>
        <v>45555.582175925927</v>
      </c>
      <c r="M6034" s="7" t="str">
        <f>IFERROR(_xlfn.XLOOKUP(tb_C103[[#This Row],[OS]],[1]!tb_C101[OS],[1]!tb_C101[SITUACAO_OS]),0)</f>
        <v>F</v>
      </c>
      <c r="N6034" t="str">
        <f>_xlfn.XLOOKUP(tb_C103[[#This Row],[OS]],[1]!tb_C101[OS],[1]!tb_C101[OFICINA])</f>
        <v>Eletrico</v>
      </c>
      <c r="O6034" s="14">
        <f>tb_C103[[#This Row],[FIM]] - tb_C103[[#This Row],[INICIO]]</f>
        <v>6.9444444452528842E-3</v>
      </c>
    </row>
    <row r="6035" spans="1:15" x14ac:dyDescent="0.25">
      <c r="A6035" t="s">
        <v>4080</v>
      </c>
      <c r="B6035">
        <v>3354</v>
      </c>
      <c r="C6035">
        <v>4</v>
      </c>
      <c r="D6035" t="s">
        <v>8684</v>
      </c>
      <c r="E6035" s="9">
        <v>45567.368055555555</v>
      </c>
      <c r="F6035" s="9">
        <v>45567.409722222219</v>
      </c>
      <c r="G6035">
        <v>115</v>
      </c>
      <c r="H6035" t="s">
        <v>197</v>
      </c>
      <c r="I6035" t="s">
        <v>184</v>
      </c>
      <c r="J6035" t="s">
        <v>8674</v>
      </c>
      <c r="K6035" s="9">
        <v>45615.757870370369</v>
      </c>
      <c r="L6035" s="13">
        <f>IFERROR(_xlfn.XLOOKUP(tb_C103[[#This Row],[OS]],[1]!tb_C101[OS],[1]!tb_C101[DATA_ABERTURA]),0)</f>
        <v>45555.583715277775</v>
      </c>
      <c r="M6035" s="7" t="str">
        <f>IFERROR(_xlfn.XLOOKUP(tb_C103[[#This Row],[OS]],[1]!tb_C101[OS],[1]!tb_C101[SITUACAO_OS]),0)</f>
        <v>F</v>
      </c>
      <c r="N6035" t="str">
        <f>_xlfn.XLOOKUP(tb_C103[[#This Row],[OS]],[1]!tb_C101[OS],[1]!tb_C101[OFICINA])</f>
        <v>Eletrico</v>
      </c>
      <c r="O6035" s="14">
        <f>tb_C103[[#This Row],[FIM]] - tb_C103[[#This Row],[INICIO]]</f>
        <v>4.1666666664241347E-2</v>
      </c>
    </row>
    <row r="6036" spans="1:15" x14ac:dyDescent="0.25">
      <c r="B6036">
        <v>3355</v>
      </c>
      <c r="C6036">
        <v>3</v>
      </c>
      <c r="D6036" t="s">
        <v>8673</v>
      </c>
      <c r="E6036" s="9"/>
      <c r="F6036" s="9"/>
      <c r="G6036">
        <v>108</v>
      </c>
      <c r="H6036" t="s">
        <v>317</v>
      </c>
      <c r="I6036" t="s">
        <v>184</v>
      </c>
      <c r="J6036" t="s">
        <v>8674</v>
      </c>
      <c r="K6036" s="9">
        <v>45671.448344907411</v>
      </c>
      <c r="L6036" s="13">
        <f>IFERROR(_xlfn.XLOOKUP(tb_C103[[#This Row],[OS]],[1]!tb_C101[OS],[1]!tb_C101[DATA_ABERTURA]),0)</f>
        <v>45555.585578703707</v>
      </c>
      <c r="M6036" s="7" t="str">
        <f>IFERROR(_xlfn.XLOOKUP(tb_C103[[#This Row],[OS]],[1]!tb_C101[OS],[1]!tb_C101[SITUACAO_OS]),0)</f>
        <v>F</v>
      </c>
      <c r="N6036" t="str">
        <f>_xlfn.XLOOKUP(tb_C103[[#This Row],[OS]],[1]!tb_C101[OS],[1]!tb_C101[OFICINA])</f>
        <v>Eletrico</v>
      </c>
      <c r="O6036" s="14">
        <f>tb_C103[[#This Row],[FIM]] - tb_C103[[#This Row],[INICIO]]</f>
        <v>0</v>
      </c>
    </row>
    <row r="6037" spans="1:15" x14ac:dyDescent="0.25">
      <c r="A6037" t="s">
        <v>6459</v>
      </c>
      <c r="B6037">
        <v>3356</v>
      </c>
      <c r="C6037">
        <v>1</v>
      </c>
      <c r="D6037" t="s">
        <v>8677</v>
      </c>
      <c r="E6037" s="9">
        <v>45566.3125</v>
      </c>
      <c r="F6037" s="9">
        <v>45566.791666666664</v>
      </c>
      <c r="G6037">
        <v>115</v>
      </c>
      <c r="H6037" t="s">
        <v>197</v>
      </c>
      <c r="I6037" t="s">
        <v>184</v>
      </c>
      <c r="J6037" t="s">
        <v>8674</v>
      </c>
      <c r="K6037" s="9">
        <v>45615.758576388886</v>
      </c>
      <c r="L6037" s="13">
        <f>IFERROR(_xlfn.XLOOKUP(tb_C103[[#This Row],[OS]],[1]!tb_C101[OS],[1]!tb_C101[DATA_ABERTURA]),0)</f>
        <v>45555.588692129626</v>
      </c>
      <c r="M6037" s="7" t="str">
        <f>IFERROR(_xlfn.XLOOKUP(tb_C103[[#This Row],[OS]],[1]!tb_C101[OS],[1]!tb_C101[SITUACAO_OS]),0)</f>
        <v>F</v>
      </c>
      <c r="N6037" t="str">
        <f>_xlfn.XLOOKUP(tb_C103[[#This Row],[OS]],[1]!tb_C101[OS],[1]!tb_C101[OFICINA])</f>
        <v>Eletrico</v>
      </c>
      <c r="O6037" s="14">
        <f>tb_C103[[#This Row],[FIM]] - tb_C103[[#This Row],[INICIO]]</f>
        <v>0.47916666666424135</v>
      </c>
    </row>
    <row r="6038" spans="1:15" x14ac:dyDescent="0.25">
      <c r="A6038" t="s">
        <v>6459</v>
      </c>
      <c r="B6038">
        <v>3357</v>
      </c>
      <c r="C6038">
        <v>1</v>
      </c>
      <c r="D6038" t="s">
        <v>8677</v>
      </c>
      <c r="E6038" s="9">
        <v>45556.354166666664</v>
      </c>
      <c r="F6038" s="9">
        <v>45556.479166666664</v>
      </c>
      <c r="G6038">
        <v>115</v>
      </c>
      <c r="H6038" t="s">
        <v>197</v>
      </c>
      <c r="I6038" t="s">
        <v>184</v>
      </c>
      <c r="J6038" t="s">
        <v>8674</v>
      </c>
      <c r="K6038" s="9">
        <v>45615.759768518517</v>
      </c>
      <c r="L6038" s="13">
        <f>IFERROR(_xlfn.XLOOKUP(tb_C103[[#This Row],[OS]],[1]!tb_C101[OS],[1]!tb_C101[DATA_ABERTURA]),0)</f>
        <v>45555.590671296297</v>
      </c>
      <c r="M6038" s="7" t="str">
        <f>IFERROR(_xlfn.XLOOKUP(tb_C103[[#This Row],[OS]],[1]!tb_C101[OS],[1]!tb_C101[SITUACAO_OS]),0)</f>
        <v>F</v>
      </c>
      <c r="N6038" t="str">
        <f>_xlfn.XLOOKUP(tb_C103[[#This Row],[OS]],[1]!tb_C101[OS],[1]!tb_C101[OFICINA])</f>
        <v>Eletrico</v>
      </c>
      <c r="O6038" s="14">
        <f>tb_C103[[#This Row],[FIM]] - tb_C103[[#This Row],[INICIO]]</f>
        <v>0.125</v>
      </c>
    </row>
    <row r="6039" spans="1:15" x14ac:dyDescent="0.25">
      <c r="B6039">
        <v>3358</v>
      </c>
      <c r="C6039">
        <v>1</v>
      </c>
      <c r="D6039" t="s">
        <v>8677</v>
      </c>
      <c r="E6039" s="9"/>
      <c r="F6039" s="9"/>
      <c r="G6039">
        <v>115</v>
      </c>
      <c r="H6039" t="s">
        <v>197</v>
      </c>
      <c r="I6039" t="s">
        <v>184</v>
      </c>
      <c r="J6039" t="s">
        <v>8671</v>
      </c>
      <c r="K6039" s="9">
        <v>45671.448472222219</v>
      </c>
      <c r="L6039" s="13">
        <f>IFERROR(_xlfn.XLOOKUP(tb_C103[[#This Row],[OS]],[1]!tb_C101[OS],[1]!tb_C101[DATA_ABERTURA]),0)</f>
        <v>45555.592650462961</v>
      </c>
      <c r="M6039" s="7" t="str">
        <f>IFERROR(_xlfn.XLOOKUP(tb_C103[[#This Row],[OS]],[1]!tb_C101[OS],[1]!tb_C101[SITUACAO_OS]),0)</f>
        <v>F</v>
      </c>
      <c r="N6039" t="str">
        <f>_xlfn.XLOOKUP(tb_C103[[#This Row],[OS]],[1]!tb_C101[OS],[1]!tb_C101[OFICINA])</f>
        <v>Mecanico</v>
      </c>
      <c r="O6039" s="14">
        <f>tb_C103[[#This Row],[FIM]] - tb_C103[[#This Row],[INICIO]]</f>
        <v>0</v>
      </c>
    </row>
    <row r="6040" spans="1:15" x14ac:dyDescent="0.25">
      <c r="B6040">
        <v>3359</v>
      </c>
      <c r="C6040">
        <v>1</v>
      </c>
      <c r="D6040" t="s">
        <v>8677</v>
      </c>
      <c r="E6040" s="9"/>
      <c r="F6040" s="9"/>
      <c r="G6040">
        <v>115</v>
      </c>
      <c r="H6040" t="s">
        <v>197</v>
      </c>
      <c r="I6040" t="s">
        <v>184</v>
      </c>
      <c r="J6040" t="s">
        <v>8674</v>
      </c>
      <c r="K6040" s="9"/>
      <c r="L6040" s="13">
        <f>IFERROR(_xlfn.XLOOKUP(tb_C103[[#This Row],[OS]],[1]!tb_C101[OS],[1]!tb_C101[DATA_ABERTURA]),0)</f>
        <v>45555.594305555554</v>
      </c>
      <c r="M6040" s="7" t="str">
        <f>IFERROR(_xlfn.XLOOKUP(tb_C103[[#This Row],[OS]],[1]!tb_C101[OS],[1]!tb_C101[SITUACAO_OS]),0)</f>
        <v>A</v>
      </c>
      <c r="N6040" t="str">
        <f>_xlfn.XLOOKUP(tb_C103[[#This Row],[OS]],[1]!tb_C101[OS],[1]!tb_C101[OFICINA])</f>
        <v>Eletrico</v>
      </c>
      <c r="O6040" s="14">
        <f>tb_C103[[#This Row],[FIM]] - tb_C103[[#This Row],[INICIO]]</f>
        <v>0</v>
      </c>
    </row>
    <row r="6041" spans="1:15" x14ac:dyDescent="0.25">
      <c r="A6041" t="s">
        <v>6398</v>
      </c>
      <c r="B6041">
        <v>3360</v>
      </c>
      <c r="C6041">
        <v>1</v>
      </c>
      <c r="D6041" t="s">
        <v>8677</v>
      </c>
      <c r="E6041" s="9">
        <v>45565.368055555555</v>
      </c>
      <c r="F6041" s="9">
        <v>45565.625</v>
      </c>
      <c r="G6041">
        <v>115</v>
      </c>
      <c r="H6041" t="s">
        <v>197</v>
      </c>
      <c r="I6041" t="s">
        <v>184</v>
      </c>
      <c r="J6041" t="s">
        <v>8671</v>
      </c>
      <c r="K6041" s="9">
        <v>45615.765752314815</v>
      </c>
      <c r="L6041" s="13">
        <f>IFERROR(_xlfn.XLOOKUP(tb_C103[[#This Row],[OS]],[1]!tb_C101[OS],[1]!tb_C101[DATA_ABERTURA]),0)</f>
        <v>45555.597372685188</v>
      </c>
      <c r="M6041" s="7" t="str">
        <f>IFERROR(_xlfn.XLOOKUP(tb_C103[[#This Row],[OS]],[1]!tb_C101[OS],[1]!tb_C101[SITUACAO_OS]),0)</f>
        <v>F</v>
      </c>
      <c r="N6041" t="str">
        <f>_xlfn.XLOOKUP(tb_C103[[#This Row],[OS]],[1]!tb_C101[OS],[1]!tb_C101[OFICINA])</f>
        <v>Mecanico</v>
      </c>
      <c r="O6041" s="14">
        <f>tb_C103[[#This Row],[FIM]] - tb_C103[[#This Row],[INICIO]]</f>
        <v>0.25694444444525288</v>
      </c>
    </row>
    <row r="6042" spans="1:15" x14ac:dyDescent="0.25">
      <c r="A6042" t="s">
        <v>6398</v>
      </c>
      <c r="B6042">
        <v>3361</v>
      </c>
      <c r="C6042">
        <v>1</v>
      </c>
      <c r="D6042" t="s">
        <v>8677</v>
      </c>
      <c r="E6042" s="9">
        <v>45560.395833333336</v>
      </c>
      <c r="F6042" s="9">
        <v>45560.4375</v>
      </c>
      <c r="G6042">
        <v>115</v>
      </c>
      <c r="H6042" t="s">
        <v>197</v>
      </c>
      <c r="I6042" t="s">
        <v>184</v>
      </c>
      <c r="J6042" t="s">
        <v>8674</v>
      </c>
      <c r="K6042" s="9">
        <v>45615.76525462963</v>
      </c>
      <c r="L6042" s="13">
        <f>IFERROR(_xlfn.XLOOKUP(tb_C103[[#This Row],[OS]],[1]!tb_C101[OS],[1]!tb_C101[DATA_ABERTURA]),0)</f>
        <v>45555.599039351851</v>
      </c>
      <c r="M6042" s="7" t="str">
        <f>IFERROR(_xlfn.XLOOKUP(tb_C103[[#This Row],[OS]],[1]!tb_C101[OS],[1]!tb_C101[SITUACAO_OS]),0)</f>
        <v>F</v>
      </c>
      <c r="N6042" t="str">
        <f>_xlfn.XLOOKUP(tb_C103[[#This Row],[OS]],[1]!tb_C101[OS],[1]!tb_C101[OFICINA])</f>
        <v>Eletrico</v>
      </c>
      <c r="O6042" s="14">
        <f>tb_C103[[#This Row],[FIM]] - tb_C103[[#This Row],[INICIO]]</f>
        <v>4.1666666664241347E-2</v>
      </c>
    </row>
    <row r="6043" spans="1:15" x14ac:dyDescent="0.25">
      <c r="A6043" t="s">
        <v>1764</v>
      </c>
      <c r="B6043">
        <v>3361</v>
      </c>
      <c r="C6043">
        <v>1</v>
      </c>
      <c r="D6043" t="s">
        <v>8677</v>
      </c>
      <c r="E6043" s="9">
        <v>45560.395833333336</v>
      </c>
      <c r="F6043" s="9">
        <v>45560.4375</v>
      </c>
      <c r="G6043">
        <v>115</v>
      </c>
      <c r="H6043" t="s">
        <v>197</v>
      </c>
      <c r="I6043" t="s">
        <v>184</v>
      </c>
      <c r="J6043" t="s">
        <v>8674</v>
      </c>
      <c r="K6043" s="9">
        <v>45615.76525462963</v>
      </c>
      <c r="L6043" s="13">
        <f>IFERROR(_xlfn.XLOOKUP(tb_C103[[#This Row],[OS]],[1]!tb_C101[OS],[1]!tb_C101[DATA_ABERTURA]),0)</f>
        <v>45555.599039351851</v>
      </c>
      <c r="M6043" s="7" t="str">
        <f>IFERROR(_xlfn.XLOOKUP(tb_C103[[#This Row],[OS]],[1]!tb_C101[OS],[1]!tb_C101[SITUACAO_OS]),0)</f>
        <v>F</v>
      </c>
      <c r="N6043" t="str">
        <f>_xlfn.XLOOKUP(tb_C103[[#This Row],[OS]],[1]!tb_C101[OS],[1]!tb_C101[OFICINA])</f>
        <v>Eletrico</v>
      </c>
      <c r="O6043" s="14">
        <f>tb_C103[[#This Row],[FIM]] - tb_C103[[#This Row],[INICIO]]</f>
        <v>4.1666666664241347E-2</v>
      </c>
    </row>
    <row r="6044" spans="1:15" x14ac:dyDescent="0.25">
      <c r="A6044" t="s">
        <v>4080</v>
      </c>
      <c r="B6044">
        <v>3361</v>
      </c>
      <c r="C6044">
        <v>1</v>
      </c>
      <c r="D6044" t="s">
        <v>8677</v>
      </c>
      <c r="E6044" s="9">
        <v>45560.395833333336</v>
      </c>
      <c r="F6044" s="9">
        <v>45560.4375</v>
      </c>
      <c r="G6044">
        <v>115</v>
      </c>
      <c r="H6044" t="s">
        <v>197</v>
      </c>
      <c r="I6044" t="s">
        <v>184</v>
      </c>
      <c r="J6044" t="s">
        <v>8674</v>
      </c>
      <c r="K6044" s="9">
        <v>45615.76525462963</v>
      </c>
      <c r="L6044" s="13">
        <f>IFERROR(_xlfn.XLOOKUP(tb_C103[[#This Row],[OS]],[1]!tb_C101[OS],[1]!tb_C101[DATA_ABERTURA]),0)</f>
        <v>45555.599039351851</v>
      </c>
      <c r="M6044" s="7" t="str">
        <f>IFERROR(_xlfn.XLOOKUP(tb_C103[[#This Row],[OS]],[1]!tb_C101[OS],[1]!tb_C101[SITUACAO_OS]),0)</f>
        <v>F</v>
      </c>
      <c r="N6044" t="str">
        <f>_xlfn.XLOOKUP(tb_C103[[#This Row],[OS]],[1]!tb_C101[OS],[1]!tb_C101[OFICINA])</f>
        <v>Eletrico</v>
      </c>
      <c r="O6044" s="14">
        <f>tb_C103[[#This Row],[FIM]] - tb_C103[[#This Row],[INICIO]]</f>
        <v>4.1666666664241347E-2</v>
      </c>
    </row>
    <row r="6045" spans="1:15" x14ac:dyDescent="0.25">
      <c r="A6045" t="s">
        <v>6398</v>
      </c>
      <c r="B6045">
        <v>3361</v>
      </c>
      <c r="C6045">
        <v>1</v>
      </c>
      <c r="D6045" t="s">
        <v>8677</v>
      </c>
      <c r="E6045" s="9">
        <v>45570.333333333336</v>
      </c>
      <c r="F6045" s="9">
        <v>45570.364583333336</v>
      </c>
      <c r="G6045">
        <v>115</v>
      </c>
      <c r="H6045" t="s">
        <v>197</v>
      </c>
      <c r="I6045" t="s">
        <v>184</v>
      </c>
      <c r="J6045" t="s">
        <v>8674</v>
      </c>
      <c r="K6045" s="9">
        <v>45615.76525462963</v>
      </c>
      <c r="L6045" s="13">
        <f>IFERROR(_xlfn.XLOOKUP(tb_C103[[#This Row],[OS]],[1]!tb_C101[OS],[1]!tb_C101[DATA_ABERTURA]),0)</f>
        <v>45555.599039351851</v>
      </c>
      <c r="M6045" s="7" t="str">
        <f>IFERROR(_xlfn.XLOOKUP(tb_C103[[#This Row],[OS]],[1]!tb_C101[OS],[1]!tb_C101[SITUACAO_OS]),0)</f>
        <v>F</v>
      </c>
      <c r="N6045" t="str">
        <f>_xlfn.XLOOKUP(tb_C103[[#This Row],[OS]],[1]!tb_C101[OS],[1]!tb_C101[OFICINA])</f>
        <v>Eletrico</v>
      </c>
      <c r="O6045" s="14">
        <f>tb_C103[[#This Row],[FIM]] - tb_C103[[#This Row],[INICIO]]</f>
        <v>3.125E-2</v>
      </c>
    </row>
    <row r="6046" spans="1:15" x14ac:dyDescent="0.25">
      <c r="A6046" t="s">
        <v>1764</v>
      </c>
      <c r="B6046">
        <v>3361</v>
      </c>
      <c r="C6046">
        <v>1</v>
      </c>
      <c r="D6046" t="s">
        <v>8677</v>
      </c>
      <c r="E6046" s="9">
        <v>45570.333333333336</v>
      </c>
      <c r="F6046" s="9">
        <v>45570.364583333336</v>
      </c>
      <c r="G6046">
        <v>115</v>
      </c>
      <c r="H6046" t="s">
        <v>197</v>
      </c>
      <c r="I6046" t="s">
        <v>184</v>
      </c>
      <c r="J6046" t="s">
        <v>8674</v>
      </c>
      <c r="K6046" s="9">
        <v>45615.76525462963</v>
      </c>
      <c r="L6046" s="13">
        <f>IFERROR(_xlfn.XLOOKUP(tb_C103[[#This Row],[OS]],[1]!tb_C101[OS],[1]!tb_C101[DATA_ABERTURA]),0)</f>
        <v>45555.599039351851</v>
      </c>
      <c r="M6046" s="7" t="str">
        <f>IFERROR(_xlfn.XLOOKUP(tb_C103[[#This Row],[OS]],[1]!tb_C101[OS],[1]!tb_C101[SITUACAO_OS]),0)</f>
        <v>F</v>
      </c>
      <c r="N6046" t="str">
        <f>_xlfn.XLOOKUP(tb_C103[[#This Row],[OS]],[1]!tb_C101[OS],[1]!tb_C101[OFICINA])</f>
        <v>Eletrico</v>
      </c>
      <c r="O6046" s="14">
        <f>tb_C103[[#This Row],[FIM]] - tb_C103[[#This Row],[INICIO]]</f>
        <v>3.125E-2</v>
      </c>
    </row>
    <row r="6047" spans="1:15" x14ac:dyDescent="0.25">
      <c r="A6047" t="s">
        <v>4080</v>
      </c>
      <c r="B6047">
        <v>3361</v>
      </c>
      <c r="C6047">
        <v>1</v>
      </c>
      <c r="D6047" t="s">
        <v>8677</v>
      </c>
      <c r="E6047" s="9">
        <v>45570.333333333336</v>
      </c>
      <c r="F6047" s="9">
        <v>45570.364583333336</v>
      </c>
      <c r="G6047">
        <v>115</v>
      </c>
      <c r="H6047" t="s">
        <v>197</v>
      </c>
      <c r="I6047" t="s">
        <v>184</v>
      </c>
      <c r="J6047" t="s">
        <v>8674</v>
      </c>
      <c r="K6047" s="9">
        <v>45615.76525462963</v>
      </c>
      <c r="L6047" s="13">
        <f>IFERROR(_xlfn.XLOOKUP(tb_C103[[#This Row],[OS]],[1]!tb_C101[OS],[1]!tb_C101[DATA_ABERTURA]),0)</f>
        <v>45555.599039351851</v>
      </c>
      <c r="M6047" s="7" t="str">
        <f>IFERROR(_xlfn.XLOOKUP(tb_C103[[#This Row],[OS]],[1]!tb_C101[OS],[1]!tb_C101[SITUACAO_OS]),0)</f>
        <v>F</v>
      </c>
      <c r="N6047" t="str">
        <f>_xlfn.XLOOKUP(tb_C103[[#This Row],[OS]],[1]!tb_C101[OS],[1]!tb_C101[OFICINA])</f>
        <v>Eletrico</v>
      </c>
      <c r="O6047" s="14">
        <f>tb_C103[[#This Row],[FIM]] - tb_C103[[#This Row],[INICIO]]</f>
        <v>3.125E-2</v>
      </c>
    </row>
    <row r="6048" spans="1:15" x14ac:dyDescent="0.25">
      <c r="A6048" t="s">
        <v>6398</v>
      </c>
      <c r="B6048">
        <v>3361</v>
      </c>
      <c r="C6048">
        <v>1</v>
      </c>
      <c r="D6048" t="s">
        <v>8677</v>
      </c>
      <c r="E6048" s="9">
        <v>45560.395833333336</v>
      </c>
      <c r="F6048" s="9">
        <v>45560.4375</v>
      </c>
      <c r="G6048">
        <v>115</v>
      </c>
      <c r="H6048" t="s">
        <v>197</v>
      </c>
      <c r="I6048" t="s">
        <v>184</v>
      </c>
      <c r="J6048" t="s">
        <v>8674</v>
      </c>
      <c r="K6048" s="9">
        <v>45615.76525462963</v>
      </c>
      <c r="L6048" s="13">
        <f>IFERROR(_xlfn.XLOOKUP(tb_C103[[#This Row],[OS]],[1]!tb_C101[OS],[1]!tb_C101[DATA_ABERTURA]),0)</f>
        <v>45555.599039351851</v>
      </c>
      <c r="M6048" s="7" t="str">
        <f>IFERROR(_xlfn.XLOOKUP(tb_C103[[#This Row],[OS]],[1]!tb_C101[OS],[1]!tb_C101[SITUACAO_OS]),0)</f>
        <v>F</v>
      </c>
      <c r="N6048" t="str">
        <f>_xlfn.XLOOKUP(tb_C103[[#This Row],[OS]],[1]!tb_C101[OS],[1]!tb_C101[OFICINA])</f>
        <v>Eletrico</v>
      </c>
      <c r="O6048" s="14">
        <f>tb_C103[[#This Row],[FIM]] - tb_C103[[#This Row],[INICIO]]</f>
        <v>4.1666666664241347E-2</v>
      </c>
    </row>
    <row r="6049" spans="1:15" x14ac:dyDescent="0.25">
      <c r="A6049" t="s">
        <v>1764</v>
      </c>
      <c r="B6049">
        <v>3361</v>
      </c>
      <c r="C6049">
        <v>1</v>
      </c>
      <c r="D6049" t="s">
        <v>8677</v>
      </c>
      <c r="E6049" s="9">
        <v>45560.395833333336</v>
      </c>
      <c r="F6049" s="9">
        <v>45560.4375</v>
      </c>
      <c r="G6049">
        <v>115</v>
      </c>
      <c r="H6049" t="s">
        <v>197</v>
      </c>
      <c r="I6049" t="s">
        <v>184</v>
      </c>
      <c r="J6049" t="s">
        <v>8674</v>
      </c>
      <c r="K6049" s="9">
        <v>45615.76525462963</v>
      </c>
      <c r="L6049" s="13">
        <f>IFERROR(_xlfn.XLOOKUP(tb_C103[[#This Row],[OS]],[1]!tb_C101[OS],[1]!tb_C101[DATA_ABERTURA]),0)</f>
        <v>45555.599039351851</v>
      </c>
      <c r="M6049" s="7" t="str">
        <f>IFERROR(_xlfn.XLOOKUP(tb_C103[[#This Row],[OS]],[1]!tb_C101[OS],[1]!tb_C101[SITUACAO_OS]),0)</f>
        <v>F</v>
      </c>
      <c r="N6049" t="str">
        <f>_xlfn.XLOOKUP(tb_C103[[#This Row],[OS]],[1]!tb_C101[OS],[1]!tb_C101[OFICINA])</f>
        <v>Eletrico</v>
      </c>
      <c r="O6049" s="14">
        <f>tb_C103[[#This Row],[FIM]] - tb_C103[[#This Row],[INICIO]]</f>
        <v>4.1666666664241347E-2</v>
      </c>
    </row>
    <row r="6050" spans="1:15" x14ac:dyDescent="0.25">
      <c r="A6050" t="s">
        <v>4080</v>
      </c>
      <c r="B6050">
        <v>3361</v>
      </c>
      <c r="C6050">
        <v>1</v>
      </c>
      <c r="D6050" t="s">
        <v>8677</v>
      </c>
      <c r="E6050" s="9">
        <v>45560.395833333336</v>
      </c>
      <c r="F6050" s="9">
        <v>45560.4375</v>
      </c>
      <c r="G6050">
        <v>115</v>
      </c>
      <c r="H6050" t="s">
        <v>197</v>
      </c>
      <c r="I6050" t="s">
        <v>184</v>
      </c>
      <c r="J6050" t="s">
        <v>8674</v>
      </c>
      <c r="K6050" s="9">
        <v>45615.76525462963</v>
      </c>
      <c r="L6050" s="13">
        <f>IFERROR(_xlfn.XLOOKUP(tb_C103[[#This Row],[OS]],[1]!tb_C101[OS],[1]!tb_C101[DATA_ABERTURA]),0)</f>
        <v>45555.599039351851</v>
      </c>
      <c r="M6050" s="7" t="str">
        <f>IFERROR(_xlfn.XLOOKUP(tb_C103[[#This Row],[OS]],[1]!tb_C101[OS],[1]!tb_C101[SITUACAO_OS]),0)</f>
        <v>F</v>
      </c>
      <c r="N6050" t="str">
        <f>_xlfn.XLOOKUP(tb_C103[[#This Row],[OS]],[1]!tb_C101[OS],[1]!tb_C101[OFICINA])</f>
        <v>Eletrico</v>
      </c>
      <c r="O6050" s="14">
        <f>tb_C103[[#This Row],[FIM]] - tb_C103[[#This Row],[INICIO]]</f>
        <v>4.1666666664241347E-2</v>
      </c>
    </row>
    <row r="6051" spans="1:15" x14ac:dyDescent="0.25">
      <c r="A6051" t="s">
        <v>6398</v>
      </c>
      <c r="B6051">
        <v>3361</v>
      </c>
      <c r="C6051">
        <v>1</v>
      </c>
      <c r="D6051" t="s">
        <v>8677</v>
      </c>
      <c r="E6051" s="9">
        <v>45570.333333333336</v>
      </c>
      <c r="F6051" s="9">
        <v>45570.364583333336</v>
      </c>
      <c r="G6051">
        <v>115</v>
      </c>
      <c r="H6051" t="s">
        <v>197</v>
      </c>
      <c r="I6051" t="s">
        <v>184</v>
      </c>
      <c r="J6051" t="s">
        <v>8674</v>
      </c>
      <c r="K6051" s="9">
        <v>45615.76525462963</v>
      </c>
      <c r="L6051" s="13">
        <f>IFERROR(_xlfn.XLOOKUP(tb_C103[[#This Row],[OS]],[1]!tb_C101[OS],[1]!tb_C101[DATA_ABERTURA]),0)</f>
        <v>45555.599039351851</v>
      </c>
      <c r="M6051" s="7" t="str">
        <f>IFERROR(_xlfn.XLOOKUP(tb_C103[[#This Row],[OS]],[1]!tb_C101[OS],[1]!tb_C101[SITUACAO_OS]),0)</f>
        <v>F</v>
      </c>
      <c r="N6051" t="str">
        <f>_xlfn.XLOOKUP(tb_C103[[#This Row],[OS]],[1]!tb_C101[OS],[1]!tb_C101[OFICINA])</f>
        <v>Eletrico</v>
      </c>
      <c r="O6051" s="14">
        <f>tb_C103[[#This Row],[FIM]] - tb_C103[[#This Row],[INICIO]]</f>
        <v>3.125E-2</v>
      </c>
    </row>
    <row r="6052" spans="1:15" x14ac:dyDescent="0.25">
      <c r="A6052" t="s">
        <v>1764</v>
      </c>
      <c r="B6052">
        <v>3361</v>
      </c>
      <c r="C6052">
        <v>1</v>
      </c>
      <c r="D6052" t="s">
        <v>8677</v>
      </c>
      <c r="E6052" s="9">
        <v>45570.333333333336</v>
      </c>
      <c r="F6052" s="9">
        <v>45570.364583333336</v>
      </c>
      <c r="G6052">
        <v>115</v>
      </c>
      <c r="H6052" t="s">
        <v>197</v>
      </c>
      <c r="I6052" t="s">
        <v>184</v>
      </c>
      <c r="J6052" t="s">
        <v>8674</v>
      </c>
      <c r="K6052" s="9">
        <v>45615.76525462963</v>
      </c>
      <c r="L6052" s="13">
        <f>IFERROR(_xlfn.XLOOKUP(tb_C103[[#This Row],[OS]],[1]!tb_C101[OS],[1]!tb_C101[DATA_ABERTURA]),0)</f>
        <v>45555.599039351851</v>
      </c>
      <c r="M6052" s="7" t="str">
        <f>IFERROR(_xlfn.XLOOKUP(tb_C103[[#This Row],[OS]],[1]!tb_C101[OS],[1]!tb_C101[SITUACAO_OS]),0)</f>
        <v>F</v>
      </c>
      <c r="N6052" t="str">
        <f>_xlfn.XLOOKUP(tb_C103[[#This Row],[OS]],[1]!tb_C101[OS],[1]!tb_C101[OFICINA])</f>
        <v>Eletrico</v>
      </c>
      <c r="O6052" s="14">
        <f>tb_C103[[#This Row],[FIM]] - tb_C103[[#This Row],[INICIO]]</f>
        <v>3.125E-2</v>
      </c>
    </row>
    <row r="6053" spans="1:15" x14ac:dyDescent="0.25">
      <c r="A6053" t="s">
        <v>4080</v>
      </c>
      <c r="B6053">
        <v>3361</v>
      </c>
      <c r="C6053">
        <v>1</v>
      </c>
      <c r="D6053" t="s">
        <v>8677</v>
      </c>
      <c r="E6053" s="9">
        <v>45570.333333333336</v>
      </c>
      <c r="F6053" s="9">
        <v>45570.364583333336</v>
      </c>
      <c r="G6053">
        <v>115</v>
      </c>
      <c r="H6053" t="s">
        <v>197</v>
      </c>
      <c r="I6053" t="s">
        <v>184</v>
      </c>
      <c r="J6053" t="s">
        <v>8674</v>
      </c>
      <c r="K6053" s="9">
        <v>45615.76525462963</v>
      </c>
      <c r="L6053" s="13">
        <f>IFERROR(_xlfn.XLOOKUP(tb_C103[[#This Row],[OS]],[1]!tb_C101[OS],[1]!tb_C101[DATA_ABERTURA]),0)</f>
        <v>45555.599039351851</v>
      </c>
      <c r="M6053" s="7" t="str">
        <f>IFERROR(_xlfn.XLOOKUP(tb_C103[[#This Row],[OS]],[1]!tb_C101[OS],[1]!tb_C101[SITUACAO_OS]),0)</f>
        <v>F</v>
      </c>
      <c r="N6053" t="str">
        <f>_xlfn.XLOOKUP(tb_C103[[#This Row],[OS]],[1]!tb_C101[OS],[1]!tb_C101[OFICINA])</f>
        <v>Eletrico</v>
      </c>
      <c r="O6053" s="14">
        <f>tb_C103[[#This Row],[FIM]] - tb_C103[[#This Row],[INICIO]]</f>
        <v>3.125E-2</v>
      </c>
    </row>
    <row r="6054" spans="1:15" x14ac:dyDescent="0.25">
      <c r="A6054" t="s">
        <v>6398</v>
      </c>
      <c r="B6054">
        <v>3361</v>
      </c>
      <c r="C6054">
        <v>1</v>
      </c>
      <c r="D6054" t="s">
        <v>8677</v>
      </c>
      <c r="E6054" s="9">
        <v>45560.395833333336</v>
      </c>
      <c r="F6054" s="9">
        <v>45560.4375</v>
      </c>
      <c r="G6054">
        <v>115</v>
      </c>
      <c r="H6054" t="s">
        <v>197</v>
      </c>
      <c r="I6054" t="s">
        <v>184</v>
      </c>
      <c r="J6054" t="s">
        <v>8674</v>
      </c>
      <c r="K6054" s="9">
        <v>45615.76525462963</v>
      </c>
      <c r="L6054" s="13">
        <f>IFERROR(_xlfn.XLOOKUP(tb_C103[[#This Row],[OS]],[1]!tb_C101[OS],[1]!tb_C101[DATA_ABERTURA]),0)</f>
        <v>45555.599039351851</v>
      </c>
      <c r="M6054" s="7" t="str">
        <f>IFERROR(_xlfn.XLOOKUP(tb_C103[[#This Row],[OS]],[1]!tb_C101[OS],[1]!tb_C101[SITUACAO_OS]),0)</f>
        <v>F</v>
      </c>
      <c r="N6054" t="str">
        <f>_xlfn.XLOOKUP(tb_C103[[#This Row],[OS]],[1]!tb_C101[OS],[1]!tb_C101[OFICINA])</f>
        <v>Eletrico</v>
      </c>
      <c r="O6054" s="14">
        <f>tb_C103[[#This Row],[FIM]] - tb_C103[[#This Row],[INICIO]]</f>
        <v>4.1666666664241347E-2</v>
      </c>
    </row>
    <row r="6055" spans="1:15" x14ac:dyDescent="0.25">
      <c r="A6055" t="s">
        <v>1764</v>
      </c>
      <c r="B6055">
        <v>3361</v>
      </c>
      <c r="C6055">
        <v>1</v>
      </c>
      <c r="D6055" t="s">
        <v>8677</v>
      </c>
      <c r="E6055" s="9">
        <v>45560.395833333336</v>
      </c>
      <c r="F6055" s="9">
        <v>45560.4375</v>
      </c>
      <c r="G6055">
        <v>115</v>
      </c>
      <c r="H6055" t="s">
        <v>197</v>
      </c>
      <c r="I6055" t="s">
        <v>184</v>
      </c>
      <c r="J6055" t="s">
        <v>8674</v>
      </c>
      <c r="K6055" s="9">
        <v>45615.76525462963</v>
      </c>
      <c r="L6055" s="13">
        <f>IFERROR(_xlfn.XLOOKUP(tb_C103[[#This Row],[OS]],[1]!tb_C101[OS],[1]!tb_C101[DATA_ABERTURA]),0)</f>
        <v>45555.599039351851</v>
      </c>
      <c r="M6055" s="7" t="str">
        <f>IFERROR(_xlfn.XLOOKUP(tb_C103[[#This Row],[OS]],[1]!tb_C101[OS],[1]!tb_C101[SITUACAO_OS]),0)</f>
        <v>F</v>
      </c>
      <c r="N6055" t="str">
        <f>_xlfn.XLOOKUP(tb_C103[[#This Row],[OS]],[1]!tb_C101[OS],[1]!tb_C101[OFICINA])</f>
        <v>Eletrico</v>
      </c>
      <c r="O6055" s="14">
        <f>tb_C103[[#This Row],[FIM]] - tb_C103[[#This Row],[INICIO]]</f>
        <v>4.1666666664241347E-2</v>
      </c>
    </row>
    <row r="6056" spans="1:15" x14ac:dyDescent="0.25">
      <c r="A6056" t="s">
        <v>4080</v>
      </c>
      <c r="B6056">
        <v>3361</v>
      </c>
      <c r="C6056">
        <v>1</v>
      </c>
      <c r="D6056" t="s">
        <v>8677</v>
      </c>
      <c r="E6056" s="9">
        <v>45560.395833333336</v>
      </c>
      <c r="F6056" s="9">
        <v>45560.4375</v>
      </c>
      <c r="G6056">
        <v>115</v>
      </c>
      <c r="H6056" t="s">
        <v>197</v>
      </c>
      <c r="I6056" t="s">
        <v>184</v>
      </c>
      <c r="J6056" t="s">
        <v>8674</v>
      </c>
      <c r="K6056" s="9">
        <v>45615.76525462963</v>
      </c>
      <c r="L6056" s="13">
        <f>IFERROR(_xlfn.XLOOKUP(tb_C103[[#This Row],[OS]],[1]!tb_C101[OS],[1]!tb_C101[DATA_ABERTURA]),0)</f>
        <v>45555.599039351851</v>
      </c>
      <c r="M6056" s="7" t="str">
        <f>IFERROR(_xlfn.XLOOKUP(tb_C103[[#This Row],[OS]],[1]!tb_C101[OS],[1]!tb_C101[SITUACAO_OS]),0)</f>
        <v>F</v>
      </c>
      <c r="N6056" t="str">
        <f>_xlfn.XLOOKUP(tb_C103[[#This Row],[OS]],[1]!tb_C101[OS],[1]!tb_C101[OFICINA])</f>
        <v>Eletrico</v>
      </c>
      <c r="O6056" s="14">
        <f>tb_C103[[#This Row],[FIM]] - tb_C103[[#This Row],[INICIO]]</f>
        <v>4.1666666664241347E-2</v>
      </c>
    </row>
    <row r="6057" spans="1:15" x14ac:dyDescent="0.25">
      <c r="A6057" t="s">
        <v>6398</v>
      </c>
      <c r="B6057">
        <v>3361</v>
      </c>
      <c r="C6057">
        <v>1</v>
      </c>
      <c r="D6057" t="s">
        <v>8677</v>
      </c>
      <c r="E6057" s="9">
        <v>45570.333333333336</v>
      </c>
      <c r="F6057" s="9">
        <v>45570.40625</v>
      </c>
      <c r="G6057">
        <v>115</v>
      </c>
      <c r="H6057" t="s">
        <v>197</v>
      </c>
      <c r="I6057" t="s">
        <v>184</v>
      </c>
      <c r="J6057" t="s">
        <v>8674</v>
      </c>
      <c r="K6057" s="9">
        <v>45615.76525462963</v>
      </c>
      <c r="L6057" s="13">
        <f>IFERROR(_xlfn.XLOOKUP(tb_C103[[#This Row],[OS]],[1]!tb_C101[OS],[1]!tb_C101[DATA_ABERTURA]),0)</f>
        <v>45555.599039351851</v>
      </c>
      <c r="M6057" s="7" t="str">
        <f>IFERROR(_xlfn.XLOOKUP(tb_C103[[#This Row],[OS]],[1]!tb_C101[OS],[1]!tb_C101[SITUACAO_OS]),0)</f>
        <v>F</v>
      </c>
      <c r="N6057" t="str">
        <f>_xlfn.XLOOKUP(tb_C103[[#This Row],[OS]],[1]!tb_C101[OS],[1]!tb_C101[OFICINA])</f>
        <v>Eletrico</v>
      </c>
      <c r="O6057" s="14">
        <f>tb_C103[[#This Row],[FIM]] - tb_C103[[#This Row],[INICIO]]</f>
        <v>7.2916666664241347E-2</v>
      </c>
    </row>
    <row r="6058" spans="1:15" x14ac:dyDescent="0.25">
      <c r="A6058" t="s">
        <v>1764</v>
      </c>
      <c r="B6058">
        <v>3361</v>
      </c>
      <c r="C6058">
        <v>1</v>
      </c>
      <c r="D6058" t="s">
        <v>8677</v>
      </c>
      <c r="E6058" s="9">
        <v>45570.333333333336</v>
      </c>
      <c r="F6058" s="9">
        <v>45570.40625</v>
      </c>
      <c r="G6058">
        <v>115</v>
      </c>
      <c r="H6058" t="s">
        <v>197</v>
      </c>
      <c r="I6058" t="s">
        <v>184</v>
      </c>
      <c r="J6058" t="s">
        <v>8674</v>
      </c>
      <c r="K6058" s="9">
        <v>45615.76525462963</v>
      </c>
      <c r="L6058" s="13">
        <f>IFERROR(_xlfn.XLOOKUP(tb_C103[[#This Row],[OS]],[1]!tb_C101[OS],[1]!tb_C101[DATA_ABERTURA]),0)</f>
        <v>45555.599039351851</v>
      </c>
      <c r="M6058" s="7" t="str">
        <f>IFERROR(_xlfn.XLOOKUP(tb_C103[[#This Row],[OS]],[1]!tb_C101[OS],[1]!tb_C101[SITUACAO_OS]),0)</f>
        <v>F</v>
      </c>
      <c r="N6058" t="str">
        <f>_xlfn.XLOOKUP(tb_C103[[#This Row],[OS]],[1]!tb_C101[OS],[1]!tb_C101[OFICINA])</f>
        <v>Eletrico</v>
      </c>
      <c r="O6058" s="14">
        <f>tb_C103[[#This Row],[FIM]] - tb_C103[[#This Row],[INICIO]]</f>
        <v>7.2916666664241347E-2</v>
      </c>
    </row>
    <row r="6059" spans="1:15" x14ac:dyDescent="0.25">
      <c r="A6059" t="s">
        <v>4080</v>
      </c>
      <c r="B6059">
        <v>3361</v>
      </c>
      <c r="C6059">
        <v>1</v>
      </c>
      <c r="D6059" t="s">
        <v>8677</v>
      </c>
      <c r="E6059" s="9">
        <v>45570.333333333336</v>
      </c>
      <c r="F6059" s="9">
        <v>45570.40625</v>
      </c>
      <c r="G6059">
        <v>115</v>
      </c>
      <c r="H6059" t="s">
        <v>197</v>
      </c>
      <c r="I6059" t="s">
        <v>184</v>
      </c>
      <c r="J6059" t="s">
        <v>8674</v>
      </c>
      <c r="K6059" s="9">
        <v>45615.76525462963</v>
      </c>
      <c r="L6059" s="13">
        <f>IFERROR(_xlfn.XLOOKUP(tb_C103[[#This Row],[OS]],[1]!tb_C101[OS],[1]!tb_C101[DATA_ABERTURA]),0)</f>
        <v>45555.599039351851</v>
      </c>
      <c r="M6059" s="7" t="str">
        <f>IFERROR(_xlfn.XLOOKUP(tb_C103[[#This Row],[OS]],[1]!tb_C101[OS],[1]!tb_C101[SITUACAO_OS]),0)</f>
        <v>F</v>
      </c>
      <c r="N6059" t="str">
        <f>_xlfn.XLOOKUP(tb_C103[[#This Row],[OS]],[1]!tb_C101[OS],[1]!tb_C101[OFICINA])</f>
        <v>Eletrico</v>
      </c>
      <c r="O6059" s="14">
        <f>tb_C103[[#This Row],[FIM]] - tb_C103[[#This Row],[INICIO]]</f>
        <v>7.2916666664241347E-2</v>
      </c>
    </row>
    <row r="6060" spans="1:15" x14ac:dyDescent="0.25">
      <c r="A6060" t="s">
        <v>4080</v>
      </c>
      <c r="B6060">
        <v>3362</v>
      </c>
      <c r="C6060">
        <v>3</v>
      </c>
      <c r="D6060" t="s">
        <v>8673</v>
      </c>
      <c r="E6060" s="9">
        <v>45555.597222222219</v>
      </c>
      <c r="F6060" s="9">
        <v>45555.604166666664</v>
      </c>
      <c r="G6060">
        <v>506</v>
      </c>
      <c r="H6060" t="s">
        <v>819</v>
      </c>
      <c r="I6060" t="s">
        <v>24</v>
      </c>
      <c r="J6060" t="s">
        <v>8674</v>
      </c>
      <c r="K6060" s="9">
        <v>45574.405509259261</v>
      </c>
      <c r="L6060" s="13">
        <f>IFERROR(_xlfn.XLOOKUP(tb_C103[[#This Row],[OS]],[1]!tb_C101[OS],[1]!tb_C101[DATA_ABERTURA]),0)</f>
        <v>45555.600011574075</v>
      </c>
      <c r="M6060" s="7" t="str">
        <f>IFERROR(_xlfn.XLOOKUP(tb_C103[[#This Row],[OS]],[1]!tb_C101[OS],[1]!tb_C101[SITUACAO_OS]),0)</f>
        <v>F</v>
      </c>
      <c r="N6060" t="str">
        <f>_xlfn.XLOOKUP(tb_C103[[#This Row],[OS]],[1]!tb_C101[OS],[1]!tb_C101[OFICINA])</f>
        <v>Eletrico</v>
      </c>
      <c r="O6060" s="14">
        <f>tb_C103[[#This Row],[FIM]] - tb_C103[[#This Row],[INICIO]]</f>
        <v>6.9444444452528842E-3</v>
      </c>
    </row>
    <row r="6061" spans="1:15" x14ac:dyDescent="0.25">
      <c r="A6061" t="s">
        <v>6398</v>
      </c>
      <c r="B6061">
        <v>3363</v>
      </c>
      <c r="C6061">
        <v>1</v>
      </c>
      <c r="D6061" t="s">
        <v>8677</v>
      </c>
      <c r="E6061" s="9">
        <v>45560.333333333336</v>
      </c>
      <c r="F6061" s="9">
        <v>45560.395833333336</v>
      </c>
      <c r="G6061">
        <v>115</v>
      </c>
      <c r="H6061" t="s">
        <v>197</v>
      </c>
      <c r="I6061" t="s">
        <v>184</v>
      </c>
      <c r="J6061" t="s">
        <v>8671</v>
      </c>
      <c r="K6061" s="9">
        <v>45615.763055555559</v>
      </c>
      <c r="L6061" s="13">
        <f>IFERROR(_xlfn.XLOOKUP(tb_C103[[#This Row],[OS]],[1]!tb_C101[OS],[1]!tb_C101[DATA_ABERTURA]),0)</f>
        <v>45555.603391203702</v>
      </c>
      <c r="M6061" s="7" t="str">
        <f>IFERROR(_xlfn.XLOOKUP(tb_C103[[#This Row],[OS]],[1]!tb_C101[OS],[1]!tb_C101[SITUACAO_OS]),0)</f>
        <v>F</v>
      </c>
      <c r="N6061" t="str">
        <f>_xlfn.XLOOKUP(tb_C103[[#This Row],[OS]],[1]!tb_C101[OS],[1]!tb_C101[OFICINA])</f>
        <v>Mecanico</v>
      </c>
      <c r="O6061" s="14">
        <f>tb_C103[[#This Row],[FIM]] - tb_C103[[#This Row],[INICIO]]</f>
        <v>6.25E-2</v>
      </c>
    </row>
    <row r="6062" spans="1:15" x14ac:dyDescent="0.25">
      <c r="A6062" t="s">
        <v>1764</v>
      </c>
      <c r="B6062">
        <v>3363</v>
      </c>
      <c r="C6062">
        <v>1</v>
      </c>
      <c r="D6062" t="s">
        <v>8677</v>
      </c>
      <c r="E6062" s="9">
        <v>45560.333333333336</v>
      </c>
      <c r="F6062" s="9">
        <v>45560.395833333336</v>
      </c>
      <c r="G6062">
        <v>115</v>
      </c>
      <c r="H6062" t="s">
        <v>197</v>
      </c>
      <c r="I6062" t="s">
        <v>184</v>
      </c>
      <c r="J6062" t="s">
        <v>8671</v>
      </c>
      <c r="K6062" s="9">
        <v>45615.763055555559</v>
      </c>
      <c r="L6062" s="13">
        <f>IFERROR(_xlfn.XLOOKUP(tb_C103[[#This Row],[OS]],[1]!tb_C101[OS],[1]!tb_C101[DATA_ABERTURA]),0)</f>
        <v>45555.603391203702</v>
      </c>
      <c r="M6062" s="7" t="str">
        <f>IFERROR(_xlfn.XLOOKUP(tb_C103[[#This Row],[OS]],[1]!tb_C101[OS],[1]!tb_C101[SITUACAO_OS]),0)</f>
        <v>F</v>
      </c>
      <c r="N6062" t="str">
        <f>_xlfn.XLOOKUP(tb_C103[[#This Row],[OS]],[1]!tb_C101[OS],[1]!tb_C101[OFICINA])</f>
        <v>Mecanico</v>
      </c>
      <c r="O6062" s="14">
        <f>tb_C103[[#This Row],[FIM]] - tb_C103[[#This Row],[INICIO]]</f>
        <v>6.25E-2</v>
      </c>
    </row>
    <row r="6063" spans="1:15" x14ac:dyDescent="0.25">
      <c r="A6063" t="s">
        <v>4080</v>
      </c>
      <c r="B6063">
        <v>3363</v>
      </c>
      <c r="C6063">
        <v>1</v>
      </c>
      <c r="D6063" t="s">
        <v>8677</v>
      </c>
      <c r="E6063" s="9">
        <v>45560.333333333336</v>
      </c>
      <c r="F6063" s="9">
        <v>45560.395833333336</v>
      </c>
      <c r="G6063">
        <v>115</v>
      </c>
      <c r="H6063" t="s">
        <v>197</v>
      </c>
      <c r="I6063" t="s">
        <v>184</v>
      </c>
      <c r="J6063" t="s">
        <v>8671</v>
      </c>
      <c r="K6063" s="9">
        <v>45615.763055555559</v>
      </c>
      <c r="L6063" s="13">
        <f>IFERROR(_xlfn.XLOOKUP(tb_C103[[#This Row],[OS]],[1]!tb_C101[OS],[1]!tb_C101[DATA_ABERTURA]),0)</f>
        <v>45555.603391203702</v>
      </c>
      <c r="M6063" s="7" t="str">
        <f>IFERROR(_xlfn.XLOOKUP(tb_C103[[#This Row],[OS]],[1]!tb_C101[OS],[1]!tb_C101[SITUACAO_OS]),0)</f>
        <v>F</v>
      </c>
      <c r="N6063" t="str">
        <f>_xlfn.XLOOKUP(tb_C103[[#This Row],[OS]],[1]!tb_C101[OS],[1]!tb_C101[OFICINA])</f>
        <v>Mecanico</v>
      </c>
      <c r="O6063" s="14">
        <f>tb_C103[[#This Row],[FIM]] - tb_C103[[#This Row],[INICIO]]</f>
        <v>6.25E-2</v>
      </c>
    </row>
    <row r="6064" spans="1:15" x14ac:dyDescent="0.25">
      <c r="A6064" t="s">
        <v>6398</v>
      </c>
      <c r="B6064">
        <v>3363</v>
      </c>
      <c r="C6064">
        <v>1</v>
      </c>
      <c r="D6064" t="s">
        <v>8677</v>
      </c>
      <c r="E6064" s="9">
        <v>45570.333333333336</v>
      </c>
      <c r="F6064" s="9">
        <v>45570.416666666664</v>
      </c>
      <c r="G6064">
        <v>115</v>
      </c>
      <c r="H6064" t="s">
        <v>197</v>
      </c>
      <c r="I6064" t="s">
        <v>184</v>
      </c>
      <c r="J6064" t="s">
        <v>8671</v>
      </c>
      <c r="K6064" s="9">
        <v>45615.763055555559</v>
      </c>
      <c r="L6064" s="13">
        <f>IFERROR(_xlfn.XLOOKUP(tb_C103[[#This Row],[OS]],[1]!tb_C101[OS],[1]!tb_C101[DATA_ABERTURA]),0)</f>
        <v>45555.603391203702</v>
      </c>
      <c r="M6064" s="7" t="str">
        <f>IFERROR(_xlfn.XLOOKUP(tb_C103[[#This Row],[OS]],[1]!tb_C101[OS],[1]!tb_C101[SITUACAO_OS]),0)</f>
        <v>F</v>
      </c>
      <c r="N6064" t="str">
        <f>_xlfn.XLOOKUP(tb_C103[[#This Row],[OS]],[1]!tb_C101[OS],[1]!tb_C101[OFICINA])</f>
        <v>Mecanico</v>
      </c>
      <c r="O6064" s="14">
        <f>tb_C103[[#This Row],[FIM]] - tb_C103[[#This Row],[INICIO]]</f>
        <v>8.3333333328482695E-2</v>
      </c>
    </row>
    <row r="6065" spans="1:15" x14ac:dyDescent="0.25">
      <c r="A6065" t="s">
        <v>1764</v>
      </c>
      <c r="B6065">
        <v>3363</v>
      </c>
      <c r="C6065">
        <v>1</v>
      </c>
      <c r="D6065" t="s">
        <v>8677</v>
      </c>
      <c r="E6065" s="9">
        <v>45570.333333333336</v>
      </c>
      <c r="F6065" s="9">
        <v>45570.416666666664</v>
      </c>
      <c r="G6065">
        <v>115</v>
      </c>
      <c r="H6065" t="s">
        <v>197</v>
      </c>
      <c r="I6065" t="s">
        <v>184</v>
      </c>
      <c r="J6065" t="s">
        <v>8671</v>
      </c>
      <c r="K6065" s="9">
        <v>45615.763055555559</v>
      </c>
      <c r="L6065" s="13">
        <f>IFERROR(_xlfn.XLOOKUP(tb_C103[[#This Row],[OS]],[1]!tb_C101[OS],[1]!tb_C101[DATA_ABERTURA]),0)</f>
        <v>45555.603391203702</v>
      </c>
      <c r="M6065" s="7" t="str">
        <f>IFERROR(_xlfn.XLOOKUP(tb_C103[[#This Row],[OS]],[1]!tb_C101[OS],[1]!tb_C101[SITUACAO_OS]),0)</f>
        <v>F</v>
      </c>
      <c r="N6065" t="str">
        <f>_xlfn.XLOOKUP(tb_C103[[#This Row],[OS]],[1]!tb_C101[OS],[1]!tb_C101[OFICINA])</f>
        <v>Mecanico</v>
      </c>
      <c r="O6065" s="14">
        <f>tb_C103[[#This Row],[FIM]] - tb_C103[[#This Row],[INICIO]]</f>
        <v>8.3333333328482695E-2</v>
      </c>
    </row>
    <row r="6066" spans="1:15" x14ac:dyDescent="0.25">
      <c r="A6066" t="s">
        <v>4080</v>
      </c>
      <c r="B6066">
        <v>3363</v>
      </c>
      <c r="C6066">
        <v>1</v>
      </c>
      <c r="D6066" t="s">
        <v>8677</v>
      </c>
      <c r="E6066" s="9">
        <v>45570.333333333336</v>
      </c>
      <c r="F6066" s="9">
        <v>45570.416666666664</v>
      </c>
      <c r="G6066">
        <v>115</v>
      </c>
      <c r="H6066" t="s">
        <v>197</v>
      </c>
      <c r="I6066" t="s">
        <v>184</v>
      </c>
      <c r="J6066" t="s">
        <v>8671</v>
      </c>
      <c r="K6066" s="9">
        <v>45615.763055555559</v>
      </c>
      <c r="L6066" s="13">
        <f>IFERROR(_xlfn.XLOOKUP(tb_C103[[#This Row],[OS]],[1]!tb_C101[OS],[1]!tb_C101[DATA_ABERTURA]),0)</f>
        <v>45555.603391203702</v>
      </c>
      <c r="M6066" s="7" t="str">
        <f>IFERROR(_xlfn.XLOOKUP(tb_C103[[#This Row],[OS]],[1]!tb_C101[OS],[1]!tb_C101[SITUACAO_OS]),0)</f>
        <v>F</v>
      </c>
      <c r="N6066" t="str">
        <f>_xlfn.XLOOKUP(tb_C103[[#This Row],[OS]],[1]!tb_C101[OS],[1]!tb_C101[OFICINA])</f>
        <v>Mecanico</v>
      </c>
      <c r="O6066" s="14">
        <f>tb_C103[[#This Row],[FIM]] - tb_C103[[#This Row],[INICIO]]</f>
        <v>8.3333333328482695E-2</v>
      </c>
    </row>
    <row r="6067" spans="1:15" x14ac:dyDescent="0.25">
      <c r="A6067" t="s">
        <v>6398</v>
      </c>
      <c r="B6067">
        <v>3363</v>
      </c>
      <c r="C6067">
        <v>1</v>
      </c>
      <c r="D6067" t="s">
        <v>8677</v>
      </c>
      <c r="E6067" s="9">
        <v>45560.333333333336</v>
      </c>
      <c r="F6067" s="9">
        <v>45560.395833333336</v>
      </c>
      <c r="G6067">
        <v>115</v>
      </c>
      <c r="H6067" t="s">
        <v>197</v>
      </c>
      <c r="I6067" t="s">
        <v>184</v>
      </c>
      <c r="J6067" t="s">
        <v>8671</v>
      </c>
      <c r="K6067" s="9">
        <v>45615.763055555559</v>
      </c>
      <c r="L6067" s="13">
        <f>IFERROR(_xlfn.XLOOKUP(tb_C103[[#This Row],[OS]],[1]!tb_C101[OS],[1]!tb_C101[DATA_ABERTURA]),0)</f>
        <v>45555.603391203702</v>
      </c>
      <c r="M6067" s="7" t="str">
        <f>IFERROR(_xlfn.XLOOKUP(tb_C103[[#This Row],[OS]],[1]!tb_C101[OS],[1]!tb_C101[SITUACAO_OS]),0)</f>
        <v>F</v>
      </c>
      <c r="N6067" t="str">
        <f>_xlfn.XLOOKUP(tb_C103[[#This Row],[OS]],[1]!tb_C101[OS],[1]!tb_C101[OFICINA])</f>
        <v>Mecanico</v>
      </c>
      <c r="O6067" s="14">
        <f>tb_C103[[#This Row],[FIM]] - tb_C103[[#This Row],[INICIO]]</f>
        <v>6.25E-2</v>
      </c>
    </row>
    <row r="6068" spans="1:15" x14ac:dyDescent="0.25">
      <c r="A6068" t="s">
        <v>1764</v>
      </c>
      <c r="B6068">
        <v>3363</v>
      </c>
      <c r="C6068">
        <v>1</v>
      </c>
      <c r="D6068" t="s">
        <v>8677</v>
      </c>
      <c r="E6068" s="9">
        <v>45560.333333333336</v>
      </c>
      <c r="F6068" s="9">
        <v>45560.395833333336</v>
      </c>
      <c r="G6068">
        <v>115</v>
      </c>
      <c r="H6068" t="s">
        <v>197</v>
      </c>
      <c r="I6068" t="s">
        <v>184</v>
      </c>
      <c r="J6068" t="s">
        <v>8671</v>
      </c>
      <c r="K6068" s="9">
        <v>45615.763055555559</v>
      </c>
      <c r="L6068" s="13">
        <f>IFERROR(_xlfn.XLOOKUP(tb_C103[[#This Row],[OS]],[1]!tb_C101[OS],[1]!tb_C101[DATA_ABERTURA]),0)</f>
        <v>45555.603391203702</v>
      </c>
      <c r="M6068" s="7" t="str">
        <f>IFERROR(_xlfn.XLOOKUP(tb_C103[[#This Row],[OS]],[1]!tb_C101[OS],[1]!tb_C101[SITUACAO_OS]),0)</f>
        <v>F</v>
      </c>
      <c r="N6068" t="str">
        <f>_xlfn.XLOOKUP(tb_C103[[#This Row],[OS]],[1]!tb_C101[OS],[1]!tb_C101[OFICINA])</f>
        <v>Mecanico</v>
      </c>
      <c r="O6068" s="14">
        <f>tb_C103[[#This Row],[FIM]] - tb_C103[[#This Row],[INICIO]]</f>
        <v>6.25E-2</v>
      </c>
    </row>
    <row r="6069" spans="1:15" x14ac:dyDescent="0.25">
      <c r="A6069" t="s">
        <v>4080</v>
      </c>
      <c r="B6069">
        <v>3363</v>
      </c>
      <c r="C6069">
        <v>1</v>
      </c>
      <c r="D6069" t="s">
        <v>8677</v>
      </c>
      <c r="E6069" s="9">
        <v>45560.333333333336</v>
      </c>
      <c r="F6069" s="9">
        <v>45560.395833333336</v>
      </c>
      <c r="G6069">
        <v>115</v>
      </c>
      <c r="H6069" t="s">
        <v>197</v>
      </c>
      <c r="I6069" t="s">
        <v>184</v>
      </c>
      <c r="J6069" t="s">
        <v>8671</v>
      </c>
      <c r="K6069" s="9">
        <v>45615.763055555559</v>
      </c>
      <c r="L6069" s="13">
        <f>IFERROR(_xlfn.XLOOKUP(tb_C103[[#This Row],[OS]],[1]!tb_C101[OS],[1]!tb_C101[DATA_ABERTURA]),0)</f>
        <v>45555.603391203702</v>
      </c>
      <c r="M6069" s="7" t="str">
        <f>IFERROR(_xlfn.XLOOKUP(tb_C103[[#This Row],[OS]],[1]!tb_C101[OS],[1]!tb_C101[SITUACAO_OS]),0)</f>
        <v>F</v>
      </c>
      <c r="N6069" t="str">
        <f>_xlfn.XLOOKUP(tb_C103[[#This Row],[OS]],[1]!tb_C101[OS],[1]!tb_C101[OFICINA])</f>
        <v>Mecanico</v>
      </c>
      <c r="O6069" s="14">
        <f>tb_C103[[#This Row],[FIM]] - tb_C103[[#This Row],[INICIO]]</f>
        <v>6.25E-2</v>
      </c>
    </row>
    <row r="6070" spans="1:15" x14ac:dyDescent="0.25">
      <c r="A6070" t="s">
        <v>6398</v>
      </c>
      <c r="B6070">
        <v>3363</v>
      </c>
      <c r="C6070">
        <v>1</v>
      </c>
      <c r="D6070" t="s">
        <v>8677</v>
      </c>
      <c r="E6070" s="9">
        <v>45570.333333333336</v>
      </c>
      <c r="F6070" s="9">
        <v>45570.416666666664</v>
      </c>
      <c r="G6070">
        <v>115</v>
      </c>
      <c r="H6070" t="s">
        <v>197</v>
      </c>
      <c r="I6070" t="s">
        <v>184</v>
      </c>
      <c r="J6070" t="s">
        <v>8671</v>
      </c>
      <c r="K6070" s="9">
        <v>45615.763055555559</v>
      </c>
      <c r="L6070" s="13">
        <f>IFERROR(_xlfn.XLOOKUP(tb_C103[[#This Row],[OS]],[1]!tb_C101[OS],[1]!tb_C101[DATA_ABERTURA]),0)</f>
        <v>45555.603391203702</v>
      </c>
      <c r="M6070" s="7" t="str">
        <f>IFERROR(_xlfn.XLOOKUP(tb_C103[[#This Row],[OS]],[1]!tb_C101[OS],[1]!tb_C101[SITUACAO_OS]),0)</f>
        <v>F</v>
      </c>
      <c r="N6070" t="str">
        <f>_xlfn.XLOOKUP(tb_C103[[#This Row],[OS]],[1]!tb_C101[OS],[1]!tb_C101[OFICINA])</f>
        <v>Mecanico</v>
      </c>
      <c r="O6070" s="14">
        <f>tb_C103[[#This Row],[FIM]] - tb_C103[[#This Row],[INICIO]]</f>
        <v>8.3333333328482695E-2</v>
      </c>
    </row>
    <row r="6071" spans="1:15" x14ac:dyDescent="0.25">
      <c r="A6071" t="s">
        <v>1764</v>
      </c>
      <c r="B6071">
        <v>3363</v>
      </c>
      <c r="C6071">
        <v>1</v>
      </c>
      <c r="D6071" t="s">
        <v>8677</v>
      </c>
      <c r="E6071" s="9">
        <v>45570.333333333336</v>
      </c>
      <c r="F6071" s="9">
        <v>45570.416666666664</v>
      </c>
      <c r="G6071">
        <v>115</v>
      </c>
      <c r="H6071" t="s">
        <v>197</v>
      </c>
      <c r="I6071" t="s">
        <v>184</v>
      </c>
      <c r="J6071" t="s">
        <v>8671</v>
      </c>
      <c r="K6071" s="9">
        <v>45615.763055555559</v>
      </c>
      <c r="L6071" s="13">
        <f>IFERROR(_xlfn.XLOOKUP(tb_C103[[#This Row],[OS]],[1]!tb_C101[OS],[1]!tb_C101[DATA_ABERTURA]),0)</f>
        <v>45555.603391203702</v>
      </c>
      <c r="M6071" s="7" t="str">
        <f>IFERROR(_xlfn.XLOOKUP(tb_C103[[#This Row],[OS]],[1]!tb_C101[OS],[1]!tb_C101[SITUACAO_OS]),0)</f>
        <v>F</v>
      </c>
      <c r="N6071" t="str">
        <f>_xlfn.XLOOKUP(tb_C103[[#This Row],[OS]],[1]!tb_C101[OS],[1]!tb_C101[OFICINA])</f>
        <v>Mecanico</v>
      </c>
      <c r="O6071" s="14">
        <f>tb_C103[[#This Row],[FIM]] - tb_C103[[#This Row],[INICIO]]</f>
        <v>8.3333333328482695E-2</v>
      </c>
    </row>
    <row r="6072" spans="1:15" x14ac:dyDescent="0.25">
      <c r="A6072" t="s">
        <v>4080</v>
      </c>
      <c r="B6072">
        <v>3363</v>
      </c>
      <c r="C6072">
        <v>1</v>
      </c>
      <c r="D6072" t="s">
        <v>8677</v>
      </c>
      <c r="E6072" s="9">
        <v>45570.333333333336</v>
      </c>
      <c r="F6072" s="9">
        <v>45570.416666666664</v>
      </c>
      <c r="G6072">
        <v>115</v>
      </c>
      <c r="H6072" t="s">
        <v>197</v>
      </c>
      <c r="I6072" t="s">
        <v>184</v>
      </c>
      <c r="J6072" t="s">
        <v>8671</v>
      </c>
      <c r="K6072" s="9">
        <v>45615.763055555559</v>
      </c>
      <c r="L6072" s="13">
        <f>IFERROR(_xlfn.XLOOKUP(tb_C103[[#This Row],[OS]],[1]!tb_C101[OS],[1]!tb_C101[DATA_ABERTURA]),0)</f>
        <v>45555.603391203702</v>
      </c>
      <c r="M6072" s="7" t="str">
        <f>IFERROR(_xlfn.XLOOKUP(tb_C103[[#This Row],[OS]],[1]!tb_C101[OS],[1]!tb_C101[SITUACAO_OS]),0)</f>
        <v>F</v>
      </c>
      <c r="N6072" t="str">
        <f>_xlfn.XLOOKUP(tb_C103[[#This Row],[OS]],[1]!tb_C101[OS],[1]!tb_C101[OFICINA])</f>
        <v>Mecanico</v>
      </c>
      <c r="O6072" s="14">
        <f>tb_C103[[#This Row],[FIM]] - tb_C103[[#This Row],[INICIO]]</f>
        <v>8.3333333328482695E-2</v>
      </c>
    </row>
    <row r="6073" spans="1:15" x14ac:dyDescent="0.25">
      <c r="A6073" t="s">
        <v>6398</v>
      </c>
      <c r="B6073">
        <v>3363</v>
      </c>
      <c r="C6073">
        <v>1</v>
      </c>
      <c r="D6073" t="s">
        <v>8677</v>
      </c>
      <c r="E6073" s="9">
        <v>45570.333333333336</v>
      </c>
      <c r="F6073" s="9">
        <v>45570.395833333336</v>
      </c>
      <c r="G6073">
        <v>115</v>
      </c>
      <c r="H6073" t="s">
        <v>197</v>
      </c>
      <c r="I6073" t="s">
        <v>184</v>
      </c>
      <c r="J6073" t="s">
        <v>8671</v>
      </c>
      <c r="K6073" s="9">
        <v>45615.763055555559</v>
      </c>
      <c r="L6073" s="13">
        <f>IFERROR(_xlfn.XLOOKUP(tb_C103[[#This Row],[OS]],[1]!tb_C101[OS],[1]!tb_C101[DATA_ABERTURA]),0)</f>
        <v>45555.603391203702</v>
      </c>
      <c r="M6073" s="7" t="str">
        <f>IFERROR(_xlfn.XLOOKUP(tb_C103[[#This Row],[OS]],[1]!tb_C101[OS],[1]!tb_C101[SITUACAO_OS]),0)</f>
        <v>F</v>
      </c>
      <c r="N6073" t="str">
        <f>_xlfn.XLOOKUP(tb_C103[[#This Row],[OS]],[1]!tb_C101[OS],[1]!tb_C101[OFICINA])</f>
        <v>Mecanico</v>
      </c>
      <c r="O6073" s="14">
        <f>tb_C103[[#This Row],[FIM]] - tb_C103[[#This Row],[INICIO]]</f>
        <v>6.25E-2</v>
      </c>
    </row>
    <row r="6074" spans="1:15" x14ac:dyDescent="0.25">
      <c r="A6074" t="s">
        <v>1764</v>
      </c>
      <c r="B6074">
        <v>3363</v>
      </c>
      <c r="C6074">
        <v>1</v>
      </c>
      <c r="D6074" t="s">
        <v>8677</v>
      </c>
      <c r="E6074" s="9">
        <v>45570.333333333336</v>
      </c>
      <c r="F6074" s="9">
        <v>45570.395833333336</v>
      </c>
      <c r="G6074">
        <v>115</v>
      </c>
      <c r="H6074" t="s">
        <v>197</v>
      </c>
      <c r="I6074" t="s">
        <v>184</v>
      </c>
      <c r="J6074" t="s">
        <v>8671</v>
      </c>
      <c r="K6074" s="9">
        <v>45615.763055555559</v>
      </c>
      <c r="L6074" s="13">
        <f>IFERROR(_xlfn.XLOOKUP(tb_C103[[#This Row],[OS]],[1]!tb_C101[OS],[1]!tb_C101[DATA_ABERTURA]),0)</f>
        <v>45555.603391203702</v>
      </c>
      <c r="M6074" s="7" t="str">
        <f>IFERROR(_xlfn.XLOOKUP(tb_C103[[#This Row],[OS]],[1]!tb_C101[OS],[1]!tb_C101[SITUACAO_OS]),0)</f>
        <v>F</v>
      </c>
      <c r="N6074" t="str">
        <f>_xlfn.XLOOKUP(tb_C103[[#This Row],[OS]],[1]!tb_C101[OS],[1]!tb_C101[OFICINA])</f>
        <v>Mecanico</v>
      </c>
      <c r="O6074" s="14">
        <f>tb_C103[[#This Row],[FIM]] - tb_C103[[#This Row],[INICIO]]</f>
        <v>6.25E-2</v>
      </c>
    </row>
    <row r="6075" spans="1:15" x14ac:dyDescent="0.25">
      <c r="A6075" t="s">
        <v>4080</v>
      </c>
      <c r="B6075">
        <v>3363</v>
      </c>
      <c r="C6075">
        <v>1</v>
      </c>
      <c r="D6075" t="s">
        <v>8677</v>
      </c>
      <c r="E6075" s="9">
        <v>45570.333333333336</v>
      </c>
      <c r="F6075" s="9">
        <v>45570.395833333336</v>
      </c>
      <c r="G6075">
        <v>115</v>
      </c>
      <c r="H6075" t="s">
        <v>197</v>
      </c>
      <c r="I6075" t="s">
        <v>184</v>
      </c>
      <c r="J6075" t="s">
        <v>8671</v>
      </c>
      <c r="K6075" s="9">
        <v>45615.763055555559</v>
      </c>
      <c r="L6075" s="13">
        <f>IFERROR(_xlfn.XLOOKUP(tb_C103[[#This Row],[OS]],[1]!tb_C101[OS],[1]!tb_C101[DATA_ABERTURA]),0)</f>
        <v>45555.603391203702</v>
      </c>
      <c r="M6075" s="7" t="str">
        <f>IFERROR(_xlfn.XLOOKUP(tb_C103[[#This Row],[OS]],[1]!tb_C101[OS],[1]!tb_C101[SITUACAO_OS]),0)</f>
        <v>F</v>
      </c>
      <c r="N6075" t="str">
        <f>_xlfn.XLOOKUP(tb_C103[[#This Row],[OS]],[1]!tb_C101[OS],[1]!tb_C101[OFICINA])</f>
        <v>Mecanico</v>
      </c>
      <c r="O6075" s="14">
        <f>tb_C103[[#This Row],[FIM]] - tb_C103[[#This Row],[INICIO]]</f>
        <v>6.25E-2</v>
      </c>
    </row>
    <row r="6076" spans="1:15" x14ac:dyDescent="0.25">
      <c r="B6076">
        <v>3364</v>
      </c>
      <c r="C6076">
        <v>1</v>
      </c>
      <c r="D6076" t="s">
        <v>8677</v>
      </c>
      <c r="E6076" s="9"/>
      <c r="F6076" s="9"/>
      <c r="G6076">
        <v>115</v>
      </c>
      <c r="H6076" t="s">
        <v>197</v>
      </c>
      <c r="I6076" t="s">
        <v>184</v>
      </c>
      <c r="J6076" t="s">
        <v>8671</v>
      </c>
      <c r="K6076" s="9">
        <v>45671.448576388888</v>
      </c>
      <c r="L6076" s="13">
        <f>IFERROR(_xlfn.XLOOKUP(tb_C103[[#This Row],[OS]],[1]!tb_C101[OS],[1]!tb_C101[DATA_ABERTURA]),0)</f>
        <v>45555.604641203703</v>
      </c>
      <c r="M6076" s="7" t="str">
        <f>IFERROR(_xlfn.XLOOKUP(tb_C103[[#This Row],[OS]],[1]!tb_C101[OS],[1]!tb_C101[SITUACAO_OS]),0)</f>
        <v>F</v>
      </c>
      <c r="N6076" t="str">
        <f>_xlfn.XLOOKUP(tb_C103[[#This Row],[OS]],[1]!tb_C101[OS],[1]!tb_C101[OFICINA])</f>
        <v>Mecanico</v>
      </c>
      <c r="O6076" s="14">
        <f>tb_C103[[#This Row],[FIM]] - tb_C103[[#This Row],[INICIO]]</f>
        <v>0</v>
      </c>
    </row>
    <row r="6077" spans="1:15" x14ac:dyDescent="0.25">
      <c r="B6077">
        <v>3365</v>
      </c>
      <c r="C6077">
        <v>1</v>
      </c>
      <c r="D6077" t="s">
        <v>8677</v>
      </c>
      <c r="E6077" s="9"/>
      <c r="F6077" s="9"/>
      <c r="G6077">
        <v>115</v>
      </c>
      <c r="H6077" t="s">
        <v>197</v>
      </c>
      <c r="I6077" t="s">
        <v>184</v>
      </c>
      <c r="J6077" t="s">
        <v>8671</v>
      </c>
      <c r="K6077" s="9"/>
      <c r="L6077" s="13">
        <f>IFERROR(_xlfn.XLOOKUP(tb_C103[[#This Row],[OS]],[1]!tb_C101[OS],[1]!tb_C101[DATA_ABERTURA]),0)</f>
        <v>45555.606319444443</v>
      </c>
      <c r="M6077" s="7" t="str">
        <f>IFERROR(_xlfn.XLOOKUP(tb_C103[[#This Row],[OS]],[1]!tb_C101[OS],[1]!tb_C101[SITUACAO_OS]),0)</f>
        <v>A</v>
      </c>
      <c r="N6077" t="str">
        <f>_xlfn.XLOOKUP(tb_C103[[#This Row],[OS]],[1]!tb_C101[OS],[1]!tb_C101[OFICINA])</f>
        <v>Mecanico</v>
      </c>
      <c r="O6077" s="14">
        <f>tb_C103[[#This Row],[FIM]] - tb_C103[[#This Row],[INICIO]]</f>
        <v>0</v>
      </c>
    </row>
    <row r="6078" spans="1:15" x14ac:dyDescent="0.25">
      <c r="A6078" t="s">
        <v>8686</v>
      </c>
      <c r="B6078">
        <v>3366</v>
      </c>
      <c r="C6078">
        <v>1</v>
      </c>
      <c r="D6078" t="s">
        <v>8677</v>
      </c>
      <c r="E6078" s="9">
        <v>45565.3125</v>
      </c>
      <c r="F6078" s="9">
        <v>45565.5</v>
      </c>
      <c r="G6078">
        <v>115</v>
      </c>
      <c r="H6078" t="s">
        <v>197</v>
      </c>
      <c r="I6078" t="s">
        <v>184</v>
      </c>
      <c r="J6078" t="s">
        <v>8671</v>
      </c>
      <c r="K6078" s="9">
        <v>45615.768240740741</v>
      </c>
      <c r="L6078" s="13">
        <f>IFERROR(_xlfn.XLOOKUP(tb_C103[[#This Row],[OS]],[1]!tb_C101[OS],[1]!tb_C101[DATA_ABERTURA]),0)</f>
        <v>45555.608564814815</v>
      </c>
      <c r="M6078" s="7" t="str">
        <f>IFERROR(_xlfn.XLOOKUP(tb_C103[[#This Row],[OS]],[1]!tb_C101[OS],[1]!tb_C101[SITUACAO_OS]),0)</f>
        <v>F</v>
      </c>
      <c r="N6078" t="str">
        <f>_xlfn.XLOOKUP(tb_C103[[#This Row],[OS]],[1]!tb_C101[OS],[1]!tb_C101[OFICINA])</f>
        <v>Mecanico</v>
      </c>
      <c r="O6078" s="14">
        <f>tb_C103[[#This Row],[FIM]] - tb_C103[[#This Row],[INICIO]]</f>
        <v>0.1875</v>
      </c>
    </row>
    <row r="6079" spans="1:15" x14ac:dyDescent="0.25">
      <c r="A6079" t="s">
        <v>2551</v>
      </c>
      <c r="B6079">
        <v>3366</v>
      </c>
      <c r="C6079">
        <v>1</v>
      </c>
      <c r="D6079" t="s">
        <v>8677</v>
      </c>
      <c r="E6079" s="9">
        <v>45565.3125</v>
      </c>
      <c r="F6079" s="9">
        <v>45565.5</v>
      </c>
      <c r="G6079">
        <v>115</v>
      </c>
      <c r="H6079" t="s">
        <v>197</v>
      </c>
      <c r="I6079" t="s">
        <v>184</v>
      </c>
      <c r="J6079" t="s">
        <v>8671</v>
      </c>
      <c r="K6079" s="9">
        <v>45615.768240740741</v>
      </c>
      <c r="L6079" s="13">
        <f>IFERROR(_xlfn.XLOOKUP(tb_C103[[#This Row],[OS]],[1]!tb_C101[OS],[1]!tb_C101[DATA_ABERTURA]),0)</f>
        <v>45555.608564814815</v>
      </c>
      <c r="M6079" s="7" t="str">
        <f>IFERROR(_xlfn.XLOOKUP(tb_C103[[#This Row],[OS]],[1]!tb_C101[OS],[1]!tb_C101[SITUACAO_OS]),0)</f>
        <v>F</v>
      </c>
      <c r="N6079" t="str">
        <f>_xlfn.XLOOKUP(tb_C103[[#This Row],[OS]],[1]!tb_C101[OS],[1]!tb_C101[OFICINA])</f>
        <v>Mecanico</v>
      </c>
      <c r="O6079" s="14">
        <f>tb_C103[[#This Row],[FIM]] - tb_C103[[#This Row],[INICIO]]</f>
        <v>0.1875</v>
      </c>
    </row>
    <row r="6080" spans="1:15" x14ac:dyDescent="0.25">
      <c r="A6080" t="s">
        <v>8686</v>
      </c>
      <c r="B6080">
        <v>3366</v>
      </c>
      <c r="C6080">
        <v>1</v>
      </c>
      <c r="D6080" t="s">
        <v>8677</v>
      </c>
      <c r="E6080" s="9">
        <v>45565.3125</v>
      </c>
      <c r="F6080" s="9">
        <v>45565.5</v>
      </c>
      <c r="G6080">
        <v>115</v>
      </c>
      <c r="H6080" t="s">
        <v>197</v>
      </c>
      <c r="I6080" t="s">
        <v>184</v>
      </c>
      <c r="J6080" t="s">
        <v>8671</v>
      </c>
      <c r="K6080" s="9">
        <v>45615.768240740741</v>
      </c>
      <c r="L6080" s="13">
        <f>IFERROR(_xlfn.XLOOKUP(tb_C103[[#This Row],[OS]],[1]!tb_C101[OS],[1]!tb_C101[DATA_ABERTURA]),0)</f>
        <v>45555.608564814815</v>
      </c>
      <c r="M6080" s="7" t="str">
        <f>IFERROR(_xlfn.XLOOKUP(tb_C103[[#This Row],[OS]],[1]!tb_C101[OS],[1]!tb_C101[SITUACAO_OS]),0)</f>
        <v>F</v>
      </c>
      <c r="N6080" t="str">
        <f>_xlfn.XLOOKUP(tb_C103[[#This Row],[OS]],[1]!tb_C101[OS],[1]!tb_C101[OFICINA])</f>
        <v>Mecanico</v>
      </c>
      <c r="O6080" s="14">
        <f>tb_C103[[#This Row],[FIM]] - tb_C103[[#This Row],[INICIO]]</f>
        <v>0.1875</v>
      </c>
    </row>
    <row r="6081" spans="1:15" x14ac:dyDescent="0.25">
      <c r="A6081" t="s">
        <v>2551</v>
      </c>
      <c r="B6081">
        <v>3366</v>
      </c>
      <c r="C6081">
        <v>1</v>
      </c>
      <c r="D6081" t="s">
        <v>8677</v>
      </c>
      <c r="E6081" s="9">
        <v>45565.3125</v>
      </c>
      <c r="F6081" s="9">
        <v>45565.5</v>
      </c>
      <c r="G6081">
        <v>115</v>
      </c>
      <c r="H6081" t="s">
        <v>197</v>
      </c>
      <c r="I6081" t="s">
        <v>184</v>
      </c>
      <c r="J6081" t="s">
        <v>8671</v>
      </c>
      <c r="K6081" s="9">
        <v>45615.768240740741</v>
      </c>
      <c r="L6081" s="13">
        <f>IFERROR(_xlfn.XLOOKUP(tb_C103[[#This Row],[OS]],[1]!tb_C101[OS],[1]!tb_C101[DATA_ABERTURA]),0)</f>
        <v>45555.608564814815</v>
      </c>
      <c r="M6081" s="7" t="str">
        <f>IFERROR(_xlfn.XLOOKUP(tb_C103[[#This Row],[OS]],[1]!tb_C101[OS],[1]!tb_C101[SITUACAO_OS]),0)</f>
        <v>F</v>
      </c>
      <c r="N6081" t="str">
        <f>_xlfn.XLOOKUP(tb_C103[[#This Row],[OS]],[1]!tb_C101[OS],[1]!tb_C101[OFICINA])</f>
        <v>Mecanico</v>
      </c>
      <c r="O6081" s="14">
        <f>tb_C103[[#This Row],[FIM]] - tb_C103[[#This Row],[INICIO]]</f>
        <v>0.1875</v>
      </c>
    </row>
    <row r="6082" spans="1:15" x14ac:dyDescent="0.25">
      <c r="A6082" t="s">
        <v>8686</v>
      </c>
      <c r="B6082">
        <v>3367</v>
      </c>
      <c r="C6082">
        <v>1</v>
      </c>
      <c r="D6082" t="s">
        <v>8677</v>
      </c>
      <c r="E6082" s="9">
        <v>45568.3125</v>
      </c>
      <c r="F6082" s="9">
        <v>45568.720833333333</v>
      </c>
      <c r="G6082">
        <v>115</v>
      </c>
      <c r="H6082" t="s">
        <v>197</v>
      </c>
      <c r="I6082" t="s">
        <v>184</v>
      </c>
      <c r="J6082" t="s">
        <v>8671</v>
      </c>
      <c r="K6082" s="9">
        <v>45616.603564814817</v>
      </c>
      <c r="L6082" s="13">
        <f>IFERROR(_xlfn.XLOOKUP(tb_C103[[#This Row],[OS]],[1]!tb_C101[OS],[1]!tb_C101[DATA_ABERTURA]),0)</f>
        <v>45555.610185185185</v>
      </c>
      <c r="M6082" s="7" t="str">
        <f>IFERROR(_xlfn.XLOOKUP(tb_C103[[#This Row],[OS]],[1]!tb_C101[OS],[1]!tb_C101[SITUACAO_OS]),0)</f>
        <v>F</v>
      </c>
      <c r="N6082" t="str">
        <f>_xlfn.XLOOKUP(tb_C103[[#This Row],[OS]],[1]!tb_C101[OS],[1]!tb_C101[OFICINA])</f>
        <v>Mecanico</v>
      </c>
      <c r="O6082" s="14">
        <f>tb_C103[[#This Row],[FIM]] - tb_C103[[#This Row],[INICIO]]</f>
        <v>0.40833333333284827</v>
      </c>
    </row>
    <row r="6083" spans="1:15" x14ac:dyDescent="0.25">
      <c r="A6083" t="s">
        <v>2551</v>
      </c>
      <c r="B6083">
        <v>3367</v>
      </c>
      <c r="C6083">
        <v>1</v>
      </c>
      <c r="D6083" t="s">
        <v>8677</v>
      </c>
      <c r="E6083" s="9">
        <v>45568.3125</v>
      </c>
      <c r="F6083" s="9">
        <v>45568.720833333333</v>
      </c>
      <c r="G6083">
        <v>115</v>
      </c>
      <c r="H6083" t="s">
        <v>197</v>
      </c>
      <c r="I6083" t="s">
        <v>184</v>
      </c>
      <c r="J6083" t="s">
        <v>8671</v>
      </c>
      <c r="K6083" s="9">
        <v>45616.603564814817</v>
      </c>
      <c r="L6083" s="13">
        <f>IFERROR(_xlfn.XLOOKUP(tb_C103[[#This Row],[OS]],[1]!tb_C101[OS],[1]!tb_C101[DATA_ABERTURA]),0)</f>
        <v>45555.610185185185</v>
      </c>
      <c r="M6083" s="7" t="str">
        <f>IFERROR(_xlfn.XLOOKUP(tb_C103[[#This Row],[OS]],[1]!tb_C101[OS],[1]!tb_C101[SITUACAO_OS]),0)</f>
        <v>F</v>
      </c>
      <c r="N6083" t="str">
        <f>_xlfn.XLOOKUP(tb_C103[[#This Row],[OS]],[1]!tb_C101[OS],[1]!tb_C101[OFICINA])</f>
        <v>Mecanico</v>
      </c>
      <c r="O6083" s="14">
        <f>tb_C103[[#This Row],[FIM]] - tb_C103[[#This Row],[INICIO]]</f>
        <v>0.40833333333284827</v>
      </c>
    </row>
    <row r="6084" spans="1:15" x14ac:dyDescent="0.25">
      <c r="A6084" t="s">
        <v>8686</v>
      </c>
      <c r="B6084">
        <v>3367</v>
      </c>
      <c r="C6084">
        <v>1</v>
      </c>
      <c r="D6084" t="s">
        <v>8677</v>
      </c>
      <c r="E6084" s="9">
        <v>45568.3125</v>
      </c>
      <c r="F6084" s="9">
        <v>45568.720833333333</v>
      </c>
      <c r="G6084">
        <v>115</v>
      </c>
      <c r="H6084" t="s">
        <v>197</v>
      </c>
      <c r="I6084" t="s">
        <v>184</v>
      </c>
      <c r="J6084" t="s">
        <v>8671</v>
      </c>
      <c r="K6084" s="9">
        <v>45616.603564814817</v>
      </c>
      <c r="L6084" s="13">
        <f>IFERROR(_xlfn.XLOOKUP(tb_C103[[#This Row],[OS]],[1]!tb_C101[OS],[1]!tb_C101[DATA_ABERTURA]),0)</f>
        <v>45555.610185185185</v>
      </c>
      <c r="M6084" s="7" t="str">
        <f>IFERROR(_xlfn.XLOOKUP(tb_C103[[#This Row],[OS]],[1]!tb_C101[OS],[1]!tb_C101[SITUACAO_OS]),0)</f>
        <v>F</v>
      </c>
      <c r="N6084" t="str">
        <f>_xlfn.XLOOKUP(tb_C103[[#This Row],[OS]],[1]!tb_C101[OS],[1]!tb_C101[OFICINA])</f>
        <v>Mecanico</v>
      </c>
      <c r="O6084" s="14">
        <f>tb_C103[[#This Row],[FIM]] - tb_C103[[#This Row],[INICIO]]</f>
        <v>0.40833333333284827</v>
      </c>
    </row>
    <row r="6085" spans="1:15" x14ac:dyDescent="0.25">
      <c r="A6085" t="s">
        <v>2551</v>
      </c>
      <c r="B6085">
        <v>3367</v>
      </c>
      <c r="C6085">
        <v>1</v>
      </c>
      <c r="D6085" t="s">
        <v>8677</v>
      </c>
      <c r="E6085" s="9">
        <v>45568.3125</v>
      </c>
      <c r="F6085" s="9">
        <v>45568.720833333333</v>
      </c>
      <c r="G6085">
        <v>115</v>
      </c>
      <c r="H6085" t="s">
        <v>197</v>
      </c>
      <c r="I6085" t="s">
        <v>184</v>
      </c>
      <c r="J6085" t="s">
        <v>8671</v>
      </c>
      <c r="K6085" s="9">
        <v>45616.603564814817</v>
      </c>
      <c r="L6085" s="13">
        <f>IFERROR(_xlfn.XLOOKUP(tb_C103[[#This Row],[OS]],[1]!tb_C101[OS],[1]!tb_C101[DATA_ABERTURA]),0)</f>
        <v>45555.610185185185</v>
      </c>
      <c r="M6085" s="7" t="str">
        <f>IFERROR(_xlfn.XLOOKUP(tb_C103[[#This Row],[OS]],[1]!tb_C101[OS],[1]!tb_C101[SITUACAO_OS]),0)</f>
        <v>F</v>
      </c>
      <c r="N6085" t="str">
        <f>_xlfn.XLOOKUP(tb_C103[[#This Row],[OS]],[1]!tb_C101[OS],[1]!tb_C101[OFICINA])</f>
        <v>Mecanico</v>
      </c>
      <c r="O6085" s="14">
        <f>tb_C103[[#This Row],[FIM]] - tb_C103[[#This Row],[INICIO]]</f>
        <v>0.40833333333284827</v>
      </c>
    </row>
    <row r="6086" spans="1:15" x14ac:dyDescent="0.25">
      <c r="B6086">
        <v>3368</v>
      </c>
      <c r="C6086">
        <v>1</v>
      </c>
      <c r="D6086" t="s">
        <v>8677</v>
      </c>
      <c r="E6086" s="9"/>
      <c r="F6086" s="9"/>
      <c r="G6086">
        <v>115</v>
      </c>
      <c r="H6086" t="s">
        <v>197</v>
      </c>
      <c r="I6086" t="s">
        <v>184</v>
      </c>
      <c r="J6086" t="s">
        <v>8671</v>
      </c>
      <c r="K6086" s="9">
        <v>45671.44908564815</v>
      </c>
      <c r="L6086" s="13">
        <f>IFERROR(_xlfn.XLOOKUP(tb_C103[[#This Row],[OS]],[1]!tb_C101[OS],[1]!tb_C101[DATA_ABERTURA]),0)</f>
        <v>45555.613530092596</v>
      </c>
      <c r="M6086" s="7" t="str">
        <f>IFERROR(_xlfn.XLOOKUP(tb_C103[[#This Row],[OS]],[1]!tb_C101[OS],[1]!tb_C101[SITUACAO_OS]),0)</f>
        <v>F</v>
      </c>
      <c r="N6086" t="str">
        <f>_xlfn.XLOOKUP(tb_C103[[#This Row],[OS]],[1]!tb_C101[OS],[1]!tb_C101[OFICINA])</f>
        <v>Mecanico</v>
      </c>
      <c r="O6086" s="14">
        <f>tb_C103[[#This Row],[FIM]] - tb_C103[[#This Row],[INICIO]]</f>
        <v>0</v>
      </c>
    </row>
    <row r="6087" spans="1:15" x14ac:dyDescent="0.25">
      <c r="B6087">
        <v>3369</v>
      </c>
      <c r="C6087">
        <v>1</v>
      </c>
      <c r="D6087" t="s">
        <v>8677</v>
      </c>
      <c r="E6087" s="9"/>
      <c r="F6087" s="9"/>
      <c r="G6087">
        <v>115</v>
      </c>
      <c r="H6087" t="s">
        <v>197</v>
      </c>
      <c r="I6087" t="s">
        <v>184</v>
      </c>
      <c r="J6087" t="s">
        <v>8671</v>
      </c>
      <c r="K6087" s="9">
        <v>45671.448865740742</v>
      </c>
      <c r="L6087" s="13">
        <f>IFERROR(_xlfn.XLOOKUP(tb_C103[[#This Row],[OS]],[1]!tb_C101[OS],[1]!tb_C101[DATA_ABERTURA]),0)</f>
        <v>45555.616469907407</v>
      </c>
      <c r="M6087" s="7" t="str">
        <f>IFERROR(_xlfn.XLOOKUP(tb_C103[[#This Row],[OS]],[1]!tb_C101[OS],[1]!tb_C101[SITUACAO_OS]),0)</f>
        <v>F</v>
      </c>
      <c r="N6087" t="str">
        <f>_xlfn.XLOOKUP(tb_C103[[#This Row],[OS]],[1]!tb_C101[OS],[1]!tb_C101[OFICINA])</f>
        <v>Mecanico</v>
      </c>
      <c r="O6087" s="14">
        <f>tb_C103[[#This Row],[FIM]] - tb_C103[[#This Row],[INICIO]]</f>
        <v>0</v>
      </c>
    </row>
    <row r="6088" spans="1:15" x14ac:dyDescent="0.25">
      <c r="A6088" t="s">
        <v>8686</v>
      </c>
      <c r="B6088">
        <v>3370</v>
      </c>
      <c r="C6088">
        <v>5</v>
      </c>
      <c r="D6088" t="s">
        <v>8690</v>
      </c>
      <c r="E6088" s="9">
        <v>45586.5625</v>
      </c>
      <c r="F6088" s="9">
        <v>45586.666666666664</v>
      </c>
      <c r="G6088">
        <v>9021</v>
      </c>
      <c r="H6088" t="s">
        <v>4826</v>
      </c>
      <c r="I6088" t="s">
        <v>184</v>
      </c>
      <c r="J6088" t="s">
        <v>8671</v>
      </c>
      <c r="K6088" s="9"/>
      <c r="L6088" s="13">
        <f>IFERROR(_xlfn.XLOOKUP(tb_C103[[#This Row],[OS]],[1]!tb_C101[OS],[1]!tb_C101[DATA_ABERTURA]),0)</f>
        <v>45555.62228009259</v>
      </c>
      <c r="M6088" s="7" t="str">
        <f>IFERROR(_xlfn.XLOOKUP(tb_C103[[#This Row],[OS]],[1]!tb_C101[OS],[1]!tb_C101[SITUACAO_OS]),0)</f>
        <v>E</v>
      </c>
      <c r="N6088" t="str">
        <f>_xlfn.XLOOKUP(tb_C103[[#This Row],[OS]],[1]!tb_C101[OS],[1]!tb_C101[OFICINA])</f>
        <v>Mecanico</v>
      </c>
      <c r="O6088" s="14">
        <f>tb_C103[[#This Row],[FIM]] - tb_C103[[#This Row],[INICIO]]</f>
        <v>0.10416666666424135</v>
      </c>
    </row>
    <row r="6089" spans="1:15" x14ac:dyDescent="0.25">
      <c r="A6089" t="s">
        <v>2551</v>
      </c>
      <c r="B6089">
        <v>3370</v>
      </c>
      <c r="C6089">
        <v>5</v>
      </c>
      <c r="D6089" t="s">
        <v>8690</v>
      </c>
      <c r="E6089" s="9">
        <v>45586.5625</v>
      </c>
      <c r="F6089" s="9">
        <v>45586.666666666664</v>
      </c>
      <c r="G6089">
        <v>9021</v>
      </c>
      <c r="H6089" t="s">
        <v>4826</v>
      </c>
      <c r="I6089" t="s">
        <v>184</v>
      </c>
      <c r="J6089" t="s">
        <v>8671</v>
      </c>
      <c r="K6089" s="9"/>
      <c r="L6089" s="13">
        <f>IFERROR(_xlfn.XLOOKUP(tb_C103[[#This Row],[OS]],[1]!tb_C101[OS],[1]!tb_C101[DATA_ABERTURA]),0)</f>
        <v>45555.62228009259</v>
      </c>
      <c r="M6089" s="7" t="str">
        <f>IFERROR(_xlfn.XLOOKUP(tb_C103[[#This Row],[OS]],[1]!tb_C101[OS],[1]!tb_C101[SITUACAO_OS]),0)</f>
        <v>E</v>
      </c>
      <c r="N6089" t="str">
        <f>_xlfn.XLOOKUP(tb_C103[[#This Row],[OS]],[1]!tb_C101[OS],[1]!tb_C101[OFICINA])</f>
        <v>Mecanico</v>
      </c>
      <c r="O6089" s="14">
        <f>tb_C103[[#This Row],[FIM]] - tb_C103[[#This Row],[INICIO]]</f>
        <v>0.10416666666424135</v>
      </c>
    </row>
    <row r="6090" spans="1:15" x14ac:dyDescent="0.25">
      <c r="A6090" t="s">
        <v>8686</v>
      </c>
      <c r="B6090">
        <v>3370</v>
      </c>
      <c r="C6090">
        <v>5</v>
      </c>
      <c r="D6090" t="s">
        <v>8690</v>
      </c>
      <c r="E6090" s="9">
        <v>45586.5625</v>
      </c>
      <c r="F6090" s="9">
        <v>45586.666666666664</v>
      </c>
      <c r="G6090">
        <v>9021</v>
      </c>
      <c r="H6090" t="s">
        <v>4826</v>
      </c>
      <c r="I6090" t="s">
        <v>184</v>
      </c>
      <c r="J6090" t="s">
        <v>8671</v>
      </c>
      <c r="K6090" s="9"/>
      <c r="L6090" s="13">
        <f>IFERROR(_xlfn.XLOOKUP(tb_C103[[#This Row],[OS]],[1]!tb_C101[OS],[1]!tb_C101[DATA_ABERTURA]),0)</f>
        <v>45555.62228009259</v>
      </c>
      <c r="M6090" s="7" t="str">
        <f>IFERROR(_xlfn.XLOOKUP(tb_C103[[#This Row],[OS]],[1]!tb_C101[OS],[1]!tb_C101[SITUACAO_OS]),0)</f>
        <v>E</v>
      </c>
      <c r="N6090" t="str">
        <f>_xlfn.XLOOKUP(tb_C103[[#This Row],[OS]],[1]!tb_C101[OS],[1]!tb_C101[OFICINA])</f>
        <v>Mecanico</v>
      </c>
      <c r="O6090" s="14">
        <f>tb_C103[[#This Row],[FIM]] - tb_C103[[#This Row],[INICIO]]</f>
        <v>0.10416666666424135</v>
      </c>
    </row>
    <row r="6091" spans="1:15" x14ac:dyDescent="0.25">
      <c r="A6091" t="s">
        <v>2551</v>
      </c>
      <c r="B6091">
        <v>3370</v>
      </c>
      <c r="C6091">
        <v>5</v>
      </c>
      <c r="D6091" t="s">
        <v>8690</v>
      </c>
      <c r="E6091" s="9">
        <v>45586.5625</v>
      </c>
      <c r="F6091" s="9">
        <v>45586.666666666664</v>
      </c>
      <c r="G6091">
        <v>9021</v>
      </c>
      <c r="H6091" t="s">
        <v>4826</v>
      </c>
      <c r="I6091" t="s">
        <v>184</v>
      </c>
      <c r="J6091" t="s">
        <v>8671</v>
      </c>
      <c r="K6091" s="9"/>
      <c r="L6091" s="13">
        <f>IFERROR(_xlfn.XLOOKUP(tb_C103[[#This Row],[OS]],[1]!tb_C101[OS],[1]!tb_C101[DATA_ABERTURA]),0)</f>
        <v>45555.62228009259</v>
      </c>
      <c r="M6091" s="7" t="str">
        <f>IFERROR(_xlfn.XLOOKUP(tb_C103[[#This Row],[OS]],[1]!tb_C101[OS],[1]!tb_C101[SITUACAO_OS]),0)</f>
        <v>E</v>
      </c>
      <c r="N6091" t="str">
        <f>_xlfn.XLOOKUP(tb_C103[[#This Row],[OS]],[1]!tb_C101[OS],[1]!tb_C101[OFICINA])</f>
        <v>Mecanico</v>
      </c>
      <c r="O6091" s="14">
        <f>tb_C103[[#This Row],[FIM]] - tb_C103[[#This Row],[INICIO]]</f>
        <v>0.10416666666424135</v>
      </c>
    </row>
    <row r="6092" spans="1:15" x14ac:dyDescent="0.25">
      <c r="A6092" t="s">
        <v>5446</v>
      </c>
      <c r="B6092">
        <v>3371</v>
      </c>
      <c r="C6092">
        <v>1</v>
      </c>
      <c r="D6092" t="s">
        <v>8677</v>
      </c>
      <c r="E6092" s="9">
        <v>45559.333333333336</v>
      </c>
      <c r="F6092" s="9">
        <v>45559.458333333336</v>
      </c>
      <c r="G6092">
        <v>115</v>
      </c>
      <c r="H6092" t="s">
        <v>197</v>
      </c>
      <c r="I6092" t="s">
        <v>184</v>
      </c>
      <c r="J6092" t="s">
        <v>8674</v>
      </c>
      <c r="K6092" s="9">
        <v>45616.501944444448</v>
      </c>
      <c r="L6092" s="13">
        <f>IFERROR(_xlfn.XLOOKUP(tb_C103[[#This Row],[OS]],[1]!tb_C101[OS],[1]!tb_C101[DATA_ABERTURA]),0)</f>
        <v>45555.628229166665</v>
      </c>
      <c r="M6092" s="7" t="str">
        <f>IFERROR(_xlfn.XLOOKUP(tb_C103[[#This Row],[OS]],[1]!tb_C101[OS],[1]!tb_C101[SITUACAO_OS]),0)</f>
        <v>F</v>
      </c>
      <c r="N6092" t="str">
        <f>_xlfn.XLOOKUP(tb_C103[[#This Row],[OS]],[1]!tb_C101[OS],[1]!tb_C101[OFICINA])</f>
        <v>Eletrico</v>
      </c>
      <c r="O6092" s="14">
        <f>tb_C103[[#This Row],[FIM]] - tb_C103[[#This Row],[INICIO]]</f>
        <v>0.125</v>
      </c>
    </row>
    <row r="6093" spans="1:15" x14ac:dyDescent="0.25">
      <c r="A6093" t="s">
        <v>6807</v>
      </c>
      <c r="B6093">
        <v>3371</v>
      </c>
      <c r="C6093">
        <v>1</v>
      </c>
      <c r="D6093" t="s">
        <v>8677</v>
      </c>
      <c r="E6093" s="9">
        <v>45559.333333333336</v>
      </c>
      <c r="F6093" s="9">
        <v>45559.458333333336</v>
      </c>
      <c r="G6093">
        <v>115</v>
      </c>
      <c r="H6093" t="s">
        <v>197</v>
      </c>
      <c r="I6093" t="s">
        <v>184</v>
      </c>
      <c r="J6093" t="s">
        <v>8674</v>
      </c>
      <c r="K6093" s="9">
        <v>45616.501944444448</v>
      </c>
      <c r="L6093" s="13">
        <f>IFERROR(_xlfn.XLOOKUP(tb_C103[[#This Row],[OS]],[1]!tb_C101[OS],[1]!tb_C101[DATA_ABERTURA]),0)</f>
        <v>45555.628229166665</v>
      </c>
      <c r="M6093" s="7" t="str">
        <f>IFERROR(_xlfn.XLOOKUP(tb_C103[[#This Row],[OS]],[1]!tb_C101[OS],[1]!tb_C101[SITUACAO_OS]),0)</f>
        <v>F</v>
      </c>
      <c r="N6093" t="str">
        <f>_xlfn.XLOOKUP(tb_C103[[#This Row],[OS]],[1]!tb_C101[OS],[1]!tb_C101[OFICINA])</f>
        <v>Eletrico</v>
      </c>
      <c r="O6093" s="14">
        <f>tb_C103[[#This Row],[FIM]] - tb_C103[[#This Row],[INICIO]]</f>
        <v>0.125</v>
      </c>
    </row>
    <row r="6094" spans="1:15" x14ac:dyDescent="0.25">
      <c r="A6094" t="s">
        <v>5446</v>
      </c>
      <c r="B6094">
        <v>3371</v>
      </c>
      <c r="C6094">
        <v>1</v>
      </c>
      <c r="D6094" t="s">
        <v>8677</v>
      </c>
      <c r="E6094" s="9">
        <v>45560.333333333336</v>
      </c>
      <c r="F6094" s="9">
        <v>45560.5</v>
      </c>
      <c r="G6094">
        <v>115</v>
      </c>
      <c r="H6094" t="s">
        <v>197</v>
      </c>
      <c r="I6094" t="s">
        <v>184</v>
      </c>
      <c r="J6094" t="s">
        <v>8674</v>
      </c>
      <c r="K6094" s="9">
        <v>45616.501944444448</v>
      </c>
      <c r="L6094" s="13">
        <f>IFERROR(_xlfn.XLOOKUP(tb_C103[[#This Row],[OS]],[1]!tb_C101[OS],[1]!tb_C101[DATA_ABERTURA]),0)</f>
        <v>45555.628229166665</v>
      </c>
      <c r="M6094" s="7" t="str">
        <f>IFERROR(_xlfn.XLOOKUP(tb_C103[[#This Row],[OS]],[1]!tb_C101[OS],[1]!tb_C101[SITUACAO_OS]),0)</f>
        <v>F</v>
      </c>
      <c r="N6094" t="str">
        <f>_xlfn.XLOOKUP(tb_C103[[#This Row],[OS]],[1]!tb_C101[OS],[1]!tb_C101[OFICINA])</f>
        <v>Eletrico</v>
      </c>
      <c r="O6094" s="14">
        <f>tb_C103[[#This Row],[FIM]] - tb_C103[[#This Row],[INICIO]]</f>
        <v>0.16666666666424135</v>
      </c>
    </row>
    <row r="6095" spans="1:15" x14ac:dyDescent="0.25">
      <c r="A6095" t="s">
        <v>6807</v>
      </c>
      <c r="B6095">
        <v>3371</v>
      </c>
      <c r="C6095">
        <v>1</v>
      </c>
      <c r="D6095" t="s">
        <v>8677</v>
      </c>
      <c r="E6095" s="9">
        <v>45560.333333333336</v>
      </c>
      <c r="F6095" s="9">
        <v>45560.5</v>
      </c>
      <c r="G6095">
        <v>115</v>
      </c>
      <c r="H6095" t="s">
        <v>197</v>
      </c>
      <c r="I6095" t="s">
        <v>184</v>
      </c>
      <c r="J6095" t="s">
        <v>8674</v>
      </c>
      <c r="K6095" s="9">
        <v>45616.501944444448</v>
      </c>
      <c r="L6095" s="13">
        <f>IFERROR(_xlfn.XLOOKUP(tb_C103[[#This Row],[OS]],[1]!tb_C101[OS],[1]!tb_C101[DATA_ABERTURA]),0)</f>
        <v>45555.628229166665</v>
      </c>
      <c r="M6095" s="7" t="str">
        <f>IFERROR(_xlfn.XLOOKUP(tb_C103[[#This Row],[OS]],[1]!tb_C101[OS],[1]!tb_C101[SITUACAO_OS]),0)</f>
        <v>F</v>
      </c>
      <c r="N6095" t="str">
        <f>_xlfn.XLOOKUP(tb_C103[[#This Row],[OS]],[1]!tb_C101[OS],[1]!tb_C101[OFICINA])</f>
        <v>Eletrico</v>
      </c>
      <c r="O6095" s="14">
        <f>tb_C103[[#This Row],[FIM]] - tb_C103[[#This Row],[INICIO]]</f>
        <v>0.16666666666424135</v>
      </c>
    </row>
    <row r="6096" spans="1:15" x14ac:dyDescent="0.25">
      <c r="A6096" t="s">
        <v>5446</v>
      </c>
      <c r="B6096">
        <v>3371</v>
      </c>
      <c r="C6096">
        <v>1</v>
      </c>
      <c r="D6096" t="s">
        <v>8677</v>
      </c>
      <c r="E6096" s="9">
        <v>45561.333333333336</v>
      </c>
      <c r="F6096" s="9">
        <v>45561.5</v>
      </c>
      <c r="G6096">
        <v>115</v>
      </c>
      <c r="H6096" t="s">
        <v>197</v>
      </c>
      <c r="I6096" t="s">
        <v>184</v>
      </c>
      <c r="J6096" t="s">
        <v>8674</v>
      </c>
      <c r="K6096" s="9">
        <v>45616.501944444448</v>
      </c>
      <c r="L6096" s="13">
        <f>IFERROR(_xlfn.XLOOKUP(tb_C103[[#This Row],[OS]],[1]!tb_C101[OS],[1]!tb_C101[DATA_ABERTURA]),0)</f>
        <v>45555.628229166665</v>
      </c>
      <c r="M6096" s="7" t="str">
        <f>IFERROR(_xlfn.XLOOKUP(tb_C103[[#This Row],[OS]],[1]!tb_C101[OS],[1]!tb_C101[SITUACAO_OS]),0)</f>
        <v>F</v>
      </c>
      <c r="N6096" t="str">
        <f>_xlfn.XLOOKUP(tb_C103[[#This Row],[OS]],[1]!tb_C101[OS],[1]!tb_C101[OFICINA])</f>
        <v>Eletrico</v>
      </c>
      <c r="O6096" s="14">
        <f>tb_C103[[#This Row],[FIM]] - tb_C103[[#This Row],[INICIO]]</f>
        <v>0.16666666666424135</v>
      </c>
    </row>
    <row r="6097" spans="1:15" x14ac:dyDescent="0.25">
      <c r="A6097" t="s">
        <v>6807</v>
      </c>
      <c r="B6097">
        <v>3371</v>
      </c>
      <c r="C6097">
        <v>1</v>
      </c>
      <c r="D6097" t="s">
        <v>8677</v>
      </c>
      <c r="E6097" s="9">
        <v>45561.333333333336</v>
      </c>
      <c r="F6097" s="9">
        <v>45561.5</v>
      </c>
      <c r="G6097">
        <v>115</v>
      </c>
      <c r="H6097" t="s">
        <v>197</v>
      </c>
      <c r="I6097" t="s">
        <v>184</v>
      </c>
      <c r="J6097" t="s">
        <v>8674</v>
      </c>
      <c r="K6097" s="9">
        <v>45616.501944444448</v>
      </c>
      <c r="L6097" s="13">
        <f>IFERROR(_xlfn.XLOOKUP(tb_C103[[#This Row],[OS]],[1]!tb_C101[OS],[1]!tb_C101[DATA_ABERTURA]),0)</f>
        <v>45555.628229166665</v>
      </c>
      <c r="M6097" s="7" t="str">
        <f>IFERROR(_xlfn.XLOOKUP(tb_C103[[#This Row],[OS]],[1]!tb_C101[OS],[1]!tb_C101[SITUACAO_OS]),0)</f>
        <v>F</v>
      </c>
      <c r="N6097" t="str">
        <f>_xlfn.XLOOKUP(tb_C103[[#This Row],[OS]],[1]!tb_C101[OS],[1]!tb_C101[OFICINA])</f>
        <v>Eletrico</v>
      </c>
      <c r="O6097" s="14">
        <f>tb_C103[[#This Row],[FIM]] - tb_C103[[#This Row],[INICIO]]</f>
        <v>0.16666666666424135</v>
      </c>
    </row>
    <row r="6098" spans="1:15" x14ac:dyDescent="0.25">
      <c r="A6098" t="s">
        <v>5446</v>
      </c>
      <c r="B6098">
        <v>3371</v>
      </c>
      <c r="C6098">
        <v>1</v>
      </c>
      <c r="D6098" t="s">
        <v>8677</v>
      </c>
      <c r="E6098" s="9"/>
      <c r="F6098" s="9"/>
      <c r="G6098">
        <v>115</v>
      </c>
      <c r="H6098" t="s">
        <v>197</v>
      </c>
      <c r="I6098" t="s">
        <v>184</v>
      </c>
      <c r="J6098" t="s">
        <v>8674</v>
      </c>
      <c r="K6098" s="9">
        <v>45616.501944444448</v>
      </c>
      <c r="L6098" s="13">
        <f>IFERROR(_xlfn.XLOOKUP(tb_C103[[#This Row],[OS]],[1]!tb_C101[OS],[1]!tb_C101[DATA_ABERTURA]),0)</f>
        <v>45555.628229166665</v>
      </c>
      <c r="M6098" s="7" t="str">
        <f>IFERROR(_xlfn.XLOOKUP(tb_C103[[#This Row],[OS]],[1]!tb_C101[OS],[1]!tb_C101[SITUACAO_OS]),0)</f>
        <v>F</v>
      </c>
      <c r="N6098" t="str">
        <f>_xlfn.XLOOKUP(tb_C103[[#This Row],[OS]],[1]!tb_C101[OS],[1]!tb_C101[OFICINA])</f>
        <v>Eletrico</v>
      </c>
      <c r="O6098" s="14">
        <f>tb_C103[[#This Row],[FIM]] - tb_C103[[#This Row],[INICIO]]</f>
        <v>0</v>
      </c>
    </row>
    <row r="6099" spans="1:15" x14ac:dyDescent="0.25">
      <c r="A6099" t="s">
        <v>6807</v>
      </c>
      <c r="B6099">
        <v>3371</v>
      </c>
      <c r="C6099">
        <v>1</v>
      </c>
      <c r="D6099" t="s">
        <v>8677</v>
      </c>
      <c r="E6099" s="9"/>
      <c r="F6099" s="9"/>
      <c r="G6099">
        <v>115</v>
      </c>
      <c r="H6099" t="s">
        <v>197</v>
      </c>
      <c r="I6099" t="s">
        <v>184</v>
      </c>
      <c r="J6099" t="s">
        <v>8674</v>
      </c>
      <c r="K6099" s="9">
        <v>45616.501944444448</v>
      </c>
      <c r="L6099" s="13">
        <f>IFERROR(_xlfn.XLOOKUP(tb_C103[[#This Row],[OS]],[1]!tb_C101[OS],[1]!tb_C101[DATA_ABERTURA]),0)</f>
        <v>45555.628229166665</v>
      </c>
      <c r="M6099" s="7" t="str">
        <f>IFERROR(_xlfn.XLOOKUP(tb_C103[[#This Row],[OS]],[1]!tb_C101[OS],[1]!tb_C101[SITUACAO_OS]),0)</f>
        <v>F</v>
      </c>
      <c r="N6099" t="str">
        <f>_xlfn.XLOOKUP(tb_C103[[#This Row],[OS]],[1]!tb_C101[OS],[1]!tb_C101[OFICINA])</f>
        <v>Eletrico</v>
      </c>
      <c r="O6099" s="14">
        <f>tb_C103[[#This Row],[FIM]] - tb_C103[[#This Row],[INICIO]]</f>
        <v>0</v>
      </c>
    </row>
    <row r="6100" spans="1:15" x14ac:dyDescent="0.25">
      <c r="A6100" t="s">
        <v>6398</v>
      </c>
      <c r="B6100">
        <v>3372</v>
      </c>
      <c r="C6100">
        <v>1</v>
      </c>
      <c r="D6100" t="s">
        <v>8677</v>
      </c>
      <c r="E6100" s="9">
        <v>45561.5625</v>
      </c>
      <c r="F6100" s="9">
        <v>45561.715277777781</v>
      </c>
      <c r="G6100">
        <v>115</v>
      </c>
      <c r="H6100" t="s">
        <v>197</v>
      </c>
      <c r="I6100" t="s">
        <v>184</v>
      </c>
      <c r="J6100" t="s">
        <v>8671</v>
      </c>
      <c r="K6100" s="9">
        <v>45615.764108796298</v>
      </c>
      <c r="L6100" s="13">
        <f>IFERROR(_xlfn.XLOOKUP(tb_C103[[#This Row],[OS]],[1]!tb_C101[OS],[1]!tb_C101[DATA_ABERTURA]),0)</f>
        <v>45555.671805555554</v>
      </c>
      <c r="M6100" s="7" t="str">
        <f>IFERROR(_xlfn.XLOOKUP(tb_C103[[#This Row],[OS]],[1]!tb_C101[OS],[1]!tb_C101[SITUACAO_OS]),0)</f>
        <v>F</v>
      </c>
      <c r="N6100" t="str">
        <f>_xlfn.XLOOKUP(tb_C103[[#This Row],[OS]],[1]!tb_C101[OS],[1]!tb_C101[OFICINA])</f>
        <v>Mecanico</v>
      </c>
      <c r="O6100" s="14">
        <f>tb_C103[[#This Row],[FIM]] - tb_C103[[#This Row],[INICIO]]</f>
        <v>0.15277777778101154</v>
      </c>
    </row>
    <row r="6101" spans="1:15" x14ac:dyDescent="0.25">
      <c r="A6101" t="s">
        <v>1764</v>
      </c>
      <c r="B6101">
        <v>3372</v>
      </c>
      <c r="C6101">
        <v>1</v>
      </c>
      <c r="D6101" t="s">
        <v>8677</v>
      </c>
      <c r="E6101" s="9">
        <v>45561.5625</v>
      </c>
      <c r="F6101" s="9">
        <v>45561.715277777781</v>
      </c>
      <c r="G6101">
        <v>115</v>
      </c>
      <c r="H6101" t="s">
        <v>197</v>
      </c>
      <c r="I6101" t="s">
        <v>184</v>
      </c>
      <c r="J6101" t="s">
        <v>8671</v>
      </c>
      <c r="K6101" s="9">
        <v>45615.764108796298</v>
      </c>
      <c r="L6101" s="13">
        <f>IFERROR(_xlfn.XLOOKUP(tb_C103[[#This Row],[OS]],[1]!tb_C101[OS],[1]!tb_C101[DATA_ABERTURA]),0)</f>
        <v>45555.671805555554</v>
      </c>
      <c r="M6101" s="7" t="str">
        <f>IFERROR(_xlfn.XLOOKUP(tb_C103[[#This Row],[OS]],[1]!tb_C101[OS],[1]!tb_C101[SITUACAO_OS]),0)</f>
        <v>F</v>
      </c>
      <c r="N6101" t="str">
        <f>_xlfn.XLOOKUP(tb_C103[[#This Row],[OS]],[1]!tb_C101[OS],[1]!tb_C101[OFICINA])</f>
        <v>Mecanico</v>
      </c>
      <c r="O6101" s="14">
        <f>tb_C103[[#This Row],[FIM]] - tb_C103[[#This Row],[INICIO]]</f>
        <v>0.15277777778101154</v>
      </c>
    </row>
    <row r="6102" spans="1:15" x14ac:dyDescent="0.25">
      <c r="A6102" t="s">
        <v>4080</v>
      </c>
      <c r="B6102">
        <v>3372</v>
      </c>
      <c r="C6102">
        <v>1</v>
      </c>
      <c r="D6102" t="s">
        <v>8677</v>
      </c>
      <c r="E6102" s="9">
        <v>45561.5625</v>
      </c>
      <c r="F6102" s="9">
        <v>45561.715277777781</v>
      </c>
      <c r="G6102">
        <v>115</v>
      </c>
      <c r="H6102" t="s">
        <v>197</v>
      </c>
      <c r="I6102" t="s">
        <v>184</v>
      </c>
      <c r="J6102" t="s">
        <v>8671</v>
      </c>
      <c r="K6102" s="9">
        <v>45615.764108796298</v>
      </c>
      <c r="L6102" s="13">
        <f>IFERROR(_xlfn.XLOOKUP(tb_C103[[#This Row],[OS]],[1]!tb_C101[OS],[1]!tb_C101[DATA_ABERTURA]),0)</f>
        <v>45555.671805555554</v>
      </c>
      <c r="M6102" s="7" t="str">
        <f>IFERROR(_xlfn.XLOOKUP(tb_C103[[#This Row],[OS]],[1]!tb_C101[OS],[1]!tb_C101[SITUACAO_OS]),0)</f>
        <v>F</v>
      </c>
      <c r="N6102" t="str">
        <f>_xlfn.XLOOKUP(tb_C103[[#This Row],[OS]],[1]!tb_C101[OS],[1]!tb_C101[OFICINA])</f>
        <v>Mecanico</v>
      </c>
      <c r="O6102" s="14">
        <f>tb_C103[[#This Row],[FIM]] - tb_C103[[#This Row],[INICIO]]</f>
        <v>0.15277777778101154</v>
      </c>
    </row>
    <row r="6103" spans="1:15" x14ac:dyDescent="0.25">
      <c r="A6103" t="s">
        <v>6398</v>
      </c>
      <c r="B6103">
        <v>3372</v>
      </c>
      <c r="C6103">
        <v>1</v>
      </c>
      <c r="D6103" t="s">
        <v>8677</v>
      </c>
      <c r="E6103" s="9">
        <v>45561.5625</v>
      </c>
      <c r="F6103" s="9">
        <v>45561.715277777781</v>
      </c>
      <c r="G6103">
        <v>115</v>
      </c>
      <c r="H6103" t="s">
        <v>197</v>
      </c>
      <c r="I6103" t="s">
        <v>184</v>
      </c>
      <c r="J6103" t="s">
        <v>8671</v>
      </c>
      <c r="K6103" s="9">
        <v>45615.764108796298</v>
      </c>
      <c r="L6103" s="13">
        <f>IFERROR(_xlfn.XLOOKUP(tb_C103[[#This Row],[OS]],[1]!tb_C101[OS],[1]!tb_C101[DATA_ABERTURA]),0)</f>
        <v>45555.671805555554</v>
      </c>
      <c r="M6103" s="7" t="str">
        <f>IFERROR(_xlfn.XLOOKUP(tb_C103[[#This Row],[OS]],[1]!tb_C101[OS],[1]!tb_C101[SITUACAO_OS]),0)</f>
        <v>F</v>
      </c>
      <c r="N6103" t="str">
        <f>_xlfn.XLOOKUP(tb_C103[[#This Row],[OS]],[1]!tb_C101[OS],[1]!tb_C101[OFICINA])</f>
        <v>Mecanico</v>
      </c>
      <c r="O6103" s="14">
        <f>tb_C103[[#This Row],[FIM]] - tb_C103[[#This Row],[INICIO]]</f>
        <v>0.15277777778101154</v>
      </c>
    </row>
    <row r="6104" spans="1:15" x14ac:dyDescent="0.25">
      <c r="A6104" t="s">
        <v>1764</v>
      </c>
      <c r="B6104">
        <v>3372</v>
      </c>
      <c r="C6104">
        <v>1</v>
      </c>
      <c r="D6104" t="s">
        <v>8677</v>
      </c>
      <c r="E6104" s="9">
        <v>45561.5625</v>
      </c>
      <c r="F6104" s="9">
        <v>45561.715277777781</v>
      </c>
      <c r="G6104">
        <v>115</v>
      </c>
      <c r="H6104" t="s">
        <v>197</v>
      </c>
      <c r="I6104" t="s">
        <v>184</v>
      </c>
      <c r="J6104" t="s">
        <v>8671</v>
      </c>
      <c r="K6104" s="9">
        <v>45615.764108796298</v>
      </c>
      <c r="L6104" s="13">
        <f>IFERROR(_xlfn.XLOOKUP(tb_C103[[#This Row],[OS]],[1]!tb_C101[OS],[1]!tb_C101[DATA_ABERTURA]),0)</f>
        <v>45555.671805555554</v>
      </c>
      <c r="M6104" s="7" t="str">
        <f>IFERROR(_xlfn.XLOOKUP(tb_C103[[#This Row],[OS]],[1]!tb_C101[OS],[1]!tb_C101[SITUACAO_OS]),0)</f>
        <v>F</v>
      </c>
      <c r="N6104" t="str">
        <f>_xlfn.XLOOKUP(tb_C103[[#This Row],[OS]],[1]!tb_C101[OS],[1]!tb_C101[OFICINA])</f>
        <v>Mecanico</v>
      </c>
      <c r="O6104" s="14">
        <f>tb_C103[[#This Row],[FIM]] - tb_C103[[#This Row],[INICIO]]</f>
        <v>0.15277777778101154</v>
      </c>
    </row>
    <row r="6105" spans="1:15" x14ac:dyDescent="0.25">
      <c r="A6105" t="s">
        <v>4080</v>
      </c>
      <c r="B6105">
        <v>3372</v>
      </c>
      <c r="C6105">
        <v>1</v>
      </c>
      <c r="D6105" t="s">
        <v>8677</v>
      </c>
      <c r="E6105" s="9">
        <v>45561.5625</v>
      </c>
      <c r="F6105" s="9">
        <v>45561.715277777781</v>
      </c>
      <c r="G6105">
        <v>115</v>
      </c>
      <c r="H6105" t="s">
        <v>197</v>
      </c>
      <c r="I6105" t="s">
        <v>184</v>
      </c>
      <c r="J6105" t="s">
        <v>8671</v>
      </c>
      <c r="K6105" s="9">
        <v>45615.764108796298</v>
      </c>
      <c r="L6105" s="13">
        <f>IFERROR(_xlfn.XLOOKUP(tb_C103[[#This Row],[OS]],[1]!tb_C101[OS],[1]!tb_C101[DATA_ABERTURA]),0)</f>
        <v>45555.671805555554</v>
      </c>
      <c r="M6105" s="7" t="str">
        <f>IFERROR(_xlfn.XLOOKUP(tb_C103[[#This Row],[OS]],[1]!tb_C101[OS],[1]!tb_C101[SITUACAO_OS]),0)</f>
        <v>F</v>
      </c>
      <c r="N6105" t="str">
        <f>_xlfn.XLOOKUP(tb_C103[[#This Row],[OS]],[1]!tb_C101[OS],[1]!tb_C101[OFICINA])</f>
        <v>Mecanico</v>
      </c>
      <c r="O6105" s="14">
        <f>tb_C103[[#This Row],[FIM]] - tb_C103[[#This Row],[INICIO]]</f>
        <v>0.15277777778101154</v>
      </c>
    </row>
    <row r="6106" spans="1:15" x14ac:dyDescent="0.25">
      <c r="A6106" t="s">
        <v>6398</v>
      </c>
      <c r="B6106">
        <v>3372</v>
      </c>
      <c r="C6106">
        <v>1</v>
      </c>
      <c r="D6106" t="s">
        <v>8677</v>
      </c>
      <c r="E6106" s="9">
        <v>45569.333333333336</v>
      </c>
      <c r="F6106" s="9">
        <v>45569.666666666664</v>
      </c>
      <c r="G6106">
        <v>115</v>
      </c>
      <c r="H6106" t="s">
        <v>197</v>
      </c>
      <c r="I6106" t="s">
        <v>184</v>
      </c>
      <c r="J6106" t="s">
        <v>8671</v>
      </c>
      <c r="K6106" s="9">
        <v>45615.764108796298</v>
      </c>
      <c r="L6106" s="13">
        <f>IFERROR(_xlfn.XLOOKUP(tb_C103[[#This Row],[OS]],[1]!tb_C101[OS],[1]!tb_C101[DATA_ABERTURA]),0)</f>
        <v>45555.671805555554</v>
      </c>
      <c r="M6106" s="7" t="str">
        <f>IFERROR(_xlfn.XLOOKUP(tb_C103[[#This Row],[OS]],[1]!tb_C101[OS],[1]!tb_C101[SITUACAO_OS]),0)</f>
        <v>F</v>
      </c>
      <c r="N6106" t="str">
        <f>_xlfn.XLOOKUP(tb_C103[[#This Row],[OS]],[1]!tb_C101[OS],[1]!tb_C101[OFICINA])</f>
        <v>Mecanico</v>
      </c>
      <c r="O6106" s="14">
        <f>tb_C103[[#This Row],[FIM]] - tb_C103[[#This Row],[INICIO]]</f>
        <v>0.33333333332848269</v>
      </c>
    </row>
    <row r="6107" spans="1:15" x14ac:dyDescent="0.25">
      <c r="A6107" t="s">
        <v>1764</v>
      </c>
      <c r="B6107">
        <v>3372</v>
      </c>
      <c r="C6107">
        <v>1</v>
      </c>
      <c r="D6107" t="s">
        <v>8677</v>
      </c>
      <c r="E6107" s="9">
        <v>45569.333333333336</v>
      </c>
      <c r="F6107" s="9">
        <v>45569.666666666664</v>
      </c>
      <c r="G6107">
        <v>115</v>
      </c>
      <c r="H6107" t="s">
        <v>197</v>
      </c>
      <c r="I6107" t="s">
        <v>184</v>
      </c>
      <c r="J6107" t="s">
        <v>8671</v>
      </c>
      <c r="K6107" s="9">
        <v>45615.764108796298</v>
      </c>
      <c r="L6107" s="13">
        <f>IFERROR(_xlfn.XLOOKUP(tb_C103[[#This Row],[OS]],[1]!tb_C101[OS],[1]!tb_C101[DATA_ABERTURA]),0)</f>
        <v>45555.671805555554</v>
      </c>
      <c r="M6107" s="7" t="str">
        <f>IFERROR(_xlfn.XLOOKUP(tb_C103[[#This Row],[OS]],[1]!tb_C101[OS],[1]!tb_C101[SITUACAO_OS]),0)</f>
        <v>F</v>
      </c>
      <c r="N6107" t="str">
        <f>_xlfn.XLOOKUP(tb_C103[[#This Row],[OS]],[1]!tb_C101[OS],[1]!tb_C101[OFICINA])</f>
        <v>Mecanico</v>
      </c>
      <c r="O6107" s="14">
        <f>tb_C103[[#This Row],[FIM]] - tb_C103[[#This Row],[INICIO]]</f>
        <v>0.33333333332848269</v>
      </c>
    </row>
    <row r="6108" spans="1:15" x14ac:dyDescent="0.25">
      <c r="A6108" t="s">
        <v>4080</v>
      </c>
      <c r="B6108">
        <v>3372</v>
      </c>
      <c r="C6108">
        <v>1</v>
      </c>
      <c r="D6108" t="s">
        <v>8677</v>
      </c>
      <c r="E6108" s="9">
        <v>45569.333333333336</v>
      </c>
      <c r="F6108" s="9">
        <v>45569.666666666664</v>
      </c>
      <c r="G6108">
        <v>115</v>
      </c>
      <c r="H6108" t="s">
        <v>197</v>
      </c>
      <c r="I6108" t="s">
        <v>184</v>
      </c>
      <c r="J6108" t="s">
        <v>8671</v>
      </c>
      <c r="K6108" s="9">
        <v>45615.764108796298</v>
      </c>
      <c r="L6108" s="13">
        <f>IFERROR(_xlfn.XLOOKUP(tb_C103[[#This Row],[OS]],[1]!tb_C101[OS],[1]!tb_C101[DATA_ABERTURA]),0)</f>
        <v>45555.671805555554</v>
      </c>
      <c r="M6108" s="7" t="str">
        <f>IFERROR(_xlfn.XLOOKUP(tb_C103[[#This Row],[OS]],[1]!tb_C101[OS],[1]!tb_C101[SITUACAO_OS]),0)</f>
        <v>F</v>
      </c>
      <c r="N6108" t="str">
        <f>_xlfn.XLOOKUP(tb_C103[[#This Row],[OS]],[1]!tb_C101[OS],[1]!tb_C101[OFICINA])</f>
        <v>Mecanico</v>
      </c>
      <c r="O6108" s="14">
        <f>tb_C103[[#This Row],[FIM]] - tb_C103[[#This Row],[INICIO]]</f>
        <v>0.33333333332848269</v>
      </c>
    </row>
    <row r="6109" spans="1:15" x14ac:dyDescent="0.25">
      <c r="A6109" t="s">
        <v>6398</v>
      </c>
      <c r="B6109">
        <v>3372</v>
      </c>
      <c r="C6109">
        <v>1</v>
      </c>
      <c r="D6109" t="s">
        <v>8677</v>
      </c>
      <c r="E6109" s="9">
        <v>45539.333333333336</v>
      </c>
      <c r="F6109" s="9">
        <v>45539.666666666664</v>
      </c>
      <c r="G6109">
        <v>115</v>
      </c>
      <c r="H6109" t="s">
        <v>197</v>
      </c>
      <c r="I6109" t="s">
        <v>184</v>
      </c>
      <c r="J6109" t="s">
        <v>8671</v>
      </c>
      <c r="K6109" s="9">
        <v>45615.764108796298</v>
      </c>
      <c r="L6109" s="13">
        <f>IFERROR(_xlfn.XLOOKUP(tb_C103[[#This Row],[OS]],[1]!tb_C101[OS],[1]!tb_C101[DATA_ABERTURA]),0)</f>
        <v>45555.671805555554</v>
      </c>
      <c r="M6109" s="7" t="str">
        <f>IFERROR(_xlfn.XLOOKUP(tb_C103[[#This Row],[OS]],[1]!tb_C101[OS],[1]!tb_C101[SITUACAO_OS]),0)</f>
        <v>F</v>
      </c>
      <c r="N6109" t="str">
        <f>_xlfn.XLOOKUP(tb_C103[[#This Row],[OS]],[1]!tb_C101[OS],[1]!tb_C101[OFICINA])</f>
        <v>Mecanico</v>
      </c>
      <c r="O6109" s="14">
        <f>tb_C103[[#This Row],[FIM]] - tb_C103[[#This Row],[INICIO]]</f>
        <v>0.33333333332848269</v>
      </c>
    </row>
    <row r="6110" spans="1:15" x14ac:dyDescent="0.25">
      <c r="A6110" t="s">
        <v>1764</v>
      </c>
      <c r="B6110">
        <v>3372</v>
      </c>
      <c r="C6110">
        <v>1</v>
      </c>
      <c r="D6110" t="s">
        <v>8677</v>
      </c>
      <c r="E6110" s="9">
        <v>45539.333333333336</v>
      </c>
      <c r="F6110" s="9">
        <v>45539.666666666664</v>
      </c>
      <c r="G6110">
        <v>115</v>
      </c>
      <c r="H6110" t="s">
        <v>197</v>
      </c>
      <c r="I6110" t="s">
        <v>184</v>
      </c>
      <c r="J6110" t="s">
        <v>8671</v>
      </c>
      <c r="K6110" s="9">
        <v>45615.764108796298</v>
      </c>
      <c r="L6110" s="13">
        <f>IFERROR(_xlfn.XLOOKUP(tb_C103[[#This Row],[OS]],[1]!tb_C101[OS],[1]!tb_C101[DATA_ABERTURA]),0)</f>
        <v>45555.671805555554</v>
      </c>
      <c r="M6110" s="7" t="str">
        <f>IFERROR(_xlfn.XLOOKUP(tb_C103[[#This Row],[OS]],[1]!tb_C101[OS],[1]!tb_C101[SITUACAO_OS]),0)</f>
        <v>F</v>
      </c>
      <c r="N6110" t="str">
        <f>_xlfn.XLOOKUP(tb_C103[[#This Row],[OS]],[1]!tb_C101[OS],[1]!tb_C101[OFICINA])</f>
        <v>Mecanico</v>
      </c>
      <c r="O6110" s="14">
        <f>tb_C103[[#This Row],[FIM]] - tb_C103[[#This Row],[INICIO]]</f>
        <v>0.33333333332848269</v>
      </c>
    </row>
    <row r="6111" spans="1:15" x14ac:dyDescent="0.25">
      <c r="A6111" t="s">
        <v>4080</v>
      </c>
      <c r="B6111">
        <v>3372</v>
      </c>
      <c r="C6111">
        <v>1</v>
      </c>
      <c r="D6111" t="s">
        <v>8677</v>
      </c>
      <c r="E6111" s="9">
        <v>45539.333333333336</v>
      </c>
      <c r="F6111" s="9">
        <v>45539.666666666664</v>
      </c>
      <c r="G6111">
        <v>115</v>
      </c>
      <c r="H6111" t="s">
        <v>197</v>
      </c>
      <c r="I6111" t="s">
        <v>184</v>
      </c>
      <c r="J6111" t="s">
        <v>8671</v>
      </c>
      <c r="K6111" s="9">
        <v>45615.764108796298</v>
      </c>
      <c r="L6111" s="13">
        <f>IFERROR(_xlfn.XLOOKUP(tb_C103[[#This Row],[OS]],[1]!tb_C101[OS],[1]!tb_C101[DATA_ABERTURA]),0)</f>
        <v>45555.671805555554</v>
      </c>
      <c r="M6111" s="7" t="str">
        <f>IFERROR(_xlfn.XLOOKUP(tb_C103[[#This Row],[OS]],[1]!tb_C101[OS],[1]!tb_C101[SITUACAO_OS]),0)</f>
        <v>F</v>
      </c>
      <c r="N6111" t="str">
        <f>_xlfn.XLOOKUP(tb_C103[[#This Row],[OS]],[1]!tb_C101[OS],[1]!tb_C101[OFICINA])</f>
        <v>Mecanico</v>
      </c>
      <c r="O6111" s="14">
        <f>tb_C103[[#This Row],[FIM]] - tb_C103[[#This Row],[INICIO]]</f>
        <v>0.33333333332848269</v>
      </c>
    </row>
    <row r="6112" spans="1:15" x14ac:dyDescent="0.25">
      <c r="B6112">
        <v>3373</v>
      </c>
      <c r="C6112">
        <v>1</v>
      </c>
      <c r="D6112" t="s">
        <v>8677</v>
      </c>
      <c r="E6112" s="9"/>
      <c r="F6112" s="9"/>
      <c r="G6112">
        <v>115</v>
      </c>
      <c r="H6112" t="s">
        <v>197</v>
      </c>
      <c r="I6112" t="s">
        <v>184</v>
      </c>
      <c r="J6112" t="s">
        <v>8671</v>
      </c>
      <c r="K6112" s="9">
        <v>45671.449201388888</v>
      </c>
      <c r="L6112" s="13">
        <f>IFERROR(_xlfn.XLOOKUP(tb_C103[[#This Row],[OS]],[1]!tb_C101[OS],[1]!tb_C101[DATA_ABERTURA]),0)</f>
        <v>45555.674097222225</v>
      </c>
      <c r="M6112" s="7" t="str">
        <f>IFERROR(_xlfn.XLOOKUP(tb_C103[[#This Row],[OS]],[1]!tb_C101[OS],[1]!tb_C101[SITUACAO_OS]),0)</f>
        <v>F</v>
      </c>
      <c r="N6112" t="str">
        <f>_xlfn.XLOOKUP(tb_C103[[#This Row],[OS]],[1]!tb_C101[OS],[1]!tb_C101[OFICINA])</f>
        <v>Mecanico</v>
      </c>
      <c r="O6112" s="14">
        <f>tb_C103[[#This Row],[FIM]] - tb_C103[[#This Row],[INICIO]]</f>
        <v>0</v>
      </c>
    </row>
    <row r="6113" spans="1:15" x14ac:dyDescent="0.25">
      <c r="B6113">
        <v>3374</v>
      </c>
      <c r="C6113">
        <v>1</v>
      </c>
      <c r="D6113" t="s">
        <v>8677</v>
      </c>
      <c r="E6113" s="9"/>
      <c r="F6113" s="9"/>
      <c r="G6113">
        <v>115</v>
      </c>
      <c r="H6113" t="s">
        <v>197</v>
      </c>
      <c r="I6113" t="s">
        <v>184</v>
      </c>
      <c r="J6113" t="s">
        <v>8671</v>
      </c>
      <c r="K6113" s="9">
        <v>45671.449305555558</v>
      </c>
      <c r="L6113" s="13">
        <f>IFERROR(_xlfn.XLOOKUP(tb_C103[[#This Row],[OS]],[1]!tb_C101[OS],[1]!tb_C101[DATA_ABERTURA]),0)</f>
        <v>45555.682858796295</v>
      </c>
      <c r="M6113" s="7" t="str">
        <f>IFERROR(_xlfn.XLOOKUP(tb_C103[[#This Row],[OS]],[1]!tb_C101[OS],[1]!tb_C101[SITUACAO_OS]),0)</f>
        <v>F</v>
      </c>
      <c r="N6113" t="str">
        <f>_xlfn.XLOOKUP(tb_C103[[#This Row],[OS]],[1]!tb_C101[OS],[1]!tb_C101[OFICINA])</f>
        <v>Mecanico</v>
      </c>
      <c r="O6113" s="14">
        <f>tb_C103[[#This Row],[FIM]] - tb_C103[[#This Row],[INICIO]]</f>
        <v>0</v>
      </c>
    </row>
    <row r="6114" spans="1:15" x14ac:dyDescent="0.25">
      <c r="B6114">
        <v>3375</v>
      </c>
      <c r="C6114">
        <v>1</v>
      </c>
      <c r="D6114" t="s">
        <v>8677</v>
      </c>
      <c r="E6114" s="9"/>
      <c r="F6114" s="9"/>
      <c r="G6114">
        <v>115</v>
      </c>
      <c r="H6114" t="s">
        <v>197</v>
      </c>
      <c r="I6114" t="s">
        <v>184</v>
      </c>
      <c r="J6114" t="s">
        <v>8674</v>
      </c>
      <c r="K6114" s="9">
        <v>45671.44940972222</v>
      </c>
      <c r="L6114" s="13">
        <f>IFERROR(_xlfn.XLOOKUP(tb_C103[[#This Row],[OS]],[1]!tb_C101[OS],[1]!tb_C101[DATA_ABERTURA]),0)</f>
        <v>45555.684282407405</v>
      </c>
      <c r="M6114" s="7" t="str">
        <f>IFERROR(_xlfn.XLOOKUP(tb_C103[[#This Row],[OS]],[1]!tb_C101[OS],[1]!tb_C101[SITUACAO_OS]),0)</f>
        <v>F</v>
      </c>
      <c r="N6114" t="str">
        <f>_xlfn.XLOOKUP(tb_C103[[#This Row],[OS]],[1]!tb_C101[OS],[1]!tb_C101[OFICINA])</f>
        <v>Eletrico</v>
      </c>
      <c r="O6114" s="14">
        <f>tb_C103[[#This Row],[FIM]] - tb_C103[[#This Row],[INICIO]]</f>
        <v>0</v>
      </c>
    </row>
    <row r="6115" spans="1:15" x14ac:dyDescent="0.25">
      <c r="A6115" t="s">
        <v>5446</v>
      </c>
      <c r="B6115">
        <v>3376</v>
      </c>
      <c r="C6115">
        <v>1</v>
      </c>
      <c r="D6115" t="s">
        <v>8677</v>
      </c>
      <c r="E6115" s="9">
        <v>45566.319444444445</v>
      </c>
      <c r="F6115" s="9">
        <v>45566.720833333333</v>
      </c>
      <c r="G6115">
        <v>115</v>
      </c>
      <c r="H6115" t="s">
        <v>197</v>
      </c>
      <c r="I6115" t="s">
        <v>184</v>
      </c>
      <c r="J6115" t="s">
        <v>8671</v>
      </c>
      <c r="K6115" s="9">
        <v>45616.501319444447</v>
      </c>
      <c r="L6115" s="13">
        <f>IFERROR(_xlfn.XLOOKUP(tb_C103[[#This Row],[OS]],[1]!tb_C101[OS],[1]!tb_C101[DATA_ABERTURA]),0)</f>
        <v>45555.686307870368</v>
      </c>
      <c r="M6115" s="7" t="str">
        <f>IFERROR(_xlfn.XLOOKUP(tb_C103[[#This Row],[OS]],[1]!tb_C101[OS],[1]!tb_C101[SITUACAO_OS]),0)</f>
        <v>F</v>
      </c>
      <c r="N6115" t="str">
        <f>_xlfn.XLOOKUP(tb_C103[[#This Row],[OS]],[1]!tb_C101[OS],[1]!tb_C101[OFICINA])</f>
        <v>Mecanico</v>
      </c>
      <c r="O6115" s="14">
        <f>tb_C103[[#This Row],[FIM]] - tb_C103[[#This Row],[INICIO]]</f>
        <v>0.40138888888759539</v>
      </c>
    </row>
    <row r="6116" spans="1:15" x14ac:dyDescent="0.25">
      <c r="A6116" t="s">
        <v>6459</v>
      </c>
      <c r="B6116">
        <v>3377</v>
      </c>
      <c r="C6116">
        <v>1</v>
      </c>
      <c r="D6116" t="s">
        <v>8677</v>
      </c>
      <c r="E6116" s="9">
        <v>45558.402777777781</v>
      </c>
      <c r="F6116" s="9">
        <v>45558.4375</v>
      </c>
      <c r="G6116">
        <v>115</v>
      </c>
      <c r="H6116" t="s">
        <v>197</v>
      </c>
      <c r="I6116" t="s">
        <v>184</v>
      </c>
      <c r="J6116" t="s">
        <v>8674</v>
      </c>
      <c r="K6116" s="9">
        <v>45615.761284722219</v>
      </c>
      <c r="L6116" s="13">
        <f>IFERROR(_xlfn.XLOOKUP(tb_C103[[#This Row],[OS]],[1]!tb_C101[OS],[1]!tb_C101[DATA_ABERTURA]),0)</f>
        <v>45555.704513888886</v>
      </c>
      <c r="M6116" s="7" t="str">
        <f>IFERROR(_xlfn.XLOOKUP(tb_C103[[#This Row],[OS]],[1]!tb_C101[OS],[1]!tb_C101[SITUACAO_OS]),0)</f>
        <v>F</v>
      </c>
      <c r="N6116" t="str">
        <f>_xlfn.XLOOKUP(tb_C103[[#This Row],[OS]],[1]!tb_C101[OS],[1]!tb_C101[OFICINA])</f>
        <v>Eletrico</v>
      </c>
      <c r="O6116" s="14">
        <f>tb_C103[[#This Row],[FIM]] - tb_C103[[#This Row],[INICIO]]</f>
        <v>3.4722222218988463E-2</v>
      </c>
    </row>
    <row r="6117" spans="1:15" x14ac:dyDescent="0.25">
      <c r="B6117">
        <v>3378</v>
      </c>
      <c r="C6117">
        <v>1</v>
      </c>
      <c r="D6117" t="s">
        <v>8677</v>
      </c>
      <c r="E6117" s="9"/>
      <c r="F6117" s="9"/>
      <c r="G6117">
        <v>115</v>
      </c>
      <c r="H6117" t="s">
        <v>197</v>
      </c>
      <c r="I6117" t="s">
        <v>184</v>
      </c>
      <c r="J6117" t="s">
        <v>8674</v>
      </c>
      <c r="K6117" s="9">
        <v>45671.449490740742</v>
      </c>
      <c r="L6117" s="13">
        <f>IFERROR(_xlfn.XLOOKUP(tb_C103[[#This Row],[OS]],[1]!tb_C101[OS],[1]!tb_C101[DATA_ABERTURA]),0)</f>
        <v>45555.70579861111</v>
      </c>
      <c r="M6117" s="7" t="str">
        <f>IFERROR(_xlfn.XLOOKUP(tb_C103[[#This Row],[OS]],[1]!tb_C101[OS],[1]!tb_C101[SITUACAO_OS]),0)</f>
        <v>F</v>
      </c>
      <c r="N6117" t="str">
        <f>_xlfn.XLOOKUP(tb_C103[[#This Row],[OS]],[1]!tb_C101[OS],[1]!tb_C101[OFICINA])</f>
        <v>Eletrico</v>
      </c>
      <c r="O6117" s="14">
        <f>tb_C103[[#This Row],[FIM]] - tb_C103[[#This Row],[INICIO]]</f>
        <v>0</v>
      </c>
    </row>
    <row r="6118" spans="1:15" x14ac:dyDescent="0.25">
      <c r="A6118" t="s">
        <v>6398</v>
      </c>
      <c r="B6118">
        <v>3379</v>
      </c>
      <c r="C6118">
        <v>1</v>
      </c>
      <c r="D6118" t="s">
        <v>8677</v>
      </c>
      <c r="E6118" s="9">
        <v>45565.4375</v>
      </c>
      <c r="F6118" s="9">
        <v>45565.5</v>
      </c>
      <c r="G6118">
        <v>115</v>
      </c>
      <c r="H6118" t="s">
        <v>197</v>
      </c>
      <c r="I6118" t="s">
        <v>184</v>
      </c>
      <c r="J6118" t="s">
        <v>8671</v>
      </c>
      <c r="K6118" s="9">
        <v>45616.491724537038</v>
      </c>
      <c r="L6118" s="13">
        <f>IFERROR(_xlfn.XLOOKUP(tb_C103[[#This Row],[OS]],[1]!tb_C101[OS],[1]!tb_C101[DATA_ABERTURA]),0)</f>
        <v>45555.708472222221</v>
      </c>
      <c r="M6118" s="7" t="str">
        <f>IFERROR(_xlfn.XLOOKUP(tb_C103[[#This Row],[OS]],[1]!tb_C101[OS],[1]!tb_C101[SITUACAO_OS]),0)</f>
        <v>F</v>
      </c>
      <c r="N6118" t="str">
        <f>_xlfn.XLOOKUP(tb_C103[[#This Row],[OS]],[1]!tb_C101[OS],[1]!tb_C101[OFICINA])</f>
        <v>Mecanico</v>
      </c>
      <c r="O6118" s="14">
        <f>tb_C103[[#This Row],[FIM]] - tb_C103[[#This Row],[INICIO]]</f>
        <v>6.25E-2</v>
      </c>
    </row>
    <row r="6119" spans="1:15" x14ac:dyDescent="0.25">
      <c r="A6119" t="s">
        <v>1764</v>
      </c>
      <c r="B6119">
        <v>3379</v>
      </c>
      <c r="C6119">
        <v>1</v>
      </c>
      <c r="D6119" t="s">
        <v>8677</v>
      </c>
      <c r="E6119" s="9">
        <v>45565.4375</v>
      </c>
      <c r="F6119" s="9">
        <v>45565.5</v>
      </c>
      <c r="G6119">
        <v>115</v>
      </c>
      <c r="H6119" t="s">
        <v>197</v>
      </c>
      <c r="I6119" t="s">
        <v>184</v>
      </c>
      <c r="J6119" t="s">
        <v>8671</v>
      </c>
      <c r="K6119" s="9">
        <v>45616.491724537038</v>
      </c>
      <c r="L6119" s="13">
        <f>IFERROR(_xlfn.XLOOKUP(tb_C103[[#This Row],[OS]],[1]!tb_C101[OS],[1]!tb_C101[DATA_ABERTURA]),0)</f>
        <v>45555.708472222221</v>
      </c>
      <c r="M6119" s="7" t="str">
        <f>IFERROR(_xlfn.XLOOKUP(tb_C103[[#This Row],[OS]],[1]!tb_C101[OS],[1]!tb_C101[SITUACAO_OS]),0)</f>
        <v>F</v>
      </c>
      <c r="N6119" t="str">
        <f>_xlfn.XLOOKUP(tb_C103[[#This Row],[OS]],[1]!tb_C101[OS],[1]!tb_C101[OFICINA])</f>
        <v>Mecanico</v>
      </c>
      <c r="O6119" s="14">
        <f>tb_C103[[#This Row],[FIM]] - tb_C103[[#This Row],[INICIO]]</f>
        <v>6.25E-2</v>
      </c>
    </row>
    <row r="6120" spans="1:15" x14ac:dyDescent="0.25">
      <c r="A6120" t="s">
        <v>4080</v>
      </c>
      <c r="B6120">
        <v>3379</v>
      </c>
      <c r="C6120">
        <v>1</v>
      </c>
      <c r="D6120" t="s">
        <v>8677</v>
      </c>
      <c r="E6120" s="9">
        <v>45565.4375</v>
      </c>
      <c r="F6120" s="9">
        <v>45565.5</v>
      </c>
      <c r="G6120">
        <v>115</v>
      </c>
      <c r="H6120" t="s">
        <v>197</v>
      </c>
      <c r="I6120" t="s">
        <v>184</v>
      </c>
      <c r="J6120" t="s">
        <v>8671</v>
      </c>
      <c r="K6120" s="9">
        <v>45616.491724537038</v>
      </c>
      <c r="L6120" s="13">
        <f>IFERROR(_xlfn.XLOOKUP(tb_C103[[#This Row],[OS]],[1]!tb_C101[OS],[1]!tb_C101[DATA_ABERTURA]),0)</f>
        <v>45555.708472222221</v>
      </c>
      <c r="M6120" s="7" t="str">
        <f>IFERROR(_xlfn.XLOOKUP(tb_C103[[#This Row],[OS]],[1]!tb_C101[OS],[1]!tb_C101[SITUACAO_OS]),0)</f>
        <v>F</v>
      </c>
      <c r="N6120" t="str">
        <f>_xlfn.XLOOKUP(tb_C103[[#This Row],[OS]],[1]!tb_C101[OS],[1]!tb_C101[OFICINA])</f>
        <v>Mecanico</v>
      </c>
      <c r="O6120" s="14">
        <f>tb_C103[[#This Row],[FIM]] - tb_C103[[#This Row],[INICIO]]</f>
        <v>6.25E-2</v>
      </c>
    </row>
    <row r="6121" spans="1:15" x14ac:dyDescent="0.25">
      <c r="A6121" t="s">
        <v>6398</v>
      </c>
      <c r="B6121">
        <v>3379</v>
      </c>
      <c r="C6121">
        <v>1</v>
      </c>
      <c r="D6121" t="s">
        <v>8677</v>
      </c>
      <c r="E6121" s="9">
        <v>45569.4375</v>
      </c>
      <c r="F6121" s="9">
        <v>45569.5</v>
      </c>
      <c r="G6121">
        <v>115</v>
      </c>
      <c r="H6121" t="s">
        <v>197</v>
      </c>
      <c r="I6121" t="s">
        <v>184</v>
      </c>
      <c r="J6121" t="s">
        <v>8671</v>
      </c>
      <c r="K6121" s="9">
        <v>45616.491724537038</v>
      </c>
      <c r="L6121" s="13">
        <f>IFERROR(_xlfn.XLOOKUP(tb_C103[[#This Row],[OS]],[1]!tb_C101[OS],[1]!tb_C101[DATA_ABERTURA]),0)</f>
        <v>45555.708472222221</v>
      </c>
      <c r="M6121" s="7" t="str">
        <f>IFERROR(_xlfn.XLOOKUP(tb_C103[[#This Row],[OS]],[1]!tb_C101[OS],[1]!tb_C101[SITUACAO_OS]),0)</f>
        <v>F</v>
      </c>
      <c r="N6121" t="str">
        <f>_xlfn.XLOOKUP(tb_C103[[#This Row],[OS]],[1]!tb_C101[OS],[1]!tb_C101[OFICINA])</f>
        <v>Mecanico</v>
      </c>
      <c r="O6121" s="14">
        <f>tb_C103[[#This Row],[FIM]] - tb_C103[[#This Row],[INICIO]]</f>
        <v>6.25E-2</v>
      </c>
    </row>
    <row r="6122" spans="1:15" x14ac:dyDescent="0.25">
      <c r="A6122" t="s">
        <v>1764</v>
      </c>
      <c r="B6122">
        <v>3379</v>
      </c>
      <c r="C6122">
        <v>1</v>
      </c>
      <c r="D6122" t="s">
        <v>8677</v>
      </c>
      <c r="E6122" s="9">
        <v>45569.4375</v>
      </c>
      <c r="F6122" s="9">
        <v>45569.5</v>
      </c>
      <c r="G6122">
        <v>115</v>
      </c>
      <c r="H6122" t="s">
        <v>197</v>
      </c>
      <c r="I6122" t="s">
        <v>184</v>
      </c>
      <c r="J6122" t="s">
        <v>8671</v>
      </c>
      <c r="K6122" s="9">
        <v>45616.491724537038</v>
      </c>
      <c r="L6122" s="13">
        <f>IFERROR(_xlfn.XLOOKUP(tb_C103[[#This Row],[OS]],[1]!tb_C101[OS],[1]!tb_C101[DATA_ABERTURA]),0)</f>
        <v>45555.708472222221</v>
      </c>
      <c r="M6122" s="7" t="str">
        <f>IFERROR(_xlfn.XLOOKUP(tb_C103[[#This Row],[OS]],[1]!tb_C101[OS],[1]!tb_C101[SITUACAO_OS]),0)</f>
        <v>F</v>
      </c>
      <c r="N6122" t="str">
        <f>_xlfn.XLOOKUP(tb_C103[[#This Row],[OS]],[1]!tb_C101[OS],[1]!tb_C101[OFICINA])</f>
        <v>Mecanico</v>
      </c>
      <c r="O6122" s="14">
        <f>tb_C103[[#This Row],[FIM]] - tb_C103[[#This Row],[INICIO]]</f>
        <v>6.25E-2</v>
      </c>
    </row>
    <row r="6123" spans="1:15" x14ac:dyDescent="0.25">
      <c r="A6123" t="s">
        <v>4080</v>
      </c>
      <c r="B6123">
        <v>3379</v>
      </c>
      <c r="C6123">
        <v>1</v>
      </c>
      <c r="D6123" t="s">
        <v>8677</v>
      </c>
      <c r="E6123" s="9">
        <v>45569.4375</v>
      </c>
      <c r="F6123" s="9">
        <v>45569.5</v>
      </c>
      <c r="G6123">
        <v>115</v>
      </c>
      <c r="H6123" t="s">
        <v>197</v>
      </c>
      <c r="I6123" t="s">
        <v>184</v>
      </c>
      <c r="J6123" t="s">
        <v>8671</v>
      </c>
      <c r="K6123" s="9">
        <v>45616.491724537038</v>
      </c>
      <c r="L6123" s="13">
        <f>IFERROR(_xlfn.XLOOKUP(tb_C103[[#This Row],[OS]],[1]!tb_C101[OS],[1]!tb_C101[DATA_ABERTURA]),0)</f>
        <v>45555.708472222221</v>
      </c>
      <c r="M6123" s="7" t="str">
        <f>IFERROR(_xlfn.XLOOKUP(tb_C103[[#This Row],[OS]],[1]!tb_C101[OS],[1]!tb_C101[SITUACAO_OS]),0)</f>
        <v>F</v>
      </c>
      <c r="N6123" t="str">
        <f>_xlfn.XLOOKUP(tb_C103[[#This Row],[OS]],[1]!tb_C101[OS],[1]!tb_C101[OFICINA])</f>
        <v>Mecanico</v>
      </c>
      <c r="O6123" s="14">
        <f>tb_C103[[#This Row],[FIM]] - tb_C103[[#This Row],[INICIO]]</f>
        <v>6.25E-2</v>
      </c>
    </row>
    <row r="6124" spans="1:15" x14ac:dyDescent="0.25">
      <c r="A6124" t="s">
        <v>6398</v>
      </c>
      <c r="B6124">
        <v>3379</v>
      </c>
      <c r="C6124">
        <v>1</v>
      </c>
      <c r="D6124" t="s">
        <v>8677</v>
      </c>
      <c r="E6124" s="9">
        <v>45565.4375</v>
      </c>
      <c r="F6124" s="9">
        <v>45565.5</v>
      </c>
      <c r="G6124">
        <v>115</v>
      </c>
      <c r="H6124" t="s">
        <v>197</v>
      </c>
      <c r="I6124" t="s">
        <v>184</v>
      </c>
      <c r="J6124" t="s">
        <v>8671</v>
      </c>
      <c r="K6124" s="9">
        <v>45616.491724537038</v>
      </c>
      <c r="L6124" s="13">
        <f>IFERROR(_xlfn.XLOOKUP(tb_C103[[#This Row],[OS]],[1]!tb_C101[OS],[1]!tb_C101[DATA_ABERTURA]),0)</f>
        <v>45555.708472222221</v>
      </c>
      <c r="M6124" s="7" t="str">
        <f>IFERROR(_xlfn.XLOOKUP(tb_C103[[#This Row],[OS]],[1]!tb_C101[OS],[1]!tb_C101[SITUACAO_OS]),0)</f>
        <v>F</v>
      </c>
      <c r="N6124" t="str">
        <f>_xlfn.XLOOKUP(tb_C103[[#This Row],[OS]],[1]!tb_C101[OS],[1]!tb_C101[OFICINA])</f>
        <v>Mecanico</v>
      </c>
      <c r="O6124" s="14">
        <f>tb_C103[[#This Row],[FIM]] - tb_C103[[#This Row],[INICIO]]</f>
        <v>6.25E-2</v>
      </c>
    </row>
    <row r="6125" spans="1:15" x14ac:dyDescent="0.25">
      <c r="A6125" t="s">
        <v>1764</v>
      </c>
      <c r="B6125">
        <v>3379</v>
      </c>
      <c r="C6125">
        <v>1</v>
      </c>
      <c r="D6125" t="s">
        <v>8677</v>
      </c>
      <c r="E6125" s="9">
        <v>45565.4375</v>
      </c>
      <c r="F6125" s="9">
        <v>45565.5</v>
      </c>
      <c r="G6125">
        <v>115</v>
      </c>
      <c r="H6125" t="s">
        <v>197</v>
      </c>
      <c r="I6125" t="s">
        <v>184</v>
      </c>
      <c r="J6125" t="s">
        <v>8671</v>
      </c>
      <c r="K6125" s="9">
        <v>45616.491724537038</v>
      </c>
      <c r="L6125" s="13">
        <f>IFERROR(_xlfn.XLOOKUP(tb_C103[[#This Row],[OS]],[1]!tb_C101[OS],[1]!tb_C101[DATA_ABERTURA]),0)</f>
        <v>45555.708472222221</v>
      </c>
      <c r="M6125" s="7" t="str">
        <f>IFERROR(_xlfn.XLOOKUP(tb_C103[[#This Row],[OS]],[1]!tb_C101[OS],[1]!tb_C101[SITUACAO_OS]),0)</f>
        <v>F</v>
      </c>
      <c r="N6125" t="str">
        <f>_xlfn.XLOOKUP(tb_C103[[#This Row],[OS]],[1]!tb_C101[OS],[1]!tb_C101[OFICINA])</f>
        <v>Mecanico</v>
      </c>
      <c r="O6125" s="14">
        <f>tb_C103[[#This Row],[FIM]] - tb_C103[[#This Row],[INICIO]]</f>
        <v>6.25E-2</v>
      </c>
    </row>
    <row r="6126" spans="1:15" x14ac:dyDescent="0.25">
      <c r="A6126" t="s">
        <v>4080</v>
      </c>
      <c r="B6126">
        <v>3379</v>
      </c>
      <c r="C6126">
        <v>1</v>
      </c>
      <c r="D6126" t="s">
        <v>8677</v>
      </c>
      <c r="E6126" s="9">
        <v>45565.4375</v>
      </c>
      <c r="F6126" s="9">
        <v>45565.5</v>
      </c>
      <c r="G6126">
        <v>115</v>
      </c>
      <c r="H6126" t="s">
        <v>197</v>
      </c>
      <c r="I6126" t="s">
        <v>184</v>
      </c>
      <c r="J6126" t="s">
        <v>8671</v>
      </c>
      <c r="K6126" s="9">
        <v>45616.491724537038</v>
      </c>
      <c r="L6126" s="13">
        <f>IFERROR(_xlfn.XLOOKUP(tb_C103[[#This Row],[OS]],[1]!tb_C101[OS],[1]!tb_C101[DATA_ABERTURA]),0)</f>
        <v>45555.708472222221</v>
      </c>
      <c r="M6126" s="7" t="str">
        <f>IFERROR(_xlfn.XLOOKUP(tb_C103[[#This Row],[OS]],[1]!tb_C101[OS],[1]!tb_C101[SITUACAO_OS]),0)</f>
        <v>F</v>
      </c>
      <c r="N6126" t="str">
        <f>_xlfn.XLOOKUP(tb_C103[[#This Row],[OS]],[1]!tb_C101[OS],[1]!tb_C101[OFICINA])</f>
        <v>Mecanico</v>
      </c>
      <c r="O6126" s="14">
        <f>tb_C103[[#This Row],[FIM]] - tb_C103[[#This Row],[INICIO]]</f>
        <v>6.25E-2</v>
      </c>
    </row>
    <row r="6127" spans="1:15" x14ac:dyDescent="0.25">
      <c r="A6127" t="s">
        <v>6398</v>
      </c>
      <c r="B6127">
        <v>3379</v>
      </c>
      <c r="C6127">
        <v>1</v>
      </c>
      <c r="D6127" t="s">
        <v>8677</v>
      </c>
      <c r="E6127" s="9">
        <v>45569.4375</v>
      </c>
      <c r="F6127" s="9">
        <v>45569.5</v>
      </c>
      <c r="G6127">
        <v>115</v>
      </c>
      <c r="H6127" t="s">
        <v>197</v>
      </c>
      <c r="I6127" t="s">
        <v>184</v>
      </c>
      <c r="J6127" t="s">
        <v>8671</v>
      </c>
      <c r="K6127" s="9">
        <v>45616.491724537038</v>
      </c>
      <c r="L6127" s="13">
        <f>IFERROR(_xlfn.XLOOKUP(tb_C103[[#This Row],[OS]],[1]!tb_C101[OS],[1]!tb_C101[DATA_ABERTURA]),0)</f>
        <v>45555.708472222221</v>
      </c>
      <c r="M6127" s="7" t="str">
        <f>IFERROR(_xlfn.XLOOKUP(tb_C103[[#This Row],[OS]],[1]!tb_C101[OS],[1]!tb_C101[SITUACAO_OS]),0)</f>
        <v>F</v>
      </c>
      <c r="N6127" t="str">
        <f>_xlfn.XLOOKUP(tb_C103[[#This Row],[OS]],[1]!tb_C101[OS],[1]!tb_C101[OFICINA])</f>
        <v>Mecanico</v>
      </c>
      <c r="O6127" s="14">
        <f>tb_C103[[#This Row],[FIM]] - tb_C103[[#This Row],[INICIO]]</f>
        <v>6.25E-2</v>
      </c>
    </row>
    <row r="6128" spans="1:15" x14ac:dyDescent="0.25">
      <c r="A6128" t="s">
        <v>1764</v>
      </c>
      <c r="B6128">
        <v>3379</v>
      </c>
      <c r="C6128">
        <v>1</v>
      </c>
      <c r="D6128" t="s">
        <v>8677</v>
      </c>
      <c r="E6128" s="9">
        <v>45569.4375</v>
      </c>
      <c r="F6128" s="9">
        <v>45569.5</v>
      </c>
      <c r="G6128">
        <v>115</v>
      </c>
      <c r="H6128" t="s">
        <v>197</v>
      </c>
      <c r="I6128" t="s">
        <v>184</v>
      </c>
      <c r="J6128" t="s">
        <v>8671</v>
      </c>
      <c r="K6128" s="9">
        <v>45616.491724537038</v>
      </c>
      <c r="L6128" s="13">
        <f>IFERROR(_xlfn.XLOOKUP(tb_C103[[#This Row],[OS]],[1]!tb_C101[OS],[1]!tb_C101[DATA_ABERTURA]),0)</f>
        <v>45555.708472222221</v>
      </c>
      <c r="M6128" s="7" t="str">
        <f>IFERROR(_xlfn.XLOOKUP(tb_C103[[#This Row],[OS]],[1]!tb_C101[OS],[1]!tb_C101[SITUACAO_OS]),0)</f>
        <v>F</v>
      </c>
      <c r="N6128" t="str">
        <f>_xlfn.XLOOKUP(tb_C103[[#This Row],[OS]],[1]!tb_C101[OS],[1]!tb_C101[OFICINA])</f>
        <v>Mecanico</v>
      </c>
      <c r="O6128" s="14">
        <f>tb_C103[[#This Row],[FIM]] - tb_C103[[#This Row],[INICIO]]</f>
        <v>6.25E-2</v>
      </c>
    </row>
    <row r="6129" spans="1:15" x14ac:dyDescent="0.25">
      <c r="A6129" t="s">
        <v>4080</v>
      </c>
      <c r="B6129">
        <v>3379</v>
      </c>
      <c r="C6129">
        <v>1</v>
      </c>
      <c r="D6129" t="s">
        <v>8677</v>
      </c>
      <c r="E6129" s="9">
        <v>45569.4375</v>
      </c>
      <c r="F6129" s="9">
        <v>45569.5</v>
      </c>
      <c r="G6129">
        <v>115</v>
      </c>
      <c r="H6129" t="s">
        <v>197</v>
      </c>
      <c r="I6129" t="s">
        <v>184</v>
      </c>
      <c r="J6129" t="s">
        <v>8671</v>
      </c>
      <c r="K6129" s="9">
        <v>45616.491724537038</v>
      </c>
      <c r="L6129" s="13">
        <f>IFERROR(_xlfn.XLOOKUP(tb_C103[[#This Row],[OS]],[1]!tb_C101[OS],[1]!tb_C101[DATA_ABERTURA]),0)</f>
        <v>45555.708472222221</v>
      </c>
      <c r="M6129" s="7" t="str">
        <f>IFERROR(_xlfn.XLOOKUP(tb_C103[[#This Row],[OS]],[1]!tb_C101[OS],[1]!tb_C101[SITUACAO_OS]),0)</f>
        <v>F</v>
      </c>
      <c r="N6129" t="str">
        <f>_xlfn.XLOOKUP(tb_C103[[#This Row],[OS]],[1]!tb_C101[OS],[1]!tb_C101[OFICINA])</f>
        <v>Mecanico</v>
      </c>
      <c r="O6129" s="14">
        <f>tb_C103[[#This Row],[FIM]] - tb_C103[[#This Row],[INICIO]]</f>
        <v>6.25E-2</v>
      </c>
    </row>
    <row r="6130" spans="1:15" x14ac:dyDescent="0.25">
      <c r="A6130" t="s">
        <v>6398</v>
      </c>
      <c r="B6130">
        <v>3379</v>
      </c>
      <c r="C6130">
        <v>1</v>
      </c>
      <c r="D6130" t="s">
        <v>8677</v>
      </c>
      <c r="E6130" s="9">
        <v>45565.4375</v>
      </c>
      <c r="F6130" s="9">
        <v>45565.5</v>
      </c>
      <c r="G6130">
        <v>115</v>
      </c>
      <c r="H6130" t="s">
        <v>197</v>
      </c>
      <c r="I6130" t="s">
        <v>184</v>
      </c>
      <c r="J6130" t="s">
        <v>8671</v>
      </c>
      <c r="K6130" s="9">
        <v>45616.491724537038</v>
      </c>
      <c r="L6130" s="13">
        <f>IFERROR(_xlfn.XLOOKUP(tb_C103[[#This Row],[OS]],[1]!tb_C101[OS],[1]!tb_C101[DATA_ABERTURA]),0)</f>
        <v>45555.708472222221</v>
      </c>
      <c r="M6130" s="7" t="str">
        <f>IFERROR(_xlfn.XLOOKUP(tb_C103[[#This Row],[OS]],[1]!tb_C101[OS],[1]!tb_C101[SITUACAO_OS]),0)</f>
        <v>F</v>
      </c>
      <c r="N6130" t="str">
        <f>_xlfn.XLOOKUP(tb_C103[[#This Row],[OS]],[1]!tb_C101[OS],[1]!tb_C101[OFICINA])</f>
        <v>Mecanico</v>
      </c>
      <c r="O6130" s="14">
        <f>tb_C103[[#This Row],[FIM]] - tb_C103[[#This Row],[INICIO]]</f>
        <v>6.25E-2</v>
      </c>
    </row>
    <row r="6131" spans="1:15" x14ac:dyDescent="0.25">
      <c r="A6131" t="s">
        <v>1764</v>
      </c>
      <c r="B6131">
        <v>3379</v>
      </c>
      <c r="C6131">
        <v>1</v>
      </c>
      <c r="D6131" t="s">
        <v>8677</v>
      </c>
      <c r="E6131" s="9">
        <v>45565.4375</v>
      </c>
      <c r="F6131" s="9">
        <v>45565.5</v>
      </c>
      <c r="G6131">
        <v>115</v>
      </c>
      <c r="H6131" t="s">
        <v>197</v>
      </c>
      <c r="I6131" t="s">
        <v>184</v>
      </c>
      <c r="J6131" t="s">
        <v>8671</v>
      </c>
      <c r="K6131" s="9">
        <v>45616.491724537038</v>
      </c>
      <c r="L6131" s="13">
        <f>IFERROR(_xlfn.XLOOKUP(tb_C103[[#This Row],[OS]],[1]!tb_C101[OS],[1]!tb_C101[DATA_ABERTURA]),0)</f>
        <v>45555.708472222221</v>
      </c>
      <c r="M6131" s="7" t="str">
        <f>IFERROR(_xlfn.XLOOKUP(tb_C103[[#This Row],[OS]],[1]!tb_C101[OS],[1]!tb_C101[SITUACAO_OS]),0)</f>
        <v>F</v>
      </c>
      <c r="N6131" t="str">
        <f>_xlfn.XLOOKUP(tb_C103[[#This Row],[OS]],[1]!tb_C101[OS],[1]!tb_C101[OFICINA])</f>
        <v>Mecanico</v>
      </c>
      <c r="O6131" s="14">
        <f>tb_C103[[#This Row],[FIM]] - tb_C103[[#This Row],[INICIO]]</f>
        <v>6.25E-2</v>
      </c>
    </row>
    <row r="6132" spans="1:15" x14ac:dyDescent="0.25">
      <c r="A6132" t="s">
        <v>4080</v>
      </c>
      <c r="B6132">
        <v>3379</v>
      </c>
      <c r="C6132">
        <v>1</v>
      </c>
      <c r="D6132" t="s">
        <v>8677</v>
      </c>
      <c r="E6132" s="9">
        <v>45565.4375</v>
      </c>
      <c r="F6132" s="9">
        <v>45565.5</v>
      </c>
      <c r="G6132">
        <v>115</v>
      </c>
      <c r="H6132" t="s">
        <v>197</v>
      </c>
      <c r="I6132" t="s">
        <v>184</v>
      </c>
      <c r="J6132" t="s">
        <v>8671</v>
      </c>
      <c r="K6132" s="9">
        <v>45616.491724537038</v>
      </c>
      <c r="L6132" s="13">
        <f>IFERROR(_xlfn.XLOOKUP(tb_C103[[#This Row],[OS]],[1]!tb_C101[OS],[1]!tb_C101[DATA_ABERTURA]),0)</f>
        <v>45555.708472222221</v>
      </c>
      <c r="M6132" s="7" t="str">
        <f>IFERROR(_xlfn.XLOOKUP(tb_C103[[#This Row],[OS]],[1]!tb_C101[OS],[1]!tb_C101[SITUACAO_OS]),0)</f>
        <v>F</v>
      </c>
      <c r="N6132" t="str">
        <f>_xlfn.XLOOKUP(tb_C103[[#This Row],[OS]],[1]!tb_C101[OS],[1]!tb_C101[OFICINA])</f>
        <v>Mecanico</v>
      </c>
      <c r="O6132" s="14">
        <f>tb_C103[[#This Row],[FIM]] - tb_C103[[#This Row],[INICIO]]</f>
        <v>6.25E-2</v>
      </c>
    </row>
    <row r="6133" spans="1:15" x14ac:dyDescent="0.25">
      <c r="A6133" t="s">
        <v>6398</v>
      </c>
      <c r="B6133">
        <v>3379</v>
      </c>
      <c r="C6133">
        <v>1</v>
      </c>
      <c r="D6133" t="s">
        <v>8677</v>
      </c>
      <c r="E6133" s="9">
        <v>45569.4375</v>
      </c>
      <c r="F6133" s="9">
        <v>45569.5</v>
      </c>
      <c r="G6133">
        <v>115</v>
      </c>
      <c r="H6133" t="s">
        <v>197</v>
      </c>
      <c r="I6133" t="s">
        <v>184</v>
      </c>
      <c r="J6133" t="s">
        <v>8671</v>
      </c>
      <c r="K6133" s="9">
        <v>45616.491724537038</v>
      </c>
      <c r="L6133" s="13">
        <f>IFERROR(_xlfn.XLOOKUP(tb_C103[[#This Row],[OS]],[1]!tb_C101[OS],[1]!tb_C101[DATA_ABERTURA]),0)</f>
        <v>45555.708472222221</v>
      </c>
      <c r="M6133" s="7" t="str">
        <f>IFERROR(_xlfn.XLOOKUP(tb_C103[[#This Row],[OS]],[1]!tb_C101[OS],[1]!tb_C101[SITUACAO_OS]),0)</f>
        <v>F</v>
      </c>
      <c r="N6133" t="str">
        <f>_xlfn.XLOOKUP(tb_C103[[#This Row],[OS]],[1]!tb_C101[OS],[1]!tb_C101[OFICINA])</f>
        <v>Mecanico</v>
      </c>
      <c r="O6133" s="14">
        <f>tb_C103[[#This Row],[FIM]] - tb_C103[[#This Row],[INICIO]]</f>
        <v>6.25E-2</v>
      </c>
    </row>
    <row r="6134" spans="1:15" x14ac:dyDescent="0.25">
      <c r="A6134" t="s">
        <v>1764</v>
      </c>
      <c r="B6134">
        <v>3379</v>
      </c>
      <c r="C6134">
        <v>1</v>
      </c>
      <c r="D6134" t="s">
        <v>8677</v>
      </c>
      <c r="E6134" s="9">
        <v>45569.4375</v>
      </c>
      <c r="F6134" s="9">
        <v>45569.5</v>
      </c>
      <c r="G6134">
        <v>115</v>
      </c>
      <c r="H6134" t="s">
        <v>197</v>
      </c>
      <c r="I6134" t="s">
        <v>184</v>
      </c>
      <c r="J6134" t="s">
        <v>8671</v>
      </c>
      <c r="K6134" s="9">
        <v>45616.491724537038</v>
      </c>
      <c r="L6134" s="13">
        <f>IFERROR(_xlfn.XLOOKUP(tb_C103[[#This Row],[OS]],[1]!tb_C101[OS],[1]!tb_C101[DATA_ABERTURA]),0)</f>
        <v>45555.708472222221</v>
      </c>
      <c r="M6134" s="7" t="str">
        <f>IFERROR(_xlfn.XLOOKUP(tb_C103[[#This Row],[OS]],[1]!tb_C101[OS],[1]!tb_C101[SITUACAO_OS]),0)</f>
        <v>F</v>
      </c>
      <c r="N6134" t="str">
        <f>_xlfn.XLOOKUP(tb_C103[[#This Row],[OS]],[1]!tb_C101[OS],[1]!tb_C101[OFICINA])</f>
        <v>Mecanico</v>
      </c>
      <c r="O6134" s="14">
        <f>tb_C103[[#This Row],[FIM]] - tb_C103[[#This Row],[INICIO]]</f>
        <v>6.25E-2</v>
      </c>
    </row>
    <row r="6135" spans="1:15" x14ac:dyDescent="0.25">
      <c r="A6135" t="s">
        <v>4080</v>
      </c>
      <c r="B6135">
        <v>3379</v>
      </c>
      <c r="C6135">
        <v>1</v>
      </c>
      <c r="D6135" t="s">
        <v>8677</v>
      </c>
      <c r="E6135" s="9">
        <v>45569.4375</v>
      </c>
      <c r="F6135" s="9">
        <v>45569.5</v>
      </c>
      <c r="G6135">
        <v>115</v>
      </c>
      <c r="H6135" t="s">
        <v>197</v>
      </c>
      <c r="I6135" t="s">
        <v>184</v>
      </c>
      <c r="J6135" t="s">
        <v>8671</v>
      </c>
      <c r="K6135" s="9">
        <v>45616.491724537038</v>
      </c>
      <c r="L6135" s="13">
        <f>IFERROR(_xlfn.XLOOKUP(tb_C103[[#This Row],[OS]],[1]!tb_C101[OS],[1]!tb_C101[DATA_ABERTURA]),0)</f>
        <v>45555.708472222221</v>
      </c>
      <c r="M6135" s="7" t="str">
        <f>IFERROR(_xlfn.XLOOKUP(tb_C103[[#This Row],[OS]],[1]!tb_C101[OS],[1]!tb_C101[SITUACAO_OS]),0)</f>
        <v>F</v>
      </c>
      <c r="N6135" t="str">
        <f>_xlfn.XLOOKUP(tb_C103[[#This Row],[OS]],[1]!tb_C101[OS],[1]!tb_C101[OFICINA])</f>
        <v>Mecanico</v>
      </c>
      <c r="O6135" s="14">
        <f>tb_C103[[#This Row],[FIM]] - tb_C103[[#This Row],[INICIO]]</f>
        <v>6.25E-2</v>
      </c>
    </row>
    <row r="6136" spans="1:15" x14ac:dyDescent="0.25">
      <c r="A6136" t="s">
        <v>6398</v>
      </c>
      <c r="B6136">
        <v>3380</v>
      </c>
      <c r="C6136">
        <v>1</v>
      </c>
      <c r="D6136" t="s">
        <v>8677</v>
      </c>
      <c r="E6136" s="9">
        <v>45565.375</v>
      </c>
      <c r="F6136" s="9">
        <v>45565.4375</v>
      </c>
      <c r="G6136">
        <v>115</v>
      </c>
      <c r="H6136" t="s">
        <v>197</v>
      </c>
      <c r="I6136" t="s">
        <v>184</v>
      </c>
      <c r="J6136" t="s">
        <v>8671</v>
      </c>
      <c r="K6136" s="9">
        <v>45616.498344907406</v>
      </c>
      <c r="L6136" s="13">
        <f>IFERROR(_xlfn.XLOOKUP(tb_C103[[#This Row],[OS]],[1]!tb_C101[OS],[1]!tb_C101[DATA_ABERTURA]),0)</f>
        <v>45555.709837962961</v>
      </c>
      <c r="M6136" s="7" t="str">
        <f>IFERROR(_xlfn.XLOOKUP(tb_C103[[#This Row],[OS]],[1]!tb_C101[OS],[1]!tb_C101[SITUACAO_OS]),0)</f>
        <v>F</v>
      </c>
      <c r="N6136" t="str">
        <f>_xlfn.XLOOKUP(tb_C103[[#This Row],[OS]],[1]!tb_C101[OS],[1]!tb_C101[OFICINA])</f>
        <v>Mecanico</v>
      </c>
      <c r="O6136" s="14">
        <f>tb_C103[[#This Row],[FIM]] - tb_C103[[#This Row],[INICIO]]</f>
        <v>6.25E-2</v>
      </c>
    </row>
    <row r="6137" spans="1:15" x14ac:dyDescent="0.25">
      <c r="A6137" t="s">
        <v>1764</v>
      </c>
      <c r="B6137">
        <v>3380</v>
      </c>
      <c r="C6137">
        <v>1</v>
      </c>
      <c r="D6137" t="s">
        <v>8677</v>
      </c>
      <c r="E6137" s="9">
        <v>45565.375</v>
      </c>
      <c r="F6137" s="9">
        <v>45565.4375</v>
      </c>
      <c r="G6137">
        <v>115</v>
      </c>
      <c r="H6137" t="s">
        <v>197</v>
      </c>
      <c r="I6137" t="s">
        <v>184</v>
      </c>
      <c r="J6137" t="s">
        <v>8671</v>
      </c>
      <c r="K6137" s="9">
        <v>45616.498344907406</v>
      </c>
      <c r="L6137" s="13">
        <f>IFERROR(_xlfn.XLOOKUP(tb_C103[[#This Row],[OS]],[1]!tb_C101[OS],[1]!tb_C101[DATA_ABERTURA]),0)</f>
        <v>45555.709837962961</v>
      </c>
      <c r="M6137" s="7" t="str">
        <f>IFERROR(_xlfn.XLOOKUP(tb_C103[[#This Row],[OS]],[1]!tb_C101[OS],[1]!tb_C101[SITUACAO_OS]),0)</f>
        <v>F</v>
      </c>
      <c r="N6137" t="str">
        <f>_xlfn.XLOOKUP(tb_C103[[#This Row],[OS]],[1]!tb_C101[OS],[1]!tb_C101[OFICINA])</f>
        <v>Mecanico</v>
      </c>
      <c r="O6137" s="14">
        <f>tb_C103[[#This Row],[FIM]] - tb_C103[[#This Row],[INICIO]]</f>
        <v>6.25E-2</v>
      </c>
    </row>
    <row r="6138" spans="1:15" x14ac:dyDescent="0.25">
      <c r="A6138" t="s">
        <v>4080</v>
      </c>
      <c r="B6138">
        <v>3380</v>
      </c>
      <c r="C6138">
        <v>1</v>
      </c>
      <c r="D6138" t="s">
        <v>8677</v>
      </c>
      <c r="E6138" s="9">
        <v>45565.375</v>
      </c>
      <c r="F6138" s="9">
        <v>45565.4375</v>
      </c>
      <c r="G6138">
        <v>115</v>
      </c>
      <c r="H6138" t="s">
        <v>197</v>
      </c>
      <c r="I6138" t="s">
        <v>184</v>
      </c>
      <c r="J6138" t="s">
        <v>8671</v>
      </c>
      <c r="K6138" s="9">
        <v>45616.498344907406</v>
      </c>
      <c r="L6138" s="13">
        <f>IFERROR(_xlfn.XLOOKUP(tb_C103[[#This Row],[OS]],[1]!tb_C101[OS],[1]!tb_C101[DATA_ABERTURA]),0)</f>
        <v>45555.709837962961</v>
      </c>
      <c r="M6138" s="7" t="str">
        <f>IFERROR(_xlfn.XLOOKUP(tb_C103[[#This Row],[OS]],[1]!tb_C101[OS],[1]!tb_C101[SITUACAO_OS]),0)</f>
        <v>F</v>
      </c>
      <c r="N6138" t="str">
        <f>_xlfn.XLOOKUP(tb_C103[[#This Row],[OS]],[1]!tb_C101[OS],[1]!tb_C101[OFICINA])</f>
        <v>Mecanico</v>
      </c>
      <c r="O6138" s="14">
        <f>tb_C103[[#This Row],[FIM]] - tb_C103[[#This Row],[INICIO]]</f>
        <v>6.25E-2</v>
      </c>
    </row>
    <row r="6139" spans="1:15" x14ac:dyDescent="0.25">
      <c r="A6139" t="s">
        <v>6398</v>
      </c>
      <c r="B6139">
        <v>3380</v>
      </c>
      <c r="C6139">
        <v>1</v>
      </c>
      <c r="D6139" t="s">
        <v>8677</v>
      </c>
      <c r="E6139" s="9">
        <v>45569.375</v>
      </c>
      <c r="F6139" s="9">
        <v>45569.4375</v>
      </c>
      <c r="G6139">
        <v>115</v>
      </c>
      <c r="H6139" t="s">
        <v>197</v>
      </c>
      <c r="I6139" t="s">
        <v>184</v>
      </c>
      <c r="J6139" t="s">
        <v>8671</v>
      </c>
      <c r="K6139" s="9">
        <v>45616.498344907406</v>
      </c>
      <c r="L6139" s="13">
        <f>IFERROR(_xlfn.XLOOKUP(tb_C103[[#This Row],[OS]],[1]!tb_C101[OS],[1]!tb_C101[DATA_ABERTURA]),0)</f>
        <v>45555.709837962961</v>
      </c>
      <c r="M6139" s="7" t="str">
        <f>IFERROR(_xlfn.XLOOKUP(tb_C103[[#This Row],[OS]],[1]!tb_C101[OS],[1]!tb_C101[SITUACAO_OS]),0)</f>
        <v>F</v>
      </c>
      <c r="N6139" t="str">
        <f>_xlfn.XLOOKUP(tb_C103[[#This Row],[OS]],[1]!tb_C101[OS],[1]!tb_C101[OFICINA])</f>
        <v>Mecanico</v>
      </c>
      <c r="O6139" s="14">
        <f>tb_C103[[#This Row],[FIM]] - tb_C103[[#This Row],[INICIO]]</f>
        <v>6.25E-2</v>
      </c>
    </row>
    <row r="6140" spans="1:15" x14ac:dyDescent="0.25">
      <c r="A6140" t="s">
        <v>1764</v>
      </c>
      <c r="B6140">
        <v>3380</v>
      </c>
      <c r="C6140">
        <v>1</v>
      </c>
      <c r="D6140" t="s">
        <v>8677</v>
      </c>
      <c r="E6140" s="9">
        <v>45569.375</v>
      </c>
      <c r="F6140" s="9">
        <v>45569.4375</v>
      </c>
      <c r="G6140">
        <v>115</v>
      </c>
      <c r="H6140" t="s">
        <v>197</v>
      </c>
      <c r="I6140" t="s">
        <v>184</v>
      </c>
      <c r="J6140" t="s">
        <v>8671</v>
      </c>
      <c r="K6140" s="9">
        <v>45616.498344907406</v>
      </c>
      <c r="L6140" s="13">
        <f>IFERROR(_xlfn.XLOOKUP(tb_C103[[#This Row],[OS]],[1]!tb_C101[OS],[1]!tb_C101[DATA_ABERTURA]),0)</f>
        <v>45555.709837962961</v>
      </c>
      <c r="M6140" s="7" t="str">
        <f>IFERROR(_xlfn.XLOOKUP(tb_C103[[#This Row],[OS]],[1]!tb_C101[OS],[1]!tb_C101[SITUACAO_OS]),0)</f>
        <v>F</v>
      </c>
      <c r="N6140" t="str">
        <f>_xlfn.XLOOKUP(tb_C103[[#This Row],[OS]],[1]!tb_C101[OS],[1]!tb_C101[OFICINA])</f>
        <v>Mecanico</v>
      </c>
      <c r="O6140" s="14">
        <f>tb_C103[[#This Row],[FIM]] - tb_C103[[#This Row],[INICIO]]</f>
        <v>6.25E-2</v>
      </c>
    </row>
    <row r="6141" spans="1:15" x14ac:dyDescent="0.25">
      <c r="A6141" t="s">
        <v>4080</v>
      </c>
      <c r="B6141">
        <v>3380</v>
      </c>
      <c r="C6141">
        <v>1</v>
      </c>
      <c r="D6141" t="s">
        <v>8677</v>
      </c>
      <c r="E6141" s="9">
        <v>45569.375</v>
      </c>
      <c r="F6141" s="9">
        <v>45569.4375</v>
      </c>
      <c r="G6141">
        <v>115</v>
      </c>
      <c r="H6141" t="s">
        <v>197</v>
      </c>
      <c r="I6141" t="s">
        <v>184</v>
      </c>
      <c r="J6141" t="s">
        <v>8671</v>
      </c>
      <c r="K6141" s="9">
        <v>45616.498344907406</v>
      </c>
      <c r="L6141" s="13">
        <f>IFERROR(_xlfn.XLOOKUP(tb_C103[[#This Row],[OS]],[1]!tb_C101[OS],[1]!tb_C101[DATA_ABERTURA]),0)</f>
        <v>45555.709837962961</v>
      </c>
      <c r="M6141" s="7" t="str">
        <f>IFERROR(_xlfn.XLOOKUP(tb_C103[[#This Row],[OS]],[1]!tb_C101[OS],[1]!tb_C101[SITUACAO_OS]),0)</f>
        <v>F</v>
      </c>
      <c r="N6141" t="str">
        <f>_xlfn.XLOOKUP(tb_C103[[#This Row],[OS]],[1]!tb_C101[OS],[1]!tb_C101[OFICINA])</f>
        <v>Mecanico</v>
      </c>
      <c r="O6141" s="14">
        <f>tb_C103[[#This Row],[FIM]] - tb_C103[[#This Row],[INICIO]]</f>
        <v>6.25E-2</v>
      </c>
    </row>
    <row r="6142" spans="1:15" x14ac:dyDescent="0.25">
      <c r="A6142" t="s">
        <v>6398</v>
      </c>
      <c r="B6142">
        <v>3380</v>
      </c>
      <c r="C6142">
        <v>1</v>
      </c>
      <c r="D6142" t="s">
        <v>8677</v>
      </c>
      <c r="E6142" s="9">
        <v>45565.375</v>
      </c>
      <c r="F6142" s="9">
        <v>45565.4375</v>
      </c>
      <c r="G6142">
        <v>115</v>
      </c>
      <c r="H6142" t="s">
        <v>197</v>
      </c>
      <c r="I6142" t="s">
        <v>184</v>
      </c>
      <c r="J6142" t="s">
        <v>8671</v>
      </c>
      <c r="K6142" s="9">
        <v>45616.498344907406</v>
      </c>
      <c r="L6142" s="13">
        <f>IFERROR(_xlfn.XLOOKUP(tb_C103[[#This Row],[OS]],[1]!tb_C101[OS],[1]!tb_C101[DATA_ABERTURA]),0)</f>
        <v>45555.709837962961</v>
      </c>
      <c r="M6142" s="7" t="str">
        <f>IFERROR(_xlfn.XLOOKUP(tb_C103[[#This Row],[OS]],[1]!tb_C101[OS],[1]!tb_C101[SITUACAO_OS]),0)</f>
        <v>F</v>
      </c>
      <c r="N6142" t="str">
        <f>_xlfn.XLOOKUP(tb_C103[[#This Row],[OS]],[1]!tb_C101[OS],[1]!tb_C101[OFICINA])</f>
        <v>Mecanico</v>
      </c>
      <c r="O6142" s="14">
        <f>tb_C103[[#This Row],[FIM]] - tb_C103[[#This Row],[INICIO]]</f>
        <v>6.25E-2</v>
      </c>
    </row>
    <row r="6143" spans="1:15" x14ac:dyDescent="0.25">
      <c r="A6143" t="s">
        <v>1764</v>
      </c>
      <c r="B6143">
        <v>3380</v>
      </c>
      <c r="C6143">
        <v>1</v>
      </c>
      <c r="D6143" t="s">
        <v>8677</v>
      </c>
      <c r="E6143" s="9">
        <v>45565.375</v>
      </c>
      <c r="F6143" s="9">
        <v>45565.4375</v>
      </c>
      <c r="G6143">
        <v>115</v>
      </c>
      <c r="H6143" t="s">
        <v>197</v>
      </c>
      <c r="I6143" t="s">
        <v>184</v>
      </c>
      <c r="J6143" t="s">
        <v>8671</v>
      </c>
      <c r="K6143" s="9">
        <v>45616.498344907406</v>
      </c>
      <c r="L6143" s="13">
        <f>IFERROR(_xlfn.XLOOKUP(tb_C103[[#This Row],[OS]],[1]!tb_C101[OS],[1]!tb_C101[DATA_ABERTURA]),0)</f>
        <v>45555.709837962961</v>
      </c>
      <c r="M6143" s="7" t="str">
        <f>IFERROR(_xlfn.XLOOKUP(tb_C103[[#This Row],[OS]],[1]!tb_C101[OS],[1]!tb_C101[SITUACAO_OS]),0)</f>
        <v>F</v>
      </c>
      <c r="N6143" t="str">
        <f>_xlfn.XLOOKUP(tb_C103[[#This Row],[OS]],[1]!tb_C101[OS],[1]!tb_C101[OFICINA])</f>
        <v>Mecanico</v>
      </c>
      <c r="O6143" s="14">
        <f>tb_C103[[#This Row],[FIM]] - tb_C103[[#This Row],[INICIO]]</f>
        <v>6.25E-2</v>
      </c>
    </row>
    <row r="6144" spans="1:15" x14ac:dyDescent="0.25">
      <c r="A6144" t="s">
        <v>4080</v>
      </c>
      <c r="B6144">
        <v>3380</v>
      </c>
      <c r="C6144">
        <v>1</v>
      </c>
      <c r="D6144" t="s">
        <v>8677</v>
      </c>
      <c r="E6144" s="9">
        <v>45565.375</v>
      </c>
      <c r="F6144" s="9">
        <v>45565.4375</v>
      </c>
      <c r="G6144">
        <v>115</v>
      </c>
      <c r="H6144" t="s">
        <v>197</v>
      </c>
      <c r="I6144" t="s">
        <v>184</v>
      </c>
      <c r="J6144" t="s">
        <v>8671</v>
      </c>
      <c r="K6144" s="9">
        <v>45616.498344907406</v>
      </c>
      <c r="L6144" s="13">
        <f>IFERROR(_xlfn.XLOOKUP(tb_C103[[#This Row],[OS]],[1]!tb_C101[OS],[1]!tb_C101[DATA_ABERTURA]),0)</f>
        <v>45555.709837962961</v>
      </c>
      <c r="M6144" s="7" t="str">
        <f>IFERROR(_xlfn.XLOOKUP(tb_C103[[#This Row],[OS]],[1]!tb_C101[OS],[1]!tb_C101[SITUACAO_OS]),0)</f>
        <v>F</v>
      </c>
      <c r="N6144" t="str">
        <f>_xlfn.XLOOKUP(tb_C103[[#This Row],[OS]],[1]!tb_C101[OS],[1]!tb_C101[OFICINA])</f>
        <v>Mecanico</v>
      </c>
      <c r="O6144" s="14">
        <f>tb_C103[[#This Row],[FIM]] - tb_C103[[#This Row],[INICIO]]</f>
        <v>6.25E-2</v>
      </c>
    </row>
    <row r="6145" spans="1:15" x14ac:dyDescent="0.25">
      <c r="A6145" t="s">
        <v>6398</v>
      </c>
      <c r="B6145">
        <v>3380</v>
      </c>
      <c r="C6145">
        <v>1</v>
      </c>
      <c r="D6145" t="s">
        <v>8677</v>
      </c>
      <c r="E6145" s="9">
        <v>45569.375</v>
      </c>
      <c r="F6145" s="9">
        <v>45569.4375</v>
      </c>
      <c r="G6145">
        <v>115</v>
      </c>
      <c r="H6145" t="s">
        <v>197</v>
      </c>
      <c r="I6145" t="s">
        <v>184</v>
      </c>
      <c r="J6145" t="s">
        <v>8671</v>
      </c>
      <c r="K6145" s="9">
        <v>45616.498344907406</v>
      </c>
      <c r="L6145" s="13">
        <f>IFERROR(_xlfn.XLOOKUP(tb_C103[[#This Row],[OS]],[1]!tb_C101[OS],[1]!tb_C101[DATA_ABERTURA]),0)</f>
        <v>45555.709837962961</v>
      </c>
      <c r="M6145" s="7" t="str">
        <f>IFERROR(_xlfn.XLOOKUP(tb_C103[[#This Row],[OS]],[1]!tb_C101[OS],[1]!tb_C101[SITUACAO_OS]),0)</f>
        <v>F</v>
      </c>
      <c r="N6145" t="str">
        <f>_xlfn.XLOOKUP(tb_C103[[#This Row],[OS]],[1]!tb_C101[OS],[1]!tb_C101[OFICINA])</f>
        <v>Mecanico</v>
      </c>
      <c r="O6145" s="14">
        <f>tb_C103[[#This Row],[FIM]] - tb_C103[[#This Row],[INICIO]]</f>
        <v>6.25E-2</v>
      </c>
    </row>
    <row r="6146" spans="1:15" x14ac:dyDescent="0.25">
      <c r="A6146" t="s">
        <v>1764</v>
      </c>
      <c r="B6146">
        <v>3380</v>
      </c>
      <c r="C6146">
        <v>1</v>
      </c>
      <c r="D6146" t="s">
        <v>8677</v>
      </c>
      <c r="E6146" s="9">
        <v>45569.375</v>
      </c>
      <c r="F6146" s="9">
        <v>45569.4375</v>
      </c>
      <c r="G6146">
        <v>115</v>
      </c>
      <c r="H6146" t="s">
        <v>197</v>
      </c>
      <c r="I6146" t="s">
        <v>184</v>
      </c>
      <c r="J6146" t="s">
        <v>8671</v>
      </c>
      <c r="K6146" s="9">
        <v>45616.498344907406</v>
      </c>
      <c r="L6146" s="13">
        <f>IFERROR(_xlfn.XLOOKUP(tb_C103[[#This Row],[OS]],[1]!tb_C101[OS],[1]!tb_C101[DATA_ABERTURA]),0)</f>
        <v>45555.709837962961</v>
      </c>
      <c r="M6146" s="7" t="str">
        <f>IFERROR(_xlfn.XLOOKUP(tb_C103[[#This Row],[OS]],[1]!tb_C101[OS],[1]!tb_C101[SITUACAO_OS]),0)</f>
        <v>F</v>
      </c>
      <c r="N6146" t="str">
        <f>_xlfn.XLOOKUP(tb_C103[[#This Row],[OS]],[1]!tb_C101[OS],[1]!tb_C101[OFICINA])</f>
        <v>Mecanico</v>
      </c>
      <c r="O6146" s="14">
        <f>tb_C103[[#This Row],[FIM]] - tb_C103[[#This Row],[INICIO]]</f>
        <v>6.25E-2</v>
      </c>
    </row>
    <row r="6147" spans="1:15" x14ac:dyDescent="0.25">
      <c r="A6147" t="s">
        <v>4080</v>
      </c>
      <c r="B6147">
        <v>3380</v>
      </c>
      <c r="C6147">
        <v>1</v>
      </c>
      <c r="D6147" t="s">
        <v>8677</v>
      </c>
      <c r="E6147" s="9">
        <v>45569.375</v>
      </c>
      <c r="F6147" s="9">
        <v>45569.4375</v>
      </c>
      <c r="G6147">
        <v>115</v>
      </c>
      <c r="H6147" t="s">
        <v>197</v>
      </c>
      <c r="I6147" t="s">
        <v>184</v>
      </c>
      <c r="J6147" t="s">
        <v>8671</v>
      </c>
      <c r="K6147" s="9">
        <v>45616.498344907406</v>
      </c>
      <c r="L6147" s="13">
        <f>IFERROR(_xlfn.XLOOKUP(tb_C103[[#This Row],[OS]],[1]!tb_C101[OS],[1]!tb_C101[DATA_ABERTURA]),0)</f>
        <v>45555.709837962961</v>
      </c>
      <c r="M6147" s="7" t="str">
        <f>IFERROR(_xlfn.XLOOKUP(tb_C103[[#This Row],[OS]],[1]!tb_C101[OS],[1]!tb_C101[SITUACAO_OS]),0)</f>
        <v>F</v>
      </c>
      <c r="N6147" t="str">
        <f>_xlfn.XLOOKUP(tb_C103[[#This Row],[OS]],[1]!tb_C101[OS],[1]!tb_C101[OFICINA])</f>
        <v>Mecanico</v>
      </c>
      <c r="O6147" s="14">
        <f>tb_C103[[#This Row],[FIM]] - tb_C103[[#This Row],[INICIO]]</f>
        <v>6.25E-2</v>
      </c>
    </row>
    <row r="6148" spans="1:15" x14ac:dyDescent="0.25">
      <c r="A6148" t="s">
        <v>6398</v>
      </c>
      <c r="B6148">
        <v>3380</v>
      </c>
      <c r="C6148">
        <v>1</v>
      </c>
      <c r="D6148" t="s">
        <v>8677</v>
      </c>
      <c r="E6148" s="9">
        <v>45565.375</v>
      </c>
      <c r="F6148" s="9">
        <v>45565.4375</v>
      </c>
      <c r="G6148">
        <v>115</v>
      </c>
      <c r="H6148" t="s">
        <v>197</v>
      </c>
      <c r="I6148" t="s">
        <v>184</v>
      </c>
      <c r="J6148" t="s">
        <v>8671</v>
      </c>
      <c r="K6148" s="9">
        <v>45616.498344907406</v>
      </c>
      <c r="L6148" s="13">
        <f>IFERROR(_xlfn.XLOOKUP(tb_C103[[#This Row],[OS]],[1]!tb_C101[OS],[1]!tb_C101[DATA_ABERTURA]),0)</f>
        <v>45555.709837962961</v>
      </c>
      <c r="M6148" s="7" t="str">
        <f>IFERROR(_xlfn.XLOOKUP(tb_C103[[#This Row],[OS]],[1]!tb_C101[OS],[1]!tb_C101[SITUACAO_OS]),0)</f>
        <v>F</v>
      </c>
      <c r="N6148" t="str">
        <f>_xlfn.XLOOKUP(tb_C103[[#This Row],[OS]],[1]!tb_C101[OS],[1]!tb_C101[OFICINA])</f>
        <v>Mecanico</v>
      </c>
      <c r="O6148" s="14">
        <f>tb_C103[[#This Row],[FIM]] - tb_C103[[#This Row],[INICIO]]</f>
        <v>6.25E-2</v>
      </c>
    </row>
    <row r="6149" spans="1:15" x14ac:dyDescent="0.25">
      <c r="A6149" t="s">
        <v>1764</v>
      </c>
      <c r="B6149">
        <v>3380</v>
      </c>
      <c r="C6149">
        <v>1</v>
      </c>
      <c r="D6149" t="s">
        <v>8677</v>
      </c>
      <c r="E6149" s="9">
        <v>45565.375</v>
      </c>
      <c r="F6149" s="9">
        <v>45565.4375</v>
      </c>
      <c r="G6149">
        <v>115</v>
      </c>
      <c r="H6149" t="s">
        <v>197</v>
      </c>
      <c r="I6149" t="s">
        <v>184</v>
      </c>
      <c r="J6149" t="s">
        <v>8671</v>
      </c>
      <c r="K6149" s="9">
        <v>45616.498344907406</v>
      </c>
      <c r="L6149" s="13">
        <f>IFERROR(_xlfn.XLOOKUP(tb_C103[[#This Row],[OS]],[1]!tb_C101[OS],[1]!tb_C101[DATA_ABERTURA]),0)</f>
        <v>45555.709837962961</v>
      </c>
      <c r="M6149" s="7" t="str">
        <f>IFERROR(_xlfn.XLOOKUP(tb_C103[[#This Row],[OS]],[1]!tb_C101[OS],[1]!tb_C101[SITUACAO_OS]),0)</f>
        <v>F</v>
      </c>
      <c r="N6149" t="str">
        <f>_xlfn.XLOOKUP(tb_C103[[#This Row],[OS]],[1]!tb_C101[OS],[1]!tb_C101[OFICINA])</f>
        <v>Mecanico</v>
      </c>
      <c r="O6149" s="14">
        <f>tb_C103[[#This Row],[FIM]] - tb_C103[[#This Row],[INICIO]]</f>
        <v>6.25E-2</v>
      </c>
    </row>
    <row r="6150" spans="1:15" x14ac:dyDescent="0.25">
      <c r="A6150" t="s">
        <v>4080</v>
      </c>
      <c r="B6150">
        <v>3380</v>
      </c>
      <c r="C6150">
        <v>1</v>
      </c>
      <c r="D6150" t="s">
        <v>8677</v>
      </c>
      <c r="E6150" s="9">
        <v>45565.375</v>
      </c>
      <c r="F6150" s="9">
        <v>45565.4375</v>
      </c>
      <c r="G6150">
        <v>115</v>
      </c>
      <c r="H6150" t="s">
        <v>197</v>
      </c>
      <c r="I6150" t="s">
        <v>184</v>
      </c>
      <c r="J6150" t="s">
        <v>8671</v>
      </c>
      <c r="K6150" s="9">
        <v>45616.498344907406</v>
      </c>
      <c r="L6150" s="13">
        <f>IFERROR(_xlfn.XLOOKUP(tb_C103[[#This Row],[OS]],[1]!tb_C101[OS],[1]!tb_C101[DATA_ABERTURA]),0)</f>
        <v>45555.709837962961</v>
      </c>
      <c r="M6150" s="7" t="str">
        <f>IFERROR(_xlfn.XLOOKUP(tb_C103[[#This Row],[OS]],[1]!tb_C101[OS],[1]!tb_C101[SITUACAO_OS]),0)</f>
        <v>F</v>
      </c>
      <c r="N6150" t="str">
        <f>_xlfn.XLOOKUP(tb_C103[[#This Row],[OS]],[1]!tb_C101[OS],[1]!tb_C101[OFICINA])</f>
        <v>Mecanico</v>
      </c>
      <c r="O6150" s="14">
        <f>tb_C103[[#This Row],[FIM]] - tb_C103[[#This Row],[INICIO]]</f>
        <v>6.25E-2</v>
      </c>
    </row>
    <row r="6151" spans="1:15" x14ac:dyDescent="0.25">
      <c r="A6151" t="s">
        <v>6398</v>
      </c>
      <c r="B6151">
        <v>3380</v>
      </c>
      <c r="C6151">
        <v>1</v>
      </c>
      <c r="D6151" t="s">
        <v>8677</v>
      </c>
      <c r="E6151" s="9">
        <v>45569.375</v>
      </c>
      <c r="F6151" s="9">
        <v>45569.4375</v>
      </c>
      <c r="G6151">
        <v>115</v>
      </c>
      <c r="H6151" t="s">
        <v>197</v>
      </c>
      <c r="I6151" t="s">
        <v>184</v>
      </c>
      <c r="J6151" t="s">
        <v>8671</v>
      </c>
      <c r="K6151" s="9">
        <v>45616.498344907406</v>
      </c>
      <c r="L6151" s="13">
        <f>IFERROR(_xlfn.XLOOKUP(tb_C103[[#This Row],[OS]],[1]!tb_C101[OS],[1]!tb_C101[DATA_ABERTURA]),0)</f>
        <v>45555.709837962961</v>
      </c>
      <c r="M6151" s="7" t="str">
        <f>IFERROR(_xlfn.XLOOKUP(tb_C103[[#This Row],[OS]],[1]!tb_C101[OS],[1]!tb_C101[SITUACAO_OS]),0)</f>
        <v>F</v>
      </c>
      <c r="N6151" t="str">
        <f>_xlfn.XLOOKUP(tb_C103[[#This Row],[OS]],[1]!tb_C101[OS],[1]!tb_C101[OFICINA])</f>
        <v>Mecanico</v>
      </c>
      <c r="O6151" s="14">
        <f>tb_C103[[#This Row],[FIM]] - tb_C103[[#This Row],[INICIO]]</f>
        <v>6.25E-2</v>
      </c>
    </row>
    <row r="6152" spans="1:15" x14ac:dyDescent="0.25">
      <c r="A6152" t="s">
        <v>1764</v>
      </c>
      <c r="B6152">
        <v>3380</v>
      </c>
      <c r="C6152">
        <v>1</v>
      </c>
      <c r="D6152" t="s">
        <v>8677</v>
      </c>
      <c r="E6152" s="9">
        <v>45569.375</v>
      </c>
      <c r="F6152" s="9">
        <v>45569.4375</v>
      </c>
      <c r="G6152">
        <v>115</v>
      </c>
      <c r="H6152" t="s">
        <v>197</v>
      </c>
      <c r="I6152" t="s">
        <v>184</v>
      </c>
      <c r="J6152" t="s">
        <v>8671</v>
      </c>
      <c r="K6152" s="9">
        <v>45616.498344907406</v>
      </c>
      <c r="L6152" s="13">
        <f>IFERROR(_xlfn.XLOOKUP(tb_C103[[#This Row],[OS]],[1]!tb_C101[OS],[1]!tb_C101[DATA_ABERTURA]),0)</f>
        <v>45555.709837962961</v>
      </c>
      <c r="M6152" s="7" t="str">
        <f>IFERROR(_xlfn.XLOOKUP(tb_C103[[#This Row],[OS]],[1]!tb_C101[OS],[1]!tb_C101[SITUACAO_OS]),0)</f>
        <v>F</v>
      </c>
      <c r="N6152" t="str">
        <f>_xlfn.XLOOKUP(tb_C103[[#This Row],[OS]],[1]!tb_C101[OS],[1]!tb_C101[OFICINA])</f>
        <v>Mecanico</v>
      </c>
      <c r="O6152" s="14">
        <f>tb_C103[[#This Row],[FIM]] - tb_C103[[#This Row],[INICIO]]</f>
        <v>6.25E-2</v>
      </c>
    </row>
    <row r="6153" spans="1:15" x14ac:dyDescent="0.25">
      <c r="A6153" t="s">
        <v>4080</v>
      </c>
      <c r="B6153">
        <v>3380</v>
      </c>
      <c r="C6153">
        <v>1</v>
      </c>
      <c r="D6153" t="s">
        <v>8677</v>
      </c>
      <c r="E6153" s="9">
        <v>45569.375</v>
      </c>
      <c r="F6153" s="9">
        <v>45569.4375</v>
      </c>
      <c r="G6153">
        <v>115</v>
      </c>
      <c r="H6153" t="s">
        <v>197</v>
      </c>
      <c r="I6153" t="s">
        <v>184</v>
      </c>
      <c r="J6153" t="s">
        <v>8671</v>
      </c>
      <c r="K6153" s="9">
        <v>45616.498344907406</v>
      </c>
      <c r="L6153" s="13">
        <f>IFERROR(_xlfn.XLOOKUP(tb_C103[[#This Row],[OS]],[1]!tb_C101[OS],[1]!tb_C101[DATA_ABERTURA]),0)</f>
        <v>45555.709837962961</v>
      </c>
      <c r="M6153" s="7" t="str">
        <f>IFERROR(_xlfn.XLOOKUP(tb_C103[[#This Row],[OS]],[1]!tb_C101[OS],[1]!tb_C101[SITUACAO_OS]),0)</f>
        <v>F</v>
      </c>
      <c r="N6153" t="str">
        <f>_xlfn.XLOOKUP(tb_C103[[#This Row],[OS]],[1]!tb_C101[OS],[1]!tb_C101[OFICINA])</f>
        <v>Mecanico</v>
      </c>
      <c r="O6153" s="14">
        <f>tb_C103[[#This Row],[FIM]] - tb_C103[[#This Row],[INICIO]]</f>
        <v>6.25E-2</v>
      </c>
    </row>
    <row r="6154" spans="1:15" x14ac:dyDescent="0.25">
      <c r="A6154" t="s">
        <v>6398</v>
      </c>
      <c r="B6154">
        <v>3381</v>
      </c>
      <c r="C6154">
        <v>1</v>
      </c>
      <c r="D6154" t="s">
        <v>8677</v>
      </c>
      <c r="E6154" s="9">
        <v>45575.333333333336</v>
      </c>
      <c r="F6154" s="9">
        <v>45575.5</v>
      </c>
      <c r="G6154">
        <v>115</v>
      </c>
      <c r="H6154" t="s">
        <v>197</v>
      </c>
      <c r="I6154" t="s">
        <v>184</v>
      </c>
      <c r="J6154" t="s">
        <v>8671</v>
      </c>
      <c r="K6154" s="9">
        <v>45616.498553240737</v>
      </c>
      <c r="L6154" s="13">
        <f>IFERROR(_xlfn.XLOOKUP(tb_C103[[#This Row],[OS]],[1]!tb_C101[OS],[1]!tb_C101[DATA_ABERTURA]),0)</f>
        <v>45555.71197916667</v>
      </c>
      <c r="M6154" s="7" t="str">
        <f>IFERROR(_xlfn.XLOOKUP(tb_C103[[#This Row],[OS]],[1]!tb_C101[OS],[1]!tb_C101[SITUACAO_OS]),0)</f>
        <v>F</v>
      </c>
      <c r="N6154" t="str">
        <f>_xlfn.XLOOKUP(tb_C103[[#This Row],[OS]],[1]!tb_C101[OS],[1]!tb_C101[OFICINA])</f>
        <v>Mecanico</v>
      </c>
      <c r="O6154" s="14">
        <f>tb_C103[[#This Row],[FIM]] - tb_C103[[#This Row],[INICIO]]</f>
        <v>0.16666666666424135</v>
      </c>
    </row>
    <row r="6155" spans="1:15" x14ac:dyDescent="0.25">
      <c r="A6155" t="s">
        <v>1764</v>
      </c>
      <c r="B6155">
        <v>3381</v>
      </c>
      <c r="C6155">
        <v>1</v>
      </c>
      <c r="D6155" t="s">
        <v>8677</v>
      </c>
      <c r="E6155" s="9">
        <v>45575.333333333336</v>
      </c>
      <c r="F6155" s="9">
        <v>45575.5</v>
      </c>
      <c r="G6155">
        <v>115</v>
      </c>
      <c r="H6155" t="s">
        <v>197</v>
      </c>
      <c r="I6155" t="s">
        <v>184</v>
      </c>
      <c r="J6155" t="s">
        <v>8671</v>
      </c>
      <c r="K6155" s="9">
        <v>45616.498553240737</v>
      </c>
      <c r="L6155" s="13">
        <f>IFERROR(_xlfn.XLOOKUP(tb_C103[[#This Row],[OS]],[1]!tb_C101[OS],[1]!tb_C101[DATA_ABERTURA]),0)</f>
        <v>45555.71197916667</v>
      </c>
      <c r="M6155" s="7" t="str">
        <f>IFERROR(_xlfn.XLOOKUP(tb_C103[[#This Row],[OS]],[1]!tb_C101[OS],[1]!tb_C101[SITUACAO_OS]),0)</f>
        <v>F</v>
      </c>
      <c r="N6155" t="str">
        <f>_xlfn.XLOOKUP(tb_C103[[#This Row],[OS]],[1]!tb_C101[OS],[1]!tb_C101[OFICINA])</f>
        <v>Mecanico</v>
      </c>
      <c r="O6155" s="14">
        <f>tb_C103[[#This Row],[FIM]] - tb_C103[[#This Row],[INICIO]]</f>
        <v>0.16666666666424135</v>
      </c>
    </row>
    <row r="6156" spans="1:15" x14ac:dyDescent="0.25">
      <c r="A6156" t="s">
        <v>4080</v>
      </c>
      <c r="B6156">
        <v>3381</v>
      </c>
      <c r="C6156">
        <v>1</v>
      </c>
      <c r="D6156" t="s">
        <v>8677</v>
      </c>
      <c r="E6156" s="9">
        <v>45575.333333333336</v>
      </c>
      <c r="F6156" s="9">
        <v>45575.5</v>
      </c>
      <c r="G6156">
        <v>115</v>
      </c>
      <c r="H6156" t="s">
        <v>197</v>
      </c>
      <c r="I6156" t="s">
        <v>184</v>
      </c>
      <c r="J6156" t="s">
        <v>8671</v>
      </c>
      <c r="K6156" s="9">
        <v>45616.498553240737</v>
      </c>
      <c r="L6156" s="13">
        <f>IFERROR(_xlfn.XLOOKUP(tb_C103[[#This Row],[OS]],[1]!tb_C101[OS],[1]!tb_C101[DATA_ABERTURA]),0)</f>
        <v>45555.71197916667</v>
      </c>
      <c r="M6156" s="7" t="str">
        <f>IFERROR(_xlfn.XLOOKUP(tb_C103[[#This Row],[OS]],[1]!tb_C101[OS],[1]!tb_C101[SITUACAO_OS]),0)</f>
        <v>F</v>
      </c>
      <c r="N6156" t="str">
        <f>_xlfn.XLOOKUP(tb_C103[[#This Row],[OS]],[1]!tb_C101[OS],[1]!tb_C101[OFICINA])</f>
        <v>Mecanico</v>
      </c>
      <c r="O6156" s="14">
        <f>tb_C103[[#This Row],[FIM]] - tb_C103[[#This Row],[INICIO]]</f>
        <v>0.16666666666424135</v>
      </c>
    </row>
    <row r="6157" spans="1:15" x14ac:dyDescent="0.25">
      <c r="A6157" t="s">
        <v>6398</v>
      </c>
      <c r="B6157">
        <v>3381</v>
      </c>
      <c r="C6157">
        <v>1</v>
      </c>
      <c r="D6157" t="s">
        <v>8677</v>
      </c>
      <c r="E6157" s="9">
        <v>45560.4375</v>
      </c>
      <c r="F6157" s="9">
        <v>45560.5</v>
      </c>
      <c r="G6157">
        <v>115</v>
      </c>
      <c r="H6157" t="s">
        <v>197</v>
      </c>
      <c r="I6157" t="s">
        <v>184</v>
      </c>
      <c r="J6157" t="s">
        <v>8671</v>
      </c>
      <c r="K6157" s="9">
        <v>45616.498553240737</v>
      </c>
      <c r="L6157" s="13">
        <f>IFERROR(_xlfn.XLOOKUP(tb_C103[[#This Row],[OS]],[1]!tb_C101[OS],[1]!tb_C101[DATA_ABERTURA]),0)</f>
        <v>45555.71197916667</v>
      </c>
      <c r="M6157" s="7" t="str">
        <f>IFERROR(_xlfn.XLOOKUP(tb_C103[[#This Row],[OS]],[1]!tb_C101[OS],[1]!tb_C101[SITUACAO_OS]),0)</f>
        <v>F</v>
      </c>
      <c r="N6157" t="str">
        <f>_xlfn.XLOOKUP(tb_C103[[#This Row],[OS]],[1]!tb_C101[OS],[1]!tb_C101[OFICINA])</f>
        <v>Mecanico</v>
      </c>
      <c r="O6157" s="14">
        <f>tb_C103[[#This Row],[FIM]] - tb_C103[[#This Row],[INICIO]]</f>
        <v>6.25E-2</v>
      </c>
    </row>
    <row r="6158" spans="1:15" x14ac:dyDescent="0.25">
      <c r="A6158" t="s">
        <v>1764</v>
      </c>
      <c r="B6158">
        <v>3381</v>
      </c>
      <c r="C6158">
        <v>1</v>
      </c>
      <c r="D6158" t="s">
        <v>8677</v>
      </c>
      <c r="E6158" s="9">
        <v>45560.4375</v>
      </c>
      <c r="F6158" s="9">
        <v>45560.5</v>
      </c>
      <c r="G6158">
        <v>115</v>
      </c>
      <c r="H6158" t="s">
        <v>197</v>
      </c>
      <c r="I6158" t="s">
        <v>184</v>
      </c>
      <c r="J6158" t="s">
        <v>8671</v>
      </c>
      <c r="K6158" s="9">
        <v>45616.498553240737</v>
      </c>
      <c r="L6158" s="13">
        <f>IFERROR(_xlfn.XLOOKUP(tb_C103[[#This Row],[OS]],[1]!tb_C101[OS],[1]!tb_C101[DATA_ABERTURA]),0)</f>
        <v>45555.71197916667</v>
      </c>
      <c r="M6158" s="7" t="str">
        <f>IFERROR(_xlfn.XLOOKUP(tb_C103[[#This Row],[OS]],[1]!tb_C101[OS],[1]!tb_C101[SITUACAO_OS]),0)</f>
        <v>F</v>
      </c>
      <c r="N6158" t="str">
        <f>_xlfn.XLOOKUP(tb_C103[[#This Row],[OS]],[1]!tb_C101[OS],[1]!tb_C101[OFICINA])</f>
        <v>Mecanico</v>
      </c>
      <c r="O6158" s="14">
        <f>tb_C103[[#This Row],[FIM]] - tb_C103[[#This Row],[INICIO]]</f>
        <v>6.25E-2</v>
      </c>
    </row>
    <row r="6159" spans="1:15" x14ac:dyDescent="0.25">
      <c r="A6159" t="s">
        <v>4080</v>
      </c>
      <c r="B6159">
        <v>3381</v>
      </c>
      <c r="C6159">
        <v>1</v>
      </c>
      <c r="D6159" t="s">
        <v>8677</v>
      </c>
      <c r="E6159" s="9">
        <v>45560.4375</v>
      </c>
      <c r="F6159" s="9">
        <v>45560.5</v>
      </c>
      <c r="G6159">
        <v>115</v>
      </c>
      <c r="H6159" t="s">
        <v>197</v>
      </c>
      <c r="I6159" t="s">
        <v>184</v>
      </c>
      <c r="J6159" t="s">
        <v>8671</v>
      </c>
      <c r="K6159" s="9">
        <v>45616.498553240737</v>
      </c>
      <c r="L6159" s="13">
        <f>IFERROR(_xlfn.XLOOKUP(tb_C103[[#This Row],[OS]],[1]!tb_C101[OS],[1]!tb_C101[DATA_ABERTURA]),0)</f>
        <v>45555.71197916667</v>
      </c>
      <c r="M6159" s="7" t="str">
        <f>IFERROR(_xlfn.XLOOKUP(tb_C103[[#This Row],[OS]],[1]!tb_C101[OS],[1]!tb_C101[SITUACAO_OS]),0)</f>
        <v>F</v>
      </c>
      <c r="N6159" t="str">
        <f>_xlfn.XLOOKUP(tb_C103[[#This Row],[OS]],[1]!tb_C101[OS],[1]!tb_C101[OFICINA])</f>
        <v>Mecanico</v>
      </c>
      <c r="O6159" s="14">
        <f>tb_C103[[#This Row],[FIM]] - tb_C103[[#This Row],[INICIO]]</f>
        <v>6.25E-2</v>
      </c>
    </row>
    <row r="6160" spans="1:15" x14ac:dyDescent="0.25">
      <c r="A6160" t="s">
        <v>6398</v>
      </c>
      <c r="B6160">
        <v>3381</v>
      </c>
      <c r="C6160">
        <v>1</v>
      </c>
      <c r="D6160" t="s">
        <v>8677</v>
      </c>
      <c r="E6160" s="9">
        <v>45560.4375</v>
      </c>
      <c r="F6160" s="9">
        <v>45560.5</v>
      </c>
      <c r="G6160">
        <v>115</v>
      </c>
      <c r="H6160" t="s">
        <v>197</v>
      </c>
      <c r="I6160" t="s">
        <v>184</v>
      </c>
      <c r="J6160" t="s">
        <v>8671</v>
      </c>
      <c r="K6160" s="9">
        <v>45616.498553240737</v>
      </c>
      <c r="L6160" s="13">
        <f>IFERROR(_xlfn.XLOOKUP(tb_C103[[#This Row],[OS]],[1]!tb_C101[OS],[1]!tb_C101[DATA_ABERTURA]),0)</f>
        <v>45555.71197916667</v>
      </c>
      <c r="M6160" s="7" t="str">
        <f>IFERROR(_xlfn.XLOOKUP(tb_C103[[#This Row],[OS]],[1]!tb_C101[OS],[1]!tb_C101[SITUACAO_OS]),0)</f>
        <v>F</v>
      </c>
      <c r="N6160" t="str">
        <f>_xlfn.XLOOKUP(tb_C103[[#This Row],[OS]],[1]!tb_C101[OS],[1]!tb_C101[OFICINA])</f>
        <v>Mecanico</v>
      </c>
      <c r="O6160" s="14">
        <f>tb_C103[[#This Row],[FIM]] - tb_C103[[#This Row],[INICIO]]</f>
        <v>6.25E-2</v>
      </c>
    </row>
    <row r="6161" spans="1:15" x14ac:dyDescent="0.25">
      <c r="A6161" t="s">
        <v>1764</v>
      </c>
      <c r="B6161">
        <v>3381</v>
      </c>
      <c r="C6161">
        <v>1</v>
      </c>
      <c r="D6161" t="s">
        <v>8677</v>
      </c>
      <c r="E6161" s="9">
        <v>45560.4375</v>
      </c>
      <c r="F6161" s="9">
        <v>45560.5</v>
      </c>
      <c r="G6161">
        <v>115</v>
      </c>
      <c r="H6161" t="s">
        <v>197</v>
      </c>
      <c r="I6161" t="s">
        <v>184</v>
      </c>
      <c r="J6161" t="s">
        <v>8671</v>
      </c>
      <c r="K6161" s="9">
        <v>45616.498553240737</v>
      </c>
      <c r="L6161" s="13">
        <f>IFERROR(_xlfn.XLOOKUP(tb_C103[[#This Row],[OS]],[1]!tb_C101[OS],[1]!tb_C101[DATA_ABERTURA]),0)</f>
        <v>45555.71197916667</v>
      </c>
      <c r="M6161" s="7" t="str">
        <f>IFERROR(_xlfn.XLOOKUP(tb_C103[[#This Row],[OS]],[1]!tb_C101[OS],[1]!tb_C101[SITUACAO_OS]),0)</f>
        <v>F</v>
      </c>
      <c r="N6161" t="str">
        <f>_xlfn.XLOOKUP(tb_C103[[#This Row],[OS]],[1]!tb_C101[OS],[1]!tb_C101[OFICINA])</f>
        <v>Mecanico</v>
      </c>
      <c r="O6161" s="14">
        <f>tb_C103[[#This Row],[FIM]] - tb_C103[[#This Row],[INICIO]]</f>
        <v>6.25E-2</v>
      </c>
    </row>
    <row r="6162" spans="1:15" x14ac:dyDescent="0.25">
      <c r="A6162" t="s">
        <v>4080</v>
      </c>
      <c r="B6162">
        <v>3381</v>
      </c>
      <c r="C6162">
        <v>1</v>
      </c>
      <c r="D6162" t="s">
        <v>8677</v>
      </c>
      <c r="E6162" s="9">
        <v>45560.4375</v>
      </c>
      <c r="F6162" s="9">
        <v>45560.5</v>
      </c>
      <c r="G6162">
        <v>115</v>
      </c>
      <c r="H6162" t="s">
        <v>197</v>
      </c>
      <c r="I6162" t="s">
        <v>184</v>
      </c>
      <c r="J6162" t="s">
        <v>8671</v>
      </c>
      <c r="K6162" s="9">
        <v>45616.498553240737</v>
      </c>
      <c r="L6162" s="13">
        <f>IFERROR(_xlfn.XLOOKUP(tb_C103[[#This Row],[OS]],[1]!tb_C101[OS],[1]!tb_C101[DATA_ABERTURA]),0)</f>
        <v>45555.71197916667</v>
      </c>
      <c r="M6162" s="7" t="str">
        <f>IFERROR(_xlfn.XLOOKUP(tb_C103[[#This Row],[OS]],[1]!tb_C101[OS],[1]!tb_C101[SITUACAO_OS]),0)</f>
        <v>F</v>
      </c>
      <c r="N6162" t="str">
        <f>_xlfn.XLOOKUP(tb_C103[[#This Row],[OS]],[1]!tb_C101[OS],[1]!tb_C101[OFICINA])</f>
        <v>Mecanico</v>
      </c>
      <c r="O6162" s="14">
        <f>tb_C103[[#This Row],[FIM]] - tb_C103[[#This Row],[INICIO]]</f>
        <v>6.25E-2</v>
      </c>
    </row>
    <row r="6163" spans="1:15" x14ac:dyDescent="0.25">
      <c r="A6163" t="s">
        <v>6398</v>
      </c>
      <c r="B6163">
        <v>3381</v>
      </c>
      <c r="C6163">
        <v>1</v>
      </c>
      <c r="D6163" t="s">
        <v>8677</v>
      </c>
      <c r="E6163" s="9">
        <v>45575.333333333336</v>
      </c>
      <c r="F6163" s="9">
        <v>45575.5</v>
      </c>
      <c r="G6163">
        <v>115</v>
      </c>
      <c r="H6163" t="s">
        <v>197</v>
      </c>
      <c r="I6163" t="s">
        <v>184</v>
      </c>
      <c r="J6163" t="s">
        <v>8671</v>
      </c>
      <c r="K6163" s="9">
        <v>45616.498553240737</v>
      </c>
      <c r="L6163" s="13">
        <f>IFERROR(_xlfn.XLOOKUP(tb_C103[[#This Row],[OS]],[1]!tb_C101[OS],[1]!tb_C101[DATA_ABERTURA]),0)</f>
        <v>45555.71197916667</v>
      </c>
      <c r="M6163" s="7" t="str">
        <f>IFERROR(_xlfn.XLOOKUP(tb_C103[[#This Row],[OS]],[1]!tb_C101[OS],[1]!tb_C101[SITUACAO_OS]),0)</f>
        <v>F</v>
      </c>
      <c r="N6163" t="str">
        <f>_xlfn.XLOOKUP(tb_C103[[#This Row],[OS]],[1]!tb_C101[OS],[1]!tb_C101[OFICINA])</f>
        <v>Mecanico</v>
      </c>
      <c r="O6163" s="14">
        <f>tb_C103[[#This Row],[FIM]] - tb_C103[[#This Row],[INICIO]]</f>
        <v>0.16666666666424135</v>
      </c>
    </row>
    <row r="6164" spans="1:15" x14ac:dyDescent="0.25">
      <c r="A6164" t="s">
        <v>1764</v>
      </c>
      <c r="B6164">
        <v>3381</v>
      </c>
      <c r="C6164">
        <v>1</v>
      </c>
      <c r="D6164" t="s">
        <v>8677</v>
      </c>
      <c r="E6164" s="9">
        <v>45575.333333333336</v>
      </c>
      <c r="F6164" s="9">
        <v>45575.5</v>
      </c>
      <c r="G6164">
        <v>115</v>
      </c>
      <c r="H6164" t="s">
        <v>197</v>
      </c>
      <c r="I6164" t="s">
        <v>184</v>
      </c>
      <c r="J6164" t="s">
        <v>8671</v>
      </c>
      <c r="K6164" s="9">
        <v>45616.498553240737</v>
      </c>
      <c r="L6164" s="13">
        <f>IFERROR(_xlfn.XLOOKUP(tb_C103[[#This Row],[OS]],[1]!tb_C101[OS],[1]!tb_C101[DATA_ABERTURA]),0)</f>
        <v>45555.71197916667</v>
      </c>
      <c r="M6164" s="7" t="str">
        <f>IFERROR(_xlfn.XLOOKUP(tb_C103[[#This Row],[OS]],[1]!tb_C101[OS],[1]!tb_C101[SITUACAO_OS]),0)</f>
        <v>F</v>
      </c>
      <c r="N6164" t="str">
        <f>_xlfn.XLOOKUP(tb_C103[[#This Row],[OS]],[1]!tb_C101[OS],[1]!tb_C101[OFICINA])</f>
        <v>Mecanico</v>
      </c>
      <c r="O6164" s="14">
        <f>tb_C103[[#This Row],[FIM]] - tb_C103[[#This Row],[INICIO]]</f>
        <v>0.16666666666424135</v>
      </c>
    </row>
    <row r="6165" spans="1:15" x14ac:dyDescent="0.25">
      <c r="A6165" t="s">
        <v>4080</v>
      </c>
      <c r="B6165">
        <v>3381</v>
      </c>
      <c r="C6165">
        <v>1</v>
      </c>
      <c r="D6165" t="s">
        <v>8677</v>
      </c>
      <c r="E6165" s="9">
        <v>45575.333333333336</v>
      </c>
      <c r="F6165" s="9">
        <v>45575.5</v>
      </c>
      <c r="G6165">
        <v>115</v>
      </c>
      <c r="H6165" t="s">
        <v>197</v>
      </c>
      <c r="I6165" t="s">
        <v>184</v>
      </c>
      <c r="J6165" t="s">
        <v>8671</v>
      </c>
      <c r="K6165" s="9">
        <v>45616.498553240737</v>
      </c>
      <c r="L6165" s="13">
        <f>IFERROR(_xlfn.XLOOKUP(tb_C103[[#This Row],[OS]],[1]!tb_C101[OS],[1]!tb_C101[DATA_ABERTURA]),0)</f>
        <v>45555.71197916667</v>
      </c>
      <c r="M6165" s="7" t="str">
        <f>IFERROR(_xlfn.XLOOKUP(tb_C103[[#This Row],[OS]],[1]!tb_C101[OS],[1]!tb_C101[SITUACAO_OS]),0)</f>
        <v>F</v>
      </c>
      <c r="N6165" t="str">
        <f>_xlfn.XLOOKUP(tb_C103[[#This Row],[OS]],[1]!tb_C101[OS],[1]!tb_C101[OFICINA])</f>
        <v>Mecanico</v>
      </c>
      <c r="O6165" s="14">
        <f>tb_C103[[#This Row],[FIM]] - tb_C103[[#This Row],[INICIO]]</f>
        <v>0.16666666666424135</v>
      </c>
    </row>
    <row r="6166" spans="1:15" x14ac:dyDescent="0.25">
      <c r="A6166" t="s">
        <v>6398</v>
      </c>
      <c r="B6166">
        <v>3381</v>
      </c>
      <c r="C6166">
        <v>1</v>
      </c>
      <c r="D6166" t="s">
        <v>8677</v>
      </c>
      <c r="E6166" s="9">
        <v>45575.333333333336</v>
      </c>
      <c r="F6166" s="9">
        <v>45575.5</v>
      </c>
      <c r="G6166">
        <v>115</v>
      </c>
      <c r="H6166" t="s">
        <v>197</v>
      </c>
      <c r="I6166" t="s">
        <v>184</v>
      </c>
      <c r="J6166" t="s">
        <v>8671</v>
      </c>
      <c r="K6166" s="9">
        <v>45616.498553240737</v>
      </c>
      <c r="L6166" s="13">
        <f>IFERROR(_xlfn.XLOOKUP(tb_C103[[#This Row],[OS]],[1]!tb_C101[OS],[1]!tb_C101[DATA_ABERTURA]),0)</f>
        <v>45555.71197916667</v>
      </c>
      <c r="M6166" s="7" t="str">
        <f>IFERROR(_xlfn.XLOOKUP(tb_C103[[#This Row],[OS]],[1]!tb_C101[OS],[1]!tb_C101[SITUACAO_OS]),0)</f>
        <v>F</v>
      </c>
      <c r="N6166" t="str">
        <f>_xlfn.XLOOKUP(tb_C103[[#This Row],[OS]],[1]!tb_C101[OS],[1]!tb_C101[OFICINA])</f>
        <v>Mecanico</v>
      </c>
      <c r="O6166" s="14">
        <f>tb_C103[[#This Row],[FIM]] - tb_C103[[#This Row],[INICIO]]</f>
        <v>0.16666666666424135</v>
      </c>
    </row>
    <row r="6167" spans="1:15" x14ac:dyDescent="0.25">
      <c r="A6167" t="s">
        <v>1764</v>
      </c>
      <c r="B6167">
        <v>3381</v>
      </c>
      <c r="C6167">
        <v>1</v>
      </c>
      <c r="D6167" t="s">
        <v>8677</v>
      </c>
      <c r="E6167" s="9">
        <v>45575.333333333336</v>
      </c>
      <c r="F6167" s="9">
        <v>45575.5</v>
      </c>
      <c r="G6167">
        <v>115</v>
      </c>
      <c r="H6167" t="s">
        <v>197</v>
      </c>
      <c r="I6167" t="s">
        <v>184</v>
      </c>
      <c r="J6167" t="s">
        <v>8671</v>
      </c>
      <c r="K6167" s="9">
        <v>45616.498553240737</v>
      </c>
      <c r="L6167" s="13">
        <f>IFERROR(_xlfn.XLOOKUP(tb_C103[[#This Row],[OS]],[1]!tb_C101[OS],[1]!tb_C101[DATA_ABERTURA]),0)</f>
        <v>45555.71197916667</v>
      </c>
      <c r="M6167" s="7" t="str">
        <f>IFERROR(_xlfn.XLOOKUP(tb_C103[[#This Row],[OS]],[1]!tb_C101[OS],[1]!tb_C101[SITUACAO_OS]),0)</f>
        <v>F</v>
      </c>
      <c r="N6167" t="str">
        <f>_xlfn.XLOOKUP(tb_C103[[#This Row],[OS]],[1]!tb_C101[OS],[1]!tb_C101[OFICINA])</f>
        <v>Mecanico</v>
      </c>
      <c r="O6167" s="14">
        <f>tb_C103[[#This Row],[FIM]] - tb_C103[[#This Row],[INICIO]]</f>
        <v>0.16666666666424135</v>
      </c>
    </row>
    <row r="6168" spans="1:15" x14ac:dyDescent="0.25">
      <c r="A6168" t="s">
        <v>4080</v>
      </c>
      <c r="B6168">
        <v>3381</v>
      </c>
      <c r="C6168">
        <v>1</v>
      </c>
      <c r="D6168" t="s">
        <v>8677</v>
      </c>
      <c r="E6168" s="9">
        <v>45575.333333333336</v>
      </c>
      <c r="F6168" s="9">
        <v>45575.5</v>
      </c>
      <c r="G6168">
        <v>115</v>
      </c>
      <c r="H6168" t="s">
        <v>197</v>
      </c>
      <c r="I6168" t="s">
        <v>184</v>
      </c>
      <c r="J6168" t="s">
        <v>8671</v>
      </c>
      <c r="K6168" s="9">
        <v>45616.498553240737</v>
      </c>
      <c r="L6168" s="13">
        <f>IFERROR(_xlfn.XLOOKUP(tb_C103[[#This Row],[OS]],[1]!tb_C101[OS],[1]!tb_C101[DATA_ABERTURA]),0)</f>
        <v>45555.71197916667</v>
      </c>
      <c r="M6168" s="7" t="str">
        <f>IFERROR(_xlfn.XLOOKUP(tb_C103[[#This Row],[OS]],[1]!tb_C101[OS],[1]!tb_C101[SITUACAO_OS]),0)</f>
        <v>F</v>
      </c>
      <c r="N6168" t="str">
        <f>_xlfn.XLOOKUP(tb_C103[[#This Row],[OS]],[1]!tb_C101[OS],[1]!tb_C101[OFICINA])</f>
        <v>Mecanico</v>
      </c>
      <c r="O6168" s="14">
        <f>tb_C103[[#This Row],[FIM]] - tb_C103[[#This Row],[INICIO]]</f>
        <v>0.16666666666424135</v>
      </c>
    </row>
    <row r="6169" spans="1:15" x14ac:dyDescent="0.25">
      <c r="A6169" t="s">
        <v>6459</v>
      </c>
      <c r="B6169">
        <v>3382</v>
      </c>
      <c r="C6169">
        <v>1</v>
      </c>
      <c r="D6169" t="s">
        <v>8677</v>
      </c>
      <c r="E6169" s="9">
        <v>45557.333333333336</v>
      </c>
      <c r="F6169" s="9">
        <v>45557.5</v>
      </c>
      <c r="G6169">
        <v>115</v>
      </c>
      <c r="H6169" t="s">
        <v>197</v>
      </c>
      <c r="I6169" t="s">
        <v>184</v>
      </c>
      <c r="J6169" t="s">
        <v>8674</v>
      </c>
      <c r="K6169" s="9">
        <v>45615.760601851849</v>
      </c>
      <c r="L6169" s="13">
        <f>IFERROR(_xlfn.XLOOKUP(tb_C103[[#This Row],[OS]],[1]!tb_C101[OS],[1]!tb_C101[DATA_ABERTURA]),0)</f>
        <v>45555.714942129627</v>
      </c>
      <c r="M6169" s="7" t="str">
        <f>IFERROR(_xlfn.XLOOKUP(tb_C103[[#This Row],[OS]],[1]!tb_C101[OS],[1]!tb_C101[SITUACAO_OS]),0)</f>
        <v>F</v>
      </c>
      <c r="N6169" t="str">
        <f>_xlfn.XLOOKUP(tb_C103[[#This Row],[OS]],[1]!tb_C101[OS],[1]!tb_C101[OFICINA])</f>
        <v>Eletrico</v>
      </c>
      <c r="O6169" s="14">
        <f>tb_C103[[#This Row],[FIM]] - tb_C103[[#This Row],[INICIO]]</f>
        <v>0.16666666666424135</v>
      </c>
    </row>
    <row r="6170" spans="1:15" x14ac:dyDescent="0.25">
      <c r="B6170">
        <v>3383</v>
      </c>
      <c r="C6170">
        <v>1</v>
      </c>
      <c r="D6170" t="s">
        <v>8677</v>
      </c>
      <c r="E6170" s="9"/>
      <c r="F6170" s="9"/>
      <c r="G6170">
        <v>115</v>
      </c>
      <c r="H6170" t="s">
        <v>197</v>
      </c>
      <c r="I6170" t="s">
        <v>184</v>
      </c>
      <c r="J6170" t="s">
        <v>8674</v>
      </c>
      <c r="K6170" s="9">
        <v>45671.449583333335</v>
      </c>
      <c r="L6170" s="13">
        <f>IFERROR(_xlfn.XLOOKUP(tb_C103[[#This Row],[OS]],[1]!tb_C101[OS],[1]!tb_C101[DATA_ABERTURA]),0)</f>
        <v>45555.715590277781</v>
      </c>
      <c r="M6170" s="7" t="str">
        <f>IFERROR(_xlfn.XLOOKUP(tb_C103[[#This Row],[OS]],[1]!tb_C101[OS],[1]!tb_C101[SITUACAO_OS]),0)</f>
        <v>F</v>
      </c>
      <c r="N6170" t="str">
        <f>_xlfn.XLOOKUP(tb_C103[[#This Row],[OS]],[1]!tb_C101[OS],[1]!tb_C101[OFICINA])</f>
        <v>Eletrico</v>
      </c>
      <c r="O6170" s="14">
        <f>tb_C103[[#This Row],[FIM]] - tb_C103[[#This Row],[INICIO]]</f>
        <v>0</v>
      </c>
    </row>
    <row r="6171" spans="1:15" x14ac:dyDescent="0.25">
      <c r="B6171">
        <v>3384</v>
      </c>
      <c r="C6171">
        <v>1</v>
      </c>
      <c r="D6171" t="s">
        <v>8677</v>
      </c>
      <c r="E6171" s="9"/>
      <c r="F6171" s="9"/>
      <c r="G6171">
        <v>115</v>
      </c>
      <c r="H6171" t="s">
        <v>197</v>
      </c>
      <c r="I6171" t="s">
        <v>184</v>
      </c>
      <c r="J6171" t="s">
        <v>8674</v>
      </c>
      <c r="K6171" s="9">
        <v>45671.44971064815</v>
      </c>
      <c r="L6171" s="13">
        <f>IFERROR(_xlfn.XLOOKUP(tb_C103[[#This Row],[OS]],[1]!tb_C101[OS],[1]!tb_C101[DATA_ABERTURA]),0)</f>
        <v>45555.716678240744</v>
      </c>
      <c r="M6171" s="7" t="str">
        <f>IFERROR(_xlfn.XLOOKUP(tb_C103[[#This Row],[OS]],[1]!tb_C101[OS],[1]!tb_C101[SITUACAO_OS]),0)</f>
        <v>F</v>
      </c>
      <c r="N6171" t="str">
        <f>_xlfn.XLOOKUP(tb_C103[[#This Row],[OS]],[1]!tb_C101[OS],[1]!tb_C101[OFICINA])</f>
        <v>Eletrico</v>
      </c>
      <c r="O6171" s="14">
        <f>tb_C103[[#This Row],[FIM]] - tb_C103[[#This Row],[INICIO]]</f>
        <v>0</v>
      </c>
    </row>
    <row r="6172" spans="1:15" x14ac:dyDescent="0.25">
      <c r="A6172" t="s">
        <v>6459</v>
      </c>
      <c r="B6172">
        <v>3385</v>
      </c>
      <c r="C6172">
        <v>1</v>
      </c>
      <c r="D6172" t="s">
        <v>8677</v>
      </c>
      <c r="E6172" s="9">
        <v>45557.395833333336</v>
      </c>
      <c r="F6172" s="9">
        <v>45557.458333333336</v>
      </c>
      <c r="G6172">
        <v>115</v>
      </c>
      <c r="H6172" t="s">
        <v>197</v>
      </c>
      <c r="I6172" t="s">
        <v>184</v>
      </c>
      <c r="J6172" t="s">
        <v>8674</v>
      </c>
      <c r="K6172" s="9">
        <v>45615.758958333332</v>
      </c>
      <c r="L6172" s="13">
        <f>IFERROR(_xlfn.XLOOKUP(tb_C103[[#This Row],[OS]],[1]!tb_C101[OS],[1]!tb_C101[DATA_ABERTURA]),0)</f>
        <v>45555.718912037039</v>
      </c>
      <c r="M6172" s="7" t="str">
        <f>IFERROR(_xlfn.XLOOKUP(tb_C103[[#This Row],[OS]],[1]!tb_C101[OS],[1]!tb_C101[SITUACAO_OS]),0)</f>
        <v>F</v>
      </c>
      <c r="N6172" t="str">
        <f>_xlfn.XLOOKUP(tb_C103[[#This Row],[OS]],[1]!tb_C101[OS],[1]!tb_C101[OFICINA])</f>
        <v>Eletrico</v>
      </c>
      <c r="O6172" s="14">
        <f>tb_C103[[#This Row],[FIM]] - tb_C103[[#This Row],[INICIO]]</f>
        <v>6.25E-2</v>
      </c>
    </row>
    <row r="6173" spans="1:15" x14ac:dyDescent="0.25">
      <c r="B6173">
        <v>3386</v>
      </c>
      <c r="C6173">
        <v>1</v>
      </c>
      <c r="D6173" t="s">
        <v>8677</v>
      </c>
      <c r="E6173" s="9"/>
      <c r="F6173" s="9"/>
      <c r="G6173">
        <v>115</v>
      </c>
      <c r="H6173" t="s">
        <v>197</v>
      </c>
      <c r="I6173" t="s">
        <v>184</v>
      </c>
      <c r="J6173" t="s">
        <v>8671</v>
      </c>
      <c r="K6173" s="9">
        <v>45671.449861111112</v>
      </c>
      <c r="L6173" s="13">
        <f>IFERROR(_xlfn.XLOOKUP(tb_C103[[#This Row],[OS]],[1]!tb_C101[OS],[1]!tb_C101[DATA_ABERTURA]),0)</f>
        <v>45555.722129629627</v>
      </c>
      <c r="M6173" s="7" t="str">
        <f>IFERROR(_xlfn.XLOOKUP(tb_C103[[#This Row],[OS]],[1]!tb_C101[OS],[1]!tb_C101[SITUACAO_OS]),0)</f>
        <v>F</v>
      </c>
      <c r="N6173" t="str">
        <f>_xlfn.XLOOKUP(tb_C103[[#This Row],[OS]],[1]!tb_C101[OS],[1]!tb_C101[OFICINA])</f>
        <v>Mecanico</v>
      </c>
      <c r="O6173" s="14">
        <f>tb_C103[[#This Row],[FIM]] - tb_C103[[#This Row],[INICIO]]</f>
        <v>0</v>
      </c>
    </row>
    <row r="6174" spans="1:15" x14ac:dyDescent="0.25">
      <c r="B6174">
        <v>3387</v>
      </c>
      <c r="C6174">
        <v>1</v>
      </c>
      <c r="D6174" t="s">
        <v>8677</v>
      </c>
      <c r="E6174" s="9"/>
      <c r="F6174" s="9"/>
      <c r="G6174">
        <v>115</v>
      </c>
      <c r="H6174" t="s">
        <v>197</v>
      </c>
      <c r="I6174" t="s">
        <v>184</v>
      </c>
      <c r="J6174" t="s">
        <v>8671</v>
      </c>
      <c r="K6174" s="9">
        <v>45671.449965277781</v>
      </c>
      <c r="L6174" s="13">
        <f>IFERROR(_xlfn.XLOOKUP(tb_C103[[#This Row],[OS]],[1]!tb_C101[OS],[1]!tb_C101[DATA_ABERTURA]),0)</f>
        <v>45555.722650462965</v>
      </c>
      <c r="M6174" s="7" t="str">
        <f>IFERROR(_xlfn.XLOOKUP(tb_C103[[#This Row],[OS]],[1]!tb_C101[OS],[1]!tb_C101[SITUACAO_OS]),0)</f>
        <v>F</v>
      </c>
      <c r="N6174" t="str">
        <f>_xlfn.XLOOKUP(tb_C103[[#This Row],[OS]],[1]!tb_C101[OS],[1]!tb_C101[OFICINA])</f>
        <v>Mecanico</v>
      </c>
      <c r="O6174" s="14">
        <f>tb_C103[[#This Row],[FIM]] - tb_C103[[#This Row],[INICIO]]</f>
        <v>0</v>
      </c>
    </row>
    <row r="6175" spans="1:15" x14ac:dyDescent="0.25">
      <c r="B6175">
        <v>3388</v>
      </c>
      <c r="C6175">
        <v>1</v>
      </c>
      <c r="D6175" t="s">
        <v>8677</v>
      </c>
      <c r="E6175" s="9"/>
      <c r="F6175" s="9"/>
      <c r="G6175">
        <v>115</v>
      </c>
      <c r="H6175" t="s">
        <v>197</v>
      </c>
      <c r="I6175" t="s">
        <v>184</v>
      </c>
      <c r="J6175" t="s">
        <v>8671</v>
      </c>
      <c r="K6175" s="9">
        <v>45671.45008101852</v>
      </c>
      <c r="L6175" s="13">
        <f>IFERROR(_xlfn.XLOOKUP(tb_C103[[#This Row],[OS]],[1]!tb_C101[OS],[1]!tb_C101[DATA_ABERTURA]),0)</f>
        <v>45555.72315972222</v>
      </c>
      <c r="M6175" s="7" t="str">
        <f>IFERROR(_xlfn.XLOOKUP(tb_C103[[#This Row],[OS]],[1]!tb_C101[OS],[1]!tb_C101[SITUACAO_OS]),0)</f>
        <v>F</v>
      </c>
      <c r="N6175" t="str">
        <f>_xlfn.XLOOKUP(tb_C103[[#This Row],[OS]],[1]!tb_C101[OS],[1]!tb_C101[OFICINA])</f>
        <v>Mecanico</v>
      </c>
      <c r="O6175" s="14">
        <f>tb_C103[[#This Row],[FIM]] - tb_C103[[#This Row],[INICIO]]</f>
        <v>0</v>
      </c>
    </row>
    <row r="6176" spans="1:15" x14ac:dyDescent="0.25">
      <c r="A6176" t="s">
        <v>6459</v>
      </c>
      <c r="B6176">
        <v>3389</v>
      </c>
      <c r="C6176">
        <v>1</v>
      </c>
      <c r="D6176" t="s">
        <v>8677</v>
      </c>
      <c r="E6176" s="9">
        <v>45558.583333333336</v>
      </c>
      <c r="F6176" s="9">
        <v>45558.625</v>
      </c>
      <c r="G6176">
        <v>115</v>
      </c>
      <c r="H6176" t="s">
        <v>197</v>
      </c>
      <c r="I6176" t="s">
        <v>184</v>
      </c>
      <c r="J6176" t="s">
        <v>8671</v>
      </c>
      <c r="K6176" s="9">
        <v>45616.502766203703</v>
      </c>
      <c r="L6176" s="13">
        <f>IFERROR(_xlfn.XLOOKUP(tb_C103[[#This Row],[OS]],[1]!tb_C101[OS],[1]!tb_C101[DATA_ABERTURA]),0)</f>
        <v>45555.725370370368</v>
      </c>
      <c r="M6176" s="7" t="str">
        <f>IFERROR(_xlfn.XLOOKUP(tb_C103[[#This Row],[OS]],[1]!tb_C101[OS],[1]!tb_C101[SITUACAO_OS]),0)</f>
        <v>F</v>
      </c>
      <c r="N6176" t="str">
        <f>_xlfn.XLOOKUP(tb_C103[[#This Row],[OS]],[1]!tb_C101[OS],[1]!tb_C101[OFICINA])</f>
        <v>Mecanico</v>
      </c>
      <c r="O6176" s="14">
        <f>tb_C103[[#This Row],[FIM]] - tb_C103[[#This Row],[INICIO]]</f>
        <v>4.1666666664241347E-2</v>
      </c>
    </row>
    <row r="6177" spans="1:15" x14ac:dyDescent="0.25">
      <c r="A6177" t="s">
        <v>1764</v>
      </c>
      <c r="B6177">
        <v>3390</v>
      </c>
      <c r="C6177">
        <v>1</v>
      </c>
      <c r="D6177" t="s">
        <v>8677</v>
      </c>
      <c r="E6177" s="9">
        <v>45566.375</v>
      </c>
      <c r="F6177" s="9">
        <v>45566.4375</v>
      </c>
      <c r="G6177">
        <v>115</v>
      </c>
      <c r="H6177" t="s">
        <v>197</v>
      </c>
      <c r="I6177" t="s">
        <v>184</v>
      </c>
      <c r="J6177" t="s">
        <v>8674</v>
      </c>
      <c r="K6177" s="9">
        <v>45615.751956018517</v>
      </c>
      <c r="L6177" s="13">
        <f>IFERROR(_xlfn.XLOOKUP(tb_C103[[#This Row],[OS]],[1]!tb_C101[OS],[1]!tb_C101[DATA_ABERTURA]),0)</f>
        <v>45555.726597222223</v>
      </c>
      <c r="M6177" s="7" t="str">
        <f>IFERROR(_xlfn.XLOOKUP(tb_C103[[#This Row],[OS]],[1]!tb_C101[OS],[1]!tb_C101[SITUACAO_OS]),0)</f>
        <v>F</v>
      </c>
      <c r="N6177" t="str">
        <f>_xlfn.XLOOKUP(tb_C103[[#This Row],[OS]],[1]!tb_C101[OS],[1]!tb_C101[OFICINA])</f>
        <v>Eletrico</v>
      </c>
      <c r="O6177" s="14">
        <f>tb_C103[[#This Row],[FIM]] - tb_C103[[#This Row],[INICIO]]</f>
        <v>6.25E-2</v>
      </c>
    </row>
    <row r="6178" spans="1:15" x14ac:dyDescent="0.25">
      <c r="A6178" t="s">
        <v>1764</v>
      </c>
      <c r="B6178">
        <v>3391</v>
      </c>
      <c r="C6178">
        <v>1</v>
      </c>
      <c r="D6178" t="s">
        <v>8677</v>
      </c>
      <c r="E6178" s="9">
        <v>45567.333333333336</v>
      </c>
      <c r="F6178" s="9">
        <v>45567.416666666664</v>
      </c>
      <c r="G6178">
        <v>115</v>
      </c>
      <c r="H6178" t="s">
        <v>197</v>
      </c>
      <c r="I6178" t="s">
        <v>184</v>
      </c>
      <c r="J6178" t="s">
        <v>8674</v>
      </c>
      <c r="K6178" s="9">
        <v>45615.746932870374</v>
      </c>
      <c r="L6178" s="13">
        <f>IFERROR(_xlfn.XLOOKUP(tb_C103[[#This Row],[OS]],[1]!tb_C101[OS],[1]!tb_C101[DATA_ABERTURA]),0)</f>
        <v>45555.726956018516</v>
      </c>
      <c r="M6178" s="7" t="str">
        <f>IFERROR(_xlfn.XLOOKUP(tb_C103[[#This Row],[OS]],[1]!tb_C101[OS],[1]!tb_C101[SITUACAO_OS]),0)</f>
        <v>F</v>
      </c>
      <c r="N6178" t="str">
        <f>_xlfn.XLOOKUP(tb_C103[[#This Row],[OS]],[1]!tb_C101[OS],[1]!tb_C101[OFICINA])</f>
        <v>Eletrico</v>
      </c>
      <c r="O6178" s="14">
        <f>tb_C103[[#This Row],[FIM]] - tb_C103[[#This Row],[INICIO]]</f>
        <v>8.3333333328482695E-2</v>
      </c>
    </row>
    <row r="6179" spans="1:15" x14ac:dyDescent="0.25">
      <c r="A6179" t="s">
        <v>1764</v>
      </c>
      <c r="B6179">
        <v>3392</v>
      </c>
      <c r="C6179">
        <v>1</v>
      </c>
      <c r="D6179" t="s">
        <v>8677</v>
      </c>
      <c r="E6179" s="9">
        <v>45562.541666666664</v>
      </c>
      <c r="F6179" s="9">
        <v>45562.604166666664</v>
      </c>
      <c r="G6179">
        <v>115</v>
      </c>
      <c r="H6179" t="s">
        <v>197</v>
      </c>
      <c r="I6179" t="s">
        <v>184</v>
      </c>
      <c r="J6179" t="s">
        <v>8674</v>
      </c>
      <c r="K6179" s="9">
        <v>45615.751597222225</v>
      </c>
      <c r="L6179" s="13">
        <f>IFERROR(_xlfn.XLOOKUP(tb_C103[[#This Row],[OS]],[1]!tb_C101[OS],[1]!tb_C101[DATA_ABERTURA]),0)</f>
        <v>45555.727326388886</v>
      </c>
      <c r="M6179" s="7" t="str">
        <f>IFERROR(_xlfn.XLOOKUP(tb_C103[[#This Row],[OS]],[1]!tb_C101[OS],[1]!tb_C101[SITUACAO_OS]),0)</f>
        <v>F</v>
      </c>
      <c r="N6179" t="str">
        <f>_xlfn.XLOOKUP(tb_C103[[#This Row],[OS]],[1]!tb_C101[OS],[1]!tb_C101[OFICINA])</f>
        <v>Eletrico</v>
      </c>
      <c r="O6179" s="14">
        <f>tb_C103[[#This Row],[FIM]] - tb_C103[[#This Row],[INICIO]]</f>
        <v>6.25E-2</v>
      </c>
    </row>
    <row r="6180" spans="1:15" x14ac:dyDescent="0.25">
      <c r="A6180" t="s">
        <v>1764</v>
      </c>
      <c r="B6180">
        <v>3393</v>
      </c>
      <c r="C6180">
        <v>1</v>
      </c>
      <c r="D6180" t="s">
        <v>8677</v>
      </c>
      <c r="E6180" s="9">
        <v>45574.583333333336</v>
      </c>
      <c r="F6180" s="9">
        <v>45574.611111111109</v>
      </c>
      <c r="G6180">
        <v>115</v>
      </c>
      <c r="H6180" t="s">
        <v>197</v>
      </c>
      <c r="I6180" t="s">
        <v>184</v>
      </c>
      <c r="J6180" t="s">
        <v>8674</v>
      </c>
      <c r="K6180" s="9">
        <v>45615.742060185185</v>
      </c>
      <c r="L6180" s="13">
        <f>IFERROR(_xlfn.XLOOKUP(tb_C103[[#This Row],[OS]],[1]!tb_C101[OS],[1]!tb_C101[DATA_ABERTURA]),0)</f>
        <v>45555.728495370371</v>
      </c>
      <c r="M6180" s="7" t="str">
        <f>IFERROR(_xlfn.XLOOKUP(tb_C103[[#This Row],[OS]],[1]!tb_C101[OS],[1]!tb_C101[SITUACAO_OS]),0)</f>
        <v>F</v>
      </c>
      <c r="N6180" t="str">
        <f>_xlfn.XLOOKUP(tb_C103[[#This Row],[OS]],[1]!tb_C101[OS],[1]!tb_C101[OFICINA])</f>
        <v>Eletrico</v>
      </c>
      <c r="O6180" s="14">
        <f>tb_C103[[#This Row],[FIM]] - tb_C103[[#This Row],[INICIO]]</f>
        <v>2.7777777773735579E-2</v>
      </c>
    </row>
    <row r="6181" spans="1:15" x14ac:dyDescent="0.25">
      <c r="A6181" t="s">
        <v>4080</v>
      </c>
      <c r="B6181">
        <v>3393</v>
      </c>
      <c r="C6181">
        <v>1</v>
      </c>
      <c r="D6181" t="s">
        <v>8677</v>
      </c>
      <c r="E6181" s="9">
        <v>45574.583333333336</v>
      </c>
      <c r="F6181" s="9">
        <v>45574.611111111109</v>
      </c>
      <c r="G6181">
        <v>115</v>
      </c>
      <c r="H6181" t="s">
        <v>197</v>
      </c>
      <c r="I6181" t="s">
        <v>184</v>
      </c>
      <c r="J6181" t="s">
        <v>8674</v>
      </c>
      <c r="K6181" s="9">
        <v>45615.742060185185</v>
      </c>
      <c r="L6181" s="13">
        <f>IFERROR(_xlfn.XLOOKUP(tb_C103[[#This Row],[OS]],[1]!tb_C101[OS],[1]!tb_C101[DATA_ABERTURA]),0)</f>
        <v>45555.728495370371</v>
      </c>
      <c r="M6181" s="7" t="str">
        <f>IFERROR(_xlfn.XLOOKUP(tb_C103[[#This Row],[OS]],[1]!tb_C101[OS],[1]!tb_C101[SITUACAO_OS]),0)</f>
        <v>F</v>
      </c>
      <c r="N6181" t="str">
        <f>_xlfn.XLOOKUP(tb_C103[[#This Row],[OS]],[1]!tb_C101[OS],[1]!tb_C101[OFICINA])</f>
        <v>Eletrico</v>
      </c>
      <c r="O6181" s="14">
        <f>tb_C103[[#This Row],[FIM]] - tb_C103[[#This Row],[INICIO]]</f>
        <v>2.7777777773735579E-2</v>
      </c>
    </row>
    <row r="6182" spans="1:15" x14ac:dyDescent="0.25">
      <c r="A6182" t="s">
        <v>1764</v>
      </c>
      <c r="B6182">
        <v>3393</v>
      </c>
      <c r="C6182">
        <v>1</v>
      </c>
      <c r="D6182" t="s">
        <v>8677</v>
      </c>
      <c r="E6182" s="9">
        <v>45574.583333333336</v>
      </c>
      <c r="F6182" s="9">
        <v>45574.611111111109</v>
      </c>
      <c r="G6182">
        <v>115</v>
      </c>
      <c r="H6182" t="s">
        <v>197</v>
      </c>
      <c r="I6182" t="s">
        <v>184</v>
      </c>
      <c r="J6182" t="s">
        <v>8674</v>
      </c>
      <c r="K6182" s="9">
        <v>45615.742060185185</v>
      </c>
      <c r="L6182" s="13">
        <f>IFERROR(_xlfn.XLOOKUP(tb_C103[[#This Row],[OS]],[1]!tb_C101[OS],[1]!tb_C101[DATA_ABERTURA]),0)</f>
        <v>45555.728495370371</v>
      </c>
      <c r="M6182" s="7" t="str">
        <f>IFERROR(_xlfn.XLOOKUP(tb_C103[[#This Row],[OS]],[1]!tb_C101[OS],[1]!tb_C101[SITUACAO_OS]),0)</f>
        <v>F</v>
      </c>
      <c r="N6182" t="str">
        <f>_xlfn.XLOOKUP(tb_C103[[#This Row],[OS]],[1]!tb_C101[OS],[1]!tb_C101[OFICINA])</f>
        <v>Eletrico</v>
      </c>
      <c r="O6182" s="14">
        <f>tb_C103[[#This Row],[FIM]] - tb_C103[[#This Row],[INICIO]]</f>
        <v>2.7777777773735579E-2</v>
      </c>
    </row>
    <row r="6183" spans="1:15" x14ac:dyDescent="0.25">
      <c r="A6183" t="s">
        <v>4080</v>
      </c>
      <c r="B6183">
        <v>3393</v>
      </c>
      <c r="C6183">
        <v>1</v>
      </c>
      <c r="D6183" t="s">
        <v>8677</v>
      </c>
      <c r="E6183" s="9">
        <v>45574.583333333336</v>
      </c>
      <c r="F6183" s="9">
        <v>45574.611111111109</v>
      </c>
      <c r="G6183">
        <v>115</v>
      </c>
      <c r="H6183" t="s">
        <v>197</v>
      </c>
      <c r="I6183" t="s">
        <v>184</v>
      </c>
      <c r="J6183" t="s">
        <v>8674</v>
      </c>
      <c r="K6183" s="9">
        <v>45615.742060185185</v>
      </c>
      <c r="L6183" s="13">
        <f>IFERROR(_xlfn.XLOOKUP(tb_C103[[#This Row],[OS]],[1]!tb_C101[OS],[1]!tb_C101[DATA_ABERTURA]),0)</f>
        <v>45555.728495370371</v>
      </c>
      <c r="M6183" s="7" t="str">
        <f>IFERROR(_xlfn.XLOOKUP(tb_C103[[#This Row],[OS]],[1]!tb_C101[OS],[1]!tb_C101[SITUACAO_OS]),0)</f>
        <v>F</v>
      </c>
      <c r="N6183" t="str">
        <f>_xlfn.XLOOKUP(tb_C103[[#This Row],[OS]],[1]!tb_C101[OS],[1]!tb_C101[OFICINA])</f>
        <v>Eletrico</v>
      </c>
      <c r="O6183" s="14">
        <f>tb_C103[[#This Row],[FIM]] - tb_C103[[#This Row],[INICIO]]</f>
        <v>2.7777777773735579E-2</v>
      </c>
    </row>
    <row r="6184" spans="1:15" x14ac:dyDescent="0.25">
      <c r="A6184" t="s">
        <v>8686</v>
      </c>
      <c r="B6184">
        <v>3394</v>
      </c>
      <c r="C6184">
        <v>1</v>
      </c>
      <c r="D6184" t="s">
        <v>8677</v>
      </c>
      <c r="E6184" s="9">
        <v>45566.333333333336</v>
      </c>
      <c r="F6184" s="9">
        <v>45566.5</v>
      </c>
      <c r="G6184">
        <v>115</v>
      </c>
      <c r="H6184" t="s">
        <v>197</v>
      </c>
      <c r="I6184" t="s">
        <v>184</v>
      </c>
      <c r="J6184" t="s">
        <v>8674</v>
      </c>
      <c r="K6184" s="9">
        <v>45617.357268518521</v>
      </c>
      <c r="L6184" s="13">
        <f>IFERROR(_xlfn.XLOOKUP(tb_C103[[#This Row],[OS]],[1]!tb_C101[OS],[1]!tb_C101[DATA_ABERTURA]),0)</f>
        <v>45555.733032407406</v>
      </c>
      <c r="M6184" s="7" t="str">
        <f>IFERROR(_xlfn.XLOOKUP(tb_C103[[#This Row],[OS]],[1]!tb_C101[OS],[1]!tb_C101[SITUACAO_OS]),0)</f>
        <v>F</v>
      </c>
      <c r="N6184" t="str">
        <f>_xlfn.XLOOKUP(tb_C103[[#This Row],[OS]],[1]!tb_C101[OS],[1]!tb_C101[OFICINA])</f>
        <v>Eletrico</v>
      </c>
      <c r="O6184" s="14">
        <f>tb_C103[[#This Row],[FIM]] - tb_C103[[#This Row],[INICIO]]</f>
        <v>0.16666666666424135</v>
      </c>
    </row>
    <row r="6185" spans="1:15" x14ac:dyDescent="0.25">
      <c r="A6185" t="s">
        <v>1764</v>
      </c>
      <c r="B6185">
        <v>3395</v>
      </c>
      <c r="C6185">
        <v>4</v>
      </c>
      <c r="D6185" t="s">
        <v>8684</v>
      </c>
      <c r="E6185" s="9">
        <v>45567.416666666664</v>
      </c>
      <c r="F6185" s="9">
        <v>45567.625</v>
      </c>
      <c r="G6185">
        <v>115</v>
      </c>
      <c r="H6185" t="s">
        <v>197</v>
      </c>
      <c r="I6185" t="s">
        <v>184</v>
      </c>
      <c r="J6185" t="s">
        <v>8674</v>
      </c>
      <c r="K6185" s="9">
        <v>45615.747418981482</v>
      </c>
      <c r="L6185" s="13">
        <f>IFERROR(_xlfn.XLOOKUP(tb_C103[[#This Row],[OS]],[1]!tb_C101[OS],[1]!tb_C101[DATA_ABERTURA]),0)</f>
        <v>45555.734166666669</v>
      </c>
      <c r="M6185" s="7" t="str">
        <f>IFERROR(_xlfn.XLOOKUP(tb_C103[[#This Row],[OS]],[1]!tb_C101[OS],[1]!tb_C101[SITUACAO_OS]),0)</f>
        <v>F</v>
      </c>
      <c r="N6185" t="str">
        <f>_xlfn.XLOOKUP(tb_C103[[#This Row],[OS]],[1]!tb_C101[OS],[1]!tb_C101[OFICINA])</f>
        <v>Eletrico</v>
      </c>
      <c r="O6185" s="14">
        <f>tb_C103[[#This Row],[FIM]] - tb_C103[[#This Row],[INICIO]]</f>
        <v>0.20833333333575865</v>
      </c>
    </row>
    <row r="6186" spans="1:15" x14ac:dyDescent="0.25">
      <c r="A6186" t="s">
        <v>4080</v>
      </c>
      <c r="B6186">
        <v>3396</v>
      </c>
      <c r="C6186">
        <v>3</v>
      </c>
      <c r="D6186" t="s">
        <v>8673</v>
      </c>
      <c r="E6186" s="9">
        <v>45556.3125</v>
      </c>
      <c r="F6186" s="9">
        <v>45556.333333333336</v>
      </c>
      <c r="G6186">
        <v>406</v>
      </c>
      <c r="H6186" t="s">
        <v>822</v>
      </c>
      <c r="I6186" t="s">
        <v>79</v>
      </c>
      <c r="J6186" t="s">
        <v>8674</v>
      </c>
      <c r="K6186" s="9">
        <v>45600.677627314813</v>
      </c>
      <c r="L6186" s="13">
        <f>IFERROR(_xlfn.XLOOKUP(tb_C103[[#This Row],[OS]],[1]!tb_C101[OS],[1]!tb_C101[DATA_ABERTURA]),0)</f>
        <v>45556.239490740743</v>
      </c>
      <c r="M6186" s="7" t="str">
        <f>IFERROR(_xlfn.XLOOKUP(tb_C103[[#This Row],[OS]],[1]!tb_C101[OS],[1]!tb_C101[SITUACAO_OS]),0)</f>
        <v>F</v>
      </c>
      <c r="N6186" t="str">
        <f>_xlfn.XLOOKUP(tb_C103[[#This Row],[OS]],[1]!tb_C101[OS],[1]!tb_C101[OFICINA])</f>
        <v>Eletrico</v>
      </c>
      <c r="O6186" s="14">
        <f>tb_C103[[#This Row],[FIM]] - tb_C103[[#This Row],[INICIO]]</f>
        <v>2.0833333335758653E-2</v>
      </c>
    </row>
    <row r="6187" spans="1:15" x14ac:dyDescent="0.25">
      <c r="B6187">
        <v>3397</v>
      </c>
      <c r="C6187">
        <v>3</v>
      </c>
      <c r="D6187" t="s">
        <v>8673</v>
      </c>
      <c r="E6187" s="9"/>
      <c r="F6187" s="9"/>
      <c r="G6187">
        <v>406</v>
      </c>
      <c r="H6187" t="s">
        <v>822</v>
      </c>
      <c r="I6187" t="s">
        <v>79</v>
      </c>
      <c r="J6187" t="s">
        <v>8682</v>
      </c>
      <c r="K6187" s="9"/>
      <c r="L6187" s="13">
        <f>IFERROR(_xlfn.XLOOKUP(tb_C103[[#This Row],[OS]],[1]!tb_C101[OS],[1]!tb_C101[DATA_ABERTURA]),0)</f>
        <v>45556.332106481481</v>
      </c>
      <c r="M6187" s="7" t="str">
        <f>IFERROR(_xlfn.XLOOKUP(tb_C103[[#This Row],[OS]],[1]!tb_C101[OS],[1]!tb_C101[SITUACAO_OS]),0)</f>
        <v>A</v>
      </c>
      <c r="N6187" t="str">
        <f>_xlfn.XLOOKUP(tb_C103[[#This Row],[OS]],[1]!tb_C101[OS],[1]!tb_C101[OFICINA])</f>
        <v>AUTOMATICO - TROCAR</v>
      </c>
      <c r="O6187" s="14">
        <f>tb_C103[[#This Row],[FIM]] - tb_C103[[#This Row],[INICIO]]</f>
        <v>0</v>
      </c>
    </row>
    <row r="6188" spans="1:15" x14ac:dyDescent="0.25">
      <c r="B6188">
        <v>3398</v>
      </c>
      <c r="C6188">
        <v>3</v>
      </c>
      <c r="D6188" t="s">
        <v>8673</v>
      </c>
      <c r="E6188" s="9"/>
      <c r="F6188" s="9"/>
      <c r="G6188">
        <v>416</v>
      </c>
      <c r="H6188" t="s">
        <v>870</v>
      </c>
      <c r="I6188" t="s">
        <v>79</v>
      </c>
      <c r="J6188" t="s">
        <v>8682</v>
      </c>
      <c r="K6188" s="9">
        <v>45671.452766203707</v>
      </c>
      <c r="L6188" s="13">
        <f>IFERROR(_xlfn.XLOOKUP(tb_C103[[#This Row],[OS]],[1]!tb_C101[OS],[1]!tb_C101[DATA_ABERTURA]),0)</f>
        <v>45556.407280092593</v>
      </c>
      <c r="M6188" s="7" t="str">
        <f>IFERROR(_xlfn.XLOOKUP(tb_C103[[#This Row],[OS]],[1]!tb_C101[OS],[1]!tb_C101[SITUACAO_OS]),0)</f>
        <v>F</v>
      </c>
      <c r="N6188" t="str">
        <f>_xlfn.XLOOKUP(tb_C103[[#This Row],[OS]],[1]!tb_C101[OS],[1]!tb_C101[OFICINA])</f>
        <v>AUTOMATICO - TROCAR</v>
      </c>
      <c r="O6188" s="14">
        <f>tb_C103[[#This Row],[FIM]] - tb_C103[[#This Row],[INICIO]]</f>
        <v>0</v>
      </c>
    </row>
    <row r="6189" spans="1:15" x14ac:dyDescent="0.25">
      <c r="B6189">
        <v>3399</v>
      </c>
      <c r="C6189">
        <v>3</v>
      </c>
      <c r="D6189" t="s">
        <v>8673</v>
      </c>
      <c r="E6189" s="9"/>
      <c r="F6189" s="9"/>
      <c r="G6189">
        <v>413</v>
      </c>
      <c r="H6189" t="s">
        <v>295</v>
      </c>
      <c r="I6189" t="s">
        <v>79</v>
      </c>
      <c r="J6189" t="s">
        <v>8682</v>
      </c>
      <c r="K6189" s="9">
        <v>45671.452928240738</v>
      </c>
      <c r="L6189" s="13">
        <f>IFERROR(_xlfn.XLOOKUP(tb_C103[[#This Row],[OS]],[1]!tb_C101[OS],[1]!tb_C101[DATA_ABERTURA]),0)</f>
        <v>45556.41265046296</v>
      </c>
      <c r="M6189" s="7" t="str">
        <f>IFERROR(_xlfn.XLOOKUP(tb_C103[[#This Row],[OS]],[1]!tb_C101[OS],[1]!tb_C101[SITUACAO_OS]),0)</f>
        <v>F</v>
      </c>
      <c r="N6189" t="str">
        <f>_xlfn.XLOOKUP(tb_C103[[#This Row],[OS]],[1]!tb_C101[OS],[1]!tb_C101[OFICINA])</f>
        <v>AUTOMATICO - TROCAR</v>
      </c>
      <c r="O6189" s="14">
        <f>tb_C103[[#This Row],[FIM]] - tb_C103[[#This Row],[INICIO]]</f>
        <v>0</v>
      </c>
    </row>
    <row r="6190" spans="1:15" x14ac:dyDescent="0.25">
      <c r="B6190">
        <v>3400</v>
      </c>
      <c r="C6190">
        <v>3</v>
      </c>
      <c r="D6190" t="s">
        <v>8673</v>
      </c>
      <c r="E6190" s="9"/>
      <c r="F6190" s="9"/>
      <c r="G6190">
        <v>417</v>
      </c>
      <c r="H6190" t="s">
        <v>927</v>
      </c>
      <c r="I6190" t="s">
        <v>79</v>
      </c>
      <c r="J6190" t="s">
        <v>8682</v>
      </c>
      <c r="K6190" s="9">
        <v>45671.453298611108</v>
      </c>
      <c r="L6190" s="13">
        <f>IFERROR(_xlfn.XLOOKUP(tb_C103[[#This Row],[OS]],[1]!tb_C101[OS],[1]!tb_C101[DATA_ABERTURA]),0)</f>
        <v>45556.67728009259</v>
      </c>
      <c r="M6190" s="7" t="str">
        <f>IFERROR(_xlfn.XLOOKUP(tb_C103[[#This Row],[OS]],[1]!tb_C101[OS],[1]!tb_C101[SITUACAO_OS]),0)</f>
        <v>F</v>
      </c>
      <c r="N6190" t="str">
        <f>_xlfn.XLOOKUP(tb_C103[[#This Row],[OS]],[1]!tb_C101[OS],[1]!tb_C101[OFICINA])</f>
        <v>AUTOMATICO - TROCAR</v>
      </c>
      <c r="O6190" s="14">
        <f>tb_C103[[#This Row],[FIM]] - tb_C103[[#This Row],[INICIO]]</f>
        <v>0</v>
      </c>
    </row>
    <row r="6191" spans="1:15" x14ac:dyDescent="0.25">
      <c r="B6191">
        <v>3401</v>
      </c>
      <c r="C6191">
        <v>3</v>
      </c>
      <c r="D6191" t="s">
        <v>8673</v>
      </c>
      <c r="E6191" s="9"/>
      <c r="F6191" s="9"/>
      <c r="G6191">
        <v>113</v>
      </c>
      <c r="H6191" t="s">
        <v>213</v>
      </c>
      <c r="I6191" t="s">
        <v>184</v>
      </c>
      <c r="J6191" t="s">
        <v>8682</v>
      </c>
      <c r="K6191" s="9">
        <v>45671.453125</v>
      </c>
      <c r="L6191" s="13">
        <f>IFERROR(_xlfn.XLOOKUP(tb_C103[[#This Row],[OS]],[1]!tb_C101[OS],[1]!tb_C101[DATA_ABERTURA]),0)</f>
        <v>45556.77915509259</v>
      </c>
      <c r="M6191" s="7" t="str">
        <f>IFERROR(_xlfn.XLOOKUP(tb_C103[[#This Row],[OS]],[1]!tb_C101[OS],[1]!tb_C101[SITUACAO_OS]),0)</f>
        <v>F</v>
      </c>
      <c r="N6191" t="str">
        <f>_xlfn.XLOOKUP(tb_C103[[#This Row],[OS]],[1]!tb_C101[OS],[1]!tb_C101[OFICINA])</f>
        <v>AUTOMATICO - TROCAR</v>
      </c>
      <c r="O6191" s="14">
        <f>tb_C103[[#This Row],[FIM]] - tb_C103[[#This Row],[INICIO]]</f>
        <v>0</v>
      </c>
    </row>
    <row r="6192" spans="1:15" x14ac:dyDescent="0.25">
      <c r="B6192">
        <v>3402</v>
      </c>
      <c r="C6192">
        <v>3</v>
      </c>
      <c r="D6192" t="s">
        <v>8673</v>
      </c>
      <c r="E6192" s="9"/>
      <c r="F6192" s="9"/>
      <c r="G6192">
        <v>116</v>
      </c>
      <c r="H6192" t="s">
        <v>290</v>
      </c>
      <c r="I6192" t="s">
        <v>184</v>
      </c>
      <c r="J6192" t="s">
        <v>8682</v>
      </c>
      <c r="K6192" s="9"/>
      <c r="L6192" s="13">
        <f>IFERROR(_xlfn.XLOOKUP(tb_C103[[#This Row],[OS]],[1]!tb_C101[OS],[1]!tb_C101[DATA_ABERTURA]),0)</f>
        <v>45557.823287037034</v>
      </c>
      <c r="M6192" s="7" t="str">
        <f>IFERROR(_xlfn.XLOOKUP(tb_C103[[#This Row],[OS]],[1]!tb_C101[OS],[1]!tb_C101[SITUACAO_OS]),0)</f>
        <v>A</v>
      </c>
      <c r="N6192" t="str">
        <f>_xlfn.XLOOKUP(tb_C103[[#This Row],[OS]],[1]!tb_C101[OS],[1]!tb_C101[OFICINA])</f>
        <v>AUTOMATICO - TROCAR</v>
      </c>
      <c r="O6192" s="14">
        <f>tb_C103[[#This Row],[FIM]] - tb_C103[[#This Row],[INICIO]]</f>
        <v>0</v>
      </c>
    </row>
    <row r="6193" spans="1:15" x14ac:dyDescent="0.25">
      <c r="B6193">
        <v>3403</v>
      </c>
      <c r="C6193">
        <v>3</v>
      </c>
      <c r="D6193" t="s">
        <v>8673</v>
      </c>
      <c r="E6193" s="9"/>
      <c r="F6193" s="9"/>
      <c r="G6193">
        <v>115</v>
      </c>
      <c r="H6193" t="s">
        <v>197</v>
      </c>
      <c r="I6193" t="s">
        <v>184</v>
      </c>
      <c r="J6193" t="s">
        <v>8682</v>
      </c>
      <c r="K6193" s="9"/>
      <c r="L6193" s="13">
        <f>IFERROR(_xlfn.XLOOKUP(tb_C103[[#This Row],[OS]],[1]!tb_C101[OS],[1]!tb_C101[DATA_ABERTURA]),0)</f>
        <v>45558.206365740742</v>
      </c>
      <c r="M6193" s="7" t="str">
        <f>IFERROR(_xlfn.XLOOKUP(tb_C103[[#This Row],[OS]],[1]!tb_C101[OS],[1]!tb_C101[SITUACAO_OS]),0)</f>
        <v>A</v>
      </c>
      <c r="N6193" t="str">
        <f>_xlfn.XLOOKUP(tb_C103[[#This Row],[OS]],[1]!tb_C101[OS],[1]!tb_C101[OFICINA])</f>
        <v>AUTOMATICO - TROCAR</v>
      </c>
      <c r="O6193" s="14">
        <f>tb_C103[[#This Row],[FIM]] - tb_C103[[#This Row],[INICIO]]</f>
        <v>0</v>
      </c>
    </row>
    <row r="6194" spans="1:15" x14ac:dyDescent="0.25">
      <c r="A6194" t="s">
        <v>1764</v>
      </c>
      <c r="B6194">
        <v>3404</v>
      </c>
      <c r="C6194">
        <v>3</v>
      </c>
      <c r="D6194" t="s">
        <v>8673</v>
      </c>
      <c r="E6194" s="9">
        <v>45558.395833333336</v>
      </c>
      <c r="F6194" s="9">
        <v>45558.402777777781</v>
      </c>
      <c r="G6194">
        <v>1003</v>
      </c>
      <c r="H6194" t="s">
        <v>2044</v>
      </c>
      <c r="I6194" t="s">
        <v>24</v>
      </c>
      <c r="J6194" t="s">
        <v>8674</v>
      </c>
      <c r="K6194" s="9">
        <v>45574.441469907404</v>
      </c>
      <c r="L6194" s="13">
        <f>IFERROR(_xlfn.XLOOKUP(tb_C103[[#This Row],[OS]],[1]!tb_C101[OS],[1]!tb_C101[DATA_ABERTURA]),0)</f>
        <v>45558.392523148148</v>
      </c>
      <c r="M6194" s="7" t="str">
        <f>IFERROR(_xlfn.XLOOKUP(tb_C103[[#This Row],[OS]],[1]!tb_C101[OS],[1]!tb_C101[SITUACAO_OS]),0)</f>
        <v>F</v>
      </c>
      <c r="N6194" t="str">
        <f>_xlfn.XLOOKUP(tb_C103[[#This Row],[OS]],[1]!tb_C101[OS],[1]!tb_C101[OFICINA])</f>
        <v>Eletrico</v>
      </c>
      <c r="O6194" s="14">
        <f>tb_C103[[#This Row],[FIM]] - tb_C103[[#This Row],[INICIO]]</f>
        <v>6.9444444452528842E-3</v>
      </c>
    </row>
    <row r="6195" spans="1:15" x14ac:dyDescent="0.25">
      <c r="A6195" t="s">
        <v>6459</v>
      </c>
      <c r="B6195">
        <v>3404</v>
      </c>
      <c r="C6195">
        <v>3</v>
      </c>
      <c r="D6195" t="s">
        <v>8673</v>
      </c>
      <c r="E6195" s="9">
        <v>45558.395833333336</v>
      </c>
      <c r="F6195" s="9">
        <v>45558.402777777781</v>
      </c>
      <c r="G6195">
        <v>1003</v>
      </c>
      <c r="H6195" t="s">
        <v>2044</v>
      </c>
      <c r="I6195" t="s">
        <v>24</v>
      </c>
      <c r="J6195" t="s">
        <v>8674</v>
      </c>
      <c r="K6195" s="9">
        <v>45574.441469907404</v>
      </c>
      <c r="L6195" s="13">
        <f>IFERROR(_xlfn.XLOOKUP(tb_C103[[#This Row],[OS]],[1]!tb_C101[OS],[1]!tb_C101[DATA_ABERTURA]),0)</f>
        <v>45558.392523148148</v>
      </c>
      <c r="M6195" s="7" t="str">
        <f>IFERROR(_xlfn.XLOOKUP(tb_C103[[#This Row],[OS]],[1]!tb_C101[OS],[1]!tb_C101[SITUACAO_OS]),0)</f>
        <v>F</v>
      </c>
      <c r="N6195" t="str">
        <f>_xlfn.XLOOKUP(tb_C103[[#This Row],[OS]],[1]!tb_C101[OS],[1]!tb_C101[OFICINA])</f>
        <v>Eletrico</v>
      </c>
      <c r="O6195" s="14">
        <f>tb_C103[[#This Row],[FIM]] - tb_C103[[#This Row],[INICIO]]</f>
        <v>6.9444444452528842E-3</v>
      </c>
    </row>
    <row r="6196" spans="1:15" x14ac:dyDescent="0.25">
      <c r="A6196" t="s">
        <v>1764</v>
      </c>
      <c r="B6196">
        <v>3404</v>
      </c>
      <c r="C6196">
        <v>3</v>
      </c>
      <c r="D6196" t="s">
        <v>8673</v>
      </c>
      <c r="E6196" s="9">
        <v>45558.395833333336</v>
      </c>
      <c r="F6196" s="9">
        <v>45558.402777777781</v>
      </c>
      <c r="G6196">
        <v>1003</v>
      </c>
      <c r="H6196" t="s">
        <v>2044</v>
      </c>
      <c r="I6196" t="s">
        <v>24</v>
      </c>
      <c r="J6196" t="s">
        <v>8674</v>
      </c>
      <c r="K6196" s="9">
        <v>45574.441469907404</v>
      </c>
      <c r="L6196" s="13">
        <f>IFERROR(_xlfn.XLOOKUP(tb_C103[[#This Row],[OS]],[1]!tb_C101[OS],[1]!tb_C101[DATA_ABERTURA]),0)</f>
        <v>45558.392523148148</v>
      </c>
      <c r="M6196" s="7" t="str">
        <f>IFERROR(_xlfn.XLOOKUP(tb_C103[[#This Row],[OS]],[1]!tb_C101[OS],[1]!tb_C101[SITUACAO_OS]),0)</f>
        <v>F</v>
      </c>
      <c r="N6196" t="str">
        <f>_xlfn.XLOOKUP(tb_C103[[#This Row],[OS]],[1]!tb_C101[OS],[1]!tb_C101[OFICINA])</f>
        <v>Eletrico</v>
      </c>
      <c r="O6196" s="14">
        <f>tb_C103[[#This Row],[FIM]] - tb_C103[[#This Row],[INICIO]]</f>
        <v>6.9444444452528842E-3</v>
      </c>
    </row>
    <row r="6197" spans="1:15" x14ac:dyDescent="0.25">
      <c r="A6197" t="s">
        <v>6459</v>
      </c>
      <c r="B6197">
        <v>3404</v>
      </c>
      <c r="C6197">
        <v>3</v>
      </c>
      <c r="D6197" t="s">
        <v>8673</v>
      </c>
      <c r="E6197" s="9">
        <v>45558.395833333336</v>
      </c>
      <c r="F6197" s="9">
        <v>45558.402777777781</v>
      </c>
      <c r="G6197">
        <v>1003</v>
      </c>
      <c r="H6197" t="s">
        <v>2044</v>
      </c>
      <c r="I6197" t="s">
        <v>24</v>
      </c>
      <c r="J6197" t="s">
        <v>8674</v>
      </c>
      <c r="K6197" s="9">
        <v>45574.441469907404</v>
      </c>
      <c r="L6197" s="13">
        <f>IFERROR(_xlfn.XLOOKUP(tb_C103[[#This Row],[OS]],[1]!tb_C101[OS],[1]!tb_C101[DATA_ABERTURA]),0)</f>
        <v>45558.392523148148</v>
      </c>
      <c r="M6197" s="7" t="str">
        <f>IFERROR(_xlfn.XLOOKUP(tb_C103[[#This Row],[OS]],[1]!tb_C101[OS],[1]!tb_C101[SITUACAO_OS]),0)</f>
        <v>F</v>
      </c>
      <c r="N6197" t="str">
        <f>_xlfn.XLOOKUP(tb_C103[[#This Row],[OS]],[1]!tb_C101[OS],[1]!tb_C101[OFICINA])</f>
        <v>Eletrico</v>
      </c>
      <c r="O6197" s="14">
        <f>tb_C103[[#This Row],[FIM]] - tb_C103[[#This Row],[INICIO]]</f>
        <v>6.9444444452528842E-3</v>
      </c>
    </row>
    <row r="6198" spans="1:15" x14ac:dyDescent="0.25">
      <c r="A6198" t="s">
        <v>8686</v>
      </c>
      <c r="B6198">
        <v>3405</v>
      </c>
      <c r="C6198">
        <v>1</v>
      </c>
      <c r="D6198" t="s">
        <v>8677</v>
      </c>
      <c r="E6198" s="9">
        <v>45574.333333333336</v>
      </c>
      <c r="F6198" s="9">
        <v>45574.334027777775</v>
      </c>
      <c r="G6198">
        <v>115</v>
      </c>
      <c r="H6198" t="s">
        <v>197</v>
      </c>
      <c r="I6198" t="s">
        <v>184</v>
      </c>
      <c r="J6198" t="s">
        <v>8671</v>
      </c>
      <c r="K6198" s="9">
        <v>45616.500185185185</v>
      </c>
      <c r="L6198" s="13">
        <f>IFERROR(_xlfn.XLOOKUP(tb_C103[[#This Row],[OS]],[1]!tb_C101[OS],[1]!tb_C101[DATA_ABERTURA]),0)</f>
        <v>45558.433217592596</v>
      </c>
      <c r="M6198" s="7" t="str">
        <f>IFERROR(_xlfn.XLOOKUP(tb_C103[[#This Row],[OS]],[1]!tb_C101[OS],[1]!tb_C101[SITUACAO_OS]),0)</f>
        <v>F</v>
      </c>
      <c r="N6198" t="str">
        <f>_xlfn.XLOOKUP(tb_C103[[#This Row],[OS]],[1]!tb_C101[OS],[1]!tb_C101[OFICINA])</f>
        <v>Mecanico</v>
      </c>
      <c r="O6198" s="14">
        <f>tb_C103[[#This Row],[FIM]] - tb_C103[[#This Row],[INICIO]]</f>
        <v>6.9444443943211809E-4</v>
      </c>
    </row>
    <row r="6199" spans="1:15" x14ac:dyDescent="0.25">
      <c r="A6199" t="s">
        <v>2551</v>
      </c>
      <c r="B6199">
        <v>3405</v>
      </c>
      <c r="C6199">
        <v>1</v>
      </c>
      <c r="D6199" t="s">
        <v>8677</v>
      </c>
      <c r="E6199" s="9">
        <v>45574.333333333336</v>
      </c>
      <c r="F6199" s="9">
        <v>45574.334027777775</v>
      </c>
      <c r="G6199">
        <v>115</v>
      </c>
      <c r="H6199" t="s">
        <v>197</v>
      </c>
      <c r="I6199" t="s">
        <v>184</v>
      </c>
      <c r="J6199" t="s">
        <v>8671</v>
      </c>
      <c r="K6199" s="9">
        <v>45616.500185185185</v>
      </c>
      <c r="L6199" s="13">
        <f>IFERROR(_xlfn.XLOOKUP(tb_C103[[#This Row],[OS]],[1]!tb_C101[OS],[1]!tb_C101[DATA_ABERTURA]),0)</f>
        <v>45558.433217592596</v>
      </c>
      <c r="M6199" s="7" t="str">
        <f>IFERROR(_xlfn.XLOOKUP(tb_C103[[#This Row],[OS]],[1]!tb_C101[OS],[1]!tb_C101[SITUACAO_OS]),0)</f>
        <v>F</v>
      </c>
      <c r="N6199" t="str">
        <f>_xlfn.XLOOKUP(tb_C103[[#This Row],[OS]],[1]!tb_C101[OS],[1]!tb_C101[OFICINA])</f>
        <v>Mecanico</v>
      </c>
      <c r="O6199" s="14">
        <f>tb_C103[[#This Row],[FIM]] - tb_C103[[#This Row],[INICIO]]</f>
        <v>6.9444443943211809E-4</v>
      </c>
    </row>
    <row r="6200" spans="1:15" x14ac:dyDescent="0.25">
      <c r="A6200" t="s">
        <v>4080</v>
      </c>
      <c r="B6200">
        <v>3405</v>
      </c>
      <c r="C6200">
        <v>1</v>
      </c>
      <c r="D6200" t="s">
        <v>8677</v>
      </c>
      <c r="E6200" s="9">
        <v>45574.333333333336</v>
      </c>
      <c r="F6200" s="9">
        <v>45574.334027777775</v>
      </c>
      <c r="G6200">
        <v>115</v>
      </c>
      <c r="H6200" t="s">
        <v>197</v>
      </c>
      <c r="I6200" t="s">
        <v>184</v>
      </c>
      <c r="J6200" t="s">
        <v>8671</v>
      </c>
      <c r="K6200" s="9">
        <v>45616.500185185185</v>
      </c>
      <c r="L6200" s="13">
        <f>IFERROR(_xlfn.XLOOKUP(tb_C103[[#This Row],[OS]],[1]!tb_C101[OS],[1]!tb_C101[DATA_ABERTURA]),0)</f>
        <v>45558.433217592596</v>
      </c>
      <c r="M6200" s="7" t="str">
        <f>IFERROR(_xlfn.XLOOKUP(tb_C103[[#This Row],[OS]],[1]!tb_C101[OS],[1]!tb_C101[SITUACAO_OS]),0)</f>
        <v>F</v>
      </c>
      <c r="N6200" t="str">
        <f>_xlfn.XLOOKUP(tb_C103[[#This Row],[OS]],[1]!tb_C101[OS],[1]!tb_C101[OFICINA])</f>
        <v>Mecanico</v>
      </c>
      <c r="O6200" s="14">
        <f>tb_C103[[#This Row],[FIM]] - tb_C103[[#This Row],[INICIO]]</f>
        <v>6.9444443943211809E-4</v>
      </c>
    </row>
    <row r="6201" spans="1:15" x14ac:dyDescent="0.25">
      <c r="A6201" t="s">
        <v>5446</v>
      </c>
      <c r="B6201">
        <v>3405</v>
      </c>
      <c r="C6201">
        <v>1</v>
      </c>
      <c r="D6201" t="s">
        <v>8677</v>
      </c>
      <c r="E6201" s="9">
        <v>45574.333333333336</v>
      </c>
      <c r="F6201" s="9">
        <v>45574.334027777775</v>
      </c>
      <c r="G6201">
        <v>115</v>
      </c>
      <c r="H6201" t="s">
        <v>197</v>
      </c>
      <c r="I6201" t="s">
        <v>184</v>
      </c>
      <c r="J6201" t="s">
        <v>8671</v>
      </c>
      <c r="K6201" s="9">
        <v>45616.500185185185</v>
      </c>
      <c r="L6201" s="13">
        <f>IFERROR(_xlfn.XLOOKUP(tb_C103[[#This Row],[OS]],[1]!tb_C101[OS],[1]!tb_C101[DATA_ABERTURA]),0)</f>
        <v>45558.433217592596</v>
      </c>
      <c r="M6201" s="7" t="str">
        <f>IFERROR(_xlfn.XLOOKUP(tb_C103[[#This Row],[OS]],[1]!tb_C101[OS],[1]!tb_C101[SITUACAO_OS]),0)</f>
        <v>F</v>
      </c>
      <c r="N6201" t="str">
        <f>_xlfn.XLOOKUP(tb_C103[[#This Row],[OS]],[1]!tb_C101[OS],[1]!tb_C101[OFICINA])</f>
        <v>Mecanico</v>
      </c>
      <c r="O6201" s="14">
        <f>tb_C103[[#This Row],[FIM]] - tb_C103[[#This Row],[INICIO]]</f>
        <v>6.9444443943211809E-4</v>
      </c>
    </row>
    <row r="6202" spans="1:15" x14ac:dyDescent="0.25">
      <c r="A6202" t="s">
        <v>8686</v>
      </c>
      <c r="B6202">
        <v>3405</v>
      </c>
      <c r="C6202">
        <v>1</v>
      </c>
      <c r="D6202" t="s">
        <v>8677</v>
      </c>
      <c r="E6202" s="9">
        <v>45558.291666666664</v>
      </c>
      <c r="F6202" s="9">
        <v>45558.333333333336</v>
      </c>
      <c r="G6202">
        <v>115</v>
      </c>
      <c r="H6202" t="s">
        <v>197</v>
      </c>
      <c r="I6202" t="s">
        <v>184</v>
      </c>
      <c r="J6202" t="s">
        <v>8671</v>
      </c>
      <c r="K6202" s="9">
        <v>45616.500185185185</v>
      </c>
      <c r="L6202" s="13">
        <f>IFERROR(_xlfn.XLOOKUP(tb_C103[[#This Row],[OS]],[1]!tb_C101[OS],[1]!tb_C101[DATA_ABERTURA]),0)</f>
        <v>45558.433217592596</v>
      </c>
      <c r="M6202" s="7" t="str">
        <f>IFERROR(_xlfn.XLOOKUP(tb_C103[[#This Row],[OS]],[1]!tb_C101[OS],[1]!tb_C101[SITUACAO_OS]),0)</f>
        <v>F</v>
      </c>
      <c r="N6202" t="str">
        <f>_xlfn.XLOOKUP(tb_C103[[#This Row],[OS]],[1]!tb_C101[OS],[1]!tb_C101[OFICINA])</f>
        <v>Mecanico</v>
      </c>
      <c r="O6202" s="14">
        <f>tb_C103[[#This Row],[FIM]] - tb_C103[[#This Row],[INICIO]]</f>
        <v>4.1666666671517305E-2</v>
      </c>
    </row>
    <row r="6203" spans="1:15" x14ac:dyDescent="0.25">
      <c r="A6203" t="s">
        <v>2551</v>
      </c>
      <c r="B6203">
        <v>3405</v>
      </c>
      <c r="C6203">
        <v>1</v>
      </c>
      <c r="D6203" t="s">
        <v>8677</v>
      </c>
      <c r="E6203" s="9">
        <v>45558.291666666664</v>
      </c>
      <c r="F6203" s="9">
        <v>45558.333333333336</v>
      </c>
      <c r="G6203">
        <v>115</v>
      </c>
      <c r="H6203" t="s">
        <v>197</v>
      </c>
      <c r="I6203" t="s">
        <v>184</v>
      </c>
      <c r="J6203" t="s">
        <v>8671</v>
      </c>
      <c r="K6203" s="9">
        <v>45616.500185185185</v>
      </c>
      <c r="L6203" s="13">
        <f>IFERROR(_xlfn.XLOOKUP(tb_C103[[#This Row],[OS]],[1]!tb_C101[OS],[1]!tb_C101[DATA_ABERTURA]),0)</f>
        <v>45558.433217592596</v>
      </c>
      <c r="M6203" s="7" t="str">
        <f>IFERROR(_xlfn.XLOOKUP(tb_C103[[#This Row],[OS]],[1]!tb_C101[OS],[1]!tb_C101[SITUACAO_OS]),0)</f>
        <v>F</v>
      </c>
      <c r="N6203" t="str">
        <f>_xlfn.XLOOKUP(tb_C103[[#This Row],[OS]],[1]!tb_C101[OS],[1]!tb_C101[OFICINA])</f>
        <v>Mecanico</v>
      </c>
      <c r="O6203" s="14">
        <f>tb_C103[[#This Row],[FIM]] - tb_C103[[#This Row],[INICIO]]</f>
        <v>4.1666666671517305E-2</v>
      </c>
    </row>
    <row r="6204" spans="1:15" x14ac:dyDescent="0.25">
      <c r="A6204" t="s">
        <v>4080</v>
      </c>
      <c r="B6204">
        <v>3405</v>
      </c>
      <c r="C6204">
        <v>1</v>
      </c>
      <c r="D6204" t="s">
        <v>8677</v>
      </c>
      <c r="E6204" s="9">
        <v>45558.291666666664</v>
      </c>
      <c r="F6204" s="9">
        <v>45558.333333333336</v>
      </c>
      <c r="G6204">
        <v>115</v>
      </c>
      <c r="H6204" t="s">
        <v>197</v>
      </c>
      <c r="I6204" t="s">
        <v>184</v>
      </c>
      <c r="J6204" t="s">
        <v>8671</v>
      </c>
      <c r="K6204" s="9">
        <v>45616.500185185185</v>
      </c>
      <c r="L6204" s="13">
        <f>IFERROR(_xlfn.XLOOKUP(tb_C103[[#This Row],[OS]],[1]!tb_C101[OS],[1]!tb_C101[DATA_ABERTURA]),0)</f>
        <v>45558.433217592596</v>
      </c>
      <c r="M6204" s="7" t="str">
        <f>IFERROR(_xlfn.XLOOKUP(tb_C103[[#This Row],[OS]],[1]!tb_C101[OS],[1]!tb_C101[SITUACAO_OS]),0)</f>
        <v>F</v>
      </c>
      <c r="N6204" t="str">
        <f>_xlfn.XLOOKUP(tb_C103[[#This Row],[OS]],[1]!tb_C101[OS],[1]!tb_C101[OFICINA])</f>
        <v>Mecanico</v>
      </c>
      <c r="O6204" s="14">
        <f>tb_C103[[#This Row],[FIM]] - tb_C103[[#This Row],[INICIO]]</f>
        <v>4.1666666671517305E-2</v>
      </c>
    </row>
    <row r="6205" spans="1:15" x14ac:dyDescent="0.25">
      <c r="A6205" t="s">
        <v>5446</v>
      </c>
      <c r="B6205">
        <v>3405</v>
      </c>
      <c r="C6205">
        <v>1</v>
      </c>
      <c r="D6205" t="s">
        <v>8677</v>
      </c>
      <c r="E6205" s="9">
        <v>45558.291666666664</v>
      </c>
      <c r="F6205" s="9">
        <v>45558.333333333336</v>
      </c>
      <c r="G6205">
        <v>115</v>
      </c>
      <c r="H6205" t="s">
        <v>197</v>
      </c>
      <c r="I6205" t="s">
        <v>184</v>
      </c>
      <c r="J6205" t="s">
        <v>8671</v>
      </c>
      <c r="K6205" s="9">
        <v>45616.500185185185</v>
      </c>
      <c r="L6205" s="13">
        <f>IFERROR(_xlfn.XLOOKUP(tb_C103[[#This Row],[OS]],[1]!tb_C101[OS],[1]!tb_C101[DATA_ABERTURA]),0)</f>
        <v>45558.433217592596</v>
      </c>
      <c r="M6205" s="7" t="str">
        <f>IFERROR(_xlfn.XLOOKUP(tb_C103[[#This Row],[OS]],[1]!tb_C101[OS],[1]!tb_C101[SITUACAO_OS]),0)</f>
        <v>F</v>
      </c>
      <c r="N6205" t="str">
        <f>_xlfn.XLOOKUP(tb_C103[[#This Row],[OS]],[1]!tb_C101[OS],[1]!tb_C101[OFICINA])</f>
        <v>Mecanico</v>
      </c>
      <c r="O6205" s="14">
        <f>tb_C103[[#This Row],[FIM]] - tb_C103[[#This Row],[INICIO]]</f>
        <v>4.1666666671517305E-2</v>
      </c>
    </row>
    <row r="6206" spans="1:15" x14ac:dyDescent="0.25">
      <c r="A6206" t="s">
        <v>8686</v>
      </c>
      <c r="B6206">
        <v>3405</v>
      </c>
      <c r="C6206">
        <v>1</v>
      </c>
      <c r="D6206" t="s">
        <v>8677</v>
      </c>
      <c r="E6206" s="9">
        <v>45574.333333333336</v>
      </c>
      <c r="F6206" s="9">
        <v>45574.334027777775</v>
      </c>
      <c r="G6206">
        <v>115</v>
      </c>
      <c r="H6206" t="s">
        <v>197</v>
      </c>
      <c r="I6206" t="s">
        <v>184</v>
      </c>
      <c r="J6206" t="s">
        <v>8671</v>
      </c>
      <c r="K6206" s="9">
        <v>45616.500185185185</v>
      </c>
      <c r="L6206" s="13">
        <f>IFERROR(_xlfn.XLOOKUP(tb_C103[[#This Row],[OS]],[1]!tb_C101[OS],[1]!tb_C101[DATA_ABERTURA]),0)</f>
        <v>45558.433217592596</v>
      </c>
      <c r="M6206" s="7" t="str">
        <f>IFERROR(_xlfn.XLOOKUP(tb_C103[[#This Row],[OS]],[1]!tb_C101[OS],[1]!tb_C101[SITUACAO_OS]),0)</f>
        <v>F</v>
      </c>
      <c r="N6206" t="str">
        <f>_xlfn.XLOOKUP(tb_C103[[#This Row],[OS]],[1]!tb_C101[OS],[1]!tb_C101[OFICINA])</f>
        <v>Mecanico</v>
      </c>
      <c r="O6206" s="14">
        <f>tb_C103[[#This Row],[FIM]] - tb_C103[[#This Row],[INICIO]]</f>
        <v>6.9444443943211809E-4</v>
      </c>
    </row>
    <row r="6207" spans="1:15" x14ac:dyDescent="0.25">
      <c r="A6207" t="s">
        <v>2551</v>
      </c>
      <c r="B6207">
        <v>3405</v>
      </c>
      <c r="C6207">
        <v>1</v>
      </c>
      <c r="D6207" t="s">
        <v>8677</v>
      </c>
      <c r="E6207" s="9">
        <v>45574.333333333336</v>
      </c>
      <c r="F6207" s="9">
        <v>45574.334027777775</v>
      </c>
      <c r="G6207">
        <v>115</v>
      </c>
      <c r="H6207" t="s">
        <v>197</v>
      </c>
      <c r="I6207" t="s">
        <v>184</v>
      </c>
      <c r="J6207" t="s">
        <v>8671</v>
      </c>
      <c r="K6207" s="9">
        <v>45616.500185185185</v>
      </c>
      <c r="L6207" s="13">
        <f>IFERROR(_xlfn.XLOOKUP(tb_C103[[#This Row],[OS]],[1]!tb_C101[OS],[1]!tb_C101[DATA_ABERTURA]),0)</f>
        <v>45558.433217592596</v>
      </c>
      <c r="M6207" s="7" t="str">
        <f>IFERROR(_xlfn.XLOOKUP(tb_C103[[#This Row],[OS]],[1]!tb_C101[OS],[1]!tb_C101[SITUACAO_OS]),0)</f>
        <v>F</v>
      </c>
      <c r="N6207" t="str">
        <f>_xlfn.XLOOKUP(tb_C103[[#This Row],[OS]],[1]!tb_C101[OS],[1]!tb_C101[OFICINA])</f>
        <v>Mecanico</v>
      </c>
      <c r="O6207" s="14">
        <f>tb_C103[[#This Row],[FIM]] - tb_C103[[#This Row],[INICIO]]</f>
        <v>6.9444443943211809E-4</v>
      </c>
    </row>
    <row r="6208" spans="1:15" x14ac:dyDescent="0.25">
      <c r="A6208" t="s">
        <v>4080</v>
      </c>
      <c r="B6208">
        <v>3405</v>
      </c>
      <c r="C6208">
        <v>1</v>
      </c>
      <c r="D6208" t="s">
        <v>8677</v>
      </c>
      <c r="E6208" s="9">
        <v>45574.333333333336</v>
      </c>
      <c r="F6208" s="9">
        <v>45574.334027777775</v>
      </c>
      <c r="G6208">
        <v>115</v>
      </c>
      <c r="H6208" t="s">
        <v>197</v>
      </c>
      <c r="I6208" t="s">
        <v>184</v>
      </c>
      <c r="J6208" t="s">
        <v>8671</v>
      </c>
      <c r="K6208" s="9">
        <v>45616.500185185185</v>
      </c>
      <c r="L6208" s="13">
        <f>IFERROR(_xlfn.XLOOKUP(tb_C103[[#This Row],[OS]],[1]!tb_C101[OS],[1]!tb_C101[DATA_ABERTURA]),0)</f>
        <v>45558.433217592596</v>
      </c>
      <c r="M6208" s="7" t="str">
        <f>IFERROR(_xlfn.XLOOKUP(tb_C103[[#This Row],[OS]],[1]!tb_C101[OS],[1]!tb_C101[SITUACAO_OS]),0)</f>
        <v>F</v>
      </c>
      <c r="N6208" t="str">
        <f>_xlfn.XLOOKUP(tb_C103[[#This Row],[OS]],[1]!tb_C101[OS],[1]!tb_C101[OFICINA])</f>
        <v>Mecanico</v>
      </c>
      <c r="O6208" s="14">
        <f>tb_C103[[#This Row],[FIM]] - tb_C103[[#This Row],[INICIO]]</f>
        <v>6.9444443943211809E-4</v>
      </c>
    </row>
    <row r="6209" spans="1:15" x14ac:dyDescent="0.25">
      <c r="A6209" t="s">
        <v>5446</v>
      </c>
      <c r="B6209">
        <v>3405</v>
      </c>
      <c r="C6209">
        <v>1</v>
      </c>
      <c r="D6209" t="s">
        <v>8677</v>
      </c>
      <c r="E6209" s="9">
        <v>45574.333333333336</v>
      </c>
      <c r="F6209" s="9">
        <v>45574.334027777775</v>
      </c>
      <c r="G6209">
        <v>115</v>
      </c>
      <c r="H6209" t="s">
        <v>197</v>
      </c>
      <c r="I6209" t="s">
        <v>184</v>
      </c>
      <c r="J6209" t="s">
        <v>8671</v>
      </c>
      <c r="K6209" s="9">
        <v>45616.500185185185</v>
      </c>
      <c r="L6209" s="13">
        <f>IFERROR(_xlfn.XLOOKUP(tb_C103[[#This Row],[OS]],[1]!tb_C101[OS],[1]!tb_C101[DATA_ABERTURA]),0)</f>
        <v>45558.433217592596</v>
      </c>
      <c r="M6209" s="7" t="str">
        <f>IFERROR(_xlfn.XLOOKUP(tb_C103[[#This Row],[OS]],[1]!tb_C101[OS],[1]!tb_C101[SITUACAO_OS]),0)</f>
        <v>F</v>
      </c>
      <c r="N6209" t="str">
        <f>_xlfn.XLOOKUP(tb_C103[[#This Row],[OS]],[1]!tb_C101[OS],[1]!tb_C101[OFICINA])</f>
        <v>Mecanico</v>
      </c>
      <c r="O6209" s="14">
        <f>tb_C103[[#This Row],[FIM]] - tb_C103[[#This Row],[INICIO]]</f>
        <v>6.9444443943211809E-4</v>
      </c>
    </row>
    <row r="6210" spans="1:15" x14ac:dyDescent="0.25">
      <c r="A6210" t="s">
        <v>8686</v>
      </c>
      <c r="B6210">
        <v>3405</v>
      </c>
      <c r="C6210">
        <v>1</v>
      </c>
      <c r="D6210" t="s">
        <v>8677</v>
      </c>
      <c r="E6210" s="9">
        <v>45574.333333333336</v>
      </c>
      <c r="F6210" s="9">
        <v>45574.334027777775</v>
      </c>
      <c r="G6210">
        <v>115</v>
      </c>
      <c r="H6210" t="s">
        <v>197</v>
      </c>
      <c r="I6210" t="s">
        <v>184</v>
      </c>
      <c r="J6210" t="s">
        <v>8671</v>
      </c>
      <c r="K6210" s="9">
        <v>45616.500185185185</v>
      </c>
      <c r="L6210" s="13">
        <f>IFERROR(_xlfn.XLOOKUP(tb_C103[[#This Row],[OS]],[1]!tb_C101[OS],[1]!tb_C101[DATA_ABERTURA]),0)</f>
        <v>45558.433217592596</v>
      </c>
      <c r="M6210" s="7" t="str">
        <f>IFERROR(_xlfn.XLOOKUP(tb_C103[[#This Row],[OS]],[1]!tb_C101[OS],[1]!tb_C101[SITUACAO_OS]),0)</f>
        <v>F</v>
      </c>
      <c r="N6210" t="str">
        <f>_xlfn.XLOOKUP(tb_C103[[#This Row],[OS]],[1]!tb_C101[OS],[1]!tb_C101[OFICINA])</f>
        <v>Mecanico</v>
      </c>
      <c r="O6210" s="14">
        <f>tb_C103[[#This Row],[FIM]] - tb_C103[[#This Row],[INICIO]]</f>
        <v>6.9444443943211809E-4</v>
      </c>
    </row>
    <row r="6211" spans="1:15" x14ac:dyDescent="0.25">
      <c r="A6211" t="s">
        <v>2551</v>
      </c>
      <c r="B6211">
        <v>3405</v>
      </c>
      <c r="C6211">
        <v>1</v>
      </c>
      <c r="D6211" t="s">
        <v>8677</v>
      </c>
      <c r="E6211" s="9">
        <v>45574.333333333336</v>
      </c>
      <c r="F6211" s="9">
        <v>45574.334027777775</v>
      </c>
      <c r="G6211">
        <v>115</v>
      </c>
      <c r="H6211" t="s">
        <v>197</v>
      </c>
      <c r="I6211" t="s">
        <v>184</v>
      </c>
      <c r="J6211" t="s">
        <v>8671</v>
      </c>
      <c r="K6211" s="9">
        <v>45616.500185185185</v>
      </c>
      <c r="L6211" s="13">
        <f>IFERROR(_xlfn.XLOOKUP(tb_C103[[#This Row],[OS]],[1]!tb_C101[OS],[1]!tb_C101[DATA_ABERTURA]),0)</f>
        <v>45558.433217592596</v>
      </c>
      <c r="M6211" s="7" t="str">
        <f>IFERROR(_xlfn.XLOOKUP(tb_C103[[#This Row],[OS]],[1]!tb_C101[OS],[1]!tb_C101[SITUACAO_OS]),0)</f>
        <v>F</v>
      </c>
      <c r="N6211" t="str">
        <f>_xlfn.XLOOKUP(tb_C103[[#This Row],[OS]],[1]!tb_C101[OS],[1]!tb_C101[OFICINA])</f>
        <v>Mecanico</v>
      </c>
      <c r="O6211" s="14">
        <f>tb_C103[[#This Row],[FIM]] - tb_C103[[#This Row],[INICIO]]</f>
        <v>6.9444443943211809E-4</v>
      </c>
    </row>
    <row r="6212" spans="1:15" x14ac:dyDescent="0.25">
      <c r="A6212" t="s">
        <v>4080</v>
      </c>
      <c r="B6212">
        <v>3405</v>
      </c>
      <c r="C6212">
        <v>1</v>
      </c>
      <c r="D6212" t="s">
        <v>8677</v>
      </c>
      <c r="E6212" s="9">
        <v>45574.333333333336</v>
      </c>
      <c r="F6212" s="9">
        <v>45574.334027777775</v>
      </c>
      <c r="G6212">
        <v>115</v>
      </c>
      <c r="H6212" t="s">
        <v>197</v>
      </c>
      <c r="I6212" t="s">
        <v>184</v>
      </c>
      <c r="J6212" t="s">
        <v>8671</v>
      </c>
      <c r="K6212" s="9">
        <v>45616.500185185185</v>
      </c>
      <c r="L6212" s="13">
        <f>IFERROR(_xlfn.XLOOKUP(tb_C103[[#This Row],[OS]],[1]!tb_C101[OS],[1]!tb_C101[DATA_ABERTURA]),0)</f>
        <v>45558.433217592596</v>
      </c>
      <c r="M6212" s="7" t="str">
        <f>IFERROR(_xlfn.XLOOKUP(tb_C103[[#This Row],[OS]],[1]!tb_C101[OS],[1]!tb_C101[SITUACAO_OS]),0)</f>
        <v>F</v>
      </c>
      <c r="N6212" t="str">
        <f>_xlfn.XLOOKUP(tb_C103[[#This Row],[OS]],[1]!tb_C101[OS],[1]!tb_C101[OFICINA])</f>
        <v>Mecanico</v>
      </c>
      <c r="O6212" s="14">
        <f>tb_C103[[#This Row],[FIM]] - tb_C103[[#This Row],[INICIO]]</f>
        <v>6.9444443943211809E-4</v>
      </c>
    </row>
    <row r="6213" spans="1:15" x14ac:dyDescent="0.25">
      <c r="A6213" t="s">
        <v>5446</v>
      </c>
      <c r="B6213">
        <v>3405</v>
      </c>
      <c r="C6213">
        <v>1</v>
      </c>
      <c r="D6213" t="s">
        <v>8677</v>
      </c>
      <c r="E6213" s="9">
        <v>45574.333333333336</v>
      </c>
      <c r="F6213" s="9">
        <v>45574.334027777775</v>
      </c>
      <c r="G6213">
        <v>115</v>
      </c>
      <c r="H6213" t="s">
        <v>197</v>
      </c>
      <c r="I6213" t="s">
        <v>184</v>
      </c>
      <c r="J6213" t="s">
        <v>8671</v>
      </c>
      <c r="K6213" s="9">
        <v>45616.500185185185</v>
      </c>
      <c r="L6213" s="13">
        <f>IFERROR(_xlfn.XLOOKUP(tb_C103[[#This Row],[OS]],[1]!tb_C101[OS],[1]!tb_C101[DATA_ABERTURA]),0)</f>
        <v>45558.433217592596</v>
      </c>
      <c r="M6213" s="7" t="str">
        <f>IFERROR(_xlfn.XLOOKUP(tb_C103[[#This Row],[OS]],[1]!tb_C101[OS],[1]!tb_C101[SITUACAO_OS]),0)</f>
        <v>F</v>
      </c>
      <c r="N6213" t="str">
        <f>_xlfn.XLOOKUP(tb_C103[[#This Row],[OS]],[1]!tb_C101[OS],[1]!tb_C101[OFICINA])</f>
        <v>Mecanico</v>
      </c>
      <c r="O6213" s="14">
        <f>tb_C103[[#This Row],[FIM]] - tb_C103[[#This Row],[INICIO]]</f>
        <v>6.9444443943211809E-4</v>
      </c>
    </row>
    <row r="6214" spans="1:15" x14ac:dyDescent="0.25">
      <c r="A6214" t="s">
        <v>8686</v>
      </c>
      <c r="B6214">
        <v>3405</v>
      </c>
      <c r="C6214">
        <v>1</v>
      </c>
      <c r="D6214" t="s">
        <v>8677</v>
      </c>
      <c r="E6214" s="9">
        <v>45574.333333333336</v>
      </c>
      <c r="F6214" s="9">
        <v>45574.334027777775</v>
      </c>
      <c r="G6214">
        <v>115</v>
      </c>
      <c r="H6214" t="s">
        <v>197</v>
      </c>
      <c r="I6214" t="s">
        <v>184</v>
      </c>
      <c r="J6214" t="s">
        <v>8671</v>
      </c>
      <c r="K6214" s="9">
        <v>45616.500185185185</v>
      </c>
      <c r="L6214" s="13">
        <f>IFERROR(_xlfn.XLOOKUP(tb_C103[[#This Row],[OS]],[1]!tb_C101[OS],[1]!tb_C101[DATA_ABERTURA]),0)</f>
        <v>45558.433217592596</v>
      </c>
      <c r="M6214" s="7" t="str">
        <f>IFERROR(_xlfn.XLOOKUP(tb_C103[[#This Row],[OS]],[1]!tb_C101[OS],[1]!tb_C101[SITUACAO_OS]),0)</f>
        <v>F</v>
      </c>
      <c r="N6214" t="str">
        <f>_xlfn.XLOOKUP(tb_C103[[#This Row],[OS]],[1]!tb_C101[OS],[1]!tb_C101[OFICINA])</f>
        <v>Mecanico</v>
      </c>
      <c r="O6214" s="14">
        <f>tb_C103[[#This Row],[FIM]] - tb_C103[[#This Row],[INICIO]]</f>
        <v>6.9444443943211809E-4</v>
      </c>
    </row>
    <row r="6215" spans="1:15" x14ac:dyDescent="0.25">
      <c r="A6215" t="s">
        <v>2551</v>
      </c>
      <c r="B6215">
        <v>3405</v>
      </c>
      <c r="C6215">
        <v>1</v>
      </c>
      <c r="D6215" t="s">
        <v>8677</v>
      </c>
      <c r="E6215" s="9">
        <v>45574.333333333336</v>
      </c>
      <c r="F6215" s="9">
        <v>45574.334027777775</v>
      </c>
      <c r="G6215">
        <v>115</v>
      </c>
      <c r="H6215" t="s">
        <v>197</v>
      </c>
      <c r="I6215" t="s">
        <v>184</v>
      </c>
      <c r="J6215" t="s">
        <v>8671</v>
      </c>
      <c r="K6215" s="9">
        <v>45616.500185185185</v>
      </c>
      <c r="L6215" s="13">
        <f>IFERROR(_xlfn.XLOOKUP(tb_C103[[#This Row],[OS]],[1]!tb_C101[OS],[1]!tb_C101[DATA_ABERTURA]),0)</f>
        <v>45558.433217592596</v>
      </c>
      <c r="M6215" s="7" t="str">
        <f>IFERROR(_xlfn.XLOOKUP(tb_C103[[#This Row],[OS]],[1]!tb_C101[OS],[1]!tb_C101[SITUACAO_OS]),0)</f>
        <v>F</v>
      </c>
      <c r="N6215" t="str">
        <f>_xlfn.XLOOKUP(tb_C103[[#This Row],[OS]],[1]!tb_C101[OS],[1]!tb_C101[OFICINA])</f>
        <v>Mecanico</v>
      </c>
      <c r="O6215" s="14">
        <f>tb_C103[[#This Row],[FIM]] - tb_C103[[#This Row],[INICIO]]</f>
        <v>6.9444443943211809E-4</v>
      </c>
    </row>
    <row r="6216" spans="1:15" x14ac:dyDescent="0.25">
      <c r="A6216" t="s">
        <v>4080</v>
      </c>
      <c r="B6216">
        <v>3405</v>
      </c>
      <c r="C6216">
        <v>1</v>
      </c>
      <c r="D6216" t="s">
        <v>8677</v>
      </c>
      <c r="E6216" s="9">
        <v>45574.333333333336</v>
      </c>
      <c r="F6216" s="9">
        <v>45574.334027777775</v>
      </c>
      <c r="G6216">
        <v>115</v>
      </c>
      <c r="H6216" t="s">
        <v>197</v>
      </c>
      <c r="I6216" t="s">
        <v>184</v>
      </c>
      <c r="J6216" t="s">
        <v>8671</v>
      </c>
      <c r="K6216" s="9">
        <v>45616.500185185185</v>
      </c>
      <c r="L6216" s="13">
        <f>IFERROR(_xlfn.XLOOKUP(tb_C103[[#This Row],[OS]],[1]!tb_C101[OS],[1]!tb_C101[DATA_ABERTURA]),0)</f>
        <v>45558.433217592596</v>
      </c>
      <c r="M6216" s="7" t="str">
        <f>IFERROR(_xlfn.XLOOKUP(tb_C103[[#This Row],[OS]],[1]!tb_C101[OS],[1]!tb_C101[SITUACAO_OS]),0)</f>
        <v>F</v>
      </c>
      <c r="N6216" t="str">
        <f>_xlfn.XLOOKUP(tb_C103[[#This Row],[OS]],[1]!tb_C101[OS],[1]!tb_C101[OFICINA])</f>
        <v>Mecanico</v>
      </c>
      <c r="O6216" s="14">
        <f>tb_C103[[#This Row],[FIM]] - tb_C103[[#This Row],[INICIO]]</f>
        <v>6.9444443943211809E-4</v>
      </c>
    </row>
    <row r="6217" spans="1:15" x14ac:dyDescent="0.25">
      <c r="A6217" t="s">
        <v>5446</v>
      </c>
      <c r="B6217">
        <v>3405</v>
      </c>
      <c r="C6217">
        <v>1</v>
      </c>
      <c r="D6217" t="s">
        <v>8677</v>
      </c>
      <c r="E6217" s="9">
        <v>45574.333333333336</v>
      </c>
      <c r="F6217" s="9">
        <v>45574.334027777775</v>
      </c>
      <c r="G6217">
        <v>115</v>
      </c>
      <c r="H6217" t="s">
        <v>197</v>
      </c>
      <c r="I6217" t="s">
        <v>184</v>
      </c>
      <c r="J6217" t="s">
        <v>8671</v>
      </c>
      <c r="K6217" s="9">
        <v>45616.500185185185</v>
      </c>
      <c r="L6217" s="13">
        <f>IFERROR(_xlfn.XLOOKUP(tb_C103[[#This Row],[OS]],[1]!tb_C101[OS],[1]!tb_C101[DATA_ABERTURA]),0)</f>
        <v>45558.433217592596</v>
      </c>
      <c r="M6217" s="7" t="str">
        <f>IFERROR(_xlfn.XLOOKUP(tb_C103[[#This Row],[OS]],[1]!tb_C101[OS],[1]!tb_C101[SITUACAO_OS]),0)</f>
        <v>F</v>
      </c>
      <c r="N6217" t="str">
        <f>_xlfn.XLOOKUP(tb_C103[[#This Row],[OS]],[1]!tb_C101[OS],[1]!tb_C101[OFICINA])</f>
        <v>Mecanico</v>
      </c>
      <c r="O6217" s="14">
        <f>tb_C103[[#This Row],[FIM]] - tb_C103[[#This Row],[INICIO]]</f>
        <v>6.9444443943211809E-4</v>
      </c>
    </row>
    <row r="6218" spans="1:15" x14ac:dyDescent="0.25">
      <c r="A6218" t="s">
        <v>5446</v>
      </c>
      <c r="B6218">
        <v>3406</v>
      </c>
      <c r="C6218">
        <v>1</v>
      </c>
      <c r="D6218" t="s">
        <v>8677</v>
      </c>
      <c r="E6218" s="9">
        <v>45561.319444444445</v>
      </c>
      <c r="F6218" s="9">
        <v>45561.5</v>
      </c>
      <c r="G6218">
        <v>115</v>
      </c>
      <c r="H6218" t="s">
        <v>197</v>
      </c>
      <c r="I6218" t="s">
        <v>184</v>
      </c>
      <c r="J6218" t="s">
        <v>8671</v>
      </c>
      <c r="K6218" s="9">
        <v>45616.500625000001</v>
      </c>
      <c r="L6218" s="13">
        <f>IFERROR(_xlfn.XLOOKUP(tb_C103[[#This Row],[OS]],[1]!tb_C101[OS],[1]!tb_C101[DATA_ABERTURA]),0)</f>
        <v>45558.43540509259</v>
      </c>
      <c r="M6218" s="7" t="str">
        <f>IFERROR(_xlfn.XLOOKUP(tb_C103[[#This Row],[OS]],[1]!tb_C101[OS],[1]!tb_C101[SITUACAO_OS]),0)</f>
        <v>F</v>
      </c>
      <c r="N6218" t="str">
        <f>_xlfn.XLOOKUP(tb_C103[[#This Row],[OS]],[1]!tb_C101[OS],[1]!tb_C101[OFICINA])</f>
        <v>Mecanico</v>
      </c>
      <c r="O6218" s="14">
        <f>tb_C103[[#This Row],[FIM]] - tb_C103[[#This Row],[INICIO]]</f>
        <v>0.18055555555474712</v>
      </c>
    </row>
    <row r="6219" spans="1:15" x14ac:dyDescent="0.25">
      <c r="A6219" t="s">
        <v>5446</v>
      </c>
      <c r="B6219">
        <v>3406</v>
      </c>
      <c r="C6219">
        <v>1</v>
      </c>
      <c r="D6219" t="s">
        <v>8677</v>
      </c>
      <c r="E6219" s="9">
        <v>45562.319444444445</v>
      </c>
      <c r="F6219" s="9">
        <v>45562.5</v>
      </c>
      <c r="G6219">
        <v>115</v>
      </c>
      <c r="H6219" t="s">
        <v>197</v>
      </c>
      <c r="I6219" t="s">
        <v>184</v>
      </c>
      <c r="J6219" t="s">
        <v>8671</v>
      </c>
      <c r="K6219" s="9">
        <v>45616.500625000001</v>
      </c>
      <c r="L6219" s="13">
        <f>IFERROR(_xlfn.XLOOKUP(tb_C103[[#This Row],[OS]],[1]!tb_C101[OS],[1]!tb_C101[DATA_ABERTURA]),0)</f>
        <v>45558.43540509259</v>
      </c>
      <c r="M6219" s="7" t="str">
        <f>IFERROR(_xlfn.XLOOKUP(tb_C103[[#This Row],[OS]],[1]!tb_C101[OS],[1]!tb_C101[SITUACAO_OS]),0)</f>
        <v>F</v>
      </c>
      <c r="N6219" t="str">
        <f>_xlfn.XLOOKUP(tb_C103[[#This Row],[OS]],[1]!tb_C101[OS],[1]!tb_C101[OFICINA])</f>
        <v>Mecanico</v>
      </c>
      <c r="O6219" s="14">
        <f>tb_C103[[#This Row],[FIM]] - tb_C103[[#This Row],[INICIO]]</f>
        <v>0.18055555555474712</v>
      </c>
    </row>
    <row r="6220" spans="1:15" x14ac:dyDescent="0.25">
      <c r="A6220" t="s">
        <v>5446</v>
      </c>
      <c r="B6220">
        <v>3406</v>
      </c>
      <c r="C6220">
        <v>1</v>
      </c>
      <c r="D6220" t="s">
        <v>8677</v>
      </c>
      <c r="E6220" s="9">
        <v>45566.541666666664</v>
      </c>
      <c r="F6220" s="9">
        <v>45566.708333333336</v>
      </c>
      <c r="G6220">
        <v>115</v>
      </c>
      <c r="H6220" t="s">
        <v>197</v>
      </c>
      <c r="I6220" t="s">
        <v>184</v>
      </c>
      <c r="J6220" t="s">
        <v>8671</v>
      </c>
      <c r="K6220" s="9">
        <v>45616.500625000001</v>
      </c>
      <c r="L6220" s="13">
        <f>IFERROR(_xlfn.XLOOKUP(tb_C103[[#This Row],[OS]],[1]!tb_C101[OS],[1]!tb_C101[DATA_ABERTURA]),0)</f>
        <v>45558.43540509259</v>
      </c>
      <c r="M6220" s="7" t="str">
        <f>IFERROR(_xlfn.XLOOKUP(tb_C103[[#This Row],[OS]],[1]!tb_C101[OS],[1]!tb_C101[SITUACAO_OS]),0)</f>
        <v>F</v>
      </c>
      <c r="N6220" t="str">
        <f>_xlfn.XLOOKUP(tb_C103[[#This Row],[OS]],[1]!tb_C101[OS],[1]!tb_C101[OFICINA])</f>
        <v>Mecanico</v>
      </c>
      <c r="O6220" s="14">
        <f>tb_C103[[#This Row],[FIM]] - tb_C103[[#This Row],[INICIO]]</f>
        <v>0.16666666667151731</v>
      </c>
    </row>
    <row r="6221" spans="1:15" x14ac:dyDescent="0.25">
      <c r="A6221" t="s">
        <v>8686</v>
      </c>
      <c r="B6221">
        <v>3407</v>
      </c>
      <c r="C6221">
        <v>1</v>
      </c>
      <c r="D6221" t="s">
        <v>8677</v>
      </c>
      <c r="E6221" s="9">
        <v>45558.291666666664</v>
      </c>
      <c r="F6221" s="9">
        <v>45558.333333333336</v>
      </c>
      <c r="G6221">
        <v>115</v>
      </c>
      <c r="H6221" t="s">
        <v>197</v>
      </c>
      <c r="I6221" t="s">
        <v>184</v>
      </c>
      <c r="J6221" t="s">
        <v>8671</v>
      </c>
      <c r="K6221" s="9">
        <v>45616.484895833331</v>
      </c>
      <c r="L6221" s="13">
        <f>IFERROR(_xlfn.XLOOKUP(tb_C103[[#This Row],[OS]],[1]!tb_C101[OS],[1]!tb_C101[DATA_ABERTURA]),0)</f>
        <v>45558.436064814814</v>
      </c>
      <c r="M6221" s="7" t="str">
        <f>IFERROR(_xlfn.XLOOKUP(tb_C103[[#This Row],[OS]],[1]!tb_C101[OS],[1]!tb_C101[SITUACAO_OS]),0)</f>
        <v>F</v>
      </c>
      <c r="N6221" t="str">
        <f>_xlfn.XLOOKUP(tb_C103[[#This Row],[OS]],[1]!tb_C101[OS],[1]!tb_C101[OFICINA])</f>
        <v>Mecanico</v>
      </c>
      <c r="O6221" s="14">
        <f>tb_C103[[#This Row],[FIM]] - tb_C103[[#This Row],[INICIO]]</f>
        <v>4.1666666671517305E-2</v>
      </c>
    </row>
    <row r="6222" spans="1:15" x14ac:dyDescent="0.25">
      <c r="A6222" t="s">
        <v>2551</v>
      </c>
      <c r="B6222">
        <v>3407</v>
      </c>
      <c r="C6222">
        <v>1</v>
      </c>
      <c r="D6222" t="s">
        <v>8677</v>
      </c>
      <c r="E6222" s="9">
        <v>45558.291666666664</v>
      </c>
      <c r="F6222" s="9">
        <v>45558.333333333336</v>
      </c>
      <c r="G6222">
        <v>115</v>
      </c>
      <c r="H6222" t="s">
        <v>197</v>
      </c>
      <c r="I6222" t="s">
        <v>184</v>
      </c>
      <c r="J6222" t="s">
        <v>8671</v>
      </c>
      <c r="K6222" s="9">
        <v>45616.484895833331</v>
      </c>
      <c r="L6222" s="13">
        <f>IFERROR(_xlfn.XLOOKUP(tb_C103[[#This Row],[OS]],[1]!tb_C101[OS],[1]!tb_C101[DATA_ABERTURA]),0)</f>
        <v>45558.436064814814</v>
      </c>
      <c r="M6222" s="7" t="str">
        <f>IFERROR(_xlfn.XLOOKUP(tb_C103[[#This Row],[OS]],[1]!tb_C101[OS],[1]!tb_C101[SITUACAO_OS]),0)</f>
        <v>F</v>
      </c>
      <c r="N6222" t="str">
        <f>_xlfn.XLOOKUP(tb_C103[[#This Row],[OS]],[1]!tb_C101[OS],[1]!tb_C101[OFICINA])</f>
        <v>Mecanico</v>
      </c>
      <c r="O6222" s="14">
        <f>tb_C103[[#This Row],[FIM]] - tb_C103[[#This Row],[INICIO]]</f>
        <v>4.1666666671517305E-2</v>
      </c>
    </row>
    <row r="6223" spans="1:15" x14ac:dyDescent="0.25">
      <c r="A6223" t="s">
        <v>4080</v>
      </c>
      <c r="B6223">
        <v>3407</v>
      </c>
      <c r="C6223">
        <v>1</v>
      </c>
      <c r="D6223" t="s">
        <v>8677</v>
      </c>
      <c r="E6223" s="9">
        <v>45558.291666666664</v>
      </c>
      <c r="F6223" s="9">
        <v>45558.333333333336</v>
      </c>
      <c r="G6223">
        <v>115</v>
      </c>
      <c r="H6223" t="s">
        <v>197</v>
      </c>
      <c r="I6223" t="s">
        <v>184</v>
      </c>
      <c r="J6223" t="s">
        <v>8671</v>
      </c>
      <c r="K6223" s="9">
        <v>45616.484895833331</v>
      </c>
      <c r="L6223" s="13">
        <f>IFERROR(_xlfn.XLOOKUP(tb_C103[[#This Row],[OS]],[1]!tb_C101[OS],[1]!tb_C101[DATA_ABERTURA]),0)</f>
        <v>45558.436064814814</v>
      </c>
      <c r="M6223" s="7" t="str">
        <f>IFERROR(_xlfn.XLOOKUP(tb_C103[[#This Row],[OS]],[1]!tb_C101[OS],[1]!tb_C101[SITUACAO_OS]),0)</f>
        <v>F</v>
      </c>
      <c r="N6223" t="str">
        <f>_xlfn.XLOOKUP(tb_C103[[#This Row],[OS]],[1]!tb_C101[OS],[1]!tb_C101[OFICINA])</f>
        <v>Mecanico</v>
      </c>
      <c r="O6223" s="14">
        <f>tb_C103[[#This Row],[FIM]] - tb_C103[[#This Row],[INICIO]]</f>
        <v>4.1666666671517305E-2</v>
      </c>
    </row>
    <row r="6224" spans="1:15" x14ac:dyDescent="0.25">
      <c r="A6224" t="s">
        <v>8686</v>
      </c>
      <c r="B6224">
        <v>3407</v>
      </c>
      <c r="C6224">
        <v>1</v>
      </c>
      <c r="D6224" t="s">
        <v>8677</v>
      </c>
      <c r="E6224" s="9">
        <v>45574.333333333336</v>
      </c>
      <c r="F6224" s="9">
        <v>45574.334027777775</v>
      </c>
      <c r="G6224">
        <v>115</v>
      </c>
      <c r="H6224" t="s">
        <v>197</v>
      </c>
      <c r="I6224" t="s">
        <v>184</v>
      </c>
      <c r="J6224" t="s">
        <v>8671</v>
      </c>
      <c r="K6224" s="9">
        <v>45616.484895833331</v>
      </c>
      <c r="L6224" s="13">
        <f>IFERROR(_xlfn.XLOOKUP(tb_C103[[#This Row],[OS]],[1]!tb_C101[OS],[1]!tb_C101[DATA_ABERTURA]),0)</f>
        <v>45558.436064814814</v>
      </c>
      <c r="M6224" s="7" t="str">
        <f>IFERROR(_xlfn.XLOOKUP(tb_C103[[#This Row],[OS]],[1]!tb_C101[OS],[1]!tb_C101[SITUACAO_OS]),0)</f>
        <v>F</v>
      </c>
      <c r="N6224" t="str">
        <f>_xlfn.XLOOKUP(tb_C103[[#This Row],[OS]],[1]!tb_C101[OS],[1]!tb_C101[OFICINA])</f>
        <v>Mecanico</v>
      </c>
      <c r="O6224" s="14">
        <f>tb_C103[[#This Row],[FIM]] - tb_C103[[#This Row],[INICIO]]</f>
        <v>6.9444443943211809E-4</v>
      </c>
    </row>
    <row r="6225" spans="1:15" x14ac:dyDescent="0.25">
      <c r="A6225" t="s">
        <v>2551</v>
      </c>
      <c r="B6225">
        <v>3407</v>
      </c>
      <c r="C6225">
        <v>1</v>
      </c>
      <c r="D6225" t="s">
        <v>8677</v>
      </c>
      <c r="E6225" s="9">
        <v>45574.333333333336</v>
      </c>
      <c r="F6225" s="9">
        <v>45574.334027777775</v>
      </c>
      <c r="G6225">
        <v>115</v>
      </c>
      <c r="H6225" t="s">
        <v>197</v>
      </c>
      <c r="I6225" t="s">
        <v>184</v>
      </c>
      <c r="J6225" t="s">
        <v>8671</v>
      </c>
      <c r="K6225" s="9">
        <v>45616.484895833331</v>
      </c>
      <c r="L6225" s="13">
        <f>IFERROR(_xlfn.XLOOKUP(tb_C103[[#This Row],[OS]],[1]!tb_C101[OS],[1]!tb_C101[DATA_ABERTURA]),0)</f>
        <v>45558.436064814814</v>
      </c>
      <c r="M6225" s="7" t="str">
        <f>IFERROR(_xlfn.XLOOKUP(tb_C103[[#This Row],[OS]],[1]!tb_C101[OS],[1]!tb_C101[SITUACAO_OS]),0)</f>
        <v>F</v>
      </c>
      <c r="N6225" t="str">
        <f>_xlfn.XLOOKUP(tb_C103[[#This Row],[OS]],[1]!tb_C101[OS],[1]!tb_C101[OFICINA])</f>
        <v>Mecanico</v>
      </c>
      <c r="O6225" s="14">
        <f>tb_C103[[#This Row],[FIM]] - tb_C103[[#This Row],[INICIO]]</f>
        <v>6.9444443943211809E-4</v>
      </c>
    </row>
    <row r="6226" spans="1:15" x14ac:dyDescent="0.25">
      <c r="A6226" t="s">
        <v>4080</v>
      </c>
      <c r="B6226">
        <v>3407</v>
      </c>
      <c r="C6226">
        <v>1</v>
      </c>
      <c r="D6226" t="s">
        <v>8677</v>
      </c>
      <c r="E6226" s="9">
        <v>45574.333333333336</v>
      </c>
      <c r="F6226" s="9">
        <v>45574.334027777775</v>
      </c>
      <c r="G6226">
        <v>115</v>
      </c>
      <c r="H6226" t="s">
        <v>197</v>
      </c>
      <c r="I6226" t="s">
        <v>184</v>
      </c>
      <c r="J6226" t="s">
        <v>8671</v>
      </c>
      <c r="K6226" s="9">
        <v>45616.484895833331</v>
      </c>
      <c r="L6226" s="13">
        <f>IFERROR(_xlfn.XLOOKUP(tb_C103[[#This Row],[OS]],[1]!tb_C101[OS],[1]!tb_C101[DATA_ABERTURA]),0)</f>
        <v>45558.436064814814</v>
      </c>
      <c r="M6226" s="7" t="str">
        <f>IFERROR(_xlfn.XLOOKUP(tb_C103[[#This Row],[OS]],[1]!tb_C101[OS],[1]!tb_C101[SITUACAO_OS]),0)</f>
        <v>F</v>
      </c>
      <c r="N6226" t="str">
        <f>_xlfn.XLOOKUP(tb_C103[[#This Row],[OS]],[1]!tb_C101[OS],[1]!tb_C101[OFICINA])</f>
        <v>Mecanico</v>
      </c>
      <c r="O6226" s="14">
        <f>tb_C103[[#This Row],[FIM]] - tb_C103[[#This Row],[INICIO]]</f>
        <v>6.9444443943211809E-4</v>
      </c>
    </row>
    <row r="6227" spans="1:15" x14ac:dyDescent="0.25">
      <c r="A6227" t="s">
        <v>8686</v>
      </c>
      <c r="B6227">
        <v>3407</v>
      </c>
      <c r="C6227">
        <v>1</v>
      </c>
      <c r="D6227" t="s">
        <v>8677</v>
      </c>
      <c r="E6227" s="9">
        <v>45574.333333333336</v>
      </c>
      <c r="F6227" s="9">
        <v>45574.334027777775</v>
      </c>
      <c r="G6227">
        <v>115</v>
      </c>
      <c r="H6227" t="s">
        <v>197</v>
      </c>
      <c r="I6227" t="s">
        <v>184</v>
      </c>
      <c r="J6227" t="s">
        <v>8671</v>
      </c>
      <c r="K6227" s="9">
        <v>45616.484895833331</v>
      </c>
      <c r="L6227" s="13">
        <f>IFERROR(_xlfn.XLOOKUP(tb_C103[[#This Row],[OS]],[1]!tb_C101[OS],[1]!tb_C101[DATA_ABERTURA]),0)</f>
        <v>45558.436064814814</v>
      </c>
      <c r="M6227" s="7" t="str">
        <f>IFERROR(_xlfn.XLOOKUP(tb_C103[[#This Row],[OS]],[1]!tb_C101[OS],[1]!tb_C101[SITUACAO_OS]),0)</f>
        <v>F</v>
      </c>
      <c r="N6227" t="str">
        <f>_xlfn.XLOOKUP(tb_C103[[#This Row],[OS]],[1]!tb_C101[OS],[1]!tb_C101[OFICINA])</f>
        <v>Mecanico</v>
      </c>
      <c r="O6227" s="14">
        <f>tb_C103[[#This Row],[FIM]] - tb_C103[[#This Row],[INICIO]]</f>
        <v>6.9444443943211809E-4</v>
      </c>
    </row>
    <row r="6228" spans="1:15" x14ac:dyDescent="0.25">
      <c r="A6228" t="s">
        <v>2551</v>
      </c>
      <c r="B6228">
        <v>3407</v>
      </c>
      <c r="C6228">
        <v>1</v>
      </c>
      <c r="D6228" t="s">
        <v>8677</v>
      </c>
      <c r="E6228" s="9">
        <v>45574.333333333336</v>
      </c>
      <c r="F6228" s="9">
        <v>45574.334027777775</v>
      </c>
      <c r="G6228">
        <v>115</v>
      </c>
      <c r="H6228" t="s">
        <v>197</v>
      </c>
      <c r="I6228" t="s">
        <v>184</v>
      </c>
      <c r="J6228" t="s">
        <v>8671</v>
      </c>
      <c r="K6228" s="9">
        <v>45616.484895833331</v>
      </c>
      <c r="L6228" s="13">
        <f>IFERROR(_xlfn.XLOOKUP(tb_C103[[#This Row],[OS]],[1]!tb_C101[OS],[1]!tb_C101[DATA_ABERTURA]),0)</f>
        <v>45558.436064814814</v>
      </c>
      <c r="M6228" s="7" t="str">
        <f>IFERROR(_xlfn.XLOOKUP(tb_C103[[#This Row],[OS]],[1]!tb_C101[OS],[1]!tb_C101[SITUACAO_OS]),0)</f>
        <v>F</v>
      </c>
      <c r="N6228" t="str">
        <f>_xlfn.XLOOKUP(tb_C103[[#This Row],[OS]],[1]!tb_C101[OS],[1]!tb_C101[OFICINA])</f>
        <v>Mecanico</v>
      </c>
      <c r="O6228" s="14">
        <f>tb_C103[[#This Row],[FIM]] - tb_C103[[#This Row],[INICIO]]</f>
        <v>6.9444443943211809E-4</v>
      </c>
    </row>
    <row r="6229" spans="1:15" x14ac:dyDescent="0.25">
      <c r="A6229" t="s">
        <v>4080</v>
      </c>
      <c r="B6229">
        <v>3407</v>
      </c>
      <c r="C6229">
        <v>1</v>
      </c>
      <c r="D6229" t="s">
        <v>8677</v>
      </c>
      <c r="E6229" s="9">
        <v>45574.333333333336</v>
      </c>
      <c r="F6229" s="9">
        <v>45574.334027777775</v>
      </c>
      <c r="G6229">
        <v>115</v>
      </c>
      <c r="H6229" t="s">
        <v>197</v>
      </c>
      <c r="I6229" t="s">
        <v>184</v>
      </c>
      <c r="J6229" t="s">
        <v>8671</v>
      </c>
      <c r="K6229" s="9">
        <v>45616.484895833331</v>
      </c>
      <c r="L6229" s="13">
        <f>IFERROR(_xlfn.XLOOKUP(tb_C103[[#This Row],[OS]],[1]!tb_C101[OS],[1]!tb_C101[DATA_ABERTURA]),0)</f>
        <v>45558.436064814814</v>
      </c>
      <c r="M6229" s="7" t="str">
        <f>IFERROR(_xlfn.XLOOKUP(tb_C103[[#This Row],[OS]],[1]!tb_C101[OS],[1]!tb_C101[SITUACAO_OS]),0)</f>
        <v>F</v>
      </c>
      <c r="N6229" t="str">
        <f>_xlfn.XLOOKUP(tb_C103[[#This Row],[OS]],[1]!tb_C101[OS],[1]!tb_C101[OFICINA])</f>
        <v>Mecanico</v>
      </c>
      <c r="O6229" s="14">
        <f>tb_C103[[#This Row],[FIM]] - tb_C103[[#This Row],[INICIO]]</f>
        <v>6.9444443943211809E-4</v>
      </c>
    </row>
    <row r="6230" spans="1:15" x14ac:dyDescent="0.25">
      <c r="A6230" t="s">
        <v>8686</v>
      </c>
      <c r="B6230">
        <v>3407</v>
      </c>
      <c r="C6230">
        <v>1</v>
      </c>
      <c r="D6230" t="s">
        <v>8677</v>
      </c>
      <c r="E6230" s="9">
        <v>45574.333333333336</v>
      </c>
      <c r="F6230" s="9">
        <v>45574.334027777775</v>
      </c>
      <c r="G6230">
        <v>115</v>
      </c>
      <c r="H6230" t="s">
        <v>197</v>
      </c>
      <c r="I6230" t="s">
        <v>184</v>
      </c>
      <c r="J6230" t="s">
        <v>8671</v>
      </c>
      <c r="K6230" s="9">
        <v>45616.484895833331</v>
      </c>
      <c r="L6230" s="13">
        <f>IFERROR(_xlfn.XLOOKUP(tb_C103[[#This Row],[OS]],[1]!tb_C101[OS],[1]!tb_C101[DATA_ABERTURA]),0)</f>
        <v>45558.436064814814</v>
      </c>
      <c r="M6230" s="7" t="str">
        <f>IFERROR(_xlfn.XLOOKUP(tb_C103[[#This Row],[OS]],[1]!tb_C101[OS],[1]!tb_C101[SITUACAO_OS]),0)</f>
        <v>F</v>
      </c>
      <c r="N6230" t="str">
        <f>_xlfn.XLOOKUP(tb_C103[[#This Row],[OS]],[1]!tb_C101[OS],[1]!tb_C101[OFICINA])</f>
        <v>Mecanico</v>
      </c>
      <c r="O6230" s="14">
        <f>tb_C103[[#This Row],[FIM]] - tb_C103[[#This Row],[INICIO]]</f>
        <v>6.9444443943211809E-4</v>
      </c>
    </row>
    <row r="6231" spans="1:15" x14ac:dyDescent="0.25">
      <c r="A6231" t="s">
        <v>2551</v>
      </c>
      <c r="B6231">
        <v>3407</v>
      </c>
      <c r="C6231">
        <v>1</v>
      </c>
      <c r="D6231" t="s">
        <v>8677</v>
      </c>
      <c r="E6231" s="9">
        <v>45574.333333333336</v>
      </c>
      <c r="F6231" s="9">
        <v>45574.334027777775</v>
      </c>
      <c r="G6231">
        <v>115</v>
      </c>
      <c r="H6231" t="s">
        <v>197</v>
      </c>
      <c r="I6231" t="s">
        <v>184</v>
      </c>
      <c r="J6231" t="s">
        <v>8671</v>
      </c>
      <c r="K6231" s="9">
        <v>45616.484895833331</v>
      </c>
      <c r="L6231" s="13">
        <f>IFERROR(_xlfn.XLOOKUP(tb_C103[[#This Row],[OS]],[1]!tb_C101[OS],[1]!tb_C101[DATA_ABERTURA]),0)</f>
        <v>45558.436064814814</v>
      </c>
      <c r="M6231" s="7" t="str">
        <f>IFERROR(_xlfn.XLOOKUP(tb_C103[[#This Row],[OS]],[1]!tb_C101[OS],[1]!tb_C101[SITUACAO_OS]),0)</f>
        <v>F</v>
      </c>
      <c r="N6231" t="str">
        <f>_xlfn.XLOOKUP(tb_C103[[#This Row],[OS]],[1]!tb_C101[OS],[1]!tb_C101[OFICINA])</f>
        <v>Mecanico</v>
      </c>
      <c r="O6231" s="14">
        <f>tb_C103[[#This Row],[FIM]] - tb_C103[[#This Row],[INICIO]]</f>
        <v>6.9444443943211809E-4</v>
      </c>
    </row>
    <row r="6232" spans="1:15" x14ac:dyDescent="0.25">
      <c r="A6232" t="s">
        <v>4080</v>
      </c>
      <c r="B6232">
        <v>3407</v>
      </c>
      <c r="C6232">
        <v>1</v>
      </c>
      <c r="D6232" t="s">
        <v>8677</v>
      </c>
      <c r="E6232" s="9">
        <v>45574.333333333336</v>
      </c>
      <c r="F6232" s="9">
        <v>45574.334027777775</v>
      </c>
      <c r="G6232">
        <v>115</v>
      </c>
      <c r="H6232" t="s">
        <v>197</v>
      </c>
      <c r="I6232" t="s">
        <v>184</v>
      </c>
      <c r="J6232" t="s">
        <v>8671</v>
      </c>
      <c r="K6232" s="9">
        <v>45616.484895833331</v>
      </c>
      <c r="L6232" s="13">
        <f>IFERROR(_xlfn.XLOOKUP(tb_C103[[#This Row],[OS]],[1]!tb_C101[OS],[1]!tb_C101[DATA_ABERTURA]),0)</f>
        <v>45558.436064814814</v>
      </c>
      <c r="M6232" s="7" t="str">
        <f>IFERROR(_xlfn.XLOOKUP(tb_C103[[#This Row],[OS]],[1]!tb_C101[OS],[1]!tb_C101[SITUACAO_OS]),0)</f>
        <v>F</v>
      </c>
      <c r="N6232" t="str">
        <f>_xlfn.XLOOKUP(tb_C103[[#This Row],[OS]],[1]!tb_C101[OS],[1]!tb_C101[OFICINA])</f>
        <v>Mecanico</v>
      </c>
      <c r="O6232" s="14">
        <f>tb_C103[[#This Row],[FIM]] - tb_C103[[#This Row],[INICIO]]</f>
        <v>6.9444443943211809E-4</v>
      </c>
    </row>
    <row r="6233" spans="1:15" x14ac:dyDescent="0.25">
      <c r="B6233">
        <v>3408</v>
      </c>
      <c r="C6233">
        <v>1</v>
      </c>
      <c r="D6233" t="s">
        <v>8677</v>
      </c>
      <c r="E6233" s="9"/>
      <c r="F6233" s="9"/>
      <c r="G6233">
        <v>115</v>
      </c>
      <c r="H6233" t="s">
        <v>197</v>
      </c>
      <c r="I6233" t="s">
        <v>184</v>
      </c>
      <c r="J6233" t="s">
        <v>8671</v>
      </c>
      <c r="K6233" s="9"/>
      <c r="L6233" s="13">
        <f>IFERROR(_xlfn.XLOOKUP(tb_C103[[#This Row],[OS]],[1]!tb_C101[OS],[1]!tb_C101[DATA_ABERTURA]),0)</f>
        <v>45558.439131944448</v>
      </c>
      <c r="M6233" s="7" t="str">
        <f>IFERROR(_xlfn.XLOOKUP(tb_C103[[#This Row],[OS]],[1]!tb_C101[OS],[1]!tb_C101[SITUACAO_OS]),0)</f>
        <v>E</v>
      </c>
      <c r="N6233" t="str">
        <f>_xlfn.XLOOKUP(tb_C103[[#This Row],[OS]],[1]!tb_C101[OS],[1]!tb_C101[OFICINA])</f>
        <v>Mecanico</v>
      </c>
      <c r="O6233" s="14">
        <f>tb_C103[[#This Row],[FIM]] - tb_C103[[#This Row],[INICIO]]</f>
        <v>0</v>
      </c>
    </row>
    <row r="6234" spans="1:15" x14ac:dyDescent="0.25">
      <c r="B6234">
        <v>3409</v>
      </c>
      <c r="C6234">
        <v>1</v>
      </c>
      <c r="D6234" t="s">
        <v>8677</v>
      </c>
      <c r="E6234" s="9"/>
      <c r="F6234" s="9"/>
      <c r="G6234">
        <v>115</v>
      </c>
      <c r="H6234" t="s">
        <v>197</v>
      </c>
      <c r="I6234" t="s">
        <v>184</v>
      </c>
      <c r="J6234" t="s">
        <v>8671</v>
      </c>
      <c r="K6234" s="9"/>
      <c r="L6234" s="13">
        <f>IFERROR(_xlfn.XLOOKUP(tb_C103[[#This Row],[OS]],[1]!tb_C101[OS],[1]!tb_C101[DATA_ABERTURA]),0)</f>
        <v>45558.440416666665</v>
      </c>
      <c r="M6234" s="7" t="str">
        <f>IFERROR(_xlfn.XLOOKUP(tb_C103[[#This Row],[OS]],[1]!tb_C101[OS],[1]!tb_C101[SITUACAO_OS]),0)</f>
        <v>A</v>
      </c>
      <c r="N6234" t="str">
        <f>_xlfn.XLOOKUP(tb_C103[[#This Row],[OS]],[1]!tb_C101[OS],[1]!tb_C101[OFICINA])</f>
        <v>Mecanico</v>
      </c>
      <c r="O6234" s="14">
        <f>tb_C103[[#This Row],[FIM]] - tb_C103[[#This Row],[INICIO]]</f>
        <v>0</v>
      </c>
    </row>
    <row r="6235" spans="1:15" x14ac:dyDescent="0.25">
      <c r="A6235" t="s">
        <v>5446</v>
      </c>
      <c r="B6235">
        <v>3410</v>
      </c>
      <c r="C6235">
        <v>4</v>
      </c>
      <c r="D6235" t="s">
        <v>8684</v>
      </c>
      <c r="E6235" s="9">
        <v>45567.333333333336</v>
      </c>
      <c r="F6235" s="9">
        <v>45567.416666666664</v>
      </c>
      <c r="G6235">
        <v>115</v>
      </c>
      <c r="H6235" t="s">
        <v>197</v>
      </c>
      <c r="I6235" t="s">
        <v>184</v>
      </c>
      <c r="J6235" t="s">
        <v>8674</v>
      </c>
      <c r="K6235" s="9">
        <v>45616.496550925927</v>
      </c>
      <c r="L6235" s="13">
        <f>IFERROR(_xlfn.XLOOKUP(tb_C103[[#This Row],[OS]],[1]!tb_C101[OS],[1]!tb_C101[DATA_ABERTURA]),0)</f>
        <v>45558.442210648151</v>
      </c>
      <c r="M6235" s="7" t="str">
        <f>IFERROR(_xlfn.XLOOKUP(tb_C103[[#This Row],[OS]],[1]!tb_C101[OS],[1]!tb_C101[SITUACAO_OS]),0)</f>
        <v>F</v>
      </c>
      <c r="N6235" t="str">
        <f>_xlfn.XLOOKUP(tb_C103[[#This Row],[OS]],[1]!tb_C101[OS],[1]!tb_C101[OFICINA])</f>
        <v>Eletrico</v>
      </c>
      <c r="O6235" s="14">
        <f>tb_C103[[#This Row],[FIM]] - tb_C103[[#This Row],[INICIO]]</f>
        <v>8.3333333328482695E-2</v>
      </c>
    </row>
    <row r="6236" spans="1:15" x14ac:dyDescent="0.25">
      <c r="B6236">
        <v>3411</v>
      </c>
      <c r="C6236">
        <v>4</v>
      </c>
      <c r="D6236" t="s">
        <v>8684</v>
      </c>
      <c r="E6236" s="9"/>
      <c r="F6236" s="9"/>
      <c r="G6236">
        <v>115</v>
      </c>
      <c r="H6236" t="s">
        <v>197</v>
      </c>
      <c r="I6236" t="s">
        <v>184</v>
      </c>
      <c r="J6236" t="s">
        <v>8674</v>
      </c>
      <c r="K6236" s="9">
        <v>45671.453576388885</v>
      </c>
      <c r="L6236" s="13">
        <f>IFERROR(_xlfn.XLOOKUP(tb_C103[[#This Row],[OS]],[1]!tb_C101[OS],[1]!tb_C101[DATA_ABERTURA]),0)</f>
        <v>45558.443865740737</v>
      </c>
      <c r="M6236" s="7" t="str">
        <f>IFERROR(_xlfn.XLOOKUP(tb_C103[[#This Row],[OS]],[1]!tb_C101[OS],[1]!tb_C101[SITUACAO_OS]),0)</f>
        <v>F</v>
      </c>
      <c r="N6236" t="str">
        <f>_xlfn.XLOOKUP(tb_C103[[#This Row],[OS]],[1]!tb_C101[OS],[1]!tb_C101[OFICINA])</f>
        <v>Eletrico</v>
      </c>
      <c r="O6236" s="14">
        <f>tb_C103[[#This Row],[FIM]] - tb_C103[[#This Row],[INICIO]]</f>
        <v>0</v>
      </c>
    </row>
    <row r="6237" spans="1:15" x14ac:dyDescent="0.25">
      <c r="A6237" t="s">
        <v>5446</v>
      </c>
      <c r="B6237">
        <v>3412</v>
      </c>
      <c r="C6237">
        <v>4</v>
      </c>
      <c r="D6237" t="s">
        <v>8684</v>
      </c>
      <c r="E6237" s="9">
        <v>45567.416666666664</v>
      </c>
      <c r="F6237" s="9">
        <v>45567.5</v>
      </c>
      <c r="G6237">
        <v>115</v>
      </c>
      <c r="H6237" t="s">
        <v>197</v>
      </c>
      <c r="I6237" t="s">
        <v>184</v>
      </c>
      <c r="J6237" t="s">
        <v>8674</v>
      </c>
      <c r="K6237" s="9">
        <v>45616.496840277781</v>
      </c>
      <c r="L6237" s="13">
        <f>IFERROR(_xlfn.XLOOKUP(tb_C103[[#This Row],[OS]],[1]!tb_C101[OS],[1]!tb_C101[DATA_ABERTURA]),0)</f>
        <v>45558.444768518515</v>
      </c>
      <c r="M6237" s="7" t="str">
        <f>IFERROR(_xlfn.XLOOKUP(tb_C103[[#This Row],[OS]],[1]!tb_C101[OS],[1]!tb_C101[SITUACAO_OS]),0)</f>
        <v>F</v>
      </c>
      <c r="N6237" t="str">
        <f>_xlfn.XLOOKUP(tb_C103[[#This Row],[OS]],[1]!tb_C101[OS],[1]!tb_C101[OFICINA])</f>
        <v>Eletrico</v>
      </c>
      <c r="O6237" s="14">
        <f>tb_C103[[#This Row],[FIM]] - tb_C103[[#This Row],[INICIO]]</f>
        <v>8.3333333335758653E-2</v>
      </c>
    </row>
    <row r="6238" spans="1:15" x14ac:dyDescent="0.25">
      <c r="A6238" t="s">
        <v>1764</v>
      </c>
      <c r="B6238">
        <v>3413</v>
      </c>
      <c r="C6238">
        <v>3</v>
      </c>
      <c r="D6238" t="s">
        <v>8673</v>
      </c>
      <c r="E6238" s="9">
        <v>45558.666666666664</v>
      </c>
      <c r="F6238" s="9">
        <v>45558.677083333336</v>
      </c>
      <c r="G6238">
        <v>506</v>
      </c>
      <c r="H6238" t="s">
        <v>819</v>
      </c>
      <c r="I6238" t="s">
        <v>24</v>
      </c>
      <c r="J6238" t="s">
        <v>8674</v>
      </c>
      <c r="K6238" s="9">
        <v>45576.481608796297</v>
      </c>
      <c r="L6238" s="13">
        <f>IFERROR(_xlfn.XLOOKUP(tb_C103[[#This Row],[OS]],[1]!tb_C101[OS],[1]!tb_C101[DATA_ABERTURA]),0)</f>
        <v>45558.664641203701</v>
      </c>
      <c r="M6238" s="7" t="str">
        <f>IFERROR(_xlfn.XLOOKUP(tb_C103[[#This Row],[OS]],[1]!tb_C101[OS],[1]!tb_C101[SITUACAO_OS]),0)</f>
        <v>F</v>
      </c>
      <c r="N6238" t="str">
        <f>_xlfn.XLOOKUP(tb_C103[[#This Row],[OS]],[1]!tb_C101[OS],[1]!tb_C101[OFICINA])</f>
        <v>Eletrico</v>
      </c>
      <c r="O6238" s="14">
        <f>tb_C103[[#This Row],[FIM]] - tb_C103[[#This Row],[INICIO]]</f>
        <v>1.0416666671517305E-2</v>
      </c>
    </row>
    <row r="6239" spans="1:15" x14ac:dyDescent="0.25">
      <c r="B6239">
        <v>3414</v>
      </c>
      <c r="C6239">
        <v>3</v>
      </c>
      <c r="D6239" t="s">
        <v>8673</v>
      </c>
      <c r="E6239" s="9"/>
      <c r="F6239" s="9"/>
      <c r="G6239">
        <v>506</v>
      </c>
      <c r="H6239" t="s">
        <v>819</v>
      </c>
      <c r="I6239" t="s">
        <v>24</v>
      </c>
      <c r="J6239" t="s">
        <v>8674</v>
      </c>
      <c r="K6239" s="9">
        <v>45671.453703703701</v>
      </c>
      <c r="L6239" s="13">
        <f>IFERROR(_xlfn.XLOOKUP(tb_C103[[#This Row],[OS]],[1]!tb_C101[OS],[1]!tb_C101[DATA_ABERTURA]),0)</f>
        <v>45558.666979166665</v>
      </c>
      <c r="M6239" s="7" t="str">
        <f>IFERROR(_xlfn.XLOOKUP(tb_C103[[#This Row],[OS]],[1]!tb_C101[OS],[1]!tb_C101[SITUACAO_OS]),0)</f>
        <v>F</v>
      </c>
      <c r="N6239" t="str">
        <f>_xlfn.XLOOKUP(tb_C103[[#This Row],[OS]],[1]!tb_C101[OS],[1]!tb_C101[OFICINA])</f>
        <v>Eletrico</v>
      </c>
      <c r="O6239" s="14">
        <f>tb_C103[[#This Row],[FIM]] - tb_C103[[#This Row],[INICIO]]</f>
        <v>0</v>
      </c>
    </row>
    <row r="6240" spans="1:15" x14ac:dyDescent="0.25">
      <c r="A6240" t="s">
        <v>1764</v>
      </c>
      <c r="B6240">
        <v>3415</v>
      </c>
      <c r="C6240">
        <v>3</v>
      </c>
      <c r="D6240" t="s">
        <v>8673</v>
      </c>
      <c r="E6240" s="9">
        <v>45558.677083333336</v>
      </c>
      <c r="F6240" s="9">
        <v>45558.684027777781</v>
      </c>
      <c r="G6240">
        <v>1003</v>
      </c>
      <c r="H6240" t="s">
        <v>2044</v>
      </c>
      <c r="I6240" t="s">
        <v>24</v>
      </c>
      <c r="J6240" t="s">
        <v>8683</v>
      </c>
      <c r="K6240" s="9">
        <v>45576.480995370373</v>
      </c>
      <c r="L6240" s="13">
        <f>IFERROR(_xlfn.XLOOKUP(tb_C103[[#This Row],[OS]],[1]!tb_C101[OS],[1]!tb_C101[DATA_ABERTURA]),0)</f>
        <v>45558.683206018519</v>
      </c>
      <c r="M6240" s="7" t="str">
        <f>IFERROR(_xlfn.XLOOKUP(tb_C103[[#This Row],[OS]],[1]!tb_C101[OS],[1]!tb_C101[SITUACAO_OS]),0)</f>
        <v>F</v>
      </c>
      <c r="N6240" t="str">
        <f>_xlfn.XLOOKUP(tb_C103[[#This Row],[OS]],[1]!tb_C101[OS],[1]!tb_C101[OFICINA])</f>
        <v>Falha Operacinal</v>
      </c>
      <c r="O6240" s="14">
        <f>tb_C103[[#This Row],[FIM]] - tb_C103[[#This Row],[INICIO]]</f>
        <v>6.9444444452528842E-3</v>
      </c>
    </row>
    <row r="6241" spans="1:15" x14ac:dyDescent="0.25">
      <c r="B6241">
        <v>3416</v>
      </c>
      <c r="C6241">
        <v>3</v>
      </c>
      <c r="D6241" t="s">
        <v>8673</v>
      </c>
      <c r="E6241" s="9"/>
      <c r="F6241" s="9"/>
      <c r="G6241">
        <v>113</v>
      </c>
      <c r="H6241" t="s">
        <v>213</v>
      </c>
      <c r="I6241" t="s">
        <v>184</v>
      </c>
      <c r="J6241" t="s">
        <v>8682</v>
      </c>
      <c r="K6241" s="9">
        <v>45671.453900462962</v>
      </c>
      <c r="L6241" s="13">
        <f>IFERROR(_xlfn.XLOOKUP(tb_C103[[#This Row],[OS]],[1]!tb_C101[OS],[1]!tb_C101[DATA_ABERTURA]),0)</f>
        <v>45558.795474537037</v>
      </c>
      <c r="M6241" s="7" t="str">
        <f>IFERROR(_xlfn.XLOOKUP(tb_C103[[#This Row],[OS]],[1]!tb_C101[OS],[1]!tb_C101[SITUACAO_OS]),0)</f>
        <v>F</v>
      </c>
      <c r="N6241" t="str">
        <f>_xlfn.XLOOKUP(tb_C103[[#This Row],[OS]],[1]!tb_C101[OS],[1]!tb_C101[OFICINA])</f>
        <v>AUTOMATICO - TROCAR</v>
      </c>
      <c r="O6241" s="14">
        <f>tb_C103[[#This Row],[FIM]] - tb_C103[[#This Row],[INICIO]]</f>
        <v>0</v>
      </c>
    </row>
    <row r="6242" spans="1:15" x14ac:dyDescent="0.25">
      <c r="A6242" t="s">
        <v>1764</v>
      </c>
      <c r="B6242">
        <v>3417</v>
      </c>
      <c r="C6242">
        <v>3</v>
      </c>
      <c r="D6242" t="s">
        <v>8673</v>
      </c>
      <c r="E6242" s="9">
        <v>45559.468055555553</v>
      </c>
      <c r="F6242" s="9">
        <v>45559.504861111112</v>
      </c>
      <c r="G6242">
        <v>301</v>
      </c>
      <c r="H6242" t="s">
        <v>221</v>
      </c>
      <c r="I6242" t="s">
        <v>220</v>
      </c>
      <c r="J6242" t="s">
        <v>8674</v>
      </c>
      <c r="K6242" s="9">
        <v>45575.423750000002</v>
      </c>
      <c r="L6242" s="13">
        <f>IFERROR(_xlfn.XLOOKUP(tb_C103[[#This Row],[OS]],[1]!tb_C101[OS],[1]!tb_C101[DATA_ABERTURA]),0)</f>
        <v>45559.467939814815</v>
      </c>
      <c r="M6242" s="7" t="str">
        <f>IFERROR(_xlfn.XLOOKUP(tb_C103[[#This Row],[OS]],[1]!tb_C101[OS],[1]!tb_C101[SITUACAO_OS]),0)</f>
        <v>F</v>
      </c>
      <c r="N6242" t="str">
        <f>_xlfn.XLOOKUP(tb_C103[[#This Row],[OS]],[1]!tb_C101[OS],[1]!tb_C101[OFICINA])</f>
        <v>Eletrico</v>
      </c>
      <c r="O6242" s="14">
        <f>tb_C103[[#This Row],[FIM]] - tb_C103[[#This Row],[INICIO]]</f>
        <v>3.680555555911269E-2</v>
      </c>
    </row>
    <row r="6243" spans="1:15" x14ac:dyDescent="0.25">
      <c r="A6243" t="s">
        <v>8686</v>
      </c>
      <c r="B6243">
        <v>3418</v>
      </c>
      <c r="C6243">
        <v>1</v>
      </c>
      <c r="D6243" t="s">
        <v>8677</v>
      </c>
      <c r="E6243" s="9">
        <v>45560.3125</v>
      </c>
      <c r="F6243" s="9">
        <v>45560.479166666664</v>
      </c>
      <c r="G6243">
        <v>115</v>
      </c>
      <c r="H6243" t="s">
        <v>197</v>
      </c>
      <c r="I6243" t="s">
        <v>184</v>
      </c>
      <c r="J6243" t="s">
        <v>8671</v>
      </c>
      <c r="K6243" s="9">
        <v>45617.469386574077</v>
      </c>
      <c r="L6243" s="13">
        <f>IFERROR(_xlfn.XLOOKUP(tb_C103[[#This Row],[OS]],[1]!tb_C101[OS],[1]!tb_C101[DATA_ABERTURA]),0)</f>
        <v>45559.510821759257</v>
      </c>
      <c r="M6243" s="7" t="str">
        <f>IFERROR(_xlfn.XLOOKUP(tb_C103[[#This Row],[OS]],[1]!tb_C101[OS],[1]!tb_C101[SITUACAO_OS]),0)</f>
        <v>F</v>
      </c>
      <c r="N6243" t="str">
        <f>_xlfn.XLOOKUP(tb_C103[[#This Row],[OS]],[1]!tb_C101[OS],[1]!tb_C101[OFICINA])</f>
        <v>Mecanico</v>
      </c>
      <c r="O6243" s="14">
        <f>tb_C103[[#This Row],[FIM]] - tb_C103[[#This Row],[INICIO]]</f>
        <v>0.16666666666424135</v>
      </c>
    </row>
    <row r="6244" spans="1:15" x14ac:dyDescent="0.25">
      <c r="B6244">
        <v>3419</v>
      </c>
      <c r="C6244">
        <v>5</v>
      </c>
      <c r="D6244" t="s">
        <v>8690</v>
      </c>
      <c r="E6244" s="9"/>
      <c r="F6244" s="9"/>
      <c r="G6244">
        <v>207</v>
      </c>
      <c r="H6244" t="s">
        <v>760</v>
      </c>
      <c r="I6244" t="s">
        <v>175</v>
      </c>
      <c r="J6244" t="s">
        <v>8674</v>
      </c>
      <c r="K6244" s="9">
        <v>45671.454027777778</v>
      </c>
      <c r="L6244" s="13">
        <f>IFERROR(_xlfn.XLOOKUP(tb_C103[[#This Row],[OS]],[1]!tb_C101[OS],[1]!tb_C101[DATA_ABERTURA]),0)</f>
        <v>45559.620555555557</v>
      </c>
      <c r="M6244" s="7" t="str">
        <f>IFERROR(_xlfn.XLOOKUP(tb_C103[[#This Row],[OS]],[1]!tb_C101[OS],[1]!tb_C101[SITUACAO_OS]),0)</f>
        <v>F</v>
      </c>
      <c r="N6244" t="str">
        <f>_xlfn.XLOOKUP(tb_C103[[#This Row],[OS]],[1]!tb_C101[OS],[1]!tb_C101[OFICINA])</f>
        <v>Eletrico</v>
      </c>
      <c r="O6244" s="14">
        <f>tb_C103[[#This Row],[FIM]] - tb_C103[[#This Row],[INICIO]]</f>
        <v>0</v>
      </c>
    </row>
    <row r="6245" spans="1:15" x14ac:dyDescent="0.25">
      <c r="A6245" t="s">
        <v>6459</v>
      </c>
      <c r="B6245">
        <v>3420</v>
      </c>
      <c r="C6245">
        <v>3</v>
      </c>
      <c r="D6245" t="s">
        <v>8673</v>
      </c>
      <c r="E6245" s="9">
        <v>45559.666666666664</v>
      </c>
      <c r="F6245" s="9">
        <v>45559.684027777781</v>
      </c>
      <c r="G6245">
        <v>113</v>
      </c>
      <c r="H6245" t="s">
        <v>213</v>
      </c>
      <c r="I6245" t="s">
        <v>184</v>
      </c>
      <c r="J6245" t="s">
        <v>8674</v>
      </c>
      <c r="K6245" s="9">
        <v>45583.509583333333</v>
      </c>
      <c r="L6245" s="13">
        <f>IFERROR(_xlfn.XLOOKUP(tb_C103[[#This Row],[OS]],[1]!tb_C101[OS],[1]!tb_C101[DATA_ABERTURA]),0)</f>
        <v>45559.663553240738</v>
      </c>
      <c r="M6245" s="7" t="str">
        <f>IFERROR(_xlfn.XLOOKUP(tb_C103[[#This Row],[OS]],[1]!tb_C101[OS],[1]!tb_C101[SITUACAO_OS]),0)</f>
        <v>F</v>
      </c>
      <c r="N6245" t="str">
        <f>_xlfn.XLOOKUP(tb_C103[[#This Row],[OS]],[1]!tb_C101[OS],[1]!tb_C101[OFICINA])</f>
        <v>Eletrico</v>
      </c>
      <c r="O6245" s="14">
        <f>tb_C103[[#This Row],[FIM]] - tb_C103[[#This Row],[INICIO]]</f>
        <v>1.7361111116770189E-2</v>
      </c>
    </row>
    <row r="6246" spans="1:15" x14ac:dyDescent="0.25">
      <c r="A6246" t="s">
        <v>6459</v>
      </c>
      <c r="B6246">
        <v>3421</v>
      </c>
      <c r="C6246">
        <v>3</v>
      </c>
      <c r="D6246" t="s">
        <v>8673</v>
      </c>
      <c r="E6246" s="9">
        <v>45559.670138888891</v>
      </c>
      <c r="F6246" s="9">
        <v>45559.677083333336</v>
      </c>
      <c r="G6246">
        <v>118</v>
      </c>
      <c r="H6246" t="s">
        <v>1349</v>
      </c>
      <c r="I6246" t="s">
        <v>184</v>
      </c>
      <c r="J6246" t="s">
        <v>8674</v>
      </c>
      <c r="K6246" s="9">
        <v>45566.487592592595</v>
      </c>
      <c r="L6246" s="13">
        <f>IFERROR(_xlfn.XLOOKUP(tb_C103[[#This Row],[OS]],[1]!tb_C101[OS],[1]!tb_C101[DATA_ABERTURA]),0)</f>
        <v>45559.665127314816</v>
      </c>
      <c r="M6246" s="7" t="str">
        <f>IFERROR(_xlfn.XLOOKUP(tb_C103[[#This Row],[OS]],[1]!tb_C101[OS],[1]!tb_C101[SITUACAO_OS]),0)</f>
        <v>F</v>
      </c>
      <c r="N6246" t="str">
        <f>_xlfn.XLOOKUP(tb_C103[[#This Row],[OS]],[1]!tb_C101[OS],[1]!tb_C101[OFICINA])</f>
        <v>Eletrico</v>
      </c>
      <c r="O6246" s="14">
        <f>tb_C103[[#This Row],[FIM]] - tb_C103[[#This Row],[INICIO]]</f>
        <v>6.9444444452528842E-3</v>
      </c>
    </row>
    <row r="6247" spans="1:15" x14ac:dyDescent="0.25">
      <c r="A6247" t="s">
        <v>6459</v>
      </c>
      <c r="B6247">
        <v>3422</v>
      </c>
      <c r="C6247">
        <v>3</v>
      </c>
      <c r="D6247" t="s">
        <v>8673</v>
      </c>
      <c r="E6247" s="9">
        <v>45559.670138888891</v>
      </c>
      <c r="F6247" s="9">
        <v>45559.690972222219</v>
      </c>
      <c r="G6247">
        <v>108</v>
      </c>
      <c r="H6247" t="s">
        <v>317</v>
      </c>
      <c r="I6247" t="s">
        <v>184</v>
      </c>
      <c r="J6247" t="s">
        <v>8674</v>
      </c>
      <c r="K6247" s="9"/>
      <c r="L6247" s="13">
        <f>IFERROR(_xlfn.XLOOKUP(tb_C103[[#This Row],[OS]],[1]!tb_C101[OS],[1]!tb_C101[DATA_ABERTURA]),0)</f>
        <v>45559.665752314817</v>
      </c>
      <c r="M6247" s="7" t="str">
        <f>IFERROR(_xlfn.XLOOKUP(tb_C103[[#This Row],[OS]],[1]!tb_C101[OS],[1]!tb_C101[SITUACAO_OS]),0)</f>
        <v>E</v>
      </c>
      <c r="N6247" t="str">
        <f>_xlfn.XLOOKUP(tb_C103[[#This Row],[OS]],[1]!tb_C101[OS],[1]!tb_C101[OFICINA])</f>
        <v>Eletrico</v>
      </c>
      <c r="O6247" s="14">
        <f>tb_C103[[#This Row],[FIM]] - tb_C103[[#This Row],[INICIO]]</f>
        <v>2.0833333328482695E-2</v>
      </c>
    </row>
    <row r="6248" spans="1:15" x14ac:dyDescent="0.25">
      <c r="B6248">
        <v>3423</v>
      </c>
      <c r="C6248">
        <v>3</v>
      </c>
      <c r="D6248" t="s">
        <v>8673</v>
      </c>
      <c r="E6248" s="9"/>
      <c r="F6248" s="9"/>
      <c r="G6248">
        <v>9021</v>
      </c>
      <c r="H6248" t="s">
        <v>4826</v>
      </c>
      <c r="I6248" t="s">
        <v>184</v>
      </c>
      <c r="J6248" t="s">
        <v>8674</v>
      </c>
      <c r="K6248" s="9">
        <v>45671.45416666667</v>
      </c>
      <c r="L6248" s="13">
        <f>IFERROR(_xlfn.XLOOKUP(tb_C103[[#This Row],[OS]],[1]!tb_C101[OS],[1]!tb_C101[DATA_ABERTURA]),0)</f>
        <v>45560.539918981478</v>
      </c>
      <c r="M6248" s="7" t="str">
        <f>IFERROR(_xlfn.XLOOKUP(tb_C103[[#This Row],[OS]],[1]!tb_C101[OS],[1]!tb_C101[SITUACAO_OS]),0)</f>
        <v>F</v>
      </c>
      <c r="N6248" t="str">
        <f>_xlfn.XLOOKUP(tb_C103[[#This Row],[OS]],[1]!tb_C101[OS],[1]!tb_C101[OFICINA])</f>
        <v>Eletrico</v>
      </c>
      <c r="O6248" s="14">
        <f>tb_C103[[#This Row],[FIM]] - tb_C103[[#This Row],[INICIO]]</f>
        <v>0</v>
      </c>
    </row>
    <row r="6249" spans="1:15" x14ac:dyDescent="0.25">
      <c r="B6249">
        <v>3424</v>
      </c>
      <c r="C6249">
        <v>3</v>
      </c>
      <c r="D6249" t="s">
        <v>8673</v>
      </c>
      <c r="E6249" s="9"/>
      <c r="F6249" s="9"/>
      <c r="G6249">
        <v>117</v>
      </c>
      <c r="H6249" t="s">
        <v>354</v>
      </c>
      <c r="I6249" t="s">
        <v>184</v>
      </c>
      <c r="J6249" t="s">
        <v>8674</v>
      </c>
      <c r="K6249" s="9">
        <v>45671.454236111109</v>
      </c>
      <c r="L6249" s="13">
        <f>IFERROR(_xlfn.XLOOKUP(tb_C103[[#This Row],[OS]],[1]!tb_C101[OS],[1]!tb_C101[DATA_ABERTURA]),0)</f>
        <v>45560.661539351851</v>
      </c>
      <c r="M6249" s="7" t="str">
        <f>IFERROR(_xlfn.XLOOKUP(tb_C103[[#This Row],[OS]],[1]!tb_C101[OS],[1]!tb_C101[SITUACAO_OS]),0)</f>
        <v>F</v>
      </c>
      <c r="N6249" t="str">
        <f>_xlfn.XLOOKUP(tb_C103[[#This Row],[OS]],[1]!tb_C101[OS],[1]!tb_C101[OFICINA])</f>
        <v>Eletrico</v>
      </c>
      <c r="O6249" s="14">
        <f>tb_C103[[#This Row],[FIM]] - tb_C103[[#This Row],[INICIO]]</f>
        <v>0</v>
      </c>
    </row>
    <row r="6250" spans="1:15" x14ac:dyDescent="0.25">
      <c r="B6250">
        <v>3425</v>
      </c>
      <c r="C6250">
        <v>3</v>
      </c>
      <c r="D6250" t="s">
        <v>8673</v>
      </c>
      <c r="E6250" s="9"/>
      <c r="F6250" s="9"/>
      <c r="G6250">
        <v>108</v>
      </c>
      <c r="H6250" t="s">
        <v>317</v>
      </c>
      <c r="I6250" t="s">
        <v>184</v>
      </c>
      <c r="J6250" t="s">
        <v>8674</v>
      </c>
      <c r="K6250" s="9">
        <v>45671.454398148147</v>
      </c>
      <c r="L6250" s="13">
        <f>IFERROR(_xlfn.XLOOKUP(tb_C103[[#This Row],[OS]],[1]!tb_C101[OS],[1]!tb_C101[DATA_ABERTURA]),0)</f>
        <v>45560.662326388891</v>
      </c>
      <c r="M6250" s="7" t="str">
        <f>IFERROR(_xlfn.XLOOKUP(tb_C103[[#This Row],[OS]],[1]!tb_C101[OS],[1]!tb_C101[SITUACAO_OS]),0)</f>
        <v>F</v>
      </c>
      <c r="N6250" t="str">
        <f>_xlfn.XLOOKUP(tb_C103[[#This Row],[OS]],[1]!tb_C101[OS],[1]!tb_C101[OFICINA])</f>
        <v>Eletrico</v>
      </c>
      <c r="O6250" s="14">
        <f>tb_C103[[#This Row],[FIM]] - tb_C103[[#This Row],[INICIO]]</f>
        <v>0</v>
      </c>
    </row>
    <row r="6251" spans="1:15" x14ac:dyDescent="0.25">
      <c r="B6251">
        <v>3426</v>
      </c>
      <c r="C6251">
        <v>3</v>
      </c>
      <c r="D6251" t="s">
        <v>8673</v>
      </c>
      <c r="E6251" s="9"/>
      <c r="F6251" s="9"/>
      <c r="G6251">
        <v>117</v>
      </c>
      <c r="H6251" t="s">
        <v>354</v>
      </c>
      <c r="I6251" t="s">
        <v>184</v>
      </c>
      <c r="J6251" t="s">
        <v>8682</v>
      </c>
      <c r="K6251" s="9">
        <v>45671.454525462963</v>
      </c>
      <c r="L6251" s="13">
        <f>IFERROR(_xlfn.XLOOKUP(tb_C103[[#This Row],[OS]],[1]!tb_C101[OS],[1]!tb_C101[DATA_ABERTURA]),0)</f>
        <v>45560.679097222222</v>
      </c>
      <c r="M6251" s="7" t="str">
        <f>IFERROR(_xlfn.XLOOKUP(tb_C103[[#This Row],[OS]],[1]!tb_C101[OS],[1]!tb_C101[SITUACAO_OS]),0)</f>
        <v>F</v>
      </c>
      <c r="N6251" t="str">
        <f>_xlfn.XLOOKUP(tb_C103[[#This Row],[OS]],[1]!tb_C101[OS],[1]!tb_C101[OFICINA])</f>
        <v>AUTOMATICO - TROCAR</v>
      </c>
      <c r="O6251" s="14">
        <f>tb_C103[[#This Row],[FIM]] - tb_C103[[#This Row],[INICIO]]</f>
        <v>0</v>
      </c>
    </row>
    <row r="6252" spans="1:15" x14ac:dyDescent="0.25">
      <c r="B6252">
        <v>3427</v>
      </c>
      <c r="C6252">
        <v>3</v>
      </c>
      <c r="D6252" t="s">
        <v>8673</v>
      </c>
      <c r="E6252" s="9"/>
      <c r="F6252" s="9"/>
      <c r="G6252">
        <v>108</v>
      </c>
      <c r="H6252" t="s">
        <v>317</v>
      </c>
      <c r="I6252" t="s">
        <v>184</v>
      </c>
      <c r="J6252" t="s">
        <v>8682</v>
      </c>
      <c r="K6252" s="9">
        <v>45671.454606481479</v>
      </c>
      <c r="L6252" s="13">
        <f>IFERROR(_xlfn.XLOOKUP(tb_C103[[#This Row],[OS]],[1]!tb_C101[OS],[1]!tb_C101[DATA_ABERTURA]),0)</f>
        <v>45560.681145833332</v>
      </c>
      <c r="M6252" s="7" t="str">
        <f>IFERROR(_xlfn.XLOOKUP(tb_C103[[#This Row],[OS]],[1]!tb_C101[OS],[1]!tb_C101[SITUACAO_OS]),0)</f>
        <v>F</v>
      </c>
      <c r="N6252" t="str">
        <f>_xlfn.XLOOKUP(tb_C103[[#This Row],[OS]],[1]!tb_C101[OS],[1]!tb_C101[OFICINA])</f>
        <v>AUTOMATICO - TROCAR</v>
      </c>
      <c r="O6252" s="14">
        <f>tb_C103[[#This Row],[FIM]] - tb_C103[[#This Row],[INICIO]]</f>
        <v>0</v>
      </c>
    </row>
    <row r="6253" spans="1:15" x14ac:dyDescent="0.25">
      <c r="B6253">
        <v>3428</v>
      </c>
      <c r="C6253">
        <v>3</v>
      </c>
      <c r="D6253" t="s">
        <v>8673</v>
      </c>
      <c r="E6253" s="9"/>
      <c r="F6253" s="9"/>
      <c r="G6253">
        <v>117</v>
      </c>
      <c r="H6253" t="s">
        <v>354</v>
      </c>
      <c r="I6253" t="s">
        <v>184</v>
      </c>
      <c r="J6253" t="s">
        <v>8682</v>
      </c>
      <c r="K6253" s="9">
        <v>45671.454780092594</v>
      </c>
      <c r="L6253" s="13">
        <f>IFERROR(_xlfn.XLOOKUP(tb_C103[[#This Row],[OS]],[1]!tb_C101[OS],[1]!tb_C101[DATA_ABERTURA]),0)</f>
        <v>45560.698842592596</v>
      </c>
      <c r="M6253" s="7" t="str">
        <f>IFERROR(_xlfn.XLOOKUP(tb_C103[[#This Row],[OS]],[1]!tb_C101[OS],[1]!tb_C101[SITUACAO_OS]),0)</f>
        <v>F</v>
      </c>
      <c r="N6253" t="str">
        <f>_xlfn.XLOOKUP(tb_C103[[#This Row],[OS]],[1]!tb_C101[OS],[1]!tb_C101[OFICINA])</f>
        <v>AUTOMATICO - TROCAR</v>
      </c>
      <c r="O6253" s="14">
        <f>tb_C103[[#This Row],[FIM]] - tb_C103[[#This Row],[INICIO]]</f>
        <v>0</v>
      </c>
    </row>
    <row r="6254" spans="1:15" x14ac:dyDescent="0.25">
      <c r="A6254" t="s">
        <v>6807</v>
      </c>
      <c r="B6254">
        <v>3429</v>
      </c>
      <c r="C6254">
        <v>3</v>
      </c>
      <c r="D6254" t="s">
        <v>8673</v>
      </c>
      <c r="E6254" s="9">
        <v>45561.055555555555</v>
      </c>
      <c r="F6254" s="9">
        <v>45561.090277777781</v>
      </c>
      <c r="G6254">
        <v>117</v>
      </c>
      <c r="H6254" t="s">
        <v>354</v>
      </c>
      <c r="I6254" t="s">
        <v>184</v>
      </c>
      <c r="J6254" t="s">
        <v>8674</v>
      </c>
      <c r="K6254" s="9"/>
      <c r="L6254" s="13">
        <f>IFERROR(_xlfn.XLOOKUP(tb_C103[[#This Row],[OS]],[1]!tb_C101[OS],[1]!tb_C101[DATA_ABERTURA]),0)</f>
        <v>45561.176296296297</v>
      </c>
      <c r="M6254" s="7" t="str">
        <f>IFERROR(_xlfn.XLOOKUP(tb_C103[[#This Row],[OS]],[1]!tb_C101[OS],[1]!tb_C101[SITUACAO_OS]),0)</f>
        <v>E</v>
      </c>
      <c r="N6254" t="str">
        <f>_xlfn.XLOOKUP(tb_C103[[#This Row],[OS]],[1]!tb_C101[OS],[1]!tb_C101[OFICINA])</f>
        <v>Eletrico</v>
      </c>
      <c r="O6254" s="14">
        <f>tb_C103[[#This Row],[FIM]] - tb_C103[[#This Row],[INICIO]]</f>
        <v>3.4722222226264421E-2</v>
      </c>
    </row>
    <row r="6255" spans="1:15" x14ac:dyDescent="0.25">
      <c r="A6255" t="s">
        <v>8686</v>
      </c>
      <c r="B6255">
        <v>3430</v>
      </c>
      <c r="C6255">
        <v>3</v>
      </c>
      <c r="D6255" t="s">
        <v>8673</v>
      </c>
      <c r="E6255" s="9">
        <v>45561.3125</v>
      </c>
      <c r="F6255" s="9">
        <v>45561.354166666664</v>
      </c>
      <c r="G6255">
        <v>108</v>
      </c>
      <c r="H6255" t="s">
        <v>317</v>
      </c>
      <c r="I6255" t="s">
        <v>184</v>
      </c>
      <c r="J6255" t="s">
        <v>8671</v>
      </c>
      <c r="K6255" s="9">
        <v>45575.595706018517</v>
      </c>
      <c r="L6255" s="13">
        <f>IFERROR(_xlfn.XLOOKUP(tb_C103[[#This Row],[OS]],[1]!tb_C101[OS],[1]!tb_C101[DATA_ABERTURA]),0)</f>
        <v>45561.177418981482</v>
      </c>
      <c r="M6255" s="7" t="str">
        <f>IFERROR(_xlfn.XLOOKUP(tb_C103[[#This Row],[OS]],[1]!tb_C101[OS],[1]!tb_C101[SITUACAO_OS]),0)</f>
        <v>F</v>
      </c>
      <c r="N6255" t="str">
        <f>_xlfn.XLOOKUP(tb_C103[[#This Row],[OS]],[1]!tb_C101[OS],[1]!tb_C101[OFICINA])</f>
        <v>Mecanico</v>
      </c>
      <c r="O6255" s="14">
        <f>tb_C103[[#This Row],[FIM]] - tb_C103[[#This Row],[INICIO]]</f>
        <v>4.1666666664241347E-2</v>
      </c>
    </row>
    <row r="6256" spans="1:15" x14ac:dyDescent="0.25">
      <c r="A6256" t="s">
        <v>8686</v>
      </c>
      <c r="B6256">
        <v>3431</v>
      </c>
      <c r="C6256">
        <v>3</v>
      </c>
      <c r="D6256" t="s">
        <v>8673</v>
      </c>
      <c r="E6256" s="9">
        <v>45561.427083333336</v>
      </c>
      <c r="F6256" s="9">
        <v>45561.479166666664</v>
      </c>
      <c r="G6256">
        <v>118</v>
      </c>
      <c r="H6256" t="s">
        <v>1349</v>
      </c>
      <c r="I6256" t="s">
        <v>184</v>
      </c>
      <c r="J6256" t="s">
        <v>8671</v>
      </c>
      <c r="K6256" s="9">
        <v>45580.713425925926</v>
      </c>
      <c r="L6256" s="13">
        <f>IFERROR(_xlfn.XLOOKUP(tb_C103[[#This Row],[OS]],[1]!tb_C101[OS],[1]!tb_C101[DATA_ABERTURA]),0)</f>
        <v>45561.42759259259</v>
      </c>
      <c r="M6256" s="7" t="str">
        <f>IFERROR(_xlfn.XLOOKUP(tb_C103[[#This Row],[OS]],[1]!tb_C101[OS],[1]!tb_C101[SITUACAO_OS]),0)</f>
        <v>F</v>
      </c>
      <c r="N6256" t="str">
        <f>_xlfn.XLOOKUP(tb_C103[[#This Row],[OS]],[1]!tb_C101[OS],[1]!tb_C101[OFICINA])</f>
        <v>Mecanico</v>
      </c>
      <c r="O6256" s="14">
        <f>tb_C103[[#This Row],[FIM]] - tb_C103[[#This Row],[INICIO]]</f>
        <v>5.2083333328482695E-2</v>
      </c>
    </row>
    <row r="6257" spans="1:15" x14ac:dyDescent="0.25">
      <c r="B6257">
        <v>3432</v>
      </c>
      <c r="C6257">
        <v>3</v>
      </c>
      <c r="D6257" t="s">
        <v>8673</v>
      </c>
      <c r="E6257" s="9"/>
      <c r="F6257" s="9"/>
      <c r="G6257">
        <v>117</v>
      </c>
      <c r="H6257" t="s">
        <v>354</v>
      </c>
      <c r="I6257" t="s">
        <v>184</v>
      </c>
      <c r="J6257" t="s">
        <v>8674</v>
      </c>
      <c r="K6257" s="9">
        <v>45671.454872685186</v>
      </c>
      <c r="L6257" s="13">
        <f>IFERROR(_xlfn.XLOOKUP(tb_C103[[#This Row],[OS]],[1]!tb_C101[OS],[1]!tb_C101[DATA_ABERTURA]),0)</f>
        <v>45561.428425925929</v>
      </c>
      <c r="M6257" s="7" t="str">
        <f>IFERROR(_xlfn.XLOOKUP(tb_C103[[#This Row],[OS]],[1]!tb_C101[OS],[1]!tb_C101[SITUACAO_OS]),0)</f>
        <v>F</v>
      </c>
      <c r="N6257" t="str">
        <f>_xlfn.XLOOKUP(tb_C103[[#This Row],[OS]],[1]!tb_C101[OS],[1]!tb_C101[OFICINA])</f>
        <v>Eletrico</v>
      </c>
      <c r="O6257" s="14">
        <f>tb_C103[[#This Row],[FIM]] - tb_C103[[#This Row],[INICIO]]</f>
        <v>0</v>
      </c>
    </row>
    <row r="6258" spans="1:15" x14ac:dyDescent="0.25">
      <c r="B6258">
        <v>3433</v>
      </c>
      <c r="C6258">
        <v>3</v>
      </c>
      <c r="D6258" t="s">
        <v>8673</v>
      </c>
      <c r="E6258" s="9"/>
      <c r="F6258" s="9"/>
      <c r="G6258">
        <v>206</v>
      </c>
      <c r="H6258" t="s">
        <v>793</v>
      </c>
      <c r="I6258" t="s">
        <v>175</v>
      </c>
      <c r="J6258" t="s">
        <v>8674</v>
      </c>
      <c r="K6258" s="9">
        <v>45671.455046296294</v>
      </c>
      <c r="L6258" s="13">
        <f>IFERROR(_xlfn.XLOOKUP(tb_C103[[#This Row],[OS]],[1]!tb_C101[OS],[1]!tb_C101[DATA_ABERTURA]),0)</f>
        <v>45561.599745370368</v>
      </c>
      <c r="M6258" s="7" t="str">
        <f>IFERROR(_xlfn.XLOOKUP(tb_C103[[#This Row],[OS]],[1]!tb_C101[OS],[1]!tb_C101[SITUACAO_OS]),0)</f>
        <v>F</v>
      </c>
      <c r="N6258" t="str">
        <f>_xlfn.XLOOKUP(tb_C103[[#This Row],[OS]],[1]!tb_C101[OS],[1]!tb_C101[OFICINA])</f>
        <v>Eletrico</v>
      </c>
      <c r="O6258" s="14">
        <f>tb_C103[[#This Row],[FIM]] - tb_C103[[#This Row],[INICIO]]</f>
        <v>0</v>
      </c>
    </row>
    <row r="6259" spans="1:15" x14ac:dyDescent="0.25">
      <c r="B6259">
        <v>3434</v>
      </c>
      <c r="C6259">
        <v>3</v>
      </c>
      <c r="D6259" t="s">
        <v>8673</v>
      </c>
      <c r="E6259" s="9"/>
      <c r="F6259" s="9"/>
      <c r="G6259">
        <v>118</v>
      </c>
      <c r="H6259" t="s">
        <v>1349</v>
      </c>
      <c r="I6259" t="s">
        <v>184</v>
      </c>
      <c r="J6259" t="s">
        <v>8682</v>
      </c>
      <c r="K6259" s="9">
        <v>45671.455196759256</v>
      </c>
      <c r="L6259" s="13">
        <f>IFERROR(_xlfn.XLOOKUP(tb_C103[[#This Row],[OS]],[1]!tb_C101[OS],[1]!tb_C101[DATA_ABERTURA]),0)</f>
        <v>45561.62872685185</v>
      </c>
      <c r="M6259" s="7" t="str">
        <f>IFERROR(_xlfn.XLOOKUP(tb_C103[[#This Row],[OS]],[1]!tb_C101[OS],[1]!tb_C101[SITUACAO_OS]),0)</f>
        <v>F</v>
      </c>
      <c r="N6259" t="str">
        <f>_xlfn.XLOOKUP(tb_C103[[#This Row],[OS]],[1]!tb_C101[OS],[1]!tb_C101[OFICINA])</f>
        <v>AUTOMATICO - TROCAR</v>
      </c>
      <c r="O6259" s="14">
        <f>tb_C103[[#This Row],[FIM]] - tb_C103[[#This Row],[INICIO]]</f>
        <v>0</v>
      </c>
    </row>
    <row r="6260" spans="1:15" x14ac:dyDescent="0.25">
      <c r="B6260">
        <v>3435</v>
      </c>
      <c r="C6260">
        <v>3</v>
      </c>
      <c r="D6260" t="s">
        <v>8673</v>
      </c>
      <c r="E6260" s="9"/>
      <c r="F6260" s="9"/>
      <c r="G6260">
        <v>117</v>
      </c>
      <c r="H6260" t="s">
        <v>354</v>
      </c>
      <c r="I6260" t="s">
        <v>184</v>
      </c>
      <c r="J6260" t="s">
        <v>8682</v>
      </c>
      <c r="K6260" s="9">
        <v>45671.455335648148</v>
      </c>
      <c r="L6260" s="13">
        <f>IFERROR(_xlfn.XLOOKUP(tb_C103[[#This Row],[OS]],[1]!tb_C101[OS],[1]!tb_C101[DATA_ABERTURA]),0)</f>
        <v>45561.681377314817</v>
      </c>
      <c r="M6260" s="7" t="str">
        <f>IFERROR(_xlfn.XLOOKUP(tb_C103[[#This Row],[OS]],[1]!tb_C101[OS],[1]!tb_C101[SITUACAO_OS]),0)</f>
        <v>F</v>
      </c>
      <c r="N6260" t="str">
        <f>_xlfn.XLOOKUP(tb_C103[[#This Row],[OS]],[1]!tb_C101[OS],[1]!tb_C101[OFICINA])</f>
        <v>AUTOMATICO - TROCAR</v>
      </c>
      <c r="O6260" s="14">
        <f>tb_C103[[#This Row],[FIM]] - tb_C103[[#This Row],[INICIO]]</f>
        <v>0</v>
      </c>
    </row>
    <row r="6261" spans="1:15" x14ac:dyDescent="0.25">
      <c r="A6261" t="s">
        <v>1764</v>
      </c>
      <c r="B6261">
        <v>3436</v>
      </c>
      <c r="C6261">
        <v>3</v>
      </c>
      <c r="D6261" t="s">
        <v>8673</v>
      </c>
      <c r="E6261" s="9">
        <v>45562.326388888891</v>
      </c>
      <c r="F6261" s="9">
        <v>45562.345833333333</v>
      </c>
      <c r="G6261">
        <v>208</v>
      </c>
      <c r="H6261" t="s">
        <v>4987</v>
      </c>
      <c r="I6261" t="s">
        <v>175</v>
      </c>
      <c r="J6261" t="s">
        <v>8683</v>
      </c>
      <c r="K6261" s="9">
        <v>45574.440462962964</v>
      </c>
      <c r="L6261" s="13">
        <f>IFERROR(_xlfn.XLOOKUP(tb_C103[[#This Row],[OS]],[1]!tb_C101[OS],[1]!tb_C101[DATA_ABERTURA]),0)</f>
        <v>45562.323125000003</v>
      </c>
      <c r="M6261" s="7" t="str">
        <f>IFERROR(_xlfn.XLOOKUP(tb_C103[[#This Row],[OS]],[1]!tb_C101[OS],[1]!tb_C101[SITUACAO_OS]),0)</f>
        <v>F</v>
      </c>
      <c r="N6261" t="str">
        <f>_xlfn.XLOOKUP(tb_C103[[#This Row],[OS]],[1]!tb_C101[OS],[1]!tb_C101[OFICINA])</f>
        <v>Falha Operacinal</v>
      </c>
      <c r="O6261" s="14">
        <f>tb_C103[[#This Row],[FIM]] - tb_C103[[#This Row],[INICIO]]</f>
        <v>1.9444444442342501E-2</v>
      </c>
    </row>
    <row r="6262" spans="1:15" x14ac:dyDescent="0.25">
      <c r="A6262" t="s">
        <v>6459</v>
      </c>
      <c r="B6262">
        <v>3437</v>
      </c>
      <c r="C6262">
        <v>5</v>
      </c>
      <c r="D6262" t="s">
        <v>8690</v>
      </c>
      <c r="E6262" s="9">
        <v>45559.3125</v>
      </c>
      <c r="F6262" s="9">
        <v>45559.729166666664</v>
      </c>
      <c r="G6262">
        <v>9017</v>
      </c>
      <c r="H6262" t="s">
        <v>4531</v>
      </c>
      <c r="I6262" t="s">
        <v>1476</v>
      </c>
      <c r="J6262" t="s">
        <v>8674</v>
      </c>
      <c r="K6262" s="9">
        <v>45636.522719907407</v>
      </c>
      <c r="L6262" s="13">
        <f>IFERROR(_xlfn.XLOOKUP(tb_C103[[#This Row],[OS]],[1]!tb_C101[OS],[1]!tb_C101[DATA_ABERTURA]),0)</f>
        <v>45562.658900462964</v>
      </c>
      <c r="M6262" s="7" t="str">
        <f>IFERROR(_xlfn.XLOOKUP(tb_C103[[#This Row],[OS]],[1]!tb_C101[OS],[1]!tb_C101[SITUACAO_OS]),0)</f>
        <v>F</v>
      </c>
      <c r="N6262" t="str">
        <f>_xlfn.XLOOKUP(tb_C103[[#This Row],[OS]],[1]!tb_C101[OS],[1]!tb_C101[OFICINA])</f>
        <v>Eletrico</v>
      </c>
      <c r="O6262" s="14">
        <f>tb_C103[[#This Row],[FIM]] - tb_C103[[#This Row],[INICIO]]</f>
        <v>0.41666666666424135</v>
      </c>
    </row>
    <row r="6263" spans="1:15" x14ac:dyDescent="0.25">
      <c r="A6263" t="s">
        <v>6459</v>
      </c>
      <c r="B6263">
        <v>3437</v>
      </c>
      <c r="C6263">
        <v>5</v>
      </c>
      <c r="D6263" t="s">
        <v>8690</v>
      </c>
      <c r="E6263" s="9">
        <v>45560.3125</v>
      </c>
      <c r="F6263" s="9">
        <v>45560.729166666664</v>
      </c>
      <c r="G6263">
        <v>9017</v>
      </c>
      <c r="H6263" t="s">
        <v>4531</v>
      </c>
      <c r="I6263" t="s">
        <v>1476</v>
      </c>
      <c r="J6263" t="s">
        <v>8674</v>
      </c>
      <c r="K6263" s="9">
        <v>45636.522719907407</v>
      </c>
      <c r="L6263" s="13">
        <f>IFERROR(_xlfn.XLOOKUP(tb_C103[[#This Row],[OS]],[1]!tb_C101[OS],[1]!tb_C101[DATA_ABERTURA]),0)</f>
        <v>45562.658900462964</v>
      </c>
      <c r="M6263" s="7" t="str">
        <f>IFERROR(_xlfn.XLOOKUP(tb_C103[[#This Row],[OS]],[1]!tb_C101[OS],[1]!tb_C101[SITUACAO_OS]),0)</f>
        <v>F</v>
      </c>
      <c r="N6263" t="str">
        <f>_xlfn.XLOOKUP(tb_C103[[#This Row],[OS]],[1]!tb_C101[OS],[1]!tb_C101[OFICINA])</f>
        <v>Eletrico</v>
      </c>
      <c r="O6263" s="14">
        <f>tb_C103[[#This Row],[FIM]] - tb_C103[[#This Row],[INICIO]]</f>
        <v>0.41666666666424135</v>
      </c>
    </row>
    <row r="6264" spans="1:15" x14ac:dyDescent="0.25">
      <c r="A6264" t="s">
        <v>6459</v>
      </c>
      <c r="B6264">
        <v>3437</v>
      </c>
      <c r="C6264">
        <v>5</v>
      </c>
      <c r="D6264" t="s">
        <v>8690</v>
      </c>
      <c r="E6264" s="9">
        <v>45561.3125</v>
      </c>
      <c r="F6264" s="9">
        <v>45561.729166666664</v>
      </c>
      <c r="G6264">
        <v>9017</v>
      </c>
      <c r="H6264" t="s">
        <v>4531</v>
      </c>
      <c r="I6264" t="s">
        <v>1476</v>
      </c>
      <c r="J6264" t="s">
        <v>8674</v>
      </c>
      <c r="K6264" s="9">
        <v>45636.522719907407</v>
      </c>
      <c r="L6264" s="13">
        <f>IFERROR(_xlfn.XLOOKUP(tb_C103[[#This Row],[OS]],[1]!tb_C101[OS],[1]!tb_C101[DATA_ABERTURA]),0)</f>
        <v>45562.658900462964</v>
      </c>
      <c r="M6264" s="7" t="str">
        <f>IFERROR(_xlfn.XLOOKUP(tb_C103[[#This Row],[OS]],[1]!tb_C101[OS],[1]!tb_C101[SITUACAO_OS]),0)</f>
        <v>F</v>
      </c>
      <c r="N6264" t="str">
        <f>_xlfn.XLOOKUP(tb_C103[[#This Row],[OS]],[1]!tb_C101[OS],[1]!tb_C101[OFICINA])</f>
        <v>Eletrico</v>
      </c>
      <c r="O6264" s="14">
        <f>tb_C103[[#This Row],[FIM]] - tb_C103[[#This Row],[INICIO]]</f>
        <v>0.41666666666424135</v>
      </c>
    </row>
    <row r="6265" spans="1:15" x14ac:dyDescent="0.25">
      <c r="A6265" t="s">
        <v>6459</v>
      </c>
      <c r="B6265">
        <v>3437</v>
      </c>
      <c r="C6265">
        <v>5</v>
      </c>
      <c r="D6265" t="s">
        <v>8690</v>
      </c>
      <c r="E6265" s="9">
        <v>45562.3125</v>
      </c>
      <c r="F6265" s="9">
        <v>45562.729166666664</v>
      </c>
      <c r="G6265">
        <v>9017</v>
      </c>
      <c r="H6265" t="s">
        <v>4531</v>
      </c>
      <c r="I6265" t="s">
        <v>1476</v>
      </c>
      <c r="J6265" t="s">
        <v>8674</v>
      </c>
      <c r="K6265" s="9">
        <v>45636.522719907407</v>
      </c>
      <c r="L6265" s="13">
        <f>IFERROR(_xlfn.XLOOKUP(tb_C103[[#This Row],[OS]],[1]!tb_C101[OS],[1]!tb_C101[DATA_ABERTURA]),0)</f>
        <v>45562.658900462964</v>
      </c>
      <c r="M6265" s="7" t="str">
        <f>IFERROR(_xlfn.XLOOKUP(tb_C103[[#This Row],[OS]],[1]!tb_C101[OS],[1]!tb_C101[SITUACAO_OS]),0)</f>
        <v>F</v>
      </c>
      <c r="N6265" t="str">
        <f>_xlfn.XLOOKUP(tb_C103[[#This Row],[OS]],[1]!tb_C101[OS],[1]!tb_C101[OFICINA])</f>
        <v>Eletrico</v>
      </c>
      <c r="O6265" s="14">
        <f>tb_C103[[#This Row],[FIM]] - tb_C103[[#This Row],[INICIO]]</f>
        <v>0.41666666666424135</v>
      </c>
    </row>
    <row r="6266" spans="1:15" x14ac:dyDescent="0.25">
      <c r="A6266" t="s">
        <v>6459</v>
      </c>
      <c r="B6266">
        <v>3437</v>
      </c>
      <c r="C6266">
        <v>5</v>
      </c>
      <c r="D6266" t="s">
        <v>8690</v>
      </c>
      <c r="E6266" s="9">
        <v>45563.3125</v>
      </c>
      <c r="F6266" s="9">
        <v>45563.729166666664</v>
      </c>
      <c r="G6266">
        <v>9017</v>
      </c>
      <c r="H6266" t="s">
        <v>4531</v>
      </c>
      <c r="I6266" t="s">
        <v>1476</v>
      </c>
      <c r="J6266" t="s">
        <v>8674</v>
      </c>
      <c r="K6266" s="9">
        <v>45636.522719907407</v>
      </c>
      <c r="L6266" s="13">
        <f>IFERROR(_xlfn.XLOOKUP(tb_C103[[#This Row],[OS]],[1]!tb_C101[OS],[1]!tb_C101[DATA_ABERTURA]),0)</f>
        <v>45562.658900462964</v>
      </c>
      <c r="M6266" s="7" t="str">
        <f>IFERROR(_xlfn.XLOOKUP(tb_C103[[#This Row],[OS]],[1]!tb_C101[OS],[1]!tb_C101[SITUACAO_OS]),0)</f>
        <v>F</v>
      </c>
      <c r="N6266" t="str">
        <f>_xlfn.XLOOKUP(tb_C103[[#This Row],[OS]],[1]!tb_C101[OS],[1]!tb_C101[OFICINA])</f>
        <v>Eletrico</v>
      </c>
      <c r="O6266" s="14">
        <f>tb_C103[[#This Row],[FIM]] - tb_C103[[#This Row],[INICIO]]</f>
        <v>0.41666666666424135</v>
      </c>
    </row>
    <row r="6267" spans="1:15" x14ac:dyDescent="0.25">
      <c r="A6267" t="s">
        <v>6459</v>
      </c>
      <c r="B6267">
        <v>3437</v>
      </c>
      <c r="C6267">
        <v>5</v>
      </c>
      <c r="D6267" t="s">
        <v>8690</v>
      </c>
      <c r="E6267" s="9">
        <v>45564.3125</v>
      </c>
      <c r="F6267" s="9">
        <v>45564.729166666664</v>
      </c>
      <c r="G6267">
        <v>9017</v>
      </c>
      <c r="H6267" t="s">
        <v>4531</v>
      </c>
      <c r="I6267" t="s">
        <v>1476</v>
      </c>
      <c r="J6267" t="s">
        <v>8674</v>
      </c>
      <c r="K6267" s="9">
        <v>45636.522719907407</v>
      </c>
      <c r="L6267" s="13">
        <f>IFERROR(_xlfn.XLOOKUP(tb_C103[[#This Row],[OS]],[1]!tb_C101[OS],[1]!tb_C101[DATA_ABERTURA]),0)</f>
        <v>45562.658900462964</v>
      </c>
      <c r="M6267" s="7" t="str">
        <f>IFERROR(_xlfn.XLOOKUP(tb_C103[[#This Row],[OS]],[1]!tb_C101[OS],[1]!tb_C101[SITUACAO_OS]),0)</f>
        <v>F</v>
      </c>
      <c r="N6267" t="str">
        <f>_xlfn.XLOOKUP(tb_C103[[#This Row],[OS]],[1]!tb_C101[OS],[1]!tb_C101[OFICINA])</f>
        <v>Eletrico</v>
      </c>
      <c r="O6267" s="14">
        <f>tb_C103[[#This Row],[FIM]] - tb_C103[[#This Row],[INICIO]]</f>
        <v>0.41666666666424135</v>
      </c>
    </row>
    <row r="6268" spans="1:15" x14ac:dyDescent="0.25">
      <c r="A6268" t="s">
        <v>6459</v>
      </c>
      <c r="B6268">
        <v>3437</v>
      </c>
      <c r="C6268">
        <v>5</v>
      </c>
      <c r="D6268" t="s">
        <v>8690</v>
      </c>
      <c r="E6268" s="9">
        <v>45565.3125</v>
      </c>
      <c r="F6268" s="9">
        <v>45565.729166666664</v>
      </c>
      <c r="G6268">
        <v>9017</v>
      </c>
      <c r="H6268" t="s">
        <v>4531</v>
      </c>
      <c r="I6268" t="s">
        <v>1476</v>
      </c>
      <c r="J6268" t="s">
        <v>8674</v>
      </c>
      <c r="K6268" s="9">
        <v>45636.522719907407</v>
      </c>
      <c r="L6268" s="13">
        <f>IFERROR(_xlfn.XLOOKUP(tb_C103[[#This Row],[OS]],[1]!tb_C101[OS],[1]!tb_C101[DATA_ABERTURA]),0)</f>
        <v>45562.658900462964</v>
      </c>
      <c r="M6268" s="7" t="str">
        <f>IFERROR(_xlfn.XLOOKUP(tb_C103[[#This Row],[OS]],[1]!tb_C101[OS],[1]!tb_C101[SITUACAO_OS]),0)</f>
        <v>F</v>
      </c>
      <c r="N6268" t="str">
        <f>_xlfn.XLOOKUP(tb_C103[[#This Row],[OS]],[1]!tb_C101[OS],[1]!tb_C101[OFICINA])</f>
        <v>Eletrico</v>
      </c>
      <c r="O6268" s="14">
        <f>tb_C103[[#This Row],[FIM]] - tb_C103[[#This Row],[INICIO]]</f>
        <v>0.41666666666424135</v>
      </c>
    </row>
    <row r="6269" spans="1:15" x14ac:dyDescent="0.25">
      <c r="A6269" t="s">
        <v>731</v>
      </c>
      <c r="B6269">
        <v>3438</v>
      </c>
      <c r="C6269">
        <v>4</v>
      </c>
      <c r="D6269" t="s">
        <v>8684</v>
      </c>
      <c r="E6269" s="9"/>
      <c r="F6269" s="9"/>
      <c r="G6269">
        <v>115</v>
      </c>
      <c r="H6269" t="s">
        <v>197</v>
      </c>
      <c r="I6269" t="s">
        <v>184</v>
      </c>
      <c r="J6269" t="s">
        <v>8678</v>
      </c>
      <c r="K6269" s="9">
        <v>45671.455428240741</v>
      </c>
      <c r="L6269" s="13">
        <f>IFERROR(_xlfn.XLOOKUP(tb_C103[[#This Row],[OS]],[1]!tb_C101[OS],[1]!tb_C101[DATA_ABERTURA]),0)</f>
        <v>45562.679293981484</v>
      </c>
      <c r="M6269" s="7" t="str">
        <f>IFERROR(_xlfn.XLOOKUP(tb_C103[[#This Row],[OS]],[1]!tb_C101[OS],[1]!tb_C101[SITUACAO_OS]),0)</f>
        <v>F</v>
      </c>
      <c r="N6269" t="str">
        <f>_xlfn.XLOOKUP(tb_C103[[#This Row],[OS]],[1]!tb_C101[OS],[1]!tb_C101[OFICINA])</f>
        <v>Terceiro</v>
      </c>
      <c r="O6269" s="14">
        <f>tb_C103[[#This Row],[FIM]] - tb_C103[[#This Row],[INICIO]]</f>
        <v>0</v>
      </c>
    </row>
    <row r="6270" spans="1:15" x14ac:dyDescent="0.25">
      <c r="B6270">
        <v>3439</v>
      </c>
      <c r="C6270">
        <v>3</v>
      </c>
      <c r="D6270" t="s">
        <v>8673</v>
      </c>
      <c r="E6270" s="9"/>
      <c r="F6270" s="9"/>
      <c r="G6270">
        <v>117</v>
      </c>
      <c r="H6270" t="s">
        <v>354</v>
      </c>
      <c r="I6270" t="s">
        <v>184</v>
      </c>
      <c r="J6270" t="s">
        <v>8682</v>
      </c>
      <c r="K6270" s="9">
        <v>45671.455613425926</v>
      </c>
      <c r="L6270" s="13">
        <f>IFERROR(_xlfn.XLOOKUP(tb_C103[[#This Row],[OS]],[1]!tb_C101[OS],[1]!tb_C101[DATA_ABERTURA]),0)</f>
        <v>45562.777546296296</v>
      </c>
      <c r="M6270" s="7" t="str">
        <f>IFERROR(_xlfn.XLOOKUP(tb_C103[[#This Row],[OS]],[1]!tb_C101[OS],[1]!tb_C101[SITUACAO_OS]),0)</f>
        <v>F</v>
      </c>
      <c r="N6270" t="str">
        <f>_xlfn.XLOOKUP(tb_C103[[#This Row],[OS]],[1]!tb_C101[OS],[1]!tb_C101[OFICINA])</f>
        <v>AUTOMATICO - TROCAR</v>
      </c>
      <c r="O6270" s="14">
        <f>tb_C103[[#This Row],[FIM]] - tb_C103[[#This Row],[INICIO]]</f>
        <v>0</v>
      </c>
    </row>
    <row r="6271" spans="1:15" x14ac:dyDescent="0.25">
      <c r="B6271">
        <v>3440</v>
      </c>
      <c r="C6271">
        <v>3</v>
      </c>
      <c r="D6271" t="s">
        <v>8673</v>
      </c>
      <c r="E6271" s="9"/>
      <c r="F6271" s="9"/>
      <c r="G6271">
        <v>117</v>
      </c>
      <c r="H6271" t="s">
        <v>354</v>
      </c>
      <c r="I6271" t="s">
        <v>184</v>
      </c>
      <c r="J6271" t="s">
        <v>8682</v>
      </c>
      <c r="K6271" s="9">
        <v>45671.455763888887</v>
      </c>
      <c r="L6271" s="13">
        <f>IFERROR(_xlfn.XLOOKUP(tb_C103[[#This Row],[OS]],[1]!tb_C101[OS],[1]!tb_C101[DATA_ABERTURA]),0)</f>
        <v>45562.799201388887</v>
      </c>
      <c r="M6271" s="7" t="str">
        <f>IFERROR(_xlfn.XLOOKUP(tb_C103[[#This Row],[OS]],[1]!tb_C101[OS],[1]!tb_C101[SITUACAO_OS]),0)</f>
        <v>F</v>
      </c>
      <c r="N6271" t="str">
        <f>_xlfn.XLOOKUP(tb_C103[[#This Row],[OS]],[1]!tb_C101[OS],[1]!tb_C101[OFICINA])</f>
        <v>AUTOMATICO - TROCAR</v>
      </c>
      <c r="O6271" s="14">
        <f>tb_C103[[#This Row],[FIM]] - tb_C103[[#This Row],[INICIO]]</f>
        <v>0</v>
      </c>
    </row>
    <row r="6272" spans="1:15" x14ac:dyDescent="0.25">
      <c r="A6272" t="s">
        <v>1764</v>
      </c>
      <c r="B6272">
        <v>3441</v>
      </c>
      <c r="C6272">
        <v>3</v>
      </c>
      <c r="D6272" t="s">
        <v>8673</v>
      </c>
      <c r="E6272" s="9">
        <v>45563.4375</v>
      </c>
      <c r="F6272" s="9">
        <v>45563.481944444444</v>
      </c>
      <c r="G6272">
        <v>112</v>
      </c>
      <c r="H6272" t="s">
        <v>237</v>
      </c>
      <c r="I6272" t="s">
        <v>184</v>
      </c>
      <c r="J6272" t="s">
        <v>8671</v>
      </c>
      <c r="K6272" s="9">
        <v>45574.439432870371</v>
      </c>
      <c r="L6272" s="13">
        <f>IFERROR(_xlfn.XLOOKUP(tb_C103[[#This Row],[OS]],[1]!tb_C101[OS],[1]!tb_C101[DATA_ABERTURA]),0)</f>
        <v>45563.438298611109</v>
      </c>
      <c r="M6272" s="7" t="str">
        <f>IFERROR(_xlfn.XLOOKUP(tb_C103[[#This Row],[OS]],[1]!tb_C101[OS],[1]!tb_C101[SITUACAO_OS]),0)</f>
        <v>F</v>
      </c>
      <c r="N6272" t="str">
        <f>_xlfn.XLOOKUP(tb_C103[[#This Row],[OS]],[1]!tb_C101[OS],[1]!tb_C101[OFICINA])</f>
        <v>Mecanico</v>
      </c>
      <c r="O6272" s="14">
        <f>tb_C103[[#This Row],[FIM]] - tb_C103[[#This Row],[INICIO]]</f>
        <v>4.4444444443797693E-2</v>
      </c>
    </row>
    <row r="6273" spans="1:15" x14ac:dyDescent="0.25">
      <c r="B6273">
        <v>3442</v>
      </c>
      <c r="C6273">
        <v>3</v>
      </c>
      <c r="D6273" t="s">
        <v>8673</v>
      </c>
      <c r="E6273" s="9"/>
      <c r="F6273" s="9"/>
      <c r="G6273">
        <v>112</v>
      </c>
      <c r="H6273" t="s">
        <v>237</v>
      </c>
      <c r="I6273" t="s">
        <v>184</v>
      </c>
      <c r="J6273" t="s">
        <v>8682</v>
      </c>
      <c r="K6273" s="9">
        <v>45671.455983796295</v>
      </c>
      <c r="L6273" s="13">
        <f>IFERROR(_xlfn.XLOOKUP(tb_C103[[#This Row],[OS]],[1]!tb_C101[OS],[1]!tb_C101[DATA_ABERTURA]),0)</f>
        <v>45563.448587962965</v>
      </c>
      <c r="M6273" s="7" t="str">
        <f>IFERROR(_xlfn.XLOOKUP(tb_C103[[#This Row],[OS]],[1]!tb_C101[OS],[1]!tb_C101[SITUACAO_OS]),0)</f>
        <v>F</v>
      </c>
      <c r="N6273" t="str">
        <f>_xlfn.XLOOKUP(tb_C103[[#This Row],[OS]],[1]!tb_C101[OS],[1]!tb_C101[OFICINA])</f>
        <v>AUTOMATICO - TROCAR</v>
      </c>
      <c r="O6273" s="14">
        <f>tb_C103[[#This Row],[FIM]] - tb_C103[[#This Row],[INICIO]]</f>
        <v>0</v>
      </c>
    </row>
    <row r="6274" spans="1:15" x14ac:dyDescent="0.25">
      <c r="A6274" t="s">
        <v>1764</v>
      </c>
      <c r="B6274">
        <v>3443</v>
      </c>
      <c r="C6274">
        <v>3</v>
      </c>
      <c r="D6274" t="s">
        <v>8673</v>
      </c>
      <c r="E6274" s="9">
        <v>45563.569444444445</v>
      </c>
      <c r="F6274" s="9">
        <v>45563.576388888891</v>
      </c>
      <c r="G6274">
        <v>206</v>
      </c>
      <c r="H6274" t="s">
        <v>793</v>
      </c>
      <c r="I6274" t="s">
        <v>175</v>
      </c>
      <c r="J6274" t="s">
        <v>8671</v>
      </c>
      <c r="K6274" s="9">
        <v>45574.439942129633</v>
      </c>
      <c r="L6274" s="13">
        <f>IFERROR(_xlfn.XLOOKUP(tb_C103[[#This Row],[OS]],[1]!tb_C101[OS],[1]!tb_C101[DATA_ABERTURA]),0)</f>
        <v>45563.569814814815</v>
      </c>
      <c r="M6274" s="7" t="str">
        <f>IFERROR(_xlfn.XLOOKUP(tb_C103[[#This Row],[OS]],[1]!tb_C101[OS],[1]!tb_C101[SITUACAO_OS]),0)</f>
        <v>F</v>
      </c>
      <c r="N6274" t="str">
        <f>_xlfn.XLOOKUP(tb_C103[[#This Row],[OS]],[1]!tb_C101[OS],[1]!tb_C101[OFICINA])</f>
        <v>Mecanico</v>
      </c>
      <c r="O6274" s="14">
        <f>tb_C103[[#This Row],[FIM]] - tb_C103[[#This Row],[INICIO]]</f>
        <v>6.9444444452528842E-3</v>
      </c>
    </row>
    <row r="6275" spans="1:15" x14ac:dyDescent="0.25">
      <c r="B6275">
        <v>3444</v>
      </c>
      <c r="C6275">
        <v>3</v>
      </c>
      <c r="D6275" t="s">
        <v>8673</v>
      </c>
      <c r="E6275" s="9"/>
      <c r="F6275" s="9"/>
      <c r="G6275">
        <v>207</v>
      </c>
      <c r="H6275" t="s">
        <v>760</v>
      </c>
      <c r="I6275" t="s">
        <v>175</v>
      </c>
      <c r="J6275" t="s">
        <v>8674</v>
      </c>
      <c r="K6275" s="9">
        <v>45671.456388888888</v>
      </c>
      <c r="L6275" s="13">
        <f>IFERROR(_xlfn.XLOOKUP(tb_C103[[#This Row],[OS]],[1]!tb_C101[OS],[1]!tb_C101[DATA_ABERTURA]),0)</f>
        <v>45564.290231481478</v>
      </c>
      <c r="M6275" s="7" t="str">
        <f>IFERROR(_xlfn.XLOOKUP(tb_C103[[#This Row],[OS]],[1]!tb_C101[OS],[1]!tb_C101[SITUACAO_OS]),0)</f>
        <v>F</v>
      </c>
      <c r="N6275" t="str">
        <f>_xlfn.XLOOKUP(tb_C103[[#This Row],[OS]],[1]!tb_C101[OS],[1]!tb_C101[OFICINA])</f>
        <v>Eletrico</v>
      </c>
      <c r="O6275" s="14">
        <f>tb_C103[[#This Row],[FIM]] - tb_C103[[#This Row],[INICIO]]</f>
        <v>0</v>
      </c>
    </row>
    <row r="6276" spans="1:15" x14ac:dyDescent="0.25">
      <c r="B6276">
        <v>3445</v>
      </c>
      <c r="C6276">
        <v>3</v>
      </c>
      <c r="D6276" t="s">
        <v>8673</v>
      </c>
      <c r="E6276" s="9"/>
      <c r="F6276" s="9"/>
      <c r="G6276">
        <v>206</v>
      </c>
      <c r="H6276" t="s">
        <v>793</v>
      </c>
      <c r="I6276" t="s">
        <v>175</v>
      </c>
      <c r="J6276" t="s">
        <v>8674</v>
      </c>
      <c r="K6276" s="9">
        <v>45671.456608796296</v>
      </c>
      <c r="L6276" s="13">
        <f>IFERROR(_xlfn.XLOOKUP(tb_C103[[#This Row],[OS]],[1]!tb_C101[OS],[1]!tb_C101[DATA_ABERTURA]),0)</f>
        <v>45564.291145833333</v>
      </c>
      <c r="M6276" s="7" t="str">
        <f>IFERROR(_xlfn.XLOOKUP(tb_C103[[#This Row],[OS]],[1]!tb_C101[OS],[1]!tb_C101[SITUACAO_OS]),0)</f>
        <v>F</v>
      </c>
      <c r="N6276" t="str">
        <f>_xlfn.XLOOKUP(tb_C103[[#This Row],[OS]],[1]!tb_C101[OS],[1]!tb_C101[OFICINA])</f>
        <v>Eletrico</v>
      </c>
      <c r="O6276" s="14">
        <f>tb_C103[[#This Row],[FIM]] - tb_C103[[#This Row],[INICIO]]</f>
        <v>0</v>
      </c>
    </row>
    <row r="6277" spans="1:15" x14ac:dyDescent="0.25">
      <c r="A6277" t="s">
        <v>6807</v>
      </c>
      <c r="B6277">
        <v>3446</v>
      </c>
      <c r="C6277">
        <v>3</v>
      </c>
      <c r="D6277" t="s">
        <v>8673</v>
      </c>
      <c r="E6277" s="9">
        <v>45565.184027777781</v>
      </c>
      <c r="F6277" s="9">
        <v>45565.194444444445</v>
      </c>
      <c r="G6277">
        <v>118</v>
      </c>
      <c r="H6277" t="s">
        <v>1349</v>
      </c>
      <c r="I6277" t="s">
        <v>184</v>
      </c>
      <c r="J6277" t="s">
        <v>8674</v>
      </c>
      <c r="K6277" s="9">
        <v>45636.514050925929</v>
      </c>
      <c r="L6277" s="13">
        <f>IFERROR(_xlfn.XLOOKUP(tb_C103[[#This Row],[OS]],[1]!tb_C101[OS],[1]!tb_C101[DATA_ABERTURA]),0)</f>
        <v>45565.252187500002</v>
      </c>
      <c r="M6277" s="7" t="str">
        <f>IFERROR(_xlfn.XLOOKUP(tb_C103[[#This Row],[OS]],[1]!tb_C101[OS],[1]!tb_C101[SITUACAO_OS]),0)</f>
        <v>F</v>
      </c>
      <c r="N6277" t="str">
        <f>_xlfn.XLOOKUP(tb_C103[[#This Row],[OS]],[1]!tb_C101[OS],[1]!tb_C101[OFICINA])</f>
        <v>Eletrico</v>
      </c>
      <c r="O6277" s="14">
        <f>tb_C103[[#This Row],[FIM]] - tb_C103[[#This Row],[INICIO]]</f>
        <v>1.0416666664241347E-2</v>
      </c>
    </row>
    <row r="6278" spans="1:15" x14ac:dyDescent="0.25">
      <c r="A6278" t="s">
        <v>2551</v>
      </c>
      <c r="B6278">
        <v>3447</v>
      </c>
      <c r="C6278">
        <v>3</v>
      </c>
      <c r="D6278" t="s">
        <v>8673</v>
      </c>
      <c r="E6278" s="9">
        <v>45565.319444444445</v>
      </c>
      <c r="F6278" s="9">
        <v>45565.354166666664</v>
      </c>
      <c r="G6278">
        <v>417</v>
      </c>
      <c r="H6278" t="s">
        <v>927</v>
      </c>
      <c r="I6278" t="s">
        <v>79</v>
      </c>
      <c r="J6278" t="s">
        <v>8671</v>
      </c>
      <c r="K6278" s="9">
        <v>45566.485868055555</v>
      </c>
      <c r="L6278" s="13">
        <f>IFERROR(_xlfn.XLOOKUP(tb_C103[[#This Row],[OS]],[1]!tb_C101[OS],[1]!tb_C101[DATA_ABERTURA]),0)</f>
        <v>45565.296319444446</v>
      </c>
      <c r="M6278" s="7" t="str">
        <f>IFERROR(_xlfn.XLOOKUP(tb_C103[[#This Row],[OS]],[1]!tb_C101[OS],[1]!tb_C101[SITUACAO_OS]),0)</f>
        <v>F</v>
      </c>
      <c r="N6278" t="str">
        <f>_xlfn.XLOOKUP(tb_C103[[#This Row],[OS]],[1]!tb_C101[OS],[1]!tb_C101[OFICINA])</f>
        <v>Mecanico</v>
      </c>
      <c r="O6278" s="14">
        <f>tb_C103[[#This Row],[FIM]] - tb_C103[[#This Row],[INICIO]]</f>
        <v>3.4722222218988463E-2</v>
      </c>
    </row>
    <row r="6279" spans="1:15" x14ac:dyDescent="0.25">
      <c r="A6279" t="s">
        <v>5446</v>
      </c>
      <c r="B6279">
        <v>3447</v>
      </c>
      <c r="C6279">
        <v>3</v>
      </c>
      <c r="D6279" t="s">
        <v>8673</v>
      </c>
      <c r="E6279" s="9">
        <v>45565.319444444445</v>
      </c>
      <c r="F6279" s="9">
        <v>45565.354166666664</v>
      </c>
      <c r="G6279">
        <v>417</v>
      </c>
      <c r="H6279" t="s">
        <v>927</v>
      </c>
      <c r="I6279" t="s">
        <v>79</v>
      </c>
      <c r="J6279" t="s">
        <v>8671</v>
      </c>
      <c r="K6279" s="9">
        <v>45566.485868055555</v>
      </c>
      <c r="L6279" s="13">
        <f>IFERROR(_xlfn.XLOOKUP(tb_C103[[#This Row],[OS]],[1]!tb_C101[OS],[1]!tb_C101[DATA_ABERTURA]),0)</f>
        <v>45565.296319444446</v>
      </c>
      <c r="M6279" s="7" t="str">
        <f>IFERROR(_xlfn.XLOOKUP(tb_C103[[#This Row],[OS]],[1]!tb_C101[OS],[1]!tb_C101[SITUACAO_OS]),0)</f>
        <v>F</v>
      </c>
      <c r="N6279" t="str">
        <f>_xlfn.XLOOKUP(tb_C103[[#This Row],[OS]],[1]!tb_C101[OS],[1]!tb_C101[OFICINA])</f>
        <v>Mecanico</v>
      </c>
      <c r="O6279" s="14">
        <f>tb_C103[[#This Row],[FIM]] - tb_C103[[#This Row],[INICIO]]</f>
        <v>3.4722222218988463E-2</v>
      </c>
    </row>
    <row r="6280" spans="1:15" x14ac:dyDescent="0.25">
      <c r="A6280" t="s">
        <v>2551</v>
      </c>
      <c r="B6280">
        <v>3447</v>
      </c>
      <c r="C6280">
        <v>3</v>
      </c>
      <c r="D6280" t="s">
        <v>8673</v>
      </c>
      <c r="E6280" s="9">
        <v>45565.3125</v>
      </c>
      <c r="F6280" s="9">
        <v>45565.354166666664</v>
      </c>
      <c r="G6280">
        <v>417</v>
      </c>
      <c r="H6280" t="s">
        <v>927</v>
      </c>
      <c r="I6280" t="s">
        <v>79</v>
      </c>
      <c r="J6280" t="s">
        <v>8671</v>
      </c>
      <c r="K6280" s="9">
        <v>45566.485868055555</v>
      </c>
      <c r="L6280" s="13">
        <f>IFERROR(_xlfn.XLOOKUP(tb_C103[[#This Row],[OS]],[1]!tb_C101[OS],[1]!tb_C101[DATA_ABERTURA]),0)</f>
        <v>45565.296319444446</v>
      </c>
      <c r="M6280" s="7" t="str">
        <f>IFERROR(_xlfn.XLOOKUP(tb_C103[[#This Row],[OS]],[1]!tb_C101[OS],[1]!tb_C101[SITUACAO_OS]),0)</f>
        <v>F</v>
      </c>
      <c r="N6280" t="str">
        <f>_xlfn.XLOOKUP(tb_C103[[#This Row],[OS]],[1]!tb_C101[OS],[1]!tb_C101[OFICINA])</f>
        <v>Mecanico</v>
      </c>
      <c r="O6280" s="14">
        <f>tb_C103[[#This Row],[FIM]] - tb_C103[[#This Row],[INICIO]]</f>
        <v>4.1666666664241347E-2</v>
      </c>
    </row>
    <row r="6281" spans="1:15" x14ac:dyDescent="0.25">
      <c r="A6281" t="s">
        <v>5446</v>
      </c>
      <c r="B6281">
        <v>3447</v>
      </c>
      <c r="C6281">
        <v>3</v>
      </c>
      <c r="D6281" t="s">
        <v>8673</v>
      </c>
      <c r="E6281" s="9">
        <v>45565.3125</v>
      </c>
      <c r="F6281" s="9">
        <v>45565.354166666664</v>
      </c>
      <c r="G6281">
        <v>417</v>
      </c>
      <c r="H6281" t="s">
        <v>927</v>
      </c>
      <c r="I6281" t="s">
        <v>79</v>
      </c>
      <c r="J6281" t="s">
        <v>8671</v>
      </c>
      <c r="K6281" s="9">
        <v>45566.485868055555</v>
      </c>
      <c r="L6281" s="13">
        <f>IFERROR(_xlfn.XLOOKUP(tb_C103[[#This Row],[OS]],[1]!tb_C101[OS],[1]!tb_C101[DATA_ABERTURA]),0)</f>
        <v>45565.296319444446</v>
      </c>
      <c r="M6281" s="7" t="str">
        <f>IFERROR(_xlfn.XLOOKUP(tb_C103[[#This Row],[OS]],[1]!tb_C101[OS],[1]!tb_C101[SITUACAO_OS]),0)</f>
        <v>F</v>
      </c>
      <c r="N6281" t="str">
        <f>_xlfn.XLOOKUP(tb_C103[[#This Row],[OS]],[1]!tb_C101[OS],[1]!tb_C101[OFICINA])</f>
        <v>Mecanico</v>
      </c>
      <c r="O6281" s="14">
        <f>tb_C103[[#This Row],[FIM]] - tb_C103[[#This Row],[INICIO]]</f>
        <v>4.1666666664241347E-2</v>
      </c>
    </row>
    <row r="6282" spans="1:15" x14ac:dyDescent="0.25">
      <c r="B6282">
        <v>3448</v>
      </c>
      <c r="C6282">
        <v>3</v>
      </c>
      <c r="D6282" t="s">
        <v>8673</v>
      </c>
      <c r="E6282" s="9"/>
      <c r="F6282" s="9"/>
      <c r="G6282">
        <v>301</v>
      </c>
      <c r="H6282" t="s">
        <v>221</v>
      </c>
      <c r="I6282" t="s">
        <v>220</v>
      </c>
      <c r="J6282" t="s">
        <v>8674</v>
      </c>
      <c r="K6282" s="9"/>
      <c r="L6282" s="13">
        <f>IFERROR(_xlfn.XLOOKUP(tb_C103[[#This Row],[OS]],[1]!tb_C101[OS],[1]!tb_C101[DATA_ABERTURA]),0)</f>
        <v>45565.382152777776</v>
      </c>
      <c r="M6282" s="7" t="str">
        <f>IFERROR(_xlfn.XLOOKUP(tb_C103[[#This Row],[OS]],[1]!tb_C101[OS],[1]!tb_C101[SITUACAO_OS]),0)</f>
        <v>E</v>
      </c>
      <c r="N6282" t="str">
        <f>_xlfn.XLOOKUP(tb_C103[[#This Row],[OS]],[1]!tb_C101[OS],[1]!tb_C101[OFICINA])</f>
        <v>Eletrico</v>
      </c>
      <c r="O6282" s="14">
        <f>tb_C103[[#This Row],[FIM]] - tb_C103[[#This Row],[INICIO]]</f>
        <v>0</v>
      </c>
    </row>
    <row r="6283" spans="1:15" x14ac:dyDescent="0.25">
      <c r="A6283" t="s">
        <v>4080</v>
      </c>
      <c r="B6283">
        <v>3449</v>
      </c>
      <c r="C6283">
        <v>3</v>
      </c>
      <c r="D6283" t="s">
        <v>8673</v>
      </c>
      <c r="E6283" s="9">
        <v>45565.40625</v>
      </c>
      <c r="F6283" s="9">
        <v>45565.416666666664</v>
      </c>
      <c r="G6283">
        <v>506</v>
      </c>
      <c r="H6283" t="s">
        <v>819</v>
      </c>
      <c r="I6283" t="s">
        <v>24</v>
      </c>
      <c r="J6283" t="s">
        <v>8674</v>
      </c>
      <c r="K6283" s="9">
        <v>45583.524837962963</v>
      </c>
      <c r="L6283" s="13">
        <f>IFERROR(_xlfn.XLOOKUP(tb_C103[[#This Row],[OS]],[1]!tb_C101[OS],[1]!tb_C101[DATA_ABERTURA]),0)</f>
        <v>45565.405173611114</v>
      </c>
      <c r="M6283" s="7" t="str">
        <f>IFERROR(_xlfn.XLOOKUP(tb_C103[[#This Row],[OS]],[1]!tb_C101[OS],[1]!tb_C101[SITUACAO_OS]),0)</f>
        <v>F</v>
      </c>
      <c r="N6283" t="str">
        <f>_xlfn.XLOOKUP(tb_C103[[#This Row],[OS]],[1]!tb_C101[OS],[1]!tb_C101[OFICINA])</f>
        <v>Eletrico</v>
      </c>
      <c r="O6283" s="14">
        <f>tb_C103[[#This Row],[FIM]] - tb_C103[[#This Row],[INICIO]]</f>
        <v>1.0416666664241347E-2</v>
      </c>
    </row>
    <row r="6284" spans="1:15" x14ac:dyDescent="0.25">
      <c r="A6284" t="s">
        <v>1764</v>
      </c>
      <c r="B6284">
        <v>3450</v>
      </c>
      <c r="C6284">
        <v>3</v>
      </c>
      <c r="D6284" t="s">
        <v>8673</v>
      </c>
      <c r="E6284" s="9">
        <v>45565.385416666664</v>
      </c>
      <c r="F6284" s="9">
        <v>45565.402777777781</v>
      </c>
      <c r="G6284">
        <v>108</v>
      </c>
      <c r="H6284" t="s">
        <v>317</v>
      </c>
      <c r="I6284" t="s">
        <v>184</v>
      </c>
      <c r="J6284" t="s">
        <v>8671</v>
      </c>
      <c r="K6284" s="9">
        <v>45574.439675925925</v>
      </c>
      <c r="L6284" s="13">
        <f>IFERROR(_xlfn.XLOOKUP(tb_C103[[#This Row],[OS]],[1]!tb_C101[OS],[1]!tb_C101[DATA_ABERTURA]),0)</f>
        <v>45565.407534722224</v>
      </c>
      <c r="M6284" s="7" t="str">
        <f>IFERROR(_xlfn.XLOOKUP(tb_C103[[#This Row],[OS]],[1]!tb_C101[OS],[1]!tb_C101[SITUACAO_OS]),0)</f>
        <v>F</v>
      </c>
      <c r="N6284" t="str">
        <f>_xlfn.XLOOKUP(tb_C103[[#This Row],[OS]],[1]!tb_C101[OS],[1]!tb_C101[OFICINA])</f>
        <v>Mecanico</v>
      </c>
      <c r="O6284" s="14">
        <f>tb_C103[[#This Row],[FIM]] - tb_C103[[#This Row],[INICIO]]</f>
        <v>1.7361111116770189E-2</v>
      </c>
    </row>
    <row r="6285" spans="1:15" x14ac:dyDescent="0.25">
      <c r="B6285">
        <v>3451</v>
      </c>
      <c r="C6285">
        <v>3</v>
      </c>
      <c r="D6285" t="s">
        <v>8673</v>
      </c>
      <c r="E6285" s="9"/>
      <c r="F6285" s="9"/>
      <c r="G6285">
        <v>417</v>
      </c>
      <c r="H6285" t="s">
        <v>927</v>
      </c>
      <c r="I6285" t="s">
        <v>79</v>
      </c>
      <c r="J6285" t="s">
        <v>8682</v>
      </c>
      <c r="K6285" s="9">
        <v>45671.457569444443</v>
      </c>
      <c r="L6285" s="13">
        <f>IFERROR(_xlfn.XLOOKUP(tb_C103[[#This Row],[OS]],[1]!tb_C101[OS],[1]!tb_C101[DATA_ABERTURA]),0)</f>
        <v>45565.409201388888</v>
      </c>
      <c r="M6285" s="7" t="str">
        <f>IFERROR(_xlfn.XLOOKUP(tb_C103[[#This Row],[OS]],[1]!tb_C101[OS],[1]!tb_C101[SITUACAO_OS]),0)</f>
        <v>F</v>
      </c>
      <c r="N6285" t="str">
        <f>_xlfn.XLOOKUP(tb_C103[[#This Row],[OS]],[1]!tb_C101[OS],[1]!tb_C101[OFICINA])</f>
        <v>AUTOMATICO - TROCAR</v>
      </c>
      <c r="O6285" s="14">
        <f>tb_C103[[#This Row],[FIM]] - tb_C103[[#This Row],[INICIO]]</f>
        <v>0</v>
      </c>
    </row>
    <row r="6286" spans="1:15" x14ac:dyDescent="0.25">
      <c r="B6286">
        <v>3452</v>
      </c>
      <c r="C6286">
        <v>3</v>
      </c>
      <c r="D6286" t="s">
        <v>8673</v>
      </c>
      <c r="E6286" s="9"/>
      <c r="F6286" s="9"/>
      <c r="G6286">
        <v>117</v>
      </c>
      <c r="H6286" t="s">
        <v>354</v>
      </c>
      <c r="I6286" t="s">
        <v>184</v>
      </c>
      <c r="J6286" t="s">
        <v>8682</v>
      </c>
      <c r="K6286" s="9">
        <v>45671.457708333335</v>
      </c>
      <c r="L6286" s="13">
        <f>IFERROR(_xlfn.XLOOKUP(tb_C103[[#This Row],[OS]],[1]!tb_C101[OS],[1]!tb_C101[DATA_ABERTURA]),0)</f>
        <v>45565.779340277775</v>
      </c>
      <c r="M6286" s="7" t="str">
        <f>IFERROR(_xlfn.XLOOKUP(tb_C103[[#This Row],[OS]],[1]!tb_C101[OS],[1]!tb_C101[SITUACAO_OS]),0)</f>
        <v>F</v>
      </c>
      <c r="N6286" t="str">
        <f>_xlfn.XLOOKUP(tb_C103[[#This Row],[OS]],[1]!tb_C101[OS],[1]!tb_C101[OFICINA])</f>
        <v>AUTOMATICO - TROCAR</v>
      </c>
      <c r="O6286" s="14">
        <f>tb_C103[[#This Row],[FIM]] - tb_C103[[#This Row],[INICIO]]</f>
        <v>0</v>
      </c>
    </row>
    <row r="6287" spans="1:15" x14ac:dyDescent="0.25">
      <c r="B6287">
        <v>3453</v>
      </c>
      <c r="C6287">
        <v>3</v>
      </c>
      <c r="D6287" t="s">
        <v>8673</v>
      </c>
      <c r="E6287" s="9"/>
      <c r="F6287" s="9"/>
      <c r="G6287">
        <v>417</v>
      </c>
      <c r="H6287" t="s">
        <v>927</v>
      </c>
      <c r="I6287" t="s">
        <v>79</v>
      </c>
      <c r="J6287" t="s">
        <v>8682</v>
      </c>
      <c r="K6287" s="9">
        <v>45671.457835648151</v>
      </c>
      <c r="L6287" s="13">
        <f>IFERROR(_xlfn.XLOOKUP(tb_C103[[#This Row],[OS]],[1]!tb_C101[OS],[1]!tb_C101[DATA_ABERTURA]),0)</f>
        <v>45565.908472222225</v>
      </c>
      <c r="M6287" s="7" t="str">
        <f>IFERROR(_xlfn.XLOOKUP(tb_C103[[#This Row],[OS]],[1]!tb_C101[OS],[1]!tb_C101[SITUACAO_OS]),0)</f>
        <v>F</v>
      </c>
      <c r="N6287" t="str">
        <f>_xlfn.XLOOKUP(tb_C103[[#This Row],[OS]],[1]!tb_C101[OS],[1]!tb_C101[OFICINA])</f>
        <v>AUTOMATICO - TROCAR</v>
      </c>
      <c r="O6287" s="14">
        <f>tb_C103[[#This Row],[FIM]] - tb_C103[[#This Row],[INICIO]]</f>
        <v>0</v>
      </c>
    </row>
    <row r="6288" spans="1:15" x14ac:dyDescent="0.25">
      <c r="A6288" t="s">
        <v>1764</v>
      </c>
      <c r="B6288">
        <v>3454</v>
      </c>
      <c r="C6288">
        <v>3</v>
      </c>
      <c r="D6288" t="s">
        <v>8673</v>
      </c>
      <c r="E6288" s="9">
        <v>45566.305555555555</v>
      </c>
      <c r="F6288" s="9">
        <v>45566.319444444445</v>
      </c>
      <c r="G6288">
        <v>118</v>
      </c>
      <c r="H6288" t="s">
        <v>1349</v>
      </c>
      <c r="I6288" t="s">
        <v>184</v>
      </c>
      <c r="J6288" t="s">
        <v>8674</v>
      </c>
      <c r="K6288" s="9">
        <v>45574.414571759262</v>
      </c>
      <c r="L6288" s="13">
        <f>IFERROR(_xlfn.XLOOKUP(tb_C103[[#This Row],[OS]],[1]!tb_C101[OS],[1]!tb_C101[DATA_ABERTURA]),0)</f>
        <v>45566.333634259259</v>
      </c>
      <c r="M6288" s="7" t="str">
        <f>IFERROR(_xlfn.XLOOKUP(tb_C103[[#This Row],[OS]],[1]!tb_C101[OS],[1]!tb_C101[SITUACAO_OS]),0)</f>
        <v>F</v>
      </c>
      <c r="N6288" t="str">
        <f>_xlfn.XLOOKUP(tb_C103[[#This Row],[OS]],[1]!tb_C101[OS],[1]!tb_C101[OFICINA])</f>
        <v>Eletrico</v>
      </c>
      <c r="O6288" s="14">
        <f>tb_C103[[#This Row],[FIM]] - tb_C103[[#This Row],[INICIO]]</f>
        <v>1.3888888890505768E-2</v>
      </c>
    </row>
    <row r="6289" spans="1:15" x14ac:dyDescent="0.25">
      <c r="A6289" t="s">
        <v>1764</v>
      </c>
      <c r="B6289">
        <v>3455</v>
      </c>
      <c r="C6289">
        <v>3</v>
      </c>
      <c r="D6289" t="s">
        <v>8673</v>
      </c>
      <c r="E6289" s="9">
        <v>45565.5625</v>
      </c>
      <c r="F6289" s="9">
        <v>45565.576388888891</v>
      </c>
      <c r="G6289">
        <v>118</v>
      </c>
      <c r="H6289" t="s">
        <v>1349</v>
      </c>
      <c r="I6289" t="s">
        <v>184</v>
      </c>
      <c r="J6289" t="s">
        <v>8674</v>
      </c>
      <c r="K6289" s="9">
        <v>45574.415925925925</v>
      </c>
      <c r="L6289" s="13">
        <f>IFERROR(_xlfn.XLOOKUP(tb_C103[[#This Row],[OS]],[1]!tb_C101[OS],[1]!tb_C101[DATA_ABERTURA]),0)</f>
        <v>45566.334155092591</v>
      </c>
      <c r="M6289" s="7" t="str">
        <f>IFERROR(_xlfn.XLOOKUP(tb_C103[[#This Row],[OS]],[1]!tb_C101[OS],[1]!tb_C101[SITUACAO_OS]),0)</f>
        <v>F</v>
      </c>
      <c r="N6289" t="str">
        <f>_xlfn.XLOOKUP(tb_C103[[#This Row],[OS]],[1]!tb_C101[OS],[1]!tb_C101[OFICINA])</f>
        <v>Eletrico</v>
      </c>
      <c r="O6289" s="14">
        <f>tb_C103[[#This Row],[FIM]] - tb_C103[[#This Row],[INICIO]]</f>
        <v>1.3888888890505768E-2</v>
      </c>
    </row>
    <row r="6290" spans="1:15" x14ac:dyDescent="0.25">
      <c r="A6290" t="s">
        <v>6398</v>
      </c>
      <c r="B6290">
        <v>3456</v>
      </c>
      <c r="C6290">
        <v>3</v>
      </c>
      <c r="D6290" t="s">
        <v>8673</v>
      </c>
      <c r="E6290" s="9">
        <v>45566.36041666667</v>
      </c>
      <c r="F6290" s="9">
        <v>45566.409722222219</v>
      </c>
      <c r="G6290">
        <v>206</v>
      </c>
      <c r="H6290" t="s">
        <v>793</v>
      </c>
      <c r="I6290" t="s">
        <v>175</v>
      </c>
      <c r="J6290" t="s">
        <v>8671</v>
      </c>
      <c r="K6290" s="9">
        <v>45576.616585648146</v>
      </c>
      <c r="L6290" s="13">
        <f>IFERROR(_xlfn.XLOOKUP(tb_C103[[#This Row],[OS]],[1]!tb_C101[OS],[1]!tb_C101[DATA_ABERTURA]),0)</f>
        <v>45566.360925925925</v>
      </c>
      <c r="M6290" s="7" t="str">
        <f>IFERROR(_xlfn.XLOOKUP(tb_C103[[#This Row],[OS]],[1]!tb_C101[OS],[1]!tb_C101[SITUACAO_OS]),0)</f>
        <v>F</v>
      </c>
      <c r="N6290" t="str">
        <f>_xlfn.XLOOKUP(tb_C103[[#This Row],[OS]],[1]!tb_C101[OS],[1]!tb_C101[OFICINA])</f>
        <v>Mecanico</v>
      </c>
      <c r="O6290" s="14">
        <f>tb_C103[[#This Row],[FIM]] - tb_C103[[#This Row],[INICIO]]</f>
        <v>4.930555554892635E-2</v>
      </c>
    </row>
    <row r="6291" spans="1:15" x14ac:dyDescent="0.25">
      <c r="A6291" t="s">
        <v>6398</v>
      </c>
      <c r="B6291">
        <v>3457</v>
      </c>
      <c r="C6291">
        <v>3</v>
      </c>
      <c r="D6291" t="s">
        <v>8673</v>
      </c>
      <c r="E6291" s="9">
        <v>45566.354166666664</v>
      </c>
      <c r="F6291" s="9">
        <v>45566.444444444445</v>
      </c>
      <c r="G6291">
        <v>505</v>
      </c>
      <c r="H6291" t="s">
        <v>851</v>
      </c>
      <c r="I6291" t="s">
        <v>24</v>
      </c>
      <c r="J6291" t="s">
        <v>8671</v>
      </c>
      <c r="K6291" s="9">
        <v>45576.462199074071</v>
      </c>
      <c r="L6291" s="13">
        <f>IFERROR(_xlfn.XLOOKUP(tb_C103[[#This Row],[OS]],[1]!tb_C101[OS],[1]!tb_C101[DATA_ABERTURA]),0)</f>
        <v>45566.448530092595</v>
      </c>
      <c r="M6291" s="7" t="str">
        <f>IFERROR(_xlfn.XLOOKUP(tb_C103[[#This Row],[OS]],[1]!tb_C101[OS],[1]!tb_C101[SITUACAO_OS]),0)</f>
        <v>F</v>
      </c>
      <c r="N6291" t="str">
        <f>_xlfn.XLOOKUP(tb_C103[[#This Row],[OS]],[1]!tb_C101[OS],[1]!tb_C101[OFICINA])</f>
        <v>Mecanico</v>
      </c>
      <c r="O6291" s="14">
        <f>tb_C103[[#This Row],[FIM]] - tb_C103[[#This Row],[INICIO]]</f>
        <v>9.0277777781011537E-2</v>
      </c>
    </row>
    <row r="6292" spans="1:15" x14ac:dyDescent="0.25">
      <c r="A6292" t="s">
        <v>5446</v>
      </c>
      <c r="B6292">
        <v>3458</v>
      </c>
      <c r="C6292">
        <v>3</v>
      </c>
      <c r="D6292" t="s">
        <v>8673</v>
      </c>
      <c r="E6292" s="9">
        <v>45566.569444444445</v>
      </c>
      <c r="F6292" s="9">
        <v>45566.574999999997</v>
      </c>
      <c r="G6292">
        <v>208</v>
      </c>
      <c r="H6292" t="s">
        <v>4987</v>
      </c>
      <c r="I6292" t="s">
        <v>175</v>
      </c>
      <c r="J6292" t="s">
        <v>8671</v>
      </c>
      <c r="K6292" s="9">
        <v>45568.348020833335</v>
      </c>
      <c r="L6292" s="13">
        <f>IFERROR(_xlfn.XLOOKUP(tb_C103[[#This Row],[OS]],[1]!tb_C101[OS],[1]!tb_C101[DATA_ABERTURA]),0)</f>
        <v>45566.590173611112</v>
      </c>
      <c r="M6292" s="7" t="str">
        <f>IFERROR(_xlfn.XLOOKUP(tb_C103[[#This Row],[OS]],[1]!tb_C101[OS],[1]!tb_C101[SITUACAO_OS]),0)</f>
        <v>F</v>
      </c>
      <c r="N6292" t="str">
        <f>_xlfn.XLOOKUP(tb_C103[[#This Row],[OS]],[1]!tb_C101[OS],[1]!tb_C101[OFICINA])</f>
        <v>Mecanico</v>
      </c>
      <c r="O6292" s="14">
        <f>tb_C103[[#This Row],[FIM]] - tb_C103[[#This Row],[INICIO]]</f>
        <v>5.5555555518367328E-3</v>
      </c>
    </row>
    <row r="6293" spans="1:15" x14ac:dyDescent="0.25">
      <c r="A6293" t="s">
        <v>8686</v>
      </c>
      <c r="B6293">
        <v>3459</v>
      </c>
      <c r="C6293">
        <v>3</v>
      </c>
      <c r="D6293" t="s">
        <v>8673</v>
      </c>
      <c r="E6293" s="9">
        <v>45566.708333333336</v>
      </c>
      <c r="F6293" s="9">
        <v>45566.729166666664</v>
      </c>
      <c r="G6293">
        <v>118</v>
      </c>
      <c r="H6293" t="s">
        <v>1349</v>
      </c>
      <c r="I6293" t="s">
        <v>184</v>
      </c>
      <c r="J6293" t="s">
        <v>8671</v>
      </c>
      <c r="K6293" s="9">
        <v>45575.597094907411</v>
      </c>
      <c r="L6293" s="13">
        <f>IFERROR(_xlfn.XLOOKUP(tb_C103[[#This Row],[OS]],[1]!tb_C101[OS],[1]!tb_C101[DATA_ABERTURA]),0)</f>
        <v>45566.737627314818</v>
      </c>
      <c r="M6293" s="7" t="str">
        <f>IFERROR(_xlfn.XLOOKUP(tb_C103[[#This Row],[OS]],[1]!tb_C101[OS],[1]!tb_C101[SITUACAO_OS]),0)</f>
        <v>F</v>
      </c>
      <c r="N6293" t="str">
        <f>_xlfn.XLOOKUP(tb_C103[[#This Row],[OS]],[1]!tb_C101[OS],[1]!tb_C101[OFICINA])</f>
        <v>Mecanico</v>
      </c>
      <c r="O6293" s="14">
        <f>tb_C103[[#This Row],[FIM]] - tb_C103[[#This Row],[INICIO]]</f>
        <v>2.0833333328482695E-2</v>
      </c>
    </row>
    <row r="6294" spans="1:15" x14ac:dyDescent="0.25">
      <c r="A6294" t="s">
        <v>2551</v>
      </c>
      <c r="B6294">
        <v>3459</v>
      </c>
      <c r="C6294">
        <v>3</v>
      </c>
      <c r="D6294" t="s">
        <v>8673</v>
      </c>
      <c r="E6294" s="9">
        <v>45566.708333333336</v>
      </c>
      <c r="F6294" s="9">
        <v>45566.729166666664</v>
      </c>
      <c r="G6294">
        <v>118</v>
      </c>
      <c r="H6294" t="s">
        <v>1349</v>
      </c>
      <c r="I6294" t="s">
        <v>184</v>
      </c>
      <c r="J6294" t="s">
        <v>8671</v>
      </c>
      <c r="K6294" s="9">
        <v>45575.597094907411</v>
      </c>
      <c r="L6294" s="13">
        <f>IFERROR(_xlfn.XLOOKUP(tb_C103[[#This Row],[OS]],[1]!tb_C101[OS],[1]!tb_C101[DATA_ABERTURA]),0)</f>
        <v>45566.737627314818</v>
      </c>
      <c r="M6294" s="7" t="str">
        <f>IFERROR(_xlfn.XLOOKUP(tb_C103[[#This Row],[OS]],[1]!tb_C101[OS],[1]!tb_C101[SITUACAO_OS]),0)</f>
        <v>F</v>
      </c>
      <c r="N6294" t="str">
        <f>_xlfn.XLOOKUP(tb_C103[[#This Row],[OS]],[1]!tb_C101[OS],[1]!tb_C101[OFICINA])</f>
        <v>Mecanico</v>
      </c>
      <c r="O6294" s="14">
        <f>tb_C103[[#This Row],[FIM]] - tb_C103[[#This Row],[INICIO]]</f>
        <v>2.0833333328482695E-2</v>
      </c>
    </row>
    <row r="6295" spans="1:15" x14ac:dyDescent="0.25">
      <c r="A6295" t="s">
        <v>8686</v>
      </c>
      <c r="B6295">
        <v>3459</v>
      </c>
      <c r="C6295">
        <v>3</v>
      </c>
      <c r="D6295" t="s">
        <v>8673</v>
      </c>
      <c r="E6295" s="9">
        <v>45566.708333333336</v>
      </c>
      <c r="F6295" s="9">
        <v>45566.729166666664</v>
      </c>
      <c r="G6295">
        <v>118</v>
      </c>
      <c r="H6295" t="s">
        <v>1349</v>
      </c>
      <c r="I6295" t="s">
        <v>184</v>
      </c>
      <c r="J6295" t="s">
        <v>8671</v>
      </c>
      <c r="K6295" s="9">
        <v>45575.597094907411</v>
      </c>
      <c r="L6295" s="13">
        <f>IFERROR(_xlfn.XLOOKUP(tb_C103[[#This Row],[OS]],[1]!tb_C101[OS],[1]!tb_C101[DATA_ABERTURA]),0)</f>
        <v>45566.737627314818</v>
      </c>
      <c r="M6295" s="7" t="str">
        <f>IFERROR(_xlfn.XLOOKUP(tb_C103[[#This Row],[OS]],[1]!tb_C101[OS],[1]!tb_C101[SITUACAO_OS]),0)</f>
        <v>F</v>
      </c>
      <c r="N6295" t="str">
        <f>_xlfn.XLOOKUP(tb_C103[[#This Row],[OS]],[1]!tb_C101[OS],[1]!tb_C101[OFICINA])</f>
        <v>Mecanico</v>
      </c>
      <c r="O6295" s="14">
        <f>tb_C103[[#This Row],[FIM]] - tb_C103[[#This Row],[INICIO]]</f>
        <v>2.0833333328482695E-2</v>
      </c>
    </row>
    <row r="6296" spans="1:15" x14ac:dyDescent="0.25">
      <c r="A6296" t="s">
        <v>2551</v>
      </c>
      <c r="B6296">
        <v>3459</v>
      </c>
      <c r="C6296">
        <v>3</v>
      </c>
      <c r="D6296" t="s">
        <v>8673</v>
      </c>
      <c r="E6296" s="9">
        <v>45566.708333333336</v>
      </c>
      <c r="F6296" s="9">
        <v>45566.729166666664</v>
      </c>
      <c r="G6296">
        <v>118</v>
      </c>
      <c r="H6296" t="s">
        <v>1349</v>
      </c>
      <c r="I6296" t="s">
        <v>184</v>
      </c>
      <c r="J6296" t="s">
        <v>8671</v>
      </c>
      <c r="K6296" s="9">
        <v>45575.597094907411</v>
      </c>
      <c r="L6296" s="13">
        <f>IFERROR(_xlfn.XLOOKUP(tb_C103[[#This Row],[OS]],[1]!tb_C101[OS],[1]!tb_C101[DATA_ABERTURA]),0)</f>
        <v>45566.737627314818</v>
      </c>
      <c r="M6296" s="7" t="str">
        <f>IFERROR(_xlfn.XLOOKUP(tb_C103[[#This Row],[OS]],[1]!tb_C101[OS],[1]!tb_C101[SITUACAO_OS]),0)</f>
        <v>F</v>
      </c>
      <c r="N6296" t="str">
        <f>_xlfn.XLOOKUP(tb_C103[[#This Row],[OS]],[1]!tb_C101[OS],[1]!tb_C101[OFICINA])</f>
        <v>Mecanico</v>
      </c>
      <c r="O6296" s="14">
        <f>tb_C103[[#This Row],[FIM]] - tb_C103[[#This Row],[INICIO]]</f>
        <v>2.0833333328482695E-2</v>
      </c>
    </row>
    <row r="6297" spans="1:15" x14ac:dyDescent="0.25">
      <c r="A6297" t="s">
        <v>5446</v>
      </c>
      <c r="B6297">
        <v>3460</v>
      </c>
      <c r="C6297">
        <v>3</v>
      </c>
      <c r="D6297" t="s">
        <v>8673</v>
      </c>
      <c r="E6297" s="9">
        <v>45566.715277777781</v>
      </c>
      <c r="F6297" s="9">
        <v>45566.722222222219</v>
      </c>
      <c r="G6297">
        <v>117</v>
      </c>
      <c r="H6297" t="s">
        <v>354</v>
      </c>
      <c r="I6297" t="s">
        <v>184</v>
      </c>
      <c r="J6297" t="s">
        <v>8674</v>
      </c>
      <c r="K6297" s="9">
        <v>45581.715752314813</v>
      </c>
      <c r="L6297" s="13">
        <f>IFERROR(_xlfn.XLOOKUP(tb_C103[[#This Row],[OS]],[1]!tb_C101[OS],[1]!tb_C101[DATA_ABERTURA]),0)</f>
        <v>45566.74490740741</v>
      </c>
      <c r="M6297" s="7" t="str">
        <f>IFERROR(_xlfn.XLOOKUP(tb_C103[[#This Row],[OS]],[1]!tb_C101[OS],[1]!tb_C101[SITUACAO_OS]),0)</f>
        <v>F</v>
      </c>
      <c r="N6297" t="str">
        <f>_xlfn.XLOOKUP(tb_C103[[#This Row],[OS]],[1]!tb_C101[OS],[1]!tb_C101[OFICINA])</f>
        <v>Eletrico</v>
      </c>
      <c r="O6297" s="14">
        <f>tb_C103[[#This Row],[FIM]] - tb_C103[[#This Row],[INICIO]]</f>
        <v>6.9444444379769266E-3</v>
      </c>
    </row>
    <row r="6298" spans="1:15" x14ac:dyDescent="0.25">
      <c r="A6298" t="s">
        <v>4080</v>
      </c>
      <c r="B6298">
        <v>3461</v>
      </c>
      <c r="C6298">
        <v>3</v>
      </c>
      <c r="D6298" t="s">
        <v>8673</v>
      </c>
      <c r="E6298" s="9">
        <v>45566.75</v>
      </c>
      <c r="F6298" s="9">
        <v>45566.75</v>
      </c>
      <c r="G6298">
        <v>506</v>
      </c>
      <c r="H6298" t="s">
        <v>819</v>
      </c>
      <c r="I6298" t="s">
        <v>24</v>
      </c>
      <c r="J6298" t="s">
        <v>8683</v>
      </c>
      <c r="K6298" s="9">
        <v>45580.713043981479</v>
      </c>
      <c r="L6298" s="13">
        <f>IFERROR(_xlfn.XLOOKUP(tb_C103[[#This Row],[OS]],[1]!tb_C101[OS],[1]!tb_C101[DATA_ABERTURA]),0)</f>
        <v>45566.752581018518</v>
      </c>
      <c r="M6298" s="7" t="str">
        <f>IFERROR(_xlfn.XLOOKUP(tb_C103[[#This Row],[OS]],[1]!tb_C101[OS],[1]!tb_C101[SITUACAO_OS]),0)</f>
        <v>F</v>
      </c>
      <c r="N6298" t="str">
        <f>_xlfn.XLOOKUP(tb_C103[[#This Row],[OS]],[1]!tb_C101[OS],[1]!tb_C101[OFICINA])</f>
        <v>Falha Operacinal</v>
      </c>
      <c r="O6298" s="14">
        <f>tb_C103[[#This Row],[FIM]] - tb_C103[[#This Row],[INICIO]]</f>
        <v>0</v>
      </c>
    </row>
    <row r="6299" spans="1:15" x14ac:dyDescent="0.25">
      <c r="B6299">
        <v>3462</v>
      </c>
      <c r="C6299">
        <v>3</v>
      </c>
      <c r="D6299" t="s">
        <v>8673</v>
      </c>
      <c r="E6299" s="9"/>
      <c r="F6299" s="9"/>
      <c r="G6299">
        <v>506</v>
      </c>
      <c r="H6299" t="s">
        <v>819</v>
      </c>
      <c r="I6299" t="s">
        <v>24</v>
      </c>
      <c r="J6299" t="s">
        <v>8682</v>
      </c>
      <c r="K6299" s="9">
        <v>45671.458078703705</v>
      </c>
      <c r="L6299" s="13">
        <f>IFERROR(_xlfn.XLOOKUP(tb_C103[[#This Row],[OS]],[1]!tb_C101[OS],[1]!tb_C101[DATA_ABERTURA]),0)</f>
        <v>45566.763067129628</v>
      </c>
      <c r="M6299" s="7" t="str">
        <f>IFERROR(_xlfn.XLOOKUP(tb_C103[[#This Row],[OS]],[1]!tb_C101[OS],[1]!tb_C101[SITUACAO_OS]),0)</f>
        <v>F</v>
      </c>
      <c r="N6299" t="str">
        <f>_xlfn.XLOOKUP(tb_C103[[#This Row],[OS]],[1]!tb_C101[OS],[1]!tb_C101[OFICINA])</f>
        <v>AUTOMATICO - TROCAR</v>
      </c>
      <c r="O6299" s="14">
        <f>tb_C103[[#This Row],[FIM]] - tb_C103[[#This Row],[INICIO]]</f>
        <v>0</v>
      </c>
    </row>
    <row r="6300" spans="1:15" x14ac:dyDescent="0.25">
      <c r="A6300" t="s">
        <v>6398</v>
      </c>
      <c r="B6300">
        <v>3463</v>
      </c>
      <c r="C6300">
        <v>3</v>
      </c>
      <c r="D6300" t="s">
        <v>8673</v>
      </c>
      <c r="E6300" s="9">
        <v>45567.368750000001</v>
      </c>
      <c r="F6300" s="9">
        <v>45567.402777777781</v>
      </c>
      <c r="G6300">
        <v>206</v>
      </c>
      <c r="H6300" t="s">
        <v>793</v>
      </c>
      <c r="I6300" t="s">
        <v>175</v>
      </c>
      <c r="J6300" t="s">
        <v>8671</v>
      </c>
      <c r="K6300" s="9">
        <v>45576.46670138889</v>
      </c>
      <c r="L6300" s="13">
        <f>IFERROR(_xlfn.XLOOKUP(tb_C103[[#This Row],[OS]],[1]!tb_C101[OS],[1]!tb_C101[DATA_ABERTURA]),0)</f>
        <v>45567.369618055556</v>
      </c>
      <c r="M6300" s="7" t="str">
        <f>IFERROR(_xlfn.XLOOKUP(tb_C103[[#This Row],[OS]],[1]!tb_C101[OS],[1]!tb_C101[SITUACAO_OS]),0)</f>
        <v>F</v>
      </c>
      <c r="N6300" t="str">
        <f>_xlfn.XLOOKUP(tb_C103[[#This Row],[OS]],[1]!tb_C101[OS],[1]!tb_C101[OFICINA])</f>
        <v>Mecanico</v>
      </c>
      <c r="O6300" s="14">
        <f>tb_C103[[#This Row],[FIM]] - tb_C103[[#This Row],[INICIO]]</f>
        <v>3.4027777779556345E-2</v>
      </c>
    </row>
    <row r="6301" spans="1:15" x14ac:dyDescent="0.25">
      <c r="A6301" t="s">
        <v>4080</v>
      </c>
      <c r="B6301">
        <v>3464</v>
      </c>
      <c r="C6301">
        <v>3</v>
      </c>
      <c r="D6301" t="s">
        <v>8673</v>
      </c>
      <c r="E6301" s="9">
        <v>45567.583333333336</v>
      </c>
      <c r="F6301" s="9">
        <v>45567.597222222219</v>
      </c>
      <c r="G6301">
        <v>506</v>
      </c>
      <c r="H6301" t="s">
        <v>819</v>
      </c>
      <c r="I6301" t="s">
        <v>24</v>
      </c>
      <c r="J6301" t="s">
        <v>8683</v>
      </c>
      <c r="K6301" s="9">
        <v>45574.386504629627</v>
      </c>
      <c r="L6301" s="13">
        <f>IFERROR(_xlfn.XLOOKUP(tb_C103[[#This Row],[OS]],[1]!tb_C101[OS],[1]!tb_C101[DATA_ABERTURA]),0)</f>
        <v>45567.479421296295</v>
      </c>
      <c r="M6301" s="7" t="str">
        <f>IFERROR(_xlfn.XLOOKUP(tb_C103[[#This Row],[OS]],[1]!tb_C101[OS],[1]!tb_C101[SITUACAO_OS]),0)</f>
        <v>F</v>
      </c>
      <c r="N6301" t="str">
        <f>_xlfn.XLOOKUP(tb_C103[[#This Row],[OS]],[1]!tb_C101[OS],[1]!tb_C101[OFICINA])</f>
        <v>Falha Operacinal</v>
      </c>
      <c r="O6301" s="14">
        <f>tb_C103[[#This Row],[FIM]] - tb_C103[[#This Row],[INICIO]]</f>
        <v>1.3888888883229811E-2</v>
      </c>
    </row>
    <row r="6302" spans="1:15" x14ac:dyDescent="0.25">
      <c r="A6302" t="s">
        <v>6398</v>
      </c>
      <c r="B6302">
        <v>3465</v>
      </c>
      <c r="C6302">
        <v>3</v>
      </c>
      <c r="D6302" t="s">
        <v>8673</v>
      </c>
      <c r="E6302" s="9">
        <v>45567.481249999997</v>
      </c>
      <c r="F6302" s="9">
        <v>45567.520833333336</v>
      </c>
      <c r="G6302">
        <v>207</v>
      </c>
      <c r="H6302" t="s">
        <v>760</v>
      </c>
      <c r="I6302" t="s">
        <v>175</v>
      </c>
      <c r="J6302" t="s">
        <v>8671</v>
      </c>
      <c r="K6302" s="9">
        <v>45576.73232638889</v>
      </c>
      <c r="L6302" s="13">
        <f>IFERROR(_xlfn.XLOOKUP(tb_C103[[#This Row],[OS]],[1]!tb_C101[OS],[1]!tb_C101[DATA_ABERTURA]),0)</f>
        <v>45567.481516203705</v>
      </c>
      <c r="M6302" s="7" t="str">
        <f>IFERROR(_xlfn.XLOOKUP(tb_C103[[#This Row],[OS]],[1]!tb_C101[OS],[1]!tb_C101[SITUACAO_OS]),0)</f>
        <v>F</v>
      </c>
      <c r="N6302" t="str">
        <f>_xlfn.XLOOKUP(tb_C103[[#This Row],[OS]],[1]!tb_C101[OS],[1]!tb_C101[OFICINA])</f>
        <v>Mecanico</v>
      </c>
      <c r="O6302" s="14">
        <f>tb_C103[[#This Row],[FIM]] - tb_C103[[#This Row],[INICIO]]</f>
        <v>3.9583333338669036E-2</v>
      </c>
    </row>
    <row r="6303" spans="1:15" x14ac:dyDescent="0.25">
      <c r="B6303">
        <v>3466</v>
      </c>
      <c r="C6303">
        <v>3</v>
      </c>
      <c r="D6303" t="s">
        <v>8673</v>
      </c>
      <c r="E6303" s="9"/>
      <c r="F6303" s="9"/>
      <c r="G6303">
        <v>506</v>
      </c>
      <c r="H6303" t="s">
        <v>819</v>
      </c>
      <c r="I6303" t="s">
        <v>24</v>
      </c>
      <c r="J6303" t="s">
        <v>8682</v>
      </c>
      <c r="K6303" s="9">
        <v>45671.458171296297</v>
      </c>
      <c r="L6303" s="13">
        <f>IFERROR(_xlfn.XLOOKUP(tb_C103[[#This Row],[OS]],[1]!tb_C101[OS],[1]!tb_C101[DATA_ABERTURA]),0)</f>
        <v>45567.482592592591</v>
      </c>
      <c r="M6303" s="7" t="str">
        <f>IFERROR(_xlfn.XLOOKUP(tb_C103[[#This Row],[OS]],[1]!tb_C101[OS],[1]!tb_C101[SITUACAO_OS]),0)</f>
        <v>F</v>
      </c>
      <c r="N6303" t="str">
        <f>_xlfn.XLOOKUP(tb_C103[[#This Row],[OS]],[1]!tb_C101[OS],[1]!tb_C101[OFICINA])</f>
        <v>AUTOMATICO - TROCAR</v>
      </c>
      <c r="O6303" s="14">
        <f>tb_C103[[#This Row],[FIM]] - tb_C103[[#This Row],[INICIO]]</f>
        <v>0</v>
      </c>
    </row>
    <row r="6304" spans="1:15" x14ac:dyDescent="0.25">
      <c r="B6304">
        <v>3467</v>
      </c>
      <c r="C6304">
        <v>3</v>
      </c>
      <c r="D6304" t="s">
        <v>8673</v>
      </c>
      <c r="E6304" s="9"/>
      <c r="F6304" s="9"/>
      <c r="G6304">
        <v>302</v>
      </c>
      <c r="H6304" t="s">
        <v>787</v>
      </c>
      <c r="I6304" t="s">
        <v>220</v>
      </c>
      <c r="J6304" t="s">
        <v>8682</v>
      </c>
      <c r="K6304" s="9">
        <v>45671.458321759259</v>
      </c>
      <c r="L6304" s="13">
        <f>IFERROR(_xlfn.XLOOKUP(tb_C103[[#This Row],[OS]],[1]!tb_C101[OS],[1]!tb_C101[DATA_ABERTURA]),0)</f>
        <v>45567.514016203706</v>
      </c>
      <c r="M6304" s="7" t="str">
        <f>IFERROR(_xlfn.XLOOKUP(tb_C103[[#This Row],[OS]],[1]!tb_C101[OS],[1]!tb_C101[SITUACAO_OS]),0)</f>
        <v>F</v>
      </c>
      <c r="N6304" t="str">
        <f>_xlfn.XLOOKUP(tb_C103[[#This Row],[OS]],[1]!tb_C101[OS],[1]!tb_C101[OFICINA])</f>
        <v>AUTOMATICO - TROCAR</v>
      </c>
      <c r="O6304" s="14">
        <f>tb_C103[[#This Row],[FIM]] - tb_C103[[#This Row],[INICIO]]</f>
        <v>0</v>
      </c>
    </row>
    <row r="6305" spans="1:15" x14ac:dyDescent="0.25">
      <c r="A6305" t="s">
        <v>6398</v>
      </c>
      <c r="B6305">
        <v>3468</v>
      </c>
      <c r="C6305">
        <v>3</v>
      </c>
      <c r="D6305" t="s">
        <v>8673</v>
      </c>
      <c r="E6305" s="9">
        <v>45567.611111111109</v>
      </c>
      <c r="F6305" s="9">
        <v>45567.666666666664</v>
      </c>
      <c r="G6305">
        <v>507</v>
      </c>
      <c r="H6305" t="s">
        <v>757</v>
      </c>
      <c r="I6305" t="s">
        <v>24</v>
      </c>
      <c r="J6305" t="s">
        <v>8671</v>
      </c>
      <c r="K6305" s="9">
        <v>45576.461944444447</v>
      </c>
      <c r="L6305" s="13">
        <f>IFERROR(_xlfn.XLOOKUP(tb_C103[[#This Row],[OS]],[1]!tb_C101[OS],[1]!tb_C101[DATA_ABERTURA]),0)</f>
        <v>45567.613275462965</v>
      </c>
      <c r="M6305" s="7" t="str">
        <f>IFERROR(_xlfn.XLOOKUP(tb_C103[[#This Row],[OS]],[1]!tb_C101[OS],[1]!tb_C101[SITUACAO_OS]),0)</f>
        <v>F</v>
      </c>
      <c r="N6305" t="str">
        <f>_xlfn.XLOOKUP(tb_C103[[#This Row],[OS]],[1]!tb_C101[OS],[1]!tb_C101[OFICINA])</f>
        <v>Mecanico</v>
      </c>
      <c r="O6305" s="14">
        <f>tb_C103[[#This Row],[FIM]] - tb_C103[[#This Row],[INICIO]]</f>
        <v>5.5555555554747116E-2</v>
      </c>
    </row>
    <row r="6306" spans="1:15" x14ac:dyDescent="0.25">
      <c r="B6306">
        <v>3469</v>
      </c>
      <c r="C6306">
        <v>3</v>
      </c>
      <c r="D6306" t="s">
        <v>8673</v>
      </c>
      <c r="E6306" s="9"/>
      <c r="F6306" s="9"/>
      <c r="G6306">
        <v>506</v>
      </c>
      <c r="H6306" t="s">
        <v>819</v>
      </c>
      <c r="I6306" t="s">
        <v>24</v>
      </c>
      <c r="J6306" t="s">
        <v>8682</v>
      </c>
      <c r="K6306" s="9">
        <v>45671.458634259259</v>
      </c>
      <c r="L6306" s="13">
        <f>IFERROR(_xlfn.XLOOKUP(tb_C103[[#This Row],[OS]],[1]!tb_C101[OS],[1]!tb_C101[DATA_ABERTURA]),0)</f>
        <v>45567.663854166669</v>
      </c>
      <c r="M6306" s="7" t="str">
        <f>IFERROR(_xlfn.XLOOKUP(tb_C103[[#This Row],[OS]],[1]!tb_C101[OS],[1]!tb_C101[SITUACAO_OS]),0)</f>
        <v>F</v>
      </c>
      <c r="N6306" t="str">
        <f>_xlfn.XLOOKUP(tb_C103[[#This Row],[OS]],[1]!tb_C101[OS],[1]!tb_C101[OFICINA])</f>
        <v>AUTOMATICO - TROCAR</v>
      </c>
      <c r="O6306" s="14">
        <f>tb_C103[[#This Row],[FIM]] - tb_C103[[#This Row],[INICIO]]</f>
        <v>0</v>
      </c>
    </row>
    <row r="6307" spans="1:15" x14ac:dyDescent="0.25">
      <c r="A6307" t="s">
        <v>4080</v>
      </c>
      <c r="B6307">
        <v>3470</v>
      </c>
      <c r="C6307">
        <v>3</v>
      </c>
      <c r="D6307" t="s">
        <v>8673</v>
      </c>
      <c r="E6307" s="9">
        <v>45567.680555555555</v>
      </c>
      <c r="F6307" s="9">
        <v>45567.6875</v>
      </c>
      <c r="G6307">
        <v>208</v>
      </c>
      <c r="H6307" t="s">
        <v>4987</v>
      </c>
      <c r="I6307" t="s">
        <v>175</v>
      </c>
      <c r="J6307" t="s">
        <v>8674</v>
      </c>
      <c r="K6307" s="9">
        <v>45575.59952546296</v>
      </c>
      <c r="L6307" s="13">
        <f>IFERROR(_xlfn.XLOOKUP(tb_C103[[#This Row],[OS]],[1]!tb_C101[OS],[1]!tb_C101[DATA_ABERTURA]),0)</f>
        <v>45567.679155092592</v>
      </c>
      <c r="M6307" s="7" t="str">
        <f>IFERROR(_xlfn.XLOOKUP(tb_C103[[#This Row],[OS]],[1]!tb_C101[OS],[1]!tb_C101[SITUACAO_OS]),0)</f>
        <v>F</v>
      </c>
      <c r="N6307" t="str">
        <f>_xlfn.XLOOKUP(tb_C103[[#This Row],[OS]],[1]!tb_C101[OS],[1]!tb_C101[OFICINA])</f>
        <v>Eletrico</v>
      </c>
      <c r="O6307" s="14">
        <f>tb_C103[[#This Row],[FIM]] - tb_C103[[#This Row],[INICIO]]</f>
        <v>6.9444444452528842E-3</v>
      </c>
    </row>
    <row r="6308" spans="1:15" x14ac:dyDescent="0.25">
      <c r="A6308" t="s">
        <v>4080</v>
      </c>
      <c r="B6308">
        <v>3471</v>
      </c>
      <c r="C6308">
        <v>3</v>
      </c>
      <c r="D6308" t="s">
        <v>8673</v>
      </c>
      <c r="E6308" s="9">
        <v>45567.697916666664</v>
      </c>
      <c r="F6308" s="9">
        <v>45567.708333333336</v>
      </c>
      <c r="G6308">
        <v>506</v>
      </c>
      <c r="H6308" t="s">
        <v>819</v>
      </c>
      <c r="I6308" t="s">
        <v>24</v>
      </c>
      <c r="J6308" t="s">
        <v>8671</v>
      </c>
      <c r="K6308" s="9">
        <v>45574.583495370367</v>
      </c>
      <c r="L6308" s="13">
        <f>IFERROR(_xlfn.XLOOKUP(tb_C103[[#This Row],[OS]],[1]!tb_C101[OS],[1]!tb_C101[DATA_ABERTURA]),0)</f>
        <v>45567.699178240742</v>
      </c>
      <c r="M6308" s="7" t="str">
        <f>IFERROR(_xlfn.XLOOKUP(tb_C103[[#This Row],[OS]],[1]!tb_C101[OS],[1]!tb_C101[SITUACAO_OS]),0)</f>
        <v>F</v>
      </c>
      <c r="N6308" t="str">
        <f>_xlfn.XLOOKUP(tb_C103[[#This Row],[OS]],[1]!tb_C101[OS],[1]!tb_C101[OFICINA])</f>
        <v>Mecanico</v>
      </c>
      <c r="O6308" s="14">
        <f>tb_C103[[#This Row],[FIM]] - tb_C103[[#This Row],[INICIO]]</f>
        <v>1.0416666671517305E-2</v>
      </c>
    </row>
    <row r="6309" spans="1:15" x14ac:dyDescent="0.25">
      <c r="B6309">
        <v>3472</v>
      </c>
      <c r="C6309">
        <v>3</v>
      </c>
      <c r="D6309" t="s">
        <v>8673</v>
      </c>
      <c r="E6309" s="9"/>
      <c r="F6309" s="9"/>
      <c r="G6309">
        <v>506</v>
      </c>
      <c r="H6309" t="s">
        <v>819</v>
      </c>
      <c r="I6309" t="s">
        <v>24</v>
      </c>
      <c r="J6309" t="s">
        <v>8682</v>
      </c>
      <c r="K6309" s="9">
        <v>45671.45890046296</v>
      </c>
      <c r="L6309" s="13">
        <f>IFERROR(_xlfn.XLOOKUP(tb_C103[[#This Row],[OS]],[1]!tb_C101[OS],[1]!tb_C101[DATA_ABERTURA]),0)</f>
        <v>45567.745717592596</v>
      </c>
      <c r="M6309" s="7" t="str">
        <f>IFERROR(_xlfn.XLOOKUP(tb_C103[[#This Row],[OS]],[1]!tb_C101[OS],[1]!tb_C101[SITUACAO_OS]),0)</f>
        <v>F</v>
      </c>
      <c r="N6309" t="str">
        <f>_xlfn.XLOOKUP(tb_C103[[#This Row],[OS]],[1]!tb_C101[OS],[1]!tb_C101[OFICINA])</f>
        <v>AUTOMATICO - TROCAR</v>
      </c>
      <c r="O6309" s="14">
        <f>tb_C103[[#This Row],[FIM]] - tb_C103[[#This Row],[INICIO]]</f>
        <v>0</v>
      </c>
    </row>
    <row r="6310" spans="1:15" x14ac:dyDescent="0.25">
      <c r="B6310">
        <v>3473</v>
      </c>
      <c r="C6310">
        <v>3</v>
      </c>
      <c r="D6310" t="s">
        <v>8673</v>
      </c>
      <c r="E6310" s="9"/>
      <c r="F6310" s="9"/>
      <c r="G6310">
        <v>506</v>
      </c>
      <c r="H6310" t="s">
        <v>819</v>
      </c>
      <c r="I6310" t="s">
        <v>24</v>
      </c>
      <c r="J6310" t="s">
        <v>8682</v>
      </c>
      <c r="K6310" s="9">
        <v>45671.459097222221</v>
      </c>
      <c r="L6310" s="13">
        <f>IFERROR(_xlfn.XLOOKUP(tb_C103[[#This Row],[OS]],[1]!tb_C101[OS],[1]!tb_C101[DATA_ABERTURA]),0)</f>
        <v>45567.759837962964</v>
      </c>
      <c r="M6310" s="7" t="str">
        <f>IFERROR(_xlfn.XLOOKUP(tb_C103[[#This Row],[OS]],[1]!tb_C101[OS],[1]!tb_C101[SITUACAO_OS]),0)</f>
        <v>F</v>
      </c>
      <c r="N6310" t="str">
        <f>_xlfn.XLOOKUP(tb_C103[[#This Row],[OS]],[1]!tb_C101[OS],[1]!tb_C101[OFICINA])</f>
        <v>AUTOMATICO - TROCAR</v>
      </c>
      <c r="O6310" s="14">
        <f>tb_C103[[#This Row],[FIM]] - tb_C103[[#This Row],[INICIO]]</f>
        <v>0</v>
      </c>
    </row>
    <row r="6311" spans="1:15" x14ac:dyDescent="0.25">
      <c r="B6311">
        <v>3474</v>
      </c>
      <c r="C6311">
        <v>3</v>
      </c>
      <c r="D6311" t="s">
        <v>8673</v>
      </c>
      <c r="E6311" s="9"/>
      <c r="F6311" s="9"/>
      <c r="G6311">
        <v>506</v>
      </c>
      <c r="H6311" t="s">
        <v>819</v>
      </c>
      <c r="I6311" t="s">
        <v>24</v>
      </c>
      <c r="J6311" t="s">
        <v>8682</v>
      </c>
      <c r="K6311" s="9">
        <v>45671.459340277775</v>
      </c>
      <c r="L6311" s="13">
        <f>IFERROR(_xlfn.XLOOKUP(tb_C103[[#This Row],[OS]],[1]!tb_C101[OS],[1]!tb_C101[DATA_ABERTURA]),0)</f>
        <v>45567.990960648145</v>
      </c>
      <c r="M6311" s="7" t="str">
        <f>IFERROR(_xlfn.XLOOKUP(tb_C103[[#This Row],[OS]],[1]!tb_C101[OS],[1]!tb_C101[SITUACAO_OS]),0)</f>
        <v>F</v>
      </c>
      <c r="N6311" t="str">
        <f>_xlfn.XLOOKUP(tb_C103[[#This Row],[OS]],[1]!tb_C101[OS],[1]!tb_C101[OFICINA])</f>
        <v>AUTOMATICO - TROCAR</v>
      </c>
      <c r="O6311" s="14">
        <f>tb_C103[[#This Row],[FIM]] - tb_C103[[#This Row],[INICIO]]</f>
        <v>0</v>
      </c>
    </row>
    <row r="6312" spans="1:15" x14ac:dyDescent="0.25">
      <c r="B6312">
        <v>3475</v>
      </c>
      <c r="C6312">
        <v>3</v>
      </c>
      <c r="D6312" t="s">
        <v>8673</v>
      </c>
      <c r="E6312" s="9"/>
      <c r="F6312" s="9"/>
      <c r="G6312">
        <v>112</v>
      </c>
      <c r="H6312" t="s">
        <v>237</v>
      </c>
      <c r="I6312" t="s">
        <v>184</v>
      </c>
      <c r="J6312" t="s">
        <v>8682</v>
      </c>
      <c r="K6312" s="9">
        <v>45671.459502314814</v>
      </c>
      <c r="L6312" s="13">
        <f>IFERROR(_xlfn.XLOOKUP(tb_C103[[#This Row],[OS]],[1]!tb_C101[OS],[1]!tb_C101[DATA_ABERTURA]),0)</f>
        <v>45568.132534722223</v>
      </c>
      <c r="M6312" s="7" t="str">
        <f>IFERROR(_xlfn.XLOOKUP(tb_C103[[#This Row],[OS]],[1]!tb_C101[OS],[1]!tb_C101[SITUACAO_OS]),0)</f>
        <v>F</v>
      </c>
      <c r="N6312" t="str">
        <f>_xlfn.XLOOKUP(tb_C103[[#This Row],[OS]],[1]!tb_C101[OS],[1]!tb_C101[OFICINA])</f>
        <v>AUTOMATICO - TROCAR</v>
      </c>
      <c r="O6312" s="14">
        <f>tb_C103[[#This Row],[FIM]] - tb_C103[[#This Row],[INICIO]]</f>
        <v>0</v>
      </c>
    </row>
    <row r="6313" spans="1:15" x14ac:dyDescent="0.25">
      <c r="A6313" t="s">
        <v>6807</v>
      </c>
      <c r="B6313">
        <v>3476</v>
      </c>
      <c r="C6313">
        <v>3</v>
      </c>
      <c r="D6313" t="s">
        <v>8673</v>
      </c>
      <c r="E6313" s="9">
        <v>45568.204861111109</v>
      </c>
      <c r="F6313" s="9">
        <v>45568.215277777781</v>
      </c>
      <c r="G6313">
        <v>112</v>
      </c>
      <c r="H6313" t="s">
        <v>237</v>
      </c>
      <c r="I6313" t="s">
        <v>184</v>
      </c>
      <c r="J6313" t="s">
        <v>8674</v>
      </c>
      <c r="K6313" s="9">
        <v>45632.696203703701</v>
      </c>
      <c r="L6313" s="13">
        <f>IFERROR(_xlfn.XLOOKUP(tb_C103[[#This Row],[OS]],[1]!tb_C101[OS],[1]!tb_C101[DATA_ABERTURA]),0)</f>
        <v>45568.266041666669</v>
      </c>
      <c r="M6313" s="7" t="str">
        <f>IFERROR(_xlfn.XLOOKUP(tb_C103[[#This Row],[OS]],[1]!tb_C101[OS],[1]!tb_C101[SITUACAO_OS]),0)</f>
        <v>F</v>
      </c>
      <c r="N6313" t="str">
        <f>_xlfn.XLOOKUP(tb_C103[[#This Row],[OS]],[1]!tb_C101[OS],[1]!tb_C101[OFICINA])</f>
        <v>Eletrico</v>
      </c>
      <c r="O6313" s="14">
        <f>tb_C103[[#This Row],[FIM]] - tb_C103[[#This Row],[INICIO]]</f>
        <v>1.0416666671517305E-2</v>
      </c>
    </row>
    <row r="6314" spans="1:15" x14ac:dyDescent="0.25">
      <c r="A6314" t="s">
        <v>8686</v>
      </c>
      <c r="B6314">
        <v>3477</v>
      </c>
      <c r="C6314">
        <v>3</v>
      </c>
      <c r="D6314" t="s">
        <v>8673</v>
      </c>
      <c r="E6314" s="9">
        <v>45568.3125</v>
      </c>
      <c r="F6314" s="9">
        <v>45568.354166666664</v>
      </c>
      <c r="G6314">
        <v>113</v>
      </c>
      <c r="H6314" t="s">
        <v>213</v>
      </c>
      <c r="I6314" t="s">
        <v>184</v>
      </c>
      <c r="J6314" t="s">
        <v>8671</v>
      </c>
      <c r="K6314" s="9">
        <v>45580.632476851853</v>
      </c>
      <c r="L6314" s="13">
        <f>IFERROR(_xlfn.XLOOKUP(tb_C103[[#This Row],[OS]],[1]!tb_C101[OS],[1]!tb_C101[DATA_ABERTURA]),0)</f>
        <v>45568.266655092593</v>
      </c>
      <c r="M6314" s="7" t="str">
        <f>IFERROR(_xlfn.XLOOKUP(tb_C103[[#This Row],[OS]],[1]!tb_C101[OS],[1]!tb_C101[SITUACAO_OS]),0)</f>
        <v>F</v>
      </c>
      <c r="N6314" t="str">
        <f>_xlfn.XLOOKUP(tb_C103[[#This Row],[OS]],[1]!tb_C101[OS],[1]!tb_C101[OFICINA])</f>
        <v>Mecanico</v>
      </c>
      <c r="O6314" s="14">
        <f>tb_C103[[#This Row],[FIM]] - tb_C103[[#This Row],[INICIO]]</f>
        <v>4.1666666664241347E-2</v>
      </c>
    </row>
    <row r="6315" spans="1:15" x14ac:dyDescent="0.25">
      <c r="A6315" t="s">
        <v>2551</v>
      </c>
      <c r="B6315">
        <v>3477</v>
      </c>
      <c r="C6315">
        <v>3</v>
      </c>
      <c r="D6315" t="s">
        <v>8673</v>
      </c>
      <c r="E6315" s="9">
        <v>45568.3125</v>
      </c>
      <c r="F6315" s="9">
        <v>45568.354166666664</v>
      </c>
      <c r="G6315">
        <v>113</v>
      </c>
      <c r="H6315" t="s">
        <v>213</v>
      </c>
      <c r="I6315" t="s">
        <v>184</v>
      </c>
      <c r="J6315" t="s">
        <v>8671</v>
      </c>
      <c r="K6315" s="9">
        <v>45580.632476851853</v>
      </c>
      <c r="L6315" s="13">
        <f>IFERROR(_xlfn.XLOOKUP(tb_C103[[#This Row],[OS]],[1]!tb_C101[OS],[1]!tb_C101[DATA_ABERTURA]),0)</f>
        <v>45568.266655092593</v>
      </c>
      <c r="M6315" s="7" t="str">
        <f>IFERROR(_xlfn.XLOOKUP(tb_C103[[#This Row],[OS]],[1]!tb_C101[OS],[1]!tb_C101[SITUACAO_OS]),0)</f>
        <v>F</v>
      </c>
      <c r="N6315" t="str">
        <f>_xlfn.XLOOKUP(tb_C103[[#This Row],[OS]],[1]!tb_C101[OS],[1]!tb_C101[OFICINA])</f>
        <v>Mecanico</v>
      </c>
      <c r="O6315" s="14">
        <f>tb_C103[[#This Row],[FIM]] - tb_C103[[#This Row],[INICIO]]</f>
        <v>4.1666666664241347E-2</v>
      </c>
    </row>
    <row r="6316" spans="1:15" x14ac:dyDescent="0.25">
      <c r="A6316" t="s">
        <v>8686</v>
      </c>
      <c r="B6316">
        <v>3477</v>
      </c>
      <c r="C6316">
        <v>3</v>
      </c>
      <c r="D6316" t="s">
        <v>8673</v>
      </c>
      <c r="E6316" s="9">
        <v>45568.3125</v>
      </c>
      <c r="F6316" s="9">
        <v>45568.354166666664</v>
      </c>
      <c r="G6316">
        <v>113</v>
      </c>
      <c r="H6316" t="s">
        <v>213</v>
      </c>
      <c r="I6316" t="s">
        <v>184</v>
      </c>
      <c r="J6316" t="s">
        <v>8671</v>
      </c>
      <c r="K6316" s="9">
        <v>45580.632476851853</v>
      </c>
      <c r="L6316" s="13">
        <f>IFERROR(_xlfn.XLOOKUP(tb_C103[[#This Row],[OS]],[1]!tb_C101[OS],[1]!tb_C101[DATA_ABERTURA]),0)</f>
        <v>45568.266655092593</v>
      </c>
      <c r="M6316" s="7" t="str">
        <f>IFERROR(_xlfn.XLOOKUP(tb_C103[[#This Row],[OS]],[1]!tb_C101[OS],[1]!tb_C101[SITUACAO_OS]),0)</f>
        <v>F</v>
      </c>
      <c r="N6316" t="str">
        <f>_xlfn.XLOOKUP(tb_C103[[#This Row],[OS]],[1]!tb_C101[OS],[1]!tb_C101[OFICINA])</f>
        <v>Mecanico</v>
      </c>
      <c r="O6316" s="14">
        <f>tb_C103[[#This Row],[FIM]] - tb_C103[[#This Row],[INICIO]]</f>
        <v>4.1666666664241347E-2</v>
      </c>
    </row>
    <row r="6317" spans="1:15" x14ac:dyDescent="0.25">
      <c r="A6317" t="s">
        <v>2551</v>
      </c>
      <c r="B6317">
        <v>3477</v>
      </c>
      <c r="C6317">
        <v>3</v>
      </c>
      <c r="D6317" t="s">
        <v>8673</v>
      </c>
      <c r="E6317" s="9">
        <v>45568.3125</v>
      </c>
      <c r="F6317" s="9">
        <v>45568.354166666664</v>
      </c>
      <c r="G6317">
        <v>113</v>
      </c>
      <c r="H6317" t="s">
        <v>213</v>
      </c>
      <c r="I6317" t="s">
        <v>184</v>
      </c>
      <c r="J6317" t="s">
        <v>8671</v>
      </c>
      <c r="K6317" s="9">
        <v>45580.632476851853</v>
      </c>
      <c r="L6317" s="13">
        <f>IFERROR(_xlfn.XLOOKUP(tb_C103[[#This Row],[OS]],[1]!tb_C101[OS],[1]!tb_C101[DATA_ABERTURA]),0)</f>
        <v>45568.266655092593</v>
      </c>
      <c r="M6317" s="7" t="str">
        <f>IFERROR(_xlfn.XLOOKUP(tb_C103[[#This Row],[OS]],[1]!tb_C101[OS],[1]!tb_C101[SITUACAO_OS]),0)</f>
        <v>F</v>
      </c>
      <c r="N6317" t="str">
        <f>_xlfn.XLOOKUP(tb_C103[[#This Row],[OS]],[1]!tb_C101[OS],[1]!tb_C101[OFICINA])</f>
        <v>Mecanico</v>
      </c>
      <c r="O6317" s="14">
        <f>tb_C103[[#This Row],[FIM]] - tb_C103[[#This Row],[INICIO]]</f>
        <v>4.1666666664241347E-2</v>
      </c>
    </row>
    <row r="6318" spans="1:15" x14ac:dyDescent="0.25">
      <c r="A6318" t="s">
        <v>1764</v>
      </c>
      <c r="B6318">
        <v>3478</v>
      </c>
      <c r="C6318">
        <v>3</v>
      </c>
      <c r="D6318" t="s">
        <v>8673</v>
      </c>
      <c r="E6318" s="9">
        <v>45568.333333333336</v>
      </c>
      <c r="F6318" s="9">
        <v>45568.826388888891</v>
      </c>
      <c r="G6318">
        <v>118</v>
      </c>
      <c r="H6318" t="s">
        <v>1349</v>
      </c>
      <c r="I6318" t="s">
        <v>184</v>
      </c>
      <c r="J6318" t="s">
        <v>8674</v>
      </c>
      <c r="K6318" s="9">
        <v>45575.438287037039</v>
      </c>
      <c r="L6318" s="13">
        <f>IFERROR(_xlfn.XLOOKUP(tb_C103[[#This Row],[OS]],[1]!tb_C101[OS],[1]!tb_C101[DATA_ABERTURA]),0)</f>
        <v>45568.331550925926</v>
      </c>
      <c r="M6318" s="7" t="str">
        <f>IFERROR(_xlfn.XLOOKUP(tb_C103[[#This Row],[OS]],[1]!tb_C101[OS],[1]!tb_C101[SITUACAO_OS]),0)</f>
        <v>F</v>
      </c>
      <c r="N6318" t="str">
        <f>_xlfn.XLOOKUP(tb_C103[[#This Row],[OS]],[1]!tb_C101[OS],[1]!tb_C101[OFICINA])</f>
        <v>Eletrico</v>
      </c>
      <c r="O6318" s="14">
        <f>tb_C103[[#This Row],[FIM]] - tb_C103[[#This Row],[INICIO]]</f>
        <v>0.49305555555474712</v>
      </c>
    </row>
    <row r="6319" spans="1:15" x14ac:dyDescent="0.25">
      <c r="A6319" t="s">
        <v>4080</v>
      </c>
      <c r="B6319">
        <v>3478</v>
      </c>
      <c r="C6319">
        <v>3</v>
      </c>
      <c r="D6319" t="s">
        <v>8673</v>
      </c>
      <c r="E6319" s="9">
        <v>45568.333333333336</v>
      </c>
      <c r="F6319" s="9">
        <v>45568.826388888891</v>
      </c>
      <c r="G6319">
        <v>118</v>
      </c>
      <c r="H6319" t="s">
        <v>1349</v>
      </c>
      <c r="I6319" t="s">
        <v>184</v>
      </c>
      <c r="J6319" t="s">
        <v>8674</v>
      </c>
      <c r="K6319" s="9">
        <v>45575.438287037039</v>
      </c>
      <c r="L6319" s="13">
        <f>IFERROR(_xlfn.XLOOKUP(tb_C103[[#This Row],[OS]],[1]!tb_C101[OS],[1]!tb_C101[DATA_ABERTURA]),0)</f>
        <v>45568.331550925926</v>
      </c>
      <c r="M6319" s="7" t="str">
        <f>IFERROR(_xlfn.XLOOKUP(tb_C103[[#This Row],[OS]],[1]!tb_C101[OS],[1]!tb_C101[SITUACAO_OS]),0)</f>
        <v>F</v>
      </c>
      <c r="N6319" t="str">
        <f>_xlfn.XLOOKUP(tb_C103[[#This Row],[OS]],[1]!tb_C101[OS],[1]!tb_C101[OFICINA])</f>
        <v>Eletrico</v>
      </c>
      <c r="O6319" s="14">
        <f>tb_C103[[#This Row],[FIM]] - tb_C103[[#This Row],[INICIO]]</f>
        <v>0.49305555555474712</v>
      </c>
    </row>
    <row r="6320" spans="1:15" x14ac:dyDescent="0.25">
      <c r="A6320" t="s">
        <v>8330</v>
      </c>
      <c r="B6320">
        <v>3478</v>
      </c>
      <c r="C6320">
        <v>3</v>
      </c>
      <c r="D6320" t="s">
        <v>8673</v>
      </c>
      <c r="E6320" s="9">
        <v>45568.333333333336</v>
      </c>
      <c r="F6320" s="9">
        <v>45568.826388888891</v>
      </c>
      <c r="G6320">
        <v>118</v>
      </c>
      <c r="H6320" t="s">
        <v>1349</v>
      </c>
      <c r="I6320" t="s">
        <v>184</v>
      </c>
      <c r="J6320" t="s">
        <v>8674</v>
      </c>
      <c r="K6320" s="9">
        <v>45575.438287037039</v>
      </c>
      <c r="L6320" s="13">
        <f>IFERROR(_xlfn.XLOOKUP(tb_C103[[#This Row],[OS]],[1]!tb_C101[OS],[1]!tb_C101[DATA_ABERTURA]),0)</f>
        <v>45568.331550925926</v>
      </c>
      <c r="M6320" s="7" t="str">
        <f>IFERROR(_xlfn.XLOOKUP(tb_C103[[#This Row],[OS]],[1]!tb_C101[OS],[1]!tb_C101[SITUACAO_OS]),0)</f>
        <v>F</v>
      </c>
      <c r="N6320" t="str">
        <f>_xlfn.XLOOKUP(tb_C103[[#This Row],[OS]],[1]!tb_C101[OS],[1]!tb_C101[OFICINA])</f>
        <v>Eletrico</v>
      </c>
      <c r="O6320" s="14">
        <f>tb_C103[[#This Row],[FIM]] - tb_C103[[#This Row],[INICIO]]</f>
        <v>0.49305555555474712</v>
      </c>
    </row>
    <row r="6321" spans="1:15" x14ac:dyDescent="0.25">
      <c r="A6321" t="s">
        <v>1764</v>
      </c>
      <c r="B6321">
        <v>3478</v>
      </c>
      <c r="C6321">
        <v>3</v>
      </c>
      <c r="D6321" t="s">
        <v>8673</v>
      </c>
      <c r="E6321" s="9">
        <v>45568.333333333336</v>
      </c>
      <c r="F6321" s="9">
        <v>45568.826388888891</v>
      </c>
      <c r="G6321">
        <v>118</v>
      </c>
      <c r="H6321" t="s">
        <v>1349</v>
      </c>
      <c r="I6321" t="s">
        <v>184</v>
      </c>
      <c r="J6321" t="s">
        <v>8674</v>
      </c>
      <c r="K6321" s="9">
        <v>45575.438287037039</v>
      </c>
      <c r="L6321" s="13">
        <f>IFERROR(_xlfn.XLOOKUP(tb_C103[[#This Row],[OS]],[1]!tb_C101[OS],[1]!tb_C101[DATA_ABERTURA]),0)</f>
        <v>45568.331550925926</v>
      </c>
      <c r="M6321" s="7" t="str">
        <f>IFERROR(_xlfn.XLOOKUP(tb_C103[[#This Row],[OS]],[1]!tb_C101[OS],[1]!tb_C101[SITUACAO_OS]),0)</f>
        <v>F</v>
      </c>
      <c r="N6321" t="str">
        <f>_xlfn.XLOOKUP(tb_C103[[#This Row],[OS]],[1]!tb_C101[OS],[1]!tb_C101[OFICINA])</f>
        <v>Eletrico</v>
      </c>
      <c r="O6321" s="14">
        <f>tb_C103[[#This Row],[FIM]] - tb_C103[[#This Row],[INICIO]]</f>
        <v>0.49305555555474712</v>
      </c>
    </row>
    <row r="6322" spans="1:15" x14ac:dyDescent="0.25">
      <c r="A6322" t="s">
        <v>4080</v>
      </c>
      <c r="B6322">
        <v>3478</v>
      </c>
      <c r="C6322">
        <v>3</v>
      </c>
      <c r="D6322" t="s">
        <v>8673</v>
      </c>
      <c r="E6322" s="9">
        <v>45568.333333333336</v>
      </c>
      <c r="F6322" s="9">
        <v>45568.826388888891</v>
      </c>
      <c r="G6322">
        <v>118</v>
      </c>
      <c r="H6322" t="s">
        <v>1349</v>
      </c>
      <c r="I6322" t="s">
        <v>184</v>
      </c>
      <c r="J6322" t="s">
        <v>8674</v>
      </c>
      <c r="K6322" s="9">
        <v>45575.438287037039</v>
      </c>
      <c r="L6322" s="13">
        <f>IFERROR(_xlfn.XLOOKUP(tb_C103[[#This Row],[OS]],[1]!tb_C101[OS],[1]!tb_C101[DATA_ABERTURA]),0)</f>
        <v>45568.331550925926</v>
      </c>
      <c r="M6322" s="7" t="str">
        <f>IFERROR(_xlfn.XLOOKUP(tb_C103[[#This Row],[OS]],[1]!tb_C101[OS],[1]!tb_C101[SITUACAO_OS]),0)</f>
        <v>F</v>
      </c>
      <c r="N6322" t="str">
        <f>_xlfn.XLOOKUP(tb_C103[[#This Row],[OS]],[1]!tb_C101[OS],[1]!tb_C101[OFICINA])</f>
        <v>Eletrico</v>
      </c>
      <c r="O6322" s="14">
        <f>tb_C103[[#This Row],[FIM]] - tb_C103[[#This Row],[INICIO]]</f>
        <v>0.49305555555474712</v>
      </c>
    </row>
    <row r="6323" spans="1:15" x14ac:dyDescent="0.25">
      <c r="A6323" t="s">
        <v>8330</v>
      </c>
      <c r="B6323">
        <v>3478</v>
      </c>
      <c r="C6323">
        <v>3</v>
      </c>
      <c r="D6323" t="s">
        <v>8673</v>
      </c>
      <c r="E6323" s="9">
        <v>45568.333333333336</v>
      </c>
      <c r="F6323" s="9">
        <v>45568.826388888891</v>
      </c>
      <c r="G6323">
        <v>118</v>
      </c>
      <c r="H6323" t="s">
        <v>1349</v>
      </c>
      <c r="I6323" t="s">
        <v>184</v>
      </c>
      <c r="J6323" t="s">
        <v>8674</v>
      </c>
      <c r="K6323" s="9">
        <v>45575.438287037039</v>
      </c>
      <c r="L6323" s="13">
        <f>IFERROR(_xlfn.XLOOKUP(tb_C103[[#This Row],[OS]],[1]!tb_C101[OS],[1]!tb_C101[DATA_ABERTURA]),0)</f>
        <v>45568.331550925926</v>
      </c>
      <c r="M6323" s="7" t="str">
        <f>IFERROR(_xlfn.XLOOKUP(tb_C103[[#This Row],[OS]],[1]!tb_C101[OS],[1]!tb_C101[SITUACAO_OS]),0)</f>
        <v>F</v>
      </c>
      <c r="N6323" t="str">
        <f>_xlfn.XLOOKUP(tb_C103[[#This Row],[OS]],[1]!tb_C101[OS],[1]!tb_C101[OFICINA])</f>
        <v>Eletrico</v>
      </c>
      <c r="O6323" s="14">
        <f>tb_C103[[#This Row],[FIM]] - tb_C103[[#This Row],[INICIO]]</f>
        <v>0.49305555555474712</v>
      </c>
    </row>
    <row r="6324" spans="1:15" x14ac:dyDescent="0.25">
      <c r="A6324" t="s">
        <v>1764</v>
      </c>
      <c r="B6324">
        <v>3478</v>
      </c>
      <c r="C6324">
        <v>3</v>
      </c>
      <c r="D6324" t="s">
        <v>8673</v>
      </c>
      <c r="E6324" s="9">
        <v>45568.6875</v>
      </c>
      <c r="F6324" s="9">
        <v>45568.826388888891</v>
      </c>
      <c r="G6324">
        <v>118</v>
      </c>
      <c r="H6324" t="s">
        <v>1349</v>
      </c>
      <c r="I6324" t="s">
        <v>184</v>
      </c>
      <c r="J6324" t="s">
        <v>8674</v>
      </c>
      <c r="K6324" s="9">
        <v>45575.438287037039</v>
      </c>
      <c r="L6324" s="13">
        <f>IFERROR(_xlfn.XLOOKUP(tb_C103[[#This Row],[OS]],[1]!tb_C101[OS],[1]!tb_C101[DATA_ABERTURA]),0)</f>
        <v>45568.331550925926</v>
      </c>
      <c r="M6324" s="7" t="str">
        <f>IFERROR(_xlfn.XLOOKUP(tb_C103[[#This Row],[OS]],[1]!tb_C101[OS],[1]!tb_C101[SITUACAO_OS]),0)</f>
        <v>F</v>
      </c>
      <c r="N6324" t="str">
        <f>_xlfn.XLOOKUP(tb_C103[[#This Row],[OS]],[1]!tb_C101[OS],[1]!tb_C101[OFICINA])</f>
        <v>Eletrico</v>
      </c>
      <c r="O6324" s="14">
        <f>tb_C103[[#This Row],[FIM]] - tb_C103[[#This Row],[INICIO]]</f>
        <v>0.13888888889050577</v>
      </c>
    </row>
    <row r="6325" spans="1:15" x14ac:dyDescent="0.25">
      <c r="A6325" t="s">
        <v>4080</v>
      </c>
      <c r="B6325">
        <v>3478</v>
      </c>
      <c r="C6325">
        <v>3</v>
      </c>
      <c r="D6325" t="s">
        <v>8673</v>
      </c>
      <c r="E6325" s="9">
        <v>45568.6875</v>
      </c>
      <c r="F6325" s="9">
        <v>45568.826388888891</v>
      </c>
      <c r="G6325">
        <v>118</v>
      </c>
      <c r="H6325" t="s">
        <v>1349</v>
      </c>
      <c r="I6325" t="s">
        <v>184</v>
      </c>
      <c r="J6325" t="s">
        <v>8674</v>
      </c>
      <c r="K6325" s="9">
        <v>45575.438287037039</v>
      </c>
      <c r="L6325" s="13">
        <f>IFERROR(_xlfn.XLOOKUP(tb_C103[[#This Row],[OS]],[1]!tb_C101[OS],[1]!tb_C101[DATA_ABERTURA]),0)</f>
        <v>45568.331550925926</v>
      </c>
      <c r="M6325" s="7" t="str">
        <f>IFERROR(_xlfn.XLOOKUP(tb_C103[[#This Row],[OS]],[1]!tb_C101[OS],[1]!tb_C101[SITUACAO_OS]),0)</f>
        <v>F</v>
      </c>
      <c r="N6325" t="str">
        <f>_xlfn.XLOOKUP(tb_C103[[#This Row],[OS]],[1]!tb_C101[OS],[1]!tb_C101[OFICINA])</f>
        <v>Eletrico</v>
      </c>
      <c r="O6325" s="14">
        <f>tb_C103[[#This Row],[FIM]] - tb_C103[[#This Row],[INICIO]]</f>
        <v>0.13888888889050577</v>
      </c>
    </row>
    <row r="6326" spans="1:15" x14ac:dyDescent="0.25">
      <c r="A6326" t="s">
        <v>8330</v>
      </c>
      <c r="B6326">
        <v>3478</v>
      </c>
      <c r="C6326">
        <v>3</v>
      </c>
      <c r="D6326" t="s">
        <v>8673</v>
      </c>
      <c r="E6326" s="9">
        <v>45568.6875</v>
      </c>
      <c r="F6326" s="9">
        <v>45568.826388888891</v>
      </c>
      <c r="G6326">
        <v>118</v>
      </c>
      <c r="H6326" t="s">
        <v>1349</v>
      </c>
      <c r="I6326" t="s">
        <v>184</v>
      </c>
      <c r="J6326" t="s">
        <v>8674</v>
      </c>
      <c r="K6326" s="9">
        <v>45575.438287037039</v>
      </c>
      <c r="L6326" s="13">
        <f>IFERROR(_xlfn.XLOOKUP(tb_C103[[#This Row],[OS]],[1]!tb_C101[OS],[1]!tb_C101[DATA_ABERTURA]),0)</f>
        <v>45568.331550925926</v>
      </c>
      <c r="M6326" s="7" t="str">
        <f>IFERROR(_xlfn.XLOOKUP(tb_C103[[#This Row],[OS]],[1]!tb_C101[OS],[1]!tb_C101[SITUACAO_OS]),0)</f>
        <v>F</v>
      </c>
      <c r="N6326" t="str">
        <f>_xlfn.XLOOKUP(tb_C103[[#This Row],[OS]],[1]!tb_C101[OS],[1]!tb_C101[OFICINA])</f>
        <v>Eletrico</v>
      </c>
      <c r="O6326" s="14">
        <f>tb_C103[[#This Row],[FIM]] - tb_C103[[#This Row],[INICIO]]</f>
        <v>0.13888888889050577</v>
      </c>
    </row>
    <row r="6327" spans="1:15" x14ac:dyDescent="0.25">
      <c r="A6327" t="s">
        <v>8686</v>
      </c>
      <c r="B6327">
        <v>3479</v>
      </c>
      <c r="C6327">
        <v>3</v>
      </c>
      <c r="D6327" t="s">
        <v>8673</v>
      </c>
      <c r="E6327" s="9">
        <v>45581.333333333336</v>
      </c>
      <c r="F6327" s="9">
        <v>45581.375</v>
      </c>
      <c r="G6327">
        <v>9001</v>
      </c>
      <c r="H6327" t="s">
        <v>2065</v>
      </c>
      <c r="I6327" t="s">
        <v>1476</v>
      </c>
      <c r="J6327" t="s">
        <v>8671</v>
      </c>
      <c r="K6327" s="9">
        <v>45581.715879629628</v>
      </c>
      <c r="L6327" s="13">
        <f>IFERROR(_xlfn.XLOOKUP(tb_C103[[#This Row],[OS]],[1]!tb_C101[OS],[1]!tb_C101[DATA_ABERTURA]),0)</f>
        <v>45568.335486111115</v>
      </c>
      <c r="M6327" s="7" t="str">
        <f>IFERROR(_xlfn.XLOOKUP(tb_C103[[#This Row],[OS]],[1]!tb_C101[OS],[1]!tb_C101[SITUACAO_OS]),0)</f>
        <v>F</v>
      </c>
      <c r="N6327" t="str">
        <f>_xlfn.XLOOKUP(tb_C103[[#This Row],[OS]],[1]!tb_C101[OS],[1]!tb_C101[OFICINA])</f>
        <v>Mecanico</v>
      </c>
      <c r="O6327" s="14">
        <f>tb_C103[[#This Row],[FIM]] - tb_C103[[#This Row],[INICIO]]</f>
        <v>4.1666666664241347E-2</v>
      </c>
    </row>
    <row r="6328" spans="1:15" x14ac:dyDescent="0.25">
      <c r="A6328" t="s">
        <v>2551</v>
      </c>
      <c r="B6328">
        <v>3479</v>
      </c>
      <c r="C6328">
        <v>3</v>
      </c>
      <c r="D6328" t="s">
        <v>8673</v>
      </c>
      <c r="E6328" s="9">
        <v>45581.333333333336</v>
      </c>
      <c r="F6328" s="9">
        <v>45581.375</v>
      </c>
      <c r="G6328">
        <v>9001</v>
      </c>
      <c r="H6328" t="s">
        <v>2065</v>
      </c>
      <c r="I6328" t="s">
        <v>1476</v>
      </c>
      <c r="J6328" t="s">
        <v>8671</v>
      </c>
      <c r="K6328" s="9">
        <v>45581.715879629628</v>
      </c>
      <c r="L6328" s="13">
        <f>IFERROR(_xlfn.XLOOKUP(tb_C103[[#This Row],[OS]],[1]!tb_C101[OS],[1]!tb_C101[DATA_ABERTURA]),0)</f>
        <v>45568.335486111115</v>
      </c>
      <c r="M6328" s="7" t="str">
        <f>IFERROR(_xlfn.XLOOKUP(tb_C103[[#This Row],[OS]],[1]!tb_C101[OS],[1]!tb_C101[SITUACAO_OS]),0)</f>
        <v>F</v>
      </c>
      <c r="N6328" t="str">
        <f>_xlfn.XLOOKUP(tb_C103[[#This Row],[OS]],[1]!tb_C101[OS],[1]!tb_C101[OFICINA])</f>
        <v>Mecanico</v>
      </c>
      <c r="O6328" s="14">
        <f>tb_C103[[#This Row],[FIM]] - tb_C103[[#This Row],[INICIO]]</f>
        <v>4.1666666664241347E-2</v>
      </c>
    </row>
    <row r="6329" spans="1:15" x14ac:dyDescent="0.25">
      <c r="A6329" t="s">
        <v>8686</v>
      </c>
      <c r="B6329">
        <v>3479</v>
      </c>
      <c r="C6329">
        <v>3</v>
      </c>
      <c r="D6329" t="s">
        <v>8673</v>
      </c>
      <c r="E6329" s="9">
        <v>45581.333333333336</v>
      </c>
      <c r="F6329" s="9">
        <v>45581.375</v>
      </c>
      <c r="G6329">
        <v>9001</v>
      </c>
      <c r="H6329" t="s">
        <v>2065</v>
      </c>
      <c r="I6329" t="s">
        <v>1476</v>
      </c>
      <c r="J6329" t="s">
        <v>8671</v>
      </c>
      <c r="K6329" s="9">
        <v>45581.715879629628</v>
      </c>
      <c r="L6329" s="13">
        <f>IFERROR(_xlfn.XLOOKUP(tb_C103[[#This Row],[OS]],[1]!tb_C101[OS],[1]!tb_C101[DATA_ABERTURA]),0)</f>
        <v>45568.335486111115</v>
      </c>
      <c r="M6329" s="7" t="str">
        <f>IFERROR(_xlfn.XLOOKUP(tb_C103[[#This Row],[OS]],[1]!tb_C101[OS],[1]!tb_C101[SITUACAO_OS]),0)</f>
        <v>F</v>
      </c>
      <c r="N6329" t="str">
        <f>_xlfn.XLOOKUP(tb_C103[[#This Row],[OS]],[1]!tb_C101[OS],[1]!tb_C101[OFICINA])</f>
        <v>Mecanico</v>
      </c>
      <c r="O6329" s="14">
        <f>tb_C103[[#This Row],[FIM]] - tb_C103[[#This Row],[INICIO]]</f>
        <v>4.1666666664241347E-2</v>
      </c>
    </row>
    <row r="6330" spans="1:15" x14ac:dyDescent="0.25">
      <c r="A6330" t="s">
        <v>2551</v>
      </c>
      <c r="B6330">
        <v>3479</v>
      </c>
      <c r="C6330">
        <v>3</v>
      </c>
      <c r="D6330" t="s">
        <v>8673</v>
      </c>
      <c r="E6330" s="9">
        <v>45581.333333333336</v>
      </c>
      <c r="F6330" s="9">
        <v>45581.375</v>
      </c>
      <c r="G6330">
        <v>9001</v>
      </c>
      <c r="H6330" t="s">
        <v>2065</v>
      </c>
      <c r="I6330" t="s">
        <v>1476</v>
      </c>
      <c r="J6330" t="s">
        <v>8671</v>
      </c>
      <c r="K6330" s="9">
        <v>45581.715879629628</v>
      </c>
      <c r="L6330" s="13">
        <f>IFERROR(_xlfn.XLOOKUP(tb_C103[[#This Row],[OS]],[1]!tb_C101[OS],[1]!tb_C101[DATA_ABERTURA]),0)</f>
        <v>45568.335486111115</v>
      </c>
      <c r="M6330" s="7" t="str">
        <f>IFERROR(_xlfn.XLOOKUP(tb_C103[[#This Row],[OS]],[1]!tb_C101[OS],[1]!tb_C101[SITUACAO_OS]),0)</f>
        <v>F</v>
      </c>
      <c r="N6330" t="str">
        <f>_xlfn.XLOOKUP(tb_C103[[#This Row],[OS]],[1]!tb_C101[OS],[1]!tb_C101[OFICINA])</f>
        <v>Mecanico</v>
      </c>
      <c r="O6330" s="14">
        <f>tb_C103[[#This Row],[FIM]] - tb_C103[[#This Row],[INICIO]]</f>
        <v>4.1666666664241347E-2</v>
      </c>
    </row>
    <row r="6331" spans="1:15" x14ac:dyDescent="0.25">
      <c r="A6331" t="s">
        <v>6398</v>
      </c>
      <c r="B6331">
        <v>3480</v>
      </c>
      <c r="C6331">
        <v>3</v>
      </c>
      <c r="D6331" t="s">
        <v>8673</v>
      </c>
      <c r="E6331" s="9">
        <v>45568.352777777778</v>
      </c>
      <c r="F6331" s="9">
        <v>45568.395833333336</v>
      </c>
      <c r="G6331">
        <v>302</v>
      </c>
      <c r="H6331" t="s">
        <v>787</v>
      </c>
      <c r="I6331" t="s">
        <v>220</v>
      </c>
      <c r="J6331" t="s">
        <v>8671</v>
      </c>
      <c r="K6331" s="9">
        <v>45576.732800925929</v>
      </c>
      <c r="L6331" s="13">
        <f>IFERROR(_xlfn.XLOOKUP(tb_C103[[#This Row],[OS]],[1]!tb_C101[OS],[1]!tb_C101[DATA_ABERTURA]),0)</f>
        <v>45568.354444444441</v>
      </c>
      <c r="M6331" s="7" t="str">
        <f>IFERROR(_xlfn.XLOOKUP(tb_C103[[#This Row],[OS]],[1]!tb_C101[OS],[1]!tb_C101[SITUACAO_OS]),0)</f>
        <v>F</v>
      </c>
      <c r="N6331" t="str">
        <f>_xlfn.XLOOKUP(tb_C103[[#This Row],[OS]],[1]!tb_C101[OS],[1]!tb_C101[OFICINA])</f>
        <v>Mecanico</v>
      </c>
      <c r="O6331" s="14">
        <f>tb_C103[[#This Row],[FIM]] - tb_C103[[#This Row],[INICIO]]</f>
        <v>4.3055555557657499E-2</v>
      </c>
    </row>
    <row r="6332" spans="1:15" x14ac:dyDescent="0.25">
      <c r="B6332">
        <v>3481</v>
      </c>
      <c r="C6332">
        <v>3</v>
      </c>
      <c r="D6332" t="s">
        <v>8673</v>
      </c>
      <c r="E6332" s="9"/>
      <c r="F6332" s="9"/>
      <c r="G6332">
        <v>302</v>
      </c>
      <c r="H6332" t="s">
        <v>787</v>
      </c>
      <c r="I6332" t="s">
        <v>220</v>
      </c>
      <c r="J6332" t="s">
        <v>8682</v>
      </c>
      <c r="K6332" s="9">
        <v>45671.459618055553</v>
      </c>
      <c r="L6332" s="13">
        <f>IFERROR(_xlfn.XLOOKUP(tb_C103[[#This Row],[OS]],[1]!tb_C101[OS],[1]!tb_C101[DATA_ABERTURA]),0)</f>
        <v>45568.361932870372</v>
      </c>
      <c r="M6332" s="7" t="str">
        <f>IFERROR(_xlfn.XLOOKUP(tb_C103[[#This Row],[OS]],[1]!tb_C101[OS],[1]!tb_C101[SITUACAO_OS]),0)</f>
        <v>F</v>
      </c>
      <c r="N6332" t="str">
        <f>_xlfn.XLOOKUP(tb_C103[[#This Row],[OS]],[1]!tb_C101[OS],[1]!tb_C101[OFICINA])</f>
        <v>AUTOMATICO - TROCAR</v>
      </c>
      <c r="O6332" s="14">
        <f>tb_C103[[#This Row],[FIM]] - tb_C103[[#This Row],[INICIO]]</f>
        <v>0</v>
      </c>
    </row>
    <row r="6333" spans="1:15" x14ac:dyDescent="0.25">
      <c r="B6333">
        <v>3482</v>
      </c>
      <c r="C6333">
        <v>3</v>
      </c>
      <c r="D6333" t="s">
        <v>8673</v>
      </c>
      <c r="E6333" s="9"/>
      <c r="F6333" s="9"/>
      <c r="I6333" t="s">
        <v>79</v>
      </c>
      <c r="J6333" t="s">
        <v>8674</v>
      </c>
      <c r="K6333" s="9">
        <v>45671.459710648145</v>
      </c>
      <c r="L6333" s="13">
        <f>IFERROR(_xlfn.XLOOKUP(tb_C103[[#This Row],[OS]],[1]!tb_C101[OS],[1]!tb_C101[DATA_ABERTURA]),0)</f>
        <v>45568.395983796298</v>
      </c>
      <c r="M6333" s="7" t="str">
        <f>IFERROR(_xlfn.XLOOKUP(tb_C103[[#This Row],[OS]],[1]!tb_C101[OS],[1]!tb_C101[SITUACAO_OS]),0)</f>
        <v>F</v>
      </c>
      <c r="N6333" t="str">
        <f>_xlfn.XLOOKUP(tb_C103[[#This Row],[OS]],[1]!tb_C101[OS],[1]!tb_C101[OFICINA])</f>
        <v>Eletrico</v>
      </c>
      <c r="O6333" s="14">
        <f>tb_C103[[#This Row],[FIM]] - tb_C103[[#This Row],[INICIO]]</f>
        <v>0</v>
      </c>
    </row>
    <row r="6334" spans="1:15" x14ac:dyDescent="0.25">
      <c r="A6334" t="s">
        <v>6459</v>
      </c>
      <c r="B6334">
        <v>3483</v>
      </c>
      <c r="C6334">
        <v>3</v>
      </c>
      <c r="D6334" t="s">
        <v>8673</v>
      </c>
      <c r="E6334" s="9">
        <v>45568.409722222219</v>
      </c>
      <c r="F6334" s="9">
        <v>45568.4375</v>
      </c>
      <c r="G6334">
        <v>207</v>
      </c>
      <c r="H6334" t="s">
        <v>760</v>
      </c>
      <c r="I6334" t="s">
        <v>175</v>
      </c>
      <c r="J6334" t="s">
        <v>8674</v>
      </c>
      <c r="K6334" s="9">
        <v>45583.518680555557</v>
      </c>
      <c r="L6334" s="13">
        <f>IFERROR(_xlfn.XLOOKUP(tb_C103[[#This Row],[OS]],[1]!tb_C101[OS],[1]!tb_C101[DATA_ABERTURA]),0)</f>
        <v>45568.405740740738</v>
      </c>
      <c r="M6334" s="7" t="str">
        <f>IFERROR(_xlfn.XLOOKUP(tb_C103[[#This Row],[OS]],[1]!tb_C101[OS],[1]!tb_C101[SITUACAO_OS]),0)</f>
        <v>F</v>
      </c>
      <c r="N6334" t="str">
        <f>_xlfn.XLOOKUP(tb_C103[[#This Row],[OS]],[1]!tb_C101[OS],[1]!tb_C101[OFICINA])</f>
        <v>Eletrico</v>
      </c>
      <c r="O6334" s="14">
        <f>tb_C103[[#This Row],[FIM]] - tb_C103[[#This Row],[INICIO]]</f>
        <v>2.7777777781011537E-2</v>
      </c>
    </row>
    <row r="6335" spans="1:15" x14ac:dyDescent="0.25">
      <c r="B6335">
        <v>3484</v>
      </c>
      <c r="C6335">
        <v>3</v>
      </c>
      <c r="D6335" t="s">
        <v>8673</v>
      </c>
      <c r="E6335" s="9"/>
      <c r="F6335" s="9"/>
      <c r="G6335">
        <v>116</v>
      </c>
      <c r="H6335" t="s">
        <v>290</v>
      </c>
      <c r="I6335" t="s">
        <v>184</v>
      </c>
      <c r="J6335" t="s">
        <v>8682</v>
      </c>
      <c r="K6335" s="9">
        <v>45671.460405092592</v>
      </c>
      <c r="L6335" s="13">
        <f>IFERROR(_xlfn.XLOOKUP(tb_C103[[#This Row],[OS]],[1]!tb_C101[OS],[1]!tb_C101[DATA_ABERTURA]),0)</f>
        <v>45568.412870370368</v>
      </c>
      <c r="M6335" s="7" t="str">
        <f>IFERROR(_xlfn.XLOOKUP(tb_C103[[#This Row],[OS]],[1]!tb_C101[OS],[1]!tb_C101[SITUACAO_OS]),0)</f>
        <v>F</v>
      </c>
      <c r="N6335" t="str">
        <f>_xlfn.XLOOKUP(tb_C103[[#This Row],[OS]],[1]!tb_C101[OS],[1]!tb_C101[OFICINA])</f>
        <v>AUTOMATICO - TROCAR</v>
      </c>
      <c r="O6335" s="14">
        <f>tb_C103[[#This Row],[FIM]] - tb_C103[[#This Row],[INICIO]]</f>
        <v>0</v>
      </c>
    </row>
    <row r="6336" spans="1:15" x14ac:dyDescent="0.25">
      <c r="A6336" t="s">
        <v>5446</v>
      </c>
      <c r="B6336">
        <v>3485</v>
      </c>
      <c r="C6336">
        <v>5</v>
      </c>
      <c r="D6336" t="s">
        <v>8690</v>
      </c>
      <c r="E6336" s="9">
        <v>45568.541666666664</v>
      </c>
      <c r="F6336" s="9">
        <v>45568.556250000001</v>
      </c>
      <c r="G6336">
        <v>406</v>
      </c>
      <c r="H6336" t="s">
        <v>822</v>
      </c>
      <c r="I6336" t="s">
        <v>79</v>
      </c>
      <c r="J6336" t="s">
        <v>8674</v>
      </c>
      <c r="K6336" s="9">
        <v>45583.516030092593</v>
      </c>
      <c r="L6336" s="13">
        <f>IFERROR(_xlfn.XLOOKUP(tb_C103[[#This Row],[OS]],[1]!tb_C101[OS],[1]!tb_C101[DATA_ABERTURA]),0)</f>
        <v>45568.464502314811</v>
      </c>
      <c r="M6336" s="7" t="str">
        <f>IFERROR(_xlfn.XLOOKUP(tb_C103[[#This Row],[OS]],[1]!tb_C101[OS],[1]!tb_C101[SITUACAO_OS]),0)</f>
        <v>F</v>
      </c>
      <c r="N6336" t="str">
        <f>_xlfn.XLOOKUP(tb_C103[[#This Row],[OS]],[1]!tb_C101[OS],[1]!tb_C101[OFICINA])</f>
        <v>Eletrico</v>
      </c>
      <c r="O6336" s="14">
        <f>tb_C103[[#This Row],[FIM]] - tb_C103[[#This Row],[INICIO]]</f>
        <v>1.4583333337213844E-2</v>
      </c>
    </row>
    <row r="6337" spans="1:15" x14ac:dyDescent="0.25">
      <c r="A6337" t="s">
        <v>8686</v>
      </c>
      <c r="B6337">
        <v>3486</v>
      </c>
      <c r="C6337">
        <v>3</v>
      </c>
      <c r="D6337" t="s">
        <v>8673</v>
      </c>
      <c r="E6337" s="9">
        <v>45568.354166666664</v>
      </c>
      <c r="F6337" s="9">
        <v>45568.395833333336</v>
      </c>
      <c r="G6337">
        <v>116</v>
      </c>
      <c r="H6337" t="s">
        <v>290</v>
      </c>
      <c r="I6337" t="s">
        <v>184</v>
      </c>
      <c r="J6337" t="s">
        <v>8671</v>
      </c>
      <c r="K6337" s="9">
        <v>45575.594097222223</v>
      </c>
      <c r="L6337" s="13">
        <f>IFERROR(_xlfn.XLOOKUP(tb_C103[[#This Row],[OS]],[1]!tb_C101[OS],[1]!tb_C101[DATA_ABERTURA]),0)</f>
        <v>45568.479594907411</v>
      </c>
      <c r="M6337" s="7" t="str">
        <f>IFERROR(_xlfn.XLOOKUP(tb_C103[[#This Row],[OS]],[1]!tb_C101[OS],[1]!tb_C101[SITUACAO_OS]),0)</f>
        <v>F</v>
      </c>
      <c r="N6337" t="str">
        <f>_xlfn.XLOOKUP(tb_C103[[#This Row],[OS]],[1]!tb_C101[OS],[1]!tb_C101[OFICINA])</f>
        <v>Mecanico</v>
      </c>
      <c r="O6337" s="14">
        <f>tb_C103[[#This Row],[FIM]] - tb_C103[[#This Row],[INICIO]]</f>
        <v>4.1666666671517305E-2</v>
      </c>
    </row>
    <row r="6338" spans="1:15" x14ac:dyDescent="0.25">
      <c r="A6338" t="s">
        <v>2551</v>
      </c>
      <c r="B6338">
        <v>3486</v>
      </c>
      <c r="C6338">
        <v>3</v>
      </c>
      <c r="D6338" t="s">
        <v>8673</v>
      </c>
      <c r="E6338" s="9">
        <v>45568.354166666664</v>
      </c>
      <c r="F6338" s="9">
        <v>45568.395833333336</v>
      </c>
      <c r="G6338">
        <v>116</v>
      </c>
      <c r="H6338" t="s">
        <v>290</v>
      </c>
      <c r="I6338" t="s">
        <v>184</v>
      </c>
      <c r="J6338" t="s">
        <v>8671</v>
      </c>
      <c r="K6338" s="9">
        <v>45575.594097222223</v>
      </c>
      <c r="L6338" s="13">
        <f>IFERROR(_xlfn.XLOOKUP(tb_C103[[#This Row],[OS]],[1]!tb_C101[OS],[1]!tb_C101[DATA_ABERTURA]),0)</f>
        <v>45568.479594907411</v>
      </c>
      <c r="M6338" s="7" t="str">
        <f>IFERROR(_xlfn.XLOOKUP(tb_C103[[#This Row],[OS]],[1]!tb_C101[OS],[1]!tb_C101[SITUACAO_OS]),0)</f>
        <v>F</v>
      </c>
      <c r="N6338" t="str">
        <f>_xlfn.XLOOKUP(tb_C103[[#This Row],[OS]],[1]!tb_C101[OS],[1]!tb_C101[OFICINA])</f>
        <v>Mecanico</v>
      </c>
      <c r="O6338" s="14">
        <f>tb_C103[[#This Row],[FIM]] - tb_C103[[#This Row],[INICIO]]</f>
        <v>4.1666666671517305E-2</v>
      </c>
    </row>
    <row r="6339" spans="1:15" x14ac:dyDescent="0.25">
      <c r="A6339" t="s">
        <v>8686</v>
      </c>
      <c r="B6339">
        <v>3486</v>
      </c>
      <c r="C6339">
        <v>3</v>
      </c>
      <c r="D6339" t="s">
        <v>8673</v>
      </c>
      <c r="E6339" s="9">
        <v>45568.354166666664</v>
      </c>
      <c r="F6339" s="9">
        <v>45568.395833333336</v>
      </c>
      <c r="G6339">
        <v>116</v>
      </c>
      <c r="H6339" t="s">
        <v>290</v>
      </c>
      <c r="I6339" t="s">
        <v>184</v>
      </c>
      <c r="J6339" t="s">
        <v>8671</v>
      </c>
      <c r="K6339" s="9">
        <v>45575.594097222223</v>
      </c>
      <c r="L6339" s="13">
        <f>IFERROR(_xlfn.XLOOKUP(tb_C103[[#This Row],[OS]],[1]!tb_C101[OS],[1]!tb_C101[DATA_ABERTURA]),0)</f>
        <v>45568.479594907411</v>
      </c>
      <c r="M6339" s="7" t="str">
        <f>IFERROR(_xlfn.XLOOKUP(tb_C103[[#This Row],[OS]],[1]!tb_C101[OS],[1]!tb_C101[SITUACAO_OS]),0)</f>
        <v>F</v>
      </c>
      <c r="N6339" t="str">
        <f>_xlfn.XLOOKUP(tb_C103[[#This Row],[OS]],[1]!tb_C101[OS],[1]!tb_C101[OFICINA])</f>
        <v>Mecanico</v>
      </c>
      <c r="O6339" s="14">
        <f>tb_C103[[#This Row],[FIM]] - tb_C103[[#This Row],[INICIO]]</f>
        <v>4.1666666671517305E-2</v>
      </c>
    </row>
    <row r="6340" spans="1:15" x14ac:dyDescent="0.25">
      <c r="A6340" t="s">
        <v>2551</v>
      </c>
      <c r="B6340">
        <v>3486</v>
      </c>
      <c r="C6340">
        <v>3</v>
      </c>
      <c r="D6340" t="s">
        <v>8673</v>
      </c>
      <c r="E6340" s="9">
        <v>45568.354166666664</v>
      </c>
      <c r="F6340" s="9">
        <v>45568.395833333336</v>
      </c>
      <c r="G6340">
        <v>116</v>
      </c>
      <c r="H6340" t="s">
        <v>290</v>
      </c>
      <c r="I6340" t="s">
        <v>184</v>
      </c>
      <c r="J6340" t="s">
        <v>8671</v>
      </c>
      <c r="K6340" s="9">
        <v>45575.594097222223</v>
      </c>
      <c r="L6340" s="13">
        <f>IFERROR(_xlfn.XLOOKUP(tb_C103[[#This Row],[OS]],[1]!tb_C101[OS],[1]!tb_C101[DATA_ABERTURA]),0)</f>
        <v>45568.479594907411</v>
      </c>
      <c r="M6340" s="7" t="str">
        <f>IFERROR(_xlfn.XLOOKUP(tb_C103[[#This Row],[OS]],[1]!tb_C101[OS],[1]!tb_C101[SITUACAO_OS]),0)</f>
        <v>F</v>
      </c>
      <c r="N6340" t="str">
        <f>_xlfn.XLOOKUP(tb_C103[[#This Row],[OS]],[1]!tb_C101[OS],[1]!tb_C101[OFICINA])</f>
        <v>Mecanico</v>
      </c>
      <c r="O6340" s="14">
        <f>tb_C103[[#This Row],[FIM]] - tb_C103[[#This Row],[INICIO]]</f>
        <v>4.1666666671517305E-2</v>
      </c>
    </row>
    <row r="6341" spans="1:15" x14ac:dyDescent="0.25">
      <c r="A6341" t="s">
        <v>8686</v>
      </c>
      <c r="B6341">
        <v>3487</v>
      </c>
      <c r="C6341">
        <v>3</v>
      </c>
      <c r="D6341" t="s">
        <v>8673</v>
      </c>
      <c r="E6341" s="9">
        <v>45568.395833333336</v>
      </c>
      <c r="F6341" s="9">
        <v>45568.4375</v>
      </c>
      <c r="G6341">
        <v>116</v>
      </c>
      <c r="H6341" t="s">
        <v>290</v>
      </c>
      <c r="I6341" t="s">
        <v>184</v>
      </c>
      <c r="J6341" t="s">
        <v>8671</v>
      </c>
      <c r="K6341" s="9">
        <v>45575.59269675926</v>
      </c>
      <c r="L6341" s="13">
        <f>IFERROR(_xlfn.XLOOKUP(tb_C103[[#This Row],[OS]],[1]!tb_C101[OS],[1]!tb_C101[DATA_ABERTURA]),0)</f>
        <v>45568.481539351851</v>
      </c>
      <c r="M6341" s="7" t="str">
        <f>IFERROR(_xlfn.XLOOKUP(tb_C103[[#This Row],[OS]],[1]!tb_C101[OS],[1]!tb_C101[SITUACAO_OS]),0)</f>
        <v>F</v>
      </c>
      <c r="N6341" t="str">
        <f>_xlfn.XLOOKUP(tb_C103[[#This Row],[OS]],[1]!tb_C101[OS],[1]!tb_C101[OFICINA])</f>
        <v>Mecanico</v>
      </c>
      <c r="O6341" s="14">
        <f>tb_C103[[#This Row],[FIM]] - tb_C103[[#This Row],[INICIO]]</f>
        <v>4.1666666664241347E-2</v>
      </c>
    </row>
    <row r="6342" spans="1:15" x14ac:dyDescent="0.25">
      <c r="A6342" t="s">
        <v>2551</v>
      </c>
      <c r="B6342">
        <v>3487</v>
      </c>
      <c r="C6342">
        <v>3</v>
      </c>
      <c r="D6342" t="s">
        <v>8673</v>
      </c>
      <c r="E6342" s="9">
        <v>45568.395833333336</v>
      </c>
      <c r="F6342" s="9">
        <v>45568.4375</v>
      </c>
      <c r="G6342">
        <v>116</v>
      </c>
      <c r="H6342" t="s">
        <v>290</v>
      </c>
      <c r="I6342" t="s">
        <v>184</v>
      </c>
      <c r="J6342" t="s">
        <v>8671</v>
      </c>
      <c r="K6342" s="9">
        <v>45575.59269675926</v>
      </c>
      <c r="L6342" s="13">
        <f>IFERROR(_xlfn.XLOOKUP(tb_C103[[#This Row],[OS]],[1]!tb_C101[OS],[1]!tb_C101[DATA_ABERTURA]),0)</f>
        <v>45568.481539351851</v>
      </c>
      <c r="M6342" s="7" t="str">
        <f>IFERROR(_xlfn.XLOOKUP(tb_C103[[#This Row],[OS]],[1]!tb_C101[OS],[1]!tb_C101[SITUACAO_OS]),0)</f>
        <v>F</v>
      </c>
      <c r="N6342" t="str">
        <f>_xlfn.XLOOKUP(tb_C103[[#This Row],[OS]],[1]!tb_C101[OS],[1]!tb_C101[OFICINA])</f>
        <v>Mecanico</v>
      </c>
      <c r="O6342" s="14">
        <f>tb_C103[[#This Row],[FIM]] - tb_C103[[#This Row],[INICIO]]</f>
        <v>4.1666666664241347E-2</v>
      </c>
    </row>
    <row r="6343" spans="1:15" x14ac:dyDescent="0.25">
      <c r="A6343" t="s">
        <v>8686</v>
      </c>
      <c r="B6343">
        <v>3487</v>
      </c>
      <c r="C6343">
        <v>3</v>
      </c>
      <c r="D6343" t="s">
        <v>8673</v>
      </c>
      <c r="E6343" s="9">
        <v>45568.395833333336</v>
      </c>
      <c r="F6343" s="9">
        <v>45568.4375</v>
      </c>
      <c r="G6343">
        <v>116</v>
      </c>
      <c r="H6343" t="s">
        <v>290</v>
      </c>
      <c r="I6343" t="s">
        <v>184</v>
      </c>
      <c r="J6343" t="s">
        <v>8671</v>
      </c>
      <c r="K6343" s="9">
        <v>45575.59269675926</v>
      </c>
      <c r="L6343" s="13">
        <f>IFERROR(_xlfn.XLOOKUP(tb_C103[[#This Row],[OS]],[1]!tb_C101[OS],[1]!tb_C101[DATA_ABERTURA]),0)</f>
        <v>45568.481539351851</v>
      </c>
      <c r="M6343" s="7" t="str">
        <f>IFERROR(_xlfn.XLOOKUP(tb_C103[[#This Row],[OS]],[1]!tb_C101[OS],[1]!tb_C101[SITUACAO_OS]),0)</f>
        <v>F</v>
      </c>
      <c r="N6343" t="str">
        <f>_xlfn.XLOOKUP(tb_C103[[#This Row],[OS]],[1]!tb_C101[OS],[1]!tb_C101[OFICINA])</f>
        <v>Mecanico</v>
      </c>
      <c r="O6343" s="14">
        <f>tb_C103[[#This Row],[FIM]] - tb_C103[[#This Row],[INICIO]]</f>
        <v>4.1666666664241347E-2</v>
      </c>
    </row>
    <row r="6344" spans="1:15" x14ac:dyDescent="0.25">
      <c r="A6344" t="s">
        <v>2551</v>
      </c>
      <c r="B6344">
        <v>3487</v>
      </c>
      <c r="C6344">
        <v>3</v>
      </c>
      <c r="D6344" t="s">
        <v>8673</v>
      </c>
      <c r="E6344" s="9">
        <v>45568.395833333336</v>
      </c>
      <c r="F6344" s="9">
        <v>45568.4375</v>
      </c>
      <c r="G6344">
        <v>116</v>
      </c>
      <c r="H6344" t="s">
        <v>290</v>
      </c>
      <c r="I6344" t="s">
        <v>184</v>
      </c>
      <c r="J6344" t="s">
        <v>8671</v>
      </c>
      <c r="K6344" s="9">
        <v>45575.59269675926</v>
      </c>
      <c r="L6344" s="13">
        <f>IFERROR(_xlfn.XLOOKUP(tb_C103[[#This Row],[OS]],[1]!tb_C101[OS],[1]!tb_C101[DATA_ABERTURA]),0)</f>
        <v>45568.481539351851</v>
      </c>
      <c r="M6344" s="7" t="str">
        <f>IFERROR(_xlfn.XLOOKUP(tb_C103[[#This Row],[OS]],[1]!tb_C101[OS],[1]!tb_C101[SITUACAO_OS]),0)</f>
        <v>F</v>
      </c>
      <c r="N6344" t="str">
        <f>_xlfn.XLOOKUP(tb_C103[[#This Row],[OS]],[1]!tb_C101[OS],[1]!tb_C101[OFICINA])</f>
        <v>Mecanico</v>
      </c>
      <c r="O6344" s="14">
        <f>tb_C103[[#This Row],[FIM]] - tb_C103[[#This Row],[INICIO]]</f>
        <v>4.1666666664241347E-2</v>
      </c>
    </row>
    <row r="6345" spans="1:15" x14ac:dyDescent="0.25">
      <c r="A6345" t="s">
        <v>6459</v>
      </c>
      <c r="B6345">
        <v>3488</v>
      </c>
      <c r="C6345">
        <v>3</v>
      </c>
      <c r="D6345" t="s">
        <v>8673</v>
      </c>
      <c r="E6345" s="9">
        <v>45568.496527777781</v>
      </c>
      <c r="F6345" s="9">
        <v>45568.510416666664</v>
      </c>
      <c r="G6345">
        <v>116</v>
      </c>
      <c r="H6345" t="s">
        <v>290</v>
      </c>
      <c r="I6345" t="s">
        <v>184</v>
      </c>
      <c r="J6345" t="s">
        <v>8674</v>
      </c>
      <c r="K6345" s="9">
        <v>45580.459386574075</v>
      </c>
      <c r="L6345" s="13">
        <f>IFERROR(_xlfn.XLOOKUP(tb_C103[[#This Row],[OS]],[1]!tb_C101[OS],[1]!tb_C101[DATA_ABERTURA]),0)</f>
        <v>45568.492372685185</v>
      </c>
      <c r="M6345" s="7" t="str">
        <f>IFERROR(_xlfn.XLOOKUP(tb_C103[[#This Row],[OS]],[1]!tb_C101[OS],[1]!tb_C101[SITUACAO_OS]),0)</f>
        <v>F</v>
      </c>
      <c r="N6345" t="str">
        <f>_xlfn.XLOOKUP(tb_C103[[#This Row],[OS]],[1]!tb_C101[OS],[1]!tb_C101[OFICINA])</f>
        <v>Eletrico</v>
      </c>
      <c r="O6345" s="14">
        <f>tb_C103[[#This Row],[FIM]] - tb_C103[[#This Row],[INICIO]]</f>
        <v>1.3888888883229811E-2</v>
      </c>
    </row>
    <row r="6346" spans="1:15" x14ac:dyDescent="0.25">
      <c r="A6346" t="s">
        <v>6459</v>
      </c>
      <c r="B6346">
        <v>3489</v>
      </c>
      <c r="C6346">
        <v>3</v>
      </c>
      <c r="D6346" t="s">
        <v>8673</v>
      </c>
      <c r="E6346" s="9">
        <v>45568.506944444445</v>
      </c>
      <c r="F6346" s="9">
        <v>45568.527777777781</v>
      </c>
      <c r="G6346">
        <v>207</v>
      </c>
      <c r="H6346" t="s">
        <v>760</v>
      </c>
      <c r="I6346" t="s">
        <v>175</v>
      </c>
      <c r="J6346" t="s">
        <v>8674</v>
      </c>
      <c r="K6346" s="9">
        <v>45583.518148148149</v>
      </c>
      <c r="L6346" s="13">
        <f>IFERROR(_xlfn.XLOOKUP(tb_C103[[#This Row],[OS]],[1]!tb_C101[OS],[1]!tb_C101[DATA_ABERTURA]),0)</f>
        <v>45568.502106481479</v>
      </c>
      <c r="M6346" s="7" t="str">
        <f>IFERROR(_xlfn.XLOOKUP(tb_C103[[#This Row],[OS]],[1]!tb_C101[OS],[1]!tb_C101[SITUACAO_OS]),0)</f>
        <v>F</v>
      </c>
      <c r="N6346" t="str">
        <f>_xlfn.XLOOKUP(tb_C103[[#This Row],[OS]],[1]!tb_C101[OS],[1]!tb_C101[OFICINA])</f>
        <v>Eletrico</v>
      </c>
      <c r="O6346" s="14">
        <f>tb_C103[[#This Row],[FIM]] - tb_C103[[#This Row],[INICIO]]</f>
        <v>2.0833333335758653E-2</v>
      </c>
    </row>
    <row r="6347" spans="1:15" x14ac:dyDescent="0.25">
      <c r="B6347">
        <v>3490</v>
      </c>
      <c r="C6347">
        <v>3</v>
      </c>
      <c r="D6347" t="s">
        <v>8673</v>
      </c>
      <c r="E6347" s="9"/>
      <c r="F6347" s="9"/>
      <c r="G6347">
        <v>406</v>
      </c>
      <c r="H6347" t="s">
        <v>822</v>
      </c>
      <c r="I6347" t="s">
        <v>79</v>
      </c>
      <c r="J6347" t="s">
        <v>8682</v>
      </c>
      <c r="K6347" s="9">
        <v>45671.46056712963</v>
      </c>
      <c r="L6347" s="13">
        <f>IFERROR(_xlfn.XLOOKUP(tb_C103[[#This Row],[OS]],[1]!tb_C101[OS],[1]!tb_C101[DATA_ABERTURA]),0)</f>
        <v>45568.531053240738</v>
      </c>
      <c r="M6347" s="7" t="str">
        <f>IFERROR(_xlfn.XLOOKUP(tb_C103[[#This Row],[OS]],[1]!tb_C101[OS],[1]!tb_C101[SITUACAO_OS]),0)</f>
        <v>F</v>
      </c>
      <c r="N6347" t="str">
        <f>_xlfn.XLOOKUP(tb_C103[[#This Row],[OS]],[1]!tb_C101[OS],[1]!tb_C101[OFICINA])</f>
        <v>AUTOMATICO - TROCAR</v>
      </c>
      <c r="O6347" s="14">
        <f>tb_C103[[#This Row],[FIM]] - tb_C103[[#This Row],[INICIO]]</f>
        <v>0</v>
      </c>
    </row>
    <row r="6348" spans="1:15" x14ac:dyDescent="0.25">
      <c r="B6348">
        <v>3491</v>
      </c>
      <c r="C6348">
        <v>3</v>
      </c>
      <c r="D6348" t="s">
        <v>8673</v>
      </c>
      <c r="E6348" s="9"/>
      <c r="F6348" s="9"/>
      <c r="G6348">
        <v>417</v>
      </c>
      <c r="H6348" t="s">
        <v>927</v>
      </c>
      <c r="I6348" t="s">
        <v>79</v>
      </c>
      <c r="J6348" t="s">
        <v>8682</v>
      </c>
      <c r="K6348" s="9">
        <v>45671.460740740738</v>
      </c>
      <c r="L6348" s="13">
        <f>IFERROR(_xlfn.XLOOKUP(tb_C103[[#This Row],[OS]],[1]!tb_C101[OS],[1]!tb_C101[DATA_ABERTURA]),0)</f>
        <v>45569.879895833335</v>
      </c>
      <c r="M6348" s="7" t="str">
        <f>IFERROR(_xlfn.XLOOKUP(tb_C103[[#This Row],[OS]],[1]!tb_C101[OS],[1]!tb_C101[SITUACAO_OS]),0)</f>
        <v>F</v>
      </c>
      <c r="N6348" t="str">
        <f>_xlfn.XLOOKUP(tb_C103[[#This Row],[OS]],[1]!tb_C101[OS],[1]!tb_C101[OFICINA])</f>
        <v>AUTOMATICO - TROCAR</v>
      </c>
      <c r="O6348" s="14">
        <f>tb_C103[[#This Row],[FIM]] - tb_C103[[#This Row],[INICIO]]</f>
        <v>0</v>
      </c>
    </row>
    <row r="6349" spans="1:15" x14ac:dyDescent="0.25">
      <c r="A6349" t="s">
        <v>8686</v>
      </c>
      <c r="B6349">
        <v>3492</v>
      </c>
      <c r="C6349">
        <v>3</v>
      </c>
      <c r="D6349" t="s">
        <v>8673</v>
      </c>
      <c r="E6349" s="9">
        <v>45569.3125</v>
      </c>
      <c r="F6349" s="9">
        <v>45569.354166666664</v>
      </c>
      <c r="G6349">
        <v>108</v>
      </c>
      <c r="H6349" t="s">
        <v>317</v>
      </c>
      <c r="I6349" t="s">
        <v>184</v>
      </c>
      <c r="J6349" t="s">
        <v>8671</v>
      </c>
      <c r="K6349" s="9">
        <v>45580.455347222225</v>
      </c>
      <c r="L6349" s="13">
        <f>IFERROR(_xlfn.XLOOKUP(tb_C103[[#This Row],[OS]],[1]!tb_C101[OS],[1]!tb_C101[DATA_ABERTURA]),0)</f>
        <v>45569.928402777776</v>
      </c>
      <c r="M6349" s="7" t="str">
        <f>IFERROR(_xlfn.XLOOKUP(tb_C103[[#This Row],[OS]],[1]!tb_C101[OS],[1]!tb_C101[SITUACAO_OS]),0)</f>
        <v>F</v>
      </c>
      <c r="N6349" t="str">
        <f>_xlfn.XLOOKUP(tb_C103[[#This Row],[OS]],[1]!tb_C101[OS],[1]!tb_C101[OFICINA])</f>
        <v>Mecanico</v>
      </c>
      <c r="O6349" s="14">
        <f>tb_C103[[#This Row],[FIM]] - tb_C103[[#This Row],[INICIO]]</f>
        <v>4.1666666664241347E-2</v>
      </c>
    </row>
    <row r="6350" spans="1:15" x14ac:dyDescent="0.25">
      <c r="A6350" t="s">
        <v>2551</v>
      </c>
      <c r="B6350">
        <v>3492</v>
      </c>
      <c r="C6350">
        <v>3</v>
      </c>
      <c r="D6350" t="s">
        <v>8673</v>
      </c>
      <c r="E6350" s="9">
        <v>45569.3125</v>
      </c>
      <c r="F6350" s="9">
        <v>45569.354166666664</v>
      </c>
      <c r="G6350">
        <v>108</v>
      </c>
      <c r="H6350" t="s">
        <v>317</v>
      </c>
      <c r="I6350" t="s">
        <v>184</v>
      </c>
      <c r="J6350" t="s">
        <v>8671</v>
      </c>
      <c r="K6350" s="9">
        <v>45580.455347222225</v>
      </c>
      <c r="L6350" s="13">
        <f>IFERROR(_xlfn.XLOOKUP(tb_C103[[#This Row],[OS]],[1]!tb_C101[OS],[1]!tb_C101[DATA_ABERTURA]),0)</f>
        <v>45569.928402777776</v>
      </c>
      <c r="M6350" s="7" t="str">
        <f>IFERROR(_xlfn.XLOOKUP(tb_C103[[#This Row],[OS]],[1]!tb_C101[OS],[1]!tb_C101[SITUACAO_OS]),0)</f>
        <v>F</v>
      </c>
      <c r="N6350" t="str">
        <f>_xlfn.XLOOKUP(tb_C103[[#This Row],[OS]],[1]!tb_C101[OS],[1]!tb_C101[OFICINA])</f>
        <v>Mecanico</v>
      </c>
      <c r="O6350" s="14">
        <f>tb_C103[[#This Row],[FIM]] - tb_C103[[#This Row],[INICIO]]</f>
        <v>4.1666666664241347E-2</v>
      </c>
    </row>
    <row r="6351" spans="1:15" x14ac:dyDescent="0.25">
      <c r="A6351" t="s">
        <v>8686</v>
      </c>
      <c r="B6351">
        <v>3492</v>
      </c>
      <c r="C6351">
        <v>3</v>
      </c>
      <c r="D6351" t="s">
        <v>8673</v>
      </c>
      <c r="E6351" s="9">
        <v>45569.3125</v>
      </c>
      <c r="F6351" s="9">
        <v>45569.354166666664</v>
      </c>
      <c r="G6351">
        <v>108</v>
      </c>
      <c r="H6351" t="s">
        <v>317</v>
      </c>
      <c r="I6351" t="s">
        <v>184</v>
      </c>
      <c r="J6351" t="s">
        <v>8671</v>
      </c>
      <c r="K6351" s="9">
        <v>45580.455347222225</v>
      </c>
      <c r="L6351" s="13">
        <f>IFERROR(_xlfn.XLOOKUP(tb_C103[[#This Row],[OS]],[1]!tb_C101[OS],[1]!tb_C101[DATA_ABERTURA]),0)</f>
        <v>45569.928402777776</v>
      </c>
      <c r="M6351" s="7" t="str">
        <f>IFERROR(_xlfn.XLOOKUP(tb_C103[[#This Row],[OS]],[1]!tb_C101[OS],[1]!tb_C101[SITUACAO_OS]),0)</f>
        <v>F</v>
      </c>
      <c r="N6351" t="str">
        <f>_xlfn.XLOOKUP(tb_C103[[#This Row],[OS]],[1]!tb_C101[OS],[1]!tb_C101[OFICINA])</f>
        <v>Mecanico</v>
      </c>
      <c r="O6351" s="14">
        <f>tb_C103[[#This Row],[FIM]] - tb_C103[[#This Row],[INICIO]]</f>
        <v>4.1666666664241347E-2</v>
      </c>
    </row>
    <row r="6352" spans="1:15" x14ac:dyDescent="0.25">
      <c r="A6352" t="s">
        <v>2551</v>
      </c>
      <c r="B6352">
        <v>3492</v>
      </c>
      <c r="C6352">
        <v>3</v>
      </c>
      <c r="D6352" t="s">
        <v>8673</v>
      </c>
      <c r="E6352" s="9">
        <v>45569.3125</v>
      </c>
      <c r="F6352" s="9">
        <v>45569.354166666664</v>
      </c>
      <c r="G6352">
        <v>108</v>
      </c>
      <c r="H6352" t="s">
        <v>317</v>
      </c>
      <c r="I6352" t="s">
        <v>184</v>
      </c>
      <c r="J6352" t="s">
        <v>8671</v>
      </c>
      <c r="K6352" s="9">
        <v>45580.455347222225</v>
      </c>
      <c r="L6352" s="13">
        <f>IFERROR(_xlfn.XLOOKUP(tb_C103[[#This Row],[OS]],[1]!tb_C101[OS],[1]!tb_C101[DATA_ABERTURA]),0)</f>
        <v>45569.928402777776</v>
      </c>
      <c r="M6352" s="7" t="str">
        <f>IFERROR(_xlfn.XLOOKUP(tb_C103[[#This Row],[OS]],[1]!tb_C101[OS],[1]!tb_C101[SITUACAO_OS]),0)</f>
        <v>F</v>
      </c>
      <c r="N6352" t="str">
        <f>_xlfn.XLOOKUP(tb_C103[[#This Row],[OS]],[1]!tb_C101[OS],[1]!tb_C101[OFICINA])</f>
        <v>Mecanico</v>
      </c>
      <c r="O6352" s="14">
        <f>tb_C103[[#This Row],[FIM]] - tb_C103[[#This Row],[INICIO]]</f>
        <v>4.1666666664241347E-2</v>
      </c>
    </row>
    <row r="6353" spans="1:15" x14ac:dyDescent="0.25">
      <c r="A6353" t="s">
        <v>8686</v>
      </c>
      <c r="B6353">
        <v>3493</v>
      </c>
      <c r="C6353">
        <v>3</v>
      </c>
      <c r="D6353" t="s">
        <v>8673</v>
      </c>
      <c r="E6353" s="9">
        <v>45570.3125</v>
      </c>
      <c r="F6353" s="9">
        <v>45570.354166666664</v>
      </c>
      <c r="G6353">
        <v>117</v>
      </c>
      <c r="H6353" t="s">
        <v>354</v>
      </c>
      <c r="I6353" t="s">
        <v>184</v>
      </c>
      <c r="J6353" t="s">
        <v>8671</v>
      </c>
      <c r="K6353" s="9">
        <v>45580.400092592594</v>
      </c>
      <c r="L6353" s="13">
        <f>IFERROR(_xlfn.XLOOKUP(tb_C103[[#This Row],[OS]],[1]!tb_C101[OS],[1]!tb_C101[DATA_ABERTURA]),0)</f>
        <v>45570.236828703702</v>
      </c>
      <c r="M6353" s="7" t="str">
        <f>IFERROR(_xlfn.XLOOKUP(tb_C103[[#This Row],[OS]],[1]!tb_C101[OS],[1]!tb_C101[SITUACAO_OS]),0)</f>
        <v>F</v>
      </c>
      <c r="N6353" t="str">
        <f>_xlfn.XLOOKUP(tb_C103[[#This Row],[OS]],[1]!tb_C101[OS],[1]!tb_C101[OFICINA])</f>
        <v>Mecanico</v>
      </c>
      <c r="O6353" s="14">
        <f>tb_C103[[#This Row],[FIM]] - tb_C103[[#This Row],[INICIO]]</f>
        <v>4.1666666664241347E-2</v>
      </c>
    </row>
    <row r="6354" spans="1:15" x14ac:dyDescent="0.25">
      <c r="A6354" t="s">
        <v>2551</v>
      </c>
      <c r="B6354">
        <v>3493</v>
      </c>
      <c r="C6354">
        <v>3</v>
      </c>
      <c r="D6354" t="s">
        <v>8673</v>
      </c>
      <c r="E6354" s="9">
        <v>45570.3125</v>
      </c>
      <c r="F6354" s="9">
        <v>45570.354166666664</v>
      </c>
      <c r="G6354">
        <v>117</v>
      </c>
      <c r="H6354" t="s">
        <v>354</v>
      </c>
      <c r="I6354" t="s">
        <v>184</v>
      </c>
      <c r="J6354" t="s">
        <v>8671</v>
      </c>
      <c r="K6354" s="9">
        <v>45580.400092592594</v>
      </c>
      <c r="L6354" s="13">
        <f>IFERROR(_xlfn.XLOOKUP(tb_C103[[#This Row],[OS]],[1]!tb_C101[OS],[1]!tb_C101[DATA_ABERTURA]),0)</f>
        <v>45570.236828703702</v>
      </c>
      <c r="M6354" s="7" t="str">
        <f>IFERROR(_xlfn.XLOOKUP(tb_C103[[#This Row],[OS]],[1]!tb_C101[OS],[1]!tb_C101[SITUACAO_OS]),0)</f>
        <v>F</v>
      </c>
      <c r="N6354" t="str">
        <f>_xlfn.XLOOKUP(tb_C103[[#This Row],[OS]],[1]!tb_C101[OS],[1]!tb_C101[OFICINA])</f>
        <v>Mecanico</v>
      </c>
      <c r="O6354" s="14">
        <f>tb_C103[[#This Row],[FIM]] - tb_C103[[#This Row],[INICIO]]</f>
        <v>4.1666666664241347E-2</v>
      </c>
    </row>
    <row r="6355" spans="1:15" x14ac:dyDescent="0.25">
      <c r="A6355" t="s">
        <v>8686</v>
      </c>
      <c r="B6355">
        <v>3493</v>
      </c>
      <c r="C6355">
        <v>3</v>
      </c>
      <c r="D6355" t="s">
        <v>8673</v>
      </c>
      <c r="E6355" s="9">
        <v>45570.3125</v>
      </c>
      <c r="F6355" s="9">
        <v>45570.354166666664</v>
      </c>
      <c r="G6355">
        <v>117</v>
      </c>
      <c r="H6355" t="s">
        <v>354</v>
      </c>
      <c r="I6355" t="s">
        <v>184</v>
      </c>
      <c r="J6355" t="s">
        <v>8671</v>
      </c>
      <c r="K6355" s="9">
        <v>45580.400092592594</v>
      </c>
      <c r="L6355" s="13">
        <f>IFERROR(_xlfn.XLOOKUP(tb_C103[[#This Row],[OS]],[1]!tb_C101[OS],[1]!tb_C101[DATA_ABERTURA]),0)</f>
        <v>45570.236828703702</v>
      </c>
      <c r="M6355" s="7" t="str">
        <f>IFERROR(_xlfn.XLOOKUP(tb_C103[[#This Row],[OS]],[1]!tb_C101[OS],[1]!tb_C101[SITUACAO_OS]),0)</f>
        <v>F</v>
      </c>
      <c r="N6355" t="str">
        <f>_xlfn.XLOOKUP(tb_C103[[#This Row],[OS]],[1]!tb_C101[OS],[1]!tb_C101[OFICINA])</f>
        <v>Mecanico</v>
      </c>
      <c r="O6355" s="14">
        <f>tb_C103[[#This Row],[FIM]] - tb_C103[[#This Row],[INICIO]]</f>
        <v>4.1666666664241347E-2</v>
      </c>
    </row>
    <row r="6356" spans="1:15" x14ac:dyDescent="0.25">
      <c r="A6356" t="s">
        <v>2551</v>
      </c>
      <c r="B6356">
        <v>3493</v>
      </c>
      <c r="C6356">
        <v>3</v>
      </c>
      <c r="D6356" t="s">
        <v>8673</v>
      </c>
      <c r="E6356" s="9">
        <v>45570.3125</v>
      </c>
      <c r="F6356" s="9">
        <v>45570.354166666664</v>
      </c>
      <c r="G6356">
        <v>117</v>
      </c>
      <c r="H6356" t="s">
        <v>354</v>
      </c>
      <c r="I6356" t="s">
        <v>184</v>
      </c>
      <c r="J6356" t="s">
        <v>8671</v>
      </c>
      <c r="K6356" s="9">
        <v>45580.400092592594</v>
      </c>
      <c r="L6356" s="13">
        <f>IFERROR(_xlfn.XLOOKUP(tb_C103[[#This Row],[OS]],[1]!tb_C101[OS],[1]!tb_C101[DATA_ABERTURA]),0)</f>
        <v>45570.236828703702</v>
      </c>
      <c r="M6356" s="7" t="str">
        <f>IFERROR(_xlfn.XLOOKUP(tb_C103[[#This Row],[OS]],[1]!tb_C101[OS],[1]!tb_C101[SITUACAO_OS]),0)</f>
        <v>F</v>
      </c>
      <c r="N6356" t="str">
        <f>_xlfn.XLOOKUP(tb_C103[[#This Row],[OS]],[1]!tb_C101[OS],[1]!tb_C101[OFICINA])</f>
        <v>Mecanico</v>
      </c>
      <c r="O6356" s="14">
        <f>tb_C103[[#This Row],[FIM]] - tb_C103[[#This Row],[INICIO]]</f>
        <v>4.1666666664241347E-2</v>
      </c>
    </row>
    <row r="6357" spans="1:15" x14ac:dyDescent="0.25">
      <c r="A6357" t="s">
        <v>6398</v>
      </c>
      <c r="B6357">
        <v>3494</v>
      </c>
      <c r="C6357">
        <v>3</v>
      </c>
      <c r="D6357" t="s">
        <v>8673</v>
      </c>
      <c r="E6357" s="9">
        <v>45570.643055555556</v>
      </c>
      <c r="F6357" s="9">
        <v>45570.666666666664</v>
      </c>
      <c r="G6357">
        <v>207</v>
      </c>
      <c r="H6357" t="s">
        <v>760</v>
      </c>
      <c r="I6357" t="s">
        <v>175</v>
      </c>
      <c r="J6357" t="s">
        <v>8671</v>
      </c>
      <c r="K6357" s="9">
        <v>45576.463321759256</v>
      </c>
      <c r="L6357" s="13">
        <f>IFERROR(_xlfn.XLOOKUP(tb_C103[[#This Row],[OS]],[1]!tb_C101[OS],[1]!tb_C101[DATA_ABERTURA]),0)</f>
        <v>45570.643495370372</v>
      </c>
      <c r="M6357" s="7" t="str">
        <f>IFERROR(_xlfn.XLOOKUP(tb_C103[[#This Row],[OS]],[1]!tb_C101[OS],[1]!tb_C101[SITUACAO_OS]),0)</f>
        <v>F</v>
      </c>
      <c r="N6357" t="str">
        <f>_xlfn.XLOOKUP(tb_C103[[#This Row],[OS]],[1]!tb_C101[OS],[1]!tb_C101[OFICINA])</f>
        <v>Mecanico</v>
      </c>
      <c r="O6357" s="14">
        <f>tb_C103[[#This Row],[FIM]] - tb_C103[[#This Row],[INICIO]]</f>
        <v>2.361111110803904E-2</v>
      </c>
    </row>
    <row r="6358" spans="1:15" x14ac:dyDescent="0.25">
      <c r="A6358" t="s">
        <v>6398</v>
      </c>
      <c r="B6358">
        <v>3495</v>
      </c>
      <c r="C6358">
        <v>3</v>
      </c>
      <c r="D6358" t="s">
        <v>8673</v>
      </c>
      <c r="E6358" s="9">
        <v>45570.643750000003</v>
      </c>
      <c r="F6358" s="9">
        <v>45570.680555555555</v>
      </c>
      <c r="G6358">
        <v>206</v>
      </c>
      <c r="H6358" t="s">
        <v>793</v>
      </c>
      <c r="I6358" t="s">
        <v>175</v>
      </c>
      <c r="J6358" t="s">
        <v>8671</v>
      </c>
      <c r="K6358" s="9">
        <v>45576.463645833333</v>
      </c>
      <c r="L6358" s="13">
        <f>IFERROR(_xlfn.XLOOKUP(tb_C103[[#This Row],[OS]],[1]!tb_C101[OS],[1]!tb_C101[DATA_ABERTURA]),0)</f>
        <v>45570.644166666665</v>
      </c>
      <c r="M6358" s="7" t="str">
        <f>IFERROR(_xlfn.XLOOKUP(tb_C103[[#This Row],[OS]],[1]!tb_C101[OS],[1]!tb_C101[SITUACAO_OS]),0)</f>
        <v>F</v>
      </c>
      <c r="N6358" t="str">
        <f>_xlfn.XLOOKUP(tb_C103[[#This Row],[OS]],[1]!tb_C101[OS],[1]!tb_C101[OFICINA])</f>
        <v>Mecanico</v>
      </c>
      <c r="O6358" s="14">
        <f>tb_C103[[#This Row],[FIM]] - tb_C103[[#This Row],[INICIO]]</f>
        <v>3.6805555551836733E-2</v>
      </c>
    </row>
    <row r="6359" spans="1:15" x14ac:dyDescent="0.25">
      <c r="B6359">
        <v>3496</v>
      </c>
      <c r="C6359">
        <v>3</v>
      </c>
      <c r="D6359" t="s">
        <v>8673</v>
      </c>
      <c r="E6359" s="9"/>
      <c r="F6359" s="9"/>
      <c r="G6359">
        <v>302</v>
      </c>
      <c r="H6359" t="s">
        <v>787</v>
      </c>
      <c r="I6359" t="s">
        <v>220</v>
      </c>
      <c r="J6359" t="s">
        <v>8674</v>
      </c>
      <c r="K6359" s="9">
        <v>45671.460833333331</v>
      </c>
      <c r="L6359" s="13">
        <f>IFERROR(_xlfn.XLOOKUP(tb_C103[[#This Row],[OS]],[1]!tb_C101[OS],[1]!tb_C101[DATA_ABERTURA]),0)</f>
        <v>45570.644849537035</v>
      </c>
      <c r="M6359" s="7" t="str">
        <f>IFERROR(_xlfn.XLOOKUP(tb_C103[[#This Row],[OS]],[1]!tb_C101[OS],[1]!tb_C101[SITUACAO_OS]),0)</f>
        <v>F</v>
      </c>
      <c r="N6359" t="str">
        <f>_xlfn.XLOOKUP(tb_C103[[#This Row],[OS]],[1]!tb_C101[OS],[1]!tb_C101[OFICINA])</f>
        <v>Eletrico</v>
      </c>
      <c r="O6359" s="14">
        <f>tb_C103[[#This Row],[FIM]] - tb_C103[[#This Row],[INICIO]]</f>
        <v>0</v>
      </c>
    </row>
    <row r="6360" spans="1:15" x14ac:dyDescent="0.25">
      <c r="A6360" t="s">
        <v>6398</v>
      </c>
      <c r="B6360">
        <v>3497</v>
      </c>
      <c r="C6360">
        <v>3</v>
      </c>
      <c r="D6360" t="s">
        <v>8673</v>
      </c>
      <c r="E6360" s="9">
        <v>45570.645138888889</v>
      </c>
      <c r="F6360" s="9">
        <v>45570.6875</v>
      </c>
      <c r="G6360">
        <v>207</v>
      </c>
      <c r="H6360" t="s">
        <v>760</v>
      </c>
      <c r="I6360" t="s">
        <v>175</v>
      </c>
      <c r="J6360" t="s">
        <v>8671</v>
      </c>
      <c r="K6360" s="9">
        <v>45576.46398148148</v>
      </c>
      <c r="L6360" s="13">
        <f>IFERROR(_xlfn.XLOOKUP(tb_C103[[#This Row],[OS]],[1]!tb_C101[OS],[1]!tb_C101[DATA_ABERTURA]),0)</f>
        <v>45570.645324074074</v>
      </c>
      <c r="M6360" s="7" t="str">
        <f>IFERROR(_xlfn.XLOOKUP(tb_C103[[#This Row],[OS]],[1]!tb_C101[OS],[1]!tb_C101[SITUACAO_OS]),0)</f>
        <v>F</v>
      </c>
      <c r="N6360" t="str">
        <f>_xlfn.XLOOKUP(tb_C103[[#This Row],[OS]],[1]!tb_C101[OS],[1]!tb_C101[OFICINA])</f>
        <v>Mecanico</v>
      </c>
      <c r="O6360" s="14">
        <f>tb_C103[[#This Row],[FIM]] - tb_C103[[#This Row],[INICIO]]</f>
        <v>4.2361111110949423E-2</v>
      </c>
    </row>
    <row r="6361" spans="1:15" x14ac:dyDescent="0.25">
      <c r="A6361" t="s">
        <v>6398</v>
      </c>
      <c r="B6361">
        <v>3498</v>
      </c>
      <c r="C6361">
        <v>3</v>
      </c>
      <c r="D6361" t="s">
        <v>8673</v>
      </c>
      <c r="E6361" s="9">
        <v>45572.338888888888</v>
      </c>
      <c r="F6361" s="9">
        <v>45572.354166666664</v>
      </c>
      <c r="G6361">
        <v>301</v>
      </c>
      <c r="H6361" t="s">
        <v>221</v>
      </c>
      <c r="I6361" t="s">
        <v>220</v>
      </c>
      <c r="J6361" t="s">
        <v>8671</v>
      </c>
      <c r="K6361" s="9">
        <v>45576.732974537037</v>
      </c>
      <c r="L6361" s="13">
        <f>IFERROR(_xlfn.XLOOKUP(tb_C103[[#This Row],[OS]],[1]!tb_C101[OS],[1]!tb_C101[DATA_ABERTURA]),0)</f>
        <v>45572.340405092589</v>
      </c>
      <c r="M6361" s="7" t="str">
        <f>IFERROR(_xlfn.XLOOKUP(tb_C103[[#This Row],[OS]],[1]!tb_C101[OS],[1]!tb_C101[SITUACAO_OS]),0)</f>
        <v>F</v>
      </c>
      <c r="N6361" t="str">
        <f>_xlfn.XLOOKUP(tb_C103[[#This Row],[OS]],[1]!tb_C101[OS],[1]!tb_C101[OFICINA])</f>
        <v>Mecanico</v>
      </c>
      <c r="O6361" s="14">
        <f>tb_C103[[#This Row],[FIM]] - tb_C103[[#This Row],[INICIO]]</f>
        <v>1.5277777776645962E-2</v>
      </c>
    </row>
    <row r="6362" spans="1:15" x14ac:dyDescent="0.25">
      <c r="A6362" t="s">
        <v>1764</v>
      </c>
      <c r="B6362">
        <v>3499</v>
      </c>
      <c r="C6362">
        <v>3</v>
      </c>
      <c r="D6362" t="s">
        <v>8673</v>
      </c>
      <c r="E6362" s="9">
        <v>45572.395833333336</v>
      </c>
      <c r="F6362" s="9">
        <v>45572.445138888892</v>
      </c>
      <c r="G6362">
        <v>207</v>
      </c>
      <c r="H6362" t="s">
        <v>760</v>
      </c>
      <c r="I6362" t="s">
        <v>175</v>
      </c>
      <c r="J6362" t="s">
        <v>8671</v>
      </c>
      <c r="K6362" s="9">
        <v>45574.413576388892</v>
      </c>
      <c r="L6362" s="13">
        <f>IFERROR(_xlfn.XLOOKUP(tb_C103[[#This Row],[OS]],[1]!tb_C101[OS],[1]!tb_C101[DATA_ABERTURA]),0)</f>
        <v>45572.394560185188</v>
      </c>
      <c r="M6362" s="7" t="str">
        <f>IFERROR(_xlfn.XLOOKUP(tb_C103[[#This Row],[OS]],[1]!tb_C101[OS],[1]!tb_C101[SITUACAO_OS]),0)</f>
        <v>F</v>
      </c>
      <c r="N6362" t="str">
        <f>_xlfn.XLOOKUP(tb_C103[[#This Row],[OS]],[1]!tb_C101[OS],[1]!tb_C101[OFICINA])</f>
        <v>Mecanico</v>
      </c>
      <c r="O6362" s="14">
        <f>tb_C103[[#This Row],[FIM]] - tb_C103[[#This Row],[INICIO]]</f>
        <v>4.9305555556202307E-2</v>
      </c>
    </row>
    <row r="6363" spans="1:15" x14ac:dyDescent="0.25">
      <c r="A6363" t="s">
        <v>4080</v>
      </c>
      <c r="B6363">
        <v>3500</v>
      </c>
      <c r="C6363">
        <v>3</v>
      </c>
      <c r="D6363" t="s">
        <v>8673</v>
      </c>
      <c r="E6363" s="9">
        <v>45572.444444444445</v>
      </c>
      <c r="F6363" s="9">
        <v>45572.458333333336</v>
      </c>
      <c r="G6363">
        <v>9025</v>
      </c>
      <c r="H6363" t="s">
        <v>5769</v>
      </c>
      <c r="I6363" t="s">
        <v>79</v>
      </c>
      <c r="J6363" t="s">
        <v>8674</v>
      </c>
      <c r="K6363" s="9">
        <v>45574.448888888888</v>
      </c>
      <c r="L6363" s="13">
        <f>IFERROR(_xlfn.XLOOKUP(tb_C103[[#This Row],[OS]],[1]!tb_C101[OS],[1]!tb_C101[DATA_ABERTURA]),0)</f>
        <v>45572.431006944447</v>
      </c>
      <c r="M6363" s="7" t="str">
        <f>IFERROR(_xlfn.XLOOKUP(tb_C103[[#This Row],[OS]],[1]!tb_C101[OS],[1]!tb_C101[SITUACAO_OS]),0)</f>
        <v>F</v>
      </c>
      <c r="N6363" t="str">
        <f>_xlfn.XLOOKUP(tb_C103[[#This Row],[OS]],[1]!tb_C101[OS],[1]!tb_C101[OFICINA])</f>
        <v>Eletrico</v>
      </c>
      <c r="O6363" s="14">
        <f>tb_C103[[#This Row],[FIM]] - tb_C103[[#This Row],[INICIO]]</f>
        <v>1.3888888890505768E-2</v>
      </c>
    </row>
    <row r="6364" spans="1:15" x14ac:dyDescent="0.25">
      <c r="B6364">
        <v>3501</v>
      </c>
      <c r="C6364">
        <v>3</v>
      </c>
      <c r="D6364" t="s">
        <v>8673</v>
      </c>
      <c r="E6364" s="9"/>
      <c r="F6364" s="9"/>
      <c r="G6364">
        <v>301</v>
      </c>
      <c r="H6364" t="s">
        <v>221</v>
      </c>
      <c r="I6364" t="s">
        <v>220</v>
      </c>
      <c r="J6364" t="s">
        <v>8682</v>
      </c>
      <c r="K6364" s="9">
        <v>45671.461006944446</v>
      </c>
      <c r="L6364" s="13">
        <f>IFERROR(_xlfn.XLOOKUP(tb_C103[[#This Row],[OS]],[1]!tb_C101[OS],[1]!tb_C101[DATA_ABERTURA]),0)</f>
        <v>45572.471851851849</v>
      </c>
      <c r="M6364" s="7" t="str">
        <f>IFERROR(_xlfn.XLOOKUP(tb_C103[[#This Row],[OS]],[1]!tb_C101[OS],[1]!tb_C101[SITUACAO_OS]),0)</f>
        <v>F</v>
      </c>
      <c r="N6364" t="str">
        <f>_xlfn.XLOOKUP(tb_C103[[#This Row],[OS]],[1]!tb_C101[OS],[1]!tb_C101[OFICINA])</f>
        <v>AUTOMATICO - TROCAR</v>
      </c>
      <c r="O6364" s="14">
        <f>tb_C103[[#This Row],[FIM]] - tb_C103[[#This Row],[INICIO]]</f>
        <v>0</v>
      </c>
    </row>
    <row r="6365" spans="1:15" x14ac:dyDescent="0.25">
      <c r="A6365" t="s">
        <v>1764</v>
      </c>
      <c r="B6365">
        <v>3502</v>
      </c>
      <c r="C6365">
        <v>3</v>
      </c>
      <c r="D6365" t="s">
        <v>8673</v>
      </c>
      <c r="E6365" s="9">
        <v>45572.326388888891</v>
      </c>
      <c r="F6365" s="9">
        <v>45572.375</v>
      </c>
      <c r="G6365">
        <v>117</v>
      </c>
      <c r="H6365" t="s">
        <v>354</v>
      </c>
      <c r="I6365" t="s">
        <v>184</v>
      </c>
      <c r="J6365" t="s">
        <v>8683</v>
      </c>
      <c r="K6365" s="9">
        <v>45574.451898148145</v>
      </c>
      <c r="L6365" s="13">
        <f>IFERROR(_xlfn.XLOOKUP(tb_C103[[#This Row],[OS]],[1]!tb_C101[OS],[1]!tb_C101[DATA_ABERTURA]),0)</f>
        <v>45572.475057870368</v>
      </c>
      <c r="M6365" s="7" t="str">
        <f>IFERROR(_xlfn.XLOOKUP(tb_C103[[#This Row],[OS]],[1]!tb_C101[OS],[1]!tb_C101[SITUACAO_OS]),0)</f>
        <v>F</v>
      </c>
      <c r="N6365" t="str">
        <f>_xlfn.XLOOKUP(tb_C103[[#This Row],[OS]],[1]!tb_C101[OS],[1]!tb_C101[OFICINA])</f>
        <v>Falha Operacinal</v>
      </c>
      <c r="O6365" s="14">
        <f>tb_C103[[#This Row],[FIM]] - tb_C103[[#This Row],[INICIO]]</f>
        <v>4.8611111109494232E-2</v>
      </c>
    </row>
    <row r="6366" spans="1:15" x14ac:dyDescent="0.25">
      <c r="A6366" t="s">
        <v>4080</v>
      </c>
      <c r="B6366">
        <v>3502</v>
      </c>
      <c r="C6366">
        <v>3</v>
      </c>
      <c r="D6366" t="s">
        <v>8673</v>
      </c>
      <c r="E6366" s="9">
        <v>45572.326388888891</v>
      </c>
      <c r="F6366" s="9">
        <v>45572.375</v>
      </c>
      <c r="G6366">
        <v>117</v>
      </c>
      <c r="H6366" t="s">
        <v>354</v>
      </c>
      <c r="I6366" t="s">
        <v>184</v>
      </c>
      <c r="J6366" t="s">
        <v>8683</v>
      </c>
      <c r="K6366" s="9">
        <v>45574.451898148145</v>
      </c>
      <c r="L6366" s="13">
        <f>IFERROR(_xlfn.XLOOKUP(tb_C103[[#This Row],[OS]],[1]!tb_C101[OS],[1]!tb_C101[DATA_ABERTURA]),0)</f>
        <v>45572.475057870368</v>
      </c>
      <c r="M6366" s="7" t="str">
        <f>IFERROR(_xlfn.XLOOKUP(tb_C103[[#This Row],[OS]],[1]!tb_C101[OS],[1]!tb_C101[SITUACAO_OS]),0)</f>
        <v>F</v>
      </c>
      <c r="N6366" t="str">
        <f>_xlfn.XLOOKUP(tb_C103[[#This Row],[OS]],[1]!tb_C101[OS],[1]!tb_C101[OFICINA])</f>
        <v>Falha Operacinal</v>
      </c>
      <c r="O6366" s="14">
        <f>tb_C103[[#This Row],[FIM]] - tb_C103[[#This Row],[INICIO]]</f>
        <v>4.8611111109494232E-2</v>
      </c>
    </row>
    <row r="6367" spans="1:15" x14ac:dyDescent="0.25">
      <c r="A6367" t="s">
        <v>1764</v>
      </c>
      <c r="B6367">
        <v>3502</v>
      </c>
      <c r="C6367">
        <v>3</v>
      </c>
      <c r="D6367" t="s">
        <v>8673</v>
      </c>
      <c r="E6367" s="9">
        <v>45572.326388888891</v>
      </c>
      <c r="F6367" s="9">
        <v>45572.375</v>
      </c>
      <c r="G6367">
        <v>117</v>
      </c>
      <c r="H6367" t="s">
        <v>354</v>
      </c>
      <c r="I6367" t="s">
        <v>184</v>
      </c>
      <c r="J6367" t="s">
        <v>8683</v>
      </c>
      <c r="K6367" s="9">
        <v>45574.451898148145</v>
      </c>
      <c r="L6367" s="13">
        <f>IFERROR(_xlfn.XLOOKUP(tb_C103[[#This Row],[OS]],[1]!tb_C101[OS],[1]!tb_C101[DATA_ABERTURA]),0)</f>
        <v>45572.475057870368</v>
      </c>
      <c r="M6367" s="7" t="str">
        <f>IFERROR(_xlfn.XLOOKUP(tb_C103[[#This Row],[OS]],[1]!tb_C101[OS],[1]!tb_C101[SITUACAO_OS]),0)</f>
        <v>F</v>
      </c>
      <c r="N6367" t="str">
        <f>_xlfn.XLOOKUP(tb_C103[[#This Row],[OS]],[1]!tb_C101[OS],[1]!tb_C101[OFICINA])</f>
        <v>Falha Operacinal</v>
      </c>
      <c r="O6367" s="14">
        <f>tb_C103[[#This Row],[FIM]] - tb_C103[[#This Row],[INICIO]]</f>
        <v>4.8611111109494232E-2</v>
      </c>
    </row>
    <row r="6368" spans="1:15" x14ac:dyDescent="0.25">
      <c r="A6368" t="s">
        <v>4080</v>
      </c>
      <c r="B6368">
        <v>3502</v>
      </c>
      <c r="C6368">
        <v>3</v>
      </c>
      <c r="D6368" t="s">
        <v>8673</v>
      </c>
      <c r="E6368" s="9">
        <v>45572.326388888891</v>
      </c>
      <c r="F6368" s="9">
        <v>45572.375</v>
      </c>
      <c r="G6368">
        <v>117</v>
      </c>
      <c r="H6368" t="s">
        <v>354</v>
      </c>
      <c r="I6368" t="s">
        <v>184</v>
      </c>
      <c r="J6368" t="s">
        <v>8683</v>
      </c>
      <c r="K6368" s="9">
        <v>45574.451898148145</v>
      </c>
      <c r="L6368" s="13">
        <f>IFERROR(_xlfn.XLOOKUP(tb_C103[[#This Row],[OS]],[1]!tb_C101[OS],[1]!tb_C101[DATA_ABERTURA]),0)</f>
        <v>45572.475057870368</v>
      </c>
      <c r="M6368" s="7" t="str">
        <f>IFERROR(_xlfn.XLOOKUP(tb_C103[[#This Row],[OS]],[1]!tb_C101[OS],[1]!tb_C101[SITUACAO_OS]),0)</f>
        <v>F</v>
      </c>
      <c r="N6368" t="str">
        <f>_xlfn.XLOOKUP(tb_C103[[#This Row],[OS]],[1]!tb_C101[OS],[1]!tb_C101[OFICINA])</f>
        <v>Falha Operacinal</v>
      </c>
      <c r="O6368" s="14">
        <f>tb_C103[[#This Row],[FIM]] - tb_C103[[#This Row],[INICIO]]</f>
        <v>4.8611111109494232E-2</v>
      </c>
    </row>
    <row r="6369" spans="1:15" x14ac:dyDescent="0.25">
      <c r="A6369" t="s">
        <v>1764</v>
      </c>
      <c r="B6369">
        <v>3503</v>
      </c>
      <c r="C6369">
        <v>3</v>
      </c>
      <c r="D6369" t="s">
        <v>8673</v>
      </c>
      <c r="E6369" s="9">
        <v>45572.326388888891</v>
      </c>
      <c r="F6369" s="9">
        <v>45572.375</v>
      </c>
      <c r="G6369">
        <v>117</v>
      </c>
      <c r="H6369" t="s">
        <v>354</v>
      </c>
      <c r="I6369" t="s">
        <v>184</v>
      </c>
      <c r="J6369" t="s">
        <v>8674</v>
      </c>
      <c r="K6369" s="9">
        <v>45574.450659722221</v>
      </c>
      <c r="L6369" s="13">
        <f>IFERROR(_xlfn.XLOOKUP(tb_C103[[#This Row],[OS]],[1]!tb_C101[OS],[1]!tb_C101[DATA_ABERTURA]),0)</f>
        <v>45572.476053240738</v>
      </c>
      <c r="M6369" s="7" t="str">
        <f>IFERROR(_xlfn.XLOOKUP(tb_C103[[#This Row],[OS]],[1]!tb_C101[OS],[1]!tb_C101[SITUACAO_OS]),0)</f>
        <v>F</v>
      </c>
      <c r="N6369" t="str">
        <f>_xlfn.XLOOKUP(tb_C103[[#This Row],[OS]],[1]!tb_C101[OS],[1]!tb_C101[OFICINA])</f>
        <v>Eletrico</v>
      </c>
      <c r="O6369" s="14">
        <f>tb_C103[[#This Row],[FIM]] - tb_C103[[#This Row],[INICIO]]</f>
        <v>4.8611111109494232E-2</v>
      </c>
    </row>
    <row r="6370" spans="1:15" x14ac:dyDescent="0.25">
      <c r="A6370" t="s">
        <v>4080</v>
      </c>
      <c r="B6370">
        <v>3503</v>
      </c>
      <c r="C6370">
        <v>3</v>
      </c>
      <c r="D6370" t="s">
        <v>8673</v>
      </c>
      <c r="E6370" s="9">
        <v>45572.326388888891</v>
      </c>
      <c r="F6370" s="9">
        <v>45572.375</v>
      </c>
      <c r="G6370">
        <v>117</v>
      </c>
      <c r="H6370" t="s">
        <v>354</v>
      </c>
      <c r="I6370" t="s">
        <v>184</v>
      </c>
      <c r="J6370" t="s">
        <v>8674</v>
      </c>
      <c r="K6370" s="9">
        <v>45574.450659722221</v>
      </c>
      <c r="L6370" s="13">
        <f>IFERROR(_xlfn.XLOOKUP(tb_C103[[#This Row],[OS]],[1]!tb_C101[OS],[1]!tb_C101[DATA_ABERTURA]),0)</f>
        <v>45572.476053240738</v>
      </c>
      <c r="M6370" s="7" t="str">
        <f>IFERROR(_xlfn.XLOOKUP(tb_C103[[#This Row],[OS]],[1]!tb_C101[OS],[1]!tb_C101[SITUACAO_OS]),0)</f>
        <v>F</v>
      </c>
      <c r="N6370" t="str">
        <f>_xlfn.XLOOKUP(tb_C103[[#This Row],[OS]],[1]!tb_C101[OS],[1]!tb_C101[OFICINA])</f>
        <v>Eletrico</v>
      </c>
      <c r="O6370" s="14">
        <f>tb_C103[[#This Row],[FIM]] - tb_C103[[#This Row],[INICIO]]</f>
        <v>4.8611111109494232E-2</v>
      </c>
    </row>
    <row r="6371" spans="1:15" x14ac:dyDescent="0.25">
      <c r="A6371" t="s">
        <v>1764</v>
      </c>
      <c r="B6371">
        <v>3503</v>
      </c>
      <c r="C6371">
        <v>3</v>
      </c>
      <c r="D6371" t="s">
        <v>8673</v>
      </c>
      <c r="E6371" s="9">
        <v>45572.326388888891</v>
      </c>
      <c r="F6371" s="9">
        <v>45572.375</v>
      </c>
      <c r="G6371">
        <v>117</v>
      </c>
      <c r="H6371" t="s">
        <v>354</v>
      </c>
      <c r="I6371" t="s">
        <v>184</v>
      </c>
      <c r="J6371" t="s">
        <v>8674</v>
      </c>
      <c r="K6371" s="9">
        <v>45574.450659722221</v>
      </c>
      <c r="L6371" s="13">
        <f>IFERROR(_xlfn.XLOOKUP(tb_C103[[#This Row],[OS]],[1]!tb_C101[OS],[1]!tb_C101[DATA_ABERTURA]),0)</f>
        <v>45572.476053240738</v>
      </c>
      <c r="M6371" s="7" t="str">
        <f>IFERROR(_xlfn.XLOOKUP(tb_C103[[#This Row],[OS]],[1]!tb_C101[OS],[1]!tb_C101[SITUACAO_OS]),0)</f>
        <v>F</v>
      </c>
      <c r="N6371" t="str">
        <f>_xlfn.XLOOKUP(tb_C103[[#This Row],[OS]],[1]!tb_C101[OS],[1]!tb_C101[OFICINA])</f>
        <v>Eletrico</v>
      </c>
      <c r="O6371" s="14">
        <f>tb_C103[[#This Row],[FIM]] - tb_C103[[#This Row],[INICIO]]</f>
        <v>4.8611111109494232E-2</v>
      </c>
    </row>
    <row r="6372" spans="1:15" x14ac:dyDescent="0.25">
      <c r="A6372" t="s">
        <v>4080</v>
      </c>
      <c r="B6372">
        <v>3503</v>
      </c>
      <c r="C6372">
        <v>3</v>
      </c>
      <c r="D6372" t="s">
        <v>8673</v>
      </c>
      <c r="E6372" s="9">
        <v>45572.326388888891</v>
      </c>
      <c r="F6372" s="9">
        <v>45572.375</v>
      </c>
      <c r="G6372">
        <v>117</v>
      </c>
      <c r="H6372" t="s">
        <v>354</v>
      </c>
      <c r="I6372" t="s">
        <v>184</v>
      </c>
      <c r="J6372" t="s">
        <v>8674</v>
      </c>
      <c r="K6372" s="9">
        <v>45574.450659722221</v>
      </c>
      <c r="L6372" s="13">
        <f>IFERROR(_xlfn.XLOOKUP(tb_C103[[#This Row],[OS]],[1]!tb_C101[OS],[1]!tb_C101[DATA_ABERTURA]),0)</f>
        <v>45572.476053240738</v>
      </c>
      <c r="M6372" s="7" t="str">
        <f>IFERROR(_xlfn.XLOOKUP(tb_C103[[#This Row],[OS]],[1]!tb_C101[OS],[1]!tb_C101[SITUACAO_OS]),0)</f>
        <v>F</v>
      </c>
      <c r="N6372" t="str">
        <f>_xlfn.XLOOKUP(tb_C103[[#This Row],[OS]],[1]!tb_C101[OS],[1]!tb_C101[OFICINA])</f>
        <v>Eletrico</v>
      </c>
      <c r="O6372" s="14">
        <f>tb_C103[[#This Row],[FIM]] - tb_C103[[#This Row],[INICIO]]</f>
        <v>4.8611111109494232E-2</v>
      </c>
    </row>
    <row r="6373" spans="1:15" x14ac:dyDescent="0.25">
      <c r="A6373" t="s">
        <v>8686</v>
      </c>
      <c r="B6373">
        <v>3504</v>
      </c>
      <c r="C6373">
        <v>3</v>
      </c>
      <c r="D6373" t="s">
        <v>8673</v>
      </c>
      <c r="E6373" s="9">
        <v>45572.354166666664</v>
      </c>
      <c r="F6373" s="9">
        <v>45572.4375</v>
      </c>
      <c r="G6373">
        <v>113</v>
      </c>
      <c r="H6373" t="s">
        <v>213</v>
      </c>
      <c r="I6373" t="s">
        <v>184</v>
      </c>
      <c r="J6373" t="s">
        <v>8671</v>
      </c>
      <c r="K6373" s="9">
        <v>45580.457037037035</v>
      </c>
      <c r="L6373" s="13">
        <f>IFERROR(_xlfn.XLOOKUP(tb_C103[[#This Row],[OS]],[1]!tb_C101[OS],[1]!tb_C101[DATA_ABERTURA]),0)</f>
        <v>45572.477118055554</v>
      </c>
      <c r="M6373" s="7" t="str">
        <f>IFERROR(_xlfn.XLOOKUP(tb_C103[[#This Row],[OS]],[1]!tb_C101[OS],[1]!tb_C101[SITUACAO_OS]),0)</f>
        <v>F</v>
      </c>
      <c r="N6373" t="str">
        <f>_xlfn.XLOOKUP(tb_C103[[#This Row],[OS]],[1]!tb_C101[OS],[1]!tb_C101[OFICINA])</f>
        <v>Mecanico</v>
      </c>
      <c r="O6373" s="14">
        <f>tb_C103[[#This Row],[FIM]] - tb_C103[[#This Row],[INICIO]]</f>
        <v>8.3333333335758653E-2</v>
      </c>
    </row>
    <row r="6374" spans="1:15" x14ac:dyDescent="0.25">
      <c r="A6374" t="s">
        <v>2551</v>
      </c>
      <c r="B6374">
        <v>3504</v>
      </c>
      <c r="C6374">
        <v>3</v>
      </c>
      <c r="D6374" t="s">
        <v>8673</v>
      </c>
      <c r="E6374" s="9">
        <v>45572.354166666664</v>
      </c>
      <c r="F6374" s="9">
        <v>45572.4375</v>
      </c>
      <c r="G6374">
        <v>113</v>
      </c>
      <c r="H6374" t="s">
        <v>213</v>
      </c>
      <c r="I6374" t="s">
        <v>184</v>
      </c>
      <c r="J6374" t="s">
        <v>8671</v>
      </c>
      <c r="K6374" s="9">
        <v>45580.457037037035</v>
      </c>
      <c r="L6374" s="13">
        <f>IFERROR(_xlfn.XLOOKUP(tb_C103[[#This Row],[OS]],[1]!tb_C101[OS],[1]!tb_C101[DATA_ABERTURA]),0)</f>
        <v>45572.477118055554</v>
      </c>
      <c r="M6374" s="7" t="str">
        <f>IFERROR(_xlfn.XLOOKUP(tb_C103[[#This Row],[OS]],[1]!tb_C101[OS],[1]!tb_C101[SITUACAO_OS]),0)</f>
        <v>F</v>
      </c>
      <c r="N6374" t="str">
        <f>_xlfn.XLOOKUP(tb_C103[[#This Row],[OS]],[1]!tb_C101[OS],[1]!tb_C101[OFICINA])</f>
        <v>Mecanico</v>
      </c>
      <c r="O6374" s="14">
        <f>tb_C103[[#This Row],[FIM]] - tb_C103[[#This Row],[INICIO]]</f>
        <v>8.3333333335758653E-2</v>
      </c>
    </row>
    <row r="6375" spans="1:15" x14ac:dyDescent="0.25">
      <c r="A6375" t="s">
        <v>8686</v>
      </c>
      <c r="B6375">
        <v>3504</v>
      </c>
      <c r="C6375">
        <v>3</v>
      </c>
      <c r="D6375" t="s">
        <v>8673</v>
      </c>
      <c r="E6375" s="9">
        <v>45572.354166666664</v>
      </c>
      <c r="F6375" s="9">
        <v>45572.4375</v>
      </c>
      <c r="G6375">
        <v>113</v>
      </c>
      <c r="H6375" t="s">
        <v>213</v>
      </c>
      <c r="I6375" t="s">
        <v>184</v>
      </c>
      <c r="J6375" t="s">
        <v>8671</v>
      </c>
      <c r="K6375" s="9">
        <v>45580.457037037035</v>
      </c>
      <c r="L6375" s="13">
        <f>IFERROR(_xlfn.XLOOKUP(tb_C103[[#This Row],[OS]],[1]!tb_C101[OS],[1]!tb_C101[DATA_ABERTURA]),0)</f>
        <v>45572.477118055554</v>
      </c>
      <c r="M6375" s="7" t="str">
        <f>IFERROR(_xlfn.XLOOKUP(tb_C103[[#This Row],[OS]],[1]!tb_C101[OS],[1]!tb_C101[SITUACAO_OS]),0)</f>
        <v>F</v>
      </c>
      <c r="N6375" t="str">
        <f>_xlfn.XLOOKUP(tb_C103[[#This Row],[OS]],[1]!tb_C101[OS],[1]!tb_C101[OFICINA])</f>
        <v>Mecanico</v>
      </c>
      <c r="O6375" s="14">
        <f>tb_C103[[#This Row],[FIM]] - tb_C103[[#This Row],[INICIO]]</f>
        <v>8.3333333335758653E-2</v>
      </c>
    </row>
    <row r="6376" spans="1:15" x14ac:dyDescent="0.25">
      <c r="A6376" t="s">
        <v>2551</v>
      </c>
      <c r="B6376">
        <v>3504</v>
      </c>
      <c r="C6376">
        <v>3</v>
      </c>
      <c r="D6376" t="s">
        <v>8673</v>
      </c>
      <c r="E6376" s="9">
        <v>45572.354166666664</v>
      </c>
      <c r="F6376" s="9">
        <v>45572.4375</v>
      </c>
      <c r="G6376">
        <v>113</v>
      </c>
      <c r="H6376" t="s">
        <v>213</v>
      </c>
      <c r="I6376" t="s">
        <v>184</v>
      </c>
      <c r="J6376" t="s">
        <v>8671</v>
      </c>
      <c r="K6376" s="9">
        <v>45580.457037037035</v>
      </c>
      <c r="L6376" s="13">
        <f>IFERROR(_xlfn.XLOOKUP(tb_C103[[#This Row],[OS]],[1]!tb_C101[OS],[1]!tb_C101[DATA_ABERTURA]),0)</f>
        <v>45572.477118055554</v>
      </c>
      <c r="M6376" s="7" t="str">
        <f>IFERROR(_xlfn.XLOOKUP(tb_C103[[#This Row],[OS]],[1]!tb_C101[OS],[1]!tb_C101[SITUACAO_OS]),0)</f>
        <v>F</v>
      </c>
      <c r="N6376" t="str">
        <f>_xlfn.XLOOKUP(tb_C103[[#This Row],[OS]],[1]!tb_C101[OS],[1]!tb_C101[OFICINA])</f>
        <v>Mecanico</v>
      </c>
      <c r="O6376" s="14">
        <f>tb_C103[[#This Row],[FIM]] - tb_C103[[#This Row],[INICIO]]</f>
        <v>8.3333333335758653E-2</v>
      </c>
    </row>
    <row r="6377" spans="1:15" x14ac:dyDescent="0.25">
      <c r="A6377" t="s">
        <v>1764</v>
      </c>
      <c r="B6377">
        <v>3505</v>
      </c>
      <c r="C6377">
        <v>3</v>
      </c>
      <c r="D6377" t="s">
        <v>8673</v>
      </c>
      <c r="E6377" s="9">
        <v>45572.333333333336</v>
      </c>
      <c r="F6377" s="9">
        <v>45572.5</v>
      </c>
      <c r="G6377">
        <v>112</v>
      </c>
      <c r="H6377" t="s">
        <v>237</v>
      </c>
      <c r="I6377" t="s">
        <v>184</v>
      </c>
      <c r="J6377" t="s">
        <v>8674</v>
      </c>
      <c r="K6377" s="9">
        <v>45576.697129629632</v>
      </c>
      <c r="L6377" s="13">
        <f>IFERROR(_xlfn.XLOOKUP(tb_C103[[#This Row],[OS]],[1]!tb_C101[OS],[1]!tb_C101[DATA_ABERTURA]),0)</f>
        <v>45572.478032407409</v>
      </c>
      <c r="M6377" s="7" t="str">
        <f>IFERROR(_xlfn.XLOOKUP(tb_C103[[#This Row],[OS]],[1]!tb_C101[OS],[1]!tb_C101[SITUACAO_OS]),0)</f>
        <v>F</v>
      </c>
      <c r="N6377" t="str">
        <f>_xlfn.XLOOKUP(tb_C103[[#This Row],[OS]],[1]!tb_C101[OS],[1]!tb_C101[OFICINA])</f>
        <v>Eletrico</v>
      </c>
      <c r="O6377" s="14">
        <f>tb_C103[[#This Row],[FIM]] - tb_C103[[#This Row],[INICIO]]</f>
        <v>0.16666666666424135</v>
      </c>
    </row>
    <row r="6378" spans="1:15" x14ac:dyDescent="0.25">
      <c r="A6378" t="s">
        <v>4080</v>
      </c>
      <c r="B6378">
        <v>3505</v>
      </c>
      <c r="C6378">
        <v>3</v>
      </c>
      <c r="D6378" t="s">
        <v>8673</v>
      </c>
      <c r="E6378" s="9">
        <v>45572.333333333336</v>
      </c>
      <c r="F6378" s="9">
        <v>45572.5</v>
      </c>
      <c r="G6378">
        <v>112</v>
      </c>
      <c r="H6378" t="s">
        <v>237</v>
      </c>
      <c r="I6378" t="s">
        <v>184</v>
      </c>
      <c r="J6378" t="s">
        <v>8674</v>
      </c>
      <c r="K6378" s="9">
        <v>45576.697129629632</v>
      </c>
      <c r="L6378" s="13">
        <f>IFERROR(_xlfn.XLOOKUP(tb_C103[[#This Row],[OS]],[1]!tb_C101[OS],[1]!tb_C101[DATA_ABERTURA]),0)</f>
        <v>45572.478032407409</v>
      </c>
      <c r="M6378" s="7" t="str">
        <f>IFERROR(_xlfn.XLOOKUP(tb_C103[[#This Row],[OS]],[1]!tb_C101[OS],[1]!tb_C101[SITUACAO_OS]),0)</f>
        <v>F</v>
      </c>
      <c r="N6378" t="str">
        <f>_xlfn.XLOOKUP(tb_C103[[#This Row],[OS]],[1]!tb_C101[OS],[1]!tb_C101[OFICINA])</f>
        <v>Eletrico</v>
      </c>
      <c r="O6378" s="14">
        <f>tb_C103[[#This Row],[FIM]] - tb_C103[[#This Row],[INICIO]]</f>
        <v>0.16666666666424135</v>
      </c>
    </row>
    <row r="6379" spans="1:15" x14ac:dyDescent="0.25">
      <c r="A6379" t="s">
        <v>1764</v>
      </c>
      <c r="B6379">
        <v>3505</v>
      </c>
      <c r="C6379">
        <v>3</v>
      </c>
      <c r="D6379" t="s">
        <v>8673</v>
      </c>
      <c r="E6379" s="9">
        <v>45572.333333333336</v>
      </c>
      <c r="F6379" s="9">
        <v>45572.5</v>
      </c>
      <c r="G6379">
        <v>112</v>
      </c>
      <c r="H6379" t="s">
        <v>237</v>
      </c>
      <c r="I6379" t="s">
        <v>184</v>
      </c>
      <c r="J6379" t="s">
        <v>8674</v>
      </c>
      <c r="K6379" s="9">
        <v>45576.697129629632</v>
      </c>
      <c r="L6379" s="13">
        <f>IFERROR(_xlfn.XLOOKUP(tb_C103[[#This Row],[OS]],[1]!tb_C101[OS],[1]!tb_C101[DATA_ABERTURA]),0)</f>
        <v>45572.478032407409</v>
      </c>
      <c r="M6379" s="7" t="str">
        <f>IFERROR(_xlfn.XLOOKUP(tb_C103[[#This Row],[OS]],[1]!tb_C101[OS],[1]!tb_C101[SITUACAO_OS]),0)</f>
        <v>F</v>
      </c>
      <c r="N6379" t="str">
        <f>_xlfn.XLOOKUP(tb_C103[[#This Row],[OS]],[1]!tb_C101[OS],[1]!tb_C101[OFICINA])</f>
        <v>Eletrico</v>
      </c>
      <c r="O6379" s="14">
        <f>tb_C103[[#This Row],[FIM]] - tb_C103[[#This Row],[INICIO]]</f>
        <v>0.16666666666424135</v>
      </c>
    </row>
    <row r="6380" spans="1:15" x14ac:dyDescent="0.25">
      <c r="A6380" t="s">
        <v>4080</v>
      </c>
      <c r="B6380">
        <v>3505</v>
      </c>
      <c r="C6380">
        <v>3</v>
      </c>
      <c r="D6380" t="s">
        <v>8673</v>
      </c>
      <c r="E6380" s="9">
        <v>45572.333333333336</v>
      </c>
      <c r="F6380" s="9">
        <v>45572.5</v>
      </c>
      <c r="G6380">
        <v>112</v>
      </c>
      <c r="H6380" t="s">
        <v>237</v>
      </c>
      <c r="I6380" t="s">
        <v>184</v>
      </c>
      <c r="J6380" t="s">
        <v>8674</v>
      </c>
      <c r="K6380" s="9">
        <v>45576.697129629632</v>
      </c>
      <c r="L6380" s="13">
        <f>IFERROR(_xlfn.XLOOKUP(tb_C103[[#This Row],[OS]],[1]!tb_C101[OS],[1]!tb_C101[DATA_ABERTURA]),0)</f>
        <v>45572.478032407409</v>
      </c>
      <c r="M6380" s="7" t="str">
        <f>IFERROR(_xlfn.XLOOKUP(tb_C103[[#This Row],[OS]],[1]!tb_C101[OS],[1]!tb_C101[SITUACAO_OS]),0)</f>
        <v>F</v>
      </c>
      <c r="N6380" t="str">
        <f>_xlfn.XLOOKUP(tb_C103[[#This Row],[OS]],[1]!tb_C101[OS],[1]!tb_C101[OFICINA])</f>
        <v>Eletrico</v>
      </c>
      <c r="O6380" s="14">
        <f>tb_C103[[#This Row],[FIM]] - tb_C103[[#This Row],[INICIO]]</f>
        <v>0.16666666666424135</v>
      </c>
    </row>
    <row r="6381" spans="1:15" x14ac:dyDescent="0.25">
      <c r="A6381" t="s">
        <v>8686</v>
      </c>
      <c r="B6381">
        <v>3506</v>
      </c>
      <c r="C6381">
        <v>3</v>
      </c>
      <c r="D6381" t="s">
        <v>8673</v>
      </c>
      <c r="E6381" s="9">
        <v>45572.4375</v>
      </c>
      <c r="F6381" s="9">
        <v>45572.479166666664</v>
      </c>
      <c r="G6381">
        <v>117</v>
      </c>
      <c r="H6381" t="s">
        <v>354</v>
      </c>
      <c r="I6381" t="s">
        <v>184</v>
      </c>
      <c r="J6381" t="s">
        <v>8671</v>
      </c>
      <c r="K6381" s="9">
        <v>45575.593391203707</v>
      </c>
      <c r="L6381" s="13">
        <f>IFERROR(_xlfn.XLOOKUP(tb_C103[[#This Row],[OS]],[1]!tb_C101[OS],[1]!tb_C101[DATA_ABERTURA]),0)</f>
        <v>45572.479513888888</v>
      </c>
      <c r="M6381" s="7" t="str">
        <f>IFERROR(_xlfn.XLOOKUP(tb_C103[[#This Row],[OS]],[1]!tb_C101[OS],[1]!tb_C101[SITUACAO_OS]),0)</f>
        <v>F</v>
      </c>
      <c r="N6381" t="str">
        <f>_xlfn.XLOOKUP(tb_C103[[#This Row],[OS]],[1]!tb_C101[OS],[1]!tb_C101[OFICINA])</f>
        <v>Mecanico</v>
      </c>
      <c r="O6381" s="14">
        <f>tb_C103[[#This Row],[FIM]] - tb_C103[[#This Row],[INICIO]]</f>
        <v>4.1666666664241347E-2</v>
      </c>
    </row>
    <row r="6382" spans="1:15" x14ac:dyDescent="0.25">
      <c r="A6382" t="s">
        <v>2551</v>
      </c>
      <c r="B6382">
        <v>3506</v>
      </c>
      <c r="C6382">
        <v>3</v>
      </c>
      <c r="D6382" t="s">
        <v>8673</v>
      </c>
      <c r="E6382" s="9">
        <v>45572.4375</v>
      </c>
      <c r="F6382" s="9">
        <v>45572.479166666664</v>
      </c>
      <c r="G6382">
        <v>117</v>
      </c>
      <c r="H6382" t="s">
        <v>354</v>
      </c>
      <c r="I6382" t="s">
        <v>184</v>
      </c>
      <c r="J6382" t="s">
        <v>8671</v>
      </c>
      <c r="K6382" s="9">
        <v>45575.593391203707</v>
      </c>
      <c r="L6382" s="13">
        <f>IFERROR(_xlfn.XLOOKUP(tb_C103[[#This Row],[OS]],[1]!tb_C101[OS],[1]!tb_C101[DATA_ABERTURA]),0)</f>
        <v>45572.479513888888</v>
      </c>
      <c r="M6382" s="7" t="str">
        <f>IFERROR(_xlfn.XLOOKUP(tb_C103[[#This Row],[OS]],[1]!tb_C101[OS],[1]!tb_C101[SITUACAO_OS]),0)</f>
        <v>F</v>
      </c>
      <c r="N6382" t="str">
        <f>_xlfn.XLOOKUP(tb_C103[[#This Row],[OS]],[1]!tb_C101[OS],[1]!tb_C101[OFICINA])</f>
        <v>Mecanico</v>
      </c>
      <c r="O6382" s="14">
        <f>tb_C103[[#This Row],[FIM]] - tb_C103[[#This Row],[INICIO]]</f>
        <v>4.1666666664241347E-2</v>
      </c>
    </row>
    <row r="6383" spans="1:15" x14ac:dyDescent="0.25">
      <c r="A6383" t="s">
        <v>8686</v>
      </c>
      <c r="B6383">
        <v>3506</v>
      </c>
      <c r="C6383">
        <v>3</v>
      </c>
      <c r="D6383" t="s">
        <v>8673</v>
      </c>
      <c r="E6383" s="9">
        <v>45572.4375</v>
      </c>
      <c r="F6383" s="9">
        <v>45572.479166666664</v>
      </c>
      <c r="G6383">
        <v>117</v>
      </c>
      <c r="H6383" t="s">
        <v>354</v>
      </c>
      <c r="I6383" t="s">
        <v>184</v>
      </c>
      <c r="J6383" t="s">
        <v>8671</v>
      </c>
      <c r="K6383" s="9">
        <v>45575.593391203707</v>
      </c>
      <c r="L6383" s="13">
        <f>IFERROR(_xlfn.XLOOKUP(tb_C103[[#This Row],[OS]],[1]!tb_C101[OS],[1]!tb_C101[DATA_ABERTURA]),0)</f>
        <v>45572.479513888888</v>
      </c>
      <c r="M6383" s="7" t="str">
        <f>IFERROR(_xlfn.XLOOKUP(tb_C103[[#This Row],[OS]],[1]!tb_C101[OS],[1]!tb_C101[SITUACAO_OS]),0)</f>
        <v>F</v>
      </c>
      <c r="N6383" t="str">
        <f>_xlfn.XLOOKUP(tb_C103[[#This Row],[OS]],[1]!tb_C101[OS],[1]!tb_C101[OFICINA])</f>
        <v>Mecanico</v>
      </c>
      <c r="O6383" s="14">
        <f>tb_C103[[#This Row],[FIM]] - tb_C103[[#This Row],[INICIO]]</f>
        <v>4.1666666664241347E-2</v>
      </c>
    </row>
    <row r="6384" spans="1:15" x14ac:dyDescent="0.25">
      <c r="A6384" t="s">
        <v>2551</v>
      </c>
      <c r="B6384">
        <v>3506</v>
      </c>
      <c r="C6384">
        <v>3</v>
      </c>
      <c r="D6384" t="s">
        <v>8673</v>
      </c>
      <c r="E6384" s="9">
        <v>45572.4375</v>
      </c>
      <c r="F6384" s="9">
        <v>45572.479166666664</v>
      </c>
      <c r="G6384">
        <v>117</v>
      </c>
      <c r="H6384" t="s">
        <v>354</v>
      </c>
      <c r="I6384" t="s">
        <v>184</v>
      </c>
      <c r="J6384" t="s">
        <v>8671</v>
      </c>
      <c r="K6384" s="9">
        <v>45575.593391203707</v>
      </c>
      <c r="L6384" s="13">
        <f>IFERROR(_xlfn.XLOOKUP(tb_C103[[#This Row],[OS]],[1]!tb_C101[OS],[1]!tb_C101[DATA_ABERTURA]),0)</f>
        <v>45572.479513888888</v>
      </c>
      <c r="M6384" s="7" t="str">
        <f>IFERROR(_xlfn.XLOOKUP(tb_C103[[#This Row],[OS]],[1]!tb_C101[OS],[1]!tb_C101[SITUACAO_OS]),0)</f>
        <v>F</v>
      </c>
      <c r="N6384" t="str">
        <f>_xlfn.XLOOKUP(tb_C103[[#This Row],[OS]],[1]!tb_C101[OS],[1]!tb_C101[OFICINA])</f>
        <v>Mecanico</v>
      </c>
      <c r="O6384" s="14">
        <f>tb_C103[[#This Row],[FIM]] - tb_C103[[#This Row],[INICIO]]</f>
        <v>4.1666666664241347E-2</v>
      </c>
    </row>
    <row r="6385" spans="1:15" x14ac:dyDescent="0.25">
      <c r="A6385" t="s">
        <v>5446</v>
      </c>
      <c r="B6385">
        <v>3507</v>
      </c>
      <c r="C6385">
        <v>3</v>
      </c>
      <c r="D6385" t="s">
        <v>8673</v>
      </c>
      <c r="E6385" s="9">
        <v>45572.677083333336</v>
      </c>
      <c r="F6385" s="9">
        <v>45572.6875</v>
      </c>
      <c r="G6385">
        <v>9025</v>
      </c>
      <c r="H6385" t="s">
        <v>5769</v>
      </c>
      <c r="I6385" t="s">
        <v>79</v>
      </c>
      <c r="J6385" t="s">
        <v>8674</v>
      </c>
      <c r="K6385" s="9">
        <v>45573.409074074072</v>
      </c>
      <c r="L6385" s="13">
        <f>IFERROR(_xlfn.XLOOKUP(tb_C103[[#This Row],[OS]],[1]!tb_C101[OS],[1]!tb_C101[DATA_ABERTURA]),0)</f>
        <v>45572.674398148149</v>
      </c>
      <c r="M6385" s="7" t="str">
        <f>IFERROR(_xlfn.XLOOKUP(tb_C103[[#This Row],[OS]],[1]!tb_C101[OS],[1]!tb_C101[SITUACAO_OS]),0)</f>
        <v>F</v>
      </c>
      <c r="N6385" t="str">
        <f>_xlfn.XLOOKUP(tb_C103[[#This Row],[OS]],[1]!tb_C101[OS],[1]!tb_C101[OFICINA])</f>
        <v>Eletrico</v>
      </c>
      <c r="O6385" s="14">
        <f>tb_C103[[#This Row],[FIM]] - tb_C103[[#This Row],[INICIO]]</f>
        <v>1.0416666664241347E-2</v>
      </c>
    </row>
    <row r="6386" spans="1:15" x14ac:dyDescent="0.25">
      <c r="B6386">
        <v>3508</v>
      </c>
      <c r="C6386">
        <v>3</v>
      </c>
      <c r="D6386" t="s">
        <v>8673</v>
      </c>
      <c r="E6386" s="9"/>
      <c r="F6386" s="9"/>
      <c r="G6386">
        <v>113</v>
      </c>
      <c r="H6386" t="s">
        <v>213</v>
      </c>
      <c r="I6386" t="s">
        <v>184</v>
      </c>
      <c r="J6386" t="s">
        <v>8682</v>
      </c>
      <c r="K6386" s="9">
        <v>45671.461168981485</v>
      </c>
      <c r="L6386" s="13">
        <f>IFERROR(_xlfn.XLOOKUP(tb_C103[[#This Row],[OS]],[1]!tb_C101[OS],[1]!tb_C101[DATA_ABERTURA]),0)</f>
        <v>45572.678900462961</v>
      </c>
      <c r="M6386" s="7" t="str">
        <f>IFERROR(_xlfn.XLOOKUP(tb_C103[[#This Row],[OS]],[1]!tb_C101[OS],[1]!tb_C101[SITUACAO_OS]),0)</f>
        <v>F</v>
      </c>
      <c r="N6386" t="str">
        <f>_xlfn.XLOOKUP(tb_C103[[#This Row],[OS]],[1]!tb_C101[OS],[1]!tb_C101[OFICINA])</f>
        <v>AUTOMATICO - TROCAR</v>
      </c>
      <c r="O6386" s="14">
        <f>tb_C103[[#This Row],[FIM]] - tb_C103[[#This Row],[INICIO]]</f>
        <v>0</v>
      </c>
    </row>
    <row r="6387" spans="1:15" x14ac:dyDescent="0.25">
      <c r="A6387" t="s">
        <v>1764</v>
      </c>
      <c r="B6387">
        <v>3509</v>
      </c>
      <c r="C6387">
        <v>3</v>
      </c>
      <c r="D6387" t="s">
        <v>8673</v>
      </c>
      <c r="E6387" s="9">
        <v>45572.708333333336</v>
      </c>
      <c r="F6387" s="9">
        <v>45572.715277777781</v>
      </c>
      <c r="G6387">
        <v>302</v>
      </c>
      <c r="H6387" t="s">
        <v>787</v>
      </c>
      <c r="I6387" t="s">
        <v>220</v>
      </c>
      <c r="J6387" t="s">
        <v>8674</v>
      </c>
      <c r="K6387" s="9">
        <v>45574.412789351853</v>
      </c>
      <c r="L6387" s="13">
        <f>IFERROR(_xlfn.XLOOKUP(tb_C103[[#This Row],[OS]],[1]!tb_C101[OS],[1]!tb_C101[DATA_ABERTURA]),0)</f>
        <v>45572.684282407405</v>
      </c>
      <c r="M6387" s="7" t="str">
        <f>IFERROR(_xlfn.XLOOKUP(tb_C103[[#This Row],[OS]],[1]!tb_C101[OS],[1]!tb_C101[SITUACAO_OS]),0)</f>
        <v>F</v>
      </c>
      <c r="N6387" t="str">
        <f>_xlfn.XLOOKUP(tb_C103[[#This Row],[OS]],[1]!tb_C101[OS],[1]!tb_C101[OFICINA])</f>
        <v>Eletrico</v>
      </c>
      <c r="O6387" s="14">
        <f>tb_C103[[#This Row],[FIM]] - tb_C103[[#This Row],[INICIO]]</f>
        <v>6.9444444452528842E-3</v>
      </c>
    </row>
    <row r="6388" spans="1:15" x14ac:dyDescent="0.25">
      <c r="A6388" t="s">
        <v>5446</v>
      </c>
      <c r="B6388">
        <v>3510</v>
      </c>
      <c r="C6388">
        <v>3</v>
      </c>
      <c r="D6388" t="s">
        <v>8673</v>
      </c>
      <c r="E6388" s="9">
        <v>45575.53125</v>
      </c>
      <c r="F6388" s="9">
        <v>45575.541666666664</v>
      </c>
      <c r="G6388">
        <v>113</v>
      </c>
      <c r="H6388" t="s">
        <v>213</v>
      </c>
      <c r="I6388" t="s">
        <v>184</v>
      </c>
      <c r="J6388" t="s">
        <v>8674</v>
      </c>
      <c r="K6388" s="9">
        <v>45576.6875</v>
      </c>
      <c r="L6388" s="13">
        <f>IFERROR(_xlfn.XLOOKUP(tb_C103[[#This Row],[OS]],[1]!tb_C101[OS],[1]!tb_C101[DATA_ABERTURA]),0)</f>
        <v>45572.694178240738</v>
      </c>
      <c r="M6388" s="7" t="str">
        <f>IFERROR(_xlfn.XLOOKUP(tb_C103[[#This Row],[OS]],[1]!tb_C101[OS],[1]!tb_C101[SITUACAO_OS]),0)</f>
        <v>F</v>
      </c>
      <c r="N6388" t="str">
        <f>_xlfn.XLOOKUP(tb_C103[[#This Row],[OS]],[1]!tb_C101[OS],[1]!tb_C101[OFICINA])</f>
        <v>Eletrico</v>
      </c>
      <c r="O6388" s="14">
        <f>tb_C103[[#This Row],[FIM]] - tb_C103[[#This Row],[INICIO]]</f>
        <v>1.0416666664241347E-2</v>
      </c>
    </row>
    <row r="6389" spans="1:15" x14ac:dyDescent="0.25">
      <c r="A6389" t="s">
        <v>8686</v>
      </c>
      <c r="B6389">
        <v>3511</v>
      </c>
      <c r="C6389">
        <v>1</v>
      </c>
      <c r="D6389" t="s">
        <v>8677</v>
      </c>
      <c r="E6389" s="9">
        <v>45575.583333333336</v>
      </c>
      <c r="F6389" s="9">
        <v>45575.720833333333</v>
      </c>
      <c r="G6389">
        <v>113</v>
      </c>
      <c r="H6389" t="s">
        <v>213</v>
      </c>
      <c r="I6389" t="s">
        <v>184</v>
      </c>
      <c r="J6389" t="s">
        <v>8671</v>
      </c>
      <c r="K6389" s="9">
        <v>45576.459861111114</v>
      </c>
      <c r="L6389" s="13">
        <f>IFERROR(_xlfn.XLOOKUP(tb_C103[[#This Row],[OS]],[1]!tb_C101[OS],[1]!tb_C101[DATA_ABERTURA]),0)</f>
        <v>45572.703738425924</v>
      </c>
      <c r="M6389" s="7" t="str">
        <f>IFERROR(_xlfn.XLOOKUP(tb_C103[[#This Row],[OS]],[1]!tb_C101[OS],[1]!tb_C101[SITUACAO_OS]),0)</f>
        <v>F</v>
      </c>
      <c r="N6389" t="str">
        <f>_xlfn.XLOOKUP(tb_C103[[#This Row],[OS]],[1]!tb_C101[OS],[1]!tb_C101[OFICINA])</f>
        <v>Mecanico</v>
      </c>
      <c r="O6389" s="14">
        <f>tb_C103[[#This Row],[FIM]] - tb_C103[[#This Row],[INICIO]]</f>
        <v>0.13749999999708962</v>
      </c>
    </row>
    <row r="6390" spans="1:15" x14ac:dyDescent="0.25">
      <c r="A6390" t="s">
        <v>2551</v>
      </c>
      <c r="B6390">
        <v>3511</v>
      </c>
      <c r="C6390">
        <v>1</v>
      </c>
      <c r="D6390" t="s">
        <v>8677</v>
      </c>
      <c r="E6390" s="9">
        <v>45575.583333333336</v>
      </c>
      <c r="F6390" s="9">
        <v>45575.720833333333</v>
      </c>
      <c r="G6390">
        <v>113</v>
      </c>
      <c r="H6390" t="s">
        <v>213</v>
      </c>
      <c r="I6390" t="s">
        <v>184</v>
      </c>
      <c r="J6390" t="s">
        <v>8671</v>
      </c>
      <c r="K6390" s="9">
        <v>45576.459861111114</v>
      </c>
      <c r="L6390" s="13">
        <f>IFERROR(_xlfn.XLOOKUP(tb_C103[[#This Row],[OS]],[1]!tb_C101[OS],[1]!tb_C101[DATA_ABERTURA]),0)</f>
        <v>45572.703738425924</v>
      </c>
      <c r="M6390" s="7" t="str">
        <f>IFERROR(_xlfn.XLOOKUP(tb_C103[[#This Row],[OS]],[1]!tb_C101[OS],[1]!tb_C101[SITUACAO_OS]),0)</f>
        <v>F</v>
      </c>
      <c r="N6390" t="str">
        <f>_xlfn.XLOOKUP(tb_C103[[#This Row],[OS]],[1]!tb_C101[OS],[1]!tb_C101[OFICINA])</f>
        <v>Mecanico</v>
      </c>
      <c r="O6390" s="14">
        <f>tb_C103[[#This Row],[FIM]] - tb_C103[[#This Row],[INICIO]]</f>
        <v>0.13749999999708962</v>
      </c>
    </row>
    <row r="6391" spans="1:15" x14ac:dyDescent="0.25">
      <c r="A6391" t="s">
        <v>8686</v>
      </c>
      <c r="B6391">
        <v>3511</v>
      </c>
      <c r="C6391">
        <v>1</v>
      </c>
      <c r="D6391" t="s">
        <v>8677</v>
      </c>
      <c r="E6391" s="9">
        <v>45575.583333333336</v>
      </c>
      <c r="F6391" s="9">
        <v>45575.720833333333</v>
      </c>
      <c r="G6391">
        <v>113</v>
      </c>
      <c r="H6391" t="s">
        <v>213</v>
      </c>
      <c r="I6391" t="s">
        <v>184</v>
      </c>
      <c r="J6391" t="s">
        <v>8671</v>
      </c>
      <c r="K6391" s="9">
        <v>45576.459861111114</v>
      </c>
      <c r="L6391" s="13">
        <f>IFERROR(_xlfn.XLOOKUP(tb_C103[[#This Row],[OS]],[1]!tb_C101[OS],[1]!tb_C101[DATA_ABERTURA]),0)</f>
        <v>45572.703738425924</v>
      </c>
      <c r="M6391" s="7" t="str">
        <f>IFERROR(_xlfn.XLOOKUP(tb_C103[[#This Row],[OS]],[1]!tb_C101[OS],[1]!tb_C101[SITUACAO_OS]),0)</f>
        <v>F</v>
      </c>
      <c r="N6391" t="str">
        <f>_xlfn.XLOOKUP(tb_C103[[#This Row],[OS]],[1]!tb_C101[OS],[1]!tb_C101[OFICINA])</f>
        <v>Mecanico</v>
      </c>
      <c r="O6391" s="14">
        <f>tb_C103[[#This Row],[FIM]] - tb_C103[[#This Row],[INICIO]]</f>
        <v>0.13749999999708962</v>
      </c>
    </row>
    <row r="6392" spans="1:15" x14ac:dyDescent="0.25">
      <c r="A6392" t="s">
        <v>2551</v>
      </c>
      <c r="B6392">
        <v>3511</v>
      </c>
      <c r="C6392">
        <v>1</v>
      </c>
      <c r="D6392" t="s">
        <v>8677</v>
      </c>
      <c r="E6392" s="9">
        <v>45575.583333333336</v>
      </c>
      <c r="F6392" s="9">
        <v>45575.720833333333</v>
      </c>
      <c r="G6392">
        <v>113</v>
      </c>
      <c r="H6392" t="s">
        <v>213</v>
      </c>
      <c r="I6392" t="s">
        <v>184</v>
      </c>
      <c r="J6392" t="s">
        <v>8671</v>
      </c>
      <c r="K6392" s="9">
        <v>45576.459861111114</v>
      </c>
      <c r="L6392" s="13">
        <f>IFERROR(_xlfn.XLOOKUP(tb_C103[[#This Row],[OS]],[1]!tb_C101[OS],[1]!tb_C101[DATA_ABERTURA]),0)</f>
        <v>45572.703738425924</v>
      </c>
      <c r="M6392" s="7" t="str">
        <f>IFERROR(_xlfn.XLOOKUP(tb_C103[[#This Row],[OS]],[1]!tb_C101[OS],[1]!tb_C101[SITUACAO_OS]),0)</f>
        <v>F</v>
      </c>
      <c r="N6392" t="str">
        <f>_xlfn.XLOOKUP(tb_C103[[#This Row],[OS]],[1]!tb_C101[OS],[1]!tb_C101[OFICINA])</f>
        <v>Mecanico</v>
      </c>
      <c r="O6392" s="14">
        <f>tb_C103[[#This Row],[FIM]] - tb_C103[[#This Row],[INICIO]]</f>
        <v>0.13749999999708962</v>
      </c>
    </row>
    <row r="6393" spans="1:15" x14ac:dyDescent="0.25">
      <c r="A6393" t="s">
        <v>6459</v>
      </c>
      <c r="B6393">
        <v>3512</v>
      </c>
      <c r="C6393">
        <v>1</v>
      </c>
      <c r="D6393" t="s">
        <v>8677</v>
      </c>
      <c r="E6393" s="9">
        <v>45579.354166666664</v>
      </c>
      <c r="F6393" s="9">
        <v>45579.395833333336</v>
      </c>
      <c r="G6393">
        <v>113</v>
      </c>
      <c r="H6393" t="s">
        <v>213</v>
      </c>
      <c r="I6393" t="s">
        <v>184</v>
      </c>
      <c r="J6393" t="s">
        <v>8674</v>
      </c>
      <c r="K6393" s="9">
        <v>45580.461527777778</v>
      </c>
      <c r="L6393" s="13">
        <f>IFERROR(_xlfn.XLOOKUP(tb_C103[[#This Row],[OS]],[1]!tb_C101[OS],[1]!tb_C101[DATA_ABERTURA]),0)</f>
        <v>45572.707604166666</v>
      </c>
      <c r="M6393" s="7" t="str">
        <f>IFERROR(_xlfn.XLOOKUP(tb_C103[[#This Row],[OS]],[1]!tb_C101[OS],[1]!tb_C101[SITUACAO_OS]),0)</f>
        <v>F</v>
      </c>
      <c r="N6393" t="str">
        <f>_xlfn.XLOOKUP(tb_C103[[#This Row],[OS]],[1]!tb_C101[OS],[1]!tb_C101[OFICINA])</f>
        <v>Eletrico</v>
      </c>
      <c r="O6393" s="14">
        <f>tb_C103[[#This Row],[FIM]] - tb_C103[[#This Row],[INICIO]]</f>
        <v>4.1666666671517305E-2</v>
      </c>
    </row>
    <row r="6394" spans="1:15" x14ac:dyDescent="0.25">
      <c r="B6394">
        <v>3513</v>
      </c>
      <c r="C6394">
        <v>3</v>
      </c>
      <c r="D6394" t="s">
        <v>8673</v>
      </c>
      <c r="E6394" s="9"/>
      <c r="F6394" s="9"/>
      <c r="G6394">
        <v>113</v>
      </c>
      <c r="H6394" t="s">
        <v>213</v>
      </c>
      <c r="I6394" t="s">
        <v>184</v>
      </c>
      <c r="J6394" t="s">
        <v>8682</v>
      </c>
      <c r="K6394" s="9">
        <v>45671.46130787037</v>
      </c>
      <c r="L6394" s="13">
        <f>IFERROR(_xlfn.XLOOKUP(tb_C103[[#This Row],[OS]],[1]!tb_C101[OS],[1]!tb_C101[DATA_ABERTURA]),0)</f>
        <v>45572.778796296298</v>
      </c>
      <c r="M6394" s="7" t="str">
        <f>IFERROR(_xlfn.XLOOKUP(tb_C103[[#This Row],[OS]],[1]!tb_C101[OS],[1]!tb_C101[SITUACAO_OS]),0)</f>
        <v>F</v>
      </c>
      <c r="N6394" t="str">
        <f>_xlfn.XLOOKUP(tb_C103[[#This Row],[OS]],[1]!tb_C101[OS],[1]!tb_C101[OFICINA])</f>
        <v>AUTOMATICO - TROCAR</v>
      </c>
      <c r="O6394" s="14">
        <f>tb_C103[[#This Row],[FIM]] - tb_C103[[#This Row],[INICIO]]</f>
        <v>0</v>
      </c>
    </row>
    <row r="6395" spans="1:15" x14ac:dyDescent="0.25">
      <c r="B6395">
        <v>3514</v>
      </c>
      <c r="C6395">
        <v>3</v>
      </c>
      <c r="D6395" t="s">
        <v>8673</v>
      </c>
      <c r="E6395" s="9"/>
      <c r="F6395" s="9"/>
      <c r="G6395">
        <v>113</v>
      </c>
      <c r="H6395" t="s">
        <v>213</v>
      </c>
      <c r="I6395" t="s">
        <v>184</v>
      </c>
      <c r="J6395" t="s">
        <v>8682</v>
      </c>
      <c r="K6395" s="9">
        <v>45671.461388888885</v>
      </c>
      <c r="L6395" s="13">
        <f>IFERROR(_xlfn.XLOOKUP(tb_C103[[#This Row],[OS]],[1]!tb_C101[OS],[1]!tb_C101[DATA_ABERTURA]),0)</f>
        <v>45572.799699074072</v>
      </c>
      <c r="M6395" s="7" t="str">
        <f>IFERROR(_xlfn.XLOOKUP(tb_C103[[#This Row],[OS]],[1]!tb_C101[OS],[1]!tb_C101[SITUACAO_OS]),0)</f>
        <v>F</v>
      </c>
      <c r="N6395" t="str">
        <f>_xlfn.XLOOKUP(tb_C103[[#This Row],[OS]],[1]!tb_C101[OS],[1]!tb_C101[OFICINA])</f>
        <v>AUTOMATICO - TROCAR</v>
      </c>
      <c r="O6395" s="14">
        <f>tb_C103[[#This Row],[FIM]] - tb_C103[[#This Row],[INICIO]]</f>
        <v>0</v>
      </c>
    </row>
    <row r="6396" spans="1:15" x14ac:dyDescent="0.25">
      <c r="B6396">
        <v>3515</v>
      </c>
      <c r="C6396">
        <v>3</v>
      </c>
      <c r="D6396" t="s">
        <v>8673</v>
      </c>
      <c r="E6396" s="9"/>
      <c r="F6396" s="9"/>
      <c r="G6396">
        <v>502</v>
      </c>
      <c r="H6396" t="s">
        <v>246</v>
      </c>
      <c r="I6396" t="s">
        <v>24</v>
      </c>
      <c r="J6396" t="s">
        <v>8682</v>
      </c>
      <c r="K6396" s="9">
        <v>45671.461493055554</v>
      </c>
      <c r="L6396" s="13">
        <f>IFERROR(_xlfn.XLOOKUP(tb_C103[[#This Row],[OS]],[1]!tb_C101[OS],[1]!tb_C101[DATA_ABERTURA]),0)</f>
        <v>45572.911400462966</v>
      </c>
      <c r="M6396" s="7" t="str">
        <f>IFERROR(_xlfn.XLOOKUP(tb_C103[[#This Row],[OS]],[1]!tb_C101[OS],[1]!tb_C101[SITUACAO_OS]),0)</f>
        <v>F</v>
      </c>
      <c r="N6396" t="str">
        <f>_xlfn.XLOOKUP(tb_C103[[#This Row],[OS]],[1]!tb_C101[OS],[1]!tb_C101[OFICINA])</f>
        <v>AUTOMATICO - TROCAR</v>
      </c>
      <c r="O6396" s="14">
        <f>tb_C103[[#This Row],[FIM]] - tb_C103[[#This Row],[INICIO]]</f>
        <v>0</v>
      </c>
    </row>
    <row r="6397" spans="1:15" x14ac:dyDescent="0.25">
      <c r="A6397" t="s">
        <v>8686</v>
      </c>
      <c r="B6397">
        <v>3516</v>
      </c>
      <c r="C6397">
        <v>3</v>
      </c>
      <c r="D6397" t="s">
        <v>8673</v>
      </c>
      <c r="E6397" s="9">
        <v>45573.3125</v>
      </c>
      <c r="F6397" s="9">
        <v>45573.354166666664</v>
      </c>
      <c r="G6397">
        <v>417</v>
      </c>
      <c r="H6397" t="s">
        <v>927</v>
      </c>
      <c r="I6397" t="s">
        <v>79</v>
      </c>
      <c r="J6397" t="s">
        <v>8671</v>
      </c>
      <c r="K6397" s="9">
        <v>45614.349976851852</v>
      </c>
      <c r="L6397" s="13">
        <f>IFERROR(_xlfn.XLOOKUP(tb_C103[[#This Row],[OS]],[1]!tb_C101[OS],[1]!tb_C101[DATA_ABERTURA]),0)</f>
        <v>45572.912048611113</v>
      </c>
      <c r="M6397" s="7" t="str">
        <f>IFERROR(_xlfn.XLOOKUP(tb_C103[[#This Row],[OS]],[1]!tb_C101[OS],[1]!tb_C101[SITUACAO_OS]),0)</f>
        <v>F</v>
      </c>
      <c r="N6397" t="str">
        <f>_xlfn.XLOOKUP(tb_C103[[#This Row],[OS]],[1]!tb_C101[OS],[1]!tb_C101[OFICINA])</f>
        <v>Mecanico</v>
      </c>
      <c r="O6397" s="14">
        <f>tb_C103[[#This Row],[FIM]] - tb_C103[[#This Row],[INICIO]]</f>
        <v>4.1666666664241347E-2</v>
      </c>
    </row>
    <row r="6398" spans="1:15" x14ac:dyDescent="0.25">
      <c r="A6398" t="s">
        <v>2551</v>
      </c>
      <c r="B6398">
        <v>3516</v>
      </c>
      <c r="C6398">
        <v>3</v>
      </c>
      <c r="D6398" t="s">
        <v>8673</v>
      </c>
      <c r="E6398" s="9">
        <v>45573.3125</v>
      </c>
      <c r="F6398" s="9">
        <v>45573.354166666664</v>
      </c>
      <c r="G6398">
        <v>417</v>
      </c>
      <c r="H6398" t="s">
        <v>927</v>
      </c>
      <c r="I6398" t="s">
        <v>79</v>
      </c>
      <c r="J6398" t="s">
        <v>8671</v>
      </c>
      <c r="K6398" s="9">
        <v>45614.349976851852</v>
      </c>
      <c r="L6398" s="13">
        <f>IFERROR(_xlfn.XLOOKUP(tb_C103[[#This Row],[OS]],[1]!tb_C101[OS],[1]!tb_C101[DATA_ABERTURA]),0)</f>
        <v>45572.912048611113</v>
      </c>
      <c r="M6398" s="7" t="str">
        <f>IFERROR(_xlfn.XLOOKUP(tb_C103[[#This Row],[OS]],[1]!tb_C101[OS],[1]!tb_C101[SITUACAO_OS]),0)</f>
        <v>F</v>
      </c>
      <c r="N6398" t="str">
        <f>_xlfn.XLOOKUP(tb_C103[[#This Row],[OS]],[1]!tb_C101[OS],[1]!tb_C101[OFICINA])</f>
        <v>Mecanico</v>
      </c>
      <c r="O6398" s="14">
        <f>tb_C103[[#This Row],[FIM]] - tb_C103[[#This Row],[INICIO]]</f>
        <v>4.1666666664241347E-2</v>
      </c>
    </row>
    <row r="6399" spans="1:15" x14ac:dyDescent="0.25">
      <c r="A6399" t="s">
        <v>8686</v>
      </c>
      <c r="B6399">
        <v>3516</v>
      </c>
      <c r="C6399">
        <v>3</v>
      </c>
      <c r="D6399" t="s">
        <v>8673</v>
      </c>
      <c r="E6399" s="9">
        <v>45573.3125</v>
      </c>
      <c r="F6399" s="9">
        <v>45573.354166666664</v>
      </c>
      <c r="G6399">
        <v>417</v>
      </c>
      <c r="H6399" t="s">
        <v>927</v>
      </c>
      <c r="I6399" t="s">
        <v>79</v>
      </c>
      <c r="J6399" t="s">
        <v>8671</v>
      </c>
      <c r="K6399" s="9">
        <v>45614.349976851852</v>
      </c>
      <c r="L6399" s="13">
        <f>IFERROR(_xlfn.XLOOKUP(tb_C103[[#This Row],[OS]],[1]!tb_C101[OS],[1]!tb_C101[DATA_ABERTURA]),0)</f>
        <v>45572.912048611113</v>
      </c>
      <c r="M6399" s="7" t="str">
        <f>IFERROR(_xlfn.XLOOKUP(tb_C103[[#This Row],[OS]],[1]!tb_C101[OS],[1]!tb_C101[SITUACAO_OS]),0)</f>
        <v>F</v>
      </c>
      <c r="N6399" t="str">
        <f>_xlfn.XLOOKUP(tb_C103[[#This Row],[OS]],[1]!tb_C101[OS],[1]!tb_C101[OFICINA])</f>
        <v>Mecanico</v>
      </c>
      <c r="O6399" s="14">
        <f>tb_C103[[#This Row],[FIM]] - tb_C103[[#This Row],[INICIO]]</f>
        <v>4.1666666664241347E-2</v>
      </c>
    </row>
    <row r="6400" spans="1:15" x14ac:dyDescent="0.25">
      <c r="A6400" t="s">
        <v>2551</v>
      </c>
      <c r="B6400">
        <v>3516</v>
      </c>
      <c r="C6400">
        <v>3</v>
      </c>
      <c r="D6400" t="s">
        <v>8673</v>
      </c>
      <c r="E6400" s="9">
        <v>45573.3125</v>
      </c>
      <c r="F6400" s="9">
        <v>45573.354166666664</v>
      </c>
      <c r="G6400">
        <v>417</v>
      </c>
      <c r="H6400" t="s">
        <v>927</v>
      </c>
      <c r="I6400" t="s">
        <v>79</v>
      </c>
      <c r="J6400" t="s">
        <v>8671</v>
      </c>
      <c r="K6400" s="9">
        <v>45614.349976851852</v>
      </c>
      <c r="L6400" s="13">
        <f>IFERROR(_xlfn.XLOOKUP(tb_C103[[#This Row],[OS]],[1]!tb_C101[OS],[1]!tb_C101[DATA_ABERTURA]),0)</f>
        <v>45572.912048611113</v>
      </c>
      <c r="M6400" s="7" t="str">
        <f>IFERROR(_xlfn.XLOOKUP(tb_C103[[#This Row],[OS]],[1]!tb_C101[OS],[1]!tb_C101[SITUACAO_OS]),0)</f>
        <v>F</v>
      </c>
      <c r="N6400" t="str">
        <f>_xlfn.XLOOKUP(tb_C103[[#This Row],[OS]],[1]!tb_C101[OS],[1]!tb_C101[OFICINA])</f>
        <v>Mecanico</v>
      </c>
      <c r="O6400" s="14">
        <f>tb_C103[[#This Row],[FIM]] - tb_C103[[#This Row],[INICIO]]</f>
        <v>4.1666666664241347E-2</v>
      </c>
    </row>
    <row r="6401" spans="1:15" x14ac:dyDescent="0.25">
      <c r="A6401" t="s">
        <v>4080</v>
      </c>
      <c r="B6401">
        <v>3517</v>
      </c>
      <c r="C6401">
        <v>5</v>
      </c>
      <c r="D6401" t="s">
        <v>8690</v>
      </c>
      <c r="E6401" s="9">
        <v>45573.3125</v>
      </c>
      <c r="F6401" s="9">
        <v>45573.333333333336</v>
      </c>
      <c r="G6401">
        <v>416</v>
      </c>
      <c r="H6401" t="s">
        <v>870</v>
      </c>
      <c r="I6401" t="s">
        <v>79</v>
      </c>
      <c r="J6401" t="s">
        <v>8674</v>
      </c>
      <c r="K6401" s="9">
        <v>45575.598055555558</v>
      </c>
      <c r="L6401" s="13">
        <f>IFERROR(_xlfn.XLOOKUP(tb_C103[[#This Row],[OS]],[1]!tb_C101[OS],[1]!tb_C101[DATA_ABERTURA]),0)</f>
        <v>45573.239212962966</v>
      </c>
      <c r="M6401" s="7" t="str">
        <f>IFERROR(_xlfn.XLOOKUP(tb_C103[[#This Row],[OS]],[1]!tb_C101[OS],[1]!tb_C101[SITUACAO_OS]),0)</f>
        <v>F</v>
      </c>
      <c r="N6401" t="str">
        <f>_xlfn.XLOOKUP(tb_C103[[#This Row],[OS]],[1]!tb_C101[OS],[1]!tb_C101[OFICINA])</f>
        <v>Eletrico</v>
      </c>
      <c r="O6401" s="14">
        <f>tb_C103[[#This Row],[FIM]] - tb_C103[[#This Row],[INICIO]]</f>
        <v>2.0833333335758653E-2</v>
      </c>
    </row>
    <row r="6402" spans="1:15" x14ac:dyDescent="0.25">
      <c r="A6402" t="s">
        <v>5446</v>
      </c>
      <c r="B6402">
        <v>3518</v>
      </c>
      <c r="C6402">
        <v>3</v>
      </c>
      <c r="D6402" t="s">
        <v>8673</v>
      </c>
      <c r="E6402" s="9">
        <v>45573.319444444445</v>
      </c>
      <c r="F6402" s="9">
        <v>45573.333333333336</v>
      </c>
      <c r="G6402">
        <v>1003</v>
      </c>
      <c r="H6402" t="s">
        <v>2044</v>
      </c>
      <c r="I6402" t="s">
        <v>24</v>
      </c>
      <c r="J6402" t="s">
        <v>8674</v>
      </c>
      <c r="K6402" s="9">
        <v>45580.453900462962</v>
      </c>
      <c r="L6402" s="13">
        <f>IFERROR(_xlfn.XLOOKUP(tb_C103[[#This Row],[OS]],[1]!tb_C101[OS],[1]!tb_C101[DATA_ABERTURA]),0)</f>
        <v>45573.305879629632</v>
      </c>
      <c r="M6402" s="7" t="str">
        <f>IFERROR(_xlfn.XLOOKUP(tb_C103[[#This Row],[OS]],[1]!tb_C101[OS],[1]!tb_C101[SITUACAO_OS]),0)</f>
        <v>F</v>
      </c>
      <c r="N6402" t="str">
        <f>_xlfn.XLOOKUP(tb_C103[[#This Row],[OS]],[1]!tb_C101[OS],[1]!tb_C101[OFICINA])</f>
        <v>Eletrico</v>
      </c>
      <c r="O6402" s="14">
        <f>tb_C103[[#This Row],[FIM]] - tb_C103[[#This Row],[INICIO]]</f>
        <v>1.3888888890505768E-2</v>
      </c>
    </row>
    <row r="6403" spans="1:15" x14ac:dyDescent="0.25">
      <c r="A6403" t="s">
        <v>8686</v>
      </c>
      <c r="B6403">
        <v>3519</v>
      </c>
      <c r="C6403">
        <v>3</v>
      </c>
      <c r="D6403" t="s">
        <v>8673</v>
      </c>
      <c r="E6403" s="9">
        <v>45573.317361111112</v>
      </c>
      <c r="F6403" s="9">
        <v>45573.333333333336</v>
      </c>
      <c r="G6403">
        <v>116</v>
      </c>
      <c r="H6403" t="s">
        <v>290</v>
      </c>
      <c r="I6403" t="s">
        <v>184</v>
      </c>
      <c r="J6403" t="s">
        <v>8671</v>
      </c>
      <c r="K6403" s="9">
        <v>45575.595138888886</v>
      </c>
      <c r="L6403" s="13">
        <f>IFERROR(_xlfn.XLOOKUP(tb_C103[[#This Row],[OS]],[1]!tb_C101[OS],[1]!tb_C101[DATA_ABERTURA]),0)</f>
        <v>45573.317812499998</v>
      </c>
      <c r="M6403" s="7" t="str">
        <f>IFERROR(_xlfn.XLOOKUP(tb_C103[[#This Row],[OS]],[1]!tb_C101[OS],[1]!tb_C101[SITUACAO_OS]),0)</f>
        <v>F</v>
      </c>
      <c r="N6403" t="str">
        <f>_xlfn.XLOOKUP(tb_C103[[#This Row],[OS]],[1]!tb_C101[OS],[1]!tb_C101[OFICINA])</f>
        <v>Mecanico</v>
      </c>
      <c r="O6403" s="14">
        <f>tb_C103[[#This Row],[FIM]] - tb_C103[[#This Row],[INICIO]]</f>
        <v>1.5972222223354038E-2</v>
      </c>
    </row>
    <row r="6404" spans="1:15" x14ac:dyDescent="0.25">
      <c r="A6404" t="s">
        <v>2551</v>
      </c>
      <c r="B6404">
        <v>3519</v>
      </c>
      <c r="C6404">
        <v>3</v>
      </c>
      <c r="D6404" t="s">
        <v>8673</v>
      </c>
      <c r="E6404" s="9">
        <v>45573.317361111112</v>
      </c>
      <c r="F6404" s="9">
        <v>45573.333333333336</v>
      </c>
      <c r="G6404">
        <v>116</v>
      </c>
      <c r="H6404" t="s">
        <v>290</v>
      </c>
      <c r="I6404" t="s">
        <v>184</v>
      </c>
      <c r="J6404" t="s">
        <v>8671</v>
      </c>
      <c r="K6404" s="9">
        <v>45575.595138888886</v>
      </c>
      <c r="L6404" s="13">
        <f>IFERROR(_xlfn.XLOOKUP(tb_C103[[#This Row],[OS]],[1]!tb_C101[OS],[1]!tb_C101[DATA_ABERTURA]),0)</f>
        <v>45573.317812499998</v>
      </c>
      <c r="M6404" s="7" t="str">
        <f>IFERROR(_xlfn.XLOOKUP(tb_C103[[#This Row],[OS]],[1]!tb_C101[OS],[1]!tb_C101[SITUACAO_OS]),0)</f>
        <v>F</v>
      </c>
      <c r="N6404" t="str">
        <f>_xlfn.XLOOKUP(tb_C103[[#This Row],[OS]],[1]!tb_C101[OS],[1]!tb_C101[OFICINA])</f>
        <v>Mecanico</v>
      </c>
      <c r="O6404" s="14">
        <f>tb_C103[[#This Row],[FIM]] - tb_C103[[#This Row],[INICIO]]</f>
        <v>1.5972222223354038E-2</v>
      </c>
    </row>
    <row r="6405" spans="1:15" x14ac:dyDescent="0.25">
      <c r="A6405" t="s">
        <v>8686</v>
      </c>
      <c r="B6405">
        <v>3519</v>
      </c>
      <c r="C6405">
        <v>3</v>
      </c>
      <c r="D6405" t="s">
        <v>8673</v>
      </c>
      <c r="E6405" s="9">
        <v>45573.317361111112</v>
      </c>
      <c r="F6405" s="9">
        <v>45573.333333333336</v>
      </c>
      <c r="G6405">
        <v>116</v>
      </c>
      <c r="H6405" t="s">
        <v>290</v>
      </c>
      <c r="I6405" t="s">
        <v>184</v>
      </c>
      <c r="J6405" t="s">
        <v>8671</v>
      </c>
      <c r="K6405" s="9">
        <v>45575.595138888886</v>
      </c>
      <c r="L6405" s="13">
        <f>IFERROR(_xlfn.XLOOKUP(tb_C103[[#This Row],[OS]],[1]!tb_C101[OS],[1]!tb_C101[DATA_ABERTURA]),0)</f>
        <v>45573.317812499998</v>
      </c>
      <c r="M6405" s="7" t="str">
        <f>IFERROR(_xlfn.XLOOKUP(tb_C103[[#This Row],[OS]],[1]!tb_C101[OS],[1]!tb_C101[SITUACAO_OS]),0)</f>
        <v>F</v>
      </c>
      <c r="N6405" t="str">
        <f>_xlfn.XLOOKUP(tb_C103[[#This Row],[OS]],[1]!tb_C101[OS],[1]!tb_C101[OFICINA])</f>
        <v>Mecanico</v>
      </c>
      <c r="O6405" s="14">
        <f>tb_C103[[#This Row],[FIM]] - tb_C103[[#This Row],[INICIO]]</f>
        <v>1.5972222223354038E-2</v>
      </c>
    </row>
    <row r="6406" spans="1:15" x14ac:dyDescent="0.25">
      <c r="A6406" t="s">
        <v>2551</v>
      </c>
      <c r="B6406">
        <v>3519</v>
      </c>
      <c r="C6406">
        <v>3</v>
      </c>
      <c r="D6406" t="s">
        <v>8673</v>
      </c>
      <c r="E6406" s="9">
        <v>45573.317361111112</v>
      </c>
      <c r="F6406" s="9">
        <v>45573.333333333336</v>
      </c>
      <c r="G6406">
        <v>116</v>
      </c>
      <c r="H6406" t="s">
        <v>290</v>
      </c>
      <c r="I6406" t="s">
        <v>184</v>
      </c>
      <c r="J6406" t="s">
        <v>8671</v>
      </c>
      <c r="K6406" s="9">
        <v>45575.595138888886</v>
      </c>
      <c r="L6406" s="13">
        <f>IFERROR(_xlfn.XLOOKUP(tb_C103[[#This Row],[OS]],[1]!tb_C101[OS],[1]!tb_C101[DATA_ABERTURA]),0)</f>
        <v>45573.317812499998</v>
      </c>
      <c r="M6406" s="7" t="str">
        <f>IFERROR(_xlfn.XLOOKUP(tb_C103[[#This Row],[OS]],[1]!tb_C101[OS],[1]!tb_C101[SITUACAO_OS]),0)</f>
        <v>F</v>
      </c>
      <c r="N6406" t="str">
        <f>_xlfn.XLOOKUP(tb_C103[[#This Row],[OS]],[1]!tb_C101[OS],[1]!tb_C101[OFICINA])</f>
        <v>Mecanico</v>
      </c>
      <c r="O6406" s="14">
        <f>tb_C103[[#This Row],[FIM]] - tb_C103[[#This Row],[INICIO]]</f>
        <v>1.5972222223354038E-2</v>
      </c>
    </row>
    <row r="6407" spans="1:15" x14ac:dyDescent="0.25">
      <c r="B6407">
        <v>3520</v>
      </c>
      <c r="C6407">
        <v>3</v>
      </c>
      <c r="D6407" t="s">
        <v>8673</v>
      </c>
      <c r="E6407" s="9"/>
      <c r="F6407" s="9"/>
      <c r="G6407">
        <v>416</v>
      </c>
      <c r="H6407" t="s">
        <v>870</v>
      </c>
      <c r="I6407" t="s">
        <v>79</v>
      </c>
      <c r="J6407" t="s">
        <v>8682</v>
      </c>
      <c r="K6407" s="9">
        <v>45671.461817129632</v>
      </c>
      <c r="L6407" s="13">
        <f>IFERROR(_xlfn.XLOOKUP(tb_C103[[#This Row],[OS]],[1]!tb_C101[OS],[1]!tb_C101[DATA_ABERTURA]),0)</f>
        <v>45573.334143518521</v>
      </c>
      <c r="M6407" s="7" t="str">
        <f>IFERROR(_xlfn.XLOOKUP(tb_C103[[#This Row],[OS]],[1]!tb_C101[OS],[1]!tb_C101[SITUACAO_OS]),0)</f>
        <v>F</v>
      </c>
      <c r="N6407" t="str">
        <f>_xlfn.XLOOKUP(tb_C103[[#This Row],[OS]],[1]!tb_C101[OS],[1]!tb_C101[OFICINA])</f>
        <v>AUTOMATICO - TROCAR</v>
      </c>
      <c r="O6407" s="14">
        <f>tb_C103[[#This Row],[FIM]] - tb_C103[[#This Row],[INICIO]]</f>
        <v>0</v>
      </c>
    </row>
    <row r="6408" spans="1:15" x14ac:dyDescent="0.25">
      <c r="A6408" t="s">
        <v>6459</v>
      </c>
      <c r="B6408">
        <v>3521</v>
      </c>
      <c r="C6408">
        <v>4</v>
      </c>
      <c r="D6408" t="s">
        <v>8684</v>
      </c>
      <c r="E6408" s="9">
        <v>45582.333333333336</v>
      </c>
      <c r="F6408" s="9">
        <v>45582.354166666664</v>
      </c>
      <c r="G6408">
        <v>113</v>
      </c>
      <c r="H6408" t="s">
        <v>213</v>
      </c>
      <c r="I6408" t="s">
        <v>184</v>
      </c>
      <c r="J6408" t="s">
        <v>8674</v>
      </c>
      <c r="K6408" s="9">
        <v>45583.663587962961</v>
      </c>
      <c r="L6408" s="13">
        <f>IFERROR(_xlfn.XLOOKUP(tb_C103[[#This Row],[OS]],[1]!tb_C101[OS],[1]!tb_C101[DATA_ABERTURA]),0)</f>
        <v>45573.429178240738</v>
      </c>
      <c r="M6408" s="7" t="str">
        <f>IFERROR(_xlfn.XLOOKUP(tb_C103[[#This Row],[OS]],[1]!tb_C101[OS],[1]!tb_C101[SITUACAO_OS]),0)</f>
        <v>F</v>
      </c>
      <c r="N6408" t="str">
        <f>_xlfn.XLOOKUP(tb_C103[[#This Row],[OS]],[1]!tb_C101[OS],[1]!tb_C101[OFICINA])</f>
        <v>Eletrico</v>
      </c>
      <c r="O6408" s="14">
        <f>tb_C103[[#This Row],[FIM]] - tb_C103[[#This Row],[INICIO]]</f>
        <v>2.0833333328482695E-2</v>
      </c>
    </row>
    <row r="6409" spans="1:15" x14ac:dyDescent="0.25">
      <c r="A6409" t="s">
        <v>6459</v>
      </c>
      <c r="B6409">
        <v>3522</v>
      </c>
      <c r="C6409">
        <v>1</v>
      </c>
      <c r="D6409" t="s">
        <v>8677</v>
      </c>
      <c r="E6409" s="9"/>
      <c r="F6409" s="9"/>
      <c r="G6409">
        <v>113</v>
      </c>
      <c r="H6409" t="s">
        <v>213</v>
      </c>
      <c r="I6409" t="s">
        <v>184</v>
      </c>
      <c r="J6409" t="s">
        <v>8674</v>
      </c>
      <c r="K6409" s="9"/>
      <c r="L6409" s="13">
        <f>IFERROR(_xlfn.XLOOKUP(tb_C103[[#This Row],[OS]],[1]!tb_C101[OS],[1]!tb_C101[DATA_ABERTURA]),0)</f>
        <v>45573.432245370372</v>
      </c>
      <c r="M6409" s="7" t="str">
        <f>IFERROR(_xlfn.XLOOKUP(tb_C103[[#This Row],[OS]],[1]!tb_C101[OS],[1]!tb_C101[SITUACAO_OS]),0)</f>
        <v>A</v>
      </c>
      <c r="N6409" t="str">
        <f>_xlfn.XLOOKUP(tb_C103[[#This Row],[OS]],[1]!tb_C101[OS],[1]!tb_C101[OFICINA])</f>
        <v>Eletrico</v>
      </c>
      <c r="O6409" s="14">
        <f>tb_C103[[#This Row],[FIM]] - tb_C103[[#This Row],[INICIO]]</f>
        <v>0</v>
      </c>
    </row>
    <row r="6410" spans="1:15" x14ac:dyDescent="0.25">
      <c r="A6410" t="s">
        <v>4080</v>
      </c>
      <c r="B6410">
        <v>3523</v>
      </c>
      <c r="C6410">
        <v>3</v>
      </c>
      <c r="D6410" t="s">
        <v>8673</v>
      </c>
      <c r="E6410" s="9">
        <v>45573.5</v>
      </c>
      <c r="F6410" s="9">
        <v>45573.506944444445</v>
      </c>
      <c r="G6410">
        <v>501</v>
      </c>
      <c r="H6410" t="s">
        <v>228</v>
      </c>
      <c r="I6410" t="s">
        <v>24</v>
      </c>
      <c r="J6410" t="s">
        <v>8674</v>
      </c>
      <c r="K6410" s="9">
        <v>45574.452488425923</v>
      </c>
      <c r="L6410" s="13">
        <f>IFERROR(_xlfn.XLOOKUP(tb_C103[[#This Row],[OS]],[1]!tb_C101[OS],[1]!tb_C101[DATA_ABERTURA]),0)</f>
        <v>45573.490937499999</v>
      </c>
      <c r="M6410" s="7" t="str">
        <f>IFERROR(_xlfn.XLOOKUP(tb_C103[[#This Row],[OS]],[1]!tb_C101[OS],[1]!tb_C101[SITUACAO_OS]),0)</f>
        <v>F</v>
      </c>
      <c r="N6410" t="str">
        <f>_xlfn.XLOOKUP(tb_C103[[#This Row],[OS]],[1]!tb_C101[OS],[1]!tb_C101[OFICINA])</f>
        <v>Eletrico</v>
      </c>
      <c r="O6410" s="14">
        <f>tb_C103[[#This Row],[FIM]] - tb_C103[[#This Row],[INICIO]]</f>
        <v>6.9444444452528842E-3</v>
      </c>
    </row>
    <row r="6411" spans="1:15" x14ac:dyDescent="0.25">
      <c r="A6411" t="s">
        <v>6398</v>
      </c>
      <c r="B6411">
        <v>3524</v>
      </c>
      <c r="C6411">
        <v>3</v>
      </c>
      <c r="D6411" t="s">
        <v>8673</v>
      </c>
      <c r="E6411" s="9">
        <v>45573.595138888886</v>
      </c>
      <c r="F6411" s="9">
        <v>45573.625</v>
      </c>
      <c r="G6411">
        <v>206</v>
      </c>
      <c r="H6411" t="s">
        <v>793</v>
      </c>
      <c r="I6411" t="s">
        <v>175</v>
      </c>
      <c r="J6411" t="s">
        <v>8671</v>
      </c>
      <c r="K6411" s="9">
        <v>45576.464317129627</v>
      </c>
      <c r="L6411" s="13">
        <f>IFERROR(_xlfn.XLOOKUP(tb_C103[[#This Row],[OS]],[1]!tb_C101[OS],[1]!tb_C101[DATA_ABERTURA]),0)</f>
        <v>45573.595671296294</v>
      </c>
      <c r="M6411" s="7" t="str">
        <f>IFERROR(_xlfn.XLOOKUP(tb_C103[[#This Row],[OS]],[1]!tb_C101[OS],[1]!tb_C101[SITUACAO_OS]),0)</f>
        <v>F</v>
      </c>
      <c r="N6411" t="str">
        <f>_xlfn.XLOOKUP(tb_C103[[#This Row],[OS]],[1]!tb_C101[OS],[1]!tb_C101[OFICINA])</f>
        <v>Mecanico</v>
      </c>
      <c r="O6411" s="14">
        <f>tb_C103[[#This Row],[FIM]] - tb_C103[[#This Row],[INICIO]]</f>
        <v>2.9861111113859806E-2</v>
      </c>
    </row>
    <row r="6412" spans="1:15" x14ac:dyDescent="0.25">
      <c r="A6412" t="s">
        <v>8686</v>
      </c>
      <c r="B6412">
        <v>3525</v>
      </c>
      <c r="C6412">
        <v>3</v>
      </c>
      <c r="D6412" t="s">
        <v>8673</v>
      </c>
      <c r="E6412" s="9">
        <v>45573.658333333333</v>
      </c>
      <c r="F6412" s="9">
        <v>45573.708333333336</v>
      </c>
      <c r="G6412">
        <v>9026</v>
      </c>
      <c r="H6412" t="s">
        <v>5184</v>
      </c>
      <c r="I6412" t="s">
        <v>184</v>
      </c>
      <c r="J6412" t="s">
        <v>8671</v>
      </c>
      <c r="K6412" s="9">
        <v>45574.44358796296</v>
      </c>
      <c r="L6412" s="13">
        <f>IFERROR(_xlfn.XLOOKUP(tb_C103[[#This Row],[OS]],[1]!tb_C101[OS],[1]!tb_C101[DATA_ABERTURA]),0)</f>
        <v>45573.673854166664</v>
      </c>
      <c r="M6412" s="7" t="str">
        <f>IFERROR(_xlfn.XLOOKUP(tb_C103[[#This Row],[OS]],[1]!tb_C101[OS],[1]!tb_C101[SITUACAO_OS]),0)</f>
        <v>F</v>
      </c>
      <c r="N6412" t="str">
        <f>_xlfn.XLOOKUP(tb_C103[[#This Row],[OS]],[1]!tb_C101[OS],[1]!tb_C101[OFICINA])</f>
        <v>Mecanico</v>
      </c>
      <c r="O6412" s="14">
        <f>tb_C103[[#This Row],[FIM]] - tb_C103[[#This Row],[INICIO]]</f>
        <v>5.0000000002910383E-2</v>
      </c>
    </row>
    <row r="6413" spans="1:15" x14ac:dyDescent="0.25">
      <c r="A6413" t="s">
        <v>2551</v>
      </c>
      <c r="B6413">
        <v>3525</v>
      </c>
      <c r="C6413">
        <v>3</v>
      </c>
      <c r="D6413" t="s">
        <v>8673</v>
      </c>
      <c r="E6413" s="9">
        <v>45573.658333333333</v>
      </c>
      <c r="F6413" s="9">
        <v>45573.708333333336</v>
      </c>
      <c r="G6413">
        <v>9026</v>
      </c>
      <c r="H6413" t="s">
        <v>5184</v>
      </c>
      <c r="I6413" t="s">
        <v>184</v>
      </c>
      <c r="J6413" t="s">
        <v>8671</v>
      </c>
      <c r="K6413" s="9">
        <v>45574.44358796296</v>
      </c>
      <c r="L6413" s="13">
        <f>IFERROR(_xlfn.XLOOKUP(tb_C103[[#This Row],[OS]],[1]!tb_C101[OS],[1]!tb_C101[DATA_ABERTURA]),0)</f>
        <v>45573.673854166664</v>
      </c>
      <c r="M6413" s="7" t="str">
        <f>IFERROR(_xlfn.XLOOKUP(tb_C103[[#This Row],[OS]],[1]!tb_C101[OS],[1]!tb_C101[SITUACAO_OS]),0)</f>
        <v>F</v>
      </c>
      <c r="N6413" t="str">
        <f>_xlfn.XLOOKUP(tb_C103[[#This Row],[OS]],[1]!tb_C101[OS],[1]!tb_C101[OFICINA])</f>
        <v>Mecanico</v>
      </c>
      <c r="O6413" s="14">
        <f>tb_C103[[#This Row],[FIM]] - tb_C103[[#This Row],[INICIO]]</f>
        <v>5.0000000002910383E-2</v>
      </c>
    </row>
    <row r="6414" spans="1:15" x14ac:dyDescent="0.25">
      <c r="A6414" t="s">
        <v>5446</v>
      </c>
      <c r="B6414">
        <v>3525</v>
      </c>
      <c r="C6414">
        <v>3</v>
      </c>
      <c r="D6414" t="s">
        <v>8673</v>
      </c>
      <c r="E6414" s="9">
        <v>45573.658333333333</v>
      </c>
      <c r="F6414" s="9">
        <v>45573.708333333336</v>
      </c>
      <c r="G6414">
        <v>9026</v>
      </c>
      <c r="H6414" t="s">
        <v>5184</v>
      </c>
      <c r="I6414" t="s">
        <v>184</v>
      </c>
      <c r="J6414" t="s">
        <v>8671</v>
      </c>
      <c r="K6414" s="9">
        <v>45574.44358796296</v>
      </c>
      <c r="L6414" s="13">
        <f>IFERROR(_xlfn.XLOOKUP(tb_C103[[#This Row],[OS]],[1]!tb_C101[OS],[1]!tb_C101[DATA_ABERTURA]),0)</f>
        <v>45573.673854166664</v>
      </c>
      <c r="M6414" s="7" t="str">
        <f>IFERROR(_xlfn.XLOOKUP(tb_C103[[#This Row],[OS]],[1]!tb_C101[OS],[1]!tb_C101[SITUACAO_OS]),0)</f>
        <v>F</v>
      </c>
      <c r="N6414" t="str">
        <f>_xlfn.XLOOKUP(tb_C103[[#This Row],[OS]],[1]!tb_C101[OS],[1]!tb_C101[OFICINA])</f>
        <v>Mecanico</v>
      </c>
      <c r="O6414" s="14">
        <f>tb_C103[[#This Row],[FIM]] - tb_C103[[#This Row],[INICIO]]</f>
        <v>5.0000000002910383E-2</v>
      </c>
    </row>
    <row r="6415" spans="1:15" x14ac:dyDescent="0.25">
      <c r="A6415" t="s">
        <v>8686</v>
      </c>
      <c r="B6415">
        <v>3525</v>
      </c>
      <c r="C6415">
        <v>3</v>
      </c>
      <c r="D6415" t="s">
        <v>8673</v>
      </c>
      <c r="E6415" s="9">
        <v>45573.658333333333</v>
      </c>
      <c r="F6415" s="9">
        <v>45573.708333333336</v>
      </c>
      <c r="G6415">
        <v>9026</v>
      </c>
      <c r="H6415" t="s">
        <v>5184</v>
      </c>
      <c r="I6415" t="s">
        <v>184</v>
      </c>
      <c r="J6415" t="s">
        <v>8671</v>
      </c>
      <c r="K6415" s="9">
        <v>45574.44358796296</v>
      </c>
      <c r="L6415" s="13">
        <f>IFERROR(_xlfn.XLOOKUP(tb_C103[[#This Row],[OS]],[1]!tb_C101[OS],[1]!tb_C101[DATA_ABERTURA]),0)</f>
        <v>45573.673854166664</v>
      </c>
      <c r="M6415" s="7" t="str">
        <f>IFERROR(_xlfn.XLOOKUP(tb_C103[[#This Row],[OS]],[1]!tb_C101[OS],[1]!tb_C101[SITUACAO_OS]),0)</f>
        <v>F</v>
      </c>
      <c r="N6415" t="str">
        <f>_xlfn.XLOOKUP(tb_C103[[#This Row],[OS]],[1]!tb_C101[OS],[1]!tb_C101[OFICINA])</f>
        <v>Mecanico</v>
      </c>
      <c r="O6415" s="14">
        <f>tb_C103[[#This Row],[FIM]] - tb_C103[[#This Row],[INICIO]]</f>
        <v>5.0000000002910383E-2</v>
      </c>
    </row>
    <row r="6416" spans="1:15" x14ac:dyDescent="0.25">
      <c r="A6416" t="s">
        <v>2551</v>
      </c>
      <c r="B6416">
        <v>3525</v>
      </c>
      <c r="C6416">
        <v>3</v>
      </c>
      <c r="D6416" t="s">
        <v>8673</v>
      </c>
      <c r="E6416" s="9">
        <v>45573.658333333333</v>
      </c>
      <c r="F6416" s="9">
        <v>45573.708333333336</v>
      </c>
      <c r="G6416">
        <v>9026</v>
      </c>
      <c r="H6416" t="s">
        <v>5184</v>
      </c>
      <c r="I6416" t="s">
        <v>184</v>
      </c>
      <c r="J6416" t="s">
        <v>8671</v>
      </c>
      <c r="K6416" s="9">
        <v>45574.44358796296</v>
      </c>
      <c r="L6416" s="13">
        <f>IFERROR(_xlfn.XLOOKUP(tb_C103[[#This Row],[OS]],[1]!tb_C101[OS],[1]!tb_C101[DATA_ABERTURA]),0)</f>
        <v>45573.673854166664</v>
      </c>
      <c r="M6416" s="7" t="str">
        <f>IFERROR(_xlfn.XLOOKUP(tb_C103[[#This Row],[OS]],[1]!tb_C101[OS],[1]!tb_C101[SITUACAO_OS]),0)</f>
        <v>F</v>
      </c>
      <c r="N6416" t="str">
        <f>_xlfn.XLOOKUP(tb_C103[[#This Row],[OS]],[1]!tb_C101[OS],[1]!tb_C101[OFICINA])</f>
        <v>Mecanico</v>
      </c>
      <c r="O6416" s="14">
        <f>tb_C103[[#This Row],[FIM]] - tb_C103[[#This Row],[INICIO]]</f>
        <v>5.0000000002910383E-2</v>
      </c>
    </row>
    <row r="6417" spans="1:15" x14ac:dyDescent="0.25">
      <c r="A6417" t="s">
        <v>5446</v>
      </c>
      <c r="B6417">
        <v>3525</v>
      </c>
      <c r="C6417">
        <v>3</v>
      </c>
      <c r="D6417" t="s">
        <v>8673</v>
      </c>
      <c r="E6417" s="9">
        <v>45573.658333333333</v>
      </c>
      <c r="F6417" s="9">
        <v>45573.708333333336</v>
      </c>
      <c r="G6417">
        <v>9026</v>
      </c>
      <c r="H6417" t="s">
        <v>5184</v>
      </c>
      <c r="I6417" t="s">
        <v>184</v>
      </c>
      <c r="J6417" t="s">
        <v>8671</v>
      </c>
      <c r="K6417" s="9">
        <v>45574.44358796296</v>
      </c>
      <c r="L6417" s="13">
        <f>IFERROR(_xlfn.XLOOKUP(tb_C103[[#This Row],[OS]],[1]!tb_C101[OS],[1]!tb_C101[DATA_ABERTURA]),0)</f>
        <v>45573.673854166664</v>
      </c>
      <c r="M6417" s="7" t="str">
        <f>IFERROR(_xlfn.XLOOKUP(tb_C103[[#This Row],[OS]],[1]!tb_C101[OS],[1]!tb_C101[SITUACAO_OS]),0)</f>
        <v>F</v>
      </c>
      <c r="N6417" t="str">
        <f>_xlfn.XLOOKUP(tb_C103[[#This Row],[OS]],[1]!tb_C101[OS],[1]!tb_C101[OFICINA])</f>
        <v>Mecanico</v>
      </c>
      <c r="O6417" s="14">
        <f>tb_C103[[#This Row],[FIM]] - tb_C103[[#This Row],[INICIO]]</f>
        <v>5.0000000002910383E-2</v>
      </c>
    </row>
    <row r="6418" spans="1:15" x14ac:dyDescent="0.25">
      <c r="A6418" t="s">
        <v>8686</v>
      </c>
      <c r="B6418">
        <v>3525</v>
      </c>
      <c r="C6418">
        <v>3</v>
      </c>
      <c r="D6418" t="s">
        <v>8673</v>
      </c>
      <c r="E6418" s="9">
        <v>45573.658333333333</v>
      </c>
      <c r="F6418" s="9">
        <v>45573.708333333336</v>
      </c>
      <c r="G6418">
        <v>9026</v>
      </c>
      <c r="H6418" t="s">
        <v>5184</v>
      </c>
      <c r="I6418" t="s">
        <v>184</v>
      </c>
      <c r="J6418" t="s">
        <v>8671</v>
      </c>
      <c r="K6418" s="9">
        <v>45574.44358796296</v>
      </c>
      <c r="L6418" s="13">
        <f>IFERROR(_xlfn.XLOOKUP(tb_C103[[#This Row],[OS]],[1]!tb_C101[OS],[1]!tb_C101[DATA_ABERTURA]),0)</f>
        <v>45573.673854166664</v>
      </c>
      <c r="M6418" s="7" t="str">
        <f>IFERROR(_xlfn.XLOOKUP(tb_C103[[#This Row],[OS]],[1]!tb_C101[OS],[1]!tb_C101[SITUACAO_OS]),0)</f>
        <v>F</v>
      </c>
      <c r="N6418" t="str">
        <f>_xlfn.XLOOKUP(tb_C103[[#This Row],[OS]],[1]!tb_C101[OS],[1]!tb_C101[OFICINA])</f>
        <v>Mecanico</v>
      </c>
      <c r="O6418" s="14">
        <f>tb_C103[[#This Row],[FIM]] - tb_C103[[#This Row],[INICIO]]</f>
        <v>5.0000000002910383E-2</v>
      </c>
    </row>
    <row r="6419" spans="1:15" x14ac:dyDescent="0.25">
      <c r="A6419" t="s">
        <v>2551</v>
      </c>
      <c r="B6419">
        <v>3525</v>
      </c>
      <c r="C6419">
        <v>3</v>
      </c>
      <c r="D6419" t="s">
        <v>8673</v>
      </c>
      <c r="E6419" s="9">
        <v>45573.658333333333</v>
      </c>
      <c r="F6419" s="9">
        <v>45573.708333333336</v>
      </c>
      <c r="G6419">
        <v>9026</v>
      </c>
      <c r="H6419" t="s">
        <v>5184</v>
      </c>
      <c r="I6419" t="s">
        <v>184</v>
      </c>
      <c r="J6419" t="s">
        <v>8671</v>
      </c>
      <c r="K6419" s="9">
        <v>45574.44358796296</v>
      </c>
      <c r="L6419" s="13">
        <f>IFERROR(_xlfn.XLOOKUP(tb_C103[[#This Row],[OS]],[1]!tb_C101[OS],[1]!tb_C101[DATA_ABERTURA]),0)</f>
        <v>45573.673854166664</v>
      </c>
      <c r="M6419" s="7" t="str">
        <f>IFERROR(_xlfn.XLOOKUP(tb_C103[[#This Row],[OS]],[1]!tb_C101[OS],[1]!tb_C101[SITUACAO_OS]),0)</f>
        <v>F</v>
      </c>
      <c r="N6419" t="str">
        <f>_xlfn.XLOOKUP(tb_C103[[#This Row],[OS]],[1]!tb_C101[OS],[1]!tb_C101[OFICINA])</f>
        <v>Mecanico</v>
      </c>
      <c r="O6419" s="14">
        <f>tb_C103[[#This Row],[FIM]] - tb_C103[[#This Row],[INICIO]]</f>
        <v>5.0000000002910383E-2</v>
      </c>
    </row>
    <row r="6420" spans="1:15" x14ac:dyDescent="0.25">
      <c r="A6420" t="s">
        <v>5446</v>
      </c>
      <c r="B6420">
        <v>3525</v>
      </c>
      <c r="C6420">
        <v>3</v>
      </c>
      <c r="D6420" t="s">
        <v>8673</v>
      </c>
      <c r="E6420" s="9">
        <v>45573.658333333333</v>
      </c>
      <c r="F6420" s="9">
        <v>45573.708333333336</v>
      </c>
      <c r="G6420">
        <v>9026</v>
      </c>
      <c r="H6420" t="s">
        <v>5184</v>
      </c>
      <c r="I6420" t="s">
        <v>184</v>
      </c>
      <c r="J6420" t="s">
        <v>8671</v>
      </c>
      <c r="K6420" s="9">
        <v>45574.44358796296</v>
      </c>
      <c r="L6420" s="13">
        <f>IFERROR(_xlfn.XLOOKUP(tb_C103[[#This Row],[OS]],[1]!tb_C101[OS],[1]!tb_C101[DATA_ABERTURA]),0)</f>
        <v>45573.673854166664</v>
      </c>
      <c r="M6420" s="7" t="str">
        <f>IFERROR(_xlfn.XLOOKUP(tb_C103[[#This Row],[OS]],[1]!tb_C101[OS],[1]!tb_C101[SITUACAO_OS]),0)</f>
        <v>F</v>
      </c>
      <c r="N6420" t="str">
        <f>_xlfn.XLOOKUP(tb_C103[[#This Row],[OS]],[1]!tb_C101[OS],[1]!tb_C101[OFICINA])</f>
        <v>Mecanico</v>
      </c>
      <c r="O6420" s="14">
        <f>tb_C103[[#This Row],[FIM]] - tb_C103[[#This Row],[INICIO]]</f>
        <v>5.0000000002910383E-2</v>
      </c>
    </row>
    <row r="6421" spans="1:15" x14ac:dyDescent="0.25">
      <c r="A6421" t="s">
        <v>731</v>
      </c>
      <c r="B6421">
        <v>3526</v>
      </c>
      <c r="C6421">
        <v>4</v>
      </c>
      <c r="D6421" t="s">
        <v>8684</v>
      </c>
      <c r="E6421" s="9">
        <v>45567.375</v>
      </c>
      <c r="F6421" s="9">
        <v>45567.75</v>
      </c>
      <c r="G6421">
        <v>115</v>
      </c>
      <c r="H6421" t="s">
        <v>197</v>
      </c>
      <c r="I6421" t="s">
        <v>184</v>
      </c>
      <c r="J6421" t="s">
        <v>8671</v>
      </c>
      <c r="K6421" s="9">
        <v>45573.703298611108</v>
      </c>
      <c r="L6421" s="13">
        <f>IFERROR(_xlfn.XLOOKUP(tb_C103[[#This Row],[OS]],[1]!tb_C101[OS],[1]!tb_C101[DATA_ABERTURA]),0)</f>
        <v>45573.702222222222</v>
      </c>
      <c r="M6421" s="7" t="str">
        <f>IFERROR(_xlfn.XLOOKUP(tb_C103[[#This Row],[OS]],[1]!tb_C101[OS],[1]!tb_C101[SITUACAO_OS]),0)</f>
        <v>F</v>
      </c>
      <c r="N6421" t="str">
        <f>_xlfn.XLOOKUP(tb_C103[[#This Row],[OS]],[1]!tb_C101[OS],[1]!tb_C101[OFICINA])</f>
        <v>Mecanico</v>
      </c>
      <c r="O6421" s="14">
        <f>tb_C103[[#This Row],[FIM]] - tb_C103[[#This Row],[INICIO]]</f>
        <v>0.375</v>
      </c>
    </row>
    <row r="6422" spans="1:15" x14ac:dyDescent="0.25">
      <c r="B6422">
        <v>3527</v>
      </c>
      <c r="C6422">
        <v>3</v>
      </c>
      <c r="D6422" t="s">
        <v>8673</v>
      </c>
      <c r="E6422" s="9"/>
      <c r="F6422" s="9"/>
      <c r="G6422">
        <v>108</v>
      </c>
      <c r="H6422" t="s">
        <v>317</v>
      </c>
      <c r="I6422" t="s">
        <v>184</v>
      </c>
      <c r="J6422" t="s">
        <v>8682</v>
      </c>
      <c r="K6422" s="9">
        <v>45671.462326388886</v>
      </c>
      <c r="L6422" s="13">
        <f>IFERROR(_xlfn.XLOOKUP(tb_C103[[#This Row],[OS]],[1]!tb_C101[OS],[1]!tb_C101[DATA_ABERTURA]),0)</f>
        <v>45573.79010416667</v>
      </c>
      <c r="M6422" s="7" t="str">
        <f>IFERROR(_xlfn.XLOOKUP(tb_C103[[#This Row],[OS]],[1]!tb_C101[OS],[1]!tb_C101[SITUACAO_OS]),0)</f>
        <v>F</v>
      </c>
      <c r="N6422" t="str">
        <f>_xlfn.XLOOKUP(tb_C103[[#This Row],[OS]],[1]!tb_C101[OS],[1]!tb_C101[OFICINA])</f>
        <v>AUTOMATICO - TROCAR</v>
      </c>
      <c r="O6422" s="14">
        <f>tb_C103[[#This Row],[FIM]] - tb_C103[[#This Row],[INICIO]]</f>
        <v>0</v>
      </c>
    </row>
    <row r="6423" spans="1:15" x14ac:dyDescent="0.25">
      <c r="B6423">
        <v>3528</v>
      </c>
      <c r="C6423">
        <v>3</v>
      </c>
      <c r="D6423" t="s">
        <v>8673</v>
      </c>
      <c r="E6423" s="9"/>
      <c r="F6423" s="9"/>
      <c r="G6423">
        <v>115</v>
      </c>
      <c r="H6423" t="s">
        <v>197</v>
      </c>
      <c r="I6423" t="s">
        <v>184</v>
      </c>
      <c r="J6423" t="s">
        <v>8682</v>
      </c>
      <c r="K6423" s="9"/>
      <c r="L6423" s="13">
        <f>IFERROR(_xlfn.XLOOKUP(tb_C103[[#This Row],[OS]],[1]!tb_C101[OS],[1]!tb_C101[DATA_ABERTURA]),0)</f>
        <v>45574.285833333335</v>
      </c>
      <c r="M6423" s="7" t="str">
        <f>IFERROR(_xlfn.XLOOKUP(tb_C103[[#This Row],[OS]],[1]!tb_C101[OS],[1]!tb_C101[SITUACAO_OS]),0)</f>
        <v>A</v>
      </c>
      <c r="N6423" t="str">
        <f>_xlfn.XLOOKUP(tb_C103[[#This Row],[OS]],[1]!tb_C101[OS],[1]!tb_C101[OFICINA])</f>
        <v>AUTOMATICO - TROCAR</v>
      </c>
      <c r="O6423" s="14">
        <f>tb_C103[[#This Row],[FIM]] - tb_C103[[#This Row],[INICIO]]</f>
        <v>0</v>
      </c>
    </row>
    <row r="6424" spans="1:15" x14ac:dyDescent="0.25">
      <c r="A6424" t="s">
        <v>1764</v>
      </c>
      <c r="B6424">
        <v>3529</v>
      </c>
      <c r="C6424">
        <v>3</v>
      </c>
      <c r="D6424" t="s">
        <v>8673</v>
      </c>
      <c r="E6424" s="9">
        <v>45574.315972222219</v>
      </c>
      <c r="F6424" s="9">
        <v>45574.319444444445</v>
      </c>
      <c r="G6424">
        <v>1003</v>
      </c>
      <c r="H6424" t="s">
        <v>2044</v>
      </c>
      <c r="I6424" t="s">
        <v>24</v>
      </c>
      <c r="J6424" t="s">
        <v>8674</v>
      </c>
      <c r="K6424" s="9">
        <v>45574.411446759259</v>
      </c>
      <c r="L6424" s="13">
        <f>IFERROR(_xlfn.XLOOKUP(tb_C103[[#This Row],[OS]],[1]!tb_C101[OS],[1]!tb_C101[DATA_ABERTURA]),0)</f>
        <v>45574.321805555555</v>
      </c>
      <c r="M6424" s="7" t="str">
        <f>IFERROR(_xlfn.XLOOKUP(tb_C103[[#This Row],[OS]],[1]!tb_C101[OS],[1]!tb_C101[SITUACAO_OS]),0)</f>
        <v>F</v>
      </c>
      <c r="N6424" t="str">
        <f>_xlfn.XLOOKUP(tb_C103[[#This Row],[OS]],[1]!tb_C101[OS],[1]!tb_C101[OFICINA])</f>
        <v>Eletrico</v>
      </c>
      <c r="O6424" s="14">
        <f>tb_C103[[#This Row],[FIM]] - tb_C103[[#This Row],[INICIO]]</f>
        <v>3.4722222262644209E-3</v>
      </c>
    </row>
    <row r="6425" spans="1:15" x14ac:dyDescent="0.25">
      <c r="A6425" t="s">
        <v>5446</v>
      </c>
      <c r="B6425">
        <v>3530</v>
      </c>
      <c r="C6425">
        <v>3</v>
      </c>
      <c r="D6425" t="s">
        <v>8673</v>
      </c>
      <c r="E6425" s="9">
        <v>45574.53125</v>
      </c>
      <c r="F6425" s="9">
        <v>45574.541666666664</v>
      </c>
      <c r="G6425">
        <v>207</v>
      </c>
      <c r="H6425" t="s">
        <v>760</v>
      </c>
      <c r="I6425" t="s">
        <v>175</v>
      </c>
      <c r="J6425" t="s">
        <v>8674</v>
      </c>
      <c r="K6425" s="9">
        <v>45575.480775462966</v>
      </c>
      <c r="L6425" s="13">
        <f>IFERROR(_xlfn.XLOOKUP(tb_C103[[#This Row],[OS]],[1]!tb_C101[OS],[1]!tb_C101[DATA_ABERTURA]),0)</f>
        <v>45574.530821759261</v>
      </c>
      <c r="M6425" s="7" t="str">
        <f>IFERROR(_xlfn.XLOOKUP(tb_C103[[#This Row],[OS]],[1]!tb_C101[OS],[1]!tb_C101[SITUACAO_OS]),0)</f>
        <v>F</v>
      </c>
      <c r="N6425" t="str">
        <f>_xlfn.XLOOKUP(tb_C103[[#This Row],[OS]],[1]!tb_C101[OS],[1]!tb_C101[OFICINA])</f>
        <v>Eletrico</v>
      </c>
      <c r="O6425" s="14">
        <f>tb_C103[[#This Row],[FIM]] - tb_C103[[#This Row],[INICIO]]</f>
        <v>1.0416666664241347E-2</v>
      </c>
    </row>
    <row r="6426" spans="1:15" x14ac:dyDescent="0.25">
      <c r="A6426" t="s">
        <v>8330</v>
      </c>
      <c r="B6426">
        <v>3530</v>
      </c>
      <c r="C6426">
        <v>3</v>
      </c>
      <c r="D6426" t="s">
        <v>8673</v>
      </c>
      <c r="E6426" s="9">
        <v>45574.53125</v>
      </c>
      <c r="F6426" s="9">
        <v>45574.541666666664</v>
      </c>
      <c r="G6426">
        <v>207</v>
      </c>
      <c r="H6426" t="s">
        <v>760</v>
      </c>
      <c r="I6426" t="s">
        <v>175</v>
      </c>
      <c r="J6426" t="s">
        <v>8674</v>
      </c>
      <c r="K6426" s="9">
        <v>45575.480775462966</v>
      </c>
      <c r="L6426" s="13">
        <f>IFERROR(_xlfn.XLOOKUP(tb_C103[[#This Row],[OS]],[1]!tb_C101[OS],[1]!tb_C101[DATA_ABERTURA]),0)</f>
        <v>45574.530821759261</v>
      </c>
      <c r="M6426" s="7" t="str">
        <f>IFERROR(_xlfn.XLOOKUP(tb_C103[[#This Row],[OS]],[1]!tb_C101[OS],[1]!tb_C101[SITUACAO_OS]),0)</f>
        <v>F</v>
      </c>
      <c r="N6426" t="str">
        <f>_xlfn.XLOOKUP(tb_C103[[#This Row],[OS]],[1]!tb_C101[OS],[1]!tb_C101[OFICINA])</f>
        <v>Eletrico</v>
      </c>
      <c r="O6426" s="14">
        <f>tb_C103[[#This Row],[FIM]] - tb_C103[[#This Row],[INICIO]]</f>
        <v>1.0416666664241347E-2</v>
      </c>
    </row>
    <row r="6427" spans="1:15" x14ac:dyDescent="0.25">
      <c r="A6427" t="s">
        <v>5446</v>
      </c>
      <c r="B6427">
        <v>3531</v>
      </c>
      <c r="C6427">
        <v>3</v>
      </c>
      <c r="D6427" t="s">
        <v>8673</v>
      </c>
      <c r="E6427" s="9">
        <v>45574.545138888891</v>
      </c>
      <c r="F6427" s="9">
        <v>45574.552083333336</v>
      </c>
      <c r="G6427">
        <v>208</v>
      </c>
      <c r="H6427" t="s">
        <v>4987</v>
      </c>
      <c r="I6427" t="s">
        <v>175</v>
      </c>
      <c r="J6427" t="s">
        <v>8671</v>
      </c>
      <c r="K6427" s="9">
        <v>45575.413819444446</v>
      </c>
      <c r="L6427" s="13">
        <f>IFERROR(_xlfn.XLOOKUP(tb_C103[[#This Row],[OS]],[1]!tb_C101[OS],[1]!tb_C101[DATA_ABERTURA]),0)</f>
        <v>45574.68478009259</v>
      </c>
      <c r="M6427" s="7" t="str">
        <f>IFERROR(_xlfn.XLOOKUP(tb_C103[[#This Row],[OS]],[1]!tb_C101[OS],[1]!tb_C101[SITUACAO_OS]),0)</f>
        <v>F</v>
      </c>
      <c r="N6427" t="str">
        <f>_xlfn.XLOOKUP(tb_C103[[#This Row],[OS]],[1]!tb_C101[OS],[1]!tb_C101[OFICINA])</f>
        <v>Mecanico</v>
      </c>
      <c r="O6427" s="14">
        <f>tb_C103[[#This Row],[FIM]] - tb_C103[[#This Row],[INICIO]]</f>
        <v>6.9444444452528842E-3</v>
      </c>
    </row>
    <row r="6428" spans="1:15" x14ac:dyDescent="0.25">
      <c r="A6428" t="s">
        <v>8330</v>
      </c>
      <c r="B6428">
        <v>3531</v>
      </c>
      <c r="C6428">
        <v>3</v>
      </c>
      <c r="D6428" t="s">
        <v>8673</v>
      </c>
      <c r="E6428" s="9">
        <v>45574.545138888891</v>
      </c>
      <c r="F6428" s="9">
        <v>45574.552083333336</v>
      </c>
      <c r="G6428">
        <v>208</v>
      </c>
      <c r="H6428" t="s">
        <v>4987</v>
      </c>
      <c r="I6428" t="s">
        <v>175</v>
      </c>
      <c r="J6428" t="s">
        <v>8671</v>
      </c>
      <c r="K6428" s="9">
        <v>45575.413819444446</v>
      </c>
      <c r="L6428" s="13">
        <f>IFERROR(_xlfn.XLOOKUP(tb_C103[[#This Row],[OS]],[1]!tb_C101[OS],[1]!tb_C101[DATA_ABERTURA]),0)</f>
        <v>45574.68478009259</v>
      </c>
      <c r="M6428" s="7" t="str">
        <f>IFERROR(_xlfn.XLOOKUP(tb_C103[[#This Row],[OS]],[1]!tb_C101[OS],[1]!tb_C101[SITUACAO_OS]),0)</f>
        <v>F</v>
      </c>
      <c r="N6428" t="str">
        <f>_xlfn.XLOOKUP(tb_C103[[#This Row],[OS]],[1]!tb_C101[OS],[1]!tb_C101[OFICINA])</f>
        <v>Mecanico</v>
      </c>
      <c r="O6428" s="14">
        <f>tb_C103[[#This Row],[FIM]] - tb_C103[[#This Row],[INICIO]]</f>
        <v>6.9444444452528842E-3</v>
      </c>
    </row>
    <row r="6429" spans="1:15" x14ac:dyDescent="0.25">
      <c r="A6429" t="s">
        <v>5446</v>
      </c>
      <c r="B6429">
        <v>3531</v>
      </c>
      <c r="C6429">
        <v>3</v>
      </c>
      <c r="D6429" t="s">
        <v>8673</v>
      </c>
      <c r="E6429" s="9">
        <v>45574.545138888891</v>
      </c>
      <c r="F6429" s="9">
        <v>45574.552083333336</v>
      </c>
      <c r="G6429">
        <v>208</v>
      </c>
      <c r="H6429" t="s">
        <v>4987</v>
      </c>
      <c r="I6429" t="s">
        <v>175</v>
      </c>
      <c r="J6429" t="s">
        <v>8671</v>
      </c>
      <c r="K6429" s="9">
        <v>45575.413819444446</v>
      </c>
      <c r="L6429" s="13">
        <f>IFERROR(_xlfn.XLOOKUP(tb_C103[[#This Row],[OS]],[1]!tb_C101[OS],[1]!tb_C101[DATA_ABERTURA]),0)</f>
        <v>45574.68478009259</v>
      </c>
      <c r="M6429" s="7" t="str">
        <f>IFERROR(_xlfn.XLOOKUP(tb_C103[[#This Row],[OS]],[1]!tb_C101[OS],[1]!tb_C101[SITUACAO_OS]),0)</f>
        <v>F</v>
      </c>
      <c r="N6429" t="str">
        <f>_xlfn.XLOOKUP(tb_C103[[#This Row],[OS]],[1]!tb_C101[OS],[1]!tb_C101[OFICINA])</f>
        <v>Mecanico</v>
      </c>
      <c r="O6429" s="14">
        <f>tb_C103[[#This Row],[FIM]] - tb_C103[[#This Row],[INICIO]]</f>
        <v>6.9444444452528842E-3</v>
      </c>
    </row>
    <row r="6430" spans="1:15" x14ac:dyDescent="0.25">
      <c r="A6430" t="s">
        <v>8330</v>
      </c>
      <c r="B6430">
        <v>3531</v>
      </c>
      <c r="C6430">
        <v>3</v>
      </c>
      <c r="D6430" t="s">
        <v>8673</v>
      </c>
      <c r="E6430" s="9">
        <v>45574.545138888891</v>
      </c>
      <c r="F6430" s="9">
        <v>45574.552083333336</v>
      </c>
      <c r="G6430">
        <v>208</v>
      </c>
      <c r="H6430" t="s">
        <v>4987</v>
      </c>
      <c r="I6430" t="s">
        <v>175</v>
      </c>
      <c r="J6430" t="s">
        <v>8671</v>
      </c>
      <c r="K6430" s="9">
        <v>45575.413819444446</v>
      </c>
      <c r="L6430" s="13">
        <f>IFERROR(_xlfn.XLOOKUP(tb_C103[[#This Row],[OS]],[1]!tb_C101[OS],[1]!tb_C101[DATA_ABERTURA]),0)</f>
        <v>45574.68478009259</v>
      </c>
      <c r="M6430" s="7" t="str">
        <f>IFERROR(_xlfn.XLOOKUP(tb_C103[[#This Row],[OS]],[1]!tb_C101[OS],[1]!tb_C101[SITUACAO_OS]),0)</f>
        <v>F</v>
      </c>
      <c r="N6430" t="str">
        <f>_xlfn.XLOOKUP(tb_C103[[#This Row],[OS]],[1]!tb_C101[OS],[1]!tb_C101[OFICINA])</f>
        <v>Mecanico</v>
      </c>
      <c r="O6430" s="14">
        <f>tb_C103[[#This Row],[FIM]] - tb_C103[[#This Row],[INICIO]]</f>
        <v>6.9444444452528842E-3</v>
      </c>
    </row>
    <row r="6431" spans="1:15" x14ac:dyDescent="0.25">
      <c r="A6431" t="s">
        <v>2551</v>
      </c>
      <c r="B6431">
        <v>3532</v>
      </c>
      <c r="C6431">
        <v>5</v>
      </c>
      <c r="D6431" t="s">
        <v>8690</v>
      </c>
      <c r="E6431" s="9">
        <v>45574.548611111109</v>
      </c>
      <c r="F6431" s="9">
        <v>45574.604166666664</v>
      </c>
      <c r="G6431">
        <v>9021</v>
      </c>
      <c r="H6431" t="s">
        <v>4826</v>
      </c>
      <c r="I6431" t="s">
        <v>184</v>
      </c>
      <c r="J6431" t="s">
        <v>8671</v>
      </c>
      <c r="K6431" s="9">
        <v>45579.639201388891</v>
      </c>
      <c r="L6431" s="13">
        <f>IFERROR(_xlfn.XLOOKUP(tb_C103[[#This Row],[OS]],[1]!tb_C101[OS],[1]!tb_C101[DATA_ABERTURA]),0)</f>
        <v>45574.707465277781</v>
      </c>
      <c r="M6431" s="7" t="str">
        <f>IFERROR(_xlfn.XLOOKUP(tb_C103[[#This Row],[OS]],[1]!tb_C101[OS],[1]!tb_C101[SITUACAO_OS]),0)</f>
        <v>F</v>
      </c>
      <c r="N6431" t="str">
        <f>_xlfn.XLOOKUP(tb_C103[[#This Row],[OS]],[1]!tb_C101[OS],[1]!tb_C101[OFICINA])</f>
        <v>Mecanico</v>
      </c>
      <c r="O6431" s="14">
        <f>tb_C103[[#This Row],[FIM]] - tb_C103[[#This Row],[INICIO]]</f>
        <v>5.5555555554747116E-2</v>
      </c>
    </row>
    <row r="6432" spans="1:15" x14ac:dyDescent="0.25">
      <c r="B6432">
        <v>3533</v>
      </c>
      <c r="C6432">
        <v>3</v>
      </c>
      <c r="D6432" t="s">
        <v>8673</v>
      </c>
      <c r="E6432" s="9"/>
      <c r="F6432" s="9"/>
      <c r="G6432">
        <v>108</v>
      </c>
      <c r="H6432" t="s">
        <v>317</v>
      </c>
      <c r="I6432" t="s">
        <v>184</v>
      </c>
      <c r="J6432" t="s">
        <v>8682</v>
      </c>
      <c r="K6432" s="9">
        <v>45671.462488425925</v>
      </c>
      <c r="L6432" s="13">
        <f>IFERROR(_xlfn.XLOOKUP(tb_C103[[#This Row],[OS]],[1]!tb_C101[OS],[1]!tb_C101[DATA_ABERTURA]),0)</f>
        <v>45574.80133101852</v>
      </c>
      <c r="M6432" s="7" t="str">
        <f>IFERROR(_xlfn.XLOOKUP(tb_C103[[#This Row],[OS]],[1]!tb_C101[OS],[1]!tb_C101[SITUACAO_OS]),0)</f>
        <v>F</v>
      </c>
      <c r="N6432" t="str">
        <f>_xlfn.XLOOKUP(tb_C103[[#This Row],[OS]],[1]!tb_C101[OS],[1]!tb_C101[OFICINA])</f>
        <v>AUTOMATICO - TROCAR</v>
      </c>
      <c r="O6432" s="14">
        <f>tb_C103[[#This Row],[FIM]] - tb_C103[[#This Row],[INICIO]]</f>
        <v>0</v>
      </c>
    </row>
    <row r="6433" spans="1:15" x14ac:dyDescent="0.25">
      <c r="B6433">
        <v>3534</v>
      </c>
      <c r="C6433">
        <v>3</v>
      </c>
      <c r="D6433" t="s">
        <v>8673</v>
      </c>
      <c r="E6433" s="9"/>
      <c r="F6433" s="9"/>
      <c r="G6433">
        <v>413</v>
      </c>
      <c r="H6433" t="s">
        <v>295</v>
      </c>
      <c r="I6433" t="s">
        <v>79</v>
      </c>
      <c r="J6433" t="s">
        <v>8674</v>
      </c>
      <c r="K6433" s="9">
        <v>45575.418009259258</v>
      </c>
      <c r="L6433" s="13">
        <f>IFERROR(_xlfn.XLOOKUP(tb_C103[[#This Row],[OS]],[1]!tb_C101[OS],[1]!tb_C101[DATA_ABERTURA]),0)</f>
        <v>45575.339826388888</v>
      </c>
      <c r="M6433" s="7" t="str">
        <f>IFERROR(_xlfn.XLOOKUP(tb_C103[[#This Row],[OS]],[1]!tb_C101[OS],[1]!tb_C101[SITUACAO_OS]),0)</f>
        <v>F</v>
      </c>
      <c r="N6433" t="str">
        <f>_xlfn.XLOOKUP(tb_C103[[#This Row],[OS]],[1]!tb_C101[OS],[1]!tb_C101[OFICINA])</f>
        <v>Eletrico</v>
      </c>
      <c r="O6433" s="14">
        <f>tb_C103[[#This Row],[FIM]] - tb_C103[[#This Row],[INICIO]]</f>
        <v>0</v>
      </c>
    </row>
    <row r="6434" spans="1:15" x14ac:dyDescent="0.25">
      <c r="A6434" t="s">
        <v>5446</v>
      </c>
      <c r="B6434">
        <v>3535</v>
      </c>
      <c r="C6434">
        <v>3</v>
      </c>
      <c r="D6434" t="s">
        <v>8673</v>
      </c>
      <c r="E6434" s="9">
        <v>45575.367361111108</v>
      </c>
      <c r="F6434" s="9">
        <v>45575.402777777781</v>
      </c>
      <c r="G6434">
        <v>116</v>
      </c>
      <c r="H6434" t="s">
        <v>290</v>
      </c>
      <c r="I6434" t="s">
        <v>184</v>
      </c>
      <c r="J6434" t="s">
        <v>8674</v>
      </c>
      <c r="K6434" s="9">
        <v>45580.639236111114</v>
      </c>
      <c r="L6434" s="13">
        <f>IFERROR(_xlfn.XLOOKUP(tb_C103[[#This Row],[OS]],[1]!tb_C101[OS],[1]!tb_C101[DATA_ABERTURA]),0)</f>
        <v>45575.366747685184</v>
      </c>
      <c r="M6434" s="7" t="str">
        <f>IFERROR(_xlfn.XLOOKUP(tb_C103[[#This Row],[OS]],[1]!tb_C101[OS],[1]!tb_C101[SITUACAO_OS]),0)</f>
        <v>F</v>
      </c>
      <c r="N6434" t="str">
        <f>_xlfn.XLOOKUP(tb_C103[[#This Row],[OS]],[1]!tb_C101[OS],[1]!tb_C101[OFICINA])</f>
        <v>Eletrico</v>
      </c>
      <c r="O6434" s="14">
        <f>tb_C103[[#This Row],[FIM]] - tb_C103[[#This Row],[INICIO]]</f>
        <v>3.5416666672972497E-2</v>
      </c>
    </row>
    <row r="6435" spans="1:15" x14ac:dyDescent="0.25">
      <c r="A6435" t="s">
        <v>8686</v>
      </c>
      <c r="B6435">
        <v>3536</v>
      </c>
      <c r="C6435">
        <v>3</v>
      </c>
      <c r="D6435" t="s">
        <v>8673</v>
      </c>
      <c r="E6435" s="9">
        <v>45575.319444444445</v>
      </c>
      <c r="F6435" s="9">
        <v>45575.333333333336</v>
      </c>
      <c r="G6435">
        <v>115</v>
      </c>
      <c r="H6435" t="s">
        <v>197</v>
      </c>
      <c r="I6435" t="s">
        <v>184</v>
      </c>
      <c r="J6435" t="s">
        <v>8674</v>
      </c>
      <c r="K6435" s="9">
        <v>45576.688680555555</v>
      </c>
      <c r="L6435" s="13">
        <f>IFERROR(_xlfn.XLOOKUP(tb_C103[[#This Row],[OS]],[1]!tb_C101[OS],[1]!tb_C101[DATA_ABERTURA]),0)</f>
        <v>45575.368171296293</v>
      </c>
      <c r="M6435" s="7" t="str">
        <f>IFERROR(_xlfn.XLOOKUP(tb_C103[[#This Row],[OS]],[1]!tb_C101[OS],[1]!tb_C101[SITUACAO_OS]),0)</f>
        <v>F</v>
      </c>
      <c r="N6435" t="str">
        <f>_xlfn.XLOOKUP(tb_C103[[#This Row],[OS]],[1]!tb_C101[OS],[1]!tb_C101[OFICINA])</f>
        <v>Eletrico</v>
      </c>
      <c r="O6435" s="14">
        <f>tb_C103[[#This Row],[FIM]] - tb_C103[[#This Row],[INICIO]]</f>
        <v>1.3888888890505768E-2</v>
      </c>
    </row>
    <row r="6436" spans="1:15" x14ac:dyDescent="0.25">
      <c r="A6436" t="s">
        <v>5446</v>
      </c>
      <c r="B6436">
        <v>3536</v>
      </c>
      <c r="C6436">
        <v>3</v>
      </c>
      <c r="D6436" t="s">
        <v>8673</v>
      </c>
      <c r="E6436" s="9">
        <v>45575.319444444445</v>
      </c>
      <c r="F6436" s="9">
        <v>45575.333333333336</v>
      </c>
      <c r="G6436">
        <v>115</v>
      </c>
      <c r="H6436" t="s">
        <v>197</v>
      </c>
      <c r="I6436" t="s">
        <v>184</v>
      </c>
      <c r="J6436" t="s">
        <v>8674</v>
      </c>
      <c r="K6436" s="9">
        <v>45576.688680555555</v>
      </c>
      <c r="L6436" s="13">
        <f>IFERROR(_xlfn.XLOOKUP(tb_C103[[#This Row],[OS]],[1]!tb_C101[OS],[1]!tb_C101[DATA_ABERTURA]),0)</f>
        <v>45575.368171296293</v>
      </c>
      <c r="M6436" s="7" t="str">
        <f>IFERROR(_xlfn.XLOOKUP(tb_C103[[#This Row],[OS]],[1]!tb_C101[OS],[1]!tb_C101[SITUACAO_OS]),0)</f>
        <v>F</v>
      </c>
      <c r="N6436" t="str">
        <f>_xlfn.XLOOKUP(tb_C103[[#This Row],[OS]],[1]!tb_C101[OS],[1]!tb_C101[OFICINA])</f>
        <v>Eletrico</v>
      </c>
      <c r="O6436" s="14">
        <f>tb_C103[[#This Row],[FIM]] - tb_C103[[#This Row],[INICIO]]</f>
        <v>1.3888888890505768E-2</v>
      </c>
    </row>
    <row r="6437" spans="1:15" x14ac:dyDescent="0.25">
      <c r="A6437" t="s">
        <v>8686</v>
      </c>
      <c r="B6437">
        <v>3536</v>
      </c>
      <c r="C6437">
        <v>3</v>
      </c>
      <c r="D6437" t="s">
        <v>8673</v>
      </c>
      <c r="E6437" s="9">
        <v>45575.319444444445</v>
      </c>
      <c r="F6437" s="9">
        <v>45575.333333333336</v>
      </c>
      <c r="G6437">
        <v>115</v>
      </c>
      <c r="H6437" t="s">
        <v>197</v>
      </c>
      <c r="I6437" t="s">
        <v>184</v>
      </c>
      <c r="J6437" t="s">
        <v>8674</v>
      </c>
      <c r="K6437" s="9">
        <v>45576.688680555555</v>
      </c>
      <c r="L6437" s="13">
        <f>IFERROR(_xlfn.XLOOKUP(tb_C103[[#This Row],[OS]],[1]!tb_C101[OS],[1]!tb_C101[DATA_ABERTURA]),0)</f>
        <v>45575.368171296293</v>
      </c>
      <c r="M6437" s="7" t="str">
        <f>IFERROR(_xlfn.XLOOKUP(tb_C103[[#This Row],[OS]],[1]!tb_C101[OS],[1]!tb_C101[SITUACAO_OS]),0)</f>
        <v>F</v>
      </c>
      <c r="N6437" t="str">
        <f>_xlfn.XLOOKUP(tb_C103[[#This Row],[OS]],[1]!tb_C101[OS],[1]!tb_C101[OFICINA])</f>
        <v>Eletrico</v>
      </c>
      <c r="O6437" s="14">
        <f>tb_C103[[#This Row],[FIM]] - tb_C103[[#This Row],[INICIO]]</f>
        <v>1.3888888890505768E-2</v>
      </c>
    </row>
    <row r="6438" spans="1:15" x14ac:dyDescent="0.25">
      <c r="A6438" t="s">
        <v>5446</v>
      </c>
      <c r="B6438">
        <v>3536</v>
      </c>
      <c r="C6438">
        <v>3</v>
      </c>
      <c r="D6438" t="s">
        <v>8673</v>
      </c>
      <c r="E6438" s="9">
        <v>45575.319444444445</v>
      </c>
      <c r="F6438" s="9">
        <v>45575.333333333336</v>
      </c>
      <c r="G6438">
        <v>115</v>
      </c>
      <c r="H6438" t="s">
        <v>197</v>
      </c>
      <c r="I6438" t="s">
        <v>184</v>
      </c>
      <c r="J6438" t="s">
        <v>8674</v>
      </c>
      <c r="K6438" s="9">
        <v>45576.688680555555</v>
      </c>
      <c r="L6438" s="13">
        <f>IFERROR(_xlfn.XLOOKUP(tb_C103[[#This Row],[OS]],[1]!tb_C101[OS],[1]!tb_C101[DATA_ABERTURA]),0)</f>
        <v>45575.368171296293</v>
      </c>
      <c r="M6438" s="7" t="str">
        <f>IFERROR(_xlfn.XLOOKUP(tb_C103[[#This Row],[OS]],[1]!tb_C101[OS],[1]!tb_C101[SITUACAO_OS]),0)</f>
        <v>F</v>
      </c>
      <c r="N6438" t="str">
        <f>_xlfn.XLOOKUP(tb_C103[[#This Row],[OS]],[1]!tb_C101[OS],[1]!tb_C101[OFICINA])</f>
        <v>Eletrico</v>
      </c>
      <c r="O6438" s="14">
        <f>tb_C103[[#This Row],[FIM]] - tb_C103[[#This Row],[INICIO]]</f>
        <v>1.3888888890505768E-2</v>
      </c>
    </row>
    <row r="6439" spans="1:15" x14ac:dyDescent="0.25">
      <c r="A6439" t="s">
        <v>5446</v>
      </c>
      <c r="B6439">
        <v>3537</v>
      </c>
      <c r="C6439">
        <v>3</v>
      </c>
      <c r="D6439" t="s">
        <v>8673</v>
      </c>
      <c r="E6439" s="9">
        <v>45575.368750000001</v>
      </c>
      <c r="F6439" s="9">
        <v>45575.395833333336</v>
      </c>
      <c r="G6439">
        <v>112</v>
      </c>
      <c r="H6439" t="s">
        <v>237</v>
      </c>
      <c r="I6439" t="s">
        <v>184</v>
      </c>
      <c r="J6439" t="s">
        <v>8674</v>
      </c>
      <c r="K6439" s="9">
        <v>45579.39534722222</v>
      </c>
      <c r="L6439" s="13">
        <f>IFERROR(_xlfn.XLOOKUP(tb_C103[[#This Row],[OS]],[1]!tb_C101[OS],[1]!tb_C101[DATA_ABERTURA]),0)</f>
        <v>45575.369039351855</v>
      </c>
      <c r="M6439" s="7" t="str">
        <f>IFERROR(_xlfn.XLOOKUP(tb_C103[[#This Row],[OS]],[1]!tb_C101[OS],[1]!tb_C101[SITUACAO_OS]),0)</f>
        <v>F</v>
      </c>
      <c r="N6439" t="str">
        <f>_xlfn.XLOOKUP(tb_C103[[#This Row],[OS]],[1]!tb_C101[OS],[1]!tb_C101[OFICINA])</f>
        <v>Eletrico</v>
      </c>
      <c r="O6439" s="14">
        <f>tb_C103[[#This Row],[FIM]] - tb_C103[[#This Row],[INICIO]]</f>
        <v>2.7083333334303461E-2</v>
      </c>
    </row>
    <row r="6440" spans="1:15" x14ac:dyDescent="0.25">
      <c r="A6440" t="s">
        <v>8686</v>
      </c>
      <c r="B6440">
        <v>3538</v>
      </c>
      <c r="C6440">
        <v>3</v>
      </c>
      <c r="D6440" t="s">
        <v>8673</v>
      </c>
      <c r="E6440" s="9">
        <v>45575.369444444441</v>
      </c>
      <c r="F6440" s="9">
        <v>45575.395833333336</v>
      </c>
      <c r="G6440">
        <v>116</v>
      </c>
      <c r="H6440" t="s">
        <v>290</v>
      </c>
      <c r="I6440" t="s">
        <v>184</v>
      </c>
      <c r="J6440" t="s">
        <v>8671</v>
      </c>
      <c r="K6440" s="9">
        <v>45580.713750000003</v>
      </c>
      <c r="L6440" s="13">
        <f>IFERROR(_xlfn.XLOOKUP(tb_C103[[#This Row],[OS]],[1]!tb_C101[OS],[1]!tb_C101[DATA_ABERTURA]),0)</f>
        <v>45575.369687500002</v>
      </c>
      <c r="M6440" s="7" t="str">
        <f>IFERROR(_xlfn.XLOOKUP(tb_C103[[#This Row],[OS]],[1]!tb_C101[OS],[1]!tb_C101[SITUACAO_OS]),0)</f>
        <v>F</v>
      </c>
      <c r="N6440" t="str">
        <f>_xlfn.XLOOKUP(tb_C103[[#This Row],[OS]],[1]!tb_C101[OS],[1]!tb_C101[OFICINA])</f>
        <v>Mecanico</v>
      </c>
      <c r="O6440" s="14">
        <f>tb_C103[[#This Row],[FIM]] - tb_C103[[#This Row],[INICIO]]</f>
        <v>2.6388888894871343E-2</v>
      </c>
    </row>
    <row r="6441" spans="1:15" x14ac:dyDescent="0.25">
      <c r="A6441" t="s">
        <v>2551</v>
      </c>
      <c r="B6441">
        <v>3538</v>
      </c>
      <c r="C6441">
        <v>3</v>
      </c>
      <c r="D6441" t="s">
        <v>8673</v>
      </c>
      <c r="E6441" s="9">
        <v>45575.369444444441</v>
      </c>
      <c r="F6441" s="9">
        <v>45575.395833333336</v>
      </c>
      <c r="G6441">
        <v>116</v>
      </c>
      <c r="H6441" t="s">
        <v>290</v>
      </c>
      <c r="I6441" t="s">
        <v>184</v>
      </c>
      <c r="J6441" t="s">
        <v>8671</v>
      </c>
      <c r="K6441" s="9">
        <v>45580.713750000003</v>
      </c>
      <c r="L6441" s="13">
        <f>IFERROR(_xlfn.XLOOKUP(tb_C103[[#This Row],[OS]],[1]!tb_C101[OS],[1]!tb_C101[DATA_ABERTURA]),0)</f>
        <v>45575.369687500002</v>
      </c>
      <c r="M6441" s="7" t="str">
        <f>IFERROR(_xlfn.XLOOKUP(tb_C103[[#This Row],[OS]],[1]!tb_C101[OS],[1]!tb_C101[SITUACAO_OS]),0)</f>
        <v>F</v>
      </c>
      <c r="N6441" t="str">
        <f>_xlfn.XLOOKUP(tb_C103[[#This Row],[OS]],[1]!tb_C101[OS],[1]!tb_C101[OFICINA])</f>
        <v>Mecanico</v>
      </c>
      <c r="O6441" s="14">
        <f>tb_C103[[#This Row],[FIM]] - tb_C103[[#This Row],[INICIO]]</f>
        <v>2.6388888894871343E-2</v>
      </c>
    </row>
    <row r="6442" spans="1:15" x14ac:dyDescent="0.25">
      <c r="A6442" t="s">
        <v>8686</v>
      </c>
      <c r="B6442">
        <v>3538</v>
      </c>
      <c r="C6442">
        <v>3</v>
      </c>
      <c r="D6442" t="s">
        <v>8673</v>
      </c>
      <c r="E6442" s="9">
        <v>45575.369444444441</v>
      </c>
      <c r="F6442" s="9">
        <v>45575.395833333336</v>
      </c>
      <c r="G6442">
        <v>116</v>
      </c>
      <c r="H6442" t="s">
        <v>290</v>
      </c>
      <c r="I6442" t="s">
        <v>184</v>
      </c>
      <c r="J6442" t="s">
        <v>8671</v>
      </c>
      <c r="K6442" s="9">
        <v>45580.713750000003</v>
      </c>
      <c r="L6442" s="13">
        <f>IFERROR(_xlfn.XLOOKUP(tb_C103[[#This Row],[OS]],[1]!tb_C101[OS],[1]!tb_C101[DATA_ABERTURA]),0)</f>
        <v>45575.369687500002</v>
      </c>
      <c r="M6442" s="7" t="str">
        <f>IFERROR(_xlfn.XLOOKUP(tb_C103[[#This Row],[OS]],[1]!tb_C101[OS],[1]!tb_C101[SITUACAO_OS]),0)</f>
        <v>F</v>
      </c>
      <c r="N6442" t="str">
        <f>_xlfn.XLOOKUP(tb_C103[[#This Row],[OS]],[1]!tb_C101[OS],[1]!tb_C101[OFICINA])</f>
        <v>Mecanico</v>
      </c>
      <c r="O6442" s="14">
        <f>tb_C103[[#This Row],[FIM]] - tb_C103[[#This Row],[INICIO]]</f>
        <v>2.6388888894871343E-2</v>
      </c>
    </row>
    <row r="6443" spans="1:15" x14ac:dyDescent="0.25">
      <c r="A6443" t="s">
        <v>2551</v>
      </c>
      <c r="B6443">
        <v>3538</v>
      </c>
      <c r="C6443">
        <v>3</v>
      </c>
      <c r="D6443" t="s">
        <v>8673</v>
      </c>
      <c r="E6443" s="9">
        <v>45575.369444444441</v>
      </c>
      <c r="F6443" s="9">
        <v>45575.395833333336</v>
      </c>
      <c r="G6443">
        <v>116</v>
      </c>
      <c r="H6443" t="s">
        <v>290</v>
      </c>
      <c r="I6443" t="s">
        <v>184</v>
      </c>
      <c r="J6443" t="s">
        <v>8671</v>
      </c>
      <c r="K6443" s="9">
        <v>45580.713750000003</v>
      </c>
      <c r="L6443" s="13">
        <f>IFERROR(_xlfn.XLOOKUP(tb_C103[[#This Row],[OS]],[1]!tb_C101[OS],[1]!tb_C101[DATA_ABERTURA]),0)</f>
        <v>45575.369687500002</v>
      </c>
      <c r="M6443" s="7" t="str">
        <f>IFERROR(_xlfn.XLOOKUP(tb_C103[[#This Row],[OS]],[1]!tb_C101[OS],[1]!tb_C101[SITUACAO_OS]),0)</f>
        <v>F</v>
      </c>
      <c r="N6443" t="str">
        <f>_xlfn.XLOOKUP(tb_C103[[#This Row],[OS]],[1]!tb_C101[OS],[1]!tb_C101[OFICINA])</f>
        <v>Mecanico</v>
      </c>
      <c r="O6443" s="14">
        <f>tb_C103[[#This Row],[FIM]] - tb_C103[[#This Row],[INICIO]]</f>
        <v>2.6388888894871343E-2</v>
      </c>
    </row>
    <row r="6444" spans="1:15" x14ac:dyDescent="0.25">
      <c r="A6444" t="s">
        <v>8686</v>
      </c>
      <c r="B6444">
        <v>3539</v>
      </c>
      <c r="C6444">
        <v>3</v>
      </c>
      <c r="D6444" t="s">
        <v>8673</v>
      </c>
      <c r="E6444" s="9">
        <v>45575.5</v>
      </c>
      <c r="F6444" s="9">
        <v>45575.541666666664</v>
      </c>
      <c r="G6444">
        <v>9026</v>
      </c>
      <c r="H6444" t="s">
        <v>5184</v>
      </c>
      <c r="I6444" t="s">
        <v>184</v>
      </c>
      <c r="J6444" t="s">
        <v>8671</v>
      </c>
      <c r="K6444" s="9">
        <v>45575.657870370371</v>
      </c>
      <c r="L6444" s="13">
        <f>IFERROR(_xlfn.XLOOKUP(tb_C103[[#This Row],[OS]],[1]!tb_C101[OS],[1]!tb_C101[DATA_ABERTURA]),0)</f>
        <v>45575.414965277778</v>
      </c>
      <c r="M6444" s="7" t="str">
        <f>IFERROR(_xlfn.XLOOKUP(tb_C103[[#This Row],[OS]],[1]!tb_C101[OS],[1]!tb_C101[SITUACAO_OS]),0)</f>
        <v>F</v>
      </c>
      <c r="N6444" t="str">
        <f>_xlfn.XLOOKUP(tb_C103[[#This Row],[OS]],[1]!tb_C101[OS],[1]!tb_C101[OFICINA])</f>
        <v>Mecanico</v>
      </c>
      <c r="O6444" s="14">
        <f>tb_C103[[#This Row],[FIM]] - tb_C103[[#This Row],[INICIO]]</f>
        <v>4.1666666664241347E-2</v>
      </c>
    </row>
    <row r="6445" spans="1:15" x14ac:dyDescent="0.25">
      <c r="A6445" t="s">
        <v>2551</v>
      </c>
      <c r="B6445">
        <v>3539</v>
      </c>
      <c r="C6445">
        <v>3</v>
      </c>
      <c r="D6445" t="s">
        <v>8673</v>
      </c>
      <c r="E6445" s="9">
        <v>45575.5</v>
      </c>
      <c r="F6445" s="9">
        <v>45575.541666666664</v>
      </c>
      <c r="G6445">
        <v>9026</v>
      </c>
      <c r="H6445" t="s">
        <v>5184</v>
      </c>
      <c r="I6445" t="s">
        <v>184</v>
      </c>
      <c r="J6445" t="s">
        <v>8671</v>
      </c>
      <c r="K6445" s="9">
        <v>45575.657870370371</v>
      </c>
      <c r="L6445" s="13">
        <f>IFERROR(_xlfn.XLOOKUP(tb_C103[[#This Row],[OS]],[1]!tb_C101[OS],[1]!tb_C101[DATA_ABERTURA]),0)</f>
        <v>45575.414965277778</v>
      </c>
      <c r="M6445" s="7" t="str">
        <f>IFERROR(_xlfn.XLOOKUP(tb_C103[[#This Row],[OS]],[1]!tb_C101[OS],[1]!tb_C101[SITUACAO_OS]),0)</f>
        <v>F</v>
      </c>
      <c r="N6445" t="str">
        <f>_xlfn.XLOOKUP(tb_C103[[#This Row],[OS]],[1]!tb_C101[OS],[1]!tb_C101[OFICINA])</f>
        <v>Mecanico</v>
      </c>
      <c r="O6445" s="14">
        <f>tb_C103[[#This Row],[FIM]] - tb_C103[[#This Row],[INICIO]]</f>
        <v>4.1666666664241347E-2</v>
      </c>
    </row>
    <row r="6446" spans="1:15" x14ac:dyDescent="0.25">
      <c r="A6446" t="s">
        <v>8686</v>
      </c>
      <c r="B6446">
        <v>3539</v>
      </c>
      <c r="C6446">
        <v>3</v>
      </c>
      <c r="D6446" t="s">
        <v>8673</v>
      </c>
      <c r="E6446" s="9">
        <v>45575.5</v>
      </c>
      <c r="F6446" s="9">
        <v>45575.541666666664</v>
      </c>
      <c r="G6446">
        <v>9026</v>
      </c>
      <c r="H6446" t="s">
        <v>5184</v>
      </c>
      <c r="I6446" t="s">
        <v>184</v>
      </c>
      <c r="J6446" t="s">
        <v>8671</v>
      </c>
      <c r="K6446" s="9">
        <v>45575.657870370371</v>
      </c>
      <c r="L6446" s="13">
        <f>IFERROR(_xlfn.XLOOKUP(tb_C103[[#This Row],[OS]],[1]!tb_C101[OS],[1]!tb_C101[DATA_ABERTURA]),0)</f>
        <v>45575.414965277778</v>
      </c>
      <c r="M6446" s="7" t="str">
        <f>IFERROR(_xlfn.XLOOKUP(tb_C103[[#This Row],[OS]],[1]!tb_C101[OS],[1]!tb_C101[SITUACAO_OS]),0)</f>
        <v>F</v>
      </c>
      <c r="N6446" t="str">
        <f>_xlfn.XLOOKUP(tb_C103[[#This Row],[OS]],[1]!tb_C101[OS],[1]!tb_C101[OFICINA])</f>
        <v>Mecanico</v>
      </c>
      <c r="O6446" s="14">
        <f>tb_C103[[#This Row],[FIM]] - tb_C103[[#This Row],[INICIO]]</f>
        <v>4.1666666664241347E-2</v>
      </c>
    </row>
    <row r="6447" spans="1:15" x14ac:dyDescent="0.25">
      <c r="A6447" t="s">
        <v>2551</v>
      </c>
      <c r="B6447">
        <v>3539</v>
      </c>
      <c r="C6447">
        <v>3</v>
      </c>
      <c r="D6447" t="s">
        <v>8673</v>
      </c>
      <c r="E6447" s="9">
        <v>45575.5</v>
      </c>
      <c r="F6447" s="9">
        <v>45575.541666666664</v>
      </c>
      <c r="G6447">
        <v>9026</v>
      </c>
      <c r="H6447" t="s">
        <v>5184</v>
      </c>
      <c r="I6447" t="s">
        <v>184</v>
      </c>
      <c r="J6447" t="s">
        <v>8671</v>
      </c>
      <c r="K6447" s="9">
        <v>45575.657870370371</v>
      </c>
      <c r="L6447" s="13">
        <f>IFERROR(_xlfn.XLOOKUP(tb_C103[[#This Row],[OS]],[1]!tb_C101[OS],[1]!tb_C101[DATA_ABERTURA]),0)</f>
        <v>45575.414965277778</v>
      </c>
      <c r="M6447" s="7" t="str">
        <f>IFERROR(_xlfn.XLOOKUP(tb_C103[[#This Row],[OS]],[1]!tb_C101[OS],[1]!tb_C101[SITUACAO_OS]),0)</f>
        <v>F</v>
      </c>
      <c r="N6447" t="str">
        <f>_xlfn.XLOOKUP(tb_C103[[#This Row],[OS]],[1]!tb_C101[OS],[1]!tb_C101[OFICINA])</f>
        <v>Mecanico</v>
      </c>
      <c r="O6447" s="14">
        <f>tb_C103[[#This Row],[FIM]] - tb_C103[[#This Row],[INICIO]]</f>
        <v>4.1666666664241347E-2</v>
      </c>
    </row>
    <row r="6448" spans="1:15" x14ac:dyDescent="0.25">
      <c r="A6448" t="s">
        <v>5446</v>
      </c>
      <c r="B6448">
        <v>3540</v>
      </c>
      <c r="C6448">
        <v>3</v>
      </c>
      <c r="D6448" t="s">
        <v>8673</v>
      </c>
      <c r="E6448" s="9">
        <v>45572.854166666664</v>
      </c>
      <c r="F6448" s="9">
        <v>45572.958333333336</v>
      </c>
      <c r="G6448">
        <v>115</v>
      </c>
      <c r="H6448" t="s">
        <v>197</v>
      </c>
      <c r="I6448" t="s">
        <v>184</v>
      </c>
      <c r="J6448" t="s">
        <v>8674</v>
      </c>
      <c r="K6448" s="9">
        <v>45576.694421296299</v>
      </c>
      <c r="L6448" s="13">
        <f>IFERROR(_xlfn.XLOOKUP(tb_C103[[#This Row],[OS]],[1]!tb_C101[OS],[1]!tb_C101[DATA_ABERTURA]),0)</f>
        <v>45575.432442129626</v>
      </c>
      <c r="M6448" s="7" t="str">
        <f>IFERROR(_xlfn.XLOOKUP(tb_C103[[#This Row],[OS]],[1]!tb_C101[OS],[1]!tb_C101[SITUACAO_OS]),0)</f>
        <v>F</v>
      </c>
      <c r="N6448" t="str">
        <f>_xlfn.XLOOKUP(tb_C103[[#This Row],[OS]],[1]!tb_C101[OS],[1]!tb_C101[OFICINA])</f>
        <v>Eletrico</v>
      </c>
      <c r="O6448" s="14">
        <f>tb_C103[[#This Row],[FIM]] - tb_C103[[#This Row],[INICIO]]</f>
        <v>0.10416666667151731</v>
      </c>
    </row>
    <row r="6449" spans="1:15" x14ac:dyDescent="0.25">
      <c r="A6449" t="s">
        <v>6459</v>
      </c>
      <c r="B6449">
        <v>3540</v>
      </c>
      <c r="C6449">
        <v>3</v>
      </c>
      <c r="D6449" t="s">
        <v>8673</v>
      </c>
      <c r="E6449" s="9">
        <v>45572.854166666664</v>
      </c>
      <c r="F6449" s="9">
        <v>45572.958333333336</v>
      </c>
      <c r="G6449">
        <v>115</v>
      </c>
      <c r="H6449" t="s">
        <v>197</v>
      </c>
      <c r="I6449" t="s">
        <v>184</v>
      </c>
      <c r="J6449" t="s">
        <v>8674</v>
      </c>
      <c r="K6449" s="9">
        <v>45576.694421296299</v>
      </c>
      <c r="L6449" s="13">
        <f>IFERROR(_xlfn.XLOOKUP(tb_C103[[#This Row],[OS]],[1]!tb_C101[OS],[1]!tb_C101[DATA_ABERTURA]),0)</f>
        <v>45575.432442129626</v>
      </c>
      <c r="M6449" s="7" t="str">
        <f>IFERROR(_xlfn.XLOOKUP(tb_C103[[#This Row],[OS]],[1]!tb_C101[OS],[1]!tb_C101[SITUACAO_OS]),0)</f>
        <v>F</v>
      </c>
      <c r="N6449" t="str">
        <f>_xlfn.XLOOKUP(tb_C103[[#This Row],[OS]],[1]!tb_C101[OS],[1]!tb_C101[OFICINA])</f>
        <v>Eletrico</v>
      </c>
      <c r="O6449" s="14">
        <f>tb_C103[[#This Row],[FIM]] - tb_C103[[#This Row],[INICIO]]</f>
        <v>0.10416666667151731</v>
      </c>
    </row>
    <row r="6450" spans="1:15" x14ac:dyDescent="0.25">
      <c r="A6450" t="s">
        <v>5446</v>
      </c>
      <c r="B6450">
        <v>3540</v>
      </c>
      <c r="C6450">
        <v>3</v>
      </c>
      <c r="D6450" t="s">
        <v>8673</v>
      </c>
      <c r="E6450" s="9">
        <v>45573.3125</v>
      </c>
      <c r="F6450" s="9">
        <v>45573.625</v>
      </c>
      <c r="G6450">
        <v>115</v>
      </c>
      <c r="H6450" t="s">
        <v>197</v>
      </c>
      <c r="I6450" t="s">
        <v>184</v>
      </c>
      <c r="J6450" t="s">
        <v>8674</v>
      </c>
      <c r="K6450" s="9">
        <v>45576.694421296299</v>
      </c>
      <c r="L6450" s="13">
        <f>IFERROR(_xlfn.XLOOKUP(tb_C103[[#This Row],[OS]],[1]!tb_C101[OS],[1]!tb_C101[DATA_ABERTURA]),0)</f>
        <v>45575.432442129626</v>
      </c>
      <c r="M6450" s="7" t="str">
        <f>IFERROR(_xlfn.XLOOKUP(tb_C103[[#This Row],[OS]],[1]!tb_C101[OS],[1]!tb_C101[SITUACAO_OS]),0)</f>
        <v>F</v>
      </c>
      <c r="N6450" t="str">
        <f>_xlfn.XLOOKUP(tb_C103[[#This Row],[OS]],[1]!tb_C101[OS],[1]!tb_C101[OFICINA])</f>
        <v>Eletrico</v>
      </c>
      <c r="O6450" s="14">
        <f>tb_C103[[#This Row],[FIM]] - tb_C103[[#This Row],[INICIO]]</f>
        <v>0.3125</v>
      </c>
    </row>
    <row r="6451" spans="1:15" x14ac:dyDescent="0.25">
      <c r="A6451" t="s">
        <v>6459</v>
      </c>
      <c r="B6451">
        <v>3540</v>
      </c>
      <c r="C6451">
        <v>3</v>
      </c>
      <c r="D6451" t="s">
        <v>8673</v>
      </c>
      <c r="E6451" s="9">
        <v>45573.3125</v>
      </c>
      <c r="F6451" s="9">
        <v>45573.625</v>
      </c>
      <c r="G6451">
        <v>115</v>
      </c>
      <c r="H6451" t="s">
        <v>197</v>
      </c>
      <c r="I6451" t="s">
        <v>184</v>
      </c>
      <c r="J6451" t="s">
        <v>8674</v>
      </c>
      <c r="K6451" s="9">
        <v>45576.694421296299</v>
      </c>
      <c r="L6451" s="13">
        <f>IFERROR(_xlfn.XLOOKUP(tb_C103[[#This Row],[OS]],[1]!tb_C101[OS],[1]!tb_C101[DATA_ABERTURA]),0)</f>
        <v>45575.432442129626</v>
      </c>
      <c r="M6451" s="7" t="str">
        <f>IFERROR(_xlfn.XLOOKUP(tb_C103[[#This Row],[OS]],[1]!tb_C101[OS],[1]!tb_C101[SITUACAO_OS]),0)</f>
        <v>F</v>
      </c>
      <c r="N6451" t="str">
        <f>_xlfn.XLOOKUP(tb_C103[[#This Row],[OS]],[1]!tb_C101[OS],[1]!tb_C101[OFICINA])</f>
        <v>Eletrico</v>
      </c>
      <c r="O6451" s="14">
        <f>tb_C103[[#This Row],[FIM]] - tb_C103[[#This Row],[INICIO]]</f>
        <v>0.3125</v>
      </c>
    </row>
    <row r="6452" spans="1:15" x14ac:dyDescent="0.25">
      <c r="A6452" t="s">
        <v>5446</v>
      </c>
      <c r="B6452">
        <v>3540</v>
      </c>
      <c r="C6452">
        <v>3</v>
      </c>
      <c r="D6452" t="s">
        <v>8673</v>
      </c>
      <c r="E6452" s="9">
        <v>45572.854166666664</v>
      </c>
      <c r="F6452" s="9">
        <v>45572.958333333336</v>
      </c>
      <c r="G6452">
        <v>115</v>
      </c>
      <c r="H6452" t="s">
        <v>197</v>
      </c>
      <c r="I6452" t="s">
        <v>184</v>
      </c>
      <c r="J6452" t="s">
        <v>8674</v>
      </c>
      <c r="K6452" s="9">
        <v>45576.694421296299</v>
      </c>
      <c r="L6452" s="13">
        <f>IFERROR(_xlfn.XLOOKUP(tb_C103[[#This Row],[OS]],[1]!tb_C101[OS],[1]!tb_C101[DATA_ABERTURA]),0)</f>
        <v>45575.432442129626</v>
      </c>
      <c r="M6452" s="7" t="str">
        <f>IFERROR(_xlfn.XLOOKUP(tb_C103[[#This Row],[OS]],[1]!tb_C101[OS],[1]!tb_C101[SITUACAO_OS]),0)</f>
        <v>F</v>
      </c>
      <c r="N6452" t="str">
        <f>_xlfn.XLOOKUP(tb_C103[[#This Row],[OS]],[1]!tb_C101[OS],[1]!tb_C101[OFICINA])</f>
        <v>Eletrico</v>
      </c>
      <c r="O6452" s="14">
        <f>tb_C103[[#This Row],[FIM]] - tb_C103[[#This Row],[INICIO]]</f>
        <v>0.10416666667151731</v>
      </c>
    </row>
    <row r="6453" spans="1:15" x14ac:dyDescent="0.25">
      <c r="A6453" t="s">
        <v>6459</v>
      </c>
      <c r="B6453">
        <v>3540</v>
      </c>
      <c r="C6453">
        <v>3</v>
      </c>
      <c r="D6453" t="s">
        <v>8673</v>
      </c>
      <c r="E6453" s="9">
        <v>45572.854166666664</v>
      </c>
      <c r="F6453" s="9">
        <v>45572.958333333336</v>
      </c>
      <c r="G6453">
        <v>115</v>
      </c>
      <c r="H6453" t="s">
        <v>197</v>
      </c>
      <c r="I6453" t="s">
        <v>184</v>
      </c>
      <c r="J6453" t="s">
        <v>8674</v>
      </c>
      <c r="K6453" s="9">
        <v>45576.694421296299</v>
      </c>
      <c r="L6453" s="13">
        <f>IFERROR(_xlfn.XLOOKUP(tb_C103[[#This Row],[OS]],[1]!tb_C101[OS],[1]!tb_C101[DATA_ABERTURA]),0)</f>
        <v>45575.432442129626</v>
      </c>
      <c r="M6453" s="7" t="str">
        <f>IFERROR(_xlfn.XLOOKUP(tb_C103[[#This Row],[OS]],[1]!tb_C101[OS],[1]!tb_C101[SITUACAO_OS]),0)</f>
        <v>F</v>
      </c>
      <c r="N6453" t="str">
        <f>_xlfn.XLOOKUP(tb_C103[[#This Row],[OS]],[1]!tb_C101[OS],[1]!tb_C101[OFICINA])</f>
        <v>Eletrico</v>
      </c>
      <c r="O6453" s="14">
        <f>tb_C103[[#This Row],[FIM]] - tb_C103[[#This Row],[INICIO]]</f>
        <v>0.10416666667151731</v>
      </c>
    </row>
    <row r="6454" spans="1:15" x14ac:dyDescent="0.25">
      <c r="A6454" t="s">
        <v>5446</v>
      </c>
      <c r="B6454">
        <v>3540</v>
      </c>
      <c r="C6454">
        <v>3</v>
      </c>
      <c r="D6454" t="s">
        <v>8673</v>
      </c>
      <c r="E6454" s="9">
        <v>45573.3125</v>
      </c>
      <c r="F6454" s="9">
        <v>45573.625</v>
      </c>
      <c r="G6454">
        <v>115</v>
      </c>
      <c r="H6454" t="s">
        <v>197</v>
      </c>
      <c r="I6454" t="s">
        <v>184</v>
      </c>
      <c r="J6454" t="s">
        <v>8674</v>
      </c>
      <c r="K6454" s="9">
        <v>45576.694421296299</v>
      </c>
      <c r="L6454" s="13">
        <f>IFERROR(_xlfn.XLOOKUP(tb_C103[[#This Row],[OS]],[1]!tb_C101[OS],[1]!tb_C101[DATA_ABERTURA]),0)</f>
        <v>45575.432442129626</v>
      </c>
      <c r="M6454" s="7" t="str">
        <f>IFERROR(_xlfn.XLOOKUP(tb_C103[[#This Row],[OS]],[1]!tb_C101[OS],[1]!tb_C101[SITUACAO_OS]),0)</f>
        <v>F</v>
      </c>
      <c r="N6454" t="str">
        <f>_xlfn.XLOOKUP(tb_C103[[#This Row],[OS]],[1]!tb_C101[OS],[1]!tb_C101[OFICINA])</f>
        <v>Eletrico</v>
      </c>
      <c r="O6454" s="14">
        <f>tb_C103[[#This Row],[FIM]] - tb_C103[[#This Row],[INICIO]]</f>
        <v>0.3125</v>
      </c>
    </row>
    <row r="6455" spans="1:15" x14ac:dyDescent="0.25">
      <c r="A6455" t="s">
        <v>6459</v>
      </c>
      <c r="B6455">
        <v>3540</v>
      </c>
      <c r="C6455">
        <v>3</v>
      </c>
      <c r="D6455" t="s">
        <v>8673</v>
      </c>
      <c r="E6455" s="9">
        <v>45573.3125</v>
      </c>
      <c r="F6455" s="9">
        <v>45573.625</v>
      </c>
      <c r="G6455">
        <v>115</v>
      </c>
      <c r="H6455" t="s">
        <v>197</v>
      </c>
      <c r="I6455" t="s">
        <v>184</v>
      </c>
      <c r="J6455" t="s">
        <v>8674</v>
      </c>
      <c r="K6455" s="9">
        <v>45576.694421296299</v>
      </c>
      <c r="L6455" s="13">
        <f>IFERROR(_xlfn.XLOOKUP(tb_C103[[#This Row],[OS]],[1]!tb_C101[OS],[1]!tb_C101[DATA_ABERTURA]),0)</f>
        <v>45575.432442129626</v>
      </c>
      <c r="M6455" s="7" t="str">
        <f>IFERROR(_xlfn.XLOOKUP(tb_C103[[#This Row],[OS]],[1]!tb_C101[OS],[1]!tb_C101[SITUACAO_OS]),0)</f>
        <v>F</v>
      </c>
      <c r="N6455" t="str">
        <f>_xlfn.XLOOKUP(tb_C103[[#This Row],[OS]],[1]!tb_C101[OS],[1]!tb_C101[OFICINA])</f>
        <v>Eletrico</v>
      </c>
      <c r="O6455" s="14">
        <f>tb_C103[[#This Row],[FIM]] - tb_C103[[#This Row],[INICIO]]</f>
        <v>0.3125</v>
      </c>
    </row>
    <row r="6456" spans="1:15" x14ac:dyDescent="0.25">
      <c r="A6456" t="s">
        <v>4080</v>
      </c>
      <c r="B6456">
        <v>3541</v>
      </c>
      <c r="C6456">
        <v>5</v>
      </c>
      <c r="D6456" t="s">
        <v>8690</v>
      </c>
      <c r="E6456" s="9">
        <v>45573.75</v>
      </c>
      <c r="F6456" s="9">
        <v>45573.875</v>
      </c>
      <c r="G6456">
        <v>9003</v>
      </c>
      <c r="H6456" t="s">
        <v>3326</v>
      </c>
      <c r="I6456" t="s">
        <v>1476</v>
      </c>
      <c r="J6456" t="s">
        <v>8674</v>
      </c>
      <c r="K6456" s="9">
        <v>45576.69091435185</v>
      </c>
      <c r="L6456" s="13">
        <f>IFERROR(_xlfn.XLOOKUP(tb_C103[[#This Row],[OS]],[1]!tb_C101[OS],[1]!tb_C101[DATA_ABERTURA]),0)</f>
        <v>45575.433680555558</v>
      </c>
      <c r="M6456" s="7" t="str">
        <f>IFERROR(_xlfn.XLOOKUP(tb_C103[[#This Row],[OS]],[1]!tb_C101[OS],[1]!tb_C101[SITUACAO_OS]),0)</f>
        <v>F</v>
      </c>
      <c r="N6456" t="str">
        <f>_xlfn.XLOOKUP(tb_C103[[#This Row],[OS]],[1]!tb_C101[OS],[1]!tb_C101[OFICINA])</f>
        <v>Eletrico</v>
      </c>
      <c r="O6456" s="14">
        <f>tb_C103[[#This Row],[FIM]] - tb_C103[[#This Row],[INICIO]]</f>
        <v>0.125</v>
      </c>
    </row>
    <row r="6457" spans="1:15" x14ac:dyDescent="0.25">
      <c r="A6457" t="s">
        <v>5446</v>
      </c>
      <c r="B6457">
        <v>3541</v>
      </c>
      <c r="C6457">
        <v>5</v>
      </c>
      <c r="D6457" t="s">
        <v>8690</v>
      </c>
      <c r="E6457" s="9">
        <v>45573.75</v>
      </c>
      <c r="F6457" s="9">
        <v>45573.875</v>
      </c>
      <c r="G6457">
        <v>9003</v>
      </c>
      <c r="H6457" t="s">
        <v>3326</v>
      </c>
      <c r="I6457" t="s">
        <v>1476</v>
      </c>
      <c r="J6457" t="s">
        <v>8674</v>
      </c>
      <c r="K6457" s="9">
        <v>45576.69091435185</v>
      </c>
      <c r="L6457" s="13">
        <f>IFERROR(_xlfn.XLOOKUP(tb_C103[[#This Row],[OS]],[1]!tb_C101[OS],[1]!tb_C101[DATA_ABERTURA]),0)</f>
        <v>45575.433680555558</v>
      </c>
      <c r="M6457" s="7" t="str">
        <f>IFERROR(_xlfn.XLOOKUP(tb_C103[[#This Row],[OS]],[1]!tb_C101[OS],[1]!tb_C101[SITUACAO_OS]),0)</f>
        <v>F</v>
      </c>
      <c r="N6457" t="str">
        <f>_xlfn.XLOOKUP(tb_C103[[#This Row],[OS]],[1]!tb_C101[OS],[1]!tb_C101[OFICINA])</f>
        <v>Eletrico</v>
      </c>
      <c r="O6457" s="14">
        <f>tb_C103[[#This Row],[FIM]] - tb_C103[[#This Row],[INICIO]]</f>
        <v>0.125</v>
      </c>
    </row>
    <row r="6458" spans="1:15" x14ac:dyDescent="0.25">
      <c r="A6458" t="s">
        <v>4080</v>
      </c>
      <c r="B6458">
        <v>3541</v>
      </c>
      <c r="C6458">
        <v>5</v>
      </c>
      <c r="D6458" t="s">
        <v>8690</v>
      </c>
      <c r="E6458" s="9">
        <v>45573.75</v>
      </c>
      <c r="F6458" s="9">
        <v>45573.875</v>
      </c>
      <c r="G6458">
        <v>9003</v>
      </c>
      <c r="H6458" t="s">
        <v>3326</v>
      </c>
      <c r="I6458" t="s">
        <v>1476</v>
      </c>
      <c r="J6458" t="s">
        <v>8674</v>
      </c>
      <c r="K6458" s="9">
        <v>45576.69091435185</v>
      </c>
      <c r="L6458" s="13">
        <f>IFERROR(_xlfn.XLOOKUP(tb_C103[[#This Row],[OS]],[1]!tb_C101[OS],[1]!tb_C101[DATA_ABERTURA]),0)</f>
        <v>45575.433680555558</v>
      </c>
      <c r="M6458" s="7" t="str">
        <f>IFERROR(_xlfn.XLOOKUP(tb_C103[[#This Row],[OS]],[1]!tb_C101[OS],[1]!tb_C101[SITUACAO_OS]),0)</f>
        <v>F</v>
      </c>
      <c r="N6458" t="str">
        <f>_xlfn.XLOOKUP(tb_C103[[#This Row],[OS]],[1]!tb_C101[OS],[1]!tb_C101[OFICINA])</f>
        <v>Eletrico</v>
      </c>
      <c r="O6458" s="14">
        <f>tb_C103[[#This Row],[FIM]] - tb_C103[[#This Row],[INICIO]]</f>
        <v>0.125</v>
      </c>
    </row>
    <row r="6459" spans="1:15" x14ac:dyDescent="0.25">
      <c r="A6459" t="s">
        <v>5446</v>
      </c>
      <c r="B6459">
        <v>3541</v>
      </c>
      <c r="C6459">
        <v>5</v>
      </c>
      <c r="D6459" t="s">
        <v>8690</v>
      </c>
      <c r="E6459" s="9">
        <v>45573.75</v>
      </c>
      <c r="F6459" s="9">
        <v>45573.875</v>
      </c>
      <c r="G6459">
        <v>9003</v>
      </c>
      <c r="H6459" t="s">
        <v>3326</v>
      </c>
      <c r="I6459" t="s">
        <v>1476</v>
      </c>
      <c r="J6459" t="s">
        <v>8674</v>
      </c>
      <c r="K6459" s="9">
        <v>45576.69091435185</v>
      </c>
      <c r="L6459" s="13">
        <f>IFERROR(_xlfn.XLOOKUP(tb_C103[[#This Row],[OS]],[1]!tb_C101[OS],[1]!tb_C101[DATA_ABERTURA]),0)</f>
        <v>45575.433680555558</v>
      </c>
      <c r="M6459" s="7" t="str">
        <f>IFERROR(_xlfn.XLOOKUP(tb_C103[[#This Row],[OS]],[1]!tb_C101[OS],[1]!tb_C101[SITUACAO_OS]),0)</f>
        <v>F</v>
      </c>
      <c r="N6459" t="str">
        <f>_xlfn.XLOOKUP(tb_C103[[#This Row],[OS]],[1]!tb_C101[OS],[1]!tb_C101[OFICINA])</f>
        <v>Eletrico</v>
      </c>
      <c r="O6459" s="14">
        <f>tb_C103[[#This Row],[FIM]] - tb_C103[[#This Row],[INICIO]]</f>
        <v>0.125</v>
      </c>
    </row>
    <row r="6460" spans="1:15" x14ac:dyDescent="0.25">
      <c r="A6460" t="s">
        <v>8686</v>
      </c>
      <c r="B6460">
        <v>3542</v>
      </c>
      <c r="C6460">
        <v>1</v>
      </c>
      <c r="D6460" t="s">
        <v>8677</v>
      </c>
      <c r="E6460" s="9">
        <v>45575.333333333336</v>
      </c>
      <c r="F6460" s="9">
        <v>45575.4375</v>
      </c>
      <c r="G6460">
        <v>417</v>
      </c>
      <c r="H6460" t="s">
        <v>927</v>
      </c>
      <c r="I6460" t="s">
        <v>79</v>
      </c>
      <c r="J6460" t="s">
        <v>8671</v>
      </c>
      <c r="K6460" s="9">
        <v>45576.392557870371</v>
      </c>
      <c r="L6460" s="13">
        <f>IFERROR(_xlfn.XLOOKUP(tb_C103[[#This Row],[OS]],[1]!tb_C101[OS],[1]!tb_C101[DATA_ABERTURA]),0)</f>
        <v>45575.442499999997</v>
      </c>
      <c r="M6460" s="7" t="str">
        <f>IFERROR(_xlfn.XLOOKUP(tb_C103[[#This Row],[OS]],[1]!tb_C101[OS],[1]!tb_C101[SITUACAO_OS]),0)</f>
        <v>F</v>
      </c>
      <c r="N6460" t="str">
        <f>_xlfn.XLOOKUP(tb_C103[[#This Row],[OS]],[1]!tb_C101[OS],[1]!tb_C101[OFICINA])</f>
        <v>Mecanico</v>
      </c>
      <c r="O6460" s="14">
        <f>tb_C103[[#This Row],[FIM]] - tb_C103[[#This Row],[INICIO]]</f>
        <v>0.10416666666424135</v>
      </c>
    </row>
    <row r="6461" spans="1:15" x14ac:dyDescent="0.25">
      <c r="A6461" t="s">
        <v>2551</v>
      </c>
      <c r="B6461">
        <v>3542</v>
      </c>
      <c r="C6461">
        <v>1</v>
      </c>
      <c r="D6461" t="s">
        <v>8677</v>
      </c>
      <c r="E6461" s="9">
        <v>45575.333333333336</v>
      </c>
      <c r="F6461" s="9">
        <v>45575.4375</v>
      </c>
      <c r="G6461">
        <v>417</v>
      </c>
      <c r="H6461" t="s">
        <v>927</v>
      </c>
      <c r="I6461" t="s">
        <v>79</v>
      </c>
      <c r="J6461" t="s">
        <v>8671</v>
      </c>
      <c r="K6461" s="9">
        <v>45576.392557870371</v>
      </c>
      <c r="L6461" s="13">
        <f>IFERROR(_xlfn.XLOOKUP(tb_C103[[#This Row],[OS]],[1]!tb_C101[OS],[1]!tb_C101[DATA_ABERTURA]),0)</f>
        <v>45575.442499999997</v>
      </c>
      <c r="M6461" s="7" t="str">
        <f>IFERROR(_xlfn.XLOOKUP(tb_C103[[#This Row],[OS]],[1]!tb_C101[OS],[1]!tb_C101[SITUACAO_OS]),0)</f>
        <v>F</v>
      </c>
      <c r="N6461" t="str">
        <f>_xlfn.XLOOKUP(tb_C103[[#This Row],[OS]],[1]!tb_C101[OS],[1]!tb_C101[OFICINA])</f>
        <v>Mecanico</v>
      </c>
      <c r="O6461" s="14">
        <f>tb_C103[[#This Row],[FIM]] - tb_C103[[#This Row],[INICIO]]</f>
        <v>0.10416666666424135</v>
      </c>
    </row>
    <row r="6462" spans="1:15" x14ac:dyDescent="0.25">
      <c r="A6462" t="s">
        <v>8686</v>
      </c>
      <c r="B6462">
        <v>3542</v>
      </c>
      <c r="C6462">
        <v>1</v>
      </c>
      <c r="D6462" t="s">
        <v>8677</v>
      </c>
      <c r="E6462" s="9">
        <v>45575.333333333336</v>
      </c>
      <c r="F6462" s="9">
        <v>45575.4375</v>
      </c>
      <c r="G6462">
        <v>417</v>
      </c>
      <c r="H6462" t="s">
        <v>927</v>
      </c>
      <c r="I6462" t="s">
        <v>79</v>
      </c>
      <c r="J6462" t="s">
        <v>8671</v>
      </c>
      <c r="K6462" s="9">
        <v>45576.392557870371</v>
      </c>
      <c r="L6462" s="13">
        <f>IFERROR(_xlfn.XLOOKUP(tb_C103[[#This Row],[OS]],[1]!tb_C101[OS],[1]!tb_C101[DATA_ABERTURA]),0)</f>
        <v>45575.442499999997</v>
      </c>
      <c r="M6462" s="7" t="str">
        <f>IFERROR(_xlfn.XLOOKUP(tb_C103[[#This Row],[OS]],[1]!tb_C101[OS],[1]!tb_C101[SITUACAO_OS]),0)</f>
        <v>F</v>
      </c>
      <c r="N6462" t="str">
        <f>_xlfn.XLOOKUP(tb_C103[[#This Row],[OS]],[1]!tb_C101[OS],[1]!tb_C101[OFICINA])</f>
        <v>Mecanico</v>
      </c>
      <c r="O6462" s="14">
        <f>tb_C103[[#This Row],[FIM]] - tb_C103[[#This Row],[INICIO]]</f>
        <v>0.10416666666424135</v>
      </c>
    </row>
    <row r="6463" spans="1:15" x14ac:dyDescent="0.25">
      <c r="A6463" t="s">
        <v>2551</v>
      </c>
      <c r="B6463">
        <v>3542</v>
      </c>
      <c r="C6463">
        <v>1</v>
      </c>
      <c r="D6463" t="s">
        <v>8677</v>
      </c>
      <c r="E6463" s="9">
        <v>45575.333333333336</v>
      </c>
      <c r="F6463" s="9">
        <v>45575.4375</v>
      </c>
      <c r="G6463">
        <v>417</v>
      </c>
      <c r="H6463" t="s">
        <v>927</v>
      </c>
      <c r="I6463" t="s">
        <v>79</v>
      </c>
      <c r="J6463" t="s">
        <v>8671</v>
      </c>
      <c r="K6463" s="9">
        <v>45576.392557870371</v>
      </c>
      <c r="L6463" s="13">
        <f>IFERROR(_xlfn.XLOOKUP(tb_C103[[#This Row],[OS]],[1]!tb_C101[OS],[1]!tb_C101[DATA_ABERTURA]),0)</f>
        <v>45575.442499999997</v>
      </c>
      <c r="M6463" s="7" t="str">
        <f>IFERROR(_xlfn.XLOOKUP(tb_C103[[#This Row],[OS]],[1]!tb_C101[OS],[1]!tb_C101[SITUACAO_OS]),0)</f>
        <v>F</v>
      </c>
      <c r="N6463" t="str">
        <f>_xlfn.XLOOKUP(tb_C103[[#This Row],[OS]],[1]!tb_C101[OS],[1]!tb_C101[OFICINA])</f>
        <v>Mecanico</v>
      </c>
      <c r="O6463" s="14">
        <f>tb_C103[[#This Row],[FIM]] - tb_C103[[#This Row],[INICIO]]</f>
        <v>0.10416666666424135</v>
      </c>
    </row>
    <row r="6464" spans="1:15" x14ac:dyDescent="0.25">
      <c r="A6464" t="s">
        <v>8686</v>
      </c>
      <c r="B6464">
        <v>3543</v>
      </c>
      <c r="C6464">
        <v>3</v>
      </c>
      <c r="D6464" t="s">
        <v>8673</v>
      </c>
      <c r="E6464" s="9">
        <v>45575.4375</v>
      </c>
      <c r="F6464" s="9">
        <v>45575.45416666667</v>
      </c>
      <c r="G6464">
        <v>9026</v>
      </c>
      <c r="H6464" t="s">
        <v>5184</v>
      </c>
      <c r="I6464" t="s">
        <v>184</v>
      </c>
      <c r="J6464" t="s">
        <v>8671</v>
      </c>
      <c r="K6464" s="9">
        <v>45579.639537037037</v>
      </c>
      <c r="L6464" s="13">
        <f>IFERROR(_xlfn.XLOOKUP(tb_C103[[#This Row],[OS]],[1]!tb_C101[OS],[1]!tb_C101[DATA_ABERTURA]),0)</f>
        <v>45575.454641203702</v>
      </c>
      <c r="M6464" s="7" t="str">
        <f>IFERROR(_xlfn.XLOOKUP(tb_C103[[#This Row],[OS]],[1]!tb_C101[OS],[1]!tb_C101[SITUACAO_OS]),0)</f>
        <v>F</v>
      </c>
      <c r="N6464" t="str">
        <f>_xlfn.XLOOKUP(tb_C103[[#This Row],[OS]],[1]!tb_C101[OS],[1]!tb_C101[OFICINA])</f>
        <v>Mecanico</v>
      </c>
      <c r="O6464" s="14">
        <f>tb_C103[[#This Row],[FIM]] - tb_C103[[#This Row],[INICIO]]</f>
        <v>1.6666666670062114E-2</v>
      </c>
    </row>
    <row r="6465" spans="1:15" x14ac:dyDescent="0.25">
      <c r="A6465" t="s">
        <v>2551</v>
      </c>
      <c r="B6465">
        <v>3543</v>
      </c>
      <c r="C6465">
        <v>3</v>
      </c>
      <c r="D6465" t="s">
        <v>8673</v>
      </c>
      <c r="E6465" s="9">
        <v>45575.4375</v>
      </c>
      <c r="F6465" s="9">
        <v>45575.45416666667</v>
      </c>
      <c r="G6465">
        <v>9026</v>
      </c>
      <c r="H6465" t="s">
        <v>5184</v>
      </c>
      <c r="I6465" t="s">
        <v>184</v>
      </c>
      <c r="J6465" t="s">
        <v>8671</v>
      </c>
      <c r="K6465" s="9">
        <v>45579.639537037037</v>
      </c>
      <c r="L6465" s="13">
        <f>IFERROR(_xlfn.XLOOKUP(tb_C103[[#This Row],[OS]],[1]!tb_C101[OS],[1]!tb_C101[DATA_ABERTURA]),0)</f>
        <v>45575.454641203702</v>
      </c>
      <c r="M6465" s="7" t="str">
        <f>IFERROR(_xlfn.XLOOKUP(tb_C103[[#This Row],[OS]],[1]!tb_C101[OS],[1]!tb_C101[SITUACAO_OS]),0)</f>
        <v>F</v>
      </c>
      <c r="N6465" t="str">
        <f>_xlfn.XLOOKUP(tb_C103[[#This Row],[OS]],[1]!tb_C101[OS],[1]!tb_C101[OFICINA])</f>
        <v>Mecanico</v>
      </c>
      <c r="O6465" s="14">
        <f>tb_C103[[#This Row],[FIM]] - tb_C103[[#This Row],[INICIO]]</f>
        <v>1.6666666670062114E-2</v>
      </c>
    </row>
    <row r="6466" spans="1:15" x14ac:dyDescent="0.25">
      <c r="A6466" t="s">
        <v>8686</v>
      </c>
      <c r="B6466">
        <v>3543</v>
      </c>
      <c r="C6466">
        <v>3</v>
      </c>
      <c r="D6466" t="s">
        <v>8673</v>
      </c>
      <c r="E6466" s="9">
        <v>45575.4375</v>
      </c>
      <c r="F6466" s="9">
        <v>45575.454861111109</v>
      </c>
      <c r="G6466">
        <v>9026</v>
      </c>
      <c r="H6466" t="s">
        <v>5184</v>
      </c>
      <c r="I6466" t="s">
        <v>184</v>
      </c>
      <c r="J6466" t="s">
        <v>8671</v>
      </c>
      <c r="K6466" s="9">
        <v>45579.639537037037</v>
      </c>
      <c r="L6466" s="13">
        <f>IFERROR(_xlfn.XLOOKUP(tb_C103[[#This Row],[OS]],[1]!tb_C101[OS],[1]!tb_C101[DATA_ABERTURA]),0)</f>
        <v>45575.454641203702</v>
      </c>
      <c r="M6466" s="7" t="str">
        <f>IFERROR(_xlfn.XLOOKUP(tb_C103[[#This Row],[OS]],[1]!tb_C101[OS],[1]!tb_C101[SITUACAO_OS]),0)</f>
        <v>F</v>
      </c>
      <c r="N6466" t="str">
        <f>_xlfn.XLOOKUP(tb_C103[[#This Row],[OS]],[1]!tb_C101[OS],[1]!tb_C101[OFICINA])</f>
        <v>Mecanico</v>
      </c>
      <c r="O6466" s="14">
        <f>tb_C103[[#This Row],[FIM]] - tb_C103[[#This Row],[INICIO]]</f>
        <v>1.7361111109494232E-2</v>
      </c>
    </row>
    <row r="6467" spans="1:15" x14ac:dyDescent="0.25">
      <c r="A6467" t="s">
        <v>2551</v>
      </c>
      <c r="B6467">
        <v>3543</v>
      </c>
      <c r="C6467">
        <v>3</v>
      </c>
      <c r="D6467" t="s">
        <v>8673</v>
      </c>
      <c r="E6467" s="9">
        <v>45575.4375</v>
      </c>
      <c r="F6467" s="9">
        <v>45575.454861111109</v>
      </c>
      <c r="G6467">
        <v>9026</v>
      </c>
      <c r="H6467" t="s">
        <v>5184</v>
      </c>
      <c r="I6467" t="s">
        <v>184</v>
      </c>
      <c r="J6467" t="s">
        <v>8671</v>
      </c>
      <c r="K6467" s="9">
        <v>45579.639537037037</v>
      </c>
      <c r="L6467" s="13">
        <f>IFERROR(_xlfn.XLOOKUP(tb_C103[[#This Row],[OS]],[1]!tb_C101[OS],[1]!tb_C101[DATA_ABERTURA]),0)</f>
        <v>45575.454641203702</v>
      </c>
      <c r="M6467" s="7" t="str">
        <f>IFERROR(_xlfn.XLOOKUP(tb_C103[[#This Row],[OS]],[1]!tb_C101[OS],[1]!tb_C101[SITUACAO_OS]),0)</f>
        <v>F</v>
      </c>
      <c r="N6467" t="str">
        <f>_xlfn.XLOOKUP(tb_C103[[#This Row],[OS]],[1]!tb_C101[OS],[1]!tb_C101[OFICINA])</f>
        <v>Mecanico</v>
      </c>
      <c r="O6467" s="14">
        <f>tb_C103[[#This Row],[FIM]] - tb_C103[[#This Row],[INICIO]]</f>
        <v>1.7361111109494232E-2</v>
      </c>
    </row>
    <row r="6468" spans="1:15" x14ac:dyDescent="0.25">
      <c r="A6468" t="s">
        <v>6398</v>
      </c>
      <c r="B6468">
        <v>3544</v>
      </c>
      <c r="C6468">
        <v>3</v>
      </c>
      <c r="D6468" t="s">
        <v>8673</v>
      </c>
      <c r="E6468" s="9">
        <v>45575.476388888892</v>
      </c>
      <c r="F6468" s="9">
        <v>45575.520833333336</v>
      </c>
      <c r="G6468">
        <v>206</v>
      </c>
      <c r="H6468" t="s">
        <v>793</v>
      </c>
      <c r="I6468" t="s">
        <v>175</v>
      </c>
      <c r="J6468" t="s">
        <v>8671</v>
      </c>
      <c r="K6468" s="9">
        <v>45576.457673611112</v>
      </c>
      <c r="L6468" s="13">
        <f>IFERROR(_xlfn.XLOOKUP(tb_C103[[#This Row],[OS]],[1]!tb_C101[OS],[1]!tb_C101[DATA_ABERTURA]),0)</f>
        <v>45575.476423611108</v>
      </c>
      <c r="M6468" s="7" t="str">
        <f>IFERROR(_xlfn.XLOOKUP(tb_C103[[#This Row],[OS]],[1]!tb_C101[OS],[1]!tb_C101[SITUACAO_OS]),0)</f>
        <v>F</v>
      </c>
      <c r="N6468" t="str">
        <f>_xlfn.XLOOKUP(tb_C103[[#This Row],[OS]],[1]!tb_C101[OS],[1]!tb_C101[OFICINA])</f>
        <v>Mecanico</v>
      </c>
      <c r="O6468" s="14">
        <f>tb_C103[[#This Row],[FIM]] - tb_C103[[#This Row],[INICIO]]</f>
        <v>4.4444444443797693E-2</v>
      </c>
    </row>
    <row r="6469" spans="1:15" x14ac:dyDescent="0.25">
      <c r="A6469" t="s">
        <v>1764</v>
      </c>
      <c r="B6469">
        <v>3545</v>
      </c>
      <c r="C6469">
        <v>5</v>
      </c>
      <c r="D6469" t="s">
        <v>8690</v>
      </c>
      <c r="E6469" s="9">
        <v>45574.333333333336</v>
      </c>
      <c r="F6469" s="9">
        <v>45574.520833333336</v>
      </c>
      <c r="G6469">
        <v>1017</v>
      </c>
      <c r="H6469" t="s">
        <v>6368</v>
      </c>
      <c r="I6469" t="s">
        <v>5451</v>
      </c>
      <c r="J6469" t="s">
        <v>8674</v>
      </c>
      <c r="K6469" s="9">
        <v>45590.461782407408</v>
      </c>
      <c r="L6469" s="13">
        <f>IFERROR(_xlfn.XLOOKUP(tb_C103[[#This Row],[OS]],[1]!tb_C101[OS],[1]!tb_C101[DATA_ABERTURA]),0)</f>
        <v>45575.496099537035</v>
      </c>
      <c r="M6469" s="7" t="str">
        <f>IFERROR(_xlfn.XLOOKUP(tb_C103[[#This Row],[OS]],[1]!tb_C101[OS],[1]!tb_C101[SITUACAO_OS]),0)</f>
        <v>F</v>
      </c>
      <c r="N6469" t="str">
        <f>_xlfn.XLOOKUP(tb_C103[[#This Row],[OS]],[1]!tb_C101[OS],[1]!tb_C101[OFICINA])</f>
        <v>Eletrico</v>
      </c>
      <c r="O6469" s="14">
        <f>tb_C103[[#This Row],[FIM]] - tb_C103[[#This Row],[INICIO]]</f>
        <v>0.1875</v>
      </c>
    </row>
    <row r="6470" spans="1:15" x14ac:dyDescent="0.25">
      <c r="A6470" t="s">
        <v>4080</v>
      </c>
      <c r="B6470">
        <v>3545</v>
      </c>
      <c r="C6470">
        <v>5</v>
      </c>
      <c r="D6470" t="s">
        <v>8690</v>
      </c>
      <c r="E6470" s="9">
        <v>45574.333333333336</v>
      </c>
      <c r="F6470" s="9">
        <v>45574.520833333336</v>
      </c>
      <c r="G6470">
        <v>1017</v>
      </c>
      <c r="H6470" t="s">
        <v>6368</v>
      </c>
      <c r="I6470" t="s">
        <v>5451</v>
      </c>
      <c r="J6470" t="s">
        <v>8674</v>
      </c>
      <c r="K6470" s="9">
        <v>45590.461782407408</v>
      </c>
      <c r="L6470" s="13">
        <f>IFERROR(_xlfn.XLOOKUP(tb_C103[[#This Row],[OS]],[1]!tb_C101[OS],[1]!tb_C101[DATA_ABERTURA]),0)</f>
        <v>45575.496099537035</v>
      </c>
      <c r="M6470" s="7" t="str">
        <f>IFERROR(_xlfn.XLOOKUP(tb_C103[[#This Row],[OS]],[1]!tb_C101[OS],[1]!tb_C101[SITUACAO_OS]),0)</f>
        <v>F</v>
      </c>
      <c r="N6470" t="str">
        <f>_xlfn.XLOOKUP(tb_C103[[#This Row],[OS]],[1]!tb_C101[OS],[1]!tb_C101[OFICINA])</f>
        <v>Eletrico</v>
      </c>
      <c r="O6470" s="14">
        <f>tb_C103[[#This Row],[FIM]] - tb_C103[[#This Row],[INICIO]]</f>
        <v>0.1875</v>
      </c>
    </row>
    <row r="6471" spans="1:15" x14ac:dyDescent="0.25">
      <c r="A6471" t="s">
        <v>6459</v>
      </c>
      <c r="B6471">
        <v>3545</v>
      </c>
      <c r="C6471">
        <v>5</v>
      </c>
      <c r="D6471" t="s">
        <v>8690</v>
      </c>
      <c r="E6471" s="9">
        <v>45574.333333333336</v>
      </c>
      <c r="F6471" s="9">
        <v>45574.520833333336</v>
      </c>
      <c r="G6471">
        <v>1017</v>
      </c>
      <c r="H6471" t="s">
        <v>6368</v>
      </c>
      <c r="I6471" t="s">
        <v>5451</v>
      </c>
      <c r="J6471" t="s">
        <v>8674</v>
      </c>
      <c r="K6471" s="9">
        <v>45590.461782407408</v>
      </c>
      <c r="L6471" s="13">
        <f>IFERROR(_xlfn.XLOOKUP(tb_C103[[#This Row],[OS]],[1]!tb_C101[OS],[1]!tb_C101[DATA_ABERTURA]),0)</f>
        <v>45575.496099537035</v>
      </c>
      <c r="M6471" s="7" t="str">
        <f>IFERROR(_xlfn.XLOOKUP(tb_C103[[#This Row],[OS]],[1]!tb_C101[OS],[1]!tb_C101[SITUACAO_OS]),0)</f>
        <v>F</v>
      </c>
      <c r="N6471" t="str">
        <f>_xlfn.XLOOKUP(tb_C103[[#This Row],[OS]],[1]!tb_C101[OS],[1]!tb_C101[OFICINA])</f>
        <v>Eletrico</v>
      </c>
      <c r="O6471" s="14">
        <f>tb_C103[[#This Row],[FIM]] - tb_C103[[#This Row],[INICIO]]</f>
        <v>0.1875</v>
      </c>
    </row>
    <row r="6472" spans="1:15" x14ac:dyDescent="0.25">
      <c r="A6472" t="s">
        <v>1764</v>
      </c>
      <c r="B6472">
        <v>3545</v>
      </c>
      <c r="C6472">
        <v>5</v>
      </c>
      <c r="D6472" t="s">
        <v>8690</v>
      </c>
      <c r="E6472" s="9">
        <v>45574.333333333336</v>
      </c>
      <c r="F6472" s="9">
        <v>45574.520833333336</v>
      </c>
      <c r="G6472">
        <v>1017</v>
      </c>
      <c r="H6472" t="s">
        <v>6368</v>
      </c>
      <c r="I6472" t="s">
        <v>5451</v>
      </c>
      <c r="J6472" t="s">
        <v>8674</v>
      </c>
      <c r="K6472" s="9">
        <v>45590.461782407408</v>
      </c>
      <c r="L6472" s="13">
        <f>IFERROR(_xlfn.XLOOKUP(tb_C103[[#This Row],[OS]],[1]!tb_C101[OS],[1]!tb_C101[DATA_ABERTURA]),0)</f>
        <v>45575.496099537035</v>
      </c>
      <c r="M6472" s="7" t="str">
        <f>IFERROR(_xlfn.XLOOKUP(tb_C103[[#This Row],[OS]],[1]!tb_C101[OS],[1]!tb_C101[SITUACAO_OS]),0)</f>
        <v>F</v>
      </c>
      <c r="N6472" t="str">
        <f>_xlfn.XLOOKUP(tb_C103[[#This Row],[OS]],[1]!tb_C101[OS],[1]!tb_C101[OFICINA])</f>
        <v>Eletrico</v>
      </c>
      <c r="O6472" s="14">
        <f>tb_C103[[#This Row],[FIM]] - tb_C103[[#This Row],[INICIO]]</f>
        <v>0.1875</v>
      </c>
    </row>
    <row r="6473" spans="1:15" x14ac:dyDescent="0.25">
      <c r="A6473" t="s">
        <v>4080</v>
      </c>
      <c r="B6473">
        <v>3545</v>
      </c>
      <c r="C6473">
        <v>5</v>
      </c>
      <c r="D6473" t="s">
        <v>8690</v>
      </c>
      <c r="E6473" s="9">
        <v>45574.333333333336</v>
      </c>
      <c r="F6473" s="9">
        <v>45574.520833333336</v>
      </c>
      <c r="G6473">
        <v>1017</v>
      </c>
      <c r="H6473" t="s">
        <v>6368</v>
      </c>
      <c r="I6473" t="s">
        <v>5451</v>
      </c>
      <c r="J6473" t="s">
        <v>8674</v>
      </c>
      <c r="K6473" s="9">
        <v>45590.461782407408</v>
      </c>
      <c r="L6473" s="13">
        <f>IFERROR(_xlfn.XLOOKUP(tb_C103[[#This Row],[OS]],[1]!tb_C101[OS],[1]!tb_C101[DATA_ABERTURA]),0)</f>
        <v>45575.496099537035</v>
      </c>
      <c r="M6473" s="7" t="str">
        <f>IFERROR(_xlfn.XLOOKUP(tb_C103[[#This Row],[OS]],[1]!tb_C101[OS],[1]!tb_C101[SITUACAO_OS]),0)</f>
        <v>F</v>
      </c>
      <c r="N6473" t="str">
        <f>_xlfn.XLOOKUP(tb_C103[[#This Row],[OS]],[1]!tb_C101[OS],[1]!tb_C101[OFICINA])</f>
        <v>Eletrico</v>
      </c>
      <c r="O6473" s="14">
        <f>tb_C103[[#This Row],[FIM]] - tb_C103[[#This Row],[INICIO]]</f>
        <v>0.1875</v>
      </c>
    </row>
    <row r="6474" spans="1:15" x14ac:dyDescent="0.25">
      <c r="A6474" t="s">
        <v>6459</v>
      </c>
      <c r="B6474">
        <v>3545</v>
      </c>
      <c r="C6474">
        <v>5</v>
      </c>
      <c r="D6474" t="s">
        <v>8690</v>
      </c>
      <c r="E6474" s="9">
        <v>45574.333333333336</v>
      </c>
      <c r="F6474" s="9">
        <v>45574.520833333336</v>
      </c>
      <c r="G6474">
        <v>1017</v>
      </c>
      <c r="H6474" t="s">
        <v>6368</v>
      </c>
      <c r="I6474" t="s">
        <v>5451</v>
      </c>
      <c r="J6474" t="s">
        <v>8674</v>
      </c>
      <c r="K6474" s="9">
        <v>45590.461782407408</v>
      </c>
      <c r="L6474" s="13">
        <f>IFERROR(_xlfn.XLOOKUP(tb_C103[[#This Row],[OS]],[1]!tb_C101[OS],[1]!tb_C101[DATA_ABERTURA]),0)</f>
        <v>45575.496099537035</v>
      </c>
      <c r="M6474" s="7" t="str">
        <f>IFERROR(_xlfn.XLOOKUP(tb_C103[[#This Row],[OS]],[1]!tb_C101[OS],[1]!tb_C101[SITUACAO_OS]),0)</f>
        <v>F</v>
      </c>
      <c r="N6474" t="str">
        <f>_xlfn.XLOOKUP(tb_C103[[#This Row],[OS]],[1]!tb_C101[OS],[1]!tb_C101[OFICINA])</f>
        <v>Eletrico</v>
      </c>
      <c r="O6474" s="14">
        <f>tb_C103[[#This Row],[FIM]] - tb_C103[[#This Row],[INICIO]]</f>
        <v>0.1875</v>
      </c>
    </row>
    <row r="6475" spans="1:15" x14ac:dyDescent="0.25">
      <c r="A6475" t="s">
        <v>1764</v>
      </c>
      <c r="B6475">
        <v>3545</v>
      </c>
      <c r="C6475">
        <v>5</v>
      </c>
      <c r="D6475" t="s">
        <v>8690</v>
      </c>
      <c r="E6475" s="9">
        <v>45574.333333333336</v>
      </c>
      <c r="F6475" s="9">
        <v>45574.520833333336</v>
      </c>
      <c r="G6475">
        <v>1017</v>
      </c>
      <c r="H6475" t="s">
        <v>6368</v>
      </c>
      <c r="I6475" t="s">
        <v>5451</v>
      </c>
      <c r="J6475" t="s">
        <v>8674</v>
      </c>
      <c r="K6475" s="9">
        <v>45590.461782407408</v>
      </c>
      <c r="L6475" s="13">
        <f>IFERROR(_xlfn.XLOOKUP(tb_C103[[#This Row],[OS]],[1]!tb_C101[OS],[1]!tb_C101[DATA_ABERTURA]),0)</f>
        <v>45575.496099537035</v>
      </c>
      <c r="M6475" s="7" t="str">
        <f>IFERROR(_xlfn.XLOOKUP(tb_C103[[#This Row],[OS]],[1]!tb_C101[OS],[1]!tb_C101[SITUACAO_OS]),0)</f>
        <v>F</v>
      </c>
      <c r="N6475" t="str">
        <f>_xlfn.XLOOKUP(tb_C103[[#This Row],[OS]],[1]!tb_C101[OS],[1]!tb_C101[OFICINA])</f>
        <v>Eletrico</v>
      </c>
      <c r="O6475" s="14">
        <f>tb_C103[[#This Row],[FIM]] - tb_C103[[#This Row],[INICIO]]</f>
        <v>0.1875</v>
      </c>
    </row>
    <row r="6476" spans="1:15" x14ac:dyDescent="0.25">
      <c r="A6476" t="s">
        <v>4080</v>
      </c>
      <c r="B6476">
        <v>3545</v>
      </c>
      <c r="C6476">
        <v>5</v>
      </c>
      <c r="D6476" t="s">
        <v>8690</v>
      </c>
      <c r="E6476" s="9">
        <v>45574.333333333336</v>
      </c>
      <c r="F6476" s="9">
        <v>45574.520833333336</v>
      </c>
      <c r="G6476">
        <v>1017</v>
      </c>
      <c r="H6476" t="s">
        <v>6368</v>
      </c>
      <c r="I6476" t="s">
        <v>5451</v>
      </c>
      <c r="J6476" t="s">
        <v>8674</v>
      </c>
      <c r="K6476" s="9">
        <v>45590.461782407408</v>
      </c>
      <c r="L6476" s="13">
        <f>IFERROR(_xlfn.XLOOKUP(tb_C103[[#This Row],[OS]],[1]!tb_C101[OS],[1]!tb_C101[DATA_ABERTURA]),0)</f>
        <v>45575.496099537035</v>
      </c>
      <c r="M6476" s="7" t="str">
        <f>IFERROR(_xlfn.XLOOKUP(tb_C103[[#This Row],[OS]],[1]!tb_C101[OS],[1]!tb_C101[SITUACAO_OS]),0)</f>
        <v>F</v>
      </c>
      <c r="N6476" t="str">
        <f>_xlfn.XLOOKUP(tb_C103[[#This Row],[OS]],[1]!tb_C101[OS],[1]!tb_C101[OFICINA])</f>
        <v>Eletrico</v>
      </c>
      <c r="O6476" s="14">
        <f>tb_C103[[#This Row],[FIM]] - tb_C103[[#This Row],[INICIO]]</f>
        <v>0.1875</v>
      </c>
    </row>
    <row r="6477" spans="1:15" x14ac:dyDescent="0.25">
      <c r="A6477" t="s">
        <v>6459</v>
      </c>
      <c r="B6477">
        <v>3545</v>
      </c>
      <c r="C6477">
        <v>5</v>
      </c>
      <c r="D6477" t="s">
        <v>8690</v>
      </c>
      <c r="E6477" s="9">
        <v>45574.333333333336</v>
      </c>
      <c r="F6477" s="9">
        <v>45574.520833333336</v>
      </c>
      <c r="G6477">
        <v>1017</v>
      </c>
      <c r="H6477" t="s">
        <v>6368</v>
      </c>
      <c r="I6477" t="s">
        <v>5451</v>
      </c>
      <c r="J6477" t="s">
        <v>8674</v>
      </c>
      <c r="K6477" s="9">
        <v>45590.461782407408</v>
      </c>
      <c r="L6477" s="13">
        <f>IFERROR(_xlfn.XLOOKUP(tb_C103[[#This Row],[OS]],[1]!tb_C101[OS],[1]!tb_C101[DATA_ABERTURA]),0)</f>
        <v>45575.496099537035</v>
      </c>
      <c r="M6477" s="7" t="str">
        <f>IFERROR(_xlfn.XLOOKUP(tb_C103[[#This Row],[OS]],[1]!tb_C101[OS],[1]!tb_C101[SITUACAO_OS]),0)</f>
        <v>F</v>
      </c>
      <c r="N6477" t="str">
        <f>_xlfn.XLOOKUP(tb_C103[[#This Row],[OS]],[1]!tb_C101[OS],[1]!tb_C101[OFICINA])</f>
        <v>Eletrico</v>
      </c>
      <c r="O6477" s="14">
        <f>tb_C103[[#This Row],[FIM]] - tb_C103[[#This Row],[INICIO]]</f>
        <v>0.1875</v>
      </c>
    </row>
    <row r="6478" spans="1:15" x14ac:dyDescent="0.25">
      <c r="A6478" t="s">
        <v>1764</v>
      </c>
      <c r="B6478">
        <v>3546</v>
      </c>
      <c r="C6478">
        <v>5</v>
      </c>
      <c r="D6478" t="s">
        <v>8690</v>
      </c>
      <c r="E6478" s="9">
        <v>45576.541666666664</v>
      </c>
      <c r="F6478" s="9">
        <v>45576.71875</v>
      </c>
      <c r="G6478">
        <v>1017</v>
      </c>
      <c r="H6478" t="s">
        <v>6368</v>
      </c>
      <c r="I6478" t="s">
        <v>5451</v>
      </c>
      <c r="J6478" t="s">
        <v>8674</v>
      </c>
      <c r="K6478" s="9">
        <v>45590.463217592594</v>
      </c>
      <c r="L6478" s="13">
        <f>IFERROR(_xlfn.XLOOKUP(tb_C103[[#This Row],[OS]],[1]!tb_C101[OS],[1]!tb_C101[DATA_ABERTURA]),0)</f>
        <v>45575.497060185182</v>
      </c>
      <c r="M6478" s="7" t="str">
        <f>IFERROR(_xlfn.XLOOKUP(tb_C103[[#This Row],[OS]],[1]!tb_C101[OS],[1]!tb_C101[SITUACAO_OS]),0)</f>
        <v>F</v>
      </c>
      <c r="N6478" t="str">
        <f>_xlfn.XLOOKUP(tb_C103[[#This Row],[OS]],[1]!tb_C101[OS],[1]!tb_C101[OFICINA])</f>
        <v>Eletrico</v>
      </c>
      <c r="O6478" s="14">
        <f>tb_C103[[#This Row],[FIM]] - tb_C103[[#This Row],[INICIO]]</f>
        <v>0.17708333333575865</v>
      </c>
    </row>
    <row r="6479" spans="1:15" x14ac:dyDescent="0.25">
      <c r="A6479" t="s">
        <v>2551</v>
      </c>
      <c r="B6479">
        <v>3546</v>
      </c>
      <c r="C6479">
        <v>5</v>
      </c>
      <c r="D6479" t="s">
        <v>8690</v>
      </c>
      <c r="E6479" s="9">
        <v>45576.541666666664</v>
      </c>
      <c r="F6479" s="9">
        <v>45576.71875</v>
      </c>
      <c r="G6479">
        <v>1017</v>
      </c>
      <c r="H6479" t="s">
        <v>6368</v>
      </c>
      <c r="I6479" t="s">
        <v>5451</v>
      </c>
      <c r="J6479" t="s">
        <v>8674</v>
      </c>
      <c r="K6479" s="9">
        <v>45590.463217592594</v>
      </c>
      <c r="L6479" s="13">
        <f>IFERROR(_xlfn.XLOOKUP(tb_C103[[#This Row],[OS]],[1]!tb_C101[OS],[1]!tb_C101[DATA_ABERTURA]),0)</f>
        <v>45575.497060185182</v>
      </c>
      <c r="M6479" s="7" t="str">
        <f>IFERROR(_xlfn.XLOOKUP(tb_C103[[#This Row],[OS]],[1]!tb_C101[OS],[1]!tb_C101[SITUACAO_OS]),0)</f>
        <v>F</v>
      </c>
      <c r="N6479" t="str">
        <f>_xlfn.XLOOKUP(tb_C103[[#This Row],[OS]],[1]!tb_C101[OS],[1]!tb_C101[OFICINA])</f>
        <v>Eletrico</v>
      </c>
      <c r="O6479" s="14">
        <f>tb_C103[[#This Row],[FIM]] - tb_C103[[#This Row],[INICIO]]</f>
        <v>0.17708333333575865</v>
      </c>
    </row>
    <row r="6480" spans="1:15" x14ac:dyDescent="0.25">
      <c r="A6480" t="s">
        <v>4080</v>
      </c>
      <c r="B6480">
        <v>3546</v>
      </c>
      <c r="C6480">
        <v>5</v>
      </c>
      <c r="D6480" t="s">
        <v>8690</v>
      </c>
      <c r="E6480" s="9">
        <v>45576.541666666664</v>
      </c>
      <c r="F6480" s="9">
        <v>45576.71875</v>
      </c>
      <c r="G6480">
        <v>1017</v>
      </c>
      <c r="H6480" t="s">
        <v>6368</v>
      </c>
      <c r="I6480" t="s">
        <v>5451</v>
      </c>
      <c r="J6480" t="s">
        <v>8674</v>
      </c>
      <c r="K6480" s="9">
        <v>45590.463217592594</v>
      </c>
      <c r="L6480" s="13">
        <f>IFERROR(_xlfn.XLOOKUP(tb_C103[[#This Row],[OS]],[1]!tb_C101[OS],[1]!tb_C101[DATA_ABERTURA]),0)</f>
        <v>45575.497060185182</v>
      </c>
      <c r="M6480" s="7" t="str">
        <f>IFERROR(_xlfn.XLOOKUP(tb_C103[[#This Row],[OS]],[1]!tb_C101[OS],[1]!tb_C101[SITUACAO_OS]),0)</f>
        <v>F</v>
      </c>
      <c r="N6480" t="str">
        <f>_xlfn.XLOOKUP(tb_C103[[#This Row],[OS]],[1]!tb_C101[OS],[1]!tb_C101[OFICINA])</f>
        <v>Eletrico</v>
      </c>
      <c r="O6480" s="14">
        <f>tb_C103[[#This Row],[FIM]] - tb_C103[[#This Row],[INICIO]]</f>
        <v>0.17708333333575865</v>
      </c>
    </row>
    <row r="6481" spans="1:15" x14ac:dyDescent="0.25">
      <c r="A6481" t="s">
        <v>6459</v>
      </c>
      <c r="B6481">
        <v>3546</v>
      </c>
      <c r="C6481">
        <v>5</v>
      </c>
      <c r="D6481" t="s">
        <v>8690</v>
      </c>
      <c r="E6481" s="9">
        <v>45576.541666666664</v>
      </c>
      <c r="F6481" s="9">
        <v>45576.71875</v>
      </c>
      <c r="G6481">
        <v>1017</v>
      </c>
      <c r="H6481" t="s">
        <v>6368</v>
      </c>
      <c r="I6481" t="s">
        <v>5451</v>
      </c>
      <c r="J6481" t="s">
        <v>8674</v>
      </c>
      <c r="K6481" s="9">
        <v>45590.463217592594</v>
      </c>
      <c r="L6481" s="13">
        <f>IFERROR(_xlfn.XLOOKUP(tb_C103[[#This Row],[OS]],[1]!tb_C101[OS],[1]!tb_C101[DATA_ABERTURA]),0)</f>
        <v>45575.497060185182</v>
      </c>
      <c r="M6481" s="7" t="str">
        <f>IFERROR(_xlfn.XLOOKUP(tb_C103[[#This Row],[OS]],[1]!tb_C101[OS],[1]!tb_C101[SITUACAO_OS]),0)</f>
        <v>F</v>
      </c>
      <c r="N6481" t="str">
        <f>_xlfn.XLOOKUP(tb_C103[[#This Row],[OS]],[1]!tb_C101[OS],[1]!tb_C101[OFICINA])</f>
        <v>Eletrico</v>
      </c>
      <c r="O6481" s="14">
        <f>tb_C103[[#This Row],[FIM]] - tb_C103[[#This Row],[INICIO]]</f>
        <v>0.17708333333575865</v>
      </c>
    </row>
    <row r="6482" spans="1:15" x14ac:dyDescent="0.25">
      <c r="A6482" t="s">
        <v>1764</v>
      </c>
      <c r="B6482">
        <v>3546</v>
      </c>
      <c r="C6482">
        <v>5</v>
      </c>
      <c r="D6482" t="s">
        <v>8690</v>
      </c>
      <c r="E6482" s="9">
        <v>45577.291666666664</v>
      </c>
      <c r="F6482" s="9">
        <v>45577.479166666664</v>
      </c>
      <c r="G6482">
        <v>1017</v>
      </c>
      <c r="H6482" t="s">
        <v>6368</v>
      </c>
      <c r="I6482" t="s">
        <v>5451</v>
      </c>
      <c r="J6482" t="s">
        <v>8674</v>
      </c>
      <c r="K6482" s="9">
        <v>45590.463217592594</v>
      </c>
      <c r="L6482" s="13">
        <f>IFERROR(_xlfn.XLOOKUP(tb_C103[[#This Row],[OS]],[1]!tb_C101[OS],[1]!tb_C101[DATA_ABERTURA]),0)</f>
        <v>45575.497060185182</v>
      </c>
      <c r="M6482" s="7" t="str">
        <f>IFERROR(_xlfn.XLOOKUP(tb_C103[[#This Row],[OS]],[1]!tb_C101[OS],[1]!tb_C101[SITUACAO_OS]),0)</f>
        <v>F</v>
      </c>
      <c r="N6482" t="str">
        <f>_xlfn.XLOOKUP(tb_C103[[#This Row],[OS]],[1]!tb_C101[OS],[1]!tb_C101[OFICINA])</f>
        <v>Eletrico</v>
      </c>
      <c r="O6482" s="14">
        <f>tb_C103[[#This Row],[FIM]] - tb_C103[[#This Row],[INICIO]]</f>
        <v>0.1875</v>
      </c>
    </row>
    <row r="6483" spans="1:15" x14ac:dyDescent="0.25">
      <c r="A6483" t="s">
        <v>2551</v>
      </c>
      <c r="B6483">
        <v>3546</v>
      </c>
      <c r="C6483">
        <v>5</v>
      </c>
      <c r="D6483" t="s">
        <v>8690</v>
      </c>
      <c r="E6483" s="9">
        <v>45577.291666666664</v>
      </c>
      <c r="F6483" s="9">
        <v>45577.479166666664</v>
      </c>
      <c r="G6483">
        <v>1017</v>
      </c>
      <c r="H6483" t="s">
        <v>6368</v>
      </c>
      <c r="I6483" t="s">
        <v>5451</v>
      </c>
      <c r="J6483" t="s">
        <v>8674</v>
      </c>
      <c r="K6483" s="9">
        <v>45590.463217592594</v>
      </c>
      <c r="L6483" s="13">
        <f>IFERROR(_xlfn.XLOOKUP(tb_C103[[#This Row],[OS]],[1]!tb_C101[OS],[1]!tb_C101[DATA_ABERTURA]),0)</f>
        <v>45575.497060185182</v>
      </c>
      <c r="M6483" s="7" t="str">
        <f>IFERROR(_xlfn.XLOOKUP(tb_C103[[#This Row],[OS]],[1]!tb_C101[OS],[1]!tb_C101[SITUACAO_OS]),0)</f>
        <v>F</v>
      </c>
      <c r="N6483" t="str">
        <f>_xlfn.XLOOKUP(tb_C103[[#This Row],[OS]],[1]!tb_C101[OS],[1]!tb_C101[OFICINA])</f>
        <v>Eletrico</v>
      </c>
      <c r="O6483" s="14">
        <f>tb_C103[[#This Row],[FIM]] - tb_C103[[#This Row],[INICIO]]</f>
        <v>0.1875</v>
      </c>
    </row>
    <row r="6484" spans="1:15" x14ac:dyDescent="0.25">
      <c r="A6484" t="s">
        <v>4080</v>
      </c>
      <c r="B6484">
        <v>3546</v>
      </c>
      <c r="C6484">
        <v>5</v>
      </c>
      <c r="D6484" t="s">
        <v>8690</v>
      </c>
      <c r="E6484" s="9">
        <v>45577.291666666664</v>
      </c>
      <c r="F6484" s="9">
        <v>45577.479166666664</v>
      </c>
      <c r="G6484">
        <v>1017</v>
      </c>
      <c r="H6484" t="s">
        <v>6368</v>
      </c>
      <c r="I6484" t="s">
        <v>5451</v>
      </c>
      <c r="J6484" t="s">
        <v>8674</v>
      </c>
      <c r="K6484" s="9">
        <v>45590.463217592594</v>
      </c>
      <c r="L6484" s="13">
        <f>IFERROR(_xlfn.XLOOKUP(tb_C103[[#This Row],[OS]],[1]!tb_C101[OS],[1]!tb_C101[DATA_ABERTURA]),0)</f>
        <v>45575.497060185182</v>
      </c>
      <c r="M6484" s="7" t="str">
        <f>IFERROR(_xlfn.XLOOKUP(tb_C103[[#This Row],[OS]],[1]!tb_C101[OS],[1]!tb_C101[SITUACAO_OS]),0)</f>
        <v>F</v>
      </c>
      <c r="N6484" t="str">
        <f>_xlfn.XLOOKUP(tb_C103[[#This Row],[OS]],[1]!tb_C101[OS],[1]!tb_C101[OFICINA])</f>
        <v>Eletrico</v>
      </c>
      <c r="O6484" s="14">
        <f>tb_C103[[#This Row],[FIM]] - tb_C103[[#This Row],[INICIO]]</f>
        <v>0.1875</v>
      </c>
    </row>
    <row r="6485" spans="1:15" x14ac:dyDescent="0.25">
      <c r="A6485" t="s">
        <v>6459</v>
      </c>
      <c r="B6485">
        <v>3546</v>
      </c>
      <c r="C6485">
        <v>5</v>
      </c>
      <c r="D6485" t="s">
        <v>8690</v>
      </c>
      <c r="E6485" s="9">
        <v>45577.291666666664</v>
      </c>
      <c r="F6485" s="9">
        <v>45577.479166666664</v>
      </c>
      <c r="G6485">
        <v>1017</v>
      </c>
      <c r="H6485" t="s">
        <v>6368</v>
      </c>
      <c r="I6485" t="s">
        <v>5451</v>
      </c>
      <c r="J6485" t="s">
        <v>8674</v>
      </c>
      <c r="K6485" s="9">
        <v>45590.463217592594</v>
      </c>
      <c r="L6485" s="13">
        <f>IFERROR(_xlfn.XLOOKUP(tb_C103[[#This Row],[OS]],[1]!tb_C101[OS],[1]!tb_C101[DATA_ABERTURA]),0)</f>
        <v>45575.497060185182</v>
      </c>
      <c r="M6485" s="7" t="str">
        <f>IFERROR(_xlfn.XLOOKUP(tb_C103[[#This Row],[OS]],[1]!tb_C101[OS],[1]!tb_C101[SITUACAO_OS]),0)</f>
        <v>F</v>
      </c>
      <c r="N6485" t="str">
        <f>_xlfn.XLOOKUP(tb_C103[[#This Row],[OS]],[1]!tb_C101[OS],[1]!tb_C101[OFICINA])</f>
        <v>Eletrico</v>
      </c>
      <c r="O6485" s="14">
        <f>tb_C103[[#This Row],[FIM]] - tb_C103[[#This Row],[INICIO]]</f>
        <v>0.1875</v>
      </c>
    </row>
    <row r="6486" spans="1:15" x14ac:dyDescent="0.25">
      <c r="A6486" t="s">
        <v>1764</v>
      </c>
      <c r="B6486">
        <v>3546</v>
      </c>
      <c r="C6486">
        <v>5</v>
      </c>
      <c r="D6486" t="s">
        <v>8690</v>
      </c>
      <c r="E6486" s="9">
        <v>45576.541666666664</v>
      </c>
      <c r="F6486" s="9">
        <v>45576.71875</v>
      </c>
      <c r="G6486">
        <v>1017</v>
      </c>
      <c r="H6486" t="s">
        <v>6368</v>
      </c>
      <c r="I6486" t="s">
        <v>5451</v>
      </c>
      <c r="J6486" t="s">
        <v>8674</v>
      </c>
      <c r="K6486" s="9">
        <v>45590.463217592594</v>
      </c>
      <c r="L6486" s="13">
        <f>IFERROR(_xlfn.XLOOKUP(tb_C103[[#This Row],[OS]],[1]!tb_C101[OS],[1]!tb_C101[DATA_ABERTURA]),0)</f>
        <v>45575.497060185182</v>
      </c>
      <c r="M6486" s="7" t="str">
        <f>IFERROR(_xlfn.XLOOKUP(tb_C103[[#This Row],[OS]],[1]!tb_C101[OS],[1]!tb_C101[SITUACAO_OS]),0)</f>
        <v>F</v>
      </c>
      <c r="N6486" t="str">
        <f>_xlfn.XLOOKUP(tb_C103[[#This Row],[OS]],[1]!tb_C101[OS],[1]!tb_C101[OFICINA])</f>
        <v>Eletrico</v>
      </c>
      <c r="O6486" s="14">
        <f>tb_C103[[#This Row],[FIM]] - tb_C103[[#This Row],[INICIO]]</f>
        <v>0.17708333333575865</v>
      </c>
    </row>
    <row r="6487" spans="1:15" x14ac:dyDescent="0.25">
      <c r="A6487" t="s">
        <v>2551</v>
      </c>
      <c r="B6487">
        <v>3546</v>
      </c>
      <c r="C6487">
        <v>5</v>
      </c>
      <c r="D6487" t="s">
        <v>8690</v>
      </c>
      <c r="E6487" s="9">
        <v>45576.541666666664</v>
      </c>
      <c r="F6487" s="9">
        <v>45576.71875</v>
      </c>
      <c r="G6487">
        <v>1017</v>
      </c>
      <c r="H6487" t="s">
        <v>6368</v>
      </c>
      <c r="I6487" t="s">
        <v>5451</v>
      </c>
      <c r="J6487" t="s">
        <v>8674</v>
      </c>
      <c r="K6487" s="9">
        <v>45590.463217592594</v>
      </c>
      <c r="L6487" s="13">
        <f>IFERROR(_xlfn.XLOOKUP(tb_C103[[#This Row],[OS]],[1]!tb_C101[OS],[1]!tb_C101[DATA_ABERTURA]),0)</f>
        <v>45575.497060185182</v>
      </c>
      <c r="M6487" s="7" t="str">
        <f>IFERROR(_xlfn.XLOOKUP(tb_C103[[#This Row],[OS]],[1]!tb_C101[OS],[1]!tb_C101[SITUACAO_OS]),0)</f>
        <v>F</v>
      </c>
      <c r="N6487" t="str">
        <f>_xlfn.XLOOKUP(tb_C103[[#This Row],[OS]],[1]!tb_C101[OS],[1]!tb_C101[OFICINA])</f>
        <v>Eletrico</v>
      </c>
      <c r="O6487" s="14">
        <f>tb_C103[[#This Row],[FIM]] - tb_C103[[#This Row],[INICIO]]</f>
        <v>0.17708333333575865</v>
      </c>
    </row>
    <row r="6488" spans="1:15" x14ac:dyDescent="0.25">
      <c r="A6488" t="s">
        <v>4080</v>
      </c>
      <c r="B6488">
        <v>3546</v>
      </c>
      <c r="C6488">
        <v>5</v>
      </c>
      <c r="D6488" t="s">
        <v>8690</v>
      </c>
      <c r="E6488" s="9">
        <v>45576.541666666664</v>
      </c>
      <c r="F6488" s="9">
        <v>45576.71875</v>
      </c>
      <c r="G6488">
        <v>1017</v>
      </c>
      <c r="H6488" t="s">
        <v>6368</v>
      </c>
      <c r="I6488" t="s">
        <v>5451</v>
      </c>
      <c r="J6488" t="s">
        <v>8674</v>
      </c>
      <c r="K6488" s="9">
        <v>45590.463217592594</v>
      </c>
      <c r="L6488" s="13">
        <f>IFERROR(_xlfn.XLOOKUP(tb_C103[[#This Row],[OS]],[1]!tb_C101[OS],[1]!tb_C101[DATA_ABERTURA]),0)</f>
        <v>45575.497060185182</v>
      </c>
      <c r="M6488" s="7" t="str">
        <f>IFERROR(_xlfn.XLOOKUP(tb_C103[[#This Row],[OS]],[1]!tb_C101[OS],[1]!tb_C101[SITUACAO_OS]),0)</f>
        <v>F</v>
      </c>
      <c r="N6488" t="str">
        <f>_xlfn.XLOOKUP(tb_C103[[#This Row],[OS]],[1]!tb_C101[OS],[1]!tb_C101[OFICINA])</f>
        <v>Eletrico</v>
      </c>
      <c r="O6488" s="14">
        <f>tb_C103[[#This Row],[FIM]] - tb_C103[[#This Row],[INICIO]]</f>
        <v>0.17708333333575865</v>
      </c>
    </row>
    <row r="6489" spans="1:15" x14ac:dyDescent="0.25">
      <c r="A6489" t="s">
        <v>6459</v>
      </c>
      <c r="B6489">
        <v>3546</v>
      </c>
      <c r="C6489">
        <v>5</v>
      </c>
      <c r="D6489" t="s">
        <v>8690</v>
      </c>
      <c r="E6489" s="9">
        <v>45576.541666666664</v>
      </c>
      <c r="F6489" s="9">
        <v>45576.71875</v>
      </c>
      <c r="G6489">
        <v>1017</v>
      </c>
      <c r="H6489" t="s">
        <v>6368</v>
      </c>
      <c r="I6489" t="s">
        <v>5451</v>
      </c>
      <c r="J6489" t="s">
        <v>8674</v>
      </c>
      <c r="K6489" s="9">
        <v>45590.463217592594</v>
      </c>
      <c r="L6489" s="13">
        <f>IFERROR(_xlfn.XLOOKUP(tb_C103[[#This Row],[OS]],[1]!tb_C101[OS],[1]!tb_C101[DATA_ABERTURA]),0)</f>
        <v>45575.497060185182</v>
      </c>
      <c r="M6489" s="7" t="str">
        <f>IFERROR(_xlfn.XLOOKUP(tb_C103[[#This Row],[OS]],[1]!tb_C101[OS],[1]!tb_C101[SITUACAO_OS]),0)</f>
        <v>F</v>
      </c>
      <c r="N6489" t="str">
        <f>_xlfn.XLOOKUP(tb_C103[[#This Row],[OS]],[1]!tb_C101[OS],[1]!tb_C101[OFICINA])</f>
        <v>Eletrico</v>
      </c>
      <c r="O6489" s="14">
        <f>tb_C103[[#This Row],[FIM]] - tb_C103[[#This Row],[INICIO]]</f>
        <v>0.17708333333575865</v>
      </c>
    </row>
    <row r="6490" spans="1:15" x14ac:dyDescent="0.25">
      <c r="A6490" t="s">
        <v>1764</v>
      </c>
      <c r="B6490">
        <v>3546</v>
      </c>
      <c r="C6490">
        <v>5</v>
      </c>
      <c r="D6490" t="s">
        <v>8690</v>
      </c>
      <c r="E6490" s="9">
        <v>45577.291666666664</v>
      </c>
      <c r="F6490" s="9">
        <v>45577.479166666664</v>
      </c>
      <c r="G6490">
        <v>1017</v>
      </c>
      <c r="H6490" t="s">
        <v>6368</v>
      </c>
      <c r="I6490" t="s">
        <v>5451</v>
      </c>
      <c r="J6490" t="s">
        <v>8674</v>
      </c>
      <c r="K6490" s="9">
        <v>45590.463217592594</v>
      </c>
      <c r="L6490" s="13">
        <f>IFERROR(_xlfn.XLOOKUP(tb_C103[[#This Row],[OS]],[1]!tb_C101[OS],[1]!tb_C101[DATA_ABERTURA]),0)</f>
        <v>45575.497060185182</v>
      </c>
      <c r="M6490" s="7" t="str">
        <f>IFERROR(_xlfn.XLOOKUP(tb_C103[[#This Row],[OS]],[1]!tb_C101[OS],[1]!tb_C101[SITUACAO_OS]),0)</f>
        <v>F</v>
      </c>
      <c r="N6490" t="str">
        <f>_xlfn.XLOOKUP(tb_C103[[#This Row],[OS]],[1]!tb_C101[OS],[1]!tb_C101[OFICINA])</f>
        <v>Eletrico</v>
      </c>
      <c r="O6490" s="14">
        <f>tb_C103[[#This Row],[FIM]] - tb_C103[[#This Row],[INICIO]]</f>
        <v>0.1875</v>
      </c>
    </row>
    <row r="6491" spans="1:15" x14ac:dyDescent="0.25">
      <c r="A6491" t="s">
        <v>2551</v>
      </c>
      <c r="B6491">
        <v>3546</v>
      </c>
      <c r="C6491">
        <v>5</v>
      </c>
      <c r="D6491" t="s">
        <v>8690</v>
      </c>
      <c r="E6491" s="9">
        <v>45577.291666666664</v>
      </c>
      <c r="F6491" s="9">
        <v>45577.479166666664</v>
      </c>
      <c r="G6491">
        <v>1017</v>
      </c>
      <c r="H6491" t="s">
        <v>6368</v>
      </c>
      <c r="I6491" t="s">
        <v>5451</v>
      </c>
      <c r="J6491" t="s">
        <v>8674</v>
      </c>
      <c r="K6491" s="9">
        <v>45590.463217592594</v>
      </c>
      <c r="L6491" s="13">
        <f>IFERROR(_xlfn.XLOOKUP(tb_C103[[#This Row],[OS]],[1]!tb_C101[OS],[1]!tb_C101[DATA_ABERTURA]),0)</f>
        <v>45575.497060185182</v>
      </c>
      <c r="M6491" s="7" t="str">
        <f>IFERROR(_xlfn.XLOOKUP(tb_C103[[#This Row],[OS]],[1]!tb_C101[OS],[1]!tb_C101[SITUACAO_OS]),0)</f>
        <v>F</v>
      </c>
      <c r="N6491" t="str">
        <f>_xlfn.XLOOKUP(tb_C103[[#This Row],[OS]],[1]!tb_C101[OS],[1]!tb_C101[OFICINA])</f>
        <v>Eletrico</v>
      </c>
      <c r="O6491" s="14">
        <f>tb_C103[[#This Row],[FIM]] - tb_C103[[#This Row],[INICIO]]</f>
        <v>0.1875</v>
      </c>
    </row>
    <row r="6492" spans="1:15" x14ac:dyDescent="0.25">
      <c r="A6492" t="s">
        <v>4080</v>
      </c>
      <c r="B6492">
        <v>3546</v>
      </c>
      <c r="C6492">
        <v>5</v>
      </c>
      <c r="D6492" t="s">
        <v>8690</v>
      </c>
      <c r="E6492" s="9">
        <v>45577.291666666664</v>
      </c>
      <c r="F6492" s="9">
        <v>45577.479166666664</v>
      </c>
      <c r="G6492">
        <v>1017</v>
      </c>
      <c r="H6492" t="s">
        <v>6368</v>
      </c>
      <c r="I6492" t="s">
        <v>5451</v>
      </c>
      <c r="J6492" t="s">
        <v>8674</v>
      </c>
      <c r="K6492" s="9">
        <v>45590.463217592594</v>
      </c>
      <c r="L6492" s="13">
        <f>IFERROR(_xlfn.XLOOKUP(tb_C103[[#This Row],[OS]],[1]!tb_C101[OS],[1]!tb_C101[DATA_ABERTURA]),0)</f>
        <v>45575.497060185182</v>
      </c>
      <c r="M6492" s="7" t="str">
        <f>IFERROR(_xlfn.XLOOKUP(tb_C103[[#This Row],[OS]],[1]!tb_C101[OS],[1]!tb_C101[SITUACAO_OS]),0)</f>
        <v>F</v>
      </c>
      <c r="N6492" t="str">
        <f>_xlfn.XLOOKUP(tb_C103[[#This Row],[OS]],[1]!tb_C101[OS],[1]!tb_C101[OFICINA])</f>
        <v>Eletrico</v>
      </c>
      <c r="O6492" s="14">
        <f>tb_C103[[#This Row],[FIM]] - tb_C103[[#This Row],[INICIO]]</f>
        <v>0.1875</v>
      </c>
    </row>
    <row r="6493" spans="1:15" x14ac:dyDescent="0.25">
      <c r="A6493" t="s">
        <v>6459</v>
      </c>
      <c r="B6493">
        <v>3546</v>
      </c>
      <c r="C6493">
        <v>5</v>
      </c>
      <c r="D6493" t="s">
        <v>8690</v>
      </c>
      <c r="E6493" s="9">
        <v>45577.291666666664</v>
      </c>
      <c r="F6493" s="9">
        <v>45577.479166666664</v>
      </c>
      <c r="G6493">
        <v>1017</v>
      </c>
      <c r="H6493" t="s">
        <v>6368</v>
      </c>
      <c r="I6493" t="s">
        <v>5451</v>
      </c>
      <c r="J6493" t="s">
        <v>8674</v>
      </c>
      <c r="K6493" s="9">
        <v>45590.463217592594</v>
      </c>
      <c r="L6493" s="13">
        <f>IFERROR(_xlfn.XLOOKUP(tb_C103[[#This Row],[OS]],[1]!tb_C101[OS],[1]!tb_C101[DATA_ABERTURA]),0)</f>
        <v>45575.497060185182</v>
      </c>
      <c r="M6493" s="7" t="str">
        <f>IFERROR(_xlfn.XLOOKUP(tb_C103[[#This Row],[OS]],[1]!tb_C101[OS],[1]!tb_C101[SITUACAO_OS]),0)</f>
        <v>F</v>
      </c>
      <c r="N6493" t="str">
        <f>_xlfn.XLOOKUP(tb_C103[[#This Row],[OS]],[1]!tb_C101[OS],[1]!tb_C101[OFICINA])</f>
        <v>Eletrico</v>
      </c>
      <c r="O6493" s="14">
        <f>tb_C103[[#This Row],[FIM]] - tb_C103[[#This Row],[INICIO]]</f>
        <v>0.1875</v>
      </c>
    </row>
    <row r="6494" spans="1:15" x14ac:dyDescent="0.25">
      <c r="A6494" t="s">
        <v>1764</v>
      </c>
      <c r="B6494">
        <v>3546</v>
      </c>
      <c r="C6494">
        <v>5</v>
      </c>
      <c r="D6494" t="s">
        <v>8690</v>
      </c>
      <c r="E6494" s="9">
        <v>45576.541666666664</v>
      </c>
      <c r="F6494" s="9">
        <v>45576.71875</v>
      </c>
      <c r="G6494">
        <v>1017</v>
      </c>
      <c r="H6494" t="s">
        <v>6368</v>
      </c>
      <c r="I6494" t="s">
        <v>5451</v>
      </c>
      <c r="J6494" t="s">
        <v>8674</v>
      </c>
      <c r="K6494" s="9">
        <v>45590.463217592594</v>
      </c>
      <c r="L6494" s="13">
        <f>IFERROR(_xlfn.XLOOKUP(tb_C103[[#This Row],[OS]],[1]!tb_C101[OS],[1]!tb_C101[DATA_ABERTURA]),0)</f>
        <v>45575.497060185182</v>
      </c>
      <c r="M6494" s="7" t="str">
        <f>IFERROR(_xlfn.XLOOKUP(tb_C103[[#This Row],[OS]],[1]!tb_C101[OS],[1]!tb_C101[SITUACAO_OS]),0)</f>
        <v>F</v>
      </c>
      <c r="N6494" t="str">
        <f>_xlfn.XLOOKUP(tb_C103[[#This Row],[OS]],[1]!tb_C101[OS],[1]!tb_C101[OFICINA])</f>
        <v>Eletrico</v>
      </c>
      <c r="O6494" s="14">
        <f>tb_C103[[#This Row],[FIM]] - tb_C103[[#This Row],[INICIO]]</f>
        <v>0.17708333333575865</v>
      </c>
    </row>
    <row r="6495" spans="1:15" x14ac:dyDescent="0.25">
      <c r="A6495" t="s">
        <v>2551</v>
      </c>
      <c r="B6495">
        <v>3546</v>
      </c>
      <c r="C6495">
        <v>5</v>
      </c>
      <c r="D6495" t="s">
        <v>8690</v>
      </c>
      <c r="E6495" s="9">
        <v>45576.541666666664</v>
      </c>
      <c r="F6495" s="9">
        <v>45576.71875</v>
      </c>
      <c r="G6495">
        <v>1017</v>
      </c>
      <c r="H6495" t="s">
        <v>6368</v>
      </c>
      <c r="I6495" t="s">
        <v>5451</v>
      </c>
      <c r="J6495" t="s">
        <v>8674</v>
      </c>
      <c r="K6495" s="9">
        <v>45590.463217592594</v>
      </c>
      <c r="L6495" s="13">
        <f>IFERROR(_xlfn.XLOOKUP(tb_C103[[#This Row],[OS]],[1]!tb_C101[OS],[1]!tb_C101[DATA_ABERTURA]),0)</f>
        <v>45575.497060185182</v>
      </c>
      <c r="M6495" s="7" t="str">
        <f>IFERROR(_xlfn.XLOOKUP(tb_C103[[#This Row],[OS]],[1]!tb_C101[OS],[1]!tb_C101[SITUACAO_OS]),0)</f>
        <v>F</v>
      </c>
      <c r="N6495" t="str">
        <f>_xlfn.XLOOKUP(tb_C103[[#This Row],[OS]],[1]!tb_C101[OS],[1]!tb_C101[OFICINA])</f>
        <v>Eletrico</v>
      </c>
      <c r="O6495" s="14">
        <f>tb_C103[[#This Row],[FIM]] - tb_C103[[#This Row],[INICIO]]</f>
        <v>0.17708333333575865</v>
      </c>
    </row>
    <row r="6496" spans="1:15" x14ac:dyDescent="0.25">
      <c r="A6496" t="s">
        <v>4080</v>
      </c>
      <c r="B6496">
        <v>3546</v>
      </c>
      <c r="C6496">
        <v>5</v>
      </c>
      <c r="D6496" t="s">
        <v>8690</v>
      </c>
      <c r="E6496" s="9">
        <v>45576.541666666664</v>
      </c>
      <c r="F6496" s="9">
        <v>45576.71875</v>
      </c>
      <c r="G6496">
        <v>1017</v>
      </c>
      <c r="H6496" t="s">
        <v>6368</v>
      </c>
      <c r="I6496" t="s">
        <v>5451</v>
      </c>
      <c r="J6496" t="s">
        <v>8674</v>
      </c>
      <c r="K6496" s="9">
        <v>45590.463217592594</v>
      </c>
      <c r="L6496" s="13">
        <f>IFERROR(_xlfn.XLOOKUP(tb_C103[[#This Row],[OS]],[1]!tb_C101[OS],[1]!tb_C101[DATA_ABERTURA]),0)</f>
        <v>45575.497060185182</v>
      </c>
      <c r="M6496" s="7" t="str">
        <f>IFERROR(_xlfn.XLOOKUP(tb_C103[[#This Row],[OS]],[1]!tb_C101[OS],[1]!tb_C101[SITUACAO_OS]),0)</f>
        <v>F</v>
      </c>
      <c r="N6496" t="str">
        <f>_xlfn.XLOOKUP(tb_C103[[#This Row],[OS]],[1]!tb_C101[OS],[1]!tb_C101[OFICINA])</f>
        <v>Eletrico</v>
      </c>
      <c r="O6496" s="14">
        <f>tb_C103[[#This Row],[FIM]] - tb_C103[[#This Row],[INICIO]]</f>
        <v>0.17708333333575865</v>
      </c>
    </row>
    <row r="6497" spans="1:15" x14ac:dyDescent="0.25">
      <c r="A6497" t="s">
        <v>6459</v>
      </c>
      <c r="B6497">
        <v>3546</v>
      </c>
      <c r="C6497">
        <v>5</v>
      </c>
      <c r="D6497" t="s">
        <v>8690</v>
      </c>
      <c r="E6497" s="9">
        <v>45576.541666666664</v>
      </c>
      <c r="F6497" s="9">
        <v>45576.71875</v>
      </c>
      <c r="G6497">
        <v>1017</v>
      </c>
      <c r="H6497" t="s">
        <v>6368</v>
      </c>
      <c r="I6497" t="s">
        <v>5451</v>
      </c>
      <c r="J6497" t="s">
        <v>8674</v>
      </c>
      <c r="K6497" s="9">
        <v>45590.463217592594</v>
      </c>
      <c r="L6497" s="13">
        <f>IFERROR(_xlfn.XLOOKUP(tb_C103[[#This Row],[OS]],[1]!tb_C101[OS],[1]!tb_C101[DATA_ABERTURA]),0)</f>
        <v>45575.497060185182</v>
      </c>
      <c r="M6497" s="7" t="str">
        <f>IFERROR(_xlfn.XLOOKUP(tb_C103[[#This Row],[OS]],[1]!tb_C101[OS],[1]!tb_C101[SITUACAO_OS]),0)</f>
        <v>F</v>
      </c>
      <c r="N6497" t="str">
        <f>_xlfn.XLOOKUP(tb_C103[[#This Row],[OS]],[1]!tb_C101[OS],[1]!tb_C101[OFICINA])</f>
        <v>Eletrico</v>
      </c>
      <c r="O6497" s="14">
        <f>tb_C103[[#This Row],[FIM]] - tb_C103[[#This Row],[INICIO]]</f>
        <v>0.17708333333575865</v>
      </c>
    </row>
    <row r="6498" spans="1:15" x14ac:dyDescent="0.25">
      <c r="A6498" t="s">
        <v>1764</v>
      </c>
      <c r="B6498">
        <v>3546</v>
      </c>
      <c r="C6498">
        <v>5</v>
      </c>
      <c r="D6498" t="s">
        <v>8690</v>
      </c>
      <c r="E6498" s="9">
        <v>45577.291666666664</v>
      </c>
      <c r="F6498" s="9">
        <v>45577.479166666664</v>
      </c>
      <c r="G6498">
        <v>1017</v>
      </c>
      <c r="H6498" t="s">
        <v>6368</v>
      </c>
      <c r="I6498" t="s">
        <v>5451</v>
      </c>
      <c r="J6498" t="s">
        <v>8674</v>
      </c>
      <c r="K6498" s="9">
        <v>45590.463217592594</v>
      </c>
      <c r="L6498" s="13">
        <f>IFERROR(_xlfn.XLOOKUP(tb_C103[[#This Row],[OS]],[1]!tb_C101[OS],[1]!tb_C101[DATA_ABERTURA]),0)</f>
        <v>45575.497060185182</v>
      </c>
      <c r="M6498" s="7" t="str">
        <f>IFERROR(_xlfn.XLOOKUP(tb_C103[[#This Row],[OS]],[1]!tb_C101[OS],[1]!tb_C101[SITUACAO_OS]),0)</f>
        <v>F</v>
      </c>
      <c r="N6498" t="str">
        <f>_xlfn.XLOOKUP(tb_C103[[#This Row],[OS]],[1]!tb_C101[OS],[1]!tb_C101[OFICINA])</f>
        <v>Eletrico</v>
      </c>
      <c r="O6498" s="14">
        <f>tb_C103[[#This Row],[FIM]] - tb_C103[[#This Row],[INICIO]]</f>
        <v>0.1875</v>
      </c>
    </row>
    <row r="6499" spans="1:15" x14ac:dyDescent="0.25">
      <c r="A6499" t="s">
        <v>2551</v>
      </c>
      <c r="B6499">
        <v>3546</v>
      </c>
      <c r="C6499">
        <v>5</v>
      </c>
      <c r="D6499" t="s">
        <v>8690</v>
      </c>
      <c r="E6499" s="9">
        <v>45577.291666666664</v>
      </c>
      <c r="F6499" s="9">
        <v>45577.479166666664</v>
      </c>
      <c r="G6499">
        <v>1017</v>
      </c>
      <c r="H6499" t="s">
        <v>6368</v>
      </c>
      <c r="I6499" t="s">
        <v>5451</v>
      </c>
      <c r="J6499" t="s">
        <v>8674</v>
      </c>
      <c r="K6499" s="9">
        <v>45590.463217592594</v>
      </c>
      <c r="L6499" s="13">
        <f>IFERROR(_xlfn.XLOOKUP(tb_C103[[#This Row],[OS]],[1]!tb_C101[OS],[1]!tb_C101[DATA_ABERTURA]),0)</f>
        <v>45575.497060185182</v>
      </c>
      <c r="M6499" s="7" t="str">
        <f>IFERROR(_xlfn.XLOOKUP(tb_C103[[#This Row],[OS]],[1]!tb_C101[OS],[1]!tb_C101[SITUACAO_OS]),0)</f>
        <v>F</v>
      </c>
      <c r="N6499" t="str">
        <f>_xlfn.XLOOKUP(tb_C103[[#This Row],[OS]],[1]!tb_C101[OS],[1]!tb_C101[OFICINA])</f>
        <v>Eletrico</v>
      </c>
      <c r="O6499" s="14">
        <f>tb_C103[[#This Row],[FIM]] - tb_C103[[#This Row],[INICIO]]</f>
        <v>0.1875</v>
      </c>
    </row>
    <row r="6500" spans="1:15" x14ac:dyDescent="0.25">
      <c r="A6500" t="s">
        <v>4080</v>
      </c>
      <c r="B6500">
        <v>3546</v>
      </c>
      <c r="C6500">
        <v>5</v>
      </c>
      <c r="D6500" t="s">
        <v>8690</v>
      </c>
      <c r="E6500" s="9">
        <v>45577.291666666664</v>
      </c>
      <c r="F6500" s="9">
        <v>45577.479166666664</v>
      </c>
      <c r="G6500">
        <v>1017</v>
      </c>
      <c r="H6500" t="s">
        <v>6368</v>
      </c>
      <c r="I6500" t="s">
        <v>5451</v>
      </c>
      <c r="J6500" t="s">
        <v>8674</v>
      </c>
      <c r="K6500" s="9">
        <v>45590.463217592594</v>
      </c>
      <c r="L6500" s="13">
        <f>IFERROR(_xlfn.XLOOKUP(tb_C103[[#This Row],[OS]],[1]!tb_C101[OS],[1]!tb_C101[DATA_ABERTURA]),0)</f>
        <v>45575.497060185182</v>
      </c>
      <c r="M6500" s="7" t="str">
        <f>IFERROR(_xlfn.XLOOKUP(tb_C103[[#This Row],[OS]],[1]!tb_C101[OS],[1]!tb_C101[SITUACAO_OS]),0)</f>
        <v>F</v>
      </c>
      <c r="N6500" t="str">
        <f>_xlfn.XLOOKUP(tb_C103[[#This Row],[OS]],[1]!tb_C101[OS],[1]!tb_C101[OFICINA])</f>
        <v>Eletrico</v>
      </c>
      <c r="O6500" s="14">
        <f>tb_C103[[#This Row],[FIM]] - tb_C103[[#This Row],[INICIO]]</f>
        <v>0.1875</v>
      </c>
    </row>
    <row r="6501" spans="1:15" x14ac:dyDescent="0.25">
      <c r="A6501" t="s">
        <v>6459</v>
      </c>
      <c r="B6501">
        <v>3546</v>
      </c>
      <c r="C6501">
        <v>5</v>
      </c>
      <c r="D6501" t="s">
        <v>8690</v>
      </c>
      <c r="E6501" s="9">
        <v>45577.291666666664</v>
      </c>
      <c r="F6501" s="9">
        <v>45577.479166666664</v>
      </c>
      <c r="G6501">
        <v>1017</v>
      </c>
      <c r="H6501" t="s">
        <v>6368</v>
      </c>
      <c r="I6501" t="s">
        <v>5451</v>
      </c>
      <c r="J6501" t="s">
        <v>8674</v>
      </c>
      <c r="K6501" s="9">
        <v>45590.463217592594</v>
      </c>
      <c r="L6501" s="13">
        <f>IFERROR(_xlfn.XLOOKUP(tb_C103[[#This Row],[OS]],[1]!tb_C101[OS],[1]!tb_C101[DATA_ABERTURA]),0)</f>
        <v>45575.497060185182</v>
      </c>
      <c r="M6501" s="7" t="str">
        <f>IFERROR(_xlfn.XLOOKUP(tb_C103[[#This Row],[OS]],[1]!tb_C101[OS],[1]!tb_C101[SITUACAO_OS]),0)</f>
        <v>F</v>
      </c>
      <c r="N6501" t="str">
        <f>_xlfn.XLOOKUP(tb_C103[[#This Row],[OS]],[1]!tb_C101[OS],[1]!tb_C101[OFICINA])</f>
        <v>Eletrico</v>
      </c>
      <c r="O6501" s="14">
        <f>tb_C103[[#This Row],[FIM]] - tb_C103[[#This Row],[INICIO]]</f>
        <v>0.1875</v>
      </c>
    </row>
    <row r="6502" spans="1:15" x14ac:dyDescent="0.25">
      <c r="A6502" t="s">
        <v>1764</v>
      </c>
      <c r="B6502">
        <v>3546</v>
      </c>
      <c r="C6502">
        <v>5</v>
      </c>
      <c r="D6502" t="s">
        <v>8690</v>
      </c>
      <c r="E6502" s="9">
        <v>45576.541666666664</v>
      </c>
      <c r="F6502" s="9">
        <v>45576.71875</v>
      </c>
      <c r="G6502">
        <v>1017</v>
      </c>
      <c r="H6502" t="s">
        <v>6368</v>
      </c>
      <c r="I6502" t="s">
        <v>5451</v>
      </c>
      <c r="J6502" t="s">
        <v>8674</v>
      </c>
      <c r="K6502" s="9">
        <v>45590.463217592594</v>
      </c>
      <c r="L6502" s="13">
        <f>IFERROR(_xlfn.XLOOKUP(tb_C103[[#This Row],[OS]],[1]!tb_C101[OS],[1]!tb_C101[DATA_ABERTURA]),0)</f>
        <v>45575.497060185182</v>
      </c>
      <c r="M6502" s="7" t="str">
        <f>IFERROR(_xlfn.XLOOKUP(tb_C103[[#This Row],[OS]],[1]!tb_C101[OS],[1]!tb_C101[SITUACAO_OS]),0)</f>
        <v>F</v>
      </c>
      <c r="N6502" t="str">
        <f>_xlfn.XLOOKUP(tb_C103[[#This Row],[OS]],[1]!tb_C101[OS],[1]!tb_C101[OFICINA])</f>
        <v>Eletrico</v>
      </c>
      <c r="O6502" s="14">
        <f>tb_C103[[#This Row],[FIM]] - tb_C103[[#This Row],[INICIO]]</f>
        <v>0.17708333333575865</v>
      </c>
    </row>
    <row r="6503" spans="1:15" x14ac:dyDescent="0.25">
      <c r="A6503" t="s">
        <v>2551</v>
      </c>
      <c r="B6503">
        <v>3546</v>
      </c>
      <c r="C6503">
        <v>5</v>
      </c>
      <c r="D6503" t="s">
        <v>8690</v>
      </c>
      <c r="E6503" s="9">
        <v>45576.541666666664</v>
      </c>
      <c r="F6503" s="9">
        <v>45576.71875</v>
      </c>
      <c r="G6503">
        <v>1017</v>
      </c>
      <c r="H6503" t="s">
        <v>6368</v>
      </c>
      <c r="I6503" t="s">
        <v>5451</v>
      </c>
      <c r="J6503" t="s">
        <v>8674</v>
      </c>
      <c r="K6503" s="9">
        <v>45590.463217592594</v>
      </c>
      <c r="L6503" s="13">
        <f>IFERROR(_xlfn.XLOOKUP(tb_C103[[#This Row],[OS]],[1]!tb_C101[OS],[1]!tb_C101[DATA_ABERTURA]),0)</f>
        <v>45575.497060185182</v>
      </c>
      <c r="M6503" s="7" t="str">
        <f>IFERROR(_xlfn.XLOOKUP(tb_C103[[#This Row],[OS]],[1]!tb_C101[OS],[1]!tb_C101[SITUACAO_OS]),0)</f>
        <v>F</v>
      </c>
      <c r="N6503" t="str">
        <f>_xlfn.XLOOKUP(tb_C103[[#This Row],[OS]],[1]!tb_C101[OS],[1]!tb_C101[OFICINA])</f>
        <v>Eletrico</v>
      </c>
      <c r="O6503" s="14">
        <f>tb_C103[[#This Row],[FIM]] - tb_C103[[#This Row],[INICIO]]</f>
        <v>0.17708333333575865</v>
      </c>
    </row>
    <row r="6504" spans="1:15" x14ac:dyDescent="0.25">
      <c r="A6504" t="s">
        <v>4080</v>
      </c>
      <c r="B6504">
        <v>3546</v>
      </c>
      <c r="C6504">
        <v>5</v>
      </c>
      <c r="D6504" t="s">
        <v>8690</v>
      </c>
      <c r="E6504" s="9">
        <v>45576.541666666664</v>
      </c>
      <c r="F6504" s="9">
        <v>45576.71875</v>
      </c>
      <c r="G6504">
        <v>1017</v>
      </c>
      <c r="H6504" t="s">
        <v>6368</v>
      </c>
      <c r="I6504" t="s">
        <v>5451</v>
      </c>
      <c r="J6504" t="s">
        <v>8674</v>
      </c>
      <c r="K6504" s="9">
        <v>45590.463217592594</v>
      </c>
      <c r="L6504" s="13">
        <f>IFERROR(_xlfn.XLOOKUP(tb_C103[[#This Row],[OS]],[1]!tb_C101[OS],[1]!tb_C101[DATA_ABERTURA]),0)</f>
        <v>45575.497060185182</v>
      </c>
      <c r="M6504" s="7" t="str">
        <f>IFERROR(_xlfn.XLOOKUP(tb_C103[[#This Row],[OS]],[1]!tb_C101[OS],[1]!tb_C101[SITUACAO_OS]),0)</f>
        <v>F</v>
      </c>
      <c r="N6504" t="str">
        <f>_xlfn.XLOOKUP(tb_C103[[#This Row],[OS]],[1]!tb_C101[OS],[1]!tb_C101[OFICINA])</f>
        <v>Eletrico</v>
      </c>
      <c r="O6504" s="14">
        <f>tb_C103[[#This Row],[FIM]] - tb_C103[[#This Row],[INICIO]]</f>
        <v>0.17708333333575865</v>
      </c>
    </row>
    <row r="6505" spans="1:15" x14ac:dyDescent="0.25">
      <c r="A6505" t="s">
        <v>6459</v>
      </c>
      <c r="B6505">
        <v>3546</v>
      </c>
      <c r="C6505">
        <v>5</v>
      </c>
      <c r="D6505" t="s">
        <v>8690</v>
      </c>
      <c r="E6505" s="9">
        <v>45576.541666666664</v>
      </c>
      <c r="F6505" s="9">
        <v>45576.71875</v>
      </c>
      <c r="G6505">
        <v>1017</v>
      </c>
      <c r="H6505" t="s">
        <v>6368</v>
      </c>
      <c r="I6505" t="s">
        <v>5451</v>
      </c>
      <c r="J6505" t="s">
        <v>8674</v>
      </c>
      <c r="K6505" s="9">
        <v>45590.463217592594</v>
      </c>
      <c r="L6505" s="13">
        <f>IFERROR(_xlfn.XLOOKUP(tb_C103[[#This Row],[OS]],[1]!tb_C101[OS],[1]!tb_C101[DATA_ABERTURA]),0)</f>
        <v>45575.497060185182</v>
      </c>
      <c r="M6505" s="7" t="str">
        <f>IFERROR(_xlfn.XLOOKUP(tb_C103[[#This Row],[OS]],[1]!tb_C101[OS],[1]!tb_C101[SITUACAO_OS]),0)</f>
        <v>F</v>
      </c>
      <c r="N6505" t="str">
        <f>_xlfn.XLOOKUP(tb_C103[[#This Row],[OS]],[1]!tb_C101[OS],[1]!tb_C101[OFICINA])</f>
        <v>Eletrico</v>
      </c>
      <c r="O6505" s="14">
        <f>tb_C103[[#This Row],[FIM]] - tb_C103[[#This Row],[INICIO]]</f>
        <v>0.17708333333575865</v>
      </c>
    </row>
    <row r="6506" spans="1:15" x14ac:dyDescent="0.25">
      <c r="A6506" t="s">
        <v>1764</v>
      </c>
      <c r="B6506">
        <v>3546</v>
      </c>
      <c r="C6506">
        <v>5</v>
      </c>
      <c r="D6506" t="s">
        <v>8690</v>
      </c>
      <c r="E6506" s="9">
        <v>45577.291666666664</v>
      </c>
      <c r="F6506" s="9">
        <v>45577.479166666664</v>
      </c>
      <c r="G6506">
        <v>1017</v>
      </c>
      <c r="H6506" t="s">
        <v>6368</v>
      </c>
      <c r="I6506" t="s">
        <v>5451</v>
      </c>
      <c r="J6506" t="s">
        <v>8674</v>
      </c>
      <c r="K6506" s="9">
        <v>45590.463217592594</v>
      </c>
      <c r="L6506" s="13">
        <f>IFERROR(_xlfn.XLOOKUP(tb_C103[[#This Row],[OS]],[1]!tb_C101[OS],[1]!tb_C101[DATA_ABERTURA]),0)</f>
        <v>45575.497060185182</v>
      </c>
      <c r="M6506" s="7" t="str">
        <f>IFERROR(_xlfn.XLOOKUP(tb_C103[[#This Row],[OS]],[1]!tb_C101[OS],[1]!tb_C101[SITUACAO_OS]),0)</f>
        <v>F</v>
      </c>
      <c r="N6506" t="str">
        <f>_xlfn.XLOOKUP(tb_C103[[#This Row],[OS]],[1]!tb_C101[OS],[1]!tb_C101[OFICINA])</f>
        <v>Eletrico</v>
      </c>
      <c r="O6506" s="14">
        <f>tb_C103[[#This Row],[FIM]] - tb_C103[[#This Row],[INICIO]]</f>
        <v>0.1875</v>
      </c>
    </row>
    <row r="6507" spans="1:15" x14ac:dyDescent="0.25">
      <c r="A6507" t="s">
        <v>2551</v>
      </c>
      <c r="B6507">
        <v>3546</v>
      </c>
      <c r="C6507">
        <v>5</v>
      </c>
      <c r="D6507" t="s">
        <v>8690</v>
      </c>
      <c r="E6507" s="9">
        <v>45577.291666666664</v>
      </c>
      <c r="F6507" s="9">
        <v>45577.479166666664</v>
      </c>
      <c r="G6507">
        <v>1017</v>
      </c>
      <c r="H6507" t="s">
        <v>6368</v>
      </c>
      <c r="I6507" t="s">
        <v>5451</v>
      </c>
      <c r="J6507" t="s">
        <v>8674</v>
      </c>
      <c r="K6507" s="9">
        <v>45590.463217592594</v>
      </c>
      <c r="L6507" s="13">
        <f>IFERROR(_xlfn.XLOOKUP(tb_C103[[#This Row],[OS]],[1]!tb_C101[OS],[1]!tb_C101[DATA_ABERTURA]),0)</f>
        <v>45575.497060185182</v>
      </c>
      <c r="M6507" s="7" t="str">
        <f>IFERROR(_xlfn.XLOOKUP(tb_C103[[#This Row],[OS]],[1]!tb_C101[OS],[1]!tb_C101[SITUACAO_OS]),0)</f>
        <v>F</v>
      </c>
      <c r="N6507" t="str">
        <f>_xlfn.XLOOKUP(tb_C103[[#This Row],[OS]],[1]!tb_C101[OS],[1]!tb_C101[OFICINA])</f>
        <v>Eletrico</v>
      </c>
      <c r="O6507" s="14">
        <f>tb_C103[[#This Row],[FIM]] - tb_C103[[#This Row],[INICIO]]</f>
        <v>0.1875</v>
      </c>
    </row>
    <row r="6508" spans="1:15" x14ac:dyDescent="0.25">
      <c r="A6508" t="s">
        <v>4080</v>
      </c>
      <c r="B6508">
        <v>3546</v>
      </c>
      <c r="C6508">
        <v>5</v>
      </c>
      <c r="D6508" t="s">
        <v>8690</v>
      </c>
      <c r="E6508" s="9">
        <v>45577.291666666664</v>
      </c>
      <c r="F6508" s="9">
        <v>45577.479166666664</v>
      </c>
      <c r="G6508">
        <v>1017</v>
      </c>
      <c r="H6508" t="s">
        <v>6368</v>
      </c>
      <c r="I6508" t="s">
        <v>5451</v>
      </c>
      <c r="J6508" t="s">
        <v>8674</v>
      </c>
      <c r="K6508" s="9">
        <v>45590.463217592594</v>
      </c>
      <c r="L6508" s="13">
        <f>IFERROR(_xlfn.XLOOKUP(tb_C103[[#This Row],[OS]],[1]!tb_C101[OS],[1]!tb_C101[DATA_ABERTURA]),0)</f>
        <v>45575.497060185182</v>
      </c>
      <c r="M6508" s="7" t="str">
        <f>IFERROR(_xlfn.XLOOKUP(tb_C103[[#This Row],[OS]],[1]!tb_C101[OS],[1]!tb_C101[SITUACAO_OS]),0)</f>
        <v>F</v>
      </c>
      <c r="N6508" t="str">
        <f>_xlfn.XLOOKUP(tb_C103[[#This Row],[OS]],[1]!tb_C101[OS],[1]!tb_C101[OFICINA])</f>
        <v>Eletrico</v>
      </c>
      <c r="O6508" s="14">
        <f>tb_C103[[#This Row],[FIM]] - tb_C103[[#This Row],[INICIO]]</f>
        <v>0.1875</v>
      </c>
    </row>
    <row r="6509" spans="1:15" x14ac:dyDescent="0.25">
      <c r="A6509" t="s">
        <v>6459</v>
      </c>
      <c r="B6509">
        <v>3546</v>
      </c>
      <c r="C6509">
        <v>5</v>
      </c>
      <c r="D6509" t="s">
        <v>8690</v>
      </c>
      <c r="E6509" s="9">
        <v>45577.291666666664</v>
      </c>
      <c r="F6509" s="9">
        <v>45577.479166666664</v>
      </c>
      <c r="G6509">
        <v>1017</v>
      </c>
      <c r="H6509" t="s">
        <v>6368</v>
      </c>
      <c r="I6509" t="s">
        <v>5451</v>
      </c>
      <c r="J6509" t="s">
        <v>8674</v>
      </c>
      <c r="K6509" s="9">
        <v>45590.463217592594</v>
      </c>
      <c r="L6509" s="13">
        <f>IFERROR(_xlfn.XLOOKUP(tb_C103[[#This Row],[OS]],[1]!tb_C101[OS],[1]!tb_C101[DATA_ABERTURA]),0)</f>
        <v>45575.497060185182</v>
      </c>
      <c r="M6509" s="7" t="str">
        <f>IFERROR(_xlfn.XLOOKUP(tb_C103[[#This Row],[OS]],[1]!tb_C101[OS],[1]!tb_C101[SITUACAO_OS]),0)</f>
        <v>F</v>
      </c>
      <c r="N6509" t="str">
        <f>_xlfn.XLOOKUP(tb_C103[[#This Row],[OS]],[1]!tb_C101[OS],[1]!tb_C101[OFICINA])</f>
        <v>Eletrico</v>
      </c>
      <c r="O6509" s="14">
        <f>tb_C103[[#This Row],[FIM]] - tb_C103[[#This Row],[INICIO]]</f>
        <v>0.1875</v>
      </c>
    </row>
    <row r="6510" spans="1:15" x14ac:dyDescent="0.25">
      <c r="B6510">
        <v>3547</v>
      </c>
      <c r="C6510">
        <v>5</v>
      </c>
      <c r="D6510" t="s">
        <v>8690</v>
      </c>
      <c r="E6510" s="9"/>
      <c r="F6510" s="9"/>
      <c r="G6510">
        <v>1017</v>
      </c>
      <c r="H6510" t="s">
        <v>6368</v>
      </c>
      <c r="I6510" t="s">
        <v>5451</v>
      </c>
      <c r="J6510" t="s">
        <v>8678</v>
      </c>
      <c r="K6510" s="9">
        <v>45632.694953703707</v>
      </c>
      <c r="L6510" s="13">
        <f>IFERROR(_xlfn.XLOOKUP(tb_C103[[#This Row],[OS]],[1]!tb_C101[OS],[1]!tb_C101[DATA_ABERTURA]),0)</f>
        <v>45575.501631944448</v>
      </c>
      <c r="M6510" s="7" t="str">
        <f>IFERROR(_xlfn.XLOOKUP(tb_C103[[#This Row],[OS]],[1]!tb_C101[OS],[1]!tb_C101[SITUACAO_OS]),0)</f>
        <v>F</v>
      </c>
      <c r="N6510" t="str">
        <f>_xlfn.XLOOKUP(tb_C103[[#This Row],[OS]],[1]!tb_C101[OS],[1]!tb_C101[OFICINA])</f>
        <v>Terceiro</v>
      </c>
      <c r="O6510" s="14">
        <f>tb_C103[[#This Row],[FIM]] - tb_C103[[#This Row],[INICIO]]</f>
        <v>0</v>
      </c>
    </row>
    <row r="6511" spans="1:15" x14ac:dyDescent="0.25">
      <c r="B6511">
        <v>3548</v>
      </c>
      <c r="C6511">
        <v>5</v>
      </c>
      <c r="D6511" t="s">
        <v>8690</v>
      </c>
      <c r="E6511" s="9"/>
      <c r="F6511" s="9"/>
      <c r="G6511">
        <v>1017</v>
      </c>
      <c r="H6511" t="s">
        <v>6368</v>
      </c>
      <c r="I6511" t="s">
        <v>5451</v>
      </c>
      <c r="J6511" t="s">
        <v>8671</v>
      </c>
      <c r="K6511" s="9">
        <v>45632.695219907408</v>
      </c>
      <c r="L6511" s="13">
        <f>IFERROR(_xlfn.XLOOKUP(tb_C103[[#This Row],[OS]],[1]!tb_C101[OS],[1]!tb_C101[DATA_ABERTURA]),0)</f>
        <v>45575.502881944441</v>
      </c>
      <c r="M6511" s="7" t="str">
        <f>IFERROR(_xlfn.XLOOKUP(tb_C103[[#This Row],[OS]],[1]!tb_C101[OS],[1]!tb_C101[SITUACAO_OS]),0)</f>
        <v>F</v>
      </c>
      <c r="N6511" t="str">
        <f>_xlfn.XLOOKUP(tb_C103[[#This Row],[OS]],[1]!tb_C101[OS],[1]!tb_C101[OFICINA])</f>
        <v>Mecanico</v>
      </c>
      <c r="O6511" s="14">
        <f>tb_C103[[#This Row],[FIM]] - tb_C103[[#This Row],[INICIO]]</f>
        <v>0</v>
      </c>
    </row>
    <row r="6512" spans="1:15" x14ac:dyDescent="0.25">
      <c r="A6512" t="s">
        <v>6398</v>
      </c>
      <c r="B6512">
        <v>3549</v>
      </c>
      <c r="C6512">
        <v>5</v>
      </c>
      <c r="D6512" t="s">
        <v>8690</v>
      </c>
      <c r="E6512" s="9"/>
      <c r="F6512" s="9"/>
      <c r="G6512">
        <v>1017</v>
      </c>
      <c r="H6512" t="s">
        <v>6368</v>
      </c>
      <c r="I6512" t="s">
        <v>5451</v>
      </c>
      <c r="J6512" t="s">
        <v>8671</v>
      </c>
      <c r="K6512" s="9">
        <v>45632.695405092592</v>
      </c>
      <c r="L6512" s="13">
        <f>IFERROR(_xlfn.XLOOKUP(tb_C103[[#This Row],[OS]],[1]!tb_C101[OS],[1]!tb_C101[DATA_ABERTURA]),0)</f>
        <v>45575.506296296298</v>
      </c>
      <c r="M6512" s="7" t="str">
        <f>IFERROR(_xlfn.XLOOKUP(tb_C103[[#This Row],[OS]],[1]!tb_C101[OS],[1]!tb_C101[SITUACAO_OS]),0)</f>
        <v>F</v>
      </c>
      <c r="N6512" t="str">
        <f>_xlfn.XLOOKUP(tb_C103[[#This Row],[OS]],[1]!tb_C101[OS],[1]!tb_C101[OFICINA])</f>
        <v>Mecanico</v>
      </c>
      <c r="O6512" s="14">
        <f>tb_C103[[#This Row],[FIM]] - tb_C103[[#This Row],[INICIO]]</f>
        <v>0</v>
      </c>
    </row>
    <row r="6513" spans="1:15" x14ac:dyDescent="0.25">
      <c r="B6513">
        <v>3550</v>
      </c>
      <c r="C6513">
        <v>5</v>
      </c>
      <c r="D6513" t="s">
        <v>8690</v>
      </c>
      <c r="E6513" s="9"/>
      <c r="F6513" s="9"/>
      <c r="G6513">
        <v>502</v>
      </c>
      <c r="H6513" t="s">
        <v>246</v>
      </c>
      <c r="I6513" t="s">
        <v>24</v>
      </c>
      <c r="J6513" t="s">
        <v>8682</v>
      </c>
      <c r="K6513" s="9"/>
      <c r="L6513" s="13">
        <f>IFERROR(_xlfn.XLOOKUP(tb_C103[[#This Row],[OS]],[1]!tb_C101[OS],[1]!tb_C101[DATA_ABERTURA]),0)</f>
        <v>45575.507361111115</v>
      </c>
      <c r="M6513" s="7" t="str">
        <f>IFERROR(_xlfn.XLOOKUP(tb_C103[[#This Row],[OS]],[1]!tb_C101[OS],[1]!tb_C101[SITUACAO_OS]),0)</f>
        <v>A</v>
      </c>
      <c r="N6513" t="str">
        <f>_xlfn.XLOOKUP(tb_C103[[#This Row],[OS]],[1]!tb_C101[OS],[1]!tb_C101[OFICINA])</f>
        <v>AUTOMATICO - TROCAR</v>
      </c>
      <c r="O6513" s="14">
        <f>tb_C103[[#This Row],[FIM]] - tb_C103[[#This Row],[INICIO]]</f>
        <v>0</v>
      </c>
    </row>
    <row r="6514" spans="1:15" x14ac:dyDescent="0.25">
      <c r="A6514" t="s">
        <v>731</v>
      </c>
      <c r="B6514">
        <v>3551</v>
      </c>
      <c r="C6514">
        <v>5</v>
      </c>
      <c r="D6514" t="s">
        <v>8690</v>
      </c>
      <c r="E6514" s="9">
        <v>45579.333333333336</v>
      </c>
      <c r="F6514" s="9">
        <v>45579.5</v>
      </c>
      <c r="G6514">
        <v>1017</v>
      </c>
      <c r="H6514" t="s">
        <v>6368</v>
      </c>
      <c r="I6514" t="s">
        <v>5451</v>
      </c>
      <c r="J6514" t="s">
        <v>8678</v>
      </c>
      <c r="K6514" s="9">
        <v>45586.599178240744</v>
      </c>
      <c r="L6514" s="13">
        <f>IFERROR(_xlfn.XLOOKUP(tb_C103[[#This Row],[OS]],[1]!tb_C101[OS],[1]!tb_C101[DATA_ABERTURA]),0)</f>
        <v>45575.508148148147</v>
      </c>
      <c r="M6514" s="7" t="str">
        <f>IFERROR(_xlfn.XLOOKUP(tb_C103[[#This Row],[OS]],[1]!tb_C101[OS],[1]!tb_C101[SITUACAO_OS]),0)</f>
        <v>F</v>
      </c>
      <c r="N6514" t="str">
        <f>_xlfn.XLOOKUP(tb_C103[[#This Row],[OS]],[1]!tb_C101[OS],[1]!tb_C101[OFICINA])</f>
        <v>Terceiro</v>
      </c>
      <c r="O6514" s="14">
        <f>tb_C103[[#This Row],[FIM]] - tb_C103[[#This Row],[INICIO]]</f>
        <v>0.16666666666424135</v>
      </c>
    </row>
    <row r="6515" spans="1:15" x14ac:dyDescent="0.25">
      <c r="B6515">
        <v>3552</v>
      </c>
      <c r="C6515">
        <v>5</v>
      </c>
      <c r="D6515" t="s">
        <v>8690</v>
      </c>
      <c r="E6515" s="9"/>
      <c r="F6515" s="9"/>
      <c r="G6515">
        <v>9002</v>
      </c>
      <c r="H6515" t="s">
        <v>1098</v>
      </c>
      <c r="I6515" t="s">
        <v>1476</v>
      </c>
      <c r="J6515" t="s">
        <v>8674</v>
      </c>
      <c r="K6515" s="9">
        <v>45671.46261574074</v>
      </c>
      <c r="L6515" s="13">
        <f>IFERROR(_xlfn.XLOOKUP(tb_C103[[#This Row],[OS]],[1]!tb_C101[OS],[1]!tb_C101[DATA_ABERTURA]),0)</f>
        <v>45575.509062500001</v>
      </c>
      <c r="M6515" s="7" t="str">
        <f>IFERROR(_xlfn.XLOOKUP(tb_C103[[#This Row],[OS]],[1]!tb_C101[OS],[1]!tb_C101[SITUACAO_OS]),0)</f>
        <v>F</v>
      </c>
      <c r="N6515" t="str">
        <f>_xlfn.XLOOKUP(tb_C103[[#This Row],[OS]],[1]!tb_C101[OS],[1]!tb_C101[OFICINA])</f>
        <v>Eletrico</v>
      </c>
      <c r="O6515" s="14">
        <f>tb_C103[[#This Row],[FIM]] - tb_C103[[#This Row],[INICIO]]</f>
        <v>0</v>
      </c>
    </row>
    <row r="6516" spans="1:15" x14ac:dyDescent="0.25">
      <c r="B6516">
        <v>3553</v>
      </c>
      <c r="C6516">
        <v>3</v>
      </c>
      <c r="D6516" t="s">
        <v>8673</v>
      </c>
      <c r="E6516" s="9"/>
      <c r="F6516" s="9"/>
      <c r="G6516">
        <v>417</v>
      </c>
      <c r="H6516" t="s">
        <v>927</v>
      </c>
      <c r="I6516" t="s">
        <v>79</v>
      </c>
      <c r="J6516" t="s">
        <v>8682</v>
      </c>
      <c r="K6516" s="9">
        <v>45671.462870370371</v>
      </c>
      <c r="L6516" s="13">
        <f>IFERROR(_xlfn.XLOOKUP(tb_C103[[#This Row],[OS]],[1]!tb_C101[OS],[1]!tb_C101[DATA_ABERTURA]),0)</f>
        <v>45575.549664351849</v>
      </c>
      <c r="M6516" s="7" t="str">
        <f>IFERROR(_xlfn.XLOOKUP(tb_C103[[#This Row],[OS]],[1]!tb_C101[OS],[1]!tb_C101[SITUACAO_OS]),0)</f>
        <v>F</v>
      </c>
      <c r="N6516" t="str">
        <f>_xlfn.XLOOKUP(tb_C103[[#This Row],[OS]],[1]!tb_C101[OS],[1]!tb_C101[OFICINA])</f>
        <v>AUTOMATICO - TROCAR</v>
      </c>
      <c r="O6516" s="14">
        <f>tb_C103[[#This Row],[FIM]] - tb_C103[[#This Row],[INICIO]]</f>
        <v>0</v>
      </c>
    </row>
    <row r="6517" spans="1:15" x14ac:dyDescent="0.25">
      <c r="A6517" t="s">
        <v>6398</v>
      </c>
      <c r="B6517">
        <v>3554</v>
      </c>
      <c r="C6517">
        <v>3</v>
      </c>
      <c r="D6517" t="s">
        <v>8673</v>
      </c>
      <c r="E6517" s="9">
        <v>45574.333333333336</v>
      </c>
      <c r="F6517" s="9">
        <v>45574.708333333336</v>
      </c>
      <c r="G6517">
        <v>207</v>
      </c>
      <c r="H6517" t="s">
        <v>760</v>
      </c>
      <c r="I6517" t="s">
        <v>175</v>
      </c>
      <c r="J6517" t="s">
        <v>8683</v>
      </c>
      <c r="K6517" s="9">
        <v>45576.616932870369</v>
      </c>
      <c r="L6517" s="13">
        <f>IFERROR(_xlfn.XLOOKUP(tb_C103[[#This Row],[OS]],[1]!tb_C101[OS],[1]!tb_C101[DATA_ABERTURA]),0)</f>
        <v>45575.645567129628</v>
      </c>
      <c r="M6517" s="7" t="str">
        <f>IFERROR(_xlfn.XLOOKUP(tb_C103[[#This Row],[OS]],[1]!tb_C101[OS],[1]!tb_C101[SITUACAO_OS]),0)</f>
        <v>F</v>
      </c>
      <c r="N6517" t="str">
        <f>_xlfn.XLOOKUP(tb_C103[[#This Row],[OS]],[1]!tb_C101[OS],[1]!tb_C101[OFICINA])</f>
        <v>Falha Operacinal</v>
      </c>
      <c r="O6517" s="14">
        <f>tb_C103[[#This Row],[FIM]] - tb_C103[[#This Row],[INICIO]]</f>
        <v>0.375</v>
      </c>
    </row>
    <row r="6518" spans="1:15" x14ac:dyDescent="0.25">
      <c r="A6518" t="s">
        <v>1764</v>
      </c>
      <c r="B6518">
        <v>3554</v>
      </c>
      <c r="C6518">
        <v>3</v>
      </c>
      <c r="D6518" t="s">
        <v>8673</v>
      </c>
      <c r="E6518" s="9">
        <v>45574.333333333336</v>
      </c>
      <c r="F6518" s="9">
        <v>45574.708333333336</v>
      </c>
      <c r="G6518">
        <v>207</v>
      </c>
      <c r="H6518" t="s">
        <v>760</v>
      </c>
      <c r="I6518" t="s">
        <v>175</v>
      </c>
      <c r="J6518" t="s">
        <v>8683</v>
      </c>
      <c r="K6518" s="9">
        <v>45576.616932870369</v>
      </c>
      <c r="L6518" s="13">
        <f>IFERROR(_xlfn.XLOOKUP(tb_C103[[#This Row],[OS]],[1]!tb_C101[OS],[1]!tb_C101[DATA_ABERTURA]),0)</f>
        <v>45575.645567129628</v>
      </c>
      <c r="M6518" s="7" t="str">
        <f>IFERROR(_xlfn.XLOOKUP(tb_C103[[#This Row],[OS]],[1]!tb_C101[OS],[1]!tb_C101[SITUACAO_OS]),0)</f>
        <v>F</v>
      </c>
      <c r="N6518" t="str">
        <f>_xlfn.XLOOKUP(tb_C103[[#This Row],[OS]],[1]!tb_C101[OS],[1]!tb_C101[OFICINA])</f>
        <v>Falha Operacinal</v>
      </c>
      <c r="O6518" s="14">
        <f>tb_C103[[#This Row],[FIM]] - tb_C103[[#This Row],[INICIO]]</f>
        <v>0.375</v>
      </c>
    </row>
    <row r="6519" spans="1:15" x14ac:dyDescent="0.25">
      <c r="A6519" t="s">
        <v>6398</v>
      </c>
      <c r="B6519">
        <v>3554</v>
      </c>
      <c r="C6519">
        <v>3</v>
      </c>
      <c r="D6519" t="s">
        <v>8673</v>
      </c>
      <c r="E6519" s="9">
        <v>45575.333333333336</v>
      </c>
      <c r="F6519" s="9">
        <v>45575.708333333336</v>
      </c>
      <c r="G6519">
        <v>207</v>
      </c>
      <c r="H6519" t="s">
        <v>760</v>
      </c>
      <c r="I6519" t="s">
        <v>175</v>
      </c>
      <c r="J6519" t="s">
        <v>8683</v>
      </c>
      <c r="K6519" s="9">
        <v>45576.616932870369</v>
      </c>
      <c r="L6519" s="13">
        <f>IFERROR(_xlfn.XLOOKUP(tb_C103[[#This Row],[OS]],[1]!tb_C101[OS],[1]!tb_C101[DATA_ABERTURA]),0)</f>
        <v>45575.645567129628</v>
      </c>
      <c r="M6519" s="7" t="str">
        <f>IFERROR(_xlfn.XLOOKUP(tb_C103[[#This Row],[OS]],[1]!tb_C101[OS],[1]!tb_C101[SITUACAO_OS]),0)</f>
        <v>F</v>
      </c>
      <c r="N6519" t="str">
        <f>_xlfn.XLOOKUP(tb_C103[[#This Row],[OS]],[1]!tb_C101[OS],[1]!tb_C101[OFICINA])</f>
        <v>Falha Operacinal</v>
      </c>
      <c r="O6519" s="14">
        <f>tb_C103[[#This Row],[FIM]] - tb_C103[[#This Row],[INICIO]]</f>
        <v>0.375</v>
      </c>
    </row>
    <row r="6520" spans="1:15" x14ac:dyDescent="0.25">
      <c r="A6520" t="s">
        <v>1764</v>
      </c>
      <c r="B6520">
        <v>3554</v>
      </c>
      <c r="C6520">
        <v>3</v>
      </c>
      <c r="D6520" t="s">
        <v>8673</v>
      </c>
      <c r="E6520" s="9">
        <v>45575.333333333336</v>
      </c>
      <c r="F6520" s="9">
        <v>45575.708333333336</v>
      </c>
      <c r="G6520">
        <v>207</v>
      </c>
      <c r="H6520" t="s">
        <v>760</v>
      </c>
      <c r="I6520" t="s">
        <v>175</v>
      </c>
      <c r="J6520" t="s">
        <v>8683</v>
      </c>
      <c r="K6520" s="9">
        <v>45576.616932870369</v>
      </c>
      <c r="L6520" s="13">
        <f>IFERROR(_xlfn.XLOOKUP(tb_C103[[#This Row],[OS]],[1]!tb_C101[OS],[1]!tb_C101[DATA_ABERTURA]),0)</f>
        <v>45575.645567129628</v>
      </c>
      <c r="M6520" s="7" t="str">
        <f>IFERROR(_xlfn.XLOOKUP(tb_C103[[#This Row],[OS]],[1]!tb_C101[OS],[1]!tb_C101[SITUACAO_OS]),0)</f>
        <v>F</v>
      </c>
      <c r="N6520" t="str">
        <f>_xlfn.XLOOKUP(tb_C103[[#This Row],[OS]],[1]!tb_C101[OS],[1]!tb_C101[OFICINA])</f>
        <v>Falha Operacinal</v>
      </c>
      <c r="O6520" s="14">
        <f>tb_C103[[#This Row],[FIM]] - tb_C103[[#This Row],[INICIO]]</f>
        <v>0.375</v>
      </c>
    </row>
    <row r="6521" spans="1:15" x14ac:dyDescent="0.25">
      <c r="A6521" t="s">
        <v>6398</v>
      </c>
      <c r="B6521">
        <v>3554</v>
      </c>
      <c r="C6521">
        <v>3</v>
      </c>
      <c r="D6521" t="s">
        <v>8673</v>
      </c>
      <c r="E6521" s="9">
        <v>45574.333333333336</v>
      </c>
      <c r="F6521" s="9">
        <v>45574.708333333336</v>
      </c>
      <c r="G6521">
        <v>207</v>
      </c>
      <c r="H6521" t="s">
        <v>760</v>
      </c>
      <c r="I6521" t="s">
        <v>175</v>
      </c>
      <c r="J6521" t="s">
        <v>8683</v>
      </c>
      <c r="K6521" s="9">
        <v>45576.616932870369</v>
      </c>
      <c r="L6521" s="13">
        <f>IFERROR(_xlfn.XLOOKUP(tb_C103[[#This Row],[OS]],[1]!tb_C101[OS],[1]!tb_C101[DATA_ABERTURA]),0)</f>
        <v>45575.645567129628</v>
      </c>
      <c r="M6521" s="7" t="str">
        <f>IFERROR(_xlfn.XLOOKUP(tb_C103[[#This Row],[OS]],[1]!tb_C101[OS],[1]!tb_C101[SITUACAO_OS]),0)</f>
        <v>F</v>
      </c>
      <c r="N6521" t="str">
        <f>_xlfn.XLOOKUP(tb_C103[[#This Row],[OS]],[1]!tb_C101[OS],[1]!tb_C101[OFICINA])</f>
        <v>Falha Operacinal</v>
      </c>
      <c r="O6521" s="14">
        <f>tb_C103[[#This Row],[FIM]] - tb_C103[[#This Row],[INICIO]]</f>
        <v>0.375</v>
      </c>
    </row>
    <row r="6522" spans="1:15" x14ac:dyDescent="0.25">
      <c r="A6522" t="s">
        <v>1764</v>
      </c>
      <c r="B6522">
        <v>3554</v>
      </c>
      <c r="C6522">
        <v>3</v>
      </c>
      <c r="D6522" t="s">
        <v>8673</v>
      </c>
      <c r="E6522" s="9">
        <v>45574.333333333336</v>
      </c>
      <c r="F6522" s="9">
        <v>45574.708333333336</v>
      </c>
      <c r="G6522">
        <v>207</v>
      </c>
      <c r="H6522" t="s">
        <v>760</v>
      </c>
      <c r="I6522" t="s">
        <v>175</v>
      </c>
      <c r="J6522" t="s">
        <v>8683</v>
      </c>
      <c r="K6522" s="9">
        <v>45576.616932870369</v>
      </c>
      <c r="L6522" s="13">
        <f>IFERROR(_xlfn.XLOOKUP(tb_C103[[#This Row],[OS]],[1]!tb_C101[OS],[1]!tb_C101[DATA_ABERTURA]),0)</f>
        <v>45575.645567129628</v>
      </c>
      <c r="M6522" s="7" t="str">
        <f>IFERROR(_xlfn.XLOOKUP(tb_C103[[#This Row],[OS]],[1]!tb_C101[OS],[1]!tb_C101[SITUACAO_OS]),0)</f>
        <v>F</v>
      </c>
      <c r="N6522" t="str">
        <f>_xlfn.XLOOKUP(tb_C103[[#This Row],[OS]],[1]!tb_C101[OS],[1]!tb_C101[OFICINA])</f>
        <v>Falha Operacinal</v>
      </c>
      <c r="O6522" s="14">
        <f>tb_C103[[#This Row],[FIM]] - tb_C103[[#This Row],[INICIO]]</f>
        <v>0.375</v>
      </c>
    </row>
    <row r="6523" spans="1:15" x14ac:dyDescent="0.25">
      <c r="A6523" t="s">
        <v>6398</v>
      </c>
      <c r="B6523">
        <v>3554</v>
      </c>
      <c r="C6523">
        <v>3</v>
      </c>
      <c r="D6523" t="s">
        <v>8673</v>
      </c>
      <c r="E6523" s="9">
        <v>45575.333333333336</v>
      </c>
      <c r="F6523" s="9">
        <v>45575.708333333336</v>
      </c>
      <c r="G6523">
        <v>207</v>
      </c>
      <c r="H6523" t="s">
        <v>760</v>
      </c>
      <c r="I6523" t="s">
        <v>175</v>
      </c>
      <c r="J6523" t="s">
        <v>8683</v>
      </c>
      <c r="K6523" s="9">
        <v>45576.616932870369</v>
      </c>
      <c r="L6523" s="13">
        <f>IFERROR(_xlfn.XLOOKUP(tb_C103[[#This Row],[OS]],[1]!tb_C101[OS],[1]!tb_C101[DATA_ABERTURA]),0)</f>
        <v>45575.645567129628</v>
      </c>
      <c r="M6523" s="7" t="str">
        <f>IFERROR(_xlfn.XLOOKUP(tb_C103[[#This Row],[OS]],[1]!tb_C101[OS],[1]!tb_C101[SITUACAO_OS]),0)</f>
        <v>F</v>
      </c>
      <c r="N6523" t="str">
        <f>_xlfn.XLOOKUP(tb_C103[[#This Row],[OS]],[1]!tb_C101[OS],[1]!tb_C101[OFICINA])</f>
        <v>Falha Operacinal</v>
      </c>
      <c r="O6523" s="14">
        <f>tb_C103[[#This Row],[FIM]] - tb_C103[[#This Row],[INICIO]]</f>
        <v>0.375</v>
      </c>
    </row>
    <row r="6524" spans="1:15" x14ac:dyDescent="0.25">
      <c r="A6524" t="s">
        <v>1764</v>
      </c>
      <c r="B6524">
        <v>3554</v>
      </c>
      <c r="C6524">
        <v>3</v>
      </c>
      <c r="D6524" t="s">
        <v>8673</v>
      </c>
      <c r="E6524" s="9">
        <v>45575.333333333336</v>
      </c>
      <c r="F6524" s="9">
        <v>45575.708333333336</v>
      </c>
      <c r="G6524">
        <v>207</v>
      </c>
      <c r="H6524" t="s">
        <v>760</v>
      </c>
      <c r="I6524" t="s">
        <v>175</v>
      </c>
      <c r="J6524" t="s">
        <v>8683</v>
      </c>
      <c r="K6524" s="9">
        <v>45576.616932870369</v>
      </c>
      <c r="L6524" s="13">
        <f>IFERROR(_xlfn.XLOOKUP(tb_C103[[#This Row],[OS]],[1]!tb_C101[OS],[1]!tb_C101[DATA_ABERTURA]),0)</f>
        <v>45575.645567129628</v>
      </c>
      <c r="M6524" s="7" t="str">
        <f>IFERROR(_xlfn.XLOOKUP(tb_C103[[#This Row],[OS]],[1]!tb_C101[OS],[1]!tb_C101[SITUACAO_OS]),0)</f>
        <v>F</v>
      </c>
      <c r="N6524" t="str">
        <f>_xlfn.XLOOKUP(tb_C103[[#This Row],[OS]],[1]!tb_C101[OS],[1]!tb_C101[OFICINA])</f>
        <v>Falha Operacinal</v>
      </c>
      <c r="O6524" s="14">
        <f>tb_C103[[#This Row],[FIM]] - tb_C103[[#This Row],[INICIO]]</f>
        <v>0.375</v>
      </c>
    </row>
    <row r="6525" spans="1:15" x14ac:dyDescent="0.25">
      <c r="A6525" t="s">
        <v>5446</v>
      </c>
      <c r="B6525">
        <v>3555</v>
      </c>
      <c r="C6525">
        <v>3</v>
      </c>
      <c r="D6525" t="s">
        <v>8673</v>
      </c>
      <c r="E6525" s="9">
        <v>45575.708333333336</v>
      </c>
      <c r="F6525" s="9">
        <v>45575.736111111109</v>
      </c>
      <c r="G6525">
        <v>113</v>
      </c>
      <c r="H6525" t="s">
        <v>213</v>
      </c>
      <c r="I6525" t="s">
        <v>184</v>
      </c>
      <c r="J6525" t="s">
        <v>8674</v>
      </c>
      <c r="K6525" s="9">
        <v>45576.695069444446</v>
      </c>
      <c r="L6525" s="13">
        <f>IFERROR(_xlfn.XLOOKUP(tb_C103[[#This Row],[OS]],[1]!tb_C101[OS],[1]!tb_C101[DATA_ABERTURA]),0)</f>
        <v>45575.730439814812</v>
      </c>
      <c r="M6525" s="7" t="str">
        <f>IFERROR(_xlfn.XLOOKUP(tb_C103[[#This Row],[OS]],[1]!tb_C101[OS],[1]!tb_C101[SITUACAO_OS]),0)</f>
        <v>F</v>
      </c>
      <c r="N6525" t="str">
        <f>_xlfn.XLOOKUP(tb_C103[[#This Row],[OS]],[1]!tb_C101[OS],[1]!tb_C101[OFICINA])</f>
        <v>Eletrico</v>
      </c>
      <c r="O6525" s="14">
        <f>tb_C103[[#This Row],[FIM]] - tb_C103[[#This Row],[INICIO]]</f>
        <v>2.7777777773735579E-2</v>
      </c>
    </row>
    <row r="6526" spans="1:15" x14ac:dyDescent="0.25">
      <c r="A6526" t="s">
        <v>5446</v>
      </c>
      <c r="B6526">
        <v>3556</v>
      </c>
      <c r="C6526">
        <v>3</v>
      </c>
      <c r="D6526" t="s">
        <v>8673</v>
      </c>
      <c r="E6526" s="9">
        <v>45575.625</v>
      </c>
      <c r="F6526" s="9">
        <v>45575.666666666664</v>
      </c>
      <c r="G6526">
        <v>113</v>
      </c>
      <c r="H6526" t="s">
        <v>213</v>
      </c>
      <c r="I6526" t="s">
        <v>184</v>
      </c>
      <c r="J6526" t="s">
        <v>8674</v>
      </c>
      <c r="K6526" s="9">
        <v>45576.689282407409</v>
      </c>
      <c r="L6526" s="13">
        <f>IFERROR(_xlfn.XLOOKUP(tb_C103[[#This Row],[OS]],[1]!tb_C101[OS],[1]!tb_C101[DATA_ABERTURA]),0)</f>
        <v>45575.732268518521</v>
      </c>
      <c r="M6526" s="7" t="str">
        <f>IFERROR(_xlfn.XLOOKUP(tb_C103[[#This Row],[OS]],[1]!tb_C101[OS],[1]!tb_C101[SITUACAO_OS]),0)</f>
        <v>F</v>
      </c>
      <c r="N6526" t="str">
        <f>_xlfn.XLOOKUP(tb_C103[[#This Row],[OS]],[1]!tb_C101[OS],[1]!tb_C101[OFICINA])</f>
        <v>Eletrico</v>
      </c>
      <c r="O6526" s="14">
        <f>tb_C103[[#This Row],[FIM]] - tb_C103[[#This Row],[INICIO]]</f>
        <v>4.1666666664241347E-2</v>
      </c>
    </row>
    <row r="6527" spans="1:15" x14ac:dyDescent="0.25">
      <c r="B6527">
        <v>3557</v>
      </c>
      <c r="C6527">
        <v>3</v>
      </c>
      <c r="D6527" t="s">
        <v>8673</v>
      </c>
      <c r="E6527" s="9"/>
      <c r="F6527" s="9"/>
      <c r="G6527">
        <v>115</v>
      </c>
      <c r="H6527" t="s">
        <v>197</v>
      </c>
      <c r="I6527" t="s">
        <v>184</v>
      </c>
      <c r="J6527" t="s">
        <v>8682</v>
      </c>
      <c r="K6527" s="9">
        <v>45671.462696759256</v>
      </c>
      <c r="L6527" s="13">
        <f>IFERROR(_xlfn.XLOOKUP(tb_C103[[#This Row],[OS]],[1]!tb_C101[OS],[1]!tb_C101[DATA_ABERTURA]),0)</f>
        <v>45576.279108796298</v>
      </c>
      <c r="M6527" s="7" t="str">
        <f>IFERROR(_xlfn.XLOOKUP(tb_C103[[#This Row],[OS]],[1]!tb_C101[OS],[1]!tb_C101[SITUACAO_OS]),0)</f>
        <v>F</v>
      </c>
      <c r="N6527" t="str">
        <f>_xlfn.XLOOKUP(tb_C103[[#This Row],[OS]],[1]!tb_C101[OS],[1]!tb_C101[OFICINA])</f>
        <v>AUTOMATICO - TROCAR</v>
      </c>
      <c r="O6527" s="14">
        <f>tb_C103[[#This Row],[FIM]] - tb_C103[[#This Row],[INICIO]]</f>
        <v>0</v>
      </c>
    </row>
    <row r="6528" spans="1:15" x14ac:dyDescent="0.25">
      <c r="A6528" t="s">
        <v>1764</v>
      </c>
      <c r="B6528">
        <v>3558</v>
      </c>
      <c r="C6528">
        <v>3</v>
      </c>
      <c r="D6528" t="s">
        <v>8673</v>
      </c>
      <c r="E6528" s="9">
        <v>45575.636805555558</v>
      </c>
      <c r="F6528" s="9">
        <v>45575.650694444441</v>
      </c>
      <c r="G6528">
        <v>206</v>
      </c>
      <c r="H6528" t="s">
        <v>793</v>
      </c>
      <c r="I6528" t="s">
        <v>175</v>
      </c>
      <c r="J6528" t="s">
        <v>8671</v>
      </c>
      <c r="K6528" s="9">
        <v>45576.468344907407</v>
      </c>
      <c r="L6528" s="13">
        <f>IFERROR(_xlfn.XLOOKUP(tb_C103[[#This Row],[OS]],[1]!tb_C101[OS],[1]!tb_C101[DATA_ABERTURA]),0)</f>
        <v>45576.323009259257</v>
      </c>
      <c r="M6528" s="7" t="str">
        <f>IFERROR(_xlfn.XLOOKUP(tb_C103[[#This Row],[OS]],[1]!tb_C101[OS],[1]!tb_C101[SITUACAO_OS]),0)</f>
        <v>F</v>
      </c>
      <c r="N6528" t="str">
        <f>_xlfn.XLOOKUP(tb_C103[[#This Row],[OS]],[1]!tb_C101[OS],[1]!tb_C101[OFICINA])</f>
        <v>Mecanico</v>
      </c>
      <c r="O6528" s="14">
        <f>tb_C103[[#This Row],[FIM]] - tb_C103[[#This Row],[INICIO]]</f>
        <v>1.3888888883229811E-2</v>
      </c>
    </row>
    <row r="6529" spans="1:15" x14ac:dyDescent="0.25">
      <c r="A6529" t="s">
        <v>8686</v>
      </c>
      <c r="B6529">
        <v>3559</v>
      </c>
      <c r="C6529">
        <v>5</v>
      </c>
      <c r="D6529" t="s">
        <v>8690</v>
      </c>
      <c r="E6529" s="9">
        <v>45576.420138888891</v>
      </c>
      <c r="F6529" s="9">
        <v>45576.430555555555</v>
      </c>
      <c r="G6529">
        <v>601</v>
      </c>
      <c r="H6529" t="s">
        <v>2247</v>
      </c>
      <c r="I6529" t="s">
        <v>79</v>
      </c>
      <c r="J6529" t="s">
        <v>8671</v>
      </c>
      <c r="K6529" s="9">
        <v>45580.712094907409</v>
      </c>
      <c r="L6529" s="13">
        <f>IFERROR(_xlfn.XLOOKUP(tb_C103[[#This Row],[OS]],[1]!tb_C101[OS],[1]!tb_C101[DATA_ABERTURA]),0)</f>
        <v>45576.416192129633</v>
      </c>
      <c r="M6529" s="7" t="str">
        <f>IFERROR(_xlfn.XLOOKUP(tb_C103[[#This Row],[OS]],[1]!tb_C101[OS],[1]!tb_C101[SITUACAO_OS]),0)</f>
        <v>F</v>
      </c>
      <c r="N6529" t="str">
        <f>_xlfn.XLOOKUP(tb_C103[[#This Row],[OS]],[1]!tb_C101[OS],[1]!tb_C101[OFICINA])</f>
        <v>Mecanico</v>
      </c>
      <c r="O6529" s="14">
        <f>tb_C103[[#This Row],[FIM]] - tb_C103[[#This Row],[INICIO]]</f>
        <v>1.0416666664241347E-2</v>
      </c>
    </row>
    <row r="6530" spans="1:15" x14ac:dyDescent="0.25">
      <c r="A6530" t="s">
        <v>2551</v>
      </c>
      <c r="B6530">
        <v>3559</v>
      </c>
      <c r="C6530">
        <v>5</v>
      </c>
      <c r="D6530" t="s">
        <v>8690</v>
      </c>
      <c r="E6530" s="9">
        <v>45576.420138888891</v>
      </c>
      <c r="F6530" s="9">
        <v>45576.430555555555</v>
      </c>
      <c r="G6530">
        <v>601</v>
      </c>
      <c r="H6530" t="s">
        <v>2247</v>
      </c>
      <c r="I6530" t="s">
        <v>79</v>
      </c>
      <c r="J6530" t="s">
        <v>8671</v>
      </c>
      <c r="K6530" s="9">
        <v>45580.712094907409</v>
      </c>
      <c r="L6530" s="13">
        <f>IFERROR(_xlfn.XLOOKUP(tb_C103[[#This Row],[OS]],[1]!tb_C101[OS],[1]!tb_C101[DATA_ABERTURA]),0)</f>
        <v>45576.416192129633</v>
      </c>
      <c r="M6530" s="7" t="str">
        <f>IFERROR(_xlfn.XLOOKUP(tb_C103[[#This Row],[OS]],[1]!tb_C101[OS],[1]!tb_C101[SITUACAO_OS]),0)</f>
        <v>F</v>
      </c>
      <c r="N6530" t="str">
        <f>_xlfn.XLOOKUP(tb_C103[[#This Row],[OS]],[1]!tb_C101[OS],[1]!tb_C101[OFICINA])</f>
        <v>Mecanico</v>
      </c>
      <c r="O6530" s="14">
        <f>tb_C103[[#This Row],[FIM]] - tb_C103[[#This Row],[INICIO]]</f>
        <v>1.0416666664241347E-2</v>
      </c>
    </row>
    <row r="6531" spans="1:15" x14ac:dyDescent="0.25">
      <c r="A6531" t="s">
        <v>8686</v>
      </c>
      <c r="B6531">
        <v>3559</v>
      </c>
      <c r="C6531">
        <v>5</v>
      </c>
      <c r="D6531" t="s">
        <v>8690</v>
      </c>
      <c r="E6531" s="9">
        <v>45576.420138888891</v>
      </c>
      <c r="F6531" s="9">
        <v>45576.430555555555</v>
      </c>
      <c r="G6531">
        <v>601</v>
      </c>
      <c r="H6531" t="s">
        <v>2247</v>
      </c>
      <c r="I6531" t="s">
        <v>79</v>
      </c>
      <c r="J6531" t="s">
        <v>8671</v>
      </c>
      <c r="K6531" s="9">
        <v>45580.712094907409</v>
      </c>
      <c r="L6531" s="13">
        <f>IFERROR(_xlfn.XLOOKUP(tb_C103[[#This Row],[OS]],[1]!tb_C101[OS],[1]!tb_C101[DATA_ABERTURA]),0)</f>
        <v>45576.416192129633</v>
      </c>
      <c r="M6531" s="7" t="str">
        <f>IFERROR(_xlfn.XLOOKUP(tb_C103[[#This Row],[OS]],[1]!tb_C101[OS],[1]!tb_C101[SITUACAO_OS]),0)</f>
        <v>F</v>
      </c>
      <c r="N6531" t="str">
        <f>_xlfn.XLOOKUP(tb_C103[[#This Row],[OS]],[1]!tb_C101[OS],[1]!tb_C101[OFICINA])</f>
        <v>Mecanico</v>
      </c>
      <c r="O6531" s="14">
        <f>tb_C103[[#This Row],[FIM]] - tb_C103[[#This Row],[INICIO]]</f>
        <v>1.0416666664241347E-2</v>
      </c>
    </row>
    <row r="6532" spans="1:15" x14ac:dyDescent="0.25">
      <c r="A6532" t="s">
        <v>2551</v>
      </c>
      <c r="B6532">
        <v>3559</v>
      </c>
      <c r="C6532">
        <v>5</v>
      </c>
      <c r="D6532" t="s">
        <v>8690</v>
      </c>
      <c r="E6532" s="9">
        <v>45576.420138888891</v>
      </c>
      <c r="F6532" s="9">
        <v>45576.430555555555</v>
      </c>
      <c r="G6532">
        <v>601</v>
      </c>
      <c r="H6532" t="s">
        <v>2247</v>
      </c>
      <c r="I6532" t="s">
        <v>79</v>
      </c>
      <c r="J6532" t="s">
        <v>8671</v>
      </c>
      <c r="K6532" s="9">
        <v>45580.712094907409</v>
      </c>
      <c r="L6532" s="13">
        <f>IFERROR(_xlfn.XLOOKUP(tb_C103[[#This Row],[OS]],[1]!tb_C101[OS],[1]!tb_C101[DATA_ABERTURA]),0)</f>
        <v>45576.416192129633</v>
      </c>
      <c r="M6532" s="7" t="str">
        <f>IFERROR(_xlfn.XLOOKUP(tb_C103[[#This Row],[OS]],[1]!tb_C101[OS],[1]!tb_C101[SITUACAO_OS]),0)</f>
        <v>F</v>
      </c>
      <c r="N6532" t="str">
        <f>_xlfn.XLOOKUP(tb_C103[[#This Row],[OS]],[1]!tb_C101[OS],[1]!tb_C101[OFICINA])</f>
        <v>Mecanico</v>
      </c>
      <c r="O6532" s="14">
        <f>tb_C103[[#This Row],[FIM]] - tb_C103[[#This Row],[INICIO]]</f>
        <v>1.0416666664241347E-2</v>
      </c>
    </row>
    <row r="6533" spans="1:15" x14ac:dyDescent="0.25">
      <c r="A6533" t="s">
        <v>8686</v>
      </c>
      <c r="B6533">
        <v>3560</v>
      </c>
      <c r="C6533">
        <v>5</v>
      </c>
      <c r="D6533" t="s">
        <v>8690</v>
      </c>
      <c r="E6533" s="9">
        <v>45576.416666666664</v>
      </c>
      <c r="F6533" s="9">
        <v>45576.444444444445</v>
      </c>
      <c r="G6533">
        <v>417</v>
      </c>
      <c r="H6533" t="s">
        <v>927</v>
      </c>
      <c r="I6533" t="s">
        <v>79</v>
      </c>
      <c r="J6533" t="s">
        <v>8671</v>
      </c>
      <c r="K6533" s="9">
        <v>45581.716898148145</v>
      </c>
      <c r="L6533" s="13">
        <f>IFERROR(_xlfn.XLOOKUP(tb_C103[[#This Row],[OS]],[1]!tb_C101[OS],[1]!tb_C101[DATA_ABERTURA]),0)</f>
        <v>45576.42527777778</v>
      </c>
      <c r="M6533" s="7" t="str">
        <f>IFERROR(_xlfn.XLOOKUP(tb_C103[[#This Row],[OS]],[1]!tb_C101[OS],[1]!tb_C101[SITUACAO_OS]),0)</f>
        <v>F</v>
      </c>
      <c r="N6533" t="str">
        <f>_xlfn.XLOOKUP(tb_C103[[#This Row],[OS]],[1]!tb_C101[OS],[1]!tb_C101[OFICINA])</f>
        <v>Mecanico</v>
      </c>
      <c r="O6533" s="14">
        <f>tb_C103[[#This Row],[FIM]] - tb_C103[[#This Row],[INICIO]]</f>
        <v>2.7777777781011537E-2</v>
      </c>
    </row>
    <row r="6534" spans="1:15" x14ac:dyDescent="0.25">
      <c r="A6534" t="s">
        <v>2551</v>
      </c>
      <c r="B6534">
        <v>3560</v>
      </c>
      <c r="C6534">
        <v>5</v>
      </c>
      <c r="D6534" t="s">
        <v>8690</v>
      </c>
      <c r="E6534" s="9">
        <v>45576.416666666664</v>
      </c>
      <c r="F6534" s="9">
        <v>45576.444444444445</v>
      </c>
      <c r="G6534">
        <v>417</v>
      </c>
      <c r="H6534" t="s">
        <v>927</v>
      </c>
      <c r="I6534" t="s">
        <v>79</v>
      </c>
      <c r="J6534" t="s">
        <v>8671</v>
      </c>
      <c r="K6534" s="9">
        <v>45581.716898148145</v>
      </c>
      <c r="L6534" s="13">
        <f>IFERROR(_xlfn.XLOOKUP(tb_C103[[#This Row],[OS]],[1]!tb_C101[OS],[1]!tb_C101[DATA_ABERTURA]),0)</f>
        <v>45576.42527777778</v>
      </c>
      <c r="M6534" s="7" t="str">
        <f>IFERROR(_xlfn.XLOOKUP(tb_C103[[#This Row],[OS]],[1]!tb_C101[OS],[1]!tb_C101[SITUACAO_OS]),0)</f>
        <v>F</v>
      </c>
      <c r="N6534" t="str">
        <f>_xlfn.XLOOKUP(tb_C103[[#This Row],[OS]],[1]!tb_C101[OS],[1]!tb_C101[OFICINA])</f>
        <v>Mecanico</v>
      </c>
      <c r="O6534" s="14">
        <f>tb_C103[[#This Row],[FIM]] - tb_C103[[#This Row],[INICIO]]</f>
        <v>2.7777777781011537E-2</v>
      </c>
    </row>
    <row r="6535" spans="1:15" x14ac:dyDescent="0.25">
      <c r="A6535" t="s">
        <v>8686</v>
      </c>
      <c r="B6535">
        <v>3560</v>
      </c>
      <c r="C6535">
        <v>5</v>
      </c>
      <c r="D6535" t="s">
        <v>8690</v>
      </c>
      <c r="E6535" s="9">
        <v>45576.416666666664</v>
      </c>
      <c r="F6535" s="9">
        <v>45576.444444444445</v>
      </c>
      <c r="G6535">
        <v>417</v>
      </c>
      <c r="H6535" t="s">
        <v>927</v>
      </c>
      <c r="I6535" t="s">
        <v>79</v>
      </c>
      <c r="J6535" t="s">
        <v>8671</v>
      </c>
      <c r="K6535" s="9">
        <v>45581.716898148145</v>
      </c>
      <c r="L6535" s="13">
        <f>IFERROR(_xlfn.XLOOKUP(tb_C103[[#This Row],[OS]],[1]!tb_C101[OS],[1]!tb_C101[DATA_ABERTURA]),0)</f>
        <v>45576.42527777778</v>
      </c>
      <c r="M6535" s="7" t="str">
        <f>IFERROR(_xlfn.XLOOKUP(tb_C103[[#This Row],[OS]],[1]!tb_C101[OS],[1]!tb_C101[SITUACAO_OS]),0)</f>
        <v>F</v>
      </c>
      <c r="N6535" t="str">
        <f>_xlfn.XLOOKUP(tb_C103[[#This Row],[OS]],[1]!tb_C101[OS],[1]!tb_C101[OFICINA])</f>
        <v>Mecanico</v>
      </c>
      <c r="O6535" s="14">
        <f>tb_C103[[#This Row],[FIM]] - tb_C103[[#This Row],[INICIO]]</f>
        <v>2.7777777781011537E-2</v>
      </c>
    </row>
    <row r="6536" spans="1:15" x14ac:dyDescent="0.25">
      <c r="A6536" t="s">
        <v>2551</v>
      </c>
      <c r="B6536">
        <v>3560</v>
      </c>
      <c r="C6536">
        <v>5</v>
      </c>
      <c r="D6536" t="s">
        <v>8690</v>
      </c>
      <c r="E6536" s="9">
        <v>45576.416666666664</v>
      </c>
      <c r="F6536" s="9">
        <v>45576.444444444445</v>
      </c>
      <c r="G6536">
        <v>417</v>
      </c>
      <c r="H6536" t="s">
        <v>927</v>
      </c>
      <c r="I6536" t="s">
        <v>79</v>
      </c>
      <c r="J6536" t="s">
        <v>8671</v>
      </c>
      <c r="K6536" s="9">
        <v>45581.716898148145</v>
      </c>
      <c r="L6536" s="13">
        <f>IFERROR(_xlfn.XLOOKUP(tb_C103[[#This Row],[OS]],[1]!tb_C101[OS],[1]!tb_C101[DATA_ABERTURA]),0)</f>
        <v>45576.42527777778</v>
      </c>
      <c r="M6536" s="7" t="str">
        <f>IFERROR(_xlfn.XLOOKUP(tb_C103[[#This Row],[OS]],[1]!tb_C101[OS],[1]!tb_C101[SITUACAO_OS]),0)</f>
        <v>F</v>
      </c>
      <c r="N6536" t="str">
        <f>_xlfn.XLOOKUP(tb_C103[[#This Row],[OS]],[1]!tb_C101[OS],[1]!tb_C101[OFICINA])</f>
        <v>Mecanico</v>
      </c>
      <c r="O6536" s="14">
        <f>tb_C103[[#This Row],[FIM]] - tb_C103[[#This Row],[INICIO]]</f>
        <v>2.7777777781011537E-2</v>
      </c>
    </row>
    <row r="6537" spans="1:15" x14ac:dyDescent="0.25">
      <c r="B6537">
        <v>3561</v>
      </c>
      <c r="C6537">
        <v>5</v>
      </c>
      <c r="D6537" t="s">
        <v>8690</v>
      </c>
      <c r="E6537" s="9"/>
      <c r="F6537" s="9"/>
      <c r="G6537">
        <v>413</v>
      </c>
      <c r="H6537" t="s">
        <v>295</v>
      </c>
      <c r="I6537" t="s">
        <v>79</v>
      </c>
      <c r="J6537" t="s">
        <v>8671</v>
      </c>
      <c r="K6537" s="9">
        <v>45671.462962962964</v>
      </c>
      <c r="L6537" s="13">
        <f>IFERROR(_xlfn.XLOOKUP(tb_C103[[#This Row],[OS]],[1]!tb_C101[OS],[1]!tb_C101[DATA_ABERTURA]),0)</f>
        <v>45576.428877314815</v>
      </c>
      <c r="M6537" s="7" t="str">
        <f>IFERROR(_xlfn.XLOOKUP(tb_C103[[#This Row],[OS]],[1]!tb_C101[OS],[1]!tb_C101[SITUACAO_OS]),0)</f>
        <v>F</v>
      </c>
      <c r="N6537" t="str">
        <f>_xlfn.XLOOKUP(tb_C103[[#This Row],[OS]],[1]!tb_C101[OS],[1]!tb_C101[OFICINA])</f>
        <v>Mecanico</v>
      </c>
      <c r="O6537" s="14">
        <f>tb_C103[[#This Row],[FIM]] - tb_C103[[#This Row],[INICIO]]</f>
        <v>0</v>
      </c>
    </row>
    <row r="6538" spans="1:15" x14ac:dyDescent="0.25">
      <c r="B6538">
        <v>3562</v>
      </c>
      <c r="C6538">
        <v>5</v>
      </c>
      <c r="D6538" t="s">
        <v>8690</v>
      </c>
      <c r="E6538" s="9"/>
      <c r="F6538" s="9"/>
      <c r="G6538">
        <v>416</v>
      </c>
      <c r="H6538" t="s">
        <v>870</v>
      </c>
      <c r="I6538" t="s">
        <v>79</v>
      </c>
      <c r="J6538" t="s">
        <v>8671</v>
      </c>
      <c r="K6538" s="9">
        <v>45671.46303240741</v>
      </c>
      <c r="L6538" s="13">
        <f>IFERROR(_xlfn.XLOOKUP(tb_C103[[#This Row],[OS]],[1]!tb_C101[OS],[1]!tb_C101[DATA_ABERTURA]),0)</f>
        <v>45576.431157407409</v>
      </c>
      <c r="M6538" s="7" t="str">
        <f>IFERROR(_xlfn.XLOOKUP(tb_C103[[#This Row],[OS]],[1]!tb_C101[OS],[1]!tb_C101[SITUACAO_OS]),0)</f>
        <v>F</v>
      </c>
      <c r="N6538" t="str">
        <f>_xlfn.XLOOKUP(tb_C103[[#This Row],[OS]],[1]!tb_C101[OS],[1]!tb_C101[OFICINA])</f>
        <v>Mecanico</v>
      </c>
      <c r="O6538" s="14">
        <f>tb_C103[[#This Row],[FIM]] - tb_C103[[#This Row],[INICIO]]</f>
        <v>0</v>
      </c>
    </row>
    <row r="6539" spans="1:15" x14ac:dyDescent="0.25">
      <c r="B6539">
        <v>3563</v>
      </c>
      <c r="C6539">
        <v>5</v>
      </c>
      <c r="D6539" t="s">
        <v>8690</v>
      </c>
      <c r="E6539" s="9"/>
      <c r="F6539" s="9"/>
      <c r="G6539">
        <v>406</v>
      </c>
      <c r="H6539" t="s">
        <v>822</v>
      </c>
      <c r="I6539" t="s">
        <v>79</v>
      </c>
      <c r="J6539" t="s">
        <v>8671</v>
      </c>
      <c r="K6539" s="9">
        <v>45671.463101851848</v>
      </c>
      <c r="L6539" s="13">
        <f>IFERROR(_xlfn.XLOOKUP(tb_C103[[#This Row],[OS]],[1]!tb_C101[OS],[1]!tb_C101[DATA_ABERTURA]),0)</f>
        <v>45576.431817129633</v>
      </c>
      <c r="M6539" s="7" t="str">
        <f>IFERROR(_xlfn.XLOOKUP(tb_C103[[#This Row],[OS]],[1]!tb_C101[OS],[1]!tb_C101[SITUACAO_OS]),0)</f>
        <v>F</v>
      </c>
      <c r="N6539" t="str">
        <f>_xlfn.XLOOKUP(tb_C103[[#This Row],[OS]],[1]!tb_C101[OS],[1]!tb_C101[OFICINA])</f>
        <v>Mecanico</v>
      </c>
      <c r="O6539" s="14">
        <f>tb_C103[[#This Row],[FIM]] - tb_C103[[#This Row],[INICIO]]</f>
        <v>0</v>
      </c>
    </row>
    <row r="6540" spans="1:15" x14ac:dyDescent="0.25">
      <c r="B6540">
        <v>3564</v>
      </c>
      <c r="C6540">
        <v>5</v>
      </c>
      <c r="D6540" t="s">
        <v>8690</v>
      </c>
      <c r="E6540" s="9"/>
      <c r="F6540" s="9"/>
      <c r="G6540">
        <v>418</v>
      </c>
      <c r="H6540" t="s">
        <v>975</v>
      </c>
      <c r="I6540" t="s">
        <v>79</v>
      </c>
      <c r="J6540" t="s">
        <v>8671</v>
      </c>
      <c r="K6540" s="9">
        <v>45671.463287037041</v>
      </c>
      <c r="L6540" s="13">
        <f>IFERROR(_xlfn.XLOOKUP(tb_C103[[#This Row],[OS]],[1]!tb_C101[OS],[1]!tb_C101[DATA_ABERTURA]),0)</f>
        <v>45576.432245370372</v>
      </c>
      <c r="M6540" s="7" t="str">
        <f>IFERROR(_xlfn.XLOOKUP(tb_C103[[#This Row],[OS]],[1]!tb_C101[OS],[1]!tb_C101[SITUACAO_OS]),0)</f>
        <v>F</v>
      </c>
      <c r="N6540" t="str">
        <f>_xlfn.XLOOKUP(tb_C103[[#This Row],[OS]],[1]!tb_C101[OS],[1]!tb_C101[OFICINA])</f>
        <v>Mecanico</v>
      </c>
      <c r="O6540" s="14">
        <f>tb_C103[[#This Row],[FIM]] - tb_C103[[#This Row],[INICIO]]</f>
        <v>0</v>
      </c>
    </row>
    <row r="6541" spans="1:15" x14ac:dyDescent="0.25">
      <c r="B6541">
        <v>3565</v>
      </c>
      <c r="C6541">
        <v>1</v>
      </c>
      <c r="D6541" t="s">
        <v>8677</v>
      </c>
      <c r="E6541" s="9"/>
      <c r="F6541" s="9"/>
      <c r="G6541">
        <v>417</v>
      </c>
      <c r="H6541" t="s">
        <v>927</v>
      </c>
      <c r="I6541" t="s">
        <v>79</v>
      </c>
      <c r="J6541" t="s">
        <v>8671</v>
      </c>
      <c r="K6541" s="9">
        <v>45671.46334490741</v>
      </c>
      <c r="L6541" s="13">
        <f>IFERROR(_xlfn.XLOOKUP(tb_C103[[#This Row],[OS]],[1]!tb_C101[OS],[1]!tb_C101[DATA_ABERTURA]),0)</f>
        <v>45576.435081018521</v>
      </c>
      <c r="M6541" s="7" t="str">
        <f>IFERROR(_xlfn.XLOOKUP(tb_C103[[#This Row],[OS]],[1]!tb_C101[OS],[1]!tb_C101[SITUACAO_OS]),0)</f>
        <v>F</v>
      </c>
      <c r="N6541" t="str">
        <f>_xlfn.XLOOKUP(tb_C103[[#This Row],[OS]],[1]!tb_C101[OS],[1]!tb_C101[OFICINA])</f>
        <v>Mecanico</v>
      </c>
      <c r="O6541" s="14">
        <f>tb_C103[[#This Row],[FIM]] - tb_C103[[#This Row],[INICIO]]</f>
        <v>0</v>
      </c>
    </row>
    <row r="6542" spans="1:15" x14ac:dyDescent="0.25">
      <c r="A6542" t="s">
        <v>4080</v>
      </c>
      <c r="B6542">
        <v>3566</v>
      </c>
      <c r="C6542">
        <v>3</v>
      </c>
      <c r="D6542" t="s">
        <v>8673</v>
      </c>
      <c r="E6542" s="9">
        <v>45576.458333333336</v>
      </c>
      <c r="F6542" s="9">
        <v>45576.472222222219</v>
      </c>
      <c r="G6542">
        <v>506</v>
      </c>
      <c r="H6542" t="s">
        <v>819</v>
      </c>
      <c r="I6542" t="s">
        <v>24</v>
      </c>
      <c r="J6542" t="s">
        <v>8674</v>
      </c>
      <c r="K6542" s="9">
        <v>45579.44866898148</v>
      </c>
      <c r="L6542" s="13">
        <f>IFERROR(_xlfn.XLOOKUP(tb_C103[[#This Row],[OS]],[1]!tb_C101[OS],[1]!tb_C101[DATA_ABERTURA]),0)</f>
        <v>45576.468402777777</v>
      </c>
      <c r="M6542" s="7" t="str">
        <f>IFERROR(_xlfn.XLOOKUP(tb_C103[[#This Row],[OS]],[1]!tb_C101[OS],[1]!tb_C101[SITUACAO_OS]),0)</f>
        <v>F</v>
      </c>
      <c r="N6542" t="str">
        <f>_xlfn.XLOOKUP(tb_C103[[#This Row],[OS]],[1]!tb_C101[OS],[1]!tb_C101[OFICINA])</f>
        <v>Eletrico</v>
      </c>
      <c r="O6542" s="14">
        <f>tb_C103[[#This Row],[FIM]] - tb_C103[[#This Row],[INICIO]]</f>
        <v>1.3888888883229811E-2</v>
      </c>
    </row>
    <row r="6543" spans="1:15" x14ac:dyDescent="0.25">
      <c r="A6543" t="s">
        <v>6398</v>
      </c>
      <c r="B6543">
        <v>3567</v>
      </c>
      <c r="C6543">
        <v>3</v>
      </c>
      <c r="D6543" t="s">
        <v>8673</v>
      </c>
      <c r="E6543" s="9">
        <v>45573.625</v>
      </c>
      <c r="F6543" s="9">
        <v>45573.701388888891</v>
      </c>
      <c r="G6543">
        <v>9026</v>
      </c>
      <c r="H6543" t="s">
        <v>5184</v>
      </c>
      <c r="I6543" t="s">
        <v>184</v>
      </c>
      <c r="J6543" t="s">
        <v>8671</v>
      </c>
      <c r="K6543" s="9">
        <v>45579.639930555553</v>
      </c>
      <c r="L6543" s="13">
        <f>IFERROR(_xlfn.XLOOKUP(tb_C103[[#This Row],[OS]],[1]!tb_C101[OS],[1]!tb_C101[DATA_ABERTURA]),0)</f>
        <v>45576.509606481479</v>
      </c>
      <c r="M6543" s="7" t="str">
        <f>IFERROR(_xlfn.XLOOKUP(tb_C103[[#This Row],[OS]],[1]!tb_C101[OS],[1]!tb_C101[SITUACAO_OS]),0)</f>
        <v>F</v>
      </c>
      <c r="N6543" t="str">
        <f>_xlfn.XLOOKUP(tb_C103[[#This Row],[OS]],[1]!tb_C101[OS],[1]!tb_C101[OFICINA])</f>
        <v>Mecanico</v>
      </c>
      <c r="O6543" s="14">
        <f>tb_C103[[#This Row],[FIM]] - tb_C103[[#This Row],[INICIO]]</f>
        <v>7.6388888890505768E-2</v>
      </c>
    </row>
    <row r="6544" spans="1:15" x14ac:dyDescent="0.25">
      <c r="B6544">
        <v>3568</v>
      </c>
      <c r="C6544">
        <v>3</v>
      </c>
      <c r="D6544" t="s">
        <v>8673</v>
      </c>
      <c r="E6544" s="9"/>
      <c r="F6544" s="9"/>
      <c r="G6544">
        <v>413</v>
      </c>
      <c r="H6544" t="s">
        <v>295</v>
      </c>
      <c r="I6544" t="s">
        <v>79</v>
      </c>
      <c r="J6544" t="s">
        <v>8682</v>
      </c>
      <c r="K6544" s="9">
        <v>45671.463587962964</v>
      </c>
      <c r="L6544" s="13">
        <f>IFERROR(_xlfn.XLOOKUP(tb_C103[[#This Row],[OS]],[1]!tb_C101[OS],[1]!tb_C101[DATA_ABERTURA]),0)</f>
        <v>45576.635995370372</v>
      </c>
      <c r="M6544" s="7" t="str">
        <f>IFERROR(_xlfn.XLOOKUP(tb_C103[[#This Row],[OS]],[1]!tb_C101[OS],[1]!tb_C101[SITUACAO_OS]),0)</f>
        <v>F</v>
      </c>
      <c r="N6544" t="str">
        <f>_xlfn.XLOOKUP(tb_C103[[#This Row],[OS]],[1]!tb_C101[OS],[1]!tb_C101[OFICINA])</f>
        <v>AUTOMATICO - TROCAR</v>
      </c>
      <c r="O6544" s="14">
        <f>tb_C103[[#This Row],[FIM]] - tb_C103[[#This Row],[INICIO]]</f>
        <v>0</v>
      </c>
    </row>
    <row r="6545" spans="1:15" x14ac:dyDescent="0.25">
      <c r="B6545">
        <v>3569</v>
      </c>
      <c r="C6545">
        <v>3</v>
      </c>
      <c r="D6545" t="s">
        <v>8673</v>
      </c>
      <c r="E6545" s="9"/>
      <c r="F6545" s="9"/>
      <c r="G6545">
        <v>413</v>
      </c>
      <c r="H6545" t="s">
        <v>295</v>
      </c>
      <c r="I6545" t="s">
        <v>79</v>
      </c>
      <c r="J6545" t="s">
        <v>8682</v>
      </c>
      <c r="K6545" s="9">
        <v>45671.463750000003</v>
      </c>
      <c r="L6545" s="13">
        <f>IFERROR(_xlfn.XLOOKUP(tb_C103[[#This Row],[OS]],[1]!tb_C101[OS],[1]!tb_C101[DATA_ABERTURA]),0)</f>
        <v>45576.636550925927</v>
      </c>
      <c r="M6545" s="7" t="str">
        <f>IFERROR(_xlfn.XLOOKUP(tb_C103[[#This Row],[OS]],[1]!tb_C101[OS],[1]!tb_C101[SITUACAO_OS]),0)</f>
        <v>F</v>
      </c>
      <c r="N6545" t="str">
        <f>_xlfn.XLOOKUP(tb_C103[[#This Row],[OS]],[1]!tb_C101[OS],[1]!tb_C101[OFICINA])</f>
        <v>AUTOMATICO - TROCAR</v>
      </c>
      <c r="O6545" s="14">
        <f>tb_C103[[#This Row],[FIM]] - tb_C103[[#This Row],[INICIO]]</f>
        <v>0</v>
      </c>
    </row>
    <row r="6546" spans="1:15" x14ac:dyDescent="0.25">
      <c r="A6546" t="s">
        <v>1764</v>
      </c>
      <c r="B6546">
        <v>3570</v>
      </c>
      <c r="C6546">
        <v>3</v>
      </c>
      <c r="D6546" t="s">
        <v>8673</v>
      </c>
      <c r="E6546" s="9">
        <v>45576.604166666664</v>
      </c>
      <c r="F6546" s="9">
        <v>45576.625</v>
      </c>
      <c r="G6546">
        <v>207</v>
      </c>
      <c r="H6546" t="s">
        <v>760</v>
      </c>
      <c r="I6546" t="s">
        <v>175</v>
      </c>
      <c r="J6546" t="s">
        <v>8683</v>
      </c>
      <c r="K6546" s="9">
        <v>45579.639745370368</v>
      </c>
      <c r="L6546" s="13">
        <f>IFERROR(_xlfn.XLOOKUP(tb_C103[[#This Row],[OS]],[1]!tb_C101[OS],[1]!tb_C101[DATA_ABERTURA]),0)</f>
        <v>45576.718148148146</v>
      </c>
      <c r="M6546" s="7" t="str">
        <f>IFERROR(_xlfn.XLOOKUP(tb_C103[[#This Row],[OS]],[1]!tb_C101[OS],[1]!tb_C101[SITUACAO_OS]),0)</f>
        <v>F</v>
      </c>
      <c r="N6546" t="str">
        <f>_xlfn.XLOOKUP(tb_C103[[#This Row],[OS]],[1]!tb_C101[OS],[1]!tb_C101[OFICINA])</f>
        <v>Falha Operacinal</v>
      </c>
      <c r="O6546" s="14">
        <f>tb_C103[[#This Row],[FIM]] - tb_C103[[#This Row],[INICIO]]</f>
        <v>2.0833333335758653E-2</v>
      </c>
    </row>
    <row r="6547" spans="1:15" x14ac:dyDescent="0.25">
      <c r="A6547" t="s">
        <v>4080</v>
      </c>
      <c r="B6547">
        <v>3570</v>
      </c>
      <c r="C6547">
        <v>3</v>
      </c>
      <c r="D6547" t="s">
        <v>8673</v>
      </c>
      <c r="E6547" s="9">
        <v>45576.604166666664</v>
      </c>
      <c r="F6547" s="9">
        <v>45576.625</v>
      </c>
      <c r="G6547">
        <v>207</v>
      </c>
      <c r="H6547" t="s">
        <v>760</v>
      </c>
      <c r="I6547" t="s">
        <v>175</v>
      </c>
      <c r="J6547" t="s">
        <v>8683</v>
      </c>
      <c r="K6547" s="9">
        <v>45579.639745370368</v>
      </c>
      <c r="L6547" s="13">
        <f>IFERROR(_xlfn.XLOOKUP(tb_C103[[#This Row],[OS]],[1]!tb_C101[OS],[1]!tb_C101[DATA_ABERTURA]),0)</f>
        <v>45576.718148148146</v>
      </c>
      <c r="M6547" s="7" t="str">
        <f>IFERROR(_xlfn.XLOOKUP(tb_C103[[#This Row],[OS]],[1]!tb_C101[OS],[1]!tb_C101[SITUACAO_OS]),0)</f>
        <v>F</v>
      </c>
      <c r="N6547" t="str">
        <f>_xlfn.XLOOKUP(tb_C103[[#This Row],[OS]],[1]!tb_C101[OS],[1]!tb_C101[OFICINA])</f>
        <v>Falha Operacinal</v>
      </c>
      <c r="O6547" s="14">
        <f>tb_C103[[#This Row],[FIM]] - tb_C103[[#This Row],[INICIO]]</f>
        <v>2.0833333335758653E-2</v>
      </c>
    </row>
    <row r="6548" spans="1:15" x14ac:dyDescent="0.25">
      <c r="A6548" t="s">
        <v>1764</v>
      </c>
      <c r="B6548">
        <v>3570</v>
      </c>
      <c r="C6548">
        <v>3</v>
      </c>
      <c r="D6548" t="s">
        <v>8673</v>
      </c>
      <c r="E6548" s="9">
        <v>45576.604166666664</v>
      </c>
      <c r="F6548" s="9">
        <v>45576.625</v>
      </c>
      <c r="G6548">
        <v>207</v>
      </c>
      <c r="H6548" t="s">
        <v>760</v>
      </c>
      <c r="I6548" t="s">
        <v>175</v>
      </c>
      <c r="J6548" t="s">
        <v>8683</v>
      </c>
      <c r="K6548" s="9">
        <v>45579.639745370368</v>
      </c>
      <c r="L6548" s="13">
        <f>IFERROR(_xlfn.XLOOKUP(tb_C103[[#This Row],[OS]],[1]!tb_C101[OS],[1]!tb_C101[DATA_ABERTURA]),0)</f>
        <v>45576.718148148146</v>
      </c>
      <c r="M6548" s="7" t="str">
        <f>IFERROR(_xlfn.XLOOKUP(tb_C103[[#This Row],[OS]],[1]!tb_C101[OS],[1]!tb_C101[SITUACAO_OS]),0)</f>
        <v>F</v>
      </c>
      <c r="N6548" t="str">
        <f>_xlfn.XLOOKUP(tb_C103[[#This Row],[OS]],[1]!tb_C101[OS],[1]!tb_C101[OFICINA])</f>
        <v>Falha Operacinal</v>
      </c>
      <c r="O6548" s="14">
        <f>tb_C103[[#This Row],[FIM]] - tb_C103[[#This Row],[INICIO]]</f>
        <v>2.0833333335758653E-2</v>
      </c>
    </row>
    <row r="6549" spans="1:15" x14ac:dyDescent="0.25">
      <c r="A6549" t="s">
        <v>4080</v>
      </c>
      <c r="B6549">
        <v>3570</v>
      </c>
      <c r="C6549">
        <v>3</v>
      </c>
      <c r="D6549" t="s">
        <v>8673</v>
      </c>
      <c r="E6549" s="9">
        <v>45576.604166666664</v>
      </c>
      <c r="F6549" s="9">
        <v>45576.625</v>
      </c>
      <c r="G6549">
        <v>207</v>
      </c>
      <c r="H6549" t="s">
        <v>760</v>
      </c>
      <c r="I6549" t="s">
        <v>175</v>
      </c>
      <c r="J6549" t="s">
        <v>8683</v>
      </c>
      <c r="K6549" s="9">
        <v>45579.639745370368</v>
      </c>
      <c r="L6549" s="13">
        <f>IFERROR(_xlfn.XLOOKUP(tb_C103[[#This Row],[OS]],[1]!tb_C101[OS],[1]!tb_C101[DATA_ABERTURA]),0)</f>
        <v>45576.718148148146</v>
      </c>
      <c r="M6549" s="7" t="str">
        <f>IFERROR(_xlfn.XLOOKUP(tb_C103[[#This Row],[OS]],[1]!tb_C101[OS],[1]!tb_C101[SITUACAO_OS]),0)</f>
        <v>F</v>
      </c>
      <c r="N6549" t="str">
        <f>_xlfn.XLOOKUP(tb_C103[[#This Row],[OS]],[1]!tb_C101[OS],[1]!tb_C101[OFICINA])</f>
        <v>Falha Operacinal</v>
      </c>
      <c r="O6549" s="14">
        <f>tb_C103[[#This Row],[FIM]] - tb_C103[[#This Row],[INICIO]]</f>
        <v>2.0833333335758653E-2</v>
      </c>
    </row>
    <row r="6550" spans="1:15" x14ac:dyDescent="0.25">
      <c r="B6550">
        <v>3571</v>
      </c>
      <c r="C6550">
        <v>3</v>
      </c>
      <c r="D6550" t="s">
        <v>8673</v>
      </c>
      <c r="E6550" s="9"/>
      <c r="F6550" s="9"/>
      <c r="G6550">
        <v>118</v>
      </c>
      <c r="H6550" t="s">
        <v>1349</v>
      </c>
      <c r="I6550" t="s">
        <v>184</v>
      </c>
      <c r="J6550" t="s">
        <v>8682</v>
      </c>
      <c r="K6550" s="9">
        <v>45671.463946759257</v>
      </c>
      <c r="L6550" s="13">
        <f>IFERROR(_xlfn.XLOOKUP(tb_C103[[#This Row],[OS]],[1]!tb_C101[OS],[1]!tb_C101[DATA_ABERTURA]),0)</f>
        <v>45576.783668981479</v>
      </c>
      <c r="M6550" s="7" t="str">
        <f>IFERROR(_xlfn.XLOOKUP(tb_C103[[#This Row],[OS]],[1]!tb_C101[OS],[1]!tb_C101[SITUACAO_OS]),0)</f>
        <v>F</v>
      </c>
      <c r="N6550" t="str">
        <f>_xlfn.XLOOKUP(tb_C103[[#This Row],[OS]],[1]!tb_C101[OS],[1]!tb_C101[OFICINA])</f>
        <v>AUTOMATICO - TROCAR</v>
      </c>
      <c r="O6550" s="14">
        <f>tb_C103[[#This Row],[FIM]] - tb_C103[[#This Row],[INICIO]]</f>
        <v>0</v>
      </c>
    </row>
    <row r="6551" spans="1:15" x14ac:dyDescent="0.25">
      <c r="B6551">
        <v>3572</v>
      </c>
      <c r="C6551">
        <v>3</v>
      </c>
      <c r="D6551" t="s">
        <v>8673</v>
      </c>
      <c r="E6551" s="9"/>
      <c r="F6551" s="9"/>
      <c r="G6551">
        <v>413</v>
      </c>
      <c r="H6551" t="s">
        <v>295</v>
      </c>
      <c r="I6551" t="s">
        <v>79</v>
      </c>
      <c r="J6551" t="s">
        <v>8682</v>
      </c>
      <c r="K6551" s="9">
        <v>45671.464432870373</v>
      </c>
      <c r="L6551" s="13">
        <f>IFERROR(_xlfn.XLOOKUP(tb_C103[[#This Row],[OS]],[1]!tb_C101[OS],[1]!tb_C101[DATA_ABERTURA]),0)</f>
        <v>45576.78943287037</v>
      </c>
      <c r="M6551" s="7" t="str">
        <f>IFERROR(_xlfn.XLOOKUP(tb_C103[[#This Row],[OS]],[1]!tb_C101[OS],[1]!tb_C101[SITUACAO_OS]),0)</f>
        <v>F</v>
      </c>
      <c r="N6551" t="str">
        <f>_xlfn.XLOOKUP(tb_C103[[#This Row],[OS]],[1]!tb_C101[OS],[1]!tb_C101[OFICINA])</f>
        <v>AUTOMATICO - TROCAR</v>
      </c>
      <c r="O6551" s="14">
        <f>tb_C103[[#This Row],[FIM]] - tb_C103[[#This Row],[INICIO]]</f>
        <v>0</v>
      </c>
    </row>
    <row r="6552" spans="1:15" x14ac:dyDescent="0.25">
      <c r="B6552">
        <v>3573</v>
      </c>
      <c r="C6552">
        <v>3</v>
      </c>
      <c r="D6552" t="s">
        <v>8673</v>
      </c>
      <c r="E6552" s="9"/>
      <c r="F6552" s="9"/>
      <c r="G6552">
        <v>417</v>
      </c>
      <c r="H6552" t="s">
        <v>927</v>
      </c>
      <c r="I6552" t="s">
        <v>79</v>
      </c>
      <c r="J6552" t="s">
        <v>8682</v>
      </c>
      <c r="K6552" s="9">
        <v>45671.464687500003</v>
      </c>
      <c r="L6552" s="13">
        <f>IFERROR(_xlfn.XLOOKUP(tb_C103[[#This Row],[OS]],[1]!tb_C101[OS],[1]!tb_C101[DATA_ABERTURA]),0)</f>
        <v>45576.869768518518</v>
      </c>
      <c r="M6552" s="7" t="str">
        <f>IFERROR(_xlfn.XLOOKUP(tb_C103[[#This Row],[OS]],[1]!tb_C101[OS],[1]!tb_C101[SITUACAO_OS]),0)</f>
        <v>F</v>
      </c>
      <c r="N6552" t="str">
        <f>_xlfn.XLOOKUP(tb_C103[[#This Row],[OS]],[1]!tb_C101[OS],[1]!tb_C101[OFICINA])</f>
        <v>AUTOMATICO - TROCAR</v>
      </c>
      <c r="O6552" s="14">
        <f>tb_C103[[#This Row],[FIM]] - tb_C103[[#This Row],[INICIO]]</f>
        <v>0</v>
      </c>
    </row>
    <row r="6553" spans="1:15" x14ac:dyDescent="0.25">
      <c r="A6553" t="s">
        <v>6398</v>
      </c>
      <c r="B6553">
        <v>3574</v>
      </c>
      <c r="C6553">
        <v>3</v>
      </c>
      <c r="D6553" t="s">
        <v>8673</v>
      </c>
      <c r="E6553" s="9">
        <v>45577.056944444441</v>
      </c>
      <c r="F6553" s="9">
        <v>45577.083333333336</v>
      </c>
      <c r="G6553">
        <v>206</v>
      </c>
      <c r="H6553" t="s">
        <v>793</v>
      </c>
      <c r="I6553" t="s">
        <v>175</v>
      </c>
      <c r="J6553" t="s">
        <v>8671</v>
      </c>
      <c r="K6553" s="9"/>
      <c r="L6553" s="13">
        <f>IFERROR(_xlfn.XLOOKUP(tb_C103[[#This Row],[OS]],[1]!tb_C101[OS],[1]!tb_C101[DATA_ABERTURA]),0)</f>
        <v>45577.085289351853</v>
      </c>
      <c r="M6553" s="7" t="str">
        <f>IFERROR(_xlfn.XLOOKUP(tb_C103[[#This Row],[OS]],[1]!tb_C101[OS],[1]!tb_C101[SITUACAO_OS]),0)</f>
        <v>E</v>
      </c>
      <c r="N6553" t="str">
        <f>_xlfn.XLOOKUP(tb_C103[[#This Row],[OS]],[1]!tb_C101[OS],[1]!tb_C101[OFICINA])</f>
        <v>Mecanico</v>
      </c>
      <c r="O6553" s="14">
        <f>tb_C103[[#This Row],[FIM]] - tb_C103[[#This Row],[INICIO]]</f>
        <v>2.6388888894871343E-2</v>
      </c>
    </row>
    <row r="6554" spans="1:15" x14ac:dyDescent="0.25">
      <c r="A6554" t="s">
        <v>8686</v>
      </c>
      <c r="B6554">
        <v>3575</v>
      </c>
      <c r="C6554">
        <v>3</v>
      </c>
      <c r="D6554" t="s">
        <v>8673</v>
      </c>
      <c r="E6554" s="9">
        <v>45580.527777777781</v>
      </c>
      <c r="F6554" s="9">
        <v>45580.555555555555</v>
      </c>
      <c r="G6554">
        <v>108</v>
      </c>
      <c r="H6554" t="s">
        <v>317</v>
      </c>
      <c r="I6554" t="s">
        <v>184</v>
      </c>
      <c r="J6554" t="s">
        <v>8671</v>
      </c>
      <c r="K6554" s="9">
        <v>45636.487118055556</v>
      </c>
      <c r="L6554" s="13">
        <f>IFERROR(_xlfn.XLOOKUP(tb_C103[[#This Row],[OS]],[1]!tb_C101[OS],[1]!tb_C101[DATA_ABERTURA]),0)</f>
        <v>45577.576215277775</v>
      </c>
      <c r="M6554" s="7" t="str">
        <f>IFERROR(_xlfn.XLOOKUP(tb_C103[[#This Row],[OS]],[1]!tb_C101[OS],[1]!tb_C101[SITUACAO_OS]),0)</f>
        <v>F</v>
      </c>
      <c r="N6554" t="str">
        <f>_xlfn.XLOOKUP(tb_C103[[#This Row],[OS]],[1]!tb_C101[OS],[1]!tb_C101[OFICINA])</f>
        <v>Mecanico</v>
      </c>
      <c r="O6554" s="14">
        <f>tb_C103[[#This Row],[FIM]] - tb_C103[[#This Row],[INICIO]]</f>
        <v>2.7777777773735579E-2</v>
      </c>
    </row>
    <row r="6555" spans="1:15" x14ac:dyDescent="0.25">
      <c r="A6555" t="s">
        <v>2551</v>
      </c>
      <c r="B6555">
        <v>3575</v>
      </c>
      <c r="C6555">
        <v>3</v>
      </c>
      <c r="D6555" t="s">
        <v>8673</v>
      </c>
      <c r="E6555" s="9">
        <v>45580.527777777781</v>
      </c>
      <c r="F6555" s="9">
        <v>45580.555555555555</v>
      </c>
      <c r="G6555">
        <v>108</v>
      </c>
      <c r="H6555" t="s">
        <v>317</v>
      </c>
      <c r="I6555" t="s">
        <v>184</v>
      </c>
      <c r="J6555" t="s">
        <v>8671</v>
      </c>
      <c r="K6555" s="9">
        <v>45636.487118055556</v>
      </c>
      <c r="L6555" s="13">
        <f>IFERROR(_xlfn.XLOOKUP(tb_C103[[#This Row],[OS]],[1]!tb_C101[OS],[1]!tb_C101[DATA_ABERTURA]),0)</f>
        <v>45577.576215277775</v>
      </c>
      <c r="M6555" s="7" t="str">
        <f>IFERROR(_xlfn.XLOOKUP(tb_C103[[#This Row],[OS]],[1]!tb_C101[OS],[1]!tb_C101[SITUACAO_OS]),0)</f>
        <v>F</v>
      </c>
      <c r="N6555" t="str">
        <f>_xlfn.XLOOKUP(tb_C103[[#This Row],[OS]],[1]!tb_C101[OS],[1]!tb_C101[OFICINA])</f>
        <v>Mecanico</v>
      </c>
      <c r="O6555" s="14">
        <f>tb_C103[[#This Row],[FIM]] - tb_C103[[#This Row],[INICIO]]</f>
        <v>2.7777777773735579E-2</v>
      </c>
    </row>
    <row r="6556" spans="1:15" x14ac:dyDescent="0.25">
      <c r="A6556" t="s">
        <v>8686</v>
      </c>
      <c r="B6556">
        <v>3575</v>
      </c>
      <c r="C6556">
        <v>3</v>
      </c>
      <c r="D6556" t="s">
        <v>8673</v>
      </c>
      <c r="E6556" s="9">
        <v>45580.527777777781</v>
      </c>
      <c r="F6556" s="9">
        <v>45580.555555555555</v>
      </c>
      <c r="G6556">
        <v>108</v>
      </c>
      <c r="H6556" t="s">
        <v>317</v>
      </c>
      <c r="I6556" t="s">
        <v>184</v>
      </c>
      <c r="J6556" t="s">
        <v>8671</v>
      </c>
      <c r="K6556" s="9">
        <v>45636.487118055556</v>
      </c>
      <c r="L6556" s="13">
        <f>IFERROR(_xlfn.XLOOKUP(tb_C103[[#This Row],[OS]],[1]!tb_C101[OS],[1]!tb_C101[DATA_ABERTURA]),0)</f>
        <v>45577.576215277775</v>
      </c>
      <c r="M6556" s="7" t="str">
        <f>IFERROR(_xlfn.XLOOKUP(tb_C103[[#This Row],[OS]],[1]!tb_C101[OS],[1]!tb_C101[SITUACAO_OS]),0)</f>
        <v>F</v>
      </c>
      <c r="N6556" t="str">
        <f>_xlfn.XLOOKUP(tb_C103[[#This Row],[OS]],[1]!tb_C101[OS],[1]!tb_C101[OFICINA])</f>
        <v>Mecanico</v>
      </c>
      <c r="O6556" s="14">
        <f>tb_C103[[#This Row],[FIM]] - tb_C103[[#This Row],[INICIO]]</f>
        <v>2.7777777773735579E-2</v>
      </c>
    </row>
    <row r="6557" spans="1:15" x14ac:dyDescent="0.25">
      <c r="A6557" t="s">
        <v>2551</v>
      </c>
      <c r="B6557">
        <v>3575</v>
      </c>
      <c r="C6557">
        <v>3</v>
      </c>
      <c r="D6557" t="s">
        <v>8673</v>
      </c>
      <c r="E6557" s="9">
        <v>45580.527777777781</v>
      </c>
      <c r="F6557" s="9">
        <v>45580.555555555555</v>
      </c>
      <c r="G6557">
        <v>108</v>
      </c>
      <c r="H6557" t="s">
        <v>317</v>
      </c>
      <c r="I6557" t="s">
        <v>184</v>
      </c>
      <c r="J6557" t="s">
        <v>8671</v>
      </c>
      <c r="K6557" s="9">
        <v>45636.487118055556</v>
      </c>
      <c r="L6557" s="13">
        <f>IFERROR(_xlfn.XLOOKUP(tb_C103[[#This Row],[OS]],[1]!tb_C101[OS],[1]!tb_C101[DATA_ABERTURA]),0)</f>
        <v>45577.576215277775</v>
      </c>
      <c r="M6557" s="7" t="str">
        <f>IFERROR(_xlfn.XLOOKUP(tb_C103[[#This Row],[OS]],[1]!tb_C101[OS],[1]!tb_C101[SITUACAO_OS]),0)</f>
        <v>F</v>
      </c>
      <c r="N6557" t="str">
        <f>_xlfn.XLOOKUP(tb_C103[[#This Row],[OS]],[1]!tb_C101[OS],[1]!tb_C101[OFICINA])</f>
        <v>Mecanico</v>
      </c>
      <c r="O6557" s="14">
        <f>tb_C103[[#This Row],[FIM]] - tb_C103[[#This Row],[INICIO]]</f>
        <v>2.7777777773735579E-2</v>
      </c>
    </row>
    <row r="6558" spans="1:15" x14ac:dyDescent="0.25">
      <c r="B6558">
        <v>3576</v>
      </c>
      <c r="C6558">
        <v>3</v>
      </c>
      <c r="D6558" t="s">
        <v>8673</v>
      </c>
      <c r="E6558" s="9"/>
      <c r="F6558" s="9"/>
      <c r="G6558">
        <v>207</v>
      </c>
      <c r="H6558" t="s">
        <v>760</v>
      </c>
      <c r="I6558" t="s">
        <v>175</v>
      </c>
      <c r="J6558" t="s">
        <v>8674</v>
      </c>
      <c r="K6558" s="9">
        <v>45671.464918981481</v>
      </c>
      <c r="L6558" s="13">
        <f>IFERROR(_xlfn.XLOOKUP(tb_C103[[#This Row],[OS]],[1]!tb_C101[OS],[1]!tb_C101[DATA_ABERTURA]),0)</f>
        <v>45577.583449074074</v>
      </c>
      <c r="M6558" s="7" t="str">
        <f>IFERROR(_xlfn.XLOOKUP(tb_C103[[#This Row],[OS]],[1]!tb_C101[OS],[1]!tb_C101[SITUACAO_OS]),0)</f>
        <v>F</v>
      </c>
      <c r="N6558" t="str">
        <f>_xlfn.XLOOKUP(tb_C103[[#This Row],[OS]],[1]!tb_C101[OS],[1]!tb_C101[OFICINA])</f>
        <v>Eletrico</v>
      </c>
      <c r="O6558" s="14">
        <f>tb_C103[[#This Row],[FIM]] - tb_C103[[#This Row],[INICIO]]</f>
        <v>0</v>
      </c>
    </row>
    <row r="6559" spans="1:15" x14ac:dyDescent="0.25">
      <c r="A6559" t="s">
        <v>5446</v>
      </c>
      <c r="B6559">
        <v>3577</v>
      </c>
      <c r="C6559">
        <v>3</v>
      </c>
      <c r="D6559" t="s">
        <v>8673</v>
      </c>
      <c r="E6559" s="9">
        <v>45575.541666666664</v>
      </c>
      <c r="F6559" s="9">
        <v>45575.5625</v>
      </c>
      <c r="G6559">
        <v>108</v>
      </c>
      <c r="H6559" t="s">
        <v>317</v>
      </c>
      <c r="I6559" t="s">
        <v>184</v>
      </c>
      <c r="J6559" t="s">
        <v>8674</v>
      </c>
      <c r="K6559" s="9">
        <v>45579.442696759259</v>
      </c>
      <c r="L6559" s="13">
        <f>IFERROR(_xlfn.XLOOKUP(tb_C103[[#This Row],[OS]],[1]!tb_C101[OS],[1]!tb_C101[DATA_ABERTURA]),0)</f>
        <v>45579.336446759262</v>
      </c>
      <c r="M6559" s="7" t="str">
        <f>IFERROR(_xlfn.XLOOKUP(tb_C103[[#This Row],[OS]],[1]!tb_C101[OS],[1]!tb_C101[SITUACAO_OS]),0)</f>
        <v>F</v>
      </c>
      <c r="N6559" t="str">
        <f>_xlfn.XLOOKUP(tb_C103[[#This Row],[OS]],[1]!tb_C101[OS],[1]!tb_C101[OFICINA])</f>
        <v>Eletrico</v>
      </c>
      <c r="O6559" s="14">
        <f>tb_C103[[#This Row],[FIM]] - tb_C103[[#This Row],[INICIO]]</f>
        <v>2.0833333335758653E-2</v>
      </c>
    </row>
    <row r="6560" spans="1:15" x14ac:dyDescent="0.25">
      <c r="A6560" t="s">
        <v>5446</v>
      </c>
      <c r="B6560">
        <v>3578</v>
      </c>
      <c r="C6560">
        <v>3</v>
      </c>
      <c r="D6560" t="s">
        <v>8673</v>
      </c>
      <c r="E6560" s="9">
        <v>45575.541666666664</v>
      </c>
      <c r="F6560" s="9">
        <v>45575.572916666664</v>
      </c>
      <c r="G6560">
        <v>115</v>
      </c>
      <c r="H6560" t="s">
        <v>197</v>
      </c>
      <c r="I6560" t="s">
        <v>184</v>
      </c>
      <c r="J6560" t="s">
        <v>8674</v>
      </c>
      <c r="K6560" s="9">
        <v>45579.43822916667</v>
      </c>
      <c r="L6560" s="13">
        <f>IFERROR(_xlfn.XLOOKUP(tb_C103[[#This Row],[OS]],[1]!tb_C101[OS],[1]!tb_C101[DATA_ABERTURA]),0)</f>
        <v>45579.337037037039</v>
      </c>
      <c r="M6560" s="7" t="str">
        <f>IFERROR(_xlfn.XLOOKUP(tb_C103[[#This Row],[OS]],[1]!tb_C101[OS],[1]!tb_C101[SITUACAO_OS]),0)</f>
        <v>F</v>
      </c>
      <c r="N6560" t="str">
        <f>_xlfn.XLOOKUP(tb_C103[[#This Row],[OS]],[1]!tb_C101[OS],[1]!tb_C101[OFICINA])</f>
        <v>Eletrico</v>
      </c>
      <c r="O6560" s="14">
        <f>tb_C103[[#This Row],[FIM]] - tb_C103[[#This Row],[INICIO]]</f>
        <v>3.125E-2</v>
      </c>
    </row>
    <row r="6561" spans="1:15" x14ac:dyDescent="0.25">
      <c r="A6561" t="s">
        <v>8330</v>
      </c>
      <c r="B6561">
        <v>3578</v>
      </c>
      <c r="C6561">
        <v>3</v>
      </c>
      <c r="D6561" t="s">
        <v>8673</v>
      </c>
      <c r="E6561" s="9">
        <v>45575.541666666664</v>
      </c>
      <c r="F6561" s="9">
        <v>45575.572916666664</v>
      </c>
      <c r="G6561">
        <v>115</v>
      </c>
      <c r="H6561" t="s">
        <v>197</v>
      </c>
      <c r="I6561" t="s">
        <v>184</v>
      </c>
      <c r="J6561" t="s">
        <v>8674</v>
      </c>
      <c r="K6561" s="9">
        <v>45579.43822916667</v>
      </c>
      <c r="L6561" s="13">
        <f>IFERROR(_xlfn.XLOOKUP(tb_C103[[#This Row],[OS]],[1]!tb_C101[OS],[1]!tb_C101[DATA_ABERTURA]),0)</f>
        <v>45579.337037037039</v>
      </c>
      <c r="M6561" s="7" t="str">
        <f>IFERROR(_xlfn.XLOOKUP(tb_C103[[#This Row],[OS]],[1]!tb_C101[OS],[1]!tb_C101[SITUACAO_OS]),0)</f>
        <v>F</v>
      </c>
      <c r="N6561" t="str">
        <f>_xlfn.XLOOKUP(tb_C103[[#This Row],[OS]],[1]!tb_C101[OS],[1]!tb_C101[OFICINA])</f>
        <v>Eletrico</v>
      </c>
      <c r="O6561" s="14">
        <f>tb_C103[[#This Row],[FIM]] - tb_C103[[#This Row],[INICIO]]</f>
        <v>3.125E-2</v>
      </c>
    </row>
    <row r="6562" spans="1:15" x14ac:dyDescent="0.25">
      <c r="A6562" t="s">
        <v>5446</v>
      </c>
      <c r="B6562">
        <v>3578</v>
      </c>
      <c r="C6562">
        <v>3</v>
      </c>
      <c r="D6562" t="s">
        <v>8673</v>
      </c>
      <c r="E6562" s="9">
        <v>45575.541666666664</v>
      </c>
      <c r="F6562" s="9">
        <v>45575.572916666664</v>
      </c>
      <c r="G6562">
        <v>115</v>
      </c>
      <c r="H6562" t="s">
        <v>197</v>
      </c>
      <c r="I6562" t="s">
        <v>184</v>
      </c>
      <c r="J6562" t="s">
        <v>8674</v>
      </c>
      <c r="K6562" s="9">
        <v>45579.43822916667</v>
      </c>
      <c r="L6562" s="13">
        <f>IFERROR(_xlfn.XLOOKUP(tb_C103[[#This Row],[OS]],[1]!tb_C101[OS],[1]!tb_C101[DATA_ABERTURA]),0)</f>
        <v>45579.337037037039</v>
      </c>
      <c r="M6562" s="7" t="str">
        <f>IFERROR(_xlfn.XLOOKUP(tb_C103[[#This Row],[OS]],[1]!tb_C101[OS],[1]!tb_C101[SITUACAO_OS]),0)</f>
        <v>F</v>
      </c>
      <c r="N6562" t="str">
        <f>_xlfn.XLOOKUP(tb_C103[[#This Row],[OS]],[1]!tb_C101[OS],[1]!tb_C101[OFICINA])</f>
        <v>Eletrico</v>
      </c>
      <c r="O6562" s="14">
        <f>tb_C103[[#This Row],[FIM]] - tb_C103[[#This Row],[INICIO]]</f>
        <v>3.125E-2</v>
      </c>
    </row>
    <row r="6563" spans="1:15" x14ac:dyDescent="0.25">
      <c r="A6563" t="s">
        <v>8330</v>
      </c>
      <c r="B6563">
        <v>3578</v>
      </c>
      <c r="C6563">
        <v>3</v>
      </c>
      <c r="D6563" t="s">
        <v>8673</v>
      </c>
      <c r="E6563" s="9">
        <v>45575.541666666664</v>
      </c>
      <c r="F6563" s="9">
        <v>45575.572916666664</v>
      </c>
      <c r="G6563">
        <v>115</v>
      </c>
      <c r="H6563" t="s">
        <v>197</v>
      </c>
      <c r="I6563" t="s">
        <v>184</v>
      </c>
      <c r="J6563" t="s">
        <v>8674</v>
      </c>
      <c r="K6563" s="9">
        <v>45579.43822916667</v>
      </c>
      <c r="L6563" s="13">
        <f>IFERROR(_xlfn.XLOOKUP(tb_C103[[#This Row],[OS]],[1]!tb_C101[OS],[1]!tb_C101[DATA_ABERTURA]),0)</f>
        <v>45579.337037037039</v>
      </c>
      <c r="M6563" s="7" t="str">
        <f>IFERROR(_xlfn.XLOOKUP(tb_C103[[#This Row],[OS]],[1]!tb_C101[OS],[1]!tb_C101[SITUACAO_OS]),0)</f>
        <v>F</v>
      </c>
      <c r="N6563" t="str">
        <f>_xlfn.XLOOKUP(tb_C103[[#This Row],[OS]],[1]!tb_C101[OS],[1]!tb_C101[OFICINA])</f>
        <v>Eletrico</v>
      </c>
      <c r="O6563" s="14">
        <f>tb_C103[[#This Row],[FIM]] - tb_C103[[#This Row],[INICIO]]</f>
        <v>3.125E-2</v>
      </c>
    </row>
    <row r="6564" spans="1:15" x14ac:dyDescent="0.25">
      <c r="A6564" t="s">
        <v>5446</v>
      </c>
      <c r="B6564">
        <v>3579</v>
      </c>
      <c r="C6564">
        <v>3</v>
      </c>
      <c r="D6564" t="s">
        <v>8673</v>
      </c>
      <c r="E6564" s="9">
        <v>45575.75</v>
      </c>
      <c r="F6564" s="9">
        <v>45575.763888888891</v>
      </c>
      <c r="G6564">
        <v>113</v>
      </c>
      <c r="H6564" t="s">
        <v>213</v>
      </c>
      <c r="I6564" t="s">
        <v>184</v>
      </c>
      <c r="J6564" t="s">
        <v>8674</v>
      </c>
      <c r="K6564" s="9">
        <v>45579.434687499997</v>
      </c>
      <c r="L6564" s="13">
        <f>IFERROR(_xlfn.XLOOKUP(tb_C103[[#This Row],[OS]],[1]!tb_C101[OS],[1]!tb_C101[DATA_ABERTURA]),0)</f>
        <v>45579.337592592594</v>
      </c>
      <c r="M6564" s="7" t="str">
        <f>IFERROR(_xlfn.XLOOKUP(tb_C103[[#This Row],[OS]],[1]!tb_C101[OS],[1]!tb_C101[SITUACAO_OS]),0)</f>
        <v>F</v>
      </c>
      <c r="N6564" t="str">
        <f>_xlfn.XLOOKUP(tb_C103[[#This Row],[OS]],[1]!tb_C101[OS],[1]!tb_C101[OFICINA])</f>
        <v>Eletrico</v>
      </c>
      <c r="O6564" s="14">
        <f>tb_C103[[#This Row],[FIM]] - tb_C103[[#This Row],[INICIO]]</f>
        <v>1.3888888890505768E-2</v>
      </c>
    </row>
    <row r="6565" spans="1:15" x14ac:dyDescent="0.25">
      <c r="A6565" t="s">
        <v>2551</v>
      </c>
      <c r="B6565">
        <v>3580</v>
      </c>
      <c r="C6565">
        <v>3</v>
      </c>
      <c r="D6565" t="s">
        <v>8673</v>
      </c>
      <c r="E6565" s="9">
        <v>45576.410416666666</v>
      </c>
      <c r="F6565" s="9">
        <v>45576.416666666664</v>
      </c>
      <c r="G6565">
        <v>112</v>
      </c>
      <c r="H6565" t="s">
        <v>237</v>
      </c>
      <c r="I6565" t="s">
        <v>184</v>
      </c>
      <c r="J6565" t="s">
        <v>8674</v>
      </c>
      <c r="K6565" s="9">
        <v>45579.434131944443</v>
      </c>
      <c r="L6565" s="13">
        <f>IFERROR(_xlfn.XLOOKUP(tb_C103[[#This Row],[OS]],[1]!tb_C101[OS],[1]!tb_C101[DATA_ABERTURA]),0)</f>
        <v>45579.338148148148</v>
      </c>
      <c r="M6565" s="7" t="str">
        <f>IFERROR(_xlfn.XLOOKUP(tb_C103[[#This Row],[OS]],[1]!tb_C101[OS],[1]!tb_C101[SITUACAO_OS]),0)</f>
        <v>F</v>
      </c>
      <c r="N6565" t="str">
        <f>_xlfn.XLOOKUP(tb_C103[[#This Row],[OS]],[1]!tb_C101[OS],[1]!tb_C101[OFICINA])</f>
        <v>Eletrico</v>
      </c>
      <c r="O6565" s="14">
        <f>tb_C103[[#This Row],[FIM]] - tb_C103[[#This Row],[INICIO]]</f>
        <v>6.2499999985448085E-3</v>
      </c>
    </row>
    <row r="6566" spans="1:15" x14ac:dyDescent="0.25">
      <c r="A6566" t="s">
        <v>5446</v>
      </c>
      <c r="B6566">
        <v>3580</v>
      </c>
      <c r="C6566">
        <v>3</v>
      </c>
      <c r="D6566" t="s">
        <v>8673</v>
      </c>
      <c r="E6566" s="9">
        <v>45576.410416666666</v>
      </c>
      <c r="F6566" s="9">
        <v>45576.416666666664</v>
      </c>
      <c r="G6566">
        <v>112</v>
      </c>
      <c r="H6566" t="s">
        <v>237</v>
      </c>
      <c r="I6566" t="s">
        <v>184</v>
      </c>
      <c r="J6566" t="s">
        <v>8674</v>
      </c>
      <c r="K6566" s="9">
        <v>45579.434131944443</v>
      </c>
      <c r="L6566" s="13">
        <f>IFERROR(_xlfn.XLOOKUP(tb_C103[[#This Row],[OS]],[1]!tb_C101[OS],[1]!tb_C101[DATA_ABERTURA]),0)</f>
        <v>45579.338148148148</v>
      </c>
      <c r="M6566" s="7" t="str">
        <f>IFERROR(_xlfn.XLOOKUP(tb_C103[[#This Row],[OS]],[1]!tb_C101[OS],[1]!tb_C101[SITUACAO_OS]),0)</f>
        <v>F</v>
      </c>
      <c r="N6566" t="str">
        <f>_xlfn.XLOOKUP(tb_C103[[#This Row],[OS]],[1]!tb_C101[OS],[1]!tb_C101[OFICINA])</f>
        <v>Eletrico</v>
      </c>
      <c r="O6566" s="14">
        <f>tb_C103[[#This Row],[FIM]] - tb_C103[[#This Row],[INICIO]]</f>
        <v>6.2499999985448085E-3</v>
      </c>
    </row>
    <row r="6567" spans="1:15" x14ac:dyDescent="0.25">
      <c r="A6567" t="s">
        <v>2551</v>
      </c>
      <c r="B6567">
        <v>3580</v>
      </c>
      <c r="C6567">
        <v>3</v>
      </c>
      <c r="D6567" t="s">
        <v>8673</v>
      </c>
      <c r="E6567" s="9">
        <v>45576.410416666666</v>
      </c>
      <c r="F6567" s="9">
        <v>45576.416666666664</v>
      </c>
      <c r="G6567">
        <v>112</v>
      </c>
      <c r="H6567" t="s">
        <v>237</v>
      </c>
      <c r="I6567" t="s">
        <v>184</v>
      </c>
      <c r="J6567" t="s">
        <v>8674</v>
      </c>
      <c r="K6567" s="9">
        <v>45579.434131944443</v>
      </c>
      <c r="L6567" s="13">
        <f>IFERROR(_xlfn.XLOOKUP(tb_C103[[#This Row],[OS]],[1]!tb_C101[OS],[1]!tb_C101[DATA_ABERTURA]),0)</f>
        <v>45579.338148148148</v>
      </c>
      <c r="M6567" s="7" t="str">
        <f>IFERROR(_xlfn.XLOOKUP(tb_C103[[#This Row],[OS]],[1]!tb_C101[OS],[1]!tb_C101[SITUACAO_OS]),0)</f>
        <v>F</v>
      </c>
      <c r="N6567" t="str">
        <f>_xlfn.XLOOKUP(tb_C103[[#This Row],[OS]],[1]!tb_C101[OS],[1]!tb_C101[OFICINA])</f>
        <v>Eletrico</v>
      </c>
      <c r="O6567" s="14">
        <f>tb_C103[[#This Row],[FIM]] - tb_C103[[#This Row],[INICIO]]</f>
        <v>6.2499999985448085E-3</v>
      </c>
    </row>
    <row r="6568" spans="1:15" x14ac:dyDescent="0.25">
      <c r="A6568" t="s">
        <v>5446</v>
      </c>
      <c r="B6568">
        <v>3580</v>
      </c>
      <c r="C6568">
        <v>3</v>
      </c>
      <c r="D6568" t="s">
        <v>8673</v>
      </c>
      <c r="E6568" s="9">
        <v>45576.410416666666</v>
      </c>
      <c r="F6568" s="9">
        <v>45576.416666666664</v>
      </c>
      <c r="G6568">
        <v>112</v>
      </c>
      <c r="H6568" t="s">
        <v>237</v>
      </c>
      <c r="I6568" t="s">
        <v>184</v>
      </c>
      <c r="J6568" t="s">
        <v>8674</v>
      </c>
      <c r="K6568" s="9">
        <v>45579.434131944443</v>
      </c>
      <c r="L6568" s="13">
        <f>IFERROR(_xlfn.XLOOKUP(tb_C103[[#This Row],[OS]],[1]!tb_C101[OS],[1]!tb_C101[DATA_ABERTURA]),0)</f>
        <v>45579.338148148148</v>
      </c>
      <c r="M6568" s="7" t="str">
        <f>IFERROR(_xlfn.XLOOKUP(tb_C103[[#This Row],[OS]],[1]!tb_C101[OS],[1]!tb_C101[SITUACAO_OS]),0)</f>
        <v>F</v>
      </c>
      <c r="N6568" t="str">
        <f>_xlfn.XLOOKUP(tb_C103[[#This Row],[OS]],[1]!tb_C101[OS],[1]!tb_C101[OFICINA])</f>
        <v>Eletrico</v>
      </c>
      <c r="O6568" s="14">
        <f>tb_C103[[#This Row],[FIM]] - tb_C103[[#This Row],[INICIO]]</f>
        <v>6.2499999985448085E-3</v>
      </c>
    </row>
    <row r="6569" spans="1:15" x14ac:dyDescent="0.25">
      <c r="A6569" t="s">
        <v>5446</v>
      </c>
      <c r="B6569">
        <v>3581</v>
      </c>
      <c r="C6569">
        <v>3</v>
      </c>
      <c r="D6569" t="s">
        <v>8673</v>
      </c>
      <c r="E6569" s="9">
        <v>45576.4375</v>
      </c>
      <c r="F6569" s="9">
        <v>45576.451388888891</v>
      </c>
      <c r="G6569">
        <v>112</v>
      </c>
      <c r="H6569" t="s">
        <v>237</v>
      </c>
      <c r="I6569" t="s">
        <v>184</v>
      </c>
      <c r="J6569" t="s">
        <v>8674</v>
      </c>
      <c r="K6569" s="9">
        <v>45580.638969907406</v>
      </c>
      <c r="L6569" s="13">
        <f>IFERROR(_xlfn.XLOOKUP(tb_C103[[#This Row],[OS]],[1]!tb_C101[OS],[1]!tb_C101[DATA_ABERTURA]),0)</f>
        <v>45579.339224537034</v>
      </c>
      <c r="M6569" s="7" t="str">
        <f>IFERROR(_xlfn.XLOOKUP(tb_C103[[#This Row],[OS]],[1]!tb_C101[OS],[1]!tb_C101[SITUACAO_OS]),0)</f>
        <v>F</v>
      </c>
      <c r="N6569" t="str">
        <f>_xlfn.XLOOKUP(tb_C103[[#This Row],[OS]],[1]!tb_C101[OS],[1]!tb_C101[OFICINA])</f>
        <v>Eletrico</v>
      </c>
      <c r="O6569" s="14">
        <f>tb_C103[[#This Row],[FIM]] - tb_C103[[#This Row],[INICIO]]</f>
        <v>1.3888888890505768E-2</v>
      </c>
    </row>
    <row r="6570" spans="1:15" x14ac:dyDescent="0.25">
      <c r="A6570" t="s">
        <v>8330</v>
      </c>
      <c r="B6570">
        <v>3581</v>
      </c>
      <c r="C6570">
        <v>3</v>
      </c>
      <c r="D6570" t="s">
        <v>8673</v>
      </c>
      <c r="E6570" s="9">
        <v>45576.4375</v>
      </c>
      <c r="F6570" s="9">
        <v>45576.451388888891</v>
      </c>
      <c r="G6570">
        <v>112</v>
      </c>
      <c r="H6570" t="s">
        <v>237</v>
      </c>
      <c r="I6570" t="s">
        <v>184</v>
      </c>
      <c r="J6570" t="s">
        <v>8674</v>
      </c>
      <c r="K6570" s="9">
        <v>45580.638969907406</v>
      </c>
      <c r="L6570" s="13">
        <f>IFERROR(_xlfn.XLOOKUP(tb_C103[[#This Row],[OS]],[1]!tb_C101[OS],[1]!tb_C101[DATA_ABERTURA]),0)</f>
        <v>45579.339224537034</v>
      </c>
      <c r="M6570" s="7" t="str">
        <f>IFERROR(_xlfn.XLOOKUP(tb_C103[[#This Row],[OS]],[1]!tb_C101[OS],[1]!tb_C101[SITUACAO_OS]),0)</f>
        <v>F</v>
      </c>
      <c r="N6570" t="str">
        <f>_xlfn.XLOOKUP(tb_C103[[#This Row],[OS]],[1]!tb_C101[OS],[1]!tb_C101[OFICINA])</f>
        <v>Eletrico</v>
      </c>
      <c r="O6570" s="14">
        <f>tb_C103[[#This Row],[FIM]] - tb_C103[[#This Row],[INICIO]]</f>
        <v>1.3888888890505768E-2</v>
      </c>
    </row>
    <row r="6571" spans="1:15" x14ac:dyDescent="0.25">
      <c r="A6571" t="s">
        <v>5446</v>
      </c>
      <c r="B6571">
        <v>3581</v>
      </c>
      <c r="C6571">
        <v>3</v>
      </c>
      <c r="D6571" t="s">
        <v>8673</v>
      </c>
      <c r="E6571" s="9">
        <v>45576.4375</v>
      </c>
      <c r="F6571" s="9">
        <v>45576.451388888891</v>
      </c>
      <c r="G6571">
        <v>112</v>
      </c>
      <c r="H6571" t="s">
        <v>237</v>
      </c>
      <c r="I6571" t="s">
        <v>184</v>
      </c>
      <c r="J6571" t="s">
        <v>8674</v>
      </c>
      <c r="K6571" s="9">
        <v>45580.638969907406</v>
      </c>
      <c r="L6571" s="13">
        <f>IFERROR(_xlfn.XLOOKUP(tb_C103[[#This Row],[OS]],[1]!tb_C101[OS],[1]!tb_C101[DATA_ABERTURA]),0)</f>
        <v>45579.339224537034</v>
      </c>
      <c r="M6571" s="7" t="str">
        <f>IFERROR(_xlfn.XLOOKUP(tb_C103[[#This Row],[OS]],[1]!tb_C101[OS],[1]!tb_C101[SITUACAO_OS]),0)</f>
        <v>F</v>
      </c>
      <c r="N6571" t="str">
        <f>_xlfn.XLOOKUP(tb_C103[[#This Row],[OS]],[1]!tb_C101[OS],[1]!tb_C101[OFICINA])</f>
        <v>Eletrico</v>
      </c>
      <c r="O6571" s="14">
        <f>tb_C103[[#This Row],[FIM]] - tb_C103[[#This Row],[INICIO]]</f>
        <v>1.3888888890505768E-2</v>
      </c>
    </row>
    <row r="6572" spans="1:15" x14ac:dyDescent="0.25">
      <c r="A6572" t="s">
        <v>8330</v>
      </c>
      <c r="B6572">
        <v>3581</v>
      </c>
      <c r="C6572">
        <v>3</v>
      </c>
      <c r="D6572" t="s">
        <v>8673</v>
      </c>
      <c r="E6572" s="9">
        <v>45576.4375</v>
      </c>
      <c r="F6572" s="9">
        <v>45576.451388888891</v>
      </c>
      <c r="G6572">
        <v>112</v>
      </c>
      <c r="H6572" t="s">
        <v>237</v>
      </c>
      <c r="I6572" t="s">
        <v>184</v>
      </c>
      <c r="J6572" t="s">
        <v>8674</v>
      </c>
      <c r="K6572" s="9">
        <v>45580.638969907406</v>
      </c>
      <c r="L6572" s="13">
        <f>IFERROR(_xlfn.XLOOKUP(tb_C103[[#This Row],[OS]],[1]!tb_C101[OS],[1]!tb_C101[DATA_ABERTURA]),0)</f>
        <v>45579.339224537034</v>
      </c>
      <c r="M6572" s="7" t="str">
        <f>IFERROR(_xlfn.XLOOKUP(tb_C103[[#This Row],[OS]],[1]!tb_C101[OS],[1]!tb_C101[SITUACAO_OS]),0)</f>
        <v>F</v>
      </c>
      <c r="N6572" t="str">
        <f>_xlfn.XLOOKUP(tb_C103[[#This Row],[OS]],[1]!tb_C101[OS],[1]!tb_C101[OFICINA])</f>
        <v>Eletrico</v>
      </c>
      <c r="O6572" s="14">
        <f>tb_C103[[#This Row],[FIM]] - tb_C103[[#This Row],[INICIO]]</f>
        <v>1.3888888890505768E-2</v>
      </c>
    </row>
    <row r="6573" spans="1:15" x14ac:dyDescent="0.25">
      <c r="A6573" t="s">
        <v>8686</v>
      </c>
      <c r="B6573">
        <v>3582</v>
      </c>
      <c r="C6573">
        <v>3</v>
      </c>
      <c r="D6573" t="s">
        <v>8673</v>
      </c>
      <c r="E6573" s="9">
        <v>45576.583333333336</v>
      </c>
      <c r="F6573" s="9">
        <v>45576.666666666664</v>
      </c>
      <c r="G6573">
        <v>118</v>
      </c>
      <c r="H6573" t="s">
        <v>1349</v>
      </c>
      <c r="I6573" t="s">
        <v>184</v>
      </c>
      <c r="J6573" t="s">
        <v>8671</v>
      </c>
      <c r="K6573" s="9">
        <v>45580.638761574075</v>
      </c>
      <c r="L6573" s="13">
        <f>IFERROR(_xlfn.XLOOKUP(tb_C103[[#This Row],[OS]],[1]!tb_C101[OS],[1]!tb_C101[DATA_ABERTURA]),0)</f>
        <v>45579.339872685188</v>
      </c>
      <c r="M6573" s="7" t="str">
        <f>IFERROR(_xlfn.XLOOKUP(tb_C103[[#This Row],[OS]],[1]!tb_C101[OS],[1]!tb_C101[SITUACAO_OS]),0)</f>
        <v>F</v>
      </c>
      <c r="N6573" t="str">
        <f>_xlfn.XLOOKUP(tb_C103[[#This Row],[OS]],[1]!tb_C101[OS],[1]!tb_C101[OFICINA])</f>
        <v>Mecanico</v>
      </c>
      <c r="O6573" s="14">
        <f>tb_C103[[#This Row],[FIM]] - tb_C103[[#This Row],[INICIO]]</f>
        <v>8.3333333328482695E-2</v>
      </c>
    </row>
    <row r="6574" spans="1:15" x14ac:dyDescent="0.25">
      <c r="A6574" t="s">
        <v>5446</v>
      </c>
      <c r="B6574">
        <v>3582</v>
      </c>
      <c r="C6574">
        <v>3</v>
      </c>
      <c r="D6574" t="s">
        <v>8673</v>
      </c>
      <c r="E6574" s="9">
        <v>45576.583333333336</v>
      </c>
      <c r="F6574" s="9">
        <v>45576.666666666664</v>
      </c>
      <c r="G6574">
        <v>118</v>
      </c>
      <c r="H6574" t="s">
        <v>1349</v>
      </c>
      <c r="I6574" t="s">
        <v>184</v>
      </c>
      <c r="J6574" t="s">
        <v>8671</v>
      </c>
      <c r="K6574" s="9">
        <v>45580.638761574075</v>
      </c>
      <c r="L6574" s="13">
        <f>IFERROR(_xlfn.XLOOKUP(tb_C103[[#This Row],[OS]],[1]!tb_C101[OS],[1]!tb_C101[DATA_ABERTURA]),0)</f>
        <v>45579.339872685188</v>
      </c>
      <c r="M6574" s="7" t="str">
        <f>IFERROR(_xlfn.XLOOKUP(tb_C103[[#This Row],[OS]],[1]!tb_C101[OS],[1]!tb_C101[SITUACAO_OS]),0)</f>
        <v>F</v>
      </c>
      <c r="N6574" t="str">
        <f>_xlfn.XLOOKUP(tb_C103[[#This Row],[OS]],[1]!tb_C101[OS],[1]!tb_C101[OFICINA])</f>
        <v>Mecanico</v>
      </c>
      <c r="O6574" s="14">
        <f>tb_C103[[#This Row],[FIM]] - tb_C103[[#This Row],[INICIO]]</f>
        <v>8.3333333328482695E-2</v>
      </c>
    </row>
    <row r="6575" spans="1:15" x14ac:dyDescent="0.25">
      <c r="A6575" t="s">
        <v>8686</v>
      </c>
      <c r="B6575">
        <v>3582</v>
      </c>
      <c r="C6575">
        <v>3</v>
      </c>
      <c r="D6575" t="s">
        <v>8673</v>
      </c>
      <c r="E6575" s="9">
        <v>45576.583333333336</v>
      </c>
      <c r="F6575" s="9">
        <v>45576.666666666664</v>
      </c>
      <c r="G6575">
        <v>118</v>
      </c>
      <c r="H6575" t="s">
        <v>1349</v>
      </c>
      <c r="I6575" t="s">
        <v>184</v>
      </c>
      <c r="J6575" t="s">
        <v>8671</v>
      </c>
      <c r="K6575" s="9">
        <v>45580.638761574075</v>
      </c>
      <c r="L6575" s="13">
        <f>IFERROR(_xlfn.XLOOKUP(tb_C103[[#This Row],[OS]],[1]!tb_C101[OS],[1]!tb_C101[DATA_ABERTURA]),0)</f>
        <v>45579.339872685188</v>
      </c>
      <c r="M6575" s="7" t="str">
        <f>IFERROR(_xlfn.XLOOKUP(tb_C103[[#This Row],[OS]],[1]!tb_C101[OS],[1]!tb_C101[SITUACAO_OS]),0)</f>
        <v>F</v>
      </c>
      <c r="N6575" t="str">
        <f>_xlfn.XLOOKUP(tb_C103[[#This Row],[OS]],[1]!tb_C101[OS],[1]!tb_C101[OFICINA])</f>
        <v>Mecanico</v>
      </c>
      <c r="O6575" s="14">
        <f>tb_C103[[#This Row],[FIM]] - tb_C103[[#This Row],[INICIO]]</f>
        <v>8.3333333328482695E-2</v>
      </c>
    </row>
    <row r="6576" spans="1:15" x14ac:dyDescent="0.25">
      <c r="A6576" t="s">
        <v>5446</v>
      </c>
      <c r="B6576">
        <v>3582</v>
      </c>
      <c r="C6576">
        <v>3</v>
      </c>
      <c r="D6576" t="s">
        <v>8673</v>
      </c>
      <c r="E6576" s="9">
        <v>45576.583333333336</v>
      </c>
      <c r="F6576" s="9">
        <v>45576.666666666664</v>
      </c>
      <c r="G6576">
        <v>118</v>
      </c>
      <c r="H6576" t="s">
        <v>1349</v>
      </c>
      <c r="I6576" t="s">
        <v>184</v>
      </c>
      <c r="J6576" t="s">
        <v>8671</v>
      </c>
      <c r="K6576" s="9">
        <v>45580.638761574075</v>
      </c>
      <c r="L6576" s="13">
        <f>IFERROR(_xlfn.XLOOKUP(tb_C103[[#This Row],[OS]],[1]!tb_C101[OS],[1]!tb_C101[DATA_ABERTURA]),0)</f>
        <v>45579.339872685188</v>
      </c>
      <c r="M6576" s="7" t="str">
        <f>IFERROR(_xlfn.XLOOKUP(tb_C103[[#This Row],[OS]],[1]!tb_C101[OS],[1]!tb_C101[SITUACAO_OS]),0)</f>
        <v>F</v>
      </c>
      <c r="N6576" t="str">
        <f>_xlfn.XLOOKUP(tb_C103[[#This Row],[OS]],[1]!tb_C101[OS],[1]!tb_C101[OFICINA])</f>
        <v>Mecanico</v>
      </c>
      <c r="O6576" s="14">
        <f>tb_C103[[#This Row],[FIM]] - tb_C103[[#This Row],[INICIO]]</f>
        <v>8.3333333328482695E-2</v>
      </c>
    </row>
    <row r="6577" spans="1:15" x14ac:dyDescent="0.25">
      <c r="A6577" t="s">
        <v>5446</v>
      </c>
      <c r="B6577">
        <v>3583</v>
      </c>
      <c r="C6577">
        <v>3</v>
      </c>
      <c r="D6577" t="s">
        <v>8673</v>
      </c>
      <c r="E6577" s="9">
        <v>45576.583333333336</v>
      </c>
      <c r="F6577" s="9">
        <v>45576.604166666664</v>
      </c>
      <c r="G6577">
        <v>116</v>
      </c>
      <c r="H6577" t="s">
        <v>290</v>
      </c>
      <c r="I6577" t="s">
        <v>184</v>
      </c>
      <c r="J6577" t="s">
        <v>8671</v>
      </c>
      <c r="K6577" s="9">
        <v>45579.443182870367</v>
      </c>
      <c r="L6577" s="13">
        <f>IFERROR(_xlfn.XLOOKUP(tb_C103[[#This Row],[OS]],[1]!tb_C101[OS],[1]!tb_C101[DATA_ABERTURA]),0)</f>
        <v>45579.340694444443</v>
      </c>
      <c r="M6577" s="7" t="str">
        <f>IFERROR(_xlfn.XLOOKUP(tb_C103[[#This Row],[OS]],[1]!tb_C101[OS],[1]!tb_C101[SITUACAO_OS]),0)</f>
        <v>F</v>
      </c>
      <c r="N6577" t="str">
        <f>_xlfn.XLOOKUP(tb_C103[[#This Row],[OS]],[1]!tb_C101[OS],[1]!tb_C101[OFICINA])</f>
        <v>Mecanico</v>
      </c>
      <c r="O6577" s="14">
        <f>tb_C103[[#This Row],[FIM]] - tb_C103[[#This Row],[INICIO]]</f>
        <v>2.0833333328482695E-2</v>
      </c>
    </row>
    <row r="6578" spans="1:15" x14ac:dyDescent="0.25">
      <c r="A6578" t="s">
        <v>8686</v>
      </c>
      <c r="B6578">
        <v>3584</v>
      </c>
      <c r="C6578">
        <v>3</v>
      </c>
      <c r="D6578" t="s">
        <v>8673</v>
      </c>
      <c r="E6578" s="9">
        <v>45579.350694444445</v>
      </c>
      <c r="F6578" s="9">
        <v>45579.375</v>
      </c>
      <c r="G6578">
        <v>112</v>
      </c>
      <c r="H6578" t="s">
        <v>237</v>
      </c>
      <c r="I6578" t="s">
        <v>184</v>
      </c>
      <c r="J6578" t="s">
        <v>8671</v>
      </c>
      <c r="K6578" s="9">
        <v>45580.453356481485</v>
      </c>
      <c r="L6578" s="13">
        <f>IFERROR(_xlfn.XLOOKUP(tb_C103[[#This Row],[OS]],[1]!tb_C101[OS],[1]!tb_C101[DATA_ABERTURA]),0)</f>
        <v>45579.351215277777</v>
      </c>
      <c r="M6578" s="7" t="str">
        <f>IFERROR(_xlfn.XLOOKUP(tb_C103[[#This Row],[OS]],[1]!tb_C101[OS],[1]!tb_C101[SITUACAO_OS]),0)</f>
        <v>F</v>
      </c>
      <c r="N6578" t="str">
        <f>_xlfn.XLOOKUP(tb_C103[[#This Row],[OS]],[1]!tb_C101[OS],[1]!tb_C101[OFICINA])</f>
        <v>Mecanico</v>
      </c>
      <c r="O6578" s="14">
        <f>tb_C103[[#This Row],[FIM]] - tb_C103[[#This Row],[INICIO]]</f>
        <v>2.4305555554747116E-2</v>
      </c>
    </row>
    <row r="6579" spans="1:15" x14ac:dyDescent="0.25">
      <c r="A6579" t="s">
        <v>2551</v>
      </c>
      <c r="B6579">
        <v>3584</v>
      </c>
      <c r="C6579">
        <v>3</v>
      </c>
      <c r="D6579" t="s">
        <v>8673</v>
      </c>
      <c r="E6579" s="9">
        <v>45579.350694444445</v>
      </c>
      <c r="F6579" s="9">
        <v>45579.375</v>
      </c>
      <c r="G6579">
        <v>112</v>
      </c>
      <c r="H6579" t="s">
        <v>237</v>
      </c>
      <c r="I6579" t="s">
        <v>184</v>
      </c>
      <c r="J6579" t="s">
        <v>8671</v>
      </c>
      <c r="K6579" s="9">
        <v>45580.453356481485</v>
      </c>
      <c r="L6579" s="13">
        <f>IFERROR(_xlfn.XLOOKUP(tb_C103[[#This Row],[OS]],[1]!tb_C101[OS],[1]!tb_C101[DATA_ABERTURA]),0)</f>
        <v>45579.351215277777</v>
      </c>
      <c r="M6579" s="7" t="str">
        <f>IFERROR(_xlfn.XLOOKUP(tb_C103[[#This Row],[OS]],[1]!tb_C101[OS],[1]!tb_C101[SITUACAO_OS]),0)</f>
        <v>F</v>
      </c>
      <c r="N6579" t="str">
        <f>_xlfn.XLOOKUP(tb_C103[[#This Row],[OS]],[1]!tb_C101[OS],[1]!tb_C101[OFICINA])</f>
        <v>Mecanico</v>
      </c>
      <c r="O6579" s="14">
        <f>tb_C103[[#This Row],[FIM]] - tb_C103[[#This Row],[INICIO]]</f>
        <v>2.4305555554747116E-2</v>
      </c>
    </row>
    <row r="6580" spans="1:15" x14ac:dyDescent="0.25">
      <c r="A6580" t="s">
        <v>8686</v>
      </c>
      <c r="B6580">
        <v>3584</v>
      </c>
      <c r="C6580">
        <v>3</v>
      </c>
      <c r="D6580" t="s">
        <v>8673</v>
      </c>
      <c r="E6580" s="9">
        <v>45579.350694444445</v>
      </c>
      <c r="F6580" s="9">
        <v>45579.395833333336</v>
      </c>
      <c r="G6580">
        <v>112</v>
      </c>
      <c r="H6580" t="s">
        <v>237</v>
      </c>
      <c r="I6580" t="s">
        <v>184</v>
      </c>
      <c r="J6580" t="s">
        <v>8671</v>
      </c>
      <c r="K6580" s="9">
        <v>45580.453356481485</v>
      </c>
      <c r="L6580" s="13">
        <f>IFERROR(_xlfn.XLOOKUP(tb_C103[[#This Row],[OS]],[1]!tb_C101[OS],[1]!tb_C101[DATA_ABERTURA]),0)</f>
        <v>45579.351215277777</v>
      </c>
      <c r="M6580" s="7" t="str">
        <f>IFERROR(_xlfn.XLOOKUP(tb_C103[[#This Row],[OS]],[1]!tb_C101[OS],[1]!tb_C101[SITUACAO_OS]),0)</f>
        <v>F</v>
      </c>
      <c r="N6580" t="str">
        <f>_xlfn.XLOOKUP(tb_C103[[#This Row],[OS]],[1]!tb_C101[OS],[1]!tb_C101[OFICINA])</f>
        <v>Mecanico</v>
      </c>
      <c r="O6580" s="14">
        <f>tb_C103[[#This Row],[FIM]] - tb_C103[[#This Row],[INICIO]]</f>
        <v>4.5138888890505768E-2</v>
      </c>
    </row>
    <row r="6581" spans="1:15" x14ac:dyDescent="0.25">
      <c r="A6581" t="s">
        <v>2551</v>
      </c>
      <c r="B6581">
        <v>3584</v>
      </c>
      <c r="C6581">
        <v>3</v>
      </c>
      <c r="D6581" t="s">
        <v>8673</v>
      </c>
      <c r="E6581" s="9">
        <v>45579.350694444445</v>
      </c>
      <c r="F6581" s="9">
        <v>45579.395833333336</v>
      </c>
      <c r="G6581">
        <v>112</v>
      </c>
      <c r="H6581" t="s">
        <v>237</v>
      </c>
      <c r="I6581" t="s">
        <v>184</v>
      </c>
      <c r="J6581" t="s">
        <v>8671</v>
      </c>
      <c r="K6581" s="9">
        <v>45580.453356481485</v>
      </c>
      <c r="L6581" s="13">
        <f>IFERROR(_xlfn.XLOOKUP(tb_C103[[#This Row],[OS]],[1]!tb_C101[OS],[1]!tb_C101[DATA_ABERTURA]),0)</f>
        <v>45579.351215277777</v>
      </c>
      <c r="M6581" s="7" t="str">
        <f>IFERROR(_xlfn.XLOOKUP(tb_C103[[#This Row],[OS]],[1]!tb_C101[OS],[1]!tb_C101[SITUACAO_OS]),0)</f>
        <v>F</v>
      </c>
      <c r="N6581" t="str">
        <f>_xlfn.XLOOKUP(tb_C103[[#This Row],[OS]],[1]!tb_C101[OS],[1]!tb_C101[OFICINA])</f>
        <v>Mecanico</v>
      </c>
      <c r="O6581" s="14">
        <f>tb_C103[[#This Row],[FIM]] - tb_C103[[#This Row],[INICIO]]</f>
        <v>4.5138888890505768E-2</v>
      </c>
    </row>
    <row r="6582" spans="1:15" x14ac:dyDescent="0.25">
      <c r="A6582" t="s">
        <v>1764</v>
      </c>
      <c r="B6582">
        <v>3585</v>
      </c>
      <c r="C6582">
        <v>3</v>
      </c>
      <c r="D6582" t="s">
        <v>8673</v>
      </c>
      <c r="E6582" s="9">
        <v>45579.385416666664</v>
      </c>
      <c r="F6582" s="9">
        <v>45579.40625</v>
      </c>
      <c r="G6582">
        <v>207</v>
      </c>
      <c r="H6582" t="s">
        <v>760</v>
      </c>
      <c r="I6582" t="s">
        <v>175</v>
      </c>
      <c r="J6582" t="s">
        <v>8671</v>
      </c>
      <c r="K6582" s="9">
        <v>45580.396504629629</v>
      </c>
      <c r="L6582" s="13">
        <f>IFERROR(_xlfn.XLOOKUP(tb_C103[[#This Row],[OS]],[1]!tb_C101[OS],[1]!tb_C101[DATA_ABERTURA]),0)</f>
        <v>45579.386284722219</v>
      </c>
      <c r="M6582" s="7" t="str">
        <f>IFERROR(_xlfn.XLOOKUP(tb_C103[[#This Row],[OS]],[1]!tb_C101[OS],[1]!tb_C101[SITUACAO_OS]),0)</f>
        <v>F</v>
      </c>
      <c r="N6582" t="str">
        <f>_xlfn.XLOOKUP(tb_C103[[#This Row],[OS]],[1]!tb_C101[OS],[1]!tb_C101[OFICINA])</f>
        <v>Mecanico</v>
      </c>
      <c r="O6582" s="14">
        <f>tb_C103[[#This Row],[FIM]] - tb_C103[[#This Row],[INICIO]]</f>
        <v>2.0833333335758653E-2</v>
      </c>
    </row>
    <row r="6583" spans="1:15" x14ac:dyDescent="0.25">
      <c r="A6583" t="s">
        <v>8686</v>
      </c>
      <c r="B6583">
        <v>3586</v>
      </c>
      <c r="C6583">
        <v>3</v>
      </c>
      <c r="D6583" t="s">
        <v>8673</v>
      </c>
      <c r="E6583" s="9">
        <v>45579.399305555555</v>
      </c>
      <c r="F6583" s="9">
        <v>45579.423611111109</v>
      </c>
      <c r="G6583">
        <v>112</v>
      </c>
      <c r="H6583" t="s">
        <v>237</v>
      </c>
      <c r="I6583" t="s">
        <v>184</v>
      </c>
      <c r="J6583" t="s">
        <v>8671</v>
      </c>
      <c r="K6583" s="9">
        <v>45580.431504629632</v>
      </c>
      <c r="L6583" s="13">
        <f>IFERROR(_xlfn.XLOOKUP(tb_C103[[#This Row],[OS]],[1]!tb_C101[OS],[1]!tb_C101[DATA_ABERTURA]),0)</f>
        <v>45579.399768518517</v>
      </c>
      <c r="M6583" s="7" t="str">
        <f>IFERROR(_xlfn.XLOOKUP(tb_C103[[#This Row],[OS]],[1]!tb_C101[OS],[1]!tb_C101[SITUACAO_OS]),0)</f>
        <v>F</v>
      </c>
      <c r="N6583" t="str">
        <f>_xlfn.XLOOKUP(tb_C103[[#This Row],[OS]],[1]!tb_C101[OS],[1]!tb_C101[OFICINA])</f>
        <v>Mecanico</v>
      </c>
      <c r="O6583" s="14">
        <f>tb_C103[[#This Row],[FIM]] - tb_C103[[#This Row],[INICIO]]</f>
        <v>2.4305555554747116E-2</v>
      </c>
    </row>
    <row r="6584" spans="1:15" x14ac:dyDescent="0.25">
      <c r="A6584" t="s">
        <v>2551</v>
      </c>
      <c r="B6584">
        <v>3586</v>
      </c>
      <c r="C6584">
        <v>3</v>
      </c>
      <c r="D6584" t="s">
        <v>8673</v>
      </c>
      <c r="E6584" s="9">
        <v>45579.399305555555</v>
      </c>
      <c r="F6584" s="9">
        <v>45579.423611111109</v>
      </c>
      <c r="G6584">
        <v>112</v>
      </c>
      <c r="H6584" t="s">
        <v>237</v>
      </c>
      <c r="I6584" t="s">
        <v>184</v>
      </c>
      <c r="J6584" t="s">
        <v>8671</v>
      </c>
      <c r="K6584" s="9">
        <v>45580.431504629632</v>
      </c>
      <c r="L6584" s="13">
        <f>IFERROR(_xlfn.XLOOKUP(tb_C103[[#This Row],[OS]],[1]!tb_C101[OS],[1]!tb_C101[DATA_ABERTURA]),0)</f>
        <v>45579.399768518517</v>
      </c>
      <c r="M6584" s="7" t="str">
        <f>IFERROR(_xlfn.XLOOKUP(tb_C103[[#This Row],[OS]],[1]!tb_C101[OS],[1]!tb_C101[SITUACAO_OS]),0)</f>
        <v>F</v>
      </c>
      <c r="N6584" t="str">
        <f>_xlfn.XLOOKUP(tb_C103[[#This Row],[OS]],[1]!tb_C101[OS],[1]!tb_C101[OFICINA])</f>
        <v>Mecanico</v>
      </c>
      <c r="O6584" s="14">
        <f>tb_C103[[#This Row],[FIM]] - tb_C103[[#This Row],[INICIO]]</f>
        <v>2.4305555554747116E-2</v>
      </c>
    </row>
    <row r="6585" spans="1:15" x14ac:dyDescent="0.25">
      <c r="A6585" t="s">
        <v>8686</v>
      </c>
      <c r="B6585">
        <v>3586</v>
      </c>
      <c r="C6585">
        <v>3</v>
      </c>
      <c r="D6585" t="s">
        <v>8673</v>
      </c>
      <c r="E6585" s="9">
        <v>45579.399305555555</v>
      </c>
      <c r="F6585" s="9">
        <v>45579.423611111109</v>
      </c>
      <c r="G6585">
        <v>112</v>
      </c>
      <c r="H6585" t="s">
        <v>237</v>
      </c>
      <c r="I6585" t="s">
        <v>184</v>
      </c>
      <c r="J6585" t="s">
        <v>8671</v>
      </c>
      <c r="K6585" s="9">
        <v>45580.431504629632</v>
      </c>
      <c r="L6585" s="13">
        <f>IFERROR(_xlfn.XLOOKUP(tb_C103[[#This Row],[OS]],[1]!tb_C101[OS],[1]!tb_C101[DATA_ABERTURA]),0)</f>
        <v>45579.399768518517</v>
      </c>
      <c r="M6585" s="7" t="str">
        <f>IFERROR(_xlfn.XLOOKUP(tb_C103[[#This Row],[OS]],[1]!tb_C101[OS],[1]!tb_C101[SITUACAO_OS]),0)</f>
        <v>F</v>
      </c>
      <c r="N6585" t="str">
        <f>_xlfn.XLOOKUP(tb_C103[[#This Row],[OS]],[1]!tb_C101[OS],[1]!tb_C101[OFICINA])</f>
        <v>Mecanico</v>
      </c>
      <c r="O6585" s="14">
        <f>tb_C103[[#This Row],[FIM]] - tb_C103[[#This Row],[INICIO]]</f>
        <v>2.4305555554747116E-2</v>
      </c>
    </row>
    <row r="6586" spans="1:15" x14ac:dyDescent="0.25">
      <c r="A6586" t="s">
        <v>2551</v>
      </c>
      <c r="B6586">
        <v>3586</v>
      </c>
      <c r="C6586">
        <v>3</v>
      </c>
      <c r="D6586" t="s">
        <v>8673</v>
      </c>
      <c r="E6586" s="9">
        <v>45579.399305555555</v>
      </c>
      <c r="F6586" s="9">
        <v>45579.423611111109</v>
      </c>
      <c r="G6586">
        <v>112</v>
      </c>
      <c r="H6586" t="s">
        <v>237</v>
      </c>
      <c r="I6586" t="s">
        <v>184</v>
      </c>
      <c r="J6586" t="s">
        <v>8671</v>
      </c>
      <c r="K6586" s="9">
        <v>45580.431504629632</v>
      </c>
      <c r="L6586" s="13">
        <f>IFERROR(_xlfn.XLOOKUP(tb_C103[[#This Row],[OS]],[1]!tb_C101[OS],[1]!tb_C101[DATA_ABERTURA]),0)</f>
        <v>45579.399768518517</v>
      </c>
      <c r="M6586" s="7" t="str">
        <f>IFERROR(_xlfn.XLOOKUP(tb_C103[[#This Row],[OS]],[1]!tb_C101[OS],[1]!tb_C101[SITUACAO_OS]),0)</f>
        <v>F</v>
      </c>
      <c r="N6586" t="str">
        <f>_xlfn.XLOOKUP(tb_C103[[#This Row],[OS]],[1]!tb_C101[OS],[1]!tb_C101[OFICINA])</f>
        <v>Mecanico</v>
      </c>
      <c r="O6586" s="14">
        <f>tb_C103[[#This Row],[FIM]] - tb_C103[[#This Row],[INICIO]]</f>
        <v>2.4305555554747116E-2</v>
      </c>
    </row>
    <row r="6587" spans="1:15" x14ac:dyDescent="0.25">
      <c r="A6587" t="s">
        <v>4080</v>
      </c>
      <c r="B6587">
        <v>3587</v>
      </c>
      <c r="C6587">
        <v>3</v>
      </c>
      <c r="D6587" t="s">
        <v>8673</v>
      </c>
      <c r="E6587" s="9">
        <v>45579.465277777781</v>
      </c>
      <c r="F6587" s="9">
        <v>45579.479166666664</v>
      </c>
      <c r="G6587">
        <v>506</v>
      </c>
      <c r="H6587" t="s">
        <v>819</v>
      </c>
      <c r="I6587" t="s">
        <v>24</v>
      </c>
      <c r="J6587" t="s">
        <v>8674</v>
      </c>
      <c r="K6587" s="9">
        <v>45579.581875000003</v>
      </c>
      <c r="L6587" s="13">
        <f>IFERROR(_xlfn.XLOOKUP(tb_C103[[#This Row],[OS]],[1]!tb_C101[OS],[1]!tb_C101[DATA_ABERTURA]),0)</f>
        <v>45579.47724537037</v>
      </c>
      <c r="M6587" s="7" t="str">
        <f>IFERROR(_xlfn.XLOOKUP(tb_C103[[#This Row],[OS]],[1]!tb_C101[OS],[1]!tb_C101[SITUACAO_OS]),0)</f>
        <v>F</v>
      </c>
      <c r="N6587" t="str">
        <f>_xlfn.XLOOKUP(tb_C103[[#This Row],[OS]],[1]!tb_C101[OS],[1]!tb_C101[OFICINA])</f>
        <v>Eletrico</v>
      </c>
      <c r="O6587" s="14">
        <f>tb_C103[[#This Row],[FIM]] - tb_C103[[#This Row],[INICIO]]</f>
        <v>1.3888888883229811E-2</v>
      </c>
    </row>
    <row r="6588" spans="1:15" x14ac:dyDescent="0.25">
      <c r="A6588" t="s">
        <v>1764</v>
      </c>
      <c r="B6588">
        <v>3588</v>
      </c>
      <c r="C6588">
        <v>3</v>
      </c>
      <c r="D6588" t="s">
        <v>8673</v>
      </c>
      <c r="E6588" s="9">
        <v>45579.447916666664</v>
      </c>
      <c r="F6588" s="9">
        <v>45579.458333333336</v>
      </c>
      <c r="G6588">
        <v>502</v>
      </c>
      <c r="H6588" t="s">
        <v>246</v>
      </c>
      <c r="I6588" t="s">
        <v>24</v>
      </c>
      <c r="J6588" t="s">
        <v>8671</v>
      </c>
      <c r="K6588" s="9">
        <v>45580.460474537038</v>
      </c>
      <c r="L6588" s="13">
        <f>IFERROR(_xlfn.XLOOKUP(tb_C103[[#This Row],[OS]],[1]!tb_C101[OS],[1]!tb_C101[DATA_ABERTURA]),0)</f>
        <v>45579.480150462965</v>
      </c>
      <c r="M6588" s="7" t="str">
        <f>IFERROR(_xlfn.XLOOKUP(tb_C103[[#This Row],[OS]],[1]!tb_C101[OS],[1]!tb_C101[SITUACAO_OS]),0)</f>
        <v>F</v>
      </c>
      <c r="N6588" t="str">
        <f>_xlfn.XLOOKUP(tb_C103[[#This Row],[OS]],[1]!tb_C101[OS],[1]!tb_C101[OFICINA])</f>
        <v>Mecanico</v>
      </c>
      <c r="O6588" s="14">
        <f>tb_C103[[#This Row],[FIM]] - tb_C103[[#This Row],[INICIO]]</f>
        <v>1.0416666671517305E-2</v>
      </c>
    </row>
    <row r="6589" spans="1:15" x14ac:dyDescent="0.25">
      <c r="A6589" t="s">
        <v>4080</v>
      </c>
      <c r="B6589">
        <v>3588</v>
      </c>
      <c r="C6589">
        <v>3</v>
      </c>
      <c r="D6589" t="s">
        <v>8673</v>
      </c>
      <c r="E6589" s="9">
        <v>45579.447916666664</v>
      </c>
      <c r="F6589" s="9">
        <v>45579.458333333336</v>
      </c>
      <c r="G6589">
        <v>502</v>
      </c>
      <c r="H6589" t="s">
        <v>246</v>
      </c>
      <c r="I6589" t="s">
        <v>24</v>
      </c>
      <c r="J6589" t="s">
        <v>8671</v>
      </c>
      <c r="K6589" s="9">
        <v>45580.460474537038</v>
      </c>
      <c r="L6589" s="13">
        <f>IFERROR(_xlfn.XLOOKUP(tb_C103[[#This Row],[OS]],[1]!tb_C101[OS],[1]!tb_C101[DATA_ABERTURA]),0)</f>
        <v>45579.480150462965</v>
      </c>
      <c r="M6589" s="7" t="str">
        <f>IFERROR(_xlfn.XLOOKUP(tb_C103[[#This Row],[OS]],[1]!tb_C101[OS],[1]!tb_C101[SITUACAO_OS]),0)</f>
        <v>F</v>
      </c>
      <c r="N6589" t="str">
        <f>_xlfn.XLOOKUP(tb_C103[[#This Row],[OS]],[1]!tb_C101[OS],[1]!tb_C101[OFICINA])</f>
        <v>Mecanico</v>
      </c>
      <c r="O6589" s="14">
        <f>tb_C103[[#This Row],[FIM]] - tb_C103[[#This Row],[INICIO]]</f>
        <v>1.0416666671517305E-2</v>
      </c>
    </row>
    <row r="6590" spans="1:15" x14ac:dyDescent="0.25">
      <c r="A6590" t="s">
        <v>1764</v>
      </c>
      <c r="B6590">
        <v>3588</v>
      </c>
      <c r="C6590">
        <v>3</v>
      </c>
      <c r="D6590" t="s">
        <v>8673</v>
      </c>
      <c r="E6590" s="9">
        <v>45579.447916666664</v>
      </c>
      <c r="F6590" s="9">
        <v>45579.458333333336</v>
      </c>
      <c r="G6590">
        <v>502</v>
      </c>
      <c r="H6590" t="s">
        <v>246</v>
      </c>
      <c r="I6590" t="s">
        <v>24</v>
      </c>
      <c r="J6590" t="s">
        <v>8671</v>
      </c>
      <c r="K6590" s="9">
        <v>45580.460474537038</v>
      </c>
      <c r="L6590" s="13">
        <f>IFERROR(_xlfn.XLOOKUP(tb_C103[[#This Row],[OS]],[1]!tb_C101[OS],[1]!tb_C101[DATA_ABERTURA]),0)</f>
        <v>45579.480150462965</v>
      </c>
      <c r="M6590" s="7" t="str">
        <f>IFERROR(_xlfn.XLOOKUP(tb_C103[[#This Row],[OS]],[1]!tb_C101[OS],[1]!tb_C101[SITUACAO_OS]),0)</f>
        <v>F</v>
      </c>
      <c r="N6590" t="str">
        <f>_xlfn.XLOOKUP(tb_C103[[#This Row],[OS]],[1]!tb_C101[OS],[1]!tb_C101[OFICINA])</f>
        <v>Mecanico</v>
      </c>
      <c r="O6590" s="14">
        <f>tb_C103[[#This Row],[FIM]] - tb_C103[[#This Row],[INICIO]]</f>
        <v>1.0416666671517305E-2</v>
      </c>
    </row>
    <row r="6591" spans="1:15" x14ac:dyDescent="0.25">
      <c r="A6591" t="s">
        <v>4080</v>
      </c>
      <c r="B6591">
        <v>3588</v>
      </c>
      <c r="C6591">
        <v>3</v>
      </c>
      <c r="D6591" t="s">
        <v>8673</v>
      </c>
      <c r="E6591" s="9">
        <v>45579.447916666664</v>
      </c>
      <c r="F6591" s="9">
        <v>45579.458333333336</v>
      </c>
      <c r="G6591">
        <v>502</v>
      </c>
      <c r="H6591" t="s">
        <v>246</v>
      </c>
      <c r="I6591" t="s">
        <v>24</v>
      </c>
      <c r="J6591" t="s">
        <v>8671</v>
      </c>
      <c r="K6591" s="9">
        <v>45580.460474537038</v>
      </c>
      <c r="L6591" s="13">
        <f>IFERROR(_xlfn.XLOOKUP(tb_C103[[#This Row],[OS]],[1]!tb_C101[OS],[1]!tb_C101[DATA_ABERTURA]),0)</f>
        <v>45579.480150462965</v>
      </c>
      <c r="M6591" s="7" t="str">
        <f>IFERROR(_xlfn.XLOOKUP(tb_C103[[#This Row],[OS]],[1]!tb_C101[OS],[1]!tb_C101[SITUACAO_OS]),0)</f>
        <v>F</v>
      </c>
      <c r="N6591" t="str">
        <f>_xlfn.XLOOKUP(tb_C103[[#This Row],[OS]],[1]!tb_C101[OS],[1]!tb_C101[OFICINA])</f>
        <v>Mecanico</v>
      </c>
      <c r="O6591" s="14">
        <f>tb_C103[[#This Row],[FIM]] - tb_C103[[#This Row],[INICIO]]</f>
        <v>1.0416666671517305E-2</v>
      </c>
    </row>
    <row r="6592" spans="1:15" x14ac:dyDescent="0.25">
      <c r="B6592">
        <v>3589</v>
      </c>
      <c r="C6592">
        <v>3</v>
      </c>
      <c r="D6592" t="s">
        <v>8673</v>
      </c>
      <c r="E6592" s="9"/>
      <c r="F6592" s="9"/>
      <c r="G6592">
        <v>115</v>
      </c>
      <c r="H6592" t="s">
        <v>197</v>
      </c>
      <c r="I6592" t="s">
        <v>184</v>
      </c>
      <c r="J6592" t="s">
        <v>8682</v>
      </c>
      <c r="K6592" s="9">
        <v>45671.465104166666</v>
      </c>
      <c r="L6592" s="13">
        <f>IFERROR(_xlfn.XLOOKUP(tb_C103[[#This Row],[OS]],[1]!tb_C101[OS],[1]!tb_C101[DATA_ABERTURA]),0)</f>
        <v>45579.502418981479</v>
      </c>
      <c r="M6592" s="7" t="str">
        <f>IFERROR(_xlfn.XLOOKUP(tb_C103[[#This Row],[OS]],[1]!tb_C101[OS],[1]!tb_C101[SITUACAO_OS]),0)</f>
        <v>F</v>
      </c>
      <c r="N6592" t="str">
        <f>_xlfn.XLOOKUP(tb_C103[[#This Row],[OS]],[1]!tb_C101[OS],[1]!tb_C101[OFICINA])</f>
        <v>AUTOMATICO - TROCAR</v>
      </c>
      <c r="O6592" s="14">
        <f>tb_C103[[#This Row],[FIM]] - tb_C103[[#This Row],[INICIO]]</f>
        <v>0</v>
      </c>
    </row>
    <row r="6593" spans="1:15" x14ac:dyDescent="0.25">
      <c r="A6593" t="s">
        <v>8686</v>
      </c>
      <c r="B6593">
        <v>3590</v>
      </c>
      <c r="C6593">
        <v>3</v>
      </c>
      <c r="D6593" t="s">
        <v>8673</v>
      </c>
      <c r="E6593" s="9">
        <v>45579.666666666664</v>
      </c>
      <c r="F6593" s="9">
        <v>45579.70208333333</v>
      </c>
      <c r="G6593">
        <v>117</v>
      </c>
      <c r="H6593" t="s">
        <v>354</v>
      </c>
      <c r="I6593" t="s">
        <v>184</v>
      </c>
      <c r="J6593" t="s">
        <v>8671</v>
      </c>
      <c r="K6593" s="9">
        <v>45580.43041666667</v>
      </c>
      <c r="L6593" s="13">
        <f>IFERROR(_xlfn.XLOOKUP(tb_C103[[#This Row],[OS]],[1]!tb_C101[OS],[1]!tb_C101[DATA_ABERTURA]),0)</f>
        <v>45579.508831018517</v>
      </c>
      <c r="M6593" s="7" t="str">
        <f>IFERROR(_xlfn.XLOOKUP(tb_C103[[#This Row],[OS]],[1]!tb_C101[OS],[1]!tb_C101[SITUACAO_OS]),0)</f>
        <v>F</v>
      </c>
      <c r="N6593" t="str">
        <f>_xlfn.XLOOKUP(tb_C103[[#This Row],[OS]],[1]!tb_C101[OS],[1]!tb_C101[OFICINA])</f>
        <v>Mecanico</v>
      </c>
      <c r="O6593" s="14">
        <f>tb_C103[[#This Row],[FIM]] - tb_C103[[#This Row],[INICIO]]</f>
        <v>3.5416666665696539E-2</v>
      </c>
    </row>
    <row r="6594" spans="1:15" x14ac:dyDescent="0.25">
      <c r="A6594" t="s">
        <v>2551</v>
      </c>
      <c r="B6594">
        <v>3590</v>
      </c>
      <c r="C6594">
        <v>3</v>
      </c>
      <c r="D6594" t="s">
        <v>8673</v>
      </c>
      <c r="E6594" s="9">
        <v>45579.666666666664</v>
      </c>
      <c r="F6594" s="9">
        <v>45579.70208333333</v>
      </c>
      <c r="G6594">
        <v>117</v>
      </c>
      <c r="H6594" t="s">
        <v>354</v>
      </c>
      <c r="I6594" t="s">
        <v>184</v>
      </c>
      <c r="J6594" t="s">
        <v>8671</v>
      </c>
      <c r="K6594" s="9">
        <v>45580.43041666667</v>
      </c>
      <c r="L6594" s="13">
        <f>IFERROR(_xlfn.XLOOKUP(tb_C103[[#This Row],[OS]],[1]!tb_C101[OS],[1]!tb_C101[DATA_ABERTURA]),0)</f>
        <v>45579.508831018517</v>
      </c>
      <c r="M6594" s="7" t="str">
        <f>IFERROR(_xlfn.XLOOKUP(tb_C103[[#This Row],[OS]],[1]!tb_C101[OS],[1]!tb_C101[SITUACAO_OS]),0)</f>
        <v>F</v>
      </c>
      <c r="N6594" t="str">
        <f>_xlfn.XLOOKUP(tb_C103[[#This Row],[OS]],[1]!tb_C101[OS],[1]!tb_C101[OFICINA])</f>
        <v>Mecanico</v>
      </c>
      <c r="O6594" s="14">
        <f>tb_C103[[#This Row],[FIM]] - tb_C103[[#This Row],[INICIO]]</f>
        <v>3.5416666665696539E-2</v>
      </c>
    </row>
    <row r="6595" spans="1:15" x14ac:dyDescent="0.25">
      <c r="A6595" t="s">
        <v>8686</v>
      </c>
      <c r="B6595">
        <v>3590</v>
      </c>
      <c r="C6595">
        <v>3</v>
      </c>
      <c r="D6595" t="s">
        <v>8673</v>
      </c>
      <c r="E6595" s="9">
        <v>45579.666666666664</v>
      </c>
      <c r="F6595" s="9">
        <v>45579.70208333333</v>
      </c>
      <c r="G6595">
        <v>117</v>
      </c>
      <c r="H6595" t="s">
        <v>354</v>
      </c>
      <c r="I6595" t="s">
        <v>184</v>
      </c>
      <c r="J6595" t="s">
        <v>8671</v>
      </c>
      <c r="K6595" s="9">
        <v>45580.43041666667</v>
      </c>
      <c r="L6595" s="13">
        <f>IFERROR(_xlfn.XLOOKUP(tb_C103[[#This Row],[OS]],[1]!tb_C101[OS],[1]!tb_C101[DATA_ABERTURA]),0)</f>
        <v>45579.508831018517</v>
      </c>
      <c r="M6595" s="7" t="str">
        <f>IFERROR(_xlfn.XLOOKUP(tb_C103[[#This Row],[OS]],[1]!tb_C101[OS],[1]!tb_C101[SITUACAO_OS]),0)</f>
        <v>F</v>
      </c>
      <c r="N6595" t="str">
        <f>_xlfn.XLOOKUP(tb_C103[[#This Row],[OS]],[1]!tb_C101[OS],[1]!tb_C101[OFICINA])</f>
        <v>Mecanico</v>
      </c>
      <c r="O6595" s="14">
        <f>tb_C103[[#This Row],[FIM]] - tb_C103[[#This Row],[INICIO]]</f>
        <v>3.5416666665696539E-2</v>
      </c>
    </row>
    <row r="6596" spans="1:15" x14ac:dyDescent="0.25">
      <c r="A6596" t="s">
        <v>2551</v>
      </c>
      <c r="B6596">
        <v>3590</v>
      </c>
      <c r="C6596">
        <v>3</v>
      </c>
      <c r="D6596" t="s">
        <v>8673</v>
      </c>
      <c r="E6596" s="9">
        <v>45579.666666666664</v>
      </c>
      <c r="F6596" s="9">
        <v>45579.70208333333</v>
      </c>
      <c r="G6596">
        <v>117</v>
      </c>
      <c r="H6596" t="s">
        <v>354</v>
      </c>
      <c r="I6596" t="s">
        <v>184</v>
      </c>
      <c r="J6596" t="s">
        <v>8671</v>
      </c>
      <c r="K6596" s="9">
        <v>45580.43041666667</v>
      </c>
      <c r="L6596" s="13">
        <f>IFERROR(_xlfn.XLOOKUP(tb_C103[[#This Row],[OS]],[1]!tb_C101[OS],[1]!tb_C101[DATA_ABERTURA]),0)</f>
        <v>45579.508831018517</v>
      </c>
      <c r="M6596" s="7" t="str">
        <f>IFERROR(_xlfn.XLOOKUP(tb_C103[[#This Row],[OS]],[1]!tb_C101[OS],[1]!tb_C101[SITUACAO_OS]),0)</f>
        <v>F</v>
      </c>
      <c r="N6596" t="str">
        <f>_xlfn.XLOOKUP(tb_C103[[#This Row],[OS]],[1]!tb_C101[OS],[1]!tb_C101[OFICINA])</f>
        <v>Mecanico</v>
      </c>
      <c r="O6596" s="14">
        <f>tb_C103[[#This Row],[FIM]] - tb_C103[[#This Row],[INICIO]]</f>
        <v>3.5416666665696539E-2</v>
      </c>
    </row>
    <row r="6597" spans="1:15" x14ac:dyDescent="0.25">
      <c r="A6597" t="s">
        <v>6398</v>
      </c>
      <c r="B6597">
        <v>3591</v>
      </c>
      <c r="C6597">
        <v>3</v>
      </c>
      <c r="D6597" t="s">
        <v>8673</v>
      </c>
      <c r="E6597" s="9">
        <v>45579.55972222222</v>
      </c>
      <c r="F6597" s="9">
        <v>45579.597222222219</v>
      </c>
      <c r="G6597">
        <v>206</v>
      </c>
      <c r="H6597" t="s">
        <v>793</v>
      </c>
      <c r="I6597" t="s">
        <v>175</v>
      </c>
      <c r="J6597" t="s">
        <v>8674</v>
      </c>
      <c r="K6597" s="9">
        <v>45583.547222222223</v>
      </c>
      <c r="L6597" s="13">
        <f>IFERROR(_xlfn.XLOOKUP(tb_C103[[#This Row],[OS]],[1]!tb_C101[OS],[1]!tb_C101[DATA_ABERTURA]),0)</f>
        <v>45579.560069444444</v>
      </c>
      <c r="M6597" s="7" t="str">
        <f>IFERROR(_xlfn.XLOOKUP(tb_C103[[#This Row],[OS]],[1]!tb_C101[OS],[1]!tb_C101[SITUACAO_OS]),0)</f>
        <v>F</v>
      </c>
      <c r="N6597" t="str">
        <f>_xlfn.XLOOKUP(tb_C103[[#This Row],[OS]],[1]!tb_C101[OS],[1]!tb_C101[OFICINA])</f>
        <v>Eletrico</v>
      </c>
      <c r="O6597" s="14">
        <f>tb_C103[[#This Row],[FIM]] - tb_C103[[#This Row],[INICIO]]</f>
        <v>3.7499999998544808E-2</v>
      </c>
    </row>
    <row r="6598" spans="1:15" x14ac:dyDescent="0.25">
      <c r="A6598" t="s">
        <v>1764</v>
      </c>
      <c r="B6598">
        <v>3592</v>
      </c>
      <c r="C6598">
        <v>3</v>
      </c>
      <c r="D6598" t="s">
        <v>8673</v>
      </c>
      <c r="E6598" s="9">
        <v>45579.541666666664</v>
      </c>
      <c r="F6598" s="9">
        <v>45579.5625</v>
      </c>
      <c r="G6598">
        <v>208</v>
      </c>
      <c r="H6598" t="s">
        <v>4987</v>
      </c>
      <c r="I6598" t="s">
        <v>175</v>
      </c>
      <c r="J6598" t="s">
        <v>8674</v>
      </c>
      <c r="K6598" s="9">
        <v>45583.549224537041</v>
      </c>
      <c r="L6598" s="13">
        <f>IFERROR(_xlfn.XLOOKUP(tb_C103[[#This Row],[OS]],[1]!tb_C101[OS],[1]!tb_C101[DATA_ABERTURA]),0)</f>
        <v>45579.561331018522</v>
      </c>
      <c r="M6598" s="7" t="str">
        <f>IFERROR(_xlfn.XLOOKUP(tb_C103[[#This Row],[OS]],[1]!tb_C101[OS],[1]!tb_C101[SITUACAO_OS]),0)</f>
        <v>F</v>
      </c>
      <c r="N6598" t="str">
        <f>_xlfn.XLOOKUP(tb_C103[[#This Row],[OS]],[1]!tb_C101[OS],[1]!tb_C101[OFICINA])</f>
        <v>Eletrico</v>
      </c>
      <c r="O6598" s="14">
        <f>tb_C103[[#This Row],[FIM]] - tb_C103[[#This Row],[INICIO]]</f>
        <v>2.0833333335758653E-2</v>
      </c>
    </row>
    <row r="6599" spans="1:15" x14ac:dyDescent="0.25">
      <c r="A6599" t="s">
        <v>4080</v>
      </c>
      <c r="B6599">
        <v>3592</v>
      </c>
      <c r="C6599">
        <v>3</v>
      </c>
      <c r="D6599" t="s">
        <v>8673</v>
      </c>
      <c r="E6599" s="9">
        <v>45579.541666666664</v>
      </c>
      <c r="F6599" s="9">
        <v>45579.5625</v>
      </c>
      <c r="G6599">
        <v>208</v>
      </c>
      <c r="H6599" t="s">
        <v>4987</v>
      </c>
      <c r="I6599" t="s">
        <v>175</v>
      </c>
      <c r="J6599" t="s">
        <v>8674</v>
      </c>
      <c r="K6599" s="9">
        <v>45583.549224537041</v>
      </c>
      <c r="L6599" s="13">
        <f>IFERROR(_xlfn.XLOOKUP(tb_C103[[#This Row],[OS]],[1]!tb_C101[OS],[1]!tb_C101[DATA_ABERTURA]),0)</f>
        <v>45579.561331018522</v>
      </c>
      <c r="M6599" s="7" t="str">
        <f>IFERROR(_xlfn.XLOOKUP(tb_C103[[#This Row],[OS]],[1]!tb_C101[OS],[1]!tb_C101[SITUACAO_OS]),0)</f>
        <v>F</v>
      </c>
      <c r="N6599" t="str">
        <f>_xlfn.XLOOKUP(tb_C103[[#This Row],[OS]],[1]!tb_C101[OS],[1]!tb_C101[OFICINA])</f>
        <v>Eletrico</v>
      </c>
      <c r="O6599" s="14">
        <f>tb_C103[[#This Row],[FIM]] - tb_C103[[#This Row],[INICIO]]</f>
        <v>2.0833333335758653E-2</v>
      </c>
    </row>
    <row r="6600" spans="1:15" x14ac:dyDescent="0.25">
      <c r="A6600" t="s">
        <v>6459</v>
      </c>
      <c r="B6600">
        <v>3592</v>
      </c>
      <c r="C6600">
        <v>3</v>
      </c>
      <c r="D6600" t="s">
        <v>8673</v>
      </c>
      <c r="E6600" s="9">
        <v>45579.541666666664</v>
      </c>
      <c r="F6600" s="9">
        <v>45579.5625</v>
      </c>
      <c r="G6600">
        <v>208</v>
      </c>
      <c r="H6600" t="s">
        <v>4987</v>
      </c>
      <c r="I6600" t="s">
        <v>175</v>
      </c>
      <c r="J6600" t="s">
        <v>8674</v>
      </c>
      <c r="K6600" s="9">
        <v>45583.549224537041</v>
      </c>
      <c r="L6600" s="13">
        <f>IFERROR(_xlfn.XLOOKUP(tb_C103[[#This Row],[OS]],[1]!tb_C101[OS],[1]!tb_C101[DATA_ABERTURA]),0)</f>
        <v>45579.561331018522</v>
      </c>
      <c r="M6600" s="7" t="str">
        <f>IFERROR(_xlfn.XLOOKUP(tb_C103[[#This Row],[OS]],[1]!tb_C101[OS],[1]!tb_C101[SITUACAO_OS]),0)</f>
        <v>F</v>
      </c>
      <c r="N6600" t="str">
        <f>_xlfn.XLOOKUP(tb_C103[[#This Row],[OS]],[1]!tb_C101[OS],[1]!tb_C101[OFICINA])</f>
        <v>Eletrico</v>
      </c>
      <c r="O6600" s="14">
        <f>tb_C103[[#This Row],[FIM]] - tb_C103[[#This Row],[INICIO]]</f>
        <v>2.0833333335758653E-2</v>
      </c>
    </row>
    <row r="6601" spans="1:15" x14ac:dyDescent="0.25">
      <c r="A6601" t="s">
        <v>1764</v>
      </c>
      <c r="B6601">
        <v>3592</v>
      </c>
      <c r="C6601">
        <v>3</v>
      </c>
      <c r="D6601" t="s">
        <v>8673</v>
      </c>
      <c r="E6601" s="9">
        <v>45579.541666666664</v>
      </c>
      <c r="F6601" s="9">
        <v>45579.5625</v>
      </c>
      <c r="G6601">
        <v>208</v>
      </c>
      <c r="H6601" t="s">
        <v>4987</v>
      </c>
      <c r="I6601" t="s">
        <v>175</v>
      </c>
      <c r="J6601" t="s">
        <v>8674</v>
      </c>
      <c r="K6601" s="9">
        <v>45583.549224537041</v>
      </c>
      <c r="L6601" s="13">
        <f>IFERROR(_xlfn.XLOOKUP(tb_C103[[#This Row],[OS]],[1]!tb_C101[OS],[1]!tb_C101[DATA_ABERTURA]),0)</f>
        <v>45579.561331018522</v>
      </c>
      <c r="M6601" s="7" t="str">
        <f>IFERROR(_xlfn.XLOOKUP(tb_C103[[#This Row],[OS]],[1]!tb_C101[OS],[1]!tb_C101[SITUACAO_OS]),0)</f>
        <v>F</v>
      </c>
      <c r="N6601" t="str">
        <f>_xlfn.XLOOKUP(tb_C103[[#This Row],[OS]],[1]!tb_C101[OS],[1]!tb_C101[OFICINA])</f>
        <v>Eletrico</v>
      </c>
      <c r="O6601" s="14">
        <f>tb_C103[[#This Row],[FIM]] - tb_C103[[#This Row],[INICIO]]</f>
        <v>2.0833333335758653E-2</v>
      </c>
    </row>
    <row r="6602" spans="1:15" x14ac:dyDescent="0.25">
      <c r="A6602" t="s">
        <v>4080</v>
      </c>
      <c r="B6602">
        <v>3592</v>
      </c>
      <c r="C6602">
        <v>3</v>
      </c>
      <c r="D6602" t="s">
        <v>8673</v>
      </c>
      <c r="E6602" s="9">
        <v>45579.541666666664</v>
      </c>
      <c r="F6602" s="9">
        <v>45579.5625</v>
      </c>
      <c r="G6602">
        <v>208</v>
      </c>
      <c r="H6602" t="s">
        <v>4987</v>
      </c>
      <c r="I6602" t="s">
        <v>175</v>
      </c>
      <c r="J6602" t="s">
        <v>8674</v>
      </c>
      <c r="K6602" s="9">
        <v>45583.549224537041</v>
      </c>
      <c r="L6602" s="13">
        <f>IFERROR(_xlfn.XLOOKUP(tb_C103[[#This Row],[OS]],[1]!tb_C101[OS],[1]!tb_C101[DATA_ABERTURA]),0)</f>
        <v>45579.561331018522</v>
      </c>
      <c r="M6602" s="7" t="str">
        <f>IFERROR(_xlfn.XLOOKUP(tb_C103[[#This Row],[OS]],[1]!tb_C101[OS],[1]!tb_C101[SITUACAO_OS]),0)</f>
        <v>F</v>
      </c>
      <c r="N6602" t="str">
        <f>_xlfn.XLOOKUP(tb_C103[[#This Row],[OS]],[1]!tb_C101[OS],[1]!tb_C101[OFICINA])</f>
        <v>Eletrico</v>
      </c>
      <c r="O6602" s="14">
        <f>tb_C103[[#This Row],[FIM]] - tb_C103[[#This Row],[INICIO]]</f>
        <v>2.0833333335758653E-2</v>
      </c>
    </row>
    <row r="6603" spans="1:15" x14ac:dyDescent="0.25">
      <c r="A6603" t="s">
        <v>6459</v>
      </c>
      <c r="B6603">
        <v>3592</v>
      </c>
      <c r="C6603">
        <v>3</v>
      </c>
      <c r="D6603" t="s">
        <v>8673</v>
      </c>
      <c r="E6603" s="9">
        <v>45579.541666666664</v>
      </c>
      <c r="F6603" s="9">
        <v>45579.5625</v>
      </c>
      <c r="G6603">
        <v>208</v>
      </c>
      <c r="H6603" t="s">
        <v>4987</v>
      </c>
      <c r="I6603" t="s">
        <v>175</v>
      </c>
      <c r="J6603" t="s">
        <v>8674</v>
      </c>
      <c r="K6603" s="9">
        <v>45583.549224537041</v>
      </c>
      <c r="L6603" s="13">
        <f>IFERROR(_xlfn.XLOOKUP(tb_C103[[#This Row],[OS]],[1]!tb_C101[OS],[1]!tb_C101[DATA_ABERTURA]),0)</f>
        <v>45579.561331018522</v>
      </c>
      <c r="M6603" s="7" t="str">
        <f>IFERROR(_xlfn.XLOOKUP(tb_C103[[#This Row],[OS]],[1]!tb_C101[OS],[1]!tb_C101[SITUACAO_OS]),0)</f>
        <v>F</v>
      </c>
      <c r="N6603" t="str">
        <f>_xlfn.XLOOKUP(tb_C103[[#This Row],[OS]],[1]!tb_C101[OS],[1]!tb_C101[OFICINA])</f>
        <v>Eletrico</v>
      </c>
      <c r="O6603" s="14">
        <f>tb_C103[[#This Row],[FIM]] - tb_C103[[#This Row],[INICIO]]</f>
        <v>2.0833333335758653E-2</v>
      </c>
    </row>
    <row r="6604" spans="1:15" x14ac:dyDescent="0.25">
      <c r="A6604" t="s">
        <v>1764</v>
      </c>
      <c r="B6604">
        <v>3592</v>
      </c>
      <c r="C6604">
        <v>3</v>
      </c>
      <c r="D6604" t="s">
        <v>8673</v>
      </c>
      <c r="E6604" s="9">
        <v>45579.541666666664</v>
      </c>
      <c r="F6604" s="9">
        <v>45579.5625</v>
      </c>
      <c r="G6604">
        <v>208</v>
      </c>
      <c r="H6604" t="s">
        <v>4987</v>
      </c>
      <c r="I6604" t="s">
        <v>175</v>
      </c>
      <c r="J6604" t="s">
        <v>8674</v>
      </c>
      <c r="K6604" s="9">
        <v>45583.549224537041</v>
      </c>
      <c r="L6604" s="13">
        <f>IFERROR(_xlfn.XLOOKUP(tb_C103[[#This Row],[OS]],[1]!tb_C101[OS],[1]!tb_C101[DATA_ABERTURA]),0)</f>
        <v>45579.561331018522</v>
      </c>
      <c r="M6604" s="7" t="str">
        <f>IFERROR(_xlfn.XLOOKUP(tb_C103[[#This Row],[OS]],[1]!tb_C101[OS],[1]!tb_C101[SITUACAO_OS]),0)</f>
        <v>F</v>
      </c>
      <c r="N6604" t="str">
        <f>_xlfn.XLOOKUP(tb_C103[[#This Row],[OS]],[1]!tb_C101[OS],[1]!tb_C101[OFICINA])</f>
        <v>Eletrico</v>
      </c>
      <c r="O6604" s="14">
        <f>tb_C103[[#This Row],[FIM]] - tb_C103[[#This Row],[INICIO]]</f>
        <v>2.0833333335758653E-2</v>
      </c>
    </row>
    <row r="6605" spans="1:15" x14ac:dyDescent="0.25">
      <c r="A6605" t="s">
        <v>4080</v>
      </c>
      <c r="B6605">
        <v>3592</v>
      </c>
      <c r="C6605">
        <v>3</v>
      </c>
      <c r="D6605" t="s">
        <v>8673</v>
      </c>
      <c r="E6605" s="9">
        <v>45579.541666666664</v>
      </c>
      <c r="F6605" s="9">
        <v>45579.5625</v>
      </c>
      <c r="G6605">
        <v>208</v>
      </c>
      <c r="H6605" t="s">
        <v>4987</v>
      </c>
      <c r="I6605" t="s">
        <v>175</v>
      </c>
      <c r="J6605" t="s">
        <v>8674</v>
      </c>
      <c r="K6605" s="9">
        <v>45583.549224537041</v>
      </c>
      <c r="L6605" s="13">
        <f>IFERROR(_xlfn.XLOOKUP(tb_C103[[#This Row],[OS]],[1]!tb_C101[OS],[1]!tb_C101[DATA_ABERTURA]),0)</f>
        <v>45579.561331018522</v>
      </c>
      <c r="M6605" s="7" t="str">
        <f>IFERROR(_xlfn.XLOOKUP(tb_C103[[#This Row],[OS]],[1]!tb_C101[OS],[1]!tb_C101[SITUACAO_OS]),0)</f>
        <v>F</v>
      </c>
      <c r="N6605" t="str">
        <f>_xlfn.XLOOKUP(tb_C103[[#This Row],[OS]],[1]!tb_C101[OS],[1]!tb_C101[OFICINA])</f>
        <v>Eletrico</v>
      </c>
      <c r="O6605" s="14">
        <f>tb_C103[[#This Row],[FIM]] - tb_C103[[#This Row],[INICIO]]</f>
        <v>2.0833333335758653E-2</v>
      </c>
    </row>
    <row r="6606" spans="1:15" x14ac:dyDescent="0.25">
      <c r="A6606" t="s">
        <v>6459</v>
      </c>
      <c r="B6606">
        <v>3592</v>
      </c>
      <c r="C6606">
        <v>3</v>
      </c>
      <c r="D6606" t="s">
        <v>8673</v>
      </c>
      <c r="E6606" s="9">
        <v>45579.541666666664</v>
      </c>
      <c r="F6606" s="9">
        <v>45579.5625</v>
      </c>
      <c r="G6606">
        <v>208</v>
      </c>
      <c r="H6606" t="s">
        <v>4987</v>
      </c>
      <c r="I6606" t="s">
        <v>175</v>
      </c>
      <c r="J6606" t="s">
        <v>8674</v>
      </c>
      <c r="K6606" s="9">
        <v>45583.549224537041</v>
      </c>
      <c r="L6606" s="13">
        <f>IFERROR(_xlfn.XLOOKUP(tb_C103[[#This Row],[OS]],[1]!tb_C101[OS],[1]!tb_C101[DATA_ABERTURA]),0)</f>
        <v>45579.561331018522</v>
      </c>
      <c r="M6606" s="7" t="str">
        <f>IFERROR(_xlfn.XLOOKUP(tb_C103[[#This Row],[OS]],[1]!tb_C101[OS],[1]!tb_C101[SITUACAO_OS]),0)</f>
        <v>F</v>
      </c>
      <c r="N6606" t="str">
        <f>_xlfn.XLOOKUP(tb_C103[[#This Row],[OS]],[1]!tb_C101[OS],[1]!tb_C101[OFICINA])</f>
        <v>Eletrico</v>
      </c>
      <c r="O6606" s="14">
        <f>tb_C103[[#This Row],[FIM]] - tb_C103[[#This Row],[INICIO]]</f>
        <v>2.0833333335758653E-2</v>
      </c>
    </row>
    <row r="6607" spans="1:15" x14ac:dyDescent="0.25">
      <c r="A6607" t="s">
        <v>8686</v>
      </c>
      <c r="B6607">
        <v>3593</v>
      </c>
      <c r="C6607">
        <v>3</v>
      </c>
      <c r="D6607" t="s">
        <v>8673</v>
      </c>
      <c r="E6607" s="9">
        <v>45579.645833333336</v>
      </c>
      <c r="F6607" s="9">
        <v>45579.666666666664</v>
      </c>
      <c r="G6607">
        <v>116</v>
      </c>
      <c r="H6607" t="s">
        <v>290</v>
      </c>
      <c r="I6607" t="s">
        <v>184</v>
      </c>
      <c r="J6607" t="s">
        <v>8671</v>
      </c>
      <c r="K6607" s="9">
        <v>45580.453113425923</v>
      </c>
      <c r="L6607" s="13">
        <f>IFERROR(_xlfn.XLOOKUP(tb_C103[[#This Row],[OS]],[1]!tb_C101[OS],[1]!tb_C101[DATA_ABERTURA]),0)</f>
        <v>45579.61173611111</v>
      </c>
      <c r="M6607" s="7" t="str">
        <f>IFERROR(_xlfn.XLOOKUP(tb_C103[[#This Row],[OS]],[1]!tb_C101[OS],[1]!tb_C101[SITUACAO_OS]),0)</f>
        <v>F</v>
      </c>
      <c r="N6607" t="str">
        <f>_xlfn.XLOOKUP(tb_C103[[#This Row],[OS]],[1]!tb_C101[OS],[1]!tb_C101[OFICINA])</f>
        <v>Mecanico</v>
      </c>
      <c r="O6607" s="14">
        <f>tb_C103[[#This Row],[FIM]] - tb_C103[[#This Row],[INICIO]]</f>
        <v>2.0833333328482695E-2</v>
      </c>
    </row>
    <row r="6608" spans="1:15" x14ac:dyDescent="0.25">
      <c r="A6608" t="s">
        <v>2551</v>
      </c>
      <c r="B6608">
        <v>3593</v>
      </c>
      <c r="C6608">
        <v>3</v>
      </c>
      <c r="D6608" t="s">
        <v>8673</v>
      </c>
      <c r="E6608" s="9">
        <v>45579.645833333336</v>
      </c>
      <c r="F6608" s="9">
        <v>45579.666666666664</v>
      </c>
      <c r="G6608">
        <v>116</v>
      </c>
      <c r="H6608" t="s">
        <v>290</v>
      </c>
      <c r="I6608" t="s">
        <v>184</v>
      </c>
      <c r="J6608" t="s">
        <v>8671</v>
      </c>
      <c r="K6608" s="9">
        <v>45580.453113425923</v>
      </c>
      <c r="L6608" s="13">
        <f>IFERROR(_xlfn.XLOOKUP(tb_C103[[#This Row],[OS]],[1]!tb_C101[OS],[1]!tb_C101[DATA_ABERTURA]),0)</f>
        <v>45579.61173611111</v>
      </c>
      <c r="M6608" s="7" t="str">
        <f>IFERROR(_xlfn.XLOOKUP(tb_C103[[#This Row],[OS]],[1]!tb_C101[OS],[1]!tb_C101[SITUACAO_OS]),0)</f>
        <v>F</v>
      </c>
      <c r="N6608" t="str">
        <f>_xlfn.XLOOKUP(tb_C103[[#This Row],[OS]],[1]!tb_C101[OS],[1]!tb_C101[OFICINA])</f>
        <v>Mecanico</v>
      </c>
      <c r="O6608" s="14">
        <f>tb_C103[[#This Row],[FIM]] - tb_C103[[#This Row],[INICIO]]</f>
        <v>2.0833333328482695E-2</v>
      </c>
    </row>
    <row r="6609" spans="1:15" x14ac:dyDescent="0.25">
      <c r="A6609" t="s">
        <v>8686</v>
      </c>
      <c r="B6609">
        <v>3593</v>
      </c>
      <c r="C6609">
        <v>3</v>
      </c>
      <c r="D6609" t="s">
        <v>8673</v>
      </c>
      <c r="E6609" s="9">
        <v>45579.645833333336</v>
      </c>
      <c r="F6609" s="9">
        <v>45579.666666666664</v>
      </c>
      <c r="G6609">
        <v>116</v>
      </c>
      <c r="H6609" t="s">
        <v>290</v>
      </c>
      <c r="I6609" t="s">
        <v>184</v>
      </c>
      <c r="J6609" t="s">
        <v>8671</v>
      </c>
      <c r="K6609" s="9">
        <v>45580.453113425923</v>
      </c>
      <c r="L6609" s="13">
        <f>IFERROR(_xlfn.XLOOKUP(tb_C103[[#This Row],[OS]],[1]!tb_C101[OS],[1]!tb_C101[DATA_ABERTURA]),0)</f>
        <v>45579.61173611111</v>
      </c>
      <c r="M6609" s="7" t="str">
        <f>IFERROR(_xlfn.XLOOKUP(tb_C103[[#This Row],[OS]],[1]!tb_C101[OS],[1]!tb_C101[SITUACAO_OS]),0)</f>
        <v>F</v>
      </c>
      <c r="N6609" t="str">
        <f>_xlfn.XLOOKUP(tb_C103[[#This Row],[OS]],[1]!tb_C101[OS],[1]!tb_C101[OFICINA])</f>
        <v>Mecanico</v>
      </c>
      <c r="O6609" s="14">
        <f>tb_C103[[#This Row],[FIM]] - tb_C103[[#This Row],[INICIO]]</f>
        <v>2.0833333328482695E-2</v>
      </c>
    </row>
    <row r="6610" spans="1:15" x14ac:dyDescent="0.25">
      <c r="A6610" t="s">
        <v>2551</v>
      </c>
      <c r="B6610">
        <v>3593</v>
      </c>
      <c r="C6610">
        <v>3</v>
      </c>
      <c r="D6610" t="s">
        <v>8673</v>
      </c>
      <c r="E6610" s="9">
        <v>45579.645833333336</v>
      </c>
      <c r="F6610" s="9">
        <v>45579.666666666664</v>
      </c>
      <c r="G6610">
        <v>116</v>
      </c>
      <c r="H6610" t="s">
        <v>290</v>
      </c>
      <c r="I6610" t="s">
        <v>184</v>
      </c>
      <c r="J6610" t="s">
        <v>8671</v>
      </c>
      <c r="K6610" s="9">
        <v>45580.453113425923</v>
      </c>
      <c r="L6610" s="13">
        <f>IFERROR(_xlfn.XLOOKUP(tb_C103[[#This Row],[OS]],[1]!tb_C101[OS],[1]!tb_C101[DATA_ABERTURA]),0)</f>
        <v>45579.61173611111</v>
      </c>
      <c r="M6610" s="7" t="str">
        <f>IFERROR(_xlfn.XLOOKUP(tb_C103[[#This Row],[OS]],[1]!tb_C101[OS],[1]!tb_C101[SITUACAO_OS]),0)</f>
        <v>F</v>
      </c>
      <c r="N6610" t="str">
        <f>_xlfn.XLOOKUP(tb_C103[[#This Row],[OS]],[1]!tb_C101[OS],[1]!tb_C101[OFICINA])</f>
        <v>Mecanico</v>
      </c>
      <c r="O6610" s="14">
        <f>tb_C103[[#This Row],[FIM]] - tb_C103[[#This Row],[INICIO]]</f>
        <v>2.0833333328482695E-2</v>
      </c>
    </row>
    <row r="6611" spans="1:15" x14ac:dyDescent="0.25">
      <c r="A6611" t="s">
        <v>1764</v>
      </c>
      <c r="B6611">
        <v>3594</v>
      </c>
      <c r="C6611">
        <v>3</v>
      </c>
      <c r="D6611" t="s">
        <v>8673</v>
      </c>
      <c r="E6611" s="9">
        <v>45579.611111111109</v>
      </c>
      <c r="F6611" s="9">
        <v>45579.638888888891</v>
      </c>
      <c r="G6611">
        <v>115</v>
      </c>
      <c r="H6611" t="s">
        <v>197</v>
      </c>
      <c r="I6611" t="s">
        <v>184</v>
      </c>
      <c r="J6611" t="s">
        <v>8671</v>
      </c>
      <c r="K6611" s="9">
        <v>45583.516504629632</v>
      </c>
      <c r="L6611" s="13">
        <f>IFERROR(_xlfn.XLOOKUP(tb_C103[[#This Row],[OS]],[1]!tb_C101[OS],[1]!tb_C101[DATA_ABERTURA]),0)</f>
        <v>45579.613032407404</v>
      </c>
      <c r="M6611" s="7" t="str">
        <f>IFERROR(_xlfn.XLOOKUP(tb_C103[[#This Row],[OS]],[1]!tb_C101[OS],[1]!tb_C101[SITUACAO_OS]),0)</f>
        <v>F</v>
      </c>
      <c r="N6611" t="str">
        <f>_xlfn.XLOOKUP(tb_C103[[#This Row],[OS]],[1]!tb_C101[OS],[1]!tb_C101[OFICINA])</f>
        <v>Mecanico</v>
      </c>
      <c r="O6611" s="14">
        <f>tb_C103[[#This Row],[FIM]] - tb_C103[[#This Row],[INICIO]]</f>
        <v>2.7777777781011537E-2</v>
      </c>
    </row>
    <row r="6612" spans="1:15" x14ac:dyDescent="0.25">
      <c r="A6612" t="s">
        <v>8686</v>
      </c>
      <c r="B6612">
        <v>3595</v>
      </c>
      <c r="C6612">
        <v>1</v>
      </c>
      <c r="D6612" t="s">
        <v>8677</v>
      </c>
      <c r="E6612" s="9">
        <v>45579.583333333336</v>
      </c>
      <c r="F6612" s="9">
        <v>45579.604166666664</v>
      </c>
      <c r="G6612">
        <v>112</v>
      </c>
      <c r="H6612" t="s">
        <v>237</v>
      </c>
      <c r="I6612" t="s">
        <v>184</v>
      </c>
      <c r="J6612" t="s">
        <v>8671</v>
      </c>
      <c r="K6612" s="9">
        <v>45580.39744212963</v>
      </c>
      <c r="L6612" s="13">
        <f>IFERROR(_xlfn.XLOOKUP(tb_C103[[#This Row],[OS]],[1]!tb_C101[OS],[1]!tb_C101[DATA_ABERTURA]),0)</f>
        <v>45579.613599537035</v>
      </c>
      <c r="M6612" s="7" t="str">
        <f>IFERROR(_xlfn.XLOOKUP(tb_C103[[#This Row],[OS]],[1]!tb_C101[OS],[1]!tb_C101[SITUACAO_OS]),0)</f>
        <v>F</v>
      </c>
      <c r="N6612" t="str">
        <f>_xlfn.XLOOKUP(tb_C103[[#This Row],[OS]],[1]!tb_C101[OS],[1]!tb_C101[OFICINA])</f>
        <v>Mecanico</v>
      </c>
      <c r="O6612" s="14">
        <f>tb_C103[[#This Row],[FIM]] - tb_C103[[#This Row],[INICIO]]</f>
        <v>2.0833333328482695E-2</v>
      </c>
    </row>
    <row r="6613" spans="1:15" x14ac:dyDescent="0.25">
      <c r="A6613" t="s">
        <v>2551</v>
      </c>
      <c r="B6613">
        <v>3595</v>
      </c>
      <c r="C6613">
        <v>1</v>
      </c>
      <c r="D6613" t="s">
        <v>8677</v>
      </c>
      <c r="E6613" s="9">
        <v>45579.583333333336</v>
      </c>
      <c r="F6613" s="9">
        <v>45579.604166666664</v>
      </c>
      <c r="G6613">
        <v>112</v>
      </c>
      <c r="H6613" t="s">
        <v>237</v>
      </c>
      <c r="I6613" t="s">
        <v>184</v>
      </c>
      <c r="J6613" t="s">
        <v>8671</v>
      </c>
      <c r="K6613" s="9">
        <v>45580.39744212963</v>
      </c>
      <c r="L6613" s="13">
        <f>IFERROR(_xlfn.XLOOKUP(tb_C103[[#This Row],[OS]],[1]!tb_C101[OS],[1]!tb_C101[DATA_ABERTURA]),0)</f>
        <v>45579.613599537035</v>
      </c>
      <c r="M6613" s="7" t="str">
        <f>IFERROR(_xlfn.XLOOKUP(tb_C103[[#This Row],[OS]],[1]!tb_C101[OS],[1]!tb_C101[SITUACAO_OS]),0)</f>
        <v>F</v>
      </c>
      <c r="N6613" t="str">
        <f>_xlfn.XLOOKUP(tb_C103[[#This Row],[OS]],[1]!tb_C101[OS],[1]!tb_C101[OFICINA])</f>
        <v>Mecanico</v>
      </c>
      <c r="O6613" s="14">
        <f>tb_C103[[#This Row],[FIM]] - tb_C103[[#This Row],[INICIO]]</f>
        <v>2.0833333328482695E-2</v>
      </c>
    </row>
    <row r="6614" spans="1:15" x14ac:dyDescent="0.25">
      <c r="A6614" t="s">
        <v>8686</v>
      </c>
      <c r="B6614">
        <v>3595</v>
      </c>
      <c r="C6614">
        <v>1</v>
      </c>
      <c r="D6614" t="s">
        <v>8677</v>
      </c>
      <c r="E6614" s="9">
        <v>45579.583333333336</v>
      </c>
      <c r="F6614" s="9">
        <v>45579.604166666664</v>
      </c>
      <c r="G6614">
        <v>112</v>
      </c>
      <c r="H6614" t="s">
        <v>237</v>
      </c>
      <c r="I6614" t="s">
        <v>184</v>
      </c>
      <c r="J6614" t="s">
        <v>8671</v>
      </c>
      <c r="K6614" s="9">
        <v>45580.39744212963</v>
      </c>
      <c r="L6614" s="13">
        <f>IFERROR(_xlfn.XLOOKUP(tb_C103[[#This Row],[OS]],[1]!tb_C101[OS],[1]!tb_C101[DATA_ABERTURA]),0)</f>
        <v>45579.613599537035</v>
      </c>
      <c r="M6614" s="7" t="str">
        <f>IFERROR(_xlfn.XLOOKUP(tb_C103[[#This Row],[OS]],[1]!tb_C101[OS],[1]!tb_C101[SITUACAO_OS]),0)</f>
        <v>F</v>
      </c>
      <c r="N6614" t="str">
        <f>_xlfn.XLOOKUP(tb_C103[[#This Row],[OS]],[1]!tb_C101[OS],[1]!tb_C101[OFICINA])</f>
        <v>Mecanico</v>
      </c>
      <c r="O6614" s="14">
        <f>tb_C103[[#This Row],[FIM]] - tb_C103[[#This Row],[INICIO]]</f>
        <v>2.0833333328482695E-2</v>
      </c>
    </row>
    <row r="6615" spans="1:15" x14ac:dyDescent="0.25">
      <c r="A6615" t="s">
        <v>2551</v>
      </c>
      <c r="B6615">
        <v>3595</v>
      </c>
      <c r="C6615">
        <v>1</v>
      </c>
      <c r="D6615" t="s">
        <v>8677</v>
      </c>
      <c r="E6615" s="9">
        <v>45579.583333333336</v>
      </c>
      <c r="F6615" s="9">
        <v>45579.604166666664</v>
      </c>
      <c r="G6615">
        <v>112</v>
      </c>
      <c r="H6615" t="s">
        <v>237</v>
      </c>
      <c r="I6615" t="s">
        <v>184</v>
      </c>
      <c r="J6615" t="s">
        <v>8671</v>
      </c>
      <c r="K6615" s="9">
        <v>45580.39744212963</v>
      </c>
      <c r="L6615" s="13">
        <f>IFERROR(_xlfn.XLOOKUP(tb_C103[[#This Row],[OS]],[1]!tb_C101[OS],[1]!tb_C101[DATA_ABERTURA]),0)</f>
        <v>45579.613599537035</v>
      </c>
      <c r="M6615" s="7" t="str">
        <f>IFERROR(_xlfn.XLOOKUP(tb_C103[[#This Row],[OS]],[1]!tb_C101[OS],[1]!tb_C101[SITUACAO_OS]),0)</f>
        <v>F</v>
      </c>
      <c r="N6615" t="str">
        <f>_xlfn.XLOOKUP(tb_C103[[#This Row],[OS]],[1]!tb_C101[OS],[1]!tb_C101[OFICINA])</f>
        <v>Mecanico</v>
      </c>
      <c r="O6615" s="14">
        <f>tb_C103[[#This Row],[FIM]] - tb_C103[[#This Row],[INICIO]]</f>
        <v>2.0833333328482695E-2</v>
      </c>
    </row>
    <row r="6616" spans="1:15" x14ac:dyDescent="0.25">
      <c r="A6616" t="s">
        <v>8686</v>
      </c>
      <c r="B6616">
        <v>3596</v>
      </c>
      <c r="C6616">
        <v>1</v>
      </c>
      <c r="D6616" t="s">
        <v>8677</v>
      </c>
      <c r="E6616" s="9">
        <v>45579.5625</v>
      </c>
      <c r="F6616" s="9">
        <v>45579.583333333336</v>
      </c>
      <c r="G6616">
        <v>113</v>
      </c>
      <c r="H6616" t="s">
        <v>213</v>
      </c>
      <c r="I6616" t="s">
        <v>184</v>
      </c>
      <c r="J6616" t="s">
        <v>8671</v>
      </c>
      <c r="K6616" s="9">
        <v>45580.396817129629</v>
      </c>
      <c r="L6616" s="13">
        <f>IFERROR(_xlfn.XLOOKUP(tb_C103[[#This Row],[OS]],[1]!tb_C101[OS],[1]!tb_C101[DATA_ABERTURA]),0)</f>
        <v>45579.614363425928</v>
      </c>
      <c r="M6616" s="7" t="str">
        <f>IFERROR(_xlfn.XLOOKUP(tb_C103[[#This Row],[OS]],[1]!tb_C101[OS],[1]!tb_C101[SITUACAO_OS]),0)</f>
        <v>F</v>
      </c>
      <c r="N6616" t="str">
        <f>_xlfn.XLOOKUP(tb_C103[[#This Row],[OS]],[1]!tb_C101[OS],[1]!tb_C101[OFICINA])</f>
        <v>Mecanico</v>
      </c>
      <c r="O6616" s="14">
        <f>tb_C103[[#This Row],[FIM]] - tb_C103[[#This Row],[INICIO]]</f>
        <v>2.0833333335758653E-2</v>
      </c>
    </row>
    <row r="6617" spans="1:15" x14ac:dyDescent="0.25">
      <c r="A6617" t="s">
        <v>2551</v>
      </c>
      <c r="B6617">
        <v>3596</v>
      </c>
      <c r="C6617">
        <v>1</v>
      </c>
      <c r="D6617" t="s">
        <v>8677</v>
      </c>
      <c r="E6617" s="9">
        <v>45579.5625</v>
      </c>
      <c r="F6617" s="9">
        <v>45579.583333333336</v>
      </c>
      <c r="G6617">
        <v>113</v>
      </c>
      <c r="H6617" t="s">
        <v>213</v>
      </c>
      <c r="I6617" t="s">
        <v>184</v>
      </c>
      <c r="J6617" t="s">
        <v>8671</v>
      </c>
      <c r="K6617" s="9">
        <v>45580.396817129629</v>
      </c>
      <c r="L6617" s="13">
        <f>IFERROR(_xlfn.XLOOKUP(tb_C103[[#This Row],[OS]],[1]!tb_C101[OS],[1]!tb_C101[DATA_ABERTURA]),0)</f>
        <v>45579.614363425928</v>
      </c>
      <c r="M6617" s="7" t="str">
        <f>IFERROR(_xlfn.XLOOKUP(tb_C103[[#This Row],[OS]],[1]!tb_C101[OS],[1]!tb_C101[SITUACAO_OS]),0)</f>
        <v>F</v>
      </c>
      <c r="N6617" t="str">
        <f>_xlfn.XLOOKUP(tb_C103[[#This Row],[OS]],[1]!tb_C101[OS],[1]!tb_C101[OFICINA])</f>
        <v>Mecanico</v>
      </c>
      <c r="O6617" s="14">
        <f>tb_C103[[#This Row],[FIM]] - tb_C103[[#This Row],[INICIO]]</f>
        <v>2.0833333335758653E-2</v>
      </c>
    </row>
    <row r="6618" spans="1:15" x14ac:dyDescent="0.25">
      <c r="A6618" t="s">
        <v>8686</v>
      </c>
      <c r="B6618">
        <v>3596</v>
      </c>
      <c r="C6618">
        <v>1</v>
      </c>
      <c r="D6618" t="s">
        <v>8677</v>
      </c>
      <c r="E6618" s="9">
        <v>45579.5625</v>
      </c>
      <c r="F6618" s="9">
        <v>45579.583333333336</v>
      </c>
      <c r="G6618">
        <v>113</v>
      </c>
      <c r="H6618" t="s">
        <v>213</v>
      </c>
      <c r="I6618" t="s">
        <v>184</v>
      </c>
      <c r="J6618" t="s">
        <v>8671</v>
      </c>
      <c r="K6618" s="9">
        <v>45580.396817129629</v>
      </c>
      <c r="L6618" s="13">
        <f>IFERROR(_xlfn.XLOOKUP(tb_C103[[#This Row],[OS]],[1]!tb_C101[OS],[1]!tb_C101[DATA_ABERTURA]),0)</f>
        <v>45579.614363425928</v>
      </c>
      <c r="M6618" s="7" t="str">
        <f>IFERROR(_xlfn.XLOOKUP(tb_C103[[#This Row],[OS]],[1]!tb_C101[OS],[1]!tb_C101[SITUACAO_OS]),0)</f>
        <v>F</v>
      </c>
      <c r="N6618" t="str">
        <f>_xlfn.XLOOKUP(tb_C103[[#This Row],[OS]],[1]!tb_C101[OS],[1]!tb_C101[OFICINA])</f>
        <v>Mecanico</v>
      </c>
      <c r="O6618" s="14">
        <f>tb_C103[[#This Row],[FIM]] - tb_C103[[#This Row],[INICIO]]</f>
        <v>2.0833333335758653E-2</v>
      </c>
    </row>
    <row r="6619" spans="1:15" x14ac:dyDescent="0.25">
      <c r="A6619" t="s">
        <v>2551</v>
      </c>
      <c r="B6619">
        <v>3596</v>
      </c>
      <c r="C6619">
        <v>1</v>
      </c>
      <c r="D6619" t="s">
        <v>8677</v>
      </c>
      <c r="E6619" s="9">
        <v>45579.5625</v>
      </c>
      <c r="F6619" s="9">
        <v>45579.583333333336</v>
      </c>
      <c r="G6619">
        <v>113</v>
      </c>
      <c r="H6619" t="s">
        <v>213</v>
      </c>
      <c r="I6619" t="s">
        <v>184</v>
      </c>
      <c r="J6619" t="s">
        <v>8671</v>
      </c>
      <c r="K6619" s="9">
        <v>45580.396817129629</v>
      </c>
      <c r="L6619" s="13">
        <f>IFERROR(_xlfn.XLOOKUP(tb_C103[[#This Row],[OS]],[1]!tb_C101[OS],[1]!tb_C101[DATA_ABERTURA]),0)</f>
        <v>45579.614363425928</v>
      </c>
      <c r="M6619" s="7" t="str">
        <f>IFERROR(_xlfn.XLOOKUP(tb_C103[[#This Row],[OS]],[1]!tb_C101[OS],[1]!tb_C101[SITUACAO_OS]),0)</f>
        <v>F</v>
      </c>
      <c r="N6619" t="str">
        <f>_xlfn.XLOOKUP(tb_C103[[#This Row],[OS]],[1]!tb_C101[OS],[1]!tb_C101[OFICINA])</f>
        <v>Mecanico</v>
      </c>
      <c r="O6619" s="14">
        <f>tb_C103[[#This Row],[FIM]] - tb_C103[[#This Row],[INICIO]]</f>
        <v>2.0833333335758653E-2</v>
      </c>
    </row>
    <row r="6620" spans="1:15" x14ac:dyDescent="0.25">
      <c r="A6620" t="s">
        <v>8686</v>
      </c>
      <c r="B6620">
        <v>3597</v>
      </c>
      <c r="C6620">
        <v>1</v>
      </c>
      <c r="D6620" t="s">
        <v>8677</v>
      </c>
      <c r="E6620" s="9">
        <v>45579.541666666664</v>
      </c>
      <c r="F6620" s="9">
        <v>45579.5625</v>
      </c>
      <c r="G6620">
        <v>117</v>
      </c>
      <c r="H6620" t="s">
        <v>354</v>
      </c>
      <c r="I6620" t="s">
        <v>184</v>
      </c>
      <c r="J6620" t="s">
        <v>8671</v>
      </c>
      <c r="K6620" s="9">
        <v>45580.397789351853</v>
      </c>
      <c r="L6620" s="13">
        <f>IFERROR(_xlfn.XLOOKUP(tb_C103[[#This Row],[OS]],[1]!tb_C101[OS],[1]!tb_C101[DATA_ABERTURA]),0)</f>
        <v>45579.614837962959</v>
      </c>
      <c r="M6620" s="7" t="str">
        <f>IFERROR(_xlfn.XLOOKUP(tb_C103[[#This Row],[OS]],[1]!tb_C101[OS],[1]!tb_C101[SITUACAO_OS]),0)</f>
        <v>F</v>
      </c>
      <c r="N6620" t="str">
        <f>_xlfn.XLOOKUP(tb_C103[[#This Row],[OS]],[1]!tb_C101[OS],[1]!tb_C101[OFICINA])</f>
        <v>Mecanico</v>
      </c>
      <c r="O6620" s="14">
        <f>tb_C103[[#This Row],[FIM]] - tb_C103[[#This Row],[INICIO]]</f>
        <v>2.0833333335758653E-2</v>
      </c>
    </row>
    <row r="6621" spans="1:15" x14ac:dyDescent="0.25">
      <c r="A6621" t="s">
        <v>2551</v>
      </c>
      <c r="B6621">
        <v>3597</v>
      </c>
      <c r="C6621">
        <v>1</v>
      </c>
      <c r="D6621" t="s">
        <v>8677</v>
      </c>
      <c r="E6621" s="9">
        <v>45579.541666666664</v>
      </c>
      <c r="F6621" s="9">
        <v>45579.5625</v>
      </c>
      <c r="G6621">
        <v>117</v>
      </c>
      <c r="H6621" t="s">
        <v>354</v>
      </c>
      <c r="I6621" t="s">
        <v>184</v>
      </c>
      <c r="J6621" t="s">
        <v>8671</v>
      </c>
      <c r="K6621" s="9">
        <v>45580.397789351853</v>
      </c>
      <c r="L6621" s="13">
        <f>IFERROR(_xlfn.XLOOKUP(tb_C103[[#This Row],[OS]],[1]!tb_C101[OS],[1]!tb_C101[DATA_ABERTURA]),0)</f>
        <v>45579.614837962959</v>
      </c>
      <c r="M6621" s="7" t="str">
        <f>IFERROR(_xlfn.XLOOKUP(tb_C103[[#This Row],[OS]],[1]!tb_C101[OS],[1]!tb_C101[SITUACAO_OS]),0)</f>
        <v>F</v>
      </c>
      <c r="N6621" t="str">
        <f>_xlfn.XLOOKUP(tb_C103[[#This Row],[OS]],[1]!tb_C101[OS],[1]!tb_C101[OFICINA])</f>
        <v>Mecanico</v>
      </c>
      <c r="O6621" s="14">
        <f>tb_C103[[#This Row],[FIM]] - tb_C103[[#This Row],[INICIO]]</f>
        <v>2.0833333335758653E-2</v>
      </c>
    </row>
    <row r="6622" spans="1:15" x14ac:dyDescent="0.25">
      <c r="A6622" t="s">
        <v>8686</v>
      </c>
      <c r="B6622">
        <v>3597</v>
      </c>
      <c r="C6622">
        <v>1</v>
      </c>
      <c r="D6622" t="s">
        <v>8677</v>
      </c>
      <c r="E6622" s="9">
        <v>45579.541666666664</v>
      </c>
      <c r="F6622" s="9">
        <v>45579.5625</v>
      </c>
      <c r="G6622">
        <v>117</v>
      </c>
      <c r="H6622" t="s">
        <v>354</v>
      </c>
      <c r="I6622" t="s">
        <v>184</v>
      </c>
      <c r="J6622" t="s">
        <v>8671</v>
      </c>
      <c r="K6622" s="9">
        <v>45580.397789351853</v>
      </c>
      <c r="L6622" s="13">
        <f>IFERROR(_xlfn.XLOOKUP(tb_C103[[#This Row],[OS]],[1]!tb_C101[OS],[1]!tb_C101[DATA_ABERTURA]),0)</f>
        <v>45579.614837962959</v>
      </c>
      <c r="M6622" s="7" t="str">
        <f>IFERROR(_xlfn.XLOOKUP(tb_C103[[#This Row],[OS]],[1]!tb_C101[OS],[1]!tb_C101[SITUACAO_OS]),0)</f>
        <v>F</v>
      </c>
      <c r="N6622" t="str">
        <f>_xlfn.XLOOKUP(tb_C103[[#This Row],[OS]],[1]!tb_C101[OS],[1]!tb_C101[OFICINA])</f>
        <v>Mecanico</v>
      </c>
      <c r="O6622" s="14">
        <f>tb_C103[[#This Row],[FIM]] - tb_C103[[#This Row],[INICIO]]</f>
        <v>2.0833333335758653E-2</v>
      </c>
    </row>
    <row r="6623" spans="1:15" x14ac:dyDescent="0.25">
      <c r="A6623" t="s">
        <v>2551</v>
      </c>
      <c r="B6623">
        <v>3597</v>
      </c>
      <c r="C6623">
        <v>1</v>
      </c>
      <c r="D6623" t="s">
        <v>8677</v>
      </c>
      <c r="E6623" s="9">
        <v>45579.541666666664</v>
      </c>
      <c r="F6623" s="9">
        <v>45579.5625</v>
      </c>
      <c r="G6623">
        <v>117</v>
      </c>
      <c r="H6623" t="s">
        <v>354</v>
      </c>
      <c r="I6623" t="s">
        <v>184</v>
      </c>
      <c r="J6623" t="s">
        <v>8671</v>
      </c>
      <c r="K6623" s="9">
        <v>45580.397789351853</v>
      </c>
      <c r="L6623" s="13">
        <f>IFERROR(_xlfn.XLOOKUP(tb_C103[[#This Row],[OS]],[1]!tb_C101[OS],[1]!tb_C101[DATA_ABERTURA]),0)</f>
        <v>45579.614837962959</v>
      </c>
      <c r="M6623" s="7" t="str">
        <f>IFERROR(_xlfn.XLOOKUP(tb_C103[[#This Row],[OS]],[1]!tb_C101[OS],[1]!tb_C101[SITUACAO_OS]),0)</f>
        <v>F</v>
      </c>
      <c r="N6623" t="str">
        <f>_xlfn.XLOOKUP(tb_C103[[#This Row],[OS]],[1]!tb_C101[OS],[1]!tb_C101[OFICINA])</f>
        <v>Mecanico</v>
      </c>
      <c r="O6623" s="14">
        <f>tb_C103[[#This Row],[FIM]] - tb_C103[[#This Row],[INICIO]]</f>
        <v>2.0833333335758653E-2</v>
      </c>
    </row>
    <row r="6624" spans="1:15" x14ac:dyDescent="0.25">
      <c r="A6624" t="s">
        <v>8686</v>
      </c>
      <c r="B6624">
        <v>3598</v>
      </c>
      <c r="C6624">
        <v>1</v>
      </c>
      <c r="D6624" t="s">
        <v>8677</v>
      </c>
      <c r="E6624" s="9">
        <v>45579.520833333336</v>
      </c>
      <c r="F6624" s="9">
        <v>45579.541666666664</v>
      </c>
      <c r="G6624">
        <v>118</v>
      </c>
      <c r="H6624" t="s">
        <v>1349</v>
      </c>
      <c r="I6624" t="s">
        <v>184</v>
      </c>
      <c r="J6624" t="s">
        <v>8671</v>
      </c>
      <c r="K6624" s="9">
        <v>45580.397326388891</v>
      </c>
      <c r="L6624" s="13">
        <f>IFERROR(_xlfn.XLOOKUP(tb_C103[[#This Row],[OS]],[1]!tb_C101[OS],[1]!tb_C101[DATA_ABERTURA]),0)</f>
        <v>45579.615347222221</v>
      </c>
      <c r="M6624" s="7" t="str">
        <f>IFERROR(_xlfn.XLOOKUP(tb_C103[[#This Row],[OS]],[1]!tb_C101[OS],[1]!tb_C101[SITUACAO_OS]),0)</f>
        <v>F</v>
      </c>
      <c r="N6624" t="str">
        <f>_xlfn.XLOOKUP(tb_C103[[#This Row],[OS]],[1]!tb_C101[OS],[1]!tb_C101[OFICINA])</f>
        <v>Mecanico</v>
      </c>
      <c r="O6624" s="14">
        <f>tb_C103[[#This Row],[FIM]] - tb_C103[[#This Row],[INICIO]]</f>
        <v>2.0833333328482695E-2</v>
      </c>
    </row>
    <row r="6625" spans="1:15" x14ac:dyDescent="0.25">
      <c r="A6625" t="s">
        <v>2551</v>
      </c>
      <c r="B6625">
        <v>3598</v>
      </c>
      <c r="C6625">
        <v>1</v>
      </c>
      <c r="D6625" t="s">
        <v>8677</v>
      </c>
      <c r="E6625" s="9">
        <v>45579.520833333336</v>
      </c>
      <c r="F6625" s="9">
        <v>45579.541666666664</v>
      </c>
      <c r="G6625">
        <v>118</v>
      </c>
      <c r="H6625" t="s">
        <v>1349</v>
      </c>
      <c r="I6625" t="s">
        <v>184</v>
      </c>
      <c r="J6625" t="s">
        <v>8671</v>
      </c>
      <c r="K6625" s="9">
        <v>45580.397326388891</v>
      </c>
      <c r="L6625" s="13">
        <f>IFERROR(_xlfn.XLOOKUP(tb_C103[[#This Row],[OS]],[1]!tb_C101[OS],[1]!tb_C101[DATA_ABERTURA]),0)</f>
        <v>45579.615347222221</v>
      </c>
      <c r="M6625" s="7" t="str">
        <f>IFERROR(_xlfn.XLOOKUP(tb_C103[[#This Row],[OS]],[1]!tb_C101[OS],[1]!tb_C101[SITUACAO_OS]),0)</f>
        <v>F</v>
      </c>
      <c r="N6625" t="str">
        <f>_xlfn.XLOOKUP(tb_C103[[#This Row],[OS]],[1]!tb_C101[OS],[1]!tb_C101[OFICINA])</f>
        <v>Mecanico</v>
      </c>
      <c r="O6625" s="14">
        <f>tb_C103[[#This Row],[FIM]] - tb_C103[[#This Row],[INICIO]]</f>
        <v>2.0833333328482695E-2</v>
      </c>
    </row>
    <row r="6626" spans="1:15" x14ac:dyDescent="0.25">
      <c r="A6626" t="s">
        <v>8686</v>
      </c>
      <c r="B6626">
        <v>3598</v>
      </c>
      <c r="C6626">
        <v>1</v>
      </c>
      <c r="D6626" t="s">
        <v>8677</v>
      </c>
      <c r="E6626" s="9">
        <v>45579.520833333336</v>
      </c>
      <c r="F6626" s="9">
        <v>45579.541666666664</v>
      </c>
      <c r="G6626">
        <v>118</v>
      </c>
      <c r="H6626" t="s">
        <v>1349</v>
      </c>
      <c r="I6626" t="s">
        <v>184</v>
      </c>
      <c r="J6626" t="s">
        <v>8671</v>
      </c>
      <c r="K6626" s="9">
        <v>45580.397326388891</v>
      </c>
      <c r="L6626" s="13">
        <f>IFERROR(_xlfn.XLOOKUP(tb_C103[[#This Row],[OS]],[1]!tb_C101[OS],[1]!tb_C101[DATA_ABERTURA]),0)</f>
        <v>45579.615347222221</v>
      </c>
      <c r="M6626" s="7" t="str">
        <f>IFERROR(_xlfn.XLOOKUP(tb_C103[[#This Row],[OS]],[1]!tb_C101[OS],[1]!tb_C101[SITUACAO_OS]),0)</f>
        <v>F</v>
      </c>
      <c r="N6626" t="str">
        <f>_xlfn.XLOOKUP(tb_C103[[#This Row],[OS]],[1]!tb_C101[OS],[1]!tb_C101[OFICINA])</f>
        <v>Mecanico</v>
      </c>
      <c r="O6626" s="14">
        <f>tb_C103[[#This Row],[FIM]] - tb_C103[[#This Row],[INICIO]]</f>
        <v>2.0833333328482695E-2</v>
      </c>
    </row>
    <row r="6627" spans="1:15" x14ac:dyDescent="0.25">
      <c r="A6627" t="s">
        <v>2551</v>
      </c>
      <c r="B6627">
        <v>3598</v>
      </c>
      <c r="C6627">
        <v>1</v>
      </c>
      <c r="D6627" t="s">
        <v>8677</v>
      </c>
      <c r="E6627" s="9">
        <v>45579.520833333336</v>
      </c>
      <c r="F6627" s="9">
        <v>45579.541666666664</v>
      </c>
      <c r="G6627">
        <v>118</v>
      </c>
      <c r="H6627" t="s">
        <v>1349</v>
      </c>
      <c r="I6627" t="s">
        <v>184</v>
      </c>
      <c r="J6627" t="s">
        <v>8671</v>
      </c>
      <c r="K6627" s="9">
        <v>45580.397326388891</v>
      </c>
      <c r="L6627" s="13">
        <f>IFERROR(_xlfn.XLOOKUP(tb_C103[[#This Row],[OS]],[1]!tb_C101[OS],[1]!tb_C101[DATA_ABERTURA]),0)</f>
        <v>45579.615347222221</v>
      </c>
      <c r="M6627" s="7" t="str">
        <f>IFERROR(_xlfn.XLOOKUP(tb_C103[[#This Row],[OS]],[1]!tb_C101[OS],[1]!tb_C101[SITUACAO_OS]),0)</f>
        <v>F</v>
      </c>
      <c r="N6627" t="str">
        <f>_xlfn.XLOOKUP(tb_C103[[#This Row],[OS]],[1]!tb_C101[OS],[1]!tb_C101[OFICINA])</f>
        <v>Mecanico</v>
      </c>
      <c r="O6627" s="14">
        <f>tb_C103[[#This Row],[FIM]] - tb_C103[[#This Row],[INICIO]]</f>
        <v>2.0833333328482695E-2</v>
      </c>
    </row>
    <row r="6628" spans="1:15" x14ac:dyDescent="0.25">
      <c r="A6628" t="s">
        <v>4080</v>
      </c>
      <c r="B6628">
        <v>3599</v>
      </c>
      <c r="C6628">
        <v>3</v>
      </c>
      <c r="D6628" t="s">
        <v>8673</v>
      </c>
      <c r="E6628" s="9">
        <v>45574.333333333336</v>
      </c>
      <c r="F6628" s="9">
        <v>45574.375</v>
      </c>
      <c r="G6628">
        <v>9010</v>
      </c>
      <c r="H6628" t="s">
        <v>2406</v>
      </c>
      <c r="I6628" t="s">
        <v>1476</v>
      </c>
      <c r="J6628" t="s">
        <v>8674</v>
      </c>
      <c r="K6628" s="9">
        <v>45635.421261574076</v>
      </c>
      <c r="L6628" s="13">
        <f>IFERROR(_xlfn.XLOOKUP(tb_C103[[#This Row],[OS]],[1]!tb_C101[OS],[1]!tb_C101[DATA_ABERTURA]),0)</f>
        <v>45579.625925925924</v>
      </c>
      <c r="M6628" s="7" t="str">
        <f>IFERROR(_xlfn.XLOOKUP(tb_C103[[#This Row],[OS]],[1]!tb_C101[OS],[1]!tb_C101[SITUACAO_OS]),0)</f>
        <v>F</v>
      </c>
      <c r="N6628" t="str">
        <f>_xlfn.XLOOKUP(tb_C103[[#This Row],[OS]],[1]!tb_C101[OS],[1]!tb_C101[OFICINA])</f>
        <v>Eletrico</v>
      </c>
      <c r="O6628" s="14">
        <f>tb_C103[[#This Row],[FIM]] - tb_C103[[#This Row],[INICIO]]</f>
        <v>4.1666666664241347E-2</v>
      </c>
    </row>
    <row r="6629" spans="1:15" x14ac:dyDescent="0.25">
      <c r="A6629" t="s">
        <v>4080</v>
      </c>
      <c r="B6629">
        <v>3599</v>
      </c>
      <c r="C6629">
        <v>3</v>
      </c>
      <c r="D6629" t="s">
        <v>8673</v>
      </c>
      <c r="E6629" s="9">
        <v>45574.583333333336</v>
      </c>
      <c r="F6629" s="9">
        <v>45574.6875</v>
      </c>
      <c r="G6629">
        <v>9010</v>
      </c>
      <c r="H6629" t="s">
        <v>2406</v>
      </c>
      <c r="I6629" t="s">
        <v>1476</v>
      </c>
      <c r="J6629" t="s">
        <v>8674</v>
      </c>
      <c r="K6629" s="9">
        <v>45635.421261574076</v>
      </c>
      <c r="L6629" s="13">
        <f>IFERROR(_xlfn.XLOOKUP(tb_C103[[#This Row],[OS]],[1]!tb_C101[OS],[1]!tb_C101[DATA_ABERTURA]),0)</f>
        <v>45579.625925925924</v>
      </c>
      <c r="M6629" s="7" t="str">
        <f>IFERROR(_xlfn.XLOOKUP(tb_C103[[#This Row],[OS]],[1]!tb_C101[OS],[1]!tb_C101[SITUACAO_OS]),0)</f>
        <v>F</v>
      </c>
      <c r="N6629" t="str">
        <f>_xlfn.XLOOKUP(tb_C103[[#This Row],[OS]],[1]!tb_C101[OS],[1]!tb_C101[OFICINA])</f>
        <v>Eletrico</v>
      </c>
      <c r="O6629" s="14">
        <f>tb_C103[[#This Row],[FIM]] - tb_C103[[#This Row],[INICIO]]</f>
        <v>0.10416666666424135</v>
      </c>
    </row>
    <row r="6630" spans="1:15" x14ac:dyDescent="0.25">
      <c r="A6630" t="s">
        <v>1764</v>
      </c>
      <c r="B6630">
        <v>3600</v>
      </c>
      <c r="C6630">
        <v>3</v>
      </c>
      <c r="D6630" t="s">
        <v>8673</v>
      </c>
      <c r="E6630" s="9">
        <v>45579.670138888891</v>
      </c>
      <c r="F6630" s="9">
        <v>45579.676388888889</v>
      </c>
      <c r="G6630">
        <v>502</v>
      </c>
      <c r="H6630" t="s">
        <v>246</v>
      </c>
      <c r="I6630" t="s">
        <v>24</v>
      </c>
      <c r="J6630" t="s">
        <v>8674</v>
      </c>
      <c r="K6630" s="9">
        <v>45580.4608912037</v>
      </c>
      <c r="L6630" s="13">
        <f>IFERROR(_xlfn.XLOOKUP(tb_C103[[#This Row],[OS]],[1]!tb_C101[OS],[1]!tb_C101[DATA_ABERTURA]),0)</f>
        <v>45579.678622685184</v>
      </c>
      <c r="M6630" s="7" t="str">
        <f>IFERROR(_xlfn.XLOOKUP(tb_C103[[#This Row],[OS]],[1]!tb_C101[OS],[1]!tb_C101[SITUACAO_OS]),0)</f>
        <v>F</v>
      </c>
      <c r="N6630" t="str">
        <f>_xlfn.XLOOKUP(tb_C103[[#This Row],[OS]],[1]!tb_C101[OS],[1]!tb_C101[OFICINA])</f>
        <v>Eletrico</v>
      </c>
      <c r="O6630" s="14">
        <f>tb_C103[[#This Row],[FIM]] - tb_C103[[#This Row],[INICIO]]</f>
        <v>6.2499999985448085E-3</v>
      </c>
    </row>
    <row r="6631" spans="1:15" x14ac:dyDescent="0.25">
      <c r="A6631" t="s">
        <v>5446</v>
      </c>
      <c r="B6631">
        <v>3601</v>
      </c>
      <c r="C6631">
        <v>3</v>
      </c>
      <c r="D6631" t="s">
        <v>8673</v>
      </c>
      <c r="E6631" s="9">
        <v>45575.5625</v>
      </c>
      <c r="F6631" s="9">
        <v>45575.763888888891</v>
      </c>
      <c r="G6631">
        <v>118</v>
      </c>
      <c r="H6631" t="s">
        <v>1349</v>
      </c>
      <c r="I6631" t="s">
        <v>184</v>
      </c>
      <c r="J6631" t="s">
        <v>8674</v>
      </c>
      <c r="K6631" s="9">
        <v>45580.637673611112</v>
      </c>
      <c r="L6631" s="13">
        <f>IFERROR(_xlfn.XLOOKUP(tb_C103[[#This Row],[OS]],[1]!tb_C101[OS],[1]!tb_C101[DATA_ABERTURA]),0)</f>
        <v>45579.682372685187</v>
      </c>
      <c r="M6631" s="7" t="str">
        <f>IFERROR(_xlfn.XLOOKUP(tb_C103[[#This Row],[OS]],[1]!tb_C101[OS],[1]!tb_C101[SITUACAO_OS]),0)</f>
        <v>F</v>
      </c>
      <c r="N6631" t="str">
        <f>_xlfn.XLOOKUP(tb_C103[[#This Row],[OS]],[1]!tb_C101[OS],[1]!tb_C101[OFICINA])</f>
        <v>Eletrico</v>
      </c>
      <c r="O6631" s="14">
        <f>tb_C103[[#This Row],[FIM]] - tb_C103[[#This Row],[INICIO]]</f>
        <v>0.20138888889050577</v>
      </c>
    </row>
    <row r="6632" spans="1:15" x14ac:dyDescent="0.25">
      <c r="A6632" t="s">
        <v>5446</v>
      </c>
      <c r="B6632">
        <v>3602</v>
      </c>
      <c r="C6632">
        <v>3</v>
      </c>
      <c r="D6632" t="s">
        <v>8673</v>
      </c>
      <c r="E6632" s="9">
        <v>45579.354166666664</v>
      </c>
      <c r="F6632" s="9">
        <v>45579.409722222219</v>
      </c>
      <c r="G6632">
        <v>1001</v>
      </c>
      <c r="H6632" t="s">
        <v>2231</v>
      </c>
      <c r="I6632" t="s">
        <v>184</v>
      </c>
      <c r="J6632" t="s">
        <v>8671</v>
      </c>
      <c r="K6632" s="9">
        <v>45580.638414351852</v>
      </c>
      <c r="L6632" s="13">
        <f>IFERROR(_xlfn.XLOOKUP(tb_C103[[#This Row],[OS]],[1]!tb_C101[OS],[1]!tb_C101[DATA_ABERTURA]),0)</f>
        <v>45579.683206018519</v>
      </c>
      <c r="M6632" s="7" t="str">
        <f>IFERROR(_xlfn.XLOOKUP(tb_C103[[#This Row],[OS]],[1]!tb_C101[OS],[1]!tb_C101[SITUACAO_OS]),0)</f>
        <v>F</v>
      </c>
      <c r="N6632" t="str">
        <f>_xlfn.XLOOKUP(tb_C103[[#This Row],[OS]],[1]!tb_C101[OS],[1]!tb_C101[OFICINA])</f>
        <v>Mecanico</v>
      </c>
      <c r="O6632" s="14">
        <f>tb_C103[[#This Row],[FIM]] - tb_C103[[#This Row],[INICIO]]</f>
        <v>5.5555555554747116E-2</v>
      </c>
    </row>
    <row r="6633" spans="1:15" x14ac:dyDescent="0.25">
      <c r="A6633" t="s">
        <v>5446</v>
      </c>
      <c r="B6633">
        <v>3603</v>
      </c>
      <c r="C6633">
        <v>3</v>
      </c>
      <c r="D6633" t="s">
        <v>8673</v>
      </c>
      <c r="E6633" s="9">
        <v>45579.388888888891</v>
      </c>
      <c r="F6633" s="9">
        <v>45579.413194444445</v>
      </c>
      <c r="G6633">
        <v>108</v>
      </c>
      <c r="H6633" t="s">
        <v>317</v>
      </c>
      <c r="I6633" t="s">
        <v>184</v>
      </c>
      <c r="J6633" t="s">
        <v>8674</v>
      </c>
      <c r="K6633" s="9">
        <v>45580.639560185184</v>
      </c>
      <c r="L6633" s="13">
        <f>IFERROR(_xlfn.XLOOKUP(tb_C103[[#This Row],[OS]],[1]!tb_C101[OS],[1]!tb_C101[DATA_ABERTURA]),0)</f>
        <v>45579.683807870373</v>
      </c>
      <c r="M6633" s="7" t="str">
        <f>IFERROR(_xlfn.XLOOKUP(tb_C103[[#This Row],[OS]],[1]!tb_C101[OS],[1]!tb_C101[SITUACAO_OS]),0)</f>
        <v>F</v>
      </c>
      <c r="N6633" t="str">
        <f>_xlfn.XLOOKUP(tb_C103[[#This Row],[OS]],[1]!tb_C101[OS],[1]!tb_C101[OFICINA])</f>
        <v>Eletrico</v>
      </c>
      <c r="O6633" s="14">
        <f>tb_C103[[#This Row],[FIM]] - tb_C103[[#This Row],[INICIO]]</f>
        <v>2.4305555554747116E-2</v>
      </c>
    </row>
    <row r="6634" spans="1:15" x14ac:dyDescent="0.25">
      <c r="A6634" t="s">
        <v>8686</v>
      </c>
      <c r="B6634">
        <v>3604</v>
      </c>
      <c r="C6634">
        <v>3</v>
      </c>
      <c r="D6634" t="s">
        <v>8673</v>
      </c>
      <c r="E6634" s="9">
        <v>45579.416666666664</v>
      </c>
      <c r="F6634" s="9">
        <v>45579.4375</v>
      </c>
      <c r="G6634">
        <v>115</v>
      </c>
      <c r="H6634" t="s">
        <v>197</v>
      </c>
      <c r="I6634" t="s">
        <v>184</v>
      </c>
      <c r="J6634" t="s">
        <v>8674</v>
      </c>
      <c r="K6634" s="9">
        <v>45580.640659722223</v>
      </c>
      <c r="L6634" s="13">
        <f>IFERROR(_xlfn.XLOOKUP(tb_C103[[#This Row],[OS]],[1]!tb_C101[OS],[1]!tb_C101[DATA_ABERTURA]),0)</f>
        <v>45579.684525462966</v>
      </c>
      <c r="M6634" s="7" t="str">
        <f>IFERROR(_xlfn.XLOOKUP(tb_C103[[#This Row],[OS]],[1]!tb_C101[OS],[1]!tb_C101[SITUACAO_OS]),0)</f>
        <v>F</v>
      </c>
      <c r="N6634" t="str">
        <f>_xlfn.XLOOKUP(tb_C103[[#This Row],[OS]],[1]!tb_C101[OS],[1]!tb_C101[OFICINA])</f>
        <v>Eletrico</v>
      </c>
      <c r="O6634" s="14">
        <f>tb_C103[[#This Row],[FIM]] - tb_C103[[#This Row],[INICIO]]</f>
        <v>2.0833333335758653E-2</v>
      </c>
    </row>
    <row r="6635" spans="1:15" x14ac:dyDescent="0.25">
      <c r="A6635" t="s">
        <v>5446</v>
      </c>
      <c r="B6635">
        <v>3604</v>
      </c>
      <c r="C6635">
        <v>3</v>
      </c>
      <c r="D6635" t="s">
        <v>8673</v>
      </c>
      <c r="E6635" s="9">
        <v>45579.416666666664</v>
      </c>
      <c r="F6635" s="9">
        <v>45579.4375</v>
      </c>
      <c r="G6635">
        <v>115</v>
      </c>
      <c r="H6635" t="s">
        <v>197</v>
      </c>
      <c r="I6635" t="s">
        <v>184</v>
      </c>
      <c r="J6635" t="s">
        <v>8674</v>
      </c>
      <c r="K6635" s="9">
        <v>45580.640659722223</v>
      </c>
      <c r="L6635" s="13">
        <f>IFERROR(_xlfn.XLOOKUP(tb_C103[[#This Row],[OS]],[1]!tb_C101[OS],[1]!tb_C101[DATA_ABERTURA]),0)</f>
        <v>45579.684525462966</v>
      </c>
      <c r="M6635" s="7" t="str">
        <f>IFERROR(_xlfn.XLOOKUP(tb_C103[[#This Row],[OS]],[1]!tb_C101[OS],[1]!tb_C101[SITUACAO_OS]),0)</f>
        <v>F</v>
      </c>
      <c r="N6635" t="str">
        <f>_xlfn.XLOOKUP(tb_C103[[#This Row],[OS]],[1]!tb_C101[OS],[1]!tb_C101[OFICINA])</f>
        <v>Eletrico</v>
      </c>
      <c r="O6635" s="14">
        <f>tb_C103[[#This Row],[FIM]] - tb_C103[[#This Row],[INICIO]]</f>
        <v>2.0833333335758653E-2</v>
      </c>
    </row>
    <row r="6636" spans="1:15" x14ac:dyDescent="0.25">
      <c r="A6636" t="s">
        <v>8686</v>
      </c>
      <c r="B6636">
        <v>3604</v>
      </c>
      <c r="C6636">
        <v>3</v>
      </c>
      <c r="D6636" t="s">
        <v>8673</v>
      </c>
      <c r="E6636" s="9">
        <v>45579.416666666664</v>
      </c>
      <c r="F6636" s="9">
        <v>45579.4375</v>
      </c>
      <c r="G6636">
        <v>115</v>
      </c>
      <c r="H6636" t="s">
        <v>197</v>
      </c>
      <c r="I6636" t="s">
        <v>184</v>
      </c>
      <c r="J6636" t="s">
        <v>8674</v>
      </c>
      <c r="K6636" s="9">
        <v>45580.640659722223</v>
      </c>
      <c r="L6636" s="13">
        <f>IFERROR(_xlfn.XLOOKUP(tb_C103[[#This Row],[OS]],[1]!tb_C101[OS],[1]!tb_C101[DATA_ABERTURA]),0)</f>
        <v>45579.684525462966</v>
      </c>
      <c r="M6636" s="7" t="str">
        <f>IFERROR(_xlfn.XLOOKUP(tb_C103[[#This Row],[OS]],[1]!tb_C101[OS],[1]!tb_C101[SITUACAO_OS]),0)</f>
        <v>F</v>
      </c>
      <c r="N6636" t="str">
        <f>_xlfn.XLOOKUP(tb_C103[[#This Row],[OS]],[1]!tb_C101[OS],[1]!tb_C101[OFICINA])</f>
        <v>Eletrico</v>
      </c>
      <c r="O6636" s="14">
        <f>tb_C103[[#This Row],[FIM]] - tb_C103[[#This Row],[INICIO]]</f>
        <v>2.0833333335758653E-2</v>
      </c>
    </row>
    <row r="6637" spans="1:15" x14ac:dyDescent="0.25">
      <c r="A6637" t="s">
        <v>5446</v>
      </c>
      <c r="B6637">
        <v>3604</v>
      </c>
      <c r="C6637">
        <v>3</v>
      </c>
      <c r="D6637" t="s">
        <v>8673</v>
      </c>
      <c r="E6637" s="9">
        <v>45579.416666666664</v>
      </c>
      <c r="F6637" s="9">
        <v>45579.4375</v>
      </c>
      <c r="G6637">
        <v>115</v>
      </c>
      <c r="H6637" t="s">
        <v>197</v>
      </c>
      <c r="I6637" t="s">
        <v>184</v>
      </c>
      <c r="J6637" t="s">
        <v>8674</v>
      </c>
      <c r="K6637" s="9">
        <v>45580.640659722223</v>
      </c>
      <c r="L6637" s="13">
        <f>IFERROR(_xlfn.XLOOKUP(tb_C103[[#This Row],[OS]],[1]!tb_C101[OS],[1]!tb_C101[DATA_ABERTURA]),0)</f>
        <v>45579.684525462966</v>
      </c>
      <c r="M6637" s="7" t="str">
        <f>IFERROR(_xlfn.XLOOKUP(tb_C103[[#This Row],[OS]],[1]!tb_C101[OS],[1]!tb_C101[SITUACAO_OS]),0)</f>
        <v>F</v>
      </c>
      <c r="N6637" t="str">
        <f>_xlfn.XLOOKUP(tb_C103[[#This Row],[OS]],[1]!tb_C101[OS],[1]!tb_C101[OFICINA])</f>
        <v>Eletrico</v>
      </c>
      <c r="O6637" s="14">
        <f>tb_C103[[#This Row],[FIM]] - tb_C103[[#This Row],[INICIO]]</f>
        <v>2.0833333335758653E-2</v>
      </c>
    </row>
    <row r="6638" spans="1:15" x14ac:dyDescent="0.25">
      <c r="A6638" t="s">
        <v>4080</v>
      </c>
      <c r="B6638">
        <v>3605</v>
      </c>
      <c r="C6638">
        <v>3</v>
      </c>
      <c r="D6638" t="s">
        <v>8673</v>
      </c>
      <c r="E6638" s="9">
        <v>45579.618055555555</v>
      </c>
      <c r="F6638" s="9">
        <v>45579.645833333336</v>
      </c>
      <c r="G6638">
        <v>115</v>
      </c>
      <c r="H6638" t="s">
        <v>197</v>
      </c>
      <c r="I6638" t="s">
        <v>184</v>
      </c>
      <c r="J6638" t="s">
        <v>8674</v>
      </c>
      <c r="K6638" s="9">
        <v>45580.641516203701</v>
      </c>
      <c r="L6638" s="13">
        <f>IFERROR(_xlfn.XLOOKUP(tb_C103[[#This Row],[OS]],[1]!tb_C101[OS],[1]!tb_C101[DATA_ABERTURA]),0)</f>
        <v>45579.685312499998</v>
      </c>
      <c r="M6638" s="7" t="str">
        <f>IFERROR(_xlfn.XLOOKUP(tb_C103[[#This Row],[OS]],[1]!tb_C101[OS],[1]!tb_C101[SITUACAO_OS]),0)</f>
        <v>F</v>
      </c>
      <c r="N6638" t="str">
        <f>_xlfn.XLOOKUP(tb_C103[[#This Row],[OS]],[1]!tb_C101[OS],[1]!tb_C101[OFICINA])</f>
        <v>Eletrico</v>
      </c>
      <c r="O6638" s="14">
        <f>tb_C103[[#This Row],[FIM]] - tb_C103[[#This Row],[INICIO]]</f>
        <v>2.7777777781011537E-2</v>
      </c>
    </row>
    <row r="6639" spans="1:15" x14ac:dyDescent="0.25">
      <c r="A6639" t="s">
        <v>5446</v>
      </c>
      <c r="B6639">
        <v>3605</v>
      </c>
      <c r="C6639">
        <v>3</v>
      </c>
      <c r="D6639" t="s">
        <v>8673</v>
      </c>
      <c r="E6639" s="9">
        <v>45579.618055555555</v>
      </c>
      <c r="F6639" s="9">
        <v>45579.645833333336</v>
      </c>
      <c r="G6639">
        <v>115</v>
      </c>
      <c r="H6639" t="s">
        <v>197</v>
      </c>
      <c r="I6639" t="s">
        <v>184</v>
      </c>
      <c r="J6639" t="s">
        <v>8674</v>
      </c>
      <c r="K6639" s="9">
        <v>45580.641516203701</v>
      </c>
      <c r="L6639" s="13">
        <f>IFERROR(_xlfn.XLOOKUP(tb_C103[[#This Row],[OS]],[1]!tb_C101[OS],[1]!tb_C101[DATA_ABERTURA]),0)</f>
        <v>45579.685312499998</v>
      </c>
      <c r="M6639" s="7" t="str">
        <f>IFERROR(_xlfn.XLOOKUP(tb_C103[[#This Row],[OS]],[1]!tb_C101[OS],[1]!tb_C101[SITUACAO_OS]),0)</f>
        <v>F</v>
      </c>
      <c r="N6639" t="str">
        <f>_xlfn.XLOOKUP(tb_C103[[#This Row],[OS]],[1]!tb_C101[OS],[1]!tb_C101[OFICINA])</f>
        <v>Eletrico</v>
      </c>
      <c r="O6639" s="14">
        <f>tb_C103[[#This Row],[FIM]] - tb_C103[[#This Row],[INICIO]]</f>
        <v>2.7777777781011537E-2</v>
      </c>
    </row>
    <row r="6640" spans="1:15" x14ac:dyDescent="0.25">
      <c r="A6640" t="s">
        <v>4080</v>
      </c>
      <c r="B6640">
        <v>3605</v>
      </c>
      <c r="C6640">
        <v>3</v>
      </c>
      <c r="D6640" t="s">
        <v>8673</v>
      </c>
      <c r="E6640" s="9">
        <v>45579.618055555555</v>
      </c>
      <c r="F6640" s="9">
        <v>45579.645833333336</v>
      </c>
      <c r="G6640">
        <v>115</v>
      </c>
      <c r="H6640" t="s">
        <v>197</v>
      </c>
      <c r="I6640" t="s">
        <v>184</v>
      </c>
      <c r="J6640" t="s">
        <v>8674</v>
      </c>
      <c r="K6640" s="9">
        <v>45580.641516203701</v>
      </c>
      <c r="L6640" s="13">
        <f>IFERROR(_xlfn.XLOOKUP(tb_C103[[#This Row],[OS]],[1]!tb_C101[OS],[1]!tb_C101[DATA_ABERTURA]),0)</f>
        <v>45579.685312499998</v>
      </c>
      <c r="M6640" s="7" t="str">
        <f>IFERROR(_xlfn.XLOOKUP(tb_C103[[#This Row],[OS]],[1]!tb_C101[OS],[1]!tb_C101[SITUACAO_OS]),0)</f>
        <v>F</v>
      </c>
      <c r="N6640" t="str">
        <f>_xlfn.XLOOKUP(tb_C103[[#This Row],[OS]],[1]!tb_C101[OS],[1]!tb_C101[OFICINA])</f>
        <v>Eletrico</v>
      </c>
      <c r="O6640" s="14">
        <f>tb_C103[[#This Row],[FIM]] - tb_C103[[#This Row],[INICIO]]</f>
        <v>2.7777777781011537E-2</v>
      </c>
    </row>
    <row r="6641" spans="1:15" x14ac:dyDescent="0.25">
      <c r="A6641" t="s">
        <v>5446</v>
      </c>
      <c r="B6641">
        <v>3605</v>
      </c>
      <c r="C6641">
        <v>3</v>
      </c>
      <c r="D6641" t="s">
        <v>8673</v>
      </c>
      <c r="E6641" s="9">
        <v>45579.618055555555</v>
      </c>
      <c r="F6641" s="9">
        <v>45579.645833333336</v>
      </c>
      <c r="G6641">
        <v>115</v>
      </c>
      <c r="H6641" t="s">
        <v>197</v>
      </c>
      <c r="I6641" t="s">
        <v>184</v>
      </c>
      <c r="J6641" t="s">
        <v>8674</v>
      </c>
      <c r="K6641" s="9">
        <v>45580.641516203701</v>
      </c>
      <c r="L6641" s="13">
        <f>IFERROR(_xlfn.XLOOKUP(tb_C103[[#This Row],[OS]],[1]!tb_C101[OS],[1]!tb_C101[DATA_ABERTURA]),0)</f>
        <v>45579.685312499998</v>
      </c>
      <c r="M6641" s="7" t="str">
        <f>IFERROR(_xlfn.XLOOKUP(tb_C103[[#This Row],[OS]],[1]!tb_C101[OS],[1]!tb_C101[SITUACAO_OS]),0)</f>
        <v>F</v>
      </c>
      <c r="N6641" t="str">
        <f>_xlfn.XLOOKUP(tb_C103[[#This Row],[OS]],[1]!tb_C101[OS],[1]!tb_C101[OFICINA])</f>
        <v>Eletrico</v>
      </c>
      <c r="O6641" s="14">
        <f>tb_C103[[#This Row],[FIM]] - tb_C103[[#This Row],[INICIO]]</f>
        <v>2.7777777781011537E-2</v>
      </c>
    </row>
    <row r="6642" spans="1:15" x14ac:dyDescent="0.25">
      <c r="A6642" t="s">
        <v>6459</v>
      </c>
      <c r="B6642">
        <v>3606</v>
      </c>
      <c r="C6642">
        <v>3</v>
      </c>
      <c r="D6642" t="s">
        <v>8673</v>
      </c>
      <c r="E6642" s="9">
        <v>45578.4375</v>
      </c>
      <c r="F6642" s="9">
        <v>45578.451388888891</v>
      </c>
      <c r="G6642">
        <v>113</v>
      </c>
      <c r="H6642" t="s">
        <v>213</v>
      </c>
      <c r="I6642" t="s">
        <v>184</v>
      </c>
      <c r="J6642" t="s">
        <v>8674</v>
      </c>
      <c r="K6642" s="9">
        <v>45581.71707175926</v>
      </c>
      <c r="L6642" s="13">
        <f>IFERROR(_xlfn.XLOOKUP(tb_C103[[#This Row],[OS]],[1]!tb_C101[OS],[1]!tb_C101[DATA_ABERTURA]),0)</f>
        <v>45579.715543981481</v>
      </c>
      <c r="M6642" s="7" t="str">
        <f>IFERROR(_xlfn.XLOOKUP(tb_C103[[#This Row],[OS]],[1]!tb_C101[OS],[1]!tb_C101[SITUACAO_OS]),0)</f>
        <v>F</v>
      </c>
      <c r="N6642" t="str">
        <f>_xlfn.XLOOKUP(tb_C103[[#This Row],[OS]],[1]!tb_C101[OS],[1]!tb_C101[OFICINA])</f>
        <v>Eletrico</v>
      </c>
      <c r="O6642" s="14">
        <f>tb_C103[[#This Row],[FIM]] - tb_C103[[#This Row],[INICIO]]</f>
        <v>1.3888888890505768E-2</v>
      </c>
    </row>
    <row r="6643" spans="1:15" x14ac:dyDescent="0.25">
      <c r="B6643">
        <v>3607</v>
      </c>
      <c r="C6643">
        <v>5</v>
      </c>
      <c r="D6643" t="s">
        <v>8690</v>
      </c>
      <c r="E6643" s="9"/>
      <c r="F6643" s="9"/>
      <c r="I6643" t="s">
        <v>5451</v>
      </c>
      <c r="J6643" t="s">
        <v>8678</v>
      </c>
      <c r="K6643" s="9">
        <v>45671.465231481481</v>
      </c>
      <c r="L6643" s="13">
        <f>IFERROR(_xlfn.XLOOKUP(tb_C103[[#This Row],[OS]],[1]!tb_C101[OS],[1]!tb_C101[DATA_ABERTURA]),0)</f>
        <v>45579.729988425926</v>
      </c>
      <c r="M6643" s="7" t="str">
        <f>IFERROR(_xlfn.XLOOKUP(tb_C103[[#This Row],[OS]],[1]!tb_C101[OS],[1]!tb_C101[SITUACAO_OS]),0)</f>
        <v>F</v>
      </c>
      <c r="N6643" t="str">
        <f>_xlfn.XLOOKUP(tb_C103[[#This Row],[OS]],[1]!tb_C101[OS],[1]!tb_C101[OFICINA])</f>
        <v>Terceiro</v>
      </c>
      <c r="O6643" s="14">
        <f>tb_C103[[#This Row],[FIM]] - tb_C103[[#This Row],[INICIO]]</f>
        <v>0</v>
      </c>
    </row>
    <row r="6644" spans="1:15" x14ac:dyDescent="0.25">
      <c r="B6644">
        <v>3608</v>
      </c>
      <c r="C6644">
        <v>3</v>
      </c>
      <c r="D6644" t="s">
        <v>8673</v>
      </c>
      <c r="E6644" s="9"/>
      <c r="F6644" s="9"/>
      <c r="G6644">
        <v>115</v>
      </c>
      <c r="H6644" t="s">
        <v>197</v>
      </c>
      <c r="I6644" t="s">
        <v>184</v>
      </c>
      <c r="J6644" t="s">
        <v>8682</v>
      </c>
      <c r="K6644" s="9">
        <v>45671.465474537035</v>
      </c>
      <c r="L6644" s="13">
        <f>IFERROR(_xlfn.XLOOKUP(tb_C103[[#This Row],[OS]],[1]!tb_C101[OS],[1]!tb_C101[DATA_ABERTURA]),0)</f>
        <v>45579.784178240741</v>
      </c>
      <c r="M6644" s="7" t="str">
        <f>IFERROR(_xlfn.XLOOKUP(tb_C103[[#This Row],[OS]],[1]!tb_C101[OS],[1]!tb_C101[SITUACAO_OS]),0)</f>
        <v>F</v>
      </c>
      <c r="N6644" t="str">
        <f>_xlfn.XLOOKUP(tb_C103[[#This Row],[OS]],[1]!tb_C101[OS],[1]!tb_C101[OFICINA])</f>
        <v>AUTOMATICO - TROCAR</v>
      </c>
      <c r="O6644" s="14">
        <f>tb_C103[[#This Row],[FIM]] - tb_C103[[#This Row],[INICIO]]</f>
        <v>0</v>
      </c>
    </row>
    <row r="6645" spans="1:15" x14ac:dyDescent="0.25">
      <c r="B6645">
        <v>3609</v>
      </c>
      <c r="C6645">
        <v>3</v>
      </c>
      <c r="D6645" t="s">
        <v>8673</v>
      </c>
      <c r="E6645" s="9"/>
      <c r="F6645" s="9"/>
      <c r="G6645">
        <v>115</v>
      </c>
      <c r="H6645" t="s">
        <v>197</v>
      </c>
      <c r="I6645" t="s">
        <v>184</v>
      </c>
      <c r="J6645" t="s">
        <v>8682</v>
      </c>
      <c r="K6645" s="9">
        <v>45671.465682870374</v>
      </c>
      <c r="L6645" s="13">
        <f>IFERROR(_xlfn.XLOOKUP(tb_C103[[#This Row],[OS]],[1]!tb_C101[OS],[1]!tb_C101[DATA_ABERTURA]),0)</f>
        <v>45579.784803240742</v>
      </c>
      <c r="M6645" s="7" t="str">
        <f>IFERROR(_xlfn.XLOOKUP(tb_C103[[#This Row],[OS]],[1]!tb_C101[OS],[1]!tb_C101[SITUACAO_OS]),0)</f>
        <v>F</v>
      </c>
      <c r="N6645" t="str">
        <f>_xlfn.XLOOKUP(tb_C103[[#This Row],[OS]],[1]!tb_C101[OS],[1]!tb_C101[OFICINA])</f>
        <v>AUTOMATICO - TROCAR</v>
      </c>
      <c r="O6645" s="14">
        <f>tb_C103[[#This Row],[FIM]] - tb_C103[[#This Row],[INICIO]]</f>
        <v>0</v>
      </c>
    </row>
    <row r="6646" spans="1:15" x14ac:dyDescent="0.25">
      <c r="A6646" t="s">
        <v>8686</v>
      </c>
      <c r="B6646">
        <v>3610</v>
      </c>
      <c r="C6646">
        <v>3</v>
      </c>
      <c r="D6646" t="s">
        <v>8673</v>
      </c>
      <c r="E6646" s="9">
        <v>45580.3125</v>
      </c>
      <c r="F6646" s="9">
        <v>45580.341666666667</v>
      </c>
      <c r="G6646">
        <v>116</v>
      </c>
      <c r="H6646" t="s">
        <v>290</v>
      </c>
      <c r="I6646" t="s">
        <v>184</v>
      </c>
      <c r="J6646" t="s">
        <v>8671</v>
      </c>
      <c r="K6646" s="9">
        <v>45580.714039351849</v>
      </c>
      <c r="L6646" s="13">
        <f>IFERROR(_xlfn.XLOOKUP(tb_C103[[#This Row],[OS]],[1]!tb_C101[OS],[1]!tb_C101[DATA_ABERTURA]),0)</f>
        <v>45580.342106481483</v>
      </c>
      <c r="M6646" s="7" t="str">
        <f>IFERROR(_xlfn.XLOOKUP(tb_C103[[#This Row],[OS]],[1]!tb_C101[OS],[1]!tb_C101[SITUACAO_OS]),0)</f>
        <v>F</v>
      </c>
      <c r="N6646" t="str">
        <f>_xlfn.XLOOKUP(tb_C103[[#This Row],[OS]],[1]!tb_C101[OS],[1]!tb_C101[OFICINA])</f>
        <v>Mecanico</v>
      </c>
      <c r="O6646" s="14">
        <f>tb_C103[[#This Row],[FIM]] - tb_C103[[#This Row],[INICIO]]</f>
        <v>2.9166666667151731E-2</v>
      </c>
    </row>
    <row r="6647" spans="1:15" x14ac:dyDescent="0.25">
      <c r="A6647" t="s">
        <v>2551</v>
      </c>
      <c r="B6647">
        <v>3610</v>
      </c>
      <c r="C6647">
        <v>3</v>
      </c>
      <c r="D6647" t="s">
        <v>8673</v>
      </c>
      <c r="E6647" s="9">
        <v>45580.3125</v>
      </c>
      <c r="F6647" s="9">
        <v>45580.341666666667</v>
      </c>
      <c r="G6647">
        <v>116</v>
      </c>
      <c r="H6647" t="s">
        <v>290</v>
      </c>
      <c r="I6647" t="s">
        <v>184</v>
      </c>
      <c r="J6647" t="s">
        <v>8671</v>
      </c>
      <c r="K6647" s="9">
        <v>45580.714039351849</v>
      </c>
      <c r="L6647" s="13">
        <f>IFERROR(_xlfn.XLOOKUP(tb_C103[[#This Row],[OS]],[1]!tb_C101[OS],[1]!tb_C101[DATA_ABERTURA]),0)</f>
        <v>45580.342106481483</v>
      </c>
      <c r="M6647" s="7" t="str">
        <f>IFERROR(_xlfn.XLOOKUP(tb_C103[[#This Row],[OS]],[1]!tb_C101[OS],[1]!tb_C101[SITUACAO_OS]),0)</f>
        <v>F</v>
      </c>
      <c r="N6647" t="str">
        <f>_xlfn.XLOOKUP(tb_C103[[#This Row],[OS]],[1]!tb_C101[OS],[1]!tb_C101[OFICINA])</f>
        <v>Mecanico</v>
      </c>
      <c r="O6647" s="14">
        <f>tb_C103[[#This Row],[FIM]] - tb_C103[[#This Row],[INICIO]]</f>
        <v>2.9166666667151731E-2</v>
      </c>
    </row>
    <row r="6648" spans="1:15" x14ac:dyDescent="0.25">
      <c r="A6648" t="s">
        <v>8686</v>
      </c>
      <c r="B6648">
        <v>3610</v>
      </c>
      <c r="C6648">
        <v>3</v>
      </c>
      <c r="D6648" t="s">
        <v>8673</v>
      </c>
      <c r="E6648" s="9">
        <v>45580.3125</v>
      </c>
      <c r="F6648" s="9">
        <v>45580.341666666667</v>
      </c>
      <c r="G6648">
        <v>116</v>
      </c>
      <c r="H6648" t="s">
        <v>290</v>
      </c>
      <c r="I6648" t="s">
        <v>184</v>
      </c>
      <c r="J6648" t="s">
        <v>8671</v>
      </c>
      <c r="K6648" s="9">
        <v>45580.714039351849</v>
      </c>
      <c r="L6648" s="13">
        <f>IFERROR(_xlfn.XLOOKUP(tb_C103[[#This Row],[OS]],[1]!tb_C101[OS],[1]!tb_C101[DATA_ABERTURA]),0)</f>
        <v>45580.342106481483</v>
      </c>
      <c r="M6648" s="7" t="str">
        <f>IFERROR(_xlfn.XLOOKUP(tb_C103[[#This Row],[OS]],[1]!tb_C101[OS],[1]!tb_C101[SITUACAO_OS]),0)</f>
        <v>F</v>
      </c>
      <c r="N6648" t="str">
        <f>_xlfn.XLOOKUP(tb_C103[[#This Row],[OS]],[1]!tb_C101[OS],[1]!tb_C101[OFICINA])</f>
        <v>Mecanico</v>
      </c>
      <c r="O6648" s="14">
        <f>tb_C103[[#This Row],[FIM]] - tb_C103[[#This Row],[INICIO]]</f>
        <v>2.9166666667151731E-2</v>
      </c>
    </row>
    <row r="6649" spans="1:15" x14ac:dyDescent="0.25">
      <c r="A6649" t="s">
        <v>2551</v>
      </c>
      <c r="B6649">
        <v>3610</v>
      </c>
      <c r="C6649">
        <v>3</v>
      </c>
      <c r="D6649" t="s">
        <v>8673</v>
      </c>
      <c r="E6649" s="9">
        <v>45580.3125</v>
      </c>
      <c r="F6649" s="9">
        <v>45580.341666666667</v>
      </c>
      <c r="G6649">
        <v>116</v>
      </c>
      <c r="H6649" t="s">
        <v>290</v>
      </c>
      <c r="I6649" t="s">
        <v>184</v>
      </c>
      <c r="J6649" t="s">
        <v>8671</v>
      </c>
      <c r="K6649" s="9">
        <v>45580.714039351849</v>
      </c>
      <c r="L6649" s="13">
        <f>IFERROR(_xlfn.XLOOKUP(tb_C103[[#This Row],[OS]],[1]!tb_C101[OS],[1]!tb_C101[DATA_ABERTURA]),0)</f>
        <v>45580.342106481483</v>
      </c>
      <c r="M6649" s="7" t="str">
        <f>IFERROR(_xlfn.XLOOKUP(tb_C103[[#This Row],[OS]],[1]!tb_C101[OS],[1]!tb_C101[SITUACAO_OS]),0)</f>
        <v>F</v>
      </c>
      <c r="N6649" t="str">
        <f>_xlfn.XLOOKUP(tb_C103[[#This Row],[OS]],[1]!tb_C101[OS],[1]!tb_C101[OFICINA])</f>
        <v>Mecanico</v>
      </c>
      <c r="O6649" s="14">
        <f>tb_C103[[#This Row],[FIM]] - tb_C103[[#This Row],[INICIO]]</f>
        <v>2.9166666667151731E-2</v>
      </c>
    </row>
    <row r="6650" spans="1:15" x14ac:dyDescent="0.25">
      <c r="A6650" t="s">
        <v>8686</v>
      </c>
      <c r="B6650">
        <v>3611</v>
      </c>
      <c r="C6650">
        <v>3</v>
      </c>
      <c r="D6650" t="s">
        <v>8673</v>
      </c>
      <c r="E6650" s="9">
        <v>45580.343055555553</v>
      </c>
      <c r="F6650" s="9">
        <v>45580.395833333336</v>
      </c>
      <c r="G6650">
        <v>116</v>
      </c>
      <c r="H6650" t="s">
        <v>290</v>
      </c>
      <c r="I6650" t="s">
        <v>184</v>
      </c>
      <c r="J6650" t="s">
        <v>8671</v>
      </c>
      <c r="K6650" s="9">
        <v>45614.353391203702</v>
      </c>
      <c r="L6650" s="13">
        <f>IFERROR(_xlfn.XLOOKUP(tb_C103[[#This Row],[OS]],[1]!tb_C101[OS],[1]!tb_C101[DATA_ABERTURA]),0)</f>
        <v>45580.343252314815</v>
      </c>
      <c r="M6650" s="7" t="str">
        <f>IFERROR(_xlfn.XLOOKUP(tb_C103[[#This Row],[OS]],[1]!tb_C101[OS],[1]!tb_C101[SITUACAO_OS]),0)</f>
        <v>F</v>
      </c>
      <c r="N6650" t="str">
        <f>_xlfn.XLOOKUP(tb_C103[[#This Row],[OS]],[1]!tb_C101[OS],[1]!tb_C101[OFICINA])</f>
        <v>Mecanico</v>
      </c>
      <c r="O6650" s="14">
        <f>tb_C103[[#This Row],[FIM]] - tb_C103[[#This Row],[INICIO]]</f>
        <v>5.2777777782466728E-2</v>
      </c>
    </row>
    <row r="6651" spans="1:15" x14ac:dyDescent="0.25">
      <c r="A6651" t="s">
        <v>2551</v>
      </c>
      <c r="B6651">
        <v>3611</v>
      </c>
      <c r="C6651">
        <v>3</v>
      </c>
      <c r="D6651" t="s">
        <v>8673</v>
      </c>
      <c r="E6651" s="9">
        <v>45580.343055555553</v>
      </c>
      <c r="F6651" s="9">
        <v>45580.395833333336</v>
      </c>
      <c r="G6651">
        <v>116</v>
      </c>
      <c r="H6651" t="s">
        <v>290</v>
      </c>
      <c r="I6651" t="s">
        <v>184</v>
      </c>
      <c r="J6651" t="s">
        <v>8671</v>
      </c>
      <c r="K6651" s="9">
        <v>45614.353391203702</v>
      </c>
      <c r="L6651" s="13">
        <f>IFERROR(_xlfn.XLOOKUP(tb_C103[[#This Row],[OS]],[1]!tb_C101[OS],[1]!tb_C101[DATA_ABERTURA]),0)</f>
        <v>45580.343252314815</v>
      </c>
      <c r="M6651" s="7" t="str">
        <f>IFERROR(_xlfn.XLOOKUP(tb_C103[[#This Row],[OS]],[1]!tb_C101[OS],[1]!tb_C101[SITUACAO_OS]),0)</f>
        <v>F</v>
      </c>
      <c r="N6651" t="str">
        <f>_xlfn.XLOOKUP(tb_C103[[#This Row],[OS]],[1]!tb_C101[OS],[1]!tb_C101[OFICINA])</f>
        <v>Mecanico</v>
      </c>
      <c r="O6651" s="14">
        <f>tb_C103[[#This Row],[FIM]] - tb_C103[[#This Row],[INICIO]]</f>
        <v>5.2777777782466728E-2</v>
      </c>
    </row>
    <row r="6652" spans="1:15" x14ac:dyDescent="0.25">
      <c r="A6652" t="s">
        <v>8686</v>
      </c>
      <c r="B6652">
        <v>3611</v>
      </c>
      <c r="C6652">
        <v>3</v>
      </c>
      <c r="D6652" t="s">
        <v>8673</v>
      </c>
      <c r="E6652" s="9">
        <v>45580.343055555553</v>
      </c>
      <c r="F6652" s="9">
        <v>45580.375</v>
      </c>
      <c r="G6652">
        <v>116</v>
      </c>
      <c r="H6652" t="s">
        <v>290</v>
      </c>
      <c r="I6652" t="s">
        <v>184</v>
      </c>
      <c r="J6652" t="s">
        <v>8671</v>
      </c>
      <c r="K6652" s="9">
        <v>45614.353391203702</v>
      </c>
      <c r="L6652" s="13">
        <f>IFERROR(_xlfn.XLOOKUP(tb_C103[[#This Row],[OS]],[1]!tb_C101[OS],[1]!tb_C101[DATA_ABERTURA]),0)</f>
        <v>45580.343252314815</v>
      </c>
      <c r="M6652" s="7" t="str">
        <f>IFERROR(_xlfn.XLOOKUP(tb_C103[[#This Row],[OS]],[1]!tb_C101[OS],[1]!tb_C101[SITUACAO_OS]),0)</f>
        <v>F</v>
      </c>
      <c r="N6652" t="str">
        <f>_xlfn.XLOOKUP(tb_C103[[#This Row],[OS]],[1]!tb_C101[OS],[1]!tb_C101[OFICINA])</f>
        <v>Mecanico</v>
      </c>
      <c r="O6652" s="14">
        <f>tb_C103[[#This Row],[FIM]] - tb_C103[[#This Row],[INICIO]]</f>
        <v>3.1944444446708076E-2</v>
      </c>
    </row>
    <row r="6653" spans="1:15" x14ac:dyDescent="0.25">
      <c r="A6653" t="s">
        <v>2551</v>
      </c>
      <c r="B6653">
        <v>3611</v>
      </c>
      <c r="C6653">
        <v>3</v>
      </c>
      <c r="D6653" t="s">
        <v>8673</v>
      </c>
      <c r="E6653" s="9">
        <v>45580.343055555553</v>
      </c>
      <c r="F6653" s="9">
        <v>45580.375</v>
      </c>
      <c r="G6653">
        <v>116</v>
      </c>
      <c r="H6653" t="s">
        <v>290</v>
      </c>
      <c r="I6653" t="s">
        <v>184</v>
      </c>
      <c r="J6653" t="s">
        <v>8671</v>
      </c>
      <c r="K6653" s="9">
        <v>45614.353391203702</v>
      </c>
      <c r="L6653" s="13">
        <f>IFERROR(_xlfn.XLOOKUP(tb_C103[[#This Row],[OS]],[1]!tb_C101[OS],[1]!tb_C101[DATA_ABERTURA]),0)</f>
        <v>45580.343252314815</v>
      </c>
      <c r="M6653" s="7" t="str">
        <f>IFERROR(_xlfn.XLOOKUP(tb_C103[[#This Row],[OS]],[1]!tb_C101[OS],[1]!tb_C101[SITUACAO_OS]),0)</f>
        <v>F</v>
      </c>
      <c r="N6653" t="str">
        <f>_xlfn.XLOOKUP(tb_C103[[#This Row],[OS]],[1]!tb_C101[OS],[1]!tb_C101[OFICINA])</f>
        <v>Mecanico</v>
      </c>
      <c r="O6653" s="14">
        <f>tb_C103[[#This Row],[FIM]] - tb_C103[[#This Row],[INICIO]]</f>
        <v>3.1944444446708076E-2</v>
      </c>
    </row>
    <row r="6654" spans="1:15" x14ac:dyDescent="0.25">
      <c r="B6654">
        <v>3612</v>
      </c>
      <c r="C6654">
        <v>3</v>
      </c>
      <c r="D6654" t="s">
        <v>8673</v>
      </c>
      <c r="E6654" s="9"/>
      <c r="F6654" s="9"/>
      <c r="G6654">
        <v>417</v>
      </c>
      <c r="H6654" t="s">
        <v>927</v>
      </c>
      <c r="I6654" t="s">
        <v>79</v>
      </c>
      <c r="J6654" t="s">
        <v>8682</v>
      </c>
      <c r="K6654" s="9">
        <v>45671.465925925928</v>
      </c>
      <c r="L6654" s="13">
        <f>IFERROR(_xlfn.XLOOKUP(tb_C103[[#This Row],[OS]],[1]!tb_C101[OS],[1]!tb_C101[DATA_ABERTURA]),0)</f>
        <v>45580.364085648151</v>
      </c>
      <c r="M6654" s="7" t="str">
        <f>IFERROR(_xlfn.XLOOKUP(tb_C103[[#This Row],[OS]],[1]!tb_C101[OS],[1]!tb_C101[SITUACAO_OS]),0)</f>
        <v>F</v>
      </c>
      <c r="N6654" t="str">
        <f>_xlfn.XLOOKUP(tb_C103[[#This Row],[OS]],[1]!tb_C101[OS],[1]!tb_C101[OFICINA])</f>
        <v>AUTOMATICO - TROCAR</v>
      </c>
      <c r="O6654" s="14">
        <f>tb_C103[[#This Row],[FIM]] - tb_C103[[#This Row],[INICIO]]</f>
        <v>0</v>
      </c>
    </row>
    <row r="6655" spans="1:15" x14ac:dyDescent="0.25">
      <c r="A6655" t="s">
        <v>8686</v>
      </c>
      <c r="B6655">
        <v>3613</v>
      </c>
      <c r="C6655">
        <v>3</v>
      </c>
      <c r="D6655" t="s">
        <v>8673</v>
      </c>
      <c r="E6655" s="9">
        <v>45581.3125</v>
      </c>
      <c r="F6655" s="9">
        <v>45581.395833333336</v>
      </c>
      <c r="G6655">
        <v>9021</v>
      </c>
      <c r="H6655" t="s">
        <v>4826</v>
      </c>
      <c r="I6655" t="s">
        <v>184</v>
      </c>
      <c r="J6655" t="s">
        <v>8671</v>
      </c>
      <c r="K6655" s="9">
        <v>45616.602303240739</v>
      </c>
      <c r="L6655" s="13">
        <f>IFERROR(_xlfn.XLOOKUP(tb_C103[[#This Row],[OS]],[1]!tb_C101[OS],[1]!tb_C101[DATA_ABERTURA]),0)</f>
        <v>45580.386886574073</v>
      </c>
      <c r="M6655" s="7" t="str">
        <f>IFERROR(_xlfn.XLOOKUP(tb_C103[[#This Row],[OS]],[1]!tb_C101[OS],[1]!tb_C101[SITUACAO_OS]),0)</f>
        <v>F</v>
      </c>
      <c r="N6655" t="str">
        <f>_xlfn.XLOOKUP(tb_C103[[#This Row],[OS]],[1]!tb_C101[OS],[1]!tb_C101[OFICINA])</f>
        <v>Mecanico</v>
      </c>
      <c r="O6655" s="14">
        <f>tb_C103[[#This Row],[FIM]] - tb_C103[[#This Row],[INICIO]]</f>
        <v>8.3333333335758653E-2</v>
      </c>
    </row>
    <row r="6656" spans="1:15" x14ac:dyDescent="0.25">
      <c r="A6656" t="s">
        <v>2551</v>
      </c>
      <c r="B6656">
        <v>3613</v>
      </c>
      <c r="C6656">
        <v>3</v>
      </c>
      <c r="D6656" t="s">
        <v>8673</v>
      </c>
      <c r="E6656" s="9">
        <v>45581.3125</v>
      </c>
      <c r="F6656" s="9">
        <v>45581.395833333336</v>
      </c>
      <c r="G6656">
        <v>9021</v>
      </c>
      <c r="H6656" t="s">
        <v>4826</v>
      </c>
      <c r="I6656" t="s">
        <v>184</v>
      </c>
      <c r="J6656" t="s">
        <v>8671</v>
      </c>
      <c r="K6656" s="9">
        <v>45616.602303240739</v>
      </c>
      <c r="L6656" s="13">
        <f>IFERROR(_xlfn.XLOOKUP(tb_C103[[#This Row],[OS]],[1]!tb_C101[OS],[1]!tb_C101[DATA_ABERTURA]),0)</f>
        <v>45580.386886574073</v>
      </c>
      <c r="M6656" s="7" t="str">
        <f>IFERROR(_xlfn.XLOOKUP(tb_C103[[#This Row],[OS]],[1]!tb_C101[OS],[1]!tb_C101[SITUACAO_OS]),0)</f>
        <v>F</v>
      </c>
      <c r="N6656" t="str">
        <f>_xlfn.XLOOKUP(tb_C103[[#This Row],[OS]],[1]!tb_C101[OS],[1]!tb_C101[OFICINA])</f>
        <v>Mecanico</v>
      </c>
      <c r="O6656" s="14">
        <f>tb_C103[[#This Row],[FIM]] - tb_C103[[#This Row],[INICIO]]</f>
        <v>8.3333333335758653E-2</v>
      </c>
    </row>
    <row r="6657" spans="1:15" x14ac:dyDescent="0.25">
      <c r="A6657" t="s">
        <v>8686</v>
      </c>
      <c r="B6657">
        <v>3613</v>
      </c>
      <c r="C6657">
        <v>3</v>
      </c>
      <c r="D6657" t="s">
        <v>8673</v>
      </c>
      <c r="E6657" s="9">
        <v>45581.3125</v>
      </c>
      <c r="F6657" s="9">
        <v>45581.395833333336</v>
      </c>
      <c r="G6657">
        <v>9021</v>
      </c>
      <c r="H6657" t="s">
        <v>4826</v>
      </c>
      <c r="I6657" t="s">
        <v>184</v>
      </c>
      <c r="J6657" t="s">
        <v>8671</v>
      </c>
      <c r="K6657" s="9">
        <v>45616.602303240739</v>
      </c>
      <c r="L6657" s="13">
        <f>IFERROR(_xlfn.XLOOKUP(tb_C103[[#This Row],[OS]],[1]!tb_C101[OS],[1]!tb_C101[DATA_ABERTURA]),0)</f>
        <v>45580.386886574073</v>
      </c>
      <c r="M6657" s="7" t="str">
        <f>IFERROR(_xlfn.XLOOKUP(tb_C103[[#This Row],[OS]],[1]!tb_C101[OS],[1]!tb_C101[SITUACAO_OS]),0)</f>
        <v>F</v>
      </c>
      <c r="N6657" t="str">
        <f>_xlfn.XLOOKUP(tb_C103[[#This Row],[OS]],[1]!tb_C101[OS],[1]!tb_C101[OFICINA])</f>
        <v>Mecanico</v>
      </c>
      <c r="O6657" s="14">
        <f>tb_C103[[#This Row],[FIM]] - tb_C103[[#This Row],[INICIO]]</f>
        <v>8.3333333335758653E-2</v>
      </c>
    </row>
    <row r="6658" spans="1:15" x14ac:dyDescent="0.25">
      <c r="A6658" t="s">
        <v>2551</v>
      </c>
      <c r="B6658">
        <v>3613</v>
      </c>
      <c r="C6658">
        <v>3</v>
      </c>
      <c r="D6658" t="s">
        <v>8673</v>
      </c>
      <c r="E6658" s="9">
        <v>45581.3125</v>
      </c>
      <c r="F6658" s="9">
        <v>45581.395833333336</v>
      </c>
      <c r="G6658">
        <v>9021</v>
      </c>
      <c r="H6658" t="s">
        <v>4826</v>
      </c>
      <c r="I6658" t="s">
        <v>184</v>
      </c>
      <c r="J6658" t="s">
        <v>8671</v>
      </c>
      <c r="K6658" s="9">
        <v>45616.602303240739</v>
      </c>
      <c r="L6658" s="13">
        <f>IFERROR(_xlfn.XLOOKUP(tb_C103[[#This Row],[OS]],[1]!tb_C101[OS],[1]!tb_C101[DATA_ABERTURA]),0)</f>
        <v>45580.386886574073</v>
      </c>
      <c r="M6658" s="7" t="str">
        <f>IFERROR(_xlfn.XLOOKUP(tb_C103[[#This Row],[OS]],[1]!tb_C101[OS],[1]!tb_C101[SITUACAO_OS]),0)</f>
        <v>F</v>
      </c>
      <c r="N6658" t="str">
        <f>_xlfn.XLOOKUP(tb_C103[[#This Row],[OS]],[1]!tb_C101[OS],[1]!tb_C101[OFICINA])</f>
        <v>Mecanico</v>
      </c>
      <c r="O6658" s="14">
        <f>tb_C103[[#This Row],[FIM]] - tb_C103[[#This Row],[INICIO]]</f>
        <v>8.3333333335758653E-2</v>
      </c>
    </row>
    <row r="6659" spans="1:15" x14ac:dyDescent="0.25">
      <c r="A6659" t="s">
        <v>6398</v>
      </c>
      <c r="B6659">
        <v>3614</v>
      </c>
      <c r="C6659">
        <v>5</v>
      </c>
      <c r="D6659" t="s">
        <v>8690</v>
      </c>
      <c r="E6659" s="9">
        <v>45583.479166666664</v>
      </c>
      <c r="F6659" s="9">
        <v>45583.5</v>
      </c>
      <c r="G6659">
        <v>9027</v>
      </c>
      <c r="H6659" t="s">
        <v>5311</v>
      </c>
      <c r="I6659" t="s">
        <v>175</v>
      </c>
      <c r="J6659" t="s">
        <v>8671</v>
      </c>
      <c r="K6659" s="9"/>
      <c r="L6659" s="13">
        <f>IFERROR(_xlfn.XLOOKUP(tb_C103[[#This Row],[OS]],[1]!tb_C101[OS],[1]!tb_C101[DATA_ABERTURA]),0)</f>
        <v>45580.389050925929</v>
      </c>
      <c r="M6659" s="7" t="str">
        <f>IFERROR(_xlfn.XLOOKUP(tb_C103[[#This Row],[OS]],[1]!tb_C101[OS],[1]!tb_C101[SITUACAO_OS]),0)</f>
        <v>A</v>
      </c>
      <c r="N6659" t="str">
        <f>_xlfn.XLOOKUP(tb_C103[[#This Row],[OS]],[1]!tb_C101[OS],[1]!tb_C101[OFICINA])</f>
        <v>Mecanico</v>
      </c>
      <c r="O6659" s="14">
        <f>tb_C103[[#This Row],[FIM]] - tb_C103[[#This Row],[INICIO]]</f>
        <v>2.0833333335758653E-2</v>
      </c>
    </row>
    <row r="6660" spans="1:15" x14ac:dyDescent="0.25">
      <c r="A6660" t="s">
        <v>1764</v>
      </c>
      <c r="B6660">
        <v>3614</v>
      </c>
      <c r="C6660">
        <v>5</v>
      </c>
      <c r="D6660" t="s">
        <v>8690</v>
      </c>
      <c r="E6660" s="9">
        <v>45583.479166666664</v>
      </c>
      <c r="F6660" s="9">
        <v>45583.5</v>
      </c>
      <c r="G6660">
        <v>9027</v>
      </c>
      <c r="H6660" t="s">
        <v>5311</v>
      </c>
      <c r="I6660" t="s">
        <v>175</v>
      </c>
      <c r="J6660" t="s">
        <v>8671</v>
      </c>
      <c r="K6660" s="9"/>
      <c r="L6660" s="13">
        <f>IFERROR(_xlfn.XLOOKUP(tb_C103[[#This Row],[OS]],[1]!tb_C101[OS],[1]!tb_C101[DATA_ABERTURA]),0)</f>
        <v>45580.389050925929</v>
      </c>
      <c r="M6660" s="7" t="str">
        <f>IFERROR(_xlfn.XLOOKUP(tb_C103[[#This Row],[OS]],[1]!tb_C101[OS],[1]!tb_C101[SITUACAO_OS]),0)</f>
        <v>A</v>
      </c>
      <c r="N6660" t="str">
        <f>_xlfn.XLOOKUP(tb_C103[[#This Row],[OS]],[1]!tb_C101[OS],[1]!tb_C101[OFICINA])</f>
        <v>Mecanico</v>
      </c>
      <c r="O6660" s="14">
        <f>tb_C103[[#This Row],[FIM]] - tb_C103[[#This Row],[INICIO]]</f>
        <v>2.0833333335758653E-2</v>
      </c>
    </row>
    <row r="6661" spans="1:15" x14ac:dyDescent="0.25">
      <c r="A6661" t="s">
        <v>4080</v>
      </c>
      <c r="B6661">
        <v>3614</v>
      </c>
      <c r="C6661">
        <v>5</v>
      </c>
      <c r="D6661" t="s">
        <v>8690</v>
      </c>
      <c r="E6661" s="9">
        <v>45583.479166666664</v>
      </c>
      <c r="F6661" s="9">
        <v>45583.5</v>
      </c>
      <c r="G6661">
        <v>9027</v>
      </c>
      <c r="H6661" t="s">
        <v>5311</v>
      </c>
      <c r="I6661" t="s">
        <v>175</v>
      </c>
      <c r="J6661" t="s">
        <v>8671</v>
      </c>
      <c r="K6661" s="9"/>
      <c r="L6661" s="13">
        <f>IFERROR(_xlfn.XLOOKUP(tb_C103[[#This Row],[OS]],[1]!tb_C101[OS],[1]!tb_C101[DATA_ABERTURA]),0)</f>
        <v>45580.389050925929</v>
      </c>
      <c r="M6661" s="7" t="str">
        <f>IFERROR(_xlfn.XLOOKUP(tb_C103[[#This Row],[OS]],[1]!tb_C101[OS],[1]!tb_C101[SITUACAO_OS]),0)</f>
        <v>A</v>
      </c>
      <c r="N6661" t="str">
        <f>_xlfn.XLOOKUP(tb_C103[[#This Row],[OS]],[1]!tb_C101[OS],[1]!tb_C101[OFICINA])</f>
        <v>Mecanico</v>
      </c>
      <c r="O6661" s="14">
        <f>tb_C103[[#This Row],[FIM]] - tb_C103[[#This Row],[INICIO]]</f>
        <v>2.0833333335758653E-2</v>
      </c>
    </row>
    <row r="6662" spans="1:15" x14ac:dyDescent="0.25">
      <c r="A6662" t="s">
        <v>6398</v>
      </c>
      <c r="B6662">
        <v>3614</v>
      </c>
      <c r="C6662">
        <v>5</v>
      </c>
      <c r="D6662" t="s">
        <v>8690</v>
      </c>
      <c r="E6662" s="9">
        <v>45580.361111111109</v>
      </c>
      <c r="F6662" s="9">
        <v>45580.447916666664</v>
      </c>
      <c r="G6662">
        <v>9027</v>
      </c>
      <c r="H6662" t="s">
        <v>5311</v>
      </c>
      <c r="I6662" t="s">
        <v>175</v>
      </c>
      <c r="J6662" t="s">
        <v>8671</v>
      </c>
      <c r="K6662" s="9"/>
      <c r="L6662" s="13">
        <f>IFERROR(_xlfn.XLOOKUP(tb_C103[[#This Row],[OS]],[1]!tb_C101[OS],[1]!tb_C101[DATA_ABERTURA]),0)</f>
        <v>45580.389050925929</v>
      </c>
      <c r="M6662" s="7" t="str">
        <f>IFERROR(_xlfn.XLOOKUP(tb_C103[[#This Row],[OS]],[1]!tb_C101[OS],[1]!tb_C101[SITUACAO_OS]),0)</f>
        <v>A</v>
      </c>
      <c r="N6662" t="str">
        <f>_xlfn.XLOOKUP(tb_C103[[#This Row],[OS]],[1]!tb_C101[OS],[1]!tb_C101[OFICINA])</f>
        <v>Mecanico</v>
      </c>
      <c r="O6662" s="14">
        <f>tb_C103[[#This Row],[FIM]] - tb_C103[[#This Row],[INICIO]]</f>
        <v>8.6805555554747116E-2</v>
      </c>
    </row>
    <row r="6663" spans="1:15" x14ac:dyDescent="0.25">
      <c r="A6663" t="s">
        <v>1764</v>
      </c>
      <c r="B6663">
        <v>3614</v>
      </c>
      <c r="C6663">
        <v>5</v>
      </c>
      <c r="D6663" t="s">
        <v>8690</v>
      </c>
      <c r="E6663" s="9">
        <v>45580.361111111109</v>
      </c>
      <c r="F6663" s="9">
        <v>45580.447916666664</v>
      </c>
      <c r="G6663">
        <v>9027</v>
      </c>
      <c r="H6663" t="s">
        <v>5311</v>
      </c>
      <c r="I6663" t="s">
        <v>175</v>
      </c>
      <c r="J6663" t="s">
        <v>8671</v>
      </c>
      <c r="K6663" s="9"/>
      <c r="L6663" s="13">
        <f>IFERROR(_xlfn.XLOOKUP(tb_C103[[#This Row],[OS]],[1]!tb_C101[OS],[1]!tb_C101[DATA_ABERTURA]),0)</f>
        <v>45580.389050925929</v>
      </c>
      <c r="M6663" s="7" t="str">
        <f>IFERROR(_xlfn.XLOOKUP(tb_C103[[#This Row],[OS]],[1]!tb_C101[OS],[1]!tb_C101[SITUACAO_OS]),0)</f>
        <v>A</v>
      </c>
      <c r="N6663" t="str">
        <f>_xlfn.XLOOKUP(tb_C103[[#This Row],[OS]],[1]!tb_C101[OS],[1]!tb_C101[OFICINA])</f>
        <v>Mecanico</v>
      </c>
      <c r="O6663" s="14">
        <f>tb_C103[[#This Row],[FIM]] - tb_C103[[#This Row],[INICIO]]</f>
        <v>8.6805555554747116E-2</v>
      </c>
    </row>
    <row r="6664" spans="1:15" x14ac:dyDescent="0.25">
      <c r="A6664" t="s">
        <v>4080</v>
      </c>
      <c r="B6664">
        <v>3614</v>
      </c>
      <c r="C6664">
        <v>5</v>
      </c>
      <c r="D6664" t="s">
        <v>8690</v>
      </c>
      <c r="E6664" s="9">
        <v>45580.361111111109</v>
      </c>
      <c r="F6664" s="9">
        <v>45580.447916666664</v>
      </c>
      <c r="G6664">
        <v>9027</v>
      </c>
      <c r="H6664" t="s">
        <v>5311</v>
      </c>
      <c r="I6664" t="s">
        <v>175</v>
      </c>
      <c r="J6664" t="s">
        <v>8671</v>
      </c>
      <c r="K6664" s="9"/>
      <c r="L6664" s="13">
        <f>IFERROR(_xlfn.XLOOKUP(tb_C103[[#This Row],[OS]],[1]!tb_C101[OS],[1]!tb_C101[DATA_ABERTURA]),0)</f>
        <v>45580.389050925929</v>
      </c>
      <c r="M6664" s="7" t="str">
        <f>IFERROR(_xlfn.XLOOKUP(tb_C103[[#This Row],[OS]],[1]!tb_C101[OS],[1]!tb_C101[SITUACAO_OS]),0)</f>
        <v>A</v>
      </c>
      <c r="N6664" t="str">
        <f>_xlfn.XLOOKUP(tb_C103[[#This Row],[OS]],[1]!tb_C101[OS],[1]!tb_C101[OFICINA])</f>
        <v>Mecanico</v>
      </c>
      <c r="O6664" s="14">
        <f>tb_C103[[#This Row],[FIM]] - tb_C103[[#This Row],[INICIO]]</f>
        <v>8.6805555554747116E-2</v>
      </c>
    </row>
    <row r="6665" spans="1:15" x14ac:dyDescent="0.25">
      <c r="A6665" t="s">
        <v>6398</v>
      </c>
      <c r="B6665">
        <v>3614</v>
      </c>
      <c r="C6665">
        <v>5</v>
      </c>
      <c r="D6665" t="s">
        <v>8690</v>
      </c>
      <c r="E6665" s="9">
        <v>45583.479166666664</v>
      </c>
      <c r="F6665" s="9">
        <v>45583.5</v>
      </c>
      <c r="G6665">
        <v>9027</v>
      </c>
      <c r="H6665" t="s">
        <v>5311</v>
      </c>
      <c r="I6665" t="s">
        <v>175</v>
      </c>
      <c r="J6665" t="s">
        <v>8671</v>
      </c>
      <c r="K6665" s="9"/>
      <c r="L6665" s="13">
        <f>IFERROR(_xlfn.XLOOKUP(tb_C103[[#This Row],[OS]],[1]!tb_C101[OS],[1]!tb_C101[DATA_ABERTURA]),0)</f>
        <v>45580.389050925929</v>
      </c>
      <c r="M6665" s="7" t="str">
        <f>IFERROR(_xlfn.XLOOKUP(tb_C103[[#This Row],[OS]],[1]!tb_C101[OS],[1]!tb_C101[SITUACAO_OS]),0)</f>
        <v>A</v>
      </c>
      <c r="N6665" t="str">
        <f>_xlfn.XLOOKUP(tb_C103[[#This Row],[OS]],[1]!tb_C101[OS],[1]!tb_C101[OFICINA])</f>
        <v>Mecanico</v>
      </c>
      <c r="O6665" s="14">
        <f>tb_C103[[#This Row],[FIM]] - tb_C103[[#This Row],[INICIO]]</f>
        <v>2.0833333335758653E-2</v>
      </c>
    </row>
    <row r="6666" spans="1:15" x14ac:dyDescent="0.25">
      <c r="A6666" t="s">
        <v>1764</v>
      </c>
      <c r="B6666">
        <v>3614</v>
      </c>
      <c r="C6666">
        <v>5</v>
      </c>
      <c r="D6666" t="s">
        <v>8690</v>
      </c>
      <c r="E6666" s="9">
        <v>45583.479166666664</v>
      </c>
      <c r="F6666" s="9">
        <v>45583.5</v>
      </c>
      <c r="G6666">
        <v>9027</v>
      </c>
      <c r="H6666" t="s">
        <v>5311</v>
      </c>
      <c r="I6666" t="s">
        <v>175</v>
      </c>
      <c r="J6666" t="s">
        <v>8671</v>
      </c>
      <c r="K6666" s="9"/>
      <c r="L6666" s="13">
        <f>IFERROR(_xlfn.XLOOKUP(tb_C103[[#This Row],[OS]],[1]!tb_C101[OS],[1]!tb_C101[DATA_ABERTURA]),0)</f>
        <v>45580.389050925929</v>
      </c>
      <c r="M6666" s="7" t="str">
        <f>IFERROR(_xlfn.XLOOKUP(tb_C103[[#This Row],[OS]],[1]!tb_C101[OS],[1]!tb_C101[SITUACAO_OS]),0)</f>
        <v>A</v>
      </c>
      <c r="N6666" t="str">
        <f>_xlfn.XLOOKUP(tb_C103[[#This Row],[OS]],[1]!tb_C101[OS],[1]!tb_C101[OFICINA])</f>
        <v>Mecanico</v>
      </c>
      <c r="O6666" s="14">
        <f>tb_C103[[#This Row],[FIM]] - tb_C103[[#This Row],[INICIO]]</f>
        <v>2.0833333335758653E-2</v>
      </c>
    </row>
    <row r="6667" spans="1:15" x14ac:dyDescent="0.25">
      <c r="A6667" t="s">
        <v>4080</v>
      </c>
      <c r="B6667">
        <v>3614</v>
      </c>
      <c r="C6667">
        <v>5</v>
      </c>
      <c r="D6667" t="s">
        <v>8690</v>
      </c>
      <c r="E6667" s="9">
        <v>45583.479166666664</v>
      </c>
      <c r="F6667" s="9">
        <v>45583.5</v>
      </c>
      <c r="G6667">
        <v>9027</v>
      </c>
      <c r="H6667" t="s">
        <v>5311</v>
      </c>
      <c r="I6667" t="s">
        <v>175</v>
      </c>
      <c r="J6667" t="s">
        <v>8671</v>
      </c>
      <c r="K6667" s="9"/>
      <c r="L6667" s="13">
        <f>IFERROR(_xlfn.XLOOKUP(tb_C103[[#This Row],[OS]],[1]!tb_C101[OS],[1]!tb_C101[DATA_ABERTURA]),0)</f>
        <v>45580.389050925929</v>
      </c>
      <c r="M6667" s="7" t="str">
        <f>IFERROR(_xlfn.XLOOKUP(tb_C103[[#This Row],[OS]],[1]!tb_C101[OS],[1]!tb_C101[SITUACAO_OS]),0)</f>
        <v>A</v>
      </c>
      <c r="N6667" t="str">
        <f>_xlfn.XLOOKUP(tb_C103[[#This Row],[OS]],[1]!tb_C101[OS],[1]!tb_C101[OFICINA])</f>
        <v>Mecanico</v>
      </c>
      <c r="O6667" s="14">
        <f>tb_C103[[#This Row],[FIM]] - tb_C103[[#This Row],[INICIO]]</f>
        <v>2.0833333335758653E-2</v>
      </c>
    </row>
    <row r="6668" spans="1:15" x14ac:dyDescent="0.25">
      <c r="A6668" t="s">
        <v>6398</v>
      </c>
      <c r="B6668">
        <v>3614</v>
      </c>
      <c r="C6668">
        <v>5</v>
      </c>
      <c r="D6668" t="s">
        <v>8690</v>
      </c>
      <c r="E6668" s="9">
        <v>45580.361111111109</v>
      </c>
      <c r="F6668" s="9">
        <v>45580.447916666664</v>
      </c>
      <c r="G6668">
        <v>9027</v>
      </c>
      <c r="H6668" t="s">
        <v>5311</v>
      </c>
      <c r="I6668" t="s">
        <v>175</v>
      </c>
      <c r="J6668" t="s">
        <v>8671</v>
      </c>
      <c r="K6668" s="9"/>
      <c r="L6668" s="13">
        <f>IFERROR(_xlfn.XLOOKUP(tb_C103[[#This Row],[OS]],[1]!tb_C101[OS],[1]!tb_C101[DATA_ABERTURA]),0)</f>
        <v>45580.389050925929</v>
      </c>
      <c r="M6668" s="7" t="str">
        <f>IFERROR(_xlfn.XLOOKUP(tb_C103[[#This Row],[OS]],[1]!tb_C101[OS],[1]!tb_C101[SITUACAO_OS]),0)</f>
        <v>A</v>
      </c>
      <c r="N6668" t="str">
        <f>_xlfn.XLOOKUP(tb_C103[[#This Row],[OS]],[1]!tb_C101[OS],[1]!tb_C101[OFICINA])</f>
        <v>Mecanico</v>
      </c>
      <c r="O6668" s="14">
        <f>tb_C103[[#This Row],[FIM]] - tb_C103[[#This Row],[INICIO]]</f>
        <v>8.6805555554747116E-2</v>
      </c>
    </row>
    <row r="6669" spans="1:15" x14ac:dyDescent="0.25">
      <c r="A6669" t="s">
        <v>1764</v>
      </c>
      <c r="B6669">
        <v>3614</v>
      </c>
      <c r="C6669">
        <v>5</v>
      </c>
      <c r="D6669" t="s">
        <v>8690</v>
      </c>
      <c r="E6669" s="9">
        <v>45580.361111111109</v>
      </c>
      <c r="F6669" s="9">
        <v>45580.447916666664</v>
      </c>
      <c r="G6669">
        <v>9027</v>
      </c>
      <c r="H6669" t="s">
        <v>5311</v>
      </c>
      <c r="I6669" t="s">
        <v>175</v>
      </c>
      <c r="J6669" t="s">
        <v>8671</v>
      </c>
      <c r="K6669" s="9"/>
      <c r="L6669" s="13">
        <f>IFERROR(_xlfn.XLOOKUP(tb_C103[[#This Row],[OS]],[1]!tb_C101[OS],[1]!tb_C101[DATA_ABERTURA]),0)</f>
        <v>45580.389050925929</v>
      </c>
      <c r="M6669" s="7" t="str">
        <f>IFERROR(_xlfn.XLOOKUP(tb_C103[[#This Row],[OS]],[1]!tb_C101[OS],[1]!tb_C101[SITUACAO_OS]),0)</f>
        <v>A</v>
      </c>
      <c r="N6669" t="str">
        <f>_xlfn.XLOOKUP(tb_C103[[#This Row],[OS]],[1]!tb_C101[OS],[1]!tb_C101[OFICINA])</f>
        <v>Mecanico</v>
      </c>
      <c r="O6669" s="14">
        <f>tb_C103[[#This Row],[FIM]] - tb_C103[[#This Row],[INICIO]]</f>
        <v>8.6805555554747116E-2</v>
      </c>
    </row>
    <row r="6670" spans="1:15" x14ac:dyDescent="0.25">
      <c r="A6670" t="s">
        <v>4080</v>
      </c>
      <c r="B6670">
        <v>3614</v>
      </c>
      <c r="C6670">
        <v>5</v>
      </c>
      <c r="D6670" t="s">
        <v>8690</v>
      </c>
      <c r="E6670" s="9">
        <v>45580.361111111109</v>
      </c>
      <c r="F6670" s="9">
        <v>45580.447916666664</v>
      </c>
      <c r="G6670">
        <v>9027</v>
      </c>
      <c r="H6670" t="s">
        <v>5311</v>
      </c>
      <c r="I6670" t="s">
        <v>175</v>
      </c>
      <c r="J6670" t="s">
        <v>8671</v>
      </c>
      <c r="K6670" s="9"/>
      <c r="L6670" s="13">
        <f>IFERROR(_xlfn.XLOOKUP(tb_C103[[#This Row],[OS]],[1]!tb_C101[OS],[1]!tb_C101[DATA_ABERTURA]),0)</f>
        <v>45580.389050925929</v>
      </c>
      <c r="M6670" s="7" t="str">
        <f>IFERROR(_xlfn.XLOOKUP(tb_C103[[#This Row],[OS]],[1]!tb_C101[OS],[1]!tb_C101[SITUACAO_OS]),0)</f>
        <v>A</v>
      </c>
      <c r="N6670" t="str">
        <f>_xlfn.XLOOKUP(tb_C103[[#This Row],[OS]],[1]!tb_C101[OS],[1]!tb_C101[OFICINA])</f>
        <v>Mecanico</v>
      </c>
      <c r="O6670" s="14">
        <f>tb_C103[[#This Row],[FIM]] - tb_C103[[#This Row],[INICIO]]</f>
        <v>8.6805555554747116E-2</v>
      </c>
    </row>
    <row r="6671" spans="1:15" x14ac:dyDescent="0.25">
      <c r="A6671" t="s">
        <v>6398</v>
      </c>
      <c r="B6671">
        <v>3614</v>
      </c>
      <c r="C6671">
        <v>5</v>
      </c>
      <c r="D6671" t="s">
        <v>8690</v>
      </c>
      <c r="E6671" s="9">
        <v>45583.479166666664</v>
      </c>
      <c r="F6671" s="9">
        <v>45583.5</v>
      </c>
      <c r="G6671">
        <v>9027</v>
      </c>
      <c r="H6671" t="s">
        <v>5311</v>
      </c>
      <c r="I6671" t="s">
        <v>175</v>
      </c>
      <c r="J6671" t="s">
        <v>8671</v>
      </c>
      <c r="K6671" s="9"/>
      <c r="L6671" s="13">
        <f>IFERROR(_xlfn.XLOOKUP(tb_C103[[#This Row],[OS]],[1]!tb_C101[OS],[1]!tb_C101[DATA_ABERTURA]),0)</f>
        <v>45580.389050925929</v>
      </c>
      <c r="M6671" s="7" t="str">
        <f>IFERROR(_xlfn.XLOOKUP(tb_C103[[#This Row],[OS]],[1]!tb_C101[OS],[1]!tb_C101[SITUACAO_OS]),0)</f>
        <v>A</v>
      </c>
      <c r="N6671" t="str">
        <f>_xlfn.XLOOKUP(tb_C103[[#This Row],[OS]],[1]!tb_C101[OS],[1]!tb_C101[OFICINA])</f>
        <v>Mecanico</v>
      </c>
      <c r="O6671" s="14">
        <f>tb_C103[[#This Row],[FIM]] - tb_C103[[#This Row],[INICIO]]</f>
        <v>2.0833333335758653E-2</v>
      </c>
    </row>
    <row r="6672" spans="1:15" x14ac:dyDescent="0.25">
      <c r="A6672" t="s">
        <v>1764</v>
      </c>
      <c r="B6672">
        <v>3614</v>
      </c>
      <c r="C6672">
        <v>5</v>
      </c>
      <c r="D6672" t="s">
        <v>8690</v>
      </c>
      <c r="E6672" s="9">
        <v>45583.479166666664</v>
      </c>
      <c r="F6672" s="9">
        <v>45583.5</v>
      </c>
      <c r="G6672">
        <v>9027</v>
      </c>
      <c r="H6672" t="s">
        <v>5311</v>
      </c>
      <c r="I6672" t="s">
        <v>175</v>
      </c>
      <c r="J6672" t="s">
        <v>8671</v>
      </c>
      <c r="K6672" s="9"/>
      <c r="L6672" s="13">
        <f>IFERROR(_xlfn.XLOOKUP(tb_C103[[#This Row],[OS]],[1]!tb_C101[OS],[1]!tb_C101[DATA_ABERTURA]),0)</f>
        <v>45580.389050925929</v>
      </c>
      <c r="M6672" s="7" t="str">
        <f>IFERROR(_xlfn.XLOOKUP(tb_C103[[#This Row],[OS]],[1]!tb_C101[OS],[1]!tb_C101[SITUACAO_OS]),0)</f>
        <v>A</v>
      </c>
      <c r="N6672" t="str">
        <f>_xlfn.XLOOKUP(tb_C103[[#This Row],[OS]],[1]!tb_C101[OS],[1]!tb_C101[OFICINA])</f>
        <v>Mecanico</v>
      </c>
      <c r="O6672" s="14">
        <f>tb_C103[[#This Row],[FIM]] - tb_C103[[#This Row],[INICIO]]</f>
        <v>2.0833333335758653E-2</v>
      </c>
    </row>
    <row r="6673" spans="1:15" x14ac:dyDescent="0.25">
      <c r="A6673" t="s">
        <v>4080</v>
      </c>
      <c r="B6673">
        <v>3614</v>
      </c>
      <c r="C6673">
        <v>5</v>
      </c>
      <c r="D6673" t="s">
        <v>8690</v>
      </c>
      <c r="E6673" s="9">
        <v>45583.479166666664</v>
      </c>
      <c r="F6673" s="9">
        <v>45583.5</v>
      </c>
      <c r="G6673">
        <v>9027</v>
      </c>
      <c r="H6673" t="s">
        <v>5311</v>
      </c>
      <c r="I6673" t="s">
        <v>175</v>
      </c>
      <c r="J6673" t="s">
        <v>8671</v>
      </c>
      <c r="K6673" s="9"/>
      <c r="L6673" s="13">
        <f>IFERROR(_xlfn.XLOOKUP(tb_C103[[#This Row],[OS]],[1]!tb_C101[OS],[1]!tb_C101[DATA_ABERTURA]),0)</f>
        <v>45580.389050925929</v>
      </c>
      <c r="M6673" s="7" t="str">
        <f>IFERROR(_xlfn.XLOOKUP(tb_C103[[#This Row],[OS]],[1]!tb_C101[OS],[1]!tb_C101[SITUACAO_OS]),0)</f>
        <v>A</v>
      </c>
      <c r="N6673" t="str">
        <f>_xlfn.XLOOKUP(tb_C103[[#This Row],[OS]],[1]!tb_C101[OS],[1]!tb_C101[OFICINA])</f>
        <v>Mecanico</v>
      </c>
      <c r="O6673" s="14">
        <f>tb_C103[[#This Row],[FIM]] - tb_C103[[#This Row],[INICIO]]</f>
        <v>2.0833333335758653E-2</v>
      </c>
    </row>
    <row r="6674" spans="1:15" x14ac:dyDescent="0.25">
      <c r="B6674">
        <v>3615</v>
      </c>
      <c r="C6674">
        <v>3</v>
      </c>
      <c r="D6674" t="s">
        <v>8673</v>
      </c>
      <c r="E6674" s="9"/>
      <c r="F6674" s="9"/>
      <c r="G6674">
        <v>116</v>
      </c>
      <c r="H6674" t="s">
        <v>290</v>
      </c>
      <c r="I6674" t="s">
        <v>184</v>
      </c>
      <c r="J6674" t="s">
        <v>8682</v>
      </c>
      <c r="K6674" s="9">
        <v>45671.466122685182</v>
      </c>
      <c r="L6674" s="13">
        <f>IFERROR(_xlfn.XLOOKUP(tb_C103[[#This Row],[OS]],[1]!tb_C101[OS],[1]!tb_C101[DATA_ABERTURA]),0)</f>
        <v>45580.424189814818</v>
      </c>
      <c r="M6674" s="7" t="str">
        <f>IFERROR(_xlfn.XLOOKUP(tb_C103[[#This Row],[OS]],[1]!tb_C101[OS],[1]!tb_C101[SITUACAO_OS]),0)</f>
        <v>F</v>
      </c>
      <c r="N6674" t="str">
        <f>_xlfn.XLOOKUP(tb_C103[[#This Row],[OS]],[1]!tb_C101[OS],[1]!tb_C101[OFICINA])</f>
        <v>AUTOMATICO - TROCAR</v>
      </c>
      <c r="O6674" s="14">
        <f>tb_C103[[#This Row],[FIM]] - tb_C103[[#This Row],[INICIO]]</f>
        <v>0</v>
      </c>
    </row>
    <row r="6675" spans="1:15" x14ac:dyDescent="0.25">
      <c r="A6675" t="s">
        <v>5446</v>
      </c>
      <c r="B6675">
        <v>3616</v>
      </c>
      <c r="C6675">
        <v>3</v>
      </c>
      <c r="D6675" t="s">
        <v>8673</v>
      </c>
      <c r="E6675" s="9">
        <v>45580.354166666664</v>
      </c>
      <c r="F6675" s="9">
        <v>45580.385416666664</v>
      </c>
      <c r="G6675">
        <v>116</v>
      </c>
      <c r="H6675" t="s">
        <v>290</v>
      </c>
      <c r="I6675" t="s">
        <v>184</v>
      </c>
      <c r="J6675" t="s">
        <v>8674</v>
      </c>
      <c r="K6675" s="9">
        <v>45580.453668981485</v>
      </c>
      <c r="L6675" s="13">
        <f>IFERROR(_xlfn.XLOOKUP(tb_C103[[#This Row],[OS]],[1]!tb_C101[OS],[1]!tb_C101[DATA_ABERTURA]),0)</f>
        <v>45580.430810185186</v>
      </c>
      <c r="M6675" s="7" t="str">
        <f>IFERROR(_xlfn.XLOOKUP(tb_C103[[#This Row],[OS]],[1]!tb_C101[OS],[1]!tb_C101[SITUACAO_OS]),0)</f>
        <v>F</v>
      </c>
      <c r="N6675" t="str">
        <f>_xlfn.XLOOKUP(tb_C103[[#This Row],[OS]],[1]!tb_C101[OS],[1]!tb_C101[OFICINA])</f>
        <v>Eletrico</v>
      </c>
      <c r="O6675" s="14">
        <f>tb_C103[[#This Row],[FIM]] - tb_C103[[#This Row],[INICIO]]</f>
        <v>3.125E-2</v>
      </c>
    </row>
    <row r="6676" spans="1:15" x14ac:dyDescent="0.25">
      <c r="A6676" t="s">
        <v>5446</v>
      </c>
      <c r="B6676">
        <v>3617</v>
      </c>
      <c r="C6676">
        <v>3</v>
      </c>
      <c r="D6676" t="s">
        <v>8673</v>
      </c>
      <c r="E6676" s="9">
        <v>45580.395833333336</v>
      </c>
      <c r="F6676" s="9">
        <v>45580.458333333336</v>
      </c>
      <c r="G6676">
        <v>117</v>
      </c>
      <c r="H6676" t="s">
        <v>354</v>
      </c>
      <c r="I6676" t="s">
        <v>184</v>
      </c>
      <c r="J6676" t="s">
        <v>8674</v>
      </c>
      <c r="K6676" s="9">
        <v>45580.711423611108</v>
      </c>
      <c r="L6676" s="13">
        <f>IFERROR(_xlfn.XLOOKUP(tb_C103[[#This Row],[OS]],[1]!tb_C101[OS],[1]!tb_C101[DATA_ABERTURA]),0)</f>
        <v>45580.432256944441</v>
      </c>
      <c r="M6676" s="7" t="str">
        <f>IFERROR(_xlfn.XLOOKUP(tb_C103[[#This Row],[OS]],[1]!tb_C101[OS],[1]!tb_C101[SITUACAO_OS]),0)</f>
        <v>F</v>
      </c>
      <c r="N6676" t="str">
        <f>_xlfn.XLOOKUP(tb_C103[[#This Row],[OS]],[1]!tb_C101[OS],[1]!tb_C101[OFICINA])</f>
        <v>Eletrico</v>
      </c>
      <c r="O6676" s="14">
        <f>tb_C103[[#This Row],[FIM]] - tb_C103[[#This Row],[INICIO]]</f>
        <v>6.25E-2</v>
      </c>
    </row>
    <row r="6677" spans="1:15" x14ac:dyDescent="0.25">
      <c r="B6677">
        <v>3619</v>
      </c>
      <c r="C6677">
        <v>3</v>
      </c>
      <c r="D6677" t="s">
        <v>8673</v>
      </c>
      <c r="E6677" s="9"/>
      <c r="F6677" s="9"/>
      <c r="G6677">
        <v>117</v>
      </c>
      <c r="H6677" t="s">
        <v>354</v>
      </c>
      <c r="I6677" t="s">
        <v>184</v>
      </c>
      <c r="J6677" t="s">
        <v>8674</v>
      </c>
      <c r="K6677" s="9">
        <v>45580.45753472222</v>
      </c>
      <c r="L6677" s="13">
        <f>IFERROR(_xlfn.XLOOKUP(tb_C103[[#This Row],[OS]],[1]!tb_C101[OS],[1]!tb_C101[DATA_ABERTURA]),0)</f>
        <v>45580.435902777775</v>
      </c>
      <c r="M6677" s="7" t="str">
        <f>IFERROR(_xlfn.XLOOKUP(tb_C103[[#This Row],[OS]],[1]!tb_C101[OS],[1]!tb_C101[SITUACAO_OS]),0)</f>
        <v>F</v>
      </c>
      <c r="N6677" t="str">
        <f>_xlfn.XLOOKUP(tb_C103[[#This Row],[OS]],[1]!tb_C101[OS],[1]!tb_C101[OFICINA])</f>
        <v>Eletrico</v>
      </c>
      <c r="O6677" s="14">
        <f>tb_C103[[#This Row],[FIM]] - tb_C103[[#This Row],[INICIO]]</f>
        <v>0</v>
      </c>
    </row>
    <row r="6678" spans="1:15" x14ac:dyDescent="0.25">
      <c r="A6678" t="s">
        <v>8686</v>
      </c>
      <c r="B6678">
        <v>3620</v>
      </c>
      <c r="C6678">
        <v>1</v>
      </c>
      <c r="D6678" t="s">
        <v>8677</v>
      </c>
      <c r="E6678" s="9">
        <v>45580.527777777781</v>
      </c>
      <c r="F6678" s="9">
        <v>45580.548611111109</v>
      </c>
      <c r="G6678">
        <v>417</v>
      </c>
      <c r="H6678" t="s">
        <v>927</v>
      </c>
      <c r="I6678" t="s">
        <v>79</v>
      </c>
      <c r="J6678" t="s">
        <v>8671</v>
      </c>
      <c r="K6678" s="9">
        <v>45586.528368055559</v>
      </c>
      <c r="L6678" s="13">
        <f>IFERROR(_xlfn.XLOOKUP(tb_C103[[#This Row],[OS]],[1]!tb_C101[OS],[1]!tb_C101[DATA_ABERTURA]),0)</f>
        <v>45580.526805555557</v>
      </c>
      <c r="M6678" s="7" t="str">
        <f>IFERROR(_xlfn.XLOOKUP(tb_C103[[#This Row],[OS]],[1]!tb_C101[OS],[1]!tb_C101[SITUACAO_OS]),0)</f>
        <v>F</v>
      </c>
      <c r="N6678" t="str">
        <f>_xlfn.XLOOKUP(tb_C103[[#This Row],[OS]],[1]!tb_C101[OS],[1]!tb_C101[OFICINA])</f>
        <v>Mecanico</v>
      </c>
      <c r="O6678" s="14">
        <f>tb_C103[[#This Row],[FIM]] - tb_C103[[#This Row],[INICIO]]</f>
        <v>2.0833333328482695E-2</v>
      </c>
    </row>
    <row r="6679" spans="1:15" x14ac:dyDescent="0.25">
      <c r="A6679" t="s">
        <v>2551</v>
      </c>
      <c r="B6679">
        <v>3620</v>
      </c>
      <c r="C6679">
        <v>1</v>
      </c>
      <c r="D6679" t="s">
        <v>8677</v>
      </c>
      <c r="E6679" s="9">
        <v>45580.527777777781</v>
      </c>
      <c r="F6679" s="9">
        <v>45580.548611111109</v>
      </c>
      <c r="G6679">
        <v>417</v>
      </c>
      <c r="H6679" t="s">
        <v>927</v>
      </c>
      <c r="I6679" t="s">
        <v>79</v>
      </c>
      <c r="J6679" t="s">
        <v>8671</v>
      </c>
      <c r="K6679" s="9">
        <v>45586.528368055559</v>
      </c>
      <c r="L6679" s="13">
        <f>IFERROR(_xlfn.XLOOKUP(tb_C103[[#This Row],[OS]],[1]!tb_C101[OS],[1]!tb_C101[DATA_ABERTURA]),0)</f>
        <v>45580.526805555557</v>
      </c>
      <c r="M6679" s="7" t="str">
        <f>IFERROR(_xlfn.XLOOKUP(tb_C103[[#This Row],[OS]],[1]!tb_C101[OS],[1]!tb_C101[SITUACAO_OS]),0)</f>
        <v>F</v>
      </c>
      <c r="N6679" t="str">
        <f>_xlfn.XLOOKUP(tb_C103[[#This Row],[OS]],[1]!tb_C101[OS],[1]!tb_C101[OFICINA])</f>
        <v>Mecanico</v>
      </c>
      <c r="O6679" s="14">
        <f>tb_C103[[#This Row],[FIM]] - tb_C103[[#This Row],[INICIO]]</f>
        <v>2.0833333328482695E-2</v>
      </c>
    </row>
    <row r="6680" spans="1:15" x14ac:dyDescent="0.25">
      <c r="A6680" t="s">
        <v>8686</v>
      </c>
      <c r="B6680">
        <v>3620</v>
      </c>
      <c r="C6680">
        <v>1</v>
      </c>
      <c r="D6680" t="s">
        <v>8677</v>
      </c>
      <c r="E6680" s="9">
        <v>45580.527777777781</v>
      </c>
      <c r="F6680" s="9">
        <v>45580.548611111109</v>
      </c>
      <c r="G6680">
        <v>417</v>
      </c>
      <c r="H6680" t="s">
        <v>927</v>
      </c>
      <c r="I6680" t="s">
        <v>79</v>
      </c>
      <c r="J6680" t="s">
        <v>8671</v>
      </c>
      <c r="K6680" s="9">
        <v>45586.528368055559</v>
      </c>
      <c r="L6680" s="13">
        <f>IFERROR(_xlfn.XLOOKUP(tb_C103[[#This Row],[OS]],[1]!tb_C101[OS],[1]!tb_C101[DATA_ABERTURA]),0)</f>
        <v>45580.526805555557</v>
      </c>
      <c r="M6680" s="7" t="str">
        <f>IFERROR(_xlfn.XLOOKUP(tb_C103[[#This Row],[OS]],[1]!tb_C101[OS],[1]!tb_C101[SITUACAO_OS]),0)</f>
        <v>F</v>
      </c>
      <c r="N6680" t="str">
        <f>_xlfn.XLOOKUP(tb_C103[[#This Row],[OS]],[1]!tb_C101[OS],[1]!tb_C101[OFICINA])</f>
        <v>Mecanico</v>
      </c>
      <c r="O6680" s="14">
        <f>tb_C103[[#This Row],[FIM]] - tb_C103[[#This Row],[INICIO]]</f>
        <v>2.0833333328482695E-2</v>
      </c>
    </row>
    <row r="6681" spans="1:15" x14ac:dyDescent="0.25">
      <c r="A6681" t="s">
        <v>2551</v>
      </c>
      <c r="B6681">
        <v>3620</v>
      </c>
      <c r="C6681">
        <v>1</v>
      </c>
      <c r="D6681" t="s">
        <v>8677</v>
      </c>
      <c r="E6681" s="9">
        <v>45580.527777777781</v>
      </c>
      <c r="F6681" s="9">
        <v>45580.548611111109</v>
      </c>
      <c r="G6681">
        <v>417</v>
      </c>
      <c r="H6681" t="s">
        <v>927</v>
      </c>
      <c r="I6681" t="s">
        <v>79</v>
      </c>
      <c r="J6681" t="s">
        <v>8671</v>
      </c>
      <c r="K6681" s="9">
        <v>45586.528368055559</v>
      </c>
      <c r="L6681" s="13">
        <f>IFERROR(_xlfn.XLOOKUP(tb_C103[[#This Row],[OS]],[1]!tb_C101[OS],[1]!tb_C101[DATA_ABERTURA]),0)</f>
        <v>45580.526805555557</v>
      </c>
      <c r="M6681" s="7" t="str">
        <f>IFERROR(_xlfn.XLOOKUP(tb_C103[[#This Row],[OS]],[1]!tb_C101[OS],[1]!tb_C101[SITUACAO_OS]),0)</f>
        <v>F</v>
      </c>
      <c r="N6681" t="str">
        <f>_xlfn.XLOOKUP(tb_C103[[#This Row],[OS]],[1]!tb_C101[OS],[1]!tb_C101[OFICINA])</f>
        <v>Mecanico</v>
      </c>
      <c r="O6681" s="14">
        <f>tb_C103[[#This Row],[FIM]] - tb_C103[[#This Row],[INICIO]]</f>
        <v>2.0833333328482695E-2</v>
      </c>
    </row>
    <row r="6682" spans="1:15" x14ac:dyDescent="0.25">
      <c r="A6682" t="s">
        <v>1764</v>
      </c>
      <c r="B6682">
        <v>3621</v>
      </c>
      <c r="C6682">
        <v>5</v>
      </c>
      <c r="D6682" t="s">
        <v>8690</v>
      </c>
      <c r="E6682" s="9">
        <v>45580.458333333336</v>
      </c>
      <c r="F6682" s="9">
        <v>45580.479166666664</v>
      </c>
      <c r="G6682">
        <v>9010</v>
      </c>
      <c r="H6682" t="s">
        <v>2406</v>
      </c>
      <c r="I6682" t="s">
        <v>1476</v>
      </c>
      <c r="J6682" t="s">
        <v>8674</v>
      </c>
      <c r="K6682" s="9">
        <v>45632.67732638889</v>
      </c>
      <c r="L6682" s="13">
        <f>IFERROR(_xlfn.XLOOKUP(tb_C103[[#This Row],[OS]],[1]!tb_C101[OS],[1]!tb_C101[DATA_ABERTURA]),0)</f>
        <v>45580.5549537037</v>
      </c>
      <c r="M6682" s="7" t="str">
        <f>IFERROR(_xlfn.XLOOKUP(tb_C103[[#This Row],[OS]],[1]!tb_C101[OS],[1]!tb_C101[SITUACAO_OS]),0)</f>
        <v>F</v>
      </c>
      <c r="N6682" t="str">
        <f>_xlfn.XLOOKUP(tb_C103[[#This Row],[OS]],[1]!tb_C101[OS],[1]!tb_C101[OFICINA])</f>
        <v>Eletrico</v>
      </c>
      <c r="O6682" s="14">
        <f>tb_C103[[#This Row],[FIM]] - tb_C103[[#This Row],[INICIO]]</f>
        <v>2.0833333328482695E-2</v>
      </c>
    </row>
    <row r="6683" spans="1:15" x14ac:dyDescent="0.25">
      <c r="A6683" t="s">
        <v>4080</v>
      </c>
      <c r="B6683">
        <v>3621</v>
      </c>
      <c r="C6683">
        <v>5</v>
      </c>
      <c r="D6683" t="s">
        <v>8690</v>
      </c>
      <c r="E6683" s="9">
        <v>45580.458333333336</v>
      </c>
      <c r="F6683" s="9">
        <v>45580.479166666664</v>
      </c>
      <c r="G6683">
        <v>9010</v>
      </c>
      <c r="H6683" t="s">
        <v>2406</v>
      </c>
      <c r="I6683" t="s">
        <v>1476</v>
      </c>
      <c r="J6683" t="s">
        <v>8674</v>
      </c>
      <c r="K6683" s="9">
        <v>45632.67732638889</v>
      </c>
      <c r="L6683" s="13">
        <f>IFERROR(_xlfn.XLOOKUP(tb_C103[[#This Row],[OS]],[1]!tb_C101[OS],[1]!tb_C101[DATA_ABERTURA]),0)</f>
        <v>45580.5549537037</v>
      </c>
      <c r="M6683" s="7" t="str">
        <f>IFERROR(_xlfn.XLOOKUP(tb_C103[[#This Row],[OS]],[1]!tb_C101[OS],[1]!tb_C101[SITUACAO_OS]),0)</f>
        <v>F</v>
      </c>
      <c r="N6683" t="str">
        <f>_xlfn.XLOOKUP(tb_C103[[#This Row],[OS]],[1]!tb_C101[OS],[1]!tb_C101[OFICINA])</f>
        <v>Eletrico</v>
      </c>
      <c r="O6683" s="14">
        <f>tb_C103[[#This Row],[FIM]] - tb_C103[[#This Row],[INICIO]]</f>
        <v>2.0833333328482695E-2</v>
      </c>
    </row>
    <row r="6684" spans="1:15" x14ac:dyDescent="0.25">
      <c r="A6684" t="s">
        <v>1764</v>
      </c>
      <c r="B6684">
        <v>3621</v>
      </c>
      <c r="C6684">
        <v>5</v>
      </c>
      <c r="D6684" t="s">
        <v>8690</v>
      </c>
      <c r="E6684" s="9">
        <v>45580.458333333336</v>
      </c>
      <c r="F6684" s="9">
        <v>45580.479166666664</v>
      </c>
      <c r="G6684">
        <v>9010</v>
      </c>
      <c r="H6684" t="s">
        <v>2406</v>
      </c>
      <c r="I6684" t="s">
        <v>1476</v>
      </c>
      <c r="J6684" t="s">
        <v>8674</v>
      </c>
      <c r="K6684" s="9">
        <v>45632.67732638889</v>
      </c>
      <c r="L6684" s="13">
        <f>IFERROR(_xlfn.XLOOKUP(tb_C103[[#This Row],[OS]],[1]!tb_C101[OS],[1]!tb_C101[DATA_ABERTURA]),0)</f>
        <v>45580.5549537037</v>
      </c>
      <c r="M6684" s="7" t="str">
        <f>IFERROR(_xlfn.XLOOKUP(tb_C103[[#This Row],[OS]],[1]!tb_C101[OS],[1]!tb_C101[SITUACAO_OS]),0)</f>
        <v>F</v>
      </c>
      <c r="N6684" t="str">
        <f>_xlfn.XLOOKUP(tb_C103[[#This Row],[OS]],[1]!tb_C101[OS],[1]!tb_C101[OFICINA])</f>
        <v>Eletrico</v>
      </c>
      <c r="O6684" s="14">
        <f>tb_C103[[#This Row],[FIM]] - tb_C103[[#This Row],[INICIO]]</f>
        <v>2.0833333328482695E-2</v>
      </c>
    </row>
    <row r="6685" spans="1:15" x14ac:dyDescent="0.25">
      <c r="A6685" t="s">
        <v>4080</v>
      </c>
      <c r="B6685">
        <v>3621</v>
      </c>
      <c r="C6685">
        <v>5</v>
      </c>
      <c r="D6685" t="s">
        <v>8690</v>
      </c>
      <c r="E6685" s="9">
        <v>45580.458333333336</v>
      </c>
      <c r="F6685" s="9">
        <v>45580.479166666664</v>
      </c>
      <c r="G6685">
        <v>9010</v>
      </c>
      <c r="H6685" t="s">
        <v>2406</v>
      </c>
      <c r="I6685" t="s">
        <v>1476</v>
      </c>
      <c r="J6685" t="s">
        <v>8674</v>
      </c>
      <c r="K6685" s="9">
        <v>45632.67732638889</v>
      </c>
      <c r="L6685" s="13">
        <f>IFERROR(_xlfn.XLOOKUP(tb_C103[[#This Row],[OS]],[1]!tb_C101[OS],[1]!tb_C101[DATA_ABERTURA]),0)</f>
        <v>45580.5549537037</v>
      </c>
      <c r="M6685" s="7" t="str">
        <f>IFERROR(_xlfn.XLOOKUP(tb_C103[[#This Row],[OS]],[1]!tb_C101[OS],[1]!tb_C101[SITUACAO_OS]),0)</f>
        <v>F</v>
      </c>
      <c r="N6685" t="str">
        <f>_xlfn.XLOOKUP(tb_C103[[#This Row],[OS]],[1]!tb_C101[OS],[1]!tb_C101[OFICINA])</f>
        <v>Eletrico</v>
      </c>
      <c r="O6685" s="14">
        <f>tb_C103[[#This Row],[FIM]] - tb_C103[[#This Row],[INICIO]]</f>
        <v>2.0833333328482695E-2</v>
      </c>
    </row>
    <row r="6686" spans="1:15" x14ac:dyDescent="0.25">
      <c r="B6686">
        <v>3622</v>
      </c>
      <c r="C6686">
        <v>3</v>
      </c>
      <c r="D6686" t="s">
        <v>8673</v>
      </c>
      <c r="E6686" s="9"/>
      <c r="F6686" s="9"/>
      <c r="G6686">
        <v>506</v>
      </c>
      <c r="H6686" t="s">
        <v>819</v>
      </c>
      <c r="I6686" t="s">
        <v>24</v>
      </c>
      <c r="J6686" t="s">
        <v>8674</v>
      </c>
      <c r="K6686" s="9"/>
      <c r="L6686" s="13">
        <f>IFERROR(_xlfn.XLOOKUP(tb_C103[[#This Row],[OS]],[1]!tb_C101[OS],[1]!tb_C101[DATA_ABERTURA]),0)</f>
        <v>45580.600092592591</v>
      </c>
      <c r="M6686" s="7" t="str">
        <f>IFERROR(_xlfn.XLOOKUP(tb_C103[[#This Row],[OS]],[1]!tb_C101[OS],[1]!tb_C101[SITUACAO_OS]),0)</f>
        <v>A</v>
      </c>
      <c r="N6686" t="str">
        <f>_xlfn.XLOOKUP(tb_C103[[#This Row],[OS]],[1]!tb_C101[OS],[1]!tb_C101[OFICINA])</f>
        <v>Eletrico</v>
      </c>
      <c r="O6686" s="14">
        <f>tb_C103[[#This Row],[FIM]] - tb_C103[[#This Row],[INICIO]]</f>
        <v>0</v>
      </c>
    </row>
    <row r="6687" spans="1:15" x14ac:dyDescent="0.25">
      <c r="B6687">
        <v>3623</v>
      </c>
      <c r="C6687">
        <v>3</v>
      </c>
      <c r="D6687" t="s">
        <v>8673</v>
      </c>
      <c r="E6687" s="9"/>
      <c r="F6687" s="9"/>
      <c r="G6687">
        <v>506</v>
      </c>
      <c r="H6687" t="s">
        <v>819</v>
      </c>
      <c r="I6687" t="s">
        <v>24</v>
      </c>
      <c r="J6687" t="s">
        <v>8682</v>
      </c>
      <c r="K6687" s="9">
        <v>45671.466307870367</v>
      </c>
      <c r="L6687" s="13">
        <f>IFERROR(_xlfn.XLOOKUP(tb_C103[[#This Row],[OS]],[1]!tb_C101[OS],[1]!tb_C101[DATA_ABERTURA]),0)</f>
        <v>45580.625439814816</v>
      </c>
      <c r="M6687" s="7" t="str">
        <f>IFERROR(_xlfn.XLOOKUP(tb_C103[[#This Row],[OS]],[1]!tb_C101[OS],[1]!tb_C101[SITUACAO_OS]),0)</f>
        <v>F</v>
      </c>
      <c r="N6687" t="str">
        <f>_xlfn.XLOOKUP(tb_C103[[#This Row],[OS]],[1]!tb_C101[OS],[1]!tb_C101[OFICINA])</f>
        <v>AUTOMATICO - TROCAR</v>
      </c>
      <c r="O6687" s="14">
        <f>tb_C103[[#This Row],[FIM]] - tb_C103[[#This Row],[INICIO]]</f>
        <v>0</v>
      </c>
    </row>
    <row r="6688" spans="1:15" x14ac:dyDescent="0.25">
      <c r="B6688">
        <v>3624</v>
      </c>
      <c r="C6688">
        <v>3</v>
      </c>
      <c r="D6688" t="s">
        <v>8673</v>
      </c>
      <c r="E6688" s="9"/>
      <c r="F6688" s="9"/>
      <c r="G6688">
        <v>506</v>
      </c>
      <c r="H6688" t="s">
        <v>819</v>
      </c>
      <c r="I6688" t="s">
        <v>24</v>
      </c>
      <c r="J6688" t="s">
        <v>8682</v>
      </c>
      <c r="K6688" s="9">
        <v>45671.466620370367</v>
      </c>
      <c r="L6688" s="13">
        <f>IFERROR(_xlfn.XLOOKUP(tb_C103[[#This Row],[OS]],[1]!tb_C101[OS],[1]!tb_C101[DATA_ABERTURA]),0)</f>
        <v>45580.631736111114</v>
      </c>
      <c r="M6688" s="7" t="str">
        <f>IFERROR(_xlfn.XLOOKUP(tb_C103[[#This Row],[OS]],[1]!tb_C101[OS],[1]!tb_C101[SITUACAO_OS]),0)</f>
        <v>F</v>
      </c>
      <c r="N6688" t="str">
        <f>_xlfn.XLOOKUP(tb_C103[[#This Row],[OS]],[1]!tb_C101[OS],[1]!tb_C101[OFICINA])</f>
        <v>AUTOMATICO - TROCAR</v>
      </c>
      <c r="O6688" s="14">
        <f>tb_C103[[#This Row],[FIM]] - tb_C103[[#This Row],[INICIO]]</f>
        <v>0</v>
      </c>
    </row>
    <row r="6689" spans="1:15" x14ac:dyDescent="0.25">
      <c r="A6689" t="s">
        <v>8686</v>
      </c>
      <c r="B6689">
        <v>3625</v>
      </c>
      <c r="C6689">
        <v>5</v>
      </c>
      <c r="D6689" t="s">
        <v>8690</v>
      </c>
      <c r="E6689" s="9">
        <v>45580.5625</v>
      </c>
      <c r="F6689" s="9">
        <v>45580.576388888891</v>
      </c>
      <c r="G6689">
        <v>116</v>
      </c>
      <c r="H6689" t="s">
        <v>290</v>
      </c>
      <c r="I6689" t="s">
        <v>184</v>
      </c>
      <c r="J6689" t="s">
        <v>8671</v>
      </c>
      <c r="K6689" s="9">
        <v>45580.710787037038</v>
      </c>
      <c r="L6689" s="13">
        <f>IFERROR(_xlfn.XLOOKUP(tb_C103[[#This Row],[OS]],[1]!tb_C101[OS],[1]!tb_C101[DATA_ABERTURA]),0)</f>
        <v>45580.682233796295</v>
      </c>
      <c r="M6689" s="7" t="str">
        <f>IFERROR(_xlfn.XLOOKUP(tb_C103[[#This Row],[OS]],[1]!tb_C101[OS],[1]!tb_C101[SITUACAO_OS]),0)</f>
        <v>F</v>
      </c>
      <c r="N6689" t="str">
        <f>_xlfn.XLOOKUP(tb_C103[[#This Row],[OS]],[1]!tb_C101[OS],[1]!tb_C101[OFICINA])</f>
        <v>Mecanico</v>
      </c>
      <c r="O6689" s="14">
        <f>tb_C103[[#This Row],[FIM]] - tb_C103[[#This Row],[INICIO]]</f>
        <v>1.3888888890505768E-2</v>
      </c>
    </row>
    <row r="6690" spans="1:15" x14ac:dyDescent="0.25">
      <c r="A6690" t="s">
        <v>5446</v>
      </c>
      <c r="B6690">
        <v>3625</v>
      </c>
      <c r="C6690">
        <v>5</v>
      </c>
      <c r="D6690" t="s">
        <v>8690</v>
      </c>
      <c r="E6690" s="9">
        <v>45580.5625</v>
      </c>
      <c r="F6690" s="9">
        <v>45580.576388888891</v>
      </c>
      <c r="G6690">
        <v>116</v>
      </c>
      <c r="H6690" t="s">
        <v>290</v>
      </c>
      <c r="I6690" t="s">
        <v>184</v>
      </c>
      <c r="J6690" t="s">
        <v>8671</v>
      </c>
      <c r="K6690" s="9">
        <v>45580.710787037038</v>
      </c>
      <c r="L6690" s="13">
        <f>IFERROR(_xlfn.XLOOKUP(tb_C103[[#This Row],[OS]],[1]!tb_C101[OS],[1]!tb_C101[DATA_ABERTURA]),0)</f>
        <v>45580.682233796295</v>
      </c>
      <c r="M6690" s="7" t="str">
        <f>IFERROR(_xlfn.XLOOKUP(tb_C103[[#This Row],[OS]],[1]!tb_C101[OS],[1]!tb_C101[SITUACAO_OS]),0)</f>
        <v>F</v>
      </c>
      <c r="N6690" t="str">
        <f>_xlfn.XLOOKUP(tb_C103[[#This Row],[OS]],[1]!tb_C101[OS],[1]!tb_C101[OFICINA])</f>
        <v>Mecanico</v>
      </c>
      <c r="O6690" s="14">
        <f>tb_C103[[#This Row],[FIM]] - tb_C103[[#This Row],[INICIO]]</f>
        <v>1.3888888890505768E-2</v>
      </c>
    </row>
    <row r="6691" spans="1:15" x14ac:dyDescent="0.25">
      <c r="A6691" t="s">
        <v>8686</v>
      </c>
      <c r="B6691">
        <v>3625</v>
      </c>
      <c r="C6691">
        <v>5</v>
      </c>
      <c r="D6691" t="s">
        <v>8690</v>
      </c>
      <c r="E6691" s="9">
        <v>45580.5625</v>
      </c>
      <c r="F6691" s="9">
        <v>45580.576388888891</v>
      </c>
      <c r="G6691">
        <v>116</v>
      </c>
      <c r="H6691" t="s">
        <v>290</v>
      </c>
      <c r="I6691" t="s">
        <v>184</v>
      </c>
      <c r="J6691" t="s">
        <v>8671</v>
      </c>
      <c r="K6691" s="9">
        <v>45580.710787037038</v>
      </c>
      <c r="L6691" s="13">
        <f>IFERROR(_xlfn.XLOOKUP(tb_C103[[#This Row],[OS]],[1]!tb_C101[OS],[1]!tb_C101[DATA_ABERTURA]),0)</f>
        <v>45580.682233796295</v>
      </c>
      <c r="M6691" s="7" t="str">
        <f>IFERROR(_xlfn.XLOOKUP(tb_C103[[#This Row],[OS]],[1]!tb_C101[OS],[1]!tb_C101[SITUACAO_OS]),0)</f>
        <v>F</v>
      </c>
      <c r="N6691" t="str">
        <f>_xlfn.XLOOKUP(tb_C103[[#This Row],[OS]],[1]!tb_C101[OS],[1]!tb_C101[OFICINA])</f>
        <v>Mecanico</v>
      </c>
      <c r="O6691" s="14">
        <f>tb_C103[[#This Row],[FIM]] - tb_C103[[#This Row],[INICIO]]</f>
        <v>1.3888888890505768E-2</v>
      </c>
    </row>
    <row r="6692" spans="1:15" x14ac:dyDescent="0.25">
      <c r="A6692" t="s">
        <v>5446</v>
      </c>
      <c r="B6692">
        <v>3625</v>
      </c>
      <c r="C6692">
        <v>5</v>
      </c>
      <c r="D6692" t="s">
        <v>8690</v>
      </c>
      <c r="E6692" s="9">
        <v>45580.5625</v>
      </c>
      <c r="F6692" s="9">
        <v>45580.576388888891</v>
      </c>
      <c r="G6692">
        <v>116</v>
      </c>
      <c r="H6692" t="s">
        <v>290</v>
      </c>
      <c r="I6692" t="s">
        <v>184</v>
      </c>
      <c r="J6692" t="s">
        <v>8671</v>
      </c>
      <c r="K6692" s="9">
        <v>45580.710787037038</v>
      </c>
      <c r="L6692" s="13">
        <f>IFERROR(_xlfn.XLOOKUP(tb_C103[[#This Row],[OS]],[1]!tb_C101[OS],[1]!tb_C101[DATA_ABERTURA]),0)</f>
        <v>45580.682233796295</v>
      </c>
      <c r="M6692" s="7" t="str">
        <f>IFERROR(_xlfn.XLOOKUP(tb_C103[[#This Row],[OS]],[1]!tb_C101[OS],[1]!tb_C101[SITUACAO_OS]),0)</f>
        <v>F</v>
      </c>
      <c r="N6692" t="str">
        <f>_xlfn.XLOOKUP(tb_C103[[#This Row],[OS]],[1]!tb_C101[OS],[1]!tb_C101[OFICINA])</f>
        <v>Mecanico</v>
      </c>
      <c r="O6692" s="14">
        <f>tb_C103[[#This Row],[FIM]] - tb_C103[[#This Row],[INICIO]]</f>
        <v>1.3888888890505768E-2</v>
      </c>
    </row>
    <row r="6693" spans="1:15" x14ac:dyDescent="0.25">
      <c r="A6693" t="s">
        <v>5446</v>
      </c>
      <c r="B6693">
        <v>3626</v>
      </c>
      <c r="C6693">
        <v>3</v>
      </c>
      <c r="D6693" t="s">
        <v>8673</v>
      </c>
      <c r="E6693" s="9">
        <v>45580.583333333336</v>
      </c>
      <c r="F6693" s="9">
        <v>45580.705555555556</v>
      </c>
      <c r="G6693">
        <v>116</v>
      </c>
      <c r="H6693" t="s">
        <v>290</v>
      </c>
      <c r="I6693" t="s">
        <v>184</v>
      </c>
      <c r="J6693" t="s">
        <v>8674</v>
      </c>
      <c r="K6693" s="9">
        <v>45580.711134259262</v>
      </c>
      <c r="L6693" s="13">
        <f>IFERROR(_xlfn.XLOOKUP(tb_C103[[#This Row],[OS]],[1]!tb_C101[OS],[1]!tb_C101[DATA_ABERTURA]),0)</f>
        <v>45580.682997685188</v>
      </c>
      <c r="M6693" s="7" t="str">
        <f>IFERROR(_xlfn.XLOOKUP(tb_C103[[#This Row],[OS]],[1]!tb_C101[OS],[1]!tb_C101[SITUACAO_OS]),0)</f>
        <v>F</v>
      </c>
      <c r="N6693" t="str">
        <f>_xlfn.XLOOKUP(tb_C103[[#This Row],[OS]],[1]!tb_C101[OS],[1]!tb_C101[OFICINA])</f>
        <v>Eletrico</v>
      </c>
      <c r="O6693" s="14">
        <f>tb_C103[[#This Row],[FIM]] - tb_C103[[#This Row],[INICIO]]</f>
        <v>0.12222222222044365</v>
      </c>
    </row>
    <row r="6694" spans="1:15" x14ac:dyDescent="0.25">
      <c r="A6694" t="s">
        <v>6398</v>
      </c>
      <c r="B6694">
        <v>3627</v>
      </c>
      <c r="C6694">
        <v>3</v>
      </c>
      <c r="D6694" t="s">
        <v>8673</v>
      </c>
      <c r="E6694" s="9">
        <v>45578.354166666664</v>
      </c>
      <c r="F6694" s="9">
        <v>45578.402777777781</v>
      </c>
      <c r="G6694">
        <v>507</v>
      </c>
      <c r="H6694" t="s">
        <v>757</v>
      </c>
      <c r="I6694" t="s">
        <v>24</v>
      </c>
      <c r="J6694" t="s">
        <v>8671</v>
      </c>
      <c r="K6694" s="9"/>
      <c r="L6694" s="13">
        <f>IFERROR(_xlfn.XLOOKUP(tb_C103[[#This Row],[OS]],[1]!tb_C101[OS],[1]!tb_C101[DATA_ABERTURA]),0)</f>
        <v>45580.694699074076</v>
      </c>
      <c r="M6694" s="7" t="str">
        <f>IFERROR(_xlfn.XLOOKUP(tb_C103[[#This Row],[OS]],[1]!tb_C101[OS],[1]!tb_C101[SITUACAO_OS]),0)</f>
        <v>E</v>
      </c>
      <c r="N6694" t="str">
        <f>_xlfn.XLOOKUP(tb_C103[[#This Row],[OS]],[1]!tb_C101[OS],[1]!tb_C101[OFICINA])</f>
        <v>Mecanico</v>
      </c>
      <c r="O6694" s="14">
        <f>tb_C103[[#This Row],[FIM]] - tb_C103[[#This Row],[INICIO]]</f>
        <v>4.8611111116770189E-2</v>
      </c>
    </row>
    <row r="6695" spans="1:15" x14ac:dyDescent="0.25">
      <c r="A6695" t="s">
        <v>4080</v>
      </c>
      <c r="B6695">
        <v>3628</v>
      </c>
      <c r="C6695">
        <v>3</v>
      </c>
      <c r="D6695" t="s">
        <v>8673</v>
      </c>
      <c r="E6695" s="9">
        <v>45580.708333333336</v>
      </c>
      <c r="F6695" s="9">
        <v>45580.715277777781</v>
      </c>
      <c r="G6695">
        <v>506</v>
      </c>
      <c r="H6695" t="s">
        <v>819</v>
      </c>
      <c r="I6695" t="s">
        <v>24</v>
      </c>
      <c r="J6695" t="s">
        <v>8674</v>
      </c>
      <c r="K6695" s="9">
        <v>45583.524363425924</v>
      </c>
      <c r="L6695" s="13">
        <f>IFERROR(_xlfn.XLOOKUP(tb_C103[[#This Row],[OS]],[1]!tb_C101[OS],[1]!tb_C101[DATA_ABERTURA]),0)</f>
        <v>45580.711377314816</v>
      </c>
      <c r="M6695" s="7" t="str">
        <f>IFERROR(_xlfn.XLOOKUP(tb_C103[[#This Row],[OS]],[1]!tb_C101[OS],[1]!tb_C101[SITUACAO_OS]),0)</f>
        <v>F</v>
      </c>
      <c r="N6695" t="str">
        <f>_xlfn.XLOOKUP(tb_C103[[#This Row],[OS]],[1]!tb_C101[OS],[1]!tb_C101[OFICINA])</f>
        <v>Eletrico</v>
      </c>
      <c r="O6695" s="14">
        <f>tb_C103[[#This Row],[FIM]] - tb_C103[[#This Row],[INICIO]]</f>
        <v>6.9444444452528842E-3</v>
      </c>
    </row>
    <row r="6696" spans="1:15" x14ac:dyDescent="0.25">
      <c r="A6696" t="s">
        <v>8686</v>
      </c>
      <c r="B6696">
        <v>3629</v>
      </c>
      <c r="C6696">
        <v>3</v>
      </c>
      <c r="D6696" t="s">
        <v>8673</v>
      </c>
      <c r="E6696" s="9">
        <v>45581.25</v>
      </c>
      <c r="F6696" s="9">
        <v>45581.305555555555</v>
      </c>
      <c r="G6696">
        <v>118</v>
      </c>
      <c r="H6696" t="s">
        <v>1349</v>
      </c>
      <c r="I6696" t="s">
        <v>184</v>
      </c>
      <c r="J6696" t="s">
        <v>8671</v>
      </c>
      <c r="K6696" s="9">
        <v>45636.487291666665</v>
      </c>
      <c r="L6696" s="13">
        <f>IFERROR(_xlfn.XLOOKUP(tb_C103[[#This Row],[OS]],[1]!tb_C101[OS],[1]!tb_C101[DATA_ABERTURA]),0)</f>
        <v>45580.948761574073</v>
      </c>
      <c r="M6696" s="7" t="str">
        <f>IFERROR(_xlfn.XLOOKUP(tb_C103[[#This Row],[OS]],[1]!tb_C101[OS],[1]!tb_C101[SITUACAO_OS]),0)</f>
        <v>F</v>
      </c>
      <c r="N6696" t="str">
        <f>_xlfn.XLOOKUP(tb_C103[[#This Row],[OS]],[1]!tb_C101[OS],[1]!tb_C101[OFICINA])</f>
        <v>Mecanico</v>
      </c>
      <c r="O6696" s="14">
        <f>tb_C103[[#This Row],[FIM]] - tb_C103[[#This Row],[INICIO]]</f>
        <v>5.5555555554747116E-2</v>
      </c>
    </row>
    <row r="6697" spans="1:15" x14ac:dyDescent="0.25">
      <c r="A6697" t="s">
        <v>6807</v>
      </c>
      <c r="B6697">
        <v>3629</v>
      </c>
      <c r="C6697">
        <v>3</v>
      </c>
      <c r="D6697" t="s">
        <v>8673</v>
      </c>
      <c r="E6697" s="9">
        <v>45581.25</v>
      </c>
      <c r="F6697" s="9">
        <v>45581.305555555555</v>
      </c>
      <c r="G6697">
        <v>118</v>
      </c>
      <c r="H6697" t="s">
        <v>1349</v>
      </c>
      <c r="I6697" t="s">
        <v>184</v>
      </c>
      <c r="J6697" t="s">
        <v>8671</v>
      </c>
      <c r="K6697" s="9">
        <v>45636.487291666665</v>
      </c>
      <c r="L6697" s="13">
        <f>IFERROR(_xlfn.XLOOKUP(tb_C103[[#This Row],[OS]],[1]!tb_C101[OS],[1]!tb_C101[DATA_ABERTURA]),0)</f>
        <v>45580.948761574073</v>
      </c>
      <c r="M6697" s="7" t="str">
        <f>IFERROR(_xlfn.XLOOKUP(tb_C103[[#This Row],[OS]],[1]!tb_C101[OS],[1]!tb_C101[SITUACAO_OS]),0)</f>
        <v>F</v>
      </c>
      <c r="N6697" t="str">
        <f>_xlfn.XLOOKUP(tb_C103[[#This Row],[OS]],[1]!tb_C101[OS],[1]!tb_C101[OFICINA])</f>
        <v>Mecanico</v>
      </c>
      <c r="O6697" s="14">
        <f>tb_C103[[#This Row],[FIM]] - tb_C103[[#This Row],[INICIO]]</f>
        <v>5.5555555554747116E-2</v>
      </c>
    </row>
    <row r="6698" spans="1:15" x14ac:dyDescent="0.25">
      <c r="A6698" t="s">
        <v>8686</v>
      </c>
      <c r="B6698">
        <v>3629</v>
      </c>
      <c r="C6698">
        <v>3</v>
      </c>
      <c r="D6698" t="s">
        <v>8673</v>
      </c>
      <c r="E6698" s="9">
        <v>45581.25</v>
      </c>
      <c r="F6698" s="9">
        <v>45581.305555555555</v>
      </c>
      <c r="G6698">
        <v>118</v>
      </c>
      <c r="H6698" t="s">
        <v>1349</v>
      </c>
      <c r="I6698" t="s">
        <v>184</v>
      </c>
      <c r="J6698" t="s">
        <v>8671</v>
      </c>
      <c r="K6698" s="9">
        <v>45636.487291666665</v>
      </c>
      <c r="L6698" s="13">
        <f>IFERROR(_xlfn.XLOOKUP(tb_C103[[#This Row],[OS]],[1]!tb_C101[OS],[1]!tb_C101[DATA_ABERTURA]),0)</f>
        <v>45580.948761574073</v>
      </c>
      <c r="M6698" s="7" t="str">
        <f>IFERROR(_xlfn.XLOOKUP(tb_C103[[#This Row],[OS]],[1]!tb_C101[OS],[1]!tb_C101[SITUACAO_OS]),0)</f>
        <v>F</v>
      </c>
      <c r="N6698" t="str">
        <f>_xlfn.XLOOKUP(tb_C103[[#This Row],[OS]],[1]!tb_C101[OS],[1]!tb_C101[OFICINA])</f>
        <v>Mecanico</v>
      </c>
      <c r="O6698" s="14">
        <f>tb_C103[[#This Row],[FIM]] - tb_C103[[#This Row],[INICIO]]</f>
        <v>5.5555555554747116E-2</v>
      </c>
    </row>
    <row r="6699" spans="1:15" x14ac:dyDescent="0.25">
      <c r="A6699" t="s">
        <v>6807</v>
      </c>
      <c r="B6699">
        <v>3629</v>
      </c>
      <c r="C6699">
        <v>3</v>
      </c>
      <c r="D6699" t="s">
        <v>8673</v>
      </c>
      <c r="E6699" s="9">
        <v>45581.25</v>
      </c>
      <c r="F6699" s="9">
        <v>45581.305555555555</v>
      </c>
      <c r="G6699">
        <v>118</v>
      </c>
      <c r="H6699" t="s">
        <v>1349</v>
      </c>
      <c r="I6699" t="s">
        <v>184</v>
      </c>
      <c r="J6699" t="s">
        <v>8671</v>
      </c>
      <c r="K6699" s="9">
        <v>45636.487291666665</v>
      </c>
      <c r="L6699" s="13">
        <f>IFERROR(_xlfn.XLOOKUP(tb_C103[[#This Row],[OS]],[1]!tb_C101[OS],[1]!tb_C101[DATA_ABERTURA]),0)</f>
        <v>45580.948761574073</v>
      </c>
      <c r="M6699" s="7" t="str">
        <f>IFERROR(_xlfn.XLOOKUP(tb_C103[[#This Row],[OS]],[1]!tb_C101[OS],[1]!tb_C101[SITUACAO_OS]),0)</f>
        <v>F</v>
      </c>
      <c r="N6699" t="str">
        <f>_xlfn.XLOOKUP(tb_C103[[#This Row],[OS]],[1]!tb_C101[OS],[1]!tb_C101[OFICINA])</f>
        <v>Mecanico</v>
      </c>
      <c r="O6699" s="14">
        <f>tb_C103[[#This Row],[FIM]] - tb_C103[[#This Row],[INICIO]]</f>
        <v>5.5555555554747116E-2</v>
      </c>
    </row>
    <row r="6700" spans="1:15" x14ac:dyDescent="0.25">
      <c r="B6700">
        <v>3630</v>
      </c>
      <c r="C6700">
        <v>3</v>
      </c>
      <c r="D6700" t="s">
        <v>8673</v>
      </c>
      <c r="E6700" s="9"/>
      <c r="F6700" s="9"/>
      <c r="G6700">
        <v>115</v>
      </c>
      <c r="H6700" t="s">
        <v>197</v>
      </c>
      <c r="I6700" t="s">
        <v>184</v>
      </c>
      <c r="J6700" t="s">
        <v>8682</v>
      </c>
      <c r="K6700" s="9">
        <v>45671.466793981483</v>
      </c>
      <c r="L6700" s="13">
        <f>IFERROR(_xlfn.XLOOKUP(tb_C103[[#This Row],[OS]],[1]!tb_C101[OS],[1]!tb_C101[DATA_ABERTURA]),0)</f>
        <v>45581.090613425928</v>
      </c>
      <c r="M6700" s="7" t="str">
        <f>IFERROR(_xlfn.XLOOKUP(tb_C103[[#This Row],[OS]],[1]!tb_C101[OS],[1]!tb_C101[SITUACAO_OS]),0)</f>
        <v>F</v>
      </c>
      <c r="N6700" t="str">
        <f>_xlfn.XLOOKUP(tb_C103[[#This Row],[OS]],[1]!tb_C101[OS],[1]!tb_C101[OFICINA])</f>
        <v>AUTOMATICO - TROCAR</v>
      </c>
      <c r="O6700" s="14">
        <f>tb_C103[[#This Row],[FIM]] - tb_C103[[#This Row],[INICIO]]</f>
        <v>0</v>
      </c>
    </row>
    <row r="6701" spans="1:15" x14ac:dyDescent="0.25">
      <c r="B6701">
        <v>3631</v>
      </c>
      <c r="C6701">
        <v>3</v>
      </c>
      <c r="D6701" t="s">
        <v>8673</v>
      </c>
      <c r="E6701" s="9"/>
      <c r="F6701" s="9"/>
      <c r="G6701">
        <v>118</v>
      </c>
      <c r="H6701" t="s">
        <v>1349</v>
      </c>
      <c r="I6701" t="s">
        <v>184</v>
      </c>
      <c r="J6701" t="s">
        <v>8682</v>
      </c>
      <c r="K6701" s="9">
        <v>45671.466990740744</v>
      </c>
      <c r="L6701" s="13">
        <f>IFERROR(_xlfn.XLOOKUP(tb_C103[[#This Row],[OS]],[1]!tb_C101[OS],[1]!tb_C101[DATA_ABERTURA]),0)</f>
        <v>45581.211574074077</v>
      </c>
      <c r="M6701" s="7" t="str">
        <f>IFERROR(_xlfn.XLOOKUP(tb_C103[[#This Row],[OS]],[1]!tb_C101[OS],[1]!tb_C101[SITUACAO_OS]),0)</f>
        <v>F</v>
      </c>
      <c r="N6701" t="str">
        <f>_xlfn.XLOOKUP(tb_C103[[#This Row],[OS]],[1]!tb_C101[OS],[1]!tb_C101[OFICINA])</f>
        <v>AUTOMATICO - TROCAR</v>
      </c>
      <c r="O6701" s="14">
        <f>tb_C103[[#This Row],[FIM]] - tb_C103[[#This Row],[INICIO]]</f>
        <v>0</v>
      </c>
    </row>
    <row r="6702" spans="1:15" x14ac:dyDescent="0.25">
      <c r="A6702" t="s">
        <v>5446</v>
      </c>
      <c r="B6702">
        <v>3632</v>
      </c>
      <c r="C6702">
        <v>3</v>
      </c>
      <c r="D6702" t="s">
        <v>8673</v>
      </c>
      <c r="E6702" s="9">
        <v>45580.473611111112</v>
      </c>
      <c r="F6702" s="9">
        <v>45580.510416666664</v>
      </c>
      <c r="G6702">
        <v>113</v>
      </c>
      <c r="H6702" t="s">
        <v>213</v>
      </c>
      <c r="I6702" t="s">
        <v>184</v>
      </c>
      <c r="J6702" t="s">
        <v>8674</v>
      </c>
      <c r="K6702" s="9">
        <v>45581.717430555553</v>
      </c>
      <c r="L6702" s="13">
        <f>IFERROR(_xlfn.XLOOKUP(tb_C103[[#This Row],[OS]],[1]!tb_C101[OS],[1]!tb_C101[DATA_ABERTURA]),0)</f>
        <v>45581.349502314813</v>
      </c>
      <c r="M6702" s="7" t="str">
        <f>IFERROR(_xlfn.XLOOKUP(tb_C103[[#This Row],[OS]],[1]!tb_C101[OS],[1]!tb_C101[SITUACAO_OS]),0)</f>
        <v>F</v>
      </c>
      <c r="N6702" t="str">
        <f>_xlfn.XLOOKUP(tb_C103[[#This Row],[OS]],[1]!tb_C101[OS],[1]!tb_C101[OFICINA])</f>
        <v>Eletrico</v>
      </c>
      <c r="O6702" s="14">
        <f>tb_C103[[#This Row],[FIM]] - tb_C103[[#This Row],[INICIO]]</f>
        <v>3.6805555551836733E-2</v>
      </c>
    </row>
    <row r="6703" spans="1:15" x14ac:dyDescent="0.25">
      <c r="A6703" t="s">
        <v>5446</v>
      </c>
      <c r="B6703">
        <v>3633</v>
      </c>
      <c r="C6703">
        <v>3</v>
      </c>
      <c r="D6703" t="s">
        <v>8673</v>
      </c>
      <c r="E6703" s="9">
        <v>45581.333333333336</v>
      </c>
      <c r="F6703" s="9">
        <v>45581.429166666669</v>
      </c>
      <c r="G6703">
        <v>116</v>
      </c>
      <c r="H6703" t="s">
        <v>290</v>
      </c>
      <c r="I6703" t="s">
        <v>184</v>
      </c>
      <c r="J6703" t="s">
        <v>8674</v>
      </c>
      <c r="K6703" s="9">
        <v>45587.544247685182</v>
      </c>
      <c r="L6703" s="13">
        <f>IFERROR(_xlfn.XLOOKUP(tb_C103[[#This Row],[OS]],[1]!tb_C101[OS],[1]!tb_C101[DATA_ABERTURA]),0)</f>
        <v>45581.429166666669</v>
      </c>
      <c r="M6703" s="7" t="str">
        <f>IFERROR(_xlfn.XLOOKUP(tb_C103[[#This Row],[OS]],[1]!tb_C101[OS],[1]!tb_C101[SITUACAO_OS]),0)</f>
        <v>F</v>
      </c>
      <c r="N6703" t="str">
        <f>_xlfn.XLOOKUP(tb_C103[[#This Row],[OS]],[1]!tb_C101[OS],[1]!tb_C101[OFICINA])</f>
        <v>Eletrico</v>
      </c>
      <c r="O6703" s="14">
        <f>tb_C103[[#This Row],[FIM]] - tb_C103[[#This Row],[INICIO]]</f>
        <v>9.5833333332848269E-2</v>
      </c>
    </row>
    <row r="6704" spans="1:15" x14ac:dyDescent="0.25">
      <c r="A6704" t="s">
        <v>5446</v>
      </c>
      <c r="B6704">
        <v>3633</v>
      </c>
      <c r="C6704">
        <v>3</v>
      </c>
      <c r="D6704" t="s">
        <v>8673</v>
      </c>
      <c r="E6704" s="9">
        <v>45583.583333333336</v>
      </c>
      <c r="F6704" s="9">
        <v>45583.6875</v>
      </c>
      <c r="G6704">
        <v>116</v>
      </c>
      <c r="H6704" t="s">
        <v>290</v>
      </c>
      <c r="I6704" t="s">
        <v>184</v>
      </c>
      <c r="J6704" t="s">
        <v>8674</v>
      </c>
      <c r="K6704" s="9">
        <v>45587.544247685182</v>
      </c>
      <c r="L6704" s="13">
        <f>IFERROR(_xlfn.XLOOKUP(tb_C103[[#This Row],[OS]],[1]!tb_C101[OS],[1]!tb_C101[DATA_ABERTURA]),0)</f>
        <v>45581.429166666669</v>
      </c>
      <c r="M6704" s="7" t="str">
        <f>IFERROR(_xlfn.XLOOKUP(tb_C103[[#This Row],[OS]],[1]!tb_C101[OS],[1]!tb_C101[SITUACAO_OS]),0)</f>
        <v>F</v>
      </c>
      <c r="N6704" t="str">
        <f>_xlfn.XLOOKUP(tb_C103[[#This Row],[OS]],[1]!tb_C101[OS],[1]!tb_C101[OFICINA])</f>
        <v>Eletrico</v>
      </c>
      <c r="O6704" s="14">
        <f>tb_C103[[#This Row],[FIM]] - tb_C103[[#This Row],[INICIO]]</f>
        <v>0.10416666666424135</v>
      </c>
    </row>
    <row r="6705" spans="1:15" x14ac:dyDescent="0.25">
      <c r="A6705" t="s">
        <v>6398</v>
      </c>
      <c r="B6705">
        <v>3634</v>
      </c>
      <c r="C6705">
        <v>3</v>
      </c>
      <c r="D6705" t="s">
        <v>8673</v>
      </c>
      <c r="E6705" s="9">
        <v>45581.470833333333</v>
      </c>
      <c r="F6705" s="9">
        <v>45581.5</v>
      </c>
      <c r="G6705">
        <v>505</v>
      </c>
      <c r="H6705" t="s">
        <v>851</v>
      </c>
      <c r="I6705" t="s">
        <v>24</v>
      </c>
      <c r="J6705" t="s">
        <v>8671</v>
      </c>
      <c r="K6705" s="9">
        <v>45583.548078703701</v>
      </c>
      <c r="L6705" s="13">
        <f>IFERROR(_xlfn.XLOOKUP(tb_C103[[#This Row],[OS]],[1]!tb_C101[OS],[1]!tb_C101[DATA_ABERTURA]),0)</f>
        <v>45581.472604166665</v>
      </c>
      <c r="M6705" s="7" t="str">
        <f>IFERROR(_xlfn.XLOOKUP(tb_C103[[#This Row],[OS]],[1]!tb_C101[OS],[1]!tb_C101[SITUACAO_OS]),0)</f>
        <v>F</v>
      </c>
      <c r="N6705" t="str">
        <f>_xlfn.XLOOKUP(tb_C103[[#This Row],[OS]],[1]!tb_C101[OS],[1]!tb_C101[OFICINA])</f>
        <v>Mecanico</v>
      </c>
      <c r="O6705" s="14">
        <f>tb_C103[[#This Row],[FIM]] - tb_C103[[#This Row],[INICIO]]</f>
        <v>2.9166666667151731E-2</v>
      </c>
    </row>
    <row r="6706" spans="1:15" x14ac:dyDescent="0.25">
      <c r="A6706" t="s">
        <v>6398</v>
      </c>
      <c r="B6706">
        <v>3635</v>
      </c>
      <c r="C6706">
        <v>3</v>
      </c>
      <c r="D6706" t="s">
        <v>8673</v>
      </c>
      <c r="E6706" s="9">
        <v>45581.375</v>
      </c>
      <c r="F6706" s="9">
        <v>45581.604166666664</v>
      </c>
      <c r="G6706">
        <v>206</v>
      </c>
      <c r="H6706" t="s">
        <v>793</v>
      </c>
      <c r="I6706" t="s">
        <v>175</v>
      </c>
      <c r="J6706" t="s">
        <v>8671</v>
      </c>
      <c r="K6706" s="9">
        <v>45583.547766203701</v>
      </c>
      <c r="L6706" s="13">
        <f>IFERROR(_xlfn.XLOOKUP(tb_C103[[#This Row],[OS]],[1]!tb_C101[OS],[1]!tb_C101[DATA_ABERTURA]),0)</f>
        <v>45581.573993055557</v>
      </c>
      <c r="M6706" s="7" t="str">
        <f>IFERROR(_xlfn.XLOOKUP(tb_C103[[#This Row],[OS]],[1]!tb_C101[OS],[1]!tb_C101[SITUACAO_OS]),0)</f>
        <v>F</v>
      </c>
      <c r="N6706" t="str">
        <f>_xlfn.XLOOKUP(tb_C103[[#This Row],[OS]],[1]!tb_C101[OS],[1]!tb_C101[OFICINA])</f>
        <v>Mecanico</v>
      </c>
      <c r="O6706" s="14">
        <f>tb_C103[[#This Row],[FIM]] - tb_C103[[#This Row],[INICIO]]</f>
        <v>0.22916666666424135</v>
      </c>
    </row>
    <row r="6707" spans="1:15" x14ac:dyDescent="0.25">
      <c r="B6707">
        <v>3636</v>
      </c>
      <c r="C6707">
        <v>5</v>
      </c>
      <c r="D6707" t="s">
        <v>8690</v>
      </c>
      <c r="E6707" s="9"/>
      <c r="F6707" s="9"/>
      <c r="I6707" t="s">
        <v>184</v>
      </c>
      <c r="J6707" t="s">
        <v>8678</v>
      </c>
      <c r="K6707" s="9">
        <v>45671.467291666668</v>
      </c>
      <c r="L6707" s="13">
        <f>IFERROR(_xlfn.XLOOKUP(tb_C103[[#This Row],[OS]],[1]!tb_C101[OS],[1]!tb_C101[DATA_ABERTURA]),0)</f>
        <v>45581.625613425924</v>
      </c>
      <c r="M6707" s="7" t="str">
        <f>IFERROR(_xlfn.XLOOKUP(tb_C103[[#This Row],[OS]],[1]!tb_C101[OS],[1]!tb_C101[SITUACAO_OS]),0)</f>
        <v>F</v>
      </c>
      <c r="N6707" t="str">
        <f>_xlfn.XLOOKUP(tb_C103[[#This Row],[OS]],[1]!tb_C101[OS],[1]!tb_C101[OFICINA])</f>
        <v>Terceiro</v>
      </c>
      <c r="O6707" s="14">
        <f>tb_C103[[#This Row],[FIM]] - tb_C103[[#This Row],[INICIO]]</f>
        <v>0</v>
      </c>
    </row>
    <row r="6708" spans="1:15" x14ac:dyDescent="0.25">
      <c r="A6708" t="s">
        <v>2551</v>
      </c>
      <c r="B6708">
        <v>3637</v>
      </c>
      <c r="C6708">
        <v>5</v>
      </c>
      <c r="D6708" t="s">
        <v>8690</v>
      </c>
      <c r="E6708" s="9">
        <v>45581.375</v>
      </c>
      <c r="F6708" s="9">
        <v>45581.604166666664</v>
      </c>
      <c r="G6708">
        <v>9010</v>
      </c>
      <c r="H6708" t="s">
        <v>2406</v>
      </c>
      <c r="I6708" t="s">
        <v>1476</v>
      </c>
      <c r="J6708" t="s">
        <v>8671</v>
      </c>
      <c r="K6708" s="9">
        <v>45581.768414351849</v>
      </c>
      <c r="L6708" s="13">
        <f>IFERROR(_xlfn.XLOOKUP(tb_C103[[#This Row],[OS]],[1]!tb_C101[OS],[1]!tb_C101[DATA_ABERTURA]),0)</f>
        <v>45581.628101851849</v>
      </c>
      <c r="M6708" s="7" t="str">
        <f>IFERROR(_xlfn.XLOOKUP(tb_C103[[#This Row],[OS]],[1]!tb_C101[OS],[1]!tb_C101[SITUACAO_OS]),0)</f>
        <v>F</v>
      </c>
      <c r="N6708" t="str">
        <f>_xlfn.XLOOKUP(tb_C103[[#This Row],[OS]],[1]!tb_C101[OS],[1]!tb_C101[OFICINA])</f>
        <v>Mecanico</v>
      </c>
      <c r="O6708" s="14">
        <f>tb_C103[[#This Row],[FIM]] - tb_C103[[#This Row],[INICIO]]</f>
        <v>0.22916666666424135</v>
      </c>
    </row>
    <row r="6709" spans="1:15" x14ac:dyDescent="0.25">
      <c r="A6709" t="s">
        <v>4080</v>
      </c>
      <c r="B6709">
        <v>3638</v>
      </c>
      <c r="C6709">
        <v>3</v>
      </c>
      <c r="D6709" t="s">
        <v>8673</v>
      </c>
      <c r="E6709" s="9">
        <v>45581.625</v>
      </c>
      <c r="F6709" s="9">
        <v>45581.6875</v>
      </c>
      <c r="G6709">
        <v>113</v>
      </c>
      <c r="H6709" t="s">
        <v>213</v>
      </c>
      <c r="I6709" t="s">
        <v>184</v>
      </c>
      <c r="J6709" t="s">
        <v>8674</v>
      </c>
      <c r="K6709" s="9">
        <v>45636.504490740743</v>
      </c>
      <c r="L6709" s="13">
        <f>IFERROR(_xlfn.XLOOKUP(tb_C103[[#This Row],[OS]],[1]!tb_C101[OS],[1]!tb_C101[DATA_ABERTURA]),0)</f>
        <v>45581.63140046296</v>
      </c>
      <c r="M6709" s="7" t="str">
        <f>IFERROR(_xlfn.XLOOKUP(tb_C103[[#This Row],[OS]],[1]!tb_C101[OS],[1]!tb_C101[SITUACAO_OS]),0)</f>
        <v>F</v>
      </c>
      <c r="N6709" t="str">
        <f>_xlfn.XLOOKUP(tb_C103[[#This Row],[OS]],[1]!tb_C101[OS],[1]!tb_C101[OFICINA])</f>
        <v>Eletrico</v>
      </c>
      <c r="O6709" s="14">
        <f>tb_C103[[#This Row],[FIM]] - tb_C103[[#This Row],[INICIO]]</f>
        <v>6.25E-2</v>
      </c>
    </row>
    <row r="6710" spans="1:15" x14ac:dyDescent="0.25">
      <c r="A6710" t="s">
        <v>5446</v>
      </c>
      <c r="B6710">
        <v>3638</v>
      </c>
      <c r="C6710">
        <v>3</v>
      </c>
      <c r="D6710" t="s">
        <v>8673</v>
      </c>
      <c r="E6710" s="9">
        <v>45581.625</v>
      </c>
      <c r="F6710" s="9">
        <v>45581.6875</v>
      </c>
      <c r="G6710">
        <v>113</v>
      </c>
      <c r="H6710" t="s">
        <v>213</v>
      </c>
      <c r="I6710" t="s">
        <v>184</v>
      </c>
      <c r="J6710" t="s">
        <v>8674</v>
      </c>
      <c r="K6710" s="9">
        <v>45636.504490740743</v>
      </c>
      <c r="L6710" s="13">
        <f>IFERROR(_xlfn.XLOOKUP(tb_C103[[#This Row],[OS]],[1]!tb_C101[OS],[1]!tb_C101[DATA_ABERTURA]),0)</f>
        <v>45581.63140046296</v>
      </c>
      <c r="M6710" s="7" t="str">
        <f>IFERROR(_xlfn.XLOOKUP(tb_C103[[#This Row],[OS]],[1]!tb_C101[OS],[1]!tb_C101[SITUACAO_OS]),0)</f>
        <v>F</v>
      </c>
      <c r="N6710" t="str">
        <f>_xlfn.XLOOKUP(tb_C103[[#This Row],[OS]],[1]!tb_C101[OS],[1]!tb_C101[OFICINA])</f>
        <v>Eletrico</v>
      </c>
      <c r="O6710" s="14">
        <f>tb_C103[[#This Row],[FIM]] - tb_C103[[#This Row],[INICIO]]</f>
        <v>6.25E-2</v>
      </c>
    </row>
    <row r="6711" spans="1:15" x14ac:dyDescent="0.25">
      <c r="A6711" t="s">
        <v>8330</v>
      </c>
      <c r="B6711">
        <v>3638</v>
      </c>
      <c r="C6711">
        <v>3</v>
      </c>
      <c r="D6711" t="s">
        <v>8673</v>
      </c>
      <c r="E6711" s="9">
        <v>45581.625</v>
      </c>
      <c r="F6711" s="9">
        <v>45581.6875</v>
      </c>
      <c r="G6711">
        <v>113</v>
      </c>
      <c r="H6711" t="s">
        <v>213</v>
      </c>
      <c r="I6711" t="s">
        <v>184</v>
      </c>
      <c r="J6711" t="s">
        <v>8674</v>
      </c>
      <c r="K6711" s="9">
        <v>45636.504490740743</v>
      </c>
      <c r="L6711" s="13">
        <f>IFERROR(_xlfn.XLOOKUP(tb_C103[[#This Row],[OS]],[1]!tb_C101[OS],[1]!tb_C101[DATA_ABERTURA]),0)</f>
        <v>45581.63140046296</v>
      </c>
      <c r="M6711" s="7" t="str">
        <f>IFERROR(_xlfn.XLOOKUP(tb_C103[[#This Row],[OS]],[1]!tb_C101[OS],[1]!tb_C101[SITUACAO_OS]),0)</f>
        <v>F</v>
      </c>
      <c r="N6711" t="str">
        <f>_xlfn.XLOOKUP(tb_C103[[#This Row],[OS]],[1]!tb_C101[OS],[1]!tb_C101[OFICINA])</f>
        <v>Eletrico</v>
      </c>
      <c r="O6711" s="14">
        <f>tb_C103[[#This Row],[FIM]] - tb_C103[[#This Row],[INICIO]]</f>
        <v>6.25E-2</v>
      </c>
    </row>
    <row r="6712" spans="1:15" x14ac:dyDescent="0.25">
      <c r="A6712" t="s">
        <v>6459</v>
      </c>
      <c r="B6712">
        <v>3638</v>
      </c>
      <c r="C6712">
        <v>3</v>
      </c>
      <c r="D6712" t="s">
        <v>8673</v>
      </c>
      <c r="E6712" s="9">
        <v>45581.625</v>
      </c>
      <c r="F6712" s="9">
        <v>45581.6875</v>
      </c>
      <c r="G6712">
        <v>113</v>
      </c>
      <c r="H6712" t="s">
        <v>213</v>
      </c>
      <c r="I6712" t="s">
        <v>184</v>
      </c>
      <c r="J6712" t="s">
        <v>8674</v>
      </c>
      <c r="K6712" s="9">
        <v>45636.504490740743</v>
      </c>
      <c r="L6712" s="13">
        <f>IFERROR(_xlfn.XLOOKUP(tb_C103[[#This Row],[OS]],[1]!tb_C101[OS],[1]!tb_C101[DATA_ABERTURA]),0)</f>
        <v>45581.63140046296</v>
      </c>
      <c r="M6712" s="7" t="str">
        <f>IFERROR(_xlfn.XLOOKUP(tb_C103[[#This Row],[OS]],[1]!tb_C101[OS],[1]!tb_C101[SITUACAO_OS]),0)</f>
        <v>F</v>
      </c>
      <c r="N6712" t="str">
        <f>_xlfn.XLOOKUP(tb_C103[[#This Row],[OS]],[1]!tb_C101[OS],[1]!tb_C101[OFICINA])</f>
        <v>Eletrico</v>
      </c>
      <c r="O6712" s="14">
        <f>tb_C103[[#This Row],[FIM]] - tb_C103[[#This Row],[INICIO]]</f>
        <v>6.25E-2</v>
      </c>
    </row>
    <row r="6713" spans="1:15" x14ac:dyDescent="0.25">
      <c r="A6713" t="s">
        <v>4080</v>
      </c>
      <c r="B6713">
        <v>3638</v>
      </c>
      <c r="C6713">
        <v>3</v>
      </c>
      <c r="D6713" t="s">
        <v>8673</v>
      </c>
      <c r="E6713" s="9">
        <v>45581.625</v>
      </c>
      <c r="F6713" s="9">
        <v>45581.6875</v>
      </c>
      <c r="G6713">
        <v>113</v>
      </c>
      <c r="H6713" t="s">
        <v>213</v>
      </c>
      <c r="I6713" t="s">
        <v>184</v>
      </c>
      <c r="J6713" t="s">
        <v>8674</v>
      </c>
      <c r="K6713" s="9">
        <v>45636.504490740743</v>
      </c>
      <c r="L6713" s="13">
        <f>IFERROR(_xlfn.XLOOKUP(tb_C103[[#This Row],[OS]],[1]!tb_C101[OS],[1]!tb_C101[DATA_ABERTURA]),0)</f>
        <v>45581.63140046296</v>
      </c>
      <c r="M6713" s="7" t="str">
        <f>IFERROR(_xlfn.XLOOKUP(tb_C103[[#This Row],[OS]],[1]!tb_C101[OS],[1]!tb_C101[SITUACAO_OS]),0)</f>
        <v>F</v>
      </c>
      <c r="N6713" t="str">
        <f>_xlfn.XLOOKUP(tb_C103[[#This Row],[OS]],[1]!tb_C101[OS],[1]!tb_C101[OFICINA])</f>
        <v>Eletrico</v>
      </c>
      <c r="O6713" s="14">
        <f>tb_C103[[#This Row],[FIM]] - tb_C103[[#This Row],[INICIO]]</f>
        <v>6.25E-2</v>
      </c>
    </row>
    <row r="6714" spans="1:15" x14ac:dyDescent="0.25">
      <c r="A6714" t="s">
        <v>5446</v>
      </c>
      <c r="B6714">
        <v>3638</v>
      </c>
      <c r="C6714">
        <v>3</v>
      </c>
      <c r="D6714" t="s">
        <v>8673</v>
      </c>
      <c r="E6714" s="9">
        <v>45581.625</v>
      </c>
      <c r="F6714" s="9">
        <v>45581.6875</v>
      </c>
      <c r="G6714">
        <v>113</v>
      </c>
      <c r="H6714" t="s">
        <v>213</v>
      </c>
      <c r="I6714" t="s">
        <v>184</v>
      </c>
      <c r="J6714" t="s">
        <v>8674</v>
      </c>
      <c r="K6714" s="9">
        <v>45636.504490740743</v>
      </c>
      <c r="L6714" s="13">
        <f>IFERROR(_xlfn.XLOOKUP(tb_C103[[#This Row],[OS]],[1]!tb_C101[OS],[1]!tb_C101[DATA_ABERTURA]),0)</f>
        <v>45581.63140046296</v>
      </c>
      <c r="M6714" s="7" t="str">
        <f>IFERROR(_xlfn.XLOOKUP(tb_C103[[#This Row],[OS]],[1]!tb_C101[OS],[1]!tb_C101[SITUACAO_OS]),0)</f>
        <v>F</v>
      </c>
      <c r="N6714" t="str">
        <f>_xlfn.XLOOKUP(tb_C103[[#This Row],[OS]],[1]!tb_C101[OS],[1]!tb_C101[OFICINA])</f>
        <v>Eletrico</v>
      </c>
      <c r="O6714" s="14">
        <f>tb_C103[[#This Row],[FIM]] - tb_C103[[#This Row],[INICIO]]</f>
        <v>6.25E-2</v>
      </c>
    </row>
    <row r="6715" spans="1:15" x14ac:dyDescent="0.25">
      <c r="A6715" t="s">
        <v>8330</v>
      </c>
      <c r="B6715">
        <v>3638</v>
      </c>
      <c r="C6715">
        <v>3</v>
      </c>
      <c r="D6715" t="s">
        <v>8673</v>
      </c>
      <c r="E6715" s="9">
        <v>45581.625</v>
      </c>
      <c r="F6715" s="9">
        <v>45581.6875</v>
      </c>
      <c r="G6715">
        <v>113</v>
      </c>
      <c r="H6715" t="s">
        <v>213</v>
      </c>
      <c r="I6715" t="s">
        <v>184</v>
      </c>
      <c r="J6715" t="s">
        <v>8674</v>
      </c>
      <c r="K6715" s="9">
        <v>45636.504490740743</v>
      </c>
      <c r="L6715" s="13">
        <f>IFERROR(_xlfn.XLOOKUP(tb_C103[[#This Row],[OS]],[1]!tb_C101[OS],[1]!tb_C101[DATA_ABERTURA]),0)</f>
        <v>45581.63140046296</v>
      </c>
      <c r="M6715" s="7" t="str">
        <f>IFERROR(_xlfn.XLOOKUP(tb_C103[[#This Row],[OS]],[1]!tb_C101[OS],[1]!tb_C101[SITUACAO_OS]),0)</f>
        <v>F</v>
      </c>
      <c r="N6715" t="str">
        <f>_xlfn.XLOOKUP(tb_C103[[#This Row],[OS]],[1]!tb_C101[OS],[1]!tb_C101[OFICINA])</f>
        <v>Eletrico</v>
      </c>
      <c r="O6715" s="14">
        <f>tb_C103[[#This Row],[FIM]] - tb_C103[[#This Row],[INICIO]]</f>
        <v>6.25E-2</v>
      </c>
    </row>
    <row r="6716" spans="1:15" x14ac:dyDescent="0.25">
      <c r="A6716" t="s">
        <v>6459</v>
      </c>
      <c r="B6716">
        <v>3638</v>
      </c>
      <c r="C6716">
        <v>3</v>
      </c>
      <c r="D6716" t="s">
        <v>8673</v>
      </c>
      <c r="E6716" s="9">
        <v>45581.625</v>
      </c>
      <c r="F6716" s="9">
        <v>45581.6875</v>
      </c>
      <c r="G6716">
        <v>113</v>
      </c>
      <c r="H6716" t="s">
        <v>213</v>
      </c>
      <c r="I6716" t="s">
        <v>184</v>
      </c>
      <c r="J6716" t="s">
        <v>8674</v>
      </c>
      <c r="K6716" s="9">
        <v>45636.504490740743</v>
      </c>
      <c r="L6716" s="13">
        <f>IFERROR(_xlfn.XLOOKUP(tb_C103[[#This Row],[OS]],[1]!tb_C101[OS],[1]!tb_C101[DATA_ABERTURA]),0)</f>
        <v>45581.63140046296</v>
      </c>
      <c r="M6716" s="7" t="str">
        <f>IFERROR(_xlfn.XLOOKUP(tb_C103[[#This Row],[OS]],[1]!tb_C101[OS],[1]!tb_C101[SITUACAO_OS]),0)</f>
        <v>F</v>
      </c>
      <c r="N6716" t="str">
        <f>_xlfn.XLOOKUP(tb_C103[[#This Row],[OS]],[1]!tb_C101[OS],[1]!tb_C101[OFICINA])</f>
        <v>Eletrico</v>
      </c>
      <c r="O6716" s="14">
        <f>tb_C103[[#This Row],[FIM]] - tb_C103[[#This Row],[INICIO]]</f>
        <v>6.25E-2</v>
      </c>
    </row>
    <row r="6717" spans="1:15" x14ac:dyDescent="0.25">
      <c r="A6717" t="s">
        <v>4080</v>
      </c>
      <c r="B6717">
        <v>3638</v>
      </c>
      <c r="C6717">
        <v>3</v>
      </c>
      <c r="D6717" t="s">
        <v>8673</v>
      </c>
      <c r="E6717" s="9">
        <v>45581.625</v>
      </c>
      <c r="F6717" s="9">
        <v>45581.686805555553</v>
      </c>
      <c r="G6717">
        <v>113</v>
      </c>
      <c r="H6717" t="s">
        <v>213</v>
      </c>
      <c r="I6717" t="s">
        <v>184</v>
      </c>
      <c r="J6717" t="s">
        <v>8674</v>
      </c>
      <c r="K6717" s="9">
        <v>45636.504490740743</v>
      </c>
      <c r="L6717" s="13">
        <f>IFERROR(_xlfn.XLOOKUP(tb_C103[[#This Row],[OS]],[1]!tb_C101[OS],[1]!tb_C101[DATA_ABERTURA]),0)</f>
        <v>45581.63140046296</v>
      </c>
      <c r="M6717" s="7" t="str">
        <f>IFERROR(_xlfn.XLOOKUP(tb_C103[[#This Row],[OS]],[1]!tb_C101[OS],[1]!tb_C101[SITUACAO_OS]),0)</f>
        <v>F</v>
      </c>
      <c r="N6717" t="str">
        <f>_xlfn.XLOOKUP(tb_C103[[#This Row],[OS]],[1]!tb_C101[OS],[1]!tb_C101[OFICINA])</f>
        <v>Eletrico</v>
      </c>
      <c r="O6717" s="14">
        <f>tb_C103[[#This Row],[FIM]] - tb_C103[[#This Row],[INICIO]]</f>
        <v>6.1805555553291924E-2</v>
      </c>
    </row>
    <row r="6718" spans="1:15" x14ac:dyDescent="0.25">
      <c r="A6718" t="s">
        <v>5446</v>
      </c>
      <c r="B6718">
        <v>3638</v>
      </c>
      <c r="C6718">
        <v>3</v>
      </c>
      <c r="D6718" t="s">
        <v>8673</v>
      </c>
      <c r="E6718" s="9">
        <v>45581.625</v>
      </c>
      <c r="F6718" s="9">
        <v>45581.686805555553</v>
      </c>
      <c r="G6718">
        <v>113</v>
      </c>
      <c r="H6718" t="s">
        <v>213</v>
      </c>
      <c r="I6718" t="s">
        <v>184</v>
      </c>
      <c r="J6718" t="s">
        <v>8674</v>
      </c>
      <c r="K6718" s="9">
        <v>45636.504490740743</v>
      </c>
      <c r="L6718" s="13">
        <f>IFERROR(_xlfn.XLOOKUP(tb_C103[[#This Row],[OS]],[1]!tb_C101[OS],[1]!tb_C101[DATA_ABERTURA]),0)</f>
        <v>45581.63140046296</v>
      </c>
      <c r="M6718" s="7" t="str">
        <f>IFERROR(_xlfn.XLOOKUP(tb_C103[[#This Row],[OS]],[1]!tb_C101[OS],[1]!tb_C101[SITUACAO_OS]),0)</f>
        <v>F</v>
      </c>
      <c r="N6718" t="str">
        <f>_xlfn.XLOOKUP(tb_C103[[#This Row],[OS]],[1]!tb_C101[OS],[1]!tb_C101[OFICINA])</f>
        <v>Eletrico</v>
      </c>
      <c r="O6718" s="14">
        <f>tb_C103[[#This Row],[FIM]] - tb_C103[[#This Row],[INICIO]]</f>
        <v>6.1805555553291924E-2</v>
      </c>
    </row>
    <row r="6719" spans="1:15" x14ac:dyDescent="0.25">
      <c r="A6719" t="s">
        <v>8330</v>
      </c>
      <c r="B6719">
        <v>3638</v>
      </c>
      <c r="C6719">
        <v>3</v>
      </c>
      <c r="D6719" t="s">
        <v>8673</v>
      </c>
      <c r="E6719" s="9">
        <v>45581.625</v>
      </c>
      <c r="F6719" s="9">
        <v>45581.686805555553</v>
      </c>
      <c r="G6719">
        <v>113</v>
      </c>
      <c r="H6719" t="s">
        <v>213</v>
      </c>
      <c r="I6719" t="s">
        <v>184</v>
      </c>
      <c r="J6719" t="s">
        <v>8674</v>
      </c>
      <c r="K6719" s="9">
        <v>45636.504490740743</v>
      </c>
      <c r="L6719" s="13">
        <f>IFERROR(_xlfn.XLOOKUP(tb_C103[[#This Row],[OS]],[1]!tb_C101[OS],[1]!tb_C101[DATA_ABERTURA]),0)</f>
        <v>45581.63140046296</v>
      </c>
      <c r="M6719" s="7" t="str">
        <f>IFERROR(_xlfn.XLOOKUP(tb_C103[[#This Row],[OS]],[1]!tb_C101[OS],[1]!tb_C101[SITUACAO_OS]),0)</f>
        <v>F</v>
      </c>
      <c r="N6719" t="str">
        <f>_xlfn.XLOOKUP(tb_C103[[#This Row],[OS]],[1]!tb_C101[OS],[1]!tb_C101[OFICINA])</f>
        <v>Eletrico</v>
      </c>
      <c r="O6719" s="14">
        <f>tb_C103[[#This Row],[FIM]] - tb_C103[[#This Row],[INICIO]]</f>
        <v>6.1805555553291924E-2</v>
      </c>
    </row>
    <row r="6720" spans="1:15" x14ac:dyDescent="0.25">
      <c r="A6720" t="s">
        <v>6459</v>
      </c>
      <c r="B6720">
        <v>3638</v>
      </c>
      <c r="C6720">
        <v>3</v>
      </c>
      <c r="D6720" t="s">
        <v>8673</v>
      </c>
      <c r="E6720" s="9">
        <v>45581.625</v>
      </c>
      <c r="F6720" s="9">
        <v>45581.686805555553</v>
      </c>
      <c r="G6720">
        <v>113</v>
      </c>
      <c r="H6720" t="s">
        <v>213</v>
      </c>
      <c r="I6720" t="s">
        <v>184</v>
      </c>
      <c r="J6720" t="s">
        <v>8674</v>
      </c>
      <c r="K6720" s="9">
        <v>45636.504490740743</v>
      </c>
      <c r="L6720" s="13">
        <f>IFERROR(_xlfn.XLOOKUP(tb_C103[[#This Row],[OS]],[1]!tb_C101[OS],[1]!tb_C101[DATA_ABERTURA]),0)</f>
        <v>45581.63140046296</v>
      </c>
      <c r="M6720" s="7" t="str">
        <f>IFERROR(_xlfn.XLOOKUP(tb_C103[[#This Row],[OS]],[1]!tb_C101[OS],[1]!tb_C101[SITUACAO_OS]),0)</f>
        <v>F</v>
      </c>
      <c r="N6720" t="str">
        <f>_xlfn.XLOOKUP(tb_C103[[#This Row],[OS]],[1]!tb_C101[OS],[1]!tb_C101[OFICINA])</f>
        <v>Eletrico</v>
      </c>
      <c r="O6720" s="14">
        <f>tb_C103[[#This Row],[FIM]] - tb_C103[[#This Row],[INICIO]]</f>
        <v>6.1805555553291924E-2</v>
      </c>
    </row>
    <row r="6721" spans="1:15" x14ac:dyDescent="0.25">
      <c r="A6721" t="s">
        <v>4080</v>
      </c>
      <c r="B6721">
        <v>3638</v>
      </c>
      <c r="C6721">
        <v>3</v>
      </c>
      <c r="D6721" t="s">
        <v>8673</v>
      </c>
      <c r="E6721" s="9">
        <v>45581.618055555555</v>
      </c>
      <c r="F6721" s="9">
        <v>45581.6875</v>
      </c>
      <c r="G6721">
        <v>113</v>
      </c>
      <c r="H6721" t="s">
        <v>213</v>
      </c>
      <c r="I6721" t="s">
        <v>184</v>
      </c>
      <c r="J6721" t="s">
        <v>8674</v>
      </c>
      <c r="K6721" s="9">
        <v>45636.504490740743</v>
      </c>
      <c r="L6721" s="13">
        <f>IFERROR(_xlfn.XLOOKUP(tb_C103[[#This Row],[OS]],[1]!tb_C101[OS],[1]!tb_C101[DATA_ABERTURA]),0)</f>
        <v>45581.63140046296</v>
      </c>
      <c r="M6721" s="7" t="str">
        <f>IFERROR(_xlfn.XLOOKUP(tb_C103[[#This Row],[OS]],[1]!tb_C101[OS],[1]!tb_C101[SITUACAO_OS]),0)</f>
        <v>F</v>
      </c>
      <c r="N6721" t="str">
        <f>_xlfn.XLOOKUP(tb_C103[[#This Row],[OS]],[1]!tb_C101[OS],[1]!tb_C101[OFICINA])</f>
        <v>Eletrico</v>
      </c>
      <c r="O6721" s="14">
        <f>tb_C103[[#This Row],[FIM]] - tb_C103[[#This Row],[INICIO]]</f>
        <v>6.9444444445252884E-2</v>
      </c>
    </row>
    <row r="6722" spans="1:15" x14ac:dyDescent="0.25">
      <c r="A6722" t="s">
        <v>5446</v>
      </c>
      <c r="B6722">
        <v>3638</v>
      </c>
      <c r="C6722">
        <v>3</v>
      </c>
      <c r="D6722" t="s">
        <v>8673</v>
      </c>
      <c r="E6722" s="9">
        <v>45581.618055555555</v>
      </c>
      <c r="F6722" s="9">
        <v>45581.6875</v>
      </c>
      <c r="G6722">
        <v>113</v>
      </c>
      <c r="H6722" t="s">
        <v>213</v>
      </c>
      <c r="I6722" t="s">
        <v>184</v>
      </c>
      <c r="J6722" t="s">
        <v>8674</v>
      </c>
      <c r="K6722" s="9">
        <v>45636.504490740743</v>
      </c>
      <c r="L6722" s="13">
        <f>IFERROR(_xlfn.XLOOKUP(tb_C103[[#This Row],[OS]],[1]!tb_C101[OS],[1]!tb_C101[DATA_ABERTURA]),0)</f>
        <v>45581.63140046296</v>
      </c>
      <c r="M6722" s="7" t="str">
        <f>IFERROR(_xlfn.XLOOKUP(tb_C103[[#This Row],[OS]],[1]!tb_C101[OS],[1]!tb_C101[SITUACAO_OS]),0)</f>
        <v>F</v>
      </c>
      <c r="N6722" t="str">
        <f>_xlfn.XLOOKUP(tb_C103[[#This Row],[OS]],[1]!tb_C101[OS],[1]!tb_C101[OFICINA])</f>
        <v>Eletrico</v>
      </c>
      <c r="O6722" s="14">
        <f>tb_C103[[#This Row],[FIM]] - tb_C103[[#This Row],[INICIO]]</f>
        <v>6.9444444445252884E-2</v>
      </c>
    </row>
    <row r="6723" spans="1:15" x14ac:dyDescent="0.25">
      <c r="A6723" t="s">
        <v>8330</v>
      </c>
      <c r="B6723">
        <v>3638</v>
      </c>
      <c r="C6723">
        <v>3</v>
      </c>
      <c r="D6723" t="s">
        <v>8673</v>
      </c>
      <c r="E6723" s="9">
        <v>45581.618055555555</v>
      </c>
      <c r="F6723" s="9">
        <v>45581.6875</v>
      </c>
      <c r="G6723">
        <v>113</v>
      </c>
      <c r="H6723" t="s">
        <v>213</v>
      </c>
      <c r="I6723" t="s">
        <v>184</v>
      </c>
      <c r="J6723" t="s">
        <v>8674</v>
      </c>
      <c r="K6723" s="9">
        <v>45636.504490740743</v>
      </c>
      <c r="L6723" s="13">
        <f>IFERROR(_xlfn.XLOOKUP(tb_C103[[#This Row],[OS]],[1]!tb_C101[OS],[1]!tb_C101[DATA_ABERTURA]),0)</f>
        <v>45581.63140046296</v>
      </c>
      <c r="M6723" s="7" t="str">
        <f>IFERROR(_xlfn.XLOOKUP(tb_C103[[#This Row],[OS]],[1]!tb_C101[OS],[1]!tb_C101[SITUACAO_OS]),0)</f>
        <v>F</v>
      </c>
      <c r="N6723" t="str">
        <f>_xlfn.XLOOKUP(tb_C103[[#This Row],[OS]],[1]!tb_C101[OS],[1]!tb_C101[OFICINA])</f>
        <v>Eletrico</v>
      </c>
      <c r="O6723" s="14">
        <f>tb_C103[[#This Row],[FIM]] - tb_C103[[#This Row],[INICIO]]</f>
        <v>6.9444444445252884E-2</v>
      </c>
    </row>
    <row r="6724" spans="1:15" x14ac:dyDescent="0.25">
      <c r="A6724" t="s">
        <v>6459</v>
      </c>
      <c r="B6724">
        <v>3638</v>
      </c>
      <c r="C6724">
        <v>3</v>
      </c>
      <c r="D6724" t="s">
        <v>8673</v>
      </c>
      <c r="E6724" s="9">
        <v>45581.618055555555</v>
      </c>
      <c r="F6724" s="9">
        <v>45581.6875</v>
      </c>
      <c r="G6724">
        <v>113</v>
      </c>
      <c r="H6724" t="s">
        <v>213</v>
      </c>
      <c r="I6724" t="s">
        <v>184</v>
      </c>
      <c r="J6724" t="s">
        <v>8674</v>
      </c>
      <c r="K6724" s="9">
        <v>45636.504490740743</v>
      </c>
      <c r="L6724" s="13">
        <f>IFERROR(_xlfn.XLOOKUP(tb_C103[[#This Row],[OS]],[1]!tb_C101[OS],[1]!tb_C101[DATA_ABERTURA]),0)</f>
        <v>45581.63140046296</v>
      </c>
      <c r="M6724" s="7" t="str">
        <f>IFERROR(_xlfn.XLOOKUP(tb_C103[[#This Row],[OS]],[1]!tb_C101[OS],[1]!tb_C101[SITUACAO_OS]),0)</f>
        <v>F</v>
      </c>
      <c r="N6724" t="str">
        <f>_xlfn.XLOOKUP(tb_C103[[#This Row],[OS]],[1]!tb_C101[OS],[1]!tb_C101[OFICINA])</f>
        <v>Eletrico</v>
      </c>
      <c r="O6724" s="14">
        <f>tb_C103[[#This Row],[FIM]] - tb_C103[[#This Row],[INICIO]]</f>
        <v>6.9444444445252884E-2</v>
      </c>
    </row>
    <row r="6725" spans="1:15" x14ac:dyDescent="0.25">
      <c r="B6725">
        <v>3639</v>
      </c>
      <c r="C6725">
        <v>3</v>
      </c>
      <c r="D6725" t="s">
        <v>8673</v>
      </c>
      <c r="E6725" s="9"/>
      <c r="F6725" s="9"/>
      <c r="G6725">
        <v>9021</v>
      </c>
      <c r="H6725" t="s">
        <v>4826</v>
      </c>
      <c r="I6725" t="s">
        <v>184</v>
      </c>
      <c r="J6725" t="s">
        <v>8671</v>
      </c>
      <c r="K6725" s="9">
        <v>45671.467349537037</v>
      </c>
      <c r="L6725" s="13">
        <f>IFERROR(_xlfn.XLOOKUP(tb_C103[[#This Row],[OS]],[1]!tb_C101[OS],[1]!tb_C101[DATA_ABERTURA]),0)</f>
        <v>45581.64607638889</v>
      </c>
      <c r="M6725" s="7" t="str">
        <f>IFERROR(_xlfn.XLOOKUP(tb_C103[[#This Row],[OS]],[1]!tb_C101[OS],[1]!tb_C101[SITUACAO_OS]),0)</f>
        <v>F</v>
      </c>
      <c r="N6725" t="str">
        <f>_xlfn.XLOOKUP(tb_C103[[#This Row],[OS]],[1]!tb_C101[OS],[1]!tb_C101[OFICINA])</f>
        <v>Mecanico</v>
      </c>
      <c r="O6725" s="14">
        <f>tb_C103[[#This Row],[FIM]] - tb_C103[[#This Row],[INICIO]]</f>
        <v>0</v>
      </c>
    </row>
    <row r="6726" spans="1:15" x14ac:dyDescent="0.25">
      <c r="A6726" t="s">
        <v>5446</v>
      </c>
      <c r="B6726">
        <v>3640</v>
      </c>
      <c r="C6726">
        <v>3</v>
      </c>
      <c r="D6726" t="s">
        <v>8673</v>
      </c>
      <c r="E6726" s="9">
        <v>45581.395833333336</v>
      </c>
      <c r="F6726" s="9">
        <v>45581.423611111109</v>
      </c>
      <c r="G6726">
        <v>116</v>
      </c>
      <c r="H6726" t="s">
        <v>290</v>
      </c>
      <c r="I6726" t="s">
        <v>184</v>
      </c>
      <c r="J6726" t="s">
        <v>8671</v>
      </c>
      <c r="K6726" s="9">
        <v>45581.717766203707</v>
      </c>
      <c r="L6726" s="13">
        <f>IFERROR(_xlfn.XLOOKUP(tb_C103[[#This Row],[OS]],[1]!tb_C101[OS],[1]!tb_C101[DATA_ABERTURA]),0)</f>
        <v>45581.648796296293</v>
      </c>
      <c r="M6726" s="7" t="str">
        <f>IFERROR(_xlfn.XLOOKUP(tb_C103[[#This Row],[OS]],[1]!tb_C101[OS],[1]!tb_C101[SITUACAO_OS]),0)</f>
        <v>F</v>
      </c>
      <c r="N6726" t="str">
        <f>_xlfn.XLOOKUP(tb_C103[[#This Row],[OS]],[1]!tb_C101[OS],[1]!tb_C101[OFICINA])</f>
        <v>Mecanico</v>
      </c>
      <c r="O6726" s="14">
        <f>tb_C103[[#This Row],[FIM]] - tb_C103[[#This Row],[INICIO]]</f>
        <v>2.7777777773735579E-2</v>
      </c>
    </row>
    <row r="6727" spans="1:15" x14ac:dyDescent="0.25">
      <c r="A6727" t="s">
        <v>5446</v>
      </c>
      <c r="B6727">
        <v>3641</v>
      </c>
      <c r="C6727">
        <v>5</v>
      </c>
      <c r="D6727" t="s">
        <v>8690</v>
      </c>
      <c r="E6727" s="9">
        <v>45581.583333333336</v>
      </c>
      <c r="F6727" s="9">
        <v>45581.645833333336</v>
      </c>
      <c r="G6727">
        <v>117</v>
      </c>
      <c r="H6727" t="s">
        <v>354</v>
      </c>
      <c r="I6727" t="s">
        <v>184</v>
      </c>
      <c r="J6727" t="s">
        <v>8674</v>
      </c>
      <c r="K6727" s="9">
        <v>45581.717928240738</v>
      </c>
      <c r="L6727" s="13">
        <f>IFERROR(_xlfn.XLOOKUP(tb_C103[[#This Row],[OS]],[1]!tb_C101[OS],[1]!tb_C101[DATA_ABERTURA]),0)</f>
        <v>45581.651944444442</v>
      </c>
      <c r="M6727" s="7" t="str">
        <f>IFERROR(_xlfn.XLOOKUP(tb_C103[[#This Row],[OS]],[1]!tb_C101[OS],[1]!tb_C101[SITUACAO_OS]),0)</f>
        <v>F</v>
      </c>
      <c r="N6727" t="str">
        <f>_xlfn.XLOOKUP(tb_C103[[#This Row],[OS]],[1]!tb_C101[OS],[1]!tb_C101[OFICINA])</f>
        <v>Eletrico</v>
      </c>
      <c r="O6727" s="14">
        <f>tb_C103[[#This Row],[FIM]] - tb_C103[[#This Row],[INICIO]]</f>
        <v>6.25E-2</v>
      </c>
    </row>
    <row r="6728" spans="1:15" x14ac:dyDescent="0.25">
      <c r="A6728" t="s">
        <v>8686</v>
      </c>
      <c r="B6728">
        <v>3642</v>
      </c>
      <c r="C6728">
        <v>3</v>
      </c>
      <c r="D6728" t="s">
        <v>8673</v>
      </c>
      <c r="E6728" s="9">
        <v>45581.541666666664</v>
      </c>
      <c r="F6728" s="9">
        <v>45581.666666666664</v>
      </c>
      <c r="G6728">
        <v>416</v>
      </c>
      <c r="H6728" t="s">
        <v>870</v>
      </c>
      <c r="I6728" t="s">
        <v>79</v>
      </c>
      <c r="J6728" t="s">
        <v>8671</v>
      </c>
      <c r="K6728" s="9">
        <v>45581.718229166669</v>
      </c>
      <c r="L6728" s="13">
        <f>IFERROR(_xlfn.XLOOKUP(tb_C103[[#This Row],[OS]],[1]!tb_C101[OS],[1]!tb_C101[DATA_ABERTURA]),0)</f>
        <v>45581.663518518515</v>
      </c>
      <c r="M6728" s="7" t="str">
        <f>IFERROR(_xlfn.XLOOKUP(tb_C103[[#This Row],[OS]],[1]!tb_C101[OS],[1]!tb_C101[SITUACAO_OS]),0)</f>
        <v>F</v>
      </c>
      <c r="N6728" t="str">
        <f>_xlfn.XLOOKUP(tb_C103[[#This Row],[OS]],[1]!tb_C101[OS],[1]!tb_C101[OFICINA])</f>
        <v>Mecanico</v>
      </c>
      <c r="O6728" s="14">
        <f>tb_C103[[#This Row],[FIM]] - tb_C103[[#This Row],[INICIO]]</f>
        <v>0.125</v>
      </c>
    </row>
    <row r="6729" spans="1:15" x14ac:dyDescent="0.25">
      <c r="A6729" t="s">
        <v>2551</v>
      </c>
      <c r="B6729">
        <v>3642</v>
      </c>
      <c r="C6729">
        <v>3</v>
      </c>
      <c r="D6729" t="s">
        <v>8673</v>
      </c>
      <c r="E6729" s="9">
        <v>45581.541666666664</v>
      </c>
      <c r="F6729" s="9">
        <v>45581.666666666664</v>
      </c>
      <c r="G6729">
        <v>416</v>
      </c>
      <c r="H6729" t="s">
        <v>870</v>
      </c>
      <c r="I6729" t="s">
        <v>79</v>
      </c>
      <c r="J6729" t="s">
        <v>8671</v>
      </c>
      <c r="K6729" s="9">
        <v>45581.718229166669</v>
      </c>
      <c r="L6729" s="13">
        <f>IFERROR(_xlfn.XLOOKUP(tb_C103[[#This Row],[OS]],[1]!tb_C101[OS],[1]!tb_C101[DATA_ABERTURA]),0)</f>
        <v>45581.663518518515</v>
      </c>
      <c r="M6729" s="7" t="str">
        <f>IFERROR(_xlfn.XLOOKUP(tb_C103[[#This Row],[OS]],[1]!tb_C101[OS],[1]!tb_C101[SITUACAO_OS]),0)</f>
        <v>F</v>
      </c>
      <c r="N6729" t="str">
        <f>_xlfn.XLOOKUP(tb_C103[[#This Row],[OS]],[1]!tb_C101[OS],[1]!tb_C101[OFICINA])</f>
        <v>Mecanico</v>
      </c>
      <c r="O6729" s="14">
        <f>tb_C103[[#This Row],[FIM]] - tb_C103[[#This Row],[INICIO]]</f>
        <v>0.125</v>
      </c>
    </row>
    <row r="6730" spans="1:15" x14ac:dyDescent="0.25">
      <c r="A6730" t="s">
        <v>8686</v>
      </c>
      <c r="B6730">
        <v>3642</v>
      </c>
      <c r="C6730">
        <v>3</v>
      </c>
      <c r="D6730" t="s">
        <v>8673</v>
      </c>
      <c r="E6730" s="9">
        <v>45581.541666666664</v>
      </c>
      <c r="F6730" s="9">
        <v>45581.666666666664</v>
      </c>
      <c r="G6730">
        <v>416</v>
      </c>
      <c r="H6730" t="s">
        <v>870</v>
      </c>
      <c r="I6730" t="s">
        <v>79</v>
      </c>
      <c r="J6730" t="s">
        <v>8671</v>
      </c>
      <c r="K6730" s="9">
        <v>45581.718229166669</v>
      </c>
      <c r="L6730" s="13">
        <f>IFERROR(_xlfn.XLOOKUP(tb_C103[[#This Row],[OS]],[1]!tb_C101[OS],[1]!tb_C101[DATA_ABERTURA]),0)</f>
        <v>45581.663518518515</v>
      </c>
      <c r="M6730" s="7" t="str">
        <f>IFERROR(_xlfn.XLOOKUP(tb_C103[[#This Row],[OS]],[1]!tb_C101[OS],[1]!tb_C101[SITUACAO_OS]),0)</f>
        <v>F</v>
      </c>
      <c r="N6730" t="str">
        <f>_xlfn.XLOOKUP(tb_C103[[#This Row],[OS]],[1]!tb_C101[OS],[1]!tb_C101[OFICINA])</f>
        <v>Mecanico</v>
      </c>
      <c r="O6730" s="14">
        <f>tb_C103[[#This Row],[FIM]] - tb_C103[[#This Row],[INICIO]]</f>
        <v>0.125</v>
      </c>
    </row>
    <row r="6731" spans="1:15" x14ac:dyDescent="0.25">
      <c r="A6731" t="s">
        <v>2551</v>
      </c>
      <c r="B6731">
        <v>3642</v>
      </c>
      <c r="C6731">
        <v>3</v>
      </c>
      <c r="D6731" t="s">
        <v>8673</v>
      </c>
      <c r="E6731" s="9">
        <v>45581.541666666664</v>
      </c>
      <c r="F6731" s="9">
        <v>45581.666666666664</v>
      </c>
      <c r="G6731">
        <v>416</v>
      </c>
      <c r="H6731" t="s">
        <v>870</v>
      </c>
      <c r="I6731" t="s">
        <v>79</v>
      </c>
      <c r="J6731" t="s">
        <v>8671</v>
      </c>
      <c r="K6731" s="9">
        <v>45581.718229166669</v>
      </c>
      <c r="L6731" s="13">
        <f>IFERROR(_xlfn.XLOOKUP(tb_C103[[#This Row],[OS]],[1]!tb_C101[OS],[1]!tb_C101[DATA_ABERTURA]),0)</f>
        <v>45581.663518518515</v>
      </c>
      <c r="M6731" s="7" t="str">
        <f>IFERROR(_xlfn.XLOOKUP(tb_C103[[#This Row],[OS]],[1]!tb_C101[OS],[1]!tb_C101[SITUACAO_OS]),0)</f>
        <v>F</v>
      </c>
      <c r="N6731" t="str">
        <f>_xlfn.XLOOKUP(tb_C103[[#This Row],[OS]],[1]!tb_C101[OS],[1]!tb_C101[OFICINA])</f>
        <v>Mecanico</v>
      </c>
      <c r="O6731" s="14">
        <f>tb_C103[[#This Row],[FIM]] - tb_C103[[#This Row],[INICIO]]</f>
        <v>0.125</v>
      </c>
    </row>
    <row r="6732" spans="1:15" x14ac:dyDescent="0.25">
      <c r="A6732" t="s">
        <v>8686</v>
      </c>
      <c r="B6732">
        <v>3643</v>
      </c>
      <c r="C6732">
        <v>5</v>
      </c>
      <c r="D6732" t="s">
        <v>8690</v>
      </c>
      <c r="E6732" s="9">
        <v>45581.3125</v>
      </c>
      <c r="F6732" s="9">
        <v>45581.5</v>
      </c>
      <c r="G6732">
        <v>416</v>
      </c>
      <c r="H6732" t="s">
        <v>870</v>
      </c>
      <c r="I6732" t="s">
        <v>79</v>
      </c>
      <c r="J6732" t="s">
        <v>8671</v>
      </c>
      <c r="K6732" s="9">
        <v>45586.528599537036</v>
      </c>
      <c r="L6732" s="13">
        <f>IFERROR(_xlfn.XLOOKUP(tb_C103[[#This Row],[OS]],[1]!tb_C101[OS],[1]!tb_C101[DATA_ABERTURA]),0)</f>
        <v>45581.67769675926</v>
      </c>
      <c r="M6732" s="7" t="str">
        <f>IFERROR(_xlfn.XLOOKUP(tb_C103[[#This Row],[OS]],[1]!tb_C101[OS],[1]!tb_C101[SITUACAO_OS]),0)</f>
        <v>F</v>
      </c>
      <c r="N6732" t="str">
        <f>_xlfn.XLOOKUP(tb_C103[[#This Row],[OS]],[1]!tb_C101[OS],[1]!tb_C101[OFICINA])</f>
        <v>Mecanico</v>
      </c>
      <c r="O6732" s="14">
        <f>tb_C103[[#This Row],[FIM]] - tb_C103[[#This Row],[INICIO]]</f>
        <v>0.1875</v>
      </c>
    </row>
    <row r="6733" spans="1:15" x14ac:dyDescent="0.25">
      <c r="A6733" t="s">
        <v>2551</v>
      </c>
      <c r="B6733">
        <v>3643</v>
      </c>
      <c r="C6733">
        <v>5</v>
      </c>
      <c r="D6733" t="s">
        <v>8690</v>
      </c>
      <c r="E6733" s="9">
        <v>45581.3125</v>
      </c>
      <c r="F6733" s="9">
        <v>45581.5</v>
      </c>
      <c r="G6733">
        <v>416</v>
      </c>
      <c r="H6733" t="s">
        <v>870</v>
      </c>
      <c r="I6733" t="s">
        <v>79</v>
      </c>
      <c r="J6733" t="s">
        <v>8671</v>
      </c>
      <c r="K6733" s="9">
        <v>45586.528599537036</v>
      </c>
      <c r="L6733" s="13">
        <f>IFERROR(_xlfn.XLOOKUP(tb_C103[[#This Row],[OS]],[1]!tb_C101[OS],[1]!tb_C101[DATA_ABERTURA]),0)</f>
        <v>45581.67769675926</v>
      </c>
      <c r="M6733" s="7" t="str">
        <f>IFERROR(_xlfn.XLOOKUP(tb_C103[[#This Row],[OS]],[1]!tb_C101[OS],[1]!tb_C101[SITUACAO_OS]),0)</f>
        <v>F</v>
      </c>
      <c r="N6733" t="str">
        <f>_xlfn.XLOOKUP(tb_C103[[#This Row],[OS]],[1]!tb_C101[OS],[1]!tb_C101[OFICINA])</f>
        <v>Mecanico</v>
      </c>
      <c r="O6733" s="14">
        <f>tb_C103[[#This Row],[FIM]] - tb_C103[[#This Row],[INICIO]]</f>
        <v>0.1875</v>
      </c>
    </row>
    <row r="6734" spans="1:15" x14ac:dyDescent="0.25">
      <c r="A6734" t="s">
        <v>8686</v>
      </c>
      <c r="B6734">
        <v>3643</v>
      </c>
      <c r="C6734">
        <v>5</v>
      </c>
      <c r="D6734" t="s">
        <v>8690</v>
      </c>
      <c r="E6734" s="9">
        <v>45581.3125</v>
      </c>
      <c r="F6734" s="9">
        <v>45581.5</v>
      </c>
      <c r="G6734">
        <v>416</v>
      </c>
      <c r="H6734" t="s">
        <v>870</v>
      </c>
      <c r="I6734" t="s">
        <v>79</v>
      </c>
      <c r="J6734" t="s">
        <v>8671</v>
      </c>
      <c r="K6734" s="9">
        <v>45586.528599537036</v>
      </c>
      <c r="L6734" s="13">
        <f>IFERROR(_xlfn.XLOOKUP(tb_C103[[#This Row],[OS]],[1]!tb_C101[OS],[1]!tb_C101[DATA_ABERTURA]),0)</f>
        <v>45581.67769675926</v>
      </c>
      <c r="M6734" s="7" t="str">
        <f>IFERROR(_xlfn.XLOOKUP(tb_C103[[#This Row],[OS]],[1]!tb_C101[OS],[1]!tb_C101[SITUACAO_OS]),0)</f>
        <v>F</v>
      </c>
      <c r="N6734" t="str">
        <f>_xlfn.XLOOKUP(tb_C103[[#This Row],[OS]],[1]!tb_C101[OS],[1]!tb_C101[OFICINA])</f>
        <v>Mecanico</v>
      </c>
      <c r="O6734" s="14">
        <f>tb_C103[[#This Row],[FIM]] - tb_C103[[#This Row],[INICIO]]</f>
        <v>0.1875</v>
      </c>
    </row>
    <row r="6735" spans="1:15" x14ac:dyDescent="0.25">
      <c r="A6735" t="s">
        <v>2551</v>
      </c>
      <c r="B6735">
        <v>3643</v>
      </c>
      <c r="C6735">
        <v>5</v>
      </c>
      <c r="D6735" t="s">
        <v>8690</v>
      </c>
      <c r="E6735" s="9">
        <v>45581.3125</v>
      </c>
      <c r="F6735" s="9">
        <v>45581.5</v>
      </c>
      <c r="G6735">
        <v>416</v>
      </c>
      <c r="H6735" t="s">
        <v>870</v>
      </c>
      <c r="I6735" t="s">
        <v>79</v>
      </c>
      <c r="J6735" t="s">
        <v>8671</v>
      </c>
      <c r="K6735" s="9">
        <v>45586.528599537036</v>
      </c>
      <c r="L6735" s="13">
        <f>IFERROR(_xlfn.XLOOKUP(tb_C103[[#This Row],[OS]],[1]!tb_C101[OS],[1]!tb_C101[DATA_ABERTURA]),0)</f>
        <v>45581.67769675926</v>
      </c>
      <c r="M6735" s="7" t="str">
        <f>IFERROR(_xlfn.XLOOKUP(tb_C103[[#This Row],[OS]],[1]!tb_C101[OS],[1]!tb_C101[SITUACAO_OS]),0)</f>
        <v>F</v>
      </c>
      <c r="N6735" t="str">
        <f>_xlfn.XLOOKUP(tb_C103[[#This Row],[OS]],[1]!tb_C101[OS],[1]!tb_C101[OFICINA])</f>
        <v>Mecanico</v>
      </c>
      <c r="O6735" s="14">
        <f>tb_C103[[#This Row],[FIM]] - tb_C103[[#This Row],[INICIO]]</f>
        <v>0.1875</v>
      </c>
    </row>
    <row r="6736" spans="1:15" x14ac:dyDescent="0.25">
      <c r="A6736" t="s">
        <v>8686</v>
      </c>
      <c r="B6736">
        <v>3644</v>
      </c>
      <c r="C6736">
        <v>3</v>
      </c>
      <c r="D6736" t="s">
        <v>8673</v>
      </c>
      <c r="E6736" s="9">
        <v>45581.6875</v>
      </c>
      <c r="F6736" s="9">
        <v>45581.729166666664</v>
      </c>
      <c r="G6736">
        <v>418</v>
      </c>
      <c r="H6736" t="s">
        <v>975</v>
      </c>
      <c r="I6736" t="s">
        <v>79</v>
      </c>
      <c r="J6736" t="s">
        <v>8671</v>
      </c>
      <c r="K6736" s="9"/>
      <c r="L6736" s="13">
        <f>IFERROR(_xlfn.XLOOKUP(tb_C103[[#This Row],[OS]],[1]!tb_C101[OS],[1]!tb_C101[DATA_ABERTURA]),0)</f>
        <v>45581.687974537039</v>
      </c>
      <c r="M6736" s="7" t="str">
        <f>IFERROR(_xlfn.XLOOKUP(tb_C103[[#This Row],[OS]],[1]!tb_C101[OS],[1]!tb_C101[SITUACAO_OS]),0)</f>
        <v>E</v>
      </c>
      <c r="N6736" t="str">
        <f>_xlfn.XLOOKUP(tb_C103[[#This Row],[OS]],[1]!tb_C101[OS],[1]!tb_C101[OFICINA])</f>
        <v>Mecanico</v>
      </c>
      <c r="O6736" s="14">
        <f>tb_C103[[#This Row],[FIM]] - tb_C103[[#This Row],[INICIO]]</f>
        <v>4.1666666664241347E-2</v>
      </c>
    </row>
    <row r="6737" spans="1:15" x14ac:dyDescent="0.25">
      <c r="B6737">
        <v>3645</v>
      </c>
      <c r="C6737">
        <v>3</v>
      </c>
      <c r="D6737" t="s">
        <v>8673</v>
      </c>
      <c r="E6737" s="9"/>
      <c r="F6737" s="9"/>
      <c r="G6737">
        <v>413</v>
      </c>
      <c r="H6737" t="s">
        <v>295</v>
      </c>
      <c r="I6737" t="s">
        <v>79</v>
      </c>
      <c r="J6737" t="s">
        <v>8682</v>
      </c>
      <c r="K6737" s="9">
        <v>45671.467418981483</v>
      </c>
      <c r="L6737" s="13">
        <f>IFERROR(_xlfn.XLOOKUP(tb_C103[[#This Row],[OS]],[1]!tb_C101[OS],[1]!tb_C101[DATA_ABERTURA]),0)</f>
        <v>45581.747777777775</v>
      </c>
      <c r="M6737" s="7" t="str">
        <f>IFERROR(_xlfn.XLOOKUP(tb_C103[[#This Row],[OS]],[1]!tb_C101[OS],[1]!tb_C101[SITUACAO_OS]),0)</f>
        <v>F</v>
      </c>
      <c r="N6737" t="str">
        <f>_xlfn.XLOOKUP(tb_C103[[#This Row],[OS]],[1]!tb_C101[OS],[1]!tb_C101[OFICINA])</f>
        <v>AUTOMATICO - TROCAR</v>
      </c>
      <c r="O6737" s="14">
        <f>tb_C103[[#This Row],[FIM]] - tb_C103[[#This Row],[INICIO]]</f>
        <v>0</v>
      </c>
    </row>
    <row r="6738" spans="1:15" x14ac:dyDescent="0.25">
      <c r="A6738" t="s">
        <v>731</v>
      </c>
      <c r="B6738">
        <v>3646</v>
      </c>
      <c r="C6738">
        <v>3</v>
      </c>
      <c r="D6738" t="s">
        <v>8673</v>
      </c>
      <c r="E6738" s="9">
        <v>45587.375</v>
      </c>
      <c r="F6738" s="9">
        <v>45587.416666666664</v>
      </c>
      <c r="G6738">
        <v>9028</v>
      </c>
      <c r="H6738" t="s">
        <v>5478</v>
      </c>
      <c r="I6738" t="s">
        <v>858</v>
      </c>
      <c r="J6738" t="s">
        <v>8682</v>
      </c>
      <c r="K6738" s="9">
        <v>45596.741030092591</v>
      </c>
      <c r="L6738" s="13">
        <f>IFERROR(_xlfn.XLOOKUP(tb_C103[[#This Row],[OS]],[1]!tb_C101[OS],[1]!tb_C101[DATA_ABERTURA]),0)</f>
        <v>45581.764374999999</v>
      </c>
      <c r="M6738" s="7" t="str">
        <f>IFERROR(_xlfn.XLOOKUP(tb_C103[[#This Row],[OS]],[1]!tb_C101[OS],[1]!tb_C101[SITUACAO_OS]),0)</f>
        <v>F</v>
      </c>
      <c r="N6738" t="str">
        <f>_xlfn.XLOOKUP(tb_C103[[#This Row],[OS]],[1]!tb_C101[OS],[1]!tb_C101[OFICINA])</f>
        <v>AUTOMATICO - TROCAR</v>
      </c>
      <c r="O6738" s="14">
        <f>tb_C103[[#This Row],[FIM]] - tb_C103[[#This Row],[INICIO]]</f>
        <v>4.1666666664241347E-2</v>
      </c>
    </row>
    <row r="6739" spans="1:15" x14ac:dyDescent="0.25">
      <c r="B6739">
        <v>3647</v>
      </c>
      <c r="C6739">
        <v>3</v>
      </c>
      <c r="D6739" t="s">
        <v>8673</v>
      </c>
      <c r="E6739" s="9"/>
      <c r="F6739" s="9"/>
      <c r="G6739">
        <v>417</v>
      </c>
      <c r="H6739" t="s">
        <v>927</v>
      </c>
      <c r="I6739" t="s">
        <v>79</v>
      </c>
      <c r="J6739" t="s">
        <v>8682</v>
      </c>
      <c r="K6739" s="9">
        <v>45671.467870370368</v>
      </c>
      <c r="L6739" s="13">
        <f>IFERROR(_xlfn.XLOOKUP(tb_C103[[#This Row],[OS]],[1]!tb_C101[OS],[1]!tb_C101[DATA_ABERTURA]),0)</f>
        <v>45581.874675925923</v>
      </c>
      <c r="M6739" s="7" t="str">
        <f>IFERROR(_xlfn.XLOOKUP(tb_C103[[#This Row],[OS]],[1]!tb_C101[OS],[1]!tb_C101[SITUACAO_OS]),0)</f>
        <v>F</v>
      </c>
      <c r="N6739" t="str">
        <f>_xlfn.XLOOKUP(tb_C103[[#This Row],[OS]],[1]!tb_C101[OS],[1]!tb_C101[OFICINA])</f>
        <v>AUTOMATICO - TROCAR</v>
      </c>
      <c r="O6739" s="14">
        <f>tb_C103[[#This Row],[FIM]] - tb_C103[[#This Row],[INICIO]]</f>
        <v>0</v>
      </c>
    </row>
    <row r="6740" spans="1:15" x14ac:dyDescent="0.25">
      <c r="A6740" t="s">
        <v>6807</v>
      </c>
      <c r="B6740">
        <v>3648</v>
      </c>
      <c r="C6740">
        <v>3</v>
      </c>
      <c r="D6740" t="s">
        <v>8673</v>
      </c>
      <c r="E6740" s="9"/>
      <c r="F6740" s="9"/>
      <c r="G6740">
        <v>115</v>
      </c>
      <c r="H6740" t="s">
        <v>197</v>
      </c>
      <c r="I6740" t="s">
        <v>184</v>
      </c>
      <c r="J6740" t="s">
        <v>8682</v>
      </c>
      <c r="K6740" s="9">
        <v>45583.702881944446</v>
      </c>
      <c r="L6740" s="13">
        <f>IFERROR(_xlfn.XLOOKUP(tb_C103[[#This Row],[OS]],[1]!tb_C101[OS],[1]!tb_C101[DATA_ABERTURA]),0)</f>
        <v>45581.962233796294</v>
      </c>
      <c r="M6740" s="7" t="str">
        <f>IFERROR(_xlfn.XLOOKUP(tb_C103[[#This Row],[OS]],[1]!tb_C101[OS],[1]!tb_C101[SITUACAO_OS]),0)</f>
        <v>F</v>
      </c>
      <c r="N6740" t="str">
        <f>_xlfn.XLOOKUP(tb_C103[[#This Row],[OS]],[1]!tb_C101[OS],[1]!tb_C101[OFICINA])</f>
        <v>AUTOMATICO - TROCAR</v>
      </c>
      <c r="O6740" s="14">
        <f>tb_C103[[#This Row],[FIM]] - tb_C103[[#This Row],[INICIO]]</f>
        <v>0</v>
      </c>
    </row>
    <row r="6741" spans="1:15" x14ac:dyDescent="0.25">
      <c r="A6741" t="s">
        <v>5446</v>
      </c>
      <c r="B6741">
        <v>3649</v>
      </c>
      <c r="C6741">
        <v>3</v>
      </c>
      <c r="D6741" t="s">
        <v>8673</v>
      </c>
      <c r="E6741" s="9">
        <v>45581.708333333336</v>
      </c>
      <c r="F6741" s="9">
        <v>45581.770833333336</v>
      </c>
      <c r="G6741">
        <v>108</v>
      </c>
      <c r="H6741" t="s">
        <v>317</v>
      </c>
      <c r="I6741" t="s">
        <v>184</v>
      </c>
      <c r="J6741" t="s">
        <v>8674</v>
      </c>
      <c r="K6741" s="9">
        <v>45583.54855324074</v>
      </c>
      <c r="L6741" s="13">
        <f>IFERROR(_xlfn.XLOOKUP(tb_C103[[#This Row],[OS]],[1]!tb_C101[OS],[1]!tb_C101[DATA_ABERTURA]),0)</f>
        <v>45582.324606481481</v>
      </c>
      <c r="M6741" s="7" t="str">
        <f>IFERROR(_xlfn.XLOOKUP(tb_C103[[#This Row],[OS]],[1]!tb_C101[OS],[1]!tb_C101[SITUACAO_OS]),0)</f>
        <v>F</v>
      </c>
      <c r="N6741" t="str">
        <f>_xlfn.XLOOKUP(tb_C103[[#This Row],[OS]],[1]!tb_C101[OS],[1]!tb_C101[OFICINA])</f>
        <v>Eletrico</v>
      </c>
      <c r="O6741" s="14">
        <f>tb_C103[[#This Row],[FIM]] - tb_C103[[#This Row],[INICIO]]</f>
        <v>6.25E-2</v>
      </c>
    </row>
    <row r="6742" spans="1:15" x14ac:dyDescent="0.25">
      <c r="A6742" t="s">
        <v>6459</v>
      </c>
      <c r="B6742">
        <v>3649</v>
      </c>
      <c r="C6742">
        <v>3</v>
      </c>
      <c r="D6742" t="s">
        <v>8673</v>
      </c>
      <c r="E6742" s="9">
        <v>45581.708333333336</v>
      </c>
      <c r="F6742" s="9">
        <v>45581.770833333336</v>
      </c>
      <c r="G6742">
        <v>108</v>
      </c>
      <c r="H6742" t="s">
        <v>317</v>
      </c>
      <c r="I6742" t="s">
        <v>184</v>
      </c>
      <c r="J6742" t="s">
        <v>8674</v>
      </c>
      <c r="K6742" s="9">
        <v>45583.54855324074</v>
      </c>
      <c r="L6742" s="13">
        <f>IFERROR(_xlfn.XLOOKUP(tb_C103[[#This Row],[OS]],[1]!tb_C101[OS],[1]!tb_C101[DATA_ABERTURA]),0)</f>
        <v>45582.324606481481</v>
      </c>
      <c r="M6742" s="7" t="str">
        <f>IFERROR(_xlfn.XLOOKUP(tb_C103[[#This Row],[OS]],[1]!tb_C101[OS],[1]!tb_C101[SITUACAO_OS]),0)</f>
        <v>F</v>
      </c>
      <c r="N6742" t="str">
        <f>_xlfn.XLOOKUP(tb_C103[[#This Row],[OS]],[1]!tb_C101[OS],[1]!tb_C101[OFICINA])</f>
        <v>Eletrico</v>
      </c>
      <c r="O6742" s="14">
        <f>tb_C103[[#This Row],[FIM]] - tb_C103[[#This Row],[INICIO]]</f>
        <v>6.25E-2</v>
      </c>
    </row>
    <row r="6743" spans="1:15" x14ac:dyDescent="0.25">
      <c r="A6743" t="s">
        <v>5446</v>
      </c>
      <c r="B6743">
        <v>3649</v>
      </c>
      <c r="C6743">
        <v>3</v>
      </c>
      <c r="D6743" t="s">
        <v>8673</v>
      </c>
      <c r="E6743" s="9">
        <v>45581.708333333336</v>
      </c>
      <c r="F6743" s="9">
        <v>45581.770833333336</v>
      </c>
      <c r="G6743">
        <v>108</v>
      </c>
      <c r="H6743" t="s">
        <v>317</v>
      </c>
      <c r="I6743" t="s">
        <v>184</v>
      </c>
      <c r="J6743" t="s">
        <v>8674</v>
      </c>
      <c r="K6743" s="9">
        <v>45583.54855324074</v>
      </c>
      <c r="L6743" s="13">
        <f>IFERROR(_xlfn.XLOOKUP(tb_C103[[#This Row],[OS]],[1]!tb_C101[OS],[1]!tb_C101[DATA_ABERTURA]),0)</f>
        <v>45582.324606481481</v>
      </c>
      <c r="M6743" s="7" t="str">
        <f>IFERROR(_xlfn.XLOOKUP(tb_C103[[#This Row],[OS]],[1]!tb_C101[OS],[1]!tb_C101[SITUACAO_OS]),0)</f>
        <v>F</v>
      </c>
      <c r="N6743" t="str">
        <f>_xlfn.XLOOKUP(tb_C103[[#This Row],[OS]],[1]!tb_C101[OS],[1]!tb_C101[OFICINA])</f>
        <v>Eletrico</v>
      </c>
      <c r="O6743" s="14">
        <f>tb_C103[[#This Row],[FIM]] - tb_C103[[#This Row],[INICIO]]</f>
        <v>6.25E-2</v>
      </c>
    </row>
    <row r="6744" spans="1:15" x14ac:dyDescent="0.25">
      <c r="A6744" t="s">
        <v>6459</v>
      </c>
      <c r="B6744">
        <v>3649</v>
      </c>
      <c r="C6744">
        <v>3</v>
      </c>
      <c r="D6744" t="s">
        <v>8673</v>
      </c>
      <c r="E6744" s="9">
        <v>45581.708333333336</v>
      </c>
      <c r="F6744" s="9">
        <v>45581.770833333336</v>
      </c>
      <c r="G6744">
        <v>108</v>
      </c>
      <c r="H6744" t="s">
        <v>317</v>
      </c>
      <c r="I6744" t="s">
        <v>184</v>
      </c>
      <c r="J6744" t="s">
        <v>8674</v>
      </c>
      <c r="K6744" s="9">
        <v>45583.54855324074</v>
      </c>
      <c r="L6744" s="13">
        <f>IFERROR(_xlfn.XLOOKUP(tb_C103[[#This Row],[OS]],[1]!tb_C101[OS],[1]!tb_C101[DATA_ABERTURA]),0)</f>
        <v>45582.324606481481</v>
      </c>
      <c r="M6744" s="7" t="str">
        <f>IFERROR(_xlfn.XLOOKUP(tb_C103[[#This Row],[OS]],[1]!tb_C101[OS],[1]!tb_C101[SITUACAO_OS]),0)</f>
        <v>F</v>
      </c>
      <c r="N6744" t="str">
        <f>_xlfn.XLOOKUP(tb_C103[[#This Row],[OS]],[1]!tb_C101[OS],[1]!tb_C101[OFICINA])</f>
        <v>Eletrico</v>
      </c>
      <c r="O6744" s="14">
        <f>tb_C103[[#This Row],[FIM]] - tb_C103[[#This Row],[INICIO]]</f>
        <v>6.25E-2</v>
      </c>
    </row>
    <row r="6745" spans="1:15" x14ac:dyDescent="0.25">
      <c r="A6745" t="s">
        <v>5446</v>
      </c>
      <c r="B6745">
        <v>3650</v>
      </c>
      <c r="C6745">
        <v>3</v>
      </c>
      <c r="D6745" t="s">
        <v>8673</v>
      </c>
      <c r="E6745" s="9">
        <v>45581.770833333336</v>
      </c>
      <c r="F6745" s="9">
        <v>45581.833333333336</v>
      </c>
      <c r="G6745">
        <v>115</v>
      </c>
      <c r="H6745" t="s">
        <v>197</v>
      </c>
      <c r="I6745" t="s">
        <v>184</v>
      </c>
      <c r="J6745" t="s">
        <v>8674</v>
      </c>
      <c r="K6745" s="9">
        <v>45583.54892361111</v>
      </c>
      <c r="L6745" s="13">
        <f>IFERROR(_xlfn.XLOOKUP(tb_C103[[#This Row],[OS]],[1]!tb_C101[OS],[1]!tb_C101[DATA_ABERTURA]),0)</f>
        <v>45582.327824074076</v>
      </c>
      <c r="M6745" s="7" t="str">
        <f>IFERROR(_xlfn.XLOOKUP(tb_C103[[#This Row],[OS]],[1]!tb_C101[OS],[1]!tb_C101[SITUACAO_OS]),0)</f>
        <v>F</v>
      </c>
      <c r="N6745" t="str">
        <f>_xlfn.XLOOKUP(tb_C103[[#This Row],[OS]],[1]!tb_C101[OS],[1]!tb_C101[OFICINA])</f>
        <v>Eletrico</v>
      </c>
      <c r="O6745" s="14">
        <f>tb_C103[[#This Row],[FIM]] - tb_C103[[#This Row],[INICIO]]</f>
        <v>6.25E-2</v>
      </c>
    </row>
    <row r="6746" spans="1:15" x14ac:dyDescent="0.25">
      <c r="A6746" t="s">
        <v>6459</v>
      </c>
      <c r="B6746">
        <v>3650</v>
      </c>
      <c r="C6746">
        <v>3</v>
      </c>
      <c r="D6746" t="s">
        <v>8673</v>
      </c>
      <c r="E6746" s="9">
        <v>45581.770833333336</v>
      </c>
      <c r="F6746" s="9">
        <v>45581.833333333336</v>
      </c>
      <c r="G6746">
        <v>115</v>
      </c>
      <c r="H6746" t="s">
        <v>197</v>
      </c>
      <c r="I6746" t="s">
        <v>184</v>
      </c>
      <c r="J6746" t="s">
        <v>8674</v>
      </c>
      <c r="K6746" s="9">
        <v>45583.54892361111</v>
      </c>
      <c r="L6746" s="13">
        <f>IFERROR(_xlfn.XLOOKUP(tb_C103[[#This Row],[OS]],[1]!tb_C101[OS],[1]!tb_C101[DATA_ABERTURA]),0)</f>
        <v>45582.327824074076</v>
      </c>
      <c r="M6746" s="7" t="str">
        <f>IFERROR(_xlfn.XLOOKUP(tb_C103[[#This Row],[OS]],[1]!tb_C101[OS],[1]!tb_C101[SITUACAO_OS]),0)</f>
        <v>F</v>
      </c>
      <c r="N6746" t="str">
        <f>_xlfn.XLOOKUP(tb_C103[[#This Row],[OS]],[1]!tb_C101[OS],[1]!tb_C101[OFICINA])</f>
        <v>Eletrico</v>
      </c>
      <c r="O6746" s="14">
        <f>tb_C103[[#This Row],[FIM]] - tb_C103[[#This Row],[INICIO]]</f>
        <v>6.25E-2</v>
      </c>
    </row>
    <row r="6747" spans="1:15" x14ac:dyDescent="0.25">
      <c r="A6747" t="s">
        <v>5446</v>
      </c>
      <c r="B6747">
        <v>3650</v>
      </c>
      <c r="C6747">
        <v>3</v>
      </c>
      <c r="D6747" t="s">
        <v>8673</v>
      </c>
      <c r="E6747" s="9">
        <v>45581.770833333336</v>
      </c>
      <c r="F6747" s="9">
        <v>45581.833333333336</v>
      </c>
      <c r="G6747">
        <v>115</v>
      </c>
      <c r="H6747" t="s">
        <v>197</v>
      </c>
      <c r="I6747" t="s">
        <v>184</v>
      </c>
      <c r="J6747" t="s">
        <v>8674</v>
      </c>
      <c r="K6747" s="9">
        <v>45583.54892361111</v>
      </c>
      <c r="L6747" s="13">
        <f>IFERROR(_xlfn.XLOOKUP(tb_C103[[#This Row],[OS]],[1]!tb_C101[OS],[1]!tb_C101[DATA_ABERTURA]),0)</f>
        <v>45582.327824074076</v>
      </c>
      <c r="M6747" s="7" t="str">
        <f>IFERROR(_xlfn.XLOOKUP(tb_C103[[#This Row],[OS]],[1]!tb_C101[OS],[1]!tb_C101[SITUACAO_OS]),0)</f>
        <v>F</v>
      </c>
      <c r="N6747" t="str">
        <f>_xlfn.XLOOKUP(tb_C103[[#This Row],[OS]],[1]!tb_C101[OS],[1]!tb_C101[OFICINA])</f>
        <v>Eletrico</v>
      </c>
      <c r="O6747" s="14">
        <f>tb_C103[[#This Row],[FIM]] - tb_C103[[#This Row],[INICIO]]</f>
        <v>6.25E-2</v>
      </c>
    </row>
    <row r="6748" spans="1:15" x14ac:dyDescent="0.25">
      <c r="A6748" t="s">
        <v>6459</v>
      </c>
      <c r="B6748">
        <v>3650</v>
      </c>
      <c r="C6748">
        <v>3</v>
      </c>
      <c r="D6748" t="s">
        <v>8673</v>
      </c>
      <c r="E6748" s="9">
        <v>45581.770833333336</v>
      </c>
      <c r="F6748" s="9">
        <v>45581.833333333336</v>
      </c>
      <c r="G6748">
        <v>115</v>
      </c>
      <c r="H6748" t="s">
        <v>197</v>
      </c>
      <c r="I6748" t="s">
        <v>184</v>
      </c>
      <c r="J6748" t="s">
        <v>8674</v>
      </c>
      <c r="K6748" s="9">
        <v>45583.54892361111</v>
      </c>
      <c r="L6748" s="13">
        <f>IFERROR(_xlfn.XLOOKUP(tb_C103[[#This Row],[OS]],[1]!tb_C101[OS],[1]!tb_C101[DATA_ABERTURA]),0)</f>
        <v>45582.327824074076</v>
      </c>
      <c r="M6748" s="7" t="str">
        <f>IFERROR(_xlfn.XLOOKUP(tb_C103[[#This Row],[OS]],[1]!tb_C101[OS],[1]!tb_C101[SITUACAO_OS]),0)</f>
        <v>F</v>
      </c>
      <c r="N6748" t="str">
        <f>_xlfn.XLOOKUP(tb_C103[[#This Row],[OS]],[1]!tb_C101[OS],[1]!tb_C101[OFICINA])</f>
        <v>Eletrico</v>
      </c>
      <c r="O6748" s="14">
        <f>tb_C103[[#This Row],[FIM]] - tb_C103[[#This Row],[INICIO]]</f>
        <v>6.25E-2</v>
      </c>
    </row>
    <row r="6749" spans="1:15" x14ac:dyDescent="0.25">
      <c r="A6749" t="s">
        <v>1764</v>
      </c>
      <c r="B6749">
        <v>3651</v>
      </c>
      <c r="C6749">
        <v>1</v>
      </c>
      <c r="D6749" t="s">
        <v>8677</v>
      </c>
      <c r="E6749" s="9">
        <v>45582.375</v>
      </c>
      <c r="F6749" s="9">
        <v>45582.395833333336</v>
      </c>
      <c r="G6749">
        <v>9027</v>
      </c>
      <c r="H6749" t="s">
        <v>5311</v>
      </c>
      <c r="I6749" t="s">
        <v>175</v>
      </c>
      <c r="J6749" t="s">
        <v>8671</v>
      </c>
      <c r="K6749" s="9">
        <v>45583.526493055557</v>
      </c>
      <c r="L6749" s="13">
        <f>IFERROR(_xlfn.XLOOKUP(tb_C103[[#This Row],[OS]],[1]!tb_C101[OS],[1]!tb_C101[DATA_ABERTURA]),0)</f>
        <v>45582.413298611114</v>
      </c>
      <c r="M6749" s="7" t="str">
        <f>IFERROR(_xlfn.XLOOKUP(tb_C103[[#This Row],[OS]],[1]!tb_C101[OS],[1]!tb_C101[SITUACAO_OS]),0)</f>
        <v>F</v>
      </c>
      <c r="N6749" t="str">
        <f>_xlfn.XLOOKUP(tb_C103[[#This Row],[OS]],[1]!tb_C101[OS],[1]!tb_C101[OFICINA])</f>
        <v>Mecanico</v>
      </c>
      <c r="O6749" s="14">
        <f>tb_C103[[#This Row],[FIM]] - tb_C103[[#This Row],[INICIO]]</f>
        <v>2.0833333335758653E-2</v>
      </c>
    </row>
    <row r="6750" spans="1:15" x14ac:dyDescent="0.25">
      <c r="A6750" t="s">
        <v>4080</v>
      </c>
      <c r="B6750">
        <v>3651</v>
      </c>
      <c r="C6750">
        <v>1</v>
      </c>
      <c r="D6750" t="s">
        <v>8677</v>
      </c>
      <c r="E6750" s="9">
        <v>45582.375</v>
      </c>
      <c r="F6750" s="9">
        <v>45582.395833333336</v>
      </c>
      <c r="G6750">
        <v>9027</v>
      </c>
      <c r="H6750" t="s">
        <v>5311</v>
      </c>
      <c r="I6750" t="s">
        <v>175</v>
      </c>
      <c r="J6750" t="s">
        <v>8671</v>
      </c>
      <c r="K6750" s="9">
        <v>45583.526493055557</v>
      </c>
      <c r="L6750" s="13">
        <f>IFERROR(_xlfn.XLOOKUP(tb_C103[[#This Row],[OS]],[1]!tb_C101[OS],[1]!tb_C101[DATA_ABERTURA]),0)</f>
        <v>45582.413298611114</v>
      </c>
      <c r="M6750" s="7" t="str">
        <f>IFERROR(_xlfn.XLOOKUP(tb_C103[[#This Row],[OS]],[1]!tb_C101[OS],[1]!tb_C101[SITUACAO_OS]),0)</f>
        <v>F</v>
      </c>
      <c r="N6750" t="str">
        <f>_xlfn.XLOOKUP(tb_C103[[#This Row],[OS]],[1]!tb_C101[OS],[1]!tb_C101[OFICINA])</f>
        <v>Mecanico</v>
      </c>
      <c r="O6750" s="14">
        <f>tb_C103[[#This Row],[FIM]] - tb_C103[[#This Row],[INICIO]]</f>
        <v>2.0833333335758653E-2</v>
      </c>
    </row>
    <row r="6751" spans="1:15" x14ac:dyDescent="0.25">
      <c r="A6751" t="s">
        <v>1764</v>
      </c>
      <c r="B6751">
        <v>3651</v>
      </c>
      <c r="C6751">
        <v>1</v>
      </c>
      <c r="D6751" t="s">
        <v>8677</v>
      </c>
      <c r="E6751" s="9">
        <v>45582.375</v>
      </c>
      <c r="F6751" s="9">
        <v>45582.395833333336</v>
      </c>
      <c r="G6751">
        <v>9027</v>
      </c>
      <c r="H6751" t="s">
        <v>5311</v>
      </c>
      <c r="I6751" t="s">
        <v>175</v>
      </c>
      <c r="J6751" t="s">
        <v>8671</v>
      </c>
      <c r="K6751" s="9">
        <v>45583.526493055557</v>
      </c>
      <c r="L6751" s="13">
        <f>IFERROR(_xlfn.XLOOKUP(tb_C103[[#This Row],[OS]],[1]!tb_C101[OS],[1]!tb_C101[DATA_ABERTURA]),0)</f>
        <v>45582.413298611114</v>
      </c>
      <c r="M6751" s="7" t="str">
        <f>IFERROR(_xlfn.XLOOKUP(tb_C103[[#This Row],[OS]],[1]!tb_C101[OS],[1]!tb_C101[SITUACAO_OS]),0)</f>
        <v>F</v>
      </c>
      <c r="N6751" t="str">
        <f>_xlfn.XLOOKUP(tb_C103[[#This Row],[OS]],[1]!tb_C101[OS],[1]!tb_C101[OFICINA])</f>
        <v>Mecanico</v>
      </c>
      <c r="O6751" s="14">
        <f>tb_C103[[#This Row],[FIM]] - tb_C103[[#This Row],[INICIO]]</f>
        <v>2.0833333335758653E-2</v>
      </c>
    </row>
    <row r="6752" spans="1:15" x14ac:dyDescent="0.25">
      <c r="A6752" t="s">
        <v>4080</v>
      </c>
      <c r="B6752">
        <v>3651</v>
      </c>
      <c r="C6752">
        <v>1</v>
      </c>
      <c r="D6752" t="s">
        <v>8677</v>
      </c>
      <c r="E6752" s="9">
        <v>45582.375</v>
      </c>
      <c r="F6752" s="9">
        <v>45582.395833333336</v>
      </c>
      <c r="G6752">
        <v>9027</v>
      </c>
      <c r="H6752" t="s">
        <v>5311</v>
      </c>
      <c r="I6752" t="s">
        <v>175</v>
      </c>
      <c r="J6752" t="s">
        <v>8671</v>
      </c>
      <c r="K6752" s="9">
        <v>45583.526493055557</v>
      </c>
      <c r="L6752" s="13">
        <f>IFERROR(_xlfn.XLOOKUP(tb_C103[[#This Row],[OS]],[1]!tb_C101[OS],[1]!tb_C101[DATA_ABERTURA]),0)</f>
        <v>45582.413298611114</v>
      </c>
      <c r="M6752" s="7" t="str">
        <f>IFERROR(_xlfn.XLOOKUP(tb_C103[[#This Row],[OS]],[1]!tb_C101[OS],[1]!tb_C101[SITUACAO_OS]),0)</f>
        <v>F</v>
      </c>
      <c r="N6752" t="str">
        <f>_xlfn.XLOOKUP(tb_C103[[#This Row],[OS]],[1]!tb_C101[OS],[1]!tb_C101[OFICINA])</f>
        <v>Mecanico</v>
      </c>
      <c r="O6752" s="14">
        <f>tb_C103[[#This Row],[FIM]] - tb_C103[[#This Row],[INICIO]]</f>
        <v>2.0833333335758653E-2</v>
      </c>
    </row>
    <row r="6753" spans="1:15" x14ac:dyDescent="0.25">
      <c r="A6753" t="s">
        <v>1764</v>
      </c>
      <c r="B6753">
        <v>3652</v>
      </c>
      <c r="C6753">
        <v>1</v>
      </c>
      <c r="D6753" t="s">
        <v>8677</v>
      </c>
      <c r="E6753" s="9">
        <v>45582.416666666664</v>
      </c>
      <c r="F6753" s="9">
        <v>45582.4375</v>
      </c>
      <c r="G6753">
        <v>9027</v>
      </c>
      <c r="H6753" t="s">
        <v>5311</v>
      </c>
      <c r="I6753" t="s">
        <v>175</v>
      </c>
      <c r="J6753" t="s">
        <v>8671</v>
      </c>
      <c r="K6753" s="9">
        <v>45583.532025462962</v>
      </c>
      <c r="L6753" s="13">
        <f>IFERROR(_xlfn.XLOOKUP(tb_C103[[#This Row],[OS]],[1]!tb_C101[OS],[1]!tb_C101[DATA_ABERTURA]),0)</f>
        <v>45582.414780092593</v>
      </c>
      <c r="M6753" s="7" t="str">
        <f>IFERROR(_xlfn.XLOOKUP(tb_C103[[#This Row],[OS]],[1]!tb_C101[OS],[1]!tb_C101[SITUACAO_OS]),0)</f>
        <v>F</v>
      </c>
      <c r="N6753" t="str">
        <f>_xlfn.XLOOKUP(tb_C103[[#This Row],[OS]],[1]!tb_C101[OS],[1]!tb_C101[OFICINA])</f>
        <v>Mecanico</v>
      </c>
      <c r="O6753" s="14">
        <f>tb_C103[[#This Row],[FIM]] - tb_C103[[#This Row],[INICIO]]</f>
        <v>2.0833333335758653E-2</v>
      </c>
    </row>
    <row r="6754" spans="1:15" x14ac:dyDescent="0.25">
      <c r="A6754" t="s">
        <v>1764</v>
      </c>
      <c r="B6754">
        <v>3653</v>
      </c>
      <c r="C6754">
        <v>1</v>
      </c>
      <c r="D6754" t="s">
        <v>8677</v>
      </c>
      <c r="E6754" s="9">
        <v>45582.395833333336</v>
      </c>
      <c r="F6754" s="9">
        <v>45582.416666666664</v>
      </c>
      <c r="G6754">
        <v>9026</v>
      </c>
      <c r="H6754" t="s">
        <v>5184</v>
      </c>
      <c r="I6754" t="s">
        <v>184</v>
      </c>
      <c r="J6754" t="s">
        <v>8671</v>
      </c>
      <c r="K6754" s="9">
        <v>45583.526979166665</v>
      </c>
      <c r="L6754" s="13">
        <f>IFERROR(_xlfn.XLOOKUP(tb_C103[[#This Row],[OS]],[1]!tb_C101[OS],[1]!tb_C101[DATA_ABERTURA]),0)</f>
        <v>45582.415324074071</v>
      </c>
      <c r="M6754" s="7" t="str">
        <f>IFERROR(_xlfn.XLOOKUP(tb_C103[[#This Row],[OS]],[1]!tb_C101[OS],[1]!tb_C101[SITUACAO_OS]),0)</f>
        <v>F</v>
      </c>
      <c r="N6754" t="str">
        <f>_xlfn.XLOOKUP(tb_C103[[#This Row],[OS]],[1]!tb_C101[OS],[1]!tb_C101[OFICINA])</f>
        <v>Mecanico</v>
      </c>
      <c r="O6754" s="14">
        <f>tb_C103[[#This Row],[FIM]] - tb_C103[[#This Row],[INICIO]]</f>
        <v>2.0833333328482695E-2</v>
      </c>
    </row>
    <row r="6755" spans="1:15" x14ac:dyDescent="0.25">
      <c r="A6755" t="s">
        <v>4080</v>
      </c>
      <c r="B6755">
        <v>3653</v>
      </c>
      <c r="C6755">
        <v>1</v>
      </c>
      <c r="D6755" t="s">
        <v>8677</v>
      </c>
      <c r="E6755" s="9">
        <v>45582.395833333336</v>
      </c>
      <c r="F6755" s="9">
        <v>45582.416666666664</v>
      </c>
      <c r="G6755">
        <v>9026</v>
      </c>
      <c r="H6755" t="s">
        <v>5184</v>
      </c>
      <c r="I6755" t="s">
        <v>184</v>
      </c>
      <c r="J6755" t="s">
        <v>8671</v>
      </c>
      <c r="K6755" s="9">
        <v>45583.526979166665</v>
      </c>
      <c r="L6755" s="13">
        <f>IFERROR(_xlfn.XLOOKUP(tb_C103[[#This Row],[OS]],[1]!tb_C101[OS],[1]!tb_C101[DATA_ABERTURA]),0)</f>
        <v>45582.415324074071</v>
      </c>
      <c r="M6755" s="7" t="str">
        <f>IFERROR(_xlfn.XLOOKUP(tb_C103[[#This Row],[OS]],[1]!tb_C101[OS],[1]!tb_C101[SITUACAO_OS]),0)</f>
        <v>F</v>
      </c>
      <c r="N6755" t="str">
        <f>_xlfn.XLOOKUP(tb_C103[[#This Row],[OS]],[1]!tb_C101[OS],[1]!tb_C101[OFICINA])</f>
        <v>Mecanico</v>
      </c>
      <c r="O6755" s="14">
        <f>tb_C103[[#This Row],[FIM]] - tb_C103[[#This Row],[INICIO]]</f>
        <v>2.0833333328482695E-2</v>
      </c>
    </row>
    <row r="6756" spans="1:15" x14ac:dyDescent="0.25">
      <c r="A6756" t="s">
        <v>1764</v>
      </c>
      <c r="B6756">
        <v>3653</v>
      </c>
      <c r="C6756">
        <v>1</v>
      </c>
      <c r="D6756" t="s">
        <v>8677</v>
      </c>
      <c r="E6756" s="9">
        <v>45582.395833333336</v>
      </c>
      <c r="F6756" s="9">
        <v>45582.416666666664</v>
      </c>
      <c r="G6756">
        <v>9026</v>
      </c>
      <c r="H6756" t="s">
        <v>5184</v>
      </c>
      <c r="I6756" t="s">
        <v>184</v>
      </c>
      <c r="J6756" t="s">
        <v>8671</v>
      </c>
      <c r="K6756" s="9">
        <v>45583.526979166665</v>
      </c>
      <c r="L6756" s="13">
        <f>IFERROR(_xlfn.XLOOKUP(tb_C103[[#This Row],[OS]],[1]!tb_C101[OS],[1]!tb_C101[DATA_ABERTURA]),0)</f>
        <v>45582.415324074071</v>
      </c>
      <c r="M6756" s="7" t="str">
        <f>IFERROR(_xlfn.XLOOKUP(tb_C103[[#This Row],[OS]],[1]!tb_C101[OS],[1]!tb_C101[SITUACAO_OS]),0)</f>
        <v>F</v>
      </c>
      <c r="N6756" t="str">
        <f>_xlfn.XLOOKUP(tb_C103[[#This Row],[OS]],[1]!tb_C101[OS],[1]!tb_C101[OFICINA])</f>
        <v>Mecanico</v>
      </c>
      <c r="O6756" s="14">
        <f>tb_C103[[#This Row],[FIM]] - tb_C103[[#This Row],[INICIO]]</f>
        <v>2.0833333328482695E-2</v>
      </c>
    </row>
    <row r="6757" spans="1:15" x14ac:dyDescent="0.25">
      <c r="A6757" t="s">
        <v>4080</v>
      </c>
      <c r="B6757">
        <v>3653</v>
      </c>
      <c r="C6757">
        <v>1</v>
      </c>
      <c r="D6757" t="s">
        <v>8677</v>
      </c>
      <c r="E6757" s="9">
        <v>45582.395833333336</v>
      </c>
      <c r="F6757" s="9">
        <v>45582.416666666664</v>
      </c>
      <c r="G6757">
        <v>9026</v>
      </c>
      <c r="H6757" t="s">
        <v>5184</v>
      </c>
      <c r="I6757" t="s">
        <v>184</v>
      </c>
      <c r="J6757" t="s">
        <v>8671</v>
      </c>
      <c r="K6757" s="9">
        <v>45583.526979166665</v>
      </c>
      <c r="L6757" s="13">
        <f>IFERROR(_xlfn.XLOOKUP(tb_C103[[#This Row],[OS]],[1]!tb_C101[OS],[1]!tb_C101[DATA_ABERTURA]),0)</f>
        <v>45582.415324074071</v>
      </c>
      <c r="M6757" s="7" t="str">
        <f>IFERROR(_xlfn.XLOOKUP(tb_C103[[#This Row],[OS]],[1]!tb_C101[OS],[1]!tb_C101[SITUACAO_OS]),0)</f>
        <v>F</v>
      </c>
      <c r="N6757" t="str">
        <f>_xlfn.XLOOKUP(tb_C103[[#This Row],[OS]],[1]!tb_C101[OS],[1]!tb_C101[OFICINA])</f>
        <v>Mecanico</v>
      </c>
      <c r="O6757" s="14">
        <f>tb_C103[[#This Row],[FIM]] - tb_C103[[#This Row],[INICIO]]</f>
        <v>2.0833333328482695E-2</v>
      </c>
    </row>
    <row r="6758" spans="1:15" x14ac:dyDescent="0.25">
      <c r="A6758" t="s">
        <v>731</v>
      </c>
      <c r="B6758">
        <v>3654</v>
      </c>
      <c r="C6758">
        <v>5</v>
      </c>
      <c r="D6758" t="s">
        <v>8690</v>
      </c>
      <c r="E6758" s="9">
        <v>45590.333333333336</v>
      </c>
      <c r="F6758" s="9">
        <v>45590.375</v>
      </c>
      <c r="G6758">
        <v>115</v>
      </c>
      <c r="H6758" t="s">
        <v>197</v>
      </c>
      <c r="I6758" t="s">
        <v>184</v>
      </c>
      <c r="J6758" t="s">
        <v>8671</v>
      </c>
      <c r="K6758" s="9">
        <v>45597.443680555552</v>
      </c>
      <c r="L6758" s="13">
        <f>IFERROR(_xlfn.XLOOKUP(tb_C103[[#This Row],[OS]],[1]!tb_C101[OS],[1]!tb_C101[DATA_ABERTURA]),0)</f>
        <v>45582.416458333333</v>
      </c>
      <c r="M6758" s="7" t="str">
        <f>IFERROR(_xlfn.XLOOKUP(tb_C103[[#This Row],[OS]],[1]!tb_C101[OS],[1]!tb_C101[SITUACAO_OS]),0)</f>
        <v>F</v>
      </c>
      <c r="N6758" t="str">
        <f>_xlfn.XLOOKUP(tb_C103[[#This Row],[OS]],[1]!tb_C101[OS],[1]!tb_C101[OFICINA])</f>
        <v>Mecanico</v>
      </c>
      <c r="O6758" s="14">
        <f>tb_C103[[#This Row],[FIM]] - tb_C103[[#This Row],[INICIO]]</f>
        <v>4.1666666664241347E-2</v>
      </c>
    </row>
    <row r="6759" spans="1:15" x14ac:dyDescent="0.25">
      <c r="A6759" t="s">
        <v>6459</v>
      </c>
      <c r="B6759">
        <v>3655</v>
      </c>
      <c r="C6759">
        <v>5</v>
      </c>
      <c r="D6759" t="s">
        <v>8690</v>
      </c>
      <c r="E6759" s="9">
        <v>45580.333333333336</v>
      </c>
      <c r="F6759" s="9">
        <v>45580.527777777781</v>
      </c>
      <c r="G6759">
        <v>9021</v>
      </c>
      <c r="H6759" t="s">
        <v>4826</v>
      </c>
      <c r="I6759" t="s">
        <v>184</v>
      </c>
      <c r="J6759" t="s">
        <v>8674</v>
      </c>
      <c r="K6759" s="9">
        <v>45583.523668981485</v>
      </c>
      <c r="L6759" s="13">
        <f>IFERROR(_xlfn.XLOOKUP(tb_C103[[#This Row],[OS]],[1]!tb_C101[OS],[1]!tb_C101[DATA_ABERTURA]),0)</f>
        <v>45582.423576388886</v>
      </c>
      <c r="M6759" s="7" t="str">
        <f>IFERROR(_xlfn.XLOOKUP(tb_C103[[#This Row],[OS]],[1]!tb_C101[OS],[1]!tb_C101[SITUACAO_OS]),0)</f>
        <v>F</v>
      </c>
      <c r="N6759" t="str">
        <f>_xlfn.XLOOKUP(tb_C103[[#This Row],[OS]],[1]!tb_C101[OS],[1]!tb_C101[OFICINA])</f>
        <v>Eletrico</v>
      </c>
      <c r="O6759" s="14">
        <f>tb_C103[[#This Row],[FIM]] - tb_C103[[#This Row],[INICIO]]</f>
        <v>0.19444444444525288</v>
      </c>
    </row>
    <row r="6760" spans="1:15" x14ac:dyDescent="0.25">
      <c r="B6760">
        <v>3656</v>
      </c>
      <c r="C6760">
        <v>3</v>
      </c>
      <c r="D6760" t="s">
        <v>8673</v>
      </c>
      <c r="E6760" s="9"/>
      <c r="F6760" s="9"/>
      <c r="G6760">
        <v>115</v>
      </c>
      <c r="H6760" t="s">
        <v>197</v>
      </c>
      <c r="I6760" t="s">
        <v>184</v>
      </c>
      <c r="J6760" t="s">
        <v>8682</v>
      </c>
      <c r="K6760" s="9">
        <v>45671.46806712963</v>
      </c>
      <c r="L6760" s="13">
        <f>IFERROR(_xlfn.XLOOKUP(tb_C103[[#This Row],[OS]],[1]!tb_C101[OS],[1]!tb_C101[DATA_ABERTURA]),0)</f>
        <v>45582.423692129632</v>
      </c>
      <c r="M6760" s="7" t="str">
        <f>IFERROR(_xlfn.XLOOKUP(tb_C103[[#This Row],[OS]],[1]!tb_C101[OS],[1]!tb_C101[SITUACAO_OS]),0)</f>
        <v>F</v>
      </c>
      <c r="N6760" t="str">
        <f>_xlfn.XLOOKUP(tb_C103[[#This Row],[OS]],[1]!tb_C101[OS],[1]!tb_C101[OFICINA])</f>
        <v>AUTOMATICO - TROCAR</v>
      </c>
      <c r="O6760" s="14">
        <f>tb_C103[[#This Row],[FIM]] - tb_C103[[#This Row],[INICIO]]</f>
        <v>0</v>
      </c>
    </row>
    <row r="6761" spans="1:15" x14ac:dyDescent="0.25">
      <c r="A6761" t="s">
        <v>6398</v>
      </c>
      <c r="B6761">
        <v>3657</v>
      </c>
      <c r="C6761">
        <v>5</v>
      </c>
      <c r="D6761" t="s">
        <v>8690</v>
      </c>
      <c r="E6761" s="9">
        <v>45582.333333333336</v>
      </c>
      <c r="F6761" s="9">
        <v>45582.375</v>
      </c>
      <c r="G6761">
        <v>9027</v>
      </c>
      <c r="H6761" t="s">
        <v>5311</v>
      </c>
      <c r="I6761" t="s">
        <v>175</v>
      </c>
      <c r="J6761" t="s">
        <v>8671</v>
      </c>
      <c r="K6761" s="9">
        <v>45583.532824074071</v>
      </c>
      <c r="L6761" s="13">
        <f>IFERROR(_xlfn.XLOOKUP(tb_C103[[#This Row],[OS]],[1]!tb_C101[OS],[1]!tb_C101[DATA_ABERTURA]),0)</f>
        <v>45582.428657407407</v>
      </c>
      <c r="M6761" s="7" t="str">
        <f>IFERROR(_xlfn.XLOOKUP(tb_C103[[#This Row],[OS]],[1]!tb_C101[OS],[1]!tb_C101[SITUACAO_OS]),0)</f>
        <v>F</v>
      </c>
      <c r="N6761" t="str">
        <f>_xlfn.XLOOKUP(tb_C103[[#This Row],[OS]],[1]!tb_C101[OS],[1]!tb_C101[OFICINA])</f>
        <v>Mecanico</v>
      </c>
      <c r="O6761" s="14">
        <f>tb_C103[[#This Row],[FIM]] - tb_C103[[#This Row],[INICIO]]</f>
        <v>4.1666666664241347E-2</v>
      </c>
    </row>
    <row r="6762" spans="1:15" x14ac:dyDescent="0.25">
      <c r="A6762" t="s">
        <v>1764</v>
      </c>
      <c r="B6762">
        <v>3657</v>
      </c>
      <c r="C6762">
        <v>5</v>
      </c>
      <c r="D6762" t="s">
        <v>8690</v>
      </c>
      <c r="E6762" s="9">
        <v>45582.333333333336</v>
      </c>
      <c r="F6762" s="9">
        <v>45582.375</v>
      </c>
      <c r="G6762">
        <v>9027</v>
      </c>
      <c r="H6762" t="s">
        <v>5311</v>
      </c>
      <c r="I6762" t="s">
        <v>175</v>
      </c>
      <c r="J6762" t="s">
        <v>8671</v>
      </c>
      <c r="K6762" s="9">
        <v>45583.532824074071</v>
      </c>
      <c r="L6762" s="13">
        <f>IFERROR(_xlfn.XLOOKUP(tb_C103[[#This Row],[OS]],[1]!tb_C101[OS],[1]!tb_C101[DATA_ABERTURA]),0)</f>
        <v>45582.428657407407</v>
      </c>
      <c r="M6762" s="7" t="str">
        <f>IFERROR(_xlfn.XLOOKUP(tb_C103[[#This Row],[OS]],[1]!tb_C101[OS],[1]!tb_C101[SITUACAO_OS]),0)</f>
        <v>F</v>
      </c>
      <c r="N6762" t="str">
        <f>_xlfn.XLOOKUP(tb_C103[[#This Row],[OS]],[1]!tb_C101[OS],[1]!tb_C101[OFICINA])</f>
        <v>Mecanico</v>
      </c>
      <c r="O6762" s="14">
        <f>tb_C103[[#This Row],[FIM]] - tb_C103[[#This Row],[INICIO]]</f>
        <v>4.1666666664241347E-2</v>
      </c>
    </row>
    <row r="6763" spans="1:15" x14ac:dyDescent="0.25">
      <c r="A6763" t="s">
        <v>4080</v>
      </c>
      <c r="B6763">
        <v>3657</v>
      </c>
      <c r="C6763">
        <v>5</v>
      </c>
      <c r="D6763" t="s">
        <v>8690</v>
      </c>
      <c r="E6763" s="9">
        <v>45582.333333333336</v>
      </c>
      <c r="F6763" s="9">
        <v>45582.375</v>
      </c>
      <c r="G6763">
        <v>9027</v>
      </c>
      <c r="H6763" t="s">
        <v>5311</v>
      </c>
      <c r="I6763" t="s">
        <v>175</v>
      </c>
      <c r="J6763" t="s">
        <v>8671</v>
      </c>
      <c r="K6763" s="9">
        <v>45583.532824074071</v>
      </c>
      <c r="L6763" s="13">
        <f>IFERROR(_xlfn.XLOOKUP(tb_C103[[#This Row],[OS]],[1]!tb_C101[OS],[1]!tb_C101[DATA_ABERTURA]),0)</f>
        <v>45582.428657407407</v>
      </c>
      <c r="M6763" s="7" t="str">
        <f>IFERROR(_xlfn.XLOOKUP(tb_C103[[#This Row],[OS]],[1]!tb_C101[OS],[1]!tb_C101[SITUACAO_OS]),0)</f>
        <v>F</v>
      </c>
      <c r="N6763" t="str">
        <f>_xlfn.XLOOKUP(tb_C103[[#This Row],[OS]],[1]!tb_C101[OS],[1]!tb_C101[OFICINA])</f>
        <v>Mecanico</v>
      </c>
      <c r="O6763" s="14">
        <f>tb_C103[[#This Row],[FIM]] - tb_C103[[#This Row],[INICIO]]</f>
        <v>4.1666666664241347E-2</v>
      </c>
    </row>
    <row r="6764" spans="1:15" x14ac:dyDescent="0.25">
      <c r="A6764" t="s">
        <v>6398</v>
      </c>
      <c r="B6764">
        <v>3657</v>
      </c>
      <c r="C6764">
        <v>5</v>
      </c>
      <c r="D6764" t="s">
        <v>8690</v>
      </c>
      <c r="E6764" s="9">
        <v>45582.333333333336</v>
      </c>
      <c r="F6764" s="9">
        <v>45582.375</v>
      </c>
      <c r="G6764">
        <v>9027</v>
      </c>
      <c r="H6764" t="s">
        <v>5311</v>
      </c>
      <c r="I6764" t="s">
        <v>175</v>
      </c>
      <c r="J6764" t="s">
        <v>8671</v>
      </c>
      <c r="K6764" s="9">
        <v>45583.532824074071</v>
      </c>
      <c r="L6764" s="13">
        <f>IFERROR(_xlfn.XLOOKUP(tb_C103[[#This Row],[OS]],[1]!tb_C101[OS],[1]!tb_C101[DATA_ABERTURA]),0)</f>
        <v>45582.428657407407</v>
      </c>
      <c r="M6764" s="7" t="str">
        <f>IFERROR(_xlfn.XLOOKUP(tb_C103[[#This Row],[OS]],[1]!tb_C101[OS],[1]!tb_C101[SITUACAO_OS]),0)</f>
        <v>F</v>
      </c>
      <c r="N6764" t="str">
        <f>_xlfn.XLOOKUP(tb_C103[[#This Row],[OS]],[1]!tb_C101[OS],[1]!tb_C101[OFICINA])</f>
        <v>Mecanico</v>
      </c>
      <c r="O6764" s="14">
        <f>tb_C103[[#This Row],[FIM]] - tb_C103[[#This Row],[INICIO]]</f>
        <v>4.1666666664241347E-2</v>
      </c>
    </row>
    <row r="6765" spans="1:15" x14ac:dyDescent="0.25">
      <c r="A6765" t="s">
        <v>1764</v>
      </c>
      <c r="B6765">
        <v>3657</v>
      </c>
      <c r="C6765">
        <v>5</v>
      </c>
      <c r="D6765" t="s">
        <v>8690</v>
      </c>
      <c r="E6765" s="9">
        <v>45582.333333333336</v>
      </c>
      <c r="F6765" s="9">
        <v>45582.375</v>
      </c>
      <c r="G6765">
        <v>9027</v>
      </c>
      <c r="H6765" t="s">
        <v>5311</v>
      </c>
      <c r="I6765" t="s">
        <v>175</v>
      </c>
      <c r="J6765" t="s">
        <v>8671</v>
      </c>
      <c r="K6765" s="9">
        <v>45583.532824074071</v>
      </c>
      <c r="L6765" s="13">
        <f>IFERROR(_xlfn.XLOOKUP(tb_C103[[#This Row],[OS]],[1]!tb_C101[OS],[1]!tb_C101[DATA_ABERTURA]),0)</f>
        <v>45582.428657407407</v>
      </c>
      <c r="M6765" s="7" t="str">
        <f>IFERROR(_xlfn.XLOOKUP(tb_C103[[#This Row],[OS]],[1]!tb_C101[OS],[1]!tb_C101[SITUACAO_OS]),0)</f>
        <v>F</v>
      </c>
      <c r="N6765" t="str">
        <f>_xlfn.XLOOKUP(tb_C103[[#This Row],[OS]],[1]!tb_C101[OS],[1]!tb_C101[OFICINA])</f>
        <v>Mecanico</v>
      </c>
      <c r="O6765" s="14">
        <f>tb_C103[[#This Row],[FIM]] - tb_C103[[#This Row],[INICIO]]</f>
        <v>4.1666666664241347E-2</v>
      </c>
    </row>
    <row r="6766" spans="1:15" x14ac:dyDescent="0.25">
      <c r="A6766" t="s">
        <v>4080</v>
      </c>
      <c r="B6766">
        <v>3657</v>
      </c>
      <c r="C6766">
        <v>5</v>
      </c>
      <c r="D6766" t="s">
        <v>8690</v>
      </c>
      <c r="E6766" s="9">
        <v>45582.333333333336</v>
      </c>
      <c r="F6766" s="9">
        <v>45582.375</v>
      </c>
      <c r="G6766">
        <v>9027</v>
      </c>
      <c r="H6766" t="s">
        <v>5311</v>
      </c>
      <c r="I6766" t="s">
        <v>175</v>
      </c>
      <c r="J6766" t="s">
        <v>8671</v>
      </c>
      <c r="K6766" s="9">
        <v>45583.532824074071</v>
      </c>
      <c r="L6766" s="13">
        <f>IFERROR(_xlfn.XLOOKUP(tb_C103[[#This Row],[OS]],[1]!tb_C101[OS],[1]!tb_C101[DATA_ABERTURA]),0)</f>
        <v>45582.428657407407</v>
      </c>
      <c r="M6766" s="7" t="str">
        <f>IFERROR(_xlfn.XLOOKUP(tb_C103[[#This Row],[OS]],[1]!tb_C101[OS],[1]!tb_C101[SITUACAO_OS]),0)</f>
        <v>F</v>
      </c>
      <c r="N6766" t="str">
        <f>_xlfn.XLOOKUP(tb_C103[[#This Row],[OS]],[1]!tb_C101[OS],[1]!tb_C101[OFICINA])</f>
        <v>Mecanico</v>
      </c>
      <c r="O6766" s="14">
        <f>tb_C103[[#This Row],[FIM]] - tb_C103[[#This Row],[INICIO]]</f>
        <v>4.1666666664241347E-2</v>
      </c>
    </row>
    <row r="6767" spans="1:15" x14ac:dyDescent="0.25">
      <c r="A6767" t="s">
        <v>6398</v>
      </c>
      <c r="B6767">
        <v>3657</v>
      </c>
      <c r="C6767">
        <v>5</v>
      </c>
      <c r="D6767" t="s">
        <v>8690</v>
      </c>
      <c r="E6767" s="9">
        <v>45582.333333333336</v>
      </c>
      <c r="F6767" s="9">
        <v>45582.375</v>
      </c>
      <c r="G6767">
        <v>9027</v>
      </c>
      <c r="H6767" t="s">
        <v>5311</v>
      </c>
      <c r="I6767" t="s">
        <v>175</v>
      </c>
      <c r="J6767" t="s">
        <v>8671</v>
      </c>
      <c r="K6767" s="9">
        <v>45583.532824074071</v>
      </c>
      <c r="L6767" s="13">
        <f>IFERROR(_xlfn.XLOOKUP(tb_C103[[#This Row],[OS]],[1]!tb_C101[OS],[1]!tb_C101[DATA_ABERTURA]),0)</f>
        <v>45582.428657407407</v>
      </c>
      <c r="M6767" s="7" t="str">
        <f>IFERROR(_xlfn.XLOOKUP(tb_C103[[#This Row],[OS]],[1]!tb_C101[OS],[1]!tb_C101[SITUACAO_OS]),0)</f>
        <v>F</v>
      </c>
      <c r="N6767" t="str">
        <f>_xlfn.XLOOKUP(tb_C103[[#This Row],[OS]],[1]!tb_C101[OS],[1]!tb_C101[OFICINA])</f>
        <v>Mecanico</v>
      </c>
      <c r="O6767" s="14">
        <f>tb_C103[[#This Row],[FIM]] - tb_C103[[#This Row],[INICIO]]</f>
        <v>4.1666666664241347E-2</v>
      </c>
    </row>
    <row r="6768" spans="1:15" x14ac:dyDescent="0.25">
      <c r="A6768" t="s">
        <v>1764</v>
      </c>
      <c r="B6768">
        <v>3657</v>
      </c>
      <c r="C6768">
        <v>5</v>
      </c>
      <c r="D6768" t="s">
        <v>8690</v>
      </c>
      <c r="E6768" s="9">
        <v>45582.333333333336</v>
      </c>
      <c r="F6768" s="9">
        <v>45582.375</v>
      </c>
      <c r="G6768">
        <v>9027</v>
      </c>
      <c r="H6768" t="s">
        <v>5311</v>
      </c>
      <c r="I6768" t="s">
        <v>175</v>
      </c>
      <c r="J6768" t="s">
        <v>8671</v>
      </c>
      <c r="K6768" s="9">
        <v>45583.532824074071</v>
      </c>
      <c r="L6768" s="13">
        <f>IFERROR(_xlfn.XLOOKUP(tb_C103[[#This Row],[OS]],[1]!tb_C101[OS],[1]!tb_C101[DATA_ABERTURA]),0)</f>
        <v>45582.428657407407</v>
      </c>
      <c r="M6768" s="7" t="str">
        <f>IFERROR(_xlfn.XLOOKUP(tb_C103[[#This Row],[OS]],[1]!tb_C101[OS],[1]!tb_C101[SITUACAO_OS]),0)</f>
        <v>F</v>
      </c>
      <c r="N6768" t="str">
        <f>_xlfn.XLOOKUP(tb_C103[[#This Row],[OS]],[1]!tb_C101[OS],[1]!tb_C101[OFICINA])</f>
        <v>Mecanico</v>
      </c>
      <c r="O6768" s="14">
        <f>tb_C103[[#This Row],[FIM]] - tb_C103[[#This Row],[INICIO]]</f>
        <v>4.1666666664241347E-2</v>
      </c>
    </row>
    <row r="6769" spans="1:15" x14ac:dyDescent="0.25">
      <c r="A6769" t="s">
        <v>4080</v>
      </c>
      <c r="B6769">
        <v>3657</v>
      </c>
      <c r="C6769">
        <v>5</v>
      </c>
      <c r="D6769" t="s">
        <v>8690</v>
      </c>
      <c r="E6769" s="9">
        <v>45582.333333333336</v>
      </c>
      <c r="F6769" s="9">
        <v>45582.375</v>
      </c>
      <c r="G6769">
        <v>9027</v>
      </c>
      <c r="H6769" t="s">
        <v>5311</v>
      </c>
      <c r="I6769" t="s">
        <v>175</v>
      </c>
      <c r="J6769" t="s">
        <v>8671</v>
      </c>
      <c r="K6769" s="9">
        <v>45583.532824074071</v>
      </c>
      <c r="L6769" s="13">
        <f>IFERROR(_xlfn.XLOOKUP(tb_C103[[#This Row],[OS]],[1]!tb_C101[OS],[1]!tb_C101[DATA_ABERTURA]),0)</f>
        <v>45582.428657407407</v>
      </c>
      <c r="M6769" s="7" t="str">
        <f>IFERROR(_xlfn.XLOOKUP(tb_C103[[#This Row],[OS]],[1]!tb_C101[OS],[1]!tb_C101[SITUACAO_OS]),0)</f>
        <v>F</v>
      </c>
      <c r="N6769" t="str">
        <f>_xlfn.XLOOKUP(tb_C103[[#This Row],[OS]],[1]!tb_C101[OS],[1]!tb_C101[OFICINA])</f>
        <v>Mecanico</v>
      </c>
      <c r="O6769" s="14">
        <f>tb_C103[[#This Row],[FIM]] - tb_C103[[#This Row],[INICIO]]</f>
        <v>4.1666666664241347E-2</v>
      </c>
    </row>
    <row r="6770" spans="1:15" x14ac:dyDescent="0.25">
      <c r="B6770">
        <v>3658</v>
      </c>
      <c r="C6770">
        <v>5</v>
      </c>
      <c r="D6770" t="s">
        <v>8690</v>
      </c>
      <c r="E6770" s="9"/>
      <c r="F6770" s="9"/>
      <c r="G6770">
        <v>9027</v>
      </c>
      <c r="H6770" t="s">
        <v>5311</v>
      </c>
      <c r="I6770" t="s">
        <v>175</v>
      </c>
      <c r="J6770" t="s">
        <v>8671</v>
      </c>
      <c r="K6770" s="9">
        <v>45671.468159722222</v>
      </c>
      <c r="L6770" s="13">
        <f>IFERROR(_xlfn.XLOOKUP(tb_C103[[#This Row],[OS]],[1]!tb_C101[OS],[1]!tb_C101[DATA_ABERTURA]),0)</f>
        <v>45582.429745370369</v>
      </c>
      <c r="M6770" s="7" t="str">
        <f>IFERROR(_xlfn.XLOOKUP(tb_C103[[#This Row],[OS]],[1]!tb_C101[OS],[1]!tb_C101[SITUACAO_OS]),0)</f>
        <v>F</v>
      </c>
      <c r="N6770" t="str">
        <f>_xlfn.XLOOKUP(tb_C103[[#This Row],[OS]],[1]!tb_C101[OS],[1]!tb_C101[OFICINA])</f>
        <v>Mecanico</v>
      </c>
      <c r="O6770" s="14">
        <f>tb_C103[[#This Row],[FIM]] - tb_C103[[#This Row],[INICIO]]</f>
        <v>0</v>
      </c>
    </row>
    <row r="6771" spans="1:15" x14ac:dyDescent="0.25">
      <c r="A6771" t="s">
        <v>6398</v>
      </c>
      <c r="B6771">
        <v>3659</v>
      </c>
      <c r="C6771">
        <v>5</v>
      </c>
      <c r="D6771" t="s">
        <v>8690</v>
      </c>
      <c r="E6771" s="9">
        <v>45621.333333333336</v>
      </c>
      <c r="F6771" s="9">
        <v>45621.708333333336</v>
      </c>
      <c r="G6771">
        <v>1017</v>
      </c>
      <c r="H6771" t="s">
        <v>6368</v>
      </c>
      <c r="I6771" t="s">
        <v>5451</v>
      </c>
      <c r="J6771" t="s">
        <v>8671</v>
      </c>
      <c r="K6771" s="9"/>
      <c r="L6771" s="13">
        <f>IFERROR(_xlfn.XLOOKUP(tb_C103[[#This Row],[OS]],[1]!tb_C101[OS],[1]!tb_C101[DATA_ABERTURA]),0)</f>
        <v>45582.430856481478</v>
      </c>
      <c r="M6771" s="7" t="str">
        <f>IFERROR(_xlfn.XLOOKUP(tb_C103[[#This Row],[OS]],[1]!tb_C101[OS],[1]!tb_C101[SITUACAO_OS]),0)</f>
        <v>E</v>
      </c>
      <c r="N6771" t="str">
        <f>_xlfn.XLOOKUP(tb_C103[[#This Row],[OS]],[1]!tb_C101[OS],[1]!tb_C101[OFICINA])</f>
        <v>Mecanico</v>
      </c>
      <c r="O6771" s="14">
        <f>tb_C103[[#This Row],[FIM]] - tb_C103[[#This Row],[INICIO]]</f>
        <v>0.375</v>
      </c>
    </row>
    <row r="6772" spans="1:15" x14ac:dyDescent="0.25">
      <c r="B6772">
        <v>3660</v>
      </c>
      <c r="C6772">
        <v>3</v>
      </c>
      <c r="D6772" t="s">
        <v>8673</v>
      </c>
      <c r="E6772" s="9"/>
      <c r="F6772" s="9"/>
      <c r="G6772">
        <v>507</v>
      </c>
      <c r="H6772" t="s">
        <v>757</v>
      </c>
      <c r="I6772" t="s">
        <v>24</v>
      </c>
      <c r="J6772" t="s">
        <v>8682</v>
      </c>
      <c r="K6772" s="9">
        <v>45671.468344907407</v>
      </c>
      <c r="L6772" s="13">
        <f>IFERROR(_xlfn.XLOOKUP(tb_C103[[#This Row],[OS]],[1]!tb_C101[OS],[1]!tb_C101[DATA_ABERTURA]),0)</f>
        <v>45582.43472222222</v>
      </c>
      <c r="M6772" s="7" t="str">
        <f>IFERROR(_xlfn.XLOOKUP(tb_C103[[#This Row],[OS]],[1]!tb_C101[OS],[1]!tb_C101[SITUACAO_OS]),0)</f>
        <v>F</v>
      </c>
      <c r="N6772" t="str">
        <f>_xlfn.XLOOKUP(tb_C103[[#This Row],[OS]],[1]!tb_C101[OS],[1]!tb_C101[OFICINA])</f>
        <v>AUTOMATICO - TROCAR</v>
      </c>
      <c r="O6772" s="14">
        <f>tb_C103[[#This Row],[FIM]] - tb_C103[[#This Row],[INICIO]]</f>
        <v>0</v>
      </c>
    </row>
    <row r="6773" spans="1:15" x14ac:dyDescent="0.25">
      <c r="B6773">
        <v>3661</v>
      </c>
      <c r="C6773">
        <v>3</v>
      </c>
      <c r="D6773" t="s">
        <v>8673</v>
      </c>
      <c r="E6773" s="9"/>
      <c r="F6773" s="9"/>
      <c r="G6773">
        <v>507</v>
      </c>
      <c r="H6773" t="s">
        <v>757</v>
      </c>
      <c r="I6773" t="s">
        <v>24</v>
      </c>
      <c r="J6773" t="s">
        <v>8682</v>
      </c>
      <c r="K6773" s="9">
        <v>45671.468449074076</v>
      </c>
      <c r="L6773" s="13">
        <f>IFERROR(_xlfn.XLOOKUP(tb_C103[[#This Row],[OS]],[1]!tb_C101[OS],[1]!tb_C101[DATA_ABERTURA]),0)</f>
        <v>45582.434895833336</v>
      </c>
      <c r="M6773" s="7" t="str">
        <f>IFERROR(_xlfn.XLOOKUP(tb_C103[[#This Row],[OS]],[1]!tb_C101[OS],[1]!tb_C101[SITUACAO_OS]),0)</f>
        <v>F</v>
      </c>
      <c r="N6773" t="str">
        <f>_xlfn.XLOOKUP(tb_C103[[#This Row],[OS]],[1]!tb_C101[OS],[1]!tb_C101[OFICINA])</f>
        <v>AUTOMATICO - TROCAR</v>
      </c>
      <c r="O6773" s="14">
        <f>tb_C103[[#This Row],[FIM]] - tb_C103[[#This Row],[INICIO]]</f>
        <v>0</v>
      </c>
    </row>
    <row r="6774" spans="1:15" x14ac:dyDescent="0.25">
      <c r="B6774">
        <v>3662</v>
      </c>
      <c r="C6774">
        <v>3</v>
      </c>
      <c r="D6774" t="s">
        <v>8673</v>
      </c>
      <c r="E6774" s="9"/>
      <c r="F6774" s="9"/>
      <c r="G6774">
        <v>507</v>
      </c>
      <c r="H6774" t="s">
        <v>757</v>
      </c>
      <c r="I6774" t="s">
        <v>24</v>
      </c>
      <c r="J6774" t="s">
        <v>8682</v>
      </c>
      <c r="K6774" s="9">
        <v>45671.468530092592</v>
      </c>
      <c r="L6774" s="13">
        <f>IFERROR(_xlfn.XLOOKUP(tb_C103[[#This Row],[OS]],[1]!tb_C101[OS],[1]!tb_C101[DATA_ABERTURA]),0)</f>
        <v>45582.435034722221</v>
      </c>
      <c r="M6774" s="7" t="str">
        <f>IFERROR(_xlfn.XLOOKUP(tb_C103[[#This Row],[OS]],[1]!tb_C101[OS],[1]!tb_C101[SITUACAO_OS]),0)</f>
        <v>F</v>
      </c>
      <c r="N6774" t="str">
        <f>_xlfn.XLOOKUP(tb_C103[[#This Row],[OS]],[1]!tb_C101[OS],[1]!tb_C101[OFICINA])</f>
        <v>AUTOMATICO - TROCAR</v>
      </c>
      <c r="O6774" s="14">
        <f>tb_C103[[#This Row],[FIM]] - tb_C103[[#This Row],[INICIO]]</f>
        <v>0</v>
      </c>
    </row>
    <row r="6775" spans="1:15" x14ac:dyDescent="0.25">
      <c r="B6775">
        <v>3663</v>
      </c>
      <c r="C6775">
        <v>1</v>
      </c>
      <c r="D6775" t="s">
        <v>8677</v>
      </c>
      <c r="E6775" s="9"/>
      <c r="F6775" s="9"/>
      <c r="G6775">
        <v>9010</v>
      </c>
      <c r="H6775" t="s">
        <v>2406</v>
      </c>
      <c r="I6775" t="s">
        <v>1476</v>
      </c>
      <c r="J6775" t="s">
        <v>8671</v>
      </c>
      <c r="K6775" s="9">
        <v>45671.468657407408</v>
      </c>
      <c r="L6775" s="13">
        <f>IFERROR(_xlfn.XLOOKUP(tb_C103[[#This Row],[OS]],[1]!tb_C101[OS],[1]!tb_C101[DATA_ABERTURA]),0)</f>
        <v>45582.461493055554</v>
      </c>
      <c r="M6775" s="7" t="str">
        <f>IFERROR(_xlfn.XLOOKUP(tb_C103[[#This Row],[OS]],[1]!tb_C101[OS],[1]!tb_C101[SITUACAO_OS]),0)</f>
        <v>F</v>
      </c>
      <c r="N6775" t="str">
        <f>_xlfn.XLOOKUP(tb_C103[[#This Row],[OS]],[1]!tb_C101[OS],[1]!tb_C101[OFICINA])</f>
        <v>Mecanico</v>
      </c>
      <c r="O6775" s="14">
        <f>tb_C103[[#This Row],[FIM]] - tb_C103[[#This Row],[INICIO]]</f>
        <v>0</v>
      </c>
    </row>
    <row r="6776" spans="1:15" x14ac:dyDescent="0.25">
      <c r="A6776" t="s">
        <v>8686</v>
      </c>
      <c r="B6776">
        <v>3664</v>
      </c>
      <c r="C6776">
        <v>3</v>
      </c>
      <c r="D6776" t="s">
        <v>8673</v>
      </c>
      <c r="E6776" s="9">
        <v>45582.375</v>
      </c>
      <c r="F6776" s="9">
        <v>45582.416666666664</v>
      </c>
      <c r="G6776">
        <v>108</v>
      </c>
      <c r="H6776" t="s">
        <v>317</v>
      </c>
      <c r="I6776" t="s">
        <v>184</v>
      </c>
      <c r="J6776" t="s">
        <v>8674</v>
      </c>
      <c r="K6776" s="9">
        <v>45583.533576388887</v>
      </c>
      <c r="L6776" s="13">
        <f>IFERROR(_xlfn.XLOOKUP(tb_C103[[#This Row],[OS]],[1]!tb_C101[OS],[1]!tb_C101[DATA_ABERTURA]),0)</f>
        <v>45582.463506944441</v>
      </c>
      <c r="M6776" s="7" t="str">
        <f>IFERROR(_xlfn.XLOOKUP(tb_C103[[#This Row],[OS]],[1]!tb_C101[OS],[1]!tb_C101[SITUACAO_OS]),0)</f>
        <v>F</v>
      </c>
      <c r="N6776" t="str">
        <f>_xlfn.XLOOKUP(tb_C103[[#This Row],[OS]],[1]!tb_C101[OS],[1]!tb_C101[OFICINA])</f>
        <v>Eletrico</v>
      </c>
      <c r="O6776" s="14">
        <f>tb_C103[[#This Row],[FIM]] - tb_C103[[#This Row],[INICIO]]</f>
        <v>4.1666666664241347E-2</v>
      </c>
    </row>
    <row r="6777" spans="1:15" x14ac:dyDescent="0.25">
      <c r="A6777" t="s">
        <v>5446</v>
      </c>
      <c r="B6777">
        <v>3664</v>
      </c>
      <c r="C6777">
        <v>3</v>
      </c>
      <c r="D6777" t="s">
        <v>8673</v>
      </c>
      <c r="E6777" s="9">
        <v>45582.375</v>
      </c>
      <c r="F6777" s="9">
        <v>45582.416666666664</v>
      </c>
      <c r="G6777">
        <v>108</v>
      </c>
      <c r="H6777" t="s">
        <v>317</v>
      </c>
      <c r="I6777" t="s">
        <v>184</v>
      </c>
      <c r="J6777" t="s">
        <v>8674</v>
      </c>
      <c r="K6777" s="9">
        <v>45583.533576388887</v>
      </c>
      <c r="L6777" s="13">
        <f>IFERROR(_xlfn.XLOOKUP(tb_C103[[#This Row],[OS]],[1]!tb_C101[OS],[1]!tb_C101[DATA_ABERTURA]),0)</f>
        <v>45582.463506944441</v>
      </c>
      <c r="M6777" s="7" t="str">
        <f>IFERROR(_xlfn.XLOOKUP(tb_C103[[#This Row],[OS]],[1]!tb_C101[OS],[1]!tb_C101[SITUACAO_OS]),0)</f>
        <v>F</v>
      </c>
      <c r="N6777" t="str">
        <f>_xlfn.XLOOKUP(tb_C103[[#This Row],[OS]],[1]!tb_C101[OS],[1]!tb_C101[OFICINA])</f>
        <v>Eletrico</v>
      </c>
      <c r="O6777" s="14">
        <f>tb_C103[[#This Row],[FIM]] - tb_C103[[#This Row],[INICIO]]</f>
        <v>4.1666666664241347E-2</v>
      </c>
    </row>
    <row r="6778" spans="1:15" x14ac:dyDescent="0.25">
      <c r="A6778" t="s">
        <v>8686</v>
      </c>
      <c r="B6778">
        <v>3664</v>
      </c>
      <c r="C6778">
        <v>3</v>
      </c>
      <c r="D6778" t="s">
        <v>8673</v>
      </c>
      <c r="E6778" s="9">
        <v>45582.375</v>
      </c>
      <c r="F6778" s="9">
        <v>45582.416666666664</v>
      </c>
      <c r="G6778">
        <v>108</v>
      </c>
      <c r="H6778" t="s">
        <v>317</v>
      </c>
      <c r="I6778" t="s">
        <v>184</v>
      </c>
      <c r="J6778" t="s">
        <v>8674</v>
      </c>
      <c r="K6778" s="9">
        <v>45583.533576388887</v>
      </c>
      <c r="L6778" s="13">
        <f>IFERROR(_xlfn.XLOOKUP(tb_C103[[#This Row],[OS]],[1]!tb_C101[OS],[1]!tb_C101[DATA_ABERTURA]),0)</f>
        <v>45582.463506944441</v>
      </c>
      <c r="M6778" s="7" t="str">
        <f>IFERROR(_xlfn.XLOOKUP(tb_C103[[#This Row],[OS]],[1]!tb_C101[OS],[1]!tb_C101[SITUACAO_OS]),0)</f>
        <v>F</v>
      </c>
      <c r="N6778" t="str">
        <f>_xlfn.XLOOKUP(tb_C103[[#This Row],[OS]],[1]!tb_C101[OS],[1]!tb_C101[OFICINA])</f>
        <v>Eletrico</v>
      </c>
      <c r="O6778" s="14">
        <f>tb_C103[[#This Row],[FIM]] - tb_C103[[#This Row],[INICIO]]</f>
        <v>4.1666666664241347E-2</v>
      </c>
    </row>
    <row r="6779" spans="1:15" x14ac:dyDescent="0.25">
      <c r="A6779" t="s">
        <v>5446</v>
      </c>
      <c r="B6779">
        <v>3664</v>
      </c>
      <c r="C6779">
        <v>3</v>
      </c>
      <c r="D6779" t="s">
        <v>8673</v>
      </c>
      <c r="E6779" s="9">
        <v>45582.375</v>
      </c>
      <c r="F6779" s="9">
        <v>45582.416666666664</v>
      </c>
      <c r="G6779">
        <v>108</v>
      </c>
      <c r="H6779" t="s">
        <v>317</v>
      </c>
      <c r="I6779" t="s">
        <v>184</v>
      </c>
      <c r="J6779" t="s">
        <v>8674</v>
      </c>
      <c r="K6779" s="9">
        <v>45583.533576388887</v>
      </c>
      <c r="L6779" s="13">
        <f>IFERROR(_xlfn.XLOOKUP(tb_C103[[#This Row],[OS]],[1]!tb_C101[OS],[1]!tb_C101[DATA_ABERTURA]),0)</f>
        <v>45582.463506944441</v>
      </c>
      <c r="M6779" s="7" t="str">
        <f>IFERROR(_xlfn.XLOOKUP(tb_C103[[#This Row],[OS]],[1]!tb_C101[OS],[1]!tb_C101[SITUACAO_OS]),0)</f>
        <v>F</v>
      </c>
      <c r="N6779" t="str">
        <f>_xlfn.XLOOKUP(tb_C103[[#This Row],[OS]],[1]!tb_C101[OS],[1]!tb_C101[OFICINA])</f>
        <v>Eletrico</v>
      </c>
      <c r="O6779" s="14">
        <f>tb_C103[[#This Row],[FIM]] - tb_C103[[#This Row],[INICIO]]</f>
        <v>4.1666666664241347E-2</v>
      </c>
    </row>
    <row r="6780" spans="1:15" x14ac:dyDescent="0.25">
      <c r="A6780" t="s">
        <v>5446</v>
      </c>
      <c r="B6780">
        <v>3665</v>
      </c>
      <c r="C6780">
        <v>3</v>
      </c>
      <c r="D6780" t="s">
        <v>8673</v>
      </c>
      <c r="E6780" s="9">
        <v>45582.333333333336</v>
      </c>
      <c r="F6780" s="9">
        <v>45582.46875</v>
      </c>
      <c r="G6780">
        <v>117</v>
      </c>
      <c r="H6780" t="s">
        <v>354</v>
      </c>
      <c r="I6780" t="s">
        <v>184</v>
      </c>
      <c r="J6780" t="s">
        <v>8674</v>
      </c>
      <c r="K6780" s="9">
        <v>45583.534062500003</v>
      </c>
      <c r="L6780" s="13">
        <f>IFERROR(_xlfn.XLOOKUP(tb_C103[[#This Row],[OS]],[1]!tb_C101[OS],[1]!tb_C101[DATA_ABERTURA]),0)</f>
        <v>45582.470439814817</v>
      </c>
      <c r="M6780" s="7" t="str">
        <f>IFERROR(_xlfn.XLOOKUP(tb_C103[[#This Row],[OS]],[1]!tb_C101[OS],[1]!tb_C101[SITUACAO_OS]),0)</f>
        <v>F</v>
      </c>
      <c r="N6780" t="str">
        <f>_xlfn.XLOOKUP(tb_C103[[#This Row],[OS]],[1]!tb_C101[OS],[1]!tb_C101[OFICINA])</f>
        <v>Eletrico</v>
      </c>
      <c r="O6780" s="14">
        <f>tb_C103[[#This Row],[FIM]] - tb_C103[[#This Row],[INICIO]]</f>
        <v>0.13541666666424135</v>
      </c>
    </row>
    <row r="6781" spans="1:15" x14ac:dyDescent="0.25">
      <c r="A6781" t="s">
        <v>6459</v>
      </c>
      <c r="B6781">
        <v>3665</v>
      </c>
      <c r="C6781">
        <v>3</v>
      </c>
      <c r="D6781" t="s">
        <v>8673</v>
      </c>
      <c r="E6781" s="9">
        <v>45582.333333333336</v>
      </c>
      <c r="F6781" s="9">
        <v>45582.46875</v>
      </c>
      <c r="G6781">
        <v>117</v>
      </c>
      <c r="H6781" t="s">
        <v>354</v>
      </c>
      <c r="I6781" t="s">
        <v>184</v>
      </c>
      <c r="J6781" t="s">
        <v>8674</v>
      </c>
      <c r="K6781" s="9">
        <v>45583.534062500003</v>
      </c>
      <c r="L6781" s="13">
        <f>IFERROR(_xlfn.XLOOKUP(tb_C103[[#This Row],[OS]],[1]!tb_C101[OS],[1]!tb_C101[DATA_ABERTURA]),0)</f>
        <v>45582.470439814817</v>
      </c>
      <c r="M6781" s="7" t="str">
        <f>IFERROR(_xlfn.XLOOKUP(tb_C103[[#This Row],[OS]],[1]!tb_C101[OS],[1]!tb_C101[SITUACAO_OS]),0)</f>
        <v>F</v>
      </c>
      <c r="N6781" t="str">
        <f>_xlfn.XLOOKUP(tb_C103[[#This Row],[OS]],[1]!tb_C101[OS],[1]!tb_C101[OFICINA])</f>
        <v>Eletrico</v>
      </c>
      <c r="O6781" s="14">
        <f>tb_C103[[#This Row],[FIM]] - tb_C103[[#This Row],[INICIO]]</f>
        <v>0.13541666666424135</v>
      </c>
    </row>
    <row r="6782" spans="1:15" x14ac:dyDescent="0.25">
      <c r="A6782" t="s">
        <v>5446</v>
      </c>
      <c r="B6782">
        <v>3665</v>
      </c>
      <c r="C6782">
        <v>3</v>
      </c>
      <c r="D6782" t="s">
        <v>8673</v>
      </c>
      <c r="E6782" s="9">
        <v>45582.333333333336</v>
      </c>
      <c r="F6782" s="9">
        <v>45582.46875</v>
      </c>
      <c r="G6782">
        <v>117</v>
      </c>
      <c r="H6782" t="s">
        <v>354</v>
      </c>
      <c r="I6782" t="s">
        <v>184</v>
      </c>
      <c r="J6782" t="s">
        <v>8674</v>
      </c>
      <c r="K6782" s="9">
        <v>45583.534062500003</v>
      </c>
      <c r="L6782" s="13">
        <f>IFERROR(_xlfn.XLOOKUP(tb_C103[[#This Row],[OS]],[1]!tb_C101[OS],[1]!tb_C101[DATA_ABERTURA]),0)</f>
        <v>45582.470439814817</v>
      </c>
      <c r="M6782" s="7" t="str">
        <f>IFERROR(_xlfn.XLOOKUP(tb_C103[[#This Row],[OS]],[1]!tb_C101[OS],[1]!tb_C101[SITUACAO_OS]),0)</f>
        <v>F</v>
      </c>
      <c r="N6782" t="str">
        <f>_xlfn.XLOOKUP(tb_C103[[#This Row],[OS]],[1]!tb_C101[OS],[1]!tb_C101[OFICINA])</f>
        <v>Eletrico</v>
      </c>
      <c r="O6782" s="14">
        <f>tb_C103[[#This Row],[FIM]] - tb_C103[[#This Row],[INICIO]]</f>
        <v>0.13541666666424135</v>
      </c>
    </row>
    <row r="6783" spans="1:15" x14ac:dyDescent="0.25">
      <c r="A6783" t="s">
        <v>6459</v>
      </c>
      <c r="B6783">
        <v>3665</v>
      </c>
      <c r="C6783">
        <v>3</v>
      </c>
      <c r="D6783" t="s">
        <v>8673</v>
      </c>
      <c r="E6783" s="9">
        <v>45582.333333333336</v>
      </c>
      <c r="F6783" s="9">
        <v>45582.46875</v>
      </c>
      <c r="G6783">
        <v>117</v>
      </c>
      <c r="H6783" t="s">
        <v>354</v>
      </c>
      <c r="I6783" t="s">
        <v>184</v>
      </c>
      <c r="J6783" t="s">
        <v>8674</v>
      </c>
      <c r="K6783" s="9">
        <v>45583.534062500003</v>
      </c>
      <c r="L6783" s="13">
        <f>IFERROR(_xlfn.XLOOKUP(tb_C103[[#This Row],[OS]],[1]!tb_C101[OS],[1]!tb_C101[DATA_ABERTURA]),0)</f>
        <v>45582.470439814817</v>
      </c>
      <c r="M6783" s="7" t="str">
        <f>IFERROR(_xlfn.XLOOKUP(tb_C103[[#This Row],[OS]],[1]!tb_C101[OS],[1]!tb_C101[SITUACAO_OS]),0)</f>
        <v>F</v>
      </c>
      <c r="N6783" t="str">
        <f>_xlfn.XLOOKUP(tb_C103[[#This Row],[OS]],[1]!tb_C101[OS],[1]!tb_C101[OFICINA])</f>
        <v>Eletrico</v>
      </c>
      <c r="O6783" s="14">
        <f>tb_C103[[#This Row],[FIM]] - tb_C103[[#This Row],[INICIO]]</f>
        <v>0.13541666666424135</v>
      </c>
    </row>
    <row r="6784" spans="1:15" x14ac:dyDescent="0.25">
      <c r="A6784" t="s">
        <v>5446</v>
      </c>
      <c r="B6784">
        <v>3666</v>
      </c>
      <c r="C6784">
        <v>3</v>
      </c>
      <c r="D6784" t="s">
        <v>8673</v>
      </c>
      <c r="E6784" s="9">
        <v>45582.354166666664</v>
      </c>
      <c r="F6784" s="9">
        <v>45582.40625</v>
      </c>
      <c r="G6784">
        <v>117</v>
      </c>
      <c r="H6784" t="s">
        <v>354</v>
      </c>
      <c r="I6784" t="s">
        <v>184</v>
      </c>
      <c r="J6784" t="s">
        <v>8674</v>
      </c>
      <c r="K6784" s="9">
        <v>45583.535740740743</v>
      </c>
      <c r="L6784" s="13">
        <f>IFERROR(_xlfn.XLOOKUP(tb_C103[[#This Row],[OS]],[1]!tb_C101[OS],[1]!tb_C101[DATA_ABERTURA]),0)</f>
        <v>45582.475486111114</v>
      </c>
      <c r="M6784" s="7" t="str">
        <f>IFERROR(_xlfn.XLOOKUP(tb_C103[[#This Row],[OS]],[1]!tb_C101[OS],[1]!tb_C101[SITUACAO_OS]),0)</f>
        <v>F</v>
      </c>
      <c r="N6784" t="str">
        <f>_xlfn.XLOOKUP(tb_C103[[#This Row],[OS]],[1]!tb_C101[OS],[1]!tb_C101[OFICINA])</f>
        <v>Eletrico</v>
      </c>
      <c r="O6784" s="14">
        <f>tb_C103[[#This Row],[FIM]] - tb_C103[[#This Row],[INICIO]]</f>
        <v>5.2083333335758653E-2</v>
      </c>
    </row>
    <row r="6785" spans="1:15" x14ac:dyDescent="0.25">
      <c r="A6785" t="s">
        <v>6459</v>
      </c>
      <c r="B6785">
        <v>3666</v>
      </c>
      <c r="C6785">
        <v>3</v>
      </c>
      <c r="D6785" t="s">
        <v>8673</v>
      </c>
      <c r="E6785" s="9">
        <v>45582.354166666664</v>
      </c>
      <c r="F6785" s="9">
        <v>45582.40625</v>
      </c>
      <c r="G6785">
        <v>117</v>
      </c>
      <c r="H6785" t="s">
        <v>354</v>
      </c>
      <c r="I6785" t="s">
        <v>184</v>
      </c>
      <c r="J6785" t="s">
        <v>8674</v>
      </c>
      <c r="K6785" s="9">
        <v>45583.535740740743</v>
      </c>
      <c r="L6785" s="13">
        <f>IFERROR(_xlfn.XLOOKUP(tb_C103[[#This Row],[OS]],[1]!tb_C101[OS],[1]!tb_C101[DATA_ABERTURA]),0)</f>
        <v>45582.475486111114</v>
      </c>
      <c r="M6785" s="7" t="str">
        <f>IFERROR(_xlfn.XLOOKUP(tb_C103[[#This Row],[OS]],[1]!tb_C101[OS],[1]!tb_C101[SITUACAO_OS]),0)</f>
        <v>F</v>
      </c>
      <c r="N6785" t="str">
        <f>_xlfn.XLOOKUP(tb_C103[[#This Row],[OS]],[1]!tb_C101[OS],[1]!tb_C101[OFICINA])</f>
        <v>Eletrico</v>
      </c>
      <c r="O6785" s="14">
        <f>tb_C103[[#This Row],[FIM]] - tb_C103[[#This Row],[INICIO]]</f>
        <v>5.2083333335758653E-2</v>
      </c>
    </row>
    <row r="6786" spans="1:15" x14ac:dyDescent="0.25">
      <c r="A6786" t="s">
        <v>5446</v>
      </c>
      <c r="B6786">
        <v>3666</v>
      </c>
      <c r="C6786">
        <v>3</v>
      </c>
      <c r="D6786" t="s">
        <v>8673</v>
      </c>
      <c r="E6786" s="9">
        <v>45582.354166666664</v>
      </c>
      <c r="F6786" s="9">
        <v>45582.40625</v>
      </c>
      <c r="G6786">
        <v>117</v>
      </c>
      <c r="H6786" t="s">
        <v>354</v>
      </c>
      <c r="I6786" t="s">
        <v>184</v>
      </c>
      <c r="J6786" t="s">
        <v>8674</v>
      </c>
      <c r="K6786" s="9">
        <v>45583.535740740743</v>
      </c>
      <c r="L6786" s="13">
        <f>IFERROR(_xlfn.XLOOKUP(tb_C103[[#This Row],[OS]],[1]!tb_C101[OS],[1]!tb_C101[DATA_ABERTURA]),0)</f>
        <v>45582.475486111114</v>
      </c>
      <c r="M6786" s="7" t="str">
        <f>IFERROR(_xlfn.XLOOKUP(tb_C103[[#This Row],[OS]],[1]!tb_C101[OS],[1]!tb_C101[SITUACAO_OS]),0)</f>
        <v>F</v>
      </c>
      <c r="N6786" t="str">
        <f>_xlfn.XLOOKUP(tb_C103[[#This Row],[OS]],[1]!tb_C101[OS],[1]!tb_C101[OFICINA])</f>
        <v>Eletrico</v>
      </c>
      <c r="O6786" s="14">
        <f>tb_C103[[#This Row],[FIM]] - tb_C103[[#This Row],[INICIO]]</f>
        <v>5.2083333335758653E-2</v>
      </c>
    </row>
    <row r="6787" spans="1:15" x14ac:dyDescent="0.25">
      <c r="A6787" t="s">
        <v>6459</v>
      </c>
      <c r="B6787">
        <v>3666</v>
      </c>
      <c r="C6787">
        <v>3</v>
      </c>
      <c r="D6787" t="s">
        <v>8673</v>
      </c>
      <c r="E6787" s="9">
        <v>45582.354166666664</v>
      </c>
      <c r="F6787" s="9">
        <v>45582.40625</v>
      </c>
      <c r="G6787">
        <v>117</v>
      </c>
      <c r="H6787" t="s">
        <v>354</v>
      </c>
      <c r="I6787" t="s">
        <v>184</v>
      </c>
      <c r="J6787" t="s">
        <v>8674</v>
      </c>
      <c r="K6787" s="9">
        <v>45583.535740740743</v>
      </c>
      <c r="L6787" s="13">
        <f>IFERROR(_xlfn.XLOOKUP(tb_C103[[#This Row],[OS]],[1]!tb_C101[OS],[1]!tb_C101[DATA_ABERTURA]),0)</f>
        <v>45582.475486111114</v>
      </c>
      <c r="M6787" s="7" t="str">
        <f>IFERROR(_xlfn.XLOOKUP(tb_C103[[#This Row],[OS]],[1]!tb_C101[OS],[1]!tb_C101[SITUACAO_OS]),0)</f>
        <v>F</v>
      </c>
      <c r="N6787" t="str">
        <f>_xlfn.XLOOKUP(tb_C103[[#This Row],[OS]],[1]!tb_C101[OS],[1]!tb_C101[OFICINA])</f>
        <v>Eletrico</v>
      </c>
      <c r="O6787" s="14">
        <f>tb_C103[[#This Row],[FIM]] - tb_C103[[#This Row],[INICIO]]</f>
        <v>5.2083333335758653E-2</v>
      </c>
    </row>
    <row r="6788" spans="1:15" x14ac:dyDescent="0.25">
      <c r="A6788" t="s">
        <v>8686</v>
      </c>
      <c r="B6788">
        <v>3667</v>
      </c>
      <c r="C6788">
        <v>3</v>
      </c>
      <c r="D6788" t="s">
        <v>8673</v>
      </c>
      <c r="E6788" s="9">
        <v>45582.333333333336</v>
      </c>
      <c r="F6788" s="9">
        <v>45582.375</v>
      </c>
      <c r="G6788">
        <v>117</v>
      </c>
      <c r="H6788" t="s">
        <v>354</v>
      </c>
      <c r="I6788" t="s">
        <v>184</v>
      </c>
      <c r="J6788" t="s">
        <v>8671</v>
      </c>
      <c r="K6788" s="9">
        <v>45583.660520833335</v>
      </c>
      <c r="L6788" s="13">
        <f>IFERROR(_xlfn.XLOOKUP(tb_C103[[#This Row],[OS]],[1]!tb_C101[OS],[1]!tb_C101[DATA_ABERTURA]),0)</f>
        <v>45582.693113425928</v>
      </c>
      <c r="M6788" s="7" t="str">
        <f>IFERROR(_xlfn.XLOOKUP(tb_C103[[#This Row],[OS]],[1]!tb_C101[OS],[1]!tb_C101[SITUACAO_OS]),0)</f>
        <v>F</v>
      </c>
      <c r="N6788" t="str">
        <f>_xlfn.XLOOKUP(tb_C103[[#This Row],[OS]],[1]!tb_C101[OS],[1]!tb_C101[OFICINA])</f>
        <v>Mecanico</v>
      </c>
      <c r="O6788" s="14">
        <f>tb_C103[[#This Row],[FIM]] - tb_C103[[#This Row],[INICIO]]</f>
        <v>4.1666666664241347E-2</v>
      </c>
    </row>
    <row r="6789" spans="1:15" x14ac:dyDescent="0.25">
      <c r="A6789" t="s">
        <v>2551</v>
      </c>
      <c r="B6789">
        <v>3667</v>
      </c>
      <c r="C6789">
        <v>3</v>
      </c>
      <c r="D6789" t="s">
        <v>8673</v>
      </c>
      <c r="E6789" s="9">
        <v>45582.333333333336</v>
      </c>
      <c r="F6789" s="9">
        <v>45582.375</v>
      </c>
      <c r="G6789">
        <v>117</v>
      </c>
      <c r="H6789" t="s">
        <v>354</v>
      </c>
      <c r="I6789" t="s">
        <v>184</v>
      </c>
      <c r="J6789" t="s">
        <v>8671</v>
      </c>
      <c r="K6789" s="9">
        <v>45583.660520833335</v>
      </c>
      <c r="L6789" s="13">
        <f>IFERROR(_xlfn.XLOOKUP(tb_C103[[#This Row],[OS]],[1]!tb_C101[OS],[1]!tb_C101[DATA_ABERTURA]),0)</f>
        <v>45582.693113425928</v>
      </c>
      <c r="M6789" s="7" t="str">
        <f>IFERROR(_xlfn.XLOOKUP(tb_C103[[#This Row],[OS]],[1]!tb_C101[OS],[1]!tb_C101[SITUACAO_OS]),0)</f>
        <v>F</v>
      </c>
      <c r="N6789" t="str">
        <f>_xlfn.XLOOKUP(tb_C103[[#This Row],[OS]],[1]!tb_C101[OS],[1]!tb_C101[OFICINA])</f>
        <v>Mecanico</v>
      </c>
      <c r="O6789" s="14">
        <f>tb_C103[[#This Row],[FIM]] - tb_C103[[#This Row],[INICIO]]</f>
        <v>4.1666666664241347E-2</v>
      </c>
    </row>
    <row r="6790" spans="1:15" x14ac:dyDescent="0.25">
      <c r="A6790" t="s">
        <v>8686</v>
      </c>
      <c r="B6790">
        <v>3667</v>
      </c>
      <c r="C6790">
        <v>3</v>
      </c>
      <c r="D6790" t="s">
        <v>8673</v>
      </c>
      <c r="E6790" s="9">
        <v>45582.333333333336</v>
      </c>
      <c r="F6790" s="9">
        <v>45582.375</v>
      </c>
      <c r="G6790">
        <v>117</v>
      </c>
      <c r="H6790" t="s">
        <v>354</v>
      </c>
      <c r="I6790" t="s">
        <v>184</v>
      </c>
      <c r="J6790" t="s">
        <v>8671</v>
      </c>
      <c r="K6790" s="9">
        <v>45583.660520833335</v>
      </c>
      <c r="L6790" s="13">
        <f>IFERROR(_xlfn.XLOOKUP(tb_C103[[#This Row],[OS]],[1]!tb_C101[OS],[1]!tb_C101[DATA_ABERTURA]),0)</f>
        <v>45582.693113425928</v>
      </c>
      <c r="M6790" s="7" t="str">
        <f>IFERROR(_xlfn.XLOOKUP(tb_C103[[#This Row],[OS]],[1]!tb_C101[OS],[1]!tb_C101[SITUACAO_OS]),0)</f>
        <v>F</v>
      </c>
      <c r="N6790" t="str">
        <f>_xlfn.XLOOKUP(tb_C103[[#This Row],[OS]],[1]!tb_C101[OS],[1]!tb_C101[OFICINA])</f>
        <v>Mecanico</v>
      </c>
      <c r="O6790" s="14">
        <f>tb_C103[[#This Row],[FIM]] - tb_C103[[#This Row],[INICIO]]</f>
        <v>4.1666666664241347E-2</v>
      </c>
    </row>
    <row r="6791" spans="1:15" x14ac:dyDescent="0.25">
      <c r="A6791" t="s">
        <v>2551</v>
      </c>
      <c r="B6791">
        <v>3667</v>
      </c>
      <c r="C6791">
        <v>3</v>
      </c>
      <c r="D6791" t="s">
        <v>8673</v>
      </c>
      <c r="E6791" s="9">
        <v>45582.333333333336</v>
      </c>
      <c r="F6791" s="9">
        <v>45582.375</v>
      </c>
      <c r="G6791">
        <v>117</v>
      </c>
      <c r="H6791" t="s">
        <v>354</v>
      </c>
      <c r="I6791" t="s">
        <v>184</v>
      </c>
      <c r="J6791" t="s">
        <v>8671</v>
      </c>
      <c r="K6791" s="9">
        <v>45583.660520833335</v>
      </c>
      <c r="L6791" s="13">
        <f>IFERROR(_xlfn.XLOOKUP(tb_C103[[#This Row],[OS]],[1]!tb_C101[OS],[1]!tb_C101[DATA_ABERTURA]),0)</f>
        <v>45582.693113425928</v>
      </c>
      <c r="M6791" s="7" t="str">
        <f>IFERROR(_xlfn.XLOOKUP(tb_C103[[#This Row],[OS]],[1]!tb_C101[OS],[1]!tb_C101[SITUACAO_OS]),0)</f>
        <v>F</v>
      </c>
      <c r="N6791" t="str">
        <f>_xlfn.XLOOKUP(tb_C103[[#This Row],[OS]],[1]!tb_C101[OS],[1]!tb_C101[OFICINA])</f>
        <v>Mecanico</v>
      </c>
      <c r="O6791" s="14">
        <f>tb_C103[[#This Row],[FIM]] - tb_C103[[#This Row],[INICIO]]</f>
        <v>4.1666666664241347E-2</v>
      </c>
    </row>
    <row r="6792" spans="1:15" x14ac:dyDescent="0.25">
      <c r="A6792" t="s">
        <v>5446</v>
      </c>
      <c r="B6792">
        <v>3668</v>
      </c>
      <c r="C6792">
        <v>3</v>
      </c>
      <c r="D6792" t="s">
        <v>8673</v>
      </c>
      <c r="E6792" s="9">
        <v>45582.604166666664</v>
      </c>
      <c r="F6792" s="9">
        <v>45582.649305555555</v>
      </c>
      <c r="G6792">
        <v>113</v>
      </c>
      <c r="H6792" t="s">
        <v>213</v>
      </c>
      <c r="I6792" t="s">
        <v>184</v>
      </c>
      <c r="J6792" t="s">
        <v>8674</v>
      </c>
      <c r="K6792" s="9">
        <v>45583.544027777774</v>
      </c>
      <c r="L6792" s="13">
        <f>IFERROR(_xlfn.XLOOKUP(tb_C103[[#This Row],[OS]],[1]!tb_C101[OS],[1]!tb_C101[DATA_ABERTURA]),0)</f>
        <v>45582.695891203701</v>
      </c>
      <c r="M6792" s="7" t="str">
        <f>IFERROR(_xlfn.XLOOKUP(tb_C103[[#This Row],[OS]],[1]!tb_C101[OS],[1]!tb_C101[SITUACAO_OS]),0)</f>
        <v>F</v>
      </c>
      <c r="N6792" t="str">
        <f>_xlfn.XLOOKUP(tb_C103[[#This Row],[OS]],[1]!tb_C101[OS],[1]!tb_C101[OFICINA])</f>
        <v>Eletrico</v>
      </c>
      <c r="O6792" s="14">
        <f>tb_C103[[#This Row],[FIM]] - tb_C103[[#This Row],[INICIO]]</f>
        <v>4.5138888890505768E-2</v>
      </c>
    </row>
    <row r="6793" spans="1:15" x14ac:dyDescent="0.25">
      <c r="A6793" t="s">
        <v>8330</v>
      </c>
      <c r="B6793">
        <v>3668</v>
      </c>
      <c r="C6793">
        <v>3</v>
      </c>
      <c r="D6793" t="s">
        <v>8673</v>
      </c>
      <c r="E6793" s="9">
        <v>45582.604166666664</v>
      </c>
      <c r="F6793" s="9">
        <v>45582.649305555555</v>
      </c>
      <c r="G6793">
        <v>113</v>
      </c>
      <c r="H6793" t="s">
        <v>213</v>
      </c>
      <c r="I6793" t="s">
        <v>184</v>
      </c>
      <c r="J6793" t="s">
        <v>8674</v>
      </c>
      <c r="K6793" s="9">
        <v>45583.544027777774</v>
      </c>
      <c r="L6793" s="13">
        <f>IFERROR(_xlfn.XLOOKUP(tb_C103[[#This Row],[OS]],[1]!tb_C101[OS],[1]!tb_C101[DATA_ABERTURA]),0)</f>
        <v>45582.695891203701</v>
      </c>
      <c r="M6793" s="7" t="str">
        <f>IFERROR(_xlfn.XLOOKUP(tb_C103[[#This Row],[OS]],[1]!tb_C101[OS],[1]!tb_C101[SITUACAO_OS]),0)</f>
        <v>F</v>
      </c>
      <c r="N6793" t="str">
        <f>_xlfn.XLOOKUP(tb_C103[[#This Row],[OS]],[1]!tb_C101[OS],[1]!tb_C101[OFICINA])</f>
        <v>Eletrico</v>
      </c>
      <c r="O6793" s="14">
        <f>tb_C103[[#This Row],[FIM]] - tb_C103[[#This Row],[INICIO]]</f>
        <v>4.5138888890505768E-2</v>
      </c>
    </row>
    <row r="6794" spans="1:15" x14ac:dyDescent="0.25">
      <c r="A6794" t="s">
        <v>5446</v>
      </c>
      <c r="B6794">
        <v>3668</v>
      </c>
      <c r="C6794">
        <v>3</v>
      </c>
      <c r="D6794" t="s">
        <v>8673</v>
      </c>
      <c r="E6794" s="9">
        <v>45582.604166666664</v>
      </c>
      <c r="F6794" s="9">
        <v>45582.649305555555</v>
      </c>
      <c r="G6794">
        <v>113</v>
      </c>
      <c r="H6794" t="s">
        <v>213</v>
      </c>
      <c r="I6794" t="s">
        <v>184</v>
      </c>
      <c r="J6794" t="s">
        <v>8674</v>
      </c>
      <c r="K6794" s="9">
        <v>45583.544027777774</v>
      </c>
      <c r="L6794" s="13">
        <f>IFERROR(_xlfn.XLOOKUP(tb_C103[[#This Row],[OS]],[1]!tb_C101[OS],[1]!tb_C101[DATA_ABERTURA]),0)</f>
        <v>45582.695891203701</v>
      </c>
      <c r="M6794" s="7" t="str">
        <f>IFERROR(_xlfn.XLOOKUP(tb_C103[[#This Row],[OS]],[1]!tb_C101[OS],[1]!tb_C101[SITUACAO_OS]),0)</f>
        <v>F</v>
      </c>
      <c r="N6794" t="str">
        <f>_xlfn.XLOOKUP(tb_C103[[#This Row],[OS]],[1]!tb_C101[OS],[1]!tb_C101[OFICINA])</f>
        <v>Eletrico</v>
      </c>
      <c r="O6794" s="14">
        <f>tb_C103[[#This Row],[FIM]] - tb_C103[[#This Row],[INICIO]]</f>
        <v>4.5138888890505768E-2</v>
      </c>
    </row>
    <row r="6795" spans="1:15" x14ac:dyDescent="0.25">
      <c r="A6795" t="s">
        <v>8330</v>
      </c>
      <c r="B6795">
        <v>3668</v>
      </c>
      <c r="C6795">
        <v>3</v>
      </c>
      <c r="D6795" t="s">
        <v>8673</v>
      </c>
      <c r="E6795" s="9">
        <v>45582.604166666664</v>
      </c>
      <c r="F6795" s="9">
        <v>45582.649305555555</v>
      </c>
      <c r="G6795">
        <v>113</v>
      </c>
      <c r="H6795" t="s">
        <v>213</v>
      </c>
      <c r="I6795" t="s">
        <v>184</v>
      </c>
      <c r="J6795" t="s">
        <v>8674</v>
      </c>
      <c r="K6795" s="9">
        <v>45583.544027777774</v>
      </c>
      <c r="L6795" s="13">
        <f>IFERROR(_xlfn.XLOOKUP(tb_C103[[#This Row],[OS]],[1]!tb_C101[OS],[1]!tb_C101[DATA_ABERTURA]),0)</f>
        <v>45582.695891203701</v>
      </c>
      <c r="M6795" s="7" t="str">
        <f>IFERROR(_xlfn.XLOOKUP(tb_C103[[#This Row],[OS]],[1]!tb_C101[OS],[1]!tb_C101[SITUACAO_OS]),0)</f>
        <v>F</v>
      </c>
      <c r="N6795" t="str">
        <f>_xlfn.XLOOKUP(tb_C103[[#This Row],[OS]],[1]!tb_C101[OS],[1]!tb_C101[OFICINA])</f>
        <v>Eletrico</v>
      </c>
      <c r="O6795" s="14">
        <f>tb_C103[[#This Row],[FIM]] - tb_C103[[#This Row],[INICIO]]</f>
        <v>4.5138888890505768E-2</v>
      </c>
    </row>
    <row r="6796" spans="1:15" x14ac:dyDescent="0.25">
      <c r="A6796" t="s">
        <v>8686</v>
      </c>
      <c r="B6796">
        <v>3669</v>
      </c>
      <c r="C6796">
        <v>3</v>
      </c>
      <c r="D6796" t="s">
        <v>8673</v>
      </c>
      <c r="E6796" s="9">
        <v>45582.375</v>
      </c>
      <c r="F6796" s="9">
        <v>45582.4375</v>
      </c>
      <c r="G6796">
        <v>116</v>
      </c>
      <c r="H6796" t="s">
        <v>290</v>
      </c>
      <c r="I6796" t="s">
        <v>184</v>
      </c>
      <c r="J6796" t="s">
        <v>8671</v>
      </c>
      <c r="K6796" s="9">
        <v>45583.663206018522</v>
      </c>
      <c r="L6796" s="13">
        <f>IFERROR(_xlfn.XLOOKUP(tb_C103[[#This Row],[OS]],[1]!tb_C101[OS],[1]!tb_C101[DATA_ABERTURA]),0)</f>
        <v>45582.697430555556</v>
      </c>
      <c r="M6796" s="7" t="str">
        <f>IFERROR(_xlfn.XLOOKUP(tb_C103[[#This Row],[OS]],[1]!tb_C101[OS],[1]!tb_C101[SITUACAO_OS]),0)</f>
        <v>F</v>
      </c>
      <c r="N6796" t="str">
        <f>_xlfn.XLOOKUP(tb_C103[[#This Row],[OS]],[1]!tb_C101[OS],[1]!tb_C101[OFICINA])</f>
        <v>Mecanico</v>
      </c>
      <c r="O6796" s="14">
        <f>tb_C103[[#This Row],[FIM]] - tb_C103[[#This Row],[INICIO]]</f>
        <v>6.25E-2</v>
      </c>
    </row>
    <row r="6797" spans="1:15" x14ac:dyDescent="0.25">
      <c r="A6797" t="s">
        <v>2551</v>
      </c>
      <c r="B6797">
        <v>3669</v>
      </c>
      <c r="C6797">
        <v>3</v>
      </c>
      <c r="D6797" t="s">
        <v>8673</v>
      </c>
      <c r="E6797" s="9">
        <v>45582.375</v>
      </c>
      <c r="F6797" s="9">
        <v>45582.4375</v>
      </c>
      <c r="G6797">
        <v>116</v>
      </c>
      <c r="H6797" t="s">
        <v>290</v>
      </c>
      <c r="I6797" t="s">
        <v>184</v>
      </c>
      <c r="J6797" t="s">
        <v>8671</v>
      </c>
      <c r="K6797" s="9">
        <v>45583.663206018522</v>
      </c>
      <c r="L6797" s="13">
        <f>IFERROR(_xlfn.XLOOKUP(tb_C103[[#This Row],[OS]],[1]!tb_C101[OS],[1]!tb_C101[DATA_ABERTURA]),0)</f>
        <v>45582.697430555556</v>
      </c>
      <c r="M6797" s="7" t="str">
        <f>IFERROR(_xlfn.XLOOKUP(tb_C103[[#This Row],[OS]],[1]!tb_C101[OS],[1]!tb_C101[SITUACAO_OS]),0)</f>
        <v>F</v>
      </c>
      <c r="N6797" t="str">
        <f>_xlfn.XLOOKUP(tb_C103[[#This Row],[OS]],[1]!tb_C101[OS],[1]!tb_C101[OFICINA])</f>
        <v>Mecanico</v>
      </c>
      <c r="O6797" s="14">
        <f>tb_C103[[#This Row],[FIM]] - tb_C103[[#This Row],[INICIO]]</f>
        <v>6.25E-2</v>
      </c>
    </row>
    <row r="6798" spans="1:15" x14ac:dyDescent="0.25">
      <c r="A6798" t="s">
        <v>8686</v>
      </c>
      <c r="B6798">
        <v>3669</v>
      </c>
      <c r="C6798">
        <v>3</v>
      </c>
      <c r="D6798" t="s">
        <v>8673</v>
      </c>
      <c r="E6798" s="9">
        <v>45582.375</v>
      </c>
      <c r="F6798" s="9">
        <v>45582.4375</v>
      </c>
      <c r="G6798">
        <v>116</v>
      </c>
      <c r="H6798" t="s">
        <v>290</v>
      </c>
      <c r="I6798" t="s">
        <v>184</v>
      </c>
      <c r="J6798" t="s">
        <v>8671</v>
      </c>
      <c r="K6798" s="9">
        <v>45583.663206018522</v>
      </c>
      <c r="L6798" s="13">
        <f>IFERROR(_xlfn.XLOOKUP(tb_C103[[#This Row],[OS]],[1]!tb_C101[OS],[1]!tb_C101[DATA_ABERTURA]),0)</f>
        <v>45582.697430555556</v>
      </c>
      <c r="M6798" s="7" t="str">
        <f>IFERROR(_xlfn.XLOOKUP(tb_C103[[#This Row],[OS]],[1]!tb_C101[OS],[1]!tb_C101[SITUACAO_OS]),0)</f>
        <v>F</v>
      </c>
      <c r="N6798" t="str">
        <f>_xlfn.XLOOKUP(tb_C103[[#This Row],[OS]],[1]!tb_C101[OS],[1]!tb_C101[OFICINA])</f>
        <v>Mecanico</v>
      </c>
      <c r="O6798" s="14">
        <f>tb_C103[[#This Row],[FIM]] - tb_C103[[#This Row],[INICIO]]</f>
        <v>6.25E-2</v>
      </c>
    </row>
    <row r="6799" spans="1:15" x14ac:dyDescent="0.25">
      <c r="A6799" t="s">
        <v>2551</v>
      </c>
      <c r="B6799">
        <v>3669</v>
      </c>
      <c r="C6799">
        <v>3</v>
      </c>
      <c r="D6799" t="s">
        <v>8673</v>
      </c>
      <c r="E6799" s="9">
        <v>45582.375</v>
      </c>
      <c r="F6799" s="9">
        <v>45582.4375</v>
      </c>
      <c r="G6799">
        <v>116</v>
      </c>
      <c r="H6799" t="s">
        <v>290</v>
      </c>
      <c r="I6799" t="s">
        <v>184</v>
      </c>
      <c r="J6799" t="s">
        <v>8671</v>
      </c>
      <c r="K6799" s="9">
        <v>45583.663206018522</v>
      </c>
      <c r="L6799" s="13">
        <f>IFERROR(_xlfn.XLOOKUP(tb_C103[[#This Row],[OS]],[1]!tb_C101[OS],[1]!tb_C101[DATA_ABERTURA]),0)</f>
        <v>45582.697430555556</v>
      </c>
      <c r="M6799" s="7" t="str">
        <f>IFERROR(_xlfn.XLOOKUP(tb_C103[[#This Row],[OS]],[1]!tb_C101[OS],[1]!tb_C101[SITUACAO_OS]),0)</f>
        <v>F</v>
      </c>
      <c r="N6799" t="str">
        <f>_xlfn.XLOOKUP(tb_C103[[#This Row],[OS]],[1]!tb_C101[OS],[1]!tb_C101[OFICINA])</f>
        <v>Mecanico</v>
      </c>
      <c r="O6799" s="14">
        <f>tb_C103[[#This Row],[FIM]] - tb_C103[[#This Row],[INICIO]]</f>
        <v>6.25E-2</v>
      </c>
    </row>
    <row r="6800" spans="1:15" x14ac:dyDescent="0.25">
      <c r="A6800" t="s">
        <v>2551</v>
      </c>
      <c r="B6800">
        <v>3670</v>
      </c>
      <c r="C6800">
        <v>3</v>
      </c>
      <c r="D6800" t="s">
        <v>8673</v>
      </c>
      <c r="E6800" s="9">
        <v>45582.4375</v>
      </c>
      <c r="F6800" s="9">
        <v>45582.458333333336</v>
      </c>
      <c r="G6800">
        <v>116</v>
      </c>
      <c r="H6800" t="s">
        <v>290</v>
      </c>
      <c r="I6800" t="s">
        <v>184</v>
      </c>
      <c r="J6800" t="s">
        <v>8671</v>
      </c>
      <c r="K6800" s="9">
        <v>45583.660127314812</v>
      </c>
      <c r="L6800" s="13">
        <f>IFERROR(_xlfn.XLOOKUP(tb_C103[[#This Row],[OS]],[1]!tb_C101[OS],[1]!tb_C101[DATA_ABERTURA]),0)</f>
        <v>45582.70140046296</v>
      </c>
      <c r="M6800" s="7" t="str">
        <f>IFERROR(_xlfn.XLOOKUP(tb_C103[[#This Row],[OS]],[1]!tb_C101[OS],[1]!tb_C101[SITUACAO_OS]),0)</f>
        <v>F</v>
      </c>
      <c r="N6800" t="str">
        <f>_xlfn.XLOOKUP(tb_C103[[#This Row],[OS]],[1]!tb_C101[OS],[1]!tb_C101[OFICINA])</f>
        <v>Mecanico</v>
      </c>
      <c r="O6800" s="14">
        <f>tb_C103[[#This Row],[FIM]] - tb_C103[[#This Row],[INICIO]]</f>
        <v>2.0833333335758653E-2</v>
      </c>
    </row>
    <row r="6801" spans="1:15" x14ac:dyDescent="0.25">
      <c r="A6801" t="s">
        <v>8686</v>
      </c>
      <c r="B6801">
        <v>3671</v>
      </c>
      <c r="C6801">
        <v>3</v>
      </c>
      <c r="D6801" t="s">
        <v>8673</v>
      </c>
      <c r="E6801" s="9">
        <v>45582.541666666664</v>
      </c>
      <c r="F6801" s="9">
        <v>45582.604166666664</v>
      </c>
      <c r="G6801">
        <v>113</v>
      </c>
      <c r="H6801" t="s">
        <v>213</v>
      </c>
      <c r="I6801" t="s">
        <v>184</v>
      </c>
      <c r="J6801" t="s">
        <v>8671</v>
      </c>
      <c r="K6801" s="9">
        <v>45583.662881944445</v>
      </c>
      <c r="L6801" s="13">
        <f>IFERROR(_xlfn.XLOOKUP(tb_C103[[#This Row],[OS]],[1]!tb_C101[OS],[1]!tb_C101[DATA_ABERTURA]),0)</f>
        <v>45582.70412037037</v>
      </c>
      <c r="M6801" s="7" t="str">
        <f>IFERROR(_xlfn.XLOOKUP(tb_C103[[#This Row],[OS]],[1]!tb_C101[OS],[1]!tb_C101[SITUACAO_OS]),0)</f>
        <v>F</v>
      </c>
      <c r="N6801" t="str">
        <f>_xlfn.XLOOKUP(tb_C103[[#This Row],[OS]],[1]!tb_C101[OS],[1]!tb_C101[OFICINA])</f>
        <v>Mecanico</v>
      </c>
      <c r="O6801" s="14">
        <f>tb_C103[[#This Row],[FIM]] - tb_C103[[#This Row],[INICIO]]</f>
        <v>6.25E-2</v>
      </c>
    </row>
    <row r="6802" spans="1:15" x14ac:dyDescent="0.25">
      <c r="A6802" t="s">
        <v>2551</v>
      </c>
      <c r="B6802">
        <v>3671</v>
      </c>
      <c r="C6802">
        <v>3</v>
      </c>
      <c r="D6802" t="s">
        <v>8673</v>
      </c>
      <c r="E6802" s="9">
        <v>45582.541666666664</v>
      </c>
      <c r="F6802" s="9">
        <v>45582.604166666664</v>
      </c>
      <c r="G6802">
        <v>113</v>
      </c>
      <c r="H6802" t="s">
        <v>213</v>
      </c>
      <c r="I6802" t="s">
        <v>184</v>
      </c>
      <c r="J6802" t="s">
        <v>8671</v>
      </c>
      <c r="K6802" s="9">
        <v>45583.662881944445</v>
      </c>
      <c r="L6802" s="13">
        <f>IFERROR(_xlfn.XLOOKUP(tb_C103[[#This Row],[OS]],[1]!tb_C101[OS],[1]!tb_C101[DATA_ABERTURA]),0)</f>
        <v>45582.70412037037</v>
      </c>
      <c r="M6802" s="7" t="str">
        <f>IFERROR(_xlfn.XLOOKUP(tb_C103[[#This Row],[OS]],[1]!tb_C101[OS],[1]!tb_C101[SITUACAO_OS]),0)</f>
        <v>F</v>
      </c>
      <c r="N6802" t="str">
        <f>_xlfn.XLOOKUP(tb_C103[[#This Row],[OS]],[1]!tb_C101[OS],[1]!tb_C101[OFICINA])</f>
        <v>Mecanico</v>
      </c>
      <c r="O6802" s="14">
        <f>tb_C103[[#This Row],[FIM]] - tb_C103[[#This Row],[INICIO]]</f>
        <v>6.25E-2</v>
      </c>
    </row>
    <row r="6803" spans="1:15" x14ac:dyDescent="0.25">
      <c r="A6803" t="s">
        <v>8686</v>
      </c>
      <c r="B6803">
        <v>3671</v>
      </c>
      <c r="C6803">
        <v>3</v>
      </c>
      <c r="D6803" t="s">
        <v>8673</v>
      </c>
      <c r="E6803" s="9">
        <v>45582.541666666664</v>
      </c>
      <c r="F6803" s="9">
        <v>45582.604166666664</v>
      </c>
      <c r="G6803">
        <v>113</v>
      </c>
      <c r="H6803" t="s">
        <v>213</v>
      </c>
      <c r="I6803" t="s">
        <v>184</v>
      </c>
      <c r="J6803" t="s">
        <v>8671</v>
      </c>
      <c r="K6803" s="9">
        <v>45583.662881944445</v>
      </c>
      <c r="L6803" s="13">
        <f>IFERROR(_xlfn.XLOOKUP(tb_C103[[#This Row],[OS]],[1]!tb_C101[OS],[1]!tb_C101[DATA_ABERTURA]),0)</f>
        <v>45582.70412037037</v>
      </c>
      <c r="M6803" s="7" t="str">
        <f>IFERROR(_xlfn.XLOOKUP(tb_C103[[#This Row],[OS]],[1]!tb_C101[OS],[1]!tb_C101[SITUACAO_OS]),0)</f>
        <v>F</v>
      </c>
      <c r="N6803" t="str">
        <f>_xlfn.XLOOKUP(tb_C103[[#This Row],[OS]],[1]!tb_C101[OS],[1]!tb_C101[OFICINA])</f>
        <v>Mecanico</v>
      </c>
      <c r="O6803" s="14">
        <f>tb_C103[[#This Row],[FIM]] - tb_C103[[#This Row],[INICIO]]</f>
        <v>6.25E-2</v>
      </c>
    </row>
    <row r="6804" spans="1:15" x14ac:dyDescent="0.25">
      <c r="A6804" t="s">
        <v>2551</v>
      </c>
      <c r="B6804">
        <v>3671</v>
      </c>
      <c r="C6804">
        <v>3</v>
      </c>
      <c r="D6804" t="s">
        <v>8673</v>
      </c>
      <c r="E6804" s="9">
        <v>45582.541666666664</v>
      </c>
      <c r="F6804" s="9">
        <v>45582.604166666664</v>
      </c>
      <c r="G6804">
        <v>113</v>
      </c>
      <c r="H6804" t="s">
        <v>213</v>
      </c>
      <c r="I6804" t="s">
        <v>184</v>
      </c>
      <c r="J6804" t="s">
        <v>8671</v>
      </c>
      <c r="K6804" s="9">
        <v>45583.662881944445</v>
      </c>
      <c r="L6804" s="13">
        <f>IFERROR(_xlfn.XLOOKUP(tb_C103[[#This Row],[OS]],[1]!tb_C101[OS],[1]!tb_C101[DATA_ABERTURA]),0)</f>
        <v>45582.70412037037</v>
      </c>
      <c r="M6804" s="7" t="str">
        <f>IFERROR(_xlfn.XLOOKUP(tb_C103[[#This Row],[OS]],[1]!tb_C101[OS],[1]!tb_C101[SITUACAO_OS]),0)</f>
        <v>F</v>
      </c>
      <c r="N6804" t="str">
        <f>_xlfn.XLOOKUP(tb_C103[[#This Row],[OS]],[1]!tb_C101[OS],[1]!tb_C101[OFICINA])</f>
        <v>Mecanico</v>
      </c>
      <c r="O6804" s="14">
        <f>tb_C103[[#This Row],[FIM]] - tb_C103[[#This Row],[INICIO]]</f>
        <v>6.25E-2</v>
      </c>
    </row>
    <row r="6805" spans="1:15" x14ac:dyDescent="0.25">
      <c r="B6805">
        <v>3672</v>
      </c>
      <c r="C6805">
        <v>3</v>
      </c>
      <c r="D6805" t="s">
        <v>8673</v>
      </c>
      <c r="E6805" s="9"/>
      <c r="F6805" s="9"/>
      <c r="G6805">
        <v>117</v>
      </c>
      <c r="H6805" t="s">
        <v>354</v>
      </c>
      <c r="I6805" t="s">
        <v>184</v>
      </c>
      <c r="J6805" t="s">
        <v>8682</v>
      </c>
      <c r="K6805" s="9">
        <v>45671.468923611108</v>
      </c>
      <c r="L6805" s="13">
        <f>IFERROR(_xlfn.XLOOKUP(tb_C103[[#This Row],[OS]],[1]!tb_C101[OS],[1]!tb_C101[DATA_ABERTURA]),0)</f>
        <v>45582.739247685182</v>
      </c>
      <c r="M6805" s="7" t="str">
        <f>IFERROR(_xlfn.XLOOKUP(tb_C103[[#This Row],[OS]],[1]!tb_C101[OS],[1]!tb_C101[SITUACAO_OS]),0)</f>
        <v>F</v>
      </c>
      <c r="N6805" t="str">
        <f>_xlfn.XLOOKUP(tb_C103[[#This Row],[OS]],[1]!tb_C101[OS],[1]!tb_C101[OFICINA])</f>
        <v>AUTOMATICO - TROCAR</v>
      </c>
      <c r="O6805" s="14">
        <f>tb_C103[[#This Row],[FIM]] - tb_C103[[#This Row],[INICIO]]</f>
        <v>0</v>
      </c>
    </row>
    <row r="6806" spans="1:15" x14ac:dyDescent="0.25">
      <c r="B6806">
        <v>3673</v>
      </c>
      <c r="C6806">
        <v>3</v>
      </c>
      <c r="D6806" t="s">
        <v>8673</v>
      </c>
      <c r="E6806" s="9"/>
      <c r="F6806" s="9"/>
      <c r="G6806">
        <v>506</v>
      </c>
      <c r="H6806" t="s">
        <v>819</v>
      </c>
      <c r="I6806" t="s">
        <v>24</v>
      </c>
      <c r="J6806" t="s">
        <v>8682</v>
      </c>
      <c r="K6806" s="9">
        <v>45671.468738425923</v>
      </c>
      <c r="L6806" s="13">
        <f>IFERROR(_xlfn.XLOOKUP(tb_C103[[#This Row],[OS]],[1]!tb_C101[OS],[1]!tb_C101[DATA_ABERTURA]),0)</f>
        <v>45582.889201388891</v>
      </c>
      <c r="M6806" s="7" t="str">
        <f>IFERROR(_xlfn.XLOOKUP(tb_C103[[#This Row],[OS]],[1]!tb_C101[OS],[1]!tb_C101[SITUACAO_OS]),0)</f>
        <v>F</v>
      </c>
      <c r="N6806" t="str">
        <f>_xlfn.XLOOKUP(tb_C103[[#This Row],[OS]],[1]!tb_C101[OS],[1]!tb_C101[OFICINA])</f>
        <v>AUTOMATICO - TROCAR</v>
      </c>
      <c r="O6806" s="14">
        <f>tb_C103[[#This Row],[FIM]] - tb_C103[[#This Row],[INICIO]]</f>
        <v>0</v>
      </c>
    </row>
    <row r="6807" spans="1:15" x14ac:dyDescent="0.25">
      <c r="B6807">
        <v>3674</v>
      </c>
      <c r="C6807">
        <v>3</v>
      </c>
      <c r="D6807" t="s">
        <v>8673</v>
      </c>
      <c r="E6807" s="9"/>
      <c r="F6807" s="9"/>
      <c r="G6807">
        <v>115</v>
      </c>
      <c r="H6807" t="s">
        <v>197</v>
      </c>
      <c r="I6807" t="s">
        <v>184</v>
      </c>
      <c r="J6807" t="s">
        <v>8682</v>
      </c>
      <c r="K6807" s="9">
        <v>45671.469155092593</v>
      </c>
      <c r="L6807" s="13">
        <f>IFERROR(_xlfn.XLOOKUP(tb_C103[[#This Row],[OS]],[1]!tb_C101[OS],[1]!tb_C101[DATA_ABERTURA]),0)</f>
        <v>45583.0309375</v>
      </c>
      <c r="M6807" s="7" t="str">
        <f>IFERROR(_xlfn.XLOOKUP(tb_C103[[#This Row],[OS]],[1]!tb_C101[OS],[1]!tb_C101[SITUACAO_OS]),0)</f>
        <v>F</v>
      </c>
      <c r="N6807" t="str">
        <f>_xlfn.XLOOKUP(tb_C103[[#This Row],[OS]],[1]!tb_C101[OS],[1]!tb_C101[OFICINA])</f>
        <v>AUTOMATICO - TROCAR</v>
      </c>
      <c r="O6807" s="14">
        <f>tb_C103[[#This Row],[FIM]] - tb_C103[[#This Row],[INICIO]]</f>
        <v>0</v>
      </c>
    </row>
    <row r="6808" spans="1:15" x14ac:dyDescent="0.25">
      <c r="A6808" t="s">
        <v>6398</v>
      </c>
      <c r="B6808">
        <v>3675</v>
      </c>
      <c r="C6808">
        <v>3</v>
      </c>
      <c r="D6808" t="s">
        <v>8673</v>
      </c>
      <c r="E6808" s="9">
        <v>45583.222222222219</v>
      </c>
      <c r="F6808" s="9">
        <v>45583.270833333336</v>
      </c>
      <c r="G6808">
        <v>206</v>
      </c>
      <c r="H6808" t="s">
        <v>793</v>
      </c>
      <c r="I6808" t="s">
        <v>175</v>
      </c>
      <c r="J6808" t="s">
        <v>8671</v>
      </c>
      <c r="K6808" s="9"/>
      <c r="L6808" s="13">
        <f>IFERROR(_xlfn.XLOOKUP(tb_C103[[#This Row],[OS]],[1]!tb_C101[OS],[1]!tb_C101[DATA_ABERTURA]),0)</f>
        <v>45583.251145833332</v>
      </c>
      <c r="M6808" s="7" t="str">
        <f>IFERROR(_xlfn.XLOOKUP(tb_C103[[#This Row],[OS]],[1]!tb_C101[OS],[1]!tb_C101[SITUACAO_OS]),0)</f>
        <v>E</v>
      </c>
      <c r="N6808" t="str">
        <f>_xlfn.XLOOKUP(tb_C103[[#This Row],[OS]],[1]!tb_C101[OS],[1]!tb_C101[OFICINA])</f>
        <v>Mecanico</v>
      </c>
      <c r="O6808" s="14">
        <f>tb_C103[[#This Row],[FIM]] - tb_C103[[#This Row],[INICIO]]</f>
        <v>4.8611111116770189E-2</v>
      </c>
    </row>
    <row r="6809" spans="1:15" x14ac:dyDescent="0.25">
      <c r="A6809" t="s">
        <v>8696</v>
      </c>
      <c r="B6809">
        <v>3676</v>
      </c>
      <c r="C6809">
        <v>5</v>
      </c>
      <c r="D6809" t="s">
        <v>8690</v>
      </c>
      <c r="E6809" s="9">
        <v>45583.293749999997</v>
      </c>
      <c r="F6809" s="9">
        <v>45583.5</v>
      </c>
      <c r="G6809">
        <v>9025</v>
      </c>
      <c r="H6809" t="s">
        <v>5769</v>
      </c>
      <c r="I6809" t="s">
        <v>79</v>
      </c>
      <c r="J6809" t="s">
        <v>8671</v>
      </c>
      <c r="K6809" s="9">
        <v>45646.621527777781</v>
      </c>
      <c r="L6809" s="13">
        <f>IFERROR(_xlfn.XLOOKUP(tb_C103[[#This Row],[OS]],[1]!tb_C101[OS],[1]!tb_C101[DATA_ABERTURA]),0)</f>
        <v>45583.293958333335</v>
      </c>
      <c r="M6809" s="7" t="str">
        <f>IFERROR(_xlfn.XLOOKUP(tb_C103[[#This Row],[OS]],[1]!tb_C101[OS],[1]!tb_C101[SITUACAO_OS]),0)</f>
        <v>F</v>
      </c>
      <c r="N6809" t="str">
        <f>_xlfn.XLOOKUP(tb_C103[[#This Row],[OS]],[1]!tb_C101[OS],[1]!tb_C101[OFICINA])</f>
        <v>Mecanico</v>
      </c>
      <c r="O6809" s="14">
        <f>tb_C103[[#This Row],[FIM]] - tb_C103[[#This Row],[INICIO]]</f>
        <v>0.20625000000291038</v>
      </c>
    </row>
    <row r="6810" spans="1:15" x14ac:dyDescent="0.25">
      <c r="A6810" t="s">
        <v>1764</v>
      </c>
      <c r="B6810">
        <v>3677</v>
      </c>
      <c r="C6810">
        <v>3</v>
      </c>
      <c r="D6810" t="s">
        <v>8673</v>
      </c>
      <c r="E6810" s="9">
        <v>45583.340277777781</v>
      </c>
      <c r="F6810" s="9">
        <v>45583.365277777775</v>
      </c>
      <c r="G6810">
        <v>1003</v>
      </c>
      <c r="H6810" t="s">
        <v>2044</v>
      </c>
      <c r="I6810" t="s">
        <v>24</v>
      </c>
      <c r="J6810" t="s">
        <v>8671</v>
      </c>
      <c r="K6810" s="9">
        <v>45583.68341435185</v>
      </c>
      <c r="L6810" s="13">
        <f>IFERROR(_xlfn.XLOOKUP(tb_C103[[#This Row],[OS]],[1]!tb_C101[OS],[1]!tb_C101[DATA_ABERTURA]),0)</f>
        <v>45583.350590277776</v>
      </c>
      <c r="M6810" s="7" t="str">
        <f>IFERROR(_xlfn.XLOOKUP(tb_C103[[#This Row],[OS]],[1]!tb_C101[OS],[1]!tb_C101[SITUACAO_OS]),0)</f>
        <v>F</v>
      </c>
      <c r="N6810" t="str">
        <f>_xlfn.XLOOKUP(tb_C103[[#This Row],[OS]],[1]!tb_C101[OS],[1]!tb_C101[OFICINA])</f>
        <v>Mecanico</v>
      </c>
      <c r="O6810" s="14">
        <f>tb_C103[[#This Row],[FIM]] - tb_C103[[#This Row],[INICIO]]</f>
        <v>2.4999999994179234E-2</v>
      </c>
    </row>
    <row r="6811" spans="1:15" x14ac:dyDescent="0.25">
      <c r="A6811" t="s">
        <v>1764</v>
      </c>
      <c r="B6811">
        <v>3678</v>
      </c>
      <c r="C6811">
        <v>1</v>
      </c>
      <c r="D6811" t="s">
        <v>8677</v>
      </c>
      <c r="E6811" s="9">
        <v>45582.479166666664</v>
      </c>
      <c r="F6811" s="9">
        <v>45582.522916666669</v>
      </c>
      <c r="G6811">
        <v>206</v>
      </c>
      <c r="H6811" t="s">
        <v>793</v>
      </c>
      <c r="I6811" t="s">
        <v>175</v>
      </c>
      <c r="J6811" t="s">
        <v>8674</v>
      </c>
      <c r="K6811" s="9">
        <v>45583.665937500002</v>
      </c>
      <c r="L6811" s="13">
        <f>IFERROR(_xlfn.XLOOKUP(tb_C103[[#This Row],[OS]],[1]!tb_C101[OS],[1]!tb_C101[DATA_ABERTURA]),0)</f>
        <v>45583.396053240744</v>
      </c>
      <c r="M6811" s="7" t="str">
        <f>IFERROR(_xlfn.XLOOKUP(tb_C103[[#This Row],[OS]],[1]!tb_C101[OS],[1]!tb_C101[SITUACAO_OS]),0)</f>
        <v>F</v>
      </c>
      <c r="N6811" t="str">
        <f>_xlfn.XLOOKUP(tb_C103[[#This Row],[OS]],[1]!tb_C101[OS],[1]!tb_C101[OFICINA])</f>
        <v>Eletrico</v>
      </c>
      <c r="O6811" s="14">
        <f>tb_C103[[#This Row],[FIM]] - tb_C103[[#This Row],[INICIO]]</f>
        <v>4.3750000004365575E-2</v>
      </c>
    </row>
    <row r="6812" spans="1:15" x14ac:dyDescent="0.25">
      <c r="A6812" t="s">
        <v>4080</v>
      </c>
      <c r="B6812">
        <v>3678</v>
      </c>
      <c r="C6812">
        <v>1</v>
      </c>
      <c r="D6812" t="s">
        <v>8677</v>
      </c>
      <c r="E6812" s="9">
        <v>45582.479166666664</v>
      </c>
      <c r="F6812" s="9">
        <v>45582.522916666669</v>
      </c>
      <c r="G6812">
        <v>206</v>
      </c>
      <c r="H6812" t="s">
        <v>793</v>
      </c>
      <c r="I6812" t="s">
        <v>175</v>
      </c>
      <c r="J6812" t="s">
        <v>8674</v>
      </c>
      <c r="K6812" s="9">
        <v>45583.665937500002</v>
      </c>
      <c r="L6812" s="13">
        <f>IFERROR(_xlfn.XLOOKUP(tb_C103[[#This Row],[OS]],[1]!tb_C101[OS],[1]!tb_C101[DATA_ABERTURA]),0)</f>
        <v>45583.396053240744</v>
      </c>
      <c r="M6812" s="7" t="str">
        <f>IFERROR(_xlfn.XLOOKUP(tb_C103[[#This Row],[OS]],[1]!tb_C101[OS],[1]!tb_C101[SITUACAO_OS]),0)</f>
        <v>F</v>
      </c>
      <c r="N6812" t="str">
        <f>_xlfn.XLOOKUP(tb_C103[[#This Row],[OS]],[1]!tb_C101[OS],[1]!tb_C101[OFICINA])</f>
        <v>Eletrico</v>
      </c>
      <c r="O6812" s="14">
        <f>tb_C103[[#This Row],[FIM]] - tb_C103[[#This Row],[INICIO]]</f>
        <v>4.3750000004365575E-2</v>
      </c>
    </row>
    <row r="6813" spans="1:15" x14ac:dyDescent="0.25">
      <c r="A6813" t="s">
        <v>1764</v>
      </c>
      <c r="B6813">
        <v>3678</v>
      </c>
      <c r="C6813">
        <v>1</v>
      </c>
      <c r="D6813" t="s">
        <v>8677</v>
      </c>
      <c r="E6813" s="9">
        <v>45582.479166666664</v>
      </c>
      <c r="F6813" s="9">
        <v>45582.522916666669</v>
      </c>
      <c r="G6813">
        <v>206</v>
      </c>
      <c r="H6813" t="s">
        <v>793</v>
      </c>
      <c r="I6813" t="s">
        <v>175</v>
      </c>
      <c r="J6813" t="s">
        <v>8674</v>
      </c>
      <c r="K6813" s="9">
        <v>45583.665937500002</v>
      </c>
      <c r="L6813" s="13">
        <f>IFERROR(_xlfn.XLOOKUP(tb_C103[[#This Row],[OS]],[1]!tb_C101[OS],[1]!tb_C101[DATA_ABERTURA]),0)</f>
        <v>45583.396053240744</v>
      </c>
      <c r="M6813" s="7" t="str">
        <f>IFERROR(_xlfn.XLOOKUP(tb_C103[[#This Row],[OS]],[1]!tb_C101[OS],[1]!tb_C101[SITUACAO_OS]),0)</f>
        <v>F</v>
      </c>
      <c r="N6813" t="str">
        <f>_xlfn.XLOOKUP(tb_C103[[#This Row],[OS]],[1]!tb_C101[OS],[1]!tb_C101[OFICINA])</f>
        <v>Eletrico</v>
      </c>
      <c r="O6813" s="14">
        <f>tb_C103[[#This Row],[FIM]] - tb_C103[[#This Row],[INICIO]]</f>
        <v>4.3750000004365575E-2</v>
      </c>
    </row>
    <row r="6814" spans="1:15" x14ac:dyDescent="0.25">
      <c r="A6814" t="s">
        <v>4080</v>
      </c>
      <c r="B6814">
        <v>3678</v>
      </c>
      <c r="C6814">
        <v>1</v>
      </c>
      <c r="D6814" t="s">
        <v>8677</v>
      </c>
      <c r="E6814" s="9">
        <v>45582.479166666664</v>
      </c>
      <c r="F6814" s="9">
        <v>45582.522916666669</v>
      </c>
      <c r="G6814">
        <v>206</v>
      </c>
      <c r="H6814" t="s">
        <v>793</v>
      </c>
      <c r="I6814" t="s">
        <v>175</v>
      </c>
      <c r="J6814" t="s">
        <v>8674</v>
      </c>
      <c r="K6814" s="9">
        <v>45583.665937500002</v>
      </c>
      <c r="L6814" s="13">
        <f>IFERROR(_xlfn.XLOOKUP(tb_C103[[#This Row],[OS]],[1]!tb_C101[OS],[1]!tb_C101[DATA_ABERTURA]),0)</f>
        <v>45583.396053240744</v>
      </c>
      <c r="M6814" s="7" t="str">
        <f>IFERROR(_xlfn.XLOOKUP(tb_C103[[#This Row],[OS]],[1]!tb_C101[OS],[1]!tb_C101[SITUACAO_OS]),0)</f>
        <v>F</v>
      </c>
      <c r="N6814" t="str">
        <f>_xlfn.XLOOKUP(tb_C103[[#This Row],[OS]],[1]!tb_C101[OS],[1]!tb_C101[OFICINA])</f>
        <v>Eletrico</v>
      </c>
      <c r="O6814" s="14">
        <f>tb_C103[[#This Row],[FIM]] - tb_C103[[#This Row],[INICIO]]</f>
        <v>4.3750000004365575E-2</v>
      </c>
    </row>
    <row r="6815" spans="1:15" x14ac:dyDescent="0.25">
      <c r="A6815" t="s">
        <v>1764</v>
      </c>
      <c r="B6815">
        <v>3679</v>
      </c>
      <c r="C6815">
        <v>3</v>
      </c>
      <c r="D6815" t="s">
        <v>8673</v>
      </c>
      <c r="E6815" s="9">
        <v>45582.79791666667</v>
      </c>
      <c r="F6815" s="9">
        <v>45582.826388888891</v>
      </c>
      <c r="G6815">
        <v>115</v>
      </c>
      <c r="H6815" t="s">
        <v>197</v>
      </c>
      <c r="I6815" t="s">
        <v>184</v>
      </c>
      <c r="J6815" t="s">
        <v>8671</v>
      </c>
      <c r="K6815" s="9">
        <v>45583.673113425924</v>
      </c>
      <c r="L6815" s="13">
        <f>IFERROR(_xlfn.XLOOKUP(tb_C103[[#This Row],[OS]],[1]!tb_C101[OS],[1]!tb_C101[DATA_ABERTURA]),0)</f>
        <v>45583.398946759262</v>
      </c>
      <c r="M6815" s="7" t="str">
        <f>IFERROR(_xlfn.XLOOKUP(tb_C103[[#This Row],[OS]],[1]!tb_C101[OS],[1]!tb_C101[SITUACAO_OS]),0)</f>
        <v>F</v>
      </c>
      <c r="N6815" t="str">
        <f>_xlfn.XLOOKUP(tb_C103[[#This Row],[OS]],[1]!tb_C101[OS],[1]!tb_C101[OFICINA])</f>
        <v>Mecanico</v>
      </c>
      <c r="O6815" s="14">
        <f>tb_C103[[#This Row],[FIM]] - tb_C103[[#This Row],[INICIO]]</f>
        <v>2.8472222220443655E-2</v>
      </c>
    </row>
    <row r="6816" spans="1:15" x14ac:dyDescent="0.25">
      <c r="A6816" t="s">
        <v>1764</v>
      </c>
      <c r="B6816">
        <v>3680</v>
      </c>
      <c r="C6816">
        <v>3</v>
      </c>
      <c r="D6816" t="s">
        <v>8673</v>
      </c>
      <c r="E6816" s="9">
        <v>45582.805555555555</v>
      </c>
      <c r="F6816" s="9">
        <v>45582.8125</v>
      </c>
      <c r="G6816">
        <v>117</v>
      </c>
      <c r="H6816" t="s">
        <v>354</v>
      </c>
      <c r="I6816" t="s">
        <v>184</v>
      </c>
      <c r="J6816" t="s">
        <v>8674</v>
      </c>
      <c r="K6816" s="9">
        <v>45583.673622685186</v>
      </c>
      <c r="L6816" s="13">
        <f>IFERROR(_xlfn.XLOOKUP(tb_C103[[#This Row],[OS]],[1]!tb_C101[OS],[1]!tb_C101[DATA_ABERTURA]),0)</f>
        <v>45583.400405092594</v>
      </c>
      <c r="M6816" s="7" t="str">
        <f>IFERROR(_xlfn.XLOOKUP(tb_C103[[#This Row],[OS]],[1]!tb_C101[OS],[1]!tb_C101[SITUACAO_OS]),0)</f>
        <v>F</v>
      </c>
      <c r="N6816" t="str">
        <f>_xlfn.XLOOKUP(tb_C103[[#This Row],[OS]],[1]!tb_C101[OS],[1]!tb_C101[OFICINA])</f>
        <v>Eletrico</v>
      </c>
      <c r="O6816" s="14">
        <f>tb_C103[[#This Row],[FIM]] - tb_C103[[#This Row],[INICIO]]</f>
        <v>6.9444444452528842E-3</v>
      </c>
    </row>
    <row r="6817" spans="1:15" x14ac:dyDescent="0.25">
      <c r="A6817" t="s">
        <v>5446</v>
      </c>
      <c r="B6817">
        <v>3681</v>
      </c>
      <c r="C6817">
        <v>3</v>
      </c>
      <c r="D6817" t="s">
        <v>8673</v>
      </c>
      <c r="E6817" s="9">
        <v>45583.333333333336</v>
      </c>
      <c r="F6817" s="9">
        <v>45583.385416666664</v>
      </c>
      <c r="G6817">
        <v>108</v>
      </c>
      <c r="H6817" t="s">
        <v>317</v>
      </c>
      <c r="I6817" t="s">
        <v>184</v>
      </c>
      <c r="J6817" t="s">
        <v>8674</v>
      </c>
      <c r="K6817" s="9">
        <v>45583.523969907408</v>
      </c>
      <c r="L6817" s="13">
        <f>IFERROR(_xlfn.XLOOKUP(tb_C103[[#This Row],[OS]],[1]!tb_C101[OS],[1]!tb_C101[DATA_ABERTURA]),0)</f>
        <v>45583.400752314818</v>
      </c>
      <c r="M6817" s="7" t="str">
        <f>IFERROR(_xlfn.XLOOKUP(tb_C103[[#This Row],[OS]],[1]!tb_C101[OS],[1]!tb_C101[SITUACAO_OS]),0)</f>
        <v>F</v>
      </c>
      <c r="N6817" t="str">
        <f>_xlfn.XLOOKUP(tb_C103[[#This Row],[OS]],[1]!tb_C101[OS],[1]!tb_C101[OFICINA])</f>
        <v>Eletrico</v>
      </c>
      <c r="O6817" s="14">
        <f>tb_C103[[#This Row],[FIM]] - tb_C103[[#This Row],[INICIO]]</f>
        <v>5.2083333328482695E-2</v>
      </c>
    </row>
    <row r="6818" spans="1:15" x14ac:dyDescent="0.25">
      <c r="A6818" t="s">
        <v>1764</v>
      </c>
      <c r="B6818">
        <v>3682</v>
      </c>
      <c r="C6818">
        <v>5</v>
      </c>
      <c r="D6818" t="s">
        <v>8690</v>
      </c>
      <c r="E6818" s="9">
        <v>45582.625</v>
      </c>
      <c r="F6818" s="9">
        <v>45582.708333333336</v>
      </c>
      <c r="G6818">
        <v>1017</v>
      </c>
      <c r="H6818" t="s">
        <v>6368</v>
      </c>
      <c r="I6818" t="s">
        <v>5451</v>
      </c>
      <c r="J6818" t="s">
        <v>8671</v>
      </c>
      <c r="K6818" s="9">
        <v>45583.67523148148</v>
      </c>
      <c r="L6818" s="13">
        <f>IFERROR(_xlfn.XLOOKUP(tb_C103[[#This Row],[OS]],[1]!tb_C101[OS],[1]!tb_C101[DATA_ABERTURA]),0)</f>
        <v>45583.402187500003</v>
      </c>
      <c r="M6818" s="7" t="str">
        <f>IFERROR(_xlfn.XLOOKUP(tb_C103[[#This Row],[OS]],[1]!tb_C101[OS],[1]!tb_C101[SITUACAO_OS]),0)</f>
        <v>F</v>
      </c>
      <c r="N6818" t="str">
        <f>_xlfn.XLOOKUP(tb_C103[[#This Row],[OS]],[1]!tb_C101[OS],[1]!tb_C101[OFICINA])</f>
        <v>Mecanico</v>
      </c>
      <c r="O6818" s="14">
        <f>tb_C103[[#This Row],[FIM]] - tb_C103[[#This Row],[INICIO]]</f>
        <v>8.3333333335758653E-2</v>
      </c>
    </row>
    <row r="6819" spans="1:15" x14ac:dyDescent="0.25">
      <c r="A6819" t="s">
        <v>4080</v>
      </c>
      <c r="B6819">
        <v>3682</v>
      </c>
      <c r="C6819">
        <v>5</v>
      </c>
      <c r="D6819" t="s">
        <v>8690</v>
      </c>
      <c r="E6819" s="9">
        <v>45582.625</v>
      </c>
      <c r="F6819" s="9">
        <v>45582.708333333336</v>
      </c>
      <c r="G6819">
        <v>1017</v>
      </c>
      <c r="H6819" t="s">
        <v>6368</v>
      </c>
      <c r="I6819" t="s">
        <v>5451</v>
      </c>
      <c r="J6819" t="s">
        <v>8671</v>
      </c>
      <c r="K6819" s="9">
        <v>45583.67523148148</v>
      </c>
      <c r="L6819" s="13">
        <f>IFERROR(_xlfn.XLOOKUP(tb_C103[[#This Row],[OS]],[1]!tb_C101[OS],[1]!tb_C101[DATA_ABERTURA]),0)</f>
        <v>45583.402187500003</v>
      </c>
      <c r="M6819" s="7" t="str">
        <f>IFERROR(_xlfn.XLOOKUP(tb_C103[[#This Row],[OS]],[1]!tb_C101[OS],[1]!tb_C101[SITUACAO_OS]),0)</f>
        <v>F</v>
      </c>
      <c r="N6819" t="str">
        <f>_xlfn.XLOOKUP(tb_C103[[#This Row],[OS]],[1]!tb_C101[OS],[1]!tb_C101[OFICINA])</f>
        <v>Mecanico</v>
      </c>
      <c r="O6819" s="14">
        <f>tb_C103[[#This Row],[FIM]] - tb_C103[[#This Row],[INICIO]]</f>
        <v>8.3333333335758653E-2</v>
      </c>
    </row>
    <row r="6820" spans="1:15" x14ac:dyDescent="0.25">
      <c r="A6820" t="s">
        <v>1764</v>
      </c>
      <c r="B6820">
        <v>3682</v>
      </c>
      <c r="C6820">
        <v>5</v>
      </c>
      <c r="D6820" t="s">
        <v>8690</v>
      </c>
      <c r="E6820" s="9">
        <v>45582.625</v>
      </c>
      <c r="F6820" s="9">
        <v>45582.708333333336</v>
      </c>
      <c r="G6820">
        <v>1017</v>
      </c>
      <c r="H6820" t="s">
        <v>6368</v>
      </c>
      <c r="I6820" t="s">
        <v>5451</v>
      </c>
      <c r="J6820" t="s">
        <v>8671</v>
      </c>
      <c r="K6820" s="9">
        <v>45583.67523148148</v>
      </c>
      <c r="L6820" s="13">
        <f>IFERROR(_xlfn.XLOOKUP(tb_C103[[#This Row],[OS]],[1]!tb_C101[OS],[1]!tb_C101[DATA_ABERTURA]),0)</f>
        <v>45583.402187500003</v>
      </c>
      <c r="M6820" s="7" t="str">
        <f>IFERROR(_xlfn.XLOOKUP(tb_C103[[#This Row],[OS]],[1]!tb_C101[OS],[1]!tb_C101[SITUACAO_OS]),0)</f>
        <v>F</v>
      </c>
      <c r="N6820" t="str">
        <f>_xlfn.XLOOKUP(tb_C103[[#This Row],[OS]],[1]!tb_C101[OS],[1]!tb_C101[OFICINA])</f>
        <v>Mecanico</v>
      </c>
      <c r="O6820" s="14">
        <f>tb_C103[[#This Row],[FIM]] - tb_C103[[#This Row],[INICIO]]</f>
        <v>8.3333333335758653E-2</v>
      </c>
    </row>
    <row r="6821" spans="1:15" x14ac:dyDescent="0.25">
      <c r="A6821" t="s">
        <v>4080</v>
      </c>
      <c r="B6821">
        <v>3682</v>
      </c>
      <c r="C6821">
        <v>5</v>
      </c>
      <c r="D6821" t="s">
        <v>8690</v>
      </c>
      <c r="E6821" s="9">
        <v>45582.625</v>
      </c>
      <c r="F6821" s="9">
        <v>45582.708333333336</v>
      </c>
      <c r="G6821">
        <v>1017</v>
      </c>
      <c r="H6821" t="s">
        <v>6368</v>
      </c>
      <c r="I6821" t="s">
        <v>5451</v>
      </c>
      <c r="J6821" t="s">
        <v>8671</v>
      </c>
      <c r="K6821" s="9">
        <v>45583.67523148148</v>
      </c>
      <c r="L6821" s="13">
        <f>IFERROR(_xlfn.XLOOKUP(tb_C103[[#This Row],[OS]],[1]!tb_C101[OS],[1]!tb_C101[DATA_ABERTURA]),0)</f>
        <v>45583.402187500003</v>
      </c>
      <c r="M6821" s="7" t="str">
        <f>IFERROR(_xlfn.XLOOKUP(tb_C103[[#This Row],[OS]],[1]!tb_C101[OS],[1]!tb_C101[SITUACAO_OS]),0)</f>
        <v>F</v>
      </c>
      <c r="N6821" t="str">
        <f>_xlfn.XLOOKUP(tb_C103[[#This Row],[OS]],[1]!tb_C101[OS],[1]!tb_C101[OFICINA])</f>
        <v>Mecanico</v>
      </c>
      <c r="O6821" s="14">
        <f>tb_C103[[#This Row],[FIM]] - tb_C103[[#This Row],[INICIO]]</f>
        <v>8.3333333335758653E-2</v>
      </c>
    </row>
    <row r="6822" spans="1:15" x14ac:dyDescent="0.25">
      <c r="A6822" t="s">
        <v>6398</v>
      </c>
      <c r="B6822">
        <v>3683</v>
      </c>
      <c r="C6822">
        <v>3</v>
      </c>
      <c r="D6822" t="s">
        <v>8673</v>
      </c>
      <c r="E6822" s="9">
        <v>45583.333333333336</v>
      </c>
      <c r="F6822" s="9">
        <v>45583.354166666664</v>
      </c>
      <c r="G6822">
        <v>506</v>
      </c>
      <c r="H6822" t="s">
        <v>819</v>
      </c>
      <c r="I6822" t="s">
        <v>24</v>
      </c>
      <c r="J6822" t="s">
        <v>8671</v>
      </c>
      <c r="K6822" s="9">
        <v>45588.620196759257</v>
      </c>
      <c r="L6822" s="13">
        <f>IFERROR(_xlfn.XLOOKUP(tb_C103[[#This Row],[OS]],[1]!tb_C101[OS],[1]!tb_C101[DATA_ABERTURA]),0)</f>
        <v>45583.414502314816</v>
      </c>
      <c r="M6822" s="7" t="str">
        <f>IFERROR(_xlfn.XLOOKUP(tb_C103[[#This Row],[OS]],[1]!tb_C101[OS],[1]!tb_C101[SITUACAO_OS]),0)</f>
        <v>F</v>
      </c>
      <c r="N6822" t="str">
        <f>_xlfn.XLOOKUP(tb_C103[[#This Row],[OS]],[1]!tb_C101[OS],[1]!tb_C101[OFICINA])</f>
        <v>Mecanico</v>
      </c>
      <c r="O6822" s="14">
        <f>tb_C103[[#This Row],[FIM]] - tb_C103[[#This Row],[INICIO]]</f>
        <v>2.0833333328482695E-2</v>
      </c>
    </row>
    <row r="6823" spans="1:15" x14ac:dyDescent="0.25">
      <c r="A6823" t="s">
        <v>8686</v>
      </c>
      <c r="B6823">
        <v>3684</v>
      </c>
      <c r="C6823">
        <v>5</v>
      </c>
      <c r="D6823" t="s">
        <v>8690</v>
      </c>
      <c r="E6823" s="9">
        <v>45583.3125</v>
      </c>
      <c r="F6823" s="9">
        <v>45583.458333333336</v>
      </c>
      <c r="G6823">
        <v>118</v>
      </c>
      <c r="H6823" t="s">
        <v>1349</v>
      </c>
      <c r="I6823" t="s">
        <v>184</v>
      </c>
      <c r="J6823" t="s">
        <v>8671</v>
      </c>
      <c r="K6823" s="9">
        <v>45583.543599537035</v>
      </c>
      <c r="L6823" s="13">
        <f>IFERROR(_xlfn.XLOOKUP(tb_C103[[#This Row],[OS]],[1]!tb_C101[OS],[1]!tb_C101[DATA_ABERTURA]),0)</f>
        <v>45583.498229166667</v>
      </c>
      <c r="M6823" s="7" t="str">
        <f>IFERROR(_xlfn.XLOOKUP(tb_C103[[#This Row],[OS]],[1]!tb_C101[OS],[1]!tb_C101[SITUACAO_OS]),0)</f>
        <v>F</v>
      </c>
      <c r="N6823" t="str">
        <f>_xlfn.XLOOKUP(tb_C103[[#This Row],[OS]],[1]!tb_C101[OS],[1]!tb_C101[OFICINA])</f>
        <v>Mecanico</v>
      </c>
      <c r="O6823" s="14">
        <f>tb_C103[[#This Row],[FIM]] - tb_C103[[#This Row],[INICIO]]</f>
        <v>0.14583333333575865</v>
      </c>
    </row>
    <row r="6824" spans="1:15" x14ac:dyDescent="0.25">
      <c r="A6824" t="s">
        <v>5446</v>
      </c>
      <c r="B6824">
        <v>3684</v>
      </c>
      <c r="C6824">
        <v>5</v>
      </c>
      <c r="D6824" t="s">
        <v>8690</v>
      </c>
      <c r="E6824" s="9">
        <v>45583.3125</v>
      </c>
      <c r="F6824" s="9">
        <v>45583.458333333336</v>
      </c>
      <c r="G6824">
        <v>118</v>
      </c>
      <c r="H6824" t="s">
        <v>1349</v>
      </c>
      <c r="I6824" t="s">
        <v>184</v>
      </c>
      <c r="J6824" t="s">
        <v>8671</v>
      </c>
      <c r="K6824" s="9">
        <v>45583.543599537035</v>
      </c>
      <c r="L6824" s="13">
        <f>IFERROR(_xlfn.XLOOKUP(tb_C103[[#This Row],[OS]],[1]!tb_C101[OS],[1]!tb_C101[DATA_ABERTURA]),0)</f>
        <v>45583.498229166667</v>
      </c>
      <c r="M6824" s="7" t="str">
        <f>IFERROR(_xlfn.XLOOKUP(tb_C103[[#This Row],[OS]],[1]!tb_C101[OS],[1]!tb_C101[SITUACAO_OS]),0)</f>
        <v>F</v>
      </c>
      <c r="N6824" t="str">
        <f>_xlfn.XLOOKUP(tb_C103[[#This Row],[OS]],[1]!tb_C101[OS],[1]!tb_C101[OFICINA])</f>
        <v>Mecanico</v>
      </c>
      <c r="O6824" s="14">
        <f>tb_C103[[#This Row],[FIM]] - tb_C103[[#This Row],[INICIO]]</f>
        <v>0.14583333333575865</v>
      </c>
    </row>
    <row r="6825" spans="1:15" x14ac:dyDescent="0.25">
      <c r="A6825" t="s">
        <v>8686</v>
      </c>
      <c r="B6825">
        <v>3684</v>
      </c>
      <c r="C6825">
        <v>5</v>
      </c>
      <c r="D6825" t="s">
        <v>8690</v>
      </c>
      <c r="E6825" s="9">
        <v>45583.3125</v>
      </c>
      <c r="F6825" s="9">
        <v>45583.458333333336</v>
      </c>
      <c r="G6825">
        <v>118</v>
      </c>
      <c r="H6825" t="s">
        <v>1349</v>
      </c>
      <c r="I6825" t="s">
        <v>184</v>
      </c>
      <c r="J6825" t="s">
        <v>8671</v>
      </c>
      <c r="K6825" s="9">
        <v>45583.543599537035</v>
      </c>
      <c r="L6825" s="13">
        <f>IFERROR(_xlfn.XLOOKUP(tb_C103[[#This Row],[OS]],[1]!tb_C101[OS],[1]!tb_C101[DATA_ABERTURA]),0)</f>
        <v>45583.498229166667</v>
      </c>
      <c r="M6825" s="7" t="str">
        <f>IFERROR(_xlfn.XLOOKUP(tb_C103[[#This Row],[OS]],[1]!tb_C101[OS],[1]!tb_C101[SITUACAO_OS]),0)</f>
        <v>F</v>
      </c>
      <c r="N6825" t="str">
        <f>_xlfn.XLOOKUP(tb_C103[[#This Row],[OS]],[1]!tb_C101[OS],[1]!tb_C101[OFICINA])</f>
        <v>Mecanico</v>
      </c>
      <c r="O6825" s="14">
        <f>tb_C103[[#This Row],[FIM]] - tb_C103[[#This Row],[INICIO]]</f>
        <v>0.14583333333575865</v>
      </c>
    </row>
    <row r="6826" spans="1:15" x14ac:dyDescent="0.25">
      <c r="A6826" t="s">
        <v>5446</v>
      </c>
      <c r="B6826">
        <v>3684</v>
      </c>
      <c r="C6826">
        <v>5</v>
      </c>
      <c r="D6826" t="s">
        <v>8690</v>
      </c>
      <c r="E6826" s="9">
        <v>45583.3125</v>
      </c>
      <c r="F6826" s="9">
        <v>45583.458333333336</v>
      </c>
      <c r="G6826">
        <v>118</v>
      </c>
      <c r="H6826" t="s">
        <v>1349</v>
      </c>
      <c r="I6826" t="s">
        <v>184</v>
      </c>
      <c r="J6826" t="s">
        <v>8671</v>
      </c>
      <c r="K6826" s="9">
        <v>45583.543599537035</v>
      </c>
      <c r="L6826" s="13">
        <f>IFERROR(_xlfn.XLOOKUP(tb_C103[[#This Row],[OS]],[1]!tb_C101[OS],[1]!tb_C101[DATA_ABERTURA]),0)</f>
        <v>45583.498229166667</v>
      </c>
      <c r="M6826" s="7" t="str">
        <f>IFERROR(_xlfn.XLOOKUP(tb_C103[[#This Row],[OS]],[1]!tb_C101[OS],[1]!tb_C101[SITUACAO_OS]),0)</f>
        <v>F</v>
      </c>
      <c r="N6826" t="str">
        <f>_xlfn.XLOOKUP(tb_C103[[#This Row],[OS]],[1]!tb_C101[OS],[1]!tb_C101[OFICINA])</f>
        <v>Mecanico</v>
      </c>
      <c r="O6826" s="14">
        <f>tb_C103[[#This Row],[FIM]] - tb_C103[[#This Row],[INICIO]]</f>
        <v>0.14583333333575865</v>
      </c>
    </row>
    <row r="6827" spans="1:15" x14ac:dyDescent="0.25">
      <c r="A6827" t="s">
        <v>6459</v>
      </c>
      <c r="B6827">
        <v>3685</v>
      </c>
      <c r="C6827">
        <v>5</v>
      </c>
      <c r="D6827" t="s">
        <v>8690</v>
      </c>
      <c r="E6827" s="9">
        <v>45583.375</v>
      </c>
      <c r="F6827" s="9">
        <v>45583.522222222222</v>
      </c>
      <c r="G6827">
        <v>9027</v>
      </c>
      <c r="H6827" t="s">
        <v>5311</v>
      </c>
      <c r="I6827" t="s">
        <v>175</v>
      </c>
      <c r="J6827" t="s">
        <v>8674</v>
      </c>
      <c r="K6827" s="9">
        <v>45583.66510416667</v>
      </c>
      <c r="L6827" s="13">
        <f>IFERROR(_xlfn.XLOOKUP(tb_C103[[#This Row],[OS]],[1]!tb_C101[OS],[1]!tb_C101[DATA_ABERTURA]),0)</f>
        <v>45583.522141203706</v>
      </c>
      <c r="M6827" s="7" t="str">
        <f>IFERROR(_xlfn.XLOOKUP(tb_C103[[#This Row],[OS]],[1]!tb_C101[OS],[1]!tb_C101[SITUACAO_OS]),0)</f>
        <v>F</v>
      </c>
      <c r="N6827" t="str">
        <f>_xlfn.XLOOKUP(tb_C103[[#This Row],[OS]],[1]!tb_C101[OS],[1]!tb_C101[OFICINA])</f>
        <v>Eletrico</v>
      </c>
      <c r="O6827" s="14">
        <f>tb_C103[[#This Row],[FIM]] - tb_C103[[#This Row],[INICIO]]</f>
        <v>0.14722222222189885</v>
      </c>
    </row>
    <row r="6828" spans="1:15" x14ac:dyDescent="0.25">
      <c r="A6828" t="s">
        <v>6459</v>
      </c>
      <c r="B6828">
        <v>3686</v>
      </c>
      <c r="C6828">
        <v>3</v>
      </c>
      <c r="D6828" t="s">
        <v>8673</v>
      </c>
      <c r="E6828" s="9">
        <v>45583.59375</v>
      </c>
      <c r="F6828" s="9">
        <v>45583.604166666664</v>
      </c>
      <c r="G6828">
        <v>506</v>
      </c>
      <c r="H6828" t="s">
        <v>819</v>
      </c>
      <c r="I6828" t="s">
        <v>24</v>
      </c>
      <c r="J6828" t="s">
        <v>8674</v>
      </c>
      <c r="K6828" s="9">
        <v>45595.383564814816</v>
      </c>
      <c r="L6828" s="13">
        <f>IFERROR(_xlfn.XLOOKUP(tb_C103[[#This Row],[OS]],[1]!tb_C101[OS],[1]!tb_C101[DATA_ABERTURA]),0)</f>
        <v>45583.591990740744</v>
      </c>
      <c r="M6828" s="7" t="str">
        <f>IFERROR(_xlfn.XLOOKUP(tb_C103[[#This Row],[OS]],[1]!tb_C101[OS],[1]!tb_C101[SITUACAO_OS]),0)</f>
        <v>F</v>
      </c>
      <c r="N6828" t="str">
        <f>_xlfn.XLOOKUP(tb_C103[[#This Row],[OS]],[1]!tb_C101[OS],[1]!tb_C101[OFICINA])</f>
        <v>Eletrico</v>
      </c>
      <c r="O6828" s="14">
        <f>tb_C103[[#This Row],[FIM]] - tb_C103[[#This Row],[INICIO]]</f>
        <v>1.0416666664241347E-2</v>
      </c>
    </row>
    <row r="6829" spans="1:15" x14ac:dyDescent="0.25">
      <c r="A6829" t="s">
        <v>1764</v>
      </c>
      <c r="B6829">
        <v>3687</v>
      </c>
      <c r="C6829">
        <v>3</v>
      </c>
      <c r="D6829" t="s">
        <v>8673</v>
      </c>
      <c r="E6829" s="9">
        <v>45583.3125</v>
      </c>
      <c r="F6829" s="9">
        <v>45583.479166666664</v>
      </c>
      <c r="G6829">
        <v>206</v>
      </c>
      <c r="H6829" t="s">
        <v>793</v>
      </c>
      <c r="I6829" t="s">
        <v>175</v>
      </c>
      <c r="J6829" t="s">
        <v>8671</v>
      </c>
      <c r="K6829" s="9">
        <v>45583.68408564815</v>
      </c>
      <c r="L6829" s="13">
        <f>IFERROR(_xlfn.XLOOKUP(tb_C103[[#This Row],[OS]],[1]!tb_C101[OS],[1]!tb_C101[DATA_ABERTURA]),0)</f>
        <v>45583.647372685184</v>
      </c>
      <c r="M6829" s="7" t="str">
        <f>IFERROR(_xlfn.XLOOKUP(tb_C103[[#This Row],[OS]],[1]!tb_C101[OS],[1]!tb_C101[SITUACAO_OS]),0)</f>
        <v>F</v>
      </c>
      <c r="N6829" t="str">
        <f>_xlfn.XLOOKUP(tb_C103[[#This Row],[OS]],[1]!tb_C101[OS],[1]!tb_C101[OFICINA])</f>
        <v>Mecanico</v>
      </c>
      <c r="O6829" s="14">
        <f>tb_C103[[#This Row],[FIM]] - tb_C103[[#This Row],[INICIO]]</f>
        <v>0.16666666666424135</v>
      </c>
    </row>
    <row r="6830" spans="1:15" x14ac:dyDescent="0.25">
      <c r="B6830">
        <v>3688</v>
      </c>
      <c r="C6830">
        <v>3</v>
      </c>
      <c r="D6830" t="s">
        <v>8673</v>
      </c>
      <c r="E6830" s="9"/>
      <c r="F6830" s="9"/>
      <c r="G6830">
        <v>506</v>
      </c>
      <c r="H6830" t="s">
        <v>819</v>
      </c>
      <c r="I6830" t="s">
        <v>24</v>
      </c>
      <c r="J6830" t="s">
        <v>8682</v>
      </c>
      <c r="K6830" s="9">
        <v>45671.469363425924</v>
      </c>
      <c r="L6830" s="13">
        <f>IFERROR(_xlfn.XLOOKUP(tb_C103[[#This Row],[OS]],[1]!tb_C101[OS],[1]!tb_C101[DATA_ABERTURA]),0)</f>
        <v>45583.651099537034</v>
      </c>
      <c r="M6830" s="7" t="str">
        <f>IFERROR(_xlfn.XLOOKUP(tb_C103[[#This Row],[OS]],[1]!tb_C101[OS],[1]!tb_C101[SITUACAO_OS]),0)</f>
        <v>F</v>
      </c>
      <c r="N6830" t="str">
        <f>_xlfn.XLOOKUP(tb_C103[[#This Row],[OS]],[1]!tb_C101[OS],[1]!tb_C101[OFICINA])</f>
        <v>AUTOMATICO - TROCAR</v>
      </c>
      <c r="O6830" s="14">
        <f>tb_C103[[#This Row],[FIM]] - tb_C103[[#This Row],[INICIO]]</f>
        <v>0</v>
      </c>
    </row>
    <row r="6831" spans="1:15" x14ac:dyDescent="0.25">
      <c r="A6831" t="s">
        <v>6398</v>
      </c>
      <c r="B6831">
        <v>3689</v>
      </c>
      <c r="C6831">
        <v>3</v>
      </c>
      <c r="D6831" t="s">
        <v>8673</v>
      </c>
      <c r="E6831" s="9">
        <v>45583.645833333336</v>
      </c>
      <c r="F6831" s="9">
        <v>45583.666666666664</v>
      </c>
      <c r="G6831">
        <v>501</v>
      </c>
      <c r="H6831" t="s">
        <v>228</v>
      </c>
      <c r="I6831" t="s">
        <v>24</v>
      </c>
      <c r="J6831" t="s">
        <v>8671</v>
      </c>
      <c r="K6831" s="9">
        <v>45588.619895833333</v>
      </c>
      <c r="L6831" s="13">
        <f>IFERROR(_xlfn.XLOOKUP(tb_C103[[#This Row],[OS]],[1]!tb_C101[OS],[1]!tb_C101[DATA_ABERTURA]),0)</f>
        <v>45583.68445601852</v>
      </c>
      <c r="M6831" s="7" t="str">
        <f>IFERROR(_xlfn.XLOOKUP(tb_C103[[#This Row],[OS]],[1]!tb_C101[OS],[1]!tb_C101[SITUACAO_OS]),0)</f>
        <v>F</v>
      </c>
      <c r="N6831" t="str">
        <f>_xlfn.XLOOKUP(tb_C103[[#This Row],[OS]],[1]!tb_C101[OS],[1]!tb_C101[OFICINA])</f>
        <v>Mecanico</v>
      </c>
      <c r="O6831" s="14">
        <f>tb_C103[[#This Row],[FIM]] - tb_C103[[#This Row],[INICIO]]</f>
        <v>2.0833333328482695E-2</v>
      </c>
    </row>
    <row r="6832" spans="1:15" x14ac:dyDescent="0.25">
      <c r="A6832" t="s">
        <v>6398</v>
      </c>
      <c r="B6832">
        <v>3690</v>
      </c>
      <c r="C6832">
        <v>3</v>
      </c>
      <c r="D6832" t="s">
        <v>8673</v>
      </c>
      <c r="E6832" s="9">
        <v>45587.625</v>
      </c>
      <c r="F6832" s="9">
        <v>45587.666666666664</v>
      </c>
      <c r="G6832">
        <v>506</v>
      </c>
      <c r="H6832" t="s">
        <v>819</v>
      </c>
      <c r="I6832" t="s">
        <v>24</v>
      </c>
      <c r="J6832" t="s">
        <v>8671</v>
      </c>
      <c r="K6832" s="9">
        <v>45588.620578703703</v>
      </c>
      <c r="L6832" s="13">
        <f>IFERROR(_xlfn.XLOOKUP(tb_C103[[#This Row],[OS]],[1]!tb_C101[OS],[1]!tb_C101[DATA_ABERTURA]),0)</f>
        <v>45583.696099537039</v>
      </c>
      <c r="M6832" s="7" t="str">
        <f>IFERROR(_xlfn.XLOOKUP(tb_C103[[#This Row],[OS]],[1]!tb_C101[OS],[1]!tb_C101[SITUACAO_OS]),0)</f>
        <v>F</v>
      </c>
      <c r="N6832" t="str">
        <f>_xlfn.XLOOKUP(tb_C103[[#This Row],[OS]],[1]!tb_C101[OS],[1]!tb_C101[OFICINA])</f>
        <v>Mecanico</v>
      </c>
      <c r="O6832" s="14">
        <f>tb_C103[[#This Row],[FIM]] - tb_C103[[#This Row],[INICIO]]</f>
        <v>4.1666666664241347E-2</v>
      </c>
    </row>
    <row r="6833" spans="1:15" x14ac:dyDescent="0.25">
      <c r="A6833" t="s">
        <v>1764</v>
      </c>
      <c r="B6833">
        <v>3691</v>
      </c>
      <c r="C6833">
        <v>5</v>
      </c>
      <c r="D6833" t="s">
        <v>8690</v>
      </c>
      <c r="E6833" s="9">
        <v>45583.659722222219</v>
      </c>
      <c r="F6833" s="9">
        <v>45583.680555555555</v>
      </c>
      <c r="G6833">
        <v>9027</v>
      </c>
      <c r="H6833" t="s">
        <v>5311</v>
      </c>
      <c r="I6833" t="s">
        <v>175</v>
      </c>
      <c r="J6833" t="s">
        <v>8671</v>
      </c>
      <c r="K6833" s="9">
        <v>45586.358877314815</v>
      </c>
      <c r="L6833" s="13">
        <f>IFERROR(_xlfn.XLOOKUP(tb_C103[[#This Row],[OS]],[1]!tb_C101[OS],[1]!tb_C101[DATA_ABERTURA]),0)</f>
        <v>45583.69771990741</v>
      </c>
      <c r="M6833" s="7" t="str">
        <f>IFERROR(_xlfn.XLOOKUP(tb_C103[[#This Row],[OS]],[1]!tb_C101[OS],[1]!tb_C101[SITUACAO_OS]),0)</f>
        <v>F</v>
      </c>
      <c r="N6833" t="str">
        <f>_xlfn.XLOOKUP(tb_C103[[#This Row],[OS]],[1]!tb_C101[OS],[1]!tb_C101[OFICINA])</f>
        <v>Mecanico</v>
      </c>
      <c r="O6833" s="14">
        <f>tb_C103[[#This Row],[FIM]] - tb_C103[[#This Row],[INICIO]]</f>
        <v>2.0833333335758653E-2</v>
      </c>
    </row>
    <row r="6834" spans="1:15" x14ac:dyDescent="0.25">
      <c r="A6834" t="s">
        <v>6398</v>
      </c>
      <c r="B6834">
        <v>3692</v>
      </c>
      <c r="C6834">
        <v>5</v>
      </c>
      <c r="D6834" t="s">
        <v>8690</v>
      </c>
      <c r="E6834" s="9">
        <v>45656.333333333336</v>
      </c>
      <c r="F6834" s="9">
        <v>45656.625</v>
      </c>
      <c r="G6834">
        <v>9027</v>
      </c>
      <c r="H6834" t="s">
        <v>5311</v>
      </c>
      <c r="I6834" t="s">
        <v>175</v>
      </c>
      <c r="J6834" t="s">
        <v>8671</v>
      </c>
      <c r="K6834" s="9"/>
      <c r="L6834" s="13">
        <f>IFERROR(_xlfn.XLOOKUP(tb_C103[[#This Row],[OS]],[1]!tb_C101[OS],[1]!tb_C101[DATA_ABERTURA]),0)</f>
        <v>45583.701365740744</v>
      </c>
      <c r="M6834" s="7" t="str">
        <f>IFERROR(_xlfn.XLOOKUP(tb_C103[[#This Row],[OS]],[1]!tb_C101[OS],[1]!tb_C101[SITUACAO_OS]),0)</f>
        <v>E</v>
      </c>
      <c r="N6834" t="str">
        <f>_xlfn.XLOOKUP(tb_C103[[#This Row],[OS]],[1]!tb_C101[OS],[1]!tb_C101[OFICINA])</f>
        <v>Mecanico</v>
      </c>
      <c r="O6834" s="14">
        <f>tb_C103[[#This Row],[FIM]] - tb_C103[[#This Row],[INICIO]]</f>
        <v>0.29166666666424135</v>
      </c>
    </row>
    <row r="6835" spans="1:15" x14ac:dyDescent="0.25">
      <c r="A6835" t="s">
        <v>1764</v>
      </c>
      <c r="B6835">
        <v>3692</v>
      </c>
      <c r="C6835">
        <v>5</v>
      </c>
      <c r="D6835" t="s">
        <v>8690</v>
      </c>
      <c r="E6835" s="9">
        <v>45656.333333333336</v>
      </c>
      <c r="F6835" s="9">
        <v>45656.625</v>
      </c>
      <c r="G6835">
        <v>9027</v>
      </c>
      <c r="H6835" t="s">
        <v>5311</v>
      </c>
      <c r="I6835" t="s">
        <v>175</v>
      </c>
      <c r="J6835" t="s">
        <v>8671</v>
      </c>
      <c r="K6835" s="9"/>
      <c r="L6835" s="13">
        <f>IFERROR(_xlfn.XLOOKUP(tb_C103[[#This Row],[OS]],[1]!tb_C101[OS],[1]!tb_C101[DATA_ABERTURA]),0)</f>
        <v>45583.701365740744</v>
      </c>
      <c r="M6835" s="7" t="str">
        <f>IFERROR(_xlfn.XLOOKUP(tb_C103[[#This Row],[OS]],[1]!tb_C101[OS],[1]!tb_C101[SITUACAO_OS]),0)</f>
        <v>E</v>
      </c>
      <c r="N6835" t="str">
        <f>_xlfn.XLOOKUP(tb_C103[[#This Row],[OS]],[1]!tb_C101[OS],[1]!tb_C101[OFICINA])</f>
        <v>Mecanico</v>
      </c>
      <c r="O6835" s="14">
        <f>tb_C103[[#This Row],[FIM]] - tb_C103[[#This Row],[INICIO]]</f>
        <v>0.29166666666424135</v>
      </c>
    </row>
    <row r="6836" spans="1:15" x14ac:dyDescent="0.25">
      <c r="A6836" t="s">
        <v>4080</v>
      </c>
      <c r="B6836">
        <v>3692</v>
      </c>
      <c r="C6836">
        <v>5</v>
      </c>
      <c r="D6836" t="s">
        <v>8690</v>
      </c>
      <c r="E6836" s="9">
        <v>45656.333333333336</v>
      </c>
      <c r="F6836" s="9">
        <v>45656.625</v>
      </c>
      <c r="G6836">
        <v>9027</v>
      </c>
      <c r="H6836" t="s">
        <v>5311</v>
      </c>
      <c r="I6836" t="s">
        <v>175</v>
      </c>
      <c r="J6836" t="s">
        <v>8671</v>
      </c>
      <c r="K6836" s="9"/>
      <c r="L6836" s="13">
        <f>IFERROR(_xlfn.XLOOKUP(tb_C103[[#This Row],[OS]],[1]!tb_C101[OS],[1]!tb_C101[DATA_ABERTURA]),0)</f>
        <v>45583.701365740744</v>
      </c>
      <c r="M6836" s="7" t="str">
        <f>IFERROR(_xlfn.XLOOKUP(tb_C103[[#This Row],[OS]],[1]!tb_C101[OS],[1]!tb_C101[SITUACAO_OS]),0)</f>
        <v>E</v>
      </c>
      <c r="N6836" t="str">
        <f>_xlfn.XLOOKUP(tb_C103[[#This Row],[OS]],[1]!tb_C101[OS],[1]!tb_C101[OFICINA])</f>
        <v>Mecanico</v>
      </c>
      <c r="O6836" s="14">
        <f>tb_C103[[#This Row],[FIM]] - tb_C103[[#This Row],[INICIO]]</f>
        <v>0.29166666666424135</v>
      </c>
    </row>
    <row r="6837" spans="1:15" x14ac:dyDescent="0.25">
      <c r="A6837" t="s">
        <v>8686</v>
      </c>
      <c r="B6837">
        <v>3693</v>
      </c>
      <c r="C6837">
        <v>1</v>
      </c>
      <c r="D6837" t="s">
        <v>8677</v>
      </c>
      <c r="E6837" s="9">
        <v>45580.548611111109</v>
      </c>
      <c r="F6837" s="9">
        <v>45580.569444444445</v>
      </c>
      <c r="G6837">
        <v>413</v>
      </c>
      <c r="H6837" t="s">
        <v>295</v>
      </c>
      <c r="I6837" t="s">
        <v>79</v>
      </c>
      <c r="J6837" t="s">
        <v>8671</v>
      </c>
      <c r="K6837" s="9">
        <v>45586.526608796295</v>
      </c>
      <c r="L6837" s="13">
        <f>IFERROR(_xlfn.XLOOKUP(tb_C103[[#This Row],[OS]],[1]!tb_C101[OS],[1]!tb_C101[DATA_ABERTURA]),0)</f>
        <v>45583.70952546296</v>
      </c>
      <c r="M6837" s="7" t="str">
        <f>IFERROR(_xlfn.XLOOKUP(tb_C103[[#This Row],[OS]],[1]!tb_C101[OS],[1]!tb_C101[SITUACAO_OS]),0)</f>
        <v>F</v>
      </c>
      <c r="N6837" t="str">
        <f>_xlfn.XLOOKUP(tb_C103[[#This Row],[OS]],[1]!tb_C101[OS],[1]!tb_C101[OFICINA])</f>
        <v>Mecanico</v>
      </c>
      <c r="O6837" s="14">
        <f>tb_C103[[#This Row],[FIM]] - tb_C103[[#This Row],[INICIO]]</f>
        <v>2.0833333335758653E-2</v>
      </c>
    </row>
    <row r="6838" spans="1:15" x14ac:dyDescent="0.25">
      <c r="A6838" t="s">
        <v>2551</v>
      </c>
      <c r="B6838">
        <v>3693</v>
      </c>
      <c r="C6838">
        <v>1</v>
      </c>
      <c r="D6838" t="s">
        <v>8677</v>
      </c>
      <c r="E6838" s="9">
        <v>45580.548611111109</v>
      </c>
      <c r="F6838" s="9">
        <v>45580.569444444445</v>
      </c>
      <c r="G6838">
        <v>413</v>
      </c>
      <c r="H6838" t="s">
        <v>295</v>
      </c>
      <c r="I6838" t="s">
        <v>79</v>
      </c>
      <c r="J6838" t="s">
        <v>8671</v>
      </c>
      <c r="K6838" s="9">
        <v>45586.526608796295</v>
      </c>
      <c r="L6838" s="13">
        <f>IFERROR(_xlfn.XLOOKUP(tb_C103[[#This Row],[OS]],[1]!tb_C101[OS],[1]!tb_C101[DATA_ABERTURA]),0)</f>
        <v>45583.70952546296</v>
      </c>
      <c r="M6838" s="7" t="str">
        <f>IFERROR(_xlfn.XLOOKUP(tb_C103[[#This Row],[OS]],[1]!tb_C101[OS],[1]!tb_C101[SITUACAO_OS]),0)</f>
        <v>F</v>
      </c>
      <c r="N6838" t="str">
        <f>_xlfn.XLOOKUP(tb_C103[[#This Row],[OS]],[1]!tb_C101[OS],[1]!tb_C101[OFICINA])</f>
        <v>Mecanico</v>
      </c>
      <c r="O6838" s="14">
        <f>tb_C103[[#This Row],[FIM]] - tb_C103[[#This Row],[INICIO]]</f>
        <v>2.0833333335758653E-2</v>
      </c>
    </row>
    <row r="6839" spans="1:15" x14ac:dyDescent="0.25">
      <c r="A6839" t="s">
        <v>8686</v>
      </c>
      <c r="B6839">
        <v>3693</v>
      </c>
      <c r="C6839">
        <v>1</v>
      </c>
      <c r="D6839" t="s">
        <v>8677</v>
      </c>
      <c r="E6839" s="9">
        <v>45580.548611111109</v>
      </c>
      <c r="F6839" s="9">
        <v>45580.569444444445</v>
      </c>
      <c r="G6839">
        <v>413</v>
      </c>
      <c r="H6839" t="s">
        <v>295</v>
      </c>
      <c r="I6839" t="s">
        <v>79</v>
      </c>
      <c r="J6839" t="s">
        <v>8671</v>
      </c>
      <c r="K6839" s="9">
        <v>45586.526608796295</v>
      </c>
      <c r="L6839" s="13">
        <f>IFERROR(_xlfn.XLOOKUP(tb_C103[[#This Row],[OS]],[1]!tb_C101[OS],[1]!tb_C101[DATA_ABERTURA]),0)</f>
        <v>45583.70952546296</v>
      </c>
      <c r="M6839" s="7" t="str">
        <f>IFERROR(_xlfn.XLOOKUP(tb_C103[[#This Row],[OS]],[1]!tb_C101[OS],[1]!tb_C101[SITUACAO_OS]),0)</f>
        <v>F</v>
      </c>
      <c r="N6839" t="str">
        <f>_xlfn.XLOOKUP(tb_C103[[#This Row],[OS]],[1]!tb_C101[OS],[1]!tb_C101[OFICINA])</f>
        <v>Mecanico</v>
      </c>
      <c r="O6839" s="14">
        <f>tb_C103[[#This Row],[FIM]] - tb_C103[[#This Row],[INICIO]]</f>
        <v>2.0833333335758653E-2</v>
      </c>
    </row>
    <row r="6840" spans="1:15" x14ac:dyDescent="0.25">
      <c r="A6840" t="s">
        <v>2551</v>
      </c>
      <c r="B6840">
        <v>3693</v>
      </c>
      <c r="C6840">
        <v>1</v>
      </c>
      <c r="D6840" t="s">
        <v>8677</v>
      </c>
      <c r="E6840" s="9">
        <v>45580.548611111109</v>
      </c>
      <c r="F6840" s="9">
        <v>45580.569444444445</v>
      </c>
      <c r="G6840">
        <v>413</v>
      </c>
      <c r="H6840" t="s">
        <v>295</v>
      </c>
      <c r="I6840" t="s">
        <v>79</v>
      </c>
      <c r="J6840" t="s">
        <v>8671</v>
      </c>
      <c r="K6840" s="9">
        <v>45586.526608796295</v>
      </c>
      <c r="L6840" s="13">
        <f>IFERROR(_xlfn.XLOOKUP(tb_C103[[#This Row],[OS]],[1]!tb_C101[OS],[1]!tb_C101[DATA_ABERTURA]),0)</f>
        <v>45583.70952546296</v>
      </c>
      <c r="M6840" s="7" t="str">
        <f>IFERROR(_xlfn.XLOOKUP(tb_C103[[#This Row],[OS]],[1]!tb_C101[OS],[1]!tb_C101[SITUACAO_OS]),0)</f>
        <v>F</v>
      </c>
      <c r="N6840" t="str">
        <f>_xlfn.XLOOKUP(tb_C103[[#This Row],[OS]],[1]!tb_C101[OS],[1]!tb_C101[OFICINA])</f>
        <v>Mecanico</v>
      </c>
      <c r="O6840" s="14">
        <f>tb_C103[[#This Row],[FIM]] - tb_C103[[#This Row],[INICIO]]</f>
        <v>2.0833333335758653E-2</v>
      </c>
    </row>
    <row r="6841" spans="1:15" x14ac:dyDescent="0.25">
      <c r="A6841" t="s">
        <v>8686</v>
      </c>
      <c r="B6841">
        <v>3694</v>
      </c>
      <c r="C6841">
        <v>1</v>
      </c>
      <c r="D6841" t="s">
        <v>8677</v>
      </c>
      <c r="E6841" s="9">
        <v>45580.569444444445</v>
      </c>
      <c r="F6841" s="9">
        <v>45580.590277777781</v>
      </c>
      <c r="G6841">
        <v>416</v>
      </c>
      <c r="H6841" t="s">
        <v>870</v>
      </c>
      <c r="I6841" t="s">
        <v>79</v>
      </c>
      <c r="J6841" t="s">
        <v>8671</v>
      </c>
      <c r="K6841" s="9">
        <v>45586.527245370373</v>
      </c>
      <c r="L6841" s="13">
        <f>IFERROR(_xlfn.XLOOKUP(tb_C103[[#This Row],[OS]],[1]!tb_C101[OS],[1]!tb_C101[DATA_ABERTURA]),0)</f>
        <v>45583.710856481484</v>
      </c>
      <c r="M6841" s="7" t="str">
        <f>IFERROR(_xlfn.XLOOKUP(tb_C103[[#This Row],[OS]],[1]!tb_C101[OS],[1]!tb_C101[SITUACAO_OS]),0)</f>
        <v>F</v>
      </c>
      <c r="N6841" t="str">
        <f>_xlfn.XLOOKUP(tb_C103[[#This Row],[OS]],[1]!tb_C101[OS],[1]!tb_C101[OFICINA])</f>
        <v>Mecanico</v>
      </c>
      <c r="O6841" s="14">
        <f>tb_C103[[#This Row],[FIM]] - tb_C103[[#This Row],[INICIO]]</f>
        <v>2.0833333335758653E-2</v>
      </c>
    </row>
    <row r="6842" spans="1:15" x14ac:dyDescent="0.25">
      <c r="A6842" t="s">
        <v>2551</v>
      </c>
      <c r="B6842">
        <v>3694</v>
      </c>
      <c r="C6842">
        <v>1</v>
      </c>
      <c r="D6842" t="s">
        <v>8677</v>
      </c>
      <c r="E6842" s="9">
        <v>45580.569444444445</v>
      </c>
      <c r="F6842" s="9">
        <v>45580.590277777781</v>
      </c>
      <c r="G6842">
        <v>416</v>
      </c>
      <c r="H6842" t="s">
        <v>870</v>
      </c>
      <c r="I6842" t="s">
        <v>79</v>
      </c>
      <c r="J6842" t="s">
        <v>8671</v>
      </c>
      <c r="K6842" s="9">
        <v>45586.527245370373</v>
      </c>
      <c r="L6842" s="13">
        <f>IFERROR(_xlfn.XLOOKUP(tb_C103[[#This Row],[OS]],[1]!tb_C101[OS],[1]!tb_C101[DATA_ABERTURA]),0)</f>
        <v>45583.710856481484</v>
      </c>
      <c r="M6842" s="7" t="str">
        <f>IFERROR(_xlfn.XLOOKUP(tb_C103[[#This Row],[OS]],[1]!tb_C101[OS],[1]!tb_C101[SITUACAO_OS]),0)</f>
        <v>F</v>
      </c>
      <c r="N6842" t="str">
        <f>_xlfn.XLOOKUP(tb_C103[[#This Row],[OS]],[1]!tb_C101[OS],[1]!tb_C101[OFICINA])</f>
        <v>Mecanico</v>
      </c>
      <c r="O6842" s="14">
        <f>tb_C103[[#This Row],[FIM]] - tb_C103[[#This Row],[INICIO]]</f>
        <v>2.0833333335758653E-2</v>
      </c>
    </row>
    <row r="6843" spans="1:15" x14ac:dyDescent="0.25">
      <c r="A6843" t="s">
        <v>8686</v>
      </c>
      <c r="B6843">
        <v>3694</v>
      </c>
      <c r="C6843">
        <v>1</v>
      </c>
      <c r="D6843" t="s">
        <v>8677</v>
      </c>
      <c r="E6843" s="9">
        <v>45580.569444444445</v>
      </c>
      <c r="F6843" s="9">
        <v>45580.590277777781</v>
      </c>
      <c r="G6843">
        <v>416</v>
      </c>
      <c r="H6843" t="s">
        <v>870</v>
      </c>
      <c r="I6843" t="s">
        <v>79</v>
      </c>
      <c r="J6843" t="s">
        <v>8671</v>
      </c>
      <c r="K6843" s="9">
        <v>45586.527245370373</v>
      </c>
      <c r="L6843" s="13">
        <f>IFERROR(_xlfn.XLOOKUP(tb_C103[[#This Row],[OS]],[1]!tb_C101[OS],[1]!tb_C101[DATA_ABERTURA]),0)</f>
        <v>45583.710856481484</v>
      </c>
      <c r="M6843" s="7" t="str">
        <f>IFERROR(_xlfn.XLOOKUP(tb_C103[[#This Row],[OS]],[1]!tb_C101[OS],[1]!tb_C101[SITUACAO_OS]),0)</f>
        <v>F</v>
      </c>
      <c r="N6843" t="str">
        <f>_xlfn.XLOOKUP(tb_C103[[#This Row],[OS]],[1]!tb_C101[OS],[1]!tb_C101[OFICINA])</f>
        <v>Mecanico</v>
      </c>
      <c r="O6843" s="14">
        <f>tb_C103[[#This Row],[FIM]] - tb_C103[[#This Row],[INICIO]]</f>
        <v>2.0833333335758653E-2</v>
      </c>
    </row>
    <row r="6844" spans="1:15" x14ac:dyDescent="0.25">
      <c r="A6844" t="s">
        <v>2551</v>
      </c>
      <c r="B6844">
        <v>3694</v>
      </c>
      <c r="C6844">
        <v>1</v>
      </c>
      <c r="D6844" t="s">
        <v>8677</v>
      </c>
      <c r="E6844" s="9">
        <v>45580.569444444445</v>
      </c>
      <c r="F6844" s="9">
        <v>45580.590277777781</v>
      </c>
      <c r="G6844">
        <v>416</v>
      </c>
      <c r="H6844" t="s">
        <v>870</v>
      </c>
      <c r="I6844" t="s">
        <v>79</v>
      </c>
      <c r="J6844" t="s">
        <v>8671</v>
      </c>
      <c r="K6844" s="9">
        <v>45586.527245370373</v>
      </c>
      <c r="L6844" s="13">
        <f>IFERROR(_xlfn.XLOOKUP(tb_C103[[#This Row],[OS]],[1]!tb_C101[OS],[1]!tb_C101[DATA_ABERTURA]),0)</f>
        <v>45583.710856481484</v>
      </c>
      <c r="M6844" s="7" t="str">
        <f>IFERROR(_xlfn.XLOOKUP(tb_C103[[#This Row],[OS]],[1]!tb_C101[OS],[1]!tb_C101[SITUACAO_OS]),0)</f>
        <v>F</v>
      </c>
      <c r="N6844" t="str">
        <f>_xlfn.XLOOKUP(tb_C103[[#This Row],[OS]],[1]!tb_C101[OS],[1]!tb_C101[OFICINA])</f>
        <v>Mecanico</v>
      </c>
      <c r="O6844" s="14">
        <f>tb_C103[[#This Row],[FIM]] - tb_C103[[#This Row],[INICIO]]</f>
        <v>2.0833333335758653E-2</v>
      </c>
    </row>
    <row r="6845" spans="1:15" x14ac:dyDescent="0.25">
      <c r="A6845" t="s">
        <v>8686</v>
      </c>
      <c r="B6845">
        <v>3695</v>
      </c>
      <c r="C6845">
        <v>1</v>
      </c>
      <c r="D6845" t="s">
        <v>8677</v>
      </c>
      <c r="E6845" s="9">
        <v>45580.590277777781</v>
      </c>
      <c r="F6845" s="9">
        <v>45580.611111111109</v>
      </c>
      <c r="G6845">
        <v>406</v>
      </c>
      <c r="H6845" t="s">
        <v>822</v>
      </c>
      <c r="I6845" t="s">
        <v>79</v>
      </c>
      <c r="J6845" t="s">
        <v>8671</v>
      </c>
      <c r="K6845" s="9">
        <v>45586.528124999997</v>
      </c>
      <c r="L6845" s="13">
        <f>IFERROR(_xlfn.XLOOKUP(tb_C103[[#This Row],[OS]],[1]!tb_C101[OS],[1]!tb_C101[DATA_ABERTURA]),0)</f>
        <v>45583.712939814817</v>
      </c>
      <c r="M6845" s="7" t="str">
        <f>IFERROR(_xlfn.XLOOKUP(tb_C103[[#This Row],[OS]],[1]!tb_C101[OS],[1]!tb_C101[SITUACAO_OS]),0)</f>
        <v>F</v>
      </c>
      <c r="N6845" t="str">
        <f>_xlfn.XLOOKUP(tb_C103[[#This Row],[OS]],[1]!tb_C101[OS],[1]!tb_C101[OFICINA])</f>
        <v>Mecanico</v>
      </c>
      <c r="O6845" s="14">
        <f>tb_C103[[#This Row],[FIM]] - tb_C103[[#This Row],[INICIO]]</f>
        <v>2.0833333328482695E-2</v>
      </c>
    </row>
    <row r="6846" spans="1:15" x14ac:dyDescent="0.25">
      <c r="A6846" t="s">
        <v>2551</v>
      </c>
      <c r="B6846">
        <v>3695</v>
      </c>
      <c r="C6846">
        <v>1</v>
      </c>
      <c r="D6846" t="s">
        <v>8677</v>
      </c>
      <c r="E6846" s="9">
        <v>45580.590277777781</v>
      </c>
      <c r="F6846" s="9">
        <v>45580.611111111109</v>
      </c>
      <c r="G6846">
        <v>406</v>
      </c>
      <c r="H6846" t="s">
        <v>822</v>
      </c>
      <c r="I6846" t="s">
        <v>79</v>
      </c>
      <c r="J6846" t="s">
        <v>8671</v>
      </c>
      <c r="K6846" s="9">
        <v>45586.528124999997</v>
      </c>
      <c r="L6846" s="13">
        <f>IFERROR(_xlfn.XLOOKUP(tb_C103[[#This Row],[OS]],[1]!tb_C101[OS],[1]!tb_C101[DATA_ABERTURA]),0)</f>
        <v>45583.712939814817</v>
      </c>
      <c r="M6846" s="7" t="str">
        <f>IFERROR(_xlfn.XLOOKUP(tb_C103[[#This Row],[OS]],[1]!tb_C101[OS],[1]!tb_C101[SITUACAO_OS]),0)</f>
        <v>F</v>
      </c>
      <c r="N6846" t="str">
        <f>_xlfn.XLOOKUP(tb_C103[[#This Row],[OS]],[1]!tb_C101[OS],[1]!tb_C101[OFICINA])</f>
        <v>Mecanico</v>
      </c>
      <c r="O6846" s="14">
        <f>tb_C103[[#This Row],[FIM]] - tb_C103[[#This Row],[INICIO]]</f>
        <v>2.0833333328482695E-2</v>
      </c>
    </row>
    <row r="6847" spans="1:15" x14ac:dyDescent="0.25">
      <c r="A6847" t="s">
        <v>8686</v>
      </c>
      <c r="B6847">
        <v>3695</v>
      </c>
      <c r="C6847">
        <v>1</v>
      </c>
      <c r="D6847" t="s">
        <v>8677</v>
      </c>
      <c r="E6847" s="9">
        <v>45580.590277777781</v>
      </c>
      <c r="F6847" s="9">
        <v>45580.611111111109</v>
      </c>
      <c r="G6847">
        <v>406</v>
      </c>
      <c r="H6847" t="s">
        <v>822</v>
      </c>
      <c r="I6847" t="s">
        <v>79</v>
      </c>
      <c r="J6847" t="s">
        <v>8671</v>
      </c>
      <c r="K6847" s="9">
        <v>45586.528124999997</v>
      </c>
      <c r="L6847" s="13">
        <f>IFERROR(_xlfn.XLOOKUP(tb_C103[[#This Row],[OS]],[1]!tb_C101[OS],[1]!tb_C101[DATA_ABERTURA]),0)</f>
        <v>45583.712939814817</v>
      </c>
      <c r="M6847" s="7" t="str">
        <f>IFERROR(_xlfn.XLOOKUP(tb_C103[[#This Row],[OS]],[1]!tb_C101[OS],[1]!tb_C101[SITUACAO_OS]),0)</f>
        <v>F</v>
      </c>
      <c r="N6847" t="str">
        <f>_xlfn.XLOOKUP(tb_C103[[#This Row],[OS]],[1]!tb_C101[OS],[1]!tb_C101[OFICINA])</f>
        <v>Mecanico</v>
      </c>
      <c r="O6847" s="14">
        <f>tb_C103[[#This Row],[FIM]] - tb_C103[[#This Row],[INICIO]]</f>
        <v>2.0833333328482695E-2</v>
      </c>
    </row>
    <row r="6848" spans="1:15" x14ac:dyDescent="0.25">
      <c r="A6848" t="s">
        <v>2551</v>
      </c>
      <c r="B6848">
        <v>3695</v>
      </c>
      <c r="C6848">
        <v>1</v>
      </c>
      <c r="D6848" t="s">
        <v>8677</v>
      </c>
      <c r="E6848" s="9">
        <v>45580.590277777781</v>
      </c>
      <c r="F6848" s="9">
        <v>45580.611111111109</v>
      </c>
      <c r="G6848">
        <v>406</v>
      </c>
      <c r="H6848" t="s">
        <v>822</v>
      </c>
      <c r="I6848" t="s">
        <v>79</v>
      </c>
      <c r="J6848" t="s">
        <v>8671</v>
      </c>
      <c r="K6848" s="9">
        <v>45586.528124999997</v>
      </c>
      <c r="L6848" s="13">
        <f>IFERROR(_xlfn.XLOOKUP(tb_C103[[#This Row],[OS]],[1]!tb_C101[OS],[1]!tb_C101[DATA_ABERTURA]),0)</f>
        <v>45583.712939814817</v>
      </c>
      <c r="M6848" s="7" t="str">
        <f>IFERROR(_xlfn.XLOOKUP(tb_C103[[#This Row],[OS]],[1]!tb_C101[OS],[1]!tb_C101[SITUACAO_OS]),0)</f>
        <v>F</v>
      </c>
      <c r="N6848" t="str">
        <f>_xlfn.XLOOKUP(tb_C103[[#This Row],[OS]],[1]!tb_C101[OS],[1]!tb_C101[OFICINA])</f>
        <v>Mecanico</v>
      </c>
      <c r="O6848" s="14">
        <f>tb_C103[[#This Row],[FIM]] - tb_C103[[#This Row],[INICIO]]</f>
        <v>2.0833333328482695E-2</v>
      </c>
    </row>
    <row r="6849" spans="1:15" x14ac:dyDescent="0.25">
      <c r="A6849" t="s">
        <v>8686</v>
      </c>
      <c r="B6849">
        <v>3696</v>
      </c>
      <c r="C6849">
        <v>1</v>
      </c>
      <c r="D6849" t="s">
        <v>8677</v>
      </c>
      <c r="E6849" s="9">
        <v>45587.3125</v>
      </c>
      <c r="F6849" s="9">
        <v>45587.479166666664</v>
      </c>
      <c r="G6849">
        <v>113</v>
      </c>
      <c r="H6849" t="s">
        <v>213</v>
      </c>
      <c r="I6849" t="s">
        <v>184</v>
      </c>
      <c r="J6849" t="s">
        <v>8671</v>
      </c>
      <c r="K6849" s="9">
        <v>45616.52815972222</v>
      </c>
      <c r="L6849" s="13">
        <f>IFERROR(_xlfn.XLOOKUP(tb_C103[[#This Row],[OS]],[1]!tb_C101[OS],[1]!tb_C101[DATA_ABERTURA]),0)</f>
        <v>45583.751932870371</v>
      </c>
      <c r="M6849" s="7" t="str">
        <f>IFERROR(_xlfn.XLOOKUP(tb_C103[[#This Row],[OS]],[1]!tb_C101[OS],[1]!tb_C101[SITUACAO_OS]),0)</f>
        <v>F</v>
      </c>
      <c r="N6849" t="str">
        <f>_xlfn.XLOOKUP(tb_C103[[#This Row],[OS]],[1]!tb_C101[OS],[1]!tb_C101[OFICINA])</f>
        <v>Mecanico</v>
      </c>
      <c r="O6849" s="14">
        <f>tb_C103[[#This Row],[FIM]] - tb_C103[[#This Row],[INICIO]]</f>
        <v>0.16666666666424135</v>
      </c>
    </row>
    <row r="6850" spans="1:15" x14ac:dyDescent="0.25">
      <c r="A6850" t="s">
        <v>4080</v>
      </c>
      <c r="B6850">
        <v>3696</v>
      </c>
      <c r="C6850">
        <v>1</v>
      </c>
      <c r="D6850" t="s">
        <v>8677</v>
      </c>
      <c r="E6850" s="9">
        <v>45587.3125</v>
      </c>
      <c r="F6850" s="9">
        <v>45587.479166666664</v>
      </c>
      <c r="G6850">
        <v>113</v>
      </c>
      <c r="H6850" t="s">
        <v>213</v>
      </c>
      <c r="I6850" t="s">
        <v>184</v>
      </c>
      <c r="J6850" t="s">
        <v>8671</v>
      </c>
      <c r="K6850" s="9">
        <v>45616.52815972222</v>
      </c>
      <c r="L6850" s="13">
        <f>IFERROR(_xlfn.XLOOKUP(tb_C103[[#This Row],[OS]],[1]!tb_C101[OS],[1]!tb_C101[DATA_ABERTURA]),0)</f>
        <v>45583.751932870371</v>
      </c>
      <c r="M6850" s="7" t="str">
        <f>IFERROR(_xlfn.XLOOKUP(tb_C103[[#This Row],[OS]],[1]!tb_C101[OS],[1]!tb_C101[SITUACAO_OS]),0)</f>
        <v>F</v>
      </c>
      <c r="N6850" t="str">
        <f>_xlfn.XLOOKUP(tb_C103[[#This Row],[OS]],[1]!tb_C101[OS],[1]!tb_C101[OFICINA])</f>
        <v>Mecanico</v>
      </c>
      <c r="O6850" s="14">
        <f>tb_C103[[#This Row],[FIM]] - tb_C103[[#This Row],[INICIO]]</f>
        <v>0.16666666666424135</v>
      </c>
    </row>
    <row r="6851" spans="1:15" x14ac:dyDescent="0.25">
      <c r="A6851" t="s">
        <v>5446</v>
      </c>
      <c r="B6851">
        <v>3696</v>
      </c>
      <c r="C6851">
        <v>1</v>
      </c>
      <c r="D6851" t="s">
        <v>8677</v>
      </c>
      <c r="E6851" s="9">
        <v>45587.3125</v>
      </c>
      <c r="F6851" s="9">
        <v>45587.479166666664</v>
      </c>
      <c r="G6851">
        <v>113</v>
      </c>
      <c r="H6851" t="s">
        <v>213</v>
      </c>
      <c r="I6851" t="s">
        <v>184</v>
      </c>
      <c r="J6851" t="s">
        <v>8671</v>
      </c>
      <c r="K6851" s="9">
        <v>45616.52815972222</v>
      </c>
      <c r="L6851" s="13">
        <f>IFERROR(_xlfn.XLOOKUP(tb_C103[[#This Row],[OS]],[1]!tb_C101[OS],[1]!tb_C101[DATA_ABERTURA]),0)</f>
        <v>45583.751932870371</v>
      </c>
      <c r="M6851" s="7" t="str">
        <f>IFERROR(_xlfn.XLOOKUP(tb_C103[[#This Row],[OS]],[1]!tb_C101[OS],[1]!tb_C101[SITUACAO_OS]),0)</f>
        <v>F</v>
      </c>
      <c r="N6851" t="str">
        <f>_xlfn.XLOOKUP(tb_C103[[#This Row],[OS]],[1]!tb_C101[OS],[1]!tb_C101[OFICINA])</f>
        <v>Mecanico</v>
      </c>
      <c r="O6851" s="14">
        <f>tb_C103[[#This Row],[FIM]] - tb_C103[[#This Row],[INICIO]]</f>
        <v>0.16666666666424135</v>
      </c>
    </row>
    <row r="6852" spans="1:15" x14ac:dyDescent="0.25">
      <c r="A6852" t="s">
        <v>6459</v>
      </c>
      <c r="B6852">
        <v>3696</v>
      </c>
      <c r="C6852">
        <v>1</v>
      </c>
      <c r="D6852" t="s">
        <v>8677</v>
      </c>
      <c r="E6852" s="9">
        <v>45587.3125</v>
      </c>
      <c r="F6852" s="9">
        <v>45587.479166666664</v>
      </c>
      <c r="G6852">
        <v>113</v>
      </c>
      <c r="H6852" t="s">
        <v>213</v>
      </c>
      <c r="I6852" t="s">
        <v>184</v>
      </c>
      <c r="J6852" t="s">
        <v>8671</v>
      </c>
      <c r="K6852" s="9">
        <v>45616.52815972222</v>
      </c>
      <c r="L6852" s="13">
        <f>IFERROR(_xlfn.XLOOKUP(tb_C103[[#This Row],[OS]],[1]!tb_C101[OS],[1]!tb_C101[DATA_ABERTURA]),0)</f>
        <v>45583.751932870371</v>
      </c>
      <c r="M6852" s="7" t="str">
        <f>IFERROR(_xlfn.XLOOKUP(tb_C103[[#This Row],[OS]],[1]!tb_C101[OS],[1]!tb_C101[SITUACAO_OS]),0)</f>
        <v>F</v>
      </c>
      <c r="N6852" t="str">
        <f>_xlfn.XLOOKUP(tb_C103[[#This Row],[OS]],[1]!tb_C101[OS],[1]!tb_C101[OFICINA])</f>
        <v>Mecanico</v>
      </c>
      <c r="O6852" s="14">
        <f>tb_C103[[#This Row],[FIM]] - tb_C103[[#This Row],[INICIO]]</f>
        <v>0.16666666666424135</v>
      </c>
    </row>
    <row r="6853" spans="1:15" x14ac:dyDescent="0.25">
      <c r="A6853" t="s">
        <v>8686</v>
      </c>
      <c r="B6853">
        <v>3696</v>
      </c>
      <c r="C6853">
        <v>1</v>
      </c>
      <c r="D6853" t="s">
        <v>8677</v>
      </c>
      <c r="E6853" s="9">
        <v>45587.569444444445</v>
      </c>
      <c r="F6853" s="9">
        <v>45587.708333333336</v>
      </c>
      <c r="G6853">
        <v>113</v>
      </c>
      <c r="H6853" t="s">
        <v>213</v>
      </c>
      <c r="I6853" t="s">
        <v>184</v>
      </c>
      <c r="J6853" t="s">
        <v>8671</v>
      </c>
      <c r="K6853" s="9">
        <v>45616.52815972222</v>
      </c>
      <c r="L6853" s="13">
        <f>IFERROR(_xlfn.XLOOKUP(tb_C103[[#This Row],[OS]],[1]!tb_C101[OS],[1]!tb_C101[DATA_ABERTURA]),0)</f>
        <v>45583.751932870371</v>
      </c>
      <c r="M6853" s="7" t="str">
        <f>IFERROR(_xlfn.XLOOKUP(tb_C103[[#This Row],[OS]],[1]!tb_C101[OS],[1]!tb_C101[SITUACAO_OS]),0)</f>
        <v>F</v>
      </c>
      <c r="N6853" t="str">
        <f>_xlfn.XLOOKUP(tb_C103[[#This Row],[OS]],[1]!tb_C101[OS],[1]!tb_C101[OFICINA])</f>
        <v>Mecanico</v>
      </c>
      <c r="O6853" s="14">
        <f>tb_C103[[#This Row],[FIM]] - tb_C103[[#This Row],[INICIO]]</f>
        <v>0.13888888889050577</v>
      </c>
    </row>
    <row r="6854" spans="1:15" x14ac:dyDescent="0.25">
      <c r="A6854" t="s">
        <v>4080</v>
      </c>
      <c r="B6854">
        <v>3696</v>
      </c>
      <c r="C6854">
        <v>1</v>
      </c>
      <c r="D6854" t="s">
        <v>8677</v>
      </c>
      <c r="E6854" s="9">
        <v>45587.569444444445</v>
      </c>
      <c r="F6854" s="9">
        <v>45587.708333333336</v>
      </c>
      <c r="G6854">
        <v>113</v>
      </c>
      <c r="H6854" t="s">
        <v>213</v>
      </c>
      <c r="I6854" t="s">
        <v>184</v>
      </c>
      <c r="J6854" t="s">
        <v>8671</v>
      </c>
      <c r="K6854" s="9">
        <v>45616.52815972222</v>
      </c>
      <c r="L6854" s="13">
        <f>IFERROR(_xlfn.XLOOKUP(tb_C103[[#This Row],[OS]],[1]!tb_C101[OS],[1]!tb_C101[DATA_ABERTURA]),0)</f>
        <v>45583.751932870371</v>
      </c>
      <c r="M6854" s="7" t="str">
        <f>IFERROR(_xlfn.XLOOKUP(tb_C103[[#This Row],[OS]],[1]!tb_C101[OS],[1]!tb_C101[SITUACAO_OS]),0)</f>
        <v>F</v>
      </c>
      <c r="N6854" t="str">
        <f>_xlfn.XLOOKUP(tb_C103[[#This Row],[OS]],[1]!tb_C101[OS],[1]!tb_C101[OFICINA])</f>
        <v>Mecanico</v>
      </c>
      <c r="O6854" s="14">
        <f>tb_C103[[#This Row],[FIM]] - tb_C103[[#This Row],[INICIO]]</f>
        <v>0.13888888889050577</v>
      </c>
    </row>
    <row r="6855" spans="1:15" x14ac:dyDescent="0.25">
      <c r="A6855" t="s">
        <v>5446</v>
      </c>
      <c r="B6855">
        <v>3696</v>
      </c>
      <c r="C6855">
        <v>1</v>
      </c>
      <c r="D6855" t="s">
        <v>8677</v>
      </c>
      <c r="E6855" s="9">
        <v>45587.569444444445</v>
      </c>
      <c r="F6855" s="9">
        <v>45587.708333333336</v>
      </c>
      <c r="G6855">
        <v>113</v>
      </c>
      <c r="H6855" t="s">
        <v>213</v>
      </c>
      <c r="I6855" t="s">
        <v>184</v>
      </c>
      <c r="J6855" t="s">
        <v>8671</v>
      </c>
      <c r="K6855" s="9">
        <v>45616.52815972222</v>
      </c>
      <c r="L6855" s="13">
        <f>IFERROR(_xlfn.XLOOKUP(tb_C103[[#This Row],[OS]],[1]!tb_C101[OS],[1]!tb_C101[DATA_ABERTURA]),0)</f>
        <v>45583.751932870371</v>
      </c>
      <c r="M6855" s="7" t="str">
        <f>IFERROR(_xlfn.XLOOKUP(tb_C103[[#This Row],[OS]],[1]!tb_C101[OS],[1]!tb_C101[SITUACAO_OS]),0)</f>
        <v>F</v>
      </c>
      <c r="N6855" t="str">
        <f>_xlfn.XLOOKUP(tb_C103[[#This Row],[OS]],[1]!tb_C101[OS],[1]!tb_C101[OFICINA])</f>
        <v>Mecanico</v>
      </c>
      <c r="O6855" s="14">
        <f>tb_C103[[#This Row],[FIM]] - tb_C103[[#This Row],[INICIO]]</f>
        <v>0.13888888889050577</v>
      </c>
    </row>
    <row r="6856" spans="1:15" x14ac:dyDescent="0.25">
      <c r="A6856" t="s">
        <v>6459</v>
      </c>
      <c r="B6856">
        <v>3696</v>
      </c>
      <c r="C6856">
        <v>1</v>
      </c>
      <c r="D6856" t="s">
        <v>8677</v>
      </c>
      <c r="E6856" s="9">
        <v>45587.569444444445</v>
      </c>
      <c r="F6856" s="9">
        <v>45587.708333333336</v>
      </c>
      <c r="G6856">
        <v>113</v>
      </c>
      <c r="H6856" t="s">
        <v>213</v>
      </c>
      <c r="I6856" t="s">
        <v>184</v>
      </c>
      <c r="J6856" t="s">
        <v>8671</v>
      </c>
      <c r="K6856" s="9">
        <v>45616.52815972222</v>
      </c>
      <c r="L6856" s="13">
        <f>IFERROR(_xlfn.XLOOKUP(tb_C103[[#This Row],[OS]],[1]!tb_C101[OS],[1]!tb_C101[DATA_ABERTURA]),0)</f>
        <v>45583.751932870371</v>
      </c>
      <c r="M6856" s="7" t="str">
        <f>IFERROR(_xlfn.XLOOKUP(tb_C103[[#This Row],[OS]],[1]!tb_C101[OS],[1]!tb_C101[SITUACAO_OS]),0)</f>
        <v>F</v>
      </c>
      <c r="N6856" t="str">
        <f>_xlfn.XLOOKUP(tb_C103[[#This Row],[OS]],[1]!tb_C101[OS],[1]!tb_C101[OFICINA])</f>
        <v>Mecanico</v>
      </c>
      <c r="O6856" s="14">
        <f>tb_C103[[#This Row],[FIM]] - tb_C103[[#This Row],[INICIO]]</f>
        <v>0.13888888889050577</v>
      </c>
    </row>
    <row r="6857" spans="1:15" x14ac:dyDescent="0.25">
      <c r="A6857" t="s">
        <v>8686</v>
      </c>
      <c r="B6857">
        <v>3696</v>
      </c>
      <c r="C6857">
        <v>1</v>
      </c>
      <c r="D6857" t="s">
        <v>8677</v>
      </c>
      <c r="E6857" s="9">
        <v>45587.583333333336</v>
      </c>
      <c r="F6857" s="9">
        <v>45587.666666666664</v>
      </c>
      <c r="G6857">
        <v>113</v>
      </c>
      <c r="H6857" t="s">
        <v>213</v>
      </c>
      <c r="I6857" t="s">
        <v>184</v>
      </c>
      <c r="J6857" t="s">
        <v>8671</v>
      </c>
      <c r="K6857" s="9">
        <v>45616.52815972222</v>
      </c>
      <c r="L6857" s="13">
        <f>IFERROR(_xlfn.XLOOKUP(tb_C103[[#This Row],[OS]],[1]!tb_C101[OS],[1]!tb_C101[DATA_ABERTURA]),0)</f>
        <v>45583.751932870371</v>
      </c>
      <c r="M6857" s="7" t="str">
        <f>IFERROR(_xlfn.XLOOKUP(tb_C103[[#This Row],[OS]],[1]!tb_C101[OS],[1]!tb_C101[SITUACAO_OS]),0)</f>
        <v>F</v>
      </c>
      <c r="N6857" t="str">
        <f>_xlfn.XLOOKUP(tb_C103[[#This Row],[OS]],[1]!tb_C101[OS],[1]!tb_C101[OFICINA])</f>
        <v>Mecanico</v>
      </c>
      <c r="O6857" s="14">
        <f>tb_C103[[#This Row],[FIM]] - tb_C103[[#This Row],[INICIO]]</f>
        <v>8.3333333328482695E-2</v>
      </c>
    </row>
    <row r="6858" spans="1:15" x14ac:dyDescent="0.25">
      <c r="A6858" t="s">
        <v>4080</v>
      </c>
      <c r="B6858">
        <v>3696</v>
      </c>
      <c r="C6858">
        <v>1</v>
      </c>
      <c r="D6858" t="s">
        <v>8677</v>
      </c>
      <c r="E6858" s="9">
        <v>45587.583333333336</v>
      </c>
      <c r="F6858" s="9">
        <v>45587.666666666664</v>
      </c>
      <c r="G6858">
        <v>113</v>
      </c>
      <c r="H6858" t="s">
        <v>213</v>
      </c>
      <c r="I6858" t="s">
        <v>184</v>
      </c>
      <c r="J6858" t="s">
        <v>8671</v>
      </c>
      <c r="K6858" s="9">
        <v>45616.52815972222</v>
      </c>
      <c r="L6858" s="13">
        <f>IFERROR(_xlfn.XLOOKUP(tb_C103[[#This Row],[OS]],[1]!tb_C101[OS],[1]!tb_C101[DATA_ABERTURA]),0)</f>
        <v>45583.751932870371</v>
      </c>
      <c r="M6858" s="7" t="str">
        <f>IFERROR(_xlfn.XLOOKUP(tb_C103[[#This Row],[OS]],[1]!tb_C101[OS],[1]!tb_C101[SITUACAO_OS]),0)</f>
        <v>F</v>
      </c>
      <c r="N6858" t="str">
        <f>_xlfn.XLOOKUP(tb_C103[[#This Row],[OS]],[1]!tb_C101[OS],[1]!tb_C101[OFICINA])</f>
        <v>Mecanico</v>
      </c>
      <c r="O6858" s="14">
        <f>tb_C103[[#This Row],[FIM]] - tb_C103[[#This Row],[INICIO]]</f>
        <v>8.3333333328482695E-2</v>
      </c>
    </row>
    <row r="6859" spans="1:15" x14ac:dyDescent="0.25">
      <c r="A6859" t="s">
        <v>5446</v>
      </c>
      <c r="B6859">
        <v>3696</v>
      </c>
      <c r="C6859">
        <v>1</v>
      </c>
      <c r="D6859" t="s">
        <v>8677</v>
      </c>
      <c r="E6859" s="9">
        <v>45587.583333333336</v>
      </c>
      <c r="F6859" s="9">
        <v>45587.666666666664</v>
      </c>
      <c r="G6859">
        <v>113</v>
      </c>
      <c r="H6859" t="s">
        <v>213</v>
      </c>
      <c r="I6859" t="s">
        <v>184</v>
      </c>
      <c r="J6859" t="s">
        <v>8671</v>
      </c>
      <c r="K6859" s="9">
        <v>45616.52815972222</v>
      </c>
      <c r="L6859" s="13">
        <f>IFERROR(_xlfn.XLOOKUP(tb_C103[[#This Row],[OS]],[1]!tb_C101[OS],[1]!tb_C101[DATA_ABERTURA]),0)</f>
        <v>45583.751932870371</v>
      </c>
      <c r="M6859" s="7" t="str">
        <f>IFERROR(_xlfn.XLOOKUP(tb_C103[[#This Row],[OS]],[1]!tb_C101[OS],[1]!tb_C101[SITUACAO_OS]),0)</f>
        <v>F</v>
      </c>
      <c r="N6859" t="str">
        <f>_xlfn.XLOOKUP(tb_C103[[#This Row],[OS]],[1]!tb_C101[OS],[1]!tb_C101[OFICINA])</f>
        <v>Mecanico</v>
      </c>
      <c r="O6859" s="14">
        <f>tb_C103[[#This Row],[FIM]] - tb_C103[[#This Row],[INICIO]]</f>
        <v>8.3333333328482695E-2</v>
      </c>
    </row>
    <row r="6860" spans="1:15" x14ac:dyDescent="0.25">
      <c r="A6860" t="s">
        <v>6459</v>
      </c>
      <c r="B6860">
        <v>3696</v>
      </c>
      <c r="C6860">
        <v>1</v>
      </c>
      <c r="D6860" t="s">
        <v>8677</v>
      </c>
      <c r="E6860" s="9">
        <v>45587.583333333336</v>
      </c>
      <c r="F6860" s="9">
        <v>45587.666666666664</v>
      </c>
      <c r="G6860">
        <v>113</v>
      </c>
      <c r="H6860" t="s">
        <v>213</v>
      </c>
      <c r="I6860" t="s">
        <v>184</v>
      </c>
      <c r="J6860" t="s">
        <v>8671</v>
      </c>
      <c r="K6860" s="9">
        <v>45616.52815972222</v>
      </c>
      <c r="L6860" s="13">
        <f>IFERROR(_xlfn.XLOOKUP(tb_C103[[#This Row],[OS]],[1]!tb_C101[OS],[1]!tb_C101[DATA_ABERTURA]),0)</f>
        <v>45583.751932870371</v>
      </c>
      <c r="M6860" s="7" t="str">
        <f>IFERROR(_xlfn.XLOOKUP(tb_C103[[#This Row],[OS]],[1]!tb_C101[OS],[1]!tb_C101[SITUACAO_OS]),0)</f>
        <v>F</v>
      </c>
      <c r="N6860" t="str">
        <f>_xlfn.XLOOKUP(tb_C103[[#This Row],[OS]],[1]!tb_C101[OS],[1]!tb_C101[OFICINA])</f>
        <v>Mecanico</v>
      </c>
      <c r="O6860" s="14">
        <f>tb_C103[[#This Row],[FIM]] - tb_C103[[#This Row],[INICIO]]</f>
        <v>8.3333333328482695E-2</v>
      </c>
    </row>
    <row r="6861" spans="1:15" x14ac:dyDescent="0.25">
      <c r="A6861" t="s">
        <v>8686</v>
      </c>
      <c r="B6861">
        <v>3696</v>
      </c>
      <c r="C6861">
        <v>1</v>
      </c>
      <c r="D6861" t="s">
        <v>8677</v>
      </c>
      <c r="E6861" s="9">
        <v>45587.3125</v>
      </c>
      <c r="F6861" s="9">
        <v>45587.458333333336</v>
      </c>
      <c r="G6861">
        <v>113</v>
      </c>
      <c r="H6861" t="s">
        <v>213</v>
      </c>
      <c r="I6861" t="s">
        <v>184</v>
      </c>
      <c r="J6861" t="s">
        <v>8671</v>
      </c>
      <c r="K6861" s="9">
        <v>45616.52815972222</v>
      </c>
      <c r="L6861" s="13">
        <f>IFERROR(_xlfn.XLOOKUP(tb_C103[[#This Row],[OS]],[1]!tb_C101[OS],[1]!tb_C101[DATA_ABERTURA]),0)</f>
        <v>45583.751932870371</v>
      </c>
      <c r="M6861" s="7" t="str">
        <f>IFERROR(_xlfn.XLOOKUP(tb_C103[[#This Row],[OS]],[1]!tb_C101[OS],[1]!tb_C101[SITUACAO_OS]),0)</f>
        <v>F</v>
      </c>
      <c r="N6861" t="str">
        <f>_xlfn.XLOOKUP(tb_C103[[#This Row],[OS]],[1]!tb_C101[OS],[1]!tb_C101[OFICINA])</f>
        <v>Mecanico</v>
      </c>
      <c r="O6861" s="14">
        <f>tb_C103[[#This Row],[FIM]] - tb_C103[[#This Row],[INICIO]]</f>
        <v>0.14583333333575865</v>
      </c>
    </row>
    <row r="6862" spans="1:15" x14ac:dyDescent="0.25">
      <c r="A6862" t="s">
        <v>4080</v>
      </c>
      <c r="B6862">
        <v>3696</v>
      </c>
      <c r="C6862">
        <v>1</v>
      </c>
      <c r="D6862" t="s">
        <v>8677</v>
      </c>
      <c r="E6862" s="9">
        <v>45587.3125</v>
      </c>
      <c r="F6862" s="9">
        <v>45587.458333333336</v>
      </c>
      <c r="G6862">
        <v>113</v>
      </c>
      <c r="H6862" t="s">
        <v>213</v>
      </c>
      <c r="I6862" t="s">
        <v>184</v>
      </c>
      <c r="J6862" t="s">
        <v>8671</v>
      </c>
      <c r="K6862" s="9">
        <v>45616.52815972222</v>
      </c>
      <c r="L6862" s="13">
        <f>IFERROR(_xlfn.XLOOKUP(tb_C103[[#This Row],[OS]],[1]!tb_C101[OS],[1]!tb_C101[DATA_ABERTURA]),0)</f>
        <v>45583.751932870371</v>
      </c>
      <c r="M6862" s="7" t="str">
        <f>IFERROR(_xlfn.XLOOKUP(tb_C103[[#This Row],[OS]],[1]!tb_C101[OS],[1]!tb_C101[SITUACAO_OS]),0)</f>
        <v>F</v>
      </c>
      <c r="N6862" t="str">
        <f>_xlfn.XLOOKUP(tb_C103[[#This Row],[OS]],[1]!tb_C101[OS],[1]!tb_C101[OFICINA])</f>
        <v>Mecanico</v>
      </c>
      <c r="O6862" s="14">
        <f>tb_C103[[#This Row],[FIM]] - tb_C103[[#This Row],[INICIO]]</f>
        <v>0.14583333333575865</v>
      </c>
    </row>
    <row r="6863" spans="1:15" x14ac:dyDescent="0.25">
      <c r="A6863" t="s">
        <v>5446</v>
      </c>
      <c r="B6863">
        <v>3696</v>
      </c>
      <c r="C6863">
        <v>1</v>
      </c>
      <c r="D6863" t="s">
        <v>8677</v>
      </c>
      <c r="E6863" s="9">
        <v>45587.3125</v>
      </c>
      <c r="F6863" s="9">
        <v>45587.458333333336</v>
      </c>
      <c r="G6863">
        <v>113</v>
      </c>
      <c r="H6863" t="s">
        <v>213</v>
      </c>
      <c r="I6863" t="s">
        <v>184</v>
      </c>
      <c r="J6863" t="s">
        <v>8671</v>
      </c>
      <c r="K6863" s="9">
        <v>45616.52815972222</v>
      </c>
      <c r="L6863" s="13">
        <f>IFERROR(_xlfn.XLOOKUP(tb_C103[[#This Row],[OS]],[1]!tb_C101[OS],[1]!tb_C101[DATA_ABERTURA]),0)</f>
        <v>45583.751932870371</v>
      </c>
      <c r="M6863" s="7" t="str">
        <f>IFERROR(_xlfn.XLOOKUP(tb_C103[[#This Row],[OS]],[1]!tb_C101[OS],[1]!tb_C101[SITUACAO_OS]),0)</f>
        <v>F</v>
      </c>
      <c r="N6863" t="str">
        <f>_xlfn.XLOOKUP(tb_C103[[#This Row],[OS]],[1]!tb_C101[OS],[1]!tb_C101[OFICINA])</f>
        <v>Mecanico</v>
      </c>
      <c r="O6863" s="14">
        <f>tb_C103[[#This Row],[FIM]] - tb_C103[[#This Row],[INICIO]]</f>
        <v>0.14583333333575865</v>
      </c>
    </row>
    <row r="6864" spans="1:15" x14ac:dyDescent="0.25">
      <c r="A6864" t="s">
        <v>6459</v>
      </c>
      <c r="B6864">
        <v>3696</v>
      </c>
      <c r="C6864">
        <v>1</v>
      </c>
      <c r="D6864" t="s">
        <v>8677</v>
      </c>
      <c r="E6864" s="9">
        <v>45587.3125</v>
      </c>
      <c r="F6864" s="9">
        <v>45587.458333333336</v>
      </c>
      <c r="G6864">
        <v>113</v>
      </c>
      <c r="H6864" t="s">
        <v>213</v>
      </c>
      <c r="I6864" t="s">
        <v>184</v>
      </c>
      <c r="J6864" t="s">
        <v>8671</v>
      </c>
      <c r="K6864" s="9">
        <v>45616.52815972222</v>
      </c>
      <c r="L6864" s="13">
        <f>IFERROR(_xlfn.XLOOKUP(tb_C103[[#This Row],[OS]],[1]!tb_C101[OS],[1]!tb_C101[DATA_ABERTURA]),0)</f>
        <v>45583.751932870371</v>
      </c>
      <c r="M6864" s="7" t="str">
        <f>IFERROR(_xlfn.XLOOKUP(tb_C103[[#This Row],[OS]],[1]!tb_C101[OS],[1]!tb_C101[SITUACAO_OS]),0)</f>
        <v>F</v>
      </c>
      <c r="N6864" t="str">
        <f>_xlfn.XLOOKUP(tb_C103[[#This Row],[OS]],[1]!tb_C101[OS],[1]!tb_C101[OFICINA])</f>
        <v>Mecanico</v>
      </c>
      <c r="O6864" s="14">
        <f>tb_C103[[#This Row],[FIM]] - tb_C103[[#This Row],[INICIO]]</f>
        <v>0.14583333333575865</v>
      </c>
    </row>
    <row r="6865" spans="1:15" x14ac:dyDescent="0.25">
      <c r="A6865" t="s">
        <v>8686</v>
      </c>
      <c r="B6865">
        <v>3696</v>
      </c>
      <c r="C6865">
        <v>1</v>
      </c>
      <c r="D6865" t="s">
        <v>8677</v>
      </c>
      <c r="E6865" s="9">
        <v>45587.3125</v>
      </c>
      <c r="F6865" s="9">
        <v>45587.520833333336</v>
      </c>
      <c r="G6865">
        <v>113</v>
      </c>
      <c r="H6865" t="s">
        <v>213</v>
      </c>
      <c r="I6865" t="s">
        <v>184</v>
      </c>
      <c r="J6865" t="s">
        <v>8671</v>
      </c>
      <c r="K6865" s="9">
        <v>45616.52815972222</v>
      </c>
      <c r="L6865" s="13">
        <f>IFERROR(_xlfn.XLOOKUP(tb_C103[[#This Row],[OS]],[1]!tb_C101[OS],[1]!tb_C101[DATA_ABERTURA]),0)</f>
        <v>45583.751932870371</v>
      </c>
      <c r="M6865" s="7" t="str">
        <f>IFERROR(_xlfn.XLOOKUP(tb_C103[[#This Row],[OS]],[1]!tb_C101[OS],[1]!tb_C101[SITUACAO_OS]),0)</f>
        <v>F</v>
      </c>
      <c r="N6865" t="str">
        <f>_xlfn.XLOOKUP(tb_C103[[#This Row],[OS]],[1]!tb_C101[OS],[1]!tb_C101[OFICINA])</f>
        <v>Mecanico</v>
      </c>
      <c r="O6865" s="14">
        <f>tb_C103[[#This Row],[FIM]] - tb_C103[[#This Row],[INICIO]]</f>
        <v>0.20833333333575865</v>
      </c>
    </row>
    <row r="6866" spans="1:15" x14ac:dyDescent="0.25">
      <c r="A6866" t="s">
        <v>4080</v>
      </c>
      <c r="B6866">
        <v>3696</v>
      </c>
      <c r="C6866">
        <v>1</v>
      </c>
      <c r="D6866" t="s">
        <v>8677</v>
      </c>
      <c r="E6866" s="9">
        <v>45587.3125</v>
      </c>
      <c r="F6866" s="9">
        <v>45587.520833333336</v>
      </c>
      <c r="G6866">
        <v>113</v>
      </c>
      <c r="H6866" t="s">
        <v>213</v>
      </c>
      <c r="I6866" t="s">
        <v>184</v>
      </c>
      <c r="J6866" t="s">
        <v>8671</v>
      </c>
      <c r="K6866" s="9">
        <v>45616.52815972222</v>
      </c>
      <c r="L6866" s="13">
        <f>IFERROR(_xlfn.XLOOKUP(tb_C103[[#This Row],[OS]],[1]!tb_C101[OS],[1]!tb_C101[DATA_ABERTURA]),0)</f>
        <v>45583.751932870371</v>
      </c>
      <c r="M6866" s="7" t="str">
        <f>IFERROR(_xlfn.XLOOKUP(tb_C103[[#This Row],[OS]],[1]!tb_C101[OS],[1]!tb_C101[SITUACAO_OS]),0)</f>
        <v>F</v>
      </c>
      <c r="N6866" t="str">
        <f>_xlfn.XLOOKUP(tb_C103[[#This Row],[OS]],[1]!tb_C101[OS],[1]!tb_C101[OFICINA])</f>
        <v>Mecanico</v>
      </c>
      <c r="O6866" s="14">
        <f>tb_C103[[#This Row],[FIM]] - tb_C103[[#This Row],[INICIO]]</f>
        <v>0.20833333333575865</v>
      </c>
    </row>
    <row r="6867" spans="1:15" x14ac:dyDescent="0.25">
      <c r="A6867" t="s">
        <v>5446</v>
      </c>
      <c r="B6867">
        <v>3696</v>
      </c>
      <c r="C6867">
        <v>1</v>
      </c>
      <c r="D6867" t="s">
        <v>8677</v>
      </c>
      <c r="E6867" s="9">
        <v>45587.3125</v>
      </c>
      <c r="F6867" s="9">
        <v>45587.520833333336</v>
      </c>
      <c r="G6867">
        <v>113</v>
      </c>
      <c r="H6867" t="s">
        <v>213</v>
      </c>
      <c r="I6867" t="s">
        <v>184</v>
      </c>
      <c r="J6867" t="s">
        <v>8671</v>
      </c>
      <c r="K6867" s="9">
        <v>45616.52815972222</v>
      </c>
      <c r="L6867" s="13">
        <f>IFERROR(_xlfn.XLOOKUP(tb_C103[[#This Row],[OS]],[1]!tb_C101[OS],[1]!tb_C101[DATA_ABERTURA]),0)</f>
        <v>45583.751932870371</v>
      </c>
      <c r="M6867" s="7" t="str">
        <f>IFERROR(_xlfn.XLOOKUP(tb_C103[[#This Row],[OS]],[1]!tb_C101[OS],[1]!tb_C101[SITUACAO_OS]),0)</f>
        <v>F</v>
      </c>
      <c r="N6867" t="str">
        <f>_xlfn.XLOOKUP(tb_C103[[#This Row],[OS]],[1]!tb_C101[OS],[1]!tb_C101[OFICINA])</f>
        <v>Mecanico</v>
      </c>
      <c r="O6867" s="14">
        <f>tb_C103[[#This Row],[FIM]] - tb_C103[[#This Row],[INICIO]]</f>
        <v>0.20833333333575865</v>
      </c>
    </row>
    <row r="6868" spans="1:15" x14ac:dyDescent="0.25">
      <c r="A6868" t="s">
        <v>6459</v>
      </c>
      <c r="B6868">
        <v>3696</v>
      </c>
      <c r="C6868">
        <v>1</v>
      </c>
      <c r="D6868" t="s">
        <v>8677</v>
      </c>
      <c r="E6868" s="9">
        <v>45587.3125</v>
      </c>
      <c r="F6868" s="9">
        <v>45587.520833333336</v>
      </c>
      <c r="G6868">
        <v>113</v>
      </c>
      <c r="H6868" t="s">
        <v>213</v>
      </c>
      <c r="I6868" t="s">
        <v>184</v>
      </c>
      <c r="J6868" t="s">
        <v>8671</v>
      </c>
      <c r="K6868" s="9">
        <v>45616.52815972222</v>
      </c>
      <c r="L6868" s="13">
        <f>IFERROR(_xlfn.XLOOKUP(tb_C103[[#This Row],[OS]],[1]!tb_C101[OS],[1]!tb_C101[DATA_ABERTURA]),0)</f>
        <v>45583.751932870371</v>
      </c>
      <c r="M6868" s="7" t="str">
        <f>IFERROR(_xlfn.XLOOKUP(tb_C103[[#This Row],[OS]],[1]!tb_C101[OS],[1]!tb_C101[SITUACAO_OS]),0)</f>
        <v>F</v>
      </c>
      <c r="N6868" t="str">
        <f>_xlfn.XLOOKUP(tb_C103[[#This Row],[OS]],[1]!tb_C101[OS],[1]!tb_C101[OFICINA])</f>
        <v>Mecanico</v>
      </c>
      <c r="O6868" s="14">
        <f>tb_C103[[#This Row],[FIM]] - tb_C103[[#This Row],[INICIO]]</f>
        <v>0.20833333333575865</v>
      </c>
    </row>
    <row r="6869" spans="1:15" x14ac:dyDescent="0.25">
      <c r="A6869" t="s">
        <v>8686</v>
      </c>
      <c r="B6869">
        <v>3696</v>
      </c>
      <c r="C6869">
        <v>1</v>
      </c>
      <c r="D6869" t="s">
        <v>8677</v>
      </c>
      <c r="E6869" s="9">
        <v>45587.5625</v>
      </c>
      <c r="F6869" s="9">
        <v>45587.708333333336</v>
      </c>
      <c r="G6869">
        <v>113</v>
      </c>
      <c r="H6869" t="s">
        <v>213</v>
      </c>
      <c r="I6869" t="s">
        <v>184</v>
      </c>
      <c r="J6869" t="s">
        <v>8671</v>
      </c>
      <c r="K6869" s="9">
        <v>45616.52815972222</v>
      </c>
      <c r="L6869" s="13">
        <f>IFERROR(_xlfn.XLOOKUP(tb_C103[[#This Row],[OS]],[1]!tb_C101[OS],[1]!tb_C101[DATA_ABERTURA]),0)</f>
        <v>45583.751932870371</v>
      </c>
      <c r="M6869" s="7" t="str">
        <f>IFERROR(_xlfn.XLOOKUP(tb_C103[[#This Row],[OS]],[1]!tb_C101[OS],[1]!tb_C101[SITUACAO_OS]),0)</f>
        <v>F</v>
      </c>
      <c r="N6869" t="str">
        <f>_xlfn.XLOOKUP(tb_C103[[#This Row],[OS]],[1]!tb_C101[OS],[1]!tb_C101[OFICINA])</f>
        <v>Mecanico</v>
      </c>
      <c r="O6869" s="14">
        <f>tb_C103[[#This Row],[FIM]] - tb_C103[[#This Row],[INICIO]]</f>
        <v>0.14583333333575865</v>
      </c>
    </row>
    <row r="6870" spans="1:15" x14ac:dyDescent="0.25">
      <c r="A6870" t="s">
        <v>4080</v>
      </c>
      <c r="B6870">
        <v>3696</v>
      </c>
      <c r="C6870">
        <v>1</v>
      </c>
      <c r="D6870" t="s">
        <v>8677</v>
      </c>
      <c r="E6870" s="9">
        <v>45587.5625</v>
      </c>
      <c r="F6870" s="9">
        <v>45587.708333333336</v>
      </c>
      <c r="G6870">
        <v>113</v>
      </c>
      <c r="H6870" t="s">
        <v>213</v>
      </c>
      <c r="I6870" t="s">
        <v>184</v>
      </c>
      <c r="J6870" t="s">
        <v>8671</v>
      </c>
      <c r="K6870" s="9">
        <v>45616.52815972222</v>
      </c>
      <c r="L6870" s="13">
        <f>IFERROR(_xlfn.XLOOKUP(tb_C103[[#This Row],[OS]],[1]!tb_C101[OS],[1]!tb_C101[DATA_ABERTURA]),0)</f>
        <v>45583.751932870371</v>
      </c>
      <c r="M6870" s="7" t="str">
        <f>IFERROR(_xlfn.XLOOKUP(tb_C103[[#This Row],[OS]],[1]!tb_C101[OS],[1]!tb_C101[SITUACAO_OS]),0)</f>
        <v>F</v>
      </c>
      <c r="N6870" t="str">
        <f>_xlfn.XLOOKUP(tb_C103[[#This Row],[OS]],[1]!tb_C101[OS],[1]!tb_C101[OFICINA])</f>
        <v>Mecanico</v>
      </c>
      <c r="O6870" s="14">
        <f>tb_C103[[#This Row],[FIM]] - tb_C103[[#This Row],[INICIO]]</f>
        <v>0.14583333333575865</v>
      </c>
    </row>
    <row r="6871" spans="1:15" x14ac:dyDescent="0.25">
      <c r="A6871" t="s">
        <v>5446</v>
      </c>
      <c r="B6871">
        <v>3696</v>
      </c>
      <c r="C6871">
        <v>1</v>
      </c>
      <c r="D6871" t="s">
        <v>8677</v>
      </c>
      <c r="E6871" s="9">
        <v>45587.5625</v>
      </c>
      <c r="F6871" s="9">
        <v>45587.708333333336</v>
      </c>
      <c r="G6871">
        <v>113</v>
      </c>
      <c r="H6871" t="s">
        <v>213</v>
      </c>
      <c r="I6871" t="s">
        <v>184</v>
      </c>
      <c r="J6871" t="s">
        <v>8671</v>
      </c>
      <c r="K6871" s="9">
        <v>45616.52815972222</v>
      </c>
      <c r="L6871" s="13">
        <f>IFERROR(_xlfn.XLOOKUP(tb_C103[[#This Row],[OS]],[1]!tb_C101[OS],[1]!tb_C101[DATA_ABERTURA]),0)</f>
        <v>45583.751932870371</v>
      </c>
      <c r="M6871" s="7" t="str">
        <f>IFERROR(_xlfn.XLOOKUP(tb_C103[[#This Row],[OS]],[1]!tb_C101[OS],[1]!tb_C101[SITUACAO_OS]),0)</f>
        <v>F</v>
      </c>
      <c r="N6871" t="str">
        <f>_xlfn.XLOOKUP(tb_C103[[#This Row],[OS]],[1]!tb_C101[OS],[1]!tb_C101[OFICINA])</f>
        <v>Mecanico</v>
      </c>
      <c r="O6871" s="14">
        <f>tb_C103[[#This Row],[FIM]] - tb_C103[[#This Row],[INICIO]]</f>
        <v>0.14583333333575865</v>
      </c>
    </row>
    <row r="6872" spans="1:15" x14ac:dyDescent="0.25">
      <c r="A6872" t="s">
        <v>6459</v>
      </c>
      <c r="B6872">
        <v>3696</v>
      </c>
      <c r="C6872">
        <v>1</v>
      </c>
      <c r="D6872" t="s">
        <v>8677</v>
      </c>
      <c r="E6872" s="9">
        <v>45587.5625</v>
      </c>
      <c r="F6872" s="9">
        <v>45587.708333333336</v>
      </c>
      <c r="G6872">
        <v>113</v>
      </c>
      <c r="H6872" t="s">
        <v>213</v>
      </c>
      <c r="I6872" t="s">
        <v>184</v>
      </c>
      <c r="J6872" t="s">
        <v>8671</v>
      </c>
      <c r="K6872" s="9">
        <v>45616.52815972222</v>
      </c>
      <c r="L6872" s="13">
        <f>IFERROR(_xlfn.XLOOKUP(tb_C103[[#This Row],[OS]],[1]!tb_C101[OS],[1]!tb_C101[DATA_ABERTURA]),0)</f>
        <v>45583.751932870371</v>
      </c>
      <c r="M6872" s="7" t="str">
        <f>IFERROR(_xlfn.XLOOKUP(tb_C103[[#This Row],[OS]],[1]!tb_C101[OS],[1]!tb_C101[SITUACAO_OS]),0)</f>
        <v>F</v>
      </c>
      <c r="N6872" t="str">
        <f>_xlfn.XLOOKUP(tb_C103[[#This Row],[OS]],[1]!tb_C101[OS],[1]!tb_C101[OFICINA])</f>
        <v>Mecanico</v>
      </c>
      <c r="O6872" s="14">
        <f>tb_C103[[#This Row],[FIM]] - tb_C103[[#This Row],[INICIO]]</f>
        <v>0.14583333333575865</v>
      </c>
    </row>
    <row r="6873" spans="1:15" x14ac:dyDescent="0.25">
      <c r="A6873" t="s">
        <v>8686</v>
      </c>
      <c r="B6873">
        <v>3697</v>
      </c>
      <c r="C6873">
        <v>1</v>
      </c>
      <c r="D6873" t="s">
        <v>8677</v>
      </c>
      <c r="E6873" s="9">
        <v>45590.541666666664</v>
      </c>
      <c r="F6873" s="9">
        <v>45590.708333333336</v>
      </c>
      <c r="G6873">
        <v>113</v>
      </c>
      <c r="H6873" t="s">
        <v>213</v>
      </c>
      <c r="I6873" t="s">
        <v>184</v>
      </c>
      <c r="J6873" t="s">
        <v>8671</v>
      </c>
      <c r="K6873" s="9">
        <v>45616.677789351852</v>
      </c>
      <c r="L6873" s="13">
        <f>IFERROR(_xlfn.XLOOKUP(tb_C103[[#This Row],[OS]],[1]!tb_C101[OS],[1]!tb_C101[DATA_ABERTURA]),0)</f>
        <v>45583.752430555556</v>
      </c>
      <c r="M6873" s="7" t="str">
        <f>IFERROR(_xlfn.XLOOKUP(tb_C103[[#This Row],[OS]],[1]!tb_C101[OS],[1]!tb_C101[SITUACAO_OS]),0)</f>
        <v>F</v>
      </c>
      <c r="N6873" t="str">
        <f>_xlfn.XLOOKUP(tb_C103[[#This Row],[OS]],[1]!tb_C101[OS],[1]!tb_C101[OFICINA])</f>
        <v>Mecanico</v>
      </c>
      <c r="O6873" s="14">
        <f>tb_C103[[#This Row],[FIM]] - tb_C103[[#This Row],[INICIO]]</f>
        <v>0.16666666667151731</v>
      </c>
    </row>
    <row r="6874" spans="1:15" x14ac:dyDescent="0.25">
      <c r="A6874" t="s">
        <v>4080</v>
      </c>
      <c r="B6874">
        <v>3697</v>
      </c>
      <c r="C6874">
        <v>1</v>
      </c>
      <c r="D6874" t="s">
        <v>8677</v>
      </c>
      <c r="E6874" s="9">
        <v>45590.541666666664</v>
      </c>
      <c r="F6874" s="9">
        <v>45590.708333333336</v>
      </c>
      <c r="G6874">
        <v>113</v>
      </c>
      <c r="H6874" t="s">
        <v>213</v>
      </c>
      <c r="I6874" t="s">
        <v>184</v>
      </c>
      <c r="J6874" t="s">
        <v>8671</v>
      </c>
      <c r="K6874" s="9">
        <v>45616.677789351852</v>
      </c>
      <c r="L6874" s="13">
        <f>IFERROR(_xlfn.XLOOKUP(tb_C103[[#This Row],[OS]],[1]!tb_C101[OS],[1]!tb_C101[DATA_ABERTURA]),0)</f>
        <v>45583.752430555556</v>
      </c>
      <c r="M6874" s="7" t="str">
        <f>IFERROR(_xlfn.XLOOKUP(tb_C103[[#This Row],[OS]],[1]!tb_C101[OS],[1]!tb_C101[SITUACAO_OS]),0)</f>
        <v>F</v>
      </c>
      <c r="N6874" t="str">
        <f>_xlfn.XLOOKUP(tb_C103[[#This Row],[OS]],[1]!tb_C101[OS],[1]!tb_C101[OFICINA])</f>
        <v>Mecanico</v>
      </c>
      <c r="O6874" s="14">
        <f>tb_C103[[#This Row],[FIM]] - tb_C103[[#This Row],[INICIO]]</f>
        <v>0.16666666667151731</v>
      </c>
    </row>
    <row r="6875" spans="1:15" x14ac:dyDescent="0.25">
      <c r="A6875" t="s">
        <v>5446</v>
      </c>
      <c r="B6875">
        <v>3697</v>
      </c>
      <c r="C6875">
        <v>1</v>
      </c>
      <c r="D6875" t="s">
        <v>8677</v>
      </c>
      <c r="E6875" s="9">
        <v>45590.541666666664</v>
      </c>
      <c r="F6875" s="9">
        <v>45590.708333333336</v>
      </c>
      <c r="G6875">
        <v>113</v>
      </c>
      <c r="H6875" t="s">
        <v>213</v>
      </c>
      <c r="I6875" t="s">
        <v>184</v>
      </c>
      <c r="J6875" t="s">
        <v>8671</v>
      </c>
      <c r="K6875" s="9">
        <v>45616.677789351852</v>
      </c>
      <c r="L6875" s="13">
        <f>IFERROR(_xlfn.XLOOKUP(tb_C103[[#This Row],[OS]],[1]!tb_C101[OS],[1]!tb_C101[DATA_ABERTURA]),0)</f>
        <v>45583.752430555556</v>
      </c>
      <c r="M6875" s="7" t="str">
        <f>IFERROR(_xlfn.XLOOKUP(tb_C103[[#This Row],[OS]],[1]!tb_C101[OS],[1]!tb_C101[SITUACAO_OS]),0)</f>
        <v>F</v>
      </c>
      <c r="N6875" t="str">
        <f>_xlfn.XLOOKUP(tb_C103[[#This Row],[OS]],[1]!tb_C101[OS],[1]!tb_C101[OFICINA])</f>
        <v>Mecanico</v>
      </c>
      <c r="O6875" s="14">
        <f>tb_C103[[#This Row],[FIM]] - tb_C103[[#This Row],[INICIO]]</f>
        <v>0.16666666667151731</v>
      </c>
    </row>
    <row r="6876" spans="1:15" x14ac:dyDescent="0.25">
      <c r="A6876" t="s">
        <v>6459</v>
      </c>
      <c r="B6876">
        <v>3697</v>
      </c>
      <c r="C6876">
        <v>1</v>
      </c>
      <c r="D6876" t="s">
        <v>8677</v>
      </c>
      <c r="E6876" s="9">
        <v>45590.541666666664</v>
      </c>
      <c r="F6876" s="9">
        <v>45590.708333333336</v>
      </c>
      <c r="G6876">
        <v>113</v>
      </c>
      <c r="H6876" t="s">
        <v>213</v>
      </c>
      <c r="I6876" t="s">
        <v>184</v>
      </c>
      <c r="J6876" t="s">
        <v>8671</v>
      </c>
      <c r="K6876" s="9">
        <v>45616.677789351852</v>
      </c>
      <c r="L6876" s="13">
        <f>IFERROR(_xlfn.XLOOKUP(tb_C103[[#This Row],[OS]],[1]!tb_C101[OS],[1]!tb_C101[DATA_ABERTURA]),0)</f>
        <v>45583.752430555556</v>
      </c>
      <c r="M6876" s="7" t="str">
        <f>IFERROR(_xlfn.XLOOKUP(tb_C103[[#This Row],[OS]],[1]!tb_C101[OS],[1]!tb_C101[SITUACAO_OS]),0)</f>
        <v>F</v>
      </c>
      <c r="N6876" t="str">
        <f>_xlfn.XLOOKUP(tb_C103[[#This Row],[OS]],[1]!tb_C101[OS],[1]!tb_C101[OFICINA])</f>
        <v>Mecanico</v>
      </c>
      <c r="O6876" s="14">
        <f>tb_C103[[#This Row],[FIM]] - tb_C103[[#This Row],[INICIO]]</f>
        <v>0.16666666667151731</v>
      </c>
    </row>
    <row r="6877" spans="1:15" x14ac:dyDescent="0.25">
      <c r="A6877" t="s">
        <v>8686</v>
      </c>
      <c r="B6877">
        <v>3697</v>
      </c>
      <c r="C6877">
        <v>1</v>
      </c>
      <c r="D6877" t="s">
        <v>8677</v>
      </c>
      <c r="E6877" s="9">
        <v>45591.291666666664</v>
      </c>
      <c r="F6877" s="9">
        <v>45591.5</v>
      </c>
      <c r="G6877">
        <v>113</v>
      </c>
      <c r="H6877" t="s">
        <v>213</v>
      </c>
      <c r="I6877" t="s">
        <v>184</v>
      </c>
      <c r="J6877" t="s">
        <v>8671</v>
      </c>
      <c r="K6877" s="9">
        <v>45616.677789351852</v>
      </c>
      <c r="L6877" s="13">
        <f>IFERROR(_xlfn.XLOOKUP(tb_C103[[#This Row],[OS]],[1]!tb_C101[OS],[1]!tb_C101[DATA_ABERTURA]),0)</f>
        <v>45583.752430555556</v>
      </c>
      <c r="M6877" s="7" t="str">
        <f>IFERROR(_xlfn.XLOOKUP(tb_C103[[#This Row],[OS]],[1]!tb_C101[OS],[1]!tb_C101[SITUACAO_OS]),0)</f>
        <v>F</v>
      </c>
      <c r="N6877" t="str">
        <f>_xlfn.XLOOKUP(tb_C103[[#This Row],[OS]],[1]!tb_C101[OS],[1]!tb_C101[OFICINA])</f>
        <v>Mecanico</v>
      </c>
      <c r="O6877" s="14">
        <f>tb_C103[[#This Row],[FIM]] - tb_C103[[#This Row],[INICIO]]</f>
        <v>0.20833333333575865</v>
      </c>
    </row>
    <row r="6878" spans="1:15" x14ac:dyDescent="0.25">
      <c r="A6878" t="s">
        <v>4080</v>
      </c>
      <c r="B6878">
        <v>3697</v>
      </c>
      <c r="C6878">
        <v>1</v>
      </c>
      <c r="D6878" t="s">
        <v>8677</v>
      </c>
      <c r="E6878" s="9">
        <v>45591.291666666664</v>
      </c>
      <c r="F6878" s="9">
        <v>45591.5</v>
      </c>
      <c r="G6878">
        <v>113</v>
      </c>
      <c r="H6878" t="s">
        <v>213</v>
      </c>
      <c r="I6878" t="s">
        <v>184</v>
      </c>
      <c r="J6878" t="s">
        <v>8671</v>
      </c>
      <c r="K6878" s="9">
        <v>45616.677789351852</v>
      </c>
      <c r="L6878" s="13">
        <f>IFERROR(_xlfn.XLOOKUP(tb_C103[[#This Row],[OS]],[1]!tb_C101[OS],[1]!tb_C101[DATA_ABERTURA]),0)</f>
        <v>45583.752430555556</v>
      </c>
      <c r="M6878" s="7" t="str">
        <f>IFERROR(_xlfn.XLOOKUP(tb_C103[[#This Row],[OS]],[1]!tb_C101[OS],[1]!tb_C101[SITUACAO_OS]),0)</f>
        <v>F</v>
      </c>
      <c r="N6878" t="str">
        <f>_xlfn.XLOOKUP(tb_C103[[#This Row],[OS]],[1]!tb_C101[OS],[1]!tb_C101[OFICINA])</f>
        <v>Mecanico</v>
      </c>
      <c r="O6878" s="14">
        <f>tb_C103[[#This Row],[FIM]] - tb_C103[[#This Row],[INICIO]]</f>
        <v>0.20833333333575865</v>
      </c>
    </row>
    <row r="6879" spans="1:15" x14ac:dyDescent="0.25">
      <c r="A6879" t="s">
        <v>5446</v>
      </c>
      <c r="B6879">
        <v>3697</v>
      </c>
      <c r="C6879">
        <v>1</v>
      </c>
      <c r="D6879" t="s">
        <v>8677</v>
      </c>
      <c r="E6879" s="9">
        <v>45591.291666666664</v>
      </c>
      <c r="F6879" s="9">
        <v>45591.5</v>
      </c>
      <c r="G6879">
        <v>113</v>
      </c>
      <c r="H6879" t="s">
        <v>213</v>
      </c>
      <c r="I6879" t="s">
        <v>184</v>
      </c>
      <c r="J6879" t="s">
        <v>8671</v>
      </c>
      <c r="K6879" s="9">
        <v>45616.677789351852</v>
      </c>
      <c r="L6879" s="13">
        <f>IFERROR(_xlfn.XLOOKUP(tb_C103[[#This Row],[OS]],[1]!tb_C101[OS],[1]!tb_C101[DATA_ABERTURA]),0)</f>
        <v>45583.752430555556</v>
      </c>
      <c r="M6879" s="7" t="str">
        <f>IFERROR(_xlfn.XLOOKUP(tb_C103[[#This Row],[OS]],[1]!tb_C101[OS],[1]!tb_C101[SITUACAO_OS]),0)</f>
        <v>F</v>
      </c>
      <c r="N6879" t="str">
        <f>_xlfn.XLOOKUP(tb_C103[[#This Row],[OS]],[1]!tb_C101[OS],[1]!tb_C101[OFICINA])</f>
        <v>Mecanico</v>
      </c>
      <c r="O6879" s="14">
        <f>tb_C103[[#This Row],[FIM]] - tb_C103[[#This Row],[INICIO]]</f>
        <v>0.20833333333575865</v>
      </c>
    </row>
    <row r="6880" spans="1:15" x14ac:dyDescent="0.25">
      <c r="A6880" t="s">
        <v>6459</v>
      </c>
      <c r="B6880">
        <v>3697</v>
      </c>
      <c r="C6880">
        <v>1</v>
      </c>
      <c r="D6880" t="s">
        <v>8677</v>
      </c>
      <c r="E6880" s="9">
        <v>45591.291666666664</v>
      </c>
      <c r="F6880" s="9">
        <v>45591.5</v>
      </c>
      <c r="G6880">
        <v>113</v>
      </c>
      <c r="H6880" t="s">
        <v>213</v>
      </c>
      <c r="I6880" t="s">
        <v>184</v>
      </c>
      <c r="J6880" t="s">
        <v>8671</v>
      </c>
      <c r="K6880" s="9">
        <v>45616.677789351852</v>
      </c>
      <c r="L6880" s="13">
        <f>IFERROR(_xlfn.XLOOKUP(tb_C103[[#This Row],[OS]],[1]!tb_C101[OS],[1]!tb_C101[DATA_ABERTURA]),0)</f>
        <v>45583.752430555556</v>
      </c>
      <c r="M6880" s="7" t="str">
        <f>IFERROR(_xlfn.XLOOKUP(tb_C103[[#This Row],[OS]],[1]!tb_C101[OS],[1]!tb_C101[SITUACAO_OS]),0)</f>
        <v>F</v>
      </c>
      <c r="N6880" t="str">
        <f>_xlfn.XLOOKUP(tb_C103[[#This Row],[OS]],[1]!tb_C101[OS],[1]!tb_C101[OFICINA])</f>
        <v>Mecanico</v>
      </c>
      <c r="O6880" s="14">
        <f>tb_C103[[#This Row],[FIM]] - tb_C103[[#This Row],[INICIO]]</f>
        <v>0.20833333333575865</v>
      </c>
    </row>
    <row r="6881" spans="1:15" x14ac:dyDescent="0.25">
      <c r="A6881" t="s">
        <v>8686</v>
      </c>
      <c r="B6881">
        <v>3697</v>
      </c>
      <c r="C6881">
        <v>1</v>
      </c>
      <c r="D6881" t="s">
        <v>8677</v>
      </c>
      <c r="E6881" s="9">
        <v>45590.541666666664</v>
      </c>
      <c r="F6881" s="9">
        <v>45590.708333333336</v>
      </c>
      <c r="G6881">
        <v>113</v>
      </c>
      <c r="H6881" t="s">
        <v>213</v>
      </c>
      <c r="I6881" t="s">
        <v>184</v>
      </c>
      <c r="J6881" t="s">
        <v>8671</v>
      </c>
      <c r="K6881" s="9">
        <v>45616.677789351852</v>
      </c>
      <c r="L6881" s="13">
        <f>IFERROR(_xlfn.XLOOKUP(tb_C103[[#This Row],[OS]],[1]!tb_C101[OS],[1]!tb_C101[DATA_ABERTURA]),0)</f>
        <v>45583.752430555556</v>
      </c>
      <c r="M6881" s="7" t="str">
        <f>IFERROR(_xlfn.XLOOKUP(tb_C103[[#This Row],[OS]],[1]!tb_C101[OS],[1]!tb_C101[SITUACAO_OS]),0)</f>
        <v>F</v>
      </c>
      <c r="N6881" t="str">
        <f>_xlfn.XLOOKUP(tb_C103[[#This Row],[OS]],[1]!tb_C101[OS],[1]!tb_C101[OFICINA])</f>
        <v>Mecanico</v>
      </c>
      <c r="O6881" s="14">
        <f>tb_C103[[#This Row],[FIM]] - tb_C103[[#This Row],[INICIO]]</f>
        <v>0.16666666667151731</v>
      </c>
    </row>
    <row r="6882" spans="1:15" x14ac:dyDescent="0.25">
      <c r="A6882" t="s">
        <v>4080</v>
      </c>
      <c r="B6882">
        <v>3697</v>
      </c>
      <c r="C6882">
        <v>1</v>
      </c>
      <c r="D6882" t="s">
        <v>8677</v>
      </c>
      <c r="E6882" s="9">
        <v>45590.541666666664</v>
      </c>
      <c r="F6882" s="9">
        <v>45590.708333333336</v>
      </c>
      <c r="G6882">
        <v>113</v>
      </c>
      <c r="H6882" t="s">
        <v>213</v>
      </c>
      <c r="I6882" t="s">
        <v>184</v>
      </c>
      <c r="J6882" t="s">
        <v>8671</v>
      </c>
      <c r="K6882" s="9">
        <v>45616.677789351852</v>
      </c>
      <c r="L6882" s="13">
        <f>IFERROR(_xlfn.XLOOKUP(tb_C103[[#This Row],[OS]],[1]!tb_C101[OS],[1]!tb_C101[DATA_ABERTURA]),0)</f>
        <v>45583.752430555556</v>
      </c>
      <c r="M6882" s="7" t="str">
        <f>IFERROR(_xlfn.XLOOKUP(tb_C103[[#This Row],[OS]],[1]!tb_C101[OS],[1]!tb_C101[SITUACAO_OS]),0)</f>
        <v>F</v>
      </c>
      <c r="N6882" t="str">
        <f>_xlfn.XLOOKUP(tb_C103[[#This Row],[OS]],[1]!tb_C101[OS],[1]!tb_C101[OFICINA])</f>
        <v>Mecanico</v>
      </c>
      <c r="O6882" s="14">
        <f>tb_C103[[#This Row],[FIM]] - tb_C103[[#This Row],[INICIO]]</f>
        <v>0.16666666667151731</v>
      </c>
    </row>
    <row r="6883" spans="1:15" x14ac:dyDescent="0.25">
      <c r="A6883" t="s">
        <v>5446</v>
      </c>
      <c r="B6883">
        <v>3697</v>
      </c>
      <c r="C6883">
        <v>1</v>
      </c>
      <c r="D6883" t="s">
        <v>8677</v>
      </c>
      <c r="E6883" s="9">
        <v>45590.541666666664</v>
      </c>
      <c r="F6883" s="9">
        <v>45590.708333333336</v>
      </c>
      <c r="G6883">
        <v>113</v>
      </c>
      <c r="H6883" t="s">
        <v>213</v>
      </c>
      <c r="I6883" t="s">
        <v>184</v>
      </c>
      <c r="J6883" t="s">
        <v>8671</v>
      </c>
      <c r="K6883" s="9">
        <v>45616.677789351852</v>
      </c>
      <c r="L6883" s="13">
        <f>IFERROR(_xlfn.XLOOKUP(tb_C103[[#This Row],[OS]],[1]!tb_C101[OS],[1]!tb_C101[DATA_ABERTURA]),0)</f>
        <v>45583.752430555556</v>
      </c>
      <c r="M6883" s="7" t="str">
        <f>IFERROR(_xlfn.XLOOKUP(tb_C103[[#This Row],[OS]],[1]!tb_C101[OS],[1]!tb_C101[SITUACAO_OS]),0)</f>
        <v>F</v>
      </c>
      <c r="N6883" t="str">
        <f>_xlfn.XLOOKUP(tb_C103[[#This Row],[OS]],[1]!tb_C101[OS],[1]!tb_C101[OFICINA])</f>
        <v>Mecanico</v>
      </c>
      <c r="O6883" s="14">
        <f>tb_C103[[#This Row],[FIM]] - tb_C103[[#This Row],[INICIO]]</f>
        <v>0.16666666667151731</v>
      </c>
    </row>
    <row r="6884" spans="1:15" x14ac:dyDescent="0.25">
      <c r="A6884" t="s">
        <v>6459</v>
      </c>
      <c r="B6884">
        <v>3697</v>
      </c>
      <c r="C6884">
        <v>1</v>
      </c>
      <c r="D6884" t="s">
        <v>8677</v>
      </c>
      <c r="E6884" s="9">
        <v>45590.541666666664</v>
      </c>
      <c r="F6884" s="9">
        <v>45590.708333333336</v>
      </c>
      <c r="G6884">
        <v>113</v>
      </c>
      <c r="H6884" t="s">
        <v>213</v>
      </c>
      <c r="I6884" t="s">
        <v>184</v>
      </c>
      <c r="J6884" t="s">
        <v>8671</v>
      </c>
      <c r="K6884" s="9">
        <v>45616.677789351852</v>
      </c>
      <c r="L6884" s="13">
        <f>IFERROR(_xlfn.XLOOKUP(tb_C103[[#This Row],[OS]],[1]!tb_C101[OS],[1]!tb_C101[DATA_ABERTURA]),0)</f>
        <v>45583.752430555556</v>
      </c>
      <c r="M6884" s="7" t="str">
        <f>IFERROR(_xlfn.XLOOKUP(tb_C103[[#This Row],[OS]],[1]!tb_C101[OS],[1]!tb_C101[SITUACAO_OS]),0)</f>
        <v>F</v>
      </c>
      <c r="N6884" t="str">
        <f>_xlfn.XLOOKUP(tb_C103[[#This Row],[OS]],[1]!tb_C101[OS],[1]!tb_C101[OFICINA])</f>
        <v>Mecanico</v>
      </c>
      <c r="O6884" s="14">
        <f>tb_C103[[#This Row],[FIM]] - tb_C103[[#This Row],[INICIO]]</f>
        <v>0.16666666667151731</v>
      </c>
    </row>
    <row r="6885" spans="1:15" x14ac:dyDescent="0.25">
      <c r="A6885" t="s">
        <v>8686</v>
      </c>
      <c r="B6885">
        <v>3697</v>
      </c>
      <c r="C6885">
        <v>1</v>
      </c>
      <c r="D6885" t="s">
        <v>8677</v>
      </c>
      <c r="E6885" s="9">
        <v>45590.541666666664</v>
      </c>
      <c r="F6885" s="9">
        <v>45590.708333333336</v>
      </c>
      <c r="G6885">
        <v>113</v>
      </c>
      <c r="H6885" t="s">
        <v>213</v>
      </c>
      <c r="I6885" t="s">
        <v>184</v>
      </c>
      <c r="J6885" t="s">
        <v>8671</v>
      </c>
      <c r="K6885" s="9">
        <v>45616.677789351852</v>
      </c>
      <c r="L6885" s="13">
        <f>IFERROR(_xlfn.XLOOKUP(tb_C103[[#This Row],[OS]],[1]!tb_C101[OS],[1]!tb_C101[DATA_ABERTURA]),0)</f>
        <v>45583.752430555556</v>
      </c>
      <c r="M6885" s="7" t="str">
        <f>IFERROR(_xlfn.XLOOKUP(tb_C103[[#This Row],[OS]],[1]!tb_C101[OS],[1]!tb_C101[SITUACAO_OS]),0)</f>
        <v>F</v>
      </c>
      <c r="N6885" t="str">
        <f>_xlfn.XLOOKUP(tb_C103[[#This Row],[OS]],[1]!tb_C101[OS],[1]!tb_C101[OFICINA])</f>
        <v>Mecanico</v>
      </c>
      <c r="O6885" s="14">
        <f>tb_C103[[#This Row],[FIM]] - tb_C103[[#This Row],[INICIO]]</f>
        <v>0.16666666667151731</v>
      </c>
    </row>
    <row r="6886" spans="1:15" x14ac:dyDescent="0.25">
      <c r="A6886" t="s">
        <v>4080</v>
      </c>
      <c r="B6886">
        <v>3697</v>
      </c>
      <c r="C6886">
        <v>1</v>
      </c>
      <c r="D6886" t="s">
        <v>8677</v>
      </c>
      <c r="E6886" s="9">
        <v>45590.541666666664</v>
      </c>
      <c r="F6886" s="9">
        <v>45590.708333333336</v>
      </c>
      <c r="G6886">
        <v>113</v>
      </c>
      <c r="H6886" t="s">
        <v>213</v>
      </c>
      <c r="I6886" t="s">
        <v>184</v>
      </c>
      <c r="J6886" t="s">
        <v>8671</v>
      </c>
      <c r="K6886" s="9">
        <v>45616.677789351852</v>
      </c>
      <c r="L6886" s="13">
        <f>IFERROR(_xlfn.XLOOKUP(tb_C103[[#This Row],[OS]],[1]!tb_C101[OS],[1]!tb_C101[DATA_ABERTURA]),0)</f>
        <v>45583.752430555556</v>
      </c>
      <c r="M6886" s="7" t="str">
        <f>IFERROR(_xlfn.XLOOKUP(tb_C103[[#This Row],[OS]],[1]!tb_C101[OS],[1]!tb_C101[SITUACAO_OS]),0)</f>
        <v>F</v>
      </c>
      <c r="N6886" t="str">
        <f>_xlfn.XLOOKUP(tb_C103[[#This Row],[OS]],[1]!tb_C101[OS],[1]!tb_C101[OFICINA])</f>
        <v>Mecanico</v>
      </c>
      <c r="O6886" s="14">
        <f>tb_C103[[#This Row],[FIM]] - tb_C103[[#This Row],[INICIO]]</f>
        <v>0.16666666667151731</v>
      </c>
    </row>
    <row r="6887" spans="1:15" x14ac:dyDescent="0.25">
      <c r="A6887" t="s">
        <v>5446</v>
      </c>
      <c r="B6887">
        <v>3697</v>
      </c>
      <c r="C6887">
        <v>1</v>
      </c>
      <c r="D6887" t="s">
        <v>8677</v>
      </c>
      <c r="E6887" s="9">
        <v>45590.541666666664</v>
      </c>
      <c r="F6887" s="9">
        <v>45590.708333333336</v>
      </c>
      <c r="G6887">
        <v>113</v>
      </c>
      <c r="H6887" t="s">
        <v>213</v>
      </c>
      <c r="I6887" t="s">
        <v>184</v>
      </c>
      <c r="J6887" t="s">
        <v>8671</v>
      </c>
      <c r="K6887" s="9">
        <v>45616.677789351852</v>
      </c>
      <c r="L6887" s="13">
        <f>IFERROR(_xlfn.XLOOKUP(tb_C103[[#This Row],[OS]],[1]!tb_C101[OS],[1]!tb_C101[DATA_ABERTURA]),0)</f>
        <v>45583.752430555556</v>
      </c>
      <c r="M6887" s="7" t="str">
        <f>IFERROR(_xlfn.XLOOKUP(tb_C103[[#This Row],[OS]],[1]!tb_C101[OS],[1]!tb_C101[SITUACAO_OS]),0)</f>
        <v>F</v>
      </c>
      <c r="N6887" t="str">
        <f>_xlfn.XLOOKUP(tb_C103[[#This Row],[OS]],[1]!tb_C101[OS],[1]!tb_C101[OFICINA])</f>
        <v>Mecanico</v>
      </c>
      <c r="O6887" s="14">
        <f>tb_C103[[#This Row],[FIM]] - tb_C103[[#This Row],[INICIO]]</f>
        <v>0.16666666667151731</v>
      </c>
    </row>
    <row r="6888" spans="1:15" x14ac:dyDescent="0.25">
      <c r="A6888" t="s">
        <v>6459</v>
      </c>
      <c r="B6888">
        <v>3697</v>
      </c>
      <c r="C6888">
        <v>1</v>
      </c>
      <c r="D6888" t="s">
        <v>8677</v>
      </c>
      <c r="E6888" s="9">
        <v>45590.541666666664</v>
      </c>
      <c r="F6888" s="9">
        <v>45590.708333333336</v>
      </c>
      <c r="G6888">
        <v>113</v>
      </c>
      <c r="H6888" t="s">
        <v>213</v>
      </c>
      <c r="I6888" t="s">
        <v>184</v>
      </c>
      <c r="J6888" t="s">
        <v>8671</v>
      </c>
      <c r="K6888" s="9">
        <v>45616.677789351852</v>
      </c>
      <c r="L6888" s="13">
        <f>IFERROR(_xlfn.XLOOKUP(tb_C103[[#This Row],[OS]],[1]!tb_C101[OS],[1]!tb_C101[DATA_ABERTURA]),0)</f>
        <v>45583.752430555556</v>
      </c>
      <c r="M6888" s="7" t="str">
        <f>IFERROR(_xlfn.XLOOKUP(tb_C103[[#This Row],[OS]],[1]!tb_C101[OS],[1]!tb_C101[SITUACAO_OS]),0)</f>
        <v>F</v>
      </c>
      <c r="N6888" t="str">
        <f>_xlfn.XLOOKUP(tb_C103[[#This Row],[OS]],[1]!tb_C101[OS],[1]!tb_C101[OFICINA])</f>
        <v>Mecanico</v>
      </c>
      <c r="O6888" s="14">
        <f>tb_C103[[#This Row],[FIM]] - tb_C103[[#This Row],[INICIO]]</f>
        <v>0.16666666667151731</v>
      </c>
    </row>
    <row r="6889" spans="1:15" x14ac:dyDescent="0.25">
      <c r="A6889" t="s">
        <v>8686</v>
      </c>
      <c r="B6889">
        <v>3697</v>
      </c>
      <c r="C6889">
        <v>1</v>
      </c>
      <c r="D6889" t="s">
        <v>8677</v>
      </c>
      <c r="E6889" s="9">
        <v>45591.291666666664</v>
      </c>
      <c r="F6889" s="9">
        <v>45591.5</v>
      </c>
      <c r="G6889">
        <v>113</v>
      </c>
      <c r="H6889" t="s">
        <v>213</v>
      </c>
      <c r="I6889" t="s">
        <v>184</v>
      </c>
      <c r="J6889" t="s">
        <v>8671</v>
      </c>
      <c r="K6889" s="9">
        <v>45616.677789351852</v>
      </c>
      <c r="L6889" s="13">
        <f>IFERROR(_xlfn.XLOOKUP(tb_C103[[#This Row],[OS]],[1]!tb_C101[OS],[1]!tb_C101[DATA_ABERTURA]),0)</f>
        <v>45583.752430555556</v>
      </c>
      <c r="M6889" s="7" t="str">
        <f>IFERROR(_xlfn.XLOOKUP(tb_C103[[#This Row],[OS]],[1]!tb_C101[OS],[1]!tb_C101[SITUACAO_OS]),0)</f>
        <v>F</v>
      </c>
      <c r="N6889" t="str">
        <f>_xlfn.XLOOKUP(tb_C103[[#This Row],[OS]],[1]!tb_C101[OS],[1]!tb_C101[OFICINA])</f>
        <v>Mecanico</v>
      </c>
      <c r="O6889" s="14">
        <f>tb_C103[[#This Row],[FIM]] - tb_C103[[#This Row],[INICIO]]</f>
        <v>0.20833333333575865</v>
      </c>
    </row>
    <row r="6890" spans="1:15" x14ac:dyDescent="0.25">
      <c r="A6890" t="s">
        <v>4080</v>
      </c>
      <c r="B6890">
        <v>3697</v>
      </c>
      <c r="C6890">
        <v>1</v>
      </c>
      <c r="D6890" t="s">
        <v>8677</v>
      </c>
      <c r="E6890" s="9">
        <v>45591.291666666664</v>
      </c>
      <c r="F6890" s="9">
        <v>45591.5</v>
      </c>
      <c r="G6890">
        <v>113</v>
      </c>
      <c r="H6890" t="s">
        <v>213</v>
      </c>
      <c r="I6890" t="s">
        <v>184</v>
      </c>
      <c r="J6890" t="s">
        <v>8671</v>
      </c>
      <c r="K6890" s="9">
        <v>45616.677789351852</v>
      </c>
      <c r="L6890" s="13">
        <f>IFERROR(_xlfn.XLOOKUP(tb_C103[[#This Row],[OS]],[1]!tb_C101[OS],[1]!tb_C101[DATA_ABERTURA]),0)</f>
        <v>45583.752430555556</v>
      </c>
      <c r="M6890" s="7" t="str">
        <f>IFERROR(_xlfn.XLOOKUP(tb_C103[[#This Row],[OS]],[1]!tb_C101[OS],[1]!tb_C101[SITUACAO_OS]),0)</f>
        <v>F</v>
      </c>
      <c r="N6890" t="str">
        <f>_xlfn.XLOOKUP(tb_C103[[#This Row],[OS]],[1]!tb_C101[OS],[1]!tb_C101[OFICINA])</f>
        <v>Mecanico</v>
      </c>
      <c r="O6890" s="14">
        <f>tb_C103[[#This Row],[FIM]] - tb_C103[[#This Row],[INICIO]]</f>
        <v>0.20833333333575865</v>
      </c>
    </row>
    <row r="6891" spans="1:15" x14ac:dyDescent="0.25">
      <c r="A6891" t="s">
        <v>5446</v>
      </c>
      <c r="B6891">
        <v>3697</v>
      </c>
      <c r="C6891">
        <v>1</v>
      </c>
      <c r="D6891" t="s">
        <v>8677</v>
      </c>
      <c r="E6891" s="9">
        <v>45591.291666666664</v>
      </c>
      <c r="F6891" s="9">
        <v>45591.5</v>
      </c>
      <c r="G6891">
        <v>113</v>
      </c>
      <c r="H6891" t="s">
        <v>213</v>
      </c>
      <c r="I6891" t="s">
        <v>184</v>
      </c>
      <c r="J6891" t="s">
        <v>8671</v>
      </c>
      <c r="K6891" s="9">
        <v>45616.677789351852</v>
      </c>
      <c r="L6891" s="13">
        <f>IFERROR(_xlfn.XLOOKUP(tb_C103[[#This Row],[OS]],[1]!tb_C101[OS],[1]!tb_C101[DATA_ABERTURA]),0)</f>
        <v>45583.752430555556</v>
      </c>
      <c r="M6891" s="7" t="str">
        <f>IFERROR(_xlfn.XLOOKUP(tb_C103[[#This Row],[OS]],[1]!tb_C101[OS],[1]!tb_C101[SITUACAO_OS]),0)</f>
        <v>F</v>
      </c>
      <c r="N6891" t="str">
        <f>_xlfn.XLOOKUP(tb_C103[[#This Row],[OS]],[1]!tb_C101[OS],[1]!tb_C101[OFICINA])</f>
        <v>Mecanico</v>
      </c>
      <c r="O6891" s="14">
        <f>tb_C103[[#This Row],[FIM]] - tb_C103[[#This Row],[INICIO]]</f>
        <v>0.20833333333575865</v>
      </c>
    </row>
    <row r="6892" spans="1:15" x14ac:dyDescent="0.25">
      <c r="A6892" t="s">
        <v>6459</v>
      </c>
      <c r="B6892">
        <v>3697</v>
      </c>
      <c r="C6892">
        <v>1</v>
      </c>
      <c r="D6892" t="s">
        <v>8677</v>
      </c>
      <c r="E6892" s="9">
        <v>45591.291666666664</v>
      </c>
      <c r="F6892" s="9">
        <v>45591.5</v>
      </c>
      <c r="G6892">
        <v>113</v>
      </c>
      <c r="H6892" t="s">
        <v>213</v>
      </c>
      <c r="I6892" t="s">
        <v>184</v>
      </c>
      <c r="J6892" t="s">
        <v>8671</v>
      </c>
      <c r="K6892" s="9">
        <v>45616.677789351852</v>
      </c>
      <c r="L6892" s="13">
        <f>IFERROR(_xlfn.XLOOKUP(tb_C103[[#This Row],[OS]],[1]!tb_C101[OS],[1]!tb_C101[DATA_ABERTURA]),0)</f>
        <v>45583.752430555556</v>
      </c>
      <c r="M6892" s="7" t="str">
        <f>IFERROR(_xlfn.XLOOKUP(tb_C103[[#This Row],[OS]],[1]!tb_C101[OS],[1]!tb_C101[SITUACAO_OS]),0)</f>
        <v>F</v>
      </c>
      <c r="N6892" t="str">
        <f>_xlfn.XLOOKUP(tb_C103[[#This Row],[OS]],[1]!tb_C101[OS],[1]!tb_C101[OFICINA])</f>
        <v>Mecanico</v>
      </c>
      <c r="O6892" s="14">
        <f>tb_C103[[#This Row],[FIM]] - tb_C103[[#This Row],[INICIO]]</f>
        <v>0.20833333333575865</v>
      </c>
    </row>
    <row r="6893" spans="1:15" x14ac:dyDescent="0.25">
      <c r="A6893" t="s">
        <v>8686</v>
      </c>
      <c r="B6893">
        <v>3697</v>
      </c>
      <c r="C6893">
        <v>1</v>
      </c>
      <c r="D6893" t="s">
        <v>8677</v>
      </c>
      <c r="E6893" s="9">
        <v>45590.541666666664</v>
      </c>
      <c r="F6893" s="9">
        <v>45590.708333333336</v>
      </c>
      <c r="G6893">
        <v>113</v>
      </c>
      <c r="H6893" t="s">
        <v>213</v>
      </c>
      <c r="I6893" t="s">
        <v>184</v>
      </c>
      <c r="J6893" t="s">
        <v>8671</v>
      </c>
      <c r="K6893" s="9">
        <v>45616.677789351852</v>
      </c>
      <c r="L6893" s="13">
        <f>IFERROR(_xlfn.XLOOKUP(tb_C103[[#This Row],[OS]],[1]!tb_C101[OS],[1]!tb_C101[DATA_ABERTURA]),0)</f>
        <v>45583.752430555556</v>
      </c>
      <c r="M6893" s="7" t="str">
        <f>IFERROR(_xlfn.XLOOKUP(tb_C103[[#This Row],[OS]],[1]!tb_C101[OS],[1]!tb_C101[SITUACAO_OS]),0)</f>
        <v>F</v>
      </c>
      <c r="N6893" t="str">
        <f>_xlfn.XLOOKUP(tb_C103[[#This Row],[OS]],[1]!tb_C101[OS],[1]!tb_C101[OFICINA])</f>
        <v>Mecanico</v>
      </c>
      <c r="O6893" s="14">
        <f>tb_C103[[#This Row],[FIM]] - tb_C103[[#This Row],[INICIO]]</f>
        <v>0.16666666667151731</v>
      </c>
    </row>
    <row r="6894" spans="1:15" x14ac:dyDescent="0.25">
      <c r="A6894" t="s">
        <v>4080</v>
      </c>
      <c r="B6894">
        <v>3697</v>
      </c>
      <c r="C6894">
        <v>1</v>
      </c>
      <c r="D6894" t="s">
        <v>8677</v>
      </c>
      <c r="E6894" s="9">
        <v>45590.541666666664</v>
      </c>
      <c r="F6894" s="9">
        <v>45590.708333333336</v>
      </c>
      <c r="G6894">
        <v>113</v>
      </c>
      <c r="H6894" t="s">
        <v>213</v>
      </c>
      <c r="I6894" t="s">
        <v>184</v>
      </c>
      <c r="J6894" t="s">
        <v>8671</v>
      </c>
      <c r="K6894" s="9">
        <v>45616.677789351852</v>
      </c>
      <c r="L6894" s="13">
        <f>IFERROR(_xlfn.XLOOKUP(tb_C103[[#This Row],[OS]],[1]!tb_C101[OS],[1]!tb_C101[DATA_ABERTURA]),0)</f>
        <v>45583.752430555556</v>
      </c>
      <c r="M6894" s="7" t="str">
        <f>IFERROR(_xlfn.XLOOKUP(tb_C103[[#This Row],[OS]],[1]!tb_C101[OS],[1]!tb_C101[SITUACAO_OS]),0)</f>
        <v>F</v>
      </c>
      <c r="N6894" t="str">
        <f>_xlfn.XLOOKUP(tb_C103[[#This Row],[OS]],[1]!tb_C101[OS],[1]!tb_C101[OFICINA])</f>
        <v>Mecanico</v>
      </c>
      <c r="O6894" s="14">
        <f>tb_C103[[#This Row],[FIM]] - tb_C103[[#This Row],[INICIO]]</f>
        <v>0.16666666667151731</v>
      </c>
    </row>
    <row r="6895" spans="1:15" x14ac:dyDescent="0.25">
      <c r="A6895" t="s">
        <v>5446</v>
      </c>
      <c r="B6895">
        <v>3697</v>
      </c>
      <c r="C6895">
        <v>1</v>
      </c>
      <c r="D6895" t="s">
        <v>8677</v>
      </c>
      <c r="E6895" s="9">
        <v>45590.541666666664</v>
      </c>
      <c r="F6895" s="9">
        <v>45590.708333333336</v>
      </c>
      <c r="G6895">
        <v>113</v>
      </c>
      <c r="H6895" t="s">
        <v>213</v>
      </c>
      <c r="I6895" t="s">
        <v>184</v>
      </c>
      <c r="J6895" t="s">
        <v>8671</v>
      </c>
      <c r="K6895" s="9">
        <v>45616.677789351852</v>
      </c>
      <c r="L6895" s="13">
        <f>IFERROR(_xlfn.XLOOKUP(tb_C103[[#This Row],[OS]],[1]!tb_C101[OS],[1]!tb_C101[DATA_ABERTURA]),0)</f>
        <v>45583.752430555556</v>
      </c>
      <c r="M6895" s="7" t="str">
        <f>IFERROR(_xlfn.XLOOKUP(tb_C103[[#This Row],[OS]],[1]!tb_C101[OS],[1]!tb_C101[SITUACAO_OS]),0)</f>
        <v>F</v>
      </c>
      <c r="N6895" t="str">
        <f>_xlfn.XLOOKUP(tb_C103[[#This Row],[OS]],[1]!tb_C101[OS],[1]!tb_C101[OFICINA])</f>
        <v>Mecanico</v>
      </c>
      <c r="O6895" s="14">
        <f>tb_C103[[#This Row],[FIM]] - tb_C103[[#This Row],[INICIO]]</f>
        <v>0.16666666667151731</v>
      </c>
    </row>
    <row r="6896" spans="1:15" x14ac:dyDescent="0.25">
      <c r="A6896" t="s">
        <v>6459</v>
      </c>
      <c r="B6896">
        <v>3697</v>
      </c>
      <c r="C6896">
        <v>1</v>
      </c>
      <c r="D6896" t="s">
        <v>8677</v>
      </c>
      <c r="E6896" s="9">
        <v>45590.541666666664</v>
      </c>
      <c r="F6896" s="9">
        <v>45590.708333333336</v>
      </c>
      <c r="G6896">
        <v>113</v>
      </c>
      <c r="H6896" t="s">
        <v>213</v>
      </c>
      <c r="I6896" t="s">
        <v>184</v>
      </c>
      <c r="J6896" t="s">
        <v>8671</v>
      </c>
      <c r="K6896" s="9">
        <v>45616.677789351852</v>
      </c>
      <c r="L6896" s="13">
        <f>IFERROR(_xlfn.XLOOKUP(tb_C103[[#This Row],[OS]],[1]!tb_C101[OS],[1]!tb_C101[DATA_ABERTURA]),0)</f>
        <v>45583.752430555556</v>
      </c>
      <c r="M6896" s="7" t="str">
        <f>IFERROR(_xlfn.XLOOKUP(tb_C103[[#This Row],[OS]],[1]!tb_C101[OS],[1]!tb_C101[SITUACAO_OS]),0)</f>
        <v>F</v>
      </c>
      <c r="N6896" t="str">
        <f>_xlfn.XLOOKUP(tb_C103[[#This Row],[OS]],[1]!tb_C101[OS],[1]!tb_C101[OFICINA])</f>
        <v>Mecanico</v>
      </c>
      <c r="O6896" s="14">
        <f>tb_C103[[#This Row],[FIM]] - tb_C103[[#This Row],[INICIO]]</f>
        <v>0.16666666667151731</v>
      </c>
    </row>
    <row r="6897" spans="1:15" x14ac:dyDescent="0.25">
      <c r="A6897" t="s">
        <v>8686</v>
      </c>
      <c r="B6897">
        <v>3698</v>
      </c>
      <c r="C6897">
        <v>1</v>
      </c>
      <c r="D6897" t="s">
        <v>8677</v>
      </c>
      <c r="E6897" s="9">
        <v>45588.604166666664</v>
      </c>
      <c r="F6897" s="9">
        <v>45588.708333333336</v>
      </c>
      <c r="G6897">
        <v>113</v>
      </c>
      <c r="H6897" t="s">
        <v>213</v>
      </c>
      <c r="I6897" t="s">
        <v>184</v>
      </c>
      <c r="J6897" t="s">
        <v>8671</v>
      </c>
      <c r="K6897" s="9">
        <v>45616.54115740741</v>
      </c>
      <c r="L6897" s="13">
        <f>IFERROR(_xlfn.XLOOKUP(tb_C103[[#This Row],[OS]],[1]!tb_C101[OS],[1]!tb_C101[DATA_ABERTURA]),0)</f>
        <v>45583.752962962964</v>
      </c>
      <c r="M6897" s="7" t="str">
        <f>IFERROR(_xlfn.XLOOKUP(tb_C103[[#This Row],[OS]],[1]!tb_C101[OS],[1]!tb_C101[SITUACAO_OS]),0)</f>
        <v>F</v>
      </c>
      <c r="N6897" t="str">
        <f>_xlfn.XLOOKUP(tb_C103[[#This Row],[OS]],[1]!tb_C101[OS],[1]!tb_C101[OFICINA])</f>
        <v>Mecanico</v>
      </c>
      <c r="O6897" s="14">
        <f>tb_C103[[#This Row],[FIM]] - tb_C103[[#This Row],[INICIO]]</f>
        <v>0.10416666667151731</v>
      </c>
    </row>
    <row r="6898" spans="1:15" x14ac:dyDescent="0.25">
      <c r="A6898" t="s">
        <v>8686</v>
      </c>
      <c r="B6898">
        <v>3699</v>
      </c>
      <c r="C6898">
        <v>1</v>
      </c>
      <c r="D6898" t="s">
        <v>8677</v>
      </c>
      <c r="E6898" s="9">
        <v>45589.3125</v>
      </c>
      <c r="F6898" s="9">
        <v>45589.5</v>
      </c>
      <c r="G6898">
        <v>113</v>
      </c>
      <c r="H6898" t="s">
        <v>213</v>
      </c>
      <c r="I6898" t="s">
        <v>184</v>
      </c>
      <c r="J6898" t="s">
        <v>8671</v>
      </c>
      <c r="K6898" s="9">
        <v>45673.595810185187</v>
      </c>
      <c r="L6898" s="13">
        <f>IFERROR(_xlfn.XLOOKUP(tb_C103[[#This Row],[OS]],[1]!tb_C101[OS],[1]!tb_C101[DATA_ABERTURA]),0)</f>
        <v>45583.75341435185</v>
      </c>
      <c r="M6898" s="7" t="str">
        <f>IFERROR(_xlfn.XLOOKUP(tb_C103[[#This Row],[OS]],[1]!tb_C101[OS],[1]!tb_C101[SITUACAO_OS]),0)</f>
        <v>F</v>
      </c>
      <c r="N6898" t="str">
        <f>_xlfn.XLOOKUP(tb_C103[[#This Row],[OS]],[1]!tb_C101[OS],[1]!tb_C101[OFICINA])</f>
        <v>Mecanico</v>
      </c>
      <c r="O6898" s="14">
        <f>tb_C103[[#This Row],[FIM]] - tb_C103[[#This Row],[INICIO]]</f>
        <v>0.1875</v>
      </c>
    </row>
    <row r="6899" spans="1:15" x14ac:dyDescent="0.25">
      <c r="A6899" t="s">
        <v>5446</v>
      </c>
      <c r="B6899">
        <v>3699</v>
      </c>
      <c r="C6899">
        <v>1</v>
      </c>
      <c r="D6899" t="s">
        <v>8677</v>
      </c>
      <c r="E6899" s="9">
        <v>45589.3125</v>
      </c>
      <c r="F6899" s="9">
        <v>45589.5</v>
      </c>
      <c r="G6899">
        <v>113</v>
      </c>
      <c r="H6899" t="s">
        <v>213</v>
      </c>
      <c r="I6899" t="s">
        <v>184</v>
      </c>
      <c r="J6899" t="s">
        <v>8671</v>
      </c>
      <c r="K6899" s="9">
        <v>45673.595810185187</v>
      </c>
      <c r="L6899" s="13">
        <f>IFERROR(_xlfn.XLOOKUP(tb_C103[[#This Row],[OS]],[1]!tb_C101[OS],[1]!tb_C101[DATA_ABERTURA]),0)</f>
        <v>45583.75341435185</v>
      </c>
      <c r="M6899" s="7" t="str">
        <f>IFERROR(_xlfn.XLOOKUP(tb_C103[[#This Row],[OS]],[1]!tb_C101[OS],[1]!tb_C101[SITUACAO_OS]),0)</f>
        <v>F</v>
      </c>
      <c r="N6899" t="str">
        <f>_xlfn.XLOOKUP(tb_C103[[#This Row],[OS]],[1]!tb_C101[OS],[1]!tb_C101[OFICINA])</f>
        <v>Mecanico</v>
      </c>
      <c r="O6899" s="14">
        <f>tb_C103[[#This Row],[FIM]] - tb_C103[[#This Row],[INICIO]]</f>
        <v>0.1875</v>
      </c>
    </row>
    <row r="6900" spans="1:15" x14ac:dyDescent="0.25">
      <c r="A6900" t="s">
        <v>8686</v>
      </c>
      <c r="B6900">
        <v>3699</v>
      </c>
      <c r="C6900">
        <v>1</v>
      </c>
      <c r="D6900" t="s">
        <v>8677</v>
      </c>
      <c r="E6900" s="9">
        <v>45589.3125</v>
      </c>
      <c r="F6900" s="9">
        <v>45589.5</v>
      </c>
      <c r="G6900">
        <v>113</v>
      </c>
      <c r="H6900" t="s">
        <v>213</v>
      </c>
      <c r="I6900" t="s">
        <v>184</v>
      </c>
      <c r="J6900" t="s">
        <v>8671</v>
      </c>
      <c r="K6900" s="9">
        <v>45673.595810185187</v>
      </c>
      <c r="L6900" s="13">
        <f>IFERROR(_xlfn.XLOOKUP(tb_C103[[#This Row],[OS]],[1]!tb_C101[OS],[1]!tb_C101[DATA_ABERTURA]),0)</f>
        <v>45583.75341435185</v>
      </c>
      <c r="M6900" s="7" t="str">
        <f>IFERROR(_xlfn.XLOOKUP(tb_C103[[#This Row],[OS]],[1]!tb_C101[OS],[1]!tb_C101[SITUACAO_OS]),0)</f>
        <v>F</v>
      </c>
      <c r="N6900" t="str">
        <f>_xlfn.XLOOKUP(tb_C103[[#This Row],[OS]],[1]!tb_C101[OS],[1]!tb_C101[OFICINA])</f>
        <v>Mecanico</v>
      </c>
      <c r="O6900" s="14">
        <f>tb_C103[[#This Row],[FIM]] - tb_C103[[#This Row],[INICIO]]</f>
        <v>0.1875</v>
      </c>
    </row>
    <row r="6901" spans="1:15" x14ac:dyDescent="0.25">
      <c r="A6901" t="s">
        <v>5446</v>
      </c>
      <c r="B6901">
        <v>3699</v>
      </c>
      <c r="C6901">
        <v>1</v>
      </c>
      <c r="D6901" t="s">
        <v>8677</v>
      </c>
      <c r="E6901" s="9">
        <v>45589.3125</v>
      </c>
      <c r="F6901" s="9">
        <v>45589.5</v>
      </c>
      <c r="G6901">
        <v>113</v>
      </c>
      <c r="H6901" t="s">
        <v>213</v>
      </c>
      <c r="I6901" t="s">
        <v>184</v>
      </c>
      <c r="J6901" t="s">
        <v>8671</v>
      </c>
      <c r="K6901" s="9">
        <v>45673.595810185187</v>
      </c>
      <c r="L6901" s="13">
        <f>IFERROR(_xlfn.XLOOKUP(tb_C103[[#This Row],[OS]],[1]!tb_C101[OS],[1]!tb_C101[DATA_ABERTURA]),0)</f>
        <v>45583.75341435185</v>
      </c>
      <c r="M6901" s="7" t="str">
        <f>IFERROR(_xlfn.XLOOKUP(tb_C103[[#This Row],[OS]],[1]!tb_C101[OS],[1]!tb_C101[SITUACAO_OS]),0)</f>
        <v>F</v>
      </c>
      <c r="N6901" t="str">
        <f>_xlfn.XLOOKUP(tb_C103[[#This Row],[OS]],[1]!tb_C101[OS],[1]!tb_C101[OFICINA])</f>
        <v>Mecanico</v>
      </c>
      <c r="O6901" s="14">
        <f>tb_C103[[#This Row],[FIM]] - tb_C103[[#This Row],[INICIO]]</f>
        <v>0.1875</v>
      </c>
    </row>
    <row r="6902" spans="1:15" x14ac:dyDescent="0.25">
      <c r="A6902" t="s">
        <v>8686</v>
      </c>
      <c r="B6902">
        <v>3700</v>
      </c>
      <c r="C6902">
        <v>1</v>
      </c>
      <c r="D6902" t="s">
        <v>8677</v>
      </c>
      <c r="E6902" s="9">
        <v>45589.541666666664</v>
      </c>
      <c r="F6902" s="9">
        <v>45589.708333333336</v>
      </c>
      <c r="G6902">
        <v>113</v>
      </c>
      <c r="H6902" t="s">
        <v>213</v>
      </c>
      <c r="I6902" t="s">
        <v>184</v>
      </c>
      <c r="J6902" t="s">
        <v>8671</v>
      </c>
      <c r="K6902" s="9"/>
      <c r="L6902" s="13">
        <f>IFERROR(_xlfn.XLOOKUP(tb_C103[[#This Row],[OS]],[1]!tb_C101[OS],[1]!tb_C101[DATA_ABERTURA]),0)</f>
        <v>45583.753703703704</v>
      </c>
      <c r="M6902" s="7" t="str">
        <f>IFERROR(_xlfn.XLOOKUP(tb_C103[[#This Row],[OS]],[1]!tb_C101[OS],[1]!tb_C101[SITUACAO_OS]),0)</f>
        <v>E</v>
      </c>
      <c r="N6902" t="str">
        <f>_xlfn.XLOOKUP(tb_C103[[#This Row],[OS]],[1]!tb_C101[OS],[1]!tb_C101[OFICINA])</f>
        <v>Mecanico</v>
      </c>
      <c r="O6902" s="14">
        <f>tb_C103[[#This Row],[FIM]] - tb_C103[[#This Row],[INICIO]]</f>
        <v>0.16666666667151731</v>
      </c>
    </row>
    <row r="6903" spans="1:15" x14ac:dyDescent="0.25">
      <c r="A6903" t="s">
        <v>5446</v>
      </c>
      <c r="B6903">
        <v>3700</v>
      </c>
      <c r="C6903">
        <v>1</v>
      </c>
      <c r="D6903" t="s">
        <v>8677</v>
      </c>
      <c r="E6903" s="9">
        <v>45589.541666666664</v>
      </c>
      <c r="F6903" s="9">
        <v>45589.708333333336</v>
      </c>
      <c r="G6903">
        <v>113</v>
      </c>
      <c r="H6903" t="s">
        <v>213</v>
      </c>
      <c r="I6903" t="s">
        <v>184</v>
      </c>
      <c r="J6903" t="s">
        <v>8671</v>
      </c>
      <c r="K6903" s="9"/>
      <c r="L6903" s="13">
        <f>IFERROR(_xlfn.XLOOKUP(tb_C103[[#This Row],[OS]],[1]!tb_C101[OS],[1]!tb_C101[DATA_ABERTURA]),0)</f>
        <v>45583.753703703704</v>
      </c>
      <c r="M6903" s="7" t="str">
        <f>IFERROR(_xlfn.XLOOKUP(tb_C103[[#This Row],[OS]],[1]!tb_C101[OS],[1]!tb_C101[SITUACAO_OS]),0)</f>
        <v>E</v>
      </c>
      <c r="N6903" t="str">
        <f>_xlfn.XLOOKUP(tb_C103[[#This Row],[OS]],[1]!tb_C101[OS],[1]!tb_C101[OFICINA])</f>
        <v>Mecanico</v>
      </c>
      <c r="O6903" s="14">
        <f>tb_C103[[#This Row],[FIM]] - tb_C103[[#This Row],[INICIO]]</f>
        <v>0.16666666667151731</v>
      </c>
    </row>
    <row r="6904" spans="1:15" x14ac:dyDescent="0.25">
      <c r="A6904" t="s">
        <v>8686</v>
      </c>
      <c r="B6904">
        <v>3700</v>
      </c>
      <c r="C6904">
        <v>1</v>
      </c>
      <c r="D6904" t="s">
        <v>8677</v>
      </c>
      <c r="E6904" s="9">
        <v>45589.541666666664</v>
      </c>
      <c r="F6904" s="9">
        <v>45589.708333333336</v>
      </c>
      <c r="G6904">
        <v>113</v>
      </c>
      <c r="H6904" t="s">
        <v>213</v>
      </c>
      <c r="I6904" t="s">
        <v>184</v>
      </c>
      <c r="J6904" t="s">
        <v>8671</v>
      </c>
      <c r="K6904" s="9"/>
      <c r="L6904" s="13">
        <f>IFERROR(_xlfn.XLOOKUP(tb_C103[[#This Row],[OS]],[1]!tb_C101[OS],[1]!tb_C101[DATA_ABERTURA]),0)</f>
        <v>45583.753703703704</v>
      </c>
      <c r="M6904" s="7" t="str">
        <f>IFERROR(_xlfn.XLOOKUP(tb_C103[[#This Row],[OS]],[1]!tb_C101[OS],[1]!tb_C101[SITUACAO_OS]),0)</f>
        <v>E</v>
      </c>
      <c r="N6904" t="str">
        <f>_xlfn.XLOOKUP(tb_C103[[#This Row],[OS]],[1]!tb_C101[OS],[1]!tb_C101[OFICINA])</f>
        <v>Mecanico</v>
      </c>
      <c r="O6904" s="14">
        <f>tb_C103[[#This Row],[FIM]] - tb_C103[[#This Row],[INICIO]]</f>
        <v>0.16666666667151731</v>
      </c>
    </row>
    <row r="6905" spans="1:15" x14ac:dyDescent="0.25">
      <c r="A6905" t="s">
        <v>5446</v>
      </c>
      <c r="B6905">
        <v>3700</v>
      </c>
      <c r="C6905">
        <v>1</v>
      </c>
      <c r="D6905" t="s">
        <v>8677</v>
      </c>
      <c r="E6905" s="9">
        <v>45589.541666666664</v>
      </c>
      <c r="F6905" s="9">
        <v>45589.708333333336</v>
      </c>
      <c r="G6905">
        <v>113</v>
      </c>
      <c r="H6905" t="s">
        <v>213</v>
      </c>
      <c r="I6905" t="s">
        <v>184</v>
      </c>
      <c r="J6905" t="s">
        <v>8671</v>
      </c>
      <c r="K6905" s="9"/>
      <c r="L6905" s="13">
        <f>IFERROR(_xlfn.XLOOKUP(tb_C103[[#This Row],[OS]],[1]!tb_C101[OS],[1]!tb_C101[DATA_ABERTURA]),0)</f>
        <v>45583.753703703704</v>
      </c>
      <c r="M6905" s="7" t="str">
        <f>IFERROR(_xlfn.XLOOKUP(tb_C103[[#This Row],[OS]],[1]!tb_C101[OS],[1]!tb_C101[SITUACAO_OS]),0)</f>
        <v>E</v>
      </c>
      <c r="N6905" t="str">
        <f>_xlfn.XLOOKUP(tb_C103[[#This Row],[OS]],[1]!tb_C101[OS],[1]!tb_C101[OFICINA])</f>
        <v>Mecanico</v>
      </c>
      <c r="O6905" s="14">
        <f>tb_C103[[#This Row],[FIM]] - tb_C103[[#This Row],[INICIO]]</f>
        <v>0.16666666667151731</v>
      </c>
    </row>
    <row r="6906" spans="1:15" x14ac:dyDescent="0.25">
      <c r="A6906" t="s">
        <v>731</v>
      </c>
      <c r="B6906">
        <v>3701</v>
      </c>
      <c r="C6906">
        <v>4</v>
      </c>
      <c r="D6906" t="s">
        <v>8684</v>
      </c>
      <c r="E6906" s="9">
        <v>45589.416666666664</v>
      </c>
      <c r="F6906" s="9">
        <v>45589.479166666664</v>
      </c>
      <c r="G6906">
        <v>113</v>
      </c>
      <c r="H6906" t="s">
        <v>213</v>
      </c>
      <c r="I6906" t="s">
        <v>184</v>
      </c>
      <c r="J6906" t="s">
        <v>8671</v>
      </c>
      <c r="K6906" s="9">
        <v>45616.533402777779</v>
      </c>
      <c r="L6906" s="13">
        <f>IFERROR(_xlfn.XLOOKUP(tb_C103[[#This Row],[OS]],[1]!tb_C101[OS],[1]!tb_C101[DATA_ABERTURA]),0)</f>
        <v>45583.756018518521</v>
      </c>
      <c r="M6906" s="7" t="str">
        <f>IFERROR(_xlfn.XLOOKUP(tb_C103[[#This Row],[OS]],[1]!tb_C101[OS],[1]!tb_C101[SITUACAO_OS]),0)</f>
        <v>F</v>
      </c>
      <c r="N6906" t="str">
        <f>_xlfn.XLOOKUP(tb_C103[[#This Row],[OS]],[1]!tb_C101[OS],[1]!tb_C101[OFICINA])</f>
        <v>Mecanico</v>
      </c>
      <c r="O6906" s="14">
        <f>tb_C103[[#This Row],[FIM]] - tb_C103[[#This Row],[INICIO]]</f>
        <v>6.25E-2</v>
      </c>
    </row>
    <row r="6907" spans="1:15" x14ac:dyDescent="0.25">
      <c r="A6907" t="s">
        <v>4080</v>
      </c>
      <c r="B6907">
        <v>3702</v>
      </c>
      <c r="C6907">
        <v>1</v>
      </c>
      <c r="D6907" t="s">
        <v>8677</v>
      </c>
      <c r="E6907" s="9">
        <v>45592.375</v>
      </c>
      <c r="F6907" s="9">
        <v>45592.5</v>
      </c>
      <c r="G6907">
        <v>113</v>
      </c>
      <c r="H6907" t="s">
        <v>213</v>
      </c>
      <c r="I6907" t="s">
        <v>184</v>
      </c>
      <c r="J6907" t="s">
        <v>8674</v>
      </c>
      <c r="K6907" s="9">
        <v>45616.52275462963</v>
      </c>
      <c r="L6907" s="13">
        <f>IFERROR(_xlfn.XLOOKUP(tb_C103[[#This Row],[OS]],[1]!tb_C101[OS],[1]!tb_C101[DATA_ABERTURA]),0)</f>
        <v>45583.756585648145</v>
      </c>
      <c r="M6907" s="7" t="str">
        <f>IFERROR(_xlfn.XLOOKUP(tb_C103[[#This Row],[OS]],[1]!tb_C101[OS],[1]!tb_C101[SITUACAO_OS]),0)</f>
        <v>F</v>
      </c>
      <c r="N6907" t="str">
        <f>_xlfn.XLOOKUP(tb_C103[[#This Row],[OS]],[1]!tb_C101[OS],[1]!tb_C101[OFICINA])</f>
        <v>Eletrico</v>
      </c>
      <c r="O6907" s="14">
        <f>tb_C103[[#This Row],[FIM]] - tb_C103[[#This Row],[INICIO]]</f>
        <v>0.125</v>
      </c>
    </row>
    <row r="6908" spans="1:15" x14ac:dyDescent="0.25">
      <c r="A6908" t="s">
        <v>6459</v>
      </c>
      <c r="B6908">
        <v>3702</v>
      </c>
      <c r="C6908">
        <v>1</v>
      </c>
      <c r="D6908" t="s">
        <v>8677</v>
      </c>
      <c r="E6908" s="9">
        <v>45592.375</v>
      </c>
      <c r="F6908" s="9">
        <v>45592.5</v>
      </c>
      <c r="G6908">
        <v>113</v>
      </c>
      <c r="H6908" t="s">
        <v>213</v>
      </c>
      <c r="I6908" t="s">
        <v>184</v>
      </c>
      <c r="J6908" t="s">
        <v>8674</v>
      </c>
      <c r="K6908" s="9">
        <v>45616.52275462963</v>
      </c>
      <c r="L6908" s="13">
        <f>IFERROR(_xlfn.XLOOKUP(tb_C103[[#This Row],[OS]],[1]!tb_C101[OS],[1]!tb_C101[DATA_ABERTURA]),0)</f>
        <v>45583.756585648145</v>
      </c>
      <c r="M6908" s="7" t="str">
        <f>IFERROR(_xlfn.XLOOKUP(tb_C103[[#This Row],[OS]],[1]!tb_C101[OS],[1]!tb_C101[SITUACAO_OS]),0)</f>
        <v>F</v>
      </c>
      <c r="N6908" t="str">
        <f>_xlfn.XLOOKUP(tb_C103[[#This Row],[OS]],[1]!tb_C101[OS],[1]!tb_C101[OFICINA])</f>
        <v>Eletrico</v>
      </c>
      <c r="O6908" s="14">
        <f>tb_C103[[#This Row],[FIM]] - tb_C103[[#This Row],[INICIO]]</f>
        <v>0.125</v>
      </c>
    </row>
    <row r="6909" spans="1:15" x14ac:dyDescent="0.25">
      <c r="A6909" t="s">
        <v>4080</v>
      </c>
      <c r="B6909">
        <v>3702</v>
      </c>
      <c r="C6909">
        <v>1</v>
      </c>
      <c r="D6909" t="s">
        <v>8677</v>
      </c>
      <c r="E6909" s="9">
        <v>45592.375</v>
      </c>
      <c r="F6909" s="9">
        <v>45592.5</v>
      </c>
      <c r="G6909">
        <v>113</v>
      </c>
      <c r="H6909" t="s">
        <v>213</v>
      </c>
      <c r="I6909" t="s">
        <v>184</v>
      </c>
      <c r="J6909" t="s">
        <v>8674</v>
      </c>
      <c r="K6909" s="9">
        <v>45616.52275462963</v>
      </c>
      <c r="L6909" s="13">
        <f>IFERROR(_xlfn.XLOOKUP(tb_C103[[#This Row],[OS]],[1]!tb_C101[OS],[1]!tb_C101[DATA_ABERTURA]),0)</f>
        <v>45583.756585648145</v>
      </c>
      <c r="M6909" s="7" t="str">
        <f>IFERROR(_xlfn.XLOOKUP(tb_C103[[#This Row],[OS]],[1]!tb_C101[OS],[1]!tb_C101[SITUACAO_OS]),0)</f>
        <v>F</v>
      </c>
      <c r="N6909" t="str">
        <f>_xlfn.XLOOKUP(tb_C103[[#This Row],[OS]],[1]!tb_C101[OS],[1]!tb_C101[OFICINA])</f>
        <v>Eletrico</v>
      </c>
      <c r="O6909" s="14">
        <f>tb_C103[[#This Row],[FIM]] - tb_C103[[#This Row],[INICIO]]</f>
        <v>0.125</v>
      </c>
    </row>
    <row r="6910" spans="1:15" x14ac:dyDescent="0.25">
      <c r="A6910" t="s">
        <v>6459</v>
      </c>
      <c r="B6910">
        <v>3702</v>
      </c>
      <c r="C6910">
        <v>1</v>
      </c>
      <c r="D6910" t="s">
        <v>8677</v>
      </c>
      <c r="E6910" s="9">
        <v>45592.375</v>
      </c>
      <c r="F6910" s="9">
        <v>45592.5</v>
      </c>
      <c r="G6910">
        <v>113</v>
      </c>
      <c r="H6910" t="s">
        <v>213</v>
      </c>
      <c r="I6910" t="s">
        <v>184</v>
      </c>
      <c r="J6910" t="s">
        <v>8674</v>
      </c>
      <c r="K6910" s="9">
        <v>45616.52275462963</v>
      </c>
      <c r="L6910" s="13">
        <f>IFERROR(_xlfn.XLOOKUP(tb_C103[[#This Row],[OS]],[1]!tb_C101[OS],[1]!tb_C101[DATA_ABERTURA]),0)</f>
        <v>45583.756585648145</v>
      </c>
      <c r="M6910" s="7" t="str">
        <f>IFERROR(_xlfn.XLOOKUP(tb_C103[[#This Row],[OS]],[1]!tb_C101[OS],[1]!tb_C101[SITUACAO_OS]),0)</f>
        <v>F</v>
      </c>
      <c r="N6910" t="str">
        <f>_xlfn.XLOOKUP(tb_C103[[#This Row],[OS]],[1]!tb_C101[OS],[1]!tb_C101[OFICINA])</f>
        <v>Eletrico</v>
      </c>
      <c r="O6910" s="14">
        <f>tb_C103[[#This Row],[FIM]] - tb_C103[[#This Row],[INICIO]]</f>
        <v>0.125</v>
      </c>
    </row>
    <row r="6911" spans="1:15" x14ac:dyDescent="0.25">
      <c r="A6911" t="s">
        <v>4080</v>
      </c>
      <c r="B6911">
        <v>3703</v>
      </c>
      <c r="C6911">
        <v>1</v>
      </c>
      <c r="D6911" t="s">
        <v>8677</v>
      </c>
      <c r="E6911" s="9">
        <v>45593.3125</v>
      </c>
      <c r="F6911" s="9">
        <v>45593.375</v>
      </c>
      <c r="G6911">
        <v>113</v>
      </c>
      <c r="H6911" t="s">
        <v>213</v>
      </c>
      <c r="I6911" t="s">
        <v>184</v>
      </c>
      <c r="J6911" t="s">
        <v>8674</v>
      </c>
      <c r="K6911" s="9">
        <v>45616.522164351853</v>
      </c>
      <c r="L6911" s="13">
        <f>IFERROR(_xlfn.XLOOKUP(tb_C103[[#This Row],[OS]],[1]!tb_C101[OS],[1]!tb_C101[DATA_ABERTURA]),0)</f>
        <v>45583.757094907407</v>
      </c>
      <c r="M6911" s="7" t="str">
        <f>IFERROR(_xlfn.XLOOKUP(tb_C103[[#This Row],[OS]],[1]!tb_C101[OS],[1]!tb_C101[SITUACAO_OS]),0)</f>
        <v>F</v>
      </c>
      <c r="N6911" t="str">
        <f>_xlfn.XLOOKUP(tb_C103[[#This Row],[OS]],[1]!tb_C101[OS],[1]!tb_C101[OFICINA])</f>
        <v>Eletrico</v>
      </c>
      <c r="O6911" s="14">
        <f>tb_C103[[#This Row],[FIM]] - tb_C103[[#This Row],[INICIO]]</f>
        <v>6.25E-2</v>
      </c>
    </row>
    <row r="6912" spans="1:15" x14ac:dyDescent="0.25">
      <c r="A6912" t="s">
        <v>6459</v>
      </c>
      <c r="B6912">
        <v>3703</v>
      </c>
      <c r="C6912">
        <v>1</v>
      </c>
      <c r="D6912" t="s">
        <v>8677</v>
      </c>
      <c r="E6912" s="9">
        <v>45593.3125</v>
      </c>
      <c r="F6912" s="9">
        <v>45593.375</v>
      </c>
      <c r="G6912">
        <v>113</v>
      </c>
      <c r="H6912" t="s">
        <v>213</v>
      </c>
      <c r="I6912" t="s">
        <v>184</v>
      </c>
      <c r="J6912" t="s">
        <v>8674</v>
      </c>
      <c r="K6912" s="9">
        <v>45616.522164351853</v>
      </c>
      <c r="L6912" s="13">
        <f>IFERROR(_xlfn.XLOOKUP(tb_C103[[#This Row],[OS]],[1]!tb_C101[OS],[1]!tb_C101[DATA_ABERTURA]),0)</f>
        <v>45583.757094907407</v>
      </c>
      <c r="M6912" s="7" t="str">
        <f>IFERROR(_xlfn.XLOOKUP(tb_C103[[#This Row],[OS]],[1]!tb_C101[OS],[1]!tb_C101[SITUACAO_OS]),0)</f>
        <v>F</v>
      </c>
      <c r="N6912" t="str">
        <f>_xlfn.XLOOKUP(tb_C103[[#This Row],[OS]],[1]!tb_C101[OS],[1]!tb_C101[OFICINA])</f>
        <v>Eletrico</v>
      </c>
      <c r="O6912" s="14">
        <f>tb_C103[[#This Row],[FIM]] - tb_C103[[#This Row],[INICIO]]</f>
        <v>6.25E-2</v>
      </c>
    </row>
    <row r="6913" spans="1:15" x14ac:dyDescent="0.25">
      <c r="A6913" t="s">
        <v>4080</v>
      </c>
      <c r="B6913">
        <v>3703</v>
      </c>
      <c r="C6913">
        <v>1</v>
      </c>
      <c r="D6913" t="s">
        <v>8677</v>
      </c>
      <c r="E6913" s="9">
        <v>45593.3125</v>
      </c>
      <c r="F6913" s="9">
        <v>45593.375</v>
      </c>
      <c r="G6913">
        <v>113</v>
      </c>
      <c r="H6913" t="s">
        <v>213</v>
      </c>
      <c r="I6913" t="s">
        <v>184</v>
      </c>
      <c r="J6913" t="s">
        <v>8674</v>
      </c>
      <c r="K6913" s="9">
        <v>45616.522164351853</v>
      </c>
      <c r="L6913" s="13">
        <f>IFERROR(_xlfn.XLOOKUP(tb_C103[[#This Row],[OS]],[1]!tb_C101[OS],[1]!tb_C101[DATA_ABERTURA]),0)</f>
        <v>45583.757094907407</v>
      </c>
      <c r="M6913" s="7" t="str">
        <f>IFERROR(_xlfn.XLOOKUP(tb_C103[[#This Row],[OS]],[1]!tb_C101[OS],[1]!tb_C101[SITUACAO_OS]),0)</f>
        <v>F</v>
      </c>
      <c r="N6913" t="str">
        <f>_xlfn.XLOOKUP(tb_C103[[#This Row],[OS]],[1]!tb_C101[OS],[1]!tb_C101[OFICINA])</f>
        <v>Eletrico</v>
      </c>
      <c r="O6913" s="14">
        <f>tb_C103[[#This Row],[FIM]] - tb_C103[[#This Row],[INICIO]]</f>
        <v>6.25E-2</v>
      </c>
    </row>
    <row r="6914" spans="1:15" x14ac:dyDescent="0.25">
      <c r="A6914" t="s">
        <v>6459</v>
      </c>
      <c r="B6914">
        <v>3703</v>
      </c>
      <c r="C6914">
        <v>1</v>
      </c>
      <c r="D6914" t="s">
        <v>8677</v>
      </c>
      <c r="E6914" s="9">
        <v>45593.3125</v>
      </c>
      <c r="F6914" s="9">
        <v>45593.375</v>
      </c>
      <c r="G6914">
        <v>113</v>
      </c>
      <c r="H6914" t="s">
        <v>213</v>
      </c>
      <c r="I6914" t="s">
        <v>184</v>
      </c>
      <c r="J6914" t="s">
        <v>8674</v>
      </c>
      <c r="K6914" s="9">
        <v>45616.522164351853</v>
      </c>
      <c r="L6914" s="13">
        <f>IFERROR(_xlfn.XLOOKUP(tb_C103[[#This Row],[OS]],[1]!tb_C101[OS],[1]!tb_C101[DATA_ABERTURA]),0)</f>
        <v>45583.757094907407</v>
      </c>
      <c r="M6914" s="7" t="str">
        <f>IFERROR(_xlfn.XLOOKUP(tb_C103[[#This Row],[OS]],[1]!tb_C101[OS],[1]!tb_C101[SITUACAO_OS]),0)</f>
        <v>F</v>
      </c>
      <c r="N6914" t="str">
        <f>_xlfn.XLOOKUP(tb_C103[[#This Row],[OS]],[1]!tb_C101[OS],[1]!tb_C101[OFICINA])</f>
        <v>Eletrico</v>
      </c>
      <c r="O6914" s="14">
        <f>tb_C103[[#This Row],[FIM]] - tb_C103[[#This Row],[INICIO]]</f>
        <v>6.25E-2</v>
      </c>
    </row>
    <row r="6915" spans="1:15" x14ac:dyDescent="0.25">
      <c r="A6915" t="s">
        <v>1764</v>
      </c>
      <c r="B6915">
        <v>3704</v>
      </c>
      <c r="C6915">
        <v>1</v>
      </c>
      <c r="D6915" t="s">
        <v>8677</v>
      </c>
      <c r="E6915" s="9">
        <v>45589.458333333336</v>
      </c>
      <c r="F6915" s="9">
        <v>45589.625</v>
      </c>
      <c r="G6915">
        <v>113</v>
      </c>
      <c r="H6915" t="s">
        <v>213</v>
      </c>
      <c r="I6915" t="s">
        <v>184</v>
      </c>
      <c r="J6915" t="s">
        <v>8674</v>
      </c>
      <c r="K6915" s="9">
        <v>45616.53696759259</v>
      </c>
      <c r="L6915" s="13">
        <f>IFERROR(_xlfn.XLOOKUP(tb_C103[[#This Row],[OS]],[1]!tb_C101[OS],[1]!tb_C101[DATA_ABERTURA]),0)</f>
        <v>45583.757476851853</v>
      </c>
      <c r="M6915" s="7" t="str">
        <f>IFERROR(_xlfn.XLOOKUP(tb_C103[[#This Row],[OS]],[1]!tb_C101[OS],[1]!tb_C101[SITUACAO_OS]),0)</f>
        <v>F</v>
      </c>
      <c r="N6915" t="str">
        <f>_xlfn.XLOOKUP(tb_C103[[#This Row],[OS]],[1]!tb_C101[OS],[1]!tb_C101[OFICINA])</f>
        <v>Eletrico</v>
      </c>
      <c r="O6915" s="14">
        <f>tb_C103[[#This Row],[FIM]] - tb_C103[[#This Row],[INICIO]]</f>
        <v>0.16666666666424135</v>
      </c>
    </row>
    <row r="6916" spans="1:15" x14ac:dyDescent="0.25">
      <c r="A6916" t="s">
        <v>4080</v>
      </c>
      <c r="B6916">
        <v>3704</v>
      </c>
      <c r="C6916">
        <v>1</v>
      </c>
      <c r="D6916" t="s">
        <v>8677</v>
      </c>
      <c r="E6916" s="9">
        <v>45589.458333333336</v>
      </c>
      <c r="F6916" s="9">
        <v>45589.625</v>
      </c>
      <c r="G6916">
        <v>113</v>
      </c>
      <c r="H6916" t="s">
        <v>213</v>
      </c>
      <c r="I6916" t="s">
        <v>184</v>
      </c>
      <c r="J6916" t="s">
        <v>8674</v>
      </c>
      <c r="K6916" s="9">
        <v>45616.53696759259</v>
      </c>
      <c r="L6916" s="13">
        <f>IFERROR(_xlfn.XLOOKUP(tb_C103[[#This Row],[OS]],[1]!tb_C101[OS],[1]!tb_C101[DATA_ABERTURA]),0)</f>
        <v>45583.757476851853</v>
      </c>
      <c r="M6916" s="7" t="str">
        <f>IFERROR(_xlfn.XLOOKUP(tb_C103[[#This Row],[OS]],[1]!tb_C101[OS],[1]!tb_C101[SITUACAO_OS]),0)</f>
        <v>F</v>
      </c>
      <c r="N6916" t="str">
        <f>_xlfn.XLOOKUP(tb_C103[[#This Row],[OS]],[1]!tb_C101[OS],[1]!tb_C101[OFICINA])</f>
        <v>Eletrico</v>
      </c>
      <c r="O6916" s="14">
        <f>tb_C103[[#This Row],[FIM]] - tb_C103[[#This Row],[INICIO]]</f>
        <v>0.16666666666424135</v>
      </c>
    </row>
    <row r="6917" spans="1:15" x14ac:dyDescent="0.25">
      <c r="A6917" t="s">
        <v>1764</v>
      </c>
      <c r="B6917">
        <v>3704</v>
      </c>
      <c r="C6917">
        <v>1</v>
      </c>
      <c r="D6917" t="s">
        <v>8677</v>
      </c>
      <c r="E6917" s="9">
        <v>45589.583333333336</v>
      </c>
      <c r="F6917" s="9">
        <v>45589.708333333336</v>
      </c>
      <c r="G6917">
        <v>113</v>
      </c>
      <c r="H6917" t="s">
        <v>213</v>
      </c>
      <c r="I6917" t="s">
        <v>184</v>
      </c>
      <c r="J6917" t="s">
        <v>8674</v>
      </c>
      <c r="K6917" s="9">
        <v>45616.53696759259</v>
      </c>
      <c r="L6917" s="13">
        <f>IFERROR(_xlfn.XLOOKUP(tb_C103[[#This Row],[OS]],[1]!tb_C101[OS],[1]!tb_C101[DATA_ABERTURA]),0)</f>
        <v>45583.757476851853</v>
      </c>
      <c r="M6917" s="7" t="str">
        <f>IFERROR(_xlfn.XLOOKUP(tb_C103[[#This Row],[OS]],[1]!tb_C101[OS],[1]!tb_C101[SITUACAO_OS]),0)</f>
        <v>F</v>
      </c>
      <c r="N6917" t="str">
        <f>_xlfn.XLOOKUP(tb_C103[[#This Row],[OS]],[1]!tb_C101[OS],[1]!tb_C101[OFICINA])</f>
        <v>Eletrico</v>
      </c>
      <c r="O6917" s="14">
        <f>tb_C103[[#This Row],[FIM]] - tb_C103[[#This Row],[INICIO]]</f>
        <v>0.125</v>
      </c>
    </row>
    <row r="6918" spans="1:15" x14ac:dyDescent="0.25">
      <c r="A6918" t="s">
        <v>4080</v>
      </c>
      <c r="B6918">
        <v>3704</v>
      </c>
      <c r="C6918">
        <v>1</v>
      </c>
      <c r="D6918" t="s">
        <v>8677</v>
      </c>
      <c r="E6918" s="9">
        <v>45589.583333333336</v>
      </c>
      <c r="F6918" s="9">
        <v>45589.708333333336</v>
      </c>
      <c r="G6918">
        <v>113</v>
      </c>
      <c r="H6918" t="s">
        <v>213</v>
      </c>
      <c r="I6918" t="s">
        <v>184</v>
      </c>
      <c r="J6918" t="s">
        <v>8674</v>
      </c>
      <c r="K6918" s="9">
        <v>45616.53696759259</v>
      </c>
      <c r="L6918" s="13">
        <f>IFERROR(_xlfn.XLOOKUP(tb_C103[[#This Row],[OS]],[1]!tb_C101[OS],[1]!tb_C101[DATA_ABERTURA]),0)</f>
        <v>45583.757476851853</v>
      </c>
      <c r="M6918" s="7" t="str">
        <f>IFERROR(_xlfn.XLOOKUP(tb_C103[[#This Row],[OS]],[1]!tb_C101[OS],[1]!tb_C101[SITUACAO_OS]),0)</f>
        <v>F</v>
      </c>
      <c r="N6918" t="str">
        <f>_xlfn.XLOOKUP(tb_C103[[#This Row],[OS]],[1]!tb_C101[OS],[1]!tb_C101[OFICINA])</f>
        <v>Eletrico</v>
      </c>
      <c r="O6918" s="14">
        <f>tb_C103[[#This Row],[FIM]] - tb_C103[[#This Row],[INICIO]]</f>
        <v>0.125</v>
      </c>
    </row>
    <row r="6919" spans="1:15" x14ac:dyDescent="0.25">
      <c r="A6919" t="s">
        <v>5446</v>
      </c>
      <c r="B6919">
        <v>3705</v>
      </c>
      <c r="C6919">
        <v>4</v>
      </c>
      <c r="D6919" t="s">
        <v>8684</v>
      </c>
      <c r="E6919" s="9"/>
      <c r="F6919" s="9"/>
      <c r="G6919">
        <v>113</v>
      </c>
      <c r="H6919" t="s">
        <v>213</v>
      </c>
      <c r="I6919" t="s">
        <v>184</v>
      </c>
      <c r="J6919" t="s">
        <v>8674</v>
      </c>
      <c r="K6919" s="9">
        <v>45616.539363425924</v>
      </c>
      <c r="L6919" s="13">
        <f>IFERROR(_xlfn.XLOOKUP(tb_C103[[#This Row],[OS]],[1]!tb_C101[OS],[1]!tb_C101[DATA_ABERTURA]),0)</f>
        <v>45583.758738425924</v>
      </c>
      <c r="M6919" s="7" t="str">
        <f>IFERROR(_xlfn.XLOOKUP(tb_C103[[#This Row],[OS]],[1]!tb_C101[OS],[1]!tb_C101[SITUACAO_OS]),0)</f>
        <v>F</v>
      </c>
      <c r="N6919" t="str">
        <f>_xlfn.XLOOKUP(tb_C103[[#This Row],[OS]],[1]!tb_C101[OS],[1]!tb_C101[OFICINA])</f>
        <v>Eletrico</v>
      </c>
      <c r="O6919" s="14">
        <f>tb_C103[[#This Row],[FIM]] - tb_C103[[#This Row],[INICIO]]</f>
        <v>0</v>
      </c>
    </row>
    <row r="6920" spans="1:15" x14ac:dyDescent="0.25">
      <c r="A6920" t="s">
        <v>1764</v>
      </c>
      <c r="B6920">
        <v>3706</v>
      </c>
      <c r="C6920">
        <v>1</v>
      </c>
      <c r="D6920" t="s">
        <v>8677</v>
      </c>
      <c r="E6920" s="9">
        <v>45587.354166666664</v>
      </c>
      <c r="F6920" s="9">
        <v>45587.416666666664</v>
      </c>
      <c r="G6920">
        <v>113</v>
      </c>
      <c r="H6920" t="s">
        <v>213</v>
      </c>
      <c r="I6920" t="s">
        <v>184</v>
      </c>
      <c r="J6920" t="s">
        <v>8671</v>
      </c>
      <c r="K6920" s="9">
        <v>45588.620983796296</v>
      </c>
      <c r="L6920" s="13">
        <f>IFERROR(_xlfn.XLOOKUP(tb_C103[[#This Row],[OS]],[1]!tb_C101[OS],[1]!tb_C101[DATA_ABERTURA]),0)</f>
        <v>45583.760937500003</v>
      </c>
      <c r="M6920" s="7" t="str">
        <f>IFERROR(_xlfn.XLOOKUP(tb_C103[[#This Row],[OS]],[1]!tb_C101[OS],[1]!tb_C101[SITUACAO_OS]),0)</f>
        <v>F</v>
      </c>
      <c r="N6920" t="str">
        <f>_xlfn.XLOOKUP(tb_C103[[#This Row],[OS]],[1]!tb_C101[OS],[1]!tb_C101[OFICINA])</f>
        <v>Mecanico</v>
      </c>
      <c r="O6920" s="14">
        <f>tb_C103[[#This Row],[FIM]] - tb_C103[[#This Row],[INICIO]]</f>
        <v>6.25E-2</v>
      </c>
    </row>
    <row r="6921" spans="1:15" x14ac:dyDescent="0.25">
      <c r="A6921" t="s">
        <v>4080</v>
      </c>
      <c r="B6921">
        <v>3706</v>
      </c>
      <c r="C6921">
        <v>1</v>
      </c>
      <c r="D6921" t="s">
        <v>8677</v>
      </c>
      <c r="E6921" s="9">
        <v>45587.354166666664</v>
      </c>
      <c r="F6921" s="9">
        <v>45587.416666666664</v>
      </c>
      <c r="G6921">
        <v>113</v>
      </c>
      <c r="H6921" t="s">
        <v>213</v>
      </c>
      <c r="I6921" t="s">
        <v>184</v>
      </c>
      <c r="J6921" t="s">
        <v>8671</v>
      </c>
      <c r="K6921" s="9">
        <v>45588.620983796296</v>
      </c>
      <c r="L6921" s="13">
        <f>IFERROR(_xlfn.XLOOKUP(tb_C103[[#This Row],[OS]],[1]!tb_C101[OS],[1]!tb_C101[DATA_ABERTURA]),0)</f>
        <v>45583.760937500003</v>
      </c>
      <c r="M6921" s="7" t="str">
        <f>IFERROR(_xlfn.XLOOKUP(tb_C103[[#This Row],[OS]],[1]!tb_C101[OS],[1]!tb_C101[SITUACAO_OS]),0)</f>
        <v>F</v>
      </c>
      <c r="N6921" t="str">
        <f>_xlfn.XLOOKUP(tb_C103[[#This Row],[OS]],[1]!tb_C101[OS],[1]!tb_C101[OFICINA])</f>
        <v>Mecanico</v>
      </c>
      <c r="O6921" s="14">
        <f>tb_C103[[#This Row],[FIM]] - tb_C103[[#This Row],[INICIO]]</f>
        <v>6.25E-2</v>
      </c>
    </row>
    <row r="6922" spans="1:15" x14ac:dyDescent="0.25">
      <c r="A6922" t="s">
        <v>1764</v>
      </c>
      <c r="B6922">
        <v>3706</v>
      </c>
      <c r="C6922">
        <v>1</v>
      </c>
      <c r="D6922" t="s">
        <v>8677</v>
      </c>
      <c r="E6922" s="9">
        <v>45587.354166666664</v>
      </c>
      <c r="F6922" s="9">
        <v>45587.416666666664</v>
      </c>
      <c r="G6922">
        <v>113</v>
      </c>
      <c r="H6922" t="s">
        <v>213</v>
      </c>
      <c r="I6922" t="s">
        <v>184</v>
      </c>
      <c r="J6922" t="s">
        <v>8671</v>
      </c>
      <c r="K6922" s="9">
        <v>45588.620983796296</v>
      </c>
      <c r="L6922" s="13">
        <f>IFERROR(_xlfn.XLOOKUP(tb_C103[[#This Row],[OS]],[1]!tb_C101[OS],[1]!tb_C101[DATA_ABERTURA]),0)</f>
        <v>45583.760937500003</v>
      </c>
      <c r="M6922" s="7" t="str">
        <f>IFERROR(_xlfn.XLOOKUP(tb_C103[[#This Row],[OS]],[1]!tb_C101[OS],[1]!tb_C101[SITUACAO_OS]),0)</f>
        <v>F</v>
      </c>
      <c r="N6922" t="str">
        <f>_xlfn.XLOOKUP(tb_C103[[#This Row],[OS]],[1]!tb_C101[OS],[1]!tb_C101[OFICINA])</f>
        <v>Mecanico</v>
      </c>
      <c r="O6922" s="14">
        <f>tb_C103[[#This Row],[FIM]] - tb_C103[[#This Row],[INICIO]]</f>
        <v>6.25E-2</v>
      </c>
    </row>
    <row r="6923" spans="1:15" x14ac:dyDescent="0.25">
      <c r="A6923" t="s">
        <v>4080</v>
      </c>
      <c r="B6923">
        <v>3706</v>
      </c>
      <c r="C6923">
        <v>1</v>
      </c>
      <c r="D6923" t="s">
        <v>8677</v>
      </c>
      <c r="E6923" s="9">
        <v>45587.354166666664</v>
      </c>
      <c r="F6923" s="9">
        <v>45587.416666666664</v>
      </c>
      <c r="G6923">
        <v>113</v>
      </c>
      <c r="H6923" t="s">
        <v>213</v>
      </c>
      <c r="I6923" t="s">
        <v>184</v>
      </c>
      <c r="J6923" t="s">
        <v>8671</v>
      </c>
      <c r="K6923" s="9">
        <v>45588.620983796296</v>
      </c>
      <c r="L6923" s="13">
        <f>IFERROR(_xlfn.XLOOKUP(tb_C103[[#This Row],[OS]],[1]!tb_C101[OS],[1]!tb_C101[DATA_ABERTURA]),0)</f>
        <v>45583.760937500003</v>
      </c>
      <c r="M6923" s="7" t="str">
        <f>IFERROR(_xlfn.XLOOKUP(tb_C103[[#This Row],[OS]],[1]!tb_C101[OS],[1]!tb_C101[SITUACAO_OS]),0)</f>
        <v>F</v>
      </c>
      <c r="N6923" t="str">
        <f>_xlfn.XLOOKUP(tb_C103[[#This Row],[OS]],[1]!tb_C101[OS],[1]!tb_C101[OFICINA])</f>
        <v>Mecanico</v>
      </c>
      <c r="O6923" s="14">
        <f>tb_C103[[#This Row],[FIM]] - tb_C103[[#This Row],[INICIO]]</f>
        <v>6.25E-2</v>
      </c>
    </row>
    <row r="6924" spans="1:15" x14ac:dyDescent="0.25">
      <c r="A6924" t="s">
        <v>6398</v>
      </c>
      <c r="B6924">
        <v>3707</v>
      </c>
      <c r="C6924">
        <v>1</v>
      </c>
      <c r="D6924" t="s">
        <v>8677</v>
      </c>
      <c r="E6924" s="9">
        <v>45595.431944444441</v>
      </c>
      <c r="F6924" s="9">
        <v>45595.479166666664</v>
      </c>
      <c r="G6924">
        <v>113</v>
      </c>
      <c r="H6924" t="s">
        <v>213</v>
      </c>
      <c r="I6924" t="s">
        <v>184</v>
      </c>
      <c r="J6924" t="s">
        <v>8671</v>
      </c>
      <c r="K6924" s="9">
        <v>45616.512245370373</v>
      </c>
      <c r="L6924" s="13">
        <f>IFERROR(_xlfn.XLOOKUP(tb_C103[[#This Row],[OS]],[1]!tb_C101[OS],[1]!tb_C101[DATA_ABERTURA]),0)</f>
        <v>45583.761574074073</v>
      </c>
      <c r="M6924" s="7" t="str">
        <f>IFERROR(_xlfn.XLOOKUP(tb_C103[[#This Row],[OS]],[1]!tb_C101[OS],[1]!tb_C101[SITUACAO_OS]),0)</f>
        <v>F</v>
      </c>
      <c r="N6924" t="str">
        <f>_xlfn.XLOOKUP(tb_C103[[#This Row],[OS]],[1]!tb_C101[OS],[1]!tb_C101[OFICINA])</f>
        <v>Mecanico</v>
      </c>
      <c r="O6924" s="14">
        <f>tb_C103[[#This Row],[FIM]] - tb_C103[[#This Row],[INICIO]]</f>
        <v>4.7222222223354038E-2</v>
      </c>
    </row>
    <row r="6925" spans="1:15" x14ac:dyDescent="0.25">
      <c r="A6925" t="s">
        <v>8686</v>
      </c>
      <c r="B6925">
        <v>3707</v>
      </c>
      <c r="C6925">
        <v>1</v>
      </c>
      <c r="D6925" t="s">
        <v>8677</v>
      </c>
      <c r="E6925" s="9">
        <v>45595.431944444441</v>
      </c>
      <c r="F6925" s="9">
        <v>45595.479166666664</v>
      </c>
      <c r="G6925">
        <v>113</v>
      </c>
      <c r="H6925" t="s">
        <v>213</v>
      </c>
      <c r="I6925" t="s">
        <v>184</v>
      </c>
      <c r="J6925" t="s">
        <v>8671</v>
      </c>
      <c r="K6925" s="9">
        <v>45616.512245370373</v>
      </c>
      <c r="L6925" s="13">
        <f>IFERROR(_xlfn.XLOOKUP(tb_C103[[#This Row],[OS]],[1]!tb_C101[OS],[1]!tb_C101[DATA_ABERTURA]),0)</f>
        <v>45583.761574074073</v>
      </c>
      <c r="M6925" s="7" t="str">
        <f>IFERROR(_xlfn.XLOOKUP(tb_C103[[#This Row],[OS]],[1]!tb_C101[OS],[1]!tb_C101[SITUACAO_OS]),0)</f>
        <v>F</v>
      </c>
      <c r="N6925" t="str">
        <f>_xlfn.XLOOKUP(tb_C103[[#This Row],[OS]],[1]!tb_C101[OS],[1]!tb_C101[OFICINA])</f>
        <v>Mecanico</v>
      </c>
      <c r="O6925" s="14">
        <f>tb_C103[[#This Row],[FIM]] - tb_C103[[#This Row],[INICIO]]</f>
        <v>4.7222222223354038E-2</v>
      </c>
    </row>
    <row r="6926" spans="1:15" x14ac:dyDescent="0.25">
      <c r="A6926" t="s">
        <v>4080</v>
      </c>
      <c r="B6926">
        <v>3707</v>
      </c>
      <c r="C6926">
        <v>1</v>
      </c>
      <c r="D6926" t="s">
        <v>8677</v>
      </c>
      <c r="E6926" s="9">
        <v>45595.431944444441</v>
      </c>
      <c r="F6926" s="9">
        <v>45595.479166666664</v>
      </c>
      <c r="G6926">
        <v>113</v>
      </c>
      <c r="H6926" t="s">
        <v>213</v>
      </c>
      <c r="I6926" t="s">
        <v>184</v>
      </c>
      <c r="J6926" t="s">
        <v>8671</v>
      </c>
      <c r="K6926" s="9">
        <v>45616.512245370373</v>
      </c>
      <c r="L6926" s="13">
        <f>IFERROR(_xlfn.XLOOKUP(tb_C103[[#This Row],[OS]],[1]!tb_C101[OS],[1]!tb_C101[DATA_ABERTURA]),0)</f>
        <v>45583.761574074073</v>
      </c>
      <c r="M6926" s="7" t="str">
        <f>IFERROR(_xlfn.XLOOKUP(tb_C103[[#This Row],[OS]],[1]!tb_C101[OS],[1]!tb_C101[SITUACAO_OS]),0)</f>
        <v>F</v>
      </c>
      <c r="N6926" t="str">
        <f>_xlfn.XLOOKUP(tb_C103[[#This Row],[OS]],[1]!tb_C101[OS],[1]!tb_C101[OFICINA])</f>
        <v>Mecanico</v>
      </c>
      <c r="O6926" s="14">
        <f>tb_C103[[#This Row],[FIM]] - tb_C103[[#This Row],[INICIO]]</f>
        <v>4.7222222223354038E-2</v>
      </c>
    </row>
    <row r="6927" spans="1:15" x14ac:dyDescent="0.25">
      <c r="A6927" t="s">
        <v>5446</v>
      </c>
      <c r="B6927">
        <v>3707</v>
      </c>
      <c r="C6927">
        <v>1</v>
      </c>
      <c r="D6927" t="s">
        <v>8677</v>
      </c>
      <c r="E6927" s="9">
        <v>45595.431944444441</v>
      </c>
      <c r="F6927" s="9">
        <v>45595.479166666664</v>
      </c>
      <c r="G6927">
        <v>113</v>
      </c>
      <c r="H6927" t="s">
        <v>213</v>
      </c>
      <c r="I6927" t="s">
        <v>184</v>
      </c>
      <c r="J6927" t="s">
        <v>8671</v>
      </c>
      <c r="K6927" s="9">
        <v>45616.512245370373</v>
      </c>
      <c r="L6927" s="13">
        <f>IFERROR(_xlfn.XLOOKUP(tb_C103[[#This Row],[OS]],[1]!tb_C101[OS],[1]!tb_C101[DATA_ABERTURA]),0)</f>
        <v>45583.761574074073</v>
      </c>
      <c r="M6927" s="7" t="str">
        <f>IFERROR(_xlfn.XLOOKUP(tb_C103[[#This Row],[OS]],[1]!tb_C101[OS],[1]!tb_C101[SITUACAO_OS]),0)</f>
        <v>F</v>
      </c>
      <c r="N6927" t="str">
        <f>_xlfn.XLOOKUP(tb_C103[[#This Row],[OS]],[1]!tb_C101[OS],[1]!tb_C101[OFICINA])</f>
        <v>Mecanico</v>
      </c>
      <c r="O6927" s="14">
        <f>tb_C103[[#This Row],[FIM]] - tb_C103[[#This Row],[INICIO]]</f>
        <v>4.7222222223354038E-2</v>
      </c>
    </row>
    <row r="6928" spans="1:15" x14ac:dyDescent="0.25">
      <c r="A6928" t="s">
        <v>8330</v>
      </c>
      <c r="B6928">
        <v>3707</v>
      </c>
      <c r="C6928">
        <v>1</v>
      </c>
      <c r="D6928" t="s">
        <v>8677</v>
      </c>
      <c r="E6928" s="9">
        <v>45595.431944444441</v>
      </c>
      <c r="F6928" s="9">
        <v>45595.479166666664</v>
      </c>
      <c r="G6928">
        <v>113</v>
      </c>
      <c r="H6928" t="s">
        <v>213</v>
      </c>
      <c r="I6928" t="s">
        <v>184</v>
      </c>
      <c r="J6928" t="s">
        <v>8671</v>
      </c>
      <c r="K6928" s="9">
        <v>45616.512245370373</v>
      </c>
      <c r="L6928" s="13">
        <f>IFERROR(_xlfn.XLOOKUP(tb_C103[[#This Row],[OS]],[1]!tb_C101[OS],[1]!tb_C101[DATA_ABERTURA]),0)</f>
        <v>45583.761574074073</v>
      </c>
      <c r="M6928" s="7" t="str">
        <f>IFERROR(_xlfn.XLOOKUP(tb_C103[[#This Row],[OS]],[1]!tb_C101[OS],[1]!tb_C101[SITUACAO_OS]),0)</f>
        <v>F</v>
      </c>
      <c r="N6928" t="str">
        <f>_xlfn.XLOOKUP(tb_C103[[#This Row],[OS]],[1]!tb_C101[OS],[1]!tb_C101[OFICINA])</f>
        <v>Mecanico</v>
      </c>
      <c r="O6928" s="14">
        <f>tb_C103[[#This Row],[FIM]] - tb_C103[[#This Row],[INICIO]]</f>
        <v>4.7222222223354038E-2</v>
      </c>
    </row>
    <row r="6929" spans="1:15" x14ac:dyDescent="0.25">
      <c r="A6929" t="s">
        <v>6398</v>
      </c>
      <c r="B6929">
        <v>3707</v>
      </c>
      <c r="C6929">
        <v>1</v>
      </c>
      <c r="D6929" t="s">
        <v>8677</v>
      </c>
      <c r="E6929" s="9">
        <v>45595.431944444441</v>
      </c>
      <c r="F6929" s="9">
        <v>45595.479166666664</v>
      </c>
      <c r="G6929">
        <v>113</v>
      </c>
      <c r="H6929" t="s">
        <v>213</v>
      </c>
      <c r="I6929" t="s">
        <v>184</v>
      </c>
      <c r="J6929" t="s">
        <v>8671</v>
      </c>
      <c r="K6929" s="9">
        <v>45616.512245370373</v>
      </c>
      <c r="L6929" s="13">
        <f>IFERROR(_xlfn.XLOOKUP(tb_C103[[#This Row],[OS]],[1]!tb_C101[OS],[1]!tb_C101[DATA_ABERTURA]),0)</f>
        <v>45583.761574074073</v>
      </c>
      <c r="M6929" s="7" t="str">
        <f>IFERROR(_xlfn.XLOOKUP(tb_C103[[#This Row],[OS]],[1]!tb_C101[OS],[1]!tb_C101[SITUACAO_OS]),0)</f>
        <v>F</v>
      </c>
      <c r="N6929" t="str">
        <f>_xlfn.XLOOKUP(tb_C103[[#This Row],[OS]],[1]!tb_C101[OS],[1]!tb_C101[OFICINA])</f>
        <v>Mecanico</v>
      </c>
      <c r="O6929" s="14">
        <f>tb_C103[[#This Row],[FIM]] - tb_C103[[#This Row],[INICIO]]</f>
        <v>4.7222222223354038E-2</v>
      </c>
    </row>
    <row r="6930" spans="1:15" x14ac:dyDescent="0.25">
      <c r="A6930" t="s">
        <v>8686</v>
      </c>
      <c r="B6930">
        <v>3707</v>
      </c>
      <c r="C6930">
        <v>1</v>
      </c>
      <c r="D6930" t="s">
        <v>8677</v>
      </c>
      <c r="E6930" s="9">
        <v>45595.431944444441</v>
      </c>
      <c r="F6930" s="9">
        <v>45595.479166666664</v>
      </c>
      <c r="G6930">
        <v>113</v>
      </c>
      <c r="H6930" t="s">
        <v>213</v>
      </c>
      <c r="I6930" t="s">
        <v>184</v>
      </c>
      <c r="J6930" t="s">
        <v>8671</v>
      </c>
      <c r="K6930" s="9">
        <v>45616.512245370373</v>
      </c>
      <c r="L6930" s="13">
        <f>IFERROR(_xlfn.XLOOKUP(tb_C103[[#This Row],[OS]],[1]!tb_C101[OS],[1]!tb_C101[DATA_ABERTURA]),0)</f>
        <v>45583.761574074073</v>
      </c>
      <c r="M6930" s="7" t="str">
        <f>IFERROR(_xlfn.XLOOKUP(tb_C103[[#This Row],[OS]],[1]!tb_C101[OS],[1]!tb_C101[SITUACAO_OS]),0)</f>
        <v>F</v>
      </c>
      <c r="N6930" t="str">
        <f>_xlfn.XLOOKUP(tb_C103[[#This Row],[OS]],[1]!tb_C101[OS],[1]!tb_C101[OFICINA])</f>
        <v>Mecanico</v>
      </c>
      <c r="O6930" s="14">
        <f>tb_C103[[#This Row],[FIM]] - tb_C103[[#This Row],[INICIO]]</f>
        <v>4.7222222223354038E-2</v>
      </c>
    </row>
    <row r="6931" spans="1:15" x14ac:dyDescent="0.25">
      <c r="A6931" t="s">
        <v>4080</v>
      </c>
      <c r="B6931">
        <v>3707</v>
      </c>
      <c r="C6931">
        <v>1</v>
      </c>
      <c r="D6931" t="s">
        <v>8677</v>
      </c>
      <c r="E6931" s="9">
        <v>45595.431944444441</v>
      </c>
      <c r="F6931" s="9">
        <v>45595.479166666664</v>
      </c>
      <c r="G6931">
        <v>113</v>
      </c>
      <c r="H6931" t="s">
        <v>213</v>
      </c>
      <c r="I6931" t="s">
        <v>184</v>
      </c>
      <c r="J6931" t="s">
        <v>8671</v>
      </c>
      <c r="K6931" s="9">
        <v>45616.512245370373</v>
      </c>
      <c r="L6931" s="13">
        <f>IFERROR(_xlfn.XLOOKUP(tb_C103[[#This Row],[OS]],[1]!tb_C101[OS],[1]!tb_C101[DATA_ABERTURA]),0)</f>
        <v>45583.761574074073</v>
      </c>
      <c r="M6931" s="7" t="str">
        <f>IFERROR(_xlfn.XLOOKUP(tb_C103[[#This Row],[OS]],[1]!tb_C101[OS],[1]!tb_C101[SITUACAO_OS]),0)</f>
        <v>F</v>
      </c>
      <c r="N6931" t="str">
        <f>_xlfn.XLOOKUP(tb_C103[[#This Row],[OS]],[1]!tb_C101[OS],[1]!tb_C101[OFICINA])</f>
        <v>Mecanico</v>
      </c>
      <c r="O6931" s="14">
        <f>tb_C103[[#This Row],[FIM]] - tb_C103[[#This Row],[INICIO]]</f>
        <v>4.7222222223354038E-2</v>
      </c>
    </row>
    <row r="6932" spans="1:15" x14ac:dyDescent="0.25">
      <c r="A6932" t="s">
        <v>5446</v>
      </c>
      <c r="B6932">
        <v>3707</v>
      </c>
      <c r="C6932">
        <v>1</v>
      </c>
      <c r="D6932" t="s">
        <v>8677</v>
      </c>
      <c r="E6932" s="9">
        <v>45595.431944444441</v>
      </c>
      <c r="F6932" s="9">
        <v>45595.479166666664</v>
      </c>
      <c r="G6932">
        <v>113</v>
      </c>
      <c r="H6932" t="s">
        <v>213</v>
      </c>
      <c r="I6932" t="s">
        <v>184</v>
      </c>
      <c r="J6932" t="s">
        <v>8671</v>
      </c>
      <c r="K6932" s="9">
        <v>45616.512245370373</v>
      </c>
      <c r="L6932" s="13">
        <f>IFERROR(_xlfn.XLOOKUP(tb_C103[[#This Row],[OS]],[1]!tb_C101[OS],[1]!tb_C101[DATA_ABERTURA]),0)</f>
        <v>45583.761574074073</v>
      </c>
      <c r="M6932" s="7" t="str">
        <f>IFERROR(_xlfn.XLOOKUP(tb_C103[[#This Row],[OS]],[1]!tb_C101[OS],[1]!tb_C101[SITUACAO_OS]),0)</f>
        <v>F</v>
      </c>
      <c r="N6932" t="str">
        <f>_xlfn.XLOOKUP(tb_C103[[#This Row],[OS]],[1]!tb_C101[OS],[1]!tb_C101[OFICINA])</f>
        <v>Mecanico</v>
      </c>
      <c r="O6932" s="14">
        <f>tb_C103[[#This Row],[FIM]] - tb_C103[[#This Row],[INICIO]]</f>
        <v>4.7222222223354038E-2</v>
      </c>
    </row>
    <row r="6933" spans="1:15" x14ac:dyDescent="0.25">
      <c r="A6933" t="s">
        <v>8330</v>
      </c>
      <c r="B6933">
        <v>3707</v>
      </c>
      <c r="C6933">
        <v>1</v>
      </c>
      <c r="D6933" t="s">
        <v>8677</v>
      </c>
      <c r="E6933" s="9">
        <v>45595.431944444441</v>
      </c>
      <c r="F6933" s="9">
        <v>45595.479166666664</v>
      </c>
      <c r="G6933">
        <v>113</v>
      </c>
      <c r="H6933" t="s">
        <v>213</v>
      </c>
      <c r="I6933" t="s">
        <v>184</v>
      </c>
      <c r="J6933" t="s">
        <v>8671</v>
      </c>
      <c r="K6933" s="9">
        <v>45616.512245370373</v>
      </c>
      <c r="L6933" s="13">
        <f>IFERROR(_xlfn.XLOOKUP(tb_C103[[#This Row],[OS]],[1]!tb_C101[OS],[1]!tb_C101[DATA_ABERTURA]),0)</f>
        <v>45583.761574074073</v>
      </c>
      <c r="M6933" s="7" t="str">
        <f>IFERROR(_xlfn.XLOOKUP(tb_C103[[#This Row],[OS]],[1]!tb_C101[OS],[1]!tb_C101[SITUACAO_OS]),0)</f>
        <v>F</v>
      </c>
      <c r="N6933" t="str">
        <f>_xlfn.XLOOKUP(tb_C103[[#This Row],[OS]],[1]!tb_C101[OS],[1]!tb_C101[OFICINA])</f>
        <v>Mecanico</v>
      </c>
      <c r="O6933" s="14">
        <f>tb_C103[[#This Row],[FIM]] - tb_C103[[#This Row],[INICIO]]</f>
        <v>4.7222222223354038E-2</v>
      </c>
    </row>
    <row r="6934" spans="1:15" x14ac:dyDescent="0.25">
      <c r="A6934" t="s">
        <v>6398</v>
      </c>
      <c r="B6934">
        <v>3707</v>
      </c>
      <c r="C6934">
        <v>1</v>
      </c>
      <c r="D6934" t="s">
        <v>8677</v>
      </c>
      <c r="E6934" s="9">
        <v>45595.431944444441</v>
      </c>
      <c r="F6934" s="9">
        <v>45595.479166666664</v>
      </c>
      <c r="G6934">
        <v>113</v>
      </c>
      <c r="H6934" t="s">
        <v>213</v>
      </c>
      <c r="I6934" t="s">
        <v>184</v>
      </c>
      <c r="J6934" t="s">
        <v>8671</v>
      </c>
      <c r="K6934" s="9">
        <v>45616.512245370373</v>
      </c>
      <c r="L6934" s="13">
        <f>IFERROR(_xlfn.XLOOKUP(tb_C103[[#This Row],[OS]],[1]!tb_C101[OS],[1]!tb_C101[DATA_ABERTURA]),0)</f>
        <v>45583.761574074073</v>
      </c>
      <c r="M6934" s="7" t="str">
        <f>IFERROR(_xlfn.XLOOKUP(tb_C103[[#This Row],[OS]],[1]!tb_C101[OS],[1]!tb_C101[SITUACAO_OS]),0)</f>
        <v>F</v>
      </c>
      <c r="N6934" t="str">
        <f>_xlfn.XLOOKUP(tb_C103[[#This Row],[OS]],[1]!tb_C101[OS],[1]!tb_C101[OFICINA])</f>
        <v>Mecanico</v>
      </c>
      <c r="O6934" s="14">
        <f>tb_C103[[#This Row],[FIM]] - tb_C103[[#This Row],[INICIO]]</f>
        <v>4.7222222223354038E-2</v>
      </c>
    </row>
    <row r="6935" spans="1:15" x14ac:dyDescent="0.25">
      <c r="A6935" t="s">
        <v>8686</v>
      </c>
      <c r="B6935">
        <v>3707</v>
      </c>
      <c r="C6935">
        <v>1</v>
      </c>
      <c r="D6935" t="s">
        <v>8677</v>
      </c>
      <c r="E6935" s="9">
        <v>45595.431944444441</v>
      </c>
      <c r="F6935" s="9">
        <v>45595.479166666664</v>
      </c>
      <c r="G6935">
        <v>113</v>
      </c>
      <c r="H6935" t="s">
        <v>213</v>
      </c>
      <c r="I6935" t="s">
        <v>184</v>
      </c>
      <c r="J6935" t="s">
        <v>8671</v>
      </c>
      <c r="K6935" s="9">
        <v>45616.512245370373</v>
      </c>
      <c r="L6935" s="13">
        <f>IFERROR(_xlfn.XLOOKUP(tb_C103[[#This Row],[OS]],[1]!tb_C101[OS],[1]!tb_C101[DATA_ABERTURA]),0)</f>
        <v>45583.761574074073</v>
      </c>
      <c r="M6935" s="7" t="str">
        <f>IFERROR(_xlfn.XLOOKUP(tb_C103[[#This Row],[OS]],[1]!tb_C101[OS],[1]!tb_C101[SITUACAO_OS]),0)</f>
        <v>F</v>
      </c>
      <c r="N6935" t="str">
        <f>_xlfn.XLOOKUP(tb_C103[[#This Row],[OS]],[1]!tb_C101[OS],[1]!tb_C101[OFICINA])</f>
        <v>Mecanico</v>
      </c>
      <c r="O6935" s="14">
        <f>tb_C103[[#This Row],[FIM]] - tb_C103[[#This Row],[INICIO]]</f>
        <v>4.7222222223354038E-2</v>
      </c>
    </row>
    <row r="6936" spans="1:15" x14ac:dyDescent="0.25">
      <c r="A6936" t="s">
        <v>4080</v>
      </c>
      <c r="B6936">
        <v>3707</v>
      </c>
      <c r="C6936">
        <v>1</v>
      </c>
      <c r="D6936" t="s">
        <v>8677</v>
      </c>
      <c r="E6936" s="9">
        <v>45595.431944444441</v>
      </c>
      <c r="F6936" s="9">
        <v>45595.479166666664</v>
      </c>
      <c r="G6936">
        <v>113</v>
      </c>
      <c r="H6936" t="s">
        <v>213</v>
      </c>
      <c r="I6936" t="s">
        <v>184</v>
      </c>
      <c r="J6936" t="s">
        <v>8671</v>
      </c>
      <c r="K6936" s="9">
        <v>45616.512245370373</v>
      </c>
      <c r="L6936" s="13">
        <f>IFERROR(_xlfn.XLOOKUP(tb_C103[[#This Row],[OS]],[1]!tb_C101[OS],[1]!tb_C101[DATA_ABERTURA]),0)</f>
        <v>45583.761574074073</v>
      </c>
      <c r="M6936" s="7" t="str">
        <f>IFERROR(_xlfn.XLOOKUP(tb_C103[[#This Row],[OS]],[1]!tb_C101[OS],[1]!tb_C101[SITUACAO_OS]),0)</f>
        <v>F</v>
      </c>
      <c r="N6936" t="str">
        <f>_xlfn.XLOOKUP(tb_C103[[#This Row],[OS]],[1]!tb_C101[OS],[1]!tb_C101[OFICINA])</f>
        <v>Mecanico</v>
      </c>
      <c r="O6936" s="14">
        <f>tb_C103[[#This Row],[FIM]] - tb_C103[[#This Row],[INICIO]]</f>
        <v>4.7222222223354038E-2</v>
      </c>
    </row>
    <row r="6937" spans="1:15" x14ac:dyDescent="0.25">
      <c r="A6937" t="s">
        <v>5446</v>
      </c>
      <c r="B6937">
        <v>3707</v>
      </c>
      <c r="C6937">
        <v>1</v>
      </c>
      <c r="D6937" t="s">
        <v>8677</v>
      </c>
      <c r="E6937" s="9">
        <v>45595.431944444441</v>
      </c>
      <c r="F6937" s="9">
        <v>45595.479166666664</v>
      </c>
      <c r="G6937">
        <v>113</v>
      </c>
      <c r="H6937" t="s">
        <v>213</v>
      </c>
      <c r="I6937" t="s">
        <v>184</v>
      </c>
      <c r="J6937" t="s">
        <v>8671</v>
      </c>
      <c r="K6937" s="9">
        <v>45616.512245370373</v>
      </c>
      <c r="L6937" s="13">
        <f>IFERROR(_xlfn.XLOOKUP(tb_C103[[#This Row],[OS]],[1]!tb_C101[OS],[1]!tb_C101[DATA_ABERTURA]),0)</f>
        <v>45583.761574074073</v>
      </c>
      <c r="M6937" s="7" t="str">
        <f>IFERROR(_xlfn.XLOOKUP(tb_C103[[#This Row],[OS]],[1]!tb_C101[OS],[1]!tb_C101[SITUACAO_OS]),0)</f>
        <v>F</v>
      </c>
      <c r="N6937" t="str">
        <f>_xlfn.XLOOKUP(tb_C103[[#This Row],[OS]],[1]!tb_C101[OS],[1]!tb_C101[OFICINA])</f>
        <v>Mecanico</v>
      </c>
      <c r="O6937" s="14">
        <f>tb_C103[[#This Row],[FIM]] - tb_C103[[#This Row],[INICIO]]</f>
        <v>4.7222222223354038E-2</v>
      </c>
    </row>
    <row r="6938" spans="1:15" x14ac:dyDescent="0.25">
      <c r="A6938" t="s">
        <v>8330</v>
      </c>
      <c r="B6938">
        <v>3707</v>
      </c>
      <c r="C6938">
        <v>1</v>
      </c>
      <c r="D6938" t="s">
        <v>8677</v>
      </c>
      <c r="E6938" s="9">
        <v>45595.431944444441</v>
      </c>
      <c r="F6938" s="9">
        <v>45595.479166666664</v>
      </c>
      <c r="G6938">
        <v>113</v>
      </c>
      <c r="H6938" t="s">
        <v>213</v>
      </c>
      <c r="I6938" t="s">
        <v>184</v>
      </c>
      <c r="J6938" t="s">
        <v>8671</v>
      </c>
      <c r="K6938" s="9">
        <v>45616.512245370373</v>
      </c>
      <c r="L6938" s="13">
        <f>IFERROR(_xlfn.XLOOKUP(tb_C103[[#This Row],[OS]],[1]!tb_C101[OS],[1]!tb_C101[DATA_ABERTURA]),0)</f>
        <v>45583.761574074073</v>
      </c>
      <c r="M6938" s="7" t="str">
        <f>IFERROR(_xlfn.XLOOKUP(tb_C103[[#This Row],[OS]],[1]!tb_C101[OS],[1]!tb_C101[SITUACAO_OS]),0)</f>
        <v>F</v>
      </c>
      <c r="N6938" t="str">
        <f>_xlfn.XLOOKUP(tb_C103[[#This Row],[OS]],[1]!tb_C101[OS],[1]!tb_C101[OFICINA])</f>
        <v>Mecanico</v>
      </c>
      <c r="O6938" s="14">
        <f>tb_C103[[#This Row],[FIM]] - tb_C103[[#This Row],[INICIO]]</f>
        <v>4.7222222223354038E-2</v>
      </c>
    </row>
    <row r="6939" spans="1:15" x14ac:dyDescent="0.25">
      <c r="A6939" t="s">
        <v>6398</v>
      </c>
      <c r="B6939">
        <v>3707</v>
      </c>
      <c r="C6939">
        <v>1</v>
      </c>
      <c r="D6939" t="s">
        <v>8677</v>
      </c>
      <c r="E6939" s="9">
        <v>45595.431944444441</v>
      </c>
      <c r="F6939" s="9">
        <v>45595.479166666664</v>
      </c>
      <c r="G6939">
        <v>113</v>
      </c>
      <c r="H6939" t="s">
        <v>213</v>
      </c>
      <c r="I6939" t="s">
        <v>184</v>
      </c>
      <c r="J6939" t="s">
        <v>8671</v>
      </c>
      <c r="K6939" s="9">
        <v>45616.512245370373</v>
      </c>
      <c r="L6939" s="13">
        <f>IFERROR(_xlfn.XLOOKUP(tb_C103[[#This Row],[OS]],[1]!tb_C101[OS],[1]!tb_C101[DATA_ABERTURA]),0)</f>
        <v>45583.761574074073</v>
      </c>
      <c r="M6939" s="7" t="str">
        <f>IFERROR(_xlfn.XLOOKUP(tb_C103[[#This Row],[OS]],[1]!tb_C101[OS],[1]!tb_C101[SITUACAO_OS]),0)</f>
        <v>F</v>
      </c>
      <c r="N6939" t="str">
        <f>_xlfn.XLOOKUP(tb_C103[[#This Row],[OS]],[1]!tb_C101[OS],[1]!tb_C101[OFICINA])</f>
        <v>Mecanico</v>
      </c>
      <c r="O6939" s="14">
        <f>tb_C103[[#This Row],[FIM]] - tb_C103[[#This Row],[INICIO]]</f>
        <v>4.7222222223354038E-2</v>
      </c>
    </row>
    <row r="6940" spans="1:15" x14ac:dyDescent="0.25">
      <c r="A6940" t="s">
        <v>8686</v>
      </c>
      <c r="B6940">
        <v>3707</v>
      </c>
      <c r="C6940">
        <v>1</v>
      </c>
      <c r="D6940" t="s">
        <v>8677</v>
      </c>
      <c r="E6940" s="9">
        <v>45595.431944444441</v>
      </c>
      <c r="F6940" s="9">
        <v>45595.479166666664</v>
      </c>
      <c r="G6940">
        <v>113</v>
      </c>
      <c r="H6940" t="s">
        <v>213</v>
      </c>
      <c r="I6940" t="s">
        <v>184</v>
      </c>
      <c r="J6940" t="s">
        <v>8671</v>
      </c>
      <c r="K6940" s="9">
        <v>45616.512245370373</v>
      </c>
      <c r="L6940" s="13">
        <f>IFERROR(_xlfn.XLOOKUP(tb_C103[[#This Row],[OS]],[1]!tb_C101[OS],[1]!tb_C101[DATA_ABERTURA]),0)</f>
        <v>45583.761574074073</v>
      </c>
      <c r="M6940" s="7" t="str">
        <f>IFERROR(_xlfn.XLOOKUP(tb_C103[[#This Row],[OS]],[1]!tb_C101[OS],[1]!tb_C101[SITUACAO_OS]),0)</f>
        <v>F</v>
      </c>
      <c r="N6940" t="str">
        <f>_xlfn.XLOOKUP(tb_C103[[#This Row],[OS]],[1]!tb_C101[OS],[1]!tb_C101[OFICINA])</f>
        <v>Mecanico</v>
      </c>
      <c r="O6940" s="14">
        <f>tb_C103[[#This Row],[FIM]] - tb_C103[[#This Row],[INICIO]]</f>
        <v>4.7222222223354038E-2</v>
      </c>
    </row>
    <row r="6941" spans="1:15" x14ac:dyDescent="0.25">
      <c r="A6941" t="s">
        <v>4080</v>
      </c>
      <c r="B6941">
        <v>3707</v>
      </c>
      <c r="C6941">
        <v>1</v>
      </c>
      <c r="D6941" t="s">
        <v>8677</v>
      </c>
      <c r="E6941" s="9">
        <v>45595.431944444441</v>
      </c>
      <c r="F6941" s="9">
        <v>45595.479166666664</v>
      </c>
      <c r="G6941">
        <v>113</v>
      </c>
      <c r="H6941" t="s">
        <v>213</v>
      </c>
      <c r="I6941" t="s">
        <v>184</v>
      </c>
      <c r="J6941" t="s">
        <v>8671</v>
      </c>
      <c r="K6941" s="9">
        <v>45616.512245370373</v>
      </c>
      <c r="L6941" s="13">
        <f>IFERROR(_xlfn.XLOOKUP(tb_C103[[#This Row],[OS]],[1]!tb_C101[OS],[1]!tb_C101[DATA_ABERTURA]),0)</f>
        <v>45583.761574074073</v>
      </c>
      <c r="M6941" s="7" t="str">
        <f>IFERROR(_xlfn.XLOOKUP(tb_C103[[#This Row],[OS]],[1]!tb_C101[OS],[1]!tb_C101[SITUACAO_OS]),0)</f>
        <v>F</v>
      </c>
      <c r="N6941" t="str">
        <f>_xlfn.XLOOKUP(tb_C103[[#This Row],[OS]],[1]!tb_C101[OS],[1]!tb_C101[OFICINA])</f>
        <v>Mecanico</v>
      </c>
      <c r="O6941" s="14">
        <f>tb_C103[[#This Row],[FIM]] - tb_C103[[#This Row],[INICIO]]</f>
        <v>4.7222222223354038E-2</v>
      </c>
    </row>
    <row r="6942" spans="1:15" x14ac:dyDescent="0.25">
      <c r="A6942" t="s">
        <v>5446</v>
      </c>
      <c r="B6942">
        <v>3707</v>
      </c>
      <c r="C6942">
        <v>1</v>
      </c>
      <c r="D6942" t="s">
        <v>8677</v>
      </c>
      <c r="E6942" s="9">
        <v>45595.431944444441</v>
      </c>
      <c r="F6942" s="9">
        <v>45595.479166666664</v>
      </c>
      <c r="G6942">
        <v>113</v>
      </c>
      <c r="H6942" t="s">
        <v>213</v>
      </c>
      <c r="I6942" t="s">
        <v>184</v>
      </c>
      <c r="J6942" t="s">
        <v>8671</v>
      </c>
      <c r="K6942" s="9">
        <v>45616.512245370373</v>
      </c>
      <c r="L6942" s="13">
        <f>IFERROR(_xlfn.XLOOKUP(tb_C103[[#This Row],[OS]],[1]!tb_C101[OS],[1]!tb_C101[DATA_ABERTURA]),0)</f>
        <v>45583.761574074073</v>
      </c>
      <c r="M6942" s="7" t="str">
        <f>IFERROR(_xlfn.XLOOKUP(tb_C103[[#This Row],[OS]],[1]!tb_C101[OS],[1]!tb_C101[SITUACAO_OS]),0)</f>
        <v>F</v>
      </c>
      <c r="N6942" t="str">
        <f>_xlfn.XLOOKUP(tb_C103[[#This Row],[OS]],[1]!tb_C101[OS],[1]!tb_C101[OFICINA])</f>
        <v>Mecanico</v>
      </c>
      <c r="O6942" s="14">
        <f>tb_C103[[#This Row],[FIM]] - tb_C103[[#This Row],[INICIO]]</f>
        <v>4.7222222223354038E-2</v>
      </c>
    </row>
    <row r="6943" spans="1:15" x14ac:dyDescent="0.25">
      <c r="A6943" t="s">
        <v>8330</v>
      </c>
      <c r="B6943">
        <v>3707</v>
      </c>
      <c r="C6943">
        <v>1</v>
      </c>
      <c r="D6943" t="s">
        <v>8677</v>
      </c>
      <c r="E6943" s="9">
        <v>45595.431944444441</v>
      </c>
      <c r="F6943" s="9">
        <v>45595.479166666664</v>
      </c>
      <c r="G6943">
        <v>113</v>
      </c>
      <c r="H6943" t="s">
        <v>213</v>
      </c>
      <c r="I6943" t="s">
        <v>184</v>
      </c>
      <c r="J6943" t="s">
        <v>8671</v>
      </c>
      <c r="K6943" s="9">
        <v>45616.512245370373</v>
      </c>
      <c r="L6943" s="13">
        <f>IFERROR(_xlfn.XLOOKUP(tb_C103[[#This Row],[OS]],[1]!tb_C101[OS],[1]!tb_C101[DATA_ABERTURA]),0)</f>
        <v>45583.761574074073</v>
      </c>
      <c r="M6943" s="7" t="str">
        <f>IFERROR(_xlfn.XLOOKUP(tb_C103[[#This Row],[OS]],[1]!tb_C101[OS],[1]!tb_C101[SITUACAO_OS]),0)</f>
        <v>F</v>
      </c>
      <c r="N6943" t="str">
        <f>_xlfn.XLOOKUP(tb_C103[[#This Row],[OS]],[1]!tb_C101[OS],[1]!tb_C101[OFICINA])</f>
        <v>Mecanico</v>
      </c>
      <c r="O6943" s="14">
        <f>tb_C103[[#This Row],[FIM]] - tb_C103[[#This Row],[INICIO]]</f>
        <v>4.7222222223354038E-2</v>
      </c>
    </row>
    <row r="6944" spans="1:15" x14ac:dyDescent="0.25">
      <c r="A6944" t="s">
        <v>6398</v>
      </c>
      <c r="B6944">
        <v>3707</v>
      </c>
      <c r="C6944">
        <v>1</v>
      </c>
      <c r="D6944" t="s">
        <v>8677</v>
      </c>
      <c r="E6944" s="9">
        <v>45595.431944444441</v>
      </c>
      <c r="F6944" s="9">
        <v>45595.479166666664</v>
      </c>
      <c r="G6944">
        <v>113</v>
      </c>
      <c r="H6944" t="s">
        <v>213</v>
      </c>
      <c r="I6944" t="s">
        <v>184</v>
      </c>
      <c r="J6944" t="s">
        <v>8671</v>
      </c>
      <c r="K6944" s="9">
        <v>45616.512245370373</v>
      </c>
      <c r="L6944" s="13">
        <f>IFERROR(_xlfn.XLOOKUP(tb_C103[[#This Row],[OS]],[1]!tb_C101[OS],[1]!tb_C101[DATA_ABERTURA]),0)</f>
        <v>45583.761574074073</v>
      </c>
      <c r="M6944" s="7" t="str">
        <f>IFERROR(_xlfn.XLOOKUP(tb_C103[[#This Row],[OS]],[1]!tb_C101[OS],[1]!tb_C101[SITUACAO_OS]),0)</f>
        <v>F</v>
      </c>
      <c r="N6944" t="str">
        <f>_xlfn.XLOOKUP(tb_C103[[#This Row],[OS]],[1]!tb_C101[OS],[1]!tb_C101[OFICINA])</f>
        <v>Mecanico</v>
      </c>
      <c r="O6944" s="14">
        <f>tb_C103[[#This Row],[FIM]] - tb_C103[[#This Row],[INICIO]]</f>
        <v>4.7222222223354038E-2</v>
      </c>
    </row>
    <row r="6945" spans="1:15" x14ac:dyDescent="0.25">
      <c r="A6945" t="s">
        <v>8686</v>
      </c>
      <c r="B6945">
        <v>3707</v>
      </c>
      <c r="C6945">
        <v>1</v>
      </c>
      <c r="D6945" t="s">
        <v>8677</v>
      </c>
      <c r="E6945" s="9">
        <v>45595.431944444441</v>
      </c>
      <c r="F6945" s="9">
        <v>45595.479166666664</v>
      </c>
      <c r="G6945">
        <v>113</v>
      </c>
      <c r="H6945" t="s">
        <v>213</v>
      </c>
      <c r="I6945" t="s">
        <v>184</v>
      </c>
      <c r="J6945" t="s">
        <v>8671</v>
      </c>
      <c r="K6945" s="9">
        <v>45616.512245370373</v>
      </c>
      <c r="L6945" s="13">
        <f>IFERROR(_xlfn.XLOOKUP(tb_C103[[#This Row],[OS]],[1]!tb_C101[OS],[1]!tb_C101[DATA_ABERTURA]),0)</f>
        <v>45583.761574074073</v>
      </c>
      <c r="M6945" s="7" t="str">
        <f>IFERROR(_xlfn.XLOOKUP(tb_C103[[#This Row],[OS]],[1]!tb_C101[OS],[1]!tb_C101[SITUACAO_OS]),0)</f>
        <v>F</v>
      </c>
      <c r="N6945" t="str">
        <f>_xlfn.XLOOKUP(tb_C103[[#This Row],[OS]],[1]!tb_C101[OS],[1]!tb_C101[OFICINA])</f>
        <v>Mecanico</v>
      </c>
      <c r="O6945" s="14">
        <f>tb_C103[[#This Row],[FIM]] - tb_C103[[#This Row],[INICIO]]</f>
        <v>4.7222222223354038E-2</v>
      </c>
    </row>
    <row r="6946" spans="1:15" x14ac:dyDescent="0.25">
      <c r="A6946" t="s">
        <v>4080</v>
      </c>
      <c r="B6946">
        <v>3707</v>
      </c>
      <c r="C6946">
        <v>1</v>
      </c>
      <c r="D6946" t="s">
        <v>8677</v>
      </c>
      <c r="E6946" s="9">
        <v>45595.431944444441</v>
      </c>
      <c r="F6946" s="9">
        <v>45595.479166666664</v>
      </c>
      <c r="G6946">
        <v>113</v>
      </c>
      <c r="H6946" t="s">
        <v>213</v>
      </c>
      <c r="I6946" t="s">
        <v>184</v>
      </c>
      <c r="J6946" t="s">
        <v>8671</v>
      </c>
      <c r="K6946" s="9">
        <v>45616.512245370373</v>
      </c>
      <c r="L6946" s="13">
        <f>IFERROR(_xlfn.XLOOKUP(tb_C103[[#This Row],[OS]],[1]!tb_C101[OS],[1]!tb_C101[DATA_ABERTURA]),0)</f>
        <v>45583.761574074073</v>
      </c>
      <c r="M6946" s="7" t="str">
        <f>IFERROR(_xlfn.XLOOKUP(tb_C103[[#This Row],[OS]],[1]!tb_C101[OS],[1]!tb_C101[SITUACAO_OS]),0)</f>
        <v>F</v>
      </c>
      <c r="N6946" t="str">
        <f>_xlfn.XLOOKUP(tb_C103[[#This Row],[OS]],[1]!tb_C101[OS],[1]!tb_C101[OFICINA])</f>
        <v>Mecanico</v>
      </c>
      <c r="O6946" s="14">
        <f>tb_C103[[#This Row],[FIM]] - tb_C103[[#This Row],[INICIO]]</f>
        <v>4.7222222223354038E-2</v>
      </c>
    </row>
    <row r="6947" spans="1:15" x14ac:dyDescent="0.25">
      <c r="A6947" t="s">
        <v>5446</v>
      </c>
      <c r="B6947">
        <v>3707</v>
      </c>
      <c r="C6947">
        <v>1</v>
      </c>
      <c r="D6947" t="s">
        <v>8677</v>
      </c>
      <c r="E6947" s="9">
        <v>45595.431944444441</v>
      </c>
      <c r="F6947" s="9">
        <v>45595.479166666664</v>
      </c>
      <c r="G6947">
        <v>113</v>
      </c>
      <c r="H6947" t="s">
        <v>213</v>
      </c>
      <c r="I6947" t="s">
        <v>184</v>
      </c>
      <c r="J6947" t="s">
        <v>8671</v>
      </c>
      <c r="K6947" s="9">
        <v>45616.512245370373</v>
      </c>
      <c r="L6947" s="13">
        <f>IFERROR(_xlfn.XLOOKUP(tb_C103[[#This Row],[OS]],[1]!tb_C101[OS],[1]!tb_C101[DATA_ABERTURA]),0)</f>
        <v>45583.761574074073</v>
      </c>
      <c r="M6947" s="7" t="str">
        <f>IFERROR(_xlfn.XLOOKUP(tb_C103[[#This Row],[OS]],[1]!tb_C101[OS],[1]!tb_C101[SITUACAO_OS]),0)</f>
        <v>F</v>
      </c>
      <c r="N6947" t="str">
        <f>_xlfn.XLOOKUP(tb_C103[[#This Row],[OS]],[1]!tb_C101[OS],[1]!tb_C101[OFICINA])</f>
        <v>Mecanico</v>
      </c>
      <c r="O6947" s="14">
        <f>tb_C103[[#This Row],[FIM]] - tb_C103[[#This Row],[INICIO]]</f>
        <v>4.7222222223354038E-2</v>
      </c>
    </row>
    <row r="6948" spans="1:15" x14ac:dyDescent="0.25">
      <c r="A6948" t="s">
        <v>8330</v>
      </c>
      <c r="B6948">
        <v>3707</v>
      </c>
      <c r="C6948">
        <v>1</v>
      </c>
      <c r="D6948" t="s">
        <v>8677</v>
      </c>
      <c r="E6948" s="9">
        <v>45595.431944444441</v>
      </c>
      <c r="F6948" s="9">
        <v>45595.479166666664</v>
      </c>
      <c r="G6948">
        <v>113</v>
      </c>
      <c r="H6948" t="s">
        <v>213</v>
      </c>
      <c r="I6948" t="s">
        <v>184</v>
      </c>
      <c r="J6948" t="s">
        <v>8671</v>
      </c>
      <c r="K6948" s="9">
        <v>45616.512245370373</v>
      </c>
      <c r="L6948" s="13">
        <f>IFERROR(_xlfn.XLOOKUP(tb_C103[[#This Row],[OS]],[1]!tb_C101[OS],[1]!tb_C101[DATA_ABERTURA]),0)</f>
        <v>45583.761574074073</v>
      </c>
      <c r="M6948" s="7" t="str">
        <f>IFERROR(_xlfn.XLOOKUP(tb_C103[[#This Row],[OS]],[1]!tb_C101[OS],[1]!tb_C101[SITUACAO_OS]),0)</f>
        <v>F</v>
      </c>
      <c r="N6948" t="str">
        <f>_xlfn.XLOOKUP(tb_C103[[#This Row],[OS]],[1]!tb_C101[OS],[1]!tb_C101[OFICINA])</f>
        <v>Mecanico</v>
      </c>
      <c r="O6948" s="14">
        <f>tb_C103[[#This Row],[FIM]] - tb_C103[[#This Row],[INICIO]]</f>
        <v>4.7222222223354038E-2</v>
      </c>
    </row>
    <row r="6949" spans="1:15" x14ac:dyDescent="0.25">
      <c r="A6949" t="s">
        <v>1764</v>
      </c>
      <c r="B6949">
        <v>3708</v>
      </c>
      <c r="C6949">
        <v>1</v>
      </c>
      <c r="D6949" t="s">
        <v>8677</v>
      </c>
      <c r="E6949" s="9">
        <v>45587.3125</v>
      </c>
      <c r="F6949" s="9">
        <v>45587.333333333336</v>
      </c>
      <c r="G6949">
        <v>113</v>
      </c>
      <c r="H6949" t="s">
        <v>213</v>
      </c>
      <c r="I6949" t="s">
        <v>184</v>
      </c>
      <c r="J6949" t="s">
        <v>8674</v>
      </c>
      <c r="K6949" s="9">
        <v>45616.527407407404</v>
      </c>
      <c r="L6949" s="13">
        <f>IFERROR(_xlfn.XLOOKUP(tb_C103[[#This Row],[OS]],[1]!tb_C101[OS],[1]!tb_C101[DATA_ABERTURA]),0)</f>
        <v>45583.763090277775</v>
      </c>
      <c r="M6949" s="7" t="str">
        <f>IFERROR(_xlfn.XLOOKUP(tb_C103[[#This Row],[OS]],[1]!tb_C101[OS],[1]!tb_C101[SITUACAO_OS]),0)</f>
        <v>F</v>
      </c>
      <c r="N6949" t="str">
        <f>_xlfn.XLOOKUP(tb_C103[[#This Row],[OS]],[1]!tb_C101[OS],[1]!tb_C101[OFICINA])</f>
        <v>Eletrico</v>
      </c>
      <c r="O6949" s="14">
        <f>tb_C103[[#This Row],[FIM]] - tb_C103[[#This Row],[INICIO]]</f>
        <v>2.0833333335758653E-2</v>
      </c>
    </row>
    <row r="6950" spans="1:15" x14ac:dyDescent="0.25">
      <c r="A6950" t="s">
        <v>4080</v>
      </c>
      <c r="B6950">
        <v>3708</v>
      </c>
      <c r="C6950">
        <v>1</v>
      </c>
      <c r="D6950" t="s">
        <v>8677</v>
      </c>
      <c r="E6950" s="9">
        <v>45587.3125</v>
      </c>
      <c r="F6950" s="9">
        <v>45587.333333333336</v>
      </c>
      <c r="G6950">
        <v>113</v>
      </c>
      <c r="H6950" t="s">
        <v>213</v>
      </c>
      <c r="I6950" t="s">
        <v>184</v>
      </c>
      <c r="J6950" t="s">
        <v>8674</v>
      </c>
      <c r="K6950" s="9">
        <v>45616.527407407404</v>
      </c>
      <c r="L6950" s="13">
        <f>IFERROR(_xlfn.XLOOKUP(tb_C103[[#This Row],[OS]],[1]!tb_C101[OS],[1]!tb_C101[DATA_ABERTURA]),0)</f>
        <v>45583.763090277775</v>
      </c>
      <c r="M6950" s="7" t="str">
        <f>IFERROR(_xlfn.XLOOKUP(tb_C103[[#This Row],[OS]],[1]!tb_C101[OS],[1]!tb_C101[SITUACAO_OS]),0)</f>
        <v>F</v>
      </c>
      <c r="N6950" t="str">
        <f>_xlfn.XLOOKUP(tb_C103[[#This Row],[OS]],[1]!tb_C101[OS],[1]!tb_C101[OFICINA])</f>
        <v>Eletrico</v>
      </c>
      <c r="O6950" s="14">
        <f>tb_C103[[#This Row],[FIM]] - tb_C103[[#This Row],[INICIO]]</f>
        <v>2.0833333335758653E-2</v>
      </c>
    </row>
    <row r="6951" spans="1:15" x14ac:dyDescent="0.25">
      <c r="A6951" t="s">
        <v>6807</v>
      </c>
      <c r="B6951">
        <v>3708</v>
      </c>
      <c r="C6951">
        <v>1</v>
      </c>
      <c r="D6951" t="s">
        <v>8677</v>
      </c>
      <c r="E6951" s="9">
        <v>45587.3125</v>
      </c>
      <c r="F6951" s="9">
        <v>45587.333333333336</v>
      </c>
      <c r="G6951">
        <v>113</v>
      </c>
      <c r="H6951" t="s">
        <v>213</v>
      </c>
      <c r="I6951" t="s">
        <v>184</v>
      </c>
      <c r="J6951" t="s">
        <v>8674</v>
      </c>
      <c r="K6951" s="9">
        <v>45616.527407407404</v>
      </c>
      <c r="L6951" s="13">
        <f>IFERROR(_xlfn.XLOOKUP(tb_C103[[#This Row],[OS]],[1]!tb_C101[OS],[1]!tb_C101[DATA_ABERTURA]),0)</f>
        <v>45583.763090277775</v>
      </c>
      <c r="M6951" s="7" t="str">
        <f>IFERROR(_xlfn.XLOOKUP(tb_C103[[#This Row],[OS]],[1]!tb_C101[OS],[1]!tb_C101[SITUACAO_OS]),0)</f>
        <v>F</v>
      </c>
      <c r="N6951" t="str">
        <f>_xlfn.XLOOKUP(tb_C103[[#This Row],[OS]],[1]!tb_C101[OS],[1]!tb_C101[OFICINA])</f>
        <v>Eletrico</v>
      </c>
      <c r="O6951" s="14">
        <f>tb_C103[[#This Row],[FIM]] - tb_C103[[#This Row],[INICIO]]</f>
        <v>2.0833333335758653E-2</v>
      </c>
    </row>
    <row r="6952" spans="1:15" x14ac:dyDescent="0.25">
      <c r="A6952" t="s">
        <v>1764</v>
      </c>
      <c r="B6952">
        <v>3708</v>
      </c>
      <c r="C6952">
        <v>1</v>
      </c>
      <c r="D6952" t="s">
        <v>8677</v>
      </c>
      <c r="E6952" s="9">
        <v>45587.3125</v>
      </c>
      <c r="F6952" s="9">
        <v>45587.333333333336</v>
      </c>
      <c r="G6952">
        <v>113</v>
      </c>
      <c r="H6952" t="s">
        <v>213</v>
      </c>
      <c r="I6952" t="s">
        <v>184</v>
      </c>
      <c r="J6952" t="s">
        <v>8674</v>
      </c>
      <c r="K6952" s="9">
        <v>45616.527407407404</v>
      </c>
      <c r="L6952" s="13">
        <f>IFERROR(_xlfn.XLOOKUP(tb_C103[[#This Row],[OS]],[1]!tb_C101[OS],[1]!tb_C101[DATA_ABERTURA]),0)</f>
        <v>45583.763090277775</v>
      </c>
      <c r="M6952" s="7" t="str">
        <f>IFERROR(_xlfn.XLOOKUP(tb_C103[[#This Row],[OS]],[1]!tb_C101[OS],[1]!tb_C101[SITUACAO_OS]),0)</f>
        <v>F</v>
      </c>
      <c r="N6952" t="str">
        <f>_xlfn.XLOOKUP(tb_C103[[#This Row],[OS]],[1]!tb_C101[OS],[1]!tb_C101[OFICINA])</f>
        <v>Eletrico</v>
      </c>
      <c r="O6952" s="14">
        <f>tb_C103[[#This Row],[FIM]] - tb_C103[[#This Row],[INICIO]]</f>
        <v>2.0833333335758653E-2</v>
      </c>
    </row>
    <row r="6953" spans="1:15" x14ac:dyDescent="0.25">
      <c r="A6953" t="s">
        <v>4080</v>
      </c>
      <c r="B6953">
        <v>3708</v>
      </c>
      <c r="C6953">
        <v>1</v>
      </c>
      <c r="D6953" t="s">
        <v>8677</v>
      </c>
      <c r="E6953" s="9">
        <v>45587.3125</v>
      </c>
      <c r="F6953" s="9">
        <v>45587.333333333336</v>
      </c>
      <c r="G6953">
        <v>113</v>
      </c>
      <c r="H6953" t="s">
        <v>213</v>
      </c>
      <c r="I6953" t="s">
        <v>184</v>
      </c>
      <c r="J6953" t="s">
        <v>8674</v>
      </c>
      <c r="K6953" s="9">
        <v>45616.527407407404</v>
      </c>
      <c r="L6953" s="13">
        <f>IFERROR(_xlfn.XLOOKUP(tb_C103[[#This Row],[OS]],[1]!tb_C101[OS],[1]!tb_C101[DATA_ABERTURA]),0)</f>
        <v>45583.763090277775</v>
      </c>
      <c r="M6953" s="7" t="str">
        <f>IFERROR(_xlfn.XLOOKUP(tb_C103[[#This Row],[OS]],[1]!tb_C101[OS],[1]!tb_C101[SITUACAO_OS]),0)</f>
        <v>F</v>
      </c>
      <c r="N6953" t="str">
        <f>_xlfn.XLOOKUP(tb_C103[[#This Row],[OS]],[1]!tb_C101[OS],[1]!tb_C101[OFICINA])</f>
        <v>Eletrico</v>
      </c>
      <c r="O6953" s="14">
        <f>tb_C103[[#This Row],[FIM]] - tb_C103[[#This Row],[INICIO]]</f>
        <v>2.0833333335758653E-2</v>
      </c>
    </row>
    <row r="6954" spans="1:15" x14ac:dyDescent="0.25">
      <c r="A6954" t="s">
        <v>6807</v>
      </c>
      <c r="B6954">
        <v>3708</v>
      </c>
      <c r="C6954">
        <v>1</v>
      </c>
      <c r="D6954" t="s">
        <v>8677</v>
      </c>
      <c r="E6954" s="9">
        <v>45587.3125</v>
      </c>
      <c r="F6954" s="9">
        <v>45587.333333333336</v>
      </c>
      <c r="G6954">
        <v>113</v>
      </c>
      <c r="H6954" t="s">
        <v>213</v>
      </c>
      <c r="I6954" t="s">
        <v>184</v>
      </c>
      <c r="J6954" t="s">
        <v>8674</v>
      </c>
      <c r="K6954" s="9">
        <v>45616.527407407404</v>
      </c>
      <c r="L6954" s="13">
        <f>IFERROR(_xlfn.XLOOKUP(tb_C103[[#This Row],[OS]],[1]!tb_C101[OS],[1]!tb_C101[DATA_ABERTURA]),0)</f>
        <v>45583.763090277775</v>
      </c>
      <c r="M6954" s="7" t="str">
        <f>IFERROR(_xlfn.XLOOKUP(tb_C103[[#This Row],[OS]],[1]!tb_C101[OS],[1]!tb_C101[SITUACAO_OS]),0)</f>
        <v>F</v>
      </c>
      <c r="N6954" t="str">
        <f>_xlfn.XLOOKUP(tb_C103[[#This Row],[OS]],[1]!tb_C101[OS],[1]!tb_C101[OFICINA])</f>
        <v>Eletrico</v>
      </c>
      <c r="O6954" s="14">
        <f>tb_C103[[#This Row],[FIM]] - tb_C103[[#This Row],[INICIO]]</f>
        <v>2.0833333335758653E-2</v>
      </c>
    </row>
    <row r="6955" spans="1:15" x14ac:dyDescent="0.25">
      <c r="A6955" t="s">
        <v>1764</v>
      </c>
      <c r="B6955">
        <v>3708</v>
      </c>
      <c r="C6955">
        <v>1</v>
      </c>
      <c r="D6955" t="s">
        <v>8677</v>
      </c>
      <c r="E6955" s="9">
        <v>45587.208333333336</v>
      </c>
      <c r="F6955" s="9">
        <v>45587.222222222219</v>
      </c>
      <c r="G6955">
        <v>113</v>
      </c>
      <c r="H6955" t="s">
        <v>213</v>
      </c>
      <c r="I6955" t="s">
        <v>184</v>
      </c>
      <c r="J6955" t="s">
        <v>8674</v>
      </c>
      <c r="K6955" s="9">
        <v>45616.527407407404</v>
      </c>
      <c r="L6955" s="13">
        <f>IFERROR(_xlfn.XLOOKUP(tb_C103[[#This Row],[OS]],[1]!tb_C101[OS],[1]!tb_C101[DATA_ABERTURA]),0)</f>
        <v>45583.763090277775</v>
      </c>
      <c r="M6955" s="7" t="str">
        <f>IFERROR(_xlfn.XLOOKUP(tb_C103[[#This Row],[OS]],[1]!tb_C101[OS],[1]!tb_C101[SITUACAO_OS]),0)</f>
        <v>F</v>
      </c>
      <c r="N6955" t="str">
        <f>_xlfn.XLOOKUP(tb_C103[[#This Row],[OS]],[1]!tb_C101[OS],[1]!tb_C101[OFICINA])</f>
        <v>Eletrico</v>
      </c>
      <c r="O6955" s="14">
        <f>tb_C103[[#This Row],[FIM]] - tb_C103[[#This Row],[INICIO]]</f>
        <v>1.3888888883229811E-2</v>
      </c>
    </row>
    <row r="6956" spans="1:15" x14ac:dyDescent="0.25">
      <c r="A6956" t="s">
        <v>4080</v>
      </c>
      <c r="B6956">
        <v>3708</v>
      </c>
      <c r="C6956">
        <v>1</v>
      </c>
      <c r="D6956" t="s">
        <v>8677</v>
      </c>
      <c r="E6956" s="9">
        <v>45587.208333333336</v>
      </c>
      <c r="F6956" s="9">
        <v>45587.222222222219</v>
      </c>
      <c r="G6956">
        <v>113</v>
      </c>
      <c r="H6956" t="s">
        <v>213</v>
      </c>
      <c r="I6956" t="s">
        <v>184</v>
      </c>
      <c r="J6956" t="s">
        <v>8674</v>
      </c>
      <c r="K6956" s="9">
        <v>45616.527407407404</v>
      </c>
      <c r="L6956" s="13">
        <f>IFERROR(_xlfn.XLOOKUP(tb_C103[[#This Row],[OS]],[1]!tb_C101[OS],[1]!tb_C101[DATA_ABERTURA]),0)</f>
        <v>45583.763090277775</v>
      </c>
      <c r="M6956" s="7" t="str">
        <f>IFERROR(_xlfn.XLOOKUP(tb_C103[[#This Row],[OS]],[1]!tb_C101[OS],[1]!tb_C101[SITUACAO_OS]),0)</f>
        <v>F</v>
      </c>
      <c r="N6956" t="str">
        <f>_xlfn.XLOOKUP(tb_C103[[#This Row],[OS]],[1]!tb_C101[OS],[1]!tb_C101[OFICINA])</f>
        <v>Eletrico</v>
      </c>
      <c r="O6956" s="14">
        <f>tb_C103[[#This Row],[FIM]] - tb_C103[[#This Row],[INICIO]]</f>
        <v>1.3888888883229811E-2</v>
      </c>
    </row>
    <row r="6957" spans="1:15" x14ac:dyDescent="0.25">
      <c r="A6957" t="s">
        <v>6807</v>
      </c>
      <c r="B6957">
        <v>3708</v>
      </c>
      <c r="C6957">
        <v>1</v>
      </c>
      <c r="D6957" t="s">
        <v>8677</v>
      </c>
      <c r="E6957" s="9">
        <v>45587.208333333336</v>
      </c>
      <c r="F6957" s="9">
        <v>45587.222222222219</v>
      </c>
      <c r="G6957">
        <v>113</v>
      </c>
      <c r="H6957" t="s">
        <v>213</v>
      </c>
      <c r="I6957" t="s">
        <v>184</v>
      </c>
      <c r="J6957" t="s">
        <v>8674</v>
      </c>
      <c r="K6957" s="9">
        <v>45616.527407407404</v>
      </c>
      <c r="L6957" s="13">
        <f>IFERROR(_xlfn.XLOOKUP(tb_C103[[#This Row],[OS]],[1]!tb_C101[OS],[1]!tb_C101[DATA_ABERTURA]),0)</f>
        <v>45583.763090277775</v>
      </c>
      <c r="M6957" s="7" t="str">
        <f>IFERROR(_xlfn.XLOOKUP(tb_C103[[#This Row],[OS]],[1]!tb_C101[OS],[1]!tb_C101[SITUACAO_OS]),0)</f>
        <v>F</v>
      </c>
      <c r="N6957" t="str">
        <f>_xlfn.XLOOKUP(tb_C103[[#This Row],[OS]],[1]!tb_C101[OS],[1]!tb_C101[OFICINA])</f>
        <v>Eletrico</v>
      </c>
      <c r="O6957" s="14">
        <f>tb_C103[[#This Row],[FIM]] - tb_C103[[#This Row],[INICIO]]</f>
        <v>1.3888888883229811E-2</v>
      </c>
    </row>
    <row r="6958" spans="1:15" x14ac:dyDescent="0.25">
      <c r="A6958" t="s">
        <v>1764</v>
      </c>
      <c r="B6958">
        <v>3709</v>
      </c>
      <c r="C6958">
        <v>1</v>
      </c>
      <c r="D6958" t="s">
        <v>8677</v>
      </c>
      <c r="E6958" s="9">
        <v>45587.583333333336</v>
      </c>
      <c r="F6958" s="9">
        <v>45587.666666666664</v>
      </c>
      <c r="G6958">
        <v>113</v>
      </c>
      <c r="H6958" t="s">
        <v>213</v>
      </c>
      <c r="I6958" t="s">
        <v>184</v>
      </c>
      <c r="J6958" t="s">
        <v>8674</v>
      </c>
      <c r="K6958" s="9">
        <v>45616.526805555557</v>
      </c>
      <c r="L6958" s="13">
        <f>IFERROR(_xlfn.XLOOKUP(tb_C103[[#This Row],[OS]],[1]!tb_C101[OS],[1]!tb_C101[DATA_ABERTURA]),0)</f>
        <v>45583.763622685183</v>
      </c>
      <c r="M6958" s="7" t="str">
        <f>IFERROR(_xlfn.XLOOKUP(tb_C103[[#This Row],[OS]],[1]!tb_C101[OS],[1]!tb_C101[SITUACAO_OS]),0)</f>
        <v>F</v>
      </c>
      <c r="N6958" t="str">
        <f>_xlfn.XLOOKUP(tb_C103[[#This Row],[OS]],[1]!tb_C101[OS],[1]!tb_C101[OFICINA])</f>
        <v>Eletrico</v>
      </c>
      <c r="O6958" s="14">
        <f>tb_C103[[#This Row],[FIM]] - tb_C103[[#This Row],[INICIO]]</f>
        <v>8.3333333328482695E-2</v>
      </c>
    </row>
    <row r="6959" spans="1:15" x14ac:dyDescent="0.25">
      <c r="A6959" t="s">
        <v>4080</v>
      </c>
      <c r="B6959">
        <v>3709</v>
      </c>
      <c r="C6959">
        <v>1</v>
      </c>
      <c r="D6959" t="s">
        <v>8677</v>
      </c>
      <c r="E6959" s="9">
        <v>45587.583333333336</v>
      </c>
      <c r="F6959" s="9">
        <v>45587.666666666664</v>
      </c>
      <c r="G6959">
        <v>113</v>
      </c>
      <c r="H6959" t="s">
        <v>213</v>
      </c>
      <c r="I6959" t="s">
        <v>184</v>
      </c>
      <c r="J6959" t="s">
        <v>8674</v>
      </c>
      <c r="K6959" s="9">
        <v>45616.526805555557</v>
      </c>
      <c r="L6959" s="13">
        <f>IFERROR(_xlfn.XLOOKUP(tb_C103[[#This Row],[OS]],[1]!tb_C101[OS],[1]!tb_C101[DATA_ABERTURA]),0)</f>
        <v>45583.763622685183</v>
      </c>
      <c r="M6959" s="7" t="str">
        <f>IFERROR(_xlfn.XLOOKUP(tb_C103[[#This Row],[OS]],[1]!tb_C101[OS],[1]!tb_C101[SITUACAO_OS]),0)</f>
        <v>F</v>
      </c>
      <c r="N6959" t="str">
        <f>_xlfn.XLOOKUP(tb_C103[[#This Row],[OS]],[1]!tb_C101[OS],[1]!tb_C101[OFICINA])</f>
        <v>Eletrico</v>
      </c>
      <c r="O6959" s="14">
        <f>tb_C103[[#This Row],[FIM]] - tb_C103[[#This Row],[INICIO]]</f>
        <v>8.3333333328482695E-2</v>
      </c>
    </row>
    <row r="6960" spans="1:15" x14ac:dyDescent="0.25">
      <c r="A6960" t="s">
        <v>1764</v>
      </c>
      <c r="B6960">
        <v>3709</v>
      </c>
      <c r="C6960">
        <v>1</v>
      </c>
      <c r="D6960" t="s">
        <v>8677</v>
      </c>
      <c r="E6960" s="9">
        <v>45587.583333333336</v>
      </c>
      <c r="F6960" s="9">
        <v>45587.666666666664</v>
      </c>
      <c r="G6960">
        <v>113</v>
      </c>
      <c r="H6960" t="s">
        <v>213</v>
      </c>
      <c r="I6960" t="s">
        <v>184</v>
      </c>
      <c r="J6960" t="s">
        <v>8674</v>
      </c>
      <c r="K6960" s="9">
        <v>45616.526805555557</v>
      </c>
      <c r="L6960" s="13">
        <f>IFERROR(_xlfn.XLOOKUP(tb_C103[[#This Row],[OS]],[1]!tb_C101[OS],[1]!tb_C101[DATA_ABERTURA]),0)</f>
        <v>45583.763622685183</v>
      </c>
      <c r="M6960" s="7" t="str">
        <f>IFERROR(_xlfn.XLOOKUP(tb_C103[[#This Row],[OS]],[1]!tb_C101[OS],[1]!tb_C101[SITUACAO_OS]),0)</f>
        <v>F</v>
      </c>
      <c r="N6960" t="str">
        <f>_xlfn.XLOOKUP(tb_C103[[#This Row],[OS]],[1]!tb_C101[OS],[1]!tb_C101[OFICINA])</f>
        <v>Eletrico</v>
      </c>
      <c r="O6960" s="14">
        <f>tb_C103[[#This Row],[FIM]] - tb_C103[[#This Row],[INICIO]]</f>
        <v>8.3333333328482695E-2</v>
      </c>
    </row>
    <row r="6961" spans="1:15" x14ac:dyDescent="0.25">
      <c r="A6961" t="s">
        <v>4080</v>
      </c>
      <c r="B6961">
        <v>3709</v>
      </c>
      <c r="C6961">
        <v>1</v>
      </c>
      <c r="D6961" t="s">
        <v>8677</v>
      </c>
      <c r="E6961" s="9">
        <v>45587.583333333336</v>
      </c>
      <c r="F6961" s="9">
        <v>45587.666666666664</v>
      </c>
      <c r="G6961">
        <v>113</v>
      </c>
      <c r="H6961" t="s">
        <v>213</v>
      </c>
      <c r="I6961" t="s">
        <v>184</v>
      </c>
      <c r="J6961" t="s">
        <v>8674</v>
      </c>
      <c r="K6961" s="9">
        <v>45616.526805555557</v>
      </c>
      <c r="L6961" s="13">
        <f>IFERROR(_xlfn.XLOOKUP(tb_C103[[#This Row],[OS]],[1]!tb_C101[OS],[1]!tb_C101[DATA_ABERTURA]),0)</f>
        <v>45583.763622685183</v>
      </c>
      <c r="M6961" s="7" t="str">
        <f>IFERROR(_xlfn.XLOOKUP(tb_C103[[#This Row],[OS]],[1]!tb_C101[OS],[1]!tb_C101[SITUACAO_OS]),0)</f>
        <v>F</v>
      </c>
      <c r="N6961" t="str">
        <f>_xlfn.XLOOKUP(tb_C103[[#This Row],[OS]],[1]!tb_C101[OS],[1]!tb_C101[OFICINA])</f>
        <v>Eletrico</v>
      </c>
      <c r="O6961" s="14">
        <f>tb_C103[[#This Row],[FIM]] - tb_C103[[#This Row],[INICIO]]</f>
        <v>8.3333333328482695E-2</v>
      </c>
    </row>
    <row r="6962" spans="1:15" x14ac:dyDescent="0.25">
      <c r="A6962" t="s">
        <v>1764</v>
      </c>
      <c r="B6962">
        <v>3710</v>
      </c>
      <c r="C6962">
        <v>1</v>
      </c>
      <c r="D6962" t="s">
        <v>8677</v>
      </c>
      <c r="E6962" s="9">
        <v>45587.375</v>
      </c>
      <c r="F6962" s="9">
        <v>45587.416666666664</v>
      </c>
      <c r="G6962">
        <v>113</v>
      </c>
      <c r="H6962" t="s">
        <v>213</v>
      </c>
      <c r="I6962" t="s">
        <v>184</v>
      </c>
      <c r="J6962" t="s">
        <v>8674</v>
      </c>
      <c r="K6962" s="9">
        <v>45616.535011574073</v>
      </c>
      <c r="L6962" s="13">
        <f>IFERROR(_xlfn.XLOOKUP(tb_C103[[#This Row],[OS]],[1]!tb_C101[OS],[1]!tb_C101[DATA_ABERTURA]),0)</f>
        <v>45583.765081018515</v>
      </c>
      <c r="M6962" s="7" t="str">
        <f>IFERROR(_xlfn.XLOOKUP(tb_C103[[#This Row],[OS]],[1]!tb_C101[OS],[1]!tb_C101[SITUACAO_OS]),0)</f>
        <v>F</v>
      </c>
      <c r="N6962" t="str">
        <f>_xlfn.XLOOKUP(tb_C103[[#This Row],[OS]],[1]!tb_C101[OS],[1]!tb_C101[OFICINA])</f>
        <v>Eletrico</v>
      </c>
      <c r="O6962" s="14">
        <f>tb_C103[[#This Row],[FIM]] - tb_C103[[#This Row],[INICIO]]</f>
        <v>4.1666666664241347E-2</v>
      </c>
    </row>
    <row r="6963" spans="1:15" x14ac:dyDescent="0.25">
      <c r="A6963" t="s">
        <v>6807</v>
      </c>
      <c r="B6963">
        <v>3710</v>
      </c>
      <c r="C6963">
        <v>1</v>
      </c>
      <c r="D6963" t="s">
        <v>8677</v>
      </c>
      <c r="E6963" s="9">
        <v>45587.375</v>
      </c>
      <c r="F6963" s="9">
        <v>45587.416666666664</v>
      </c>
      <c r="G6963">
        <v>113</v>
      </c>
      <c r="H6963" t="s">
        <v>213</v>
      </c>
      <c r="I6963" t="s">
        <v>184</v>
      </c>
      <c r="J6963" t="s">
        <v>8674</v>
      </c>
      <c r="K6963" s="9">
        <v>45616.535011574073</v>
      </c>
      <c r="L6963" s="13">
        <f>IFERROR(_xlfn.XLOOKUP(tb_C103[[#This Row],[OS]],[1]!tb_C101[OS],[1]!tb_C101[DATA_ABERTURA]),0)</f>
        <v>45583.765081018515</v>
      </c>
      <c r="M6963" s="7" t="str">
        <f>IFERROR(_xlfn.XLOOKUP(tb_C103[[#This Row],[OS]],[1]!tb_C101[OS],[1]!tb_C101[SITUACAO_OS]),0)</f>
        <v>F</v>
      </c>
      <c r="N6963" t="str">
        <f>_xlfn.XLOOKUP(tb_C103[[#This Row],[OS]],[1]!tb_C101[OS],[1]!tb_C101[OFICINA])</f>
        <v>Eletrico</v>
      </c>
      <c r="O6963" s="14">
        <f>tb_C103[[#This Row],[FIM]] - tb_C103[[#This Row],[INICIO]]</f>
        <v>4.1666666664241347E-2</v>
      </c>
    </row>
    <row r="6964" spans="1:15" x14ac:dyDescent="0.25">
      <c r="A6964" t="s">
        <v>1764</v>
      </c>
      <c r="B6964">
        <v>3710</v>
      </c>
      <c r="C6964">
        <v>1</v>
      </c>
      <c r="D6964" t="s">
        <v>8677</v>
      </c>
      <c r="E6964" s="9">
        <v>45587.166666666664</v>
      </c>
      <c r="F6964" s="9">
        <v>45587.180555555555</v>
      </c>
      <c r="G6964">
        <v>113</v>
      </c>
      <c r="H6964" t="s">
        <v>213</v>
      </c>
      <c r="I6964" t="s">
        <v>184</v>
      </c>
      <c r="J6964" t="s">
        <v>8674</v>
      </c>
      <c r="K6964" s="9">
        <v>45616.535011574073</v>
      </c>
      <c r="L6964" s="13">
        <f>IFERROR(_xlfn.XLOOKUP(tb_C103[[#This Row],[OS]],[1]!tb_C101[OS],[1]!tb_C101[DATA_ABERTURA]),0)</f>
        <v>45583.765081018515</v>
      </c>
      <c r="M6964" s="7" t="str">
        <f>IFERROR(_xlfn.XLOOKUP(tb_C103[[#This Row],[OS]],[1]!tb_C101[OS],[1]!tb_C101[SITUACAO_OS]),0)</f>
        <v>F</v>
      </c>
      <c r="N6964" t="str">
        <f>_xlfn.XLOOKUP(tb_C103[[#This Row],[OS]],[1]!tb_C101[OS],[1]!tb_C101[OFICINA])</f>
        <v>Eletrico</v>
      </c>
      <c r="O6964" s="14">
        <f>tb_C103[[#This Row],[FIM]] - tb_C103[[#This Row],[INICIO]]</f>
        <v>1.3888888890505768E-2</v>
      </c>
    </row>
    <row r="6965" spans="1:15" x14ac:dyDescent="0.25">
      <c r="A6965" t="s">
        <v>6807</v>
      </c>
      <c r="B6965">
        <v>3710</v>
      </c>
      <c r="C6965">
        <v>1</v>
      </c>
      <c r="D6965" t="s">
        <v>8677</v>
      </c>
      <c r="E6965" s="9">
        <v>45587.166666666664</v>
      </c>
      <c r="F6965" s="9">
        <v>45587.180555555555</v>
      </c>
      <c r="G6965">
        <v>113</v>
      </c>
      <c r="H6965" t="s">
        <v>213</v>
      </c>
      <c r="I6965" t="s">
        <v>184</v>
      </c>
      <c r="J6965" t="s">
        <v>8674</v>
      </c>
      <c r="K6965" s="9">
        <v>45616.535011574073</v>
      </c>
      <c r="L6965" s="13">
        <f>IFERROR(_xlfn.XLOOKUP(tb_C103[[#This Row],[OS]],[1]!tb_C101[OS],[1]!tb_C101[DATA_ABERTURA]),0)</f>
        <v>45583.765081018515</v>
      </c>
      <c r="M6965" s="7" t="str">
        <f>IFERROR(_xlfn.XLOOKUP(tb_C103[[#This Row],[OS]],[1]!tb_C101[OS],[1]!tb_C101[SITUACAO_OS]),0)</f>
        <v>F</v>
      </c>
      <c r="N6965" t="str">
        <f>_xlfn.XLOOKUP(tb_C103[[#This Row],[OS]],[1]!tb_C101[OS],[1]!tb_C101[OFICINA])</f>
        <v>Eletrico</v>
      </c>
      <c r="O6965" s="14">
        <f>tb_C103[[#This Row],[FIM]] - tb_C103[[#This Row],[INICIO]]</f>
        <v>1.3888888890505768E-2</v>
      </c>
    </row>
    <row r="6966" spans="1:15" x14ac:dyDescent="0.25">
      <c r="A6966" t="s">
        <v>1764</v>
      </c>
      <c r="B6966">
        <v>3711</v>
      </c>
      <c r="C6966">
        <v>1</v>
      </c>
      <c r="D6966" t="s">
        <v>8677</v>
      </c>
      <c r="E6966" s="9">
        <v>45589.583333333336</v>
      </c>
      <c r="F6966" s="9">
        <v>45589.708333333336</v>
      </c>
      <c r="G6966">
        <v>113</v>
      </c>
      <c r="H6966" t="s">
        <v>213</v>
      </c>
      <c r="I6966" t="s">
        <v>184</v>
      </c>
      <c r="J6966" t="s">
        <v>8671</v>
      </c>
      <c r="K6966" s="9">
        <v>45671.469467592593</v>
      </c>
      <c r="L6966" s="13">
        <f>IFERROR(_xlfn.XLOOKUP(tb_C103[[#This Row],[OS]],[1]!tb_C101[OS],[1]!tb_C101[DATA_ABERTURA]),0)</f>
        <v>45583.766111111108</v>
      </c>
      <c r="M6966" s="7" t="str">
        <f>IFERROR(_xlfn.XLOOKUP(tb_C103[[#This Row],[OS]],[1]!tb_C101[OS],[1]!tb_C101[SITUACAO_OS]),0)</f>
        <v>F</v>
      </c>
      <c r="N6966" t="str">
        <f>_xlfn.XLOOKUP(tb_C103[[#This Row],[OS]],[1]!tb_C101[OS],[1]!tb_C101[OFICINA])</f>
        <v>Mecanico</v>
      </c>
      <c r="O6966" s="14">
        <f>tb_C103[[#This Row],[FIM]] - tb_C103[[#This Row],[INICIO]]</f>
        <v>0.125</v>
      </c>
    </row>
    <row r="6967" spans="1:15" x14ac:dyDescent="0.25">
      <c r="A6967" t="s">
        <v>4080</v>
      </c>
      <c r="B6967">
        <v>3711</v>
      </c>
      <c r="C6967">
        <v>1</v>
      </c>
      <c r="D6967" t="s">
        <v>8677</v>
      </c>
      <c r="E6967" s="9">
        <v>45589.583333333336</v>
      </c>
      <c r="F6967" s="9">
        <v>45589.708333333336</v>
      </c>
      <c r="G6967">
        <v>113</v>
      </c>
      <c r="H6967" t="s">
        <v>213</v>
      </c>
      <c r="I6967" t="s">
        <v>184</v>
      </c>
      <c r="J6967" t="s">
        <v>8671</v>
      </c>
      <c r="K6967" s="9">
        <v>45671.469467592593</v>
      </c>
      <c r="L6967" s="13">
        <f>IFERROR(_xlfn.XLOOKUP(tb_C103[[#This Row],[OS]],[1]!tb_C101[OS],[1]!tb_C101[DATA_ABERTURA]),0)</f>
        <v>45583.766111111108</v>
      </c>
      <c r="M6967" s="7" t="str">
        <f>IFERROR(_xlfn.XLOOKUP(tb_C103[[#This Row],[OS]],[1]!tb_C101[OS],[1]!tb_C101[SITUACAO_OS]),0)</f>
        <v>F</v>
      </c>
      <c r="N6967" t="str">
        <f>_xlfn.XLOOKUP(tb_C103[[#This Row],[OS]],[1]!tb_C101[OS],[1]!tb_C101[OFICINA])</f>
        <v>Mecanico</v>
      </c>
      <c r="O6967" s="14">
        <f>tb_C103[[#This Row],[FIM]] - tb_C103[[#This Row],[INICIO]]</f>
        <v>0.125</v>
      </c>
    </row>
    <row r="6968" spans="1:15" x14ac:dyDescent="0.25">
      <c r="A6968" t="s">
        <v>1764</v>
      </c>
      <c r="B6968">
        <v>3711</v>
      </c>
      <c r="C6968">
        <v>1</v>
      </c>
      <c r="D6968" t="s">
        <v>8677</v>
      </c>
      <c r="E6968" s="9">
        <v>45589.583333333336</v>
      </c>
      <c r="F6968" s="9">
        <v>45589.708333333336</v>
      </c>
      <c r="G6968">
        <v>113</v>
      </c>
      <c r="H6968" t="s">
        <v>213</v>
      </c>
      <c r="I6968" t="s">
        <v>184</v>
      </c>
      <c r="J6968" t="s">
        <v>8671</v>
      </c>
      <c r="K6968" s="9">
        <v>45671.469467592593</v>
      </c>
      <c r="L6968" s="13">
        <f>IFERROR(_xlfn.XLOOKUP(tb_C103[[#This Row],[OS]],[1]!tb_C101[OS],[1]!tb_C101[DATA_ABERTURA]),0)</f>
        <v>45583.766111111108</v>
      </c>
      <c r="M6968" s="7" t="str">
        <f>IFERROR(_xlfn.XLOOKUP(tb_C103[[#This Row],[OS]],[1]!tb_C101[OS],[1]!tb_C101[SITUACAO_OS]),0)</f>
        <v>F</v>
      </c>
      <c r="N6968" t="str">
        <f>_xlfn.XLOOKUP(tb_C103[[#This Row],[OS]],[1]!tb_C101[OS],[1]!tb_C101[OFICINA])</f>
        <v>Mecanico</v>
      </c>
      <c r="O6968" s="14">
        <f>tb_C103[[#This Row],[FIM]] - tb_C103[[#This Row],[INICIO]]</f>
        <v>0.125</v>
      </c>
    </row>
    <row r="6969" spans="1:15" x14ac:dyDescent="0.25">
      <c r="A6969" t="s">
        <v>4080</v>
      </c>
      <c r="B6969">
        <v>3711</v>
      </c>
      <c r="C6969">
        <v>1</v>
      </c>
      <c r="D6969" t="s">
        <v>8677</v>
      </c>
      <c r="E6969" s="9">
        <v>45589.583333333336</v>
      </c>
      <c r="F6969" s="9">
        <v>45589.708333333336</v>
      </c>
      <c r="G6969">
        <v>113</v>
      </c>
      <c r="H6969" t="s">
        <v>213</v>
      </c>
      <c r="I6969" t="s">
        <v>184</v>
      </c>
      <c r="J6969" t="s">
        <v>8671</v>
      </c>
      <c r="K6969" s="9">
        <v>45671.469467592593</v>
      </c>
      <c r="L6969" s="13">
        <f>IFERROR(_xlfn.XLOOKUP(tb_C103[[#This Row],[OS]],[1]!tb_C101[OS],[1]!tb_C101[DATA_ABERTURA]),0)</f>
        <v>45583.766111111108</v>
      </c>
      <c r="M6969" s="7" t="str">
        <f>IFERROR(_xlfn.XLOOKUP(tb_C103[[#This Row],[OS]],[1]!tb_C101[OS],[1]!tb_C101[SITUACAO_OS]),0)</f>
        <v>F</v>
      </c>
      <c r="N6969" t="str">
        <f>_xlfn.XLOOKUP(tb_C103[[#This Row],[OS]],[1]!tb_C101[OS],[1]!tb_C101[OFICINA])</f>
        <v>Mecanico</v>
      </c>
      <c r="O6969" s="14">
        <f>tb_C103[[#This Row],[FIM]] - tb_C103[[#This Row],[INICIO]]</f>
        <v>0.125</v>
      </c>
    </row>
    <row r="6970" spans="1:15" x14ac:dyDescent="0.25">
      <c r="A6970" t="s">
        <v>8686</v>
      </c>
      <c r="B6970">
        <v>3712</v>
      </c>
      <c r="C6970">
        <v>1</v>
      </c>
      <c r="D6970" t="s">
        <v>8677</v>
      </c>
      <c r="E6970" s="9">
        <v>45584.3125</v>
      </c>
      <c r="F6970" s="9">
        <v>45584.416666666664</v>
      </c>
      <c r="G6970">
        <v>113</v>
      </c>
      <c r="H6970" t="s">
        <v>213</v>
      </c>
      <c r="I6970" t="s">
        <v>184</v>
      </c>
      <c r="J6970" t="s">
        <v>8671</v>
      </c>
      <c r="K6970" s="9">
        <v>45617.468784722223</v>
      </c>
      <c r="L6970" s="13">
        <f>IFERROR(_xlfn.XLOOKUP(tb_C103[[#This Row],[OS]],[1]!tb_C101[OS],[1]!tb_C101[DATA_ABERTURA]),0)</f>
        <v>45583.770520833335</v>
      </c>
      <c r="M6970" s="7" t="str">
        <f>IFERROR(_xlfn.XLOOKUP(tb_C103[[#This Row],[OS]],[1]!tb_C101[OS],[1]!tb_C101[SITUACAO_OS]),0)</f>
        <v>F</v>
      </c>
      <c r="N6970" t="str">
        <f>_xlfn.XLOOKUP(tb_C103[[#This Row],[OS]],[1]!tb_C101[OS],[1]!tb_C101[OFICINA])</f>
        <v>Mecanico</v>
      </c>
      <c r="O6970" s="14">
        <f>tb_C103[[#This Row],[FIM]] - tb_C103[[#This Row],[INICIO]]</f>
        <v>0.10416666666424135</v>
      </c>
    </row>
    <row r="6971" spans="1:15" x14ac:dyDescent="0.25">
      <c r="B6971">
        <v>3713</v>
      </c>
      <c r="C6971">
        <v>3</v>
      </c>
      <c r="D6971" t="s">
        <v>8673</v>
      </c>
      <c r="E6971" s="9"/>
      <c r="F6971" s="9"/>
      <c r="G6971">
        <v>502</v>
      </c>
      <c r="H6971" t="s">
        <v>246</v>
      </c>
      <c r="I6971" t="s">
        <v>24</v>
      </c>
      <c r="J6971" t="s">
        <v>8682</v>
      </c>
      <c r="K6971" s="9">
        <v>45671.469548611109</v>
      </c>
      <c r="L6971" s="13">
        <f>IFERROR(_xlfn.XLOOKUP(tb_C103[[#This Row],[OS]],[1]!tb_C101[OS],[1]!tb_C101[DATA_ABERTURA]),0)</f>
        <v>45583.922974537039</v>
      </c>
      <c r="M6971" s="7" t="str">
        <f>IFERROR(_xlfn.XLOOKUP(tb_C103[[#This Row],[OS]],[1]!tb_C101[OS],[1]!tb_C101[SITUACAO_OS]),0)</f>
        <v>F</v>
      </c>
      <c r="N6971" t="str">
        <f>_xlfn.XLOOKUP(tb_C103[[#This Row],[OS]],[1]!tb_C101[OS],[1]!tb_C101[OFICINA])</f>
        <v>AUTOMATICO - TROCAR</v>
      </c>
      <c r="O6971" s="14">
        <f>tb_C103[[#This Row],[FIM]] - tb_C103[[#This Row],[INICIO]]</f>
        <v>0</v>
      </c>
    </row>
    <row r="6972" spans="1:15" x14ac:dyDescent="0.25">
      <c r="A6972" t="s">
        <v>8686</v>
      </c>
      <c r="B6972">
        <v>3714</v>
      </c>
      <c r="C6972">
        <v>3</v>
      </c>
      <c r="D6972" t="s">
        <v>8673</v>
      </c>
      <c r="E6972" s="9">
        <v>45584.291666666664</v>
      </c>
      <c r="F6972" s="9">
        <v>45584.344444444447</v>
      </c>
      <c r="G6972">
        <v>417</v>
      </c>
      <c r="H6972" t="s">
        <v>927</v>
      </c>
      <c r="I6972" t="s">
        <v>79</v>
      </c>
      <c r="J6972" t="s">
        <v>8671</v>
      </c>
      <c r="K6972" s="9">
        <v>45586.530219907407</v>
      </c>
      <c r="L6972" s="13">
        <f>IFERROR(_xlfn.XLOOKUP(tb_C103[[#This Row],[OS]],[1]!tb_C101[OS],[1]!tb_C101[DATA_ABERTURA]),0)</f>
        <v>45584.290555555555</v>
      </c>
      <c r="M6972" s="7" t="str">
        <f>IFERROR(_xlfn.XLOOKUP(tb_C103[[#This Row],[OS]],[1]!tb_C101[OS],[1]!tb_C101[SITUACAO_OS]),0)</f>
        <v>F</v>
      </c>
      <c r="N6972" t="str">
        <f>_xlfn.XLOOKUP(tb_C103[[#This Row],[OS]],[1]!tb_C101[OS],[1]!tb_C101[OFICINA])</f>
        <v>Mecanico</v>
      </c>
      <c r="O6972" s="14">
        <f>tb_C103[[#This Row],[FIM]] - tb_C103[[#This Row],[INICIO]]</f>
        <v>5.2777777782466728E-2</v>
      </c>
    </row>
    <row r="6973" spans="1:15" x14ac:dyDescent="0.25">
      <c r="A6973" t="s">
        <v>8686</v>
      </c>
      <c r="B6973">
        <v>3715</v>
      </c>
      <c r="C6973">
        <v>3</v>
      </c>
      <c r="D6973" t="s">
        <v>8673</v>
      </c>
      <c r="E6973" s="9">
        <v>45584.344444444447</v>
      </c>
      <c r="F6973" s="9">
        <v>45584.386111111111</v>
      </c>
      <c r="G6973">
        <v>505</v>
      </c>
      <c r="H6973" t="s">
        <v>851</v>
      </c>
      <c r="I6973" t="s">
        <v>24</v>
      </c>
      <c r="J6973" t="s">
        <v>8671</v>
      </c>
      <c r="K6973" s="9">
        <v>45586.529814814814</v>
      </c>
      <c r="L6973" s="13">
        <f>IFERROR(_xlfn.XLOOKUP(tb_C103[[#This Row],[OS]],[1]!tb_C101[OS],[1]!tb_C101[DATA_ABERTURA]),0)</f>
        <v>45584.344918981478</v>
      </c>
      <c r="M6973" s="7" t="str">
        <f>IFERROR(_xlfn.XLOOKUP(tb_C103[[#This Row],[OS]],[1]!tb_C101[OS],[1]!tb_C101[SITUACAO_OS]),0)</f>
        <v>F</v>
      </c>
      <c r="N6973" t="str">
        <f>_xlfn.XLOOKUP(tb_C103[[#This Row],[OS]],[1]!tb_C101[OS],[1]!tb_C101[OFICINA])</f>
        <v>Mecanico</v>
      </c>
      <c r="O6973" s="14">
        <f>tb_C103[[#This Row],[FIM]] - tb_C103[[#This Row],[INICIO]]</f>
        <v>4.1666666664241347E-2</v>
      </c>
    </row>
    <row r="6974" spans="1:15" x14ac:dyDescent="0.25">
      <c r="B6974">
        <v>3716</v>
      </c>
      <c r="C6974">
        <v>3</v>
      </c>
      <c r="D6974" t="s">
        <v>8673</v>
      </c>
      <c r="E6974" s="9"/>
      <c r="F6974" s="9"/>
      <c r="G6974">
        <v>506</v>
      </c>
      <c r="H6974" t="s">
        <v>819</v>
      </c>
      <c r="I6974" t="s">
        <v>24</v>
      </c>
      <c r="J6974" t="s">
        <v>8682</v>
      </c>
      <c r="K6974" s="9">
        <v>45671.469756944447</v>
      </c>
      <c r="L6974" s="13">
        <f>IFERROR(_xlfn.XLOOKUP(tb_C103[[#This Row],[OS]],[1]!tb_C101[OS],[1]!tb_C101[DATA_ABERTURA]),0)</f>
        <v>45584.517523148148</v>
      </c>
      <c r="M6974" s="7" t="str">
        <f>IFERROR(_xlfn.XLOOKUP(tb_C103[[#This Row],[OS]],[1]!tb_C101[OS],[1]!tb_C101[SITUACAO_OS]),0)</f>
        <v>F</v>
      </c>
      <c r="N6974" t="str">
        <f>_xlfn.XLOOKUP(tb_C103[[#This Row],[OS]],[1]!tb_C101[OS],[1]!tb_C101[OFICINA])</f>
        <v>AUTOMATICO - TROCAR</v>
      </c>
      <c r="O6974" s="14">
        <f>tb_C103[[#This Row],[FIM]] - tb_C103[[#This Row],[INICIO]]</f>
        <v>0</v>
      </c>
    </row>
    <row r="6975" spans="1:15" x14ac:dyDescent="0.25">
      <c r="B6975">
        <v>3717</v>
      </c>
      <c r="C6975">
        <v>3</v>
      </c>
      <c r="D6975" t="s">
        <v>8673</v>
      </c>
      <c r="E6975" s="9"/>
      <c r="F6975" s="9"/>
      <c r="G6975">
        <v>207</v>
      </c>
      <c r="H6975" t="s">
        <v>760</v>
      </c>
      <c r="I6975" t="s">
        <v>175</v>
      </c>
      <c r="J6975" t="s">
        <v>8682</v>
      </c>
      <c r="K6975" s="9">
        <v>45671.469942129632</v>
      </c>
      <c r="L6975" s="13">
        <f>IFERROR(_xlfn.XLOOKUP(tb_C103[[#This Row],[OS]],[1]!tb_C101[OS],[1]!tb_C101[DATA_ABERTURA]),0)</f>
        <v>45584.769699074073</v>
      </c>
      <c r="M6975" s="7" t="str">
        <f>IFERROR(_xlfn.XLOOKUP(tb_C103[[#This Row],[OS]],[1]!tb_C101[OS],[1]!tb_C101[SITUACAO_OS]),0)</f>
        <v>F</v>
      </c>
      <c r="N6975" t="str">
        <f>_xlfn.XLOOKUP(tb_C103[[#This Row],[OS]],[1]!tb_C101[OS],[1]!tb_C101[OFICINA])</f>
        <v>AUTOMATICO - TROCAR</v>
      </c>
      <c r="O6975" s="14">
        <f>tb_C103[[#This Row],[FIM]] - tb_C103[[#This Row],[INICIO]]</f>
        <v>0</v>
      </c>
    </row>
    <row r="6976" spans="1:15" x14ac:dyDescent="0.25">
      <c r="A6976" t="s">
        <v>5446</v>
      </c>
      <c r="B6976">
        <v>3718</v>
      </c>
      <c r="C6976">
        <v>3</v>
      </c>
      <c r="D6976" t="s">
        <v>8673</v>
      </c>
      <c r="E6976" s="9">
        <v>45586.319444444445</v>
      </c>
      <c r="F6976" s="9">
        <v>45586.333333333336</v>
      </c>
      <c r="G6976">
        <v>406</v>
      </c>
      <c r="H6976" t="s">
        <v>822</v>
      </c>
      <c r="I6976" t="s">
        <v>79</v>
      </c>
      <c r="J6976" t="s">
        <v>8674</v>
      </c>
      <c r="K6976" s="9">
        <v>45587.430115740739</v>
      </c>
      <c r="L6976" s="13">
        <f>IFERROR(_xlfn.XLOOKUP(tb_C103[[#This Row],[OS]],[1]!tb_C101[OS],[1]!tb_C101[DATA_ABERTURA]),0)</f>
        <v>45586.253483796296</v>
      </c>
      <c r="M6976" s="7" t="str">
        <f>IFERROR(_xlfn.XLOOKUP(tb_C103[[#This Row],[OS]],[1]!tb_C101[OS],[1]!tb_C101[SITUACAO_OS]),0)</f>
        <v>F</v>
      </c>
      <c r="N6976" t="str">
        <f>_xlfn.XLOOKUP(tb_C103[[#This Row],[OS]],[1]!tb_C101[OS],[1]!tb_C101[OFICINA])</f>
        <v>Eletrico</v>
      </c>
      <c r="O6976" s="14">
        <f>tb_C103[[#This Row],[FIM]] - tb_C103[[#This Row],[INICIO]]</f>
        <v>1.3888888890505768E-2</v>
      </c>
    </row>
    <row r="6977" spans="1:15" x14ac:dyDescent="0.25">
      <c r="B6977">
        <v>3719</v>
      </c>
      <c r="C6977">
        <v>3</v>
      </c>
      <c r="D6977" t="s">
        <v>8673</v>
      </c>
      <c r="E6977" s="9"/>
      <c r="F6977" s="9"/>
      <c r="G6977">
        <v>112</v>
      </c>
      <c r="H6977" t="s">
        <v>237</v>
      </c>
      <c r="I6977" t="s">
        <v>184</v>
      </c>
      <c r="J6977" t="s">
        <v>8682</v>
      </c>
      <c r="K6977" s="9">
        <v>45671.470023148147</v>
      </c>
      <c r="L6977" s="13">
        <f>IFERROR(_xlfn.XLOOKUP(tb_C103[[#This Row],[OS]],[1]!tb_C101[OS],[1]!tb_C101[DATA_ABERTURA]),0)</f>
        <v>45586.309756944444</v>
      </c>
      <c r="M6977" s="7" t="str">
        <f>IFERROR(_xlfn.XLOOKUP(tb_C103[[#This Row],[OS]],[1]!tb_C101[OS],[1]!tb_C101[SITUACAO_OS]),0)</f>
        <v>F</v>
      </c>
      <c r="N6977" t="str">
        <f>_xlfn.XLOOKUP(tb_C103[[#This Row],[OS]],[1]!tb_C101[OS],[1]!tb_C101[OFICINA])</f>
        <v>AUTOMATICO - TROCAR</v>
      </c>
      <c r="O6977" s="14">
        <f>tb_C103[[#This Row],[FIM]] - tb_C103[[#This Row],[INICIO]]</f>
        <v>0</v>
      </c>
    </row>
    <row r="6978" spans="1:15" x14ac:dyDescent="0.25">
      <c r="B6978">
        <v>3720</v>
      </c>
      <c r="C6978">
        <v>3</v>
      </c>
      <c r="D6978" t="s">
        <v>8673</v>
      </c>
      <c r="E6978" s="9"/>
      <c r="F6978" s="9"/>
      <c r="G6978">
        <v>1018</v>
      </c>
      <c r="H6978" t="s">
        <v>6640</v>
      </c>
      <c r="I6978" t="s">
        <v>5471</v>
      </c>
      <c r="J6978" t="s">
        <v>8671</v>
      </c>
      <c r="K6978" s="9">
        <v>45671.470104166663</v>
      </c>
      <c r="L6978" s="13">
        <f>IFERROR(_xlfn.XLOOKUP(tb_C103[[#This Row],[OS]],[1]!tb_C101[OS],[1]!tb_C101[DATA_ABERTURA]),0)</f>
        <v>45586.341979166667</v>
      </c>
      <c r="M6978" s="7" t="str">
        <f>IFERROR(_xlfn.XLOOKUP(tb_C103[[#This Row],[OS]],[1]!tb_C101[OS],[1]!tb_C101[SITUACAO_OS]),0)</f>
        <v>F</v>
      </c>
      <c r="N6978" t="str">
        <f>_xlfn.XLOOKUP(tb_C103[[#This Row],[OS]],[1]!tb_C101[OS],[1]!tb_C101[OFICINA])</f>
        <v>Mecanico</v>
      </c>
      <c r="O6978" s="14">
        <f>tb_C103[[#This Row],[FIM]] - tb_C103[[#This Row],[INICIO]]</f>
        <v>0</v>
      </c>
    </row>
    <row r="6979" spans="1:15" x14ac:dyDescent="0.25">
      <c r="B6979">
        <v>3721</v>
      </c>
      <c r="C6979">
        <v>3</v>
      </c>
      <c r="D6979" t="s">
        <v>8673</v>
      </c>
      <c r="E6979" s="9"/>
      <c r="F6979" s="9"/>
      <c r="G6979">
        <v>506</v>
      </c>
      <c r="H6979" t="s">
        <v>819</v>
      </c>
      <c r="I6979" t="s">
        <v>24</v>
      </c>
      <c r="J6979" t="s">
        <v>8674</v>
      </c>
      <c r="K6979" s="9">
        <v>45671.470335648148</v>
      </c>
      <c r="L6979" s="13">
        <f>IFERROR(_xlfn.XLOOKUP(tb_C103[[#This Row],[OS]],[1]!tb_C101[OS],[1]!tb_C101[DATA_ABERTURA]),0)</f>
        <v>45586.380914351852</v>
      </c>
      <c r="M6979" s="7" t="str">
        <f>IFERROR(_xlfn.XLOOKUP(tb_C103[[#This Row],[OS]],[1]!tb_C101[OS],[1]!tb_C101[SITUACAO_OS]),0)</f>
        <v>F</v>
      </c>
      <c r="N6979" t="str">
        <f>_xlfn.XLOOKUP(tb_C103[[#This Row],[OS]],[1]!tb_C101[OS],[1]!tb_C101[OFICINA])</f>
        <v>Eletrico</v>
      </c>
      <c r="O6979" s="14">
        <f>tb_C103[[#This Row],[FIM]] - tb_C103[[#This Row],[INICIO]]</f>
        <v>0</v>
      </c>
    </row>
    <row r="6980" spans="1:15" x14ac:dyDescent="0.25">
      <c r="A6980" t="s">
        <v>8686</v>
      </c>
      <c r="B6980">
        <v>3722</v>
      </c>
      <c r="C6980">
        <v>1</v>
      </c>
      <c r="D6980" t="s">
        <v>8677</v>
      </c>
      <c r="E6980" s="9">
        <v>45583.666666666664</v>
      </c>
      <c r="F6980" s="9">
        <v>45583.708333333336</v>
      </c>
      <c r="G6980">
        <v>9003</v>
      </c>
      <c r="H6980" t="s">
        <v>3326</v>
      </c>
      <c r="I6980" t="s">
        <v>1476</v>
      </c>
      <c r="J6980" t="s">
        <v>8671</v>
      </c>
      <c r="K6980" s="9">
        <v>45671.470416666663</v>
      </c>
      <c r="L6980" s="13">
        <f>IFERROR(_xlfn.XLOOKUP(tb_C103[[#This Row],[OS]],[1]!tb_C101[OS],[1]!tb_C101[DATA_ABERTURA]),0)</f>
        <v>45586.384409722225</v>
      </c>
      <c r="M6980" s="7" t="str">
        <f>IFERROR(_xlfn.XLOOKUP(tb_C103[[#This Row],[OS]],[1]!tb_C101[OS],[1]!tb_C101[SITUACAO_OS]),0)</f>
        <v>F</v>
      </c>
      <c r="N6980" t="str">
        <f>_xlfn.XLOOKUP(tb_C103[[#This Row],[OS]],[1]!tb_C101[OS],[1]!tb_C101[OFICINA])</f>
        <v>Mecanico</v>
      </c>
      <c r="O6980" s="14">
        <f>tb_C103[[#This Row],[FIM]] - tb_C103[[#This Row],[INICIO]]</f>
        <v>4.1666666671517305E-2</v>
      </c>
    </row>
    <row r="6981" spans="1:15" x14ac:dyDescent="0.25">
      <c r="A6981" t="s">
        <v>731</v>
      </c>
      <c r="B6981">
        <v>3722</v>
      </c>
      <c r="C6981">
        <v>1</v>
      </c>
      <c r="D6981" t="s">
        <v>8677</v>
      </c>
      <c r="E6981" s="9">
        <v>45583.666666666664</v>
      </c>
      <c r="F6981" s="9">
        <v>45583.708333333336</v>
      </c>
      <c r="G6981">
        <v>9003</v>
      </c>
      <c r="H6981" t="s">
        <v>3326</v>
      </c>
      <c r="I6981" t="s">
        <v>1476</v>
      </c>
      <c r="J6981" t="s">
        <v>8671</v>
      </c>
      <c r="K6981" s="9">
        <v>45671.470416666663</v>
      </c>
      <c r="L6981" s="13">
        <f>IFERROR(_xlfn.XLOOKUP(tb_C103[[#This Row],[OS]],[1]!tb_C101[OS],[1]!tb_C101[DATA_ABERTURA]),0)</f>
        <v>45586.384409722225</v>
      </c>
      <c r="M6981" s="7" t="str">
        <f>IFERROR(_xlfn.XLOOKUP(tb_C103[[#This Row],[OS]],[1]!tb_C101[OS],[1]!tb_C101[SITUACAO_OS]),0)</f>
        <v>F</v>
      </c>
      <c r="N6981" t="str">
        <f>_xlfn.XLOOKUP(tb_C103[[#This Row],[OS]],[1]!tb_C101[OS],[1]!tb_C101[OFICINA])</f>
        <v>Mecanico</v>
      </c>
      <c r="O6981" s="14">
        <f>tb_C103[[#This Row],[FIM]] - tb_C103[[#This Row],[INICIO]]</f>
        <v>4.1666666671517305E-2</v>
      </c>
    </row>
    <row r="6982" spans="1:15" x14ac:dyDescent="0.25">
      <c r="A6982" t="s">
        <v>8686</v>
      </c>
      <c r="B6982">
        <v>3722</v>
      </c>
      <c r="C6982">
        <v>1</v>
      </c>
      <c r="D6982" t="s">
        <v>8677</v>
      </c>
      <c r="E6982" s="9">
        <v>45583.666666666664</v>
      </c>
      <c r="F6982" s="9">
        <v>45583.708333333336</v>
      </c>
      <c r="G6982">
        <v>9003</v>
      </c>
      <c r="H6982" t="s">
        <v>3326</v>
      </c>
      <c r="I6982" t="s">
        <v>1476</v>
      </c>
      <c r="J6982" t="s">
        <v>8671</v>
      </c>
      <c r="K6982" s="9">
        <v>45671.470416666663</v>
      </c>
      <c r="L6982" s="13">
        <f>IFERROR(_xlfn.XLOOKUP(tb_C103[[#This Row],[OS]],[1]!tb_C101[OS],[1]!tb_C101[DATA_ABERTURA]),0)</f>
        <v>45586.384409722225</v>
      </c>
      <c r="M6982" s="7" t="str">
        <f>IFERROR(_xlfn.XLOOKUP(tb_C103[[#This Row],[OS]],[1]!tb_C101[OS],[1]!tb_C101[SITUACAO_OS]),0)</f>
        <v>F</v>
      </c>
      <c r="N6982" t="str">
        <f>_xlfn.XLOOKUP(tb_C103[[#This Row],[OS]],[1]!tb_C101[OS],[1]!tb_C101[OFICINA])</f>
        <v>Mecanico</v>
      </c>
      <c r="O6982" s="14">
        <f>tb_C103[[#This Row],[FIM]] - tb_C103[[#This Row],[INICIO]]</f>
        <v>4.1666666671517305E-2</v>
      </c>
    </row>
    <row r="6983" spans="1:15" x14ac:dyDescent="0.25">
      <c r="A6983" t="s">
        <v>731</v>
      </c>
      <c r="B6983">
        <v>3722</v>
      </c>
      <c r="C6983">
        <v>1</v>
      </c>
      <c r="D6983" t="s">
        <v>8677</v>
      </c>
      <c r="E6983" s="9">
        <v>45583.666666666664</v>
      </c>
      <c r="F6983" s="9">
        <v>45583.708333333336</v>
      </c>
      <c r="G6983">
        <v>9003</v>
      </c>
      <c r="H6983" t="s">
        <v>3326</v>
      </c>
      <c r="I6983" t="s">
        <v>1476</v>
      </c>
      <c r="J6983" t="s">
        <v>8671</v>
      </c>
      <c r="K6983" s="9">
        <v>45671.470416666663</v>
      </c>
      <c r="L6983" s="13">
        <f>IFERROR(_xlfn.XLOOKUP(tb_C103[[#This Row],[OS]],[1]!tb_C101[OS],[1]!tb_C101[DATA_ABERTURA]),0)</f>
        <v>45586.384409722225</v>
      </c>
      <c r="M6983" s="7" t="str">
        <f>IFERROR(_xlfn.XLOOKUP(tb_C103[[#This Row],[OS]],[1]!tb_C101[OS],[1]!tb_C101[SITUACAO_OS]),0)</f>
        <v>F</v>
      </c>
      <c r="N6983" t="str">
        <f>_xlfn.XLOOKUP(tb_C103[[#This Row],[OS]],[1]!tb_C101[OS],[1]!tb_C101[OFICINA])</f>
        <v>Mecanico</v>
      </c>
      <c r="O6983" s="14">
        <f>tb_C103[[#This Row],[FIM]] - tb_C103[[#This Row],[INICIO]]</f>
        <v>4.1666666671517305E-2</v>
      </c>
    </row>
    <row r="6984" spans="1:15" x14ac:dyDescent="0.25">
      <c r="A6984" t="s">
        <v>8686</v>
      </c>
      <c r="B6984">
        <v>3723</v>
      </c>
      <c r="C6984">
        <v>3</v>
      </c>
      <c r="D6984" t="s">
        <v>8673</v>
      </c>
      <c r="E6984" s="9">
        <v>45586.3125</v>
      </c>
      <c r="F6984" s="9">
        <v>45586.5</v>
      </c>
      <c r="G6984">
        <v>112</v>
      </c>
      <c r="H6984" t="s">
        <v>237</v>
      </c>
      <c r="I6984" t="s">
        <v>184</v>
      </c>
      <c r="J6984" t="s">
        <v>8671</v>
      </c>
      <c r="K6984" s="9">
        <v>45587.430995370371</v>
      </c>
      <c r="L6984" s="13">
        <f>IFERROR(_xlfn.XLOOKUP(tb_C103[[#This Row],[OS]],[1]!tb_C101[OS],[1]!tb_C101[DATA_ABERTURA]),0)</f>
        <v>45586.386631944442</v>
      </c>
      <c r="M6984" s="7" t="str">
        <f>IFERROR(_xlfn.XLOOKUP(tb_C103[[#This Row],[OS]],[1]!tb_C101[OS],[1]!tb_C101[SITUACAO_OS]),0)</f>
        <v>F</v>
      </c>
      <c r="N6984" t="str">
        <f>_xlfn.XLOOKUP(tb_C103[[#This Row],[OS]],[1]!tb_C101[OS],[1]!tb_C101[OFICINA])</f>
        <v>Mecanico</v>
      </c>
      <c r="O6984" s="14">
        <f>tb_C103[[#This Row],[FIM]] - tb_C103[[#This Row],[INICIO]]</f>
        <v>0.1875</v>
      </c>
    </row>
    <row r="6985" spans="1:15" x14ac:dyDescent="0.25">
      <c r="A6985" t="s">
        <v>5446</v>
      </c>
      <c r="B6985">
        <v>3723</v>
      </c>
      <c r="C6985">
        <v>3</v>
      </c>
      <c r="D6985" t="s">
        <v>8673</v>
      </c>
      <c r="E6985" s="9">
        <v>45586.3125</v>
      </c>
      <c r="F6985" s="9">
        <v>45586.5</v>
      </c>
      <c r="G6985">
        <v>112</v>
      </c>
      <c r="H6985" t="s">
        <v>237</v>
      </c>
      <c r="I6985" t="s">
        <v>184</v>
      </c>
      <c r="J6985" t="s">
        <v>8671</v>
      </c>
      <c r="K6985" s="9">
        <v>45587.430995370371</v>
      </c>
      <c r="L6985" s="13">
        <f>IFERROR(_xlfn.XLOOKUP(tb_C103[[#This Row],[OS]],[1]!tb_C101[OS],[1]!tb_C101[DATA_ABERTURA]),0)</f>
        <v>45586.386631944442</v>
      </c>
      <c r="M6985" s="7" t="str">
        <f>IFERROR(_xlfn.XLOOKUP(tb_C103[[#This Row],[OS]],[1]!tb_C101[OS],[1]!tb_C101[SITUACAO_OS]),0)</f>
        <v>F</v>
      </c>
      <c r="N6985" t="str">
        <f>_xlfn.XLOOKUP(tb_C103[[#This Row],[OS]],[1]!tb_C101[OS],[1]!tb_C101[OFICINA])</f>
        <v>Mecanico</v>
      </c>
      <c r="O6985" s="14">
        <f>tb_C103[[#This Row],[FIM]] - tb_C103[[#This Row],[INICIO]]</f>
        <v>0.1875</v>
      </c>
    </row>
    <row r="6986" spans="1:15" x14ac:dyDescent="0.25">
      <c r="A6986" t="s">
        <v>8686</v>
      </c>
      <c r="B6986">
        <v>3723</v>
      </c>
      <c r="C6986">
        <v>3</v>
      </c>
      <c r="D6986" t="s">
        <v>8673</v>
      </c>
      <c r="E6986" s="9">
        <v>45586.3125</v>
      </c>
      <c r="F6986" s="9">
        <v>45586.5</v>
      </c>
      <c r="G6986">
        <v>112</v>
      </c>
      <c r="H6986" t="s">
        <v>237</v>
      </c>
      <c r="I6986" t="s">
        <v>184</v>
      </c>
      <c r="J6986" t="s">
        <v>8671</v>
      </c>
      <c r="K6986" s="9">
        <v>45587.430995370371</v>
      </c>
      <c r="L6986" s="13">
        <f>IFERROR(_xlfn.XLOOKUP(tb_C103[[#This Row],[OS]],[1]!tb_C101[OS],[1]!tb_C101[DATA_ABERTURA]),0)</f>
        <v>45586.386631944442</v>
      </c>
      <c r="M6986" s="7" t="str">
        <f>IFERROR(_xlfn.XLOOKUP(tb_C103[[#This Row],[OS]],[1]!tb_C101[OS],[1]!tb_C101[SITUACAO_OS]),0)</f>
        <v>F</v>
      </c>
      <c r="N6986" t="str">
        <f>_xlfn.XLOOKUP(tb_C103[[#This Row],[OS]],[1]!tb_C101[OS],[1]!tb_C101[OFICINA])</f>
        <v>Mecanico</v>
      </c>
      <c r="O6986" s="14">
        <f>tb_C103[[#This Row],[FIM]] - tb_C103[[#This Row],[INICIO]]</f>
        <v>0.1875</v>
      </c>
    </row>
    <row r="6987" spans="1:15" x14ac:dyDescent="0.25">
      <c r="A6987" t="s">
        <v>5446</v>
      </c>
      <c r="B6987">
        <v>3723</v>
      </c>
      <c r="C6987">
        <v>3</v>
      </c>
      <c r="D6987" t="s">
        <v>8673</v>
      </c>
      <c r="E6987" s="9">
        <v>45586.3125</v>
      </c>
      <c r="F6987" s="9">
        <v>45586.5</v>
      </c>
      <c r="G6987">
        <v>112</v>
      </c>
      <c r="H6987" t="s">
        <v>237</v>
      </c>
      <c r="I6987" t="s">
        <v>184</v>
      </c>
      <c r="J6987" t="s">
        <v>8671</v>
      </c>
      <c r="K6987" s="9">
        <v>45587.430995370371</v>
      </c>
      <c r="L6987" s="13">
        <f>IFERROR(_xlfn.XLOOKUP(tb_C103[[#This Row],[OS]],[1]!tb_C101[OS],[1]!tb_C101[DATA_ABERTURA]),0)</f>
        <v>45586.386631944442</v>
      </c>
      <c r="M6987" s="7" t="str">
        <f>IFERROR(_xlfn.XLOOKUP(tb_C103[[#This Row],[OS]],[1]!tb_C101[OS],[1]!tb_C101[SITUACAO_OS]),0)</f>
        <v>F</v>
      </c>
      <c r="N6987" t="str">
        <f>_xlfn.XLOOKUP(tb_C103[[#This Row],[OS]],[1]!tb_C101[OS],[1]!tb_C101[OFICINA])</f>
        <v>Mecanico</v>
      </c>
      <c r="O6987" s="14">
        <f>tb_C103[[#This Row],[FIM]] - tb_C103[[#This Row],[INICIO]]</f>
        <v>0.1875</v>
      </c>
    </row>
    <row r="6988" spans="1:15" x14ac:dyDescent="0.25">
      <c r="A6988" t="s">
        <v>8686</v>
      </c>
      <c r="B6988">
        <v>3724</v>
      </c>
      <c r="C6988">
        <v>1</v>
      </c>
      <c r="D6988" t="s">
        <v>8677</v>
      </c>
      <c r="E6988" s="9">
        <v>45586.333333333336</v>
      </c>
      <c r="F6988" s="9">
        <v>45586.416666666664</v>
      </c>
      <c r="G6988">
        <v>112</v>
      </c>
      <c r="H6988" t="s">
        <v>237</v>
      </c>
      <c r="I6988" t="s">
        <v>184</v>
      </c>
      <c r="J6988" t="s">
        <v>8671</v>
      </c>
      <c r="K6988" s="9">
        <v>45586.523969907408</v>
      </c>
      <c r="L6988" s="13">
        <f>IFERROR(_xlfn.XLOOKUP(tb_C103[[#This Row],[OS]],[1]!tb_C101[OS],[1]!tb_C101[DATA_ABERTURA]),0)</f>
        <v>45586.388912037037</v>
      </c>
      <c r="M6988" s="7" t="str">
        <f>IFERROR(_xlfn.XLOOKUP(tb_C103[[#This Row],[OS]],[1]!tb_C101[OS],[1]!tb_C101[SITUACAO_OS]),0)</f>
        <v>F</v>
      </c>
      <c r="N6988" t="str">
        <f>_xlfn.XLOOKUP(tb_C103[[#This Row],[OS]],[1]!tb_C101[OS],[1]!tb_C101[OFICINA])</f>
        <v>Mecanico</v>
      </c>
      <c r="O6988" s="14">
        <f>tb_C103[[#This Row],[FIM]] - tb_C103[[#This Row],[INICIO]]</f>
        <v>8.3333333328482695E-2</v>
      </c>
    </row>
    <row r="6989" spans="1:15" x14ac:dyDescent="0.25">
      <c r="A6989" t="s">
        <v>2551</v>
      </c>
      <c r="B6989">
        <v>3724</v>
      </c>
      <c r="C6989">
        <v>1</v>
      </c>
      <c r="D6989" t="s">
        <v>8677</v>
      </c>
      <c r="E6989" s="9">
        <v>45586.333333333336</v>
      </c>
      <c r="F6989" s="9">
        <v>45586.416666666664</v>
      </c>
      <c r="G6989">
        <v>112</v>
      </c>
      <c r="H6989" t="s">
        <v>237</v>
      </c>
      <c r="I6989" t="s">
        <v>184</v>
      </c>
      <c r="J6989" t="s">
        <v>8671</v>
      </c>
      <c r="K6989" s="9">
        <v>45586.523969907408</v>
      </c>
      <c r="L6989" s="13">
        <f>IFERROR(_xlfn.XLOOKUP(tb_C103[[#This Row],[OS]],[1]!tb_C101[OS],[1]!tb_C101[DATA_ABERTURA]),0)</f>
        <v>45586.388912037037</v>
      </c>
      <c r="M6989" s="7" t="str">
        <f>IFERROR(_xlfn.XLOOKUP(tb_C103[[#This Row],[OS]],[1]!tb_C101[OS],[1]!tb_C101[SITUACAO_OS]),0)</f>
        <v>F</v>
      </c>
      <c r="N6989" t="str">
        <f>_xlfn.XLOOKUP(tb_C103[[#This Row],[OS]],[1]!tb_C101[OS],[1]!tb_C101[OFICINA])</f>
        <v>Mecanico</v>
      </c>
      <c r="O6989" s="14">
        <f>tb_C103[[#This Row],[FIM]] - tb_C103[[#This Row],[INICIO]]</f>
        <v>8.3333333328482695E-2</v>
      </c>
    </row>
    <row r="6990" spans="1:15" x14ac:dyDescent="0.25">
      <c r="A6990" t="s">
        <v>8686</v>
      </c>
      <c r="B6990">
        <v>3724</v>
      </c>
      <c r="C6990">
        <v>1</v>
      </c>
      <c r="D6990" t="s">
        <v>8677</v>
      </c>
      <c r="E6990" s="9">
        <v>45586.333333333336</v>
      </c>
      <c r="F6990" s="9">
        <v>45586.416666666664</v>
      </c>
      <c r="G6990">
        <v>112</v>
      </c>
      <c r="H6990" t="s">
        <v>237</v>
      </c>
      <c r="I6990" t="s">
        <v>184</v>
      </c>
      <c r="J6990" t="s">
        <v>8671</v>
      </c>
      <c r="K6990" s="9">
        <v>45586.523969907408</v>
      </c>
      <c r="L6990" s="13">
        <f>IFERROR(_xlfn.XLOOKUP(tb_C103[[#This Row],[OS]],[1]!tb_C101[OS],[1]!tb_C101[DATA_ABERTURA]),0)</f>
        <v>45586.388912037037</v>
      </c>
      <c r="M6990" s="7" t="str">
        <f>IFERROR(_xlfn.XLOOKUP(tb_C103[[#This Row],[OS]],[1]!tb_C101[OS],[1]!tb_C101[SITUACAO_OS]),0)</f>
        <v>F</v>
      </c>
      <c r="N6990" t="str">
        <f>_xlfn.XLOOKUP(tb_C103[[#This Row],[OS]],[1]!tb_C101[OS],[1]!tb_C101[OFICINA])</f>
        <v>Mecanico</v>
      </c>
      <c r="O6990" s="14">
        <f>tb_C103[[#This Row],[FIM]] - tb_C103[[#This Row],[INICIO]]</f>
        <v>8.3333333328482695E-2</v>
      </c>
    </row>
    <row r="6991" spans="1:15" x14ac:dyDescent="0.25">
      <c r="A6991" t="s">
        <v>2551</v>
      </c>
      <c r="B6991">
        <v>3724</v>
      </c>
      <c r="C6991">
        <v>1</v>
      </c>
      <c r="D6991" t="s">
        <v>8677</v>
      </c>
      <c r="E6991" s="9">
        <v>45586.333333333336</v>
      </c>
      <c r="F6991" s="9">
        <v>45586.416666666664</v>
      </c>
      <c r="G6991">
        <v>112</v>
      </c>
      <c r="H6991" t="s">
        <v>237</v>
      </c>
      <c r="I6991" t="s">
        <v>184</v>
      </c>
      <c r="J6991" t="s">
        <v>8671</v>
      </c>
      <c r="K6991" s="9">
        <v>45586.523969907408</v>
      </c>
      <c r="L6991" s="13">
        <f>IFERROR(_xlfn.XLOOKUP(tb_C103[[#This Row],[OS]],[1]!tb_C101[OS],[1]!tb_C101[DATA_ABERTURA]),0)</f>
        <v>45586.388912037037</v>
      </c>
      <c r="M6991" s="7" t="str">
        <f>IFERROR(_xlfn.XLOOKUP(tb_C103[[#This Row],[OS]],[1]!tb_C101[OS],[1]!tb_C101[SITUACAO_OS]),0)</f>
        <v>F</v>
      </c>
      <c r="N6991" t="str">
        <f>_xlfn.XLOOKUP(tb_C103[[#This Row],[OS]],[1]!tb_C101[OS],[1]!tb_C101[OFICINA])</f>
        <v>Mecanico</v>
      </c>
      <c r="O6991" s="14">
        <f>tb_C103[[#This Row],[FIM]] - tb_C103[[#This Row],[INICIO]]</f>
        <v>8.3333333328482695E-2</v>
      </c>
    </row>
    <row r="6992" spans="1:15" x14ac:dyDescent="0.25">
      <c r="A6992" t="s">
        <v>8686</v>
      </c>
      <c r="B6992">
        <v>3725</v>
      </c>
      <c r="C6992">
        <v>3</v>
      </c>
      <c r="D6992" t="s">
        <v>8673</v>
      </c>
      <c r="E6992" s="9">
        <v>45586.390277777777</v>
      </c>
      <c r="F6992" s="9">
        <v>45586.427083333336</v>
      </c>
      <c r="G6992">
        <v>113</v>
      </c>
      <c r="H6992" t="s">
        <v>213</v>
      </c>
      <c r="I6992" t="s">
        <v>184</v>
      </c>
      <c r="J6992" t="s">
        <v>8674</v>
      </c>
      <c r="K6992" s="9">
        <v>45587.430474537039</v>
      </c>
      <c r="L6992" s="13">
        <f>IFERROR(_xlfn.XLOOKUP(tb_C103[[#This Row],[OS]],[1]!tb_C101[OS],[1]!tb_C101[DATA_ABERTURA]),0)</f>
        <v>45586.587025462963</v>
      </c>
      <c r="M6992" s="7" t="str">
        <f>IFERROR(_xlfn.XLOOKUP(tb_C103[[#This Row],[OS]],[1]!tb_C101[OS],[1]!tb_C101[SITUACAO_OS]),0)</f>
        <v>F</v>
      </c>
      <c r="N6992" t="str">
        <f>_xlfn.XLOOKUP(tb_C103[[#This Row],[OS]],[1]!tb_C101[OS],[1]!tb_C101[OFICINA])</f>
        <v>Eletrico</v>
      </c>
      <c r="O6992" s="14">
        <f>tb_C103[[#This Row],[FIM]] - tb_C103[[#This Row],[INICIO]]</f>
        <v>3.680555555911269E-2</v>
      </c>
    </row>
    <row r="6993" spans="1:15" x14ac:dyDescent="0.25">
      <c r="A6993" t="s">
        <v>5446</v>
      </c>
      <c r="B6993">
        <v>3725</v>
      </c>
      <c r="C6993">
        <v>3</v>
      </c>
      <c r="D6993" t="s">
        <v>8673</v>
      </c>
      <c r="E6993" s="9">
        <v>45586.390277777777</v>
      </c>
      <c r="F6993" s="9">
        <v>45586.427083333336</v>
      </c>
      <c r="G6993">
        <v>113</v>
      </c>
      <c r="H6993" t="s">
        <v>213</v>
      </c>
      <c r="I6993" t="s">
        <v>184</v>
      </c>
      <c r="J6993" t="s">
        <v>8674</v>
      </c>
      <c r="K6993" s="9">
        <v>45587.430474537039</v>
      </c>
      <c r="L6993" s="13">
        <f>IFERROR(_xlfn.XLOOKUP(tb_C103[[#This Row],[OS]],[1]!tb_C101[OS],[1]!tb_C101[DATA_ABERTURA]),0)</f>
        <v>45586.587025462963</v>
      </c>
      <c r="M6993" s="7" t="str">
        <f>IFERROR(_xlfn.XLOOKUP(tb_C103[[#This Row],[OS]],[1]!tb_C101[OS],[1]!tb_C101[SITUACAO_OS]),0)</f>
        <v>F</v>
      </c>
      <c r="N6993" t="str">
        <f>_xlfn.XLOOKUP(tb_C103[[#This Row],[OS]],[1]!tb_C101[OS],[1]!tb_C101[OFICINA])</f>
        <v>Eletrico</v>
      </c>
      <c r="O6993" s="14">
        <f>tb_C103[[#This Row],[FIM]] - tb_C103[[#This Row],[INICIO]]</f>
        <v>3.680555555911269E-2</v>
      </c>
    </row>
    <row r="6994" spans="1:15" x14ac:dyDescent="0.25">
      <c r="A6994" t="s">
        <v>8686</v>
      </c>
      <c r="B6994">
        <v>3725</v>
      </c>
      <c r="C6994">
        <v>3</v>
      </c>
      <c r="D6994" t="s">
        <v>8673</v>
      </c>
      <c r="E6994" s="9">
        <v>45586.390277777777</v>
      </c>
      <c r="F6994" s="9">
        <v>45586.427083333336</v>
      </c>
      <c r="G6994">
        <v>113</v>
      </c>
      <c r="H6994" t="s">
        <v>213</v>
      </c>
      <c r="I6994" t="s">
        <v>184</v>
      </c>
      <c r="J6994" t="s">
        <v>8674</v>
      </c>
      <c r="K6994" s="9">
        <v>45587.430474537039</v>
      </c>
      <c r="L6994" s="13">
        <f>IFERROR(_xlfn.XLOOKUP(tb_C103[[#This Row],[OS]],[1]!tb_C101[OS],[1]!tb_C101[DATA_ABERTURA]),0)</f>
        <v>45586.587025462963</v>
      </c>
      <c r="M6994" s="7" t="str">
        <f>IFERROR(_xlfn.XLOOKUP(tb_C103[[#This Row],[OS]],[1]!tb_C101[OS],[1]!tb_C101[SITUACAO_OS]),0)</f>
        <v>F</v>
      </c>
      <c r="N6994" t="str">
        <f>_xlfn.XLOOKUP(tb_C103[[#This Row],[OS]],[1]!tb_C101[OS],[1]!tb_C101[OFICINA])</f>
        <v>Eletrico</v>
      </c>
      <c r="O6994" s="14">
        <f>tb_C103[[#This Row],[FIM]] - tb_C103[[#This Row],[INICIO]]</f>
        <v>3.680555555911269E-2</v>
      </c>
    </row>
    <row r="6995" spans="1:15" x14ac:dyDescent="0.25">
      <c r="A6995" t="s">
        <v>5446</v>
      </c>
      <c r="B6995">
        <v>3725</v>
      </c>
      <c r="C6995">
        <v>3</v>
      </c>
      <c r="D6995" t="s">
        <v>8673</v>
      </c>
      <c r="E6995" s="9">
        <v>45586.390277777777</v>
      </c>
      <c r="F6995" s="9">
        <v>45586.427083333336</v>
      </c>
      <c r="G6995">
        <v>113</v>
      </c>
      <c r="H6995" t="s">
        <v>213</v>
      </c>
      <c r="I6995" t="s">
        <v>184</v>
      </c>
      <c r="J6995" t="s">
        <v>8674</v>
      </c>
      <c r="K6995" s="9">
        <v>45587.430474537039</v>
      </c>
      <c r="L6995" s="13">
        <f>IFERROR(_xlfn.XLOOKUP(tb_C103[[#This Row],[OS]],[1]!tb_C101[OS],[1]!tb_C101[DATA_ABERTURA]),0)</f>
        <v>45586.587025462963</v>
      </c>
      <c r="M6995" s="7" t="str">
        <f>IFERROR(_xlfn.XLOOKUP(tb_C103[[#This Row],[OS]],[1]!tb_C101[OS],[1]!tb_C101[SITUACAO_OS]),0)</f>
        <v>F</v>
      </c>
      <c r="N6995" t="str">
        <f>_xlfn.XLOOKUP(tb_C103[[#This Row],[OS]],[1]!tb_C101[OS],[1]!tb_C101[OFICINA])</f>
        <v>Eletrico</v>
      </c>
      <c r="O6995" s="14">
        <f>tb_C103[[#This Row],[FIM]] - tb_C103[[#This Row],[INICIO]]</f>
        <v>3.680555555911269E-2</v>
      </c>
    </row>
    <row r="6996" spans="1:15" x14ac:dyDescent="0.25">
      <c r="A6996" t="s">
        <v>8686</v>
      </c>
      <c r="B6996">
        <v>3726</v>
      </c>
      <c r="C6996">
        <v>3</v>
      </c>
      <c r="D6996" t="s">
        <v>8673</v>
      </c>
      <c r="E6996" s="9">
        <v>45586.555555555555</v>
      </c>
      <c r="F6996" s="9">
        <v>45586.583333333336</v>
      </c>
      <c r="G6996">
        <v>108</v>
      </c>
      <c r="H6996" t="s">
        <v>317</v>
      </c>
      <c r="I6996" t="s">
        <v>184</v>
      </c>
      <c r="J6996" t="s">
        <v>8671</v>
      </c>
      <c r="K6996" s="9">
        <v>45587.431342592594</v>
      </c>
      <c r="L6996" s="13">
        <f>IFERROR(_xlfn.XLOOKUP(tb_C103[[#This Row],[OS]],[1]!tb_C101[OS],[1]!tb_C101[DATA_ABERTURA]),0)</f>
        <v>45586.605891203704</v>
      </c>
      <c r="M6996" s="7" t="str">
        <f>IFERROR(_xlfn.XLOOKUP(tb_C103[[#This Row],[OS]],[1]!tb_C101[OS],[1]!tb_C101[SITUACAO_OS]),0)</f>
        <v>F</v>
      </c>
      <c r="N6996" t="str">
        <f>_xlfn.XLOOKUP(tb_C103[[#This Row],[OS]],[1]!tb_C101[OS],[1]!tb_C101[OFICINA])</f>
        <v>Mecanico</v>
      </c>
      <c r="O6996" s="14">
        <f>tb_C103[[#This Row],[FIM]] - tb_C103[[#This Row],[INICIO]]</f>
        <v>2.7777777781011537E-2</v>
      </c>
    </row>
    <row r="6997" spans="1:15" x14ac:dyDescent="0.25">
      <c r="A6997" t="s">
        <v>5446</v>
      </c>
      <c r="B6997">
        <v>3726</v>
      </c>
      <c r="C6997">
        <v>3</v>
      </c>
      <c r="D6997" t="s">
        <v>8673</v>
      </c>
      <c r="E6997" s="9">
        <v>45586.555555555555</v>
      </c>
      <c r="F6997" s="9">
        <v>45586.583333333336</v>
      </c>
      <c r="G6997">
        <v>108</v>
      </c>
      <c r="H6997" t="s">
        <v>317</v>
      </c>
      <c r="I6997" t="s">
        <v>184</v>
      </c>
      <c r="J6997" t="s">
        <v>8671</v>
      </c>
      <c r="K6997" s="9">
        <v>45587.431342592594</v>
      </c>
      <c r="L6997" s="13">
        <f>IFERROR(_xlfn.XLOOKUP(tb_C103[[#This Row],[OS]],[1]!tb_C101[OS],[1]!tb_C101[DATA_ABERTURA]),0)</f>
        <v>45586.605891203704</v>
      </c>
      <c r="M6997" s="7" t="str">
        <f>IFERROR(_xlfn.XLOOKUP(tb_C103[[#This Row],[OS]],[1]!tb_C101[OS],[1]!tb_C101[SITUACAO_OS]),0)</f>
        <v>F</v>
      </c>
      <c r="N6997" t="str">
        <f>_xlfn.XLOOKUP(tb_C103[[#This Row],[OS]],[1]!tb_C101[OS],[1]!tb_C101[OFICINA])</f>
        <v>Mecanico</v>
      </c>
      <c r="O6997" s="14">
        <f>tb_C103[[#This Row],[FIM]] - tb_C103[[#This Row],[INICIO]]</f>
        <v>2.7777777781011537E-2</v>
      </c>
    </row>
    <row r="6998" spans="1:15" x14ac:dyDescent="0.25">
      <c r="A6998" t="s">
        <v>8686</v>
      </c>
      <c r="B6998">
        <v>3726</v>
      </c>
      <c r="C6998">
        <v>3</v>
      </c>
      <c r="D6998" t="s">
        <v>8673</v>
      </c>
      <c r="E6998" s="9">
        <v>45586.555555555555</v>
      </c>
      <c r="F6998" s="9">
        <v>45586.583333333336</v>
      </c>
      <c r="G6998">
        <v>108</v>
      </c>
      <c r="H6998" t="s">
        <v>317</v>
      </c>
      <c r="I6998" t="s">
        <v>184</v>
      </c>
      <c r="J6998" t="s">
        <v>8671</v>
      </c>
      <c r="K6998" s="9">
        <v>45587.431342592594</v>
      </c>
      <c r="L6998" s="13">
        <f>IFERROR(_xlfn.XLOOKUP(tb_C103[[#This Row],[OS]],[1]!tb_C101[OS],[1]!tb_C101[DATA_ABERTURA]),0)</f>
        <v>45586.605891203704</v>
      </c>
      <c r="M6998" s="7" t="str">
        <f>IFERROR(_xlfn.XLOOKUP(tb_C103[[#This Row],[OS]],[1]!tb_C101[OS],[1]!tb_C101[SITUACAO_OS]),0)</f>
        <v>F</v>
      </c>
      <c r="N6998" t="str">
        <f>_xlfn.XLOOKUP(tb_C103[[#This Row],[OS]],[1]!tb_C101[OS],[1]!tb_C101[OFICINA])</f>
        <v>Mecanico</v>
      </c>
      <c r="O6998" s="14">
        <f>tb_C103[[#This Row],[FIM]] - tb_C103[[#This Row],[INICIO]]</f>
        <v>2.7777777781011537E-2</v>
      </c>
    </row>
    <row r="6999" spans="1:15" x14ac:dyDescent="0.25">
      <c r="A6999" t="s">
        <v>5446</v>
      </c>
      <c r="B6999">
        <v>3726</v>
      </c>
      <c r="C6999">
        <v>3</v>
      </c>
      <c r="D6999" t="s">
        <v>8673</v>
      </c>
      <c r="E6999" s="9">
        <v>45586.555555555555</v>
      </c>
      <c r="F6999" s="9">
        <v>45586.583333333336</v>
      </c>
      <c r="G6999">
        <v>108</v>
      </c>
      <c r="H6999" t="s">
        <v>317</v>
      </c>
      <c r="I6999" t="s">
        <v>184</v>
      </c>
      <c r="J6999" t="s">
        <v>8671</v>
      </c>
      <c r="K6999" s="9">
        <v>45587.431342592594</v>
      </c>
      <c r="L6999" s="13">
        <f>IFERROR(_xlfn.XLOOKUP(tb_C103[[#This Row],[OS]],[1]!tb_C101[OS],[1]!tb_C101[DATA_ABERTURA]),0)</f>
        <v>45586.605891203704</v>
      </c>
      <c r="M6999" s="7" t="str">
        <f>IFERROR(_xlfn.XLOOKUP(tb_C103[[#This Row],[OS]],[1]!tb_C101[OS],[1]!tb_C101[SITUACAO_OS]),0)</f>
        <v>F</v>
      </c>
      <c r="N6999" t="str">
        <f>_xlfn.XLOOKUP(tb_C103[[#This Row],[OS]],[1]!tb_C101[OS],[1]!tb_C101[OFICINA])</f>
        <v>Mecanico</v>
      </c>
      <c r="O6999" s="14">
        <f>tb_C103[[#This Row],[FIM]] - tb_C103[[#This Row],[INICIO]]</f>
        <v>2.7777777781011537E-2</v>
      </c>
    </row>
    <row r="7000" spans="1:15" x14ac:dyDescent="0.25">
      <c r="A7000" t="s">
        <v>8686</v>
      </c>
      <c r="B7000">
        <v>3727</v>
      </c>
      <c r="C7000">
        <v>5</v>
      </c>
      <c r="D7000" t="s">
        <v>8690</v>
      </c>
      <c r="E7000" s="9">
        <v>45656.333333333336</v>
      </c>
      <c r="F7000" s="9">
        <v>45656.375</v>
      </c>
      <c r="G7000">
        <v>9026</v>
      </c>
      <c r="H7000" t="s">
        <v>5184</v>
      </c>
      <c r="I7000" t="s">
        <v>184</v>
      </c>
      <c r="J7000" t="s">
        <v>8671</v>
      </c>
      <c r="K7000" s="9">
        <v>45670.46503472222</v>
      </c>
      <c r="L7000" s="13">
        <f>IFERROR(_xlfn.XLOOKUP(tb_C103[[#This Row],[OS]],[1]!tb_C101[OS],[1]!tb_C101[DATA_ABERTURA]),0)</f>
        <v>45586.61954861111</v>
      </c>
      <c r="M7000" s="7" t="str">
        <f>IFERROR(_xlfn.XLOOKUP(tb_C103[[#This Row],[OS]],[1]!tb_C101[OS],[1]!tb_C101[SITUACAO_OS]),0)</f>
        <v>F</v>
      </c>
      <c r="N7000" t="str">
        <f>_xlfn.XLOOKUP(tb_C103[[#This Row],[OS]],[1]!tb_C101[OS],[1]!tb_C101[OFICINA])</f>
        <v>Mecanico</v>
      </c>
      <c r="O7000" s="14">
        <f>tb_C103[[#This Row],[FIM]] - tb_C103[[#This Row],[INICIO]]</f>
        <v>4.1666666664241347E-2</v>
      </c>
    </row>
    <row r="7001" spans="1:15" x14ac:dyDescent="0.25">
      <c r="A7001" t="s">
        <v>1764</v>
      </c>
      <c r="B7001">
        <v>3728</v>
      </c>
      <c r="C7001">
        <v>3</v>
      </c>
      <c r="D7001" t="s">
        <v>8673</v>
      </c>
      <c r="E7001" s="9">
        <v>45586.625</v>
      </c>
      <c r="F7001" s="9">
        <v>45586.6875</v>
      </c>
      <c r="G7001">
        <v>506</v>
      </c>
      <c r="H7001" t="s">
        <v>819</v>
      </c>
      <c r="I7001" t="s">
        <v>24</v>
      </c>
      <c r="J7001" t="s">
        <v>8674</v>
      </c>
      <c r="K7001" s="9">
        <v>45588.62122685185</v>
      </c>
      <c r="L7001" s="13">
        <f>IFERROR(_xlfn.XLOOKUP(tb_C103[[#This Row],[OS]],[1]!tb_C101[OS],[1]!tb_C101[DATA_ABERTURA]),0)</f>
        <v>45586.626168981478</v>
      </c>
      <c r="M7001" s="7" t="str">
        <f>IFERROR(_xlfn.XLOOKUP(tb_C103[[#This Row],[OS]],[1]!tb_C101[OS],[1]!tb_C101[SITUACAO_OS]),0)</f>
        <v>F</v>
      </c>
      <c r="N7001" t="str">
        <f>_xlfn.XLOOKUP(tb_C103[[#This Row],[OS]],[1]!tb_C101[OS],[1]!tb_C101[OFICINA])</f>
        <v>Eletrico</v>
      </c>
      <c r="O7001" s="14">
        <f>tb_C103[[#This Row],[FIM]] - tb_C103[[#This Row],[INICIO]]</f>
        <v>6.25E-2</v>
      </c>
    </row>
    <row r="7002" spans="1:15" x14ac:dyDescent="0.25">
      <c r="A7002" t="s">
        <v>4080</v>
      </c>
      <c r="B7002">
        <v>3728</v>
      </c>
      <c r="C7002">
        <v>3</v>
      </c>
      <c r="D7002" t="s">
        <v>8673</v>
      </c>
      <c r="E7002" s="9">
        <v>45586.625</v>
      </c>
      <c r="F7002" s="9">
        <v>45586.6875</v>
      </c>
      <c r="G7002">
        <v>506</v>
      </c>
      <c r="H7002" t="s">
        <v>819</v>
      </c>
      <c r="I7002" t="s">
        <v>24</v>
      </c>
      <c r="J7002" t="s">
        <v>8674</v>
      </c>
      <c r="K7002" s="9">
        <v>45588.62122685185</v>
      </c>
      <c r="L7002" s="13">
        <f>IFERROR(_xlfn.XLOOKUP(tb_C103[[#This Row],[OS]],[1]!tb_C101[OS],[1]!tb_C101[DATA_ABERTURA]),0)</f>
        <v>45586.626168981478</v>
      </c>
      <c r="M7002" s="7" t="str">
        <f>IFERROR(_xlfn.XLOOKUP(tb_C103[[#This Row],[OS]],[1]!tb_C101[OS],[1]!tb_C101[SITUACAO_OS]),0)</f>
        <v>F</v>
      </c>
      <c r="N7002" t="str">
        <f>_xlfn.XLOOKUP(tb_C103[[#This Row],[OS]],[1]!tb_C101[OS],[1]!tb_C101[OFICINA])</f>
        <v>Eletrico</v>
      </c>
      <c r="O7002" s="14">
        <f>tb_C103[[#This Row],[FIM]] - tb_C103[[#This Row],[INICIO]]</f>
        <v>6.25E-2</v>
      </c>
    </row>
    <row r="7003" spans="1:15" x14ac:dyDescent="0.25">
      <c r="A7003" t="s">
        <v>1764</v>
      </c>
      <c r="B7003">
        <v>3728</v>
      </c>
      <c r="C7003">
        <v>3</v>
      </c>
      <c r="D7003" t="s">
        <v>8673</v>
      </c>
      <c r="E7003" s="9">
        <v>45586.625</v>
      </c>
      <c r="F7003" s="9">
        <v>45586.6875</v>
      </c>
      <c r="G7003">
        <v>506</v>
      </c>
      <c r="H7003" t="s">
        <v>819</v>
      </c>
      <c r="I7003" t="s">
        <v>24</v>
      </c>
      <c r="J7003" t="s">
        <v>8674</v>
      </c>
      <c r="K7003" s="9">
        <v>45588.62122685185</v>
      </c>
      <c r="L7003" s="13">
        <f>IFERROR(_xlfn.XLOOKUP(tb_C103[[#This Row],[OS]],[1]!tb_C101[OS],[1]!tb_C101[DATA_ABERTURA]),0)</f>
        <v>45586.626168981478</v>
      </c>
      <c r="M7003" s="7" t="str">
        <f>IFERROR(_xlfn.XLOOKUP(tb_C103[[#This Row],[OS]],[1]!tb_C101[OS],[1]!tb_C101[SITUACAO_OS]),0)</f>
        <v>F</v>
      </c>
      <c r="N7003" t="str">
        <f>_xlfn.XLOOKUP(tb_C103[[#This Row],[OS]],[1]!tb_C101[OS],[1]!tb_C101[OFICINA])</f>
        <v>Eletrico</v>
      </c>
      <c r="O7003" s="14">
        <f>tb_C103[[#This Row],[FIM]] - tb_C103[[#This Row],[INICIO]]</f>
        <v>6.25E-2</v>
      </c>
    </row>
    <row r="7004" spans="1:15" x14ac:dyDescent="0.25">
      <c r="A7004" t="s">
        <v>4080</v>
      </c>
      <c r="B7004">
        <v>3728</v>
      </c>
      <c r="C7004">
        <v>3</v>
      </c>
      <c r="D7004" t="s">
        <v>8673</v>
      </c>
      <c r="E7004" s="9">
        <v>45586.625</v>
      </c>
      <c r="F7004" s="9">
        <v>45586.6875</v>
      </c>
      <c r="G7004">
        <v>506</v>
      </c>
      <c r="H7004" t="s">
        <v>819</v>
      </c>
      <c r="I7004" t="s">
        <v>24</v>
      </c>
      <c r="J7004" t="s">
        <v>8674</v>
      </c>
      <c r="K7004" s="9">
        <v>45588.62122685185</v>
      </c>
      <c r="L7004" s="13">
        <f>IFERROR(_xlfn.XLOOKUP(tb_C103[[#This Row],[OS]],[1]!tb_C101[OS],[1]!tb_C101[DATA_ABERTURA]),0)</f>
        <v>45586.626168981478</v>
      </c>
      <c r="M7004" s="7" t="str">
        <f>IFERROR(_xlfn.XLOOKUP(tb_C103[[#This Row],[OS]],[1]!tb_C101[OS],[1]!tb_C101[SITUACAO_OS]),0)</f>
        <v>F</v>
      </c>
      <c r="N7004" t="str">
        <f>_xlfn.XLOOKUP(tb_C103[[#This Row],[OS]],[1]!tb_C101[OS],[1]!tb_C101[OFICINA])</f>
        <v>Eletrico</v>
      </c>
      <c r="O7004" s="14">
        <f>tb_C103[[#This Row],[FIM]] - tb_C103[[#This Row],[INICIO]]</f>
        <v>6.25E-2</v>
      </c>
    </row>
    <row r="7005" spans="1:15" x14ac:dyDescent="0.25">
      <c r="A7005" t="s">
        <v>8686</v>
      </c>
      <c r="B7005">
        <v>3729</v>
      </c>
      <c r="C7005">
        <v>1</v>
      </c>
      <c r="D7005" t="s">
        <v>8677</v>
      </c>
      <c r="E7005" s="9">
        <v>45572.3125</v>
      </c>
      <c r="F7005" s="9">
        <v>45572.5</v>
      </c>
      <c r="G7005">
        <v>115</v>
      </c>
      <c r="H7005" t="s">
        <v>197</v>
      </c>
      <c r="I7005" t="s">
        <v>184</v>
      </c>
      <c r="J7005" t="s">
        <v>8671</v>
      </c>
      <c r="K7005" s="9">
        <v>45616.498819444445</v>
      </c>
      <c r="L7005" s="13">
        <f>IFERROR(_xlfn.XLOOKUP(tb_C103[[#This Row],[OS]],[1]!tb_C101[OS],[1]!tb_C101[DATA_ABERTURA]),0)</f>
        <v>45586.682314814818</v>
      </c>
      <c r="M7005" s="7" t="str">
        <f>IFERROR(_xlfn.XLOOKUP(tb_C103[[#This Row],[OS]],[1]!tb_C101[OS],[1]!tb_C101[SITUACAO_OS]),0)</f>
        <v>F</v>
      </c>
      <c r="N7005" t="str">
        <f>_xlfn.XLOOKUP(tb_C103[[#This Row],[OS]],[1]!tb_C101[OS],[1]!tb_C101[OFICINA])</f>
        <v>Mecanico</v>
      </c>
      <c r="O7005" s="14">
        <f>tb_C103[[#This Row],[FIM]] - tb_C103[[#This Row],[INICIO]]</f>
        <v>0.1875</v>
      </c>
    </row>
    <row r="7006" spans="1:15" x14ac:dyDescent="0.25">
      <c r="A7006" t="s">
        <v>4080</v>
      </c>
      <c r="B7006">
        <v>3729</v>
      </c>
      <c r="C7006">
        <v>1</v>
      </c>
      <c r="D7006" t="s">
        <v>8677</v>
      </c>
      <c r="E7006" s="9">
        <v>45572.3125</v>
      </c>
      <c r="F7006" s="9">
        <v>45572.5</v>
      </c>
      <c r="G7006">
        <v>115</v>
      </c>
      <c r="H7006" t="s">
        <v>197</v>
      </c>
      <c r="I7006" t="s">
        <v>184</v>
      </c>
      <c r="J7006" t="s">
        <v>8671</v>
      </c>
      <c r="K7006" s="9">
        <v>45616.498819444445</v>
      </c>
      <c r="L7006" s="13">
        <f>IFERROR(_xlfn.XLOOKUP(tb_C103[[#This Row],[OS]],[1]!tb_C101[OS],[1]!tb_C101[DATA_ABERTURA]),0)</f>
        <v>45586.682314814818</v>
      </c>
      <c r="M7006" s="7" t="str">
        <f>IFERROR(_xlfn.XLOOKUP(tb_C103[[#This Row],[OS]],[1]!tb_C101[OS],[1]!tb_C101[SITUACAO_OS]),0)</f>
        <v>F</v>
      </c>
      <c r="N7006" t="str">
        <f>_xlfn.XLOOKUP(tb_C103[[#This Row],[OS]],[1]!tb_C101[OS],[1]!tb_C101[OFICINA])</f>
        <v>Mecanico</v>
      </c>
      <c r="O7006" s="14">
        <f>tb_C103[[#This Row],[FIM]] - tb_C103[[#This Row],[INICIO]]</f>
        <v>0.1875</v>
      </c>
    </row>
    <row r="7007" spans="1:15" x14ac:dyDescent="0.25">
      <c r="A7007" t="s">
        <v>5446</v>
      </c>
      <c r="B7007">
        <v>3729</v>
      </c>
      <c r="C7007">
        <v>1</v>
      </c>
      <c r="D7007" t="s">
        <v>8677</v>
      </c>
      <c r="E7007" s="9">
        <v>45572.3125</v>
      </c>
      <c r="F7007" s="9">
        <v>45572.5</v>
      </c>
      <c r="G7007">
        <v>115</v>
      </c>
      <c r="H7007" t="s">
        <v>197</v>
      </c>
      <c r="I7007" t="s">
        <v>184</v>
      </c>
      <c r="J7007" t="s">
        <v>8671</v>
      </c>
      <c r="K7007" s="9">
        <v>45616.498819444445</v>
      </c>
      <c r="L7007" s="13">
        <f>IFERROR(_xlfn.XLOOKUP(tb_C103[[#This Row],[OS]],[1]!tb_C101[OS],[1]!tb_C101[DATA_ABERTURA]),0)</f>
        <v>45586.682314814818</v>
      </c>
      <c r="M7007" s="7" t="str">
        <f>IFERROR(_xlfn.XLOOKUP(tb_C103[[#This Row],[OS]],[1]!tb_C101[OS],[1]!tb_C101[SITUACAO_OS]),0)</f>
        <v>F</v>
      </c>
      <c r="N7007" t="str">
        <f>_xlfn.XLOOKUP(tb_C103[[#This Row],[OS]],[1]!tb_C101[OS],[1]!tb_C101[OFICINA])</f>
        <v>Mecanico</v>
      </c>
      <c r="O7007" s="14">
        <f>tb_C103[[#This Row],[FIM]] - tb_C103[[#This Row],[INICIO]]</f>
        <v>0.1875</v>
      </c>
    </row>
    <row r="7008" spans="1:15" x14ac:dyDescent="0.25">
      <c r="A7008" t="s">
        <v>8686</v>
      </c>
      <c r="B7008">
        <v>3729</v>
      </c>
      <c r="C7008">
        <v>1</v>
      </c>
      <c r="D7008" t="s">
        <v>8677</v>
      </c>
      <c r="E7008" s="9">
        <v>45572.3125</v>
      </c>
      <c r="F7008" s="9">
        <v>45572.5</v>
      </c>
      <c r="G7008">
        <v>115</v>
      </c>
      <c r="H7008" t="s">
        <v>197</v>
      </c>
      <c r="I7008" t="s">
        <v>184</v>
      </c>
      <c r="J7008" t="s">
        <v>8671</v>
      </c>
      <c r="K7008" s="9">
        <v>45616.498819444445</v>
      </c>
      <c r="L7008" s="13">
        <f>IFERROR(_xlfn.XLOOKUP(tb_C103[[#This Row],[OS]],[1]!tb_C101[OS],[1]!tb_C101[DATA_ABERTURA]),0)</f>
        <v>45586.682314814818</v>
      </c>
      <c r="M7008" s="7" t="str">
        <f>IFERROR(_xlfn.XLOOKUP(tb_C103[[#This Row],[OS]],[1]!tb_C101[OS],[1]!tb_C101[SITUACAO_OS]),0)</f>
        <v>F</v>
      </c>
      <c r="N7008" t="str">
        <f>_xlfn.XLOOKUP(tb_C103[[#This Row],[OS]],[1]!tb_C101[OS],[1]!tb_C101[OFICINA])</f>
        <v>Mecanico</v>
      </c>
      <c r="O7008" s="14">
        <f>tb_C103[[#This Row],[FIM]] - tb_C103[[#This Row],[INICIO]]</f>
        <v>0.1875</v>
      </c>
    </row>
    <row r="7009" spans="1:15" x14ac:dyDescent="0.25">
      <c r="A7009" t="s">
        <v>4080</v>
      </c>
      <c r="B7009">
        <v>3729</v>
      </c>
      <c r="C7009">
        <v>1</v>
      </c>
      <c r="D7009" t="s">
        <v>8677</v>
      </c>
      <c r="E7009" s="9">
        <v>45572.3125</v>
      </c>
      <c r="F7009" s="9">
        <v>45572.5</v>
      </c>
      <c r="G7009">
        <v>115</v>
      </c>
      <c r="H7009" t="s">
        <v>197</v>
      </c>
      <c r="I7009" t="s">
        <v>184</v>
      </c>
      <c r="J7009" t="s">
        <v>8671</v>
      </c>
      <c r="K7009" s="9">
        <v>45616.498819444445</v>
      </c>
      <c r="L7009" s="13">
        <f>IFERROR(_xlfn.XLOOKUP(tb_C103[[#This Row],[OS]],[1]!tb_C101[OS],[1]!tb_C101[DATA_ABERTURA]),0)</f>
        <v>45586.682314814818</v>
      </c>
      <c r="M7009" s="7" t="str">
        <f>IFERROR(_xlfn.XLOOKUP(tb_C103[[#This Row],[OS]],[1]!tb_C101[OS],[1]!tb_C101[SITUACAO_OS]),0)</f>
        <v>F</v>
      </c>
      <c r="N7009" t="str">
        <f>_xlfn.XLOOKUP(tb_C103[[#This Row],[OS]],[1]!tb_C101[OS],[1]!tb_C101[OFICINA])</f>
        <v>Mecanico</v>
      </c>
      <c r="O7009" s="14">
        <f>tb_C103[[#This Row],[FIM]] - tb_C103[[#This Row],[INICIO]]</f>
        <v>0.1875</v>
      </c>
    </row>
    <row r="7010" spans="1:15" x14ac:dyDescent="0.25">
      <c r="A7010" t="s">
        <v>5446</v>
      </c>
      <c r="B7010">
        <v>3729</v>
      </c>
      <c r="C7010">
        <v>1</v>
      </c>
      <c r="D7010" t="s">
        <v>8677</v>
      </c>
      <c r="E7010" s="9">
        <v>45572.3125</v>
      </c>
      <c r="F7010" s="9">
        <v>45572.5</v>
      </c>
      <c r="G7010">
        <v>115</v>
      </c>
      <c r="H7010" t="s">
        <v>197</v>
      </c>
      <c r="I7010" t="s">
        <v>184</v>
      </c>
      <c r="J7010" t="s">
        <v>8671</v>
      </c>
      <c r="K7010" s="9">
        <v>45616.498819444445</v>
      </c>
      <c r="L7010" s="13">
        <f>IFERROR(_xlfn.XLOOKUP(tb_C103[[#This Row],[OS]],[1]!tb_C101[OS],[1]!tb_C101[DATA_ABERTURA]),0)</f>
        <v>45586.682314814818</v>
      </c>
      <c r="M7010" s="7" t="str">
        <f>IFERROR(_xlfn.XLOOKUP(tb_C103[[#This Row],[OS]],[1]!tb_C101[OS],[1]!tb_C101[SITUACAO_OS]),0)</f>
        <v>F</v>
      </c>
      <c r="N7010" t="str">
        <f>_xlfn.XLOOKUP(tb_C103[[#This Row],[OS]],[1]!tb_C101[OS],[1]!tb_C101[OFICINA])</f>
        <v>Mecanico</v>
      </c>
      <c r="O7010" s="14">
        <f>tb_C103[[#This Row],[FIM]] - tb_C103[[#This Row],[INICIO]]</f>
        <v>0.1875</v>
      </c>
    </row>
    <row r="7011" spans="1:15" x14ac:dyDescent="0.25">
      <c r="A7011" t="s">
        <v>8686</v>
      </c>
      <c r="B7011">
        <v>3729</v>
      </c>
      <c r="C7011">
        <v>1</v>
      </c>
      <c r="D7011" t="s">
        <v>8677</v>
      </c>
      <c r="E7011" s="9">
        <v>45572.3125</v>
      </c>
      <c r="F7011" s="9">
        <v>45572.5</v>
      </c>
      <c r="G7011">
        <v>115</v>
      </c>
      <c r="H7011" t="s">
        <v>197</v>
      </c>
      <c r="I7011" t="s">
        <v>184</v>
      </c>
      <c r="J7011" t="s">
        <v>8671</v>
      </c>
      <c r="K7011" s="9">
        <v>45616.498819444445</v>
      </c>
      <c r="L7011" s="13">
        <f>IFERROR(_xlfn.XLOOKUP(tb_C103[[#This Row],[OS]],[1]!tb_C101[OS],[1]!tb_C101[DATA_ABERTURA]),0)</f>
        <v>45586.682314814818</v>
      </c>
      <c r="M7011" s="7" t="str">
        <f>IFERROR(_xlfn.XLOOKUP(tb_C103[[#This Row],[OS]],[1]!tb_C101[OS],[1]!tb_C101[SITUACAO_OS]),0)</f>
        <v>F</v>
      </c>
      <c r="N7011" t="str">
        <f>_xlfn.XLOOKUP(tb_C103[[#This Row],[OS]],[1]!tb_C101[OS],[1]!tb_C101[OFICINA])</f>
        <v>Mecanico</v>
      </c>
      <c r="O7011" s="14">
        <f>tb_C103[[#This Row],[FIM]] - tb_C103[[#This Row],[INICIO]]</f>
        <v>0.1875</v>
      </c>
    </row>
    <row r="7012" spans="1:15" x14ac:dyDescent="0.25">
      <c r="A7012" t="s">
        <v>4080</v>
      </c>
      <c r="B7012">
        <v>3729</v>
      </c>
      <c r="C7012">
        <v>1</v>
      </c>
      <c r="D7012" t="s">
        <v>8677</v>
      </c>
      <c r="E7012" s="9">
        <v>45572.3125</v>
      </c>
      <c r="F7012" s="9">
        <v>45572.5</v>
      </c>
      <c r="G7012">
        <v>115</v>
      </c>
      <c r="H7012" t="s">
        <v>197</v>
      </c>
      <c r="I7012" t="s">
        <v>184</v>
      </c>
      <c r="J7012" t="s">
        <v>8671</v>
      </c>
      <c r="K7012" s="9">
        <v>45616.498819444445</v>
      </c>
      <c r="L7012" s="13">
        <f>IFERROR(_xlfn.XLOOKUP(tb_C103[[#This Row],[OS]],[1]!tb_C101[OS],[1]!tb_C101[DATA_ABERTURA]),0)</f>
        <v>45586.682314814818</v>
      </c>
      <c r="M7012" s="7" t="str">
        <f>IFERROR(_xlfn.XLOOKUP(tb_C103[[#This Row],[OS]],[1]!tb_C101[OS],[1]!tb_C101[SITUACAO_OS]),0)</f>
        <v>F</v>
      </c>
      <c r="N7012" t="str">
        <f>_xlfn.XLOOKUP(tb_C103[[#This Row],[OS]],[1]!tb_C101[OS],[1]!tb_C101[OFICINA])</f>
        <v>Mecanico</v>
      </c>
      <c r="O7012" s="14">
        <f>tb_C103[[#This Row],[FIM]] - tb_C103[[#This Row],[INICIO]]</f>
        <v>0.1875</v>
      </c>
    </row>
    <row r="7013" spans="1:15" x14ac:dyDescent="0.25">
      <c r="A7013" t="s">
        <v>5446</v>
      </c>
      <c r="B7013">
        <v>3729</v>
      </c>
      <c r="C7013">
        <v>1</v>
      </c>
      <c r="D7013" t="s">
        <v>8677</v>
      </c>
      <c r="E7013" s="9">
        <v>45572.3125</v>
      </c>
      <c r="F7013" s="9">
        <v>45572.5</v>
      </c>
      <c r="G7013">
        <v>115</v>
      </c>
      <c r="H7013" t="s">
        <v>197</v>
      </c>
      <c r="I7013" t="s">
        <v>184</v>
      </c>
      <c r="J7013" t="s">
        <v>8671</v>
      </c>
      <c r="K7013" s="9">
        <v>45616.498819444445</v>
      </c>
      <c r="L7013" s="13">
        <f>IFERROR(_xlfn.XLOOKUP(tb_C103[[#This Row],[OS]],[1]!tb_C101[OS],[1]!tb_C101[DATA_ABERTURA]),0)</f>
        <v>45586.682314814818</v>
      </c>
      <c r="M7013" s="7" t="str">
        <f>IFERROR(_xlfn.XLOOKUP(tb_C103[[#This Row],[OS]],[1]!tb_C101[OS],[1]!tb_C101[SITUACAO_OS]),0)</f>
        <v>F</v>
      </c>
      <c r="N7013" t="str">
        <f>_xlfn.XLOOKUP(tb_C103[[#This Row],[OS]],[1]!tb_C101[OS],[1]!tb_C101[OFICINA])</f>
        <v>Mecanico</v>
      </c>
      <c r="O7013" s="14">
        <f>tb_C103[[#This Row],[FIM]] - tb_C103[[#This Row],[INICIO]]</f>
        <v>0.1875</v>
      </c>
    </row>
    <row r="7014" spans="1:15" x14ac:dyDescent="0.25">
      <c r="A7014" t="s">
        <v>8686</v>
      </c>
      <c r="B7014">
        <v>3730</v>
      </c>
      <c r="C7014">
        <v>1</v>
      </c>
      <c r="D7014" t="s">
        <v>8677</v>
      </c>
      <c r="E7014" s="9">
        <v>45572.541666666664</v>
      </c>
      <c r="F7014" s="9">
        <v>45572.708333333336</v>
      </c>
      <c r="G7014">
        <v>115</v>
      </c>
      <c r="H7014" t="s">
        <v>197</v>
      </c>
      <c r="I7014" t="s">
        <v>184</v>
      </c>
      <c r="J7014" t="s">
        <v>8671</v>
      </c>
      <c r="K7014" s="9">
        <v>45616.499131944445</v>
      </c>
      <c r="L7014" s="13">
        <f>IFERROR(_xlfn.XLOOKUP(tb_C103[[#This Row],[OS]],[1]!tb_C101[OS],[1]!tb_C101[DATA_ABERTURA]),0)</f>
        <v>45586.682581018518</v>
      </c>
      <c r="M7014" s="7" t="str">
        <f>IFERROR(_xlfn.XLOOKUP(tb_C103[[#This Row],[OS]],[1]!tb_C101[OS],[1]!tb_C101[SITUACAO_OS]),0)</f>
        <v>F</v>
      </c>
      <c r="N7014" t="str">
        <f>_xlfn.XLOOKUP(tb_C103[[#This Row],[OS]],[1]!tb_C101[OS],[1]!tb_C101[OFICINA])</f>
        <v>Mecanico</v>
      </c>
      <c r="O7014" s="14">
        <f>tb_C103[[#This Row],[FIM]] - tb_C103[[#This Row],[INICIO]]</f>
        <v>0.16666666667151731</v>
      </c>
    </row>
    <row r="7015" spans="1:15" x14ac:dyDescent="0.25">
      <c r="A7015" t="s">
        <v>4080</v>
      </c>
      <c r="B7015">
        <v>3730</v>
      </c>
      <c r="C7015">
        <v>1</v>
      </c>
      <c r="D7015" t="s">
        <v>8677</v>
      </c>
      <c r="E7015" s="9">
        <v>45572.541666666664</v>
      </c>
      <c r="F7015" s="9">
        <v>45572.708333333336</v>
      </c>
      <c r="G7015">
        <v>115</v>
      </c>
      <c r="H7015" t="s">
        <v>197</v>
      </c>
      <c r="I7015" t="s">
        <v>184</v>
      </c>
      <c r="J7015" t="s">
        <v>8671</v>
      </c>
      <c r="K7015" s="9">
        <v>45616.499131944445</v>
      </c>
      <c r="L7015" s="13">
        <f>IFERROR(_xlfn.XLOOKUP(tb_C103[[#This Row],[OS]],[1]!tb_C101[OS],[1]!tb_C101[DATA_ABERTURA]),0)</f>
        <v>45586.682581018518</v>
      </c>
      <c r="M7015" s="7" t="str">
        <f>IFERROR(_xlfn.XLOOKUP(tb_C103[[#This Row],[OS]],[1]!tb_C101[OS],[1]!tb_C101[SITUACAO_OS]),0)</f>
        <v>F</v>
      </c>
      <c r="N7015" t="str">
        <f>_xlfn.XLOOKUP(tb_C103[[#This Row],[OS]],[1]!tb_C101[OS],[1]!tb_C101[OFICINA])</f>
        <v>Mecanico</v>
      </c>
      <c r="O7015" s="14">
        <f>tb_C103[[#This Row],[FIM]] - tb_C103[[#This Row],[INICIO]]</f>
        <v>0.16666666667151731</v>
      </c>
    </row>
    <row r="7016" spans="1:15" x14ac:dyDescent="0.25">
      <c r="A7016" t="s">
        <v>5446</v>
      </c>
      <c r="B7016">
        <v>3730</v>
      </c>
      <c r="C7016">
        <v>1</v>
      </c>
      <c r="D7016" t="s">
        <v>8677</v>
      </c>
      <c r="E7016" s="9">
        <v>45572.541666666664</v>
      </c>
      <c r="F7016" s="9">
        <v>45572.708333333336</v>
      </c>
      <c r="G7016">
        <v>115</v>
      </c>
      <c r="H7016" t="s">
        <v>197</v>
      </c>
      <c r="I7016" t="s">
        <v>184</v>
      </c>
      <c r="J7016" t="s">
        <v>8671</v>
      </c>
      <c r="K7016" s="9">
        <v>45616.499131944445</v>
      </c>
      <c r="L7016" s="13">
        <f>IFERROR(_xlfn.XLOOKUP(tb_C103[[#This Row],[OS]],[1]!tb_C101[OS],[1]!tb_C101[DATA_ABERTURA]),0)</f>
        <v>45586.682581018518</v>
      </c>
      <c r="M7016" s="7" t="str">
        <f>IFERROR(_xlfn.XLOOKUP(tb_C103[[#This Row],[OS]],[1]!tb_C101[OS],[1]!tb_C101[SITUACAO_OS]),0)</f>
        <v>F</v>
      </c>
      <c r="N7016" t="str">
        <f>_xlfn.XLOOKUP(tb_C103[[#This Row],[OS]],[1]!tb_C101[OS],[1]!tb_C101[OFICINA])</f>
        <v>Mecanico</v>
      </c>
      <c r="O7016" s="14">
        <f>tb_C103[[#This Row],[FIM]] - tb_C103[[#This Row],[INICIO]]</f>
        <v>0.16666666667151731</v>
      </c>
    </row>
    <row r="7017" spans="1:15" x14ac:dyDescent="0.25">
      <c r="A7017" t="s">
        <v>8686</v>
      </c>
      <c r="B7017">
        <v>3730</v>
      </c>
      <c r="C7017">
        <v>1</v>
      </c>
      <c r="D7017" t="s">
        <v>8677</v>
      </c>
      <c r="E7017" s="9">
        <v>45572.541666666664</v>
      </c>
      <c r="F7017" s="9">
        <v>45572.708333333336</v>
      </c>
      <c r="G7017">
        <v>115</v>
      </c>
      <c r="H7017" t="s">
        <v>197</v>
      </c>
      <c r="I7017" t="s">
        <v>184</v>
      </c>
      <c r="J7017" t="s">
        <v>8671</v>
      </c>
      <c r="K7017" s="9">
        <v>45616.499131944445</v>
      </c>
      <c r="L7017" s="13">
        <f>IFERROR(_xlfn.XLOOKUP(tb_C103[[#This Row],[OS]],[1]!tb_C101[OS],[1]!tb_C101[DATA_ABERTURA]),0)</f>
        <v>45586.682581018518</v>
      </c>
      <c r="M7017" s="7" t="str">
        <f>IFERROR(_xlfn.XLOOKUP(tb_C103[[#This Row],[OS]],[1]!tb_C101[OS],[1]!tb_C101[SITUACAO_OS]),0)</f>
        <v>F</v>
      </c>
      <c r="N7017" t="str">
        <f>_xlfn.XLOOKUP(tb_C103[[#This Row],[OS]],[1]!tb_C101[OS],[1]!tb_C101[OFICINA])</f>
        <v>Mecanico</v>
      </c>
      <c r="O7017" s="14">
        <f>tb_C103[[#This Row],[FIM]] - tb_C103[[#This Row],[INICIO]]</f>
        <v>0.16666666667151731</v>
      </c>
    </row>
    <row r="7018" spans="1:15" x14ac:dyDescent="0.25">
      <c r="A7018" t="s">
        <v>4080</v>
      </c>
      <c r="B7018">
        <v>3730</v>
      </c>
      <c r="C7018">
        <v>1</v>
      </c>
      <c r="D7018" t="s">
        <v>8677</v>
      </c>
      <c r="E7018" s="9">
        <v>45572.541666666664</v>
      </c>
      <c r="F7018" s="9">
        <v>45572.708333333336</v>
      </c>
      <c r="G7018">
        <v>115</v>
      </c>
      <c r="H7018" t="s">
        <v>197</v>
      </c>
      <c r="I7018" t="s">
        <v>184</v>
      </c>
      <c r="J7018" t="s">
        <v>8671</v>
      </c>
      <c r="K7018" s="9">
        <v>45616.499131944445</v>
      </c>
      <c r="L7018" s="13">
        <f>IFERROR(_xlfn.XLOOKUP(tb_C103[[#This Row],[OS]],[1]!tb_C101[OS],[1]!tb_C101[DATA_ABERTURA]),0)</f>
        <v>45586.682581018518</v>
      </c>
      <c r="M7018" s="7" t="str">
        <f>IFERROR(_xlfn.XLOOKUP(tb_C103[[#This Row],[OS]],[1]!tb_C101[OS],[1]!tb_C101[SITUACAO_OS]),0)</f>
        <v>F</v>
      </c>
      <c r="N7018" t="str">
        <f>_xlfn.XLOOKUP(tb_C103[[#This Row],[OS]],[1]!tb_C101[OS],[1]!tb_C101[OFICINA])</f>
        <v>Mecanico</v>
      </c>
      <c r="O7018" s="14">
        <f>tb_C103[[#This Row],[FIM]] - tb_C103[[#This Row],[INICIO]]</f>
        <v>0.16666666667151731</v>
      </c>
    </row>
    <row r="7019" spans="1:15" x14ac:dyDescent="0.25">
      <c r="A7019" t="s">
        <v>5446</v>
      </c>
      <c r="B7019">
        <v>3730</v>
      </c>
      <c r="C7019">
        <v>1</v>
      </c>
      <c r="D7019" t="s">
        <v>8677</v>
      </c>
      <c r="E7019" s="9">
        <v>45572.541666666664</v>
      </c>
      <c r="F7019" s="9">
        <v>45572.708333333336</v>
      </c>
      <c r="G7019">
        <v>115</v>
      </c>
      <c r="H7019" t="s">
        <v>197</v>
      </c>
      <c r="I7019" t="s">
        <v>184</v>
      </c>
      <c r="J7019" t="s">
        <v>8671</v>
      </c>
      <c r="K7019" s="9">
        <v>45616.499131944445</v>
      </c>
      <c r="L7019" s="13">
        <f>IFERROR(_xlfn.XLOOKUP(tb_C103[[#This Row],[OS]],[1]!tb_C101[OS],[1]!tb_C101[DATA_ABERTURA]),0)</f>
        <v>45586.682581018518</v>
      </c>
      <c r="M7019" s="7" t="str">
        <f>IFERROR(_xlfn.XLOOKUP(tb_C103[[#This Row],[OS]],[1]!tb_C101[OS],[1]!tb_C101[SITUACAO_OS]),0)</f>
        <v>F</v>
      </c>
      <c r="N7019" t="str">
        <f>_xlfn.XLOOKUP(tb_C103[[#This Row],[OS]],[1]!tb_C101[OS],[1]!tb_C101[OFICINA])</f>
        <v>Mecanico</v>
      </c>
      <c r="O7019" s="14">
        <f>tb_C103[[#This Row],[FIM]] - tb_C103[[#This Row],[INICIO]]</f>
        <v>0.16666666667151731</v>
      </c>
    </row>
    <row r="7020" spans="1:15" x14ac:dyDescent="0.25">
      <c r="A7020" t="s">
        <v>8686</v>
      </c>
      <c r="B7020">
        <v>3730</v>
      </c>
      <c r="C7020">
        <v>1</v>
      </c>
      <c r="D7020" t="s">
        <v>8677</v>
      </c>
      <c r="E7020" s="9">
        <v>45572.541666666664</v>
      </c>
      <c r="F7020" s="9">
        <v>45572.708333333336</v>
      </c>
      <c r="G7020">
        <v>115</v>
      </c>
      <c r="H7020" t="s">
        <v>197</v>
      </c>
      <c r="I7020" t="s">
        <v>184</v>
      </c>
      <c r="J7020" t="s">
        <v>8671</v>
      </c>
      <c r="K7020" s="9">
        <v>45616.499131944445</v>
      </c>
      <c r="L7020" s="13">
        <f>IFERROR(_xlfn.XLOOKUP(tb_C103[[#This Row],[OS]],[1]!tb_C101[OS],[1]!tb_C101[DATA_ABERTURA]),0)</f>
        <v>45586.682581018518</v>
      </c>
      <c r="M7020" s="7" t="str">
        <f>IFERROR(_xlfn.XLOOKUP(tb_C103[[#This Row],[OS]],[1]!tb_C101[OS],[1]!tb_C101[SITUACAO_OS]),0)</f>
        <v>F</v>
      </c>
      <c r="N7020" t="str">
        <f>_xlfn.XLOOKUP(tb_C103[[#This Row],[OS]],[1]!tb_C101[OS],[1]!tb_C101[OFICINA])</f>
        <v>Mecanico</v>
      </c>
      <c r="O7020" s="14">
        <f>tb_C103[[#This Row],[FIM]] - tb_C103[[#This Row],[INICIO]]</f>
        <v>0.16666666667151731</v>
      </c>
    </row>
    <row r="7021" spans="1:15" x14ac:dyDescent="0.25">
      <c r="A7021" t="s">
        <v>4080</v>
      </c>
      <c r="B7021">
        <v>3730</v>
      </c>
      <c r="C7021">
        <v>1</v>
      </c>
      <c r="D7021" t="s">
        <v>8677</v>
      </c>
      <c r="E7021" s="9">
        <v>45572.541666666664</v>
      </c>
      <c r="F7021" s="9">
        <v>45572.708333333336</v>
      </c>
      <c r="G7021">
        <v>115</v>
      </c>
      <c r="H7021" t="s">
        <v>197</v>
      </c>
      <c r="I7021" t="s">
        <v>184</v>
      </c>
      <c r="J7021" t="s">
        <v>8671</v>
      </c>
      <c r="K7021" s="9">
        <v>45616.499131944445</v>
      </c>
      <c r="L7021" s="13">
        <f>IFERROR(_xlfn.XLOOKUP(tb_C103[[#This Row],[OS]],[1]!tb_C101[OS],[1]!tb_C101[DATA_ABERTURA]),0)</f>
        <v>45586.682581018518</v>
      </c>
      <c r="M7021" s="7" t="str">
        <f>IFERROR(_xlfn.XLOOKUP(tb_C103[[#This Row],[OS]],[1]!tb_C101[OS],[1]!tb_C101[SITUACAO_OS]),0)</f>
        <v>F</v>
      </c>
      <c r="N7021" t="str">
        <f>_xlfn.XLOOKUP(tb_C103[[#This Row],[OS]],[1]!tb_C101[OS],[1]!tb_C101[OFICINA])</f>
        <v>Mecanico</v>
      </c>
      <c r="O7021" s="14">
        <f>tb_C103[[#This Row],[FIM]] - tb_C103[[#This Row],[INICIO]]</f>
        <v>0.16666666667151731</v>
      </c>
    </row>
    <row r="7022" spans="1:15" x14ac:dyDescent="0.25">
      <c r="A7022" t="s">
        <v>5446</v>
      </c>
      <c r="B7022">
        <v>3730</v>
      </c>
      <c r="C7022">
        <v>1</v>
      </c>
      <c r="D7022" t="s">
        <v>8677</v>
      </c>
      <c r="E7022" s="9">
        <v>45572.541666666664</v>
      </c>
      <c r="F7022" s="9">
        <v>45572.708333333336</v>
      </c>
      <c r="G7022">
        <v>115</v>
      </c>
      <c r="H7022" t="s">
        <v>197</v>
      </c>
      <c r="I7022" t="s">
        <v>184</v>
      </c>
      <c r="J7022" t="s">
        <v>8671</v>
      </c>
      <c r="K7022" s="9">
        <v>45616.499131944445</v>
      </c>
      <c r="L7022" s="13">
        <f>IFERROR(_xlfn.XLOOKUP(tb_C103[[#This Row],[OS]],[1]!tb_C101[OS],[1]!tb_C101[DATA_ABERTURA]),0)</f>
        <v>45586.682581018518</v>
      </c>
      <c r="M7022" s="7" t="str">
        <f>IFERROR(_xlfn.XLOOKUP(tb_C103[[#This Row],[OS]],[1]!tb_C101[OS],[1]!tb_C101[SITUACAO_OS]),0)</f>
        <v>F</v>
      </c>
      <c r="N7022" t="str">
        <f>_xlfn.XLOOKUP(tb_C103[[#This Row],[OS]],[1]!tb_C101[OS],[1]!tb_C101[OFICINA])</f>
        <v>Mecanico</v>
      </c>
      <c r="O7022" s="14">
        <f>tb_C103[[#This Row],[FIM]] - tb_C103[[#This Row],[INICIO]]</f>
        <v>0.16666666667151731</v>
      </c>
    </row>
    <row r="7023" spans="1:15" x14ac:dyDescent="0.25">
      <c r="A7023" t="s">
        <v>8686</v>
      </c>
      <c r="B7023">
        <v>3731</v>
      </c>
      <c r="C7023">
        <v>1</v>
      </c>
      <c r="D7023" t="s">
        <v>8677</v>
      </c>
      <c r="E7023" s="9">
        <v>45572.291666666664</v>
      </c>
      <c r="F7023" s="9">
        <v>45572.708333333336</v>
      </c>
      <c r="G7023">
        <v>115</v>
      </c>
      <c r="H7023" t="s">
        <v>197</v>
      </c>
      <c r="I7023" t="s">
        <v>184</v>
      </c>
      <c r="J7023" t="s">
        <v>8671</v>
      </c>
      <c r="K7023" s="9">
        <v>45615.769513888888</v>
      </c>
      <c r="L7023" s="13">
        <f>IFERROR(_xlfn.XLOOKUP(tb_C103[[#This Row],[OS]],[1]!tb_C101[OS],[1]!tb_C101[DATA_ABERTURA]),0)</f>
        <v>45586.705092592594</v>
      </c>
      <c r="M7023" s="7" t="str">
        <f>IFERROR(_xlfn.XLOOKUP(tb_C103[[#This Row],[OS]],[1]!tb_C101[OS],[1]!tb_C101[SITUACAO_OS]),0)</f>
        <v>F</v>
      </c>
      <c r="N7023" t="str">
        <f>_xlfn.XLOOKUP(tb_C103[[#This Row],[OS]],[1]!tb_C101[OS],[1]!tb_C101[OFICINA])</f>
        <v>Mecanico</v>
      </c>
      <c r="O7023" s="14">
        <f>tb_C103[[#This Row],[FIM]] - tb_C103[[#This Row],[INICIO]]</f>
        <v>0.41666666667151731</v>
      </c>
    </row>
    <row r="7024" spans="1:15" x14ac:dyDescent="0.25">
      <c r="A7024" t="s">
        <v>6459</v>
      </c>
      <c r="B7024">
        <v>3732</v>
      </c>
      <c r="C7024">
        <v>5</v>
      </c>
      <c r="D7024" t="s">
        <v>8690</v>
      </c>
      <c r="E7024" s="9">
        <v>45586.375</v>
      </c>
      <c r="F7024" s="9">
        <v>45586.708333333336</v>
      </c>
      <c r="G7024">
        <v>1017</v>
      </c>
      <c r="H7024" t="s">
        <v>6368</v>
      </c>
      <c r="I7024" t="s">
        <v>5451</v>
      </c>
      <c r="J7024" t="s">
        <v>8674</v>
      </c>
      <c r="K7024" s="9">
        <v>45590.460821759261</v>
      </c>
      <c r="L7024" s="13">
        <f>IFERROR(_xlfn.XLOOKUP(tb_C103[[#This Row],[OS]],[1]!tb_C101[OS],[1]!tb_C101[DATA_ABERTURA]),0)</f>
        <v>45586.708124999997</v>
      </c>
      <c r="M7024" s="7" t="str">
        <f>IFERROR(_xlfn.XLOOKUP(tb_C103[[#This Row],[OS]],[1]!tb_C101[OS],[1]!tb_C101[SITUACAO_OS]),0)</f>
        <v>F</v>
      </c>
      <c r="N7024" t="str">
        <f>_xlfn.XLOOKUP(tb_C103[[#This Row],[OS]],[1]!tb_C101[OS],[1]!tb_C101[OFICINA])</f>
        <v>Eletrico</v>
      </c>
      <c r="O7024" s="14">
        <f>tb_C103[[#This Row],[FIM]] - tb_C103[[#This Row],[INICIO]]</f>
        <v>0.33333333333575865</v>
      </c>
    </row>
    <row r="7025" spans="1:15" x14ac:dyDescent="0.25">
      <c r="A7025" t="s">
        <v>4080</v>
      </c>
      <c r="B7025">
        <v>3733</v>
      </c>
      <c r="C7025">
        <v>3</v>
      </c>
      <c r="D7025" t="s">
        <v>8673</v>
      </c>
      <c r="E7025" s="9">
        <v>45586.715277777781</v>
      </c>
      <c r="F7025" s="9">
        <v>45586.722222222219</v>
      </c>
      <c r="G7025">
        <v>506</v>
      </c>
      <c r="H7025" t="s">
        <v>819</v>
      </c>
      <c r="I7025" t="s">
        <v>24</v>
      </c>
      <c r="J7025" t="s">
        <v>8674</v>
      </c>
      <c r="K7025" s="9">
        <v>45590.600740740738</v>
      </c>
      <c r="L7025" s="13">
        <f>IFERROR(_xlfn.XLOOKUP(tb_C103[[#This Row],[OS]],[1]!tb_C101[OS],[1]!tb_C101[DATA_ABERTURA]),0)</f>
        <v>45586.713287037041</v>
      </c>
      <c r="M7025" s="7" t="str">
        <f>IFERROR(_xlfn.XLOOKUP(tb_C103[[#This Row],[OS]],[1]!tb_C101[OS],[1]!tb_C101[SITUACAO_OS]),0)</f>
        <v>F</v>
      </c>
      <c r="N7025" t="str">
        <f>_xlfn.XLOOKUP(tb_C103[[#This Row],[OS]],[1]!tb_C101[OS],[1]!tb_C101[OFICINA])</f>
        <v>Eletrico</v>
      </c>
      <c r="O7025" s="14">
        <f>tb_C103[[#This Row],[FIM]] - tb_C103[[#This Row],[INICIO]]</f>
        <v>6.9444444379769266E-3</v>
      </c>
    </row>
    <row r="7026" spans="1:15" x14ac:dyDescent="0.25">
      <c r="A7026" t="s">
        <v>8686</v>
      </c>
      <c r="B7026">
        <v>3734</v>
      </c>
      <c r="C7026">
        <v>3</v>
      </c>
      <c r="D7026" t="s">
        <v>8673</v>
      </c>
      <c r="E7026" s="9">
        <v>45586.333333333336</v>
      </c>
      <c r="F7026" s="9">
        <v>45586.375</v>
      </c>
      <c r="G7026">
        <v>108</v>
      </c>
      <c r="H7026" t="s">
        <v>317</v>
      </c>
      <c r="I7026" t="s">
        <v>184</v>
      </c>
      <c r="J7026" t="s">
        <v>8671</v>
      </c>
      <c r="K7026" s="9">
        <v>45636.487488425926</v>
      </c>
      <c r="L7026" s="13">
        <f>IFERROR(_xlfn.XLOOKUP(tb_C103[[#This Row],[OS]],[1]!tb_C101[OS],[1]!tb_C101[DATA_ABERTURA]),0)</f>
        <v>45586.724861111114</v>
      </c>
      <c r="M7026" s="7" t="str">
        <f>IFERROR(_xlfn.XLOOKUP(tb_C103[[#This Row],[OS]],[1]!tb_C101[OS],[1]!tb_C101[SITUACAO_OS]),0)</f>
        <v>F</v>
      </c>
      <c r="N7026" t="str">
        <f>_xlfn.XLOOKUP(tb_C103[[#This Row],[OS]],[1]!tb_C101[OS],[1]!tb_C101[OFICINA])</f>
        <v>Mecanico</v>
      </c>
      <c r="O7026" s="14">
        <f>tb_C103[[#This Row],[FIM]] - tb_C103[[#This Row],[INICIO]]</f>
        <v>4.1666666664241347E-2</v>
      </c>
    </row>
    <row r="7027" spans="1:15" x14ac:dyDescent="0.25">
      <c r="A7027" t="s">
        <v>6459</v>
      </c>
      <c r="B7027">
        <v>3735</v>
      </c>
      <c r="C7027">
        <v>4</v>
      </c>
      <c r="D7027" t="s">
        <v>8684</v>
      </c>
      <c r="E7027" s="9">
        <v>45602.987500000003</v>
      </c>
      <c r="F7027" s="9">
        <v>45602.996527777781</v>
      </c>
      <c r="G7027">
        <v>108</v>
      </c>
      <c r="H7027" t="s">
        <v>317</v>
      </c>
      <c r="I7027" t="s">
        <v>184</v>
      </c>
      <c r="J7027" t="s">
        <v>8674</v>
      </c>
      <c r="K7027" s="9">
        <v>45614.419733796298</v>
      </c>
      <c r="L7027" s="13">
        <f>IFERROR(_xlfn.XLOOKUP(tb_C103[[#This Row],[OS]],[1]!tb_C101[OS],[1]!tb_C101[DATA_ABERTURA]),0)</f>
        <v>45586.729201388887</v>
      </c>
      <c r="M7027" s="7" t="str">
        <f>IFERROR(_xlfn.XLOOKUP(tb_C103[[#This Row],[OS]],[1]!tb_C101[OS],[1]!tb_C101[SITUACAO_OS]),0)</f>
        <v>F</v>
      </c>
      <c r="N7027" t="str">
        <f>_xlfn.XLOOKUP(tb_C103[[#This Row],[OS]],[1]!tb_C101[OS],[1]!tb_C101[OFICINA])</f>
        <v>Eletrico</v>
      </c>
      <c r="O7027" s="14">
        <f>tb_C103[[#This Row],[FIM]] - tb_C103[[#This Row],[INICIO]]</f>
        <v>9.0277777781011537E-3</v>
      </c>
    </row>
    <row r="7028" spans="1:15" x14ac:dyDescent="0.25">
      <c r="A7028" t="s">
        <v>6459</v>
      </c>
      <c r="B7028">
        <v>3736</v>
      </c>
      <c r="C7028">
        <v>4</v>
      </c>
      <c r="D7028" t="s">
        <v>8684</v>
      </c>
      <c r="E7028" s="9">
        <v>45602.972222222219</v>
      </c>
      <c r="F7028" s="9">
        <v>45602.986111111109</v>
      </c>
      <c r="G7028">
        <v>112</v>
      </c>
      <c r="H7028" t="s">
        <v>237</v>
      </c>
      <c r="I7028" t="s">
        <v>184</v>
      </c>
      <c r="J7028" t="s">
        <v>8674</v>
      </c>
      <c r="K7028" s="9">
        <v>45614.416550925926</v>
      </c>
      <c r="L7028" s="13">
        <f>IFERROR(_xlfn.XLOOKUP(tb_C103[[#This Row],[OS]],[1]!tb_C101[OS],[1]!tb_C101[DATA_ABERTURA]),0)</f>
        <v>45586.733437499999</v>
      </c>
      <c r="M7028" s="7" t="str">
        <f>IFERROR(_xlfn.XLOOKUP(tb_C103[[#This Row],[OS]],[1]!tb_C101[OS],[1]!tb_C101[SITUACAO_OS]),0)</f>
        <v>F</v>
      </c>
      <c r="N7028" t="str">
        <f>_xlfn.XLOOKUP(tb_C103[[#This Row],[OS]],[1]!tb_C101[OS],[1]!tb_C101[OFICINA])</f>
        <v>Eletrico</v>
      </c>
      <c r="O7028" s="14">
        <f>tb_C103[[#This Row],[FIM]] - tb_C103[[#This Row],[INICIO]]</f>
        <v>1.3888888890505768E-2</v>
      </c>
    </row>
    <row r="7029" spans="1:15" x14ac:dyDescent="0.25">
      <c r="A7029" t="s">
        <v>6459</v>
      </c>
      <c r="B7029">
        <v>3737</v>
      </c>
      <c r="C7029">
        <v>4</v>
      </c>
      <c r="D7029" t="s">
        <v>8684</v>
      </c>
      <c r="E7029" s="9">
        <v>45603.104166666664</v>
      </c>
      <c r="F7029" s="9">
        <v>45603.116666666669</v>
      </c>
      <c r="G7029">
        <v>115</v>
      </c>
      <c r="H7029" t="s">
        <v>197</v>
      </c>
      <c r="I7029" t="s">
        <v>184</v>
      </c>
      <c r="J7029" t="s">
        <v>8674</v>
      </c>
      <c r="K7029" s="9">
        <v>45614.417129629626</v>
      </c>
      <c r="L7029" s="13">
        <f>IFERROR(_xlfn.XLOOKUP(tb_C103[[#This Row],[OS]],[1]!tb_C101[OS],[1]!tb_C101[DATA_ABERTURA]),0)</f>
        <v>45586.734340277777</v>
      </c>
      <c r="M7029" s="7" t="str">
        <f>IFERROR(_xlfn.XLOOKUP(tb_C103[[#This Row],[OS]],[1]!tb_C101[OS],[1]!tb_C101[SITUACAO_OS]),0)</f>
        <v>F</v>
      </c>
      <c r="N7029" t="str">
        <f>_xlfn.XLOOKUP(tb_C103[[#This Row],[OS]],[1]!tb_C101[OS],[1]!tb_C101[OFICINA])</f>
        <v>Eletrico</v>
      </c>
      <c r="O7029" s="14">
        <f>tb_C103[[#This Row],[FIM]] - tb_C103[[#This Row],[INICIO]]</f>
        <v>1.2500000004365575E-2</v>
      </c>
    </row>
    <row r="7030" spans="1:15" x14ac:dyDescent="0.25">
      <c r="A7030" t="s">
        <v>6459</v>
      </c>
      <c r="B7030">
        <v>3738</v>
      </c>
      <c r="C7030">
        <v>1</v>
      </c>
      <c r="D7030" t="s">
        <v>8677</v>
      </c>
      <c r="E7030" s="9">
        <v>45635.609722222223</v>
      </c>
      <c r="F7030" s="9">
        <v>45635.65625</v>
      </c>
      <c r="G7030">
        <v>117</v>
      </c>
      <c r="H7030" t="s">
        <v>354</v>
      </c>
      <c r="I7030" t="s">
        <v>184</v>
      </c>
      <c r="J7030" t="s">
        <v>8674</v>
      </c>
      <c r="K7030" s="9">
        <v>45636.397638888891</v>
      </c>
      <c r="L7030" s="13">
        <f>IFERROR(_xlfn.XLOOKUP(tb_C103[[#This Row],[OS]],[1]!tb_C101[OS],[1]!tb_C101[DATA_ABERTURA]),0)</f>
        <v>45586.736284722225</v>
      </c>
      <c r="M7030" s="7" t="str">
        <f>IFERROR(_xlfn.XLOOKUP(tb_C103[[#This Row],[OS]],[1]!tb_C101[OS],[1]!tb_C101[SITUACAO_OS]),0)</f>
        <v>F</v>
      </c>
      <c r="N7030" t="str">
        <f>_xlfn.XLOOKUP(tb_C103[[#This Row],[OS]],[1]!tb_C101[OS],[1]!tb_C101[OFICINA])</f>
        <v>Eletrico</v>
      </c>
      <c r="O7030" s="14">
        <f>tb_C103[[#This Row],[FIM]] - tb_C103[[#This Row],[INICIO]]</f>
        <v>4.6527777776645962E-2</v>
      </c>
    </row>
    <row r="7031" spans="1:15" x14ac:dyDescent="0.25">
      <c r="B7031">
        <v>3739</v>
      </c>
      <c r="C7031">
        <v>3</v>
      </c>
      <c r="D7031" t="s">
        <v>8673</v>
      </c>
      <c r="E7031" s="9"/>
      <c r="F7031" s="9"/>
      <c r="G7031">
        <v>506</v>
      </c>
      <c r="H7031" t="s">
        <v>819</v>
      </c>
      <c r="I7031" t="s">
        <v>24</v>
      </c>
      <c r="J7031" t="s">
        <v>8682</v>
      </c>
      <c r="K7031" s="9">
        <v>45671.470601851855</v>
      </c>
      <c r="L7031" s="13">
        <f>IFERROR(_xlfn.XLOOKUP(tb_C103[[#This Row],[OS]],[1]!tb_C101[OS],[1]!tb_C101[DATA_ABERTURA]),0)</f>
        <v>45586.841203703705</v>
      </c>
      <c r="M7031" s="7" t="str">
        <f>IFERROR(_xlfn.XLOOKUP(tb_C103[[#This Row],[OS]],[1]!tb_C101[OS],[1]!tb_C101[SITUACAO_OS]),0)</f>
        <v>F</v>
      </c>
      <c r="N7031" t="str">
        <f>_xlfn.XLOOKUP(tb_C103[[#This Row],[OS]],[1]!tb_C101[OS],[1]!tb_C101[OFICINA])</f>
        <v>AUTOMATICO - TROCAR</v>
      </c>
      <c r="O7031" s="14">
        <f>tb_C103[[#This Row],[FIM]] - tb_C103[[#This Row],[INICIO]]</f>
        <v>0</v>
      </c>
    </row>
    <row r="7032" spans="1:15" x14ac:dyDescent="0.25">
      <c r="B7032">
        <v>3740</v>
      </c>
      <c r="C7032">
        <v>3</v>
      </c>
      <c r="D7032" t="s">
        <v>8673</v>
      </c>
      <c r="E7032" s="9"/>
      <c r="F7032" s="9"/>
      <c r="G7032">
        <v>506</v>
      </c>
      <c r="H7032" t="s">
        <v>819</v>
      </c>
      <c r="I7032" t="s">
        <v>24</v>
      </c>
      <c r="J7032" t="s">
        <v>8682</v>
      </c>
      <c r="K7032" s="9">
        <v>45671.470925925925</v>
      </c>
      <c r="L7032" s="13">
        <f>IFERROR(_xlfn.XLOOKUP(tb_C103[[#This Row],[OS]],[1]!tb_C101[OS],[1]!tb_C101[DATA_ABERTURA]),0)</f>
        <v>45586.841284722221</v>
      </c>
      <c r="M7032" s="7" t="str">
        <f>IFERROR(_xlfn.XLOOKUP(tb_C103[[#This Row],[OS]],[1]!tb_C101[OS],[1]!tb_C101[SITUACAO_OS]),0)</f>
        <v>F</v>
      </c>
      <c r="N7032" t="str">
        <f>_xlfn.XLOOKUP(tb_C103[[#This Row],[OS]],[1]!tb_C101[OS],[1]!tb_C101[OFICINA])</f>
        <v>AUTOMATICO - TROCAR</v>
      </c>
      <c r="O7032" s="14">
        <f>tb_C103[[#This Row],[FIM]] - tb_C103[[#This Row],[INICIO]]</f>
        <v>0</v>
      </c>
    </row>
    <row r="7033" spans="1:15" x14ac:dyDescent="0.25">
      <c r="B7033">
        <v>3741</v>
      </c>
      <c r="C7033">
        <v>3</v>
      </c>
      <c r="D7033" t="s">
        <v>8673</v>
      </c>
      <c r="E7033" s="9"/>
      <c r="F7033" s="9"/>
      <c r="G7033">
        <v>506</v>
      </c>
      <c r="H7033" t="s">
        <v>819</v>
      </c>
      <c r="I7033" t="s">
        <v>24</v>
      </c>
      <c r="J7033" t="s">
        <v>8682</v>
      </c>
      <c r="K7033" s="9">
        <v>45671.471284722225</v>
      </c>
      <c r="L7033" s="13">
        <f>IFERROR(_xlfn.XLOOKUP(tb_C103[[#This Row],[OS]],[1]!tb_C101[OS],[1]!tb_C101[DATA_ABERTURA]),0)</f>
        <v>45586.841527777775</v>
      </c>
      <c r="M7033" s="7" t="str">
        <f>IFERROR(_xlfn.XLOOKUP(tb_C103[[#This Row],[OS]],[1]!tb_C101[OS],[1]!tb_C101[SITUACAO_OS]),0)</f>
        <v>F</v>
      </c>
      <c r="N7033" t="str">
        <f>_xlfn.XLOOKUP(tb_C103[[#This Row],[OS]],[1]!tb_C101[OS],[1]!tb_C101[OFICINA])</f>
        <v>AUTOMATICO - TROCAR</v>
      </c>
      <c r="O7033" s="14">
        <f>tb_C103[[#This Row],[FIM]] - tb_C103[[#This Row],[INICIO]]</f>
        <v>0</v>
      </c>
    </row>
    <row r="7034" spans="1:15" x14ac:dyDescent="0.25">
      <c r="B7034">
        <v>3742</v>
      </c>
      <c r="C7034">
        <v>3</v>
      </c>
      <c r="D7034" t="s">
        <v>8673</v>
      </c>
      <c r="E7034" s="9"/>
      <c r="F7034" s="9"/>
      <c r="G7034">
        <v>506</v>
      </c>
      <c r="H7034" t="s">
        <v>819</v>
      </c>
      <c r="I7034" t="s">
        <v>24</v>
      </c>
      <c r="J7034" t="s">
        <v>8682</v>
      </c>
      <c r="K7034" s="9">
        <v>45671.471446759257</v>
      </c>
      <c r="L7034" s="13">
        <f>IFERROR(_xlfn.XLOOKUP(tb_C103[[#This Row],[OS]],[1]!tb_C101[OS],[1]!tb_C101[DATA_ABERTURA]),0)</f>
        <v>45586.841597222221</v>
      </c>
      <c r="M7034" s="7" t="str">
        <f>IFERROR(_xlfn.XLOOKUP(tb_C103[[#This Row],[OS]],[1]!tb_C101[OS],[1]!tb_C101[SITUACAO_OS]),0)</f>
        <v>F</v>
      </c>
      <c r="N7034" t="str">
        <f>_xlfn.XLOOKUP(tb_C103[[#This Row],[OS]],[1]!tb_C101[OS],[1]!tb_C101[OFICINA])</f>
        <v>AUTOMATICO - TROCAR</v>
      </c>
      <c r="O7034" s="14">
        <f>tb_C103[[#This Row],[FIM]] - tb_C103[[#This Row],[INICIO]]</f>
        <v>0</v>
      </c>
    </row>
    <row r="7035" spans="1:15" x14ac:dyDescent="0.25">
      <c r="B7035">
        <v>3743</v>
      </c>
      <c r="C7035">
        <v>3</v>
      </c>
      <c r="D7035" t="s">
        <v>8673</v>
      </c>
      <c r="E7035" s="9"/>
      <c r="F7035" s="9"/>
      <c r="G7035">
        <v>417</v>
      </c>
      <c r="H7035" t="s">
        <v>927</v>
      </c>
      <c r="I7035" t="s">
        <v>79</v>
      </c>
      <c r="J7035" t="s">
        <v>8682</v>
      </c>
      <c r="K7035" s="9">
        <v>45671.471620370372</v>
      </c>
      <c r="L7035" s="13">
        <f>IFERROR(_xlfn.XLOOKUP(tb_C103[[#This Row],[OS]],[1]!tb_C101[OS],[1]!tb_C101[DATA_ABERTURA]),0)</f>
        <v>45586.88726851852</v>
      </c>
      <c r="M7035" s="7" t="str">
        <f>IFERROR(_xlfn.XLOOKUP(tb_C103[[#This Row],[OS]],[1]!tb_C101[OS],[1]!tb_C101[SITUACAO_OS]),0)</f>
        <v>F</v>
      </c>
      <c r="N7035" t="str">
        <f>_xlfn.XLOOKUP(tb_C103[[#This Row],[OS]],[1]!tb_C101[OS],[1]!tb_C101[OFICINA])</f>
        <v>AUTOMATICO - TROCAR</v>
      </c>
      <c r="O7035" s="14">
        <f>tb_C103[[#This Row],[FIM]] - tb_C103[[#This Row],[INICIO]]</f>
        <v>0</v>
      </c>
    </row>
    <row r="7036" spans="1:15" x14ac:dyDescent="0.25">
      <c r="B7036">
        <v>3744</v>
      </c>
      <c r="C7036">
        <v>3</v>
      </c>
      <c r="D7036" t="s">
        <v>8673</v>
      </c>
      <c r="E7036" s="9"/>
      <c r="F7036" s="9"/>
      <c r="G7036">
        <v>207</v>
      </c>
      <c r="H7036" t="s">
        <v>760</v>
      </c>
      <c r="I7036" t="s">
        <v>175</v>
      </c>
      <c r="J7036" t="s">
        <v>8671</v>
      </c>
      <c r="K7036" s="9"/>
      <c r="L7036" s="13">
        <f>IFERROR(_xlfn.XLOOKUP(tb_C103[[#This Row],[OS]],[1]!tb_C101[OS],[1]!tb_C101[DATA_ABERTURA]),0)</f>
        <v>45587.352731481478</v>
      </c>
      <c r="M7036" s="7" t="str">
        <f>IFERROR(_xlfn.XLOOKUP(tb_C103[[#This Row],[OS]],[1]!tb_C101[OS],[1]!tb_C101[SITUACAO_OS]),0)</f>
        <v>A</v>
      </c>
      <c r="N7036" t="str">
        <f>_xlfn.XLOOKUP(tb_C103[[#This Row],[OS]],[1]!tb_C101[OS],[1]!tb_C101[OFICINA])</f>
        <v>Mecanico</v>
      </c>
      <c r="O7036" s="14">
        <f>tb_C103[[#This Row],[FIM]] - tb_C103[[#This Row],[INICIO]]</f>
        <v>0</v>
      </c>
    </row>
    <row r="7037" spans="1:15" x14ac:dyDescent="0.25">
      <c r="A7037" t="s">
        <v>5446</v>
      </c>
      <c r="B7037">
        <v>3745</v>
      </c>
      <c r="C7037">
        <v>3</v>
      </c>
      <c r="D7037" t="s">
        <v>8673</v>
      </c>
      <c r="E7037" s="9">
        <v>45587.416666666664</v>
      </c>
      <c r="F7037" s="9">
        <v>45587.458333333336</v>
      </c>
      <c r="G7037">
        <v>406</v>
      </c>
      <c r="H7037" t="s">
        <v>822</v>
      </c>
      <c r="I7037" t="s">
        <v>79</v>
      </c>
      <c r="J7037" t="s">
        <v>8674</v>
      </c>
      <c r="K7037" s="9">
        <v>45595.408518518518</v>
      </c>
      <c r="L7037" s="13">
        <f>IFERROR(_xlfn.XLOOKUP(tb_C103[[#This Row],[OS]],[1]!tb_C101[OS],[1]!tb_C101[DATA_ABERTURA]),0)</f>
        <v>45587.414409722223</v>
      </c>
      <c r="M7037" s="7" t="str">
        <f>IFERROR(_xlfn.XLOOKUP(tb_C103[[#This Row],[OS]],[1]!tb_C101[OS],[1]!tb_C101[SITUACAO_OS]),0)</f>
        <v>F</v>
      </c>
      <c r="N7037" t="str">
        <f>_xlfn.XLOOKUP(tb_C103[[#This Row],[OS]],[1]!tb_C101[OS],[1]!tb_C101[OFICINA])</f>
        <v>Eletrico</v>
      </c>
      <c r="O7037" s="14">
        <f>tb_C103[[#This Row],[FIM]] - tb_C103[[#This Row],[INICIO]]</f>
        <v>4.1666666671517305E-2</v>
      </c>
    </row>
    <row r="7038" spans="1:15" x14ac:dyDescent="0.25">
      <c r="A7038" t="s">
        <v>8330</v>
      </c>
      <c r="B7038">
        <v>3745</v>
      </c>
      <c r="C7038">
        <v>3</v>
      </c>
      <c r="D7038" t="s">
        <v>8673</v>
      </c>
      <c r="E7038" s="9">
        <v>45587.416666666664</v>
      </c>
      <c r="F7038" s="9">
        <v>45587.458333333336</v>
      </c>
      <c r="G7038">
        <v>406</v>
      </c>
      <c r="H7038" t="s">
        <v>822</v>
      </c>
      <c r="I7038" t="s">
        <v>79</v>
      </c>
      <c r="J7038" t="s">
        <v>8674</v>
      </c>
      <c r="K7038" s="9">
        <v>45595.408518518518</v>
      </c>
      <c r="L7038" s="13">
        <f>IFERROR(_xlfn.XLOOKUP(tb_C103[[#This Row],[OS]],[1]!tb_C101[OS],[1]!tb_C101[DATA_ABERTURA]),0)</f>
        <v>45587.414409722223</v>
      </c>
      <c r="M7038" s="7" t="str">
        <f>IFERROR(_xlfn.XLOOKUP(tb_C103[[#This Row],[OS]],[1]!tb_C101[OS],[1]!tb_C101[SITUACAO_OS]),0)</f>
        <v>F</v>
      </c>
      <c r="N7038" t="str">
        <f>_xlfn.XLOOKUP(tb_C103[[#This Row],[OS]],[1]!tb_C101[OS],[1]!tb_C101[OFICINA])</f>
        <v>Eletrico</v>
      </c>
      <c r="O7038" s="14">
        <f>tb_C103[[#This Row],[FIM]] - tb_C103[[#This Row],[INICIO]]</f>
        <v>4.1666666671517305E-2</v>
      </c>
    </row>
    <row r="7039" spans="1:15" x14ac:dyDescent="0.25">
      <c r="A7039" t="s">
        <v>5446</v>
      </c>
      <c r="B7039">
        <v>3745</v>
      </c>
      <c r="C7039">
        <v>3</v>
      </c>
      <c r="D7039" t="s">
        <v>8673</v>
      </c>
      <c r="E7039" s="9">
        <v>45587.416666666664</v>
      </c>
      <c r="F7039" s="9">
        <v>45587.458333333336</v>
      </c>
      <c r="G7039">
        <v>406</v>
      </c>
      <c r="H7039" t="s">
        <v>822</v>
      </c>
      <c r="I7039" t="s">
        <v>79</v>
      </c>
      <c r="J7039" t="s">
        <v>8674</v>
      </c>
      <c r="K7039" s="9">
        <v>45595.408518518518</v>
      </c>
      <c r="L7039" s="13">
        <f>IFERROR(_xlfn.XLOOKUP(tb_C103[[#This Row],[OS]],[1]!tb_C101[OS],[1]!tb_C101[DATA_ABERTURA]),0)</f>
        <v>45587.414409722223</v>
      </c>
      <c r="M7039" s="7" t="str">
        <f>IFERROR(_xlfn.XLOOKUP(tb_C103[[#This Row],[OS]],[1]!tb_C101[OS],[1]!tb_C101[SITUACAO_OS]),0)</f>
        <v>F</v>
      </c>
      <c r="N7039" t="str">
        <f>_xlfn.XLOOKUP(tb_C103[[#This Row],[OS]],[1]!tb_C101[OS],[1]!tb_C101[OFICINA])</f>
        <v>Eletrico</v>
      </c>
      <c r="O7039" s="14">
        <f>tb_C103[[#This Row],[FIM]] - tb_C103[[#This Row],[INICIO]]</f>
        <v>4.1666666671517305E-2</v>
      </c>
    </row>
    <row r="7040" spans="1:15" x14ac:dyDescent="0.25">
      <c r="A7040" t="s">
        <v>8330</v>
      </c>
      <c r="B7040">
        <v>3745</v>
      </c>
      <c r="C7040">
        <v>3</v>
      </c>
      <c r="D7040" t="s">
        <v>8673</v>
      </c>
      <c r="E7040" s="9">
        <v>45587.416666666664</v>
      </c>
      <c r="F7040" s="9">
        <v>45587.458333333336</v>
      </c>
      <c r="G7040">
        <v>406</v>
      </c>
      <c r="H7040" t="s">
        <v>822</v>
      </c>
      <c r="I7040" t="s">
        <v>79</v>
      </c>
      <c r="J7040" t="s">
        <v>8674</v>
      </c>
      <c r="K7040" s="9">
        <v>45595.408518518518</v>
      </c>
      <c r="L7040" s="13">
        <f>IFERROR(_xlfn.XLOOKUP(tb_C103[[#This Row],[OS]],[1]!tb_C101[OS],[1]!tb_C101[DATA_ABERTURA]),0)</f>
        <v>45587.414409722223</v>
      </c>
      <c r="M7040" s="7" t="str">
        <f>IFERROR(_xlfn.XLOOKUP(tb_C103[[#This Row],[OS]],[1]!tb_C101[OS],[1]!tb_C101[SITUACAO_OS]),0)</f>
        <v>F</v>
      </c>
      <c r="N7040" t="str">
        <f>_xlfn.XLOOKUP(tb_C103[[#This Row],[OS]],[1]!tb_C101[OS],[1]!tb_C101[OFICINA])</f>
        <v>Eletrico</v>
      </c>
      <c r="O7040" s="14">
        <f>tb_C103[[#This Row],[FIM]] - tb_C103[[#This Row],[INICIO]]</f>
        <v>4.1666666671517305E-2</v>
      </c>
    </row>
    <row r="7041" spans="1:15" x14ac:dyDescent="0.25">
      <c r="A7041" t="s">
        <v>6459</v>
      </c>
      <c r="B7041">
        <v>3746</v>
      </c>
      <c r="C7041">
        <v>1</v>
      </c>
      <c r="D7041" t="s">
        <v>8677</v>
      </c>
      <c r="E7041" s="9">
        <v>45586.3125</v>
      </c>
      <c r="F7041" s="9">
        <v>45586.520833333336</v>
      </c>
      <c r="G7041">
        <v>113</v>
      </c>
      <c r="H7041" t="s">
        <v>213</v>
      </c>
      <c r="I7041" t="s">
        <v>184</v>
      </c>
      <c r="J7041" t="s">
        <v>8674</v>
      </c>
      <c r="K7041" s="9">
        <v>45616.52449074074</v>
      </c>
      <c r="L7041" s="13">
        <f>IFERROR(_xlfn.XLOOKUP(tb_C103[[#This Row],[OS]],[1]!tb_C101[OS],[1]!tb_C101[DATA_ABERTURA]),0)</f>
        <v>45587.553599537037</v>
      </c>
      <c r="M7041" s="7" t="str">
        <f>IFERROR(_xlfn.XLOOKUP(tb_C103[[#This Row],[OS]],[1]!tb_C101[OS],[1]!tb_C101[SITUACAO_OS]),0)</f>
        <v>F</v>
      </c>
      <c r="N7041" t="str">
        <f>_xlfn.XLOOKUP(tb_C103[[#This Row],[OS]],[1]!tb_C101[OS],[1]!tb_C101[OFICINA])</f>
        <v>Eletrico</v>
      </c>
      <c r="O7041" s="14">
        <f>tb_C103[[#This Row],[FIM]] - tb_C103[[#This Row],[INICIO]]</f>
        <v>0.20833333333575865</v>
      </c>
    </row>
    <row r="7042" spans="1:15" x14ac:dyDescent="0.25">
      <c r="A7042" t="s">
        <v>4080</v>
      </c>
      <c r="B7042">
        <v>3747</v>
      </c>
      <c r="C7042">
        <v>1</v>
      </c>
      <c r="D7042" t="s">
        <v>8677</v>
      </c>
      <c r="E7042" s="9">
        <v>45592.375</v>
      </c>
      <c r="F7042" s="9">
        <v>45592.5</v>
      </c>
      <c r="G7042">
        <v>113</v>
      </c>
      <c r="H7042" t="s">
        <v>213</v>
      </c>
      <c r="I7042" t="s">
        <v>184</v>
      </c>
      <c r="J7042" t="s">
        <v>8674</v>
      </c>
      <c r="K7042" s="9">
        <v>45616.514467592591</v>
      </c>
      <c r="L7042" s="13">
        <f>IFERROR(_xlfn.XLOOKUP(tb_C103[[#This Row],[OS]],[1]!tb_C101[OS],[1]!tb_C101[DATA_ABERTURA]),0)</f>
        <v>45587.554224537038</v>
      </c>
      <c r="M7042" s="7" t="str">
        <f>IFERROR(_xlfn.XLOOKUP(tb_C103[[#This Row],[OS]],[1]!tb_C101[OS],[1]!tb_C101[SITUACAO_OS]),0)</f>
        <v>F</v>
      </c>
      <c r="N7042" t="str">
        <f>_xlfn.XLOOKUP(tb_C103[[#This Row],[OS]],[1]!tb_C101[OS],[1]!tb_C101[OFICINA])</f>
        <v>Eletrico</v>
      </c>
      <c r="O7042" s="14">
        <f>tb_C103[[#This Row],[FIM]] - tb_C103[[#This Row],[INICIO]]</f>
        <v>0.125</v>
      </c>
    </row>
    <row r="7043" spans="1:15" x14ac:dyDescent="0.25">
      <c r="A7043" t="s">
        <v>6459</v>
      </c>
      <c r="B7043">
        <v>3747</v>
      </c>
      <c r="C7043">
        <v>1</v>
      </c>
      <c r="D7043" t="s">
        <v>8677</v>
      </c>
      <c r="E7043" s="9">
        <v>45592.375</v>
      </c>
      <c r="F7043" s="9">
        <v>45592.5</v>
      </c>
      <c r="G7043">
        <v>113</v>
      </c>
      <c r="H7043" t="s">
        <v>213</v>
      </c>
      <c r="I7043" t="s">
        <v>184</v>
      </c>
      <c r="J7043" t="s">
        <v>8674</v>
      </c>
      <c r="K7043" s="9">
        <v>45616.514467592591</v>
      </c>
      <c r="L7043" s="13">
        <f>IFERROR(_xlfn.XLOOKUP(tb_C103[[#This Row],[OS]],[1]!tb_C101[OS],[1]!tb_C101[DATA_ABERTURA]),0)</f>
        <v>45587.554224537038</v>
      </c>
      <c r="M7043" s="7" t="str">
        <f>IFERROR(_xlfn.XLOOKUP(tb_C103[[#This Row],[OS]],[1]!tb_C101[OS],[1]!tb_C101[SITUACAO_OS]),0)</f>
        <v>F</v>
      </c>
      <c r="N7043" t="str">
        <f>_xlfn.XLOOKUP(tb_C103[[#This Row],[OS]],[1]!tb_C101[OS],[1]!tb_C101[OFICINA])</f>
        <v>Eletrico</v>
      </c>
      <c r="O7043" s="14">
        <f>tb_C103[[#This Row],[FIM]] - tb_C103[[#This Row],[INICIO]]</f>
        <v>0.125</v>
      </c>
    </row>
    <row r="7044" spans="1:15" x14ac:dyDescent="0.25">
      <c r="A7044" t="s">
        <v>4080</v>
      </c>
      <c r="B7044">
        <v>3747</v>
      </c>
      <c r="C7044">
        <v>1</v>
      </c>
      <c r="D7044" t="s">
        <v>8677</v>
      </c>
      <c r="E7044" s="9">
        <v>45592.375</v>
      </c>
      <c r="F7044" s="9">
        <v>45592.5</v>
      </c>
      <c r="G7044">
        <v>113</v>
      </c>
      <c r="H7044" t="s">
        <v>213</v>
      </c>
      <c r="I7044" t="s">
        <v>184</v>
      </c>
      <c r="J7044" t="s">
        <v>8674</v>
      </c>
      <c r="K7044" s="9">
        <v>45616.514467592591</v>
      </c>
      <c r="L7044" s="13">
        <f>IFERROR(_xlfn.XLOOKUP(tb_C103[[#This Row],[OS]],[1]!tb_C101[OS],[1]!tb_C101[DATA_ABERTURA]),0)</f>
        <v>45587.554224537038</v>
      </c>
      <c r="M7044" s="7" t="str">
        <f>IFERROR(_xlfn.XLOOKUP(tb_C103[[#This Row],[OS]],[1]!tb_C101[OS],[1]!tb_C101[SITUACAO_OS]),0)</f>
        <v>F</v>
      </c>
      <c r="N7044" t="str">
        <f>_xlfn.XLOOKUP(tb_C103[[#This Row],[OS]],[1]!tb_C101[OS],[1]!tb_C101[OFICINA])</f>
        <v>Eletrico</v>
      </c>
      <c r="O7044" s="14">
        <f>tb_C103[[#This Row],[FIM]] - tb_C103[[#This Row],[INICIO]]</f>
        <v>0.125</v>
      </c>
    </row>
    <row r="7045" spans="1:15" x14ac:dyDescent="0.25">
      <c r="A7045" t="s">
        <v>6459</v>
      </c>
      <c r="B7045">
        <v>3747</v>
      </c>
      <c r="C7045">
        <v>1</v>
      </c>
      <c r="D7045" t="s">
        <v>8677</v>
      </c>
      <c r="E7045" s="9">
        <v>45592.375</v>
      </c>
      <c r="F7045" s="9">
        <v>45592.5</v>
      </c>
      <c r="G7045">
        <v>113</v>
      </c>
      <c r="H7045" t="s">
        <v>213</v>
      </c>
      <c r="I7045" t="s">
        <v>184</v>
      </c>
      <c r="J7045" t="s">
        <v>8674</v>
      </c>
      <c r="K7045" s="9">
        <v>45616.514467592591</v>
      </c>
      <c r="L7045" s="13">
        <f>IFERROR(_xlfn.XLOOKUP(tb_C103[[#This Row],[OS]],[1]!tb_C101[OS],[1]!tb_C101[DATA_ABERTURA]),0)</f>
        <v>45587.554224537038</v>
      </c>
      <c r="M7045" s="7" t="str">
        <f>IFERROR(_xlfn.XLOOKUP(tb_C103[[#This Row],[OS]],[1]!tb_C101[OS],[1]!tb_C101[SITUACAO_OS]),0)</f>
        <v>F</v>
      </c>
      <c r="N7045" t="str">
        <f>_xlfn.XLOOKUP(tb_C103[[#This Row],[OS]],[1]!tb_C101[OS],[1]!tb_C101[OFICINA])</f>
        <v>Eletrico</v>
      </c>
      <c r="O7045" s="14">
        <f>tb_C103[[#This Row],[FIM]] - tb_C103[[#This Row],[INICIO]]</f>
        <v>0.125</v>
      </c>
    </row>
    <row r="7046" spans="1:15" x14ac:dyDescent="0.25">
      <c r="A7046" t="s">
        <v>6807</v>
      </c>
      <c r="B7046">
        <v>3748</v>
      </c>
      <c r="C7046">
        <v>1</v>
      </c>
      <c r="D7046" t="s">
        <v>8677</v>
      </c>
      <c r="E7046" s="9">
        <v>45588.0625</v>
      </c>
      <c r="F7046" s="9">
        <v>45588.111111111109</v>
      </c>
      <c r="G7046">
        <v>113</v>
      </c>
      <c r="H7046" t="s">
        <v>213</v>
      </c>
      <c r="I7046" t="s">
        <v>184</v>
      </c>
      <c r="J7046" t="s">
        <v>8674</v>
      </c>
      <c r="K7046" s="9">
        <v>45616.529016203705</v>
      </c>
      <c r="L7046" s="13">
        <f>IFERROR(_xlfn.XLOOKUP(tb_C103[[#This Row],[OS]],[1]!tb_C101[OS],[1]!tb_C101[DATA_ABERTURA]),0)</f>
        <v>45587.554976851854</v>
      </c>
      <c r="M7046" s="7" t="str">
        <f>IFERROR(_xlfn.XLOOKUP(tb_C103[[#This Row],[OS]],[1]!tb_C101[OS],[1]!tb_C101[SITUACAO_OS]),0)</f>
        <v>F</v>
      </c>
      <c r="N7046" t="str">
        <f>_xlfn.XLOOKUP(tb_C103[[#This Row],[OS]],[1]!tb_C101[OS],[1]!tb_C101[OFICINA])</f>
        <v>Eletrico</v>
      </c>
      <c r="O7046" s="14">
        <f>tb_C103[[#This Row],[FIM]] - tb_C103[[#This Row],[INICIO]]</f>
        <v>4.8611111109494232E-2</v>
      </c>
    </row>
    <row r="7047" spans="1:15" x14ac:dyDescent="0.25">
      <c r="A7047" t="s">
        <v>5446</v>
      </c>
      <c r="B7047">
        <v>3749</v>
      </c>
      <c r="C7047">
        <v>1</v>
      </c>
      <c r="D7047" t="s">
        <v>8677</v>
      </c>
      <c r="E7047" s="9">
        <v>45590.416666666664</v>
      </c>
      <c r="F7047" s="9">
        <v>45590.479166666664</v>
      </c>
      <c r="G7047">
        <v>113</v>
      </c>
      <c r="H7047" t="s">
        <v>213</v>
      </c>
      <c r="I7047" t="s">
        <v>184</v>
      </c>
      <c r="J7047" t="s">
        <v>8674</v>
      </c>
      <c r="K7047" s="9">
        <v>45616.537546296298</v>
      </c>
      <c r="L7047" s="13">
        <f>IFERROR(_xlfn.XLOOKUP(tb_C103[[#This Row],[OS]],[1]!tb_C101[OS],[1]!tb_C101[DATA_ABERTURA]),0)</f>
        <v>45587.557013888887</v>
      </c>
      <c r="M7047" s="7" t="str">
        <f>IFERROR(_xlfn.XLOOKUP(tb_C103[[#This Row],[OS]],[1]!tb_C101[OS],[1]!tb_C101[SITUACAO_OS]),0)</f>
        <v>F</v>
      </c>
      <c r="N7047" t="str">
        <f>_xlfn.XLOOKUP(tb_C103[[#This Row],[OS]],[1]!tb_C101[OS],[1]!tb_C101[OFICINA])</f>
        <v>Eletrico</v>
      </c>
      <c r="O7047" s="14">
        <f>tb_C103[[#This Row],[FIM]] - tb_C103[[#This Row],[INICIO]]</f>
        <v>6.25E-2</v>
      </c>
    </row>
    <row r="7048" spans="1:15" x14ac:dyDescent="0.25">
      <c r="A7048" t="s">
        <v>8686</v>
      </c>
      <c r="B7048">
        <v>3750</v>
      </c>
      <c r="C7048">
        <v>1</v>
      </c>
      <c r="D7048" t="s">
        <v>8677</v>
      </c>
      <c r="E7048" s="9">
        <v>45595.3125</v>
      </c>
      <c r="F7048" s="9">
        <v>45595.520833333336</v>
      </c>
      <c r="G7048">
        <v>113</v>
      </c>
      <c r="H7048" t="s">
        <v>213</v>
      </c>
      <c r="I7048" t="s">
        <v>184</v>
      </c>
      <c r="J7048" t="s">
        <v>8671</v>
      </c>
      <c r="K7048" s="9"/>
      <c r="L7048" s="13">
        <f>IFERROR(_xlfn.XLOOKUP(tb_C103[[#This Row],[OS]],[1]!tb_C101[OS],[1]!tb_C101[DATA_ABERTURA]),0)</f>
        <v>45587.562604166669</v>
      </c>
      <c r="M7048" s="7" t="str">
        <f>IFERROR(_xlfn.XLOOKUP(tb_C103[[#This Row],[OS]],[1]!tb_C101[OS],[1]!tb_C101[SITUACAO_OS]),0)</f>
        <v>E</v>
      </c>
      <c r="N7048" t="str">
        <f>_xlfn.XLOOKUP(tb_C103[[#This Row],[OS]],[1]!tb_C101[OS],[1]!tb_C101[OFICINA])</f>
        <v>Mecanico</v>
      </c>
      <c r="O7048" s="14">
        <f>tb_C103[[#This Row],[FIM]] - tb_C103[[#This Row],[INICIO]]</f>
        <v>0.20833333333575865</v>
      </c>
    </row>
    <row r="7049" spans="1:15" x14ac:dyDescent="0.25">
      <c r="A7049" t="s">
        <v>8696</v>
      </c>
      <c r="B7049">
        <v>3750</v>
      </c>
      <c r="C7049">
        <v>1</v>
      </c>
      <c r="D7049" t="s">
        <v>8677</v>
      </c>
      <c r="E7049" s="9">
        <v>45595.3125</v>
      </c>
      <c r="F7049" s="9">
        <v>45595.520833333336</v>
      </c>
      <c r="G7049">
        <v>113</v>
      </c>
      <c r="H7049" t="s">
        <v>213</v>
      </c>
      <c r="I7049" t="s">
        <v>184</v>
      </c>
      <c r="J7049" t="s">
        <v>8671</v>
      </c>
      <c r="K7049" s="9"/>
      <c r="L7049" s="13">
        <f>IFERROR(_xlfn.XLOOKUP(tb_C103[[#This Row],[OS]],[1]!tb_C101[OS],[1]!tb_C101[DATA_ABERTURA]),0)</f>
        <v>45587.562604166669</v>
      </c>
      <c r="M7049" s="7" t="str">
        <f>IFERROR(_xlfn.XLOOKUP(tb_C103[[#This Row],[OS]],[1]!tb_C101[OS],[1]!tb_C101[SITUACAO_OS]),0)</f>
        <v>E</v>
      </c>
      <c r="N7049" t="str">
        <f>_xlfn.XLOOKUP(tb_C103[[#This Row],[OS]],[1]!tb_C101[OS],[1]!tb_C101[OFICINA])</f>
        <v>Mecanico</v>
      </c>
      <c r="O7049" s="14">
        <f>tb_C103[[#This Row],[FIM]] - tb_C103[[#This Row],[INICIO]]</f>
        <v>0.20833333333575865</v>
      </c>
    </row>
    <row r="7050" spans="1:15" x14ac:dyDescent="0.25">
      <c r="A7050" t="s">
        <v>8686</v>
      </c>
      <c r="B7050">
        <v>3750</v>
      </c>
      <c r="C7050">
        <v>1</v>
      </c>
      <c r="D7050" t="s">
        <v>8677</v>
      </c>
      <c r="E7050" s="9">
        <v>45595.3125</v>
      </c>
      <c r="F7050" s="9">
        <v>45595.520833333336</v>
      </c>
      <c r="G7050">
        <v>113</v>
      </c>
      <c r="H7050" t="s">
        <v>213</v>
      </c>
      <c r="I7050" t="s">
        <v>184</v>
      </c>
      <c r="J7050" t="s">
        <v>8671</v>
      </c>
      <c r="K7050" s="9"/>
      <c r="L7050" s="13">
        <f>IFERROR(_xlfn.XLOOKUP(tb_C103[[#This Row],[OS]],[1]!tb_C101[OS],[1]!tb_C101[DATA_ABERTURA]),0)</f>
        <v>45587.562604166669</v>
      </c>
      <c r="M7050" s="7" t="str">
        <f>IFERROR(_xlfn.XLOOKUP(tb_C103[[#This Row],[OS]],[1]!tb_C101[OS],[1]!tb_C101[SITUACAO_OS]),0)</f>
        <v>E</v>
      </c>
      <c r="N7050" t="str">
        <f>_xlfn.XLOOKUP(tb_C103[[#This Row],[OS]],[1]!tb_C101[OS],[1]!tb_C101[OFICINA])</f>
        <v>Mecanico</v>
      </c>
      <c r="O7050" s="14">
        <f>tb_C103[[#This Row],[FIM]] - tb_C103[[#This Row],[INICIO]]</f>
        <v>0.20833333333575865</v>
      </c>
    </row>
    <row r="7051" spans="1:15" x14ac:dyDescent="0.25">
      <c r="A7051" t="s">
        <v>8696</v>
      </c>
      <c r="B7051">
        <v>3750</v>
      </c>
      <c r="C7051">
        <v>1</v>
      </c>
      <c r="D7051" t="s">
        <v>8677</v>
      </c>
      <c r="E7051" s="9">
        <v>45595.3125</v>
      </c>
      <c r="F7051" s="9">
        <v>45595.520833333336</v>
      </c>
      <c r="G7051">
        <v>113</v>
      </c>
      <c r="H7051" t="s">
        <v>213</v>
      </c>
      <c r="I7051" t="s">
        <v>184</v>
      </c>
      <c r="J7051" t="s">
        <v>8671</v>
      </c>
      <c r="K7051" s="9"/>
      <c r="L7051" s="13">
        <f>IFERROR(_xlfn.XLOOKUP(tb_C103[[#This Row],[OS]],[1]!tb_C101[OS],[1]!tb_C101[DATA_ABERTURA]),0)</f>
        <v>45587.562604166669</v>
      </c>
      <c r="M7051" s="7" t="str">
        <f>IFERROR(_xlfn.XLOOKUP(tb_C103[[#This Row],[OS]],[1]!tb_C101[OS],[1]!tb_C101[SITUACAO_OS]),0)</f>
        <v>E</v>
      </c>
      <c r="N7051" t="str">
        <f>_xlfn.XLOOKUP(tb_C103[[#This Row],[OS]],[1]!tb_C101[OS],[1]!tb_C101[OFICINA])</f>
        <v>Mecanico</v>
      </c>
      <c r="O7051" s="14">
        <f>tb_C103[[#This Row],[FIM]] - tb_C103[[#This Row],[INICIO]]</f>
        <v>0.20833333333575865</v>
      </c>
    </row>
    <row r="7052" spans="1:15" x14ac:dyDescent="0.25">
      <c r="B7052">
        <v>3751</v>
      </c>
      <c r="C7052">
        <v>3</v>
      </c>
      <c r="D7052" t="s">
        <v>8673</v>
      </c>
      <c r="E7052" s="9"/>
      <c r="F7052" s="9"/>
      <c r="G7052">
        <v>501</v>
      </c>
      <c r="H7052" t="s">
        <v>228</v>
      </c>
      <c r="I7052" t="s">
        <v>24</v>
      </c>
      <c r="J7052" t="s">
        <v>8682</v>
      </c>
      <c r="K7052" s="9">
        <v>45671.47179398148</v>
      </c>
      <c r="L7052" s="13">
        <f>IFERROR(_xlfn.XLOOKUP(tb_C103[[#This Row],[OS]],[1]!tb_C101[OS],[1]!tb_C101[DATA_ABERTURA]),0)</f>
        <v>45587.562662037039</v>
      </c>
      <c r="M7052" s="7" t="str">
        <f>IFERROR(_xlfn.XLOOKUP(tb_C103[[#This Row],[OS]],[1]!tb_C101[OS],[1]!tb_C101[SITUACAO_OS]),0)</f>
        <v>F</v>
      </c>
      <c r="N7052" t="str">
        <f>_xlfn.XLOOKUP(tb_C103[[#This Row],[OS]],[1]!tb_C101[OS],[1]!tb_C101[OFICINA])</f>
        <v>AUTOMATICO - TROCAR</v>
      </c>
      <c r="O7052" s="14">
        <f>tb_C103[[#This Row],[FIM]] - tb_C103[[#This Row],[INICIO]]</f>
        <v>0</v>
      </c>
    </row>
    <row r="7053" spans="1:15" x14ac:dyDescent="0.25">
      <c r="A7053" t="s">
        <v>4080</v>
      </c>
      <c r="B7053">
        <v>3752</v>
      </c>
      <c r="C7053">
        <v>1</v>
      </c>
      <c r="D7053" t="s">
        <v>8677</v>
      </c>
      <c r="E7053" s="9">
        <v>45590.395833333336</v>
      </c>
      <c r="F7053" s="9">
        <v>45590.444444444445</v>
      </c>
      <c r="G7053">
        <v>113</v>
      </c>
      <c r="H7053" t="s">
        <v>213</v>
      </c>
      <c r="I7053" t="s">
        <v>184</v>
      </c>
      <c r="J7053" t="s">
        <v>8674</v>
      </c>
      <c r="K7053" s="9">
        <v>45616.523055555554</v>
      </c>
      <c r="L7053" s="13">
        <f>IFERROR(_xlfn.XLOOKUP(tb_C103[[#This Row],[OS]],[1]!tb_C101[OS],[1]!tb_C101[DATA_ABERTURA]),0)</f>
        <v>45587.563564814816</v>
      </c>
      <c r="M7053" s="7" t="str">
        <f>IFERROR(_xlfn.XLOOKUP(tb_C103[[#This Row],[OS]],[1]!tb_C101[OS],[1]!tb_C101[SITUACAO_OS]),0)</f>
        <v>F</v>
      </c>
      <c r="N7053" t="str">
        <f>_xlfn.XLOOKUP(tb_C103[[#This Row],[OS]],[1]!tb_C101[OS],[1]!tb_C101[OFICINA])</f>
        <v>Eletrico</v>
      </c>
      <c r="O7053" s="14">
        <f>tb_C103[[#This Row],[FIM]] - tb_C103[[#This Row],[INICIO]]</f>
        <v>4.8611111109494232E-2</v>
      </c>
    </row>
    <row r="7054" spans="1:15" x14ac:dyDescent="0.25">
      <c r="A7054" t="s">
        <v>6459</v>
      </c>
      <c r="B7054">
        <v>3753</v>
      </c>
      <c r="C7054">
        <v>1</v>
      </c>
      <c r="D7054" t="s">
        <v>8677</v>
      </c>
      <c r="E7054" s="9">
        <v>45589.3125</v>
      </c>
      <c r="F7054" s="9">
        <v>45589.354166666664</v>
      </c>
      <c r="G7054">
        <v>113</v>
      </c>
      <c r="H7054" t="s">
        <v>213</v>
      </c>
      <c r="I7054" t="s">
        <v>184</v>
      </c>
      <c r="J7054" t="s">
        <v>8674</v>
      </c>
      <c r="K7054" s="9">
        <v>45616.519594907404</v>
      </c>
      <c r="L7054" s="13">
        <f>IFERROR(_xlfn.XLOOKUP(tb_C103[[#This Row],[OS]],[1]!tb_C101[OS],[1]!tb_C101[DATA_ABERTURA]),0)</f>
        <v>45587.564317129632</v>
      </c>
      <c r="M7054" s="7" t="str">
        <f>IFERROR(_xlfn.XLOOKUP(tb_C103[[#This Row],[OS]],[1]!tb_C101[OS],[1]!tb_C101[SITUACAO_OS]),0)</f>
        <v>F</v>
      </c>
      <c r="N7054" t="str">
        <f>_xlfn.XLOOKUP(tb_C103[[#This Row],[OS]],[1]!tb_C101[OS],[1]!tb_C101[OFICINA])</f>
        <v>Eletrico</v>
      </c>
      <c r="O7054" s="14">
        <f>tb_C103[[#This Row],[FIM]] - tb_C103[[#This Row],[INICIO]]</f>
        <v>4.1666666664241347E-2</v>
      </c>
    </row>
    <row r="7055" spans="1:15" x14ac:dyDescent="0.25">
      <c r="B7055">
        <v>3754</v>
      </c>
      <c r="C7055">
        <v>3</v>
      </c>
      <c r="D7055" t="s">
        <v>8673</v>
      </c>
      <c r="E7055" s="9"/>
      <c r="F7055" s="9"/>
      <c r="G7055">
        <v>501</v>
      </c>
      <c r="H7055" t="s">
        <v>228</v>
      </c>
      <c r="I7055" t="s">
        <v>24</v>
      </c>
      <c r="J7055" t="s">
        <v>8682</v>
      </c>
      <c r="K7055" s="9">
        <v>45671.471979166665</v>
      </c>
      <c r="L7055" s="13">
        <f>IFERROR(_xlfn.XLOOKUP(tb_C103[[#This Row],[OS]],[1]!tb_C101[OS],[1]!tb_C101[DATA_ABERTURA]),0)</f>
        <v>45587.565324074072</v>
      </c>
      <c r="M7055" s="7" t="str">
        <f>IFERROR(_xlfn.XLOOKUP(tb_C103[[#This Row],[OS]],[1]!tb_C101[OS],[1]!tb_C101[SITUACAO_OS]),0)</f>
        <v>F</v>
      </c>
      <c r="N7055" t="str">
        <f>_xlfn.XLOOKUP(tb_C103[[#This Row],[OS]],[1]!tb_C101[OS],[1]!tb_C101[OFICINA])</f>
        <v>AUTOMATICO - TROCAR</v>
      </c>
      <c r="O7055" s="14">
        <f>tb_C103[[#This Row],[FIM]] - tb_C103[[#This Row],[INICIO]]</f>
        <v>0</v>
      </c>
    </row>
    <row r="7056" spans="1:15" x14ac:dyDescent="0.25">
      <c r="A7056" t="s">
        <v>1764</v>
      </c>
      <c r="B7056">
        <v>3755</v>
      </c>
      <c r="C7056">
        <v>1</v>
      </c>
      <c r="D7056" t="s">
        <v>8677</v>
      </c>
      <c r="E7056" s="9">
        <v>45593.777777777781</v>
      </c>
      <c r="F7056" s="9">
        <v>45593.798611111109</v>
      </c>
      <c r="G7056">
        <v>113</v>
      </c>
      <c r="H7056" t="s">
        <v>213</v>
      </c>
      <c r="I7056" t="s">
        <v>184</v>
      </c>
      <c r="J7056" t="s">
        <v>8674</v>
      </c>
      <c r="K7056" s="9">
        <v>45616.515416666669</v>
      </c>
      <c r="L7056" s="13">
        <f>IFERROR(_xlfn.XLOOKUP(tb_C103[[#This Row],[OS]],[1]!tb_C101[OS],[1]!tb_C101[DATA_ABERTURA]),0)</f>
        <v>45587.565428240741</v>
      </c>
      <c r="M7056" s="7" t="str">
        <f>IFERROR(_xlfn.XLOOKUP(tb_C103[[#This Row],[OS]],[1]!tb_C101[OS],[1]!tb_C101[SITUACAO_OS]),0)</f>
        <v>F</v>
      </c>
      <c r="N7056" t="str">
        <f>_xlfn.XLOOKUP(tb_C103[[#This Row],[OS]],[1]!tb_C101[OS],[1]!tb_C101[OFICINA])</f>
        <v>Eletrico</v>
      </c>
      <c r="O7056" s="14">
        <f>tb_C103[[#This Row],[FIM]] - tb_C103[[#This Row],[INICIO]]</f>
        <v>2.0833333328482695E-2</v>
      </c>
    </row>
    <row r="7057" spans="1:15" x14ac:dyDescent="0.25">
      <c r="A7057" t="s">
        <v>1764</v>
      </c>
      <c r="B7057">
        <v>3756</v>
      </c>
      <c r="C7057">
        <v>1</v>
      </c>
      <c r="D7057" t="s">
        <v>8677</v>
      </c>
      <c r="E7057" s="9">
        <v>45593.75</v>
      </c>
      <c r="F7057" s="9">
        <v>45593.763888888891</v>
      </c>
      <c r="G7057">
        <v>113</v>
      </c>
      <c r="H7057" t="s">
        <v>213</v>
      </c>
      <c r="I7057" t="s">
        <v>184</v>
      </c>
      <c r="J7057" t="s">
        <v>8674</v>
      </c>
      <c r="K7057" s="9">
        <v>45616.517418981479</v>
      </c>
      <c r="L7057" s="13">
        <f>IFERROR(_xlfn.XLOOKUP(tb_C103[[#This Row],[OS]],[1]!tb_C101[OS],[1]!tb_C101[DATA_ABERTURA]),0)</f>
        <v>45587.565972222219</v>
      </c>
      <c r="M7057" s="7" t="str">
        <f>IFERROR(_xlfn.XLOOKUP(tb_C103[[#This Row],[OS]],[1]!tb_C101[OS],[1]!tb_C101[SITUACAO_OS]),0)</f>
        <v>F</v>
      </c>
      <c r="N7057" t="str">
        <f>_xlfn.XLOOKUP(tb_C103[[#This Row],[OS]],[1]!tb_C101[OS],[1]!tb_C101[OFICINA])</f>
        <v>Eletrico</v>
      </c>
      <c r="O7057" s="14">
        <f>tb_C103[[#This Row],[FIM]] - tb_C103[[#This Row],[INICIO]]</f>
        <v>1.3888888890505768E-2</v>
      </c>
    </row>
    <row r="7058" spans="1:15" x14ac:dyDescent="0.25">
      <c r="A7058" t="s">
        <v>1764</v>
      </c>
      <c r="B7058">
        <v>3757</v>
      </c>
      <c r="C7058">
        <v>1</v>
      </c>
      <c r="D7058" t="s">
        <v>8677</v>
      </c>
      <c r="E7058" s="9">
        <v>45593.763888888891</v>
      </c>
      <c r="F7058" s="9">
        <v>45593.777777777781</v>
      </c>
      <c r="G7058">
        <v>113</v>
      </c>
      <c r="H7058" t="s">
        <v>213</v>
      </c>
      <c r="I7058" t="s">
        <v>184</v>
      </c>
      <c r="J7058" t="s">
        <v>8674</v>
      </c>
      <c r="K7058" s="9">
        <v>45616.516215277778</v>
      </c>
      <c r="L7058" s="13">
        <f>IFERROR(_xlfn.XLOOKUP(tb_C103[[#This Row],[OS]],[1]!tb_C101[OS],[1]!tb_C101[DATA_ABERTURA]),0)</f>
        <v>45587.566400462965</v>
      </c>
      <c r="M7058" s="7" t="str">
        <f>IFERROR(_xlfn.XLOOKUP(tb_C103[[#This Row],[OS]],[1]!tb_C101[OS],[1]!tb_C101[SITUACAO_OS]),0)</f>
        <v>F</v>
      </c>
      <c r="N7058" t="str">
        <f>_xlfn.XLOOKUP(tb_C103[[#This Row],[OS]],[1]!tb_C101[OS],[1]!tb_C101[OFICINA])</f>
        <v>Eletrico</v>
      </c>
      <c r="O7058" s="14">
        <f>tb_C103[[#This Row],[FIM]] - tb_C103[[#This Row],[INICIO]]</f>
        <v>1.3888888890505768E-2</v>
      </c>
    </row>
    <row r="7059" spans="1:15" x14ac:dyDescent="0.25">
      <c r="A7059" t="s">
        <v>1764</v>
      </c>
      <c r="B7059">
        <v>3758</v>
      </c>
      <c r="C7059">
        <v>1</v>
      </c>
      <c r="D7059" t="s">
        <v>8677</v>
      </c>
      <c r="E7059" s="9">
        <v>45593.416666666664</v>
      </c>
      <c r="F7059" s="9">
        <v>45593.4375</v>
      </c>
      <c r="G7059">
        <v>113</v>
      </c>
      <c r="H7059" t="s">
        <v>213</v>
      </c>
      <c r="I7059" t="s">
        <v>184</v>
      </c>
      <c r="J7059" t="s">
        <v>8671</v>
      </c>
      <c r="K7059" s="9">
        <v>45616.513344907406</v>
      </c>
      <c r="L7059" s="13">
        <f>IFERROR(_xlfn.XLOOKUP(tb_C103[[#This Row],[OS]],[1]!tb_C101[OS],[1]!tb_C101[DATA_ABERTURA]),0)</f>
        <v>45587.568611111114</v>
      </c>
      <c r="M7059" s="7" t="str">
        <f>IFERROR(_xlfn.XLOOKUP(tb_C103[[#This Row],[OS]],[1]!tb_C101[OS],[1]!tb_C101[SITUACAO_OS]),0)</f>
        <v>F</v>
      </c>
      <c r="N7059" t="str">
        <f>_xlfn.XLOOKUP(tb_C103[[#This Row],[OS]],[1]!tb_C101[OS],[1]!tb_C101[OFICINA])</f>
        <v>Mecanico</v>
      </c>
      <c r="O7059" s="14">
        <f>tb_C103[[#This Row],[FIM]] - tb_C103[[#This Row],[INICIO]]</f>
        <v>2.0833333335758653E-2</v>
      </c>
    </row>
    <row r="7060" spans="1:15" x14ac:dyDescent="0.25">
      <c r="A7060" t="s">
        <v>1764</v>
      </c>
      <c r="B7060">
        <v>3759</v>
      </c>
      <c r="C7060">
        <v>1</v>
      </c>
      <c r="D7060" t="s">
        <v>8677</v>
      </c>
      <c r="E7060" s="9">
        <v>45592.375</v>
      </c>
      <c r="F7060" s="9">
        <v>45592.4375</v>
      </c>
      <c r="G7060">
        <v>113</v>
      </c>
      <c r="H7060" t="s">
        <v>213</v>
      </c>
      <c r="I7060" t="s">
        <v>184</v>
      </c>
      <c r="J7060" t="s">
        <v>8671</v>
      </c>
      <c r="K7060" s="9">
        <v>45595.369780092595</v>
      </c>
      <c r="L7060" s="13">
        <f>IFERROR(_xlfn.XLOOKUP(tb_C103[[#This Row],[OS]],[1]!tb_C101[OS],[1]!tb_C101[DATA_ABERTURA]),0)</f>
        <v>45587.569155092591</v>
      </c>
      <c r="M7060" s="7" t="str">
        <f>IFERROR(_xlfn.XLOOKUP(tb_C103[[#This Row],[OS]],[1]!tb_C101[OS],[1]!tb_C101[SITUACAO_OS]),0)</f>
        <v>F</v>
      </c>
      <c r="N7060" t="str">
        <f>_xlfn.XLOOKUP(tb_C103[[#This Row],[OS]],[1]!tb_C101[OS],[1]!tb_C101[OFICINA])</f>
        <v>Mecanico</v>
      </c>
      <c r="O7060" s="14">
        <f>tb_C103[[#This Row],[FIM]] - tb_C103[[#This Row],[INICIO]]</f>
        <v>6.25E-2</v>
      </c>
    </row>
    <row r="7061" spans="1:15" x14ac:dyDescent="0.25">
      <c r="A7061" t="s">
        <v>4080</v>
      </c>
      <c r="B7061">
        <v>3760</v>
      </c>
      <c r="C7061">
        <v>1</v>
      </c>
      <c r="D7061" t="s">
        <v>8677</v>
      </c>
      <c r="E7061" s="9">
        <v>45590.375</v>
      </c>
      <c r="F7061" s="9">
        <v>45590.395833333336</v>
      </c>
      <c r="G7061">
        <v>113</v>
      </c>
      <c r="H7061" t="s">
        <v>213</v>
      </c>
      <c r="I7061" t="s">
        <v>184</v>
      </c>
      <c r="J7061" t="s">
        <v>8674</v>
      </c>
      <c r="K7061" s="9"/>
      <c r="L7061" s="13">
        <f>IFERROR(_xlfn.XLOOKUP(tb_C103[[#This Row],[OS]],[1]!tb_C101[OS],[1]!tb_C101[DATA_ABERTURA]),0)</f>
        <v>45587.570115740738</v>
      </c>
      <c r="M7061" s="7" t="str">
        <f>IFERROR(_xlfn.XLOOKUP(tb_C103[[#This Row],[OS]],[1]!tb_C101[OS],[1]!tb_C101[SITUACAO_OS]),0)</f>
        <v>E</v>
      </c>
      <c r="N7061" t="str">
        <f>_xlfn.XLOOKUP(tb_C103[[#This Row],[OS]],[1]!tb_C101[OS],[1]!tb_C101[OFICINA])</f>
        <v>Eletrico</v>
      </c>
      <c r="O7061" s="14">
        <f>tb_C103[[#This Row],[FIM]] - tb_C103[[#This Row],[INICIO]]</f>
        <v>2.0833333335758653E-2</v>
      </c>
    </row>
    <row r="7062" spans="1:15" x14ac:dyDescent="0.25">
      <c r="A7062" t="s">
        <v>1764</v>
      </c>
      <c r="B7062">
        <v>3761</v>
      </c>
      <c r="C7062">
        <v>1</v>
      </c>
      <c r="D7062" t="s">
        <v>8677</v>
      </c>
      <c r="E7062" s="9">
        <v>45593.729166666664</v>
      </c>
      <c r="F7062" s="9">
        <v>45593.75</v>
      </c>
      <c r="G7062">
        <v>113</v>
      </c>
      <c r="H7062" t="s">
        <v>213</v>
      </c>
      <c r="I7062" t="s">
        <v>184</v>
      </c>
      <c r="J7062" t="s">
        <v>8682</v>
      </c>
      <c r="K7062" s="9">
        <v>45595.369340277779</v>
      </c>
      <c r="L7062" s="13">
        <f>IFERROR(_xlfn.XLOOKUP(tb_C103[[#This Row],[OS]],[1]!tb_C101[OS],[1]!tb_C101[DATA_ABERTURA]),0)</f>
        <v>45587.570590277777</v>
      </c>
      <c r="M7062" s="7" t="str">
        <f>IFERROR(_xlfn.XLOOKUP(tb_C103[[#This Row],[OS]],[1]!tb_C101[OS],[1]!tb_C101[SITUACAO_OS]),0)</f>
        <v>F</v>
      </c>
      <c r="N7062" t="str">
        <f>_xlfn.XLOOKUP(tb_C103[[#This Row],[OS]],[1]!tb_C101[OS],[1]!tb_C101[OFICINA])</f>
        <v>AUTOMATICO - TROCAR</v>
      </c>
      <c r="O7062" s="14">
        <f>tb_C103[[#This Row],[FIM]] - tb_C103[[#This Row],[INICIO]]</f>
        <v>2.0833333335758653E-2</v>
      </c>
    </row>
    <row r="7063" spans="1:15" x14ac:dyDescent="0.25">
      <c r="A7063" t="s">
        <v>8686</v>
      </c>
      <c r="B7063">
        <v>3762</v>
      </c>
      <c r="C7063">
        <v>1</v>
      </c>
      <c r="D7063" t="s">
        <v>8677</v>
      </c>
      <c r="E7063" s="9">
        <v>45593.541666666664</v>
      </c>
      <c r="F7063" s="9">
        <v>45593.680555555555</v>
      </c>
      <c r="G7063">
        <v>113</v>
      </c>
      <c r="H7063" t="s">
        <v>213</v>
      </c>
      <c r="I7063" t="s">
        <v>184</v>
      </c>
      <c r="J7063" t="s">
        <v>8671</v>
      </c>
      <c r="K7063" s="9">
        <v>45616.540393518517</v>
      </c>
      <c r="L7063" s="13">
        <f>IFERROR(_xlfn.XLOOKUP(tb_C103[[#This Row],[OS]],[1]!tb_C101[OS],[1]!tb_C101[DATA_ABERTURA]),0)</f>
        <v>45587.572685185187</v>
      </c>
      <c r="M7063" s="7" t="str">
        <f>IFERROR(_xlfn.XLOOKUP(tb_C103[[#This Row],[OS]],[1]!tb_C101[OS],[1]!tb_C101[SITUACAO_OS]),0)</f>
        <v>F</v>
      </c>
      <c r="N7063" t="str">
        <f>_xlfn.XLOOKUP(tb_C103[[#This Row],[OS]],[1]!tb_C101[OS],[1]!tb_C101[OFICINA])</f>
        <v>Mecanico</v>
      </c>
      <c r="O7063" s="14">
        <f>tb_C103[[#This Row],[FIM]] - tb_C103[[#This Row],[INICIO]]</f>
        <v>0.13888888889050577</v>
      </c>
    </row>
    <row r="7064" spans="1:15" x14ac:dyDescent="0.25">
      <c r="A7064" t="s">
        <v>1764</v>
      </c>
      <c r="B7064">
        <v>3763</v>
      </c>
      <c r="C7064">
        <v>1</v>
      </c>
      <c r="D7064" t="s">
        <v>8677</v>
      </c>
      <c r="E7064" s="9">
        <v>45590.361111111109</v>
      </c>
      <c r="F7064" s="9">
        <v>45590.479166666664</v>
      </c>
      <c r="G7064">
        <v>113</v>
      </c>
      <c r="H7064" t="s">
        <v>213</v>
      </c>
      <c r="I7064" t="s">
        <v>184</v>
      </c>
      <c r="J7064" t="s">
        <v>8674</v>
      </c>
      <c r="K7064" s="9">
        <v>45616.535636574074</v>
      </c>
      <c r="L7064" s="13">
        <f>IFERROR(_xlfn.XLOOKUP(tb_C103[[#This Row],[OS]],[1]!tb_C101[OS],[1]!tb_C101[DATA_ABERTURA]),0)</f>
        <v>45587.573530092595</v>
      </c>
      <c r="M7064" s="7" t="str">
        <f>IFERROR(_xlfn.XLOOKUP(tb_C103[[#This Row],[OS]],[1]!tb_C101[OS],[1]!tb_C101[SITUACAO_OS]),0)</f>
        <v>F</v>
      </c>
      <c r="N7064" t="str">
        <f>_xlfn.XLOOKUP(tb_C103[[#This Row],[OS]],[1]!tb_C101[OS],[1]!tb_C101[OFICINA])</f>
        <v>Eletrico</v>
      </c>
      <c r="O7064" s="14">
        <f>tb_C103[[#This Row],[FIM]] - tb_C103[[#This Row],[INICIO]]</f>
        <v>0.11805555555474712</v>
      </c>
    </row>
    <row r="7065" spans="1:15" x14ac:dyDescent="0.25">
      <c r="A7065" t="s">
        <v>5446</v>
      </c>
      <c r="B7065">
        <v>3764</v>
      </c>
      <c r="C7065">
        <v>3</v>
      </c>
      <c r="D7065" t="s">
        <v>8673</v>
      </c>
      <c r="E7065" s="9">
        <v>45587.479166666664</v>
      </c>
      <c r="F7065" s="9">
        <v>45587.783333333333</v>
      </c>
      <c r="G7065">
        <v>9002</v>
      </c>
      <c r="H7065" t="s">
        <v>1098</v>
      </c>
      <c r="I7065" t="s">
        <v>1476</v>
      </c>
      <c r="J7065" t="s">
        <v>8674</v>
      </c>
      <c r="K7065" s="9">
        <v>45587.784016203703</v>
      </c>
      <c r="L7065" s="13">
        <f>IFERROR(_xlfn.XLOOKUP(tb_C103[[#This Row],[OS]],[1]!tb_C101[OS],[1]!tb_C101[DATA_ABERTURA]),0)</f>
        <v>45587.657523148147</v>
      </c>
      <c r="M7065" s="7" t="str">
        <f>IFERROR(_xlfn.XLOOKUP(tb_C103[[#This Row],[OS]],[1]!tb_C101[OS],[1]!tb_C101[SITUACAO_OS]),0)</f>
        <v>F</v>
      </c>
      <c r="N7065" t="str">
        <f>_xlfn.XLOOKUP(tb_C103[[#This Row],[OS]],[1]!tb_C101[OS],[1]!tb_C101[OFICINA])</f>
        <v>Eletrico</v>
      </c>
      <c r="O7065" s="14">
        <f>tb_C103[[#This Row],[FIM]] - tb_C103[[#This Row],[INICIO]]</f>
        <v>0.30416666666860692</v>
      </c>
    </row>
    <row r="7066" spans="1:15" x14ac:dyDescent="0.25">
      <c r="A7066" t="s">
        <v>8330</v>
      </c>
      <c r="B7066">
        <v>3764</v>
      </c>
      <c r="C7066">
        <v>3</v>
      </c>
      <c r="D7066" t="s">
        <v>8673</v>
      </c>
      <c r="E7066" s="9">
        <v>45587.479166666664</v>
      </c>
      <c r="F7066" s="9">
        <v>45587.783333333333</v>
      </c>
      <c r="G7066">
        <v>9002</v>
      </c>
      <c r="H7066" t="s">
        <v>1098</v>
      </c>
      <c r="I7066" t="s">
        <v>1476</v>
      </c>
      <c r="J7066" t="s">
        <v>8674</v>
      </c>
      <c r="K7066" s="9">
        <v>45587.784016203703</v>
      </c>
      <c r="L7066" s="13">
        <f>IFERROR(_xlfn.XLOOKUP(tb_C103[[#This Row],[OS]],[1]!tb_C101[OS],[1]!tb_C101[DATA_ABERTURA]),0)</f>
        <v>45587.657523148147</v>
      </c>
      <c r="M7066" s="7" t="str">
        <f>IFERROR(_xlfn.XLOOKUP(tb_C103[[#This Row],[OS]],[1]!tb_C101[OS],[1]!tb_C101[SITUACAO_OS]),0)</f>
        <v>F</v>
      </c>
      <c r="N7066" t="str">
        <f>_xlfn.XLOOKUP(tb_C103[[#This Row],[OS]],[1]!tb_C101[OS],[1]!tb_C101[OFICINA])</f>
        <v>Eletrico</v>
      </c>
      <c r="O7066" s="14">
        <f>tb_C103[[#This Row],[FIM]] - tb_C103[[#This Row],[INICIO]]</f>
        <v>0.30416666666860692</v>
      </c>
    </row>
    <row r="7067" spans="1:15" x14ac:dyDescent="0.25">
      <c r="A7067" t="s">
        <v>731</v>
      </c>
      <c r="B7067">
        <v>3764</v>
      </c>
      <c r="C7067">
        <v>3</v>
      </c>
      <c r="D7067" t="s">
        <v>8673</v>
      </c>
      <c r="E7067" s="9">
        <v>45587.479166666664</v>
      </c>
      <c r="F7067" s="9">
        <v>45587.783333333333</v>
      </c>
      <c r="G7067">
        <v>9002</v>
      </c>
      <c r="H7067" t="s">
        <v>1098</v>
      </c>
      <c r="I7067" t="s">
        <v>1476</v>
      </c>
      <c r="J7067" t="s">
        <v>8674</v>
      </c>
      <c r="K7067" s="9">
        <v>45587.784016203703</v>
      </c>
      <c r="L7067" s="13">
        <f>IFERROR(_xlfn.XLOOKUP(tb_C103[[#This Row],[OS]],[1]!tb_C101[OS],[1]!tb_C101[DATA_ABERTURA]),0)</f>
        <v>45587.657523148147</v>
      </c>
      <c r="M7067" s="7" t="str">
        <f>IFERROR(_xlfn.XLOOKUP(tb_C103[[#This Row],[OS]],[1]!tb_C101[OS],[1]!tb_C101[SITUACAO_OS]),0)</f>
        <v>F</v>
      </c>
      <c r="N7067" t="str">
        <f>_xlfn.XLOOKUP(tb_C103[[#This Row],[OS]],[1]!tb_C101[OS],[1]!tb_C101[OFICINA])</f>
        <v>Eletrico</v>
      </c>
      <c r="O7067" s="14">
        <f>tb_C103[[#This Row],[FIM]] - tb_C103[[#This Row],[INICIO]]</f>
        <v>0.30416666666860692</v>
      </c>
    </row>
    <row r="7068" spans="1:15" x14ac:dyDescent="0.25">
      <c r="A7068" t="s">
        <v>5446</v>
      </c>
      <c r="B7068">
        <v>3764</v>
      </c>
      <c r="C7068">
        <v>3</v>
      </c>
      <c r="D7068" t="s">
        <v>8673</v>
      </c>
      <c r="E7068" s="9">
        <v>45587.479166666664</v>
      </c>
      <c r="F7068" s="9">
        <v>45587.783333333333</v>
      </c>
      <c r="G7068">
        <v>9002</v>
      </c>
      <c r="H7068" t="s">
        <v>1098</v>
      </c>
      <c r="I7068" t="s">
        <v>1476</v>
      </c>
      <c r="J7068" t="s">
        <v>8674</v>
      </c>
      <c r="K7068" s="9">
        <v>45587.784016203703</v>
      </c>
      <c r="L7068" s="13">
        <f>IFERROR(_xlfn.XLOOKUP(tb_C103[[#This Row],[OS]],[1]!tb_C101[OS],[1]!tb_C101[DATA_ABERTURA]),0)</f>
        <v>45587.657523148147</v>
      </c>
      <c r="M7068" s="7" t="str">
        <f>IFERROR(_xlfn.XLOOKUP(tb_C103[[#This Row],[OS]],[1]!tb_C101[OS],[1]!tb_C101[SITUACAO_OS]),0)</f>
        <v>F</v>
      </c>
      <c r="N7068" t="str">
        <f>_xlfn.XLOOKUP(tb_C103[[#This Row],[OS]],[1]!tb_C101[OS],[1]!tb_C101[OFICINA])</f>
        <v>Eletrico</v>
      </c>
      <c r="O7068" s="14">
        <f>tb_C103[[#This Row],[FIM]] - tb_C103[[#This Row],[INICIO]]</f>
        <v>0.30416666666860692</v>
      </c>
    </row>
    <row r="7069" spans="1:15" x14ac:dyDescent="0.25">
      <c r="A7069" t="s">
        <v>8330</v>
      </c>
      <c r="B7069">
        <v>3764</v>
      </c>
      <c r="C7069">
        <v>3</v>
      </c>
      <c r="D7069" t="s">
        <v>8673</v>
      </c>
      <c r="E7069" s="9">
        <v>45587.479166666664</v>
      </c>
      <c r="F7069" s="9">
        <v>45587.783333333333</v>
      </c>
      <c r="G7069">
        <v>9002</v>
      </c>
      <c r="H7069" t="s">
        <v>1098</v>
      </c>
      <c r="I7069" t="s">
        <v>1476</v>
      </c>
      <c r="J7069" t="s">
        <v>8674</v>
      </c>
      <c r="K7069" s="9">
        <v>45587.784016203703</v>
      </c>
      <c r="L7069" s="13">
        <f>IFERROR(_xlfn.XLOOKUP(tb_C103[[#This Row],[OS]],[1]!tb_C101[OS],[1]!tb_C101[DATA_ABERTURA]),0)</f>
        <v>45587.657523148147</v>
      </c>
      <c r="M7069" s="7" t="str">
        <f>IFERROR(_xlfn.XLOOKUP(tb_C103[[#This Row],[OS]],[1]!tb_C101[OS],[1]!tb_C101[SITUACAO_OS]),0)</f>
        <v>F</v>
      </c>
      <c r="N7069" t="str">
        <f>_xlfn.XLOOKUP(tb_C103[[#This Row],[OS]],[1]!tb_C101[OS],[1]!tb_C101[OFICINA])</f>
        <v>Eletrico</v>
      </c>
      <c r="O7069" s="14">
        <f>tb_C103[[#This Row],[FIM]] - tb_C103[[#This Row],[INICIO]]</f>
        <v>0.30416666666860692</v>
      </c>
    </row>
    <row r="7070" spans="1:15" x14ac:dyDescent="0.25">
      <c r="A7070" t="s">
        <v>731</v>
      </c>
      <c r="B7070">
        <v>3764</v>
      </c>
      <c r="C7070">
        <v>3</v>
      </c>
      <c r="D7070" t="s">
        <v>8673</v>
      </c>
      <c r="E7070" s="9">
        <v>45587.479166666664</v>
      </c>
      <c r="F7070" s="9">
        <v>45587.783333333333</v>
      </c>
      <c r="G7070">
        <v>9002</v>
      </c>
      <c r="H7070" t="s">
        <v>1098</v>
      </c>
      <c r="I7070" t="s">
        <v>1476</v>
      </c>
      <c r="J7070" t="s">
        <v>8674</v>
      </c>
      <c r="K7070" s="9">
        <v>45587.784016203703</v>
      </c>
      <c r="L7070" s="13">
        <f>IFERROR(_xlfn.XLOOKUP(tb_C103[[#This Row],[OS]],[1]!tb_C101[OS],[1]!tb_C101[DATA_ABERTURA]),0)</f>
        <v>45587.657523148147</v>
      </c>
      <c r="M7070" s="7" t="str">
        <f>IFERROR(_xlfn.XLOOKUP(tb_C103[[#This Row],[OS]],[1]!tb_C101[OS],[1]!tb_C101[SITUACAO_OS]),0)</f>
        <v>F</v>
      </c>
      <c r="N7070" t="str">
        <f>_xlfn.XLOOKUP(tb_C103[[#This Row],[OS]],[1]!tb_C101[OS],[1]!tb_C101[OFICINA])</f>
        <v>Eletrico</v>
      </c>
      <c r="O7070" s="14">
        <f>tb_C103[[#This Row],[FIM]] - tb_C103[[#This Row],[INICIO]]</f>
        <v>0.30416666666860692</v>
      </c>
    </row>
    <row r="7071" spans="1:15" x14ac:dyDescent="0.25">
      <c r="A7071" t="s">
        <v>5446</v>
      </c>
      <c r="B7071">
        <v>3764</v>
      </c>
      <c r="C7071">
        <v>3</v>
      </c>
      <c r="D7071" t="s">
        <v>8673</v>
      </c>
      <c r="E7071" s="9">
        <v>45587.6875</v>
      </c>
      <c r="F7071" s="9">
        <v>45587.783333333333</v>
      </c>
      <c r="G7071">
        <v>9002</v>
      </c>
      <c r="H7071" t="s">
        <v>1098</v>
      </c>
      <c r="I7071" t="s">
        <v>1476</v>
      </c>
      <c r="J7071" t="s">
        <v>8674</v>
      </c>
      <c r="K7071" s="9">
        <v>45587.784016203703</v>
      </c>
      <c r="L7071" s="13">
        <f>IFERROR(_xlfn.XLOOKUP(tb_C103[[#This Row],[OS]],[1]!tb_C101[OS],[1]!tb_C101[DATA_ABERTURA]),0)</f>
        <v>45587.657523148147</v>
      </c>
      <c r="M7071" s="7" t="str">
        <f>IFERROR(_xlfn.XLOOKUP(tb_C103[[#This Row],[OS]],[1]!tb_C101[OS],[1]!tb_C101[SITUACAO_OS]),0)</f>
        <v>F</v>
      </c>
      <c r="N7071" t="str">
        <f>_xlfn.XLOOKUP(tb_C103[[#This Row],[OS]],[1]!tb_C101[OS],[1]!tb_C101[OFICINA])</f>
        <v>Eletrico</v>
      </c>
      <c r="O7071" s="14">
        <f>tb_C103[[#This Row],[FIM]] - tb_C103[[#This Row],[INICIO]]</f>
        <v>9.5833333332848269E-2</v>
      </c>
    </row>
    <row r="7072" spans="1:15" x14ac:dyDescent="0.25">
      <c r="A7072" t="s">
        <v>8330</v>
      </c>
      <c r="B7072">
        <v>3764</v>
      </c>
      <c r="C7072">
        <v>3</v>
      </c>
      <c r="D7072" t="s">
        <v>8673</v>
      </c>
      <c r="E7072" s="9">
        <v>45587.6875</v>
      </c>
      <c r="F7072" s="9">
        <v>45587.783333333333</v>
      </c>
      <c r="G7072">
        <v>9002</v>
      </c>
      <c r="H7072" t="s">
        <v>1098</v>
      </c>
      <c r="I7072" t="s">
        <v>1476</v>
      </c>
      <c r="J7072" t="s">
        <v>8674</v>
      </c>
      <c r="K7072" s="9">
        <v>45587.784016203703</v>
      </c>
      <c r="L7072" s="13">
        <f>IFERROR(_xlfn.XLOOKUP(tb_C103[[#This Row],[OS]],[1]!tb_C101[OS],[1]!tb_C101[DATA_ABERTURA]),0)</f>
        <v>45587.657523148147</v>
      </c>
      <c r="M7072" s="7" t="str">
        <f>IFERROR(_xlfn.XLOOKUP(tb_C103[[#This Row],[OS]],[1]!tb_C101[OS],[1]!tb_C101[SITUACAO_OS]),0)</f>
        <v>F</v>
      </c>
      <c r="N7072" t="str">
        <f>_xlfn.XLOOKUP(tb_C103[[#This Row],[OS]],[1]!tb_C101[OS],[1]!tb_C101[OFICINA])</f>
        <v>Eletrico</v>
      </c>
      <c r="O7072" s="14">
        <f>tb_C103[[#This Row],[FIM]] - tb_C103[[#This Row],[INICIO]]</f>
        <v>9.5833333332848269E-2</v>
      </c>
    </row>
    <row r="7073" spans="1:15" x14ac:dyDescent="0.25">
      <c r="A7073" t="s">
        <v>731</v>
      </c>
      <c r="B7073">
        <v>3764</v>
      </c>
      <c r="C7073">
        <v>3</v>
      </c>
      <c r="D7073" t="s">
        <v>8673</v>
      </c>
      <c r="E7073" s="9">
        <v>45587.6875</v>
      </c>
      <c r="F7073" s="9">
        <v>45587.783333333333</v>
      </c>
      <c r="G7073">
        <v>9002</v>
      </c>
      <c r="H7073" t="s">
        <v>1098</v>
      </c>
      <c r="I7073" t="s">
        <v>1476</v>
      </c>
      <c r="J7073" t="s">
        <v>8674</v>
      </c>
      <c r="K7073" s="9">
        <v>45587.784016203703</v>
      </c>
      <c r="L7073" s="13">
        <f>IFERROR(_xlfn.XLOOKUP(tb_C103[[#This Row],[OS]],[1]!tb_C101[OS],[1]!tb_C101[DATA_ABERTURA]),0)</f>
        <v>45587.657523148147</v>
      </c>
      <c r="M7073" s="7" t="str">
        <f>IFERROR(_xlfn.XLOOKUP(tb_C103[[#This Row],[OS]],[1]!tb_C101[OS],[1]!tb_C101[SITUACAO_OS]),0)</f>
        <v>F</v>
      </c>
      <c r="N7073" t="str">
        <f>_xlfn.XLOOKUP(tb_C103[[#This Row],[OS]],[1]!tb_C101[OS],[1]!tb_C101[OFICINA])</f>
        <v>Eletrico</v>
      </c>
      <c r="O7073" s="14">
        <f>tb_C103[[#This Row],[FIM]] - tb_C103[[#This Row],[INICIO]]</f>
        <v>9.5833333332848269E-2</v>
      </c>
    </row>
    <row r="7074" spans="1:15" x14ac:dyDescent="0.25">
      <c r="B7074">
        <v>3765</v>
      </c>
      <c r="C7074">
        <v>3</v>
      </c>
      <c r="D7074" t="s">
        <v>8673</v>
      </c>
      <c r="E7074" s="9"/>
      <c r="F7074" s="9"/>
      <c r="G7074">
        <v>417</v>
      </c>
      <c r="H7074" t="s">
        <v>927</v>
      </c>
      <c r="I7074" t="s">
        <v>79</v>
      </c>
      <c r="J7074" t="s">
        <v>8682</v>
      </c>
      <c r="K7074" s="9">
        <v>45671.472233796296</v>
      </c>
      <c r="L7074" s="13">
        <f>IFERROR(_xlfn.XLOOKUP(tb_C103[[#This Row],[OS]],[1]!tb_C101[OS],[1]!tb_C101[DATA_ABERTURA]),0)</f>
        <v>45587.765347222223</v>
      </c>
      <c r="M7074" s="7" t="str">
        <f>IFERROR(_xlfn.XLOOKUP(tb_C103[[#This Row],[OS]],[1]!tb_C101[OS],[1]!tb_C101[SITUACAO_OS]),0)</f>
        <v>F</v>
      </c>
      <c r="N7074" t="str">
        <f>_xlfn.XLOOKUP(tb_C103[[#This Row],[OS]],[1]!tb_C101[OS],[1]!tb_C101[OFICINA])</f>
        <v>AUTOMATICO - TROCAR</v>
      </c>
      <c r="O7074" s="14">
        <f>tb_C103[[#This Row],[FIM]] - tb_C103[[#This Row],[INICIO]]</f>
        <v>0</v>
      </c>
    </row>
    <row r="7075" spans="1:15" x14ac:dyDescent="0.25">
      <c r="B7075">
        <v>3766</v>
      </c>
      <c r="C7075">
        <v>3</v>
      </c>
      <c r="D7075" t="s">
        <v>8673</v>
      </c>
      <c r="E7075" s="9"/>
      <c r="F7075" s="9"/>
      <c r="G7075">
        <v>417</v>
      </c>
      <c r="H7075" t="s">
        <v>927</v>
      </c>
      <c r="I7075" t="s">
        <v>79</v>
      </c>
      <c r="J7075" t="s">
        <v>8682</v>
      </c>
      <c r="K7075" s="9">
        <v>45671.472488425927</v>
      </c>
      <c r="L7075" s="13">
        <f>IFERROR(_xlfn.XLOOKUP(tb_C103[[#This Row],[OS]],[1]!tb_C101[OS],[1]!tb_C101[DATA_ABERTURA]),0)</f>
        <v>45587.766226851854</v>
      </c>
      <c r="M7075" s="7" t="str">
        <f>IFERROR(_xlfn.XLOOKUP(tb_C103[[#This Row],[OS]],[1]!tb_C101[OS],[1]!tb_C101[SITUACAO_OS]),0)</f>
        <v>F</v>
      </c>
      <c r="N7075" t="str">
        <f>_xlfn.XLOOKUP(tb_C103[[#This Row],[OS]],[1]!tb_C101[OS],[1]!tb_C101[OFICINA])</f>
        <v>AUTOMATICO - TROCAR</v>
      </c>
      <c r="O7075" s="14">
        <f>tb_C103[[#This Row],[FIM]] - tb_C103[[#This Row],[INICIO]]</f>
        <v>0</v>
      </c>
    </row>
    <row r="7076" spans="1:15" x14ac:dyDescent="0.25">
      <c r="A7076" t="s">
        <v>8686</v>
      </c>
      <c r="B7076">
        <v>3767</v>
      </c>
      <c r="C7076">
        <v>5</v>
      </c>
      <c r="D7076" t="s">
        <v>8690</v>
      </c>
      <c r="E7076" s="9">
        <v>45588.3125</v>
      </c>
      <c r="F7076" s="9">
        <v>45588.333333333336</v>
      </c>
      <c r="G7076">
        <v>116</v>
      </c>
      <c r="H7076" t="s">
        <v>290</v>
      </c>
      <c r="I7076" t="s">
        <v>184</v>
      </c>
      <c r="J7076" t="s">
        <v>8671</v>
      </c>
      <c r="K7076" s="9">
        <v>45636.487916666665</v>
      </c>
      <c r="L7076" s="13">
        <f>IFERROR(_xlfn.XLOOKUP(tb_C103[[#This Row],[OS]],[1]!tb_C101[OS],[1]!tb_C101[DATA_ABERTURA]),0)</f>
        <v>45588.110717592594</v>
      </c>
      <c r="M7076" s="7" t="str">
        <f>IFERROR(_xlfn.XLOOKUP(tb_C103[[#This Row],[OS]],[1]!tb_C101[OS],[1]!tb_C101[SITUACAO_OS]),0)</f>
        <v>F</v>
      </c>
      <c r="N7076" t="str">
        <f>_xlfn.XLOOKUP(tb_C103[[#This Row],[OS]],[1]!tb_C101[OS],[1]!tb_C101[OFICINA])</f>
        <v>Mecanico</v>
      </c>
      <c r="O7076" s="14">
        <f>tb_C103[[#This Row],[FIM]] - tb_C103[[#This Row],[INICIO]]</f>
        <v>2.0833333335758653E-2</v>
      </c>
    </row>
    <row r="7077" spans="1:15" x14ac:dyDescent="0.25">
      <c r="B7077">
        <v>3768</v>
      </c>
      <c r="C7077">
        <v>3</v>
      </c>
      <c r="D7077" t="s">
        <v>8673</v>
      </c>
      <c r="E7077" s="9"/>
      <c r="F7077" s="9"/>
      <c r="G7077">
        <v>502</v>
      </c>
      <c r="H7077" t="s">
        <v>246</v>
      </c>
      <c r="I7077" t="s">
        <v>24</v>
      </c>
      <c r="J7077" t="s">
        <v>8682</v>
      </c>
      <c r="K7077" s="9">
        <v>45671.472615740742</v>
      </c>
      <c r="L7077" s="13">
        <f>IFERROR(_xlfn.XLOOKUP(tb_C103[[#This Row],[OS]],[1]!tb_C101[OS],[1]!tb_C101[DATA_ABERTURA]),0)</f>
        <v>45588.346689814818</v>
      </c>
      <c r="M7077" s="7" t="str">
        <f>IFERROR(_xlfn.XLOOKUP(tb_C103[[#This Row],[OS]],[1]!tb_C101[OS],[1]!tb_C101[SITUACAO_OS]),0)</f>
        <v>F</v>
      </c>
      <c r="N7077" t="str">
        <f>_xlfn.XLOOKUP(tb_C103[[#This Row],[OS]],[1]!tb_C101[OS],[1]!tb_C101[OFICINA])</f>
        <v>AUTOMATICO - TROCAR</v>
      </c>
      <c r="O7077" s="14">
        <f>tb_C103[[#This Row],[FIM]] - tb_C103[[#This Row],[INICIO]]</f>
        <v>0</v>
      </c>
    </row>
    <row r="7078" spans="1:15" x14ac:dyDescent="0.25">
      <c r="B7078">
        <v>3769</v>
      </c>
      <c r="C7078">
        <v>3</v>
      </c>
      <c r="D7078" t="s">
        <v>8673</v>
      </c>
      <c r="E7078" s="9"/>
      <c r="F7078" s="9"/>
      <c r="G7078">
        <v>507</v>
      </c>
      <c r="H7078" t="s">
        <v>757</v>
      </c>
      <c r="I7078" t="s">
        <v>24</v>
      </c>
      <c r="J7078" t="s">
        <v>8682</v>
      </c>
      <c r="K7078" s="9">
        <v>45671.472685185188</v>
      </c>
      <c r="L7078" s="13">
        <f>IFERROR(_xlfn.XLOOKUP(tb_C103[[#This Row],[OS]],[1]!tb_C101[OS],[1]!tb_C101[DATA_ABERTURA]),0)</f>
        <v>45588.347974537035</v>
      </c>
      <c r="M7078" s="7" t="str">
        <f>IFERROR(_xlfn.XLOOKUP(tb_C103[[#This Row],[OS]],[1]!tb_C101[OS],[1]!tb_C101[SITUACAO_OS]),0)</f>
        <v>F</v>
      </c>
      <c r="N7078" t="str">
        <f>_xlfn.XLOOKUP(tb_C103[[#This Row],[OS]],[1]!tb_C101[OS],[1]!tb_C101[OFICINA])</f>
        <v>AUTOMATICO - TROCAR</v>
      </c>
      <c r="O7078" s="14">
        <f>tb_C103[[#This Row],[FIM]] - tb_C103[[#This Row],[INICIO]]</f>
        <v>0</v>
      </c>
    </row>
    <row r="7079" spans="1:15" x14ac:dyDescent="0.25">
      <c r="A7079" t="s">
        <v>8686</v>
      </c>
      <c r="B7079">
        <v>3770</v>
      </c>
      <c r="C7079">
        <v>3</v>
      </c>
      <c r="D7079" t="s">
        <v>8673</v>
      </c>
      <c r="E7079" s="9">
        <v>45587.479166666664</v>
      </c>
      <c r="F7079" s="9">
        <v>45587.520833333336</v>
      </c>
      <c r="G7079">
        <v>116</v>
      </c>
      <c r="H7079" t="s">
        <v>290</v>
      </c>
      <c r="I7079" t="s">
        <v>184</v>
      </c>
      <c r="J7079" t="s">
        <v>8671</v>
      </c>
      <c r="K7079" s="9">
        <v>45588.622071759259</v>
      </c>
      <c r="L7079" s="13">
        <f>IFERROR(_xlfn.XLOOKUP(tb_C103[[#This Row],[OS]],[1]!tb_C101[OS],[1]!tb_C101[DATA_ABERTURA]),0)</f>
        <v>45588.361527777779</v>
      </c>
      <c r="M7079" s="7" t="str">
        <f>IFERROR(_xlfn.XLOOKUP(tb_C103[[#This Row],[OS]],[1]!tb_C101[OS],[1]!tb_C101[SITUACAO_OS]),0)</f>
        <v>F</v>
      </c>
      <c r="N7079" t="str">
        <f>_xlfn.XLOOKUP(tb_C103[[#This Row],[OS]],[1]!tb_C101[OS],[1]!tb_C101[OFICINA])</f>
        <v>Mecanico</v>
      </c>
      <c r="O7079" s="14">
        <f>tb_C103[[#This Row],[FIM]] - tb_C103[[#This Row],[INICIO]]</f>
        <v>4.1666666671517305E-2</v>
      </c>
    </row>
    <row r="7080" spans="1:15" x14ac:dyDescent="0.25">
      <c r="A7080" t="s">
        <v>6398</v>
      </c>
      <c r="B7080">
        <v>3771</v>
      </c>
      <c r="C7080">
        <v>3</v>
      </c>
      <c r="D7080" t="s">
        <v>8673</v>
      </c>
      <c r="E7080" s="9">
        <v>45588.381944444445</v>
      </c>
      <c r="F7080" s="9">
        <v>45588.413194444445</v>
      </c>
      <c r="G7080">
        <v>1005</v>
      </c>
      <c r="H7080" t="s">
        <v>2856</v>
      </c>
      <c r="I7080" t="s">
        <v>858</v>
      </c>
      <c r="J7080" t="s">
        <v>8671</v>
      </c>
      <c r="K7080" s="9">
        <v>45590.45648148148</v>
      </c>
      <c r="L7080" s="13">
        <f>IFERROR(_xlfn.XLOOKUP(tb_C103[[#This Row],[OS]],[1]!tb_C101[OS],[1]!tb_C101[DATA_ABERTURA]),0)</f>
        <v>45588.382800925923</v>
      </c>
      <c r="M7080" s="7" t="str">
        <f>IFERROR(_xlfn.XLOOKUP(tb_C103[[#This Row],[OS]],[1]!tb_C101[OS],[1]!tb_C101[SITUACAO_OS]),0)</f>
        <v>F</v>
      </c>
      <c r="N7080" t="str">
        <f>_xlfn.XLOOKUP(tb_C103[[#This Row],[OS]],[1]!tb_C101[OS],[1]!tb_C101[OFICINA])</f>
        <v>Mecanico</v>
      </c>
      <c r="O7080" s="14">
        <f>tb_C103[[#This Row],[FIM]] - tb_C103[[#This Row],[INICIO]]</f>
        <v>3.125E-2</v>
      </c>
    </row>
    <row r="7081" spans="1:15" x14ac:dyDescent="0.25">
      <c r="B7081">
        <v>3772</v>
      </c>
      <c r="C7081">
        <v>3</v>
      </c>
      <c r="D7081" t="s">
        <v>8673</v>
      </c>
      <c r="E7081" s="9"/>
      <c r="F7081" s="9"/>
      <c r="G7081">
        <v>507</v>
      </c>
      <c r="H7081" t="s">
        <v>757</v>
      </c>
      <c r="I7081" t="s">
        <v>24</v>
      </c>
      <c r="J7081" t="s">
        <v>8682</v>
      </c>
      <c r="K7081" s="9">
        <v>45671.47284722222</v>
      </c>
      <c r="L7081" s="13">
        <f>IFERROR(_xlfn.XLOOKUP(tb_C103[[#This Row],[OS]],[1]!tb_C101[OS],[1]!tb_C101[DATA_ABERTURA]),0)</f>
        <v>45588.387835648151</v>
      </c>
      <c r="M7081" s="7" t="str">
        <f>IFERROR(_xlfn.XLOOKUP(tb_C103[[#This Row],[OS]],[1]!tb_C101[OS],[1]!tb_C101[SITUACAO_OS]),0)</f>
        <v>F</v>
      </c>
      <c r="N7081" t="str">
        <f>_xlfn.XLOOKUP(tb_C103[[#This Row],[OS]],[1]!tb_C101[OS],[1]!tb_C101[OFICINA])</f>
        <v>AUTOMATICO - TROCAR</v>
      </c>
      <c r="O7081" s="14">
        <f>tb_C103[[#This Row],[FIM]] - tb_C103[[#This Row],[INICIO]]</f>
        <v>0</v>
      </c>
    </row>
    <row r="7082" spans="1:15" x14ac:dyDescent="0.25">
      <c r="A7082" t="s">
        <v>731</v>
      </c>
      <c r="B7082">
        <v>3773</v>
      </c>
      <c r="C7082">
        <v>5</v>
      </c>
      <c r="D7082" t="s">
        <v>8690</v>
      </c>
      <c r="E7082" s="9">
        <v>45602.541666666664</v>
      </c>
      <c r="F7082" s="9">
        <v>45602.583333333336</v>
      </c>
      <c r="G7082">
        <v>9024</v>
      </c>
      <c r="H7082" t="s">
        <v>6713</v>
      </c>
      <c r="I7082" t="s">
        <v>220</v>
      </c>
      <c r="J7082" t="s">
        <v>8678</v>
      </c>
      <c r="K7082" s="9">
        <v>45602.61954861111</v>
      </c>
      <c r="L7082" s="13">
        <f>IFERROR(_xlfn.XLOOKUP(tb_C103[[#This Row],[OS]],[1]!tb_C101[OS],[1]!tb_C101[DATA_ABERTURA]),0)</f>
        <v>45588.402025462965</v>
      </c>
      <c r="M7082" s="7" t="str">
        <f>IFERROR(_xlfn.XLOOKUP(tb_C103[[#This Row],[OS]],[1]!tb_C101[OS],[1]!tb_C101[SITUACAO_OS]),0)</f>
        <v>F</v>
      </c>
      <c r="N7082" t="str">
        <f>_xlfn.XLOOKUP(tb_C103[[#This Row],[OS]],[1]!tb_C101[OS],[1]!tb_C101[OFICINA])</f>
        <v>Terceiro</v>
      </c>
      <c r="O7082" s="14">
        <f>tb_C103[[#This Row],[FIM]] - tb_C103[[#This Row],[INICIO]]</f>
        <v>4.1666666671517305E-2</v>
      </c>
    </row>
    <row r="7083" spans="1:15" x14ac:dyDescent="0.25">
      <c r="A7083" t="s">
        <v>8686</v>
      </c>
      <c r="B7083">
        <v>3774</v>
      </c>
      <c r="C7083">
        <v>3</v>
      </c>
      <c r="D7083" t="s">
        <v>8673</v>
      </c>
      <c r="E7083" s="9">
        <v>45588.3125</v>
      </c>
      <c r="F7083" s="9">
        <v>45588.375</v>
      </c>
      <c r="G7083">
        <v>108</v>
      </c>
      <c r="H7083" t="s">
        <v>317</v>
      </c>
      <c r="I7083" t="s">
        <v>184</v>
      </c>
      <c r="J7083" t="s">
        <v>8671</v>
      </c>
      <c r="K7083" s="9">
        <v>45595.380659722221</v>
      </c>
      <c r="L7083" s="13">
        <f>IFERROR(_xlfn.XLOOKUP(tb_C103[[#This Row],[OS]],[1]!tb_C101[OS],[1]!tb_C101[DATA_ABERTURA]),0)</f>
        <v>45588.603495370371</v>
      </c>
      <c r="M7083" s="7" t="str">
        <f>IFERROR(_xlfn.XLOOKUP(tb_C103[[#This Row],[OS]],[1]!tb_C101[OS],[1]!tb_C101[SITUACAO_OS]),0)</f>
        <v>F</v>
      </c>
      <c r="N7083" t="str">
        <f>_xlfn.XLOOKUP(tb_C103[[#This Row],[OS]],[1]!tb_C101[OS],[1]!tb_C101[OFICINA])</f>
        <v>Mecanico</v>
      </c>
      <c r="O7083" s="14">
        <f>tb_C103[[#This Row],[FIM]] - tb_C103[[#This Row],[INICIO]]</f>
        <v>6.25E-2</v>
      </c>
    </row>
    <row r="7084" spans="1:15" x14ac:dyDescent="0.25">
      <c r="A7084" t="s">
        <v>5446</v>
      </c>
      <c r="B7084">
        <v>3774</v>
      </c>
      <c r="C7084">
        <v>3</v>
      </c>
      <c r="D7084" t="s">
        <v>8673</v>
      </c>
      <c r="E7084" s="9">
        <v>45588.3125</v>
      </c>
      <c r="F7084" s="9">
        <v>45588.375</v>
      </c>
      <c r="G7084">
        <v>108</v>
      </c>
      <c r="H7084" t="s">
        <v>317</v>
      </c>
      <c r="I7084" t="s">
        <v>184</v>
      </c>
      <c r="J7084" t="s">
        <v>8671</v>
      </c>
      <c r="K7084" s="9">
        <v>45595.380659722221</v>
      </c>
      <c r="L7084" s="13">
        <f>IFERROR(_xlfn.XLOOKUP(tb_C103[[#This Row],[OS]],[1]!tb_C101[OS],[1]!tb_C101[DATA_ABERTURA]),0)</f>
        <v>45588.603495370371</v>
      </c>
      <c r="M7084" s="7" t="str">
        <f>IFERROR(_xlfn.XLOOKUP(tb_C103[[#This Row],[OS]],[1]!tb_C101[OS],[1]!tb_C101[SITUACAO_OS]),0)</f>
        <v>F</v>
      </c>
      <c r="N7084" t="str">
        <f>_xlfn.XLOOKUP(tb_C103[[#This Row],[OS]],[1]!tb_C101[OS],[1]!tb_C101[OFICINA])</f>
        <v>Mecanico</v>
      </c>
      <c r="O7084" s="14">
        <f>tb_C103[[#This Row],[FIM]] - tb_C103[[#This Row],[INICIO]]</f>
        <v>6.25E-2</v>
      </c>
    </row>
    <row r="7085" spans="1:15" x14ac:dyDescent="0.25">
      <c r="A7085" t="s">
        <v>8686</v>
      </c>
      <c r="B7085">
        <v>3774</v>
      </c>
      <c r="C7085">
        <v>3</v>
      </c>
      <c r="D7085" t="s">
        <v>8673</v>
      </c>
      <c r="E7085" s="9">
        <v>45588.3125</v>
      </c>
      <c r="F7085" s="9">
        <v>45588.375</v>
      </c>
      <c r="G7085">
        <v>108</v>
      </c>
      <c r="H7085" t="s">
        <v>317</v>
      </c>
      <c r="I7085" t="s">
        <v>184</v>
      </c>
      <c r="J7085" t="s">
        <v>8671</v>
      </c>
      <c r="K7085" s="9">
        <v>45595.380659722221</v>
      </c>
      <c r="L7085" s="13">
        <f>IFERROR(_xlfn.XLOOKUP(tb_C103[[#This Row],[OS]],[1]!tb_C101[OS],[1]!tb_C101[DATA_ABERTURA]),0)</f>
        <v>45588.603495370371</v>
      </c>
      <c r="M7085" s="7" t="str">
        <f>IFERROR(_xlfn.XLOOKUP(tb_C103[[#This Row],[OS]],[1]!tb_C101[OS],[1]!tb_C101[SITUACAO_OS]),0)</f>
        <v>F</v>
      </c>
      <c r="N7085" t="str">
        <f>_xlfn.XLOOKUP(tb_C103[[#This Row],[OS]],[1]!tb_C101[OS],[1]!tb_C101[OFICINA])</f>
        <v>Mecanico</v>
      </c>
      <c r="O7085" s="14">
        <f>tb_C103[[#This Row],[FIM]] - tb_C103[[#This Row],[INICIO]]</f>
        <v>6.25E-2</v>
      </c>
    </row>
    <row r="7086" spans="1:15" x14ac:dyDescent="0.25">
      <c r="A7086" t="s">
        <v>5446</v>
      </c>
      <c r="B7086">
        <v>3774</v>
      </c>
      <c r="C7086">
        <v>3</v>
      </c>
      <c r="D7086" t="s">
        <v>8673</v>
      </c>
      <c r="E7086" s="9">
        <v>45588.3125</v>
      </c>
      <c r="F7086" s="9">
        <v>45588.375</v>
      </c>
      <c r="G7086">
        <v>108</v>
      </c>
      <c r="H7086" t="s">
        <v>317</v>
      </c>
      <c r="I7086" t="s">
        <v>184</v>
      </c>
      <c r="J7086" t="s">
        <v>8671</v>
      </c>
      <c r="K7086" s="9">
        <v>45595.380659722221</v>
      </c>
      <c r="L7086" s="13">
        <f>IFERROR(_xlfn.XLOOKUP(tb_C103[[#This Row],[OS]],[1]!tb_C101[OS],[1]!tb_C101[DATA_ABERTURA]),0)</f>
        <v>45588.603495370371</v>
      </c>
      <c r="M7086" s="7" t="str">
        <f>IFERROR(_xlfn.XLOOKUP(tb_C103[[#This Row],[OS]],[1]!tb_C101[OS],[1]!tb_C101[SITUACAO_OS]),0)</f>
        <v>F</v>
      </c>
      <c r="N7086" t="str">
        <f>_xlfn.XLOOKUP(tb_C103[[#This Row],[OS]],[1]!tb_C101[OS],[1]!tb_C101[OFICINA])</f>
        <v>Mecanico</v>
      </c>
      <c r="O7086" s="14">
        <f>tb_C103[[#This Row],[FIM]] - tb_C103[[#This Row],[INICIO]]</f>
        <v>6.25E-2</v>
      </c>
    </row>
    <row r="7087" spans="1:15" x14ac:dyDescent="0.25">
      <c r="B7087">
        <v>3775</v>
      </c>
      <c r="C7087">
        <v>3</v>
      </c>
      <c r="D7087" t="s">
        <v>8673</v>
      </c>
      <c r="E7087" s="9"/>
      <c r="F7087" s="9"/>
      <c r="G7087">
        <v>116</v>
      </c>
      <c r="H7087" t="s">
        <v>290</v>
      </c>
      <c r="I7087" t="s">
        <v>184</v>
      </c>
      <c r="J7087" t="s">
        <v>8682</v>
      </c>
      <c r="K7087" s="9">
        <v>45588.75640046296</v>
      </c>
      <c r="L7087" s="13">
        <f>IFERROR(_xlfn.XLOOKUP(tb_C103[[#This Row],[OS]],[1]!tb_C101[OS],[1]!tb_C101[DATA_ABERTURA]),0)</f>
        <v>45588.604166666664</v>
      </c>
      <c r="M7087" s="7" t="str">
        <f>IFERROR(_xlfn.XLOOKUP(tb_C103[[#This Row],[OS]],[1]!tb_C101[OS],[1]!tb_C101[SITUACAO_OS]),0)</f>
        <v>F</v>
      </c>
      <c r="N7087" t="str">
        <f>_xlfn.XLOOKUP(tb_C103[[#This Row],[OS]],[1]!tb_C101[OS],[1]!tb_C101[OFICINA])</f>
        <v>AUTOMATICO - TROCAR</v>
      </c>
      <c r="O7087" s="14">
        <f>tb_C103[[#This Row],[FIM]] - tb_C103[[#This Row],[INICIO]]</f>
        <v>0</v>
      </c>
    </row>
    <row r="7088" spans="1:15" x14ac:dyDescent="0.25">
      <c r="A7088" t="s">
        <v>8686</v>
      </c>
      <c r="B7088">
        <v>3776</v>
      </c>
      <c r="C7088">
        <v>3</v>
      </c>
      <c r="D7088" t="s">
        <v>8673</v>
      </c>
      <c r="E7088" s="9">
        <v>45589.541666666664</v>
      </c>
      <c r="F7088" s="9">
        <v>45589.666666666664</v>
      </c>
      <c r="G7088">
        <v>115</v>
      </c>
      <c r="H7088" t="s">
        <v>197</v>
      </c>
      <c r="I7088" t="s">
        <v>184</v>
      </c>
      <c r="J7088" t="s">
        <v>8671</v>
      </c>
      <c r="K7088" s="9">
        <v>45636.488263888888</v>
      </c>
      <c r="L7088" s="13">
        <f>IFERROR(_xlfn.XLOOKUP(tb_C103[[#This Row],[OS]],[1]!tb_C101[OS],[1]!tb_C101[DATA_ABERTURA]),0)</f>
        <v>45588.605196759258</v>
      </c>
      <c r="M7088" s="7" t="str">
        <f>IFERROR(_xlfn.XLOOKUP(tb_C103[[#This Row],[OS]],[1]!tb_C101[OS],[1]!tb_C101[SITUACAO_OS]),0)</f>
        <v>F</v>
      </c>
      <c r="N7088" t="str">
        <f>_xlfn.XLOOKUP(tb_C103[[#This Row],[OS]],[1]!tb_C101[OS],[1]!tb_C101[OFICINA])</f>
        <v>Mecanico</v>
      </c>
      <c r="O7088" s="14">
        <f>tb_C103[[#This Row],[FIM]] - tb_C103[[#This Row],[INICIO]]</f>
        <v>0.125</v>
      </c>
    </row>
    <row r="7089" spans="1:15" x14ac:dyDescent="0.25">
      <c r="A7089" t="s">
        <v>5446</v>
      </c>
      <c r="B7089">
        <v>3776</v>
      </c>
      <c r="C7089">
        <v>3</v>
      </c>
      <c r="D7089" t="s">
        <v>8673</v>
      </c>
      <c r="E7089" s="9">
        <v>45589.541666666664</v>
      </c>
      <c r="F7089" s="9">
        <v>45589.666666666664</v>
      </c>
      <c r="G7089">
        <v>115</v>
      </c>
      <c r="H7089" t="s">
        <v>197</v>
      </c>
      <c r="I7089" t="s">
        <v>184</v>
      </c>
      <c r="J7089" t="s">
        <v>8671</v>
      </c>
      <c r="K7089" s="9">
        <v>45636.488263888888</v>
      </c>
      <c r="L7089" s="13">
        <f>IFERROR(_xlfn.XLOOKUP(tb_C103[[#This Row],[OS]],[1]!tb_C101[OS],[1]!tb_C101[DATA_ABERTURA]),0)</f>
        <v>45588.605196759258</v>
      </c>
      <c r="M7089" s="7" t="str">
        <f>IFERROR(_xlfn.XLOOKUP(tb_C103[[#This Row],[OS]],[1]!tb_C101[OS],[1]!tb_C101[SITUACAO_OS]),0)</f>
        <v>F</v>
      </c>
      <c r="N7089" t="str">
        <f>_xlfn.XLOOKUP(tb_C103[[#This Row],[OS]],[1]!tb_C101[OS],[1]!tb_C101[OFICINA])</f>
        <v>Mecanico</v>
      </c>
      <c r="O7089" s="14">
        <f>tb_C103[[#This Row],[FIM]] - tb_C103[[#This Row],[INICIO]]</f>
        <v>0.125</v>
      </c>
    </row>
    <row r="7090" spans="1:15" x14ac:dyDescent="0.25">
      <c r="A7090" t="s">
        <v>8686</v>
      </c>
      <c r="B7090">
        <v>3776</v>
      </c>
      <c r="C7090">
        <v>3</v>
      </c>
      <c r="D7090" t="s">
        <v>8673</v>
      </c>
      <c r="E7090" s="9">
        <v>45589.541666666664</v>
      </c>
      <c r="F7090" s="9">
        <v>45589.666666666664</v>
      </c>
      <c r="G7090">
        <v>115</v>
      </c>
      <c r="H7090" t="s">
        <v>197</v>
      </c>
      <c r="I7090" t="s">
        <v>184</v>
      </c>
      <c r="J7090" t="s">
        <v>8671</v>
      </c>
      <c r="K7090" s="9">
        <v>45636.488263888888</v>
      </c>
      <c r="L7090" s="13">
        <f>IFERROR(_xlfn.XLOOKUP(tb_C103[[#This Row],[OS]],[1]!tb_C101[OS],[1]!tb_C101[DATA_ABERTURA]),0)</f>
        <v>45588.605196759258</v>
      </c>
      <c r="M7090" s="7" t="str">
        <f>IFERROR(_xlfn.XLOOKUP(tb_C103[[#This Row],[OS]],[1]!tb_C101[OS],[1]!tb_C101[SITUACAO_OS]),0)</f>
        <v>F</v>
      </c>
      <c r="N7090" t="str">
        <f>_xlfn.XLOOKUP(tb_C103[[#This Row],[OS]],[1]!tb_C101[OS],[1]!tb_C101[OFICINA])</f>
        <v>Mecanico</v>
      </c>
      <c r="O7090" s="14">
        <f>tb_C103[[#This Row],[FIM]] - tb_C103[[#This Row],[INICIO]]</f>
        <v>0.125</v>
      </c>
    </row>
    <row r="7091" spans="1:15" x14ac:dyDescent="0.25">
      <c r="A7091" t="s">
        <v>5446</v>
      </c>
      <c r="B7091">
        <v>3776</v>
      </c>
      <c r="C7091">
        <v>3</v>
      </c>
      <c r="D7091" t="s">
        <v>8673</v>
      </c>
      <c r="E7091" s="9">
        <v>45589.541666666664</v>
      </c>
      <c r="F7091" s="9">
        <v>45589.666666666664</v>
      </c>
      <c r="G7091">
        <v>115</v>
      </c>
      <c r="H7091" t="s">
        <v>197</v>
      </c>
      <c r="I7091" t="s">
        <v>184</v>
      </c>
      <c r="J7091" t="s">
        <v>8671</v>
      </c>
      <c r="K7091" s="9">
        <v>45636.488263888888</v>
      </c>
      <c r="L7091" s="13">
        <f>IFERROR(_xlfn.XLOOKUP(tb_C103[[#This Row],[OS]],[1]!tb_C101[OS],[1]!tb_C101[DATA_ABERTURA]),0)</f>
        <v>45588.605196759258</v>
      </c>
      <c r="M7091" s="7" t="str">
        <f>IFERROR(_xlfn.XLOOKUP(tb_C103[[#This Row],[OS]],[1]!tb_C101[OS],[1]!tb_C101[SITUACAO_OS]),0)</f>
        <v>F</v>
      </c>
      <c r="N7091" t="str">
        <f>_xlfn.XLOOKUP(tb_C103[[#This Row],[OS]],[1]!tb_C101[OS],[1]!tb_C101[OFICINA])</f>
        <v>Mecanico</v>
      </c>
      <c r="O7091" s="14">
        <f>tb_C103[[#This Row],[FIM]] - tb_C103[[#This Row],[INICIO]]</f>
        <v>0.125</v>
      </c>
    </row>
    <row r="7092" spans="1:15" x14ac:dyDescent="0.25">
      <c r="A7092" t="s">
        <v>8686</v>
      </c>
      <c r="B7092">
        <v>3777</v>
      </c>
      <c r="C7092">
        <v>3</v>
      </c>
      <c r="D7092" t="s">
        <v>8673</v>
      </c>
      <c r="E7092" s="9">
        <v>45587.5625</v>
      </c>
      <c r="F7092" s="9">
        <v>45587.583333333336</v>
      </c>
      <c r="G7092">
        <v>108</v>
      </c>
      <c r="H7092" t="s">
        <v>317</v>
      </c>
      <c r="I7092" t="s">
        <v>184</v>
      </c>
      <c r="J7092" t="s">
        <v>8671</v>
      </c>
      <c r="K7092" s="9">
        <v>45597.369722222225</v>
      </c>
      <c r="L7092" s="13">
        <f>IFERROR(_xlfn.XLOOKUP(tb_C103[[#This Row],[OS]],[1]!tb_C101[OS],[1]!tb_C101[DATA_ABERTURA]),0)</f>
        <v>45588.606446759259</v>
      </c>
      <c r="M7092" s="7" t="str">
        <f>IFERROR(_xlfn.XLOOKUP(tb_C103[[#This Row],[OS]],[1]!tb_C101[OS],[1]!tb_C101[SITUACAO_OS]),0)</f>
        <v>F</v>
      </c>
      <c r="N7092" t="str">
        <f>_xlfn.XLOOKUP(tb_C103[[#This Row],[OS]],[1]!tb_C101[OS],[1]!tb_C101[OFICINA])</f>
        <v>Mecanico</v>
      </c>
      <c r="O7092" s="14">
        <f>tb_C103[[#This Row],[FIM]] - tb_C103[[#This Row],[INICIO]]</f>
        <v>2.0833333335758653E-2</v>
      </c>
    </row>
    <row r="7093" spans="1:15" x14ac:dyDescent="0.25">
      <c r="A7093" t="s">
        <v>5446</v>
      </c>
      <c r="B7093">
        <v>3777</v>
      </c>
      <c r="C7093">
        <v>3</v>
      </c>
      <c r="D7093" t="s">
        <v>8673</v>
      </c>
      <c r="E7093" s="9">
        <v>45587.5625</v>
      </c>
      <c r="F7093" s="9">
        <v>45587.583333333336</v>
      </c>
      <c r="G7093">
        <v>108</v>
      </c>
      <c r="H7093" t="s">
        <v>317</v>
      </c>
      <c r="I7093" t="s">
        <v>184</v>
      </c>
      <c r="J7093" t="s">
        <v>8671</v>
      </c>
      <c r="K7093" s="9">
        <v>45597.369722222225</v>
      </c>
      <c r="L7093" s="13">
        <f>IFERROR(_xlfn.XLOOKUP(tb_C103[[#This Row],[OS]],[1]!tb_C101[OS],[1]!tb_C101[DATA_ABERTURA]),0)</f>
        <v>45588.606446759259</v>
      </c>
      <c r="M7093" s="7" t="str">
        <f>IFERROR(_xlfn.XLOOKUP(tb_C103[[#This Row],[OS]],[1]!tb_C101[OS],[1]!tb_C101[SITUACAO_OS]),0)</f>
        <v>F</v>
      </c>
      <c r="N7093" t="str">
        <f>_xlfn.XLOOKUP(tb_C103[[#This Row],[OS]],[1]!tb_C101[OS],[1]!tb_C101[OFICINA])</f>
        <v>Mecanico</v>
      </c>
      <c r="O7093" s="14">
        <f>tb_C103[[#This Row],[FIM]] - tb_C103[[#This Row],[INICIO]]</f>
        <v>2.0833333335758653E-2</v>
      </c>
    </row>
    <row r="7094" spans="1:15" x14ac:dyDescent="0.25">
      <c r="A7094" t="s">
        <v>8686</v>
      </c>
      <c r="B7094">
        <v>3777</v>
      </c>
      <c r="C7094">
        <v>3</v>
      </c>
      <c r="D7094" t="s">
        <v>8673</v>
      </c>
      <c r="E7094" s="9">
        <v>45587.5625</v>
      </c>
      <c r="F7094" s="9">
        <v>45587.583333333336</v>
      </c>
      <c r="G7094">
        <v>108</v>
      </c>
      <c r="H7094" t="s">
        <v>317</v>
      </c>
      <c r="I7094" t="s">
        <v>184</v>
      </c>
      <c r="J7094" t="s">
        <v>8671</v>
      </c>
      <c r="K7094" s="9">
        <v>45597.369722222225</v>
      </c>
      <c r="L7094" s="13">
        <f>IFERROR(_xlfn.XLOOKUP(tb_C103[[#This Row],[OS]],[1]!tb_C101[OS],[1]!tb_C101[DATA_ABERTURA]),0)</f>
        <v>45588.606446759259</v>
      </c>
      <c r="M7094" s="7" t="str">
        <f>IFERROR(_xlfn.XLOOKUP(tb_C103[[#This Row],[OS]],[1]!tb_C101[OS],[1]!tb_C101[SITUACAO_OS]),0)</f>
        <v>F</v>
      </c>
      <c r="N7094" t="str">
        <f>_xlfn.XLOOKUP(tb_C103[[#This Row],[OS]],[1]!tb_C101[OS],[1]!tb_C101[OFICINA])</f>
        <v>Mecanico</v>
      </c>
      <c r="O7094" s="14">
        <f>tb_C103[[#This Row],[FIM]] - tb_C103[[#This Row],[INICIO]]</f>
        <v>2.0833333335758653E-2</v>
      </c>
    </row>
    <row r="7095" spans="1:15" x14ac:dyDescent="0.25">
      <c r="A7095" t="s">
        <v>5446</v>
      </c>
      <c r="B7095">
        <v>3777</v>
      </c>
      <c r="C7095">
        <v>3</v>
      </c>
      <c r="D7095" t="s">
        <v>8673</v>
      </c>
      <c r="E7095" s="9">
        <v>45587.5625</v>
      </c>
      <c r="F7095" s="9">
        <v>45587.583333333336</v>
      </c>
      <c r="G7095">
        <v>108</v>
      </c>
      <c r="H7095" t="s">
        <v>317</v>
      </c>
      <c r="I7095" t="s">
        <v>184</v>
      </c>
      <c r="J7095" t="s">
        <v>8671</v>
      </c>
      <c r="K7095" s="9">
        <v>45597.369722222225</v>
      </c>
      <c r="L7095" s="13">
        <f>IFERROR(_xlfn.XLOOKUP(tb_C103[[#This Row],[OS]],[1]!tb_C101[OS],[1]!tb_C101[DATA_ABERTURA]),0)</f>
        <v>45588.606446759259</v>
      </c>
      <c r="M7095" s="7" t="str">
        <f>IFERROR(_xlfn.XLOOKUP(tb_C103[[#This Row],[OS]],[1]!tb_C101[OS],[1]!tb_C101[SITUACAO_OS]),0)</f>
        <v>F</v>
      </c>
      <c r="N7095" t="str">
        <f>_xlfn.XLOOKUP(tb_C103[[#This Row],[OS]],[1]!tb_C101[OS],[1]!tb_C101[OFICINA])</f>
        <v>Mecanico</v>
      </c>
      <c r="O7095" s="14">
        <f>tb_C103[[#This Row],[FIM]] - tb_C103[[#This Row],[INICIO]]</f>
        <v>2.0833333335758653E-2</v>
      </c>
    </row>
    <row r="7096" spans="1:15" x14ac:dyDescent="0.25">
      <c r="A7096" t="s">
        <v>8686</v>
      </c>
      <c r="B7096">
        <v>3778</v>
      </c>
      <c r="C7096">
        <v>3</v>
      </c>
      <c r="D7096" t="s">
        <v>8673</v>
      </c>
      <c r="E7096" s="9">
        <v>45587.4375</v>
      </c>
      <c r="F7096" s="9">
        <v>45587.475694444445</v>
      </c>
      <c r="G7096">
        <v>108</v>
      </c>
      <c r="H7096" t="s">
        <v>317</v>
      </c>
      <c r="I7096" t="s">
        <v>184</v>
      </c>
      <c r="J7096" t="s">
        <v>8671</v>
      </c>
      <c r="K7096" s="9">
        <v>45595.377337962964</v>
      </c>
      <c r="L7096" s="13">
        <f>IFERROR(_xlfn.XLOOKUP(tb_C103[[#This Row],[OS]],[1]!tb_C101[OS],[1]!tb_C101[DATA_ABERTURA]),0)</f>
        <v>45588.607106481482</v>
      </c>
      <c r="M7096" s="7" t="str">
        <f>IFERROR(_xlfn.XLOOKUP(tb_C103[[#This Row],[OS]],[1]!tb_C101[OS],[1]!tb_C101[SITUACAO_OS]),0)</f>
        <v>F</v>
      </c>
      <c r="N7096" t="str">
        <f>_xlfn.XLOOKUP(tb_C103[[#This Row],[OS]],[1]!tb_C101[OS],[1]!tb_C101[OFICINA])</f>
        <v>Mecanico</v>
      </c>
      <c r="O7096" s="14">
        <f>tb_C103[[#This Row],[FIM]] - tb_C103[[#This Row],[INICIO]]</f>
        <v>3.8194444445252884E-2</v>
      </c>
    </row>
    <row r="7097" spans="1:15" x14ac:dyDescent="0.25">
      <c r="A7097" t="s">
        <v>5446</v>
      </c>
      <c r="B7097">
        <v>3778</v>
      </c>
      <c r="C7097">
        <v>3</v>
      </c>
      <c r="D7097" t="s">
        <v>8673</v>
      </c>
      <c r="E7097" s="9">
        <v>45587.4375</v>
      </c>
      <c r="F7097" s="9">
        <v>45587.475694444445</v>
      </c>
      <c r="G7097">
        <v>108</v>
      </c>
      <c r="H7097" t="s">
        <v>317</v>
      </c>
      <c r="I7097" t="s">
        <v>184</v>
      </c>
      <c r="J7097" t="s">
        <v>8671</v>
      </c>
      <c r="K7097" s="9">
        <v>45595.377337962964</v>
      </c>
      <c r="L7097" s="13">
        <f>IFERROR(_xlfn.XLOOKUP(tb_C103[[#This Row],[OS]],[1]!tb_C101[OS],[1]!tb_C101[DATA_ABERTURA]),0)</f>
        <v>45588.607106481482</v>
      </c>
      <c r="M7097" s="7" t="str">
        <f>IFERROR(_xlfn.XLOOKUP(tb_C103[[#This Row],[OS]],[1]!tb_C101[OS],[1]!tb_C101[SITUACAO_OS]),0)</f>
        <v>F</v>
      </c>
      <c r="N7097" t="str">
        <f>_xlfn.XLOOKUP(tb_C103[[#This Row],[OS]],[1]!tb_C101[OS],[1]!tb_C101[OFICINA])</f>
        <v>Mecanico</v>
      </c>
      <c r="O7097" s="14">
        <f>tb_C103[[#This Row],[FIM]] - tb_C103[[#This Row],[INICIO]]</f>
        <v>3.8194444445252884E-2</v>
      </c>
    </row>
    <row r="7098" spans="1:15" x14ac:dyDescent="0.25">
      <c r="A7098" t="s">
        <v>8686</v>
      </c>
      <c r="B7098">
        <v>3778</v>
      </c>
      <c r="C7098">
        <v>3</v>
      </c>
      <c r="D7098" t="s">
        <v>8673</v>
      </c>
      <c r="E7098" s="9">
        <v>45587.4375</v>
      </c>
      <c r="F7098" s="9">
        <v>45587.472222222219</v>
      </c>
      <c r="G7098">
        <v>108</v>
      </c>
      <c r="H7098" t="s">
        <v>317</v>
      </c>
      <c r="I7098" t="s">
        <v>184</v>
      </c>
      <c r="J7098" t="s">
        <v>8671</v>
      </c>
      <c r="K7098" s="9">
        <v>45595.377337962964</v>
      </c>
      <c r="L7098" s="13">
        <f>IFERROR(_xlfn.XLOOKUP(tb_C103[[#This Row],[OS]],[1]!tb_C101[OS],[1]!tb_C101[DATA_ABERTURA]),0)</f>
        <v>45588.607106481482</v>
      </c>
      <c r="M7098" s="7" t="str">
        <f>IFERROR(_xlfn.XLOOKUP(tb_C103[[#This Row],[OS]],[1]!tb_C101[OS],[1]!tb_C101[SITUACAO_OS]),0)</f>
        <v>F</v>
      </c>
      <c r="N7098" t="str">
        <f>_xlfn.XLOOKUP(tb_C103[[#This Row],[OS]],[1]!tb_C101[OS],[1]!tb_C101[OFICINA])</f>
        <v>Mecanico</v>
      </c>
      <c r="O7098" s="14">
        <f>tb_C103[[#This Row],[FIM]] - tb_C103[[#This Row],[INICIO]]</f>
        <v>3.4722222218988463E-2</v>
      </c>
    </row>
    <row r="7099" spans="1:15" x14ac:dyDescent="0.25">
      <c r="A7099" t="s">
        <v>5446</v>
      </c>
      <c r="B7099">
        <v>3778</v>
      </c>
      <c r="C7099">
        <v>3</v>
      </c>
      <c r="D7099" t="s">
        <v>8673</v>
      </c>
      <c r="E7099" s="9">
        <v>45587.4375</v>
      </c>
      <c r="F7099" s="9">
        <v>45587.472222222219</v>
      </c>
      <c r="G7099">
        <v>108</v>
      </c>
      <c r="H7099" t="s">
        <v>317</v>
      </c>
      <c r="I7099" t="s">
        <v>184</v>
      </c>
      <c r="J7099" t="s">
        <v>8671</v>
      </c>
      <c r="K7099" s="9">
        <v>45595.377337962964</v>
      </c>
      <c r="L7099" s="13">
        <f>IFERROR(_xlfn.XLOOKUP(tb_C103[[#This Row],[OS]],[1]!tb_C101[OS],[1]!tb_C101[DATA_ABERTURA]),0)</f>
        <v>45588.607106481482</v>
      </c>
      <c r="M7099" s="7" t="str">
        <f>IFERROR(_xlfn.XLOOKUP(tb_C103[[#This Row],[OS]],[1]!tb_C101[OS],[1]!tb_C101[SITUACAO_OS]),0)</f>
        <v>F</v>
      </c>
      <c r="N7099" t="str">
        <f>_xlfn.XLOOKUP(tb_C103[[#This Row],[OS]],[1]!tb_C101[OS],[1]!tb_C101[OFICINA])</f>
        <v>Mecanico</v>
      </c>
      <c r="O7099" s="14">
        <f>tb_C103[[#This Row],[FIM]] - tb_C103[[#This Row],[INICIO]]</f>
        <v>3.4722222218988463E-2</v>
      </c>
    </row>
    <row r="7100" spans="1:15" x14ac:dyDescent="0.25">
      <c r="A7100" t="s">
        <v>8686</v>
      </c>
      <c r="B7100">
        <v>3779</v>
      </c>
      <c r="C7100">
        <v>3</v>
      </c>
      <c r="D7100" t="s">
        <v>8673</v>
      </c>
      <c r="E7100" s="9">
        <v>45587.395833333336</v>
      </c>
      <c r="F7100" s="9">
        <v>45587.4375</v>
      </c>
      <c r="G7100">
        <v>113</v>
      </c>
      <c r="H7100" t="s">
        <v>213</v>
      </c>
      <c r="I7100" t="s">
        <v>184</v>
      </c>
      <c r="J7100" t="s">
        <v>8671</v>
      </c>
      <c r="K7100" s="9">
        <v>45595.377754629626</v>
      </c>
      <c r="L7100" s="13">
        <f>IFERROR(_xlfn.XLOOKUP(tb_C103[[#This Row],[OS]],[1]!tb_C101[OS],[1]!tb_C101[DATA_ABERTURA]),0)</f>
        <v>45588.608425925922</v>
      </c>
      <c r="M7100" s="7" t="str">
        <f>IFERROR(_xlfn.XLOOKUP(tb_C103[[#This Row],[OS]],[1]!tb_C101[OS],[1]!tb_C101[SITUACAO_OS]),0)</f>
        <v>F</v>
      </c>
      <c r="N7100" t="str">
        <f>_xlfn.XLOOKUP(tb_C103[[#This Row],[OS]],[1]!tb_C101[OS],[1]!tb_C101[OFICINA])</f>
        <v>Mecanico</v>
      </c>
      <c r="O7100" s="14">
        <f>tb_C103[[#This Row],[FIM]] - tb_C103[[#This Row],[INICIO]]</f>
        <v>4.1666666664241347E-2</v>
      </c>
    </row>
    <row r="7101" spans="1:15" x14ac:dyDescent="0.25">
      <c r="A7101" t="s">
        <v>5446</v>
      </c>
      <c r="B7101">
        <v>3779</v>
      </c>
      <c r="C7101">
        <v>3</v>
      </c>
      <c r="D7101" t="s">
        <v>8673</v>
      </c>
      <c r="E7101" s="9">
        <v>45587.395833333336</v>
      </c>
      <c r="F7101" s="9">
        <v>45587.4375</v>
      </c>
      <c r="G7101">
        <v>113</v>
      </c>
      <c r="H7101" t="s">
        <v>213</v>
      </c>
      <c r="I7101" t="s">
        <v>184</v>
      </c>
      <c r="J7101" t="s">
        <v>8671</v>
      </c>
      <c r="K7101" s="9">
        <v>45595.377754629626</v>
      </c>
      <c r="L7101" s="13">
        <f>IFERROR(_xlfn.XLOOKUP(tb_C103[[#This Row],[OS]],[1]!tb_C101[OS],[1]!tb_C101[DATA_ABERTURA]),0)</f>
        <v>45588.608425925922</v>
      </c>
      <c r="M7101" s="7" t="str">
        <f>IFERROR(_xlfn.XLOOKUP(tb_C103[[#This Row],[OS]],[1]!tb_C101[OS],[1]!tb_C101[SITUACAO_OS]),0)</f>
        <v>F</v>
      </c>
      <c r="N7101" t="str">
        <f>_xlfn.XLOOKUP(tb_C103[[#This Row],[OS]],[1]!tb_C101[OS],[1]!tb_C101[OFICINA])</f>
        <v>Mecanico</v>
      </c>
      <c r="O7101" s="14">
        <f>tb_C103[[#This Row],[FIM]] - tb_C103[[#This Row],[INICIO]]</f>
        <v>4.1666666664241347E-2</v>
      </c>
    </row>
    <row r="7102" spans="1:15" x14ac:dyDescent="0.25">
      <c r="A7102" t="s">
        <v>8686</v>
      </c>
      <c r="B7102">
        <v>3779</v>
      </c>
      <c r="C7102">
        <v>3</v>
      </c>
      <c r="D7102" t="s">
        <v>8673</v>
      </c>
      <c r="E7102" s="9">
        <v>45587.395833333336</v>
      </c>
      <c r="F7102" s="9">
        <v>45587.416666666664</v>
      </c>
      <c r="G7102">
        <v>113</v>
      </c>
      <c r="H7102" t="s">
        <v>213</v>
      </c>
      <c r="I7102" t="s">
        <v>184</v>
      </c>
      <c r="J7102" t="s">
        <v>8671</v>
      </c>
      <c r="K7102" s="9">
        <v>45595.377754629626</v>
      </c>
      <c r="L7102" s="13">
        <f>IFERROR(_xlfn.XLOOKUP(tb_C103[[#This Row],[OS]],[1]!tb_C101[OS],[1]!tb_C101[DATA_ABERTURA]),0)</f>
        <v>45588.608425925922</v>
      </c>
      <c r="M7102" s="7" t="str">
        <f>IFERROR(_xlfn.XLOOKUP(tb_C103[[#This Row],[OS]],[1]!tb_C101[OS],[1]!tb_C101[SITUACAO_OS]),0)</f>
        <v>F</v>
      </c>
      <c r="N7102" t="str">
        <f>_xlfn.XLOOKUP(tb_C103[[#This Row],[OS]],[1]!tb_C101[OS],[1]!tb_C101[OFICINA])</f>
        <v>Mecanico</v>
      </c>
      <c r="O7102" s="14">
        <f>tb_C103[[#This Row],[FIM]] - tb_C103[[#This Row],[INICIO]]</f>
        <v>2.0833333328482695E-2</v>
      </c>
    </row>
    <row r="7103" spans="1:15" x14ac:dyDescent="0.25">
      <c r="A7103" t="s">
        <v>5446</v>
      </c>
      <c r="B7103">
        <v>3779</v>
      </c>
      <c r="C7103">
        <v>3</v>
      </c>
      <c r="D7103" t="s">
        <v>8673</v>
      </c>
      <c r="E7103" s="9">
        <v>45587.395833333336</v>
      </c>
      <c r="F7103" s="9">
        <v>45587.416666666664</v>
      </c>
      <c r="G7103">
        <v>113</v>
      </c>
      <c r="H7103" t="s">
        <v>213</v>
      </c>
      <c r="I7103" t="s">
        <v>184</v>
      </c>
      <c r="J7103" t="s">
        <v>8671</v>
      </c>
      <c r="K7103" s="9">
        <v>45595.377754629626</v>
      </c>
      <c r="L7103" s="13">
        <f>IFERROR(_xlfn.XLOOKUP(tb_C103[[#This Row],[OS]],[1]!tb_C101[OS],[1]!tb_C101[DATA_ABERTURA]),0)</f>
        <v>45588.608425925922</v>
      </c>
      <c r="M7103" s="7" t="str">
        <f>IFERROR(_xlfn.XLOOKUP(tb_C103[[#This Row],[OS]],[1]!tb_C101[OS],[1]!tb_C101[SITUACAO_OS]),0)</f>
        <v>F</v>
      </c>
      <c r="N7103" t="str">
        <f>_xlfn.XLOOKUP(tb_C103[[#This Row],[OS]],[1]!tb_C101[OS],[1]!tb_C101[OFICINA])</f>
        <v>Mecanico</v>
      </c>
      <c r="O7103" s="14">
        <f>tb_C103[[#This Row],[FIM]] - tb_C103[[#This Row],[INICIO]]</f>
        <v>2.0833333328482695E-2</v>
      </c>
    </row>
    <row r="7104" spans="1:15" x14ac:dyDescent="0.25">
      <c r="A7104" t="s">
        <v>4080</v>
      </c>
      <c r="B7104">
        <v>3780</v>
      </c>
      <c r="C7104">
        <v>5</v>
      </c>
      <c r="D7104" t="s">
        <v>8690</v>
      </c>
      <c r="E7104" s="9">
        <v>45588.5</v>
      </c>
      <c r="F7104" s="9">
        <v>45588.71875</v>
      </c>
      <c r="G7104">
        <v>113</v>
      </c>
      <c r="H7104" t="s">
        <v>213</v>
      </c>
      <c r="I7104" t="s">
        <v>184</v>
      </c>
      <c r="J7104" t="s">
        <v>8674</v>
      </c>
      <c r="K7104" s="9">
        <v>45616.52584490741</v>
      </c>
      <c r="L7104" s="13">
        <f>IFERROR(_xlfn.XLOOKUP(tb_C103[[#This Row],[OS]],[1]!tb_C101[OS],[1]!tb_C101[DATA_ABERTURA]),0)</f>
        <v>45588.608530092592</v>
      </c>
      <c r="M7104" s="7" t="str">
        <f>IFERROR(_xlfn.XLOOKUP(tb_C103[[#This Row],[OS]],[1]!tb_C101[OS],[1]!tb_C101[SITUACAO_OS]),0)</f>
        <v>F</v>
      </c>
      <c r="N7104" t="str">
        <f>_xlfn.XLOOKUP(tb_C103[[#This Row],[OS]],[1]!tb_C101[OS],[1]!tb_C101[OFICINA])</f>
        <v>Eletrico</v>
      </c>
      <c r="O7104" s="14">
        <f>tb_C103[[#This Row],[FIM]] - tb_C103[[#This Row],[INICIO]]</f>
        <v>0.21875</v>
      </c>
    </row>
    <row r="7105" spans="1:15" x14ac:dyDescent="0.25">
      <c r="A7105" t="s">
        <v>5446</v>
      </c>
      <c r="B7105">
        <v>3780</v>
      </c>
      <c r="C7105">
        <v>5</v>
      </c>
      <c r="D7105" t="s">
        <v>8690</v>
      </c>
      <c r="E7105" s="9">
        <v>45588.5</v>
      </c>
      <c r="F7105" s="9">
        <v>45588.71875</v>
      </c>
      <c r="G7105">
        <v>113</v>
      </c>
      <c r="H7105" t="s">
        <v>213</v>
      </c>
      <c r="I7105" t="s">
        <v>184</v>
      </c>
      <c r="J7105" t="s">
        <v>8674</v>
      </c>
      <c r="K7105" s="9">
        <v>45616.52584490741</v>
      </c>
      <c r="L7105" s="13">
        <f>IFERROR(_xlfn.XLOOKUP(tb_C103[[#This Row],[OS]],[1]!tb_C101[OS],[1]!tb_C101[DATA_ABERTURA]),0)</f>
        <v>45588.608530092592</v>
      </c>
      <c r="M7105" s="7" t="str">
        <f>IFERROR(_xlfn.XLOOKUP(tb_C103[[#This Row],[OS]],[1]!tb_C101[OS],[1]!tb_C101[SITUACAO_OS]),0)</f>
        <v>F</v>
      </c>
      <c r="N7105" t="str">
        <f>_xlfn.XLOOKUP(tb_C103[[#This Row],[OS]],[1]!tb_C101[OS],[1]!tb_C101[OFICINA])</f>
        <v>Eletrico</v>
      </c>
      <c r="O7105" s="14">
        <f>tb_C103[[#This Row],[FIM]] - tb_C103[[#This Row],[INICIO]]</f>
        <v>0.21875</v>
      </c>
    </row>
    <row r="7106" spans="1:15" x14ac:dyDescent="0.25">
      <c r="A7106" t="s">
        <v>6459</v>
      </c>
      <c r="B7106">
        <v>3780</v>
      </c>
      <c r="C7106">
        <v>5</v>
      </c>
      <c r="D7106" t="s">
        <v>8690</v>
      </c>
      <c r="E7106" s="9">
        <v>45588.5</v>
      </c>
      <c r="F7106" s="9">
        <v>45588.71875</v>
      </c>
      <c r="G7106">
        <v>113</v>
      </c>
      <c r="H7106" t="s">
        <v>213</v>
      </c>
      <c r="I7106" t="s">
        <v>184</v>
      </c>
      <c r="J7106" t="s">
        <v>8674</v>
      </c>
      <c r="K7106" s="9">
        <v>45616.52584490741</v>
      </c>
      <c r="L7106" s="13">
        <f>IFERROR(_xlfn.XLOOKUP(tb_C103[[#This Row],[OS]],[1]!tb_C101[OS],[1]!tb_C101[DATA_ABERTURA]),0)</f>
        <v>45588.608530092592</v>
      </c>
      <c r="M7106" s="7" t="str">
        <f>IFERROR(_xlfn.XLOOKUP(tb_C103[[#This Row],[OS]],[1]!tb_C101[OS],[1]!tb_C101[SITUACAO_OS]),0)</f>
        <v>F</v>
      </c>
      <c r="N7106" t="str">
        <f>_xlfn.XLOOKUP(tb_C103[[#This Row],[OS]],[1]!tb_C101[OS],[1]!tb_C101[OFICINA])</f>
        <v>Eletrico</v>
      </c>
      <c r="O7106" s="14">
        <f>tb_C103[[#This Row],[FIM]] - tb_C103[[#This Row],[INICIO]]</f>
        <v>0.21875</v>
      </c>
    </row>
    <row r="7107" spans="1:15" x14ac:dyDescent="0.25">
      <c r="A7107" t="s">
        <v>4080</v>
      </c>
      <c r="B7107">
        <v>3780</v>
      </c>
      <c r="C7107">
        <v>5</v>
      </c>
      <c r="D7107" t="s">
        <v>8690</v>
      </c>
      <c r="E7107" s="9">
        <v>45588.5</v>
      </c>
      <c r="F7107" s="9">
        <v>45588.71875</v>
      </c>
      <c r="G7107">
        <v>113</v>
      </c>
      <c r="H7107" t="s">
        <v>213</v>
      </c>
      <c r="I7107" t="s">
        <v>184</v>
      </c>
      <c r="J7107" t="s">
        <v>8674</v>
      </c>
      <c r="K7107" s="9">
        <v>45616.52584490741</v>
      </c>
      <c r="L7107" s="13">
        <f>IFERROR(_xlfn.XLOOKUP(tb_C103[[#This Row],[OS]],[1]!tb_C101[OS],[1]!tb_C101[DATA_ABERTURA]),0)</f>
        <v>45588.608530092592</v>
      </c>
      <c r="M7107" s="7" t="str">
        <f>IFERROR(_xlfn.XLOOKUP(tb_C103[[#This Row],[OS]],[1]!tb_C101[OS],[1]!tb_C101[SITUACAO_OS]),0)</f>
        <v>F</v>
      </c>
      <c r="N7107" t="str">
        <f>_xlfn.XLOOKUP(tb_C103[[#This Row],[OS]],[1]!tb_C101[OS],[1]!tb_C101[OFICINA])</f>
        <v>Eletrico</v>
      </c>
      <c r="O7107" s="14">
        <f>tb_C103[[#This Row],[FIM]] - tb_C103[[#This Row],[INICIO]]</f>
        <v>0.21875</v>
      </c>
    </row>
    <row r="7108" spans="1:15" x14ac:dyDescent="0.25">
      <c r="A7108" t="s">
        <v>5446</v>
      </c>
      <c r="B7108">
        <v>3780</v>
      </c>
      <c r="C7108">
        <v>5</v>
      </c>
      <c r="D7108" t="s">
        <v>8690</v>
      </c>
      <c r="E7108" s="9">
        <v>45588.5</v>
      </c>
      <c r="F7108" s="9">
        <v>45588.71875</v>
      </c>
      <c r="G7108">
        <v>113</v>
      </c>
      <c r="H7108" t="s">
        <v>213</v>
      </c>
      <c r="I7108" t="s">
        <v>184</v>
      </c>
      <c r="J7108" t="s">
        <v>8674</v>
      </c>
      <c r="K7108" s="9">
        <v>45616.52584490741</v>
      </c>
      <c r="L7108" s="13">
        <f>IFERROR(_xlfn.XLOOKUP(tb_C103[[#This Row],[OS]],[1]!tb_C101[OS],[1]!tb_C101[DATA_ABERTURA]),0)</f>
        <v>45588.608530092592</v>
      </c>
      <c r="M7108" s="7" t="str">
        <f>IFERROR(_xlfn.XLOOKUP(tb_C103[[#This Row],[OS]],[1]!tb_C101[OS],[1]!tb_C101[SITUACAO_OS]),0)</f>
        <v>F</v>
      </c>
      <c r="N7108" t="str">
        <f>_xlfn.XLOOKUP(tb_C103[[#This Row],[OS]],[1]!tb_C101[OS],[1]!tb_C101[OFICINA])</f>
        <v>Eletrico</v>
      </c>
      <c r="O7108" s="14">
        <f>tb_C103[[#This Row],[FIM]] - tb_C103[[#This Row],[INICIO]]</f>
        <v>0.21875</v>
      </c>
    </row>
    <row r="7109" spans="1:15" x14ac:dyDescent="0.25">
      <c r="A7109" t="s">
        <v>6459</v>
      </c>
      <c r="B7109">
        <v>3780</v>
      </c>
      <c r="C7109">
        <v>5</v>
      </c>
      <c r="D7109" t="s">
        <v>8690</v>
      </c>
      <c r="E7109" s="9">
        <v>45588.5</v>
      </c>
      <c r="F7109" s="9">
        <v>45588.71875</v>
      </c>
      <c r="G7109">
        <v>113</v>
      </c>
      <c r="H7109" t="s">
        <v>213</v>
      </c>
      <c r="I7109" t="s">
        <v>184</v>
      </c>
      <c r="J7109" t="s">
        <v>8674</v>
      </c>
      <c r="K7109" s="9">
        <v>45616.52584490741</v>
      </c>
      <c r="L7109" s="13">
        <f>IFERROR(_xlfn.XLOOKUP(tb_C103[[#This Row],[OS]],[1]!tb_C101[OS],[1]!tb_C101[DATA_ABERTURA]),0)</f>
        <v>45588.608530092592</v>
      </c>
      <c r="M7109" s="7" t="str">
        <f>IFERROR(_xlfn.XLOOKUP(tb_C103[[#This Row],[OS]],[1]!tb_C101[OS],[1]!tb_C101[SITUACAO_OS]),0)</f>
        <v>F</v>
      </c>
      <c r="N7109" t="str">
        <f>_xlfn.XLOOKUP(tb_C103[[#This Row],[OS]],[1]!tb_C101[OS],[1]!tb_C101[OFICINA])</f>
        <v>Eletrico</v>
      </c>
      <c r="O7109" s="14">
        <f>tb_C103[[#This Row],[FIM]] - tb_C103[[#This Row],[INICIO]]</f>
        <v>0.21875</v>
      </c>
    </row>
    <row r="7110" spans="1:15" x14ac:dyDescent="0.25">
      <c r="A7110" t="s">
        <v>4080</v>
      </c>
      <c r="B7110">
        <v>3780</v>
      </c>
      <c r="C7110">
        <v>5</v>
      </c>
      <c r="D7110" t="s">
        <v>8690</v>
      </c>
      <c r="E7110" s="9">
        <v>45588.5</v>
      </c>
      <c r="F7110" s="9">
        <v>45588.71875</v>
      </c>
      <c r="G7110">
        <v>113</v>
      </c>
      <c r="H7110" t="s">
        <v>213</v>
      </c>
      <c r="I7110" t="s">
        <v>184</v>
      </c>
      <c r="J7110" t="s">
        <v>8674</v>
      </c>
      <c r="K7110" s="9">
        <v>45616.52584490741</v>
      </c>
      <c r="L7110" s="13">
        <f>IFERROR(_xlfn.XLOOKUP(tb_C103[[#This Row],[OS]],[1]!tb_C101[OS],[1]!tb_C101[DATA_ABERTURA]),0)</f>
        <v>45588.608530092592</v>
      </c>
      <c r="M7110" s="7" t="str">
        <f>IFERROR(_xlfn.XLOOKUP(tb_C103[[#This Row],[OS]],[1]!tb_C101[OS],[1]!tb_C101[SITUACAO_OS]),0)</f>
        <v>F</v>
      </c>
      <c r="N7110" t="str">
        <f>_xlfn.XLOOKUP(tb_C103[[#This Row],[OS]],[1]!tb_C101[OS],[1]!tb_C101[OFICINA])</f>
        <v>Eletrico</v>
      </c>
      <c r="O7110" s="14">
        <f>tb_C103[[#This Row],[FIM]] - tb_C103[[#This Row],[INICIO]]</f>
        <v>0.21875</v>
      </c>
    </row>
    <row r="7111" spans="1:15" x14ac:dyDescent="0.25">
      <c r="A7111" t="s">
        <v>5446</v>
      </c>
      <c r="B7111">
        <v>3780</v>
      </c>
      <c r="C7111">
        <v>5</v>
      </c>
      <c r="D7111" t="s">
        <v>8690</v>
      </c>
      <c r="E7111" s="9">
        <v>45588.5</v>
      </c>
      <c r="F7111" s="9">
        <v>45588.71875</v>
      </c>
      <c r="G7111">
        <v>113</v>
      </c>
      <c r="H7111" t="s">
        <v>213</v>
      </c>
      <c r="I7111" t="s">
        <v>184</v>
      </c>
      <c r="J7111" t="s">
        <v>8674</v>
      </c>
      <c r="K7111" s="9">
        <v>45616.52584490741</v>
      </c>
      <c r="L7111" s="13">
        <f>IFERROR(_xlfn.XLOOKUP(tb_C103[[#This Row],[OS]],[1]!tb_C101[OS],[1]!tb_C101[DATA_ABERTURA]),0)</f>
        <v>45588.608530092592</v>
      </c>
      <c r="M7111" s="7" t="str">
        <f>IFERROR(_xlfn.XLOOKUP(tb_C103[[#This Row],[OS]],[1]!tb_C101[OS],[1]!tb_C101[SITUACAO_OS]),0)</f>
        <v>F</v>
      </c>
      <c r="N7111" t="str">
        <f>_xlfn.XLOOKUP(tb_C103[[#This Row],[OS]],[1]!tb_C101[OS],[1]!tb_C101[OFICINA])</f>
        <v>Eletrico</v>
      </c>
      <c r="O7111" s="14">
        <f>tb_C103[[#This Row],[FIM]] - tb_C103[[#This Row],[INICIO]]</f>
        <v>0.21875</v>
      </c>
    </row>
    <row r="7112" spans="1:15" x14ac:dyDescent="0.25">
      <c r="A7112" t="s">
        <v>6459</v>
      </c>
      <c r="B7112">
        <v>3780</v>
      </c>
      <c r="C7112">
        <v>5</v>
      </c>
      <c r="D7112" t="s">
        <v>8690</v>
      </c>
      <c r="E7112" s="9">
        <v>45588.5</v>
      </c>
      <c r="F7112" s="9">
        <v>45588.71875</v>
      </c>
      <c r="G7112">
        <v>113</v>
      </c>
      <c r="H7112" t="s">
        <v>213</v>
      </c>
      <c r="I7112" t="s">
        <v>184</v>
      </c>
      <c r="J7112" t="s">
        <v>8674</v>
      </c>
      <c r="K7112" s="9">
        <v>45616.52584490741</v>
      </c>
      <c r="L7112" s="13">
        <f>IFERROR(_xlfn.XLOOKUP(tb_C103[[#This Row],[OS]],[1]!tb_C101[OS],[1]!tb_C101[DATA_ABERTURA]),0)</f>
        <v>45588.608530092592</v>
      </c>
      <c r="M7112" s="7" t="str">
        <f>IFERROR(_xlfn.XLOOKUP(tb_C103[[#This Row],[OS]],[1]!tb_C101[OS],[1]!tb_C101[SITUACAO_OS]),0)</f>
        <v>F</v>
      </c>
      <c r="N7112" t="str">
        <f>_xlfn.XLOOKUP(tb_C103[[#This Row],[OS]],[1]!tb_C101[OS],[1]!tb_C101[OFICINA])</f>
        <v>Eletrico</v>
      </c>
      <c r="O7112" s="14">
        <f>tb_C103[[#This Row],[FIM]] - tb_C103[[#This Row],[INICIO]]</f>
        <v>0.21875</v>
      </c>
    </row>
    <row r="7113" spans="1:15" x14ac:dyDescent="0.25">
      <c r="A7113" t="s">
        <v>8686</v>
      </c>
      <c r="B7113">
        <v>3781</v>
      </c>
      <c r="C7113">
        <v>3</v>
      </c>
      <c r="D7113" t="s">
        <v>8673</v>
      </c>
      <c r="E7113" s="9">
        <v>45589.625</v>
      </c>
      <c r="F7113" s="9">
        <v>45589.666666666664</v>
      </c>
      <c r="G7113">
        <v>108</v>
      </c>
      <c r="H7113" t="s">
        <v>317</v>
      </c>
      <c r="I7113" t="s">
        <v>184</v>
      </c>
      <c r="J7113" t="s">
        <v>8674</v>
      </c>
      <c r="K7113" s="9">
        <v>45614.358518518522</v>
      </c>
      <c r="L7113" s="13">
        <f>IFERROR(_xlfn.XLOOKUP(tb_C103[[#This Row],[OS]],[1]!tb_C101[OS],[1]!tb_C101[DATA_ABERTURA]),0)</f>
        <v>45588.609247685185</v>
      </c>
      <c r="M7113" s="7" t="str">
        <f>IFERROR(_xlfn.XLOOKUP(tb_C103[[#This Row],[OS]],[1]!tb_C101[OS],[1]!tb_C101[SITUACAO_OS]),0)</f>
        <v>F</v>
      </c>
      <c r="N7113" t="str">
        <f>_xlfn.XLOOKUP(tb_C103[[#This Row],[OS]],[1]!tb_C101[OS],[1]!tb_C101[OFICINA])</f>
        <v>Eletrico</v>
      </c>
      <c r="O7113" s="14">
        <f>tb_C103[[#This Row],[FIM]] - tb_C103[[#This Row],[INICIO]]</f>
        <v>4.1666666664241347E-2</v>
      </c>
    </row>
    <row r="7114" spans="1:15" x14ac:dyDescent="0.25">
      <c r="A7114" t="s">
        <v>1764</v>
      </c>
      <c r="B7114">
        <v>3782</v>
      </c>
      <c r="C7114">
        <v>1</v>
      </c>
      <c r="D7114" t="s">
        <v>8677</v>
      </c>
      <c r="E7114" s="9">
        <v>45587.666666666664</v>
      </c>
      <c r="F7114" s="9">
        <v>45587.708333333336</v>
      </c>
      <c r="G7114">
        <v>113</v>
      </c>
      <c r="H7114" t="s">
        <v>213</v>
      </c>
      <c r="I7114" t="s">
        <v>184</v>
      </c>
      <c r="J7114" t="s">
        <v>8671</v>
      </c>
      <c r="K7114" s="9">
        <v>45616.533946759257</v>
      </c>
      <c r="L7114" s="13">
        <f>IFERROR(_xlfn.XLOOKUP(tb_C103[[#This Row],[OS]],[1]!tb_C101[OS],[1]!tb_C101[DATA_ABERTURA]),0)</f>
        <v>45588.609965277778</v>
      </c>
      <c r="M7114" s="7" t="str">
        <f>IFERROR(_xlfn.XLOOKUP(tb_C103[[#This Row],[OS]],[1]!tb_C101[OS],[1]!tb_C101[SITUACAO_OS]),0)</f>
        <v>F</v>
      </c>
      <c r="N7114" t="str">
        <f>_xlfn.XLOOKUP(tb_C103[[#This Row],[OS]],[1]!tb_C101[OS],[1]!tb_C101[OFICINA])</f>
        <v>Mecanico</v>
      </c>
      <c r="O7114" s="14">
        <f>tb_C103[[#This Row],[FIM]] - tb_C103[[#This Row],[INICIO]]</f>
        <v>4.1666666671517305E-2</v>
      </c>
    </row>
    <row r="7115" spans="1:15" x14ac:dyDescent="0.25">
      <c r="A7115" t="s">
        <v>4080</v>
      </c>
      <c r="B7115">
        <v>3782</v>
      </c>
      <c r="C7115">
        <v>1</v>
      </c>
      <c r="D7115" t="s">
        <v>8677</v>
      </c>
      <c r="E7115" s="9">
        <v>45587.666666666664</v>
      </c>
      <c r="F7115" s="9">
        <v>45587.708333333336</v>
      </c>
      <c r="G7115">
        <v>113</v>
      </c>
      <c r="H7115" t="s">
        <v>213</v>
      </c>
      <c r="I7115" t="s">
        <v>184</v>
      </c>
      <c r="J7115" t="s">
        <v>8671</v>
      </c>
      <c r="K7115" s="9">
        <v>45616.533946759257</v>
      </c>
      <c r="L7115" s="13">
        <f>IFERROR(_xlfn.XLOOKUP(tb_C103[[#This Row],[OS]],[1]!tb_C101[OS],[1]!tb_C101[DATA_ABERTURA]),0)</f>
        <v>45588.609965277778</v>
      </c>
      <c r="M7115" s="7" t="str">
        <f>IFERROR(_xlfn.XLOOKUP(tb_C103[[#This Row],[OS]],[1]!tb_C101[OS],[1]!tb_C101[SITUACAO_OS]),0)</f>
        <v>F</v>
      </c>
      <c r="N7115" t="str">
        <f>_xlfn.XLOOKUP(tb_C103[[#This Row],[OS]],[1]!tb_C101[OS],[1]!tb_C101[OFICINA])</f>
        <v>Mecanico</v>
      </c>
      <c r="O7115" s="14">
        <f>tb_C103[[#This Row],[FIM]] - tb_C103[[#This Row],[INICIO]]</f>
        <v>4.1666666671517305E-2</v>
      </c>
    </row>
    <row r="7116" spans="1:15" x14ac:dyDescent="0.25">
      <c r="A7116" t="s">
        <v>1764</v>
      </c>
      <c r="B7116">
        <v>3782</v>
      </c>
      <c r="C7116">
        <v>1</v>
      </c>
      <c r="D7116" t="s">
        <v>8677</v>
      </c>
      <c r="E7116" s="9">
        <v>45587.666666666664</v>
      </c>
      <c r="F7116" s="9">
        <v>45587.708333333336</v>
      </c>
      <c r="G7116">
        <v>113</v>
      </c>
      <c r="H7116" t="s">
        <v>213</v>
      </c>
      <c r="I7116" t="s">
        <v>184</v>
      </c>
      <c r="J7116" t="s">
        <v>8671</v>
      </c>
      <c r="K7116" s="9">
        <v>45616.533946759257</v>
      </c>
      <c r="L7116" s="13">
        <f>IFERROR(_xlfn.XLOOKUP(tb_C103[[#This Row],[OS]],[1]!tb_C101[OS],[1]!tb_C101[DATA_ABERTURA]),0)</f>
        <v>45588.609965277778</v>
      </c>
      <c r="M7116" s="7" t="str">
        <f>IFERROR(_xlfn.XLOOKUP(tb_C103[[#This Row],[OS]],[1]!tb_C101[OS],[1]!tb_C101[SITUACAO_OS]),0)</f>
        <v>F</v>
      </c>
      <c r="N7116" t="str">
        <f>_xlfn.XLOOKUP(tb_C103[[#This Row],[OS]],[1]!tb_C101[OS],[1]!tb_C101[OFICINA])</f>
        <v>Mecanico</v>
      </c>
      <c r="O7116" s="14">
        <f>tb_C103[[#This Row],[FIM]] - tb_C103[[#This Row],[INICIO]]</f>
        <v>4.1666666671517305E-2</v>
      </c>
    </row>
    <row r="7117" spans="1:15" x14ac:dyDescent="0.25">
      <c r="A7117" t="s">
        <v>4080</v>
      </c>
      <c r="B7117">
        <v>3782</v>
      </c>
      <c r="C7117">
        <v>1</v>
      </c>
      <c r="D7117" t="s">
        <v>8677</v>
      </c>
      <c r="E7117" s="9">
        <v>45587.666666666664</v>
      </c>
      <c r="F7117" s="9">
        <v>45587.708333333336</v>
      </c>
      <c r="G7117">
        <v>113</v>
      </c>
      <c r="H7117" t="s">
        <v>213</v>
      </c>
      <c r="I7117" t="s">
        <v>184</v>
      </c>
      <c r="J7117" t="s">
        <v>8671</v>
      </c>
      <c r="K7117" s="9">
        <v>45616.533946759257</v>
      </c>
      <c r="L7117" s="13">
        <f>IFERROR(_xlfn.XLOOKUP(tb_C103[[#This Row],[OS]],[1]!tb_C101[OS],[1]!tb_C101[DATA_ABERTURA]),0)</f>
        <v>45588.609965277778</v>
      </c>
      <c r="M7117" s="7" t="str">
        <f>IFERROR(_xlfn.XLOOKUP(tb_C103[[#This Row],[OS]],[1]!tb_C101[OS],[1]!tb_C101[SITUACAO_OS]),0)</f>
        <v>F</v>
      </c>
      <c r="N7117" t="str">
        <f>_xlfn.XLOOKUP(tb_C103[[#This Row],[OS]],[1]!tb_C101[OS],[1]!tb_C101[OFICINA])</f>
        <v>Mecanico</v>
      </c>
      <c r="O7117" s="14">
        <f>tb_C103[[#This Row],[FIM]] - tb_C103[[#This Row],[INICIO]]</f>
        <v>4.1666666671517305E-2</v>
      </c>
    </row>
    <row r="7118" spans="1:15" x14ac:dyDescent="0.25">
      <c r="A7118" t="s">
        <v>8697</v>
      </c>
      <c r="B7118">
        <v>3783</v>
      </c>
      <c r="C7118">
        <v>1</v>
      </c>
      <c r="D7118" t="s">
        <v>8677</v>
      </c>
      <c r="E7118" s="9">
        <v>45588.333333333336</v>
      </c>
      <c r="F7118" s="9">
        <v>45588.5</v>
      </c>
      <c r="G7118">
        <v>113</v>
      </c>
      <c r="H7118" t="s">
        <v>213</v>
      </c>
      <c r="I7118" t="s">
        <v>184</v>
      </c>
      <c r="J7118" t="s">
        <v>8671</v>
      </c>
      <c r="K7118" s="9">
        <v>45616.531099537038</v>
      </c>
      <c r="L7118" s="13">
        <f>IFERROR(_xlfn.XLOOKUP(tb_C103[[#This Row],[OS]],[1]!tb_C101[OS],[1]!tb_C101[DATA_ABERTURA]),0)</f>
        <v>45588.610347222224</v>
      </c>
      <c r="M7118" s="7" t="str">
        <f>IFERROR(_xlfn.XLOOKUP(tb_C103[[#This Row],[OS]],[1]!tb_C101[OS],[1]!tb_C101[SITUACAO_OS]),0)</f>
        <v>F</v>
      </c>
      <c r="N7118" t="str">
        <f>_xlfn.XLOOKUP(tb_C103[[#This Row],[OS]],[1]!tb_C101[OS],[1]!tb_C101[OFICINA])</f>
        <v>Mecanico</v>
      </c>
      <c r="O7118" s="14">
        <f>tb_C103[[#This Row],[FIM]] - tb_C103[[#This Row],[INICIO]]</f>
        <v>0.16666666666424135</v>
      </c>
    </row>
    <row r="7119" spans="1:15" x14ac:dyDescent="0.25">
      <c r="A7119" t="s">
        <v>1764</v>
      </c>
      <c r="B7119">
        <v>3783</v>
      </c>
      <c r="C7119">
        <v>1</v>
      </c>
      <c r="D7119" t="s">
        <v>8677</v>
      </c>
      <c r="E7119" s="9">
        <v>45588.333333333336</v>
      </c>
      <c r="F7119" s="9">
        <v>45588.5</v>
      </c>
      <c r="G7119">
        <v>113</v>
      </c>
      <c r="H7119" t="s">
        <v>213</v>
      </c>
      <c r="I7119" t="s">
        <v>184</v>
      </c>
      <c r="J7119" t="s">
        <v>8671</v>
      </c>
      <c r="K7119" s="9">
        <v>45616.531099537038</v>
      </c>
      <c r="L7119" s="13">
        <f>IFERROR(_xlfn.XLOOKUP(tb_C103[[#This Row],[OS]],[1]!tb_C101[OS],[1]!tb_C101[DATA_ABERTURA]),0)</f>
        <v>45588.610347222224</v>
      </c>
      <c r="M7119" s="7" t="str">
        <f>IFERROR(_xlfn.XLOOKUP(tb_C103[[#This Row],[OS]],[1]!tb_C101[OS],[1]!tb_C101[SITUACAO_OS]),0)</f>
        <v>F</v>
      </c>
      <c r="N7119" t="str">
        <f>_xlfn.XLOOKUP(tb_C103[[#This Row],[OS]],[1]!tb_C101[OS],[1]!tb_C101[OFICINA])</f>
        <v>Mecanico</v>
      </c>
      <c r="O7119" s="14">
        <f>tb_C103[[#This Row],[FIM]] - tb_C103[[#This Row],[INICIO]]</f>
        <v>0.16666666666424135</v>
      </c>
    </row>
    <row r="7120" spans="1:15" x14ac:dyDescent="0.25">
      <c r="A7120" t="s">
        <v>8697</v>
      </c>
      <c r="B7120">
        <v>3783</v>
      </c>
      <c r="C7120">
        <v>1</v>
      </c>
      <c r="D7120" t="s">
        <v>8677</v>
      </c>
      <c r="E7120" s="9">
        <v>45588.333333333336</v>
      </c>
      <c r="F7120" s="9">
        <v>45588.347222222219</v>
      </c>
      <c r="G7120">
        <v>113</v>
      </c>
      <c r="H7120" t="s">
        <v>213</v>
      </c>
      <c r="I7120" t="s">
        <v>184</v>
      </c>
      <c r="J7120" t="s">
        <v>8671</v>
      </c>
      <c r="K7120" s="9">
        <v>45616.531099537038</v>
      </c>
      <c r="L7120" s="13">
        <f>IFERROR(_xlfn.XLOOKUP(tb_C103[[#This Row],[OS]],[1]!tb_C101[OS],[1]!tb_C101[DATA_ABERTURA]),0)</f>
        <v>45588.610347222224</v>
      </c>
      <c r="M7120" s="7" t="str">
        <f>IFERROR(_xlfn.XLOOKUP(tb_C103[[#This Row],[OS]],[1]!tb_C101[OS],[1]!tb_C101[SITUACAO_OS]),0)</f>
        <v>F</v>
      </c>
      <c r="N7120" t="str">
        <f>_xlfn.XLOOKUP(tb_C103[[#This Row],[OS]],[1]!tb_C101[OS],[1]!tb_C101[OFICINA])</f>
        <v>Mecanico</v>
      </c>
      <c r="O7120" s="14">
        <f>tb_C103[[#This Row],[FIM]] - tb_C103[[#This Row],[INICIO]]</f>
        <v>1.3888888883229811E-2</v>
      </c>
    </row>
    <row r="7121" spans="1:15" x14ac:dyDescent="0.25">
      <c r="A7121" t="s">
        <v>1764</v>
      </c>
      <c r="B7121">
        <v>3783</v>
      </c>
      <c r="C7121">
        <v>1</v>
      </c>
      <c r="D7121" t="s">
        <v>8677</v>
      </c>
      <c r="E7121" s="9">
        <v>45588.333333333336</v>
      </c>
      <c r="F7121" s="9">
        <v>45588.347222222219</v>
      </c>
      <c r="G7121">
        <v>113</v>
      </c>
      <c r="H7121" t="s">
        <v>213</v>
      </c>
      <c r="I7121" t="s">
        <v>184</v>
      </c>
      <c r="J7121" t="s">
        <v>8671</v>
      </c>
      <c r="K7121" s="9">
        <v>45616.531099537038</v>
      </c>
      <c r="L7121" s="13">
        <f>IFERROR(_xlfn.XLOOKUP(tb_C103[[#This Row],[OS]],[1]!tb_C101[OS],[1]!tb_C101[DATA_ABERTURA]),0)</f>
        <v>45588.610347222224</v>
      </c>
      <c r="M7121" s="7" t="str">
        <f>IFERROR(_xlfn.XLOOKUP(tb_C103[[#This Row],[OS]],[1]!tb_C101[OS],[1]!tb_C101[SITUACAO_OS]),0)</f>
        <v>F</v>
      </c>
      <c r="N7121" t="str">
        <f>_xlfn.XLOOKUP(tb_C103[[#This Row],[OS]],[1]!tb_C101[OS],[1]!tb_C101[OFICINA])</f>
        <v>Mecanico</v>
      </c>
      <c r="O7121" s="14">
        <f>tb_C103[[#This Row],[FIM]] - tb_C103[[#This Row],[INICIO]]</f>
        <v>1.3888888883229811E-2</v>
      </c>
    </row>
    <row r="7122" spans="1:15" x14ac:dyDescent="0.25">
      <c r="A7122" t="s">
        <v>8686</v>
      </c>
      <c r="B7122">
        <v>3784</v>
      </c>
      <c r="C7122">
        <v>3</v>
      </c>
      <c r="D7122" t="s">
        <v>8673</v>
      </c>
      <c r="E7122" s="9">
        <v>45587.3125</v>
      </c>
      <c r="F7122" s="9">
        <v>45587.399305555555</v>
      </c>
      <c r="G7122">
        <v>115</v>
      </c>
      <c r="H7122" t="s">
        <v>197</v>
      </c>
      <c r="I7122" t="s">
        <v>184</v>
      </c>
      <c r="J7122" t="s">
        <v>8671</v>
      </c>
      <c r="K7122" s="9">
        <v>45595.380104166667</v>
      </c>
      <c r="L7122" s="13">
        <f>IFERROR(_xlfn.XLOOKUP(tb_C103[[#This Row],[OS]],[1]!tb_C101[OS],[1]!tb_C101[DATA_ABERTURA]),0)</f>
        <v>45588.610694444447</v>
      </c>
      <c r="M7122" s="7" t="str">
        <f>IFERROR(_xlfn.XLOOKUP(tb_C103[[#This Row],[OS]],[1]!tb_C101[OS],[1]!tb_C101[SITUACAO_OS]),0)</f>
        <v>F</v>
      </c>
      <c r="N7122" t="str">
        <f>_xlfn.XLOOKUP(tb_C103[[#This Row],[OS]],[1]!tb_C101[OS],[1]!tb_C101[OFICINA])</f>
        <v>Mecanico</v>
      </c>
      <c r="O7122" s="14">
        <f>tb_C103[[#This Row],[FIM]] - tb_C103[[#This Row],[INICIO]]</f>
        <v>8.6805555554747116E-2</v>
      </c>
    </row>
    <row r="7123" spans="1:15" x14ac:dyDescent="0.25">
      <c r="A7123" t="s">
        <v>5446</v>
      </c>
      <c r="B7123">
        <v>3784</v>
      </c>
      <c r="C7123">
        <v>3</v>
      </c>
      <c r="D7123" t="s">
        <v>8673</v>
      </c>
      <c r="E7123" s="9">
        <v>45587.3125</v>
      </c>
      <c r="F7123" s="9">
        <v>45587.399305555555</v>
      </c>
      <c r="G7123">
        <v>115</v>
      </c>
      <c r="H7123" t="s">
        <v>197</v>
      </c>
      <c r="I7123" t="s">
        <v>184</v>
      </c>
      <c r="J7123" t="s">
        <v>8671</v>
      </c>
      <c r="K7123" s="9">
        <v>45595.380104166667</v>
      </c>
      <c r="L7123" s="13">
        <f>IFERROR(_xlfn.XLOOKUP(tb_C103[[#This Row],[OS]],[1]!tb_C101[OS],[1]!tb_C101[DATA_ABERTURA]),0)</f>
        <v>45588.610694444447</v>
      </c>
      <c r="M7123" s="7" t="str">
        <f>IFERROR(_xlfn.XLOOKUP(tb_C103[[#This Row],[OS]],[1]!tb_C101[OS],[1]!tb_C101[SITUACAO_OS]),0)</f>
        <v>F</v>
      </c>
      <c r="N7123" t="str">
        <f>_xlfn.XLOOKUP(tb_C103[[#This Row],[OS]],[1]!tb_C101[OS],[1]!tb_C101[OFICINA])</f>
        <v>Mecanico</v>
      </c>
      <c r="O7123" s="14">
        <f>tb_C103[[#This Row],[FIM]] - tb_C103[[#This Row],[INICIO]]</f>
        <v>8.6805555554747116E-2</v>
      </c>
    </row>
    <row r="7124" spans="1:15" x14ac:dyDescent="0.25">
      <c r="A7124" t="s">
        <v>8686</v>
      </c>
      <c r="B7124">
        <v>3784</v>
      </c>
      <c r="C7124">
        <v>3</v>
      </c>
      <c r="D7124" t="s">
        <v>8673</v>
      </c>
      <c r="E7124" s="9">
        <v>45587.3125</v>
      </c>
      <c r="F7124" s="9">
        <v>45587.395833333336</v>
      </c>
      <c r="G7124">
        <v>115</v>
      </c>
      <c r="H7124" t="s">
        <v>197</v>
      </c>
      <c r="I7124" t="s">
        <v>184</v>
      </c>
      <c r="J7124" t="s">
        <v>8671</v>
      </c>
      <c r="K7124" s="9">
        <v>45595.380104166667</v>
      </c>
      <c r="L7124" s="13">
        <f>IFERROR(_xlfn.XLOOKUP(tb_C103[[#This Row],[OS]],[1]!tb_C101[OS],[1]!tb_C101[DATA_ABERTURA]),0)</f>
        <v>45588.610694444447</v>
      </c>
      <c r="M7124" s="7" t="str">
        <f>IFERROR(_xlfn.XLOOKUP(tb_C103[[#This Row],[OS]],[1]!tb_C101[OS],[1]!tb_C101[SITUACAO_OS]),0)</f>
        <v>F</v>
      </c>
      <c r="N7124" t="str">
        <f>_xlfn.XLOOKUP(tb_C103[[#This Row],[OS]],[1]!tb_C101[OS],[1]!tb_C101[OFICINA])</f>
        <v>Mecanico</v>
      </c>
      <c r="O7124" s="14">
        <f>tb_C103[[#This Row],[FIM]] - tb_C103[[#This Row],[INICIO]]</f>
        <v>8.3333333335758653E-2</v>
      </c>
    </row>
    <row r="7125" spans="1:15" x14ac:dyDescent="0.25">
      <c r="A7125" t="s">
        <v>5446</v>
      </c>
      <c r="B7125">
        <v>3784</v>
      </c>
      <c r="C7125">
        <v>3</v>
      </c>
      <c r="D7125" t="s">
        <v>8673</v>
      </c>
      <c r="E7125" s="9">
        <v>45587.3125</v>
      </c>
      <c r="F7125" s="9">
        <v>45587.395833333336</v>
      </c>
      <c r="G7125">
        <v>115</v>
      </c>
      <c r="H7125" t="s">
        <v>197</v>
      </c>
      <c r="I7125" t="s">
        <v>184</v>
      </c>
      <c r="J7125" t="s">
        <v>8671</v>
      </c>
      <c r="K7125" s="9">
        <v>45595.380104166667</v>
      </c>
      <c r="L7125" s="13">
        <f>IFERROR(_xlfn.XLOOKUP(tb_C103[[#This Row],[OS]],[1]!tb_C101[OS],[1]!tb_C101[DATA_ABERTURA]),0)</f>
        <v>45588.610694444447</v>
      </c>
      <c r="M7125" s="7" t="str">
        <f>IFERROR(_xlfn.XLOOKUP(tb_C103[[#This Row],[OS]],[1]!tb_C101[OS],[1]!tb_C101[SITUACAO_OS]),0)</f>
        <v>F</v>
      </c>
      <c r="N7125" t="str">
        <f>_xlfn.XLOOKUP(tb_C103[[#This Row],[OS]],[1]!tb_C101[OS],[1]!tb_C101[OFICINA])</f>
        <v>Mecanico</v>
      </c>
      <c r="O7125" s="14">
        <f>tb_C103[[#This Row],[FIM]] - tb_C103[[#This Row],[INICIO]]</f>
        <v>8.3333333335758653E-2</v>
      </c>
    </row>
    <row r="7126" spans="1:15" x14ac:dyDescent="0.25">
      <c r="A7126" t="s">
        <v>6398</v>
      </c>
      <c r="B7126">
        <v>3785</v>
      </c>
      <c r="C7126">
        <v>1</v>
      </c>
      <c r="D7126" t="s">
        <v>8677</v>
      </c>
      <c r="E7126" s="9">
        <v>45589.333333333336</v>
      </c>
      <c r="F7126" s="9">
        <v>45589.4375</v>
      </c>
      <c r="G7126">
        <v>113</v>
      </c>
      <c r="H7126" t="s">
        <v>213</v>
      </c>
      <c r="I7126" t="s">
        <v>184</v>
      </c>
      <c r="J7126" t="s">
        <v>8671</v>
      </c>
      <c r="K7126" s="9">
        <v>45616.530289351853</v>
      </c>
      <c r="L7126" s="13">
        <f>IFERROR(_xlfn.XLOOKUP(tb_C103[[#This Row],[OS]],[1]!tb_C101[OS],[1]!tb_C101[DATA_ABERTURA]),0)</f>
        <v>45588.61074074074</v>
      </c>
      <c r="M7126" s="7" t="str">
        <f>IFERROR(_xlfn.XLOOKUP(tb_C103[[#This Row],[OS]],[1]!tb_C101[OS],[1]!tb_C101[SITUACAO_OS]),0)</f>
        <v>F</v>
      </c>
      <c r="N7126" t="str">
        <f>_xlfn.XLOOKUP(tb_C103[[#This Row],[OS]],[1]!tb_C101[OS],[1]!tb_C101[OFICINA])</f>
        <v>Mecanico</v>
      </c>
      <c r="O7126" s="14">
        <f>tb_C103[[#This Row],[FIM]] - tb_C103[[#This Row],[INICIO]]</f>
        <v>0.10416666666424135</v>
      </c>
    </row>
    <row r="7127" spans="1:15" x14ac:dyDescent="0.25">
      <c r="A7127" t="s">
        <v>1764</v>
      </c>
      <c r="B7127">
        <v>3785</v>
      </c>
      <c r="C7127">
        <v>1</v>
      </c>
      <c r="D7127" t="s">
        <v>8677</v>
      </c>
      <c r="E7127" s="9">
        <v>45589.333333333336</v>
      </c>
      <c r="F7127" s="9">
        <v>45589.4375</v>
      </c>
      <c r="G7127">
        <v>113</v>
      </c>
      <c r="H7127" t="s">
        <v>213</v>
      </c>
      <c r="I7127" t="s">
        <v>184</v>
      </c>
      <c r="J7127" t="s">
        <v>8671</v>
      </c>
      <c r="K7127" s="9">
        <v>45616.530289351853</v>
      </c>
      <c r="L7127" s="13">
        <f>IFERROR(_xlfn.XLOOKUP(tb_C103[[#This Row],[OS]],[1]!tb_C101[OS],[1]!tb_C101[DATA_ABERTURA]),0)</f>
        <v>45588.61074074074</v>
      </c>
      <c r="M7127" s="7" t="str">
        <f>IFERROR(_xlfn.XLOOKUP(tb_C103[[#This Row],[OS]],[1]!tb_C101[OS],[1]!tb_C101[SITUACAO_OS]),0)</f>
        <v>F</v>
      </c>
      <c r="N7127" t="str">
        <f>_xlfn.XLOOKUP(tb_C103[[#This Row],[OS]],[1]!tb_C101[OS],[1]!tb_C101[OFICINA])</f>
        <v>Mecanico</v>
      </c>
      <c r="O7127" s="14">
        <f>tb_C103[[#This Row],[FIM]] - tb_C103[[#This Row],[INICIO]]</f>
        <v>0.10416666666424135</v>
      </c>
    </row>
    <row r="7128" spans="1:15" x14ac:dyDescent="0.25">
      <c r="A7128" t="s">
        <v>4080</v>
      </c>
      <c r="B7128">
        <v>3785</v>
      </c>
      <c r="C7128">
        <v>1</v>
      </c>
      <c r="D7128" t="s">
        <v>8677</v>
      </c>
      <c r="E7128" s="9">
        <v>45589.333333333336</v>
      </c>
      <c r="F7128" s="9">
        <v>45589.4375</v>
      </c>
      <c r="G7128">
        <v>113</v>
      </c>
      <c r="H7128" t="s">
        <v>213</v>
      </c>
      <c r="I7128" t="s">
        <v>184</v>
      </c>
      <c r="J7128" t="s">
        <v>8671</v>
      </c>
      <c r="K7128" s="9">
        <v>45616.530289351853</v>
      </c>
      <c r="L7128" s="13">
        <f>IFERROR(_xlfn.XLOOKUP(tb_C103[[#This Row],[OS]],[1]!tb_C101[OS],[1]!tb_C101[DATA_ABERTURA]),0)</f>
        <v>45588.61074074074</v>
      </c>
      <c r="M7128" s="7" t="str">
        <f>IFERROR(_xlfn.XLOOKUP(tb_C103[[#This Row],[OS]],[1]!tb_C101[OS],[1]!tb_C101[SITUACAO_OS]),0)</f>
        <v>F</v>
      </c>
      <c r="N7128" t="str">
        <f>_xlfn.XLOOKUP(tb_C103[[#This Row],[OS]],[1]!tb_C101[OS],[1]!tb_C101[OFICINA])</f>
        <v>Mecanico</v>
      </c>
      <c r="O7128" s="14">
        <f>tb_C103[[#This Row],[FIM]] - tb_C103[[#This Row],[INICIO]]</f>
        <v>0.10416666666424135</v>
      </c>
    </row>
    <row r="7129" spans="1:15" x14ac:dyDescent="0.25">
      <c r="A7129" t="s">
        <v>6398</v>
      </c>
      <c r="B7129">
        <v>3785</v>
      </c>
      <c r="C7129">
        <v>1</v>
      </c>
      <c r="D7129" t="s">
        <v>8677</v>
      </c>
      <c r="E7129" s="9">
        <v>45589.333333333336</v>
      </c>
      <c r="F7129" s="9">
        <v>45589.4375</v>
      </c>
      <c r="G7129">
        <v>113</v>
      </c>
      <c r="H7129" t="s">
        <v>213</v>
      </c>
      <c r="I7129" t="s">
        <v>184</v>
      </c>
      <c r="J7129" t="s">
        <v>8671</v>
      </c>
      <c r="K7129" s="9">
        <v>45616.530289351853</v>
      </c>
      <c r="L7129" s="13">
        <f>IFERROR(_xlfn.XLOOKUP(tb_C103[[#This Row],[OS]],[1]!tb_C101[OS],[1]!tb_C101[DATA_ABERTURA]),0)</f>
        <v>45588.61074074074</v>
      </c>
      <c r="M7129" s="7" t="str">
        <f>IFERROR(_xlfn.XLOOKUP(tb_C103[[#This Row],[OS]],[1]!tb_C101[OS],[1]!tb_C101[SITUACAO_OS]),0)</f>
        <v>F</v>
      </c>
      <c r="N7129" t="str">
        <f>_xlfn.XLOOKUP(tb_C103[[#This Row],[OS]],[1]!tb_C101[OS],[1]!tb_C101[OFICINA])</f>
        <v>Mecanico</v>
      </c>
      <c r="O7129" s="14">
        <f>tb_C103[[#This Row],[FIM]] - tb_C103[[#This Row],[INICIO]]</f>
        <v>0.10416666666424135</v>
      </c>
    </row>
    <row r="7130" spans="1:15" x14ac:dyDescent="0.25">
      <c r="A7130" t="s">
        <v>1764</v>
      </c>
      <c r="B7130">
        <v>3785</v>
      </c>
      <c r="C7130">
        <v>1</v>
      </c>
      <c r="D7130" t="s">
        <v>8677</v>
      </c>
      <c r="E7130" s="9">
        <v>45589.333333333336</v>
      </c>
      <c r="F7130" s="9">
        <v>45589.4375</v>
      </c>
      <c r="G7130">
        <v>113</v>
      </c>
      <c r="H7130" t="s">
        <v>213</v>
      </c>
      <c r="I7130" t="s">
        <v>184</v>
      </c>
      <c r="J7130" t="s">
        <v>8671</v>
      </c>
      <c r="K7130" s="9">
        <v>45616.530289351853</v>
      </c>
      <c r="L7130" s="13">
        <f>IFERROR(_xlfn.XLOOKUP(tb_C103[[#This Row],[OS]],[1]!tb_C101[OS],[1]!tb_C101[DATA_ABERTURA]),0)</f>
        <v>45588.61074074074</v>
      </c>
      <c r="M7130" s="7" t="str">
        <f>IFERROR(_xlfn.XLOOKUP(tb_C103[[#This Row],[OS]],[1]!tb_C101[OS],[1]!tb_C101[SITUACAO_OS]),0)</f>
        <v>F</v>
      </c>
      <c r="N7130" t="str">
        <f>_xlfn.XLOOKUP(tb_C103[[#This Row],[OS]],[1]!tb_C101[OS],[1]!tb_C101[OFICINA])</f>
        <v>Mecanico</v>
      </c>
      <c r="O7130" s="14">
        <f>tb_C103[[#This Row],[FIM]] - tb_C103[[#This Row],[INICIO]]</f>
        <v>0.10416666666424135</v>
      </c>
    </row>
    <row r="7131" spans="1:15" x14ac:dyDescent="0.25">
      <c r="A7131" t="s">
        <v>4080</v>
      </c>
      <c r="B7131">
        <v>3785</v>
      </c>
      <c r="C7131">
        <v>1</v>
      </c>
      <c r="D7131" t="s">
        <v>8677</v>
      </c>
      <c r="E7131" s="9">
        <v>45589.333333333336</v>
      </c>
      <c r="F7131" s="9">
        <v>45589.4375</v>
      </c>
      <c r="G7131">
        <v>113</v>
      </c>
      <c r="H7131" t="s">
        <v>213</v>
      </c>
      <c r="I7131" t="s">
        <v>184</v>
      </c>
      <c r="J7131" t="s">
        <v>8671</v>
      </c>
      <c r="K7131" s="9">
        <v>45616.530289351853</v>
      </c>
      <c r="L7131" s="13">
        <f>IFERROR(_xlfn.XLOOKUP(tb_C103[[#This Row],[OS]],[1]!tb_C101[OS],[1]!tb_C101[DATA_ABERTURA]),0)</f>
        <v>45588.61074074074</v>
      </c>
      <c r="M7131" s="7" t="str">
        <f>IFERROR(_xlfn.XLOOKUP(tb_C103[[#This Row],[OS]],[1]!tb_C101[OS],[1]!tb_C101[SITUACAO_OS]),0)</f>
        <v>F</v>
      </c>
      <c r="N7131" t="str">
        <f>_xlfn.XLOOKUP(tb_C103[[#This Row],[OS]],[1]!tb_C101[OS],[1]!tb_C101[OFICINA])</f>
        <v>Mecanico</v>
      </c>
      <c r="O7131" s="14">
        <f>tb_C103[[#This Row],[FIM]] - tb_C103[[#This Row],[INICIO]]</f>
        <v>0.10416666666424135</v>
      </c>
    </row>
    <row r="7132" spans="1:15" x14ac:dyDescent="0.25">
      <c r="A7132" t="s">
        <v>6398</v>
      </c>
      <c r="B7132">
        <v>3785</v>
      </c>
      <c r="C7132">
        <v>1</v>
      </c>
      <c r="D7132" t="s">
        <v>8677</v>
      </c>
      <c r="E7132" s="9">
        <v>45589.333333333336</v>
      </c>
      <c r="F7132" s="9">
        <v>45589.4375</v>
      </c>
      <c r="G7132">
        <v>113</v>
      </c>
      <c r="H7132" t="s">
        <v>213</v>
      </c>
      <c r="I7132" t="s">
        <v>184</v>
      </c>
      <c r="J7132" t="s">
        <v>8671</v>
      </c>
      <c r="K7132" s="9">
        <v>45616.530289351853</v>
      </c>
      <c r="L7132" s="13">
        <f>IFERROR(_xlfn.XLOOKUP(tb_C103[[#This Row],[OS]],[1]!tb_C101[OS],[1]!tb_C101[DATA_ABERTURA]),0)</f>
        <v>45588.61074074074</v>
      </c>
      <c r="M7132" s="7" t="str">
        <f>IFERROR(_xlfn.XLOOKUP(tb_C103[[#This Row],[OS]],[1]!tb_C101[OS],[1]!tb_C101[SITUACAO_OS]),0)</f>
        <v>F</v>
      </c>
      <c r="N7132" t="str">
        <f>_xlfn.XLOOKUP(tb_C103[[#This Row],[OS]],[1]!tb_C101[OS],[1]!tb_C101[OFICINA])</f>
        <v>Mecanico</v>
      </c>
      <c r="O7132" s="14">
        <f>tb_C103[[#This Row],[FIM]] - tb_C103[[#This Row],[INICIO]]</f>
        <v>0.10416666666424135</v>
      </c>
    </row>
    <row r="7133" spans="1:15" x14ac:dyDescent="0.25">
      <c r="A7133" t="s">
        <v>1764</v>
      </c>
      <c r="B7133">
        <v>3785</v>
      </c>
      <c r="C7133">
        <v>1</v>
      </c>
      <c r="D7133" t="s">
        <v>8677</v>
      </c>
      <c r="E7133" s="9">
        <v>45589.333333333336</v>
      </c>
      <c r="F7133" s="9">
        <v>45589.4375</v>
      </c>
      <c r="G7133">
        <v>113</v>
      </c>
      <c r="H7133" t="s">
        <v>213</v>
      </c>
      <c r="I7133" t="s">
        <v>184</v>
      </c>
      <c r="J7133" t="s">
        <v>8671</v>
      </c>
      <c r="K7133" s="9">
        <v>45616.530289351853</v>
      </c>
      <c r="L7133" s="13">
        <f>IFERROR(_xlfn.XLOOKUP(tb_C103[[#This Row],[OS]],[1]!tb_C101[OS],[1]!tb_C101[DATA_ABERTURA]),0)</f>
        <v>45588.61074074074</v>
      </c>
      <c r="M7133" s="7" t="str">
        <f>IFERROR(_xlfn.XLOOKUP(tb_C103[[#This Row],[OS]],[1]!tb_C101[OS],[1]!tb_C101[SITUACAO_OS]),0)</f>
        <v>F</v>
      </c>
      <c r="N7133" t="str">
        <f>_xlfn.XLOOKUP(tb_C103[[#This Row],[OS]],[1]!tb_C101[OS],[1]!tb_C101[OFICINA])</f>
        <v>Mecanico</v>
      </c>
      <c r="O7133" s="14">
        <f>tb_C103[[#This Row],[FIM]] - tb_C103[[#This Row],[INICIO]]</f>
        <v>0.10416666666424135</v>
      </c>
    </row>
    <row r="7134" spans="1:15" x14ac:dyDescent="0.25">
      <c r="A7134" t="s">
        <v>4080</v>
      </c>
      <c r="B7134">
        <v>3785</v>
      </c>
      <c r="C7134">
        <v>1</v>
      </c>
      <c r="D7134" t="s">
        <v>8677</v>
      </c>
      <c r="E7134" s="9">
        <v>45589.333333333336</v>
      </c>
      <c r="F7134" s="9">
        <v>45589.4375</v>
      </c>
      <c r="G7134">
        <v>113</v>
      </c>
      <c r="H7134" t="s">
        <v>213</v>
      </c>
      <c r="I7134" t="s">
        <v>184</v>
      </c>
      <c r="J7134" t="s">
        <v>8671</v>
      </c>
      <c r="K7134" s="9">
        <v>45616.530289351853</v>
      </c>
      <c r="L7134" s="13">
        <f>IFERROR(_xlfn.XLOOKUP(tb_C103[[#This Row],[OS]],[1]!tb_C101[OS],[1]!tb_C101[DATA_ABERTURA]),0)</f>
        <v>45588.61074074074</v>
      </c>
      <c r="M7134" s="7" t="str">
        <f>IFERROR(_xlfn.XLOOKUP(tb_C103[[#This Row],[OS]],[1]!tb_C101[OS],[1]!tb_C101[SITUACAO_OS]),0)</f>
        <v>F</v>
      </c>
      <c r="N7134" t="str">
        <f>_xlfn.XLOOKUP(tb_C103[[#This Row],[OS]],[1]!tb_C101[OS],[1]!tb_C101[OFICINA])</f>
        <v>Mecanico</v>
      </c>
      <c r="O7134" s="14">
        <f>tb_C103[[#This Row],[FIM]] - tb_C103[[#This Row],[INICIO]]</f>
        <v>0.10416666666424135</v>
      </c>
    </row>
    <row r="7135" spans="1:15" x14ac:dyDescent="0.25">
      <c r="A7135" t="s">
        <v>8686</v>
      </c>
      <c r="B7135">
        <v>3786</v>
      </c>
      <c r="C7135">
        <v>1</v>
      </c>
      <c r="D7135" t="s">
        <v>8677</v>
      </c>
      <c r="E7135" s="9">
        <v>45588.3125</v>
      </c>
      <c r="F7135" s="9">
        <v>45588.583333333336</v>
      </c>
      <c r="G7135">
        <v>113</v>
      </c>
      <c r="H7135" t="s">
        <v>213</v>
      </c>
      <c r="I7135" t="s">
        <v>184</v>
      </c>
      <c r="J7135" t="s">
        <v>8671</v>
      </c>
      <c r="K7135" s="9">
        <v>45616.543206018519</v>
      </c>
      <c r="L7135" s="13">
        <f>IFERROR(_xlfn.XLOOKUP(tb_C103[[#This Row],[OS]],[1]!tb_C101[OS],[1]!tb_C101[DATA_ABERTURA]),0)</f>
        <v>45588.611793981479</v>
      </c>
      <c r="M7135" s="7" t="str">
        <f>IFERROR(_xlfn.XLOOKUP(tb_C103[[#This Row],[OS]],[1]!tb_C101[OS],[1]!tb_C101[SITUACAO_OS]),0)</f>
        <v>F</v>
      </c>
      <c r="N7135" t="str">
        <f>_xlfn.XLOOKUP(tb_C103[[#This Row],[OS]],[1]!tb_C101[OS],[1]!tb_C101[OFICINA])</f>
        <v>Mecanico</v>
      </c>
      <c r="O7135" s="14">
        <f>tb_C103[[#This Row],[FIM]] - tb_C103[[#This Row],[INICIO]]</f>
        <v>0.27083333333575865</v>
      </c>
    </row>
    <row r="7136" spans="1:15" x14ac:dyDescent="0.25">
      <c r="A7136" t="s">
        <v>5446</v>
      </c>
      <c r="B7136">
        <v>3786</v>
      </c>
      <c r="C7136">
        <v>1</v>
      </c>
      <c r="D7136" t="s">
        <v>8677</v>
      </c>
      <c r="E7136" s="9">
        <v>45588.3125</v>
      </c>
      <c r="F7136" s="9">
        <v>45588.583333333336</v>
      </c>
      <c r="G7136">
        <v>113</v>
      </c>
      <c r="H7136" t="s">
        <v>213</v>
      </c>
      <c r="I7136" t="s">
        <v>184</v>
      </c>
      <c r="J7136" t="s">
        <v>8671</v>
      </c>
      <c r="K7136" s="9">
        <v>45616.543206018519</v>
      </c>
      <c r="L7136" s="13">
        <f>IFERROR(_xlfn.XLOOKUP(tb_C103[[#This Row],[OS]],[1]!tb_C101[OS],[1]!tb_C101[DATA_ABERTURA]),0)</f>
        <v>45588.611793981479</v>
      </c>
      <c r="M7136" s="7" t="str">
        <f>IFERROR(_xlfn.XLOOKUP(tb_C103[[#This Row],[OS]],[1]!tb_C101[OS],[1]!tb_C101[SITUACAO_OS]),0)</f>
        <v>F</v>
      </c>
      <c r="N7136" t="str">
        <f>_xlfn.XLOOKUP(tb_C103[[#This Row],[OS]],[1]!tb_C101[OS],[1]!tb_C101[OFICINA])</f>
        <v>Mecanico</v>
      </c>
      <c r="O7136" s="14">
        <f>tb_C103[[#This Row],[FIM]] - tb_C103[[#This Row],[INICIO]]</f>
        <v>0.27083333333575865</v>
      </c>
    </row>
    <row r="7137" spans="1:15" x14ac:dyDescent="0.25">
      <c r="A7137" t="s">
        <v>6459</v>
      </c>
      <c r="B7137">
        <v>3786</v>
      </c>
      <c r="C7137">
        <v>1</v>
      </c>
      <c r="D7137" t="s">
        <v>8677</v>
      </c>
      <c r="E7137" s="9">
        <v>45588.3125</v>
      </c>
      <c r="F7137" s="9">
        <v>45588.583333333336</v>
      </c>
      <c r="G7137">
        <v>113</v>
      </c>
      <c r="H7137" t="s">
        <v>213</v>
      </c>
      <c r="I7137" t="s">
        <v>184</v>
      </c>
      <c r="J7137" t="s">
        <v>8671</v>
      </c>
      <c r="K7137" s="9">
        <v>45616.543206018519</v>
      </c>
      <c r="L7137" s="13">
        <f>IFERROR(_xlfn.XLOOKUP(tb_C103[[#This Row],[OS]],[1]!tb_C101[OS],[1]!tb_C101[DATA_ABERTURA]),0)</f>
        <v>45588.611793981479</v>
      </c>
      <c r="M7137" s="7" t="str">
        <f>IFERROR(_xlfn.XLOOKUP(tb_C103[[#This Row],[OS]],[1]!tb_C101[OS],[1]!tb_C101[SITUACAO_OS]),0)</f>
        <v>F</v>
      </c>
      <c r="N7137" t="str">
        <f>_xlfn.XLOOKUP(tb_C103[[#This Row],[OS]],[1]!tb_C101[OS],[1]!tb_C101[OFICINA])</f>
        <v>Mecanico</v>
      </c>
      <c r="O7137" s="14">
        <f>tb_C103[[#This Row],[FIM]] - tb_C103[[#This Row],[INICIO]]</f>
        <v>0.27083333333575865</v>
      </c>
    </row>
    <row r="7138" spans="1:15" x14ac:dyDescent="0.25">
      <c r="A7138" t="s">
        <v>8686</v>
      </c>
      <c r="B7138">
        <v>3786</v>
      </c>
      <c r="C7138">
        <v>1</v>
      </c>
      <c r="D7138" t="s">
        <v>8677</v>
      </c>
      <c r="E7138" s="9">
        <v>45588.3125</v>
      </c>
      <c r="F7138" s="9">
        <v>45588.583333333336</v>
      </c>
      <c r="G7138">
        <v>113</v>
      </c>
      <c r="H7138" t="s">
        <v>213</v>
      </c>
      <c r="I7138" t="s">
        <v>184</v>
      </c>
      <c r="J7138" t="s">
        <v>8671</v>
      </c>
      <c r="K7138" s="9">
        <v>45616.543206018519</v>
      </c>
      <c r="L7138" s="13">
        <f>IFERROR(_xlfn.XLOOKUP(tb_C103[[#This Row],[OS]],[1]!tb_C101[OS],[1]!tb_C101[DATA_ABERTURA]),0)</f>
        <v>45588.611793981479</v>
      </c>
      <c r="M7138" s="7" t="str">
        <f>IFERROR(_xlfn.XLOOKUP(tb_C103[[#This Row],[OS]],[1]!tb_C101[OS],[1]!tb_C101[SITUACAO_OS]),0)</f>
        <v>F</v>
      </c>
      <c r="N7138" t="str">
        <f>_xlfn.XLOOKUP(tb_C103[[#This Row],[OS]],[1]!tb_C101[OS],[1]!tb_C101[OFICINA])</f>
        <v>Mecanico</v>
      </c>
      <c r="O7138" s="14">
        <f>tb_C103[[#This Row],[FIM]] - tb_C103[[#This Row],[INICIO]]</f>
        <v>0.27083333333575865</v>
      </c>
    </row>
    <row r="7139" spans="1:15" x14ac:dyDescent="0.25">
      <c r="A7139" t="s">
        <v>5446</v>
      </c>
      <c r="B7139">
        <v>3786</v>
      </c>
      <c r="C7139">
        <v>1</v>
      </c>
      <c r="D7139" t="s">
        <v>8677</v>
      </c>
      <c r="E7139" s="9">
        <v>45588.3125</v>
      </c>
      <c r="F7139" s="9">
        <v>45588.583333333336</v>
      </c>
      <c r="G7139">
        <v>113</v>
      </c>
      <c r="H7139" t="s">
        <v>213</v>
      </c>
      <c r="I7139" t="s">
        <v>184</v>
      </c>
      <c r="J7139" t="s">
        <v>8671</v>
      </c>
      <c r="K7139" s="9">
        <v>45616.543206018519</v>
      </c>
      <c r="L7139" s="13">
        <f>IFERROR(_xlfn.XLOOKUP(tb_C103[[#This Row],[OS]],[1]!tb_C101[OS],[1]!tb_C101[DATA_ABERTURA]),0)</f>
        <v>45588.611793981479</v>
      </c>
      <c r="M7139" s="7" t="str">
        <f>IFERROR(_xlfn.XLOOKUP(tb_C103[[#This Row],[OS]],[1]!tb_C101[OS],[1]!tb_C101[SITUACAO_OS]),0)</f>
        <v>F</v>
      </c>
      <c r="N7139" t="str">
        <f>_xlfn.XLOOKUP(tb_C103[[#This Row],[OS]],[1]!tb_C101[OS],[1]!tb_C101[OFICINA])</f>
        <v>Mecanico</v>
      </c>
      <c r="O7139" s="14">
        <f>tb_C103[[#This Row],[FIM]] - tb_C103[[#This Row],[INICIO]]</f>
        <v>0.27083333333575865</v>
      </c>
    </row>
    <row r="7140" spans="1:15" x14ac:dyDescent="0.25">
      <c r="A7140" t="s">
        <v>6459</v>
      </c>
      <c r="B7140">
        <v>3786</v>
      </c>
      <c r="C7140">
        <v>1</v>
      </c>
      <c r="D7140" t="s">
        <v>8677</v>
      </c>
      <c r="E7140" s="9">
        <v>45588.3125</v>
      </c>
      <c r="F7140" s="9">
        <v>45588.583333333336</v>
      </c>
      <c r="G7140">
        <v>113</v>
      </c>
      <c r="H7140" t="s">
        <v>213</v>
      </c>
      <c r="I7140" t="s">
        <v>184</v>
      </c>
      <c r="J7140" t="s">
        <v>8671</v>
      </c>
      <c r="K7140" s="9">
        <v>45616.543206018519</v>
      </c>
      <c r="L7140" s="13">
        <f>IFERROR(_xlfn.XLOOKUP(tb_C103[[#This Row],[OS]],[1]!tb_C101[OS],[1]!tb_C101[DATA_ABERTURA]),0)</f>
        <v>45588.611793981479</v>
      </c>
      <c r="M7140" s="7" t="str">
        <f>IFERROR(_xlfn.XLOOKUP(tb_C103[[#This Row],[OS]],[1]!tb_C101[OS],[1]!tb_C101[SITUACAO_OS]),0)</f>
        <v>F</v>
      </c>
      <c r="N7140" t="str">
        <f>_xlfn.XLOOKUP(tb_C103[[#This Row],[OS]],[1]!tb_C101[OS],[1]!tb_C101[OFICINA])</f>
        <v>Mecanico</v>
      </c>
      <c r="O7140" s="14">
        <f>tb_C103[[#This Row],[FIM]] - tb_C103[[#This Row],[INICIO]]</f>
        <v>0.27083333333575865</v>
      </c>
    </row>
    <row r="7141" spans="1:15" x14ac:dyDescent="0.25">
      <c r="A7141" t="s">
        <v>8686</v>
      </c>
      <c r="B7141">
        <v>3786</v>
      </c>
      <c r="C7141">
        <v>1</v>
      </c>
      <c r="D7141" t="s">
        <v>8677</v>
      </c>
      <c r="E7141" s="9">
        <v>45588.3125</v>
      </c>
      <c r="F7141" s="9">
        <v>45588.583333333336</v>
      </c>
      <c r="G7141">
        <v>113</v>
      </c>
      <c r="H7141" t="s">
        <v>213</v>
      </c>
      <c r="I7141" t="s">
        <v>184</v>
      </c>
      <c r="J7141" t="s">
        <v>8671</v>
      </c>
      <c r="K7141" s="9">
        <v>45616.543206018519</v>
      </c>
      <c r="L7141" s="13">
        <f>IFERROR(_xlfn.XLOOKUP(tb_C103[[#This Row],[OS]],[1]!tb_C101[OS],[1]!tb_C101[DATA_ABERTURA]),0)</f>
        <v>45588.611793981479</v>
      </c>
      <c r="M7141" s="7" t="str">
        <f>IFERROR(_xlfn.XLOOKUP(tb_C103[[#This Row],[OS]],[1]!tb_C101[OS],[1]!tb_C101[SITUACAO_OS]),0)</f>
        <v>F</v>
      </c>
      <c r="N7141" t="str">
        <f>_xlfn.XLOOKUP(tb_C103[[#This Row],[OS]],[1]!tb_C101[OS],[1]!tb_C101[OFICINA])</f>
        <v>Mecanico</v>
      </c>
      <c r="O7141" s="14">
        <f>tb_C103[[#This Row],[FIM]] - tb_C103[[#This Row],[INICIO]]</f>
        <v>0.27083333333575865</v>
      </c>
    </row>
    <row r="7142" spans="1:15" x14ac:dyDescent="0.25">
      <c r="A7142" t="s">
        <v>5446</v>
      </c>
      <c r="B7142">
        <v>3786</v>
      </c>
      <c r="C7142">
        <v>1</v>
      </c>
      <c r="D7142" t="s">
        <v>8677</v>
      </c>
      <c r="E7142" s="9">
        <v>45588.3125</v>
      </c>
      <c r="F7142" s="9">
        <v>45588.583333333336</v>
      </c>
      <c r="G7142">
        <v>113</v>
      </c>
      <c r="H7142" t="s">
        <v>213</v>
      </c>
      <c r="I7142" t="s">
        <v>184</v>
      </c>
      <c r="J7142" t="s">
        <v>8671</v>
      </c>
      <c r="K7142" s="9">
        <v>45616.543206018519</v>
      </c>
      <c r="L7142" s="13">
        <f>IFERROR(_xlfn.XLOOKUP(tb_C103[[#This Row],[OS]],[1]!tb_C101[OS],[1]!tb_C101[DATA_ABERTURA]),0)</f>
        <v>45588.611793981479</v>
      </c>
      <c r="M7142" s="7" t="str">
        <f>IFERROR(_xlfn.XLOOKUP(tb_C103[[#This Row],[OS]],[1]!tb_C101[OS],[1]!tb_C101[SITUACAO_OS]),0)</f>
        <v>F</v>
      </c>
      <c r="N7142" t="str">
        <f>_xlfn.XLOOKUP(tb_C103[[#This Row],[OS]],[1]!tb_C101[OS],[1]!tb_C101[OFICINA])</f>
        <v>Mecanico</v>
      </c>
      <c r="O7142" s="14">
        <f>tb_C103[[#This Row],[FIM]] - tb_C103[[#This Row],[INICIO]]</f>
        <v>0.27083333333575865</v>
      </c>
    </row>
    <row r="7143" spans="1:15" x14ac:dyDescent="0.25">
      <c r="A7143" t="s">
        <v>6459</v>
      </c>
      <c r="B7143">
        <v>3786</v>
      </c>
      <c r="C7143">
        <v>1</v>
      </c>
      <c r="D7143" t="s">
        <v>8677</v>
      </c>
      <c r="E7143" s="9">
        <v>45588.3125</v>
      </c>
      <c r="F7143" s="9">
        <v>45588.583333333336</v>
      </c>
      <c r="G7143">
        <v>113</v>
      </c>
      <c r="H7143" t="s">
        <v>213</v>
      </c>
      <c r="I7143" t="s">
        <v>184</v>
      </c>
      <c r="J7143" t="s">
        <v>8671</v>
      </c>
      <c r="K7143" s="9">
        <v>45616.543206018519</v>
      </c>
      <c r="L7143" s="13">
        <f>IFERROR(_xlfn.XLOOKUP(tb_C103[[#This Row],[OS]],[1]!tb_C101[OS],[1]!tb_C101[DATA_ABERTURA]),0)</f>
        <v>45588.611793981479</v>
      </c>
      <c r="M7143" s="7" t="str">
        <f>IFERROR(_xlfn.XLOOKUP(tb_C103[[#This Row],[OS]],[1]!tb_C101[OS],[1]!tb_C101[SITUACAO_OS]),0)</f>
        <v>F</v>
      </c>
      <c r="N7143" t="str">
        <f>_xlfn.XLOOKUP(tb_C103[[#This Row],[OS]],[1]!tb_C101[OS],[1]!tb_C101[OFICINA])</f>
        <v>Mecanico</v>
      </c>
      <c r="O7143" s="14">
        <f>tb_C103[[#This Row],[FIM]] - tb_C103[[#This Row],[INICIO]]</f>
        <v>0.27083333333575865</v>
      </c>
    </row>
    <row r="7144" spans="1:15" x14ac:dyDescent="0.25">
      <c r="A7144" t="s">
        <v>8686</v>
      </c>
      <c r="B7144">
        <v>3787</v>
      </c>
      <c r="C7144">
        <v>1</v>
      </c>
      <c r="D7144" t="s">
        <v>8677</v>
      </c>
      <c r="E7144" s="9">
        <v>45588.3125</v>
      </c>
      <c r="F7144" s="9">
        <v>45588.5</v>
      </c>
      <c r="G7144">
        <v>113</v>
      </c>
      <c r="H7144" t="s">
        <v>213</v>
      </c>
      <c r="I7144" t="s">
        <v>184</v>
      </c>
      <c r="J7144" t="s">
        <v>8671</v>
      </c>
      <c r="K7144" s="9">
        <v>45616.54146990741</v>
      </c>
      <c r="L7144" s="13">
        <f>IFERROR(_xlfn.XLOOKUP(tb_C103[[#This Row],[OS]],[1]!tb_C101[OS],[1]!tb_C101[DATA_ABERTURA]),0)</f>
        <v>45588.612245370372</v>
      </c>
      <c r="M7144" s="7" t="str">
        <f>IFERROR(_xlfn.XLOOKUP(tb_C103[[#This Row],[OS]],[1]!tb_C101[OS],[1]!tb_C101[SITUACAO_OS]),0)</f>
        <v>F</v>
      </c>
      <c r="N7144" t="str">
        <f>_xlfn.XLOOKUP(tb_C103[[#This Row],[OS]],[1]!tb_C101[OS],[1]!tb_C101[OFICINA])</f>
        <v>Mecanico</v>
      </c>
      <c r="O7144" s="14">
        <f>tb_C103[[#This Row],[FIM]] - tb_C103[[#This Row],[INICIO]]</f>
        <v>0.1875</v>
      </c>
    </row>
    <row r="7145" spans="1:15" x14ac:dyDescent="0.25">
      <c r="A7145" t="s">
        <v>5446</v>
      </c>
      <c r="B7145">
        <v>3787</v>
      </c>
      <c r="C7145">
        <v>1</v>
      </c>
      <c r="D7145" t="s">
        <v>8677</v>
      </c>
      <c r="E7145" s="9">
        <v>45588.3125</v>
      </c>
      <c r="F7145" s="9">
        <v>45588.5</v>
      </c>
      <c r="G7145">
        <v>113</v>
      </c>
      <c r="H7145" t="s">
        <v>213</v>
      </c>
      <c r="I7145" t="s">
        <v>184</v>
      </c>
      <c r="J7145" t="s">
        <v>8671</v>
      </c>
      <c r="K7145" s="9">
        <v>45616.54146990741</v>
      </c>
      <c r="L7145" s="13">
        <f>IFERROR(_xlfn.XLOOKUP(tb_C103[[#This Row],[OS]],[1]!tb_C101[OS],[1]!tb_C101[DATA_ABERTURA]),0)</f>
        <v>45588.612245370372</v>
      </c>
      <c r="M7145" s="7" t="str">
        <f>IFERROR(_xlfn.XLOOKUP(tb_C103[[#This Row],[OS]],[1]!tb_C101[OS],[1]!tb_C101[SITUACAO_OS]),0)</f>
        <v>F</v>
      </c>
      <c r="N7145" t="str">
        <f>_xlfn.XLOOKUP(tb_C103[[#This Row],[OS]],[1]!tb_C101[OS],[1]!tb_C101[OFICINA])</f>
        <v>Mecanico</v>
      </c>
      <c r="O7145" s="14">
        <f>tb_C103[[#This Row],[FIM]] - tb_C103[[#This Row],[INICIO]]</f>
        <v>0.1875</v>
      </c>
    </row>
    <row r="7146" spans="1:15" x14ac:dyDescent="0.25">
      <c r="A7146" t="s">
        <v>6459</v>
      </c>
      <c r="B7146">
        <v>3787</v>
      </c>
      <c r="C7146">
        <v>1</v>
      </c>
      <c r="D7146" t="s">
        <v>8677</v>
      </c>
      <c r="E7146" s="9">
        <v>45588.3125</v>
      </c>
      <c r="F7146" s="9">
        <v>45588.5</v>
      </c>
      <c r="G7146">
        <v>113</v>
      </c>
      <c r="H7146" t="s">
        <v>213</v>
      </c>
      <c r="I7146" t="s">
        <v>184</v>
      </c>
      <c r="J7146" t="s">
        <v>8671</v>
      </c>
      <c r="K7146" s="9">
        <v>45616.54146990741</v>
      </c>
      <c r="L7146" s="13">
        <f>IFERROR(_xlfn.XLOOKUP(tb_C103[[#This Row],[OS]],[1]!tb_C101[OS],[1]!tb_C101[DATA_ABERTURA]),0)</f>
        <v>45588.612245370372</v>
      </c>
      <c r="M7146" s="7" t="str">
        <f>IFERROR(_xlfn.XLOOKUP(tb_C103[[#This Row],[OS]],[1]!tb_C101[OS],[1]!tb_C101[SITUACAO_OS]),0)</f>
        <v>F</v>
      </c>
      <c r="N7146" t="str">
        <f>_xlfn.XLOOKUP(tb_C103[[#This Row],[OS]],[1]!tb_C101[OS],[1]!tb_C101[OFICINA])</f>
        <v>Mecanico</v>
      </c>
      <c r="O7146" s="14">
        <f>tb_C103[[#This Row],[FIM]] - tb_C103[[#This Row],[INICIO]]</f>
        <v>0.1875</v>
      </c>
    </row>
    <row r="7147" spans="1:15" x14ac:dyDescent="0.25">
      <c r="A7147" t="s">
        <v>8686</v>
      </c>
      <c r="B7147">
        <v>3787</v>
      </c>
      <c r="C7147">
        <v>1</v>
      </c>
      <c r="D7147" t="s">
        <v>8677</v>
      </c>
      <c r="E7147" s="9">
        <v>45588.3125</v>
      </c>
      <c r="F7147" s="9">
        <v>45588.5</v>
      </c>
      <c r="G7147">
        <v>113</v>
      </c>
      <c r="H7147" t="s">
        <v>213</v>
      </c>
      <c r="I7147" t="s">
        <v>184</v>
      </c>
      <c r="J7147" t="s">
        <v>8671</v>
      </c>
      <c r="K7147" s="9">
        <v>45616.54146990741</v>
      </c>
      <c r="L7147" s="13">
        <f>IFERROR(_xlfn.XLOOKUP(tb_C103[[#This Row],[OS]],[1]!tb_C101[OS],[1]!tb_C101[DATA_ABERTURA]),0)</f>
        <v>45588.612245370372</v>
      </c>
      <c r="M7147" s="7" t="str">
        <f>IFERROR(_xlfn.XLOOKUP(tb_C103[[#This Row],[OS]],[1]!tb_C101[OS],[1]!tb_C101[SITUACAO_OS]),0)</f>
        <v>F</v>
      </c>
      <c r="N7147" t="str">
        <f>_xlfn.XLOOKUP(tb_C103[[#This Row],[OS]],[1]!tb_C101[OS],[1]!tb_C101[OFICINA])</f>
        <v>Mecanico</v>
      </c>
      <c r="O7147" s="14">
        <f>tb_C103[[#This Row],[FIM]] - tb_C103[[#This Row],[INICIO]]</f>
        <v>0.1875</v>
      </c>
    </row>
    <row r="7148" spans="1:15" x14ac:dyDescent="0.25">
      <c r="A7148" t="s">
        <v>5446</v>
      </c>
      <c r="B7148">
        <v>3787</v>
      </c>
      <c r="C7148">
        <v>1</v>
      </c>
      <c r="D7148" t="s">
        <v>8677</v>
      </c>
      <c r="E7148" s="9">
        <v>45588.3125</v>
      </c>
      <c r="F7148" s="9">
        <v>45588.5</v>
      </c>
      <c r="G7148">
        <v>113</v>
      </c>
      <c r="H7148" t="s">
        <v>213</v>
      </c>
      <c r="I7148" t="s">
        <v>184</v>
      </c>
      <c r="J7148" t="s">
        <v>8671</v>
      </c>
      <c r="K7148" s="9">
        <v>45616.54146990741</v>
      </c>
      <c r="L7148" s="13">
        <f>IFERROR(_xlfn.XLOOKUP(tb_C103[[#This Row],[OS]],[1]!tb_C101[OS],[1]!tb_C101[DATA_ABERTURA]),0)</f>
        <v>45588.612245370372</v>
      </c>
      <c r="M7148" s="7" t="str">
        <f>IFERROR(_xlfn.XLOOKUP(tb_C103[[#This Row],[OS]],[1]!tb_C101[OS],[1]!tb_C101[SITUACAO_OS]),0)</f>
        <v>F</v>
      </c>
      <c r="N7148" t="str">
        <f>_xlfn.XLOOKUP(tb_C103[[#This Row],[OS]],[1]!tb_C101[OS],[1]!tb_C101[OFICINA])</f>
        <v>Mecanico</v>
      </c>
      <c r="O7148" s="14">
        <f>tb_C103[[#This Row],[FIM]] - tb_C103[[#This Row],[INICIO]]</f>
        <v>0.1875</v>
      </c>
    </row>
    <row r="7149" spans="1:15" x14ac:dyDescent="0.25">
      <c r="A7149" t="s">
        <v>6459</v>
      </c>
      <c r="B7149">
        <v>3787</v>
      </c>
      <c r="C7149">
        <v>1</v>
      </c>
      <c r="D7149" t="s">
        <v>8677</v>
      </c>
      <c r="E7149" s="9">
        <v>45588.3125</v>
      </c>
      <c r="F7149" s="9">
        <v>45588.5</v>
      </c>
      <c r="G7149">
        <v>113</v>
      </c>
      <c r="H7149" t="s">
        <v>213</v>
      </c>
      <c r="I7149" t="s">
        <v>184</v>
      </c>
      <c r="J7149" t="s">
        <v>8671</v>
      </c>
      <c r="K7149" s="9">
        <v>45616.54146990741</v>
      </c>
      <c r="L7149" s="13">
        <f>IFERROR(_xlfn.XLOOKUP(tb_C103[[#This Row],[OS]],[1]!tb_C101[OS],[1]!tb_C101[DATA_ABERTURA]),0)</f>
        <v>45588.612245370372</v>
      </c>
      <c r="M7149" s="7" t="str">
        <f>IFERROR(_xlfn.XLOOKUP(tb_C103[[#This Row],[OS]],[1]!tb_C101[OS],[1]!tb_C101[SITUACAO_OS]),0)</f>
        <v>F</v>
      </c>
      <c r="N7149" t="str">
        <f>_xlfn.XLOOKUP(tb_C103[[#This Row],[OS]],[1]!tb_C101[OS],[1]!tb_C101[OFICINA])</f>
        <v>Mecanico</v>
      </c>
      <c r="O7149" s="14">
        <f>tb_C103[[#This Row],[FIM]] - tb_C103[[#This Row],[INICIO]]</f>
        <v>0.1875</v>
      </c>
    </row>
    <row r="7150" spans="1:15" x14ac:dyDescent="0.25">
      <c r="A7150" t="s">
        <v>8686</v>
      </c>
      <c r="B7150">
        <v>3787</v>
      </c>
      <c r="C7150">
        <v>1</v>
      </c>
      <c r="D7150" t="s">
        <v>8677</v>
      </c>
      <c r="E7150" s="9">
        <v>45588.3125</v>
      </c>
      <c r="F7150" s="9">
        <v>45588.5</v>
      </c>
      <c r="G7150">
        <v>113</v>
      </c>
      <c r="H7150" t="s">
        <v>213</v>
      </c>
      <c r="I7150" t="s">
        <v>184</v>
      </c>
      <c r="J7150" t="s">
        <v>8671</v>
      </c>
      <c r="K7150" s="9">
        <v>45616.54146990741</v>
      </c>
      <c r="L7150" s="13">
        <f>IFERROR(_xlfn.XLOOKUP(tb_C103[[#This Row],[OS]],[1]!tb_C101[OS],[1]!tb_C101[DATA_ABERTURA]),0)</f>
        <v>45588.612245370372</v>
      </c>
      <c r="M7150" s="7" t="str">
        <f>IFERROR(_xlfn.XLOOKUP(tb_C103[[#This Row],[OS]],[1]!tb_C101[OS],[1]!tb_C101[SITUACAO_OS]),0)</f>
        <v>F</v>
      </c>
      <c r="N7150" t="str">
        <f>_xlfn.XLOOKUP(tb_C103[[#This Row],[OS]],[1]!tb_C101[OS],[1]!tb_C101[OFICINA])</f>
        <v>Mecanico</v>
      </c>
      <c r="O7150" s="14">
        <f>tb_C103[[#This Row],[FIM]] - tb_C103[[#This Row],[INICIO]]</f>
        <v>0.1875</v>
      </c>
    </row>
    <row r="7151" spans="1:15" x14ac:dyDescent="0.25">
      <c r="A7151" t="s">
        <v>5446</v>
      </c>
      <c r="B7151">
        <v>3787</v>
      </c>
      <c r="C7151">
        <v>1</v>
      </c>
      <c r="D7151" t="s">
        <v>8677</v>
      </c>
      <c r="E7151" s="9">
        <v>45588.3125</v>
      </c>
      <c r="F7151" s="9">
        <v>45588.5</v>
      </c>
      <c r="G7151">
        <v>113</v>
      </c>
      <c r="H7151" t="s">
        <v>213</v>
      </c>
      <c r="I7151" t="s">
        <v>184</v>
      </c>
      <c r="J7151" t="s">
        <v>8671</v>
      </c>
      <c r="K7151" s="9">
        <v>45616.54146990741</v>
      </c>
      <c r="L7151" s="13">
        <f>IFERROR(_xlfn.XLOOKUP(tb_C103[[#This Row],[OS]],[1]!tb_C101[OS],[1]!tb_C101[DATA_ABERTURA]),0)</f>
        <v>45588.612245370372</v>
      </c>
      <c r="M7151" s="7" t="str">
        <f>IFERROR(_xlfn.XLOOKUP(tb_C103[[#This Row],[OS]],[1]!tb_C101[OS],[1]!tb_C101[SITUACAO_OS]),0)</f>
        <v>F</v>
      </c>
      <c r="N7151" t="str">
        <f>_xlfn.XLOOKUP(tb_C103[[#This Row],[OS]],[1]!tb_C101[OS],[1]!tb_C101[OFICINA])</f>
        <v>Mecanico</v>
      </c>
      <c r="O7151" s="14">
        <f>tb_C103[[#This Row],[FIM]] - tb_C103[[#This Row],[INICIO]]</f>
        <v>0.1875</v>
      </c>
    </row>
    <row r="7152" spans="1:15" x14ac:dyDescent="0.25">
      <c r="A7152" t="s">
        <v>6459</v>
      </c>
      <c r="B7152">
        <v>3787</v>
      </c>
      <c r="C7152">
        <v>1</v>
      </c>
      <c r="D7152" t="s">
        <v>8677</v>
      </c>
      <c r="E7152" s="9">
        <v>45588.3125</v>
      </c>
      <c r="F7152" s="9">
        <v>45588.5</v>
      </c>
      <c r="G7152">
        <v>113</v>
      </c>
      <c r="H7152" t="s">
        <v>213</v>
      </c>
      <c r="I7152" t="s">
        <v>184</v>
      </c>
      <c r="J7152" t="s">
        <v>8671</v>
      </c>
      <c r="K7152" s="9">
        <v>45616.54146990741</v>
      </c>
      <c r="L7152" s="13">
        <f>IFERROR(_xlfn.XLOOKUP(tb_C103[[#This Row],[OS]],[1]!tb_C101[OS],[1]!tb_C101[DATA_ABERTURA]),0)</f>
        <v>45588.612245370372</v>
      </c>
      <c r="M7152" s="7" t="str">
        <f>IFERROR(_xlfn.XLOOKUP(tb_C103[[#This Row],[OS]],[1]!tb_C101[OS],[1]!tb_C101[SITUACAO_OS]),0)</f>
        <v>F</v>
      </c>
      <c r="N7152" t="str">
        <f>_xlfn.XLOOKUP(tb_C103[[#This Row],[OS]],[1]!tb_C101[OS],[1]!tb_C101[OFICINA])</f>
        <v>Mecanico</v>
      </c>
      <c r="O7152" s="14">
        <f>tb_C103[[#This Row],[FIM]] - tb_C103[[#This Row],[INICIO]]</f>
        <v>0.1875</v>
      </c>
    </row>
    <row r="7153" spans="1:15" x14ac:dyDescent="0.25">
      <c r="A7153" t="s">
        <v>1764</v>
      </c>
      <c r="B7153">
        <v>3788</v>
      </c>
      <c r="C7153">
        <v>3</v>
      </c>
      <c r="D7153" t="s">
        <v>8673</v>
      </c>
      <c r="E7153" s="9">
        <v>45588.65625</v>
      </c>
      <c r="F7153" s="9">
        <v>45588.677083333336</v>
      </c>
      <c r="G7153">
        <v>506</v>
      </c>
      <c r="H7153" t="s">
        <v>819</v>
      </c>
      <c r="I7153" t="s">
        <v>24</v>
      </c>
      <c r="J7153" t="s">
        <v>8674</v>
      </c>
      <c r="K7153" s="9">
        <v>45590.742256944446</v>
      </c>
      <c r="L7153" s="13">
        <f>IFERROR(_xlfn.XLOOKUP(tb_C103[[#This Row],[OS]],[1]!tb_C101[OS],[1]!tb_C101[DATA_ABERTURA]),0)</f>
        <v>45588.653032407405</v>
      </c>
      <c r="M7153" s="7" t="str">
        <f>IFERROR(_xlfn.XLOOKUP(tb_C103[[#This Row],[OS]],[1]!tb_C101[OS],[1]!tb_C101[SITUACAO_OS]),0)</f>
        <v>F</v>
      </c>
      <c r="N7153" t="str">
        <f>_xlfn.XLOOKUP(tb_C103[[#This Row],[OS]],[1]!tb_C101[OS],[1]!tb_C101[OFICINA])</f>
        <v>Eletrico</v>
      </c>
      <c r="O7153" s="14">
        <f>tb_C103[[#This Row],[FIM]] - tb_C103[[#This Row],[INICIO]]</f>
        <v>2.0833333335758653E-2</v>
      </c>
    </row>
    <row r="7154" spans="1:15" x14ac:dyDescent="0.25">
      <c r="A7154" t="s">
        <v>1764</v>
      </c>
      <c r="B7154">
        <v>3789</v>
      </c>
      <c r="C7154">
        <v>3</v>
      </c>
      <c r="D7154" t="s">
        <v>8673</v>
      </c>
      <c r="E7154" s="9">
        <v>45588.583333333336</v>
      </c>
      <c r="F7154" s="9">
        <v>45588.652777777781</v>
      </c>
      <c r="G7154">
        <v>302</v>
      </c>
      <c r="H7154" t="s">
        <v>787</v>
      </c>
      <c r="I7154" t="s">
        <v>220</v>
      </c>
      <c r="J7154" t="s">
        <v>8671</v>
      </c>
      <c r="K7154" s="9">
        <v>45590.741875</v>
      </c>
      <c r="L7154" s="13">
        <f>IFERROR(_xlfn.XLOOKUP(tb_C103[[#This Row],[OS]],[1]!tb_C101[OS],[1]!tb_C101[DATA_ABERTURA]),0)</f>
        <v>45588.654606481483</v>
      </c>
      <c r="M7154" s="7" t="str">
        <f>IFERROR(_xlfn.XLOOKUP(tb_C103[[#This Row],[OS]],[1]!tb_C101[OS],[1]!tb_C101[SITUACAO_OS]),0)</f>
        <v>F</v>
      </c>
      <c r="N7154" t="str">
        <f>_xlfn.XLOOKUP(tb_C103[[#This Row],[OS]],[1]!tb_C101[OS],[1]!tb_C101[OFICINA])</f>
        <v>Mecanico</v>
      </c>
      <c r="O7154" s="14">
        <f>tb_C103[[#This Row],[FIM]] - tb_C103[[#This Row],[INICIO]]</f>
        <v>6.9444444445252884E-2</v>
      </c>
    </row>
    <row r="7155" spans="1:15" x14ac:dyDescent="0.25">
      <c r="A7155" t="s">
        <v>6398</v>
      </c>
      <c r="B7155">
        <v>3790</v>
      </c>
      <c r="C7155">
        <v>3</v>
      </c>
      <c r="D7155" t="s">
        <v>8673</v>
      </c>
      <c r="E7155" s="9">
        <v>45588.333333333336</v>
      </c>
      <c r="F7155" s="9">
        <v>45588.381944444445</v>
      </c>
      <c r="G7155">
        <v>502</v>
      </c>
      <c r="H7155" t="s">
        <v>246</v>
      </c>
      <c r="I7155" t="s">
        <v>24</v>
      </c>
      <c r="J7155" t="s">
        <v>8671</v>
      </c>
      <c r="K7155" s="9">
        <v>45590.457118055558</v>
      </c>
      <c r="L7155" s="13">
        <f>IFERROR(_xlfn.XLOOKUP(tb_C103[[#This Row],[OS]],[1]!tb_C101[OS],[1]!tb_C101[DATA_ABERTURA]),0)</f>
        <v>45588.680069444446</v>
      </c>
      <c r="M7155" s="7" t="str">
        <f>IFERROR(_xlfn.XLOOKUP(tb_C103[[#This Row],[OS]],[1]!tb_C101[OS],[1]!tb_C101[SITUACAO_OS]),0)</f>
        <v>F</v>
      </c>
      <c r="N7155" t="str">
        <f>_xlfn.XLOOKUP(tb_C103[[#This Row],[OS]],[1]!tb_C101[OS],[1]!tb_C101[OFICINA])</f>
        <v>Mecanico</v>
      </c>
      <c r="O7155" s="14">
        <f>tb_C103[[#This Row],[FIM]] - tb_C103[[#This Row],[INICIO]]</f>
        <v>4.8611111109494232E-2</v>
      </c>
    </row>
    <row r="7156" spans="1:15" x14ac:dyDescent="0.25">
      <c r="A7156" t="s">
        <v>6398</v>
      </c>
      <c r="B7156">
        <v>3790</v>
      </c>
      <c r="C7156">
        <v>3</v>
      </c>
      <c r="D7156" t="s">
        <v>8673</v>
      </c>
      <c r="E7156" s="9">
        <v>45588.569444444445</v>
      </c>
      <c r="F7156" s="9">
        <v>45588.625</v>
      </c>
      <c r="G7156">
        <v>502</v>
      </c>
      <c r="H7156" t="s">
        <v>246</v>
      </c>
      <c r="I7156" t="s">
        <v>24</v>
      </c>
      <c r="J7156" t="s">
        <v>8671</v>
      </c>
      <c r="K7156" s="9">
        <v>45590.457118055558</v>
      </c>
      <c r="L7156" s="13">
        <f>IFERROR(_xlfn.XLOOKUP(tb_C103[[#This Row],[OS]],[1]!tb_C101[OS],[1]!tb_C101[DATA_ABERTURA]),0)</f>
        <v>45588.680069444446</v>
      </c>
      <c r="M7156" s="7" t="str">
        <f>IFERROR(_xlfn.XLOOKUP(tb_C103[[#This Row],[OS]],[1]!tb_C101[OS],[1]!tb_C101[SITUACAO_OS]),0)</f>
        <v>F</v>
      </c>
      <c r="N7156" t="str">
        <f>_xlfn.XLOOKUP(tb_C103[[#This Row],[OS]],[1]!tb_C101[OS],[1]!tb_C101[OFICINA])</f>
        <v>Mecanico</v>
      </c>
      <c r="O7156" s="14">
        <f>tb_C103[[#This Row],[FIM]] - tb_C103[[#This Row],[INICIO]]</f>
        <v>5.5555555554747116E-2</v>
      </c>
    </row>
    <row r="7157" spans="1:15" x14ac:dyDescent="0.25">
      <c r="B7157">
        <v>3791</v>
      </c>
      <c r="C7157">
        <v>3</v>
      </c>
      <c r="D7157" t="s">
        <v>8673</v>
      </c>
      <c r="E7157" s="9"/>
      <c r="F7157" s="9"/>
      <c r="G7157">
        <v>418</v>
      </c>
      <c r="H7157" t="s">
        <v>975</v>
      </c>
      <c r="I7157" t="s">
        <v>79</v>
      </c>
      <c r="J7157" t="s">
        <v>8682</v>
      </c>
      <c r="K7157" s="9">
        <v>45671.472939814812</v>
      </c>
      <c r="L7157" s="13">
        <f>IFERROR(_xlfn.XLOOKUP(tb_C103[[#This Row],[OS]],[1]!tb_C101[OS],[1]!tb_C101[DATA_ABERTURA]),0)</f>
        <v>45588.682291666664</v>
      </c>
      <c r="M7157" s="7" t="str">
        <f>IFERROR(_xlfn.XLOOKUP(tb_C103[[#This Row],[OS]],[1]!tb_C101[OS],[1]!tb_C101[SITUACAO_OS]),0)</f>
        <v>F</v>
      </c>
      <c r="N7157" t="str">
        <f>_xlfn.XLOOKUP(tb_C103[[#This Row],[OS]],[1]!tb_C101[OS],[1]!tb_C101[OFICINA])</f>
        <v>AUTOMATICO - TROCAR</v>
      </c>
      <c r="O7157" s="14">
        <f>tb_C103[[#This Row],[FIM]] - tb_C103[[#This Row],[INICIO]]</f>
        <v>0</v>
      </c>
    </row>
    <row r="7158" spans="1:15" x14ac:dyDescent="0.25">
      <c r="B7158">
        <v>3792</v>
      </c>
      <c r="C7158">
        <v>3</v>
      </c>
      <c r="D7158" t="s">
        <v>8673</v>
      </c>
      <c r="E7158" s="9"/>
      <c r="F7158" s="9"/>
      <c r="G7158">
        <v>506</v>
      </c>
      <c r="H7158" t="s">
        <v>819</v>
      </c>
      <c r="I7158" t="s">
        <v>24</v>
      </c>
      <c r="J7158" t="s">
        <v>8682</v>
      </c>
      <c r="K7158" s="9">
        <v>45671.473124999997</v>
      </c>
      <c r="L7158" s="13">
        <f>IFERROR(_xlfn.XLOOKUP(tb_C103[[#This Row],[OS]],[1]!tb_C101[OS],[1]!tb_C101[DATA_ABERTURA]),0)</f>
        <v>45588.686643518522</v>
      </c>
      <c r="M7158" s="7" t="str">
        <f>IFERROR(_xlfn.XLOOKUP(tb_C103[[#This Row],[OS]],[1]!tb_C101[OS],[1]!tb_C101[SITUACAO_OS]),0)</f>
        <v>F</v>
      </c>
      <c r="N7158" t="str">
        <f>_xlfn.XLOOKUP(tb_C103[[#This Row],[OS]],[1]!tb_C101[OS],[1]!tb_C101[OFICINA])</f>
        <v>AUTOMATICO - TROCAR</v>
      </c>
      <c r="O7158" s="14">
        <f>tb_C103[[#This Row],[FIM]] - tb_C103[[#This Row],[INICIO]]</f>
        <v>0</v>
      </c>
    </row>
    <row r="7159" spans="1:15" x14ac:dyDescent="0.25">
      <c r="B7159">
        <v>3793</v>
      </c>
      <c r="C7159">
        <v>3</v>
      </c>
      <c r="D7159" t="s">
        <v>8673</v>
      </c>
      <c r="E7159" s="9"/>
      <c r="F7159" s="9"/>
      <c r="G7159">
        <v>506</v>
      </c>
      <c r="H7159" t="s">
        <v>819</v>
      </c>
      <c r="I7159" t="s">
        <v>24</v>
      </c>
      <c r="J7159" t="s">
        <v>8682</v>
      </c>
      <c r="K7159" s="9">
        <v>45671.473368055558</v>
      </c>
      <c r="L7159" s="13">
        <f>IFERROR(_xlfn.XLOOKUP(tb_C103[[#This Row],[OS]],[1]!tb_C101[OS],[1]!tb_C101[DATA_ABERTURA]),0)</f>
        <v>45588.687118055554</v>
      </c>
      <c r="M7159" s="7" t="str">
        <f>IFERROR(_xlfn.XLOOKUP(tb_C103[[#This Row],[OS]],[1]!tb_C101[OS],[1]!tb_C101[SITUACAO_OS]),0)</f>
        <v>F</v>
      </c>
      <c r="N7159" t="str">
        <f>_xlfn.XLOOKUP(tb_C103[[#This Row],[OS]],[1]!tb_C101[OS],[1]!tb_C101[OFICINA])</f>
        <v>AUTOMATICO - TROCAR</v>
      </c>
      <c r="O7159" s="14">
        <f>tb_C103[[#This Row],[FIM]] - tb_C103[[#This Row],[INICIO]]</f>
        <v>0</v>
      </c>
    </row>
    <row r="7160" spans="1:15" x14ac:dyDescent="0.25">
      <c r="A7160" t="s">
        <v>1764</v>
      </c>
      <c r="B7160">
        <v>3794</v>
      </c>
      <c r="C7160">
        <v>3</v>
      </c>
      <c r="D7160" t="s">
        <v>8673</v>
      </c>
      <c r="E7160" s="9">
        <v>45588.416666666664</v>
      </c>
      <c r="F7160" s="9">
        <v>45588.520833333336</v>
      </c>
      <c r="G7160">
        <v>506</v>
      </c>
      <c r="H7160" t="s">
        <v>819</v>
      </c>
      <c r="I7160" t="s">
        <v>24</v>
      </c>
      <c r="J7160" t="s">
        <v>8674</v>
      </c>
      <c r="K7160" s="9">
        <v>45590.742569444446</v>
      </c>
      <c r="L7160" s="13">
        <f>IFERROR(_xlfn.XLOOKUP(tb_C103[[#This Row],[OS]],[1]!tb_C101[OS],[1]!tb_C101[DATA_ABERTURA]),0)</f>
        <v>45588.712002314816</v>
      </c>
      <c r="M7160" s="7" t="str">
        <f>IFERROR(_xlfn.XLOOKUP(tb_C103[[#This Row],[OS]],[1]!tb_C101[OS],[1]!tb_C101[SITUACAO_OS]),0)</f>
        <v>F</v>
      </c>
      <c r="N7160" t="str">
        <f>_xlfn.XLOOKUP(tb_C103[[#This Row],[OS]],[1]!tb_C101[OS],[1]!tb_C101[OFICINA])</f>
        <v>Eletrico</v>
      </c>
      <c r="O7160" s="14">
        <f>tb_C103[[#This Row],[FIM]] - tb_C103[[#This Row],[INICIO]]</f>
        <v>0.10416666667151731</v>
      </c>
    </row>
    <row r="7161" spans="1:15" x14ac:dyDescent="0.25">
      <c r="A7161" t="s">
        <v>8330</v>
      </c>
      <c r="B7161">
        <v>3794</v>
      </c>
      <c r="C7161">
        <v>3</v>
      </c>
      <c r="D7161" t="s">
        <v>8673</v>
      </c>
      <c r="E7161" s="9">
        <v>45588.416666666664</v>
      </c>
      <c r="F7161" s="9">
        <v>45588.520833333336</v>
      </c>
      <c r="G7161">
        <v>506</v>
      </c>
      <c r="H7161" t="s">
        <v>819</v>
      </c>
      <c r="I7161" t="s">
        <v>24</v>
      </c>
      <c r="J7161" t="s">
        <v>8674</v>
      </c>
      <c r="K7161" s="9">
        <v>45590.742569444446</v>
      </c>
      <c r="L7161" s="13">
        <f>IFERROR(_xlfn.XLOOKUP(tb_C103[[#This Row],[OS]],[1]!tb_C101[OS],[1]!tb_C101[DATA_ABERTURA]),0)</f>
        <v>45588.712002314816</v>
      </c>
      <c r="M7161" s="7" t="str">
        <f>IFERROR(_xlfn.XLOOKUP(tb_C103[[#This Row],[OS]],[1]!tb_C101[OS],[1]!tb_C101[SITUACAO_OS]),0)</f>
        <v>F</v>
      </c>
      <c r="N7161" t="str">
        <f>_xlfn.XLOOKUP(tb_C103[[#This Row],[OS]],[1]!tb_C101[OS],[1]!tb_C101[OFICINA])</f>
        <v>Eletrico</v>
      </c>
      <c r="O7161" s="14">
        <f>tb_C103[[#This Row],[FIM]] - tb_C103[[#This Row],[INICIO]]</f>
        <v>0.10416666667151731</v>
      </c>
    </row>
    <row r="7162" spans="1:15" x14ac:dyDescent="0.25">
      <c r="A7162" t="s">
        <v>1764</v>
      </c>
      <c r="B7162">
        <v>3794</v>
      </c>
      <c r="C7162">
        <v>3</v>
      </c>
      <c r="D7162" t="s">
        <v>8673</v>
      </c>
      <c r="E7162" s="9">
        <v>45588.416666666664</v>
      </c>
      <c r="F7162" s="9">
        <v>45588.520833333336</v>
      </c>
      <c r="G7162">
        <v>506</v>
      </c>
      <c r="H7162" t="s">
        <v>819</v>
      </c>
      <c r="I7162" t="s">
        <v>24</v>
      </c>
      <c r="J7162" t="s">
        <v>8674</v>
      </c>
      <c r="K7162" s="9">
        <v>45590.742569444446</v>
      </c>
      <c r="L7162" s="13">
        <f>IFERROR(_xlfn.XLOOKUP(tb_C103[[#This Row],[OS]],[1]!tb_C101[OS],[1]!tb_C101[DATA_ABERTURA]),0)</f>
        <v>45588.712002314816</v>
      </c>
      <c r="M7162" s="7" t="str">
        <f>IFERROR(_xlfn.XLOOKUP(tb_C103[[#This Row],[OS]],[1]!tb_C101[OS],[1]!tb_C101[SITUACAO_OS]),0)</f>
        <v>F</v>
      </c>
      <c r="N7162" t="str">
        <f>_xlfn.XLOOKUP(tb_C103[[#This Row],[OS]],[1]!tb_C101[OS],[1]!tb_C101[OFICINA])</f>
        <v>Eletrico</v>
      </c>
      <c r="O7162" s="14">
        <f>tb_C103[[#This Row],[FIM]] - tb_C103[[#This Row],[INICIO]]</f>
        <v>0.10416666667151731</v>
      </c>
    </row>
    <row r="7163" spans="1:15" x14ac:dyDescent="0.25">
      <c r="A7163" t="s">
        <v>8330</v>
      </c>
      <c r="B7163">
        <v>3794</v>
      </c>
      <c r="C7163">
        <v>3</v>
      </c>
      <c r="D7163" t="s">
        <v>8673</v>
      </c>
      <c r="E7163" s="9">
        <v>45588.416666666664</v>
      </c>
      <c r="F7163" s="9">
        <v>45588.520833333336</v>
      </c>
      <c r="G7163">
        <v>506</v>
      </c>
      <c r="H7163" t="s">
        <v>819</v>
      </c>
      <c r="I7163" t="s">
        <v>24</v>
      </c>
      <c r="J7163" t="s">
        <v>8674</v>
      </c>
      <c r="K7163" s="9">
        <v>45590.742569444446</v>
      </c>
      <c r="L7163" s="13">
        <f>IFERROR(_xlfn.XLOOKUP(tb_C103[[#This Row],[OS]],[1]!tb_C101[OS],[1]!tb_C101[DATA_ABERTURA]),0)</f>
        <v>45588.712002314816</v>
      </c>
      <c r="M7163" s="7" t="str">
        <f>IFERROR(_xlfn.XLOOKUP(tb_C103[[#This Row],[OS]],[1]!tb_C101[OS],[1]!tb_C101[SITUACAO_OS]),0)</f>
        <v>F</v>
      </c>
      <c r="N7163" t="str">
        <f>_xlfn.XLOOKUP(tb_C103[[#This Row],[OS]],[1]!tb_C101[OS],[1]!tb_C101[OFICINA])</f>
        <v>Eletrico</v>
      </c>
      <c r="O7163" s="14">
        <f>tb_C103[[#This Row],[FIM]] - tb_C103[[#This Row],[INICIO]]</f>
        <v>0.10416666667151731</v>
      </c>
    </row>
    <row r="7164" spans="1:15" x14ac:dyDescent="0.25">
      <c r="B7164">
        <v>3795</v>
      </c>
      <c r="C7164">
        <v>3</v>
      </c>
      <c r="D7164" t="s">
        <v>8673</v>
      </c>
      <c r="E7164" s="9"/>
      <c r="F7164" s="9"/>
      <c r="G7164">
        <v>112</v>
      </c>
      <c r="H7164" t="s">
        <v>237</v>
      </c>
      <c r="I7164" t="s">
        <v>184</v>
      </c>
      <c r="J7164" t="s">
        <v>8682</v>
      </c>
      <c r="K7164" s="9">
        <v>45671.473726851851</v>
      </c>
      <c r="L7164" s="13">
        <f>IFERROR(_xlfn.XLOOKUP(tb_C103[[#This Row],[OS]],[1]!tb_C101[OS],[1]!tb_C101[DATA_ABERTURA]),0)</f>
        <v>45588.743344907409</v>
      </c>
      <c r="M7164" s="7" t="str">
        <f>IFERROR(_xlfn.XLOOKUP(tb_C103[[#This Row],[OS]],[1]!tb_C101[OS],[1]!tb_C101[SITUACAO_OS]),0)</f>
        <v>F</v>
      </c>
      <c r="N7164" t="str">
        <f>_xlfn.XLOOKUP(tb_C103[[#This Row],[OS]],[1]!tb_C101[OS],[1]!tb_C101[OFICINA])</f>
        <v>AUTOMATICO - TROCAR</v>
      </c>
      <c r="O7164" s="14">
        <f>tb_C103[[#This Row],[FIM]] - tb_C103[[#This Row],[INICIO]]</f>
        <v>0</v>
      </c>
    </row>
    <row r="7165" spans="1:15" x14ac:dyDescent="0.25">
      <c r="B7165">
        <v>3796</v>
      </c>
      <c r="C7165">
        <v>3</v>
      </c>
      <c r="D7165" t="s">
        <v>8673</v>
      </c>
      <c r="E7165" s="9"/>
      <c r="F7165" s="9"/>
      <c r="G7165">
        <v>302</v>
      </c>
      <c r="H7165" t="s">
        <v>787</v>
      </c>
      <c r="I7165" t="s">
        <v>220</v>
      </c>
      <c r="J7165" t="s">
        <v>8682</v>
      </c>
      <c r="K7165" s="9">
        <v>45671.481840277775</v>
      </c>
      <c r="L7165" s="13">
        <f>IFERROR(_xlfn.XLOOKUP(tb_C103[[#This Row],[OS]],[1]!tb_C101[OS],[1]!tb_C101[DATA_ABERTURA]),0)</f>
        <v>45588.766863425924</v>
      </c>
      <c r="M7165" s="7" t="str">
        <f>IFERROR(_xlfn.XLOOKUP(tb_C103[[#This Row],[OS]],[1]!tb_C101[OS],[1]!tb_C101[SITUACAO_OS]),0)</f>
        <v>F</v>
      </c>
      <c r="N7165" t="str">
        <f>_xlfn.XLOOKUP(tb_C103[[#This Row],[OS]],[1]!tb_C101[OS],[1]!tb_C101[OFICINA])</f>
        <v>AUTOMATICO - TROCAR</v>
      </c>
      <c r="O7165" s="14">
        <f>tb_C103[[#This Row],[FIM]] - tb_C103[[#This Row],[INICIO]]</f>
        <v>0</v>
      </c>
    </row>
    <row r="7166" spans="1:15" x14ac:dyDescent="0.25">
      <c r="A7166" t="s">
        <v>6807</v>
      </c>
      <c r="B7166">
        <v>3797</v>
      </c>
      <c r="C7166">
        <v>3</v>
      </c>
      <c r="D7166" t="s">
        <v>8673</v>
      </c>
      <c r="E7166" s="9">
        <v>45589.107638888891</v>
      </c>
      <c r="F7166" s="9">
        <v>45589.121527777781</v>
      </c>
      <c r="G7166">
        <v>9014</v>
      </c>
      <c r="H7166" t="s">
        <v>2343</v>
      </c>
      <c r="I7166" t="s">
        <v>1476</v>
      </c>
      <c r="J7166" t="s">
        <v>8674</v>
      </c>
      <c r="K7166" s="9">
        <v>45636.515393518515</v>
      </c>
      <c r="L7166" s="13">
        <f>IFERROR(_xlfn.XLOOKUP(tb_C103[[#This Row],[OS]],[1]!tb_C101[OS],[1]!tb_C101[DATA_ABERTURA]),0)</f>
        <v>45589.198298611111</v>
      </c>
      <c r="M7166" s="7" t="str">
        <f>IFERROR(_xlfn.XLOOKUP(tb_C103[[#This Row],[OS]],[1]!tb_C101[OS],[1]!tb_C101[SITUACAO_OS]),0)</f>
        <v>F</v>
      </c>
      <c r="N7166" t="str">
        <f>_xlfn.XLOOKUP(tb_C103[[#This Row],[OS]],[1]!tb_C101[OS],[1]!tb_C101[OFICINA])</f>
        <v>Eletrico</v>
      </c>
      <c r="O7166" s="14">
        <f>tb_C103[[#This Row],[FIM]] - tb_C103[[#This Row],[INICIO]]</f>
        <v>1.3888888890505768E-2</v>
      </c>
    </row>
    <row r="7167" spans="1:15" x14ac:dyDescent="0.25">
      <c r="A7167" t="s">
        <v>6807</v>
      </c>
      <c r="B7167">
        <v>3798</v>
      </c>
      <c r="C7167">
        <v>3</v>
      </c>
      <c r="D7167" t="s">
        <v>8673</v>
      </c>
      <c r="E7167" s="9">
        <v>45589.138888888891</v>
      </c>
      <c r="F7167" s="9">
        <v>45589.163194444445</v>
      </c>
      <c r="G7167">
        <v>1007</v>
      </c>
      <c r="H7167" t="s">
        <v>1994</v>
      </c>
      <c r="I7167" t="s">
        <v>858</v>
      </c>
      <c r="J7167" t="s">
        <v>8674</v>
      </c>
      <c r="K7167" s="9">
        <v>45614.350416666668</v>
      </c>
      <c r="L7167" s="13">
        <f>IFERROR(_xlfn.XLOOKUP(tb_C103[[#This Row],[OS]],[1]!tb_C101[OS],[1]!tb_C101[DATA_ABERTURA]),0)</f>
        <v>45589.199849537035</v>
      </c>
      <c r="M7167" s="7" t="str">
        <f>IFERROR(_xlfn.XLOOKUP(tb_C103[[#This Row],[OS]],[1]!tb_C101[OS],[1]!tb_C101[SITUACAO_OS]),0)</f>
        <v>F</v>
      </c>
      <c r="N7167" t="str">
        <f>_xlfn.XLOOKUP(tb_C103[[#This Row],[OS]],[1]!tb_C101[OS],[1]!tb_C101[OFICINA])</f>
        <v>Eletrico</v>
      </c>
      <c r="O7167" s="14">
        <f>tb_C103[[#This Row],[FIM]] - tb_C103[[#This Row],[INICIO]]</f>
        <v>2.4305555554747116E-2</v>
      </c>
    </row>
    <row r="7168" spans="1:15" x14ac:dyDescent="0.25">
      <c r="A7168" t="s">
        <v>5446</v>
      </c>
      <c r="B7168">
        <v>3799</v>
      </c>
      <c r="C7168">
        <v>3</v>
      </c>
      <c r="D7168" t="s">
        <v>8673</v>
      </c>
      <c r="E7168" s="9">
        <v>45589.354166666664</v>
      </c>
      <c r="F7168" s="9">
        <v>45589.368055555555</v>
      </c>
      <c r="G7168">
        <v>9003</v>
      </c>
      <c r="H7168" t="s">
        <v>3326</v>
      </c>
      <c r="I7168" t="s">
        <v>1476</v>
      </c>
      <c r="J7168" t="s">
        <v>8674</v>
      </c>
      <c r="K7168" s="9">
        <v>45590.463912037034</v>
      </c>
      <c r="L7168" s="13">
        <f>IFERROR(_xlfn.XLOOKUP(tb_C103[[#This Row],[OS]],[1]!tb_C101[OS],[1]!tb_C101[DATA_ABERTURA]),0)</f>
        <v>45589.329606481479</v>
      </c>
      <c r="M7168" s="7" t="str">
        <f>IFERROR(_xlfn.XLOOKUP(tb_C103[[#This Row],[OS]],[1]!tb_C101[OS],[1]!tb_C101[SITUACAO_OS]),0)</f>
        <v>F</v>
      </c>
      <c r="N7168" t="str">
        <f>_xlfn.XLOOKUP(tb_C103[[#This Row],[OS]],[1]!tb_C101[OS],[1]!tb_C101[OFICINA])</f>
        <v>Eletrico</v>
      </c>
      <c r="O7168" s="14">
        <f>tb_C103[[#This Row],[FIM]] - tb_C103[[#This Row],[INICIO]]</f>
        <v>1.3888888890505768E-2</v>
      </c>
    </row>
    <row r="7169" spans="1:15" x14ac:dyDescent="0.25">
      <c r="B7169">
        <v>3800</v>
      </c>
      <c r="C7169">
        <v>3</v>
      </c>
      <c r="D7169" t="s">
        <v>8673</v>
      </c>
      <c r="E7169" s="9"/>
      <c r="F7169" s="9"/>
      <c r="G7169">
        <v>9026</v>
      </c>
      <c r="H7169" t="s">
        <v>5184</v>
      </c>
      <c r="I7169" t="s">
        <v>184</v>
      </c>
      <c r="J7169" t="s">
        <v>8671</v>
      </c>
      <c r="K7169" s="9">
        <v>45632.676898148151</v>
      </c>
      <c r="L7169" s="13">
        <f>IFERROR(_xlfn.XLOOKUP(tb_C103[[#This Row],[OS]],[1]!tb_C101[OS],[1]!tb_C101[DATA_ABERTURA]),0)</f>
        <v>45589.354745370372</v>
      </c>
      <c r="M7169" s="7" t="str">
        <f>IFERROR(_xlfn.XLOOKUP(tb_C103[[#This Row],[OS]],[1]!tb_C101[OS],[1]!tb_C101[SITUACAO_OS]),0)</f>
        <v>F</v>
      </c>
      <c r="N7169" t="str">
        <f>_xlfn.XLOOKUP(tb_C103[[#This Row],[OS]],[1]!tb_C101[OS],[1]!tb_C101[OFICINA])</f>
        <v>Mecanico</v>
      </c>
      <c r="O7169" s="14">
        <f>tb_C103[[#This Row],[FIM]] - tb_C103[[#This Row],[INICIO]]</f>
        <v>0</v>
      </c>
    </row>
    <row r="7170" spans="1:15" x14ac:dyDescent="0.25">
      <c r="A7170" t="s">
        <v>4080</v>
      </c>
      <c r="B7170">
        <v>3801</v>
      </c>
      <c r="C7170">
        <v>1</v>
      </c>
      <c r="D7170" t="s">
        <v>8677</v>
      </c>
      <c r="E7170" s="9">
        <v>45589.333333333336</v>
      </c>
      <c r="F7170" s="9">
        <v>45589.416666666664</v>
      </c>
      <c r="G7170">
        <v>113</v>
      </c>
      <c r="H7170" t="s">
        <v>213</v>
      </c>
      <c r="I7170" t="s">
        <v>184</v>
      </c>
      <c r="J7170" t="s">
        <v>8674</v>
      </c>
      <c r="K7170" s="9">
        <v>45616.529629629629</v>
      </c>
      <c r="L7170" s="13">
        <f>IFERROR(_xlfn.XLOOKUP(tb_C103[[#This Row],[OS]],[1]!tb_C101[OS],[1]!tb_C101[DATA_ABERTURA]),0)</f>
        <v>45589.391701388886</v>
      </c>
      <c r="M7170" s="7" t="str">
        <f>IFERROR(_xlfn.XLOOKUP(tb_C103[[#This Row],[OS]],[1]!tb_C101[OS],[1]!tb_C101[SITUACAO_OS]),0)</f>
        <v>F</v>
      </c>
      <c r="N7170" t="str">
        <f>_xlfn.XLOOKUP(tb_C103[[#This Row],[OS]],[1]!tb_C101[OS],[1]!tb_C101[OFICINA])</f>
        <v>Eletrico</v>
      </c>
      <c r="O7170" s="14">
        <f>tb_C103[[#This Row],[FIM]] - tb_C103[[#This Row],[INICIO]]</f>
        <v>8.3333333328482695E-2</v>
      </c>
    </row>
    <row r="7171" spans="1:15" x14ac:dyDescent="0.25">
      <c r="B7171">
        <v>3802</v>
      </c>
      <c r="C7171">
        <v>3</v>
      </c>
      <c r="D7171" t="s">
        <v>8673</v>
      </c>
      <c r="E7171" s="9"/>
      <c r="F7171" s="9"/>
      <c r="G7171">
        <v>115</v>
      </c>
      <c r="H7171" t="s">
        <v>197</v>
      </c>
      <c r="I7171" t="s">
        <v>184</v>
      </c>
      <c r="J7171" t="s">
        <v>8682</v>
      </c>
      <c r="K7171" s="9">
        <v>45630.369305555556</v>
      </c>
      <c r="L7171" s="13">
        <f>IFERROR(_xlfn.XLOOKUP(tb_C103[[#This Row],[OS]],[1]!tb_C101[OS],[1]!tb_C101[DATA_ABERTURA]),0)</f>
        <v>45589.432395833333</v>
      </c>
      <c r="M7171" s="7" t="str">
        <f>IFERROR(_xlfn.XLOOKUP(tb_C103[[#This Row],[OS]],[1]!tb_C101[OS],[1]!tb_C101[SITUACAO_OS]),0)</f>
        <v>F</v>
      </c>
      <c r="N7171" t="str">
        <f>_xlfn.XLOOKUP(tb_C103[[#This Row],[OS]],[1]!tb_C101[OS],[1]!tb_C101[OFICINA])</f>
        <v>AUTOMATICO - TROCAR</v>
      </c>
      <c r="O7171" s="14">
        <f>tb_C103[[#This Row],[FIM]] - tb_C103[[#This Row],[INICIO]]</f>
        <v>0</v>
      </c>
    </row>
    <row r="7172" spans="1:15" x14ac:dyDescent="0.25">
      <c r="B7172">
        <v>3803</v>
      </c>
      <c r="C7172">
        <v>3</v>
      </c>
      <c r="D7172" t="s">
        <v>8673</v>
      </c>
      <c r="E7172" s="9"/>
      <c r="F7172" s="9"/>
      <c r="G7172">
        <v>417</v>
      </c>
      <c r="H7172" t="s">
        <v>927</v>
      </c>
      <c r="I7172" t="s">
        <v>79</v>
      </c>
      <c r="J7172" t="s">
        <v>8682</v>
      </c>
      <c r="K7172" s="9">
        <v>45671.482025462959</v>
      </c>
      <c r="L7172" s="13">
        <f>IFERROR(_xlfn.XLOOKUP(tb_C103[[#This Row],[OS]],[1]!tb_C101[OS],[1]!tb_C101[DATA_ABERTURA]),0)</f>
        <v>45589.45685185185</v>
      </c>
      <c r="M7172" s="7" t="str">
        <f>IFERROR(_xlfn.XLOOKUP(tb_C103[[#This Row],[OS]],[1]!tb_C101[OS],[1]!tb_C101[SITUACAO_OS]),0)</f>
        <v>F</v>
      </c>
      <c r="N7172" t="str">
        <f>_xlfn.XLOOKUP(tb_C103[[#This Row],[OS]],[1]!tb_C101[OS],[1]!tb_C101[OFICINA])</f>
        <v>AUTOMATICO - TROCAR</v>
      </c>
      <c r="O7172" s="14">
        <f>tb_C103[[#This Row],[FIM]] - tb_C103[[#This Row],[INICIO]]</f>
        <v>0</v>
      </c>
    </row>
    <row r="7173" spans="1:15" x14ac:dyDescent="0.25">
      <c r="A7173" t="s">
        <v>731</v>
      </c>
      <c r="B7173">
        <v>3804</v>
      </c>
      <c r="C7173">
        <v>1</v>
      </c>
      <c r="D7173" t="s">
        <v>8677</v>
      </c>
      <c r="E7173" s="9">
        <v>45588.375</v>
      </c>
      <c r="F7173" s="9">
        <v>45588.416666666664</v>
      </c>
      <c r="G7173">
        <v>9002</v>
      </c>
      <c r="H7173" t="s">
        <v>1098</v>
      </c>
      <c r="I7173" t="s">
        <v>1476</v>
      </c>
      <c r="J7173" t="s">
        <v>8678</v>
      </c>
      <c r="K7173" s="9">
        <v>45589.655798611115</v>
      </c>
      <c r="L7173" s="13">
        <f>IFERROR(_xlfn.XLOOKUP(tb_C103[[#This Row],[OS]],[1]!tb_C101[OS],[1]!tb_C101[DATA_ABERTURA]),0)</f>
        <v>45589.654606481483</v>
      </c>
      <c r="M7173" s="7" t="str">
        <f>IFERROR(_xlfn.XLOOKUP(tb_C103[[#This Row],[OS]],[1]!tb_C101[OS],[1]!tb_C101[SITUACAO_OS]),0)</f>
        <v>F</v>
      </c>
      <c r="N7173" t="str">
        <f>_xlfn.XLOOKUP(tb_C103[[#This Row],[OS]],[1]!tb_C101[OS],[1]!tb_C101[OFICINA])</f>
        <v>Terceiro</v>
      </c>
      <c r="O7173" s="14">
        <f>tb_C103[[#This Row],[FIM]] - tb_C103[[#This Row],[INICIO]]</f>
        <v>4.1666666664241347E-2</v>
      </c>
    </row>
    <row r="7174" spans="1:15" x14ac:dyDescent="0.25">
      <c r="A7174" t="s">
        <v>731</v>
      </c>
      <c r="B7174">
        <v>3805</v>
      </c>
      <c r="C7174">
        <v>1</v>
      </c>
      <c r="D7174" t="s">
        <v>8677</v>
      </c>
      <c r="E7174" s="9">
        <v>45588.416666666664</v>
      </c>
      <c r="F7174" s="9">
        <v>45588.458333333336</v>
      </c>
      <c r="G7174">
        <v>9002</v>
      </c>
      <c r="H7174" t="s">
        <v>1098</v>
      </c>
      <c r="I7174" t="s">
        <v>1476</v>
      </c>
      <c r="J7174" t="s">
        <v>8678</v>
      </c>
      <c r="K7174" s="9">
        <v>45589.656828703701</v>
      </c>
      <c r="L7174" s="13">
        <f>IFERROR(_xlfn.XLOOKUP(tb_C103[[#This Row],[OS]],[1]!tb_C101[OS],[1]!tb_C101[DATA_ABERTURA]),0)</f>
        <v>45589.656423611108</v>
      </c>
      <c r="M7174" s="7" t="str">
        <f>IFERROR(_xlfn.XLOOKUP(tb_C103[[#This Row],[OS]],[1]!tb_C101[OS],[1]!tb_C101[SITUACAO_OS]),0)</f>
        <v>F</v>
      </c>
      <c r="N7174" t="str">
        <f>_xlfn.XLOOKUP(tb_C103[[#This Row],[OS]],[1]!tb_C101[OS],[1]!tb_C101[OFICINA])</f>
        <v>Terceiro</v>
      </c>
      <c r="O7174" s="14">
        <f>tb_C103[[#This Row],[FIM]] - tb_C103[[#This Row],[INICIO]]</f>
        <v>4.1666666671517305E-2</v>
      </c>
    </row>
    <row r="7175" spans="1:15" x14ac:dyDescent="0.25">
      <c r="A7175" t="s">
        <v>731</v>
      </c>
      <c r="B7175">
        <v>3806</v>
      </c>
      <c r="C7175">
        <v>1</v>
      </c>
      <c r="D7175" t="s">
        <v>8677</v>
      </c>
      <c r="E7175" s="9">
        <v>45588.458333333336</v>
      </c>
      <c r="F7175" s="9">
        <v>45588.5</v>
      </c>
      <c r="G7175">
        <v>9002</v>
      </c>
      <c r="H7175" t="s">
        <v>1098</v>
      </c>
      <c r="I7175" t="s">
        <v>1476</v>
      </c>
      <c r="J7175" t="s">
        <v>8678</v>
      </c>
      <c r="K7175" s="9">
        <v>45589.660185185188</v>
      </c>
      <c r="L7175" s="13">
        <f>IFERROR(_xlfn.XLOOKUP(tb_C103[[#This Row],[OS]],[1]!tb_C101[OS],[1]!tb_C101[DATA_ABERTURA]),0)</f>
        <v>45589.657488425924</v>
      </c>
      <c r="M7175" s="7" t="str">
        <f>IFERROR(_xlfn.XLOOKUP(tb_C103[[#This Row],[OS]],[1]!tb_C101[OS],[1]!tb_C101[SITUACAO_OS]),0)</f>
        <v>F</v>
      </c>
      <c r="N7175" t="str">
        <f>_xlfn.XLOOKUP(tb_C103[[#This Row],[OS]],[1]!tb_C101[OS],[1]!tb_C101[OFICINA])</f>
        <v>Terceiro</v>
      </c>
      <c r="O7175" s="14">
        <f>tb_C103[[#This Row],[FIM]] - tb_C103[[#This Row],[INICIO]]</f>
        <v>4.1666666664241347E-2</v>
      </c>
    </row>
    <row r="7176" spans="1:15" x14ac:dyDescent="0.25">
      <c r="A7176" t="s">
        <v>731</v>
      </c>
      <c r="B7176">
        <v>3807</v>
      </c>
      <c r="C7176">
        <v>1</v>
      </c>
      <c r="D7176" t="s">
        <v>8677</v>
      </c>
      <c r="E7176" s="9">
        <v>45588.541666666664</v>
      </c>
      <c r="F7176" s="9">
        <v>45588.583333333336</v>
      </c>
      <c r="G7176">
        <v>9002</v>
      </c>
      <c r="H7176" t="s">
        <v>1098</v>
      </c>
      <c r="I7176" t="s">
        <v>1476</v>
      </c>
      <c r="J7176" t="s">
        <v>8678</v>
      </c>
      <c r="K7176" s="9">
        <v>45589.662175925929</v>
      </c>
      <c r="L7176" s="13">
        <f>IFERROR(_xlfn.XLOOKUP(tb_C103[[#This Row],[OS]],[1]!tb_C101[OS],[1]!tb_C101[DATA_ABERTURA]),0)</f>
        <v>45589.657893518517</v>
      </c>
      <c r="M7176" s="7" t="str">
        <f>IFERROR(_xlfn.XLOOKUP(tb_C103[[#This Row],[OS]],[1]!tb_C101[OS],[1]!tb_C101[SITUACAO_OS]),0)</f>
        <v>F</v>
      </c>
      <c r="N7176" t="str">
        <f>_xlfn.XLOOKUP(tb_C103[[#This Row],[OS]],[1]!tb_C101[OS],[1]!tb_C101[OFICINA])</f>
        <v>Terceiro</v>
      </c>
      <c r="O7176" s="14">
        <f>tb_C103[[#This Row],[FIM]] - tb_C103[[#This Row],[INICIO]]</f>
        <v>4.1666666671517305E-2</v>
      </c>
    </row>
    <row r="7177" spans="1:15" x14ac:dyDescent="0.25">
      <c r="A7177" t="s">
        <v>731</v>
      </c>
      <c r="B7177">
        <v>3808</v>
      </c>
      <c r="C7177">
        <v>1</v>
      </c>
      <c r="D7177" t="s">
        <v>8677</v>
      </c>
      <c r="E7177" s="9">
        <v>45589.333333333336</v>
      </c>
      <c r="F7177" s="9">
        <v>45589.375</v>
      </c>
      <c r="G7177">
        <v>9002</v>
      </c>
      <c r="H7177" t="s">
        <v>1098</v>
      </c>
      <c r="I7177" t="s">
        <v>1476</v>
      </c>
      <c r="J7177" t="s">
        <v>8678</v>
      </c>
      <c r="K7177" s="9">
        <v>45589.662581018521</v>
      </c>
      <c r="L7177" s="13">
        <f>IFERROR(_xlfn.XLOOKUP(tb_C103[[#This Row],[OS]],[1]!tb_C101[OS],[1]!tb_C101[DATA_ABERTURA]),0)</f>
        <v>45589.65828703704</v>
      </c>
      <c r="M7177" s="7" t="str">
        <f>IFERROR(_xlfn.XLOOKUP(tb_C103[[#This Row],[OS]],[1]!tb_C101[OS],[1]!tb_C101[SITUACAO_OS]),0)</f>
        <v>F</v>
      </c>
      <c r="N7177" t="str">
        <f>_xlfn.XLOOKUP(tb_C103[[#This Row],[OS]],[1]!tb_C101[OS],[1]!tb_C101[OFICINA])</f>
        <v>Terceiro</v>
      </c>
      <c r="O7177" s="14">
        <f>tb_C103[[#This Row],[FIM]] - tb_C103[[#This Row],[INICIO]]</f>
        <v>4.1666666664241347E-2</v>
      </c>
    </row>
    <row r="7178" spans="1:15" x14ac:dyDescent="0.25">
      <c r="A7178" t="s">
        <v>731</v>
      </c>
      <c r="B7178">
        <v>3809</v>
      </c>
      <c r="C7178">
        <v>1</v>
      </c>
      <c r="D7178" t="s">
        <v>8677</v>
      </c>
      <c r="E7178" s="9">
        <v>45589.375</v>
      </c>
      <c r="F7178" s="9">
        <v>45589.395833333336</v>
      </c>
      <c r="G7178">
        <v>9010</v>
      </c>
      <c r="H7178" t="s">
        <v>2406</v>
      </c>
      <c r="I7178" t="s">
        <v>1476</v>
      </c>
      <c r="J7178" t="s">
        <v>8678</v>
      </c>
      <c r="K7178" s="9">
        <v>45589.702499999999</v>
      </c>
      <c r="L7178" s="13">
        <f>IFERROR(_xlfn.XLOOKUP(tb_C103[[#This Row],[OS]],[1]!tb_C101[OS],[1]!tb_C101[DATA_ABERTURA]),0)</f>
        <v>45589.658692129633</v>
      </c>
      <c r="M7178" s="7" t="str">
        <f>IFERROR(_xlfn.XLOOKUP(tb_C103[[#This Row],[OS]],[1]!tb_C101[OS],[1]!tb_C101[SITUACAO_OS]),0)</f>
        <v>F</v>
      </c>
      <c r="N7178" t="str">
        <f>_xlfn.XLOOKUP(tb_C103[[#This Row],[OS]],[1]!tb_C101[OS],[1]!tb_C101[OFICINA])</f>
        <v>Terceiro</v>
      </c>
      <c r="O7178" s="14">
        <f>tb_C103[[#This Row],[FIM]] - tb_C103[[#This Row],[INICIO]]</f>
        <v>2.0833333335758653E-2</v>
      </c>
    </row>
    <row r="7179" spans="1:15" x14ac:dyDescent="0.25">
      <c r="A7179" t="s">
        <v>6459</v>
      </c>
      <c r="B7179">
        <v>3810</v>
      </c>
      <c r="C7179">
        <v>5</v>
      </c>
      <c r="D7179" t="s">
        <v>8690</v>
      </c>
      <c r="E7179" s="9">
        <v>45589.708333333336</v>
      </c>
      <c r="F7179" s="9">
        <v>45589.729166666664</v>
      </c>
      <c r="G7179">
        <v>9003</v>
      </c>
      <c r="H7179" t="s">
        <v>3326</v>
      </c>
      <c r="I7179" t="s">
        <v>1476</v>
      </c>
      <c r="J7179" t="s">
        <v>8674</v>
      </c>
      <c r="K7179" s="9">
        <v>45595.366423611114</v>
      </c>
      <c r="L7179" s="13">
        <f>IFERROR(_xlfn.XLOOKUP(tb_C103[[#This Row],[OS]],[1]!tb_C101[OS],[1]!tb_C101[DATA_ABERTURA]),0)</f>
        <v>45589.707337962966</v>
      </c>
      <c r="M7179" s="7" t="str">
        <f>IFERROR(_xlfn.XLOOKUP(tb_C103[[#This Row],[OS]],[1]!tb_C101[OS],[1]!tb_C101[SITUACAO_OS]),0)</f>
        <v>F</v>
      </c>
      <c r="N7179" t="str">
        <f>_xlfn.XLOOKUP(tb_C103[[#This Row],[OS]],[1]!tb_C101[OS],[1]!tb_C101[OFICINA])</f>
        <v>Eletrico</v>
      </c>
      <c r="O7179" s="14">
        <f>tb_C103[[#This Row],[FIM]] - tb_C103[[#This Row],[INICIO]]</f>
        <v>2.0833333328482695E-2</v>
      </c>
    </row>
    <row r="7180" spans="1:15" x14ac:dyDescent="0.25">
      <c r="A7180" t="s">
        <v>1764</v>
      </c>
      <c r="B7180">
        <v>3811</v>
      </c>
      <c r="C7180">
        <v>5</v>
      </c>
      <c r="D7180" t="s">
        <v>8690</v>
      </c>
      <c r="E7180" s="9">
        <v>45589.708333333336</v>
      </c>
      <c r="F7180" s="9">
        <v>45589.8125</v>
      </c>
      <c r="G7180">
        <v>9017</v>
      </c>
      <c r="H7180" t="s">
        <v>4531</v>
      </c>
      <c r="I7180" t="s">
        <v>1476</v>
      </c>
      <c r="J7180" t="s">
        <v>8671</v>
      </c>
      <c r="K7180" s="9">
        <v>45595.3669212963</v>
      </c>
      <c r="L7180" s="13">
        <f>IFERROR(_xlfn.XLOOKUP(tb_C103[[#This Row],[OS]],[1]!tb_C101[OS],[1]!tb_C101[DATA_ABERTURA]),0)</f>
        <v>45589.729861111111</v>
      </c>
      <c r="M7180" s="7" t="str">
        <f>IFERROR(_xlfn.XLOOKUP(tb_C103[[#This Row],[OS]],[1]!tb_C101[OS],[1]!tb_C101[SITUACAO_OS]),0)</f>
        <v>F</v>
      </c>
      <c r="N7180" t="str">
        <f>_xlfn.XLOOKUP(tb_C103[[#This Row],[OS]],[1]!tb_C101[OS],[1]!tb_C101[OFICINA])</f>
        <v>Mecanico</v>
      </c>
      <c r="O7180" s="14">
        <f>tb_C103[[#This Row],[FIM]] - tb_C103[[#This Row],[INICIO]]</f>
        <v>0.10416666666424135</v>
      </c>
    </row>
    <row r="7181" spans="1:15" x14ac:dyDescent="0.25">
      <c r="A7181" t="s">
        <v>6459</v>
      </c>
      <c r="B7181">
        <v>3811</v>
      </c>
      <c r="C7181">
        <v>5</v>
      </c>
      <c r="D7181" t="s">
        <v>8690</v>
      </c>
      <c r="E7181" s="9">
        <v>45589.708333333336</v>
      </c>
      <c r="F7181" s="9">
        <v>45589.8125</v>
      </c>
      <c r="G7181">
        <v>9017</v>
      </c>
      <c r="H7181" t="s">
        <v>4531</v>
      </c>
      <c r="I7181" t="s">
        <v>1476</v>
      </c>
      <c r="J7181" t="s">
        <v>8671</v>
      </c>
      <c r="K7181" s="9">
        <v>45595.3669212963</v>
      </c>
      <c r="L7181" s="13">
        <f>IFERROR(_xlfn.XLOOKUP(tb_C103[[#This Row],[OS]],[1]!tb_C101[OS],[1]!tb_C101[DATA_ABERTURA]),0)</f>
        <v>45589.729861111111</v>
      </c>
      <c r="M7181" s="7" t="str">
        <f>IFERROR(_xlfn.XLOOKUP(tb_C103[[#This Row],[OS]],[1]!tb_C101[OS],[1]!tb_C101[SITUACAO_OS]),0)</f>
        <v>F</v>
      </c>
      <c r="N7181" t="str">
        <f>_xlfn.XLOOKUP(tb_C103[[#This Row],[OS]],[1]!tb_C101[OS],[1]!tb_C101[OFICINA])</f>
        <v>Mecanico</v>
      </c>
      <c r="O7181" s="14">
        <f>tb_C103[[#This Row],[FIM]] - tb_C103[[#This Row],[INICIO]]</f>
        <v>0.10416666666424135</v>
      </c>
    </row>
    <row r="7182" spans="1:15" x14ac:dyDescent="0.25">
      <c r="A7182" t="s">
        <v>1764</v>
      </c>
      <c r="B7182">
        <v>3811</v>
      </c>
      <c r="C7182">
        <v>5</v>
      </c>
      <c r="D7182" t="s">
        <v>8690</v>
      </c>
      <c r="E7182" s="9">
        <v>45589.708333333336</v>
      </c>
      <c r="F7182" s="9">
        <v>45589.8125</v>
      </c>
      <c r="G7182">
        <v>9017</v>
      </c>
      <c r="H7182" t="s">
        <v>4531</v>
      </c>
      <c r="I7182" t="s">
        <v>1476</v>
      </c>
      <c r="J7182" t="s">
        <v>8671</v>
      </c>
      <c r="K7182" s="9">
        <v>45595.3669212963</v>
      </c>
      <c r="L7182" s="13">
        <f>IFERROR(_xlfn.XLOOKUP(tb_C103[[#This Row],[OS]],[1]!tb_C101[OS],[1]!tb_C101[DATA_ABERTURA]),0)</f>
        <v>45589.729861111111</v>
      </c>
      <c r="M7182" s="7" t="str">
        <f>IFERROR(_xlfn.XLOOKUP(tb_C103[[#This Row],[OS]],[1]!tb_C101[OS],[1]!tb_C101[SITUACAO_OS]),0)</f>
        <v>F</v>
      </c>
      <c r="N7182" t="str">
        <f>_xlfn.XLOOKUP(tb_C103[[#This Row],[OS]],[1]!tb_C101[OS],[1]!tb_C101[OFICINA])</f>
        <v>Mecanico</v>
      </c>
      <c r="O7182" s="14">
        <f>tb_C103[[#This Row],[FIM]] - tb_C103[[#This Row],[INICIO]]</f>
        <v>0.10416666666424135</v>
      </c>
    </row>
    <row r="7183" spans="1:15" x14ac:dyDescent="0.25">
      <c r="A7183" t="s">
        <v>6459</v>
      </c>
      <c r="B7183">
        <v>3811</v>
      </c>
      <c r="C7183">
        <v>5</v>
      </c>
      <c r="D7183" t="s">
        <v>8690</v>
      </c>
      <c r="E7183" s="9">
        <v>45589.708333333336</v>
      </c>
      <c r="F7183" s="9">
        <v>45589.8125</v>
      </c>
      <c r="G7183">
        <v>9017</v>
      </c>
      <c r="H7183" t="s">
        <v>4531</v>
      </c>
      <c r="I7183" t="s">
        <v>1476</v>
      </c>
      <c r="J7183" t="s">
        <v>8671</v>
      </c>
      <c r="K7183" s="9">
        <v>45595.3669212963</v>
      </c>
      <c r="L7183" s="13">
        <f>IFERROR(_xlfn.XLOOKUP(tb_C103[[#This Row],[OS]],[1]!tb_C101[OS],[1]!tb_C101[DATA_ABERTURA]),0)</f>
        <v>45589.729861111111</v>
      </c>
      <c r="M7183" s="7" t="str">
        <f>IFERROR(_xlfn.XLOOKUP(tb_C103[[#This Row],[OS]],[1]!tb_C101[OS],[1]!tb_C101[SITUACAO_OS]),0)</f>
        <v>F</v>
      </c>
      <c r="N7183" t="str">
        <f>_xlfn.XLOOKUP(tb_C103[[#This Row],[OS]],[1]!tb_C101[OS],[1]!tb_C101[OFICINA])</f>
        <v>Mecanico</v>
      </c>
      <c r="O7183" s="14">
        <f>tb_C103[[#This Row],[FIM]] - tb_C103[[#This Row],[INICIO]]</f>
        <v>0.10416666666424135</v>
      </c>
    </row>
    <row r="7184" spans="1:15" x14ac:dyDescent="0.25">
      <c r="B7184">
        <v>3812</v>
      </c>
      <c r="C7184">
        <v>3</v>
      </c>
      <c r="D7184" t="s">
        <v>8673</v>
      </c>
      <c r="E7184" s="9"/>
      <c r="F7184" s="9"/>
      <c r="G7184">
        <v>208</v>
      </c>
      <c r="H7184" t="s">
        <v>4987</v>
      </c>
      <c r="I7184" t="s">
        <v>175</v>
      </c>
      <c r="J7184" t="s">
        <v>8674</v>
      </c>
      <c r="K7184" s="9">
        <v>45671.482199074075</v>
      </c>
      <c r="L7184" s="13">
        <f>IFERROR(_xlfn.XLOOKUP(tb_C103[[#This Row],[OS]],[1]!tb_C101[OS],[1]!tb_C101[DATA_ABERTURA]),0)</f>
        <v>45589.758888888886</v>
      </c>
      <c r="M7184" s="7" t="str">
        <f>IFERROR(_xlfn.XLOOKUP(tb_C103[[#This Row],[OS]],[1]!tb_C101[OS],[1]!tb_C101[SITUACAO_OS]),0)</f>
        <v>F</v>
      </c>
      <c r="N7184" t="str">
        <f>_xlfn.XLOOKUP(tb_C103[[#This Row],[OS]],[1]!tb_C101[OS],[1]!tb_C101[OFICINA])</f>
        <v>Eletrico</v>
      </c>
      <c r="O7184" s="14">
        <f>tb_C103[[#This Row],[FIM]] - tb_C103[[#This Row],[INICIO]]</f>
        <v>0</v>
      </c>
    </row>
    <row r="7185" spans="1:15" x14ac:dyDescent="0.25">
      <c r="A7185" t="s">
        <v>6807</v>
      </c>
      <c r="B7185">
        <v>3813</v>
      </c>
      <c r="C7185">
        <v>3</v>
      </c>
      <c r="D7185" t="s">
        <v>8673</v>
      </c>
      <c r="E7185" s="9">
        <v>45589.96875</v>
      </c>
      <c r="F7185" s="9">
        <v>45589.979166666664</v>
      </c>
      <c r="G7185">
        <v>116</v>
      </c>
      <c r="H7185" t="s">
        <v>290</v>
      </c>
      <c r="I7185" t="s">
        <v>184</v>
      </c>
      <c r="J7185" t="s">
        <v>8674</v>
      </c>
      <c r="K7185" s="9">
        <v>45632.695821759262</v>
      </c>
      <c r="L7185" s="13">
        <f>IFERROR(_xlfn.XLOOKUP(tb_C103[[#This Row],[OS]],[1]!tb_C101[OS],[1]!tb_C101[DATA_ABERTURA]),0)</f>
        <v>45589.924409722225</v>
      </c>
      <c r="M7185" s="7" t="str">
        <f>IFERROR(_xlfn.XLOOKUP(tb_C103[[#This Row],[OS]],[1]!tb_C101[OS],[1]!tb_C101[SITUACAO_OS]),0)</f>
        <v>F</v>
      </c>
      <c r="N7185" t="str">
        <f>_xlfn.XLOOKUP(tb_C103[[#This Row],[OS]],[1]!tb_C101[OS],[1]!tb_C101[OFICINA])</f>
        <v>Eletrico</v>
      </c>
      <c r="O7185" s="14">
        <f>tb_C103[[#This Row],[FIM]] - tb_C103[[#This Row],[INICIO]]</f>
        <v>1.0416666664241347E-2</v>
      </c>
    </row>
    <row r="7186" spans="1:15" x14ac:dyDescent="0.25">
      <c r="B7186">
        <v>3814</v>
      </c>
      <c r="C7186">
        <v>3</v>
      </c>
      <c r="D7186" t="s">
        <v>8673</v>
      </c>
      <c r="E7186" s="9"/>
      <c r="F7186" s="9"/>
      <c r="G7186">
        <v>502</v>
      </c>
      <c r="H7186" t="s">
        <v>246</v>
      </c>
      <c r="I7186" t="s">
        <v>24</v>
      </c>
      <c r="J7186" t="s">
        <v>8682</v>
      </c>
      <c r="K7186" s="9">
        <v>45671.482291666667</v>
      </c>
      <c r="L7186" s="13">
        <f>IFERROR(_xlfn.XLOOKUP(tb_C103[[#This Row],[OS]],[1]!tb_C101[OS],[1]!tb_C101[DATA_ABERTURA]),0)</f>
        <v>45590.090636574074</v>
      </c>
      <c r="M7186" s="7" t="str">
        <f>IFERROR(_xlfn.XLOOKUP(tb_C103[[#This Row],[OS]],[1]!tb_C101[OS],[1]!tb_C101[SITUACAO_OS]),0)</f>
        <v>F</v>
      </c>
      <c r="N7186" t="str">
        <f>_xlfn.XLOOKUP(tb_C103[[#This Row],[OS]],[1]!tb_C101[OS],[1]!tb_C101[OFICINA])</f>
        <v>AUTOMATICO - TROCAR</v>
      </c>
      <c r="O7186" s="14">
        <f>tb_C103[[#This Row],[FIM]] - tb_C103[[#This Row],[INICIO]]</f>
        <v>0</v>
      </c>
    </row>
    <row r="7187" spans="1:15" x14ac:dyDescent="0.25">
      <c r="A7187" t="s">
        <v>1764</v>
      </c>
      <c r="B7187">
        <v>3815</v>
      </c>
      <c r="C7187">
        <v>3</v>
      </c>
      <c r="D7187" t="s">
        <v>8673</v>
      </c>
      <c r="E7187" s="9">
        <v>45590.423611111109</v>
      </c>
      <c r="F7187" s="9">
        <v>45590.444444444445</v>
      </c>
      <c r="G7187">
        <v>108</v>
      </c>
      <c r="H7187" t="s">
        <v>317</v>
      </c>
      <c r="I7187" t="s">
        <v>184</v>
      </c>
      <c r="J7187" t="s">
        <v>8674</v>
      </c>
      <c r="K7187" s="9">
        <v>45590.740208333336</v>
      </c>
      <c r="L7187" s="13">
        <f>IFERROR(_xlfn.XLOOKUP(tb_C103[[#This Row],[OS]],[1]!tb_C101[OS],[1]!tb_C101[DATA_ABERTURA]),0)</f>
        <v>45590.407986111109</v>
      </c>
      <c r="M7187" s="7" t="str">
        <f>IFERROR(_xlfn.XLOOKUP(tb_C103[[#This Row],[OS]],[1]!tb_C101[OS],[1]!tb_C101[SITUACAO_OS]),0)</f>
        <v>F</v>
      </c>
      <c r="N7187" t="str">
        <f>_xlfn.XLOOKUP(tb_C103[[#This Row],[OS]],[1]!tb_C101[OS],[1]!tb_C101[OFICINA])</f>
        <v>Eletrico</v>
      </c>
      <c r="O7187" s="14">
        <f>tb_C103[[#This Row],[FIM]] - tb_C103[[#This Row],[INICIO]]</f>
        <v>2.0833333335758653E-2</v>
      </c>
    </row>
    <row r="7188" spans="1:15" x14ac:dyDescent="0.25">
      <c r="A7188" t="s">
        <v>6398</v>
      </c>
      <c r="B7188">
        <v>3816</v>
      </c>
      <c r="C7188">
        <v>3</v>
      </c>
      <c r="D7188" t="s">
        <v>8673</v>
      </c>
      <c r="E7188" s="9">
        <v>45590.333333333336</v>
      </c>
      <c r="F7188" s="9">
        <v>45590.395833333336</v>
      </c>
      <c r="G7188">
        <v>201</v>
      </c>
      <c r="H7188" t="s">
        <v>267</v>
      </c>
      <c r="I7188" t="s">
        <v>175</v>
      </c>
      <c r="J7188" t="s">
        <v>8671</v>
      </c>
      <c r="K7188" s="9">
        <v>45591.570787037039</v>
      </c>
      <c r="L7188" s="13">
        <f>IFERROR(_xlfn.XLOOKUP(tb_C103[[#This Row],[OS]],[1]!tb_C101[OS],[1]!tb_C101[DATA_ABERTURA]),0)</f>
        <v>45590.442060185182</v>
      </c>
      <c r="M7188" s="7" t="str">
        <f>IFERROR(_xlfn.XLOOKUP(tb_C103[[#This Row],[OS]],[1]!tb_C101[OS],[1]!tb_C101[SITUACAO_OS]),0)</f>
        <v>F</v>
      </c>
      <c r="N7188" t="str">
        <f>_xlfn.XLOOKUP(tb_C103[[#This Row],[OS]],[1]!tb_C101[OS],[1]!tb_C101[OFICINA])</f>
        <v>Mecanico</v>
      </c>
      <c r="O7188" s="14">
        <f>tb_C103[[#This Row],[FIM]] - tb_C103[[#This Row],[INICIO]]</f>
        <v>6.25E-2</v>
      </c>
    </row>
    <row r="7189" spans="1:15" x14ac:dyDescent="0.25">
      <c r="A7189" t="s">
        <v>731</v>
      </c>
      <c r="B7189">
        <v>3817</v>
      </c>
      <c r="C7189">
        <v>3</v>
      </c>
      <c r="D7189" t="s">
        <v>8673</v>
      </c>
      <c r="E7189" s="9">
        <v>45600.333333333336</v>
      </c>
      <c r="F7189" s="9">
        <v>45600.375</v>
      </c>
      <c r="G7189">
        <v>9010</v>
      </c>
      <c r="H7189" t="s">
        <v>2406</v>
      </c>
      <c r="I7189" t="s">
        <v>1476</v>
      </c>
      <c r="J7189" t="s">
        <v>8678</v>
      </c>
      <c r="K7189" s="9">
        <v>45601.489745370367</v>
      </c>
      <c r="L7189" s="13">
        <f>IFERROR(_xlfn.XLOOKUP(tb_C103[[#This Row],[OS]],[1]!tb_C101[OS],[1]!tb_C101[DATA_ABERTURA]),0)</f>
        <v>45590.503368055557</v>
      </c>
      <c r="M7189" s="7" t="str">
        <f>IFERROR(_xlfn.XLOOKUP(tb_C103[[#This Row],[OS]],[1]!tb_C101[OS],[1]!tb_C101[SITUACAO_OS]),0)</f>
        <v>F</v>
      </c>
      <c r="N7189" t="str">
        <f>_xlfn.XLOOKUP(tb_C103[[#This Row],[OS]],[1]!tb_C101[OS],[1]!tb_C101[OFICINA])</f>
        <v>Terceiro</v>
      </c>
      <c r="O7189" s="14">
        <f>tb_C103[[#This Row],[FIM]] - tb_C103[[#This Row],[INICIO]]</f>
        <v>4.1666666664241347E-2</v>
      </c>
    </row>
    <row r="7190" spans="1:15" x14ac:dyDescent="0.25">
      <c r="A7190" t="s">
        <v>6398</v>
      </c>
      <c r="B7190">
        <v>3818</v>
      </c>
      <c r="C7190">
        <v>3</v>
      </c>
      <c r="D7190" t="s">
        <v>8673</v>
      </c>
      <c r="E7190" s="9">
        <v>45590.509027777778</v>
      </c>
      <c r="F7190" s="9">
        <v>45590.583333333336</v>
      </c>
      <c r="G7190">
        <v>201</v>
      </c>
      <c r="H7190" t="s">
        <v>267</v>
      </c>
      <c r="I7190" t="s">
        <v>175</v>
      </c>
      <c r="J7190" t="s">
        <v>8671</v>
      </c>
      <c r="K7190" s="9">
        <v>45617.45484953704</v>
      </c>
      <c r="L7190" s="13">
        <f>IFERROR(_xlfn.XLOOKUP(tb_C103[[#This Row],[OS]],[1]!tb_C101[OS],[1]!tb_C101[DATA_ABERTURA]),0)</f>
        <v>45590.509074074071</v>
      </c>
      <c r="M7190" s="7" t="str">
        <f>IFERROR(_xlfn.XLOOKUP(tb_C103[[#This Row],[OS]],[1]!tb_C101[OS],[1]!tb_C101[SITUACAO_OS]),0)</f>
        <v>F</v>
      </c>
      <c r="N7190" t="str">
        <f>_xlfn.XLOOKUP(tb_C103[[#This Row],[OS]],[1]!tb_C101[OS],[1]!tb_C101[OFICINA])</f>
        <v>Mecanico</v>
      </c>
      <c r="O7190" s="14">
        <f>tb_C103[[#This Row],[FIM]] - tb_C103[[#This Row],[INICIO]]</f>
        <v>7.4305555557657499E-2</v>
      </c>
    </row>
    <row r="7191" spans="1:15" x14ac:dyDescent="0.25">
      <c r="A7191" t="s">
        <v>6398</v>
      </c>
      <c r="B7191">
        <v>3818</v>
      </c>
      <c r="C7191">
        <v>3</v>
      </c>
      <c r="D7191" t="s">
        <v>8673</v>
      </c>
      <c r="E7191" s="9">
        <v>45611.583333333336</v>
      </c>
      <c r="F7191" s="9">
        <v>45611.708333333336</v>
      </c>
      <c r="G7191">
        <v>201</v>
      </c>
      <c r="H7191" t="s">
        <v>267</v>
      </c>
      <c r="I7191" t="s">
        <v>175</v>
      </c>
      <c r="J7191" t="s">
        <v>8671</v>
      </c>
      <c r="K7191" s="9">
        <v>45617.45484953704</v>
      </c>
      <c r="L7191" s="13">
        <f>IFERROR(_xlfn.XLOOKUP(tb_C103[[#This Row],[OS]],[1]!tb_C101[OS],[1]!tb_C101[DATA_ABERTURA]),0)</f>
        <v>45590.509074074071</v>
      </c>
      <c r="M7191" s="7" t="str">
        <f>IFERROR(_xlfn.XLOOKUP(tb_C103[[#This Row],[OS]],[1]!tb_C101[OS],[1]!tb_C101[SITUACAO_OS]),0)</f>
        <v>F</v>
      </c>
      <c r="N7191" t="str">
        <f>_xlfn.XLOOKUP(tb_C103[[#This Row],[OS]],[1]!tb_C101[OS],[1]!tb_C101[OFICINA])</f>
        <v>Mecanico</v>
      </c>
      <c r="O7191" s="14">
        <f>tb_C103[[#This Row],[FIM]] - tb_C103[[#This Row],[INICIO]]</f>
        <v>0.125</v>
      </c>
    </row>
    <row r="7192" spans="1:15" x14ac:dyDescent="0.25">
      <c r="B7192">
        <v>3819</v>
      </c>
      <c r="C7192">
        <v>3</v>
      </c>
      <c r="D7192" t="s">
        <v>8673</v>
      </c>
      <c r="E7192" s="9"/>
      <c r="F7192" s="9"/>
      <c r="G7192">
        <v>112</v>
      </c>
      <c r="H7192" t="s">
        <v>237</v>
      </c>
      <c r="I7192" t="s">
        <v>184</v>
      </c>
      <c r="J7192" t="s">
        <v>8671</v>
      </c>
      <c r="K7192" s="9"/>
      <c r="L7192" s="13">
        <f>IFERROR(_xlfn.XLOOKUP(tb_C103[[#This Row],[OS]],[1]!tb_C101[OS],[1]!tb_C101[DATA_ABERTURA]),0)</f>
        <v>45590.536805555559</v>
      </c>
      <c r="M7192" s="7" t="str">
        <f>IFERROR(_xlfn.XLOOKUP(tb_C103[[#This Row],[OS]],[1]!tb_C101[OS],[1]!tb_C101[SITUACAO_OS]),0)</f>
        <v>A</v>
      </c>
      <c r="N7192" t="str">
        <f>_xlfn.XLOOKUP(tb_C103[[#This Row],[OS]],[1]!tb_C101[OS],[1]!tb_C101[OFICINA])</f>
        <v>Mecanico</v>
      </c>
      <c r="O7192" s="14">
        <f>tb_C103[[#This Row],[FIM]] - tb_C103[[#This Row],[INICIO]]</f>
        <v>0</v>
      </c>
    </row>
    <row r="7193" spans="1:15" x14ac:dyDescent="0.25">
      <c r="B7193">
        <v>3820</v>
      </c>
      <c r="C7193">
        <v>3</v>
      </c>
      <c r="D7193" t="s">
        <v>8673</v>
      </c>
      <c r="E7193" s="9"/>
      <c r="F7193" s="9"/>
      <c r="G7193">
        <v>113</v>
      </c>
      <c r="H7193" t="s">
        <v>213</v>
      </c>
      <c r="I7193" t="s">
        <v>184</v>
      </c>
      <c r="J7193" t="s">
        <v>8671</v>
      </c>
      <c r="K7193" s="9"/>
      <c r="L7193" s="13">
        <f>IFERROR(_xlfn.XLOOKUP(tb_C103[[#This Row],[OS]],[1]!tb_C101[OS],[1]!tb_C101[DATA_ABERTURA]),0)</f>
        <v>45590.537326388891</v>
      </c>
      <c r="M7193" s="7" t="str">
        <f>IFERROR(_xlfn.XLOOKUP(tb_C103[[#This Row],[OS]],[1]!tb_C101[OS],[1]!tb_C101[SITUACAO_OS]),0)</f>
        <v>A</v>
      </c>
      <c r="N7193" t="str">
        <f>_xlfn.XLOOKUP(tb_C103[[#This Row],[OS]],[1]!tb_C101[OS],[1]!tb_C101[OFICINA])</f>
        <v>Mecanico</v>
      </c>
      <c r="O7193" s="14">
        <f>tb_C103[[#This Row],[FIM]] - tb_C103[[#This Row],[INICIO]]</f>
        <v>0</v>
      </c>
    </row>
    <row r="7194" spans="1:15" x14ac:dyDescent="0.25">
      <c r="B7194">
        <v>3821</v>
      </c>
      <c r="C7194">
        <v>3</v>
      </c>
      <c r="D7194" t="s">
        <v>8673</v>
      </c>
      <c r="E7194" s="9"/>
      <c r="F7194" s="9"/>
      <c r="G7194">
        <v>115</v>
      </c>
      <c r="H7194" t="s">
        <v>197</v>
      </c>
      <c r="I7194" t="s">
        <v>184</v>
      </c>
      <c r="J7194" t="s">
        <v>8671</v>
      </c>
      <c r="K7194" s="9"/>
      <c r="L7194" s="13">
        <f>IFERROR(_xlfn.XLOOKUP(tb_C103[[#This Row],[OS]],[1]!tb_C101[OS],[1]!tb_C101[DATA_ABERTURA]),0)</f>
        <v>45590.537928240738</v>
      </c>
      <c r="M7194" s="7" t="str">
        <f>IFERROR(_xlfn.XLOOKUP(tb_C103[[#This Row],[OS]],[1]!tb_C101[OS],[1]!tb_C101[SITUACAO_OS]),0)</f>
        <v>A</v>
      </c>
      <c r="N7194" t="str">
        <f>_xlfn.XLOOKUP(tb_C103[[#This Row],[OS]],[1]!tb_C101[OS],[1]!tb_C101[OFICINA])</f>
        <v>Mecanico</v>
      </c>
      <c r="O7194" s="14">
        <f>tb_C103[[#This Row],[FIM]] - tb_C103[[#This Row],[INICIO]]</f>
        <v>0</v>
      </c>
    </row>
    <row r="7195" spans="1:15" x14ac:dyDescent="0.25">
      <c r="B7195">
        <v>3822</v>
      </c>
      <c r="C7195">
        <v>3</v>
      </c>
      <c r="D7195" t="s">
        <v>8673</v>
      </c>
      <c r="E7195" s="9"/>
      <c r="F7195" s="9"/>
      <c r="G7195">
        <v>116</v>
      </c>
      <c r="H7195" t="s">
        <v>290</v>
      </c>
      <c r="I7195" t="s">
        <v>184</v>
      </c>
      <c r="J7195" t="s">
        <v>8671</v>
      </c>
      <c r="K7195" s="9"/>
      <c r="L7195" s="13">
        <f>IFERROR(_xlfn.XLOOKUP(tb_C103[[#This Row],[OS]],[1]!tb_C101[OS],[1]!tb_C101[DATA_ABERTURA]),0)</f>
        <v>45590.54010416667</v>
      </c>
      <c r="M7195" s="7" t="str">
        <f>IFERROR(_xlfn.XLOOKUP(tb_C103[[#This Row],[OS]],[1]!tb_C101[OS],[1]!tb_C101[SITUACAO_OS]),0)</f>
        <v>A</v>
      </c>
      <c r="N7195" t="str">
        <f>_xlfn.XLOOKUP(tb_C103[[#This Row],[OS]],[1]!tb_C101[OS],[1]!tb_C101[OFICINA])</f>
        <v>Mecanico</v>
      </c>
      <c r="O7195" s="14">
        <f>tb_C103[[#This Row],[FIM]] - tb_C103[[#This Row],[INICIO]]</f>
        <v>0</v>
      </c>
    </row>
    <row r="7196" spans="1:15" x14ac:dyDescent="0.25">
      <c r="A7196" t="s">
        <v>731</v>
      </c>
      <c r="B7196">
        <v>3823</v>
      </c>
      <c r="C7196">
        <v>5</v>
      </c>
      <c r="D7196" t="s">
        <v>8690</v>
      </c>
      <c r="E7196" s="9"/>
      <c r="F7196" s="9"/>
      <c r="G7196">
        <v>9010</v>
      </c>
      <c r="H7196" t="s">
        <v>2406</v>
      </c>
      <c r="I7196" t="s">
        <v>1476</v>
      </c>
      <c r="J7196" t="s">
        <v>8678</v>
      </c>
      <c r="K7196" s="9">
        <v>45590.739166666666</v>
      </c>
      <c r="L7196" s="13">
        <f>IFERROR(_xlfn.XLOOKUP(tb_C103[[#This Row],[OS]],[1]!tb_C101[OS],[1]!tb_C101[DATA_ABERTURA]),0)</f>
        <v>45590.540393518517</v>
      </c>
      <c r="M7196" s="7" t="str">
        <f>IFERROR(_xlfn.XLOOKUP(tb_C103[[#This Row],[OS]],[1]!tb_C101[OS],[1]!tb_C101[SITUACAO_OS]),0)</f>
        <v>F</v>
      </c>
      <c r="N7196" t="str">
        <f>_xlfn.XLOOKUP(tb_C103[[#This Row],[OS]],[1]!tb_C101[OS],[1]!tb_C101[OFICINA])</f>
        <v>Terceiro</v>
      </c>
      <c r="O7196" s="14">
        <f>tb_C103[[#This Row],[FIM]] - tb_C103[[#This Row],[INICIO]]</f>
        <v>0</v>
      </c>
    </row>
    <row r="7197" spans="1:15" x14ac:dyDescent="0.25">
      <c r="B7197">
        <v>3824</v>
      </c>
      <c r="C7197">
        <v>3</v>
      </c>
      <c r="D7197" t="s">
        <v>8673</v>
      </c>
      <c r="E7197" s="9"/>
      <c r="F7197" s="9"/>
      <c r="G7197">
        <v>117</v>
      </c>
      <c r="H7197" t="s">
        <v>354</v>
      </c>
      <c r="I7197" t="s">
        <v>184</v>
      </c>
      <c r="J7197" t="s">
        <v>8671</v>
      </c>
      <c r="K7197" s="9"/>
      <c r="L7197" s="13">
        <f>IFERROR(_xlfn.XLOOKUP(tb_C103[[#This Row],[OS]],[1]!tb_C101[OS],[1]!tb_C101[DATA_ABERTURA]),0)</f>
        <v>45590.543356481481</v>
      </c>
      <c r="M7197" s="7" t="str">
        <f>IFERROR(_xlfn.XLOOKUP(tb_C103[[#This Row],[OS]],[1]!tb_C101[OS],[1]!tb_C101[SITUACAO_OS]),0)</f>
        <v>A</v>
      </c>
      <c r="N7197" t="str">
        <f>_xlfn.XLOOKUP(tb_C103[[#This Row],[OS]],[1]!tb_C101[OS],[1]!tb_C101[OFICINA])</f>
        <v>Mecanico</v>
      </c>
      <c r="O7197" s="14">
        <f>tb_C103[[#This Row],[FIM]] - tb_C103[[#This Row],[INICIO]]</f>
        <v>0</v>
      </c>
    </row>
    <row r="7198" spans="1:15" x14ac:dyDescent="0.25">
      <c r="A7198" t="s">
        <v>6398</v>
      </c>
      <c r="B7198">
        <v>3825</v>
      </c>
      <c r="C7198">
        <v>1</v>
      </c>
      <c r="D7198" t="s">
        <v>8677</v>
      </c>
      <c r="E7198" s="9">
        <v>45590.444444444445</v>
      </c>
      <c r="F7198" s="9">
        <v>45590.465277777781</v>
      </c>
      <c r="G7198">
        <v>113</v>
      </c>
      <c r="H7198" t="s">
        <v>213</v>
      </c>
      <c r="I7198" t="s">
        <v>184</v>
      </c>
      <c r="J7198" t="s">
        <v>8671</v>
      </c>
      <c r="K7198" s="9">
        <v>45616.536122685182</v>
      </c>
      <c r="L7198" s="13">
        <f>IFERROR(_xlfn.XLOOKUP(tb_C103[[#This Row],[OS]],[1]!tb_C101[OS],[1]!tb_C101[DATA_ABERTURA]),0)</f>
        <v>45590.607708333337</v>
      </c>
      <c r="M7198" s="7" t="str">
        <f>IFERROR(_xlfn.XLOOKUP(tb_C103[[#This Row],[OS]],[1]!tb_C101[OS],[1]!tb_C101[SITUACAO_OS]),0)</f>
        <v>F</v>
      </c>
      <c r="N7198" t="str">
        <f>_xlfn.XLOOKUP(tb_C103[[#This Row],[OS]],[1]!tb_C101[OS],[1]!tb_C101[OFICINA])</f>
        <v>Mecanico</v>
      </c>
      <c r="O7198" s="14">
        <f>tb_C103[[#This Row],[FIM]] - tb_C103[[#This Row],[INICIO]]</f>
        <v>2.0833333335758653E-2</v>
      </c>
    </row>
    <row r="7199" spans="1:15" x14ac:dyDescent="0.25">
      <c r="A7199" t="s">
        <v>1764</v>
      </c>
      <c r="B7199">
        <v>3825</v>
      </c>
      <c r="C7199">
        <v>1</v>
      </c>
      <c r="D7199" t="s">
        <v>8677</v>
      </c>
      <c r="E7199" s="9">
        <v>45590.444444444445</v>
      </c>
      <c r="F7199" s="9">
        <v>45590.465277777781</v>
      </c>
      <c r="G7199">
        <v>113</v>
      </c>
      <c r="H7199" t="s">
        <v>213</v>
      </c>
      <c r="I7199" t="s">
        <v>184</v>
      </c>
      <c r="J7199" t="s">
        <v>8671</v>
      </c>
      <c r="K7199" s="9">
        <v>45616.536122685182</v>
      </c>
      <c r="L7199" s="13">
        <f>IFERROR(_xlfn.XLOOKUP(tb_C103[[#This Row],[OS]],[1]!tb_C101[OS],[1]!tb_C101[DATA_ABERTURA]),0)</f>
        <v>45590.607708333337</v>
      </c>
      <c r="M7199" s="7" t="str">
        <f>IFERROR(_xlfn.XLOOKUP(tb_C103[[#This Row],[OS]],[1]!tb_C101[OS],[1]!tb_C101[SITUACAO_OS]),0)</f>
        <v>F</v>
      </c>
      <c r="N7199" t="str">
        <f>_xlfn.XLOOKUP(tb_C103[[#This Row],[OS]],[1]!tb_C101[OS],[1]!tb_C101[OFICINA])</f>
        <v>Mecanico</v>
      </c>
      <c r="O7199" s="14">
        <f>tb_C103[[#This Row],[FIM]] - tb_C103[[#This Row],[INICIO]]</f>
        <v>2.0833333335758653E-2</v>
      </c>
    </row>
    <row r="7200" spans="1:15" x14ac:dyDescent="0.25">
      <c r="B7200">
        <v>3826</v>
      </c>
      <c r="C7200">
        <v>1</v>
      </c>
      <c r="D7200" t="s">
        <v>8677</v>
      </c>
      <c r="E7200" s="9"/>
      <c r="F7200" s="9"/>
      <c r="G7200">
        <v>113</v>
      </c>
      <c r="H7200" t="s">
        <v>213</v>
      </c>
      <c r="I7200" t="s">
        <v>184</v>
      </c>
      <c r="J7200" t="s">
        <v>8678</v>
      </c>
      <c r="K7200" s="9">
        <v>45671.482418981483</v>
      </c>
      <c r="L7200" s="13">
        <f>IFERROR(_xlfn.XLOOKUP(tb_C103[[#This Row],[OS]],[1]!tb_C101[OS],[1]!tb_C101[DATA_ABERTURA]),0)</f>
        <v>45590.609444444446</v>
      </c>
      <c r="M7200" s="7" t="str">
        <f>IFERROR(_xlfn.XLOOKUP(tb_C103[[#This Row],[OS]],[1]!tb_C101[OS],[1]!tb_C101[SITUACAO_OS]),0)</f>
        <v>F</v>
      </c>
      <c r="N7200" t="str">
        <f>_xlfn.XLOOKUP(tb_C103[[#This Row],[OS]],[1]!tb_C101[OS],[1]!tb_C101[OFICINA])</f>
        <v>Terceiro</v>
      </c>
      <c r="O7200" s="14">
        <f>tb_C103[[#This Row],[FIM]] - tb_C103[[#This Row],[INICIO]]</f>
        <v>0</v>
      </c>
    </row>
    <row r="7201" spans="1:15" x14ac:dyDescent="0.25">
      <c r="B7201">
        <v>3827</v>
      </c>
      <c r="C7201">
        <v>1</v>
      </c>
      <c r="D7201" t="s">
        <v>8677</v>
      </c>
      <c r="E7201" s="9"/>
      <c r="F7201" s="9"/>
      <c r="G7201">
        <v>113</v>
      </c>
      <c r="H7201" t="s">
        <v>213</v>
      </c>
      <c r="I7201" t="s">
        <v>184</v>
      </c>
      <c r="J7201" t="s">
        <v>8671</v>
      </c>
      <c r="K7201" s="9"/>
      <c r="L7201" s="13">
        <f>IFERROR(_xlfn.XLOOKUP(tb_C103[[#This Row],[OS]],[1]!tb_C101[OS],[1]!tb_C101[DATA_ABERTURA]),0)</f>
        <v>45590.610810185186</v>
      </c>
      <c r="M7201" s="7" t="str">
        <f>IFERROR(_xlfn.XLOOKUP(tb_C103[[#This Row],[OS]],[1]!tb_C101[OS],[1]!tb_C101[SITUACAO_OS]),0)</f>
        <v>A</v>
      </c>
      <c r="N7201" t="str">
        <f>_xlfn.XLOOKUP(tb_C103[[#This Row],[OS]],[1]!tb_C101[OS],[1]!tb_C101[OFICINA])</f>
        <v>Mecanico</v>
      </c>
      <c r="O7201" s="14">
        <f>tb_C103[[#This Row],[FIM]] - tb_C103[[#This Row],[INICIO]]</f>
        <v>0</v>
      </c>
    </row>
    <row r="7202" spans="1:15" x14ac:dyDescent="0.25">
      <c r="A7202" t="s">
        <v>731</v>
      </c>
      <c r="B7202">
        <v>3828</v>
      </c>
      <c r="C7202">
        <v>5</v>
      </c>
      <c r="D7202" t="s">
        <v>8690</v>
      </c>
      <c r="E7202" s="9">
        <v>45590.541666666664</v>
      </c>
      <c r="F7202" s="9">
        <v>45590.6875</v>
      </c>
      <c r="G7202">
        <v>1010</v>
      </c>
      <c r="H7202" t="s">
        <v>3182</v>
      </c>
      <c r="I7202" t="s">
        <v>184</v>
      </c>
      <c r="J7202" t="s">
        <v>8671</v>
      </c>
      <c r="K7202" s="9">
        <v>45631.640752314815</v>
      </c>
      <c r="L7202" s="13">
        <f>IFERROR(_xlfn.XLOOKUP(tb_C103[[#This Row],[OS]],[1]!tb_C101[OS],[1]!tb_C101[DATA_ABERTURA]),0)</f>
        <v>45590.730451388888</v>
      </c>
      <c r="M7202" s="7" t="str">
        <f>IFERROR(_xlfn.XLOOKUP(tb_C103[[#This Row],[OS]],[1]!tb_C101[OS],[1]!tb_C101[SITUACAO_OS]),0)</f>
        <v>F</v>
      </c>
      <c r="N7202" t="str">
        <f>_xlfn.XLOOKUP(tb_C103[[#This Row],[OS]],[1]!tb_C101[OS],[1]!tb_C101[OFICINA])</f>
        <v>Mecanico</v>
      </c>
      <c r="O7202" s="14">
        <f>tb_C103[[#This Row],[FIM]] - tb_C103[[#This Row],[INICIO]]</f>
        <v>0.14583333333575865</v>
      </c>
    </row>
    <row r="7203" spans="1:15" x14ac:dyDescent="0.25">
      <c r="A7203" t="s">
        <v>731</v>
      </c>
      <c r="B7203">
        <v>3828</v>
      </c>
      <c r="C7203">
        <v>5</v>
      </c>
      <c r="D7203" t="s">
        <v>8690</v>
      </c>
      <c r="E7203" s="9">
        <v>45609.583333333336</v>
      </c>
      <c r="F7203" s="9">
        <v>45609.59375</v>
      </c>
      <c r="G7203">
        <v>1010</v>
      </c>
      <c r="H7203" t="s">
        <v>3182</v>
      </c>
      <c r="I7203" t="s">
        <v>184</v>
      </c>
      <c r="J7203" t="s">
        <v>8671</v>
      </c>
      <c r="K7203" s="9">
        <v>45631.640752314815</v>
      </c>
      <c r="L7203" s="13">
        <f>IFERROR(_xlfn.XLOOKUP(tb_C103[[#This Row],[OS]],[1]!tb_C101[OS],[1]!tb_C101[DATA_ABERTURA]),0)</f>
        <v>45590.730451388888</v>
      </c>
      <c r="M7203" s="7" t="str">
        <f>IFERROR(_xlfn.XLOOKUP(tb_C103[[#This Row],[OS]],[1]!tb_C101[OS],[1]!tb_C101[SITUACAO_OS]),0)</f>
        <v>F</v>
      </c>
      <c r="N7203" t="str">
        <f>_xlfn.XLOOKUP(tb_C103[[#This Row],[OS]],[1]!tb_C101[OS],[1]!tb_C101[OFICINA])</f>
        <v>Mecanico</v>
      </c>
      <c r="O7203" s="14">
        <f>tb_C103[[#This Row],[FIM]] - tb_C103[[#This Row],[INICIO]]</f>
        <v>1.0416666664241347E-2</v>
      </c>
    </row>
    <row r="7204" spans="1:15" x14ac:dyDescent="0.25">
      <c r="A7204" t="s">
        <v>731</v>
      </c>
      <c r="B7204">
        <v>3829</v>
      </c>
      <c r="C7204">
        <v>5</v>
      </c>
      <c r="D7204" t="s">
        <v>8690</v>
      </c>
      <c r="E7204" s="9">
        <v>45590.6875</v>
      </c>
      <c r="F7204" s="9">
        <v>45590.729166666664</v>
      </c>
      <c r="G7204">
        <v>9010</v>
      </c>
      <c r="H7204" t="s">
        <v>2406</v>
      </c>
      <c r="I7204" t="s">
        <v>1476</v>
      </c>
      <c r="J7204" t="s">
        <v>8678</v>
      </c>
      <c r="K7204" s="9">
        <v>45597.7343287037</v>
      </c>
      <c r="L7204" s="13">
        <f>IFERROR(_xlfn.XLOOKUP(tb_C103[[#This Row],[OS]],[1]!tb_C101[OS],[1]!tb_C101[DATA_ABERTURA]),0)</f>
        <v>45590.737754629627</v>
      </c>
      <c r="M7204" s="7" t="str">
        <f>IFERROR(_xlfn.XLOOKUP(tb_C103[[#This Row],[OS]],[1]!tb_C101[OS],[1]!tb_C101[SITUACAO_OS]),0)</f>
        <v>F</v>
      </c>
      <c r="N7204" t="str">
        <f>_xlfn.XLOOKUP(tb_C103[[#This Row],[OS]],[1]!tb_C101[OS],[1]!tb_C101[OFICINA])</f>
        <v>Terceiro</v>
      </c>
      <c r="O7204" s="14">
        <f>tb_C103[[#This Row],[FIM]] - tb_C103[[#This Row],[INICIO]]</f>
        <v>4.1666666664241347E-2</v>
      </c>
    </row>
    <row r="7205" spans="1:15" x14ac:dyDescent="0.25">
      <c r="A7205" t="s">
        <v>8330</v>
      </c>
      <c r="B7205">
        <v>3830</v>
      </c>
      <c r="C7205">
        <v>3</v>
      </c>
      <c r="D7205" t="s">
        <v>8673</v>
      </c>
      <c r="E7205" s="9">
        <v>45590.760416666664</v>
      </c>
      <c r="F7205" s="9">
        <v>45590.819444444445</v>
      </c>
      <c r="G7205">
        <v>115</v>
      </c>
      <c r="H7205" t="s">
        <v>197</v>
      </c>
      <c r="I7205" t="s">
        <v>184</v>
      </c>
      <c r="J7205" t="s">
        <v>8671</v>
      </c>
      <c r="K7205" s="9">
        <v>45590.819733796299</v>
      </c>
      <c r="L7205" s="13">
        <f>IFERROR(_xlfn.XLOOKUP(tb_C103[[#This Row],[OS]],[1]!tb_C101[OS],[1]!tb_C101[DATA_ABERTURA]),0)</f>
        <v>45590.819224537037</v>
      </c>
      <c r="M7205" s="7" t="str">
        <f>IFERROR(_xlfn.XLOOKUP(tb_C103[[#This Row],[OS]],[1]!tb_C101[OS],[1]!tb_C101[SITUACAO_OS]),0)</f>
        <v>F</v>
      </c>
      <c r="N7205" t="str">
        <f>_xlfn.XLOOKUP(tb_C103[[#This Row],[OS]],[1]!tb_C101[OS],[1]!tb_C101[OFICINA])</f>
        <v>Mecanico</v>
      </c>
      <c r="O7205" s="14">
        <f>tb_C103[[#This Row],[FIM]] - tb_C103[[#This Row],[INICIO]]</f>
        <v>5.9027777781011537E-2</v>
      </c>
    </row>
    <row r="7206" spans="1:15" x14ac:dyDescent="0.25">
      <c r="A7206" t="s">
        <v>731</v>
      </c>
      <c r="B7206">
        <v>3830</v>
      </c>
      <c r="C7206">
        <v>3</v>
      </c>
      <c r="D7206" t="s">
        <v>8673</v>
      </c>
      <c r="E7206" s="9">
        <v>45590.760416666664</v>
      </c>
      <c r="F7206" s="9">
        <v>45590.819444444445</v>
      </c>
      <c r="G7206">
        <v>115</v>
      </c>
      <c r="H7206" t="s">
        <v>197</v>
      </c>
      <c r="I7206" t="s">
        <v>184</v>
      </c>
      <c r="J7206" t="s">
        <v>8671</v>
      </c>
      <c r="K7206" s="9">
        <v>45590.819733796299</v>
      </c>
      <c r="L7206" s="13">
        <f>IFERROR(_xlfn.XLOOKUP(tb_C103[[#This Row],[OS]],[1]!tb_C101[OS],[1]!tb_C101[DATA_ABERTURA]),0)</f>
        <v>45590.819224537037</v>
      </c>
      <c r="M7206" s="7" t="str">
        <f>IFERROR(_xlfn.XLOOKUP(tb_C103[[#This Row],[OS]],[1]!tb_C101[OS],[1]!tb_C101[SITUACAO_OS]),0)</f>
        <v>F</v>
      </c>
      <c r="N7206" t="str">
        <f>_xlfn.XLOOKUP(tb_C103[[#This Row],[OS]],[1]!tb_C101[OS],[1]!tb_C101[OFICINA])</f>
        <v>Mecanico</v>
      </c>
      <c r="O7206" s="14">
        <f>tb_C103[[#This Row],[FIM]] - tb_C103[[#This Row],[INICIO]]</f>
        <v>5.9027777781011537E-2</v>
      </c>
    </row>
    <row r="7207" spans="1:15" x14ac:dyDescent="0.25">
      <c r="A7207" t="s">
        <v>8330</v>
      </c>
      <c r="B7207">
        <v>3830</v>
      </c>
      <c r="C7207">
        <v>3</v>
      </c>
      <c r="D7207" t="s">
        <v>8673</v>
      </c>
      <c r="E7207" s="9">
        <v>45590.760416666664</v>
      </c>
      <c r="F7207" s="9">
        <v>45590.819444444445</v>
      </c>
      <c r="G7207">
        <v>115</v>
      </c>
      <c r="H7207" t="s">
        <v>197</v>
      </c>
      <c r="I7207" t="s">
        <v>184</v>
      </c>
      <c r="J7207" t="s">
        <v>8671</v>
      </c>
      <c r="K7207" s="9">
        <v>45590.819733796299</v>
      </c>
      <c r="L7207" s="13">
        <f>IFERROR(_xlfn.XLOOKUP(tb_C103[[#This Row],[OS]],[1]!tb_C101[OS],[1]!tb_C101[DATA_ABERTURA]),0)</f>
        <v>45590.819224537037</v>
      </c>
      <c r="M7207" s="7" t="str">
        <f>IFERROR(_xlfn.XLOOKUP(tb_C103[[#This Row],[OS]],[1]!tb_C101[OS],[1]!tb_C101[SITUACAO_OS]),0)</f>
        <v>F</v>
      </c>
      <c r="N7207" t="str">
        <f>_xlfn.XLOOKUP(tb_C103[[#This Row],[OS]],[1]!tb_C101[OS],[1]!tb_C101[OFICINA])</f>
        <v>Mecanico</v>
      </c>
      <c r="O7207" s="14">
        <f>tb_C103[[#This Row],[FIM]] - tb_C103[[#This Row],[INICIO]]</f>
        <v>5.9027777781011537E-2</v>
      </c>
    </row>
    <row r="7208" spans="1:15" x14ac:dyDescent="0.25">
      <c r="A7208" t="s">
        <v>731</v>
      </c>
      <c r="B7208">
        <v>3830</v>
      </c>
      <c r="C7208">
        <v>3</v>
      </c>
      <c r="D7208" t="s">
        <v>8673</v>
      </c>
      <c r="E7208" s="9">
        <v>45590.760416666664</v>
      </c>
      <c r="F7208" s="9">
        <v>45590.819444444445</v>
      </c>
      <c r="G7208">
        <v>115</v>
      </c>
      <c r="H7208" t="s">
        <v>197</v>
      </c>
      <c r="I7208" t="s">
        <v>184</v>
      </c>
      <c r="J7208" t="s">
        <v>8671</v>
      </c>
      <c r="K7208" s="9">
        <v>45590.819733796299</v>
      </c>
      <c r="L7208" s="13">
        <f>IFERROR(_xlfn.XLOOKUP(tb_C103[[#This Row],[OS]],[1]!tb_C101[OS],[1]!tb_C101[DATA_ABERTURA]),0)</f>
        <v>45590.819224537037</v>
      </c>
      <c r="M7208" s="7" t="str">
        <f>IFERROR(_xlfn.XLOOKUP(tb_C103[[#This Row],[OS]],[1]!tb_C101[OS],[1]!tb_C101[SITUACAO_OS]),0)</f>
        <v>F</v>
      </c>
      <c r="N7208" t="str">
        <f>_xlfn.XLOOKUP(tb_C103[[#This Row],[OS]],[1]!tb_C101[OS],[1]!tb_C101[OFICINA])</f>
        <v>Mecanico</v>
      </c>
      <c r="O7208" s="14">
        <f>tb_C103[[#This Row],[FIM]] - tb_C103[[#This Row],[INICIO]]</f>
        <v>5.9027777781011537E-2</v>
      </c>
    </row>
    <row r="7209" spans="1:15" x14ac:dyDescent="0.25">
      <c r="B7209">
        <v>3831</v>
      </c>
      <c r="C7209">
        <v>3</v>
      </c>
      <c r="D7209" t="s">
        <v>8673</v>
      </c>
      <c r="E7209" s="9"/>
      <c r="F7209" s="9"/>
      <c r="G7209">
        <v>418</v>
      </c>
      <c r="H7209" t="s">
        <v>975</v>
      </c>
      <c r="I7209" t="s">
        <v>79</v>
      </c>
      <c r="J7209" t="s">
        <v>8682</v>
      </c>
      <c r="K7209" s="9"/>
      <c r="L7209" s="13">
        <f>IFERROR(_xlfn.XLOOKUP(tb_C103[[#This Row],[OS]],[1]!tb_C101[OS],[1]!tb_C101[DATA_ABERTURA]),0)</f>
        <v>45590.912673611114</v>
      </c>
      <c r="M7209" s="7" t="str">
        <f>IFERROR(_xlfn.XLOOKUP(tb_C103[[#This Row],[OS]],[1]!tb_C101[OS],[1]!tb_C101[SITUACAO_OS]),0)</f>
        <v>E</v>
      </c>
      <c r="N7209" t="str">
        <f>_xlfn.XLOOKUP(tb_C103[[#This Row],[OS]],[1]!tb_C101[OS],[1]!tb_C101[OFICINA])</f>
        <v>AUTOMATICO - TROCAR</v>
      </c>
      <c r="O7209" s="14">
        <f>tb_C103[[#This Row],[FIM]] - tb_C103[[#This Row],[INICIO]]</f>
        <v>0</v>
      </c>
    </row>
    <row r="7210" spans="1:15" x14ac:dyDescent="0.25">
      <c r="A7210" t="s">
        <v>6807</v>
      </c>
      <c r="B7210">
        <v>3832</v>
      </c>
      <c r="C7210">
        <v>3</v>
      </c>
      <c r="D7210" t="s">
        <v>8673</v>
      </c>
      <c r="E7210" s="9">
        <v>45591.006944444445</v>
      </c>
      <c r="F7210" s="9">
        <v>45591.027777777781</v>
      </c>
      <c r="G7210">
        <v>9019</v>
      </c>
      <c r="H7210" t="s">
        <v>3515</v>
      </c>
      <c r="I7210" t="s">
        <v>1476</v>
      </c>
      <c r="J7210" t="s">
        <v>8674</v>
      </c>
      <c r="K7210" s="9">
        <v>45636.514618055553</v>
      </c>
      <c r="L7210" s="13">
        <f>IFERROR(_xlfn.XLOOKUP(tb_C103[[#This Row],[OS]],[1]!tb_C101[OS],[1]!tb_C101[DATA_ABERTURA]),0)</f>
        <v>45591.045393518521</v>
      </c>
      <c r="M7210" s="7" t="str">
        <f>IFERROR(_xlfn.XLOOKUP(tb_C103[[#This Row],[OS]],[1]!tb_C101[OS],[1]!tb_C101[SITUACAO_OS]),0)</f>
        <v>F</v>
      </c>
      <c r="N7210" t="str">
        <f>_xlfn.XLOOKUP(tb_C103[[#This Row],[OS]],[1]!tb_C101[OS],[1]!tb_C101[OFICINA])</f>
        <v>Eletrico</v>
      </c>
      <c r="O7210" s="14">
        <f>tb_C103[[#This Row],[FIM]] - tb_C103[[#This Row],[INICIO]]</f>
        <v>2.0833333335758653E-2</v>
      </c>
    </row>
    <row r="7211" spans="1:15" x14ac:dyDescent="0.25">
      <c r="B7211">
        <v>3833</v>
      </c>
      <c r="C7211">
        <v>3</v>
      </c>
      <c r="D7211" t="s">
        <v>8673</v>
      </c>
      <c r="E7211" s="9"/>
      <c r="F7211" s="9"/>
      <c r="G7211">
        <v>501</v>
      </c>
      <c r="H7211" t="s">
        <v>228</v>
      </c>
      <c r="I7211" t="s">
        <v>24</v>
      </c>
      <c r="J7211" t="s">
        <v>8682</v>
      </c>
      <c r="K7211" s="9">
        <v>45671.482685185183</v>
      </c>
      <c r="L7211" s="13">
        <f>IFERROR(_xlfn.XLOOKUP(tb_C103[[#This Row],[OS]],[1]!tb_C101[OS],[1]!tb_C101[DATA_ABERTURA]),0)</f>
        <v>45591.148206018515</v>
      </c>
      <c r="M7211" s="7" t="str">
        <f>IFERROR(_xlfn.XLOOKUP(tb_C103[[#This Row],[OS]],[1]!tb_C101[OS],[1]!tb_C101[SITUACAO_OS]),0)</f>
        <v>F</v>
      </c>
      <c r="N7211" t="str">
        <f>_xlfn.XLOOKUP(tb_C103[[#This Row],[OS]],[1]!tb_C101[OS],[1]!tb_C101[OFICINA])</f>
        <v>AUTOMATICO - TROCAR</v>
      </c>
      <c r="O7211" s="14">
        <f>tb_C103[[#This Row],[FIM]] - tb_C103[[#This Row],[INICIO]]</f>
        <v>0</v>
      </c>
    </row>
    <row r="7212" spans="1:15" x14ac:dyDescent="0.25">
      <c r="A7212" t="s">
        <v>6807</v>
      </c>
      <c r="B7212">
        <v>3834</v>
      </c>
      <c r="C7212">
        <v>3</v>
      </c>
      <c r="D7212" t="s">
        <v>8673</v>
      </c>
      <c r="E7212" s="9">
        <v>45591.142361111109</v>
      </c>
      <c r="F7212" s="9">
        <v>45591.163194444445</v>
      </c>
      <c r="G7212">
        <v>115</v>
      </c>
      <c r="H7212" t="s">
        <v>197</v>
      </c>
      <c r="I7212" t="s">
        <v>184</v>
      </c>
      <c r="J7212" t="s">
        <v>8674</v>
      </c>
      <c r="K7212" s="9">
        <v>45636.504664351851</v>
      </c>
      <c r="L7212" s="13">
        <f>IFERROR(_xlfn.XLOOKUP(tb_C103[[#This Row],[OS]],[1]!tb_C101[OS],[1]!tb_C101[DATA_ABERTURA]),0)</f>
        <v>45591.196157407408</v>
      </c>
      <c r="M7212" s="7" t="str">
        <f>IFERROR(_xlfn.XLOOKUP(tb_C103[[#This Row],[OS]],[1]!tb_C101[OS],[1]!tb_C101[SITUACAO_OS]),0)</f>
        <v>F</v>
      </c>
      <c r="N7212" t="str">
        <f>_xlfn.XLOOKUP(tb_C103[[#This Row],[OS]],[1]!tb_C101[OS],[1]!tb_C101[OFICINA])</f>
        <v>Eletrico</v>
      </c>
      <c r="O7212" s="14">
        <f>tb_C103[[#This Row],[FIM]] - tb_C103[[#This Row],[INICIO]]</f>
        <v>2.0833333335758653E-2</v>
      </c>
    </row>
    <row r="7213" spans="1:15" x14ac:dyDescent="0.25">
      <c r="B7213">
        <v>3835</v>
      </c>
      <c r="C7213">
        <v>3</v>
      </c>
      <c r="D7213" t="s">
        <v>8673</v>
      </c>
      <c r="E7213" s="9"/>
      <c r="F7213" s="9"/>
      <c r="G7213">
        <v>115</v>
      </c>
      <c r="H7213" t="s">
        <v>197</v>
      </c>
      <c r="I7213" t="s">
        <v>184</v>
      </c>
      <c r="J7213" t="s">
        <v>8682</v>
      </c>
      <c r="K7213" s="9">
        <v>45671.482858796298</v>
      </c>
      <c r="L7213" s="13">
        <f>IFERROR(_xlfn.XLOOKUP(tb_C103[[#This Row],[OS]],[1]!tb_C101[OS],[1]!tb_C101[DATA_ABERTURA]),0)</f>
        <v>45591.285428240742</v>
      </c>
      <c r="M7213" s="7" t="str">
        <f>IFERROR(_xlfn.XLOOKUP(tb_C103[[#This Row],[OS]],[1]!tb_C101[OS],[1]!tb_C101[SITUACAO_OS]),0)</f>
        <v>F</v>
      </c>
      <c r="N7213" t="str">
        <f>_xlfn.XLOOKUP(tb_C103[[#This Row],[OS]],[1]!tb_C101[OS],[1]!tb_C101[OFICINA])</f>
        <v>AUTOMATICO - TROCAR</v>
      </c>
      <c r="O7213" s="14">
        <f>tb_C103[[#This Row],[FIM]] - tb_C103[[#This Row],[INICIO]]</f>
        <v>0</v>
      </c>
    </row>
    <row r="7214" spans="1:15" x14ac:dyDescent="0.25">
      <c r="A7214" t="s">
        <v>4080</v>
      </c>
      <c r="B7214">
        <v>3836</v>
      </c>
      <c r="C7214">
        <v>3</v>
      </c>
      <c r="D7214" t="s">
        <v>8673</v>
      </c>
      <c r="E7214" s="9">
        <v>45591.375</v>
      </c>
      <c r="F7214" s="9">
        <v>45591.4375</v>
      </c>
      <c r="G7214">
        <v>501</v>
      </c>
      <c r="H7214" t="s">
        <v>228</v>
      </c>
      <c r="I7214" t="s">
        <v>24</v>
      </c>
      <c r="J7214" t="s">
        <v>8671</v>
      </c>
      <c r="K7214" s="9">
        <v>45593.507048611114</v>
      </c>
      <c r="L7214" s="13">
        <f>IFERROR(_xlfn.XLOOKUP(tb_C103[[#This Row],[OS]],[1]!tb_C101[OS],[1]!tb_C101[DATA_ABERTURA]),0)</f>
        <v>45591.292349537034</v>
      </c>
      <c r="M7214" s="7" t="str">
        <f>IFERROR(_xlfn.XLOOKUP(tb_C103[[#This Row],[OS]],[1]!tb_C101[OS],[1]!tb_C101[SITUACAO_OS]),0)</f>
        <v>F</v>
      </c>
      <c r="N7214" t="str">
        <f>_xlfn.XLOOKUP(tb_C103[[#This Row],[OS]],[1]!tb_C101[OS],[1]!tb_C101[OFICINA])</f>
        <v>Mecanico</v>
      </c>
      <c r="O7214" s="14">
        <f>tb_C103[[#This Row],[FIM]] - tb_C103[[#This Row],[INICIO]]</f>
        <v>6.25E-2</v>
      </c>
    </row>
    <row r="7215" spans="1:15" x14ac:dyDescent="0.25">
      <c r="A7215" t="s">
        <v>8330</v>
      </c>
      <c r="B7215">
        <v>3836</v>
      </c>
      <c r="C7215">
        <v>3</v>
      </c>
      <c r="D7215" t="s">
        <v>8673</v>
      </c>
      <c r="E7215" s="9">
        <v>45591.375</v>
      </c>
      <c r="F7215" s="9">
        <v>45591.4375</v>
      </c>
      <c r="G7215">
        <v>501</v>
      </c>
      <c r="H7215" t="s">
        <v>228</v>
      </c>
      <c r="I7215" t="s">
        <v>24</v>
      </c>
      <c r="J7215" t="s">
        <v>8671</v>
      </c>
      <c r="K7215" s="9">
        <v>45593.507048611114</v>
      </c>
      <c r="L7215" s="13">
        <f>IFERROR(_xlfn.XLOOKUP(tb_C103[[#This Row],[OS]],[1]!tb_C101[OS],[1]!tb_C101[DATA_ABERTURA]),0)</f>
        <v>45591.292349537034</v>
      </c>
      <c r="M7215" s="7" t="str">
        <f>IFERROR(_xlfn.XLOOKUP(tb_C103[[#This Row],[OS]],[1]!tb_C101[OS],[1]!tb_C101[SITUACAO_OS]),0)</f>
        <v>F</v>
      </c>
      <c r="N7215" t="str">
        <f>_xlfn.XLOOKUP(tb_C103[[#This Row],[OS]],[1]!tb_C101[OS],[1]!tb_C101[OFICINA])</f>
        <v>Mecanico</v>
      </c>
      <c r="O7215" s="14">
        <f>tb_C103[[#This Row],[FIM]] - tb_C103[[#This Row],[INICIO]]</f>
        <v>6.25E-2</v>
      </c>
    </row>
    <row r="7216" spans="1:15" x14ac:dyDescent="0.25">
      <c r="A7216" t="s">
        <v>4080</v>
      </c>
      <c r="B7216">
        <v>3836</v>
      </c>
      <c r="C7216">
        <v>3</v>
      </c>
      <c r="D7216" t="s">
        <v>8673</v>
      </c>
      <c r="E7216" s="9">
        <v>45591.375</v>
      </c>
      <c r="F7216" s="9">
        <v>45591.4375</v>
      </c>
      <c r="G7216">
        <v>501</v>
      </c>
      <c r="H7216" t="s">
        <v>228</v>
      </c>
      <c r="I7216" t="s">
        <v>24</v>
      </c>
      <c r="J7216" t="s">
        <v>8671</v>
      </c>
      <c r="K7216" s="9">
        <v>45593.507048611114</v>
      </c>
      <c r="L7216" s="13">
        <f>IFERROR(_xlfn.XLOOKUP(tb_C103[[#This Row],[OS]],[1]!tb_C101[OS],[1]!tb_C101[DATA_ABERTURA]),0)</f>
        <v>45591.292349537034</v>
      </c>
      <c r="M7216" s="7" t="str">
        <f>IFERROR(_xlfn.XLOOKUP(tb_C103[[#This Row],[OS]],[1]!tb_C101[OS],[1]!tb_C101[SITUACAO_OS]),0)</f>
        <v>F</v>
      </c>
      <c r="N7216" t="str">
        <f>_xlfn.XLOOKUP(tb_C103[[#This Row],[OS]],[1]!tb_C101[OS],[1]!tb_C101[OFICINA])</f>
        <v>Mecanico</v>
      </c>
      <c r="O7216" s="14">
        <f>tb_C103[[#This Row],[FIM]] - tb_C103[[#This Row],[INICIO]]</f>
        <v>6.25E-2</v>
      </c>
    </row>
    <row r="7217" spans="1:15" x14ac:dyDescent="0.25">
      <c r="A7217" t="s">
        <v>8330</v>
      </c>
      <c r="B7217">
        <v>3836</v>
      </c>
      <c r="C7217">
        <v>3</v>
      </c>
      <c r="D7217" t="s">
        <v>8673</v>
      </c>
      <c r="E7217" s="9">
        <v>45591.375</v>
      </c>
      <c r="F7217" s="9">
        <v>45591.4375</v>
      </c>
      <c r="G7217">
        <v>501</v>
      </c>
      <c r="H7217" t="s">
        <v>228</v>
      </c>
      <c r="I7217" t="s">
        <v>24</v>
      </c>
      <c r="J7217" t="s">
        <v>8671</v>
      </c>
      <c r="K7217" s="9">
        <v>45593.507048611114</v>
      </c>
      <c r="L7217" s="13">
        <f>IFERROR(_xlfn.XLOOKUP(tb_C103[[#This Row],[OS]],[1]!tb_C101[OS],[1]!tb_C101[DATA_ABERTURA]),0)</f>
        <v>45591.292349537034</v>
      </c>
      <c r="M7217" s="7" t="str">
        <f>IFERROR(_xlfn.XLOOKUP(tb_C103[[#This Row],[OS]],[1]!tb_C101[OS],[1]!tb_C101[SITUACAO_OS]),0)</f>
        <v>F</v>
      </c>
      <c r="N7217" t="str">
        <f>_xlfn.XLOOKUP(tb_C103[[#This Row],[OS]],[1]!tb_C101[OS],[1]!tb_C101[OFICINA])</f>
        <v>Mecanico</v>
      </c>
      <c r="O7217" s="14">
        <f>tb_C103[[#This Row],[FIM]] - tb_C103[[#This Row],[INICIO]]</f>
        <v>6.25E-2</v>
      </c>
    </row>
    <row r="7218" spans="1:15" x14ac:dyDescent="0.25">
      <c r="A7218" t="s">
        <v>8686</v>
      </c>
      <c r="B7218">
        <v>3837</v>
      </c>
      <c r="C7218">
        <v>3</v>
      </c>
      <c r="D7218" t="s">
        <v>8673</v>
      </c>
      <c r="E7218" s="9">
        <v>45591.349305555559</v>
      </c>
      <c r="F7218" s="9">
        <v>45591.376388888886</v>
      </c>
      <c r="G7218">
        <v>116</v>
      </c>
      <c r="H7218" t="s">
        <v>290</v>
      </c>
      <c r="I7218" t="s">
        <v>184</v>
      </c>
      <c r="J7218" t="s">
        <v>8671</v>
      </c>
      <c r="K7218" s="9">
        <v>45636.489479166667</v>
      </c>
      <c r="L7218" s="13">
        <f>IFERROR(_xlfn.XLOOKUP(tb_C103[[#This Row],[OS]],[1]!tb_C101[OS],[1]!tb_C101[DATA_ABERTURA]),0)</f>
        <v>45591.349768518521</v>
      </c>
      <c r="M7218" s="7" t="str">
        <f>IFERROR(_xlfn.XLOOKUP(tb_C103[[#This Row],[OS]],[1]!tb_C101[OS],[1]!tb_C101[SITUACAO_OS]),0)</f>
        <v>F</v>
      </c>
      <c r="N7218" t="str">
        <f>_xlfn.XLOOKUP(tb_C103[[#This Row],[OS]],[1]!tb_C101[OS],[1]!tb_C101[OFICINA])</f>
        <v>Mecanico</v>
      </c>
      <c r="O7218" s="14">
        <f>tb_C103[[#This Row],[FIM]] - tb_C103[[#This Row],[INICIO]]</f>
        <v>2.7083333327027503E-2</v>
      </c>
    </row>
    <row r="7219" spans="1:15" x14ac:dyDescent="0.25">
      <c r="A7219" t="s">
        <v>8686</v>
      </c>
      <c r="B7219">
        <v>3838</v>
      </c>
      <c r="C7219">
        <v>3</v>
      </c>
      <c r="D7219" t="s">
        <v>8673</v>
      </c>
      <c r="E7219" s="9">
        <v>45591.378472222219</v>
      </c>
      <c r="F7219" s="9">
        <v>45591.416666666664</v>
      </c>
      <c r="G7219">
        <v>108</v>
      </c>
      <c r="H7219" t="s">
        <v>317</v>
      </c>
      <c r="I7219" t="s">
        <v>184</v>
      </c>
      <c r="J7219" t="s">
        <v>8671</v>
      </c>
      <c r="K7219" s="9">
        <v>45636.504814814813</v>
      </c>
      <c r="L7219" s="13">
        <f>IFERROR(_xlfn.XLOOKUP(tb_C103[[#This Row],[OS]],[1]!tb_C101[OS],[1]!tb_C101[DATA_ABERTURA]),0)</f>
        <v>45591.359502314815</v>
      </c>
      <c r="M7219" s="7" t="str">
        <f>IFERROR(_xlfn.XLOOKUP(tb_C103[[#This Row],[OS]],[1]!tb_C101[OS],[1]!tb_C101[SITUACAO_OS]),0)</f>
        <v>F</v>
      </c>
      <c r="N7219" t="str">
        <f>_xlfn.XLOOKUP(tb_C103[[#This Row],[OS]],[1]!tb_C101[OS],[1]!tb_C101[OFICINA])</f>
        <v>Mecanico</v>
      </c>
      <c r="O7219" s="14">
        <f>tb_C103[[#This Row],[FIM]] - tb_C103[[#This Row],[INICIO]]</f>
        <v>3.8194444445252884E-2</v>
      </c>
    </row>
    <row r="7220" spans="1:15" x14ac:dyDescent="0.25">
      <c r="B7220">
        <v>3839</v>
      </c>
      <c r="C7220">
        <v>3</v>
      </c>
      <c r="D7220" t="s">
        <v>8673</v>
      </c>
      <c r="E7220" s="9"/>
      <c r="F7220" s="9"/>
      <c r="G7220">
        <v>116</v>
      </c>
      <c r="H7220" t="s">
        <v>290</v>
      </c>
      <c r="I7220" t="s">
        <v>184</v>
      </c>
      <c r="J7220" t="s">
        <v>8682</v>
      </c>
      <c r="K7220" s="9">
        <v>45671.48296296296</v>
      </c>
      <c r="L7220" s="13">
        <f>IFERROR(_xlfn.XLOOKUP(tb_C103[[#This Row],[OS]],[1]!tb_C101[OS],[1]!tb_C101[DATA_ABERTURA]),0)</f>
        <v>45591.372997685183</v>
      </c>
      <c r="M7220" s="7" t="str">
        <f>IFERROR(_xlfn.XLOOKUP(tb_C103[[#This Row],[OS]],[1]!tb_C101[OS],[1]!tb_C101[SITUACAO_OS]),0)</f>
        <v>F</v>
      </c>
      <c r="N7220" t="str">
        <f>_xlfn.XLOOKUP(tb_C103[[#This Row],[OS]],[1]!tb_C101[OS],[1]!tb_C101[OFICINA])</f>
        <v>AUTOMATICO - TROCAR</v>
      </c>
      <c r="O7220" s="14">
        <f>tb_C103[[#This Row],[FIM]] - tb_C103[[#This Row],[INICIO]]</f>
        <v>0</v>
      </c>
    </row>
    <row r="7221" spans="1:15" x14ac:dyDescent="0.25">
      <c r="A7221" t="s">
        <v>8686</v>
      </c>
      <c r="B7221">
        <v>3840</v>
      </c>
      <c r="C7221">
        <v>3</v>
      </c>
      <c r="D7221" t="s">
        <v>8673</v>
      </c>
      <c r="E7221" s="9">
        <v>45591.395833333336</v>
      </c>
      <c r="F7221" s="9">
        <v>45591.430555555555</v>
      </c>
      <c r="G7221">
        <v>117</v>
      </c>
      <c r="H7221" t="s">
        <v>354</v>
      </c>
      <c r="I7221" t="s">
        <v>184</v>
      </c>
      <c r="J7221" t="s">
        <v>8682</v>
      </c>
      <c r="K7221" s="9"/>
      <c r="L7221" s="13">
        <f>IFERROR(_xlfn.XLOOKUP(tb_C103[[#This Row],[OS]],[1]!tb_C101[OS],[1]!tb_C101[DATA_ABERTURA]),0)</f>
        <v>45591.395057870373</v>
      </c>
      <c r="M7221" s="7" t="str">
        <f>IFERROR(_xlfn.XLOOKUP(tb_C103[[#This Row],[OS]],[1]!tb_C101[OS],[1]!tb_C101[SITUACAO_OS]),0)</f>
        <v>E</v>
      </c>
      <c r="N7221" t="str">
        <f>_xlfn.XLOOKUP(tb_C103[[#This Row],[OS]],[1]!tb_C101[OS],[1]!tb_C101[OFICINA])</f>
        <v>AUTOMATICO - TROCAR</v>
      </c>
      <c r="O7221" s="14">
        <f>tb_C103[[#This Row],[FIM]] - tb_C103[[#This Row],[INICIO]]</f>
        <v>3.4722222218988463E-2</v>
      </c>
    </row>
    <row r="7222" spans="1:15" x14ac:dyDescent="0.25">
      <c r="A7222" t="s">
        <v>5446</v>
      </c>
      <c r="B7222">
        <v>3840</v>
      </c>
      <c r="C7222">
        <v>3</v>
      </c>
      <c r="D7222" t="s">
        <v>8673</v>
      </c>
      <c r="E7222" s="9">
        <v>45591.395833333336</v>
      </c>
      <c r="F7222" s="9">
        <v>45591.430555555555</v>
      </c>
      <c r="G7222">
        <v>117</v>
      </c>
      <c r="H7222" t="s">
        <v>354</v>
      </c>
      <c r="I7222" t="s">
        <v>184</v>
      </c>
      <c r="J7222" t="s">
        <v>8682</v>
      </c>
      <c r="K7222" s="9"/>
      <c r="L7222" s="13">
        <f>IFERROR(_xlfn.XLOOKUP(tb_C103[[#This Row],[OS]],[1]!tb_C101[OS],[1]!tb_C101[DATA_ABERTURA]),0)</f>
        <v>45591.395057870373</v>
      </c>
      <c r="M7222" s="7" t="str">
        <f>IFERROR(_xlfn.XLOOKUP(tb_C103[[#This Row],[OS]],[1]!tb_C101[OS],[1]!tb_C101[SITUACAO_OS]),0)</f>
        <v>E</v>
      </c>
      <c r="N7222" t="str">
        <f>_xlfn.XLOOKUP(tb_C103[[#This Row],[OS]],[1]!tb_C101[OS],[1]!tb_C101[OFICINA])</f>
        <v>AUTOMATICO - TROCAR</v>
      </c>
      <c r="O7222" s="14">
        <f>tb_C103[[#This Row],[FIM]] - tb_C103[[#This Row],[INICIO]]</f>
        <v>3.4722222218988463E-2</v>
      </c>
    </row>
    <row r="7223" spans="1:15" x14ac:dyDescent="0.25">
      <c r="A7223" t="s">
        <v>8686</v>
      </c>
      <c r="B7223">
        <v>3840</v>
      </c>
      <c r="C7223">
        <v>3</v>
      </c>
      <c r="D7223" t="s">
        <v>8673</v>
      </c>
      <c r="E7223" s="9">
        <v>45591.395138888889</v>
      </c>
      <c r="F7223" s="9">
        <v>45591.467361111114</v>
      </c>
      <c r="G7223">
        <v>117</v>
      </c>
      <c r="H7223" t="s">
        <v>354</v>
      </c>
      <c r="I7223" t="s">
        <v>184</v>
      </c>
      <c r="J7223" t="s">
        <v>8682</v>
      </c>
      <c r="K7223" s="9"/>
      <c r="L7223" s="13">
        <f>IFERROR(_xlfn.XLOOKUP(tb_C103[[#This Row],[OS]],[1]!tb_C101[OS],[1]!tb_C101[DATA_ABERTURA]),0)</f>
        <v>45591.395057870373</v>
      </c>
      <c r="M7223" s="7" t="str">
        <f>IFERROR(_xlfn.XLOOKUP(tb_C103[[#This Row],[OS]],[1]!tb_C101[OS],[1]!tb_C101[SITUACAO_OS]),0)</f>
        <v>E</v>
      </c>
      <c r="N7223" t="str">
        <f>_xlfn.XLOOKUP(tb_C103[[#This Row],[OS]],[1]!tb_C101[OS],[1]!tb_C101[OFICINA])</f>
        <v>AUTOMATICO - TROCAR</v>
      </c>
      <c r="O7223" s="14">
        <f>tb_C103[[#This Row],[FIM]] - tb_C103[[#This Row],[INICIO]]</f>
        <v>7.2222222224809229E-2</v>
      </c>
    </row>
    <row r="7224" spans="1:15" x14ac:dyDescent="0.25">
      <c r="A7224" t="s">
        <v>5446</v>
      </c>
      <c r="B7224">
        <v>3840</v>
      </c>
      <c r="C7224">
        <v>3</v>
      </c>
      <c r="D7224" t="s">
        <v>8673</v>
      </c>
      <c r="E7224" s="9">
        <v>45591.395138888889</v>
      </c>
      <c r="F7224" s="9">
        <v>45591.467361111114</v>
      </c>
      <c r="G7224">
        <v>117</v>
      </c>
      <c r="H7224" t="s">
        <v>354</v>
      </c>
      <c r="I7224" t="s">
        <v>184</v>
      </c>
      <c r="J7224" t="s">
        <v>8682</v>
      </c>
      <c r="K7224" s="9"/>
      <c r="L7224" s="13">
        <f>IFERROR(_xlfn.XLOOKUP(tb_C103[[#This Row],[OS]],[1]!tb_C101[OS],[1]!tb_C101[DATA_ABERTURA]),0)</f>
        <v>45591.395057870373</v>
      </c>
      <c r="M7224" s="7" t="str">
        <f>IFERROR(_xlfn.XLOOKUP(tb_C103[[#This Row],[OS]],[1]!tb_C101[OS],[1]!tb_C101[SITUACAO_OS]),0)</f>
        <v>E</v>
      </c>
      <c r="N7224" t="str">
        <f>_xlfn.XLOOKUP(tb_C103[[#This Row],[OS]],[1]!tb_C101[OS],[1]!tb_C101[OFICINA])</f>
        <v>AUTOMATICO - TROCAR</v>
      </c>
      <c r="O7224" s="14">
        <f>tb_C103[[#This Row],[FIM]] - tb_C103[[#This Row],[INICIO]]</f>
        <v>7.2222222224809229E-2</v>
      </c>
    </row>
    <row r="7225" spans="1:15" x14ac:dyDescent="0.25">
      <c r="B7225">
        <v>3841</v>
      </c>
      <c r="C7225">
        <v>3</v>
      </c>
      <c r="D7225" t="s">
        <v>8673</v>
      </c>
      <c r="E7225" s="9"/>
      <c r="F7225" s="9"/>
      <c r="G7225">
        <v>506</v>
      </c>
      <c r="H7225" t="s">
        <v>819</v>
      </c>
      <c r="I7225" t="s">
        <v>24</v>
      </c>
      <c r="J7225" t="s">
        <v>8682</v>
      </c>
      <c r="K7225" s="9">
        <v>45671.483171296299</v>
      </c>
      <c r="L7225" s="13">
        <f>IFERROR(_xlfn.XLOOKUP(tb_C103[[#This Row],[OS]],[1]!tb_C101[OS],[1]!tb_C101[DATA_ABERTURA]),0)</f>
        <v>45591.622812499998</v>
      </c>
      <c r="M7225" s="7" t="str">
        <f>IFERROR(_xlfn.XLOOKUP(tb_C103[[#This Row],[OS]],[1]!tb_C101[OS],[1]!tb_C101[SITUACAO_OS]),0)</f>
        <v>F</v>
      </c>
      <c r="N7225" t="str">
        <f>_xlfn.XLOOKUP(tb_C103[[#This Row],[OS]],[1]!tb_C101[OS],[1]!tb_C101[OFICINA])</f>
        <v>AUTOMATICO - TROCAR</v>
      </c>
      <c r="O7225" s="14">
        <f>tb_C103[[#This Row],[FIM]] - tb_C103[[#This Row],[INICIO]]</f>
        <v>0</v>
      </c>
    </row>
    <row r="7226" spans="1:15" x14ac:dyDescent="0.25">
      <c r="B7226">
        <v>3842</v>
      </c>
      <c r="C7226">
        <v>3</v>
      </c>
      <c r="D7226" t="s">
        <v>8673</v>
      </c>
      <c r="E7226" s="9"/>
      <c r="F7226" s="9"/>
      <c r="G7226">
        <v>506</v>
      </c>
      <c r="H7226" t="s">
        <v>819</v>
      </c>
      <c r="I7226" t="s">
        <v>24</v>
      </c>
      <c r="J7226" t="s">
        <v>8682</v>
      </c>
      <c r="K7226" s="9">
        <v>45671.483449074076</v>
      </c>
      <c r="L7226" s="13">
        <f>IFERROR(_xlfn.XLOOKUP(tb_C103[[#This Row],[OS]],[1]!tb_C101[OS],[1]!tb_C101[DATA_ABERTURA]),0)</f>
        <v>45591.62290509259</v>
      </c>
      <c r="M7226" s="7" t="str">
        <f>IFERROR(_xlfn.XLOOKUP(tb_C103[[#This Row],[OS]],[1]!tb_C101[OS],[1]!tb_C101[SITUACAO_OS]),0)</f>
        <v>F</v>
      </c>
      <c r="N7226" t="str">
        <f>_xlfn.XLOOKUP(tb_C103[[#This Row],[OS]],[1]!tb_C101[OS],[1]!tb_C101[OFICINA])</f>
        <v>AUTOMATICO - TROCAR</v>
      </c>
      <c r="O7226" s="14">
        <f>tb_C103[[#This Row],[FIM]] - tb_C103[[#This Row],[INICIO]]</f>
        <v>0</v>
      </c>
    </row>
    <row r="7227" spans="1:15" x14ac:dyDescent="0.25">
      <c r="B7227">
        <v>3843</v>
      </c>
      <c r="C7227">
        <v>3</v>
      </c>
      <c r="D7227" t="s">
        <v>8673</v>
      </c>
      <c r="E7227" s="9"/>
      <c r="F7227" s="9"/>
      <c r="G7227">
        <v>506</v>
      </c>
      <c r="H7227" t="s">
        <v>819</v>
      </c>
      <c r="I7227" t="s">
        <v>24</v>
      </c>
      <c r="J7227" t="s">
        <v>8682</v>
      </c>
      <c r="K7227" s="9">
        <v>45671.48364583333</v>
      </c>
      <c r="L7227" s="13">
        <f>IFERROR(_xlfn.XLOOKUP(tb_C103[[#This Row],[OS]],[1]!tb_C101[OS],[1]!tb_C101[DATA_ABERTURA]),0)</f>
        <v>45591.686759259261</v>
      </c>
      <c r="M7227" s="7" t="str">
        <f>IFERROR(_xlfn.XLOOKUP(tb_C103[[#This Row],[OS]],[1]!tb_C101[OS],[1]!tb_C101[SITUACAO_OS]),0)</f>
        <v>F</v>
      </c>
      <c r="N7227" t="str">
        <f>_xlfn.XLOOKUP(tb_C103[[#This Row],[OS]],[1]!tb_C101[OS],[1]!tb_C101[OFICINA])</f>
        <v>AUTOMATICO - TROCAR</v>
      </c>
      <c r="O7227" s="14">
        <f>tb_C103[[#This Row],[FIM]] - tb_C103[[#This Row],[INICIO]]</f>
        <v>0</v>
      </c>
    </row>
    <row r="7228" spans="1:15" x14ac:dyDescent="0.25">
      <c r="A7228" t="s">
        <v>6459</v>
      </c>
      <c r="B7228">
        <v>3844</v>
      </c>
      <c r="C7228">
        <v>4</v>
      </c>
      <c r="D7228" t="s">
        <v>8684</v>
      </c>
      <c r="E7228" s="9">
        <v>45603.006944444445</v>
      </c>
      <c r="F7228" s="9">
        <v>45603.013888888891</v>
      </c>
      <c r="G7228">
        <v>116</v>
      </c>
      <c r="H7228" t="s">
        <v>290</v>
      </c>
      <c r="I7228" t="s">
        <v>184</v>
      </c>
      <c r="J7228" t="s">
        <v>8674</v>
      </c>
      <c r="K7228" s="9">
        <v>45614.418055555558</v>
      </c>
      <c r="L7228" s="13">
        <f>IFERROR(_xlfn.XLOOKUP(tb_C103[[#This Row],[OS]],[1]!tb_C101[OS],[1]!tb_C101[DATA_ABERTURA]),0)</f>
        <v>45591.697175925925</v>
      </c>
      <c r="M7228" s="7" t="str">
        <f>IFERROR(_xlfn.XLOOKUP(tb_C103[[#This Row],[OS]],[1]!tb_C101[OS],[1]!tb_C101[SITUACAO_OS]),0)</f>
        <v>F</v>
      </c>
      <c r="N7228" t="str">
        <f>_xlfn.XLOOKUP(tb_C103[[#This Row],[OS]],[1]!tb_C101[OS],[1]!tb_C101[OFICINA])</f>
        <v>Eletrico</v>
      </c>
      <c r="O7228" s="14">
        <f>tb_C103[[#This Row],[FIM]] - tb_C103[[#This Row],[INICIO]]</f>
        <v>6.9444444452528842E-3</v>
      </c>
    </row>
    <row r="7229" spans="1:15" x14ac:dyDescent="0.25">
      <c r="A7229" t="s">
        <v>6459</v>
      </c>
      <c r="B7229">
        <v>3845</v>
      </c>
      <c r="C7229">
        <v>4</v>
      </c>
      <c r="D7229" t="s">
        <v>8684</v>
      </c>
      <c r="E7229" s="9">
        <v>45603.125</v>
      </c>
      <c r="F7229" s="9">
        <v>45603.142361111109</v>
      </c>
      <c r="G7229">
        <v>117</v>
      </c>
      <c r="H7229" t="s">
        <v>354</v>
      </c>
      <c r="I7229" t="s">
        <v>184</v>
      </c>
      <c r="J7229" t="s">
        <v>8674</v>
      </c>
      <c r="K7229" s="9">
        <v>45614.414872685185</v>
      </c>
      <c r="L7229" s="13">
        <f>IFERROR(_xlfn.XLOOKUP(tb_C103[[#This Row],[OS]],[1]!tb_C101[OS],[1]!tb_C101[DATA_ABERTURA]),0)</f>
        <v>45591.704340277778</v>
      </c>
      <c r="M7229" s="7" t="str">
        <f>IFERROR(_xlfn.XLOOKUP(tb_C103[[#This Row],[OS]],[1]!tb_C101[OS],[1]!tb_C101[SITUACAO_OS]),0)</f>
        <v>F</v>
      </c>
      <c r="N7229" t="str">
        <f>_xlfn.XLOOKUP(tb_C103[[#This Row],[OS]],[1]!tb_C101[OS],[1]!tb_C101[OFICINA])</f>
        <v>Eletrico</v>
      </c>
      <c r="O7229" s="14">
        <f>tb_C103[[#This Row],[FIM]] - tb_C103[[#This Row],[INICIO]]</f>
        <v>1.7361111109494232E-2</v>
      </c>
    </row>
    <row r="7230" spans="1:15" x14ac:dyDescent="0.25">
      <c r="A7230" t="s">
        <v>6459</v>
      </c>
      <c r="B7230">
        <v>3846</v>
      </c>
      <c r="C7230">
        <v>4</v>
      </c>
      <c r="D7230" t="s">
        <v>8684</v>
      </c>
      <c r="E7230" s="9">
        <v>45603.173611111109</v>
      </c>
      <c r="F7230" s="9">
        <v>45603.1875</v>
      </c>
      <c r="G7230">
        <v>118</v>
      </c>
      <c r="H7230" t="s">
        <v>1349</v>
      </c>
      <c r="I7230" t="s">
        <v>184</v>
      </c>
      <c r="J7230" t="s">
        <v>8674</v>
      </c>
      <c r="K7230" s="9">
        <v>45614.415798611109</v>
      </c>
      <c r="L7230" s="13">
        <f>IFERROR(_xlfn.XLOOKUP(tb_C103[[#This Row],[OS]],[1]!tb_C101[OS],[1]!tb_C101[DATA_ABERTURA]),0)</f>
        <v>45591.705277777779</v>
      </c>
      <c r="M7230" s="7" t="str">
        <f>IFERROR(_xlfn.XLOOKUP(tb_C103[[#This Row],[OS]],[1]!tb_C101[OS],[1]!tb_C101[SITUACAO_OS]),0)</f>
        <v>F</v>
      </c>
      <c r="N7230" t="str">
        <f>_xlfn.XLOOKUP(tb_C103[[#This Row],[OS]],[1]!tb_C101[OS],[1]!tb_C101[OFICINA])</f>
        <v>Eletrico</v>
      </c>
      <c r="O7230" s="14">
        <f>tb_C103[[#This Row],[FIM]] - tb_C103[[#This Row],[INICIO]]</f>
        <v>1.3888888890505768E-2</v>
      </c>
    </row>
    <row r="7231" spans="1:15" x14ac:dyDescent="0.25">
      <c r="A7231" t="s">
        <v>6807</v>
      </c>
      <c r="B7231">
        <v>3847</v>
      </c>
      <c r="C7231">
        <v>3</v>
      </c>
      <c r="D7231" t="s">
        <v>8673</v>
      </c>
      <c r="E7231" s="9">
        <v>45592.072916666664</v>
      </c>
      <c r="F7231" s="9">
        <v>45592.090277777781</v>
      </c>
      <c r="G7231">
        <v>113</v>
      </c>
      <c r="H7231" t="s">
        <v>213</v>
      </c>
      <c r="I7231" t="s">
        <v>184</v>
      </c>
      <c r="J7231" t="s">
        <v>8674</v>
      </c>
      <c r="K7231" s="9"/>
      <c r="L7231" s="13">
        <f>IFERROR(_xlfn.XLOOKUP(tb_C103[[#This Row],[OS]],[1]!tb_C101[OS],[1]!tb_C101[DATA_ABERTURA]),0)</f>
        <v>45592.067164351851</v>
      </c>
      <c r="M7231" s="7" t="str">
        <f>IFERROR(_xlfn.XLOOKUP(tb_C103[[#This Row],[OS]],[1]!tb_C101[OS],[1]!tb_C101[SITUACAO_OS]),0)</f>
        <v>E</v>
      </c>
      <c r="N7231" t="str">
        <f>_xlfn.XLOOKUP(tb_C103[[#This Row],[OS]],[1]!tb_C101[OS],[1]!tb_C101[OFICINA])</f>
        <v>Eletrico</v>
      </c>
      <c r="O7231" s="14">
        <f>tb_C103[[#This Row],[FIM]] - tb_C103[[#This Row],[INICIO]]</f>
        <v>1.7361111116770189E-2</v>
      </c>
    </row>
    <row r="7232" spans="1:15" x14ac:dyDescent="0.25">
      <c r="B7232">
        <v>3848</v>
      </c>
      <c r="C7232">
        <v>3</v>
      </c>
      <c r="D7232" t="s">
        <v>8673</v>
      </c>
      <c r="E7232" s="9"/>
      <c r="F7232" s="9"/>
      <c r="G7232">
        <v>112</v>
      </c>
      <c r="H7232" t="s">
        <v>237</v>
      </c>
      <c r="I7232" t="s">
        <v>184</v>
      </c>
      <c r="J7232" t="s">
        <v>8682</v>
      </c>
      <c r="K7232" s="9">
        <v>45671.483761574076</v>
      </c>
      <c r="L7232" s="13">
        <f>IFERROR(_xlfn.XLOOKUP(tb_C103[[#This Row],[OS]],[1]!tb_C101[OS],[1]!tb_C101[DATA_ABERTURA]),0)</f>
        <v>45592.300717592596</v>
      </c>
      <c r="M7232" s="7" t="str">
        <f>IFERROR(_xlfn.XLOOKUP(tb_C103[[#This Row],[OS]],[1]!tb_C101[OS],[1]!tb_C101[SITUACAO_OS]),0)</f>
        <v>F</v>
      </c>
      <c r="N7232" t="str">
        <f>_xlfn.XLOOKUP(tb_C103[[#This Row],[OS]],[1]!tb_C101[OS],[1]!tb_C101[OFICINA])</f>
        <v>AUTOMATICO - TROCAR</v>
      </c>
      <c r="O7232" s="14">
        <f>tb_C103[[#This Row],[FIM]] - tb_C103[[#This Row],[INICIO]]</f>
        <v>0</v>
      </c>
    </row>
    <row r="7233" spans="1:15" x14ac:dyDescent="0.25">
      <c r="A7233" t="s">
        <v>731</v>
      </c>
      <c r="B7233">
        <v>3849</v>
      </c>
      <c r="C7233">
        <v>3</v>
      </c>
      <c r="D7233" t="s">
        <v>8673</v>
      </c>
      <c r="E7233" s="9">
        <v>45591.826388888891</v>
      </c>
      <c r="F7233" s="9">
        <v>45591.84375</v>
      </c>
      <c r="G7233">
        <v>108</v>
      </c>
      <c r="H7233" t="s">
        <v>317</v>
      </c>
      <c r="I7233" t="s">
        <v>184</v>
      </c>
      <c r="J7233" t="s">
        <v>8682</v>
      </c>
      <c r="K7233" s="9"/>
      <c r="L7233" s="13">
        <f>IFERROR(_xlfn.XLOOKUP(tb_C103[[#This Row],[OS]],[1]!tb_C101[OS],[1]!tb_C101[DATA_ABERTURA]),0)</f>
        <v>45592.504976851851</v>
      </c>
      <c r="M7233" s="7" t="str">
        <f>IFERROR(_xlfn.XLOOKUP(tb_C103[[#This Row],[OS]],[1]!tb_C101[OS],[1]!tb_C101[SITUACAO_OS]),0)</f>
        <v>E</v>
      </c>
      <c r="N7233" t="str">
        <f>_xlfn.XLOOKUP(tb_C103[[#This Row],[OS]],[1]!tb_C101[OS],[1]!tb_C101[OFICINA])</f>
        <v>AUTOMATICO - TROCAR</v>
      </c>
      <c r="O7233" s="14">
        <f>tb_C103[[#This Row],[FIM]] - tb_C103[[#This Row],[INICIO]]</f>
        <v>1.7361111109494232E-2</v>
      </c>
    </row>
    <row r="7234" spans="1:15" x14ac:dyDescent="0.25">
      <c r="A7234" t="s">
        <v>731</v>
      </c>
      <c r="B7234">
        <v>3850</v>
      </c>
      <c r="C7234">
        <v>3</v>
      </c>
      <c r="D7234" t="s">
        <v>8673</v>
      </c>
      <c r="E7234" s="9">
        <v>45591.826388888891</v>
      </c>
      <c r="F7234" s="9">
        <v>45591.84375</v>
      </c>
      <c r="G7234">
        <v>113</v>
      </c>
      <c r="H7234" t="s">
        <v>213</v>
      </c>
      <c r="I7234" t="s">
        <v>184</v>
      </c>
      <c r="J7234" t="s">
        <v>8682</v>
      </c>
      <c r="K7234" s="9"/>
      <c r="L7234" s="13">
        <f>IFERROR(_xlfn.XLOOKUP(tb_C103[[#This Row],[OS]],[1]!tb_C101[OS],[1]!tb_C101[DATA_ABERTURA]),0)</f>
        <v>45592.507349537038</v>
      </c>
      <c r="M7234" s="7" t="str">
        <f>IFERROR(_xlfn.XLOOKUP(tb_C103[[#This Row],[OS]],[1]!tb_C101[OS],[1]!tb_C101[SITUACAO_OS]),0)</f>
        <v>E</v>
      </c>
      <c r="N7234" t="str">
        <f>_xlfn.XLOOKUP(tb_C103[[#This Row],[OS]],[1]!tb_C101[OS],[1]!tb_C101[OFICINA])</f>
        <v>AUTOMATICO - TROCAR</v>
      </c>
      <c r="O7234" s="14">
        <f>tb_C103[[#This Row],[FIM]] - tb_C103[[#This Row],[INICIO]]</f>
        <v>1.7361111109494232E-2</v>
      </c>
    </row>
    <row r="7235" spans="1:15" x14ac:dyDescent="0.25">
      <c r="A7235" t="s">
        <v>731</v>
      </c>
      <c r="B7235">
        <v>3851</v>
      </c>
      <c r="C7235">
        <v>3</v>
      </c>
      <c r="D7235" t="s">
        <v>8673</v>
      </c>
      <c r="E7235" s="9">
        <v>45591.827777777777</v>
      </c>
      <c r="F7235" s="9">
        <v>45591.84375</v>
      </c>
      <c r="G7235">
        <v>115</v>
      </c>
      <c r="H7235" t="s">
        <v>197</v>
      </c>
      <c r="I7235" t="s">
        <v>184</v>
      </c>
      <c r="J7235" t="s">
        <v>8682</v>
      </c>
      <c r="K7235" s="9"/>
      <c r="L7235" s="13">
        <f>IFERROR(_xlfn.XLOOKUP(tb_C103[[#This Row],[OS]],[1]!tb_C101[OS],[1]!tb_C101[DATA_ABERTURA]),0)</f>
        <v>45592.508460648147</v>
      </c>
      <c r="M7235" s="7" t="str">
        <f>IFERROR(_xlfn.XLOOKUP(tb_C103[[#This Row],[OS]],[1]!tb_C101[OS],[1]!tb_C101[SITUACAO_OS]),0)</f>
        <v>E</v>
      </c>
      <c r="N7235" t="str">
        <f>_xlfn.XLOOKUP(tb_C103[[#This Row],[OS]],[1]!tb_C101[OS],[1]!tb_C101[OFICINA])</f>
        <v>AUTOMATICO - TROCAR</v>
      </c>
      <c r="O7235" s="14">
        <f>tb_C103[[#This Row],[FIM]] - tb_C103[[#This Row],[INICIO]]</f>
        <v>1.5972222223354038E-2</v>
      </c>
    </row>
    <row r="7236" spans="1:15" x14ac:dyDescent="0.25">
      <c r="A7236" t="s">
        <v>731</v>
      </c>
      <c r="B7236">
        <v>3852</v>
      </c>
      <c r="C7236">
        <v>3</v>
      </c>
      <c r="D7236" t="s">
        <v>8673</v>
      </c>
      <c r="E7236" s="9">
        <v>45591.827777777777</v>
      </c>
      <c r="F7236" s="9">
        <v>45591.84375</v>
      </c>
      <c r="G7236">
        <v>116</v>
      </c>
      <c r="H7236" t="s">
        <v>290</v>
      </c>
      <c r="I7236" t="s">
        <v>184</v>
      </c>
      <c r="J7236" t="s">
        <v>8682</v>
      </c>
      <c r="K7236" s="9"/>
      <c r="L7236" s="13">
        <f>IFERROR(_xlfn.XLOOKUP(tb_C103[[#This Row],[OS]],[1]!tb_C101[OS],[1]!tb_C101[DATA_ABERTURA]),0)</f>
        <v>45592.509953703702</v>
      </c>
      <c r="M7236" s="7" t="str">
        <f>IFERROR(_xlfn.XLOOKUP(tb_C103[[#This Row],[OS]],[1]!tb_C101[OS],[1]!tb_C101[SITUACAO_OS]),0)</f>
        <v>E</v>
      </c>
      <c r="N7236" t="str">
        <f>_xlfn.XLOOKUP(tb_C103[[#This Row],[OS]],[1]!tb_C101[OS],[1]!tb_C101[OFICINA])</f>
        <v>AUTOMATICO - TROCAR</v>
      </c>
      <c r="O7236" s="14">
        <f>tb_C103[[#This Row],[FIM]] - tb_C103[[#This Row],[INICIO]]</f>
        <v>1.5972222223354038E-2</v>
      </c>
    </row>
    <row r="7237" spans="1:15" x14ac:dyDescent="0.25">
      <c r="A7237" t="s">
        <v>731</v>
      </c>
      <c r="B7237">
        <v>3853</v>
      </c>
      <c r="C7237">
        <v>3</v>
      </c>
      <c r="D7237" t="s">
        <v>8673</v>
      </c>
      <c r="E7237" s="9">
        <v>45591.827777777777</v>
      </c>
      <c r="F7237" s="9">
        <v>45591.84375</v>
      </c>
      <c r="G7237">
        <v>117</v>
      </c>
      <c r="H7237" t="s">
        <v>354</v>
      </c>
      <c r="I7237" t="s">
        <v>184</v>
      </c>
      <c r="J7237" t="s">
        <v>8682</v>
      </c>
      <c r="K7237" s="9"/>
      <c r="L7237" s="13">
        <f>IFERROR(_xlfn.XLOOKUP(tb_C103[[#This Row],[OS]],[1]!tb_C101[OS],[1]!tb_C101[DATA_ABERTURA]),0)</f>
        <v>45592.511018518519</v>
      </c>
      <c r="M7237" s="7" t="str">
        <f>IFERROR(_xlfn.XLOOKUP(tb_C103[[#This Row],[OS]],[1]!tb_C101[OS],[1]!tb_C101[SITUACAO_OS]),0)</f>
        <v>E</v>
      </c>
      <c r="N7237" t="str">
        <f>_xlfn.XLOOKUP(tb_C103[[#This Row],[OS]],[1]!tb_C101[OS],[1]!tb_C101[OFICINA])</f>
        <v>AUTOMATICO - TROCAR</v>
      </c>
      <c r="O7237" s="14">
        <f>tb_C103[[#This Row],[FIM]] - tb_C103[[#This Row],[INICIO]]</f>
        <v>1.5972222223354038E-2</v>
      </c>
    </row>
    <row r="7238" spans="1:15" x14ac:dyDescent="0.25">
      <c r="A7238" t="s">
        <v>731</v>
      </c>
      <c r="B7238">
        <v>3854</v>
      </c>
      <c r="C7238">
        <v>3</v>
      </c>
      <c r="D7238" t="s">
        <v>8673</v>
      </c>
      <c r="E7238" s="9">
        <v>45591.827777777777</v>
      </c>
      <c r="F7238" s="9">
        <v>45591.84375</v>
      </c>
      <c r="G7238">
        <v>118</v>
      </c>
      <c r="H7238" t="s">
        <v>1349</v>
      </c>
      <c r="I7238" t="s">
        <v>184</v>
      </c>
      <c r="J7238" t="s">
        <v>8682</v>
      </c>
      <c r="K7238" s="9"/>
      <c r="L7238" s="13">
        <f>IFERROR(_xlfn.XLOOKUP(tb_C103[[#This Row],[OS]],[1]!tb_C101[OS],[1]!tb_C101[DATA_ABERTURA]),0)</f>
        <v>45592.512002314812</v>
      </c>
      <c r="M7238" s="7" t="str">
        <f>IFERROR(_xlfn.XLOOKUP(tb_C103[[#This Row],[OS]],[1]!tb_C101[OS],[1]!tb_C101[SITUACAO_OS]),0)</f>
        <v>E</v>
      </c>
      <c r="N7238" t="str">
        <f>_xlfn.XLOOKUP(tb_C103[[#This Row],[OS]],[1]!tb_C101[OS],[1]!tb_C101[OFICINA])</f>
        <v>AUTOMATICO - TROCAR</v>
      </c>
      <c r="O7238" s="14">
        <f>tb_C103[[#This Row],[FIM]] - tb_C103[[#This Row],[INICIO]]</f>
        <v>1.5972222223354038E-2</v>
      </c>
    </row>
    <row r="7239" spans="1:15" x14ac:dyDescent="0.25">
      <c r="A7239" t="s">
        <v>731</v>
      </c>
      <c r="B7239">
        <v>3855</v>
      </c>
      <c r="C7239">
        <v>3</v>
      </c>
      <c r="D7239" t="s">
        <v>8673</v>
      </c>
      <c r="E7239" s="9">
        <v>45591.827777777777</v>
      </c>
      <c r="F7239" s="9">
        <v>45591.84375</v>
      </c>
      <c r="G7239">
        <v>206</v>
      </c>
      <c r="H7239" t="s">
        <v>793</v>
      </c>
      <c r="I7239" t="s">
        <v>175</v>
      </c>
      <c r="J7239" t="s">
        <v>8682</v>
      </c>
      <c r="K7239" s="9"/>
      <c r="L7239" s="13">
        <f>IFERROR(_xlfn.XLOOKUP(tb_C103[[#This Row],[OS]],[1]!tb_C101[OS],[1]!tb_C101[DATA_ABERTURA]),0)</f>
        <v>45592.51289351852</v>
      </c>
      <c r="M7239" s="7" t="str">
        <f>IFERROR(_xlfn.XLOOKUP(tb_C103[[#This Row],[OS]],[1]!tb_C101[OS],[1]!tb_C101[SITUACAO_OS]),0)</f>
        <v>E</v>
      </c>
      <c r="N7239" t="str">
        <f>_xlfn.XLOOKUP(tb_C103[[#This Row],[OS]],[1]!tb_C101[OS],[1]!tb_C101[OFICINA])</f>
        <v>AUTOMATICO - TROCAR</v>
      </c>
      <c r="O7239" s="14">
        <f>tb_C103[[#This Row],[FIM]] - tb_C103[[#This Row],[INICIO]]</f>
        <v>1.5972222223354038E-2</v>
      </c>
    </row>
    <row r="7240" spans="1:15" x14ac:dyDescent="0.25">
      <c r="A7240" t="s">
        <v>731</v>
      </c>
      <c r="B7240">
        <v>3856</v>
      </c>
      <c r="C7240">
        <v>3</v>
      </c>
      <c r="D7240" t="s">
        <v>8673</v>
      </c>
      <c r="E7240" s="9">
        <v>45591.827777777777</v>
      </c>
      <c r="F7240" s="9">
        <v>45591.84375</v>
      </c>
      <c r="G7240">
        <v>207</v>
      </c>
      <c r="H7240" t="s">
        <v>760</v>
      </c>
      <c r="I7240" t="s">
        <v>175</v>
      </c>
      <c r="J7240" t="s">
        <v>8682</v>
      </c>
      <c r="K7240" s="9"/>
      <c r="L7240" s="13">
        <f>IFERROR(_xlfn.XLOOKUP(tb_C103[[#This Row],[OS]],[1]!tb_C101[OS],[1]!tb_C101[DATA_ABERTURA]),0)</f>
        <v>45592.513680555552</v>
      </c>
      <c r="M7240" s="7" t="str">
        <f>IFERROR(_xlfn.XLOOKUP(tb_C103[[#This Row],[OS]],[1]!tb_C101[OS],[1]!tb_C101[SITUACAO_OS]),0)</f>
        <v>E</v>
      </c>
      <c r="N7240" t="str">
        <f>_xlfn.XLOOKUP(tb_C103[[#This Row],[OS]],[1]!tb_C101[OS],[1]!tb_C101[OFICINA])</f>
        <v>AUTOMATICO - TROCAR</v>
      </c>
      <c r="O7240" s="14">
        <f>tb_C103[[#This Row],[FIM]] - tb_C103[[#This Row],[INICIO]]</f>
        <v>1.5972222223354038E-2</v>
      </c>
    </row>
    <row r="7241" spans="1:15" x14ac:dyDescent="0.25">
      <c r="A7241" t="s">
        <v>731</v>
      </c>
      <c r="B7241">
        <v>3857</v>
      </c>
      <c r="C7241">
        <v>3</v>
      </c>
      <c r="D7241" t="s">
        <v>8673</v>
      </c>
      <c r="E7241" s="9">
        <v>45591.827777777777</v>
      </c>
      <c r="F7241" s="9">
        <v>45591.84375</v>
      </c>
      <c r="G7241">
        <v>208</v>
      </c>
      <c r="H7241" t="s">
        <v>4987</v>
      </c>
      <c r="I7241" t="s">
        <v>175</v>
      </c>
      <c r="J7241" t="s">
        <v>8682</v>
      </c>
      <c r="K7241" s="9">
        <v>45632.693449074075</v>
      </c>
      <c r="L7241" s="13">
        <f>IFERROR(_xlfn.XLOOKUP(tb_C103[[#This Row],[OS]],[1]!tb_C101[OS],[1]!tb_C101[DATA_ABERTURA]),0)</f>
        <v>45592.514641203707</v>
      </c>
      <c r="M7241" s="7" t="str">
        <f>IFERROR(_xlfn.XLOOKUP(tb_C103[[#This Row],[OS]],[1]!tb_C101[OS],[1]!tb_C101[SITUACAO_OS]),0)</f>
        <v>F</v>
      </c>
      <c r="N7241" t="str">
        <f>_xlfn.XLOOKUP(tb_C103[[#This Row],[OS]],[1]!tb_C101[OS],[1]!tb_C101[OFICINA])</f>
        <v>AUTOMATICO - TROCAR</v>
      </c>
      <c r="O7241" s="14">
        <f>tb_C103[[#This Row],[FIM]] - tb_C103[[#This Row],[INICIO]]</f>
        <v>1.5972222223354038E-2</v>
      </c>
    </row>
    <row r="7242" spans="1:15" x14ac:dyDescent="0.25">
      <c r="B7242">
        <v>3858</v>
      </c>
      <c r="C7242">
        <v>3</v>
      </c>
      <c r="D7242" t="s">
        <v>8673</v>
      </c>
      <c r="E7242" s="9"/>
      <c r="F7242" s="9"/>
      <c r="G7242">
        <v>118</v>
      </c>
      <c r="H7242" t="s">
        <v>1349</v>
      </c>
      <c r="I7242" t="s">
        <v>184</v>
      </c>
      <c r="J7242" t="s">
        <v>8682</v>
      </c>
      <c r="K7242" s="9">
        <v>45671.483993055554</v>
      </c>
      <c r="L7242" s="13">
        <f>IFERROR(_xlfn.XLOOKUP(tb_C103[[#This Row],[OS]],[1]!tb_C101[OS],[1]!tb_C101[DATA_ABERTURA]),0)</f>
        <v>45592.68849537037</v>
      </c>
      <c r="M7242" s="7" t="str">
        <f>IFERROR(_xlfn.XLOOKUP(tb_C103[[#This Row],[OS]],[1]!tb_C101[OS],[1]!tb_C101[SITUACAO_OS]),0)</f>
        <v>F</v>
      </c>
      <c r="N7242" t="str">
        <f>_xlfn.XLOOKUP(tb_C103[[#This Row],[OS]],[1]!tb_C101[OS],[1]!tb_C101[OFICINA])</f>
        <v>AUTOMATICO - TROCAR</v>
      </c>
      <c r="O7242" s="14">
        <f>tb_C103[[#This Row],[FIM]] - tb_C103[[#This Row],[INICIO]]</f>
        <v>0</v>
      </c>
    </row>
    <row r="7243" spans="1:15" x14ac:dyDescent="0.25">
      <c r="B7243">
        <v>3859</v>
      </c>
      <c r="C7243">
        <v>3</v>
      </c>
      <c r="D7243" t="s">
        <v>8673</v>
      </c>
      <c r="E7243" s="9"/>
      <c r="F7243" s="9"/>
      <c r="G7243">
        <v>118</v>
      </c>
      <c r="H7243" t="s">
        <v>1349</v>
      </c>
      <c r="I7243" t="s">
        <v>184</v>
      </c>
      <c r="J7243" t="s">
        <v>8682</v>
      </c>
      <c r="K7243" s="9">
        <v>45671.484594907408</v>
      </c>
      <c r="L7243" s="13">
        <f>IFERROR(_xlfn.XLOOKUP(tb_C103[[#This Row],[OS]],[1]!tb_C101[OS],[1]!tb_C101[DATA_ABERTURA]),0)</f>
        <v>45592.747141203705</v>
      </c>
      <c r="M7243" s="7" t="str">
        <f>IFERROR(_xlfn.XLOOKUP(tb_C103[[#This Row],[OS]],[1]!tb_C101[OS],[1]!tb_C101[SITUACAO_OS]),0)</f>
        <v>F</v>
      </c>
      <c r="N7243" t="str">
        <f>_xlfn.XLOOKUP(tb_C103[[#This Row],[OS]],[1]!tb_C101[OS],[1]!tb_C101[OFICINA])</f>
        <v>AUTOMATICO - TROCAR</v>
      </c>
      <c r="O7243" s="14">
        <f>tb_C103[[#This Row],[FIM]] - tb_C103[[#This Row],[INICIO]]</f>
        <v>0</v>
      </c>
    </row>
    <row r="7244" spans="1:15" x14ac:dyDescent="0.25">
      <c r="B7244">
        <v>3860</v>
      </c>
      <c r="C7244">
        <v>3</v>
      </c>
      <c r="D7244" t="s">
        <v>8673</v>
      </c>
      <c r="E7244" s="9"/>
      <c r="F7244" s="9"/>
      <c r="G7244">
        <v>502</v>
      </c>
      <c r="H7244" t="s">
        <v>246</v>
      </c>
      <c r="I7244" t="s">
        <v>24</v>
      </c>
      <c r="J7244" t="s">
        <v>8682</v>
      </c>
      <c r="K7244" s="9">
        <v>45671.484305555554</v>
      </c>
      <c r="L7244" s="13">
        <f>IFERROR(_xlfn.XLOOKUP(tb_C103[[#This Row],[OS]],[1]!tb_C101[OS],[1]!tb_C101[DATA_ABERTURA]),0)</f>
        <v>45593.172303240739</v>
      </c>
      <c r="M7244" s="7" t="str">
        <f>IFERROR(_xlfn.XLOOKUP(tb_C103[[#This Row],[OS]],[1]!tb_C101[OS],[1]!tb_C101[SITUACAO_OS]),0)</f>
        <v>F</v>
      </c>
      <c r="N7244" t="str">
        <f>_xlfn.XLOOKUP(tb_C103[[#This Row],[OS]],[1]!tb_C101[OS],[1]!tb_C101[OFICINA])</f>
        <v>AUTOMATICO - TROCAR</v>
      </c>
      <c r="O7244" s="14">
        <f>tb_C103[[#This Row],[FIM]] - tb_C103[[#This Row],[INICIO]]</f>
        <v>0</v>
      </c>
    </row>
    <row r="7245" spans="1:15" x14ac:dyDescent="0.25">
      <c r="A7245" t="s">
        <v>4080</v>
      </c>
      <c r="B7245">
        <v>3861</v>
      </c>
      <c r="C7245">
        <v>3</v>
      </c>
      <c r="D7245" t="s">
        <v>8673</v>
      </c>
      <c r="E7245" s="9">
        <v>45593.375</v>
      </c>
      <c r="F7245" s="9">
        <v>45593.416666666664</v>
      </c>
      <c r="G7245">
        <v>506</v>
      </c>
      <c r="H7245" t="s">
        <v>819</v>
      </c>
      <c r="I7245" t="s">
        <v>24</v>
      </c>
      <c r="J7245" t="s">
        <v>8674</v>
      </c>
      <c r="K7245" s="9">
        <v>45593.504305555558</v>
      </c>
      <c r="L7245" s="13">
        <f>IFERROR(_xlfn.XLOOKUP(tb_C103[[#This Row],[OS]],[1]!tb_C101[OS],[1]!tb_C101[DATA_ABERTURA]),0)</f>
        <v>45593.353738425925</v>
      </c>
      <c r="M7245" s="7" t="str">
        <f>IFERROR(_xlfn.XLOOKUP(tb_C103[[#This Row],[OS]],[1]!tb_C101[OS],[1]!tb_C101[SITUACAO_OS]),0)</f>
        <v>F</v>
      </c>
      <c r="N7245" t="str">
        <f>_xlfn.XLOOKUP(tb_C103[[#This Row],[OS]],[1]!tb_C101[OS],[1]!tb_C101[OFICINA])</f>
        <v>Eletrico</v>
      </c>
      <c r="O7245" s="14">
        <f>tb_C103[[#This Row],[FIM]] - tb_C103[[#This Row],[INICIO]]</f>
        <v>4.1666666664241347E-2</v>
      </c>
    </row>
    <row r="7246" spans="1:15" x14ac:dyDescent="0.25">
      <c r="A7246" t="s">
        <v>6398</v>
      </c>
      <c r="B7246">
        <v>3862</v>
      </c>
      <c r="C7246">
        <v>3</v>
      </c>
      <c r="D7246" t="s">
        <v>8673</v>
      </c>
      <c r="E7246" s="9">
        <v>44862.357638888891</v>
      </c>
      <c r="F7246" s="9">
        <v>45593.416666666664</v>
      </c>
      <c r="G7246">
        <v>506</v>
      </c>
      <c r="H7246" t="s">
        <v>819</v>
      </c>
      <c r="I7246" t="s">
        <v>24</v>
      </c>
      <c r="J7246" t="s">
        <v>8671</v>
      </c>
      <c r="K7246" s="9">
        <v>45593.503171296295</v>
      </c>
      <c r="L7246" s="13">
        <f>IFERROR(_xlfn.XLOOKUP(tb_C103[[#This Row],[OS]],[1]!tb_C101[OS],[1]!tb_C101[DATA_ABERTURA]),0)</f>
        <v>45593.358842592592</v>
      </c>
      <c r="M7246" s="7" t="str">
        <f>IFERROR(_xlfn.XLOOKUP(tb_C103[[#This Row],[OS]],[1]!tb_C101[OS],[1]!tb_C101[SITUACAO_OS]),0)</f>
        <v>F</v>
      </c>
      <c r="N7246" t="str">
        <f>_xlfn.XLOOKUP(tb_C103[[#This Row],[OS]],[1]!tb_C101[OS],[1]!tb_C101[OFICINA])</f>
        <v>Mecanico</v>
      </c>
      <c r="O7246" s="14">
        <f>tb_C103[[#This Row],[FIM]] - tb_C103[[#This Row],[INICIO]]</f>
        <v>731.05902777777374</v>
      </c>
    </row>
    <row r="7247" spans="1:15" x14ac:dyDescent="0.25">
      <c r="A7247" t="s">
        <v>8686</v>
      </c>
      <c r="B7247">
        <v>3863</v>
      </c>
      <c r="C7247">
        <v>3</v>
      </c>
      <c r="D7247" t="s">
        <v>8673</v>
      </c>
      <c r="E7247" s="9">
        <v>45593.375</v>
      </c>
      <c r="F7247" s="9">
        <v>45593.4375</v>
      </c>
      <c r="G7247">
        <v>108</v>
      </c>
      <c r="H7247" t="s">
        <v>317</v>
      </c>
      <c r="I7247" t="s">
        <v>184</v>
      </c>
      <c r="J7247" t="s">
        <v>8671</v>
      </c>
      <c r="K7247" s="9">
        <v>45636.505023148151</v>
      </c>
      <c r="L7247" s="13">
        <f>IFERROR(_xlfn.XLOOKUP(tb_C103[[#This Row],[OS]],[1]!tb_C101[OS],[1]!tb_C101[DATA_ABERTURA]),0)</f>
        <v>45593.375578703701</v>
      </c>
      <c r="M7247" s="7" t="str">
        <f>IFERROR(_xlfn.XLOOKUP(tb_C103[[#This Row],[OS]],[1]!tb_C101[OS],[1]!tb_C101[SITUACAO_OS]),0)</f>
        <v>F</v>
      </c>
      <c r="N7247" t="str">
        <f>_xlfn.XLOOKUP(tb_C103[[#This Row],[OS]],[1]!tb_C101[OS],[1]!tb_C101[OFICINA])</f>
        <v>Mecanico</v>
      </c>
      <c r="O7247" s="14">
        <f>tb_C103[[#This Row],[FIM]] - tb_C103[[#This Row],[INICIO]]</f>
        <v>6.25E-2</v>
      </c>
    </row>
    <row r="7248" spans="1:15" x14ac:dyDescent="0.25">
      <c r="A7248" t="s">
        <v>4080</v>
      </c>
      <c r="B7248">
        <v>3864</v>
      </c>
      <c r="C7248">
        <v>3</v>
      </c>
      <c r="D7248" t="s">
        <v>8673</v>
      </c>
      <c r="E7248" s="9">
        <v>45593.541666666664</v>
      </c>
      <c r="F7248" s="9">
        <v>45593.555555555555</v>
      </c>
      <c r="G7248">
        <v>207</v>
      </c>
      <c r="H7248" t="s">
        <v>760</v>
      </c>
      <c r="I7248" t="s">
        <v>175</v>
      </c>
      <c r="J7248" t="s">
        <v>8682</v>
      </c>
      <c r="K7248" s="9"/>
      <c r="L7248" s="13">
        <f>IFERROR(_xlfn.XLOOKUP(tb_C103[[#This Row],[OS]],[1]!tb_C101[OS],[1]!tb_C101[DATA_ABERTURA]),0)</f>
        <v>45593.515451388892</v>
      </c>
      <c r="M7248" s="7" t="str">
        <f>IFERROR(_xlfn.XLOOKUP(tb_C103[[#This Row],[OS]],[1]!tb_C101[OS],[1]!tb_C101[SITUACAO_OS]),0)</f>
        <v>E</v>
      </c>
      <c r="N7248" t="str">
        <f>_xlfn.XLOOKUP(tb_C103[[#This Row],[OS]],[1]!tb_C101[OS],[1]!tb_C101[OFICINA])</f>
        <v>AUTOMATICO - TROCAR</v>
      </c>
      <c r="O7248" s="14">
        <f>tb_C103[[#This Row],[FIM]] - tb_C103[[#This Row],[INICIO]]</f>
        <v>1.3888888890505768E-2</v>
      </c>
    </row>
    <row r="7249" spans="1:15" x14ac:dyDescent="0.25">
      <c r="A7249" t="s">
        <v>5446</v>
      </c>
      <c r="B7249">
        <v>3865</v>
      </c>
      <c r="C7249">
        <v>3</v>
      </c>
      <c r="D7249" t="s">
        <v>8673</v>
      </c>
      <c r="E7249" s="9">
        <v>45593.4375</v>
      </c>
      <c r="F7249" s="9">
        <v>45593.46875</v>
      </c>
      <c r="G7249">
        <v>118</v>
      </c>
      <c r="H7249" t="s">
        <v>1349</v>
      </c>
      <c r="I7249" t="s">
        <v>184</v>
      </c>
      <c r="J7249" t="s">
        <v>8674</v>
      </c>
      <c r="K7249" s="9">
        <v>45630.363680555558</v>
      </c>
      <c r="L7249" s="13">
        <f>IFERROR(_xlfn.XLOOKUP(tb_C103[[#This Row],[OS]],[1]!tb_C101[OS],[1]!tb_C101[DATA_ABERTURA]),0)</f>
        <v>45593.526759259257</v>
      </c>
      <c r="M7249" s="7" t="str">
        <f>IFERROR(_xlfn.XLOOKUP(tb_C103[[#This Row],[OS]],[1]!tb_C101[OS],[1]!tb_C101[SITUACAO_OS]),0)</f>
        <v>F</v>
      </c>
      <c r="N7249" t="str">
        <f>_xlfn.XLOOKUP(tb_C103[[#This Row],[OS]],[1]!tb_C101[OS],[1]!tb_C101[OFICINA])</f>
        <v>Eletrico</v>
      </c>
      <c r="O7249" s="14">
        <f>tb_C103[[#This Row],[FIM]] - tb_C103[[#This Row],[INICIO]]</f>
        <v>3.125E-2</v>
      </c>
    </row>
    <row r="7250" spans="1:15" x14ac:dyDescent="0.25">
      <c r="A7250" t="s">
        <v>1764</v>
      </c>
      <c r="B7250">
        <v>3866</v>
      </c>
      <c r="C7250">
        <v>1</v>
      </c>
      <c r="D7250" t="s">
        <v>8677</v>
      </c>
      <c r="E7250" s="9">
        <v>45593.493055555555</v>
      </c>
      <c r="F7250" s="9">
        <v>45593.552083333336</v>
      </c>
      <c r="G7250">
        <v>118</v>
      </c>
      <c r="H7250" t="s">
        <v>1349</v>
      </c>
      <c r="I7250" t="s">
        <v>184</v>
      </c>
      <c r="J7250" t="s">
        <v>8674</v>
      </c>
      <c r="K7250" s="9">
        <v>45595.373761574076</v>
      </c>
      <c r="L7250" s="13">
        <f>IFERROR(_xlfn.XLOOKUP(tb_C103[[#This Row],[OS]],[1]!tb_C101[OS],[1]!tb_C101[DATA_ABERTURA]),0)</f>
        <v>45593.542233796295</v>
      </c>
      <c r="M7250" s="7" t="str">
        <f>IFERROR(_xlfn.XLOOKUP(tb_C103[[#This Row],[OS]],[1]!tb_C101[OS],[1]!tb_C101[SITUACAO_OS]),0)</f>
        <v>F</v>
      </c>
      <c r="N7250" t="str">
        <f>_xlfn.XLOOKUP(tb_C103[[#This Row],[OS]],[1]!tb_C101[OS],[1]!tb_C101[OFICINA])</f>
        <v>Eletrico</v>
      </c>
      <c r="O7250" s="14">
        <f>tb_C103[[#This Row],[FIM]] - tb_C103[[#This Row],[INICIO]]</f>
        <v>5.9027777781011537E-2</v>
      </c>
    </row>
    <row r="7251" spans="1:15" x14ac:dyDescent="0.25">
      <c r="A7251" t="s">
        <v>4080</v>
      </c>
      <c r="B7251">
        <v>3866</v>
      </c>
      <c r="C7251">
        <v>1</v>
      </c>
      <c r="D7251" t="s">
        <v>8677</v>
      </c>
      <c r="E7251" s="9">
        <v>45593.493055555555</v>
      </c>
      <c r="F7251" s="9">
        <v>45593.552083333336</v>
      </c>
      <c r="G7251">
        <v>118</v>
      </c>
      <c r="H7251" t="s">
        <v>1349</v>
      </c>
      <c r="I7251" t="s">
        <v>184</v>
      </c>
      <c r="J7251" t="s">
        <v>8674</v>
      </c>
      <c r="K7251" s="9">
        <v>45595.373761574076</v>
      </c>
      <c r="L7251" s="13">
        <f>IFERROR(_xlfn.XLOOKUP(tb_C103[[#This Row],[OS]],[1]!tb_C101[OS],[1]!tb_C101[DATA_ABERTURA]),0)</f>
        <v>45593.542233796295</v>
      </c>
      <c r="M7251" s="7" t="str">
        <f>IFERROR(_xlfn.XLOOKUP(tb_C103[[#This Row],[OS]],[1]!tb_C101[OS],[1]!tb_C101[SITUACAO_OS]),0)</f>
        <v>F</v>
      </c>
      <c r="N7251" t="str">
        <f>_xlfn.XLOOKUP(tb_C103[[#This Row],[OS]],[1]!tb_C101[OS],[1]!tb_C101[OFICINA])</f>
        <v>Eletrico</v>
      </c>
      <c r="O7251" s="14">
        <f>tb_C103[[#This Row],[FIM]] - tb_C103[[#This Row],[INICIO]]</f>
        <v>5.9027777781011537E-2</v>
      </c>
    </row>
    <row r="7252" spans="1:15" x14ac:dyDescent="0.25">
      <c r="A7252" t="s">
        <v>1764</v>
      </c>
      <c r="B7252">
        <v>3866</v>
      </c>
      <c r="C7252">
        <v>1</v>
      </c>
      <c r="D7252" t="s">
        <v>8677</v>
      </c>
      <c r="E7252" s="9">
        <v>45593.493055555555</v>
      </c>
      <c r="F7252" s="9">
        <v>45593.552083333336</v>
      </c>
      <c r="G7252">
        <v>118</v>
      </c>
      <c r="H7252" t="s">
        <v>1349</v>
      </c>
      <c r="I7252" t="s">
        <v>184</v>
      </c>
      <c r="J7252" t="s">
        <v>8674</v>
      </c>
      <c r="K7252" s="9">
        <v>45595.373761574076</v>
      </c>
      <c r="L7252" s="13">
        <f>IFERROR(_xlfn.XLOOKUP(tb_C103[[#This Row],[OS]],[1]!tb_C101[OS],[1]!tb_C101[DATA_ABERTURA]),0)</f>
        <v>45593.542233796295</v>
      </c>
      <c r="M7252" s="7" t="str">
        <f>IFERROR(_xlfn.XLOOKUP(tb_C103[[#This Row],[OS]],[1]!tb_C101[OS],[1]!tb_C101[SITUACAO_OS]),0)</f>
        <v>F</v>
      </c>
      <c r="N7252" t="str">
        <f>_xlfn.XLOOKUP(tb_C103[[#This Row],[OS]],[1]!tb_C101[OS],[1]!tb_C101[OFICINA])</f>
        <v>Eletrico</v>
      </c>
      <c r="O7252" s="14">
        <f>tb_C103[[#This Row],[FIM]] - tb_C103[[#This Row],[INICIO]]</f>
        <v>5.9027777781011537E-2</v>
      </c>
    </row>
    <row r="7253" spans="1:15" x14ac:dyDescent="0.25">
      <c r="A7253" t="s">
        <v>4080</v>
      </c>
      <c r="B7253">
        <v>3866</v>
      </c>
      <c r="C7253">
        <v>1</v>
      </c>
      <c r="D7253" t="s">
        <v>8677</v>
      </c>
      <c r="E7253" s="9">
        <v>45593.493055555555</v>
      </c>
      <c r="F7253" s="9">
        <v>45593.552083333336</v>
      </c>
      <c r="G7253">
        <v>118</v>
      </c>
      <c r="H7253" t="s">
        <v>1349</v>
      </c>
      <c r="I7253" t="s">
        <v>184</v>
      </c>
      <c r="J7253" t="s">
        <v>8674</v>
      </c>
      <c r="K7253" s="9">
        <v>45595.373761574076</v>
      </c>
      <c r="L7253" s="13">
        <f>IFERROR(_xlfn.XLOOKUP(tb_C103[[#This Row],[OS]],[1]!tb_C101[OS],[1]!tb_C101[DATA_ABERTURA]),0)</f>
        <v>45593.542233796295</v>
      </c>
      <c r="M7253" s="7" t="str">
        <f>IFERROR(_xlfn.XLOOKUP(tb_C103[[#This Row],[OS]],[1]!tb_C101[OS],[1]!tb_C101[SITUACAO_OS]),0)</f>
        <v>F</v>
      </c>
      <c r="N7253" t="str">
        <f>_xlfn.XLOOKUP(tb_C103[[#This Row],[OS]],[1]!tb_C101[OS],[1]!tb_C101[OFICINA])</f>
        <v>Eletrico</v>
      </c>
      <c r="O7253" s="14">
        <f>tb_C103[[#This Row],[FIM]] - tb_C103[[#This Row],[INICIO]]</f>
        <v>5.9027777781011537E-2</v>
      </c>
    </row>
    <row r="7254" spans="1:15" x14ac:dyDescent="0.25">
      <c r="A7254" t="s">
        <v>6398</v>
      </c>
      <c r="B7254">
        <v>3867</v>
      </c>
      <c r="C7254">
        <v>3</v>
      </c>
      <c r="D7254" t="s">
        <v>8673</v>
      </c>
      <c r="E7254" s="9">
        <v>45593.59375</v>
      </c>
      <c r="F7254" s="9">
        <v>45593.625</v>
      </c>
      <c r="G7254">
        <v>9002</v>
      </c>
      <c r="H7254" t="s">
        <v>1098</v>
      </c>
      <c r="I7254" t="s">
        <v>1476</v>
      </c>
      <c r="J7254" t="s">
        <v>8671</v>
      </c>
      <c r="K7254" s="9">
        <v>45665.762789351851</v>
      </c>
      <c r="L7254" s="13">
        <f>IFERROR(_xlfn.XLOOKUP(tb_C103[[#This Row],[OS]],[1]!tb_C101[OS],[1]!tb_C101[DATA_ABERTURA]),0)</f>
        <v>45593.591921296298</v>
      </c>
      <c r="M7254" s="7" t="str">
        <f>IFERROR(_xlfn.XLOOKUP(tb_C103[[#This Row],[OS]],[1]!tb_C101[OS],[1]!tb_C101[SITUACAO_OS]),0)</f>
        <v>F</v>
      </c>
      <c r="N7254" t="str">
        <f>_xlfn.XLOOKUP(tb_C103[[#This Row],[OS]],[1]!tb_C101[OS],[1]!tb_C101[OFICINA])</f>
        <v>Mecanico</v>
      </c>
      <c r="O7254" s="14">
        <f>tb_C103[[#This Row],[FIM]] - tb_C103[[#This Row],[INICIO]]</f>
        <v>3.125E-2</v>
      </c>
    </row>
    <row r="7255" spans="1:15" x14ac:dyDescent="0.25">
      <c r="B7255">
        <v>3868</v>
      </c>
      <c r="C7255">
        <v>5</v>
      </c>
      <c r="D7255" t="s">
        <v>8690</v>
      </c>
      <c r="E7255" s="9"/>
      <c r="F7255" s="9"/>
      <c r="G7255">
        <v>9002</v>
      </c>
      <c r="H7255" t="s">
        <v>1098</v>
      </c>
      <c r="I7255" t="s">
        <v>1476</v>
      </c>
      <c r="J7255" t="s">
        <v>1476</v>
      </c>
      <c r="K7255" s="9">
        <v>45635.434699074074</v>
      </c>
      <c r="L7255" s="13">
        <f>IFERROR(_xlfn.XLOOKUP(tb_C103[[#This Row],[OS]],[1]!tb_C101[OS],[1]!tb_C101[DATA_ABERTURA]),0)</f>
        <v>45593.603796296295</v>
      </c>
      <c r="M7255" s="7" t="str">
        <f>IFERROR(_xlfn.XLOOKUP(tb_C103[[#This Row],[OS]],[1]!tb_C101[OS],[1]!tb_C101[SITUACAO_OS]),0)</f>
        <v>F</v>
      </c>
      <c r="N7255" t="str">
        <f>_xlfn.XLOOKUP(tb_C103[[#This Row],[OS]],[1]!tb_C101[OS],[1]!tb_C101[OFICINA])</f>
        <v>MANUTENCAO PREDIAL</v>
      </c>
      <c r="O7255" s="14">
        <f>tb_C103[[#This Row],[FIM]] - tb_C103[[#This Row],[INICIO]]</f>
        <v>0</v>
      </c>
    </row>
    <row r="7256" spans="1:15" x14ac:dyDescent="0.25">
      <c r="B7256">
        <v>3869</v>
      </c>
      <c r="C7256">
        <v>1</v>
      </c>
      <c r="D7256" t="s">
        <v>8677</v>
      </c>
      <c r="E7256" s="9"/>
      <c r="F7256" s="9"/>
      <c r="G7256">
        <v>113</v>
      </c>
      <c r="H7256" t="s">
        <v>213</v>
      </c>
      <c r="I7256" t="s">
        <v>184</v>
      </c>
      <c r="J7256" t="s">
        <v>8671</v>
      </c>
      <c r="K7256" s="9">
        <v>45671.48474537037</v>
      </c>
      <c r="L7256" s="13">
        <f>IFERROR(_xlfn.XLOOKUP(tb_C103[[#This Row],[OS]],[1]!tb_C101[OS],[1]!tb_C101[DATA_ABERTURA]),0)</f>
        <v>45593.614837962959</v>
      </c>
      <c r="M7256" s="7" t="str">
        <f>IFERROR(_xlfn.XLOOKUP(tb_C103[[#This Row],[OS]],[1]!tb_C101[OS],[1]!tb_C101[SITUACAO_OS]),0)</f>
        <v>F</v>
      </c>
      <c r="N7256" t="str">
        <f>_xlfn.XLOOKUP(tb_C103[[#This Row],[OS]],[1]!tb_C101[OS],[1]!tb_C101[OFICINA])</f>
        <v>Mecanico</v>
      </c>
      <c r="O7256" s="14">
        <f>tb_C103[[#This Row],[FIM]] - tb_C103[[#This Row],[INICIO]]</f>
        <v>0</v>
      </c>
    </row>
    <row r="7257" spans="1:15" x14ac:dyDescent="0.25">
      <c r="A7257" t="s">
        <v>8686</v>
      </c>
      <c r="B7257">
        <v>3870</v>
      </c>
      <c r="C7257">
        <v>1</v>
      </c>
      <c r="D7257" t="s">
        <v>8677</v>
      </c>
      <c r="E7257" s="9">
        <v>45592.375</v>
      </c>
      <c r="F7257" s="9">
        <v>45592.527777777781</v>
      </c>
      <c r="G7257">
        <v>113</v>
      </c>
      <c r="H7257" t="s">
        <v>213</v>
      </c>
      <c r="I7257" t="s">
        <v>184</v>
      </c>
      <c r="J7257" t="s">
        <v>8671</v>
      </c>
      <c r="K7257" s="9">
        <v>45616.60728009259</v>
      </c>
      <c r="L7257" s="13">
        <f>IFERROR(_xlfn.XLOOKUP(tb_C103[[#This Row],[OS]],[1]!tb_C101[OS],[1]!tb_C101[DATA_ABERTURA]),0)</f>
        <v>45593.618784722225</v>
      </c>
      <c r="M7257" s="7" t="str">
        <f>IFERROR(_xlfn.XLOOKUP(tb_C103[[#This Row],[OS]],[1]!tb_C101[OS],[1]!tb_C101[SITUACAO_OS]),0)</f>
        <v>F</v>
      </c>
      <c r="N7257" t="str">
        <f>_xlfn.XLOOKUP(tb_C103[[#This Row],[OS]],[1]!tb_C101[OS],[1]!tb_C101[OFICINA])</f>
        <v>Mecanico</v>
      </c>
      <c r="O7257" s="14">
        <f>tb_C103[[#This Row],[FIM]] - tb_C103[[#This Row],[INICIO]]</f>
        <v>0.15277777778101154</v>
      </c>
    </row>
    <row r="7258" spans="1:15" x14ac:dyDescent="0.25">
      <c r="A7258" t="s">
        <v>5446</v>
      </c>
      <c r="B7258">
        <v>3870</v>
      </c>
      <c r="C7258">
        <v>1</v>
      </c>
      <c r="D7258" t="s">
        <v>8677</v>
      </c>
      <c r="E7258" s="9">
        <v>45592.375</v>
      </c>
      <c r="F7258" s="9">
        <v>45592.527777777781</v>
      </c>
      <c r="G7258">
        <v>113</v>
      </c>
      <c r="H7258" t="s">
        <v>213</v>
      </c>
      <c r="I7258" t="s">
        <v>184</v>
      </c>
      <c r="J7258" t="s">
        <v>8671</v>
      </c>
      <c r="K7258" s="9">
        <v>45616.60728009259</v>
      </c>
      <c r="L7258" s="13">
        <f>IFERROR(_xlfn.XLOOKUP(tb_C103[[#This Row],[OS]],[1]!tb_C101[OS],[1]!tb_C101[DATA_ABERTURA]),0)</f>
        <v>45593.618784722225</v>
      </c>
      <c r="M7258" s="7" t="str">
        <f>IFERROR(_xlfn.XLOOKUP(tb_C103[[#This Row],[OS]],[1]!tb_C101[OS],[1]!tb_C101[SITUACAO_OS]),0)</f>
        <v>F</v>
      </c>
      <c r="N7258" t="str">
        <f>_xlfn.XLOOKUP(tb_C103[[#This Row],[OS]],[1]!tb_C101[OS],[1]!tb_C101[OFICINA])</f>
        <v>Mecanico</v>
      </c>
      <c r="O7258" s="14">
        <f>tb_C103[[#This Row],[FIM]] - tb_C103[[#This Row],[INICIO]]</f>
        <v>0.15277777778101154</v>
      </c>
    </row>
    <row r="7259" spans="1:15" x14ac:dyDescent="0.25">
      <c r="A7259" t="s">
        <v>8686</v>
      </c>
      <c r="B7259">
        <v>3870</v>
      </c>
      <c r="C7259">
        <v>1</v>
      </c>
      <c r="D7259" t="s">
        <v>8677</v>
      </c>
      <c r="E7259" s="9">
        <v>45593.625</v>
      </c>
      <c r="F7259" s="9">
        <v>45593.708333333336</v>
      </c>
      <c r="G7259">
        <v>113</v>
      </c>
      <c r="H7259" t="s">
        <v>213</v>
      </c>
      <c r="I7259" t="s">
        <v>184</v>
      </c>
      <c r="J7259" t="s">
        <v>8671</v>
      </c>
      <c r="K7259" s="9">
        <v>45616.60728009259</v>
      </c>
      <c r="L7259" s="13">
        <f>IFERROR(_xlfn.XLOOKUP(tb_C103[[#This Row],[OS]],[1]!tb_C101[OS],[1]!tb_C101[DATA_ABERTURA]),0)</f>
        <v>45593.618784722225</v>
      </c>
      <c r="M7259" s="7" t="str">
        <f>IFERROR(_xlfn.XLOOKUP(tb_C103[[#This Row],[OS]],[1]!tb_C101[OS],[1]!tb_C101[SITUACAO_OS]),0)</f>
        <v>F</v>
      </c>
      <c r="N7259" t="str">
        <f>_xlfn.XLOOKUP(tb_C103[[#This Row],[OS]],[1]!tb_C101[OS],[1]!tb_C101[OFICINA])</f>
        <v>Mecanico</v>
      </c>
      <c r="O7259" s="14">
        <f>tb_C103[[#This Row],[FIM]] - tb_C103[[#This Row],[INICIO]]</f>
        <v>8.3333333335758653E-2</v>
      </c>
    </row>
    <row r="7260" spans="1:15" x14ac:dyDescent="0.25">
      <c r="A7260" t="s">
        <v>5446</v>
      </c>
      <c r="B7260">
        <v>3870</v>
      </c>
      <c r="C7260">
        <v>1</v>
      </c>
      <c r="D7260" t="s">
        <v>8677</v>
      </c>
      <c r="E7260" s="9">
        <v>45593.625</v>
      </c>
      <c r="F7260" s="9">
        <v>45593.708333333336</v>
      </c>
      <c r="G7260">
        <v>113</v>
      </c>
      <c r="H7260" t="s">
        <v>213</v>
      </c>
      <c r="I7260" t="s">
        <v>184</v>
      </c>
      <c r="J7260" t="s">
        <v>8671</v>
      </c>
      <c r="K7260" s="9">
        <v>45616.60728009259</v>
      </c>
      <c r="L7260" s="13">
        <f>IFERROR(_xlfn.XLOOKUP(tb_C103[[#This Row],[OS]],[1]!tb_C101[OS],[1]!tb_C101[DATA_ABERTURA]),0)</f>
        <v>45593.618784722225</v>
      </c>
      <c r="M7260" s="7" t="str">
        <f>IFERROR(_xlfn.XLOOKUP(tb_C103[[#This Row],[OS]],[1]!tb_C101[OS],[1]!tb_C101[SITUACAO_OS]),0)</f>
        <v>F</v>
      </c>
      <c r="N7260" t="str">
        <f>_xlfn.XLOOKUP(tb_C103[[#This Row],[OS]],[1]!tb_C101[OS],[1]!tb_C101[OFICINA])</f>
        <v>Mecanico</v>
      </c>
      <c r="O7260" s="14">
        <f>tb_C103[[#This Row],[FIM]] - tb_C103[[#This Row],[INICIO]]</f>
        <v>8.3333333335758653E-2</v>
      </c>
    </row>
    <row r="7261" spans="1:15" x14ac:dyDescent="0.25">
      <c r="A7261" t="s">
        <v>8686</v>
      </c>
      <c r="B7261">
        <v>3871</v>
      </c>
      <c r="C7261">
        <v>1</v>
      </c>
      <c r="D7261" t="s">
        <v>8677</v>
      </c>
      <c r="E7261" s="9">
        <v>45593.333333333336</v>
      </c>
      <c r="F7261" s="9">
        <v>45593.5</v>
      </c>
      <c r="G7261">
        <v>113</v>
      </c>
      <c r="H7261" t="s">
        <v>213</v>
      </c>
      <c r="I7261" t="s">
        <v>184</v>
      </c>
      <c r="J7261" t="s">
        <v>8671</v>
      </c>
      <c r="K7261" s="9">
        <v>45616.61891203704</v>
      </c>
      <c r="L7261" s="13">
        <f>IFERROR(_xlfn.XLOOKUP(tb_C103[[#This Row],[OS]],[1]!tb_C101[OS],[1]!tb_C101[DATA_ABERTURA]),0)</f>
        <v>45593.683252314811</v>
      </c>
      <c r="M7261" s="7" t="str">
        <f>IFERROR(_xlfn.XLOOKUP(tb_C103[[#This Row],[OS]],[1]!tb_C101[OS],[1]!tb_C101[SITUACAO_OS]),0)</f>
        <v>F</v>
      </c>
      <c r="N7261" t="str">
        <f>_xlfn.XLOOKUP(tb_C103[[#This Row],[OS]],[1]!tb_C101[OS],[1]!tb_C101[OFICINA])</f>
        <v>Mecanico</v>
      </c>
      <c r="O7261" s="14">
        <f>tb_C103[[#This Row],[FIM]] - tb_C103[[#This Row],[INICIO]]</f>
        <v>0.16666666666424135</v>
      </c>
    </row>
    <row r="7262" spans="1:15" x14ac:dyDescent="0.25">
      <c r="A7262" t="s">
        <v>5446</v>
      </c>
      <c r="B7262">
        <v>3871</v>
      </c>
      <c r="C7262">
        <v>1</v>
      </c>
      <c r="D7262" t="s">
        <v>8677</v>
      </c>
      <c r="E7262" s="9">
        <v>45593.333333333336</v>
      </c>
      <c r="F7262" s="9">
        <v>45593.5</v>
      </c>
      <c r="G7262">
        <v>113</v>
      </c>
      <c r="H7262" t="s">
        <v>213</v>
      </c>
      <c r="I7262" t="s">
        <v>184</v>
      </c>
      <c r="J7262" t="s">
        <v>8671</v>
      </c>
      <c r="K7262" s="9">
        <v>45616.61891203704</v>
      </c>
      <c r="L7262" s="13">
        <f>IFERROR(_xlfn.XLOOKUP(tb_C103[[#This Row],[OS]],[1]!tb_C101[OS],[1]!tb_C101[DATA_ABERTURA]),0)</f>
        <v>45593.683252314811</v>
      </c>
      <c r="M7262" s="7" t="str">
        <f>IFERROR(_xlfn.XLOOKUP(tb_C103[[#This Row],[OS]],[1]!tb_C101[OS],[1]!tb_C101[SITUACAO_OS]),0)</f>
        <v>F</v>
      </c>
      <c r="N7262" t="str">
        <f>_xlfn.XLOOKUP(tb_C103[[#This Row],[OS]],[1]!tb_C101[OS],[1]!tb_C101[OFICINA])</f>
        <v>Mecanico</v>
      </c>
      <c r="O7262" s="14">
        <f>tb_C103[[#This Row],[FIM]] - tb_C103[[#This Row],[INICIO]]</f>
        <v>0.16666666666424135</v>
      </c>
    </row>
    <row r="7263" spans="1:15" x14ac:dyDescent="0.25">
      <c r="A7263" t="s">
        <v>8686</v>
      </c>
      <c r="B7263">
        <v>3871</v>
      </c>
      <c r="C7263">
        <v>1</v>
      </c>
      <c r="D7263" t="s">
        <v>8677</v>
      </c>
      <c r="E7263" s="9">
        <v>45593.333333333336</v>
      </c>
      <c r="F7263" s="9">
        <v>45593.5</v>
      </c>
      <c r="G7263">
        <v>113</v>
      </c>
      <c r="H7263" t="s">
        <v>213</v>
      </c>
      <c r="I7263" t="s">
        <v>184</v>
      </c>
      <c r="J7263" t="s">
        <v>8671</v>
      </c>
      <c r="K7263" s="9">
        <v>45616.61891203704</v>
      </c>
      <c r="L7263" s="13">
        <f>IFERROR(_xlfn.XLOOKUP(tb_C103[[#This Row],[OS]],[1]!tb_C101[OS],[1]!tb_C101[DATA_ABERTURA]),0)</f>
        <v>45593.683252314811</v>
      </c>
      <c r="M7263" s="7" t="str">
        <f>IFERROR(_xlfn.XLOOKUP(tb_C103[[#This Row],[OS]],[1]!tb_C101[OS],[1]!tb_C101[SITUACAO_OS]),0)</f>
        <v>F</v>
      </c>
      <c r="N7263" t="str">
        <f>_xlfn.XLOOKUP(tb_C103[[#This Row],[OS]],[1]!tb_C101[OS],[1]!tb_C101[OFICINA])</f>
        <v>Mecanico</v>
      </c>
      <c r="O7263" s="14">
        <f>tb_C103[[#This Row],[FIM]] - tb_C103[[#This Row],[INICIO]]</f>
        <v>0.16666666666424135</v>
      </c>
    </row>
    <row r="7264" spans="1:15" x14ac:dyDescent="0.25">
      <c r="A7264" t="s">
        <v>5446</v>
      </c>
      <c r="B7264">
        <v>3871</v>
      </c>
      <c r="C7264">
        <v>1</v>
      </c>
      <c r="D7264" t="s">
        <v>8677</v>
      </c>
      <c r="E7264" s="9">
        <v>45593.333333333336</v>
      </c>
      <c r="F7264" s="9">
        <v>45593.5</v>
      </c>
      <c r="G7264">
        <v>113</v>
      </c>
      <c r="H7264" t="s">
        <v>213</v>
      </c>
      <c r="I7264" t="s">
        <v>184</v>
      </c>
      <c r="J7264" t="s">
        <v>8671</v>
      </c>
      <c r="K7264" s="9">
        <v>45616.61891203704</v>
      </c>
      <c r="L7264" s="13">
        <f>IFERROR(_xlfn.XLOOKUP(tb_C103[[#This Row],[OS]],[1]!tb_C101[OS],[1]!tb_C101[DATA_ABERTURA]),0)</f>
        <v>45593.683252314811</v>
      </c>
      <c r="M7264" s="7" t="str">
        <f>IFERROR(_xlfn.XLOOKUP(tb_C103[[#This Row],[OS]],[1]!tb_C101[OS],[1]!tb_C101[SITUACAO_OS]),0)</f>
        <v>F</v>
      </c>
      <c r="N7264" t="str">
        <f>_xlfn.XLOOKUP(tb_C103[[#This Row],[OS]],[1]!tb_C101[OS],[1]!tb_C101[OFICINA])</f>
        <v>Mecanico</v>
      </c>
      <c r="O7264" s="14">
        <f>tb_C103[[#This Row],[FIM]] - tb_C103[[#This Row],[INICIO]]</f>
        <v>0.16666666666424135</v>
      </c>
    </row>
    <row r="7265" spans="1:15" x14ac:dyDescent="0.25">
      <c r="A7265" t="s">
        <v>6398</v>
      </c>
      <c r="B7265">
        <v>3872</v>
      </c>
      <c r="C7265">
        <v>3</v>
      </c>
      <c r="D7265" t="s">
        <v>8673</v>
      </c>
      <c r="E7265" s="9">
        <v>45593.357638888891</v>
      </c>
      <c r="F7265" s="9">
        <v>45593.368055555555</v>
      </c>
      <c r="G7265">
        <v>208</v>
      </c>
      <c r="H7265" t="s">
        <v>4987</v>
      </c>
      <c r="I7265" t="s">
        <v>175</v>
      </c>
      <c r="J7265" t="s">
        <v>8674</v>
      </c>
      <c r="K7265" s="9">
        <v>45595.375983796293</v>
      </c>
      <c r="L7265" s="13">
        <f>IFERROR(_xlfn.XLOOKUP(tb_C103[[#This Row],[OS]],[1]!tb_C101[OS],[1]!tb_C101[DATA_ABERTURA]),0)</f>
        <v>45593.695509259262</v>
      </c>
      <c r="M7265" s="7" t="str">
        <f>IFERROR(_xlfn.XLOOKUP(tb_C103[[#This Row],[OS]],[1]!tb_C101[OS],[1]!tb_C101[SITUACAO_OS]),0)</f>
        <v>F</v>
      </c>
      <c r="N7265" t="str">
        <f>_xlfn.XLOOKUP(tb_C103[[#This Row],[OS]],[1]!tb_C101[OS],[1]!tb_C101[OFICINA])</f>
        <v>Eletrico</v>
      </c>
      <c r="O7265" s="14">
        <f>tb_C103[[#This Row],[FIM]] - tb_C103[[#This Row],[INICIO]]</f>
        <v>1.0416666664241347E-2</v>
      </c>
    </row>
    <row r="7266" spans="1:15" x14ac:dyDescent="0.25">
      <c r="A7266" t="s">
        <v>1764</v>
      </c>
      <c r="B7266">
        <v>3872</v>
      </c>
      <c r="C7266">
        <v>3</v>
      </c>
      <c r="D7266" t="s">
        <v>8673</v>
      </c>
      <c r="E7266" s="9">
        <v>45593.357638888891</v>
      </c>
      <c r="F7266" s="9">
        <v>45593.368055555555</v>
      </c>
      <c r="G7266">
        <v>208</v>
      </c>
      <c r="H7266" t="s">
        <v>4987</v>
      </c>
      <c r="I7266" t="s">
        <v>175</v>
      </c>
      <c r="J7266" t="s">
        <v>8674</v>
      </c>
      <c r="K7266" s="9">
        <v>45595.375983796293</v>
      </c>
      <c r="L7266" s="13">
        <f>IFERROR(_xlfn.XLOOKUP(tb_C103[[#This Row],[OS]],[1]!tb_C101[OS],[1]!tb_C101[DATA_ABERTURA]),0)</f>
        <v>45593.695509259262</v>
      </c>
      <c r="M7266" s="7" t="str">
        <f>IFERROR(_xlfn.XLOOKUP(tb_C103[[#This Row],[OS]],[1]!tb_C101[OS],[1]!tb_C101[SITUACAO_OS]),0)</f>
        <v>F</v>
      </c>
      <c r="N7266" t="str">
        <f>_xlfn.XLOOKUP(tb_C103[[#This Row],[OS]],[1]!tb_C101[OS],[1]!tb_C101[OFICINA])</f>
        <v>Eletrico</v>
      </c>
      <c r="O7266" s="14">
        <f>tb_C103[[#This Row],[FIM]] - tb_C103[[#This Row],[INICIO]]</f>
        <v>1.0416666664241347E-2</v>
      </c>
    </row>
    <row r="7267" spans="1:15" x14ac:dyDescent="0.25">
      <c r="A7267" t="s">
        <v>4080</v>
      </c>
      <c r="B7267">
        <v>3872</v>
      </c>
      <c r="C7267">
        <v>3</v>
      </c>
      <c r="D7267" t="s">
        <v>8673</v>
      </c>
      <c r="E7267" s="9">
        <v>45593.357638888891</v>
      </c>
      <c r="F7267" s="9">
        <v>45593.368055555555</v>
      </c>
      <c r="G7267">
        <v>208</v>
      </c>
      <c r="H7267" t="s">
        <v>4987</v>
      </c>
      <c r="I7267" t="s">
        <v>175</v>
      </c>
      <c r="J7267" t="s">
        <v>8674</v>
      </c>
      <c r="K7267" s="9">
        <v>45595.375983796293</v>
      </c>
      <c r="L7267" s="13">
        <f>IFERROR(_xlfn.XLOOKUP(tb_C103[[#This Row],[OS]],[1]!tb_C101[OS],[1]!tb_C101[DATA_ABERTURA]),0)</f>
        <v>45593.695509259262</v>
      </c>
      <c r="M7267" s="7" t="str">
        <f>IFERROR(_xlfn.XLOOKUP(tb_C103[[#This Row],[OS]],[1]!tb_C101[OS],[1]!tb_C101[SITUACAO_OS]),0)</f>
        <v>F</v>
      </c>
      <c r="N7267" t="str">
        <f>_xlfn.XLOOKUP(tb_C103[[#This Row],[OS]],[1]!tb_C101[OS],[1]!tb_C101[OFICINA])</f>
        <v>Eletrico</v>
      </c>
      <c r="O7267" s="14">
        <f>tb_C103[[#This Row],[FIM]] - tb_C103[[#This Row],[INICIO]]</f>
        <v>1.0416666664241347E-2</v>
      </c>
    </row>
    <row r="7268" spans="1:15" x14ac:dyDescent="0.25">
      <c r="A7268" t="s">
        <v>6398</v>
      </c>
      <c r="B7268">
        <v>3872</v>
      </c>
      <c r="C7268">
        <v>3</v>
      </c>
      <c r="D7268" t="s">
        <v>8673</v>
      </c>
      <c r="E7268" s="9">
        <v>45593.357638888891</v>
      </c>
      <c r="F7268" s="9">
        <v>45593.368055555555</v>
      </c>
      <c r="G7268">
        <v>208</v>
      </c>
      <c r="H7268" t="s">
        <v>4987</v>
      </c>
      <c r="I7268" t="s">
        <v>175</v>
      </c>
      <c r="J7268" t="s">
        <v>8674</v>
      </c>
      <c r="K7268" s="9">
        <v>45595.375983796293</v>
      </c>
      <c r="L7268" s="13">
        <f>IFERROR(_xlfn.XLOOKUP(tb_C103[[#This Row],[OS]],[1]!tb_C101[OS],[1]!tb_C101[DATA_ABERTURA]),0)</f>
        <v>45593.695509259262</v>
      </c>
      <c r="M7268" s="7" t="str">
        <f>IFERROR(_xlfn.XLOOKUP(tb_C103[[#This Row],[OS]],[1]!tb_C101[OS],[1]!tb_C101[SITUACAO_OS]),0)</f>
        <v>F</v>
      </c>
      <c r="N7268" t="str">
        <f>_xlfn.XLOOKUP(tb_C103[[#This Row],[OS]],[1]!tb_C101[OS],[1]!tb_C101[OFICINA])</f>
        <v>Eletrico</v>
      </c>
      <c r="O7268" s="14">
        <f>tb_C103[[#This Row],[FIM]] - tb_C103[[#This Row],[INICIO]]</f>
        <v>1.0416666664241347E-2</v>
      </c>
    </row>
    <row r="7269" spans="1:15" x14ac:dyDescent="0.25">
      <c r="A7269" t="s">
        <v>1764</v>
      </c>
      <c r="B7269">
        <v>3872</v>
      </c>
      <c r="C7269">
        <v>3</v>
      </c>
      <c r="D7269" t="s">
        <v>8673</v>
      </c>
      <c r="E7269" s="9">
        <v>45593.357638888891</v>
      </c>
      <c r="F7269" s="9">
        <v>45593.368055555555</v>
      </c>
      <c r="G7269">
        <v>208</v>
      </c>
      <c r="H7269" t="s">
        <v>4987</v>
      </c>
      <c r="I7269" t="s">
        <v>175</v>
      </c>
      <c r="J7269" t="s">
        <v>8674</v>
      </c>
      <c r="K7269" s="9">
        <v>45595.375983796293</v>
      </c>
      <c r="L7269" s="13">
        <f>IFERROR(_xlfn.XLOOKUP(tb_C103[[#This Row],[OS]],[1]!tb_C101[OS],[1]!tb_C101[DATA_ABERTURA]),0)</f>
        <v>45593.695509259262</v>
      </c>
      <c r="M7269" s="7" t="str">
        <f>IFERROR(_xlfn.XLOOKUP(tb_C103[[#This Row],[OS]],[1]!tb_C101[OS],[1]!tb_C101[SITUACAO_OS]),0)</f>
        <v>F</v>
      </c>
      <c r="N7269" t="str">
        <f>_xlfn.XLOOKUP(tb_C103[[#This Row],[OS]],[1]!tb_C101[OS],[1]!tb_C101[OFICINA])</f>
        <v>Eletrico</v>
      </c>
      <c r="O7269" s="14">
        <f>tb_C103[[#This Row],[FIM]] - tb_C103[[#This Row],[INICIO]]</f>
        <v>1.0416666664241347E-2</v>
      </c>
    </row>
    <row r="7270" spans="1:15" x14ac:dyDescent="0.25">
      <c r="A7270" t="s">
        <v>4080</v>
      </c>
      <c r="B7270">
        <v>3872</v>
      </c>
      <c r="C7270">
        <v>3</v>
      </c>
      <c r="D7270" t="s">
        <v>8673</v>
      </c>
      <c r="E7270" s="9">
        <v>45593.357638888891</v>
      </c>
      <c r="F7270" s="9">
        <v>45593.368055555555</v>
      </c>
      <c r="G7270">
        <v>208</v>
      </c>
      <c r="H7270" t="s">
        <v>4987</v>
      </c>
      <c r="I7270" t="s">
        <v>175</v>
      </c>
      <c r="J7270" t="s">
        <v>8674</v>
      </c>
      <c r="K7270" s="9">
        <v>45595.375983796293</v>
      </c>
      <c r="L7270" s="13">
        <f>IFERROR(_xlfn.XLOOKUP(tb_C103[[#This Row],[OS]],[1]!tb_C101[OS],[1]!tb_C101[DATA_ABERTURA]),0)</f>
        <v>45593.695509259262</v>
      </c>
      <c r="M7270" s="7" t="str">
        <f>IFERROR(_xlfn.XLOOKUP(tb_C103[[#This Row],[OS]],[1]!tb_C101[OS],[1]!tb_C101[SITUACAO_OS]),0)</f>
        <v>F</v>
      </c>
      <c r="N7270" t="str">
        <f>_xlfn.XLOOKUP(tb_C103[[#This Row],[OS]],[1]!tb_C101[OS],[1]!tb_C101[OFICINA])</f>
        <v>Eletrico</v>
      </c>
      <c r="O7270" s="14">
        <f>tb_C103[[#This Row],[FIM]] - tb_C103[[#This Row],[INICIO]]</f>
        <v>1.0416666664241347E-2</v>
      </c>
    </row>
    <row r="7271" spans="1:15" x14ac:dyDescent="0.25">
      <c r="A7271" t="s">
        <v>6398</v>
      </c>
      <c r="B7271">
        <v>3872</v>
      </c>
      <c r="C7271">
        <v>3</v>
      </c>
      <c r="D7271" t="s">
        <v>8673</v>
      </c>
      <c r="E7271" s="9">
        <v>45593.357638888891</v>
      </c>
      <c r="F7271" s="9">
        <v>45593.368055555555</v>
      </c>
      <c r="G7271">
        <v>208</v>
      </c>
      <c r="H7271" t="s">
        <v>4987</v>
      </c>
      <c r="I7271" t="s">
        <v>175</v>
      </c>
      <c r="J7271" t="s">
        <v>8674</v>
      </c>
      <c r="K7271" s="9">
        <v>45595.375983796293</v>
      </c>
      <c r="L7271" s="13">
        <f>IFERROR(_xlfn.XLOOKUP(tb_C103[[#This Row],[OS]],[1]!tb_C101[OS],[1]!tb_C101[DATA_ABERTURA]),0)</f>
        <v>45593.695509259262</v>
      </c>
      <c r="M7271" s="7" t="str">
        <f>IFERROR(_xlfn.XLOOKUP(tb_C103[[#This Row],[OS]],[1]!tb_C101[OS],[1]!tb_C101[SITUACAO_OS]),0)</f>
        <v>F</v>
      </c>
      <c r="N7271" t="str">
        <f>_xlfn.XLOOKUP(tb_C103[[#This Row],[OS]],[1]!tb_C101[OS],[1]!tb_C101[OFICINA])</f>
        <v>Eletrico</v>
      </c>
      <c r="O7271" s="14">
        <f>tb_C103[[#This Row],[FIM]] - tb_C103[[#This Row],[INICIO]]</f>
        <v>1.0416666664241347E-2</v>
      </c>
    </row>
    <row r="7272" spans="1:15" x14ac:dyDescent="0.25">
      <c r="A7272" t="s">
        <v>1764</v>
      </c>
      <c r="B7272">
        <v>3872</v>
      </c>
      <c r="C7272">
        <v>3</v>
      </c>
      <c r="D7272" t="s">
        <v>8673</v>
      </c>
      <c r="E7272" s="9">
        <v>45593.357638888891</v>
      </c>
      <c r="F7272" s="9">
        <v>45593.368055555555</v>
      </c>
      <c r="G7272">
        <v>208</v>
      </c>
      <c r="H7272" t="s">
        <v>4987</v>
      </c>
      <c r="I7272" t="s">
        <v>175</v>
      </c>
      <c r="J7272" t="s">
        <v>8674</v>
      </c>
      <c r="K7272" s="9">
        <v>45595.375983796293</v>
      </c>
      <c r="L7272" s="13">
        <f>IFERROR(_xlfn.XLOOKUP(tb_C103[[#This Row],[OS]],[1]!tb_C101[OS],[1]!tb_C101[DATA_ABERTURA]),0)</f>
        <v>45593.695509259262</v>
      </c>
      <c r="M7272" s="7" t="str">
        <f>IFERROR(_xlfn.XLOOKUP(tb_C103[[#This Row],[OS]],[1]!tb_C101[OS],[1]!tb_C101[SITUACAO_OS]),0)</f>
        <v>F</v>
      </c>
      <c r="N7272" t="str">
        <f>_xlfn.XLOOKUP(tb_C103[[#This Row],[OS]],[1]!tb_C101[OS],[1]!tb_C101[OFICINA])</f>
        <v>Eletrico</v>
      </c>
      <c r="O7272" s="14">
        <f>tb_C103[[#This Row],[FIM]] - tb_C103[[#This Row],[INICIO]]</f>
        <v>1.0416666664241347E-2</v>
      </c>
    </row>
    <row r="7273" spans="1:15" x14ac:dyDescent="0.25">
      <c r="A7273" t="s">
        <v>4080</v>
      </c>
      <c r="B7273">
        <v>3872</v>
      </c>
      <c r="C7273">
        <v>3</v>
      </c>
      <c r="D7273" t="s">
        <v>8673</v>
      </c>
      <c r="E7273" s="9">
        <v>45593.357638888891</v>
      </c>
      <c r="F7273" s="9">
        <v>45593.368055555555</v>
      </c>
      <c r="G7273">
        <v>208</v>
      </c>
      <c r="H7273" t="s">
        <v>4987</v>
      </c>
      <c r="I7273" t="s">
        <v>175</v>
      </c>
      <c r="J7273" t="s">
        <v>8674</v>
      </c>
      <c r="K7273" s="9">
        <v>45595.375983796293</v>
      </c>
      <c r="L7273" s="13">
        <f>IFERROR(_xlfn.XLOOKUP(tb_C103[[#This Row],[OS]],[1]!tb_C101[OS],[1]!tb_C101[DATA_ABERTURA]),0)</f>
        <v>45593.695509259262</v>
      </c>
      <c r="M7273" s="7" t="str">
        <f>IFERROR(_xlfn.XLOOKUP(tb_C103[[#This Row],[OS]],[1]!tb_C101[OS],[1]!tb_C101[SITUACAO_OS]),0)</f>
        <v>F</v>
      </c>
      <c r="N7273" t="str">
        <f>_xlfn.XLOOKUP(tb_C103[[#This Row],[OS]],[1]!tb_C101[OS],[1]!tb_C101[OFICINA])</f>
        <v>Eletrico</v>
      </c>
      <c r="O7273" s="14">
        <f>tb_C103[[#This Row],[FIM]] - tb_C103[[#This Row],[INICIO]]</f>
        <v>1.0416666664241347E-2</v>
      </c>
    </row>
    <row r="7274" spans="1:15" x14ac:dyDescent="0.25">
      <c r="A7274" t="s">
        <v>6398</v>
      </c>
      <c r="B7274">
        <v>3873</v>
      </c>
      <c r="C7274">
        <v>3</v>
      </c>
      <c r="D7274" t="s">
        <v>8673</v>
      </c>
      <c r="E7274" s="9">
        <v>45593.3125</v>
      </c>
      <c r="F7274" s="9">
        <v>45593.34375</v>
      </c>
      <c r="G7274">
        <v>208</v>
      </c>
      <c r="H7274" t="s">
        <v>4987</v>
      </c>
      <c r="I7274" t="s">
        <v>175</v>
      </c>
      <c r="J7274" t="s">
        <v>8671</v>
      </c>
      <c r="K7274" s="9">
        <v>45595.375462962962</v>
      </c>
      <c r="L7274" s="13">
        <f>IFERROR(_xlfn.XLOOKUP(tb_C103[[#This Row],[OS]],[1]!tb_C101[OS],[1]!tb_C101[DATA_ABERTURA]),0)</f>
        <v>45593.696273148147</v>
      </c>
      <c r="M7274" s="7" t="str">
        <f>IFERROR(_xlfn.XLOOKUP(tb_C103[[#This Row],[OS]],[1]!tb_C101[OS],[1]!tb_C101[SITUACAO_OS]),0)</f>
        <v>F</v>
      </c>
      <c r="N7274" t="str">
        <f>_xlfn.XLOOKUP(tb_C103[[#This Row],[OS]],[1]!tb_C101[OS],[1]!tb_C101[OFICINA])</f>
        <v>Mecanico</v>
      </c>
      <c r="O7274" s="14">
        <f>tb_C103[[#This Row],[FIM]] - tb_C103[[#This Row],[INICIO]]</f>
        <v>3.125E-2</v>
      </c>
    </row>
    <row r="7275" spans="1:15" x14ac:dyDescent="0.25">
      <c r="A7275" t="s">
        <v>1764</v>
      </c>
      <c r="B7275">
        <v>3873</v>
      </c>
      <c r="C7275">
        <v>3</v>
      </c>
      <c r="D7275" t="s">
        <v>8673</v>
      </c>
      <c r="E7275" s="9">
        <v>45593.3125</v>
      </c>
      <c r="F7275" s="9">
        <v>45593.34375</v>
      </c>
      <c r="G7275">
        <v>208</v>
      </c>
      <c r="H7275" t="s">
        <v>4987</v>
      </c>
      <c r="I7275" t="s">
        <v>175</v>
      </c>
      <c r="J7275" t="s">
        <v>8671</v>
      </c>
      <c r="K7275" s="9">
        <v>45595.375462962962</v>
      </c>
      <c r="L7275" s="13">
        <f>IFERROR(_xlfn.XLOOKUP(tb_C103[[#This Row],[OS]],[1]!tb_C101[OS],[1]!tb_C101[DATA_ABERTURA]),0)</f>
        <v>45593.696273148147</v>
      </c>
      <c r="M7275" s="7" t="str">
        <f>IFERROR(_xlfn.XLOOKUP(tb_C103[[#This Row],[OS]],[1]!tb_C101[OS],[1]!tb_C101[SITUACAO_OS]),0)</f>
        <v>F</v>
      </c>
      <c r="N7275" t="str">
        <f>_xlfn.XLOOKUP(tb_C103[[#This Row],[OS]],[1]!tb_C101[OS],[1]!tb_C101[OFICINA])</f>
        <v>Mecanico</v>
      </c>
      <c r="O7275" s="14">
        <f>tb_C103[[#This Row],[FIM]] - tb_C103[[#This Row],[INICIO]]</f>
        <v>3.125E-2</v>
      </c>
    </row>
    <row r="7276" spans="1:15" x14ac:dyDescent="0.25">
      <c r="A7276" t="s">
        <v>4080</v>
      </c>
      <c r="B7276">
        <v>3873</v>
      </c>
      <c r="C7276">
        <v>3</v>
      </c>
      <c r="D7276" t="s">
        <v>8673</v>
      </c>
      <c r="E7276" s="9">
        <v>45593.3125</v>
      </c>
      <c r="F7276" s="9">
        <v>45593.34375</v>
      </c>
      <c r="G7276">
        <v>208</v>
      </c>
      <c r="H7276" t="s">
        <v>4987</v>
      </c>
      <c r="I7276" t="s">
        <v>175</v>
      </c>
      <c r="J7276" t="s">
        <v>8671</v>
      </c>
      <c r="K7276" s="9">
        <v>45595.375462962962</v>
      </c>
      <c r="L7276" s="13">
        <f>IFERROR(_xlfn.XLOOKUP(tb_C103[[#This Row],[OS]],[1]!tb_C101[OS],[1]!tb_C101[DATA_ABERTURA]),0)</f>
        <v>45593.696273148147</v>
      </c>
      <c r="M7276" s="7" t="str">
        <f>IFERROR(_xlfn.XLOOKUP(tb_C103[[#This Row],[OS]],[1]!tb_C101[OS],[1]!tb_C101[SITUACAO_OS]),0)</f>
        <v>F</v>
      </c>
      <c r="N7276" t="str">
        <f>_xlfn.XLOOKUP(tb_C103[[#This Row],[OS]],[1]!tb_C101[OS],[1]!tb_C101[OFICINA])</f>
        <v>Mecanico</v>
      </c>
      <c r="O7276" s="14">
        <f>tb_C103[[#This Row],[FIM]] - tb_C103[[#This Row],[INICIO]]</f>
        <v>3.125E-2</v>
      </c>
    </row>
    <row r="7277" spans="1:15" x14ac:dyDescent="0.25">
      <c r="A7277" t="s">
        <v>6398</v>
      </c>
      <c r="B7277">
        <v>3873</v>
      </c>
      <c r="C7277">
        <v>3</v>
      </c>
      <c r="D7277" t="s">
        <v>8673</v>
      </c>
      <c r="E7277" s="9">
        <v>45593.3125</v>
      </c>
      <c r="F7277" s="9">
        <v>45593.345833333333</v>
      </c>
      <c r="G7277">
        <v>208</v>
      </c>
      <c r="H7277" t="s">
        <v>4987</v>
      </c>
      <c r="I7277" t="s">
        <v>175</v>
      </c>
      <c r="J7277" t="s">
        <v>8671</v>
      </c>
      <c r="K7277" s="9">
        <v>45595.375462962962</v>
      </c>
      <c r="L7277" s="13">
        <f>IFERROR(_xlfn.XLOOKUP(tb_C103[[#This Row],[OS]],[1]!tb_C101[OS],[1]!tb_C101[DATA_ABERTURA]),0)</f>
        <v>45593.696273148147</v>
      </c>
      <c r="M7277" s="7" t="str">
        <f>IFERROR(_xlfn.XLOOKUP(tb_C103[[#This Row],[OS]],[1]!tb_C101[OS],[1]!tb_C101[SITUACAO_OS]),0)</f>
        <v>F</v>
      </c>
      <c r="N7277" t="str">
        <f>_xlfn.XLOOKUP(tb_C103[[#This Row],[OS]],[1]!tb_C101[OS],[1]!tb_C101[OFICINA])</f>
        <v>Mecanico</v>
      </c>
      <c r="O7277" s="14">
        <f>tb_C103[[#This Row],[FIM]] - tb_C103[[#This Row],[INICIO]]</f>
        <v>3.3333333332848269E-2</v>
      </c>
    </row>
    <row r="7278" spans="1:15" x14ac:dyDescent="0.25">
      <c r="A7278" t="s">
        <v>1764</v>
      </c>
      <c r="B7278">
        <v>3873</v>
      </c>
      <c r="C7278">
        <v>3</v>
      </c>
      <c r="D7278" t="s">
        <v>8673</v>
      </c>
      <c r="E7278" s="9">
        <v>45593.3125</v>
      </c>
      <c r="F7278" s="9">
        <v>45593.345833333333</v>
      </c>
      <c r="G7278">
        <v>208</v>
      </c>
      <c r="H7278" t="s">
        <v>4987</v>
      </c>
      <c r="I7278" t="s">
        <v>175</v>
      </c>
      <c r="J7278" t="s">
        <v>8671</v>
      </c>
      <c r="K7278" s="9">
        <v>45595.375462962962</v>
      </c>
      <c r="L7278" s="13">
        <f>IFERROR(_xlfn.XLOOKUP(tb_C103[[#This Row],[OS]],[1]!tb_C101[OS],[1]!tb_C101[DATA_ABERTURA]),0)</f>
        <v>45593.696273148147</v>
      </c>
      <c r="M7278" s="7" t="str">
        <f>IFERROR(_xlfn.XLOOKUP(tb_C103[[#This Row],[OS]],[1]!tb_C101[OS],[1]!tb_C101[SITUACAO_OS]),0)</f>
        <v>F</v>
      </c>
      <c r="N7278" t="str">
        <f>_xlfn.XLOOKUP(tb_C103[[#This Row],[OS]],[1]!tb_C101[OS],[1]!tb_C101[OFICINA])</f>
        <v>Mecanico</v>
      </c>
      <c r="O7278" s="14">
        <f>tb_C103[[#This Row],[FIM]] - tb_C103[[#This Row],[INICIO]]</f>
        <v>3.3333333332848269E-2</v>
      </c>
    </row>
    <row r="7279" spans="1:15" x14ac:dyDescent="0.25">
      <c r="A7279" t="s">
        <v>4080</v>
      </c>
      <c r="B7279">
        <v>3873</v>
      </c>
      <c r="C7279">
        <v>3</v>
      </c>
      <c r="D7279" t="s">
        <v>8673</v>
      </c>
      <c r="E7279" s="9">
        <v>45593.3125</v>
      </c>
      <c r="F7279" s="9">
        <v>45593.345833333333</v>
      </c>
      <c r="G7279">
        <v>208</v>
      </c>
      <c r="H7279" t="s">
        <v>4987</v>
      </c>
      <c r="I7279" t="s">
        <v>175</v>
      </c>
      <c r="J7279" t="s">
        <v>8671</v>
      </c>
      <c r="K7279" s="9">
        <v>45595.375462962962</v>
      </c>
      <c r="L7279" s="13">
        <f>IFERROR(_xlfn.XLOOKUP(tb_C103[[#This Row],[OS]],[1]!tb_C101[OS],[1]!tb_C101[DATA_ABERTURA]),0)</f>
        <v>45593.696273148147</v>
      </c>
      <c r="M7279" s="7" t="str">
        <f>IFERROR(_xlfn.XLOOKUP(tb_C103[[#This Row],[OS]],[1]!tb_C101[OS],[1]!tb_C101[SITUACAO_OS]),0)</f>
        <v>F</v>
      </c>
      <c r="N7279" t="str">
        <f>_xlfn.XLOOKUP(tb_C103[[#This Row],[OS]],[1]!tb_C101[OS],[1]!tb_C101[OFICINA])</f>
        <v>Mecanico</v>
      </c>
      <c r="O7279" s="14">
        <f>tb_C103[[#This Row],[FIM]] - tb_C103[[#This Row],[INICIO]]</f>
        <v>3.3333333332848269E-2</v>
      </c>
    </row>
    <row r="7280" spans="1:15" x14ac:dyDescent="0.25">
      <c r="A7280" t="s">
        <v>6398</v>
      </c>
      <c r="B7280">
        <v>3873</v>
      </c>
      <c r="C7280">
        <v>3</v>
      </c>
      <c r="D7280" t="s">
        <v>8673</v>
      </c>
      <c r="E7280" s="9">
        <v>45593.3125</v>
      </c>
      <c r="F7280" s="9">
        <v>45593.345833333333</v>
      </c>
      <c r="G7280">
        <v>208</v>
      </c>
      <c r="H7280" t="s">
        <v>4987</v>
      </c>
      <c r="I7280" t="s">
        <v>175</v>
      </c>
      <c r="J7280" t="s">
        <v>8671</v>
      </c>
      <c r="K7280" s="9">
        <v>45595.375462962962</v>
      </c>
      <c r="L7280" s="13">
        <f>IFERROR(_xlfn.XLOOKUP(tb_C103[[#This Row],[OS]],[1]!tb_C101[OS],[1]!tb_C101[DATA_ABERTURA]),0)</f>
        <v>45593.696273148147</v>
      </c>
      <c r="M7280" s="7" t="str">
        <f>IFERROR(_xlfn.XLOOKUP(tb_C103[[#This Row],[OS]],[1]!tb_C101[OS],[1]!tb_C101[SITUACAO_OS]),0)</f>
        <v>F</v>
      </c>
      <c r="N7280" t="str">
        <f>_xlfn.XLOOKUP(tb_C103[[#This Row],[OS]],[1]!tb_C101[OS],[1]!tb_C101[OFICINA])</f>
        <v>Mecanico</v>
      </c>
      <c r="O7280" s="14">
        <f>tb_C103[[#This Row],[FIM]] - tb_C103[[#This Row],[INICIO]]</f>
        <v>3.3333333332848269E-2</v>
      </c>
    </row>
    <row r="7281" spans="1:15" x14ac:dyDescent="0.25">
      <c r="A7281" t="s">
        <v>1764</v>
      </c>
      <c r="B7281">
        <v>3873</v>
      </c>
      <c r="C7281">
        <v>3</v>
      </c>
      <c r="D7281" t="s">
        <v>8673</v>
      </c>
      <c r="E7281" s="9">
        <v>45593.3125</v>
      </c>
      <c r="F7281" s="9">
        <v>45593.345833333333</v>
      </c>
      <c r="G7281">
        <v>208</v>
      </c>
      <c r="H7281" t="s">
        <v>4987</v>
      </c>
      <c r="I7281" t="s">
        <v>175</v>
      </c>
      <c r="J7281" t="s">
        <v>8671</v>
      </c>
      <c r="K7281" s="9">
        <v>45595.375462962962</v>
      </c>
      <c r="L7281" s="13">
        <f>IFERROR(_xlfn.XLOOKUP(tb_C103[[#This Row],[OS]],[1]!tb_C101[OS],[1]!tb_C101[DATA_ABERTURA]),0)</f>
        <v>45593.696273148147</v>
      </c>
      <c r="M7281" s="7" t="str">
        <f>IFERROR(_xlfn.XLOOKUP(tb_C103[[#This Row],[OS]],[1]!tb_C101[OS],[1]!tb_C101[SITUACAO_OS]),0)</f>
        <v>F</v>
      </c>
      <c r="N7281" t="str">
        <f>_xlfn.XLOOKUP(tb_C103[[#This Row],[OS]],[1]!tb_C101[OS],[1]!tb_C101[OFICINA])</f>
        <v>Mecanico</v>
      </c>
      <c r="O7281" s="14">
        <f>tb_C103[[#This Row],[FIM]] - tb_C103[[#This Row],[INICIO]]</f>
        <v>3.3333333332848269E-2</v>
      </c>
    </row>
    <row r="7282" spans="1:15" x14ac:dyDescent="0.25">
      <c r="A7282" t="s">
        <v>4080</v>
      </c>
      <c r="B7282">
        <v>3873</v>
      </c>
      <c r="C7282">
        <v>3</v>
      </c>
      <c r="D7282" t="s">
        <v>8673</v>
      </c>
      <c r="E7282" s="9">
        <v>45593.3125</v>
      </c>
      <c r="F7282" s="9">
        <v>45593.345833333333</v>
      </c>
      <c r="G7282">
        <v>208</v>
      </c>
      <c r="H7282" t="s">
        <v>4987</v>
      </c>
      <c r="I7282" t="s">
        <v>175</v>
      </c>
      <c r="J7282" t="s">
        <v>8671</v>
      </c>
      <c r="K7282" s="9">
        <v>45595.375462962962</v>
      </c>
      <c r="L7282" s="13">
        <f>IFERROR(_xlfn.XLOOKUP(tb_C103[[#This Row],[OS]],[1]!tb_C101[OS],[1]!tb_C101[DATA_ABERTURA]),0)</f>
        <v>45593.696273148147</v>
      </c>
      <c r="M7282" s="7" t="str">
        <f>IFERROR(_xlfn.XLOOKUP(tb_C103[[#This Row],[OS]],[1]!tb_C101[OS],[1]!tb_C101[SITUACAO_OS]),0)</f>
        <v>F</v>
      </c>
      <c r="N7282" t="str">
        <f>_xlfn.XLOOKUP(tb_C103[[#This Row],[OS]],[1]!tb_C101[OS],[1]!tb_C101[OFICINA])</f>
        <v>Mecanico</v>
      </c>
      <c r="O7282" s="14">
        <f>tb_C103[[#This Row],[FIM]] - tb_C103[[#This Row],[INICIO]]</f>
        <v>3.3333333332848269E-2</v>
      </c>
    </row>
    <row r="7283" spans="1:15" x14ac:dyDescent="0.25">
      <c r="A7283" t="s">
        <v>1764</v>
      </c>
      <c r="B7283">
        <v>3874</v>
      </c>
      <c r="C7283">
        <v>3</v>
      </c>
      <c r="D7283" t="s">
        <v>8673</v>
      </c>
      <c r="E7283" s="9">
        <v>45593.345833333333</v>
      </c>
      <c r="F7283" s="9">
        <v>45593.357638888891</v>
      </c>
      <c r="G7283">
        <v>301</v>
      </c>
      <c r="H7283" t="s">
        <v>221</v>
      </c>
      <c r="I7283" t="s">
        <v>220</v>
      </c>
      <c r="J7283" t="s">
        <v>8674</v>
      </c>
      <c r="K7283" s="9">
        <v>45595.376863425925</v>
      </c>
      <c r="L7283" s="13">
        <f>IFERROR(_xlfn.XLOOKUP(tb_C103[[#This Row],[OS]],[1]!tb_C101[OS],[1]!tb_C101[DATA_ABERTURA]),0)</f>
        <v>45593.696932870371</v>
      </c>
      <c r="M7283" s="7" t="str">
        <f>IFERROR(_xlfn.XLOOKUP(tb_C103[[#This Row],[OS]],[1]!tb_C101[OS],[1]!tb_C101[SITUACAO_OS]),0)</f>
        <v>F</v>
      </c>
      <c r="N7283" t="str">
        <f>_xlfn.XLOOKUP(tb_C103[[#This Row],[OS]],[1]!tb_C101[OS],[1]!tb_C101[OFICINA])</f>
        <v>Eletrico</v>
      </c>
      <c r="O7283" s="14">
        <f>tb_C103[[#This Row],[FIM]] - tb_C103[[#This Row],[INICIO]]</f>
        <v>1.1805555557657499E-2</v>
      </c>
    </row>
    <row r="7284" spans="1:15" x14ac:dyDescent="0.25">
      <c r="B7284">
        <v>3875</v>
      </c>
      <c r="C7284">
        <v>3</v>
      </c>
      <c r="D7284" t="s">
        <v>8673</v>
      </c>
      <c r="E7284" s="9"/>
      <c r="F7284" s="9"/>
      <c r="G7284">
        <v>118</v>
      </c>
      <c r="H7284" t="s">
        <v>1349</v>
      </c>
      <c r="I7284" t="s">
        <v>184</v>
      </c>
      <c r="J7284" t="s">
        <v>8682</v>
      </c>
      <c r="K7284" s="9"/>
      <c r="L7284" s="13">
        <f>IFERROR(_xlfn.XLOOKUP(tb_C103[[#This Row],[OS]],[1]!tb_C101[OS],[1]!tb_C101[DATA_ABERTURA]),0)</f>
        <v>45593.785393518519</v>
      </c>
      <c r="M7284" s="7" t="str">
        <f>IFERROR(_xlfn.XLOOKUP(tb_C103[[#This Row],[OS]],[1]!tb_C101[OS],[1]!tb_C101[SITUACAO_OS]),0)</f>
        <v>A</v>
      </c>
      <c r="N7284" t="str">
        <f>_xlfn.XLOOKUP(tb_C103[[#This Row],[OS]],[1]!tb_C101[OS],[1]!tb_C101[OFICINA])</f>
        <v>AUTOMATICO - TROCAR</v>
      </c>
      <c r="O7284" s="14">
        <f>tb_C103[[#This Row],[FIM]] - tb_C103[[#This Row],[INICIO]]</f>
        <v>0</v>
      </c>
    </row>
    <row r="7285" spans="1:15" x14ac:dyDescent="0.25">
      <c r="B7285">
        <v>3876</v>
      </c>
      <c r="C7285">
        <v>3</v>
      </c>
      <c r="D7285" t="s">
        <v>8673</v>
      </c>
      <c r="E7285" s="9"/>
      <c r="F7285" s="9"/>
      <c r="G7285">
        <v>501</v>
      </c>
      <c r="H7285" t="s">
        <v>228</v>
      </c>
      <c r="I7285" t="s">
        <v>24</v>
      </c>
      <c r="J7285" t="s">
        <v>8682</v>
      </c>
      <c r="K7285" s="9">
        <v>45671.485810185186</v>
      </c>
      <c r="L7285" s="13">
        <f>IFERROR(_xlfn.XLOOKUP(tb_C103[[#This Row],[OS]],[1]!tb_C101[OS],[1]!tb_C101[DATA_ABERTURA]),0)</f>
        <v>45594.013136574074</v>
      </c>
      <c r="M7285" s="7" t="str">
        <f>IFERROR(_xlfn.XLOOKUP(tb_C103[[#This Row],[OS]],[1]!tb_C101[OS],[1]!tb_C101[SITUACAO_OS]),0)</f>
        <v>F</v>
      </c>
      <c r="N7285" t="str">
        <f>_xlfn.XLOOKUP(tb_C103[[#This Row],[OS]],[1]!tb_C101[OS],[1]!tb_C101[OFICINA])</f>
        <v>AUTOMATICO - TROCAR</v>
      </c>
      <c r="O7285" s="14">
        <f>tb_C103[[#This Row],[FIM]] - tb_C103[[#This Row],[INICIO]]</f>
        <v>0</v>
      </c>
    </row>
    <row r="7286" spans="1:15" x14ac:dyDescent="0.25">
      <c r="A7286" t="s">
        <v>5446</v>
      </c>
      <c r="B7286">
        <v>3877</v>
      </c>
      <c r="C7286">
        <v>3</v>
      </c>
      <c r="D7286" t="s">
        <v>8673</v>
      </c>
      <c r="E7286" s="9">
        <v>45594.4375</v>
      </c>
      <c r="F7286" s="9">
        <v>45594.458333333336</v>
      </c>
      <c r="G7286">
        <v>108</v>
      </c>
      <c r="H7286" t="s">
        <v>317</v>
      </c>
      <c r="I7286" t="s">
        <v>184</v>
      </c>
      <c r="J7286" t="s">
        <v>8674</v>
      </c>
      <c r="K7286" s="9">
        <v>45617.459861111114</v>
      </c>
      <c r="L7286" s="13">
        <f>IFERROR(_xlfn.XLOOKUP(tb_C103[[#This Row],[OS]],[1]!tb_C101[OS],[1]!tb_C101[DATA_ABERTURA]),0)</f>
        <v>45594.41202546296</v>
      </c>
      <c r="M7286" s="7" t="str">
        <f>IFERROR(_xlfn.XLOOKUP(tb_C103[[#This Row],[OS]],[1]!tb_C101[OS],[1]!tb_C101[SITUACAO_OS]),0)</f>
        <v>F</v>
      </c>
      <c r="N7286" t="str">
        <f>_xlfn.XLOOKUP(tb_C103[[#This Row],[OS]],[1]!tb_C101[OS],[1]!tb_C101[OFICINA])</f>
        <v>Eletrico</v>
      </c>
      <c r="O7286" s="14">
        <f>tb_C103[[#This Row],[FIM]] - tb_C103[[#This Row],[INICIO]]</f>
        <v>2.0833333335758653E-2</v>
      </c>
    </row>
    <row r="7287" spans="1:15" x14ac:dyDescent="0.25">
      <c r="A7287" t="s">
        <v>1764</v>
      </c>
      <c r="B7287">
        <v>3878</v>
      </c>
      <c r="C7287">
        <v>3</v>
      </c>
      <c r="D7287" t="s">
        <v>8673</v>
      </c>
      <c r="E7287" s="9">
        <v>45594.388888888891</v>
      </c>
      <c r="F7287" s="9">
        <v>45594.401388888888</v>
      </c>
      <c r="G7287">
        <v>116</v>
      </c>
      <c r="H7287" t="s">
        <v>290</v>
      </c>
      <c r="I7287" t="s">
        <v>184</v>
      </c>
      <c r="J7287" t="s">
        <v>8671</v>
      </c>
      <c r="K7287" s="9">
        <v>45596.747604166667</v>
      </c>
      <c r="L7287" s="13">
        <f>IFERROR(_xlfn.XLOOKUP(tb_C103[[#This Row],[OS]],[1]!tb_C101[OS],[1]!tb_C101[DATA_ABERTURA]),0)</f>
        <v>45594.412662037037</v>
      </c>
      <c r="M7287" s="7" t="str">
        <f>IFERROR(_xlfn.XLOOKUP(tb_C103[[#This Row],[OS]],[1]!tb_C101[OS],[1]!tb_C101[SITUACAO_OS]),0)</f>
        <v>F</v>
      </c>
      <c r="N7287" t="str">
        <f>_xlfn.XLOOKUP(tb_C103[[#This Row],[OS]],[1]!tb_C101[OS],[1]!tb_C101[OFICINA])</f>
        <v>Mecanico</v>
      </c>
      <c r="O7287" s="14">
        <f>tb_C103[[#This Row],[FIM]] - tb_C103[[#This Row],[INICIO]]</f>
        <v>1.2499999997089617E-2</v>
      </c>
    </row>
    <row r="7288" spans="1:15" x14ac:dyDescent="0.25">
      <c r="A7288" t="s">
        <v>8686</v>
      </c>
      <c r="B7288">
        <v>3879</v>
      </c>
      <c r="C7288">
        <v>3</v>
      </c>
      <c r="D7288" t="s">
        <v>8673</v>
      </c>
      <c r="E7288" s="9">
        <v>45594.4375</v>
      </c>
      <c r="F7288" s="9">
        <v>45594.479166666664</v>
      </c>
      <c r="G7288">
        <v>108</v>
      </c>
      <c r="H7288" t="s">
        <v>317</v>
      </c>
      <c r="I7288" t="s">
        <v>184</v>
      </c>
      <c r="J7288" t="s">
        <v>8671</v>
      </c>
      <c r="K7288" s="9">
        <v>45636.505277777775</v>
      </c>
      <c r="L7288" s="13">
        <f>IFERROR(_xlfn.XLOOKUP(tb_C103[[#This Row],[OS]],[1]!tb_C101[OS],[1]!tb_C101[DATA_ABERTURA]),0)</f>
        <v>45594.413703703707</v>
      </c>
      <c r="M7288" s="7" t="str">
        <f>IFERROR(_xlfn.XLOOKUP(tb_C103[[#This Row],[OS]],[1]!tb_C101[OS],[1]!tb_C101[SITUACAO_OS]),0)</f>
        <v>F</v>
      </c>
      <c r="N7288" t="str">
        <f>_xlfn.XLOOKUP(tb_C103[[#This Row],[OS]],[1]!tb_C101[OS],[1]!tb_C101[OFICINA])</f>
        <v>Mecanico</v>
      </c>
      <c r="O7288" s="14">
        <f>tb_C103[[#This Row],[FIM]] - tb_C103[[#This Row],[INICIO]]</f>
        <v>4.1666666664241347E-2</v>
      </c>
    </row>
    <row r="7289" spans="1:15" x14ac:dyDescent="0.25">
      <c r="A7289" t="s">
        <v>8686</v>
      </c>
      <c r="B7289">
        <v>3880</v>
      </c>
      <c r="C7289">
        <v>3</v>
      </c>
      <c r="D7289" t="s">
        <v>8673</v>
      </c>
      <c r="E7289" s="9">
        <v>45594.322916666664</v>
      </c>
      <c r="F7289" s="9">
        <v>45594.354166666664</v>
      </c>
      <c r="G7289">
        <v>116</v>
      </c>
      <c r="H7289" t="s">
        <v>290</v>
      </c>
      <c r="I7289" t="s">
        <v>184</v>
      </c>
      <c r="J7289" t="s">
        <v>8671</v>
      </c>
      <c r="K7289" s="9">
        <v>45636.505532407406</v>
      </c>
      <c r="L7289" s="13">
        <f>IFERROR(_xlfn.XLOOKUP(tb_C103[[#This Row],[OS]],[1]!tb_C101[OS],[1]!tb_C101[DATA_ABERTURA]),0)</f>
        <v>45594.415185185186</v>
      </c>
      <c r="M7289" s="7" t="str">
        <f>IFERROR(_xlfn.XLOOKUP(tb_C103[[#This Row],[OS]],[1]!tb_C101[OS],[1]!tb_C101[SITUACAO_OS]),0)</f>
        <v>F</v>
      </c>
      <c r="N7289" t="str">
        <f>_xlfn.XLOOKUP(tb_C103[[#This Row],[OS]],[1]!tb_C101[OS],[1]!tb_C101[OFICINA])</f>
        <v>Mecanico</v>
      </c>
      <c r="O7289" s="14">
        <f>tb_C103[[#This Row],[FIM]] - tb_C103[[#This Row],[INICIO]]</f>
        <v>3.125E-2</v>
      </c>
    </row>
    <row r="7290" spans="1:15" x14ac:dyDescent="0.25">
      <c r="A7290" t="s">
        <v>1764</v>
      </c>
      <c r="B7290">
        <v>3881</v>
      </c>
      <c r="C7290">
        <v>3</v>
      </c>
      <c r="D7290" t="s">
        <v>8673</v>
      </c>
      <c r="E7290" s="9">
        <v>45594.401388888888</v>
      </c>
      <c r="F7290" s="9">
        <v>45594.416666666664</v>
      </c>
      <c r="G7290">
        <v>118</v>
      </c>
      <c r="H7290" t="s">
        <v>1349</v>
      </c>
      <c r="I7290" t="s">
        <v>184</v>
      </c>
      <c r="J7290" t="s">
        <v>8674</v>
      </c>
      <c r="K7290" s="9">
        <v>45596.746770833335</v>
      </c>
      <c r="L7290" s="13">
        <f>IFERROR(_xlfn.XLOOKUP(tb_C103[[#This Row],[OS]],[1]!tb_C101[OS],[1]!tb_C101[DATA_ABERTURA]),0)</f>
        <v>45594.423530092594</v>
      </c>
      <c r="M7290" s="7" t="str">
        <f>IFERROR(_xlfn.XLOOKUP(tb_C103[[#This Row],[OS]],[1]!tb_C101[OS],[1]!tb_C101[SITUACAO_OS]),0)</f>
        <v>F</v>
      </c>
      <c r="N7290" t="str">
        <f>_xlfn.XLOOKUP(tb_C103[[#This Row],[OS]],[1]!tb_C101[OS],[1]!tb_C101[OFICINA])</f>
        <v>Eletrico</v>
      </c>
      <c r="O7290" s="14">
        <f>tb_C103[[#This Row],[FIM]] - tb_C103[[#This Row],[INICIO]]</f>
        <v>1.5277777776645962E-2</v>
      </c>
    </row>
    <row r="7291" spans="1:15" x14ac:dyDescent="0.25">
      <c r="A7291" t="s">
        <v>8330</v>
      </c>
      <c r="B7291">
        <v>3881</v>
      </c>
      <c r="C7291">
        <v>3</v>
      </c>
      <c r="D7291" t="s">
        <v>8673</v>
      </c>
      <c r="E7291" s="9">
        <v>45594.401388888888</v>
      </c>
      <c r="F7291" s="9">
        <v>45594.416666666664</v>
      </c>
      <c r="G7291">
        <v>118</v>
      </c>
      <c r="H7291" t="s">
        <v>1349</v>
      </c>
      <c r="I7291" t="s">
        <v>184</v>
      </c>
      <c r="J7291" t="s">
        <v>8674</v>
      </c>
      <c r="K7291" s="9">
        <v>45596.746770833335</v>
      </c>
      <c r="L7291" s="13">
        <f>IFERROR(_xlfn.XLOOKUP(tb_C103[[#This Row],[OS]],[1]!tb_C101[OS],[1]!tb_C101[DATA_ABERTURA]),0)</f>
        <v>45594.423530092594</v>
      </c>
      <c r="M7291" s="7" t="str">
        <f>IFERROR(_xlfn.XLOOKUP(tb_C103[[#This Row],[OS]],[1]!tb_C101[OS],[1]!tb_C101[SITUACAO_OS]),0)</f>
        <v>F</v>
      </c>
      <c r="N7291" t="str">
        <f>_xlfn.XLOOKUP(tb_C103[[#This Row],[OS]],[1]!tb_C101[OS],[1]!tb_C101[OFICINA])</f>
        <v>Eletrico</v>
      </c>
      <c r="O7291" s="14">
        <f>tb_C103[[#This Row],[FIM]] - tb_C103[[#This Row],[INICIO]]</f>
        <v>1.5277777776645962E-2</v>
      </c>
    </row>
    <row r="7292" spans="1:15" x14ac:dyDescent="0.25">
      <c r="A7292" t="s">
        <v>1764</v>
      </c>
      <c r="B7292">
        <v>3881</v>
      </c>
      <c r="C7292">
        <v>3</v>
      </c>
      <c r="D7292" t="s">
        <v>8673</v>
      </c>
      <c r="E7292" s="9">
        <v>45594.401388888888</v>
      </c>
      <c r="F7292" s="9">
        <v>45594.416666666664</v>
      </c>
      <c r="G7292">
        <v>118</v>
      </c>
      <c r="H7292" t="s">
        <v>1349</v>
      </c>
      <c r="I7292" t="s">
        <v>184</v>
      </c>
      <c r="J7292" t="s">
        <v>8674</v>
      </c>
      <c r="K7292" s="9">
        <v>45596.746770833335</v>
      </c>
      <c r="L7292" s="13">
        <f>IFERROR(_xlfn.XLOOKUP(tb_C103[[#This Row],[OS]],[1]!tb_C101[OS],[1]!tb_C101[DATA_ABERTURA]),0)</f>
        <v>45594.423530092594</v>
      </c>
      <c r="M7292" s="7" t="str">
        <f>IFERROR(_xlfn.XLOOKUP(tb_C103[[#This Row],[OS]],[1]!tb_C101[OS],[1]!tb_C101[SITUACAO_OS]),0)</f>
        <v>F</v>
      </c>
      <c r="N7292" t="str">
        <f>_xlfn.XLOOKUP(tb_C103[[#This Row],[OS]],[1]!tb_C101[OS],[1]!tb_C101[OFICINA])</f>
        <v>Eletrico</v>
      </c>
      <c r="O7292" s="14">
        <f>tb_C103[[#This Row],[FIM]] - tb_C103[[#This Row],[INICIO]]</f>
        <v>1.5277777776645962E-2</v>
      </c>
    </row>
    <row r="7293" spans="1:15" x14ac:dyDescent="0.25">
      <c r="A7293" t="s">
        <v>8330</v>
      </c>
      <c r="B7293">
        <v>3881</v>
      </c>
      <c r="C7293">
        <v>3</v>
      </c>
      <c r="D7293" t="s">
        <v>8673</v>
      </c>
      <c r="E7293" s="9">
        <v>45594.401388888888</v>
      </c>
      <c r="F7293" s="9">
        <v>45594.416666666664</v>
      </c>
      <c r="G7293">
        <v>118</v>
      </c>
      <c r="H7293" t="s">
        <v>1349</v>
      </c>
      <c r="I7293" t="s">
        <v>184</v>
      </c>
      <c r="J7293" t="s">
        <v>8674</v>
      </c>
      <c r="K7293" s="9">
        <v>45596.746770833335</v>
      </c>
      <c r="L7293" s="13">
        <f>IFERROR(_xlfn.XLOOKUP(tb_C103[[#This Row],[OS]],[1]!tb_C101[OS],[1]!tb_C101[DATA_ABERTURA]),0)</f>
        <v>45594.423530092594</v>
      </c>
      <c r="M7293" s="7" t="str">
        <f>IFERROR(_xlfn.XLOOKUP(tb_C103[[#This Row],[OS]],[1]!tb_C101[OS],[1]!tb_C101[SITUACAO_OS]),0)</f>
        <v>F</v>
      </c>
      <c r="N7293" t="str">
        <f>_xlfn.XLOOKUP(tb_C103[[#This Row],[OS]],[1]!tb_C101[OS],[1]!tb_C101[OFICINA])</f>
        <v>Eletrico</v>
      </c>
      <c r="O7293" s="14">
        <f>tb_C103[[#This Row],[FIM]] - tb_C103[[#This Row],[INICIO]]</f>
        <v>1.5277777776645962E-2</v>
      </c>
    </row>
    <row r="7294" spans="1:15" x14ac:dyDescent="0.25">
      <c r="B7294">
        <v>3882</v>
      </c>
      <c r="C7294">
        <v>3</v>
      </c>
      <c r="D7294" t="s">
        <v>8673</v>
      </c>
      <c r="E7294" s="9"/>
      <c r="F7294" s="9"/>
      <c r="G7294">
        <v>116</v>
      </c>
      <c r="H7294" t="s">
        <v>290</v>
      </c>
      <c r="I7294" t="s">
        <v>184</v>
      </c>
      <c r="J7294" t="s">
        <v>8682</v>
      </c>
      <c r="K7294" s="9">
        <v>45671.485949074071</v>
      </c>
      <c r="L7294" s="13">
        <f>IFERROR(_xlfn.XLOOKUP(tb_C103[[#This Row],[OS]],[1]!tb_C101[OS],[1]!tb_C101[DATA_ABERTURA]),0)</f>
        <v>45594.58803240741</v>
      </c>
      <c r="M7294" s="7" t="str">
        <f>IFERROR(_xlfn.XLOOKUP(tb_C103[[#This Row],[OS]],[1]!tb_C101[OS],[1]!tb_C101[SITUACAO_OS]),0)</f>
        <v>F</v>
      </c>
      <c r="N7294" t="str">
        <f>_xlfn.XLOOKUP(tb_C103[[#This Row],[OS]],[1]!tb_C101[OS],[1]!tb_C101[OFICINA])</f>
        <v>AUTOMATICO - TROCAR</v>
      </c>
      <c r="O7294" s="14">
        <f>tb_C103[[#This Row],[FIM]] - tb_C103[[#This Row],[INICIO]]</f>
        <v>0</v>
      </c>
    </row>
    <row r="7295" spans="1:15" x14ac:dyDescent="0.25">
      <c r="A7295" t="s">
        <v>6398</v>
      </c>
      <c r="B7295">
        <v>3883</v>
      </c>
      <c r="C7295">
        <v>3</v>
      </c>
      <c r="D7295" t="s">
        <v>8673</v>
      </c>
      <c r="E7295" s="9">
        <v>45594.673611111109</v>
      </c>
      <c r="F7295" s="9">
        <v>45594.729166666664</v>
      </c>
      <c r="G7295">
        <v>301</v>
      </c>
      <c r="H7295" t="s">
        <v>221</v>
      </c>
      <c r="I7295" t="s">
        <v>220</v>
      </c>
      <c r="J7295" t="s">
        <v>8671</v>
      </c>
      <c r="K7295" s="9">
        <v>45617.452453703707</v>
      </c>
      <c r="L7295" s="13">
        <f>IFERROR(_xlfn.XLOOKUP(tb_C103[[#This Row],[OS]],[1]!tb_C101[OS],[1]!tb_C101[DATA_ABERTURA]),0)</f>
        <v>45594.671018518522</v>
      </c>
      <c r="M7295" s="7" t="str">
        <f>IFERROR(_xlfn.XLOOKUP(tb_C103[[#This Row],[OS]],[1]!tb_C101[OS],[1]!tb_C101[SITUACAO_OS]),0)</f>
        <v>F</v>
      </c>
      <c r="N7295" t="str">
        <f>_xlfn.XLOOKUP(tb_C103[[#This Row],[OS]],[1]!tb_C101[OS],[1]!tb_C101[OFICINA])</f>
        <v>Mecanico</v>
      </c>
      <c r="O7295" s="14">
        <f>tb_C103[[#This Row],[FIM]] - tb_C103[[#This Row],[INICIO]]</f>
        <v>5.5555555554747116E-2</v>
      </c>
    </row>
    <row r="7296" spans="1:15" x14ac:dyDescent="0.25">
      <c r="B7296">
        <v>3884</v>
      </c>
      <c r="C7296">
        <v>3</v>
      </c>
      <c r="D7296" t="s">
        <v>8673</v>
      </c>
      <c r="E7296" s="9"/>
      <c r="F7296" s="9"/>
      <c r="G7296">
        <v>9002</v>
      </c>
      <c r="H7296" t="s">
        <v>1098</v>
      </c>
      <c r="I7296" t="s">
        <v>1476</v>
      </c>
      <c r="J7296" t="s">
        <v>1476</v>
      </c>
      <c r="K7296" s="9">
        <v>45671.48605324074</v>
      </c>
      <c r="L7296" s="13">
        <f>IFERROR(_xlfn.XLOOKUP(tb_C103[[#This Row],[OS]],[1]!tb_C101[OS],[1]!tb_C101[DATA_ABERTURA]),0)</f>
        <v>45594.691423611112</v>
      </c>
      <c r="M7296" s="7" t="str">
        <f>IFERROR(_xlfn.XLOOKUP(tb_C103[[#This Row],[OS]],[1]!tb_C101[OS],[1]!tb_C101[SITUACAO_OS]),0)</f>
        <v>F</v>
      </c>
      <c r="N7296" t="str">
        <f>_xlfn.XLOOKUP(tb_C103[[#This Row],[OS]],[1]!tb_C101[OS],[1]!tb_C101[OFICINA])</f>
        <v>MANUTENCAO PREDIAL</v>
      </c>
      <c r="O7296" s="14">
        <f>tb_C103[[#This Row],[FIM]] - tb_C103[[#This Row],[INICIO]]</f>
        <v>0</v>
      </c>
    </row>
    <row r="7297" spans="1:15" x14ac:dyDescent="0.25">
      <c r="A7297" t="s">
        <v>731</v>
      </c>
      <c r="B7297">
        <v>3885</v>
      </c>
      <c r="C7297">
        <v>3</v>
      </c>
      <c r="D7297" t="s">
        <v>8673</v>
      </c>
      <c r="E7297" s="9">
        <v>45598.458333333336</v>
      </c>
      <c r="F7297" s="9">
        <v>45598.5</v>
      </c>
      <c r="G7297">
        <v>9004</v>
      </c>
      <c r="H7297" t="s">
        <v>875</v>
      </c>
      <c r="I7297" t="s">
        <v>1476</v>
      </c>
      <c r="J7297" t="s">
        <v>8678</v>
      </c>
      <c r="K7297" s="9">
        <v>45601.498472222222</v>
      </c>
      <c r="L7297" s="13">
        <f>IFERROR(_xlfn.XLOOKUP(tb_C103[[#This Row],[OS]],[1]!tb_C101[OS],[1]!tb_C101[DATA_ABERTURA]),0)</f>
        <v>45594.715601851851</v>
      </c>
      <c r="M7297" s="7" t="str">
        <f>IFERROR(_xlfn.XLOOKUP(tb_C103[[#This Row],[OS]],[1]!tb_C101[OS],[1]!tb_C101[SITUACAO_OS]),0)</f>
        <v>F</v>
      </c>
      <c r="N7297" t="str">
        <f>_xlfn.XLOOKUP(tb_C103[[#This Row],[OS]],[1]!tb_C101[OS],[1]!tb_C101[OFICINA])</f>
        <v>Terceiro</v>
      </c>
      <c r="O7297" s="14">
        <f>tb_C103[[#This Row],[FIM]] - tb_C103[[#This Row],[INICIO]]</f>
        <v>4.1666666664241347E-2</v>
      </c>
    </row>
    <row r="7298" spans="1:15" x14ac:dyDescent="0.25">
      <c r="A7298" t="s">
        <v>8686</v>
      </c>
      <c r="B7298">
        <v>3886</v>
      </c>
      <c r="C7298">
        <v>1</v>
      </c>
      <c r="D7298" t="s">
        <v>8677</v>
      </c>
      <c r="E7298" s="9">
        <v>45594.333333333336</v>
      </c>
      <c r="F7298" s="9">
        <v>45594.458333333336</v>
      </c>
      <c r="G7298">
        <v>113</v>
      </c>
      <c r="H7298" t="s">
        <v>213</v>
      </c>
      <c r="I7298" t="s">
        <v>184</v>
      </c>
      <c r="J7298" t="s">
        <v>8671</v>
      </c>
      <c r="K7298" s="9">
        <v>45616.604537037034</v>
      </c>
      <c r="L7298" s="13">
        <f>IFERROR(_xlfn.XLOOKUP(tb_C103[[#This Row],[OS]],[1]!tb_C101[OS],[1]!tb_C101[DATA_ABERTURA]),0)</f>
        <v>45594.719594907408</v>
      </c>
      <c r="M7298" s="7" t="str">
        <f>IFERROR(_xlfn.XLOOKUP(tb_C103[[#This Row],[OS]],[1]!tb_C101[OS],[1]!tb_C101[SITUACAO_OS]),0)</f>
        <v>F</v>
      </c>
      <c r="N7298" t="str">
        <f>_xlfn.XLOOKUP(tb_C103[[#This Row],[OS]],[1]!tb_C101[OS],[1]!tb_C101[OFICINA])</f>
        <v>Mecanico</v>
      </c>
      <c r="O7298" s="14">
        <f>tb_C103[[#This Row],[FIM]] - tb_C103[[#This Row],[INICIO]]</f>
        <v>0.125</v>
      </c>
    </row>
    <row r="7299" spans="1:15" x14ac:dyDescent="0.25">
      <c r="A7299" t="s">
        <v>5446</v>
      </c>
      <c r="B7299">
        <v>3886</v>
      </c>
      <c r="C7299">
        <v>1</v>
      </c>
      <c r="D7299" t="s">
        <v>8677</v>
      </c>
      <c r="E7299" s="9">
        <v>45594.333333333336</v>
      </c>
      <c r="F7299" s="9">
        <v>45594.458333333336</v>
      </c>
      <c r="G7299">
        <v>113</v>
      </c>
      <c r="H7299" t="s">
        <v>213</v>
      </c>
      <c r="I7299" t="s">
        <v>184</v>
      </c>
      <c r="J7299" t="s">
        <v>8671</v>
      </c>
      <c r="K7299" s="9">
        <v>45616.604537037034</v>
      </c>
      <c r="L7299" s="13">
        <f>IFERROR(_xlfn.XLOOKUP(tb_C103[[#This Row],[OS]],[1]!tb_C101[OS],[1]!tb_C101[DATA_ABERTURA]),0)</f>
        <v>45594.719594907408</v>
      </c>
      <c r="M7299" s="7" t="str">
        <f>IFERROR(_xlfn.XLOOKUP(tb_C103[[#This Row],[OS]],[1]!tb_C101[OS],[1]!tb_C101[SITUACAO_OS]),0)</f>
        <v>F</v>
      </c>
      <c r="N7299" t="str">
        <f>_xlfn.XLOOKUP(tb_C103[[#This Row],[OS]],[1]!tb_C101[OS],[1]!tb_C101[OFICINA])</f>
        <v>Mecanico</v>
      </c>
      <c r="O7299" s="14">
        <f>tb_C103[[#This Row],[FIM]] - tb_C103[[#This Row],[INICIO]]</f>
        <v>0.125</v>
      </c>
    </row>
    <row r="7300" spans="1:15" x14ac:dyDescent="0.25">
      <c r="A7300" t="s">
        <v>8686</v>
      </c>
      <c r="B7300">
        <v>3886</v>
      </c>
      <c r="C7300">
        <v>1</v>
      </c>
      <c r="D7300" t="s">
        <v>8677</v>
      </c>
      <c r="E7300" s="9">
        <v>45594.333333333336</v>
      </c>
      <c r="F7300" s="9">
        <v>45594.604166666664</v>
      </c>
      <c r="G7300">
        <v>113</v>
      </c>
      <c r="H7300" t="s">
        <v>213</v>
      </c>
      <c r="I7300" t="s">
        <v>184</v>
      </c>
      <c r="J7300" t="s">
        <v>8671</v>
      </c>
      <c r="K7300" s="9">
        <v>45616.604537037034</v>
      </c>
      <c r="L7300" s="13">
        <f>IFERROR(_xlfn.XLOOKUP(tb_C103[[#This Row],[OS]],[1]!tb_C101[OS],[1]!tb_C101[DATA_ABERTURA]),0)</f>
        <v>45594.719594907408</v>
      </c>
      <c r="M7300" s="7" t="str">
        <f>IFERROR(_xlfn.XLOOKUP(tb_C103[[#This Row],[OS]],[1]!tb_C101[OS],[1]!tb_C101[SITUACAO_OS]),0)</f>
        <v>F</v>
      </c>
      <c r="N7300" t="str">
        <f>_xlfn.XLOOKUP(tb_C103[[#This Row],[OS]],[1]!tb_C101[OS],[1]!tb_C101[OFICINA])</f>
        <v>Mecanico</v>
      </c>
      <c r="O7300" s="14">
        <f>tb_C103[[#This Row],[FIM]] - tb_C103[[#This Row],[INICIO]]</f>
        <v>0.27083333332848269</v>
      </c>
    </row>
    <row r="7301" spans="1:15" x14ac:dyDescent="0.25">
      <c r="A7301" t="s">
        <v>5446</v>
      </c>
      <c r="B7301">
        <v>3886</v>
      </c>
      <c r="C7301">
        <v>1</v>
      </c>
      <c r="D7301" t="s">
        <v>8677</v>
      </c>
      <c r="E7301" s="9">
        <v>45594.333333333336</v>
      </c>
      <c r="F7301" s="9">
        <v>45594.604166666664</v>
      </c>
      <c r="G7301">
        <v>113</v>
      </c>
      <c r="H7301" t="s">
        <v>213</v>
      </c>
      <c r="I7301" t="s">
        <v>184</v>
      </c>
      <c r="J7301" t="s">
        <v>8671</v>
      </c>
      <c r="K7301" s="9">
        <v>45616.604537037034</v>
      </c>
      <c r="L7301" s="13">
        <f>IFERROR(_xlfn.XLOOKUP(tb_C103[[#This Row],[OS]],[1]!tb_C101[OS],[1]!tb_C101[DATA_ABERTURA]),0)</f>
        <v>45594.719594907408</v>
      </c>
      <c r="M7301" s="7" t="str">
        <f>IFERROR(_xlfn.XLOOKUP(tb_C103[[#This Row],[OS]],[1]!tb_C101[OS],[1]!tb_C101[SITUACAO_OS]),0)</f>
        <v>F</v>
      </c>
      <c r="N7301" t="str">
        <f>_xlfn.XLOOKUP(tb_C103[[#This Row],[OS]],[1]!tb_C101[OS],[1]!tb_C101[OFICINA])</f>
        <v>Mecanico</v>
      </c>
      <c r="O7301" s="14">
        <f>tb_C103[[#This Row],[FIM]] - tb_C103[[#This Row],[INICIO]]</f>
        <v>0.27083333332848269</v>
      </c>
    </row>
    <row r="7302" spans="1:15" x14ac:dyDescent="0.25">
      <c r="A7302" t="s">
        <v>8686</v>
      </c>
      <c r="B7302">
        <v>3887</v>
      </c>
      <c r="C7302">
        <v>3</v>
      </c>
      <c r="D7302" t="s">
        <v>8673</v>
      </c>
      <c r="E7302" s="9">
        <v>45594.680555555555</v>
      </c>
      <c r="F7302" s="9">
        <v>45594.729166666664</v>
      </c>
      <c r="G7302">
        <v>115</v>
      </c>
      <c r="H7302" t="s">
        <v>197</v>
      </c>
      <c r="I7302" t="s">
        <v>184</v>
      </c>
      <c r="J7302" t="s">
        <v>8671</v>
      </c>
      <c r="K7302" s="9">
        <v>45636.505729166667</v>
      </c>
      <c r="L7302" s="13">
        <f>IFERROR(_xlfn.XLOOKUP(tb_C103[[#This Row],[OS]],[1]!tb_C101[OS],[1]!tb_C101[DATA_ABERTURA]),0)</f>
        <v>45594.720173611109</v>
      </c>
      <c r="M7302" s="7" t="str">
        <f>IFERROR(_xlfn.XLOOKUP(tb_C103[[#This Row],[OS]],[1]!tb_C101[OS],[1]!tb_C101[SITUACAO_OS]),0)</f>
        <v>F</v>
      </c>
      <c r="N7302" t="str">
        <f>_xlfn.XLOOKUP(tb_C103[[#This Row],[OS]],[1]!tb_C101[OS],[1]!tb_C101[OFICINA])</f>
        <v>Mecanico</v>
      </c>
      <c r="O7302" s="14">
        <f>tb_C103[[#This Row],[FIM]] - tb_C103[[#This Row],[INICIO]]</f>
        <v>4.8611111109494232E-2</v>
      </c>
    </row>
    <row r="7303" spans="1:15" x14ac:dyDescent="0.25">
      <c r="A7303" t="s">
        <v>8697</v>
      </c>
      <c r="B7303">
        <v>3888</v>
      </c>
      <c r="C7303">
        <v>1</v>
      </c>
      <c r="D7303" t="s">
        <v>8677</v>
      </c>
      <c r="E7303" s="9">
        <v>45604.375</v>
      </c>
      <c r="F7303" s="9">
        <v>45604.5</v>
      </c>
      <c r="G7303">
        <v>9030</v>
      </c>
      <c r="H7303" t="s">
        <v>6882</v>
      </c>
      <c r="I7303" t="s">
        <v>1476</v>
      </c>
      <c r="J7303" t="s">
        <v>8678</v>
      </c>
      <c r="K7303" s="9">
        <v>45607.511284722219</v>
      </c>
      <c r="L7303" s="13">
        <f>IFERROR(_xlfn.XLOOKUP(tb_C103[[#This Row],[OS]],[1]!tb_C101[OS],[1]!tb_C101[DATA_ABERTURA]),0)</f>
        <v>45594.73709490741</v>
      </c>
      <c r="M7303" s="7" t="str">
        <f>IFERROR(_xlfn.XLOOKUP(tb_C103[[#This Row],[OS]],[1]!tb_C101[OS],[1]!tb_C101[SITUACAO_OS]),0)</f>
        <v>F</v>
      </c>
      <c r="N7303" t="str">
        <f>_xlfn.XLOOKUP(tb_C103[[#This Row],[OS]],[1]!tb_C101[OS],[1]!tb_C101[OFICINA])</f>
        <v>Terceiro</v>
      </c>
      <c r="O7303" s="14">
        <f>tb_C103[[#This Row],[FIM]] - tb_C103[[#This Row],[INICIO]]</f>
        <v>0.125</v>
      </c>
    </row>
    <row r="7304" spans="1:15" x14ac:dyDescent="0.25">
      <c r="A7304" t="s">
        <v>1764</v>
      </c>
      <c r="B7304">
        <v>3889</v>
      </c>
      <c r="C7304">
        <v>1</v>
      </c>
      <c r="D7304" t="s">
        <v>8677</v>
      </c>
      <c r="E7304" s="9">
        <v>45593.729166666664</v>
      </c>
      <c r="F7304" s="9">
        <v>45593.75</v>
      </c>
      <c r="G7304">
        <v>113</v>
      </c>
      <c r="H7304" t="s">
        <v>213</v>
      </c>
      <c r="I7304" t="s">
        <v>184</v>
      </c>
      <c r="J7304" t="s">
        <v>8674</v>
      </c>
      <c r="K7304" s="9"/>
      <c r="L7304" s="13">
        <f>IFERROR(_xlfn.XLOOKUP(tb_C103[[#This Row],[OS]],[1]!tb_C101[OS],[1]!tb_C101[DATA_ABERTURA]),0)</f>
        <v>45594.741168981483</v>
      </c>
      <c r="M7304" s="7" t="str">
        <f>IFERROR(_xlfn.XLOOKUP(tb_C103[[#This Row],[OS]],[1]!tb_C101[OS],[1]!tb_C101[SITUACAO_OS]),0)</f>
        <v>E</v>
      </c>
      <c r="N7304" t="str">
        <f>_xlfn.XLOOKUP(tb_C103[[#This Row],[OS]],[1]!tb_C101[OS],[1]!tb_C101[OFICINA])</f>
        <v>Eletrico</v>
      </c>
      <c r="O7304" s="14">
        <f>tb_C103[[#This Row],[FIM]] - tb_C103[[#This Row],[INICIO]]</f>
        <v>2.0833333335758653E-2</v>
      </c>
    </row>
    <row r="7305" spans="1:15" x14ac:dyDescent="0.25">
      <c r="A7305" t="s">
        <v>731</v>
      </c>
      <c r="B7305">
        <v>3890</v>
      </c>
      <c r="C7305">
        <v>3</v>
      </c>
      <c r="D7305" t="s">
        <v>8673</v>
      </c>
      <c r="E7305" s="9">
        <v>45600.416666666664</v>
      </c>
      <c r="F7305" s="9">
        <v>45600.5</v>
      </c>
      <c r="G7305">
        <v>9019</v>
      </c>
      <c r="H7305" t="s">
        <v>3515</v>
      </c>
      <c r="I7305" t="s">
        <v>1476</v>
      </c>
      <c r="J7305" t="s">
        <v>1476</v>
      </c>
      <c r="K7305" s="9">
        <v>45601.490046296298</v>
      </c>
      <c r="L7305" s="13">
        <f>IFERROR(_xlfn.XLOOKUP(tb_C103[[#This Row],[OS]],[1]!tb_C101[OS],[1]!tb_C101[DATA_ABERTURA]),0)</f>
        <v>45594.748680555553</v>
      </c>
      <c r="M7305" s="7" t="str">
        <f>IFERROR(_xlfn.XLOOKUP(tb_C103[[#This Row],[OS]],[1]!tb_C101[OS],[1]!tb_C101[SITUACAO_OS]),0)</f>
        <v>F</v>
      </c>
      <c r="N7305" t="str">
        <f>_xlfn.XLOOKUP(tb_C103[[#This Row],[OS]],[1]!tb_C101[OS],[1]!tb_C101[OFICINA])</f>
        <v>MANUTENCAO PREDIAL</v>
      </c>
      <c r="O7305" s="14">
        <f>tb_C103[[#This Row],[FIM]] - tb_C103[[#This Row],[INICIO]]</f>
        <v>8.3333333335758653E-2</v>
      </c>
    </row>
    <row r="7306" spans="1:15" x14ac:dyDescent="0.25">
      <c r="A7306" t="s">
        <v>731</v>
      </c>
      <c r="B7306">
        <v>3891</v>
      </c>
      <c r="C7306">
        <v>3</v>
      </c>
      <c r="D7306" t="s">
        <v>8673</v>
      </c>
      <c r="E7306" s="9">
        <v>45600.333333333336</v>
      </c>
      <c r="F7306" s="9">
        <v>45600.458333333336</v>
      </c>
      <c r="G7306">
        <v>9002</v>
      </c>
      <c r="H7306" t="s">
        <v>1098</v>
      </c>
      <c r="I7306" t="s">
        <v>1476</v>
      </c>
      <c r="J7306" t="s">
        <v>8678</v>
      </c>
      <c r="K7306" s="9">
        <v>45614.339560185188</v>
      </c>
      <c r="L7306" s="13">
        <f>IFERROR(_xlfn.XLOOKUP(tb_C103[[#This Row],[OS]],[1]!tb_C101[OS],[1]!tb_C101[DATA_ABERTURA]),0)</f>
        <v>45594.75037037037</v>
      </c>
      <c r="M7306" s="7" t="str">
        <f>IFERROR(_xlfn.XLOOKUP(tb_C103[[#This Row],[OS]],[1]!tb_C101[OS],[1]!tb_C101[SITUACAO_OS]),0)</f>
        <v>F</v>
      </c>
      <c r="N7306" t="str">
        <f>_xlfn.XLOOKUP(tb_C103[[#This Row],[OS]],[1]!tb_C101[OS],[1]!tb_C101[OFICINA])</f>
        <v>Terceiro</v>
      </c>
      <c r="O7306" s="14">
        <f>tb_C103[[#This Row],[FIM]] - tb_C103[[#This Row],[INICIO]]</f>
        <v>0.125</v>
      </c>
    </row>
    <row r="7307" spans="1:15" x14ac:dyDescent="0.25">
      <c r="A7307" t="s">
        <v>8686</v>
      </c>
      <c r="B7307">
        <v>3892</v>
      </c>
      <c r="C7307">
        <v>3</v>
      </c>
      <c r="D7307" t="s">
        <v>8673</v>
      </c>
      <c r="E7307" s="9">
        <v>45594.875</v>
      </c>
      <c r="F7307" s="9">
        <v>45594.999305555553</v>
      </c>
      <c r="G7307">
        <v>108</v>
      </c>
      <c r="H7307" t="s">
        <v>317</v>
      </c>
      <c r="I7307" t="s">
        <v>184</v>
      </c>
      <c r="J7307" t="s">
        <v>8671</v>
      </c>
      <c r="K7307" s="9">
        <v>45597.649085648147</v>
      </c>
      <c r="L7307" s="13">
        <f>IFERROR(_xlfn.XLOOKUP(tb_C103[[#This Row],[OS]],[1]!tb_C101[OS],[1]!tb_C101[DATA_ABERTURA]),0)</f>
        <v>45595.269537037035</v>
      </c>
      <c r="M7307" s="7" t="str">
        <f>IFERROR(_xlfn.XLOOKUP(tb_C103[[#This Row],[OS]],[1]!tb_C101[OS],[1]!tb_C101[SITUACAO_OS]),0)</f>
        <v>F</v>
      </c>
      <c r="N7307" t="str">
        <f>_xlfn.XLOOKUP(tb_C103[[#This Row],[OS]],[1]!tb_C101[OS],[1]!tb_C101[OFICINA])</f>
        <v>Mecanico</v>
      </c>
      <c r="O7307" s="14">
        <f>tb_C103[[#This Row],[FIM]] - tb_C103[[#This Row],[INICIO]]</f>
        <v>0.12430555555329192</v>
      </c>
    </row>
    <row r="7308" spans="1:15" x14ac:dyDescent="0.25">
      <c r="A7308" t="s">
        <v>4080</v>
      </c>
      <c r="B7308">
        <v>3892</v>
      </c>
      <c r="C7308">
        <v>3</v>
      </c>
      <c r="D7308" t="s">
        <v>8673</v>
      </c>
      <c r="E7308" s="9">
        <v>45594.875</v>
      </c>
      <c r="F7308" s="9">
        <v>45594.999305555553</v>
      </c>
      <c r="G7308">
        <v>108</v>
      </c>
      <c r="H7308" t="s">
        <v>317</v>
      </c>
      <c r="I7308" t="s">
        <v>184</v>
      </c>
      <c r="J7308" t="s">
        <v>8671</v>
      </c>
      <c r="K7308" s="9">
        <v>45597.649085648147</v>
      </c>
      <c r="L7308" s="13">
        <f>IFERROR(_xlfn.XLOOKUP(tb_C103[[#This Row],[OS]],[1]!tb_C101[OS],[1]!tb_C101[DATA_ABERTURA]),0)</f>
        <v>45595.269537037035</v>
      </c>
      <c r="M7308" s="7" t="str">
        <f>IFERROR(_xlfn.XLOOKUP(tb_C103[[#This Row],[OS]],[1]!tb_C101[OS],[1]!tb_C101[SITUACAO_OS]),0)</f>
        <v>F</v>
      </c>
      <c r="N7308" t="str">
        <f>_xlfn.XLOOKUP(tb_C103[[#This Row],[OS]],[1]!tb_C101[OS],[1]!tb_C101[OFICINA])</f>
        <v>Mecanico</v>
      </c>
      <c r="O7308" s="14">
        <f>tb_C103[[#This Row],[FIM]] - tb_C103[[#This Row],[INICIO]]</f>
        <v>0.12430555555329192</v>
      </c>
    </row>
    <row r="7309" spans="1:15" x14ac:dyDescent="0.25">
      <c r="A7309" t="s">
        <v>5446</v>
      </c>
      <c r="B7309">
        <v>3892</v>
      </c>
      <c r="C7309">
        <v>3</v>
      </c>
      <c r="D7309" t="s">
        <v>8673</v>
      </c>
      <c r="E7309" s="9">
        <v>45594.875</v>
      </c>
      <c r="F7309" s="9">
        <v>45594.999305555553</v>
      </c>
      <c r="G7309">
        <v>108</v>
      </c>
      <c r="H7309" t="s">
        <v>317</v>
      </c>
      <c r="I7309" t="s">
        <v>184</v>
      </c>
      <c r="J7309" t="s">
        <v>8671</v>
      </c>
      <c r="K7309" s="9">
        <v>45597.649085648147</v>
      </c>
      <c r="L7309" s="13">
        <f>IFERROR(_xlfn.XLOOKUP(tb_C103[[#This Row],[OS]],[1]!tb_C101[OS],[1]!tb_C101[DATA_ABERTURA]),0)</f>
        <v>45595.269537037035</v>
      </c>
      <c r="M7309" s="7" t="str">
        <f>IFERROR(_xlfn.XLOOKUP(tb_C103[[#This Row],[OS]],[1]!tb_C101[OS],[1]!tb_C101[SITUACAO_OS]),0)</f>
        <v>F</v>
      </c>
      <c r="N7309" t="str">
        <f>_xlfn.XLOOKUP(tb_C103[[#This Row],[OS]],[1]!tb_C101[OS],[1]!tb_C101[OFICINA])</f>
        <v>Mecanico</v>
      </c>
      <c r="O7309" s="14">
        <f>tb_C103[[#This Row],[FIM]] - tb_C103[[#This Row],[INICIO]]</f>
        <v>0.12430555555329192</v>
      </c>
    </row>
    <row r="7310" spans="1:15" x14ac:dyDescent="0.25">
      <c r="A7310" t="s">
        <v>8330</v>
      </c>
      <c r="B7310">
        <v>3892</v>
      </c>
      <c r="C7310">
        <v>3</v>
      </c>
      <c r="D7310" t="s">
        <v>8673</v>
      </c>
      <c r="E7310" s="9">
        <v>45594.875</v>
      </c>
      <c r="F7310" s="9">
        <v>45594.999305555553</v>
      </c>
      <c r="G7310">
        <v>108</v>
      </c>
      <c r="H7310" t="s">
        <v>317</v>
      </c>
      <c r="I7310" t="s">
        <v>184</v>
      </c>
      <c r="J7310" t="s">
        <v>8671</v>
      </c>
      <c r="K7310" s="9">
        <v>45597.649085648147</v>
      </c>
      <c r="L7310" s="13">
        <f>IFERROR(_xlfn.XLOOKUP(tb_C103[[#This Row],[OS]],[1]!tb_C101[OS],[1]!tb_C101[DATA_ABERTURA]),0)</f>
        <v>45595.269537037035</v>
      </c>
      <c r="M7310" s="7" t="str">
        <f>IFERROR(_xlfn.XLOOKUP(tb_C103[[#This Row],[OS]],[1]!tb_C101[OS],[1]!tb_C101[SITUACAO_OS]),0)</f>
        <v>F</v>
      </c>
      <c r="N7310" t="str">
        <f>_xlfn.XLOOKUP(tb_C103[[#This Row],[OS]],[1]!tb_C101[OS],[1]!tb_C101[OFICINA])</f>
        <v>Mecanico</v>
      </c>
      <c r="O7310" s="14">
        <f>tb_C103[[#This Row],[FIM]] - tb_C103[[#This Row],[INICIO]]</f>
        <v>0.12430555555329192</v>
      </c>
    </row>
    <row r="7311" spans="1:15" x14ac:dyDescent="0.25">
      <c r="A7311" t="s">
        <v>8686</v>
      </c>
      <c r="B7311">
        <v>3892</v>
      </c>
      <c r="C7311">
        <v>3</v>
      </c>
      <c r="D7311" t="s">
        <v>8673</v>
      </c>
      <c r="E7311" s="9">
        <v>45595.291666666664</v>
      </c>
      <c r="F7311" s="9">
        <v>45595.5</v>
      </c>
      <c r="G7311">
        <v>108</v>
      </c>
      <c r="H7311" t="s">
        <v>317</v>
      </c>
      <c r="I7311" t="s">
        <v>184</v>
      </c>
      <c r="J7311" t="s">
        <v>8671</v>
      </c>
      <c r="K7311" s="9">
        <v>45597.649085648147</v>
      </c>
      <c r="L7311" s="13">
        <f>IFERROR(_xlfn.XLOOKUP(tb_C103[[#This Row],[OS]],[1]!tb_C101[OS],[1]!tb_C101[DATA_ABERTURA]),0)</f>
        <v>45595.269537037035</v>
      </c>
      <c r="M7311" s="7" t="str">
        <f>IFERROR(_xlfn.XLOOKUP(tb_C103[[#This Row],[OS]],[1]!tb_C101[OS],[1]!tb_C101[SITUACAO_OS]),0)</f>
        <v>F</v>
      </c>
      <c r="N7311" t="str">
        <f>_xlfn.XLOOKUP(tb_C103[[#This Row],[OS]],[1]!tb_C101[OS],[1]!tb_C101[OFICINA])</f>
        <v>Mecanico</v>
      </c>
      <c r="O7311" s="14">
        <f>tb_C103[[#This Row],[FIM]] - tb_C103[[#This Row],[INICIO]]</f>
        <v>0.20833333333575865</v>
      </c>
    </row>
    <row r="7312" spans="1:15" x14ac:dyDescent="0.25">
      <c r="A7312" t="s">
        <v>4080</v>
      </c>
      <c r="B7312">
        <v>3892</v>
      </c>
      <c r="C7312">
        <v>3</v>
      </c>
      <c r="D7312" t="s">
        <v>8673</v>
      </c>
      <c r="E7312" s="9">
        <v>45595.291666666664</v>
      </c>
      <c r="F7312" s="9">
        <v>45595.5</v>
      </c>
      <c r="G7312">
        <v>108</v>
      </c>
      <c r="H7312" t="s">
        <v>317</v>
      </c>
      <c r="I7312" t="s">
        <v>184</v>
      </c>
      <c r="J7312" t="s">
        <v>8671</v>
      </c>
      <c r="K7312" s="9">
        <v>45597.649085648147</v>
      </c>
      <c r="L7312" s="13">
        <f>IFERROR(_xlfn.XLOOKUP(tb_C103[[#This Row],[OS]],[1]!tb_C101[OS],[1]!tb_C101[DATA_ABERTURA]),0)</f>
        <v>45595.269537037035</v>
      </c>
      <c r="M7312" s="7" t="str">
        <f>IFERROR(_xlfn.XLOOKUP(tb_C103[[#This Row],[OS]],[1]!tb_C101[OS],[1]!tb_C101[SITUACAO_OS]),0)</f>
        <v>F</v>
      </c>
      <c r="N7312" t="str">
        <f>_xlfn.XLOOKUP(tb_C103[[#This Row],[OS]],[1]!tb_C101[OS],[1]!tb_C101[OFICINA])</f>
        <v>Mecanico</v>
      </c>
      <c r="O7312" s="14">
        <f>tb_C103[[#This Row],[FIM]] - tb_C103[[#This Row],[INICIO]]</f>
        <v>0.20833333333575865</v>
      </c>
    </row>
    <row r="7313" spans="1:15" x14ac:dyDescent="0.25">
      <c r="A7313" t="s">
        <v>5446</v>
      </c>
      <c r="B7313">
        <v>3892</v>
      </c>
      <c r="C7313">
        <v>3</v>
      </c>
      <c r="D7313" t="s">
        <v>8673</v>
      </c>
      <c r="E7313" s="9">
        <v>45595.291666666664</v>
      </c>
      <c r="F7313" s="9">
        <v>45595.5</v>
      </c>
      <c r="G7313">
        <v>108</v>
      </c>
      <c r="H7313" t="s">
        <v>317</v>
      </c>
      <c r="I7313" t="s">
        <v>184</v>
      </c>
      <c r="J7313" t="s">
        <v>8671</v>
      </c>
      <c r="K7313" s="9">
        <v>45597.649085648147</v>
      </c>
      <c r="L7313" s="13">
        <f>IFERROR(_xlfn.XLOOKUP(tb_C103[[#This Row],[OS]],[1]!tb_C101[OS],[1]!tb_C101[DATA_ABERTURA]),0)</f>
        <v>45595.269537037035</v>
      </c>
      <c r="M7313" s="7" t="str">
        <f>IFERROR(_xlfn.XLOOKUP(tb_C103[[#This Row],[OS]],[1]!tb_C101[OS],[1]!tb_C101[SITUACAO_OS]),0)</f>
        <v>F</v>
      </c>
      <c r="N7313" t="str">
        <f>_xlfn.XLOOKUP(tb_C103[[#This Row],[OS]],[1]!tb_C101[OS],[1]!tb_C101[OFICINA])</f>
        <v>Mecanico</v>
      </c>
      <c r="O7313" s="14">
        <f>tb_C103[[#This Row],[FIM]] - tb_C103[[#This Row],[INICIO]]</f>
        <v>0.20833333333575865</v>
      </c>
    </row>
    <row r="7314" spans="1:15" x14ac:dyDescent="0.25">
      <c r="A7314" t="s">
        <v>8330</v>
      </c>
      <c r="B7314">
        <v>3892</v>
      </c>
      <c r="C7314">
        <v>3</v>
      </c>
      <c r="D7314" t="s">
        <v>8673</v>
      </c>
      <c r="E7314" s="9">
        <v>45595.291666666664</v>
      </c>
      <c r="F7314" s="9">
        <v>45595.5</v>
      </c>
      <c r="G7314">
        <v>108</v>
      </c>
      <c r="H7314" t="s">
        <v>317</v>
      </c>
      <c r="I7314" t="s">
        <v>184</v>
      </c>
      <c r="J7314" t="s">
        <v>8671</v>
      </c>
      <c r="K7314" s="9">
        <v>45597.649085648147</v>
      </c>
      <c r="L7314" s="13">
        <f>IFERROR(_xlfn.XLOOKUP(tb_C103[[#This Row],[OS]],[1]!tb_C101[OS],[1]!tb_C101[DATA_ABERTURA]),0)</f>
        <v>45595.269537037035</v>
      </c>
      <c r="M7314" s="7" t="str">
        <f>IFERROR(_xlfn.XLOOKUP(tb_C103[[#This Row],[OS]],[1]!tb_C101[OS],[1]!tb_C101[SITUACAO_OS]),0)</f>
        <v>F</v>
      </c>
      <c r="N7314" t="str">
        <f>_xlfn.XLOOKUP(tb_C103[[#This Row],[OS]],[1]!tb_C101[OS],[1]!tb_C101[OFICINA])</f>
        <v>Mecanico</v>
      </c>
      <c r="O7314" s="14">
        <f>tb_C103[[#This Row],[FIM]] - tb_C103[[#This Row],[INICIO]]</f>
        <v>0.20833333333575865</v>
      </c>
    </row>
    <row r="7315" spans="1:15" x14ac:dyDescent="0.25">
      <c r="A7315" t="s">
        <v>8686</v>
      </c>
      <c r="B7315">
        <v>3892</v>
      </c>
      <c r="C7315">
        <v>3</v>
      </c>
      <c r="D7315" t="s">
        <v>8673</v>
      </c>
      <c r="E7315" s="9">
        <v>45595.541666666664</v>
      </c>
      <c r="F7315" s="9">
        <v>45595.833333333336</v>
      </c>
      <c r="G7315">
        <v>108</v>
      </c>
      <c r="H7315" t="s">
        <v>317</v>
      </c>
      <c r="I7315" t="s">
        <v>184</v>
      </c>
      <c r="J7315" t="s">
        <v>8671</v>
      </c>
      <c r="K7315" s="9">
        <v>45597.649085648147</v>
      </c>
      <c r="L7315" s="13">
        <f>IFERROR(_xlfn.XLOOKUP(tb_C103[[#This Row],[OS]],[1]!tb_C101[OS],[1]!tb_C101[DATA_ABERTURA]),0)</f>
        <v>45595.269537037035</v>
      </c>
      <c r="M7315" s="7" t="str">
        <f>IFERROR(_xlfn.XLOOKUP(tb_C103[[#This Row],[OS]],[1]!tb_C101[OS],[1]!tb_C101[SITUACAO_OS]),0)</f>
        <v>F</v>
      </c>
      <c r="N7315" t="str">
        <f>_xlfn.XLOOKUP(tb_C103[[#This Row],[OS]],[1]!tb_C101[OS],[1]!tb_C101[OFICINA])</f>
        <v>Mecanico</v>
      </c>
      <c r="O7315" s="14">
        <f>tb_C103[[#This Row],[FIM]] - tb_C103[[#This Row],[INICIO]]</f>
        <v>0.29166666667151731</v>
      </c>
    </row>
    <row r="7316" spans="1:15" x14ac:dyDescent="0.25">
      <c r="A7316" t="s">
        <v>4080</v>
      </c>
      <c r="B7316">
        <v>3892</v>
      </c>
      <c r="C7316">
        <v>3</v>
      </c>
      <c r="D7316" t="s">
        <v>8673</v>
      </c>
      <c r="E7316" s="9">
        <v>45595.541666666664</v>
      </c>
      <c r="F7316" s="9">
        <v>45595.833333333336</v>
      </c>
      <c r="G7316">
        <v>108</v>
      </c>
      <c r="H7316" t="s">
        <v>317</v>
      </c>
      <c r="I7316" t="s">
        <v>184</v>
      </c>
      <c r="J7316" t="s">
        <v>8671</v>
      </c>
      <c r="K7316" s="9">
        <v>45597.649085648147</v>
      </c>
      <c r="L7316" s="13">
        <f>IFERROR(_xlfn.XLOOKUP(tb_C103[[#This Row],[OS]],[1]!tb_C101[OS],[1]!tb_C101[DATA_ABERTURA]),0)</f>
        <v>45595.269537037035</v>
      </c>
      <c r="M7316" s="7" t="str">
        <f>IFERROR(_xlfn.XLOOKUP(tb_C103[[#This Row],[OS]],[1]!tb_C101[OS],[1]!tb_C101[SITUACAO_OS]),0)</f>
        <v>F</v>
      </c>
      <c r="N7316" t="str">
        <f>_xlfn.XLOOKUP(tb_C103[[#This Row],[OS]],[1]!tb_C101[OS],[1]!tb_C101[OFICINA])</f>
        <v>Mecanico</v>
      </c>
      <c r="O7316" s="14">
        <f>tb_C103[[#This Row],[FIM]] - tb_C103[[#This Row],[INICIO]]</f>
        <v>0.29166666667151731</v>
      </c>
    </row>
    <row r="7317" spans="1:15" x14ac:dyDescent="0.25">
      <c r="A7317" t="s">
        <v>5446</v>
      </c>
      <c r="B7317">
        <v>3892</v>
      </c>
      <c r="C7317">
        <v>3</v>
      </c>
      <c r="D7317" t="s">
        <v>8673</v>
      </c>
      <c r="E7317" s="9">
        <v>45595.541666666664</v>
      </c>
      <c r="F7317" s="9">
        <v>45595.833333333336</v>
      </c>
      <c r="G7317">
        <v>108</v>
      </c>
      <c r="H7317" t="s">
        <v>317</v>
      </c>
      <c r="I7317" t="s">
        <v>184</v>
      </c>
      <c r="J7317" t="s">
        <v>8671</v>
      </c>
      <c r="K7317" s="9">
        <v>45597.649085648147</v>
      </c>
      <c r="L7317" s="13">
        <f>IFERROR(_xlfn.XLOOKUP(tb_C103[[#This Row],[OS]],[1]!tb_C101[OS],[1]!tb_C101[DATA_ABERTURA]),0)</f>
        <v>45595.269537037035</v>
      </c>
      <c r="M7317" s="7" t="str">
        <f>IFERROR(_xlfn.XLOOKUP(tb_C103[[#This Row],[OS]],[1]!tb_C101[OS],[1]!tb_C101[SITUACAO_OS]),0)</f>
        <v>F</v>
      </c>
      <c r="N7317" t="str">
        <f>_xlfn.XLOOKUP(tb_C103[[#This Row],[OS]],[1]!tb_C101[OS],[1]!tb_C101[OFICINA])</f>
        <v>Mecanico</v>
      </c>
      <c r="O7317" s="14">
        <f>tb_C103[[#This Row],[FIM]] - tb_C103[[#This Row],[INICIO]]</f>
        <v>0.29166666667151731</v>
      </c>
    </row>
    <row r="7318" spans="1:15" x14ac:dyDescent="0.25">
      <c r="A7318" t="s">
        <v>8330</v>
      </c>
      <c r="B7318">
        <v>3892</v>
      </c>
      <c r="C7318">
        <v>3</v>
      </c>
      <c r="D7318" t="s">
        <v>8673</v>
      </c>
      <c r="E7318" s="9">
        <v>45595.541666666664</v>
      </c>
      <c r="F7318" s="9">
        <v>45595.833333333336</v>
      </c>
      <c r="G7318">
        <v>108</v>
      </c>
      <c r="H7318" t="s">
        <v>317</v>
      </c>
      <c r="I7318" t="s">
        <v>184</v>
      </c>
      <c r="J7318" t="s">
        <v>8671</v>
      </c>
      <c r="K7318" s="9">
        <v>45597.649085648147</v>
      </c>
      <c r="L7318" s="13">
        <f>IFERROR(_xlfn.XLOOKUP(tb_C103[[#This Row],[OS]],[1]!tb_C101[OS],[1]!tb_C101[DATA_ABERTURA]),0)</f>
        <v>45595.269537037035</v>
      </c>
      <c r="M7318" s="7" t="str">
        <f>IFERROR(_xlfn.XLOOKUP(tb_C103[[#This Row],[OS]],[1]!tb_C101[OS],[1]!tb_C101[SITUACAO_OS]),0)</f>
        <v>F</v>
      </c>
      <c r="N7318" t="str">
        <f>_xlfn.XLOOKUP(tb_C103[[#This Row],[OS]],[1]!tb_C101[OS],[1]!tb_C101[OFICINA])</f>
        <v>Mecanico</v>
      </c>
      <c r="O7318" s="14">
        <f>tb_C103[[#This Row],[FIM]] - tb_C103[[#This Row],[INICIO]]</f>
        <v>0.29166666667151731</v>
      </c>
    </row>
    <row r="7319" spans="1:15" x14ac:dyDescent="0.25">
      <c r="A7319" t="s">
        <v>8686</v>
      </c>
      <c r="B7319">
        <v>3892</v>
      </c>
      <c r="C7319">
        <v>3</v>
      </c>
      <c r="D7319" t="s">
        <v>8673</v>
      </c>
      <c r="E7319" s="9">
        <v>45595.708333333336</v>
      </c>
      <c r="F7319" s="9">
        <v>45595.916666666664</v>
      </c>
      <c r="G7319">
        <v>108</v>
      </c>
      <c r="H7319" t="s">
        <v>317</v>
      </c>
      <c r="I7319" t="s">
        <v>184</v>
      </c>
      <c r="J7319" t="s">
        <v>8671</v>
      </c>
      <c r="K7319" s="9">
        <v>45597.649085648147</v>
      </c>
      <c r="L7319" s="13">
        <f>IFERROR(_xlfn.XLOOKUP(tb_C103[[#This Row],[OS]],[1]!tb_C101[OS],[1]!tb_C101[DATA_ABERTURA]),0)</f>
        <v>45595.269537037035</v>
      </c>
      <c r="M7319" s="7" t="str">
        <f>IFERROR(_xlfn.XLOOKUP(tb_C103[[#This Row],[OS]],[1]!tb_C101[OS],[1]!tb_C101[SITUACAO_OS]),0)</f>
        <v>F</v>
      </c>
      <c r="N7319" t="str">
        <f>_xlfn.XLOOKUP(tb_C103[[#This Row],[OS]],[1]!tb_C101[OS],[1]!tb_C101[OFICINA])</f>
        <v>Mecanico</v>
      </c>
      <c r="O7319" s="14">
        <f>tb_C103[[#This Row],[FIM]] - tb_C103[[#This Row],[INICIO]]</f>
        <v>0.20833333332848269</v>
      </c>
    </row>
    <row r="7320" spans="1:15" x14ac:dyDescent="0.25">
      <c r="A7320" t="s">
        <v>4080</v>
      </c>
      <c r="B7320">
        <v>3892</v>
      </c>
      <c r="C7320">
        <v>3</v>
      </c>
      <c r="D7320" t="s">
        <v>8673</v>
      </c>
      <c r="E7320" s="9">
        <v>45595.708333333336</v>
      </c>
      <c r="F7320" s="9">
        <v>45595.916666666664</v>
      </c>
      <c r="G7320">
        <v>108</v>
      </c>
      <c r="H7320" t="s">
        <v>317</v>
      </c>
      <c r="I7320" t="s">
        <v>184</v>
      </c>
      <c r="J7320" t="s">
        <v>8671</v>
      </c>
      <c r="K7320" s="9">
        <v>45597.649085648147</v>
      </c>
      <c r="L7320" s="13">
        <f>IFERROR(_xlfn.XLOOKUP(tb_C103[[#This Row],[OS]],[1]!tb_C101[OS],[1]!tb_C101[DATA_ABERTURA]),0)</f>
        <v>45595.269537037035</v>
      </c>
      <c r="M7320" s="7" t="str">
        <f>IFERROR(_xlfn.XLOOKUP(tb_C103[[#This Row],[OS]],[1]!tb_C101[OS],[1]!tb_C101[SITUACAO_OS]),0)</f>
        <v>F</v>
      </c>
      <c r="N7320" t="str">
        <f>_xlfn.XLOOKUP(tb_C103[[#This Row],[OS]],[1]!tb_C101[OS],[1]!tb_C101[OFICINA])</f>
        <v>Mecanico</v>
      </c>
      <c r="O7320" s="14">
        <f>tb_C103[[#This Row],[FIM]] - tb_C103[[#This Row],[INICIO]]</f>
        <v>0.20833333332848269</v>
      </c>
    </row>
    <row r="7321" spans="1:15" x14ac:dyDescent="0.25">
      <c r="A7321" t="s">
        <v>5446</v>
      </c>
      <c r="B7321">
        <v>3892</v>
      </c>
      <c r="C7321">
        <v>3</v>
      </c>
      <c r="D7321" t="s">
        <v>8673</v>
      </c>
      <c r="E7321" s="9">
        <v>45595.708333333336</v>
      </c>
      <c r="F7321" s="9">
        <v>45595.916666666664</v>
      </c>
      <c r="G7321">
        <v>108</v>
      </c>
      <c r="H7321" t="s">
        <v>317</v>
      </c>
      <c r="I7321" t="s">
        <v>184</v>
      </c>
      <c r="J7321" t="s">
        <v>8671</v>
      </c>
      <c r="K7321" s="9">
        <v>45597.649085648147</v>
      </c>
      <c r="L7321" s="13">
        <f>IFERROR(_xlfn.XLOOKUP(tb_C103[[#This Row],[OS]],[1]!tb_C101[OS],[1]!tb_C101[DATA_ABERTURA]),0)</f>
        <v>45595.269537037035</v>
      </c>
      <c r="M7321" s="7" t="str">
        <f>IFERROR(_xlfn.XLOOKUP(tb_C103[[#This Row],[OS]],[1]!tb_C101[OS],[1]!tb_C101[SITUACAO_OS]),0)</f>
        <v>F</v>
      </c>
      <c r="N7321" t="str">
        <f>_xlfn.XLOOKUP(tb_C103[[#This Row],[OS]],[1]!tb_C101[OS],[1]!tb_C101[OFICINA])</f>
        <v>Mecanico</v>
      </c>
      <c r="O7321" s="14">
        <f>tb_C103[[#This Row],[FIM]] - tb_C103[[#This Row],[INICIO]]</f>
        <v>0.20833333332848269</v>
      </c>
    </row>
    <row r="7322" spans="1:15" x14ac:dyDescent="0.25">
      <c r="A7322" t="s">
        <v>8330</v>
      </c>
      <c r="B7322">
        <v>3892</v>
      </c>
      <c r="C7322">
        <v>3</v>
      </c>
      <c r="D7322" t="s">
        <v>8673</v>
      </c>
      <c r="E7322" s="9">
        <v>45595.708333333336</v>
      </c>
      <c r="F7322" s="9">
        <v>45595.916666666664</v>
      </c>
      <c r="G7322">
        <v>108</v>
      </c>
      <c r="H7322" t="s">
        <v>317</v>
      </c>
      <c r="I7322" t="s">
        <v>184</v>
      </c>
      <c r="J7322" t="s">
        <v>8671</v>
      </c>
      <c r="K7322" s="9">
        <v>45597.649085648147</v>
      </c>
      <c r="L7322" s="13">
        <f>IFERROR(_xlfn.XLOOKUP(tb_C103[[#This Row],[OS]],[1]!tb_C101[OS],[1]!tb_C101[DATA_ABERTURA]),0)</f>
        <v>45595.269537037035</v>
      </c>
      <c r="M7322" s="7" t="str">
        <f>IFERROR(_xlfn.XLOOKUP(tb_C103[[#This Row],[OS]],[1]!tb_C101[OS],[1]!tb_C101[SITUACAO_OS]),0)</f>
        <v>F</v>
      </c>
      <c r="N7322" t="str">
        <f>_xlfn.XLOOKUP(tb_C103[[#This Row],[OS]],[1]!tb_C101[OS],[1]!tb_C101[OFICINA])</f>
        <v>Mecanico</v>
      </c>
      <c r="O7322" s="14">
        <f>tb_C103[[#This Row],[FIM]] - tb_C103[[#This Row],[INICIO]]</f>
        <v>0.20833333332848269</v>
      </c>
    </row>
    <row r="7323" spans="1:15" x14ac:dyDescent="0.25">
      <c r="A7323" t="s">
        <v>8686</v>
      </c>
      <c r="B7323">
        <v>3892</v>
      </c>
      <c r="C7323">
        <v>3</v>
      </c>
      <c r="D7323" t="s">
        <v>8673</v>
      </c>
      <c r="E7323" s="9">
        <v>45595.6875</v>
      </c>
      <c r="F7323" s="9">
        <v>45595.791666666664</v>
      </c>
      <c r="G7323">
        <v>108</v>
      </c>
      <c r="H7323" t="s">
        <v>317</v>
      </c>
      <c r="I7323" t="s">
        <v>184</v>
      </c>
      <c r="J7323" t="s">
        <v>8671</v>
      </c>
      <c r="K7323" s="9">
        <v>45597.649085648147</v>
      </c>
      <c r="L7323" s="13">
        <f>IFERROR(_xlfn.XLOOKUP(tb_C103[[#This Row],[OS]],[1]!tb_C101[OS],[1]!tb_C101[DATA_ABERTURA]),0)</f>
        <v>45595.269537037035</v>
      </c>
      <c r="M7323" s="7" t="str">
        <f>IFERROR(_xlfn.XLOOKUP(tb_C103[[#This Row],[OS]],[1]!tb_C101[OS],[1]!tb_C101[SITUACAO_OS]),0)</f>
        <v>F</v>
      </c>
      <c r="N7323" t="str">
        <f>_xlfn.XLOOKUP(tb_C103[[#This Row],[OS]],[1]!tb_C101[OS],[1]!tb_C101[OFICINA])</f>
        <v>Mecanico</v>
      </c>
      <c r="O7323" s="14">
        <f>tb_C103[[#This Row],[FIM]] - tb_C103[[#This Row],[INICIO]]</f>
        <v>0.10416666666424135</v>
      </c>
    </row>
    <row r="7324" spans="1:15" x14ac:dyDescent="0.25">
      <c r="A7324" t="s">
        <v>4080</v>
      </c>
      <c r="B7324">
        <v>3892</v>
      </c>
      <c r="C7324">
        <v>3</v>
      </c>
      <c r="D7324" t="s">
        <v>8673</v>
      </c>
      <c r="E7324" s="9">
        <v>45595.6875</v>
      </c>
      <c r="F7324" s="9">
        <v>45595.791666666664</v>
      </c>
      <c r="G7324">
        <v>108</v>
      </c>
      <c r="H7324" t="s">
        <v>317</v>
      </c>
      <c r="I7324" t="s">
        <v>184</v>
      </c>
      <c r="J7324" t="s">
        <v>8671</v>
      </c>
      <c r="K7324" s="9">
        <v>45597.649085648147</v>
      </c>
      <c r="L7324" s="13">
        <f>IFERROR(_xlfn.XLOOKUP(tb_C103[[#This Row],[OS]],[1]!tb_C101[OS],[1]!tb_C101[DATA_ABERTURA]),0)</f>
        <v>45595.269537037035</v>
      </c>
      <c r="M7324" s="7" t="str">
        <f>IFERROR(_xlfn.XLOOKUP(tb_C103[[#This Row],[OS]],[1]!tb_C101[OS],[1]!tb_C101[SITUACAO_OS]),0)</f>
        <v>F</v>
      </c>
      <c r="N7324" t="str">
        <f>_xlfn.XLOOKUP(tb_C103[[#This Row],[OS]],[1]!tb_C101[OS],[1]!tb_C101[OFICINA])</f>
        <v>Mecanico</v>
      </c>
      <c r="O7324" s="14">
        <f>tb_C103[[#This Row],[FIM]] - tb_C103[[#This Row],[INICIO]]</f>
        <v>0.10416666666424135</v>
      </c>
    </row>
    <row r="7325" spans="1:15" x14ac:dyDescent="0.25">
      <c r="A7325" t="s">
        <v>5446</v>
      </c>
      <c r="B7325">
        <v>3892</v>
      </c>
      <c r="C7325">
        <v>3</v>
      </c>
      <c r="D7325" t="s">
        <v>8673</v>
      </c>
      <c r="E7325" s="9">
        <v>45595.6875</v>
      </c>
      <c r="F7325" s="9">
        <v>45595.791666666664</v>
      </c>
      <c r="G7325">
        <v>108</v>
      </c>
      <c r="H7325" t="s">
        <v>317</v>
      </c>
      <c r="I7325" t="s">
        <v>184</v>
      </c>
      <c r="J7325" t="s">
        <v>8671</v>
      </c>
      <c r="K7325" s="9">
        <v>45597.649085648147</v>
      </c>
      <c r="L7325" s="13">
        <f>IFERROR(_xlfn.XLOOKUP(tb_C103[[#This Row],[OS]],[1]!tb_C101[OS],[1]!tb_C101[DATA_ABERTURA]),0)</f>
        <v>45595.269537037035</v>
      </c>
      <c r="M7325" s="7" t="str">
        <f>IFERROR(_xlfn.XLOOKUP(tb_C103[[#This Row],[OS]],[1]!tb_C101[OS],[1]!tb_C101[SITUACAO_OS]),0)</f>
        <v>F</v>
      </c>
      <c r="N7325" t="str">
        <f>_xlfn.XLOOKUP(tb_C103[[#This Row],[OS]],[1]!tb_C101[OS],[1]!tb_C101[OFICINA])</f>
        <v>Mecanico</v>
      </c>
      <c r="O7325" s="14">
        <f>tb_C103[[#This Row],[FIM]] - tb_C103[[#This Row],[INICIO]]</f>
        <v>0.10416666666424135</v>
      </c>
    </row>
    <row r="7326" spans="1:15" x14ac:dyDescent="0.25">
      <c r="A7326" t="s">
        <v>8330</v>
      </c>
      <c r="B7326">
        <v>3892</v>
      </c>
      <c r="C7326">
        <v>3</v>
      </c>
      <c r="D7326" t="s">
        <v>8673</v>
      </c>
      <c r="E7326" s="9">
        <v>45595.6875</v>
      </c>
      <c r="F7326" s="9">
        <v>45595.791666666664</v>
      </c>
      <c r="G7326">
        <v>108</v>
      </c>
      <c r="H7326" t="s">
        <v>317</v>
      </c>
      <c r="I7326" t="s">
        <v>184</v>
      </c>
      <c r="J7326" t="s">
        <v>8671</v>
      </c>
      <c r="K7326" s="9">
        <v>45597.649085648147</v>
      </c>
      <c r="L7326" s="13">
        <f>IFERROR(_xlfn.XLOOKUP(tb_C103[[#This Row],[OS]],[1]!tb_C101[OS],[1]!tb_C101[DATA_ABERTURA]),0)</f>
        <v>45595.269537037035</v>
      </c>
      <c r="M7326" s="7" t="str">
        <f>IFERROR(_xlfn.XLOOKUP(tb_C103[[#This Row],[OS]],[1]!tb_C101[OS],[1]!tb_C101[SITUACAO_OS]),0)</f>
        <v>F</v>
      </c>
      <c r="N7326" t="str">
        <f>_xlfn.XLOOKUP(tb_C103[[#This Row],[OS]],[1]!tb_C101[OS],[1]!tb_C101[OFICINA])</f>
        <v>Mecanico</v>
      </c>
      <c r="O7326" s="14">
        <f>tb_C103[[#This Row],[FIM]] - tb_C103[[#This Row],[INICIO]]</f>
        <v>0.10416666666424135</v>
      </c>
    </row>
    <row r="7327" spans="1:15" x14ac:dyDescent="0.25">
      <c r="A7327" t="s">
        <v>8686</v>
      </c>
      <c r="B7327">
        <v>3892</v>
      </c>
      <c r="C7327">
        <v>3</v>
      </c>
      <c r="D7327" t="s">
        <v>8673</v>
      </c>
      <c r="E7327" s="9">
        <v>45595.333333333336</v>
      </c>
      <c r="F7327" s="9">
        <v>45595.5</v>
      </c>
      <c r="G7327">
        <v>108</v>
      </c>
      <c r="H7327" t="s">
        <v>317</v>
      </c>
      <c r="I7327" t="s">
        <v>184</v>
      </c>
      <c r="J7327" t="s">
        <v>8671</v>
      </c>
      <c r="K7327" s="9">
        <v>45597.649085648147</v>
      </c>
      <c r="L7327" s="13">
        <f>IFERROR(_xlfn.XLOOKUP(tb_C103[[#This Row],[OS]],[1]!tb_C101[OS],[1]!tb_C101[DATA_ABERTURA]),0)</f>
        <v>45595.269537037035</v>
      </c>
      <c r="M7327" s="7" t="str">
        <f>IFERROR(_xlfn.XLOOKUP(tb_C103[[#This Row],[OS]],[1]!tb_C101[OS],[1]!tb_C101[SITUACAO_OS]),0)</f>
        <v>F</v>
      </c>
      <c r="N7327" t="str">
        <f>_xlfn.XLOOKUP(tb_C103[[#This Row],[OS]],[1]!tb_C101[OS],[1]!tb_C101[OFICINA])</f>
        <v>Mecanico</v>
      </c>
      <c r="O7327" s="14">
        <f>tb_C103[[#This Row],[FIM]] - tb_C103[[#This Row],[INICIO]]</f>
        <v>0.16666666666424135</v>
      </c>
    </row>
    <row r="7328" spans="1:15" x14ac:dyDescent="0.25">
      <c r="A7328" t="s">
        <v>4080</v>
      </c>
      <c r="B7328">
        <v>3892</v>
      </c>
      <c r="C7328">
        <v>3</v>
      </c>
      <c r="D7328" t="s">
        <v>8673</v>
      </c>
      <c r="E7328" s="9">
        <v>45595.333333333336</v>
      </c>
      <c r="F7328" s="9">
        <v>45595.5</v>
      </c>
      <c r="G7328">
        <v>108</v>
      </c>
      <c r="H7328" t="s">
        <v>317</v>
      </c>
      <c r="I7328" t="s">
        <v>184</v>
      </c>
      <c r="J7328" t="s">
        <v>8671</v>
      </c>
      <c r="K7328" s="9">
        <v>45597.649085648147</v>
      </c>
      <c r="L7328" s="13">
        <f>IFERROR(_xlfn.XLOOKUP(tb_C103[[#This Row],[OS]],[1]!tb_C101[OS],[1]!tb_C101[DATA_ABERTURA]),0)</f>
        <v>45595.269537037035</v>
      </c>
      <c r="M7328" s="7" t="str">
        <f>IFERROR(_xlfn.XLOOKUP(tb_C103[[#This Row],[OS]],[1]!tb_C101[OS],[1]!tb_C101[SITUACAO_OS]),0)</f>
        <v>F</v>
      </c>
      <c r="N7328" t="str">
        <f>_xlfn.XLOOKUP(tb_C103[[#This Row],[OS]],[1]!tb_C101[OS],[1]!tb_C101[OFICINA])</f>
        <v>Mecanico</v>
      </c>
      <c r="O7328" s="14">
        <f>tb_C103[[#This Row],[FIM]] - tb_C103[[#This Row],[INICIO]]</f>
        <v>0.16666666666424135</v>
      </c>
    </row>
    <row r="7329" spans="1:15" x14ac:dyDescent="0.25">
      <c r="A7329" t="s">
        <v>5446</v>
      </c>
      <c r="B7329">
        <v>3892</v>
      </c>
      <c r="C7329">
        <v>3</v>
      </c>
      <c r="D7329" t="s">
        <v>8673</v>
      </c>
      <c r="E7329" s="9">
        <v>45595.333333333336</v>
      </c>
      <c r="F7329" s="9">
        <v>45595.5</v>
      </c>
      <c r="G7329">
        <v>108</v>
      </c>
      <c r="H7329" t="s">
        <v>317</v>
      </c>
      <c r="I7329" t="s">
        <v>184</v>
      </c>
      <c r="J7329" t="s">
        <v>8671</v>
      </c>
      <c r="K7329" s="9">
        <v>45597.649085648147</v>
      </c>
      <c r="L7329" s="13">
        <f>IFERROR(_xlfn.XLOOKUP(tb_C103[[#This Row],[OS]],[1]!tb_C101[OS],[1]!tb_C101[DATA_ABERTURA]),0)</f>
        <v>45595.269537037035</v>
      </c>
      <c r="M7329" s="7" t="str">
        <f>IFERROR(_xlfn.XLOOKUP(tb_C103[[#This Row],[OS]],[1]!tb_C101[OS],[1]!tb_C101[SITUACAO_OS]),0)</f>
        <v>F</v>
      </c>
      <c r="N7329" t="str">
        <f>_xlfn.XLOOKUP(tb_C103[[#This Row],[OS]],[1]!tb_C101[OS],[1]!tb_C101[OFICINA])</f>
        <v>Mecanico</v>
      </c>
      <c r="O7329" s="14">
        <f>tb_C103[[#This Row],[FIM]] - tb_C103[[#This Row],[INICIO]]</f>
        <v>0.16666666666424135</v>
      </c>
    </row>
    <row r="7330" spans="1:15" x14ac:dyDescent="0.25">
      <c r="A7330" t="s">
        <v>8330</v>
      </c>
      <c r="B7330">
        <v>3892</v>
      </c>
      <c r="C7330">
        <v>3</v>
      </c>
      <c r="D7330" t="s">
        <v>8673</v>
      </c>
      <c r="E7330" s="9">
        <v>45595.333333333336</v>
      </c>
      <c r="F7330" s="9">
        <v>45595.5</v>
      </c>
      <c r="G7330">
        <v>108</v>
      </c>
      <c r="H7330" t="s">
        <v>317</v>
      </c>
      <c r="I7330" t="s">
        <v>184</v>
      </c>
      <c r="J7330" t="s">
        <v>8671</v>
      </c>
      <c r="K7330" s="9">
        <v>45597.649085648147</v>
      </c>
      <c r="L7330" s="13">
        <f>IFERROR(_xlfn.XLOOKUP(tb_C103[[#This Row],[OS]],[1]!tb_C101[OS],[1]!tb_C101[DATA_ABERTURA]),0)</f>
        <v>45595.269537037035</v>
      </c>
      <c r="M7330" s="7" t="str">
        <f>IFERROR(_xlfn.XLOOKUP(tb_C103[[#This Row],[OS]],[1]!tb_C101[OS],[1]!tb_C101[SITUACAO_OS]),0)</f>
        <v>F</v>
      </c>
      <c r="N7330" t="str">
        <f>_xlfn.XLOOKUP(tb_C103[[#This Row],[OS]],[1]!tb_C101[OS],[1]!tb_C101[OFICINA])</f>
        <v>Mecanico</v>
      </c>
      <c r="O7330" s="14">
        <f>tb_C103[[#This Row],[FIM]] - tb_C103[[#This Row],[INICIO]]</f>
        <v>0.16666666666424135</v>
      </c>
    </row>
    <row r="7331" spans="1:15" x14ac:dyDescent="0.25">
      <c r="A7331" t="s">
        <v>8686</v>
      </c>
      <c r="B7331">
        <v>3892</v>
      </c>
      <c r="C7331">
        <v>3</v>
      </c>
      <c r="D7331" t="s">
        <v>8673</v>
      </c>
      <c r="E7331" s="9">
        <v>45595.541666666664</v>
      </c>
      <c r="F7331" s="9">
        <v>45595.875</v>
      </c>
      <c r="G7331">
        <v>108</v>
      </c>
      <c r="H7331" t="s">
        <v>317</v>
      </c>
      <c r="I7331" t="s">
        <v>184</v>
      </c>
      <c r="J7331" t="s">
        <v>8671</v>
      </c>
      <c r="K7331" s="9">
        <v>45597.649085648147</v>
      </c>
      <c r="L7331" s="13">
        <f>IFERROR(_xlfn.XLOOKUP(tb_C103[[#This Row],[OS]],[1]!tb_C101[OS],[1]!tb_C101[DATA_ABERTURA]),0)</f>
        <v>45595.269537037035</v>
      </c>
      <c r="M7331" s="7" t="str">
        <f>IFERROR(_xlfn.XLOOKUP(tb_C103[[#This Row],[OS]],[1]!tb_C101[OS],[1]!tb_C101[SITUACAO_OS]),0)</f>
        <v>F</v>
      </c>
      <c r="N7331" t="str">
        <f>_xlfn.XLOOKUP(tb_C103[[#This Row],[OS]],[1]!tb_C101[OS],[1]!tb_C101[OFICINA])</f>
        <v>Mecanico</v>
      </c>
      <c r="O7331" s="14">
        <f>tb_C103[[#This Row],[FIM]] - tb_C103[[#This Row],[INICIO]]</f>
        <v>0.33333333333575865</v>
      </c>
    </row>
    <row r="7332" spans="1:15" x14ac:dyDescent="0.25">
      <c r="A7332" t="s">
        <v>4080</v>
      </c>
      <c r="B7332">
        <v>3892</v>
      </c>
      <c r="C7332">
        <v>3</v>
      </c>
      <c r="D7332" t="s">
        <v>8673</v>
      </c>
      <c r="E7332" s="9">
        <v>45595.541666666664</v>
      </c>
      <c r="F7332" s="9">
        <v>45595.875</v>
      </c>
      <c r="G7332">
        <v>108</v>
      </c>
      <c r="H7332" t="s">
        <v>317</v>
      </c>
      <c r="I7332" t="s">
        <v>184</v>
      </c>
      <c r="J7332" t="s">
        <v>8671</v>
      </c>
      <c r="K7332" s="9">
        <v>45597.649085648147</v>
      </c>
      <c r="L7332" s="13">
        <f>IFERROR(_xlfn.XLOOKUP(tb_C103[[#This Row],[OS]],[1]!tb_C101[OS],[1]!tb_C101[DATA_ABERTURA]),0)</f>
        <v>45595.269537037035</v>
      </c>
      <c r="M7332" s="7" t="str">
        <f>IFERROR(_xlfn.XLOOKUP(tb_C103[[#This Row],[OS]],[1]!tb_C101[OS],[1]!tb_C101[SITUACAO_OS]),0)</f>
        <v>F</v>
      </c>
      <c r="N7332" t="str">
        <f>_xlfn.XLOOKUP(tb_C103[[#This Row],[OS]],[1]!tb_C101[OS],[1]!tb_C101[OFICINA])</f>
        <v>Mecanico</v>
      </c>
      <c r="O7332" s="14">
        <f>tb_C103[[#This Row],[FIM]] - tb_C103[[#This Row],[INICIO]]</f>
        <v>0.33333333333575865</v>
      </c>
    </row>
    <row r="7333" spans="1:15" x14ac:dyDescent="0.25">
      <c r="A7333" t="s">
        <v>5446</v>
      </c>
      <c r="B7333">
        <v>3892</v>
      </c>
      <c r="C7333">
        <v>3</v>
      </c>
      <c r="D7333" t="s">
        <v>8673</v>
      </c>
      <c r="E7333" s="9">
        <v>45595.541666666664</v>
      </c>
      <c r="F7333" s="9">
        <v>45595.875</v>
      </c>
      <c r="G7333">
        <v>108</v>
      </c>
      <c r="H7333" t="s">
        <v>317</v>
      </c>
      <c r="I7333" t="s">
        <v>184</v>
      </c>
      <c r="J7333" t="s">
        <v>8671</v>
      </c>
      <c r="K7333" s="9">
        <v>45597.649085648147</v>
      </c>
      <c r="L7333" s="13">
        <f>IFERROR(_xlfn.XLOOKUP(tb_C103[[#This Row],[OS]],[1]!tb_C101[OS],[1]!tb_C101[DATA_ABERTURA]),0)</f>
        <v>45595.269537037035</v>
      </c>
      <c r="M7333" s="7" t="str">
        <f>IFERROR(_xlfn.XLOOKUP(tb_C103[[#This Row],[OS]],[1]!tb_C101[OS],[1]!tb_C101[SITUACAO_OS]),0)</f>
        <v>F</v>
      </c>
      <c r="N7333" t="str">
        <f>_xlfn.XLOOKUP(tb_C103[[#This Row],[OS]],[1]!tb_C101[OS],[1]!tb_C101[OFICINA])</f>
        <v>Mecanico</v>
      </c>
      <c r="O7333" s="14">
        <f>tb_C103[[#This Row],[FIM]] - tb_C103[[#This Row],[INICIO]]</f>
        <v>0.33333333333575865</v>
      </c>
    </row>
    <row r="7334" spans="1:15" x14ac:dyDescent="0.25">
      <c r="A7334" t="s">
        <v>8330</v>
      </c>
      <c r="B7334">
        <v>3892</v>
      </c>
      <c r="C7334">
        <v>3</v>
      </c>
      <c r="D7334" t="s">
        <v>8673</v>
      </c>
      <c r="E7334" s="9">
        <v>45595.541666666664</v>
      </c>
      <c r="F7334" s="9">
        <v>45595.875</v>
      </c>
      <c r="G7334">
        <v>108</v>
      </c>
      <c r="H7334" t="s">
        <v>317</v>
      </c>
      <c r="I7334" t="s">
        <v>184</v>
      </c>
      <c r="J7334" t="s">
        <v>8671</v>
      </c>
      <c r="K7334" s="9">
        <v>45597.649085648147</v>
      </c>
      <c r="L7334" s="13">
        <f>IFERROR(_xlfn.XLOOKUP(tb_C103[[#This Row],[OS]],[1]!tb_C101[OS],[1]!tb_C101[DATA_ABERTURA]),0)</f>
        <v>45595.269537037035</v>
      </c>
      <c r="M7334" s="7" t="str">
        <f>IFERROR(_xlfn.XLOOKUP(tb_C103[[#This Row],[OS]],[1]!tb_C101[OS],[1]!tb_C101[SITUACAO_OS]),0)</f>
        <v>F</v>
      </c>
      <c r="N7334" t="str">
        <f>_xlfn.XLOOKUP(tb_C103[[#This Row],[OS]],[1]!tb_C101[OS],[1]!tb_C101[OFICINA])</f>
        <v>Mecanico</v>
      </c>
      <c r="O7334" s="14">
        <f>tb_C103[[#This Row],[FIM]] - tb_C103[[#This Row],[INICIO]]</f>
        <v>0.33333333333575865</v>
      </c>
    </row>
    <row r="7335" spans="1:15" x14ac:dyDescent="0.25">
      <c r="B7335">
        <v>3893</v>
      </c>
      <c r="C7335">
        <v>3</v>
      </c>
      <c r="D7335" t="s">
        <v>8673</v>
      </c>
      <c r="E7335" s="9"/>
      <c r="F7335" s="9"/>
      <c r="G7335">
        <v>115</v>
      </c>
      <c r="H7335" t="s">
        <v>197</v>
      </c>
      <c r="I7335" t="s">
        <v>184</v>
      </c>
      <c r="J7335" t="s">
        <v>8674</v>
      </c>
      <c r="K7335" s="9"/>
      <c r="L7335" s="13">
        <f>IFERROR(_xlfn.XLOOKUP(tb_C103[[#This Row],[OS]],[1]!tb_C101[OS],[1]!tb_C101[DATA_ABERTURA]),0)</f>
        <v>45595.27039351852</v>
      </c>
      <c r="M7335" s="7" t="str">
        <f>IFERROR(_xlfn.XLOOKUP(tb_C103[[#This Row],[OS]],[1]!tb_C101[OS],[1]!tb_C101[SITUACAO_OS]),0)</f>
        <v>A</v>
      </c>
      <c r="N7335" t="str">
        <f>_xlfn.XLOOKUP(tb_C103[[#This Row],[OS]],[1]!tb_C101[OS],[1]!tb_C101[OFICINA])</f>
        <v>Eletrico</v>
      </c>
      <c r="O7335" s="14">
        <f>tb_C103[[#This Row],[FIM]] - tb_C103[[#This Row],[INICIO]]</f>
        <v>0</v>
      </c>
    </row>
    <row r="7336" spans="1:15" x14ac:dyDescent="0.25">
      <c r="B7336">
        <v>3894</v>
      </c>
      <c r="C7336">
        <v>3</v>
      </c>
      <c r="D7336" t="s">
        <v>8673</v>
      </c>
      <c r="E7336" s="9"/>
      <c r="F7336" s="9"/>
      <c r="G7336">
        <v>115</v>
      </c>
      <c r="H7336" t="s">
        <v>197</v>
      </c>
      <c r="I7336" t="s">
        <v>184</v>
      </c>
      <c r="J7336" t="s">
        <v>8682</v>
      </c>
      <c r="K7336" s="9"/>
      <c r="L7336" s="13">
        <f>IFERROR(_xlfn.XLOOKUP(tb_C103[[#This Row],[OS]],[1]!tb_C101[OS],[1]!tb_C101[DATA_ABERTURA]),0)</f>
        <v>45595.27921296296</v>
      </c>
      <c r="M7336" s="7" t="str">
        <f>IFERROR(_xlfn.XLOOKUP(tb_C103[[#This Row],[OS]],[1]!tb_C101[OS],[1]!tb_C101[SITUACAO_OS]),0)</f>
        <v>A</v>
      </c>
      <c r="N7336" t="str">
        <f>_xlfn.XLOOKUP(tb_C103[[#This Row],[OS]],[1]!tb_C101[OS],[1]!tb_C101[OFICINA])</f>
        <v>AUTOMATICO - TROCAR</v>
      </c>
      <c r="O7336" s="14">
        <f>tb_C103[[#This Row],[FIM]] - tb_C103[[#This Row],[INICIO]]</f>
        <v>0</v>
      </c>
    </row>
    <row r="7337" spans="1:15" x14ac:dyDescent="0.25">
      <c r="B7337">
        <v>3895</v>
      </c>
      <c r="C7337">
        <v>3</v>
      </c>
      <c r="D7337" t="s">
        <v>8673</v>
      </c>
      <c r="E7337" s="9"/>
      <c r="F7337" s="9"/>
      <c r="G7337">
        <v>115</v>
      </c>
      <c r="H7337" t="s">
        <v>197</v>
      </c>
      <c r="I7337" t="s">
        <v>184</v>
      </c>
      <c r="J7337" t="s">
        <v>8682</v>
      </c>
      <c r="K7337" s="9">
        <v>45671.48642361111</v>
      </c>
      <c r="L7337" s="13">
        <f>IFERROR(_xlfn.XLOOKUP(tb_C103[[#This Row],[OS]],[1]!tb_C101[OS],[1]!tb_C101[DATA_ABERTURA]),0)</f>
        <v>45595.280486111114</v>
      </c>
      <c r="M7337" s="7" t="str">
        <f>IFERROR(_xlfn.XLOOKUP(tb_C103[[#This Row],[OS]],[1]!tb_C101[OS],[1]!tb_C101[SITUACAO_OS]),0)</f>
        <v>F</v>
      </c>
      <c r="N7337" t="str">
        <f>_xlfn.XLOOKUP(tb_C103[[#This Row],[OS]],[1]!tb_C101[OS],[1]!tb_C101[OFICINA])</f>
        <v>AUTOMATICO - TROCAR</v>
      </c>
      <c r="O7337" s="14">
        <f>tb_C103[[#This Row],[FIM]] - tb_C103[[#This Row],[INICIO]]</f>
        <v>0</v>
      </c>
    </row>
    <row r="7338" spans="1:15" x14ac:dyDescent="0.25">
      <c r="A7338" t="s">
        <v>5446</v>
      </c>
      <c r="B7338">
        <v>3896</v>
      </c>
      <c r="C7338">
        <v>3</v>
      </c>
      <c r="D7338" t="s">
        <v>8673</v>
      </c>
      <c r="E7338" s="9">
        <v>45593.375</v>
      </c>
      <c r="F7338" s="9">
        <v>45593.520833333336</v>
      </c>
      <c r="G7338">
        <v>108</v>
      </c>
      <c r="H7338" t="s">
        <v>317</v>
      </c>
      <c r="I7338" t="s">
        <v>184</v>
      </c>
      <c r="J7338" t="s">
        <v>8674</v>
      </c>
      <c r="K7338" s="9">
        <v>45636.505891203706</v>
      </c>
      <c r="L7338" s="13">
        <f>IFERROR(_xlfn.XLOOKUP(tb_C103[[#This Row],[OS]],[1]!tb_C101[OS],[1]!tb_C101[DATA_ABERTURA]),0)</f>
        <v>45595.33021990741</v>
      </c>
      <c r="M7338" s="7" t="str">
        <f>IFERROR(_xlfn.XLOOKUP(tb_C103[[#This Row],[OS]],[1]!tb_C101[OS],[1]!tb_C101[SITUACAO_OS]),0)</f>
        <v>F</v>
      </c>
      <c r="N7338" t="str">
        <f>_xlfn.XLOOKUP(tb_C103[[#This Row],[OS]],[1]!tb_C101[OS],[1]!tb_C101[OFICINA])</f>
        <v>Eletrico</v>
      </c>
      <c r="O7338" s="14">
        <f>tb_C103[[#This Row],[FIM]] - tb_C103[[#This Row],[INICIO]]</f>
        <v>0.14583333333575865</v>
      </c>
    </row>
    <row r="7339" spans="1:15" x14ac:dyDescent="0.25">
      <c r="A7339" t="s">
        <v>5446</v>
      </c>
      <c r="B7339">
        <v>3897</v>
      </c>
      <c r="C7339">
        <v>3</v>
      </c>
      <c r="D7339" t="s">
        <v>8673</v>
      </c>
      <c r="E7339" s="9">
        <v>45594.583333333336</v>
      </c>
      <c r="F7339" s="9">
        <v>45594.625</v>
      </c>
      <c r="G7339">
        <v>112</v>
      </c>
      <c r="H7339" t="s">
        <v>237</v>
      </c>
      <c r="I7339" t="s">
        <v>184</v>
      </c>
      <c r="J7339" t="s">
        <v>8671</v>
      </c>
      <c r="K7339" s="9">
        <v>45636.506527777776</v>
      </c>
      <c r="L7339" s="13">
        <f>IFERROR(_xlfn.XLOOKUP(tb_C103[[#This Row],[OS]],[1]!tb_C101[OS],[1]!tb_C101[DATA_ABERTURA]),0)</f>
        <v>45595.331006944441</v>
      </c>
      <c r="M7339" s="7" t="str">
        <f>IFERROR(_xlfn.XLOOKUP(tb_C103[[#This Row],[OS]],[1]!tb_C101[OS],[1]!tb_C101[SITUACAO_OS]),0)</f>
        <v>F</v>
      </c>
      <c r="N7339" t="str">
        <f>_xlfn.XLOOKUP(tb_C103[[#This Row],[OS]],[1]!tb_C101[OS],[1]!tb_C101[OFICINA])</f>
        <v>Mecanico</v>
      </c>
      <c r="O7339" s="14">
        <f>tb_C103[[#This Row],[FIM]] - tb_C103[[#This Row],[INICIO]]</f>
        <v>4.1666666664241347E-2</v>
      </c>
    </row>
    <row r="7340" spans="1:15" x14ac:dyDescent="0.25">
      <c r="A7340" t="s">
        <v>5446</v>
      </c>
      <c r="B7340">
        <v>3898</v>
      </c>
      <c r="C7340">
        <v>3</v>
      </c>
      <c r="D7340" t="s">
        <v>8673</v>
      </c>
      <c r="E7340" s="9">
        <v>45595.319444444445</v>
      </c>
      <c r="F7340" s="9">
        <v>45595.375</v>
      </c>
      <c r="G7340">
        <v>117</v>
      </c>
      <c r="H7340" t="s">
        <v>354</v>
      </c>
      <c r="I7340" t="s">
        <v>184</v>
      </c>
      <c r="J7340" t="s">
        <v>8674</v>
      </c>
      <c r="K7340" s="9">
        <v>45636.506793981483</v>
      </c>
      <c r="L7340" s="13">
        <f>IFERROR(_xlfn.XLOOKUP(tb_C103[[#This Row],[OS]],[1]!tb_C101[OS],[1]!tb_C101[DATA_ABERTURA]),0)</f>
        <v>45595.331435185188</v>
      </c>
      <c r="M7340" s="7" t="str">
        <f>IFERROR(_xlfn.XLOOKUP(tb_C103[[#This Row],[OS]],[1]!tb_C101[OS],[1]!tb_C101[SITUACAO_OS]),0)</f>
        <v>F</v>
      </c>
      <c r="N7340" t="str">
        <f>_xlfn.XLOOKUP(tb_C103[[#This Row],[OS]],[1]!tb_C101[OS],[1]!tb_C101[OFICINA])</f>
        <v>Eletrico</v>
      </c>
      <c r="O7340" s="14">
        <f>tb_C103[[#This Row],[FIM]] - tb_C103[[#This Row],[INICIO]]</f>
        <v>5.5555555554747116E-2</v>
      </c>
    </row>
    <row r="7341" spans="1:15" x14ac:dyDescent="0.25">
      <c r="B7341">
        <v>3898</v>
      </c>
      <c r="C7341">
        <v>3</v>
      </c>
      <c r="D7341" t="s">
        <v>8673</v>
      </c>
      <c r="E7341" s="9">
        <v>45595.319444444445</v>
      </c>
      <c r="F7341" s="9">
        <v>45595.375</v>
      </c>
      <c r="G7341">
        <v>117</v>
      </c>
      <c r="H7341" t="s">
        <v>354</v>
      </c>
      <c r="I7341" t="s">
        <v>184</v>
      </c>
      <c r="J7341" t="s">
        <v>8674</v>
      </c>
      <c r="K7341" s="9">
        <v>45636.506793981483</v>
      </c>
      <c r="L7341" s="13">
        <f>IFERROR(_xlfn.XLOOKUP(tb_C103[[#This Row],[OS]],[1]!tb_C101[OS],[1]!tb_C101[DATA_ABERTURA]),0)</f>
        <v>45595.331435185188</v>
      </c>
      <c r="M7341" s="7" t="str">
        <f>IFERROR(_xlfn.XLOOKUP(tb_C103[[#This Row],[OS]],[1]!tb_C101[OS],[1]!tb_C101[SITUACAO_OS]),0)</f>
        <v>F</v>
      </c>
      <c r="N7341" t="str">
        <f>_xlfn.XLOOKUP(tb_C103[[#This Row],[OS]],[1]!tb_C101[OS],[1]!tb_C101[OFICINA])</f>
        <v>Eletrico</v>
      </c>
      <c r="O7341" s="14">
        <f>tb_C103[[#This Row],[FIM]] - tb_C103[[#This Row],[INICIO]]</f>
        <v>5.5555555554747116E-2</v>
      </c>
    </row>
    <row r="7342" spans="1:15" x14ac:dyDescent="0.25">
      <c r="A7342" t="s">
        <v>4080</v>
      </c>
      <c r="B7342">
        <v>3899</v>
      </c>
      <c r="C7342">
        <v>3</v>
      </c>
      <c r="D7342" t="s">
        <v>8673</v>
      </c>
      <c r="E7342" s="9">
        <v>45595.333333333336</v>
      </c>
      <c r="F7342" s="9">
        <v>45595.395833333336</v>
      </c>
      <c r="G7342">
        <v>406</v>
      </c>
      <c r="H7342" t="s">
        <v>822</v>
      </c>
      <c r="I7342" t="s">
        <v>79</v>
      </c>
      <c r="J7342" t="s">
        <v>8674</v>
      </c>
      <c r="K7342" s="9">
        <v>45596.744421296295</v>
      </c>
      <c r="L7342" s="13">
        <f>IFERROR(_xlfn.XLOOKUP(tb_C103[[#This Row],[OS]],[1]!tb_C101[OS],[1]!tb_C101[DATA_ABERTURA]),0)</f>
        <v>45595.404432870368</v>
      </c>
      <c r="M7342" s="7" t="str">
        <f>IFERROR(_xlfn.XLOOKUP(tb_C103[[#This Row],[OS]],[1]!tb_C101[OS],[1]!tb_C101[SITUACAO_OS]),0)</f>
        <v>F</v>
      </c>
      <c r="N7342" t="str">
        <f>_xlfn.XLOOKUP(tb_C103[[#This Row],[OS]],[1]!tb_C101[OS],[1]!tb_C101[OFICINA])</f>
        <v>Eletrico</v>
      </c>
      <c r="O7342" s="14">
        <f>tb_C103[[#This Row],[FIM]] - tb_C103[[#This Row],[INICIO]]</f>
        <v>6.25E-2</v>
      </c>
    </row>
    <row r="7343" spans="1:15" x14ac:dyDescent="0.25">
      <c r="A7343" t="s">
        <v>5446</v>
      </c>
      <c r="B7343">
        <v>3899</v>
      </c>
      <c r="C7343">
        <v>3</v>
      </c>
      <c r="D7343" t="s">
        <v>8673</v>
      </c>
      <c r="E7343" s="9">
        <v>45595.333333333336</v>
      </c>
      <c r="F7343" s="9">
        <v>45595.395833333336</v>
      </c>
      <c r="G7343">
        <v>406</v>
      </c>
      <c r="H7343" t="s">
        <v>822</v>
      </c>
      <c r="I7343" t="s">
        <v>79</v>
      </c>
      <c r="J7343" t="s">
        <v>8674</v>
      </c>
      <c r="K7343" s="9">
        <v>45596.744421296295</v>
      </c>
      <c r="L7343" s="13">
        <f>IFERROR(_xlfn.XLOOKUP(tb_C103[[#This Row],[OS]],[1]!tb_C101[OS],[1]!tb_C101[DATA_ABERTURA]),0)</f>
        <v>45595.404432870368</v>
      </c>
      <c r="M7343" s="7" t="str">
        <f>IFERROR(_xlfn.XLOOKUP(tb_C103[[#This Row],[OS]],[1]!tb_C101[OS],[1]!tb_C101[SITUACAO_OS]),0)</f>
        <v>F</v>
      </c>
      <c r="N7343" t="str">
        <f>_xlfn.XLOOKUP(tb_C103[[#This Row],[OS]],[1]!tb_C101[OS],[1]!tb_C101[OFICINA])</f>
        <v>Eletrico</v>
      </c>
      <c r="O7343" s="14">
        <f>tb_C103[[#This Row],[FIM]] - tb_C103[[#This Row],[INICIO]]</f>
        <v>6.25E-2</v>
      </c>
    </row>
    <row r="7344" spans="1:15" x14ac:dyDescent="0.25">
      <c r="A7344" t="s">
        <v>4080</v>
      </c>
      <c r="B7344">
        <v>3899</v>
      </c>
      <c r="C7344">
        <v>3</v>
      </c>
      <c r="D7344" t="s">
        <v>8673</v>
      </c>
      <c r="E7344" s="9">
        <v>45595.333333333336</v>
      </c>
      <c r="F7344" s="9">
        <v>45595.395833333336</v>
      </c>
      <c r="G7344">
        <v>406</v>
      </c>
      <c r="H7344" t="s">
        <v>822</v>
      </c>
      <c r="I7344" t="s">
        <v>79</v>
      </c>
      <c r="J7344" t="s">
        <v>8674</v>
      </c>
      <c r="K7344" s="9">
        <v>45596.744421296295</v>
      </c>
      <c r="L7344" s="13">
        <f>IFERROR(_xlfn.XLOOKUP(tb_C103[[#This Row],[OS]],[1]!tb_C101[OS],[1]!tb_C101[DATA_ABERTURA]),0)</f>
        <v>45595.404432870368</v>
      </c>
      <c r="M7344" s="7" t="str">
        <f>IFERROR(_xlfn.XLOOKUP(tb_C103[[#This Row],[OS]],[1]!tb_C101[OS],[1]!tb_C101[SITUACAO_OS]),0)</f>
        <v>F</v>
      </c>
      <c r="N7344" t="str">
        <f>_xlfn.XLOOKUP(tb_C103[[#This Row],[OS]],[1]!tb_C101[OS],[1]!tb_C101[OFICINA])</f>
        <v>Eletrico</v>
      </c>
      <c r="O7344" s="14">
        <f>tb_C103[[#This Row],[FIM]] - tb_C103[[#This Row],[INICIO]]</f>
        <v>6.25E-2</v>
      </c>
    </row>
    <row r="7345" spans="1:15" x14ac:dyDescent="0.25">
      <c r="A7345" t="s">
        <v>5446</v>
      </c>
      <c r="B7345">
        <v>3899</v>
      </c>
      <c r="C7345">
        <v>3</v>
      </c>
      <c r="D7345" t="s">
        <v>8673</v>
      </c>
      <c r="E7345" s="9">
        <v>45595.333333333336</v>
      </c>
      <c r="F7345" s="9">
        <v>45595.395833333336</v>
      </c>
      <c r="G7345">
        <v>406</v>
      </c>
      <c r="H7345" t="s">
        <v>822</v>
      </c>
      <c r="I7345" t="s">
        <v>79</v>
      </c>
      <c r="J7345" t="s">
        <v>8674</v>
      </c>
      <c r="K7345" s="9">
        <v>45596.744421296295</v>
      </c>
      <c r="L7345" s="13">
        <f>IFERROR(_xlfn.XLOOKUP(tb_C103[[#This Row],[OS]],[1]!tb_C101[OS],[1]!tb_C101[DATA_ABERTURA]),0)</f>
        <v>45595.404432870368</v>
      </c>
      <c r="M7345" s="7" t="str">
        <f>IFERROR(_xlfn.XLOOKUP(tb_C103[[#This Row],[OS]],[1]!tb_C101[OS],[1]!tb_C101[SITUACAO_OS]),0)</f>
        <v>F</v>
      </c>
      <c r="N7345" t="str">
        <f>_xlfn.XLOOKUP(tb_C103[[#This Row],[OS]],[1]!tb_C101[OS],[1]!tb_C101[OFICINA])</f>
        <v>Eletrico</v>
      </c>
      <c r="O7345" s="14">
        <f>tb_C103[[#This Row],[FIM]] - tb_C103[[#This Row],[INICIO]]</f>
        <v>6.25E-2</v>
      </c>
    </row>
    <row r="7346" spans="1:15" x14ac:dyDescent="0.25">
      <c r="A7346" t="s">
        <v>8686</v>
      </c>
      <c r="B7346">
        <v>3900</v>
      </c>
      <c r="C7346">
        <v>3</v>
      </c>
      <c r="D7346" t="s">
        <v>8673</v>
      </c>
      <c r="E7346" s="9">
        <v>45595.3125</v>
      </c>
      <c r="F7346" s="9">
        <v>45595.354166666664</v>
      </c>
      <c r="G7346">
        <v>115</v>
      </c>
      <c r="H7346" t="s">
        <v>197</v>
      </c>
      <c r="I7346" t="s">
        <v>184</v>
      </c>
      <c r="J7346" t="s">
        <v>8671</v>
      </c>
      <c r="K7346" s="9">
        <v>45636.507175925923</v>
      </c>
      <c r="L7346" s="13">
        <f>IFERROR(_xlfn.XLOOKUP(tb_C103[[#This Row],[OS]],[1]!tb_C101[OS],[1]!tb_C101[DATA_ABERTURA]),0)</f>
        <v>45595.441817129627</v>
      </c>
      <c r="M7346" s="7" t="str">
        <f>IFERROR(_xlfn.XLOOKUP(tb_C103[[#This Row],[OS]],[1]!tb_C101[OS],[1]!tb_C101[SITUACAO_OS]),0)</f>
        <v>F</v>
      </c>
      <c r="N7346" t="str">
        <f>_xlfn.XLOOKUP(tb_C103[[#This Row],[OS]],[1]!tb_C101[OS],[1]!tb_C101[OFICINA])</f>
        <v>Mecanico</v>
      </c>
      <c r="O7346" s="14">
        <f>tb_C103[[#This Row],[FIM]] - tb_C103[[#This Row],[INICIO]]</f>
        <v>4.1666666664241347E-2</v>
      </c>
    </row>
    <row r="7347" spans="1:15" x14ac:dyDescent="0.25">
      <c r="A7347" t="s">
        <v>6398</v>
      </c>
      <c r="B7347">
        <v>3901</v>
      </c>
      <c r="C7347">
        <v>3</v>
      </c>
      <c r="D7347" t="s">
        <v>8673</v>
      </c>
      <c r="E7347" s="9">
        <v>45594.5625</v>
      </c>
      <c r="F7347" s="9">
        <v>45595.354166666664</v>
      </c>
      <c r="G7347">
        <v>9021</v>
      </c>
      <c r="H7347" t="s">
        <v>4826</v>
      </c>
      <c r="I7347" t="s">
        <v>184</v>
      </c>
      <c r="J7347" t="s">
        <v>8671</v>
      </c>
      <c r="K7347" s="9">
        <v>45636.507349537038</v>
      </c>
      <c r="L7347" s="13">
        <f>IFERROR(_xlfn.XLOOKUP(tb_C103[[#This Row],[OS]],[1]!tb_C101[OS],[1]!tb_C101[DATA_ABERTURA]),0)</f>
        <v>45595.446250000001</v>
      </c>
      <c r="M7347" s="7" t="str">
        <f>IFERROR(_xlfn.XLOOKUP(tb_C103[[#This Row],[OS]],[1]!tb_C101[OS],[1]!tb_C101[SITUACAO_OS]),0)</f>
        <v>F</v>
      </c>
      <c r="N7347" t="str">
        <f>_xlfn.XLOOKUP(tb_C103[[#This Row],[OS]],[1]!tb_C101[OS],[1]!tb_C101[OFICINA])</f>
        <v>Mecanico</v>
      </c>
      <c r="O7347" s="14">
        <f>tb_C103[[#This Row],[FIM]] - tb_C103[[#This Row],[INICIO]]</f>
        <v>0.79166666666424135</v>
      </c>
    </row>
    <row r="7348" spans="1:15" x14ac:dyDescent="0.25">
      <c r="A7348" t="s">
        <v>5446</v>
      </c>
      <c r="B7348">
        <v>3902</v>
      </c>
      <c r="C7348">
        <v>3</v>
      </c>
      <c r="D7348" t="s">
        <v>8673</v>
      </c>
      <c r="E7348" s="9">
        <v>45595.5</v>
      </c>
      <c r="F7348" s="9">
        <v>45595.5625</v>
      </c>
      <c r="G7348">
        <v>118</v>
      </c>
      <c r="H7348" t="s">
        <v>1349</v>
      </c>
      <c r="I7348" t="s">
        <v>184</v>
      </c>
      <c r="J7348" t="s">
        <v>8674</v>
      </c>
      <c r="K7348" s="9"/>
      <c r="L7348" s="13">
        <f>IFERROR(_xlfn.XLOOKUP(tb_C103[[#This Row],[OS]],[1]!tb_C101[OS],[1]!tb_C101[DATA_ABERTURA]),0)</f>
        <v>45595.487025462964</v>
      </c>
      <c r="M7348" s="7" t="str">
        <f>IFERROR(_xlfn.XLOOKUP(tb_C103[[#This Row],[OS]],[1]!tb_C101[OS],[1]!tb_C101[SITUACAO_OS]),0)</f>
        <v>E</v>
      </c>
      <c r="N7348" t="str">
        <f>_xlfn.XLOOKUP(tb_C103[[#This Row],[OS]],[1]!tb_C101[OS],[1]!tb_C101[OFICINA])</f>
        <v>Eletrico</v>
      </c>
      <c r="O7348" s="14">
        <f>tb_C103[[#This Row],[FIM]] - tb_C103[[#This Row],[INICIO]]</f>
        <v>6.25E-2</v>
      </c>
    </row>
    <row r="7349" spans="1:15" x14ac:dyDescent="0.25">
      <c r="B7349">
        <v>3903</v>
      </c>
      <c r="C7349">
        <v>3</v>
      </c>
      <c r="D7349" t="s">
        <v>8673</v>
      </c>
      <c r="E7349" s="9"/>
      <c r="F7349" s="9"/>
      <c r="G7349">
        <v>117</v>
      </c>
      <c r="H7349" t="s">
        <v>354</v>
      </c>
      <c r="I7349" t="s">
        <v>184</v>
      </c>
      <c r="J7349" t="s">
        <v>8682</v>
      </c>
      <c r="K7349" s="9">
        <v>45671.486759259256</v>
      </c>
      <c r="L7349" s="13">
        <f>IFERROR(_xlfn.XLOOKUP(tb_C103[[#This Row],[OS]],[1]!tb_C101[OS],[1]!tb_C101[DATA_ABERTURA]),0)</f>
        <v>45595.62641203704</v>
      </c>
      <c r="M7349" s="7" t="str">
        <f>IFERROR(_xlfn.XLOOKUP(tb_C103[[#This Row],[OS]],[1]!tb_C101[OS],[1]!tb_C101[SITUACAO_OS]),0)</f>
        <v>F</v>
      </c>
      <c r="N7349" t="str">
        <f>_xlfn.XLOOKUP(tb_C103[[#This Row],[OS]],[1]!tb_C101[OS],[1]!tb_C101[OFICINA])</f>
        <v>AUTOMATICO - TROCAR</v>
      </c>
      <c r="O7349" s="14">
        <f>tb_C103[[#This Row],[FIM]] - tb_C103[[#This Row],[INICIO]]</f>
        <v>0</v>
      </c>
    </row>
    <row r="7350" spans="1:15" x14ac:dyDescent="0.25">
      <c r="B7350">
        <v>3904</v>
      </c>
      <c r="C7350">
        <v>3</v>
      </c>
      <c r="D7350" t="s">
        <v>8673</v>
      </c>
      <c r="E7350" s="9"/>
      <c r="F7350" s="9"/>
      <c r="G7350">
        <v>117</v>
      </c>
      <c r="H7350" t="s">
        <v>354</v>
      </c>
      <c r="I7350" t="s">
        <v>184</v>
      </c>
      <c r="J7350" t="s">
        <v>8682</v>
      </c>
      <c r="K7350" s="9">
        <v>45671.487013888887</v>
      </c>
      <c r="L7350" s="13">
        <f>IFERROR(_xlfn.XLOOKUP(tb_C103[[#This Row],[OS]],[1]!tb_C101[OS],[1]!tb_C101[DATA_ABERTURA]),0)</f>
        <v>45595.634699074071</v>
      </c>
      <c r="M7350" s="7" t="str">
        <f>IFERROR(_xlfn.XLOOKUP(tb_C103[[#This Row],[OS]],[1]!tb_C101[OS],[1]!tb_C101[SITUACAO_OS]),0)</f>
        <v>F</v>
      </c>
      <c r="N7350" t="str">
        <f>_xlfn.XLOOKUP(tb_C103[[#This Row],[OS]],[1]!tb_C101[OS],[1]!tb_C101[OFICINA])</f>
        <v>AUTOMATICO - TROCAR</v>
      </c>
      <c r="O7350" s="14">
        <f>tb_C103[[#This Row],[FIM]] - tb_C103[[#This Row],[INICIO]]</f>
        <v>0</v>
      </c>
    </row>
    <row r="7351" spans="1:15" x14ac:dyDescent="0.25">
      <c r="B7351">
        <v>3905</v>
      </c>
      <c r="C7351">
        <v>5</v>
      </c>
      <c r="D7351" t="s">
        <v>8690</v>
      </c>
      <c r="E7351" s="9"/>
      <c r="F7351" s="9"/>
      <c r="G7351">
        <v>9001</v>
      </c>
      <c r="H7351" t="s">
        <v>2065</v>
      </c>
      <c r="I7351" t="s">
        <v>1476</v>
      </c>
      <c r="J7351" t="s">
        <v>1476</v>
      </c>
      <c r="K7351" s="9">
        <v>45671.48710648148</v>
      </c>
      <c r="L7351" s="13">
        <f>IFERROR(_xlfn.XLOOKUP(tb_C103[[#This Row],[OS]],[1]!tb_C101[OS],[1]!tb_C101[DATA_ABERTURA]),0)</f>
        <v>45595.683842592596</v>
      </c>
      <c r="M7351" s="7" t="str">
        <f>IFERROR(_xlfn.XLOOKUP(tb_C103[[#This Row],[OS]],[1]!tb_C101[OS],[1]!tb_C101[SITUACAO_OS]),0)</f>
        <v>F</v>
      </c>
      <c r="N7351" t="str">
        <f>_xlfn.XLOOKUP(tb_C103[[#This Row],[OS]],[1]!tb_C101[OS],[1]!tb_C101[OFICINA])</f>
        <v>MANUTENCAO PREDIAL</v>
      </c>
      <c r="O7351" s="14">
        <f>tb_C103[[#This Row],[FIM]] - tb_C103[[#This Row],[INICIO]]</f>
        <v>0</v>
      </c>
    </row>
    <row r="7352" spans="1:15" x14ac:dyDescent="0.25">
      <c r="B7352">
        <v>3906</v>
      </c>
      <c r="C7352">
        <v>3</v>
      </c>
      <c r="D7352" t="s">
        <v>8673</v>
      </c>
      <c r="E7352" s="9"/>
      <c r="F7352" s="9"/>
      <c r="G7352">
        <v>501</v>
      </c>
      <c r="H7352" t="s">
        <v>228</v>
      </c>
      <c r="I7352" t="s">
        <v>24</v>
      </c>
      <c r="J7352" t="s">
        <v>8682</v>
      </c>
      <c r="K7352" s="9">
        <v>45671.487199074072</v>
      </c>
      <c r="L7352" s="13">
        <f>IFERROR(_xlfn.XLOOKUP(tb_C103[[#This Row],[OS]],[1]!tb_C101[OS],[1]!tb_C101[DATA_ABERTURA]),0)</f>
        <v>45596.009143518517</v>
      </c>
      <c r="M7352" s="7" t="str">
        <f>IFERROR(_xlfn.XLOOKUP(tb_C103[[#This Row],[OS]],[1]!tb_C101[OS],[1]!tb_C101[SITUACAO_OS]),0)</f>
        <v>F</v>
      </c>
      <c r="N7352" t="str">
        <f>_xlfn.XLOOKUP(tb_C103[[#This Row],[OS]],[1]!tb_C101[OS],[1]!tb_C101[OFICINA])</f>
        <v>AUTOMATICO - TROCAR</v>
      </c>
      <c r="O7352" s="14">
        <f>tb_C103[[#This Row],[FIM]] - tb_C103[[#This Row],[INICIO]]</f>
        <v>0</v>
      </c>
    </row>
    <row r="7353" spans="1:15" x14ac:dyDescent="0.25">
      <c r="A7353" t="s">
        <v>4080</v>
      </c>
      <c r="B7353">
        <v>3907</v>
      </c>
      <c r="C7353">
        <v>3</v>
      </c>
      <c r="D7353" t="s">
        <v>8673</v>
      </c>
      <c r="E7353" s="9">
        <v>45596.3125</v>
      </c>
      <c r="F7353" s="9">
        <v>45596.333333333336</v>
      </c>
      <c r="G7353">
        <v>506</v>
      </c>
      <c r="H7353" t="s">
        <v>819</v>
      </c>
      <c r="I7353" t="s">
        <v>24</v>
      </c>
      <c r="J7353" t="s">
        <v>8674</v>
      </c>
      <c r="K7353" s="9">
        <v>45600.678483796299</v>
      </c>
      <c r="L7353" s="13">
        <f>IFERROR(_xlfn.XLOOKUP(tb_C103[[#This Row],[OS]],[1]!tb_C101[OS],[1]!tb_C101[DATA_ABERTURA]),0)</f>
        <v>45596.334826388891</v>
      </c>
      <c r="M7353" s="7" t="str">
        <f>IFERROR(_xlfn.XLOOKUP(tb_C103[[#This Row],[OS]],[1]!tb_C101[OS],[1]!tb_C101[SITUACAO_OS]),0)</f>
        <v>F</v>
      </c>
      <c r="N7353" t="str">
        <f>_xlfn.XLOOKUP(tb_C103[[#This Row],[OS]],[1]!tb_C101[OS],[1]!tb_C101[OFICINA])</f>
        <v>Eletrico</v>
      </c>
      <c r="O7353" s="14">
        <f>tb_C103[[#This Row],[FIM]] - tb_C103[[#This Row],[INICIO]]</f>
        <v>2.0833333335758653E-2</v>
      </c>
    </row>
    <row r="7354" spans="1:15" x14ac:dyDescent="0.25">
      <c r="A7354" t="s">
        <v>6398</v>
      </c>
      <c r="B7354">
        <v>3908</v>
      </c>
      <c r="C7354">
        <v>3</v>
      </c>
      <c r="D7354" t="s">
        <v>8673</v>
      </c>
      <c r="E7354" s="9">
        <v>45596.361111111109</v>
      </c>
      <c r="F7354" s="9">
        <v>45596.4375</v>
      </c>
      <c r="G7354">
        <v>301</v>
      </c>
      <c r="H7354" t="s">
        <v>221</v>
      </c>
      <c r="I7354" t="s">
        <v>220</v>
      </c>
      <c r="J7354" t="s">
        <v>8671</v>
      </c>
      <c r="K7354" s="9">
        <v>45600.679756944446</v>
      </c>
      <c r="L7354" s="13">
        <f>IFERROR(_xlfn.XLOOKUP(tb_C103[[#This Row],[OS]],[1]!tb_C101[OS],[1]!tb_C101[DATA_ABERTURA]),0)</f>
        <v>45596.345509259256</v>
      </c>
      <c r="M7354" s="7" t="str">
        <f>IFERROR(_xlfn.XLOOKUP(tb_C103[[#This Row],[OS]],[1]!tb_C101[OS],[1]!tb_C101[SITUACAO_OS]),0)</f>
        <v>F</v>
      </c>
      <c r="N7354" t="str">
        <f>_xlfn.XLOOKUP(tb_C103[[#This Row],[OS]],[1]!tb_C101[OS],[1]!tb_C101[OFICINA])</f>
        <v>Mecanico</v>
      </c>
      <c r="O7354" s="14">
        <f>tb_C103[[#This Row],[FIM]] - tb_C103[[#This Row],[INICIO]]</f>
        <v>7.6388888890505768E-2</v>
      </c>
    </row>
    <row r="7355" spans="1:15" x14ac:dyDescent="0.25">
      <c r="A7355" t="s">
        <v>6398</v>
      </c>
      <c r="B7355">
        <v>3909</v>
      </c>
      <c r="C7355">
        <v>3</v>
      </c>
      <c r="D7355" t="s">
        <v>8673</v>
      </c>
      <c r="E7355" s="9">
        <v>45596.333333333336</v>
      </c>
      <c r="F7355" s="9">
        <v>45596.364583333336</v>
      </c>
      <c r="G7355">
        <v>506</v>
      </c>
      <c r="H7355" t="s">
        <v>819</v>
      </c>
      <c r="I7355" t="s">
        <v>24</v>
      </c>
      <c r="J7355" t="s">
        <v>8671</v>
      </c>
      <c r="K7355" s="9">
        <v>45600.689780092594</v>
      </c>
      <c r="L7355" s="13">
        <f>IFERROR(_xlfn.XLOOKUP(tb_C103[[#This Row],[OS]],[1]!tb_C101[OS],[1]!tb_C101[DATA_ABERTURA]),0)</f>
        <v>45596.367418981485</v>
      </c>
      <c r="M7355" s="7" t="str">
        <f>IFERROR(_xlfn.XLOOKUP(tb_C103[[#This Row],[OS]],[1]!tb_C101[OS],[1]!tb_C101[SITUACAO_OS]),0)</f>
        <v>F</v>
      </c>
      <c r="N7355" t="str">
        <f>_xlfn.XLOOKUP(tb_C103[[#This Row],[OS]],[1]!tb_C101[OS],[1]!tb_C101[OFICINA])</f>
        <v>Mecanico</v>
      </c>
      <c r="O7355" s="14">
        <f>tb_C103[[#This Row],[FIM]] - tb_C103[[#This Row],[INICIO]]</f>
        <v>3.125E-2</v>
      </c>
    </row>
    <row r="7356" spans="1:15" x14ac:dyDescent="0.25">
      <c r="B7356">
        <v>3910</v>
      </c>
      <c r="C7356">
        <v>3</v>
      </c>
      <c r="D7356" t="s">
        <v>8673</v>
      </c>
      <c r="E7356" s="9"/>
      <c r="F7356" s="9"/>
      <c r="G7356">
        <v>113</v>
      </c>
      <c r="H7356" t="s">
        <v>213</v>
      </c>
      <c r="I7356" t="s">
        <v>184</v>
      </c>
      <c r="J7356" t="s">
        <v>8682</v>
      </c>
      <c r="K7356" s="9">
        <v>45671.487280092595</v>
      </c>
      <c r="L7356" s="13">
        <f>IFERROR(_xlfn.XLOOKUP(tb_C103[[#This Row],[OS]],[1]!tb_C101[OS],[1]!tb_C101[DATA_ABERTURA]),0)</f>
        <v>45596.398865740739</v>
      </c>
      <c r="M7356" s="7" t="str">
        <f>IFERROR(_xlfn.XLOOKUP(tb_C103[[#This Row],[OS]],[1]!tb_C101[OS],[1]!tb_C101[SITUACAO_OS]),0)</f>
        <v>F</v>
      </c>
      <c r="N7356" t="str">
        <f>_xlfn.XLOOKUP(tb_C103[[#This Row],[OS]],[1]!tb_C101[OS],[1]!tb_C101[OFICINA])</f>
        <v>AUTOMATICO - TROCAR</v>
      </c>
      <c r="O7356" s="14">
        <f>tb_C103[[#This Row],[FIM]] - tb_C103[[#This Row],[INICIO]]</f>
        <v>0</v>
      </c>
    </row>
    <row r="7357" spans="1:15" x14ac:dyDescent="0.25">
      <c r="A7357" t="s">
        <v>6398</v>
      </c>
      <c r="B7357">
        <v>3911</v>
      </c>
      <c r="C7357">
        <v>3</v>
      </c>
      <c r="D7357" t="s">
        <v>8673</v>
      </c>
      <c r="E7357" s="9">
        <v>45596.40625</v>
      </c>
      <c r="F7357" s="9">
        <v>45596.4375</v>
      </c>
      <c r="G7357">
        <v>9032</v>
      </c>
      <c r="H7357" t="s">
        <v>6913</v>
      </c>
      <c r="I7357" t="s">
        <v>5451</v>
      </c>
      <c r="J7357" t="s">
        <v>8671</v>
      </c>
      <c r="K7357" s="9">
        <v>45636.526539351849</v>
      </c>
      <c r="L7357" s="13">
        <f>IFERROR(_xlfn.XLOOKUP(tb_C103[[#This Row],[OS]],[1]!tb_C101[OS],[1]!tb_C101[DATA_ABERTURA]),0)</f>
        <v>45596.404502314814</v>
      </c>
      <c r="M7357" s="7" t="str">
        <f>IFERROR(_xlfn.XLOOKUP(tb_C103[[#This Row],[OS]],[1]!tb_C101[OS],[1]!tb_C101[SITUACAO_OS]),0)</f>
        <v>F</v>
      </c>
      <c r="N7357" t="str">
        <f>_xlfn.XLOOKUP(tb_C103[[#This Row],[OS]],[1]!tb_C101[OS],[1]!tb_C101[OFICINA])</f>
        <v>Mecanico</v>
      </c>
      <c r="O7357" s="14">
        <f>tb_C103[[#This Row],[FIM]] - tb_C103[[#This Row],[INICIO]]</f>
        <v>3.125E-2</v>
      </c>
    </row>
    <row r="7358" spans="1:15" x14ac:dyDescent="0.25">
      <c r="A7358" t="s">
        <v>4080</v>
      </c>
      <c r="B7358">
        <v>3912</v>
      </c>
      <c r="C7358">
        <v>5</v>
      </c>
      <c r="D7358" t="s">
        <v>8690</v>
      </c>
      <c r="E7358" s="9">
        <v>45596.3125</v>
      </c>
      <c r="F7358" s="9">
        <v>45596.361111111109</v>
      </c>
      <c r="G7358">
        <v>9002</v>
      </c>
      <c r="H7358" t="s">
        <v>1098</v>
      </c>
      <c r="I7358" t="s">
        <v>1476</v>
      </c>
      <c r="J7358" t="s">
        <v>8674</v>
      </c>
      <c r="K7358" s="9">
        <v>45635.423634259256</v>
      </c>
      <c r="L7358" s="13">
        <f>IFERROR(_xlfn.XLOOKUP(tb_C103[[#This Row],[OS]],[1]!tb_C101[OS],[1]!tb_C101[DATA_ABERTURA]),0)</f>
        <v>45596.440509259257</v>
      </c>
      <c r="M7358" s="7" t="str">
        <f>IFERROR(_xlfn.XLOOKUP(tb_C103[[#This Row],[OS]],[1]!tb_C101[OS],[1]!tb_C101[SITUACAO_OS]),0)</f>
        <v>F</v>
      </c>
      <c r="N7358" t="str">
        <f>_xlfn.XLOOKUP(tb_C103[[#This Row],[OS]],[1]!tb_C101[OS],[1]!tb_C101[OFICINA])</f>
        <v>Eletrico</v>
      </c>
      <c r="O7358" s="14">
        <f>tb_C103[[#This Row],[FIM]] - tb_C103[[#This Row],[INICIO]]</f>
        <v>4.8611111109494232E-2</v>
      </c>
    </row>
    <row r="7359" spans="1:15" x14ac:dyDescent="0.25">
      <c r="A7359" t="s">
        <v>4080</v>
      </c>
      <c r="B7359">
        <v>3913</v>
      </c>
      <c r="C7359">
        <v>3</v>
      </c>
      <c r="D7359" t="s">
        <v>8673</v>
      </c>
      <c r="E7359" s="9">
        <v>45596.291666666664</v>
      </c>
      <c r="F7359" s="9">
        <v>45596.458333333336</v>
      </c>
      <c r="G7359">
        <v>9030</v>
      </c>
      <c r="H7359" t="s">
        <v>6882</v>
      </c>
      <c r="I7359" t="s">
        <v>1476</v>
      </c>
      <c r="J7359" t="s">
        <v>8674</v>
      </c>
      <c r="K7359" s="9">
        <v>45635.425428240742</v>
      </c>
      <c r="L7359" s="13">
        <f>IFERROR(_xlfn.XLOOKUP(tb_C103[[#This Row],[OS]],[1]!tb_C101[OS],[1]!tb_C101[DATA_ABERTURA]),0)</f>
        <v>45596.449282407404</v>
      </c>
      <c r="M7359" s="7" t="str">
        <f>IFERROR(_xlfn.XLOOKUP(tb_C103[[#This Row],[OS]],[1]!tb_C101[OS],[1]!tb_C101[SITUACAO_OS]),0)</f>
        <v>F</v>
      </c>
      <c r="N7359" t="str">
        <f>_xlfn.XLOOKUP(tb_C103[[#This Row],[OS]],[1]!tb_C101[OS],[1]!tb_C101[OFICINA])</f>
        <v>Eletrico</v>
      </c>
      <c r="O7359" s="14">
        <f>tb_C103[[#This Row],[FIM]] - tb_C103[[#This Row],[INICIO]]</f>
        <v>0.16666666667151731</v>
      </c>
    </row>
    <row r="7360" spans="1:15" x14ac:dyDescent="0.25">
      <c r="A7360" t="s">
        <v>1764</v>
      </c>
      <c r="B7360">
        <v>3914</v>
      </c>
      <c r="C7360">
        <v>5</v>
      </c>
      <c r="D7360" t="s">
        <v>8690</v>
      </c>
      <c r="E7360" s="9">
        <v>45598.333333333336</v>
      </c>
      <c r="F7360" s="9">
        <v>45598.5</v>
      </c>
      <c r="G7360">
        <v>1017</v>
      </c>
      <c r="H7360" t="s">
        <v>6368</v>
      </c>
      <c r="I7360" t="s">
        <v>5451</v>
      </c>
      <c r="J7360" t="s">
        <v>8671</v>
      </c>
      <c r="K7360" s="9">
        <v>45636.524293981478</v>
      </c>
      <c r="L7360" s="13">
        <f>IFERROR(_xlfn.XLOOKUP(tb_C103[[#This Row],[OS]],[1]!tb_C101[OS],[1]!tb_C101[DATA_ABERTURA]),0)</f>
        <v>45596.450416666667</v>
      </c>
      <c r="M7360" s="7" t="str">
        <f>IFERROR(_xlfn.XLOOKUP(tb_C103[[#This Row],[OS]],[1]!tb_C101[OS],[1]!tb_C101[SITUACAO_OS]),0)</f>
        <v>F</v>
      </c>
      <c r="N7360" t="str">
        <f>_xlfn.XLOOKUP(tb_C103[[#This Row],[OS]],[1]!tb_C101[OS],[1]!tb_C101[OFICINA])</f>
        <v>Mecanico</v>
      </c>
      <c r="O7360" s="14">
        <f>tb_C103[[#This Row],[FIM]] - tb_C103[[#This Row],[INICIO]]</f>
        <v>0.16666666666424135</v>
      </c>
    </row>
    <row r="7361" spans="1:15" x14ac:dyDescent="0.25">
      <c r="A7361" t="s">
        <v>6459</v>
      </c>
      <c r="B7361">
        <v>3914</v>
      </c>
      <c r="C7361">
        <v>5</v>
      </c>
      <c r="D7361" t="s">
        <v>8690</v>
      </c>
      <c r="E7361" s="9">
        <v>45598.333333333336</v>
      </c>
      <c r="F7361" s="9">
        <v>45598.5</v>
      </c>
      <c r="G7361">
        <v>1017</v>
      </c>
      <c r="H7361" t="s">
        <v>6368</v>
      </c>
      <c r="I7361" t="s">
        <v>5451</v>
      </c>
      <c r="J7361" t="s">
        <v>8671</v>
      </c>
      <c r="K7361" s="9">
        <v>45636.524293981478</v>
      </c>
      <c r="L7361" s="13">
        <f>IFERROR(_xlfn.XLOOKUP(tb_C103[[#This Row],[OS]],[1]!tb_C101[OS],[1]!tb_C101[DATA_ABERTURA]),0)</f>
        <v>45596.450416666667</v>
      </c>
      <c r="M7361" s="7" t="str">
        <f>IFERROR(_xlfn.XLOOKUP(tb_C103[[#This Row],[OS]],[1]!tb_C101[OS],[1]!tb_C101[SITUACAO_OS]),0)</f>
        <v>F</v>
      </c>
      <c r="N7361" t="str">
        <f>_xlfn.XLOOKUP(tb_C103[[#This Row],[OS]],[1]!tb_C101[OS],[1]!tb_C101[OFICINA])</f>
        <v>Mecanico</v>
      </c>
      <c r="O7361" s="14">
        <f>tb_C103[[#This Row],[FIM]] - tb_C103[[#This Row],[INICIO]]</f>
        <v>0.16666666666424135</v>
      </c>
    </row>
    <row r="7362" spans="1:15" x14ac:dyDescent="0.25">
      <c r="A7362" t="s">
        <v>1764</v>
      </c>
      <c r="B7362">
        <v>3914</v>
      </c>
      <c r="C7362">
        <v>5</v>
      </c>
      <c r="D7362" t="s">
        <v>8690</v>
      </c>
      <c r="E7362" s="9">
        <v>45598.333333333336</v>
      </c>
      <c r="F7362" s="9">
        <v>45598.5</v>
      </c>
      <c r="G7362">
        <v>1017</v>
      </c>
      <c r="H7362" t="s">
        <v>6368</v>
      </c>
      <c r="I7362" t="s">
        <v>5451</v>
      </c>
      <c r="J7362" t="s">
        <v>8671</v>
      </c>
      <c r="K7362" s="9">
        <v>45636.524293981478</v>
      </c>
      <c r="L7362" s="13">
        <f>IFERROR(_xlfn.XLOOKUP(tb_C103[[#This Row],[OS]],[1]!tb_C101[OS],[1]!tb_C101[DATA_ABERTURA]),0)</f>
        <v>45596.450416666667</v>
      </c>
      <c r="M7362" s="7" t="str">
        <f>IFERROR(_xlfn.XLOOKUP(tb_C103[[#This Row],[OS]],[1]!tb_C101[OS],[1]!tb_C101[SITUACAO_OS]),0)</f>
        <v>F</v>
      </c>
      <c r="N7362" t="str">
        <f>_xlfn.XLOOKUP(tb_C103[[#This Row],[OS]],[1]!tb_C101[OS],[1]!tb_C101[OFICINA])</f>
        <v>Mecanico</v>
      </c>
      <c r="O7362" s="14">
        <f>tb_C103[[#This Row],[FIM]] - tb_C103[[#This Row],[INICIO]]</f>
        <v>0.16666666666424135</v>
      </c>
    </row>
    <row r="7363" spans="1:15" x14ac:dyDescent="0.25">
      <c r="A7363" t="s">
        <v>6459</v>
      </c>
      <c r="B7363">
        <v>3914</v>
      </c>
      <c r="C7363">
        <v>5</v>
      </c>
      <c r="D7363" t="s">
        <v>8690</v>
      </c>
      <c r="E7363" s="9">
        <v>45598.333333333336</v>
      </c>
      <c r="F7363" s="9">
        <v>45598.5</v>
      </c>
      <c r="G7363">
        <v>1017</v>
      </c>
      <c r="H7363" t="s">
        <v>6368</v>
      </c>
      <c r="I7363" t="s">
        <v>5451</v>
      </c>
      <c r="J7363" t="s">
        <v>8671</v>
      </c>
      <c r="K7363" s="9">
        <v>45636.524293981478</v>
      </c>
      <c r="L7363" s="13">
        <f>IFERROR(_xlfn.XLOOKUP(tb_C103[[#This Row],[OS]],[1]!tb_C101[OS],[1]!tb_C101[DATA_ABERTURA]),0)</f>
        <v>45596.450416666667</v>
      </c>
      <c r="M7363" s="7" t="str">
        <f>IFERROR(_xlfn.XLOOKUP(tb_C103[[#This Row],[OS]],[1]!tb_C101[OS],[1]!tb_C101[SITUACAO_OS]),0)</f>
        <v>F</v>
      </c>
      <c r="N7363" t="str">
        <f>_xlfn.XLOOKUP(tb_C103[[#This Row],[OS]],[1]!tb_C101[OS],[1]!tb_C101[OFICINA])</f>
        <v>Mecanico</v>
      </c>
      <c r="O7363" s="14">
        <f>tb_C103[[#This Row],[FIM]] - tb_C103[[#This Row],[INICIO]]</f>
        <v>0.16666666666424135</v>
      </c>
    </row>
    <row r="7364" spans="1:15" x14ac:dyDescent="0.25">
      <c r="A7364" t="s">
        <v>5446</v>
      </c>
      <c r="B7364">
        <v>3915</v>
      </c>
      <c r="C7364">
        <v>3</v>
      </c>
      <c r="D7364" t="s">
        <v>8673</v>
      </c>
      <c r="E7364" s="9">
        <v>45602.541666666664</v>
      </c>
      <c r="F7364" s="9">
        <v>45602.5625</v>
      </c>
      <c r="G7364">
        <v>108</v>
      </c>
      <c r="H7364" t="s">
        <v>317</v>
      </c>
      <c r="I7364" t="s">
        <v>184</v>
      </c>
      <c r="J7364" t="s">
        <v>8674</v>
      </c>
      <c r="K7364" s="9">
        <v>45636.529282407406</v>
      </c>
      <c r="L7364" s="13">
        <f>IFERROR(_xlfn.XLOOKUP(tb_C103[[#This Row],[OS]],[1]!tb_C101[OS],[1]!tb_C101[DATA_ABERTURA]),0)</f>
        <v>45596.480150462965</v>
      </c>
      <c r="M7364" s="7" t="str">
        <f>IFERROR(_xlfn.XLOOKUP(tb_C103[[#This Row],[OS]],[1]!tb_C101[OS],[1]!tb_C101[SITUACAO_OS]),0)</f>
        <v>F</v>
      </c>
      <c r="N7364" t="str">
        <f>_xlfn.XLOOKUP(tb_C103[[#This Row],[OS]],[1]!tb_C101[OS],[1]!tb_C101[OFICINA])</f>
        <v>Eletrico</v>
      </c>
      <c r="O7364" s="14">
        <f>tb_C103[[#This Row],[FIM]] - tb_C103[[#This Row],[INICIO]]</f>
        <v>2.0833333335758653E-2</v>
      </c>
    </row>
    <row r="7365" spans="1:15" x14ac:dyDescent="0.25">
      <c r="A7365" t="s">
        <v>5446</v>
      </c>
      <c r="B7365">
        <v>3916</v>
      </c>
      <c r="C7365">
        <v>3</v>
      </c>
      <c r="D7365" t="s">
        <v>8673</v>
      </c>
      <c r="E7365" s="9">
        <v>45596.375</v>
      </c>
      <c r="F7365" s="9">
        <v>45596.5</v>
      </c>
      <c r="G7365">
        <v>115</v>
      </c>
      <c r="H7365" t="s">
        <v>197</v>
      </c>
      <c r="I7365" t="s">
        <v>184</v>
      </c>
      <c r="J7365" t="s">
        <v>8674</v>
      </c>
      <c r="K7365" s="9">
        <v>45636.528993055559</v>
      </c>
      <c r="L7365" s="13">
        <f>IFERROR(_xlfn.XLOOKUP(tb_C103[[#This Row],[OS]],[1]!tb_C101[OS],[1]!tb_C101[DATA_ABERTURA]),0)</f>
        <v>45596.486863425926</v>
      </c>
      <c r="M7365" s="7" t="str">
        <f>IFERROR(_xlfn.XLOOKUP(tb_C103[[#This Row],[OS]],[1]!tb_C101[OS],[1]!tb_C101[SITUACAO_OS]),0)</f>
        <v>F</v>
      </c>
      <c r="N7365" t="str">
        <f>_xlfn.XLOOKUP(tb_C103[[#This Row],[OS]],[1]!tb_C101[OS],[1]!tb_C101[OFICINA])</f>
        <v>Eletrico</v>
      </c>
      <c r="O7365" s="14">
        <f>tb_C103[[#This Row],[FIM]] - tb_C103[[#This Row],[INICIO]]</f>
        <v>0.125</v>
      </c>
    </row>
    <row r="7366" spans="1:15" x14ac:dyDescent="0.25">
      <c r="A7366" t="s">
        <v>8686</v>
      </c>
      <c r="B7366">
        <v>3917</v>
      </c>
      <c r="C7366">
        <v>3</v>
      </c>
      <c r="D7366" t="s">
        <v>8673</v>
      </c>
      <c r="E7366" s="9">
        <v>45596.333333333336</v>
      </c>
      <c r="F7366" s="9">
        <v>45596.416666666664</v>
      </c>
      <c r="G7366">
        <v>113</v>
      </c>
      <c r="H7366" t="s">
        <v>213</v>
      </c>
      <c r="I7366" t="s">
        <v>184</v>
      </c>
      <c r="J7366" t="s">
        <v>8671</v>
      </c>
      <c r="K7366" s="9"/>
      <c r="L7366" s="13">
        <f>IFERROR(_xlfn.XLOOKUP(tb_C103[[#This Row],[OS]],[1]!tb_C101[OS],[1]!tb_C101[DATA_ABERTURA]),0)</f>
        <v>45596.488796296297</v>
      </c>
      <c r="M7366" s="7" t="str">
        <f>IFERROR(_xlfn.XLOOKUP(tb_C103[[#This Row],[OS]],[1]!tb_C101[OS],[1]!tb_C101[SITUACAO_OS]),0)</f>
        <v>E</v>
      </c>
      <c r="N7366" t="str">
        <f>_xlfn.XLOOKUP(tb_C103[[#This Row],[OS]],[1]!tb_C101[OS],[1]!tb_C101[OFICINA])</f>
        <v>Mecanico</v>
      </c>
      <c r="O7366" s="14">
        <f>tb_C103[[#This Row],[FIM]] - tb_C103[[#This Row],[INICIO]]</f>
        <v>8.3333333328482695E-2</v>
      </c>
    </row>
    <row r="7367" spans="1:15" x14ac:dyDescent="0.25">
      <c r="A7367" t="s">
        <v>8696</v>
      </c>
      <c r="B7367">
        <v>3917</v>
      </c>
      <c r="C7367">
        <v>3</v>
      </c>
      <c r="D7367" t="s">
        <v>8673</v>
      </c>
      <c r="E7367" s="9">
        <v>45596.333333333336</v>
      </c>
      <c r="F7367" s="9">
        <v>45596.416666666664</v>
      </c>
      <c r="G7367">
        <v>113</v>
      </c>
      <c r="H7367" t="s">
        <v>213</v>
      </c>
      <c r="I7367" t="s">
        <v>184</v>
      </c>
      <c r="J7367" t="s">
        <v>8671</v>
      </c>
      <c r="K7367" s="9"/>
      <c r="L7367" s="13">
        <f>IFERROR(_xlfn.XLOOKUP(tb_C103[[#This Row],[OS]],[1]!tb_C101[OS],[1]!tb_C101[DATA_ABERTURA]),0)</f>
        <v>45596.488796296297</v>
      </c>
      <c r="M7367" s="7" t="str">
        <f>IFERROR(_xlfn.XLOOKUP(tb_C103[[#This Row],[OS]],[1]!tb_C101[OS],[1]!tb_C101[SITUACAO_OS]),0)</f>
        <v>E</v>
      </c>
      <c r="N7367" t="str">
        <f>_xlfn.XLOOKUP(tb_C103[[#This Row],[OS]],[1]!tb_C101[OS],[1]!tb_C101[OFICINA])</f>
        <v>Mecanico</v>
      </c>
      <c r="O7367" s="14">
        <f>tb_C103[[#This Row],[FIM]] - tb_C103[[#This Row],[INICIO]]</f>
        <v>8.3333333328482695E-2</v>
      </c>
    </row>
    <row r="7368" spans="1:15" x14ac:dyDescent="0.25">
      <c r="A7368" t="s">
        <v>8686</v>
      </c>
      <c r="B7368">
        <v>3917</v>
      </c>
      <c r="C7368">
        <v>3</v>
      </c>
      <c r="D7368" t="s">
        <v>8673</v>
      </c>
      <c r="E7368" s="9">
        <v>45596.333333333336</v>
      </c>
      <c r="F7368" s="9">
        <v>45596.416666666664</v>
      </c>
      <c r="G7368">
        <v>113</v>
      </c>
      <c r="H7368" t="s">
        <v>213</v>
      </c>
      <c r="I7368" t="s">
        <v>184</v>
      </c>
      <c r="J7368" t="s">
        <v>8671</v>
      </c>
      <c r="K7368" s="9"/>
      <c r="L7368" s="13">
        <f>IFERROR(_xlfn.XLOOKUP(tb_C103[[#This Row],[OS]],[1]!tb_C101[OS],[1]!tb_C101[DATA_ABERTURA]),0)</f>
        <v>45596.488796296297</v>
      </c>
      <c r="M7368" s="7" t="str">
        <f>IFERROR(_xlfn.XLOOKUP(tb_C103[[#This Row],[OS]],[1]!tb_C101[OS],[1]!tb_C101[SITUACAO_OS]),0)</f>
        <v>E</v>
      </c>
      <c r="N7368" t="str">
        <f>_xlfn.XLOOKUP(tb_C103[[#This Row],[OS]],[1]!tb_C101[OS],[1]!tb_C101[OFICINA])</f>
        <v>Mecanico</v>
      </c>
      <c r="O7368" s="14">
        <f>tb_C103[[#This Row],[FIM]] - tb_C103[[#This Row],[INICIO]]</f>
        <v>8.3333333328482695E-2</v>
      </c>
    </row>
    <row r="7369" spans="1:15" x14ac:dyDescent="0.25">
      <c r="A7369" t="s">
        <v>8696</v>
      </c>
      <c r="B7369">
        <v>3917</v>
      </c>
      <c r="C7369">
        <v>3</v>
      </c>
      <c r="D7369" t="s">
        <v>8673</v>
      </c>
      <c r="E7369" s="9">
        <v>45596.333333333336</v>
      </c>
      <c r="F7369" s="9">
        <v>45596.416666666664</v>
      </c>
      <c r="G7369">
        <v>113</v>
      </c>
      <c r="H7369" t="s">
        <v>213</v>
      </c>
      <c r="I7369" t="s">
        <v>184</v>
      </c>
      <c r="J7369" t="s">
        <v>8671</v>
      </c>
      <c r="K7369" s="9"/>
      <c r="L7369" s="13">
        <f>IFERROR(_xlfn.XLOOKUP(tb_C103[[#This Row],[OS]],[1]!tb_C101[OS],[1]!tb_C101[DATA_ABERTURA]),0)</f>
        <v>45596.488796296297</v>
      </c>
      <c r="M7369" s="7" t="str">
        <f>IFERROR(_xlfn.XLOOKUP(tb_C103[[#This Row],[OS]],[1]!tb_C101[OS],[1]!tb_C101[SITUACAO_OS]),0)</f>
        <v>E</v>
      </c>
      <c r="N7369" t="str">
        <f>_xlfn.XLOOKUP(tb_C103[[#This Row],[OS]],[1]!tb_C101[OS],[1]!tb_C101[OFICINA])</f>
        <v>Mecanico</v>
      </c>
      <c r="O7369" s="14">
        <f>tb_C103[[#This Row],[FIM]] - tb_C103[[#This Row],[INICIO]]</f>
        <v>8.3333333328482695E-2</v>
      </c>
    </row>
    <row r="7370" spans="1:15" x14ac:dyDescent="0.25">
      <c r="A7370" t="s">
        <v>5446</v>
      </c>
      <c r="B7370">
        <v>3918</v>
      </c>
      <c r="C7370">
        <v>3</v>
      </c>
      <c r="D7370" t="s">
        <v>8673</v>
      </c>
      <c r="E7370" s="9"/>
      <c r="F7370" s="9"/>
      <c r="G7370">
        <v>9004</v>
      </c>
      <c r="H7370" t="s">
        <v>875</v>
      </c>
      <c r="I7370" t="s">
        <v>1476</v>
      </c>
      <c r="J7370" t="s">
        <v>8674</v>
      </c>
      <c r="K7370" s="9">
        <v>45671.487384259257</v>
      </c>
      <c r="L7370" s="13">
        <f>IFERROR(_xlfn.XLOOKUP(tb_C103[[#This Row],[OS]],[1]!tb_C101[OS],[1]!tb_C101[DATA_ABERTURA]),0)</f>
        <v>45596.503888888888</v>
      </c>
      <c r="M7370" s="7" t="str">
        <f>IFERROR(_xlfn.XLOOKUP(tb_C103[[#This Row],[OS]],[1]!tb_C101[OS],[1]!tb_C101[SITUACAO_OS]),0)</f>
        <v>F</v>
      </c>
      <c r="N7370" t="str">
        <f>_xlfn.XLOOKUP(tb_C103[[#This Row],[OS]],[1]!tb_C101[OS],[1]!tb_C101[OFICINA])</f>
        <v>Eletrico</v>
      </c>
      <c r="O7370" s="14">
        <f>tb_C103[[#This Row],[FIM]] - tb_C103[[#This Row],[INICIO]]</f>
        <v>0</v>
      </c>
    </row>
    <row r="7371" spans="1:15" x14ac:dyDescent="0.25">
      <c r="A7371" t="s">
        <v>8686</v>
      </c>
      <c r="B7371">
        <v>3919</v>
      </c>
      <c r="C7371">
        <v>3</v>
      </c>
      <c r="D7371" t="s">
        <v>8673</v>
      </c>
      <c r="E7371" s="9">
        <v>45607.3125</v>
      </c>
      <c r="F7371" s="9">
        <v>45607.5</v>
      </c>
      <c r="G7371">
        <v>116</v>
      </c>
      <c r="H7371" t="s">
        <v>290</v>
      </c>
      <c r="I7371" t="s">
        <v>184</v>
      </c>
      <c r="J7371" t="s">
        <v>8671</v>
      </c>
      <c r="K7371" s="9">
        <v>45664.724907407406</v>
      </c>
      <c r="L7371" s="13">
        <f>IFERROR(_xlfn.XLOOKUP(tb_C103[[#This Row],[OS]],[1]!tb_C101[OS],[1]!tb_C101[DATA_ABERTURA]),0)</f>
        <v>45596.51017361111</v>
      </c>
      <c r="M7371" s="7" t="str">
        <f>IFERROR(_xlfn.XLOOKUP(tb_C103[[#This Row],[OS]],[1]!tb_C101[OS],[1]!tb_C101[SITUACAO_OS]),0)</f>
        <v>F</v>
      </c>
      <c r="N7371" t="str">
        <f>_xlfn.XLOOKUP(tb_C103[[#This Row],[OS]],[1]!tb_C101[OS],[1]!tb_C101[OFICINA])</f>
        <v>Mecanico</v>
      </c>
      <c r="O7371" s="14">
        <f>tb_C103[[#This Row],[FIM]] - tb_C103[[#This Row],[INICIO]]</f>
        <v>0.1875</v>
      </c>
    </row>
    <row r="7372" spans="1:15" x14ac:dyDescent="0.25">
      <c r="A7372" t="s">
        <v>8696</v>
      </c>
      <c r="B7372">
        <v>3919</v>
      </c>
      <c r="C7372">
        <v>3</v>
      </c>
      <c r="D7372" t="s">
        <v>8673</v>
      </c>
      <c r="E7372" s="9">
        <v>45607.3125</v>
      </c>
      <c r="F7372" s="9">
        <v>45607.5</v>
      </c>
      <c r="G7372">
        <v>116</v>
      </c>
      <c r="H7372" t="s">
        <v>290</v>
      </c>
      <c r="I7372" t="s">
        <v>184</v>
      </c>
      <c r="J7372" t="s">
        <v>8671</v>
      </c>
      <c r="K7372" s="9">
        <v>45664.724907407406</v>
      </c>
      <c r="L7372" s="13">
        <f>IFERROR(_xlfn.XLOOKUP(tb_C103[[#This Row],[OS]],[1]!tb_C101[OS],[1]!tb_C101[DATA_ABERTURA]),0)</f>
        <v>45596.51017361111</v>
      </c>
      <c r="M7372" s="7" t="str">
        <f>IFERROR(_xlfn.XLOOKUP(tb_C103[[#This Row],[OS]],[1]!tb_C101[OS],[1]!tb_C101[SITUACAO_OS]),0)</f>
        <v>F</v>
      </c>
      <c r="N7372" t="str">
        <f>_xlfn.XLOOKUP(tb_C103[[#This Row],[OS]],[1]!tb_C101[OS],[1]!tb_C101[OFICINA])</f>
        <v>Mecanico</v>
      </c>
      <c r="O7372" s="14">
        <f>tb_C103[[#This Row],[FIM]] - tb_C103[[#This Row],[INICIO]]</f>
        <v>0.1875</v>
      </c>
    </row>
    <row r="7373" spans="1:15" x14ac:dyDescent="0.25">
      <c r="A7373" t="s">
        <v>8686</v>
      </c>
      <c r="B7373">
        <v>3919</v>
      </c>
      <c r="C7373">
        <v>3</v>
      </c>
      <c r="D7373" t="s">
        <v>8673</v>
      </c>
      <c r="E7373" s="9">
        <v>45607.3125</v>
      </c>
      <c r="F7373" s="9">
        <v>45607.5</v>
      </c>
      <c r="G7373">
        <v>116</v>
      </c>
      <c r="H7373" t="s">
        <v>290</v>
      </c>
      <c r="I7373" t="s">
        <v>184</v>
      </c>
      <c r="J7373" t="s">
        <v>8671</v>
      </c>
      <c r="K7373" s="9">
        <v>45664.724907407406</v>
      </c>
      <c r="L7373" s="13">
        <f>IFERROR(_xlfn.XLOOKUP(tb_C103[[#This Row],[OS]],[1]!tb_C101[OS],[1]!tb_C101[DATA_ABERTURA]),0)</f>
        <v>45596.51017361111</v>
      </c>
      <c r="M7373" s="7" t="str">
        <f>IFERROR(_xlfn.XLOOKUP(tb_C103[[#This Row],[OS]],[1]!tb_C101[OS],[1]!tb_C101[SITUACAO_OS]),0)</f>
        <v>F</v>
      </c>
      <c r="N7373" t="str">
        <f>_xlfn.XLOOKUP(tb_C103[[#This Row],[OS]],[1]!tb_C101[OS],[1]!tb_C101[OFICINA])</f>
        <v>Mecanico</v>
      </c>
      <c r="O7373" s="14">
        <f>tb_C103[[#This Row],[FIM]] - tb_C103[[#This Row],[INICIO]]</f>
        <v>0.1875</v>
      </c>
    </row>
    <row r="7374" spans="1:15" x14ac:dyDescent="0.25">
      <c r="A7374" t="s">
        <v>8696</v>
      </c>
      <c r="B7374">
        <v>3919</v>
      </c>
      <c r="C7374">
        <v>3</v>
      </c>
      <c r="D7374" t="s">
        <v>8673</v>
      </c>
      <c r="E7374" s="9">
        <v>45607.3125</v>
      </c>
      <c r="F7374" s="9">
        <v>45607.5</v>
      </c>
      <c r="G7374">
        <v>116</v>
      </c>
      <c r="H7374" t="s">
        <v>290</v>
      </c>
      <c r="I7374" t="s">
        <v>184</v>
      </c>
      <c r="J7374" t="s">
        <v>8671</v>
      </c>
      <c r="K7374" s="9">
        <v>45664.724907407406</v>
      </c>
      <c r="L7374" s="13">
        <f>IFERROR(_xlfn.XLOOKUP(tb_C103[[#This Row],[OS]],[1]!tb_C101[OS],[1]!tb_C101[DATA_ABERTURA]),0)</f>
        <v>45596.51017361111</v>
      </c>
      <c r="M7374" s="7" t="str">
        <f>IFERROR(_xlfn.XLOOKUP(tb_C103[[#This Row],[OS]],[1]!tb_C101[OS],[1]!tb_C101[SITUACAO_OS]),0)</f>
        <v>F</v>
      </c>
      <c r="N7374" t="str">
        <f>_xlfn.XLOOKUP(tb_C103[[#This Row],[OS]],[1]!tb_C101[OS],[1]!tb_C101[OFICINA])</f>
        <v>Mecanico</v>
      </c>
      <c r="O7374" s="14">
        <f>tb_C103[[#This Row],[FIM]] - tb_C103[[#This Row],[INICIO]]</f>
        <v>0.1875</v>
      </c>
    </row>
    <row r="7375" spans="1:15" x14ac:dyDescent="0.25">
      <c r="A7375" t="s">
        <v>731</v>
      </c>
      <c r="B7375">
        <v>3920</v>
      </c>
      <c r="C7375">
        <v>5</v>
      </c>
      <c r="D7375" t="s">
        <v>8690</v>
      </c>
      <c r="E7375" s="9">
        <v>45608.333333333336</v>
      </c>
      <c r="F7375" s="9">
        <v>45608.520833333336</v>
      </c>
      <c r="G7375">
        <v>9014</v>
      </c>
      <c r="H7375" t="s">
        <v>2343</v>
      </c>
      <c r="I7375" t="s">
        <v>1476</v>
      </c>
      <c r="J7375" t="s">
        <v>8678</v>
      </c>
      <c r="K7375" s="9">
        <v>45671.487523148149</v>
      </c>
      <c r="L7375" s="13">
        <f>IFERROR(_xlfn.XLOOKUP(tb_C103[[#This Row],[OS]],[1]!tb_C101[OS],[1]!tb_C101[DATA_ABERTURA]),0)</f>
        <v>45596.51326388889</v>
      </c>
      <c r="M7375" s="7" t="str">
        <f>IFERROR(_xlfn.XLOOKUP(tb_C103[[#This Row],[OS]],[1]!tb_C101[OS],[1]!tb_C101[SITUACAO_OS]),0)</f>
        <v>F</v>
      </c>
      <c r="N7375" t="str">
        <f>_xlfn.XLOOKUP(tb_C103[[#This Row],[OS]],[1]!tb_C101[OS],[1]!tb_C101[OFICINA])</f>
        <v>Terceiro</v>
      </c>
      <c r="O7375" s="14">
        <f>tb_C103[[#This Row],[FIM]] - tb_C103[[#This Row],[INICIO]]</f>
        <v>0.1875</v>
      </c>
    </row>
    <row r="7376" spans="1:15" x14ac:dyDescent="0.25">
      <c r="A7376" t="s">
        <v>731</v>
      </c>
      <c r="B7376">
        <v>3920</v>
      </c>
      <c r="C7376">
        <v>5</v>
      </c>
      <c r="D7376" t="s">
        <v>8690</v>
      </c>
      <c r="E7376" s="9">
        <v>45609.333333333336</v>
      </c>
      <c r="F7376" s="9">
        <v>45609.520833333336</v>
      </c>
      <c r="G7376">
        <v>9014</v>
      </c>
      <c r="H7376" t="s">
        <v>2343</v>
      </c>
      <c r="I7376" t="s">
        <v>1476</v>
      </c>
      <c r="J7376" t="s">
        <v>8678</v>
      </c>
      <c r="K7376" s="9">
        <v>45671.487523148149</v>
      </c>
      <c r="L7376" s="13">
        <f>IFERROR(_xlfn.XLOOKUP(tb_C103[[#This Row],[OS]],[1]!tb_C101[OS],[1]!tb_C101[DATA_ABERTURA]),0)</f>
        <v>45596.51326388889</v>
      </c>
      <c r="M7376" s="7" t="str">
        <f>IFERROR(_xlfn.XLOOKUP(tb_C103[[#This Row],[OS]],[1]!tb_C101[OS],[1]!tb_C101[SITUACAO_OS]),0)</f>
        <v>F</v>
      </c>
      <c r="N7376" t="str">
        <f>_xlfn.XLOOKUP(tb_C103[[#This Row],[OS]],[1]!tb_C101[OS],[1]!tb_C101[OFICINA])</f>
        <v>Terceiro</v>
      </c>
      <c r="O7376" s="14">
        <f>tb_C103[[#This Row],[FIM]] - tb_C103[[#This Row],[INICIO]]</f>
        <v>0.1875</v>
      </c>
    </row>
    <row r="7377" spans="1:15" x14ac:dyDescent="0.25">
      <c r="A7377" t="s">
        <v>731</v>
      </c>
      <c r="B7377">
        <v>3920</v>
      </c>
      <c r="C7377">
        <v>5</v>
      </c>
      <c r="D7377" t="s">
        <v>8690</v>
      </c>
      <c r="E7377" s="9">
        <v>45610.333333333336</v>
      </c>
      <c r="F7377" s="9">
        <v>45610.520833333336</v>
      </c>
      <c r="G7377">
        <v>9014</v>
      </c>
      <c r="H7377" t="s">
        <v>2343</v>
      </c>
      <c r="I7377" t="s">
        <v>1476</v>
      </c>
      <c r="J7377" t="s">
        <v>8678</v>
      </c>
      <c r="K7377" s="9">
        <v>45671.487523148149</v>
      </c>
      <c r="L7377" s="13">
        <f>IFERROR(_xlfn.XLOOKUP(tb_C103[[#This Row],[OS]],[1]!tb_C101[OS],[1]!tb_C101[DATA_ABERTURA]),0)</f>
        <v>45596.51326388889</v>
      </c>
      <c r="M7377" s="7" t="str">
        <f>IFERROR(_xlfn.XLOOKUP(tb_C103[[#This Row],[OS]],[1]!tb_C101[OS],[1]!tb_C101[SITUACAO_OS]),0)</f>
        <v>F</v>
      </c>
      <c r="N7377" t="str">
        <f>_xlfn.XLOOKUP(tb_C103[[#This Row],[OS]],[1]!tb_C101[OS],[1]!tb_C101[OFICINA])</f>
        <v>Terceiro</v>
      </c>
      <c r="O7377" s="14">
        <f>tb_C103[[#This Row],[FIM]] - tb_C103[[#This Row],[INICIO]]</f>
        <v>0.1875</v>
      </c>
    </row>
    <row r="7378" spans="1:15" x14ac:dyDescent="0.25">
      <c r="A7378" t="s">
        <v>731</v>
      </c>
      <c r="B7378">
        <v>3920</v>
      </c>
      <c r="C7378">
        <v>5</v>
      </c>
      <c r="D7378" t="s">
        <v>8690</v>
      </c>
      <c r="E7378" s="9">
        <v>45614.333333333336</v>
      </c>
      <c r="F7378" s="9">
        <v>45614.520833333336</v>
      </c>
      <c r="G7378">
        <v>9014</v>
      </c>
      <c r="H7378" t="s">
        <v>2343</v>
      </c>
      <c r="I7378" t="s">
        <v>1476</v>
      </c>
      <c r="J7378" t="s">
        <v>8678</v>
      </c>
      <c r="K7378" s="9">
        <v>45671.487523148149</v>
      </c>
      <c r="L7378" s="13">
        <f>IFERROR(_xlfn.XLOOKUP(tb_C103[[#This Row],[OS]],[1]!tb_C101[OS],[1]!tb_C101[DATA_ABERTURA]),0)</f>
        <v>45596.51326388889</v>
      </c>
      <c r="M7378" s="7" t="str">
        <f>IFERROR(_xlfn.XLOOKUP(tb_C103[[#This Row],[OS]],[1]!tb_C101[OS],[1]!tb_C101[SITUACAO_OS]),0)</f>
        <v>F</v>
      </c>
      <c r="N7378" t="str">
        <f>_xlfn.XLOOKUP(tb_C103[[#This Row],[OS]],[1]!tb_C101[OS],[1]!tb_C101[OFICINA])</f>
        <v>Terceiro</v>
      </c>
      <c r="O7378" s="14">
        <f>tb_C103[[#This Row],[FIM]] - tb_C103[[#This Row],[INICIO]]</f>
        <v>0.1875</v>
      </c>
    </row>
    <row r="7379" spans="1:15" x14ac:dyDescent="0.25">
      <c r="A7379" t="s">
        <v>731</v>
      </c>
      <c r="B7379">
        <v>3920</v>
      </c>
      <c r="C7379">
        <v>5</v>
      </c>
      <c r="D7379" t="s">
        <v>8690</v>
      </c>
      <c r="E7379" s="9">
        <v>45615.333333333336</v>
      </c>
      <c r="F7379" s="9">
        <v>45615.520833333336</v>
      </c>
      <c r="G7379">
        <v>9014</v>
      </c>
      <c r="H7379" t="s">
        <v>2343</v>
      </c>
      <c r="I7379" t="s">
        <v>1476</v>
      </c>
      <c r="J7379" t="s">
        <v>8678</v>
      </c>
      <c r="K7379" s="9">
        <v>45671.487523148149</v>
      </c>
      <c r="L7379" s="13">
        <f>IFERROR(_xlfn.XLOOKUP(tb_C103[[#This Row],[OS]],[1]!tb_C101[OS],[1]!tb_C101[DATA_ABERTURA]),0)</f>
        <v>45596.51326388889</v>
      </c>
      <c r="M7379" s="7" t="str">
        <f>IFERROR(_xlfn.XLOOKUP(tb_C103[[#This Row],[OS]],[1]!tb_C101[OS],[1]!tb_C101[SITUACAO_OS]),0)</f>
        <v>F</v>
      </c>
      <c r="N7379" t="str">
        <f>_xlfn.XLOOKUP(tb_C103[[#This Row],[OS]],[1]!tb_C101[OS],[1]!tb_C101[OFICINA])</f>
        <v>Terceiro</v>
      </c>
      <c r="O7379" s="14">
        <f>tb_C103[[#This Row],[FIM]] - tb_C103[[#This Row],[INICIO]]</f>
        <v>0.1875</v>
      </c>
    </row>
    <row r="7380" spans="1:15" x14ac:dyDescent="0.25">
      <c r="A7380" t="s">
        <v>731</v>
      </c>
      <c r="B7380">
        <v>3920</v>
      </c>
      <c r="C7380">
        <v>5</v>
      </c>
      <c r="D7380" t="s">
        <v>8690</v>
      </c>
      <c r="E7380" s="9">
        <v>45617.333333333336</v>
      </c>
      <c r="F7380" s="9">
        <v>45617.520833333336</v>
      </c>
      <c r="G7380">
        <v>9014</v>
      </c>
      <c r="H7380" t="s">
        <v>2343</v>
      </c>
      <c r="I7380" t="s">
        <v>1476</v>
      </c>
      <c r="J7380" t="s">
        <v>8678</v>
      </c>
      <c r="K7380" s="9">
        <v>45671.487523148149</v>
      </c>
      <c r="L7380" s="13">
        <f>IFERROR(_xlfn.XLOOKUP(tb_C103[[#This Row],[OS]],[1]!tb_C101[OS],[1]!tb_C101[DATA_ABERTURA]),0)</f>
        <v>45596.51326388889</v>
      </c>
      <c r="M7380" s="7" t="str">
        <f>IFERROR(_xlfn.XLOOKUP(tb_C103[[#This Row],[OS]],[1]!tb_C101[OS],[1]!tb_C101[SITUACAO_OS]),0)</f>
        <v>F</v>
      </c>
      <c r="N7380" t="str">
        <f>_xlfn.XLOOKUP(tb_C103[[#This Row],[OS]],[1]!tb_C101[OS],[1]!tb_C101[OFICINA])</f>
        <v>Terceiro</v>
      </c>
      <c r="O7380" s="14">
        <f>tb_C103[[#This Row],[FIM]] - tb_C103[[#This Row],[INICIO]]</f>
        <v>0.1875</v>
      </c>
    </row>
    <row r="7381" spans="1:15" x14ac:dyDescent="0.25">
      <c r="A7381" t="s">
        <v>5446</v>
      </c>
      <c r="B7381">
        <v>3921</v>
      </c>
      <c r="C7381">
        <v>3</v>
      </c>
      <c r="D7381" t="s">
        <v>8673</v>
      </c>
      <c r="E7381" s="9">
        <v>45602.4375</v>
      </c>
      <c r="F7381" s="9">
        <v>45602.458333333336</v>
      </c>
      <c r="G7381">
        <v>116</v>
      </c>
      <c r="H7381" t="s">
        <v>290</v>
      </c>
      <c r="I7381" t="s">
        <v>184</v>
      </c>
      <c r="J7381" t="s">
        <v>8674</v>
      </c>
      <c r="K7381" s="9">
        <v>45636.529548611114</v>
      </c>
      <c r="L7381" s="13">
        <f>IFERROR(_xlfn.XLOOKUP(tb_C103[[#This Row],[OS]],[1]!tb_C101[OS],[1]!tb_C101[DATA_ABERTURA]),0)</f>
        <v>45596.534872685188</v>
      </c>
      <c r="M7381" s="7" t="str">
        <f>IFERROR(_xlfn.XLOOKUP(tb_C103[[#This Row],[OS]],[1]!tb_C101[OS],[1]!tb_C101[SITUACAO_OS]),0)</f>
        <v>F</v>
      </c>
      <c r="N7381" t="str">
        <f>_xlfn.XLOOKUP(tb_C103[[#This Row],[OS]],[1]!tb_C101[OS],[1]!tb_C101[OFICINA])</f>
        <v>Eletrico</v>
      </c>
      <c r="O7381" s="14">
        <f>tb_C103[[#This Row],[FIM]] - tb_C103[[#This Row],[INICIO]]</f>
        <v>2.0833333335758653E-2</v>
      </c>
    </row>
    <row r="7382" spans="1:15" x14ac:dyDescent="0.25">
      <c r="A7382" t="s">
        <v>6807</v>
      </c>
      <c r="B7382">
        <v>3921</v>
      </c>
      <c r="C7382">
        <v>3</v>
      </c>
      <c r="D7382" t="s">
        <v>8673</v>
      </c>
      <c r="E7382" s="9">
        <v>45602.4375</v>
      </c>
      <c r="F7382" s="9">
        <v>45602.458333333336</v>
      </c>
      <c r="G7382">
        <v>116</v>
      </c>
      <c r="H7382" t="s">
        <v>290</v>
      </c>
      <c r="I7382" t="s">
        <v>184</v>
      </c>
      <c r="J7382" t="s">
        <v>8674</v>
      </c>
      <c r="K7382" s="9">
        <v>45636.529548611114</v>
      </c>
      <c r="L7382" s="13">
        <f>IFERROR(_xlfn.XLOOKUP(tb_C103[[#This Row],[OS]],[1]!tb_C101[OS],[1]!tb_C101[DATA_ABERTURA]),0)</f>
        <v>45596.534872685188</v>
      </c>
      <c r="M7382" s="7" t="str">
        <f>IFERROR(_xlfn.XLOOKUP(tb_C103[[#This Row],[OS]],[1]!tb_C101[OS],[1]!tb_C101[SITUACAO_OS]),0)</f>
        <v>F</v>
      </c>
      <c r="N7382" t="str">
        <f>_xlfn.XLOOKUP(tb_C103[[#This Row],[OS]],[1]!tb_C101[OS],[1]!tb_C101[OFICINA])</f>
        <v>Eletrico</v>
      </c>
      <c r="O7382" s="14">
        <f>tb_C103[[#This Row],[FIM]] - tb_C103[[#This Row],[INICIO]]</f>
        <v>2.0833333335758653E-2</v>
      </c>
    </row>
    <row r="7383" spans="1:15" x14ac:dyDescent="0.25">
      <c r="B7383">
        <v>3921</v>
      </c>
      <c r="C7383">
        <v>3</v>
      </c>
      <c r="D7383" t="s">
        <v>8673</v>
      </c>
      <c r="E7383" s="9">
        <v>45602.4375</v>
      </c>
      <c r="F7383" s="9">
        <v>45602.458333333336</v>
      </c>
      <c r="G7383">
        <v>116</v>
      </c>
      <c r="H7383" t="s">
        <v>290</v>
      </c>
      <c r="I7383" t="s">
        <v>184</v>
      </c>
      <c r="J7383" t="s">
        <v>8674</v>
      </c>
      <c r="K7383" s="9">
        <v>45636.529548611114</v>
      </c>
      <c r="L7383" s="13">
        <f>IFERROR(_xlfn.XLOOKUP(tb_C103[[#This Row],[OS]],[1]!tb_C101[OS],[1]!tb_C101[DATA_ABERTURA]),0)</f>
        <v>45596.534872685188</v>
      </c>
      <c r="M7383" s="7" t="str">
        <f>IFERROR(_xlfn.XLOOKUP(tb_C103[[#This Row],[OS]],[1]!tb_C101[OS],[1]!tb_C101[SITUACAO_OS]),0)</f>
        <v>F</v>
      </c>
      <c r="N7383" t="str">
        <f>_xlfn.XLOOKUP(tb_C103[[#This Row],[OS]],[1]!tb_C101[OS],[1]!tb_C101[OFICINA])</f>
        <v>Eletrico</v>
      </c>
      <c r="O7383" s="14">
        <f>tb_C103[[#This Row],[FIM]] - tb_C103[[#This Row],[INICIO]]</f>
        <v>2.0833333335758653E-2</v>
      </c>
    </row>
    <row r="7384" spans="1:15" x14ac:dyDescent="0.25">
      <c r="A7384" t="s">
        <v>5446</v>
      </c>
      <c r="B7384">
        <v>3921</v>
      </c>
      <c r="C7384">
        <v>3</v>
      </c>
      <c r="D7384" t="s">
        <v>8673</v>
      </c>
      <c r="E7384" s="9">
        <v>45602.4375</v>
      </c>
      <c r="F7384" s="9">
        <v>45602.458333333336</v>
      </c>
      <c r="G7384">
        <v>116</v>
      </c>
      <c r="H7384" t="s">
        <v>290</v>
      </c>
      <c r="I7384" t="s">
        <v>184</v>
      </c>
      <c r="J7384" t="s">
        <v>8674</v>
      </c>
      <c r="K7384" s="9">
        <v>45636.529548611114</v>
      </c>
      <c r="L7384" s="13">
        <f>IFERROR(_xlfn.XLOOKUP(tb_C103[[#This Row],[OS]],[1]!tb_C101[OS],[1]!tb_C101[DATA_ABERTURA]),0)</f>
        <v>45596.534872685188</v>
      </c>
      <c r="M7384" s="7" t="str">
        <f>IFERROR(_xlfn.XLOOKUP(tb_C103[[#This Row],[OS]],[1]!tb_C101[OS],[1]!tb_C101[SITUACAO_OS]),0)</f>
        <v>F</v>
      </c>
      <c r="N7384" t="str">
        <f>_xlfn.XLOOKUP(tb_C103[[#This Row],[OS]],[1]!tb_C101[OS],[1]!tb_C101[OFICINA])</f>
        <v>Eletrico</v>
      </c>
      <c r="O7384" s="14">
        <f>tb_C103[[#This Row],[FIM]] - tb_C103[[#This Row],[INICIO]]</f>
        <v>2.0833333335758653E-2</v>
      </c>
    </row>
    <row r="7385" spans="1:15" x14ac:dyDescent="0.25">
      <c r="A7385" t="s">
        <v>6807</v>
      </c>
      <c r="B7385">
        <v>3921</v>
      </c>
      <c r="C7385">
        <v>3</v>
      </c>
      <c r="D7385" t="s">
        <v>8673</v>
      </c>
      <c r="E7385" s="9">
        <v>45602.4375</v>
      </c>
      <c r="F7385" s="9">
        <v>45602.458333333336</v>
      </c>
      <c r="G7385">
        <v>116</v>
      </c>
      <c r="H7385" t="s">
        <v>290</v>
      </c>
      <c r="I7385" t="s">
        <v>184</v>
      </c>
      <c r="J7385" t="s">
        <v>8674</v>
      </c>
      <c r="K7385" s="9">
        <v>45636.529548611114</v>
      </c>
      <c r="L7385" s="13">
        <f>IFERROR(_xlfn.XLOOKUP(tb_C103[[#This Row],[OS]],[1]!tb_C101[OS],[1]!tb_C101[DATA_ABERTURA]),0)</f>
        <v>45596.534872685188</v>
      </c>
      <c r="M7385" s="7" t="str">
        <f>IFERROR(_xlfn.XLOOKUP(tb_C103[[#This Row],[OS]],[1]!tb_C101[OS],[1]!tb_C101[SITUACAO_OS]),0)</f>
        <v>F</v>
      </c>
      <c r="N7385" t="str">
        <f>_xlfn.XLOOKUP(tb_C103[[#This Row],[OS]],[1]!tb_C101[OS],[1]!tb_C101[OFICINA])</f>
        <v>Eletrico</v>
      </c>
      <c r="O7385" s="14">
        <f>tb_C103[[#This Row],[FIM]] - tb_C103[[#This Row],[INICIO]]</f>
        <v>2.0833333335758653E-2</v>
      </c>
    </row>
    <row r="7386" spans="1:15" x14ac:dyDescent="0.25">
      <c r="B7386">
        <v>3921</v>
      </c>
      <c r="C7386">
        <v>3</v>
      </c>
      <c r="D7386" t="s">
        <v>8673</v>
      </c>
      <c r="E7386" s="9">
        <v>45602.4375</v>
      </c>
      <c r="F7386" s="9">
        <v>45602.458333333336</v>
      </c>
      <c r="G7386">
        <v>116</v>
      </c>
      <c r="H7386" t="s">
        <v>290</v>
      </c>
      <c r="I7386" t="s">
        <v>184</v>
      </c>
      <c r="J7386" t="s">
        <v>8674</v>
      </c>
      <c r="K7386" s="9">
        <v>45636.529548611114</v>
      </c>
      <c r="L7386" s="13">
        <f>IFERROR(_xlfn.XLOOKUP(tb_C103[[#This Row],[OS]],[1]!tb_C101[OS],[1]!tb_C101[DATA_ABERTURA]),0)</f>
        <v>45596.534872685188</v>
      </c>
      <c r="M7386" s="7" t="str">
        <f>IFERROR(_xlfn.XLOOKUP(tb_C103[[#This Row],[OS]],[1]!tb_C101[OS],[1]!tb_C101[SITUACAO_OS]),0)</f>
        <v>F</v>
      </c>
      <c r="N7386" t="str">
        <f>_xlfn.XLOOKUP(tb_C103[[#This Row],[OS]],[1]!tb_C101[OS],[1]!tb_C101[OFICINA])</f>
        <v>Eletrico</v>
      </c>
      <c r="O7386" s="14">
        <f>tb_C103[[#This Row],[FIM]] - tb_C103[[#This Row],[INICIO]]</f>
        <v>2.0833333335758653E-2</v>
      </c>
    </row>
    <row r="7387" spans="1:15" x14ac:dyDescent="0.25">
      <c r="B7387">
        <v>3922</v>
      </c>
      <c r="E7387" s="9"/>
      <c r="F7387" s="9"/>
      <c r="G7387">
        <v>116</v>
      </c>
      <c r="H7387" t="s">
        <v>290</v>
      </c>
      <c r="I7387" t="s">
        <v>184</v>
      </c>
      <c r="K7387" s="9"/>
      <c r="L7387" s="13">
        <f>IFERROR(_xlfn.XLOOKUP(tb_C103[[#This Row],[OS]],[1]!tb_C101[OS],[1]!tb_C101[DATA_ABERTURA]),0)</f>
        <v>45596.536249999997</v>
      </c>
      <c r="M7387" s="7" t="str">
        <f>IFERROR(_xlfn.XLOOKUP(tb_C103[[#This Row],[OS]],[1]!tb_C101[OS],[1]!tb_C101[SITUACAO_OS]),0)</f>
        <v>A</v>
      </c>
      <c r="N7387">
        <f>_xlfn.XLOOKUP(tb_C103[[#This Row],[OS]],[1]!tb_C101[OS],[1]!tb_C101[OFICINA])</f>
        <v>0</v>
      </c>
      <c r="O7387" s="14">
        <f>tb_C103[[#This Row],[FIM]] - tb_C103[[#This Row],[INICIO]]</f>
        <v>0</v>
      </c>
    </row>
    <row r="7388" spans="1:15" x14ac:dyDescent="0.25">
      <c r="A7388" t="s">
        <v>5446</v>
      </c>
      <c r="B7388">
        <v>3923</v>
      </c>
      <c r="C7388">
        <v>3</v>
      </c>
      <c r="D7388" t="s">
        <v>8673</v>
      </c>
      <c r="E7388" s="9">
        <v>45602.458333333336</v>
      </c>
      <c r="F7388" s="9">
        <v>45602.479166666664</v>
      </c>
      <c r="G7388">
        <v>115</v>
      </c>
      <c r="H7388" t="s">
        <v>197</v>
      </c>
      <c r="I7388" t="s">
        <v>184</v>
      </c>
      <c r="J7388" t="s">
        <v>8674</v>
      </c>
      <c r="K7388" s="9">
        <v>45636.529872685183</v>
      </c>
      <c r="L7388" s="13">
        <f>IFERROR(_xlfn.XLOOKUP(tb_C103[[#This Row],[OS]],[1]!tb_C101[OS],[1]!tb_C101[DATA_ABERTURA]),0)</f>
        <v>45596.53802083333</v>
      </c>
      <c r="M7388" s="7" t="str">
        <f>IFERROR(_xlfn.XLOOKUP(tb_C103[[#This Row],[OS]],[1]!tb_C101[OS],[1]!tb_C101[SITUACAO_OS]),0)</f>
        <v>F</v>
      </c>
      <c r="N7388" t="str">
        <f>_xlfn.XLOOKUP(tb_C103[[#This Row],[OS]],[1]!tb_C101[OS],[1]!tb_C101[OFICINA])</f>
        <v>Eletrico</v>
      </c>
      <c r="O7388" s="14">
        <f>tb_C103[[#This Row],[FIM]] - tb_C103[[#This Row],[INICIO]]</f>
        <v>2.0833333328482695E-2</v>
      </c>
    </row>
    <row r="7389" spans="1:15" x14ac:dyDescent="0.25">
      <c r="B7389">
        <v>3924</v>
      </c>
      <c r="C7389">
        <v>3</v>
      </c>
      <c r="D7389" t="s">
        <v>8673</v>
      </c>
      <c r="E7389" s="9"/>
      <c r="F7389" s="9"/>
      <c r="G7389">
        <v>9002</v>
      </c>
      <c r="H7389" t="s">
        <v>1098</v>
      </c>
      <c r="I7389" t="s">
        <v>1476</v>
      </c>
      <c r="J7389" t="s">
        <v>8678</v>
      </c>
      <c r="K7389" s="9">
        <v>45671.487685185188</v>
      </c>
      <c r="L7389" s="13">
        <f>IFERROR(_xlfn.XLOOKUP(tb_C103[[#This Row],[OS]],[1]!tb_C101[OS],[1]!tb_C101[DATA_ABERTURA]),0)</f>
        <v>45596.607233796298</v>
      </c>
      <c r="M7389" s="7" t="str">
        <f>IFERROR(_xlfn.XLOOKUP(tb_C103[[#This Row],[OS]],[1]!tb_C101[OS],[1]!tb_C101[SITUACAO_OS]),0)</f>
        <v>F</v>
      </c>
      <c r="N7389" t="str">
        <f>_xlfn.XLOOKUP(tb_C103[[#This Row],[OS]],[1]!tb_C101[OS],[1]!tb_C101[OFICINA])</f>
        <v>Terceiro</v>
      </c>
      <c r="O7389" s="14">
        <f>tb_C103[[#This Row],[FIM]] - tb_C103[[#This Row],[INICIO]]</f>
        <v>0</v>
      </c>
    </row>
    <row r="7390" spans="1:15" x14ac:dyDescent="0.25">
      <c r="B7390">
        <v>3925</v>
      </c>
      <c r="C7390">
        <v>5</v>
      </c>
      <c r="D7390" t="s">
        <v>8690</v>
      </c>
      <c r="E7390" s="9"/>
      <c r="F7390" s="9"/>
      <c r="G7390">
        <v>9002</v>
      </c>
      <c r="H7390" t="s">
        <v>1098</v>
      </c>
      <c r="I7390" t="s">
        <v>1476</v>
      </c>
      <c r="J7390" t="s">
        <v>8678</v>
      </c>
      <c r="K7390" s="9"/>
      <c r="L7390" s="13">
        <f>IFERROR(_xlfn.XLOOKUP(tb_C103[[#This Row],[OS]],[1]!tb_C101[OS],[1]!tb_C101[DATA_ABERTURA]),0)</f>
        <v>45596.607708333337</v>
      </c>
      <c r="M7390" s="7" t="str">
        <f>IFERROR(_xlfn.XLOOKUP(tb_C103[[#This Row],[OS]],[1]!tb_C101[OS],[1]!tb_C101[SITUACAO_OS]),0)</f>
        <v>A</v>
      </c>
      <c r="N7390" t="str">
        <f>_xlfn.XLOOKUP(tb_C103[[#This Row],[OS]],[1]!tb_C101[OS],[1]!tb_C101[OFICINA])</f>
        <v>Terceiro</v>
      </c>
      <c r="O7390" s="14">
        <f>tb_C103[[#This Row],[FIM]] - tb_C103[[#This Row],[INICIO]]</f>
        <v>0</v>
      </c>
    </row>
    <row r="7391" spans="1:15" x14ac:dyDescent="0.25">
      <c r="A7391" t="s">
        <v>5446</v>
      </c>
      <c r="B7391">
        <v>3926</v>
      </c>
      <c r="C7391">
        <v>3</v>
      </c>
      <c r="D7391" t="s">
        <v>8673</v>
      </c>
      <c r="E7391" s="9">
        <v>45596.625</v>
      </c>
      <c r="F7391" s="9">
        <v>45596.666666666664</v>
      </c>
      <c r="G7391">
        <v>113</v>
      </c>
      <c r="H7391" t="s">
        <v>213</v>
      </c>
      <c r="I7391" t="s">
        <v>184</v>
      </c>
      <c r="J7391" t="s">
        <v>8674</v>
      </c>
      <c r="K7391" s="9">
        <v>45614.351493055554</v>
      </c>
      <c r="L7391" s="13">
        <f>IFERROR(_xlfn.XLOOKUP(tb_C103[[#This Row],[OS]],[1]!tb_C101[OS],[1]!tb_C101[DATA_ABERTURA]),0)</f>
        <v>45596.622708333336</v>
      </c>
      <c r="M7391" s="7" t="str">
        <f>IFERROR(_xlfn.XLOOKUP(tb_C103[[#This Row],[OS]],[1]!tb_C101[OS],[1]!tb_C101[SITUACAO_OS]),0)</f>
        <v>F</v>
      </c>
      <c r="N7391" t="str">
        <f>_xlfn.XLOOKUP(tb_C103[[#This Row],[OS]],[1]!tb_C101[OS],[1]!tb_C101[OFICINA])</f>
        <v>Eletrico</v>
      </c>
      <c r="O7391" s="14">
        <f>tb_C103[[#This Row],[FIM]] - tb_C103[[#This Row],[INICIO]]</f>
        <v>4.1666666664241347E-2</v>
      </c>
    </row>
    <row r="7392" spans="1:15" x14ac:dyDescent="0.25">
      <c r="A7392" t="s">
        <v>6459</v>
      </c>
      <c r="B7392">
        <v>3926</v>
      </c>
      <c r="C7392">
        <v>3</v>
      </c>
      <c r="D7392" t="s">
        <v>8673</v>
      </c>
      <c r="E7392" s="9">
        <v>45596.625</v>
      </c>
      <c r="F7392" s="9">
        <v>45596.666666666664</v>
      </c>
      <c r="G7392">
        <v>113</v>
      </c>
      <c r="H7392" t="s">
        <v>213</v>
      </c>
      <c r="I7392" t="s">
        <v>184</v>
      </c>
      <c r="J7392" t="s">
        <v>8674</v>
      </c>
      <c r="K7392" s="9">
        <v>45614.351493055554</v>
      </c>
      <c r="L7392" s="13">
        <f>IFERROR(_xlfn.XLOOKUP(tb_C103[[#This Row],[OS]],[1]!tb_C101[OS],[1]!tb_C101[DATA_ABERTURA]),0)</f>
        <v>45596.622708333336</v>
      </c>
      <c r="M7392" s="7" t="str">
        <f>IFERROR(_xlfn.XLOOKUP(tb_C103[[#This Row],[OS]],[1]!tb_C101[OS],[1]!tb_C101[SITUACAO_OS]),0)</f>
        <v>F</v>
      </c>
      <c r="N7392" t="str">
        <f>_xlfn.XLOOKUP(tb_C103[[#This Row],[OS]],[1]!tb_C101[OS],[1]!tb_C101[OFICINA])</f>
        <v>Eletrico</v>
      </c>
      <c r="O7392" s="14">
        <f>tb_C103[[#This Row],[FIM]] - tb_C103[[#This Row],[INICIO]]</f>
        <v>4.1666666664241347E-2</v>
      </c>
    </row>
    <row r="7393" spans="1:15" x14ac:dyDescent="0.25">
      <c r="A7393" t="s">
        <v>5446</v>
      </c>
      <c r="B7393">
        <v>3926</v>
      </c>
      <c r="C7393">
        <v>3</v>
      </c>
      <c r="D7393" t="s">
        <v>8673</v>
      </c>
      <c r="E7393" s="9">
        <v>45596.625</v>
      </c>
      <c r="F7393" s="9">
        <v>45596.666666666664</v>
      </c>
      <c r="G7393">
        <v>113</v>
      </c>
      <c r="H7393" t="s">
        <v>213</v>
      </c>
      <c r="I7393" t="s">
        <v>184</v>
      </c>
      <c r="J7393" t="s">
        <v>8674</v>
      </c>
      <c r="K7393" s="9">
        <v>45614.351493055554</v>
      </c>
      <c r="L7393" s="13">
        <f>IFERROR(_xlfn.XLOOKUP(tb_C103[[#This Row],[OS]],[1]!tb_C101[OS],[1]!tb_C101[DATA_ABERTURA]),0)</f>
        <v>45596.622708333336</v>
      </c>
      <c r="M7393" s="7" t="str">
        <f>IFERROR(_xlfn.XLOOKUP(tb_C103[[#This Row],[OS]],[1]!tb_C101[OS],[1]!tb_C101[SITUACAO_OS]),0)</f>
        <v>F</v>
      </c>
      <c r="N7393" t="str">
        <f>_xlfn.XLOOKUP(tb_C103[[#This Row],[OS]],[1]!tb_C101[OS],[1]!tb_C101[OFICINA])</f>
        <v>Eletrico</v>
      </c>
      <c r="O7393" s="14">
        <f>tb_C103[[#This Row],[FIM]] - tb_C103[[#This Row],[INICIO]]</f>
        <v>4.1666666664241347E-2</v>
      </c>
    </row>
    <row r="7394" spans="1:15" x14ac:dyDescent="0.25">
      <c r="A7394" t="s">
        <v>6459</v>
      </c>
      <c r="B7394">
        <v>3926</v>
      </c>
      <c r="C7394">
        <v>3</v>
      </c>
      <c r="D7394" t="s">
        <v>8673</v>
      </c>
      <c r="E7394" s="9">
        <v>45596.625</v>
      </c>
      <c r="F7394" s="9">
        <v>45596.666666666664</v>
      </c>
      <c r="G7394">
        <v>113</v>
      </c>
      <c r="H7394" t="s">
        <v>213</v>
      </c>
      <c r="I7394" t="s">
        <v>184</v>
      </c>
      <c r="J7394" t="s">
        <v>8674</v>
      </c>
      <c r="K7394" s="9">
        <v>45614.351493055554</v>
      </c>
      <c r="L7394" s="13">
        <f>IFERROR(_xlfn.XLOOKUP(tb_C103[[#This Row],[OS]],[1]!tb_C101[OS],[1]!tb_C101[DATA_ABERTURA]),0)</f>
        <v>45596.622708333336</v>
      </c>
      <c r="M7394" s="7" t="str">
        <f>IFERROR(_xlfn.XLOOKUP(tb_C103[[#This Row],[OS]],[1]!tb_C101[OS],[1]!tb_C101[SITUACAO_OS]),0)</f>
        <v>F</v>
      </c>
      <c r="N7394" t="str">
        <f>_xlfn.XLOOKUP(tb_C103[[#This Row],[OS]],[1]!tb_C101[OS],[1]!tb_C101[OFICINA])</f>
        <v>Eletrico</v>
      </c>
      <c r="O7394" s="14">
        <f>tb_C103[[#This Row],[FIM]] - tb_C103[[#This Row],[INICIO]]</f>
        <v>4.1666666664241347E-2</v>
      </c>
    </row>
    <row r="7395" spans="1:15" x14ac:dyDescent="0.25">
      <c r="B7395">
        <v>3927</v>
      </c>
      <c r="C7395">
        <v>5</v>
      </c>
      <c r="D7395" t="s">
        <v>8690</v>
      </c>
      <c r="E7395" s="9"/>
      <c r="F7395" s="9"/>
      <c r="G7395">
        <v>9002</v>
      </c>
      <c r="H7395" t="s">
        <v>1098</v>
      </c>
      <c r="I7395" t="s">
        <v>1476</v>
      </c>
      <c r="J7395" t="s">
        <v>8678</v>
      </c>
      <c r="K7395" s="9">
        <v>45671.48810185185</v>
      </c>
      <c r="L7395" s="13">
        <f>IFERROR(_xlfn.XLOOKUP(tb_C103[[#This Row],[OS]],[1]!tb_C101[OS],[1]!tb_C101[DATA_ABERTURA]),0)</f>
        <v>45596.646226851852</v>
      </c>
      <c r="M7395" s="7" t="str">
        <f>IFERROR(_xlfn.XLOOKUP(tb_C103[[#This Row],[OS]],[1]!tb_C101[OS],[1]!tb_C101[SITUACAO_OS]),0)</f>
        <v>F</v>
      </c>
      <c r="N7395" t="str">
        <f>_xlfn.XLOOKUP(tb_C103[[#This Row],[OS]],[1]!tb_C101[OS],[1]!tb_C101[OFICINA])</f>
        <v>Terceiro</v>
      </c>
      <c r="O7395" s="14">
        <f>tb_C103[[#This Row],[FIM]] - tb_C103[[#This Row],[INICIO]]</f>
        <v>0</v>
      </c>
    </row>
    <row r="7396" spans="1:15" x14ac:dyDescent="0.25">
      <c r="B7396">
        <v>3928</v>
      </c>
      <c r="C7396">
        <v>5</v>
      </c>
      <c r="D7396" t="s">
        <v>8690</v>
      </c>
      <c r="E7396" s="9"/>
      <c r="F7396" s="9"/>
      <c r="G7396">
        <v>9001</v>
      </c>
      <c r="H7396" t="s">
        <v>2065</v>
      </c>
      <c r="I7396" t="s">
        <v>1476</v>
      </c>
      <c r="J7396" t="s">
        <v>8678</v>
      </c>
      <c r="K7396" s="9">
        <v>45671.488333333335</v>
      </c>
      <c r="L7396" s="13">
        <f>IFERROR(_xlfn.XLOOKUP(tb_C103[[#This Row],[OS]],[1]!tb_C101[OS],[1]!tb_C101[DATA_ABERTURA]),0)</f>
        <v>45596.648032407407</v>
      </c>
      <c r="M7396" s="7" t="str">
        <f>IFERROR(_xlfn.XLOOKUP(tb_C103[[#This Row],[OS]],[1]!tb_C101[OS],[1]!tb_C101[SITUACAO_OS]),0)</f>
        <v>F</v>
      </c>
      <c r="N7396" t="str">
        <f>_xlfn.XLOOKUP(tb_C103[[#This Row],[OS]],[1]!tb_C101[OS],[1]!tb_C101[OFICINA])</f>
        <v>Terceiro</v>
      </c>
      <c r="O7396" s="14">
        <f>tb_C103[[#This Row],[FIM]] - tb_C103[[#This Row],[INICIO]]</f>
        <v>0</v>
      </c>
    </row>
    <row r="7397" spans="1:15" x14ac:dyDescent="0.25">
      <c r="B7397">
        <v>3929</v>
      </c>
      <c r="C7397">
        <v>3</v>
      </c>
      <c r="D7397" t="s">
        <v>8673</v>
      </c>
      <c r="E7397" s="9"/>
      <c r="F7397" s="9"/>
      <c r="G7397">
        <v>9002</v>
      </c>
      <c r="H7397" t="s">
        <v>1098</v>
      </c>
      <c r="I7397" t="s">
        <v>1476</v>
      </c>
      <c r="J7397" t="s">
        <v>8678</v>
      </c>
      <c r="K7397" s="9">
        <v>45671.488437499997</v>
      </c>
      <c r="L7397" s="13">
        <f>IFERROR(_xlfn.XLOOKUP(tb_C103[[#This Row],[OS]],[1]!tb_C101[OS],[1]!tb_C101[DATA_ABERTURA]),0)</f>
        <v>45596.649143518516</v>
      </c>
      <c r="M7397" s="7" t="str">
        <f>IFERROR(_xlfn.XLOOKUP(tb_C103[[#This Row],[OS]],[1]!tb_C101[OS],[1]!tb_C101[SITUACAO_OS]),0)</f>
        <v>F</v>
      </c>
      <c r="N7397" t="str">
        <f>_xlfn.XLOOKUP(tb_C103[[#This Row],[OS]],[1]!tb_C101[OS],[1]!tb_C101[OFICINA])</f>
        <v>Terceiro</v>
      </c>
      <c r="O7397" s="14">
        <f>tb_C103[[#This Row],[FIM]] - tb_C103[[#This Row],[INICIO]]</f>
        <v>0</v>
      </c>
    </row>
    <row r="7398" spans="1:15" x14ac:dyDescent="0.25">
      <c r="A7398" t="s">
        <v>731</v>
      </c>
      <c r="B7398">
        <v>3930</v>
      </c>
      <c r="C7398">
        <v>5</v>
      </c>
      <c r="D7398" t="s">
        <v>8690</v>
      </c>
      <c r="E7398" s="9">
        <v>45586.333333333336</v>
      </c>
      <c r="F7398" s="9">
        <v>45586.375</v>
      </c>
      <c r="G7398">
        <v>117</v>
      </c>
      <c r="H7398" t="s">
        <v>354</v>
      </c>
      <c r="I7398" t="s">
        <v>184</v>
      </c>
      <c r="J7398" t="s">
        <v>8678</v>
      </c>
      <c r="K7398" s="9">
        <v>45601.354189814818</v>
      </c>
      <c r="L7398" s="13">
        <f>IFERROR(_xlfn.XLOOKUP(tb_C103[[#This Row],[OS]],[1]!tb_C101[OS],[1]!tb_C101[DATA_ABERTURA]),0)</f>
        <v>45596.651319444441</v>
      </c>
      <c r="M7398" s="7" t="str">
        <f>IFERROR(_xlfn.XLOOKUP(tb_C103[[#This Row],[OS]],[1]!tb_C101[OS],[1]!tb_C101[SITUACAO_OS]),0)</f>
        <v>F</v>
      </c>
      <c r="N7398" t="str">
        <f>_xlfn.XLOOKUP(tb_C103[[#This Row],[OS]],[1]!tb_C101[OS],[1]!tb_C101[OFICINA])</f>
        <v>Terceiro</v>
      </c>
      <c r="O7398" s="14">
        <f>tb_C103[[#This Row],[FIM]] - tb_C103[[#This Row],[INICIO]]</f>
        <v>4.1666666664241347E-2</v>
      </c>
    </row>
    <row r="7399" spans="1:15" x14ac:dyDescent="0.25">
      <c r="A7399" t="s">
        <v>8686</v>
      </c>
      <c r="B7399">
        <v>3931</v>
      </c>
      <c r="C7399">
        <v>3</v>
      </c>
      <c r="D7399" t="s">
        <v>8673</v>
      </c>
      <c r="E7399" s="9">
        <v>45596.583333333336</v>
      </c>
      <c r="F7399" s="9">
        <v>45596.625</v>
      </c>
      <c r="G7399">
        <v>116</v>
      </c>
      <c r="H7399" t="s">
        <v>290</v>
      </c>
      <c r="I7399" t="s">
        <v>184</v>
      </c>
      <c r="J7399" t="s">
        <v>8671</v>
      </c>
      <c r="K7399" s="9">
        <v>45614.3593287037</v>
      </c>
      <c r="L7399" s="13">
        <f>IFERROR(_xlfn.XLOOKUP(tb_C103[[#This Row],[OS]],[1]!tb_C101[OS],[1]!tb_C101[DATA_ABERTURA]),0)</f>
        <v>45596.66988425926</v>
      </c>
      <c r="M7399" s="7" t="str">
        <f>IFERROR(_xlfn.XLOOKUP(tb_C103[[#This Row],[OS]],[1]!tb_C101[OS],[1]!tb_C101[SITUACAO_OS]),0)</f>
        <v>F</v>
      </c>
      <c r="N7399" t="str">
        <f>_xlfn.XLOOKUP(tb_C103[[#This Row],[OS]],[1]!tb_C101[OS],[1]!tb_C101[OFICINA])</f>
        <v>Mecanico</v>
      </c>
      <c r="O7399" s="14">
        <f>tb_C103[[#This Row],[FIM]] - tb_C103[[#This Row],[INICIO]]</f>
        <v>4.1666666664241347E-2</v>
      </c>
    </row>
    <row r="7400" spans="1:15" x14ac:dyDescent="0.25">
      <c r="A7400" t="s">
        <v>4080</v>
      </c>
      <c r="B7400">
        <v>3932</v>
      </c>
      <c r="C7400">
        <v>5</v>
      </c>
      <c r="D7400" t="s">
        <v>8690</v>
      </c>
      <c r="E7400" s="9">
        <v>45617.333333333336</v>
      </c>
      <c r="F7400" s="9">
        <v>45617.5</v>
      </c>
      <c r="G7400">
        <v>9004</v>
      </c>
      <c r="H7400" t="s">
        <v>875</v>
      </c>
      <c r="I7400" t="s">
        <v>1476</v>
      </c>
      <c r="J7400" t="s">
        <v>8674</v>
      </c>
      <c r="K7400" s="9">
        <v>45635.424432870372</v>
      </c>
      <c r="L7400" s="13">
        <f>IFERROR(_xlfn.XLOOKUP(tb_C103[[#This Row],[OS]],[1]!tb_C101[OS],[1]!tb_C101[DATA_ABERTURA]),0)</f>
        <v>45596.694143518522</v>
      </c>
      <c r="M7400" s="7" t="str">
        <f>IFERROR(_xlfn.XLOOKUP(tb_C103[[#This Row],[OS]],[1]!tb_C101[OS],[1]!tb_C101[SITUACAO_OS]),0)</f>
        <v>F</v>
      </c>
      <c r="N7400" t="str">
        <f>_xlfn.XLOOKUP(tb_C103[[#This Row],[OS]],[1]!tb_C101[OS],[1]!tb_C101[OFICINA])</f>
        <v>Eletrico</v>
      </c>
      <c r="O7400" s="14">
        <f>tb_C103[[#This Row],[FIM]] - tb_C103[[#This Row],[INICIO]]</f>
        <v>0.16666666666424135</v>
      </c>
    </row>
    <row r="7401" spans="1:15" x14ac:dyDescent="0.25">
      <c r="A7401" t="s">
        <v>4080</v>
      </c>
      <c r="B7401">
        <v>3933</v>
      </c>
      <c r="C7401">
        <v>5</v>
      </c>
      <c r="D7401" t="s">
        <v>8690</v>
      </c>
      <c r="E7401" s="9">
        <v>45617.5625</v>
      </c>
      <c r="F7401" s="9">
        <v>45617.611111111109</v>
      </c>
      <c r="G7401">
        <v>9004</v>
      </c>
      <c r="H7401" t="s">
        <v>875</v>
      </c>
      <c r="I7401" t="s">
        <v>1476</v>
      </c>
      <c r="J7401" t="s">
        <v>8674</v>
      </c>
      <c r="K7401" s="9">
        <v>45635.613356481481</v>
      </c>
      <c r="L7401" s="13">
        <f>IFERROR(_xlfn.XLOOKUP(tb_C103[[#This Row],[OS]],[1]!tb_C101[OS],[1]!tb_C101[DATA_ABERTURA]),0)</f>
        <v>45596.696516203701</v>
      </c>
      <c r="M7401" s="7" t="str">
        <f>IFERROR(_xlfn.XLOOKUP(tb_C103[[#This Row],[OS]],[1]!tb_C101[OS],[1]!tb_C101[SITUACAO_OS]),0)</f>
        <v>F</v>
      </c>
      <c r="N7401" t="str">
        <f>_xlfn.XLOOKUP(tb_C103[[#This Row],[OS]],[1]!tb_C101[OS],[1]!tb_C101[OFICINA])</f>
        <v>Eletrico</v>
      </c>
      <c r="O7401" s="14">
        <f>tb_C103[[#This Row],[FIM]] - tb_C103[[#This Row],[INICIO]]</f>
        <v>4.8611111109494232E-2</v>
      </c>
    </row>
    <row r="7402" spans="1:15" x14ac:dyDescent="0.25">
      <c r="A7402" t="s">
        <v>8686</v>
      </c>
      <c r="B7402">
        <v>3934</v>
      </c>
      <c r="C7402">
        <v>5</v>
      </c>
      <c r="D7402" t="s">
        <v>8690</v>
      </c>
      <c r="E7402" s="9"/>
      <c r="F7402" s="9"/>
      <c r="G7402">
        <v>108</v>
      </c>
      <c r="H7402" t="s">
        <v>317</v>
      </c>
      <c r="I7402" t="s">
        <v>184</v>
      </c>
      <c r="J7402" t="s">
        <v>8671</v>
      </c>
      <c r="K7402" s="9">
        <v>45671.488541666666</v>
      </c>
      <c r="L7402" s="13">
        <f>IFERROR(_xlfn.XLOOKUP(tb_C103[[#This Row],[OS]],[1]!tb_C101[OS],[1]!tb_C101[DATA_ABERTURA]),0)</f>
        <v>45596.763726851852</v>
      </c>
      <c r="M7402" s="7" t="str">
        <f>IFERROR(_xlfn.XLOOKUP(tb_C103[[#This Row],[OS]],[1]!tb_C101[OS],[1]!tb_C101[SITUACAO_OS]),0)</f>
        <v>F</v>
      </c>
      <c r="N7402" t="str">
        <f>_xlfn.XLOOKUP(tb_C103[[#This Row],[OS]],[1]!tb_C101[OS],[1]!tb_C101[OFICINA])</f>
        <v>Mecanico</v>
      </c>
      <c r="O7402" s="14">
        <f>tb_C103[[#This Row],[FIM]] - tb_C103[[#This Row],[INICIO]]</f>
        <v>0</v>
      </c>
    </row>
    <row r="7403" spans="1:15" x14ac:dyDescent="0.25">
      <c r="A7403" t="s">
        <v>731</v>
      </c>
      <c r="B7403">
        <v>3935</v>
      </c>
      <c r="C7403">
        <v>5</v>
      </c>
      <c r="D7403" t="s">
        <v>8690</v>
      </c>
      <c r="E7403" s="9"/>
      <c r="F7403" s="9"/>
      <c r="G7403">
        <v>113</v>
      </c>
      <c r="H7403" t="s">
        <v>213</v>
      </c>
      <c r="I7403" t="s">
        <v>184</v>
      </c>
      <c r="J7403" t="s">
        <v>8671</v>
      </c>
      <c r="K7403" s="9">
        <v>45671.488680555558</v>
      </c>
      <c r="L7403" s="13">
        <f>IFERROR(_xlfn.XLOOKUP(tb_C103[[#This Row],[OS]],[1]!tb_C101[OS],[1]!tb_C101[DATA_ABERTURA]),0)</f>
        <v>45596.764502314814</v>
      </c>
      <c r="M7403" s="7" t="str">
        <f>IFERROR(_xlfn.XLOOKUP(tb_C103[[#This Row],[OS]],[1]!tb_C101[OS],[1]!tb_C101[SITUACAO_OS]),0)</f>
        <v>F</v>
      </c>
      <c r="N7403" t="str">
        <f>_xlfn.XLOOKUP(tb_C103[[#This Row],[OS]],[1]!tb_C101[OS],[1]!tb_C101[OFICINA])</f>
        <v>Mecanico</v>
      </c>
      <c r="O7403" s="14">
        <f>tb_C103[[#This Row],[FIM]] - tb_C103[[#This Row],[INICIO]]</f>
        <v>0</v>
      </c>
    </row>
    <row r="7404" spans="1:15" x14ac:dyDescent="0.25">
      <c r="A7404" t="s">
        <v>8686</v>
      </c>
      <c r="B7404">
        <v>3936</v>
      </c>
      <c r="C7404">
        <v>5</v>
      </c>
      <c r="D7404" t="s">
        <v>8690</v>
      </c>
      <c r="E7404" s="9"/>
      <c r="F7404" s="9"/>
      <c r="G7404">
        <v>112</v>
      </c>
      <c r="H7404" t="s">
        <v>237</v>
      </c>
      <c r="I7404" t="s">
        <v>184</v>
      </c>
      <c r="J7404" t="s">
        <v>8671</v>
      </c>
      <c r="K7404" s="9">
        <v>45671.48909722222</v>
      </c>
      <c r="L7404" s="13">
        <f>IFERROR(_xlfn.XLOOKUP(tb_C103[[#This Row],[OS]],[1]!tb_C101[OS],[1]!tb_C101[DATA_ABERTURA]),0)</f>
        <v>45596.766747685186</v>
      </c>
      <c r="M7404" s="7" t="str">
        <f>IFERROR(_xlfn.XLOOKUP(tb_C103[[#This Row],[OS]],[1]!tb_C101[OS],[1]!tb_C101[SITUACAO_OS]),0)</f>
        <v>F</v>
      </c>
      <c r="N7404" t="str">
        <f>_xlfn.XLOOKUP(tb_C103[[#This Row],[OS]],[1]!tb_C101[OS],[1]!tb_C101[OFICINA])</f>
        <v>Mecanico</v>
      </c>
      <c r="O7404" s="14">
        <f>tb_C103[[#This Row],[FIM]] - tb_C103[[#This Row],[INICIO]]</f>
        <v>0</v>
      </c>
    </row>
    <row r="7405" spans="1:15" x14ac:dyDescent="0.25">
      <c r="A7405" t="s">
        <v>1764</v>
      </c>
      <c r="B7405">
        <v>3937</v>
      </c>
      <c r="C7405">
        <v>3</v>
      </c>
      <c r="D7405" t="s">
        <v>8673</v>
      </c>
      <c r="E7405" s="9">
        <v>45596.583333333336</v>
      </c>
      <c r="F7405" s="9">
        <v>45596.614583333336</v>
      </c>
      <c r="G7405">
        <v>206</v>
      </c>
      <c r="H7405" t="s">
        <v>793</v>
      </c>
      <c r="I7405" t="s">
        <v>175</v>
      </c>
      <c r="J7405" t="s">
        <v>8674</v>
      </c>
      <c r="K7405" s="9">
        <v>45636.53324074074</v>
      </c>
      <c r="L7405" s="13">
        <f>IFERROR(_xlfn.XLOOKUP(tb_C103[[#This Row],[OS]],[1]!tb_C101[OS],[1]!tb_C101[DATA_ABERTURA]),0)</f>
        <v>45596.766932870371</v>
      </c>
      <c r="M7405" s="7" t="str">
        <f>IFERROR(_xlfn.XLOOKUP(tb_C103[[#This Row],[OS]],[1]!tb_C101[OS],[1]!tb_C101[SITUACAO_OS]),0)</f>
        <v>F</v>
      </c>
      <c r="N7405" t="str">
        <f>_xlfn.XLOOKUP(tb_C103[[#This Row],[OS]],[1]!tb_C101[OS],[1]!tb_C101[OFICINA])</f>
        <v>Eletrico</v>
      </c>
      <c r="O7405" s="14">
        <f>tb_C103[[#This Row],[FIM]] - tb_C103[[#This Row],[INICIO]]</f>
        <v>3.125E-2</v>
      </c>
    </row>
    <row r="7406" spans="1:15" x14ac:dyDescent="0.25">
      <c r="A7406" t="s">
        <v>6398</v>
      </c>
      <c r="B7406">
        <v>3938</v>
      </c>
      <c r="C7406">
        <v>3</v>
      </c>
      <c r="D7406" t="s">
        <v>8673</v>
      </c>
      <c r="E7406" s="9">
        <v>45596.479166666664</v>
      </c>
      <c r="F7406" s="9">
        <v>45596.715277777781</v>
      </c>
      <c r="G7406">
        <v>207</v>
      </c>
      <c r="H7406" t="s">
        <v>760</v>
      </c>
      <c r="I7406" t="s">
        <v>175</v>
      </c>
      <c r="J7406" t="s">
        <v>8671</v>
      </c>
      <c r="K7406" s="9">
        <v>45600.686111111114</v>
      </c>
      <c r="L7406" s="13">
        <f>IFERROR(_xlfn.XLOOKUP(tb_C103[[#This Row],[OS]],[1]!tb_C101[OS],[1]!tb_C101[DATA_ABERTURA]),0)</f>
        <v>45596.768229166664</v>
      </c>
      <c r="M7406" s="7" t="str">
        <f>IFERROR(_xlfn.XLOOKUP(tb_C103[[#This Row],[OS]],[1]!tb_C101[OS],[1]!tb_C101[SITUACAO_OS]),0)</f>
        <v>F</v>
      </c>
      <c r="N7406" t="str">
        <f>_xlfn.XLOOKUP(tb_C103[[#This Row],[OS]],[1]!tb_C101[OS],[1]!tb_C101[OFICINA])</f>
        <v>Mecanico</v>
      </c>
      <c r="O7406" s="14">
        <f>tb_C103[[#This Row],[FIM]] - tb_C103[[#This Row],[INICIO]]</f>
        <v>0.23611111111677019</v>
      </c>
    </row>
    <row r="7407" spans="1:15" x14ac:dyDescent="0.25">
      <c r="A7407" t="s">
        <v>1764</v>
      </c>
      <c r="B7407">
        <v>3938</v>
      </c>
      <c r="C7407">
        <v>3</v>
      </c>
      <c r="D7407" t="s">
        <v>8673</v>
      </c>
      <c r="E7407" s="9">
        <v>45596.479166666664</v>
      </c>
      <c r="F7407" s="9">
        <v>45596.715277777781</v>
      </c>
      <c r="G7407">
        <v>207</v>
      </c>
      <c r="H7407" t="s">
        <v>760</v>
      </c>
      <c r="I7407" t="s">
        <v>175</v>
      </c>
      <c r="J7407" t="s">
        <v>8671</v>
      </c>
      <c r="K7407" s="9">
        <v>45600.686111111114</v>
      </c>
      <c r="L7407" s="13">
        <f>IFERROR(_xlfn.XLOOKUP(tb_C103[[#This Row],[OS]],[1]!tb_C101[OS],[1]!tb_C101[DATA_ABERTURA]),0)</f>
        <v>45596.768229166664</v>
      </c>
      <c r="M7407" s="7" t="str">
        <f>IFERROR(_xlfn.XLOOKUP(tb_C103[[#This Row],[OS]],[1]!tb_C101[OS],[1]!tb_C101[SITUACAO_OS]),0)</f>
        <v>F</v>
      </c>
      <c r="N7407" t="str">
        <f>_xlfn.XLOOKUP(tb_C103[[#This Row],[OS]],[1]!tb_C101[OS],[1]!tb_C101[OFICINA])</f>
        <v>Mecanico</v>
      </c>
      <c r="O7407" s="14">
        <f>tb_C103[[#This Row],[FIM]] - tb_C103[[#This Row],[INICIO]]</f>
        <v>0.23611111111677019</v>
      </c>
    </row>
    <row r="7408" spans="1:15" x14ac:dyDescent="0.25">
      <c r="A7408" t="s">
        <v>4080</v>
      </c>
      <c r="B7408">
        <v>3938</v>
      </c>
      <c r="C7408">
        <v>3</v>
      </c>
      <c r="D7408" t="s">
        <v>8673</v>
      </c>
      <c r="E7408" s="9">
        <v>45596.479166666664</v>
      </c>
      <c r="F7408" s="9">
        <v>45596.715277777781</v>
      </c>
      <c r="G7408">
        <v>207</v>
      </c>
      <c r="H7408" t="s">
        <v>760</v>
      </c>
      <c r="I7408" t="s">
        <v>175</v>
      </c>
      <c r="J7408" t="s">
        <v>8671</v>
      </c>
      <c r="K7408" s="9">
        <v>45600.686111111114</v>
      </c>
      <c r="L7408" s="13">
        <f>IFERROR(_xlfn.XLOOKUP(tb_C103[[#This Row],[OS]],[1]!tb_C101[OS],[1]!tb_C101[DATA_ABERTURA]),0)</f>
        <v>45596.768229166664</v>
      </c>
      <c r="M7408" s="7" t="str">
        <f>IFERROR(_xlfn.XLOOKUP(tb_C103[[#This Row],[OS]],[1]!tb_C101[OS],[1]!tb_C101[SITUACAO_OS]),0)</f>
        <v>F</v>
      </c>
      <c r="N7408" t="str">
        <f>_xlfn.XLOOKUP(tb_C103[[#This Row],[OS]],[1]!tb_C101[OS],[1]!tb_C101[OFICINA])</f>
        <v>Mecanico</v>
      </c>
      <c r="O7408" s="14">
        <f>tb_C103[[#This Row],[FIM]] - tb_C103[[#This Row],[INICIO]]</f>
        <v>0.23611111111677019</v>
      </c>
    </row>
    <row r="7409" spans="1:15" x14ac:dyDescent="0.25">
      <c r="A7409" t="s">
        <v>6398</v>
      </c>
      <c r="B7409">
        <v>3938</v>
      </c>
      <c r="C7409">
        <v>3</v>
      </c>
      <c r="D7409" t="s">
        <v>8673</v>
      </c>
      <c r="E7409" s="9">
        <v>45597.333333333336</v>
      </c>
      <c r="F7409" s="9">
        <v>45597.708333333336</v>
      </c>
      <c r="G7409">
        <v>207</v>
      </c>
      <c r="H7409" t="s">
        <v>760</v>
      </c>
      <c r="I7409" t="s">
        <v>175</v>
      </c>
      <c r="J7409" t="s">
        <v>8671</v>
      </c>
      <c r="K7409" s="9">
        <v>45600.686111111114</v>
      </c>
      <c r="L7409" s="13">
        <f>IFERROR(_xlfn.XLOOKUP(tb_C103[[#This Row],[OS]],[1]!tb_C101[OS],[1]!tb_C101[DATA_ABERTURA]),0)</f>
        <v>45596.768229166664</v>
      </c>
      <c r="M7409" s="7" t="str">
        <f>IFERROR(_xlfn.XLOOKUP(tb_C103[[#This Row],[OS]],[1]!tb_C101[OS],[1]!tb_C101[SITUACAO_OS]),0)</f>
        <v>F</v>
      </c>
      <c r="N7409" t="str">
        <f>_xlfn.XLOOKUP(tb_C103[[#This Row],[OS]],[1]!tb_C101[OS],[1]!tb_C101[OFICINA])</f>
        <v>Mecanico</v>
      </c>
      <c r="O7409" s="14">
        <f>tb_C103[[#This Row],[FIM]] - tb_C103[[#This Row],[INICIO]]</f>
        <v>0.375</v>
      </c>
    </row>
    <row r="7410" spans="1:15" x14ac:dyDescent="0.25">
      <c r="A7410" t="s">
        <v>1764</v>
      </c>
      <c r="B7410">
        <v>3938</v>
      </c>
      <c r="C7410">
        <v>3</v>
      </c>
      <c r="D7410" t="s">
        <v>8673</v>
      </c>
      <c r="E7410" s="9">
        <v>45597.333333333336</v>
      </c>
      <c r="F7410" s="9">
        <v>45597.708333333336</v>
      </c>
      <c r="G7410">
        <v>207</v>
      </c>
      <c r="H7410" t="s">
        <v>760</v>
      </c>
      <c r="I7410" t="s">
        <v>175</v>
      </c>
      <c r="J7410" t="s">
        <v>8671</v>
      </c>
      <c r="K7410" s="9">
        <v>45600.686111111114</v>
      </c>
      <c r="L7410" s="13">
        <f>IFERROR(_xlfn.XLOOKUP(tb_C103[[#This Row],[OS]],[1]!tb_C101[OS],[1]!tb_C101[DATA_ABERTURA]),0)</f>
        <v>45596.768229166664</v>
      </c>
      <c r="M7410" s="7" t="str">
        <f>IFERROR(_xlfn.XLOOKUP(tb_C103[[#This Row],[OS]],[1]!tb_C101[OS],[1]!tb_C101[SITUACAO_OS]),0)</f>
        <v>F</v>
      </c>
      <c r="N7410" t="str">
        <f>_xlfn.XLOOKUP(tb_C103[[#This Row],[OS]],[1]!tb_C101[OS],[1]!tb_C101[OFICINA])</f>
        <v>Mecanico</v>
      </c>
      <c r="O7410" s="14">
        <f>tb_C103[[#This Row],[FIM]] - tb_C103[[#This Row],[INICIO]]</f>
        <v>0.375</v>
      </c>
    </row>
    <row r="7411" spans="1:15" x14ac:dyDescent="0.25">
      <c r="A7411" t="s">
        <v>4080</v>
      </c>
      <c r="B7411">
        <v>3938</v>
      </c>
      <c r="C7411">
        <v>3</v>
      </c>
      <c r="D7411" t="s">
        <v>8673</v>
      </c>
      <c r="E7411" s="9">
        <v>45597.333333333336</v>
      </c>
      <c r="F7411" s="9">
        <v>45597.708333333336</v>
      </c>
      <c r="G7411">
        <v>207</v>
      </c>
      <c r="H7411" t="s">
        <v>760</v>
      </c>
      <c r="I7411" t="s">
        <v>175</v>
      </c>
      <c r="J7411" t="s">
        <v>8671</v>
      </c>
      <c r="K7411" s="9">
        <v>45600.686111111114</v>
      </c>
      <c r="L7411" s="13">
        <f>IFERROR(_xlfn.XLOOKUP(tb_C103[[#This Row],[OS]],[1]!tb_C101[OS],[1]!tb_C101[DATA_ABERTURA]),0)</f>
        <v>45596.768229166664</v>
      </c>
      <c r="M7411" s="7" t="str">
        <f>IFERROR(_xlfn.XLOOKUP(tb_C103[[#This Row],[OS]],[1]!tb_C101[OS],[1]!tb_C101[SITUACAO_OS]),0)</f>
        <v>F</v>
      </c>
      <c r="N7411" t="str">
        <f>_xlfn.XLOOKUP(tb_C103[[#This Row],[OS]],[1]!tb_C101[OS],[1]!tb_C101[OFICINA])</f>
        <v>Mecanico</v>
      </c>
      <c r="O7411" s="14">
        <f>tb_C103[[#This Row],[FIM]] - tb_C103[[#This Row],[INICIO]]</f>
        <v>0.375</v>
      </c>
    </row>
    <row r="7412" spans="1:15" x14ac:dyDescent="0.25">
      <c r="A7412" t="s">
        <v>6398</v>
      </c>
      <c r="B7412">
        <v>3938</v>
      </c>
      <c r="C7412">
        <v>3</v>
      </c>
      <c r="D7412" t="s">
        <v>8673</v>
      </c>
      <c r="E7412" s="9">
        <v>45596.479166666664</v>
      </c>
      <c r="F7412" s="9">
        <v>45596.715277777781</v>
      </c>
      <c r="G7412">
        <v>207</v>
      </c>
      <c r="H7412" t="s">
        <v>760</v>
      </c>
      <c r="I7412" t="s">
        <v>175</v>
      </c>
      <c r="J7412" t="s">
        <v>8671</v>
      </c>
      <c r="K7412" s="9">
        <v>45600.686111111114</v>
      </c>
      <c r="L7412" s="13">
        <f>IFERROR(_xlfn.XLOOKUP(tb_C103[[#This Row],[OS]],[1]!tb_C101[OS],[1]!tb_C101[DATA_ABERTURA]),0)</f>
        <v>45596.768229166664</v>
      </c>
      <c r="M7412" s="7" t="str">
        <f>IFERROR(_xlfn.XLOOKUP(tb_C103[[#This Row],[OS]],[1]!tb_C101[OS],[1]!tb_C101[SITUACAO_OS]),0)</f>
        <v>F</v>
      </c>
      <c r="N7412" t="str">
        <f>_xlfn.XLOOKUP(tb_C103[[#This Row],[OS]],[1]!tb_C101[OS],[1]!tb_C101[OFICINA])</f>
        <v>Mecanico</v>
      </c>
      <c r="O7412" s="14">
        <f>tb_C103[[#This Row],[FIM]] - tb_C103[[#This Row],[INICIO]]</f>
        <v>0.23611111111677019</v>
      </c>
    </row>
    <row r="7413" spans="1:15" x14ac:dyDescent="0.25">
      <c r="A7413" t="s">
        <v>1764</v>
      </c>
      <c r="B7413">
        <v>3938</v>
      </c>
      <c r="C7413">
        <v>3</v>
      </c>
      <c r="D7413" t="s">
        <v>8673</v>
      </c>
      <c r="E7413" s="9">
        <v>45596.479166666664</v>
      </c>
      <c r="F7413" s="9">
        <v>45596.715277777781</v>
      </c>
      <c r="G7413">
        <v>207</v>
      </c>
      <c r="H7413" t="s">
        <v>760</v>
      </c>
      <c r="I7413" t="s">
        <v>175</v>
      </c>
      <c r="J7413" t="s">
        <v>8671</v>
      </c>
      <c r="K7413" s="9">
        <v>45600.686111111114</v>
      </c>
      <c r="L7413" s="13">
        <f>IFERROR(_xlfn.XLOOKUP(tb_C103[[#This Row],[OS]],[1]!tb_C101[OS],[1]!tb_C101[DATA_ABERTURA]),0)</f>
        <v>45596.768229166664</v>
      </c>
      <c r="M7413" s="7" t="str">
        <f>IFERROR(_xlfn.XLOOKUP(tb_C103[[#This Row],[OS]],[1]!tb_C101[OS],[1]!tb_C101[SITUACAO_OS]),0)</f>
        <v>F</v>
      </c>
      <c r="N7413" t="str">
        <f>_xlfn.XLOOKUP(tb_C103[[#This Row],[OS]],[1]!tb_C101[OS],[1]!tb_C101[OFICINA])</f>
        <v>Mecanico</v>
      </c>
      <c r="O7413" s="14">
        <f>tb_C103[[#This Row],[FIM]] - tb_C103[[#This Row],[INICIO]]</f>
        <v>0.23611111111677019</v>
      </c>
    </row>
    <row r="7414" spans="1:15" x14ac:dyDescent="0.25">
      <c r="A7414" t="s">
        <v>4080</v>
      </c>
      <c r="B7414">
        <v>3938</v>
      </c>
      <c r="C7414">
        <v>3</v>
      </c>
      <c r="D7414" t="s">
        <v>8673</v>
      </c>
      <c r="E7414" s="9">
        <v>45596.479166666664</v>
      </c>
      <c r="F7414" s="9">
        <v>45596.715277777781</v>
      </c>
      <c r="G7414">
        <v>207</v>
      </c>
      <c r="H7414" t="s">
        <v>760</v>
      </c>
      <c r="I7414" t="s">
        <v>175</v>
      </c>
      <c r="J7414" t="s">
        <v>8671</v>
      </c>
      <c r="K7414" s="9">
        <v>45600.686111111114</v>
      </c>
      <c r="L7414" s="13">
        <f>IFERROR(_xlfn.XLOOKUP(tb_C103[[#This Row],[OS]],[1]!tb_C101[OS],[1]!tb_C101[DATA_ABERTURA]),0)</f>
        <v>45596.768229166664</v>
      </c>
      <c r="M7414" s="7" t="str">
        <f>IFERROR(_xlfn.XLOOKUP(tb_C103[[#This Row],[OS]],[1]!tb_C101[OS],[1]!tb_C101[SITUACAO_OS]),0)</f>
        <v>F</v>
      </c>
      <c r="N7414" t="str">
        <f>_xlfn.XLOOKUP(tb_C103[[#This Row],[OS]],[1]!tb_C101[OS],[1]!tb_C101[OFICINA])</f>
        <v>Mecanico</v>
      </c>
      <c r="O7414" s="14">
        <f>tb_C103[[#This Row],[FIM]] - tb_C103[[#This Row],[INICIO]]</f>
        <v>0.23611111111677019</v>
      </c>
    </row>
    <row r="7415" spans="1:15" x14ac:dyDescent="0.25">
      <c r="A7415" t="s">
        <v>6398</v>
      </c>
      <c r="B7415">
        <v>3938</v>
      </c>
      <c r="C7415">
        <v>3</v>
      </c>
      <c r="D7415" t="s">
        <v>8673</v>
      </c>
      <c r="E7415" s="9">
        <v>45597.333333333336</v>
      </c>
      <c r="F7415" s="9">
        <v>45597.708333333336</v>
      </c>
      <c r="G7415">
        <v>207</v>
      </c>
      <c r="H7415" t="s">
        <v>760</v>
      </c>
      <c r="I7415" t="s">
        <v>175</v>
      </c>
      <c r="J7415" t="s">
        <v>8671</v>
      </c>
      <c r="K7415" s="9">
        <v>45600.686111111114</v>
      </c>
      <c r="L7415" s="13">
        <f>IFERROR(_xlfn.XLOOKUP(tb_C103[[#This Row],[OS]],[1]!tb_C101[OS],[1]!tb_C101[DATA_ABERTURA]),0)</f>
        <v>45596.768229166664</v>
      </c>
      <c r="M7415" s="7" t="str">
        <f>IFERROR(_xlfn.XLOOKUP(tb_C103[[#This Row],[OS]],[1]!tb_C101[OS],[1]!tb_C101[SITUACAO_OS]),0)</f>
        <v>F</v>
      </c>
      <c r="N7415" t="str">
        <f>_xlfn.XLOOKUP(tb_C103[[#This Row],[OS]],[1]!tb_C101[OS],[1]!tb_C101[OFICINA])</f>
        <v>Mecanico</v>
      </c>
      <c r="O7415" s="14">
        <f>tb_C103[[#This Row],[FIM]] - tb_C103[[#This Row],[INICIO]]</f>
        <v>0.375</v>
      </c>
    </row>
    <row r="7416" spans="1:15" x14ac:dyDescent="0.25">
      <c r="A7416" t="s">
        <v>1764</v>
      </c>
      <c r="B7416">
        <v>3938</v>
      </c>
      <c r="C7416">
        <v>3</v>
      </c>
      <c r="D7416" t="s">
        <v>8673</v>
      </c>
      <c r="E7416" s="9">
        <v>45597.333333333336</v>
      </c>
      <c r="F7416" s="9">
        <v>45597.708333333336</v>
      </c>
      <c r="G7416">
        <v>207</v>
      </c>
      <c r="H7416" t="s">
        <v>760</v>
      </c>
      <c r="I7416" t="s">
        <v>175</v>
      </c>
      <c r="J7416" t="s">
        <v>8671</v>
      </c>
      <c r="K7416" s="9">
        <v>45600.686111111114</v>
      </c>
      <c r="L7416" s="13">
        <f>IFERROR(_xlfn.XLOOKUP(tb_C103[[#This Row],[OS]],[1]!tb_C101[OS],[1]!tb_C101[DATA_ABERTURA]),0)</f>
        <v>45596.768229166664</v>
      </c>
      <c r="M7416" s="7" t="str">
        <f>IFERROR(_xlfn.XLOOKUP(tb_C103[[#This Row],[OS]],[1]!tb_C101[OS],[1]!tb_C101[SITUACAO_OS]),0)</f>
        <v>F</v>
      </c>
      <c r="N7416" t="str">
        <f>_xlfn.XLOOKUP(tb_C103[[#This Row],[OS]],[1]!tb_C101[OS],[1]!tb_C101[OFICINA])</f>
        <v>Mecanico</v>
      </c>
      <c r="O7416" s="14">
        <f>tb_C103[[#This Row],[FIM]] - tb_C103[[#This Row],[INICIO]]</f>
        <v>0.375</v>
      </c>
    </row>
    <row r="7417" spans="1:15" x14ac:dyDescent="0.25">
      <c r="A7417" t="s">
        <v>4080</v>
      </c>
      <c r="B7417">
        <v>3938</v>
      </c>
      <c r="C7417">
        <v>3</v>
      </c>
      <c r="D7417" t="s">
        <v>8673</v>
      </c>
      <c r="E7417" s="9">
        <v>45597.333333333336</v>
      </c>
      <c r="F7417" s="9">
        <v>45597.708333333336</v>
      </c>
      <c r="G7417">
        <v>207</v>
      </c>
      <c r="H7417" t="s">
        <v>760</v>
      </c>
      <c r="I7417" t="s">
        <v>175</v>
      </c>
      <c r="J7417" t="s">
        <v>8671</v>
      </c>
      <c r="K7417" s="9">
        <v>45600.686111111114</v>
      </c>
      <c r="L7417" s="13">
        <f>IFERROR(_xlfn.XLOOKUP(tb_C103[[#This Row],[OS]],[1]!tb_C101[OS],[1]!tb_C101[DATA_ABERTURA]),0)</f>
        <v>45596.768229166664</v>
      </c>
      <c r="M7417" s="7" t="str">
        <f>IFERROR(_xlfn.XLOOKUP(tb_C103[[#This Row],[OS]],[1]!tb_C101[OS],[1]!tb_C101[SITUACAO_OS]),0)</f>
        <v>F</v>
      </c>
      <c r="N7417" t="str">
        <f>_xlfn.XLOOKUP(tb_C103[[#This Row],[OS]],[1]!tb_C101[OS],[1]!tb_C101[OFICINA])</f>
        <v>Mecanico</v>
      </c>
      <c r="O7417" s="14">
        <f>tb_C103[[#This Row],[FIM]] - tb_C103[[#This Row],[INICIO]]</f>
        <v>0.375</v>
      </c>
    </row>
    <row r="7418" spans="1:15" x14ac:dyDescent="0.25">
      <c r="A7418" t="s">
        <v>6398</v>
      </c>
      <c r="B7418">
        <v>3938</v>
      </c>
      <c r="C7418">
        <v>3</v>
      </c>
      <c r="D7418" t="s">
        <v>8673</v>
      </c>
      <c r="E7418" s="9">
        <v>45596.479166666664</v>
      </c>
      <c r="F7418" s="9">
        <v>45596.715277777781</v>
      </c>
      <c r="G7418">
        <v>207</v>
      </c>
      <c r="H7418" t="s">
        <v>760</v>
      </c>
      <c r="I7418" t="s">
        <v>175</v>
      </c>
      <c r="J7418" t="s">
        <v>8671</v>
      </c>
      <c r="K7418" s="9">
        <v>45600.686111111114</v>
      </c>
      <c r="L7418" s="13">
        <f>IFERROR(_xlfn.XLOOKUP(tb_C103[[#This Row],[OS]],[1]!tb_C101[OS],[1]!tb_C101[DATA_ABERTURA]),0)</f>
        <v>45596.768229166664</v>
      </c>
      <c r="M7418" s="7" t="str">
        <f>IFERROR(_xlfn.XLOOKUP(tb_C103[[#This Row],[OS]],[1]!tb_C101[OS],[1]!tb_C101[SITUACAO_OS]),0)</f>
        <v>F</v>
      </c>
      <c r="N7418" t="str">
        <f>_xlfn.XLOOKUP(tb_C103[[#This Row],[OS]],[1]!tb_C101[OS],[1]!tb_C101[OFICINA])</f>
        <v>Mecanico</v>
      </c>
      <c r="O7418" s="14">
        <f>tb_C103[[#This Row],[FIM]] - tb_C103[[#This Row],[INICIO]]</f>
        <v>0.23611111111677019</v>
      </c>
    </row>
    <row r="7419" spans="1:15" x14ac:dyDescent="0.25">
      <c r="A7419" t="s">
        <v>1764</v>
      </c>
      <c r="B7419">
        <v>3938</v>
      </c>
      <c r="C7419">
        <v>3</v>
      </c>
      <c r="D7419" t="s">
        <v>8673</v>
      </c>
      <c r="E7419" s="9">
        <v>45596.479166666664</v>
      </c>
      <c r="F7419" s="9">
        <v>45596.715277777781</v>
      </c>
      <c r="G7419">
        <v>207</v>
      </c>
      <c r="H7419" t="s">
        <v>760</v>
      </c>
      <c r="I7419" t="s">
        <v>175</v>
      </c>
      <c r="J7419" t="s">
        <v>8671</v>
      </c>
      <c r="K7419" s="9">
        <v>45600.686111111114</v>
      </c>
      <c r="L7419" s="13">
        <f>IFERROR(_xlfn.XLOOKUP(tb_C103[[#This Row],[OS]],[1]!tb_C101[OS],[1]!tb_C101[DATA_ABERTURA]),0)</f>
        <v>45596.768229166664</v>
      </c>
      <c r="M7419" s="7" t="str">
        <f>IFERROR(_xlfn.XLOOKUP(tb_C103[[#This Row],[OS]],[1]!tb_C101[OS],[1]!tb_C101[SITUACAO_OS]),0)</f>
        <v>F</v>
      </c>
      <c r="N7419" t="str">
        <f>_xlfn.XLOOKUP(tb_C103[[#This Row],[OS]],[1]!tb_C101[OS],[1]!tb_C101[OFICINA])</f>
        <v>Mecanico</v>
      </c>
      <c r="O7419" s="14">
        <f>tb_C103[[#This Row],[FIM]] - tb_C103[[#This Row],[INICIO]]</f>
        <v>0.23611111111677019</v>
      </c>
    </row>
    <row r="7420" spans="1:15" x14ac:dyDescent="0.25">
      <c r="A7420" t="s">
        <v>4080</v>
      </c>
      <c r="B7420">
        <v>3938</v>
      </c>
      <c r="C7420">
        <v>3</v>
      </c>
      <c r="D7420" t="s">
        <v>8673</v>
      </c>
      <c r="E7420" s="9">
        <v>45596.479166666664</v>
      </c>
      <c r="F7420" s="9">
        <v>45596.715277777781</v>
      </c>
      <c r="G7420">
        <v>207</v>
      </c>
      <c r="H7420" t="s">
        <v>760</v>
      </c>
      <c r="I7420" t="s">
        <v>175</v>
      </c>
      <c r="J7420" t="s">
        <v>8671</v>
      </c>
      <c r="K7420" s="9">
        <v>45600.686111111114</v>
      </c>
      <c r="L7420" s="13">
        <f>IFERROR(_xlfn.XLOOKUP(tb_C103[[#This Row],[OS]],[1]!tb_C101[OS],[1]!tb_C101[DATA_ABERTURA]),0)</f>
        <v>45596.768229166664</v>
      </c>
      <c r="M7420" s="7" t="str">
        <f>IFERROR(_xlfn.XLOOKUP(tb_C103[[#This Row],[OS]],[1]!tb_C101[OS],[1]!tb_C101[SITUACAO_OS]),0)</f>
        <v>F</v>
      </c>
      <c r="N7420" t="str">
        <f>_xlfn.XLOOKUP(tb_C103[[#This Row],[OS]],[1]!tb_C101[OS],[1]!tb_C101[OFICINA])</f>
        <v>Mecanico</v>
      </c>
      <c r="O7420" s="14">
        <f>tb_C103[[#This Row],[FIM]] - tb_C103[[#This Row],[INICIO]]</f>
        <v>0.23611111111677019</v>
      </c>
    </row>
    <row r="7421" spans="1:15" x14ac:dyDescent="0.25">
      <c r="A7421" t="s">
        <v>6398</v>
      </c>
      <c r="B7421">
        <v>3938</v>
      </c>
      <c r="C7421">
        <v>3</v>
      </c>
      <c r="D7421" t="s">
        <v>8673</v>
      </c>
      <c r="E7421" s="9">
        <v>45597.333333333336</v>
      </c>
      <c r="F7421" s="9">
        <v>45597.708333333336</v>
      </c>
      <c r="G7421">
        <v>207</v>
      </c>
      <c r="H7421" t="s">
        <v>760</v>
      </c>
      <c r="I7421" t="s">
        <v>175</v>
      </c>
      <c r="J7421" t="s">
        <v>8671</v>
      </c>
      <c r="K7421" s="9">
        <v>45600.686111111114</v>
      </c>
      <c r="L7421" s="13">
        <f>IFERROR(_xlfn.XLOOKUP(tb_C103[[#This Row],[OS]],[1]!tb_C101[OS],[1]!tb_C101[DATA_ABERTURA]),0)</f>
        <v>45596.768229166664</v>
      </c>
      <c r="M7421" s="7" t="str">
        <f>IFERROR(_xlfn.XLOOKUP(tb_C103[[#This Row],[OS]],[1]!tb_C101[OS],[1]!tb_C101[SITUACAO_OS]),0)</f>
        <v>F</v>
      </c>
      <c r="N7421" t="str">
        <f>_xlfn.XLOOKUP(tb_C103[[#This Row],[OS]],[1]!tb_C101[OS],[1]!tb_C101[OFICINA])</f>
        <v>Mecanico</v>
      </c>
      <c r="O7421" s="14">
        <f>tb_C103[[#This Row],[FIM]] - tb_C103[[#This Row],[INICIO]]</f>
        <v>0.375</v>
      </c>
    </row>
    <row r="7422" spans="1:15" x14ac:dyDescent="0.25">
      <c r="A7422" t="s">
        <v>1764</v>
      </c>
      <c r="B7422">
        <v>3938</v>
      </c>
      <c r="C7422">
        <v>3</v>
      </c>
      <c r="D7422" t="s">
        <v>8673</v>
      </c>
      <c r="E7422" s="9">
        <v>45597.333333333336</v>
      </c>
      <c r="F7422" s="9">
        <v>45597.708333333336</v>
      </c>
      <c r="G7422">
        <v>207</v>
      </c>
      <c r="H7422" t="s">
        <v>760</v>
      </c>
      <c r="I7422" t="s">
        <v>175</v>
      </c>
      <c r="J7422" t="s">
        <v>8671</v>
      </c>
      <c r="K7422" s="9">
        <v>45600.686111111114</v>
      </c>
      <c r="L7422" s="13">
        <f>IFERROR(_xlfn.XLOOKUP(tb_C103[[#This Row],[OS]],[1]!tb_C101[OS],[1]!tb_C101[DATA_ABERTURA]),0)</f>
        <v>45596.768229166664</v>
      </c>
      <c r="M7422" s="7" t="str">
        <f>IFERROR(_xlfn.XLOOKUP(tb_C103[[#This Row],[OS]],[1]!tb_C101[OS],[1]!tb_C101[SITUACAO_OS]),0)</f>
        <v>F</v>
      </c>
      <c r="N7422" t="str">
        <f>_xlfn.XLOOKUP(tb_C103[[#This Row],[OS]],[1]!tb_C101[OS],[1]!tb_C101[OFICINA])</f>
        <v>Mecanico</v>
      </c>
      <c r="O7422" s="14">
        <f>tb_C103[[#This Row],[FIM]] - tb_C103[[#This Row],[INICIO]]</f>
        <v>0.375</v>
      </c>
    </row>
    <row r="7423" spans="1:15" x14ac:dyDescent="0.25">
      <c r="A7423" t="s">
        <v>4080</v>
      </c>
      <c r="B7423">
        <v>3938</v>
      </c>
      <c r="C7423">
        <v>3</v>
      </c>
      <c r="D7423" t="s">
        <v>8673</v>
      </c>
      <c r="E7423" s="9">
        <v>45597.333333333336</v>
      </c>
      <c r="F7423" s="9">
        <v>45597.708333333336</v>
      </c>
      <c r="G7423">
        <v>207</v>
      </c>
      <c r="H7423" t="s">
        <v>760</v>
      </c>
      <c r="I7423" t="s">
        <v>175</v>
      </c>
      <c r="J7423" t="s">
        <v>8671</v>
      </c>
      <c r="K7423" s="9">
        <v>45600.686111111114</v>
      </c>
      <c r="L7423" s="13">
        <f>IFERROR(_xlfn.XLOOKUP(tb_C103[[#This Row],[OS]],[1]!tb_C101[OS],[1]!tb_C101[DATA_ABERTURA]),0)</f>
        <v>45596.768229166664</v>
      </c>
      <c r="M7423" s="7" t="str">
        <f>IFERROR(_xlfn.XLOOKUP(tb_C103[[#This Row],[OS]],[1]!tb_C101[OS],[1]!tb_C101[SITUACAO_OS]),0)</f>
        <v>F</v>
      </c>
      <c r="N7423" t="str">
        <f>_xlfn.XLOOKUP(tb_C103[[#This Row],[OS]],[1]!tb_C101[OS],[1]!tb_C101[OFICINA])</f>
        <v>Mecanico</v>
      </c>
      <c r="O7423" s="14">
        <f>tb_C103[[#This Row],[FIM]] - tb_C103[[#This Row],[INICIO]]</f>
        <v>0.375</v>
      </c>
    </row>
    <row r="7424" spans="1:15" x14ac:dyDescent="0.25">
      <c r="A7424" t="s">
        <v>8686</v>
      </c>
      <c r="B7424">
        <v>3939</v>
      </c>
      <c r="C7424">
        <v>5</v>
      </c>
      <c r="D7424" t="s">
        <v>8690</v>
      </c>
      <c r="E7424" s="9"/>
      <c r="F7424" s="9"/>
      <c r="G7424">
        <v>115</v>
      </c>
      <c r="H7424" t="s">
        <v>197</v>
      </c>
      <c r="I7424" t="s">
        <v>184</v>
      </c>
      <c r="J7424" t="s">
        <v>8671</v>
      </c>
      <c r="K7424" s="9">
        <v>45671.489201388889</v>
      </c>
      <c r="L7424" s="13">
        <f>IFERROR(_xlfn.XLOOKUP(tb_C103[[#This Row],[OS]],[1]!tb_C101[OS],[1]!tb_C101[DATA_ABERTURA]),0)</f>
        <v>45596.768726851849</v>
      </c>
      <c r="M7424" s="7" t="str">
        <f>IFERROR(_xlfn.XLOOKUP(tb_C103[[#This Row],[OS]],[1]!tb_C101[OS],[1]!tb_C101[SITUACAO_OS]),0)</f>
        <v>F</v>
      </c>
      <c r="N7424" t="str">
        <f>_xlfn.XLOOKUP(tb_C103[[#This Row],[OS]],[1]!tb_C101[OS],[1]!tb_C101[OFICINA])</f>
        <v>Mecanico</v>
      </c>
      <c r="O7424" s="14">
        <f>tb_C103[[#This Row],[FIM]] - tb_C103[[#This Row],[INICIO]]</f>
        <v>0</v>
      </c>
    </row>
    <row r="7425" spans="1:15" x14ac:dyDescent="0.25">
      <c r="A7425" t="s">
        <v>1764</v>
      </c>
      <c r="B7425">
        <v>3940</v>
      </c>
      <c r="C7425">
        <v>3</v>
      </c>
      <c r="D7425" t="s">
        <v>8673</v>
      </c>
      <c r="E7425" s="9">
        <v>45631.479166666664</v>
      </c>
      <c r="F7425" s="9">
        <v>45631.5</v>
      </c>
      <c r="G7425">
        <v>208</v>
      </c>
      <c r="H7425" t="s">
        <v>4987</v>
      </c>
      <c r="I7425" t="s">
        <v>175</v>
      </c>
      <c r="J7425" t="s">
        <v>8671</v>
      </c>
      <c r="K7425" s="9">
        <v>45632.665127314816</v>
      </c>
      <c r="L7425" s="13">
        <f>IFERROR(_xlfn.XLOOKUP(tb_C103[[#This Row],[OS]],[1]!tb_C101[OS],[1]!tb_C101[DATA_ABERTURA]),0)</f>
        <v>45596.769479166665</v>
      </c>
      <c r="M7425" s="7" t="str">
        <f>IFERROR(_xlfn.XLOOKUP(tb_C103[[#This Row],[OS]],[1]!tb_C101[OS],[1]!tb_C101[SITUACAO_OS]),0)</f>
        <v>F</v>
      </c>
      <c r="N7425" t="str">
        <f>_xlfn.XLOOKUP(tb_C103[[#This Row],[OS]],[1]!tb_C101[OS],[1]!tb_C101[OFICINA])</f>
        <v>Mecanico</v>
      </c>
      <c r="O7425" s="14">
        <f>tb_C103[[#This Row],[FIM]] - tb_C103[[#This Row],[INICIO]]</f>
        <v>2.0833333335758653E-2</v>
      </c>
    </row>
    <row r="7426" spans="1:15" x14ac:dyDescent="0.25">
      <c r="A7426" t="s">
        <v>8686</v>
      </c>
      <c r="B7426">
        <v>3941</v>
      </c>
      <c r="C7426">
        <v>5</v>
      </c>
      <c r="D7426" t="s">
        <v>8690</v>
      </c>
      <c r="E7426" s="9"/>
      <c r="F7426" s="9"/>
      <c r="G7426">
        <v>116</v>
      </c>
      <c r="H7426" t="s">
        <v>290</v>
      </c>
      <c r="I7426" t="s">
        <v>184</v>
      </c>
      <c r="J7426" t="s">
        <v>8671</v>
      </c>
      <c r="K7426" s="9">
        <v>45671.489282407405</v>
      </c>
      <c r="L7426" s="13">
        <f>IFERROR(_xlfn.XLOOKUP(tb_C103[[#This Row],[OS]],[1]!tb_C101[OS],[1]!tb_C101[DATA_ABERTURA]),0)</f>
        <v>45596.770150462966</v>
      </c>
      <c r="M7426" s="7" t="str">
        <f>IFERROR(_xlfn.XLOOKUP(tb_C103[[#This Row],[OS]],[1]!tb_C101[OS],[1]!tb_C101[SITUACAO_OS]),0)</f>
        <v>F</v>
      </c>
      <c r="N7426" t="str">
        <f>_xlfn.XLOOKUP(tb_C103[[#This Row],[OS]],[1]!tb_C101[OS],[1]!tb_C101[OFICINA])</f>
        <v>Mecanico</v>
      </c>
      <c r="O7426" s="14">
        <f>tb_C103[[#This Row],[FIM]] - tb_C103[[#This Row],[INICIO]]</f>
        <v>0</v>
      </c>
    </row>
    <row r="7427" spans="1:15" x14ac:dyDescent="0.25">
      <c r="A7427" t="s">
        <v>8686</v>
      </c>
      <c r="B7427">
        <v>3942</v>
      </c>
      <c r="C7427">
        <v>5</v>
      </c>
      <c r="D7427" t="s">
        <v>8690</v>
      </c>
      <c r="E7427" s="9"/>
      <c r="F7427" s="9"/>
      <c r="G7427">
        <v>117</v>
      </c>
      <c r="H7427" t="s">
        <v>354</v>
      </c>
      <c r="I7427" t="s">
        <v>184</v>
      </c>
      <c r="J7427" t="s">
        <v>8671</v>
      </c>
      <c r="K7427" s="9">
        <v>45671.489386574074</v>
      </c>
      <c r="L7427" s="13">
        <f>IFERROR(_xlfn.XLOOKUP(tb_C103[[#This Row],[OS]],[1]!tb_C101[OS],[1]!tb_C101[DATA_ABERTURA]),0)</f>
        <v>45596.773773148147</v>
      </c>
      <c r="M7427" s="7" t="str">
        <f>IFERROR(_xlfn.XLOOKUP(tb_C103[[#This Row],[OS]],[1]!tb_C101[OS],[1]!tb_C101[SITUACAO_OS]),0)</f>
        <v>F</v>
      </c>
      <c r="N7427" t="str">
        <f>_xlfn.XLOOKUP(tb_C103[[#This Row],[OS]],[1]!tb_C101[OS],[1]!tb_C101[OFICINA])</f>
        <v>Mecanico</v>
      </c>
      <c r="O7427" s="14">
        <f>tb_C103[[#This Row],[FIM]] - tb_C103[[#This Row],[INICIO]]</f>
        <v>0</v>
      </c>
    </row>
    <row r="7428" spans="1:15" x14ac:dyDescent="0.25">
      <c r="B7428">
        <v>3943</v>
      </c>
      <c r="C7428">
        <v>3</v>
      </c>
      <c r="D7428" t="s">
        <v>8673</v>
      </c>
      <c r="E7428" s="9"/>
      <c r="F7428" s="9"/>
      <c r="G7428">
        <v>118</v>
      </c>
      <c r="H7428" t="s">
        <v>1349</v>
      </c>
      <c r="I7428" t="s">
        <v>184</v>
      </c>
      <c r="J7428" t="s">
        <v>8671</v>
      </c>
      <c r="K7428" s="9">
        <v>45671.489490740743</v>
      </c>
      <c r="L7428" s="13">
        <f>IFERROR(_xlfn.XLOOKUP(tb_C103[[#This Row],[OS]],[1]!tb_C101[OS],[1]!tb_C101[DATA_ABERTURA]),0)</f>
        <v>45596.778634259259</v>
      </c>
      <c r="M7428" s="7" t="str">
        <f>IFERROR(_xlfn.XLOOKUP(tb_C103[[#This Row],[OS]],[1]!tb_C101[OS],[1]!tb_C101[SITUACAO_OS]),0)</f>
        <v>F</v>
      </c>
      <c r="N7428" t="str">
        <f>_xlfn.XLOOKUP(tb_C103[[#This Row],[OS]],[1]!tb_C101[OS],[1]!tb_C101[OFICINA])</f>
        <v>Mecanico</v>
      </c>
      <c r="O7428" s="14">
        <f>tb_C103[[#This Row],[FIM]] - tb_C103[[#This Row],[INICIO]]</f>
        <v>0</v>
      </c>
    </row>
    <row r="7429" spans="1:15" x14ac:dyDescent="0.25">
      <c r="B7429">
        <v>3944</v>
      </c>
      <c r="C7429">
        <v>3</v>
      </c>
      <c r="D7429" t="s">
        <v>8673</v>
      </c>
      <c r="E7429" s="9"/>
      <c r="F7429" s="9"/>
      <c r="G7429">
        <v>108</v>
      </c>
      <c r="H7429" t="s">
        <v>317</v>
      </c>
      <c r="I7429" t="s">
        <v>184</v>
      </c>
      <c r="J7429" t="s">
        <v>8674</v>
      </c>
      <c r="K7429" s="9">
        <v>45671.489629629628</v>
      </c>
      <c r="L7429" s="13">
        <f>IFERROR(_xlfn.XLOOKUP(tb_C103[[#This Row],[OS]],[1]!tb_C101[OS],[1]!tb_C101[DATA_ABERTURA]),0)</f>
        <v>45596.780081018522</v>
      </c>
      <c r="M7429" s="7" t="str">
        <f>IFERROR(_xlfn.XLOOKUP(tb_C103[[#This Row],[OS]],[1]!tb_C101[OS],[1]!tb_C101[SITUACAO_OS]),0)</f>
        <v>F</v>
      </c>
      <c r="N7429" t="str">
        <f>_xlfn.XLOOKUP(tb_C103[[#This Row],[OS]],[1]!tb_C101[OS],[1]!tb_C101[OFICINA])</f>
        <v>Eletrico</v>
      </c>
      <c r="O7429" s="14">
        <f>tb_C103[[#This Row],[FIM]] - tb_C103[[#This Row],[INICIO]]</f>
        <v>0</v>
      </c>
    </row>
    <row r="7430" spans="1:15" x14ac:dyDescent="0.25">
      <c r="B7430">
        <v>3945</v>
      </c>
      <c r="C7430">
        <v>3</v>
      </c>
      <c r="D7430" t="s">
        <v>8673</v>
      </c>
      <c r="E7430" s="9"/>
      <c r="F7430" s="9"/>
      <c r="G7430">
        <v>113</v>
      </c>
      <c r="H7430" t="s">
        <v>213</v>
      </c>
      <c r="I7430" t="s">
        <v>184</v>
      </c>
      <c r="J7430" t="s">
        <v>8674</v>
      </c>
      <c r="K7430" s="9">
        <v>45671.489814814813</v>
      </c>
      <c r="L7430" s="13">
        <f>IFERROR(_xlfn.XLOOKUP(tb_C103[[#This Row],[OS]],[1]!tb_C101[OS],[1]!tb_C101[DATA_ABERTURA]),0)</f>
        <v>45596.780405092592</v>
      </c>
      <c r="M7430" s="7" t="str">
        <f>IFERROR(_xlfn.XLOOKUP(tb_C103[[#This Row],[OS]],[1]!tb_C101[OS],[1]!tb_C101[SITUACAO_OS]),0)</f>
        <v>F</v>
      </c>
      <c r="N7430" t="str">
        <f>_xlfn.XLOOKUP(tb_C103[[#This Row],[OS]],[1]!tb_C101[OS],[1]!tb_C101[OFICINA])</f>
        <v>Eletrico</v>
      </c>
      <c r="O7430" s="14">
        <f>tb_C103[[#This Row],[FIM]] - tb_C103[[#This Row],[INICIO]]</f>
        <v>0</v>
      </c>
    </row>
    <row r="7431" spans="1:15" x14ac:dyDescent="0.25">
      <c r="B7431">
        <v>3946</v>
      </c>
      <c r="C7431">
        <v>3</v>
      </c>
      <c r="D7431" t="s">
        <v>8673</v>
      </c>
      <c r="E7431" s="9"/>
      <c r="F7431" s="9"/>
      <c r="G7431">
        <v>115</v>
      </c>
      <c r="H7431" t="s">
        <v>197</v>
      </c>
      <c r="I7431" t="s">
        <v>184</v>
      </c>
      <c r="J7431" t="s">
        <v>8674</v>
      </c>
      <c r="K7431" s="9">
        <v>45671.489953703705</v>
      </c>
      <c r="L7431" s="13">
        <f>IFERROR(_xlfn.XLOOKUP(tb_C103[[#This Row],[OS]],[1]!tb_C101[OS],[1]!tb_C101[DATA_ABERTURA]),0)</f>
        <v>45596.780775462961</v>
      </c>
      <c r="M7431" s="7" t="str">
        <f>IFERROR(_xlfn.XLOOKUP(tb_C103[[#This Row],[OS]],[1]!tb_C101[OS],[1]!tb_C101[SITUACAO_OS]),0)</f>
        <v>F</v>
      </c>
      <c r="N7431" t="str">
        <f>_xlfn.XLOOKUP(tb_C103[[#This Row],[OS]],[1]!tb_C101[OS],[1]!tb_C101[OFICINA])</f>
        <v>Eletrico</v>
      </c>
      <c r="O7431" s="14">
        <f>tb_C103[[#This Row],[FIM]] - tb_C103[[#This Row],[INICIO]]</f>
        <v>0</v>
      </c>
    </row>
    <row r="7432" spans="1:15" x14ac:dyDescent="0.25">
      <c r="B7432">
        <v>3947</v>
      </c>
      <c r="C7432">
        <v>3</v>
      </c>
      <c r="D7432" t="s">
        <v>8673</v>
      </c>
      <c r="E7432" s="9"/>
      <c r="F7432" s="9"/>
      <c r="G7432">
        <v>417</v>
      </c>
      <c r="H7432" t="s">
        <v>927</v>
      </c>
      <c r="I7432" t="s">
        <v>79</v>
      </c>
      <c r="J7432" t="s">
        <v>8682</v>
      </c>
      <c r="K7432" s="9">
        <v>45671.49015046296</v>
      </c>
      <c r="L7432" s="13">
        <f>IFERROR(_xlfn.XLOOKUP(tb_C103[[#This Row],[OS]],[1]!tb_C101[OS],[1]!tb_C101[DATA_ABERTURA]),0)</f>
        <v>45596.882962962962</v>
      </c>
      <c r="M7432" s="7" t="str">
        <f>IFERROR(_xlfn.XLOOKUP(tb_C103[[#This Row],[OS]],[1]!tb_C101[OS],[1]!tb_C101[SITUACAO_OS]),0)</f>
        <v>F</v>
      </c>
      <c r="N7432" t="str">
        <f>_xlfn.XLOOKUP(tb_C103[[#This Row],[OS]],[1]!tb_C101[OS],[1]!tb_C101[OFICINA])</f>
        <v>AUTOMATICO - TROCAR</v>
      </c>
      <c r="O7432" s="14">
        <f>tb_C103[[#This Row],[FIM]] - tb_C103[[#This Row],[INICIO]]</f>
        <v>0</v>
      </c>
    </row>
    <row r="7433" spans="1:15" x14ac:dyDescent="0.25">
      <c r="B7433">
        <v>3948</v>
      </c>
      <c r="C7433">
        <v>3</v>
      </c>
      <c r="D7433" t="s">
        <v>8673</v>
      </c>
      <c r="E7433" s="9"/>
      <c r="F7433" s="9"/>
      <c r="G7433">
        <v>502</v>
      </c>
      <c r="H7433" t="s">
        <v>246</v>
      </c>
      <c r="I7433" t="s">
        <v>24</v>
      </c>
      <c r="J7433" t="s">
        <v>8682</v>
      </c>
      <c r="K7433" s="9">
        <v>45671.490266203706</v>
      </c>
      <c r="L7433" s="13">
        <f>IFERROR(_xlfn.XLOOKUP(tb_C103[[#This Row],[OS]],[1]!tb_C101[OS],[1]!tb_C101[DATA_ABERTURA]),0)</f>
        <v>45596.960555555554</v>
      </c>
      <c r="M7433" s="7" t="str">
        <f>IFERROR(_xlfn.XLOOKUP(tb_C103[[#This Row],[OS]],[1]!tb_C101[OS],[1]!tb_C101[SITUACAO_OS]),0)</f>
        <v>F</v>
      </c>
      <c r="N7433" t="str">
        <f>_xlfn.XLOOKUP(tb_C103[[#This Row],[OS]],[1]!tb_C101[OS],[1]!tb_C101[OFICINA])</f>
        <v>AUTOMATICO - TROCAR</v>
      </c>
      <c r="O7433" s="14">
        <f>tb_C103[[#This Row],[FIM]] - tb_C103[[#This Row],[INICIO]]</f>
        <v>0</v>
      </c>
    </row>
    <row r="7434" spans="1:15" x14ac:dyDescent="0.25">
      <c r="B7434">
        <v>3949</v>
      </c>
      <c r="C7434">
        <v>3</v>
      </c>
      <c r="D7434" t="s">
        <v>8673</v>
      </c>
      <c r="E7434" s="9"/>
      <c r="F7434" s="9"/>
      <c r="G7434">
        <v>301</v>
      </c>
      <c r="H7434" t="s">
        <v>221</v>
      </c>
      <c r="I7434" t="s">
        <v>220</v>
      </c>
      <c r="J7434" t="s">
        <v>8682</v>
      </c>
      <c r="K7434" s="9">
        <v>45671.491030092591</v>
      </c>
      <c r="L7434" s="13">
        <f>IFERROR(_xlfn.XLOOKUP(tb_C103[[#This Row],[OS]],[1]!tb_C101[OS],[1]!tb_C101[DATA_ABERTURA]),0)</f>
        <v>45597.150520833333</v>
      </c>
      <c r="M7434" s="7" t="str">
        <f>IFERROR(_xlfn.XLOOKUP(tb_C103[[#This Row],[OS]],[1]!tb_C101[OS],[1]!tb_C101[SITUACAO_OS]),0)</f>
        <v>F</v>
      </c>
      <c r="N7434" t="str">
        <f>_xlfn.XLOOKUP(tb_C103[[#This Row],[OS]],[1]!tb_C101[OS],[1]!tb_C101[OFICINA])</f>
        <v>AUTOMATICO - TROCAR</v>
      </c>
      <c r="O7434" s="14">
        <f>tb_C103[[#This Row],[FIM]] - tb_C103[[#This Row],[INICIO]]</f>
        <v>0</v>
      </c>
    </row>
    <row r="7435" spans="1:15" x14ac:dyDescent="0.25">
      <c r="A7435" t="s">
        <v>731</v>
      </c>
      <c r="B7435">
        <v>3950</v>
      </c>
      <c r="C7435">
        <v>3</v>
      </c>
      <c r="D7435" t="s">
        <v>8673</v>
      </c>
      <c r="E7435" s="9">
        <v>45598.541666666664</v>
      </c>
      <c r="F7435" s="9">
        <v>45598.5625</v>
      </c>
      <c r="G7435">
        <v>9001</v>
      </c>
      <c r="H7435" t="s">
        <v>2065</v>
      </c>
      <c r="I7435" t="s">
        <v>1476</v>
      </c>
      <c r="J7435" t="s">
        <v>8678</v>
      </c>
      <c r="K7435" s="9">
        <v>45601.499849537038</v>
      </c>
      <c r="L7435" s="13">
        <f>IFERROR(_xlfn.XLOOKUP(tb_C103[[#This Row],[OS]],[1]!tb_C101[OS],[1]!tb_C101[DATA_ABERTURA]),0)</f>
        <v>45597.308819444443</v>
      </c>
      <c r="M7435" s="7" t="str">
        <f>IFERROR(_xlfn.XLOOKUP(tb_C103[[#This Row],[OS]],[1]!tb_C101[OS],[1]!tb_C101[SITUACAO_OS]),0)</f>
        <v>F</v>
      </c>
      <c r="N7435" t="str">
        <f>_xlfn.XLOOKUP(tb_C103[[#This Row],[OS]],[1]!tb_C101[OS],[1]!tb_C101[OFICINA])</f>
        <v>Terceiro</v>
      </c>
      <c r="O7435" s="14">
        <f>tb_C103[[#This Row],[FIM]] - tb_C103[[#This Row],[INICIO]]</f>
        <v>2.0833333335758653E-2</v>
      </c>
    </row>
    <row r="7436" spans="1:15" x14ac:dyDescent="0.25">
      <c r="A7436" t="s">
        <v>8686</v>
      </c>
      <c r="B7436">
        <v>3951</v>
      </c>
      <c r="C7436">
        <v>3</v>
      </c>
      <c r="D7436" t="s">
        <v>8673</v>
      </c>
      <c r="E7436" s="9">
        <v>45597.323611111111</v>
      </c>
      <c r="F7436" s="9">
        <v>45597.387499999997</v>
      </c>
      <c r="G7436">
        <v>118</v>
      </c>
      <c r="H7436" t="s">
        <v>1349</v>
      </c>
      <c r="I7436" t="s">
        <v>184</v>
      </c>
      <c r="J7436" t="s">
        <v>8671</v>
      </c>
      <c r="K7436" s="9">
        <v>45614.359814814816</v>
      </c>
      <c r="L7436" s="13">
        <f>IFERROR(_xlfn.XLOOKUP(tb_C103[[#This Row],[OS]],[1]!tb_C101[OS],[1]!tb_C101[DATA_ABERTURA]),0)</f>
        <v>45597.32304398148</v>
      </c>
      <c r="M7436" s="7" t="str">
        <f>IFERROR(_xlfn.XLOOKUP(tb_C103[[#This Row],[OS]],[1]!tb_C101[OS],[1]!tb_C101[SITUACAO_OS]),0)</f>
        <v>F</v>
      </c>
      <c r="N7436" t="str">
        <f>_xlfn.XLOOKUP(tb_C103[[#This Row],[OS]],[1]!tb_C101[OS],[1]!tb_C101[OFICINA])</f>
        <v>Mecanico</v>
      </c>
      <c r="O7436" s="14">
        <f>tb_C103[[#This Row],[FIM]] - tb_C103[[#This Row],[INICIO]]</f>
        <v>6.3888888886140194E-2</v>
      </c>
    </row>
    <row r="7437" spans="1:15" x14ac:dyDescent="0.25">
      <c r="A7437" t="s">
        <v>5446</v>
      </c>
      <c r="B7437">
        <v>3951</v>
      </c>
      <c r="C7437">
        <v>3</v>
      </c>
      <c r="D7437" t="s">
        <v>8673</v>
      </c>
      <c r="E7437" s="9">
        <v>45597.323611111111</v>
      </c>
      <c r="F7437" s="9">
        <v>45597.387499999997</v>
      </c>
      <c r="G7437">
        <v>118</v>
      </c>
      <c r="H7437" t="s">
        <v>1349</v>
      </c>
      <c r="I7437" t="s">
        <v>184</v>
      </c>
      <c r="J7437" t="s">
        <v>8671</v>
      </c>
      <c r="K7437" s="9">
        <v>45614.359814814816</v>
      </c>
      <c r="L7437" s="13">
        <f>IFERROR(_xlfn.XLOOKUP(tb_C103[[#This Row],[OS]],[1]!tb_C101[OS],[1]!tb_C101[DATA_ABERTURA]),0)</f>
        <v>45597.32304398148</v>
      </c>
      <c r="M7437" s="7" t="str">
        <f>IFERROR(_xlfn.XLOOKUP(tb_C103[[#This Row],[OS]],[1]!tb_C101[OS],[1]!tb_C101[SITUACAO_OS]),0)</f>
        <v>F</v>
      </c>
      <c r="N7437" t="str">
        <f>_xlfn.XLOOKUP(tb_C103[[#This Row],[OS]],[1]!tb_C101[OS],[1]!tb_C101[OFICINA])</f>
        <v>Mecanico</v>
      </c>
      <c r="O7437" s="14">
        <f>tb_C103[[#This Row],[FIM]] - tb_C103[[#This Row],[INICIO]]</f>
        <v>6.3888888886140194E-2</v>
      </c>
    </row>
    <row r="7438" spans="1:15" x14ac:dyDescent="0.25">
      <c r="A7438" t="s">
        <v>8686</v>
      </c>
      <c r="B7438">
        <v>3951</v>
      </c>
      <c r="C7438">
        <v>3</v>
      </c>
      <c r="D7438" t="s">
        <v>8673</v>
      </c>
      <c r="E7438" s="9">
        <v>45597.323611111111</v>
      </c>
      <c r="F7438" s="9">
        <v>45597.387499999997</v>
      </c>
      <c r="G7438">
        <v>118</v>
      </c>
      <c r="H7438" t="s">
        <v>1349</v>
      </c>
      <c r="I7438" t="s">
        <v>184</v>
      </c>
      <c r="J7438" t="s">
        <v>8671</v>
      </c>
      <c r="K7438" s="9">
        <v>45614.359814814816</v>
      </c>
      <c r="L7438" s="13">
        <f>IFERROR(_xlfn.XLOOKUP(tb_C103[[#This Row],[OS]],[1]!tb_C101[OS],[1]!tb_C101[DATA_ABERTURA]),0)</f>
        <v>45597.32304398148</v>
      </c>
      <c r="M7438" s="7" t="str">
        <f>IFERROR(_xlfn.XLOOKUP(tb_C103[[#This Row],[OS]],[1]!tb_C101[OS],[1]!tb_C101[SITUACAO_OS]),0)</f>
        <v>F</v>
      </c>
      <c r="N7438" t="str">
        <f>_xlfn.XLOOKUP(tb_C103[[#This Row],[OS]],[1]!tb_C101[OS],[1]!tb_C101[OFICINA])</f>
        <v>Mecanico</v>
      </c>
      <c r="O7438" s="14">
        <f>tb_C103[[#This Row],[FIM]] - tb_C103[[#This Row],[INICIO]]</f>
        <v>6.3888888886140194E-2</v>
      </c>
    </row>
    <row r="7439" spans="1:15" x14ac:dyDescent="0.25">
      <c r="A7439" t="s">
        <v>5446</v>
      </c>
      <c r="B7439">
        <v>3951</v>
      </c>
      <c r="C7439">
        <v>3</v>
      </c>
      <c r="D7439" t="s">
        <v>8673</v>
      </c>
      <c r="E7439" s="9">
        <v>45597.323611111111</v>
      </c>
      <c r="F7439" s="9">
        <v>45597.387499999997</v>
      </c>
      <c r="G7439">
        <v>118</v>
      </c>
      <c r="H7439" t="s">
        <v>1349</v>
      </c>
      <c r="I7439" t="s">
        <v>184</v>
      </c>
      <c r="J7439" t="s">
        <v>8671</v>
      </c>
      <c r="K7439" s="9">
        <v>45614.359814814816</v>
      </c>
      <c r="L7439" s="13">
        <f>IFERROR(_xlfn.XLOOKUP(tb_C103[[#This Row],[OS]],[1]!tb_C101[OS],[1]!tb_C101[DATA_ABERTURA]),0)</f>
        <v>45597.32304398148</v>
      </c>
      <c r="M7439" s="7" t="str">
        <f>IFERROR(_xlfn.XLOOKUP(tb_C103[[#This Row],[OS]],[1]!tb_C101[OS],[1]!tb_C101[SITUACAO_OS]),0)</f>
        <v>F</v>
      </c>
      <c r="N7439" t="str">
        <f>_xlfn.XLOOKUP(tb_C103[[#This Row],[OS]],[1]!tb_C101[OS],[1]!tb_C101[OFICINA])</f>
        <v>Mecanico</v>
      </c>
      <c r="O7439" s="14">
        <f>tb_C103[[#This Row],[FIM]] - tb_C103[[#This Row],[INICIO]]</f>
        <v>6.3888888886140194E-2</v>
      </c>
    </row>
    <row r="7440" spans="1:15" x14ac:dyDescent="0.25">
      <c r="A7440" t="s">
        <v>8686</v>
      </c>
      <c r="B7440">
        <v>3952</v>
      </c>
      <c r="C7440">
        <v>3</v>
      </c>
      <c r="D7440" t="s">
        <v>8673</v>
      </c>
      <c r="E7440" s="9">
        <v>45597.333333333336</v>
      </c>
      <c r="F7440" s="9">
        <v>45597.5</v>
      </c>
      <c r="G7440">
        <v>116</v>
      </c>
      <c r="H7440" t="s">
        <v>290</v>
      </c>
      <c r="I7440" t="s">
        <v>184</v>
      </c>
      <c r="J7440" t="s">
        <v>8671</v>
      </c>
      <c r="K7440" s="9">
        <v>45639.359467592592</v>
      </c>
      <c r="L7440" s="13">
        <f>IFERROR(_xlfn.XLOOKUP(tb_C103[[#This Row],[OS]],[1]!tb_C101[OS],[1]!tb_C101[DATA_ABERTURA]),0)</f>
        <v>45597.324050925927</v>
      </c>
      <c r="M7440" s="7" t="str">
        <f>IFERROR(_xlfn.XLOOKUP(tb_C103[[#This Row],[OS]],[1]!tb_C101[OS],[1]!tb_C101[SITUACAO_OS]),0)</f>
        <v>F</v>
      </c>
      <c r="N7440" t="str">
        <f>_xlfn.XLOOKUP(tb_C103[[#This Row],[OS]],[1]!tb_C101[OS],[1]!tb_C101[OFICINA])</f>
        <v>Mecanico</v>
      </c>
      <c r="O7440" s="14">
        <f>tb_C103[[#This Row],[FIM]] - tb_C103[[#This Row],[INICIO]]</f>
        <v>0.16666666666424135</v>
      </c>
    </row>
    <row r="7441" spans="1:15" x14ac:dyDescent="0.25">
      <c r="A7441" t="s">
        <v>5446</v>
      </c>
      <c r="B7441">
        <v>3952</v>
      </c>
      <c r="C7441">
        <v>3</v>
      </c>
      <c r="D7441" t="s">
        <v>8673</v>
      </c>
      <c r="E7441" s="9">
        <v>45597.333333333336</v>
      </c>
      <c r="F7441" s="9">
        <v>45597.5</v>
      </c>
      <c r="G7441">
        <v>116</v>
      </c>
      <c r="H7441" t="s">
        <v>290</v>
      </c>
      <c r="I7441" t="s">
        <v>184</v>
      </c>
      <c r="J7441" t="s">
        <v>8671</v>
      </c>
      <c r="K7441" s="9">
        <v>45639.359467592592</v>
      </c>
      <c r="L7441" s="13">
        <f>IFERROR(_xlfn.XLOOKUP(tb_C103[[#This Row],[OS]],[1]!tb_C101[OS],[1]!tb_C101[DATA_ABERTURA]),0)</f>
        <v>45597.324050925927</v>
      </c>
      <c r="M7441" s="7" t="str">
        <f>IFERROR(_xlfn.XLOOKUP(tb_C103[[#This Row],[OS]],[1]!tb_C101[OS],[1]!tb_C101[SITUACAO_OS]),0)</f>
        <v>F</v>
      </c>
      <c r="N7441" t="str">
        <f>_xlfn.XLOOKUP(tb_C103[[#This Row],[OS]],[1]!tb_C101[OS],[1]!tb_C101[OFICINA])</f>
        <v>Mecanico</v>
      </c>
      <c r="O7441" s="14">
        <f>tb_C103[[#This Row],[FIM]] - tb_C103[[#This Row],[INICIO]]</f>
        <v>0.16666666666424135</v>
      </c>
    </row>
    <row r="7442" spans="1:15" x14ac:dyDescent="0.25">
      <c r="A7442" t="s">
        <v>8686</v>
      </c>
      <c r="B7442">
        <v>3952</v>
      </c>
      <c r="C7442">
        <v>3</v>
      </c>
      <c r="D7442" t="s">
        <v>8673</v>
      </c>
      <c r="E7442" s="9">
        <v>45597.541666666664</v>
      </c>
      <c r="F7442" s="9">
        <v>45597.736111111109</v>
      </c>
      <c r="G7442">
        <v>116</v>
      </c>
      <c r="H7442" t="s">
        <v>290</v>
      </c>
      <c r="I7442" t="s">
        <v>184</v>
      </c>
      <c r="J7442" t="s">
        <v>8671</v>
      </c>
      <c r="K7442" s="9">
        <v>45639.359467592592</v>
      </c>
      <c r="L7442" s="13">
        <f>IFERROR(_xlfn.XLOOKUP(tb_C103[[#This Row],[OS]],[1]!tb_C101[OS],[1]!tb_C101[DATA_ABERTURA]),0)</f>
        <v>45597.324050925927</v>
      </c>
      <c r="M7442" s="7" t="str">
        <f>IFERROR(_xlfn.XLOOKUP(tb_C103[[#This Row],[OS]],[1]!tb_C101[OS],[1]!tb_C101[SITUACAO_OS]),0)</f>
        <v>F</v>
      </c>
      <c r="N7442" t="str">
        <f>_xlfn.XLOOKUP(tb_C103[[#This Row],[OS]],[1]!tb_C101[OS],[1]!tb_C101[OFICINA])</f>
        <v>Mecanico</v>
      </c>
      <c r="O7442" s="14">
        <f>tb_C103[[#This Row],[FIM]] - tb_C103[[#This Row],[INICIO]]</f>
        <v>0.19444444444525288</v>
      </c>
    </row>
    <row r="7443" spans="1:15" x14ac:dyDescent="0.25">
      <c r="A7443" t="s">
        <v>5446</v>
      </c>
      <c r="B7443">
        <v>3952</v>
      </c>
      <c r="C7443">
        <v>3</v>
      </c>
      <c r="D7443" t="s">
        <v>8673</v>
      </c>
      <c r="E7443" s="9">
        <v>45597.541666666664</v>
      </c>
      <c r="F7443" s="9">
        <v>45597.736111111109</v>
      </c>
      <c r="G7443">
        <v>116</v>
      </c>
      <c r="H7443" t="s">
        <v>290</v>
      </c>
      <c r="I7443" t="s">
        <v>184</v>
      </c>
      <c r="J7443" t="s">
        <v>8671</v>
      </c>
      <c r="K7443" s="9">
        <v>45639.359467592592</v>
      </c>
      <c r="L7443" s="13">
        <f>IFERROR(_xlfn.XLOOKUP(tb_C103[[#This Row],[OS]],[1]!tb_C101[OS],[1]!tb_C101[DATA_ABERTURA]),0)</f>
        <v>45597.324050925927</v>
      </c>
      <c r="M7443" s="7" t="str">
        <f>IFERROR(_xlfn.XLOOKUP(tb_C103[[#This Row],[OS]],[1]!tb_C101[OS],[1]!tb_C101[SITUACAO_OS]),0)</f>
        <v>F</v>
      </c>
      <c r="N7443" t="str">
        <f>_xlfn.XLOOKUP(tb_C103[[#This Row],[OS]],[1]!tb_C101[OS],[1]!tb_C101[OFICINA])</f>
        <v>Mecanico</v>
      </c>
      <c r="O7443" s="14">
        <f>tb_C103[[#This Row],[FIM]] - tb_C103[[#This Row],[INICIO]]</f>
        <v>0.19444444444525288</v>
      </c>
    </row>
    <row r="7444" spans="1:15" x14ac:dyDescent="0.25">
      <c r="A7444" t="s">
        <v>8686</v>
      </c>
      <c r="B7444">
        <v>3952</v>
      </c>
      <c r="C7444">
        <v>3</v>
      </c>
      <c r="D7444" t="s">
        <v>8673</v>
      </c>
      <c r="E7444" s="9">
        <v>45598.25</v>
      </c>
      <c r="F7444" s="9">
        <v>45598.5</v>
      </c>
      <c r="G7444">
        <v>116</v>
      </c>
      <c r="H7444" t="s">
        <v>290</v>
      </c>
      <c r="I7444" t="s">
        <v>184</v>
      </c>
      <c r="J7444" t="s">
        <v>8671</v>
      </c>
      <c r="K7444" s="9">
        <v>45639.359467592592</v>
      </c>
      <c r="L7444" s="13">
        <f>IFERROR(_xlfn.XLOOKUP(tb_C103[[#This Row],[OS]],[1]!tb_C101[OS],[1]!tb_C101[DATA_ABERTURA]),0)</f>
        <v>45597.324050925927</v>
      </c>
      <c r="M7444" s="7" t="str">
        <f>IFERROR(_xlfn.XLOOKUP(tb_C103[[#This Row],[OS]],[1]!tb_C101[OS],[1]!tb_C101[SITUACAO_OS]),0)</f>
        <v>F</v>
      </c>
      <c r="N7444" t="str">
        <f>_xlfn.XLOOKUP(tb_C103[[#This Row],[OS]],[1]!tb_C101[OS],[1]!tb_C101[OFICINA])</f>
        <v>Mecanico</v>
      </c>
      <c r="O7444" s="14">
        <f>tb_C103[[#This Row],[FIM]] - tb_C103[[#This Row],[INICIO]]</f>
        <v>0.25</v>
      </c>
    </row>
    <row r="7445" spans="1:15" x14ac:dyDescent="0.25">
      <c r="A7445" t="s">
        <v>5446</v>
      </c>
      <c r="B7445">
        <v>3952</v>
      </c>
      <c r="C7445">
        <v>3</v>
      </c>
      <c r="D7445" t="s">
        <v>8673</v>
      </c>
      <c r="E7445" s="9">
        <v>45598.25</v>
      </c>
      <c r="F7445" s="9">
        <v>45598.5</v>
      </c>
      <c r="G7445">
        <v>116</v>
      </c>
      <c r="H7445" t="s">
        <v>290</v>
      </c>
      <c r="I7445" t="s">
        <v>184</v>
      </c>
      <c r="J7445" t="s">
        <v>8671</v>
      </c>
      <c r="K7445" s="9">
        <v>45639.359467592592</v>
      </c>
      <c r="L7445" s="13">
        <f>IFERROR(_xlfn.XLOOKUP(tb_C103[[#This Row],[OS]],[1]!tb_C101[OS],[1]!tb_C101[DATA_ABERTURA]),0)</f>
        <v>45597.324050925927</v>
      </c>
      <c r="M7445" s="7" t="str">
        <f>IFERROR(_xlfn.XLOOKUP(tb_C103[[#This Row],[OS]],[1]!tb_C101[OS],[1]!tb_C101[SITUACAO_OS]),0)</f>
        <v>F</v>
      </c>
      <c r="N7445" t="str">
        <f>_xlfn.XLOOKUP(tb_C103[[#This Row],[OS]],[1]!tb_C101[OS],[1]!tb_C101[OFICINA])</f>
        <v>Mecanico</v>
      </c>
      <c r="O7445" s="14">
        <f>tb_C103[[#This Row],[FIM]] - tb_C103[[#This Row],[INICIO]]</f>
        <v>0.25</v>
      </c>
    </row>
    <row r="7446" spans="1:15" x14ac:dyDescent="0.25">
      <c r="A7446" t="s">
        <v>8686</v>
      </c>
      <c r="B7446">
        <v>3952</v>
      </c>
      <c r="C7446">
        <v>3</v>
      </c>
      <c r="D7446" t="s">
        <v>8673</v>
      </c>
      <c r="E7446" s="9">
        <v>45598.541666666664</v>
      </c>
      <c r="F7446" s="9"/>
      <c r="G7446">
        <v>116</v>
      </c>
      <c r="H7446" t="s">
        <v>290</v>
      </c>
      <c r="I7446" t="s">
        <v>184</v>
      </c>
      <c r="J7446" t="s">
        <v>8671</v>
      </c>
      <c r="K7446" s="9">
        <v>45639.359467592592</v>
      </c>
      <c r="L7446" s="13">
        <f>IFERROR(_xlfn.XLOOKUP(tb_C103[[#This Row],[OS]],[1]!tb_C101[OS],[1]!tb_C101[DATA_ABERTURA]),0)</f>
        <v>45597.324050925927</v>
      </c>
      <c r="M7446" s="7" t="str">
        <f>IFERROR(_xlfn.XLOOKUP(tb_C103[[#This Row],[OS]],[1]!tb_C101[OS],[1]!tb_C101[SITUACAO_OS]),0)</f>
        <v>F</v>
      </c>
      <c r="N7446" t="str">
        <f>_xlfn.XLOOKUP(tb_C103[[#This Row],[OS]],[1]!tb_C101[OS],[1]!tb_C101[OFICINA])</f>
        <v>Mecanico</v>
      </c>
      <c r="O7446" s="14">
        <f>tb_C103[[#This Row],[FIM]] - tb_C103[[#This Row],[INICIO]]</f>
        <v>-45598.541666666664</v>
      </c>
    </row>
    <row r="7447" spans="1:15" x14ac:dyDescent="0.25">
      <c r="A7447" t="s">
        <v>5446</v>
      </c>
      <c r="B7447">
        <v>3952</v>
      </c>
      <c r="C7447">
        <v>3</v>
      </c>
      <c r="D7447" t="s">
        <v>8673</v>
      </c>
      <c r="E7447" s="9">
        <v>45598.541666666664</v>
      </c>
      <c r="F7447" s="9"/>
      <c r="G7447">
        <v>116</v>
      </c>
      <c r="H7447" t="s">
        <v>290</v>
      </c>
      <c r="I7447" t="s">
        <v>184</v>
      </c>
      <c r="J7447" t="s">
        <v>8671</v>
      </c>
      <c r="K7447" s="9">
        <v>45639.359467592592</v>
      </c>
      <c r="L7447" s="13">
        <f>IFERROR(_xlfn.XLOOKUP(tb_C103[[#This Row],[OS]],[1]!tb_C101[OS],[1]!tb_C101[DATA_ABERTURA]),0)</f>
        <v>45597.324050925927</v>
      </c>
      <c r="M7447" s="7" t="str">
        <f>IFERROR(_xlfn.XLOOKUP(tb_C103[[#This Row],[OS]],[1]!tb_C101[OS],[1]!tb_C101[SITUACAO_OS]),0)</f>
        <v>F</v>
      </c>
      <c r="N7447" t="str">
        <f>_xlfn.XLOOKUP(tb_C103[[#This Row],[OS]],[1]!tb_C101[OS],[1]!tb_C101[OFICINA])</f>
        <v>Mecanico</v>
      </c>
      <c r="O7447" s="14">
        <f>tb_C103[[#This Row],[FIM]] - tb_C103[[#This Row],[INICIO]]</f>
        <v>-45598.541666666664</v>
      </c>
    </row>
    <row r="7448" spans="1:15" x14ac:dyDescent="0.25">
      <c r="A7448" t="s">
        <v>8686</v>
      </c>
      <c r="B7448">
        <v>3952</v>
      </c>
      <c r="C7448">
        <v>3</v>
      </c>
      <c r="D7448" t="s">
        <v>8673</v>
      </c>
      <c r="E7448" s="9">
        <v>45597.291666666664</v>
      </c>
      <c r="F7448" s="9">
        <v>45597.5</v>
      </c>
      <c r="G7448">
        <v>116</v>
      </c>
      <c r="H7448" t="s">
        <v>290</v>
      </c>
      <c r="I7448" t="s">
        <v>184</v>
      </c>
      <c r="J7448" t="s">
        <v>8671</v>
      </c>
      <c r="K7448" s="9">
        <v>45639.359467592592</v>
      </c>
      <c r="L7448" s="13">
        <f>IFERROR(_xlfn.XLOOKUP(tb_C103[[#This Row],[OS]],[1]!tb_C101[OS],[1]!tb_C101[DATA_ABERTURA]),0)</f>
        <v>45597.324050925927</v>
      </c>
      <c r="M7448" s="7" t="str">
        <f>IFERROR(_xlfn.XLOOKUP(tb_C103[[#This Row],[OS]],[1]!tb_C101[OS],[1]!tb_C101[SITUACAO_OS]),0)</f>
        <v>F</v>
      </c>
      <c r="N7448" t="str">
        <f>_xlfn.XLOOKUP(tb_C103[[#This Row],[OS]],[1]!tb_C101[OS],[1]!tb_C101[OFICINA])</f>
        <v>Mecanico</v>
      </c>
      <c r="O7448" s="14">
        <f>tb_C103[[#This Row],[FIM]] - tb_C103[[#This Row],[INICIO]]</f>
        <v>0.20833333333575865</v>
      </c>
    </row>
    <row r="7449" spans="1:15" x14ac:dyDescent="0.25">
      <c r="A7449" t="s">
        <v>5446</v>
      </c>
      <c r="B7449">
        <v>3952</v>
      </c>
      <c r="C7449">
        <v>3</v>
      </c>
      <c r="D7449" t="s">
        <v>8673</v>
      </c>
      <c r="E7449" s="9">
        <v>45597.291666666664</v>
      </c>
      <c r="F7449" s="9">
        <v>45597.5</v>
      </c>
      <c r="G7449">
        <v>116</v>
      </c>
      <c r="H7449" t="s">
        <v>290</v>
      </c>
      <c r="I7449" t="s">
        <v>184</v>
      </c>
      <c r="J7449" t="s">
        <v>8671</v>
      </c>
      <c r="K7449" s="9">
        <v>45639.359467592592</v>
      </c>
      <c r="L7449" s="13">
        <f>IFERROR(_xlfn.XLOOKUP(tb_C103[[#This Row],[OS]],[1]!tb_C101[OS],[1]!tb_C101[DATA_ABERTURA]),0)</f>
        <v>45597.324050925927</v>
      </c>
      <c r="M7449" s="7" t="str">
        <f>IFERROR(_xlfn.XLOOKUP(tb_C103[[#This Row],[OS]],[1]!tb_C101[OS],[1]!tb_C101[SITUACAO_OS]),0)</f>
        <v>F</v>
      </c>
      <c r="N7449" t="str">
        <f>_xlfn.XLOOKUP(tb_C103[[#This Row],[OS]],[1]!tb_C101[OS],[1]!tb_C101[OFICINA])</f>
        <v>Mecanico</v>
      </c>
      <c r="O7449" s="14">
        <f>tb_C103[[#This Row],[FIM]] - tb_C103[[#This Row],[INICIO]]</f>
        <v>0.20833333333575865</v>
      </c>
    </row>
    <row r="7450" spans="1:15" x14ac:dyDescent="0.25">
      <c r="A7450" t="s">
        <v>8686</v>
      </c>
      <c r="B7450">
        <v>3952</v>
      </c>
      <c r="C7450">
        <v>3</v>
      </c>
      <c r="D7450" t="s">
        <v>8673</v>
      </c>
      <c r="E7450" s="9">
        <v>45598.395833333336</v>
      </c>
      <c r="F7450" s="9">
        <v>45598.541666666664</v>
      </c>
      <c r="G7450">
        <v>116</v>
      </c>
      <c r="H7450" t="s">
        <v>290</v>
      </c>
      <c r="I7450" t="s">
        <v>184</v>
      </c>
      <c r="J7450" t="s">
        <v>8671</v>
      </c>
      <c r="K7450" s="9">
        <v>45639.359467592592</v>
      </c>
      <c r="L7450" s="13">
        <f>IFERROR(_xlfn.XLOOKUP(tb_C103[[#This Row],[OS]],[1]!tb_C101[OS],[1]!tb_C101[DATA_ABERTURA]),0)</f>
        <v>45597.324050925927</v>
      </c>
      <c r="M7450" s="7" t="str">
        <f>IFERROR(_xlfn.XLOOKUP(tb_C103[[#This Row],[OS]],[1]!tb_C101[OS],[1]!tb_C101[SITUACAO_OS]),0)</f>
        <v>F</v>
      </c>
      <c r="N7450" t="str">
        <f>_xlfn.XLOOKUP(tb_C103[[#This Row],[OS]],[1]!tb_C101[OS],[1]!tb_C101[OFICINA])</f>
        <v>Mecanico</v>
      </c>
      <c r="O7450" s="14">
        <f>tb_C103[[#This Row],[FIM]] - tb_C103[[#This Row],[INICIO]]</f>
        <v>0.14583333332848269</v>
      </c>
    </row>
    <row r="7451" spans="1:15" x14ac:dyDescent="0.25">
      <c r="A7451" t="s">
        <v>5446</v>
      </c>
      <c r="B7451">
        <v>3952</v>
      </c>
      <c r="C7451">
        <v>3</v>
      </c>
      <c r="D7451" t="s">
        <v>8673</v>
      </c>
      <c r="E7451" s="9">
        <v>45598.395833333336</v>
      </c>
      <c r="F7451" s="9">
        <v>45598.541666666664</v>
      </c>
      <c r="G7451">
        <v>116</v>
      </c>
      <c r="H7451" t="s">
        <v>290</v>
      </c>
      <c r="I7451" t="s">
        <v>184</v>
      </c>
      <c r="J7451" t="s">
        <v>8671</v>
      </c>
      <c r="K7451" s="9">
        <v>45639.359467592592</v>
      </c>
      <c r="L7451" s="13">
        <f>IFERROR(_xlfn.XLOOKUP(tb_C103[[#This Row],[OS]],[1]!tb_C101[OS],[1]!tb_C101[DATA_ABERTURA]),0)</f>
        <v>45597.324050925927</v>
      </c>
      <c r="M7451" s="7" t="str">
        <f>IFERROR(_xlfn.XLOOKUP(tb_C103[[#This Row],[OS]],[1]!tb_C101[OS],[1]!tb_C101[SITUACAO_OS]),0)</f>
        <v>F</v>
      </c>
      <c r="N7451" t="str">
        <f>_xlfn.XLOOKUP(tb_C103[[#This Row],[OS]],[1]!tb_C101[OS],[1]!tb_C101[OFICINA])</f>
        <v>Mecanico</v>
      </c>
      <c r="O7451" s="14">
        <f>tb_C103[[#This Row],[FIM]] - tb_C103[[#This Row],[INICIO]]</f>
        <v>0.14583333332848269</v>
      </c>
    </row>
    <row r="7452" spans="1:15" x14ac:dyDescent="0.25">
      <c r="A7452" t="s">
        <v>731</v>
      </c>
      <c r="B7452">
        <v>3953</v>
      </c>
      <c r="C7452">
        <v>1</v>
      </c>
      <c r="D7452" t="s">
        <v>8677</v>
      </c>
      <c r="E7452" s="9">
        <v>45598.604166666664</v>
      </c>
      <c r="F7452" s="9">
        <v>45598.625</v>
      </c>
      <c r="G7452">
        <v>9014</v>
      </c>
      <c r="H7452" t="s">
        <v>2343</v>
      </c>
      <c r="I7452" t="s">
        <v>1476</v>
      </c>
      <c r="J7452" t="s">
        <v>8678</v>
      </c>
      <c r="K7452" s="9">
        <v>45601.724270833336</v>
      </c>
      <c r="L7452" s="13">
        <f>IFERROR(_xlfn.XLOOKUP(tb_C103[[#This Row],[OS]],[1]!tb_C101[OS],[1]!tb_C101[DATA_ABERTURA]),0)</f>
        <v>45597.364583333336</v>
      </c>
      <c r="M7452" s="7" t="str">
        <f>IFERROR(_xlfn.XLOOKUP(tb_C103[[#This Row],[OS]],[1]!tb_C101[OS],[1]!tb_C101[SITUACAO_OS]),0)</f>
        <v>F</v>
      </c>
      <c r="N7452" t="str">
        <f>_xlfn.XLOOKUP(tb_C103[[#This Row],[OS]],[1]!tb_C101[OS],[1]!tb_C101[OFICINA])</f>
        <v>Terceiro</v>
      </c>
      <c r="O7452" s="14">
        <f>tb_C103[[#This Row],[FIM]] - tb_C103[[#This Row],[INICIO]]</f>
        <v>2.0833333335758653E-2</v>
      </c>
    </row>
    <row r="7453" spans="1:15" x14ac:dyDescent="0.25">
      <c r="A7453" t="s">
        <v>731</v>
      </c>
      <c r="B7453">
        <v>3954</v>
      </c>
      <c r="C7453">
        <v>1</v>
      </c>
      <c r="D7453" t="s">
        <v>8677</v>
      </c>
      <c r="E7453" s="9">
        <v>45598.5625</v>
      </c>
      <c r="F7453" s="9">
        <v>45598.583333333336</v>
      </c>
      <c r="G7453">
        <v>9002</v>
      </c>
      <c r="H7453" t="s">
        <v>1098</v>
      </c>
      <c r="I7453" t="s">
        <v>1476</v>
      </c>
      <c r="J7453" t="s">
        <v>8678</v>
      </c>
      <c r="K7453" s="9">
        <v>45601.5003125</v>
      </c>
      <c r="L7453" s="13">
        <f>IFERROR(_xlfn.XLOOKUP(tb_C103[[#This Row],[OS]],[1]!tb_C101[OS],[1]!tb_C101[DATA_ABERTURA]),0)</f>
        <v>45597.365277777775</v>
      </c>
      <c r="M7453" s="7" t="str">
        <f>IFERROR(_xlfn.XLOOKUP(tb_C103[[#This Row],[OS]],[1]!tb_C101[OS],[1]!tb_C101[SITUACAO_OS]),0)</f>
        <v>F</v>
      </c>
      <c r="N7453" t="str">
        <f>_xlfn.XLOOKUP(tb_C103[[#This Row],[OS]],[1]!tb_C101[OS],[1]!tb_C101[OFICINA])</f>
        <v>Terceiro</v>
      </c>
      <c r="O7453" s="14">
        <f>tb_C103[[#This Row],[FIM]] - tb_C103[[#This Row],[INICIO]]</f>
        <v>2.0833333335758653E-2</v>
      </c>
    </row>
    <row r="7454" spans="1:15" x14ac:dyDescent="0.25">
      <c r="A7454" t="s">
        <v>5446</v>
      </c>
      <c r="B7454">
        <v>3955</v>
      </c>
      <c r="C7454">
        <v>3</v>
      </c>
      <c r="D7454" t="s">
        <v>8673</v>
      </c>
      <c r="E7454" s="9">
        <v>45597.583333333336</v>
      </c>
      <c r="F7454" s="9">
        <v>45597.604166666664</v>
      </c>
      <c r="G7454">
        <v>117</v>
      </c>
      <c r="H7454" t="s">
        <v>354</v>
      </c>
      <c r="I7454" t="s">
        <v>184</v>
      </c>
      <c r="J7454" t="s">
        <v>8671</v>
      </c>
      <c r="K7454" s="9">
        <v>45597.705000000002</v>
      </c>
      <c r="L7454" s="13">
        <f>IFERROR(_xlfn.XLOOKUP(tb_C103[[#This Row],[OS]],[1]!tb_C101[OS],[1]!tb_C101[DATA_ABERTURA]),0)</f>
        <v>45597.370972222219</v>
      </c>
      <c r="M7454" s="7" t="str">
        <f>IFERROR(_xlfn.XLOOKUP(tb_C103[[#This Row],[OS]],[1]!tb_C101[OS],[1]!tb_C101[SITUACAO_OS]),0)</f>
        <v>F</v>
      </c>
      <c r="N7454" t="str">
        <f>_xlfn.XLOOKUP(tb_C103[[#This Row],[OS]],[1]!tb_C101[OS],[1]!tb_C101[OFICINA])</f>
        <v>Mecanico</v>
      </c>
      <c r="O7454" s="14">
        <f>tb_C103[[#This Row],[FIM]] - tb_C103[[#This Row],[INICIO]]</f>
        <v>2.0833333328482695E-2</v>
      </c>
    </row>
    <row r="7455" spans="1:15" x14ac:dyDescent="0.25">
      <c r="A7455" t="s">
        <v>8697</v>
      </c>
      <c r="B7455">
        <v>3956</v>
      </c>
      <c r="C7455">
        <v>3</v>
      </c>
      <c r="D7455" t="s">
        <v>8673</v>
      </c>
      <c r="E7455" s="9">
        <v>45598.3125</v>
      </c>
      <c r="F7455" s="9">
        <v>45598.458333333336</v>
      </c>
      <c r="G7455">
        <v>9001</v>
      </c>
      <c r="H7455" t="s">
        <v>2065</v>
      </c>
      <c r="I7455" t="s">
        <v>1476</v>
      </c>
      <c r="J7455" t="s">
        <v>8678</v>
      </c>
      <c r="K7455" s="9"/>
      <c r="L7455" s="13">
        <f>IFERROR(_xlfn.XLOOKUP(tb_C103[[#This Row],[OS]],[1]!tb_C101[OS],[1]!tb_C101[DATA_ABERTURA]),0)</f>
        <v>45597.391863425924</v>
      </c>
      <c r="M7455" s="7" t="str">
        <f>IFERROR(_xlfn.XLOOKUP(tb_C103[[#This Row],[OS]],[1]!tb_C101[OS],[1]!tb_C101[SITUACAO_OS]),0)</f>
        <v>E</v>
      </c>
      <c r="N7455" t="str">
        <f>_xlfn.XLOOKUP(tb_C103[[#This Row],[OS]],[1]!tb_C101[OS],[1]!tb_C101[OFICINA])</f>
        <v>Terceiro</v>
      </c>
      <c r="O7455" s="14">
        <f>tb_C103[[#This Row],[FIM]] - tb_C103[[#This Row],[INICIO]]</f>
        <v>0.14583333333575865</v>
      </c>
    </row>
    <row r="7456" spans="1:15" x14ac:dyDescent="0.25">
      <c r="A7456" t="s">
        <v>8686</v>
      </c>
      <c r="B7456">
        <v>3957</v>
      </c>
      <c r="C7456">
        <v>3</v>
      </c>
      <c r="D7456" t="s">
        <v>8673</v>
      </c>
      <c r="E7456" s="9">
        <v>45598.333333333336</v>
      </c>
      <c r="F7456" s="9">
        <v>45598.375</v>
      </c>
      <c r="G7456">
        <v>115</v>
      </c>
      <c r="H7456" t="s">
        <v>197</v>
      </c>
      <c r="I7456" t="s">
        <v>184</v>
      </c>
      <c r="J7456" t="s">
        <v>8671</v>
      </c>
      <c r="K7456" s="9">
        <v>45639.358310185184</v>
      </c>
      <c r="L7456" s="13">
        <f>IFERROR(_xlfn.XLOOKUP(tb_C103[[#This Row],[OS]],[1]!tb_C101[OS],[1]!tb_C101[DATA_ABERTURA]),0)</f>
        <v>45597.392222222225</v>
      </c>
      <c r="M7456" s="7" t="str">
        <f>IFERROR(_xlfn.XLOOKUP(tb_C103[[#This Row],[OS]],[1]!tb_C101[OS],[1]!tb_C101[SITUACAO_OS]),0)</f>
        <v>F</v>
      </c>
      <c r="N7456" t="str">
        <f>_xlfn.XLOOKUP(tb_C103[[#This Row],[OS]],[1]!tb_C101[OS],[1]!tb_C101[OFICINA])</f>
        <v>Mecanico</v>
      </c>
      <c r="O7456" s="14">
        <f>tb_C103[[#This Row],[FIM]] - tb_C103[[#This Row],[INICIO]]</f>
        <v>4.1666666664241347E-2</v>
      </c>
    </row>
    <row r="7457" spans="1:15" x14ac:dyDescent="0.25">
      <c r="A7457" t="s">
        <v>4080</v>
      </c>
      <c r="B7457">
        <v>3958</v>
      </c>
      <c r="C7457">
        <v>3</v>
      </c>
      <c r="D7457" t="s">
        <v>8673</v>
      </c>
      <c r="E7457" s="9">
        <v>45597.458333333336</v>
      </c>
      <c r="F7457" s="9">
        <v>45597.479166666664</v>
      </c>
      <c r="G7457">
        <v>418</v>
      </c>
      <c r="H7457" t="s">
        <v>975</v>
      </c>
      <c r="I7457" t="s">
        <v>79</v>
      </c>
      <c r="J7457" t="s">
        <v>8674</v>
      </c>
      <c r="K7457" s="9"/>
      <c r="L7457" s="13">
        <f>IFERROR(_xlfn.XLOOKUP(tb_C103[[#This Row],[OS]],[1]!tb_C101[OS],[1]!tb_C101[DATA_ABERTURA]),0)</f>
        <v>45597.468229166669</v>
      </c>
      <c r="M7457" s="7" t="str">
        <f>IFERROR(_xlfn.XLOOKUP(tb_C103[[#This Row],[OS]],[1]!tb_C101[OS],[1]!tb_C101[SITUACAO_OS]),0)</f>
        <v>E</v>
      </c>
      <c r="N7457" t="str">
        <f>_xlfn.XLOOKUP(tb_C103[[#This Row],[OS]],[1]!tb_C101[OS],[1]!tb_C101[OFICINA])</f>
        <v>Eletrico</v>
      </c>
      <c r="O7457" s="14">
        <f>tb_C103[[#This Row],[FIM]] - tb_C103[[#This Row],[INICIO]]</f>
        <v>2.0833333328482695E-2</v>
      </c>
    </row>
    <row r="7458" spans="1:15" x14ac:dyDescent="0.25">
      <c r="B7458">
        <v>3959</v>
      </c>
      <c r="C7458">
        <v>3</v>
      </c>
      <c r="D7458" t="s">
        <v>8673</v>
      </c>
      <c r="E7458" s="9"/>
      <c r="F7458" s="9"/>
      <c r="G7458">
        <v>116</v>
      </c>
      <c r="H7458" t="s">
        <v>290</v>
      </c>
      <c r="I7458" t="s">
        <v>184</v>
      </c>
      <c r="J7458" t="s">
        <v>8682</v>
      </c>
      <c r="K7458" s="9">
        <v>45671.491122685184</v>
      </c>
      <c r="L7458" s="13">
        <f>IFERROR(_xlfn.XLOOKUP(tb_C103[[#This Row],[OS]],[1]!tb_C101[OS],[1]!tb_C101[DATA_ABERTURA]),0)</f>
        <v>45597.571712962963</v>
      </c>
      <c r="M7458" s="7" t="str">
        <f>IFERROR(_xlfn.XLOOKUP(tb_C103[[#This Row],[OS]],[1]!tb_C101[OS],[1]!tb_C101[SITUACAO_OS]),0)</f>
        <v>F</v>
      </c>
      <c r="N7458" t="str">
        <f>_xlfn.XLOOKUP(tb_C103[[#This Row],[OS]],[1]!tb_C101[OS],[1]!tb_C101[OFICINA])</f>
        <v>AUTOMATICO - TROCAR</v>
      </c>
      <c r="O7458" s="14">
        <f>tb_C103[[#This Row],[FIM]] - tb_C103[[#This Row],[INICIO]]</f>
        <v>0</v>
      </c>
    </row>
    <row r="7459" spans="1:15" x14ac:dyDescent="0.25">
      <c r="A7459" t="s">
        <v>4080</v>
      </c>
      <c r="B7459">
        <v>3960</v>
      </c>
      <c r="C7459">
        <v>3</v>
      </c>
      <c r="D7459" t="s">
        <v>8673</v>
      </c>
      <c r="E7459" s="9">
        <v>45597.569444444445</v>
      </c>
      <c r="F7459" s="9">
        <v>45597.576388888891</v>
      </c>
      <c r="G7459">
        <v>413</v>
      </c>
      <c r="H7459" t="s">
        <v>295</v>
      </c>
      <c r="I7459" t="s">
        <v>79</v>
      </c>
      <c r="J7459" t="s">
        <v>8674</v>
      </c>
      <c r="K7459" s="9"/>
      <c r="L7459" s="13">
        <f>IFERROR(_xlfn.XLOOKUP(tb_C103[[#This Row],[OS]],[1]!tb_C101[OS],[1]!tb_C101[DATA_ABERTURA]),0)</f>
        <v>45597.576608796298</v>
      </c>
      <c r="M7459" s="7" t="str">
        <f>IFERROR(_xlfn.XLOOKUP(tb_C103[[#This Row],[OS]],[1]!tb_C101[OS],[1]!tb_C101[SITUACAO_OS]),0)</f>
        <v>E</v>
      </c>
      <c r="N7459" t="str">
        <f>_xlfn.XLOOKUP(tb_C103[[#This Row],[OS]],[1]!tb_C101[OS],[1]!tb_C101[OFICINA])</f>
        <v>Eletrico</v>
      </c>
      <c r="O7459" s="14">
        <f>tb_C103[[#This Row],[FIM]] - tb_C103[[#This Row],[INICIO]]</f>
        <v>6.9444444452528842E-3</v>
      </c>
    </row>
    <row r="7460" spans="1:15" x14ac:dyDescent="0.25">
      <c r="A7460" t="s">
        <v>5446</v>
      </c>
      <c r="B7460">
        <v>3961</v>
      </c>
      <c r="C7460">
        <v>3</v>
      </c>
      <c r="D7460" t="s">
        <v>8673</v>
      </c>
      <c r="E7460" s="9">
        <v>45597.541666666664</v>
      </c>
      <c r="F7460" s="9">
        <v>45597.583333333336</v>
      </c>
      <c r="G7460">
        <v>113</v>
      </c>
      <c r="H7460" t="s">
        <v>213</v>
      </c>
      <c r="I7460" t="s">
        <v>184</v>
      </c>
      <c r="J7460" t="s">
        <v>8674</v>
      </c>
      <c r="K7460" s="9">
        <v>45630.362939814811</v>
      </c>
      <c r="L7460" s="13">
        <f>IFERROR(_xlfn.XLOOKUP(tb_C103[[#This Row],[OS]],[1]!tb_C101[OS],[1]!tb_C101[DATA_ABERTURA]),0)</f>
        <v>45597.615324074075</v>
      </c>
      <c r="M7460" s="7" t="str">
        <f>IFERROR(_xlfn.XLOOKUP(tb_C103[[#This Row],[OS]],[1]!tb_C101[OS],[1]!tb_C101[SITUACAO_OS]),0)</f>
        <v>F</v>
      </c>
      <c r="N7460" t="str">
        <f>_xlfn.XLOOKUP(tb_C103[[#This Row],[OS]],[1]!tb_C101[OS],[1]!tb_C101[OFICINA])</f>
        <v>Eletrico</v>
      </c>
      <c r="O7460" s="14">
        <f>tb_C103[[#This Row],[FIM]] - tb_C103[[#This Row],[INICIO]]</f>
        <v>4.1666666671517305E-2</v>
      </c>
    </row>
    <row r="7461" spans="1:15" x14ac:dyDescent="0.25">
      <c r="B7461">
        <v>3962</v>
      </c>
      <c r="C7461">
        <v>3</v>
      </c>
      <c r="D7461" t="s">
        <v>8673</v>
      </c>
      <c r="E7461" s="9"/>
      <c r="F7461" s="9"/>
      <c r="G7461">
        <v>413</v>
      </c>
      <c r="H7461" t="s">
        <v>295</v>
      </c>
      <c r="I7461" t="s">
        <v>79</v>
      </c>
      <c r="J7461" t="s">
        <v>8682</v>
      </c>
      <c r="K7461" s="9">
        <v>45671.491377314815</v>
      </c>
      <c r="L7461" s="13">
        <f>IFERROR(_xlfn.XLOOKUP(tb_C103[[#This Row],[OS]],[1]!tb_C101[OS],[1]!tb_C101[DATA_ABERTURA]),0)</f>
        <v>45597.648831018516</v>
      </c>
      <c r="M7461" s="7" t="str">
        <f>IFERROR(_xlfn.XLOOKUP(tb_C103[[#This Row],[OS]],[1]!tb_C101[OS],[1]!tb_C101[SITUACAO_OS]),0)</f>
        <v>F</v>
      </c>
      <c r="N7461" t="str">
        <f>_xlfn.XLOOKUP(tb_C103[[#This Row],[OS]],[1]!tb_C101[OS],[1]!tb_C101[OFICINA])</f>
        <v>AUTOMATICO - TROCAR</v>
      </c>
      <c r="O7461" s="14">
        <f>tb_C103[[#This Row],[FIM]] - tb_C103[[#This Row],[INICIO]]</f>
        <v>0</v>
      </c>
    </row>
    <row r="7462" spans="1:15" x14ac:dyDescent="0.25">
      <c r="A7462" t="s">
        <v>1764</v>
      </c>
      <c r="B7462">
        <v>3963</v>
      </c>
      <c r="C7462">
        <v>1</v>
      </c>
      <c r="D7462" t="s">
        <v>8677</v>
      </c>
      <c r="E7462" s="9">
        <v>45597.583333333336</v>
      </c>
      <c r="F7462" s="9">
        <v>45597.666666666664</v>
      </c>
      <c r="G7462">
        <v>113</v>
      </c>
      <c r="H7462" t="s">
        <v>213</v>
      </c>
      <c r="I7462" t="s">
        <v>184</v>
      </c>
      <c r="J7462" t="s">
        <v>8671</v>
      </c>
      <c r="K7462" s="9">
        <v>45629.617291666669</v>
      </c>
      <c r="L7462" s="13">
        <f>IFERROR(_xlfn.XLOOKUP(tb_C103[[#This Row],[OS]],[1]!tb_C101[OS],[1]!tb_C101[DATA_ABERTURA]),0)</f>
        <v>45597.651342592595</v>
      </c>
      <c r="M7462" s="7" t="str">
        <f>IFERROR(_xlfn.XLOOKUP(tb_C103[[#This Row],[OS]],[1]!tb_C101[OS],[1]!tb_C101[SITUACAO_OS]),0)</f>
        <v>F</v>
      </c>
      <c r="N7462" t="str">
        <f>_xlfn.XLOOKUP(tb_C103[[#This Row],[OS]],[1]!tb_C101[OS],[1]!tb_C101[OFICINA])</f>
        <v>Mecanico</v>
      </c>
      <c r="O7462" s="14">
        <f>tb_C103[[#This Row],[FIM]] - tb_C103[[#This Row],[INICIO]]</f>
        <v>8.3333333328482695E-2</v>
      </c>
    </row>
    <row r="7463" spans="1:15" x14ac:dyDescent="0.25">
      <c r="A7463" t="s">
        <v>5446</v>
      </c>
      <c r="B7463">
        <v>3964</v>
      </c>
      <c r="C7463">
        <v>1</v>
      </c>
      <c r="D7463" t="s">
        <v>8677</v>
      </c>
      <c r="E7463" s="9">
        <v>45597.479166666664</v>
      </c>
      <c r="F7463" s="9">
        <v>45597.5</v>
      </c>
      <c r="G7463">
        <v>117</v>
      </c>
      <c r="H7463" t="s">
        <v>354</v>
      </c>
      <c r="I7463" t="s">
        <v>184</v>
      </c>
      <c r="J7463" t="s">
        <v>8674</v>
      </c>
      <c r="K7463" s="9">
        <v>45597.673344907409</v>
      </c>
      <c r="L7463" s="13">
        <f>IFERROR(_xlfn.XLOOKUP(tb_C103[[#This Row],[OS]],[1]!tb_C101[OS],[1]!tb_C101[DATA_ABERTURA]),0)</f>
        <v>45597.65247685185</v>
      </c>
      <c r="M7463" s="7" t="str">
        <f>IFERROR(_xlfn.XLOOKUP(tb_C103[[#This Row],[OS]],[1]!tb_C101[OS],[1]!tb_C101[SITUACAO_OS]),0)</f>
        <v>F</v>
      </c>
      <c r="N7463" t="str">
        <f>_xlfn.XLOOKUP(tb_C103[[#This Row],[OS]],[1]!tb_C101[OS],[1]!tb_C101[OFICINA])</f>
        <v>Eletrico</v>
      </c>
      <c r="O7463" s="14">
        <f>tb_C103[[#This Row],[FIM]] - tb_C103[[#This Row],[INICIO]]</f>
        <v>2.0833333335758653E-2</v>
      </c>
    </row>
    <row r="7464" spans="1:15" x14ac:dyDescent="0.25">
      <c r="B7464">
        <v>3965</v>
      </c>
      <c r="C7464">
        <v>3</v>
      </c>
      <c r="D7464" t="s">
        <v>8673</v>
      </c>
      <c r="E7464" s="9"/>
      <c r="F7464" s="9"/>
      <c r="G7464">
        <v>117</v>
      </c>
      <c r="H7464" t="s">
        <v>354</v>
      </c>
      <c r="I7464" t="s">
        <v>184</v>
      </c>
      <c r="J7464" t="s">
        <v>8674</v>
      </c>
      <c r="K7464" s="9">
        <v>45671.49150462963</v>
      </c>
      <c r="L7464" s="13">
        <f>IFERROR(_xlfn.XLOOKUP(tb_C103[[#This Row],[OS]],[1]!tb_C101[OS],[1]!tb_C101[DATA_ABERTURA]),0)</f>
        <v>45597.698020833333</v>
      </c>
      <c r="M7464" s="7" t="str">
        <f>IFERROR(_xlfn.XLOOKUP(tb_C103[[#This Row],[OS]],[1]!tb_C101[OS],[1]!tb_C101[SITUACAO_OS]),0)</f>
        <v>F</v>
      </c>
      <c r="N7464" t="str">
        <f>_xlfn.XLOOKUP(tb_C103[[#This Row],[OS]],[1]!tb_C101[OS],[1]!tb_C101[OFICINA])</f>
        <v>Eletrico</v>
      </c>
      <c r="O7464" s="14">
        <f>tb_C103[[#This Row],[FIM]] - tb_C103[[#This Row],[INICIO]]</f>
        <v>0</v>
      </c>
    </row>
    <row r="7465" spans="1:15" x14ac:dyDescent="0.25">
      <c r="A7465" t="s">
        <v>8686</v>
      </c>
      <c r="B7465">
        <v>3966</v>
      </c>
      <c r="C7465">
        <v>3</v>
      </c>
      <c r="D7465" t="s">
        <v>8673</v>
      </c>
      <c r="E7465" s="9">
        <v>45596.395833333336</v>
      </c>
      <c r="F7465" s="9">
        <v>45596.5</v>
      </c>
      <c r="G7465">
        <v>113</v>
      </c>
      <c r="H7465" t="s">
        <v>213</v>
      </c>
      <c r="I7465" t="s">
        <v>184</v>
      </c>
      <c r="J7465" t="s">
        <v>8671</v>
      </c>
      <c r="K7465" s="9"/>
      <c r="L7465" s="13">
        <f>IFERROR(_xlfn.XLOOKUP(tb_C103[[#This Row],[OS]],[1]!tb_C101[OS],[1]!tb_C101[DATA_ABERTURA]),0)</f>
        <v>45597.709120370368</v>
      </c>
      <c r="M7465" s="7" t="str">
        <f>IFERROR(_xlfn.XLOOKUP(tb_C103[[#This Row],[OS]],[1]!tb_C101[OS],[1]!tb_C101[SITUACAO_OS]),0)</f>
        <v>E</v>
      </c>
      <c r="N7465" t="str">
        <f>_xlfn.XLOOKUP(tb_C103[[#This Row],[OS]],[1]!tb_C101[OS],[1]!tb_C101[OFICINA])</f>
        <v>Mecanico</v>
      </c>
      <c r="O7465" s="14">
        <f>tb_C103[[#This Row],[FIM]] - tb_C103[[#This Row],[INICIO]]</f>
        <v>0.10416666666424135</v>
      </c>
    </row>
    <row r="7466" spans="1:15" x14ac:dyDescent="0.25">
      <c r="A7466" t="s">
        <v>5446</v>
      </c>
      <c r="B7466">
        <v>3966</v>
      </c>
      <c r="C7466">
        <v>3</v>
      </c>
      <c r="D7466" t="s">
        <v>8673</v>
      </c>
      <c r="E7466" s="9">
        <v>45596.395833333336</v>
      </c>
      <c r="F7466" s="9">
        <v>45596.5</v>
      </c>
      <c r="G7466">
        <v>113</v>
      </c>
      <c r="H7466" t="s">
        <v>213</v>
      </c>
      <c r="I7466" t="s">
        <v>184</v>
      </c>
      <c r="J7466" t="s">
        <v>8671</v>
      </c>
      <c r="K7466" s="9"/>
      <c r="L7466" s="13">
        <f>IFERROR(_xlfn.XLOOKUP(tb_C103[[#This Row],[OS]],[1]!tb_C101[OS],[1]!tb_C101[DATA_ABERTURA]),0)</f>
        <v>45597.709120370368</v>
      </c>
      <c r="M7466" s="7" t="str">
        <f>IFERROR(_xlfn.XLOOKUP(tb_C103[[#This Row],[OS]],[1]!tb_C101[OS],[1]!tb_C101[SITUACAO_OS]),0)</f>
        <v>E</v>
      </c>
      <c r="N7466" t="str">
        <f>_xlfn.XLOOKUP(tb_C103[[#This Row],[OS]],[1]!tb_C101[OS],[1]!tb_C101[OFICINA])</f>
        <v>Mecanico</v>
      </c>
      <c r="O7466" s="14">
        <f>tb_C103[[#This Row],[FIM]] - tb_C103[[#This Row],[INICIO]]</f>
        <v>0.10416666666424135</v>
      </c>
    </row>
    <row r="7467" spans="1:15" x14ac:dyDescent="0.25">
      <c r="A7467" t="s">
        <v>8686</v>
      </c>
      <c r="B7467">
        <v>3966</v>
      </c>
      <c r="C7467">
        <v>3</v>
      </c>
      <c r="D7467" t="s">
        <v>8673</v>
      </c>
      <c r="E7467" s="9">
        <v>45597.395833333336</v>
      </c>
      <c r="F7467" s="9">
        <v>45597.5</v>
      </c>
      <c r="G7467">
        <v>113</v>
      </c>
      <c r="H7467" t="s">
        <v>213</v>
      </c>
      <c r="I7467" t="s">
        <v>184</v>
      </c>
      <c r="J7467" t="s">
        <v>8671</v>
      </c>
      <c r="K7467" s="9"/>
      <c r="L7467" s="13">
        <f>IFERROR(_xlfn.XLOOKUP(tb_C103[[#This Row],[OS]],[1]!tb_C101[OS],[1]!tb_C101[DATA_ABERTURA]),0)</f>
        <v>45597.709120370368</v>
      </c>
      <c r="M7467" s="7" t="str">
        <f>IFERROR(_xlfn.XLOOKUP(tb_C103[[#This Row],[OS]],[1]!tb_C101[OS],[1]!tb_C101[SITUACAO_OS]),0)</f>
        <v>E</v>
      </c>
      <c r="N7467" t="str">
        <f>_xlfn.XLOOKUP(tb_C103[[#This Row],[OS]],[1]!tb_C101[OS],[1]!tb_C101[OFICINA])</f>
        <v>Mecanico</v>
      </c>
      <c r="O7467" s="14">
        <f>tb_C103[[#This Row],[FIM]] - tb_C103[[#This Row],[INICIO]]</f>
        <v>0.10416666666424135</v>
      </c>
    </row>
    <row r="7468" spans="1:15" x14ac:dyDescent="0.25">
      <c r="A7468" t="s">
        <v>5446</v>
      </c>
      <c r="B7468">
        <v>3966</v>
      </c>
      <c r="C7468">
        <v>3</v>
      </c>
      <c r="D7468" t="s">
        <v>8673</v>
      </c>
      <c r="E7468" s="9">
        <v>45597.395833333336</v>
      </c>
      <c r="F7468" s="9">
        <v>45597.5</v>
      </c>
      <c r="G7468">
        <v>113</v>
      </c>
      <c r="H7468" t="s">
        <v>213</v>
      </c>
      <c r="I7468" t="s">
        <v>184</v>
      </c>
      <c r="J7468" t="s">
        <v>8671</v>
      </c>
      <c r="K7468" s="9"/>
      <c r="L7468" s="13">
        <f>IFERROR(_xlfn.XLOOKUP(tb_C103[[#This Row],[OS]],[1]!tb_C101[OS],[1]!tb_C101[DATA_ABERTURA]),0)</f>
        <v>45597.709120370368</v>
      </c>
      <c r="M7468" s="7" t="str">
        <f>IFERROR(_xlfn.XLOOKUP(tb_C103[[#This Row],[OS]],[1]!tb_C101[OS],[1]!tb_C101[SITUACAO_OS]),0)</f>
        <v>E</v>
      </c>
      <c r="N7468" t="str">
        <f>_xlfn.XLOOKUP(tb_C103[[#This Row],[OS]],[1]!tb_C101[OS],[1]!tb_C101[OFICINA])</f>
        <v>Mecanico</v>
      </c>
      <c r="O7468" s="14">
        <f>tb_C103[[#This Row],[FIM]] - tb_C103[[#This Row],[INICIO]]</f>
        <v>0.10416666666424135</v>
      </c>
    </row>
    <row r="7469" spans="1:15" x14ac:dyDescent="0.25">
      <c r="A7469" t="s">
        <v>8686</v>
      </c>
      <c r="B7469">
        <v>3967</v>
      </c>
      <c r="C7469">
        <v>3</v>
      </c>
      <c r="D7469" t="s">
        <v>8673</v>
      </c>
      <c r="E7469" s="9">
        <v>45598.333333333336</v>
      </c>
      <c r="F7469" s="9">
        <v>45598.354166666664</v>
      </c>
      <c r="G7469">
        <v>117</v>
      </c>
      <c r="H7469" t="s">
        <v>354</v>
      </c>
      <c r="I7469" t="s">
        <v>184</v>
      </c>
      <c r="J7469" t="s">
        <v>8671</v>
      </c>
      <c r="K7469" s="9">
        <v>45639.367581018516</v>
      </c>
      <c r="L7469" s="13">
        <f>IFERROR(_xlfn.XLOOKUP(tb_C103[[#This Row],[OS]],[1]!tb_C101[OS],[1]!tb_C101[DATA_ABERTURA]),0)</f>
        <v>45598.137129629627</v>
      </c>
      <c r="M7469" s="7" t="str">
        <f>IFERROR(_xlfn.XLOOKUP(tb_C103[[#This Row],[OS]],[1]!tb_C101[OS],[1]!tb_C101[SITUACAO_OS]),0)</f>
        <v>F</v>
      </c>
      <c r="N7469" t="str">
        <f>_xlfn.XLOOKUP(tb_C103[[#This Row],[OS]],[1]!tb_C101[OS],[1]!tb_C101[OFICINA])</f>
        <v>Mecanico</v>
      </c>
      <c r="O7469" s="14">
        <f>tb_C103[[#This Row],[FIM]] - tb_C103[[#This Row],[INICIO]]</f>
        <v>2.0833333328482695E-2</v>
      </c>
    </row>
    <row r="7470" spans="1:15" x14ac:dyDescent="0.25">
      <c r="A7470" t="s">
        <v>5446</v>
      </c>
      <c r="B7470">
        <v>3968</v>
      </c>
      <c r="C7470">
        <v>3</v>
      </c>
      <c r="D7470" t="s">
        <v>8673</v>
      </c>
      <c r="E7470" s="9">
        <v>45598.395833333336</v>
      </c>
      <c r="F7470" s="9">
        <v>45598.416666666664</v>
      </c>
      <c r="G7470">
        <v>118</v>
      </c>
      <c r="H7470" t="s">
        <v>1349</v>
      </c>
      <c r="I7470" t="s">
        <v>184</v>
      </c>
      <c r="J7470" t="s">
        <v>8674</v>
      </c>
      <c r="K7470" s="9">
        <v>45600.679340277777</v>
      </c>
      <c r="L7470" s="13">
        <f>IFERROR(_xlfn.XLOOKUP(tb_C103[[#This Row],[OS]],[1]!tb_C101[OS],[1]!tb_C101[DATA_ABERTURA]),0)</f>
        <v>45598.37976851852</v>
      </c>
      <c r="M7470" s="7" t="str">
        <f>IFERROR(_xlfn.XLOOKUP(tb_C103[[#This Row],[OS]],[1]!tb_C101[OS],[1]!tb_C101[SITUACAO_OS]),0)</f>
        <v>F</v>
      </c>
      <c r="N7470" t="str">
        <f>_xlfn.XLOOKUP(tb_C103[[#This Row],[OS]],[1]!tb_C101[OS],[1]!tb_C101[OFICINA])</f>
        <v>Eletrico</v>
      </c>
      <c r="O7470" s="14">
        <f>tb_C103[[#This Row],[FIM]] - tb_C103[[#This Row],[INICIO]]</f>
        <v>2.0833333328482695E-2</v>
      </c>
    </row>
    <row r="7471" spans="1:15" x14ac:dyDescent="0.25">
      <c r="A7471" t="s">
        <v>5446</v>
      </c>
      <c r="B7471">
        <v>3969</v>
      </c>
      <c r="C7471">
        <v>3</v>
      </c>
      <c r="D7471" t="s">
        <v>8673</v>
      </c>
      <c r="E7471" s="9">
        <v>45598.416666666664</v>
      </c>
      <c r="F7471" s="9">
        <v>45598.4375</v>
      </c>
      <c r="G7471">
        <v>117</v>
      </c>
      <c r="H7471" t="s">
        <v>354</v>
      </c>
      <c r="I7471" t="s">
        <v>184</v>
      </c>
      <c r="J7471" t="s">
        <v>8674</v>
      </c>
      <c r="K7471" s="9">
        <v>45614.539050925923</v>
      </c>
      <c r="L7471" s="13">
        <f>IFERROR(_xlfn.XLOOKUP(tb_C103[[#This Row],[OS]],[1]!tb_C101[OS],[1]!tb_C101[DATA_ABERTURA]),0)</f>
        <v>45598.380613425928</v>
      </c>
      <c r="M7471" s="7" t="str">
        <f>IFERROR(_xlfn.XLOOKUP(tb_C103[[#This Row],[OS]],[1]!tb_C101[OS],[1]!tb_C101[SITUACAO_OS]),0)</f>
        <v>F</v>
      </c>
      <c r="N7471" t="str">
        <f>_xlfn.XLOOKUP(tb_C103[[#This Row],[OS]],[1]!tb_C101[OS],[1]!tb_C101[OFICINA])</f>
        <v>Eletrico</v>
      </c>
      <c r="O7471" s="14">
        <f>tb_C103[[#This Row],[FIM]] - tb_C103[[#This Row],[INICIO]]</f>
        <v>2.0833333335758653E-2</v>
      </c>
    </row>
    <row r="7472" spans="1:15" x14ac:dyDescent="0.25">
      <c r="A7472" t="s">
        <v>8686</v>
      </c>
      <c r="B7472">
        <v>3970</v>
      </c>
      <c r="C7472">
        <v>3</v>
      </c>
      <c r="D7472" t="s">
        <v>8673</v>
      </c>
      <c r="E7472" s="9">
        <v>45598.291666666664</v>
      </c>
      <c r="F7472" s="9">
        <v>45598.333333333336</v>
      </c>
      <c r="G7472">
        <v>9026</v>
      </c>
      <c r="H7472" t="s">
        <v>5184</v>
      </c>
      <c r="I7472" t="s">
        <v>184</v>
      </c>
      <c r="J7472" t="s">
        <v>8671</v>
      </c>
      <c r="K7472" s="9"/>
      <c r="L7472" s="13">
        <f>IFERROR(_xlfn.XLOOKUP(tb_C103[[#This Row],[OS]],[1]!tb_C101[OS],[1]!tb_C101[DATA_ABERTURA]),0)</f>
        <v>45598.593460648146</v>
      </c>
      <c r="M7472" s="7" t="str">
        <f>IFERROR(_xlfn.XLOOKUP(tb_C103[[#This Row],[OS]],[1]!tb_C101[OS],[1]!tb_C101[SITUACAO_OS]),0)</f>
        <v>E</v>
      </c>
      <c r="N7472" t="str">
        <f>_xlfn.XLOOKUP(tb_C103[[#This Row],[OS]],[1]!tb_C101[OS],[1]!tb_C101[OFICINA])</f>
        <v>Mecanico</v>
      </c>
      <c r="O7472" s="14">
        <f>tb_C103[[#This Row],[FIM]] - tb_C103[[#This Row],[INICIO]]</f>
        <v>4.1666666671517305E-2</v>
      </c>
    </row>
    <row r="7473" spans="1:15" x14ac:dyDescent="0.25">
      <c r="B7473">
        <v>3971</v>
      </c>
      <c r="C7473">
        <v>3</v>
      </c>
      <c r="D7473" t="s">
        <v>8673</v>
      </c>
      <c r="E7473" s="9"/>
      <c r="F7473" s="9"/>
      <c r="G7473">
        <v>116</v>
      </c>
      <c r="H7473" t="s">
        <v>290</v>
      </c>
      <c r="I7473" t="s">
        <v>184</v>
      </c>
      <c r="J7473" t="s">
        <v>8682</v>
      </c>
      <c r="K7473" s="9">
        <v>45671.491689814815</v>
      </c>
      <c r="L7473" s="13">
        <f>IFERROR(_xlfn.XLOOKUP(tb_C103[[#This Row],[OS]],[1]!tb_C101[OS],[1]!tb_C101[DATA_ABERTURA]),0)</f>
        <v>45598.773587962962</v>
      </c>
      <c r="M7473" s="7" t="str">
        <f>IFERROR(_xlfn.XLOOKUP(tb_C103[[#This Row],[OS]],[1]!tb_C101[OS],[1]!tb_C101[SITUACAO_OS]),0)</f>
        <v>F</v>
      </c>
      <c r="N7473" t="str">
        <f>_xlfn.XLOOKUP(tb_C103[[#This Row],[OS]],[1]!tb_C101[OS],[1]!tb_C101[OFICINA])</f>
        <v>AUTOMATICO - TROCAR</v>
      </c>
      <c r="O7473" s="14">
        <f>tb_C103[[#This Row],[FIM]] - tb_C103[[#This Row],[INICIO]]</f>
        <v>0</v>
      </c>
    </row>
    <row r="7474" spans="1:15" x14ac:dyDescent="0.25">
      <c r="B7474">
        <v>3972</v>
      </c>
      <c r="C7474">
        <v>3</v>
      </c>
      <c r="D7474" t="s">
        <v>8673</v>
      </c>
      <c r="E7474" s="9"/>
      <c r="F7474" s="9"/>
      <c r="G7474">
        <v>502</v>
      </c>
      <c r="H7474" t="s">
        <v>246</v>
      </c>
      <c r="I7474" t="s">
        <v>24</v>
      </c>
      <c r="J7474" t="s">
        <v>8682</v>
      </c>
      <c r="K7474" s="9">
        <v>45671.491782407407</v>
      </c>
      <c r="L7474" s="13">
        <f>IFERROR(_xlfn.XLOOKUP(tb_C103[[#This Row],[OS]],[1]!tb_C101[OS],[1]!tb_C101[DATA_ABERTURA]),0)</f>
        <v>45599.01358796296</v>
      </c>
      <c r="M7474" s="7" t="str">
        <f>IFERROR(_xlfn.XLOOKUP(tb_C103[[#This Row],[OS]],[1]!tb_C101[OS],[1]!tb_C101[SITUACAO_OS]),0)</f>
        <v>F</v>
      </c>
      <c r="N7474" t="str">
        <f>_xlfn.XLOOKUP(tb_C103[[#This Row],[OS]],[1]!tb_C101[OS],[1]!tb_C101[OFICINA])</f>
        <v>AUTOMATICO - TROCAR</v>
      </c>
      <c r="O7474" s="14">
        <f>tb_C103[[#This Row],[FIM]] - tb_C103[[#This Row],[INICIO]]</f>
        <v>0</v>
      </c>
    </row>
    <row r="7475" spans="1:15" x14ac:dyDescent="0.25">
      <c r="B7475">
        <v>3973</v>
      </c>
      <c r="C7475">
        <v>3</v>
      </c>
      <c r="D7475" t="s">
        <v>8673</v>
      </c>
      <c r="E7475" s="9"/>
      <c r="F7475" s="9"/>
      <c r="G7475">
        <v>115</v>
      </c>
      <c r="H7475" t="s">
        <v>197</v>
      </c>
      <c r="I7475" t="s">
        <v>184</v>
      </c>
      <c r="J7475" t="s">
        <v>8674</v>
      </c>
      <c r="K7475" s="9">
        <v>45671.492395833331</v>
      </c>
      <c r="L7475" s="13">
        <f>IFERROR(_xlfn.XLOOKUP(tb_C103[[#This Row],[OS]],[1]!tb_C101[OS],[1]!tb_C101[DATA_ABERTURA]),0)</f>
        <v>45599.630243055559</v>
      </c>
      <c r="M7475" s="7" t="str">
        <f>IFERROR(_xlfn.XLOOKUP(tb_C103[[#This Row],[OS]],[1]!tb_C101[OS],[1]!tb_C101[SITUACAO_OS]),0)</f>
        <v>F</v>
      </c>
      <c r="N7475" t="str">
        <f>_xlfn.XLOOKUP(tb_C103[[#This Row],[OS]],[1]!tb_C101[OS],[1]!tb_C101[OFICINA])</f>
        <v>Eletrico</v>
      </c>
      <c r="O7475" s="14">
        <f>tb_C103[[#This Row],[FIM]] - tb_C103[[#This Row],[INICIO]]</f>
        <v>0</v>
      </c>
    </row>
    <row r="7476" spans="1:15" x14ac:dyDescent="0.25">
      <c r="B7476">
        <v>3974</v>
      </c>
      <c r="C7476">
        <v>3</v>
      </c>
      <c r="D7476" t="s">
        <v>8673</v>
      </c>
      <c r="E7476" s="9"/>
      <c r="F7476" s="9"/>
      <c r="G7476">
        <v>506</v>
      </c>
      <c r="H7476" t="s">
        <v>819</v>
      </c>
      <c r="I7476" t="s">
        <v>24</v>
      </c>
      <c r="J7476" t="s">
        <v>8682</v>
      </c>
      <c r="K7476" s="9">
        <v>45671.492060185185</v>
      </c>
      <c r="L7476" s="13">
        <f>IFERROR(_xlfn.XLOOKUP(tb_C103[[#This Row],[OS]],[1]!tb_C101[OS],[1]!tb_C101[DATA_ABERTURA]),0)</f>
        <v>45600.27851851852</v>
      </c>
      <c r="M7476" s="7" t="str">
        <f>IFERROR(_xlfn.XLOOKUP(tb_C103[[#This Row],[OS]],[1]!tb_C101[OS],[1]!tb_C101[SITUACAO_OS]),0)</f>
        <v>F</v>
      </c>
      <c r="N7476" t="str">
        <f>_xlfn.XLOOKUP(tb_C103[[#This Row],[OS]],[1]!tb_C101[OS],[1]!tb_C101[OFICINA])</f>
        <v>AUTOMATICO - TROCAR</v>
      </c>
      <c r="O7476" s="14">
        <f>tb_C103[[#This Row],[FIM]] - tb_C103[[#This Row],[INICIO]]</f>
        <v>0</v>
      </c>
    </row>
    <row r="7477" spans="1:15" x14ac:dyDescent="0.25">
      <c r="A7477" t="s">
        <v>4080</v>
      </c>
      <c r="B7477">
        <v>3975</v>
      </c>
      <c r="C7477">
        <v>3</v>
      </c>
      <c r="D7477" t="s">
        <v>8673</v>
      </c>
      <c r="E7477" s="9">
        <v>45600.319444444445</v>
      </c>
      <c r="F7477" s="9">
        <v>45600.322916666664</v>
      </c>
      <c r="G7477">
        <v>9025</v>
      </c>
      <c r="H7477" t="s">
        <v>5769</v>
      </c>
      <c r="I7477" t="s">
        <v>79</v>
      </c>
      <c r="J7477" t="s">
        <v>8674</v>
      </c>
      <c r="K7477" s="9">
        <v>45600.607951388891</v>
      </c>
      <c r="L7477" s="13">
        <f>IFERROR(_xlfn.XLOOKUP(tb_C103[[#This Row],[OS]],[1]!tb_C101[OS],[1]!tb_C101[DATA_ABERTURA]),0)</f>
        <v>45600.321250000001</v>
      </c>
      <c r="M7477" s="7" t="str">
        <f>IFERROR(_xlfn.XLOOKUP(tb_C103[[#This Row],[OS]],[1]!tb_C101[OS],[1]!tb_C101[SITUACAO_OS]),0)</f>
        <v>F</v>
      </c>
      <c r="N7477" t="str">
        <f>_xlfn.XLOOKUP(tb_C103[[#This Row],[OS]],[1]!tb_C101[OS],[1]!tb_C101[OFICINA])</f>
        <v>Eletrico</v>
      </c>
      <c r="O7477" s="14">
        <f>tb_C103[[#This Row],[FIM]] - tb_C103[[#This Row],[INICIO]]</f>
        <v>3.4722222189884633E-3</v>
      </c>
    </row>
    <row r="7478" spans="1:15" x14ac:dyDescent="0.25">
      <c r="A7478" t="s">
        <v>8686</v>
      </c>
      <c r="B7478">
        <v>3976</v>
      </c>
      <c r="C7478">
        <v>3</v>
      </c>
      <c r="D7478" t="s">
        <v>8673</v>
      </c>
      <c r="E7478" s="9">
        <v>45600.333333333336</v>
      </c>
      <c r="F7478" s="9">
        <v>45600.4375</v>
      </c>
      <c r="G7478">
        <v>112</v>
      </c>
      <c r="H7478" t="s">
        <v>237</v>
      </c>
      <c r="I7478" t="s">
        <v>184</v>
      </c>
      <c r="J7478" t="s">
        <v>8674</v>
      </c>
      <c r="K7478" s="9">
        <v>45614.362685185188</v>
      </c>
      <c r="L7478" s="13">
        <f>IFERROR(_xlfn.XLOOKUP(tb_C103[[#This Row],[OS]],[1]!tb_C101[OS],[1]!tb_C101[DATA_ABERTURA]),0)</f>
        <v>45600.321527777778</v>
      </c>
      <c r="M7478" s="7" t="str">
        <f>IFERROR(_xlfn.XLOOKUP(tb_C103[[#This Row],[OS]],[1]!tb_C101[OS],[1]!tb_C101[SITUACAO_OS]),0)</f>
        <v>F</v>
      </c>
      <c r="N7478" t="str">
        <f>_xlfn.XLOOKUP(tb_C103[[#This Row],[OS]],[1]!tb_C101[OS],[1]!tb_C101[OFICINA])</f>
        <v>Eletrico</v>
      </c>
      <c r="O7478" s="14">
        <f>tb_C103[[#This Row],[FIM]] - tb_C103[[#This Row],[INICIO]]</f>
        <v>0.10416666666424135</v>
      </c>
    </row>
    <row r="7479" spans="1:15" x14ac:dyDescent="0.25">
      <c r="A7479" t="s">
        <v>5446</v>
      </c>
      <c r="B7479">
        <v>3976</v>
      </c>
      <c r="C7479">
        <v>3</v>
      </c>
      <c r="D7479" t="s">
        <v>8673</v>
      </c>
      <c r="E7479" s="9">
        <v>45600.333333333336</v>
      </c>
      <c r="F7479" s="9">
        <v>45600.4375</v>
      </c>
      <c r="G7479">
        <v>112</v>
      </c>
      <c r="H7479" t="s">
        <v>237</v>
      </c>
      <c r="I7479" t="s">
        <v>184</v>
      </c>
      <c r="J7479" t="s">
        <v>8674</v>
      </c>
      <c r="K7479" s="9">
        <v>45614.362685185188</v>
      </c>
      <c r="L7479" s="13">
        <f>IFERROR(_xlfn.XLOOKUP(tb_C103[[#This Row],[OS]],[1]!tb_C101[OS],[1]!tb_C101[DATA_ABERTURA]),0)</f>
        <v>45600.321527777778</v>
      </c>
      <c r="M7479" s="7" t="str">
        <f>IFERROR(_xlfn.XLOOKUP(tb_C103[[#This Row],[OS]],[1]!tb_C101[OS],[1]!tb_C101[SITUACAO_OS]),0)</f>
        <v>F</v>
      </c>
      <c r="N7479" t="str">
        <f>_xlfn.XLOOKUP(tb_C103[[#This Row],[OS]],[1]!tb_C101[OS],[1]!tb_C101[OFICINA])</f>
        <v>Eletrico</v>
      </c>
      <c r="O7479" s="14">
        <f>tb_C103[[#This Row],[FIM]] - tb_C103[[#This Row],[INICIO]]</f>
        <v>0.10416666666424135</v>
      </c>
    </row>
    <row r="7480" spans="1:15" x14ac:dyDescent="0.25">
      <c r="A7480" t="s">
        <v>8686</v>
      </c>
      <c r="B7480">
        <v>3976</v>
      </c>
      <c r="C7480">
        <v>3</v>
      </c>
      <c r="D7480" t="s">
        <v>8673</v>
      </c>
      <c r="E7480" s="9">
        <v>45600.333333333336</v>
      </c>
      <c r="F7480" s="9">
        <v>45600.4375</v>
      </c>
      <c r="G7480">
        <v>112</v>
      </c>
      <c r="H7480" t="s">
        <v>237</v>
      </c>
      <c r="I7480" t="s">
        <v>184</v>
      </c>
      <c r="J7480" t="s">
        <v>8674</v>
      </c>
      <c r="K7480" s="9">
        <v>45614.362685185188</v>
      </c>
      <c r="L7480" s="13">
        <f>IFERROR(_xlfn.XLOOKUP(tb_C103[[#This Row],[OS]],[1]!tb_C101[OS],[1]!tb_C101[DATA_ABERTURA]),0)</f>
        <v>45600.321527777778</v>
      </c>
      <c r="M7480" s="7" t="str">
        <f>IFERROR(_xlfn.XLOOKUP(tb_C103[[#This Row],[OS]],[1]!tb_C101[OS],[1]!tb_C101[SITUACAO_OS]),0)</f>
        <v>F</v>
      </c>
      <c r="N7480" t="str">
        <f>_xlfn.XLOOKUP(tb_C103[[#This Row],[OS]],[1]!tb_C101[OS],[1]!tb_C101[OFICINA])</f>
        <v>Eletrico</v>
      </c>
      <c r="O7480" s="14">
        <f>tb_C103[[#This Row],[FIM]] - tb_C103[[#This Row],[INICIO]]</f>
        <v>0.10416666666424135</v>
      </c>
    </row>
    <row r="7481" spans="1:15" x14ac:dyDescent="0.25">
      <c r="A7481" t="s">
        <v>5446</v>
      </c>
      <c r="B7481">
        <v>3976</v>
      </c>
      <c r="C7481">
        <v>3</v>
      </c>
      <c r="D7481" t="s">
        <v>8673</v>
      </c>
      <c r="E7481" s="9">
        <v>45600.333333333336</v>
      </c>
      <c r="F7481" s="9">
        <v>45600.4375</v>
      </c>
      <c r="G7481">
        <v>112</v>
      </c>
      <c r="H7481" t="s">
        <v>237</v>
      </c>
      <c r="I7481" t="s">
        <v>184</v>
      </c>
      <c r="J7481" t="s">
        <v>8674</v>
      </c>
      <c r="K7481" s="9">
        <v>45614.362685185188</v>
      </c>
      <c r="L7481" s="13">
        <f>IFERROR(_xlfn.XLOOKUP(tb_C103[[#This Row],[OS]],[1]!tb_C101[OS],[1]!tb_C101[DATA_ABERTURA]),0)</f>
        <v>45600.321527777778</v>
      </c>
      <c r="M7481" s="7" t="str">
        <f>IFERROR(_xlfn.XLOOKUP(tb_C103[[#This Row],[OS]],[1]!tb_C101[OS],[1]!tb_C101[SITUACAO_OS]),0)</f>
        <v>F</v>
      </c>
      <c r="N7481" t="str">
        <f>_xlfn.XLOOKUP(tb_C103[[#This Row],[OS]],[1]!tb_C101[OS],[1]!tb_C101[OFICINA])</f>
        <v>Eletrico</v>
      </c>
      <c r="O7481" s="14">
        <f>tb_C103[[#This Row],[FIM]] - tb_C103[[#This Row],[INICIO]]</f>
        <v>0.10416666666424135</v>
      </c>
    </row>
    <row r="7482" spans="1:15" x14ac:dyDescent="0.25">
      <c r="A7482" t="s">
        <v>8686</v>
      </c>
      <c r="B7482">
        <v>3977</v>
      </c>
      <c r="C7482">
        <v>3</v>
      </c>
      <c r="D7482" t="s">
        <v>8673</v>
      </c>
      <c r="E7482" s="9">
        <v>45600.4375</v>
      </c>
      <c r="F7482" s="9">
        <v>45600.458333333336</v>
      </c>
      <c r="G7482">
        <v>113</v>
      </c>
      <c r="H7482" t="s">
        <v>213</v>
      </c>
      <c r="I7482" t="s">
        <v>184</v>
      </c>
      <c r="J7482" t="s">
        <v>8671</v>
      </c>
      <c r="K7482" s="9">
        <v>45614.361956018518</v>
      </c>
      <c r="L7482" s="13">
        <f>IFERROR(_xlfn.XLOOKUP(tb_C103[[#This Row],[OS]],[1]!tb_C101[OS],[1]!tb_C101[DATA_ABERTURA]),0)</f>
        <v>45600.321863425925</v>
      </c>
      <c r="M7482" s="7" t="str">
        <f>IFERROR(_xlfn.XLOOKUP(tb_C103[[#This Row],[OS]],[1]!tb_C101[OS],[1]!tb_C101[SITUACAO_OS]),0)</f>
        <v>F</v>
      </c>
      <c r="N7482" t="str">
        <f>_xlfn.XLOOKUP(tb_C103[[#This Row],[OS]],[1]!tb_C101[OS],[1]!tb_C101[OFICINA])</f>
        <v>Mecanico</v>
      </c>
      <c r="O7482" s="14">
        <f>tb_C103[[#This Row],[FIM]] - tb_C103[[#This Row],[INICIO]]</f>
        <v>2.0833333335758653E-2</v>
      </c>
    </row>
    <row r="7483" spans="1:15" x14ac:dyDescent="0.25">
      <c r="A7483" t="s">
        <v>6398</v>
      </c>
      <c r="B7483">
        <v>3978</v>
      </c>
      <c r="C7483">
        <v>3</v>
      </c>
      <c r="D7483" t="s">
        <v>8673</v>
      </c>
      <c r="E7483" s="9">
        <v>45600.34375</v>
      </c>
      <c r="F7483" s="9">
        <v>45600.357638888891</v>
      </c>
      <c r="G7483">
        <v>208</v>
      </c>
      <c r="H7483" t="s">
        <v>4987</v>
      </c>
      <c r="I7483" t="s">
        <v>175</v>
      </c>
      <c r="J7483" t="s">
        <v>8674</v>
      </c>
      <c r="K7483" s="9">
        <v>45617.456620370373</v>
      </c>
      <c r="L7483" s="13">
        <f>IFERROR(_xlfn.XLOOKUP(tb_C103[[#This Row],[OS]],[1]!tb_C101[OS],[1]!tb_C101[DATA_ABERTURA]),0)</f>
        <v>45600.323009259257</v>
      </c>
      <c r="M7483" s="7" t="str">
        <f>IFERROR(_xlfn.XLOOKUP(tb_C103[[#This Row],[OS]],[1]!tb_C101[OS],[1]!tb_C101[SITUACAO_OS]),0)</f>
        <v>F</v>
      </c>
      <c r="N7483" t="str">
        <f>_xlfn.XLOOKUP(tb_C103[[#This Row],[OS]],[1]!tb_C101[OS],[1]!tb_C101[OFICINA])</f>
        <v>Eletrico</v>
      </c>
      <c r="O7483" s="14">
        <f>tb_C103[[#This Row],[FIM]] - tb_C103[[#This Row],[INICIO]]</f>
        <v>1.3888888890505768E-2</v>
      </c>
    </row>
    <row r="7484" spans="1:15" x14ac:dyDescent="0.25">
      <c r="A7484" t="s">
        <v>6807</v>
      </c>
      <c r="B7484">
        <v>3978</v>
      </c>
      <c r="C7484">
        <v>3</v>
      </c>
      <c r="D7484" t="s">
        <v>8673</v>
      </c>
      <c r="E7484" s="9">
        <v>45600.34375</v>
      </c>
      <c r="F7484" s="9">
        <v>45600.357638888891</v>
      </c>
      <c r="G7484">
        <v>208</v>
      </c>
      <c r="H7484" t="s">
        <v>4987</v>
      </c>
      <c r="I7484" t="s">
        <v>175</v>
      </c>
      <c r="J7484" t="s">
        <v>8674</v>
      </c>
      <c r="K7484" s="9">
        <v>45617.456620370373</v>
      </c>
      <c r="L7484" s="13">
        <f>IFERROR(_xlfn.XLOOKUP(tb_C103[[#This Row],[OS]],[1]!tb_C101[OS],[1]!tb_C101[DATA_ABERTURA]),0)</f>
        <v>45600.323009259257</v>
      </c>
      <c r="M7484" s="7" t="str">
        <f>IFERROR(_xlfn.XLOOKUP(tb_C103[[#This Row],[OS]],[1]!tb_C101[OS],[1]!tb_C101[SITUACAO_OS]),0)</f>
        <v>F</v>
      </c>
      <c r="N7484" t="str">
        <f>_xlfn.XLOOKUP(tb_C103[[#This Row],[OS]],[1]!tb_C101[OS],[1]!tb_C101[OFICINA])</f>
        <v>Eletrico</v>
      </c>
      <c r="O7484" s="14">
        <f>tb_C103[[#This Row],[FIM]] - tb_C103[[#This Row],[INICIO]]</f>
        <v>1.3888888890505768E-2</v>
      </c>
    </row>
    <row r="7485" spans="1:15" x14ac:dyDescent="0.25">
      <c r="A7485" t="s">
        <v>6398</v>
      </c>
      <c r="B7485">
        <v>3978</v>
      </c>
      <c r="C7485">
        <v>3</v>
      </c>
      <c r="D7485" t="s">
        <v>8673</v>
      </c>
      <c r="E7485" s="9">
        <v>45600.34375</v>
      </c>
      <c r="F7485" s="9">
        <v>45600.357638888891</v>
      </c>
      <c r="G7485">
        <v>208</v>
      </c>
      <c r="H7485" t="s">
        <v>4987</v>
      </c>
      <c r="I7485" t="s">
        <v>175</v>
      </c>
      <c r="J7485" t="s">
        <v>8674</v>
      </c>
      <c r="K7485" s="9">
        <v>45617.456620370373</v>
      </c>
      <c r="L7485" s="13">
        <f>IFERROR(_xlfn.XLOOKUP(tb_C103[[#This Row],[OS]],[1]!tb_C101[OS],[1]!tb_C101[DATA_ABERTURA]),0)</f>
        <v>45600.323009259257</v>
      </c>
      <c r="M7485" s="7" t="str">
        <f>IFERROR(_xlfn.XLOOKUP(tb_C103[[#This Row],[OS]],[1]!tb_C101[OS],[1]!tb_C101[SITUACAO_OS]),0)</f>
        <v>F</v>
      </c>
      <c r="N7485" t="str">
        <f>_xlfn.XLOOKUP(tb_C103[[#This Row],[OS]],[1]!tb_C101[OS],[1]!tb_C101[OFICINA])</f>
        <v>Eletrico</v>
      </c>
      <c r="O7485" s="14">
        <f>tb_C103[[#This Row],[FIM]] - tb_C103[[#This Row],[INICIO]]</f>
        <v>1.3888888890505768E-2</v>
      </c>
    </row>
    <row r="7486" spans="1:15" x14ac:dyDescent="0.25">
      <c r="A7486" t="s">
        <v>6807</v>
      </c>
      <c r="B7486">
        <v>3978</v>
      </c>
      <c r="C7486">
        <v>3</v>
      </c>
      <c r="D7486" t="s">
        <v>8673</v>
      </c>
      <c r="E7486" s="9">
        <v>45600.34375</v>
      </c>
      <c r="F7486" s="9">
        <v>45600.357638888891</v>
      </c>
      <c r="G7486">
        <v>208</v>
      </c>
      <c r="H7486" t="s">
        <v>4987</v>
      </c>
      <c r="I7486" t="s">
        <v>175</v>
      </c>
      <c r="J7486" t="s">
        <v>8674</v>
      </c>
      <c r="K7486" s="9">
        <v>45617.456620370373</v>
      </c>
      <c r="L7486" s="13">
        <f>IFERROR(_xlfn.XLOOKUP(tb_C103[[#This Row],[OS]],[1]!tb_C101[OS],[1]!tb_C101[DATA_ABERTURA]),0)</f>
        <v>45600.323009259257</v>
      </c>
      <c r="M7486" s="7" t="str">
        <f>IFERROR(_xlfn.XLOOKUP(tb_C103[[#This Row],[OS]],[1]!tb_C101[OS],[1]!tb_C101[SITUACAO_OS]),0)</f>
        <v>F</v>
      </c>
      <c r="N7486" t="str">
        <f>_xlfn.XLOOKUP(tb_C103[[#This Row],[OS]],[1]!tb_C101[OS],[1]!tb_C101[OFICINA])</f>
        <v>Eletrico</v>
      </c>
      <c r="O7486" s="14">
        <f>tb_C103[[#This Row],[FIM]] - tb_C103[[#This Row],[INICIO]]</f>
        <v>1.3888888890505768E-2</v>
      </c>
    </row>
    <row r="7487" spans="1:15" x14ac:dyDescent="0.25">
      <c r="B7487">
        <v>3979</v>
      </c>
      <c r="C7487">
        <v>3</v>
      </c>
      <c r="D7487" t="s">
        <v>8673</v>
      </c>
      <c r="E7487" s="9"/>
      <c r="F7487" s="9"/>
      <c r="G7487">
        <v>108</v>
      </c>
      <c r="H7487" t="s">
        <v>317</v>
      </c>
      <c r="I7487" t="s">
        <v>184</v>
      </c>
      <c r="J7487" t="s">
        <v>8682</v>
      </c>
      <c r="K7487" s="9">
        <v>45671.492534722223</v>
      </c>
      <c r="L7487" s="13">
        <f>IFERROR(_xlfn.XLOOKUP(tb_C103[[#This Row],[OS]],[1]!tb_C101[OS],[1]!tb_C101[DATA_ABERTURA]),0)</f>
        <v>45600.335717592592</v>
      </c>
      <c r="M7487" s="7" t="str">
        <f>IFERROR(_xlfn.XLOOKUP(tb_C103[[#This Row],[OS]],[1]!tb_C101[OS],[1]!tb_C101[SITUACAO_OS]),0)</f>
        <v>F</v>
      </c>
      <c r="N7487" t="str">
        <f>_xlfn.XLOOKUP(tb_C103[[#This Row],[OS]],[1]!tb_C101[OS],[1]!tb_C101[OFICINA])</f>
        <v>AUTOMATICO - TROCAR</v>
      </c>
      <c r="O7487" s="14">
        <f>tb_C103[[#This Row],[FIM]] - tb_C103[[#This Row],[INICIO]]</f>
        <v>0</v>
      </c>
    </row>
    <row r="7488" spans="1:15" x14ac:dyDescent="0.25">
      <c r="A7488" t="s">
        <v>6398</v>
      </c>
      <c r="B7488">
        <v>3980</v>
      </c>
      <c r="C7488">
        <v>3</v>
      </c>
      <c r="D7488" t="s">
        <v>8673</v>
      </c>
      <c r="E7488" s="9">
        <v>45600.357638888891</v>
      </c>
      <c r="F7488" s="9">
        <v>45600.375</v>
      </c>
      <c r="G7488">
        <v>506</v>
      </c>
      <c r="H7488" t="s">
        <v>819</v>
      </c>
      <c r="I7488" t="s">
        <v>24</v>
      </c>
      <c r="J7488" t="s">
        <v>8671</v>
      </c>
      <c r="K7488" s="9">
        <v>45600.689467592594</v>
      </c>
      <c r="L7488" s="13">
        <f>IFERROR(_xlfn.XLOOKUP(tb_C103[[#This Row],[OS]],[1]!tb_C101[OS],[1]!tb_C101[DATA_ABERTURA]),0)</f>
        <v>45600.363344907404</v>
      </c>
      <c r="M7488" s="7" t="str">
        <f>IFERROR(_xlfn.XLOOKUP(tb_C103[[#This Row],[OS]],[1]!tb_C101[OS],[1]!tb_C101[SITUACAO_OS]),0)</f>
        <v>F</v>
      </c>
      <c r="N7488" t="str">
        <f>_xlfn.XLOOKUP(tb_C103[[#This Row],[OS]],[1]!tb_C101[OS],[1]!tb_C101[OFICINA])</f>
        <v>Mecanico</v>
      </c>
      <c r="O7488" s="14">
        <f>tb_C103[[#This Row],[FIM]] - tb_C103[[#This Row],[INICIO]]</f>
        <v>1.7361111109494232E-2</v>
      </c>
    </row>
    <row r="7489" spans="1:15" x14ac:dyDescent="0.25">
      <c r="A7489" t="s">
        <v>6807</v>
      </c>
      <c r="B7489">
        <v>3980</v>
      </c>
      <c r="C7489">
        <v>3</v>
      </c>
      <c r="D7489" t="s">
        <v>8673</v>
      </c>
      <c r="E7489" s="9">
        <v>45600.357638888891</v>
      </c>
      <c r="F7489" s="9">
        <v>45600.375</v>
      </c>
      <c r="G7489">
        <v>506</v>
      </c>
      <c r="H7489" t="s">
        <v>819</v>
      </c>
      <c r="I7489" t="s">
        <v>24</v>
      </c>
      <c r="J7489" t="s">
        <v>8671</v>
      </c>
      <c r="K7489" s="9">
        <v>45600.689467592594</v>
      </c>
      <c r="L7489" s="13">
        <f>IFERROR(_xlfn.XLOOKUP(tb_C103[[#This Row],[OS]],[1]!tb_C101[OS],[1]!tb_C101[DATA_ABERTURA]),0)</f>
        <v>45600.363344907404</v>
      </c>
      <c r="M7489" s="7" t="str">
        <f>IFERROR(_xlfn.XLOOKUP(tb_C103[[#This Row],[OS]],[1]!tb_C101[OS],[1]!tb_C101[SITUACAO_OS]),0)</f>
        <v>F</v>
      </c>
      <c r="N7489" t="str">
        <f>_xlfn.XLOOKUP(tb_C103[[#This Row],[OS]],[1]!tb_C101[OS],[1]!tb_C101[OFICINA])</f>
        <v>Mecanico</v>
      </c>
      <c r="O7489" s="14">
        <f>tb_C103[[#This Row],[FIM]] - tb_C103[[#This Row],[INICIO]]</f>
        <v>1.7361111109494232E-2</v>
      </c>
    </row>
    <row r="7490" spans="1:15" x14ac:dyDescent="0.25">
      <c r="A7490" t="s">
        <v>6398</v>
      </c>
      <c r="B7490">
        <v>3980</v>
      </c>
      <c r="C7490">
        <v>3</v>
      </c>
      <c r="D7490" t="s">
        <v>8673</v>
      </c>
      <c r="E7490" s="9">
        <v>45600.357638888891</v>
      </c>
      <c r="F7490" s="9">
        <v>45600.375</v>
      </c>
      <c r="G7490">
        <v>506</v>
      </c>
      <c r="H7490" t="s">
        <v>819</v>
      </c>
      <c r="I7490" t="s">
        <v>24</v>
      </c>
      <c r="J7490" t="s">
        <v>8671</v>
      </c>
      <c r="K7490" s="9">
        <v>45600.689467592594</v>
      </c>
      <c r="L7490" s="13">
        <f>IFERROR(_xlfn.XLOOKUP(tb_C103[[#This Row],[OS]],[1]!tb_C101[OS],[1]!tb_C101[DATA_ABERTURA]),0)</f>
        <v>45600.363344907404</v>
      </c>
      <c r="M7490" s="7" t="str">
        <f>IFERROR(_xlfn.XLOOKUP(tb_C103[[#This Row],[OS]],[1]!tb_C101[OS],[1]!tb_C101[SITUACAO_OS]),0)</f>
        <v>F</v>
      </c>
      <c r="N7490" t="str">
        <f>_xlfn.XLOOKUP(tb_C103[[#This Row],[OS]],[1]!tb_C101[OS],[1]!tb_C101[OFICINA])</f>
        <v>Mecanico</v>
      </c>
      <c r="O7490" s="14">
        <f>tb_C103[[#This Row],[FIM]] - tb_C103[[#This Row],[INICIO]]</f>
        <v>1.7361111109494232E-2</v>
      </c>
    </row>
    <row r="7491" spans="1:15" x14ac:dyDescent="0.25">
      <c r="A7491" t="s">
        <v>6807</v>
      </c>
      <c r="B7491">
        <v>3980</v>
      </c>
      <c r="C7491">
        <v>3</v>
      </c>
      <c r="D7491" t="s">
        <v>8673</v>
      </c>
      <c r="E7491" s="9">
        <v>45600.357638888891</v>
      </c>
      <c r="F7491" s="9">
        <v>45600.375</v>
      </c>
      <c r="G7491">
        <v>506</v>
      </c>
      <c r="H7491" t="s">
        <v>819</v>
      </c>
      <c r="I7491" t="s">
        <v>24</v>
      </c>
      <c r="J7491" t="s">
        <v>8671</v>
      </c>
      <c r="K7491" s="9">
        <v>45600.689467592594</v>
      </c>
      <c r="L7491" s="13">
        <f>IFERROR(_xlfn.XLOOKUP(tb_C103[[#This Row],[OS]],[1]!tb_C101[OS],[1]!tb_C101[DATA_ABERTURA]),0)</f>
        <v>45600.363344907404</v>
      </c>
      <c r="M7491" s="7" t="str">
        <f>IFERROR(_xlfn.XLOOKUP(tb_C103[[#This Row],[OS]],[1]!tb_C101[OS],[1]!tb_C101[SITUACAO_OS]),0)</f>
        <v>F</v>
      </c>
      <c r="N7491" t="str">
        <f>_xlfn.XLOOKUP(tb_C103[[#This Row],[OS]],[1]!tb_C101[OS],[1]!tb_C101[OFICINA])</f>
        <v>Mecanico</v>
      </c>
      <c r="O7491" s="14">
        <f>tb_C103[[#This Row],[FIM]] - tb_C103[[#This Row],[INICIO]]</f>
        <v>1.7361111109494232E-2</v>
      </c>
    </row>
    <row r="7492" spans="1:15" x14ac:dyDescent="0.25">
      <c r="A7492" t="s">
        <v>5446</v>
      </c>
      <c r="B7492">
        <v>3981</v>
      </c>
      <c r="C7492">
        <v>3</v>
      </c>
      <c r="D7492" t="s">
        <v>8673</v>
      </c>
      <c r="E7492" s="9">
        <v>45600.395833333336</v>
      </c>
      <c r="F7492" s="9">
        <v>45600.416666666664</v>
      </c>
      <c r="G7492">
        <v>115</v>
      </c>
      <c r="H7492" t="s">
        <v>197</v>
      </c>
      <c r="I7492" t="s">
        <v>184</v>
      </c>
      <c r="J7492" t="s">
        <v>8671</v>
      </c>
      <c r="K7492" s="9">
        <v>45600.679074074076</v>
      </c>
      <c r="L7492" s="13">
        <f>IFERROR(_xlfn.XLOOKUP(tb_C103[[#This Row],[OS]],[1]!tb_C101[OS],[1]!tb_C101[DATA_ABERTURA]),0)</f>
        <v>45600.395937499998</v>
      </c>
      <c r="M7492" s="7" t="str">
        <f>IFERROR(_xlfn.XLOOKUP(tb_C103[[#This Row],[OS]],[1]!tb_C101[OS],[1]!tb_C101[SITUACAO_OS]),0)</f>
        <v>F</v>
      </c>
      <c r="N7492" t="str">
        <f>_xlfn.XLOOKUP(tb_C103[[#This Row],[OS]],[1]!tb_C101[OS],[1]!tb_C101[OFICINA])</f>
        <v>Mecanico</v>
      </c>
      <c r="O7492" s="14">
        <f>tb_C103[[#This Row],[FIM]] - tb_C103[[#This Row],[INICIO]]</f>
        <v>2.0833333328482695E-2</v>
      </c>
    </row>
    <row r="7493" spans="1:15" x14ac:dyDescent="0.25">
      <c r="B7493">
        <v>3982</v>
      </c>
      <c r="C7493">
        <v>3</v>
      </c>
      <c r="D7493" t="s">
        <v>8673</v>
      </c>
      <c r="E7493" s="9"/>
      <c r="F7493" s="9"/>
      <c r="G7493">
        <v>108</v>
      </c>
      <c r="H7493" t="s">
        <v>317</v>
      </c>
      <c r="I7493" t="s">
        <v>184</v>
      </c>
      <c r="J7493" t="s">
        <v>8682</v>
      </c>
      <c r="K7493" s="9"/>
      <c r="L7493" s="13">
        <f>IFERROR(_xlfn.XLOOKUP(tb_C103[[#This Row],[OS]],[1]!tb_C101[OS],[1]!tb_C101[DATA_ABERTURA]),0)</f>
        <v>45600.417569444442</v>
      </c>
      <c r="M7493" s="7" t="str">
        <f>IFERROR(_xlfn.XLOOKUP(tb_C103[[#This Row],[OS]],[1]!tb_C101[OS],[1]!tb_C101[SITUACAO_OS]),0)</f>
        <v>E</v>
      </c>
      <c r="N7493" t="str">
        <f>_xlfn.XLOOKUP(tb_C103[[#This Row],[OS]],[1]!tb_C101[OS],[1]!tb_C101[OFICINA])</f>
        <v>AUTOMATICO - TROCAR</v>
      </c>
      <c r="O7493" s="14">
        <f>tb_C103[[#This Row],[FIM]] - tb_C103[[#This Row],[INICIO]]</f>
        <v>0</v>
      </c>
    </row>
    <row r="7494" spans="1:15" x14ac:dyDescent="0.25">
      <c r="A7494" t="s">
        <v>6398</v>
      </c>
      <c r="B7494">
        <v>3983</v>
      </c>
      <c r="C7494">
        <v>3</v>
      </c>
      <c r="D7494" t="s">
        <v>8673</v>
      </c>
      <c r="E7494" s="9">
        <v>45600.423611111109</v>
      </c>
      <c r="F7494" s="9">
        <v>45600.444444444445</v>
      </c>
      <c r="G7494">
        <v>9032</v>
      </c>
      <c r="H7494" t="s">
        <v>6913</v>
      </c>
      <c r="I7494" t="s">
        <v>5451</v>
      </c>
      <c r="J7494" t="s">
        <v>8671</v>
      </c>
      <c r="K7494" s="9">
        <v>45636.524768518517</v>
      </c>
      <c r="L7494" s="13">
        <f>IFERROR(_xlfn.XLOOKUP(tb_C103[[#This Row],[OS]],[1]!tb_C101[OS],[1]!tb_C101[DATA_ABERTURA]),0)</f>
        <v>45600.456435185188</v>
      </c>
      <c r="M7494" s="7" t="str">
        <f>IFERROR(_xlfn.XLOOKUP(tb_C103[[#This Row],[OS]],[1]!tb_C101[OS],[1]!tb_C101[SITUACAO_OS]),0)</f>
        <v>F</v>
      </c>
      <c r="N7494" t="str">
        <f>_xlfn.XLOOKUP(tb_C103[[#This Row],[OS]],[1]!tb_C101[OS],[1]!tb_C101[OFICINA])</f>
        <v>Mecanico</v>
      </c>
      <c r="O7494" s="14">
        <f>tb_C103[[#This Row],[FIM]] - tb_C103[[#This Row],[INICIO]]</f>
        <v>2.0833333335758653E-2</v>
      </c>
    </row>
    <row r="7495" spans="1:15" x14ac:dyDescent="0.25">
      <c r="B7495">
        <v>3984</v>
      </c>
      <c r="C7495">
        <v>3</v>
      </c>
      <c r="D7495" t="s">
        <v>8673</v>
      </c>
      <c r="E7495" s="9"/>
      <c r="F7495" s="9"/>
      <c r="G7495">
        <v>406</v>
      </c>
      <c r="H7495" t="s">
        <v>822</v>
      </c>
      <c r="I7495" t="s">
        <v>79</v>
      </c>
      <c r="J7495" t="s">
        <v>8671</v>
      </c>
      <c r="K7495" s="9">
        <v>45671.493692129632</v>
      </c>
      <c r="L7495" s="13">
        <f>IFERROR(_xlfn.XLOOKUP(tb_C103[[#This Row],[OS]],[1]!tb_C101[OS],[1]!tb_C101[DATA_ABERTURA]),0)</f>
        <v>45600.630474537036</v>
      </c>
      <c r="M7495" s="7" t="str">
        <f>IFERROR(_xlfn.XLOOKUP(tb_C103[[#This Row],[OS]],[1]!tb_C101[OS],[1]!tb_C101[SITUACAO_OS]),0)</f>
        <v>F</v>
      </c>
      <c r="N7495" t="str">
        <f>_xlfn.XLOOKUP(tb_C103[[#This Row],[OS]],[1]!tb_C101[OS],[1]!tb_C101[OFICINA])</f>
        <v>Mecanico</v>
      </c>
      <c r="O7495" s="14">
        <f>tb_C103[[#This Row],[FIM]] - tb_C103[[#This Row],[INICIO]]</f>
        <v>0</v>
      </c>
    </row>
    <row r="7496" spans="1:15" x14ac:dyDescent="0.25">
      <c r="A7496" t="s">
        <v>8686</v>
      </c>
      <c r="B7496">
        <v>3985</v>
      </c>
      <c r="C7496">
        <v>3</v>
      </c>
      <c r="D7496" t="s">
        <v>8673</v>
      </c>
      <c r="E7496" s="9">
        <v>45600.666666666664</v>
      </c>
      <c r="F7496" s="9">
        <v>45600.75</v>
      </c>
      <c r="G7496">
        <v>406</v>
      </c>
      <c r="H7496" t="s">
        <v>822</v>
      </c>
      <c r="I7496" t="s">
        <v>79</v>
      </c>
      <c r="J7496" t="s">
        <v>8671</v>
      </c>
      <c r="K7496" s="9">
        <v>45632.688506944447</v>
      </c>
      <c r="L7496" s="13">
        <f>IFERROR(_xlfn.XLOOKUP(tb_C103[[#This Row],[OS]],[1]!tb_C101[OS],[1]!tb_C101[DATA_ABERTURA]),0)</f>
        <v>45600.654074074075</v>
      </c>
      <c r="M7496" s="7" t="str">
        <f>IFERROR(_xlfn.XLOOKUP(tb_C103[[#This Row],[OS]],[1]!tb_C101[OS],[1]!tb_C101[SITUACAO_OS]),0)</f>
        <v>F</v>
      </c>
      <c r="N7496" t="str">
        <f>_xlfn.XLOOKUP(tb_C103[[#This Row],[OS]],[1]!tb_C101[OS],[1]!tb_C101[OFICINA])</f>
        <v>Mecanico</v>
      </c>
      <c r="O7496" s="14">
        <f>tb_C103[[#This Row],[FIM]] - tb_C103[[#This Row],[INICIO]]</f>
        <v>8.3333333335758653E-2</v>
      </c>
    </row>
    <row r="7497" spans="1:15" x14ac:dyDescent="0.25">
      <c r="A7497" t="s">
        <v>6398</v>
      </c>
      <c r="B7497">
        <v>3986</v>
      </c>
      <c r="C7497">
        <v>3</v>
      </c>
      <c r="D7497" t="s">
        <v>8673</v>
      </c>
      <c r="E7497" s="9">
        <v>45600.5625</v>
      </c>
      <c r="F7497" s="9">
        <v>45600.6875</v>
      </c>
      <c r="G7497">
        <v>206</v>
      </c>
      <c r="H7497" t="s">
        <v>793</v>
      </c>
      <c r="I7497" t="s">
        <v>175</v>
      </c>
      <c r="J7497" t="s">
        <v>8671</v>
      </c>
      <c r="K7497" s="9">
        <v>45636.526724537034</v>
      </c>
      <c r="L7497" s="13">
        <f>IFERROR(_xlfn.XLOOKUP(tb_C103[[#This Row],[OS]],[1]!tb_C101[OS],[1]!tb_C101[DATA_ABERTURA]),0)</f>
        <v>45600.695937500001</v>
      </c>
      <c r="M7497" s="7" t="str">
        <f>IFERROR(_xlfn.XLOOKUP(tb_C103[[#This Row],[OS]],[1]!tb_C101[OS],[1]!tb_C101[SITUACAO_OS]),0)</f>
        <v>F</v>
      </c>
      <c r="N7497" t="str">
        <f>_xlfn.XLOOKUP(tb_C103[[#This Row],[OS]],[1]!tb_C101[OS],[1]!tb_C101[OFICINA])</f>
        <v>Mecanico</v>
      </c>
      <c r="O7497" s="14">
        <f>tb_C103[[#This Row],[FIM]] - tb_C103[[#This Row],[INICIO]]</f>
        <v>0.125</v>
      </c>
    </row>
    <row r="7498" spans="1:15" x14ac:dyDescent="0.25">
      <c r="B7498">
        <v>3987</v>
      </c>
      <c r="C7498">
        <v>3</v>
      </c>
      <c r="D7498" t="s">
        <v>8673</v>
      </c>
      <c r="E7498" s="9"/>
      <c r="F7498" s="9"/>
      <c r="G7498">
        <v>502</v>
      </c>
      <c r="H7498" t="s">
        <v>246</v>
      </c>
      <c r="I7498" t="s">
        <v>24</v>
      </c>
      <c r="J7498" t="s">
        <v>8682</v>
      </c>
      <c r="K7498" s="9">
        <v>45671.493807870371</v>
      </c>
      <c r="L7498" s="13">
        <f>IFERROR(_xlfn.XLOOKUP(tb_C103[[#This Row],[OS]],[1]!tb_C101[OS],[1]!tb_C101[DATA_ABERTURA]),0)</f>
        <v>45601.007962962962</v>
      </c>
      <c r="M7498" s="7" t="str">
        <f>IFERROR(_xlfn.XLOOKUP(tb_C103[[#This Row],[OS]],[1]!tb_C101[OS],[1]!tb_C101[SITUACAO_OS]),0)</f>
        <v>F</v>
      </c>
      <c r="N7498" t="str">
        <f>_xlfn.XLOOKUP(tb_C103[[#This Row],[OS]],[1]!tb_C101[OS],[1]!tb_C101[OFICINA])</f>
        <v>AUTOMATICO - TROCAR</v>
      </c>
      <c r="O7498" s="14">
        <f>tb_C103[[#This Row],[FIM]] - tb_C103[[#This Row],[INICIO]]</f>
        <v>0</v>
      </c>
    </row>
    <row r="7499" spans="1:15" x14ac:dyDescent="0.25">
      <c r="A7499" t="s">
        <v>8686</v>
      </c>
      <c r="B7499">
        <v>3988</v>
      </c>
      <c r="C7499">
        <v>5</v>
      </c>
      <c r="D7499" t="s">
        <v>8690</v>
      </c>
      <c r="E7499" s="9">
        <v>45601.333333333336</v>
      </c>
      <c r="F7499" s="9">
        <v>45601.375</v>
      </c>
      <c r="G7499">
        <v>406</v>
      </c>
      <c r="H7499" t="s">
        <v>822</v>
      </c>
      <c r="I7499" t="s">
        <v>79</v>
      </c>
      <c r="J7499" t="s">
        <v>8671</v>
      </c>
      <c r="K7499" s="9">
        <v>45636.511284722219</v>
      </c>
      <c r="L7499" s="13">
        <f>IFERROR(_xlfn.XLOOKUP(tb_C103[[#This Row],[OS]],[1]!tb_C101[OS],[1]!tb_C101[DATA_ABERTURA]),0)</f>
        <v>45601.306620370371</v>
      </c>
      <c r="M7499" s="7" t="str">
        <f>IFERROR(_xlfn.XLOOKUP(tb_C103[[#This Row],[OS]],[1]!tb_C101[OS],[1]!tb_C101[SITUACAO_OS]),0)</f>
        <v>F</v>
      </c>
      <c r="N7499" t="str">
        <f>_xlfn.XLOOKUP(tb_C103[[#This Row],[OS]],[1]!tb_C101[OS],[1]!tb_C101[OFICINA])</f>
        <v>Mecanico</v>
      </c>
      <c r="O7499" s="14">
        <f>tb_C103[[#This Row],[FIM]] - tb_C103[[#This Row],[INICIO]]</f>
        <v>4.1666666664241347E-2</v>
      </c>
    </row>
    <row r="7500" spans="1:15" x14ac:dyDescent="0.25">
      <c r="A7500" t="s">
        <v>8686</v>
      </c>
      <c r="B7500">
        <v>3989</v>
      </c>
      <c r="C7500">
        <v>5</v>
      </c>
      <c r="D7500" t="s">
        <v>8690</v>
      </c>
      <c r="E7500" s="9">
        <v>45601.3125</v>
      </c>
      <c r="F7500" s="9">
        <v>45601.333333333336</v>
      </c>
      <c r="G7500">
        <v>117</v>
      </c>
      <c r="H7500" t="s">
        <v>354</v>
      </c>
      <c r="I7500" t="s">
        <v>184</v>
      </c>
      <c r="J7500" t="s">
        <v>8674</v>
      </c>
      <c r="K7500" s="9"/>
      <c r="L7500" s="13">
        <f>IFERROR(_xlfn.XLOOKUP(tb_C103[[#This Row],[OS]],[1]!tb_C101[OS],[1]!tb_C101[DATA_ABERTURA]),0)</f>
        <v>45601.344895833332</v>
      </c>
      <c r="M7500" s="7" t="str">
        <f>IFERROR(_xlfn.XLOOKUP(tb_C103[[#This Row],[OS]],[1]!tb_C101[OS],[1]!tb_C101[SITUACAO_OS]),0)</f>
        <v>E</v>
      </c>
      <c r="N7500" t="str">
        <f>_xlfn.XLOOKUP(tb_C103[[#This Row],[OS]],[1]!tb_C101[OS],[1]!tb_C101[OFICINA])</f>
        <v>Eletrico</v>
      </c>
      <c r="O7500" s="14">
        <f>tb_C103[[#This Row],[FIM]] - tb_C103[[#This Row],[INICIO]]</f>
        <v>2.0833333335758653E-2</v>
      </c>
    </row>
    <row r="7501" spans="1:15" x14ac:dyDescent="0.25">
      <c r="A7501" t="s">
        <v>5446</v>
      </c>
      <c r="B7501">
        <v>3989</v>
      </c>
      <c r="C7501">
        <v>5</v>
      </c>
      <c r="D7501" t="s">
        <v>8690</v>
      </c>
      <c r="E7501" s="9">
        <v>45601.3125</v>
      </c>
      <c r="F7501" s="9">
        <v>45601.333333333336</v>
      </c>
      <c r="G7501">
        <v>117</v>
      </c>
      <c r="H7501" t="s">
        <v>354</v>
      </c>
      <c r="I7501" t="s">
        <v>184</v>
      </c>
      <c r="J7501" t="s">
        <v>8674</v>
      </c>
      <c r="K7501" s="9"/>
      <c r="L7501" s="13">
        <f>IFERROR(_xlfn.XLOOKUP(tb_C103[[#This Row],[OS]],[1]!tb_C101[OS],[1]!tb_C101[DATA_ABERTURA]),0)</f>
        <v>45601.344895833332</v>
      </c>
      <c r="M7501" s="7" t="str">
        <f>IFERROR(_xlfn.XLOOKUP(tb_C103[[#This Row],[OS]],[1]!tb_C101[OS],[1]!tb_C101[SITUACAO_OS]),0)</f>
        <v>E</v>
      </c>
      <c r="N7501" t="str">
        <f>_xlfn.XLOOKUP(tb_C103[[#This Row],[OS]],[1]!tb_C101[OS],[1]!tb_C101[OFICINA])</f>
        <v>Eletrico</v>
      </c>
      <c r="O7501" s="14">
        <f>tb_C103[[#This Row],[FIM]] - tb_C103[[#This Row],[INICIO]]</f>
        <v>2.0833333335758653E-2</v>
      </c>
    </row>
    <row r="7502" spans="1:15" x14ac:dyDescent="0.25">
      <c r="A7502" t="s">
        <v>8686</v>
      </c>
      <c r="B7502">
        <v>3989</v>
      </c>
      <c r="C7502">
        <v>5</v>
      </c>
      <c r="D7502" t="s">
        <v>8690</v>
      </c>
      <c r="E7502" s="9">
        <v>45601.3125</v>
      </c>
      <c r="F7502" s="9">
        <v>45601.333333333336</v>
      </c>
      <c r="G7502">
        <v>117</v>
      </c>
      <c r="H7502" t="s">
        <v>354</v>
      </c>
      <c r="I7502" t="s">
        <v>184</v>
      </c>
      <c r="J7502" t="s">
        <v>8674</v>
      </c>
      <c r="K7502" s="9"/>
      <c r="L7502" s="13">
        <f>IFERROR(_xlfn.XLOOKUP(tb_C103[[#This Row],[OS]],[1]!tb_C101[OS],[1]!tb_C101[DATA_ABERTURA]),0)</f>
        <v>45601.344895833332</v>
      </c>
      <c r="M7502" s="7" t="str">
        <f>IFERROR(_xlfn.XLOOKUP(tb_C103[[#This Row],[OS]],[1]!tb_C101[OS],[1]!tb_C101[SITUACAO_OS]),0)</f>
        <v>E</v>
      </c>
      <c r="N7502" t="str">
        <f>_xlfn.XLOOKUP(tb_C103[[#This Row],[OS]],[1]!tb_C101[OS],[1]!tb_C101[OFICINA])</f>
        <v>Eletrico</v>
      </c>
      <c r="O7502" s="14">
        <f>tb_C103[[#This Row],[FIM]] - tb_C103[[#This Row],[INICIO]]</f>
        <v>2.0833333335758653E-2</v>
      </c>
    </row>
    <row r="7503" spans="1:15" x14ac:dyDescent="0.25">
      <c r="A7503" t="s">
        <v>5446</v>
      </c>
      <c r="B7503">
        <v>3989</v>
      </c>
      <c r="C7503">
        <v>5</v>
      </c>
      <c r="D7503" t="s">
        <v>8690</v>
      </c>
      <c r="E7503" s="9">
        <v>45601.3125</v>
      </c>
      <c r="F7503" s="9">
        <v>45601.333333333336</v>
      </c>
      <c r="G7503">
        <v>117</v>
      </c>
      <c r="H7503" t="s">
        <v>354</v>
      </c>
      <c r="I7503" t="s">
        <v>184</v>
      </c>
      <c r="J7503" t="s">
        <v>8674</v>
      </c>
      <c r="K7503" s="9"/>
      <c r="L7503" s="13">
        <f>IFERROR(_xlfn.XLOOKUP(tb_C103[[#This Row],[OS]],[1]!tb_C101[OS],[1]!tb_C101[DATA_ABERTURA]),0)</f>
        <v>45601.344895833332</v>
      </c>
      <c r="M7503" s="7" t="str">
        <f>IFERROR(_xlfn.XLOOKUP(tb_C103[[#This Row],[OS]],[1]!tb_C101[OS],[1]!tb_C101[SITUACAO_OS]),0)</f>
        <v>E</v>
      </c>
      <c r="N7503" t="str">
        <f>_xlfn.XLOOKUP(tb_C103[[#This Row],[OS]],[1]!tb_C101[OS],[1]!tb_C101[OFICINA])</f>
        <v>Eletrico</v>
      </c>
      <c r="O7503" s="14">
        <f>tb_C103[[#This Row],[FIM]] - tb_C103[[#This Row],[INICIO]]</f>
        <v>2.0833333335758653E-2</v>
      </c>
    </row>
    <row r="7504" spans="1:15" x14ac:dyDescent="0.25">
      <c r="A7504" t="s">
        <v>8686</v>
      </c>
      <c r="B7504">
        <v>3990</v>
      </c>
      <c r="C7504">
        <v>3</v>
      </c>
      <c r="D7504" t="s">
        <v>8673</v>
      </c>
      <c r="E7504" s="9">
        <v>45601.319444444445</v>
      </c>
      <c r="F7504" s="9">
        <v>45601.479166666664</v>
      </c>
      <c r="G7504">
        <v>112</v>
      </c>
      <c r="H7504" t="s">
        <v>237</v>
      </c>
      <c r="I7504" t="s">
        <v>184</v>
      </c>
      <c r="J7504" t="s">
        <v>8674</v>
      </c>
      <c r="K7504" s="9">
        <v>45630.362395833334</v>
      </c>
      <c r="L7504" s="13">
        <f>IFERROR(_xlfn.XLOOKUP(tb_C103[[#This Row],[OS]],[1]!tb_C101[OS],[1]!tb_C101[DATA_ABERTURA]),0)</f>
        <v>45601.345682870371</v>
      </c>
      <c r="M7504" s="7" t="str">
        <f>IFERROR(_xlfn.XLOOKUP(tb_C103[[#This Row],[OS]],[1]!tb_C101[OS],[1]!tb_C101[SITUACAO_OS]),0)</f>
        <v>F</v>
      </c>
      <c r="N7504" t="str">
        <f>_xlfn.XLOOKUP(tb_C103[[#This Row],[OS]],[1]!tb_C101[OS],[1]!tb_C101[OFICINA])</f>
        <v>Eletrico</v>
      </c>
      <c r="O7504" s="14">
        <f>tb_C103[[#This Row],[FIM]] - tb_C103[[#This Row],[INICIO]]</f>
        <v>0.15972222221898846</v>
      </c>
    </row>
    <row r="7505" spans="1:15" x14ac:dyDescent="0.25">
      <c r="A7505" t="s">
        <v>5446</v>
      </c>
      <c r="B7505">
        <v>3990</v>
      </c>
      <c r="C7505">
        <v>3</v>
      </c>
      <c r="D7505" t="s">
        <v>8673</v>
      </c>
      <c r="E7505" s="9">
        <v>45601.319444444445</v>
      </c>
      <c r="F7505" s="9">
        <v>45601.479166666664</v>
      </c>
      <c r="G7505">
        <v>112</v>
      </c>
      <c r="H7505" t="s">
        <v>237</v>
      </c>
      <c r="I7505" t="s">
        <v>184</v>
      </c>
      <c r="J7505" t="s">
        <v>8674</v>
      </c>
      <c r="K7505" s="9">
        <v>45630.362395833334</v>
      </c>
      <c r="L7505" s="13">
        <f>IFERROR(_xlfn.XLOOKUP(tb_C103[[#This Row],[OS]],[1]!tb_C101[OS],[1]!tb_C101[DATA_ABERTURA]),0)</f>
        <v>45601.345682870371</v>
      </c>
      <c r="M7505" s="7" t="str">
        <f>IFERROR(_xlfn.XLOOKUP(tb_C103[[#This Row],[OS]],[1]!tb_C101[OS],[1]!tb_C101[SITUACAO_OS]),0)</f>
        <v>F</v>
      </c>
      <c r="N7505" t="str">
        <f>_xlfn.XLOOKUP(tb_C103[[#This Row],[OS]],[1]!tb_C101[OS],[1]!tb_C101[OFICINA])</f>
        <v>Eletrico</v>
      </c>
      <c r="O7505" s="14">
        <f>tb_C103[[#This Row],[FIM]] - tb_C103[[#This Row],[INICIO]]</f>
        <v>0.15972222221898846</v>
      </c>
    </row>
    <row r="7506" spans="1:15" x14ac:dyDescent="0.25">
      <c r="A7506" t="s">
        <v>6807</v>
      </c>
      <c r="B7506">
        <v>3990</v>
      </c>
      <c r="C7506">
        <v>3</v>
      </c>
      <c r="D7506" t="s">
        <v>8673</v>
      </c>
      <c r="E7506" s="9">
        <v>45601.319444444445</v>
      </c>
      <c r="F7506" s="9">
        <v>45601.479166666664</v>
      </c>
      <c r="G7506">
        <v>112</v>
      </c>
      <c r="H7506" t="s">
        <v>237</v>
      </c>
      <c r="I7506" t="s">
        <v>184</v>
      </c>
      <c r="J7506" t="s">
        <v>8674</v>
      </c>
      <c r="K7506" s="9">
        <v>45630.362395833334</v>
      </c>
      <c r="L7506" s="13">
        <f>IFERROR(_xlfn.XLOOKUP(tb_C103[[#This Row],[OS]],[1]!tb_C101[OS],[1]!tb_C101[DATA_ABERTURA]),0)</f>
        <v>45601.345682870371</v>
      </c>
      <c r="M7506" s="7" t="str">
        <f>IFERROR(_xlfn.XLOOKUP(tb_C103[[#This Row],[OS]],[1]!tb_C101[OS],[1]!tb_C101[SITUACAO_OS]),0)</f>
        <v>F</v>
      </c>
      <c r="N7506" t="str">
        <f>_xlfn.XLOOKUP(tb_C103[[#This Row],[OS]],[1]!tb_C101[OS],[1]!tb_C101[OFICINA])</f>
        <v>Eletrico</v>
      </c>
      <c r="O7506" s="14">
        <f>tb_C103[[#This Row],[FIM]] - tb_C103[[#This Row],[INICIO]]</f>
        <v>0.15972222221898846</v>
      </c>
    </row>
    <row r="7507" spans="1:15" x14ac:dyDescent="0.25">
      <c r="A7507" t="s">
        <v>8686</v>
      </c>
      <c r="B7507">
        <v>3990</v>
      </c>
      <c r="C7507">
        <v>3</v>
      </c>
      <c r="D7507" t="s">
        <v>8673</v>
      </c>
      <c r="E7507" s="9">
        <v>45601.319444444445</v>
      </c>
      <c r="F7507" s="9">
        <v>45601.479166666664</v>
      </c>
      <c r="G7507">
        <v>112</v>
      </c>
      <c r="H7507" t="s">
        <v>237</v>
      </c>
      <c r="I7507" t="s">
        <v>184</v>
      </c>
      <c r="J7507" t="s">
        <v>8674</v>
      </c>
      <c r="K7507" s="9">
        <v>45630.362395833334</v>
      </c>
      <c r="L7507" s="13">
        <f>IFERROR(_xlfn.XLOOKUP(tb_C103[[#This Row],[OS]],[1]!tb_C101[OS],[1]!tb_C101[DATA_ABERTURA]),0)</f>
        <v>45601.345682870371</v>
      </c>
      <c r="M7507" s="7" t="str">
        <f>IFERROR(_xlfn.XLOOKUP(tb_C103[[#This Row],[OS]],[1]!tb_C101[OS],[1]!tb_C101[SITUACAO_OS]),0)</f>
        <v>F</v>
      </c>
      <c r="N7507" t="str">
        <f>_xlfn.XLOOKUP(tb_C103[[#This Row],[OS]],[1]!tb_C101[OS],[1]!tb_C101[OFICINA])</f>
        <v>Eletrico</v>
      </c>
      <c r="O7507" s="14">
        <f>tb_C103[[#This Row],[FIM]] - tb_C103[[#This Row],[INICIO]]</f>
        <v>0.15972222221898846</v>
      </c>
    </row>
    <row r="7508" spans="1:15" x14ac:dyDescent="0.25">
      <c r="A7508" t="s">
        <v>5446</v>
      </c>
      <c r="B7508">
        <v>3990</v>
      </c>
      <c r="C7508">
        <v>3</v>
      </c>
      <c r="D7508" t="s">
        <v>8673</v>
      </c>
      <c r="E7508" s="9">
        <v>45601.319444444445</v>
      </c>
      <c r="F7508" s="9">
        <v>45601.479166666664</v>
      </c>
      <c r="G7508">
        <v>112</v>
      </c>
      <c r="H7508" t="s">
        <v>237</v>
      </c>
      <c r="I7508" t="s">
        <v>184</v>
      </c>
      <c r="J7508" t="s">
        <v>8674</v>
      </c>
      <c r="K7508" s="9">
        <v>45630.362395833334</v>
      </c>
      <c r="L7508" s="13">
        <f>IFERROR(_xlfn.XLOOKUP(tb_C103[[#This Row],[OS]],[1]!tb_C101[OS],[1]!tb_C101[DATA_ABERTURA]),0)</f>
        <v>45601.345682870371</v>
      </c>
      <c r="M7508" s="7" t="str">
        <f>IFERROR(_xlfn.XLOOKUP(tb_C103[[#This Row],[OS]],[1]!tb_C101[OS],[1]!tb_C101[SITUACAO_OS]),0)</f>
        <v>F</v>
      </c>
      <c r="N7508" t="str">
        <f>_xlfn.XLOOKUP(tb_C103[[#This Row],[OS]],[1]!tb_C101[OS],[1]!tb_C101[OFICINA])</f>
        <v>Eletrico</v>
      </c>
      <c r="O7508" s="14">
        <f>tb_C103[[#This Row],[FIM]] - tb_C103[[#This Row],[INICIO]]</f>
        <v>0.15972222221898846</v>
      </c>
    </row>
    <row r="7509" spans="1:15" x14ac:dyDescent="0.25">
      <c r="A7509" t="s">
        <v>6807</v>
      </c>
      <c r="B7509">
        <v>3990</v>
      </c>
      <c r="C7509">
        <v>3</v>
      </c>
      <c r="D7509" t="s">
        <v>8673</v>
      </c>
      <c r="E7509" s="9">
        <v>45601.319444444445</v>
      </c>
      <c r="F7509" s="9">
        <v>45601.479166666664</v>
      </c>
      <c r="G7509">
        <v>112</v>
      </c>
      <c r="H7509" t="s">
        <v>237</v>
      </c>
      <c r="I7509" t="s">
        <v>184</v>
      </c>
      <c r="J7509" t="s">
        <v>8674</v>
      </c>
      <c r="K7509" s="9">
        <v>45630.362395833334</v>
      </c>
      <c r="L7509" s="13">
        <f>IFERROR(_xlfn.XLOOKUP(tb_C103[[#This Row],[OS]],[1]!tb_C101[OS],[1]!tb_C101[DATA_ABERTURA]),0)</f>
        <v>45601.345682870371</v>
      </c>
      <c r="M7509" s="7" t="str">
        <f>IFERROR(_xlfn.XLOOKUP(tb_C103[[#This Row],[OS]],[1]!tb_C101[OS],[1]!tb_C101[SITUACAO_OS]),0)</f>
        <v>F</v>
      </c>
      <c r="N7509" t="str">
        <f>_xlfn.XLOOKUP(tb_C103[[#This Row],[OS]],[1]!tb_C101[OS],[1]!tb_C101[OFICINA])</f>
        <v>Eletrico</v>
      </c>
      <c r="O7509" s="14">
        <f>tb_C103[[#This Row],[FIM]] - tb_C103[[#This Row],[INICIO]]</f>
        <v>0.15972222221898846</v>
      </c>
    </row>
    <row r="7510" spans="1:15" x14ac:dyDescent="0.25">
      <c r="A7510" t="s">
        <v>8686</v>
      </c>
      <c r="B7510">
        <v>3990</v>
      </c>
      <c r="C7510">
        <v>3</v>
      </c>
      <c r="D7510" t="s">
        <v>8673</v>
      </c>
      <c r="E7510" s="9">
        <v>45601.319444444445</v>
      </c>
      <c r="F7510" s="9">
        <v>45601.479166666664</v>
      </c>
      <c r="G7510">
        <v>112</v>
      </c>
      <c r="H7510" t="s">
        <v>237</v>
      </c>
      <c r="I7510" t="s">
        <v>184</v>
      </c>
      <c r="J7510" t="s">
        <v>8674</v>
      </c>
      <c r="K7510" s="9">
        <v>45630.362395833334</v>
      </c>
      <c r="L7510" s="13">
        <f>IFERROR(_xlfn.XLOOKUP(tb_C103[[#This Row],[OS]],[1]!tb_C101[OS],[1]!tb_C101[DATA_ABERTURA]),0)</f>
        <v>45601.345682870371</v>
      </c>
      <c r="M7510" s="7" t="str">
        <f>IFERROR(_xlfn.XLOOKUP(tb_C103[[#This Row],[OS]],[1]!tb_C101[OS],[1]!tb_C101[SITUACAO_OS]),0)</f>
        <v>F</v>
      </c>
      <c r="N7510" t="str">
        <f>_xlfn.XLOOKUP(tb_C103[[#This Row],[OS]],[1]!tb_C101[OS],[1]!tb_C101[OFICINA])</f>
        <v>Eletrico</v>
      </c>
      <c r="O7510" s="14">
        <f>tb_C103[[#This Row],[FIM]] - tb_C103[[#This Row],[INICIO]]</f>
        <v>0.15972222221898846</v>
      </c>
    </row>
    <row r="7511" spans="1:15" x14ac:dyDescent="0.25">
      <c r="A7511" t="s">
        <v>5446</v>
      </c>
      <c r="B7511">
        <v>3990</v>
      </c>
      <c r="C7511">
        <v>3</v>
      </c>
      <c r="D7511" t="s">
        <v>8673</v>
      </c>
      <c r="E7511" s="9">
        <v>45601.319444444445</v>
      </c>
      <c r="F7511" s="9">
        <v>45601.479166666664</v>
      </c>
      <c r="G7511">
        <v>112</v>
      </c>
      <c r="H7511" t="s">
        <v>237</v>
      </c>
      <c r="I7511" t="s">
        <v>184</v>
      </c>
      <c r="J7511" t="s">
        <v>8674</v>
      </c>
      <c r="K7511" s="9">
        <v>45630.362395833334</v>
      </c>
      <c r="L7511" s="13">
        <f>IFERROR(_xlfn.XLOOKUP(tb_C103[[#This Row],[OS]],[1]!tb_C101[OS],[1]!tb_C101[DATA_ABERTURA]),0)</f>
        <v>45601.345682870371</v>
      </c>
      <c r="M7511" s="7" t="str">
        <f>IFERROR(_xlfn.XLOOKUP(tb_C103[[#This Row],[OS]],[1]!tb_C101[OS],[1]!tb_C101[SITUACAO_OS]),0)</f>
        <v>F</v>
      </c>
      <c r="N7511" t="str">
        <f>_xlfn.XLOOKUP(tb_C103[[#This Row],[OS]],[1]!tb_C101[OS],[1]!tb_C101[OFICINA])</f>
        <v>Eletrico</v>
      </c>
      <c r="O7511" s="14">
        <f>tb_C103[[#This Row],[FIM]] - tb_C103[[#This Row],[INICIO]]</f>
        <v>0.15972222221898846</v>
      </c>
    </row>
    <row r="7512" spans="1:15" x14ac:dyDescent="0.25">
      <c r="A7512" t="s">
        <v>6807</v>
      </c>
      <c r="B7512">
        <v>3990</v>
      </c>
      <c r="C7512">
        <v>3</v>
      </c>
      <c r="D7512" t="s">
        <v>8673</v>
      </c>
      <c r="E7512" s="9">
        <v>45601.319444444445</v>
      </c>
      <c r="F7512" s="9">
        <v>45601.479166666664</v>
      </c>
      <c r="G7512">
        <v>112</v>
      </c>
      <c r="H7512" t="s">
        <v>237</v>
      </c>
      <c r="I7512" t="s">
        <v>184</v>
      </c>
      <c r="J7512" t="s">
        <v>8674</v>
      </c>
      <c r="K7512" s="9">
        <v>45630.362395833334</v>
      </c>
      <c r="L7512" s="13">
        <f>IFERROR(_xlfn.XLOOKUP(tb_C103[[#This Row],[OS]],[1]!tb_C101[OS],[1]!tb_C101[DATA_ABERTURA]),0)</f>
        <v>45601.345682870371</v>
      </c>
      <c r="M7512" s="7" t="str">
        <f>IFERROR(_xlfn.XLOOKUP(tb_C103[[#This Row],[OS]],[1]!tb_C101[OS],[1]!tb_C101[SITUACAO_OS]),0)</f>
        <v>F</v>
      </c>
      <c r="N7512" t="str">
        <f>_xlfn.XLOOKUP(tb_C103[[#This Row],[OS]],[1]!tb_C101[OS],[1]!tb_C101[OFICINA])</f>
        <v>Eletrico</v>
      </c>
      <c r="O7512" s="14">
        <f>tb_C103[[#This Row],[FIM]] - tb_C103[[#This Row],[INICIO]]</f>
        <v>0.15972222221898846</v>
      </c>
    </row>
    <row r="7513" spans="1:15" x14ac:dyDescent="0.25">
      <c r="A7513" t="s">
        <v>8686</v>
      </c>
      <c r="B7513">
        <v>3991</v>
      </c>
      <c r="C7513">
        <v>3</v>
      </c>
      <c r="D7513" t="s">
        <v>8673</v>
      </c>
      <c r="E7513" s="9">
        <v>45601.4375</v>
      </c>
      <c r="F7513" s="9">
        <v>45601.46875</v>
      </c>
      <c r="G7513">
        <v>117</v>
      </c>
      <c r="H7513" t="s">
        <v>354</v>
      </c>
      <c r="I7513" t="s">
        <v>184</v>
      </c>
      <c r="J7513" t="s">
        <v>8674</v>
      </c>
      <c r="K7513" s="9">
        <v>45603.364814814813</v>
      </c>
      <c r="L7513" s="13">
        <f>IFERROR(_xlfn.XLOOKUP(tb_C103[[#This Row],[OS]],[1]!tb_C101[OS],[1]!tb_C101[DATA_ABERTURA]),0)</f>
        <v>45601.624861111108</v>
      </c>
      <c r="M7513" s="7" t="str">
        <f>IFERROR(_xlfn.XLOOKUP(tb_C103[[#This Row],[OS]],[1]!tb_C101[OS],[1]!tb_C101[SITUACAO_OS]),0)</f>
        <v>F</v>
      </c>
      <c r="N7513" t="str">
        <f>_xlfn.XLOOKUP(tb_C103[[#This Row],[OS]],[1]!tb_C101[OS],[1]!tb_C101[OFICINA])</f>
        <v>Eletrico</v>
      </c>
      <c r="O7513" s="14">
        <f>tb_C103[[#This Row],[FIM]] - tb_C103[[#This Row],[INICIO]]</f>
        <v>3.125E-2</v>
      </c>
    </row>
    <row r="7514" spans="1:15" x14ac:dyDescent="0.25">
      <c r="A7514" t="s">
        <v>5446</v>
      </c>
      <c r="B7514">
        <v>3991</v>
      </c>
      <c r="C7514">
        <v>3</v>
      </c>
      <c r="D7514" t="s">
        <v>8673</v>
      </c>
      <c r="E7514" s="9">
        <v>45601.4375</v>
      </c>
      <c r="F7514" s="9">
        <v>45601.46875</v>
      </c>
      <c r="G7514">
        <v>117</v>
      </c>
      <c r="H7514" t="s">
        <v>354</v>
      </c>
      <c r="I7514" t="s">
        <v>184</v>
      </c>
      <c r="J7514" t="s">
        <v>8674</v>
      </c>
      <c r="K7514" s="9">
        <v>45603.364814814813</v>
      </c>
      <c r="L7514" s="13">
        <f>IFERROR(_xlfn.XLOOKUP(tb_C103[[#This Row],[OS]],[1]!tb_C101[OS],[1]!tb_C101[DATA_ABERTURA]),0)</f>
        <v>45601.624861111108</v>
      </c>
      <c r="M7514" s="7" t="str">
        <f>IFERROR(_xlfn.XLOOKUP(tb_C103[[#This Row],[OS]],[1]!tb_C101[OS],[1]!tb_C101[SITUACAO_OS]),0)</f>
        <v>F</v>
      </c>
      <c r="N7514" t="str">
        <f>_xlfn.XLOOKUP(tb_C103[[#This Row],[OS]],[1]!tb_C101[OS],[1]!tb_C101[OFICINA])</f>
        <v>Eletrico</v>
      </c>
      <c r="O7514" s="14">
        <f>tb_C103[[#This Row],[FIM]] - tb_C103[[#This Row],[INICIO]]</f>
        <v>3.125E-2</v>
      </c>
    </row>
    <row r="7515" spans="1:15" x14ac:dyDescent="0.25">
      <c r="A7515" t="s">
        <v>6807</v>
      </c>
      <c r="B7515">
        <v>3991</v>
      </c>
      <c r="C7515">
        <v>3</v>
      </c>
      <c r="D7515" t="s">
        <v>8673</v>
      </c>
      <c r="E7515" s="9">
        <v>45601.4375</v>
      </c>
      <c r="F7515" s="9">
        <v>45601.46875</v>
      </c>
      <c r="G7515">
        <v>117</v>
      </c>
      <c r="H7515" t="s">
        <v>354</v>
      </c>
      <c r="I7515" t="s">
        <v>184</v>
      </c>
      <c r="J7515" t="s">
        <v>8674</v>
      </c>
      <c r="K7515" s="9">
        <v>45603.364814814813</v>
      </c>
      <c r="L7515" s="13">
        <f>IFERROR(_xlfn.XLOOKUP(tb_C103[[#This Row],[OS]],[1]!tb_C101[OS],[1]!tb_C101[DATA_ABERTURA]),0)</f>
        <v>45601.624861111108</v>
      </c>
      <c r="M7515" s="7" t="str">
        <f>IFERROR(_xlfn.XLOOKUP(tb_C103[[#This Row],[OS]],[1]!tb_C101[OS],[1]!tb_C101[SITUACAO_OS]),0)</f>
        <v>F</v>
      </c>
      <c r="N7515" t="str">
        <f>_xlfn.XLOOKUP(tb_C103[[#This Row],[OS]],[1]!tb_C101[OS],[1]!tb_C101[OFICINA])</f>
        <v>Eletrico</v>
      </c>
      <c r="O7515" s="14">
        <f>tb_C103[[#This Row],[FIM]] - tb_C103[[#This Row],[INICIO]]</f>
        <v>3.125E-2</v>
      </c>
    </row>
    <row r="7516" spans="1:15" x14ac:dyDescent="0.25">
      <c r="A7516" t="s">
        <v>8686</v>
      </c>
      <c r="B7516">
        <v>3991</v>
      </c>
      <c r="C7516">
        <v>3</v>
      </c>
      <c r="D7516" t="s">
        <v>8673</v>
      </c>
      <c r="E7516" s="9">
        <v>45601.4375</v>
      </c>
      <c r="F7516" s="9">
        <v>45601.46875</v>
      </c>
      <c r="G7516">
        <v>117</v>
      </c>
      <c r="H7516" t="s">
        <v>354</v>
      </c>
      <c r="I7516" t="s">
        <v>184</v>
      </c>
      <c r="J7516" t="s">
        <v>8674</v>
      </c>
      <c r="K7516" s="9">
        <v>45603.364814814813</v>
      </c>
      <c r="L7516" s="13">
        <f>IFERROR(_xlfn.XLOOKUP(tb_C103[[#This Row],[OS]],[1]!tb_C101[OS],[1]!tb_C101[DATA_ABERTURA]),0)</f>
        <v>45601.624861111108</v>
      </c>
      <c r="M7516" s="7" t="str">
        <f>IFERROR(_xlfn.XLOOKUP(tb_C103[[#This Row],[OS]],[1]!tb_C101[OS],[1]!tb_C101[SITUACAO_OS]),0)</f>
        <v>F</v>
      </c>
      <c r="N7516" t="str">
        <f>_xlfn.XLOOKUP(tb_C103[[#This Row],[OS]],[1]!tb_C101[OS],[1]!tb_C101[OFICINA])</f>
        <v>Eletrico</v>
      </c>
      <c r="O7516" s="14">
        <f>tb_C103[[#This Row],[FIM]] - tb_C103[[#This Row],[INICIO]]</f>
        <v>3.125E-2</v>
      </c>
    </row>
    <row r="7517" spans="1:15" x14ac:dyDescent="0.25">
      <c r="A7517" t="s">
        <v>5446</v>
      </c>
      <c r="B7517">
        <v>3991</v>
      </c>
      <c r="C7517">
        <v>3</v>
      </c>
      <c r="D7517" t="s">
        <v>8673</v>
      </c>
      <c r="E7517" s="9">
        <v>45601.4375</v>
      </c>
      <c r="F7517" s="9">
        <v>45601.46875</v>
      </c>
      <c r="G7517">
        <v>117</v>
      </c>
      <c r="H7517" t="s">
        <v>354</v>
      </c>
      <c r="I7517" t="s">
        <v>184</v>
      </c>
      <c r="J7517" t="s">
        <v>8674</v>
      </c>
      <c r="K7517" s="9">
        <v>45603.364814814813</v>
      </c>
      <c r="L7517" s="13">
        <f>IFERROR(_xlfn.XLOOKUP(tb_C103[[#This Row],[OS]],[1]!tb_C101[OS],[1]!tb_C101[DATA_ABERTURA]),0)</f>
        <v>45601.624861111108</v>
      </c>
      <c r="M7517" s="7" t="str">
        <f>IFERROR(_xlfn.XLOOKUP(tb_C103[[#This Row],[OS]],[1]!tb_C101[OS],[1]!tb_C101[SITUACAO_OS]),0)</f>
        <v>F</v>
      </c>
      <c r="N7517" t="str">
        <f>_xlfn.XLOOKUP(tb_C103[[#This Row],[OS]],[1]!tb_C101[OS],[1]!tb_C101[OFICINA])</f>
        <v>Eletrico</v>
      </c>
      <c r="O7517" s="14">
        <f>tb_C103[[#This Row],[FIM]] - tb_C103[[#This Row],[INICIO]]</f>
        <v>3.125E-2</v>
      </c>
    </row>
    <row r="7518" spans="1:15" x14ac:dyDescent="0.25">
      <c r="A7518" t="s">
        <v>6807</v>
      </c>
      <c r="B7518">
        <v>3991</v>
      </c>
      <c r="C7518">
        <v>3</v>
      </c>
      <c r="D7518" t="s">
        <v>8673</v>
      </c>
      <c r="E7518" s="9">
        <v>45601.4375</v>
      </c>
      <c r="F7518" s="9">
        <v>45601.46875</v>
      </c>
      <c r="G7518">
        <v>117</v>
      </c>
      <c r="H7518" t="s">
        <v>354</v>
      </c>
      <c r="I7518" t="s">
        <v>184</v>
      </c>
      <c r="J7518" t="s">
        <v>8674</v>
      </c>
      <c r="K7518" s="9">
        <v>45603.364814814813</v>
      </c>
      <c r="L7518" s="13">
        <f>IFERROR(_xlfn.XLOOKUP(tb_C103[[#This Row],[OS]],[1]!tb_C101[OS],[1]!tb_C101[DATA_ABERTURA]),0)</f>
        <v>45601.624861111108</v>
      </c>
      <c r="M7518" s="7" t="str">
        <f>IFERROR(_xlfn.XLOOKUP(tb_C103[[#This Row],[OS]],[1]!tb_C101[OS],[1]!tb_C101[SITUACAO_OS]),0)</f>
        <v>F</v>
      </c>
      <c r="N7518" t="str">
        <f>_xlfn.XLOOKUP(tb_C103[[#This Row],[OS]],[1]!tb_C101[OS],[1]!tb_C101[OFICINA])</f>
        <v>Eletrico</v>
      </c>
      <c r="O7518" s="14">
        <f>tb_C103[[#This Row],[FIM]] - tb_C103[[#This Row],[INICIO]]</f>
        <v>3.125E-2</v>
      </c>
    </row>
    <row r="7519" spans="1:15" x14ac:dyDescent="0.25">
      <c r="A7519" t="s">
        <v>8686</v>
      </c>
      <c r="B7519">
        <v>3991</v>
      </c>
      <c r="C7519">
        <v>3</v>
      </c>
      <c r="D7519" t="s">
        <v>8673</v>
      </c>
      <c r="E7519" s="9">
        <v>45601.4375</v>
      </c>
      <c r="F7519" s="9">
        <v>45601.46875</v>
      </c>
      <c r="G7519">
        <v>117</v>
      </c>
      <c r="H7519" t="s">
        <v>354</v>
      </c>
      <c r="I7519" t="s">
        <v>184</v>
      </c>
      <c r="J7519" t="s">
        <v>8674</v>
      </c>
      <c r="K7519" s="9">
        <v>45603.364814814813</v>
      </c>
      <c r="L7519" s="13">
        <f>IFERROR(_xlfn.XLOOKUP(tb_C103[[#This Row],[OS]],[1]!tb_C101[OS],[1]!tb_C101[DATA_ABERTURA]),0)</f>
        <v>45601.624861111108</v>
      </c>
      <c r="M7519" s="7" t="str">
        <f>IFERROR(_xlfn.XLOOKUP(tb_C103[[#This Row],[OS]],[1]!tb_C101[OS],[1]!tb_C101[SITUACAO_OS]),0)</f>
        <v>F</v>
      </c>
      <c r="N7519" t="str">
        <f>_xlfn.XLOOKUP(tb_C103[[#This Row],[OS]],[1]!tb_C101[OS],[1]!tb_C101[OFICINA])</f>
        <v>Eletrico</v>
      </c>
      <c r="O7519" s="14">
        <f>tb_C103[[#This Row],[FIM]] - tb_C103[[#This Row],[INICIO]]</f>
        <v>3.125E-2</v>
      </c>
    </row>
    <row r="7520" spans="1:15" x14ac:dyDescent="0.25">
      <c r="A7520" t="s">
        <v>5446</v>
      </c>
      <c r="B7520">
        <v>3991</v>
      </c>
      <c r="C7520">
        <v>3</v>
      </c>
      <c r="D7520" t="s">
        <v>8673</v>
      </c>
      <c r="E7520" s="9">
        <v>45601.4375</v>
      </c>
      <c r="F7520" s="9">
        <v>45601.46875</v>
      </c>
      <c r="G7520">
        <v>117</v>
      </c>
      <c r="H7520" t="s">
        <v>354</v>
      </c>
      <c r="I7520" t="s">
        <v>184</v>
      </c>
      <c r="J7520" t="s">
        <v>8674</v>
      </c>
      <c r="K7520" s="9">
        <v>45603.364814814813</v>
      </c>
      <c r="L7520" s="13">
        <f>IFERROR(_xlfn.XLOOKUP(tb_C103[[#This Row],[OS]],[1]!tb_C101[OS],[1]!tb_C101[DATA_ABERTURA]),0)</f>
        <v>45601.624861111108</v>
      </c>
      <c r="M7520" s="7" t="str">
        <f>IFERROR(_xlfn.XLOOKUP(tb_C103[[#This Row],[OS]],[1]!tb_C101[OS],[1]!tb_C101[SITUACAO_OS]),0)</f>
        <v>F</v>
      </c>
      <c r="N7520" t="str">
        <f>_xlfn.XLOOKUP(tb_C103[[#This Row],[OS]],[1]!tb_C101[OS],[1]!tb_C101[OFICINA])</f>
        <v>Eletrico</v>
      </c>
      <c r="O7520" s="14">
        <f>tb_C103[[#This Row],[FIM]] - tb_C103[[#This Row],[INICIO]]</f>
        <v>3.125E-2</v>
      </c>
    </row>
    <row r="7521" spans="1:15" x14ac:dyDescent="0.25">
      <c r="A7521" t="s">
        <v>6807</v>
      </c>
      <c r="B7521">
        <v>3991</v>
      </c>
      <c r="C7521">
        <v>3</v>
      </c>
      <c r="D7521" t="s">
        <v>8673</v>
      </c>
      <c r="E7521" s="9">
        <v>45601.4375</v>
      </c>
      <c r="F7521" s="9">
        <v>45601.46875</v>
      </c>
      <c r="G7521">
        <v>117</v>
      </c>
      <c r="H7521" t="s">
        <v>354</v>
      </c>
      <c r="I7521" t="s">
        <v>184</v>
      </c>
      <c r="J7521" t="s">
        <v>8674</v>
      </c>
      <c r="K7521" s="9">
        <v>45603.364814814813</v>
      </c>
      <c r="L7521" s="13">
        <f>IFERROR(_xlfn.XLOOKUP(tb_C103[[#This Row],[OS]],[1]!tb_C101[OS],[1]!tb_C101[DATA_ABERTURA]),0)</f>
        <v>45601.624861111108</v>
      </c>
      <c r="M7521" s="7" t="str">
        <f>IFERROR(_xlfn.XLOOKUP(tb_C103[[#This Row],[OS]],[1]!tb_C101[OS],[1]!tb_C101[SITUACAO_OS]),0)</f>
        <v>F</v>
      </c>
      <c r="N7521" t="str">
        <f>_xlfn.XLOOKUP(tb_C103[[#This Row],[OS]],[1]!tb_C101[OS],[1]!tb_C101[OFICINA])</f>
        <v>Eletrico</v>
      </c>
      <c r="O7521" s="14">
        <f>tb_C103[[#This Row],[FIM]] - tb_C103[[#This Row],[INICIO]]</f>
        <v>3.125E-2</v>
      </c>
    </row>
    <row r="7522" spans="1:15" x14ac:dyDescent="0.25">
      <c r="A7522" t="s">
        <v>8686</v>
      </c>
      <c r="B7522">
        <v>3992</v>
      </c>
      <c r="C7522">
        <v>3</v>
      </c>
      <c r="D7522" t="s">
        <v>8673</v>
      </c>
      <c r="E7522" s="9">
        <v>45601.625</v>
      </c>
      <c r="F7522" s="9">
        <v>45601.666666666664</v>
      </c>
      <c r="G7522">
        <v>112</v>
      </c>
      <c r="H7522" t="s">
        <v>237</v>
      </c>
      <c r="I7522" t="s">
        <v>184</v>
      </c>
      <c r="J7522" t="s">
        <v>8674</v>
      </c>
      <c r="K7522" s="9">
        <v>45603.365127314813</v>
      </c>
      <c r="L7522" s="13">
        <f>IFERROR(_xlfn.XLOOKUP(tb_C103[[#This Row],[OS]],[1]!tb_C101[OS],[1]!tb_C101[DATA_ABERTURA]),0)</f>
        <v>45601.625162037039</v>
      </c>
      <c r="M7522" s="7" t="str">
        <f>IFERROR(_xlfn.XLOOKUP(tb_C103[[#This Row],[OS]],[1]!tb_C101[OS],[1]!tb_C101[SITUACAO_OS]),0)</f>
        <v>F</v>
      </c>
      <c r="N7522" t="str">
        <f>_xlfn.XLOOKUP(tb_C103[[#This Row],[OS]],[1]!tb_C101[OS],[1]!tb_C101[OFICINA])</f>
        <v>Eletrico</v>
      </c>
      <c r="O7522" s="14">
        <f>tb_C103[[#This Row],[FIM]] - tb_C103[[#This Row],[INICIO]]</f>
        <v>4.1666666664241347E-2</v>
      </c>
    </row>
    <row r="7523" spans="1:15" x14ac:dyDescent="0.25">
      <c r="A7523" t="s">
        <v>5446</v>
      </c>
      <c r="B7523">
        <v>3992</v>
      </c>
      <c r="C7523">
        <v>3</v>
      </c>
      <c r="D7523" t="s">
        <v>8673</v>
      </c>
      <c r="E7523" s="9">
        <v>45601.625</v>
      </c>
      <c r="F7523" s="9">
        <v>45601.666666666664</v>
      </c>
      <c r="G7523">
        <v>112</v>
      </c>
      <c r="H7523" t="s">
        <v>237</v>
      </c>
      <c r="I7523" t="s">
        <v>184</v>
      </c>
      <c r="J7523" t="s">
        <v>8674</v>
      </c>
      <c r="K7523" s="9">
        <v>45603.365127314813</v>
      </c>
      <c r="L7523" s="13">
        <f>IFERROR(_xlfn.XLOOKUP(tb_C103[[#This Row],[OS]],[1]!tb_C101[OS],[1]!tb_C101[DATA_ABERTURA]),0)</f>
        <v>45601.625162037039</v>
      </c>
      <c r="M7523" s="7" t="str">
        <f>IFERROR(_xlfn.XLOOKUP(tb_C103[[#This Row],[OS]],[1]!tb_C101[OS],[1]!tb_C101[SITUACAO_OS]),0)</f>
        <v>F</v>
      </c>
      <c r="N7523" t="str">
        <f>_xlfn.XLOOKUP(tb_C103[[#This Row],[OS]],[1]!tb_C101[OS],[1]!tb_C101[OFICINA])</f>
        <v>Eletrico</v>
      </c>
      <c r="O7523" s="14">
        <f>tb_C103[[#This Row],[FIM]] - tb_C103[[#This Row],[INICIO]]</f>
        <v>4.1666666664241347E-2</v>
      </c>
    </row>
    <row r="7524" spans="1:15" x14ac:dyDescent="0.25">
      <c r="A7524" t="s">
        <v>6807</v>
      </c>
      <c r="B7524">
        <v>3992</v>
      </c>
      <c r="C7524">
        <v>3</v>
      </c>
      <c r="D7524" t="s">
        <v>8673</v>
      </c>
      <c r="E7524" s="9">
        <v>45601.625</v>
      </c>
      <c r="F7524" s="9">
        <v>45601.666666666664</v>
      </c>
      <c r="G7524">
        <v>112</v>
      </c>
      <c r="H7524" t="s">
        <v>237</v>
      </c>
      <c r="I7524" t="s">
        <v>184</v>
      </c>
      <c r="J7524" t="s">
        <v>8674</v>
      </c>
      <c r="K7524" s="9">
        <v>45603.365127314813</v>
      </c>
      <c r="L7524" s="13">
        <f>IFERROR(_xlfn.XLOOKUP(tb_C103[[#This Row],[OS]],[1]!tb_C101[OS],[1]!tb_C101[DATA_ABERTURA]),0)</f>
        <v>45601.625162037039</v>
      </c>
      <c r="M7524" s="7" t="str">
        <f>IFERROR(_xlfn.XLOOKUP(tb_C103[[#This Row],[OS]],[1]!tb_C101[OS],[1]!tb_C101[SITUACAO_OS]),0)</f>
        <v>F</v>
      </c>
      <c r="N7524" t="str">
        <f>_xlfn.XLOOKUP(tb_C103[[#This Row],[OS]],[1]!tb_C101[OS],[1]!tb_C101[OFICINA])</f>
        <v>Eletrico</v>
      </c>
      <c r="O7524" s="14">
        <f>tb_C103[[#This Row],[FIM]] - tb_C103[[#This Row],[INICIO]]</f>
        <v>4.1666666664241347E-2</v>
      </c>
    </row>
    <row r="7525" spans="1:15" x14ac:dyDescent="0.25">
      <c r="A7525" t="s">
        <v>8686</v>
      </c>
      <c r="B7525">
        <v>3992</v>
      </c>
      <c r="C7525">
        <v>3</v>
      </c>
      <c r="D7525" t="s">
        <v>8673</v>
      </c>
      <c r="E7525" s="9">
        <v>45601.625</v>
      </c>
      <c r="F7525" s="9">
        <v>45601.666666666664</v>
      </c>
      <c r="G7525">
        <v>112</v>
      </c>
      <c r="H7525" t="s">
        <v>237</v>
      </c>
      <c r="I7525" t="s">
        <v>184</v>
      </c>
      <c r="J7525" t="s">
        <v>8674</v>
      </c>
      <c r="K7525" s="9">
        <v>45603.365127314813</v>
      </c>
      <c r="L7525" s="13">
        <f>IFERROR(_xlfn.XLOOKUP(tb_C103[[#This Row],[OS]],[1]!tb_C101[OS],[1]!tb_C101[DATA_ABERTURA]),0)</f>
        <v>45601.625162037039</v>
      </c>
      <c r="M7525" s="7" t="str">
        <f>IFERROR(_xlfn.XLOOKUP(tb_C103[[#This Row],[OS]],[1]!tb_C101[OS],[1]!tb_C101[SITUACAO_OS]),0)</f>
        <v>F</v>
      </c>
      <c r="N7525" t="str">
        <f>_xlfn.XLOOKUP(tb_C103[[#This Row],[OS]],[1]!tb_C101[OS],[1]!tb_C101[OFICINA])</f>
        <v>Eletrico</v>
      </c>
      <c r="O7525" s="14">
        <f>tb_C103[[#This Row],[FIM]] - tb_C103[[#This Row],[INICIO]]</f>
        <v>4.1666666664241347E-2</v>
      </c>
    </row>
    <row r="7526" spans="1:15" x14ac:dyDescent="0.25">
      <c r="A7526" t="s">
        <v>5446</v>
      </c>
      <c r="B7526">
        <v>3992</v>
      </c>
      <c r="C7526">
        <v>3</v>
      </c>
      <c r="D7526" t="s">
        <v>8673</v>
      </c>
      <c r="E7526" s="9">
        <v>45601.625</v>
      </c>
      <c r="F7526" s="9">
        <v>45601.666666666664</v>
      </c>
      <c r="G7526">
        <v>112</v>
      </c>
      <c r="H7526" t="s">
        <v>237</v>
      </c>
      <c r="I7526" t="s">
        <v>184</v>
      </c>
      <c r="J7526" t="s">
        <v>8674</v>
      </c>
      <c r="K7526" s="9">
        <v>45603.365127314813</v>
      </c>
      <c r="L7526" s="13">
        <f>IFERROR(_xlfn.XLOOKUP(tb_C103[[#This Row],[OS]],[1]!tb_C101[OS],[1]!tb_C101[DATA_ABERTURA]),0)</f>
        <v>45601.625162037039</v>
      </c>
      <c r="M7526" s="7" t="str">
        <f>IFERROR(_xlfn.XLOOKUP(tb_C103[[#This Row],[OS]],[1]!tb_C101[OS],[1]!tb_C101[SITUACAO_OS]),0)</f>
        <v>F</v>
      </c>
      <c r="N7526" t="str">
        <f>_xlfn.XLOOKUP(tb_C103[[#This Row],[OS]],[1]!tb_C101[OS],[1]!tb_C101[OFICINA])</f>
        <v>Eletrico</v>
      </c>
      <c r="O7526" s="14">
        <f>tb_C103[[#This Row],[FIM]] - tb_C103[[#This Row],[INICIO]]</f>
        <v>4.1666666664241347E-2</v>
      </c>
    </row>
    <row r="7527" spans="1:15" x14ac:dyDescent="0.25">
      <c r="A7527" t="s">
        <v>6807</v>
      </c>
      <c r="B7527">
        <v>3992</v>
      </c>
      <c r="C7527">
        <v>3</v>
      </c>
      <c r="D7527" t="s">
        <v>8673</v>
      </c>
      <c r="E7527" s="9">
        <v>45601.625</v>
      </c>
      <c r="F7527" s="9">
        <v>45601.666666666664</v>
      </c>
      <c r="G7527">
        <v>112</v>
      </c>
      <c r="H7527" t="s">
        <v>237</v>
      </c>
      <c r="I7527" t="s">
        <v>184</v>
      </c>
      <c r="J7527" t="s">
        <v>8674</v>
      </c>
      <c r="K7527" s="9">
        <v>45603.365127314813</v>
      </c>
      <c r="L7527" s="13">
        <f>IFERROR(_xlfn.XLOOKUP(tb_C103[[#This Row],[OS]],[1]!tb_C101[OS],[1]!tb_C101[DATA_ABERTURA]),0)</f>
        <v>45601.625162037039</v>
      </c>
      <c r="M7527" s="7" t="str">
        <f>IFERROR(_xlfn.XLOOKUP(tb_C103[[#This Row],[OS]],[1]!tb_C101[OS],[1]!tb_C101[SITUACAO_OS]),0)</f>
        <v>F</v>
      </c>
      <c r="N7527" t="str">
        <f>_xlfn.XLOOKUP(tb_C103[[#This Row],[OS]],[1]!tb_C101[OS],[1]!tb_C101[OFICINA])</f>
        <v>Eletrico</v>
      </c>
      <c r="O7527" s="14">
        <f>tb_C103[[#This Row],[FIM]] - tb_C103[[#This Row],[INICIO]]</f>
        <v>4.1666666664241347E-2</v>
      </c>
    </row>
    <row r="7528" spans="1:15" x14ac:dyDescent="0.25">
      <c r="A7528" t="s">
        <v>8686</v>
      </c>
      <c r="B7528">
        <v>3992</v>
      </c>
      <c r="C7528">
        <v>3</v>
      </c>
      <c r="D7528" t="s">
        <v>8673</v>
      </c>
      <c r="E7528" s="9">
        <v>45601.625</v>
      </c>
      <c r="F7528" s="9">
        <v>45601.666666666664</v>
      </c>
      <c r="G7528">
        <v>112</v>
      </c>
      <c r="H7528" t="s">
        <v>237</v>
      </c>
      <c r="I7528" t="s">
        <v>184</v>
      </c>
      <c r="J7528" t="s">
        <v>8674</v>
      </c>
      <c r="K7528" s="9">
        <v>45603.365127314813</v>
      </c>
      <c r="L7528" s="13">
        <f>IFERROR(_xlfn.XLOOKUP(tb_C103[[#This Row],[OS]],[1]!tb_C101[OS],[1]!tb_C101[DATA_ABERTURA]),0)</f>
        <v>45601.625162037039</v>
      </c>
      <c r="M7528" s="7" t="str">
        <f>IFERROR(_xlfn.XLOOKUP(tb_C103[[#This Row],[OS]],[1]!tb_C101[OS],[1]!tb_C101[SITUACAO_OS]),0)</f>
        <v>F</v>
      </c>
      <c r="N7528" t="str">
        <f>_xlfn.XLOOKUP(tb_C103[[#This Row],[OS]],[1]!tb_C101[OS],[1]!tb_C101[OFICINA])</f>
        <v>Eletrico</v>
      </c>
      <c r="O7528" s="14">
        <f>tb_C103[[#This Row],[FIM]] - tb_C103[[#This Row],[INICIO]]</f>
        <v>4.1666666664241347E-2</v>
      </c>
    </row>
    <row r="7529" spans="1:15" x14ac:dyDescent="0.25">
      <c r="A7529" t="s">
        <v>5446</v>
      </c>
      <c r="B7529">
        <v>3992</v>
      </c>
      <c r="C7529">
        <v>3</v>
      </c>
      <c r="D7529" t="s">
        <v>8673</v>
      </c>
      <c r="E7529" s="9">
        <v>45601.625</v>
      </c>
      <c r="F7529" s="9">
        <v>45601.666666666664</v>
      </c>
      <c r="G7529">
        <v>112</v>
      </c>
      <c r="H7529" t="s">
        <v>237</v>
      </c>
      <c r="I7529" t="s">
        <v>184</v>
      </c>
      <c r="J7529" t="s">
        <v>8674</v>
      </c>
      <c r="K7529" s="9">
        <v>45603.365127314813</v>
      </c>
      <c r="L7529" s="13">
        <f>IFERROR(_xlfn.XLOOKUP(tb_C103[[#This Row],[OS]],[1]!tb_C101[OS],[1]!tb_C101[DATA_ABERTURA]),0)</f>
        <v>45601.625162037039</v>
      </c>
      <c r="M7529" s="7" t="str">
        <f>IFERROR(_xlfn.XLOOKUP(tb_C103[[#This Row],[OS]],[1]!tb_C101[OS],[1]!tb_C101[SITUACAO_OS]),0)</f>
        <v>F</v>
      </c>
      <c r="N7529" t="str">
        <f>_xlfn.XLOOKUP(tb_C103[[#This Row],[OS]],[1]!tb_C101[OS],[1]!tb_C101[OFICINA])</f>
        <v>Eletrico</v>
      </c>
      <c r="O7529" s="14">
        <f>tb_C103[[#This Row],[FIM]] - tb_C103[[#This Row],[INICIO]]</f>
        <v>4.1666666664241347E-2</v>
      </c>
    </row>
    <row r="7530" spans="1:15" x14ac:dyDescent="0.25">
      <c r="A7530" t="s">
        <v>6807</v>
      </c>
      <c r="B7530">
        <v>3992</v>
      </c>
      <c r="C7530">
        <v>3</v>
      </c>
      <c r="D7530" t="s">
        <v>8673</v>
      </c>
      <c r="E7530" s="9">
        <v>45601.625</v>
      </c>
      <c r="F7530" s="9">
        <v>45601.666666666664</v>
      </c>
      <c r="G7530">
        <v>112</v>
      </c>
      <c r="H7530" t="s">
        <v>237</v>
      </c>
      <c r="I7530" t="s">
        <v>184</v>
      </c>
      <c r="J7530" t="s">
        <v>8674</v>
      </c>
      <c r="K7530" s="9">
        <v>45603.365127314813</v>
      </c>
      <c r="L7530" s="13">
        <f>IFERROR(_xlfn.XLOOKUP(tb_C103[[#This Row],[OS]],[1]!tb_C101[OS],[1]!tb_C101[DATA_ABERTURA]),0)</f>
        <v>45601.625162037039</v>
      </c>
      <c r="M7530" s="7" t="str">
        <f>IFERROR(_xlfn.XLOOKUP(tb_C103[[#This Row],[OS]],[1]!tb_C101[OS],[1]!tb_C101[SITUACAO_OS]),0)</f>
        <v>F</v>
      </c>
      <c r="N7530" t="str">
        <f>_xlfn.XLOOKUP(tb_C103[[#This Row],[OS]],[1]!tb_C101[OS],[1]!tb_C101[OFICINA])</f>
        <v>Eletrico</v>
      </c>
      <c r="O7530" s="14">
        <f>tb_C103[[#This Row],[FIM]] - tb_C103[[#This Row],[INICIO]]</f>
        <v>4.1666666664241347E-2</v>
      </c>
    </row>
    <row r="7531" spans="1:15" x14ac:dyDescent="0.25">
      <c r="A7531" t="s">
        <v>8686</v>
      </c>
      <c r="B7531">
        <v>3993</v>
      </c>
      <c r="C7531">
        <v>3</v>
      </c>
      <c r="D7531" t="s">
        <v>8673</v>
      </c>
      <c r="E7531" s="9">
        <v>45601.5625</v>
      </c>
      <c r="F7531" s="9">
        <v>45601.666666666664</v>
      </c>
      <c r="G7531">
        <v>116</v>
      </c>
      <c r="H7531" t="s">
        <v>290</v>
      </c>
      <c r="I7531" t="s">
        <v>184</v>
      </c>
      <c r="J7531" t="s">
        <v>8674</v>
      </c>
      <c r="K7531" s="9">
        <v>45603.365497685183</v>
      </c>
      <c r="L7531" s="13">
        <f>IFERROR(_xlfn.XLOOKUP(tb_C103[[#This Row],[OS]],[1]!tb_C101[OS],[1]!tb_C101[DATA_ABERTURA]),0)</f>
        <v>45601.625567129631</v>
      </c>
      <c r="M7531" s="7" t="str">
        <f>IFERROR(_xlfn.XLOOKUP(tb_C103[[#This Row],[OS]],[1]!tb_C101[OS],[1]!tb_C101[SITUACAO_OS]),0)</f>
        <v>F</v>
      </c>
      <c r="N7531" t="str">
        <f>_xlfn.XLOOKUP(tb_C103[[#This Row],[OS]],[1]!tb_C101[OS],[1]!tb_C101[OFICINA])</f>
        <v>Eletrico</v>
      </c>
      <c r="O7531" s="14">
        <f>tb_C103[[#This Row],[FIM]] - tb_C103[[#This Row],[INICIO]]</f>
        <v>0.10416666666424135</v>
      </c>
    </row>
    <row r="7532" spans="1:15" x14ac:dyDescent="0.25">
      <c r="A7532" t="s">
        <v>4080</v>
      </c>
      <c r="B7532">
        <v>3993</v>
      </c>
      <c r="C7532">
        <v>3</v>
      </c>
      <c r="D7532" t="s">
        <v>8673</v>
      </c>
      <c r="E7532" s="9">
        <v>45601.5625</v>
      </c>
      <c r="F7532" s="9">
        <v>45601.666666666664</v>
      </c>
      <c r="G7532">
        <v>116</v>
      </c>
      <c r="H7532" t="s">
        <v>290</v>
      </c>
      <c r="I7532" t="s">
        <v>184</v>
      </c>
      <c r="J7532" t="s">
        <v>8674</v>
      </c>
      <c r="K7532" s="9">
        <v>45603.365497685183</v>
      </c>
      <c r="L7532" s="13">
        <f>IFERROR(_xlfn.XLOOKUP(tb_C103[[#This Row],[OS]],[1]!tb_C101[OS],[1]!tb_C101[DATA_ABERTURA]),0)</f>
        <v>45601.625567129631</v>
      </c>
      <c r="M7532" s="7" t="str">
        <f>IFERROR(_xlfn.XLOOKUP(tb_C103[[#This Row],[OS]],[1]!tb_C101[OS],[1]!tb_C101[SITUACAO_OS]),0)</f>
        <v>F</v>
      </c>
      <c r="N7532" t="str">
        <f>_xlfn.XLOOKUP(tb_C103[[#This Row],[OS]],[1]!tb_C101[OS],[1]!tb_C101[OFICINA])</f>
        <v>Eletrico</v>
      </c>
      <c r="O7532" s="14">
        <f>tb_C103[[#This Row],[FIM]] - tb_C103[[#This Row],[INICIO]]</f>
        <v>0.10416666666424135</v>
      </c>
    </row>
    <row r="7533" spans="1:15" x14ac:dyDescent="0.25">
      <c r="A7533" t="s">
        <v>5446</v>
      </c>
      <c r="B7533">
        <v>3993</v>
      </c>
      <c r="C7533">
        <v>3</v>
      </c>
      <c r="D7533" t="s">
        <v>8673</v>
      </c>
      <c r="E7533" s="9">
        <v>45601.5625</v>
      </c>
      <c r="F7533" s="9">
        <v>45601.666666666664</v>
      </c>
      <c r="G7533">
        <v>116</v>
      </c>
      <c r="H7533" t="s">
        <v>290</v>
      </c>
      <c r="I7533" t="s">
        <v>184</v>
      </c>
      <c r="J7533" t="s">
        <v>8674</v>
      </c>
      <c r="K7533" s="9">
        <v>45603.365497685183</v>
      </c>
      <c r="L7533" s="13">
        <f>IFERROR(_xlfn.XLOOKUP(tb_C103[[#This Row],[OS]],[1]!tb_C101[OS],[1]!tb_C101[DATA_ABERTURA]),0)</f>
        <v>45601.625567129631</v>
      </c>
      <c r="M7533" s="7" t="str">
        <f>IFERROR(_xlfn.XLOOKUP(tb_C103[[#This Row],[OS]],[1]!tb_C101[OS],[1]!tb_C101[SITUACAO_OS]),0)</f>
        <v>F</v>
      </c>
      <c r="N7533" t="str">
        <f>_xlfn.XLOOKUP(tb_C103[[#This Row],[OS]],[1]!tb_C101[OS],[1]!tb_C101[OFICINA])</f>
        <v>Eletrico</v>
      </c>
      <c r="O7533" s="14">
        <f>tb_C103[[#This Row],[FIM]] - tb_C103[[#This Row],[INICIO]]</f>
        <v>0.10416666666424135</v>
      </c>
    </row>
    <row r="7534" spans="1:15" x14ac:dyDescent="0.25">
      <c r="A7534" t="s">
        <v>8686</v>
      </c>
      <c r="B7534">
        <v>3993</v>
      </c>
      <c r="C7534">
        <v>3</v>
      </c>
      <c r="D7534" t="s">
        <v>8673</v>
      </c>
      <c r="E7534" s="9">
        <v>45601.5625</v>
      </c>
      <c r="F7534" s="9">
        <v>45601.666666666664</v>
      </c>
      <c r="G7534">
        <v>116</v>
      </c>
      <c r="H7534" t="s">
        <v>290</v>
      </c>
      <c r="I7534" t="s">
        <v>184</v>
      </c>
      <c r="J7534" t="s">
        <v>8674</v>
      </c>
      <c r="K7534" s="9">
        <v>45603.365497685183</v>
      </c>
      <c r="L7534" s="13">
        <f>IFERROR(_xlfn.XLOOKUP(tb_C103[[#This Row],[OS]],[1]!tb_C101[OS],[1]!tb_C101[DATA_ABERTURA]),0)</f>
        <v>45601.625567129631</v>
      </c>
      <c r="M7534" s="7" t="str">
        <f>IFERROR(_xlfn.XLOOKUP(tb_C103[[#This Row],[OS]],[1]!tb_C101[OS],[1]!tb_C101[SITUACAO_OS]),0)</f>
        <v>F</v>
      </c>
      <c r="N7534" t="str">
        <f>_xlfn.XLOOKUP(tb_C103[[#This Row],[OS]],[1]!tb_C101[OS],[1]!tb_C101[OFICINA])</f>
        <v>Eletrico</v>
      </c>
      <c r="O7534" s="14">
        <f>tb_C103[[#This Row],[FIM]] - tb_C103[[#This Row],[INICIO]]</f>
        <v>0.10416666666424135</v>
      </c>
    </row>
    <row r="7535" spans="1:15" x14ac:dyDescent="0.25">
      <c r="A7535" t="s">
        <v>4080</v>
      </c>
      <c r="B7535">
        <v>3993</v>
      </c>
      <c r="C7535">
        <v>3</v>
      </c>
      <c r="D7535" t="s">
        <v>8673</v>
      </c>
      <c r="E7535" s="9">
        <v>45601.5625</v>
      </c>
      <c r="F7535" s="9">
        <v>45601.666666666664</v>
      </c>
      <c r="G7535">
        <v>116</v>
      </c>
      <c r="H7535" t="s">
        <v>290</v>
      </c>
      <c r="I7535" t="s">
        <v>184</v>
      </c>
      <c r="J7535" t="s">
        <v>8674</v>
      </c>
      <c r="K7535" s="9">
        <v>45603.365497685183</v>
      </c>
      <c r="L7535" s="13">
        <f>IFERROR(_xlfn.XLOOKUP(tb_C103[[#This Row],[OS]],[1]!tb_C101[OS],[1]!tb_C101[DATA_ABERTURA]),0)</f>
        <v>45601.625567129631</v>
      </c>
      <c r="M7535" s="7" t="str">
        <f>IFERROR(_xlfn.XLOOKUP(tb_C103[[#This Row],[OS]],[1]!tb_C101[OS],[1]!tb_C101[SITUACAO_OS]),0)</f>
        <v>F</v>
      </c>
      <c r="N7535" t="str">
        <f>_xlfn.XLOOKUP(tb_C103[[#This Row],[OS]],[1]!tb_C101[OS],[1]!tb_C101[OFICINA])</f>
        <v>Eletrico</v>
      </c>
      <c r="O7535" s="14">
        <f>tb_C103[[#This Row],[FIM]] - tb_C103[[#This Row],[INICIO]]</f>
        <v>0.10416666666424135</v>
      </c>
    </row>
    <row r="7536" spans="1:15" x14ac:dyDescent="0.25">
      <c r="A7536" t="s">
        <v>5446</v>
      </c>
      <c r="B7536">
        <v>3993</v>
      </c>
      <c r="C7536">
        <v>3</v>
      </c>
      <c r="D7536" t="s">
        <v>8673</v>
      </c>
      <c r="E7536" s="9">
        <v>45601.5625</v>
      </c>
      <c r="F7536" s="9">
        <v>45601.666666666664</v>
      </c>
      <c r="G7536">
        <v>116</v>
      </c>
      <c r="H7536" t="s">
        <v>290</v>
      </c>
      <c r="I7536" t="s">
        <v>184</v>
      </c>
      <c r="J7536" t="s">
        <v>8674</v>
      </c>
      <c r="K7536" s="9">
        <v>45603.365497685183</v>
      </c>
      <c r="L7536" s="13">
        <f>IFERROR(_xlfn.XLOOKUP(tb_C103[[#This Row],[OS]],[1]!tb_C101[OS],[1]!tb_C101[DATA_ABERTURA]),0)</f>
        <v>45601.625567129631</v>
      </c>
      <c r="M7536" s="7" t="str">
        <f>IFERROR(_xlfn.XLOOKUP(tb_C103[[#This Row],[OS]],[1]!tb_C101[OS],[1]!tb_C101[SITUACAO_OS]),0)</f>
        <v>F</v>
      </c>
      <c r="N7536" t="str">
        <f>_xlfn.XLOOKUP(tb_C103[[#This Row],[OS]],[1]!tb_C101[OS],[1]!tb_C101[OFICINA])</f>
        <v>Eletrico</v>
      </c>
      <c r="O7536" s="14">
        <f>tb_C103[[#This Row],[FIM]] - tb_C103[[#This Row],[INICIO]]</f>
        <v>0.10416666666424135</v>
      </c>
    </row>
    <row r="7537" spans="1:15" x14ac:dyDescent="0.25">
      <c r="A7537" t="s">
        <v>8686</v>
      </c>
      <c r="B7537">
        <v>3993</v>
      </c>
      <c r="C7537">
        <v>3</v>
      </c>
      <c r="D7537" t="s">
        <v>8673</v>
      </c>
      <c r="E7537" s="9">
        <v>45601.5625</v>
      </c>
      <c r="F7537" s="9">
        <v>45601.666666666664</v>
      </c>
      <c r="G7537">
        <v>116</v>
      </c>
      <c r="H7537" t="s">
        <v>290</v>
      </c>
      <c r="I7537" t="s">
        <v>184</v>
      </c>
      <c r="J7537" t="s">
        <v>8674</v>
      </c>
      <c r="K7537" s="9">
        <v>45603.365497685183</v>
      </c>
      <c r="L7537" s="13">
        <f>IFERROR(_xlfn.XLOOKUP(tb_C103[[#This Row],[OS]],[1]!tb_C101[OS],[1]!tb_C101[DATA_ABERTURA]),0)</f>
        <v>45601.625567129631</v>
      </c>
      <c r="M7537" s="7" t="str">
        <f>IFERROR(_xlfn.XLOOKUP(tb_C103[[#This Row],[OS]],[1]!tb_C101[OS],[1]!tb_C101[SITUACAO_OS]),0)</f>
        <v>F</v>
      </c>
      <c r="N7537" t="str">
        <f>_xlfn.XLOOKUP(tb_C103[[#This Row],[OS]],[1]!tb_C101[OS],[1]!tb_C101[OFICINA])</f>
        <v>Eletrico</v>
      </c>
      <c r="O7537" s="14">
        <f>tb_C103[[#This Row],[FIM]] - tb_C103[[#This Row],[INICIO]]</f>
        <v>0.10416666666424135</v>
      </c>
    </row>
    <row r="7538" spans="1:15" x14ac:dyDescent="0.25">
      <c r="A7538" t="s">
        <v>4080</v>
      </c>
      <c r="B7538">
        <v>3993</v>
      </c>
      <c r="C7538">
        <v>3</v>
      </c>
      <c r="D7538" t="s">
        <v>8673</v>
      </c>
      <c r="E7538" s="9">
        <v>45601.5625</v>
      </c>
      <c r="F7538" s="9">
        <v>45601.666666666664</v>
      </c>
      <c r="G7538">
        <v>116</v>
      </c>
      <c r="H7538" t="s">
        <v>290</v>
      </c>
      <c r="I7538" t="s">
        <v>184</v>
      </c>
      <c r="J7538" t="s">
        <v>8674</v>
      </c>
      <c r="K7538" s="9">
        <v>45603.365497685183</v>
      </c>
      <c r="L7538" s="13">
        <f>IFERROR(_xlfn.XLOOKUP(tb_C103[[#This Row],[OS]],[1]!tb_C101[OS],[1]!tb_C101[DATA_ABERTURA]),0)</f>
        <v>45601.625567129631</v>
      </c>
      <c r="M7538" s="7" t="str">
        <f>IFERROR(_xlfn.XLOOKUP(tb_C103[[#This Row],[OS]],[1]!tb_C101[OS],[1]!tb_C101[SITUACAO_OS]),0)</f>
        <v>F</v>
      </c>
      <c r="N7538" t="str">
        <f>_xlfn.XLOOKUP(tb_C103[[#This Row],[OS]],[1]!tb_C101[OS],[1]!tb_C101[OFICINA])</f>
        <v>Eletrico</v>
      </c>
      <c r="O7538" s="14">
        <f>tb_C103[[#This Row],[FIM]] - tb_C103[[#This Row],[INICIO]]</f>
        <v>0.10416666666424135</v>
      </c>
    </row>
    <row r="7539" spans="1:15" x14ac:dyDescent="0.25">
      <c r="A7539" t="s">
        <v>5446</v>
      </c>
      <c r="B7539">
        <v>3993</v>
      </c>
      <c r="C7539">
        <v>3</v>
      </c>
      <c r="D7539" t="s">
        <v>8673</v>
      </c>
      <c r="E7539" s="9">
        <v>45601.5625</v>
      </c>
      <c r="F7539" s="9">
        <v>45601.666666666664</v>
      </c>
      <c r="G7539">
        <v>116</v>
      </c>
      <c r="H7539" t="s">
        <v>290</v>
      </c>
      <c r="I7539" t="s">
        <v>184</v>
      </c>
      <c r="J7539" t="s">
        <v>8674</v>
      </c>
      <c r="K7539" s="9">
        <v>45603.365497685183</v>
      </c>
      <c r="L7539" s="13">
        <f>IFERROR(_xlfn.XLOOKUP(tb_C103[[#This Row],[OS]],[1]!tb_C101[OS],[1]!tb_C101[DATA_ABERTURA]),0)</f>
        <v>45601.625567129631</v>
      </c>
      <c r="M7539" s="7" t="str">
        <f>IFERROR(_xlfn.XLOOKUP(tb_C103[[#This Row],[OS]],[1]!tb_C101[OS],[1]!tb_C101[SITUACAO_OS]),0)</f>
        <v>F</v>
      </c>
      <c r="N7539" t="str">
        <f>_xlfn.XLOOKUP(tb_C103[[#This Row],[OS]],[1]!tb_C101[OS],[1]!tb_C101[OFICINA])</f>
        <v>Eletrico</v>
      </c>
      <c r="O7539" s="14">
        <f>tb_C103[[#This Row],[FIM]] - tb_C103[[#This Row],[INICIO]]</f>
        <v>0.10416666666424135</v>
      </c>
    </row>
    <row r="7540" spans="1:15" x14ac:dyDescent="0.25">
      <c r="A7540" t="s">
        <v>8686</v>
      </c>
      <c r="B7540">
        <v>3994</v>
      </c>
      <c r="C7540">
        <v>3</v>
      </c>
      <c r="D7540" t="s">
        <v>8673</v>
      </c>
      <c r="E7540" s="9">
        <v>45601.333333333336</v>
      </c>
      <c r="F7540" s="9">
        <v>45601.416666666664</v>
      </c>
      <c r="G7540">
        <v>108</v>
      </c>
      <c r="H7540" t="s">
        <v>317</v>
      </c>
      <c r="I7540" t="s">
        <v>184</v>
      </c>
      <c r="J7540" t="s">
        <v>8674</v>
      </c>
      <c r="K7540" s="9">
        <v>45603.365810185183</v>
      </c>
      <c r="L7540" s="13">
        <f>IFERROR(_xlfn.XLOOKUP(tb_C103[[#This Row],[OS]],[1]!tb_C101[OS],[1]!tb_C101[DATA_ABERTURA]),0)</f>
        <v>45601.626030092593</v>
      </c>
      <c r="M7540" s="7" t="str">
        <f>IFERROR(_xlfn.XLOOKUP(tb_C103[[#This Row],[OS]],[1]!tb_C101[OS],[1]!tb_C101[SITUACAO_OS]),0)</f>
        <v>F</v>
      </c>
      <c r="N7540" t="str">
        <f>_xlfn.XLOOKUP(tb_C103[[#This Row],[OS]],[1]!tb_C101[OS],[1]!tb_C101[OFICINA])</f>
        <v>Eletrico</v>
      </c>
      <c r="O7540" s="14">
        <f>tb_C103[[#This Row],[FIM]] - tb_C103[[#This Row],[INICIO]]</f>
        <v>8.3333333328482695E-2</v>
      </c>
    </row>
    <row r="7541" spans="1:15" x14ac:dyDescent="0.25">
      <c r="A7541" t="s">
        <v>5446</v>
      </c>
      <c r="B7541">
        <v>3994</v>
      </c>
      <c r="C7541">
        <v>3</v>
      </c>
      <c r="D7541" t="s">
        <v>8673</v>
      </c>
      <c r="E7541" s="9">
        <v>45601.333333333336</v>
      </c>
      <c r="F7541" s="9">
        <v>45601.416666666664</v>
      </c>
      <c r="G7541">
        <v>108</v>
      </c>
      <c r="H7541" t="s">
        <v>317</v>
      </c>
      <c r="I7541" t="s">
        <v>184</v>
      </c>
      <c r="J7541" t="s">
        <v>8674</v>
      </c>
      <c r="K7541" s="9">
        <v>45603.365810185183</v>
      </c>
      <c r="L7541" s="13">
        <f>IFERROR(_xlfn.XLOOKUP(tb_C103[[#This Row],[OS]],[1]!tb_C101[OS],[1]!tb_C101[DATA_ABERTURA]),0)</f>
        <v>45601.626030092593</v>
      </c>
      <c r="M7541" s="7" t="str">
        <f>IFERROR(_xlfn.XLOOKUP(tb_C103[[#This Row],[OS]],[1]!tb_C101[OS],[1]!tb_C101[SITUACAO_OS]),0)</f>
        <v>F</v>
      </c>
      <c r="N7541" t="str">
        <f>_xlfn.XLOOKUP(tb_C103[[#This Row],[OS]],[1]!tb_C101[OS],[1]!tb_C101[OFICINA])</f>
        <v>Eletrico</v>
      </c>
      <c r="O7541" s="14">
        <f>tb_C103[[#This Row],[FIM]] - tb_C103[[#This Row],[INICIO]]</f>
        <v>8.3333333328482695E-2</v>
      </c>
    </row>
    <row r="7542" spans="1:15" x14ac:dyDescent="0.25">
      <c r="A7542" t="s">
        <v>8686</v>
      </c>
      <c r="B7542">
        <v>3994</v>
      </c>
      <c r="C7542">
        <v>3</v>
      </c>
      <c r="D7542" t="s">
        <v>8673</v>
      </c>
      <c r="E7542" s="9">
        <v>45601.333333333336</v>
      </c>
      <c r="F7542" s="9">
        <v>45601.416666666664</v>
      </c>
      <c r="G7542">
        <v>108</v>
      </c>
      <c r="H7542" t="s">
        <v>317</v>
      </c>
      <c r="I7542" t="s">
        <v>184</v>
      </c>
      <c r="J7542" t="s">
        <v>8674</v>
      </c>
      <c r="K7542" s="9">
        <v>45603.365810185183</v>
      </c>
      <c r="L7542" s="13">
        <f>IFERROR(_xlfn.XLOOKUP(tb_C103[[#This Row],[OS]],[1]!tb_C101[OS],[1]!tb_C101[DATA_ABERTURA]),0)</f>
        <v>45601.626030092593</v>
      </c>
      <c r="M7542" s="7" t="str">
        <f>IFERROR(_xlfn.XLOOKUP(tb_C103[[#This Row],[OS]],[1]!tb_C101[OS],[1]!tb_C101[SITUACAO_OS]),0)</f>
        <v>F</v>
      </c>
      <c r="N7542" t="str">
        <f>_xlfn.XLOOKUP(tb_C103[[#This Row],[OS]],[1]!tb_C101[OS],[1]!tb_C101[OFICINA])</f>
        <v>Eletrico</v>
      </c>
      <c r="O7542" s="14">
        <f>tb_C103[[#This Row],[FIM]] - tb_C103[[#This Row],[INICIO]]</f>
        <v>8.3333333328482695E-2</v>
      </c>
    </row>
    <row r="7543" spans="1:15" x14ac:dyDescent="0.25">
      <c r="A7543" t="s">
        <v>5446</v>
      </c>
      <c r="B7543">
        <v>3994</v>
      </c>
      <c r="C7543">
        <v>3</v>
      </c>
      <c r="D7543" t="s">
        <v>8673</v>
      </c>
      <c r="E7543" s="9">
        <v>45601.333333333336</v>
      </c>
      <c r="F7543" s="9">
        <v>45601.416666666664</v>
      </c>
      <c r="G7543">
        <v>108</v>
      </c>
      <c r="H7543" t="s">
        <v>317</v>
      </c>
      <c r="I7543" t="s">
        <v>184</v>
      </c>
      <c r="J7543" t="s">
        <v>8674</v>
      </c>
      <c r="K7543" s="9">
        <v>45603.365810185183</v>
      </c>
      <c r="L7543" s="13">
        <f>IFERROR(_xlfn.XLOOKUP(tb_C103[[#This Row],[OS]],[1]!tb_C101[OS],[1]!tb_C101[DATA_ABERTURA]),0)</f>
        <v>45601.626030092593</v>
      </c>
      <c r="M7543" s="7" t="str">
        <f>IFERROR(_xlfn.XLOOKUP(tb_C103[[#This Row],[OS]],[1]!tb_C101[OS],[1]!tb_C101[SITUACAO_OS]),0)</f>
        <v>F</v>
      </c>
      <c r="N7543" t="str">
        <f>_xlfn.XLOOKUP(tb_C103[[#This Row],[OS]],[1]!tb_C101[OS],[1]!tb_C101[OFICINA])</f>
        <v>Eletrico</v>
      </c>
      <c r="O7543" s="14">
        <f>tb_C103[[#This Row],[FIM]] - tb_C103[[#This Row],[INICIO]]</f>
        <v>8.3333333328482695E-2</v>
      </c>
    </row>
    <row r="7544" spans="1:15" x14ac:dyDescent="0.25">
      <c r="A7544" t="s">
        <v>8330</v>
      </c>
      <c r="B7544">
        <v>3995</v>
      </c>
      <c r="C7544">
        <v>5</v>
      </c>
      <c r="D7544" t="s">
        <v>8690</v>
      </c>
      <c r="E7544" s="9"/>
      <c r="F7544" s="9"/>
      <c r="G7544">
        <v>9002</v>
      </c>
      <c r="H7544" t="s">
        <v>1098</v>
      </c>
      <c r="I7544" t="s">
        <v>1476</v>
      </c>
      <c r="J7544" t="s">
        <v>8674</v>
      </c>
      <c r="K7544" s="9">
        <v>45676.473391203705</v>
      </c>
      <c r="L7544" s="13">
        <f>IFERROR(_xlfn.XLOOKUP(tb_C103[[#This Row],[OS]],[1]!tb_C101[OS],[1]!tb_C101[DATA_ABERTURA]),0)</f>
        <v>45601.638819444444</v>
      </c>
      <c r="M7544" s="7" t="str">
        <f>IFERROR(_xlfn.XLOOKUP(tb_C103[[#This Row],[OS]],[1]!tb_C101[OS],[1]!tb_C101[SITUACAO_OS]),0)</f>
        <v>F</v>
      </c>
      <c r="N7544" t="str">
        <f>_xlfn.XLOOKUP(tb_C103[[#This Row],[OS]],[1]!tb_C101[OS],[1]!tb_C101[OFICINA])</f>
        <v>Eletrico</v>
      </c>
      <c r="O7544" s="14">
        <f>tb_C103[[#This Row],[FIM]] - tb_C103[[#This Row],[INICIO]]</f>
        <v>0</v>
      </c>
    </row>
    <row r="7545" spans="1:15" x14ac:dyDescent="0.25">
      <c r="B7545">
        <v>3996</v>
      </c>
      <c r="C7545">
        <v>3</v>
      </c>
      <c r="D7545" t="s">
        <v>8673</v>
      </c>
      <c r="E7545" s="9"/>
      <c r="F7545" s="9"/>
      <c r="G7545">
        <v>112</v>
      </c>
      <c r="H7545" t="s">
        <v>237</v>
      </c>
      <c r="I7545" t="s">
        <v>184</v>
      </c>
      <c r="J7545" t="s">
        <v>8682</v>
      </c>
      <c r="K7545" s="9">
        <v>45671.494108796294</v>
      </c>
      <c r="L7545" s="13">
        <f>IFERROR(_xlfn.XLOOKUP(tb_C103[[#This Row],[OS]],[1]!tb_C101[OS],[1]!tb_C101[DATA_ABERTURA]),0)</f>
        <v>45601.725613425922</v>
      </c>
      <c r="M7545" s="7" t="str">
        <f>IFERROR(_xlfn.XLOOKUP(tb_C103[[#This Row],[OS]],[1]!tb_C101[OS],[1]!tb_C101[SITUACAO_OS]),0)</f>
        <v>F</v>
      </c>
      <c r="N7545" t="str">
        <f>_xlfn.XLOOKUP(tb_C103[[#This Row],[OS]],[1]!tb_C101[OS],[1]!tb_C101[OFICINA])</f>
        <v>AUTOMATICO - TROCAR</v>
      </c>
      <c r="O7545" s="14">
        <f>tb_C103[[#This Row],[FIM]] - tb_C103[[#This Row],[INICIO]]</f>
        <v>0</v>
      </c>
    </row>
    <row r="7546" spans="1:15" x14ac:dyDescent="0.25">
      <c r="A7546" t="s">
        <v>8686</v>
      </c>
      <c r="B7546">
        <v>3997</v>
      </c>
      <c r="C7546">
        <v>3</v>
      </c>
      <c r="D7546" t="s">
        <v>8673</v>
      </c>
      <c r="E7546" s="9">
        <v>45601.645833333336</v>
      </c>
      <c r="F7546" s="9">
        <v>45601.809027777781</v>
      </c>
      <c r="G7546">
        <v>112</v>
      </c>
      <c r="H7546" t="s">
        <v>237</v>
      </c>
      <c r="I7546" t="s">
        <v>184</v>
      </c>
      <c r="J7546" t="s">
        <v>8671</v>
      </c>
      <c r="K7546" s="9">
        <v>45601.810381944444</v>
      </c>
      <c r="L7546" s="13">
        <f>IFERROR(_xlfn.XLOOKUP(tb_C103[[#This Row],[OS]],[1]!tb_C101[OS],[1]!tb_C101[DATA_ABERTURA]),0)</f>
        <v>45601.761238425926</v>
      </c>
      <c r="M7546" s="7" t="str">
        <f>IFERROR(_xlfn.XLOOKUP(tb_C103[[#This Row],[OS]],[1]!tb_C101[OS],[1]!tb_C101[SITUACAO_OS]),0)</f>
        <v>F</v>
      </c>
      <c r="N7546" t="str">
        <f>_xlfn.XLOOKUP(tb_C103[[#This Row],[OS]],[1]!tb_C101[OS],[1]!tb_C101[OFICINA])</f>
        <v>Mecanico</v>
      </c>
      <c r="O7546" s="14">
        <f>tb_C103[[#This Row],[FIM]] - tb_C103[[#This Row],[INICIO]]</f>
        <v>0.16319444444525288</v>
      </c>
    </row>
    <row r="7547" spans="1:15" x14ac:dyDescent="0.25">
      <c r="A7547" t="s">
        <v>5446</v>
      </c>
      <c r="B7547">
        <v>3997</v>
      </c>
      <c r="C7547">
        <v>3</v>
      </c>
      <c r="D7547" t="s">
        <v>8673</v>
      </c>
      <c r="E7547" s="9">
        <v>45601.645833333336</v>
      </c>
      <c r="F7547" s="9">
        <v>45601.809027777781</v>
      </c>
      <c r="G7547">
        <v>112</v>
      </c>
      <c r="H7547" t="s">
        <v>237</v>
      </c>
      <c r="I7547" t="s">
        <v>184</v>
      </c>
      <c r="J7547" t="s">
        <v>8671</v>
      </c>
      <c r="K7547" s="9">
        <v>45601.810381944444</v>
      </c>
      <c r="L7547" s="13">
        <f>IFERROR(_xlfn.XLOOKUP(tb_C103[[#This Row],[OS]],[1]!tb_C101[OS],[1]!tb_C101[DATA_ABERTURA]),0)</f>
        <v>45601.761238425926</v>
      </c>
      <c r="M7547" s="7" t="str">
        <f>IFERROR(_xlfn.XLOOKUP(tb_C103[[#This Row],[OS]],[1]!tb_C101[OS],[1]!tb_C101[SITUACAO_OS]),0)</f>
        <v>F</v>
      </c>
      <c r="N7547" t="str">
        <f>_xlfn.XLOOKUP(tb_C103[[#This Row],[OS]],[1]!tb_C101[OS],[1]!tb_C101[OFICINA])</f>
        <v>Mecanico</v>
      </c>
      <c r="O7547" s="14">
        <f>tb_C103[[#This Row],[FIM]] - tb_C103[[#This Row],[INICIO]]</f>
        <v>0.16319444444525288</v>
      </c>
    </row>
    <row r="7548" spans="1:15" x14ac:dyDescent="0.25">
      <c r="A7548" t="s">
        <v>6807</v>
      </c>
      <c r="B7548">
        <v>3997</v>
      </c>
      <c r="C7548">
        <v>3</v>
      </c>
      <c r="D7548" t="s">
        <v>8673</v>
      </c>
      <c r="E7548" s="9">
        <v>45601.645833333336</v>
      </c>
      <c r="F7548" s="9">
        <v>45601.809027777781</v>
      </c>
      <c r="G7548">
        <v>112</v>
      </c>
      <c r="H7548" t="s">
        <v>237</v>
      </c>
      <c r="I7548" t="s">
        <v>184</v>
      </c>
      <c r="J7548" t="s">
        <v>8671</v>
      </c>
      <c r="K7548" s="9">
        <v>45601.810381944444</v>
      </c>
      <c r="L7548" s="13">
        <f>IFERROR(_xlfn.XLOOKUP(tb_C103[[#This Row],[OS]],[1]!tb_C101[OS],[1]!tb_C101[DATA_ABERTURA]),0)</f>
        <v>45601.761238425926</v>
      </c>
      <c r="M7548" s="7" t="str">
        <f>IFERROR(_xlfn.XLOOKUP(tb_C103[[#This Row],[OS]],[1]!tb_C101[OS],[1]!tb_C101[SITUACAO_OS]),0)</f>
        <v>F</v>
      </c>
      <c r="N7548" t="str">
        <f>_xlfn.XLOOKUP(tb_C103[[#This Row],[OS]],[1]!tb_C101[OS],[1]!tb_C101[OFICINA])</f>
        <v>Mecanico</v>
      </c>
      <c r="O7548" s="14">
        <f>tb_C103[[#This Row],[FIM]] - tb_C103[[#This Row],[INICIO]]</f>
        <v>0.16319444444525288</v>
      </c>
    </row>
    <row r="7549" spans="1:15" x14ac:dyDescent="0.25">
      <c r="A7549" t="s">
        <v>8686</v>
      </c>
      <c r="B7549">
        <v>3997</v>
      </c>
      <c r="C7549">
        <v>3</v>
      </c>
      <c r="D7549" t="s">
        <v>8673</v>
      </c>
      <c r="E7549" s="9">
        <v>45601.645833333336</v>
      </c>
      <c r="F7549" s="9">
        <v>45601.805555555555</v>
      </c>
      <c r="G7549">
        <v>112</v>
      </c>
      <c r="H7549" t="s">
        <v>237</v>
      </c>
      <c r="I7549" t="s">
        <v>184</v>
      </c>
      <c r="J7549" t="s">
        <v>8671</v>
      </c>
      <c r="K7549" s="9">
        <v>45601.810381944444</v>
      </c>
      <c r="L7549" s="13">
        <f>IFERROR(_xlfn.XLOOKUP(tb_C103[[#This Row],[OS]],[1]!tb_C101[OS],[1]!tb_C101[DATA_ABERTURA]),0)</f>
        <v>45601.761238425926</v>
      </c>
      <c r="M7549" s="7" t="str">
        <f>IFERROR(_xlfn.XLOOKUP(tb_C103[[#This Row],[OS]],[1]!tb_C101[OS],[1]!tb_C101[SITUACAO_OS]),0)</f>
        <v>F</v>
      </c>
      <c r="N7549" t="str">
        <f>_xlfn.XLOOKUP(tb_C103[[#This Row],[OS]],[1]!tb_C101[OS],[1]!tb_C101[OFICINA])</f>
        <v>Mecanico</v>
      </c>
      <c r="O7549" s="14">
        <f>tb_C103[[#This Row],[FIM]] - tb_C103[[#This Row],[INICIO]]</f>
        <v>0.15972222221898846</v>
      </c>
    </row>
    <row r="7550" spans="1:15" x14ac:dyDescent="0.25">
      <c r="A7550" t="s">
        <v>5446</v>
      </c>
      <c r="B7550">
        <v>3997</v>
      </c>
      <c r="C7550">
        <v>3</v>
      </c>
      <c r="D7550" t="s">
        <v>8673</v>
      </c>
      <c r="E7550" s="9">
        <v>45601.645833333336</v>
      </c>
      <c r="F7550" s="9">
        <v>45601.805555555555</v>
      </c>
      <c r="G7550">
        <v>112</v>
      </c>
      <c r="H7550" t="s">
        <v>237</v>
      </c>
      <c r="I7550" t="s">
        <v>184</v>
      </c>
      <c r="J7550" t="s">
        <v>8671</v>
      </c>
      <c r="K7550" s="9">
        <v>45601.810381944444</v>
      </c>
      <c r="L7550" s="13">
        <f>IFERROR(_xlfn.XLOOKUP(tb_C103[[#This Row],[OS]],[1]!tb_C101[OS],[1]!tb_C101[DATA_ABERTURA]),0)</f>
        <v>45601.761238425926</v>
      </c>
      <c r="M7550" s="7" t="str">
        <f>IFERROR(_xlfn.XLOOKUP(tb_C103[[#This Row],[OS]],[1]!tb_C101[OS],[1]!tb_C101[SITUACAO_OS]),0)</f>
        <v>F</v>
      </c>
      <c r="N7550" t="str">
        <f>_xlfn.XLOOKUP(tb_C103[[#This Row],[OS]],[1]!tb_C101[OS],[1]!tb_C101[OFICINA])</f>
        <v>Mecanico</v>
      </c>
      <c r="O7550" s="14">
        <f>tb_C103[[#This Row],[FIM]] - tb_C103[[#This Row],[INICIO]]</f>
        <v>0.15972222221898846</v>
      </c>
    </row>
    <row r="7551" spans="1:15" x14ac:dyDescent="0.25">
      <c r="A7551" t="s">
        <v>6807</v>
      </c>
      <c r="B7551">
        <v>3997</v>
      </c>
      <c r="C7551">
        <v>3</v>
      </c>
      <c r="D7551" t="s">
        <v>8673</v>
      </c>
      <c r="E7551" s="9">
        <v>45601.645833333336</v>
      </c>
      <c r="F7551" s="9">
        <v>45601.805555555555</v>
      </c>
      <c r="G7551">
        <v>112</v>
      </c>
      <c r="H7551" t="s">
        <v>237</v>
      </c>
      <c r="I7551" t="s">
        <v>184</v>
      </c>
      <c r="J7551" t="s">
        <v>8671</v>
      </c>
      <c r="K7551" s="9">
        <v>45601.810381944444</v>
      </c>
      <c r="L7551" s="13">
        <f>IFERROR(_xlfn.XLOOKUP(tb_C103[[#This Row],[OS]],[1]!tb_C101[OS],[1]!tb_C101[DATA_ABERTURA]),0)</f>
        <v>45601.761238425926</v>
      </c>
      <c r="M7551" s="7" t="str">
        <f>IFERROR(_xlfn.XLOOKUP(tb_C103[[#This Row],[OS]],[1]!tb_C101[OS],[1]!tb_C101[SITUACAO_OS]),0)</f>
        <v>F</v>
      </c>
      <c r="N7551" t="str">
        <f>_xlfn.XLOOKUP(tb_C103[[#This Row],[OS]],[1]!tb_C101[OS],[1]!tb_C101[OFICINA])</f>
        <v>Mecanico</v>
      </c>
      <c r="O7551" s="14">
        <f>tb_C103[[#This Row],[FIM]] - tb_C103[[#This Row],[INICIO]]</f>
        <v>0.15972222221898846</v>
      </c>
    </row>
    <row r="7552" spans="1:15" x14ac:dyDescent="0.25">
      <c r="A7552" t="s">
        <v>8686</v>
      </c>
      <c r="B7552">
        <v>3997</v>
      </c>
      <c r="C7552">
        <v>3</v>
      </c>
      <c r="D7552" t="s">
        <v>8673</v>
      </c>
      <c r="E7552" s="9">
        <v>45601.708333333336</v>
      </c>
      <c r="F7552" s="9">
        <v>45601.75</v>
      </c>
      <c r="G7552">
        <v>112</v>
      </c>
      <c r="H7552" t="s">
        <v>237</v>
      </c>
      <c r="I7552" t="s">
        <v>184</v>
      </c>
      <c r="J7552" t="s">
        <v>8671</v>
      </c>
      <c r="K7552" s="9">
        <v>45601.810381944444</v>
      </c>
      <c r="L7552" s="13">
        <f>IFERROR(_xlfn.XLOOKUP(tb_C103[[#This Row],[OS]],[1]!tb_C101[OS],[1]!tb_C101[DATA_ABERTURA]),0)</f>
        <v>45601.761238425926</v>
      </c>
      <c r="M7552" s="7" t="str">
        <f>IFERROR(_xlfn.XLOOKUP(tb_C103[[#This Row],[OS]],[1]!tb_C101[OS],[1]!tb_C101[SITUACAO_OS]),0)</f>
        <v>F</v>
      </c>
      <c r="N7552" t="str">
        <f>_xlfn.XLOOKUP(tb_C103[[#This Row],[OS]],[1]!tb_C101[OS],[1]!tb_C101[OFICINA])</f>
        <v>Mecanico</v>
      </c>
      <c r="O7552" s="14">
        <f>tb_C103[[#This Row],[FIM]] - tb_C103[[#This Row],[INICIO]]</f>
        <v>4.1666666664241347E-2</v>
      </c>
    </row>
    <row r="7553" spans="1:15" x14ac:dyDescent="0.25">
      <c r="A7553" t="s">
        <v>5446</v>
      </c>
      <c r="B7553">
        <v>3997</v>
      </c>
      <c r="C7553">
        <v>3</v>
      </c>
      <c r="D7553" t="s">
        <v>8673</v>
      </c>
      <c r="E7553" s="9">
        <v>45601.708333333336</v>
      </c>
      <c r="F7553" s="9">
        <v>45601.75</v>
      </c>
      <c r="G7553">
        <v>112</v>
      </c>
      <c r="H7553" t="s">
        <v>237</v>
      </c>
      <c r="I7553" t="s">
        <v>184</v>
      </c>
      <c r="J7553" t="s">
        <v>8671</v>
      </c>
      <c r="K7553" s="9">
        <v>45601.810381944444</v>
      </c>
      <c r="L7553" s="13">
        <f>IFERROR(_xlfn.XLOOKUP(tb_C103[[#This Row],[OS]],[1]!tb_C101[OS],[1]!tb_C101[DATA_ABERTURA]),0)</f>
        <v>45601.761238425926</v>
      </c>
      <c r="M7553" s="7" t="str">
        <f>IFERROR(_xlfn.XLOOKUP(tb_C103[[#This Row],[OS]],[1]!tb_C101[OS],[1]!tb_C101[SITUACAO_OS]),0)</f>
        <v>F</v>
      </c>
      <c r="N7553" t="str">
        <f>_xlfn.XLOOKUP(tb_C103[[#This Row],[OS]],[1]!tb_C101[OS],[1]!tb_C101[OFICINA])</f>
        <v>Mecanico</v>
      </c>
      <c r="O7553" s="14">
        <f>tb_C103[[#This Row],[FIM]] - tb_C103[[#This Row],[INICIO]]</f>
        <v>4.1666666664241347E-2</v>
      </c>
    </row>
    <row r="7554" spans="1:15" x14ac:dyDescent="0.25">
      <c r="A7554" t="s">
        <v>6807</v>
      </c>
      <c r="B7554">
        <v>3997</v>
      </c>
      <c r="C7554">
        <v>3</v>
      </c>
      <c r="D7554" t="s">
        <v>8673</v>
      </c>
      <c r="E7554" s="9">
        <v>45601.708333333336</v>
      </c>
      <c r="F7554" s="9">
        <v>45601.75</v>
      </c>
      <c r="G7554">
        <v>112</v>
      </c>
      <c r="H7554" t="s">
        <v>237</v>
      </c>
      <c r="I7554" t="s">
        <v>184</v>
      </c>
      <c r="J7554" t="s">
        <v>8671</v>
      </c>
      <c r="K7554" s="9">
        <v>45601.810381944444</v>
      </c>
      <c r="L7554" s="13">
        <f>IFERROR(_xlfn.XLOOKUP(tb_C103[[#This Row],[OS]],[1]!tb_C101[OS],[1]!tb_C101[DATA_ABERTURA]),0)</f>
        <v>45601.761238425926</v>
      </c>
      <c r="M7554" s="7" t="str">
        <f>IFERROR(_xlfn.XLOOKUP(tb_C103[[#This Row],[OS]],[1]!tb_C101[OS],[1]!tb_C101[SITUACAO_OS]),0)</f>
        <v>F</v>
      </c>
      <c r="N7554" t="str">
        <f>_xlfn.XLOOKUP(tb_C103[[#This Row],[OS]],[1]!tb_C101[OS],[1]!tb_C101[OFICINA])</f>
        <v>Mecanico</v>
      </c>
      <c r="O7554" s="14">
        <f>tb_C103[[#This Row],[FIM]] - tb_C103[[#This Row],[INICIO]]</f>
        <v>4.1666666664241347E-2</v>
      </c>
    </row>
    <row r="7555" spans="1:15" x14ac:dyDescent="0.25">
      <c r="A7555" t="s">
        <v>6459</v>
      </c>
      <c r="B7555">
        <v>3998</v>
      </c>
      <c r="C7555">
        <v>1</v>
      </c>
      <c r="D7555" t="s">
        <v>8677</v>
      </c>
      <c r="E7555" s="9">
        <v>45607.666666666664</v>
      </c>
      <c r="F7555" s="9">
        <v>45607.708333333336</v>
      </c>
      <c r="G7555">
        <v>112</v>
      </c>
      <c r="H7555" t="s">
        <v>237</v>
      </c>
      <c r="I7555" t="s">
        <v>184</v>
      </c>
      <c r="J7555" t="s">
        <v>8674</v>
      </c>
      <c r="K7555" s="9">
        <v>45614.367465277777</v>
      </c>
      <c r="L7555" s="13">
        <f>IFERROR(_xlfn.XLOOKUP(tb_C103[[#This Row],[OS]],[1]!tb_C101[OS],[1]!tb_C101[DATA_ABERTURA]),0)</f>
        <v>45601.811631944445</v>
      </c>
      <c r="M7555" s="7" t="str">
        <f>IFERROR(_xlfn.XLOOKUP(tb_C103[[#This Row],[OS]],[1]!tb_C101[OS],[1]!tb_C101[SITUACAO_OS]),0)</f>
        <v>F</v>
      </c>
      <c r="N7555" t="str">
        <f>_xlfn.XLOOKUP(tb_C103[[#This Row],[OS]],[1]!tb_C101[OS],[1]!tb_C101[OFICINA])</f>
        <v>Eletrico</v>
      </c>
      <c r="O7555" s="14">
        <f>tb_C103[[#This Row],[FIM]] - tb_C103[[#This Row],[INICIO]]</f>
        <v>4.1666666671517305E-2</v>
      </c>
    </row>
    <row r="7556" spans="1:15" x14ac:dyDescent="0.25">
      <c r="A7556" t="s">
        <v>8686</v>
      </c>
      <c r="B7556">
        <v>3999</v>
      </c>
      <c r="C7556">
        <v>1</v>
      </c>
      <c r="D7556" t="s">
        <v>8677</v>
      </c>
      <c r="E7556" s="9">
        <v>45605.3125</v>
      </c>
      <c r="F7556" s="9">
        <v>45605.4375</v>
      </c>
      <c r="G7556">
        <v>112</v>
      </c>
      <c r="H7556" t="s">
        <v>237</v>
      </c>
      <c r="I7556" t="s">
        <v>184</v>
      </c>
      <c r="J7556" t="s">
        <v>8671</v>
      </c>
      <c r="K7556" s="9">
        <v>45614.36681712963</v>
      </c>
      <c r="L7556" s="13">
        <f>IFERROR(_xlfn.XLOOKUP(tb_C103[[#This Row],[OS]],[1]!tb_C101[OS],[1]!tb_C101[DATA_ABERTURA]),0)</f>
        <v>45601.812245370369</v>
      </c>
      <c r="M7556" s="7" t="str">
        <f>IFERROR(_xlfn.XLOOKUP(tb_C103[[#This Row],[OS]],[1]!tb_C101[OS],[1]!tb_C101[SITUACAO_OS]),0)</f>
        <v>F</v>
      </c>
      <c r="N7556" t="str">
        <f>_xlfn.XLOOKUP(tb_C103[[#This Row],[OS]],[1]!tb_C101[OS],[1]!tb_C101[OFICINA])</f>
        <v>Mecanico</v>
      </c>
      <c r="O7556" s="14">
        <f>tb_C103[[#This Row],[FIM]] - tb_C103[[#This Row],[INICIO]]</f>
        <v>0.125</v>
      </c>
    </row>
    <row r="7557" spans="1:15" x14ac:dyDescent="0.25">
      <c r="A7557" t="s">
        <v>8686</v>
      </c>
      <c r="B7557">
        <v>4000</v>
      </c>
      <c r="C7557">
        <v>3</v>
      </c>
      <c r="D7557" t="s">
        <v>8673</v>
      </c>
      <c r="E7557" s="9">
        <v>45602.3125</v>
      </c>
      <c r="F7557" s="9">
        <v>45602.354166666664</v>
      </c>
      <c r="G7557">
        <v>112</v>
      </c>
      <c r="H7557" t="s">
        <v>237</v>
      </c>
      <c r="I7557" t="s">
        <v>184</v>
      </c>
      <c r="J7557" t="s">
        <v>8671</v>
      </c>
      <c r="K7557" s="9">
        <v>45636.519895833335</v>
      </c>
      <c r="L7557" s="13">
        <f>IFERROR(_xlfn.XLOOKUP(tb_C103[[#This Row],[OS]],[1]!tb_C101[OS],[1]!tb_C101[DATA_ABERTURA]),0)</f>
        <v>45601.973541666666</v>
      </c>
      <c r="M7557" s="7" t="str">
        <f>IFERROR(_xlfn.XLOOKUP(tb_C103[[#This Row],[OS]],[1]!tb_C101[OS],[1]!tb_C101[SITUACAO_OS]),0)</f>
        <v>F</v>
      </c>
      <c r="N7557" t="str">
        <f>_xlfn.XLOOKUP(tb_C103[[#This Row],[OS]],[1]!tb_C101[OS],[1]!tb_C101[OFICINA])</f>
        <v>Mecanico</v>
      </c>
      <c r="O7557" s="14">
        <f>tb_C103[[#This Row],[FIM]] - tb_C103[[#This Row],[INICIO]]</f>
        <v>4.1666666664241347E-2</v>
      </c>
    </row>
    <row r="7558" spans="1:15" x14ac:dyDescent="0.25">
      <c r="B7558">
        <v>4001</v>
      </c>
      <c r="C7558">
        <v>3</v>
      </c>
      <c r="D7558" t="s">
        <v>8673</v>
      </c>
      <c r="E7558" s="9"/>
      <c r="F7558" s="9"/>
      <c r="G7558">
        <v>506</v>
      </c>
      <c r="H7558" t="s">
        <v>819</v>
      </c>
      <c r="I7558" t="s">
        <v>24</v>
      </c>
      <c r="J7558" t="s">
        <v>8682</v>
      </c>
      <c r="K7558" s="9"/>
      <c r="L7558" s="13">
        <f>IFERROR(_xlfn.XLOOKUP(tb_C103[[#This Row],[OS]],[1]!tb_C101[OS],[1]!tb_C101[DATA_ABERTURA]),0)</f>
        <v>45602.276666666665</v>
      </c>
      <c r="M7558" s="7" t="str">
        <f>IFERROR(_xlfn.XLOOKUP(tb_C103[[#This Row],[OS]],[1]!tb_C101[OS],[1]!tb_C101[SITUACAO_OS]),0)</f>
        <v>E</v>
      </c>
      <c r="N7558" t="str">
        <f>_xlfn.XLOOKUP(tb_C103[[#This Row],[OS]],[1]!tb_C101[OS],[1]!tb_C101[OFICINA])</f>
        <v>AUTOMATICO - TROCAR</v>
      </c>
      <c r="O7558" s="14">
        <f>tb_C103[[#This Row],[FIM]] - tb_C103[[#This Row],[INICIO]]</f>
        <v>0</v>
      </c>
    </row>
    <row r="7559" spans="1:15" x14ac:dyDescent="0.25">
      <c r="B7559">
        <v>4002</v>
      </c>
      <c r="C7559">
        <v>3</v>
      </c>
      <c r="D7559" t="s">
        <v>8673</v>
      </c>
      <c r="E7559" s="9"/>
      <c r="F7559" s="9"/>
      <c r="G7559">
        <v>506</v>
      </c>
      <c r="H7559" t="s">
        <v>819</v>
      </c>
      <c r="I7559" t="s">
        <v>24</v>
      </c>
      <c r="J7559" t="s">
        <v>8682</v>
      </c>
      <c r="K7559" s="9"/>
      <c r="L7559" s="13">
        <f>IFERROR(_xlfn.XLOOKUP(tb_C103[[#This Row],[OS]],[1]!tb_C101[OS],[1]!tb_C101[DATA_ABERTURA]),0)</f>
        <v>45602.276736111111</v>
      </c>
      <c r="M7559" s="7" t="str">
        <f>IFERROR(_xlfn.XLOOKUP(tb_C103[[#This Row],[OS]],[1]!tb_C101[OS],[1]!tb_C101[SITUACAO_OS]),0)</f>
        <v>E</v>
      </c>
      <c r="N7559" t="str">
        <f>_xlfn.XLOOKUP(tb_C103[[#This Row],[OS]],[1]!tb_C101[OS],[1]!tb_C101[OFICINA])</f>
        <v>AUTOMATICO - TROCAR</v>
      </c>
      <c r="O7559" s="14">
        <f>tb_C103[[#This Row],[FIM]] - tb_C103[[#This Row],[INICIO]]</f>
        <v>0</v>
      </c>
    </row>
    <row r="7560" spans="1:15" x14ac:dyDescent="0.25">
      <c r="A7560" t="s">
        <v>4080</v>
      </c>
      <c r="B7560">
        <v>4003</v>
      </c>
      <c r="C7560">
        <v>3</v>
      </c>
      <c r="D7560" t="s">
        <v>8673</v>
      </c>
      <c r="E7560" s="9">
        <v>45602.319444444445</v>
      </c>
      <c r="F7560" s="9">
        <v>45602.375</v>
      </c>
      <c r="G7560">
        <v>115</v>
      </c>
      <c r="H7560" t="s">
        <v>197</v>
      </c>
      <c r="I7560" t="s">
        <v>184</v>
      </c>
      <c r="J7560" t="s">
        <v>8674</v>
      </c>
      <c r="K7560" s="9">
        <v>45603.366238425922</v>
      </c>
      <c r="L7560" s="13">
        <f>IFERROR(_xlfn.XLOOKUP(tb_C103[[#This Row],[OS]],[1]!tb_C101[OS],[1]!tb_C101[DATA_ABERTURA]),0)</f>
        <v>45602.309733796297</v>
      </c>
      <c r="M7560" s="7" t="str">
        <f>IFERROR(_xlfn.XLOOKUP(tb_C103[[#This Row],[OS]],[1]!tb_C101[OS],[1]!tb_C101[SITUACAO_OS]),0)</f>
        <v>F</v>
      </c>
      <c r="N7560" t="str">
        <f>_xlfn.XLOOKUP(tb_C103[[#This Row],[OS]],[1]!tb_C101[OS],[1]!tb_C101[OFICINA])</f>
        <v>Eletrico</v>
      </c>
      <c r="O7560" s="14">
        <f>tb_C103[[#This Row],[FIM]] - tb_C103[[#This Row],[INICIO]]</f>
        <v>5.5555555554747116E-2</v>
      </c>
    </row>
    <row r="7561" spans="1:15" x14ac:dyDescent="0.25">
      <c r="A7561" t="s">
        <v>5446</v>
      </c>
      <c r="B7561">
        <v>4003</v>
      </c>
      <c r="C7561">
        <v>3</v>
      </c>
      <c r="D7561" t="s">
        <v>8673</v>
      </c>
      <c r="E7561" s="9">
        <v>45602.319444444445</v>
      </c>
      <c r="F7561" s="9">
        <v>45602.375</v>
      </c>
      <c r="G7561">
        <v>115</v>
      </c>
      <c r="H7561" t="s">
        <v>197</v>
      </c>
      <c r="I7561" t="s">
        <v>184</v>
      </c>
      <c r="J7561" t="s">
        <v>8674</v>
      </c>
      <c r="K7561" s="9">
        <v>45603.366238425922</v>
      </c>
      <c r="L7561" s="13">
        <f>IFERROR(_xlfn.XLOOKUP(tb_C103[[#This Row],[OS]],[1]!tb_C101[OS],[1]!tb_C101[DATA_ABERTURA]),0)</f>
        <v>45602.309733796297</v>
      </c>
      <c r="M7561" s="7" t="str">
        <f>IFERROR(_xlfn.XLOOKUP(tb_C103[[#This Row],[OS]],[1]!tb_C101[OS],[1]!tb_C101[SITUACAO_OS]),0)</f>
        <v>F</v>
      </c>
      <c r="N7561" t="str">
        <f>_xlfn.XLOOKUP(tb_C103[[#This Row],[OS]],[1]!tb_C101[OS],[1]!tb_C101[OFICINA])</f>
        <v>Eletrico</v>
      </c>
      <c r="O7561" s="14">
        <f>tb_C103[[#This Row],[FIM]] - tb_C103[[#This Row],[INICIO]]</f>
        <v>5.5555555554747116E-2</v>
      </c>
    </row>
    <row r="7562" spans="1:15" x14ac:dyDescent="0.25">
      <c r="A7562" t="s">
        <v>6807</v>
      </c>
      <c r="B7562">
        <v>4003</v>
      </c>
      <c r="C7562">
        <v>3</v>
      </c>
      <c r="D7562" t="s">
        <v>8673</v>
      </c>
      <c r="E7562" s="9">
        <v>45602.319444444445</v>
      </c>
      <c r="F7562" s="9">
        <v>45602.375</v>
      </c>
      <c r="G7562">
        <v>115</v>
      </c>
      <c r="H7562" t="s">
        <v>197</v>
      </c>
      <c r="I7562" t="s">
        <v>184</v>
      </c>
      <c r="J7562" t="s">
        <v>8674</v>
      </c>
      <c r="K7562" s="9">
        <v>45603.366238425922</v>
      </c>
      <c r="L7562" s="13">
        <f>IFERROR(_xlfn.XLOOKUP(tb_C103[[#This Row],[OS]],[1]!tb_C101[OS],[1]!tb_C101[DATA_ABERTURA]),0)</f>
        <v>45602.309733796297</v>
      </c>
      <c r="M7562" s="7" t="str">
        <f>IFERROR(_xlfn.XLOOKUP(tb_C103[[#This Row],[OS]],[1]!tb_C101[OS],[1]!tb_C101[SITUACAO_OS]),0)</f>
        <v>F</v>
      </c>
      <c r="N7562" t="str">
        <f>_xlfn.XLOOKUP(tb_C103[[#This Row],[OS]],[1]!tb_C101[OS],[1]!tb_C101[OFICINA])</f>
        <v>Eletrico</v>
      </c>
      <c r="O7562" s="14">
        <f>tb_C103[[#This Row],[FIM]] - tb_C103[[#This Row],[INICIO]]</f>
        <v>5.5555555554747116E-2</v>
      </c>
    </row>
    <row r="7563" spans="1:15" x14ac:dyDescent="0.25">
      <c r="A7563" t="s">
        <v>4080</v>
      </c>
      <c r="B7563">
        <v>4003</v>
      </c>
      <c r="C7563">
        <v>3</v>
      </c>
      <c r="D7563" t="s">
        <v>8673</v>
      </c>
      <c r="E7563" s="9">
        <v>45602.319444444445</v>
      </c>
      <c r="F7563" s="9">
        <v>45602.375</v>
      </c>
      <c r="G7563">
        <v>115</v>
      </c>
      <c r="H7563" t="s">
        <v>197</v>
      </c>
      <c r="I7563" t="s">
        <v>184</v>
      </c>
      <c r="J7563" t="s">
        <v>8674</v>
      </c>
      <c r="K7563" s="9">
        <v>45603.366238425922</v>
      </c>
      <c r="L7563" s="13">
        <f>IFERROR(_xlfn.XLOOKUP(tb_C103[[#This Row],[OS]],[1]!tb_C101[OS],[1]!tb_C101[DATA_ABERTURA]),0)</f>
        <v>45602.309733796297</v>
      </c>
      <c r="M7563" s="7" t="str">
        <f>IFERROR(_xlfn.XLOOKUP(tb_C103[[#This Row],[OS]],[1]!tb_C101[OS],[1]!tb_C101[SITUACAO_OS]),0)</f>
        <v>F</v>
      </c>
      <c r="N7563" t="str">
        <f>_xlfn.XLOOKUP(tb_C103[[#This Row],[OS]],[1]!tb_C101[OS],[1]!tb_C101[OFICINA])</f>
        <v>Eletrico</v>
      </c>
      <c r="O7563" s="14">
        <f>tb_C103[[#This Row],[FIM]] - tb_C103[[#This Row],[INICIO]]</f>
        <v>5.5555555554747116E-2</v>
      </c>
    </row>
    <row r="7564" spans="1:15" x14ac:dyDescent="0.25">
      <c r="A7564" t="s">
        <v>5446</v>
      </c>
      <c r="B7564">
        <v>4003</v>
      </c>
      <c r="C7564">
        <v>3</v>
      </c>
      <c r="D7564" t="s">
        <v>8673</v>
      </c>
      <c r="E7564" s="9">
        <v>45602.319444444445</v>
      </c>
      <c r="F7564" s="9">
        <v>45602.375</v>
      </c>
      <c r="G7564">
        <v>115</v>
      </c>
      <c r="H7564" t="s">
        <v>197</v>
      </c>
      <c r="I7564" t="s">
        <v>184</v>
      </c>
      <c r="J7564" t="s">
        <v>8674</v>
      </c>
      <c r="K7564" s="9">
        <v>45603.366238425922</v>
      </c>
      <c r="L7564" s="13">
        <f>IFERROR(_xlfn.XLOOKUP(tb_C103[[#This Row],[OS]],[1]!tb_C101[OS],[1]!tb_C101[DATA_ABERTURA]),0)</f>
        <v>45602.309733796297</v>
      </c>
      <c r="M7564" s="7" t="str">
        <f>IFERROR(_xlfn.XLOOKUP(tb_C103[[#This Row],[OS]],[1]!tb_C101[OS],[1]!tb_C101[SITUACAO_OS]),0)</f>
        <v>F</v>
      </c>
      <c r="N7564" t="str">
        <f>_xlfn.XLOOKUP(tb_C103[[#This Row],[OS]],[1]!tb_C101[OS],[1]!tb_C101[OFICINA])</f>
        <v>Eletrico</v>
      </c>
      <c r="O7564" s="14">
        <f>tb_C103[[#This Row],[FIM]] - tb_C103[[#This Row],[INICIO]]</f>
        <v>5.5555555554747116E-2</v>
      </c>
    </row>
    <row r="7565" spans="1:15" x14ac:dyDescent="0.25">
      <c r="A7565" t="s">
        <v>6807</v>
      </c>
      <c r="B7565">
        <v>4003</v>
      </c>
      <c r="C7565">
        <v>3</v>
      </c>
      <c r="D7565" t="s">
        <v>8673</v>
      </c>
      <c r="E7565" s="9">
        <v>45602.319444444445</v>
      </c>
      <c r="F7565" s="9">
        <v>45602.375</v>
      </c>
      <c r="G7565">
        <v>115</v>
      </c>
      <c r="H7565" t="s">
        <v>197</v>
      </c>
      <c r="I7565" t="s">
        <v>184</v>
      </c>
      <c r="J7565" t="s">
        <v>8674</v>
      </c>
      <c r="K7565" s="9">
        <v>45603.366238425922</v>
      </c>
      <c r="L7565" s="13">
        <f>IFERROR(_xlfn.XLOOKUP(tb_C103[[#This Row],[OS]],[1]!tb_C101[OS],[1]!tb_C101[DATA_ABERTURA]),0)</f>
        <v>45602.309733796297</v>
      </c>
      <c r="M7565" s="7" t="str">
        <f>IFERROR(_xlfn.XLOOKUP(tb_C103[[#This Row],[OS]],[1]!tb_C101[OS],[1]!tb_C101[SITUACAO_OS]),0)</f>
        <v>F</v>
      </c>
      <c r="N7565" t="str">
        <f>_xlfn.XLOOKUP(tb_C103[[#This Row],[OS]],[1]!tb_C101[OS],[1]!tb_C101[OFICINA])</f>
        <v>Eletrico</v>
      </c>
      <c r="O7565" s="14">
        <f>tb_C103[[#This Row],[FIM]] - tb_C103[[#This Row],[INICIO]]</f>
        <v>5.5555555554747116E-2</v>
      </c>
    </row>
    <row r="7566" spans="1:15" x14ac:dyDescent="0.25">
      <c r="A7566" t="s">
        <v>4080</v>
      </c>
      <c r="B7566">
        <v>4003</v>
      </c>
      <c r="C7566">
        <v>3</v>
      </c>
      <c r="D7566" t="s">
        <v>8673</v>
      </c>
      <c r="E7566" s="9">
        <v>45602.319444444445</v>
      </c>
      <c r="F7566" s="9">
        <v>45602.375</v>
      </c>
      <c r="G7566">
        <v>115</v>
      </c>
      <c r="H7566" t="s">
        <v>197</v>
      </c>
      <c r="I7566" t="s">
        <v>184</v>
      </c>
      <c r="J7566" t="s">
        <v>8674</v>
      </c>
      <c r="K7566" s="9">
        <v>45603.366238425922</v>
      </c>
      <c r="L7566" s="13">
        <f>IFERROR(_xlfn.XLOOKUP(tb_C103[[#This Row],[OS]],[1]!tb_C101[OS],[1]!tb_C101[DATA_ABERTURA]),0)</f>
        <v>45602.309733796297</v>
      </c>
      <c r="M7566" s="7" t="str">
        <f>IFERROR(_xlfn.XLOOKUP(tb_C103[[#This Row],[OS]],[1]!tb_C101[OS],[1]!tb_C101[SITUACAO_OS]),0)</f>
        <v>F</v>
      </c>
      <c r="N7566" t="str">
        <f>_xlfn.XLOOKUP(tb_C103[[#This Row],[OS]],[1]!tb_C101[OS],[1]!tb_C101[OFICINA])</f>
        <v>Eletrico</v>
      </c>
      <c r="O7566" s="14">
        <f>tb_C103[[#This Row],[FIM]] - tb_C103[[#This Row],[INICIO]]</f>
        <v>5.5555555554747116E-2</v>
      </c>
    </row>
    <row r="7567" spans="1:15" x14ac:dyDescent="0.25">
      <c r="A7567" t="s">
        <v>5446</v>
      </c>
      <c r="B7567">
        <v>4003</v>
      </c>
      <c r="C7567">
        <v>3</v>
      </c>
      <c r="D7567" t="s">
        <v>8673</v>
      </c>
      <c r="E7567" s="9">
        <v>45602.319444444445</v>
      </c>
      <c r="F7567" s="9">
        <v>45602.375</v>
      </c>
      <c r="G7567">
        <v>115</v>
      </c>
      <c r="H7567" t="s">
        <v>197</v>
      </c>
      <c r="I7567" t="s">
        <v>184</v>
      </c>
      <c r="J7567" t="s">
        <v>8674</v>
      </c>
      <c r="K7567" s="9">
        <v>45603.366238425922</v>
      </c>
      <c r="L7567" s="13">
        <f>IFERROR(_xlfn.XLOOKUP(tb_C103[[#This Row],[OS]],[1]!tb_C101[OS],[1]!tb_C101[DATA_ABERTURA]),0)</f>
        <v>45602.309733796297</v>
      </c>
      <c r="M7567" s="7" t="str">
        <f>IFERROR(_xlfn.XLOOKUP(tb_C103[[#This Row],[OS]],[1]!tb_C101[OS],[1]!tb_C101[SITUACAO_OS]),0)</f>
        <v>F</v>
      </c>
      <c r="N7567" t="str">
        <f>_xlfn.XLOOKUP(tb_C103[[#This Row],[OS]],[1]!tb_C101[OS],[1]!tb_C101[OFICINA])</f>
        <v>Eletrico</v>
      </c>
      <c r="O7567" s="14">
        <f>tb_C103[[#This Row],[FIM]] - tb_C103[[#This Row],[INICIO]]</f>
        <v>5.5555555554747116E-2</v>
      </c>
    </row>
    <row r="7568" spans="1:15" x14ac:dyDescent="0.25">
      <c r="A7568" t="s">
        <v>6807</v>
      </c>
      <c r="B7568">
        <v>4003</v>
      </c>
      <c r="C7568">
        <v>3</v>
      </c>
      <c r="D7568" t="s">
        <v>8673</v>
      </c>
      <c r="E7568" s="9">
        <v>45602.319444444445</v>
      </c>
      <c r="F7568" s="9">
        <v>45602.375</v>
      </c>
      <c r="G7568">
        <v>115</v>
      </c>
      <c r="H7568" t="s">
        <v>197</v>
      </c>
      <c r="I7568" t="s">
        <v>184</v>
      </c>
      <c r="J7568" t="s">
        <v>8674</v>
      </c>
      <c r="K7568" s="9">
        <v>45603.366238425922</v>
      </c>
      <c r="L7568" s="13">
        <f>IFERROR(_xlfn.XLOOKUP(tb_C103[[#This Row],[OS]],[1]!tb_C101[OS],[1]!tb_C101[DATA_ABERTURA]),0)</f>
        <v>45602.309733796297</v>
      </c>
      <c r="M7568" s="7" t="str">
        <f>IFERROR(_xlfn.XLOOKUP(tb_C103[[#This Row],[OS]],[1]!tb_C101[OS],[1]!tb_C101[SITUACAO_OS]),0)</f>
        <v>F</v>
      </c>
      <c r="N7568" t="str">
        <f>_xlfn.XLOOKUP(tb_C103[[#This Row],[OS]],[1]!tb_C101[OS],[1]!tb_C101[OFICINA])</f>
        <v>Eletrico</v>
      </c>
      <c r="O7568" s="14">
        <f>tb_C103[[#This Row],[FIM]] - tb_C103[[#This Row],[INICIO]]</f>
        <v>5.5555555554747116E-2</v>
      </c>
    </row>
    <row r="7569" spans="1:15" x14ac:dyDescent="0.25">
      <c r="A7569" t="s">
        <v>5446</v>
      </c>
      <c r="B7569">
        <v>4004</v>
      </c>
      <c r="C7569">
        <v>3</v>
      </c>
      <c r="D7569" t="s">
        <v>8673</v>
      </c>
      <c r="E7569" s="9">
        <v>45603.375</v>
      </c>
      <c r="F7569" s="9">
        <v>45603.617361111108</v>
      </c>
      <c r="G7569">
        <v>113</v>
      </c>
      <c r="H7569" t="s">
        <v>213</v>
      </c>
      <c r="I7569" t="s">
        <v>184</v>
      </c>
      <c r="J7569" t="s">
        <v>8674</v>
      </c>
      <c r="K7569" s="9">
        <v>45636.53193287037</v>
      </c>
      <c r="L7569" s="13">
        <f>IFERROR(_xlfn.XLOOKUP(tb_C103[[#This Row],[OS]],[1]!tb_C101[OS],[1]!tb_C101[DATA_ABERTURA]),0)</f>
        <v>45602.311805555553</v>
      </c>
      <c r="M7569" s="7" t="str">
        <f>IFERROR(_xlfn.XLOOKUP(tb_C103[[#This Row],[OS]],[1]!tb_C101[OS],[1]!tb_C101[SITUACAO_OS]),0)</f>
        <v>F</v>
      </c>
      <c r="N7569" t="str">
        <f>_xlfn.XLOOKUP(tb_C103[[#This Row],[OS]],[1]!tb_C101[OS],[1]!tb_C101[OFICINA])</f>
        <v>Eletrico</v>
      </c>
      <c r="O7569" s="14">
        <f>tb_C103[[#This Row],[FIM]] - tb_C103[[#This Row],[INICIO]]</f>
        <v>0.24236111110803904</v>
      </c>
    </row>
    <row r="7570" spans="1:15" x14ac:dyDescent="0.25">
      <c r="A7570" t="s">
        <v>6398</v>
      </c>
      <c r="B7570">
        <v>4005</v>
      </c>
      <c r="C7570">
        <v>3</v>
      </c>
      <c r="D7570" t="s">
        <v>8673</v>
      </c>
      <c r="E7570" s="9">
        <v>45601.444444444445</v>
      </c>
      <c r="F7570" s="9">
        <v>45601.708333333336</v>
      </c>
      <c r="G7570">
        <v>301</v>
      </c>
      <c r="H7570" t="s">
        <v>221</v>
      </c>
      <c r="I7570" t="s">
        <v>220</v>
      </c>
      <c r="J7570" t="s">
        <v>8671</v>
      </c>
      <c r="K7570" s="9">
        <v>45636.527870370373</v>
      </c>
      <c r="L7570" s="13">
        <f>IFERROR(_xlfn.XLOOKUP(tb_C103[[#This Row],[OS]],[1]!tb_C101[OS],[1]!tb_C101[DATA_ABERTURA]),0)</f>
        <v>45602.356898148151</v>
      </c>
      <c r="M7570" s="7" t="str">
        <f>IFERROR(_xlfn.XLOOKUP(tb_C103[[#This Row],[OS]],[1]!tb_C101[OS],[1]!tb_C101[SITUACAO_OS]),0)</f>
        <v>F</v>
      </c>
      <c r="N7570" t="str">
        <f>_xlfn.XLOOKUP(tb_C103[[#This Row],[OS]],[1]!tb_C101[OS],[1]!tb_C101[OFICINA])</f>
        <v>Mecanico</v>
      </c>
      <c r="O7570" s="14">
        <f>tb_C103[[#This Row],[FIM]] - tb_C103[[#This Row],[INICIO]]</f>
        <v>0.26388888889050577</v>
      </c>
    </row>
    <row r="7571" spans="1:15" x14ac:dyDescent="0.25">
      <c r="A7571" t="s">
        <v>6398</v>
      </c>
      <c r="B7571">
        <v>4005</v>
      </c>
      <c r="C7571">
        <v>3</v>
      </c>
      <c r="D7571" t="s">
        <v>8673</v>
      </c>
      <c r="E7571" s="9">
        <v>45602.416666666664</v>
      </c>
      <c r="F7571" s="9">
        <v>45602.645833333336</v>
      </c>
      <c r="G7571">
        <v>301</v>
      </c>
      <c r="H7571" t="s">
        <v>221</v>
      </c>
      <c r="I7571" t="s">
        <v>220</v>
      </c>
      <c r="J7571" t="s">
        <v>8671</v>
      </c>
      <c r="K7571" s="9">
        <v>45636.527870370373</v>
      </c>
      <c r="L7571" s="13">
        <f>IFERROR(_xlfn.XLOOKUP(tb_C103[[#This Row],[OS]],[1]!tb_C101[OS],[1]!tb_C101[DATA_ABERTURA]),0)</f>
        <v>45602.356898148151</v>
      </c>
      <c r="M7571" s="7" t="str">
        <f>IFERROR(_xlfn.XLOOKUP(tb_C103[[#This Row],[OS]],[1]!tb_C101[OS],[1]!tb_C101[SITUACAO_OS]),0)</f>
        <v>F</v>
      </c>
      <c r="N7571" t="str">
        <f>_xlfn.XLOOKUP(tb_C103[[#This Row],[OS]],[1]!tb_C101[OS],[1]!tb_C101[OFICINA])</f>
        <v>Mecanico</v>
      </c>
      <c r="O7571" s="14">
        <f>tb_C103[[#This Row],[FIM]] - tb_C103[[#This Row],[INICIO]]</f>
        <v>0.22916666667151731</v>
      </c>
    </row>
    <row r="7572" spans="1:15" x14ac:dyDescent="0.25">
      <c r="A7572" t="s">
        <v>5446</v>
      </c>
      <c r="B7572">
        <v>4006</v>
      </c>
      <c r="C7572">
        <v>5</v>
      </c>
      <c r="D7572" t="s">
        <v>8690</v>
      </c>
      <c r="E7572" s="9">
        <v>45602.46875</v>
      </c>
      <c r="F7572" s="9">
        <v>45602.486111111109</v>
      </c>
      <c r="G7572">
        <v>406</v>
      </c>
      <c r="H7572" t="s">
        <v>822</v>
      </c>
      <c r="I7572" t="s">
        <v>79</v>
      </c>
      <c r="J7572" t="s">
        <v>8674</v>
      </c>
      <c r="K7572" s="9">
        <v>45636.528726851851</v>
      </c>
      <c r="L7572" s="13">
        <f>IFERROR(_xlfn.XLOOKUP(tb_C103[[#This Row],[OS]],[1]!tb_C101[OS],[1]!tb_C101[DATA_ABERTURA]),0)</f>
        <v>45602.468159722222</v>
      </c>
      <c r="M7572" s="7" t="str">
        <f>IFERROR(_xlfn.XLOOKUP(tb_C103[[#This Row],[OS]],[1]!tb_C101[OS],[1]!tb_C101[SITUACAO_OS]),0)</f>
        <v>F</v>
      </c>
      <c r="N7572" t="str">
        <f>_xlfn.XLOOKUP(tb_C103[[#This Row],[OS]],[1]!tb_C101[OS],[1]!tb_C101[OFICINA])</f>
        <v>Eletrico</v>
      </c>
      <c r="O7572" s="14">
        <f>tb_C103[[#This Row],[FIM]] - tb_C103[[#This Row],[INICIO]]</f>
        <v>1.7361111109494232E-2</v>
      </c>
    </row>
    <row r="7573" spans="1:15" x14ac:dyDescent="0.25">
      <c r="A7573" t="s">
        <v>6807</v>
      </c>
      <c r="B7573">
        <v>4006</v>
      </c>
      <c r="C7573">
        <v>5</v>
      </c>
      <c r="D7573" t="s">
        <v>8690</v>
      </c>
      <c r="E7573" s="9">
        <v>45602.46875</v>
      </c>
      <c r="F7573" s="9">
        <v>45602.486111111109</v>
      </c>
      <c r="G7573">
        <v>406</v>
      </c>
      <c r="H7573" t="s">
        <v>822</v>
      </c>
      <c r="I7573" t="s">
        <v>79</v>
      </c>
      <c r="J7573" t="s">
        <v>8674</v>
      </c>
      <c r="K7573" s="9">
        <v>45636.528726851851</v>
      </c>
      <c r="L7573" s="13">
        <f>IFERROR(_xlfn.XLOOKUP(tb_C103[[#This Row],[OS]],[1]!tb_C101[OS],[1]!tb_C101[DATA_ABERTURA]),0)</f>
        <v>45602.468159722222</v>
      </c>
      <c r="M7573" s="7" t="str">
        <f>IFERROR(_xlfn.XLOOKUP(tb_C103[[#This Row],[OS]],[1]!tb_C101[OS],[1]!tb_C101[SITUACAO_OS]),0)</f>
        <v>F</v>
      </c>
      <c r="N7573" t="str">
        <f>_xlfn.XLOOKUP(tb_C103[[#This Row],[OS]],[1]!tb_C101[OS],[1]!tb_C101[OFICINA])</f>
        <v>Eletrico</v>
      </c>
      <c r="O7573" s="14">
        <f>tb_C103[[#This Row],[FIM]] - tb_C103[[#This Row],[INICIO]]</f>
        <v>1.7361111109494232E-2</v>
      </c>
    </row>
    <row r="7574" spans="1:15" x14ac:dyDescent="0.25">
      <c r="A7574" t="s">
        <v>5446</v>
      </c>
      <c r="B7574">
        <v>4006</v>
      </c>
      <c r="C7574">
        <v>5</v>
      </c>
      <c r="D7574" t="s">
        <v>8690</v>
      </c>
      <c r="E7574" s="9">
        <v>45602.46875</v>
      </c>
      <c r="F7574" s="9">
        <v>45602.486111111109</v>
      </c>
      <c r="G7574">
        <v>406</v>
      </c>
      <c r="H7574" t="s">
        <v>822</v>
      </c>
      <c r="I7574" t="s">
        <v>79</v>
      </c>
      <c r="J7574" t="s">
        <v>8674</v>
      </c>
      <c r="K7574" s="9">
        <v>45636.528726851851</v>
      </c>
      <c r="L7574" s="13">
        <f>IFERROR(_xlfn.XLOOKUP(tb_C103[[#This Row],[OS]],[1]!tb_C101[OS],[1]!tb_C101[DATA_ABERTURA]),0)</f>
        <v>45602.468159722222</v>
      </c>
      <c r="M7574" s="7" t="str">
        <f>IFERROR(_xlfn.XLOOKUP(tb_C103[[#This Row],[OS]],[1]!tb_C101[OS],[1]!tb_C101[SITUACAO_OS]),0)</f>
        <v>F</v>
      </c>
      <c r="N7574" t="str">
        <f>_xlfn.XLOOKUP(tb_C103[[#This Row],[OS]],[1]!tb_C101[OS],[1]!tb_C101[OFICINA])</f>
        <v>Eletrico</v>
      </c>
      <c r="O7574" s="14">
        <f>tb_C103[[#This Row],[FIM]] - tb_C103[[#This Row],[INICIO]]</f>
        <v>1.7361111109494232E-2</v>
      </c>
    </row>
    <row r="7575" spans="1:15" x14ac:dyDescent="0.25">
      <c r="A7575" t="s">
        <v>6807</v>
      </c>
      <c r="B7575">
        <v>4006</v>
      </c>
      <c r="C7575">
        <v>5</v>
      </c>
      <c r="D7575" t="s">
        <v>8690</v>
      </c>
      <c r="E7575" s="9">
        <v>45602.46875</v>
      </c>
      <c r="F7575" s="9">
        <v>45602.486111111109</v>
      </c>
      <c r="G7575">
        <v>406</v>
      </c>
      <c r="H7575" t="s">
        <v>822</v>
      </c>
      <c r="I7575" t="s">
        <v>79</v>
      </c>
      <c r="J7575" t="s">
        <v>8674</v>
      </c>
      <c r="K7575" s="9">
        <v>45636.528726851851</v>
      </c>
      <c r="L7575" s="13">
        <f>IFERROR(_xlfn.XLOOKUP(tb_C103[[#This Row],[OS]],[1]!tb_C101[OS],[1]!tb_C101[DATA_ABERTURA]),0)</f>
        <v>45602.468159722222</v>
      </c>
      <c r="M7575" s="7" t="str">
        <f>IFERROR(_xlfn.XLOOKUP(tb_C103[[#This Row],[OS]],[1]!tb_C101[OS],[1]!tb_C101[SITUACAO_OS]),0)</f>
        <v>F</v>
      </c>
      <c r="N7575" t="str">
        <f>_xlfn.XLOOKUP(tb_C103[[#This Row],[OS]],[1]!tb_C101[OS],[1]!tb_C101[OFICINA])</f>
        <v>Eletrico</v>
      </c>
      <c r="O7575" s="14">
        <f>tb_C103[[#This Row],[FIM]] - tb_C103[[#This Row],[INICIO]]</f>
        <v>1.7361111109494232E-2</v>
      </c>
    </row>
    <row r="7576" spans="1:15" x14ac:dyDescent="0.25">
      <c r="A7576" t="s">
        <v>5446</v>
      </c>
      <c r="B7576">
        <v>4007</v>
      </c>
      <c r="C7576">
        <v>3</v>
      </c>
      <c r="D7576" t="s">
        <v>8673</v>
      </c>
      <c r="E7576" s="9">
        <v>45602.5625</v>
      </c>
      <c r="F7576" s="9">
        <v>45602.583333333336</v>
      </c>
      <c r="G7576">
        <v>115</v>
      </c>
      <c r="H7576" t="s">
        <v>197</v>
      </c>
      <c r="I7576" t="s">
        <v>184</v>
      </c>
      <c r="J7576" t="s">
        <v>8671</v>
      </c>
      <c r="K7576" s="9">
        <v>45639.357430555552</v>
      </c>
      <c r="L7576" s="13">
        <f>IFERROR(_xlfn.XLOOKUP(tb_C103[[#This Row],[OS]],[1]!tb_C101[OS],[1]!tb_C101[DATA_ABERTURA]),0)</f>
        <v>45602.497094907405</v>
      </c>
      <c r="M7576" s="7" t="str">
        <f>IFERROR(_xlfn.XLOOKUP(tb_C103[[#This Row],[OS]],[1]!tb_C101[OS],[1]!tb_C101[SITUACAO_OS]),0)</f>
        <v>F</v>
      </c>
      <c r="N7576" t="str">
        <f>_xlfn.XLOOKUP(tb_C103[[#This Row],[OS]],[1]!tb_C101[OS],[1]!tb_C101[OFICINA])</f>
        <v>Mecanico</v>
      </c>
      <c r="O7576" s="14">
        <f>tb_C103[[#This Row],[FIM]] - tb_C103[[#This Row],[INICIO]]</f>
        <v>2.0833333335758653E-2</v>
      </c>
    </row>
    <row r="7577" spans="1:15" x14ac:dyDescent="0.25">
      <c r="B7577">
        <v>4008</v>
      </c>
      <c r="C7577">
        <v>3</v>
      </c>
      <c r="D7577" t="s">
        <v>8673</v>
      </c>
      <c r="E7577" s="9"/>
      <c r="F7577" s="9"/>
      <c r="G7577">
        <v>418</v>
      </c>
      <c r="H7577" t="s">
        <v>975</v>
      </c>
      <c r="I7577" t="s">
        <v>79</v>
      </c>
      <c r="J7577" t="s">
        <v>8682</v>
      </c>
      <c r="K7577" s="9"/>
      <c r="L7577" s="13">
        <f>IFERROR(_xlfn.XLOOKUP(tb_C103[[#This Row],[OS]],[1]!tb_C101[OS],[1]!tb_C101[DATA_ABERTURA]),0)</f>
        <v>45602.559363425928</v>
      </c>
      <c r="M7577" s="7" t="str">
        <f>IFERROR(_xlfn.XLOOKUP(tb_C103[[#This Row],[OS]],[1]!tb_C101[OS],[1]!tb_C101[SITUACAO_OS]),0)</f>
        <v>E</v>
      </c>
      <c r="N7577" t="str">
        <f>_xlfn.XLOOKUP(tb_C103[[#This Row],[OS]],[1]!tb_C101[OS],[1]!tb_C101[OFICINA])</f>
        <v>AUTOMATICO - TROCAR</v>
      </c>
      <c r="O7577" s="14">
        <f>tb_C103[[#This Row],[FIM]] - tb_C103[[#This Row],[INICIO]]</f>
        <v>0</v>
      </c>
    </row>
    <row r="7578" spans="1:15" x14ac:dyDescent="0.25">
      <c r="A7578" t="s">
        <v>4080</v>
      </c>
      <c r="B7578">
        <v>4009</v>
      </c>
      <c r="C7578">
        <v>3</v>
      </c>
      <c r="D7578" t="s">
        <v>8673</v>
      </c>
      <c r="E7578" s="9">
        <v>45603.3125</v>
      </c>
      <c r="F7578" s="9">
        <v>45603.416666666664</v>
      </c>
      <c r="G7578">
        <v>506</v>
      </c>
      <c r="H7578" t="s">
        <v>819</v>
      </c>
      <c r="I7578" t="s">
        <v>24</v>
      </c>
      <c r="J7578" t="s">
        <v>8674</v>
      </c>
      <c r="K7578" s="9">
        <v>45636.532511574071</v>
      </c>
      <c r="L7578" s="13">
        <f>IFERROR(_xlfn.XLOOKUP(tb_C103[[#This Row],[OS]],[1]!tb_C101[OS],[1]!tb_C101[DATA_ABERTURA]),0)</f>
        <v>45602.599826388891</v>
      </c>
      <c r="M7578" s="7" t="str">
        <f>IFERROR(_xlfn.XLOOKUP(tb_C103[[#This Row],[OS]],[1]!tb_C101[OS],[1]!tb_C101[SITUACAO_OS]),0)</f>
        <v>F</v>
      </c>
      <c r="N7578" t="str">
        <f>_xlfn.XLOOKUP(tb_C103[[#This Row],[OS]],[1]!tb_C101[OS],[1]!tb_C101[OFICINA])</f>
        <v>Eletrico</v>
      </c>
      <c r="O7578" s="14">
        <f>tb_C103[[#This Row],[FIM]] - tb_C103[[#This Row],[INICIO]]</f>
        <v>0.10416666666424135</v>
      </c>
    </row>
    <row r="7579" spans="1:15" x14ac:dyDescent="0.25">
      <c r="A7579" t="s">
        <v>6807</v>
      </c>
      <c r="B7579">
        <v>4009</v>
      </c>
      <c r="C7579">
        <v>3</v>
      </c>
      <c r="D7579" t="s">
        <v>8673</v>
      </c>
      <c r="E7579" s="9">
        <v>45603.3125</v>
      </c>
      <c r="F7579" s="9">
        <v>45603.416666666664</v>
      </c>
      <c r="G7579">
        <v>506</v>
      </c>
      <c r="H7579" t="s">
        <v>819</v>
      </c>
      <c r="I7579" t="s">
        <v>24</v>
      </c>
      <c r="J7579" t="s">
        <v>8674</v>
      </c>
      <c r="K7579" s="9">
        <v>45636.532511574071</v>
      </c>
      <c r="L7579" s="13">
        <f>IFERROR(_xlfn.XLOOKUP(tb_C103[[#This Row],[OS]],[1]!tb_C101[OS],[1]!tb_C101[DATA_ABERTURA]),0)</f>
        <v>45602.599826388891</v>
      </c>
      <c r="M7579" s="7" t="str">
        <f>IFERROR(_xlfn.XLOOKUP(tb_C103[[#This Row],[OS]],[1]!tb_C101[OS],[1]!tb_C101[SITUACAO_OS]),0)</f>
        <v>F</v>
      </c>
      <c r="N7579" t="str">
        <f>_xlfn.XLOOKUP(tb_C103[[#This Row],[OS]],[1]!tb_C101[OS],[1]!tb_C101[OFICINA])</f>
        <v>Eletrico</v>
      </c>
      <c r="O7579" s="14">
        <f>tb_C103[[#This Row],[FIM]] - tb_C103[[#This Row],[INICIO]]</f>
        <v>0.10416666666424135</v>
      </c>
    </row>
    <row r="7580" spans="1:15" x14ac:dyDescent="0.25">
      <c r="A7580" t="s">
        <v>4080</v>
      </c>
      <c r="B7580">
        <v>4009</v>
      </c>
      <c r="C7580">
        <v>3</v>
      </c>
      <c r="D7580" t="s">
        <v>8673</v>
      </c>
      <c r="E7580" s="9">
        <v>45603.3125</v>
      </c>
      <c r="F7580" s="9">
        <v>45603.416666666664</v>
      </c>
      <c r="G7580">
        <v>506</v>
      </c>
      <c r="H7580" t="s">
        <v>819</v>
      </c>
      <c r="I7580" t="s">
        <v>24</v>
      </c>
      <c r="J7580" t="s">
        <v>8674</v>
      </c>
      <c r="K7580" s="9">
        <v>45636.532511574071</v>
      </c>
      <c r="L7580" s="13">
        <f>IFERROR(_xlfn.XLOOKUP(tb_C103[[#This Row],[OS]],[1]!tb_C101[OS],[1]!tb_C101[DATA_ABERTURA]),0)</f>
        <v>45602.599826388891</v>
      </c>
      <c r="M7580" s="7" t="str">
        <f>IFERROR(_xlfn.XLOOKUP(tb_C103[[#This Row],[OS]],[1]!tb_C101[OS],[1]!tb_C101[SITUACAO_OS]),0)</f>
        <v>F</v>
      </c>
      <c r="N7580" t="str">
        <f>_xlfn.XLOOKUP(tb_C103[[#This Row],[OS]],[1]!tb_C101[OS],[1]!tb_C101[OFICINA])</f>
        <v>Eletrico</v>
      </c>
      <c r="O7580" s="14">
        <f>tb_C103[[#This Row],[FIM]] - tb_C103[[#This Row],[INICIO]]</f>
        <v>0.10416666666424135</v>
      </c>
    </row>
    <row r="7581" spans="1:15" x14ac:dyDescent="0.25">
      <c r="A7581" t="s">
        <v>6807</v>
      </c>
      <c r="B7581">
        <v>4009</v>
      </c>
      <c r="C7581">
        <v>3</v>
      </c>
      <c r="D7581" t="s">
        <v>8673</v>
      </c>
      <c r="E7581" s="9">
        <v>45603.3125</v>
      </c>
      <c r="F7581" s="9">
        <v>45603.416666666664</v>
      </c>
      <c r="G7581">
        <v>506</v>
      </c>
      <c r="H7581" t="s">
        <v>819</v>
      </c>
      <c r="I7581" t="s">
        <v>24</v>
      </c>
      <c r="J7581" t="s">
        <v>8674</v>
      </c>
      <c r="K7581" s="9">
        <v>45636.532511574071</v>
      </c>
      <c r="L7581" s="13">
        <f>IFERROR(_xlfn.XLOOKUP(tb_C103[[#This Row],[OS]],[1]!tb_C101[OS],[1]!tb_C101[DATA_ABERTURA]),0)</f>
        <v>45602.599826388891</v>
      </c>
      <c r="M7581" s="7" t="str">
        <f>IFERROR(_xlfn.XLOOKUP(tb_C103[[#This Row],[OS]],[1]!tb_C101[OS],[1]!tb_C101[SITUACAO_OS]),0)</f>
        <v>F</v>
      </c>
      <c r="N7581" t="str">
        <f>_xlfn.XLOOKUP(tb_C103[[#This Row],[OS]],[1]!tb_C101[OS],[1]!tb_C101[OFICINA])</f>
        <v>Eletrico</v>
      </c>
      <c r="O7581" s="14">
        <f>tb_C103[[#This Row],[FIM]] - tb_C103[[#This Row],[INICIO]]</f>
        <v>0.10416666666424135</v>
      </c>
    </row>
    <row r="7582" spans="1:15" x14ac:dyDescent="0.25">
      <c r="A7582" t="s">
        <v>8686</v>
      </c>
      <c r="B7582">
        <v>4010</v>
      </c>
      <c r="C7582">
        <v>3</v>
      </c>
      <c r="D7582" t="s">
        <v>8673</v>
      </c>
      <c r="E7582" s="9">
        <v>45602.583333333336</v>
      </c>
      <c r="F7582" s="9">
        <v>45602.625</v>
      </c>
      <c r="G7582">
        <v>115</v>
      </c>
      <c r="H7582" t="s">
        <v>197</v>
      </c>
      <c r="I7582" t="s">
        <v>184</v>
      </c>
      <c r="J7582" t="s">
        <v>8671</v>
      </c>
      <c r="K7582" s="9">
        <v>45639.367118055554</v>
      </c>
      <c r="L7582" s="13">
        <f>IFERROR(_xlfn.XLOOKUP(tb_C103[[#This Row],[OS]],[1]!tb_C101[OS],[1]!tb_C101[DATA_ABERTURA]),0)</f>
        <v>45602.615231481483</v>
      </c>
      <c r="M7582" s="7" t="str">
        <f>IFERROR(_xlfn.XLOOKUP(tb_C103[[#This Row],[OS]],[1]!tb_C101[OS],[1]!tb_C101[SITUACAO_OS]),0)</f>
        <v>F</v>
      </c>
      <c r="N7582" t="str">
        <f>_xlfn.XLOOKUP(tb_C103[[#This Row],[OS]],[1]!tb_C101[OS],[1]!tb_C101[OFICINA])</f>
        <v>Mecanico</v>
      </c>
      <c r="O7582" s="14">
        <f>tb_C103[[#This Row],[FIM]] - tb_C103[[#This Row],[INICIO]]</f>
        <v>4.1666666664241347E-2</v>
      </c>
    </row>
    <row r="7583" spans="1:15" x14ac:dyDescent="0.25">
      <c r="A7583" t="s">
        <v>5446</v>
      </c>
      <c r="B7583">
        <v>4010</v>
      </c>
      <c r="C7583">
        <v>3</v>
      </c>
      <c r="D7583" t="s">
        <v>8673</v>
      </c>
      <c r="E7583" s="9">
        <v>45602.583333333336</v>
      </c>
      <c r="F7583" s="9">
        <v>45602.625</v>
      </c>
      <c r="G7583">
        <v>115</v>
      </c>
      <c r="H7583" t="s">
        <v>197</v>
      </c>
      <c r="I7583" t="s">
        <v>184</v>
      </c>
      <c r="J7583" t="s">
        <v>8671</v>
      </c>
      <c r="K7583" s="9">
        <v>45639.367118055554</v>
      </c>
      <c r="L7583" s="13">
        <f>IFERROR(_xlfn.XLOOKUP(tb_C103[[#This Row],[OS]],[1]!tb_C101[OS],[1]!tb_C101[DATA_ABERTURA]),0)</f>
        <v>45602.615231481483</v>
      </c>
      <c r="M7583" s="7" t="str">
        <f>IFERROR(_xlfn.XLOOKUP(tb_C103[[#This Row],[OS]],[1]!tb_C101[OS],[1]!tb_C101[SITUACAO_OS]),0)</f>
        <v>F</v>
      </c>
      <c r="N7583" t="str">
        <f>_xlfn.XLOOKUP(tb_C103[[#This Row],[OS]],[1]!tb_C101[OS],[1]!tb_C101[OFICINA])</f>
        <v>Mecanico</v>
      </c>
      <c r="O7583" s="14">
        <f>tb_C103[[#This Row],[FIM]] - tb_C103[[#This Row],[INICIO]]</f>
        <v>4.1666666664241347E-2</v>
      </c>
    </row>
    <row r="7584" spans="1:15" x14ac:dyDescent="0.25">
      <c r="A7584" t="s">
        <v>8686</v>
      </c>
      <c r="B7584">
        <v>4010</v>
      </c>
      <c r="C7584">
        <v>3</v>
      </c>
      <c r="D7584" t="s">
        <v>8673</v>
      </c>
      <c r="E7584" s="9">
        <v>45602.583333333336</v>
      </c>
      <c r="F7584" s="9">
        <v>45602.625</v>
      </c>
      <c r="G7584">
        <v>115</v>
      </c>
      <c r="H7584" t="s">
        <v>197</v>
      </c>
      <c r="I7584" t="s">
        <v>184</v>
      </c>
      <c r="J7584" t="s">
        <v>8671</v>
      </c>
      <c r="K7584" s="9">
        <v>45639.367118055554</v>
      </c>
      <c r="L7584" s="13">
        <f>IFERROR(_xlfn.XLOOKUP(tb_C103[[#This Row],[OS]],[1]!tb_C101[OS],[1]!tb_C101[DATA_ABERTURA]),0)</f>
        <v>45602.615231481483</v>
      </c>
      <c r="M7584" s="7" t="str">
        <f>IFERROR(_xlfn.XLOOKUP(tb_C103[[#This Row],[OS]],[1]!tb_C101[OS],[1]!tb_C101[SITUACAO_OS]),0)</f>
        <v>F</v>
      </c>
      <c r="N7584" t="str">
        <f>_xlfn.XLOOKUP(tb_C103[[#This Row],[OS]],[1]!tb_C101[OS],[1]!tb_C101[OFICINA])</f>
        <v>Mecanico</v>
      </c>
      <c r="O7584" s="14">
        <f>tb_C103[[#This Row],[FIM]] - tb_C103[[#This Row],[INICIO]]</f>
        <v>4.1666666664241347E-2</v>
      </c>
    </row>
    <row r="7585" spans="1:15" x14ac:dyDescent="0.25">
      <c r="A7585" t="s">
        <v>5446</v>
      </c>
      <c r="B7585">
        <v>4010</v>
      </c>
      <c r="C7585">
        <v>3</v>
      </c>
      <c r="D7585" t="s">
        <v>8673</v>
      </c>
      <c r="E7585" s="9">
        <v>45602.583333333336</v>
      </c>
      <c r="F7585" s="9">
        <v>45602.625</v>
      </c>
      <c r="G7585">
        <v>115</v>
      </c>
      <c r="H7585" t="s">
        <v>197</v>
      </c>
      <c r="I7585" t="s">
        <v>184</v>
      </c>
      <c r="J7585" t="s">
        <v>8671</v>
      </c>
      <c r="K7585" s="9">
        <v>45639.367118055554</v>
      </c>
      <c r="L7585" s="13">
        <f>IFERROR(_xlfn.XLOOKUP(tb_C103[[#This Row],[OS]],[1]!tb_C101[OS],[1]!tb_C101[DATA_ABERTURA]),0)</f>
        <v>45602.615231481483</v>
      </c>
      <c r="M7585" s="7" t="str">
        <f>IFERROR(_xlfn.XLOOKUP(tb_C103[[#This Row],[OS]],[1]!tb_C101[OS],[1]!tb_C101[SITUACAO_OS]),0)</f>
        <v>F</v>
      </c>
      <c r="N7585" t="str">
        <f>_xlfn.XLOOKUP(tb_C103[[#This Row],[OS]],[1]!tb_C101[OS],[1]!tb_C101[OFICINA])</f>
        <v>Mecanico</v>
      </c>
      <c r="O7585" s="14">
        <f>tb_C103[[#This Row],[FIM]] - tb_C103[[#This Row],[INICIO]]</f>
        <v>4.1666666664241347E-2</v>
      </c>
    </row>
    <row r="7586" spans="1:15" x14ac:dyDescent="0.25">
      <c r="B7586">
        <v>4011</v>
      </c>
      <c r="C7586">
        <v>3</v>
      </c>
      <c r="D7586" t="s">
        <v>8673</v>
      </c>
      <c r="E7586" s="9"/>
      <c r="F7586" s="9"/>
      <c r="G7586">
        <v>118</v>
      </c>
      <c r="H7586" t="s">
        <v>1349</v>
      </c>
      <c r="I7586" t="s">
        <v>184</v>
      </c>
      <c r="J7586" t="s">
        <v>8674</v>
      </c>
      <c r="K7586" s="9">
        <v>45671.495266203703</v>
      </c>
      <c r="L7586" s="13">
        <f>IFERROR(_xlfn.XLOOKUP(tb_C103[[#This Row],[OS]],[1]!tb_C101[OS],[1]!tb_C101[DATA_ABERTURA]),0)</f>
        <v>45602.6565625</v>
      </c>
      <c r="M7586" s="7" t="str">
        <f>IFERROR(_xlfn.XLOOKUP(tb_C103[[#This Row],[OS]],[1]!tb_C101[OS],[1]!tb_C101[SITUACAO_OS]),0)</f>
        <v>F</v>
      </c>
      <c r="N7586" t="str">
        <f>_xlfn.XLOOKUP(tb_C103[[#This Row],[OS]],[1]!tb_C101[OS],[1]!tb_C101[OFICINA])</f>
        <v>Eletrico</v>
      </c>
      <c r="O7586" s="14">
        <f>tb_C103[[#This Row],[FIM]] - tb_C103[[#This Row],[INICIO]]</f>
        <v>0</v>
      </c>
    </row>
    <row r="7587" spans="1:15" x14ac:dyDescent="0.25">
      <c r="A7587" t="s">
        <v>5446</v>
      </c>
      <c r="B7587">
        <v>4012</v>
      </c>
      <c r="C7587">
        <v>3</v>
      </c>
      <c r="D7587" t="s">
        <v>8673</v>
      </c>
      <c r="E7587" s="9">
        <v>45602.694444444445</v>
      </c>
      <c r="F7587" s="9">
        <v>45602.722222222219</v>
      </c>
      <c r="G7587">
        <v>115</v>
      </c>
      <c r="H7587" t="s">
        <v>197</v>
      </c>
      <c r="I7587" t="s">
        <v>184</v>
      </c>
      <c r="J7587" t="s">
        <v>8674</v>
      </c>
      <c r="K7587" s="9">
        <v>45639.356944444444</v>
      </c>
      <c r="L7587" s="13">
        <f>IFERROR(_xlfn.XLOOKUP(tb_C103[[#This Row],[OS]],[1]!tb_C101[OS],[1]!tb_C101[DATA_ABERTURA]),0)</f>
        <v>45602.683298611111</v>
      </c>
      <c r="M7587" s="7" t="str">
        <f>IFERROR(_xlfn.XLOOKUP(tb_C103[[#This Row],[OS]],[1]!tb_C101[OS],[1]!tb_C101[SITUACAO_OS]),0)</f>
        <v>F</v>
      </c>
      <c r="N7587" t="str">
        <f>_xlfn.XLOOKUP(tb_C103[[#This Row],[OS]],[1]!tb_C101[OS],[1]!tb_C101[OFICINA])</f>
        <v>Eletrico</v>
      </c>
      <c r="O7587" s="14">
        <f>tb_C103[[#This Row],[FIM]] - tb_C103[[#This Row],[INICIO]]</f>
        <v>2.7777777773735579E-2</v>
      </c>
    </row>
    <row r="7588" spans="1:15" x14ac:dyDescent="0.25">
      <c r="B7588">
        <v>4013</v>
      </c>
      <c r="C7588">
        <v>1</v>
      </c>
      <c r="D7588" t="s">
        <v>8677</v>
      </c>
      <c r="E7588" s="9"/>
      <c r="F7588" s="9"/>
      <c r="G7588">
        <v>9033</v>
      </c>
      <c r="H7588" t="s">
        <v>7074</v>
      </c>
      <c r="I7588" t="s">
        <v>184</v>
      </c>
      <c r="J7588" t="s">
        <v>8671</v>
      </c>
      <c r="K7588" s="9">
        <v>45671.495821759258</v>
      </c>
      <c r="L7588" s="13">
        <f>IFERROR(_xlfn.XLOOKUP(tb_C103[[#This Row],[OS]],[1]!tb_C101[OS],[1]!tb_C101[DATA_ABERTURA]),0)</f>
        <v>45602.719004629631</v>
      </c>
      <c r="M7588" s="7" t="str">
        <f>IFERROR(_xlfn.XLOOKUP(tb_C103[[#This Row],[OS]],[1]!tb_C101[OS],[1]!tb_C101[SITUACAO_OS]),0)</f>
        <v>F</v>
      </c>
      <c r="N7588" t="str">
        <f>_xlfn.XLOOKUP(tb_C103[[#This Row],[OS]],[1]!tb_C101[OS],[1]!tb_C101[OFICINA])</f>
        <v>Mecanico</v>
      </c>
      <c r="O7588" s="14">
        <f>tb_C103[[#This Row],[FIM]] - tb_C103[[#This Row],[INICIO]]</f>
        <v>0</v>
      </c>
    </row>
    <row r="7589" spans="1:15" x14ac:dyDescent="0.25">
      <c r="A7589" t="s">
        <v>8686</v>
      </c>
      <c r="B7589">
        <v>4014</v>
      </c>
      <c r="C7589">
        <v>5</v>
      </c>
      <c r="D7589" t="s">
        <v>8690</v>
      </c>
      <c r="E7589" s="9">
        <v>45573.375</v>
      </c>
      <c r="F7589" s="9">
        <v>45573.395833333336</v>
      </c>
      <c r="G7589">
        <v>112</v>
      </c>
      <c r="H7589" t="s">
        <v>237</v>
      </c>
      <c r="I7589" t="s">
        <v>184</v>
      </c>
      <c r="J7589" t="s">
        <v>8671</v>
      </c>
      <c r="K7589" s="9">
        <v>45609.3672337963</v>
      </c>
      <c r="L7589" s="13">
        <f>IFERROR(_xlfn.XLOOKUP(tb_C103[[#This Row],[OS]],[1]!tb_C101[OS],[1]!tb_C101[DATA_ABERTURA]),0)</f>
        <v>45602.724444444444</v>
      </c>
      <c r="M7589" s="7" t="str">
        <f>IFERROR(_xlfn.XLOOKUP(tb_C103[[#This Row],[OS]],[1]!tb_C101[OS],[1]!tb_C101[SITUACAO_OS]),0)</f>
        <v>F</v>
      </c>
      <c r="N7589" t="str">
        <f>_xlfn.XLOOKUP(tb_C103[[#This Row],[OS]],[1]!tb_C101[OS],[1]!tb_C101[OFICINA])</f>
        <v>Mecanico</v>
      </c>
      <c r="O7589" s="14">
        <f>tb_C103[[#This Row],[FIM]] - tb_C103[[#This Row],[INICIO]]</f>
        <v>2.0833333335758653E-2</v>
      </c>
    </row>
    <row r="7590" spans="1:15" x14ac:dyDescent="0.25">
      <c r="A7590" t="s">
        <v>8686</v>
      </c>
      <c r="B7590">
        <v>4015</v>
      </c>
      <c r="C7590">
        <v>5</v>
      </c>
      <c r="D7590" t="s">
        <v>8690</v>
      </c>
      <c r="E7590" s="9">
        <v>45604.395833333336</v>
      </c>
      <c r="F7590" s="9">
        <v>45604.416666666664</v>
      </c>
      <c r="G7590">
        <v>117</v>
      </c>
      <c r="H7590" t="s">
        <v>354</v>
      </c>
      <c r="I7590" t="s">
        <v>184</v>
      </c>
      <c r="J7590" t="s">
        <v>8671</v>
      </c>
      <c r="K7590" s="9">
        <v>45609.367708333331</v>
      </c>
      <c r="L7590" s="13">
        <f>IFERROR(_xlfn.XLOOKUP(tb_C103[[#This Row],[OS]],[1]!tb_C101[OS],[1]!tb_C101[DATA_ABERTURA]),0)</f>
        <v>45602.75273148148</v>
      </c>
      <c r="M7590" s="7" t="str">
        <f>IFERROR(_xlfn.XLOOKUP(tb_C103[[#This Row],[OS]],[1]!tb_C101[OS],[1]!tb_C101[SITUACAO_OS]),0)</f>
        <v>F</v>
      </c>
      <c r="N7590" t="str">
        <f>_xlfn.XLOOKUP(tb_C103[[#This Row],[OS]],[1]!tb_C101[OS],[1]!tb_C101[OFICINA])</f>
        <v>Mecanico</v>
      </c>
      <c r="O7590" s="14">
        <f>tb_C103[[#This Row],[FIM]] - tb_C103[[#This Row],[INICIO]]</f>
        <v>2.0833333328482695E-2</v>
      </c>
    </row>
    <row r="7591" spans="1:15" x14ac:dyDescent="0.25">
      <c r="A7591" t="s">
        <v>8686</v>
      </c>
      <c r="B7591">
        <v>4016</v>
      </c>
      <c r="C7591">
        <v>5</v>
      </c>
      <c r="D7591" t="s">
        <v>8690</v>
      </c>
      <c r="E7591" s="9">
        <v>45604.666666666664</v>
      </c>
      <c r="F7591" s="9">
        <v>45604.708333333336</v>
      </c>
      <c r="G7591">
        <v>108</v>
      </c>
      <c r="H7591" t="s">
        <v>317</v>
      </c>
      <c r="I7591" t="s">
        <v>184</v>
      </c>
      <c r="J7591" t="s">
        <v>8671</v>
      </c>
      <c r="K7591" s="9">
        <v>45614.355914351851</v>
      </c>
      <c r="L7591" s="13">
        <f>IFERROR(_xlfn.XLOOKUP(tb_C103[[#This Row],[OS]],[1]!tb_C101[OS],[1]!tb_C101[DATA_ABERTURA]),0)</f>
        <v>45602.753541666665</v>
      </c>
      <c r="M7591" s="7" t="str">
        <f>IFERROR(_xlfn.XLOOKUP(tb_C103[[#This Row],[OS]],[1]!tb_C101[OS],[1]!tb_C101[SITUACAO_OS]),0)</f>
        <v>F</v>
      </c>
      <c r="N7591" t="str">
        <f>_xlfn.XLOOKUP(tb_C103[[#This Row],[OS]],[1]!tb_C101[OS],[1]!tb_C101[OFICINA])</f>
        <v>Mecanico</v>
      </c>
      <c r="O7591" s="14">
        <f>tb_C103[[#This Row],[FIM]] - tb_C103[[#This Row],[INICIO]]</f>
        <v>4.1666666671517305E-2</v>
      </c>
    </row>
    <row r="7592" spans="1:15" x14ac:dyDescent="0.25">
      <c r="A7592" t="s">
        <v>8686</v>
      </c>
      <c r="B7592">
        <v>4017</v>
      </c>
      <c r="C7592">
        <v>5</v>
      </c>
      <c r="D7592" t="s">
        <v>8690</v>
      </c>
      <c r="E7592" s="9">
        <v>45604.458333333336</v>
      </c>
      <c r="F7592" s="9">
        <v>45604.479166666664</v>
      </c>
      <c r="G7592">
        <v>116</v>
      </c>
      <c r="H7592" t="s">
        <v>290</v>
      </c>
      <c r="I7592" t="s">
        <v>184</v>
      </c>
      <c r="J7592" t="s">
        <v>8671</v>
      </c>
      <c r="K7592" s="9">
        <v>45614.356261574074</v>
      </c>
      <c r="L7592" s="13">
        <f>IFERROR(_xlfn.XLOOKUP(tb_C103[[#This Row],[OS]],[1]!tb_C101[OS],[1]!tb_C101[DATA_ABERTURA]),0)</f>
        <v>45602.753923611112</v>
      </c>
      <c r="M7592" s="7" t="str">
        <f>IFERROR(_xlfn.XLOOKUP(tb_C103[[#This Row],[OS]],[1]!tb_C101[OS],[1]!tb_C101[SITUACAO_OS]),0)</f>
        <v>F</v>
      </c>
      <c r="N7592" t="str">
        <f>_xlfn.XLOOKUP(tb_C103[[#This Row],[OS]],[1]!tb_C101[OS],[1]!tb_C101[OFICINA])</f>
        <v>Mecanico</v>
      </c>
      <c r="O7592" s="14">
        <f>tb_C103[[#This Row],[FIM]] - tb_C103[[#This Row],[INICIO]]</f>
        <v>2.0833333328482695E-2</v>
      </c>
    </row>
    <row r="7593" spans="1:15" x14ac:dyDescent="0.25">
      <c r="A7593" t="s">
        <v>8686</v>
      </c>
      <c r="B7593">
        <v>4018</v>
      </c>
      <c r="C7593">
        <v>5</v>
      </c>
      <c r="D7593" t="s">
        <v>8690</v>
      </c>
      <c r="E7593" s="9">
        <v>45604.541666666664</v>
      </c>
      <c r="F7593" s="9">
        <v>45604.5625</v>
      </c>
      <c r="G7593">
        <v>115</v>
      </c>
      <c r="H7593" t="s">
        <v>197</v>
      </c>
      <c r="I7593" t="s">
        <v>184</v>
      </c>
      <c r="J7593" t="s">
        <v>8671</v>
      </c>
      <c r="K7593" s="9">
        <v>45614.35665509259</v>
      </c>
      <c r="L7593" s="13">
        <f>IFERROR(_xlfn.XLOOKUP(tb_C103[[#This Row],[OS]],[1]!tb_C101[OS],[1]!tb_C101[DATA_ABERTURA]),0)</f>
        <v>45602.754421296297</v>
      </c>
      <c r="M7593" s="7" t="str">
        <f>IFERROR(_xlfn.XLOOKUP(tb_C103[[#This Row],[OS]],[1]!tb_C101[OS],[1]!tb_C101[SITUACAO_OS]),0)</f>
        <v>F</v>
      </c>
      <c r="N7593" t="str">
        <f>_xlfn.XLOOKUP(tb_C103[[#This Row],[OS]],[1]!tb_C101[OS],[1]!tb_C101[OFICINA])</f>
        <v>Mecanico</v>
      </c>
      <c r="O7593" s="14">
        <f>tb_C103[[#This Row],[FIM]] - tb_C103[[#This Row],[INICIO]]</f>
        <v>2.0833333335758653E-2</v>
      </c>
    </row>
    <row r="7594" spans="1:15" x14ac:dyDescent="0.25">
      <c r="A7594" t="s">
        <v>6459</v>
      </c>
      <c r="B7594">
        <v>4019</v>
      </c>
      <c r="C7594">
        <v>3</v>
      </c>
      <c r="D7594" t="s">
        <v>8673</v>
      </c>
      <c r="E7594" s="9">
        <v>45603.034722222219</v>
      </c>
      <c r="F7594" s="9">
        <v>45603.0625</v>
      </c>
      <c r="G7594">
        <v>207</v>
      </c>
      <c r="H7594" t="s">
        <v>760</v>
      </c>
      <c r="I7594" t="s">
        <v>175</v>
      </c>
      <c r="J7594" t="s">
        <v>8674</v>
      </c>
      <c r="K7594" s="9">
        <v>45636.530347222222</v>
      </c>
      <c r="L7594" s="13">
        <f>IFERROR(_xlfn.XLOOKUP(tb_C103[[#This Row],[OS]],[1]!tb_C101[OS],[1]!tb_C101[DATA_ABERTURA]),0)</f>
        <v>45603.076192129629</v>
      </c>
      <c r="M7594" s="7" t="str">
        <f>IFERROR(_xlfn.XLOOKUP(tb_C103[[#This Row],[OS]],[1]!tb_C101[OS],[1]!tb_C101[SITUACAO_OS]),0)</f>
        <v>F</v>
      </c>
      <c r="N7594" t="str">
        <f>_xlfn.XLOOKUP(tb_C103[[#This Row],[OS]],[1]!tb_C101[OS],[1]!tb_C101[OFICINA])</f>
        <v>Eletrico</v>
      </c>
      <c r="O7594" s="14">
        <f>tb_C103[[#This Row],[FIM]] - tb_C103[[#This Row],[INICIO]]</f>
        <v>2.7777777781011537E-2</v>
      </c>
    </row>
    <row r="7595" spans="1:15" x14ac:dyDescent="0.25">
      <c r="A7595" t="s">
        <v>6398</v>
      </c>
      <c r="B7595">
        <v>4020</v>
      </c>
      <c r="C7595">
        <v>3</v>
      </c>
      <c r="D7595" t="s">
        <v>8673</v>
      </c>
      <c r="E7595" s="9">
        <v>45603.375</v>
      </c>
      <c r="F7595" s="9">
        <v>45603.395833333336</v>
      </c>
      <c r="G7595">
        <v>502</v>
      </c>
      <c r="H7595" t="s">
        <v>246</v>
      </c>
      <c r="I7595" t="s">
        <v>24</v>
      </c>
      <c r="J7595" t="s">
        <v>8671</v>
      </c>
      <c r="K7595" s="9">
        <v>45636.528055555558</v>
      </c>
      <c r="L7595" s="13">
        <f>IFERROR(_xlfn.XLOOKUP(tb_C103[[#This Row],[OS]],[1]!tb_C101[OS],[1]!tb_C101[DATA_ABERTURA]),0)</f>
        <v>45603.329386574071</v>
      </c>
      <c r="M7595" s="7" t="str">
        <f>IFERROR(_xlfn.XLOOKUP(tb_C103[[#This Row],[OS]],[1]!tb_C101[OS],[1]!tb_C101[SITUACAO_OS]),0)</f>
        <v>F</v>
      </c>
      <c r="N7595" t="str">
        <f>_xlfn.XLOOKUP(tb_C103[[#This Row],[OS]],[1]!tb_C101[OS],[1]!tb_C101[OFICINA])</f>
        <v>Mecanico</v>
      </c>
      <c r="O7595" s="14">
        <f>tb_C103[[#This Row],[FIM]] - tb_C103[[#This Row],[INICIO]]</f>
        <v>2.0833333335758653E-2</v>
      </c>
    </row>
    <row r="7596" spans="1:15" x14ac:dyDescent="0.25">
      <c r="A7596" t="s">
        <v>8686</v>
      </c>
      <c r="B7596">
        <v>4021</v>
      </c>
      <c r="C7596">
        <v>3</v>
      </c>
      <c r="D7596" t="s">
        <v>8673</v>
      </c>
      <c r="E7596" s="9">
        <v>45603.3125</v>
      </c>
      <c r="F7596" s="9">
        <v>45603.395833333336</v>
      </c>
      <c r="G7596">
        <v>113</v>
      </c>
      <c r="H7596" t="s">
        <v>213</v>
      </c>
      <c r="I7596" t="s">
        <v>184</v>
      </c>
      <c r="J7596" t="s">
        <v>8671</v>
      </c>
      <c r="K7596" s="9">
        <v>45639.360069444447</v>
      </c>
      <c r="L7596" s="13">
        <f>IFERROR(_xlfn.XLOOKUP(tb_C103[[#This Row],[OS]],[1]!tb_C101[OS],[1]!tb_C101[DATA_ABERTURA]),0)</f>
        <v>45603.362638888888</v>
      </c>
      <c r="M7596" s="7" t="str">
        <f>IFERROR(_xlfn.XLOOKUP(tb_C103[[#This Row],[OS]],[1]!tb_C101[OS],[1]!tb_C101[SITUACAO_OS]),0)</f>
        <v>F</v>
      </c>
      <c r="N7596" t="str">
        <f>_xlfn.XLOOKUP(tb_C103[[#This Row],[OS]],[1]!tb_C101[OS],[1]!tb_C101[OFICINA])</f>
        <v>Mecanico</v>
      </c>
      <c r="O7596" s="14">
        <f>tb_C103[[#This Row],[FIM]] - tb_C103[[#This Row],[INICIO]]</f>
        <v>8.3333333335758653E-2</v>
      </c>
    </row>
    <row r="7597" spans="1:15" x14ac:dyDescent="0.25">
      <c r="A7597" t="s">
        <v>5446</v>
      </c>
      <c r="B7597">
        <v>4021</v>
      </c>
      <c r="C7597">
        <v>3</v>
      </c>
      <c r="D7597" t="s">
        <v>8673</v>
      </c>
      <c r="E7597" s="9">
        <v>45603.3125</v>
      </c>
      <c r="F7597" s="9">
        <v>45603.395833333336</v>
      </c>
      <c r="G7597">
        <v>113</v>
      </c>
      <c r="H7597" t="s">
        <v>213</v>
      </c>
      <c r="I7597" t="s">
        <v>184</v>
      </c>
      <c r="J7597" t="s">
        <v>8671</v>
      </c>
      <c r="K7597" s="9">
        <v>45639.360069444447</v>
      </c>
      <c r="L7597" s="13">
        <f>IFERROR(_xlfn.XLOOKUP(tb_C103[[#This Row],[OS]],[1]!tb_C101[OS],[1]!tb_C101[DATA_ABERTURA]),0)</f>
        <v>45603.362638888888</v>
      </c>
      <c r="M7597" s="7" t="str">
        <f>IFERROR(_xlfn.XLOOKUP(tb_C103[[#This Row],[OS]],[1]!tb_C101[OS],[1]!tb_C101[SITUACAO_OS]),0)</f>
        <v>F</v>
      </c>
      <c r="N7597" t="str">
        <f>_xlfn.XLOOKUP(tb_C103[[#This Row],[OS]],[1]!tb_C101[OS],[1]!tb_C101[OFICINA])</f>
        <v>Mecanico</v>
      </c>
      <c r="O7597" s="14">
        <f>tb_C103[[#This Row],[FIM]] - tb_C103[[#This Row],[INICIO]]</f>
        <v>8.3333333335758653E-2</v>
      </c>
    </row>
    <row r="7598" spans="1:15" x14ac:dyDescent="0.25">
      <c r="A7598" t="s">
        <v>8686</v>
      </c>
      <c r="B7598">
        <v>4021</v>
      </c>
      <c r="C7598">
        <v>3</v>
      </c>
      <c r="D7598" t="s">
        <v>8673</v>
      </c>
      <c r="E7598" s="9">
        <v>45603.3125</v>
      </c>
      <c r="F7598" s="9">
        <v>45603.395833333336</v>
      </c>
      <c r="G7598">
        <v>113</v>
      </c>
      <c r="H7598" t="s">
        <v>213</v>
      </c>
      <c r="I7598" t="s">
        <v>184</v>
      </c>
      <c r="J7598" t="s">
        <v>8671</v>
      </c>
      <c r="K7598" s="9">
        <v>45639.360069444447</v>
      </c>
      <c r="L7598" s="13">
        <f>IFERROR(_xlfn.XLOOKUP(tb_C103[[#This Row],[OS]],[1]!tb_C101[OS],[1]!tb_C101[DATA_ABERTURA]),0)</f>
        <v>45603.362638888888</v>
      </c>
      <c r="M7598" s="7" t="str">
        <f>IFERROR(_xlfn.XLOOKUP(tb_C103[[#This Row],[OS]],[1]!tb_C101[OS],[1]!tb_C101[SITUACAO_OS]),0)</f>
        <v>F</v>
      </c>
      <c r="N7598" t="str">
        <f>_xlfn.XLOOKUP(tb_C103[[#This Row],[OS]],[1]!tb_C101[OS],[1]!tb_C101[OFICINA])</f>
        <v>Mecanico</v>
      </c>
      <c r="O7598" s="14">
        <f>tb_C103[[#This Row],[FIM]] - tb_C103[[#This Row],[INICIO]]</f>
        <v>8.3333333335758653E-2</v>
      </c>
    </row>
    <row r="7599" spans="1:15" x14ac:dyDescent="0.25">
      <c r="A7599" t="s">
        <v>5446</v>
      </c>
      <c r="B7599">
        <v>4021</v>
      </c>
      <c r="C7599">
        <v>3</v>
      </c>
      <c r="D7599" t="s">
        <v>8673</v>
      </c>
      <c r="E7599" s="9">
        <v>45603.3125</v>
      </c>
      <c r="F7599" s="9">
        <v>45603.395833333336</v>
      </c>
      <c r="G7599">
        <v>113</v>
      </c>
      <c r="H7599" t="s">
        <v>213</v>
      </c>
      <c r="I7599" t="s">
        <v>184</v>
      </c>
      <c r="J7599" t="s">
        <v>8671</v>
      </c>
      <c r="K7599" s="9">
        <v>45639.360069444447</v>
      </c>
      <c r="L7599" s="13">
        <f>IFERROR(_xlfn.XLOOKUP(tb_C103[[#This Row],[OS]],[1]!tb_C101[OS],[1]!tb_C101[DATA_ABERTURA]),0)</f>
        <v>45603.362638888888</v>
      </c>
      <c r="M7599" s="7" t="str">
        <f>IFERROR(_xlfn.XLOOKUP(tb_C103[[#This Row],[OS]],[1]!tb_C101[OS],[1]!tb_C101[SITUACAO_OS]),0)</f>
        <v>F</v>
      </c>
      <c r="N7599" t="str">
        <f>_xlfn.XLOOKUP(tb_C103[[#This Row],[OS]],[1]!tb_C101[OS],[1]!tb_C101[OFICINA])</f>
        <v>Mecanico</v>
      </c>
      <c r="O7599" s="14">
        <f>tb_C103[[#This Row],[FIM]] - tb_C103[[#This Row],[INICIO]]</f>
        <v>8.3333333335758653E-2</v>
      </c>
    </row>
    <row r="7600" spans="1:15" x14ac:dyDescent="0.25">
      <c r="A7600" t="s">
        <v>4080</v>
      </c>
      <c r="B7600">
        <v>4022</v>
      </c>
      <c r="C7600">
        <v>3</v>
      </c>
      <c r="D7600" t="s">
        <v>8673</v>
      </c>
      <c r="E7600" s="9">
        <v>45603.458333333336</v>
      </c>
      <c r="F7600" s="9">
        <v>45603.5</v>
      </c>
      <c r="G7600">
        <v>1008</v>
      </c>
      <c r="H7600" t="s">
        <v>2391</v>
      </c>
      <c r="I7600" t="s">
        <v>858</v>
      </c>
      <c r="J7600" t="s">
        <v>8674</v>
      </c>
      <c r="K7600" s="9"/>
      <c r="L7600" s="13">
        <f>IFERROR(_xlfn.XLOOKUP(tb_C103[[#This Row],[OS]],[1]!tb_C101[OS],[1]!tb_C101[DATA_ABERTURA]),0)</f>
        <v>45603.419374999998</v>
      </c>
      <c r="M7600" s="7" t="str">
        <f>IFERROR(_xlfn.XLOOKUP(tb_C103[[#This Row],[OS]],[1]!tb_C101[OS],[1]!tb_C101[SITUACAO_OS]),0)</f>
        <v>E</v>
      </c>
      <c r="N7600" t="str">
        <f>_xlfn.XLOOKUP(tb_C103[[#This Row],[OS]],[1]!tb_C101[OS],[1]!tb_C101[OFICINA])</f>
        <v>Eletrico</v>
      </c>
      <c r="O7600" s="14">
        <f>tb_C103[[#This Row],[FIM]] - tb_C103[[#This Row],[INICIO]]</f>
        <v>4.1666666664241347E-2</v>
      </c>
    </row>
    <row r="7601" spans="1:15" x14ac:dyDescent="0.25">
      <c r="A7601" t="s">
        <v>6807</v>
      </c>
      <c r="B7601">
        <v>4022</v>
      </c>
      <c r="C7601">
        <v>3</v>
      </c>
      <c r="D7601" t="s">
        <v>8673</v>
      </c>
      <c r="E7601" s="9">
        <v>45603.458333333336</v>
      </c>
      <c r="F7601" s="9">
        <v>45603.5</v>
      </c>
      <c r="G7601">
        <v>1008</v>
      </c>
      <c r="H7601" t="s">
        <v>2391</v>
      </c>
      <c r="I7601" t="s">
        <v>858</v>
      </c>
      <c r="J7601" t="s">
        <v>8674</v>
      </c>
      <c r="K7601" s="9"/>
      <c r="L7601" s="13">
        <f>IFERROR(_xlfn.XLOOKUP(tb_C103[[#This Row],[OS]],[1]!tb_C101[OS],[1]!tb_C101[DATA_ABERTURA]),0)</f>
        <v>45603.419374999998</v>
      </c>
      <c r="M7601" s="7" t="str">
        <f>IFERROR(_xlfn.XLOOKUP(tb_C103[[#This Row],[OS]],[1]!tb_C101[OS],[1]!tb_C101[SITUACAO_OS]),0)</f>
        <v>E</v>
      </c>
      <c r="N7601" t="str">
        <f>_xlfn.XLOOKUP(tb_C103[[#This Row],[OS]],[1]!tb_C101[OS],[1]!tb_C101[OFICINA])</f>
        <v>Eletrico</v>
      </c>
      <c r="O7601" s="14">
        <f>tb_C103[[#This Row],[FIM]] - tb_C103[[#This Row],[INICIO]]</f>
        <v>4.1666666664241347E-2</v>
      </c>
    </row>
    <row r="7602" spans="1:15" x14ac:dyDescent="0.25">
      <c r="A7602" t="s">
        <v>4080</v>
      </c>
      <c r="B7602">
        <v>4022</v>
      </c>
      <c r="C7602">
        <v>3</v>
      </c>
      <c r="D7602" t="s">
        <v>8673</v>
      </c>
      <c r="E7602" s="9">
        <v>45603.458333333336</v>
      </c>
      <c r="F7602" s="9">
        <v>45603.5</v>
      </c>
      <c r="G7602">
        <v>1008</v>
      </c>
      <c r="H7602" t="s">
        <v>2391</v>
      </c>
      <c r="I7602" t="s">
        <v>858</v>
      </c>
      <c r="J7602" t="s">
        <v>8674</v>
      </c>
      <c r="K7602" s="9"/>
      <c r="L7602" s="13">
        <f>IFERROR(_xlfn.XLOOKUP(tb_C103[[#This Row],[OS]],[1]!tb_C101[OS],[1]!tb_C101[DATA_ABERTURA]),0)</f>
        <v>45603.419374999998</v>
      </c>
      <c r="M7602" s="7" t="str">
        <f>IFERROR(_xlfn.XLOOKUP(tb_C103[[#This Row],[OS]],[1]!tb_C101[OS],[1]!tb_C101[SITUACAO_OS]),0)</f>
        <v>E</v>
      </c>
      <c r="N7602" t="str">
        <f>_xlfn.XLOOKUP(tb_C103[[#This Row],[OS]],[1]!tb_C101[OS],[1]!tb_C101[OFICINA])</f>
        <v>Eletrico</v>
      </c>
      <c r="O7602" s="14">
        <f>tb_C103[[#This Row],[FIM]] - tb_C103[[#This Row],[INICIO]]</f>
        <v>4.1666666664241347E-2</v>
      </c>
    </row>
    <row r="7603" spans="1:15" x14ac:dyDescent="0.25">
      <c r="A7603" t="s">
        <v>6807</v>
      </c>
      <c r="B7603">
        <v>4022</v>
      </c>
      <c r="C7603">
        <v>3</v>
      </c>
      <c r="D7603" t="s">
        <v>8673</v>
      </c>
      <c r="E7603" s="9">
        <v>45603.458333333336</v>
      </c>
      <c r="F7603" s="9">
        <v>45603.5</v>
      </c>
      <c r="G7603">
        <v>1008</v>
      </c>
      <c r="H7603" t="s">
        <v>2391</v>
      </c>
      <c r="I7603" t="s">
        <v>858</v>
      </c>
      <c r="J7603" t="s">
        <v>8674</v>
      </c>
      <c r="K7603" s="9"/>
      <c r="L7603" s="13">
        <f>IFERROR(_xlfn.XLOOKUP(tb_C103[[#This Row],[OS]],[1]!tb_C101[OS],[1]!tb_C101[DATA_ABERTURA]),0)</f>
        <v>45603.419374999998</v>
      </c>
      <c r="M7603" s="7" t="str">
        <f>IFERROR(_xlfn.XLOOKUP(tb_C103[[#This Row],[OS]],[1]!tb_C101[OS],[1]!tb_C101[SITUACAO_OS]),0)</f>
        <v>E</v>
      </c>
      <c r="N7603" t="str">
        <f>_xlfn.XLOOKUP(tb_C103[[#This Row],[OS]],[1]!tb_C101[OS],[1]!tb_C101[OFICINA])</f>
        <v>Eletrico</v>
      </c>
      <c r="O7603" s="14">
        <f>tb_C103[[#This Row],[FIM]] - tb_C103[[#This Row],[INICIO]]</f>
        <v>4.1666666664241347E-2</v>
      </c>
    </row>
    <row r="7604" spans="1:15" x14ac:dyDescent="0.25">
      <c r="A7604" t="s">
        <v>6398</v>
      </c>
      <c r="B7604">
        <v>4023</v>
      </c>
      <c r="C7604">
        <v>1</v>
      </c>
      <c r="D7604" t="s">
        <v>8677</v>
      </c>
      <c r="E7604" s="9">
        <v>45602.333333333336</v>
      </c>
      <c r="F7604" s="9">
        <v>45602.395833333336</v>
      </c>
      <c r="G7604">
        <v>9027</v>
      </c>
      <c r="H7604" t="s">
        <v>5311</v>
      </c>
      <c r="I7604" t="s">
        <v>175</v>
      </c>
      <c r="J7604" t="s">
        <v>8671</v>
      </c>
      <c r="K7604" s="9">
        <v>45629.616273148145</v>
      </c>
      <c r="L7604" s="13">
        <f>IFERROR(_xlfn.XLOOKUP(tb_C103[[#This Row],[OS]],[1]!tb_C101[OS],[1]!tb_C101[DATA_ABERTURA]),0)</f>
        <v>45603.569594907407</v>
      </c>
      <c r="M7604" s="7" t="str">
        <f>IFERROR(_xlfn.XLOOKUP(tb_C103[[#This Row],[OS]],[1]!tb_C101[OS],[1]!tb_C101[SITUACAO_OS]),0)</f>
        <v>F</v>
      </c>
      <c r="N7604" t="str">
        <f>_xlfn.XLOOKUP(tb_C103[[#This Row],[OS]],[1]!tb_C101[OS],[1]!tb_C101[OFICINA])</f>
        <v>Mecanico</v>
      </c>
      <c r="O7604" s="14">
        <f>tb_C103[[#This Row],[FIM]] - tb_C103[[#This Row],[INICIO]]</f>
        <v>6.25E-2</v>
      </c>
    </row>
    <row r="7605" spans="1:15" x14ac:dyDescent="0.25">
      <c r="A7605" t="s">
        <v>6398</v>
      </c>
      <c r="B7605">
        <v>4024</v>
      </c>
      <c r="C7605">
        <v>3</v>
      </c>
      <c r="D7605" t="s">
        <v>8673</v>
      </c>
      <c r="E7605" s="9">
        <v>45602.333333333336</v>
      </c>
      <c r="F7605" s="9">
        <v>45602.708333333336</v>
      </c>
      <c r="G7605">
        <v>9035</v>
      </c>
      <c r="H7605" t="s">
        <v>7101</v>
      </c>
      <c r="I7605" t="s">
        <v>5451</v>
      </c>
      <c r="J7605" t="s">
        <v>8671</v>
      </c>
      <c r="K7605" s="9">
        <v>45636.526331018518</v>
      </c>
      <c r="L7605" s="13">
        <f>IFERROR(_xlfn.XLOOKUP(tb_C103[[#This Row],[OS]],[1]!tb_C101[OS],[1]!tb_C101[DATA_ABERTURA]),0)</f>
        <v>45603.572129629632</v>
      </c>
      <c r="M7605" s="7" t="str">
        <f>IFERROR(_xlfn.XLOOKUP(tb_C103[[#This Row],[OS]],[1]!tb_C101[OS],[1]!tb_C101[SITUACAO_OS]),0)</f>
        <v>F</v>
      </c>
      <c r="N7605" t="str">
        <f>_xlfn.XLOOKUP(tb_C103[[#This Row],[OS]],[1]!tb_C101[OS],[1]!tb_C101[OFICINA])</f>
        <v>Mecanico</v>
      </c>
      <c r="O7605" s="14">
        <f>tb_C103[[#This Row],[FIM]] - tb_C103[[#This Row],[INICIO]]</f>
        <v>0.375</v>
      </c>
    </row>
    <row r="7606" spans="1:15" x14ac:dyDescent="0.25">
      <c r="A7606" t="s">
        <v>6398</v>
      </c>
      <c r="B7606">
        <v>4024</v>
      </c>
      <c r="C7606">
        <v>3</v>
      </c>
      <c r="D7606" t="s">
        <v>8673</v>
      </c>
      <c r="E7606" s="9">
        <v>45603.4375</v>
      </c>
      <c r="F7606" s="9">
        <v>45603.493055555555</v>
      </c>
      <c r="G7606">
        <v>9035</v>
      </c>
      <c r="H7606" t="s">
        <v>7101</v>
      </c>
      <c r="I7606" t="s">
        <v>5451</v>
      </c>
      <c r="J7606" t="s">
        <v>8671</v>
      </c>
      <c r="K7606" s="9">
        <v>45636.526331018518</v>
      </c>
      <c r="L7606" s="13">
        <f>IFERROR(_xlfn.XLOOKUP(tb_C103[[#This Row],[OS]],[1]!tb_C101[OS],[1]!tb_C101[DATA_ABERTURA]),0)</f>
        <v>45603.572129629632</v>
      </c>
      <c r="M7606" s="7" t="str">
        <f>IFERROR(_xlfn.XLOOKUP(tb_C103[[#This Row],[OS]],[1]!tb_C101[OS],[1]!tb_C101[SITUACAO_OS]),0)</f>
        <v>F</v>
      </c>
      <c r="N7606" t="str">
        <f>_xlfn.XLOOKUP(tb_C103[[#This Row],[OS]],[1]!tb_C101[OS],[1]!tb_C101[OFICINA])</f>
        <v>Mecanico</v>
      </c>
      <c r="O7606" s="14">
        <f>tb_C103[[#This Row],[FIM]] - tb_C103[[#This Row],[INICIO]]</f>
        <v>5.5555555554747116E-2</v>
      </c>
    </row>
    <row r="7607" spans="1:15" x14ac:dyDescent="0.25">
      <c r="A7607" t="s">
        <v>6398</v>
      </c>
      <c r="B7607">
        <v>4025</v>
      </c>
      <c r="C7607">
        <v>3</v>
      </c>
      <c r="D7607" t="s">
        <v>8673</v>
      </c>
      <c r="E7607" s="9">
        <v>45603.395833333336</v>
      </c>
      <c r="F7607" s="9">
        <v>45603.4375</v>
      </c>
      <c r="G7607">
        <v>9023</v>
      </c>
      <c r="H7607" t="s">
        <v>7105</v>
      </c>
      <c r="I7607" t="s">
        <v>175</v>
      </c>
      <c r="J7607" t="s">
        <v>8671</v>
      </c>
      <c r="K7607" s="9">
        <v>45636.527303240742</v>
      </c>
      <c r="L7607" s="13">
        <f>IFERROR(_xlfn.XLOOKUP(tb_C103[[#This Row],[OS]],[1]!tb_C101[OS],[1]!tb_C101[DATA_ABERTURA]),0)</f>
        <v>45603.573425925926</v>
      </c>
      <c r="M7607" s="7" t="str">
        <f>IFERROR(_xlfn.XLOOKUP(tb_C103[[#This Row],[OS]],[1]!tb_C101[OS],[1]!tb_C101[SITUACAO_OS]),0)</f>
        <v>F</v>
      </c>
      <c r="N7607" t="str">
        <f>_xlfn.XLOOKUP(tb_C103[[#This Row],[OS]],[1]!tb_C101[OS],[1]!tb_C101[OFICINA])</f>
        <v>Mecanico</v>
      </c>
      <c r="O7607" s="14">
        <f>tb_C103[[#This Row],[FIM]] - tb_C103[[#This Row],[INICIO]]</f>
        <v>4.1666666664241347E-2</v>
      </c>
    </row>
    <row r="7608" spans="1:15" x14ac:dyDescent="0.25">
      <c r="A7608" t="s">
        <v>6398</v>
      </c>
      <c r="B7608">
        <v>4026</v>
      </c>
      <c r="C7608">
        <v>5</v>
      </c>
      <c r="D7608" t="s">
        <v>8690</v>
      </c>
      <c r="E7608" s="9">
        <v>45603.5</v>
      </c>
      <c r="F7608" s="9">
        <v>45603.520833333336</v>
      </c>
      <c r="G7608">
        <v>206</v>
      </c>
      <c r="H7608" t="s">
        <v>793</v>
      </c>
      <c r="I7608" t="s">
        <v>175</v>
      </c>
      <c r="J7608" t="s">
        <v>8671</v>
      </c>
      <c r="K7608" s="9">
        <v>45636.527060185188</v>
      </c>
      <c r="L7608" s="13">
        <f>IFERROR(_xlfn.XLOOKUP(tb_C103[[#This Row],[OS]],[1]!tb_C101[OS],[1]!tb_C101[DATA_ABERTURA]),0)</f>
        <v>45603.575046296297</v>
      </c>
      <c r="M7608" s="7" t="str">
        <f>IFERROR(_xlfn.XLOOKUP(tb_C103[[#This Row],[OS]],[1]!tb_C101[OS],[1]!tb_C101[SITUACAO_OS]),0)</f>
        <v>F</v>
      </c>
      <c r="N7608" t="str">
        <f>_xlfn.XLOOKUP(tb_C103[[#This Row],[OS]],[1]!tb_C101[OS],[1]!tb_C101[OFICINA])</f>
        <v>Mecanico</v>
      </c>
      <c r="O7608" s="14">
        <f>tb_C103[[#This Row],[FIM]] - tb_C103[[#This Row],[INICIO]]</f>
        <v>2.0833333335758653E-2</v>
      </c>
    </row>
    <row r="7609" spans="1:15" x14ac:dyDescent="0.25">
      <c r="A7609" t="s">
        <v>6398</v>
      </c>
      <c r="B7609">
        <v>4027</v>
      </c>
      <c r="C7609">
        <v>1</v>
      </c>
      <c r="D7609" t="s">
        <v>8677</v>
      </c>
      <c r="E7609" s="9">
        <v>45603.333333333336</v>
      </c>
      <c r="F7609" s="9">
        <v>45603.375</v>
      </c>
      <c r="G7609">
        <v>207</v>
      </c>
      <c r="H7609" t="s">
        <v>760</v>
      </c>
      <c r="I7609" t="s">
        <v>175</v>
      </c>
      <c r="J7609" t="s">
        <v>8671</v>
      </c>
      <c r="K7609" s="9">
        <v>45629.616446759261</v>
      </c>
      <c r="L7609" s="13">
        <f>IFERROR(_xlfn.XLOOKUP(tb_C103[[#This Row],[OS]],[1]!tb_C101[OS],[1]!tb_C101[DATA_ABERTURA]),0)</f>
        <v>45603.589884259258</v>
      </c>
      <c r="M7609" s="7" t="str">
        <f>IFERROR(_xlfn.XLOOKUP(tb_C103[[#This Row],[OS]],[1]!tb_C101[OS],[1]!tb_C101[SITUACAO_OS]),0)</f>
        <v>F</v>
      </c>
      <c r="N7609" t="str">
        <f>_xlfn.XLOOKUP(tb_C103[[#This Row],[OS]],[1]!tb_C101[OS],[1]!tb_C101[OFICINA])</f>
        <v>Mecanico</v>
      </c>
      <c r="O7609" s="14">
        <f>tb_C103[[#This Row],[FIM]] - tb_C103[[#This Row],[INICIO]]</f>
        <v>4.1666666664241347E-2</v>
      </c>
    </row>
    <row r="7610" spans="1:15" x14ac:dyDescent="0.25">
      <c r="A7610" t="s">
        <v>5446</v>
      </c>
      <c r="B7610">
        <v>4028</v>
      </c>
      <c r="C7610">
        <v>3</v>
      </c>
      <c r="D7610" t="s">
        <v>8673</v>
      </c>
      <c r="E7610" s="9">
        <v>45603.583333333336</v>
      </c>
      <c r="F7610" s="9">
        <v>45603.75</v>
      </c>
      <c r="G7610">
        <v>112</v>
      </c>
      <c r="H7610" t="s">
        <v>237</v>
      </c>
      <c r="I7610" t="s">
        <v>184</v>
      </c>
      <c r="J7610" t="s">
        <v>8674</v>
      </c>
      <c r="K7610" s="9">
        <v>45636.531087962961</v>
      </c>
      <c r="L7610" s="13">
        <f>IFERROR(_xlfn.XLOOKUP(tb_C103[[#This Row],[OS]],[1]!tb_C101[OS],[1]!tb_C101[DATA_ABERTURA]),0)</f>
        <v>45603.654178240744</v>
      </c>
      <c r="M7610" s="7" t="str">
        <f>IFERROR(_xlfn.XLOOKUP(tb_C103[[#This Row],[OS]],[1]!tb_C101[OS],[1]!tb_C101[SITUACAO_OS]),0)</f>
        <v>F</v>
      </c>
      <c r="N7610" t="str">
        <f>_xlfn.XLOOKUP(tb_C103[[#This Row],[OS]],[1]!tb_C101[OS],[1]!tb_C101[OFICINA])</f>
        <v>Eletrico</v>
      </c>
      <c r="O7610" s="14">
        <f>tb_C103[[#This Row],[FIM]] - tb_C103[[#This Row],[INICIO]]</f>
        <v>0.16666666666424135</v>
      </c>
    </row>
    <row r="7611" spans="1:15" x14ac:dyDescent="0.25">
      <c r="A7611" t="s">
        <v>6807</v>
      </c>
      <c r="B7611">
        <v>4028</v>
      </c>
      <c r="C7611">
        <v>3</v>
      </c>
      <c r="D7611" t="s">
        <v>8673</v>
      </c>
      <c r="E7611" s="9">
        <v>45603.583333333336</v>
      </c>
      <c r="F7611" s="9">
        <v>45603.75</v>
      </c>
      <c r="G7611">
        <v>112</v>
      </c>
      <c r="H7611" t="s">
        <v>237</v>
      </c>
      <c r="I7611" t="s">
        <v>184</v>
      </c>
      <c r="J7611" t="s">
        <v>8674</v>
      </c>
      <c r="K7611" s="9">
        <v>45636.531087962961</v>
      </c>
      <c r="L7611" s="13">
        <f>IFERROR(_xlfn.XLOOKUP(tb_C103[[#This Row],[OS]],[1]!tb_C101[OS],[1]!tb_C101[DATA_ABERTURA]),0)</f>
        <v>45603.654178240744</v>
      </c>
      <c r="M7611" s="7" t="str">
        <f>IFERROR(_xlfn.XLOOKUP(tb_C103[[#This Row],[OS]],[1]!tb_C101[OS],[1]!tb_C101[SITUACAO_OS]),0)</f>
        <v>F</v>
      </c>
      <c r="N7611" t="str">
        <f>_xlfn.XLOOKUP(tb_C103[[#This Row],[OS]],[1]!tb_C101[OS],[1]!tb_C101[OFICINA])</f>
        <v>Eletrico</v>
      </c>
      <c r="O7611" s="14">
        <f>tb_C103[[#This Row],[FIM]] - tb_C103[[#This Row],[INICIO]]</f>
        <v>0.16666666666424135</v>
      </c>
    </row>
    <row r="7612" spans="1:15" x14ac:dyDescent="0.25">
      <c r="A7612" t="s">
        <v>6459</v>
      </c>
      <c r="B7612">
        <v>4028</v>
      </c>
      <c r="C7612">
        <v>3</v>
      </c>
      <c r="D7612" t="s">
        <v>8673</v>
      </c>
      <c r="E7612" s="9">
        <v>45603.583333333336</v>
      </c>
      <c r="F7612" s="9">
        <v>45603.75</v>
      </c>
      <c r="G7612">
        <v>112</v>
      </c>
      <c r="H7612" t="s">
        <v>237</v>
      </c>
      <c r="I7612" t="s">
        <v>184</v>
      </c>
      <c r="J7612" t="s">
        <v>8674</v>
      </c>
      <c r="K7612" s="9">
        <v>45636.531087962961</v>
      </c>
      <c r="L7612" s="13">
        <f>IFERROR(_xlfn.XLOOKUP(tb_C103[[#This Row],[OS]],[1]!tb_C101[OS],[1]!tb_C101[DATA_ABERTURA]),0)</f>
        <v>45603.654178240744</v>
      </c>
      <c r="M7612" s="7" t="str">
        <f>IFERROR(_xlfn.XLOOKUP(tb_C103[[#This Row],[OS]],[1]!tb_C101[OS],[1]!tb_C101[SITUACAO_OS]),0)</f>
        <v>F</v>
      </c>
      <c r="N7612" t="str">
        <f>_xlfn.XLOOKUP(tb_C103[[#This Row],[OS]],[1]!tb_C101[OS],[1]!tb_C101[OFICINA])</f>
        <v>Eletrico</v>
      </c>
      <c r="O7612" s="14">
        <f>tb_C103[[#This Row],[FIM]] - tb_C103[[#This Row],[INICIO]]</f>
        <v>0.16666666666424135</v>
      </c>
    </row>
    <row r="7613" spans="1:15" x14ac:dyDescent="0.25">
      <c r="A7613" t="s">
        <v>5446</v>
      </c>
      <c r="B7613">
        <v>4028</v>
      </c>
      <c r="C7613">
        <v>3</v>
      </c>
      <c r="D7613" t="s">
        <v>8673</v>
      </c>
      <c r="E7613" s="9">
        <v>45603.583333333336</v>
      </c>
      <c r="F7613" s="9">
        <v>45603.75</v>
      </c>
      <c r="G7613">
        <v>112</v>
      </c>
      <c r="H7613" t="s">
        <v>237</v>
      </c>
      <c r="I7613" t="s">
        <v>184</v>
      </c>
      <c r="J7613" t="s">
        <v>8674</v>
      </c>
      <c r="K7613" s="9">
        <v>45636.531087962961</v>
      </c>
      <c r="L7613" s="13">
        <f>IFERROR(_xlfn.XLOOKUP(tb_C103[[#This Row],[OS]],[1]!tb_C101[OS],[1]!tb_C101[DATA_ABERTURA]),0)</f>
        <v>45603.654178240744</v>
      </c>
      <c r="M7613" s="7" t="str">
        <f>IFERROR(_xlfn.XLOOKUP(tb_C103[[#This Row],[OS]],[1]!tb_C101[OS],[1]!tb_C101[SITUACAO_OS]),0)</f>
        <v>F</v>
      </c>
      <c r="N7613" t="str">
        <f>_xlfn.XLOOKUP(tb_C103[[#This Row],[OS]],[1]!tb_C101[OS],[1]!tb_C101[OFICINA])</f>
        <v>Eletrico</v>
      </c>
      <c r="O7613" s="14">
        <f>tb_C103[[#This Row],[FIM]] - tb_C103[[#This Row],[INICIO]]</f>
        <v>0.16666666666424135</v>
      </c>
    </row>
    <row r="7614" spans="1:15" x14ac:dyDescent="0.25">
      <c r="A7614" t="s">
        <v>6807</v>
      </c>
      <c r="B7614">
        <v>4028</v>
      </c>
      <c r="C7614">
        <v>3</v>
      </c>
      <c r="D7614" t="s">
        <v>8673</v>
      </c>
      <c r="E7614" s="9">
        <v>45603.583333333336</v>
      </c>
      <c r="F7614" s="9">
        <v>45603.75</v>
      </c>
      <c r="G7614">
        <v>112</v>
      </c>
      <c r="H7614" t="s">
        <v>237</v>
      </c>
      <c r="I7614" t="s">
        <v>184</v>
      </c>
      <c r="J7614" t="s">
        <v>8674</v>
      </c>
      <c r="K7614" s="9">
        <v>45636.531087962961</v>
      </c>
      <c r="L7614" s="13">
        <f>IFERROR(_xlfn.XLOOKUP(tb_C103[[#This Row],[OS]],[1]!tb_C101[OS],[1]!tb_C101[DATA_ABERTURA]),0)</f>
        <v>45603.654178240744</v>
      </c>
      <c r="M7614" s="7" t="str">
        <f>IFERROR(_xlfn.XLOOKUP(tb_C103[[#This Row],[OS]],[1]!tb_C101[OS],[1]!tb_C101[SITUACAO_OS]),0)</f>
        <v>F</v>
      </c>
      <c r="N7614" t="str">
        <f>_xlfn.XLOOKUP(tb_C103[[#This Row],[OS]],[1]!tb_C101[OS],[1]!tb_C101[OFICINA])</f>
        <v>Eletrico</v>
      </c>
      <c r="O7614" s="14">
        <f>tb_C103[[#This Row],[FIM]] - tb_C103[[#This Row],[INICIO]]</f>
        <v>0.16666666666424135</v>
      </c>
    </row>
    <row r="7615" spans="1:15" x14ac:dyDescent="0.25">
      <c r="A7615" t="s">
        <v>6459</v>
      </c>
      <c r="B7615">
        <v>4028</v>
      </c>
      <c r="C7615">
        <v>3</v>
      </c>
      <c r="D7615" t="s">
        <v>8673</v>
      </c>
      <c r="E7615" s="9">
        <v>45603.583333333336</v>
      </c>
      <c r="F7615" s="9">
        <v>45603.75</v>
      </c>
      <c r="G7615">
        <v>112</v>
      </c>
      <c r="H7615" t="s">
        <v>237</v>
      </c>
      <c r="I7615" t="s">
        <v>184</v>
      </c>
      <c r="J7615" t="s">
        <v>8674</v>
      </c>
      <c r="K7615" s="9">
        <v>45636.531087962961</v>
      </c>
      <c r="L7615" s="13">
        <f>IFERROR(_xlfn.XLOOKUP(tb_C103[[#This Row],[OS]],[1]!tb_C101[OS],[1]!tb_C101[DATA_ABERTURA]),0)</f>
        <v>45603.654178240744</v>
      </c>
      <c r="M7615" s="7" t="str">
        <f>IFERROR(_xlfn.XLOOKUP(tb_C103[[#This Row],[OS]],[1]!tb_C101[OS],[1]!tb_C101[SITUACAO_OS]),0)</f>
        <v>F</v>
      </c>
      <c r="N7615" t="str">
        <f>_xlfn.XLOOKUP(tb_C103[[#This Row],[OS]],[1]!tb_C101[OS],[1]!tb_C101[OFICINA])</f>
        <v>Eletrico</v>
      </c>
      <c r="O7615" s="14">
        <f>tb_C103[[#This Row],[FIM]] - tb_C103[[#This Row],[INICIO]]</f>
        <v>0.16666666666424135</v>
      </c>
    </row>
    <row r="7616" spans="1:15" x14ac:dyDescent="0.25">
      <c r="A7616" t="s">
        <v>5446</v>
      </c>
      <c r="B7616">
        <v>4028</v>
      </c>
      <c r="C7616">
        <v>3</v>
      </c>
      <c r="D7616" t="s">
        <v>8673</v>
      </c>
      <c r="E7616" s="9">
        <v>45603.958333333336</v>
      </c>
      <c r="F7616" s="9">
        <v>45604.041666666664</v>
      </c>
      <c r="G7616">
        <v>112</v>
      </c>
      <c r="H7616" t="s">
        <v>237</v>
      </c>
      <c r="I7616" t="s">
        <v>184</v>
      </c>
      <c r="J7616" t="s">
        <v>8674</v>
      </c>
      <c r="K7616" s="9">
        <v>45636.531087962961</v>
      </c>
      <c r="L7616" s="13">
        <f>IFERROR(_xlfn.XLOOKUP(tb_C103[[#This Row],[OS]],[1]!tb_C101[OS],[1]!tb_C101[DATA_ABERTURA]),0)</f>
        <v>45603.654178240744</v>
      </c>
      <c r="M7616" s="7" t="str">
        <f>IFERROR(_xlfn.XLOOKUP(tb_C103[[#This Row],[OS]],[1]!tb_C101[OS],[1]!tb_C101[SITUACAO_OS]),0)</f>
        <v>F</v>
      </c>
      <c r="N7616" t="str">
        <f>_xlfn.XLOOKUP(tb_C103[[#This Row],[OS]],[1]!tb_C101[OS],[1]!tb_C101[OFICINA])</f>
        <v>Eletrico</v>
      </c>
      <c r="O7616" s="14">
        <f>tb_C103[[#This Row],[FIM]] - tb_C103[[#This Row],[INICIO]]</f>
        <v>8.3333333328482695E-2</v>
      </c>
    </row>
    <row r="7617" spans="1:15" x14ac:dyDescent="0.25">
      <c r="A7617" t="s">
        <v>6807</v>
      </c>
      <c r="B7617">
        <v>4028</v>
      </c>
      <c r="C7617">
        <v>3</v>
      </c>
      <c r="D7617" t="s">
        <v>8673</v>
      </c>
      <c r="E7617" s="9">
        <v>45603.958333333336</v>
      </c>
      <c r="F7617" s="9">
        <v>45604.041666666664</v>
      </c>
      <c r="G7617">
        <v>112</v>
      </c>
      <c r="H7617" t="s">
        <v>237</v>
      </c>
      <c r="I7617" t="s">
        <v>184</v>
      </c>
      <c r="J7617" t="s">
        <v>8674</v>
      </c>
      <c r="K7617" s="9">
        <v>45636.531087962961</v>
      </c>
      <c r="L7617" s="13">
        <f>IFERROR(_xlfn.XLOOKUP(tb_C103[[#This Row],[OS]],[1]!tb_C101[OS],[1]!tb_C101[DATA_ABERTURA]),0)</f>
        <v>45603.654178240744</v>
      </c>
      <c r="M7617" s="7" t="str">
        <f>IFERROR(_xlfn.XLOOKUP(tb_C103[[#This Row],[OS]],[1]!tb_C101[OS],[1]!tb_C101[SITUACAO_OS]),0)</f>
        <v>F</v>
      </c>
      <c r="N7617" t="str">
        <f>_xlfn.XLOOKUP(tb_C103[[#This Row],[OS]],[1]!tb_C101[OS],[1]!tb_C101[OFICINA])</f>
        <v>Eletrico</v>
      </c>
      <c r="O7617" s="14">
        <f>tb_C103[[#This Row],[FIM]] - tb_C103[[#This Row],[INICIO]]</f>
        <v>8.3333333328482695E-2</v>
      </c>
    </row>
    <row r="7618" spans="1:15" x14ac:dyDescent="0.25">
      <c r="A7618" t="s">
        <v>6459</v>
      </c>
      <c r="B7618">
        <v>4028</v>
      </c>
      <c r="C7618">
        <v>3</v>
      </c>
      <c r="D7618" t="s">
        <v>8673</v>
      </c>
      <c r="E7618" s="9">
        <v>45603.958333333336</v>
      </c>
      <c r="F7618" s="9">
        <v>45604.041666666664</v>
      </c>
      <c r="G7618">
        <v>112</v>
      </c>
      <c r="H7618" t="s">
        <v>237</v>
      </c>
      <c r="I7618" t="s">
        <v>184</v>
      </c>
      <c r="J7618" t="s">
        <v>8674</v>
      </c>
      <c r="K7618" s="9">
        <v>45636.531087962961</v>
      </c>
      <c r="L7618" s="13">
        <f>IFERROR(_xlfn.XLOOKUP(tb_C103[[#This Row],[OS]],[1]!tb_C101[OS],[1]!tb_C101[DATA_ABERTURA]),0)</f>
        <v>45603.654178240744</v>
      </c>
      <c r="M7618" s="7" t="str">
        <f>IFERROR(_xlfn.XLOOKUP(tb_C103[[#This Row],[OS]],[1]!tb_C101[OS],[1]!tb_C101[SITUACAO_OS]),0)</f>
        <v>F</v>
      </c>
      <c r="N7618" t="str">
        <f>_xlfn.XLOOKUP(tb_C103[[#This Row],[OS]],[1]!tb_C101[OS],[1]!tb_C101[OFICINA])</f>
        <v>Eletrico</v>
      </c>
      <c r="O7618" s="14">
        <f>tb_C103[[#This Row],[FIM]] - tb_C103[[#This Row],[INICIO]]</f>
        <v>8.3333333328482695E-2</v>
      </c>
    </row>
    <row r="7619" spans="1:15" x14ac:dyDescent="0.25">
      <c r="A7619" t="s">
        <v>5446</v>
      </c>
      <c r="B7619">
        <v>4029</v>
      </c>
      <c r="C7619">
        <v>3</v>
      </c>
      <c r="D7619" t="s">
        <v>8673</v>
      </c>
      <c r="E7619" s="9">
        <v>45603.625</v>
      </c>
      <c r="F7619" s="9">
        <v>45603.6875</v>
      </c>
      <c r="G7619">
        <v>117</v>
      </c>
      <c r="H7619" t="s">
        <v>354</v>
      </c>
      <c r="I7619" t="s">
        <v>184</v>
      </c>
      <c r="J7619" t="s">
        <v>8674</v>
      </c>
      <c r="K7619" s="9">
        <v>45636.530590277776</v>
      </c>
      <c r="L7619" s="13">
        <f>IFERROR(_xlfn.XLOOKUP(tb_C103[[#This Row],[OS]],[1]!tb_C101[OS],[1]!tb_C101[DATA_ABERTURA]),0)</f>
        <v>45603.657430555555</v>
      </c>
      <c r="M7619" s="7" t="str">
        <f>IFERROR(_xlfn.XLOOKUP(tb_C103[[#This Row],[OS]],[1]!tb_C101[OS],[1]!tb_C101[SITUACAO_OS]),0)</f>
        <v>F</v>
      </c>
      <c r="N7619" t="str">
        <f>_xlfn.XLOOKUP(tb_C103[[#This Row],[OS]],[1]!tb_C101[OS],[1]!tb_C101[OFICINA])</f>
        <v>Eletrico</v>
      </c>
      <c r="O7619" s="14">
        <f>tb_C103[[#This Row],[FIM]] - tb_C103[[#This Row],[INICIO]]</f>
        <v>6.25E-2</v>
      </c>
    </row>
    <row r="7620" spans="1:15" x14ac:dyDescent="0.25">
      <c r="A7620" t="s">
        <v>8686</v>
      </c>
      <c r="B7620">
        <v>4030</v>
      </c>
      <c r="C7620">
        <v>3</v>
      </c>
      <c r="D7620" t="s">
        <v>8673</v>
      </c>
      <c r="E7620" s="9">
        <v>45603.666666666664</v>
      </c>
      <c r="F7620" s="9">
        <v>45603.6875</v>
      </c>
      <c r="G7620">
        <v>115</v>
      </c>
      <c r="H7620" t="s">
        <v>197</v>
      </c>
      <c r="I7620" t="s">
        <v>184</v>
      </c>
      <c r="J7620" t="s">
        <v>8671</v>
      </c>
      <c r="K7620" s="9">
        <v>45636.531446759262</v>
      </c>
      <c r="L7620" s="13">
        <f>IFERROR(_xlfn.XLOOKUP(tb_C103[[#This Row],[OS]],[1]!tb_C101[OS],[1]!tb_C101[DATA_ABERTURA]),0)</f>
        <v>45603.659224537034</v>
      </c>
      <c r="M7620" s="7" t="str">
        <f>IFERROR(_xlfn.XLOOKUP(tb_C103[[#This Row],[OS]],[1]!tb_C101[OS],[1]!tb_C101[SITUACAO_OS]),0)</f>
        <v>F</v>
      </c>
      <c r="N7620" t="str">
        <f>_xlfn.XLOOKUP(tb_C103[[#This Row],[OS]],[1]!tb_C101[OS],[1]!tb_C101[OFICINA])</f>
        <v>Mecanico</v>
      </c>
      <c r="O7620" s="14">
        <f>tb_C103[[#This Row],[FIM]] - tb_C103[[#This Row],[INICIO]]</f>
        <v>2.0833333335758653E-2</v>
      </c>
    </row>
    <row r="7621" spans="1:15" x14ac:dyDescent="0.25">
      <c r="A7621" t="s">
        <v>5446</v>
      </c>
      <c r="B7621">
        <v>4030</v>
      </c>
      <c r="C7621">
        <v>3</v>
      </c>
      <c r="D7621" t="s">
        <v>8673</v>
      </c>
      <c r="E7621" s="9">
        <v>45603.666666666664</v>
      </c>
      <c r="F7621" s="9">
        <v>45603.6875</v>
      </c>
      <c r="G7621">
        <v>115</v>
      </c>
      <c r="H7621" t="s">
        <v>197</v>
      </c>
      <c r="I7621" t="s">
        <v>184</v>
      </c>
      <c r="J7621" t="s">
        <v>8671</v>
      </c>
      <c r="K7621" s="9">
        <v>45636.531446759262</v>
      </c>
      <c r="L7621" s="13">
        <f>IFERROR(_xlfn.XLOOKUP(tb_C103[[#This Row],[OS]],[1]!tb_C101[OS],[1]!tb_C101[DATA_ABERTURA]),0)</f>
        <v>45603.659224537034</v>
      </c>
      <c r="M7621" s="7" t="str">
        <f>IFERROR(_xlfn.XLOOKUP(tb_C103[[#This Row],[OS]],[1]!tb_C101[OS],[1]!tb_C101[SITUACAO_OS]),0)</f>
        <v>F</v>
      </c>
      <c r="N7621" t="str">
        <f>_xlfn.XLOOKUP(tb_C103[[#This Row],[OS]],[1]!tb_C101[OS],[1]!tb_C101[OFICINA])</f>
        <v>Mecanico</v>
      </c>
      <c r="O7621" s="14">
        <f>tb_C103[[#This Row],[FIM]] - tb_C103[[#This Row],[INICIO]]</f>
        <v>2.0833333335758653E-2</v>
      </c>
    </row>
    <row r="7622" spans="1:15" x14ac:dyDescent="0.25">
      <c r="A7622" t="s">
        <v>8686</v>
      </c>
      <c r="B7622">
        <v>4030</v>
      </c>
      <c r="C7622">
        <v>3</v>
      </c>
      <c r="D7622" t="s">
        <v>8673</v>
      </c>
      <c r="E7622" s="9">
        <v>45603.666666666664</v>
      </c>
      <c r="F7622" s="9">
        <v>45603.6875</v>
      </c>
      <c r="G7622">
        <v>115</v>
      </c>
      <c r="H7622" t="s">
        <v>197</v>
      </c>
      <c r="I7622" t="s">
        <v>184</v>
      </c>
      <c r="J7622" t="s">
        <v>8671</v>
      </c>
      <c r="K7622" s="9">
        <v>45636.531446759262</v>
      </c>
      <c r="L7622" s="13">
        <f>IFERROR(_xlfn.XLOOKUP(tb_C103[[#This Row],[OS]],[1]!tb_C101[OS],[1]!tb_C101[DATA_ABERTURA]),0)</f>
        <v>45603.659224537034</v>
      </c>
      <c r="M7622" s="7" t="str">
        <f>IFERROR(_xlfn.XLOOKUP(tb_C103[[#This Row],[OS]],[1]!tb_C101[OS],[1]!tb_C101[SITUACAO_OS]),0)</f>
        <v>F</v>
      </c>
      <c r="N7622" t="str">
        <f>_xlfn.XLOOKUP(tb_C103[[#This Row],[OS]],[1]!tb_C101[OS],[1]!tb_C101[OFICINA])</f>
        <v>Mecanico</v>
      </c>
      <c r="O7622" s="14">
        <f>tb_C103[[#This Row],[FIM]] - tb_C103[[#This Row],[INICIO]]</f>
        <v>2.0833333335758653E-2</v>
      </c>
    </row>
    <row r="7623" spans="1:15" x14ac:dyDescent="0.25">
      <c r="A7623" t="s">
        <v>5446</v>
      </c>
      <c r="B7623">
        <v>4030</v>
      </c>
      <c r="C7623">
        <v>3</v>
      </c>
      <c r="D7623" t="s">
        <v>8673</v>
      </c>
      <c r="E7623" s="9">
        <v>45603.666666666664</v>
      </c>
      <c r="F7623" s="9">
        <v>45603.6875</v>
      </c>
      <c r="G7623">
        <v>115</v>
      </c>
      <c r="H7623" t="s">
        <v>197</v>
      </c>
      <c r="I7623" t="s">
        <v>184</v>
      </c>
      <c r="J7623" t="s">
        <v>8671</v>
      </c>
      <c r="K7623" s="9">
        <v>45636.531446759262</v>
      </c>
      <c r="L7623" s="13">
        <f>IFERROR(_xlfn.XLOOKUP(tb_C103[[#This Row],[OS]],[1]!tb_C101[OS],[1]!tb_C101[DATA_ABERTURA]),0)</f>
        <v>45603.659224537034</v>
      </c>
      <c r="M7623" s="7" t="str">
        <f>IFERROR(_xlfn.XLOOKUP(tb_C103[[#This Row],[OS]],[1]!tb_C101[OS],[1]!tb_C101[SITUACAO_OS]),0)</f>
        <v>F</v>
      </c>
      <c r="N7623" t="str">
        <f>_xlfn.XLOOKUP(tb_C103[[#This Row],[OS]],[1]!tb_C101[OS],[1]!tb_C101[OFICINA])</f>
        <v>Mecanico</v>
      </c>
      <c r="O7623" s="14">
        <f>tb_C103[[#This Row],[FIM]] - tb_C103[[#This Row],[INICIO]]</f>
        <v>2.0833333335758653E-2</v>
      </c>
    </row>
    <row r="7624" spans="1:15" x14ac:dyDescent="0.25">
      <c r="A7624" t="s">
        <v>8686</v>
      </c>
      <c r="B7624">
        <v>4031</v>
      </c>
      <c r="C7624">
        <v>3</v>
      </c>
      <c r="D7624" t="s">
        <v>8673</v>
      </c>
      <c r="E7624" s="9">
        <v>45604.3125</v>
      </c>
      <c r="F7624" s="9">
        <v>45604.364583333336</v>
      </c>
      <c r="G7624">
        <v>108</v>
      </c>
      <c r="H7624" t="s">
        <v>317</v>
      </c>
      <c r="I7624" t="s">
        <v>184</v>
      </c>
      <c r="J7624" t="s">
        <v>8671</v>
      </c>
      <c r="K7624" s="9">
        <v>45636.531643518516</v>
      </c>
      <c r="L7624" s="13">
        <f>IFERROR(_xlfn.XLOOKUP(tb_C103[[#This Row],[OS]],[1]!tb_C101[OS],[1]!tb_C101[DATA_ABERTURA]),0)</f>
        <v>45603.684305555558</v>
      </c>
      <c r="M7624" s="7" t="str">
        <f>IFERROR(_xlfn.XLOOKUP(tb_C103[[#This Row],[OS]],[1]!tb_C101[OS],[1]!tb_C101[SITUACAO_OS]),0)</f>
        <v>F</v>
      </c>
      <c r="N7624" t="str">
        <f>_xlfn.XLOOKUP(tb_C103[[#This Row],[OS]],[1]!tb_C101[OS],[1]!tb_C101[OFICINA])</f>
        <v>Mecanico</v>
      </c>
      <c r="O7624" s="14">
        <f>tb_C103[[#This Row],[FIM]] - tb_C103[[#This Row],[INICIO]]</f>
        <v>5.2083333335758653E-2</v>
      </c>
    </row>
    <row r="7625" spans="1:15" x14ac:dyDescent="0.25">
      <c r="A7625" t="s">
        <v>5446</v>
      </c>
      <c r="B7625">
        <v>4031</v>
      </c>
      <c r="C7625">
        <v>3</v>
      </c>
      <c r="D7625" t="s">
        <v>8673</v>
      </c>
      <c r="E7625" s="9">
        <v>45604.3125</v>
      </c>
      <c r="F7625" s="9">
        <v>45604.364583333336</v>
      </c>
      <c r="G7625">
        <v>108</v>
      </c>
      <c r="H7625" t="s">
        <v>317</v>
      </c>
      <c r="I7625" t="s">
        <v>184</v>
      </c>
      <c r="J7625" t="s">
        <v>8671</v>
      </c>
      <c r="K7625" s="9">
        <v>45636.531643518516</v>
      </c>
      <c r="L7625" s="13">
        <f>IFERROR(_xlfn.XLOOKUP(tb_C103[[#This Row],[OS]],[1]!tb_C101[OS],[1]!tb_C101[DATA_ABERTURA]),0)</f>
        <v>45603.684305555558</v>
      </c>
      <c r="M7625" s="7" t="str">
        <f>IFERROR(_xlfn.XLOOKUP(tb_C103[[#This Row],[OS]],[1]!tb_C101[OS],[1]!tb_C101[SITUACAO_OS]),0)</f>
        <v>F</v>
      </c>
      <c r="N7625" t="str">
        <f>_xlfn.XLOOKUP(tb_C103[[#This Row],[OS]],[1]!tb_C101[OS],[1]!tb_C101[OFICINA])</f>
        <v>Mecanico</v>
      </c>
      <c r="O7625" s="14">
        <f>tb_C103[[#This Row],[FIM]] - tb_C103[[#This Row],[INICIO]]</f>
        <v>5.2083333335758653E-2</v>
      </c>
    </row>
    <row r="7626" spans="1:15" x14ac:dyDescent="0.25">
      <c r="A7626" t="s">
        <v>8686</v>
      </c>
      <c r="B7626">
        <v>4031</v>
      </c>
      <c r="C7626">
        <v>3</v>
      </c>
      <c r="D7626" t="s">
        <v>8673</v>
      </c>
      <c r="E7626" s="9">
        <v>45604.3125</v>
      </c>
      <c r="F7626" s="9">
        <v>45604.364583333336</v>
      </c>
      <c r="G7626">
        <v>108</v>
      </c>
      <c r="H7626" t="s">
        <v>317</v>
      </c>
      <c r="I7626" t="s">
        <v>184</v>
      </c>
      <c r="J7626" t="s">
        <v>8671</v>
      </c>
      <c r="K7626" s="9">
        <v>45636.531643518516</v>
      </c>
      <c r="L7626" s="13">
        <f>IFERROR(_xlfn.XLOOKUP(tb_C103[[#This Row],[OS]],[1]!tb_C101[OS],[1]!tb_C101[DATA_ABERTURA]),0)</f>
        <v>45603.684305555558</v>
      </c>
      <c r="M7626" s="7" t="str">
        <f>IFERROR(_xlfn.XLOOKUP(tb_C103[[#This Row],[OS]],[1]!tb_C101[OS],[1]!tb_C101[SITUACAO_OS]),0)</f>
        <v>F</v>
      </c>
      <c r="N7626" t="str">
        <f>_xlfn.XLOOKUP(tb_C103[[#This Row],[OS]],[1]!tb_C101[OS],[1]!tb_C101[OFICINA])</f>
        <v>Mecanico</v>
      </c>
      <c r="O7626" s="14">
        <f>tb_C103[[#This Row],[FIM]] - tb_C103[[#This Row],[INICIO]]</f>
        <v>5.2083333335758653E-2</v>
      </c>
    </row>
    <row r="7627" spans="1:15" x14ac:dyDescent="0.25">
      <c r="A7627" t="s">
        <v>5446</v>
      </c>
      <c r="B7627">
        <v>4031</v>
      </c>
      <c r="C7627">
        <v>3</v>
      </c>
      <c r="D7627" t="s">
        <v>8673</v>
      </c>
      <c r="E7627" s="9">
        <v>45604.3125</v>
      </c>
      <c r="F7627" s="9">
        <v>45604.364583333336</v>
      </c>
      <c r="G7627">
        <v>108</v>
      </c>
      <c r="H7627" t="s">
        <v>317</v>
      </c>
      <c r="I7627" t="s">
        <v>184</v>
      </c>
      <c r="J7627" t="s">
        <v>8671</v>
      </c>
      <c r="K7627" s="9">
        <v>45636.531643518516</v>
      </c>
      <c r="L7627" s="13">
        <f>IFERROR(_xlfn.XLOOKUP(tb_C103[[#This Row],[OS]],[1]!tb_C101[OS],[1]!tb_C101[DATA_ABERTURA]),0)</f>
        <v>45603.684305555558</v>
      </c>
      <c r="M7627" s="7" t="str">
        <f>IFERROR(_xlfn.XLOOKUP(tb_C103[[#This Row],[OS]],[1]!tb_C101[OS],[1]!tb_C101[SITUACAO_OS]),0)</f>
        <v>F</v>
      </c>
      <c r="N7627" t="str">
        <f>_xlfn.XLOOKUP(tb_C103[[#This Row],[OS]],[1]!tb_C101[OS],[1]!tb_C101[OFICINA])</f>
        <v>Mecanico</v>
      </c>
      <c r="O7627" s="14">
        <f>tb_C103[[#This Row],[FIM]] - tb_C103[[#This Row],[INICIO]]</f>
        <v>5.2083333335758653E-2</v>
      </c>
    </row>
    <row r="7628" spans="1:15" x14ac:dyDescent="0.25">
      <c r="A7628" t="s">
        <v>5446</v>
      </c>
      <c r="B7628">
        <v>4032</v>
      </c>
      <c r="C7628">
        <v>3</v>
      </c>
      <c r="D7628" t="s">
        <v>8673</v>
      </c>
      <c r="E7628" s="9">
        <v>45603.6875</v>
      </c>
      <c r="F7628" s="9">
        <v>45603.71875</v>
      </c>
      <c r="G7628">
        <v>112</v>
      </c>
      <c r="H7628" t="s">
        <v>237</v>
      </c>
      <c r="I7628" t="s">
        <v>184</v>
      </c>
      <c r="J7628" t="s">
        <v>8674</v>
      </c>
      <c r="K7628" s="9">
        <v>45636.530810185184</v>
      </c>
      <c r="L7628" s="13">
        <f>IFERROR(_xlfn.XLOOKUP(tb_C103[[#This Row],[OS]],[1]!tb_C101[OS],[1]!tb_C101[DATA_ABERTURA]),0)</f>
        <v>45603.685289351852</v>
      </c>
      <c r="M7628" s="7" t="str">
        <f>IFERROR(_xlfn.XLOOKUP(tb_C103[[#This Row],[OS]],[1]!tb_C101[OS],[1]!tb_C101[SITUACAO_OS]),0)</f>
        <v>F</v>
      </c>
      <c r="N7628" t="str">
        <f>_xlfn.XLOOKUP(tb_C103[[#This Row],[OS]],[1]!tb_C101[OS],[1]!tb_C101[OFICINA])</f>
        <v>Eletrico</v>
      </c>
      <c r="O7628" s="14">
        <f>tb_C103[[#This Row],[FIM]] - tb_C103[[#This Row],[INICIO]]</f>
        <v>3.125E-2</v>
      </c>
    </row>
    <row r="7629" spans="1:15" x14ac:dyDescent="0.25">
      <c r="A7629" t="s">
        <v>6807</v>
      </c>
      <c r="B7629">
        <v>4032</v>
      </c>
      <c r="C7629">
        <v>3</v>
      </c>
      <c r="D7629" t="s">
        <v>8673</v>
      </c>
      <c r="E7629" s="9">
        <v>45603.6875</v>
      </c>
      <c r="F7629" s="9">
        <v>45603.71875</v>
      </c>
      <c r="G7629">
        <v>112</v>
      </c>
      <c r="H7629" t="s">
        <v>237</v>
      </c>
      <c r="I7629" t="s">
        <v>184</v>
      </c>
      <c r="J7629" t="s">
        <v>8674</v>
      </c>
      <c r="K7629" s="9">
        <v>45636.530810185184</v>
      </c>
      <c r="L7629" s="13">
        <f>IFERROR(_xlfn.XLOOKUP(tb_C103[[#This Row],[OS]],[1]!tb_C101[OS],[1]!tb_C101[DATA_ABERTURA]),0)</f>
        <v>45603.685289351852</v>
      </c>
      <c r="M7629" s="7" t="str">
        <f>IFERROR(_xlfn.XLOOKUP(tb_C103[[#This Row],[OS]],[1]!tb_C101[OS],[1]!tb_C101[SITUACAO_OS]),0)</f>
        <v>F</v>
      </c>
      <c r="N7629" t="str">
        <f>_xlfn.XLOOKUP(tb_C103[[#This Row],[OS]],[1]!tb_C101[OS],[1]!tb_C101[OFICINA])</f>
        <v>Eletrico</v>
      </c>
      <c r="O7629" s="14">
        <f>tb_C103[[#This Row],[FIM]] - tb_C103[[#This Row],[INICIO]]</f>
        <v>3.125E-2</v>
      </c>
    </row>
    <row r="7630" spans="1:15" x14ac:dyDescent="0.25">
      <c r="A7630" t="s">
        <v>5446</v>
      </c>
      <c r="B7630">
        <v>4032</v>
      </c>
      <c r="C7630">
        <v>3</v>
      </c>
      <c r="D7630" t="s">
        <v>8673</v>
      </c>
      <c r="E7630" s="9">
        <v>45603.6875</v>
      </c>
      <c r="F7630" s="9">
        <v>45603.71875</v>
      </c>
      <c r="G7630">
        <v>112</v>
      </c>
      <c r="H7630" t="s">
        <v>237</v>
      </c>
      <c r="I7630" t="s">
        <v>184</v>
      </c>
      <c r="J7630" t="s">
        <v>8674</v>
      </c>
      <c r="K7630" s="9">
        <v>45636.530810185184</v>
      </c>
      <c r="L7630" s="13">
        <f>IFERROR(_xlfn.XLOOKUP(tb_C103[[#This Row],[OS]],[1]!tb_C101[OS],[1]!tb_C101[DATA_ABERTURA]),0)</f>
        <v>45603.685289351852</v>
      </c>
      <c r="M7630" s="7" t="str">
        <f>IFERROR(_xlfn.XLOOKUP(tb_C103[[#This Row],[OS]],[1]!tb_C101[OS],[1]!tb_C101[SITUACAO_OS]),0)</f>
        <v>F</v>
      </c>
      <c r="N7630" t="str">
        <f>_xlfn.XLOOKUP(tb_C103[[#This Row],[OS]],[1]!tb_C101[OS],[1]!tb_C101[OFICINA])</f>
        <v>Eletrico</v>
      </c>
      <c r="O7630" s="14">
        <f>tb_C103[[#This Row],[FIM]] - tb_C103[[#This Row],[INICIO]]</f>
        <v>3.125E-2</v>
      </c>
    </row>
    <row r="7631" spans="1:15" x14ac:dyDescent="0.25">
      <c r="A7631" t="s">
        <v>6807</v>
      </c>
      <c r="B7631">
        <v>4032</v>
      </c>
      <c r="C7631">
        <v>3</v>
      </c>
      <c r="D7631" t="s">
        <v>8673</v>
      </c>
      <c r="E7631" s="9">
        <v>45603.6875</v>
      </c>
      <c r="F7631" s="9">
        <v>45603.71875</v>
      </c>
      <c r="G7631">
        <v>112</v>
      </c>
      <c r="H7631" t="s">
        <v>237</v>
      </c>
      <c r="I7631" t="s">
        <v>184</v>
      </c>
      <c r="J7631" t="s">
        <v>8674</v>
      </c>
      <c r="K7631" s="9">
        <v>45636.530810185184</v>
      </c>
      <c r="L7631" s="13">
        <f>IFERROR(_xlfn.XLOOKUP(tb_C103[[#This Row],[OS]],[1]!tb_C101[OS],[1]!tb_C101[DATA_ABERTURA]),0)</f>
        <v>45603.685289351852</v>
      </c>
      <c r="M7631" s="7" t="str">
        <f>IFERROR(_xlfn.XLOOKUP(tb_C103[[#This Row],[OS]],[1]!tb_C101[OS],[1]!tb_C101[SITUACAO_OS]),0)</f>
        <v>F</v>
      </c>
      <c r="N7631" t="str">
        <f>_xlfn.XLOOKUP(tb_C103[[#This Row],[OS]],[1]!tb_C101[OS],[1]!tb_C101[OFICINA])</f>
        <v>Eletrico</v>
      </c>
      <c r="O7631" s="14">
        <f>tb_C103[[#This Row],[FIM]] - tb_C103[[#This Row],[INICIO]]</f>
        <v>3.125E-2</v>
      </c>
    </row>
    <row r="7632" spans="1:15" x14ac:dyDescent="0.25">
      <c r="B7632">
        <v>4033</v>
      </c>
      <c r="C7632">
        <v>3</v>
      </c>
      <c r="D7632" t="s">
        <v>8673</v>
      </c>
      <c r="E7632" s="9"/>
      <c r="F7632" s="9"/>
      <c r="G7632">
        <v>112</v>
      </c>
      <c r="H7632" t="s">
        <v>237</v>
      </c>
      <c r="I7632" t="s">
        <v>184</v>
      </c>
      <c r="J7632" t="s">
        <v>8682</v>
      </c>
      <c r="K7632" s="9">
        <v>45671.495983796296</v>
      </c>
      <c r="L7632" s="13">
        <f>IFERROR(_xlfn.XLOOKUP(tb_C103[[#This Row],[OS]],[1]!tb_C101[OS],[1]!tb_C101[DATA_ABERTURA]),0)</f>
        <v>45603.763182870367</v>
      </c>
      <c r="M7632" s="7" t="str">
        <f>IFERROR(_xlfn.XLOOKUP(tb_C103[[#This Row],[OS]],[1]!tb_C101[OS],[1]!tb_C101[SITUACAO_OS]),0)</f>
        <v>F</v>
      </c>
      <c r="N7632" t="str">
        <f>_xlfn.XLOOKUP(tb_C103[[#This Row],[OS]],[1]!tb_C101[OS],[1]!tb_C101[OFICINA])</f>
        <v>AUTOMATICO - TROCAR</v>
      </c>
      <c r="O7632" s="14">
        <f>tb_C103[[#This Row],[FIM]] - tb_C103[[#This Row],[INICIO]]</f>
        <v>0</v>
      </c>
    </row>
    <row r="7633" spans="1:15" x14ac:dyDescent="0.25">
      <c r="B7633">
        <v>4034</v>
      </c>
      <c r="C7633">
        <v>3</v>
      </c>
      <c r="D7633" t="s">
        <v>8673</v>
      </c>
      <c r="E7633" s="9"/>
      <c r="F7633" s="9"/>
      <c r="G7633">
        <v>117</v>
      </c>
      <c r="H7633" t="s">
        <v>354</v>
      </c>
      <c r="I7633" t="s">
        <v>184</v>
      </c>
      <c r="J7633" t="s">
        <v>8682</v>
      </c>
      <c r="K7633" s="9">
        <v>45671.496203703704</v>
      </c>
      <c r="L7633" s="13">
        <f>IFERROR(_xlfn.XLOOKUP(tb_C103[[#This Row],[OS]],[1]!tb_C101[OS],[1]!tb_C101[DATA_ABERTURA]),0)</f>
        <v>45603.789884259262</v>
      </c>
      <c r="M7633" s="7" t="str">
        <f>IFERROR(_xlfn.XLOOKUP(tb_C103[[#This Row],[OS]],[1]!tb_C101[OS],[1]!tb_C101[SITUACAO_OS]),0)</f>
        <v>F</v>
      </c>
      <c r="N7633" t="str">
        <f>_xlfn.XLOOKUP(tb_C103[[#This Row],[OS]],[1]!tb_C101[OS],[1]!tb_C101[OFICINA])</f>
        <v>AUTOMATICO - TROCAR</v>
      </c>
      <c r="O7633" s="14">
        <f>tb_C103[[#This Row],[FIM]] - tb_C103[[#This Row],[INICIO]]</f>
        <v>0</v>
      </c>
    </row>
    <row r="7634" spans="1:15" x14ac:dyDescent="0.25">
      <c r="B7634">
        <v>4035</v>
      </c>
      <c r="C7634">
        <v>3</v>
      </c>
      <c r="D7634" t="s">
        <v>8673</v>
      </c>
      <c r="E7634" s="9"/>
      <c r="F7634" s="9"/>
      <c r="G7634">
        <v>112</v>
      </c>
      <c r="H7634" t="s">
        <v>237</v>
      </c>
      <c r="I7634" t="s">
        <v>184</v>
      </c>
      <c r="J7634" t="s">
        <v>8682</v>
      </c>
      <c r="K7634" s="9">
        <v>45671.496296296296</v>
      </c>
      <c r="L7634" s="13">
        <f>IFERROR(_xlfn.XLOOKUP(tb_C103[[#This Row],[OS]],[1]!tb_C101[OS],[1]!tb_C101[DATA_ABERTURA]),0)</f>
        <v>45603.928935185184</v>
      </c>
      <c r="M7634" s="7" t="str">
        <f>IFERROR(_xlfn.XLOOKUP(tb_C103[[#This Row],[OS]],[1]!tb_C101[OS],[1]!tb_C101[SITUACAO_OS]),0)</f>
        <v>F</v>
      </c>
      <c r="N7634" t="str">
        <f>_xlfn.XLOOKUP(tb_C103[[#This Row],[OS]],[1]!tb_C101[OS],[1]!tb_C101[OFICINA])</f>
        <v>AUTOMATICO - TROCAR</v>
      </c>
      <c r="O7634" s="14">
        <f>tb_C103[[#This Row],[FIM]] - tb_C103[[#This Row],[INICIO]]</f>
        <v>0</v>
      </c>
    </row>
    <row r="7635" spans="1:15" x14ac:dyDescent="0.25">
      <c r="B7635">
        <v>4036</v>
      </c>
      <c r="C7635">
        <v>3</v>
      </c>
      <c r="D7635" t="s">
        <v>8673</v>
      </c>
      <c r="E7635" s="9"/>
      <c r="F7635" s="9"/>
      <c r="G7635">
        <v>112</v>
      </c>
      <c r="H7635" t="s">
        <v>237</v>
      </c>
      <c r="I7635" t="s">
        <v>184</v>
      </c>
      <c r="J7635" t="s">
        <v>8674</v>
      </c>
      <c r="K7635" s="9">
        <v>45639.425335648149</v>
      </c>
      <c r="L7635" s="13">
        <f>IFERROR(_xlfn.XLOOKUP(tb_C103[[#This Row],[OS]],[1]!tb_C101[OS],[1]!tb_C101[DATA_ABERTURA]),0)</f>
        <v>45603.975451388891</v>
      </c>
      <c r="M7635" s="7" t="str">
        <f>IFERROR(_xlfn.XLOOKUP(tb_C103[[#This Row],[OS]],[1]!tb_C101[OS],[1]!tb_C101[SITUACAO_OS]),0)</f>
        <v>F</v>
      </c>
      <c r="N7635" t="str">
        <f>_xlfn.XLOOKUP(tb_C103[[#This Row],[OS]],[1]!tb_C101[OS],[1]!tb_C101[OFICINA])</f>
        <v>Eletrico</v>
      </c>
      <c r="O7635" s="14">
        <f>tb_C103[[#This Row],[FIM]] - tb_C103[[#This Row],[INICIO]]</f>
        <v>0</v>
      </c>
    </row>
    <row r="7636" spans="1:15" x14ac:dyDescent="0.25">
      <c r="A7636" t="s">
        <v>6807</v>
      </c>
      <c r="B7636">
        <v>4037</v>
      </c>
      <c r="C7636">
        <v>3</v>
      </c>
      <c r="D7636" t="s">
        <v>8673</v>
      </c>
      <c r="E7636" s="9">
        <v>45604.059027777781</v>
      </c>
      <c r="F7636" s="9">
        <v>45604.065972222219</v>
      </c>
      <c r="G7636">
        <v>112</v>
      </c>
      <c r="H7636" t="s">
        <v>237</v>
      </c>
      <c r="I7636" t="s">
        <v>184</v>
      </c>
      <c r="J7636" t="s">
        <v>8674</v>
      </c>
      <c r="K7636" s="9">
        <v>45639.357777777775</v>
      </c>
      <c r="L7636" s="13">
        <f>IFERROR(_xlfn.XLOOKUP(tb_C103[[#This Row],[OS]],[1]!tb_C101[OS],[1]!tb_C101[DATA_ABERTURA]),0)</f>
        <v>45604.051215277781</v>
      </c>
      <c r="M7636" s="7" t="str">
        <f>IFERROR(_xlfn.XLOOKUP(tb_C103[[#This Row],[OS]],[1]!tb_C101[OS],[1]!tb_C101[SITUACAO_OS]),0)</f>
        <v>F</v>
      </c>
      <c r="N7636" t="str">
        <f>_xlfn.XLOOKUP(tb_C103[[#This Row],[OS]],[1]!tb_C101[OS],[1]!tb_C101[OFICINA])</f>
        <v>Eletrico</v>
      </c>
      <c r="O7636" s="14">
        <f>tb_C103[[#This Row],[FIM]] - tb_C103[[#This Row],[INICIO]]</f>
        <v>6.9444444379769266E-3</v>
      </c>
    </row>
    <row r="7637" spans="1:15" x14ac:dyDescent="0.25">
      <c r="A7637" t="s">
        <v>8686</v>
      </c>
      <c r="B7637">
        <v>4038</v>
      </c>
      <c r="C7637">
        <v>3</v>
      </c>
      <c r="D7637" t="s">
        <v>8673</v>
      </c>
      <c r="E7637" s="9">
        <v>45607.625</v>
      </c>
      <c r="F7637" s="9">
        <v>45607.666666666664</v>
      </c>
      <c r="G7637">
        <v>406</v>
      </c>
      <c r="H7637" t="s">
        <v>822</v>
      </c>
      <c r="I7637" t="s">
        <v>79</v>
      </c>
      <c r="J7637" t="s">
        <v>8671</v>
      </c>
      <c r="K7637" s="9">
        <v>45636.511967592596</v>
      </c>
      <c r="L7637" s="13">
        <f>IFERROR(_xlfn.XLOOKUP(tb_C103[[#This Row],[OS]],[1]!tb_C101[OS],[1]!tb_C101[DATA_ABERTURA]),0)</f>
        <v>45604.294490740744</v>
      </c>
      <c r="M7637" s="7" t="str">
        <f>IFERROR(_xlfn.XLOOKUP(tb_C103[[#This Row],[OS]],[1]!tb_C101[OS],[1]!tb_C101[SITUACAO_OS]),0)</f>
        <v>F</v>
      </c>
      <c r="N7637" t="str">
        <f>_xlfn.XLOOKUP(tb_C103[[#This Row],[OS]],[1]!tb_C101[OS],[1]!tb_C101[OFICINA])</f>
        <v>Mecanico</v>
      </c>
      <c r="O7637" s="14">
        <f>tb_C103[[#This Row],[FIM]] - tb_C103[[#This Row],[INICIO]]</f>
        <v>4.1666666664241347E-2</v>
      </c>
    </row>
    <row r="7638" spans="1:15" x14ac:dyDescent="0.25">
      <c r="A7638" t="s">
        <v>6398</v>
      </c>
      <c r="B7638">
        <v>4039</v>
      </c>
      <c r="C7638">
        <v>1</v>
      </c>
      <c r="D7638" t="s">
        <v>8677</v>
      </c>
      <c r="E7638" s="9">
        <v>45603.625</v>
      </c>
      <c r="F7638" s="9">
        <v>45603.65625</v>
      </c>
      <c r="G7638">
        <v>201</v>
      </c>
      <c r="H7638" t="s">
        <v>267</v>
      </c>
      <c r="I7638" t="s">
        <v>175</v>
      </c>
      <c r="J7638" t="s">
        <v>8671</v>
      </c>
      <c r="K7638" s="9">
        <v>45621.611620370371</v>
      </c>
      <c r="L7638" s="13">
        <f>IFERROR(_xlfn.XLOOKUP(tb_C103[[#This Row],[OS]],[1]!tb_C101[OS],[1]!tb_C101[DATA_ABERTURA]),0)</f>
        <v>45604.322662037041</v>
      </c>
      <c r="M7638" s="7" t="str">
        <f>IFERROR(_xlfn.XLOOKUP(tb_C103[[#This Row],[OS]],[1]!tb_C101[OS],[1]!tb_C101[SITUACAO_OS]),0)</f>
        <v>F</v>
      </c>
      <c r="N7638" t="str">
        <f>_xlfn.XLOOKUP(tb_C103[[#This Row],[OS]],[1]!tb_C101[OS],[1]!tb_C101[OFICINA])</f>
        <v>Mecanico</v>
      </c>
      <c r="O7638" s="14">
        <f>tb_C103[[#This Row],[FIM]] - tb_C103[[#This Row],[INICIO]]</f>
        <v>3.125E-2</v>
      </c>
    </row>
    <row r="7639" spans="1:15" x14ac:dyDescent="0.25">
      <c r="A7639" t="s">
        <v>6398</v>
      </c>
      <c r="B7639">
        <v>4040</v>
      </c>
      <c r="C7639">
        <v>3</v>
      </c>
      <c r="D7639" t="s">
        <v>8673</v>
      </c>
      <c r="E7639" s="9">
        <v>45603.673611111109</v>
      </c>
      <c r="F7639" s="9">
        <v>45603.708333333336</v>
      </c>
      <c r="G7639">
        <v>208</v>
      </c>
      <c r="H7639" t="s">
        <v>4987</v>
      </c>
      <c r="I7639" t="s">
        <v>175</v>
      </c>
      <c r="J7639" t="s">
        <v>8671</v>
      </c>
      <c r="K7639" s="9">
        <v>45617.45689814815</v>
      </c>
      <c r="L7639" s="13">
        <f>IFERROR(_xlfn.XLOOKUP(tb_C103[[#This Row],[OS]],[1]!tb_C101[OS],[1]!tb_C101[DATA_ABERTURA]),0)</f>
        <v>45604.325902777775</v>
      </c>
      <c r="M7639" s="7" t="str">
        <f>IFERROR(_xlfn.XLOOKUP(tb_C103[[#This Row],[OS]],[1]!tb_C101[OS],[1]!tb_C101[SITUACAO_OS]),0)</f>
        <v>F</v>
      </c>
      <c r="N7639" t="str">
        <f>_xlfn.XLOOKUP(tb_C103[[#This Row],[OS]],[1]!tb_C101[OS],[1]!tb_C101[OFICINA])</f>
        <v>Mecanico</v>
      </c>
      <c r="O7639" s="14">
        <f>tb_C103[[#This Row],[FIM]] - tb_C103[[#This Row],[INICIO]]</f>
        <v>3.4722222226264421E-2</v>
      </c>
    </row>
    <row r="7640" spans="1:15" x14ac:dyDescent="0.25">
      <c r="A7640" t="s">
        <v>4080</v>
      </c>
      <c r="B7640">
        <v>4040</v>
      </c>
      <c r="C7640">
        <v>3</v>
      </c>
      <c r="D7640" t="s">
        <v>8673</v>
      </c>
      <c r="E7640" s="9">
        <v>45603.673611111109</v>
      </c>
      <c r="F7640" s="9">
        <v>45603.708333333336</v>
      </c>
      <c r="G7640">
        <v>208</v>
      </c>
      <c r="H7640" t="s">
        <v>4987</v>
      </c>
      <c r="I7640" t="s">
        <v>175</v>
      </c>
      <c r="J7640" t="s">
        <v>8671</v>
      </c>
      <c r="K7640" s="9">
        <v>45617.45689814815</v>
      </c>
      <c r="L7640" s="13">
        <f>IFERROR(_xlfn.XLOOKUP(tb_C103[[#This Row],[OS]],[1]!tb_C101[OS],[1]!tb_C101[DATA_ABERTURA]),0)</f>
        <v>45604.325902777775</v>
      </c>
      <c r="M7640" s="7" t="str">
        <f>IFERROR(_xlfn.XLOOKUP(tb_C103[[#This Row],[OS]],[1]!tb_C101[OS],[1]!tb_C101[SITUACAO_OS]),0)</f>
        <v>F</v>
      </c>
      <c r="N7640" t="str">
        <f>_xlfn.XLOOKUP(tb_C103[[#This Row],[OS]],[1]!tb_C101[OS],[1]!tb_C101[OFICINA])</f>
        <v>Mecanico</v>
      </c>
      <c r="O7640" s="14">
        <f>tb_C103[[#This Row],[FIM]] - tb_C103[[#This Row],[INICIO]]</f>
        <v>3.4722222226264421E-2</v>
      </c>
    </row>
    <row r="7641" spans="1:15" x14ac:dyDescent="0.25">
      <c r="A7641" t="s">
        <v>5446</v>
      </c>
      <c r="B7641">
        <v>4041</v>
      </c>
      <c r="C7641">
        <v>3</v>
      </c>
      <c r="D7641" t="s">
        <v>8673</v>
      </c>
      <c r="E7641" s="9">
        <v>45604.375</v>
      </c>
      <c r="F7641" s="9">
        <v>45604.395833333336</v>
      </c>
      <c r="G7641">
        <v>118</v>
      </c>
      <c r="H7641" t="s">
        <v>1349</v>
      </c>
      <c r="I7641" t="s">
        <v>184</v>
      </c>
      <c r="J7641" t="s">
        <v>8674</v>
      </c>
      <c r="K7641" s="9">
        <v>45630.361863425926</v>
      </c>
      <c r="L7641" s="13">
        <f>IFERROR(_xlfn.XLOOKUP(tb_C103[[#This Row],[OS]],[1]!tb_C101[OS],[1]!tb_C101[DATA_ABERTURA]),0)</f>
        <v>45604.417800925927</v>
      </c>
      <c r="M7641" s="7" t="str">
        <f>IFERROR(_xlfn.XLOOKUP(tb_C103[[#This Row],[OS]],[1]!tb_C101[OS],[1]!tb_C101[SITUACAO_OS]),0)</f>
        <v>F</v>
      </c>
      <c r="N7641" t="str">
        <f>_xlfn.XLOOKUP(tb_C103[[#This Row],[OS]],[1]!tb_C101[OS],[1]!tb_C101[OFICINA])</f>
        <v>Eletrico</v>
      </c>
      <c r="O7641" s="14">
        <f>tb_C103[[#This Row],[FIM]] - tb_C103[[#This Row],[INICIO]]</f>
        <v>2.0833333335758653E-2</v>
      </c>
    </row>
    <row r="7642" spans="1:15" x14ac:dyDescent="0.25">
      <c r="A7642" t="s">
        <v>6398</v>
      </c>
      <c r="B7642">
        <v>4042</v>
      </c>
      <c r="C7642">
        <v>1</v>
      </c>
      <c r="D7642" t="s">
        <v>8677</v>
      </c>
      <c r="E7642" s="9">
        <v>45604.333333333336</v>
      </c>
      <c r="F7642" s="9">
        <v>45604.375</v>
      </c>
      <c r="G7642">
        <v>207</v>
      </c>
      <c r="H7642" t="s">
        <v>760</v>
      </c>
      <c r="I7642" t="s">
        <v>175</v>
      </c>
      <c r="J7642" t="s">
        <v>8671</v>
      </c>
      <c r="K7642" s="9">
        <v>45617.457129629627</v>
      </c>
      <c r="L7642" s="13">
        <f>IFERROR(_xlfn.XLOOKUP(tb_C103[[#This Row],[OS]],[1]!tb_C101[OS],[1]!tb_C101[DATA_ABERTURA]),0)</f>
        <v>45604.424120370371</v>
      </c>
      <c r="M7642" s="7" t="str">
        <f>IFERROR(_xlfn.XLOOKUP(tb_C103[[#This Row],[OS]],[1]!tb_C101[OS],[1]!tb_C101[SITUACAO_OS]),0)</f>
        <v>F</v>
      </c>
      <c r="N7642" t="str">
        <f>_xlfn.XLOOKUP(tb_C103[[#This Row],[OS]],[1]!tb_C101[OS],[1]!tb_C101[OFICINA])</f>
        <v>Mecanico</v>
      </c>
      <c r="O7642" s="14">
        <f>tb_C103[[#This Row],[FIM]] - tb_C103[[#This Row],[INICIO]]</f>
        <v>4.1666666664241347E-2</v>
      </c>
    </row>
    <row r="7643" spans="1:15" x14ac:dyDescent="0.25">
      <c r="A7643" t="s">
        <v>1764</v>
      </c>
      <c r="B7643">
        <v>4043</v>
      </c>
      <c r="C7643">
        <v>3</v>
      </c>
      <c r="D7643" t="s">
        <v>8673</v>
      </c>
      <c r="E7643" s="9">
        <v>45604.666666666664</v>
      </c>
      <c r="F7643" s="9">
        <v>45604.694444444445</v>
      </c>
      <c r="G7643">
        <v>302</v>
      </c>
      <c r="H7643" t="s">
        <v>787</v>
      </c>
      <c r="I7643" t="s">
        <v>220</v>
      </c>
      <c r="J7643" t="s">
        <v>8674</v>
      </c>
      <c r="K7643" s="9">
        <v>45632.668171296296</v>
      </c>
      <c r="L7643" s="13">
        <f>IFERROR(_xlfn.XLOOKUP(tb_C103[[#This Row],[OS]],[1]!tb_C101[OS],[1]!tb_C101[DATA_ABERTURA]),0)</f>
        <v>45604.430243055554</v>
      </c>
      <c r="M7643" s="7" t="str">
        <f>IFERROR(_xlfn.XLOOKUP(tb_C103[[#This Row],[OS]],[1]!tb_C101[OS],[1]!tb_C101[SITUACAO_OS]),0)</f>
        <v>F</v>
      </c>
      <c r="N7643" t="str">
        <f>_xlfn.XLOOKUP(tb_C103[[#This Row],[OS]],[1]!tb_C101[OS],[1]!tb_C101[OFICINA])</f>
        <v>Eletrico</v>
      </c>
      <c r="O7643" s="14">
        <f>tb_C103[[#This Row],[FIM]] - tb_C103[[#This Row],[INICIO]]</f>
        <v>2.7777777781011537E-2</v>
      </c>
    </row>
    <row r="7644" spans="1:15" x14ac:dyDescent="0.25">
      <c r="A7644" t="s">
        <v>4080</v>
      </c>
      <c r="B7644">
        <v>4043</v>
      </c>
      <c r="C7644">
        <v>3</v>
      </c>
      <c r="D7644" t="s">
        <v>8673</v>
      </c>
      <c r="E7644" s="9">
        <v>45604.666666666664</v>
      </c>
      <c r="F7644" s="9">
        <v>45604.694444444445</v>
      </c>
      <c r="G7644">
        <v>302</v>
      </c>
      <c r="H7644" t="s">
        <v>787</v>
      </c>
      <c r="I7644" t="s">
        <v>220</v>
      </c>
      <c r="J7644" t="s">
        <v>8674</v>
      </c>
      <c r="K7644" s="9">
        <v>45632.668171296296</v>
      </c>
      <c r="L7644" s="13">
        <f>IFERROR(_xlfn.XLOOKUP(tb_C103[[#This Row],[OS]],[1]!tb_C101[OS],[1]!tb_C101[DATA_ABERTURA]),0)</f>
        <v>45604.430243055554</v>
      </c>
      <c r="M7644" s="7" t="str">
        <f>IFERROR(_xlfn.XLOOKUP(tb_C103[[#This Row],[OS]],[1]!tb_C101[OS],[1]!tb_C101[SITUACAO_OS]),0)</f>
        <v>F</v>
      </c>
      <c r="N7644" t="str">
        <f>_xlfn.XLOOKUP(tb_C103[[#This Row],[OS]],[1]!tb_C101[OS],[1]!tb_C101[OFICINA])</f>
        <v>Eletrico</v>
      </c>
      <c r="O7644" s="14">
        <f>tb_C103[[#This Row],[FIM]] - tb_C103[[#This Row],[INICIO]]</f>
        <v>2.7777777781011537E-2</v>
      </c>
    </row>
    <row r="7645" spans="1:15" x14ac:dyDescent="0.25">
      <c r="A7645" t="s">
        <v>1764</v>
      </c>
      <c r="B7645">
        <v>4043</v>
      </c>
      <c r="C7645">
        <v>3</v>
      </c>
      <c r="D7645" t="s">
        <v>8673</v>
      </c>
      <c r="E7645" s="9">
        <v>45604.666666666664</v>
      </c>
      <c r="F7645" s="9">
        <v>45604.694444444445</v>
      </c>
      <c r="G7645">
        <v>302</v>
      </c>
      <c r="H7645" t="s">
        <v>787</v>
      </c>
      <c r="I7645" t="s">
        <v>220</v>
      </c>
      <c r="J7645" t="s">
        <v>8674</v>
      </c>
      <c r="K7645" s="9">
        <v>45632.668171296296</v>
      </c>
      <c r="L7645" s="13">
        <f>IFERROR(_xlfn.XLOOKUP(tb_C103[[#This Row],[OS]],[1]!tb_C101[OS],[1]!tb_C101[DATA_ABERTURA]),0)</f>
        <v>45604.430243055554</v>
      </c>
      <c r="M7645" s="7" t="str">
        <f>IFERROR(_xlfn.XLOOKUP(tb_C103[[#This Row],[OS]],[1]!tb_C101[OS],[1]!tb_C101[SITUACAO_OS]),0)</f>
        <v>F</v>
      </c>
      <c r="N7645" t="str">
        <f>_xlfn.XLOOKUP(tb_C103[[#This Row],[OS]],[1]!tb_C101[OS],[1]!tb_C101[OFICINA])</f>
        <v>Eletrico</v>
      </c>
      <c r="O7645" s="14">
        <f>tb_C103[[#This Row],[FIM]] - tb_C103[[#This Row],[INICIO]]</f>
        <v>2.7777777781011537E-2</v>
      </c>
    </row>
    <row r="7646" spans="1:15" x14ac:dyDescent="0.25">
      <c r="A7646" t="s">
        <v>4080</v>
      </c>
      <c r="B7646">
        <v>4043</v>
      </c>
      <c r="C7646">
        <v>3</v>
      </c>
      <c r="D7646" t="s">
        <v>8673</v>
      </c>
      <c r="E7646" s="9">
        <v>45604.666666666664</v>
      </c>
      <c r="F7646" s="9">
        <v>45604.694444444445</v>
      </c>
      <c r="G7646">
        <v>302</v>
      </c>
      <c r="H7646" t="s">
        <v>787</v>
      </c>
      <c r="I7646" t="s">
        <v>220</v>
      </c>
      <c r="J7646" t="s">
        <v>8674</v>
      </c>
      <c r="K7646" s="9">
        <v>45632.668171296296</v>
      </c>
      <c r="L7646" s="13">
        <f>IFERROR(_xlfn.XLOOKUP(tb_C103[[#This Row],[OS]],[1]!tb_C101[OS],[1]!tb_C101[DATA_ABERTURA]),0)</f>
        <v>45604.430243055554</v>
      </c>
      <c r="M7646" s="7" t="str">
        <f>IFERROR(_xlfn.XLOOKUP(tb_C103[[#This Row],[OS]],[1]!tb_C101[OS],[1]!tb_C101[SITUACAO_OS]),0)</f>
        <v>F</v>
      </c>
      <c r="N7646" t="str">
        <f>_xlfn.XLOOKUP(tb_C103[[#This Row],[OS]],[1]!tb_C101[OS],[1]!tb_C101[OFICINA])</f>
        <v>Eletrico</v>
      </c>
      <c r="O7646" s="14">
        <f>tb_C103[[#This Row],[FIM]] - tb_C103[[#This Row],[INICIO]]</f>
        <v>2.7777777781011537E-2</v>
      </c>
    </row>
    <row r="7647" spans="1:15" x14ac:dyDescent="0.25">
      <c r="A7647" t="s">
        <v>6398</v>
      </c>
      <c r="B7647">
        <v>4044</v>
      </c>
      <c r="C7647">
        <v>3</v>
      </c>
      <c r="D7647" t="s">
        <v>8673</v>
      </c>
      <c r="E7647" s="9">
        <v>45604.416666666664</v>
      </c>
      <c r="F7647" s="9">
        <v>45604.479166666664</v>
      </c>
      <c r="G7647">
        <v>9023</v>
      </c>
      <c r="H7647" t="s">
        <v>7105</v>
      </c>
      <c r="I7647" t="s">
        <v>175</v>
      </c>
      <c r="J7647" t="s">
        <v>8671</v>
      </c>
      <c r="K7647" s="9">
        <v>45617.457488425927</v>
      </c>
      <c r="L7647" s="13">
        <f>IFERROR(_xlfn.XLOOKUP(tb_C103[[#This Row],[OS]],[1]!tb_C101[OS],[1]!tb_C101[DATA_ABERTURA]),0)</f>
        <v>45604.491365740738</v>
      </c>
      <c r="M7647" s="7" t="str">
        <f>IFERROR(_xlfn.XLOOKUP(tb_C103[[#This Row],[OS]],[1]!tb_C101[OS],[1]!tb_C101[SITUACAO_OS]),0)</f>
        <v>F</v>
      </c>
      <c r="N7647" t="str">
        <f>_xlfn.XLOOKUP(tb_C103[[#This Row],[OS]],[1]!tb_C101[OS],[1]!tb_C101[OFICINA])</f>
        <v>Mecanico</v>
      </c>
      <c r="O7647" s="14">
        <f>tb_C103[[#This Row],[FIM]] - tb_C103[[#This Row],[INICIO]]</f>
        <v>6.25E-2</v>
      </c>
    </row>
    <row r="7648" spans="1:15" x14ac:dyDescent="0.25">
      <c r="A7648" t="s">
        <v>6398</v>
      </c>
      <c r="B7648">
        <v>4045</v>
      </c>
      <c r="C7648">
        <v>3</v>
      </c>
      <c r="D7648" t="s">
        <v>8673</v>
      </c>
      <c r="E7648" s="9">
        <v>45604.611805555556</v>
      </c>
      <c r="F7648" s="9">
        <v>45604.666666666664</v>
      </c>
      <c r="G7648">
        <v>302</v>
      </c>
      <c r="H7648" t="s">
        <v>787</v>
      </c>
      <c r="I7648" t="s">
        <v>220</v>
      </c>
      <c r="J7648" t="s">
        <v>8671</v>
      </c>
      <c r="K7648" s="9">
        <v>45636.518460648149</v>
      </c>
      <c r="L7648" s="13">
        <f>IFERROR(_xlfn.XLOOKUP(tb_C103[[#This Row],[OS]],[1]!tb_C101[OS],[1]!tb_C101[DATA_ABERTURA]),0)</f>
        <v>45604.611921296295</v>
      </c>
      <c r="M7648" s="7" t="str">
        <f>IFERROR(_xlfn.XLOOKUP(tb_C103[[#This Row],[OS]],[1]!tb_C101[OS],[1]!tb_C101[SITUACAO_OS]),0)</f>
        <v>F</v>
      </c>
      <c r="N7648" t="str">
        <f>_xlfn.XLOOKUP(tb_C103[[#This Row],[OS]],[1]!tb_C101[OS],[1]!tb_C101[OFICINA])</f>
        <v>Mecanico</v>
      </c>
      <c r="O7648" s="14">
        <f>tb_C103[[#This Row],[FIM]] - tb_C103[[#This Row],[INICIO]]</f>
        <v>5.486111110803904E-2</v>
      </c>
    </row>
    <row r="7649" spans="1:15" x14ac:dyDescent="0.25">
      <c r="B7649">
        <v>4046</v>
      </c>
      <c r="C7649">
        <v>3</v>
      </c>
      <c r="D7649" t="s">
        <v>8673</v>
      </c>
      <c r="E7649" s="9"/>
      <c r="F7649" s="9"/>
      <c r="G7649">
        <v>108</v>
      </c>
      <c r="H7649" t="s">
        <v>317</v>
      </c>
      <c r="I7649" t="s">
        <v>184</v>
      </c>
      <c r="J7649" t="s">
        <v>8682</v>
      </c>
      <c r="K7649" s="9">
        <v>45671.49658564815</v>
      </c>
      <c r="L7649" s="13">
        <f>IFERROR(_xlfn.XLOOKUP(tb_C103[[#This Row],[OS]],[1]!tb_C101[OS],[1]!tb_C101[DATA_ABERTURA]),0)</f>
        <v>45604.641099537039</v>
      </c>
      <c r="M7649" s="7" t="str">
        <f>IFERROR(_xlfn.XLOOKUP(tb_C103[[#This Row],[OS]],[1]!tb_C101[OS],[1]!tb_C101[SITUACAO_OS]),0)</f>
        <v>F</v>
      </c>
      <c r="N7649" t="str">
        <f>_xlfn.XLOOKUP(tb_C103[[#This Row],[OS]],[1]!tb_C101[OS],[1]!tb_C101[OFICINA])</f>
        <v>AUTOMATICO - TROCAR</v>
      </c>
      <c r="O7649" s="14">
        <f>tb_C103[[#This Row],[FIM]] - tb_C103[[#This Row],[INICIO]]</f>
        <v>0</v>
      </c>
    </row>
    <row r="7650" spans="1:15" x14ac:dyDescent="0.25">
      <c r="B7650">
        <v>4047</v>
      </c>
      <c r="C7650">
        <v>3</v>
      </c>
      <c r="D7650" t="s">
        <v>8673</v>
      </c>
      <c r="E7650" s="9"/>
      <c r="F7650" s="9"/>
      <c r="G7650">
        <v>507</v>
      </c>
      <c r="H7650" t="s">
        <v>757</v>
      </c>
      <c r="I7650" t="s">
        <v>24</v>
      </c>
      <c r="J7650" t="s">
        <v>8674</v>
      </c>
      <c r="K7650" s="9"/>
      <c r="L7650" s="13">
        <f>IFERROR(_xlfn.XLOOKUP(tb_C103[[#This Row],[OS]],[1]!tb_C101[OS],[1]!tb_C101[DATA_ABERTURA]),0)</f>
        <v>45604.758518518516</v>
      </c>
      <c r="M7650" s="7" t="str">
        <f>IFERROR(_xlfn.XLOOKUP(tb_C103[[#This Row],[OS]],[1]!tb_C101[OS],[1]!tb_C101[SITUACAO_OS]),0)</f>
        <v>A</v>
      </c>
      <c r="N7650" t="str">
        <f>_xlfn.XLOOKUP(tb_C103[[#This Row],[OS]],[1]!tb_C101[OS],[1]!tb_C101[OFICINA])</f>
        <v>Eletrico</v>
      </c>
      <c r="O7650" s="14">
        <f>tb_C103[[#This Row],[FIM]] - tb_C103[[#This Row],[INICIO]]</f>
        <v>0</v>
      </c>
    </row>
    <row r="7651" spans="1:15" x14ac:dyDescent="0.25">
      <c r="A7651" t="s">
        <v>4080</v>
      </c>
      <c r="B7651">
        <v>4048</v>
      </c>
      <c r="C7651">
        <v>3</v>
      </c>
      <c r="D7651" t="s">
        <v>8673</v>
      </c>
      <c r="E7651" s="9">
        <v>45605.861111111109</v>
      </c>
      <c r="F7651" s="9">
        <v>45605.875</v>
      </c>
      <c r="G7651">
        <v>117</v>
      </c>
      <c r="H7651" t="s">
        <v>354</v>
      </c>
      <c r="I7651" t="s">
        <v>184</v>
      </c>
      <c r="J7651" t="s">
        <v>8671</v>
      </c>
      <c r="K7651" s="9"/>
      <c r="L7651" s="13">
        <f>IFERROR(_xlfn.XLOOKUP(tb_C103[[#This Row],[OS]],[1]!tb_C101[OS],[1]!tb_C101[DATA_ABERTURA]),0)</f>
        <v>45605.285960648151</v>
      </c>
      <c r="M7651" s="7" t="str">
        <f>IFERROR(_xlfn.XLOOKUP(tb_C103[[#This Row],[OS]],[1]!tb_C101[OS],[1]!tb_C101[SITUACAO_OS]),0)</f>
        <v>E</v>
      </c>
      <c r="N7651" t="str">
        <f>_xlfn.XLOOKUP(tb_C103[[#This Row],[OS]],[1]!tb_C101[OS],[1]!tb_C101[OFICINA])</f>
        <v>Mecanico</v>
      </c>
      <c r="O7651" s="14">
        <f>tb_C103[[#This Row],[FIM]] - tb_C103[[#This Row],[INICIO]]</f>
        <v>1.3888888890505768E-2</v>
      </c>
    </row>
    <row r="7652" spans="1:15" x14ac:dyDescent="0.25">
      <c r="B7652">
        <v>4049</v>
      </c>
      <c r="C7652">
        <v>3</v>
      </c>
      <c r="D7652" t="s">
        <v>8673</v>
      </c>
      <c r="E7652" s="9"/>
      <c r="F7652" s="9"/>
      <c r="G7652">
        <v>117</v>
      </c>
      <c r="H7652" t="s">
        <v>354</v>
      </c>
      <c r="I7652" t="s">
        <v>184</v>
      </c>
      <c r="J7652" t="s">
        <v>8682</v>
      </c>
      <c r="K7652" s="9">
        <v>45671.496828703705</v>
      </c>
      <c r="L7652" s="13">
        <f>IFERROR(_xlfn.XLOOKUP(tb_C103[[#This Row],[OS]],[1]!tb_C101[OS],[1]!tb_C101[DATA_ABERTURA]),0)</f>
        <v>45605.646874999999</v>
      </c>
      <c r="M7652" s="7" t="str">
        <f>IFERROR(_xlfn.XLOOKUP(tb_C103[[#This Row],[OS]],[1]!tb_C101[OS],[1]!tb_C101[SITUACAO_OS]),0)</f>
        <v>F</v>
      </c>
      <c r="N7652" t="str">
        <f>_xlfn.XLOOKUP(tb_C103[[#This Row],[OS]],[1]!tb_C101[OS],[1]!tb_C101[OFICINA])</f>
        <v>AUTOMATICO - TROCAR</v>
      </c>
      <c r="O7652" s="14">
        <f>tb_C103[[#This Row],[FIM]] - tb_C103[[#This Row],[INICIO]]</f>
        <v>0</v>
      </c>
    </row>
    <row r="7653" spans="1:15" x14ac:dyDescent="0.25">
      <c r="B7653">
        <v>4050</v>
      </c>
      <c r="C7653">
        <v>3</v>
      </c>
      <c r="D7653" t="s">
        <v>8673</v>
      </c>
      <c r="E7653" s="9"/>
      <c r="F7653" s="9"/>
      <c r="G7653">
        <v>117</v>
      </c>
      <c r="H7653" t="s">
        <v>354</v>
      </c>
      <c r="I7653" t="s">
        <v>184</v>
      </c>
      <c r="J7653" t="s">
        <v>8682</v>
      </c>
      <c r="K7653" s="9">
        <v>45671.496990740743</v>
      </c>
      <c r="L7653" s="13">
        <f>IFERROR(_xlfn.XLOOKUP(tb_C103[[#This Row],[OS]],[1]!tb_C101[OS],[1]!tb_C101[DATA_ABERTURA]),0)</f>
        <v>45605.646874999999</v>
      </c>
      <c r="M7653" s="7" t="str">
        <f>IFERROR(_xlfn.XLOOKUP(tb_C103[[#This Row],[OS]],[1]!tb_C101[OS],[1]!tb_C101[SITUACAO_OS]),0)</f>
        <v>F</v>
      </c>
      <c r="N7653" t="str">
        <f>_xlfn.XLOOKUP(tb_C103[[#This Row],[OS]],[1]!tb_C101[OS],[1]!tb_C101[OFICINA])</f>
        <v>AUTOMATICO - TROCAR</v>
      </c>
      <c r="O7653" s="14">
        <f>tb_C103[[#This Row],[FIM]] - tb_C103[[#This Row],[INICIO]]</f>
        <v>0</v>
      </c>
    </row>
    <row r="7654" spans="1:15" x14ac:dyDescent="0.25">
      <c r="B7654">
        <v>4051</v>
      </c>
      <c r="C7654">
        <v>3</v>
      </c>
      <c r="D7654" t="s">
        <v>8673</v>
      </c>
      <c r="E7654" s="9"/>
      <c r="F7654" s="9"/>
      <c r="G7654">
        <v>117</v>
      </c>
      <c r="H7654" t="s">
        <v>354</v>
      </c>
      <c r="I7654" t="s">
        <v>184</v>
      </c>
      <c r="J7654" t="s">
        <v>8682</v>
      </c>
      <c r="K7654" s="9">
        <v>45671.497083333335</v>
      </c>
      <c r="L7654" s="13">
        <f>IFERROR(_xlfn.XLOOKUP(tb_C103[[#This Row],[OS]],[1]!tb_C101[OS],[1]!tb_C101[DATA_ABERTURA]),0)</f>
        <v>45605.795115740744</v>
      </c>
      <c r="M7654" s="7" t="str">
        <f>IFERROR(_xlfn.XLOOKUP(tb_C103[[#This Row],[OS]],[1]!tb_C101[OS],[1]!tb_C101[SITUACAO_OS]),0)</f>
        <v>F</v>
      </c>
      <c r="N7654" t="str">
        <f>_xlfn.XLOOKUP(tb_C103[[#This Row],[OS]],[1]!tb_C101[OS],[1]!tb_C101[OFICINA])</f>
        <v>AUTOMATICO - TROCAR</v>
      </c>
      <c r="O7654" s="14">
        <f>tb_C103[[#This Row],[FIM]] - tb_C103[[#This Row],[INICIO]]</f>
        <v>0</v>
      </c>
    </row>
    <row r="7655" spans="1:15" x14ac:dyDescent="0.25">
      <c r="A7655" t="s">
        <v>4080</v>
      </c>
      <c r="B7655">
        <v>4052</v>
      </c>
      <c r="C7655">
        <v>3</v>
      </c>
      <c r="D7655" t="s">
        <v>8673</v>
      </c>
      <c r="E7655" s="9">
        <v>45605.888888888891</v>
      </c>
      <c r="F7655" s="9">
        <v>45605.895833333336</v>
      </c>
      <c r="G7655">
        <v>117</v>
      </c>
      <c r="H7655" t="s">
        <v>354</v>
      </c>
      <c r="I7655" t="s">
        <v>184</v>
      </c>
      <c r="J7655" t="s">
        <v>8671</v>
      </c>
      <c r="K7655" s="9">
        <v>45614.540752314817</v>
      </c>
      <c r="L7655" s="13">
        <f>IFERROR(_xlfn.XLOOKUP(tb_C103[[#This Row],[OS]],[1]!tb_C101[OS],[1]!tb_C101[DATA_ABERTURA]),0)</f>
        <v>45605.892048611109</v>
      </c>
      <c r="M7655" s="7" t="str">
        <f>IFERROR(_xlfn.XLOOKUP(tb_C103[[#This Row],[OS]],[1]!tb_C101[OS],[1]!tb_C101[SITUACAO_OS]),0)</f>
        <v>F</v>
      </c>
      <c r="N7655" t="str">
        <f>_xlfn.XLOOKUP(tb_C103[[#This Row],[OS]],[1]!tb_C101[OS],[1]!tb_C101[OFICINA])</f>
        <v>Mecanico</v>
      </c>
      <c r="O7655" s="14">
        <f>tb_C103[[#This Row],[FIM]] - tb_C103[[#This Row],[INICIO]]</f>
        <v>6.9444444452528842E-3</v>
      </c>
    </row>
    <row r="7656" spans="1:15" x14ac:dyDescent="0.25">
      <c r="B7656">
        <v>4053</v>
      </c>
      <c r="C7656">
        <v>3</v>
      </c>
      <c r="D7656" t="s">
        <v>8673</v>
      </c>
      <c r="E7656" s="9"/>
      <c r="F7656" s="9"/>
      <c r="G7656">
        <v>112</v>
      </c>
      <c r="H7656" t="s">
        <v>237</v>
      </c>
      <c r="I7656" t="s">
        <v>184</v>
      </c>
      <c r="J7656" t="s">
        <v>8682</v>
      </c>
      <c r="K7656" s="9">
        <v>45671.497256944444</v>
      </c>
      <c r="L7656" s="13">
        <f>IFERROR(_xlfn.XLOOKUP(tb_C103[[#This Row],[OS]],[1]!tb_C101[OS],[1]!tb_C101[DATA_ABERTURA]),0)</f>
        <v>45606.302905092591</v>
      </c>
      <c r="M7656" s="7" t="str">
        <f>IFERROR(_xlfn.XLOOKUP(tb_C103[[#This Row],[OS]],[1]!tb_C101[OS],[1]!tb_C101[SITUACAO_OS]),0)</f>
        <v>F</v>
      </c>
      <c r="N7656" t="str">
        <f>_xlfn.XLOOKUP(tb_C103[[#This Row],[OS]],[1]!tb_C101[OS],[1]!tb_C101[OFICINA])</f>
        <v>AUTOMATICO - TROCAR</v>
      </c>
      <c r="O7656" s="14">
        <f>tb_C103[[#This Row],[FIM]] - tb_C103[[#This Row],[INICIO]]</f>
        <v>0</v>
      </c>
    </row>
    <row r="7657" spans="1:15" x14ac:dyDescent="0.25">
      <c r="B7657">
        <v>4054</v>
      </c>
      <c r="C7657">
        <v>3</v>
      </c>
      <c r="D7657" t="s">
        <v>8673</v>
      </c>
      <c r="E7657" s="9"/>
      <c r="F7657" s="9"/>
      <c r="G7657">
        <v>117</v>
      </c>
      <c r="H7657" t="s">
        <v>354</v>
      </c>
      <c r="I7657" t="s">
        <v>184</v>
      </c>
      <c r="J7657" t="s">
        <v>8682</v>
      </c>
      <c r="K7657" s="9">
        <v>45671.497418981482</v>
      </c>
      <c r="L7657" s="13">
        <f>IFERROR(_xlfn.XLOOKUP(tb_C103[[#This Row],[OS]],[1]!tb_C101[OS],[1]!tb_C101[DATA_ABERTURA]),0)</f>
        <v>45606.303657407407</v>
      </c>
      <c r="M7657" s="7" t="str">
        <f>IFERROR(_xlfn.XLOOKUP(tb_C103[[#This Row],[OS]],[1]!tb_C101[OS],[1]!tb_C101[SITUACAO_OS]),0)</f>
        <v>F</v>
      </c>
      <c r="N7657" t="str">
        <f>_xlfn.XLOOKUP(tb_C103[[#This Row],[OS]],[1]!tb_C101[OS],[1]!tb_C101[OFICINA])</f>
        <v>AUTOMATICO - TROCAR</v>
      </c>
      <c r="O7657" s="14">
        <f>tb_C103[[#This Row],[FIM]] - tb_C103[[#This Row],[INICIO]]</f>
        <v>0</v>
      </c>
    </row>
    <row r="7658" spans="1:15" x14ac:dyDescent="0.25">
      <c r="B7658">
        <v>4055</v>
      </c>
      <c r="C7658">
        <v>3</v>
      </c>
      <c r="D7658" t="s">
        <v>8673</v>
      </c>
      <c r="E7658" s="9"/>
      <c r="F7658" s="9"/>
      <c r="G7658">
        <v>112</v>
      </c>
      <c r="H7658" t="s">
        <v>237</v>
      </c>
      <c r="I7658" t="s">
        <v>184</v>
      </c>
      <c r="J7658" t="s">
        <v>8682</v>
      </c>
      <c r="K7658" s="9">
        <v>45671.49759259259</v>
      </c>
      <c r="L7658" s="13">
        <f>IFERROR(_xlfn.XLOOKUP(tb_C103[[#This Row],[OS]],[1]!tb_C101[OS],[1]!tb_C101[DATA_ABERTURA]),0)</f>
        <v>45606.751006944447</v>
      </c>
      <c r="M7658" s="7" t="str">
        <f>IFERROR(_xlfn.XLOOKUP(tb_C103[[#This Row],[OS]],[1]!tb_C101[OS],[1]!tb_C101[SITUACAO_OS]),0)</f>
        <v>F</v>
      </c>
      <c r="N7658" t="str">
        <f>_xlfn.XLOOKUP(tb_C103[[#This Row],[OS]],[1]!tb_C101[OS],[1]!tb_C101[OFICINA])</f>
        <v>AUTOMATICO - TROCAR</v>
      </c>
      <c r="O7658" s="14">
        <f>tb_C103[[#This Row],[FIM]] - tb_C103[[#This Row],[INICIO]]</f>
        <v>0</v>
      </c>
    </row>
    <row r="7659" spans="1:15" x14ac:dyDescent="0.25">
      <c r="B7659">
        <v>4056</v>
      </c>
      <c r="C7659">
        <v>3</v>
      </c>
      <c r="D7659" t="s">
        <v>8673</v>
      </c>
      <c r="E7659" s="9"/>
      <c r="F7659" s="9"/>
      <c r="G7659">
        <v>112</v>
      </c>
      <c r="H7659" t="s">
        <v>237</v>
      </c>
      <c r="I7659" t="s">
        <v>184</v>
      </c>
      <c r="J7659" t="s">
        <v>8682</v>
      </c>
      <c r="K7659" s="9">
        <v>45671.498703703706</v>
      </c>
      <c r="L7659" s="13">
        <f>IFERROR(_xlfn.XLOOKUP(tb_C103[[#This Row],[OS]],[1]!tb_C101[OS],[1]!tb_C101[DATA_ABERTURA]),0)</f>
        <v>45606.752430555556</v>
      </c>
      <c r="M7659" s="7" t="str">
        <f>IFERROR(_xlfn.XLOOKUP(tb_C103[[#This Row],[OS]],[1]!tb_C101[OS],[1]!tb_C101[SITUACAO_OS]),0)</f>
        <v>F</v>
      </c>
      <c r="N7659" t="str">
        <f>_xlfn.XLOOKUP(tb_C103[[#This Row],[OS]],[1]!tb_C101[OS],[1]!tb_C101[OFICINA])</f>
        <v>AUTOMATICO - TROCAR</v>
      </c>
      <c r="O7659" s="14">
        <f>tb_C103[[#This Row],[FIM]] - tb_C103[[#This Row],[INICIO]]</f>
        <v>0</v>
      </c>
    </row>
    <row r="7660" spans="1:15" x14ac:dyDescent="0.25">
      <c r="A7660" t="s">
        <v>6459</v>
      </c>
      <c r="B7660">
        <v>4057</v>
      </c>
      <c r="C7660">
        <v>3</v>
      </c>
      <c r="D7660" t="s">
        <v>8673</v>
      </c>
      <c r="E7660" s="9">
        <v>45606.698611111111</v>
      </c>
      <c r="F7660" s="9">
        <v>45606.743055555555</v>
      </c>
      <c r="G7660">
        <v>112</v>
      </c>
      <c r="H7660" t="s">
        <v>237</v>
      </c>
      <c r="I7660" t="s">
        <v>184</v>
      </c>
      <c r="J7660" t="s">
        <v>8674</v>
      </c>
      <c r="K7660" s="9">
        <v>45636.521215277775</v>
      </c>
      <c r="L7660" s="13">
        <f>IFERROR(_xlfn.XLOOKUP(tb_C103[[#This Row],[OS]],[1]!tb_C101[OS],[1]!tb_C101[DATA_ABERTURA]),0)</f>
        <v>45606.756874999999</v>
      </c>
      <c r="M7660" s="7" t="str">
        <f>IFERROR(_xlfn.XLOOKUP(tb_C103[[#This Row],[OS]],[1]!tb_C101[OS],[1]!tb_C101[SITUACAO_OS]),0)</f>
        <v>F</v>
      </c>
      <c r="N7660" t="str">
        <f>_xlfn.XLOOKUP(tb_C103[[#This Row],[OS]],[1]!tb_C101[OS],[1]!tb_C101[OFICINA])</f>
        <v>Eletrico</v>
      </c>
      <c r="O7660" s="14">
        <f>tb_C103[[#This Row],[FIM]] - tb_C103[[#This Row],[INICIO]]</f>
        <v>4.4444444443797693E-2</v>
      </c>
    </row>
    <row r="7661" spans="1:15" x14ac:dyDescent="0.25">
      <c r="A7661" t="s">
        <v>1764</v>
      </c>
      <c r="B7661">
        <v>4058</v>
      </c>
      <c r="C7661">
        <v>3</v>
      </c>
      <c r="D7661" t="s">
        <v>8673</v>
      </c>
      <c r="E7661" s="9">
        <v>45607.3125</v>
      </c>
      <c r="F7661" s="9">
        <v>45607.333333333336</v>
      </c>
      <c r="G7661">
        <v>208</v>
      </c>
      <c r="H7661" t="s">
        <v>4987</v>
      </c>
      <c r="I7661" t="s">
        <v>175</v>
      </c>
      <c r="J7661" t="s">
        <v>8671</v>
      </c>
      <c r="K7661" s="9">
        <v>45617.445625</v>
      </c>
      <c r="L7661" s="13">
        <f>IFERROR(_xlfn.XLOOKUP(tb_C103[[#This Row],[OS]],[1]!tb_C101[OS],[1]!tb_C101[DATA_ABERTURA]),0)</f>
        <v>45607.318043981482</v>
      </c>
      <c r="M7661" s="7" t="str">
        <f>IFERROR(_xlfn.XLOOKUP(tb_C103[[#This Row],[OS]],[1]!tb_C101[OS],[1]!tb_C101[SITUACAO_OS]),0)</f>
        <v>F</v>
      </c>
      <c r="N7661" t="str">
        <f>_xlfn.XLOOKUP(tb_C103[[#This Row],[OS]],[1]!tb_C101[OS],[1]!tb_C101[OFICINA])</f>
        <v>Mecanico</v>
      </c>
      <c r="O7661" s="14">
        <f>tb_C103[[#This Row],[FIM]] - tb_C103[[#This Row],[INICIO]]</f>
        <v>2.0833333335758653E-2</v>
      </c>
    </row>
    <row r="7662" spans="1:15" x14ac:dyDescent="0.25">
      <c r="A7662" t="s">
        <v>4080</v>
      </c>
      <c r="B7662">
        <v>4058</v>
      </c>
      <c r="C7662">
        <v>3</v>
      </c>
      <c r="D7662" t="s">
        <v>8673</v>
      </c>
      <c r="E7662" s="9">
        <v>45607.3125</v>
      </c>
      <c r="F7662" s="9">
        <v>45607.333333333336</v>
      </c>
      <c r="G7662">
        <v>208</v>
      </c>
      <c r="H7662" t="s">
        <v>4987</v>
      </c>
      <c r="I7662" t="s">
        <v>175</v>
      </c>
      <c r="J7662" t="s">
        <v>8671</v>
      </c>
      <c r="K7662" s="9">
        <v>45617.445625</v>
      </c>
      <c r="L7662" s="13">
        <f>IFERROR(_xlfn.XLOOKUP(tb_C103[[#This Row],[OS]],[1]!tb_C101[OS],[1]!tb_C101[DATA_ABERTURA]),0)</f>
        <v>45607.318043981482</v>
      </c>
      <c r="M7662" s="7" t="str">
        <f>IFERROR(_xlfn.XLOOKUP(tb_C103[[#This Row],[OS]],[1]!tb_C101[OS],[1]!tb_C101[SITUACAO_OS]),0)</f>
        <v>F</v>
      </c>
      <c r="N7662" t="str">
        <f>_xlfn.XLOOKUP(tb_C103[[#This Row],[OS]],[1]!tb_C101[OS],[1]!tb_C101[OFICINA])</f>
        <v>Mecanico</v>
      </c>
      <c r="O7662" s="14">
        <f>tb_C103[[#This Row],[FIM]] - tb_C103[[#This Row],[INICIO]]</f>
        <v>2.0833333335758653E-2</v>
      </c>
    </row>
    <row r="7663" spans="1:15" x14ac:dyDescent="0.25">
      <c r="A7663" t="s">
        <v>1764</v>
      </c>
      <c r="B7663">
        <v>4058</v>
      </c>
      <c r="C7663">
        <v>3</v>
      </c>
      <c r="D7663" t="s">
        <v>8673</v>
      </c>
      <c r="E7663" s="9">
        <v>45607.3125</v>
      </c>
      <c r="F7663" s="9">
        <v>45607.333333333336</v>
      </c>
      <c r="G7663">
        <v>208</v>
      </c>
      <c r="H7663" t="s">
        <v>4987</v>
      </c>
      <c r="I7663" t="s">
        <v>175</v>
      </c>
      <c r="J7663" t="s">
        <v>8671</v>
      </c>
      <c r="K7663" s="9">
        <v>45617.445625</v>
      </c>
      <c r="L7663" s="13">
        <f>IFERROR(_xlfn.XLOOKUP(tb_C103[[#This Row],[OS]],[1]!tb_C101[OS],[1]!tb_C101[DATA_ABERTURA]),0)</f>
        <v>45607.318043981482</v>
      </c>
      <c r="M7663" s="7" t="str">
        <f>IFERROR(_xlfn.XLOOKUP(tb_C103[[#This Row],[OS]],[1]!tb_C101[OS],[1]!tb_C101[SITUACAO_OS]),0)</f>
        <v>F</v>
      </c>
      <c r="N7663" t="str">
        <f>_xlfn.XLOOKUP(tb_C103[[#This Row],[OS]],[1]!tb_C101[OS],[1]!tb_C101[OFICINA])</f>
        <v>Mecanico</v>
      </c>
      <c r="O7663" s="14">
        <f>tb_C103[[#This Row],[FIM]] - tb_C103[[#This Row],[INICIO]]</f>
        <v>2.0833333335758653E-2</v>
      </c>
    </row>
    <row r="7664" spans="1:15" x14ac:dyDescent="0.25">
      <c r="A7664" t="s">
        <v>4080</v>
      </c>
      <c r="B7664">
        <v>4058</v>
      </c>
      <c r="C7664">
        <v>3</v>
      </c>
      <c r="D7664" t="s">
        <v>8673</v>
      </c>
      <c r="E7664" s="9">
        <v>45607.3125</v>
      </c>
      <c r="F7664" s="9">
        <v>45607.333333333336</v>
      </c>
      <c r="G7664">
        <v>208</v>
      </c>
      <c r="H7664" t="s">
        <v>4987</v>
      </c>
      <c r="I7664" t="s">
        <v>175</v>
      </c>
      <c r="J7664" t="s">
        <v>8671</v>
      </c>
      <c r="K7664" s="9">
        <v>45617.445625</v>
      </c>
      <c r="L7664" s="13">
        <f>IFERROR(_xlfn.XLOOKUP(tb_C103[[#This Row],[OS]],[1]!tb_C101[OS],[1]!tb_C101[DATA_ABERTURA]),0)</f>
        <v>45607.318043981482</v>
      </c>
      <c r="M7664" s="7" t="str">
        <f>IFERROR(_xlfn.XLOOKUP(tb_C103[[#This Row],[OS]],[1]!tb_C101[OS],[1]!tb_C101[SITUACAO_OS]),0)</f>
        <v>F</v>
      </c>
      <c r="N7664" t="str">
        <f>_xlfn.XLOOKUP(tb_C103[[#This Row],[OS]],[1]!tb_C101[OS],[1]!tb_C101[OFICINA])</f>
        <v>Mecanico</v>
      </c>
      <c r="O7664" s="14">
        <f>tb_C103[[#This Row],[FIM]] - tb_C103[[#This Row],[INICIO]]</f>
        <v>2.0833333335758653E-2</v>
      </c>
    </row>
    <row r="7665" spans="1:15" x14ac:dyDescent="0.25">
      <c r="A7665" t="s">
        <v>8686</v>
      </c>
      <c r="B7665">
        <v>4059</v>
      </c>
      <c r="C7665">
        <v>3</v>
      </c>
      <c r="D7665" t="s">
        <v>8673</v>
      </c>
      <c r="E7665" s="9">
        <v>45607.34375</v>
      </c>
      <c r="F7665" s="9">
        <v>45607.364583333336</v>
      </c>
      <c r="G7665">
        <v>108</v>
      </c>
      <c r="H7665" t="s">
        <v>317</v>
      </c>
      <c r="I7665" t="s">
        <v>184</v>
      </c>
      <c r="J7665" t="s">
        <v>8671</v>
      </c>
      <c r="K7665" s="9">
        <v>45632.689236111109</v>
      </c>
      <c r="L7665" s="13">
        <f>IFERROR(_xlfn.XLOOKUP(tb_C103[[#This Row],[OS]],[1]!tb_C101[OS],[1]!tb_C101[DATA_ABERTURA]),0)</f>
        <v>45607.462951388887</v>
      </c>
      <c r="M7665" s="7" t="str">
        <f>IFERROR(_xlfn.XLOOKUP(tb_C103[[#This Row],[OS]],[1]!tb_C101[OS],[1]!tb_C101[SITUACAO_OS]),0)</f>
        <v>F</v>
      </c>
      <c r="N7665" t="str">
        <f>_xlfn.XLOOKUP(tb_C103[[#This Row],[OS]],[1]!tb_C101[OS],[1]!tb_C101[OFICINA])</f>
        <v>Mecanico</v>
      </c>
      <c r="O7665" s="14">
        <f>tb_C103[[#This Row],[FIM]] - tb_C103[[#This Row],[INICIO]]</f>
        <v>2.0833333335758653E-2</v>
      </c>
    </row>
    <row r="7666" spans="1:15" x14ac:dyDescent="0.25">
      <c r="A7666" t="s">
        <v>8686</v>
      </c>
      <c r="B7666">
        <v>4060</v>
      </c>
      <c r="C7666">
        <v>3</v>
      </c>
      <c r="D7666" t="s">
        <v>8673</v>
      </c>
      <c r="E7666" s="9">
        <v>45607.3125</v>
      </c>
      <c r="F7666" s="9">
        <v>45607.333333333336</v>
      </c>
      <c r="G7666">
        <v>116</v>
      </c>
      <c r="H7666" t="s">
        <v>290</v>
      </c>
      <c r="I7666" t="s">
        <v>184</v>
      </c>
      <c r="J7666" t="s">
        <v>8671</v>
      </c>
      <c r="K7666" s="9">
        <v>45632.689791666664</v>
      </c>
      <c r="L7666" s="13">
        <f>IFERROR(_xlfn.XLOOKUP(tb_C103[[#This Row],[OS]],[1]!tb_C101[OS],[1]!tb_C101[DATA_ABERTURA]),0)</f>
        <v>45607.466782407406</v>
      </c>
      <c r="M7666" s="7" t="str">
        <f>IFERROR(_xlfn.XLOOKUP(tb_C103[[#This Row],[OS]],[1]!tb_C101[OS],[1]!tb_C101[SITUACAO_OS]),0)</f>
        <v>F</v>
      </c>
      <c r="N7666" t="str">
        <f>_xlfn.XLOOKUP(tb_C103[[#This Row],[OS]],[1]!tb_C101[OS],[1]!tb_C101[OFICINA])</f>
        <v>Mecanico</v>
      </c>
      <c r="O7666" s="14">
        <f>tb_C103[[#This Row],[FIM]] - tb_C103[[#This Row],[INICIO]]</f>
        <v>2.0833333335758653E-2</v>
      </c>
    </row>
    <row r="7667" spans="1:15" x14ac:dyDescent="0.25">
      <c r="B7667">
        <v>4061</v>
      </c>
      <c r="C7667">
        <v>3</v>
      </c>
      <c r="D7667" t="s">
        <v>8673</v>
      </c>
      <c r="E7667" s="9"/>
      <c r="F7667" s="9"/>
      <c r="G7667">
        <v>112</v>
      </c>
      <c r="H7667" t="s">
        <v>237</v>
      </c>
      <c r="I7667" t="s">
        <v>184</v>
      </c>
      <c r="J7667" t="s">
        <v>8674</v>
      </c>
      <c r="K7667" s="9">
        <v>45671.498796296299</v>
      </c>
      <c r="L7667" s="13">
        <f>IFERROR(_xlfn.XLOOKUP(tb_C103[[#This Row],[OS]],[1]!tb_C101[OS],[1]!tb_C101[DATA_ABERTURA]),0)</f>
        <v>45607.482291666667</v>
      </c>
      <c r="M7667" s="7" t="str">
        <f>IFERROR(_xlfn.XLOOKUP(tb_C103[[#This Row],[OS]],[1]!tb_C101[OS],[1]!tb_C101[SITUACAO_OS]),0)</f>
        <v>F</v>
      </c>
      <c r="N7667" t="str">
        <f>_xlfn.XLOOKUP(tb_C103[[#This Row],[OS]],[1]!tb_C101[OS],[1]!tb_C101[OFICINA])</f>
        <v>Eletrico</v>
      </c>
      <c r="O7667" s="14">
        <f>tb_C103[[#This Row],[FIM]] - tb_C103[[#This Row],[INICIO]]</f>
        <v>0</v>
      </c>
    </row>
    <row r="7668" spans="1:15" x14ac:dyDescent="0.25">
      <c r="A7668" t="s">
        <v>8686</v>
      </c>
      <c r="B7668">
        <v>4062</v>
      </c>
      <c r="C7668">
        <v>3</v>
      </c>
      <c r="D7668" t="s">
        <v>8673</v>
      </c>
      <c r="E7668" s="9">
        <v>45607.541666666664</v>
      </c>
      <c r="F7668" s="9">
        <v>45607.625</v>
      </c>
      <c r="G7668">
        <v>117</v>
      </c>
      <c r="H7668" t="s">
        <v>354</v>
      </c>
      <c r="I7668" t="s">
        <v>184</v>
      </c>
      <c r="J7668" t="s">
        <v>8671</v>
      </c>
      <c r="K7668" s="9">
        <v>45639.360312500001</v>
      </c>
      <c r="L7668" s="13">
        <f>IFERROR(_xlfn.XLOOKUP(tb_C103[[#This Row],[OS]],[1]!tb_C101[OS],[1]!tb_C101[DATA_ABERTURA]),0)</f>
        <v>45607.487164351849</v>
      </c>
      <c r="M7668" s="7" t="str">
        <f>IFERROR(_xlfn.XLOOKUP(tb_C103[[#This Row],[OS]],[1]!tb_C101[OS],[1]!tb_C101[SITUACAO_OS]),0)</f>
        <v>F</v>
      </c>
      <c r="N7668" t="str">
        <f>_xlfn.XLOOKUP(tb_C103[[#This Row],[OS]],[1]!tb_C101[OS],[1]!tb_C101[OFICINA])</f>
        <v>Mecanico</v>
      </c>
      <c r="O7668" s="14">
        <f>tb_C103[[#This Row],[FIM]] - tb_C103[[#This Row],[INICIO]]</f>
        <v>8.3333333335758653E-2</v>
      </c>
    </row>
    <row r="7669" spans="1:15" x14ac:dyDescent="0.25">
      <c r="A7669" t="s">
        <v>8696</v>
      </c>
      <c r="B7669">
        <v>4062</v>
      </c>
      <c r="C7669">
        <v>3</v>
      </c>
      <c r="D7669" t="s">
        <v>8673</v>
      </c>
      <c r="E7669" s="9">
        <v>45607.541666666664</v>
      </c>
      <c r="F7669" s="9">
        <v>45607.625</v>
      </c>
      <c r="G7669">
        <v>117</v>
      </c>
      <c r="H7669" t="s">
        <v>354</v>
      </c>
      <c r="I7669" t="s">
        <v>184</v>
      </c>
      <c r="J7669" t="s">
        <v>8671</v>
      </c>
      <c r="K7669" s="9">
        <v>45639.360312500001</v>
      </c>
      <c r="L7669" s="13">
        <f>IFERROR(_xlfn.XLOOKUP(tb_C103[[#This Row],[OS]],[1]!tb_C101[OS],[1]!tb_C101[DATA_ABERTURA]),0)</f>
        <v>45607.487164351849</v>
      </c>
      <c r="M7669" s="7" t="str">
        <f>IFERROR(_xlfn.XLOOKUP(tb_C103[[#This Row],[OS]],[1]!tb_C101[OS],[1]!tb_C101[SITUACAO_OS]),0)</f>
        <v>F</v>
      </c>
      <c r="N7669" t="str">
        <f>_xlfn.XLOOKUP(tb_C103[[#This Row],[OS]],[1]!tb_C101[OS],[1]!tb_C101[OFICINA])</f>
        <v>Mecanico</v>
      </c>
      <c r="O7669" s="14">
        <f>tb_C103[[#This Row],[FIM]] - tb_C103[[#This Row],[INICIO]]</f>
        <v>8.3333333335758653E-2</v>
      </c>
    </row>
    <row r="7670" spans="1:15" x14ac:dyDescent="0.25">
      <c r="A7670" t="s">
        <v>8686</v>
      </c>
      <c r="B7670">
        <v>4062</v>
      </c>
      <c r="C7670">
        <v>3</v>
      </c>
      <c r="D7670" t="s">
        <v>8673</v>
      </c>
      <c r="E7670" s="9">
        <v>45607.541666666664</v>
      </c>
      <c r="F7670" s="9">
        <v>45607.625</v>
      </c>
      <c r="G7670">
        <v>117</v>
      </c>
      <c r="H7670" t="s">
        <v>354</v>
      </c>
      <c r="I7670" t="s">
        <v>184</v>
      </c>
      <c r="J7670" t="s">
        <v>8671</v>
      </c>
      <c r="K7670" s="9">
        <v>45639.360312500001</v>
      </c>
      <c r="L7670" s="13">
        <f>IFERROR(_xlfn.XLOOKUP(tb_C103[[#This Row],[OS]],[1]!tb_C101[OS],[1]!tb_C101[DATA_ABERTURA]),0)</f>
        <v>45607.487164351849</v>
      </c>
      <c r="M7670" s="7" t="str">
        <f>IFERROR(_xlfn.XLOOKUP(tb_C103[[#This Row],[OS]],[1]!tb_C101[OS],[1]!tb_C101[SITUACAO_OS]),0)</f>
        <v>F</v>
      </c>
      <c r="N7670" t="str">
        <f>_xlfn.XLOOKUP(tb_C103[[#This Row],[OS]],[1]!tb_C101[OS],[1]!tb_C101[OFICINA])</f>
        <v>Mecanico</v>
      </c>
      <c r="O7670" s="14">
        <f>tb_C103[[#This Row],[FIM]] - tb_C103[[#This Row],[INICIO]]</f>
        <v>8.3333333335758653E-2</v>
      </c>
    </row>
    <row r="7671" spans="1:15" x14ac:dyDescent="0.25">
      <c r="A7671" t="s">
        <v>8696</v>
      </c>
      <c r="B7671">
        <v>4062</v>
      </c>
      <c r="C7671">
        <v>3</v>
      </c>
      <c r="D7671" t="s">
        <v>8673</v>
      </c>
      <c r="E7671" s="9">
        <v>45607.541666666664</v>
      </c>
      <c r="F7671" s="9">
        <v>45607.625</v>
      </c>
      <c r="G7671">
        <v>117</v>
      </c>
      <c r="H7671" t="s">
        <v>354</v>
      </c>
      <c r="I7671" t="s">
        <v>184</v>
      </c>
      <c r="J7671" t="s">
        <v>8671</v>
      </c>
      <c r="K7671" s="9">
        <v>45639.360312500001</v>
      </c>
      <c r="L7671" s="13">
        <f>IFERROR(_xlfn.XLOOKUP(tb_C103[[#This Row],[OS]],[1]!tb_C101[OS],[1]!tb_C101[DATA_ABERTURA]),0)</f>
        <v>45607.487164351849</v>
      </c>
      <c r="M7671" s="7" t="str">
        <f>IFERROR(_xlfn.XLOOKUP(tb_C103[[#This Row],[OS]],[1]!tb_C101[OS],[1]!tb_C101[SITUACAO_OS]),0)</f>
        <v>F</v>
      </c>
      <c r="N7671" t="str">
        <f>_xlfn.XLOOKUP(tb_C103[[#This Row],[OS]],[1]!tb_C101[OS],[1]!tb_C101[OFICINA])</f>
        <v>Mecanico</v>
      </c>
      <c r="O7671" s="14">
        <f>tb_C103[[#This Row],[FIM]] - tb_C103[[#This Row],[INICIO]]</f>
        <v>8.3333333335758653E-2</v>
      </c>
    </row>
    <row r="7672" spans="1:15" x14ac:dyDescent="0.25">
      <c r="A7672" t="s">
        <v>8686</v>
      </c>
      <c r="B7672">
        <v>4063</v>
      </c>
      <c r="C7672">
        <v>5</v>
      </c>
      <c r="D7672" t="s">
        <v>8690</v>
      </c>
      <c r="E7672" s="9"/>
      <c r="F7672" s="9"/>
      <c r="G7672">
        <v>9021</v>
      </c>
      <c r="H7672" t="s">
        <v>4826</v>
      </c>
      <c r="I7672" t="s">
        <v>184</v>
      </c>
      <c r="J7672" t="s">
        <v>8671</v>
      </c>
      <c r="K7672" s="9">
        <v>45631.639560185184</v>
      </c>
      <c r="L7672" s="13">
        <f>IFERROR(_xlfn.XLOOKUP(tb_C103[[#This Row],[OS]],[1]!tb_C101[OS],[1]!tb_C101[DATA_ABERTURA]),0)</f>
        <v>45607.508159722223</v>
      </c>
      <c r="M7672" s="7" t="str">
        <f>IFERROR(_xlfn.XLOOKUP(tb_C103[[#This Row],[OS]],[1]!tb_C101[OS],[1]!tb_C101[SITUACAO_OS]),0)</f>
        <v>F</v>
      </c>
      <c r="N7672" t="str">
        <f>_xlfn.XLOOKUP(tb_C103[[#This Row],[OS]],[1]!tb_C101[OS],[1]!tb_C101[OFICINA])</f>
        <v>Mecanico</v>
      </c>
      <c r="O7672" s="14">
        <f>tb_C103[[#This Row],[FIM]] - tb_C103[[#This Row],[INICIO]]</f>
        <v>0</v>
      </c>
    </row>
    <row r="7673" spans="1:15" x14ac:dyDescent="0.25">
      <c r="A7673" t="s">
        <v>2551</v>
      </c>
      <c r="B7673">
        <v>4063</v>
      </c>
      <c r="C7673">
        <v>5</v>
      </c>
      <c r="D7673" t="s">
        <v>8690</v>
      </c>
      <c r="E7673" s="9"/>
      <c r="F7673" s="9"/>
      <c r="G7673">
        <v>9021</v>
      </c>
      <c r="H7673" t="s">
        <v>4826</v>
      </c>
      <c r="I7673" t="s">
        <v>184</v>
      </c>
      <c r="J7673" t="s">
        <v>8671</v>
      </c>
      <c r="K7673" s="9">
        <v>45631.639560185184</v>
      </c>
      <c r="L7673" s="13">
        <f>IFERROR(_xlfn.XLOOKUP(tb_C103[[#This Row],[OS]],[1]!tb_C101[OS],[1]!tb_C101[DATA_ABERTURA]),0)</f>
        <v>45607.508159722223</v>
      </c>
      <c r="M7673" s="7" t="str">
        <f>IFERROR(_xlfn.XLOOKUP(tb_C103[[#This Row],[OS]],[1]!tb_C101[OS],[1]!tb_C101[SITUACAO_OS]),0)</f>
        <v>F</v>
      </c>
      <c r="N7673" t="str">
        <f>_xlfn.XLOOKUP(tb_C103[[#This Row],[OS]],[1]!tb_C101[OS],[1]!tb_C101[OFICINA])</f>
        <v>Mecanico</v>
      </c>
      <c r="O7673" s="14">
        <f>tb_C103[[#This Row],[FIM]] - tb_C103[[#This Row],[INICIO]]</f>
        <v>0</v>
      </c>
    </row>
    <row r="7674" spans="1:15" x14ac:dyDescent="0.25">
      <c r="A7674" t="s">
        <v>6398</v>
      </c>
      <c r="B7674">
        <v>4064</v>
      </c>
      <c r="C7674">
        <v>3</v>
      </c>
      <c r="D7674" t="s">
        <v>8673</v>
      </c>
      <c r="E7674" s="9">
        <v>45607.604861111111</v>
      </c>
      <c r="F7674" s="9">
        <v>45608.416666666664</v>
      </c>
      <c r="G7674">
        <v>207</v>
      </c>
      <c r="H7674" t="s">
        <v>760</v>
      </c>
      <c r="I7674" t="s">
        <v>175</v>
      </c>
      <c r="J7674" t="s">
        <v>8671</v>
      </c>
      <c r="K7674" s="9">
        <v>45617.455277777779</v>
      </c>
      <c r="L7674" s="13">
        <f>IFERROR(_xlfn.XLOOKUP(tb_C103[[#This Row],[OS]],[1]!tb_C101[OS],[1]!tb_C101[DATA_ABERTURA]),0)</f>
        <v>45607.605439814812</v>
      </c>
      <c r="M7674" s="7" t="str">
        <f>IFERROR(_xlfn.XLOOKUP(tb_C103[[#This Row],[OS]],[1]!tb_C101[OS],[1]!tb_C101[SITUACAO_OS]),0)</f>
        <v>F</v>
      </c>
      <c r="N7674" t="str">
        <f>_xlfn.XLOOKUP(tb_C103[[#This Row],[OS]],[1]!tb_C101[OS],[1]!tb_C101[OFICINA])</f>
        <v>Mecanico</v>
      </c>
      <c r="O7674" s="14">
        <f>tb_C103[[#This Row],[FIM]] - tb_C103[[#This Row],[INICIO]]</f>
        <v>0.81180555555329192</v>
      </c>
    </row>
    <row r="7675" spans="1:15" x14ac:dyDescent="0.25">
      <c r="A7675" t="s">
        <v>4080</v>
      </c>
      <c r="B7675">
        <v>4065</v>
      </c>
      <c r="C7675">
        <v>1</v>
      </c>
      <c r="D7675" t="s">
        <v>8677</v>
      </c>
      <c r="E7675" s="9">
        <v>45605.819444444445</v>
      </c>
      <c r="F7675" s="9">
        <v>45605.847222222219</v>
      </c>
      <c r="G7675">
        <v>112</v>
      </c>
      <c r="H7675" t="s">
        <v>237</v>
      </c>
      <c r="I7675" t="s">
        <v>184</v>
      </c>
      <c r="J7675" t="s">
        <v>8674</v>
      </c>
      <c r="K7675" s="9">
        <v>45610.746331018519</v>
      </c>
      <c r="L7675" s="13">
        <f>IFERROR(_xlfn.XLOOKUP(tb_C103[[#This Row],[OS]],[1]!tb_C101[OS],[1]!tb_C101[DATA_ABERTURA]),0)</f>
        <v>45607.612835648149</v>
      </c>
      <c r="M7675" s="7" t="str">
        <f>IFERROR(_xlfn.XLOOKUP(tb_C103[[#This Row],[OS]],[1]!tb_C101[OS],[1]!tb_C101[SITUACAO_OS]),0)</f>
        <v>F</v>
      </c>
      <c r="N7675" t="str">
        <f>_xlfn.XLOOKUP(tb_C103[[#This Row],[OS]],[1]!tb_C101[OS],[1]!tb_C101[OFICINA])</f>
        <v>Eletrico</v>
      </c>
      <c r="O7675" s="14">
        <f>tb_C103[[#This Row],[FIM]] - tb_C103[[#This Row],[INICIO]]</f>
        <v>2.7777777773735579E-2</v>
      </c>
    </row>
    <row r="7676" spans="1:15" x14ac:dyDescent="0.25">
      <c r="A7676" t="s">
        <v>4080</v>
      </c>
      <c r="B7676">
        <v>4066</v>
      </c>
      <c r="C7676">
        <v>3</v>
      </c>
      <c r="D7676" t="s">
        <v>8673</v>
      </c>
      <c r="E7676" s="9">
        <v>45605.819444444445</v>
      </c>
      <c r="F7676" s="9">
        <v>45605.847222222219</v>
      </c>
      <c r="G7676">
        <v>112</v>
      </c>
      <c r="H7676" t="s">
        <v>237</v>
      </c>
      <c r="I7676" t="s">
        <v>184</v>
      </c>
      <c r="J7676" t="s">
        <v>8674</v>
      </c>
      <c r="K7676" s="9">
        <v>45636.537719907406</v>
      </c>
      <c r="L7676" s="13">
        <f>IFERROR(_xlfn.XLOOKUP(tb_C103[[#This Row],[OS]],[1]!tb_C101[OS],[1]!tb_C101[DATA_ABERTURA]),0)</f>
        <v>45607.614444444444</v>
      </c>
      <c r="M7676" s="7" t="str">
        <f>IFERROR(_xlfn.XLOOKUP(tb_C103[[#This Row],[OS]],[1]!tb_C101[OS],[1]!tb_C101[SITUACAO_OS]),0)</f>
        <v>F</v>
      </c>
      <c r="N7676" t="str">
        <f>_xlfn.XLOOKUP(tb_C103[[#This Row],[OS]],[1]!tb_C101[OS],[1]!tb_C101[OFICINA])</f>
        <v>Eletrico</v>
      </c>
      <c r="O7676" s="14">
        <f>tb_C103[[#This Row],[FIM]] - tb_C103[[#This Row],[INICIO]]</f>
        <v>2.7777777773735579E-2</v>
      </c>
    </row>
    <row r="7677" spans="1:15" x14ac:dyDescent="0.25">
      <c r="A7677" t="s">
        <v>8686</v>
      </c>
      <c r="B7677">
        <v>4067</v>
      </c>
      <c r="C7677">
        <v>3</v>
      </c>
      <c r="D7677" t="s">
        <v>8673</v>
      </c>
      <c r="E7677" s="9">
        <v>45607.625</v>
      </c>
      <c r="F7677" s="9">
        <v>45607.645833333336</v>
      </c>
      <c r="G7677">
        <v>116</v>
      </c>
      <c r="H7677" t="s">
        <v>290</v>
      </c>
      <c r="I7677" t="s">
        <v>184</v>
      </c>
      <c r="J7677" t="s">
        <v>8671</v>
      </c>
      <c r="K7677" s="9">
        <v>45630.361250000002</v>
      </c>
      <c r="L7677" s="13">
        <f>IFERROR(_xlfn.XLOOKUP(tb_C103[[#This Row],[OS]],[1]!tb_C101[OS],[1]!tb_C101[DATA_ABERTURA]),0)</f>
        <v>45607.698391203703</v>
      </c>
      <c r="M7677" s="7" t="str">
        <f>IFERROR(_xlfn.XLOOKUP(tb_C103[[#This Row],[OS]],[1]!tb_C101[OS],[1]!tb_C101[SITUACAO_OS]),0)</f>
        <v>F</v>
      </c>
      <c r="N7677" t="str">
        <f>_xlfn.XLOOKUP(tb_C103[[#This Row],[OS]],[1]!tb_C101[OS],[1]!tb_C101[OFICINA])</f>
        <v>Mecanico</v>
      </c>
      <c r="O7677" s="14">
        <f>tb_C103[[#This Row],[FIM]] - tb_C103[[#This Row],[INICIO]]</f>
        <v>2.0833333335758653E-2</v>
      </c>
    </row>
    <row r="7678" spans="1:15" x14ac:dyDescent="0.25">
      <c r="A7678" t="s">
        <v>5446</v>
      </c>
      <c r="B7678">
        <v>4067</v>
      </c>
      <c r="C7678">
        <v>3</v>
      </c>
      <c r="D7678" t="s">
        <v>8673</v>
      </c>
      <c r="E7678" s="9">
        <v>45607.625</v>
      </c>
      <c r="F7678" s="9">
        <v>45607.645833333336</v>
      </c>
      <c r="G7678">
        <v>116</v>
      </c>
      <c r="H7678" t="s">
        <v>290</v>
      </c>
      <c r="I7678" t="s">
        <v>184</v>
      </c>
      <c r="J7678" t="s">
        <v>8671</v>
      </c>
      <c r="K7678" s="9">
        <v>45630.361250000002</v>
      </c>
      <c r="L7678" s="13">
        <f>IFERROR(_xlfn.XLOOKUP(tb_C103[[#This Row],[OS]],[1]!tb_C101[OS],[1]!tb_C101[DATA_ABERTURA]),0)</f>
        <v>45607.698391203703</v>
      </c>
      <c r="M7678" s="7" t="str">
        <f>IFERROR(_xlfn.XLOOKUP(tb_C103[[#This Row],[OS]],[1]!tb_C101[OS],[1]!tb_C101[SITUACAO_OS]),0)</f>
        <v>F</v>
      </c>
      <c r="N7678" t="str">
        <f>_xlfn.XLOOKUP(tb_C103[[#This Row],[OS]],[1]!tb_C101[OS],[1]!tb_C101[OFICINA])</f>
        <v>Mecanico</v>
      </c>
      <c r="O7678" s="14">
        <f>tb_C103[[#This Row],[FIM]] - tb_C103[[#This Row],[INICIO]]</f>
        <v>2.0833333335758653E-2</v>
      </c>
    </row>
    <row r="7679" spans="1:15" x14ac:dyDescent="0.25">
      <c r="A7679" t="s">
        <v>8686</v>
      </c>
      <c r="B7679">
        <v>4067</v>
      </c>
      <c r="C7679">
        <v>3</v>
      </c>
      <c r="D7679" t="s">
        <v>8673</v>
      </c>
      <c r="E7679" s="9">
        <v>45607.625</v>
      </c>
      <c r="F7679" s="9">
        <v>45607.645833333336</v>
      </c>
      <c r="G7679">
        <v>116</v>
      </c>
      <c r="H7679" t="s">
        <v>290</v>
      </c>
      <c r="I7679" t="s">
        <v>184</v>
      </c>
      <c r="J7679" t="s">
        <v>8671</v>
      </c>
      <c r="K7679" s="9">
        <v>45630.361250000002</v>
      </c>
      <c r="L7679" s="13">
        <f>IFERROR(_xlfn.XLOOKUP(tb_C103[[#This Row],[OS]],[1]!tb_C101[OS],[1]!tb_C101[DATA_ABERTURA]),0)</f>
        <v>45607.698391203703</v>
      </c>
      <c r="M7679" s="7" t="str">
        <f>IFERROR(_xlfn.XLOOKUP(tb_C103[[#This Row],[OS]],[1]!tb_C101[OS],[1]!tb_C101[SITUACAO_OS]),0)</f>
        <v>F</v>
      </c>
      <c r="N7679" t="str">
        <f>_xlfn.XLOOKUP(tb_C103[[#This Row],[OS]],[1]!tb_C101[OS],[1]!tb_C101[OFICINA])</f>
        <v>Mecanico</v>
      </c>
      <c r="O7679" s="14">
        <f>tb_C103[[#This Row],[FIM]] - tb_C103[[#This Row],[INICIO]]</f>
        <v>2.0833333335758653E-2</v>
      </c>
    </row>
    <row r="7680" spans="1:15" x14ac:dyDescent="0.25">
      <c r="A7680" t="s">
        <v>5446</v>
      </c>
      <c r="B7680">
        <v>4067</v>
      </c>
      <c r="C7680">
        <v>3</v>
      </c>
      <c r="D7680" t="s">
        <v>8673</v>
      </c>
      <c r="E7680" s="9">
        <v>45607.625</v>
      </c>
      <c r="F7680" s="9">
        <v>45607.645833333336</v>
      </c>
      <c r="G7680">
        <v>116</v>
      </c>
      <c r="H7680" t="s">
        <v>290</v>
      </c>
      <c r="I7680" t="s">
        <v>184</v>
      </c>
      <c r="J7680" t="s">
        <v>8671</v>
      </c>
      <c r="K7680" s="9">
        <v>45630.361250000002</v>
      </c>
      <c r="L7680" s="13">
        <f>IFERROR(_xlfn.XLOOKUP(tb_C103[[#This Row],[OS]],[1]!tb_C101[OS],[1]!tb_C101[DATA_ABERTURA]),0)</f>
        <v>45607.698391203703</v>
      </c>
      <c r="M7680" s="7" t="str">
        <f>IFERROR(_xlfn.XLOOKUP(tb_C103[[#This Row],[OS]],[1]!tb_C101[OS],[1]!tb_C101[SITUACAO_OS]),0)</f>
        <v>F</v>
      </c>
      <c r="N7680" t="str">
        <f>_xlfn.XLOOKUP(tb_C103[[#This Row],[OS]],[1]!tb_C101[OS],[1]!tb_C101[OFICINA])</f>
        <v>Mecanico</v>
      </c>
      <c r="O7680" s="14">
        <f>tb_C103[[#This Row],[FIM]] - tb_C103[[#This Row],[INICIO]]</f>
        <v>2.0833333335758653E-2</v>
      </c>
    </row>
    <row r="7681" spans="1:15" x14ac:dyDescent="0.25">
      <c r="A7681" t="s">
        <v>1764</v>
      </c>
      <c r="B7681">
        <v>4068</v>
      </c>
      <c r="C7681">
        <v>4</v>
      </c>
      <c r="D7681" t="s">
        <v>8684</v>
      </c>
      <c r="E7681" s="9">
        <v>45611.416666666664</v>
      </c>
      <c r="F7681" s="9">
        <v>45611.458333333336</v>
      </c>
      <c r="G7681">
        <v>302</v>
      </c>
      <c r="H7681" t="s">
        <v>787</v>
      </c>
      <c r="I7681" t="s">
        <v>220</v>
      </c>
      <c r="J7681" t="s">
        <v>8674</v>
      </c>
      <c r="K7681" s="9">
        <v>45614.739259259259</v>
      </c>
      <c r="L7681" s="13">
        <f>IFERROR(_xlfn.XLOOKUP(tb_C103[[#This Row],[OS]],[1]!tb_C101[OS],[1]!tb_C101[DATA_ABERTURA]),0)</f>
        <v>45607.739120370374</v>
      </c>
      <c r="M7681" s="7" t="str">
        <f>IFERROR(_xlfn.XLOOKUP(tb_C103[[#This Row],[OS]],[1]!tb_C101[OS],[1]!tb_C101[SITUACAO_OS]),0)</f>
        <v>F</v>
      </c>
      <c r="N7681" t="str">
        <f>_xlfn.XLOOKUP(tb_C103[[#This Row],[OS]],[1]!tb_C101[OS],[1]!tb_C101[OFICINA])</f>
        <v>Eletrico</v>
      </c>
      <c r="O7681" s="14">
        <f>tb_C103[[#This Row],[FIM]] - tb_C103[[#This Row],[INICIO]]</f>
        <v>4.1666666671517305E-2</v>
      </c>
    </row>
    <row r="7682" spans="1:15" x14ac:dyDescent="0.25">
      <c r="A7682" t="s">
        <v>4080</v>
      </c>
      <c r="B7682">
        <v>4069</v>
      </c>
      <c r="C7682">
        <v>4</v>
      </c>
      <c r="D7682" t="s">
        <v>8684</v>
      </c>
      <c r="E7682" s="9">
        <v>45614.680555555555</v>
      </c>
      <c r="F7682" s="9">
        <v>45614.694444444445</v>
      </c>
      <c r="G7682">
        <v>301</v>
      </c>
      <c r="H7682" t="s">
        <v>221</v>
      </c>
      <c r="I7682" t="s">
        <v>220</v>
      </c>
      <c r="J7682" t="s">
        <v>8674</v>
      </c>
      <c r="K7682" s="9">
        <v>45614.74015046296</v>
      </c>
      <c r="L7682" s="13">
        <f>IFERROR(_xlfn.XLOOKUP(tb_C103[[#This Row],[OS]],[1]!tb_C101[OS],[1]!tb_C101[DATA_ABERTURA]),0)</f>
        <v>45607.741261574076</v>
      </c>
      <c r="M7682" s="7" t="str">
        <f>IFERROR(_xlfn.XLOOKUP(tb_C103[[#This Row],[OS]],[1]!tb_C101[OS],[1]!tb_C101[SITUACAO_OS]),0)</f>
        <v>F</v>
      </c>
      <c r="N7682" t="str">
        <f>_xlfn.XLOOKUP(tb_C103[[#This Row],[OS]],[1]!tb_C101[OS],[1]!tb_C101[OFICINA])</f>
        <v>Eletrico</v>
      </c>
      <c r="O7682" s="14">
        <f>tb_C103[[#This Row],[FIM]] - tb_C103[[#This Row],[INICIO]]</f>
        <v>1.3888888890505768E-2</v>
      </c>
    </row>
    <row r="7683" spans="1:15" x14ac:dyDescent="0.25">
      <c r="B7683">
        <v>4070</v>
      </c>
      <c r="C7683">
        <v>3</v>
      </c>
      <c r="D7683" t="s">
        <v>8673</v>
      </c>
      <c r="E7683" s="9"/>
      <c r="F7683" s="9"/>
      <c r="G7683">
        <v>417</v>
      </c>
      <c r="H7683" t="s">
        <v>927</v>
      </c>
      <c r="I7683" t="s">
        <v>79</v>
      </c>
      <c r="J7683" t="s">
        <v>8682</v>
      </c>
      <c r="K7683" s="9">
        <v>45671.499525462961</v>
      </c>
      <c r="L7683" s="13">
        <f>IFERROR(_xlfn.XLOOKUP(tb_C103[[#This Row],[OS]],[1]!tb_C101[OS],[1]!tb_C101[DATA_ABERTURA]),0)</f>
        <v>45607.911562499998</v>
      </c>
      <c r="M7683" s="7" t="str">
        <f>IFERROR(_xlfn.XLOOKUP(tb_C103[[#This Row],[OS]],[1]!tb_C101[OS],[1]!tb_C101[SITUACAO_OS]),0)</f>
        <v>F</v>
      </c>
      <c r="N7683" t="str">
        <f>_xlfn.XLOOKUP(tb_C103[[#This Row],[OS]],[1]!tb_C101[OS],[1]!tb_C101[OFICINA])</f>
        <v>AUTOMATICO - TROCAR</v>
      </c>
      <c r="O7683" s="14">
        <f>tb_C103[[#This Row],[FIM]] - tb_C103[[#This Row],[INICIO]]</f>
        <v>0</v>
      </c>
    </row>
    <row r="7684" spans="1:15" x14ac:dyDescent="0.25">
      <c r="B7684">
        <v>4071</v>
      </c>
      <c r="C7684">
        <v>3</v>
      </c>
      <c r="D7684" t="s">
        <v>8673</v>
      </c>
      <c r="E7684" s="9"/>
      <c r="F7684" s="9"/>
      <c r="G7684">
        <v>417</v>
      </c>
      <c r="H7684" t="s">
        <v>927</v>
      </c>
      <c r="I7684" t="s">
        <v>79</v>
      </c>
      <c r="J7684" t="s">
        <v>8682</v>
      </c>
      <c r="K7684" s="9">
        <v>45671.499849537038</v>
      </c>
      <c r="L7684" s="13">
        <f>IFERROR(_xlfn.XLOOKUP(tb_C103[[#This Row],[OS]],[1]!tb_C101[OS],[1]!tb_C101[DATA_ABERTURA]),0)</f>
        <v>45607.914687500001</v>
      </c>
      <c r="M7684" s="7" t="str">
        <f>IFERROR(_xlfn.XLOOKUP(tb_C103[[#This Row],[OS]],[1]!tb_C101[OS],[1]!tb_C101[SITUACAO_OS]),0)</f>
        <v>F</v>
      </c>
      <c r="N7684" t="str">
        <f>_xlfn.XLOOKUP(tb_C103[[#This Row],[OS]],[1]!tb_C101[OS],[1]!tb_C101[OFICINA])</f>
        <v>AUTOMATICO - TROCAR</v>
      </c>
      <c r="O7684" s="14">
        <f>tb_C103[[#This Row],[FIM]] - tb_C103[[#This Row],[INICIO]]</f>
        <v>0</v>
      </c>
    </row>
    <row r="7685" spans="1:15" x14ac:dyDescent="0.25">
      <c r="B7685">
        <v>4072</v>
      </c>
      <c r="C7685">
        <v>3</v>
      </c>
      <c r="D7685" t="s">
        <v>8673</v>
      </c>
      <c r="E7685" s="9"/>
      <c r="F7685" s="9"/>
      <c r="G7685">
        <v>116</v>
      </c>
      <c r="H7685" t="s">
        <v>290</v>
      </c>
      <c r="I7685" t="s">
        <v>184</v>
      </c>
      <c r="J7685" t="s">
        <v>8682</v>
      </c>
      <c r="K7685" s="9">
        <v>45671.500081018516</v>
      </c>
      <c r="L7685" s="13">
        <f>IFERROR(_xlfn.XLOOKUP(tb_C103[[#This Row],[OS]],[1]!tb_C101[OS],[1]!tb_C101[DATA_ABERTURA]),0)</f>
        <v>45608.240023148152</v>
      </c>
      <c r="M7685" s="7" t="str">
        <f>IFERROR(_xlfn.XLOOKUP(tb_C103[[#This Row],[OS]],[1]!tb_C101[OS],[1]!tb_C101[SITUACAO_OS]),0)</f>
        <v>F</v>
      </c>
      <c r="N7685" t="str">
        <f>_xlfn.XLOOKUP(tb_C103[[#This Row],[OS]],[1]!tb_C101[OS],[1]!tb_C101[OFICINA])</f>
        <v>AUTOMATICO - TROCAR</v>
      </c>
      <c r="O7685" s="14">
        <f>tb_C103[[#This Row],[FIM]] - tb_C103[[#This Row],[INICIO]]</f>
        <v>0</v>
      </c>
    </row>
    <row r="7686" spans="1:15" x14ac:dyDescent="0.25">
      <c r="A7686" t="s">
        <v>1764</v>
      </c>
      <c r="B7686">
        <v>4073</v>
      </c>
      <c r="C7686">
        <v>3</v>
      </c>
      <c r="D7686" t="s">
        <v>8673</v>
      </c>
      <c r="E7686" s="9">
        <v>45608.3125</v>
      </c>
      <c r="F7686" s="9">
        <v>45608.345833333333</v>
      </c>
      <c r="G7686">
        <v>208</v>
      </c>
      <c r="H7686" t="s">
        <v>4987</v>
      </c>
      <c r="I7686" t="s">
        <v>175</v>
      </c>
      <c r="J7686" t="s">
        <v>8671</v>
      </c>
      <c r="K7686" s="9">
        <v>45617.445104166669</v>
      </c>
      <c r="L7686" s="13">
        <f>IFERROR(_xlfn.XLOOKUP(tb_C103[[#This Row],[OS]],[1]!tb_C101[OS],[1]!tb_C101[DATA_ABERTURA]),0)</f>
        <v>45608.291655092595</v>
      </c>
      <c r="M7686" s="7" t="str">
        <f>IFERROR(_xlfn.XLOOKUP(tb_C103[[#This Row],[OS]],[1]!tb_C101[OS],[1]!tb_C101[SITUACAO_OS]),0)</f>
        <v>F</v>
      </c>
      <c r="N7686" t="str">
        <f>_xlfn.XLOOKUP(tb_C103[[#This Row],[OS]],[1]!tb_C101[OS],[1]!tb_C101[OFICINA])</f>
        <v>Mecanico</v>
      </c>
      <c r="O7686" s="14">
        <f>tb_C103[[#This Row],[FIM]] - tb_C103[[#This Row],[INICIO]]</f>
        <v>3.3333333332848269E-2</v>
      </c>
    </row>
    <row r="7687" spans="1:15" x14ac:dyDescent="0.25">
      <c r="A7687" t="s">
        <v>4080</v>
      </c>
      <c r="B7687">
        <v>4073</v>
      </c>
      <c r="C7687">
        <v>3</v>
      </c>
      <c r="D7687" t="s">
        <v>8673</v>
      </c>
      <c r="E7687" s="9">
        <v>45608.3125</v>
      </c>
      <c r="F7687" s="9">
        <v>45608.345833333333</v>
      </c>
      <c r="G7687">
        <v>208</v>
      </c>
      <c r="H7687" t="s">
        <v>4987</v>
      </c>
      <c r="I7687" t="s">
        <v>175</v>
      </c>
      <c r="J7687" t="s">
        <v>8671</v>
      </c>
      <c r="K7687" s="9">
        <v>45617.445104166669</v>
      </c>
      <c r="L7687" s="13">
        <f>IFERROR(_xlfn.XLOOKUP(tb_C103[[#This Row],[OS]],[1]!tb_C101[OS],[1]!tb_C101[DATA_ABERTURA]),0)</f>
        <v>45608.291655092595</v>
      </c>
      <c r="M7687" s="7" t="str">
        <f>IFERROR(_xlfn.XLOOKUP(tb_C103[[#This Row],[OS]],[1]!tb_C101[OS],[1]!tb_C101[SITUACAO_OS]),0)</f>
        <v>F</v>
      </c>
      <c r="N7687" t="str">
        <f>_xlfn.XLOOKUP(tb_C103[[#This Row],[OS]],[1]!tb_C101[OS],[1]!tb_C101[OFICINA])</f>
        <v>Mecanico</v>
      </c>
      <c r="O7687" s="14">
        <f>tb_C103[[#This Row],[FIM]] - tb_C103[[#This Row],[INICIO]]</f>
        <v>3.3333333332848269E-2</v>
      </c>
    </row>
    <row r="7688" spans="1:15" x14ac:dyDescent="0.25">
      <c r="A7688" t="s">
        <v>1764</v>
      </c>
      <c r="B7688">
        <v>4073</v>
      </c>
      <c r="C7688">
        <v>3</v>
      </c>
      <c r="D7688" t="s">
        <v>8673</v>
      </c>
      <c r="E7688" s="9">
        <v>45608.3125</v>
      </c>
      <c r="F7688" s="9">
        <v>45608.345833333333</v>
      </c>
      <c r="G7688">
        <v>208</v>
      </c>
      <c r="H7688" t="s">
        <v>4987</v>
      </c>
      <c r="I7688" t="s">
        <v>175</v>
      </c>
      <c r="J7688" t="s">
        <v>8671</v>
      </c>
      <c r="K7688" s="9">
        <v>45617.445104166669</v>
      </c>
      <c r="L7688" s="13">
        <f>IFERROR(_xlfn.XLOOKUP(tb_C103[[#This Row],[OS]],[1]!tb_C101[OS],[1]!tb_C101[DATA_ABERTURA]),0)</f>
        <v>45608.291655092595</v>
      </c>
      <c r="M7688" s="7" t="str">
        <f>IFERROR(_xlfn.XLOOKUP(tb_C103[[#This Row],[OS]],[1]!tb_C101[OS],[1]!tb_C101[SITUACAO_OS]),0)</f>
        <v>F</v>
      </c>
      <c r="N7688" t="str">
        <f>_xlfn.XLOOKUP(tb_C103[[#This Row],[OS]],[1]!tb_C101[OS],[1]!tb_C101[OFICINA])</f>
        <v>Mecanico</v>
      </c>
      <c r="O7688" s="14">
        <f>tb_C103[[#This Row],[FIM]] - tb_C103[[#This Row],[INICIO]]</f>
        <v>3.3333333332848269E-2</v>
      </c>
    </row>
    <row r="7689" spans="1:15" x14ac:dyDescent="0.25">
      <c r="A7689" t="s">
        <v>4080</v>
      </c>
      <c r="B7689">
        <v>4073</v>
      </c>
      <c r="C7689">
        <v>3</v>
      </c>
      <c r="D7689" t="s">
        <v>8673</v>
      </c>
      <c r="E7689" s="9">
        <v>45608.3125</v>
      </c>
      <c r="F7689" s="9">
        <v>45608.345833333333</v>
      </c>
      <c r="G7689">
        <v>208</v>
      </c>
      <c r="H7689" t="s">
        <v>4987</v>
      </c>
      <c r="I7689" t="s">
        <v>175</v>
      </c>
      <c r="J7689" t="s">
        <v>8671</v>
      </c>
      <c r="K7689" s="9">
        <v>45617.445104166669</v>
      </c>
      <c r="L7689" s="13">
        <f>IFERROR(_xlfn.XLOOKUP(tb_C103[[#This Row],[OS]],[1]!tb_C101[OS],[1]!tb_C101[DATA_ABERTURA]),0)</f>
        <v>45608.291655092595</v>
      </c>
      <c r="M7689" s="7" t="str">
        <f>IFERROR(_xlfn.XLOOKUP(tb_C103[[#This Row],[OS]],[1]!tb_C101[OS],[1]!tb_C101[SITUACAO_OS]),0)</f>
        <v>F</v>
      </c>
      <c r="N7689" t="str">
        <f>_xlfn.XLOOKUP(tb_C103[[#This Row],[OS]],[1]!tb_C101[OS],[1]!tb_C101[OFICINA])</f>
        <v>Mecanico</v>
      </c>
      <c r="O7689" s="14">
        <f>tb_C103[[#This Row],[FIM]] - tb_C103[[#This Row],[INICIO]]</f>
        <v>3.3333333332848269E-2</v>
      </c>
    </row>
    <row r="7690" spans="1:15" x14ac:dyDescent="0.25">
      <c r="A7690" t="s">
        <v>6398</v>
      </c>
      <c r="B7690">
        <v>4074</v>
      </c>
      <c r="C7690">
        <v>5</v>
      </c>
      <c r="D7690" t="s">
        <v>8690</v>
      </c>
      <c r="E7690" s="9">
        <v>45608.3125</v>
      </c>
      <c r="F7690" s="9">
        <v>45608.708333333336</v>
      </c>
      <c r="G7690">
        <v>302</v>
      </c>
      <c r="H7690" t="s">
        <v>787</v>
      </c>
      <c r="I7690" t="s">
        <v>220</v>
      </c>
      <c r="J7690" t="s">
        <v>8683</v>
      </c>
      <c r="K7690" s="9"/>
      <c r="L7690" s="13">
        <f>IFERROR(_xlfn.XLOOKUP(tb_C103[[#This Row],[OS]],[1]!tb_C101[OS],[1]!tb_C101[DATA_ABERTURA]),0)</f>
        <v>45608.330462962964</v>
      </c>
      <c r="M7690" s="7" t="str">
        <f>IFERROR(_xlfn.XLOOKUP(tb_C103[[#This Row],[OS]],[1]!tb_C101[OS],[1]!tb_C101[SITUACAO_OS]),0)</f>
        <v>E</v>
      </c>
      <c r="N7690" t="str">
        <f>_xlfn.XLOOKUP(tb_C103[[#This Row],[OS]],[1]!tb_C101[OS],[1]!tb_C101[OFICINA])</f>
        <v>Falha Operacinal</v>
      </c>
      <c r="O7690" s="14">
        <f>tb_C103[[#This Row],[FIM]] - tb_C103[[#This Row],[INICIO]]</f>
        <v>0.39583333333575865</v>
      </c>
    </row>
    <row r="7691" spans="1:15" x14ac:dyDescent="0.25">
      <c r="A7691" t="s">
        <v>1764</v>
      </c>
      <c r="B7691">
        <v>4074</v>
      </c>
      <c r="C7691">
        <v>5</v>
      </c>
      <c r="D7691" t="s">
        <v>8690</v>
      </c>
      <c r="E7691" s="9">
        <v>45608.3125</v>
      </c>
      <c r="F7691" s="9">
        <v>45608.708333333336</v>
      </c>
      <c r="G7691">
        <v>302</v>
      </c>
      <c r="H7691" t="s">
        <v>787</v>
      </c>
      <c r="I7691" t="s">
        <v>220</v>
      </c>
      <c r="J7691" t="s">
        <v>8683</v>
      </c>
      <c r="K7691" s="9"/>
      <c r="L7691" s="13">
        <f>IFERROR(_xlfn.XLOOKUP(tb_C103[[#This Row],[OS]],[1]!tb_C101[OS],[1]!tb_C101[DATA_ABERTURA]),0)</f>
        <v>45608.330462962964</v>
      </c>
      <c r="M7691" s="7" t="str">
        <f>IFERROR(_xlfn.XLOOKUP(tb_C103[[#This Row],[OS]],[1]!tb_C101[OS],[1]!tb_C101[SITUACAO_OS]),0)</f>
        <v>E</v>
      </c>
      <c r="N7691" t="str">
        <f>_xlfn.XLOOKUP(tb_C103[[#This Row],[OS]],[1]!tb_C101[OS],[1]!tb_C101[OFICINA])</f>
        <v>Falha Operacinal</v>
      </c>
      <c r="O7691" s="14">
        <f>tb_C103[[#This Row],[FIM]] - tb_C103[[#This Row],[INICIO]]</f>
        <v>0.39583333333575865</v>
      </c>
    </row>
    <row r="7692" spans="1:15" x14ac:dyDescent="0.25">
      <c r="A7692" t="s">
        <v>4080</v>
      </c>
      <c r="B7692">
        <v>4074</v>
      </c>
      <c r="C7692">
        <v>5</v>
      </c>
      <c r="D7692" t="s">
        <v>8690</v>
      </c>
      <c r="E7692" s="9">
        <v>45608.3125</v>
      </c>
      <c r="F7692" s="9">
        <v>45608.708333333336</v>
      </c>
      <c r="G7692">
        <v>302</v>
      </c>
      <c r="H7692" t="s">
        <v>787</v>
      </c>
      <c r="I7692" t="s">
        <v>220</v>
      </c>
      <c r="J7692" t="s">
        <v>8683</v>
      </c>
      <c r="K7692" s="9"/>
      <c r="L7692" s="13">
        <f>IFERROR(_xlfn.XLOOKUP(tb_C103[[#This Row],[OS]],[1]!tb_C101[OS],[1]!tb_C101[DATA_ABERTURA]),0)</f>
        <v>45608.330462962964</v>
      </c>
      <c r="M7692" s="7" t="str">
        <f>IFERROR(_xlfn.XLOOKUP(tb_C103[[#This Row],[OS]],[1]!tb_C101[OS],[1]!tb_C101[SITUACAO_OS]),0)</f>
        <v>E</v>
      </c>
      <c r="N7692" t="str">
        <f>_xlfn.XLOOKUP(tb_C103[[#This Row],[OS]],[1]!tb_C101[OS],[1]!tb_C101[OFICINA])</f>
        <v>Falha Operacinal</v>
      </c>
      <c r="O7692" s="14">
        <f>tb_C103[[#This Row],[FIM]] - tb_C103[[#This Row],[INICIO]]</f>
        <v>0.39583333333575865</v>
      </c>
    </row>
    <row r="7693" spans="1:15" x14ac:dyDescent="0.25">
      <c r="A7693" t="s">
        <v>6398</v>
      </c>
      <c r="B7693">
        <v>4074</v>
      </c>
      <c r="C7693">
        <v>5</v>
      </c>
      <c r="D7693" t="s">
        <v>8690</v>
      </c>
      <c r="E7693" s="9">
        <v>45608.3125</v>
      </c>
      <c r="F7693" s="9">
        <v>45608.708333333336</v>
      </c>
      <c r="G7693">
        <v>302</v>
      </c>
      <c r="H7693" t="s">
        <v>787</v>
      </c>
      <c r="I7693" t="s">
        <v>220</v>
      </c>
      <c r="J7693" t="s">
        <v>8683</v>
      </c>
      <c r="K7693" s="9"/>
      <c r="L7693" s="13">
        <f>IFERROR(_xlfn.XLOOKUP(tb_C103[[#This Row],[OS]],[1]!tb_C101[OS],[1]!tb_C101[DATA_ABERTURA]),0)</f>
        <v>45608.330462962964</v>
      </c>
      <c r="M7693" s="7" t="str">
        <f>IFERROR(_xlfn.XLOOKUP(tb_C103[[#This Row],[OS]],[1]!tb_C101[OS],[1]!tb_C101[SITUACAO_OS]),0)</f>
        <v>E</v>
      </c>
      <c r="N7693" t="str">
        <f>_xlfn.XLOOKUP(tb_C103[[#This Row],[OS]],[1]!tb_C101[OS],[1]!tb_C101[OFICINA])</f>
        <v>Falha Operacinal</v>
      </c>
      <c r="O7693" s="14">
        <f>tb_C103[[#This Row],[FIM]] - tb_C103[[#This Row],[INICIO]]</f>
        <v>0.39583333333575865</v>
      </c>
    </row>
    <row r="7694" spans="1:15" x14ac:dyDescent="0.25">
      <c r="A7694" t="s">
        <v>1764</v>
      </c>
      <c r="B7694">
        <v>4074</v>
      </c>
      <c r="C7694">
        <v>5</v>
      </c>
      <c r="D7694" t="s">
        <v>8690</v>
      </c>
      <c r="E7694" s="9">
        <v>45608.3125</v>
      </c>
      <c r="F7694" s="9">
        <v>45608.708333333336</v>
      </c>
      <c r="G7694">
        <v>302</v>
      </c>
      <c r="H7694" t="s">
        <v>787</v>
      </c>
      <c r="I7694" t="s">
        <v>220</v>
      </c>
      <c r="J7694" t="s">
        <v>8683</v>
      </c>
      <c r="K7694" s="9"/>
      <c r="L7694" s="13">
        <f>IFERROR(_xlfn.XLOOKUP(tb_C103[[#This Row],[OS]],[1]!tb_C101[OS],[1]!tb_C101[DATA_ABERTURA]),0)</f>
        <v>45608.330462962964</v>
      </c>
      <c r="M7694" s="7" t="str">
        <f>IFERROR(_xlfn.XLOOKUP(tb_C103[[#This Row],[OS]],[1]!tb_C101[OS],[1]!tb_C101[SITUACAO_OS]),0)</f>
        <v>E</v>
      </c>
      <c r="N7694" t="str">
        <f>_xlfn.XLOOKUP(tb_C103[[#This Row],[OS]],[1]!tb_C101[OS],[1]!tb_C101[OFICINA])</f>
        <v>Falha Operacinal</v>
      </c>
      <c r="O7694" s="14">
        <f>tb_C103[[#This Row],[FIM]] - tb_C103[[#This Row],[INICIO]]</f>
        <v>0.39583333333575865</v>
      </c>
    </row>
    <row r="7695" spans="1:15" x14ac:dyDescent="0.25">
      <c r="A7695" t="s">
        <v>4080</v>
      </c>
      <c r="B7695">
        <v>4074</v>
      </c>
      <c r="C7695">
        <v>5</v>
      </c>
      <c r="D7695" t="s">
        <v>8690</v>
      </c>
      <c r="E7695" s="9">
        <v>45608.3125</v>
      </c>
      <c r="F7695" s="9">
        <v>45608.708333333336</v>
      </c>
      <c r="G7695">
        <v>302</v>
      </c>
      <c r="H7695" t="s">
        <v>787</v>
      </c>
      <c r="I7695" t="s">
        <v>220</v>
      </c>
      <c r="J7695" t="s">
        <v>8683</v>
      </c>
      <c r="K7695" s="9"/>
      <c r="L7695" s="13">
        <f>IFERROR(_xlfn.XLOOKUP(tb_C103[[#This Row],[OS]],[1]!tb_C101[OS],[1]!tb_C101[DATA_ABERTURA]),0)</f>
        <v>45608.330462962964</v>
      </c>
      <c r="M7695" s="7" t="str">
        <f>IFERROR(_xlfn.XLOOKUP(tb_C103[[#This Row],[OS]],[1]!tb_C101[OS],[1]!tb_C101[SITUACAO_OS]),0)</f>
        <v>E</v>
      </c>
      <c r="N7695" t="str">
        <f>_xlfn.XLOOKUP(tb_C103[[#This Row],[OS]],[1]!tb_C101[OS],[1]!tb_C101[OFICINA])</f>
        <v>Falha Operacinal</v>
      </c>
      <c r="O7695" s="14">
        <f>tb_C103[[#This Row],[FIM]] - tb_C103[[#This Row],[INICIO]]</f>
        <v>0.39583333333575865</v>
      </c>
    </row>
    <row r="7696" spans="1:15" x14ac:dyDescent="0.25">
      <c r="A7696" t="s">
        <v>6398</v>
      </c>
      <c r="B7696">
        <v>4074</v>
      </c>
      <c r="C7696">
        <v>5</v>
      </c>
      <c r="D7696" t="s">
        <v>8690</v>
      </c>
      <c r="E7696" s="9">
        <v>45608.3125</v>
      </c>
      <c r="F7696" s="9">
        <v>45608.708333333336</v>
      </c>
      <c r="G7696">
        <v>302</v>
      </c>
      <c r="H7696" t="s">
        <v>787</v>
      </c>
      <c r="I7696" t="s">
        <v>220</v>
      </c>
      <c r="J7696" t="s">
        <v>8683</v>
      </c>
      <c r="K7696" s="9"/>
      <c r="L7696" s="13">
        <f>IFERROR(_xlfn.XLOOKUP(tb_C103[[#This Row],[OS]],[1]!tb_C101[OS],[1]!tb_C101[DATA_ABERTURA]),0)</f>
        <v>45608.330462962964</v>
      </c>
      <c r="M7696" s="7" t="str">
        <f>IFERROR(_xlfn.XLOOKUP(tb_C103[[#This Row],[OS]],[1]!tb_C101[OS],[1]!tb_C101[SITUACAO_OS]),0)</f>
        <v>E</v>
      </c>
      <c r="N7696" t="str">
        <f>_xlfn.XLOOKUP(tb_C103[[#This Row],[OS]],[1]!tb_C101[OS],[1]!tb_C101[OFICINA])</f>
        <v>Falha Operacinal</v>
      </c>
      <c r="O7696" s="14">
        <f>tb_C103[[#This Row],[FIM]] - tb_C103[[#This Row],[INICIO]]</f>
        <v>0.39583333333575865</v>
      </c>
    </row>
    <row r="7697" spans="1:15" x14ac:dyDescent="0.25">
      <c r="A7697" t="s">
        <v>1764</v>
      </c>
      <c r="B7697">
        <v>4074</v>
      </c>
      <c r="C7697">
        <v>5</v>
      </c>
      <c r="D7697" t="s">
        <v>8690</v>
      </c>
      <c r="E7697" s="9">
        <v>45608.3125</v>
      </c>
      <c r="F7697" s="9">
        <v>45608.708333333336</v>
      </c>
      <c r="G7697">
        <v>302</v>
      </c>
      <c r="H7697" t="s">
        <v>787</v>
      </c>
      <c r="I7697" t="s">
        <v>220</v>
      </c>
      <c r="J7697" t="s">
        <v>8683</v>
      </c>
      <c r="K7697" s="9"/>
      <c r="L7697" s="13">
        <f>IFERROR(_xlfn.XLOOKUP(tb_C103[[#This Row],[OS]],[1]!tb_C101[OS],[1]!tb_C101[DATA_ABERTURA]),0)</f>
        <v>45608.330462962964</v>
      </c>
      <c r="M7697" s="7" t="str">
        <f>IFERROR(_xlfn.XLOOKUP(tb_C103[[#This Row],[OS]],[1]!tb_C101[OS],[1]!tb_C101[SITUACAO_OS]),0)</f>
        <v>E</v>
      </c>
      <c r="N7697" t="str">
        <f>_xlfn.XLOOKUP(tb_C103[[#This Row],[OS]],[1]!tb_C101[OS],[1]!tb_C101[OFICINA])</f>
        <v>Falha Operacinal</v>
      </c>
      <c r="O7697" s="14">
        <f>tb_C103[[#This Row],[FIM]] - tb_C103[[#This Row],[INICIO]]</f>
        <v>0.39583333333575865</v>
      </c>
    </row>
    <row r="7698" spans="1:15" x14ac:dyDescent="0.25">
      <c r="A7698" t="s">
        <v>4080</v>
      </c>
      <c r="B7698">
        <v>4074</v>
      </c>
      <c r="C7698">
        <v>5</v>
      </c>
      <c r="D7698" t="s">
        <v>8690</v>
      </c>
      <c r="E7698" s="9">
        <v>45608.3125</v>
      </c>
      <c r="F7698" s="9">
        <v>45608.708333333336</v>
      </c>
      <c r="G7698">
        <v>302</v>
      </c>
      <c r="H7698" t="s">
        <v>787</v>
      </c>
      <c r="I7698" t="s">
        <v>220</v>
      </c>
      <c r="J7698" t="s">
        <v>8683</v>
      </c>
      <c r="K7698" s="9"/>
      <c r="L7698" s="13">
        <f>IFERROR(_xlfn.XLOOKUP(tb_C103[[#This Row],[OS]],[1]!tb_C101[OS],[1]!tb_C101[DATA_ABERTURA]),0)</f>
        <v>45608.330462962964</v>
      </c>
      <c r="M7698" s="7" t="str">
        <f>IFERROR(_xlfn.XLOOKUP(tb_C103[[#This Row],[OS]],[1]!tb_C101[OS],[1]!tb_C101[SITUACAO_OS]),0)</f>
        <v>E</v>
      </c>
      <c r="N7698" t="str">
        <f>_xlfn.XLOOKUP(tb_C103[[#This Row],[OS]],[1]!tb_C101[OS],[1]!tb_C101[OFICINA])</f>
        <v>Falha Operacinal</v>
      </c>
      <c r="O7698" s="14">
        <f>tb_C103[[#This Row],[FIM]] - tb_C103[[#This Row],[INICIO]]</f>
        <v>0.39583333333575865</v>
      </c>
    </row>
    <row r="7699" spans="1:15" x14ac:dyDescent="0.25">
      <c r="A7699" t="s">
        <v>5446</v>
      </c>
      <c r="B7699">
        <v>4075</v>
      </c>
      <c r="C7699">
        <v>3</v>
      </c>
      <c r="D7699" t="s">
        <v>8673</v>
      </c>
      <c r="E7699" s="9">
        <v>45608.375</v>
      </c>
      <c r="F7699" s="9">
        <v>45608.385416666664</v>
      </c>
      <c r="G7699">
        <v>108</v>
      </c>
      <c r="H7699" t="s">
        <v>317</v>
      </c>
      <c r="I7699" t="s">
        <v>184</v>
      </c>
      <c r="J7699" t="s">
        <v>8674</v>
      </c>
      <c r="K7699" s="9">
        <v>45636.50949074074</v>
      </c>
      <c r="L7699" s="13">
        <f>IFERROR(_xlfn.XLOOKUP(tb_C103[[#This Row],[OS]],[1]!tb_C101[OS],[1]!tb_C101[DATA_ABERTURA]),0)</f>
        <v>45608.361157407409</v>
      </c>
      <c r="M7699" s="7" t="str">
        <f>IFERROR(_xlfn.XLOOKUP(tb_C103[[#This Row],[OS]],[1]!tb_C101[OS],[1]!tb_C101[SITUACAO_OS]),0)</f>
        <v>F</v>
      </c>
      <c r="N7699" t="str">
        <f>_xlfn.XLOOKUP(tb_C103[[#This Row],[OS]],[1]!tb_C101[OS],[1]!tb_C101[OFICINA])</f>
        <v>Eletrico</v>
      </c>
      <c r="O7699" s="14">
        <f>tb_C103[[#This Row],[FIM]] - tb_C103[[#This Row],[INICIO]]</f>
        <v>1.0416666664241347E-2</v>
      </c>
    </row>
    <row r="7700" spans="1:15" x14ac:dyDescent="0.25">
      <c r="A7700" t="s">
        <v>8686</v>
      </c>
      <c r="B7700">
        <v>4076</v>
      </c>
      <c r="C7700">
        <v>3</v>
      </c>
      <c r="D7700" t="s">
        <v>8673</v>
      </c>
      <c r="E7700" s="9">
        <v>45608.458333333336</v>
      </c>
      <c r="F7700" s="9">
        <v>45608.520833333336</v>
      </c>
      <c r="G7700">
        <v>112</v>
      </c>
      <c r="H7700" t="s">
        <v>237</v>
      </c>
      <c r="I7700" t="s">
        <v>184</v>
      </c>
      <c r="J7700" t="s">
        <v>8671</v>
      </c>
      <c r="K7700" s="9">
        <v>45632.690254629626</v>
      </c>
      <c r="L7700" s="13">
        <f>IFERROR(_xlfn.XLOOKUP(tb_C103[[#This Row],[OS]],[1]!tb_C101[OS],[1]!tb_C101[DATA_ABERTURA]),0)</f>
        <v>45608.383344907408</v>
      </c>
      <c r="M7700" s="7" t="str">
        <f>IFERROR(_xlfn.XLOOKUP(tb_C103[[#This Row],[OS]],[1]!tb_C101[OS],[1]!tb_C101[SITUACAO_OS]),0)</f>
        <v>F</v>
      </c>
      <c r="N7700" t="str">
        <f>_xlfn.XLOOKUP(tb_C103[[#This Row],[OS]],[1]!tb_C101[OS],[1]!tb_C101[OFICINA])</f>
        <v>Mecanico</v>
      </c>
      <c r="O7700" s="14">
        <f>tb_C103[[#This Row],[FIM]] - tb_C103[[#This Row],[INICIO]]</f>
        <v>6.25E-2</v>
      </c>
    </row>
    <row r="7701" spans="1:15" x14ac:dyDescent="0.25">
      <c r="A7701" t="s">
        <v>5446</v>
      </c>
      <c r="B7701">
        <v>4077</v>
      </c>
      <c r="C7701">
        <v>5</v>
      </c>
      <c r="D7701" t="s">
        <v>8690</v>
      </c>
      <c r="E7701" s="9">
        <v>45608.4375</v>
      </c>
      <c r="F7701" s="9">
        <v>45608.458333333336</v>
      </c>
      <c r="G7701">
        <v>117</v>
      </c>
      <c r="H7701" t="s">
        <v>354</v>
      </c>
      <c r="I7701" t="s">
        <v>184</v>
      </c>
      <c r="J7701" t="s">
        <v>8674</v>
      </c>
      <c r="K7701" s="9">
        <v>45639.368067129632</v>
      </c>
      <c r="L7701" s="13">
        <f>IFERROR(_xlfn.XLOOKUP(tb_C103[[#This Row],[OS]],[1]!tb_C101[OS],[1]!tb_C101[DATA_ABERTURA]),0)</f>
        <v>45608.388356481482</v>
      </c>
      <c r="M7701" s="7" t="str">
        <f>IFERROR(_xlfn.XLOOKUP(tb_C103[[#This Row],[OS]],[1]!tb_C101[OS],[1]!tb_C101[SITUACAO_OS]),0)</f>
        <v>F</v>
      </c>
      <c r="N7701" t="str">
        <f>_xlfn.XLOOKUP(tb_C103[[#This Row],[OS]],[1]!tb_C101[OS],[1]!tb_C101[OFICINA])</f>
        <v>Eletrico</v>
      </c>
      <c r="O7701" s="14">
        <f>tb_C103[[#This Row],[FIM]] - tb_C103[[#This Row],[INICIO]]</f>
        <v>2.0833333335758653E-2</v>
      </c>
    </row>
    <row r="7702" spans="1:15" x14ac:dyDescent="0.25">
      <c r="A7702" t="s">
        <v>8686</v>
      </c>
      <c r="B7702">
        <v>4078</v>
      </c>
      <c r="C7702">
        <v>5</v>
      </c>
      <c r="D7702" t="s">
        <v>8690</v>
      </c>
      <c r="E7702" s="9">
        <v>45610.3125</v>
      </c>
      <c r="F7702" s="9">
        <v>45610.409722222219</v>
      </c>
      <c r="G7702">
        <v>117</v>
      </c>
      <c r="H7702" t="s">
        <v>354</v>
      </c>
      <c r="I7702" t="s">
        <v>184</v>
      </c>
      <c r="J7702" t="s">
        <v>8671</v>
      </c>
      <c r="K7702" s="9">
        <v>45614.538032407407</v>
      </c>
      <c r="L7702" s="13">
        <f>IFERROR(_xlfn.XLOOKUP(tb_C103[[#This Row],[OS]],[1]!tb_C101[OS],[1]!tb_C101[DATA_ABERTURA]),0)</f>
        <v>45608.390798611108</v>
      </c>
      <c r="M7702" s="7" t="str">
        <f>IFERROR(_xlfn.XLOOKUP(tb_C103[[#This Row],[OS]],[1]!tb_C101[OS],[1]!tb_C101[SITUACAO_OS]),0)</f>
        <v>F</v>
      </c>
      <c r="N7702" t="str">
        <f>_xlfn.XLOOKUP(tb_C103[[#This Row],[OS]],[1]!tb_C101[OS],[1]!tb_C101[OFICINA])</f>
        <v>Mecanico</v>
      </c>
      <c r="O7702" s="14">
        <f>tb_C103[[#This Row],[FIM]] - tb_C103[[#This Row],[INICIO]]</f>
        <v>9.7222222218988463E-2</v>
      </c>
    </row>
    <row r="7703" spans="1:15" x14ac:dyDescent="0.25">
      <c r="A7703" t="s">
        <v>5446</v>
      </c>
      <c r="B7703">
        <v>4078</v>
      </c>
      <c r="C7703">
        <v>5</v>
      </c>
      <c r="D7703" t="s">
        <v>8690</v>
      </c>
      <c r="E7703" s="9">
        <v>45610.3125</v>
      </c>
      <c r="F7703" s="9">
        <v>45610.409722222219</v>
      </c>
      <c r="G7703">
        <v>117</v>
      </c>
      <c r="H7703" t="s">
        <v>354</v>
      </c>
      <c r="I7703" t="s">
        <v>184</v>
      </c>
      <c r="J7703" t="s">
        <v>8671</v>
      </c>
      <c r="K7703" s="9">
        <v>45614.538032407407</v>
      </c>
      <c r="L7703" s="13">
        <f>IFERROR(_xlfn.XLOOKUP(tb_C103[[#This Row],[OS]],[1]!tb_C101[OS],[1]!tb_C101[DATA_ABERTURA]),0)</f>
        <v>45608.390798611108</v>
      </c>
      <c r="M7703" s="7" t="str">
        <f>IFERROR(_xlfn.XLOOKUP(tb_C103[[#This Row],[OS]],[1]!tb_C101[OS],[1]!tb_C101[SITUACAO_OS]),0)</f>
        <v>F</v>
      </c>
      <c r="N7703" t="str">
        <f>_xlfn.XLOOKUP(tb_C103[[#This Row],[OS]],[1]!tb_C101[OS],[1]!tb_C101[OFICINA])</f>
        <v>Mecanico</v>
      </c>
      <c r="O7703" s="14">
        <f>tb_C103[[#This Row],[FIM]] - tb_C103[[#This Row],[INICIO]]</f>
        <v>9.7222222218988463E-2</v>
      </c>
    </row>
    <row r="7704" spans="1:15" x14ac:dyDescent="0.25">
      <c r="A7704" t="s">
        <v>8686</v>
      </c>
      <c r="B7704">
        <v>4078</v>
      </c>
      <c r="C7704">
        <v>5</v>
      </c>
      <c r="D7704" t="s">
        <v>8690</v>
      </c>
      <c r="E7704" s="9">
        <v>45610.3125</v>
      </c>
      <c r="F7704" s="9">
        <v>45610.409722222219</v>
      </c>
      <c r="G7704">
        <v>117</v>
      </c>
      <c r="H7704" t="s">
        <v>354</v>
      </c>
      <c r="I7704" t="s">
        <v>184</v>
      </c>
      <c r="J7704" t="s">
        <v>8671</v>
      </c>
      <c r="K7704" s="9">
        <v>45614.538032407407</v>
      </c>
      <c r="L7704" s="13">
        <f>IFERROR(_xlfn.XLOOKUP(tb_C103[[#This Row],[OS]],[1]!tb_C101[OS],[1]!tb_C101[DATA_ABERTURA]),0)</f>
        <v>45608.390798611108</v>
      </c>
      <c r="M7704" s="7" t="str">
        <f>IFERROR(_xlfn.XLOOKUP(tb_C103[[#This Row],[OS]],[1]!tb_C101[OS],[1]!tb_C101[SITUACAO_OS]),0)</f>
        <v>F</v>
      </c>
      <c r="N7704" t="str">
        <f>_xlfn.XLOOKUP(tb_C103[[#This Row],[OS]],[1]!tb_C101[OS],[1]!tb_C101[OFICINA])</f>
        <v>Mecanico</v>
      </c>
      <c r="O7704" s="14">
        <f>tb_C103[[#This Row],[FIM]] - tb_C103[[#This Row],[INICIO]]</f>
        <v>9.7222222218988463E-2</v>
      </c>
    </row>
    <row r="7705" spans="1:15" x14ac:dyDescent="0.25">
      <c r="A7705" t="s">
        <v>5446</v>
      </c>
      <c r="B7705">
        <v>4078</v>
      </c>
      <c r="C7705">
        <v>5</v>
      </c>
      <c r="D7705" t="s">
        <v>8690</v>
      </c>
      <c r="E7705" s="9">
        <v>45610.3125</v>
      </c>
      <c r="F7705" s="9">
        <v>45610.409722222219</v>
      </c>
      <c r="G7705">
        <v>117</v>
      </c>
      <c r="H7705" t="s">
        <v>354</v>
      </c>
      <c r="I7705" t="s">
        <v>184</v>
      </c>
      <c r="J7705" t="s">
        <v>8671</v>
      </c>
      <c r="K7705" s="9">
        <v>45614.538032407407</v>
      </c>
      <c r="L7705" s="13">
        <f>IFERROR(_xlfn.XLOOKUP(tb_C103[[#This Row],[OS]],[1]!tb_C101[OS],[1]!tb_C101[DATA_ABERTURA]),0)</f>
        <v>45608.390798611108</v>
      </c>
      <c r="M7705" s="7" t="str">
        <f>IFERROR(_xlfn.XLOOKUP(tb_C103[[#This Row],[OS]],[1]!tb_C101[OS],[1]!tb_C101[SITUACAO_OS]),0)</f>
        <v>F</v>
      </c>
      <c r="N7705" t="str">
        <f>_xlfn.XLOOKUP(tb_C103[[#This Row],[OS]],[1]!tb_C101[OS],[1]!tb_C101[OFICINA])</f>
        <v>Mecanico</v>
      </c>
      <c r="O7705" s="14">
        <f>tb_C103[[#This Row],[FIM]] - tb_C103[[#This Row],[INICIO]]</f>
        <v>9.7222222218988463E-2</v>
      </c>
    </row>
    <row r="7706" spans="1:15" x14ac:dyDescent="0.25">
      <c r="A7706" t="s">
        <v>8686</v>
      </c>
      <c r="B7706">
        <v>4079</v>
      </c>
      <c r="C7706">
        <v>5</v>
      </c>
      <c r="D7706" t="s">
        <v>8690</v>
      </c>
      <c r="E7706" s="9">
        <v>45610.333333333336</v>
      </c>
      <c r="F7706" s="9">
        <v>45610.375</v>
      </c>
      <c r="G7706">
        <v>115</v>
      </c>
      <c r="H7706" t="s">
        <v>197</v>
      </c>
      <c r="I7706" t="s">
        <v>184</v>
      </c>
      <c r="J7706" t="s">
        <v>8671</v>
      </c>
      <c r="K7706" s="9">
        <v>45610.779988425929</v>
      </c>
      <c r="L7706" s="13">
        <f>IFERROR(_xlfn.XLOOKUP(tb_C103[[#This Row],[OS]],[1]!tb_C101[OS],[1]!tb_C101[DATA_ABERTURA]),0)</f>
        <v>45608.396307870367</v>
      </c>
      <c r="M7706" s="7" t="str">
        <f>IFERROR(_xlfn.XLOOKUP(tb_C103[[#This Row],[OS]],[1]!tb_C101[OS],[1]!tb_C101[SITUACAO_OS]),0)</f>
        <v>F</v>
      </c>
      <c r="N7706" t="str">
        <f>_xlfn.XLOOKUP(tb_C103[[#This Row],[OS]],[1]!tb_C101[OS],[1]!tb_C101[OFICINA])</f>
        <v>Mecanico</v>
      </c>
      <c r="O7706" s="14">
        <f>tb_C103[[#This Row],[FIM]] - tb_C103[[#This Row],[INICIO]]</f>
        <v>4.1666666664241347E-2</v>
      </c>
    </row>
    <row r="7707" spans="1:15" x14ac:dyDescent="0.25">
      <c r="A7707" t="s">
        <v>5446</v>
      </c>
      <c r="B7707">
        <v>4079</v>
      </c>
      <c r="C7707">
        <v>5</v>
      </c>
      <c r="D7707" t="s">
        <v>8690</v>
      </c>
      <c r="E7707" s="9">
        <v>45610.333333333336</v>
      </c>
      <c r="F7707" s="9">
        <v>45610.375</v>
      </c>
      <c r="G7707">
        <v>115</v>
      </c>
      <c r="H7707" t="s">
        <v>197</v>
      </c>
      <c r="I7707" t="s">
        <v>184</v>
      </c>
      <c r="J7707" t="s">
        <v>8671</v>
      </c>
      <c r="K7707" s="9">
        <v>45610.779988425929</v>
      </c>
      <c r="L7707" s="13">
        <f>IFERROR(_xlfn.XLOOKUP(tb_C103[[#This Row],[OS]],[1]!tb_C101[OS],[1]!tb_C101[DATA_ABERTURA]),0)</f>
        <v>45608.396307870367</v>
      </c>
      <c r="M7707" s="7" t="str">
        <f>IFERROR(_xlfn.XLOOKUP(tb_C103[[#This Row],[OS]],[1]!tb_C101[OS],[1]!tb_C101[SITUACAO_OS]),0)</f>
        <v>F</v>
      </c>
      <c r="N7707" t="str">
        <f>_xlfn.XLOOKUP(tb_C103[[#This Row],[OS]],[1]!tb_C101[OS],[1]!tb_C101[OFICINA])</f>
        <v>Mecanico</v>
      </c>
      <c r="O7707" s="14">
        <f>tb_C103[[#This Row],[FIM]] - tb_C103[[#This Row],[INICIO]]</f>
        <v>4.1666666664241347E-2</v>
      </c>
    </row>
    <row r="7708" spans="1:15" x14ac:dyDescent="0.25">
      <c r="A7708" t="s">
        <v>8686</v>
      </c>
      <c r="B7708">
        <v>4079</v>
      </c>
      <c r="C7708">
        <v>5</v>
      </c>
      <c r="D7708" t="s">
        <v>8690</v>
      </c>
      <c r="E7708" s="9">
        <v>45610.333333333336</v>
      </c>
      <c r="F7708" s="9">
        <v>45610.375</v>
      </c>
      <c r="G7708">
        <v>115</v>
      </c>
      <c r="H7708" t="s">
        <v>197</v>
      </c>
      <c r="I7708" t="s">
        <v>184</v>
      </c>
      <c r="J7708" t="s">
        <v>8671</v>
      </c>
      <c r="K7708" s="9">
        <v>45610.779988425929</v>
      </c>
      <c r="L7708" s="13">
        <f>IFERROR(_xlfn.XLOOKUP(tb_C103[[#This Row],[OS]],[1]!tb_C101[OS],[1]!tb_C101[DATA_ABERTURA]),0)</f>
        <v>45608.396307870367</v>
      </c>
      <c r="M7708" s="7" t="str">
        <f>IFERROR(_xlfn.XLOOKUP(tb_C103[[#This Row],[OS]],[1]!tb_C101[OS],[1]!tb_C101[SITUACAO_OS]),0)</f>
        <v>F</v>
      </c>
      <c r="N7708" t="str">
        <f>_xlfn.XLOOKUP(tb_C103[[#This Row],[OS]],[1]!tb_C101[OS],[1]!tb_C101[OFICINA])</f>
        <v>Mecanico</v>
      </c>
      <c r="O7708" s="14">
        <f>tb_C103[[#This Row],[FIM]] - tb_C103[[#This Row],[INICIO]]</f>
        <v>4.1666666664241347E-2</v>
      </c>
    </row>
    <row r="7709" spans="1:15" x14ac:dyDescent="0.25">
      <c r="A7709" t="s">
        <v>5446</v>
      </c>
      <c r="B7709">
        <v>4079</v>
      </c>
      <c r="C7709">
        <v>5</v>
      </c>
      <c r="D7709" t="s">
        <v>8690</v>
      </c>
      <c r="E7709" s="9">
        <v>45610.333333333336</v>
      </c>
      <c r="F7709" s="9">
        <v>45610.375</v>
      </c>
      <c r="G7709">
        <v>115</v>
      </c>
      <c r="H7709" t="s">
        <v>197</v>
      </c>
      <c r="I7709" t="s">
        <v>184</v>
      </c>
      <c r="J7709" t="s">
        <v>8671</v>
      </c>
      <c r="K7709" s="9">
        <v>45610.779988425929</v>
      </c>
      <c r="L7709" s="13">
        <f>IFERROR(_xlfn.XLOOKUP(tb_C103[[#This Row],[OS]],[1]!tb_C101[OS],[1]!tb_C101[DATA_ABERTURA]),0)</f>
        <v>45608.396307870367</v>
      </c>
      <c r="M7709" s="7" t="str">
        <f>IFERROR(_xlfn.XLOOKUP(tb_C103[[#This Row],[OS]],[1]!tb_C101[OS],[1]!tb_C101[SITUACAO_OS]),0)</f>
        <v>F</v>
      </c>
      <c r="N7709" t="str">
        <f>_xlfn.XLOOKUP(tb_C103[[#This Row],[OS]],[1]!tb_C101[OS],[1]!tb_C101[OFICINA])</f>
        <v>Mecanico</v>
      </c>
      <c r="O7709" s="14">
        <f>tb_C103[[#This Row],[FIM]] - tb_C103[[#This Row],[INICIO]]</f>
        <v>4.1666666664241347E-2</v>
      </c>
    </row>
    <row r="7710" spans="1:15" x14ac:dyDescent="0.25">
      <c r="A7710" t="s">
        <v>5446</v>
      </c>
      <c r="B7710">
        <v>4080</v>
      </c>
      <c r="C7710">
        <v>3</v>
      </c>
      <c r="D7710" t="s">
        <v>8673</v>
      </c>
      <c r="E7710" s="9">
        <v>45608.375</v>
      </c>
      <c r="F7710" s="9">
        <v>45608.625</v>
      </c>
      <c r="G7710">
        <v>117</v>
      </c>
      <c r="H7710" t="s">
        <v>354</v>
      </c>
      <c r="I7710" t="s">
        <v>184</v>
      </c>
      <c r="J7710" t="s">
        <v>8674</v>
      </c>
      <c r="K7710" s="9">
        <v>45636.510231481479</v>
      </c>
      <c r="L7710" s="13">
        <f>IFERROR(_xlfn.XLOOKUP(tb_C103[[#This Row],[OS]],[1]!tb_C101[OS],[1]!tb_C101[DATA_ABERTURA]),0)</f>
        <v>45608.400555555556</v>
      </c>
      <c r="M7710" s="7" t="str">
        <f>IFERROR(_xlfn.XLOOKUP(tb_C103[[#This Row],[OS]],[1]!tb_C101[OS],[1]!tb_C101[SITUACAO_OS]),0)</f>
        <v>F</v>
      </c>
      <c r="N7710" t="str">
        <f>_xlfn.XLOOKUP(tb_C103[[#This Row],[OS]],[1]!tb_C101[OS],[1]!tb_C101[OFICINA])</f>
        <v>Eletrico</v>
      </c>
      <c r="O7710" s="14">
        <f>tb_C103[[#This Row],[FIM]] - tb_C103[[#This Row],[INICIO]]</f>
        <v>0.25</v>
      </c>
    </row>
    <row r="7711" spans="1:15" x14ac:dyDescent="0.25">
      <c r="A7711" t="s">
        <v>8330</v>
      </c>
      <c r="B7711">
        <v>4080</v>
      </c>
      <c r="C7711">
        <v>3</v>
      </c>
      <c r="D7711" t="s">
        <v>8673</v>
      </c>
      <c r="E7711" s="9">
        <v>45608.375</v>
      </c>
      <c r="F7711" s="9">
        <v>45608.625</v>
      </c>
      <c r="G7711">
        <v>117</v>
      </c>
      <c r="H7711" t="s">
        <v>354</v>
      </c>
      <c r="I7711" t="s">
        <v>184</v>
      </c>
      <c r="J7711" t="s">
        <v>8674</v>
      </c>
      <c r="K7711" s="9">
        <v>45636.510231481479</v>
      </c>
      <c r="L7711" s="13">
        <f>IFERROR(_xlfn.XLOOKUP(tb_C103[[#This Row],[OS]],[1]!tb_C101[OS],[1]!tb_C101[DATA_ABERTURA]),0)</f>
        <v>45608.400555555556</v>
      </c>
      <c r="M7711" s="7" t="str">
        <f>IFERROR(_xlfn.XLOOKUP(tb_C103[[#This Row],[OS]],[1]!tb_C101[OS],[1]!tb_C101[SITUACAO_OS]),0)</f>
        <v>F</v>
      </c>
      <c r="N7711" t="str">
        <f>_xlfn.XLOOKUP(tb_C103[[#This Row],[OS]],[1]!tb_C101[OS],[1]!tb_C101[OFICINA])</f>
        <v>Eletrico</v>
      </c>
      <c r="O7711" s="14">
        <f>tb_C103[[#This Row],[FIM]] - tb_C103[[#This Row],[INICIO]]</f>
        <v>0.25</v>
      </c>
    </row>
    <row r="7712" spans="1:15" x14ac:dyDescent="0.25">
      <c r="A7712" t="s">
        <v>6459</v>
      </c>
      <c r="B7712">
        <v>4080</v>
      </c>
      <c r="C7712">
        <v>3</v>
      </c>
      <c r="D7712" t="s">
        <v>8673</v>
      </c>
      <c r="E7712" s="9">
        <v>45608.375</v>
      </c>
      <c r="F7712" s="9">
        <v>45608.625</v>
      </c>
      <c r="G7712">
        <v>117</v>
      </c>
      <c r="H7712" t="s">
        <v>354</v>
      </c>
      <c r="I7712" t="s">
        <v>184</v>
      </c>
      <c r="J7712" t="s">
        <v>8674</v>
      </c>
      <c r="K7712" s="9">
        <v>45636.510231481479</v>
      </c>
      <c r="L7712" s="13">
        <f>IFERROR(_xlfn.XLOOKUP(tb_C103[[#This Row],[OS]],[1]!tb_C101[OS],[1]!tb_C101[DATA_ABERTURA]),0)</f>
        <v>45608.400555555556</v>
      </c>
      <c r="M7712" s="7" t="str">
        <f>IFERROR(_xlfn.XLOOKUP(tb_C103[[#This Row],[OS]],[1]!tb_C101[OS],[1]!tb_C101[SITUACAO_OS]),0)</f>
        <v>F</v>
      </c>
      <c r="N7712" t="str">
        <f>_xlfn.XLOOKUP(tb_C103[[#This Row],[OS]],[1]!tb_C101[OS],[1]!tb_C101[OFICINA])</f>
        <v>Eletrico</v>
      </c>
      <c r="O7712" s="14">
        <f>tb_C103[[#This Row],[FIM]] - tb_C103[[#This Row],[INICIO]]</f>
        <v>0.25</v>
      </c>
    </row>
    <row r="7713" spans="1:15" x14ac:dyDescent="0.25">
      <c r="A7713" t="s">
        <v>5446</v>
      </c>
      <c r="B7713">
        <v>4080</v>
      </c>
      <c r="C7713">
        <v>3</v>
      </c>
      <c r="D7713" t="s">
        <v>8673</v>
      </c>
      <c r="E7713" s="9">
        <v>45608.479166666664</v>
      </c>
      <c r="F7713" s="9">
        <v>45608.583333333336</v>
      </c>
      <c r="G7713">
        <v>117</v>
      </c>
      <c r="H7713" t="s">
        <v>354</v>
      </c>
      <c r="I7713" t="s">
        <v>184</v>
      </c>
      <c r="J7713" t="s">
        <v>8674</v>
      </c>
      <c r="K7713" s="9">
        <v>45636.510231481479</v>
      </c>
      <c r="L7713" s="13">
        <f>IFERROR(_xlfn.XLOOKUP(tb_C103[[#This Row],[OS]],[1]!tb_C101[OS],[1]!tb_C101[DATA_ABERTURA]),0)</f>
        <v>45608.400555555556</v>
      </c>
      <c r="M7713" s="7" t="str">
        <f>IFERROR(_xlfn.XLOOKUP(tb_C103[[#This Row],[OS]],[1]!tb_C101[OS],[1]!tb_C101[SITUACAO_OS]),0)</f>
        <v>F</v>
      </c>
      <c r="N7713" t="str">
        <f>_xlfn.XLOOKUP(tb_C103[[#This Row],[OS]],[1]!tb_C101[OS],[1]!tb_C101[OFICINA])</f>
        <v>Eletrico</v>
      </c>
      <c r="O7713" s="14">
        <f>tb_C103[[#This Row],[FIM]] - tb_C103[[#This Row],[INICIO]]</f>
        <v>0.10416666667151731</v>
      </c>
    </row>
    <row r="7714" spans="1:15" x14ac:dyDescent="0.25">
      <c r="A7714" t="s">
        <v>8330</v>
      </c>
      <c r="B7714">
        <v>4080</v>
      </c>
      <c r="C7714">
        <v>3</v>
      </c>
      <c r="D7714" t="s">
        <v>8673</v>
      </c>
      <c r="E7714" s="9">
        <v>45608.479166666664</v>
      </c>
      <c r="F7714" s="9">
        <v>45608.583333333336</v>
      </c>
      <c r="G7714">
        <v>117</v>
      </c>
      <c r="H7714" t="s">
        <v>354</v>
      </c>
      <c r="I7714" t="s">
        <v>184</v>
      </c>
      <c r="J7714" t="s">
        <v>8674</v>
      </c>
      <c r="K7714" s="9">
        <v>45636.510231481479</v>
      </c>
      <c r="L7714" s="13">
        <f>IFERROR(_xlfn.XLOOKUP(tb_C103[[#This Row],[OS]],[1]!tb_C101[OS],[1]!tb_C101[DATA_ABERTURA]),0)</f>
        <v>45608.400555555556</v>
      </c>
      <c r="M7714" s="7" t="str">
        <f>IFERROR(_xlfn.XLOOKUP(tb_C103[[#This Row],[OS]],[1]!tb_C101[OS],[1]!tb_C101[SITUACAO_OS]),0)</f>
        <v>F</v>
      </c>
      <c r="N7714" t="str">
        <f>_xlfn.XLOOKUP(tb_C103[[#This Row],[OS]],[1]!tb_C101[OS],[1]!tb_C101[OFICINA])</f>
        <v>Eletrico</v>
      </c>
      <c r="O7714" s="14">
        <f>tb_C103[[#This Row],[FIM]] - tb_C103[[#This Row],[INICIO]]</f>
        <v>0.10416666667151731</v>
      </c>
    </row>
    <row r="7715" spans="1:15" x14ac:dyDescent="0.25">
      <c r="A7715" t="s">
        <v>6459</v>
      </c>
      <c r="B7715">
        <v>4080</v>
      </c>
      <c r="C7715">
        <v>3</v>
      </c>
      <c r="D7715" t="s">
        <v>8673</v>
      </c>
      <c r="E7715" s="9">
        <v>45608.479166666664</v>
      </c>
      <c r="F7715" s="9">
        <v>45608.583333333336</v>
      </c>
      <c r="G7715">
        <v>117</v>
      </c>
      <c r="H7715" t="s">
        <v>354</v>
      </c>
      <c r="I7715" t="s">
        <v>184</v>
      </c>
      <c r="J7715" t="s">
        <v>8674</v>
      </c>
      <c r="K7715" s="9">
        <v>45636.510231481479</v>
      </c>
      <c r="L7715" s="13">
        <f>IFERROR(_xlfn.XLOOKUP(tb_C103[[#This Row],[OS]],[1]!tb_C101[OS],[1]!tb_C101[DATA_ABERTURA]),0)</f>
        <v>45608.400555555556</v>
      </c>
      <c r="M7715" s="7" t="str">
        <f>IFERROR(_xlfn.XLOOKUP(tb_C103[[#This Row],[OS]],[1]!tb_C101[OS],[1]!tb_C101[SITUACAO_OS]),0)</f>
        <v>F</v>
      </c>
      <c r="N7715" t="str">
        <f>_xlfn.XLOOKUP(tb_C103[[#This Row],[OS]],[1]!tb_C101[OS],[1]!tb_C101[OFICINA])</f>
        <v>Eletrico</v>
      </c>
      <c r="O7715" s="14">
        <f>tb_C103[[#This Row],[FIM]] - tb_C103[[#This Row],[INICIO]]</f>
        <v>0.10416666667151731</v>
      </c>
    </row>
    <row r="7716" spans="1:15" x14ac:dyDescent="0.25">
      <c r="A7716" t="s">
        <v>5446</v>
      </c>
      <c r="B7716">
        <v>4080</v>
      </c>
      <c r="C7716">
        <v>3</v>
      </c>
      <c r="D7716" t="s">
        <v>8673</v>
      </c>
      <c r="E7716" s="9">
        <v>45608.416666666664</v>
      </c>
      <c r="F7716" s="9">
        <v>45608.625</v>
      </c>
      <c r="G7716">
        <v>117</v>
      </c>
      <c r="H7716" t="s">
        <v>354</v>
      </c>
      <c r="I7716" t="s">
        <v>184</v>
      </c>
      <c r="J7716" t="s">
        <v>8674</v>
      </c>
      <c r="K7716" s="9">
        <v>45636.510231481479</v>
      </c>
      <c r="L7716" s="13">
        <f>IFERROR(_xlfn.XLOOKUP(tb_C103[[#This Row],[OS]],[1]!tb_C101[OS],[1]!tb_C101[DATA_ABERTURA]),0)</f>
        <v>45608.400555555556</v>
      </c>
      <c r="M7716" s="7" t="str">
        <f>IFERROR(_xlfn.XLOOKUP(tb_C103[[#This Row],[OS]],[1]!tb_C101[OS],[1]!tb_C101[SITUACAO_OS]),0)</f>
        <v>F</v>
      </c>
      <c r="N7716" t="str">
        <f>_xlfn.XLOOKUP(tb_C103[[#This Row],[OS]],[1]!tb_C101[OS],[1]!tb_C101[OFICINA])</f>
        <v>Eletrico</v>
      </c>
      <c r="O7716" s="14">
        <f>tb_C103[[#This Row],[FIM]] - tb_C103[[#This Row],[INICIO]]</f>
        <v>0.20833333333575865</v>
      </c>
    </row>
    <row r="7717" spans="1:15" x14ac:dyDescent="0.25">
      <c r="A7717" t="s">
        <v>8330</v>
      </c>
      <c r="B7717">
        <v>4080</v>
      </c>
      <c r="C7717">
        <v>3</v>
      </c>
      <c r="D7717" t="s">
        <v>8673</v>
      </c>
      <c r="E7717" s="9">
        <v>45608.416666666664</v>
      </c>
      <c r="F7717" s="9">
        <v>45608.625</v>
      </c>
      <c r="G7717">
        <v>117</v>
      </c>
      <c r="H7717" t="s">
        <v>354</v>
      </c>
      <c r="I7717" t="s">
        <v>184</v>
      </c>
      <c r="J7717" t="s">
        <v>8674</v>
      </c>
      <c r="K7717" s="9">
        <v>45636.510231481479</v>
      </c>
      <c r="L7717" s="13">
        <f>IFERROR(_xlfn.XLOOKUP(tb_C103[[#This Row],[OS]],[1]!tb_C101[OS],[1]!tb_C101[DATA_ABERTURA]),0)</f>
        <v>45608.400555555556</v>
      </c>
      <c r="M7717" s="7" t="str">
        <f>IFERROR(_xlfn.XLOOKUP(tb_C103[[#This Row],[OS]],[1]!tb_C101[OS],[1]!tb_C101[SITUACAO_OS]),0)</f>
        <v>F</v>
      </c>
      <c r="N7717" t="str">
        <f>_xlfn.XLOOKUP(tb_C103[[#This Row],[OS]],[1]!tb_C101[OS],[1]!tb_C101[OFICINA])</f>
        <v>Eletrico</v>
      </c>
      <c r="O7717" s="14">
        <f>tb_C103[[#This Row],[FIM]] - tb_C103[[#This Row],[INICIO]]</f>
        <v>0.20833333333575865</v>
      </c>
    </row>
    <row r="7718" spans="1:15" x14ac:dyDescent="0.25">
      <c r="A7718" t="s">
        <v>6459</v>
      </c>
      <c r="B7718">
        <v>4080</v>
      </c>
      <c r="C7718">
        <v>3</v>
      </c>
      <c r="D7718" t="s">
        <v>8673</v>
      </c>
      <c r="E7718" s="9">
        <v>45608.416666666664</v>
      </c>
      <c r="F7718" s="9">
        <v>45608.625</v>
      </c>
      <c r="G7718">
        <v>117</v>
      </c>
      <c r="H7718" t="s">
        <v>354</v>
      </c>
      <c r="I7718" t="s">
        <v>184</v>
      </c>
      <c r="J7718" t="s">
        <v>8674</v>
      </c>
      <c r="K7718" s="9">
        <v>45636.510231481479</v>
      </c>
      <c r="L7718" s="13">
        <f>IFERROR(_xlfn.XLOOKUP(tb_C103[[#This Row],[OS]],[1]!tb_C101[OS],[1]!tb_C101[DATA_ABERTURA]),0)</f>
        <v>45608.400555555556</v>
      </c>
      <c r="M7718" s="7" t="str">
        <f>IFERROR(_xlfn.XLOOKUP(tb_C103[[#This Row],[OS]],[1]!tb_C101[OS],[1]!tb_C101[SITUACAO_OS]),0)</f>
        <v>F</v>
      </c>
      <c r="N7718" t="str">
        <f>_xlfn.XLOOKUP(tb_C103[[#This Row],[OS]],[1]!tb_C101[OS],[1]!tb_C101[OFICINA])</f>
        <v>Eletrico</v>
      </c>
      <c r="O7718" s="14">
        <f>tb_C103[[#This Row],[FIM]] - tb_C103[[#This Row],[INICIO]]</f>
        <v>0.20833333333575865</v>
      </c>
    </row>
    <row r="7719" spans="1:15" x14ac:dyDescent="0.25">
      <c r="A7719" t="s">
        <v>8686</v>
      </c>
      <c r="B7719">
        <v>4081</v>
      </c>
      <c r="C7719">
        <v>3</v>
      </c>
      <c r="D7719" t="s">
        <v>8673</v>
      </c>
      <c r="E7719" s="9">
        <v>45608.333333333336</v>
      </c>
      <c r="F7719" s="9">
        <v>45608.354166666664</v>
      </c>
      <c r="G7719">
        <v>116</v>
      </c>
      <c r="H7719" t="s">
        <v>290</v>
      </c>
      <c r="I7719" t="s">
        <v>184</v>
      </c>
      <c r="J7719" t="s">
        <v>8671</v>
      </c>
      <c r="K7719" s="9">
        <v>45614.536874999998</v>
      </c>
      <c r="L7719" s="13">
        <f>IFERROR(_xlfn.XLOOKUP(tb_C103[[#This Row],[OS]],[1]!tb_C101[OS],[1]!tb_C101[DATA_ABERTURA]),0)</f>
        <v>45608.42391203704</v>
      </c>
      <c r="M7719" s="7" t="str">
        <f>IFERROR(_xlfn.XLOOKUP(tb_C103[[#This Row],[OS]],[1]!tb_C101[OS],[1]!tb_C101[SITUACAO_OS]),0)</f>
        <v>F</v>
      </c>
      <c r="N7719" t="str">
        <f>_xlfn.XLOOKUP(tb_C103[[#This Row],[OS]],[1]!tb_C101[OS],[1]!tb_C101[OFICINA])</f>
        <v>Mecanico</v>
      </c>
      <c r="O7719" s="14">
        <f>tb_C103[[#This Row],[FIM]] - tb_C103[[#This Row],[INICIO]]</f>
        <v>2.0833333328482695E-2</v>
      </c>
    </row>
    <row r="7720" spans="1:15" x14ac:dyDescent="0.25">
      <c r="A7720" t="s">
        <v>5446</v>
      </c>
      <c r="B7720">
        <v>4082</v>
      </c>
      <c r="C7720">
        <v>3</v>
      </c>
      <c r="D7720" t="s">
        <v>8673</v>
      </c>
      <c r="E7720" s="9">
        <v>45608.333333333336</v>
      </c>
      <c r="F7720" s="9">
        <v>45608.458333333336</v>
      </c>
      <c r="G7720">
        <v>112</v>
      </c>
      <c r="H7720" t="s">
        <v>237</v>
      </c>
      <c r="I7720" t="s">
        <v>184</v>
      </c>
      <c r="J7720" t="s">
        <v>8674</v>
      </c>
      <c r="K7720" s="9">
        <v>45636.51053240741</v>
      </c>
      <c r="L7720" s="13">
        <f>IFERROR(_xlfn.XLOOKUP(tb_C103[[#This Row],[OS]],[1]!tb_C101[OS],[1]!tb_C101[DATA_ABERTURA]),0)</f>
        <v>45608.424907407411</v>
      </c>
      <c r="M7720" s="7" t="str">
        <f>IFERROR(_xlfn.XLOOKUP(tb_C103[[#This Row],[OS]],[1]!tb_C101[OS],[1]!tb_C101[SITUACAO_OS]),0)</f>
        <v>F</v>
      </c>
      <c r="N7720" t="str">
        <f>_xlfn.XLOOKUP(tb_C103[[#This Row],[OS]],[1]!tb_C101[OS],[1]!tb_C101[OFICINA])</f>
        <v>Eletrico</v>
      </c>
      <c r="O7720" s="14">
        <f>tb_C103[[#This Row],[FIM]] - tb_C103[[#This Row],[INICIO]]</f>
        <v>0.125</v>
      </c>
    </row>
    <row r="7721" spans="1:15" x14ac:dyDescent="0.25">
      <c r="A7721" t="s">
        <v>5446</v>
      </c>
      <c r="B7721">
        <v>4083</v>
      </c>
      <c r="C7721">
        <v>3</v>
      </c>
      <c r="D7721" t="s">
        <v>8673</v>
      </c>
      <c r="E7721" s="9">
        <v>45608.604166666664</v>
      </c>
      <c r="F7721" s="9">
        <v>45608.645833333336</v>
      </c>
      <c r="G7721">
        <v>118</v>
      </c>
      <c r="H7721" t="s">
        <v>1349</v>
      </c>
      <c r="I7721" t="s">
        <v>184</v>
      </c>
      <c r="J7721" t="s">
        <v>8671</v>
      </c>
      <c r="K7721" s="9">
        <v>45636.509050925924</v>
      </c>
      <c r="L7721" s="13">
        <f>IFERROR(_xlfn.XLOOKUP(tb_C103[[#This Row],[OS]],[1]!tb_C101[OS],[1]!tb_C101[DATA_ABERTURA]),0)</f>
        <v>45608.612916666665</v>
      </c>
      <c r="M7721" s="7" t="str">
        <f>IFERROR(_xlfn.XLOOKUP(tb_C103[[#This Row],[OS]],[1]!tb_C101[OS],[1]!tb_C101[SITUACAO_OS]),0)</f>
        <v>F</v>
      </c>
      <c r="N7721" t="str">
        <f>_xlfn.XLOOKUP(tb_C103[[#This Row],[OS]],[1]!tb_C101[OS],[1]!tb_C101[OFICINA])</f>
        <v>Mecanico</v>
      </c>
      <c r="O7721" s="14">
        <f>tb_C103[[#This Row],[FIM]] - tb_C103[[#This Row],[INICIO]]</f>
        <v>4.1666666671517305E-2</v>
      </c>
    </row>
    <row r="7722" spans="1:15" x14ac:dyDescent="0.25">
      <c r="A7722" t="s">
        <v>8686</v>
      </c>
      <c r="B7722">
        <v>4084</v>
      </c>
      <c r="C7722">
        <v>3</v>
      </c>
      <c r="D7722" t="s">
        <v>8673</v>
      </c>
      <c r="E7722" s="9">
        <v>45608.5625</v>
      </c>
      <c r="F7722" s="9">
        <v>45608.583333333336</v>
      </c>
      <c r="G7722">
        <v>112</v>
      </c>
      <c r="H7722" t="s">
        <v>237</v>
      </c>
      <c r="I7722" t="s">
        <v>184</v>
      </c>
      <c r="J7722" t="s">
        <v>8671</v>
      </c>
      <c r="K7722" s="9">
        <v>45636.508240740739</v>
      </c>
      <c r="L7722" s="13">
        <f>IFERROR(_xlfn.XLOOKUP(tb_C103[[#This Row],[OS]],[1]!tb_C101[OS],[1]!tb_C101[DATA_ABERTURA]),0)</f>
        <v>45608.61383101852</v>
      </c>
      <c r="M7722" s="7" t="str">
        <f>IFERROR(_xlfn.XLOOKUP(tb_C103[[#This Row],[OS]],[1]!tb_C101[OS],[1]!tb_C101[SITUACAO_OS]),0)</f>
        <v>F</v>
      </c>
      <c r="N7722" t="str">
        <f>_xlfn.XLOOKUP(tb_C103[[#This Row],[OS]],[1]!tb_C101[OS],[1]!tb_C101[OFICINA])</f>
        <v>Mecanico</v>
      </c>
      <c r="O7722" s="14">
        <f>tb_C103[[#This Row],[FIM]] - tb_C103[[#This Row],[INICIO]]</f>
        <v>2.0833333335758653E-2</v>
      </c>
    </row>
    <row r="7723" spans="1:15" x14ac:dyDescent="0.25">
      <c r="A7723" t="s">
        <v>5446</v>
      </c>
      <c r="B7723">
        <v>4084</v>
      </c>
      <c r="C7723">
        <v>3</v>
      </c>
      <c r="D7723" t="s">
        <v>8673</v>
      </c>
      <c r="E7723" s="9">
        <v>45608.5625</v>
      </c>
      <c r="F7723" s="9">
        <v>45608.583333333336</v>
      </c>
      <c r="G7723">
        <v>112</v>
      </c>
      <c r="H7723" t="s">
        <v>237</v>
      </c>
      <c r="I7723" t="s">
        <v>184</v>
      </c>
      <c r="J7723" t="s">
        <v>8671</v>
      </c>
      <c r="K7723" s="9">
        <v>45636.508240740739</v>
      </c>
      <c r="L7723" s="13">
        <f>IFERROR(_xlfn.XLOOKUP(tb_C103[[#This Row],[OS]],[1]!tb_C101[OS],[1]!tb_C101[DATA_ABERTURA]),0)</f>
        <v>45608.61383101852</v>
      </c>
      <c r="M7723" s="7" t="str">
        <f>IFERROR(_xlfn.XLOOKUP(tb_C103[[#This Row],[OS]],[1]!tb_C101[OS],[1]!tb_C101[SITUACAO_OS]),0)</f>
        <v>F</v>
      </c>
      <c r="N7723" t="str">
        <f>_xlfn.XLOOKUP(tb_C103[[#This Row],[OS]],[1]!tb_C101[OS],[1]!tb_C101[OFICINA])</f>
        <v>Mecanico</v>
      </c>
      <c r="O7723" s="14">
        <f>tb_C103[[#This Row],[FIM]] - tb_C103[[#This Row],[INICIO]]</f>
        <v>2.0833333335758653E-2</v>
      </c>
    </row>
    <row r="7724" spans="1:15" x14ac:dyDescent="0.25">
      <c r="A7724" t="s">
        <v>8686</v>
      </c>
      <c r="B7724">
        <v>4084</v>
      </c>
      <c r="C7724">
        <v>3</v>
      </c>
      <c r="D7724" t="s">
        <v>8673</v>
      </c>
      <c r="E7724" s="9">
        <v>45608.5625</v>
      </c>
      <c r="F7724" s="9">
        <v>45608.583333333336</v>
      </c>
      <c r="G7724">
        <v>112</v>
      </c>
      <c r="H7724" t="s">
        <v>237</v>
      </c>
      <c r="I7724" t="s">
        <v>184</v>
      </c>
      <c r="J7724" t="s">
        <v>8671</v>
      </c>
      <c r="K7724" s="9">
        <v>45636.508240740739</v>
      </c>
      <c r="L7724" s="13">
        <f>IFERROR(_xlfn.XLOOKUP(tb_C103[[#This Row],[OS]],[1]!tb_C101[OS],[1]!tb_C101[DATA_ABERTURA]),0)</f>
        <v>45608.61383101852</v>
      </c>
      <c r="M7724" s="7" t="str">
        <f>IFERROR(_xlfn.XLOOKUP(tb_C103[[#This Row],[OS]],[1]!tb_C101[OS],[1]!tb_C101[SITUACAO_OS]),0)</f>
        <v>F</v>
      </c>
      <c r="N7724" t="str">
        <f>_xlfn.XLOOKUP(tb_C103[[#This Row],[OS]],[1]!tb_C101[OS],[1]!tb_C101[OFICINA])</f>
        <v>Mecanico</v>
      </c>
      <c r="O7724" s="14">
        <f>tb_C103[[#This Row],[FIM]] - tb_C103[[#This Row],[INICIO]]</f>
        <v>2.0833333335758653E-2</v>
      </c>
    </row>
    <row r="7725" spans="1:15" x14ac:dyDescent="0.25">
      <c r="A7725" t="s">
        <v>5446</v>
      </c>
      <c r="B7725">
        <v>4084</v>
      </c>
      <c r="C7725">
        <v>3</v>
      </c>
      <c r="D7725" t="s">
        <v>8673</v>
      </c>
      <c r="E7725" s="9">
        <v>45608.5625</v>
      </c>
      <c r="F7725" s="9">
        <v>45608.583333333336</v>
      </c>
      <c r="G7725">
        <v>112</v>
      </c>
      <c r="H7725" t="s">
        <v>237</v>
      </c>
      <c r="I7725" t="s">
        <v>184</v>
      </c>
      <c r="J7725" t="s">
        <v>8671</v>
      </c>
      <c r="K7725" s="9">
        <v>45636.508240740739</v>
      </c>
      <c r="L7725" s="13">
        <f>IFERROR(_xlfn.XLOOKUP(tb_C103[[#This Row],[OS]],[1]!tb_C101[OS],[1]!tb_C101[DATA_ABERTURA]),0)</f>
        <v>45608.61383101852</v>
      </c>
      <c r="M7725" s="7" t="str">
        <f>IFERROR(_xlfn.XLOOKUP(tb_C103[[#This Row],[OS]],[1]!tb_C101[OS],[1]!tb_C101[SITUACAO_OS]),0)</f>
        <v>F</v>
      </c>
      <c r="N7725" t="str">
        <f>_xlfn.XLOOKUP(tb_C103[[#This Row],[OS]],[1]!tb_C101[OS],[1]!tb_C101[OFICINA])</f>
        <v>Mecanico</v>
      </c>
      <c r="O7725" s="14">
        <f>tb_C103[[#This Row],[FIM]] - tb_C103[[#This Row],[INICIO]]</f>
        <v>2.0833333335758653E-2</v>
      </c>
    </row>
    <row r="7726" spans="1:15" x14ac:dyDescent="0.25">
      <c r="A7726" t="s">
        <v>8686</v>
      </c>
      <c r="B7726">
        <v>4085</v>
      </c>
      <c r="C7726">
        <v>3</v>
      </c>
      <c r="D7726" t="s">
        <v>8673</v>
      </c>
      <c r="E7726" s="9">
        <v>45608.625</v>
      </c>
      <c r="F7726" s="9">
        <v>45608.645833333336</v>
      </c>
      <c r="G7726">
        <v>108</v>
      </c>
      <c r="H7726" t="s">
        <v>317</v>
      </c>
      <c r="I7726" t="s">
        <v>184</v>
      </c>
      <c r="J7726" t="s">
        <v>8671</v>
      </c>
      <c r="K7726" s="9">
        <v>45636.507777777777</v>
      </c>
      <c r="L7726" s="13">
        <f>IFERROR(_xlfn.XLOOKUP(tb_C103[[#This Row],[OS]],[1]!tb_C101[OS],[1]!tb_C101[DATA_ABERTURA]),0)</f>
        <v>45608.618993055556</v>
      </c>
      <c r="M7726" s="7" t="str">
        <f>IFERROR(_xlfn.XLOOKUP(tb_C103[[#This Row],[OS]],[1]!tb_C101[OS],[1]!tb_C101[SITUACAO_OS]),0)</f>
        <v>F</v>
      </c>
      <c r="N7726" t="str">
        <f>_xlfn.XLOOKUP(tb_C103[[#This Row],[OS]],[1]!tb_C101[OS],[1]!tb_C101[OFICINA])</f>
        <v>Mecanico</v>
      </c>
      <c r="O7726" s="14">
        <f>tb_C103[[#This Row],[FIM]] - tb_C103[[#This Row],[INICIO]]</f>
        <v>2.0833333335758653E-2</v>
      </c>
    </row>
    <row r="7727" spans="1:15" x14ac:dyDescent="0.25">
      <c r="A7727" t="s">
        <v>8686</v>
      </c>
      <c r="B7727">
        <v>4086</v>
      </c>
      <c r="C7727">
        <v>3</v>
      </c>
      <c r="D7727" t="s">
        <v>8673</v>
      </c>
      <c r="E7727" s="9">
        <v>45608.6875</v>
      </c>
      <c r="F7727" s="9">
        <v>45608.729166666664</v>
      </c>
      <c r="G7727">
        <v>117</v>
      </c>
      <c r="H7727" t="s">
        <v>354</v>
      </c>
      <c r="I7727" t="s">
        <v>184</v>
      </c>
      <c r="J7727" t="s">
        <v>8674</v>
      </c>
      <c r="K7727" s="9">
        <v>45639.358831018515</v>
      </c>
      <c r="L7727" s="13">
        <f>IFERROR(_xlfn.XLOOKUP(tb_C103[[#This Row],[OS]],[1]!tb_C101[OS],[1]!tb_C101[DATA_ABERTURA]),0)</f>
        <v>45608.671990740739</v>
      </c>
      <c r="M7727" s="7" t="str">
        <f>IFERROR(_xlfn.XLOOKUP(tb_C103[[#This Row],[OS]],[1]!tb_C101[OS],[1]!tb_C101[SITUACAO_OS]),0)</f>
        <v>F</v>
      </c>
      <c r="N7727" t="str">
        <f>_xlfn.XLOOKUP(tb_C103[[#This Row],[OS]],[1]!tb_C101[OS],[1]!tb_C101[OFICINA])</f>
        <v>Eletrico</v>
      </c>
      <c r="O7727" s="14">
        <f>tb_C103[[#This Row],[FIM]] - tb_C103[[#This Row],[INICIO]]</f>
        <v>4.1666666664241347E-2</v>
      </c>
    </row>
    <row r="7728" spans="1:15" x14ac:dyDescent="0.25">
      <c r="A7728" t="s">
        <v>5446</v>
      </c>
      <c r="B7728">
        <v>4086</v>
      </c>
      <c r="C7728">
        <v>3</v>
      </c>
      <c r="D7728" t="s">
        <v>8673</v>
      </c>
      <c r="E7728" s="9">
        <v>45608.6875</v>
      </c>
      <c r="F7728" s="9">
        <v>45608.729166666664</v>
      </c>
      <c r="G7728">
        <v>117</v>
      </c>
      <c r="H7728" t="s">
        <v>354</v>
      </c>
      <c r="I7728" t="s">
        <v>184</v>
      </c>
      <c r="J7728" t="s">
        <v>8674</v>
      </c>
      <c r="K7728" s="9">
        <v>45639.358831018515</v>
      </c>
      <c r="L7728" s="13">
        <f>IFERROR(_xlfn.XLOOKUP(tb_C103[[#This Row],[OS]],[1]!tb_C101[OS],[1]!tb_C101[DATA_ABERTURA]),0)</f>
        <v>45608.671990740739</v>
      </c>
      <c r="M7728" s="7" t="str">
        <f>IFERROR(_xlfn.XLOOKUP(tb_C103[[#This Row],[OS]],[1]!tb_C101[OS],[1]!tb_C101[SITUACAO_OS]),0)</f>
        <v>F</v>
      </c>
      <c r="N7728" t="str">
        <f>_xlfn.XLOOKUP(tb_C103[[#This Row],[OS]],[1]!tb_C101[OS],[1]!tb_C101[OFICINA])</f>
        <v>Eletrico</v>
      </c>
      <c r="O7728" s="14">
        <f>tb_C103[[#This Row],[FIM]] - tb_C103[[#This Row],[INICIO]]</f>
        <v>4.1666666664241347E-2</v>
      </c>
    </row>
    <row r="7729" spans="1:15" x14ac:dyDescent="0.25">
      <c r="A7729" t="s">
        <v>8686</v>
      </c>
      <c r="B7729">
        <v>4086</v>
      </c>
      <c r="C7729">
        <v>3</v>
      </c>
      <c r="D7729" t="s">
        <v>8673</v>
      </c>
      <c r="E7729" s="9">
        <v>45608.6875</v>
      </c>
      <c r="F7729" s="9">
        <v>45608.720833333333</v>
      </c>
      <c r="G7729">
        <v>117</v>
      </c>
      <c r="H7729" t="s">
        <v>354</v>
      </c>
      <c r="I7729" t="s">
        <v>184</v>
      </c>
      <c r="J7729" t="s">
        <v>8674</v>
      </c>
      <c r="K7729" s="9">
        <v>45639.358831018515</v>
      </c>
      <c r="L7729" s="13">
        <f>IFERROR(_xlfn.XLOOKUP(tb_C103[[#This Row],[OS]],[1]!tb_C101[OS],[1]!tb_C101[DATA_ABERTURA]),0)</f>
        <v>45608.671990740739</v>
      </c>
      <c r="M7729" s="7" t="str">
        <f>IFERROR(_xlfn.XLOOKUP(tb_C103[[#This Row],[OS]],[1]!tb_C101[OS],[1]!tb_C101[SITUACAO_OS]),0)</f>
        <v>F</v>
      </c>
      <c r="N7729" t="str">
        <f>_xlfn.XLOOKUP(tb_C103[[#This Row],[OS]],[1]!tb_C101[OS],[1]!tb_C101[OFICINA])</f>
        <v>Eletrico</v>
      </c>
      <c r="O7729" s="14">
        <f>tb_C103[[#This Row],[FIM]] - tb_C103[[#This Row],[INICIO]]</f>
        <v>3.3333333332848269E-2</v>
      </c>
    </row>
    <row r="7730" spans="1:15" x14ac:dyDescent="0.25">
      <c r="A7730" t="s">
        <v>5446</v>
      </c>
      <c r="B7730">
        <v>4086</v>
      </c>
      <c r="C7730">
        <v>3</v>
      </c>
      <c r="D7730" t="s">
        <v>8673</v>
      </c>
      <c r="E7730" s="9">
        <v>45608.6875</v>
      </c>
      <c r="F7730" s="9">
        <v>45608.720833333333</v>
      </c>
      <c r="G7730">
        <v>117</v>
      </c>
      <c r="H7730" t="s">
        <v>354</v>
      </c>
      <c r="I7730" t="s">
        <v>184</v>
      </c>
      <c r="J7730" t="s">
        <v>8674</v>
      </c>
      <c r="K7730" s="9">
        <v>45639.358831018515</v>
      </c>
      <c r="L7730" s="13">
        <f>IFERROR(_xlfn.XLOOKUP(tb_C103[[#This Row],[OS]],[1]!tb_C101[OS],[1]!tb_C101[DATA_ABERTURA]),0)</f>
        <v>45608.671990740739</v>
      </c>
      <c r="M7730" s="7" t="str">
        <f>IFERROR(_xlfn.XLOOKUP(tb_C103[[#This Row],[OS]],[1]!tb_C101[OS],[1]!tb_C101[SITUACAO_OS]),0)</f>
        <v>F</v>
      </c>
      <c r="N7730" t="str">
        <f>_xlfn.XLOOKUP(tb_C103[[#This Row],[OS]],[1]!tb_C101[OS],[1]!tb_C101[OFICINA])</f>
        <v>Eletrico</v>
      </c>
      <c r="O7730" s="14">
        <f>tb_C103[[#This Row],[FIM]] - tb_C103[[#This Row],[INICIO]]</f>
        <v>3.3333333332848269E-2</v>
      </c>
    </row>
    <row r="7731" spans="1:15" x14ac:dyDescent="0.25">
      <c r="A7731" t="s">
        <v>5446</v>
      </c>
      <c r="B7731">
        <v>4087</v>
      </c>
      <c r="C7731">
        <v>3</v>
      </c>
      <c r="D7731" t="s">
        <v>8673</v>
      </c>
      <c r="E7731" s="9">
        <v>45609.395833333336</v>
      </c>
      <c r="F7731" s="9">
        <v>45609.416666666664</v>
      </c>
      <c r="G7731">
        <v>116</v>
      </c>
      <c r="H7731" t="s">
        <v>290</v>
      </c>
      <c r="I7731" t="s">
        <v>184</v>
      </c>
      <c r="J7731" t="s">
        <v>8674</v>
      </c>
      <c r="K7731" s="9">
        <v>45636.508796296293</v>
      </c>
      <c r="L7731" s="13">
        <f>IFERROR(_xlfn.XLOOKUP(tb_C103[[#This Row],[OS]],[1]!tb_C101[OS],[1]!tb_C101[DATA_ABERTURA]),0)</f>
        <v>45608.744675925926</v>
      </c>
      <c r="M7731" s="7" t="str">
        <f>IFERROR(_xlfn.XLOOKUP(tb_C103[[#This Row],[OS]],[1]!tb_C101[OS],[1]!tb_C101[SITUACAO_OS]),0)</f>
        <v>F</v>
      </c>
      <c r="N7731" t="str">
        <f>_xlfn.XLOOKUP(tb_C103[[#This Row],[OS]],[1]!tb_C101[OS],[1]!tb_C101[OFICINA])</f>
        <v>Eletrico</v>
      </c>
      <c r="O7731" s="14">
        <f>tb_C103[[#This Row],[FIM]] - tb_C103[[#This Row],[INICIO]]</f>
        <v>2.0833333328482695E-2</v>
      </c>
    </row>
    <row r="7732" spans="1:15" x14ac:dyDescent="0.25">
      <c r="A7732" t="s">
        <v>5446</v>
      </c>
      <c r="B7732">
        <v>4088</v>
      </c>
      <c r="C7732">
        <v>3</v>
      </c>
      <c r="D7732" t="s">
        <v>8673</v>
      </c>
      <c r="E7732" s="9">
        <v>45609.333333333336</v>
      </c>
      <c r="F7732" s="9">
        <v>45609.354166666664</v>
      </c>
      <c r="G7732">
        <v>108</v>
      </c>
      <c r="H7732" t="s">
        <v>317</v>
      </c>
      <c r="I7732" t="s">
        <v>184</v>
      </c>
      <c r="J7732" t="s">
        <v>8674</v>
      </c>
      <c r="K7732" s="9">
        <v>45636.508564814816</v>
      </c>
      <c r="L7732" s="13">
        <f>IFERROR(_xlfn.XLOOKUP(tb_C103[[#This Row],[OS]],[1]!tb_C101[OS],[1]!tb_C101[DATA_ABERTURA]),0)</f>
        <v>45608.749849537038</v>
      </c>
      <c r="M7732" s="7" t="str">
        <f>IFERROR(_xlfn.XLOOKUP(tb_C103[[#This Row],[OS]],[1]!tb_C101[OS],[1]!tb_C101[SITUACAO_OS]),0)</f>
        <v>F</v>
      </c>
      <c r="N7732" t="str">
        <f>_xlfn.XLOOKUP(tb_C103[[#This Row],[OS]],[1]!tb_C101[OS],[1]!tb_C101[OFICINA])</f>
        <v>Eletrico</v>
      </c>
      <c r="O7732" s="14">
        <f>tb_C103[[#This Row],[FIM]] - tb_C103[[#This Row],[INICIO]]</f>
        <v>2.0833333328482695E-2</v>
      </c>
    </row>
    <row r="7733" spans="1:15" x14ac:dyDescent="0.25">
      <c r="B7733">
        <v>4089</v>
      </c>
      <c r="C7733">
        <v>3</v>
      </c>
      <c r="D7733" t="s">
        <v>8673</v>
      </c>
      <c r="E7733" s="9"/>
      <c r="F7733" s="9"/>
      <c r="G7733">
        <v>116</v>
      </c>
      <c r="H7733" t="s">
        <v>290</v>
      </c>
      <c r="I7733" t="s">
        <v>184</v>
      </c>
      <c r="J7733" t="s">
        <v>8682</v>
      </c>
      <c r="K7733" s="9">
        <v>45671.500277777777</v>
      </c>
      <c r="L7733" s="13">
        <f>IFERROR(_xlfn.XLOOKUP(tb_C103[[#This Row],[OS]],[1]!tb_C101[OS],[1]!tb_C101[DATA_ABERTURA]),0)</f>
        <v>45608.776226851849</v>
      </c>
      <c r="M7733" s="7" t="str">
        <f>IFERROR(_xlfn.XLOOKUP(tb_C103[[#This Row],[OS]],[1]!tb_C101[OS],[1]!tb_C101[SITUACAO_OS]),0)</f>
        <v>F</v>
      </c>
      <c r="N7733" t="str">
        <f>_xlfn.XLOOKUP(tb_C103[[#This Row],[OS]],[1]!tb_C101[OS],[1]!tb_C101[OFICINA])</f>
        <v>AUTOMATICO - TROCAR</v>
      </c>
      <c r="O7733" s="14">
        <f>tb_C103[[#This Row],[FIM]] - tb_C103[[#This Row],[INICIO]]</f>
        <v>0</v>
      </c>
    </row>
    <row r="7734" spans="1:15" x14ac:dyDescent="0.25">
      <c r="B7734">
        <v>4090</v>
      </c>
      <c r="C7734">
        <v>3</v>
      </c>
      <c r="D7734" t="s">
        <v>8673</v>
      </c>
      <c r="E7734" s="9"/>
      <c r="F7734" s="9"/>
      <c r="G7734">
        <v>417</v>
      </c>
      <c r="H7734" t="s">
        <v>927</v>
      </c>
      <c r="I7734" t="s">
        <v>79</v>
      </c>
      <c r="J7734" t="s">
        <v>8682</v>
      </c>
      <c r="K7734" s="9">
        <v>45671.500775462962</v>
      </c>
      <c r="L7734" s="13">
        <f>IFERROR(_xlfn.XLOOKUP(tb_C103[[#This Row],[OS]],[1]!tb_C101[OS],[1]!tb_C101[DATA_ABERTURA]),0)</f>
        <v>45608.903067129628</v>
      </c>
      <c r="M7734" s="7" t="str">
        <f>IFERROR(_xlfn.XLOOKUP(tb_C103[[#This Row],[OS]],[1]!tb_C101[OS],[1]!tb_C101[SITUACAO_OS]),0)</f>
        <v>F</v>
      </c>
      <c r="N7734" t="str">
        <f>_xlfn.XLOOKUP(tb_C103[[#This Row],[OS]],[1]!tb_C101[OS],[1]!tb_C101[OFICINA])</f>
        <v>AUTOMATICO - TROCAR</v>
      </c>
      <c r="O7734" s="14">
        <f>tb_C103[[#This Row],[FIM]] - tb_C103[[#This Row],[INICIO]]</f>
        <v>0</v>
      </c>
    </row>
    <row r="7735" spans="1:15" x14ac:dyDescent="0.25">
      <c r="A7735" t="s">
        <v>731</v>
      </c>
      <c r="B7735">
        <v>4091</v>
      </c>
      <c r="C7735">
        <v>5</v>
      </c>
      <c r="D7735" t="s">
        <v>8690</v>
      </c>
      <c r="E7735" s="9">
        <v>45610.583333333336</v>
      </c>
      <c r="F7735" s="9">
        <v>45610.597222222219</v>
      </c>
      <c r="G7735">
        <v>9010</v>
      </c>
      <c r="H7735" t="s">
        <v>2406</v>
      </c>
      <c r="I7735" t="s">
        <v>1476</v>
      </c>
      <c r="J7735" t="s">
        <v>8678</v>
      </c>
      <c r="K7735" s="9"/>
      <c r="L7735" s="13">
        <f>IFERROR(_xlfn.XLOOKUP(tb_C103[[#This Row],[OS]],[1]!tb_C101[OS],[1]!tb_C101[DATA_ABERTURA]),0)</f>
        <v>45609.488807870373</v>
      </c>
      <c r="M7735" s="7" t="str">
        <f>IFERROR(_xlfn.XLOOKUP(tb_C103[[#This Row],[OS]],[1]!tb_C101[OS],[1]!tb_C101[SITUACAO_OS]),0)</f>
        <v>E</v>
      </c>
      <c r="N7735" t="str">
        <f>_xlfn.XLOOKUP(tb_C103[[#This Row],[OS]],[1]!tb_C101[OS],[1]!tb_C101[OFICINA])</f>
        <v>Terceiro</v>
      </c>
      <c r="O7735" s="14">
        <f>tb_C103[[#This Row],[FIM]] - tb_C103[[#This Row],[INICIO]]</f>
        <v>1.3888888883229811E-2</v>
      </c>
    </row>
    <row r="7736" spans="1:15" x14ac:dyDescent="0.25">
      <c r="B7736">
        <v>4092</v>
      </c>
      <c r="C7736">
        <v>1</v>
      </c>
      <c r="D7736" t="s">
        <v>8677</v>
      </c>
      <c r="E7736" s="9"/>
      <c r="F7736" s="9"/>
      <c r="G7736">
        <v>112</v>
      </c>
      <c r="H7736" t="s">
        <v>237</v>
      </c>
      <c r="I7736" t="s">
        <v>184</v>
      </c>
      <c r="J7736" t="s">
        <v>8671</v>
      </c>
      <c r="K7736" s="9"/>
      <c r="L7736" s="13">
        <f>IFERROR(_xlfn.XLOOKUP(tb_C103[[#This Row],[OS]],[1]!tb_C101[OS],[1]!tb_C101[DATA_ABERTURA]),0)</f>
        <v>45609.681504629632</v>
      </c>
      <c r="M7736" s="7" t="str">
        <f>IFERROR(_xlfn.XLOOKUP(tb_C103[[#This Row],[OS]],[1]!tb_C101[OS],[1]!tb_C101[SITUACAO_OS]),0)</f>
        <v>A</v>
      </c>
      <c r="N7736" t="str">
        <f>_xlfn.XLOOKUP(tb_C103[[#This Row],[OS]],[1]!tb_C101[OS],[1]!tb_C101[OFICINA])</f>
        <v>Mecanico</v>
      </c>
      <c r="O7736" s="14">
        <f>tb_C103[[#This Row],[FIM]] - tb_C103[[#This Row],[INICIO]]</f>
        <v>0</v>
      </c>
    </row>
    <row r="7737" spans="1:15" x14ac:dyDescent="0.25">
      <c r="B7737">
        <v>4093</v>
      </c>
      <c r="C7737">
        <v>1</v>
      </c>
      <c r="D7737" t="s">
        <v>8677</v>
      </c>
      <c r="E7737" s="9"/>
      <c r="F7737" s="9"/>
      <c r="G7737">
        <v>112</v>
      </c>
      <c r="H7737" t="s">
        <v>237</v>
      </c>
      <c r="I7737" t="s">
        <v>184</v>
      </c>
      <c r="J7737" t="s">
        <v>8671</v>
      </c>
      <c r="K7737" s="9">
        <v>45671.502592592595</v>
      </c>
      <c r="L7737" s="13">
        <f>IFERROR(_xlfn.XLOOKUP(tb_C103[[#This Row],[OS]],[1]!tb_C101[OS],[1]!tb_C101[DATA_ABERTURA]),0)</f>
        <v>45609.700266203705</v>
      </c>
      <c r="M7737" s="7" t="str">
        <f>IFERROR(_xlfn.XLOOKUP(tb_C103[[#This Row],[OS]],[1]!tb_C101[OS],[1]!tb_C101[SITUACAO_OS]),0)</f>
        <v>F</v>
      </c>
      <c r="N7737" t="str">
        <f>_xlfn.XLOOKUP(tb_C103[[#This Row],[OS]],[1]!tb_C101[OS],[1]!tb_C101[OFICINA])</f>
        <v>Mecanico</v>
      </c>
      <c r="O7737" s="14">
        <f>tb_C103[[#This Row],[FIM]] - tb_C103[[#This Row],[INICIO]]</f>
        <v>0</v>
      </c>
    </row>
    <row r="7738" spans="1:15" x14ac:dyDescent="0.25">
      <c r="B7738">
        <v>4094</v>
      </c>
      <c r="C7738">
        <v>1</v>
      </c>
      <c r="D7738" t="s">
        <v>8677</v>
      </c>
      <c r="E7738" s="9"/>
      <c r="F7738" s="9"/>
      <c r="G7738">
        <v>112</v>
      </c>
      <c r="H7738" t="s">
        <v>237</v>
      </c>
      <c r="I7738" t="s">
        <v>184</v>
      </c>
      <c r="J7738" t="s">
        <v>8671</v>
      </c>
      <c r="K7738" s="9">
        <v>45671.50267361111</v>
      </c>
      <c r="L7738" s="13">
        <f>IFERROR(_xlfn.XLOOKUP(tb_C103[[#This Row],[OS]],[1]!tb_C101[OS],[1]!tb_C101[DATA_ABERTURA]),0)</f>
        <v>45609.709062499998</v>
      </c>
      <c r="M7738" s="7" t="str">
        <f>IFERROR(_xlfn.XLOOKUP(tb_C103[[#This Row],[OS]],[1]!tb_C101[OS],[1]!tb_C101[SITUACAO_OS]),0)</f>
        <v>F</v>
      </c>
      <c r="N7738" t="str">
        <f>_xlfn.XLOOKUP(tb_C103[[#This Row],[OS]],[1]!tb_C101[OS],[1]!tb_C101[OFICINA])</f>
        <v>Mecanico</v>
      </c>
      <c r="O7738" s="14">
        <f>tb_C103[[#This Row],[FIM]] - tb_C103[[#This Row],[INICIO]]</f>
        <v>0</v>
      </c>
    </row>
    <row r="7739" spans="1:15" x14ac:dyDescent="0.25">
      <c r="B7739">
        <v>4095</v>
      </c>
      <c r="C7739">
        <v>4</v>
      </c>
      <c r="D7739" t="s">
        <v>8684</v>
      </c>
      <c r="E7739" s="9"/>
      <c r="F7739" s="9"/>
      <c r="G7739">
        <v>112</v>
      </c>
      <c r="H7739" t="s">
        <v>237</v>
      </c>
      <c r="I7739" t="s">
        <v>184</v>
      </c>
      <c r="J7739" t="s">
        <v>8671</v>
      </c>
      <c r="K7739" s="9">
        <v>45671.502754629626</v>
      </c>
      <c r="L7739" s="13">
        <f>IFERROR(_xlfn.XLOOKUP(tb_C103[[#This Row],[OS]],[1]!tb_C101[OS],[1]!tb_C101[DATA_ABERTURA]),0)</f>
        <v>45609.709664351853</v>
      </c>
      <c r="M7739" s="7" t="str">
        <f>IFERROR(_xlfn.XLOOKUP(tb_C103[[#This Row],[OS]],[1]!tb_C101[OS],[1]!tb_C101[SITUACAO_OS]),0)</f>
        <v>F</v>
      </c>
      <c r="N7739" t="str">
        <f>_xlfn.XLOOKUP(tb_C103[[#This Row],[OS]],[1]!tb_C101[OS],[1]!tb_C101[OFICINA])</f>
        <v>Mecanico</v>
      </c>
      <c r="O7739" s="14">
        <f>tb_C103[[#This Row],[FIM]] - tb_C103[[#This Row],[INICIO]]</f>
        <v>0</v>
      </c>
    </row>
    <row r="7740" spans="1:15" x14ac:dyDescent="0.25">
      <c r="B7740">
        <v>4096</v>
      </c>
      <c r="C7740">
        <v>1</v>
      </c>
      <c r="D7740" t="s">
        <v>8677</v>
      </c>
      <c r="E7740" s="9"/>
      <c r="F7740" s="9"/>
      <c r="G7740">
        <v>112</v>
      </c>
      <c r="H7740" t="s">
        <v>237</v>
      </c>
      <c r="I7740" t="s">
        <v>184</v>
      </c>
      <c r="J7740" t="s">
        <v>8671</v>
      </c>
      <c r="K7740" s="9">
        <v>45671.502835648149</v>
      </c>
      <c r="L7740" s="13">
        <f>IFERROR(_xlfn.XLOOKUP(tb_C103[[#This Row],[OS]],[1]!tb_C101[OS],[1]!tb_C101[DATA_ABERTURA]),0)</f>
        <v>45609.710358796299</v>
      </c>
      <c r="M7740" s="7" t="str">
        <f>IFERROR(_xlfn.XLOOKUP(tb_C103[[#This Row],[OS]],[1]!tb_C101[OS],[1]!tb_C101[SITUACAO_OS]),0)</f>
        <v>F</v>
      </c>
      <c r="N7740" t="str">
        <f>_xlfn.XLOOKUP(tb_C103[[#This Row],[OS]],[1]!tb_C101[OS],[1]!tb_C101[OFICINA])</f>
        <v>Mecanico</v>
      </c>
      <c r="O7740" s="14">
        <f>tb_C103[[#This Row],[FIM]] - tb_C103[[#This Row],[INICIO]]</f>
        <v>0</v>
      </c>
    </row>
    <row r="7741" spans="1:15" x14ac:dyDescent="0.25">
      <c r="B7741">
        <v>4097</v>
      </c>
      <c r="C7741">
        <v>1</v>
      </c>
      <c r="D7741" t="s">
        <v>8677</v>
      </c>
      <c r="E7741" s="9"/>
      <c r="F7741" s="9"/>
      <c r="G7741">
        <v>112</v>
      </c>
      <c r="H7741" t="s">
        <v>237</v>
      </c>
      <c r="I7741" t="s">
        <v>184</v>
      </c>
      <c r="J7741" t="s">
        <v>8674</v>
      </c>
      <c r="K7741" s="9">
        <v>45671.502997685187</v>
      </c>
      <c r="L7741" s="13">
        <f>IFERROR(_xlfn.XLOOKUP(tb_C103[[#This Row],[OS]],[1]!tb_C101[OS],[1]!tb_C101[DATA_ABERTURA]),0)</f>
        <v>45609.711863425924</v>
      </c>
      <c r="M7741" s="7" t="str">
        <f>IFERROR(_xlfn.XLOOKUP(tb_C103[[#This Row],[OS]],[1]!tb_C101[OS],[1]!tb_C101[SITUACAO_OS]),0)</f>
        <v>F</v>
      </c>
      <c r="N7741" t="str">
        <f>_xlfn.XLOOKUP(tb_C103[[#This Row],[OS]],[1]!tb_C101[OS],[1]!tb_C101[OFICINA])</f>
        <v>Eletrico</v>
      </c>
      <c r="O7741" s="14">
        <f>tb_C103[[#This Row],[FIM]] - tb_C103[[#This Row],[INICIO]]</f>
        <v>0</v>
      </c>
    </row>
    <row r="7742" spans="1:15" x14ac:dyDescent="0.25">
      <c r="B7742">
        <v>4098</v>
      </c>
      <c r="C7742">
        <v>1</v>
      </c>
      <c r="D7742" t="s">
        <v>8677</v>
      </c>
      <c r="E7742" s="9"/>
      <c r="F7742" s="9"/>
      <c r="G7742">
        <v>112</v>
      </c>
      <c r="H7742" t="s">
        <v>237</v>
      </c>
      <c r="I7742" t="s">
        <v>184</v>
      </c>
      <c r="J7742" t="s">
        <v>8674</v>
      </c>
      <c r="K7742" s="9">
        <v>45671.503101851849</v>
      </c>
      <c r="L7742" s="13">
        <f>IFERROR(_xlfn.XLOOKUP(tb_C103[[#This Row],[OS]],[1]!tb_C101[OS],[1]!tb_C101[DATA_ABERTURA]),0)</f>
        <v>45609.715879629628</v>
      </c>
      <c r="M7742" s="7" t="str">
        <f>IFERROR(_xlfn.XLOOKUP(tb_C103[[#This Row],[OS]],[1]!tb_C101[OS],[1]!tb_C101[SITUACAO_OS]),0)</f>
        <v>F</v>
      </c>
      <c r="N7742" t="str">
        <f>_xlfn.XLOOKUP(tb_C103[[#This Row],[OS]],[1]!tb_C101[OS],[1]!tb_C101[OFICINA])</f>
        <v>Eletrico</v>
      </c>
      <c r="O7742" s="14">
        <f>tb_C103[[#This Row],[FIM]] - tb_C103[[#This Row],[INICIO]]</f>
        <v>0</v>
      </c>
    </row>
    <row r="7743" spans="1:15" x14ac:dyDescent="0.25">
      <c r="B7743">
        <v>4099</v>
      </c>
      <c r="C7743">
        <v>1</v>
      </c>
      <c r="D7743" t="s">
        <v>8677</v>
      </c>
      <c r="E7743" s="9"/>
      <c r="F7743" s="9"/>
      <c r="G7743">
        <v>112</v>
      </c>
      <c r="H7743" t="s">
        <v>237</v>
      </c>
      <c r="I7743" t="s">
        <v>184</v>
      </c>
      <c r="J7743" t="s">
        <v>8674</v>
      </c>
      <c r="K7743" s="9">
        <v>45671.503194444442</v>
      </c>
      <c r="L7743" s="13">
        <f>IFERROR(_xlfn.XLOOKUP(tb_C103[[#This Row],[OS]],[1]!tb_C101[OS],[1]!tb_C101[DATA_ABERTURA]),0)</f>
        <v>45609.716828703706</v>
      </c>
      <c r="M7743" s="7" t="str">
        <f>IFERROR(_xlfn.XLOOKUP(tb_C103[[#This Row],[OS]],[1]!tb_C101[OS],[1]!tb_C101[SITUACAO_OS]),0)</f>
        <v>F</v>
      </c>
      <c r="N7743" t="str">
        <f>_xlfn.XLOOKUP(tb_C103[[#This Row],[OS]],[1]!tb_C101[OS],[1]!tb_C101[OFICINA])</f>
        <v>Eletrico</v>
      </c>
      <c r="O7743" s="14">
        <f>tb_C103[[#This Row],[FIM]] - tb_C103[[#This Row],[INICIO]]</f>
        <v>0</v>
      </c>
    </row>
    <row r="7744" spans="1:15" x14ac:dyDescent="0.25">
      <c r="B7744">
        <v>4100</v>
      </c>
      <c r="C7744">
        <v>1</v>
      </c>
      <c r="D7744" t="s">
        <v>8677</v>
      </c>
      <c r="E7744" s="9"/>
      <c r="F7744" s="9"/>
      <c r="G7744">
        <v>112</v>
      </c>
      <c r="H7744" t="s">
        <v>237</v>
      </c>
      <c r="I7744" t="s">
        <v>184</v>
      </c>
      <c r="J7744" t="s">
        <v>8674</v>
      </c>
      <c r="K7744" s="9">
        <v>45671.503263888888</v>
      </c>
      <c r="L7744" s="13">
        <f>IFERROR(_xlfn.XLOOKUP(tb_C103[[#This Row],[OS]],[1]!tb_C101[OS],[1]!tb_C101[DATA_ABERTURA]),0)</f>
        <v>45609.718101851853</v>
      </c>
      <c r="M7744" s="7" t="str">
        <f>IFERROR(_xlfn.XLOOKUP(tb_C103[[#This Row],[OS]],[1]!tb_C101[OS],[1]!tb_C101[SITUACAO_OS]),0)</f>
        <v>F</v>
      </c>
      <c r="N7744" t="str">
        <f>_xlfn.XLOOKUP(tb_C103[[#This Row],[OS]],[1]!tb_C101[OS],[1]!tb_C101[OFICINA])</f>
        <v>Eletrico</v>
      </c>
      <c r="O7744" s="14">
        <f>tb_C103[[#This Row],[FIM]] - tb_C103[[#This Row],[INICIO]]</f>
        <v>0</v>
      </c>
    </row>
    <row r="7745" spans="1:15" x14ac:dyDescent="0.25">
      <c r="B7745">
        <v>4101</v>
      </c>
      <c r="C7745">
        <v>1</v>
      </c>
      <c r="D7745" t="s">
        <v>8677</v>
      </c>
      <c r="E7745" s="9"/>
      <c r="F7745" s="9"/>
      <c r="G7745">
        <v>112</v>
      </c>
      <c r="H7745" t="s">
        <v>237</v>
      </c>
      <c r="I7745" t="s">
        <v>184</v>
      </c>
      <c r="J7745" t="s">
        <v>8674</v>
      </c>
      <c r="K7745" s="9">
        <v>45671.50335648148</v>
      </c>
      <c r="L7745" s="13">
        <f>IFERROR(_xlfn.XLOOKUP(tb_C103[[#This Row],[OS]],[1]!tb_C101[OS],[1]!tb_C101[DATA_ABERTURA]),0)</f>
        <v>45609.71912037037</v>
      </c>
      <c r="M7745" s="7" t="str">
        <f>IFERROR(_xlfn.XLOOKUP(tb_C103[[#This Row],[OS]],[1]!tb_C101[OS],[1]!tb_C101[SITUACAO_OS]),0)</f>
        <v>F</v>
      </c>
      <c r="N7745" t="str">
        <f>_xlfn.XLOOKUP(tb_C103[[#This Row],[OS]],[1]!tb_C101[OS],[1]!tb_C101[OFICINA])</f>
        <v>Eletrico</v>
      </c>
      <c r="O7745" s="14">
        <f>tb_C103[[#This Row],[FIM]] - tb_C103[[#This Row],[INICIO]]</f>
        <v>0</v>
      </c>
    </row>
    <row r="7746" spans="1:15" x14ac:dyDescent="0.25">
      <c r="B7746">
        <v>4102</v>
      </c>
      <c r="C7746">
        <v>4</v>
      </c>
      <c r="D7746" t="s">
        <v>8684</v>
      </c>
      <c r="E7746" s="9"/>
      <c r="F7746" s="9"/>
      <c r="G7746">
        <v>112</v>
      </c>
      <c r="H7746" t="s">
        <v>237</v>
      </c>
      <c r="I7746" t="s">
        <v>184</v>
      </c>
      <c r="J7746" t="s">
        <v>8674</v>
      </c>
      <c r="K7746" s="9">
        <v>45671.503483796296</v>
      </c>
      <c r="L7746" s="13">
        <f>IFERROR(_xlfn.XLOOKUP(tb_C103[[#This Row],[OS]],[1]!tb_C101[OS],[1]!tb_C101[DATA_ABERTURA]),0)</f>
        <v>45609.72078703704</v>
      </c>
      <c r="M7746" s="7" t="str">
        <f>IFERROR(_xlfn.XLOOKUP(tb_C103[[#This Row],[OS]],[1]!tb_C101[OS],[1]!tb_C101[SITUACAO_OS]),0)</f>
        <v>F</v>
      </c>
      <c r="N7746" t="str">
        <f>_xlfn.XLOOKUP(tb_C103[[#This Row],[OS]],[1]!tb_C101[OS],[1]!tb_C101[OFICINA])</f>
        <v>Eletrico</v>
      </c>
      <c r="O7746" s="14">
        <f>tb_C103[[#This Row],[FIM]] - tb_C103[[#This Row],[INICIO]]</f>
        <v>0</v>
      </c>
    </row>
    <row r="7747" spans="1:15" x14ac:dyDescent="0.25">
      <c r="B7747">
        <v>4103</v>
      </c>
      <c r="C7747">
        <v>1</v>
      </c>
      <c r="D7747" t="s">
        <v>8677</v>
      </c>
      <c r="E7747" s="9"/>
      <c r="F7747" s="9"/>
      <c r="G7747">
        <v>112</v>
      </c>
      <c r="H7747" t="s">
        <v>237</v>
      </c>
      <c r="I7747" t="s">
        <v>184</v>
      </c>
      <c r="J7747" t="s">
        <v>8674</v>
      </c>
      <c r="K7747" s="9">
        <v>45671.503576388888</v>
      </c>
      <c r="L7747" s="13">
        <f>IFERROR(_xlfn.XLOOKUP(tb_C103[[#This Row],[OS]],[1]!tb_C101[OS],[1]!tb_C101[DATA_ABERTURA]),0)</f>
        <v>45609.722118055557</v>
      </c>
      <c r="M7747" s="7" t="str">
        <f>IFERROR(_xlfn.XLOOKUP(tb_C103[[#This Row],[OS]],[1]!tb_C101[OS],[1]!tb_C101[SITUACAO_OS]),0)</f>
        <v>F</v>
      </c>
      <c r="N7747" t="str">
        <f>_xlfn.XLOOKUP(tb_C103[[#This Row],[OS]],[1]!tb_C101[OS],[1]!tb_C101[OFICINA])</f>
        <v>Eletrico</v>
      </c>
      <c r="O7747" s="14">
        <f>tb_C103[[#This Row],[FIM]] - tb_C103[[#This Row],[INICIO]]</f>
        <v>0</v>
      </c>
    </row>
    <row r="7748" spans="1:15" x14ac:dyDescent="0.25">
      <c r="A7748" t="s">
        <v>8330</v>
      </c>
      <c r="B7748">
        <v>4104</v>
      </c>
      <c r="C7748">
        <v>5</v>
      </c>
      <c r="D7748" t="s">
        <v>8690</v>
      </c>
      <c r="E7748" s="9">
        <v>45619.291666666664</v>
      </c>
      <c r="F7748" s="9">
        <v>45619.583333333336</v>
      </c>
      <c r="G7748">
        <v>112</v>
      </c>
      <c r="H7748" t="s">
        <v>237</v>
      </c>
      <c r="I7748" t="s">
        <v>184</v>
      </c>
      <c r="J7748" t="s">
        <v>8678</v>
      </c>
      <c r="K7748" s="9">
        <v>45621.512974537036</v>
      </c>
      <c r="L7748" s="13">
        <f>IFERROR(_xlfn.XLOOKUP(tb_C103[[#This Row],[OS]],[1]!tb_C101[OS],[1]!tb_C101[DATA_ABERTURA]),0)</f>
        <v>45609.723055555558</v>
      </c>
      <c r="M7748" s="7" t="str">
        <f>IFERROR(_xlfn.XLOOKUP(tb_C103[[#This Row],[OS]],[1]!tb_C101[OS],[1]!tb_C101[SITUACAO_OS]),0)</f>
        <v>F</v>
      </c>
      <c r="N7748" t="str">
        <f>_xlfn.XLOOKUP(tb_C103[[#This Row],[OS]],[1]!tb_C101[OS],[1]!tb_C101[OFICINA])</f>
        <v>Terceiro</v>
      </c>
      <c r="O7748" s="14">
        <f>tb_C103[[#This Row],[FIM]] - tb_C103[[#This Row],[INICIO]]</f>
        <v>0.29166666667151731</v>
      </c>
    </row>
    <row r="7749" spans="1:15" x14ac:dyDescent="0.25">
      <c r="B7749">
        <v>4105</v>
      </c>
      <c r="C7749">
        <v>1</v>
      </c>
      <c r="D7749" t="s">
        <v>8677</v>
      </c>
      <c r="E7749" s="9"/>
      <c r="F7749" s="9"/>
      <c r="G7749">
        <v>112</v>
      </c>
      <c r="H7749" t="s">
        <v>237</v>
      </c>
      <c r="I7749" t="s">
        <v>184</v>
      </c>
      <c r="J7749" t="s">
        <v>8671</v>
      </c>
      <c r="K7749" s="9">
        <v>45671.503680555557</v>
      </c>
      <c r="L7749" s="13">
        <f>IFERROR(_xlfn.XLOOKUP(tb_C103[[#This Row],[OS]],[1]!tb_C101[OS],[1]!tb_C101[DATA_ABERTURA]),0)</f>
        <v>45609.726030092592</v>
      </c>
      <c r="M7749" s="7" t="str">
        <f>IFERROR(_xlfn.XLOOKUP(tb_C103[[#This Row],[OS]],[1]!tb_C101[OS],[1]!tb_C101[SITUACAO_OS]),0)</f>
        <v>F</v>
      </c>
      <c r="N7749" t="str">
        <f>_xlfn.XLOOKUP(tb_C103[[#This Row],[OS]],[1]!tb_C101[OS],[1]!tb_C101[OFICINA])</f>
        <v>Mecanico</v>
      </c>
      <c r="O7749" s="14">
        <f>tb_C103[[#This Row],[FIM]] - tb_C103[[#This Row],[INICIO]]</f>
        <v>0</v>
      </c>
    </row>
    <row r="7750" spans="1:15" x14ac:dyDescent="0.25">
      <c r="B7750">
        <v>4106</v>
      </c>
      <c r="C7750">
        <v>1</v>
      </c>
      <c r="D7750" t="s">
        <v>8677</v>
      </c>
      <c r="E7750" s="9"/>
      <c r="F7750" s="9"/>
      <c r="G7750">
        <v>112</v>
      </c>
      <c r="H7750" t="s">
        <v>237</v>
      </c>
      <c r="I7750" t="s">
        <v>184</v>
      </c>
      <c r="J7750" t="s">
        <v>8678</v>
      </c>
      <c r="K7750" s="9">
        <v>45671.503784722219</v>
      </c>
      <c r="L7750" s="13">
        <f>IFERROR(_xlfn.XLOOKUP(tb_C103[[#This Row],[OS]],[1]!tb_C101[OS],[1]!tb_C101[DATA_ABERTURA]),0)</f>
        <v>45609.742476851854</v>
      </c>
      <c r="M7750" s="7" t="str">
        <f>IFERROR(_xlfn.XLOOKUP(tb_C103[[#This Row],[OS]],[1]!tb_C101[OS],[1]!tb_C101[SITUACAO_OS]),0)</f>
        <v>F</v>
      </c>
      <c r="N7750" t="str">
        <f>_xlfn.XLOOKUP(tb_C103[[#This Row],[OS]],[1]!tb_C101[OS],[1]!tb_C101[OFICINA])</f>
        <v>Terceiro</v>
      </c>
      <c r="O7750" s="14">
        <f>tb_C103[[#This Row],[FIM]] - tb_C103[[#This Row],[INICIO]]</f>
        <v>0</v>
      </c>
    </row>
    <row r="7751" spans="1:15" x14ac:dyDescent="0.25">
      <c r="B7751">
        <v>4107</v>
      </c>
      <c r="C7751">
        <v>1</v>
      </c>
      <c r="D7751" t="s">
        <v>8677</v>
      </c>
      <c r="E7751" s="9"/>
      <c r="F7751" s="9"/>
      <c r="G7751">
        <v>112</v>
      </c>
      <c r="H7751" t="s">
        <v>237</v>
      </c>
      <c r="I7751" t="s">
        <v>184</v>
      </c>
      <c r="J7751" t="s">
        <v>8671</v>
      </c>
      <c r="K7751" s="9">
        <v>45671.503877314812</v>
      </c>
      <c r="L7751" s="13">
        <f>IFERROR(_xlfn.XLOOKUP(tb_C103[[#This Row],[OS]],[1]!tb_C101[OS],[1]!tb_C101[DATA_ABERTURA]),0)</f>
        <v>45609.743368055555</v>
      </c>
      <c r="M7751" s="7" t="str">
        <f>IFERROR(_xlfn.XLOOKUP(tb_C103[[#This Row],[OS]],[1]!tb_C101[OS],[1]!tb_C101[SITUACAO_OS]),0)</f>
        <v>F</v>
      </c>
      <c r="N7751" t="str">
        <f>_xlfn.XLOOKUP(tb_C103[[#This Row],[OS]],[1]!tb_C101[OS],[1]!tb_C101[OFICINA])</f>
        <v>Mecanico</v>
      </c>
      <c r="O7751" s="14">
        <f>tb_C103[[#This Row],[FIM]] - tb_C103[[#This Row],[INICIO]]</f>
        <v>0</v>
      </c>
    </row>
    <row r="7752" spans="1:15" x14ac:dyDescent="0.25">
      <c r="B7752">
        <v>4108</v>
      </c>
      <c r="C7752">
        <v>1</v>
      </c>
      <c r="D7752" t="s">
        <v>8677</v>
      </c>
      <c r="E7752" s="9"/>
      <c r="F7752" s="9"/>
      <c r="G7752">
        <v>112</v>
      </c>
      <c r="H7752" t="s">
        <v>237</v>
      </c>
      <c r="I7752" t="s">
        <v>184</v>
      </c>
      <c r="J7752" t="s">
        <v>8671</v>
      </c>
      <c r="K7752" s="9">
        <v>45671.503958333335</v>
      </c>
      <c r="L7752" s="13">
        <f>IFERROR(_xlfn.XLOOKUP(tb_C103[[#This Row],[OS]],[1]!tb_C101[OS],[1]!tb_C101[DATA_ABERTURA]),0)</f>
        <v>45609.744328703702</v>
      </c>
      <c r="M7752" s="7" t="str">
        <f>IFERROR(_xlfn.XLOOKUP(tb_C103[[#This Row],[OS]],[1]!tb_C101[OS],[1]!tb_C101[SITUACAO_OS]),0)</f>
        <v>F</v>
      </c>
      <c r="N7752" t="str">
        <f>_xlfn.XLOOKUP(tb_C103[[#This Row],[OS]],[1]!tb_C101[OS],[1]!tb_C101[OFICINA])</f>
        <v>Mecanico</v>
      </c>
      <c r="O7752" s="14">
        <f>tb_C103[[#This Row],[FIM]] - tb_C103[[#This Row],[INICIO]]</f>
        <v>0</v>
      </c>
    </row>
    <row r="7753" spans="1:15" x14ac:dyDescent="0.25">
      <c r="B7753">
        <v>4109</v>
      </c>
      <c r="C7753">
        <v>1</v>
      </c>
      <c r="D7753" t="s">
        <v>8677</v>
      </c>
      <c r="E7753" s="9"/>
      <c r="F7753" s="9"/>
      <c r="G7753">
        <v>112</v>
      </c>
      <c r="H7753" t="s">
        <v>237</v>
      </c>
      <c r="I7753" t="s">
        <v>184</v>
      </c>
      <c r="J7753" t="s">
        <v>8671</v>
      </c>
      <c r="K7753" s="9">
        <v>45671.50403935185</v>
      </c>
      <c r="L7753" s="13">
        <f>IFERROR(_xlfn.XLOOKUP(tb_C103[[#This Row],[OS]],[1]!tb_C101[OS],[1]!tb_C101[DATA_ABERTURA]),0)</f>
        <v>45609.74527777778</v>
      </c>
      <c r="M7753" s="7" t="str">
        <f>IFERROR(_xlfn.XLOOKUP(tb_C103[[#This Row],[OS]],[1]!tb_C101[OS],[1]!tb_C101[SITUACAO_OS]),0)</f>
        <v>F</v>
      </c>
      <c r="N7753" t="str">
        <f>_xlfn.XLOOKUP(tb_C103[[#This Row],[OS]],[1]!tb_C101[OS],[1]!tb_C101[OFICINA])</f>
        <v>Mecanico</v>
      </c>
      <c r="O7753" s="14">
        <f>tb_C103[[#This Row],[FIM]] - tb_C103[[#This Row],[INICIO]]</f>
        <v>0</v>
      </c>
    </row>
    <row r="7754" spans="1:15" x14ac:dyDescent="0.25">
      <c r="B7754">
        <v>4110</v>
      </c>
      <c r="C7754">
        <v>1</v>
      </c>
      <c r="D7754" t="s">
        <v>8677</v>
      </c>
      <c r="E7754" s="9"/>
      <c r="F7754" s="9"/>
      <c r="G7754">
        <v>112</v>
      </c>
      <c r="H7754" t="s">
        <v>237</v>
      </c>
      <c r="I7754" t="s">
        <v>184</v>
      </c>
      <c r="J7754" t="s">
        <v>8674</v>
      </c>
      <c r="K7754" s="9">
        <v>45671.504155092596</v>
      </c>
      <c r="L7754" s="13">
        <f>IFERROR(_xlfn.XLOOKUP(tb_C103[[#This Row],[OS]],[1]!tb_C101[OS],[1]!tb_C101[DATA_ABERTURA]),0)</f>
        <v>45609.747233796297</v>
      </c>
      <c r="M7754" s="7" t="str">
        <f>IFERROR(_xlfn.XLOOKUP(tb_C103[[#This Row],[OS]],[1]!tb_C101[OS],[1]!tb_C101[SITUACAO_OS]),0)</f>
        <v>F</v>
      </c>
      <c r="N7754" t="str">
        <f>_xlfn.XLOOKUP(tb_C103[[#This Row],[OS]],[1]!tb_C101[OS],[1]!tb_C101[OFICINA])</f>
        <v>Eletrico</v>
      </c>
      <c r="O7754" s="14">
        <f>tb_C103[[#This Row],[FIM]] - tb_C103[[#This Row],[INICIO]]</f>
        <v>0</v>
      </c>
    </row>
    <row r="7755" spans="1:15" x14ac:dyDescent="0.25">
      <c r="B7755">
        <v>4111</v>
      </c>
      <c r="C7755">
        <v>1</v>
      </c>
      <c r="D7755" t="s">
        <v>8677</v>
      </c>
      <c r="E7755" s="9"/>
      <c r="F7755" s="9"/>
      <c r="G7755">
        <v>112</v>
      </c>
      <c r="H7755" t="s">
        <v>237</v>
      </c>
      <c r="I7755" t="s">
        <v>184</v>
      </c>
      <c r="J7755" t="s">
        <v>8671</v>
      </c>
      <c r="K7755" s="9">
        <v>45671.504236111112</v>
      </c>
      <c r="L7755" s="13">
        <f>IFERROR(_xlfn.XLOOKUP(tb_C103[[#This Row],[OS]],[1]!tb_C101[OS],[1]!tb_C101[DATA_ABERTURA]),0)</f>
        <v>45609.747708333336</v>
      </c>
      <c r="M7755" s="7" t="str">
        <f>IFERROR(_xlfn.XLOOKUP(tb_C103[[#This Row],[OS]],[1]!tb_C101[OS],[1]!tb_C101[SITUACAO_OS]),0)</f>
        <v>F</v>
      </c>
      <c r="N7755" t="str">
        <f>_xlfn.XLOOKUP(tb_C103[[#This Row],[OS]],[1]!tb_C101[OS],[1]!tb_C101[OFICINA])</f>
        <v>Mecanico</v>
      </c>
      <c r="O7755" s="14">
        <f>tb_C103[[#This Row],[FIM]] - tb_C103[[#This Row],[INICIO]]</f>
        <v>0</v>
      </c>
    </row>
    <row r="7756" spans="1:15" x14ac:dyDescent="0.25">
      <c r="B7756">
        <v>4112</v>
      </c>
      <c r="C7756">
        <v>1</v>
      </c>
      <c r="D7756" t="s">
        <v>8677</v>
      </c>
      <c r="E7756" s="9"/>
      <c r="F7756" s="9"/>
      <c r="G7756">
        <v>112</v>
      </c>
      <c r="H7756" t="s">
        <v>237</v>
      </c>
      <c r="I7756" t="s">
        <v>184</v>
      </c>
      <c r="J7756" t="s">
        <v>8671</v>
      </c>
      <c r="K7756" s="9">
        <v>45671.504328703704</v>
      </c>
      <c r="L7756" s="13">
        <f>IFERROR(_xlfn.XLOOKUP(tb_C103[[#This Row],[OS]],[1]!tb_C101[OS],[1]!tb_C101[DATA_ABERTURA]),0)</f>
        <v>45609.748657407406</v>
      </c>
      <c r="M7756" s="7" t="str">
        <f>IFERROR(_xlfn.XLOOKUP(tb_C103[[#This Row],[OS]],[1]!tb_C101[OS],[1]!tb_C101[SITUACAO_OS]),0)</f>
        <v>F</v>
      </c>
      <c r="N7756" t="str">
        <f>_xlfn.XLOOKUP(tb_C103[[#This Row],[OS]],[1]!tb_C101[OS],[1]!tb_C101[OFICINA])</f>
        <v>Mecanico</v>
      </c>
      <c r="O7756" s="14">
        <f>tb_C103[[#This Row],[FIM]] - tb_C103[[#This Row],[INICIO]]</f>
        <v>0</v>
      </c>
    </row>
    <row r="7757" spans="1:15" x14ac:dyDescent="0.25">
      <c r="B7757">
        <v>4113</v>
      </c>
      <c r="C7757">
        <v>3</v>
      </c>
      <c r="D7757" t="s">
        <v>8673</v>
      </c>
      <c r="E7757" s="9"/>
      <c r="F7757" s="9"/>
      <c r="G7757">
        <v>118</v>
      </c>
      <c r="H7757" t="s">
        <v>1349</v>
      </c>
      <c r="I7757" t="s">
        <v>184</v>
      </c>
      <c r="J7757" t="s">
        <v>8682</v>
      </c>
      <c r="K7757" s="9">
        <v>45671.504502314812</v>
      </c>
      <c r="L7757" s="13">
        <f>IFERROR(_xlfn.XLOOKUP(tb_C103[[#This Row],[OS]],[1]!tb_C101[OS],[1]!tb_C101[DATA_ABERTURA]),0)</f>
        <v>45609.789224537039</v>
      </c>
      <c r="M7757" s="7" t="str">
        <f>IFERROR(_xlfn.XLOOKUP(tb_C103[[#This Row],[OS]],[1]!tb_C101[OS],[1]!tb_C101[SITUACAO_OS]),0)</f>
        <v>F</v>
      </c>
      <c r="N7757" t="str">
        <f>_xlfn.XLOOKUP(tb_C103[[#This Row],[OS]],[1]!tb_C101[OS],[1]!tb_C101[OFICINA])</f>
        <v>AUTOMATICO - TROCAR</v>
      </c>
      <c r="O7757" s="14">
        <f>tb_C103[[#This Row],[FIM]] - tb_C103[[#This Row],[INICIO]]</f>
        <v>0</v>
      </c>
    </row>
    <row r="7758" spans="1:15" x14ac:dyDescent="0.25">
      <c r="B7758">
        <v>4114</v>
      </c>
      <c r="C7758">
        <v>3</v>
      </c>
      <c r="D7758" t="s">
        <v>8673</v>
      </c>
      <c r="E7758" s="9"/>
      <c r="F7758" s="9"/>
      <c r="G7758">
        <v>417</v>
      </c>
      <c r="H7758" t="s">
        <v>927</v>
      </c>
      <c r="I7758" t="s">
        <v>79</v>
      </c>
      <c r="J7758" t="s">
        <v>8682</v>
      </c>
      <c r="K7758" s="9">
        <v>45671.504652777781</v>
      </c>
      <c r="L7758" s="13">
        <f>IFERROR(_xlfn.XLOOKUP(tb_C103[[#This Row],[OS]],[1]!tb_C101[OS],[1]!tb_C101[DATA_ABERTURA]),0)</f>
        <v>45609.907106481478</v>
      </c>
      <c r="M7758" s="7" t="str">
        <f>IFERROR(_xlfn.XLOOKUP(tb_C103[[#This Row],[OS]],[1]!tb_C101[OS],[1]!tb_C101[SITUACAO_OS]),0)</f>
        <v>F</v>
      </c>
      <c r="N7758" t="str">
        <f>_xlfn.XLOOKUP(tb_C103[[#This Row],[OS]],[1]!tb_C101[OS],[1]!tb_C101[OFICINA])</f>
        <v>AUTOMATICO - TROCAR</v>
      </c>
      <c r="O7758" s="14">
        <f>tb_C103[[#This Row],[FIM]] - tb_C103[[#This Row],[INICIO]]</f>
        <v>0</v>
      </c>
    </row>
    <row r="7759" spans="1:15" x14ac:dyDescent="0.25">
      <c r="B7759">
        <v>4115</v>
      </c>
      <c r="C7759">
        <v>3</v>
      </c>
      <c r="D7759" t="s">
        <v>8673</v>
      </c>
      <c r="E7759" s="9"/>
      <c r="F7759" s="9"/>
      <c r="G7759">
        <v>506</v>
      </c>
      <c r="H7759" t="s">
        <v>819</v>
      </c>
      <c r="I7759" t="s">
        <v>24</v>
      </c>
      <c r="J7759" t="s">
        <v>8682</v>
      </c>
      <c r="K7759" s="9">
        <v>45671.50476851852</v>
      </c>
      <c r="L7759" s="13">
        <f>IFERROR(_xlfn.XLOOKUP(tb_C103[[#This Row],[OS]],[1]!tb_C101[OS],[1]!tb_C101[DATA_ABERTURA]),0)</f>
        <v>45610.225254629629</v>
      </c>
      <c r="M7759" s="7" t="str">
        <f>IFERROR(_xlfn.XLOOKUP(tb_C103[[#This Row],[OS]],[1]!tb_C101[OS],[1]!tb_C101[SITUACAO_OS]),0)</f>
        <v>F</v>
      </c>
      <c r="N7759" t="str">
        <f>_xlfn.XLOOKUP(tb_C103[[#This Row],[OS]],[1]!tb_C101[OS],[1]!tb_C101[OFICINA])</f>
        <v>AUTOMATICO - TROCAR</v>
      </c>
      <c r="O7759" s="14">
        <f>tb_C103[[#This Row],[FIM]] - tb_C103[[#This Row],[INICIO]]</f>
        <v>0</v>
      </c>
    </row>
    <row r="7760" spans="1:15" x14ac:dyDescent="0.25">
      <c r="B7760">
        <v>4116</v>
      </c>
      <c r="C7760">
        <v>3</v>
      </c>
      <c r="D7760" t="s">
        <v>8673</v>
      </c>
      <c r="E7760" s="9"/>
      <c r="F7760" s="9"/>
      <c r="G7760">
        <v>506</v>
      </c>
      <c r="H7760" t="s">
        <v>819</v>
      </c>
      <c r="I7760" t="s">
        <v>24</v>
      </c>
      <c r="J7760" t="s">
        <v>8682</v>
      </c>
      <c r="K7760" s="9">
        <v>45671.504907407405</v>
      </c>
      <c r="L7760" s="13">
        <f>IFERROR(_xlfn.XLOOKUP(tb_C103[[#This Row],[OS]],[1]!tb_C101[OS],[1]!tb_C101[DATA_ABERTURA]),0)</f>
        <v>45610.225671296299</v>
      </c>
      <c r="M7760" s="7" t="str">
        <f>IFERROR(_xlfn.XLOOKUP(tb_C103[[#This Row],[OS]],[1]!tb_C101[OS],[1]!tb_C101[SITUACAO_OS]),0)</f>
        <v>F</v>
      </c>
      <c r="N7760" t="str">
        <f>_xlfn.XLOOKUP(tb_C103[[#This Row],[OS]],[1]!tb_C101[OS],[1]!tb_C101[OFICINA])</f>
        <v>AUTOMATICO - TROCAR</v>
      </c>
      <c r="O7760" s="14">
        <f>tb_C103[[#This Row],[FIM]] - tb_C103[[#This Row],[INICIO]]</f>
        <v>0</v>
      </c>
    </row>
    <row r="7761" spans="1:15" x14ac:dyDescent="0.25">
      <c r="B7761">
        <v>4117</v>
      </c>
      <c r="C7761">
        <v>3</v>
      </c>
      <c r="D7761" t="s">
        <v>8673</v>
      </c>
      <c r="E7761" s="9"/>
      <c r="F7761" s="9"/>
      <c r="G7761">
        <v>506</v>
      </c>
      <c r="H7761" t="s">
        <v>819</v>
      </c>
      <c r="I7761" t="s">
        <v>24</v>
      </c>
      <c r="J7761" t="s">
        <v>8682</v>
      </c>
      <c r="K7761" s="9">
        <v>45671.505069444444</v>
      </c>
      <c r="L7761" s="13">
        <f>IFERROR(_xlfn.XLOOKUP(tb_C103[[#This Row],[OS]],[1]!tb_C101[OS],[1]!tb_C101[DATA_ABERTURA]),0)</f>
        <v>45610.225740740738</v>
      </c>
      <c r="M7761" s="7" t="str">
        <f>IFERROR(_xlfn.XLOOKUP(tb_C103[[#This Row],[OS]],[1]!tb_C101[OS],[1]!tb_C101[SITUACAO_OS]),0)</f>
        <v>F</v>
      </c>
      <c r="N7761" t="str">
        <f>_xlfn.XLOOKUP(tb_C103[[#This Row],[OS]],[1]!tb_C101[OS],[1]!tb_C101[OFICINA])</f>
        <v>AUTOMATICO - TROCAR</v>
      </c>
      <c r="O7761" s="14">
        <f>tb_C103[[#This Row],[FIM]] - tb_C103[[#This Row],[INICIO]]</f>
        <v>0</v>
      </c>
    </row>
    <row r="7762" spans="1:15" x14ac:dyDescent="0.25">
      <c r="B7762">
        <v>4118</v>
      </c>
      <c r="C7762">
        <v>3</v>
      </c>
      <c r="D7762" t="s">
        <v>8673</v>
      </c>
      <c r="E7762" s="9"/>
      <c r="F7762" s="9"/>
      <c r="G7762">
        <v>506</v>
      </c>
      <c r="H7762" t="s">
        <v>819</v>
      </c>
      <c r="I7762" t="s">
        <v>24</v>
      </c>
      <c r="J7762" t="s">
        <v>8682</v>
      </c>
      <c r="K7762" s="9">
        <v>45671.505196759259</v>
      </c>
      <c r="L7762" s="13">
        <f>IFERROR(_xlfn.XLOOKUP(tb_C103[[#This Row],[OS]],[1]!tb_C101[OS],[1]!tb_C101[DATA_ABERTURA]),0)</f>
        <v>45610.225856481484</v>
      </c>
      <c r="M7762" s="7" t="str">
        <f>IFERROR(_xlfn.XLOOKUP(tb_C103[[#This Row],[OS]],[1]!tb_C101[OS],[1]!tb_C101[SITUACAO_OS]),0)</f>
        <v>F</v>
      </c>
      <c r="N7762" t="str">
        <f>_xlfn.XLOOKUP(tb_C103[[#This Row],[OS]],[1]!tb_C101[OS],[1]!tb_C101[OFICINA])</f>
        <v>AUTOMATICO - TROCAR</v>
      </c>
      <c r="O7762" s="14">
        <f>tb_C103[[#This Row],[FIM]] - tb_C103[[#This Row],[INICIO]]</f>
        <v>0</v>
      </c>
    </row>
    <row r="7763" spans="1:15" x14ac:dyDescent="0.25">
      <c r="B7763">
        <v>4119</v>
      </c>
      <c r="C7763">
        <v>3</v>
      </c>
      <c r="D7763" t="s">
        <v>8673</v>
      </c>
      <c r="E7763" s="9"/>
      <c r="F7763" s="9"/>
      <c r="G7763">
        <v>506</v>
      </c>
      <c r="H7763" t="s">
        <v>819</v>
      </c>
      <c r="I7763" t="s">
        <v>24</v>
      </c>
      <c r="J7763" t="s">
        <v>8682</v>
      </c>
      <c r="K7763" s="9">
        <v>45671.505312499998</v>
      </c>
      <c r="L7763" s="13">
        <f>IFERROR(_xlfn.XLOOKUP(tb_C103[[#This Row],[OS]],[1]!tb_C101[OS],[1]!tb_C101[DATA_ABERTURA]),0)</f>
        <v>45610.226087962961</v>
      </c>
      <c r="M7763" s="7" t="str">
        <f>IFERROR(_xlfn.XLOOKUP(tb_C103[[#This Row],[OS]],[1]!tb_C101[OS],[1]!tb_C101[SITUACAO_OS]),0)</f>
        <v>F</v>
      </c>
      <c r="N7763" t="str">
        <f>_xlfn.XLOOKUP(tb_C103[[#This Row],[OS]],[1]!tb_C101[OS],[1]!tb_C101[OFICINA])</f>
        <v>AUTOMATICO - TROCAR</v>
      </c>
      <c r="O7763" s="14">
        <f>tb_C103[[#This Row],[FIM]] - tb_C103[[#This Row],[INICIO]]</f>
        <v>0</v>
      </c>
    </row>
    <row r="7764" spans="1:15" x14ac:dyDescent="0.25">
      <c r="B7764">
        <v>4120</v>
      </c>
      <c r="C7764">
        <v>3</v>
      </c>
      <c r="D7764" t="s">
        <v>8673</v>
      </c>
      <c r="E7764" s="9"/>
      <c r="F7764" s="9"/>
      <c r="G7764">
        <v>506</v>
      </c>
      <c r="H7764" t="s">
        <v>819</v>
      </c>
      <c r="I7764" t="s">
        <v>24</v>
      </c>
      <c r="J7764" t="s">
        <v>8682</v>
      </c>
      <c r="K7764" s="9">
        <v>45671.505509259259</v>
      </c>
      <c r="L7764" s="13">
        <f>IFERROR(_xlfn.XLOOKUP(tb_C103[[#This Row],[OS]],[1]!tb_C101[OS],[1]!tb_C101[DATA_ABERTURA]),0)</f>
        <v>45610.226238425923</v>
      </c>
      <c r="M7764" s="7" t="str">
        <f>IFERROR(_xlfn.XLOOKUP(tb_C103[[#This Row],[OS]],[1]!tb_C101[OS],[1]!tb_C101[SITUACAO_OS]),0)</f>
        <v>F</v>
      </c>
      <c r="N7764" t="str">
        <f>_xlfn.XLOOKUP(tb_C103[[#This Row],[OS]],[1]!tb_C101[OS],[1]!tb_C101[OFICINA])</f>
        <v>AUTOMATICO - TROCAR</v>
      </c>
      <c r="O7764" s="14">
        <f>tb_C103[[#This Row],[FIM]] - tb_C103[[#This Row],[INICIO]]</f>
        <v>0</v>
      </c>
    </row>
    <row r="7765" spans="1:15" x14ac:dyDescent="0.25">
      <c r="B7765">
        <v>4121</v>
      </c>
      <c r="C7765">
        <v>3</v>
      </c>
      <c r="D7765" t="s">
        <v>8673</v>
      </c>
      <c r="E7765" s="9"/>
      <c r="F7765" s="9"/>
      <c r="G7765">
        <v>506</v>
      </c>
      <c r="H7765" t="s">
        <v>819</v>
      </c>
      <c r="I7765" t="s">
        <v>24</v>
      </c>
      <c r="J7765" t="s">
        <v>8682</v>
      </c>
      <c r="K7765" s="9">
        <v>45671.505648148152</v>
      </c>
      <c r="L7765" s="13">
        <f>IFERROR(_xlfn.XLOOKUP(tb_C103[[#This Row],[OS]],[1]!tb_C101[OS],[1]!tb_C101[DATA_ABERTURA]),0)</f>
        <v>45610.226307870369</v>
      </c>
      <c r="M7765" s="7" t="str">
        <f>IFERROR(_xlfn.XLOOKUP(tb_C103[[#This Row],[OS]],[1]!tb_C101[OS],[1]!tb_C101[SITUACAO_OS]),0)</f>
        <v>F</v>
      </c>
      <c r="N7765" t="str">
        <f>_xlfn.XLOOKUP(tb_C103[[#This Row],[OS]],[1]!tb_C101[OS],[1]!tb_C101[OFICINA])</f>
        <v>AUTOMATICO - TROCAR</v>
      </c>
      <c r="O7765" s="14">
        <f>tb_C103[[#This Row],[FIM]] - tb_C103[[#This Row],[INICIO]]</f>
        <v>0</v>
      </c>
    </row>
    <row r="7766" spans="1:15" x14ac:dyDescent="0.25">
      <c r="A7766" t="s">
        <v>1764</v>
      </c>
      <c r="B7766">
        <v>4122</v>
      </c>
      <c r="C7766">
        <v>3</v>
      </c>
      <c r="D7766" t="s">
        <v>8673</v>
      </c>
      <c r="E7766" s="9">
        <v>45610.333333333336</v>
      </c>
      <c r="F7766" s="9">
        <v>45610.40625</v>
      </c>
      <c r="G7766">
        <v>208</v>
      </c>
      <c r="H7766" t="s">
        <v>4987</v>
      </c>
      <c r="I7766" t="s">
        <v>175</v>
      </c>
      <c r="J7766" t="s">
        <v>8671</v>
      </c>
      <c r="K7766" s="9">
        <v>45636.532893518517</v>
      </c>
      <c r="L7766" s="13">
        <f>IFERROR(_xlfn.XLOOKUP(tb_C103[[#This Row],[OS]],[1]!tb_C101[OS],[1]!tb_C101[DATA_ABERTURA]),0)</f>
        <v>45610.317071759258</v>
      </c>
      <c r="M7766" s="7" t="str">
        <f>IFERROR(_xlfn.XLOOKUP(tb_C103[[#This Row],[OS]],[1]!tb_C101[OS],[1]!tb_C101[SITUACAO_OS]),0)</f>
        <v>F</v>
      </c>
      <c r="N7766" t="str">
        <f>_xlfn.XLOOKUP(tb_C103[[#This Row],[OS]],[1]!tb_C101[OS],[1]!tb_C101[OFICINA])</f>
        <v>Mecanico</v>
      </c>
      <c r="O7766" s="14">
        <f>tb_C103[[#This Row],[FIM]] - tb_C103[[#This Row],[INICIO]]</f>
        <v>7.2916666664241347E-2</v>
      </c>
    </row>
    <row r="7767" spans="1:15" x14ac:dyDescent="0.25">
      <c r="A7767" t="s">
        <v>4080</v>
      </c>
      <c r="B7767">
        <v>4122</v>
      </c>
      <c r="C7767">
        <v>3</v>
      </c>
      <c r="D7767" t="s">
        <v>8673</v>
      </c>
      <c r="E7767" s="9">
        <v>45610.333333333336</v>
      </c>
      <c r="F7767" s="9">
        <v>45610.40625</v>
      </c>
      <c r="G7767">
        <v>208</v>
      </c>
      <c r="H7767" t="s">
        <v>4987</v>
      </c>
      <c r="I7767" t="s">
        <v>175</v>
      </c>
      <c r="J7767" t="s">
        <v>8671</v>
      </c>
      <c r="K7767" s="9">
        <v>45636.532893518517</v>
      </c>
      <c r="L7767" s="13">
        <f>IFERROR(_xlfn.XLOOKUP(tb_C103[[#This Row],[OS]],[1]!tb_C101[OS],[1]!tb_C101[DATA_ABERTURA]),0)</f>
        <v>45610.317071759258</v>
      </c>
      <c r="M7767" s="7" t="str">
        <f>IFERROR(_xlfn.XLOOKUP(tb_C103[[#This Row],[OS]],[1]!tb_C101[OS],[1]!tb_C101[SITUACAO_OS]),0)</f>
        <v>F</v>
      </c>
      <c r="N7767" t="str">
        <f>_xlfn.XLOOKUP(tb_C103[[#This Row],[OS]],[1]!tb_C101[OS],[1]!tb_C101[OFICINA])</f>
        <v>Mecanico</v>
      </c>
      <c r="O7767" s="14">
        <f>tb_C103[[#This Row],[FIM]] - tb_C103[[#This Row],[INICIO]]</f>
        <v>7.2916666664241347E-2</v>
      </c>
    </row>
    <row r="7768" spans="1:15" x14ac:dyDescent="0.25">
      <c r="A7768" t="s">
        <v>1764</v>
      </c>
      <c r="B7768">
        <v>4122</v>
      </c>
      <c r="C7768">
        <v>3</v>
      </c>
      <c r="D7768" t="s">
        <v>8673</v>
      </c>
      <c r="E7768" s="9">
        <v>45610.333333333336</v>
      </c>
      <c r="F7768" s="9">
        <v>45610.40625</v>
      </c>
      <c r="G7768">
        <v>208</v>
      </c>
      <c r="H7768" t="s">
        <v>4987</v>
      </c>
      <c r="I7768" t="s">
        <v>175</v>
      </c>
      <c r="J7768" t="s">
        <v>8671</v>
      </c>
      <c r="K7768" s="9">
        <v>45636.532893518517</v>
      </c>
      <c r="L7768" s="13">
        <f>IFERROR(_xlfn.XLOOKUP(tb_C103[[#This Row],[OS]],[1]!tb_C101[OS],[1]!tb_C101[DATA_ABERTURA]),0)</f>
        <v>45610.317071759258</v>
      </c>
      <c r="M7768" s="7" t="str">
        <f>IFERROR(_xlfn.XLOOKUP(tb_C103[[#This Row],[OS]],[1]!tb_C101[OS],[1]!tb_C101[SITUACAO_OS]),0)</f>
        <v>F</v>
      </c>
      <c r="N7768" t="str">
        <f>_xlfn.XLOOKUP(tb_C103[[#This Row],[OS]],[1]!tb_C101[OS],[1]!tb_C101[OFICINA])</f>
        <v>Mecanico</v>
      </c>
      <c r="O7768" s="14">
        <f>tb_C103[[#This Row],[FIM]] - tb_C103[[#This Row],[INICIO]]</f>
        <v>7.2916666664241347E-2</v>
      </c>
    </row>
    <row r="7769" spans="1:15" x14ac:dyDescent="0.25">
      <c r="A7769" t="s">
        <v>4080</v>
      </c>
      <c r="B7769">
        <v>4122</v>
      </c>
      <c r="C7769">
        <v>3</v>
      </c>
      <c r="D7769" t="s">
        <v>8673</v>
      </c>
      <c r="E7769" s="9">
        <v>45610.333333333336</v>
      </c>
      <c r="F7769" s="9">
        <v>45610.40625</v>
      </c>
      <c r="G7769">
        <v>208</v>
      </c>
      <c r="H7769" t="s">
        <v>4987</v>
      </c>
      <c r="I7769" t="s">
        <v>175</v>
      </c>
      <c r="J7769" t="s">
        <v>8671</v>
      </c>
      <c r="K7769" s="9">
        <v>45636.532893518517</v>
      </c>
      <c r="L7769" s="13">
        <f>IFERROR(_xlfn.XLOOKUP(tb_C103[[#This Row],[OS]],[1]!tb_C101[OS],[1]!tb_C101[DATA_ABERTURA]),0)</f>
        <v>45610.317071759258</v>
      </c>
      <c r="M7769" s="7" t="str">
        <f>IFERROR(_xlfn.XLOOKUP(tb_C103[[#This Row],[OS]],[1]!tb_C101[OS],[1]!tb_C101[SITUACAO_OS]),0)</f>
        <v>F</v>
      </c>
      <c r="N7769" t="str">
        <f>_xlfn.XLOOKUP(tb_C103[[#This Row],[OS]],[1]!tb_C101[OS],[1]!tb_C101[OFICINA])</f>
        <v>Mecanico</v>
      </c>
      <c r="O7769" s="14">
        <f>tb_C103[[#This Row],[FIM]] - tb_C103[[#This Row],[INICIO]]</f>
        <v>7.2916666664241347E-2</v>
      </c>
    </row>
    <row r="7770" spans="1:15" x14ac:dyDescent="0.25">
      <c r="B7770">
        <v>4123</v>
      </c>
      <c r="C7770">
        <v>1</v>
      </c>
      <c r="D7770" t="s">
        <v>8677</v>
      </c>
      <c r="E7770" s="9"/>
      <c r="F7770" s="9"/>
      <c r="G7770">
        <v>112</v>
      </c>
      <c r="H7770" t="s">
        <v>237</v>
      </c>
      <c r="I7770" t="s">
        <v>184</v>
      </c>
      <c r="J7770" t="s">
        <v>8674</v>
      </c>
      <c r="K7770" s="9">
        <v>45671.505729166667</v>
      </c>
      <c r="L7770" s="13">
        <f>IFERROR(_xlfn.XLOOKUP(tb_C103[[#This Row],[OS]],[1]!tb_C101[OS],[1]!tb_C101[DATA_ABERTURA]),0)</f>
        <v>45610.452094907407</v>
      </c>
      <c r="M7770" s="7" t="str">
        <f>IFERROR(_xlfn.XLOOKUP(tb_C103[[#This Row],[OS]],[1]!tb_C101[OS],[1]!tb_C101[SITUACAO_OS]),0)</f>
        <v>F</v>
      </c>
      <c r="N7770" t="str">
        <f>_xlfn.XLOOKUP(tb_C103[[#This Row],[OS]],[1]!tb_C101[OS],[1]!tb_C101[OFICINA])</f>
        <v>Eletrico</v>
      </c>
      <c r="O7770" s="14">
        <f>tb_C103[[#This Row],[FIM]] - tb_C103[[#This Row],[INICIO]]</f>
        <v>0</v>
      </c>
    </row>
    <row r="7771" spans="1:15" x14ac:dyDescent="0.25">
      <c r="B7771">
        <v>4124</v>
      </c>
      <c r="C7771">
        <v>1</v>
      </c>
      <c r="D7771" t="s">
        <v>8677</v>
      </c>
      <c r="E7771" s="9"/>
      <c r="F7771" s="9"/>
      <c r="G7771">
        <v>112</v>
      </c>
      <c r="H7771" t="s">
        <v>237</v>
      </c>
      <c r="I7771" t="s">
        <v>184</v>
      </c>
      <c r="J7771" t="s">
        <v>8674</v>
      </c>
      <c r="K7771" s="9">
        <v>45671.505787037036</v>
      </c>
      <c r="L7771" s="13">
        <f>IFERROR(_xlfn.XLOOKUP(tb_C103[[#This Row],[OS]],[1]!tb_C101[OS],[1]!tb_C101[DATA_ABERTURA]),0)</f>
        <v>45610.475972222222</v>
      </c>
      <c r="M7771" s="7" t="str">
        <f>IFERROR(_xlfn.XLOOKUP(tb_C103[[#This Row],[OS]],[1]!tb_C101[OS],[1]!tb_C101[SITUACAO_OS]),0)</f>
        <v>F</v>
      </c>
      <c r="N7771" t="str">
        <f>_xlfn.XLOOKUP(tb_C103[[#This Row],[OS]],[1]!tb_C101[OS],[1]!tb_C101[OFICINA])</f>
        <v>Eletrico</v>
      </c>
      <c r="O7771" s="14">
        <f>tb_C103[[#This Row],[FIM]] - tb_C103[[#This Row],[INICIO]]</f>
        <v>0</v>
      </c>
    </row>
    <row r="7772" spans="1:15" x14ac:dyDescent="0.25">
      <c r="B7772">
        <v>4125</v>
      </c>
      <c r="C7772">
        <v>1</v>
      </c>
      <c r="D7772" t="s">
        <v>8677</v>
      </c>
      <c r="E7772" s="9"/>
      <c r="F7772" s="9"/>
      <c r="G7772">
        <v>112</v>
      </c>
      <c r="H7772" t="s">
        <v>237</v>
      </c>
      <c r="I7772" t="s">
        <v>184</v>
      </c>
      <c r="J7772" t="s">
        <v>8674</v>
      </c>
      <c r="K7772" s="9">
        <v>45671.505844907406</v>
      </c>
      <c r="L7772" s="13">
        <f>IFERROR(_xlfn.XLOOKUP(tb_C103[[#This Row],[OS]],[1]!tb_C101[OS],[1]!tb_C101[DATA_ABERTURA]),0)</f>
        <v>45610.477210648147</v>
      </c>
      <c r="M7772" s="7" t="str">
        <f>IFERROR(_xlfn.XLOOKUP(tb_C103[[#This Row],[OS]],[1]!tb_C101[OS],[1]!tb_C101[SITUACAO_OS]),0)</f>
        <v>F</v>
      </c>
      <c r="N7772" t="str">
        <f>_xlfn.XLOOKUP(tb_C103[[#This Row],[OS]],[1]!tb_C101[OS],[1]!tb_C101[OFICINA])</f>
        <v>Eletrico</v>
      </c>
      <c r="O7772" s="14">
        <f>tb_C103[[#This Row],[FIM]] - tb_C103[[#This Row],[INICIO]]</f>
        <v>0</v>
      </c>
    </row>
    <row r="7773" spans="1:15" x14ac:dyDescent="0.25">
      <c r="B7773">
        <v>4126</v>
      </c>
      <c r="C7773">
        <v>1</v>
      </c>
      <c r="D7773" t="s">
        <v>8677</v>
      </c>
      <c r="E7773" s="9"/>
      <c r="F7773" s="9"/>
      <c r="G7773">
        <v>112</v>
      </c>
      <c r="H7773" t="s">
        <v>237</v>
      </c>
      <c r="I7773" t="s">
        <v>184</v>
      </c>
      <c r="J7773" t="s">
        <v>8674</v>
      </c>
      <c r="K7773" s="9">
        <v>45671.505972222221</v>
      </c>
      <c r="L7773" s="13">
        <f>IFERROR(_xlfn.XLOOKUP(tb_C103[[#This Row],[OS]],[1]!tb_C101[OS],[1]!tb_C101[DATA_ABERTURA]),0)</f>
        <v>45610.477777777778</v>
      </c>
      <c r="M7773" s="7" t="str">
        <f>IFERROR(_xlfn.XLOOKUP(tb_C103[[#This Row],[OS]],[1]!tb_C101[OS],[1]!tb_C101[SITUACAO_OS]),0)</f>
        <v>F</v>
      </c>
      <c r="N7773" t="str">
        <f>_xlfn.XLOOKUP(tb_C103[[#This Row],[OS]],[1]!tb_C101[OS],[1]!tb_C101[OFICINA])</f>
        <v>Eletrico</v>
      </c>
      <c r="O7773" s="14">
        <f>tb_C103[[#This Row],[FIM]] - tb_C103[[#This Row],[INICIO]]</f>
        <v>0</v>
      </c>
    </row>
    <row r="7774" spans="1:15" x14ac:dyDescent="0.25">
      <c r="B7774">
        <v>4127</v>
      </c>
      <c r="C7774">
        <v>1</v>
      </c>
      <c r="D7774" t="s">
        <v>8677</v>
      </c>
      <c r="E7774" s="9"/>
      <c r="F7774" s="9"/>
      <c r="G7774">
        <v>112</v>
      </c>
      <c r="H7774" t="s">
        <v>237</v>
      </c>
      <c r="I7774" t="s">
        <v>184</v>
      </c>
      <c r="J7774" t="s">
        <v>8671</v>
      </c>
      <c r="K7774" s="9">
        <v>45671.506041666667</v>
      </c>
      <c r="L7774" s="13">
        <f>IFERROR(_xlfn.XLOOKUP(tb_C103[[#This Row],[OS]],[1]!tb_C101[OS],[1]!tb_C101[DATA_ABERTURA]),0)</f>
        <v>45610.487615740742</v>
      </c>
      <c r="M7774" s="7" t="str">
        <f>IFERROR(_xlfn.XLOOKUP(tb_C103[[#This Row],[OS]],[1]!tb_C101[OS],[1]!tb_C101[SITUACAO_OS]),0)</f>
        <v>F</v>
      </c>
      <c r="N7774" t="str">
        <f>_xlfn.XLOOKUP(tb_C103[[#This Row],[OS]],[1]!tb_C101[OS],[1]!tb_C101[OFICINA])</f>
        <v>Mecanico</v>
      </c>
      <c r="O7774" s="14">
        <f>tb_C103[[#This Row],[FIM]] - tb_C103[[#This Row],[INICIO]]</f>
        <v>0</v>
      </c>
    </row>
    <row r="7775" spans="1:15" x14ac:dyDescent="0.25">
      <c r="B7775">
        <v>4128</v>
      </c>
      <c r="C7775">
        <v>1</v>
      </c>
      <c r="D7775" t="s">
        <v>8677</v>
      </c>
      <c r="E7775" s="9"/>
      <c r="F7775" s="9"/>
      <c r="G7775">
        <v>112</v>
      </c>
      <c r="H7775" t="s">
        <v>237</v>
      </c>
      <c r="I7775" t="s">
        <v>184</v>
      </c>
      <c r="J7775" t="s">
        <v>8674</v>
      </c>
      <c r="K7775" s="9">
        <v>45671.506099537037</v>
      </c>
      <c r="L7775" s="13">
        <f>IFERROR(_xlfn.XLOOKUP(tb_C103[[#This Row],[OS]],[1]!tb_C101[OS],[1]!tb_C101[DATA_ABERTURA]),0)</f>
        <v>45610.530046296299</v>
      </c>
      <c r="M7775" s="7" t="str">
        <f>IFERROR(_xlfn.XLOOKUP(tb_C103[[#This Row],[OS]],[1]!tb_C101[OS],[1]!tb_C101[SITUACAO_OS]),0)</f>
        <v>F</v>
      </c>
      <c r="N7775" t="str">
        <f>_xlfn.XLOOKUP(tb_C103[[#This Row],[OS]],[1]!tb_C101[OS],[1]!tb_C101[OFICINA])</f>
        <v>Eletrico</v>
      </c>
      <c r="O7775" s="14">
        <f>tb_C103[[#This Row],[FIM]] - tb_C103[[#This Row],[INICIO]]</f>
        <v>0</v>
      </c>
    </row>
    <row r="7776" spans="1:15" x14ac:dyDescent="0.25">
      <c r="B7776">
        <v>4129</v>
      </c>
      <c r="C7776">
        <v>1</v>
      </c>
      <c r="D7776" t="s">
        <v>8677</v>
      </c>
      <c r="E7776" s="9"/>
      <c r="F7776" s="9"/>
      <c r="G7776">
        <v>112</v>
      </c>
      <c r="H7776" t="s">
        <v>237</v>
      </c>
      <c r="I7776" t="s">
        <v>184</v>
      </c>
      <c r="J7776" t="s">
        <v>8674</v>
      </c>
      <c r="K7776" s="9">
        <v>45671.506157407406</v>
      </c>
      <c r="L7776" s="13">
        <f>IFERROR(_xlfn.XLOOKUP(tb_C103[[#This Row],[OS]],[1]!tb_C101[OS],[1]!tb_C101[DATA_ABERTURA]),0)</f>
        <v>45610.533414351848</v>
      </c>
      <c r="M7776" s="7" t="str">
        <f>IFERROR(_xlfn.XLOOKUP(tb_C103[[#This Row],[OS]],[1]!tb_C101[OS],[1]!tb_C101[SITUACAO_OS]),0)</f>
        <v>F</v>
      </c>
      <c r="N7776" t="str">
        <f>_xlfn.XLOOKUP(tb_C103[[#This Row],[OS]],[1]!tb_C101[OS],[1]!tb_C101[OFICINA])</f>
        <v>Eletrico</v>
      </c>
      <c r="O7776" s="14">
        <f>tb_C103[[#This Row],[FIM]] - tb_C103[[#This Row],[INICIO]]</f>
        <v>0</v>
      </c>
    </row>
    <row r="7777" spans="2:15" x14ac:dyDescent="0.25">
      <c r="B7777">
        <v>4130</v>
      </c>
      <c r="C7777">
        <v>1</v>
      </c>
      <c r="D7777" t="s">
        <v>8677</v>
      </c>
      <c r="E7777" s="9"/>
      <c r="F7777" s="9"/>
      <c r="G7777">
        <v>112</v>
      </c>
      <c r="H7777" t="s">
        <v>237</v>
      </c>
      <c r="I7777" t="s">
        <v>184</v>
      </c>
      <c r="J7777" t="s">
        <v>8671</v>
      </c>
      <c r="K7777" s="9">
        <v>45671.506226851852</v>
      </c>
      <c r="L7777" s="13">
        <f>IFERROR(_xlfn.XLOOKUP(tb_C103[[#This Row],[OS]],[1]!tb_C101[OS],[1]!tb_C101[DATA_ABERTURA]),0)</f>
        <v>45610.670787037037</v>
      </c>
      <c r="M7777" s="7" t="str">
        <f>IFERROR(_xlfn.XLOOKUP(tb_C103[[#This Row],[OS]],[1]!tb_C101[OS],[1]!tb_C101[SITUACAO_OS]),0)</f>
        <v>F</v>
      </c>
      <c r="N7777" t="str">
        <f>_xlfn.XLOOKUP(tb_C103[[#This Row],[OS]],[1]!tb_C101[OS],[1]!tb_C101[OFICINA])</f>
        <v>Mecanico</v>
      </c>
      <c r="O7777" s="14">
        <f>tb_C103[[#This Row],[FIM]] - tb_C103[[#This Row],[INICIO]]</f>
        <v>0</v>
      </c>
    </row>
    <row r="7778" spans="2:15" x14ac:dyDescent="0.25">
      <c r="B7778">
        <v>4131</v>
      </c>
      <c r="C7778">
        <v>1</v>
      </c>
      <c r="D7778" t="s">
        <v>8677</v>
      </c>
      <c r="E7778" s="9"/>
      <c r="F7778" s="9"/>
      <c r="G7778">
        <v>112</v>
      </c>
      <c r="H7778" t="s">
        <v>237</v>
      </c>
      <c r="I7778" t="s">
        <v>184</v>
      </c>
      <c r="J7778" t="s">
        <v>8671</v>
      </c>
      <c r="K7778" s="9">
        <v>45671.506365740737</v>
      </c>
      <c r="L7778" s="13">
        <f>IFERROR(_xlfn.XLOOKUP(tb_C103[[#This Row],[OS]],[1]!tb_C101[OS],[1]!tb_C101[DATA_ABERTURA]),0)</f>
        <v>45610.672303240739</v>
      </c>
      <c r="M7778" s="7" t="str">
        <f>IFERROR(_xlfn.XLOOKUP(tb_C103[[#This Row],[OS]],[1]!tb_C101[OS],[1]!tb_C101[SITUACAO_OS]),0)</f>
        <v>F</v>
      </c>
      <c r="N7778" t="str">
        <f>_xlfn.XLOOKUP(tb_C103[[#This Row],[OS]],[1]!tb_C101[OS],[1]!tb_C101[OFICINA])</f>
        <v>Mecanico</v>
      </c>
      <c r="O7778" s="14">
        <f>tb_C103[[#This Row],[FIM]] - tb_C103[[#This Row],[INICIO]]</f>
        <v>0</v>
      </c>
    </row>
    <row r="7779" spans="2:15" x14ac:dyDescent="0.25">
      <c r="B7779">
        <v>4132</v>
      </c>
      <c r="C7779">
        <v>3</v>
      </c>
      <c r="D7779" t="s">
        <v>8673</v>
      </c>
      <c r="E7779" s="9"/>
      <c r="F7779" s="9"/>
      <c r="G7779">
        <v>117</v>
      </c>
      <c r="H7779" t="s">
        <v>354</v>
      </c>
      <c r="I7779" t="s">
        <v>184</v>
      </c>
      <c r="J7779" t="s">
        <v>8682</v>
      </c>
      <c r="K7779" s="9">
        <v>45671.506435185183</v>
      </c>
      <c r="L7779" s="13">
        <f>IFERROR(_xlfn.XLOOKUP(tb_C103[[#This Row],[OS]],[1]!tb_C101[OS],[1]!tb_C101[DATA_ABERTURA]),0)</f>
        <v>45610.715648148151</v>
      </c>
      <c r="M7779" s="7" t="str">
        <f>IFERROR(_xlfn.XLOOKUP(tb_C103[[#This Row],[OS]],[1]!tb_C101[OS],[1]!tb_C101[SITUACAO_OS]),0)</f>
        <v>F</v>
      </c>
      <c r="N7779" t="str">
        <f>_xlfn.XLOOKUP(tb_C103[[#This Row],[OS]],[1]!tb_C101[OS],[1]!tb_C101[OFICINA])</f>
        <v>AUTOMATICO - TROCAR</v>
      </c>
      <c r="O7779" s="14">
        <f>tb_C103[[#This Row],[FIM]] - tb_C103[[#This Row],[INICIO]]</f>
        <v>0</v>
      </c>
    </row>
    <row r="7780" spans="2:15" x14ac:dyDescent="0.25">
      <c r="B7780">
        <v>4133</v>
      </c>
      <c r="C7780">
        <v>1</v>
      </c>
      <c r="D7780" t="s">
        <v>8677</v>
      </c>
      <c r="E7780" s="9"/>
      <c r="F7780" s="9"/>
      <c r="G7780">
        <v>112</v>
      </c>
      <c r="H7780" t="s">
        <v>237</v>
      </c>
      <c r="I7780" t="s">
        <v>184</v>
      </c>
      <c r="J7780" t="s">
        <v>8671</v>
      </c>
      <c r="K7780" s="9">
        <v>45671.506504629629</v>
      </c>
      <c r="L7780" s="13">
        <f>IFERROR(_xlfn.XLOOKUP(tb_C103[[#This Row],[OS]],[1]!tb_C101[OS],[1]!tb_C101[DATA_ABERTURA]),0)</f>
        <v>45610.73778935185</v>
      </c>
      <c r="M7780" s="7" t="str">
        <f>IFERROR(_xlfn.XLOOKUP(tb_C103[[#This Row],[OS]],[1]!tb_C101[OS],[1]!tb_C101[SITUACAO_OS]),0)</f>
        <v>F</v>
      </c>
      <c r="N7780" t="str">
        <f>_xlfn.XLOOKUP(tb_C103[[#This Row],[OS]],[1]!tb_C101[OS],[1]!tb_C101[OFICINA])</f>
        <v>Mecanico</v>
      </c>
      <c r="O7780" s="14">
        <f>tb_C103[[#This Row],[FIM]] - tb_C103[[#This Row],[INICIO]]</f>
        <v>0</v>
      </c>
    </row>
    <row r="7781" spans="2:15" x14ac:dyDescent="0.25">
      <c r="B7781">
        <v>4134</v>
      </c>
      <c r="C7781">
        <v>1</v>
      </c>
      <c r="D7781" t="s">
        <v>8677</v>
      </c>
      <c r="E7781" s="9"/>
      <c r="F7781" s="9"/>
      <c r="G7781">
        <v>112</v>
      </c>
      <c r="H7781" t="s">
        <v>237</v>
      </c>
      <c r="I7781" t="s">
        <v>184</v>
      </c>
      <c r="J7781" t="s">
        <v>8674</v>
      </c>
      <c r="K7781" s="9">
        <v>45671.506643518522</v>
      </c>
      <c r="L7781" s="13">
        <f>IFERROR(_xlfn.XLOOKUP(tb_C103[[#This Row],[OS]],[1]!tb_C101[OS],[1]!tb_C101[DATA_ABERTURA]),0)</f>
        <v>45610.738356481481</v>
      </c>
      <c r="M7781" s="7" t="str">
        <f>IFERROR(_xlfn.XLOOKUP(tb_C103[[#This Row],[OS]],[1]!tb_C101[OS],[1]!tb_C101[SITUACAO_OS]),0)</f>
        <v>F</v>
      </c>
      <c r="N7781" t="str">
        <f>_xlfn.XLOOKUP(tb_C103[[#This Row],[OS]],[1]!tb_C101[OS],[1]!tb_C101[OFICINA])</f>
        <v>Eletrico</v>
      </c>
      <c r="O7781" s="14">
        <f>tb_C103[[#This Row],[FIM]] - tb_C103[[#This Row],[INICIO]]</f>
        <v>0</v>
      </c>
    </row>
    <row r="7782" spans="2:15" x14ac:dyDescent="0.25">
      <c r="B7782">
        <v>4135</v>
      </c>
      <c r="C7782">
        <v>1</v>
      </c>
      <c r="D7782" t="s">
        <v>8677</v>
      </c>
      <c r="E7782" s="9"/>
      <c r="F7782" s="9"/>
      <c r="G7782">
        <v>112</v>
      </c>
      <c r="H7782" t="s">
        <v>237</v>
      </c>
      <c r="I7782" t="s">
        <v>184</v>
      </c>
      <c r="J7782" t="s">
        <v>8674</v>
      </c>
      <c r="K7782" s="9">
        <v>45671.506805555553</v>
      </c>
      <c r="L7782" s="13">
        <f>IFERROR(_xlfn.XLOOKUP(tb_C103[[#This Row],[OS]],[1]!tb_C101[OS],[1]!tb_C101[DATA_ABERTURA]),0)</f>
        <v>45610.739745370367</v>
      </c>
      <c r="M7782" s="7" t="str">
        <f>IFERROR(_xlfn.XLOOKUP(tb_C103[[#This Row],[OS]],[1]!tb_C101[OS],[1]!tb_C101[SITUACAO_OS]),0)</f>
        <v>F</v>
      </c>
      <c r="N7782" t="str">
        <f>_xlfn.XLOOKUP(tb_C103[[#This Row],[OS]],[1]!tb_C101[OS],[1]!tb_C101[OFICINA])</f>
        <v>Eletrico</v>
      </c>
      <c r="O7782" s="14">
        <f>tb_C103[[#This Row],[FIM]] - tb_C103[[#This Row],[INICIO]]</f>
        <v>0</v>
      </c>
    </row>
    <row r="7783" spans="2:15" x14ac:dyDescent="0.25">
      <c r="B7783">
        <v>4136</v>
      </c>
      <c r="C7783">
        <v>1</v>
      </c>
      <c r="D7783" t="s">
        <v>8677</v>
      </c>
      <c r="E7783" s="9"/>
      <c r="F7783" s="9"/>
      <c r="G7783">
        <v>112</v>
      </c>
      <c r="H7783" t="s">
        <v>237</v>
      </c>
      <c r="I7783" t="s">
        <v>184</v>
      </c>
      <c r="J7783" t="s">
        <v>8674</v>
      </c>
      <c r="K7783" s="9">
        <v>45671.506863425922</v>
      </c>
      <c r="L7783" s="13">
        <f>IFERROR(_xlfn.XLOOKUP(tb_C103[[#This Row],[OS]],[1]!tb_C101[OS],[1]!tb_C101[DATA_ABERTURA]),0)</f>
        <v>45610.740567129629</v>
      </c>
      <c r="M7783" s="7" t="str">
        <f>IFERROR(_xlfn.XLOOKUP(tb_C103[[#This Row],[OS]],[1]!tb_C101[OS],[1]!tb_C101[SITUACAO_OS]),0)</f>
        <v>F</v>
      </c>
      <c r="N7783" t="str">
        <f>_xlfn.XLOOKUP(tb_C103[[#This Row],[OS]],[1]!tb_C101[OS],[1]!tb_C101[OFICINA])</f>
        <v>Eletrico</v>
      </c>
      <c r="O7783" s="14">
        <f>tb_C103[[#This Row],[FIM]] - tb_C103[[#This Row],[INICIO]]</f>
        <v>0</v>
      </c>
    </row>
    <row r="7784" spans="2:15" x14ac:dyDescent="0.25">
      <c r="B7784">
        <v>4137</v>
      </c>
      <c r="C7784">
        <v>1</v>
      </c>
      <c r="D7784" t="s">
        <v>8677</v>
      </c>
      <c r="E7784" s="9"/>
      <c r="F7784" s="9"/>
      <c r="G7784">
        <v>112</v>
      </c>
      <c r="H7784" t="s">
        <v>237</v>
      </c>
      <c r="I7784" t="s">
        <v>184</v>
      </c>
      <c r="J7784" t="s">
        <v>8674</v>
      </c>
      <c r="K7784" s="9">
        <v>45671.506932870368</v>
      </c>
      <c r="L7784" s="13">
        <f>IFERROR(_xlfn.XLOOKUP(tb_C103[[#This Row],[OS]],[1]!tb_C101[OS],[1]!tb_C101[DATA_ABERTURA]),0)</f>
        <v>45610.74150462963</v>
      </c>
      <c r="M7784" s="7" t="str">
        <f>IFERROR(_xlfn.XLOOKUP(tb_C103[[#This Row],[OS]],[1]!tb_C101[OS],[1]!tb_C101[SITUACAO_OS]),0)</f>
        <v>F</v>
      </c>
      <c r="N7784" t="str">
        <f>_xlfn.XLOOKUP(tb_C103[[#This Row],[OS]],[1]!tb_C101[OS],[1]!tb_C101[OFICINA])</f>
        <v>Eletrico</v>
      </c>
      <c r="O7784" s="14">
        <f>tb_C103[[#This Row],[FIM]] - tb_C103[[#This Row],[INICIO]]</f>
        <v>0</v>
      </c>
    </row>
    <row r="7785" spans="2:15" x14ac:dyDescent="0.25">
      <c r="B7785">
        <v>4138</v>
      </c>
      <c r="C7785">
        <v>1</v>
      </c>
      <c r="D7785" t="s">
        <v>8677</v>
      </c>
      <c r="E7785" s="9"/>
      <c r="F7785" s="9"/>
      <c r="G7785">
        <v>112</v>
      </c>
      <c r="H7785" t="s">
        <v>237</v>
      </c>
      <c r="I7785" t="s">
        <v>184</v>
      </c>
      <c r="J7785" t="s">
        <v>8671</v>
      </c>
      <c r="K7785" s="9">
        <v>45671.506990740738</v>
      </c>
      <c r="L7785" s="13">
        <f>IFERROR(_xlfn.XLOOKUP(tb_C103[[#This Row],[OS]],[1]!tb_C101[OS],[1]!tb_C101[DATA_ABERTURA]),0)</f>
        <v>45610.742812500001</v>
      </c>
      <c r="M7785" s="7" t="str">
        <f>IFERROR(_xlfn.XLOOKUP(tb_C103[[#This Row],[OS]],[1]!tb_C101[OS],[1]!tb_C101[SITUACAO_OS]),0)</f>
        <v>F</v>
      </c>
      <c r="N7785" t="str">
        <f>_xlfn.XLOOKUP(tb_C103[[#This Row],[OS]],[1]!tb_C101[OS],[1]!tb_C101[OFICINA])</f>
        <v>Mecanico</v>
      </c>
      <c r="O7785" s="14">
        <f>tb_C103[[#This Row],[FIM]] - tb_C103[[#This Row],[INICIO]]</f>
        <v>0</v>
      </c>
    </row>
    <row r="7786" spans="2:15" x14ac:dyDescent="0.25">
      <c r="B7786">
        <v>4139</v>
      </c>
      <c r="C7786">
        <v>5</v>
      </c>
      <c r="D7786" t="s">
        <v>8690</v>
      </c>
      <c r="E7786" s="9"/>
      <c r="F7786" s="9"/>
      <c r="G7786">
        <v>112</v>
      </c>
      <c r="H7786" t="s">
        <v>237</v>
      </c>
      <c r="I7786" t="s">
        <v>184</v>
      </c>
      <c r="J7786" t="s">
        <v>8671</v>
      </c>
      <c r="K7786" s="9">
        <v>45671.50708333333</v>
      </c>
      <c r="L7786" s="13">
        <f>IFERROR(_xlfn.XLOOKUP(tb_C103[[#This Row],[OS]],[1]!tb_C101[OS],[1]!tb_C101[DATA_ABERTURA]),0)</f>
        <v>45610.743692129632</v>
      </c>
      <c r="M7786" s="7" t="str">
        <f>IFERROR(_xlfn.XLOOKUP(tb_C103[[#This Row],[OS]],[1]!tb_C101[OS],[1]!tb_C101[SITUACAO_OS]),0)</f>
        <v>F</v>
      </c>
      <c r="N7786" t="str">
        <f>_xlfn.XLOOKUP(tb_C103[[#This Row],[OS]],[1]!tb_C101[OS],[1]!tb_C101[OFICINA])</f>
        <v>Mecanico</v>
      </c>
      <c r="O7786" s="14">
        <f>tb_C103[[#This Row],[FIM]] - tb_C103[[#This Row],[INICIO]]</f>
        <v>0</v>
      </c>
    </row>
    <row r="7787" spans="2:15" x14ac:dyDescent="0.25">
      <c r="B7787">
        <v>4140</v>
      </c>
      <c r="C7787">
        <v>1</v>
      </c>
      <c r="D7787" t="s">
        <v>8677</v>
      </c>
      <c r="E7787" s="9"/>
      <c r="F7787" s="9"/>
      <c r="G7787">
        <v>112</v>
      </c>
      <c r="H7787" t="s">
        <v>237</v>
      </c>
      <c r="I7787" t="s">
        <v>184</v>
      </c>
      <c r="J7787" t="s">
        <v>8674</v>
      </c>
      <c r="K7787" s="9">
        <v>45671.507152777776</v>
      </c>
      <c r="L7787" s="13">
        <f>IFERROR(_xlfn.XLOOKUP(tb_C103[[#This Row],[OS]],[1]!tb_C101[OS],[1]!tb_C101[DATA_ABERTURA]),0)</f>
        <v>45610.744398148148</v>
      </c>
      <c r="M7787" s="7" t="str">
        <f>IFERROR(_xlfn.XLOOKUP(tb_C103[[#This Row],[OS]],[1]!tb_C101[OS],[1]!tb_C101[SITUACAO_OS]),0)</f>
        <v>F</v>
      </c>
      <c r="N7787" t="str">
        <f>_xlfn.XLOOKUP(tb_C103[[#This Row],[OS]],[1]!tb_C101[OS],[1]!tb_C101[OFICINA])</f>
        <v>Eletrico</v>
      </c>
      <c r="O7787" s="14">
        <f>tb_C103[[#This Row],[FIM]] - tb_C103[[#This Row],[INICIO]]</f>
        <v>0</v>
      </c>
    </row>
    <row r="7788" spans="2:15" x14ac:dyDescent="0.25">
      <c r="B7788">
        <v>4141</v>
      </c>
      <c r="C7788">
        <v>1</v>
      </c>
      <c r="D7788" t="s">
        <v>8677</v>
      </c>
      <c r="E7788" s="9"/>
      <c r="F7788" s="9"/>
      <c r="G7788">
        <v>112</v>
      </c>
      <c r="H7788" t="s">
        <v>237</v>
      </c>
      <c r="I7788" t="s">
        <v>184</v>
      </c>
      <c r="J7788" t="s">
        <v>8674</v>
      </c>
      <c r="K7788" s="9">
        <v>45671.507233796299</v>
      </c>
      <c r="L7788" s="13">
        <f>IFERROR(_xlfn.XLOOKUP(tb_C103[[#This Row],[OS]],[1]!tb_C101[OS],[1]!tb_C101[DATA_ABERTURA]),0)</f>
        <v>45610.747048611112</v>
      </c>
      <c r="M7788" s="7" t="str">
        <f>IFERROR(_xlfn.XLOOKUP(tb_C103[[#This Row],[OS]],[1]!tb_C101[OS],[1]!tb_C101[SITUACAO_OS]),0)</f>
        <v>F</v>
      </c>
      <c r="N7788" t="str">
        <f>_xlfn.XLOOKUP(tb_C103[[#This Row],[OS]],[1]!tb_C101[OS],[1]!tb_C101[OFICINA])</f>
        <v>Eletrico</v>
      </c>
      <c r="O7788" s="14">
        <f>tb_C103[[#This Row],[FIM]] - tb_C103[[#This Row],[INICIO]]</f>
        <v>0</v>
      </c>
    </row>
    <row r="7789" spans="2:15" x14ac:dyDescent="0.25">
      <c r="B7789">
        <v>4142</v>
      </c>
      <c r="C7789">
        <v>1</v>
      </c>
      <c r="D7789" t="s">
        <v>8677</v>
      </c>
      <c r="E7789" s="9"/>
      <c r="F7789" s="9"/>
      <c r="G7789">
        <v>112</v>
      </c>
      <c r="H7789" t="s">
        <v>237</v>
      </c>
      <c r="I7789" t="s">
        <v>184</v>
      </c>
      <c r="J7789" t="s">
        <v>8674</v>
      </c>
      <c r="K7789" s="9">
        <v>45671.507326388892</v>
      </c>
      <c r="L7789" s="13">
        <f>IFERROR(_xlfn.XLOOKUP(tb_C103[[#This Row],[OS]],[1]!tb_C101[OS],[1]!tb_C101[DATA_ABERTURA]),0)</f>
        <v>45610.748217592591</v>
      </c>
      <c r="M7789" s="7" t="str">
        <f>IFERROR(_xlfn.XLOOKUP(tb_C103[[#This Row],[OS]],[1]!tb_C101[OS],[1]!tb_C101[SITUACAO_OS]),0)</f>
        <v>F</v>
      </c>
      <c r="N7789" t="str">
        <f>_xlfn.XLOOKUP(tb_C103[[#This Row],[OS]],[1]!tb_C101[OS],[1]!tb_C101[OFICINA])</f>
        <v>Eletrico</v>
      </c>
      <c r="O7789" s="14">
        <f>tb_C103[[#This Row],[FIM]] - tb_C103[[#This Row],[INICIO]]</f>
        <v>0</v>
      </c>
    </row>
    <row r="7790" spans="2:15" x14ac:dyDescent="0.25">
      <c r="B7790">
        <v>4143</v>
      </c>
      <c r="C7790">
        <v>1</v>
      </c>
      <c r="D7790" t="s">
        <v>8677</v>
      </c>
      <c r="E7790" s="9"/>
      <c r="F7790" s="9"/>
      <c r="G7790">
        <v>112</v>
      </c>
      <c r="H7790" t="s">
        <v>237</v>
      </c>
      <c r="I7790" t="s">
        <v>184</v>
      </c>
      <c r="J7790" t="s">
        <v>8674</v>
      </c>
      <c r="K7790" s="9">
        <v>45671.507384259261</v>
      </c>
      <c r="L7790" s="13">
        <f>IFERROR(_xlfn.XLOOKUP(tb_C103[[#This Row],[OS]],[1]!tb_C101[OS],[1]!tb_C101[DATA_ABERTURA]),0)</f>
        <v>45610.748680555553</v>
      </c>
      <c r="M7790" s="7" t="str">
        <f>IFERROR(_xlfn.XLOOKUP(tb_C103[[#This Row],[OS]],[1]!tb_C101[OS],[1]!tb_C101[SITUACAO_OS]),0)</f>
        <v>F</v>
      </c>
      <c r="N7790" t="str">
        <f>_xlfn.XLOOKUP(tb_C103[[#This Row],[OS]],[1]!tb_C101[OS],[1]!tb_C101[OFICINA])</f>
        <v>Eletrico</v>
      </c>
      <c r="O7790" s="14">
        <f>tb_C103[[#This Row],[FIM]] - tb_C103[[#This Row],[INICIO]]</f>
        <v>0</v>
      </c>
    </row>
    <row r="7791" spans="2:15" x14ac:dyDescent="0.25">
      <c r="B7791">
        <v>4144</v>
      </c>
      <c r="C7791">
        <v>1</v>
      </c>
      <c r="D7791" t="s">
        <v>8677</v>
      </c>
      <c r="E7791" s="9"/>
      <c r="F7791" s="9"/>
      <c r="G7791">
        <v>112</v>
      </c>
      <c r="H7791" t="s">
        <v>237</v>
      </c>
      <c r="I7791" t="s">
        <v>184</v>
      </c>
      <c r="J7791" t="s">
        <v>8674</v>
      </c>
      <c r="K7791" s="9">
        <v>45671.507453703707</v>
      </c>
      <c r="L7791" s="13">
        <f>IFERROR(_xlfn.XLOOKUP(tb_C103[[#This Row],[OS]],[1]!tb_C101[OS],[1]!tb_C101[DATA_ABERTURA]),0)</f>
        <v>45610.749062499999</v>
      </c>
      <c r="M7791" s="7" t="str">
        <f>IFERROR(_xlfn.XLOOKUP(tb_C103[[#This Row],[OS]],[1]!tb_C101[OS],[1]!tb_C101[SITUACAO_OS]),0)</f>
        <v>F</v>
      </c>
      <c r="N7791" t="str">
        <f>_xlfn.XLOOKUP(tb_C103[[#This Row],[OS]],[1]!tb_C101[OS],[1]!tb_C101[OFICINA])</f>
        <v>Eletrico</v>
      </c>
      <c r="O7791" s="14">
        <f>tb_C103[[#This Row],[FIM]] - tb_C103[[#This Row],[INICIO]]</f>
        <v>0</v>
      </c>
    </row>
    <row r="7792" spans="2:15" x14ac:dyDescent="0.25">
      <c r="B7792">
        <v>4145</v>
      </c>
      <c r="C7792">
        <v>1</v>
      </c>
      <c r="D7792" t="s">
        <v>8677</v>
      </c>
      <c r="E7792" s="9"/>
      <c r="F7792" s="9"/>
      <c r="G7792">
        <v>112</v>
      </c>
      <c r="H7792" t="s">
        <v>237</v>
      </c>
      <c r="I7792" t="s">
        <v>184</v>
      </c>
      <c r="J7792" t="s">
        <v>8674</v>
      </c>
      <c r="K7792" s="9">
        <v>45671.507511574076</v>
      </c>
      <c r="L7792" s="13">
        <f>IFERROR(_xlfn.XLOOKUP(tb_C103[[#This Row],[OS]],[1]!tb_C101[OS],[1]!tb_C101[DATA_ABERTURA]),0)</f>
        <v>45610.754745370374</v>
      </c>
      <c r="M7792" s="7" t="str">
        <f>IFERROR(_xlfn.XLOOKUP(tb_C103[[#This Row],[OS]],[1]!tb_C101[OS],[1]!tb_C101[SITUACAO_OS]),0)</f>
        <v>F</v>
      </c>
      <c r="N7792" t="str">
        <f>_xlfn.XLOOKUP(tb_C103[[#This Row],[OS]],[1]!tb_C101[OS],[1]!tb_C101[OFICINA])</f>
        <v>Eletrico</v>
      </c>
      <c r="O7792" s="14">
        <f>tb_C103[[#This Row],[FIM]] - tb_C103[[#This Row],[INICIO]]</f>
        <v>0</v>
      </c>
    </row>
    <row r="7793" spans="1:15" x14ac:dyDescent="0.25">
      <c r="B7793">
        <v>4146</v>
      </c>
      <c r="C7793">
        <v>1</v>
      </c>
      <c r="D7793" t="s">
        <v>8677</v>
      </c>
      <c r="E7793" s="9"/>
      <c r="F7793" s="9"/>
      <c r="G7793">
        <v>112</v>
      </c>
      <c r="H7793" t="s">
        <v>237</v>
      </c>
      <c r="I7793" t="s">
        <v>184</v>
      </c>
      <c r="J7793" t="s">
        <v>8674</v>
      </c>
      <c r="K7793" s="9">
        <v>45671.507581018515</v>
      </c>
      <c r="L7793" s="13">
        <f>IFERROR(_xlfn.XLOOKUP(tb_C103[[#This Row],[OS]],[1]!tb_C101[OS],[1]!tb_C101[DATA_ABERTURA]),0)</f>
        <v>45610.755902777775</v>
      </c>
      <c r="M7793" s="7" t="str">
        <f>IFERROR(_xlfn.XLOOKUP(tb_C103[[#This Row],[OS]],[1]!tb_C101[OS],[1]!tb_C101[SITUACAO_OS]),0)</f>
        <v>F</v>
      </c>
      <c r="N7793" t="str">
        <f>_xlfn.XLOOKUP(tb_C103[[#This Row],[OS]],[1]!tb_C101[OS],[1]!tb_C101[OFICINA])</f>
        <v>Eletrico</v>
      </c>
      <c r="O7793" s="14">
        <f>tb_C103[[#This Row],[FIM]] - tb_C103[[#This Row],[INICIO]]</f>
        <v>0</v>
      </c>
    </row>
    <row r="7794" spans="1:15" x14ac:dyDescent="0.25">
      <c r="B7794">
        <v>4147</v>
      </c>
      <c r="C7794">
        <v>1</v>
      </c>
      <c r="D7794" t="s">
        <v>8677</v>
      </c>
      <c r="E7794" s="9"/>
      <c r="F7794" s="9"/>
      <c r="G7794">
        <v>112</v>
      </c>
      <c r="H7794" t="s">
        <v>237</v>
      </c>
      <c r="I7794" t="s">
        <v>184</v>
      </c>
      <c r="J7794" t="s">
        <v>8671</v>
      </c>
      <c r="K7794" s="9">
        <v>45671.507650462961</v>
      </c>
      <c r="L7794" s="13">
        <f>IFERROR(_xlfn.XLOOKUP(tb_C103[[#This Row],[OS]],[1]!tb_C101[OS],[1]!tb_C101[DATA_ABERTURA]),0)</f>
        <v>45610.756608796299</v>
      </c>
      <c r="M7794" s="7" t="str">
        <f>IFERROR(_xlfn.XLOOKUP(tb_C103[[#This Row],[OS]],[1]!tb_C101[OS],[1]!tb_C101[SITUACAO_OS]),0)</f>
        <v>F</v>
      </c>
      <c r="N7794" t="str">
        <f>_xlfn.XLOOKUP(tb_C103[[#This Row],[OS]],[1]!tb_C101[OS],[1]!tb_C101[OFICINA])</f>
        <v>Mecanico</v>
      </c>
      <c r="O7794" s="14">
        <f>tb_C103[[#This Row],[FIM]] - tb_C103[[#This Row],[INICIO]]</f>
        <v>0</v>
      </c>
    </row>
    <row r="7795" spans="1:15" x14ac:dyDescent="0.25">
      <c r="B7795">
        <v>4148</v>
      </c>
      <c r="C7795">
        <v>1</v>
      </c>
      <c r="D7795" t="s">
        <v>8677</v>
      </c>
      <c r="E7795" s="9"/>
      <c r="F7795" s="9"/>
      <c r="G7795">
        <v>112</v>
      </c>
      <c r="H7795" t="s">
        <v>237</v>
      </c>
      <c r="I7795" t="s">
        <v>184</v>
      </c>
      <c r="J7795" t="s">
        <v>8671</v>
      </c>
      <c r="K7795" s="9"/>
      <c r="L7795" s="13">
        <f>IFERROR(_xlfn.XLOOKUP(tb_C103[[#This Row],[OS]],[1]!tb_C101[OS],[1]!tb_C101[DATA_ABERTURA]),0)</f>
        <v>45610.757430555554</v>
      </c>
      <c r="M7795" s="7" t="str">
        <f>IFERROR(_xlfn.XLOOKUP(tb_C103[[#This Row],[OS]],[1]!tb_C101[OS],[1]!tb_C101[SITUACAO_OS]),0)</f>
        <v>A</v>
      </c>
      <c r="N7795" t="str">
        <f>_xlfn.XLOOKUP(tb_C103[[#This Row],[OS]],[1]!tb_C101[OS],[1]!tb_C101[OFICINA])</f>
        <v>Mecanico</v>
      </c>
      <c r="O7795" s="14">
        <f>tb_C103[[#This Row],[FIM]] - tb_C103[[#This Row],[INICIO]]</f>
        <v>0</v>
      </c>
    </row>
    <row r="7796" spans="1:15" x14ac:dyDescent="0.25">
      <c r="B7796">
        <v>4149</v>
      </c>
      <c r="C7796">
        <v>1</v>
      </c>
      <c r="D7796" t="s">
        <v>8677</v>
      </c>
      <c r="E7796" s="9"/>
      <c r="F7796" s="9"/>
      <c r="G7796">
        <v>112</v>
      </c>
      <c r="H7796" t="s">
        <v>237</v>
      </c>
      <c r="I7796" t="s">
        <v>184</v>
      </c>
      <c r="J7796" t="s">
        <v>8671</v>
      </c>
      <c r="K7796" s="9"/>
      <c r="L7796" s="13">
        <f>IFERROR(_xlfn.XLOOKUP(tb_C103[[#This Row],[OS]],[1]!tb_C101[OS],[1]!tb_C101[DATA_ABERTURA]),0)</f>
        <v>45610.761689814812</v>
      </c>
      <c r="M7796" s="7" t="str">
        <f>IFERROR(_xlfn.XLOOKUP(tb_C103[[#This Row],[OS]],[1]!tb_C101[OS],[1]!tb_C101[SITUACAO_OS]),0)</f>
        <v>A</v>
      </c>
      <c r="N7796" t="str">
        <f>_xlfn.XLOOKUP(tb_C103[[#This Row],[OS]],[1]!tb_C101[OS],[1]!tb_C101[OFICINA])</f>
        <v>Mecanico</v>
      </c>
      <c r="O7796" s="14">
        <f>tb_C103[[#This Row],[FIM]] - tb_C103[[#This Row],[INICIO]]</f>
        <v>0</v>
      </c>
    </row>
    <row r="7797" spans="1:15" x14ac:dyDescent="0.25">
      <c r="B7797">
        <v>4150</v>
      </c>
      <c r="C7797">
        <v>3</v>
      </c>
      <c r="D7797" t="s">
        <v>8673</v>
      </c>
      <c r="E7797" s="9"/>
      <c r="F7797" s="9"/>
      <c r="G7797">
        <v>112</v>
      </c>
      <c r="H7797" t="s">
        <v>237</v>
      </c>
      <c r="I7797" t="s">
        <v>184</v>
      </c>
      <c r="J7797" t="s">
        <v>8674</v>
      </c>
      <c r="K7797" s="9"/>
      <c r="L7797" s="13">
        <f>IFERROR(_xlfn.XLOOKUP(tb_C103[[#This Row],[OS]],[1]!tb_C101[OS],[1]!tb_C101[DATA_ABERTURA]),0)</f>
        <v>45610.766168981485</v>
      </c>
      <c r="M7797" s="7" t="str">
        <f>IFERROR(_xlfn.XLOOKUP(tb_C103[[#This Row],[OS]],[1]!tb_C101[OS],[1]!tb_C101[SITUACAO_OS]),0)</f>
        <v>A</v>
      </c>
      <c r="N7797" t="str">
        <f>_xlfn.XLOOKUP(tb_C103[[#This Row],[OS]],[1]!tb_C101[OS],[1]!tb_C101[OFICINA])</f>
        <v>Eletrico</v>
      </c>
      <c r="O7797" s="14">
        <f>tb_C103[[#This Row],[FIM]] - tb_C103[[#This Row],[INICIO]]</f>
        <v>0</v>
      </c>
    </row>
    <row r="7798" spans="1:15" x14ac:dyDescent="0.25">
      <c r="B7798">
        <v>4151</v>
      </c>
      <c r="C7798">
        <v>1</v>
      </c>
      <c r="D7798" t="s">
        <v>8677</v>
      </c>
      <c r="E7798" s="9"/>
      <c r="F7798" s="9"/>
      <c r="G7798">
        <v>112</v>
      </c>
      <c r="H7798" t="s">
        <v>237</v>
      </c>
      <c r="I7798" t="s">
        <v>184</v>
      </c>
      <c r="J7798" t="s">
        <v>8674</v>
      </c>
      <c r="K7798" s="9"/>
      <c r="L7798" s="13">
        <f>IFERROR(_xlfn.XLOOKUP(tb_C103[[#This Row],[OS]],[1]!tb_C101[OS],[1]!tb_C101[DATA_ABERTURA]),0)</f>
        <v>45610.768506944441</v>
      </c>
      <c r="M7798" s="7" t="str">
        <f>IFERROR(_xlfn.XLOOKUP(tb_C103[[#This Row],[OS]],[1]!tb_C101[OS],[1]!tb_C101[SITUACAO_OS]),0)</f>
        <v>A</v>
      </c>
      <c r="N7798" t="str">
        <f>_xlfn.XLOOKUP(tb_C103[[#This Row],[OS]],[1]!tb_C101[OS],[1]!tb_C101[OFICINA])</f>
        <v>Eletrico</v>
      </c>
      <c r="O7798" s="14">
        <f>tb_C103[[#This Row],[FIM]] - tb_C103[[#This Row],[INICIO]]</f>
        <v>0</v>
      </c>
    </row>
    <row r="7799" spans="1:15" x14ac:dyDescent="0.25">
      <c r="B7799">
        <v>4152</v>
      </c>
      <c r="C7799">
        <v>1</v>
      </c>
      <c r="D7799" t="s">
        <v>8677</v>
      </c>
      <c r="E7799" s="9"/>
      <c r="F7799" s="9"/>
      <c r="G7799">
        <v>112</v>
      </c>
      <c r="H7799" t="s">
        <v>237</v>
      </c>
      <c r="I7799" t="s">
        <v>184</v>
      </c>
      <c r="J7799" t="s">
        <v>8671</v>
      </c>
      <c r="K7799" s="9"/>
      <c r="L7799" s="13">
        <f>IFERROR(_xlfn.XLOOKUP(tb_C103[[#This Row],[OS]],[1]!tb_C101[OS],[1]!tb_C101[DATA_ABERTURA]),0)</f>
        <v>45610.76935185185</v>
      </c>
      <c r="M7799" s="7" t="str">
        <f>IFERROR(_xlfn.XLOOKUP(tb_C103[[#This Row],[OS]],[1]!tb_C101[OS],[1]!tb_C101[SITUACAO_OS]),0)</f>
        <v>A</v>
      </c>
      <c r="N7799" t="str">
        <f>_xlfn.XLOOKUP(tb_C103[[#This Row],[OS]],[1]!tb_C101[OS],[1]!tb_C101[OFICINA])</f>
        <v>Mecanico</v>
      </c>
      <c r="O7799" s="14">
        <f>tb_C103[[#This Row],[FIM]] - tb_C103[[#This Row],[INICIO]]</f>
        <v>0</v>
      </c>
    </row>
    <row r="7800" spans="1:15" x14ac:dyDescent="0.25">
      <c r="B7800">
        <v>4153</v>
      </c>
      <c r="C7800">
        <v>1</v>
      </c>
      <c r="D7800" t="s">
        <v>8677</v>
      </c>
      <c r="E7800" s="9"/>
      <c r="F7800" s="9"/>
      <c r="G7800">
        <v>112</v>
      </c>
      <c r="H7800" t="s">
        <v>237</v>
      </c>
      <c r="I7800" t="s">
        <v>184</v>
      </c>
      <c r="J7800" t="s">
        <v>8674</v>
      </c>
      <c r="K7800" s="9"/>
      <c r="L7800" s="13">
        <f>IFERROR(_xlfn.XLOOKUP(tb_C103[[#This Row],[OS]],[1]!tb_C101[OS],[1]!tb_C101[DATA_ABERTURA]),0)</f>
        <v>45610.769953703704</v>
      </c>
      <c r="M7800" s="7" t="str">
        <f>IFERROR(_xlfn.XLOOKUP(tb_C103[[#This Row],[OS]],[1]!tb_C101[OS],[1]!tb_C101[SITUACAO_OS]),0)</f>
        <v>A</v>
      </c>
      <c r="N7800" t="str">
        <f>_xlfn.XLOOKUP(tb_C103[[#This Row],[OS]],[1]!tb_C101[OS],[1]!tb_C101[OFICINA])</f>
        <v>Eletrico</v>
      </c>
      <c r="O7800" s="14">
        <f>tb_C103[[#This Row],[FIM]] - tb_C103[[#This Row],[INICIO]]</f>
        <v>0</v>
      </c>
    </row>
    <row r="7801" spans="1:15" x14ac:dyDescent="0.25">
      <c r="A7801" t="s">
        <v>1764</v>
      </c>
      <c r="B7801">
        <v>4154</v>
      </c>
      <c r="C7801">
        <v>3</v>
      </c>
      <c r="D7801" t="s">
        <v>8673</v>
      </c>
      <c r="E7801" s="9">
        <v>45609.791666666664</v>
      </c>
      <c r="F7801" s="9">
        <v>45609.833333333336</v>
      </c>
      <c r="G7801">
        <v>506</v>
      </c>
      <c r="H7801" t="s">
        <v>819</v>
      </c>
      <c r="I7801" t="s">
        <v>24</v>
      </c>
      <c r="J7801" t="s">
        <v>8674</v>
      </c>
      <c r="K7801" s="9">
        <v>45614.730428240742</v>
      </c>
      <c r="L7801" s="13">
        <f>IFERROR(_xlfn.XLOOKUP(tb_C103[[#This Row],[OS]],[1]!tb_C101[OS],[1]!tb_C101[DATA_ABERTURA]),0)</f>
        <v>45610.772812499999</v>
      </c>
      <c r="M7801" s="7" t="str">
        <f>IFERROR(_xlfn.XLOOKUP(tb_C103[[#This Row],[OS]],[1]!tb_C101[OS],[1]!tb_C101[SITUACAO_OS]),0)</f>
        <v>F</v>
      </c>
      <c r="N7801" t="str">
        <f>_xlfn.XLOOKUP(tb_C103[[#This Row],[OS]],[1]!tb_C101[OS],[1]!tb_C101[OFICINA])</f>
        <v>Eletrico</v>
      </c>
      <c r="O7801" s="14">
        <f>tb_C103[[#This Row],[FIM]] - tb_C103[[#This Row],[INICIO]]</f>
        <v>4.1666666671517305E-2</v>
      </c>
    </row>
    <row r="7802" spans="1:15" x14ac:dyDescent="0.25">
      <c r="B7802">
        <v>4155</v>
      </c>
      <c r="C7802">
        <v>3</v>
      </c>
      <c r="D7802" t="s">
        <v>8673</v>
      </c>
      <c r="E7802" s="9"/>
      <c r="F7802" s="9"/>
      <c r="G7802">
        <v>417</v>
      </c>
      <c r="H7802" t="s">
        <v>927</v>
      </c>
      <c r="I7802" t="s">
        <v>79</v>
      </c>
      <c r="J7802" t="s">
        <v>8682</v>
      </c>
      <c r="K7802" s="9">
        <v>45671.508483796293</v>
      </c>
      <c r="L7802" s="13">
        <f>IFERROR(_xlfn.XLOOKUP(tb_C103[[#This Row],[OS]],[1]!tb_C101[OS],[1]!tb_C101[DATA_ABERTURA]),0)</f>
        <v>45610.903067129628</v>
      </c>
      <c r="M7802" s="7" t="str">
        <f>IFERROR(_xlfn.XLOOKUP(tb_C103[[#This Row],[OS]],[1]!tb_C101[OS],[1]!tb_C101[SITUACAO_OS]),0)</f>
        <v>F</v>
      </c>
      <c r="N7802" t="str">
        <f>_xlfn.XLOOKUP(tb_C103[[#This Row],[OS]],[1]!tb_C101[OS],[1]!tb_C101[OFICINA])</f>
        <v>AUTOMATICO - TROCAR</v>
      </c>
      <c r="O7802" s="14">
        <f>tb_C103[[#This Row],[FIM]] - tb_C103[[#This Row],[INICIO]]</f>
        <v>0</v>
      </c>
    </row>
    <row r="7803" spans="1:15" x14ac:dyDescent="0.25">
      <c r="B7803">
        <v>4156</v>
      </c>
      <c r="C7803">
        <v>3</v>
      </c>
      <c r="D7803" t="s">
        <v>8673</v>
      </c>
      <c r="E7803" s="9"/>
      <c r="F7803" s="9"/>
      <c r="G7803">
        <v>502</v>
      </c>
      <c r="H7803" t="s">
        <v>246</v>
      </c>
      <c r="I7803" t="s">
        <v>24</v>
      </c>
      <c r="J7803" t="s">
        <v>8682</v>
      </c>
      <c r="K7803" s="9">
        <v>45671.508611111109</v>
      </c>
      <c r="L7803" s="13">
        <f>IFERROR(_xlfn.XLOOKUP(tb_C103[[#This Row],[OS]],[1]!tb_C101[OS],[1]!tb_C101[DATA_ABERTURA]),0)</f>
        <v>45610.940555555557</v>
      </c>
      <c r="M7803" s="7" t="str">
        <f>IFERROR(_xlfn.XLOOKUP(tb_C103[[#This Row],[OS]],[1]!tb_C101[OS],[1]!tb_C101[SITUACAO_OS]),0)</f>
        <v>F</v>
      </c>
      <c r="N7803" t="str">
        <f>_xlfn.XLOOKUP(tb_C103[[#This Row],[OS]],[1]!tb_C101[OS],[1]!tb_C101[OFICINA])</f>
        <v>AUTOMATICO - TROCAR</v>
      </c>
      <c r="O7803" s="14">
        <f>tb_C103[[#This Row],[FIM]] - tb_C103[[#This Row],[INICIO]]</f>
        <v>0</v>
      </c>
    </row>
    <row r="7804" spans="1:15" x14ac:dyDescent="0.25">
      <c r="A7804" t="s">
        <v>5446</v>
      </c>
      <c r="B7804">
        <v>4157</v>
      </c>
      <c r="C7804">
        <v>3</v>
      </c>
      <c r="D7804" t="s">
        <v>8673</v>
      </c>
      <c r="E7804" s="9">
        <v>45609.5625</v>
      </c>
      <c r="F7804" s="9">
        <v>45609.625</v>
      </c>
      <c r="G7804">
        <v>113</v>
      </c>
      <c r="H7804" t="s">
        <v>213</v>
      </c>
      <c r="I7804" t="s">
        <v>184</v>
      </c>
      <c r="J7804" t="s">
        <v>8674</v>
      </c>
      <c r="K7804" s="9">
        <v>45636.533518518518</v>
      </c>
      <c r="L7804" s="13">
        <f>IFERROR(_xlfn.XLOOKUP(tb_C103[[#This Row],[OS]],[1]!tb_C101[OS],[1]!tb_C101[DATA_ABERTURA]),0)</f>
        <v>45611.33494212963</v>
      </c>
      <c r="M7804" s="7" t="str">
        <f>IFERROR(_xlfn.XLOOKUP(tb_C103[[#This Row],[OS]],[1]!tb_C101[OS],[1]!tb_C101[SITUACAO_OS]),0)</f>
        <v>F</v>
      </c>
      <c r="N7804" t="str">
        <f>_xlfn.XLOOKUP(tb_C103[[#This Row],[OS]],[1]!tb_C101[OS],[1]!tb_C101[OFICINA])</f>
        <v>Eletrico</v>
      </c>
      <c r="O7804" s="14">
        <f>tb_C103[[#This Row],[FIM]] - tb_C103[[#This Row],[INICIO]]</f>
        <v>6.25E-2</v>
      </c>
    </row>
    <row r="7805" spans="1:15" x14ac:dyDescent="0.25">
      <c r="A7805" t="s">
        <v>8686</v>
      </c>
      <c r="B7805">
        <v>4158</v>
      </c>
      <c r="C7805">
        <v>3</v>
      </c>
      <c r="D7805" t="s">
        <v>8673</v>
      </c>
      <c r="E7805" s="9">
        <v>45609.666666666664</v>
      </c>
      <c r="F7805" s="9">
        <v>45609.722222222219</v>
      </c>
      <c r="G7805">
        <v>118</v>
      </c>
      <c r="H7805" t="s">
        <v>1349</v>
      </c>
      <c r="I7805" t="s">
        <v>184</v>
      </c>
      <c r="J7805" t="s">
        <v>8671</v>
      </c>
      <c r="K7805" s="9">
        <v>45636.533796296295</v>
      </c>
      <c r="L7805" s="13">
        <f>IFERROR(_xlfn.XLOOKUP(tb_C103[[#This Row],[OS]],[1]!tb_C101[OS],[1]!tb_C101[DATA_ABERTURA]),0)</f>
        <v>45611.335972222223</v>
      </c>
      <c r="M7805" s="7" t="str">
        <f>IFERROR(_xlfn.XLOOKUP(tb_C103[[#This Row],[OS]],[1]!tb_C101[OS],[1]!tb_C101[SITUACAO_OS]),0)</f>
        <v>F</v>
      </c>
      <c r="N7805" t="str">
        <f>_xlfn.XLOOKUP(tb_C103[[#This Row],[OS]],[1]!tb_C101[OS],[1]!tb_C101[OFICINA])</f>
        <v>Mecanico</v>
      </c>
      <c r="O7805" s="14">
        <f>tb_C103[[#This Row],[FIM]] - tb_C103[[#This Row],[INICIO]]</f>
        <v>5.5555555554747116E-2</v>
      </c>
    </row>
    <row r="7806" spans="1:15" x14ac:dyDescent="0.25">
      <c r="A7806" t="s">
        <v>5446</v>
      </c>
      <c r="B7806">
        <v>4158</v>
      </c>
      <c r="C7806">
        <v>3</v>
      </c>
      <c r="D7806" t="s">
        <v>8673</v>
      </c>
      <c r="E7806" s="9">
        <v>45609.666666666664</v>
      </c>
      <c r="F7806" s="9">
        <v>45609.722222222219</v>
      </c>
      <c r="G7806">
        <v>118</v>
      </c>
      <c r="H7806" t="s">
        <v>1349</v>
      </c>
      <c r="I7806" t="s">
        <v>184</v>
      </c>
      <c r="J7806" t="s">
        <v>8671</v>
      </c>
      <c r="K7806" s="9">
        <v>45636.533796296295</v>
      </c>
      <c r="L7806" s="13">
        <f>IFERROR(_xlfn.XLOOKUP(tb_C103[[#This Row],[OS]],[1]!tb_C101[OS],[1]!tb_C101[DATA_ABERTURA]),0)</f>
        <v>45611.335972222223</v>
      </c>
      <c r="M7806" s="7" t="str">
        <f>IFERROR(_xlfn.XLOOKUP(tb_C103[[#This Row],[OS]],[1]!tb_C101[OS],[1]!tb_C101[SITUACAO_OS]),0)</f>
        <v>F</v>
      </c>
      <c r="N7806" t="str">
        <f>_xlfn.XLOOKUP(tb_C103[[#This Row],[OS]],[1]!tb_C101[OS],[1]!tb_C101[OFICINA])</f>
        <v>Mecanico</v>
      </c>
      <c r="O7806" s="14">
        <f>tb_C103[[#This Row],[FIM]] - tb_C103[[#This Row],[INICIO]]</f>
        <v>5.5555555554747116E-2</v>
      </c>
    </row>
    <row r="7807" spans="1:15" x14ac:dyDescent="0.25">
      <c r="A7807" t="s">
        <v>8686</v>
      </c>
      <c r="B7807">
        <v>4158</v>
      </c>
      <c r="C7807">
        <v>3</v>
      </c>
      <c r="D7807" t="s">
        <v>8673</v>
      </c>
      <c r="E7807" s="9">
        <v>45609.666666666664</v>
      </c>
      <c r="F7807" s="9">
        <v>45609.722222222219</v>
      </c>
      <c r="G7807">
        <v>118</v>
      </c>
      <c r="H7807" t="s">
        <v>1349</v>
      </c>
      <c r="I7807" t="s">
        <v>184</v>
      </c>
      <c r="J7807" t="s">
        <v>8671</v>
      </c>
      <c r="K7807" s="9">
        <v>45636.533796296295</v>
      </c>
      <c r="L7807" s="13">
        <f>IFERROR(_xlfn.XLOOKUP(tb_C103[[#This Row],[OS]],[1]!tb_C101[OS],[1]!tb_C101[DATA_ABERTURA]),0)</f>
        <v>45611.335972222223</v>
      </c>
      <c r="M7807" s="7" t="str">
        <f>IFERROR(_xlfn.XLOOKUP(tb_C103[[#This Row],[OS]],[1]!tb_C101[OS],[1]!tb_C101[SITUACAO_OS]),0)</f>
        <v>F</v>
      </c>
      <c r="N7807" t="str">
        <f>_xlfn.XLOOKUP(tb_C103[[#This Row],[OS]],[1]!tb_C101[OS],[1]!tb_C101[OFICINA])</f>
        <v>Mecanico</v>
      </c>
      <c r="O7807" s="14">
        <f>tb_C103[[#This Row],[FIM]] - tb_C103[[#This Row],[INICIO]]</f>
        <v>5.5555555554747116E-2</v>
      </c>
    </row>
    <row r="7808" spans="1:15" x14ac:dyDescent="0.25">
      <c r="A7808" t="s">
        <v>5446</v>
      </c>
      <c r="B7808">
        <v>4158</v>
      </c>
      <c r="C7808">
        <v>3</v>
      </c>
      <c r="D7808" t="s">
        <v>8673</v>
      </c>
      <c r="E7808" s="9">
        <v>45609.666666666664</v>
      </c>
      <c r="F7808" s="9">
        <v>45609.722222222219</v>
      </c>
      <c r="G7808">
        <v>118</v>
      </c>
      <c r="H7808" t="s">
        <v>1349</v>
      </c>
      <c r="I7808" t="s">
        <v>184</v>
      </c>
      <c r="J7808" t="s">
        <v>8671</v>
      </c>
      <c r="K7808" s="9">
        <v>45636.533796296295</v>
      </c>
      <c r="L7808" s="13">
        <f>IFERROR(_xlfn.XLOOKUP(tb_C103[[#This Row],[OS]],[1]!tb_C101[OS],[1]!tb_C101[DATA_ABERTURA]),0)</f>
        <v>45611.335972222223</v>
      </c>
      <c r="M7808" s="7" t="str">
        <f>IFERROR(_xlfn.XLOOKUP(tb_C103[[#This Row],[OS]],[1]!tb_C101[OS],[1]!tb_C101[SITUACAO_OS]),0)</f>
        <v>F</v>
      </c>
      <c r="N7808" t="str">
        <f>_xlfn.XLOOKUP(tb_C103[[#This Row],[OS]],[1]!tb_C101[OS],[1]!tb_C101[OFICINA])</f>
        <v>Mecanico</v>
      </c>
      <c r="O7808" s="14">
        <f>tb_C103[[#This Row],[FIM]] - tb_C103[[#This Row],[INICIO]]</f>
        <v>5.5555555554747116E-2</v>
      </c>
    </row>
    <row r="7809" spans="1:15" x14ac:dyDescent="0.25">
      <c r="A7809" t="s">
        <v>1764</v>
      </c>
      <c r="B7809">
        <v>4159</v>
      </c>
      <c r="C7809">
        <v>3</v>
      </c>
      <c r="D7809" t="s">
        <v>8673</v>
      </c>
      <c r="E7809" s="9">
        <v>45610.479166666664</v>
      </c>
      <c r="F7809" s="9">
        <v>45610.541666666664</v>
      </c>
      <c r="G7809">
        <v>115</v>
      </c>
      <c r="H7809" t="s">
        <v>197</v>
      </c>
      <c r="I7809" t="s">
        <v>184</v>
      </c>
      <c r="J7809" t="s">
        <v>8671</v>
      </c>
      <c r="K7809" s="9">
        <v>45636.53434027778</v>
      </c>
      <c r="L7809" s="13">
        <f>IFERROR(_xlfn.XLOOKUP(tb_C103[[#This Row],[OS]],[1]!tb_C101[OS],[1]!tb_C101[DATA_ABERTURA]),0)</f>
        <v>45611.336944444447</v>
      </c>
      <c r="M7809" s="7" t="str">
        <f>IFERROR(_xlfn.XLOOKUP(tb_C103[[#This Row],[OS]],[1]!tb_C101[OS],[1]!tb_C101[SITUACAO_OS]),0)</f>
        <v>F</v>
      </c>
      <c r="N7809" t="str">
        <f>_xlfn.XLOOKUP(tb_C103[[#This Row],[OS]],[1]!tb_C101[OS],[1]!tb_C101[OFICINA])</f>
        <v>Mecanico</v>
      </c>
      <c r="O7809" s="14">
        <f>tb_C103[[#This Row],[FIM]] - tb_C103[[#This Row],[INICIO]]</f>
        <v>6.25E-2</v>
      </c>
    </row>
    <row r="7810" spans="1:15" x14ac:dyDescent="0.25">
      <c r="A7810" t="s">
        <v>5446</v>
      </c>
      <c r="B7810">
        <v>4159</v>
      </c>
      <c r="C7810">
        <v>3</v>
      </c>
      <c r="D7810" t="s">
        <v>8673</v>
      </c>
      <c r="E7810" s="9">
        <v>45610.479166666664</v>
      </c>
      <c r="F7810" s="9">
        <v>45610.541666666664</v>
      </c>
      <c r="G7810">
        <v>115</v>
      </c>
      <c r="H7810" t="s">
        <v>197</v>
      </c>
      <c r="I7810" t="s">
        <v>184</v>
      </c>
      <c r="J7810" t="s">
        <v>8671</v>
      </c>
      <c r="K7810" s="9">
        <v>45636.53434027778</v>
      </c>
      <c r="L7810" s="13">
        <f>IFERROR(_xlfn.XLOOKUP(tb_C103[[#This Row],[OS]],[1]!tb_C101[OS],[1]!tb_C101[DATA_ABERTURA]),0)</f>
        <v>45611.336944444447</v>
      </c>
      <c r="M7810" s="7" t="str">
        <f>IFERROR(_xlfn.XLOOKUP(tb_C103[[#This Row],[OS]],[1]!tb_C101[OS],[1]!tb_C101[SITUACAO_OS]),0)</f>
        <v>F</v>
      </c>
      <c r="N7810" t="str">
        <f>_xlfn.XLOOKUP(tb_C103[[#This Row],[OS]],[1]!tb_C101[OS],[1]!tb_C101[OFICINA])</f>
        <v>Mecanico</v>
      </c>
      <c r="O7810" s="14">
        <f>tb_C103[[#This Row],[FIM]] - tb_C103[[#This Row],[INICIO]]</f>
        <v>6.25E-2</v>
      </c>
    </row>
    <row r="7811" spans="1:15" x14ac:dyDescent="0.25">
      <c r="A7811" t="s">
        <v>1764</v>
      </c>
      <c r="B7811">
        <v>4159</v>
      </c>
      <c r="C7811">
        <v>3</v>
      </c>
      <c r="D7811" t="s">
        <v>8673</v>
      </c>
      <c r="E7811" s="9">
        <v>45610.479166666664</v>
      </c>
      <c r="F7811" s="9">
        <v>45610.541666666664</v>
      </c>
      <c r="G7811">
        <v>115</v>
      </c>
      <c r="H7811" t="s">
        <v>197</v>
      </c>
      <c r="I7811" t="s">
        <v>184</v>
      </c>
      <c r="J7811" t="s">
        <v>8671</v>
      </c>
      <c r="K7811" s="9">
        <v>45636.53434027778</v>
      </c>
      <c r="L7811" s="13">
        <f>IFERROR(_xlfn.XLOOKUP(tb_C103[[#This Row],[OS]],[1]!tb_C101[OS],[1]!tb_C101[DATA_ABERTURA]),0)</f>
        <v>45611.336944444447</v>
      </c>
      <c r="M7811" s="7" t="str">
        <f>IFERROR(_xlfn.XLOOKUP(tb_C103[[#This Row],[OS]],[1]!tb_C101[OS],[1]!tb_C101[SITUACAO_OS]),0)</f>
        <v>F</v>
      </c>
      <c r="N7811" t="str">
        <f>_xlfn.XLOOKUP(tb_C103[[#This Row],[OS]],[1]!tb_C101[OS],[1]!tb_C101[OFICINA])</f>
        <v>Mecanico</v>
      </c>
      <c r="O7811" s="14">
        <f>tb_C103[[#This Row],[FIM]] - tb_C103[[#This Row],[INICIO]]</f>
        <v>6.25E-2</v>
      </c>
    </row>
    <row r="7812" spans="1:15" x14ac:dyDescent="0.25">
      <c r="A7812" t="s">
        <v>5446</v>
      </c>
      <c r="B7812">
        <v>4159</v>
      </c>
      <c r="C7812">
        <v>3</v>
      </c>
      <c r="D7812" t="s">
        <v>8673</v>
      </c>
      <c r="E7812" s="9">
        <v>45610.479166666664</v>
      </c>
      <c r="F7812" s="9">
        <v>45610.541666666664</v>
      </c>
      <c r="G7812">
        <v>115</v>
      </c>
      <c r="H7812" t="s">
        <v>197</v>
      </c>
      <c r="I7812" t="s">
        <v>184</v>
      </c>
      <c r="J7812" t="s">
        <v>8671</v>
      </c>
      <c r="K7812" s="9">
        <v>45636.53434027778</v>
      </c>
      <c r="L7812" s="13">
        <f>IFERROR(_xlfn.XLOOKUP(tb_C103[[#This Row],[OS]],[1]!tb_C101[OS],[1]!tb_C101[DATA_ABERTURA]),0)</f>
        <v>45611.336944444447</v>
      </c>
      <c r="M7812" s="7" t="str">
        <f>IFERROR(_xlfn.XLOOKUP(tb_C103[[#This Row],[OS]],[1]!tb_C101[OS],[1]!tb_C101[SITUACAO_OS]),0)</f>
        <v>F</v>
      </c>
      <c r="N7812" t="str">
        <f>_xlfn.XLOOKUP(tb_C103[[#This Row],[OS]],[1]!tb_C101[OS],[1]!tb_C101[OFICINA])</f>
        <v>Mecanico</v>
      </c>
      <c r="O7812" s="14">
        <f>tb_C103[[#This Row],[FIM]] - tb_C103[[#This Row],[INICIO]]</f>
        <v>6.25E-2</v>
      </c>
    </row>
    <row r="7813" spans="1:15" x14ac:dyDescent="0.25">
      <c r="A7813" t="s">
        <v>8686</v>
      </c>
      <c r="B7813">
        <v>4160</v>
      </c>
      <c r="C7813">
        <v>3</v>
      </c>
      <c r="D7813" t="s">
        <v>8673</v>
      </c>
      <c r="E7813" s="9">
        <v>45610.326388888891</v>
      </c>
      <c r="F7813" s="9">
        <v>45610.347222222219</v>
      </c>
      <c r="G7813">
        <v>117</v>
      </c>
      <c r="H7813" t="s">
        <v>354</v>
      </c>
      <c r="I7813" t="s">
        <v>184</v>
      </c>
      <c r="J7813" t="s">
        <v>8671</v>
      </c>
      <c r="K7813" s="9">
        <v>45636.534745370373</v>
      </c>
      <c r="L7813" s="13">
        <f>IFERROR(_xlfn.XLOOKUP(tb_C103[[#This Row],[OS]],[1]!tb_C101[OS],[1]!tb_C101[DATA_ABERTURA]),0)</f>
        <v>45611.337650462963</v>
      </c>
      <c r="M7813" s="7" t="str">
        <f>IFERROR(_xlfn.XLOOKUP(tb_C103[[#This Row],[OS]],[1]!tb_C101[OS],[1]!tb_C101[SITUACAO_OS]),0)</f>
        <v>F</v>
      </c>
      <c r="N7813" t="str">
        <f>_xlfn.XLOOKUP(tb_C103[[#This Row],[OS]],[1]!tb_C101[OS],[1]!tb_C101[OFICINA])</f>
        <v>Mecanico</v>
      </c>
      <c r="O7813" s="14">
        <f>tb_C103[[#This Row],[FIM]] - tb_C103[[#This Row],[INICIO]]</f>
        <v>2.0833333328482695E-2</v>
      </c>
    </row>
    <row r="7814" spans="1:15" x14ac:dyDescent="0.25">
      <c r="A7814" t="s">
        <v>5446</v>
      </c>
      <c r="B7814">
        <v>4160</v>
      </c>
      <c r="C7814">
        <v>3</v>
      </c>
      <c r="D7814" t="s">
        <v>8673</v>
      </c>
      <c r="E7814" s="9">
        <v>45610.326388888891</v>
      </c>
      <c r="F7814" s="9">
        <v>45610.347222222219</v>
      </c>
      <c r="G7814">
        <v>117</v>
      </c>
      <c r="H7814" t="s">
        <v>354</v>
      </c>
      <c r="I7814" t="s">
        <v>184</v>
      </c>
      <c r="J7814" t="s">
        <v>8671</v>
      </c>
      <c r="K7814" s="9">
        <v>45636.534745370373</v>
      </c>
      <c r="L7814" s="13">
        <f>IFERROR(_xlfn.XLOOKUP(tb_C103[[#This Row],[OS]],[1]!tb_C101[OS],[1]!tb_C101[DATA_ABERTURA]),0)</f>
        <v>45611.337650462963</v>
      </c>
      <c r="M7814" s="7" t="str">
        <f>IFERROR(_xlfn.XLOOKUP(tb_C103[[#This Row],[OS]],[1]!tb_C101[OS],[1]!tb_C101[SITUACAO_OS]),0)</f>
        <v>F</v>
      </c>
      <c r="N7814" t="str">
        <f>_xlfn.XLOOKUP(tb_C103[[#This Row],[OS]],[1]!tb_C101[OS],[1]!tb_C101[OFICINA])</f>
        <v>Mecanico</v>
      </c>
      <c r="O7814" s="14">
        <f>tb_C103[[#This Row],[FIM]] - tb_C103[[#This Row],[INICIO]]</f>
        <v>2.0833333328482695E-2</v>
      </c>
    </row>
    <row r="7815" spans="1:15" x14ac:dyDescent="0.25">
      <c r="A7815" t="s">
        <v>8686</v>
      </c>
      <c r="B7815">
        <v>4160</v>
      </c>
      <c r="C7815">
        <v>3</v>
      </c>
      <c r="D7815" t="s">
        <v>8673</v>
      </c>
      <c r="E7815" s="9">
        <v>45610.326388888891</v>
      </c>
      <c r="F7815" s="9">
        <v>45610.347222222219</v>
      </c>
      <c r="G7815">
        <v>117</v>
      </c>
      <c r="H7815" t="s">
        <v>354</v>
      </c>
      <c r="I7815" t="s">
        <v>184</v>
      </c>
      <c r="J7815" t="s">
        <v>8671</v>
      </c>
      <c r="K7815" s="9">
        <v>45636.534745370373</v>
      </c>
      <c r="L7815" s="13">
        <f>IFERROR(_xlfn.XLOOKUP(tb_C103[[#This Row],[OS]],[1]!tb_C101[OS],[1]!tb_C101[DATA_ABERTURA]),0)</f>
        <v>45611.337650462963</v>
      </c>
      <c r="M7815" s="7" t="str">
        <f>IFERROR(_xlfn.XLOOKUP(tb_C103[[#This Row],[OS]],[1]!tb_C101[OS],[1]!tb_C101[SITUACAO_OS]),0)</f>
        <v>F</v>
      </c>
      <c r="N7815" t="str">
        <f>_xlfn.XLOOKUP(tb_C103[[#This Row],[OS]],[1]!tb_C101[OS],[1]!tb_C101[OFICINA])</f>
        <v>Mecanico</v>
      </c>
      <c r="O7815" s="14">
        <f>tb_C103[[#This Row],[FIM]] - tb_C103[[#This Row],[INICIO]]</f>
        <v>2.0833333328482695E-2</v>
      </c>
    </row>
    <row r="7816" spans="1:15" x14ac:dyDescent="0.25">
      <c r="A7816" t="s">
        <v>5446</v>
      </c>
      <c r="B7816">
        <v>4160</v>
      </c>
      <c r="C7816">
        <v>3</v>
      </c>
      <c r="D7816" t="s">
        <v>8673</v>
      </c>
      <c r="E7816" s="9">
        <v>45610.326388888891</v>
      </c>
      <c r="F7816" s="9">
        <v>45610.347222222219</v>
      </c>
      <c r="G7816">
        <v>117</v>
      </c>
      <c r="H7816" t="s">
        <v>354</v>
      </c>
      <c r="I7816" t="s">
        <v>184</v>
      </c>
      <c r="J7816" t="s">
        <v>8671</v>
      </c>
      <c r="K7816" s="9">
        <v>45636.534745370373</v>
      </c>
      <c r="L7816" s="13">
        <f>IFERROR(_xlfn.XLOOKUP(tb_C103[[#This Row],[OS]],[1]!tb_C101[OS],[1]!tb_C101[DATA_ABERTURA]),0)</f>
        <v>45611.337650462963</v>
      </c>
      <c r="M7816" s="7" t="str">
        <f>IFERROR(_xlfn.XLOOKUP(tb_C103[[#This Row],[OS]],[1]!tb_C101[OS],[1]!tb_C101[SITUACAO_OS]),0)</f>
        <v>F</v>
      </c>
      <c r="N7816" t="str">
        <f>_xlfn.XLOOKUP(tb_C103[[#This Row],[OS]],[1]!tb_C101[OS],[1]!tb_C101[OFICINA])</f>
        <v>Mecanico</v>
      </c>
      <c r="O7816" s="14">
        <f>tb_C103[[#This Row],[FIM]] - tb_C103[[#This Row],[INICIO]]</f>
        <v>2.0833333328482695E-2</v>
      </c>
    </row>
    <row r="7817" spans="1:15" x14ac:dyDescent="0.25">
      <c r="A7817" t="s">
        <v>5446</v>
      </c>
      <c r="B7817">
        <v>4161</v>
      </c>
      <c r="C7817">
        <v>3</v>
      </c>
      <c r="D7817" t="s">
        <v>8673</v>
      </c>
      <c r="E7817" s="9">
        <v>45610.541666666664</v>
      </c>
      <c r="F7817" s="9">
        <v>45610.583333333336</v>
      </c>
      <c r="I7817" t="s">
        <v>7274</v>
      </c>
      <c r="J7817" t="s">
        <v>8682</v>
      </c>
      <c r="K7817" s="9">
        <v>45636.535138888888</v>
      </c>
      <c r="L7817" s="13">
        <f>IFERROR(_xlfn.XLOOKUP(tb_C103[[#This Row],[OS]],[1]!tb_C101[OS],[1]!tb_C101[DATA_ABERTURA]),0)</f>
        <v>45611.338275462964</v>
      </c>
      <c r="M7817" s="7" t="str">
        <f>IFERROR(_xlfn.XLOOKUP(tb_C103[[#This Row],[OS]],[1]!tb_C101[OS],[1]!tb_C101[SITUACAO_OS]),0)</f>
        <v>F</v>
      </c>
      <c r="N7817" t="str">
        <f>_xlfn.XLOOKUP(tb_C103[[#This Row],[OS]],[1]!tb_C101[OS],[1]!tb_C101[OFICINA])</f>
        <v>AUTOMATICO - TROCAR</v>
      </c>
      <c r="O7817" s="14">
        <f>tb_C103[[#This Row],[FIM]] - tb_C103[[#This Row],[INICIO]]</f>
        <v>4.1666666671517305E-2</v>
      </c>
    </row>
    <row r="7818" spans="1:15" x14ac:dyDescent="0.25">
      <c r="A7818" t="s">
        <v>5446</v>
      </c>
      <c r="B7818">
        <v>4162</v>
      </c>
      <c r="C7818">
        <v>3</v>
      </c>
      <c r="D7818" t="s">
        <v>8673</v>
      </c>
      <c r="E7818" s="9">
        <v>45610.604166666664</v>
      </c>
      <c r="F7818" s="9">
        <v>45610.6875</v>
      </c>
      <c r="G7818">
        <v>115</v>
      </c>
      <c r="H7818" t="s">
        <v>197</v>
      </c>
      <c r="I7818" t="s">
        <v>184</v>
      </c>
      <c r="J7818" t="s">
        <v>8674</v>
      </c>
      <c r="K7818" s="9">
        <v>45636.535624999997</v>
      </c>
      <c r="L7818" s="13">
        <f>IFERROR(_xlfn.XLOOKUP(tb_C103[[#This Row],[OS]],[1]!tb_C101[OS],[1]!tb_C101[DATA_ABERTURA]),0)</f>
        <v>45611.33966435185</v>
      </c>
      <c r="M7818" s="7" t="str">
        <f>IFERROR(_xlfn.XLOOKUP(tb_C103[[#This Row],[OS]],[1]!tb_C101[OS],[1]!tb_C101[SITUACAO_OS]),0)</f>
        <v>F</v>
      </c>
      <c r="N7818" t="str">
        <f>_xlfn.XLOOKUP(tb_C103[[#This Row],[OS]],[1]!tb_C101[OS],[1]!tb_C101[OFICINA])</f>
        <v>Eletrico</v>
      </c>
      <c r="O7818" s="14">
        <f>tb_C103[[#This Row],[FIM]] - tb_C103[[#This Row],[INICIO]]</f>
        <v>8.3333333335758653E-2</v>
      </c>
    </row>
    <row r="7819" spans="1:15" x14ac:dyDescent="0.25">
      <c r="A7819" t="s">
        <v>5446</v>
      </c>
      <c r="B7819">
        <v>4163</v>
      </c>
      <c r="C7819">
        <v>3</v>
      </c>
      <c r="D7819" t="s">
        <v>8673</v>
      </c>
      <c r="E7819" s="9">
        <v>45610.395833333336</v>
      </c>
      <c r="F7819" s="9">
        <v>45610.458333333336</v>
      </c>
      <c r="G7819">
        <v>108</v>
      </c>
      <c r="H7819" t="s">
        <v>317</v>
      </c>
      <c r="I7819" t="s">
        <v>184</v>
      </c>
      <c r="J7819" t="s">
        <v>8671</v>
      </c>
      <c r="K7819" s="9">
        <v>45636.535925925928</v>
      </c>
      <c r="L7819" s="13">
        <f>IFERROR(_xlfn.XLOOKUP(tb_C103[[#This Row],[OS]],[1]!tb_C101[OS],[1]!tb_C101[DATA_ABERTURA]),0)</f>
        <v>45611.34003472222</v>
      </c>
      <c r="M7819" s="7" t="str">
        <f>IFERROR(_xlfn.XLOOKUP(tb_C103[[#This Row],[OS]],[1]!tb_C101[OS],[1]!tb_C101[SITUACAO_OS]),0)</f>
        <v>F</v>
      </c>
      <c r="N7819" t="str">
        <f>_xlfn.XLOOKUP(tb_C103[[#This Row],[OS]],[1]!tb_C101[OS],[1]!tb_C101[OFICINA])</f>
        <v>Mecanico</v>
      </c>
      <c r="O7819" s="14">
        <f>tb_C103[[#This Row],[FIM]] - tb_C103[[#This Row],[INICIO]]</f>
        <v>6.25E-2</v>
      </c>
    </row>
    <row r="7820" spans="1:15" x14ac:dyDescent="0.25">
      <c r="A7820" t="s">
        <v>8686</v>
      </c>
      <c r="B7820">
        <v>4164</v>
      </c>
      <c r="C7820">
        <v>3</v>
      </c>
      <c r="D7820" t="s">
        <v>8673</v>
      </c>
      <c r="E7820" s="9">
        <v>45610.6875</v>
      </c>
      <c r="F7820" s="9">
        <v>45610.722222222219</v>
      </c>
      <c r="G7820">
        <v>117</v>
      </c>
      <c r="H7820" t="s">
        <v>354</v>
      </c>
      <c r="I7820" t="s">
        <v>184</v>
      </c>
      <c r="J7820" t="s">
        <v>8674</v>
      </c>
      <c r="K7820" s="9">
        <v>45636.536157407405</v>
      </c>
      <c r="L7820" s="13">
        <f>IFERROR(_xlfn.XLOOKUP(tb_C103[[#This Row],[OS]],[1]!tb_C101[OS],[1]!tb_C101[DATA_ABERTURA]),0)</f>
        <v>45611.341296296298</v>
      </c>
      <c r="M7820" s="7" t="str">
        <f>IFERROR(_xlfn.XLOOKUP(tb_C103[[#This Row],[OS]],[1]!tb_C101[OS],[1]!tb_C101[SITUACAO_OS]),0)</f>
        <v>F</v>
      </c>
      <c r="N7820" t="str">
        <f>_xlfn.XLOOKUP(tb_C103[[#This Row],[OS]],[1]!tb_C101[OS],[1]!tb_C101[OFICINA])</f>
        <v>Eletrico</v>
      </c>
      <c r="O7820" s="14">
        <f>tb_C103[[#This Row],[FIM]] - tb_C103[[#This Row],[INICIO]]</f>
        <v>3.4722222218988463E-2</v>
      </c>
    </row>
    <row r="7821" spans="1:15" x14ac:dyDescent="0.25">
      <c r="A7821" t="s">
        <v>5446</v>
      </c>
      <c r="B7821">
        <v>4164</v>
      </c>
      <c r="C7821">
        <v>3</v>
      </c>
      <c r="D7821" t="s">
        <v>8673</v>
      </c>
      <c r="E7821" s="9">
        <v>45610.6875</v>
      </c>
      <c r="F7821" s="9">
        <v>45610.722222222219</v>
      </c>
      <c r="G7821">
        <v>117</v>
      </c>
      <c r="H7821" t="s">
        <v>354</v>
      </c>
      <c r="I7821" t="s">
        <v>184</v>
      </c>
      <c r="J7821" t="s">
        <v>8674</v>
      </c>
      <c r="K7821" s="9">
        <v>45636.536157407405</v>
      </c>
      <c r="L7821" s="13">
        <f>IFERROR(_xlfn.XLOOKUP(tb_C103[[#This Row],[OS]],[1]!tb_C101[OS],[1]!tb_C101[DATA_ABERTURA]),0)</f>
        <v>45611.341296296298</v>
      </c>
      <c r="M7821" s="7" t="str">
        <f>IFERROR(_xlfn.XLOOKUP(tb_C103[[#This Row],[OS]],[1]!tb_C101[OS],[1]!tb_C101[SITUACAO_OS]),0)</f>
        <v>F</v>
      </c>
      <c r="N7821" t="str">
        <f>_xlfn.XLOOKUP(tb_C103[[#This Row],[OS]],[1]!tb_C101[OS],[1]!tb_C101[OFICINA])</f>
        <v>Eletrico</v>
      </c>
      <c r="O7821" s="14">
        <f>tb_C103[[#This Row],[FIM]] - tb_C103[[#This Row],[INICIO]]</f>
        <v>3.4722222218988463E-2</v>
      </c>
    </row>
    <row r="7822" spans="1:15" x14ac:dyDescent="0.25">
      <c r="A7822" t="s">
        <v>8330</v>
      </c>
      <c r="B7822">
        <v>4164</v>
      </c>
      <c r="C7822">
        <v>3</v>
      </c>
      <c r="D7822" t="s">
        <v>8673</v>
      </c>
      <c r="E7822" s="9">
        <v>45610.6875</v>
      </c>
      <c r="F7822" s="9">
        <v>45610.722222222219</v>
      </c>
      <c r="G7822">
        <v>117</v>
      </c>
      <c r="H7822" t="s">
        <v>354</v>
      </c>
      <c r="I7822" t="s">
        <v>184</v>
      </c>
      <c r="J7822" t="s">
        <v>8674</v>
      </c>
      <c r="K7822" s="9">
        <v>45636.536157407405</v>
      </c>
      <c r="L7822" s="13">
        <f>IFERROR(_xlfn.XLOOKUP(tb_C103[[#This Row],[OS]],[1]!tb_C101[OS],[1]!tb_C101[DATA_ABERTURA]),0)</f>
        <v>45611.341296296298</v>
      </c>
      <c r="M7822" s="7" t="str">
        <f>IFERROR(_xlfn.XLOOKUP(tb_C103[[#This Row],[OS]],[1]!tb_C101[OS],[1]!tb_C101[SITUACAO_OS]),0)</f>
        <v>F</v>
      </c>
      <c r="N7822" t="str">
        <f>_xlfn.XLOOKUP(tb_C103[[#This Row],[OS]],[1]!tb_C101[OS],[1]!tb_C101[OFICINA])</f>
        <v>Eletrico</v>
      </c>
      <c r="O7822" s="14">
        <f>tb_C103[[#This Row],[FIM]] - tb_C103[[#This Row],[INICIO]]</f>
        <v>3.4722222218988463E-2</v>
      </c>
    </row>
    <row r="7823" spans="1:15" x14ac:dyDescent="0.25">
      <c r="A7823" t="s">
        <v>6459</v>
      </c>
      <c r="B7823">
        <v>4164</v>
      </c>
      <c r="C7823">
        <v>3</v>
      </c>
      <c r="D7823" t="s">
        <v>8673</v>
      </c>
      <c r="E7823" s="9">
        <v>45610.6875</v>
      </c>
      <c r="F7823" s="9">
        <v>45610.722222222219</v>
      </c>
      <c r="G7823">
        <v>117</v>
      </c>
      <c r="H7823" t="s">
        <v>354</v>
      </c>
      <c r="I7823" t="s">
        <v>184</v>
      </c>
      <c r="J7823" t="s">
        <v>8674</v>
      </c>
      <c r="K7823" s="9">
        <v>45636.536157407405</v>
      </c>
      <c r="L7823" s="13">
        <f>IFERROR(_xlfn.XLOOKUP(tb_C103[[#This Row],[OS]],[1]!tb_C101[OS],[1]!tb_C101[DATA_ABERTURA]),0)</f>
        <v>45611.341296296298</v>
      </c>
      <c r="M7823" s="7" t="str">
        <f>IFERROR(_xlfn.XLOOKUP(tb_C103[[#This Row],[OS]],[1]!tb_C101[OS],[1]!tb_C101[SITUACAO_OS]),0)</f>
        <v>F</v>
      </c>
      <c r="N7823" t="str">
        <f>_xlfn.XLOOKUP(tb_C103[[#This Row],[OS]],[1]!tb_C101[OS],[1]!tb_C101[OFICINA])</f>
        <v>Eletrico</v>
      </c>
      <c r="O7823" s="14">
        <f>tb_C103[[#This Row],[FIM]] - tb_C103[[#This Row],[INICIO]]</f>
        <v>3.4722222218988463E-2</v>
      </c>
    </row>
    <row r="7824" spans="1:15" x14ac:dyDescent="0.25">
      <c r="A7824" t="s">
        <v>8686</v>
      </c>
      <c r="B7824">
        <v>4164</v>
      </c>
      <c r="C7824">
        <v>3</v>
      </c>
      <c r="D7824" t="s">
        <v>8673</v>
      </c>
      <c r="E7824" s="9">
        <v>45610.5625</v>
      </c>
      <c r="F7824" s="9">
        <v>45610.722222222219</v>
      </c>
      <c r="G7824">
        <v>117</v>
      </c>
      <c r="H7824" t="s">
        <v>354</v>
      </c>
      <c r="I7824" t="s">
        <v>184</v>
      </c>
      <c r="J7824" t="s">
        <v>8674</v>
      </c>
      <c r="K7824" s="9">
        <v>45636.536157407405</v>
      </c>
      <c r="L7824" s="13">
        <f>IFERROR(_xlfn.XLOOKUP(tb_C103[[#This Row],[OS]],[1]!tb_C101[OS],[1]!tb_C101[DATA_ABERTURA]),0)</f>
        <v>45611.341296296298</v>
      </c>
      <c r="M7824" s="7" t="str">
        <f>IFERROR(_xlfn.XLOOKUP(tb_C103[[#This Row],[OS]],[1]!tb_C101[OS],[1]!tb_C101[SITUACAO_OS]),0)</f>
        <v>F</v>
      </c>
      <c r="N7824" t="str">
        <f>_xlfn.XLOOKUP(tb_C103[[#This Row],[OS]],[1]!tb_C101[OS],[1]!tb_C101[OFICINA])</f>
        <v>Eletrico</v>
      </c>
      <c r="O7824" s="14">
        <f>tb_C103[[#This Row],[FIM]] - tb_C103[[#This Row],[INICIO]]</f>
        <v>0.15972222221898846</v>
      </c>
    </row>
    <row r="7825" spans="1:15" x14ac:dyDescent="0.25">
      <c r="A7825" t="s">
        <v>5446</v>
      </c>
      <c r="B7825">
        <v>4164</v>
      </c>
      <c r="C7825">
        <v>3</v>
      </c>
      <c r="D7825" t="s">
        <v>8673</v>
      </c>
      <c r="E7825" s="9">
        <v>45610.5625</v>
      </c>
      <c r="F7825" s="9">
        <v>45610.722222222219</v>
      </c>
      <c r="G7825">
        <v>117</v>
      </c>
      <c r="H7825" t="s">
        <v>354</v>
      </c>
      <c r="I7825" t="s">
        <v>184</v>
      </c>
      <c r="J7825" t="s">
        <v>8674</v>
      </c>
      <c r="K7825" s="9">
        <v>45636.536157407405</v>
      </c>
      <c r="L7825" s="13">
        <f>IFERROR(_xlfn.XLOOKUP(tb_C103[[#This Row],[OS]],[1]!tb_C101[OS],[1]!tb_C101[DATA_ABERTURA]),0)</f>
        <v>45611.341296296298</v>
      </c>
      <c r="M7825" s="7" t="str">
        <f>IFERROR(_xlfn.XLOOKUP(tb_C103[[#This Row],[OS]],[1]!tb_C101[OS],[1]!tb_C101[SITUACAO_OS]),0)</f>
        <v>F</v>
      </c>
      <c r="N7825" t="str">
        <f>_xlfn.XLOOKUP(tb_C103[[#This Row],[OS]],[1]!tb_C101[OS],[1]!tb_C101[OFICINA])</f>
        <v>Eletrico</v>
      </c>
      <c r="O7825" s="14">
        <f>tb_C103[[#This Row],[FIM]] - tb_C103[[#This Row],[INICIO]]</f>
        <v>0.15972222221898846</v>
      </c>
    </row>
    <row r="7826" spans="1:15" x14ac:dyDescent="0.25">
      <c r="A7826" t="s">
        <v>8330</v>
      </c>
      <c r="B7826">
        <v>4164</v>
      </c>
      <c r="C7826">
        <v>3</v>
      </c>
      <c r="D7826" t="s">
        <v>8673</v>
      </c>
      <c r="E7826" s="9">
        <v>45610.5625</v>
      </c>
      <c r="F7826" s="9">
        <v>45610.722222222219</v>
      </c>
      <c r="G7826">
        <v>117</v>
      </c>
      <c r="H7826" t="s">
        <v>354</v>
      </c>
      <c r="I7826" t="s">
        <v>184</v>
      </c>
      <c r="J7826" t="s">
        <v>8674</v>
      </c>
      <c r="K7826" s="9">
        <v>45636.536157407405</v>
      </c>
      <c r="L7826" s="13">
        <f>IFERROR(_xlfn.XLOOKUP(tb_C103[[#This Row],[OS]],[1]!tb_C101[OS],[1]!tb_C101[DATA_ABERTURA]),0)</f>
        <v>45611.341296296298</v>
      </c>
      <c r="M7826" s="7" t="str">
        <f>IFERROR(_xlfn.XLOOKUP(tb_C103[[#This Row],[OS]],[1]!tb_C101[OS],[1]!tb_C101[SITUACAO_OS]),0)</f>
        <v>F</v>
      </c>
      <c r="N7826" t="str">
        <f>_xlfn.XLOOKUP(tb_C103[[#This Row],[OS]],[1]!tb_C101[OS],[1]!tb_C101[OFICINA])</f>
        <v>Eletrico</v>
      </c>
      <c r="O7826" s="14">
        <f>tb_C103[[#This Row],[FIM]] - tb_C103[[#This Row],[INICIO]]</f>
        <v>0.15972222221898846</v>
      </c>
    </row>
    <row r="7827" spans="1:15" x14ac:dyDescent="0.25">
      <c r="A7827" t="s">
        <v>6459</v>
      </c>
      <c r="B7827">
        <v>4164</v>
      </c>
      <c r="C7827">
        <v>3</v>
      </c>
      <c r="D7827" t="s">
        <v>8673</v>
      </c>
      <c r="E7827" s="9">
        <v>45610.5625</v>
      </c>
      <c r="F7827" s="9">
        <v>45610.722222222219</v>
      </c>
      <c r="G7827">
        <v>117</v>
      </c>
      <c r="H7827" t="s">
        <v>354</v>
      </c>
      <c r="I7827" t="s">
        <v>184</v>
      </c>
      <c r="J7827" t="s">
        <v>8674</v>
      </c>
      <c r="K7827" s="9">
        <v>45636.536157407405</v>
      </c>
      <c r="L7827" s="13">
        <f>IFERROR(_xlfn.XLOOKUP(tb_C103[[#This Row],[OS]],[1]!tb_C101[OS],[1]!tb_C101[DATA_ABERTURA]),0)</f>
        <v>45611.341296296298</v>
      </c>
      <c r="M7827" s="7" t="str">
        <f>IFERROR(_xlfn.XLOOKUP(tb_C103[[#This Row],[OS]],[1]!tb_C101[OS],[1]!tb_C101[SITUACAO_OS]),0)</f>
        <v>F</v>
      </c>
      <c r="N7827" t="str">
        <f>_xlfn.XLOOKUP(tb_C103[[#This Row],[OS]],[1]!tb_C101[OS],[1]!tb_C101[OFICINA])</f>
        <v>Eletrico</v>
      </c>
      <c r="O7827" s="14">
        <f>tb_C103[[#This Row],[FIM]] - tb_C103[[#This Row],[INICIO]]</f>
        <v>0.15972222221898846</v>
      </c>
    </row>
    <row r="7828" spans="1:15" x14ac:dyDescent="0.25">
      <c r="A7828" t="s">
        <v>8686</v>
      </c>
      <c r="B7828">
        <v>4164</v>
      </c>
      <c r="C7828">
        <v>3</v>
      </c>
      <c r="D7828" t="s">
        <v>8673</v>
      </c>
      <c r="E7828" s="9">
        <v>45610.625</v>
      </c>
      <c r="F7828" s="9">
        <v>45610.722222222219</v>
      </c>
      <c r="G7828">
        <v>117</v>
      </c>
      <c r="H7828" t="s">
        <v>354</v>
      </c>
      <c r="I7828" t="s">
        <v>184</v>
      </c>
      <c r="J7828" t="s">
        <v>8674</v>
      </c>
      <c r="K7828" s="9">
        <v>45636.536157407405</v>
      </c>
      <c r="L7828" s="13">
        <f>IFERROR(_xlfn.XLOOKUP(tb_C103[[#This Row],[OS]],[1]!tb_C101[OS],[1]!tb_C101[DATA_ABERTURA]),0)</f>
        <v>45611.341296296298</v>
      </c>
      <c r="M7828" s="7" t="str">
        <f>IFERROR(_xlfn.XLOOKUP(tb_C103[[#This Row],[OS]],[1]!tb_C101[OS],[1]!tb_C101[SITUACAO_OS]),0)</f>
        <v>F</v>
      </c>
      <c r="N7828" t="str">
        <f>_xlfn.XLOOKUP(tb_C103[[#This Row],[OS]],[1]!tb_C101[OS],[1]!tb_C101[OFICINA])</f>
        <v>Eletrico</v>
      </c>
      <c r="O7828" s="14">
        <f>tb_C103[[#This Row],[FIM]] - tb_C103[[#This Row],[INICIO]]</f>
        <v>9.7222222218988463E-2</v>
      </c>
    </row>
    <row r="7829" spans="1:15" x14ac:dyDescent="0.25">
      <c r="A7829" t="s">
        <v>5446</v>
      </c>
      <c r="B7829">
        <v>4164</v>
      </c>
      <c r="C7829">
        <v>3</v>
      </c>
      <c r="D7829" t="s">
        <v>8673</v>
      </c>
      <c r="E7829" s="9">
        <v>45610.625</v>
      </c>
      <c r="F7829" s="9">
        <v>45610.722222222219</v>
      </c>
      <c r="G7829">
        <v>117</v>
      </c>
      <c r="H7829" t="s">
        <v>354</v>
      </c>
      <c r="I7829" t="s">
        <v>184</v>
      </c>
      <c r="J7829" t="s">
        <v>8674</v>
      </c>
      <c r="K7829" s="9">
        <v>45636.536157407405</v>
      </c>
      <c r="L7829" s="13">
        <f>IFERROR(_xlfn.XLOOKUP(tb_C103[[#This Row],[OS]],[1]!tb_C101[OS],[1]!tb_C101[DATA_ABERTURA]),0)</f>
        <v>45611.341296296298</v>
      </c>
      <c r="M7829" s="7" t="str">
        <f>IFERROR(_xlfn.XLOOKUP(tb_C103[[#This Row],[OS]],[1]!tb_C101[OS],[1]!tb_C101[SITUACAO_OS]),0)</f>
        <v>F</v>
      </c>
      <c r="N7829" t="str">
        <f>_xlfn.XLOOKUP(tb_C103[[#This Row],[OS]],[1]!tb_C101[OS],[1]!tb_C101[OFICINA])</f>
        <v>Eletrico</v>
      </c>
      <c r="O7829" s="14">
        <f>tb_C103[[#This Row],[FIM]] - tb_C103[[#This Row],[INICIO]]</f>
        <v>9.7222222218988463E-2</v>
      </c>
    </row>
    <row r="7830" spans="1:15" x14ac:dyDescent="0.25">
      <c r="A7830" t="s">
        <v>8330</v>
      </c>
      <c r="B7830">
        <v>4164</v>
      </c>
      <c r="C7830">
        <v>3</v>
      </c>
      <c r="D7830" t="s">
        <v>8673</v>
      </c>
      <c r="E7830" s="9">
        <v>45610.625</v>
      </c>
      <c r="F7830" s="9">
        <v>45610.722222222219</v>
      </c>
      <c r="G7830">
        <v>117</v>
      </c>
      <c r="H7830" t="s">
        <v>354</v>
      </c>
      <c r="I7830" t="s">
        <v>184</v>
      </c>
      <c r="J7830" t="s">
        <v>8674</v>
      </c>
      <c r="K7830" s="9">
        <v>45636.536157407405</v>
      </c>
      <c r="L7830" s="13">
        <f>IFERROR(_xlfn.XLOOKUP(tb_C103[[#This Row],[OS]],[1]!tb_C101[OS],[1]!tb_C101[DATA_ABERTURA]),0)</f>
        <v>45611.341296296298</v>
      </c>
      <c r="M7830" s="7" t="str">
        <f>IFERROR(_xlfn.XLOOKUP(tb_C103[[#This Row],[OS]],[1]!tb_C101[OS],[1]!tb_C101[SITUACAO_OS]),0)</f>
        <v>F</v>
      </c>
      <c r="N7830" t="str">
        <f>_xlfn.XLOOKUP(tb_C103[[#This Row],[OS]],[1]!tb_C101[OS],[1]!tb_C101[OFICINA])</f>
        <v>Eletrico</v>
      </c>
      <c r="O7830" s="14">
        <f>tb_C103[[#This Row],[FIM]] - tb_C103[[#This Row],[INICIO]]</f>
        <v>9.7222222218988463E-2</v>
      </c>
    </row>
    <row r="7831" spans="1:15" x14ac:dyDescent="0.25">
      <c r="A7831" t="s">
        <v>6459</v>
      </c>
      <c r="B7831">
        <v>4164</v>
      </c>
      <c r="C7831">
        <v>3</v>
      </c>
      <c r="D7831" t="s">
        <v>8673</v>
      </c>
      <c r="E7831" s="9">
        <v>45610.625</v>
      </c>
      <c r="F7831" s="9">
        <v>45610.722222222219</v>
      </c>
      <c r="G7831">
        <v>117</v>
      </c>
      <c r="H7831" t="s">
        <v>354</v>
      </c>
      <c r="I7831" t="s">
        <v>184</v>
      </c>
      <c r="J7831" t="s">
        <v>8674</v>
      </c>
      <c r="K7831" s="9">
        <v>45636.536157407405</v>
      </c>
      <c r="L7831" s="13">
        <f>IFERROR(_xlfn.XLOOKUP(tb_C103[[#This Row],[OS]],[1]!tb_C101[OS],[1]!tb_C101[DATA_ABERTURA]),0)</f>
        <v>45611.341296296298</v>
      </c>
      <c r="M7831" s="7" t="str">
        <f>IFERROR(_xlfn.XLOOKUP(tb_C103[[#This Row],[OS]],[1]!tb_C101[OS],[1]!tb_C101[SITUACAO_OS]),0)</f>
        <v>F</v>
      </c>
      <c r="N7831" t="str">
        <f>_xlfn.XLOOKUP(tb_C103[[#This Row],[OS]],[1]!tb_C101[OS],[1]!tb_C101[OFICINA])</f>
        <v>Eletrico</v>
      </c>
      <c r="O7831" s="14">
        <f>tb_C103[[#This Row],[FIM]] - tb_C103[[#This Row],[INICIO]]</f>
        <v>9.7222222218988463E-2</v>
      </c>
    </row>
    <row r="7832" spans="1:15" x14ac:dyDescent="0.25">
      <c r="A7832" t="s">
        <v>8686</v>
      </c>
      <c r="B7832">
        <v>4164</v>
      </c>
      <c r="C7832">
        <v>3</v>
      </c>
      <c r="D7832" t="s">
        <v>8673</v>
      </c>
      <c r="E7832" s="9">
        <v>45610.645833333336</v>
      </c>
      <c r="F7832" s="9">
        <v>45610.722222222219</v>
      </c>
      <c r="G7832">
        <v>117</v>
      </c>
      <c r="H7832" t="s">
        <v>354</v>
      </c>
      <c r="I7832" t="s">
        <v>184</v>
      </c>
      <c r="J7832" t="s">
        <v>8674</v>
      </c>
      <c r="K7832" s="9">
        <v>45636.536157407405</v>
      </c>
      <c r="L7832" s="13">
        <f>IFERROR(_xlfn.XLOOKUP(tb_C103[[#This Row],[OS]],[1]!tb_C101[OS],[1]!tb_C101[DATA_ABERTURA]),0)</f>
        <v>45611.341296296298</v>
      </c>
      <c r="M7832" s="7" t="str">
        <f>IFERROR(_xlfn.XLOOKUP(tb_C103[[#This Row],[OS]],[1]!tb_C101[OS],[1]!tb_C101[SITUACAO_OS]),0)</f>
        <v>F</v>
      </c>
      <c r="N7832" t="str">
        <f>_xlfn.XLOOKUP(tb_C103[[#This Row],[OS]],[1]!tb_C101[OS],[1]!tb_C101[OFICINA])</f>
        <v>Eletrico</v>
      </c>
      <c r="O7832" s="14">
        <f>tb_C103[[#This Row],[FIM]] - tb_C103[[#This Row],[INICIO]]</f>
        <v>7.6388888883229811E-2</v>
      </c>
    </row>
    <row r="7833" spans="1:15" x14ac:dyDescent="0.25">
      <c r="A7833" t="s">
        <v>5446</v>
      </c>
      <c r="B7833">
        <v>4164</v>
      </c>
      <c r="C7833">
        <v>3</v>
      </c>
      <c r="D7833" t="s">
        <v>8673</v>
      </c>
      <c r="E7833" s="9">
        <v>45610.645833333336</v>
      </c>
      <c r="F7833" s="9">
        <v>45610.722222222219</v>
      </c>
      <c r="G7833">
        <v>117</v>
      </c>
      <c r="H7833" t="s">
        <v>354</v>
      </c>
      <c r="I7833" t="s">
        <v>184</v>
      </c>
      <c r="J7833" t="s">
        <v>8674</v>
      </c>
      <c r="K7833" s="9">
        <v>45636.536157407405</v>
      </c>
      <c r="L7833" s="13">
        <f>IFERROR(_xlfn.XLOOKUP(tb_C103[[#This Row],[OS]],[1]!tb_C101[OS],[1]!tb_C101[DATA_ABERTURA]),0)</f>
        <v>45611.341296296298</v>
      </c>
      <c r="M7833" s="7" t="str">
        <f>IFERROR(_xlfn.XLOOKUP(tb_C103[[#This Row],[OS]],[1]!tb_C101[OS],[1]!tb_C101[SITUACAO_OS]),0)</f>
        <v>F</v>
      </c>
      <c r="N7833" t="str">
        <f>_xlfn.XLOOKUP(tb_C103[[#This Row],[OS]],[1]!tb_C101[OS],[1]!tb_C101[OFICINA])</f>
        <v>Eletrico</v>
      </c>
      <c r="O7833" s="14">
        <f>tb_C103[[#This Row],[FIM]] - tb_C103[[#This Row],[INICIO]]</f>
        <v>7.6388888883229811E-2</v>
      </c>
    </row>
    <row r="7834" spans="1:15" x14ac:dyDescent="0.25">
      <c r="A7834" t="s">
        <v>8330</v>
      </c>
      <c r="B7834">
        <v>4164</v>
      </c>
      <c r="C7834">
        <v>3</v>
      </c>
      <c r="D7834" t="s">
        <v>8673</v>
      </c>
      <c r="E7834" s="9">
        <v>45610.645833333336</v>
      </c>
      <c r="F7834" s="9">
        <v>45610.722222222219</v>
      </c>
      <c r="G7834">
        <v>117</v>
      </c>
      <c r="H7834" t="s">
        <v>354</v>
      </c>
      <c r="I7834" t="s">
        <v>184</v>
      </c>
      <c r="J7834" t="s">
        <v>8674</v>
      </c>
      <c r="K7834" s="9">
        <v>45636.536157407405</v>
      </c>
      <c r="L7834" s="13">
        <f>IFERROR(_xlfn.XLOOKUP(tb_C103[[#This Row],[OS]],[1]!tb_C101[OS],[1]!tb_C101[DATA_ABERTURA]),0)</f>
        <v>45611.341296296298</v>
      </c>
      <c r="M7834" s="7" t="str">
        <f>IFERROR(_xlfn.XLOOKUP(tb_C103[[#This Row],[OS]],[1]!tb_C101[OS],[1]!tb_C101[SITUACAO_OS]),0)</f>
        <v>F</v>
      </c>
      <c r="N7834" t="str">
        <f>_xlfn.XLOOKUP(tb_C103[[#This Row],[OS]],[1]!tb_C101[OS],[1]!tb_C101[OFICINA])</f>
        <v>Eletrico</v>
      </c>
      <c r="O7834" s="14">
        <f>tb_C103[[#This Row],[FIM]] - tb_C103[[#This Row],[INICIO]]</f>
        <v>7.6388888883229811E-2</v>
      </c>
    </row>
    <row r="7835" spans="1:15" x14ac:dyDescent="0.25">
      <c r="A7835" t="s">
        <v>6459</v>
      </c>
      <c r="B7835">
        <v>4164</v>
      </c>
      <c r="C7835">
        <v>3</v>
      </c>
      <c r="D7835" t="s">
        <v>8673</v>
      </c>
      <c r="E7835" s="9">
        <v>45610.645833333336</v>
      </c>
      <c r="F7835" s="9">
        <v>45610.722222222219</v>
      </c>
      <c r="G7835">
        <v>117</v>
      </c>
      <c r="H7835" t="s">
        <v>354</v>
      </c>
      <c r="I7835" t="s">
        <v>184</v>
      </c>
      <c r="J7835" t="s">
        <v>8674</v>
      </c>
      <c r="K7835" s="9">
        <v>45636.536157407405</v>
      </c>
      <c r="L7835" s="13">
        <f>IFERROR(_xlfn.XLOOKUP(tb_C103[[#This Row],[OS]],[1]!tb_C101[OS],[1]!tb_C101[DATA_ABERTURA]),0)</f>
        <v>45611.341296296298</v>
      </c>
      <c r="M7835" s="7" t="str">
        <f>IFERROR(_xlfn.XLOOKUP(tb_C103[[#This Row],[OS]],[1]!tb_C101[OS],[1]!tb_C101[SITUACAO_OS]),0)</f>
        <v>F</v>
      </c>
      <c r="N7835" t="str">
        <f>_xlfn.XLOOKUP(tb_C103[[#This Row],[OS]],[1]!tb_C101[OS],[1]!tb_C101[OFICINA])</f>
        <v>Eletrico</v>
      </c>
      <c r="O7835" s="14">
        <f>tb_C103[[#This Row],[FIM]] - tb_C103[[#This Row],[INICIO]]</f>
        <v>7.6388888883229811E-2</v>
      </c>
    </row>
    <row r="7836" spans="1:15" x14ac:dyDescent="0.25">
      <c r="A7836" t="s">
        <v>8686</v>
      </c>
      <c r="B7836">
        <v>4165</v>
      </c>
      <c r="C7836">
        <v>3</v>
      </c>
      <c r="D7836" t="s">
        <v>8673</v>
      </c>
      <c r="E7836" s="9">
        <v>45611.333333333336</v>
      </c>
      <c r="F7836" s="9">
        <v>45611.416666666664</v>
      </c>
      <c r="G7836">
        <v>115</v>
      </c>
      <c r="H7836" t="s">
        <v>197</v>
      </c>
      <c r="I7836" t="s">
        <v>184</v>
      </c>
      <c r="J7836" t="s">
        <v>8671</v>
      </c>
      <c r="K7836" s="9">
        <v>45639.360636574071</v>
      </c>
      <c r="L7836" s="13">
        <f>IFERROR(_xlfn.XLOOKUP(tb_C103[[#This Row],[OS]],[1]!tb_C101[OS],[1]!tb_C101[DATA_ABERTURA]),0)</f>
        <v>45611.453310185185</v>
      </c>
      <c r="M7836" s="7" t="str">
        <f>IFERROR(_xlfn.XLOOKUP(tb_C103[[#This Row],[OS]],[1]!tb_C101[OS],[1]!tb_C101[SITUACAO_OS]),0)</f>
        <v>F</v>
      </c>
      <c r="N7836" t="str">
        <f>_xlfn.XLOOKUP(tb_C103[[#This Row],[OS]],[1]!tb_C101[OS],[1]!tb_C101[OFICINA])</f>
        <v>Mecanico</v>
      </c>
      <c r="O7836" s="14">
        <f>tb_C103[[#This Row],[FIM]] - tb_C103[[#This Row],[INICIO]]</f>
        <v>8.3333333328482695E-2</v>
      </c>
    </row>
    <row r="7837" spans="1:15" x14ac:dyDescent="0.25">
      <c r="A7837" t="s">
        <v>6398</v>
      </c>
      <c r="B7837">
        <v>4166</v>
      </c>
      <c r="C7837">
        <v>1</v>
      </c>
      <c r="D7837" t="s">
        <v>8677</v>
      </c>
      <c r="E7837" s="9">
        <v>45611.329861111109</v>
      </c>
      <c r="F7837" s="9">
        <v>45611.354166666664</v>
      </c>
      <c r="G7837">
        <v>207</v>
      </c>
      <c r="H7837" t="s">
        <v>760</v>
      </c>
      <c r="I7837" t="s">
        <v>175</v>
      </c>
      <c r="J7837" t="s">
        <v>8671</v>
      </c>
      <c r="K7837" s="9">
        <v>45617.456064814818</v>
      </c>
      <c r="L7837" s="13">
        <f>IFERROR(_xlfn.XLOOKUP(tb_C103[[#This Row],[OS]],[1]!tb_C101[OS],[1]!tb_C101[DATA_ABERTURA]),0)</f>
        <v>45611.576562499999</v>
      </c>
      <c r="M7837" s="7" t="str">
        <f>IFERROR(_xlfn.XLOOKUP(tb_C103[[#This Row],[OS]],[1]!tb_C101[OS],[1]!tb_C101[SITUACAO_OS]),0)</f>
        <v>F</v>
      </c>
      <c r="N7837" t="str">
        <f>_xlfn.XLOOKUP(tb_C103[[#This Row],[OS]],[1]!tb_C101[OS],[1]!tb_C101[OFICINA])</f>
        <v>Mecanico</v>
      </c>
      <c r="O7837" s="14">
        <f>tb_C103[[#This Row],[FIM]] - tb_C103[[#This Row],[INICIO]]</f>
        <v>2.4305555554747116E-2</v>
      </c>
    </row>
    <row r="7838" spans="1:15" x14ac:dyDescent="0.25">
      <c r="A7838" t="s">
        <v>6398</v>
      </c>
      <c r="B7838">
        <v>4167</v>
      </c>
      <c r="C7838">
        <v>5</v>
      </c>
      <c r="D7838" t="s">
        <v>8690</v>
      </c>
      <c r="E7838" s="9">
        <v>45611.354166666664</v>
      </c>
      <c r="F7838" s="9">
        <v>45611.395833333336</v>
      </c>
      <c r="G7838">
        <v>9022</v>
      </c>
      <c r="H7838" t="s">
        <v>4983</v>
      </c>
      <c r="I7838" t="s">
        <v>24</v>
      </c>
      <c r="J7838" t="s">
        <v>8671</v>
      </c>
      <c r="K7838" s="9">
        <v>45617.452881944446</v>
      </c>
      <c r="L7838" s="13">
        <f>IFERROR(_xlfn.XLOOKUP(tb_C103[[#This Row],[OS]],[1]!tb_C101[OS],[1]!tb_C101[DATA_ABERTURA]),0)</f>
        <v>45611.578113425923</v>
      </c>
      <c r="M7838" s="7" t="str">
        <f>IFERROR(_xlfn.XLOOKUP(tb_C103[[#This Row],[OS]],[1]!tb_C101[OS],[1]!tb_C101[SITUACAO_OS]),0)</f>
        <v>F</v>
      </c>
      <c r="N7838" t="str">
        <f>_xlfn.XLOOKUP(tb_C103[[#This Row],[OS]],[1]!tb_C101[OS],[1]!tb_C101[OFICINA])</f>
        <v>Mecanico</v>
      </c>
      <c r="O7838" s="14">
        <f>tb_C103[[#This Row],[FIM]] - tb_C103[[#This Row],[INICIO]]</f>
        <v>4.1666666671517305E-2</v>
      </c>
    </row>
    <row r="7839" spans="1:15" x14ac:dyDescent="0.25">
      <c r="A7839" t="s">
        <v>6398</v>
      </c>
      <c r="B7839">
        <v>4168</v>
      </c>
      <c r="C7839">
        <v>3</v>
      </c>
      <c r="D7839" t="s">
        <v>8673</v>
      </c>
      <c r="E7839" s="9">
        <v>45611.395833333336</v>
      </c>
      <c r="F7839" s="9">
        <v>45611.4375</v>
      </c>
      <c r="G7839">
        <v>207</v>
      </c>
      <c r="H7839" t="s">
        <v>760</v>
      </c>
      <c r="I7839" t="s">
        <v>175</v>
      </c>
      <c r="J7839" t="s">
        <v>8671</v>
      </c>
      <c r="K7839" s="9">
        <v>45617.455613425926</v>
      </c>
      <c r="L7839" s="13">
        <f>IFERROR(_xlfn.XLOOKUP(tb_C103[[#This Row],[OS]],[1]!tb_C101[OS],[1]!tb_C101[DATA_ABERTURA]),0)</f>
        <v>45611.579791666663</v>
      </c>
      <c r="M7839" s="7" t="str">
        <f>IFERROR(_xlfn.XLOOKUP(tb_C103[[#This Row],[OS]],[1]!tb_C101[OS],[1]!tb_C101[SITUACAO_OS]),0)</f>
        <v>F</v>
      </c>
      <c r="N7839" t="str">
        <f>_xlfn.XLOOKUP(tb_C103[[#This Row],[OS]],[1]!tb_C101[OS],[1]!tb_C101[OFICINA])</f>
        <v>Mecanico</v>
      </c>
      <c r="O7839" s="14">
        <f>tb_C103[[#This Row],[FIM]] - tb_C103[[#This Row],[INICIO]]</f>
        <v>4.1666666664241347E-2</v>
      </c>
    </row>
    <row r="7840" spans="1:15" x14ac:dyDescent="0.25">
      <c r="A7840" t="s">
        <v>6398</v>
      </c>
      <c r="B7840">
        <v>4169</v>
      </c>
      <c r="C7840">
        <v>3</v>
      </c>
      <c r="D7840" t="s">
        <v>8673</v>
      </c>
      <c r="E7840" s="9">
        <v>45611.4375</v>
      </c>
      <c r="F7840" s="9">
        <v>45611.486111111109</v>
      </c>
      <c r="G7840">
        <v>206</v>
      </c>
      <c r="H7840" t="s">
        <v>793</v>
      </c>
      <c r="I7840" t="s">
        <v>175</v>
      </c>
      <c r="J7840" t="s">
        <v>8671</v>
      </c>
      <c r="K7840" s="9">
        <v>45617.456331018519</v>
      </c>
      <c r="L7840" s="13">
        <f>IFERROR(_xlfn.XLOOKUP(tb_C103[[#This Row],[OS]],[1]!tb_C101[OS],[1]!tb_C101[DATA_ABERTURA]),0)</f>
        <v>45611.581006944441</v>
      </c>
      <c r="M7840" s="7" t="str">
        <f>IFERROR(_xlfn.XLOOKUP(tb_C103[[#This Row],[OS]],[1]!tb_C101[OS],[1]!tb_C101[SITUACAO_OS]),0)</f>
        <v>F</v>
      </c>
      <c r="N7840" t="str">
        <f>_xlfn.XLOOKUP(tb_C103[[#This Row],[OS]],[1]!tb_C101[OS],[1]!tb_C101[OFICINA])</f>
        <v>Mecanico</v>
      </c>
      <c r="O7840" s="14">
        <f>tb_C103[[#This Row],[FIM]] - tb_C103[[#This Row],[INICIO]]</f>
        <v>4.8611111109494232E-2</v>
      </c>
    </row>
    <row r="7841" spans="1:15" x14ac:dyDescent="0.25">
      <c r="A7841" t="s">
        <v>1764</v>
      </c>
      <c r="B7841">
        <v>4170</v>
      </c>
      <c r="C7841">
        <v>3</v>
      </c>
      <c r="D7841" t="s">
        <v>8673</v>
      </c>
      <c r="E7841" s="9">
        <v>45611.375</v>
      </c>
      <c r="F7841" s="9">
        <v>45611.447916666664</v>
      </c>
      <c r="G7841">
        <v>9024</v>
      </c>
      <c r="H7841" t="s">
        <v>6713</v>
      </c>
      <c r="I7841" t="s">
        <v>220</v>
      </c>
      <c r="J7841" t="s">
        <v>8671</v>
      </c>
      <c r="K7841" s="9"/>
      <c r="L7841" s="13">
        <f>IFERROR(_xlfn.XLOOKUP(tb_C103[[#This Row],[OS]],[1]!tb_C101[OS],[1]!tb_C101[DATA_ABERTURA]),0)</f>
        <v>45611.594097222223</v>
      </c>
      <c r="M7841" s="7" t="str">
        <f>IFERROR(_xlfn.XLOOKUP(tb_C103[[#This Row],[OS]],[1]!tb_C101[OS],[1]!tb_C101[SITUACAO_OS]),0)</f>
        <v>E</v>
      </c>
      <c r="N7841" t="str">
        <f>_xlfn.XLOOKUP(tb_C103[[#This Row],[OS]],[1]!tb_C101[OS],[1]!tb_C101[OFICINA])</f>
        <v>Mecanico</v>
      </c>
      <c r="O7841" s="14">
        <f>tb_C103[[#This Row],[FIM]] - tb_C103[[#This Row],[INICIO]]</f>
        <v>7.2916666664241347E-2</v>
      </c>
    </row>
    <row r="7842" spans="1:15" x14ac:dyDescent="0.25">
      <c r="A7842" t="s">
        <v>4080</v>
      </c>
      <c r="B7842">
        <v>4170</v>
      </c>
      <c r="C7842">
        <v>3</v>
      </c>
      <c r="D7842" t="s">
        <v>8673</v>
      </c>
      <c r="E7842" s="9">
        <v>45611.375</v>
      </c>
      <c r="F7842" s="9">
        <v>45611.447916666664</v>
      </c>
      <c r="G7842">
        <v>9024</v>
      </c>
      <c r="H7842" t="s">
        <v>6713</v>
      </c>
      <c r="I7842" t="s">
        <v>220</v>
      </c>
      <c r="J7842" t="s">
        <v>8671</v>
      </c>
      <c r="K7842" s="9"/>
      <c r="L7842" s="13">
        <f>IFERROR(_xlfn.XLOOKUP(tb_C103[[#This Row],[OS]],[1]!tb_C101[OS],[1]!tb_C101[DATA_ABERTURA]),0)</f>
        <v>45611.594097222223</v>
      </c>
      <c r="M7842" s="7" t="str">
        <f>IFERROR(_xlfn.XLOOKUP(tb_C103[[#This Row],[OS]],[1]!tb_C101[OS],[1]!tb_C101[SITUACAO_OS]),0)</f>
        <v>E</v>
      </c>
      <c r="N7842" t="str">
        <f>_xlfn.XLOOKUP(tb_C103[[#This Row],[OS]],[1]!tb_C101[OS],[1]!tb_C101[OFICINA])</f>
        <v>Mecanico</v>
      </c>
      <c r="O7842" s="14">
        <f>tb_C103[[#This Row],[FIM]] - tb_C103[[#This Row],[INICIO]]</f>
        <v>7.2916666664241347E-2</v>
      </c>
    </row>
    <row r="7843" spans="1:15" x14ac:dyDescent="0.25">
      <c r="A7843" t="s">
        <v>1764</v>
      </c>
      <c r="B7843">
        <v>4170</v>
      </c>
      <c r="C7843">
        <v>3</v>
      </c>
      <c r="D7843" t="s">
        <v>8673</v>
      </c>
      <c r="E7843" s="9">
        <v>45611.375</v>
      </c>
      <c r="F7843" s="9">
        <v>45611.447916666664</v>
      </c>
      <c r="G7843">
        <v>9024</v>
      </c>
      <c r="H7843" t="s">
        <v>6713</v>
      </c>
      <c r="I7843" t="s">
        <v>220</v>
      </c>
      <c r="J7843" t="s">
        <v>8671</v>
      </c>
      <c r="K7843" s="9"/>
      <c r="L7843" s="13">
        <f>IFERROR(_xlfn.XLOOKUP(tb_C103[[#This Row],[OS]],[1]!tb_C101[OS],[1]!tb_C101[DATA_ABERTURA]),0)</f>
        <v>45611.594097222223</v>
      </c>
      <c r="M7843" s="7" t="str">
        <f>IFERROR(_xlfn.XLOOKUP(tb_C103[[#This Row],[OS]],[1]!tb_C101[OS],[1]!tb_C101[SITUACAO_OS]),0)</f>
        <v>E</v>
      </c>
      <c r="N7843" t="str">
        <f>_xlfn.XLOOKUP(tb_C103[[#This Row],[OS]],[1]!tb_C101[OS],[1]!tb_C101[OFICINA])</f>
        <v>Mecanico</v>
      </c>
      <c r="O7843" s="14">
        <f>tb_C103[[#This Row],[FIM]] - tb_C103[[#This Row],[INICIO]]</f>
        <v>7.2916666664241347E-2</v>
      </c>
    </row>
    <row r="7844" spans="1:15" x14ac:dyDescent="0.25">
      <c r="A7844" t="s">
        <v>4080</v>
      </c>
      <c r="B7844">
        <v>4170</v>
      </c>
      <c r="C7844">
        <v>3</v>
      </c>
      <c r="D7844" t="s">
        <v>8673</v>
      </c>
      <c r="E7844" s="9">
        <v>45611.375</v>
      </c>
      <c r="F7844" s="9">
        <v>45611.447916666664</v>
      </c>
      <c r="G7844">
        <v>9024</v>
      </c>
      <c r="H7844" t="s">
        <v>6713</v>
      </c>
      <c r="I7844" t="s">
        <v>220</v>
      </c>
      <c r="J7844" t="s">
        <v>8671</v>
      </c>
      <c r="K7844" s="9"/>
      <c r="L7844" s="13">
        <f>IFERROR(_xlfn.XLOOKUP(tb_C103[[#This Row],[OS]],[1]!tb_C101[OS],[1]!tb_C101[DATA_ABERTURA]),0)</f>
        <v>45611.594097222223</v>
      </c>
      <c r="M7844" s="7" t="str">
        <f>IFERROR(_xlfn.XLOOKUP(tb_C103[[#This Row],[OS]],[1]!tb_C101[OS],[1]!tb_C101[SITUACAO_OS]),0)</f>
        <v>E</v>
      </c>
      <c r="N7844" t="str">
        <f>_xlfn.XLOOKUP(tb_C103[[#This Row],[OS]],[1]!tb_C101[OS],[1]!tb_C101[OFICINA])</f>
        <v>Mecanico</v>
      </c>
      <c r="O7844" s="14">
        <f>tb_C103[[#This Row],[FIM]] - tb_C103[[#This Row],[INICIO]]</f>
        <v>7.2916666664241347E-2</v>
      </c>
    </row>
    <row r="7845" spans="1:15" x14ac:dyDescent="0.25">
      <c r="A7845" t="s">
        <v>8686</v>
      </c>
      <c r="B7845">
        <v>4171</v>
      </c>
      <c r="C7845">
        <v>3</v>
      </c>
      <c r="D7845" t="s">
        <v>8673</v>
      </c>
      <c r="E7845" s="9">
        <v>45611.645833333336</v>
      </c>
      <c r="F7845" s="9">
        <v>45611.75</v>
      </c>
      <c r="G7845">
        <v>416</v>
      </c>
      <c r="H7845" t="s">
        <v>870</v>
      </c>
      <c r="I7845" t="s">
        <v>79</v>
      </c>
      <c r="J7845" t="s">
        <v>8671</v>
      </c>
      <c r="K7845" s="9"/>
      <c r="L7845" s="13">
        <f>IFERROR(_xlfn.XLOOKUP(tb_C103[[#This Row],[OS]],[1]!tb_C101[OS],[1]!tb_C101[DATA_ABERTURA]),0)</f>
        <v>45611.605196759258</v>
      </c>
      <c r="M7845" s="7" t="str">
        <f>IFERROR(_xlfn.XLOOKUP(tb_C103[[#This Row],[OS]],[1]!tb_C101[OS],[1]!tb_C101[SITUACAO_OS]),0)</f>
        <v>E</v>
      </c>
      <c r="N7845" t="str">
        <f>_xlfn.XLOOKUP(tb_C103[[#This Row],[OS]],[1]!tb_C101[OS],[1]!tb_C101[OFICINA])</f>
        <v>Mecanico</v>
      </c>
      <c r="O7845" s="14">
        <f>tb_C103[[#This Row],[FIM]] - tb_C103[[#This Row],[INICIO]]</f>
        <v>0.10416666666424135</v>
      </c>
    </row>
    <row r="7846" spans="1:15" x14ac:dyDescent="0.25">
      <c r="B7846">
        <v>4172</v>
      </c>
      <c r="C7846">
        <v>3</v>
      </c>
      <c r="D7846" t="s">
        <v>8673</v>
      </c>
      <c r="E7846" s="9"/>
      <c r="F7846" s="9"/>
      <c r="G7846">
        <v>416</v>
      </c>
      <c r="H7846" t="s">
        <v>870</v>
      </c>
      <c r="I7846" t="s">
        <v>79</v>
      </c>
      <c r="J7846" t="s">
        <v>8682</v>
      </c>
      <c r="K7846" s="9">
        <v>45671.50886574074</v>
      </c>
      <c r="L7846" s="13">
        <f>IFERROR(_xlfn.XLOOKUP(tb_C103[[#This Row],[OS]],[1]!tb_C101[OS],[1]!tb_C101[DATA_ABERTURA]),0)</f>
        <v>45611.682905092595</v>
      </c>
      <c r="M7846" s="7" t="str">
        <f>IFERROR(_xlfn.XLOOKUP(tb_C103[[#This Row],[OS]],[1]!tb_C101[OS],[1]!tb_C101[SITUACAO_OS]),0)</f>
        <v>F</v>
      </c>
      <c r="N7846" t="str">
        <f>_xlfn.XLOOKUP(tb_C103[[#This Row],[OS]],[1]!tb_C101[OS],[1]!tb_C101[OFICINA])</f>
        <v>AUTOMATICO - TROCAR</v>
      </c>
      <c r="O7846" s="14">
        <f>tb_C103[[#This Row],[FIM]] - tb_C103[[#This Row],[INICIO]]</f>
        <v>0</v>
      </c>
    </row>
    <row r="7847" spans="1:15" x14ac:dyDescent="0.25">
      <c r="B7847">
        <v>4173</v>
      </c>
      <c r="C7847">
        <v>3</v>
      </c>
      <c r="D7847" t="s">
        <v>8673</v>
      </c>
      <c r="E7847" s="9"/>
      <c r="F7847" s="9"/>
      <c r="G7847">
        <v>507</v>
      </c>
      <c r="H7847" t="s">
        <v>757</v>
      </c>
      <c r="I7847" t="s">
        <v>24</v>
      </c>
      <c r="J7847" t="s">
        <v>8682</v>
      </c>
      <c r="K7847" s="9">
        <v>45671.509062500001</v>
      </c>
      <c r="L7847" s="13">
        <f>IFERROR(_xlfn.XLOOKUP(tb_C103[[#This Row],[OS]],[1]!tb_C101[OS],[1]!tb_C101[DATA_ABERTURA]),0)</f>
        <v>45612.107094907406</v>
      </c>
      <c r="M7847" s="7" t="str">
        <f>IFERROR(_xlfn.XLOOKUP(tb_C103[[#This Row],[OS]],[1]!tb_C101[OS],[1]!tb_C101[SITUACAO_OS]),0)</f>
        <v>F</v>
      </c>
      <c r="N7847" t="str">
        <f>_xlfn.XLOOKUP(tb_C103[[#This Row],[OS]],[1]!tb_C101[OS],[1]!tb_C101[OFICINA])</f>
        <v>AUTOMATICO - TROCAR</v>
      </c>
      <c r="O7847" s="14">
        <f>tb_C103[[#This Row],[FIM]] - tb_C103[[#This Row],[INICIO]]</f>
        <v>0</v>
      </c>
    </row>
    <row r="7848" spans="1:15" x14ac:dyDescent="0.25">
      <c r="B7848">
        <v>4174</v>
      </c>
      <c r="C7848">
        <v>3</v>
      </c>
      <c r="D7848" t="s">
        <v>8673</v>
      </c>
      <c r="E7848" s="9"/>
      <c r="F7848" s="9"/>
      <c r="G7848">
        <v>507</v>
      </c>
      <c r="H7848" t="s">
        <v>757</v>
      </c>
      <c r="I7848" t="s">
        <v>24</v>
      </c>
      <c r="J7848" t="s">
        <v>8682</v>
      </c>
      <c r="K7848" s="9">
        <v>45671.509189814817</v>
      </c>
      <c r="L7848" s="13">
        <f>IFERROR(_xlfn.XLOOKUP(tb_C103[[#This Row],[OS]],[1]!tb_C101[OS],[1]!tb_C101[DATA_ABERTURA]),0)</f>
        <v>45612.120706018519</v>
      </c>
      <c r="M7848" s="7" t="str">
        <f>IFERROR(_xlfn.XLOOKUP(tb_C103[[#This Row],[OS]],[1]!tb_C101[OS],[1]!tb_C101[SITUACAO_OS]),0)</f>
        <v>F</v>
      </c>
      <c r="N7848" t="str">
        <f>_xlfn.XLOOKUP(tb_C103[[#This Row],[OS]],[1]!tb_C101[OS],[1]!tb_C101[OFICINA])</f>
        <v>AUTOMATICO - TROCAR</v>
      </c>
      <c r="O7848" s="14">
        <f>tb_C103[[#This Row],[FIM]] - tb_C103[[#This Row],[INICIO]]</f>
        <v>0</v>
      </c>
    </row>
    <row r="7849" spans="1:15" x14ac:dyDescent="0.25">
      <c r="B7849">
        <v>4175</v>
      </c>
      <c r="C7849">
        <v>3</v>
      </c>
      <c r="D7849" t="s">
        <v>8673</v>
      </c>
      <c r="E7849" s="9"/>
      <c r="F7849" s="9"/>
      <c r="G7849">
        <v>507</v>
      </c>
      <c r="H7849" t="s">
        <v>757</v>
      </c>
      <c r="I7849" t="s">
        <v>24</v>
      </c>
      <c r="J7849" t="s">
        <v>8682</v>
      </c>
      <c r="K7849" s="9">
        <v>45671.509340277778</v>
      </c>
      <c r="L7849" s="13">
        <f>IFERROR(_xlfn.XLOOKUP(tb_C103[[#This Row],[OS]],[1]!tb_C101[OS],[1]!tb_C101[DATA_ABERTURA]),0)</f>
        <v>45612.126076388886</v>
      </c>
      <c r="M7849" s="7" t="str">
        <f>IFERROR(_xlfn.XLOOKUP(tb_C103[[#This Row],[OS]],[1]!tb_C101[OS],[1]!tb_C101[SITUACAO_OS]),0)</f>
        <v>F</v>
      </c>
      <c r="N7849" t="str">
        <f>_xlfn.XLOOKUP(tb_C103[[#This Row],[OS]],[1]!tb_C101[OS],[1]!tb_C101[OFICINA])</f>
        <v>AUTOMATICO - TROCAR</v>
      </c>
      <c r="O7849" s="14">
        <f>tb_C103[[#This Row],[FIM]] - tb_C103[[#This Row],[INICIO]]</f>
        <v>0</v>
      </c>
    </row>
    <row r="7850" spans="1:15" x14ac:dyDescent="0.25">
      <c r="B7850">
        <v>4176</v>
      </c>
      <c r="C7850">
        <v>3</v>
      </c>
      <c r="D7850" t="s">
        <v>8673</v>
      </c>
      <c r="E7850" s="9"/>
      <c r="F7850" s="9"/>
      <c r="G7850">
        <v>507</v>
      </c>
      <c r="H7850" t="s">
        <v>757</v>
      </c>
      <c r="I7850" t="s">
        <v>24</v>
      </c>
      <c r="J7850" t="s">
        <v>8682</v>
      </c>
      <c r="K7850" s="9">
        <v>45671.50949074074</v>
      </c>
      <c r="L7850" s="13">
        <f>IFERROR(_xlfn.XLOOKUP(tb_C103[[#This Row],[OS]],[1]!tb_C101[OS],[1]!tb_C101[DATA_ABERTURA]),0)</f>
        <v>45612.126076388886</v>
      </c>
      <c r="M7850" s="7" t="str">
        <f>IFERROR(_xlfn.XLOOKUP(tb_C103[[#This Row],[OS]],[1]!tb_C101[OS],[1]!tb_C101[SITUACAO_OS]),0)</f>
        <v>F</v>
      </c>
      <c r="N7850" t="str">
        <f>_xlfn.XLOOKUP(tb_C103[[#This Row],[OS]],[1]!tb_C101[OS],[1]!tb_C101[OFICINA])</f>
        <v>AUTOMATICO - TROCAR</v>
      </c>
      <c r="O7850" s="14">
        <f>tb_C103[[#This Row],[FIM]] - tb_C103[[#This Row],[INICIO]]</f>
        <v>0</v>
      </c>
    </row>
    <row r="7851" spans="1:15" x14ac:dyDescent="0.25">
      <c r="B7851">
        <v>4177</v>
      </c>
      <c r="C7851">
        <v>3</v>
      </c>
      <c r="D7851" t="s">
        <v>8673</v>
      </c>
      <c r="E7851" s="9"/>
      <c r="F7851" s="9"/>
      <c r="G7851">
        <v>507</v>
      </c>
      <c r="H7851" t="s">
        <v>757</v>
      </c>
      <c r="I7851" t="s">
        <v>24</v>
      </c>
      <c r="J7851" t="s">
        <v>8682</v>
      </c>
      <c r="K7851" s="9">
        <v>45671.509664351855</v>
      </c>
      <c r="L7851" s="13">
        <f>IFERROR(_xlfn.XLOOKUP(tb_C103[[#This Row],[OS]],[1]!tb_C101[OS],[1]!tb_C101[DATA_ABERTURA]),0)</f>
        <v>45612.126087962963</v>
      </c>
      <c r="M7851" s="7" t="str">
        <f>IFERROR(_xlfn.XLOOKUP(tb_C103[[#This Row],[OS]],[1]!tb_C101[OS],[1]!tb_C101[SITUACAO_OS]),0)</f>
        <v>F</v>
      </c>
      <c r="N7851" t="str">
        <f>_xlfn.XLOOKUP(tb_C103[[#This Row],[OS]],[1]!tb_C101[OS],[1]!tb_C101[OFICINA])</f>
        <v>AUTOMATICO - TROCAR</v>
      </c>
      <c r="O7851" s="14">
        <f>tb_C103[[#This Row],[FIM]] - tb_C103[[#This Row],[INICIO]]</f>
        <v>0</v>
      </c>
    </row>
    <row r="7852" spans="1:15" x14ac:dyDescent="0.25">
      <c r="B7852">
        <v>4178</v>
      </c>
      <c r="C7852">
        <v>3</v>
      </c>
      <c r="D7852" t="s">
        <v>8673</v>
      </c>
      <c r="E7852" s="9"/>
      <c r="F7852" s="9"/>
      <c r="G7852">
        <v>507</v>
      </c>
      <c r="H7852" t="s">
        <v>757</v>
      </c>
      <c r="I7852" t="s">
        <v>24</v>
      </c>
      <c r="J7852" t="s">
        <v>8682</v>
      </c>
      <c r="K7852" s="9">
        <v>45671.509837962964</v>
      </c>
      <c r="L7852" s="13">
        <f>IFERROR(_xlfn.XLOOKUP(tb_C103[[#This Row],[OS]],[1]!tb_C101[OS],[1]!tb_C101[DATA_ABERTURA]),0)</f>
        <v>45612.126099537039</v>
      </c>
      <c r="M7852" s="7" t="str">
        <f>IFERROR(_xlfn.XLOOKUP(tb_C103[[#This Row],[OS]],[1]!tb_C101[OS],[1]!tb_C101[SITUACAO_OS]),0)</f>
        <v>F</v>
      </c>
      <c r="N7852" t="str">
        <f>_xlfn.XLOOKUP(tb_C103[[#This Row],[OS]],[1]!tb_C101[OS],[1]!tb_C101[OFICINA])</f>
        <v>AUTOMATICO - TROCAR</v>
      </c>
      <c r="O7852" s="14">
        <f>tb_C103[[#This Row],[FIM]] - tb_C103[[#This Row],[INICIO]]</f>
        <v>0</v>
      </c>
    </row>
    <row r="7853" spans="1:15" x14ac:dyDescent="0.25">
      <c r="A7853" t="s">
        <v>8686</v>
      </c>
      <c r="B7853">
        <v>4179</v>
      </c>
      <c r="C7853">
        <v>3</v>
      </c>
      <c r="D7853" t="s">
        <v>8673</v>
      </c>
      <c r="E7853" s="9">
        <v>45612.270833333336</v>
      </c>
      <c r="F7853" s="9">
        <v>45612.3125</v>
      </c>
      <c r="G7853">
        <v>118</v>
      </c>
      <c r="H7853" t="s">
        <v>1349</v>
      </c>
      <c r="I7853" t="s">
        <v>184</v>
      </c>
      <c r="J7853" t="s">
        <v>8671</v>
      </c>
      <c r="K7853" s="9">
        <v>45664.724641203706</v>
      </c>
      <c r="L7853" s="13">
        <f>IFERROR(_xlfn.XLOOKUP(tb_C103[[#This Row],[OS]],[1]!tb_C101[OS],[1]!tb_C101[DATA_ABERTURA]),0)</f>
        <v>45612.252349537041</v>
      </c>
      <c r="M7853" s="7" t="str">
        <f>IFERROR(_xlfn.XLOOKUP(tb_C103[[#This Row],[OS]],[1]!tb_C101[OS],[1]!tb_C101[SITUACAO_OS]),0)</f>
        <v>F</v>
      </c>
      <c r="N7853" t="str">
        <f>_xlfn.XLOOKUP(tb_C103[[#This Row],[OS]],[1]!tb_C101[OS],[1]!tb_C101[OFICINA])</f>
        <v>Mecanico</v>
      </c>
      <c r="O7853" s="14">
        <f>tb_C103[[#This Row],[FIM]] - tb_C103[[#This Row],[INICIO]]</f>
        <v>4.1666666664241347E-2</v>
      </c>
    </row>
    <row r="7854" spans="1:15" x14ac:dyDescent="0.25">
      <c r="B7854">
        <v>4180</v>
      </c>
      <c r="C7854">
        <v>3</v>
      </c>
      <c r="D7854" t="s">
        <v>8673</v>
      </c>
      <c r="E7854" s="9"/>
      <c r="F7854" s="9"/>
      <c r="G7854">
        <v>116</v>
      </c>
      <c r="H7854" t="s">
        <v>290</v>
      </c>
      <c r="I7854" t="s">
        <v>184</v>
      </c>
      <c r="J7854" t="s">
        <v>8682</v>
      </c>
      <c r="K7854" s="9">
        <v>45671.509976851848</v>
      </c>
      <c r="L7854" s="13">
        <f>IFERROR(_xlfn.XLOOKUP(tb_C103[[#This Row],[OS]],[1]!tb_C101[OS],[1]!tb_C101[DATA_ABERTURA]),0)</f>
        <v>45612.293715277781</v>
      </c>
      <c r="M7854" s="7" t="str">
        <f>IFERROR(_xlfn.XLOOKUP(tb_C103[[#This Row],[OS]],[1]!tb_C101[OS],[1]!tb_C101[SITUACAO_OS]),0)</f>
        <v>F</v>
      </c>
      <c r="N7854" t="str">
        <f>_xlfn.XLOOKUP(tb_C103[[#This Row],[OS]],[1]!tb_C101[OS],[1]!tb_C101[OFICINA])</f>
        <v>AUTOMATICO - TROCAR</v>
      </c>
      <c r="O7854" s="14">
        <f>tb_C103[[#This Row],[FIM]] - tb_C103[[#This Row],[INICIO]]</f>
        <v>0</v>
      </c>
    </row>
    <row r="7855" spans="1:15" x14ac:dyDescent="0.25">
      <c r="B7855">
        <v>4181</v>
      </c>
      <c r="C7855">
        <v>3</v>
      </c>
      <c r="D7855" t="s">
        <v>8673</v>
      </c>
      <c r="E7855" s="9"/>
      <c r="F7855" s="9"/>
      <c r="G7855">
        <v>118</v>
      </c>
      <c r="H7855" t="s">
        <v>1349</v>
      </c>
      <c r="I7855" t="s">
        <v>184</v>
      </c>
      <c r="J7855" t="s">
        <v>8682</v>
      </c>
      <c r="K7855" s="9">
        <v>45671.510150462964</v>
      </c>
      <c r="L7855" s="13">
        <f>IFERROR(_xlfn.XLOOKUP(tb_C103[[#This Row],[OS]],[1]!tb_C101[OS],[1]!tb_C101[DATA_ABERTURA]),0)</f>
        <v>45612.294363425928</v>
      </c>
      <c r="M7855" s="7" t="str">
        <f>IFERROR(_xlfn.XLOOKUP(tb_C103[[#This Row],[OS]],[1]!tb_C101[OS],[1]!tb_C101[SITUACAO_OS]),0)</f>
        <v>F</v>
      </c>
      <c r="N7855" t="str">
        <f>_xlfn.XLOOKUP(tb_C103[[#This Row],[OS]],[1]!tb_C101[OS],[1]!tb_C101[OFICINA])</f>
        <v>AUTOMATICO - TROCAR</v>
      </c>
      <c r="O7855" s="14">
        <f>tb_C103[[#This Row],[FIM]] - tb_C103[[#This Row],[INICIO]]</f>
        <v>0</v>
      </c>
    </row>
    <row r="7856" spans="1:15" x14ac:dyDescent="0.25">
      <c r="A7856" t="s">
        <v>8686</v>
      </c>
      <c r="B7856">
        <v>4182</v>
      </c>
      <c r="C7856">
        <v>3</v>
      </c>
      <c r="D7856" t="s">
        <v>8673</v>
      </c>
      <c r="E7856" s="9">
        <v>45612.375</v>
      </c>
      <c r="F7856" s="9">
        <v>45612.666666666664</v>
      </c>
      <c r="G7856">
        <v>116</v>
      </c>
      <c r="H7856" t="s">
        <v>290</v>
      </c>
      <c r="I7856" t="s">
        <v>184</v>
      </c>
      <c r="J7856" t="s">
        <v>8671</v>
      </c>
      <c r="K7856" s="9">
        <v>45639.364351851851</v>
      </c>
      <c r="L7856" s="13">
        <f>IFERROR(_xlfn.XLOOKUP(tb_C103[[#This Row],[OS]],[1]!tb_C101[OS],[1]!tb_C101[DATA_ABERTURA]),0)</f>
        <v>45612.605752314812</v>
      </c>
      <c r="M7856" s="7" t="str">
        <f>IFERROR(_xlfn.XLOOKUP(tb_C103[[#This Row],[OS]],[1]!tb_C101[OS],[1]!tb_C101[SITUACAO_OS]),0)</f>
        <v>F</v>
      </c>
      <c r="N7856" t="str">
        <f>_xlfn.XLOOKUP(tb_C103[[#This Row],[OS]],[1]!tb_C101[OS],[1]!tb_C101[OFICINA])</f>
        <v>Mecanico</v>
      </c>
      <c r="O7856" s="14">
        <f>tb_C103[[#This Row],[FIM]] - tb_C103[[#This Row],[INICIO]]</f>
        <v>0.29166666666424135</v>
      </c>
    </row>
    <row r="7857" spans="1:15" x14ac:dyDescent="0.25">
      <c r="A7857" t="s">
        <v>5446</v>
      </c>
      <c r="B7857">
        <v>4182</v>
      </c>
      <c r="C7857">
        <v>3</v>
      </c>
      <c r="D7857" t="s">
        <v>8673</v>
      </c>
      <c r="E7857" s="9">
        <v>45612.375</v>
      </c>
      <c r="F7857" s="9">
        <v>45612.666666666664</v>
      </c>
      <c r="G7857">
        <v>116</v>
      </c>
      <c r="H7857" t="s">
        <v>290</v>
      </c>
      <c r="I7857" t="s">
        <v>184</v>
      </c>
      <c r="J7857" t="s">
        <v>8671</v>
      </c>
      <c r="K7857" s="9">
        <v>45639.364351851851</v>
      </c>
      <c r="L7857" s="13">
        <f>IFERROR(_xlfn.XLOOKUP(tb_C103[[#This Row],[OS]],[1]!tb_C101[OS],[1]!tb_C101[DATA_ABERTURA]),0)</f>
        <v>45612.605752314812</v>
      </c>
      <c r="M7857" s="7" t="str">
        <f>IFERROR(_xlfn.XLOOKUP(tb_C103[[#This Row],[OS]],[1]!tb_C101[OS],[1]!tb_C101[SITUACAO_OS]),0)</f>
        <v>F</v>
      </c>
      <c r="N7857" t="str">
        <f>_xlfn.XLOOKUP(tb_C103[[#This Row],[OS]],[1]!tb_C101[OS],[1]!tb_C101[OFICINA])</f>
        <v>Mecanico</v>
      </c>
      <c r="O7857" s="14">
        <f>tb_C103[[#This Row],[FIM]] - tb_C103[[#This Row],[INICIO]]</f>
        <v>0.29166666666424135</v>
      </c>
    </row>
    <row r="7858" spans="1:15" x14ac:dyDescent="0.25">
      <c r="A7858" t="s">
        <v>8696</v>
      </c>
      <c r="B7858">
        <v>4182</v>
      </c>
      <c r="C7858">
        <v>3</v>
      </c>
      <c r="D7858" t="s">
        <v>8673</v>
      </c>
      <c r="E7858" s="9">
        <v>45612.375</v>
      </c>
      <c r="F7858" s="9">
        <v>45612.666666666664</v>
      </c>
      <c r="G7858">
        <v>116</v>
      </c>
      <c r="H7858" t="s">
        <v>290</v>
      </c>
      <c r="I7858" t="s">
        <v>184</v>
      </c>
      <c r="J7858" t="s">
        <v>8671</v>
      </c>
      <c r="K7858" s="9">
        <v>45639.364351851851</v>
      </c>
      <c r="L7858" s="13">
        <f>IFERROR(_xlfn.XLOOKUP(tb_C103[[#This Row],[OS]],[1]!tb_C101[OS],[1]!tb_C101[DATA_ABERTURA]),0)</f>
        <v>45612.605752314812</v>
      </c>
      <c r="M7858" s="7" t="str">
        <f>IFERROR(_xlfn.XLOOKUP(tb_C103[[#This Row],[OS]],[1]!tb_C101[OS],[1]!tb_C101[SITUACAO_OS]),0)</f>
        <v>F</v>
      </c>
      <c r="N7858" t="str">
        <f>_xlfn.XLOOKUP(tb_C103[[#This Row],[OS]],[1]!tb_C101[OS],[1]!tb_C101[OFICINA])</f>
        <v>Mecanico</v>
      </c>
      <c r="O7858" s="14">
        <f>tb_C103[[#This Row],[FIM]] - tb_C103[[#This Row],[INICIO]]</f>
        <v>0.29166666666424135</v>
      </c>
    </row>
    <row r="7859" spans="1:15" x14ac:dyDescent="0.25">
      <c r="A7859" t="s">
        <v>8686</v>
      </c>
      <c r="B7859">
        <v>4182</v>
      </c>
      <c r="C7859">
        <v>3</v>
      </c>
      <c r="D7859" t="s">
        <v>8673</v>
      </c>
      <c r="E7859" s="9">
        <v>45614.291666666664</v>
      </c>
      <c r="F7859" s="9">
        <v>45614.5</v>
      </c>
      <c r="G7859">
        <v>116</v>
      </c>
      <c r="H7859" t="s">
        <v>290</v>
      </c>
      <c r="I7859" t="s">
        <v>184</v>
      </c>
      <c r="J7859" t="s">
        <v>8671</v>
      </c>
      <c r="K7859" s="9">
        <v>45639.364351851851</v>
      </c>
      <c r="L7859" s="13">
        <f>IFERROR(_xlfn.XLOOKUP(tb_C103[[#This Row],[OS]],[1]!tb_C101[OS],[1]!tb_C101[DATA_ABERTURA]),0)</f>
        <v>45612.605752314812</v>
      </c>
      <c r="M7859" s="7" t="str">
        <f>IFERROR(_xlfn.XLOOKUP(tb_C103[[#This Row],[OS]],[1]!tb_C101[OS],[1]!tb_C101[SITUACAO_OS]),0)</f>
        <v>F</v>
      </c>
      <c r="N7859" t="str">
        <f>_xlfn.XLOOKUP(tb_C103[[#This Row],[OS]],[1]!tb_C101[OS],[1]!tb_C101[OFICINA])</f>
        <v>Mecanico</v>
      </c>
      <c r="O7859" s="14">
        <f>tb_C103[[#This Row],[FIM]] - tb_C103[[#This Row],[INICIO]]</f>
        <v>0.20833333333575865</v>
      </c>
    </row>
    <row r="7860" spans="1:15" x14ac:dyDescent="0.25">
      <c r="A7860" t="s">
        <v>5446</v>
      </c>
      <c r="B7860">
        <v>4182</v>
      </c>
      <c r="C7860">
        <v>3</v>
      </c>
      <c r="D7860" t="s">
        <v>8673</v>
      </c>
      <c r="E7860" s="9">
        <v>45614.291666666664</v>
      </c>
      <c r="F7860" s="9">
        <v>45614.5</v>
      </c>
      <c r="G7860">
        <v>116</v>
      </c>
      <c r="H7860" t="s">
        <v>290</v>
      </c>
      <c r="I7860" t="s">
        <v>184</v>
      </c>
      <c r="J7860" t="s">
        <v>8671</v>
      </c>
      <c r="K7860" s="9">
        <v>45639.364351851851</v>
      </c>
      <c r="L7860" s="13">
        <f>IFERROR(_xlfn.XLOOKUP(tb_C103[[#This Row],[OS]],[1]!tb_C101[OS],[1]!tb_C101[DATA_ABERTURA]),0)</f>
        <v>45612.605752314812</v>
      </c>
      <c r="M7860" s="7" t="str">
        <f>IFERROR(_xlfn.XLOOKUP(tb_C103[[#This Row],[OS]],[1]!tb_C101[OS],[1]!tb_C101[SITUACAO_OS]),0)</f>
        <v>F</v>
      </c>
      <c r="N7860" t="str">
        <f>_xlfn.XLOOKUP(tb_C103[[#This Row],[OS]],[1]!tb_C101[OS],[1]!tb_C101[OFICINA])</f>
        <v>Mecanico</v>
      </c>
      <c r="O7860" s="14">
        <f>tb_C103[[#This Row],[FIM]] - tb_C103[[#This Row],[INICIO]]</f>
        <v>0.20833333333575865</v>
      </c>
    </row>
    <row r="7861" spans="1:15" x14ac:dyDescent="0.25">
      <c r="A7861" t="s">
        <v>8696</v>
      </c>
      <c r="B7861">
        <v>4182</v>
      </c>
      <c r="C7861">
        <v>3</v>
      </c>
      <c r="D7861" t="s">
        <v>8673</v>
      </c>
      <c r="E7861" s="9">
        <v>45614.291666666664</v>
      </c>
      <c r="F7861" s="9">
        <v>45614.5</v>
      </c>
      <c r="G7861">
        <v>116</v>
      </c>
      <c r="H7861" t="s">
        <v>290</v>
      </c>
      <c r="I7861" t="s">
        <v>184</v>
      </c>
      <c r="J7861" t="s">
        <v>8671</v>
      </c>
      <c r="K7861" s="9">
        <v>45639.364351851851</v>
      </c>
      <c r="L7861" s="13">
        <f>IFERROR(_xlfn.XLOOKUP(tb_C103[[#This Row],[OS]],[1]!tb_C101[OS],[1]!tb_C101[DATA_ABERTURA]),0)</f>
        <v>45612.605752314812</v>
      </c>
      <c r="M7861" s="7" t="str">
        <f>IFERROR(_xlfn.XLOOKUP(tb_C103[[#This Row],[OS]],[1]!tb_C101[OS],[1]!tb_C101[SITUACAO_OS]),0)</f>
        <v>F</v>
      </c>
      <c r="N7861" t="str">
        <f>_xlfn.XLOOKUP(tb_C103[[#This Row],[OS]],[1]!tb_C101[OS],[1]!tb_C101[OFICINA])</f>
        <v>Mecanico</v>
      </c>
      <c r="O7861" s="14">
        <f>tb_C103[[#This Row],[FIM]] - tb_C103[[#This Row],[INICIO]]</f>
        <v>0.20833333333575865</v>
      </c>
    </row>
    <row r="7862" spans="1:15" x14ac:dyDescent="0.25">
      <c r="A7862" t="s">
        <v>8686</v>
      </c>
      <c r="B7862">
        <v>4182</v>
      </c>
      <c r="C7862">
        <v>3</v>
      </c>
      <c r="D7862" t="s">
        <v>8673</v>
      </c>
      <c r="E7862" s="9">
        <v>45614.291666666664</v>
      </c>
      <c r="F7862" s="9">
        <v>45614.5</v>
      </c>
      <c r="G7862">
        <v>116</v>
      </c>
      <c r="H7862" t="s">
        <v>290</v>
      </c>
      <c r="I7862" t="s">
        <v>184</v>
      </c>
      <c r="J7862" t="s">
        <v>8671</v>
      </c>
      <c r="K7862" s="9">
        <v>45639.364351851851</v>
      </c>
      <c r="L7862" s="13">
        <f>IFERROR(_xlfn.XLOOKUP(tb_C103[[#This Row],[OS]],[1]!tb_C101[OS],[1]!tb_C101[DATA_ABERTURA]),0)</f>
        <v>45612.605752314812</v>
      </c>
      <c r="M7862" s="7" t="str">
        <f>IFERROR(_xlfn.XLOOKUP(tb_C103[[#This Row],[OS]],[1]!tb_C101[OS],[1]!tb_C101[SITUACAO_OS]),0)</f>
        <v>F</v>
      </c>
      <c r="N7862" t="str">
        <f>_xlfn.XLOOKUP(tb_C103[[#This Row],[OS]],[1]!tb_C101[OS],[1]!tb_C101[OFICINA])</f>
        <v>Mecanico</v>
      </c>
      <c r="O7862" s="14">
        <f>tb_C103[[#This Row],[FIM]] - tb_C103[[#This Row],[INICIO]]</f>
        <v>0.20833333333575865</v>
      </c>
    </row>
    <row r="7863" spans="1:15" x14ac:dyDescent="0.25">
      <c r="A7863" t="s">
        <v>5446</v>
      </c>
      <c r="B7863">
        <v>4182</v>
      </c>
      <c r="C7863">
        <v>3</v>
      </c>
      <c r="D7863" t="s">
        <v>8673</v>
      </c>
      <c r="E7863" s="9">
        <v>45614.291666666664</v>
      </c>
      <c r="F7863" s="9">
        <v>45614.5</v>
      </c>
      <c r="G7863">
        <v>116</v>
      </c>
      <c r="H7863" t="s">
        <v>290</v>
      </c>
      <c r="I7863" t="s">
        <v>184</v>
      </c>
      <c r="J7863" t="s">
        <v>8671</v>
      </c>
      <c r="K7863" s="9">
        <v>45639.364351851851</v>
      </c>
      <c r="L7863" s="13">
        <f>IFERROR(_xlfn.XLOOKUP(tb_C103[[#This Row],[OS]],[1]!tb_C101[OS],[1]!tb_C101[DATA_ABERTURA]),0)</f>
        <v>45612.605752314812</v>
      </c>
      <c r="M7863" s="7" t="str">
        <f>IFERROR(_xlfn.XLOOKUP(tb_C103[[#This Row],[OS]],[1]!tb_C101[OS],[1]!tb_C101[SITUACAO_OS]),0)</f>
        <v>F</v>
      </c>
      <c r="N7863" t="str">
        <f>_xlfn.XLOOKUP(tb_C103[[#This Row],[OS]],[1]!tb_C101[OS],[1]!tb_C101[OFICINA])</f>
        <v>Mecanico</v>
      </c>
      <c r="O7863" s="14">
        <f>tb_C103[[#This Row],[FIM]] - tb_C103[[#This Row],[INICIO]]</f>
        <v>0.20833333333575865</v>
      </c>
    </row>
    <row r="7864" spans="1:15" x14ac:dyDescent="0.25">
      <c r="A7864" t="s">
        <v>8696</v>
      </c>
      <c r="B7864">
        <v>4182</v>
      </c>
      <c r="C7864">
        <v>3</v>
      </c>
      <c r="D7864" t="s">
        <v>8673</v>
      </c>
      <c r="E7864" s="9">
        <v>45614.291666666664</v>
      </c>
      <c r="F7864" s="9">
        <v>45614.5</v>
      </c>
      <c r="G7864">
        <v>116</v>
      </c>
      <c r="H7864" t="s">
        <v>290</v>
      </c>
      <c r="I7864" t="s">
        <v>184</v>
      </c>
      <c r="J7864" t="s">
        <v>8671</v>
      </c>
      <c r="K7864" s="9">
        <v>45639.364351851851</v>
      </c>
      <c r="L7864" s="13">
        <f>IFERROR(_xlfn.XLOOKUP(tb_C103[[#This Row],[OS]],[1]!tb_C101[OS],[1]!tb_C101[DATA_ABERTURA]),0)</f>
        <v>45612.605752314812</v>
      </c>
      <c r="M7864" s="7" t="str">
        <f>IFERROR(_xlfn.XLOOKUP(tb_C103[[#This Row],[OS]],[1]!tb_C101[OS],[1]!tb_C101[SITUACAO_OS]),0)</f>
        <v>F</v>
      </c>
      <c r="N7864" t="str">
        <f>_xlfn.XLOOKUP(tb_C103[[#This Row],[OS]],[1]!tb_C101[OS],[1]!tb_C101[OFICINA])</f>
        <v>Mecanico</v>
      </c>
      <c r="O7864" s="14">
        <f>tb_C103[[#This Row],[FIM]] - tb_C103[[#This Row],[INICIO]]</f>
        <v>0.20833333333575865</v>
      </c>
    </row>
    <row r="7865" spans="1:15" x14ac:dyDescent="0.25">
      <c r="A7865" t="s">
        <v>8686</v>
      </c>
      <c r="B7865">
        <v>4182</v>
      </c>
      <c r="C7865">
        <v>3</v>
      </c>
      <c r="D7865" t="s">
        <v>8673</v>
      </c>
      <c r="E7865" s="9">
        <v>45612.375</v>
      </c>
      <c r="F7865" s="9">
        <v>45612.666666666664</v>
      </c>
      <c r="G7865">
        <v>116</v>
      </c>
      <c r="H7865" t="s">
        <v>290</v>
      </c>
      <c r="I7865" t="s">
        <v>184</v>
      </c>
      <c r="J7865" t="s">
        <v>8671</v>
      </c>
      <c r="K7865" s="9">
        <v>45639.364351851851</v>
      </c>
      <c r="L7865" s="13">
        <f>IFERROR(_xlfn.XLOOKUP(tb_C103[[#This Row],[OS]],[1]!tb_C101[OS],[1]!tb_C101[DATA_ABERTURA]),0)</f>
        <v>45612.605752314812</v>
      </c>
      <c r="M7865" s="7" t="str">
        <f>IFERROR(_xlfn.XLOOKUP(tb_C103[[#This Row],[OS]],[1]!tb_C101[OS],[1]!tb_C101[SITUACAO_OS]),0)</f>
        <v>F</v>
      </c>
      <c r="N7865" t="str">
        <f>_xlfn.XLOOKUP(tb_C103[[#This Row],[OS]],[1]!tb_C101[OS],[1]!tb_C101[OFICINA])</f>
        <v>Mecanico</v>
      </c>
      <c r="O7865" s="14">
        <f>tb_C103[[#This Row],[FIM]] - tb_C103[[#This Row],[INICIO]]</f>
        <v>0.29166666666424135</v>
      </c>
    </row>
    <row r="7866" spans="1:15" x14ac:dyDescent="0.25">
      <c r="A7866" t="s">
        <v>5446</v>
      </c>
      <c r="B7866">
        <v>4182</v>
      </c>
      <c r="C7866">
        <v>3</v>
      </c>
      <c r="D7866" t="s">
        <v>8673</v>
      </c>
      <c r="E7866" s="9">
        <v>45612.375</v>
      </c>
      <c r="F7866" s="9">
        <v>45612.666666666664</v>
      </c>
      <c r="G7866">
        <v>116</v>
      </c>
      <c r="H7866" t="s">
        <v>290</v>
      </c>
      <c r="I7866" t="s">
        <v>184</v>
      </c>
      <c r="J7866" t="s">
        <v>8671</v>
      </c>
      <c r="K7866" s="9">
        <v>45639.364351851851</v>
      </c>
      <c r="L7866" s="13">
        <f>IFERROR(_xlfn.XLOOKUP(tb_C103[[#This Row],[OS]],[1]!tb_C101[OS],[1]!tb_C101[DATA_ABERTURA]),0)</f>
        <v>45612.605752314812</v>
      </c>
      <c r="M7866" s="7" t="str">
        <f>IFERROR(_xlfn.XLOOKUP(tb_C103[[#This Row],[OS]],[1]!tb_C101[OS],[1]!tb_C101[SITUACAO_OS]),0)</f>
        <v>F</v>
      </c>
      <c r="N7866" t="str">
        <f>_xlfn.XLOOKUP(tb_C103[[#This Row],[OS]],[1]!tb_C101[OS],[1]!tb_C101[OFICINA])</f>
        <v>Mecanico</v>
      </c>
      <c r="O7866" s="14">
        <f>tb_C103[[#This Row],[FIM]] - tb_C103[[#This Row],[INICIO]]</f>
        <v>0.29166666666424135</v>
      </c>
    </row>
    <row r="7867" spans="1:15" x14ac:dyDescent="0.25">
      <c r="A7867" t="s">
        <v>8696</v>
      </c>
      <c r="B7867">
        <v>4182</v>
      </c>
      <c r="C7867">
        <v>3</v>
      </c>
      <c r="D7867" t="s">
        <v>8673</v>
      </c>
      <c r="E7867" s="9">
        <v>45612.375</v>
      </c>
      <c r="F7867" s="9">
        <v>45612.666666666664</v>
      </c>
      <c r="G7867">
        <v>116</v>
      </c>
      <c r="H7867" t="s">
        <v>290</v>
      </c>
      <c r="I7867" t="s">
        <v>184</v>
      </c>
      <c r="J7867" t="s">
        <v>8671</v>
      </c>
      <c r="K7867" s="9">
        <v>45639.364351851851</v>
      </c>
      <c r="L7867" s="13">
        <f>IFERROR(_xlfn.XLOOKUP(tb_C103[[#This Row],[OS]],[1]!tb_C101[OS],[1]!tb_C101[DATA_ABERTURA]),0)</f>
        <v>45612.605752314812</v>
      </c>
      <c r="M7867" s="7" t="str">
        <f>IFERROR(_xlfn.XLOOKUP(tb_C103[[#This Row],[OS]],[1]!tb_C101[OS],[1]!tb_C101[SITUACAO_OS]),0)</f>
        <v>F</v>
      </c>
      <c r="N7867" t="str">
        <f>_xlfn.XLOOKUP(tb_C103[[#This Row],[OS]],[1]!tb_C101[OS],[1]!tb_C101[OFICINA])</f>
        <v>Mecanico</v>
      </c>
      <c r="O7867" s="14">
        <f>tb_C103[[#This Row],[FIM]] - tb_C103[[#This Row],[INICIO]]</f>
        <v>0.29166666666424135</v>
      </c>
    </row>
    <row r="7868" spans="1:15" x14ac:dyDescent="0.25">
      <c r="A7868" t="s">
        <v>8686</v>
      </c>
      <c r="B7868">
        <v>4182</v>
      </c>
      <c r="C7868">
        <v>3</v>
      </c>
      <c r="D7868" t="s">
        <v>8673</v>
      </c>
      <c r="E7868" s="9">
        <v>45614.291666666664</v>
      </c>
      <c r="F7868" s="9">
        <v>45614.5</v>
      </c>
      <c r="G7868">
        <v>116</v>
      </c>
      <c r="H7868" t="s">
        <v>290</v>
      </c>
      <c r="I7868" t="s">
        <v>184</v>
      </c>
      <c r="J7868" t="s">
        <v>8671</v>
      </c>
      <c r="K7868" s="9">
        <v>45639.364351851851</v>
      </c>
      <c r="L7868" s="13">
        <f>IFERROR(_xlfn.XLOOKUP(tb_C103[[#This Row],[OS]],[1]!tb_C101[OS],[1]!tb_C101[DATA_ABERTURA]),0)</f>
        <v>45612.605752314812</v>
      </c>
      <c r="M7868" s="7" t="str">
        <f>IFERROR(_xlfn.XLOOKUP(tb_C103[[#This Row],[OS]],[1]!tb_C101[OS],[1]!tb_C101[SITUACAO_OS]),0)</f>
        <v>F</v>
      </c>
      <c r="N7868" t="str">
        <f>_xlfn.XLOOKUP(tb_C103[[#This Row],[OS]],[1]!tb_C101[OS],[1]!tb_C101[OFICINA])</f>
        <v>Mecanico</v>
      </c>
      <c r="O7868" s="14">
        <f>tb_C103[[#This Row],[FIM]] - tb_C103[[#This Row],[INICIO]]</f>
        <v>0.20833333333575865</v>
      </c>
    </row>
    <row r="7869" spans="1:15" x14ac:dyDescent="0.25">
      <c r="A7869" t="s">
        <v>5446</v>
      </c>
      <c r="B7869">
        <v>4182</v>
      </c>
      <c r="C7869">
        <v>3</v>
      </c>
      <c r="D7869" t="s">
        <v>8673</v>
      </c>
      <c r="E7869" s="9">
        <v>45614.291666666664</v>
      </c>
      <c r="F7869" s="9">
        <v>45614.5</v>
      </c>
      <c r="G7869">
        <v>116</v>
      </c>
      <c r="H7869" t="s">
        <v>290</v>
      </c>
      <c r="I7869" t="s">
        <v>184</v>
      </c>
      <c r="J7869" t="s">
        <v>8671</v>
      </c>
      <c r="K7869" s="9">
        <v>45639.364351851851</v>
      </c>
      <c r="L7869" s="13">
        <f>IFERROR(_xlfn.XLOOKUP(tb_C103[[#This Row],[OS]],[1]!tb_C101[OS],[1]!tb_C101[DATA_ABERTURA]),0)</f>
        <v>45612.605752314812</v>
      </c>
      <c r="M7869" s="7" t="str">
        <f>IFERROR(_xlfn.XLOOKUP(tb_C103[[#This Row],[OS]],[1]!tb_C101[OS],[1]!tb_C101[SITUACAO_OS]),0)</f>
        <v>F</v>
      </c>
      <c r="N7869" t="str">
        <f>_xlfn.XLOOKUP(tb_C103[[#This Row],[OS]],[1]!tb_C101[OS],[1]!tb_C101[OFICINA])</f>
        <v>Mecanico</v>
      </c>
      <c r="O7869" s="14">
        <f>tb_C103[[#This Row],[FIM]] - tb_C103[[#This Row],[INICIO]]</f>
        <v>0.20833333333575865</v>
      </c>
    </row>
    <row r="7870" spans="1:15" x14ac:dyDescent="0.25">
      <c r="A7870" t="s">
        <v>8696</v>
      </c>
      <c r="B7870">
        <v>4182</v>
      </c>
      <c r="C7870">
        <v>3</v>
      </c>
      <c r="D7870" t="s">
        <v>8673</v>
      </c>
      <c r="E7870" s="9">
        <v>45614.291666666664</v>
      </c>
      <c r="F7870" s="9">
        <v>45614.5</v>
      </c>
      <c r="G7870">
        <v>116</v>
      </c>
      <c r="H7870" t="s">
        <v>290</v>
      </c>
      <c r="I7870" t="s">
        <v>184</v>
      </c>
      <c r="J7870" t="s">
        <v>8671</v>
      </c>
      <c r="K7870" s="9">
        <v>45639.364351851851</v>
      </c>
      <c r="L7870" s="13">
        <f>IFERROR(_xlfn.XLOOKUP(tb_C103[[#This Row],[OS]],[1]!tb_C101[OS],[1]!tb_C101[DATA_ABERTURA]),0)</f>
        <v>45612.605752314812</v>
      </c>
      <c r="M7870" s="7" t="str">
        <f>IFERROR(_xlfn.XLOOKUP(tb_C103[[#This Row],[OS]],[1]!tb_C101[OS],[1]!tb_C101[SITUACAO_OS]),0)</f>
        <v>F</v>
      </c>
      <c r="N7870" t="str">
        <f>_xlfn.XLOOKUP(tb_C103[[#This Row],[OS]],[1]!tb_C101[OS],[1]!tb_C101[OFICINA])</f>
        <v>Mecanico</v>
      </c>
      <c r="O7870" s="14">
        <f>tb_C103[[#This Row],[FIM]] - tb_C103[[#This Row],[INICIO]]</f>
        <v>0.20833333333575865</v>
      </c>
    </row>
    <row r="7871" spans="1:15" x14ac:dyDescent="0.25">
      <c r="B7871">
        <v>4183</v>
      </c>
      <c r="C7871">
        <v>3</v>
      </c>
      <c r="D7871" t="s">
        <v>8673</v>
      </c>
      <c r="E7871" s="9"/>
      <c r="F7871" s="9"/>
      <c r="G7871">
        <v>116</v>
      </c>
      <c r="H7871" t="s">
        <v>290</v>
      </c>
      <c r="I7871" t="s">
        <v>184</v>
      </c>
      <c r="J7871" t="s">
        <v>8682</v>
      </c>
      <c r="K7871" s="9">
        <v>45671.510289351849</v>
      </c>
      <c r="L7871" s="13">
        <f>IFERROR(_xlfn.XLOOKUP(tb_C103[[#This Row],[OS]],[1]!tb_C101[OS],[1]!tb_C101[DATA_ABERTURA]),0)</f>
        <v>45612.651643518519</v>
      </c>
      <c r="M7871" s="7" t="str">
        <f>IFERROR(_xlfn.XLOOKUP(tb_C103[[#This Row],[OS]],[1]!tb_C101[OS],[1]!tb_C101[SITUACAO_OS]),0)</f>
        <v>F</v>
      </c>
      <c r="N7871" t="str">
        <f>_xlfn.XLOOKUP(tb_C103[[#This Row],[OS]],[1]!tb_C101[OS],[1]!tb_C101[OFICINA])</f>
        <v>AUTOMATICO - TROCAR</v>
      </c>
      <c r="O7871" s="14">
        <f>tb_C103[[#This Row],[FIM]] - tb_C103[[#This Row],[INICIO]]</f>
        <v>0</v>
      </c>
    </row>
    <row r="7872" spans="1:15" x14ac:dyDescent="0.25">
      <c r="B7872">
        <v>4184</v>
      </c>
      <c r="C7872">
        <v>3</v>
      </c>
      <c r="D7872" t="s">
        <v>8673</v>
      </c>
      <c r="E7872" s="9"/>
      <c r="F7872" s="9"/>
      <c r="G7872">
        <v>502</v>
      </c>
      <c r="H7872" t="s">
        <v>246</v>
      </c>
      <c r="I7872" t="s">
        <v>24</v>
      </c>
      <c r="J7872" t="s">
        <v>8682</v>
      </c>
      <c r="K7872" s="9">
        <v>45671.510428240741</v>
      </c>
      <c r="L7872" s="13">
        <f>IFERROR(_xlfn.XLOOKUP(tb_C103[[#This Row],[OS]],[1]!tb_C101[OS],[1]!tb_C101[DATA_ABERTURA]),0)</f>
        <v>45612.876481481479</v>
      </c>
      <c r="M7872" s="7" t="str">
        <f>IFERROR(_xlfn.XLOOKUP(tb_C103[[#This Row],[OS]],[1]!tb_C101[OS],[1]!tb_C101[SITUACAO_OS]),0)</f>
        <v>F</v>
      </c>
      <c r="N7872" t="str">
        <f>_xlfn.XLOOKUP(tb_C103[[#This Row],[OS]],[1]!tb_C101[OS],[1]!tb_C101[OFICINA])</f>
        <v>AUTOMATICO - TROCAR</v>
      </c>
      <c r="O7872" s="14">
        <f>tb_C103[[#This Row],[FIM]] - tb_C103[[#This Row],[INICIO]]</f>
        <v>0</v>
      </c>
    </row>
    <row r="7873" spans="1:15" x14ac:dyDescent="0.25">
      <c r="A7873" t="s">
        <v>6807</v>
      </c>
      <c r="B7873">
        <v>4185</v>
      </c>
      <c r="C7873">
        <v>3</v>
      </c>
      <c r="D7873" t="s">
        <v>8673</v>
      </c>
      <c r="E7873" s="9">
        <v>45613.958333333336</v>
      </c>
      <c r="F7873" s="9">
        <v>45613.979166666664</v>
      </c>
      <c r="G7873">
        <v>117</v>
      </c>
      <c r="H7873" t="s">
        <v>354</v>
      </c>
      <c r="I7873" t="s">
        <v>184</v>
      </c>
      <c r="J7873" t="s">
        <v>8674</v>
      </c>
      <c r="K7873" s="9"/>
      <c r="L7873" s="13">
        <f>IFERROR(_xlfn.XLOOKUP(tb_C103[[#This Row],[OS]],[1]!tb_C101[OS],[1]!tb_C101[DATA_ABERTURA]),0)</f>
        <v>45613.936979166669</v>
      </c>
      <c r="M7873" s="7" t="str">
        <f>IFERROR(_xlfn.XLOOKUP(tb_C103[[#This Row],[OS]],[1]!tb_C101[OS],[1]!tb_C101[SITUACAO_OS]),0)</f>
        <v>E</v>
      </c>
      <c r="N7873" t="str">
        <f>_xlfn.XLOOKUP(tb_C103[[#This Row],[OS]],[1]!tb_C101[OS],[1]!tb_C101[OFICINA])</f>
        <v>Eletrico</v>
      </c>
      <c r="O7873" s="14">
        <f>tb_C103[[#This Row],[FIM]] - tb_C103[[#This Row],[INICIO]]</f>
        <v>2.0833333328482695E-2</v>
      </c>
    </row>
    <row r="7874" spans="1:15" x14ac:dyDescent="0.25">
      <c r="B7874">
        <v>4186</v>
      </c>
      <c r="C7874">
        <v>3</v>
      </c>
      <c r="D7874" t="s">
        <v>8673</v>
      </c>
      <c r="E7874" s="9"/>
      <c r="F7874" s="9"/>
      <c r="G7874">
        <v>506</v>
      </c>
      <c r="H7874" t="s">
        <v>819</v>
      </c>
      <c r="I7874" t="s">
        <v>24</v>
      </c>
      <c r="J7874" t="s">
        <v>8682</v>
      </c>
      <c r="K7874" s="9">
        <v>45671.510613425926</v>
      </c>
      <c r="L7874" s="13">
        <f>IFERROR(_xlfn.XLOOKUP(tb_C103[[#This Row],[OS]],[1]!tb_C101[OS],[1]!tb_C101[DATA_ABERTURA]),0)</f>
        <v>45613.97215277778</v>
      </c>
      <c r="M7874" s="7" t="str">
        <f>IFERROR(_xlfn.XLOOKUP(tb_C103[[#This Row],[OS]],[1]!tb_C101[OS],[1]!tb_C101[SITUACAO_OS]),0)</f>
        <v>F</v>
      </c>
      <c r="N7874" t="str">
        <f>_xlfn.XLOOKUP(tb_C103[[#This Row],[OS]],[1]!tb_C101[OS],[1]!tb_C101[OFICINA])</f>
        <v>AUTOMATICO - TROCAR</v>
      </c>
      <c r="O7874" s="14">
        <f>tb_C103[[#This Row],[FIM]] - tb_C103[[#This Row],[INICIO]]</f>
        <v>0</v>
      </c>
    </row>
    <row r="7875" spans="1:15" x14ac:dyDescent="0.25">
      <c r="B7875">
        <v>4187</v>
      </c>
      <c r="C7875">
        <v>3</v>
      </c>
      <c r="D7875" t="s">
        <v>8673</v>
      </c>
      <c r="E7875" s="9"/>
      <c r="F7875" s="9"/>
      <c r="G7875">
        <v>506</v>
      </c>
      <c r="H7875" t="s">
        <v>819</v>
      </c>
      <c r="I7875" t="s">
        <v>24</v>
      </c>
      <c r="J7875" t="s">
        <v>8682</v>
      </c>
      <c r="K7875" s="9">
        <v>45671.510833333334</v>
      </c>
      <c r="L7875" s="13">
        <f>IFERROR(_xlfn.XLOOKUP(tb_C103[[#This Row],[OS]],[1]!tb_C101[OS],[1]!tb_C101[DATA_ABERTURA]),0)</f>
        <v>45613.972199074073</v>
      </c>
      <c r="M7875" s="7" t="str">
        <f>IFERROR(_xlfn.XLOOKUP(tb_C103[[#This Row],[OS]],[1]!tb_C101[OS],[1]!tb_C101[SITUACAO_OS]),0)</f>
        <v>F</v>
      </c>
      <c r="N7875" t="str">
        <f>_xlfn.XLOOKUP(tb_C103[[#This Row],[OS]],[1]!tb_C101[OS],[1]!tb_C101[OFICINA])</f>
        <v>AUTOMATICO - TROCAR</v>
      </c>
      <c r="O7875" s="14">
        <f>tb_C103[[#This Row],[FIM]] - tb_C103[[#This Row],[INICIO]]</f>
        <v>0</v>
      </c>
    </row>
    <row r="7876" spans="1:15" x14ac:dyDescent="0.25">
      <c r="B7876">
        <v>4188</v>
      </c>
      <c r="C7876">
        <v>3</v>
      </c>
      <c r="D7876" t="s">
        <v>8673</v>
      </c>
      <c r="E7876" s="9"/>
      <c r="F7876" s="9"/>
      <c r="G7876">
        <v>506</v>
      </c>
      <c r="H7876" t="s">
        <v>819</v>
      </c>
      <c r="I7876" t="s">
        <v>24</v>
      </c>
      <c r="J7876" t="s">
        <v>8682</v>
      </c>
      <c r="K7876" s="9">
        <v>45671.511030092595</v>
      </c>
      <c r="L7876" s="13">
        <f>IFERROR(_xlfn.XLOOKUP(tb_C103[[#This Row],[OS]],[1]!tb_C101[OS],[1]!tb_C101[DATA_ABERTURA]),0)</f>
        <v>45613.972291666665</v>
      </c>
      <c r="M7876" s="7" t="str">
        <f>IFERROR(_xlfn.XLOOKUP(tb_C103[[#This Row],[OS]],[1]!tb_C101[OS],[1]!tb_C101[SITUACAO_OS]),0)</f>
        <v>F</v>
      </c>
      <c r="N7876" t="str">
        <f>_xlfn.XLOOKUP(tb_C103[[#This Row],[OS]],[1]!tb_C101[OS],[1]!tb_C101[OFICINA])</f>
        <v>AUTOMATICO - TROCAR</v>
      </c>
      <c r="O7876" s="14">
        <f>tb_C103[[#This Row],[FIM]] - tb_C103[[#This Row],[INICIO]]</f>
        <v>0</v>
      </c>
    </row>
    <row r="7877" spans="1:15" x14ac:dyDescent="0.25">
      <c r="B7877">
        <v>4189</v>
      </c>
      <c r="C7877">
        <v>3</v>
      </c>
      <c r="D7877" t="s">
        <v>8673</v>
      </c>
      <c r="E7877" s="9"/>
      <c r="F7877" s="9"/>
      <c r="G7877">
        <v>118</v>
      </c>
      <c r="H7877" t="s">
        <v>1349</v>
      </c>
      <c r="I7877" t="s">
        <v>184</v>
      </c>
      <c r="J7877" t="s">
        <v>8682</v>
      </c>
      <c r="K7877" s="9">
        <v>45671.511296296296</v>
      </c>
      <c r="L7877" s="13">
        <f>IFERROR(_xlfn.XLOOKUP(tb_C103[[#This Row],[OS]],[1]!tb_C101[OS],[1]!tb_C101[DATA_ABERTURA]),0)</f>
        <v>45614.269768518519</v>
      </c>
      <c r="M7877" s="7" t="str">
        <f>IFERROR(_xlfn.XLOOKUP(tb_C103[[#This Row],[OS]],[1]!tb_C101[OS],[1]!tb_C101[SITUACAO_OS]),0)</f>
        <v>F</v>
      </c>
      <c r="N7877" t="str">
        <f>_xlfn.XLOOKUP(tb_C103[[#This Row],[OS]],[1]!tb_C101[OS],[1]!tb_C101[OFICINA])</f>
        <v>AUTOMATICO - TROCAR</v>
      </c>
      <c r="O7877" s="14">
        <f>tb_C103[[#This Row],[FIM]] - tb_C103[[#This Row],[INICIO]]</f>
        <v>0</v>
      </c>
    </row>
    <row r="7878" spans="1:15" x14ac:dyDescent="0.25">
      <c r="B7878">
        <v>4190</v>
      </c>
      <c r="C7878">
        <v>3</v>
      </c>
      <c r="D7878" t="s">
        <v>8673</v>
      </c>
      <c r="E7878" s="9"/>
      <c r="F7878" s="9"/>
      <c r="G7878">
        <v>502</v>
      </c>
      <c r="H7878" t="s">
        <v>246</v>
      </c>
      <c r="I7878" t="s">
        <v>24</v>
      </c>
      <c r="J7878" t="s">
        <v>8682</v>
      </c>
      <c r="K7878" s="9">
        <v>45671.511574074073</v>
      </c>
      <c r="L7878" s="13">
        <f>IFERROR(_xlfn.XLOOKUP(tb_C103[[#This Row],[OS]],[1]!tb_C101[OS],[1]!tb_C101[DATA_ABERTURA]),0)</f>
        <v>45614.272997685184</v>
      </c>
      <c r="M7878" s="7" t="str">
        <f>IFERROR(_xlfn.XLOOKUP(tb_C103[[#This Row],[OS]],[1]!tb_C101[OS],[1]!tb_C101[SITUACAO_OS]),0)</f>
        <v>F</v>
      </c>
      <c r="N7878" t="str">
        <f>_xlfn.XLOOKUP(tb_C103[[#This Row],[OS]],[1]!tb_C101[OS],[1]!tb_C101[OFICINA])</f>
        <v>AUTOMATICO - TROCAR</v>
      </c>
      <c r="O7878" s="14">
        <f>tb_C103[[#This Row],[FIM]] - tb_C103[[#This Row],[INICIO]]</f>
        <v>0</v>
      </c>
    </row>
    <row r="7879" spans="1:15" x14ac:dyDescent="0.25">
      <c r="B7879">
        <v>4191</v>
      </c>
      <c r="C7879">
        <v>3</v>
      </c>
      <c r="D7879" t="s">
        <v>8673</v>
      </c>
      <c r="E7879" s="9"/>
      <c r="F7879" s="9"/>
      <c r="G7879">
        <v>117</v>
      </c>
      <c r="H7879" t="s">
        <v>354</v>
      </c>
      <c r="I7879" t="s">
        <v>184</v>
      </c>
      <c r="J7879" t="s">
        <v>8682</v>
      </c>
      <c r="K7879" s="9">
        <v>45671.511724537035</v>
      </c>
      <c r="L7879" s="13">
        <f>IFERROR(_xlfn.XLOOKUP(tb_C103[[#This Row],[OS]],[1]!tb_C101[OS],[1]!tb_C101[DATA_ABERTURA]),0)</f>
        <v>45614.276493055557</v>
      </c>
      <c r="M7879" s="7" t="str">
        <f>IFERROR(_xlfn.XLOOKUP(tb_C103[[#This Row],[OS]],[1]!tb_C101[OS],[1]!tb_C101[SITUACAO_OS]),0)</f>
        <v>F</v>
      </c>
      <c r="N7879" t="str">
        <f>_xlfn.XLOOKUP(tb_C103[[#This Row],[OS]],[1]!tb_C101[OS],[1]!tb_C101[OFICINA])</f>
        <v>AUTOMATICO - TROCAR</v>
      </c>
      <c r="O7879" s="14">
        <f>tb_C103[[#This Row],[FIM]] - tb_C103[[#This Row],[INICIO]]</f>
        <v>0</v>
      </c>
    </row>
    <row r="7880" spans="1:15" x14ac:dyDescent="0.25">
      <c r="A7880" t="s">
        <v>8686</v>
      </c>
      <c r="B7880">
        <v>4192</v>
      </c>
      <c r="C7880">
        <v>3</v>
      </c>
      <c r="D7880" t="s">
        <v>8673</v>
      </c>
      <c r="E7880" s="9">
        <v>45614.3125</v>
      </c>
      <c r="F7880" s="9">
        <v>45614.354166666664</v>
      </c>
      <c r="G7880">
        <v>115</v>
      </c>
      <c r="H7880" t="s">
        <v>197</v>
      </c>
      <c r="I7880" t="s">
        <v>184</v>
      </c>
      <c r="J7880" t="s">
        <v>8671</v>
      </c>
      <c r="K7880" s="9">
        <v>45617.451828703706</v>
      </c>
      <c r="L7880" s="13">
        <f>IFERROR(_xlfn.XLOOKUP(tb_C103[[#This Row],[OS]],[1]!tb_C101[OS],[1]!tb_C101[DATA_ABERTURA]),0)</f>
        <v>45614.312962962962</v>
      </c>
      <c r="M7880" s="7" t="str">
        <f>IFERROR(_xlfn.XLOOKUP(tb_C103[[#This Row],[OS]],[1]!tb_C101[OS],[1]!tb_C101[SITUACAO_OS]),0)</f>
        <v>F</v>
      </c>
      <c r="N7880" t="str">
        <f>_xlfn.XLOOKUP(tb_C103[[#This Row],[OS]],[1]!tb_C101[OS],[1]!tb_C101[OFICINA])</f>
        <v>Mecanico</v>
      </c>
      <c r="O7880" s="14">
        <f>tb_C103[[#This Row],[FIM]] - tb_C103[[#This Row],[INICIO]]</f>
        <v>4.1666666664241347E-2</v>
      </c>
    </row>
    <row r="7881" spans="1:15" x14ac:dyDescent="0.25">
      <c r="A7881" t="s">
        <v>5446</v>
      </c>
      <c r="B7881">
        <v>4192</v>
      </c>
      <c r="C7881">
        <v>3</v>
      </c>
      <c r="D7881" t="s">
        <v>8673</v>
      </c>
      <c r="E7881" s="9">
        <v>45614.3125</v>
      </c>
      <c r="F7881" s="9">
        <v>45614.354166666664</v>
      </c>
      <c r="G7881">
        <v>115</v>
      </c>
      <c r="H7881" t="s">
        <v>197</v>
      </c>
      <c r="I7881" t="s">
        <v>184</v>
      </c>
      <c r="J7881" t="s">
        <v>8671</v>
      </c>
      <c r="K7881" s="9">
        <v>45617.451828703706</v>
      </c>
      <c r="L7881" s="13">
        <f>IFERROR(_xlfn.XLOOKUP(tb_C103[[#This Row],[OS]],[1]!tb_C101[OS],[1]!tb_C101[DATA_ABERTURA]),0)</f>
        <v>45614.312962962962</v>
      </c>
      <c r="M7881" s="7" t="str">
        <f>IFERROR(_xlfn.XLOOKUP(tb_C103[[#This Row],[OS]],[1]!tb_C101[OS],[1]!tb_C101[SITUACAO_OS]),0)</f>
        <v>F</v>
      </c>
      <c r="N7881" t="str">
        <f>_xlfn.XLOOKUP(tb_C103[[#This Row],[OS]],[1]!tb_C101[OS],[1]!tb_C101[OFICINA])</f>
        <v>Mecanico</v>
      </c>
      <c r="O7881" s="14">
        <f>tb_C103[[#This Row],[FIM]] - tb_C103[[#This Row],[INICIO]]</f>
        <v>4.1666666664241347E-2</v>
      </c>
    </row>
    <row r="7882" spans="1:15" x14ac:dyDescent="0.25">
      <c r="A7882" t="s">
        <v>8686</v>
      </c>
      <c r="B7882">
        <v>4192</v>
      </c>
      <c r="C7882">
        <v>3</v>
      </c>
      <c r="D7882" t="s">
        <v>8673</v>
      </c>
      <c r="E7882" s="9">
        <v>45614.3125</v>
      </c>
      <c r="F7882" s="9">
        <v>45614.354166666664</v>
      </c>
      <c r="G7882">
        <v>115</v>
      </c>
      <c r="H7882" t="s">
        <v>197</v>
      </c>
      <c r="I7882" t="s">
        <v>184</v>
      </c>
      <c r="J7882" t="s">
        <v>8671</v>
      </c>
      <c r="K7882" s="9">
        <v>45617.451828703706</v>
      </c>
      <c r="L7882" s="13">
        <f>IFERROR(_xlfn.XLOOKUP(tb_C103[[#This Row],[OS]],[1]!tb_C101[OS],[1]!tb_C101[DATA_ABERTURA]),0)</f>
        <v>45614.312962962962</v>
      </c>
      <c r="M7882" s="7" t="str">
        <f>IFERROR(_xlfn.XLOOKUP(tb_C103[[#This Row],[OS]],[1]!tb_C101[OS],[1]!tb_C101[SITUACAO_OS]),0)</f>
        <v>F</v>
      </c>
      <c r="N7882" t="str">
        <f>_xlfn.XLOOKUP(tb_C103[[#This Row],[OS]],[1]!tb_C101[OS],[1]!tb_C101[OFICINA])</f>
        <v>Mecanico</v>
      </c>
      <c r="O7882" s="14">
        <f>tb_C103[[#This Row],[FIM]] - tb_C103[[#This Row],[INICIO]]</f>
        <v>4.1666666664241347E-2</v>
      </c>
    </row>
    <row r="7883" spans="1:15" x14ac:dyDescent="0.25">
      <c r="A7883" t="s">
        <v>5446</v>
      </c>
      <c r="B7883">
        <v>4192</v>
      </c>
      <c r="C7883">
        <v>3</v>
      </c>
      <c r="D7883" t="s">
        <v>8673</v>
      </c>
      <c r="E7883" s="9">
        <v>45614.3125</v>
      </c>
      <c r="F7883" s="9">
        <v>45614.354166666664</v>
      </c>
      <c r="G7883">
        <v>115</v>
      </c>
      <c r="H7883" t="s">
        <v>197</v>
      </c>
      <c r="I7883" t="s">
        <v>184</v>
      </c>
      <c r="J7883" t="s">
        <v>8671</v>
      </c>
      <c r="K7883" s="9">
        <v>45617.451828703706</v>
      </c>
      <c r="L7883" s="13">
        <f>IFERROR(_xlfn.XLOOKUP(tb_C103[[#This Row],[OS]],[1]!tb_C101[OS],[1]!tb_C101[DATA_ABERTURA]),0)</f>
        <v>45614.312962962962</v>
      </c>
      <c r="M7883" s="7" t="str">
        <f>IFERROR(_xlfn.XLOOKUP(tb_C103[[#This Row],[OS]],[1]!tb_C101[OS],[1]!tb_C101[SITUACAO_OS]),0)</f>
        <v>F</v>
      </c>
      <c r="N7883" t="str">
        <f>_xlfn.XLOOKUP(tb_C103[[#This Row],[OS]],[1]!tb_C101[OS],[1]!tb_C101[OFICINA])</f>
        <v>Mecanico</v>
      </c>
      <c r="O7883" s="14">
        <f>tb_C103[[#This Row],[FIM]] - tb_C103[[#This Row],[INICIO]]</f>
        <v>4.1666666664241347E-2</v>
      </c>
    </row>
    <row r="7884" spans="1:15" x14ac:dyDescent="0.25">
      <c r="A7884" t="s">
        <v>8686</v>
      </c>
      <c r="B7884">
        <v>4193</v>
      </c>
      <c r="C7884">
        <v>3</v>
      </c>
      <c r="D7884" t="s">
        <v>8673</v>
      </c>
      <c r="E7884" s="9">
        <v>44153.364583333336</v>
      </c>
      <c r="F7884" s="9">
        <v>45614.416666666664</v>
      </c>
      <c r="G7884">
        <v>108</v>
      </c>
      <c r="H7884" t="s">
        <v>317</v>
      </c>
      <c r="I7884" t="s">
        <v>184</v>
      </c>
      <c r="J7884" t="s">
        <v>8671</v>
      </c>
      <c r="K7884" s="9">
        <v>45617.452187499999</v>
      </c>
      <c r="L7884" s="13">
        <f>IFERROR(_xlfn.XLOOKUP(tb_C103[[#This Row],[OS]],[1]!tb_C101[OS],[1]!tb_C101[DATA_ABERTURA]),0)</f>
        <v>45614.313472222224</v>
      </c>
      <c r="M7884" s="7" t="str">
        <f>IFERROR(_xlfn.XLOOKUP(tb_C103[[#This Row],[OS]],[1]!tb_C101[OS],[1]!tb_C101[SITUACAO_OS]),0)</f>
        <v>F</v>
      </c>
      <c r="N7884" t="str">
        <f>_xlfn.XLOOKUP(tb_C103[[#This Row],[OS]],[1]!tb_C101[OS],[1]!tb_C101[OFICINA])</f>
        <v>Mecanico</v>
      </c>
      <c r="O7884" s="14">
        <f>tb_C103[[#This Row],[FIM]] - tb_C103[[#This Row],[INICIO]]</f>
        <v>1461.0520833333285</v>
      </c>
    </row>
    <row r="7885" spans="1:15" x14ac:dyDescent="0.25">
      <c r="A7885" t="s">
        <v>5446</v>
      </c>
      <c r="B7885">
        <v>4193</v>
      </c>
      <c r="C7885">
        <v>3</v>
      </c>
      <c r="D7885" t="s">
        <v>8673</v>
      </c>
      <c r="E7885" s="9">
        <v>44153.364583333336</v>
      </c>
      <c r="F7885" s="9">
        <v>45614.416666666664</v>
      </c>
      <c r="G7885">
        <v>108</v>
      </c>
      <c r="H7885" t="s">
        <v>317</v>
      </c>
      <c r="I7885" t="s">
        <v>184</v>
      </c>
      <c r="J7885" t="s">
        <v>8671</v>
      </c>
      <c r="K7885" s="9">
        <v>45617.452187499999</v>
      </c>
      <c r="L7885" s="13">
        <f>IFERROR(_xlfn.XLOOKUP(tb_C103[[#This Row],[OS]],[1]!tb_C101[OS],[1]!tb_C101[DATA_ABERTURA]),0)</f>
        <v>45614.313472222224</v>
      </c>
      <c r="M7885" s="7" t="str">
        <f>IFERROR(_xlfn.XLOOKUP(tb_C103[[#This Row],[OS]],[1]!tb_C101[OS],[1]!tb_C101[SITUACAO_OS]),0)</f>
        <v>F</v>
      </c>
      <c r="N7885" t="str">
        <f>_xlfn.XLOOKUP(tb_C103[[#This Row],[OS]],[1]!tb_C101[OS],[1]!tb_C101[OFICINA])</f>
        <v>Mecanico</v>
      </c>
      <c r="O7885" s="14">
        <f>tb_C103[[#This Row],[FIM]] - tb_C103[[#This Row],[INICIO]]</f>
        <v>1461.0520833333285</v>
      </c>
    </row>
    <row r="7886" spans="1:15" x14ac:dyDescent="0.25">
      <c r="A7886" t="s">
        <v>8686</v>
      </c>
      <c r="B7886">
        <v>4193</v>
      </c>
      <c r="C7886">
        <v>3</v>
      </c>
      <c r="D7886" t="s">
        <v>8673</v>
      </c>
      <c r="E7886" s="9">
        <v>45614.364583333336</v>
      </c>
      <c r="F7886" s="9">
        <v>45614.416666666664</v>
      </c>
      <c r="G7886">
        <v>108</v>
      </c>
      <c r="H7886" t="s">
        <v>317</v>
      </c>
      <c r="I7886" t="s">
        <v>184</v>
      </c>
      <c r="J7886" t="s">
        <v>8671</v>
      </c>
      <c r="K7886" s="9">
        <v>45617.452187499999</v>
      </c>
      <c r="L7886" s="13">
        <f>IFERROR(_xlfn.XLOOKUP(tb_C103[[#This Row],[OS]],[1]!tb_C101[OS],[1]!tb_C101[DATA_ABERTURA]),0)</f>
        <v>45614.313472222224</v>
      </c>
      <c r="M7886" s="7" t="str">
        <f>IFERROR(_xlfn.XLOOKUP(tb_C103[[#This Row],[OS]],[1]!tb_C101[OS],[1]!tb_C101[SITUACAO_OS]),0)</f>
        <v>F</v>
      </c>
      <c r="N7886" t="str">
        <f>_xlfn.XLOOKUP(tb_C103[[#This Row],[OS]],[1]!tb_C101[OS],[1]!tb_C101[OFICINA])</f>
        <v>Mecanico</v>
      </c>
      <c r="O7886" s="14">
        <f>tb_C103[[#This Row],[FIM]] - tb_C103[[#This Row],[INICIO]]</f>
        <v>5.2083333328482695E-2</v>
      </c>
    </row>
    <row r="7887" spans="1:15" x14ac:dyDescent="0.25">
      <c r="A7887" t="s">
        <v>5446</v>
      </c>
      <c r="B7887">
        <v>4193</v>
      </c>
      <c r="C7887">
        <v>3</v>
      </c>
      <c r="D7887" t="s">
        <v>8673</v>
      </c>
      <c r="E7887" s="9">
        <v>45614.364583333336</v>
      </c>
      <c r="F7887" s="9">
        <v>45614.416666666664</v>
      </c>
      <c r="G7887">
        <v>108</v>
      </c>
      <c r="H7887" t="s">
        <v>317</v>
      </c>
      <c r="I7887" t="s">
        <v>184</v>
      </c>
      <c r="J7887" t="s">
        <v>8671</v>
      </c>
      <c r="K7887" s="9">
        <v>45617.452187499999</v>
      </c>
      <c r="L7887" s="13">
        <f>IFERROR(_xlfn.XLOOKUP(tb_C103[[#This Row],[OS]],[1]!tb_C101[OS],[1]!tb_C101[DATA_ABERTURA]),0)</f>
        <v>45614.313472222224</v>
      </c>
      <c r="M7887" s="7" t="str">
        <f>IFERROR(_xlfn.XLOOKUP(tb_C103[[#This Row],[OS]],[1]!tb_C101[OS],[1]!tb_C101[SITUACAO_OS]),0)</f>
        <v>F</v>
      </c>
      <c r="N7887" t="str">
        <f>_xlfn.XLOOKUP(tb_C103[[#This Row],[OS]],[1]!tb_C101[OS],[1]!tb_C101[OFICINA])</f>
        <v>Mecanico</v>
      </c>
      <c r="O7887" s="14">
        <f>tb_C103[[#This Row],[FIM]] - tb_C103[[#This Row],[INICIO]]</f>
        <v>5.2083333328482695E-2</v>
      </c>
    </row>
    <row r="7888" spans="1:15" x14ac:dyDescent="0.25">
      <c r="B7888">
        <v>4194</v>
      </c>
      <c r="C7888">
        <v>3</v>
      </c>
      <c r="D7888" t="s">
        <v>8673</v>
      </c>
      <c r="E7888" s="9"/>
      <c r="F7888" s="9"/>
      <c r="G7888">
        <v>502</v>
      </c>
      <c r="H7888" t="s">
        <v>246</v>
      </c>
      <c r="I7888" t="s">
        <v>24</v>
      </c>
      <c r="J7888" t="s">
        <v>8682</v>
      </c>
      <c r="K7888" s="9">
        <v>45671.511782407404</v>
      </c>
      <c r="L7888" s="13">
        <f>IFERROR(_xlfn.XLOOKUP(tb_C103[[#This Row],[OS]],[1]!tb_C101[OS],[1]!tb_C101[DATA_ABERTURA]),0)</f>
        <v>45614.342175925929</v>
      </c>
      <c r="M7888" s="7" t="str">
        <f>IFERROR(_xlfn.XLOOKUP(tb_C103[[#This Row],[OS]],[1]!tb_C101[OS],[1]!tb_C101[SITUACAO_OS]),0)</f>
        <v>F</v>
      </c>
      <c r="N7888" t="str">
        <f>_xlfn.XLOOKUP(tb_C103[[#This Row],[OS]],[1]!tb_C101[OS],[1]!tb_C101[OFICINA])</f>
        <v>AUTOMATICO - TROCAR</v>
      </c>
      <c r="O7888" s="14">
        <f>tb_C103[[#This Row],[FIM]] - tb_C103[[#This Row],[INICIO]]</f>
        <v>0</v>
      </c>
    </row>
    <row r="7889" spans="1:15" x14ac:dyDescent="0.25">
      <c r="B7889">
        <v>4195</v>
      </c>
      <c r="C7889">
        <v>3</v>
      </c>
      <c r="D7889" t="s">
        <v>8673</v>
      </c>
      <c r="E7889" s="9"/>
      <c r="F7889" s="9"/>
      <c r="G7889">
        <v>502</v>
      </c>
      <c r="H7889" t="s">
        <v>246</v>
      </c>
      <c r="I7889" t="s">
        <v>24</v>
      </c>
      <c r="J7889" t="s">
        <v>8682</v>
      </c>
      <c r="K7889" s="9">
        <v>45671.511840277781</v>
      </c>
      <c r="L7889" s="13">
        <f>IFERROR(_xlfn.XLOOKUP(tb_C103[[#This Row],[OS]],[1]!tb_C101[OS],[1]!tb_C101[DATA_ABERTURA]),0)</f>
        <v>45614.342442129629</v>
      </c>
      <c r="M7889" s="7" t="str">
        <f>IFERROR(_xlfn.XLOOKUP(tb_C103[[#This Row],[OS]],[1]!tb_C101[OS],[1]!tb_C101[SITUACAO_OS]),0)</f>
        <v>F</v>
      </c>
      <c r="N7889" t="str">
        <f>_xlfn.XLOOKUP(tb_C103[[#This Row],[OS]],[1]!tb_C101[OS],[1]!tb_C101[OFICINA])</f>
        <v>AUTOMATICO - TROCAR</v>
      </c>
      <c r="O7889" s="14">
        <f>tb_C103[[#This Row],[FIM]] - tb_C103[[#This Row],[INICIO]]</f>
        <v>0</v>
      </c>
    </row>
    <row r="7890" spans="1:15" x14ac:dyDescent="0.25">
      <c r="A7890" t="s">
        <v>1764</v>
      </c>
      <c r="B7890">
        <v>4196</v>
      </c>
      <c r="C7890">
        <v>3</v>
      </c>
      <c r="D7890" t="s">
        <v>8673</v>
      </c>
      <c r="E7890" s="9">
        <v>45614.3125</v>
      </c>
      <c r="F7890" s="9">
        <v>45614.333333333336</v>
      </c>
      <c r="G7890">
        <v>208</v>
      </c>
      <c r="H7890" t="s">
        <v>4987</v>
      </c>
      <c r="I7890" t="s">
        <v>175</v>
      </c>
      <c r="J7890" t="s">
        <v>8671</v>
      </c>
      <c r="K7890" s="9">
        <v>45617.451516203706</v>
      </c>
      <c r="L7890" s="13">
        <f>IFERROR(_xlfn.XLOOKUP(tb_C103[[#This Row],[OS]],[1]!tb_C101[OS],[1]!tb_C101[DATA_ABERTURA]),0)</f>
        <v>45614.353101851855</v>
      </c>
      <c r="M7890" s="7" t="str">
        <f>IFERROR(_xlfn.XLOOKUP(tb_C103[[#This Row],[OS]],[1]!tb_C101[OS],[1]!tb_C101[SITUACAO_OS]),0)</f>
        <v>F</v>
      </c>
      <c r="N7890" t="str">
        <f>_xlfn.XLOOKUP(tb_C103[[#This Row],[OS]],[1]!tb_C101[OS],[1]!tb_C101[OFICINA])</f>
        <v>Mecanico</v>
      </c>
      <c r="O7890" s="14">
        <f>tb_C103[[#This Row],[FIM]] - tb_C103[[#This Row],[INICIO]]</f>
        <v>2.0833333335758653E-2</v>
      </c>
    </row>
    <row r="7891" spans="1:15" x14ac:dyDescent="0.25">
      <c r="A7891" t="s">
        <v>4080</v>
      </c>
      <c r="B7891">
        <v>4196</v>
      </c>
      <c r="C7891">
        <v>3</v>
      </c>
      <c r="D7891" t="s">
        <v>8673</v>
      </c>
      <c r="E7891" s="9">
        <v>45614.3125</v>
      </c>
      <c r="F7891" s="9">
        <v>45614.333333333336</v>
      </c>
      <c r="G7891">
        <v>208</v>
      </c>
      <c r="H7891" t="s">
        <v>4987</v>
      </c>
      <c r="I7891" t="s">
        <v>175</v>
      </c>
      <c r="J7891" t="s">
        <v>8671</v>
      </c>
      <c r="K7891" s="9">
        <v>45617.451516203706</v>
      </c>
      <c r="L7891" s="13">
        <f>IFERROR(_xlfn.XLOOKUP(tb_C103[[#This Row],[OS]],[1]!tb_C101[OS],[1]!tb_C101[DATA_ABERTURA]),0)</f>
        <v>45614.353101851855</v>
      </c>
      <c r="M7891" s="7" t="str">
        <f>IFERROR(_xlfn.XLOOKUP(tb_C103[[#This Row],[OS]],[1]!tb_C101[OS],[1]!tb_C101[SITUACAO_OS]),0)</f>
        <v>F</v>
      </c>
      <c r="N7891" t="str">
        <f>_xlfn.XLOOKUP(tb_C103[[#This Row],[OS]],[1]!tb_C101[OS],[1]!tb_C101[OFICINA])</f>
        <v>Mecanico</v>
      </c>
      <c r="O7891" s="14">
        <f>tb_C103[[#This Row],[FIM]] - tb_C103[[#This Row],[INICIO]]</f>
        <v>2.0833333335758653E-2</v>
      </c>
    </row>
    <row r="7892" spans="1:15" x14ac:dyDescent="0.25">
      <c r="A7892" t="s">
        <v>1764</v>
      </c>
      <c r="B7892">
        <v>4196</v>
      </c>
      <c r="C7892">
        <v>3</v>
      </c>
      <c r="D7892" t="s">
        <v>8673</v>
      </c>
      <c r="E7892" s="9">
        <v>45614.3125</v>
      </c>
      <c r="F7892" s="9">
        <v>45614.333333333336</v>
      </c>
      <c r="G7892">
        <v>208</v>
      </c>
      <c r="H7892" t="s">
        <v>4987</v>
      </c>
      <c r="I7892" t="s">
        <v>175</v>
      </c>
      <c r="J7892" t="s">
        <v>8671</v>
      </c>
      <c r="K7892" s="9">
        <v>45617.451516203706</v>
      </c>
      <c r="L7892" s="13">
        <f>IFERROR(_xlfn.XLOOKUP(tb_C103[[#This Row],[OS]],[1]!tb_C101[OS],[1]!tb_C101[DATA_ABERTURA]),0)</f>
        <v>45614.353101851855</v>
      </c>
      <c r="M7892" s="7" t="str">
        <f>IFERROR(_xlfn.XLOOKUP(tb_C103[[#This Row],[OS]],[1]!tb_C101[OS],[1]!tb_C101[SITUACAO_OS]),0)</f>
        <v>F</v>
      </c>
      <c r="N7892" t="str">
        <f>_xlfn.XLOOKUP(tb_C103[[#This Row],[OS]],[1]!tb_C101[OS],[1]!tb_C101[OFICINA])</f>
        <v>Mecanico</v>
      </c>
      <c r="O7892" s="14">
        <f>tb_C103[[#This Row],[FIM]] - tb_C103[[#This Row],[INICIO]]</f>
        <v>2.0833333335758653E-2</v>
      </c>
    </row>
    <row r="7893" spans="1:15" x14ac:dyDescent="0.25">
      <c r="A7893" t="s">
        <v>4080</v>
      </c>
      <c r="B7893">
        <v>4196</v>
      </c>
      <c r="C7893">
        <v>3</v>
      </c>
      <c r="D7893" t="s">
        <v>8673</v>
      </c>
      <c r="E7893" s="9">
        <v>45614.3125</v>
      </c>
      <c r="F7893" s="9">
        <v>45614.333333333336</v>
      </c>
      <c r="G7893">
        <v>208</v>
      </c>
      <c r="H7893" t="s">
        <v>4987</v>
      </c>
      <c r="I7893" t="s">
        <v>175</v>
      </c>
      <c r="J7893" t="s">
        <v>8671</v>
      </c>
      <c r="K7893" s="9">
        <v>45617.451516203706</v>
      </c>
      <c r="L7893" s="13">
        <f>IFERROR(_xlfn.XLOOKUP(tb_C103[[#This Row],[OS]],[1]!tb_C101[OS],[1]!tb_C101[DATA_ABERTURA]),0)</f>
        <v>45614.353101851855</v>
      </c>
      <c r="M7893" s="7" t="str">
        <f>IFERROR(_xlfn.XLOOKUP(tb_C103[[#This Row],[OS]],[1]!tb_C101[OS],[1]!tb_C101[SITUACAO_OS]),0)</f>
        <v>F</v>
      </c>
      <c r="N7893" t="str">
        <f>_xlfn.XLOOKUP(tb_C103[[#This Row],[OS]],[1]!tb_C101[OS],[1]!tb_C101[OFICINA])</f>
        <v>Mecanico</v>
      </c>
      <c r="O7893" s="14">
        <f>tb_C103[[#This Row],[FIM]] - tb_C103[[#This Row],[INICIO]]</f>
        <v>2.0833333335758653E-2</v>
      </c>
    </row>
    <row r="7894" spans="1:15" x14ac:dyDescent="0.25">
      <c r="A7894" t="s">
        <v>1764</v>
      </c>
      <c r="B7894">
        <v>4197</v>
      </c>
      <c r="C7894">
        <v>3</v>
      </c>
      <c r="D7894" t="s">
        <v>8673</v>
      </c>
      <c r="E7894" s="9">
        <v>45614.333333333336</v>
      </c>
      <c r="F7894" s="9">
        <v>45614.385416666664</v>
      </c>
      <c r="G7894">
        <v>208</v>
      </c>
      <c r="H7894" t="s">
        <v>4987</v>
      </c>
      <c r="I7894" t="s">
        <v>175</v>
      </c>
      <c r="J7894" t="s">
        <v>8674</v>
      </c>
      <c r="K7894" s="9">
        <v>45617.45113425926</v>
      </c>
      <c r="L7894" s="13">
        <f>IFERROR(_xlfn.XLOOKUP(tb_C103[[#This Row],[OS]],[1]!tb_C101[OS],[1]!tb_C101[DATA_ABERTURA]),0)</f>
        <v>45614.355023148149</v>
      </c>
      <c r="M7894" s="7" t="str">
        <f>IFERROR(_xlfn.XLOOKUP(tb_C103[[#This Row],[OS]],[1]!tb_C101[OS],[1]!tb_C101[SITUACAO_OS]),0)</f>
        <v>F</v>
      </c>
      <c r="N7894" t="str">
        <f>_xlfn.XLOOKUP(tb_C103[[#This Row],[OS]],[1]!tb_C101[OS],[1]!tb_C101[OFICINA])</f>
        <v>Eletrico</v>
      </c>
      <c r="O7894" s="14">
        <f>tb_C103[[#This Row],[FIM]] - tb_C103[[#This Row],[INICIO]]</f>
        <v>5.2083333328482695E-2</v>
      </c>
    </row>
    <row r="7895" spans="1:15" x14ac:dyDescent="0.25">
      <c r="A7895" t="s">
        <v>4080</v>
      </c>
      <c r="B7895">
        <v>4197</v>
      </c>
      <c r="C7895">
        <v>3</v>
      </c>
      <c r="D7895" t="s">
        <v>8673</v>
      </c>
      <c r="E7895" s="9">
        <v>45614.333333333336</v>
      </c>
      <c r="F7895" s="9">
        <v>45614.385416666664</v>
      </c>
      <c r="G7895">
        <v>208</v>
      </c>
      <c r="H7895" t="s">
        <v>4987</v>
      </c>
      <c r="I7895" t="s">
        <v>175</v>
      </c>
      <c r="J7895" t="s">
        <v>8674</v>
      </c>
      <c r="K7895" s="9">
        <v>45617.45113425926</v>
      </c>
      <c r="L7895" s="13">
        <f>IFERROR(_xlfn.XLOOKUP(tb_C103[[#This Row],[OS]],[1]!tb_C101[OS],[1]!tb_C101[DATA_ABERTURA]),0)</f>
        <v>45614.355023148149</v>
      </c>
      <c r="M7895" s="7" t="str">
        <f>IFERROR(_xlfn.XLOOKUP(tb_C103[[#This Row],[OS]],[1]!tb_C101[OS],[1]!tb_C101[SITUACAO_OS]),0)</f>
        <v>F</v>
      </c>
      <c r="N7895" t="str">
        <f>_xlfn.XLOOKUP(tb_C103[[#This Row],[OS]],[1]!tb_C101[OS],[1]!tb_C101[OFICINA])</f>
        <v>Eletrico</v>
      </c>
      <c r="O7895" s="14">
        <f>tb_C103[[#This Row],[FIM]] - tb_C103[[#This Row],[INICIO]]</f>
        <v>5.2083333328482695E-2</v>
      </c>
    </row>
    <row r="7896" spans="1:15" x14ac:dyDescent="0.25">
      <c r="A7896" t="s">
        <v>1764</v>
      </c>
      <c r="B7896">
        <v>4197</v>
      </c>
      <c r="C7896">
        <v>3</v>
      </c>
      <c r="D7896" t="s">
        <v>8673</v>
      </c>
      <c r="E7896" s="9">
        <v>45614.333333333336</v>
      </c>
      <c r="F7896" s="9">
        <v>45614.385416666664</v>
      </c>
      <c r="G7896">
        <v>208</v>
      </c>
      <c r="H7896" t="s">
        <v>4987</v>
      </c>
      <c r="I7896" t="s">
        <v>175</v>
      </c>
      <c r="J7896" t="s">
        <v>8674</v>
      </c>
      <c r="K7896" s="9">
        <v>45617.45113425926</v>
      </c>
      <c r="L7896" s="13">
        <f>IFERROR(_xlfn.XLOOKUP(tb_C103[[#This Row],[OS]],[1]!tb_C101[OS],[1]!tb_C101[DATA_ABERTURA]),0)</f>
        <v>45614.355023148149</v>
      </c>
      <c r="M7896" s="7" t="str">
        <f>IFERROR(_xlfn.XLOOKUP(tb_C103[[#This Row],[OS]],[1]!tb_C101[OS],[1]!tb_C101[SITUACAO_OS]),0)</f>
        <v>F</v>
      </c>
      <c r="N7896" t="str">
        <f>_xlfn.XLOOKUP(tb_C103[[#This Row],[OS]],[1]!tb_C101[OS],[1]!tb_C101[OFICINA])</f>
        <v>Eletrico</v>
      </c>
      <c r="O7896" s="14">
        <f>tb_C103[[#This Row],[FIM]] - tb_C103[[#This Row],[INICIO]]</f>
        <v>5.2083333328482695E-2</v>
      </c>
    </row>
    <row r="7897" spans="1:15" x14ac:dyDescent="0.25">
      <c r="A7897" t="s">
        <v>4080</v>
      </c>
      <c r="B7897">
        <v>4197</v>
      </c>
      <c r="C7897">
        <v>3</v>
      </c>
      <c r="D7897" t="s">
        <v>8673</v>
      </c>
      <c r="E7897" s="9">
        <v>45614.333333333336</v>
      </c>
      <c r="F7897" s="9">
        <v>45614.385416666664</v>
      </c>
      <c r="G7897">
        <v>208</v>
      </c>
      <c r="H7897" t="s">
        <v>4987</v>
      </c>
      <c r="I7897" t="s">
        <v>175</v>
      </c>
      <c r="J7897" t="s">
        <v>8674</v>
      </c>
      <c r="K7897" s="9">
        <v>45617.45113425926</v>
      </c>
      <c r="L7897" s="13">
        <f>IFERROR(_xlfn.XLOOKUP(tb_C103[[#This Row],[OS]],[1]!tb_C101[OS],[1]!tb_C101[DATA_ABERTURA]),0)</f>
        <v>45614.355023148149</v>
      </c>
      <c r="M7897" s="7" t="str">
        <f>IFERROR(_xlfn.XLOOKUP(tb_C103[[#This Row],[OS]],[1]!tb_C101[OS],[1]!tb_C101[SITUACAO_OS]),0)</f>
        <v>F</v>
      </c>
      <c r="N7897" t="str">
        <f>_xlfn.XLOOKUP(tb_C103[[#This Row],[OS]],[1]!tb_C101[OS],[1]!tb_C101[OFICINA])</f>
        <v>Eletrico</v>
      </c>
      <c r="O7897" s="14">
        <f>tb_C103[[#This Row],[FIM]] - tb_C103[[#This Row],[INICIO]]</f>
        <v>5.2083333328482695E-2</v>
      </c>
    </row>
    <row r="7898" spans="1:15" x14ac:dyDescent="0.25">
      <c r="B7898">
        <v>4198</v>
      </c>
      <c r="C7898">
        <v>1</v>
      </c>
      <c r="D7898" t="s">
        <v>8677</v>
      </c>
      <c r="E7898" s="9"/>
      <c r="F7898" s="9"/>
      <c r="G7898">
        <v>112</v>
      </c>
      <c r="H7898" t="s">
        <v>237</v>
      </c>
      <c r="I7898" t="s">
        <v>184</v>
      </c>
      <c r="J7898" t="s">
        <v>8674</v>
      </c>
      <c r="K7898" s="9"/>
      <c r="L7898" s="13">
        <f>IFERROR(_xlfn.XLOOKUP(tb_C103[[#This Row],[OS]],[1]!tb_C101[OS],[1]!tb_C101[DATA_ABERTURA]),0)</f>
        <v>45614.396817129629</v>
      </c>
      <c r="M7898" s="7" t="str">
        <f>IFERROR(_xlfn.XLOOKUP(tb_C103[[#This Row],[OS]],[1]!tb_C101[OS],[1]!tb_C101[SITUACAO_OS]),0)</f>
        <v>A</v>
      </c>
      <c r="N7898" t="str">
        <f>_xlfn.XLOOKUP(tb_C103[[#This Row],[OS]],[1]!tb_C101[OS],[1]!tb_C101[OFICINA])</f>
        <v>Eletrico</v>
      </c>
      <c r="O7898" s="14">
        <f>tb_C103[[#This Row],[FIM]] - tb_C103[[#This Row],[INICIO]]</f>
        <v>0</v>
      </c>
    </row>
    <row r="7899" spans="1:15" x14ac:dyDescent="0.25">
      <c r="B7899">
        <v>4199</v>
      </c>
      <c r="C7899">
        <v>3</v>
      </c>
      <c r="D7899" t="s">
        <v>8673</v>
      </c>
      <c r="E7899" s="9"/>
      <c r="F7899" s="9"/>
      <c r="G7899">
        <v>406</v>
      </c>
      <c r="H7899" t="s">
        <v>822</v>
      </c>
      <c r="I7899" t="s">
        <v>79</v>
      </c>
      <c r="J7899" t="s">
        <v>8682</v>
      </c>
      <c r="K7899" s="9">
        <v>45671.512152777781</v>
      </c>
      <c r="L7899" s="13">
        <f>IFERROR(_xlfn.XLOOKUP(tb_C103[[#This Row],[OS]],[1]!tb_C101[OS],[1]!tb_C101[DATA_ABERTURA]),0)</f>
        <v>45614.397627314815</v>
      </c>
      <c r="M7899" s="7" t="str">
        <f>IFERROR(_xlfn.XLOOKUP(tb_C103[[#This Row],[OS]],[1]!tb_C101[OS],[1]!tb_C101[SITUACAO_OS]),0)</f>
        <v>F</v>
      </c>
      <c r="N7899" t="str">
        <f>_xlfn.XLOOKUP(tb_C103[[#This Row],[OS]],[1]!tb_C101[OS],[1]!tb_C101[OFICINA])</f>
        <v>AUTOMATICO - TROCAR</v>
      </c>
      <c r="O7899" s="14">
        <f>tb_C103[[#This Row],[FIM]] - tb_C103[[#This Row],[INICIO]]</f>
        <v>0</v>
      </c>
    </row>
    <row r="7900" spans="1:15" x14ac:dyDescent="0.25">
      <c r="B7900">
        <v>4200</v>
      </c>
      <c r="C7900">
        <v>1</v>
      </c>
      <c r="D7900" t="s">
        <v>8677</v>
      </c>
      <c r="E7900" s="9"/>
      <c r="F7900" s="9"/>
      <c r="G7900">
        <v>112</v>
      </c>
      <c r="H7900" t="s">
        <v>237</v>
      </c>
      <c r="I7900" t="s">
        <v>184</v>
      </c>
      <c r="J7900" t="s">
        <v>8674</v>
      </c>
      <c r="K7900" s="9"/>
      <c r="L7900" s="13">
        <f>IFERROR(_xlfn.XLOOKUP(tb_C103[[#This Row],[OS]],[1]!tb_C101[OS],[1]!tb_C101[DATA_ABERTURA]),0)</f>
        <v>45614.401620370372</v>
      </c>
      <c r="M7900" s="7" t="str">
        <f>IFERROR(_xlfn.XLOOKUP(tb_C103[[#This Row],[OS]],[1]!tb_C101[OS],[1]!tb_C101[SITUACAO_OS]),0)</f>
        <v>A</v>
      </c>
      <c r="N7900" t="str">
        <f>_xlfn.XLOOKUP(tb_C103[[#This Row],[OS]],[1]!tb_C101[OS],[1]!tb_C101[OFICINA])</f>
        <v>Eletrico</v>
      </c>
      <c r="O7900" s="14">
        <f>tb_C103[[#This Row],[FIM]] - tb_C103[[#This Row],[INICIO]]</f>
        <v>0</v>
      </c>
    </row>
    <row r="7901" spans="1:15" x14ac:dyDescent="0.25">
      <c r="B7901">
        <v>4201</v>
      </c>
      <c r="C7901">
        <v>1</v>
      </c>
      <c r="D7901" t="s">
        <v>8677</v>
      </c>
      <c r="E7901" s="9"/>
      <c r="F7901" s="9"/>
      <c r="G7901">
        <v>112</v>
      </c>
      <c r="H7901" t="s">
        <v>237</v>
      </c>
      <c r="I7901" t="s">
        <v>184</v>
      </c>
      <c r="J7901" t="s">
        <v>8674</v>
      </c>
      <c r="K7901" s="9"/>
      <c r="L7901" s="13">
        <f>IFERROR(_xlfn.XLOOKUP(tb_C103[[#This Row],[OS]],[1]!tb_C101[OS],[1]!tb_C101[DATA_ABERTURA]),0)</f>
        <v>45614.405381944445</v>
      </c>
      <c r="M7901" s="7" t="str">
        <f>IFERROR(_xlfn.XLOOKUP(tb_C103[[#This Row],[OS]],[1]!tb_C101[OS],[1]!tb_C101[SITUACAO_OS]),0)</f>
        <v>A</v>
      </c>
      <c r="N7901" t="str">
        <f>_xlfn.XLOOKUP(tb_C103[[#This Row],[OS]],[1]!tb_C101[OS],[1]!tb_C101[OFICINA])</f>
        <v>Eletrico</v>
      </c>
      <c r="O7901" s="14">
        <f>tb_C103[[#This Row],[FIM]] - tb_C103[[#This Row],[INICIO]]</f>
        <v>0</v>
      </c>
    </row>
    <row r="7902" spans="1:15" x14ac:dyDescent="0.25">
      <c r="B7902">
        <v>4202</v>
      </c>
      <c r="C7902">
        <v>3</v>
      </c>
      <c r="D7902" t="s">
        <v>8673</v>
      </c>
      <c r="E7902" s="9"/>
      <c r="F7902" s="9"/>
      <c r="G7902">
        <v>502</v>
      </c>
      <c r="H7902" t="s">
        <v>246</v>
      </c>
      <c r="I7902" t="s">
        <v>24</v>
      </c>
      <c r="J7902" t="s">
        <v>8678</v>
      </c>
      <c r="K7902" s="9"/>
      <c r="L7902" s="13">
        <f>IFERROR(_xlfn.XLOOKUP(tb_C103[[#This Row],[OS]],[1]!tb_C101[OS],[1]!tb_C101[DATA_ABERTURA]),0)</f>
        <v>45614.461053240739</v>
      </c>
      <c r="M7902" s="7" t="str">
        <f>IFERROR(_xlfn.XLOOKUP(tb_C103[[#This Row],[OS]],[1]!tb_C101[OS],[1]!tb_C101[SITUACAO_OS]),0)</f>
        <v>A</v>
      </c>
      <c r="N7902" t="str">
        <f>_xlfn.XLOOKUP(tb_C103[[#This Row],[OS]],[1]!tb_C101[OS],[1]!tb_C101[OFICINA])</f>
        <v>Terceiro</v>
      </c>
      <c r="O7902" s="14">
        <f>tb_C103[[#This Row],[FIM]] - tb_C103[[#This Row],[INICIO]]</f>
        <v>0</v>
      </c>
    </row>
    <row r="7903" spans="1:15" x14ac:dyDescent="0.25">
      <c r="A7903" t="s">
        <v>6398</v>
      </c>
      <c r="B7903">
        <v>4203</v>
      </c>
      <c r="C7903">
        <v>1</v>
      </c>
      <c r="D7903" t="s">
        <v>8677</v>
      </c>
      <c r="E7903" s="9">
        <v>45614.458333333336</v>
      </c>
      <c r="F7903" s="9">
        <v>45614.5</v>
      </c>
      <c r="G7903">
        <v>9022</v>
      </c>
      <c r="H7903" t="s">
        <v>4983</v>
      </c>
      <c r="I7903" t="s">
        <v>24</v>
      </c>
      <c r="J7903" t="s">
        <v>8671</v>
      </c>
      <c r="K7903" s="9">
        <v>45646.61377314815</v>
      </c>
      <c r="L7903" s="13">
        <f>IFERROR(_xlfn.XLOOKUP(tb_C103[[#This Row],[OS]],[1]!tb_C101[OS],[1]!tb_C101[DATA_ABERTURA]),0)</f>
        <v>45614.517881944441</v>
      </c>
      <c r="M7903" s="7" t="str">
        <f>IFERROR(_xlfn.XLOOKUP(tb_C103[[#This Row],[OS]],[1]!tb_C101[OS],[1]!tb_C101[SITUACAO_OS]),0)</f>
        <v>F</v>
      </c>
      <c r="N7903" t="str">
        <f>_xlfn.XLOOKUP(tb_C103[[#This Row],[OS]],[1]!tb_C101[OS],[1]!tb_C101[OFICINA])</f>
        <v>Mecanico</v>
      </c>
      <c r="O7903" s="14">
        <f>tb_C103[[#This Row],[FIM]] - tb_C103[[#This Row],[INICIO]]</f>
        <v>4.1666666664241347E-2</v>
      </c>
    </row>
    <row r="7904" spans="1:15" x14ac:dyDescent="0.25">
      <c r="B7904">
        <v>4204</v>
      </c>
      <c r="C7904">
        <v>3</v>
      </c>
      <c r="D7904" t="s">
        <v>8673</v>
      </c>
      <c r="E7904" s="9"/>
      <c r="F7904" s="9"/>
      <c r="G7904">
        <v>117</v>
      </c>
      <c r="H7904" t="s">
        <v>354</v>
      </c>
      <c r="I7904" t="s">
        <v>184</v>
      </c>
      <c r="J7904" t="s">
        <v>8671</v>
      </c>
      <c r="K7904" s="9"/>
      <c r="L7904" s="13">
        <f>IFERROR(_xlfn.XLOOKUP(tb_C103[[#This Row],[OS]],[1]!tb_C101[OS],[1]!tb_C101[DATA_ABERTURA]),0)</f>
        <v>45614.545868055553</v>
      </c>
      <c r="M7904" s="7" t="str">
        <f>IFERROR(_xlfn.XLOOKUP(tb_C103[[#This Row],[OS]],[1]!tb_C101[OS],[1]!tb_C101[SITUACAO_OS]),0)</f>
        <v>A</v>
      </c>
      <c r="N7904" t="str">
        <f>_xlfn.XLOOKUP(tb_C103[[#This Row],[OS]],[1]!tb_C101[OS],[1]!tb_C101[OFICINA])</f>
        <v>Mecanico</v>
      </c>
      <c r="O7904" s="14">
        <f>tb_C103[[#This Row],[FIM]] - tb_C103[[#This Row],[INICIO]]</f>
        <v>0</v>
      </c>
    </row>
    <row r="7905" spans="1:15" x14ac:dyDescent="0.25">
      <c r="A7905" t="s">
        <v>6398</v>
      </c>
      <c r="B7905">
        <v>4205</v>
      </c>
      <c r="C7905">
        <v>3</v>
      </c>
      <c r="D7905" t="s">
        <v>8673</v>
      </c>
      <c r="E7905" s="9">
        <v>45614.479166666664</v>
      </c>
      <c r="F7905" s="9">
        <v>45614.510416666664</v>
      </c>
      <c r="G7905">
        <v>502</v>
      </c>
      <c r="H7905" t="s">
        <v>246</v>
      </c>
      <c r="I7905" t="s">
        <v>24</v>
      </c>
      <c r="J7905" t="s">
        <v>8671</v>
      </c>
      <c r="K7905" s="9">
        <v>45617.453159722223</v>
      </c>
      <c r="L7905" s="13">
        <f>IFERROR(_xlfn.XLOOKUP(tb_C103[[#This Row],[OS]],[1]!tb_C101[OS],[1]!tb_C101[DATA_ABERTURA]),0)</f>
        <v>45614.5778587963</v>
      </c>
      <c r="M7905" s="7" t="str">
        <f>IFERROR(_xlfn.XLOOKUP(tb_C103[[#This Row],[OS]],[1]!tb_C101[OS],[1]!tb_C101[SITUACAO_OS]),0)</f>
        <v>F</v>
      </c>
      <c r="N7905" t="str">
        <f>_xlfn.XLOOKUP(tb_C103[[#This Row],[OS]],[1]!tb_C101[OS],[1]!tb_C101[OFICINA])</f>
        <v>Mecanico</v>
      </c>
      <c r="O7905" s="14">
        <f>tb_C103[[#This Row],[FIM]] - tb_C103[[#This Row],[INICIO]]</f>
        <v>3.125E-2</v>
      </c>
    </row>
    <row r="7906" spans="1:15" x14ac:dyDescent="0.25">
      <c r="A7906" t="s">
        <v>6398</v>
      </c>
      <c r="B7906">
        <v>4206</v>
      </c>
      <c r="C7906">
        <v>1</v>
      </c>
      <c r="D7906" t="s">
        <v>8677</v>
      </c>
      <c r="E7906" s="9">
        <v>44518.451388888891</v>
      </c>
      <c r="F7906" s="9">
        <v>45614.465277777781</v>
      </c>
      <c r="G7906">
        <v>9027</v>
      </c>
      <c r="H7906" t="s">
        <v>5311</v>
      </c>
      <c r="I7906" t="s">
        <v>175</v>
      </c>
      <c r="J7906" t="s">
        <v>8671</v>
      </c>
      <c r="K7906" s="9">
        <v>45617.458182870374</v>
      </c>
      <c r="L7906" s="13">
        <f>IFERROR(_xlfn.XLOOKUP(tb_C103[[#This Row],[OS]],[1]!tb_C101[OS],[1]!tb_C101[DATA_ABERTURA]),0)</f>
        <v>45614.600439814814</v>
      </c>
      <c r="M7906" s="7" t="str">
        <f>IFERROR(_xlfn.XLOOKUP(tb_C103[[#This Row],[OS]],[1]!tb_C101[OS],[1]!tb_C101[SITUACAO_OS]),0)</f>
        <v>F</v>
      </c>
      <c r="N7906" t="str">
        <f>_xlfn.XLOOKUP(tb_C103[[#This Row],[OS]],[1]!tb_C101[OS],[1]!tb_C101[OFICINA])</f>
        <v>Mecanico</v>
      </c>
      <c r="O7906" s="14">
        <f>tb_C103[[#This Row],[FIM]] - tb_C103[[#This Row],[INICIO]]</f>
        <v>1096.0138888888905</v>
      </c>
    </row>
    <row r="7907" spans="1:15" x14ac:dyDescent="0.25">
      <c r="A7907" t="s">
        <v>6398</v>
      </c>
      <c r="B7907">
        <v>4207</v>
      </c>
      <c r="C7907">
        <v>1</v>
      </c>
      <c r="D7907" t="s">
        <v>8677</v>
      </c>
      <c r="E7907" s="9">
        <v>45614.4375</v>
      </c>
      <c r="F7907" s="9">
        <v>45614.486111111109</v>
      </c>
      <c r="G7907">
        <v>207</v>
      </c>
      <c r="H7907" t="s">
        <v>760</v>
      </c>
      <c r="I7907" t="s">
        <v>175</v>
      </c>
      <c r="J7907" t="s">
        <v>8671</v>
      </c>
      <c r="K7907" s="9">
        <v>45617.457766203705</v>
      </c>
      <c r="L7907" s="13">
        <f>IFERROR(_xlfn.XLOOKUP(tb_C103[[#This Row],[OS]],[1]!tb_C101[OS],[1]!tb_C101[DATA_ABERTURA]),0)</f>
        <v>45614.60224537037</v>
      </c>
      <c r="M7907" s="7" t="str">
        <f>IFERROR(_xlfn.XLOOKUP(tb_C103[[#This Row],[OS]],[1]!tb_C101[OS],[1]!tb_C101[SITUACAO_OS]),0)</f>
        <v>F</v>
      </c>
      <c r="N7907" t="str">
        <f>_xlfn.XLOOKUP(tb_C103[[#This Row],[OS]],[1]!tb_C101[OS],[1]!tb_C101[OFICINA])</f>
        <v>Mecanico</v>
      </c>
      <c r="O7907" s="14">
        <f>tb_C103[[#This Row],[FIM]] - tb_C103[[#This Row],[INICIO]]</f>
        <v>4.8611111109494232E-2</v>
      </c>
    </row>
    <row r="7908" spans="1:15" x14ac:dyDescent="0.25">
      <c r="B7908">
        <v>4208</v>
      </c>
      <c r="C7908">
        <v>5</v>
      </c>
      <c r="D7908" t="s">
        <v>8690</v>
      </c>
      <c r="E7908" s="9"/>
      <c r="F7908" s="9"/>
      <c r="G7908">
        <v>108</v>
      </c>
      <c r="H7908" t="s">
        <v>317</v>
      </c>
      <c r="I7908" t="s">
        <v>184</v>
      </c>
      <c r="J7908" t="s">
        <v>8674</v>
      </c>
      <c r="K7908" s="9"/>
      <c r="L7908" s="13">
        <f>IFERROR(_xlfn.XLOOKUP(tb_C103[[#This Row],[OS]],[1]!tb_C101[OS],[1]!tb_C101[DATA_ABERTURA]),0)</f>
        <v>45614.661747685182</v>
      </c>
      <c r="M7908" s="7" t="str">
        <f>IFERROR(_xlfn.XLOOKUP(tb_C103[[#This Row],[OS]],[1]!tb_C101[OS],[1]!tb_C101[SITUACAO_OS]),0)</f>
        <v>A</v>
      </c>
      <c r="N7908" t="str">
        <f>_xlfn.XLOOKUP(tb_C103[[#This Row],[OS]],[1]!tb_C101[OS],[1]!tb_C101[OFICINA])</f>
        <v>Eletrico</v>
      </c>
      <c r="O7908" s="14">
        <f>tb_C103[[#This Row],[FIM]] - tb_C103[[#This Row],[INICIO]]</f>
        <v>0</v>
      </c>
    </row>
    <row r="7909" spans="1:15" x14ac:dyDescent="0.25">
      <c r="B7909">
        <v>4209</v>
      </c>
      <c r="C7909">
        <v>3</v>
      </c>
      <c r="D7909" t="s">
        <v>8673</v>
      </c>
      <c r="E7909" s="9"/>
      <c r="F7909" s="9"/>
      <c r="G7909">
        <v>9001</v>
      </c>
      <c r="H7909" t="s">
        <v>2065</v>
      </c>
      <c r="I7909" t="s">
        <v>1476</v>
      </c>
      <c r="J7909" t="s">
        <v>8674</v>
      </c>
      <c r="K7909" s="9">
        <v>45637.422638888886</v>
      </c>
      <c r="L7909" s="13">
        <f>IFERROR(_xlfn.XLOOKUP(tb_C103[[#This Row],[OS]],[1]!tb_C101[OS],[1]!tb_C101[DATA_ABERTURA]),0)</f>
        <v>45614.663252314815</v>
      </c>
      <c r="M7909" s="7" t="str">
        <f>IFERROR(_xlfn.XLOOKUP(tb_C103[[#This Row],[OS]],[1]!tb_C101[OS],[1]!tb_C101[SITUACAO_OS]),0)</f>
        <v>F</v>
      </c>
      <c r="N7909" t="str">
        <f>_xlfn.XLOOKUP(tb_C103[[#This Row],[OS]],[1]!tb_C101[OS],[1]!tb_C101[OFICINA])</f>
        <v>Eletrico</v>
      </c>
      <c r="O7909" s="14">
        <f>tb_C103[[#This Row],[FIM]] - tb_C103[[#This Row],[INICIO]]</f>
        <v>0</v>
      </c>
    </row>
    <row r="7910" spans="1:15" x14ac:dyDescent="0.25">
      <c r="B7910">
        <v>4210</v>
      </c>
      <c r="C7910">
        <v>5</v>
      </c>
      <c r="D7910" t="s">
        <v>8690</v>
      </c>
      <c r="E7910" s="9"/>
      <c r="F7910" s="9"/>
      <c r="G7910">
        <v>108</v>
      </c>
      <c r="H7910" t="s">
        <v>317</v>
      </c>
      <c r="I7910" t="s">
        <v>184</v>
      </c>
      <c r="J7910" t="s">
        <v>8671</v>
      </c>
      <c r="K7910" s="9"/>
      <c r="L7910" s="13">
        <f>IFERROR(_xlfn.XLOOKUP(tb_C103[[#This Row],[OS]],[1]!tb_C101[OS],[1]!tb_C101[DATA_ABERTURA]),0)</f>
        <v>45614.664861111109</v>
      </c>
      <c r="M7910" s="7" t="str">
        <f>IFERROR(_xlfn.XLOOKUP(tb_C103[[#This Row],[OS]],[1]!tb_C101[OS],[1]!tb_C101[SITUACAO_OS]),0)</f>
        <v>A</v>
      </c>
      <c r="N7910" t="str">
        <f>_xlfn.XLOOKUP(tb_C103[[#This Row],[OS]],[1]!tb_C101[OS],[1]!tb_C101[OFICINA])</f>
        <v>Mecanico</v>
      </c>
      <c r="O7910" s="14">
        <f>tb_C103[[#This Row],[FIM]] - tb_C103[[#This Row],[INICIO]]</f>
        <v>0</v>
      </c>
    </row>
    <row r="7911" spans="1:15" x14ac:dyDescent="0.25">
      <c r="B7911">
        <v>4211</v>
      </c>
      <c r="C7911">
        <v>1</v>
      </c>
      <c r="D7911" t="s">
        <v>8677</v>
      </c>
      <c r="E7911" s="9"/>
      <c r="F7911" s="9"/>
      <c r="G7911">
        <v>112</v>
      </c>
      <c r="H7911" t="s">
        <v>237</v>
      </c>
      <c r="I7911" t="s">
        <v>184</v>
      </c>
      <c r="J7911" t="s">
        <v>8671</v>
      </c>
      <c r="K7911" s="9"/>
      <c r="L7911" s="13">
        <f>IFERROR(_xlfn.XLOOKUP(tb_C103[[#This Row],[OS]],[1]!tb_C101[OS],[1]!tb_C101[DATA_ABERTURA]),0)</f>
        <v>45614.667638888888</v>
      </c>
      <c r="M7911" s="7" t="str">
        <f>IFERROR(_xlfn.XLOOKUP(tb_C103[[#This Row],[OS]],[1]!tb_C101[OS],[1]!tb_C101[SITUACAO_OS]),0)</f>
        <v>A</v>
      </c>
      <c r="N7911" t="str">
        <f>_xlfn.XLOOKUP(tb_C103[[#This Row],[OS]],[1]!tb_C101[OS],[1]!tb_C101[OFICINA])</f>
        <v>Mecanico</v>
      </c>
      <c r="O7911" s="14">
        <f>tb_C103[[#This Row],[FIM]] - tb_C103[[#This Row],[INICIO]]</f>
        <v>0</v>
      </c>
    </row>
    <row r="7912" spans="1:15" x14ac:dyDescent="0.25">
      <c r="B7912">
        <v>4212</v>
      </c>
      <c r="C7912">
        <v>1</v>
      </c>
      <c r="D7912" t="s">
        <v>8677</v>
      </c>
      <c r="E7912" s="9"/>
      <c r="F7912" s="9"/>
      <c r="G7912">
        <v>112</v>
      </c>
      <c r="H7912" t="s">
        <v>237</v>
      </c>
      <c r="I7912" t="s">
        <v>184</v>
      </c>
      <c r="J7912" t="s">
        <v>8678</v>
      </c>
      <c r="K7912" s="9"/>
      <c r="L7912" s="13">
        <f>IFERROR(_xlfn.XLOOKUP(tb_C103[[#This Row],[OS]],[1]!tb_C101[OS],[1]!tb_C101[DATA_ABERTURA]),0)</f>
        <v>45614.66909722222</v>
      </c>
      <c r="M7912" s="7" t="str">
        <f>IFERROR(_xlfn.XLOOKUP(tb_C103[[#This Row],[OS]],[1]!tb_C101[OS],[1]!tb_C101[SITUACAO_OS]),0)</f>
        <v>A</v>
      </c>
      <c r="N7912" t="str">
        <f>_xlfn.XLOOKUP(tb_C103[[#This Row],[OS]],[1]!tb_C101[OS],[1]!tb_C101[OFICINA])</f>
        <v>Terceiro</v>
      </c>
      <c r="O7912" s="14">
        <f>tb_C103[[#This Row],[FIM]] - tb_C103[[#This Row],[INICIO]]</f>
        <v>0</v>
      </c>
    </row>
    <row r="7913" spans="1:15" x14ac:dyDescent="0.25">
      <c r="B7913">
        <v>4213</v>
      </c>
      <c r="C7913">
        <v>3</v>
      </c>
      <c r="D7913" t="s">
        <v>8673</v>
      </c>
      <c r="E7913" s="9"/>
      <c r="F7913" s="9"/>
      <c r="G7913">
        <v>112</v>
      </c>
      <c r="H7913" t="s">
        <v>237</v>
      </c>
      <c r="I7913" t="s">
        <v>184</v>
      </c>
      <c r="J7913" t="s">
        <v>8674</v>
      </c>
      <c r="K7913" s="9"/>
      <c r="L7913" s="13">
        <f>IFERROR(_xlfn.XLOOKUP(tb_C103[[#This Row],[OS]],[1]!tb_C101[OS],[1]!tb_C101[DATA_ABERTURA]),0)</f>
        <v>45614.672337962962</v>
      </c>
      <c r="M7913" s="7" t="str">
        <f>IFERROR(_xlfn.XLOOKUP(tb_C103[[#This Row],[OS]],[1]!tb_C101[OS],[1]!tb_C101[SITUACAO_OS]),0)</f>
        <v>A</v>
      </c>
      <c r="N7913" t="str">
        <f>_xlfn.XLOOKUP(tb_C103[[#This Row],[OS]],[1]!tb_C101[OS],[1]!tb_C101[OFICINA])</f>
        <v>Eletrico</v>
      </c>
      <c r="O7913" s="14">
        <f>tb_C103[[#This Row],[FIM]] - tb_C103[[#This Row],[INICIO]]</f>
        <v>0</v>
      </c>
    </row>
    <row r="7914" spans="1:15" x14ac:dyDescent="0.25">
      <c r="B7914">
        <v>4214</v>
      </c>
      <c r="C7914">
        <v>5</v>
      </c>
      <c r="D7914" t="s">
        <v>8690</v>
      </c>
      <c r="E7914" s="9"/>
      <c r="F7914" s="9"/>
      <c r="G7914">
        <v>112</v>
      </c>
      <c r="H7914" t="s">
        <v>237</v>
      </c>
      <c r="I7914" t="s">
        <v>184</v>
      </c>
      <c r="J7914" t="s">
        <v>8671</v>
      </c>
      <c r="K7914" s="9"/>
      <c r="L7914" s="13">
        <f>IFERROR(_xlfn.XLOOKUP(tb_C103[[#This Row],[OS]],[1]!tb_C101[OS],[1]!tb_C101[DATA_ABERTURA]),0)</f>
        <v>45614.674189814818</v>
      </c>
      <c r="M7914" s="7" t="str">
        <f>IFERROR(_xlfn.XLOOKUP(tb_C103[[#This Row],[OS]],[1]!tb_C101[OS],[1]!tb_C101[SITUACAO_OS]),0)</f>
        <v>A</v>
      </c>
      <c r="N7914" t="str">
        <f>_xlfn.XLOOKUP(tb_C103[[#This Row],[OS]],[1]!tb_C101[OS],[1]!tb_C101[OFICINA])</f>
        <v>Mecanico</v>
      </c>
      <c r="O7914" s="14">
        <f>tb_C103[[#This Row],[FIM]] - tb_C103[[#This Row],[INICIO]]</f>
        <v>0</v>
      </c>
    </row>
    <row r="7915" spans="1:15" x14ac:dyDescent="0.25">
      <c r="B7915">
        <v>4215</v>
      </c>
      <c r="C7915">
        <v>3</v>
      </c>
      <c r="D7915" t="s">
        <v>8673</v>
      </c>
      <c r="E7915" s="9"/>
      <c r="F7915" s="9"/>
      <c r="G7915">
        <v>502</v>
      </c>
      <c r="H7915" t="s">
        <v>246</v>
      </c>
      <c r="I7915" t="s">
        <v>24</v>
      </c>
      <c r="J7915" t="s">
        <v>8682</v>
      </c>
      <c r="K7915" s="9">
        <v>45671.513043981482</v>
      </c>
      <c r="L7915" s="13">
        <f>IFERROR(_xlfn.XLOOKUP(tb_C103[[#This Row],[OS]],[1]!tb_C101[OS],[1]!tb_C101[DATA_ABERTURA]),0)</f>
        <v>45614.837581018517</v>
      </c>
      <c r="M7915" s="7" t="str">
        <f>IFERROR(_xlfn.XLOOKUP(tb_C103[[#This Row],[OS]],[1]!tb_C101[OS],[1]!tb_C101[SITUACAO_OS]),0)</f>
        <v>F</v>
      </c>
      <c r="N7915" t="str">
        <f>_xlfn.XLOOKUP(tb_C103[[#This Row],[OS]],[1]!tb_C101[OS],[1]!tb_C101[OFICINA])</f>
        <v>AUTOMATICO - TROCAR</v>
      </c>
      <c r="O7915" s="14">
        <f>tb_C103[[#This Row],[FIM]] - tb_C103[[#This Row],[INICIO]]</f>
        <v>0</v>
      </c>
    </row>
    <row r="7916" spans="1:15" x14ac:dyDescent="0.25">
      <c r="B7916">
        <v>4216</v>
      </c>
      <c r="C7916">
        <v>3</v>
      </c>
      <c r="D7916" t="s">
        <v>8673</v>
      </c>
      <c r="E7916" s="9"/>
      <c r="F7916" s="9"/>
      <c r="G7916">
        <v>502</v>
      </c>
      <c r="H7916" t="s">
        <v>246</v>
      </c>
      <c r="I7916" t="s">
        <v>24</v>
      </c>
      <c r="J7916" t="s">
        <v>8682</v>
      </c>
      <c r="K7916" s="9">
        <v>45671.513171296298</v>
      </c>
      <c r="L7916" s="13">
        <f>IFERROR(_xlfn.XLOOKUP(tb_C103[[#This Row],[OS]],[1]!tb_C101[OS],[1]!tb_C101[DATA_ABERTURA]),0)</f>
        <v>45614.838020833333</v>
      </c>
      <c r="M7916" s="7" t="str">
        <f>IFERROR(_xlfn.XLOOKUP(tb_C103[[#This Row],[OS]],[1]!tb_C101[OS],[1]!tb_C101[SITUACAO_OS]),0)</f>
        <v>F</v>
      </c>
      <c r="N7916" t="str">
        <f>_xlfn.XLOOKUP(tb_C103[[#This Row],[OS]],[1]!tb_C101[OS],[1]!tb_C101[OFICINA])</f>
        <v>AUTOMATICO - TROCAR</v>
      </c>
      <c r="O7916" s="14">
        <f>tb_C103[[#This Row],[FIM]] - tb_C103[[#This Row],[INICIO]]</f>
        <v>0</v>
      </c>
    </row>
    <row r="7917" spans="1:15" x14ac:dyDescent="0.25">
      <c r="B7917">
        <v>4217</v>
      </c>
      <c r="C7917">
        <v>3</v>
      </c>
      <c r="D7917" t="s">
        <v>8673</v>
      </c>
      <c r="E7917" s="9"/>
      <c r="F7917" s="9"/>
      <c r="G7917">
        <v>502</v>
      </c>
      <c r="H7917" t="s">
        <v>246</v>
      </c>
      <c r="I7917" t="s">
        <v>24</v>
      </c>
      <c r="J7917" t="s">
        <v>8682</v>
      </c>
      <c r="K7917" s="9">
        <v>45671.513252314813</v>
      </c>
      <c r="L7917" s="13">
        <f>IFERROR(_xlfn.XLOOKUP(tb_C103[[#This Row],[OS]],[1]!tb_C101[OS],[1]!tb_C101[DATA_ABERTURA]),0)</f>
        <v>45614.989166666666</v>
      </c>
      <c r="M7917" s="7" t="str">
        <f>IFERROR(_xlfn.XLOOKUP(tb_C103[[#This Row],[OS]],[1]!tb_C101[OS],[1]!tb_C101[SITUACAO_OS]),0)</f>
        <v>F</v>
      </c>
      <c r="N7917" t="str">
        <f>_xlfn.XLOOKUP(tb_C103[[#This Row],[OS]],[1]!tb_C101[OS],[1]!tb_C101[OFICINA])</f>
        <v>AUTOMATICO - TROCAR</v>
      </c>
      <c r="O7917" s="14">
        <f>tb_C103[[#This Row],[FIM]] - tb_C103[[#This Row],[INICIO]]</f>
        <v>0</v>
      </c>
    </row>
    <row r="7918" spans="1:15" x14ac:dyDescent="0.25">
      <c r="B7918">
        <v>4218</v>
      </c>
      <c r="C7918">
        <v>3</v>
      </c>
      <c r="D7918" t="s">
        <v>8673</v>
      </c>
      <c r="E7918" s="9"/>
      <c r="F7918" s="9"/>
      <c r="G7918">
        <v>502</v>
      </c>
      <c r="H7918" t="s">
        <v>246</v>
      </c>
      <c r="I7918" t="s">
        <v>24</v>
      </c>
      <c r="J7918" t="s">
        <v>8682</v>
      </c>
      <c r="K7918" s="9">
        <v>45671.513460648152</v>
      </c>
      <c r="L7918" s="13">
        <f>IFERROR(_xlfn.XLOOKUP(tb_C103[[#This Row],[OS]],[1]!tb_C101[OS],[1]!tb_C101[DATA_ABERTURA]),0)</f>
        <v>45614.989363425928</v>
      </c>
      <c r="M7918" s="7" t="str">
        <f>IFERROR(_xlfn.XLOOKUP(tb_C103[[#This Row],[OS]],[1]!tb_C101[OS],[1]!tb_C101[SITUACAO_OS]),0)</f>
        <v>F</v>
      </c>
      <c r="N7918" t="str">
        <f>_xlfn.XLOOKUP(tb_C103[[#This Row],[OS]],[1]!tb_C101[OS],[1]!tb_C101[OFICINA])</f>
        <v>AUTOMATICO - TROCAR</v>
      </c>
      <c r="O7918" s="14">
        <f>tb_C103[[#This Row],[FIM]] - tb_C103[[#This Row],[INICIO]]</f>
        <v>0</v>
      </c>
    </row>
    <row r="7919" spans="1:15" x14ac:dyDescent="0.25">
      <c r="A7919" t="s">
        <v>6807</v>
      </c>
      <c r="B7919">
        <v>4219</v>
      </c>
      <c r="C7919">
        <v>3</v>
      </c>
      <c r="D7919" t="s">
        <v>8673</v>
      </c>
      <c r="E7919" s="9">
        <v>45615.96875</v>
      </c>
      <c r="F7919" s="9">
        <v>45615.996527777781</v>
      </c>
      <c r="G7919">
        <v>116</v>
      </c>
      <c r="H7919" t="s">
        <v>290</v>
      </c>
      <c r="I7919" t="s">
        <v>184</v>
      </c>
      <c r="J7919" t="s">
        <v>8674</v>
      </c>
      <c r="K7919" s="9"/>
      <c r="L7919" s="13">
        <f>IFERROR(_xlfn.XLOOKUP(tb_C103[[#This Row],[OS]],[1]!tb_C101[OS],[1]!tb_C101[DATA_ABERTURA]),0)</f>
        <v>45615.179351851853</v>
      </c>
      <c r="M7919" s="7" t="str">
        <f>IFERROR(_xlfn.XLOOKUP(tb_C103[[#This Row],[OS]],[1]!tb_C101[OS],[1]!tb_C101[SITUACAO_OS]),0)</f>
        <v>E</v>
      </c>
      <c r="N7919" t="str">
        <f>_xlfn.XLOOKUP(tb_C103[[#This Row],[OS]],[1]!tb_C101[OS],[1]!tb_C101[OFICINA])</f>
        <v>Eletrico</v>
      </c>
      <c r="O7919" s="14">
        <f>tb_C103[[#This Row],[FIM]] - tb_C103[[#This Row],[INICIO]]</f>
        <v>2.7777777781011537E-2</v>
      </c>
    </row>
    <row r="7920" spans="1:15" x14ac:dyDescent="0.25">
      <c r="B7920">
        <v>4220</v>
      </c>
      <c r="C7920">
        <v>3</v>
      </c>
      <c r="D7920" t="s">
        <v>8673</v>
      </c>
      <c r="E7920" s="9"/>
      <c r="F7920" s="9"/>
      <c r="G7920">
        <v>116</v>
      </c>
      <c r="H7920" t="s">
        <v>290</v>
      </c>
      <c r="I7920" t="s">
        <v>184</v>
      </c>
      <c r="J7920" t="s">
        <v>8682</v>
      </c>
      <c r="K7920" s="9">
        <v>45671.516365740739</v>
      </c>
      <c r="L7920" s="13">
        <f>IFERROR(_xlfn.XLOOKUP(tb_C103[[#This Row],[OS]],[1]!tb_C101[OS],[1]!tb_C101[DATA_ABERTURA]),0)</f>
        <v>45615.265185185184</v>
      </c>
      <c r="M7920" s="7" t="str">
        <f>IFERROR(_xlfn.XLOOKUP(tb_C103[[#This Row],[OS]],[1]!tb_C101[OS],[1]!tb_C101[SITUACAO_OS]),0)</f>
        <v>F</v>
      </c>
      <c r="N7920" t="str">
        <f>_xlfn.XLOOKUP(tb_C103[[#This Row],[OS]],[1]!tb_C101[OS],[1]!tb_C101[OFICINA])</f>
        <v>AUTOMATICO - TROCAR</v>
      </c>
      <c r="O7920" s="14">
        <f>tb_C103[[#This Row],[FIM]] - tb_C103[[#This Row],[INICIO]]</f>
        <v>0</v>
      </c>
    </row>
    <row r="7921" spans="1:15" x14ac:dyDescent="0.25">
      <c r="B7921">
        <v>4221</v>
      </c>
      <c r="C7921">
        <v>3</v>
      </c>
      <c r="D7921" t="s">
        <v>8673</v>
      </c>
      <c r="E7921" s="9"/>
      <c r="F7921" s="9"/>
      <c r="G7921">
        <v>115</v>
      </c>
      <c r="H7921" t="s">
        <v>197</v>
      </c>
      <c r="I7921" t="s">
        <v>184</v>
      </c>
      <c r="J7921" t="s">
        <v>8671</v>
      </c>
      <c r="K7921" s="9"/>
      <c r="L7921" s="13">
        <f>IFERROR(_xlfn.XLOOKUP(tb_C103[[#This Row],[OS]],[1]!tb_C101[OS],[1]!tb_C101[DATA_ABERTURA]),0)</f>
        <v>45615.358634259261</v>
      </c>
      <c r="M7921" s="7" t="str">
        <f>IFERROR(_xlfn.XLOOKUP(tb_C103[[#This Row],[OS]],[1]!tb_C101[OS],[1]!tb_C101[SITUACAO_OS]),0)</f>
        <v>A</v>
      </c>
      <c r="N7921" t="str">
        <f>_xlfn.XLOOKUP(tb_C103[[#This Row],[OS]],[1]!tb_C101[OS],[1]!tb_C101[OFICINA])</f>
        <v>Mecanico</v>
      </c>
      <c r="O7921" s="14">
        <f>tb_C103[[#This Row],[FIM]] - tb_C103[[#This Row],[INICIO]]</f>
        <v>0</v>
      </c>
    </row>
    <row r="7922" spans="1:15" x14ac:dyDescent="0.25">
      <c r="A7922" t="s">
        <v>4080</v>
      </c>
      <c r="B7922">
        <v>4222</v>
      </c>
      <c r="C7922">
        <v>3</v>
      </c>
      <c r="D7922" t="s">
        <v>8673</v>
      </c>
      <c r="E7922" s="9">
        <v>45632.625</v>
      </c>
      <c r="F7922" s="9">
        <v>45632.666666666664</v>
      </c>
      <c r="G7922">
        <v>9002</v>
      </c>
      <c r="H7922" t="s">
        <v>1098</v>
      </c>
      <c r="I7922" t="s">
        <v>1476</v>
      </c>
      <c r="J7922" t="s">
        <v>8674</v>
      </c>
      <c r="K7922" s="9">
        <v>45639.669918981483</v>
      </c>
      <c r="L7922" s="13">
        <f>IFERROR(_xlfn.XLOOKUP(tb_C103[[#This Row],[OS]],[1]!tb_C101[OS],[1]!tb_C101[DATA_ABERTURA]),0)</f>
        <v>45615.42527777778</v>
      </c>
      <c r="M7922" s="7" t="str">
        <f>IFERROR(_xlfn.XLOOKUP(tb_C103[[#This Row],[OS]],[1]!tb_C101[OS],[1]!tb_C101[SITUACAO_OS]),0)</f>
        <v>F</v>
      </c>
      <c r="N7922" t="str">
        <f>_xlfn.XLOOKUP(tb_C103[[#This Row],[OS]],[1]!tb_C101[OS],[1]!tb_C101[OFICINA])</f>
        <v>Eletrico</v>
      </c>
      <c r="O7922" s="14">
        <f>tb_C103[[#This Row],[FIM]] - tb_C103[[#This Row],[INICIO]]</f>
        <v>4.1666666664241347E-2</v>
      </c>
    </row>
    <row r="7923" spans="1:15" x14ac:dyDescent="0.25">
      <c r="A7923" t="s">
        <v>6398</v>
      </c>
      <c r="B7923">
        <v>4223</v>
      </c>
      <c r="C7923">
        <v>3</v>
      </c>
      <c r="D7923" t="s">
        <v>8673</v>
      </c>
      <c r="E7923" s="9">
        <v>45650.333333333336</v>
      </c>
      <c r="F7923" s="9">
        <v>45650.5</v>
      </c>
      <c r="G7923">
        <v>206</v>
      </c>
      <c r="H7923" t="s">
        <v>793</v>
      </c>
      <c r="I7923" t="s">
        <v>175</v>
      </c>
      <c r="J7923" t="s">
        <v>8671</v>
      </c>
      <c r="K7923" s="9"/>
      <c r="L7923" s="13">
        <f>IFERROR(_xlfn.XLOOKUP(tb_C103[[#This Row],[OS]],[1]!tb_C101[OS],[1]!tb_C101[DATA_ABERTURA]),0)</f>
        <v>45615.442465277774</v>
      </c>
      <c r="M7923" s="7" t="str">
        <f>IFERROR(_xlfn.XLOOKUP(tb_C103[[#This Row],[OS]],[1]!tb_C101[OS],[1]!tb_C101[SITUACAO_OS]),0)</f>
        <v>E</v>
      </c>
      <c r="N7923" t="str">
        <f>_xlfn.XLOOKUP(tb_C103[[#This Row],[OS]],[1]!tb_C101[OS],[1]!tb_C101[OFICINA])</f>
        <v>Mecanico</v>
      </c>
      <c r="O7923" s="14">
        <f>tb_C103[[#This Row],[FIM]] - tb_C103[[#This Row],[INICIO]]</f>
        <v>0.16666666666424135</v>
      </c>
    </row>
    <row r="7924" spans="1:15" x14ac:dyDescent="0.25">
      <c r="A7924" t="s">
        <v>731</v>
      </c>
      <c r="B7924">
        <v>4224</v>
      </c>
      <c r="C7924">
        <v>3</v>
      </c>
      <c r="D7924" t="s">
        <v>8673</v>
      </c>
      <c r="E7924" s="9">
        <v>45618.458333333336</v>
      </c>
      <c r="F7924" s="9">
        <v>45618.479166666664</v>
      </c>
      <c r="G7924">
        <v>9001</v>
      </c>
      <c r="H7924" t="s">
        <v>2065</v>
      </c>
      <c r="I7924" t="s">
        <v>1476</v>
      </c>
      <c r="J7924" t="s">
        <v>8678</v>
      </c>
      <c r="K7924" s="9">
        <v>45631.631886574076</v>
      </c>
      <c r="L7924" s="13">
        <f>IFERROR(_xlfn.XLOOKUP(tb_C103[[#This Row],[OS]],[1]!tb_C101[OS],[1]!tb_C101[DATA_ABERTURA]),0)</f>
        <v>45615.461921296293</v>
      </c>
      <c r="M7924" s="7" t="str">
        <f>IFERROR(_xlfn.XLOOKUP(tb_C103[[#This Row],[OS]],[1]!tb_C101[OS],[1]!tb_C101[SITUACAO_OS]),0)</f>
        <v>F</v>
      </c>
      <c r="N7924" t="str">
        <f>_xlfn.XLOOKUP(tb_C103[[#This Row],[OS]],[1]!tb_C101[OS],[1]!tb_C101[OFICINA])</f>
        <v>Terceiro</v>
      </c>
      <c r="O7924" s="14">
        <f>tb_C103[[#This Row],[FIM]] - tb_C103[[#This Row],[INICIO]]</f>
        <v>2.0833333328482695E-2</v>
      </c>
    </row>
    <row r="7925" spans="1:15" x14ac:dyDescent="0.25">
      <c r="A7925" t="s">
        <v>731</v>
      </c>
      <c r="B7925">
        <v>4225</v>
      </c>
      <c r="C7925">
        <v>3</v>
      </c>
      <c r="D7925" t="s">
        <v>8673</v>
      </c>
      <c r="E7925" s="9">
        <v>45618.354166666664</v>
      </c>
      <c r="F7925" s="9">
        <v>45618.458333333336</v>
      </c>
      <c r="G7925">
        <v>9010</v>
      </c>
      <c r="H7925" t="s">
        <v>2406</v>
      </c>
      <c r="I7925" t="s">
        <v>1476</v>
      </c>
      <c r="J7925" t="s">
        <v>8678</v>
      </c>
      <c r="K7925" s="9">
        <v>45631.632662037038</v>
      </c>
      <c r="L7925" s="13">
        <f>IFERROR(_xlfn.XLOOKUP(tb_C103[[#This Row],[OS]],[1]!tb_C101[OS],[1]!tb_C101[DATA_ABERTURA]),0)</f>
        <v>45615.464432870373</v>
      </c>
      <c r="M7925" s="7" t="str">
        <f>IFERROR(_xlfn.XLOOKUP(tb_C103[[#This Row],[OS]],[1]!tb_C101[OS],[1]!tb_C101[SITUACAO_OS]),0)</f>
        <v>F</v>
      </c>
      <c r="N7925" t="str">
        <f>_xlfn.XLOOKUP(tb_C103[[#This Row],[OS]],[1]!tb_C101[OS],[1]!tb_C101[OFICINA])</f>
        <v>Terceiro</v>
      </c>
      <c r="O7925" s="14">
        <f>tb_C103[[#This Row],[FIM]] - tb_C103[[#This Row],[INICIO]]</f>
        <v>0.10416666667151731</v>
      </c>
    </row>
    <row r="7926" spans="1:15" x14ac:dyDescent="0.25">
      <c r="A7926" t="s">
        <v>6398</v>
      </c>
      <c r="B7926">
        <v>4226</v>
      </c>
      <c r="C7926">
        <v>1</v>
      </c>
      <c r="D7926" t="s">
        <v>8677</v>
      </c>
      <c r="E7926" s="9">
        <v>45615.458333333336</v>
      </c>
      <c r="F7926" s="9">
        <v>45615.472222222219</v>
      </c>
      <c r="G7926">
        <v>207</v>
      </c>
      <c r="H7926" t="s">
        <v>760</v>
      </c>
      <c r="I7926" t="s">
        <v>175</v>
      </c>
      <c r="J7926" t="s">
        <v>8671</v>
      </c>
      <c r="K7926" s="9">
        <v>45629.605717592596</v>
      </c>
      <c r="L7926" s="13">
        <f>IFERROR(_xlfn.XLOOKUP(tb_C103[[#This Row],[OS]],[1]!tb_C101[OS],[1]!tb_C101[DATA_ABERTURA]),0)</f>
        <v>45615.476550925923</v>
      </c>
      <c r="M7926" s="7" t="str">
        <f>IFERROR(_xlfn.XLOOKUP(tb_C103[[#This Row],[OS]],[1]!tb_C101[OS],[1]!tb_C101[SITUACAO_OS]),0)</f>
        <v>F</v>
      </c>
      <c r="N7926" t="str">
        <f>_xlfn.XLOOKUP(tb_C103[[#This Row],[OS]],[1]!tb_C101[OS],[1]!tb_C101[OFICINA])</f>
        <v>Mecanico</v>
      </c>
      <c r="O7926" s="14">
        <f>tb_C103[[#This Row],[FIM]] - tb_C103[[#This Row],[INICIO]]</f>
        <v>1.3888888883229811E-2</v>
      </c>
    </row>
    <row r="7927" spans="1:15" x14ac:dyDescent="0.25">
      <c r="A7927" t="s">
        <v>6398</v>
      </c>
      <c r="B7927">
        <v>4227</v>
      </c>
      <c r="C7927">
        <v>5</v>
      </c>
      <c r="D7927" t="s">
        <v>8690</v>
      </c>
      <c r="E7927" s="9">
        <v>45614.625</v>
      </c>
      <c r="F7927" s="9">
        <v>45614.708333333336</v>
      </c>
      <c r="I7927" t="s">
        <v>175</v>
      </c>
      <c r="J7927" t="s">
        <v>8671</v>
      </c>
      <c r="K7927" s="9">
        <v>45632.674976851849</v>
      </c>
      <c r="L7927" s="13">
        <f>IFERROR(_xlfn.XLOOKUP(tb_C103[[#This Row],[OS]],[1]!tb_C101[OS],[1]!tb_C101[DATA_ABERTURA]),0)</f>
        <v>45615.480358796296</v>
      </c>
      <c r="M7927" s="7" t="str">
        <f>IFERROR(_xlfn.XLOOKUP(tb_C103[[#This Row],[OS]],[1]!tb_C101[OS],[1]!tb_C101[SITUACAO_OS]),0)</f>
        <v>F</v>
      </c>
      <c r="N7927" t="str">
        <f>_xlfn.XLOOKUP(tb_C103[[#This Row],[OS]],[1]!tb_C101[OS],[1]!tb_C101[OFICINA])</f>
        <v>Mecanico</v>
      </c>
      <c r="O7927" s="14">
        <f>tb_C103[[#This Row],[FIM]] - tb_C103[[#This Row],[INICIO]]</f>
        <v>8.3333333335758653E-2</v>
      </c>
    </row>
    <row r="7928" spans="1:15" x14ac:dyDescent="0.25">
      <c r="A7928" t="s">
        <v>6398</v>
      </c>
      <c r="B7928">
        <v>4227</v>
      </c>
      <c r="C7928">
        <v>5</v>
      </c>
      <c r="D7928" t="s">
        <v>8690</v>
      </c>
      <c r="E7928" s="9">
        <v>45615.375</v>
      </c>
      <c r="F7928" s="9">
        <v>45615.4375</v>
      </c>
      <c r="I7928" t="s">
        <v>175</v>
      </c>
      <c r="J7928" t="s">
        <v>8671</v>
      </c>
      <c r="K7928" s="9">
        <v>45632.674976851849</v>
      </c>
      <c r="L7928" s="13">
        <f>IFERROR(_xlfn.XLOOKUP(tb_C103[[#This Row],[OS]],[1]!tb_C101[OS],[1]!tb_C101[DATA_ABERTURA]),0)</f>
        <v>45615.480358796296</v>
      </c>
      <c r="M7928" s="7" t="str">
        <f>IFERROR(_xlfn.XLOOKUP(tb_C103[[#This Row],[OS]],[1]!tb_C101[OS],[1]!tb_C101[SITUACAO_OS]),0)</f>
        <v>F</v>
      </c>
      <c r="N7928" t="str">
        <f>_xlfn.XLOOKUP(tb_C103[[#This Row],[OS]],[1]!tb_C101[OS],[1]!tb_C101[OFICINA])</f>
        <v>Mecanico</v>
      </c>
      <c r="O7928" s="14">
        <f>tb_C103[[#This Row],[FIM]] - tb_C103[[#This Row],[INICIO]]</f>
        <v>6.25E-2</v>
      </c>
    </row>
    <row r="7929" spans="1:15" x14ac:dyDescent="0.25">
      <c r="A7929" t="s">
        <v>8686</v>
      </c>
      <c r="B7929">
        <v>4228</v>
      </c>
      <c r="C7929">
        <v>3</v>
      </c>
      <c r="D7929" t="s">
        <v>8673</v>
      </c>
      <c r="E7929" s="9">
        <v>45615.416666666664</v>
      </c>
      <c r="F7929" s="9">
        <v>45615.4375</v>
      </c>
      <c r="G7929">
        <v>116</v>
      </c>
      <c r="H7929" t="s">
        <v>290</v>
      </c>
      <c r="I7929" t="s">
        <v>184</v>
      </c>
      <c r="J7929" t="s">
        <v>8671</v>
      </c>
      <c r="K7929" s="9">
        <v>45629.473009259258</v>
      </c>
      <c r="L7929" s="13">
        <f>IFERROR(_xlfn.XLOOKUP(tb_C103[[#This Row],[OS]],[1]!tb_C101[OS],[1]!tb_C101[DATA_ABERTURA]),0)</f>
        <v>45615.536793981482</v>
      </c>
      <c r="M7929" s="7" t="str">
        <f>IFERROR(_xlfn.XLOOKUP(tb_C103[[#This Row],[OS]],[1]!tb_C101[OS],[1]!tb_C101[SITUACAO_OS]),0)</f>
        <v>F</v>
      </c>
      <c r="N7929" t="str">
        <f>_xlfn.XLOOKUP(tb_C103[[#This Row],[OS]],[1]!tb_C101[OS],[1]!tb_C101[OFICINA])</f>
        <v>Mecanico</v>
      </c>
      <c r="O7929" s="14">
        <f>tb_C103[[#This Row],[FIM]] - tb_C103[[#This Row],[INICIO]]</f>
        <v>2.0833333335758653E-2</v>
      </c>
    </row>
    <row r="7930" spans="1:15" x14ac:dyDescent="0.25">
      <c r="A7930" t="s">
        <v>5446</v>
      </c>
      <c r="B7930">
        <v>4228</v>
      </c>
      <c r="C7930">
        <v>3</v>
      </c>
      <c r="D7930" t="s">
        <v>8673</v>
      </c>
      <c r="E7930" s="9">
        <v>45615.416666666664</v>
      </c>
      <c r="F7930" s="9">
        <v>45615.4375</v>
      </c>
      <c r="G7930">
        <v>116</v>
      </c>
      <c r="H7930" t="s">
        <v>290</v>
      </c>
      <c r="I7930" t="s">
        <v>184</v>
      </c>
      <c r="J7930" t="s">
        <v>8671</v>
      </c>
      <c r="K7930" s="9">
        <v>45629.473009259258</v>
      </c>
      <c r="L7930" s="13">
        <f>IFERROR(_xlfn.XLOOKUP(tb_C103[[#This Row],[OS]],[1]!tb_C101[OS],[1]!tb_C101[DATA_ABERTURA]),0)</f>
        <v>45615.536793981482</v>
      </c>
      <c r="M7930" s="7" t="str">
        <f>IFERROR(_xlfn.XLOOKUP(tb_C103[[#This Row],[OS]],[1]!tb_C101[OS],[1]!tb_C101[SITUACAO_OS]),0)</f>
        <v>F</v>
      </c>
      <c r="N7930" t="str">
        <f>_xlfn.XLOOKUP(tb_C103[[#This Row],[OS]],[1]!tb_C101[OS],[1]!tb_C101[OFICINA])</f>
        <v>Mecanico</v>
      </c>
      <c r="O7930" s="14">
        <f>tb_C103[[#This Row],[FIM]] - tb_C103[[#This Row],[INICIO]]</f>
        <v>2.0833333335758653E-2</v>
      </c>
    </row>
    <row r="7931" spans="1:15" x14ac:dyDescent="0.25">
      <c r="A7931" t="s">
        <v>8686</v>
      </c>
      <c r="B7931">
        <v>4228</v>
      </c>
      <c r="C7931">
        <v>3</v>
      </c>
      <c r="D7931" t="s">
        <v>8673</v>
      </c>
      <c r="E7931" s="9">
        <v>45615.416666666664</v>
      </c>
      <c r="F7931" s="9">
        <v>45615.4375</v>
      </c>
      <c r="G7931">
        <v>116</v>
      </c>
      <c r="H7931" t="s">
        <v>290</v>
      </c>
      <c r="I7931" t="s">
        <v>184</v>
      </c>
      <c r="J7931" t="s">
        <v>8671</v>
      </c>
      <c r="K7931" s="9">
        <v>45629.473009259258</v>
      </c>
      <c r="L7931" s="13">
        <f>IFERROR(_xlfn.XLOOKUP(tb_C103[[#This Row],[OS]],[1]!tb_C101[OS],[1]!tb_C101[DATA_ABERTURA]),0)</f>
        <v>45615.536793981482</v>
      </c>
      <c r="M7931" s="7" t="str">
        <f>IFERROR(_xlfn.XLOOKUP(tb_C103[[#This Row],[OS]],[1]!tb_C101[OS],[1]!tb_C101[SITUACAO_OS]),0)</f>
        <v>F</v>
      </c>
      <c r="N7931" t="str">
        <f>_xlfn.XLOOKUP(tb_C103[[#This Row],[OS]],[1]!tb_C101[OS],[1]!tb_C101[OFICINA])</f>
        <v>Mecanico</v>
      </c>
      <c r="O7931" s="14">
        <f>tb_C103[[#This Row],[FIM]] - tb_C103[[#This Row],[INICIO]]</f>
        <v>2.0833333335758653E-2</v>
      </c>
    </row>
    <row r="7932" spans="1:15" x14ac:dyDescent="0.25">
      <c r="A7932" t="s">
        <v>5446</v>
      </c>
      <c r="B7932">
        <v>4228</v>
      </c>
      <c r="C7932">
        <v>3</v>
      </c>
      <c r="D7932" t="s">
        <v>8673</v>
      </c>
      <c r="E7932" s="9">
        <v>45615.416666666664</v>
      </c>
      <c r="F7932" s="9">
        <v>45615.4375</v>
      </c>
      <c r="G7932">
        <v>116</v>
      </c>
      <c r="H7932" t="s">
        <v>290</v>
      </c>
      <c r="I7932" t="s">
        <v>184</v>
      </c>
      <c r="J7932" t="s">
        <v>8671</v>
      </c>
      <c r="K7932" s="9">
        <v>45629.473009259258</v>
      </c>
      <c r="L7932" s="13">
        <f>IFERROR(_xlfn.XLOOKUP(tb_C103[[#This Row],[OS]],[1]!tb_C101[OS],[1]!tb_C101[DATA_ABERTURA]),0)</f>
        <v>45615.536793981482</v>
      </c>
      <c r="M7932" s="7" t="str">
        <f>IFERROR(_xlfn.XLOOKUP(tb_C103[[#This Row],[OS]],[1]!tb_C101[OS],[1]!tb_C101[SITUACAO_OS]),0)</f>
        <v>F</v>
      </c>
      <c r="N7932" t="str">
        <f>_xlfn.XLOOKUP(tb_C103[[#This Row],[OS]],[1]!tb_C101[OS],[1]!tb_C101[OFICINA])</f>
        <v>Mecanico</v>
      </c>
      <c r="O7932" s="14">
        <f>tb_C103[[#This Row],[FIM]] - tb_C103[[#This Row],[INICIO]]</f>
        <v>2.0833333335758653E-2</v>
      </c>
    </row>
    <row r="7933" spans="1:15" x14ac:dyDescent="0.25">
      <c r="A7933" t="s">
        <v>5446</v>
      </c>
      <c r="B7933">
        <v>4229</v>
      </c>
      <c r="C7933">
        <v>3</v>
      </c>
      <c r="D7933" t="s">
        <v>8673</v>
      </c>
      <c r="E7933" s="9">
        <v>45614.458333333336</v>
      </c>
      <c r="F7933" s="9">
        <v>45614.5</v>
      </c>
      <c r="G7933">
        <v>118</v>
      </c>
      <c r="H7933" t="s">
        <v>1349</v>
      </c>
      <c r="I7933" t="s">
        <v>184</v>
      </c>
      <c r="J7933" t="s">
        <v>8674</v>
      </c>
      <c r="K7933" s="9">
        <v>45632.674293981479</v>
      </c>
      <c r="L7933" s="13">
        <f>IFERROR(_xlfn.XLOOKUP(tb_C103[[#This Row],[OS]],[1]!tb_C101[OS],[1]!tb_C101[DATA_ABERTURA]),0)</f>
        <v>45615.542222222219</v>
      </c>
      <c r="M7933" s="7" t="str">
        <f>IFERROR(_xlfn.XLOOKUP(tb_C103[[#This Row],[OS]],[1]!tb_C101[OS],[1]!tb_C101[SITUACAO_OS]),0)</f>
        <v>F</v>
      </c>
      <c r="N7933" t="str">
        <f>_xlfn.XLOOKUP(tb_C103[[#This Row],[OS]],[1]!tb_C101[OS],[1]!tb_C101[OFICINA])</f>
        <v>Eletrico</v>
      </c>
      <c r="O7933" s="14">
        <f>tb_C103[[#This Row],[FIM]] - tb_C103[[#This Row],[INICIO]]</f>
        <v>4.1666666664241347E-2</v>
      </c>
    </row>
    <row r="7934" spans="1:15" x14ac:dyDescent="0.25">
      <c r="A7934" t="s">
        <v>8330</v>
      </c>
      <c r="B7934">
        <v>4229</v>
      </c>
      <c r="C7934">
        <v>3</v>
      </c>
      <c r="D7934" t="s">
        <v>8673</v>
      </c>
      <c r="E7934" s="9">
        <v>45614.458333333336</v>
      </c>
      <c r="F7934" s="9">
        <v>45614.5</v>
      </c>
      <c r="G7934">
        <v>118</v>
      </c>
      <c r="H7934" t="s">
        <v>1349</v>
      </c>
      <c r="I7934" t="s">
        <v>184</v>
      </c>
      <c r="J7934" t="s">
        <v>8674</v>
      </c>
      <c r="K7934" s="9">
        <v>45632.674293981479</v>
      </c>
      <c r="L7934" s="13">
        <f>IFERROR(_xlfn.XLOOKUP(tb_C103[[#This Row],[OS]],[1]!tb_C101[OS],[1]!tb_C101[DATA_ABERTURA]),0)</f>
        <v>45615.542222222219</v>
      </c>
      <c r="M7934" s="7" t="str">
        <f>IFERROR(_xlfn.XLOOKUP(tb_C103[[#This Row],[OS]],[1]!tb_C101[OS],[1]!tb_C101[SITUACAO_OS]),0)</f>
        <v>F</v>
      </c>
      <c r="N7934" t="str">
        <f>_xlfn.XLOOKUP(tb_C103[[#This Row],[OS]],[1]!tb_C101[OS],[1]!tb_C101[OFICINA])</f>
        <v>Eletrico</v>
      </c>
      <c r="O7934" s="14">
        <f>tb_C103[[#This Row],[FIM]] - tb_C103[[#This Row],[INICIO]]</f>
        <v>4.1666666664241347E-2</v>
      </c>
    </row>
    <row r="7935" spans="1:15" x14ac:dyDescent="0.25">
      <c r="A7935" t="s">
        <v>5446</v>
      </c>
      <c r="B7935">
        <v>4229</v>
      </c>
      <c r="C7935">
        <v>3</v>
      </c>
      <c r="D7935" t="s">
        <v>8673</v>
      </c>
      <c r="E7935" s="9">
        <v>45614.458333333336</v>
      </c>
      <c r="F7935" s="9">
        <v>45614.5</v>
      </c>
      <c r="G7935">
        <v>118</v>
      </c>
      <c r="H7935" t="s">
        <v>1349</v>
      </c>
      <c r="I7935" t="s">
        <v>184</v>
      </c>
      <c r="J7935" t="s">
        <v>8674</v>
      </c>
      <c r="K7935" s="9">
        <v>45632.674293981479</v>
      </c>
      <c r="L7935" s="13">
        <f>IFERROR(_xlfn.XLOOKUP(tb_C103[[#This Row],[OS]],[1]!tb_C101[OS],[1]!tb_C101[DATA_ABERTURA]),0)</f>
        <v>45615.542222222219</v>
      </c>
      <c r="M7935" s="7" t="str">
        <f>IFERROR(_xlfn.XLOOKUP(tb_C103[[#This Row],[OS]],[1]!tb_C101[OS],[1]!tb_C101[SITUACAO_OS]),0)</f>
        <v>F</v>
      </c>
      <c r="N7935" t="str">
        <f>_xlfn.XLOOKUP(tb_C103[[#This Row],[OS]],[1]!tb_C101[OS],[1]!tb_C101[OFICINA])</f>
        <v>Eletrico</v>
      </c>
      <c r="O7935" s="14">
        <f>tb_C103[[#This Row],[FIM]] - tb_C103[[#This Row],[INICIO]]</f>
        <v>4.1666666664241347E-2</v>
      </c>
    </row>
    <row r="7936" spans="1:15" x14ac:dyDescent="0.25">
      <c r="A7936" t="s">
        <v>8330</v>
      </c>
      <c r="B7936">
        <v>4229</v>
      </c>
      <c r="C7936">
        <v>3</v>
      </c>
      <c r="D7936" t="s">
        <v>8673</v>
      </c>
      <c r="E7936" s="9">
        <v>45614.458333333336</v>
      </c>
      <c r="F7936" s="9">
        <v>45614.5</v>
      </c>
      <c r="G7936">
        <v>118</v>
      </c>
      <c r="H7936" t="s">
        <v>1349</v>
      </c>
      <c r="I7936" t="s">
        <v>184</v>
      </c>
      <c r="J7936" t="s">
        <v>8674</v>
      </c>
      <c r="K7936" s="9">
        <v>45632.674293981479</v>
      </c>
      <c r="L7936" s="13">
        <f>IFERROR(_xlfn.XLOOKUP(tb_C103[[#This Row],[OS]],[1]!tb_C101[OS],[1]!tb_C101[DATA_ABERTURA]),0)</f>
        <v>45615.542222222219</v>
      </c>
      <c r="M7936" s="7" t="str">
        <f>IFERROR(_xlfn.XLOOKUP(tb_C103[[#This Row],[OS]],[1]!tb_C101[OS],[1]!tb_C101[SITUACAO_OS]),0)</f>
        <v>F</v>
      </c>
      <c r="N7936" t="str">
        <f>_xlfn.XLOOKUP(tb_C103[[#This Row],[OS]],[1]!tb_C101[OS],[1]!tb_C101[OFICINA])</f>
        <v>Eletrico</v>
      </c>
      <c r="O7936" s="14">
        <f>tb_C103[[#This Row],[FIM]] - tb_C103[[#This Row],[INICIO]]</f>
        <v>4.1666666664241347E-2</v>
      </c>
    </row>
    <row r="7937" spans="1:15" x14ac:dyDescent="0.25">
      <c r="A7937" t="s">
        <v>5446</v>
      </c>
      <c r="B7937">
        <v>4230</v>
      </c>
      <c r="C7937">
        <v>3</v>
      </c>
      <c r="D7937" t="s">
        <v>8673</v>
      </c>
      <c r="E7937" s="9">
        <v>45614.541666666664</v>
      </c>
      <c r="F7937" s="9">
        <v>45614.583333333336</v>
      </c>
      <c r="G7937">
        <v>117</v>
      </c>
      <c r="H7937" t="s">
        <v>354</v>
      </c>
      <c r="I7937" t="s">
        <v>184</v>
      </c>
      <c r="J7937" t="s">
        <v>8674</v>
      </c>
      <c r="K7937" s="9">
        <v>45639.365740740737</v>
      </c>
      <c r="L7937" s="13">
        <f>IFERROR(_xlfn.XLOOKUP(tb_C103[[#This Row],[OS]],[1]!tb_C101[OS],[1]!tb_C101[DATA_ABERTURA]),0)</f>
        <v>45615.543969907405</v>
      </c>
      <c r="M7937" s="7" t="str">
        <f>IFERROR(_xlfn.XLOOKUP(tb_C103[[#This Row],[OS]],[1]!tb_C101[OS],[1]!tb_C101[SITUACAO_OS]),0)</f>
        <v>F</v>
      </c>
      <c r="N7937" t="str">
        <f>_xlfn.XLOOKUP(tb_C103[[#This Row],[OS]],[1]!tb_C101[OS],[1]!tb_C101[OFICINA])</f>
        <v>Eletrico</v>
      </c>
      <c r="O7937" s="14">
        <f>tb_C103[[#This Row],[FIM]] - tb_C103[[#This Row],[INICIO]]</f>
        <v>4.1666666671517305E-2</v>
      </c>
    </row>
    <row r="7938" spans="1:15" x14ac:dyDescent="0.25">
      <c r="A7938" t="s">
        <v>8330</v>
      </c>
      <c r="B7938">
        <v>4230</v>
      </c>
      <c r="C7938">
        <v>3</v>
      </c>
      <c r="D7938" t="s">
        <v>8673</v>
      </c>
      <c r="E7938" s="9">
        <v>45614.541666666664</v>
      </c>
      <c r="F7938" s="9">
        <v>45614.583333333336</v>
      </c>
      <c r="G7938">
        <v>117</v>
      </c>
      <c r="H7938" t="s">
        <v>354</v>
      </c>
      <c r="I7938" t="s">
        <v>184</v>
      </c>
      <c r="J7938" t="s">
        <v>8674</v>
      </c>
      <c r="K7938" s="9">
        <v>45639.365740740737</v>
      </c>
      <c r="L7938" s="13">
        <f>IFERROR(_xlfn.XLOOKUP(tb_C103[[#This Row],[OS]],[1]!tb_C101[OS],[1]!tb_C101[DATA_ABERTURA]),0)</f>
        <v>45615.543969907405</v>
      </c>
      <c r="M7938" s="7" t="str">
        <f>IFERROR(_xlfn.XLOOKUP(tb_C103[[#This Row],[OS]],[1]!tb_C101[OS],[1]!tb_C101[SITUACAO_OS]),0)</f>
        <v>F</v>
      </c>
      <c r="N7938" t="str">
        <f>_xlfn.XLOOKUP(tb_C103[[#This Row],[OS]],[1]!tb_C101[OS],[1]!tb_C101[OFICINA])</f>
        <v>Eletrico</v>
      </c>
      <c r="O7938" s="14">
        <f>tb_C103[[#This Row],[FIM]] - tb_C103[[#This Row],[INICIO]]</f>
        <v>4.1666666671517305E-2</v>
      </c>
    </row>
    <row r="7939" spans="1:15" x14ac:dyDescent="0.25">
      <c r="A7939" t="s">
        <v>5446</v>
      </c>
      <c r="B7939">
        <v>4230</v>
      </c>
      <c r="C7939">
        <v>3</v>
      </c>
      <c r="D7939" t="s">
        <v>8673</v>
      </c>
      <c r="E7939" s="9">
        <v>45614.541666666664</v>
      </c>
      <c r="F7939" s="9">
        <v>45614.583333333336</v>
      </c>
      <c r="G7939">
        <v>117</v>
      </c>
      <c r="H7939" t="s">
        <v>354</v>
      </c>
      <c r="I7939" t="s">
        <v>184</v>
      </c>
      <c r="J7939" t="s">
        <v>8674</v>
      </c>
      <c r="K7939" s="9">
        <v>45639.365740740737</v>
      </c>
      <c r="L7939" s="13">
        <f>IFERROR(_xlfn.XLOOKUP(tb_C103[[#This Row],[OS]],[1]!tb_C101[OS],[1]!tb_C101[DATA_ABERTURA]),0)</f>
        <v>45615.543969907405</v>
      </c>
      <c r="M7939" s="7" t="str">
        <f>IFERROR(_xlfn.XLOOKUP(tb_C103[[#This Row],[OS]],[1]!tb_C101[OS],[1]!tb_C101[SITUACAO_OS]),0)</f>
        <v>F</v>
      </c>
      <c r="N7939" t="str">
        <f>_xlfn.XLOOKUP(tb_C103[[#This Row],[OS]],[1]!tb_C101[OS],[1]!tb_C101[OFICINA])</f>
        <v>Eletrico</v>
      </c>
      <c r="O7939" s="14">
        <f>tb_C103[[#This Row],[FIM]] - tb_C103[[#This Row],[INICIO]]</f>
        <v>4.1666666671517305E-2</v>
      </c>
    </row>
    <row r="7940" spans="1:15" x14ac:dyDescent="0.25">
      <c r="A7940" t="s">
        <v>8330</v>
      </c>
      <c r="B7940">
        <v>4230</v>
      </c>
      <c r="C7940">
        <v>3</v>
      </c>
      <c r="D7940" t="s">
        <v>8673</v>
      </c>
      <c r="E7940" s="9">
        <v>45614.541666666664</v>
      </c>
      <c r="F7940" s="9">
        <v>45614.583333333336</v>
      </c>
      <c r="G7940">
        <v>117</v>
      </c>
      <c r="H7940" t="s">
        <v>354</v>
      </c>
      <c r="I7940" t="s">
        <v>184</v>
      </c>
      <c r="J7940" t="s">
        <v>8674</v>
      </c>
      <c r="K7940" s="9">
        <v>45639.365740740737</v>
      </c>
      <c r="L7940" s="13">
        <f>IFERROR(_xlfn.XLOOKUP(tb_C103[[#This Row],[OS]],[1]!tb_C101[OS],[1]!tb_C101[DATA_ABERTURA]),0)</f>
        <v>45615.543969907405</v>
      </c>
      <c r="M7940" s="7" t="str">
        <f>IFERROR(_xlfn.XLOOKUP(tb_C103[[#This Row],[OS]],[1]!tb_C101[OS],[1]!tb_C101[SITUACAO_OS]),0)</f>
        <v>F</v>
      </c>
      <c r="N7940" t="str">
        <f>_xlfn.XLOOKUP(tb_C103[[#This Row],[OS]],[1]!tb_C101[OS],[1]!tb_C101[OFICINA])</f>
        <v>Eletrico</v>
      </c>
      <c r="O7940" s="14">
        <f>tb_C103[[#This Row],[FIM]] - tb_C103[[#This Row],[INICIO]]</f>
        <v>4.1666666671517305E-2</v>
      </c>
    </row>
    <row r="7941" spans="1:15" x14ac:dyDescent="0.25">
      <c r="A7941" t="s">
        <v>6398</v>
      </c>
      <c r="B7941">
        <v>4231</v>
      </c>
      <c r="C7941">
        <v>3</v>
      </c>
      <c r="D7941" t="s">
        <v>8673</v>
      </c>
      <c r="E7941" s="9">
        <v>45615.631944444445</v>
      </c>
      <c r="F7941" s="9">
        <v>45615.638888888891</v>
      </c>
      <c r="G7941">
        <v>206</v>
      </c>
      <c r="H7941" t="s">
        <v>793</v>
      </c>
      <c r="I7941" t="s">
        <v>175</v>
      </c>
      <c r="J7941" t="s">
        <v>8674</v>
      </c>
      <c r="K7941" s="9">
        <v>45617.416261574072</v>
      </c>
      <c r="L7941" s="13">
        <f>IFERROR(_xlfn.XLOOKUP(tb_C103[[#This Row],[OS]],[1]!tb_C101[OS],[1]!tb_C101[DATA_ABERTURA]),0)</f>
        <v>45615.634837962964</v>
      </c>
      <c r="M7941" s="7" t="str">
        <f>IFERROR(_xlfn.XLOOKUP(tb_C103[[#This Row],[OS]],[1]!tb_C101[OS],[1]!tb_C101[SITUACAO_OS]),0)</f>
        <v>F</v>
      </c>
      <c r="N7941" t="str">
        <f>_xlfn.XLOOKUP(tb_C103[[#This Row],[OS]],[1]!tb_C101[OS],[1]!tb_C101[OFICINA])</f>
        <v>Eletrico</v>
      </c>
      <c r="O7941" s="14">
        <f>tb_C103[[#This Row],[FIM]] - tb_C103[[#This Row],[INICIO]]</f>
        <v>6.9444444452528842E-3</v>
      </c>
    </row>
    <row r="7942" spans="1:15" x14ac:dyDescent="0.25">
      <c r="A7942" t="s">
        <v>1764</v>
      </c>
      <c r="B7942">
        <v>4231</v>
      </c>
      <c r="C7942">
        <v>3</v>
      </c>
      <c r="D7942" t="s">
        <v>8673</v>
      </c>
      <c r="E7942" s="9">
        <v>45615.631944444445</v>
      </c>
      <c r="F7942" s="9">
        <v>45615.638888888891</v>
      </c>
      <c r="G7942">
        <v>206</v>
      </c>
      <c r="H7942" t="s">
        <v>793</v>
      </c>
      <c r="I7942" t="s">
        <v>175</v>
      </c>
      <c r="J7942" t="s">
        <v>8674</v>
      </c>
      <c r="K7942" s="9">
        <v>45617.416261574072</v>
      </c>
      <c r="L7942" s="13">
        <f>IFERROR(_xlfn.XLOOKUP(tb_C103[[#This Row],[OS]],[1]!tb_C101[OS],[1]!tb_C101[DATA_ABERTURA]),0)</f>
        <v>45615.634837962964</v>
      </c>
      <c r="M7942" s="7" t="str">
        <f>IFERROR(_xlfn.XLOOKUP(tb_C103[[#This Row],[OS]],[1]!tb_C101[OS],[1]!tb_C101[SITUACAO_OS]),0)</f>
        <v>F</v>
      </c>
      <c r="N7942" t="str">
        <f>_xlfn.XLOOKUP(tb_C103[[#This Row],[OS]],[1]!tb_C101[OS],[1]!tb_C101[OFICINA])</f>
        <v>Eletrico</v>
      </c>
      <c r="O7942" s="14">
        <f>tb_C103[[#This Row],[FIM]] - tb_C103[[#This Row],[INICIO]]</f>
        <v>6.9444444452528842E-3</v>
      </c>
    </row>
    <row r="7943" spans="1:15" x14ac:dyDescent="0.25">
      <c r="A7943" t="s">
        <v>4080</v>
      </c>
      <c r="B7943">
        <v>4231</v>
      </c>
      <c r="C7943">
        <v>3</v>
      </c>
      <c r="D7943" t="s">
        <v>8673</v>
      </c>
      <c r="E7943" s="9">
        <v>45615.631944444445</v>
      </c>
      <c r="F7943" s="9">
        <v>45615.638888888891</v>
      </c>
      <c r="G7943">
        <v>206</v>
      </c>
      <c r="H7943" t="s">
        <v>793</v>
      </c>
      <c r="I7943" t="s">
        <v>175</v>
      </c>
      <c r="J7943" t="s">
        <v>8674</v>
      </c>
      <c r="K7943" s="9">
        <v>45617.416261574072</v>
      </c>
      <c r="L7943" s="13">
        <f>IFERROR(_xlfn.XLOOKUP(tb_C103[[#This Row],[OS]],[1]!tb_C101[OS],[1]!tb_C101[DATA_ABERTURA]),0)</f>
        <v>45615.634837962964</v>
      </c>
      <c r="M7943" s="7" t="str">
        <f>IFERROR(_xlfn.XLOOKUP(tb_C103[[#This Row],[OS]],[1]!tb_C101[OS],[1]!tb_C101[SITUACAO_OS]),0)</f>
        <v>F</v>
      </c>
      <c r="N7943" t="str">
        <f>_xlfn.XLOOKUP(tb_C103[[#This Row],[OS]],[1]!tb_C101[OS],[1]!tb_C101[OFICINA])</f>
        <v>Eletrico</v>
      </c>
      <c r="O7943" s="14">
        <f>tb_C103[[#This Row],[FIM]] - tb_C103[[#This Row],[INICIO]]</f>
        <v>6.9444444452528842E-3</v>
      </c>
    </row>
    <row r="7944" spans="1:15" x14ac:dyDescent="0.25">
      <c r="A7944" t="s">
        <v>6398</v>
      </c>
      <c r="B7944">
        <v>4231</v>
      </c>
      <c r="C7944">
        <v>3</v>
      </c>
      <c r="D7944" t="s">
        <v>8673</v>
      </c>
      <c r="E7944" s="9">
        <v>45615.631944444445</v>
      </c>
      <c r="F7944" s="9">
        <v>45615.638888888891</v>
      </c>
      <c r="G7944">
        <v>206</v>
      </c>
      <c r="H7944" t="s">
        <v>793</v>
      </c>
      <c r="I7944" t="s">
        <v>175</v>
      </c>
      <c r="J7944" t="s">
        <v>8674</v>
      </c>
      <c r="K7944" s="9">
        <v>45617.416261574072</v>
      </c>
      <c r="L7944" s="13">
        <f>IFERROR(_xlfn.XLOOKUP(tb_C103[[#This Row],[OS]],[1]!tb_C101[OS],[1]!tb_C101[DATA_ABERTURA]),0)</f>
        <v>45615.634837962964</v>
      </c>
      <c r="M7944" s="7" t="str">
        <f>IFERROR(_xlfn.XLOOKUP(tb_C103[[#This Row],[OS]],[1]!tb_C101[OS],[1]!tb_C101[SITUACAO_OS]),0)</f>
        <v>F</v>
      </c>
      <c r="N7944" t="str">
        <f>_xlfn.XLOOKUP(tb_C103[[#This Row],[OS]],[1]!tb_C101[OS],[1]!tb_C101[OFICINA])</f>
        <v>Eletrico</v>
      </c>
      <c r="O7944" s="14">
        <f>tb_C103[[#This Row],[FIM]] - tb_C103[[#This Row],[INICIO]]</f>
        <v>6.9444444452528842E-3</v>
      </c>
    </row>
    <row r="7945" spans="1:15" x14ac:dyDescent="0.25">
      <c r="A7945" t="s">
        <v>1764</v>
      </c>
      <c r="B7945">
        <v>4231</v>
      </c>
      <c r="C7945">
        <v>3</v>
      </c>
      <c r="D7945" t="s">
        <v>8673</v>
      </c>
      <c r="E7945" s="9">
        <v>45615.631944444445</v>
      </c>
      <c r="F7945" s="9">
        <v>45615.638888888891</v>
      </c>
      <c r="G7945">
        <v>206</v>
      </c>
      <c r="H7945" t="s">
        <v>793</v>
      </c>
      <c r="I7945" t="s">
        <v>175</v>
      </c>
      <c r="J7945" t="s">
        <v>8674</v>
      </c>
      <c r="K7945" s="9">
        <v>45617.416261574072</v>
      </c>
      <c r="L7945" s="13">
        <f>IFERROR(_xlfn.XLOOKUP(tb_C103[[#This Row],[OS]],[1]!tb_C101[OS],[1]!tb_C101[DATA_ABERTURA]),0)</f>
        <v>45615.634837962964</v>
      </c>
      <c r="M7945" s="7" t="str">
        <f>IFERROR(_xlfn.XLOOKUP(tb_C103[[#This Row],[OS]],[1]!tb_C101[OS],[1]!tb_C101[SITUACAO_OS]),0)</f>
        <v>F</v>
      </c>
      <c r="N7945" t="str">
        <f>_xlfn.XLOOKUP(tb_C103[[#This Row],[OS]],[1]!tb_C101[OS],[1]!tb_C101[OFICINA])</f>
        <v>Eletrico</v>
      </c>
      <c r="O7945" s="14">
        <f>tb_C103[[#This Row],[FIM]] - tb_C103[[#This Row],[INICIO]]</f>
        <v>6.9444444452528842E-3</v>
      </c>
    </row>
    <row r="7946" spans="1:15" x14ac:dyDescent="0.25">
      <c r="A7946" t="s">
        <v>4080</v>
      </c>
      <c r="B7946">
        <v>4231</v>
      </c>
      <c r="C7946">
        <v>3</v>
      </c>
      <c r="D7946" t="s">
        <v>8673</v>
      </c>
      <c r="E7946" s="9">
        <v>45615.631944444445</v>
      </c>
      <c r="F7946" s="9">
        <v>45615.638888888891</v>
      </c>
      <c r="G7946">
        <v>206</v>
      </c>
      <c r="H7946" t="s">
        <v>793</v>
      </c>
      <c r="I7946" t="s">
        <v>175</v>
      </c>
      <c r="J7946" t="s">
        <v>8674</v>
      </c>
      <c r="K7946" s="9">
        <v>45617.416261574072</v>
      </c>
      <c r="L7946" s="13">
        <f>IFERROR(_xlfn.XLOOKUP(tb_C103[[#This Row],[OS]],[1]!tb_C101[OS],[1]!tb_C101[DATA_ABERTURA]),0)</f>
        <v>45615.634837962964</v>
      </c>
      <c r="M7946" s="7" t="str">
        <f>IFERROR(_xlfn.XLOOKUP(tb_C103[[#This Row],[OS]],[1]!tb_C101[OS],[1]!tb_C101[SITUACAO_OS]),0)</f>
        <v>F</v>
      </c>
      <c r="N7946" t="str">
        <f>_xlfn.XLOOKUP(tb_C103[[#This Row],[OS]],[1]!tb_C101[OS],[1]!tb_C101[OFICINA])</f>
        <v>Eletrico</v>
      </c>
      <c r="O7946" s="14">
        <f>tb_C103[[#This Row],[FIM]] - tb_C103[[#This Row],[INICIO]]</f>
        <v>6.9444444452528842E-3</v>
      </c>
    </row>
    <row r="7947" spans="1:15" x14ac:dyDescent="0.25">
      <c r="A7947" t="s">
        <v>6398</v>
      </c>
      <c r="B7947">
        <v>4231</v>
      </c>
      <c r="C7947">
        <v>3</v>
      </c>
      <c r="D7947" t="s">
        <v>8673</v>
      </c>
      <c r="E7947" s="9">
        <v>45615.631944444445</v>
      </c>
      <c r="F7947" s="9">
        <v>45615.638888888891</v>
      </c>
      <c r="G7947">
        <v>206</v>
      </c>
      <c r="H7947" t="s">
        <v>793</v>
      </c>
      <c r="I7947" t="s">
        <v>175</v>
      </c>
      <c r="J7947" t="s">
        <v>8674</v>
      </c>
      <c r="K7947" s="9">
        <v>45617.416261574072</v>
      </c>
      <c r="L7947" s="13">
        <f>IFERROR(_xlfn.XLOOKUP(tb_C103[[#This Row],[OS]],[1]!tb_C101[OS],[1]!tb_C101[DATA_ABERTURA]),0)</f>
        <v>45615.634837962964</v>
      </c>
      <c r="M7947" s="7" t="str">
        <f>IFERROR(_xlfn.XLOOKUP(tb_C103[[#This Row],[OS]],[1]!tb_C101[OS],[1]!tb_C101[SITUACAO_OS]),0)</f>
        <v>F</v>
      </c>
      <c r="N7947" t="str">
        <f>_xlfn.XLOOKUP(tb_C103[[#This Row],[OS]],[1]!tb_C101[OS],[1]!tb_C101[OFICINA])</f>
        <v>Eletrico</v>
      </c>
      <c r="O7947" s="14">
        <f>tb_C103[[#This Row],[FIM]] - tb_C103[[#This Row],[INICIO]]</f>
        <v>6.9444444452528842E-3</v>
      </c>
    </row>
    <row r="7948" spans="1:15" x14ac:dyDescent="0.25">
      <c r="A7948" t="s">
        <v>1764</v>
      </c>
      <c r="B7948">
        <v>4231</v>
      </c>
      <c r="C7948">
        <v>3</v>
      </c>
      <c r="D7948" t="s">
        <v>8673</v>
      </c>
      <c r="E7948" s="9">
        <v>45615.631944444445</v>
      </c>
      <c r="F7948" s="9">
        <v>45615.638888888891</v>
      </c>
      <c r="G7948">
        <v>206</v>
      </c>
      <c r="H7948" t="s">
        <v>793</v>
      </c>
      <c r="I7948" t="s">
        <v>175</v>
      </c>
      <c r="J7948" t="s">
        <v>8674</v>
      </c>
      <c r="K7948" s="9">
        <v>45617.416261574072</v>
      </c>
      <c r="L7948" s="13">
        <f>IFERROR(_xlfn.XLOOKUP(tb_C103[[#This Row],[OS]],[1]!tb_C101[OS],[1]!tb_C101[DATA_ABERTURA]),0)</f>
        <v>45615.634837962964</v>
      </c>
      <c r="M7948" s="7" t="str">
        <f>IFERROR(_xlfn.XLOOKUP(tb_C103[[#This Row],[OS]],[1]!tb_C101[OS],[1]!tb_C101[SITUACAO_OS]),0)</f>
        <v>F</v>
      </c>
      <c r="N7948" t="str">
        <f>_xlfn.XLOOKUP(tb_C103[[#This Row],[OS]],[1]!tb_C101[OS],[1]!tb_C101[OFICINA])</f>
        <v>Eletrico</v>
      </c>
      <c r="O7948" s="14">
        <f>tb_C103[[#This Row],[FIM]] - tb_C103[[#This Row],[INICIO]]</f>
        <v>6.9444444452528842E-3</v>
      </c>
    </row>
    <row r="7949" spans="1:15" x14ac:dyDescent="0.25">
      <c r="A7949" t="s">
        <v>4080</v>
      </c>
      <c r="B7949">
        <v>4231</v>
      </c>
      <c r="C7949">
        <v>3</v>
      </c>
      <c r="D7949" t="s">
        <v>8673</v>
      </c>
      <c r="E7949" s="9">
        <v>45615.631944444445</v>
      </c>
      <c r="F7949" s="9">
        <v>45615.638888888891</v>
      </c>
      <c r="G7949">
        <v>206</v>
      </c>
      <c r="H7949" t="s">
        <v>793</v>
      </c>
      <c r="I7949" t="s">
        <v>175</v>
      </c>
      <c r="J7949" t="s">
        <v>8674</v>
      </c>
      <c r="K7949" s="9">
        <v>45617.416261574072</v>
      </c>
      <c r="L7949" s="13">
        <f>IFERROR(_xlfn.XLOOKUP(tb_C103[[#This Row],[OS]],[1]!tb_C101[OS],[1]!tb_C101[DATA_ABERTURA]),0)</f>
        <v>45615.634837962964</v>
      </c>
      <c r="M7949" s="7" t="str">
        <f>IFERROR(_xlfn.XLOOKUP(tb_C103[[#This Row],[OS]],[1]!tb_C101[OS],[1]!tb_C101[SITUACAO_OS]),0)</f>
        <v>F</v>
      </c>
      <c r="N7949" t="str">
        <f>_xlfn.XLOOKUP(tb_C103[[#This Row],[OS]],[1]!tb_C101[OS],[1]!tb_C101[OFICINA])</f>
        <v>Eletrico</v>
      </c>
      <c r="O7949" s="14">
        <f>tb_C103[[#This Row],[FIM]] - tb_C103[[#This Row],[INICIO]]</f>
        <v>6.9444444452528842E-3</v>
      </c>
    </row>
    <row r="7950" spans="1:15" x14ac:dyDescent="0.25">
      <c r="A7950" t="s">
        <v>4080</v>
      </c>
      <c r="B7950">
        <v>4232</v>
      </c>
      <c r="C7950">
        <v>1</v>
      </c>
      <c r="D7950" t="s">
        <v>8677</v>
      </c>
      <c r="E7950" s="9">
        <v>45608.3125</v>
      </c>
      <c r="F7950" s="9">
        <v>45608.5</v>
      </c>
      <c r="G7950">
        <v>302</v>
      </c>
      <c r="H7950" t="s">
        <v>787</v>
      </c>
      <c r="I7950" t="s">
        <v>220</v>
      </c>
      <c r="J7950" t="s">
        <v>8671</v>
      </c>
      <c r="K7950" s="9">
        <v>45629.6169212963</v>
      </c>
      <c r="L7950" s="13">
        <f>IFERROR(_xlfn.XLOOKUP(tb_C103[[#This Row],[OS]],[1]!tb_C101[OS],[1]!tb_C101[DATA_ABERTURA]),0)</f>
        <v>45615.681087962963</v>
      </c>
      <c r="M7950" s="7" t="str">
        <f>IFERROR(_xlfn.XLOOKUP(tb_C103[[#This Row],[OS]],[1]!tb_C101[OS],[1]!tb_C101[SITUACAO_OS]),0)</f>
        <v>F</v>
      </c>
      <c r="N7950" t="str">
        <f>_xlfn.XLOOKUP(tb_C103[[#This Row],[OS]],[1]!tb_C101[OS],[1]!tb_C101[OFICINA])</f>
        <v>Mecanico</v>
      </c>
      <c r="O7950" s="14">
        <f>tb_C103[[#This Row],[FIM]] - tb_C103[[#This Row],[INICIO]]</f>
        <v>0.1875</v>
      </c>
    </row>
    <row r="7951" spans="1:15" x14ac:dyDescent="0.25">
      <c r="A7951" t="s">
        <v>1764</v>
      </c>
      <c r="B7951">
        <v>4233</v>
      </c>
      <c r="C7951">
        <v>3</v>
      </c>
      <c r="D7951" t="s">
        <v>8673</v>
      </c>
      <c r="E7951" s="9">
        <v>45615.677083333336</v>
      </c>
      <c r="F7951" s="9">
        <v>45615.722222222219</v>
      </c>
      <c r="G7951">
        <v>206</v>
      </c>
      <c r="H7951" t="s">
        <v>793</v>
      </c>
      <c r="I7951" t="s">
        <v>175</v>
      </c>
      <c r="J7951" t="s">
        <v>8674</v>
      </c>
      <c r="K7951" s="9">
        <v>45617.432372685187</v>
      </c>
      <c r="L7951" s="13">
        <f>IFERROR(_xlfn.XLOOKUP(tb_C103[[#This Row],[OS]],[1]!tb_C101[OS],[1]!tb_C101[DATA_ABERTURA]),0)</f>
        <v>45615.685520833336</v>
      </c>
      <c r="M7951" s="7" t="str">
        <f>IFERROR(_xlfn.XLOOKUP(tb_C103[[#This Row],[OS]],[1]!tb_C101[OS],[1]!tb_C101[SITUACAO_OS]),0)</f>
        <v>F</v>
      </c>
      <c r="N7951" t="str">
        <f>_xlfn.XLOOKUP(tb_C103[[#This Row],[OS]],[1]!tb_C101[OS],[1]!tb_C101[OFICINA])</f>
        <v>Eletrico</v>
      </c>
      <c r="O7951" s="14">
        <f>tb_C103[[#This Row],[FIM]] - tb_C103[[#This Row],[INICIO]]</f>
        <v>4.5138888883229811E-2</v>
      </c>
    </row>
    <row r="7952" spans="1:15" x14ac:dyDescent="0.25">
      <c r="A7952" t="s">
        <v>4080</v>
      </c>
      <c r="B7952">
        <v>4233</v>
      </c>
      <c r="C7952">
        <v>3</v>
      </c>
      <c r="D7952" t="s">
        <v>8673</v>
      </c>
      <c r="E7952" s="9">
        <v>45615.677083333336</v>
      </c>
      <c r="F7952" s="9">
        <v>45615.722222222219</v>
      </c>
      <c r="G7952">
        <v>206</v>
      </c>
      <c r="H7952" t="s">
        <v>793</v>
      </c>
      <c r="I7952" t="s">
        <v>175</v>
      </c>
      <c r="J7952" t="s">
        <v>8674</v>
      </c>
      <c r="K7952" s="9">
        <v>45617.432372685187</v>
      </c>
      <c r="L7952" s="13">
        <f>IFERROR(_xlfn.XLOOKUP(tb_C103[[#This Row],[OS]],[1]!tb_C101[OS],[1]!tb_C101[DATA_ABERTURA]),0)</f>
        <v>45615.685520833336</v>
      </c>
      <c r="M7952" s="7" t="str">
        <f>IFERROR(_xlfn.XLOOKUP(tb_C103[[#This Row],[OS]],[1]!tb_C101[OS],[1]!tb_C101[SITUACAO_OS]),0)</f>
        <v>F</v>
      </c>
      <c r="N7952" t="str">
        <f>_xlfn.XLOOKUP(tb_C103[[#This Row],[OS]],[1]!tb_C101[OS],[1]!tb_C101[OFICINA])</f>
        <v>Eletrico</v>
      </c>
      <c r="O7952" s="14">
        <f>tb_C103[[#This Row],[FIM]] - tb_C103[[#This Row],[INICIO]]</f>
        <v>4.5138888883229811E-2</v>
      </c>
    </row>
    <row r="7953" spans="1:15" x14ac:dyDescent="0.25">
      <c r="A7953" t="s">
        <v>1764</v>
      </c>
      <c r="B7953">
        <v>4233</v>
      </c>
      <c r="C7953">
        <v>3</v>
      </c>
      <c r="D7953" t="s">
        <v>8673</v>
      </c>
      <c r="E7953" s="9">
        <v>45615.677083333336</v>
      </c>
      <c r="F7953" s="9">
        <v>45615.722222222219</v>
      </c>
      <c r="G7953">
        <v>206</v>
      </c>
      <c r="H7953" t="s">
        <v>793</v>
      </c>
      <c r="I7953" t="s">
        <v>175</v>
      </c>
      <c r="J7953" t="s">
        <v>8674</v>
      </c>
      <c r="K7953" s="9">
        <v>45617.432372685187</v>
      </c>
      <c r="L7953" s="13">
        <f>IFERROR(_xlfn.XLOOKUP(tb_C103[[#This Row],[OS]],[1]!tb_C101[OS],[1]!tb_C101[DATA_ABERTURA]),0)</f>
        <v>45615.685520833336</v>
      </c>
      <c r="M7953" s="7" t="str">
        <f>IFERROR(_xlfn.XLOOKUP(tb_C103[[#This Row],[OS]],[1]!tb_C101[OS],[1]!tb_C101[SITUACAO_OS]),0)</f>
        <v>F</v>
      </c>
      <c r="N7953" t="str">
        <f>_xlfn.XLOOKUP(tb_C103[[#This Row],[OS]],[1]!tb_C101[OS],[1]!tb_C101[OFICINA])</f>
        <v>Eletrico</v>
      </c>
      <c r="O7953" s="14">
        <f>tb_C103[[#This Row],[FIM]] - tb_C103[[#This Row],[INICIO]]</f>
        <v>4.5138888883229811E-2</v>
      </c>
    </row>
    <row r="7954" spans="1:15" x14ac:dyDescent="0.25">
      <c r="A7954" t="s">
        <v>4080</v>
      </c>
      <c r="B7954">
        <v>4233</v>
      </c>
      <c r="C7954">
        <v>3</v>
      </c>
      <c r="D7954" t="s">
        <v>8673</v>
      </c>
      <c r="E7954" s="9">
        <v>45615.677083333336</v>
      </c>
      <c r="F7954" s="9">
        <v>45615.722222222219</v>
      </c>
      <c r="G7954">
        <v>206</v>
      </c>
      <c r="H7954" t="s">
        <v>793</v>
      </c>
      <c r="I7954" t="s">
        <v>175</v>
      </c>
      <c r="J7954" t="s">
        <v>8674</v>
      </c>
      <c r="K7954" s="9">
        <v>45617.432372685187</v>
      </c>
      <c r="L7954" s="13">
        <f>IFERROR(_xlfn.XLOOKUP(tb_C103[[#This Row],[OS]],[1]!tb_C101[OS],[1]!tb_C101[DATA_ABERTURA]),0)</f>
        <v>45615.685520833336</v>
      </c>
      <c r="M7954" s="7" t="str">
        <f>IFERROR(_xlfn.XLOOKUP(tb_C103[[#This Row],[OS]],[1]!tb_C101[OS],[1]!tb_C101[SITUACAO_OS]),0)</f>
        <v>F</v>
      </c>
      <c r="N7954" t="str">
        <f>_xlfn.XLOOKUP(tb_C103[[#This Row],[OS]],[1]!tb_C101[OS],[1]!tb_C101[OFICINA])</f>
        <v>Eletrico</v>
      </c>
      <c r="O7954" s="14">
        <f>tb_C103[[#This Row],[FIM]] - tb_C103[[#This Row],[INICIO]]</f>
        <v>4.5138888883229811E-2</v>
      </c>
    </row>
    <row r="7955" spans="1:15" x14ac:dyDescent="0.25">
      <c r="A7955" t="s">
        <v>1764</v>
      </c>
      <c r="B7955">
        <v>4234</v>
      </c>
      <c r="C7955">
        <v>1</v>
      </c>
      <c r="D7955" t="s">
        <v>8677</v>
      </c>
      <c r="E7955" s="9">
        <v>45625.395833333336</v>
      </c>
      <c r="F7955" s="9">
        <v>45625.444444444445</v>
      </c>
      <c r="G7955">
        <v>301</v>
      </c>
      <c r="H7955" t="s">
        <v>221</v>
      </c>
      <c r="I7955" t="s">
        <v>220</v>
      </c>
      <c r="J7955" t="s">
        <v>8674</v>
      </c>
      <c r="K7955" s="9">
        <v>45629.452905092592</v>
      </c>
      <c r="L7955" s="13">
        <f>IFERROR(_xlfn.XLOOKUP(tb_C103[[#This Row],[OS]],[1]!tb_C101[OS],[1]!tb_C101[DATA_ABERTURA]),0)</f>
        <v>45615.693726851852</v>
      </c>
      <c r="M7955" s="7" t="str">
        <f>IFERROR(_xlfn.XLOOKUP(tb_C103[[#This Row],[OS]],[1]!tb_C101[OS],[1]!tb_C101[SITUACAO_OS]),0)</f>
        <v>F</v>
      </c>
      <c r="N7955" t="str">
        <f>_xlfn.XLOOKUP(tb_C103[[#This Row],[OS]],[1]!tb_C101[OS],[1]!tb_C101[OFICINA])</f>
        <v>Eletrico</v>
      </c>
      <c r="O7955" s="14">
        <f>tb_C103[[#This Row],[FIM]] - tb_C103[[#This Row],[INICIO]]</f>
        <v>4.8611111109494232E-2</v>
      </c>
    </row>
    <row r="7956" spans="1:15" x14ac:dyDescent="0.25">
      <c r="A7956" t="s">
        <v>4080</v>
      </c>
      <c r="B7956">
        <v>4234</v>
      </c>
      <c r="C7956">
        <v>1</v>
      </c>
      <c r="D7956" t="s">
        <v>8677</v>
      </c>
      <c r="E7956" s="9">
        <v>45625.395833333336</v>
      </c>
      <c r="F7956" s="9">
        <v>45625.444444444445</v>
      </c>
      <c r="G7956">
        <v>301</v>
      </c>
      <c r="H7956" t="s">
        <v>221</v>
      </c>
      <c r="I7956" t="s">
        <v>220</v>
      </c>
      <c r="J7956" t="s">
        <v>8674</v>
      </c>
      <c r="K7956" s="9">
        <v>45629.452905092592</v>
      </c>
      <c r="L7956" s="13">
        <f>IFERROR(_xlfn.XLOOKUP(tb_C103[[#This Row],[OS]],[1]!tb_C101[OS],[1]!tb_C101[DATA_ABERTURA]),0)</f>
        <v>45615.693726851852</v>
      </c>
      <c r="M7956" s="7" t="str">
        <f>IFERROR(_xlfn.XLOOKUP(tb_C103[[#This Row],[OS]],[1]!tb_C101[OS],[1]!tb_C101[SITUACAO_OS]),0)</f>
        <v>F</v>
      </c>
      <c r="N7956" t="str">
        <f>_xlfn.XLOOKUP(tb_C103[[#This Row],[OS]],[1]!tb_C101[OS],[1]!tb_C101[OFICINA])</f>
        <v>Eletrico</v>
      </c>
      <c r="O7956" s="14">
        <f>tb_C103[[#This Row],[FIM]] - tb_C103[[#This Row],[INICIO]]</f>
        <v>4.8611111109494232E-2</v>
      </c>
    </row>
    <row r="7957" spans="1:15" x14ac:dyDescent="0.25">
      <c r="A7957" t="s">
        <v>1764</v>
      </c>
      <c r="B7957">
        <v>4234</v>
      </c>
      <c r="C7957">
        <v>1</v>
      </c>
      <c r="D7957" t="s">
        <v>8677</v>
      </c>
      <c r="E7957" s="9">
        <v>45625.395833333336</v>
      </c>
      <c r="F7957" s="9">
        <v>45625.444444444445</v>
      </c>
      <c r="G7957">
        <v>301</v>
      </c>
      <c r="H7957" t="s">
        <v>221</v>
      </c>
      <c r="I7957" t="s">
        <v>220</v>
      </c>
      <c r="J7957" t="s">
        <v>8674</v>
      </c>
      <c r="K7957" s="9">
        <v>45629.452905092592</v>
      </c>
      <c r="L7957" s="13">
        <f>IFERROR(_xlfn.XLOOKUP(tb_C103[[#This Row],[OS]],[1]!tb_C101[OS],[1]!tb_C101[DATA_ABERTURA]),0)</f>
        <v>45615.693726851852</v>
      </c>
      <c r="M7957" s="7" t="str">
        <f>IFERROR(_xlfn.XLOOKUP(tb_C103[[#This Row],[OS]],[1]!tb_C101[OS],[1]!tb_C101[SITUACAO_OS]),0)</f>
        <v>F</v>
      </c>
      <c r="N7957" t="str">
        <f>_xlfn.XLOOKUP(tb_C103[[#This Row],[OS]],[1]!tb_C101[OS],[1]!tb_C101[OFICINA])</f>
        <v>Eletrico</v>
      </c>
      <c r="O7957" s="14">
        <f>tb_C103[[#This Row],[FIM]] - tb_C103[[#This Row],[INICIO]]</f>
        <v>4.8611111109494232E-2</v>
      </c>
    </row>
    <row r="7958" spans="1:15" x14ac:dyDescent="0.25">
      <c r="A7958" t="s">
        <v>4080</v>
      </c>
      <c r="B7958">
        <v>4234</v>
      </c>
      <c r="C7958">
        <v>1</v>
      </c>
      <c r="D7958" t="s">
        <v>8677</v>
      </c>
      <c r="E7958" s="9">
        <v>45625.395833333336</v>
      </c>
      <c r="F7958" s="9">
        <v>45625.444444444445</v>
      </c>
      <c r="G7958">
        <v>301</v>
      </c>
      <c r="H7958" t="s">
        <v>221</v>
      </c>
      <c r="I7958" t="s">
        <v>220</v>
      </c>
      <c r="J7958" t="s">
        <v>8674</v>
      </c>
      <c r="K7958" s="9">
        <v>45629.452905092592</v>
      </c>
      <c r="L7958" s="13">
        <f>IFERROR(_xlfn.XLOOKUP(tb_C103[[#This Row],[OS]],[1]!tb_C101[OS],[1]!tb_C101[DATA_ABERTURA]),0)</f>
        <v>45615.693726851852</v>
      </c>
      <c r="M7958" s="7" t="str">
        <f>IFERROR(_xlfn.XLOOKUP(tb_C103[[#This Row],[OS]],[1]!tb_C101[OS],[1]!tb_C101[SITUACAO_OS]),0)</f>
        <v>F</v>
      </c>
      <c r="N7958" t="str">
        <f>_xlfn.XLOOKUP(tb_C103[[#This Row],[OS]],[1]!tb_C101[OS],[1]!tb_C101[OFICINA])</f>
        <v>Eletrico</v>
      </c>
      <c r="O7958" s="14">
        <f>tb_C103[[#This Row],[FIM]] - tb_C103[[#This Row],[INICIO]]</f>
        <v>4.8611111109494232E-2</v>
      </c>
    </row>
    <row r="7959" spans="1:15" x14ac:dyDescent="0.25">
      <c r="A7959" t="s">
        <v>1764</v>
      </c>
      <c r="B7959">
        <v>4235</v>
      </c>
      <c r="C7959">
        <v>1</v>
      </c>
      <c r="D7959" t="s">
        <v>8677</v>
      </c>
      <c r="E7959" s="9">
        <v>45608.388888888891</v>
      </c>
      <c r="F7959" s="9">
        <v>45608.638888888891</v>
      </c>
      <c r="G7959">
        <v>302</v>
      </c>
      <c r="H7959" t="s">
        <v>787</v>
      </c>
      <c r="I7959" t="s">
        <v>220</v>
      </c>
      <c r="J7959" t="s">
        <v>8674</v>
      </c>
      <c r="K7959" s="9">
        <v>45631.621805555558</v>
      </c>
      <c r="L7959" s="13">
        <f>IFERROR(_xlfn.XLOOKUP(tb_C103[[#This Row],[OS]],[1]!tb_C101[OS],[1]!tb_C101[DATA_ABERTURA]),0)</f>
        <v>45615.694907407407</v>
      </c>
      <c r="M7959" s="7" t="str">
        <f>IFERROR(_xlfn.XLOOKUP(tb_C103[[#This Row],[OS]],[1]!tb_C101[OS],[1]!tb_C101[SITUACAO_OS]),0)</f>
        <v>F</v>
      </c>
      <c r="N7959" t="str">
        <f>_xlfn.XLOOKUP(tb_C103[[#This Row],[OS]],[1]!tb_C101[OS],[1]!tb_C101[OFICINA])</f>
        <v>Eletrico</v>
      </c>
      <c r="O7959" s="14">
        <f>tb_C103[[#This Row],[FIM]] - tb_C103[[#This Row],[INICIO]]</f>
        <v>0.25</v>
      </c>
    </row>
    <row r="7960" spans="1:15" x14ac:dyDescent="0.25">
      <c r="A7960" t="s">
        <v>4080</v>
      </c>
      <c r="B7960">
        <v>4235</v>
      </c>
      <c r="C7960">
        <v>1</v>
      </c>
      <c r="D7960" t="s">
        <v>8677</v>
      </c>
      <c r="E7960" s="9">
        <v>45608.388888888891</v>
      </c>
      <c r="F7960" s="9">
        <v>45608.638888888891</v>
      </c>
      <c r="G7960">
        <v>302</v>
      </c>
      <c r="H7960" t="s">
        <v>787</v>
      </c>
      <c r="I7960" t="s">
        <v>220</v>
      </c>
      <c r="J7960" t="s">
        <v>8674</v>
      </c>
      <c r="K7960" s="9">
        <v>45631.621805555558</v>
      </c>
      <c r="L7960" s="13">
        <f>IFERROR(_xlfn.XLOOKUP(tb_C103[[#This Row],[OS]],[1]!tb_C101[OS],[1]!tb_C101[DATA_ABERTURA]),0)</f>
        <v>45615.694907407407</v>
      </c>
      <c r="M7960" s="7" t="str">
        <f>IFERROR(_xlfn.XLOOKUP(tb_C103[[#This Row],[OS]],[1]!tb_C101[OS],[1]!tb_C101[SITUACAO_OS]),0)</f>
        <v>F</v>
      </c>
      <c r="N7960" t="str">
        <f>_xlfn.XLOOKUP(tb_C103[[#This Row],[OS]],[1]!tb_C101[OS],[1]!tb_C101[OFICINA])</f>
        <v>Eletrico</v>
      </c>
      <c r="O7960" s="14">
        <f>tb_C103[[#This Row],[FIM]] - tb_C103[[#This Row],[INICIO]]</f>
        <v>0.25</v>
      </c>
    </row>
    <row r="7961" spans="1:15" x14ac:dyDescent="0.25">
      <c r="A7961" t="s">
        <v>1764</v>
      </c>
      <c r="B7961">
        <v>4235</v>
      </c>
      <c r="C7961">
        <v>1</v>
      </c>
      <c r="D7961" t="s">
        <v>8677</v>
      </c>
      <c r="E7961" s="9">
        <v>45608.541666666664</v>
      </c>
      <c r="F7961" s="9">
        <v>45608.583333333336</v>
      </c>
      <c r="G7961">
        <v>302</v>
      </c>
      <c r="H7961" t="s">
        <v>787</v>
      </c>
      <c r="I7961" t="s">
        <v>220</v>
      </c>
      <c r="J7961" t="s">
        <v>8674</v>
      </c>
      <c r="K7961" s="9">
        <v>45631.621805555558</v>
      </c>
      <c r="L7961" s="13">
        <f>IFERROR(_xlfn.XLOOKUP(tb_C103[[#This Row],[OS]],[1]!tb_C101[OS],[1]!tb_C101[DATA_ABERTURA]),0)</f>
        <v>45615.694907407407</v>
      </c>
      <c r="M7961" s="7" t="str">
        <f>IFERROR(_xlfn.XLOOKUP(tb_C103[[#This Row],[OS]],[1]!tb_C101[OS],[1]!tb_C101[SITUACAO_OS]),0)</f>
        <v>F</v>
      </c>
      <c r="N7961" t="str">
        <f>_xlfn.XLOOKUP(tb_C103[[#This Row],[OS]],[1]!tb_C101[OS],[1]!tb_C101[OFICINA])</f>
        <v>Eletrico</v>
      </c>
      <c r="O7961" s="14">
        <f>tb_C103[[#This Row],[FIM]] - tb_C103[[#This Row],[INICIO]]</f>
        <v>4.1666666671517305E-2</v>
      </c>
    </row>
    <row r="7962" spans="1:15" x14ac:dyDescent="0.25">
      <c r="A7962" t="s">
        <v>4080</v>
      </c>
      <c r="B7962">
        <v>4235</v>
      </c>
      <c r="C7962">
        <v>1</v>
      </c>
      <c r="D7962" t="s">
        <v>8677</v>
      </c>
      <c r="E7962" s="9">
        <v>45608.541666666664</v>
      </c>
      <c r="F7962" s="9">
        <v>45608.583333333336</v>
      </c>
      <c r="G7962">
        <v>302</v>
      </c>
      <c r="H7962" t="s">
        <v>787</v>
      </c>
      <c r="I7962" t="s">
        <v>220</v>
      </c>
      <c r="J7962" t="s">
        <v>8674</v>
      </c>
      <c r="K7962" s="9">
        <v>45631.621805555558</v>
      </c>
      <c r="L7962" s="13">
        <f>IFERROR(_xlfn.XLOOKUP(tb_C103[[#This Row],[OS]],[1]!tb_C101[OS],[1]!tb_C101[DATA_ABERTURA]),0)</f>
        <v>45615.694907407407</v>
      </c>
      <c r="M7962" s="7" t="str">
        <f>IFERROR(_xlfn.XLOOKUP(tb_C103[[#This Row],[OS]],[1]!tb_C101[OS],[1]!tb_C101[SITUACAO_OS]),0)</f>
        <v>F</v>
      </c>
      <c r="N7962" t="str">
        <f>_xlfn.XLOOKUP(tb_C103[[#This Row],[OS]],[1]!tb_C101[OS],[1]!tb_C101[OFICINA])</f>
        <v>Eletrico</v>
      </c>
      <c r="O7962" s="14">
        <f>tb_C103[[#This Row],[FIM]] - tb_C103[[#This Row],[INICIO]]</f>
        <v>4.1666666671517305E-2</v>
      </c>
    </row>
    <row r="7963" spans="1:15" x14ac:dyDescent="0.25">
      <c r="B7963">
        <v>4236</v>
      </c>
      <c r="C7963">
        <v>3</v>
      </c>
      <c r="D7963" t="s">
        <v>8673</v>
      </c>
      <c r="E7963" s="9"/>
      <c r="F7963" s="9"/>
      <c r="G7963">
        <v>115</v>
      </c>
      <c r="H7963" t="s">
        <v>197</v>
      </c>
      <c r="I7963" t="s">
        <v>184</v>
      </c>
      <c r="J7963" t="s">
        <v>8682</v>
      </c>
      <c r="K7963" s="9">
        <v>45671.516469907408</v>
      </c>
      <c r="L7963" s="13">
        <f>IFERROR(_xlfn.XLOOKUP(tb_C103[[#This Row],[OS]],[1]!tb_C101[OS],[1]!tb_C101[DATA_ABERTURA]),0)</f>
        <v>45615.77071759259</v>
      </c>
      <c r="M7963" s="7" t="str">
        <f>IFERROR(_xlfn.XLOOKUP(tb_C103[[#This Row],[OS]],[1]!tb_C101[OS],[1]!tb_C101[SITUACAO_OS]),0)</f>
        <v>F</v>
      </c>
      <c r="N7963" t="str">
        <f>_xlfn.XLOOKUP(tb_C103[[#This Row],[OS]],[1]!tb_C101[OS],[1]!tb_C101[OFICINA])</f>
        <v>AUTOMATICO - TROCAR</v>
      </c>
      <c r="O7963" s="14">
        <f>tb_C103[[#This Row],[FIM]] - tb_C103[[#This Row],[INICIO]]</f>
        <v>0</v>
      </c>
    </row>
    <row r="7964" spans="1:15" x14ac:dyDescent="0.25">
      <c r="A7964" t="s">
        <v>1764</v>
      </c>
      <c r="B7964">
        <v>4237</v>
      </c>
      <c r="C7964">
        <v>3</v>
      </c>
      <c r="D7964" t="s">
        <v>8673</v>
      </c>
      <c r="E7964" s="9">
        <v>45616.385416666664</v>
      </c>
      <c r="F7964" s="9">
        <v>45616.395833333336</v>
      </c>
      <c r="G7964">
        <v>506</v>
      </c>
      <c r="H7964" t="s">
        <v>819</v>
      </c>
      <c r="I7964" t="s">
        <v>24</v>
      </c>
      <c r="J7964" t="s">
        <v>8674</v>
      </c>
      <c r="K7964" s="9">
        <v>45635.611319444448</v>
      </c>
      <c r="L7964" s="13">
        <f>IFERROR(_xlfn.XLOOKUP(tb_C103[[#This Row],[OS]],[1]!tb_C101[OS],[1]!tb_C101[DATA_ABERTURA]),0)</f>
        <v>45616.396180555559</v>
      </c>
      <c r="M7964" s="7" t="str">
        <f>IFERROR(_xlfn.XLOOKUP(tb_C103[[#This Row],[OS]],[1]!tb_C101[OS],[1]!tb_C101[SITUACAO_OS]),0)</f>
        <v>F</v>
      </c>
      <c r="N7964" t="str">
        <f>_xlfn.XLOOKUP(tb_C103[[#This Row],[OS]],[1]!tb_C101[OS],[1]!tb_C101[OFICINA])</f>
        <v>Eletrico</v>
      </c>
      <c r="O7964" s="14">
        <f>tb_C103[[#This Row],[FIM]] - tb_C103[[#This Row],[INICIO]]</f>
        <v>1.0416666671517305E-2</v>
      </c>
    </row>
    <row r="7965" spans="1:15" x14ac:dyDescent="0.25">
      <c r="B7965">
        <v>4238</v>
      </c>
      <c r="C7965">
        <v>3</v>
      </c>
      <c r="D7965" t="s">
        <v>8673</v>
      </c>
      <c r="E7965" s="9"/>
      <c r="F7965" s="9"/>
      <c r="G7965">
        <v>502</v>
      </c>
      <c r="H7965" t="s">
        <v>246</v>
      </c>
      <c r="I7965" t="s">
        <v>24</v>
      </c>
      <c r="J7965" t="s">
        <v>8671</v>
      </c>
      <c r="K7965" s="9"/>
      <c r="L7965" s="13">
        <f>IFERROR(_xlfn.XLOOKUP(tb_C103[[#This Row],[OS]],[1]!tb_C101[OS],[1]!tb_C101[DATA_ABERTURA]),0)</f>
        <v>45616.400381944448</v>
      </c>
      <c r="M7965" s="7" t="str">
        <f>IFERROR(_xlfn.XLOOKUP(tb_C103[[#This Row],[OS]],[1]!tb_C101[OS],[1]!tb_C101[SITUACAO_OS]),0)</f>
        <v>A</v>
      </c>
      <c r="N7965" t="str">
        <f>_xlfn.XLOOKUP(tb_C103[[#This Row],[OS]],[1]!tb_C101[OS],[1]!tb_C101[OFICINA])</f>
        <v>Mecanico</v>
      </c>
      <c r="O7965" s="14">
        <f>tb_C103[[#This Row],[FIM]] - tb_C103[[#This Row],[INICIO]]</f>
        <v>0</v>
      </c>
    </row>
    <row r="7966" spans="1:15" x14ac:dyDescent="0.25">
      <c r="B7966">
        <v>4239</v>
      </c>
      <c r="C7966">
        <v>5</v>
      </c>
      <c r="D7966" t="s">
        <v>8690</v>
      </c>
      <c r="E7966" s="9"/>
      <c r="F7966" s="9"/>
      <c r="G7966">
        <v>116</v>
      </c>
      <c r="H7966" t="s">
        <v>290</v>
      </c>
      <c r="I7966" t="s">
        <v>184</v>
      </c>
      <c r="J7966" t="s">
        <v>8671</v>
      </c>
      <c r="K7966" s="9"/>
      <c r="L7966" s="13">
        <f>IFERROR(_xlfn.XLOOKUP(tb_C103[[#This Row],[OS]],[1]!tb_C101[OS],[1]!tb_C101[DATA_ABERTURA]),0)</f>
        <v>45616.477500000001</v>
      </c>
      <c r="M7966" s="7" t="str">
        <f>IFERROR(_xlfn.XLOOKUP(tb_C103[[#This Row],[OS]],[1]!tb_C101[OS],[1]!tb_C101[SITUACAO_OS]),0)</f>
        <v>A</v>
      </c>
      <c r="N7966" t="str">
        <f>_xlfn.XLOOKUP(tb_C103[[#This Row],[OS]],[1]!tb_C101[OS],[1]!tb_C101[OFICINA])</f>
        <v>Mecanico</v>
      </c>
      <c r="O7966" s="14">
        <f>tb_C103[[#This Row],[FIM]] - tb_C103[[#This Row],[INICIO]]</f>
        <v>0</v>
      </c>
    </row>
    <row r="7967" spans="1:15" x14ac:dyDescent="0.25">
      <c r="A7967" t="s">
        <v>731</v>
      </c>
      <c r="B7967">
        <v>4240</v>
      </c>
      <c r="C7967">
        <v>4</v>
      </c>
      <c r="D7967" t="s">
        <v>8684</v>
      </c>
      <c r="E7967" s="9">
        <v>45611.333333333336</v>
      </c>
      <c r="F7967" s="9">
        <v>45611.5</v>
      </c>
      <c r="G7967">
        <v>112</v>
      </c>
      <c r="H7967" t="s">
        <v>237</v>
      </c>
      <c r="I7967" t="s">
        <v>184</v>
      </c>
      <c r="J7967" t="s">
        <v>8678</v>
      </c>
      <c r="K7967" s="9">
        <v>45616.627500000002</v>
      </c>
      <c r="L7967" s="13">
        <f>IFERROR(_xlfn.XLOOKUP(tb_C103[[#This Row],[OS]],[1]!tb_C101[OS],[1]!tb_C101[DATA_ABERTURA]),0)</f>
        <v>45616.624710648146</v>
      </c>
      <c r="M7967" s="7" t="str">
        <f>IFERROR(_xlfn.XLOOKUP(tb_C103[[#This Row],[OS]],[1]!tb_C101[OS],[1]!tb_C101[SITUACAO_OS]),0)</f>
        <v>F</v>
      </c>
      <c r="N7967" t="str">
        <f>_xlfn.XLOOKUP(tb_C103[[#This Row],[OS]],[1]!tb_C101[OS],[1]!tb_C101[OFICINA])</f>
        <v>Terceiro</v>
      </c>
      <c r="O7967" s="14">
        <f>tb_C103[[#This Row],[FIM]] - tb_C103[[#This Row],[INICIO]]</f>
        <v>0.16666666666424135</v>
      </c>
    </row>
    <row r="7968" spans="1:15" x14ac:dyDescent="0.25">
      <c r="B7968">
        <v>4241</v>
      </c>
      <c r="C7968">
        <v>4</v>
      </c>
      <c r="D7968" t="s">
        <v>8684</v>
      </c>
      <c r="E7968" s="9"/>
      <c r="F7968" s="9"/>
      <c r="G7968">
        <v>116</v>
      </c>
      <c r="H7968" t="s">
        <v>290</v>
      </c>
      <c r="I7968" t="s">
        <v>184</v>
      </c>
      <c r="J7968" t="s">
        <v>8678</v>
      </c>
      <c r="K7968" s="9"/>
      <c r="L7968" s="13">
        <f>IFERROR(_xlfn.XLOOKUP(tb_C103[[#This Row],[OS]],[1]!tb_C101[OS],[1]!tb_C101[DATA_ABERTURA]),0)</f>
        <v>45616.629537037035</v>
      </c>
      <c r="M7968" s="7" t="str">
        <f>IFERROR(_xlfn.XLOOKUP(tb_C103[[#This Row],[OS]],[1]!tb_C101[OS],[1]!tb_C101[SITUACAO_OS]),0)</f>
        <v>A</v>
      </c>
      <c r="N7968" t="str">
        <f>_xlfn.XLOOKUP(tb_C103[[#This Row],[OS]],[1]!tb_C101[OS],[1]!tb_C101[OFICINA])</f>
        <v>Terceiro</v>
      </c>
      <c r="O7968" s="14">
        <f>tb_C103[[#This Row],[FIM]] - tb_C103[[#This Row],[INICIO]]</f>
        <v>0</v>
      </c>
    </row>
    <row r="7969" spans="1:15" x14ac:dyDescent="0.25">
      <c r="A7969" t="s">
        <v>5446</v>
      </c>
      <c r="B7969">
        <v>4242</v>
      </c>
      <c r="C7969">
        <v>3</v>
      </c>
      <c r="D7969" t="s">
        <v>8673</v>
      </c>
      <c r="E7969" s="9">
        <v>45616.541666666664</v>
      </c>
      <c r="F7969" s="9">
        <v>45616.5625</v>
      </c>
      <c r="G7969">
        <v>115</v>
      </c>
      <c r="H7969" t="s">
        <v>197</v>
      </c>
      <c r="I7969" t="s">
        <v>184</v>
      </c>
      <c r="J7969" t="s">
        <v>8674</v>
      </c>
      <c r="K7969" s="9">
        <v>45632.673842592594</v>
      </c>
      <c r="L7969" s="13">
        <f>IFERROR(_xlfn.XLOOKUP(tb_C103[[#This Row],[OS]],[1]!tb_C101[OS],[1]!tb_C101[DATA_ABERTURA]),0)</f>
        <v>45616.63108796296</v>
      </c>
      <c r="M7969" s="7" t="str">
        <f>IFERROR(_xlfn.XLOOKUP(tb_C103[[#This Row],[OS]],[1]!tb_C101[OS],[1]!tb_C101[SITUACAO_OS]),0)</f>
        <v>F</v>
      </c>
      <c r="N7969" t="str">
        <f>_xlfn.XLOOKUP(tb_C103[[#This Row],[OS]],[1]!tb_C101[OS],[1]!tb_C101[OFICINA])</f>
        <v>Eletrico</v>
      </c>
      <c r="O7969" s="14">
        <f>tb_C103[[#This Row],[FIM]] - tb_C103[[#This Row],[INICIO]]</f>
        <v>2.0833333335758653E-2</v>
      </c>
    </row>
    <row r="7970" spans="1:15" x14ac:dyDescent="0.25">
      <c r="A7970" t="s">
        <v>8686</v>
      </c>
      <c r="B7970">
        <v>4243</v>
      </c>
      <c r="C7970">
        <v>3</v>
      </c>
      <c r="D7970" t="s">
        <v>8673</v>
      </c>
      <c r="E7970" s="9">
        <v>45616.333333333336</v>
      </c>
      <c r="F7970" s="9">
        <v>45616.395833333336</v>
      </c>
      <c r="G7970">
        <v>108</v>
      </c>
      <c r="H7970" t="s">
        <v>317</v>
      </c>
      <c r="I7970" t="s">
        <v>184</v>
      </c>
      <c r="J7970" t="s">
        <v>8671</v>
      </c>
      <c r="K7970" s="9">
        <v>45629.472349537034</v>
      </c>
      <c r="L7970" s="13">
        <f>IFERROR(_xlfn.XLOOKUP(tb_C103[[#This Row],[OS]],[1]!tb_C101[OS],[1]!tb_C101[DATA_ABERTURA]),0)</f>
        <v>45616.645289351851</v>
      </c>
      <c r="M7970" s="7" t="str">
        <f>IFERROR(_xlfn.XLOOKUP(tb_C103[[#This Row],[OS]],[1]!tb_C101[OS],[1]!tb_C101[SITUACAO_OS]),0)</f>
        <v>F</v>
      </c>
      <c r="N7970" t="str">
        <f>_xlfn.XLOOKUP(tb_C103[[#This Row],[OS]],[1]!tb_C101[OS],[1]!tb_C101[OFICINA])</f>
        <v>Mecanico</v>
      </c>
      <c r="O7970" s="14">
        <f>tb_C103[[#This Row],[FIM]] - tb_C103[[#This Row],[INICIO]]</f>
        <v>6.25E-2</v>
      </c>
    </row>
    <row r="7971" spans="1:15" x14ac:dyDescent="0.25">
      <c r="A7971" t="s">
        <v>5446</v>
      </c>
      <c r="B7971">
        <v>4243</v>
      </c>
      <c r="C7971">
        <v>3</v>
      </c>
      <c r="D7971" t="s">
        <v>8673</v>
      </c>
      <c r="E7971" s="9">
        <v>45616.333333333336</v>
      </c>
      <c r="F7971" s="9">
        <v>45616.395833333336</v>
      </c>
      <c r="G7971">
        <v>108</v>
      </c>
      <c r="H7971" t="s">
        <v>317</v>
      </c>
      <c r="I7971" t="s">
        <v>184</v>
      </c>
      <c r="J7971" t="s">
        <v>8671</v>
      </c>
      <c r="K7971" s="9">
        <v>45629.472349537034</v>
      </c>
      <c r="L7971" s="13">
        <f>IFERROR(_xlfn.XLOOKUP(tb_C103[[#This Row],[OS]],[1]!tb_C101[OS],[1]!tb_C101[DATA_ABERTURA]),0)</f>
        <v>45616.645289351851</v>
      </c>
      <c r="M7971" s="7" t="str">
        <f>IFERROR(_xlfn.XLOOKUP(tb_C103[[#This Row],[OS]],[1]!tb_C101[OS],[1]!tb_C101[SITUACAO_OS]),0)</f>
        <v>F</v>
      </c>
      <c r="N7971" t="str">
        <f>_xlfn.XLOOKUP(tb_C103[[#This Row],[OS]],[1]!tb_C101[OS],[1]!tb_C101[OFICINA])</f>
        <v>Mecanico</v>
      </c>
      <c r="O7971" s="14">
        <f>tb_C103[[#This Row],[FIM]] - tb_C103[[#This Row],[INICIO]]</f>
        <v>6.25E-2</v>
      </c>
    </row>
    <row r="7972" spans="1:15" x14ac:dyDescent="0.25">
      <c r="A7972" t="s">
        <v>8686</v>
      </c>
      <c r="B7972">
        <v>4243</v>
      </c>
      <c r="C7972">
        <v>3</v>
      </c>
      <c r="D7972" t="s">
        <v>8673</v>
      </c>
      <c r="E7972" s="9">
        <v>45616.333333333336</v>
      </c>
      <c r="F7972" s="9">
        <v>45616.395833333336</v>
      </c>
      <c r="G7972">
        <v>108</v>
      </c>
      <c r="H7972" t="s">
        <v>317</v>
      </c>
      <c r="I7972" t="s">
        <v>184</v>
      </c>
      <c r="J7972" t="s">
        <v>8671</v>
      </c>
      <c r="K7972" s="9">
        <v>45629.472349537034</v>
      </c>
      <c r="L7972" s="13">
        <f>IFERROR(_xlfn.XLOOKUP(tb_C103[[#This Row],[OS]],[1]!tb_C101[OS],[1]!tb_C101[DATA_ABERTURA]),0)</f>
        <v>45616.645289351851</v>
      </c>
      <c r="M7972" s="7" t="str">
        <f>IFERROR(_xlfn.XLOOKUP(tb_C103[[#This Row],[OS]],[1]!tb_C101[OS],[1]!tb_C101[SITUACAO_OS]),0)</f>
        <v>F</v>
      </c>
      <c r="N7972" t="str">
        <f>_xlfn.XLOOKUP(tb_C103[[#This Row],[OS]],[1]!tb_C101[OS],[1]!tb_C101[OFICINA])</f>
        <v>Mecanico</v>
      </c>
      <c r="O7972" s="14">
        <f>tb_C103[[#This Row],[FIM]] - tb_C103[[#This Row],[INICIO]]</f>
        <v>6.25E-2</v>
      </c>
    </row>
    <row r="7973" spans="1:15" x14ac:dyDescent="0.25">
      <c r="A7973" t="s">
        <v>5446</v>
      </c>
      <c r="B7973">
        <v>4243</v>
      </c>
      <c r="C7973">
        <v>3</v>
      </c>
      <c r="D7973" t="s">
        <v>8673</v>
      </c>
      <c r="E7973" s="9">
        <v>45616.333333333336</v>
      </c>
      <c r="F7973" s="9">
        <v>45616.395833333336</v>
      </c>
      <c r="G7973">
        <v>108</v>
      </c>
      <c r="H7973" t="s">
        <v>317</v>
      </c>
      <c r="I7973" t="s">
        <v>184</v>
      </c>
      <c r="J7973" t="s">
        <v>8671</v>
      </c>
      <c r="K7973" s="9">
        <v>45629.472349537034</v>
      </c>
      <c r="L7973" s="13">
        <f>IFERROR(_xlfn.XLOOKUP(tb_C103[[#This Row],[OS]],[1]!tb_C101[OS],[1]!tb_C101[DATA_ABERTURA]),0)</f>
        <v>45616.645289351851</v>
      </c>
      <c r="M7973" s="7" t="str">
        <f>IFERROR(_xlfn.XLOOKUP(tb_C103[[#This Row],[OS]],[1]!tb_C101[OS],[1]!tb_C101[SITUACAO_OS]),0)</f>
        <v>F</v>
      </c>
      <c r="N7973" t="str">
        <f>_xlfn.XLOOKUP(tb_C103[[#This Row],[OS]],[1]!tb_C101[OS],[1]!tb_C101[OFICINA])</f>
        <v>Mecanico</v>
      </c>
      <c r="O7973" s="14">
        <f>tb_C103[[#This Row],[FIM]] - tb_C103[[#This Row],[INICIO]]</f>
        <v>6.25E-2</v>
      </c>
    </row>
    <row r="7974" spans="1:15" x14ac:dyDescent="0.25">
      <c r="A7974" t="s">
        <v>6398</v>
      </c>
      <c r="B7974">
        <v>4244</v>
      </c>
      <c r="C7974">
        <v>3</v>
      </c>
      <c r="D7974" t="s">
        <v>8673</v>
      </c>
      <c r="E7974" s="9">
        <v>45616.685416666667</v>
      </c>
      <c r="F7974" s="9">
        <v>45616.697916666664</v>
      </c>
      <c r="G7974">
        <v>206</v>
      </c>
      <c r="H7974" t="s">
        <v>793</v>
      </c>
      <c r="I7974" t="s">
        <v>175</v>
      </c>
      <c r="J7974" t="s">
        <v>8671</v>
      </c>
      <c r="K7974" s="9">
        <v>45629.481932870367</v>
      </c>
      <c r="L7974" s="13">
        <f>IFERROR(_xlfn.XLOOKUP(tb_C103[[#This Row],[OS]],[1]!tb_C101[OS],[1]!tb_C101[DATA_ABERTURA]),0)</f>
        <v>45616.687349537038</v>
      </c>
      <c r="M7974" s="7" t="str">
        <f>IFERROR(_xlfn.XLOOKUP(tb_C103[[#This Row],[OS]],[1]!tb_C101[OS],[1]!tb_C101[SITUACAO_OS]),0)</f>
        <v>F</v>
      </c>
      <c r="N7974" t="str">
        <f>_xlfn.XLOOKUP(tb_C103[[#This Row],[OS]],[1]!tb_C101[OS],[1]!tb_C101[OFICINA])</f>
        <v>Mecanico</v>
      </c>
      <c r="O7974" s="14">
        <f>tb_C103[[#This Row],[FIM]] - tb_C103[[#This Row],[INICIO]]</f>
        <v>1.2499999997089617E-2</v>
      </c>
    </row>
    <row r="7975" spans="1:15" x14ac:dyDescent="0.25">
      <c r="A7975" t="s">
        <v>6398</v>
      </c>
      <c r="B7975">
        <v>4245</v>
      </c>
      <c r="C7975">
        <v>3</v>
      </c>
      <c r="D7975" t="s">
        <v>8673</v>
      </c>
      <c r="E7975" s="9">
        <v>45616.694444444445</v>
      </c>
      <c r="F7975" s="9">
        <v>45616.708333333336</v>
      </c>
      <c r="G7975">
        <v>206</v>
      </c>
      <c r="H7975" t="s">
        <v>793</v>
      </c>
      <c r="I7975" t="s">
        <v>175</v>
      </c>
      <c r="J7975" t="s">
        <v>8671</v>
      </c>
      <c r="K7975" s="9">
        <v>45629.481562499997</v>
      </c>
      <c r="L7975" s="13">
        <f>IFERROR(_xlfn.XLOOKUP(tb_C103[[#This Row],[OS]],[1]!tb_C101[OS],[1]!tb_C101[DATA_ABERTURA]),0)</f>
        <v>45616.689363425925</v>
      </c>
      <c r="M7975" s="7" t="str">
        <f>IFERROR(_xlfn.XLOOKUP(tb_C103[[#This Row],[OS]],[1]!tb_C101[OS],[1]!tb_C101[SITUACAO_OS]),0)</f>
        <v>F</v>
      </c>
      <c r="N7975" t="str">
        <f>_xlfn.XLOOKUP(tb_C103[[#This Row],[OS]],[1]!tb_C101[OS],[1]!tb_C101[OFICINA])</f>
        <v>Mecanico</v>
      </c>
      <c r="O7975" s="14">
        <f>tb_C103[[#This Row],[FIM]] - tb_C103[[#This Row],[INICIO]]</f>
        <v>1.3888888890505768E-2</v>
      </c>
    </row>
    <row r="7976" spans="1:15" x14ac:dyDescent="0.25">
      <c r="B7976">
        <v>4246</v>
      </c>
      <c r="C7976">
        <v>3</v>
      </c>
      <c r="D7976" t="s">
        <v>8673</v>
      </c>
      <c r="E7976" s="9"/>
      <c r="F7976" s="9"/>
      <c r="G7976">
        <v>113</v>
      </c>
      <c r="H7976" t="s">
        <v>213</v>
      </c>
      <c r="I7976" t="s">
        <v>184</v>
      </c>
      <c r="J7976" t="s">
        <v>8682</v>
      </c>
      <c r="K7976" s="9">
        <v>45671.517256944448</v>
      </c>
      <c r="L7976" s="13">
        <f>IFERROR(_xlfn.XLOOKUP(tb_C103[[#This Row],[OS]],[1]!tb_C101[OS],[1]!tb_C101[DATA_ABERTURA]),0)</f>
        <v>45617.250891203701</v>
      </c>
      <c r="M7976" s="7" t="str">
        <f>IFERROR(_xlfn.XLOOKUP(tb_C103[[#This Row],[OS]],[1]!tb_C101[OS],[1]!tb_C101[SITUACAO_OS]),0)</f>
        <v>F</v>
      </c>
      <c r="N7976" t="str">
        <f>_xlfn.XLOOKUP(tb_C103[[#This Row],[OS]],[1]!tb_C101[OS],[1]!tb_C101[OFICINA])</f>
        <v>AUTOMATICO - TROCAR</v>
      </c>
      <c r="O7976" s="14">
        <f>tb_C103[[#This Row],[FIM]] - tb_C103[[#This Row],[INICIO]]</f>
        <v>0</v>
      </c>
    </row>
    <row r="7977" spans="1:15" x14ac:dyDescent="0.25">
      <c r="A7977" t="s">
        <v>6807</v>
      </c>
      <c r="B7977">
        <v>4247</v>
      </c>
      <c r="C7977">
        <v>3</v>
      </c>
      <c r="D7977" t="s">
        <v>8673</v>
      </c>
      <c r="E7977" s="9">
        <v>45617.145833333336</v>
      </c>
      <c r="F7977" s="9">
        <v>45617.163194444445</v>
      </c>
      <c r="G7977">
        <v>113</v>
      </c>
      <c r="H7977" t="s">
        <v>213</v>
      </c>
      <c r="I7977" t="s">
        <v>184</v>
      </c>
      <c r="J7977" t="s">
        <v>8674</v>
      </c>
      <c r="K7977" s="9"/>
      <c r="L7977" s="13">
        <f>IFERROR(_xlfn.XLOOKUP(tb_C103[[#This Row],[OS]],[1]!tb_C101[OS],[1]!tb_C101[DATA_ABERTURA]),0)</f>
        <v>45617.265763888892</v>
      </c>
      <c r="M7977" s="7" t="str">
        <f>IFERROR(_xlfn.XLOOKUP(tb_C103[[#This Row],[OS]],[1]!tb_C101[OS],[1]!tb_C101[SITUACAO_OS]),0)</f>
        <v>E</v>
      </c>
      <c r="N7977" t="str">
        <f>_xlfn.XLOOKUP(tb_C103[[#This Row],[OS]],[1]!tb_C101[OS],[1]!tb_C101[OFICINA])</f>
        <v>Eletrico</v>
      </c>
      <c r="O7977" s="14">
        <f>tb_C103[[#This Row],[FIM]] - tb_C103[[#This Row],[INICIO]]</f>
        <v>1.7361111109494232E-2</v>
      </c>
    </row>
    <row r="7978" spans="1:15" x14ac:dyDescent="0.25">
      <c r="A7978" t="s">
        <v>6398</v>
      </c>
      <c r="B7978">
        <v>4248</v>
      </c>
      <c r="C7978">
        <v>3</v>
      </c>
      <c r="D7978" t="s">
        <v>8673</v>
      </c>
      <c r="E7978" s="9">
        <v>45617.572916666664</v>
      </c>
      <c r="F7978" s="9">
        <v>45617.625</v>
      </c>
      <c r="G7978">
        <v>9027</v>
      </c>
      <c r="H7978" t="s">
        <v>5311</v>
      </c>
      <c r="I7978" t="s">
        <v>175</v>
      </c>
      <c r="J7978" t="s">
        <v>8671</v>
      </c>
      <c r="K7978" s="9">
        <v>45635.613078703704</v>
      </c>
      <c r="L7978" s="13">
        <f>IFERROR(_xlfn.XLOOKUP(tb_C103[[#This Row],[OS]],[1]!tb_C101[OS],[1]!tb_C101[DATA_ABERTURA]),0)</f>
        <v>45617.369166666664</v>
      </c>
      <c r="M7978" s="7" t="str">
        <f>IFERROR(_xlfn.XLOOKUP(tb_C103[[#This Row],[OS]],[1]!tb_C101[OS],[1]!tb_C101[SITUACAO_OS]),0)</f>
        <v>F</v>
      </c>
      <c r="N7978" t="str">
        <f>_xlfn.XLOOKUP(tb_C103[[#This Row],[OS]],[1]!tb_C101[OS],[1]!tb_C101[OFICINA])</f>
        <v>Mecanico</v>
      </c>
      <c r="O7978" s="14">
        <f>tb_C103[[#This Row],[FIM]] - tb_C103[[#This Row],[INICIO]]</f>
        <v>5.2083333335758653E-2</v>
      </c>
    </row>
    <row r="7979" spans="1:15" x14ac:dyDescent="0.25">
      <c r="A7979" t="s">
        <v>1764</v>
      </c>
      <c r="B7979">
        <v>4248</v>
      </c>
      <c r="C7979">
        <v>3</v>
      </c>
      <c r="D7979" t="s">
        <v>8673</v>
      </c>
      <c r="E7979" s="9">
        <v>45617.572916666664</v>
      </c>
      <c r="F7979" s="9">
        <v>45617.625</v>
      </c>
      <c r="G7979">
        <v>9027</v>
      </c>
      <c r="H7979" t="s">
        <v>5311</v>
      </c>
      <c r="I7979" t="s">
        <v>175</v>
      </c>
      <c r="J7979" t="s">
        <v>8671</v>
      </c>
      <c r="K7979" s="9">
        <v>45635.613078703704</v>
      </c>
      <c r="L7979" s="13">
        <f>IFERROR(_xlfn.XLOOKUP(tb_C103[[#This Row],[OS]],[1]!tb_C101[OS],[1]!tb_C101[DATA_ABERTURA]),0)</f>
        <v>45617.369166666664</v>
      </c>
      <c r="M7979" s="7" t="str">
        <f>IFERROR(_xlfn.XLOOKUP(tb_C103[[#This Row],[OS]],[1]!tb_C101[OS],[1]!tb_C101[SITUACAO_OS]),0)</f>
        <v>F</v>
      </c>
      <c r="N7979" t="str">
        <f>_xlfn.XLOOKUP(tb_C103[[#This Row],[OS]],[1]!tb_C101[OS],[1]!tb_C101[OFICINA])</f>
        <v>Mecanico</v>
      </c>
      <c r="O7979" s="14">
        <f>tb_C103[[#This Row],[FIM]] - tb_C103[[#This Row],[INICIO]]</f>
        <v>5.2083333335758653E-2</v>
      </c>
    </row>
    <row r="7980" spans="1:15" x14ac:dyDescent="0.25">
      <c r="A7980" t="s">
        <v>6398</v>
      </c>
      <c r="B7980">
        <v>4248</v>
      </c>
      <c r="C7980">
        <v>3</v>
      </c>
      <c r="D7980" t="s">
        <v>8673</v>
      </c>
      <c r="E7980" s="9">
        <v>45617.572916666664</v>
      </c>
      <c r="F7980" s="9">
        <v>45617.625</v>
      </c>
      <c r="G7980">
        <v>9027</v>
      </c>
      <c r="H7980" t="s">
        <v>5311</v>
      </c>
      <c r="I7980" t="s">
        <v>175</v>
      </c>
      <c r="J7980" t="s">
        <v>8671</v>
      </c>
      <c r="K7980" s="9">
        <v>45635.613078703704</v>
      </c>
      <c r="L7980" s="13">
        <f>IFERROR(_xlfn.XLOOKUP(tb_C103[[#This Row],[OS]],[1]!tb_C101[OS],[1]!tb_C101[DATA_ABERTURA]),0)</f>
        <v>45617.369166666664</v>
      </c>
      <c r="M7980" s="7" t="str">
        <f>IFERROR(_xlfn.XLOOKUP(tb_C103[[#This Row],[OS]],[1]!tb_C101[OS],[1]!tb_C101[SITUACAO_OS]),0)</f>
        <v>F</v>
      </c>
      <c r="N7980" t="str">
        <f>_xlfn.XLOOKUP(tb_C103[[#This Row],[OS]],[1]!tb_C101[OS],[1]!tb_C101[OFICINA])</f>
        <v>Mecanico</v>
      </c>
      <c r="O7980" s="14">
        <f>tb_C103[[#This Row],[FIM]] - tb_C103[[#This Row],[INICIO]]</f>
        <v>5.2083333335758653E-2</v>
      </c>
    </row>
    <row r="7981" spans="1:15" x14ac:dyDescent="0.25">
      <c r="A7981" t="s">
        <v>1764</v>
      </c>
      <c r="B7981">
        <v>4248</v>
      </c>
      <c r="C7981">
        <v>3</v>
      </c>
      <c r="D7981" t="s">
        <v>8673</v>
      </c>
      <c r="E7981" s="9">
        <v>45617.572916666664</v>
      </c>
      <c r="F7981" s="9">
        <v>45617.625</v>
      </c>
      <c r="G7981">
        <v>9027</v>
      </c>
      <c r="H7981" t="s">
        <v>5311</v>
      </c>
      <c r="I7981" t="s">
        <v>175</v>
      </c>
      <c r="J7981" t="s">
        <v>8671</v>
      </c>
      <c r="K7981" s="9">
        <v>45635.613078703704</v>
      </c>
      <c r="L7981" s="13">
        <f>IFERROR(_xlfn.XLOOKUP(tb_C103[[#This Row],[OS]],[1]!tb_C101[OS],[1]!tb_C101[DATA_ABERTURA]),0)</f>
        <v>45617.369166666664</v>
      </c>
      <c r="M7981" s="7" t="str">
        <f>IFERROR(_xlfn.XLOOKUP(tb_C103[[#This Row],[OS]],[1]!tb_C101[OS],[1]!tb_C101[SITUACAO_OS]),0)</f>
        <v>F</v>
      </c>
      <c r="N7981" t="str">
        <f>_xlfn.XLOOKUP(tb_C103[[#This Row],[OS]],[1]!tb_C101[OS],[1]!tb_C101[OFICINA])</f>
        <v>Mecanico</v>
      </c>
      <c r="O7981" s="14">
        <f>tb_C103[[#This Row],[FIM]] - tb_C103[[#This Row],[INICIO]]</f>
        <v>5.2083333335758653E-2</v>
      </c>
    </row>
    <row r="7982" spans="1:15" x14ac:dyDescent="0.25">
      <c r="B7982">
        <v>4249</v>
      </c>
      <c r="C7982">
        <v>3</v>
      </c>
      <c r="D7982" t="s">
        <v>8673</v>
      </c>
      <c r="E7982" s="9"/>
      <c r="F7982" s="9"/>
      <c r="G7982">
        <v>502</v>
      </c>
      <c r="H7982" t="s">
        <v>246</v>
      </c>
      <c r="I7982" t="s">
        <v>24</v>
      </c>
      <c r="J7982" t="s">
        <v>8678</v>
      </c>
      <c r="K7982" s="9">
        <v>45665.592245370368</v>
      </c>
      <c r="L7982" s="13">
        <f>IFERROR(_xlfn.XLOOKUP(tb_C103[[#This Row],[OS]],[1]!tb_C101[OS],[1]!tb_C101[DATA_ABERTURA]),0)</f>
        <v>45617.386921296296</v>
      </c>
      <c r="M7982" s="7" t="str">
        <f>IFERROR(_xlfn.XLOOKUP(tb_C103[[#This Row],[OS]],[1]!tb_C101[OS],[1]!tb_C101[SITUACAO_OS]),0)</f>
        <v>F</v>
      </c>
      <c r="N7982" t="str">
        <f>_xlfn.XLOOKUP(tb_C103[[#This Row],[OS]],[1]!tb_C101[OS],[1]!tb_C101[OFICINA])</f>
        <v>Terceiro</v>
      </c>
      <c r="O7982" s="14">
        <f>tb_C103[[#This Row],[FIM]] - tb_C103[[#This Row],[INICIO]]</f>
        <v>0</v>
      </c>
    </row>
    <row r="7983" spans="1:15" x14ac:dyDescent="0.25">
      <c r="B7983">
        <v>4250</v>
      </c>
      <c r="C7983">
        <v>3</v>
      </c>
      <c r="D7983" t="s">
        <v>8673</v>
      </c>
      <c r="E7983" s="9"/>
      <c r="F7983" s="9"/>
      <c r="G7983">
        <v>501</v>
      </c>
      <c r="H7983" t="s">
        <v>228</v>
      </c>
      <c r="I7983" t="s">
        <v>24</v>
      </c>
      <c r="J7983" t="s">
        <v>8678</v>
      </c>
      <c r="K7983" s="9">
        <v>45665.591921296298</v>
      </c>
      <c r="L7983" s="13">
        <f>IFERROR(_xlfn.XLOOKUP(tb_C103[[#This Row],[OS]],[1]!tb_C101[OS],[1]!tb_C101[DATA_ABERTURA]),0)</f>
        <v>45617.387812499997</v>
      </c>
      <c r="M7983" s="7" t="str">
        <f>IFERROR(_xlfn.XLOOKUP(tb_C103[[#This Row],[OS]],[1]!tb_C101[OS],[1]!tb_C101[SITUACAO_OS]),0)</f>
        <v>F</v>
      </c>
      <c r="N7983" t="str">
        <f>_xlfn.XLOOKUP(tb_C103[[#This Row],[OS]],[1]!tb_C101[OS],[1]!tb_C101[OFICINA])</f>
        <v>Terceiro</v>
      </c>
      <c r="O7983" s="14">
        <f>tb_C103[[#This Row],[FIM]] - tb_C103[[#This Row],[INICIO]]</f>
        <v>0</v>
      </c>
    </row>
    <row r="7984" spans="1:15" x14ac:dyDescent="0.25">
      <c r="A7984" t="s">
        <v>1764</v>
      </c>
      <c r="B7984">
        <v>4251</v>
      </c>
      <c r="C7984">
        <v>3</v>
      </c>
      <c r="D7984" t="s">
        <v>8673</v>
      </c>
      <c r="E7984" s="9">
        <v>45617.422222222223</v>
      </c>
      <c r="F7984" s="9">
        <v>45617.4375</v>
      </c>
      <c r="G7984">
        <v>506</v>
      </c>
      <c r="H7984" t="s">
        <v>819</v>
      </c>
      <c r="I7984" t="s">
        <v>24</v>
      </c>
      <c r="J7984" t="s">
        <v>8674</v>
      </c>
      <c r="K7984" s="9"/>
      <c r="L7984" s="13">
        <f>IFERROR(_xlfn.XLOOKUP(tb_C103[[#This Row],[OS]],[1]!tb_C101[OS],[1]!tb_C101[DATA_ABERTURA]),0)</f>
        <v>45617.422361111108</v>
      </c>
      <c r="M7984" s="7" t="str">
        <f>IFERROR(_xlfn.XLOOKUP(tb_C103[[#This Row],[OS]],[1]!tb_C101[OS],[1]!tb_C101[SITUACAO_OS]),0)</f>
        <v>E</v>
      </c>
      <c r="N7984" t="str">
        <f>_xlfn.XLOOKUP(tb_C103[[#This Row],[OS]],[1]!tb_C101[OS],[1]!tb_C101[OFICINA])</f>
        <v>Eletrico</v>
      </c>
      <c r="O7984" s="14">
        <f>tb_C103[[#This Row],[FIM]] - tb_C103[[#This Row],[INICIO]]</f>
        <v>1.5277777776645962E-2</v>
      </c>
    </row>
    <row r="7985" spans="1:15" x14ac:dyDescent="0.25">
      <c r="B7985">
        <v>4252</v>
      </c>
      <c r="C7985">
        <v>3</v>
      </c>
      <c r="D7985" t="s">
        <v>8673</v>
      </c>
      <c r="E7985" s="9"/>
      <c r="F7985" s="9"/>
      <c r="G7985">
        <v>115</v>
      </c>
      <c r="H7985" t="s">
        <v>197</v>
      </c>
      <c r="I7985" t="s">
        <v>184</v>
      </c>
      <c r="J7985" t="s">
        <v>8674</v>
      </c>
      <c r="K7985" s="9"/>
      <c r="L7985" s="13">
        <f>IFERROR(_xlfn.XLOOKUP(tb_C103[[#This Row],[OS]],[1]!tb_C101[OS],[1]!tb_C101[DATA_ABERTURA]),0)</f>
        <v>45617.448275462964</v>
      </c>
      <c r="M7985" s="7" t="str">
        <f>IFERROR(_xlfn.XLOOKUP(tb_C103[[#This Row],[OS]],[1]!tb_C101[OS],[1]!tb_C101[SITUACAO_OS]),0)</f>
        <v>A</v>
      </c>
      <c r="N7985" t="str">
        <f>_xlfn.XLOOKUP(tb_C103[[#This Row],[OS]],[1]!tb_C101[OS],[1]!tb_C101[OFICINA])</f>
        <v>Eletrico</v>
      </c>
      <c r="O7985" s="14">
        <f>tb_C103[[#This Row],[FIM]] - tb_C103[[#This Row],[INICIO]]</f>
        <v>0</v>
      </c>
    </row>
    <row r="7986" spans="1:15" x14ac:dyDescent="0.25">
      <c r="B7986">
        <v>4253</v>
      </c>
      <c r="C7986">
        <v>1</v>
      </c>
      <c r="D7986" t="s">
        <v>8677</v>
      </c>
      <c r="E7986" s="9"/>
      <c r="F7986" s="9"/>
      <c r="G7986">
        <v>112</v>
      </c>
      <c r="H7986" t="s">
        <v>237</v>
      </c>
      <c r="I7986" t="s">
        <v>184</v>
      </c>
      <c r="J7986" t="s">
        <v>8674</v>
      </c>
      <c r="K7986" s="9"/>
      <c r="L7986" s="13">
        <f>IFERROR(_xlfn.XLOOKUP(tb_C103[[#This Row],[OS]],[1]!tb_C101[OS],[1]!tb_C101[DATA_ABERTURA]),0)</f>
        <v>45617.464699074073</v>
      </c>
      <c r="M7986" s="7" t="str">
        <f>IFERROR(_xlfn.XLOOKUP(tb_C103[[#This Row],[OS]],[1]!tb_C101[OS],[1]!tb_C101[SITUACAO_OS]),0)</f>
        <v>A</v>
      </c>
      <c r="N7986" t="str">
        <f>_xlfn.XLOOKUP(tb_C103[[#This Row],[OS]],[1]!tb_C101[OS],[1]!tb_C101[OFICINA])</f>
        <v>Eletrico</v>
      </c>
      <c r="O7986" s="14">
        <f>tb_C103[[#This Row],[FIM]] - tb_C103[[#This Row],[INICIO]]</f>
        <v>0</v>
      </c>
    </row>
    <row r="7987" spans="1:15" x14ac:dyDescent="0.25">
      <c r="A7987" t="s">
        <v>8686</v>
      </c>
      <c r="B7987">
        <v>4254</v>
      </c>
      <c r="C7987">
        <v>1</v>
      </c>
      <c r="D7987" t="s">
        <v>8677</v>
      </c>
      <c r="E7987" s="9">
        <v>45621.354166666664</v>
      </c>
      <c r="F7987" s="9">
        <v>45621.368055555555</v>
      </c>
      <c r="G7987">
        <v>8001</v>
      </c>
      <c r="H7987" t="s">
        <v>7390</v>
      </c>
      <c r="I7987" t="s">
        <v>184</v>
      </c>
      <c r="J7987" t="s">
        <v>8671</v>
      </c>
      <c r="K7987" s="9">
        <v>45624.539513888885</v>
      </c>
      <c r="L7987" s="13">
        <f>IFERROR(_xlfn.XLOOKUP(tb_C103[[#This Row],[OS]],[1]!tb_C101[OS],[1]!tb_C101[DATA_ABERTURA]),0)</f>
        <v>45617.503518518519</v>
      </c>
      <c r="M7987" s="7" t="str">
        <f>IFERROR(_xlfn.XLOOKUP(tb_C103[[#This Row],[OS]],[1]!tb_C101[OS],[1]!tb_C101[SITUACAO_OS]),0)</f>
        <v>F</v>
      </c>
      <c r="N7987" t="str">
        <f>_xlfn.XLOOKUP(tb_C103[[#This Row],[OS]],[1]!tb_C101[OS],[1]!tb_C101[OFICINA])</f>
        <v>Mecanico</v>
      </c>
      <c r="O7987" s="14">
        <f>tb_C103[[#This Row],[FIM]] - tb_C103[[#This Row],[INICIO]]</f>
        <v>1.3888888890505768E-2</v>
      </c>
    </row>
    <row r="7988" spans="1:15" x14ac:dyDescent="0.25">
      <c r="A7988" t="s">
        <v>8696</v>
      </c>
      <c r="B7988">
        <v>4255</v>
      </c>
      <c r="C7988">
        <v>1</v>
      </c>
      <c r="D7988" t="s">
        <v>8677</v>
      </c>
      <c r="E7988" s="9">
        <v>45624.329861111109</v>
      </c>
      <c r="F7988" s="9">
        <v>45624.349305555559</v>
      </c>
      <c r="G7988">
        <v>8001</v>
      </c>
      <c r="H7988" t="s">
        <v>7390</v>
      </c>
      <c r="I7988" t="s">
        <v>184</v>
      </c>
      <c r="J7988" t="s">
        <v>8671</v>
      </c>
      <c r="K7988" s="9">
        <v>45631.619467592594</v>
      </c>
      <c r="L7988" s="13">
        <f>IFERROR(_xlfn.XLOOKUP(tb_C103[[#This Row],[OS]],[1]!tb_C101[OS],[1]!tb_C101[DATA_ABERTURA]),0)</f>
        <v>45617.506689814814</v>
      </c>
      <c r="M7988" s="7" t="str">
        <f>IFERROR(_xlfn.XLOOKUP(tb_C103[[#This Row],[OS]],[1]!tb_C101[OS],[1]!tb_C101[SITUACAO_OS]),0)</f>
        <v>F</v>
      </c>
      <c r="N7988" t="str">
        <f>_xlfn.XLOOKUP(tb_C103[[#This Row],[OS]],[1]!tb_C101[OS],[1]!tb_C101[OFICINA])</f>
        <v>Mecanico</v>
      </c>
      <c r="O7988" s="14">
        <f>tb_C103[[#This Row],[FIM]] - tb_C103[[#This Row],[INICIO]]</f>
        <v>1.9444444449618459E-2</v>
      </c>
    </row>
    <row r="7989" spans="1:15" x14ac:dyDescent="0.25">
      <c r="A7989" t="s">
        <v>8686</v>
      </c>
      <c r="B7989">
        <v>4256</v>
      </c>
      <c r="C7989">
        <v>1</v>
      </c>
      <c r="D7989" t="s">
        <v>8677</v>
      </c>
      <c r="E7989" s="9">
        <v>45622.375</v>
      </c>
      <c r="F7989" s="9">
        <v>45622.395833333336</v>
      </c>
      <c r="G7989">
        <v>8001</v>
      </c>
      <c r="H7989" t="s">
        <v>7390</v>
      </c>
      <c r="I7989" t="s">
        <v>184</v>
      </c>
      <c r="J7989" t="s">
        <v>8671</v>
      </c>
      <c r="K7989" s="9">
        <v>45624.538483796299</v>
      </c>
      <c r="L7989" s="13">
        <f>IFERROR(_xlfn.XLOOKUP(tb_C103[[#This Row],[OS]],[1]!tb_C101[OS],[1]!tb_C101[DATA_ABERTURA]),0)</f>
        <v>45617.507708333331</v>
      </c>
      <c r="M7989" s="7" t="str">
        <f>IFERROR(_xlfn.XLOOKUP(tb_C103[[#This Row],[OS]],[1]!tb_C101[OS],[1]!tb_C101[SITUACAO_OS]),0)</f>
        <v>F</v>
      </c>
      <c r="N7989" t="str">
        <f>_xlfn.XLOOKUP(tb_C103[[#This Row],[OS]],[1]!tb_C101[OS],[1]!tb_C101[OFICINA])</f>
        <v>Mecanico</v>
      </c>
      <c r="O7989" s="14">
        <f>tb_C103[[#This Row],[FIM]] - tb_C103[[#This Row],[INICIO]]</f>
        <v>2.0833333335758653E-2</v>
      </c>
    </row>
    <row r="7990" spans="1:15" x14ac:dyDescent="0.25">
      <c r="A7990" t="s">
        <v>8686</v>
      </c>
      <c r="B7990">
        <v>4257</v>
      </c>
      <c r="C7990">
        <v>1</v>
      </c>
      <c r="D7990" t="s">
        <v>8677</v>
      </c>
      <c r="E7990" s="9"/>
      <c r="F7990" s="9"/>
      <c r="G7990">
        <v>8001</v>
      </c>
      <c r="H7990" t="s">
        <v>7390</v>
      </c>
      <c r="I7990" t="s">
        <v>184</v>
      </c>
      <c r="J7990" t="s">
        <v>8671</v>
      </c>
      <c r="K7990" s="9">
        <v>45624.538969907408</v>
      </c>
      <c r="L7990" s="13">
        <f>IFERROR(_xlfn.XLOOKUP(tb_C103[[#This Row],[OS]],[1]!tb_C101[OS],[1]!tb_C101[DATA_ABERTURA]),0)</f>
        <v>45617.508773148147</v>
      </c>
      <c r="M7990" s="7" t="str">
        <f>IFERROR(_xlfn.XLOOKUP(tb_C103[[#This Row],[OS]],[1]!tb_C101[OS],[1]!tb_C101[SITUACAO_OS]),0)</f>
        <v>F</v>
      </c>
      <c r="N7990" t="str">
        <f>_xlfn.XLOOKUP(tb_C103[[#This Row],[OS]],[1]!tb_C101[OS],[1]!tb_C101[OFICINA])</f>
        <v>Mecanico</v>
      </c>
      <c r="O7990" s="14">
        <f>tb_C103[[#This Row],[FIM]] - tb_C103[[#This Row],[INICIO]]</f>
        <v>0</v>
      </c>
    </row>
    <row r="7991" spans="1:15" x14ac:dyDescent="0.25">
      <c r="A7991" t="s">
        <v>8696</v>
      </c>
      <c r="B7991">
        <v>4258</v>
      </c>
      <c r="C7991">
        <v>1</v>
      </c>
      <c r="D7991" t="s">
        <v>8677</v>
      </c>
      <c r="E7991" s="9">
        <v>45624.395833333336</v>
      </c>
      <c r="F7991" s="9">
        <v>45624.416666666664</v>
      </c>
      <c r="G7991">
        <v>8001</v>
      </c>
      <c r="H7991" t="s">
        <v>7390</v>
      </c>
      <c r="I7991" t="s">
        <v>184</v>
      </c>
      <c r="J7991" t="s">
        <v>8671</v>
      </c>
      <c r="K7991" s="9">
        <v>45629.462627314817</v>
      </c>
      <c r="L7991" s="13">
        <f>IFERROR(_xlfn.XLOOKUP(tb_C103[[#This Row],[OS]],[1]!tb_C101[OS],[1]!tb_C101[DATA_ABERTURA]),0)</f>
        <v>45617.509398148148</v>
      </c>
      <c r="M7991" s="7" t="str">
        <f>IFERROR(_xlfn.XLOOKUP(tb_C103[[#This Row],[OS]],[1]!tb_C101[OS],[1]!tb_C101[SITUACAO_OS]),0)</f>
        <v>F</v>
      </c>
      <c r="N7991" t="str">
        <f>_xlfn.XLOOKUP(tb_C103[[#This Row],[OS]],[1]!tb_C101[OS],[1]!tb_C101[OFICINA])</f>
        <v>Mecanico</v>
      </c>
      <c r="O7991" s="14">
        <f>tb_C103[[#This Row],[FIM]] - tb_C103[[#This Row],[INICIO]]</f>
        <v>2.0833333328482695E-2</v>
      </c>
    </row>
    <row r="7992" spans="1:15" x14ac:dyDescent="0.25">
      <c r="A7992" t="s">
        <v>6398</v>
      </c>
      <c r="B7992">
        <v>4259</v>
      </c>
      <c r="C7992">
        <v>1</v>
      </c>
      <c r="D7992" t="s">
        <v>8677</v>
      </c>
      <c r="E7992" s="9">
        <v>45621.333333333336</v>
      </c>
      <c r="F7992" s="9">
        <v>45621.395833333336</v>
      </c>
      <c r="G7992">
        <v>8002</v>
      </c>
      <c r="H7992" t="s">
        <v>7398</v>
      </c>
      <c r="I7992" t="s">
        <v>175</v>
      </c>
      <c r="J7992" t="s">
        <v>8671</v>
      </c>
      <c r="K7992" s="9">
        <v>45629.457662037035</v>
      </c>
      <c r="L7992" s="13">
        <f>IFERROR(_xlfn.XLOOKUP(tb_C103[[#This Row],[OS]],[1]!tb_C101[OS],[1]!tb_C101[DATA_ABERTURA]),0)</f>
        <v>45617.525555555556</v>
      </c>
      <c r="M7992" s="7" t="str">
        <f>IFERROR(_xlfn.XLOOKUP(tb_C103[[#This Row],[OS]],[1]!tb_C101[OS],[1]!tb_C101[SITUACAO_OS]),0)</f>
        <v>F</v>
      </c>
      <c r="N7992" t="str">
        <f>_xlfn.XLOOKUP(tb_C103[[#This Row],[OS]],[1]!tb_C101[OS],[1]!tb_C101[OFICINA])</f>
        <v>Mecanico</v>
      </c>
      <c r="O7992" s="14">
        <f>tb_C103[[#This Row],[FIM]] - tb_C103[[#This Row],[INICIO]]</f>
        <v>6.25E-2</v>
      </c>
    </row>
    <row r="7993" spans="1:15" x14ac:dyDescent="0.25">
      <c r="A7993" t="s">
        <v>6398</v>
      </c>
      <c r="B7993">
        <v>4260</v>
      </c>
      <c r="C7993">
        <v>1</v>
      </c>
      <c r="D7993" t="s">
        <v>8677</v>
      </c>
      <c r="E7993" s="9">
        <v>45624.333333333336</v>
      </c>
      <c r="F7993" s="9">
        <v>45624.375</v>
      </c>
      <c r="G7993">
        <v>8002</v>
      </c>
      <c r="H7993" t="s">
        <v>7398</v>
      </c>
      <c r="I7993" t="s">
        <v>175</v>
      </c>
      <c r="J7993" t="s">
        <v>8671</v>
      </c>
      <c r="K7993" s="9">
        <v>45629.456747685188</v>
      </c>
      <c r="L7993" s="13">
        <f>IFERROR(_xlfn.XLOOKUP(tb_C103[[#This Row],[OS]],[1]!tb_C101[OS],[1]!tb_C101[DATA_ABERTURA]),0)</f>
        <v>45617.528877314813</v>
      </c>
      <c r="M7993" s="7" t="str">
        <f>IFERROR(_xlfn.XLOOKUP(tb_C103[[#This Row],[OS]],[1]!tb_C101[OS],[1]!tb_C101[SITUACAO_OS]),0)</f>
        <v>F</v>
      </c>
      <c r="N7993" t="str">
        <f>_xlfn.XLOOKUP(tb_C103[[#This Row],[OS]],[1]!tb_C101[OS],[1]!tb_C101[OFICINA])</f>
        <v>Mecanico</v>
      </c>
      <c r="O7993" s="14">
        <f>tb_C103[[#This Row],[FIM]] - tb_C103[[#This Row],[INICIO]]</f>
        <v>4.1666666664241347E-2</v>
      </c>
    </row>
    <row r="7994" spans="1:15" x14ac:dyDescent="0.25">
      <c r="A7994" t="s">
        <v>731</v>
      </c>
      <c r="B7994">
        <v>4260</v>
      </c>
      <c r="C7994">
        <v>1</v>
      </c>
      <c r="D7994" t="s">
        <v>8677</v>
      </c>
      <c r="E7994" s="9">
        <v>45624.333333333336</v>
      </c>
      <c r="F7994" s="9">
        <v>45624.375</v>
      </c>
      <c r="G7994">
        <v>8002</v>
      </c>
      <c r="H7994" t="s">
        <v>7398</v>
      </c>
      <c r="I7994" t="s">
        <v>175</v>
      </c>
      <c r="J7994" t="s">
        <v>8671</v>
      </c>
      <c r="K7994" s="9">
        <v>45629.456747685188</v>
      </c>
      <c r="L7994" s="13">
        <f>IFERROR(_xlfn.XLOOKUP(tb_C103[[#This Row],[OS]],[1]!tb_C101[OS],[1]!tb_C101[DATA_ABERTURA]),0)</f>
        <v>45617.528877314813</v>
      </c>
      <c r="M7994" s="7" t="str">
        <f>IFERROR(_xlfn.XLOOKUP(tb_C103[[#This Row],[OS]],[1]!tb_C101[OS],[1]!tb_C101[SITUACAO_OS]),0)</f>
        <v>F</v>
      </c>
      <c r="N7994" t="str">
        <f>_xlfn.XLOOKUP(tb_C103[[#This Row],[OS]],[1]!tb_C101[OS],[1]!tb_C101[OFICINA])</f>
        <v>Mecanico</v>
      </c>
      <c r="O7994" s="14">
        <f>tb_C103[[#This Row],[FIM]] - tb_C103[[#This Row],[INICIO]]</f>
        <v>4.1666666664241347E-2</v>
      </c>
    </row>
    <row r="7995" spans="1:15" x14ac:dyDescent="0.25">
      <c r="A7995" t="s">
        <v>6398</v>
      </c>
      <c r="B7995">
        <v>4260</v>
      </c>
      <c r="C7995">
        <v>1</v>
      </c>
      <c r="D7995" t="s">
        <v>8677</v>
      </c>
      <c r="E7995" s="9">
        <v>45624.416666666664</v>
      </c>
      <c r="F7995" s="9">
        <v>45624.444444444445</v>
      </c>
      <c r="G7995">
        <v>8002</v>
      </c>
      <c r="H7995" t="s">
        <v>7398</v>
      </c>
      <c r="I7995" t="s">
        <v>175</v>
      </c>
      <c r="J7995" t="s">
        <v>8671</v>
      </c>
      <c r="K7995" s="9">
        <v>45629.456747685188</v>
      </c>
      <c r="L7995" s="13">
        <f>IFERROR(_xlfn.XLOOKUP(tb_C103[[#This Row],[OS]],[1]!tb_C101[OS],[1]!tb_C101[DATA_ABERTURA]),0)</f>
        <v>45617.528877314813</v>
      </c>
      <c r="M7995" s="7" t="str">
        <f>IFERROR(_xlfn.XLOOKUP(tb_C103[[#This Row],[OS]],[1]!tb_C101[OS],[1]!tb_C101[SITUACAO_OS]),0)</f>
        <v>F</v>
      </c>
      <c r="N7995" t="str">
        <f>_xlfn.XLOOKUP(tb_C103[[#This Row],[OS]],[1]!tb_C101[OS],[1]!tb_C101[OFICINA])</f>
        <v>Mecanico</v>
      </c>
      <c r="O7995" s="14">
        <f>tb_C103[[#This Row],[FIM]] - tb_C103[[#This Row],[INICIO]]</f>
        <v>2.7777777781011537E-2</v>
      </c>
    </row>
    <row r="7996" spans="1:15" x14ac:dyDescent="0.25">
      <c r="A7996" t="s">
        <v>731</v>
      </c>
      <c r="B7996">
        <v>4260</v>
      </c>
      <c r="C7996">
        <v>1</v>
      </c>
      <c r="D7996" t="s">
        <v>8677</v>
      </c>
      <c r="E7996" s="9">
        <v>45624.416666666664</v>
      </c>
      <c r="F7996" s="9">
        <v>45624.444444444445</v>
      </c>
      <c r="G7996">
        <v>8002</v>
      </c>
      <c r="H7996" t="s">
        <v>7398</v>
      </c>
      <c r="I7996" t="s">
        <v>175</v>
      </c>
      <c r="J7996" t="s">
        <v>8671</v>
      </c>
      <c r="K7996" s="9">
        <v>45629.456747685188</v>
      </c>
      <c r="L7996" s="13">
        <f>IFERROR(_xlfn.XLOOKUP(tb_C103[[#This Row],[OS]],[1]!tb_C101[OS],[1]!tb_C101[DATA_ABERTURA]),0)</f>
        <v>45617.528877314813</v>
      </c>
      <c r="M7996" s="7" t="str">
        <f>IFERROR(_xlfn.XLOOKUP(tb_C103[[#This Row],[OS]],[1]!tb_C101[OS],[1]!tb_C101[SITUACAO_OS]),0)</f>
        <v>F</v>
      </c>
      <c r="N7996" t="str">
        <f>_xlfn.XLOOKUP(tb_C103[[#This Row],[OS]],[1]!tb_C101[OS],[1]!tb_C101[OFICINA])</f>
        <v>Mecanico</v>
      </c>
      <c r="O7996" s="14">
        <f>tb_C103[[#This Row],[FIM]] - tb_C103[[#This Row],[INICIO]]</f>
        <v>2.7777777781011537E-2</v>
      </c>
    </row>
    <row r="7997" spans="1:15" x14ac:dyDescent="0.25">
      <c r="A7997" t="s">
        <v>6398</v>
      </c>
      <c r="B7997">
        <v>4261</v>
      </c>
      <c r="C7997">
        <v>3</v>
      </c>
      <c r="D7997" t="s">
        <v>8673</v>
      </c>
      <c r="E7997" s="9">
        <v>45617.482638888891</v>
      </c>
      <c r="F7997" s="9">
        <v>45617.520833333336</v>
      </c>
      <c r="G7997">
        <v>207</v>
      </c>
      <c r="H7997" t="s">
        <v>760</v>
      </c>
      <c r="I7997" t="s">
        <v>175</v>
      </c>
      <c r="J7997" t="s">
        <v>8671</v>
      </c>
      <c r="K7997" s="9">
        <v>45629.479247685187</v>
      </c>
      <c r="L7997" s="13">
        <f>IFERROR(_xlfn.XLOOKUP(tb_C103[[#This Row],[OS]],[1]!tb_C101[OS],[1]!tb_C101[DATA_ABERTURA]),0)</f>
        <v>45617.580578703702</v>
      </c>
      <c r="M7997" s="7" t="str">
        <f>IFERROR(_xlfn.XLOOKUP(tb_C103[[#This Row],[OS]],[1]!tb_C101[OS],[1]!tb_C101[SITUACAO_OS]),0)</f>
        <v>F</v>
      </c>
      <c r="N7997" t="str">
        <f>_xlfn.XLOOKUP(tb_C103[[#This Row],[OS]],[1]!tb_C101[OS],[1]!tb_C101[OFICINA])</f>
        <v>Mecanico</v>
      </c>
      <c r="O7997" s="14">
        <f>tb_C103[[#This Row],[FIM]] - tb_C103[[#This Row],[INICIO]]</f>
        <v>3.8194444445252884E-2</v>
      </c>
    </row>
    <row r="7998" spans="1:15" x14ac:dyDescent="0.25">
      <c r="A7998" t="s">
        <v>1764</v>
      </c>
      <c r="B7998">
        <v>4261</v>
      </c>
      <c r="C7998">
        <v>3</v>
      </c>
      <c r="D7998" t="s">
        <v>8673</v>
      </c>
      <c r="E7998" s="9">
        <v>45617.482638888891</v>
      </c>
      <c r="F7998" s="9">
        <v>45617.520833333336</v>
      </c>
      <c r="G7998">
        <v>207</v>
      </c>
      <c r="H7998" t="s">
        <v>760</v>
      </c>
      <c r="I7998" t="s">
        <v>175</v>
      </c>
      <c r="J7998" t="s">
        <v>8671</v>
      </c>
      <c r="K7998" s="9">
        <v>45629.479247685187</v>
      </c>
      <c r="L7998" s="13">
        <f>IFERROR(_xlfn.XLOOKUP(tb_C103[[#This Row],[OS]],[1]!tb_C101[OS],[1]!tb_C101[DATA_ABERTURA]),0)</f>
        <v>45617.580578703702</v>
      </c>
      <c r="M7998" s="7" t="str">
        <f>IFERROR(_xlfn.XLOOKUP(tb_C103[[#This Row],[OS]],[1]!tb_C101[OS],[1]!tb_C101[SITUACAO_OS]),0)</f>
        <v>F</v>
      </c>
      <c r="N7998" t="str">
        <f>_xlfn.XLOOKUP(tb_C103[[#This Row],[OS]],[1]!tb_C101[OS],[1]!tb_C101[OFICINA])</f>
        <v>Mecanico</v>
      </c>
      <c r="O7998" s="14">
        <f>tb_C103[[#This Row],[FIM]] - tb_C103[[#This Row],[INICIO]]</f>
        <v>3.8194444445252884E-2</v>
      </c>
    </row>
    <row r="7999" spans="1:15" x14ac:dyDescent="0.25">
      <c r="A7999" t="s">
        <v>6398</v>
      </c>
      <c r="B7999">
        <v>4261</v>
      </c>
      <c r="C7999">
        <v>3</v>
      </c>
      <c r="D7999" t="s">
        <v>8673</v>
      </c>
      <c r="E7999" s="9">
        <v>45617.479166666664</v>
      </c>
      <c r="F7999" s="9">
        <v>45617.522916666669</v>
      </c>
      <c r="G7999">
        <v>207</v>
      </c>
      <c r="H7999" t="s">
        <v>760</v>
      </c>
      <c r="I7999" t="s">
        <v>175</v>
      </c>
      <c r="J7999" t="s">
        <v>8671</v>
      </c>
      <c r="K7999" s="9">
        <v>45629.479247685187</v>
      </c>
      <c r="L7999" s="13">
        <f>IFERROR(_xlfn.XLOOKUP(tb_C103[[#This Row],[OS]],[1]!tb_C101[OS],[1]!tb_C101[DATA_ABERTURA]),0)</f>
        <v>45617.580578703702</v>
      </c>
      <c r="M7999" s="7" t="str">
        <f>IFERROR(_xlfn.XLOOKUP(tb_C103[[#This Row],[OS]],[1]!tb_C101[OS],[1]!tb_C101[SITUACAO_OS]),0)</f>
        <v>F</v>
      </c>
      <c r="N7999" t="str">
        <f>_xlfn.XLOOKUP(tb_C103[[#This Row],[OS]],[1]!tb_C101[OS],[1]!tb_C101[OFICINA])</f>
        <v>Mecanico</v>
      </c>
      <c r="O7999" s="14">
        <f>tb_C103[[#This Row],[FIM]] - tb_C103[[#This Row],[INICIO]]</f>
        <v>4.3750000004365575E-2</v>
      </c>
    </row>
    <row r="8000" spans="1:15" x14ac:dyDescent="0.25">
      <c r="A8000" t="s">
        <v>1764</v>
      </c>
      <c r="B8000">
        <v>4261</v>
      </c>
      <c r="C8000">
        <v>3</v>
      </c>
      <c r="D8000" t="s">
        <v>8673</v>
      </c>
      <c r="E8000" s="9">
        <v>45617.479166666664</v>
      </c>
      <c r="F8000" s="9">
        <v>45617.522916666669</v>
      </c>
      <c r="G8000">
        <v>207</v>
      </c>
      <c r="H8000" t="s">
        <v>760</v>
      </c>
      <c r="I8000" t="s">
        <v>175</v>
      </c>
      <c r="J8000" t="s">
        <v>8671</v>
      </c>
      <c r="K8000" s="9">
        <v>45629.479247685187</v>
      </c>
      <c r="L8000" s="13">
        <f>IFERROR(_xlfn.XLOOKUP(tb_C103[[#This Row],[OS]],[1]!tb_C101[OS],[1]!tb_C101[DATA_ABERTURA]),0)</f>
        <v>45617.580578703702</v>
      </c>
      <c r="M8000" s="7" t="str">
        <f>IFERROR(_xlfn.XLOOKUP(tb_C103[[#This Row],[OS]],[1]!tb_C101[OS],[1]!tb_C101[SITUACAO_OS]),0)</f>
        <v>F</v>
      </c>
      <c r="N8000" t="str">
        <f>_xlfn.XLOOKUP(tb_C103[[#This Row],[OS]],[1]!tb_C101[OS],[1]!tb_C101[OFICINA])</f>
        <v>Mecanico</v>
      </c>
      <c r="O8000" s="14">
        <f>tb_C103[[#This Row],[FIM]] - tb_C103[[#This Row],[INICIO]]</f>
        <v>4.3750000004365575E-2</v>
      </c>
    </row>
    <row r="8001" spans="1:15" x14ac:dyDescent="0.25">
      <c r="A8001" t="s">
        <v>6459</v>
      </c>
      <c r="B8001">
        <v>4262</v>
      </c>
      <c r="C8001">
        <v>3</v>
      </c>
      <c r="D8001" t="s">
        <v>8673</v>
      </c>
      <c r="E8001" s="9">
        <v>45617.597222222219</v>
      </c>
      <c r="F8001" s="9">
        <v>45617.618055555555</v>
      </c>
      <c r="G8001">
        <v>207</v>
      </c>
      <c r="H8001" t="s">
        <v>760</v>
      </c>
      <c r="I8001" t="s">
        <v>175</v>
      </c>
      <c r="J8001" t="s">
        <v>8674</v>
      </c>
      <c r="K8001" s="9">
        <v>45646.622569444444</v>
      </c>
      <c r="L8001" s="13">
        <f>IFERROR(_xlfn.XLOOKUP(tb_C103[[#This Row],[OS]],[1]!tb_C101[OS],[1]!tb_C101[DATA_ABERTURA]),0)</f>
        <v>45617.585902777777</v>
      </c>
      <c r="M8001" s="7" t="str">
        <f>IFERROR(_xlfn.XLOOKUP(tb_C103[[#This Row],[OS]],[1]!tb_C101[OS],[1]!tb_C101[SITUACAO_OS]),0)</f>
        <v>F</v>
      </c>
      <c r="N8001" t="str">
        <f>_xlfn.XLOOKUP(tb_C103[[#This Row],[OS]],[1]!tb_C101[OS],[1]!tb_C101[OFICINA])</f>
        <v>Eletrico</v>
      </c>
      <c r="O8001" s="14">
        <f>tb_C103[[#This Row],[FIM]] - tb_C103[[#This Row],[INICIO]]</f>
        <v>2.0833333335758653E-2</v>
      </c>
    </row>
    <row r="8002" spans="1:15" x14ac:dyDescent="0.25">
      <c r="A8002" t="s">
        <v>5446</v>
      </c>
      <c r="B8002">
        <v>4263</v>
      </c>
      <c r="C8002">
        <v>3</v>
      </c>
      <c r="D8002" t="s">
        <v>8673</v>
      </c>
      <c r="E8002" s="9">
        <v>45617.583333333336</v>
      </c>
      <c r="F8002" s="9">
        <v>45617.625</v>
      </c>
      <c r="G8002">
        <v>117</v>
      </c>
      <c r="H8002" t="s">
        <v>354</v>
      </c>
      <c r="I8002" t="s">
        <v>184</v>
      </c>
      <c r="J8002" t="s">
        <v>8671</v>
      </c>
      <c r="K8002" s="9"/>
      <c r="L8002" s="13">
        <f>IFERROR(_xlfn.XLOOKUP(tb_C103[[#This Row],[OS]],[1]!tb_C101[OS],[1]!tb_C101[DATA_ABERTURA]),0)</f>
        <v>45617.637800925928</v>
      </c>
      <c r="M8002" s="7" t="str">
        <f>IFERROR(_xlfn.XLOOKUP(tb_C103[[#This Row],[OS]],[1]!tb_C101[OS],[1]!tb_C101[SITUACAO_OS]),0)</f>
        <v>E</v>
      </c>
      <c r="N8002" t="str">
        <f>_xlfn.XLOOKUP(tb_C103[[#This Row],[OS]],[1]!tb_C101[OS],[1]!tb_C101[OFICINA])</f>
        <v>Mecanico</v>
      </c>
      <c r="O8002" s="14">
        <f>tb_C103[[#This Row],[FIM]] - tb_C103[[#This Row],[INICIO]]</f>
        <v>4.1666666664241347E-2</v>
      </c>
    </row>
    <row r="8003" spans="1:15" x14ac:dyDescent="0.25">
      <c r="A8003" t="s">
        <v>5446</v>
      </c>
      <c r="B8003">
        <v>4264</v>
      </c>
      <c r="C8003">
        <v>3</v>
      </c>
      <c r="D8003" t="s">
        <v>8673</v>
      </c>
      <c r="E8003" s="9">
        <v>45617.645833333336</v>
      </c>
      <c r="F8003" s="9">
        <v>45617.6875</v>
      </c>
      <c r="G8003">
        <v>117</v>
      </c>
      <c r="H8003" t="s">
        <v>354</v>
      </c>
      <c r="I8003" t="s">
        <v>184</v>
      </c>
      <c r="J8003" t="s">
        <v>8674</v>
      </c>
      <c r="K8003" s="9"/>
      <c r="L8003" s="13">
        <f>IFERROR(_xlfn.XLOOKUP(tb_C103[[#This Row],[OS]],[1]!tb_C101[OS],[1]!tb_C101[DATA_ABERTURA]),0)</f>
        <v>45617.642465277779</v>
      </c>
      <c r="M8003" s="7" t="str">
        <f>IFERROR(_xlfn.XLOOKUP(tb_C103[[#This Row],[OS]],[1]!tb_C101[OS],[1]!tb_C101[SITUACAO_OS]),0)</f>
        <v>E</v>
      </c>
      <c r="N8003" t="str">
        <f>_xlfn.XLOOKUP(tb_C103[[#This Row],[OS]],[1]!tb_C101[OS],[1]!tb_C101[OFICINA])</f>
        <v>Eletrico</v>
      </c>
      <c r="O8003" s="14">
        <f>tb_C103[[#This Row],[FIM]] - tb_C103[[#This Row],[INICIO]]</f>
        <v>4.1666666664241347E-2</v>
      </c>
    </row>
    <row r="8004" spans="1:15" x14ac:dyDescent="0.25">
      <c r="A8004" t="s">
        <v>8686</v>
      </c>
      <c r="B8004">
        <v>4265</v>
      </c>
      <c r="C8004">
        <v>3</v>
      </c>
      <c r="D8004" t="s">
        <v>8673</v>
      </c>
      <c r="E8004" s="9">
        <v>45617.645833333336</v>
      </c>
      <c r="F8004" s="9">
        <v>45617.659722222219</v>
      </c>
      <c r="G8004">
        <v>601</v>
      </c>
      <c r="H8004" t="s">
        <v>2247</v>
      </c>
      <c r="I8004" t="s">
        <v>79</v>
      </c>
      <c r="J8004" t="s">
        <v>8671</v>
      </c>
      <c r="K8004" s="9">
        <v>45664.725393518522</v>
      </c>
      <c r="L8004" s="13">
        <f>IFERROR(_xlfn.XLOOKUP(tb_C103[[#This Row],[OS]],[1]!tb_C101[OS],[1]!tb_C101[DATA_ABERTURA]),0)</f>
        <v>45617.64634259259</v>
      </c>
      <c r="M8004" s="7" t="str">
        <f>IFERROR(_xlfn.XLOOKUP(tb_C103[[#This Row],[OS]],[1]!tb_C101[OS],[1]!tb_C101[SITUACAO_OS]),0)</f>
        <v>F</v>
      </c>
      <c r="N8004" t="str">
        <f>_xlfn.XLOOKUP(tb_C103[[#This Row],[OS]],[1]!tb_C101[OS],[1]!tb_C101[OFICINA])</f>
        <v>Mecanico</v>
      </c>
      <c r="O8004" s="14">
        <f>tb_C103[[#This Row],[FIM]] - tb_C103[[#This Row],[INICIO]]</f>
        <v>1.3888888883229811E-2</v>
      </c>
    </row>
    <row r="8005" spans="1:15" x14ac:dyDescent="0.25">
      <c r="A8005" t="s">
        <v>8686</v>
      </c>
      <c r="B8005">
        <v>4266</v>
      </c>
      <c r="C8005">
        <v>3</v>
      </c>
      <c r="D8005" t="s">
        <v>8673</v>
      </c>
      <c r="E8005" s="9">
        <v>45618.3125</v>
      </c>
      <c r="F8005" s="9">
        <v>45618.333333333336</v>
      </c>
      <c r="G8005">
        <v>417</v>
      </c>
      <c r="H8005" t="s">
        <v>927</v>
      </c>
      <c r="I8005" t="s">
        <v>79</v>
      </c>
      <c r="J8005" t="s">
        <v>8671</v>
      </c>
      <c r="K8005" s="9"/>
      <c r="L8005" s="13">
        <f>IFERROR(_xlfn.XLOOKUP(tb_C103[[#This Row],[OS]],[1]!tb_C101[OS],[1]!tb_C101[DATA_ABERTURA]),0)</f>
        <v>45617.744722222225</v>
      </c>
      <c r="M8005" s="7" t="str">
        <f>IFERROR(_xlfn.XLOOKUP(tb_C103[[#This Row],[OS]],[1]!tb_C101[OS],[1]!tb_C101[SITUACAO_OS]),0)</f>
        <v>E</v>
      </c>
      <c r="N8005" t="str">
        <f>_xlfn.XLOOKUP(tb_C103[[#This Row],[OS]],[1]!tb_C101[OS],[1]!tb_C101[OFICINA])</f>
        <v>Mecanico</v>
      </c>
      <c r="O8005" s="14">
        <f>tb_C103[[#This Row],[FIM]] - tb_C103[[#This Row],[INICIO]]</f>
        <v>2.0833333335758653E-2</v>
      </c>
    </row>
    <row r="8006" spans="1:15" x14ac:dyDescent="0.25">
      <c r="A8006" t="s">
        <v>8696</v>
      </c>
      <c r="B8006">
        <v>4266</v>
      </c>
      <c r="C8006">
        <v>3</v>
      </c>
      <c r="D8006" t="s">
        <v>8673</v>
      </c>
      <c r="E8006" s="9">
        <v>45618.3125</v>
      </c>
      <c r="F8006" s="9">
        <v>45618.333333333336</v>
      </c>
      <c r="G8006">
        <v>417</v>
      </c>
      <c r="H8006" t="s">
        <v>927</v>
      </c>
      <c r="I8006" t="s">
        <v>79</v>
      </c>
      <c r="J8006" t="s">
        <v>8671</v>
      </c>
      <c r="K8006" s="9"/>
      <c r="L8006" s="13">
        <f>IFERROR(_xlfn.XLOOKUP(tb_C103[[#This Row],[OS]],[1]!tb_C101[OS],[1]!tb_C101[DATA_ABERTURA]),0)</f>
        <v>45617.744722222225</v>
      </c>
      <c r="M8006" s="7" t="str">
        <f>IFERROR(_xlfn.XLOOKUP(tb_C103[[#This Row],[OS]],[1]!tb_C101[OS],[1]!tb_C101[SITUACAO_OS]),0)</f>
        <v>E</v>
      </c>
      <c r="N8006" t="str">
        <f>_xlfn.XLOOKUP(tb_C103[[#This Row],[OS]],[1]!tb_C101[OS],[1]!tb_C101[OFICINA])</f>
        <v>Mecanico</v>
      </c>
      <c r="O8006" s="14">
        <f>tb_C103[[#This Row],[FIM]] - tb_C103[[#This Row],[INICIO]]</f>
        <v>2.0833333335758653E-2</v>
      </c>
    </row>
    <row r="8007" spans="1:15" x14ac:dyDescent="0.25">
      <c r="A8007" t="s">
        <v>8686</v>
      </c>
      <c r="B8007">
        <v>4266</v>
      </c>
      <c r="C8007">
        <v>3</v>
      </c>
      <c r="D8007" t="s">
        <v>8673</v>
      </c>
      <c r="E8007" s="9">
        <v>45618.3125</v>
      </c>
      <c r="F8007" s="9">
        <v>45618.333333333336</v>
      </c>
      <c r="G8007">
        <v>417</v>
      </c>
      <c r="H8007" t="s">
        <v>927</v>
      </c>
      <c r="I8007" t="s">
        <v>79</v>
      </c>
      <c r="J8007" t="s">
        <v>8671</v>
      </c>
      <c r="K8007" s="9"/>
      <c r="L8007" s="13">
        <f>IFERROR(_xlfn.XLOOKUP(tb_C103[[#This Row],[OS]],[1]!tb_C101[OS],[1]!tb_C101[DATA_ABERTURA]),0)</f>
        <v>45617.744722222225</v>
      </c>
      <c r="M8007" s="7" t="str">
        <f>IFERROR(_xlfn.XLOOKUP(tb_C103[[#This Row],[OS]],[1]!tb_C101[OS],[1]!tb_C101[SITUACAO_OS]),0)</f>
        <v>E</v>
      </c>
      <c r="N8007" t="str">
        <f>_xlfn.XLOOKUP(tb_C103[[#This Row],[OS]],[1]!tb_C101[OS],[1]!tb_C101[OFICINA])</f>
        <v>Mecanico</v>
      </c>
      <c r="O8007" s="14">
        <f>tb_C103[[#This Row],[FIM]] - tb_C103[[#This Row],[INICIO]]</f>
        <v>2.0833333335758653E-2</v>
      </c>
    </row>
    <row r="8008" spans="1:15" x14ac:dyDescent="0.25">
      <c r="A8008" t="s">
        <v>8696</v>
      </c>
      <c r="B8008">
        <v>4266</v>
      </c>
      <c r="C8008">
        <v>3</v>
      </c>
      <c r="D8008" t="s">
        <v>8673</v>
      </c>
      <c r="E8008" s="9">
        <v>45618.3125</v>
      </c>
      <c r="F8008" s="9">
        <v>45618.333333333336</v>
      </c>
      <c r="G8008">
        <v>417</v>
      </c>
      <c r="H8008" t="s">
        <v>927</v>
      </c>
      <c r="I8008" t="s">
        <v>79</v>
      </c>
      <c r="J8008" t="s">
        <v>8671</v>
      </c>
      <c r="K8008" s="9"/>
      <c r="L8008" s="13">
        <f>IFERROR(_xlfn.XLOOKUP(tb_C103[[#This Row],[OS]],[1]!tb_C101[OS],[1]!tb_C101[DATA_ABERTURA]),0)</f>
        <v>45617.744722222225</v>
      </c>
      <c r="M8008" s="7" t="str">
        <f>IFERROR(_xlfn.XLOOKUP(tb_C103[[#This Row],[OS]],[1]!tb_C101[OS],[1]!tb_C101[SITUACAO_OS]),0)</f>
        <v>E</v>
      </c>
      <c r="N8008" t="str">
        <f>_xlfn.XLOOKUP(tb_C103[[#This Row],[OS]],[1]!tb_C101[OS],[1]!tb_C101[OFICINA])</f>
        <v>Mecanico</v>
      </c>
      <c r="O8008" s="14">
        <f>tb_C103[[#This Row],[FIM]] - tb_C103[[#This Row],[INICIO]]</f>
        <v>2.0833333335758653E-2</v>
      </c>
    </row>
    <row r="8009" spans="1:15" x14ac:dyDescent="0.25">
      <c r="B8009">
        <v>4267</v>
      </c>
      <c r="C8009">
        <v>3</v>
      </c>
      <c r="D8009" t="s">
        <v>8673</v>
      </c>
      <c r="E8009" s="9"/>
      <c r="F8009" s="9"/>
      <c r="G8009">
        <v>117</v>
      </c>
      <c r="H8009" t="s">
        <v>354</v>
      </c>
      <c r="I8009" t="s">
        <v>184</v>
      </c>
      <c r="J8009" t="s">
        <v>8682</v>
      </c>
      <c r="K8009" s="9">
        <v>45671.518611111111</v>
      </c>
      <c r="L8009" s="13">
        <f>IFERROR(_xlfn.XLOOKUP(tb_C103[[#This Row],[OS]],[1]!tb_C101[OS],[1]!tb_C101[DATA_ABERTURA]),0)</f>
        <v>45617.765752314815</v>
      </c>
      <c r="M8009" s="7" t="str">
        <f>IFERROR(_xlfn.XLOOKUP(tb_C103[[#This Row],[OS]],[1]!tb_C101[OS],[1]!tb_C101[SITUACAO_OS]),0)</f>
        <v>F</v>
      </c>
      <c r="N8009" t="str">
        <f>_xlfn.XLOOKUP(tb_C103[[#This Row],[OS]],[1]!tb_C101[OS],[1]!tb_C101[OFICINA])</f>
        <v>AUTOMATICO - TROCAR</v>
      </c>
      <c r="O8009" s="14">
        <f>tb_C103[[#This Row],[FIM]] - tb_C103[[#This Row],[INICIO]]</f>
        <v>0</v>
      </c>
    </row>
    <row r="8010" spans="1:15" x14ac:dyDescent="0.25">
      <c r="A8010" t="s">
        <v>4080</v>
      </c>
      <c r="B8010">
        <v>4268</v>
      </c>
      <c r="C8010">
        <v>5</v>
      </c>
      <c r="D8010" t="s">
        <v>8690</v>
      </c>
      <c r="E8010" s="9">
        <v>45619.333333333336</v>
      </c>
      <c r="F8010" s="9">
        <v>45619.666666666664</v>
      </c>
      <c r="G8010">
        <v>9002</v>
      </c>
      <c r="H8010" t="s">
        <v>1098</v>
      </c>
      <c r="I8010" t="s">
        <v>1476</v>
      </c>
      <c r="J8010" t="s">
        <v>8674</v>
      </c>
      <c r="K8010" s="9">
        <v>45635.424780092595</v>
      </c>
      <c r="L8010" s="13">
        <f>IFERROR(_xlfn.XLOOKUP(tb_C103[[#This Row],[OS]],[1]!tb_C101[OS],[1]!tb_C101[DATA_ABERTURA]),0)</f>
        <v>45617.790393518517</v>
      </c>
      <c r="M8010" s="7" t="str">
        <f>IFERROR(_xlfn.XLOOKUP(tb_C103[[#This Row],[OS]],[1]!tb_C101[OS],[1]!tb_C101[SITUACAO_OS]),0)</f>
        <v>F</v>
      </c>
      <c r="N8010" t="str">
        <f>_xlfn.XLOOKUP(tb_C103[[#This Row],[OS]],[1]!tb_C101[OS],[1]!tb_C101[OFICINA])</f>
        <v>Eletrico</v>
      </c>
      <c r="O8010" s="14">
        <f>tb_C103[[#This Row],[FIM]] - tb_C103[[#This Row],[INICIO]]</f>
        <v>0.33333333332848269</v>
      </c>
    </row>
    <row r="8011" spans="1:15" x14ac:dyDescent="0.25">
      <c r="A8011" t="s">
        <v>6459</v>
      </c>
      <c r="B8011">
        <v>4268</v>
      </c>
      <c r="C8011">
        <v>5</v>
      </c>
      <c r="D8011" t="s">
        <v>8690</v>
      </c>
      <c r="E8011" s="9">
        <v>45619.333333333336</v>
      </c>
      <c r="F8011" s="9">
        <v>45619.666666666664</v>
      </c>
      <c r="G8011">
        <v>9002</v>
      </c>
      <c r="H8011" t="s">
        <v>1098</v>
      </c>
      <c r="I8011" t="s">
        <v>1476</v>
      </c>
      <c r="J8011" t="s">
        <v>8674</v>
      </c>
      <c r="K8011" s="9">
        <v>45635.424780092595</v>
      </c>
      <c r="L8011" s="13">
        <f>IFERROR(_xlfn.XLOOKUP(tb_C103[[#This Row],[OS]],[1]!tb_C101[OS],[1]!tb_C101[DATA_ABERTURA]),0)</f>
        <v>45617.790393518517</v>
      </c>
      <c r="M8011" s="7" t="str">
        <f>IFERROR(_xlfn.XLOOKUP(tb_C103[[#This Row],[OS]],[1]!tb_C101[OS],[1]!tb_C101[SITUACAO_OS]),0)</f>
        <v>F</v>
      </c>
      <c r="N8011" t="str">
        <f>_xlfn.XLOOKUP(tb_C103[[#This Row],[OS]],[1]!tb_C101[OS],[1]!tb_C101[OFICINA])</f>
        <v>Eletrico</v>
      </c>
      <c r="O8011" s="14">
        <f>tb_C103[[#This Row],[FIM]] - tb_C103[[#This Row],[INICIO]]</f>
        <v>0.33333333332848269</v>
      </c>
    </row>
    <row r="8012" spans="1:15" x14ac:dyDescent="0.25">
      <c r="A8012" t="s">
        <v>4080</v>
      </c>
      <c r="B8012">
        <v>4268</v>
      </c>
      <c r="C8012">
        <v>5</v>
      </c>
      <c r="D8012" t="s">
        <v>8690</v>
      </c>
      <c r="E8012" s="9">
        <v>45619.333333333336</v>
      </c>
      <c r="F8012" s="9">
        <v>45619.666666666664</v>
      </c>
      <c r="G8012">
        <v>9002</v>
      </c>
      <c r="H8012" t="s">
        <v>1098</v>
      </c>
      <c r="I8012" t="s">
        <v>1476</v>
      </c>
      <c r="J8012" t="s">
        <v>8674</v>
      </c>
      <c r="K8012" s="9">
        <v>45635.424780092595</v>
      </c>
      <c r="L8012" s="13">
        <f>IFERROR(_xlfn.XLOOKUP(tb_C103[[#This Row],[OS]],[1]!tb_C101[OS],[1]!tb_C101[DATA_ABERTURA]),0)</f>
        <v>45617.790393518517</v>
      </c>
      <c r="M8012" s="7" t="str">
        <f>IFERROR(_xlfn.XLOOKUP(tb_C103[[#This Row],[OS]],[1]!tb_C101[OS],[1]!tb_C101[SITUACAO_OS]),0)</f>
        <v>F</v>
      </c>
      <c r="N8012" t="str">
        <f>_xlfn.XLOOKUP(tb_C103[[#This Row],[OS]],[1]!tb_C101[OS],[1]!tb_C101[OFICINA])</f>
        <v>Eletrico</v>
      </c>
      <c r="O8012" s="14">
        <f>tb_C103[[#This Row],[FIM]] - tb_C103[[#This Row],[INICIO]]</f>
        <v>0.33333333332848269</v>
      </c>
    </row>
    <row r="8013" spans="1:15" x14ac:dyDescent="0.25">
      <c r="A8013" t="s">
        <v>6459</v>
      </c>
      <c r="B8013">
        <v>4268</v>
      </c>
      <c r="C8013">
        <v>5</v>
      </c>
      <c r="D8013" t="s">
        <v>8690</v>
      </c>
      <c r="E8013" s="9">
        <v>45619.333333333336</v>
      </c>
      <c r="F8013" s="9">
        <v>45619.666666666664</v>
      </c>
      <c r="G8013">
        <v>9002</v>
      </c>
      <c r="H8013" t="s">
        <v>1098</v>
      </c>
      <c r="I8013" t="s">
        <v>1476</v>
      </c>
      <c r="J8013" t="s">
        <v>8674</v>
      </c>
      <c r="K8013" s="9">
        <v>45635.424780092595</v>
      </c>
      <c r="L8013" s="13">
        <f>IFERROR(_xlfn.XLOOKUP(tb_C103[[#This Row],[OS]],[1]!tb_C101[OS],[1]!tb_C101[DATA_ABERTURA]),0)</f>
        <v>45617.790393518517</v>
      </c>
      <c r="M8013" s="7" t="str">
        <f>IFERROR(_xlfn.XLOOKUP(tb_C103[[#This Row],[OS]],[1]!tb_C101[OS],[1]!tb_C101[SITUACAO_OS]),0)</f>
        <v>F</v>
      </c>
      <c r="N8013" t="str">
        <f>_xlfn.XLOOKUP(tb_C103[[#This Row],[OS]],[1]!tb_C101[OS],[1]!tb_C101[OFICINA])</f>
        <v>Eletrico</v>
      </c>
      <c r="O8013" s="14">
        <f>tb_C103[[#This Row],[FIM]] - tb_C103[[#This Row],[INICIO]]</f>
        <v>0.33333333332848269</v>
      </c>
    </row>
    <row r="8014" spans="1:15" x14ac:dyDescent="0.25">
      <c r="B8014">
        <v>4269</v>
      </c>
      <c r="C8014">
        <v>5</v>
      </c>
      <c r="D8014" t="s">
        <v>8690</v>
      </c>
      <c r="E8014" s="9"/>
      <c r="F8014" s="9"/>
      <c r="G8014">
        <v>9035</v>
      </c>
      <c r="H8014" t="s">
        <v>7101</v>
      </c>
      <c r="I8014" t="s">
        <v>5451</v>
      </c>
      <c r="J8014" t="s">
        <v>8678</v>
      </c>
      <c r="K8014" s="9"/>
      <c r="L8014" s="13">
        <f>IFERROR(_xlfn.XLOOKUP(tb_C103[[#This Row],[OS]],[1]!tb_C101[OS],[1]!tb_C101[DATA_ABERTURA]),0)</f>
        <v>45617.800787037035</v>
      </c>
      <c r="M8014" s="7" t="str">
        <f>IFERROR(_xlfn.XLOOKUP(tb_C103[[#This Row],[OS]],[1]!tb_C101[OS],[1]!tb_C101[SITUACAO_OS]),0)</f>
        <v>A</v>
      </c>
      <c r="N8014" t="str">
        <f>_xlfn.XLOOKUP(tb_C103[[#This Row],[OS]],[1]!tb_C101[OS],[1]!tb_C101[OFICINA])</f>
        <v>Terceiro</v>
      </c>
      <c r="O8014" s="14">
        <f>tb_C103[[#This Row],[FIM]] - tb_C103[[#This Row],[INICIO]]</f>
        <v>0</v>
      </c>
    </row>
    <row r="8015" spans="1:15" x14ac:dyDescent="0.25">
      <c r="A8015" t="s">
        <v>6459</v>
      </c>
      <c r="B8015">
        <v>4270</v>
      </c>
      <c r="C8015">
        <v>3</v>
      </c>
      <c r="D8015" t="s">
        <v>8673</v>
      </c>
      <c r="E8015" s="9">
        <v>45616.430555555555</v>
      </c>
      <c r="F8015" s="9">
        <v>45616.444444444445</v>
      </c>
      <c r="G8015">
        <v>9016</v>
      </c>
      <c r="H8015" t="s">
        <v>5535</v>
      </c>
      <c r="I8015" t="s">
        <v>1476</v>
      </c>
      <c r="J8015" t="s">
        <v>8674</v>
      </c>
      <c r="K8015" s="9">
        <v>45635.42496527778</v>
      </c>
      <c r="L8015" s="13">
        <f>IFERROR(_xlfn.XLOOKUP(tb_C103[[#This Row],[OS]],[1]!tb_C101[OS],[1]!tb_C101[DATA_ABERTURA]),0)</f>
        <v>45617.804328703707</v>
      </c>
      <c r="M8015" s="7" t="str">
        <f>IFERROR(_xlfn.XLOOKUP(tb_C103[[#This Row],[OS]],[1]!tb_C101[OS],[1]!tb_C101[SITUACAO_OS]),0)</f>
        <v>F</v>
      </c>
      <c r="N8015" t="str">
        <f>_xlfn.XLOOKUP(tb_C103[[#This Row],[OS]],[1]!tb_C101[OS],[1]!tb_C101[OFICINA])</f>
        <v>Eletrico</v>
      </c>
      <c r="O8015" s="14">
        <f>tb_C103[[#This Row],[FIM]] - tb_C103[[#This Row],[INICIO]]</f>
        <v>1.3888888890505768E-2</v>
      </c>
    </row>
    <row r="8016" spans="1:15" x14ac:dyDescent="0.25">
      <c r="B8016">
        <v>4271</v>
      </c>
      <c r="C8016">
        <v>5</v>
      </c>
      <c r="D8016" t="s">
        <v>8690</v>
      </c>
      <c r="E8016" s="9"/>
      <c r="F8016" s="9"/>
      <c r="G8016">
        <v>112</v>
      </c>
      <c r="H8016" t="s">
        <v>237</v>
      </c>
      <c r="I8016" t="s">
        <v>184</v>
      </c>
      <c r="J8016" t="s">
        <v>8674</v>
      </c>
      <c r="K8016" s="9"/>
      <c r="L8016" s="13">
        <f>IFERROR(_xlfn.XLOOKUP(tb_C103[[#This Row],[OS]],[1]!tb_C101[OS],[1]!tb_C101[DATA_ABERTURA]),0)</f>
        <v>45618.354097222225</v>
      </c>
      <c r="M8016" s="7" t="str">
        <f>IFERROR(_xlfn.XLOOKUP(tb_C103[[#This Row],[OS]],[1]!tb_C101[OS],[1]!tb_C101[SITUACAO_OS]),0)</f>
        <v>A</v>
      </c>
      <c r="N8016" t="str">
        <f>_xlfn.XLOOKUP(tb_C103[[#This Row],[OS]],[1]!tb_C101[OS],[1]!tb_C101[OFICINA])</f>
        <v>Eletrico</v>
      </c>
      <c r="O8016" s="14">
        <f>tb_C103[[#This Row],[FIM]] - tb_C103[[#This Row],[INICIO]]</f>
        <v>0</v>
      </c>
    </row>
    <row r="8017" spans="1:15" x14ac:dyDescent="0.25">
      <c r="B8017">
        <v>4272</v>
      </c>
      <c r="C8017">
        <v>1</v>
      </c>
      <c r="D8017" t="s">
        <v>8677</v>
      </c>
      <c r="E8017" s="9"/>
      <c r="F8017" s="9"/>
      <c r="G8017">
        <v>112</v>
      </c>
      <c r="H8017" t="s">
        <v>237</v>
      </c>
      <c r="I8017" t="s">
        <v>184</v>
      </c>
      <c r="J8017" t="s">
        <v>8671</v>
      </c>
      <c r="K8017" s="9"/>
      <c r="L8017" s="13">
        <f>IFERROR(_xlfn.XLOOKUP(tb_C103[[#This Row],[OS]],[1]!tb_C101[OS],[1]!tb_C101[DATA_ABERTURA]),0)</f>
        <v>45618.358124999999</v>
      </c>
      <c r="M8017" s="7" t="str">
        <f>IFERROR(_xlfn.XLOOKUP(tb_C103[[#This Row],[OS]],[1]!tb_C101[OS],[1]!tb_C101[SITUACAO_OS]),0)</f>
        <v>A</v>
      </c>
      <c r="N8017" t="str">
        <f>_xlfn.XLOOKUP(tb_C103[[#This Row],[OS]],[1]!tb_C101[OS],[1]!tb_C101[OFICINA])</f>
        <v>Mecanico</v>
      </c>
      <c r="O8017" s="14">
        <f>tb_C103[[#This Row],[FIM]] - tb_C103[[#This Row],[INICIO]]</f>
        <v>0</v>
      </c>
    </row>
    <row r="8018" spans="1:15" x14ac:dyDescent="0.25">
      <c r="A8018" t="s">
        <v>5446</v>
      </c>
      <c r="B8018">
        <v>4273</v>
      </c>
      <c r="C8018">
        <v>3</v>
      </c>
      <c r="D8018" t="s">
        <v>8673</v>
      </c>
      <c r="E8018" s="9">
        <v>45617.354166666664</v>
      </c>
      <c r="F8018" s="9">
        <v>45617.479166666664</v>
      </c>
      <c r="G8018">
        <v>115</v>
      </c>
      <c r="H8018" t="s">
        <v>197</v>
      </c>
      <c r="I8018" t="s">
        <v>184</v>
      </c>
      <c r="J8018" t="s">
        <v>8671</v>
      </c>
      <c r="K8018" s="9"/>
      <c r="L8018" s="13">
        <f>IFERROR(_xlfn.XLOOKUP(tb_C103[[#This Row],[OS]],[1]!tb_C101[OS],[1]!tb_C101[DATA_ABERTURA]),0)</f>
        <v>45618.377928240741</v>
      </c>
      <c r="M8018" s="7" t="str">
        <f>IFERROR(_xlfn.XLOOKUP(tb_C103[[#This Row],[OS]],[1]!tb_C101[OS],[1]!tb_C101[SITUACAO_OS]),0)</f>
        <v>E</v>
      </c>
      <c r="N8018" t="str">
        <f>_xlfn.XLOOKUP(tb_C103[[#This Row],[OS]],[1]!tb_C101[OS],[1]!tb_C101[OFICINA])</f>
        <v>Mecanico</v>
      </c>
      <c r="O8018" s="14">
        <f>tb_C103[[#This Row],[FIM]] - tb_C103[[#This Row],[INICIO]]</f>
        <v>0.125</v>
      </c>
    </row>
    <row r="8019" spans="1:15" x14ac:dyDescent="0.25">
      <c r="A8019" t="s">
        <v>5446</v>
      </c>
      <c r="B8019">
        <v>4274</v>
      </c>
      <c r="C8019">
        <v>3</v>
      </c>
      <c r="D8019" t="s">
        <v>8673</v>
      </c>
      <c r="E8019" s="9">
        <v>45617.625</v>
      </c>
      <c r="F8019" s="9">
        <v>45617.6875</v>
      </c>
      <c r="G8019">
        <v>115</v>
      </c>
      <c r="H8019" t="s">
        <v>197</v>
      </c>
      <c r="I8019" t="s">
        <v>184</v>
      </c>
      <c r="J8019" t="s">
        <v>8674</v>
      </c>
      <c r="K8019" s="9"/>
      <c r="L8019" s="13">
        <f>IFERROR(_xlfn.XLOOKUP(tb_C103[[#This Row],[OS]],[1]!tb_C101[OS],[1]!tb_C101[DATA_ABERTURA]),0)</f>
        <v>45618.378750000003</v>
      </c>
      <c r="M8019" s="7" t="str">
        <f>IFERROR(_xlfn.XLOOKUP(tb_C103[[#This Row],[OS]],[1]!tb_C101[OS],[1]!tb_C101[SITUACAO_OS]),0)</f>
        <v>E</v>
      </c>
      <c r="N8019" t="str">
        <f>_xlfn.XLOOKUP(tb_C103[[#This Row],[OS]],[1]!tb_C101[OS],[1]!tb_C101[OFICINA])</f>
        <v>Eletrico</v>
      </c>
      <c r="O8019" s="14">
        <f>tb_C103[[#This Row],[FIM]] - tb_C103[[#This Row],[INICIO]]</f>
        <v>6.25E-2</v>
      </c>
    </row>
    <row r="8020" spans="1:15" x14ac:dyDescent="0.25">
      <c r="A8020" t="s">
        <v>5446</v>
      </c>
      <c r="B8020">
        <v>4275</v>
      </c>
      <c r="C8020">
        <v>3</v>
      </c>
      <c r="D8020" t="s">
        <v>8673</v>
      </c>
      <c r="E8020" s="9">
        <v>45617.5625</v>
      </c>
      <c r="F8020" s="9">
        <v>45617.625</v>
      </c>
      <c r="G8020">
        <v>117</v>
      </c>
      <c r="H8020" t="s">
        <v>354</v>
      </c>
      <c r="I8020" t="s">
        <v>184</v>
      </c>
      <c r="J8020" t="s">
        <v>8674</v>
      </c>
      <c r="K8020" s="9"/>
      <c r="L8020" s="13">
        <f>IFERROR(_xlfn.XLOOKUP(tb_C103[[#This Row],[OS]],[1]!tb_C101[OS],[1]!tb_C101[DATA_ABERTURA]),0)</f>
        <v>45618.379340277781</v>
      </c>
      <c r="M8020" s="7" t="str">
        <f>IFERROR(_xlfn.XLOOKUP(tb_C103[[#This Row],[OS]],[1]!tb_C101[OS],[1]!tb_C101[SITUACAO_OS]),0)</f>
        <v>E</v>
      </c>
      <c r="N8020" t="str">
        <f>_xlfn.XLOOKUP(tb_C103[[#This Row],[OS]],[1]!tb_C101[OS],[1]!tb_C101[OFICINA])</f>
        <v>Eletrico</v>
      </c>
      <c r="O8020" s="14">
        <f>tb_C103[[#This Row],[FIM]] - tb_C103[[#This Row],[INICIO]]</f>
        <v>6.25E-2</v>
      </c>
    </row>
    <row r="8021" spans="1:15" x14ac:dyDescent="0.25">
      <c r="A8021" t="s">
        <v>5446</v>
      </c>
      <c r="B8021">
        <v>4276</v>
      </c>
      <c r="C8021">
        <v>3</v>
      </c>
      <c r="D8021" t="s">
        <v>8673</v>
      </c>
      <c r="E8021" s="9">
        <v>45617.697916666664</v>
      </c>
      <c r="F8021" s="9">
        <v>45617.715277777781</v>
      </c>
      <c r="G8021">
        <v>115</v>
      </c>
      <c r="H8021" t="s">
        <v>197</v>
      </c>
      <c r="I8021" t="s">
        <v>184</v>
      </c>
      <c r="J8021" t="s">
        <v>8671</v>
      </c>
      <c r="K8021" s="9"/>
      <c r="L8021" s="13">
        <f>IFERROR(_xlfn.XLOOKUP(tb_C103[[#This Row],[OS]],[1]!tb_C101[OS],[1]!tb_C101[DATA_ABERTURA]),0)</f>
        <v>45618.379988425928</v>
      </c>
      <c r="M8021" s="7" t="str">
        <f>IFERROR(_xlfn.XLOOKUP(tb_C103[[#This Row],[OS]],[1]!tb_C101[OS],[1]!tb_C101[SITUACAO_OS]),0)</f>
        <v>E</v>
      </c>
      <c r="N8021" t="str">
        <f>_xlfn.XLOOKUP(tb_C103[[#This Row],[OS]],[1]!tb_C101[OS],[1]!tb_C101[OFICINA])</f>
        <v>Mecanico</v>
      </c>
      <c r="O8021" s="14">
        <f>tb_C103[[#This Row],[FIM]] - tb_C103[[#This Row],[INICIO]]</f>
        <v>1.7361111116770189E-2</v>
      </c>
    </row>
    <row r="8022" spans="1:15" x14ac:dyDescent="0.25">
      <c r="A8022" t="s">
        <v>1764</v>
      </c>
      <c r="B8022">
        <v>4277</v>
      </c>
      <c r="C8022">
        <v>3</v>
      </c>
      <c r="D8022" t="s">
        <v>8673</v>
      </c>
      <c r="E8022" s="9">
        <v>45616.333333333336</v>
      </c>
      <c r="F8022" s="9">
        <v>45616.388888888891</v>
      </c>
      <c r="G8022">
        <v>208</v>
      </c>
      <c r="H8022" t="s">
        <v>4987</v>
      </c>
      <c r="I8022" t="s">
        <v>175</v>
      </c>
      <c r="J8022" t="s">
        <v>8683</v>
      </c>
      <c r="K8022" s="9">
        <v>45635.614131944443</v>
      </c>
      <c r="L8022" s="13">
        <f>IFERROR(_xlfn.XLOOKUP(tb_C103[[#This Row],[OS]],[1]!tb_C101[OS],[1]!tb_C101[DATA_ABERTURA]),0)</f>
        <v>45618.392650462964</v>
      </c>
      <c r="M8022" s="7" t="str">
        <f>IFERROR(_xlfn.XLOOKUP(tb_C103[[#This Row],[OS]],[1]!tb_C101[OS],[1]!tb_C101[SITUACAO_OS]),0)</f>
        <v>F</v>
      </c>
      <c r="N8022" t="str">
        <f>_xlfn.XLOOKUP(tb_C103[[#This Row],[OS]],[1]!tb_C101[OS],[1]!tb_C101[OFICINA])</f>
        <v>Falha Operacinal</v>
      </c>
      <c r="O8022" s="14">
        <f>tb_C103[[#This Row],[FIM]] - tb_C103[[#This Row],[INICIO]]</f>
        <v>5.5555555554747116E-2</v>
      </c>
    </row>
    <row r="8023" spans="1:15" x14ac:dyDescent="0.25">
      <c r="A8023" t="s">
        <v>8686</v>
      </c>
      <c r="B8023">
        <v>4278</v>
      </c>
      <c r="C8023">
        <v>1</v>
      </c>
      <c r="D8023" t="s">
        <v>8677</v>
      </c>
      <c r="E8023" s="9">
        <v>45624.3125</v>
      </c>
      <c r="F8023" s="9">
        <v>45624.5</v>
      </c>
      <c r="G8023">
        <v>118</v>
      </c>
      <c r="H8023" t="s">
        <v>1349</v>
      </c>
      <c r="I8023" t="s">
        <v>184</v>
      </c>
      <c r="J8023" t="s">
        <v>8671</v>
      </c>
      <c r="K8023" s="9">
        <v>45624.654479166667</v>
      </c>
      <c r="L8023" s="13">
        <f>IFERROR(_xlfn.XLOOKUP(tb_C103[[#This Row],[OS]],[1]!tb_C101[OS],[1]!tb_C101[DATA_ABERTURA]),0)</f>
        <v>45618.432152777779</v>
      </c>
      <c r="M8023" s="7" t="str">
        <f>IFERROR(_xlfn.XLOOKUP(tb_C103[[#This Row],[OS]],[1]!tb_C101[OS],[1]!tb_C101[SITUACAO_OS]),0)</f>
        <v>F</v>
      </c>
      <c r="N8023" t="str">
        <f>_xlfn.XLOOKUP(tb_C103[[#This Row],[OS]],[1]!tb_C101[OS],[1]!tb_C101[OFICINA])</f>
        <v>Mecanico</v>
      </c>
      <c r="O8023" s="14">
        <f>tb_C103[[#This Row],[FIM]] - tb_C103[[#This Row],[INICIO]]</f>
        <v>0.1875</v>
      </c>
    </row>
    <row r="8024" spans="1:15" x14ac:dyDescent="0.25">
      <c r="A8024" t="s">
        <v>8696</v>
      </c>
      <c r="B8024">
        <v>4278</v>
      </c>
      <c r="C8024">
        <v>1</v>
      </c>
      <c r="D8024" t="s">
        <v>8677</v>
      </c>
      <c r="E8024" s="9">
        <v>45624.3125</v>
      </c>
      <c r="F8024" s="9">
        <v>45624.5</v>
      </c>
      <c r="G8024">
        <v>118</v>
      </c>
      <c r="H8024" t="s">
        <v>1349</v>
      </c>
      <c r="I8024" t="s">
        <v>184</v>
      </c>
      <c r="J8024" t="s">
        <v>8671</v>
      </c>
      <c r="K8024" s="9">
        <v>45624.654479166667</v>
      </c>
      <c r="L8024" s="13">
        <f>IFERROR(_xlfn.XLOOKUP(tb_C103[[#This Row],[OS]],[1]!tb_C101[OS],[1]!tb_C101[DATA_ABERTURA]),0)</f>
        <v>45618.432152777779</v>
      </c>
      <c r="M8024" s="7" t="str">
        <f>IFERROR(_xlfn.XLOOKUP(tb_C103[[#This Row],[OS]],[1]!tb_C101[OS],[1]!tb_C101[SITUACAO_OS]),0)</f>
        <v>F</v>
      </c>
      <c r="N8024" t="str">
        <f>_xlfn.XLOOKUP(tb_C103[[#This Row],[OS]],[1]!tb_C101[OS],[1]!tb_C101[OFICINA])</f>
        <v>Mecanico</v>
      </c>
      <c r="O8024" s="14">
        <f>tb_C103[[#This Row],[FIM]] - tb_C103[[#This Row],[INICIO]]</f>
        <v>0.1875</v>
      </c>
    </row>
    <row r="8025" spans="1:15" x14ac:dyDescent="0.25">
      <c r="A8025" t="s">
        <v>8686</v>
      </c>
      <c r="B8025">
        <v>4278</v>
      </c>
      <c r="C8025">
        <v>1</v>
      </c>
      <c r="D8025" t="s">
        <v>8677</v>
      </c>
      <c r="E8025" s="9">
        <v>45624.3125</v>
      </c>
      <c r="F8025" s="9">
        <v>45624.5</v>
      </c>
      <c r="G8025">
        <v>118</v>
      </c>
      <c r="H8025" t="s">
        <v>1349</v>
      </c>
      <c r="I8025" t="s">
        <v>184</v>
      </c>
      <c r="J8025" t="s">
        <v>8671</v>
      </c>
      <c r="K8025" s="9">
        <v>45624.654479166667</v>
      </c>
      <c r="L8025" s="13">
        <f>IFERROR(_xlfn.XLOOKUP(tb_C103[[#This Row],[OS]],[1]!tb_C101[OS],[1]!tb_C101[DATA_ABERTURA]),0)</f>
        <v>45618.432152777779</v>
      </c>
      <c r="M8025" s="7" t="str">
        <f>IFERROR(_xlfn.XLOOKUP(tb_C103[[#This Row],[OS]],[1]!tb_C101[OS],[1]!tb_C101[SITUACAO_OS]),0)</f>
        <v>F</v>
      </c>
      <c r="N8025" t="str">
        <f>_xlfn.XLOOKUP(tb_C103[[#This Row],[OS]],[1]!tb_C101[OS],[1]!tb_C101[OFICINA])</f>
        <v>Mecanico</v>
      </c>
      <c r="O8025" s="14">
        <f>tb_C103[[#This Row],[FIM]] - tb_C103[[#This Row],[INICIO]]</f>
        <v>0.1875</v>
      </c>
    </row>
    <row r="8026" spans="1:15" x14ac:dyDescent="0.25">
      <c r="A8026" t="s">
        <v>8696</v>
      </c>
      <c r="B8026">
        <v>4278</v>
      </c>
      <c r="C8026">
        <v>1</v>
      </c>
      <c r="D8026" t="s">
        <v>8677</v>
      </c>
      <c r="E8026" s="9">
        <v>45624.3125</v>
      </c>
      <c r="F8026" s="9">
        <v>45624.5</v>
      </c>
      <c r="G8026">
        <v>118</v>
      </c>
      <c r="H8026" t="s">
        <v>1349</v>
      </c>
      <c r="I8026" t="s">
        <v>184</v>
      </c>
      <c r="J8026" t="s">
        <v>8671</v>
      </c>
      <c r="K8026" s="9">
        <v>45624.654479166667</v>
      </c>
      <c r="L8026" s="13">
        <f>IFERROR(_xlfn.XLOOKUP(tb_C103[[#This Row],[OS]],[1]!tb_C101[OS],[1]!tb_C101[DATA_ABERTURA]),0)</f>
        <v>45618.432152777779</v>
      </c>
      <c r="M8026" s="7" t="str">
        <f>IFERROR(_xlfn.XLOOKUP(tb_C103[[#This Row],[OS]],[1]!tb_C101[OS],[1]!tb_C101[SITUACAO_OS]),0)</f>
        <v>F</v>
      </c>
      <c r="N8026" t="str">
        <f>_xlfn.XLOOKUP(tb_C103[[#This Row],[OS]],[1]!tb_C101[OS],[1]!tb_C101[OFICINA])</f>
        <v>Mecanico</v>
      </c>
      <c r="O8026" s="14">
        <f>tb_C103[[#This Row],[FIM]] - tb_C103[[#This Row],[INICIO]]</f>
        <v>0.1875</v>
      </c>
    </row>
    <row r="8027" spans="1:15" x14ac:dyDescent="0.25">
      <c r="A8027" t="s">
        <v>6459</v>
      </c>
      <c r="B8027">
        <v>4279</v>
      </c>
      <c r="C8027">
        <v>3</v>
      </c>
      <c r="D8027" t="s">
        <v>8673</v>
      </c>
      <c r="E8027" s="9">
        <v>45625.451388888891</v>
      </c>
      <c r="F8027" s="9">
        <v>45625.465277777781</v>
      </c>
      <c r="G8027">
        <v>113</v>
      </c>
      <c r="H8027" t="s">
        <v>213</v>
      </c>
      <c r="I8027" t="s">
        <v>184</v>
      </c>
      <c r="J8027" t="s">
        <v>8674</v>
      </c>
      <c r="K8027" s="9">
        <v>45629.461921296293</v>
      </c>
      <c r="L8027" s="13">
        <f>IFERROR(_xlfn.XLOOKUP(tb_C103[[#This Row],[OS]],[1]!tb_C101[OS],[1]!tb_C101[DATA_ABERTURA]),0)</f>
        <v>45618.437581018516</v>
      </c>
      <c r="M8027" s="7" t="str">
        <f>IFERROR(_xlfn.XLOOKUP(tb_C103[[#This Row],[OS]],[1]!tb_C101[OS],[1]!tb_C101[SITUACAO_OS]),0)</f>
        <v>F</v>
      </c>
      <c r="N8027" t="str">
        <f>_xlfn.XLOOKUP(tb_C103[[#This Row],[OS]],[1]!tb_C101[OS],[1]!tb_C101[OFICINA])</f>
        <v>Eletrico</v>
      </c>
      <c r="O8027" s="14">
        <f>tb_C103[[#This Row],[FIM]] - tb_C103[[#This Row],[INICIO]]</f>
        <v>1.3888888890505768E-2</v>
      </c>
    </row>
    <row r="8028" spans="1:15" x14ac:dyDescent="0.25">
      <c r="A8028" t="s">
        <v>8686</v>
      </c>
      <c r="B8028">
        <v>4280</v>
      </c>
      <c r="C8028">
        <v>3</v>
      </c>
      <c r="D8028" t="s">
        <v>8673</v>
      </c>
      <c r="E8028" s="9">
        <v>45618.541666666664</v>
      </c>
      <c r="F8028" s="9">
        <v>45618.583333333336</v>
      </c>
      <c r="G8028">
        <v>116</v>
      </c>
      <c r="H8028" t="s">
        <v>290</v>
      </c>
      <c r="I8028" t="s">
        <v>184</v>
      </c>
      <c r="J8028" t="s">
        <v>8671</v>
      </c>
      <c r="K8028" s="9"/>
      <c r="L8028" s="13">
        <f>IFERROR(_xlfn.XLOOKUP(tb_C103[[#This Row],[OS]],[1]!tb_C101[OS],[1]!tb_C101[DATA_ABERTURA]),0)</f>
        <v>45618.484849537039</v>
      </c>
      <c r="M8028" s="7" t="str">
        <f>IFERROR(_xlfn.XLOOKUP(tb_C103[[#This Row],[OS]],[1]!tb_C101[OS],[1]!tb_C101[SITUACAO_OS]),0)</f>
        <v>E</v>
      </c>
      <c r="N8028" t="str">
        <f>_xlfn.XLOOKUP(tb_C103[[#This Row],[OS]],[1]!tb_C101[OS],[1]!tb_C101[OFICINA])</f>
        <v>Mecanico</v>
      </c>
      <c r="O8028" s="14">
        <f>tb_C103[[#This Row],[FIM]] - tb_C103[[#This Row],[INICIO]]</f>
        <v>4.1666666671517305E-2</v>
      </c>
    </row>
    <row r="8029" spans="1:15" x14ac:dyDescent="0.25">
      <c r="A8029" t="s">
        <v>8686</v>
      </c>
      <c r="B8029">
        <v>4281</v>
      </c>
      <c r="C8029">
        <v>1</v>
      </c>
      <c r="D8029" t="s">
        <v>8677</v>
      </c>
      <c r="E8029" s="9">
        <v>45622.583333333336</v>
      </c>
      <c r="F8029" s="9">
        <v>45622.708333333336</v>
      </c>
      <c r="G8029">
        <v>116</v>
      </c>
      <c r="H8029" t="s">
        <v>290</v>
      </c>
      <c r="I8029" t="s">
        <v>184</v>
      </c>
      <c r="J8029" t="s">
        <v>8671</v>
      </c>
      <c r="K8029" s="9">
        <v>45624.587060185186</v>
      </c>
      <c r="L8029" s="13">
        <f>IFERROR(_xlfn.XLOOKUP(tb_C103[[#This Row],[OS]],[1]!tb_C101[OS],[1]!tb_C101[DATA_ABERTURA]),0)</f>
        <v>45618.492384259262</v>
      </c>
      <c r="M8029" s="7" t="str">
        <f>IFERROR(_xlfn.XLOOKUP(tb_C103[[#This Row],[OS]],[1]!tb_C101[OS],[1]!tb_C101[SITUACAO_OS]),0)</f>
        <v>F</v>
      </c>
      <c r="N8029" t="str">
        <f>_xlfn.XLOOKUP(tb_C103[[#This Row],[OS]],[1]!tb_C101[OS],[1]!tb_C101[OFICINA])</f>
        <v>Mecanico</v>
      </c>
      <c r="O8029" s="14">
        <f>tb_C103[[#This Row],[FIM]] - tb_C103[[#This Row],[INICIO]]</f>
        <v>0.125</v>
      </c>
    </row>
    <row r="8030" spans="1:15" x14ac:dyDescent="0.25">
      <c r="A8030" t="s">
        <v>8696</v>
      </c>
      <c r="B8030">
        <v>4281</v>
      </c>
      <c r="C8030">
        <v>1</v>
      </c>
      <c r="D8030" t="s">
        <v>8677</v>
      </c>
      <c r="E8030" s="9">
        <v>45622.583333333336</v>
      </c>
      <c r="F8030" s="9">
        <v>45622.708333333336</v>
      </c>
      <c r="G8030">
        <v>116</v>
      </c>
      <c r="H8030" t="s">
        <v>290</v>
      </c>
      <c r="I8030" t="s">
        <v>184</v>
      </c>
      <c r="J8030" t="s">
        <v>8671</v>
      </c>
      <c r="K8030" s="9">
        <v>45624.587060185186</v>
      </c>
      <c r="L8030" s="13">
        <f>IFERROR(_xlfn.XLOOKUP(tb_C103[[#This Row],[OS]],[1]!tb_C101[OS],[1]!tb_C101[DATA_ABERTURA]),0)</f>
        <v>45618.492384259262</v>
      </c>
      <c r="M8030" s="7" t="str">
        <f>IFERROR(_xlfn.XLOOKUP(tb_C103[[#This Row],[OS]],[1]!tb_C101[OS],[1]!tb_C101[SITUACAO_OS]),0)</f>
        <v>F</v>
      </c>
      <c r="N8030" t="str">
        <f>_xlfn.XLOOKUP(tb_C103[[#This Row],[OS]],[1]!tb_C101[OS],[1]!tb_C101[OFICINA])</f>
        <v>Mecanico</v>
      </c>
      <c r="O8030" s="14">
        <f>tb_C103[[#This Row],[FIM]] - tb_C103[[#This Row],[INICIO]]</f>
        <v>0.125</v>
      </c>
    </row>
    <row r="8031" spans="1:15" x14ac:dyDescent="0.25">
      <c r="A8031" t="s">
        <v>8686</v>
      </c>
      <c r="B8031">
        <v>4281</v>
      </c>
      <c r="C8031">
        <v>1</v>
      </c>
      <c r="D8031" t="s">
        <v>8677</v>
      </c>
      <c r="E8031" s="9">
        <v>45622.583333333336</v>
      </c>
      <c r="F8031" s="9">
        <v>45622.708333333336</v>
      </c>
      <c r="G8031">
        <v>116</v>
      </c>
      <c r="H8031" t="s">
        <v>290</v>
      </c>
      <c r="I8031" t="s">
        <v>184</v>
      </c>
      <c r="J8031" t="s">
        <v>8671</v>
      </c>
      <c r="K8031" s="9">
        <v>45624.587060185186</v>
      </c>
      <c r="L8031" s="13">
        <f>IFERROR(_xlfn.XLOOKUP(tb_C103[[#This Row],[OS]],[1]!tb_C101[OS],[1]!tb_C101[DATA_ABERTURA]),0)</f>
        <v>45618.492384259262</v>
      </c>
      <c r="M8031" s="7" t="str">
        <f>IFERROR(_xlfn.XLOOKUP(tb_C103[[#This Row],[OS]],[1]!tb_C101[OS],[1]!tb_C101[SITUACAO_OS]),0)</f>
        <v>F</v>
      </c>
      <c r="N8031" t="str">
        <f>_xlfn.XLOOKUP(tb_C103[[#This Row],[OS]],[1]!tb_C101[OS],[1]!tb_C101[OFICINA])</f>
        <v>Mecanico</v>
      </c>
      <c r="O8031" s="14">
        <f>tb_C103[[#This Row],[FIM]] - tb_C103[[#This Row],[INICIO]]</f>
        <v>0.125</v>
      </c>
    </row>
    <row r="8032" spans="1:15" x14ac:dyDescent="0.25">
      <c r="A8032" t="s">
        <v>8696</v>
      </c>
      <c r="B8032">
        <v>4281</v>
      </c>
      <c r="C8032">
        <v>1</v>
      </c>
      <c r="D8032" t="s">
        <v>8677</v>
      </c>
      <c r="E8032" s="9">
        <v>45622.583333333336</v>
      </c>
      <c r="F8032" s="9">
        <v>45622.708333333336</v>
      </c>
      <c r="G8032">
        <v>116</v>
      </c>
      <c r="H8032" t="s">
        <v>290</v>
      </c>
      <c r="I8032" t="s">
        <v>184</v>
      </c>
      <c r="J8032" t="s">
        <v>8671</v>
      </c>
      <c r="K8032" s="9">
        <v>45624.587060185186</v>
      </c>
      <c r="L8032" s="13">
        <f>IFERROR(_xlfn.XLOOKUP(tb_C103[[#This Row],[OS]],[1]!tb_C101[OS],[1]!tb_C101[DATA_ABERTURA]),0)</f>
        <v>45618.492384259262</v>
      </c>
      <c r="M8032" s="7" t="str">
        <f>IFERROR(_xlfn.XLOOKUP(tb_C103[[#This Row],[OS]],[1]!tb_C101[OS],[1]!tb_C101[SITUACAO_OS]),0)</f>
        <v>F</v>
      </c>
      <c r="N8032" t="str">
        <f>_xlfn.XLOOKUP(tb_C103[[#This Row],[OS]],[1]!tb_C101[OS],[1]!tb_C101[OFICINA])</f>
        <v>Mecanico</v>
      </c>
      <c r="O8032" s="14">
        <f>tb_C103[[#This Row],[FIM]] - tb_C103[[#This Row],[INICIO]]</f>
        <v>0.125</v>
      </c>
    </row>
    <row r="8033" spans="1:15" x14ac:dyDescent="0.25">
      <c r="A8033" t="s">
        <v>8686</v>
      </c>
      <c r="B8033">
        <v>4282</v>
      </c>
      <c r="C8033">
        <v>1</v>
      </c>
      <c r="D8033" t="s">
        <v>8677</v>
      </c>
      <c r="E8033" s="9">
        <v>45623.333333333336</v>
      </c>
      <c r="F8033" s="9">
        <v>45623.625</v>
      </c>
      <c r="G8033">
        <v>116</v>
      </c>
      <c r="H8033" t="s">
        <v>290</v>
      </c>
      <c r="I8033" t="s">
        <v>184</v>
      </c>
      <c r="J8033" t="s">
        <v>8674</v>
      </c>
      <c r="K8033" s="9">
        <v>45624.588009259256</v>
      </c>
      <c r="L8033" s="13">
        <f>IFERROR(_xlfn.XLOOKUP(tb_C103[[#This Row],[OS]],[1]!tb_C101[OS],[1]!tb_C101[DATA_ABERTURA]),0)</f>
        <v>45618.504386574074</v>
      </c>
      <c r="M8033" s="7" t="str">
        <f>IFERROR(_xlfn.XLOOKUP(tb_C103[[#This Row],[OS]],[1]!tb_C101[OS],[1]!tb_C101[SITUACAO_OS]),0)</f>
        <v>F</v>
      </c>
      <c r="N8033" t="str">
        <f>_xlfn.XLOOKUP(tb_C103[[#This Row],[OS]],[1]!tb_C101[OS],[1]!tb_C101[OFICINA])</f>
        <v>Eletrico</v>
      </c>
      <c r="O8033" s="14">
        <f>tb_C103[[#This Row],[FIM]] - tb_C103[[#This Row],[INICIO]]</f>
        <v>0.29166666666424135</v>
      </c>
    </row>
    <row r="8034" spans="1:15" x14ac:dyDescent="0.25">
      <c r="A8034" t="s">
        <v>8696</v>
      </c>
      <c r="B8034">
        <v>4282</v>
      </c>
      <c r="C8034">
        <v>1</v>
      </c>
      <c r="D8034" t="s">
        <v>8677</v>
      </c>
      <c r="E8034" s="9">
        <v>45623.333333333336</v>
      </c>
      <c r="F8034" s="9">
        <v>45623.625</v>
      </c>
      <c r="G8034">
        <v>116</v>
      </c>
      <c r="H8034" t="s">
        <v>290</v>
      </c>
      <c r="I8034" t="s">
        <v>184</v>
      </c>
      <c r="J8034" t="s">
        <v>8674</v>
      </c>
      <c r="K8034" s="9">
        <v>45624.588009259256</v>
      </c>
      <c r="L8034" s="13">
        <f>IFERROR(_xlfn.XLOOKUP(tb_C103[[#This Row],[OS]],[1]!tb_C101[OS],[1]!tb_C101[DATA_ABERTURA]),0)</f>
        <v>45618.504386574074</v>
      </c>
      <c r="M8034" s="7" t="str">
        <f>IFERROR(_xlfn.XLOOKUP(tb_C103[[#This Row],[OS]],[1]!tb_C101[OS],[1]!tb_C101[SITUACAO_OS]),0)</f>
        <v>F</v>
      </c>
      <c r="N8034" t="str">
        <f>_xlfn.XLOOKUP(tb_C103[[#This Row],[OS]],[1]!tb_C101[OS],[1]!tb_C101[OFICINA])</f>
        <v>Eletrico</v>
      </c>
      <c r="O8034" s="14">
        <f>tb_C103[[#This Row],[FIM]] - tb_C103[[#This Row],[INICIO]]</f>
        <v>0.29166666666424135</v>
      </c>
    </row>
    <row r="8035" spans="1:15" x14ac:dyDescent="0.25">
      <c r="A8035" t="s">
        <v>8686</v>
      </c>
      <c r="B8035">
        <v>4282</v>
      </c>
      <c r="C8035">
        <v>1</v>
      </c>
      <c r="D8035" t="s">
        <v>8677</v>
      </c>
      <c r="E8035" s="9">
        <v>45623.333333333336</v>
      </c>
      <c r="F8035" s="9">
        <v>45623.625</v>
      </c>
      <c r="G8035">
        <v>116</v>
      </c>
      <c r="H8035" t="s">
        <v>290</v>
      </c>
      <c r="I8035" t="s">
        <v>184</v>
      </c>
      <c r="J8035" t="s">
        <v>8674</v>
      </c>
      <c r="K8035" s="9">
        <v>45624.588009259256</v>
      </c>
      <c r="L8035" s="13">
        <f>IFERROR(_xlfn.XLOOKUP(tb_C103[[#This Row],[OS]],[1]!tb_C101[OS],[1]!tb_C101[DATA_ABERTURA]),0)</f>
        <v>45618.504386574074</v>
      </c>
      <c r="M8035" s="7" t="str">
        <f>IFERROR(_xlfn.XLOOKUP(tb_C103[[#This Row],[OS]],[1]!tb_C101[OS],[1]!tb_C101[SITUACAO_OS]),0)</f>
        <v>F</v>
      </c>
      <c r="N8035" t="str">
        <f>_xlfn.XLOOKUP(tb_C103[[#This Row],[OS]],[1]!tb_C101[OS],[1]!tb_C101[OFICINA])</f>
        <v>Eletrico</v>
      </c>
      <c r="O8035" s="14">
        <f>tb_C103[[#This Row],[FIM]] - tb_C103[[#This Row],[INICIO]]</f>
        <v>0.29166666666424135</v>
      </c>
    </row>
    <row r="8036" spans="1:15" x14ac:dyDescent="0.25">
      <c r="A8036" t="s">
        <v>8696</v>
      </c>
      <c r="B8036">
        <v>4282</v>
      </c>
      <c r="C8036">
        <v>1</v>
      </c>
      <c r="D8036" t="s">
        <v>8677</v>
      </c>
      <c r="E8036" s="9">
        <v>45623.333333333336</v>
      </c>
      <c r="F8036" s="9">
        <v>45623.625</v>
      </c>
      <c r="G8036">
        <v>116</v>
      </c>
      <c r="H8036" t="s">
        <v>290</v>
      </c>
      <c r="I8036" t="s">
        <v>184</v>
      </c>
      <c r="J8036" t="s">
        <v>8674</v>
      </c>
      <c r="K8036" s="9">
        <v>45624.588009259256</v>
      </c>
      <c r="L8036" s="13">
        <f>IFERROR(_xlfn.XLOOKUP(tb_C103[[#This Row],[OS]],[1]!tb_C101[OS],[1]!tb_C101[DATA_ABERTURA]),0)</f>
        <v>45618.504386574074</v>
      </c>
      <c r="M8036" s="7" t="str">
        <f>IFERROR(_xlfn.XLOOKUP(tb_C103[[#This Row],[OS]],[1]!tb_C101[OS],[1]!tb_C101[SITUACAO_OS]),0)</f>
        <v>F</v>
      </c>
      <c r="N8036" t="str">
        <f>_xlfn.XLOOKUP(tb_C103[[#This Row],[OS]],[1]!tb_C101[OS],[1]!tb_C101[OFICINA])</f>
        <v>Eletrico</v>
      </c>
      <c r="O8036" s="14">
        <f>tb_C103[[#This Row],[FIM]] - tb_C103[[#This Row],[INICIO]]</f>
        <v>0.29166666666424135</v>
      </c>
    </row>
    <row r="8037" spans="1:15" x14ac:dyDescent="0.25">
      <c r="A8037" t="s">
        <v>8686</v>
      </c>
      <c r="B8037">
        <v>4283</v>
      </c>
      <c r="C8037">
        <v>3</v>
      </c>
      <c r="D8037" t="s">
        <v>8673</v>
      </c>
      <c r="E8037" s="9">
        <v>45618.541666666664</v>
      </c>
      <c r="F8037" s="9">
        <v>45618.583333333336</v>
      </c>
      <c r="G8037">
        <v>117</v>
      </c>
      <c r="H8037" t="s">
        <v>354</v>
      </c>
      <c r="I8037" t="s">
        <v>184</v>
      </c>
      <c r="J8037" t="s">
        <v>8671</v>
      </c>
      <c r="K8037" s="9">
        <v>45664.723935185182</v>
      </c>
      <c r="L8037" s="13">
        <f>IFERROR(_xlfn.XLOOKUP(tb_C103[[#This Row],[OS]],[1]!tb_C101[OS],[1]!tb_C101[DATA_ABERTURA]),0)</f>
        <v>45618.52853009259</v>
      </c>
      <c r="M8037" s="7" t="str">
        <f>IFERROR(_xlfn.XLOOKUP(tb_C103[[#This Row],[OS]],[1]!tb_C101[OS],[1]!tb_C101[SITUACAO_OS]),0)</f>
        <v>F</v>
      </c>
      <c r="N8037" t="str">
        <f>_xlfn.XLOOKUP(tb_C103[[#This Row],[OS]],[1]!tb_C101[OS],[1]!tb_C101[OFICINA])</f>
        <v>Mecanico</v>
      </c>
      <c r="O8037" s="14">
        <f>tb_C103[[#This Row],[FIM]] - tb_C103[[#This Row],[INICIO]]</f>
        <v>4.1666666671517305E-2</v>
      </c>
    </row>
    <row r="8038" spans="1:15" x14ac:dyDescent="0.25">
      <c r="A8038" t="s">
        <v>6459</v>
      </c>
      <c r="B8038">
        <v>4284</v>
      </c>
      <c r="C8038">
        <v>3</v>
      </c>
      <c r="D8038" t="s">
        <v>8673</v>
      </c>
      <c r="E8038" s="9">
        <v>45619.645833333336</v>
      </c>
      <c r="F8038" s="9">
        <v>45619.666666666664</v>
      </c>
      <c r="G8038">
        <v>108</v>
      </c>
      <c r="H8038" t="s">
        <v>317</v>
      </c>
      <c r="I8038" t="s">
        <v>184</v>
      </c>
      <c r="J8038" t="s">
        <v>8674</v>
      </c>
      <c r="K8038" s="9">
        <v>45670.672118055554</v>
      </c>
      <c r="L8038" s="13">
        <f>IFERROR(_xlfn.XLOOKUP(tb_C103[[#This Row],[OS]],[1]!tb_C101[OS],[1]!tb_C101[DATA_ABERTURA]),0)</f>
        <v>45619.290625000001</v>
      </c>
      <c r="M8038" s="7" t="str">
        <f>IFERROR(_xlfn.XLOOKUP(tb_C103[[#This Row],[OS]],[1]!tb_C101[OS],[1]!tb_C101[SITUACAO_OS]),0)</f>
        <v>F</v>
      </c>
      <c r="N8038" t="str">
        <f>_xlfn.XLOOKUP(tb_C103[[#This Row],[OS]],[1]!tb_C101[OS],[1]!tb_C101[OFICINA])</f>
        <v>Eletrico</v>
      </c>
      <c r="O8038" s="14">
        <f>tb_C103[[#This Row],[FIM]] - tb_C103[[#This Row],[INICIO]]</f>
        <v>2.0833333328482695E-2</v>
      </c>
    </row>
    <row r="8039" spans="1:15" x14ac:dyDescent="0.25">
      <c r="B8039">
        <v>4285</v>
      </c>
      <c r="C8039">
        <v>3</v>
      </c>
      <c r="D8039" t="s">
        <v>8673</v>
      </c>
      <c r="E8039" s="9"/>
      <c r="F8039" s="9"/>
      <c r="G8039">
        <v>108</v>
      </c>
      <c r="H8039" t="s">
        <v>317</v>
      </c>
      <c r="I8039" t="s">
        <v>184</v>
      </c>
      <c r="J8039" t="s">
        <v>8682</v>
      </c>
      <c r="K8039" s="9">
        <v>45671.518761574072</v>
      </c>
      <c r="L8039" s="13">
        <f>IFERROR(_xlfn.XLOOKUP(tb_C103[[#This Row],[OS]],[1]!tb_C101[OS],[1]!tb_C101[DATA_ABERTURA]),0)</f>
        <v>45619.336481481485</v>
      </c>
      <c r="M8039" s="7" t="str">
        <f>IFERROR(_xlfn.XLOOKUP(tb_C103[[#This Row],[OS]],[1]!tb_C101[OS],[1]!tb_C101[SITUACAO_OS]),0)</f>
        <v>F</v>
      </c>
      <c r="N8039" t="str">
        <f>_xlfn.XLOOKUP(tb_C103[[#This Row],[OS]],[1]!tb_C101[OS],[1]!tb_C101[OFICINA])</f>
        <v>AUTOMATICO - TROCAR</v>
      </c>
      <c r="O8039" s="14">
        <f>tb_C103[[#This Row],[FIM]] - tb_C103[[#This Row],[INICIO]]</f>
        <v>0</v>
      </c>
    </row>
    <row r="8040" spans="1:15" x14ac:dyDescent="0.25">
      <c r="B8040">
        <v>4286</v>
      </c>
      <c r="C8040">
        <v>3</v>
      </c>
      <c r="D8040" t="s">
        <v>8673</v>
      </c>
      <c r="E8040" s="9"/>
      <c r="F8040" s="9"/>
      <c r="G8040">
        <v>506</v>
      </c>
      <c r="H8040" t="s">
        <v>819</v>
      </c>
      <c r="I8040" t="s">
        <v>24</v>
      </c>
      <c r="J8040" t="s">
        <v>8682</v>
      </c>
      <c r="K8040" s="9">
        <v>45671.533530092594</v>
      </c>
      <c r="L8040" s="13">
        <f>IFERROR(_xlfn.XLOOKUP(tb_C103[[#This Row],[OS]],[1]!tb_C101[OS],[1]!tb_C101[DATA_ABERTURA]),0)</f>
        <v>45619.921273148146</v>
      </c>
      <c r="M8040" s="7" t="str">
        <f>IFERROR(_xlfn.XLOOKUP(tb_C103[[#This Row],[OS]],[1]!tb_C101[OS],[1]!tb_C101[SITUACAO_OS]),0)</f>
        <v>F</v>
      </c>
      <c r="N8040" t="str">
        <f>_xlfn.XLOOKUP(tb_C103[[#This Row],[OS]],[1]!tb_C101[OS],[1]!tb_C101[OFICINA])</f>
        <v>AUTOMATICO - TROCAR</v>
      </c>
      <c r="O8040" s="14">
        <f>tb_C103[[#This Row],[FIM]] - tb_C103[[#This Row],[INICIO]]</f>
        <v>0</v>
      </c>
    </row>
    <row r="8041" spans="1:15" x14ac:dyDescent="0.25">
      <c r="B8041">
        <v>4287</v>
      </c>
      <c r="C8041">
        <v>3</v>
      </c>
      <c r="D8041" t="s">
        <v>8673</v>
      </c>
      <c r="E8041" s="9"/>
      <c r="F8041" s="9"/>
      <c r="G8041">
        <v>502</v>
      </c>
      <c r="H8041" t="s">
        <v>246</v>
      </c>
      <c r="I8041" t="s">
        <v>24</v>
      </c>
      <c r="J8041" t="s">
        <v>8682</v>
      </c>
      <c r="K8041" s="9">
        <v>45671.533726851849</v>
      </c>
      <c r="L8041" s="13">
        <f>IFERROR(_xlfn.XLOOKUP(tb_C103[[#This Row],[OS]],[1]!tb_C101[OS],[1]!tb_C101[DATA_ABERTURA]),0)</f>
        <v>45620.901516203703</v>
      </c>
      <c r="M8041" s="7" t="str">
        <f>IFERROR(_xlfn.XLOOKUP(tb_C103[[#This Row],[OS]],[1]!tb_C101[OS],[1]!tb_C101[SITUACAO_OS]),0)</f>
        <v>F</v>
      </c>
      <c r="N8041" t="str">
        <f>_xlfn.XLOOKUP(tb_C103[[#This Row],[OS]],[1]!tb_C101[OS],[1]!tb_C101[OFICINA])</f>
        <v>AUTOMATICO - TROCAR</v>
      </c>
      <c r="O8041" s="14">
        <f>tb_C103[[#This Row],[FIM]] - tb_C103[[#This Row],[INICIO]]</f>
        <v>0</v>
      </c>
    </row>
    <row r="8042" spans="1:15" x14ac:dyDescent="0.25">
      <c r="B8042">
        <v>4288</v>
      </c>
      <c r="C8042">
        <v>3</v>
      </c>
      <c r="D8042" t="s">
        <v>8673</v>
      </c>
      <c r="E8042" s="9"/>
      <c r="F8042" s="9"/>
      <c r="G8042">
        <v>108</v>
      </c>
      <c r="H8042" t="s">
        <v>317</v>
      </c>
      <c r="I8042" t="s">
        <v>184</v>
      </c>
      <c r="J8042" t="s">
        <v>8682</v>
      </c>
      <c r="K8042" s="9">
        <v>45671.533807870372</v>
      </c>
      <c r="L8042" s="13">
        <f>IFERROR(_xlfn.XLOOKUP(tb_C103[[#This Row],[OS]],[1]!tb_C101[OS],[1]!tb_C101[DATA_ABERTURA]),0)</f>
        <v>45621.256539351853</v>
      </c>
      <c r="M8042" s="7" t="str">
        <f>IFERROR(_xlfn.XLOOKUP(tb_C103[[#This Row],[OS]],[1]!tb_C101[OS],[1]!tb_C101[SITUACAO_OS]),0)</f>
        <v>F</v>
      </c>
      <c r="N8042" t="str">
        <f>_xlfn.XLOOKUP(tb_C103[[#This Row],[OS]],[1]!tb_C101[OS],[1]!tb_C101[OFICINA])</f>
        <v>AUTOMATICO - TROCAR</v>
      </c>
      <c r="O8042" s="14">
        <f>tb_C103[[#This Row],[FIM]] - tb_C103[[#This Row],[INICIO]]</f>
        <v>0</v>
      </c>
    </row>
    <row r="8043" spans="1:15" x14ac:dyDescent="0.25">
      <c r="B8043">
        <v>4289</v>
      </c>
      <c r="C8043">
        <v>3</v>
      </c>
      <c r="D8043" t="s">
        <v>8673</v>
      </c>
      <c r="E8043" s="9"/>
      <c r="F8043" s="9"/>
      <c r="G8043">
        <v>115</v>
      </c>
      <c r="H8043" t="s">
        <v>197</v>
      </c>
      <c r="I8043" t="s">
        <v>184</v>
      </c>
      <c r="J8043" t="s">
        <v>8682</v>
      </c>
      <c r="K8043" s="9">
        <v>45671.533877314818</v>
      </c>
      <c r="L8043" s="13">
        <f>IFERROR(_xlfn.XLOOKUP(tb_C103[[#This Row],[OS]],[1]!tb_C101[OS],[1]!tb_C101[DATA_ABERTURA]),0)</f>
        <v>45621.288888888892</v>
      </c>
      <c r="M8043" s="7" t="str">
        <f>IFERROR(_xlfn.XLOOKUP(tb_C103[[#This Row],[OS]],[1]!tb_C101[OS],[1]!tb_C101[SITUACAO_OS]),0)</f>
        <v>F</v>
      </c>
      <c r="N8043" t="str">
        <f>_xlfn.XLOOKUP(tb_C103[[#This Row],[OS]],[1]!tb_C101[OS],[1]!tb_C101[OFICINA])</f>
        <v>AUTOMATICO - TROCAR</v>
      </c>
      <c r="O8043" s="14">
        <f>tb_C103[[#This Row],[FIM]] - tb_C103[[#This Row],[INICIO]]</f>
        <v>0</v>
      </c>
    </row>
    <row r="8044" spans="1:15" x14ac:dyDescent="0.25">
      <c r="A8044" t="s">
        <v>6398</v>
      </c>
      <c r="B8044">
        <v>4290</v>
      </c>
      <c r="C8044">
        <v>3</v>
      </c>
      <c r="D8044" t="s">
        <v>8673</v>
      </c>
      <c r="E8044" s="9">
        <v>45621.395833333336</v>
      </c>
      <c r="F8044" s="9">
        <v>45621.614583333336</v>
      </c>
      <c r="G8044">
        <v>207</v>
      </c>
      <c r="H8044" t="s">
        <v>760</v>
      </c>
      <c r="I8044" t="s">
        <v>175</v>
      </c>
      <c r="J8044" t="s">
        <v>8671</v>
      </c>
      <c r="K8044" s="9">
        <v>45629.477812500001</v>
      </c>
      <c r="L8044" s="13">
        <f>IFERROR(_xlfn.XLOOKUP(tb_C103[[#This Row],[OS]],[1]!tb_C101[OS],[1]!tb_C101[DATA_ABERTURA]),0)</f>
        <v>45621.395983796298</v>
      </c>
      <c r="M8044" s="7" t="str">
        <f>IFERROR(_xlfn.XLOOKUP(tb_C103[[#This Row],[OS]],[1]!tb_C101[OS],[1]!tb_C101[SITUACAO_OS]),0)</f>
        <v>F</v>
      </c>
      <c r="N8044" t="str">
        <f>_xlfn.XLOOKUP(tb_C103[[#This Row],[OS]],[1]!tb_C101[OS],[1]!tb_C101[OFICINA])</f>
        <v>Mecanico</v>
      </c>
      <c r="O8044" s="14">
        <f>tb_C103[[#This Row],[FIM]] - tb_C103[[#This Row],[INICIO]]</f>
        <v>0.21875</v>
      </c>
    </row>
    <row r="8045" spans="1:15" x14ac:dyDescent="0.25">
      <c r="B8045">
        <v>4291</v>
      </c>
      <c r="C8045">
        <v>3</v>
      </c>
      <c r="D8045" t="s">
        <v>8673</v>
      </c>
      <c r="E8045" s="9"/>
      <c r="F8045" s="9"/>
      <c r="G8045">
        <v>108</v>
      </c>
      <c r="H8045" t="s">
        <v>317</v>
      </c>
      <c r="I8045" t="s">
        <v>184</v>
      </c>
      <c r="J8045" t="s">
        <v>8682</v>
      </c>
      <c r="K8045" s="9">
        <v>45671.534097222226</v>
      </c>
      <c r="L8045" s="13">
        <f>IFERROR(_xlfn.XLOOKUP(tb_C103[[#This Row],[OS]],[1]!tb_C101[OS],[1]!tb_C101[DATA_ABERTURA]),0)</f>
        <v>45621.435567129629</v>
      </c>
      <c r="M8045" s="7" t="str">
        <f>IFERROR(_xlfn.XLOOKUP(tb_C103[[#This Row],[OS]],[1]!tb_C101[OS],[1]!tb_C101[SITUACAO_OS]),0)</f>
        <v>F</v>
      </c>
      <c r="N8045" t="str">
        <f>_xlfn.XLOOKUP(tb_C103[[#This Row],[OS]],[1]!tb_C101[OS],[1]!tb_C101[OFICINA])</f>
        <v>AUTOMATICO - TROCAR</v>
      </c>
      <c r="O8045" s="14">
        <f>tb_C103[[#This Row],[FIM]] - tb_C103[[#This Row],[INICIO]]</f>
        <v>0</v>
      </c>
    </row>
    <row r="8046" spans="1:15" x14ac:dyDescent="0.25">
      <c r="B8046">
        <v>4292</v>
      </c>
      <c r="C8046">
        <v>5</v>
      </c>
      <c r="D8046" t="s">
        <v>8690</v>
      </c>
      <c r="E8046" s="9"/>
      <c r="F8046" s="9"/>
      <c r="G8046">
        <v>206</v>
      </c>
      <c r="H8046" t="s">
        <v>793</v>
      </c>
      <c r="I8046" t="s">
        <v>175</v>
      </c>
      <c r="J8046" t="s">
        <v>8678</v>
      </c>
      <c r="K8046" s="9"/>
      <c r="L8046" s="13">
        <f>IFERROR(_xlfn.XLOOKUP(tb_C103[[#This Row],[OS]],[1]!tb_C101[OS],[1]!tb_C101[DATA_ABERTURA]),0)</f>
        <v>45621.507303240738</v>
      </c>
      <c r="M8046" s="7" t="str">
        <f>IFERROR(_xlfn.XLOOKUP(tb_C103[[#This Row],[OS]],[1]!tb_C101[OS],[1]!tb_C101[SITUACAO_OS]),0)</f>
        <v>A</v>
      </c>
      <c r="N8046" t="str">
        <f>_xlfn.XLOOKUP(tb_C103[[#This Row],[OS]],[1]!tb_C101[OS],[1]!tb_C101[OFICINA])</f>
        <v>Terceiro</v>
      </c>
      <c r="O8046" s="14">
        <f>tb_C103[[#This Row],[FIM]] - tb_C103[[#This Row],[INICIO]]</f>
        <v>0</v>
      </c>
    </row>
    <row r="8047" spans="1:15" x14ac:dyDescent="0.25">
      <c r="A8047" t="s">
        <v>8686</v>
      </c>
      <c r="B8047">
        <v>4293</v>
      </c>
      <c r="C8047">
        <v>3</v>
      </c>
      <c r="D8047" t="s">
        <v>8673</v>
      </c>
      <c r="E8047" s="9">
        <v>45621.458333333336</v>
      </c>
      <c r="F8047" s="9">
        <v>45622.75</v>
      </c>
      <c r="G8047">
        <v>112</v>
      </c>
      <c r="H8047" t="s">
        <v>237</v>
      </c>
      <c r="I8047" t="s">
        <v>184</v>
      </c>
      <c r="J8047" t="s">
        <v>8671</v>
      </c>
      <c r="K8047" s="9">
        <v>45630.360555555555</v>
      </c>
      <c r="L8047" s="13">
        <f>IFERROR(_xlfn.XLOOKUP(tb_C103[[#This Row],[OS]],[1]!tb_C101[OS],[1]!tb_C101[DATA_ABERTURA]),0)</f>
        <v>45621.512407407405</v>
      </c>
      <c r="M8047" s="7" t="str">
        <f>IFERROR(_xlfn.XLOOKUP(tb_C103[[#This Row],[OS]],[1]!tb_C101[OS],[1]!tb_C101[SITUACAO_OS]),0)</f>
        <v>F</v>
      </c>
      <c r="N8047" t="str">
        <f>_xlfn.XLOOKUP(tb_C103[[#This Row],[OS]],[1]!tb_C101[OS],[1]!tb_C101[OFICINA])</f>
        <v>Mecanico</v>
      </c>
      <c r="O8047" s="14">
        <f>tb_C103[[#This Row],[FIM]] - tb_C103[[#This Row],[INICIO]]</f>
        <v>1.2916666666642413</v>
      </c>
    </row>
    <row r="8048" spans="1:15" x14ac:dyDescent="0.25">
      <c r="A8048" t="s">
        <v>5446</v>
      </c>
      <c r="B8048">
        <v>4293</v>
      </c>
      <c r="C8048">
        <v>3</v>
      </c>
      <c r="D8048" t="s">
        <v>8673</v>
      </c>
      <c r="E8048" s="9">
        <v>45621.458333333336</v>
      </c>
      <c r="F8048" s="9">
        <v>45622.75</v>
      </c>
      <c r="G8048">
        <v>112</v>
      </c>
      <c r="H8048" t="s">
        <v>237</v>
      </c>
      <c r="I8048" t="s">
        <v>184</v>
      </c>
      <c r="J8048" t="s">
        <v>8671</v>
      </c>
      <c r="K8048" s="9">
        <v>45630.360555555555</v>
      </c>
      <c r="L8048" s="13">
        <f>IFERROR(_xlfn.XLOOKUP(tb_C103[[#This Row],[OS]],[1]!tb_C101[OS],[1]!tb_C101[DATA_ABERTURA]),0)</f>
        <v>45621.512407407405</v>
      </c>
      <c r="M8048" s="7" t="str">
        <f>IFERROR(_xlfn.XLOOKUP(tb_C103[[#This Row],[OS]],[1]!tb_C101[OS],[1]!tb_C101[SITUACAO_OS]),0)</f>
        <v>F</v>
      </c>
      <c r="N8048" t="str">
        <f>_xlfn.XLOOKUP(tb_C103[[#This Row],[OS]],[1]!tb_C101[OS],[1]!tb_C101[OFICINA])</f>
        <v>Mecanico</v>
      </c>
      <c r="O8048" s="14">
        <f>tb_C103[[#This Row],[FIM]] - tb_C103[[#This Row],[INICIO]]</f>
        <v>1.2916666666642413</v>
      </c>
    </row>
    <row r="8049" spans="1:15" x14ac:dyDescent="0.25">
      <c r="A8049" t="s">
        <v>8686</v>
      </c>
      <c r="B8049">
        <v>4293</v>
      </c>
      <c r="C8049">
        <v>3</v>
      </c>
      <c r="D8049" t="s">
        <v>8673</v>
      </c>
      <c r="E8049" s="9">
        <v>45621.458333333336</v>
      </c>
      <c r="F8049" s="9">
        <v>45622.75</v>
      </c>
      <c r="G8049">
        <v>112</v>
      </c>
      <c r="H8049" t="s">
        <v>237</v>
      </c>
      <c r="I8049" t="s">
        <v>184</v>
      </c>
      <c r="J8049" t="s">
        <v>8671</v>
      </c>
      <c r="K8049" s="9">
        <v>45630.360555555555</v>
      </c>
      <c r="L8049" s="13">
        <f>IFERROR(_xlfn.XLOOKUP(tb_C103[[#This Row],[OS]],[1]!tb_C101[OS],[1]!tb_C101[DATA_ABERTURA]),0)</f>
        <v>45621.512407407405</v>
      </c>
      <c r="M8049" s="7" t="str">
        <f>IFERROR(_xlfn.XLOOKUP(tb_C103[[#This Row],[OS]],[1]!tb_C101[OS],[1]!tb_C101[SITUACAO_OS]),0)</f>
        <v>F</v>
      </c>
      <c r="N8049" t="str">
        <f>_xlfn.XLOOKUP(tb_C103[[#This Row],[OS]],[1]!tb_C101[OS],[1]!tb_C101[OFICINA])</f>
        <v>Mecanico</v>
      </c>
      <c r="O8049" s="14">
        <f>tb_C103[[#This Row],[FIM]] - tb_C103[[#This Row],[INICIO]]</f>
        <v>1.2916666666642413</v>
      </c>
    </row>
    <row r="8050" spans="1:15" x14ac:dyDescent="0.25">
      <c r="A8050" t="s">
        <v>5446</v>
      </c>
      <c r="B8050">
        <v>4293</v>
      </c>
      <c r="C8050">
        <v>3</v>
      </c>
      <c r="D8050" t="s">
        <v>8673</v>
      </c>
      <c r="E8050" s="9">
        <v>45621.458333333336</v>
      </c>
      <c r="F8050" s="9">
        <v>45622.75</v>
      </c>
      <c r="G8050">
        <v>112</v>
      </c>
      <c r="H8050" t="s">
        <v>237</v>
      </c>
      <c r="I8050" t="s">
        <v>184</v>
      </c>
      <c r="J8050" t="s">
        <v>8671</v>
      </c>
      <c r="K8050" s="9">
        <v>45630.360555555555</v>
      </c>
      <c r="L8050" s="13">
        <f>IFERROR(_xlfn.XLOOKUP(tb_C103[[#This Row],[OS]],[1]!tb_C101[OS],[1]!tb_C101[DATA_ABERTURA]),0)</f>
        <v>45621.512407407405</v>
      </c>
      <c r="M8050" s="7" t="str">
        <f>IFERROR(_xlfn.XLOOKUP(tb_C103[[#This Row],[OS]],[1]!tb_C101[OS],[1]!tb_C101[SITUACAO_OS]),0)</f>
        <v>F</v>
      </c>
      <c r="N8050" t="str">
        <f>_xlfn.XLOOKUP(tb_C103[[#This Row],[OS]],[1]!tb_C101[OS],[1]!tb_C101[OFICINA])</f>
        <v>Mecanico</v>
      </c>
      <c r="O8050" s="14">
        <f>tb_C103[[#This Row],[FIM]] - tb_C103[[#This Row],[INICIO]]</f>
        <v>1.2916666666642413</v>
      </c>
    </row>
    <row r="8051" spans="1:15" x14ac:dyDescent="0.25">
      <c r="A8051" t="s">
        <v>5446</v>
      </c>
      <c r="B8051">
        <v>4294</v>
      </c>
      <c r="C8051">
        <v>3</v>
      </c>
      <c r="D8051" t="s">
        <v>8673</v>
      </c>
      <c r="E8051" s="9">
        <v>45621.541666666664</v>
      </c>
      <c r="F8051" s="9">
        <v>45621.583333333336</v>
      </c>
      <c r="G8051">
        <v>108</v>
      </c>
      <c r="H8051" t="s">
        <v>317</v>
      </c>
      <c r="I8051" t="s">
        <v>184</v>
      </c>
      <c r="J8051" t="s">
        <v>8671</v>
      </c>
      <c r="K8051" s="9">
        <v>45632.675671296296</v>
      </c>
      <c r="L8051" s="13">
        <f>IFERROR(_xlfn.XLOOKUP(tb_C103[[#This Row],[OS]],[1]!tb_C101[OS],[1]!tb_C101[DATA_ABERTURA]),0)</f>
        <v>45621.512962962966</v>
      </c>
      <c r="M8051" s="7" t="str">
        <f>IFERROR(_xlfn.XLOOKUP(tb_C103[[#This Row],[OS]],[1]!tb_C101[OS],[1]!tb_C101[SITUACAO_OS]),0)</f>
        <v>F</v>
      </c>
      <c r="N8051" t="str">
        <f>_xlfn.XLOOKUP(tb_C103[[#This Row],[OS]],[1]!tb_C101[OS],[1]!tb_C101[OFICINA])</f>
        <v>Mecanico</v>
      </c>
      <c r="O8051" s="14">
        <f>tb_C103[[#This Row],[FIM]] - tb_C103[[#This Row],[INICIO]]</f>
        <v>4.1666666671517305E-2</v>
      </c>
    </row>
    <row r="8052" spans="1:15" x14ac:dyDescent="0.25">
      <c r="B8052">
        <v>4295</v>
      </c>
      <c r="C8052">
        <v>3</v>
      </c>
      <c r="D8052" t="s">
        <v>8673</v>
      </c>
      <c r="E8052" s="9"/>
      <c r="F8052" s="9"/>
      <c r="G8052">
        <v>108</v>
      </c>
      <c r="H8052" t="s">
        <v>317</v>
      </c>
      <c r="I8052" t="s">
        <v>184</v>
      </c>
      <c r="J8052" t="s">
        <v>8674</v>
      </c>
      <c r="K8052" s="9"/>
      <c r="L8052" s="13">
        <f>IFERROR(_xlfn.XLOOKUP(tb_C103[[#This Row],[OS]],[1]!tb_C101[OS],[1]!tb_C101[DATA_ABERTURA]),0)</f>
        <v>45621.513842592591</v>
      </c>
      <c r="M8052" s="7" t="str">
        <f>IFERROR(_xlfn.XLOOKUP(tb_C103[[#This Row],[OS]],[1]!tb_C101[OS],[1]!tb_C101[SITUACAO_OS]),0)</f>
        <v>A</v>
      </c>
      <c r="N8052" t="str">
        <f>_xlfn.XLOOKUP(tb_C103[[#This Row],[OS]],[1]!tb_C101[OS],[1]!tb_C101[OFICINA])</f>
        <v>Eletrico</v>
      </c>
      <c r="O8052" s="14">
        <f>tb_C103[[#This Row],[FIM]] - tb_C103[[#This Row],[INICIO]]</f>
        <v>0</v>
      </c>
    </row>
    <row r="8053" spans="1:15" x14ac:dyDescent="0.25">
      <c r="A8053" t="s">
        <v>6459</v>
      </c>
      <c r="B8053">
        <v>4296</v>
      </c>
      <c r="C8053">
        <v>3</v>
      </c>
      <c r="D8053" t="s">
        <v>8673</v>
      </c>
      <c r="E8053" s="9">
        <v>45621.493055555555</v>
      </c>
      <c r="F8053" s="9"/>
      <c r="G8053">
        <v>113</v>
      </c>
      <c r="H8053" t="s">
        <v>213</v>
      </c>
      <c r="I8053" t="s">
        <v>184</v>
      </c>
      <c r="J8053" t="s">
        <v>8674</v>
      </c>
      <c r="K8053" s="9"/>
      <c r="L8053" s="13">
        <f>IFERROR(_xlfn.XLOOKUP(tb_C103[[#This Row],[OS]],[1]!tb_C101[OS],[1]!tb_C101[DATA_ABERTURA]),0)</f>
        <v>45621.5153587963</v>
      </c>
      <c r="M8053" s="7" t="str">
        <f>IFERROR(_xlfn.XLOOKUP(tb_C103[[#This Row],[OS]],[1]!tb_C101[OS],[1]!tb_C101[SITUACAO_OS]),0)</f>
        <v>A</v>
      </c>
      <c r="N8053" t="str">
        <f>_xlfn.XLOOKUP(tb_C103[[#This Row],[OS]],[1]!tb_C101[OS],[1]!tb_C101[OFICINA])</f>
        <v>Eletrico</v>
      </c>
      <c r="O8053" s="14">
        <f>tb_C103[[#This Row],[FIM]] - tb_C103[[#This Row],[INICIO]]</f>
        <v>-45621.493055555555</v>
      </c>
    </row>
    <row r="8054" spans="1:15" x14ac:dyDescent="0.25">
      <c r="A8054" t="s">
        <v>8686</v>
      </c>
      <c r="B8054">
        <v>4297</v>
      </c>
      <c r="C8054">
        <v>3</v>
      </c>
      <c r="D8054" t="s">
        <v>8673</v>
      </c>
      <c r="E8054" s="9">
        <v>45621.555555555555</v>
      </c>
      <c r="F8054" s="9">
        <v>45621.625</v>
      </c>
      <c r="G8054">
        <v>113</v>
      </c>
      <c r="H8054" t="s">
        <v>213</v>
      </c>
      <c r="I8054" t="s">
        <v>184</v>
      </c>
      <c r="J8054" t="s">
        <v>8671</v>
      </c>
      <c r="K8054" s="9">
        <v>45664.724143518521</v>
      </c>
      <c r="L8054" s="13">
        <f>IFERROR(_xlfn.XLOOKUP(tb_C103[[#This Row],[OS]],[1]!tb_C101[OS],[1]!tb_C101[DATA_ABERTURA]),0)</f>
        <v>45621.535034722219</v>
      </c>
      <c r="M8054" s="7" t="str">
        <f>IFERROR(_xlfn.XLOOKUP(tb_C103[[#This Row],[OS]],[1]!tb_C101[OS],[1]!tb_C101[SITUACAO_OS]),0)</f>
        <v>F</v>
      </c>
      <c r="N8054" t="str">
        <f>_xlfn.XLOOKUP(tb_C103[[#This Row],[OS]],[1]!tb_C101[OS],[1]!tb_C101[OFICINA])</f>
        <v>Mecanico</v>
      </c>
      <c r="O8054" s="14">
        <f>tb_C103[[#This Row],[FIM]] - tb_C103[[#This Row],[INICIO]]</f>
        <v>6.9444444445252884E-2</v>
      </c>
    </row>
    <row r="8055" spans="1:15" x14ac:dyDescent="0.25">
      <c r="A8055" t="s">
        <v>8696</v>
      </c>
      <c r="B8055">
        <v>4297</v>
      </c>
      <c r="C8055">
        <v>3</v>
      </c>
      <c r="D8055" t="s">
        <v>8673</v>
      </c>
      <c r="E8055" s="9">
        <v>45621.555555555555</v>
      </c>
      <c r="F8055" s="9">
        <v>45621.625</v>
      </c>
      <c r="G8055">
        <v>113</v>
      </c>
      <c r="H8055" t="s">
        <v>213</v>
      </c>
      <c r="I8055" t="s">
        <v>184</v>
      </c>
      <c r="J8055" t="s">
        <v>8671</v>
      </c>
      <c r="K8055" s="9">
        <v>45664.724143518521</v>
      </c>
      <c r="L8055" s="13">
        <f>IFERROR(_xlfn.XLOOKUP(tb_C103[[#This Row],[OS]],[1]!tb_C101[OS],[1]!tb_C101[DATA_ABERTURA]),0)</f>
        <v>45621.535034722219</v>
      </c>
      <c r="M8055" s="7" t="str">
        <f>IFERROR(_xlfn.XLOOKUP(tb_C103[[#This Row],[OS]],[1]!tb_C101[OS],[1]!tb_C101[SITUACAO_OS]),0)</f>
        <v>F</v>
      </c>
      <c r="N8055" t="str">
        <f>_xlfn.XLOOKUP(tb_C103[[#This Row],[OS]],[1]!tb_C101[OS],[1]!tb_C101[OFICINA])</f>
        <v>Mecanico</v>
      </c>
      <c r="O8055" s="14">
        <f>tb_C103[[#This Row],[FIM]] - tb_C103[[#This Row],[INICIO]]</f>
        <v>6.9444444445252884E-2</v>
      </c>
    </row>
    <row r="8056" spans="1:15" x14ac:dyDescent="0.25">
      <c r="A8056" t="s">
        <v>8686</v>
      </c>
      <c r="B8056">
        <v>4297</v>
      </c>
      <c r="C8056">
        <v>3</v>
      </c>
      <c r="D8056" t="s">
        <v>8673</v>
      </c>
      <c r="E8056" s="9">
        <v>45621.555555555555</v>
      </c>
      <c r="F8056" s="9">
        <v>45621.625</v>
      </c>
      <c r="G8056">
        <v>113</v>
      </c>
      <c r="H8056" t="s">
        <v>213</v>
      </c>
      <c r="I8056" t="s">
        <v>184</v>
      </c>
      <c r="J8056" t="s">
        <v>8671</v>
      </c>
      <c r="K8056" s="9">
        <v>45664.724143518521</v>
      </c>
      <c r="L8056" s="13">
        <f>IFERROR(_xlfn.XLOOKUP(tb_C103[[#This Row],[OS]],[1]!tb_C101[OS],[1]!tb_C101[DATA_ABERTURA]),0)</f>
        <v>45621.535034722219</v>
      </c>
      <c r="M8056" s="7" t="str">
        <f>IFERROR(_xlfn.XLOOKUP(tb_C103[[#This Row],[OS]],[1]!tb_C101[OS],[1]!tb_C101[SITUACAO_OS]),0)</f>
        <v>F</v>
      </c>
      <c r="N8056" t="str">
        <f>_xlfn.XLOOKUP(tb_C103[[#This Row],[OS]],[1]!tb_C101[OS],[1]!tb_C101[OFICINA])</f>
        <v>Mecanico</v>
      </c>
      <c r="O8056" s="14">
        <f>tb_C103[[#This Row],[FIM]] - tb_C103[[#This Row],[INICIO]]</f>
        <v>6.9444444445252884E-2</v>
      </c>
    </row>
    <row r="8057" spans="1:15" x14ac:dyDescent="0.25">
      <c r="A8057" t="s">
        <v>8696</v>
      </c>
      <c r="B8057">
        <v>4297</v>
      </c>
      <c r="C8057">
        <v>3</v>
      </c>
      <c r="D8057" t="s">
        <v>8673</v>
      </c>
      <c r="E8057" s="9">
        <v>45621.555555555555</v>
      </c>
      <c r="F8057" s="9">
        <v>45621.625</v>
      </c>
      <c r="G8057">
        <v>113</v>
      </c>
      <c r="H8057" t="s">
        <v>213</v>
      </c>
      <c r="I8057" t="s">
        <v>184</v>
      </c>
      <c r="J8057" t="s">
        <v>8671</v>
      </c>
      <c r="K8057" s="9">
        <v>45664.724143518521</v>
      </c>
      <c r="L8057" s="13">
        <f>IFERROR(_xlfn.XLOOKUP(tb_C103[[#This Row],[OS]],[1]!tb_C101[OS],[1]!tb_C101[DATA_ABERTURA]),0)</f>
        <v>45621.535034722219</v>
      </c>
      <c r="M8057" s="7" t="str">
        <f>IFERROR(_xlfn.XLOOKUP(tb_C103[[#This Row],[OS]],[1]!tb_C101[OS],[1]!tb_C101[SITUACAO_OS]),0)</f>
        <v>F</v>
      </c>
      <c r="N8057" t="str">
        <f>_xlfn.XLOOKUP(tb_C103[[#This Row],[OS]],[1]!tb_C101[OS],[1]!tb_C101[OFICINA])</f>
        <v>Mecanico</v>
      </c>
      <c r="O8057" s="14">
        <f>tb_C103[[#This Row],[FIM]] - tb_C103[[#This Row],[INICIO]]</f>
        <v>6.9444444445252884E-2</v>
      </c>
    </row>
    <row r="8058" spans="1:15" x14ac:dyDescent="0.25">
      <c r="A8058" t="s">
        <v>731</v>
      </c>
      <c r="B8058">
        <v>4298</v>
      </c>
      <c r="C8058">
        <v>3</v>
      </c>
      <c r="D8058" t="s">
        <v>8673</v>
      </c>
      <c r="E8058" s="9">
        <v>45623.333333333336</v>
      </c>
      <c r="F8058" s="9">
        <v>45623.375</v>
      </c>
      <c r="G8058">
        <v>9001</v>
      </c>
      <c r="H8058" t="s">
        <v>2065</v>
      </c>
      <c r="I8058" t="s">
        <v>1476</v>
      </c>
      <c r="J8058" t="s">
        <v>8678</v>
      </c>
      <c r="K8058" s="9">
        <v>45631.675810185188</v>
      </c>
      <c r="L8058" s="13">
        <f>IFERROR(_xlfn.XLOOKUP(tb_C103[[#This Row],[OS]],[1]!tb_C101[OS],[1]!tb_C101[DATA_ABERTURA]),0)</f>
        <v>45621.537106481483</v>
      </c>
      <c r="M8058" s="7" t="str">
        <f>IFERROR(_xlfn.XLOOKUP(tb_C103[[#This Row],[OS]],[1]!tb_C101[OS],[1]!tb_C101[SITUACAO_OS]),0)</f>
        <v>F</v>
      </c>
      <c r="N8058" t="str">
        <f>_xlfn.XLOOKUP(tb_C103[[#This Row],[OS]],[1]!tb_C101[OS],[1]!tb_C101[OFICINA])</f>
        <v>Terceiro</v>
      </c>
      <c r="O8058" s="14">
        <f>tb_C103[[#This Row],[FIM]] - tb_C103[[#This Row],[INICIO]]</f>
        <v>4.1666666664241347E-2</v>
      </c>
    </row>
    <row r="8059" spans="1:15" x14ac:dyDescent="0.25">
      <c r="A8059" t="s">
        <v>8686</v>
      </c>
      <c r="B8059">
        <v>4299</v>
      </c>
      <c r="C8059">
        <v>5</v>
      </c>
      <c r="D8059" t="s">
        <v>8690</v>
      </c>
      <c r="E8059" s="9">
        <v>45621.583333333336</v>
      </c>
      <c r="F8059" s="9">
        <v>45621.666666666664</v>
      </c>
      <c r="I8059" t="s">
        <v>79</v>
      </c>
      <c r="J8059" t="s">
        <v>8671</v>
      </c>
      <c r="K8059" s="9">
        <v>45646.621435185189</v>
      </c>
      <c r="L8059" s="13">
        <f>IFERROR(_xlfn.XLOOKUP(tb_C103[[#This Row],[OS]],[1]!tb_C101[OS],[1]!tb_C101[DATA_ABERTURA]),0)</f>
        <v>45621.641261574077</v>
      </c>
      <c r="M8059" s="7" t="str">
        <f>IFERROR(_xlfn.XLOOKUP(tb_C103[[#This Row],[OS]],[1]!tb_C101[OS],[1]!tb_C101[SITUACAO_OS]),0)</f>
        <v>F</v>
      </c>
      <c r="N8059" t="str">
        <f>_xlfn.XLOOKUP(tb_C103[[#This Row],[OS]],[1]!tb_C101[OS],[1]!tb_C101[OFICINA])</f>
        <v>Mecanico</v>
      </c>
      <c r="O8059" s="14">
        <f>tb_C103[[#This Row],[FIM]] - tb_C103[[#This Row],[INICIO]]</f>
        <v>8.3333333328482695E-2</v>
      </c>
    </row>
    <row r="8060" spans="1:15" x14ac:dyDescent="0.25">
      <c r="A8060" t="s">
        <v>1764</v>
      </c>
      <c r="B8060">
        <v>4300</v>
      </c>
      <c r="C8060">
        <v>3</v>
      </c>
      <c r="D8060" t="s">
        <v>8673</v>
      </c>
      <c r="E8060" s="9">
        <v>45621.625</v>
      </c>
      <c r="F8060" s="9">
        <v>45621.673611111109</v>
      </c>
      <c r="G8060">
        <v>9006</v>
      </c>
      <c r="H8060" t="s">
        <v>4847</v>
      </c>
      <c r="I8060" t="s">
        <v>1476</v>
      </c>
      <c r="J8060" t="s">
        <v>8671</v>
      </c>
      <c r="K8060" s="9"/>
      <c r="L8060" s="13">
        <f>IFERROR(_xlfn.XLOOKUP(tb_C103[[#This Row],[OS]],[1]!tb_C101[OS],[1]!tb_C101[DATA_ABERTURA]),0)</f>
        <v>45621.676435185182</v>
      </c>
      <c r="M8060" s="7" t="str">
        <f>IFERROR(_xlfn.XLOOKUP(tb_C103[[#This Row],[OS]],[1]!tb_C101[OS],[1]!tb_C101[SITUACAO_OS]),0)</f>
        <v>E</v>
      </c>
      <c r="N8060" t="str">
        <f>_xlfn.XLOOKUP(tb_C103[[#This Row],[OS]],[1]!tb_C101[OS],[1]!tb_C101[OFICINA])</f>
        <v>Mecanico</v>
      </c>
      <c r="O8060" s="14">
        <f>tb_C103[[#This Row],[FIM]] - tb_C103[[#This Row],[INICIO]]</f>
        <v>4.8611111109494232E-2</v>
      </c>
    </row>
    <row r="8061" spans="1:15" x14ac:dyDescent="0.25">
      <c r="A8061" t="s">
        <v>4080</v>
      </c>
      <c r="B8061">
        <v>4300</v>
      </c>
      <c r="C8061">
        <v>3</v>
      </c>
      <c r="D8061" t="s">
        <v>8673</v>
      </c>
      <c r="E8061" s="9">
        <v>45621.625</v>
      </c>
      <c r="F8061" s="9">
        <v>45621.673611111109</v>
      </c>
      <c r="G8061">
        <v>9006</v>
      </c>
      <c r="H8061" t="s">
        <v>4847</v>
      </c>
      <c r="I8061" t="s">
        <v>1476</v>
      </c>
      <c r="J8061" t="s">
        <v>8671</v>
      </c>
      <c r="K8061" s="9"/>
      <c r="L8061" s="13">
        <f>IFERROR(_xlfn.XLOOKUP(tb_C103[[#This Row],[OS]],[1]!tb_C101[OS],[1]!tb_C101[DATA_ABERTURA]),0)</f>
        <v>45621.676435185182</v>
      </c>
      <c r="M8061" s="7" t="str">
        <f>IFERROR(_xlfn.XLOOKUP(tb_C103[[#This Row],[OS]],[1]!tb_C101[OS],[1]!tb_C101[SITUACAO_OS]),0)</f>
        <v>E</v>
      </c>
      <c r="N8061" t="str">
        <f>_xlfn.XLOOKUP(tb_C103[[#This Row],[OS]],[1]!tb_C101[OS],[1]!tb_C101[OFICINA])</f>
        <v>Mecanico</v>
      </c>
      <c r="O8061" s="14">
        <f>tb_C103[[#This Row],[FIM]] - tb_C103[[#This Row],[INICIO]]</f>
        <v>4.8611111109494232E-2</v>
      </c>
    </row>
    <row r="8062" spans="1:15" x14ac:dyDescent="0.25">
      <c r="A8062" t="s">
        <v>1764</v>
      </c>
      <c r="B8062">
        <v>4300</v>
      </c>
      <c r="C8062">
        <v>3</v>
      </c>
      <c r="D8062" t="s">
        <v>8673</v>
      </c>
      <c r="E8062" s="9">
        <v>45621.625</v>
      </c>
      <c r="F8062" s="9">
        <v>45621.666666666664</v>
      </c>
      <c r="G8062">
        <v>9006</v>
      </c>
      <c r="H8062" t="s">
        <v>4847</v>
      </c>
      <c r="I8062" t="s">
        <v>1476</v>
      </c>
      <c r="J8062" t="s">
        <v>8671</v>
      </c>
      <c r="K8062" s="9"/>
      <c r="L8062" s="13">
        <f>IFERROR(_xlfn.XLOOKUP(tb_C103[[#This Row],[OS]],[1]!tb_C101[OS],[1]!tb_C101[DATA_ABERTURA]),0)</f>
        <v>45621.676435185182</v>
      </c>
      <c r="M8062" s="7" t="str">
        <f>IFERROR(_xlfn.XLOOKUP(tb_C103[[#This Row],[OS]],[1]!tb_C101[OS],[1]!tb_C101[SITUACAO_OS]),0)</f>
        <v>E</v>
      </c>
      <c r="N8062" t="str">
        <f>_xlfn.XLOOKUP(tb_C103[[#This Row],[OS]],[1]!tb_C101[OS],[1]!tb_C101[OFICINA])</f>
        <v>Mecanico</v>
      </c>
      <c r="O8062" s="14">
        <f>tb_C103[[#This Row],[FIM]] - tb_C103[[#This Row],[INICIO]]</f>
        <v>4.1666666664241347E-2</v>
      </c>
    </row>
    <row r="8063" spans="1:15" x14ac:dyDescent="0.25">
      <c r="A8063" t="s">
        <v>4080</v>
      </c>
      <c r="B8063">
        <v>4300</v>
      </c>
      <c r="C8063">
        <v>3</v>
      </c>
      <c r="D8063" t="s">
        <v>8673</v>
      </c>
      <c r="E8063" s="9">
        <v>45621.625</v>
      </c>
      <c r="F8063" s="9">
        <v>45621.666666666664</v>
      </c>
      <c r="G8063">
        <v>9006</v>
      </c>
      <c r="H8063" t="s">
        <v>4847</v>
      </c>
      <c r="I8063" t="s">
        <v>1476</v>
      </c>
      <c r="J8063" t="s">
        <v>8671</v>
      </c>
      <c r="K8063" s="9"/>
      <c r="L8063" s="13">
        <f>IFERROR(_xlfn.XLOOKUP(tb_C103[[#This Row],[OS]],[1]!tb_C101[OS],[1]!tb_C101[DATA_ABERTURA]),0)</f>
        <v>45621.676435185182</v>
      </c>
      <c r="M8063" s="7" t="str">
        <f>IFERROR(_xlfn.XLOOKUP(tb_C103[[#This Row],[OS]],[1]!tb_C101[OS],[1]!tb_C101[SITUACAO_OS]),0)</f>
        <v>E</v>
      </c>
      <c r="N8063" t="str">
        <f>_xlfn.XLOOKUP(tb_C103[[#This Row],[OS]],[1]!tb_C101[OS],[1]!tb_C101[OFICINA])</f>
        <v>Mecanico</v>
      </c>
      <c r="O8063" s="14">
        <f>tb_C103[[#This Row],[FIM]] - tb_C103[[#This Row],[INICIO]]</f>
        <v>4.1666666664241347E-2</v>
      </c>
    </row>
    <row r="8064" spans="1:15" x14ac:dyDescent="0.25">
      <c r="B8064">
        <v>4301</v>
      </c>
      <c r="C8064">
        <v>3</v>
      </c>
      <c r="D8064" t="s">
        <v>8673</v>
      </c>
      <c r="E8064" s="9"/>
      <c r="F8064" s="9"/>
      <c r="G8064">
        <v>507</v>
      </c>
      <c r="H8064" t="s">
        <v>757</v>
      </c>
      <c r="I8064" t="s">
        <v>24</v>
      </c>
      <c r="J8064" t="s">
        <v>8682</v>
      </c>
      <c r="K8064" s="9">
        <v>45671.513831018521</v>
      </c>
      <c r="L8064" s="13">
        <f>IFERROR(_xlfn.XLOOKUP(tb_C103[[#This Row],[OS]],[1]!tb_C101[OS],[1]!tb_C101[DATA_ABERTURA]),0)</f>
        <v>45622.123425925929</v>
      </c>
      <c r="M8064" s="7" t="str">
        <f>IFERROR(_xlfn.XLOOKUP(tb_C103[[#This Row],[OS]],[1]!tb_C101[OS],[1]!tb_C101[SITUACAO_OS]),0)</f>
        <v>F</v>
      </c>
      <c r="N8064" t="str">
        <f>_xlfn.XLOOKUP(tb_C103[[#This Row],[OS]],[1]!tb_C101[OS],[1]!tb_C101[OFICINA])</f>
        <v>AUTOMATICO - TROCAR</v>
      </c>
      <c r="O8064" s="14">
        <f>tb_C103[[#This Row],[FIM]] - tb_C103[[#This Row],[INICIO]]</f>
        <v>0</v>
      </c>
    </row>
    <row r="8065" spans="1:15" x14ac:dyDescent="0.25">
      <c r="B8065">
        <v>4302</v>
      </c>
      <c r="C8065">
        <v>3</v>
      </c>
      <c r="D8065" t="s">
        <v>8673</v>
      </c>
      <c r="E8065" s="9"/>
      <c r="F8065" s="9"/>
      <c r="G8065">
        <v>507</v>
      </c>
      <c r="H8065" t="s">
        <v>757</v>
      </c>
      <c r="I8065" t="s">
        <v>24</v>
      </c>
      <c r="J8065" t="s">
        <v>8682</v>
      </c>
      <c r="K8065" s="9"/>
      <c r="L8065" s="13">
        <f>IFERROR(_xlfn.XLOOKUP(tb_C103[[#This Row],[OS]],[1]!tb_C101[OS],[1]!tb_C101[DATA_ABERTURA]),0)</f>
        <v>45622.146620370368</v>
      </c>
      <c r="M8065" s="7" t="str">
        <f>IFERROR(_xlfn.XLOOKUP(tb_C103[[#This Row],[OS]],[1]!tb_C101[OS],[1]!tb_C101[SITUACAO_OS]),0)</f>
        <v>E</v>
      </c>
      <c r="N8065" t="str">
        <f>_xlfn.XLOOKUP(tb_C103[[#This Row],[OS]],[1]!tb_C101[OS],[1]!tb_C101[OFICINA])</f>
        <v>AUTOMATICO - TROCAR</v>
      </c>
      <c r="O8065" s="14">
        <f>tb_C103[[#This Row],[FIM]] - tb_C103[[#This Row],[INICIO]]</f>
        <v>0</v>
      </c>
    </row>
    <row r="8066" spans="1:15" x14ac:dyDescent="0.25">
      <c r="B8066">
        <v>4303</v>
      </c>
      <c r="C8066">
        <v>3</v>
      </c>
      <c r="D8066" t="s">
        <v>8673</v>
      </c>
      <c r="E8066" s="9"/>
      <c r="F8066" s="9"/>
      <c r="G8066">
        <v>507</v>
      </c>
      <c r="H8066" t="s">
        <v>757</v>
      </c>
      <c r="I8066" t="s">
        <v>24</v>
      </c>
      <c r="J8066" t="s">
        <v>8682</v>
      </c>
      <c r="K8066" s="9">
        <v>45671.514293981483</v>
      </c>
      <c r="L8066" s="13">
        <f>IFERROR(_xlfn.XLOOKUP(tb_C103[[#This Row],[OS]],[1]!tb_C101[OS],[1]!tb_C101[DATA_ABERTURA]),0)</f>
        <v>45622.146620370368</v>
      </c>
      <c r="M8066" s="7" t="str">
        <f>IFERROR(_xlfn.XLOOKUP(tb_C103[[#This Row],[OS]],[1]!tb_C101[OS],[1]!tb_C101[SITUACAO_OS]),0)</f>
        <v>F</v>
      </c>
      <c r="N8066" t="str">
        <f>_xlfn.XLOOKUP(tb_C103[[#This Row],[OS]],[1]!tb_C101[OS],[1]!tb_C101[OFICINA])</f>
        <v>AUTOMATICO - TROCAR</v>
      </c>
      <c r="O8066" s="14">
        <f>tb_C103[[#This Row],[FIM]] - tb_C103[[#This Row],[INICIO]]</f>
        <v>0</v>
      </c>
    </row>
    <row r="8067" spans="1:15" x14ac:dyDescent="0.25">
      <c r="B8067">
        <v>4304</v>
      </c>
      <c r="C8067">
        <v>3</v>
      </c>
      <c r="D8067" t="s">
        <v>8673</v>
      </c>
      <c r="E8067" s="9"/>
      <c r="F8067" s="9"/>
      <c r="G8067">
        <v>502</v>
      </c>
      <c r="H8067" t="s">
        <v>246</v>
      </c>
      <c r="I8067" t="s">
        <v>24</v>
      </c>
      <c r="J8067" t="s">
        <v>8671</v>
      </c>
      <c r="K8067" s="9"/>
      <c r="L8067" s="13">
        <f>IFERROR(_xlfn.XLOOKUP(tb_C103[[#This Row],[OS]],[1]!tb_C101[OS],[1]!tb_C101[DATA_ABERTURA]),0)</f>
        <v>45622.484467592592</v>
      </c>
      <c r="M8067" s="7" t="str">
        <f>IFERROR(_xlfn.XLOOKUP(tb_C103[[#This Row],[OS]],[1]!tb_C101[OS],[1]!tb_C101[SITUACAO_OS]),0)</f>
        <v>A</v>
      </c>
      <c r="N8067" t="str">
        <f>_xlfn.XLOOKUP(tb_C103[[#This Row],[OS]],[1]!tb_C101[OS],[1]!tb_C101[OFICINA])</f>
        <v>Mecanico</v>
      </c>
      <c r="O8067" s="14">
        <f>tb_C103[[#This Row],[FIM]] - tb_C103[[#This Row],[INICIO]]</f>
        <v>0</v>
      </c>
    </row>
    <row r="8068" spans="1:15" x14ac:dyDescent="0.25">
      <c r="A8068" t="s">
        <v>6398</v>
      </c>
      <c r="B8068">
        <v>4305</v>
      </c>
      <c r="C8068">
        <v>3</v>
      </c>
      <c r="D8068" t="s">
        <v>8673</v>
      </c>
      <c r="E8068" s="9">
        <v>45622.597916666666</v>
      </c>
      <c r="F8068" s="9">
        <v>45622.635416666664</v>
      </c>
      <c r="G8068">
        <v>208</v>
      </c>
      <c r="H8068" t="s">
        <v>4987</v>
      </c>
      <c r="I8068" t="s">
        <v>175</v>
      </c>
      <c r="J8068" t="s">
        <v>8671</v>
      </c>
      <c r="K8068" s="9">
        <v>45629.476053240738</v>
      </c>
      <c r="L8068" s="13">
        <f>IFERROR(_xlfn.XLOOKUP(tb_C103[[#This Row],[OS]],[1]!tb_C101[OS],[1]!tb_C101[DATA_ABERTURA]),0)</f>
        <v>45622.598171296297</v>
      </c>
      <c r="M8068" s="7" t="str">
        <f>IFERROR(_xlfn.XLOOKUP(tb_C103[[#This Row],[OS]],[1]!tb_C101[OS],[1]!tb_C101[SITUACAO_OS]),0)</f>
        <v>F</v>
      </c>
      <c r="N8068" t="str">
        <f>_xlfn.XLOOKUP(tb_C103[[#This Row],[OS]],[1]!tb_C101[OS],[1]!tb_C101[OFICINA])</f>
        <v>Mecanico</v>
      </c>
      <c r="O8068" s="14">
        <f>tb_C103[[#This Row],[FIM]] - tb_C103[[#This Row],[INICIO]]</f>
        <v>3.7499999998544808E-2</v>
      </c>
    </row>
    <row r="8069" spans="1:15" x14ac:dyDescent="0.25">
      <c r="A8069" t="s">
        <v>1764</v>
      </c>
      <c r="B8069">
        <v>4305</v>
      </c>
      <c r="C8069">
        <v>3</v>
      </c>
      <c r="D8069" t="s">
        <v>8673</v>
      </c>
      <c r="E8069" s="9">
        <v>45622.597916666666</v>
      </c>
      <c r="F8069" s="9">
        <v>45622.635416666664</v>
      </c>
      <c r="G8069">
        <v>208</v>
      </c>
      <c r="H8069" t="s">
        <v>4987</v>
      </c>
      <c r="I8069" t="s">
        <v>175</v>
      </c>
      <c r="J8069" t="s">
        <v>8671</v>
      </c>
      <c r="K8069" s="9">
        <v>45629.476053240738</v>
      </c>
      <c r="L8069" s="13">
        <f>IFERROR(_xlfn.XLOOKUP(tb_C103[[#This Row],[OS]],[1]!tb_C101[OS],[1]!tb_C101[DATA_ABERTURA]),0)</f>
        <v>45622.598171296297</v>
      </c>
      <c r="M8069" s="7" t="str">
        <f>IFERROR(_xlfn.XLOOKUP(tb_C103[[#This Row],[OS]],[1]!tb_C101[OS],[1]!tb_C101[SITUACAO_OS]),0)</f>
        <v>F</v>
      </c>
      <c r="N8069" t="str">
        <f>_xlfn.XLOOKUP(tb_C103[[#This Row],[OS]],[1]!tb_C101[OS],[1]!tb_C101[OFICINA])</f>
        <v>Mecanico</v>
      </c>
      <c r="O8069" s="14">
        <f>tb_C103[[#This Row],[FIM]] - tb_C103[[#This Row],[INICIO]]</f>
        <v>3.7499999998544808E-2</v>
      </c>
    </row>
    <row r="8070" spans="1:15" x14ac:dyDescent="0.25">
      <c r="A8070" t="s">
        <v>4080</v>
      </c>
      <c r="B8070">
        <v>4305</v>
      </c>
      <c r="C8070">
        <v>3</v>
      </c>
      <c r="D8070" t="s">
        <v>8673</v>
      </c>
      <c r="E8070" s="9">
        <v>45622.597916666666</v>
      </c>
      <c r="F8070" s="9">
        <v>45622.635416666664</v>
      </c>
      <c r="G8070">
        <v>208</v>
      </c>
      <c r="H8070" t="s">
        <v>4987</v>
      </c>
      <c r="I8070" t="s">
        <v>175</v>
      </c>
      <c r="J8070" t="s">
        <v>8671</v>
      </c>
      <c r="K8070" s="9">
        <v>45629.476053240738</v>
      </c>
      <c r="L8070" s="13">
        <f>IFERROR(_xlfn.XLOOKUP(tb_C103[[#This Row],[OS]],[1]!tb_C101[OS],[1]!tb_C101[DATA_ABERTURA]),0)</f>
        <v>45622.598171296297</v>
      </c>
      <c r="M8070" s="7" t="str">
        <f>IFERROR(_xlfn.XLOOKUP(tb_C103[[#This Row],[OS]],[1]!tb_C101[OS],[1]!tb_C101[SITUACAO_OS]),0)</f>
        <v>F</v>
      </c>
      <c r="N8070" t="str">
        <f>_xlfn.XLOOKUP(tb_C103[[#This Row],[OS]],[1]!tb_C101[OS],[1]!tb_C101[OFICINA])</f>
        <v>Mecanico</v>
      </c>
      <c r="O8070" s="14">
        <f>tb_C103[[#This Row],[FIM]] - tb_C103[[#This Row],[INICIO]]</f>
        <v>3.7499999998544808E-2</v>
      </c>
    </row>
    <row r="8071" spans="1:15" x14ac:dyDescent="0.25">
      <c r="A8071" t="s">
        <v>6398</v>
      </c>
      <c r="B8071">
        <v>4305</v>
      </c>
      <c r="C8071">
        <v>3</v>
      </c>
      <c r="D8071" t="s">
        <v>8673</v>
      </c>
      <c r="E8071" s="9">
        <v>45622.597916666666</v>
      </c>
      <c r="F8071" s="9">
        <v>45622.635416666664</v>
      </c>
      <c r="G8071">
        <v>208</v>
      </c>
      <c r="H8071" t="s">
        <v>4987</v>
      </c>
      <c r="I8071" t="s">
        <v>175</v>
      </c>
      <c r="J8071" t="s">
        <v>8671</v>
      </c>
      <c r="K8071" s="9">
        <v>45629.476053240738</v>
      </c>
      <c r="L8071" s="13">
        <f>IFERROR(_xlfn.XLOOKUP(tb_C103[[#This Row],[OS]],[1]!tb_C101[OS],[1]!tb_C101[DATA_ABERTURA]),0)</f>
        <v>45622.598171296297</v>
      </c>
      <c r="M8071" s="7" t="str">
        <f>IFERROR(_xlfn.XLOOKUP(tb_C103[[#This Row],[OS]],[1]!tb_C101[OS],[1]!tb_C101[SITUACAO_OS]),0)</f>
        <v>F</v>
      </c>
      <c r="N8071" t="str">
        <f>_xlfn.XLOOKUP(tb_C103[[#This Row],[OS]],[1]!tb_C101[OS],[1]!tb_C101[OFICINA])</f>
        <v>Mecanico</v>
      </c>
      <c r="O8071" s="14">
        <f>tb_C103[[#This Row],[FIM]] - tb_C103[[#This Row],[INICIO]]</f>
        <v>3.7499999998544808E-2</v>
      </c>
    </row>
    <row r="8072" spans="1:15" x14ac:dyDescent="0.25">
      <c r="A8072" t="s">
        <v>1764</v>
      </c>
      <c r="B8072">
        <v>4305</v>
      </c>
      <c r="C8072">
        <v>3</v>
      </c>
      <c r="D8072" t="s">
        <v>8673</v>
      </c>
      <c r="E8072" s="9">
        <v>45622.597916666666</v>
      </c>
      <c r="F8072" s="9">
        <v>45622.635416666664</v>
      </c>
      <c r="G8072">
        <v>208</v>
      </c>
      <c r="H8072" t="s">
        <v>4987</v>
      </c>
      <c r="I8072" t="s">
        <v>175</v>
      </c>
      <c r="J8072" t="s">
        <v>8671</v>
      </c>
      <c r="K8072" s="9">
        <v>45629.476053240738</v>
      </c>
      <c r="L8072" s="13">
        <f>IFERROR(_xlfn.XLOOKUP(tb_C103[[#This Row],[OS]],[1]!tb_C101[OS],[1]!tb_C101[DATA_ABERTURA]),0)</f>
        <v>45622.598171296297</v>
      </c>
      <c r="M8072" s="7" t="str">
        <f>IFERROR(_xlfn.XLOOKUP(tb_C103[[#This Row],[OS]],[1]!tb_C101[OS],[1]!tb_C101[SITUACAO_OS]),0)</f>
        <v>F</v>
      </c>
      <c r="N8072" t="str">
        <f>_xlfn.XLOOKUP(tb_C103[[#This Row],[OS]],[1]!tb_C101[OS],[1]!tb_C101[OFICINA])</f>
        <v>Mecanico</v>
      </c>
      <c r="O8072" s="14">
        <f>tb_C103[[#This Row],[FIM]] - tb_C103[[#This Row],[INICIO]]</f>
        <v>3.7499999998544808E-2</v>
      </c>
    </row>
    <row r="8073" spans="1:15" x14ac:dyDescent="0.25">
      <c r="A8073" t="s">
        <v>4080</v>
      </c>
      <c r="B8073">
        <v>4305</v>
      </c>
      <c r="C8073">
        <v>3</v>
      </c>
      <c r="D8073" t="s">
        <v>8673</v>
      </c>
      <c r="E8073" s="9">
        <v>45622.597916666666</v>
      </c>
      <c r="F8073" s="9">
        <v>45622.635416666664</v>
      </c>
      <c r="G8073">
        <v>208</v>
      </c>
      <c r="H8073" t="s">
        <v>4987</v>
      </c>
      <c r="I8073" t="s">
        <v>175</v>
      </c>
      <c r="J8073" t="s">
        <v>8671</v>
      </c>
      <c r="K8073" s="9">
        <v>45629.476053240738</v>
      </c>
      <c r="L8073" s="13">
        <f>IFERROR(_xlfn.XLOOKUP(tb_C103[[#This Row],[OS]],[1]!tb_C101[OS],[1]!tb_C101[DATA_ABERTURA]),0)</f>
        <v>45622.598171296297</v>
      </c>
      <c r="M8073" s="7" t="str">
        <f>IFERROR(_xlfn.XLOOKUP(tb_C103[[#This Row],[OS]],[1]!tb_C101[OS],[1]!tb_C101[SITUACAO_OS]),0)</f>
        <v>F</v>
      </c>
      <c r="N8073" t="str">
        <f>_xlfn.XLOOKUP(tb_C103[[#This Row],[OS]],[1]!tb_C101[OS],[1]!tb_C101[OFICINA])</f>
        <v>Mecanico</v>
      </c>
      <c r="O8073" s="14">
        <f>tb_C103[[#This Row],[FIM]] - tb_C103[[#This Row],[INICIO]]</f>
        <v>3.7499999998544808E-2</v>
      </c>
    </row>
    <row r="8074" spans="1:15" x14ac:dyDescent="0.25">
      <c r="A8074" t="s">
        <v>6398</v>
      </c>
      <c r="B8074">
        <v>4305</v>
      </c>
      <c r="C8074">
        <v>3</v>
      </c>
      <c r="D8074" t="s">
        <v>8673</v>
      </c>
      <c r="E8074" s="9">
        <v>45622.597916666666</v>
      </c>
      <c r="F8074" s="9">
        <v>45622.635416666664</v>
      </c>
      <c r="G8074">
        <v>208</v>
      </c>
      <c r="H8074" t="s">
        <v>4987</v>
      </c>
      <c r="I8074" t="s">
        <v>175</v>
      </c>
      <c r="J8074" t="s">
        <v>8671</v>
      </c>
      <c r="K8074" s="9">
        <v>45629.476053240738</v>
      </c>
      <c r="L8074" s="13">
        <f>IFERROR(_xlfn.XLOOKUP(tb_C103[[#This Row],[OS]],[1]!tb_C101[OS],[1]!tb_C101[DATA_ABERTURA]),0)</f>
        <v>45622.598171296297</v>
      </c>
      <c r="M8074" s="7" t="str">
        <f>IFERROR(_xlfn.XLOOKUP(tb_C103[[#This Row],[OS]],[1]!tb_C101[OS],[1]!tb_C101[SITUACAO_OS]),0)</f>
        <v>F</v>
      </c>
      <c r="N8074" t="str">
        <f>_xlfn.XLOOKUP(tb_C103[[#This Row],[OS]],[1]!tb_C101[OS],[1]!tb_C101[OFICINA])</f>
        <v>Mecanico</v>
      </c>
      <c r="O8074" s="14">
        <f>tb_C103[[#This Row],[FIM]] - tb_C103[[#This Row],[INICIO]]</f>
        <v>3.7499999998544808E-2</v>
      </c>
    </row>
    <row r="8075" spans="1:15" x14ac:dyDescent="0.25">
      <c r="A8075" t="s">
        <v>1764</v>
      </c>
      <c r="B8075">
        <v>4305</v>
      </c>
      <c r="C8075">
        <v>3</v>
      </c>
      <c r="D8075" t="s">
        <v>8673</v>
      </c>
      <c r="E8075" s="9">
        <v>45622.597916666666</v>
      </c>
      <c r="F8075" s="9">
        <v>45622.635416666664</v>
      </c>
      <c r="G8075">
        <v>208</v>
      </c>
      <c r="H8075" t="s">
        <v>4987</v>
      </c>
      <c r="I8075" t="s">
        <v>175</v>
      </c>
      <c r="J8075" t="s">
        <v>8671</v>
      </c>
      <c r="K8075" s="9">
        <v>45629.476053240738</v>
      </c>
      <c r="L8075" s="13">
        <f>IFERROR(_xlfn.XLOOKUP(tb_C103[[#This Row],[OS]],[1]!tb_C101[OS],[1]!tb_C101[DATA_ABERTURA]),0)</f>
        <v>45622.598171296297</v>
      </c>
      <c r="M8075" s="7" t="str">
        <f>IFERROR(_xlfn.XLOOKUP(tb_C103[[#This Row],[OS]],[1]!tb_C101[OS],[1]!tb_C101[SITUACAO_OS]),0)</f>
        <v>F</v>
      </c>
      <c r="N8075" t="str">
        <f>_xlfn.XLOOKUP(tb_C103[[#This Row],[OS]],[1]!tb_C101[OS],[1]!tb_C101[OFICINA])</f>
        <v>Mecanico</v>
      </c>
      <c r="O8075" s="14">
        <f>tb_C103[[#This Row],[FIM]] - tb_C103[[#This Row],[INICIO]]</f>
        <v>3.7499999998544808E-2</v>
      </c>
    </row>
    <row r="8076" spans="1:15" x14ac:dyDescent="0.25">
      <c r="A8076" t="s">
        <v>4080</v>
      </c>
      <c r="B8076">
        <v>4305</v>
      </c>
      <c r="C8076">
        <v>3</v>
      </c>
      <c r="D8076" t="s">
        <v>8673</v>
      </c>
      <c r="E8076" s="9">
        <v>45622.597916666666</v>
      </c>
      <c r="F8076" s="9">
        <v>45622.635416666664</v>
      </c>
      <c r="G8076">
        <v>208</v>
      </c>
      <c r="H8076" t="s">
        <v>4987</v>
      </c>
      <c r="I8076" t="s">
        <v>175</v>
      </c>
      <c r="J8076" t="s">
        <v>8671</v>
      </c>
      <c r="K8076" s="9">
        <v>45629.476053240738</v>
      </c>
      <c r="L8076" s="13">
        <f>IFERROR(_xlfn.XLOOKUP(tb_C103[[#This Row],[OS]],[1]!tb_C101[OS],[1]!tb_C101[DATA_ABERTURA]),0)</f>
        <v>45622.598171296297</v>
      </c>
      <c r="M8076" s="7" t="str">
        <f>IFERROR(_xlfn.XLOOKUP(tb_C103[[#This Row],[OS]],[1]!tb_C101[OS],[1]!tb_C101[SITUACAO_OS]),0)</f>
        <v>F</v>
      </c>
      <c r="N8076" t="str">
        <f>_xlfn.XLOOKUP(tb_C103[[#This Row],[OS]],[1]!tb_C101[OS],[1]!tb_C101[OFICINA])</f>
        <v>Mecanico</v>
      </c>
      <c r="O8076" s="14">
        <f>tb_C103[[#This Row],[FIM]] - tb_C103[[#This Row],[INICIO]]</f>
        <v>3.7499999998544808E-2</v>
      </c>
    </row>
    <row r="8077" spans="1:15" x14ac:dyDescent="0.25">
      <c r="B8077">
        <v>4306</v>
      </c>
      <c r="C8077">
        <v>3</v>
      </c>
      <c r="D8077" t="s">
        <v>8673</v>
      </c>
      <c r="E8077" s="9"/>
      <c r="F8077" s="9"/>
      <c r="I8077" t="s">
        <v>79</v>
      </c>
      <c r="J8077" t="s">
        <v>8674</v>
      </c>
      <c r="K8077" s="9"/>
      <c r="L8077" s="13">
        <f>IFERROR(_xlfn.XLOOKUP(tb_C103[[#This Row],[OS]],[1]!tb_C101[OS],[1]!tb_C101[DATA_ABERTURA]),0)</f>
        <v>45622.600578703707</v>
      </c>
      <c r="M8077" s="7" t="str">
        <f>IFERROR(_xlfn.XLOOKUP(tb_C103[[#This Row],[OS]],[1]!tb_C101[OS],[1]!tb_C101[SITUACAO_OS]),0)</f>
        <v>A</v>
      </c>
      <c r="N8077" t="str">
        <f>_xlfn.XLOOKUP(tb_C103[[#This Row],[OS]],[1]!tb_C101[OS],[1]!tb_C101[OFICINA])</f>
        <v>Eletrico</v>
      </c>
      <c r="O8077" s="14">
        <f>tb_C103[[#This Row],[FIM]] - tb_C103[[#This Row],[INICIO]]</f>
        <v>0</v>
      </c>
    </row>
    <row r="8078" spans="1:15" x14ac:dyDescent="0.25">
      <c r="B8078">
        <v>4307</v>
      </c>
      <c r="C8078">
        <v>3</v>
      </c>
      <c r="D8078" t="s">
        <v>8673</v>
      </c>
      <c r="E8078" s="9"/>
      <c r="F8078" s="9"/>
      <c r="G8078">
        <v>1007</v>
      </c>
      <c r="H8078" t="s">
        <v>1994</v>
      </c>
      <c r="I8078" t="s">
        <v>858</v>
      </c>
      <c r="J8078" t="s">
        <v>8683</v>
      </c>
      <c r="K8078" s="9"/>
      <c r="L8078" s="13">
        <f>IFERROR(_xlfn.XLOOKUP(tb_C103[[#This Row],[OS]],[1]!tb_C101[OS],[1]!tb_C101[DATA_ABERTURA]),0)</f>
        <v>45622.629178240742</v>
      </c>
      <c r="M8078" s="7" t="str">
        <f>IFERROR(_xlfn.XLOOKUP(tb_C103[[#This Row],[OS]],[1]!tb_C101[OS],[1]!tb_C101[SITUACAO_OS]),0)</f>
        <v>A</v>
      </c>
      <c r="N8078" t="str">
        <f>_xlfn.XLOOKUP(tb_C103[[#This Row],[OS]],[1]!tb_C101[OS],[1]!tb_C101[OFICINA])</f>
        <v>Falha Operacinal</v>
      </c>
      <c r="O8078" s="14">
        <f>tb_C103[[#This Row],[FIM]] - tb_C103[[#This Row],[INICIO]]</f>
        <v>0</v>
      </c>
    </row>
    <row r="8079" spans="1:15" x14ac:dyDescent="0.25">
      <c r="A8079" t="s">
        <v>8686</v>
      </c>
      <c r="B8079">
        <v>4308</v>
      </c>
      <c r="C8079">
        <v>3</v>
      </c>
      <c r="D8079" t="s">
        <v>8673</v>
      </c>
      <c r="E8079" s="9">
        <v>45623.291666666664</v>
      </c>
      <c r="F8079" s="9">
        <v>45623.3125</v>
      </c>
      <c r="G8079">
        <v>108</v>
      </c>
      <c r="H8079" t="s">
        <v>317</v>
      </c>
      <c r="I8079" t="s">
        <v>184</v>
      </c>
      <c r="J8079" t="s">
        <v>8671</v>
      </c>
      <c r="K8079" s="9"/>
      <c r="L8079" s="13">
        <f>IFERROR(_xlfn.XLOOKUP(tb_C103[[#This Row],[OS]],[1]!tb_C101[OS],[1]!tb_C101[DATA_ABERTURA]),0)</f>
        <v>45623.245150462964</v>
      </c>
      <c r="M8079" s="7" t="str">
        <f>IFERROR(_xlfn.XLOOKUP(tb_C103[[#This Row],[OS]],[1]!tb_C101[OS],[1]!tb_C101[SITUACAO_OS]),0)</f>
        <v>E</v>
      </c>
      <c r="N8079" t="str">
        <f>_xlfn.XLOOKUP(tb_C103[[#This Row],[OS]],[1]!tb_C101[OS],[1]!tb_C101[OFICINA])</f>
        <v>Mecanico</v>
      </c>
      <c r="O8079" s="14">
        <f>tb_C103[[#This Row],[FIM]] - tb_C103[[#This Row],[INICIO]]</f>
        <v>2.0833333335758653E-2</v>
      </c>
    </row>
    <row r="8080" spans="1:15" x14ac:dyDescent="0.25">
      <c r="A8080" t="s">
        <v>6807</v>
      </c>
      <c r="B8080">
        <v>4309</v>
      </c>
      <c r="C8080">
        <v>3</v>
      </c>
      <c r="D8080" t="s">
        <v>8673</v>
      </c>
      <c r="E8080" s="9">
        <v>45623.965277777781</v>
      </c>
      <c r="F8080" s="9">
        <v>45623.982638888891</v>
      </c>
      <c r="G8080">
        <v>113</v>
      </c>
      <c r="H8080" t="s">
        <v>213</v>
      </c>
      <c r="I8080" t="s">
        <v>184</v>
      </c>
      <c r="J8080" t="s">
        <v>8674</v>
      </c>
      <c r="K8080" s="9"/>
      <c r="L8080" s="13">
        <f>IFERROR(_xlfn.XLOOKUP(tb_C103[[#This Row],[OS]],[1]!tb_C101[OS],[1]!tb_C101[DATA_ABERTURA]),0)</f>
        <v>45623.246354166666</v>
      </c>
      <c r="M8080" s="7" t="str">
        <f>IFERROR(_xlfn.XLOOKUP(tb_C103[[#This Row],[OS]],[1]!tb_C101[OS],[1]!tb_C101[SITUACAO_OS]),0)</f>
        <v>E</v>
      </c>
      <c r="N8080" t="str">
        <f>_xlfn.XLOOKUP(tb_C103[[#This Row],[OS]],[1]!tb_C101[OS],[1]!tb_C101[OFICINA])</f>
        <v>Eletrico</v>
      </c>
      <c r="O8080" s="14">
        <f>tb_C103[[#This Row],[FIM]] - tb_C103[[#This Row],[INICIO]]</f>
        <v>1.7361111109494232E-2</v>
      </c>
    </row>
    <row r="8081" spans="1:15" x14ac:dyDescent="0.25">
      <c r="A8081" t="s">
        <v>5446</v>
      </c>
      <c r="B8081">
        <v>4310</v>
      </c>
      <c r="C8081">
        <v>5</v>
      </c>
      <c r="D8081" t="s">
        <v>8690</v>
      </c>
      <c r="E8081" s="9">
        <v>45623.333333333336</v>
      </c>
      <c r="F8081" s="9">
        <v>45623.375</v>
      </c>
      <c r="G8081">
        <v>9025</v>
      </c>
      <c r="H8081" t="s">
        <v>5769</v>
      </c>
      <c r="I8081" t="s">
        <v>79</v>
      </c>
      <c r="J8081" t="s">
        <v>8674</v>
      </c>
      <c r="K8081" s="9">
        <v>45639.366064814814</v>
      </c>
      <c r="L8081" s="13">
        <f>IFERROR(_xlfn.XLOOKUP(tb_C103[[#This Row],[OS]],[1]!tb_C101[OS],[1]!tb_C101[DATA_ABERTURA]),0)</f>
        <v>45623.315416666665</v>
      </c>
      <c r="M8081" s="7" t="str">
        <f>IFERROR(_xlfn.XLOOKUP(tb_C103[[#This Row],[OS]],[1]!tb_C101[OS],[1]!tb_C101[SITUACAO_OS]),0)</f>
        <v>F</v>
      </c>
      <c r="N8081" t="str">
        <f>_xlfn.XLOOKUP(tb_C103[[#This Row],[OS]],[1]!tb_C101[OS],[1]!tb_C101[OFICINA])</f>
        <v>Eletrico</v>
      </c>
      <c r="O8081" s="14">
        <f>tb_C103[[#This Row],[FIM]] - tb_C103[[#This Row],[INICIO]]</f>
        <v>4.1666666664241347E-2</v>
      </c>
    </row>
    <row r="8082" spans="1:15" x14ac:dyDescent="0.25">
      <c r="A8082" t="s">
        <v>1764</v>
      </c>
      <c r="B8082">
        <v>4311</v>
      </c>
      <c r="C8082">
        <v>3</v>
      </c>
      <c r="D8082" t="s">
        <v>8673</v>
      </c>
      <c r="E8082" s="9">
        <v>45622.5625</v>
      </c>
      <c r="F8082" s="9">
        <v>45622.583333333336</v>
      </c>
      <c r="G8082">
        <v>208</v>
      </c>
      <c r="H8082" t="s">
        <v>4987</v>
      </c>
      <c r="I8082" t="s">
        <v>175</v>
      </c>
      <c r="J8082" t="s">
        <v>8674</v>
      </c>
      <c r="K8082" s="9">
        <v>45632.669016203705</v>
      </c>
      <c r="L8082" s="13">
        <f>IFERROR(_xlfn.XLOOKUP(tb_C103[[#This Row],[OS]],[1]!tb_C101[OS],[1]!tb_C101[DATA_ABERTURA]),0)</f>
        <v>45623.347592592596</v>
      </c>
      <c r="M8082" s="7" t="str">
        <f>IFERROR(_xlfn.XLOOKUP(tb_C103[[#This Row],[OS]],[1]!tb_C101[OS],[1]!tb_C101[SITUACAO_OS]),0)</f>
        <v>F</v>
      </c>
      <c r="N8082" t="str">
        <f>_xlfn.XLOOKUP(tb_C103[[#This Row],[OS]],[1]!tb_C101[OS],[1]!tb_C101[OFICINA])</f>
        <v>Eletrico</v>
      </c>
      <c r="O8082" s="14">
        <f>tb_C103[[#This Row],[FIM]] - tb_C103[[#This Row],[INICIO]]</f>
        <v>2.0833333335758653E-2</v>
      </c>
    </row>
    <row r="8083" spans="1:15" x14ac:dyDescent="0.25">
      <c r="A8083" t="s">
        <v>4080</v>
      </c>
      <c r="B8083">
        <v>4311</v>
      </c>
      <c r="C8083">
        <v>3</v>
      </c>
      <c r="D8083" t="s">
        <v>8673</v>
      </c>
      <c r="E8083" s="9">
        <v>45622.5625</v>
      </c>
      <c r="F8083" s="9">
        <v>45622.583333333336</v>
      </c>
      <c r="G8083">
        <v>208</v>
      </c>
      <c r="H8083" t="s">
        <v>4987</v>
      </c>
      <c r="I8083" t="s">
        <v>175</v>
      </c>
      <c r="J8083" t="s">
        <v>8674</v>
      </c>
      <c r="K8083" s="9">
        <v>45632.669016203705</v>
      </c>
      <c r="L8083" s="13">
        <f>IFERROR(_xlfn.XLOOKUP(tb_C103[[#This Row],[OS]],[1]!tb_C101[OS],[1]!tb_C101[DATA_ABERTURA]),0)</f>
        <v>45623.347592592596</v>
      </c>
      <c r="M8083" s="7" t="str">
        <f>IFERROR(_xlfn.XLOOKUP(tb_C103[[#This Row],[OS]],[1]!tb_C101[OS],[1]!tb_C101[SITUACAO_OS]),0)</f>
        <v>F</v>
      </c>
      <c r="N8083" t="str">
        <f>_xlfn.XLOOKUP(tb_C103[[#This Row],[OS]],[1]!tb_C101[OS],[1]!tb_C101[OFICINA])</f>
        <v>Eletrico</v>
      </c>
      <c r="O8083" s="14">
        <f>tb_C103[[#This Row],[FIM]] - tb_C103[[#This Row],[INICIO]]</f>
        <v>2.0833333335758653E-2</v>
      </c>
    </row>
    <row r="8084" spans="1:15" x14ac:dyDescent="0.25">
      <c r="A8084" t="s">
        <v>1764</v>
      </c>
      <c r="B8084">
        <v>4311</v>
      </c>
      <c r="C8084">
        <v>3</v>
      </c>
      <c r="D8084" t="s">
        <v>8673</v>
      </c>
      <c r="E8084" s="9">
        <v>45622.5625</v>
      </c>
      <c r="F8084" s="9">
        <v>45622.583333333336</v>
      </c>
      <c r="G8084">
        <v>208</v>
      </c>
      <c r="H8084" t="s">
        <v>4987</v>
      </c>
      <c r="I8084" t="s">
        <v>175</v>
      </c>
      <c r="J8084" t="s">
        <v>8674</v>
      </c>
      <c r="K8084" s="9">
        <v>45632.669016203705</v>
      </c>
      <c r="L8084" s="13">
        <f>IFERROR(_xlfn.XLOOKUP(tb_C103[[#This Row],[OS]],[1]!tb_C101[OS],[1]!tb_C101[DATA_ABERTURA]),0)</f>
        <v>45623.347592592596</v>
      </c>
      <c r="M8084" s="7" t="str">
        <f>IFERROR(_xlfn.XLOOKUP(tb_C103[[#This Row],[OS]],[1]!tb_C101[OS],[1]!tb_C101[SITUACAO_OS]),0)</f>
        <v>F</v>
      </c>
      <c r="N8084" t="str">
        <f>_xlfn.XLOOKUP(tb_C103[[#This Row],[OS]],[1]!tb_C101[OS],[1]!tb_C101[OFICINA])</f>
        <v>Eletrico</v>
      </c>
      <c r="O8084" s="14">
        <f>tb_C103[[#This Row],[FIM]] - tb_C103[[#This Row],[INICIO]]</f>
        <v>2.0833333335758653E-2</v>
      </c>
    </row>
    <row r="8085" spans="1:15" x14ac:dyDescent="0.25">
      <c r="A8085" t="s">
        <v>4080</v>
      </c>
      <c r="B8085">
        <v>4311</v>
      </c>
      <c r="C8085">
        <v>3</v>
      </c>
      <c r="D8085" t="s">
        <v>8673</v>
      </c>
      <c r="E8085" s="9">
        <v>45622.5625</v>
      </c>
      <c r="F8085" s="9">
        <v>45622.583333333336</v>
      </c>
      <c r="G8085">
        <v>208</v>
      </c>
      <c r="H8085" t="s">
        <v>4987</v>
      </c>
      <c r="I8085" t="s">
        <v>175</v>
      </c>
      <c r="J8085" t="s">
        <v>8674</v>
      </c>
      <c r="K8085" s="9">
        <v>45632.669016203705</v>
      </c>
      <c r="L8085" s="13">
        <f>IFERROR(_xlfn.XLOOKUP(tb_C103[[#This Row],[OS]],[1]!tb_C101[OS],[1]!tb_C101[DATA_ABERTURA]),0)</f>
        <v>45623.347592592596</v>
      </c>
      <c r="M8085" s="7" t="str">
        <f>IFERROR(_xlfn.XLOOKUP(tb_C103[[#This Row],[OS]],[1]!tb_C101[OS],[1]!tb_C101[SITUACAO_OS]),0)</f>
        <v>F</v>
      </c>
      <c r="N8085" t="str">
        <f>_xlfn.XLOOKUP(tb_C103[[#This Row],[OS]],[1]!tb_C101[OS],[1]!tb_C101[OFICINA])</f>
        <v>Eletrico</v>
      </c>
      <c r="O8085" s="14">
        <f>tb_C103[[#This Row],[FIM]] - tb_C103[[#This Row],[INICIO]]</f>
        <v>2.0833333335758653E-2</v>
      </c>
    </row>
    <row r="8086" spans="1:15" x14ac:dyDescent="0.25">
      <c r="A8086" t="s">
        <v>1764</v>
      </c>
      <c r="B8086">
        <v>4312</v>
      </c>
      <c r="C8086">
        <v>3</v>
      </c>
      <c r="D8086" t="s">
        <v>8673</v>
      </c>
      <c r="E8086" s="9">
        <v>45622.4375</v>
      </c>
      <c r="F8086" s="9">
        <v>45622.513888888891</v>
      </c>
      <c r="G8086">
        <v>506</v>
      </c>
      <c r="H8086" t="s">
        <v>819</v>
      </c>
      <c r="I8086" t="s">
        <v>24</v>
      </c>
      <c r="J8086" t="s">
        <v>8674</v>
      </c>
      <c r="K8086" s="9">
        <v>45632.668587962966</v>
      </c>
      <c r="L8086" s="13">
        <f>IFERROR(_xlfn.XLOOKUP(tb_C103[[#This Row],[OS]],[1]!tb_C101[OS],[1]!tb_C101[DATA_ABERTURA]),0)</f>
        <v>45623.350092592591</v>
      </c>
      <c r="M8086" s="7" t="str">
        <f>IFERROR(_xlfn.XLOOKUP(tb_C103[[#This Row],[OS]],[1]!tb_C101[OS],[1]!tb_C101[SITUACAO_OS]),0)</f>
        <v>F</v>
      </c>
      <c r="N8086" t="str">
        <f>_xlfn.XLOOKUP(tb_C103[[#This Row],[OS]],[1]!tb_C101[OS],[1]!tb_C101[OFICINA])</f>
        <v>Eletrico</v>
      </c>
      <c r="O8086" s="14">
        <f>tb_C103[[#This Row],[FIM]] - tb_C103[[#This Row],[INICIO]]</f>
        <v>7.6388888890505768E-2</v>
      </c>
    </row>
    <row r="8087" spans="1:15" x14ac:dyDescent="0.25">
      <c r="A8087" t="s">
        <v>4080</v>
      </c>
      <c r="B8087">
        <v>4312</v>
      </c>
      <c r="C8087">
        <v>3</v>
      </c>
      <c r="D8087" t="s">
        <v>8673</v>
      </c>
      <c r="E8087" s="9">
        <v>45622.4375</v>
      </c>
      <c r="F8087" s="9">
        <v>45622.513888888891</v>
      </c>
      <c r="G8087">
        <v>506</v>
      </c>
      <c r="H8087" t="s">
        <v>819</v>
      </c>
      <c r="I8087" t="s">
        <v>24</v>
      </c>
      <c r="J8087" t="s">
        <v>8674</v>
      </c>
      <c r="K8087" s="9">
        <v>45632.668587962966</v>
      </c>
      <c r="L8087" s="13">
        <f>IFERROR(_xlfn.XLOOKUP(tb_C103[[#This Row],[OS]],[1]!tb_C101[OS],[1]!tb_C101[DATA_ABERTURA]),0)</f>
        <v>45623.350092592591</v>
      </c>
      <c r="M8087" s="7" t="str">
        <f>IFERROR(_xlfn.XLOOKUP(tb_C103[[#This Row],[OS]],[1]!tb_C101[OS],[1]!tb_C101[SITUACAO_OS]),0)</f>
        <v>F</v>
      </c>
      <c r="N8087" t="str">
        <f>_xlfn.XLOOKUP(tb_C103[[#This Row],[OS]],[1]!tb_C101[OS],[1]!tb_C101[OFICINA])</f>
        <v>Eletrico</v>
      </c>
      <c r="O8087" s="14">
        <f>tb_C103[[#This Row],[FIM]] - tb_C103[[#This Row],[INICIO]]</f>
        <v>7.6388888890505768E-2</v>
      </c>
    </row>
    <row r="8088" spans="1:15" x14ac:dyDescent="0.25">
      <c r="A8088" t="s">
        <v>1764</v>
      </c>
      <c r="B8088">
        <v>4312</v>
      </c>
      <c r="C8088">
        <v>3</v>
      </c>
      <c r="D8088" t="s">
        <v>8673</v>
      </c>
      <c r="E8088" s="9">
        <v>45622.4375</v>
      </c>
      <c r="F8088" s="9">
        <v>45622.513888888891</v>
      </c>
      <c r="G8088">
        <v>506</v>
      </c>
      <c r="H8088" t="s">
        <v>819</v>
      </c>
      <c r="I8088" t="s">
        <v>24</v>
      </c>
      <c r="J8088" t="s">
        <v>8674</v>
      </c>
      <c r="K8088" s="9">
        <v>45632.668587962966</v>
      </c>
      <c r="L8088" s="13">
        <f>IFERROR(_xlfn.XLOOKUP(tb_C103[[#This Row],[OS]],[1]!tb_C101[OS],[1]!tb_C101[DATA_ABERTURA]),0)</f>
        <v>45623.350092592591</v>
      </c>
      <c r="M8088" s="7" t="str">
        <f>IFERROR(_xlfn.XLOOKUP(tb_C103[[#This Row],[OS]],[1]!tb_C101[OS],[1]!tb_C101[SITUACAO_OS]),0)</f>
        <v>F</v>
      </c>
      <c r="N8088" t="str">
        <f>_xlfn.XLOOKUP(tb_C103[[#This Row],[OS]],[1]!tb_C101[OS],[1]!tb_C101[OFICINA])</f>
        <v>Eletrico</v>
      </c>
      <c r="O8088" s="14">
        <f>tb_C103[[#This Row],[FIM]] - tb_C103[[#This Row],[INICIO]]</f>
        <v>7.6388888890505768E-2</v>
      </c>
    </row>
    <row r="8089" spans="1:15" x14ac:dyDescent="0.25">
      <c r="A8089" t="s">
        <v>4080</v>
      </c>
      <c r="B8089">
        <v>4312</v>
      </c>
      <c r="C8089">
        <v>3</v>
      </c>
      <c r="D8089" t="s">
        <v>8673</v>
      </c>
      <c r="E8089" s="9">
        <v>45622.4375</v>
      </c>
      <c r="F8089" s="9">
        <v>45622.513888888891</v>
      </c>
      <c r="G8089">
        <v>506</v>
      </c>
      <c r="H8089" t="s">
        <v>819</v>
      </c>
      <c r="I8089" t="s">
        <v>24</v>
      </c>
      <c r="J8089" t="s">
        <v>8674</v>
      </c>
      <c r="K8089" s="9">
        <v>45632.668587962966</v>
      </c>
      <c r="L8089" s="13">
        <f>IFERROR(_xlfn.XLOOKUP(tb_C103[[#This Row],[OS]],[1]!tb_C101[OS],[1]!tb_C101[DATA_ABERTURA]),0)</f>
        <v>45623.350092592591</v>
      </c>
      <c r="M8089" s="7" t="str">
        <f>IFERROR(_xlfn.XLOOKUP(tb_C103[[#This Row],[OS]],[1]!tb_C101[OS],[1]!tb_C101[SITUACAO_OS]),0)</f>
        <v>F</v>
      </c>
      <c r="N8089" t="str">
        <f>_xlfn.XLOOKUP(tb_C103[[#This Row],[OS]],[1]!tb_C101[OS],[1]!tb_C101[OFICINA])</f>
        <v>Eletrico</v>
      </c>
      <c r="O8089" s="14">
        <f>tb_C103[[#This Row],[FIM]] - tb_C103[[#This Row],[INICIO]]</f>
        <v>7.6388888890505768E-2</v>
      </c>
    </row>
    <row r="8090" spans="1:15" x14ac:dyDescent="0.25">
      <c r="B8090">
        <v>4313</v>
      </c>
      <c r="C8090">
        <v>3</v>
      </c>
      <c r="D8090" t="s">
        <v>8673</v>
      </c>
      <c r="E8090" s="9"/>
      <c r="F8090" s="9"/>
      <c r="G8090">
        <v>9027</v>
      </c>
      <c r="H8090" t="s">
        <v>5311</v>
      </c>
      <c r="I8090" t="s">
        <v>175</v>
      </c>
      <c r="J8090" t="s">
        <v>8671</v>
      </c>
      <c r="K8090" s="9"/>
      <c r="L8090" s="13">
        <f>IFERROR(_xlfn.XLOOKUP(tb_C103[[#This Row],[OS]],[1]!tb_C101[OS],[1]!tb_C101[DATA_ABERTURA]),0)</f>
        <v>45623.370358796295</v>
      </c>
      <c r="M8090" s="7" t="str">
        <f>IFERROR(_xlfn.XLOOKUP(tb_C103[[#This Row],[OS]],[1]!tb_C101[OS],[1]!tb_C101[SITUACAO_OS]),0)</f>
        <v>A</v>
      </c>
      <c r="N8090" t="str">
        <f>_xlfn.XLOOKUP(tb_C103[[#This Row],[OS]],[1]!tb_C101[OS],[1]!tb_C101[OFICINA])</f>
        <v>Mecanico</v>
      </c>
      <c r="O8090" s="14">
        <f>tb_C103[[#This Row],[FIM]] - tb_C103[[#This Row],[INICIO]]</f>
        <v>0</v>
      </c>
    </row>
    <row r="8091" spans="1:15" x14ac:dyDescent="0.25">
      <c r="A8091" t="s">
        <v>4080</v>
      </c>
      <c r="B8091">
        <v>4314</v>
      </c>
      <c r="C8091">
        <v>5</v>
      </c>
      <c r="D8091" t="s">
        <v>8690</v>
      </c>
      <c r="E8091" s="9">
        <v>45623.583333333336</v>
      </c>
      <c r="F8091" s="9">
        <v>45623.597222222219</v>
      </c>
      <c r="G8091">
        <v>9010</v>
      </c>
      <c r="H8091" t="s">
        <v>2406</v>
      </c>
      <c r="I8091" t="s">
        <v>1476</v>
      </c>
      <c r="J8091" t="s">
        <v>8674</v>
      </c>
      <c r="K8091" s="9"/>
      <c r="L8091" s="13">
        <f>IFERROR(_xlfn.XLOOKUP(tb_C103[[#This Row],[OS]],[1]!tb_C101[OS],[1]!tb_C101[DATA_ABERTURA]),0)</f>
        <v>45623.644918981481</v>
      </c>
      <c r="M8091" s="7" t="str">
        <f>IFERROR(_xlfn.XLOOKUP(tb_C103[[#This Row],[OS]],[1]!tb_C101[OS],[1]!tb_C101[SITUACAO_OS]),0)</f>
        <v>E</v>
      </c>
      <c r="N8091" t="str">
        <f>_xlfn.XLOOKUP(tb_C103[[#This Row],[OS]],[1]!tb_C101[OS],[1]!tb_C101[OFICINA])</f>
        <v>Eletrico</v>
      </c>
      <c r="O8091" s="14">
        <f>tb_C103[[#This Row],[FIM]] - tb_C103[[#This Row],[INICIO]]</f>
        <v>1.3888888883229811E-2</v>
      </c>
    </row>
    <row r="8092" spans="1:15" x14ac:dyDescent="0.25">
      <c r="A8092" t="s">
        <v>4080</v>
      </c>
      <c r="B8092">
        <v>4315</v>
      </c>
      <c r="C8092">
        <v>5</v>
      </c>
      <c r="D8092" t="s">
        <v>8690</v>
      </c>
      <c r="E8092" s="9">
        <v>45623.583333333336</v>
      </c>
      <c r="F8092" s="9">
        <v>45623.666666666664</v>
      </c>
      <c r="G8092">
        <v>9010</v>
      </c>
      <c r="H8092" t="s">
        <v>2406</v>
      </c>
      <c r="I8092" t="s">
        <v>1476</v>
      </c>
      <c r="J8092" t="s">
        <v>8674</v>
      </c>
      <c r="K8092" s="9"/>
      <c r="L8092" s="13">
        <f>IFERROR(_xlfn.XLOOKUP(tb_C103[[#This Row],[OS]],[1]!tb_C101[OS],[1]!tb_C101[DATA_ABERTURA]),0)</f>
        <v>45623.648541666669</v>
      </c>
      <c r="M8092" s="7" t="str">
        <f>IFERROR(_xlfn.XLOOKUP(tb_C103[[#This Row],[OS]],[1]!tb_C101[OS],[1]!tb_C101[SITUACAO_OS]),0)</f>
        <v>E</v>
      </c>
      <c r="N8092" t="str">
        <f>_xlfn.XLOOKUP(tb_C103[[#This Row],[OS]],[1]!tb_C101[OS],[1]!tb_C101[OFICINA])</f>
        <v>Eletrico</v>
      </c>
      <c r="O8092" s="14">
        <f>tb_C103[[#This Row],[FIM]] - tb_C103[[#This Row],[INICIO]]</f>
        <v>8.3333333328482695E-2</v>
      </c>
    </row>
    <row r="8093" spans="1:15" x14ac:dyDescent="0.25">
      <c r="A8093" t="s">
        <v>4080</v>
      </c>
      <c r="B8093">
        <v>4316</v>
      </c>
      <c r="C8093">
        <v>5</v>
      </c>
      <c r="D8093" t="s">
        <v>8690</v>
      </c>
      <c r="E8093" s="9">
        <v>45629.333333333336</v>
      </c>
      <c r="F8093" s="9">
        <v>45629.416666666664</v>
      </c>
      <c r="G8093">
        <v>9004</v>
      </c>
      <c r="H8093" t="s">
        <v>875</v>
      </c>
      <c r="I8093" t="s">
        <v>1476</v>
      </c>
      <c r="J8093" t="s">
        <v>8674</v>
      </c>
      <c r="K8093" s="9"/>
      <c r="L8093" s="13">
        <f>IFERROR(_xlfn.XLOOKUP(tb_C103[[#This Row],[OS]],[1]!tb_C101[OS],[1]!tb_C101[DATA_ABERTURA]),0)</f>
        <v>45623.655763888892</v>
      </c>
      <c r="M8093" s="7" t="str">
        <f>IFERROR(_xlfn.XLOOKUP(tb_C103[[#This Row],[OS]],[1]!tb_C101[OS],[1]!tb_C101[SITUACAO_OS]),0)</f>
        <v>E</v>
      </c>
      <c r="N8093" t="str">
        <f>_xlfn.XLOOKUP(tb_C103[[#This Row],[OS]],[1]!tb_C101[OS],[1]!tb_C101[OFICINA])</f>
        <v>Eletrico</v>
      </c>
      <c r="O8093" s="14">
        <f>tb_C103[[#This Row],[FIM]] - tb_C103[[#This Row],[INICIO]]</f>
        <v>8.3333333328482695E-2</v>
      </c>
    </row>
    <row r="8094" spans="1:15" x14ac:dyDescent="0.25">
      <c r="A8094" t="s">
        <v>731</v>
      </c>
      <c r="B8094">
        <v>4317</v>
      </c>
      <c r="C8094">
        <v>3</v>
      </c>
      <c r="D8094" t="s">
        <v>8673</v>
      </c>
      <c r="E8094" s="9">
        <v>45626.333333333336</v>
      </c>
      <c r="F8094" s="9">
        <v>45626.354166666664</v>
      </c>
      <c r="G8094">
        <v>9010</v>
      </c>
      <c r="H8094" t="s">
        <v>2406</v>
      </c>
      <c r="I8094" t="s">
        <v>1476</v>
      </c>
      <c r="J8094" t="s">
        <v>8678</v>
      </c>
      <c r="K8094" s="9">
        <v>45635.530370370368</v>
      </c>
      <c r="L8094" s="13">
        <f>IFERROR(_xlfn.XLOOKUP(tb_C103[[#This Row],[OS]],[1]!tb_C101[OS],[1]!tb_C101[DATA_ABERTURA]),0)</f>
        <v>45623.658506944441</v>
      </c>
      <c r="M8094" s="7" t="str">
        <f>IFERROR(_xlfn.XLOOKUP(tb_C103[[#This Row],[OS]],[1]!tb_C101[OS],[1]!tb_C101[SITUACAO_OS]),0)</f>
        <v>F</v>
      </c>
      <c r="N8094" t="str">
        <f>_xlfn.XLOOKUP(tb_C103[[#This Row],[OS]],[1]!tb_C101[OS],[1]!tb_C101[OFICINA])</f>
        <v>Terceiro</v>
      </c>
      <c r="O8094" s="14">
        <f>tb_C103[[#This Row],[FIM]] - tb_C103[[#This Row],[INICIO]]</f>
        <v>2.0833333328482695E-2</v>
      </c>
    </row>
    <row r="8095" spans="1:15" x14ac:dyDescent="0.25">
      <c r="B8095">
        <v>4318</v>
      </c>
      <c r="C8095">
        <v>3</v>
      </c>
      <c r="D8095" t="s">
        <v>8673</v>
      </c>
      <c r="E8095" s="9"/>
      <c r="F8095" s="9"/>
      <c r="G8095">
        <v>9003</v>
      </c>
      <c r="H8095" t="s">
        <v>3326</v>
      </c>
      <c r="I8095" t="s">
        <v>1476</v>
      </c>
      <c r="J8095" t="s">
        <v>8671</v>
      </c>
      <c r="K8095" s="9"/>
      <c r="L8095" s="13">
        <f>IFERROR(_xlfn.XLOOKUP(tb_C103[[#This Row],[OS]],[1]!tb_C101[OS],[1]!tb_C101[DATA_ABERTURA]),0)</f>
        <v>45623.706666666665</v>
      </c>
      <c r="M8095" s="7" t="str">
        <f>IFERROR(_xlfn.XLOOKUP(tb_C103[[#This Row],[OS]],[1]!tb_C101[OS],[1]!tb_C101[SITUACAO_OS]),0)</f>
        <v>E</v>
      </c>
      <c r="N8095" t="str">
        <f>_xlfn.XLOOKUP(tb_C103[[#This Row],[OS]],[1]!tb_C101[OS],[1]!tb_C101[OFICINA])</f>
        <v>Mecanico</v>
      </c>
      <c r="O8095" s="14">
        <f>tb_C103[[#This Row],[FIM]] - tb_C103[[#This Row],[INICIO]]</f>
        <v>0</v>
      </c>
    </row>
    <row r="8096" spans="1:15" x14ac:dyDescent="0.25">
      <c r="A8096" t="s">
        <v>6807</v>
      </c>
      <c r="B8096">
        <v>4319</v>
      </c>
      <c r="C8096">
        <v>3</v>
      </c>
      <c r="D8096" t="s">
        <v>8673</v>
      </c>
      <c r="E8096" s="9">
        <v>45623.958333333336</v>
      </c>
      <c r="F8096" s="9">
        <v>45623.972222222219</v>
      </c>
      <c r="G8096">
        <v>113</v>
      </c>
      <c r="H8096" t="s">
        <v>213</v>
      </c>
      <c r="I8096" t="s">
        <v>184</v>
      </c>
      <c r="J8096" t="s">
        <v>8674</v>
      </c>
      <c r="K8096" s="9"/>
      <c r="L8096" s="13">
        <f>IFERROR(_xlfn.XLOOKUP(tb_C103[[#This Row],[OS]],[1]!tb_C101[OS],[1]!tb_C101[DATA_ABERTURA]),0)</f>
        <v>45623.861168981479</v>
      </c>
      <c r="M8096" s="7" t="str">
        <f>IFERROR(_xlfn.XLOOKUP(tb_C103[[#This Row],[OS]],[1]!tb_C101[OS],[1]!tb_C101[SITUACAO_OS]),0)</f>
        <v>E</v>
      </c>
      <c r="N8096" t="str">
        <f>_xlfn.XLOOKUP(tb_C103[[#This Row],[OS]],[1]!tb_C101[OS],[1]!tb_C101[OFICINA])</f>
        <v>Eletrico</v>
      </c>
      <c r="O8096" s="14">
        <f>tb_C103[[#This Row],[FIM]] - tb_C103[[#This Row],[INICIO]]</f>
        <v>1.3888888883229811E-2</v>
      </c>
    </row>
    <row r="8097" spans="1:15" x14ac:dyDescent="0.25">
      <c r="A8097" t="s">
        <v>8686</v>
      </c>
      <c r="B8097">
        <v>4320</v>
      </c>
      <c r="C8097">
        <v>3</v>
      </c>
      <c r="D8097" t="s">
        <v>8673</v>
      </c>
      <c r="E8097" s="9">
        <v>45624.3125</v>
      </c>
      <c r="F8097" s="9">
        <v>45624.333333333336</v>
      </c>
      <c r="G8097">
        <v>113</v>
      </c>
      <c r="H8097" t="s">
        <v>213</v>
      </c>
      <c r="I8097" t="s">
        <v>184</v>
      </c>
      <c r="J8097" t="s">
        <v>8671</v>
      </c>
      <c r="K8097" s="9"/>
      <c r="L8097" s="13">
        <f>IFERROR(_xlfn.XLOOKUP(tb_C103[[#This Row],[OS]],[1]!tb_C101[OS],[1]!tb_C101[DATA_ABERTURA]),0)</f>
        <v>45624.041979166665</v>
      </c>
      <c r="M8097" s="7" t="str">
        <f>IFERROR(_xlfn.XLOOKUP(tb_C103[[#This Row],[OS]],[1]!tb_C101[OS],[1]!tb_C101[SITUACAO_OS]),0)</f>
        <v>E</v>
      </c>
      <c r="N8097" t="str">
        <f>_xlfn.XLOOKUP(tb_C103[[#This Row],[OS]],[1]!tb_C101[OS],[1]!tb_C101[OFICINA])</f>
        <v>Mecanico</v>
      </c>
      <c r="O8097" s="14">
        <f>tb_C103[[#This Row],[FIM]] - tb_C103[[#This Row],[INICIO]]</f>
        <v>2.0833333335758653E-2</v>
      </c>
    </row>
    <row r="8098" spans="1:15" x14ac:dyDescent="0.25">
      <c r="A8098" t="s">
        <v>8696</v>
      </c>
      <c r="B8098">
        <v>4320</v>
      </c>
      <c r="C8098">
        <v>3</v>
      </c>
      <c r="D8098" t="s">
        <v>8673</v>
      </c>
      <c r="E8098" s="9">
        <v>45624.3125</v>
      </c>
      <c r="F8098" s="9">
        <v>45624.333333333336</v>
      </c>
      <c r="G8098">
        <v>113</v>
      </c>
      <c r="H8098" t="s">
        <v>213</v>
      </c>
      <c r="I8098" t="s">
        <v>184</v>
      </c>
      <c r="J8098" t="s">
        <v>8671</v>
      </c>
      <c r="K8098" s="9"/>
      <c r="L8098" s="13">
        <f>IFERROR(_xlfn.XLOOKUP(tb_C103[[#This Row],[OS]],[1]!tb_C101[OS],[1]!tb_C101[DATA_ABERTURA]),0)</f>
        <v>45624.041979166665</v>
      </c>
      <c r="M8098" s="7" t="str">
        <f>IFERROR(_xlfn.XLOOKUP(tb_C103[[#This Row],[OS]],[1]!tb_C101[OS],[1]!tb_C101[SITUACAO_OS]),0)</f>
        <v>E</v>
      </c>
      <c r="N8098" t="str">
        <f>_xlfn.XLOOKUP(tb_C103[[#This Row],[OS]],[1]!tb_C101[OS],[1]!tb_C101[OFICINA])</f>
        <v>Mecanico</v>
      </c>
      <c r="O8098" s="14">
        <f>tb_C103[[#This Row],[FIM]] - tb_C103[[#This Row],[INICIO]]</f>
        <v>2.0833333335758653E-2</v>
      </c>
    </row>
    <row r="8099" spans="1:15" x14ac:dyDescent="0.25">
      <c r="A8099" t="s">
        <v>8686</v>
      </c>
      <c r="B8099">
        <v>4320</v>
      </c>
      <c r="C8099">
        <v>3</v>
      </c>
      <c r="D8099" t="s">
        <v>8673</v>
      </c>
      <c r="E8099" s="9">
        <v>45624.3125</v>
      </c>
      <c r="F8099" s="9">
        <v>45624.333333333336</v>
      </c>
      <c r="G8099">
        <v>113</v>
      </c>
      <c r="H8099" t="s">
        <v>213</v>
      </c>
      <c r="I8099" t="s">
        <v>184</v>
      </c>
      <c r="J8099" t="s">
        <v>8671</v>
      </c>
      <c r="K8099" s="9"/>
      <c r="L8099" s="13">
        <f>IFERROR(_xlfn.XLOOKUP(tb_C103[[#This Row],[OS]],[1]!tb_C101[OS],[1]!tb_C101[DATA_ABERTURA]),0)</f>
        <v>45624.041979166665</v>
      </c>
      <c r="M8099" s="7" t="str">
        <f>IFERROR(_xlfn.XLOOKUP(tb_C103[[#This Row],[OS]],[1]!tb_C101[OS],[1]!tb_C101[SITUACAO_OS]),0)</f>
        <v>E</v>
      </c>
      <c r="N8099" t="str">
        <f>_xlfn.XLOOKUP(tb_C103[[#This Row],[OS]],[1]!tb_C101[OS],[1]!tb_C101[OFICINA])</f>
        <v>Mecanico</v>
      </c>
      <c r="O8099" s="14">
        <f>tb_C103[[#This Row],[FIM]] - tb_C103[[#This Row],[INICIO]]</f>
        <v>2.0833333335758653E-2</v>
      </c>
    </row>
    <row r="8100" spans="1:15" x14ac:dyDescent="0.25">
      <c r="A8100" t="s">
        <v>8696</v>
      </c>
      <c r="B8100">
        <v>4320</v>
      </c>
      <c r="C8100">
        <v>3</v>
      </c>
      <c r="D8100" t="s">
        <v>8673</v>
      </c>
      <c r="E8100" s="9">
        <v>45624.3125</v>
      </c>
      <c r="F8100" s="9">
        <v>45624.333333333336</v>
      </c>
      <c r="G8100">
        <v>113</v>
      </c>
      <c r="H8100" t="s">
        <v>213</v>
      </c>
      <c r="I8100" t="s">
        <v>184</v>
      </c>
      <c r="J8100" t="s">
        <v>8671</v>
      </c>
      <c r="K8100" s="9"/>
      <c r="L8100" s="13">
        <f>IFERROR(_xlfn.XLOOKUP(tb_C103[[#This Row],[OS]],[1]!tb_C101[OS],[1]!tb_C101[DATA_ABERTURA]),0)</f>
        <v>45624.041979166665</v>
      </c>
      <c r="M8100" s="7" t="str">
        <f>IFERROR(_xlfn.XLOOKUP(tb_C103[[#This Row],[OS]],[1]!tb_C101[OS],[1]!tb_C101[SITUACAO_OS]),0)</f>
        <v>E</v>
      </c>
      <c r="N8100" t="str">
        <f>_xlfn.XLOOKUP(tb_C103[[#This Row],[OS]],[1]!tb_C101[OS],[1]!tb_C101[OFICINA])</f>
        <v>Mecanico</v>
      </c>
      <c r="O8100" s="14">
        <f>tb_C103[[#This Row],[FIM]] - tb_C103[[#This Row],[INICIO]]</f>
        <v>2.0833333335758653E-2</v>
      </c>
    </row>
    <row r="8101" spans="1:15" x14ac:dyDescent="0.25">
      <c r="B8101">
        <v>4321</v>
      </c>
      <c r="C8101">
        <v>3</v>
      </c>
      <c r="D8101" t="s">
        <v>8673</v>
      </c>
      <c r="E8101" s="9"/>
      <c r="F8101" s="9"/>
      <c r="G8101">
        <v>113</v>
      </c>
      <c r="H8101" t="s">
        <v>213</v>
      </c>
      <c r="I8101" t="s">
        <v>184</v>
      </c>
      <c r="J8101" t="s">
        <v>8682</v>
      </c>
      <c r="K8101" s="9">
        <v>45671.515185185184</v>
      </c>
      <c r="L8101" s="13">
        <f>IFERROR(_xlfn.XLOOKUP(tb_C103[[#This Row],[OS]],[1]!tb_C101[OS],[1]!tb_C101[DATA_ABERTURA]),0)</f>
        <v>45624.245034722226</v>
      </c>
      <c r="M8101" s="7" t="str">
        <f>IFERROR(_xlfn.XLOOKUP(tb_C103[[#This Row],[OS]],[1]!tb_C101[OS],[1]!tb_C101[SITUACAO_OS]),0)</f>
        <v>F</v>
      </c>
      <c r="N8101" t="str">
        <f>_xlfn.XLOOKUP(tb_C103[[#This Row],[OS]],[1]!tb_C101[OS],[1]!tb_C101[OFICINA])</f>
        <v>AUTOMATICO - TROCAR</v>
      </c>
      <c r="O8101" s="14">
        <f>tb_C103[[#This Row],[FIM]] - tb_C103[[#This Row],[INICIO]]</f>
        <v>0</v>
      </c>
    </row>
    <row r="8102" spans="1:15" x14ac:dyDescent="0.25">
      <c r="A8102" t="s">
        <v>6398</v>
      </c>
      <c r="B8102">
        <v>4322</v>
      </c>
      <c r="C8102">
        <v>5</v>
      </c>
      <c r="D8102" t="s">
        <v>8690</v>
      </c>
      <c r="E8102" s="9">
        <v>45624.375</v>
      </c>
      <c r="F8102" s="9">
        <v>45624.395833333336</v>
      </c>
      <c r="G8102">
        <v>301</v>
      </c>
      <c r="H8102" t="s">
        <v>221</v>
      </c>
      <c r="I8102" t="s">
        <v>220</v>
      </c>
      <c r="J8102" t="s">
        <v>8671</v>
      </c>
      <c r="K8102" s="9">
        <v>45646.614120370374</v>
      </c>
      <c r="L8102" s="13">
        <f>IFERROR(_xlfn.XLOOKUP(tb_C103[[#This Row],[OS]],[1]!tb_C101[OS],[1]!tb_C101[DATA_ABERTURA]),0)</f>
        <v>45624.418564814812</v>
      </c>
      <c r="M8102" s="7" t="str">
        <f>IFERROR(_xlfn.XLOOKUP(tb_C103[[#This Row],[OS]],[1]!tb_C101[OS],[1]!tb_C101[SITUACAO_OS]),0)</f>
        <v>F</v>
      </c>
      <c r="N8102" t="str">
        <f>_xlfn.XLOOKUP(tb_C103[[#This Row],[OS]],[1]!tb_C101[OS],[1]!tb_C101[OFICINA])</f>
        <v>Mecanico</v>
      </c>
      <c r="O8102" s="14">
        <f>tb_C103[[#This Row],[FIM]] - tb_C103[[#This Row],[INICIO]]</f>
        <v>2.0833333335758653E-2</v>
      </c>
    </row>
    <row r="8103" spans="1:15" x14ac:dyDescent="0.25">
      <c r="A8103" t="s">
        <v>6398</v>
      </c>
      <c r="B8103">
        <v>4323</v>
      </c>
      <c r="C8103">
        <v>3</v>
      </c>
      <c r="D8103" t="s">
        <v>8673</v>
      </c>
      <c r="E8103" s="9">
        <v>45624.395833333336</v>
      </c>
      <c r="F8103" s="9">
        <v>45624.416666666664</v>
      </c>
      <c r="G8103">
        <v>206</v>
      </c>
      <c r="H8103" t="s">
        <v>793</v>
      </c>
      <c r="I8103" t="s">
        <v>175</v>
      </c>
      <c r="J8103" t="s">
        <v>8671</v>
      </c>
      <c r="K8103" s="9">
        <v>45646.614340277774</v>
      </c>
      <c r="L8103" s="13">
        <f>IFERROR(_xlfn.XLOOKUP(tb_C103[[#This Row],[OS]],[1]!tb_C101[OS],[1]!tb_C101[DATA_ABERTURA]),0)</f>
        <v>45624.420624999999</v>
      </c>
      <c r="M8103" s="7" t="str">
        <f>IFERROR(_xlfn.XLOOKUP(tb_C103[[#This Row],[OS]],[1]!tb_C101[OS],[1]!tb_C101[SITUACAO_OS]),0)</f>
        <v>F</v>
      </c>
      <c r="N8103" t="str">
        <f>_xlfn.XLOOKUP(tb_C103[[#This Row],[OS]],[1]!tb_C101[OS],[1]!tb_C101[OFICINA])</f>
        <v>Mecanico</v>
      </c>
      <c r="O8103" s="14">
        <f>tb_C103[[#This Row],[FIM]] - tb_C103[[#This Row],[INICIO]]</f>
        <v>2.0833333328482695E-2</v>
      </c>
    </row>
    <row r="8104" spans="1:15" x14ac:dyDescent="0.25">
      <c r="B8104">
        <v>4324</v>
      </c>
      <c r="C8104">
        <v>5</v>
      </c>
      <c r="D8104" t="s">
        <v>8690</v>
      </c>
      <c r="E8104" s="9"/>
      <c r="F8104" s="9"/>
      <c r="G8104">
        <v>115</v>
      </c>
      <c r="H8104" t="s">
        <v>197</v>
      </c>
      <c r="I8104" t="s">
        <v>184</v>
      </c>
      <c r="J8104" t="s">
        <v>8671</v>
      </c>
      <c r="K8104" s="9"/>
      <c r="L8104" s="13">
        <f>IFERROR(_xlfn.XLOOKUP(tb_C103[[#This Row],[OS]],[1]!tb_C101[OS],[1]!tb_C101[DATA_ABERTURA]),0)</f>
        <v>45624.478564814817</v>
      </c>
      <c r="M8104" s="7" t="str">
        <f>IFERROR(_xlfn.XLOOKUP(tb_C103[[#This Row],[OS]],[1]!tb_C101[OS],[1]!tb_C101[SITUACAO_OS]),0)</f>
        <v>A</v>
      </c>
      <c r="N8104" t="str">
        <f>_xlfn.XLOOKUP(tb_C103[[#This Row],[OS]],[1]!tb_C101[OS],[1]!tb_C101[OFICINA])</f>
        <v>Mecanico</v>
      </c>
      <c r="O8104" s="14">
        <f>tb_C103[[#This Row],[FIM]] - tb_C103[[#This Row],[INICIO]]</f>
        <v>0</v>
      </c>
    </row>
    <row r="8105" spans="1:15" x14ac:dyDescent="0.25">
      <c r="B8105">
        <v>4325</v>
      </c>
      <c r="C8105">
        <v>5</v>
      </c>
      <c r="D8105" t="s">
        <v>8690</v>
      </c>
      <c r="E8105" s="9"/>
      <c r="F8105" s="9"/>
      <c r="G8105">
        <v>116</v>
      </c>
      <c r="H8105" t="s">
        <v>290</v>
      </c>
      <c r="I8105" t="s">
        <v>184</v>
      </c>
      <c r="J8105" t="s">
        <v>8671</v>
      </c>
      <c r="K8105" s="9"/>
      <c r="L8105" s="13">
        <f>IFERROR(_xlfn.XLOOKUP(tb_C103[[#This Row],[OS]],[1]!tb_C101[OS],[1]!tb_C101[DATA_ABERTURA]),0)</f>
        <v>45624.478900462964</v>
      </c>
      <c r="M8105" s="7" t="str">
        <f>IFERROR(_xlfn.XLOOKUP(tb_C103[[#This Row],[OS]],[1]!tb_C101[OS],[1]!tb_C101[SITUACAO_OS]),0)</f>
        <v>A</v>
      </c>
      <c r="N8105" t="str">
        <f>_xlfn.XLOOKUP(tb_C103[[#This Row],[OS]],[1]!tb_C101[OS],[1]!tb_C101[OFICINA])</f>
        <v>Mecanico</v>
      </c>
      <c r="O8105" s="14">
        <f>tb_C103[[#This Row],[FIM]] - tb_C103[[#This Row],[INICIO]]</f>
        <v>0</v>
      </c>
    </row>
    <row r="8106" spans="1:15" x14ac:dyDescent="0.25">
      <c r="B8106">
        <v>4326</v>
      </c>
      <c r="C8106">
        <v>5</v>
      </c>
      <c r="D8106" t="s">
        <v>8690</v>
      </c>
      <c r="E8106" s="9"/>
      <c r="F8106" s="9"/>
      <c r="G8106">
        <v>118</v>
      </c>
      <c r="H8106" t="s">
        <v>1349</v>
      </c>
      <c r="I8106" t="s">
        <v>184</v>
      </c>
      <c r="J8106" t="s">
        <v>8671</v>
      </c>
      <c r="K8106" s="9"/>
      <c r="L8106" s="13">
        <f>IFERROR(_xlfn.XLOOKUP(tb_C103[[#This Row],[OS]],[1]!tb_C101[OS],[1]!tb_C101[DATA_ABERTURA]),0)</f>
        <v>45624.479317129626</v>
      </c>
      <c r="M8106" s="7" t="str">
        <f>IFERROR(_xlfn.XLOOKUP(tb_C103[[#This Row],[OS]],[1]!tb_C101[OS],[1]!tb_C101[SITUACAO_OS]),0)</f>
        <v>A</v>
      </c>
      <c r="N8106" t="str">
        <f>_xlfn.XLOOKUP(tb_C103[[#This Row],[OS]],[1]!tb_C101[OS],[1]!tb_C101[OFICINA])</f>
        <v>Mecanico</v>
      </c>
      <c r="O8106" s="14">
        <f>tb_C103[[#This Row],[FIM]] - tb_C103[[#This Row],[INICIO]]</f>
        <v>0</v>
      </c>
    </row>
    <row r="8107" spans="1:15" x14ac:dyDescent="0.25">
      <c r="B8107">
        <v>4327</v>
      </c>
      <c r="C8107">
        <v>3</v>
      </c>
      <c r="D8107" t="s">
        <v>8673</v>
      </c>
      <c r="E8107" s="9"/>
      <c r="F8107" s="9"/>
      <c r="G8107">
        <v>112</v>
      </c>
      <c r="H8107" t="s">
        <v>237</v>
      </c>
      <c r="I8107" t="s">
        <v>184</v>
      </c>
      <c r="J8107" t="s">
        <v>8674</v>
      </c>
      <c r="K8107" s="9"/>
      <c r="L8107" s="13">
        <f>IFERROR(_xlfn.XLOOKUP(tb_C103[[#This Row],[OS]],[1]!tb_C101[OS],[1]!tb_C101[DATA_ABERTURA]),0)</f>
        <v>45624.484803240739</v>
      </c>
      <c r="M8107" s="7" t="str">
        <f>IFERROR(_xlfn.XLOOKUP(tb_C103[[#This Row],[OS]],[1]!tb_C101[OS],[1]!tb_C101[SITUACAO_OS]),0)</f>
        <v>A</v>
      </c>
      <c r="N8107" t="str">
        <f>_xlfn.XLOOKUP(tb_C103[[#This Row],[OS]],[1]!tb_C101[OS],[1]!tb_C101[OFICINA])</f>
        <v>Eletrico</v>
      </c>
      <c r="O8107" s="14">
        <f>tb_C103[[#This Row],[FIM]] - tb_C103[[#This Row],[INICIO]]</f>
        <v>0</v>
      </c>
    </row>
    <row r="8108" spans="1:15" x14ac:dyDescent="0.25">
      <c r="B8108">
        <v>4328</v>
      </c>
      <c r="C8108">
        <v>3</v>
      </c>
      <c r="D8108" t="s">
        <v>8673</v>
      </c>
      <c r="E8108" s="9"/>
      <c r="F8108" s="9"/>
      <c r="G8108">
        <v>113</v>
      </c>
      <c r="H8108" t="s">
        <v>213</v>
      </c>
      <c r="I8108" t="s">
        <v>184</v>
      </c>
      <c r="J8108" t="s">
        <v>8674</v>
      </c>
      <c r="K8108" s="9"/>
      <c r="L8108" s="13">
        <f>IFERROR(_xlfn.XLOOKUP(tb_C103[[#This Row],[OS]],[1]!tb_C101[OS],[1]!tb_C101[DATA_ABERTURA]),0)</f>
        <v>45624.485393518517</v>
      </c>
      <c r="M8108" s="7" t="str">
        <f>IFERROR(_xlfn.XLOOKUP(tb_C103[[#This Row],[OS]],[1]!tb_C101[OS],[1]!tb_C101[SITUACAO_OS]),0)</f>
        <v>A</v>
      </c>
      <c r="N8108" t="str">
        <f>_xlfn.XLOOKUP(tb_C103[[#This Row],[OS]],[1]!tb_C101[OS],[1]!tb_C101[OFICINA])</f>
        <v>Eletrico</v>
      </c>
      <c r="O8108" s="14">
        <f>tb_C103[[#This Row],[FIM]] - tb_C103[[#This Row],[INICIO]]</f>
        <v>0</v>
      </c>
    </row>
    <row r="8109" spans="1:15" x14ac:dyDescent="0.25">
      <c r="B8109">
        <v>4329</v>
      </c>
      <c r="C8109">
        <v>3</v>
      </c>
      <c r="D8109" t="s">
        <v>8673</v>
      </c>
      <c r="E8109" s="9"/>
      <c r="F8109" s="9"/>
      <c r="G8109">
        <v>115</v>
      </c>
      <c r="H8109" t="s">
        <v>197</v>
      </c>
      <c r="I8109" t="s">
        <v>184</v>
      </c>
      <c r="J8109" t="s">
        <v>8674</v>
      </c>
      <c r="K8109" s="9"/>
      <c r="L8109" s="13">
        <f>IFERROR(_xlfn.XLOOKUP(tb_C103[[#This Row],[OS]],[1]!tb_C101[OS],[1]!tb_C101[DATA_ABERTURA]),0)</f>
        <v>45624.485879629632</v>
      </c>
      <c r="M8109" s="7" t="str">
        <f>IFERROR(_xlfn.XLOOKUP(tb_C103[[#This Row],[OS]],[1]!tb_C101[OS],[1]!tb_C101[SITUACAO_OS]),0)</f>
        <v>A</v>
      </c>
      <c r="N8109" t="str">
        <f>_xlfn.XLOOKUP(tb_C103[[#This Row],[OS]],[1]!tb_C101[OS],[1]!tb_C101[OFICINA])</f>
        <v>Eletrico</v>
      </c>
      <c r="O8109" s="14">
        <f>tb_C103[[#This Row],[FIM]] - tb_C103[[#This Row],[INICIO]]</f>
        <v>0</v>
      </c>
    </row>
    <row r="8110" spans="1:15" x14ac:dyDescent="0.25">
      <c r="B8110">
        <v>4330</v>
      </c>
      <c r="C8110">
        <v>3</v>
      </c>
      <c r="D8110" t="s">
        <v>8673</v>
      </c>
      <c r="E8110" s="9"/>
      <c r="F8110" s="9"/>
      <c r="G8110">
        <v>116</v>
      </c>
      <c r="H8110" t="s">
        <v>290</v>
      </c>
      <c r="I8110" t="s">
        <v>184</v>
      </c>
      <c r="J8110" t="s">
        <v>8674</v>
      </c>
      <c r="K8110" s="9"/>
      <c r="L8110" s="13">
        <f>IFERROR(_xlfn.XLOOKUP(tb_C103[[#This Row],[OS]],[1]!tb_C101[OS],[1]!tb_C101[DATA_ABERTURA]),0)</f>
        <v>45624.486284722225</v>
      </c>
      <c r="M8110" s="7" t="str">
        <f>IFERROR(_xlfn.XLOOKUP(tb_C103[[#This Row],[OS]],[1]!tb_C101[OS],[1]!tb_C101[SITUACAO_OS]),0)</f>
        <v>A</v>
      </c>
      <c r="N8110" t="str">
        <f>_xlfn.XLOOKUP(tb_C103[[#This Row],[OS]],[1]!tb_C101[OS],[1]!tb_C101[OFICINA])</f>
        <v>Eletrico</v>
      </c>
      <c r="O8110" s="14">
        <f>tb_C103[[#This Row],[FIM]] - tb_C103[[#This Row],[INICIO]]</f>
        <v>0</v>
      </c>
    </row>
    <row r="8111" spans="1:15" x14ac:dyDescent="0.25">
      <c r="B8111">
        <v>4331</v>
      </c>
      <c r="C8111">
        <v>3</v>
      </c>
      <c r="D8111" t="s">
        <v>8673</v>
      </c>
      <c r="E8111" s="9"/>
      <c r="F8111" s="9"/>
      <c r="G8111">
        <v>108</v>
      </c>
      <c r="H8111" t="s">
        <v>317</v>
      </c>
      <c r="I8111" t="s">
        <v>184</v>
      </c>
      <c r="J8111" t="s">
        <v>8674</v>
      </c>
      <c r="K8111" s="9"/>
      <c r="L8111" s="13">
        <f>IFERROR(_xlfn.XLOOKUP(tb_C103[[#This Row],[OS]],[1]!tb_C101[OS],[1]!tb_C101[DATA_ABERTURA]),0)</f>
        <v>45624.487187500003</v>
      </c>
      <c r="M8111" s="7" t="str">
        <f>IFERROR(_xlfn.XLOOKUP(tb_C103[[#This Row],[OS]],[1]!tb_C101[OS],[1]!tb_C101[SITUACAO_OS]),0)</f>
        <v>A</v>
      </c>
      <c r="N8111" t="str">
        <f>_xlfn.XLOOKUP(tb_C103[[#This Row],[OS]],[1]!tb_C101[OS],[1]!tb_C101[OFICINA])</f>
        <v>Eletrico</v>
      </c>
      <c r="O8111" s="14">
        <f>tb_C103[[#This Row],[FIM]] - tb_C103[[#This Row],[INICIO]]</f>
        <v>0</v>
      </c>
    </row>
    <row r="8112" spans="1:15" x14ac:dyDescent="0.25">
      <c r="B8112">
        <v>4332</v>
      </c>
      <c r="C8112">
        <v>3</v>
      </c>
      <c r="D8112" t="s">
        <v>8673</v>
      </c>
      <c r="E8112" s="9"/>
      <c r="F8112" s="9"/>
      <c r="G8112">
        <v>117</v>
      </c>
      <c r="H8112" t="s">
        <v>354</v>
      </c>
      <c r="I8112" t="s">
        <v>184</v>
      </c>
      <c r="J8112" t="s">
        <v>8674</v>
      </c>
      <c r="K8112" s="9"/>
      <c r="L8112" s="13">
        <f>IFERROR(_xlfn.XLOOKUP(tb_C103[[#This Row],[OS]],[1]!tb_C101[OS],[1]!tb_C101[DATA_ABERTURA]),0)</f>
        <v>45624.487523148149</v>
      </c>
      <c r="M8112" s="7" t="str">
        <f>IFERROR(_xlfn.XLOOKUP(tb_C103[[#This Row],[OS]],[1]!tb_C101[OS],[1]!tb_C101[SITUACAO_OS]),0)</f>
        <v>A</v>
      </c>
      <c r="N8112" t="str">
        <f>_xlfn.XLOOKUP(tb_C103[[#This Row],[OS]],[1]!tb_C101[OS],[1]!tb_C101[OFICINA])</f>
        <v>Eletrico</v>
      </c>
      <c r="O8112" s="14">
        <f>tb_C103[[#This Row],[FIM]] - tb_C103[[#This Row],[INICIO]]</f>
        <v>0</v>
      </c>
    </row>
    <row r="8113" spans="1:15" x14ac:dyDescent="0.25">
      <c r="B8113">
        <v>4333</v>
      </c>
      <c r="C8113">
        <v>5</v>
      </c>
      <c r="D8113" t="s">
        <v>8690</v>
      </c>
      <c r="E8113" s="9"/>
      <c r="F8113" s="9"/>
      <c r="G8113">
        <v>116</v>
      </c>
      <c r="H8113" t="s">
        <v>290</v>
      </c>
      <c r="I8113" t="s">
        <v>184</v>
      </c>
      <c r="J8113" t="s">
        <v>8678</v>
      </c>
      <c r="K8113" s="9"/>
      <c r="L8113" s="13">
        <f>IFERROR(_xlfn.XLOOKUP(tb_C103[[#This Row],[OS]],[1]!tb_C101[OS],[1]!tb_C101[DATA_ABERTURA]),0)</f>
        <v>45624.492627314816</v>
      </c>
      <c r="M8113" s="7" t="str">
        <f>IFERROR(_xlfn.XLOOKUP(tb_C103[[#This Row],[OS]],[1]!tb_C101[OS],[1]!tb_C101[SITUACAO_OS]),0)</f>
        <v>A</v>
      </c>
      <c r="N8113" t="str">
        <f>_xlfn.XLOOKUP(tb_C103[[#This Row],[OS]],[1]!tb_C101[OS],[1]!tb_C101[OFICINA])</f>
        <v>Terceiro</v>
      </c>
      <c r="O8113" s="14">
        <f>tb_C103[[#This Row],[FIM]] - tb_C103[[#This Row],[INICIO]]</f>
        <v>0</v>
      </c>
    </row>
    <row r="8114" spans="1:15" x14ac:dyDescent="0.25">
      <c r="B8114">
        <v>4334</v>
      </c>
      <c r="C8114">
        <v>5</v>
      </c>
      <c r="D8114" t="s">
        <v>8690</v>
      </c>
      <c r="E8114" s="9"/>
      <c r="F8114" s="9"/>
      <c r="G8114">
        <v>117</v>
      </c>
      <c r="H8114" t="s">
        <v>354</v>
      </c>
      <c r="I8114" t="s">
        <v>184</v>
      </c>
      <c r="J8114" t="s">
        <v>8678</v>
      </c>
      <c r="K8114" s="9"/>
      <c r="L8114" s="13">
        <f>IFERROR(_xlfn.XLOOKUP(tb_C103[[#This Row],[OS]],[1]!tb_C101[OS],[1]!tb_C101[DATA_ABERTURA]),0)</f>
        <v>45624.493298611109</v>
      </c>
      <c r="M8114" s="7" t="str">
        <f>IFERROR(_xlfn.XLOOKUP(tb_C103[[#This Row],[OS]],[1]!tb_C101[OS],[1]!tb_C101[SITUACAO_OS]),0)</f>
        <v>A</v>
      </c>
      <c r="N8114" t="str">
        <f>_xlfn.XLOOKUP(tb_C103[[#This Row],[OS]],[1]!tb_C101[OS],[1]!tb_C101[OFICINA])</f>
        <v>Terceiro</v>
      </c>
      <c r="O8114" s="14">
        <f>tb_C103[[#This Row],[FIM]] - tb_C103[[#This Row],[INICIO]]</f>
        <v>0</v>
      </c>
    </row>
    <row r="8115" spans="1:15" x14ac:dyDescent="0.25">
      <c r="B8115">
        <v>4335</v>
      </c>
      <c r="C8115">
        <v>3</v>
      </c>
      <c r="D8115" t="s">
        <v>8673</v>
      </c>
      <c r="E8115" s="9"/>
      <c r="F8115" s="9"/>
      <c r="G8115">
        <v>9001</v>
      </c>
      <c r="H8115" t="s">
        <v>2065</v>
      </c>
      <c r="I8115" t="s">
        <v>1476</v>
      </c>
      <c r="J8115" t="s">
        <v>8678</v>
      </c>
      <c r="K8115" s="9"/>
      <c r="L8115" s="13">
        <f>IFERROR(_xlfn.XLOOKUP(tb_C103[[#This Row],[OS]],[1]!tb_C101[OS],[1]!tb_C101[DATA_ABERTURA]),0)</f>
        <v>45624.606944444444</v>
      </c>
      <c r="M8115" s="7" t="str">
        <f>IFERROR(_xlfn.XLOOKUP(tb_C103[[#This Row],[OS]],[1]!tb_C101[OS],[1]!tb_C101[SITUACAO_OS]),0)</f>
        <v>A</v>
      </c>
      <c r="N8115" t="str">
        <f>_xlfn.XLOOKUP(tb_C103[[#This Row],[OS]],[1]!tb_C101[OS],[1]!tb_C101[OFICINA])</f>
        <v>Terceiro</v>
      </c>
      <c r="O8115" s="14">
        <f>tb_C103[[#This Row],[FIM]] - tb_C103[[#This Row],[INICIO]]</f>
        <v>0</v>
      </c>
    </row>
    <row r="8116" spans="1:15" x14ac:dyDescent="0.25">
      <c r="B8116">
        <v>4336</v>
      </c>
      <c r="C8116">
        <v>5</v>
      </c>
      <c r="D8116" t="s">
        <v>8690</v>
      </c>
      <c r="E8116" s="9"/>
      <c r="F8116" s="9"/>
      <c r="G8116">
        <v>9021</v>
      </c>
      <c r="H8116" t="s">
        <v>4826</v>
      </c>
      <c r="I8116" t="s">
        <v>184</v>
      </c>
      <c r="J8116" t="s">
        <v>8678</v>
      </c>
      <c r="K8116" s="9"/>
      <c r="L8116" s="13">
        <f>IFERROR(_xlfn.XLOOKUP(tb_C103[[#This Row],[OS]],[1]!tb_C101[OS],[1]!tb_C101[DATA_ABERTURA]),0)</f>
        <v>45625.356365740743</v>
      </c>
      <c r="M8116" s="7" t="str">
        <f>IFERROR(_xlfn.XLOOKUP(tb_C103[[#This Row],[OS]],[1]!tb_C101[OS],[1]!tb_C101[SITUACAO_OS]),0)</f>
        <v>A</v>
      </c>
      <c r="N8116" t="str">
        <f>_xlfn.XLOOKUP(tb_C103[[#This Row],[OS]],[1]!tb_C101[OS],[1]!tb_C101[OFICINA])</f>
        <v>Terceiro</v>
      </c>
      <c r="O8116" s="14">
        <f>tb_C103[[#This Row],[FIM]] - tb_C103[[#This Row],[INICIO]]</f>
        <v>0</v>
      </c>
    </row>
    <row r="8117" spans="1:15" x14ac:dyDescent="0.25">
      <c r="A8117" t="s">
        <v>1764</v>
      </c>
      <c r="B8117">
        <v>4337</v>
      </c>
      <c r="C8117">
        <v>3</v>
      </c>
      <c r="D8117" t="s">
        <v>8673</v>
      </c>
      <c r="E8117" s="9">
        <v>45624.333333333336</v>
      </c>
      <c r="F8117" s="9">
        <v>45624.375</v>
      </c>
      <c r="G8117">
        <v>1007</v>
      </c>
      <c r="H8117" t="s">
        <v>1994</v>
      </c>
      <c r="I8117" t="s">
        <v>858</v>
      </c>
      <c r="J8117" t="s">
        <v>8674</v>
      </c>
      <c r="K8117" s="9">
        <v>45632.669236111113</v>
      </c>
      <c r="L8117" s="13">
        <f>IFERROR(_xlfn.XLOOKUP(tb_C103[[#This Row],[OS]],[1]!tb_C101[OS],[1]!tb_C101[DATA_ABERTURA]),0)</f>
        <v>45625.365972222222</v>
      </c>
      <c r="M8117" s="7" t="str">
        <f>IFERROR(_xlfn.XLOOKUP(tb_C103[[#This Row],[OS]],[1]!tb_C101[OS],[1]!tb_C101[SITUACAO_OS]),0)</f>
        <v>F</v>
      </c>
      <c r="N8117" t="str">
        <f>_xlfn.XLOOKUP(tb_C103[[#This Row],[OS]],[1]!tb_C101[OS],[1]!tb_C101[OFICINA])</f>
        <v>Eletrico</v>
      </c>
      <c r="O8117" s="14">
        <f>tb_C103[[#This Row],[FIM]] - tb_C103[[#This Row],[INICIO]]</f>
        <v>4.1666666664241347E-2</v>
      </c>
    </row>
    <row r="8118" spans="1:15" x14ac:dyDescent="0.25">
      <c r="A8118" t="s">
        <v>4080</v>
      </c>
      <c r="B8118">
        <v>4337</v>
      </c>
      <c r="C8118">
        <v>3</v>
      </c>
      <c r="D8118" t="s">
        <v>8673</v>
      </c>
      <c r="E8118" s="9">
        <v>45624.333333333336</v>
      </c>
      <c r="F8118" s="9">
        <v>45624.375</v>
      </c>
      <c r="G8118">
        <v>1007</v>
      </c>
      <c r="H8118" t="s">
        <v>1994</v>
      </c>
      <c r="I8118" t="s">
        <v>858</v>
      </c>
      <c r="J8118" t="s">
        <v>8674</v>
      </c>
      <c r="K8118" s="9">
        <v>45632.669236111113</v>
      </c>
      <c r="L8118" s="13">
        <f>IFERROR(_xlfn.XLOOKUP(tb_C103[[#This Row],[OS]],[1]!tb_C101[OS],[1]!tb_C101[DATA_ABERTURA]),0)</f>
        <v>45625.365972222222</v>
      </c>
      <c r="M8118" s="7" t="str">
        <f>IFERROR(_xlfn.XLOOKUP(tb_C103[[#This Row],[OS]],[1]!tb_C101[OS],[1]!tb_C101[SITUACAO_OS]),0)</f>
        <v>F</v>
      </c>
      <c r="N8118" t="str">
        <f>_xlfn.XLOOKUP(tb_C103[[#This Row],[OS]],[1]!tb_C101[OS],[1]!tb_C101[OFICINA])</f>
        <v>Eletrico</v>
      </c>
      <c r="O8118" s="14">
        <f>tb_C103[[#This Row],[FIM]] - tb_C103[[#This Row],[INICIO]]</f>
        <v>4.1666666664241347E-2</v>
      </c>
    </row>
    <row r="8119" spans="1:15" x14ac:dyDescent="0.25">
      <c r="A8119" t="s">
        <v>1764</v>
      </c>
      <c r="B8119">
        <v>4337</v>
      </c>
      <c r="C8119">
        <v>3</v>
      </c>
      <c r="D8119" t="s">
        <v>8673</v>
      </c>
      <c r="E8119" s="9">
        <v>45624.333333333336</v>
      </c>
      <c r="F8119" s="9">
        <v>45624.375</v>
      </c>
      <c r="G8119">
        <v>1007</v>
      </c>
      <c r="H8119" t="s">
        <v>1994</v>
      </c>
      <c r="I8119" t="s">
        <v>858</v>
      </c>
      <c r="J8119" t="s">
        <v>8674</v>
      </c>
      <c r="K8119" s="9">
        <v>45632.669236111113</v>
      </c>
      <c r="L8119" s="13">
        <f>IFERROR(_xlfn.XLOOKUP(tb_C103[[#This Row],[OS]],[1]!tb_C101[OS],[1]!tb_C101[DATA_ABERTURA]),0)</f>
        <v>45625.365972222222</v>
      </c>
      <c r="M8119" s="7" t="str">
        <f>IFERROR(_xlfn.XLOOKUP(tb_C103[[#This Row],[OS]],[1]!tb_C101[OS],[1]!tb_C101[SITUACAO_OS]),0)</f>
        <v>F</v>
      </c>
      <c r="N8119" t="str">
        <f>_xlfn.XLOOKUP(tb_C103[[#This Row],[OS]],[1]!tb_C101[OS],[1]!tb_C101[OFICINA])</f>
        <v>Eletrico</v>
      </c>
      <c r="O8119" s="14">
        <f>tb_C103[[#This Row],[FIM]] - tb_C103[[#This Row],[INICIO]]</f>
        <v>4.1666666664241347E-2</v>
      </c>
    </row>
    <row r="8120" spans="1:15" x14ac:dyDescent="0.25">
      <c r="A8120" t="s">
        <v>4080</v>
      </c>
      <c r="B8120">
        <v>4337</v>
      </c>
      <c r="C8120">
        <v>3</v>
      </c>
      <c r="D8120" t="s">
        <v>8673</v>
      </c>
      <c r="E8120" s="9">
        <v>45624.333333333336</v>
      </c>
      <c r="F8120" s="9">
        <v>45624.375</v>
      </c>
      <c r="G8120">
        <v>1007</v>
      </c>
      <c r="H8120" t="s">
        <v>1994</v>
      </c>
      <c r="I8120" t="s">
        <v>858</v>
      </c>
      <c r="J8120" t="s">
        <v>8674</v>
      </c>
      <c r="K8120" s="9">
        <v>45632.669236111113</v>
      </c>
      <c r="L8120" s="13">
        <f>IFERROR(_xlfn.XLOOKUP(tb_C103[[#This Row],[OS]],[1]!tb_C101[OS],[1]!tb_C101[DATA_ABERTURA]),0)</f>
        <v>45625.365972222222</v>
      </c>
      <c r="M8120" s="7" t="str">
        <f>IFERROR(_xlfn.XLOOKUP(tb_C103[[#This Row],[OS]],[1]!tb_C101[OS],[1]!tb_C101[SITUACAO_OS]),0)</f>
        <v>F</v>
      </c>
      <c r="N8120" t="str">
        <f>_xlfn.XLOOKUP(tb_C103[[#This Row],[OS]],[1]!tb_C101[OS],[1]!tb_C101[OFICINA])</f>
        <v>Eletrico</v>
      </c>
      <c r="O8120" s="14">
        <f>tb_C103[[#This Row],[FIM]] - tb_C103[[#This Row],[INICIO]]</f>
        <v>4.1666666664241347E-2</v>
      </c>
    </row>
    <row r="8121" spans="1:15" x14ac:dyDescent="0.25">
      <c r="A8121" t="s">
        <v>1764</v>
      </c>
      <c r="B8121">
        <v>4338</v>
      </c>
      <c r="C8121">
        <v>3</v>
      </c>
      <c r="D8121" t="s">
        <v>8673</v>
      </c>
      <c r="E8121" s="9">
        <v>45624.333333333336</v>
      </c>
      <c r="F8121" s="9">
        <v>45624.75</v>
      </c>
      <c r="G8121">
        <v>506</v>
      </c>
      <c r="H8121" t="s">
        <v>819</v>
      </c>
      <c r="I8121" t="s">
        <v>24</v>
      </c>
      <c r="J8121" t="s">
        <v>8674</v>
      </c>
      <c r="K8121" s="9">
        <v>45632.66609953704</v>
      </c>
      <c r="L8121" s="13">
        <f>IFERROR(_xlfn.XLOOKUP(tb_C103[[#This Row],[OS]],[1]!tb_C101[OS],[1]!tb_C101[DATA_ABERTURA]),0)</f>
        <v>45625.366539351853</v>
      </c>
      <c r="M8121" s="7" t="str">
        <f>IFERROR(_xlfn.XLOOKUP(tb_C103[[#This Row],[OS]],[1]!tb_C101[OS],[1]!tb_C101[SITUACAO_OS]),0)</f>
        <v>F</v>
      </c>
      <c r="N8121" t="str">
        <f>_xlfn.XLOOKUP(tb_C103[[#This Row],[OS]],[1]!tb_C101[OS],[1]!tb_C101[OFICINA])</f>
        <v>Eletrico</v>
      </c>
      <c r="O8121" s="14">
        <f>tb_C103[[#This Row],[FIM]] - tb_C103[[#This Row],[INICIO]]</f>
        <v>0.41666666666424135</v>
      </c>
    </row>
    <row r="8122" spans="1:15" x14ac:dyDescent="0.25">
      <c r="A8122" t="s">
        <v>4080</v>
      </c>
      <c r="B8122">
        <v>4338</v>
      </c>
      <c r="C8122">
        <v>3</v>
      </c>
      <c r="D8122" t="s">
        <v>8673</v>
      </c>
      <c r="E8122" s="9">
        <v>45624.333333333336</v>
      </c>
      <c r="F8122" s="9">
        <v>45624.75</v>
      </c>
      <c r="G8122">
        <v>506</v>
      </c>
      <c r="H8122" t="s">
        <v>819</v>
      </c>
      <c r="I8122" t="s">
        <v>24</v>
      </c>
      <c r="J8122" t="s">
        <v>8674</v>
      </c>
      <c r="K8122" s="9">
        <v>45632.66609953704</v>
      </c>
      <c r="L8122" s="13">
        <f>IFERROR(_xlfn.XLOOKUP(tb_C103[[#This Row],[OS]],[1]!tb_C101[OS],[1]!tb_C101[DATA_ABERTURA]),0)</f>
        <v>45625.366539351853</v>
      </c>
      <c r="M8122" s="7" t="str">
        <f>IFERROR(_xlfn.XLOOKUP(tb_C103[[#This Row],[OS]],[1]!tb_C101[OS],[1]!tb_C101[SITUACAO_OS]),0)</f>
        <v>F</v>
      </c>
      <c r="N8122" t="str">
        <f>_xlfn.XLOOKUP(tb_C103[[#This Row],[OS]],[1]!tb_C101[OS],[1]!tb_C101[OFICINA])</f>
        <v>Eletrico</v>
      </c>
      <c r="O8122" s="14">
        <f>tb_C103[[#This Row],[FIM]] - tb_C103[[#This Row],[INICIO]]</f>
        <v>0.41666666666424135</v>
      </c>
    </row>
    <row r="8123" spans="1:15" x14ac:dyDescent="0.25">
      <c r="A8123" t="s">
        <v>1764</v>
      </c>
      <c r="B8123">
        <v>4338</v>
      </c>
      <c r="C8123">
        <v>3</v>
      </c>
      <c r="D8123" t="s">
        <v>8673</v>
      </c>
      <c r="E8123" s="9">
        <v>45624.333333333336</v>
      </c>
      <c r="F8123" s="9">
        <v>45624.75</v>
      </c>
      <c r="G8123">
        <v>506</v>
      </c>
      <c r="H8123" t="s">
        <v>819</v>
      </c>
      <c r="I8123" t="s">
        <v>24</v>
      </c>
      <c r="J8123" t="s">
        <v>8674</v>
      </c>
      <c r="K8123" s="9">
        <v>45632.66609953704</v>
      </c>
      <c r="L8123" s="13">
        <f>IFERROR(_xlfn.XLOOKUP(tb_C103[[#This Row],[OS]],[1]!tb_C101[OS],[1]!tb_C101[DATA_ABERTURA]),0)</f>
        <v>45625.366539351853</v>
      </c>
      <c r="M8123" s="7" t="str">
        <f>IFERROR(_xlfn.XLOOKUP(tb_C103[[#This Row],[OS]],[1]!tb_C101[OS],[1]!tb_C101[SITUACAO_OS]),0)</f>
        <v>F</v>
      </c>
      <c r="N8123" t="str">
        <f>_xlfn.XLOOKUP(tb_C103[[#This Row],[OS]],[1]!tb_C101[OS],[1]!tb_C101[OFICINA])</f>
        <v>Eletrico</v>
      </c>
      <c r="O8123" s="14">
        <f>tb_C103[[#This Row],[FIM]] - tb_C103[[#This Row],[INICIO]]</f>
        <v>0.41666666666424135</v>
      </c>
    </row>
    <row r="8124" spans="1:15" x14ac:dyDescent="0.25">
      <c r="A8124" t="s">
        <v>4080</v>
      </c>
      <c r="B8124">
        <v>4338</v>
      </c>
      <c r="C8124">
        <v>3</v>
      </c>
      <c r="D8124" t="s">
        <v>8673</v>
      </c>
      <c r="E8124" s="9">
        <v>45624.333333333336</v>
      </c>
      <c r="F8124" s="9">
        <v>45624.75</v>
      </c>
      <c r="G8124">
        <v>506</v>
      </c>
      <c r="H8124" t="s">
        <v>819</v>
      </c>
      <c r="I8124" t="s">
        <v>24</v>
      </c>
      <c r="J8124" t="s">
        <v>8674</v>
      </c>
      <c r="K8124" s="9">
        <v>45632.66609953704</v>
      </c>
      <c r="L8124" s="13">
        <f>IFERROR(_xlfn.XLOOKUP(tb_C103[[#This Row],[OS]],[1]!tb_C101[OS],[1]!tb_C101[DATA_ABERTURA]),0)</f>
        <v>45625.366539351853</v>
      </c>
      <c r="M8124" s="7" t="str">
        <f>IFERROR(_xlfn.XLOOKUP(tb_C103[[#This Row],[OS]],[1]!tb_C101[OS],[1]!tb_C101[SITUACAO_OS]),0)</f>
        <v>F</v>
      </c>
      <c r="N8124" t="str">
        <f>_xlfn.XLOOKUP(tb_C103[[#This Row],[OS]],[1]!tb_C101[OS],[1]!tb_C101[OFICINA])</f>
        <v>Eletrico</v>
      </c>
      <c r="O8124" s="14">
        <f>tb_C103[[#This Row],[FIM]] - tb_C103[[#This Row],[INICIO]]</f>
        <v>0.41666666666424135</v>
      </c>
    </row>
    <row r="8125" spans="1:15" x14ac:dyDescent="0.25">
      <c r="B8125">
        <v>4339</v>
      </c>
      <c r="C8125">
        <v>3</v>
      </c>
      <c r="D8125" t="s">
        <v>8673</v>
      </c>
      <c r="E8125" s="9"/>
      <c r="F8125" s="9"/>
      <c r="G8125">
        <v>9003</v>
      </c>
      <c r="H8125" t="s">
        <v>3326</v>
      </c>
      <c r="I8125" t="s">
        <v>1476</v>
      </c>
      <c r="J8125" t="s">
        <v>8671</v>
      </c>
      <c r="K8125" s="9"/>
      <c r="L8125" s="13">
        <f>IFERROR(_xlfn.XLOOKUP(tb_C103[[#This Row],[OS]],[1]!tb_C101[OS],[1]!tb_C101[DATA_ABERTURA]),0)</f>
        <v>45625.386180555557</v>
      </c>
      <c r="M8125" s="7" t="str">
        <f>IFERROR(_xlfn.XLOOKUP(tb_C103[[#This Row],[OS]],[1]!tb_C101[OS],[1]!tb_C101[SITUACAO_OS]),0)</f>
        <v>A</v>
      </c>
      <c r="N8125" t="str">
        <f>_xlfn.XLOOKUP(tb_C103[[#This Row],[OS]],[1]!tb_C101[OS],[1]!tb_C101[OFICINA])</f>
        <v>Mecanico</v>
      </c>
      <c r="O8125" s="14">
        <f>tb_C103[[#This Row],[FIM]] - tb_C103[[#This Row],[INICIO]]</f>
        <v>0</v>
      </c>
    </row>
    <row r="8126" spans="1:15" x14ac:dyDescent="0.25">
      <c r="A8126" t="s">
        <v>5446</v>
      </c>
      <c r="B8126">
        <v>4340</v>
      </c>
      <c r="C8126">
        <v>3</v>
      </c>
      <c r="D8126" t="s">
        <v>8673</v>
      </c>
      <c r="E8126" s="9">
        <v>45625.354166666664</v>
      </c>
      <c r="F8126" s="9">
        <v>45625.416666666664</v>
      </c>
      <c r="G8126">
        <v>117</v>
      </c>
      <c r="H8126" t="s">
        <v>354</v>
      </c>
      <c r="I8126" t="s">
        <v>184</v>
      </c>
      <c r="J8126" t="s">
        <v>8674</v>
      </c>
      <c r="K8126" s="9">
        <v>45629.47111111111</v>
      </c>
      <c r="L8126" s="13">
        <f>IFERROR(_xlfn.XLOOKUP(tb_C103[[#This Row],[OS]],[1]!tb_C101[OS],[1]!tb_C101[DATA_ABERTURA]),0)</f>
        <v>45625.43818287037</v>
      </c>
      <c r="M8126" s="7" t="str">
        <f>IFERROR(_xlfn.XLOOKUP(tb_C103[[#This Row],[OS]],[1]!tb_C101[OS],[1]!tb_C101[SITUACAO_OS]),0)</f>
        <v>F</v>
      </c>
      <c r="N8126" t="str">
        <f>_xlfn.XLOOKUP(tb_C103[[#This Row],[OS]],[1]!tb_C101[OS],[1]!tb_C101[OFICINA])</f>
        <v>Eletrico</v>
      </c>
      <c r="O8126" s="14">
        <f>tb_C103[[#This Row],[FIM]] - tb_C103[[#This Row],[INICIO]]</f>
        <v>6.25E-2</v>
      </c>
    </row>
    <row r="8127" spans="1:15" x14ac:dyDescent="0.25">
      <c r="A8127" t="s">
        <v>8696</v>
      </c>
      <c r="B8127">
        <v>4340</v>
      </c>
      <c r="C8127">
        <v>3</v>
      </c>
      <c r="D8127" t="s">
        <v>8673</v>
      </c>
      <c r="E8127" s="9">
        <v>45625.354166666664</v>
      </c>
      <c r="F8127" s="9">
        <v>45625.416666666664</v>
      </c>
      <c r="G8127">
        <v>117</v>
      </c>
      <c r="H8127" t="s">
        <v>354</v>
      </c>
      <c r="I8127" t="s">
        <v>184</v>
      </c>
      <c r="J8127" t="s">
        <v>8674</v>
      </c>
      <c r="K8127" s="9">
        <v>45629.47111111111</v>
      </c>
      <c r="L8127" s="13">
        <f>IFERROR(_xlfn.XLOOKUP(tb_C103[[#This Row],[OS]],[1]!tb_C101[OS],[1]!tb_C101[DATA_ABERTURA]),0)</f>
        <v>45625.43818287037</v>
      </c>
      <c r="M8127" s="7" t="str">
        <f>IFERROR(_xlfn.XLOOKUP(tb_C103[[#This Row],[OS]],[1]!tb_C101[OS],[1]!tb_C101[SITUACAO_OS]),0)</f>
        <v>F</v>
      </c>
      <c r="N8127" t="str">
        <f>_xlfn.XLOOKUP(tb_C103[[#This Row],[OS]],[1]!tb_C101[OS],[1]!tb_C101[OFICINA])</f>
        <v>Eletrico</v>
      </c>
      <c r="O8127" s="14">
        <f>tb_C103[[#This Row],[FIM]] - tb_C103[[#This Row],[INICIO]]</f>
        <v>6.25E-2</v>
      </c>
    </row>
    <row r="8128" spans="1:15" x14ac:dyDescent="0.25">
      <c r="A8128" t="s">
        <v>5446</v>
      </c>
      <c r="B8128">
        <v>4340</v>
      </c>
      <c r="C8128">
        <v>3</v>
      </c>
      <c r="D8128" t="s">
        <v>8673</v>
      </c>
      <c r="E8128" s="9">
        <v>45625.354166666664</v>
      </c>
      <c r="F8128" s="9">
        <v>45625.416666666664</v>
      </c>
      <c r="G8128">
        <v>117</v>
      </c>
      <c r="H8128" t="s">
        <v>354</v>
      </c>
      <c r="I8128" t="s">
        <v>184</v>
      </c>
      <c r="J8128" t="s">
        <v>8674</v>
      </c>
      <c r="K8128" s="9">
        <v>45629.47111111111</v>
      </c>
      <c r="L8128" s="13">
        <f>IFERROR(_xlfn.XLOOKUP(tb_C103[[#This Row],[OS]],[1]!tb_C101[OS],[1]!tb_C101[DATA_ABERTURA]),0)</f>
        <v>45625.43818287037</v>
      </c>
      <c r="M8128" s="7" t="str">
        <f>IFERROR(_xlfn.XLOOKUP(tb_C103[[#This Row],[OS]],[1]!tb_C101[OS],[1]!tb_C101[SITUACAO_OS]),0)</f>
        <v>F</v>
      </c>
      <c r="N8128" t="str">
        <f>_xlfn.XLOOKUP(tb_C103[[#This Row],[OS]],[1]!tb_C101[OS],[1]!tb_C101[OFICINA])</f>
        <v>Eletrico</v>
      </c>
      <c r="O8128" s="14">
        <f>tb_C103[[#This Row],[FIM]] - tb_C103[[#This Row],[INICIO]]</f>
        <v>6.25E-2</v>
      </c>
    </row>
    <row r="8129" spans="1:15" x14ac:dyDescent="0.25">
      <c r="A8129" t="s">
        <v>8696</v>
      </c>
      <c r="B8129">
        <v>4340</v>
      </c>
      <c r="C8129">
        <v>3</v>
      </c>
      <c r="D8129" t="s">
        <v>8673</v>
      </c>
      <c r="E8129" s="9">
        <v>45625.354166666664</v>
      </c>
      <c r="F8129" s="9">
        <v>45625.416666666664</v>
      </c>
      <c r="G8129">
        <v>117</v>
      </c>
      <c r="H8129" t="s">
        <v>354</v>
      </c>
      <c r="I8129" t="s">
        <v>184</v>
      </c>
      <c r="J8129" t="s">
        <v>8674</v>
      </c>
      <c r="K8129" s="9">
        <v>45629.47111111111</v>
      </c>
      <c r="L8129" s="13">
        <f>IFERROR(_xlfn.XLOOKUP(tb_C103[[#This Row],[OS]],[1]!tb_C101[OS],[1]!tb_C101[DATA_ABERTURA]),0)</f>
        <v>45625.43818287037</v>
      </c>
      <c r="M8129" s="7" t="str">
        <f>IFERROR(_xlfn.XLOOKUP(tb_C103[[#This Row],[OS]],[1]!tb_C101[OS],[1]!tb_C101[SITUACAO_OS]),0)</f>
        <v>F</v>
      </c>
      <c r="N8129" t="str">
        <f>_xlfn.XLOOKUP(tb_C103[[#This Row],[OS]],[1]!tb_C101[OS],[1]!tb_C101[OFICINA])</f>
        <v>Eletrico</v>
      </c>
      <c r="O8129" s="14">
        <f>tb_C103[[#This Row],[FIM]] - tb_C103[[#This Row],[INICIO]]</f>
        <v>6.25E-2</v>
      </c>
    </row>
    <row r="8130" spans="1:15" x14ac:dyDescent="0.25">
      <c r="A8130" t="s">
        <v>8686</v>
      </c>
      <c r="B8130">
        <v>4341</v>
      </c>
      <c r="C8130">
        <v>3</v>
      </c>
      <c r="D8130" t="s">
        <v>8673</v>
      </c>
      <c r="E8130" s="9">
        <v>45625.4375</v>
      </c>
      <c r="F8130" s="9">
        <v>45625.479166666664</v>
      </c>
      <c r="G8130">
        <v>108</v>
      </c>
      <c r="H8130" t="s">
        <v>317</v>
      </c>
      <c r="I8130" t="s">
        <v>184</v>
      </c>
      <c r="J8130" t="s">
        <v>8674</v>
      </c>
      <c r="K8130" s="9">
        <v>45629.482349537036</v>
      </c>
      <c r="L8130" s="13">
        <f>IFERROR(_xlfn.XLOOKUP(tb_C103[[#This Row],[OS]],[1]!tb_C101[OS],[1]!tb_C101[DATA_ABERTURA]),0)</f>
        <v>45625.438831018517</v>
      </c>
      <c r="M8130" s="7" t="str">
        <f>IFERROR(_xlfn.XLOOKUP(tb_C103[[#This Row],[OS]],[1]!tb_C101[OS],[1]!tb_C101[SITUACAO_OS]),0)</f>
        <v>F</v>
      </c>
      <c r="N8130" t="str">
        <f>_xlfn.XLOOKUP(tb_C103[[#This Row],[OS]],[1]!tb_C101[OS],[1]!tb_C101[OFICINA])</f>
        <v>Eletrico</v>
      </c>
      <c r="O8130" s="14">
        <f>tb_C103[[#This Row],[FIM]] - tb_C103[[#This Row],[INICIO]]</f>
        <v>4.1666666664241347E-2</v>
      </c>
    </row>
    <row r="8131" spans="1:15" x14ac:dyDescent="0.25">
      <c r="A8131" t="s">
        <v>5446</v>
      </c>
      <c r="B8131">
        <v>4341</v>
      </c>
      <c r="C8131">
        <v>3</v>
      </c>
      <c r="D8131" t="s">
        <v>8673</v>
      </c>
      <c r="E8131" s="9">
        <v>45625.4375</v>
      </c>
      <c r="F8131" s="9">
        <v>45625.479166666664</v>
      </c>
      <c r="G8131">
        <v>108</v>
      </c>
      <c r="H8131" t="s">
        <v>317</v>
      </c>
      <c r="I8131" t="s">
        <v>184</v>
      </c>
      <c r="J8131" t="s">
        <v>8674</v>
      </c>
      <c r="K8131" s="9">
        <v>45629.482349537036</v>
      </c>
      <c r="L8131" s="13">
        <f>IFERROR(_xlfn.XLOOKUP(tb_C103[[#This Row],[OS]],[1]!tb_C101[OS],[1]!tb_C101[DATA_ABERTURA]),0)</f>
        <v>45625.438831018517</v>
      </c>
      <c r="M8131" s="7" t="str">
        <f>IFERROR(_xlfn.XLOOKUP(tb_C103[[#This Row],[OS]],[1]!tb_C101[OS],[1]!tb_C101[SITUACAO_OS]),0)</f>
        <v>F</v>
      </c>
      <c r="N8131" t="str">
        <f>_xlfn.XLOOKUP(tb_C103[[#This Row],[OS]],[1]!tb_C101[OS],[1]!tb_C101[OFICINA])</f>
        <v>Eletrico</v>
      </c>
      <c r="O8131" s="14">
        <f>tb_C103[[#This Row],[FIM]] - tb_C103[[#This Row],[INICIO]]</f>
        <v>4.1666666664241347E-2</v>
      </c>
    </row>
    <row r="8132" spans="1:15" x14ac:dyDescent="0.25">
      <c r="A8132" t="s">
        <v>8686</v>
      </c>
      <c r="B8132">
        <v>4341</v>
      </c>
      <c r="C8132">
        <v>3</v>
      </c>
      <c r="D8132" t="s">
        <v>8673</v>
      </c>
      <c r="E8132" s="9">
        <v>45625.4375</v>
      </c>
      <c r="F8132" s="9">
        <v>45625.479166666664</v>
      </c>
      <c r="G8132">
        <v>108</v>
      </c>
      <c r="H8132" t="s">
        <v>317</v>
      </c>
      <c r="I8132" t="s">
        <v>184</v>
      </c>
      <c r="J8132" t="s">
        <v>8674</v>
      </c>
      <c r="K8132" s="9">
        <v>45629.482349537036</v>
      </c>
      <c r="L8132" s="13">
        <f>IFERROR(_xlfn.XLOOKUP(tb_C103[[#This Row],[OS]],[1]!tb_C101[OS],[1]!tb_C101[DATA_ABERTURA]),0)</f>
        <v>45625.438831018517</v>
      </c>
      <c r="M8132" s="7" t="str">
        <f>IFERROR(_xlfn.XLOOKUP(tb_C103[[#This Row],[OS]],[1]!tb_C101[OS],[1]!tb_C101[SITUACAO_OS]),0)</f>
        <v>F</v>
      </c>
      <c r="N8132" t="str">
        <f>_xlfn.XLOOKUP(tb_C103[[#This Row],[OS]],[1]!tb_C101[OS],[1]!tb_C101[OFICINA])</f>
        <v>Eletrico</v>
      </c>
      <c r="O8132" s="14">
        <f>tb_C103[[#This Row],[FIM]] - tb_C103[[#This Row],[INICIO]]</f>
        <v>4.1666666664241347E-2</v>
      </c>
    </row>
    <row r="8133" spans="1:15" x14ac:dyDescent="0.25">
      <c r="A8133" t="s">
        <v>5446</v>
      </c>
      <c r="B8133">
        <v>4341</v>
      </c>
      <c r="C8133">
        <v>3</v>
      </c>
      <c r="D8133" t="s">
        <v>8673</v>
      </c>
      <c r="E8133" s="9">
        <v>45625.4375</v>
      </c>
      <c r="F8133" s="9">
        <v>45625.479166666664</v>
      </c>
      <c r="G8133">
        <v>108</v>
      </c>
      <c r="H8133" t="s">
        <v>317</v>
      </c>
      <c r="I8133" t="s">
        <v>184</v>
      </c>
      <c r="J8133" t="s">
        <v>8674</v>
      </c>
      <c r="K8133" s="9">
        <v>45629.482349537036</v>
      </c>
      <c r="L8133" s="13">
        <f>IFERROR(_xlfn.XLOOKUP(tb_C103[[#This Row],[OS]],[1]!tb_C101[OS],[1]!tb_C101[DATA_ABERTURA]),0)</f>
        <v>45625.438831018517</v>
      </c>
      <c r="M8133" s="7" t="str">
        <f>IFERROR(_xlfn.XLOOKUP(tb_C103[[#This Row],[OS]],[1]!tb_C101[OS],[1]!tb_C101[SITUACAO_OS]),0)</f>
        <v>F</v>
      </c>
      <c r="N8133" t="str">
        <f>_xlfn.XLOOKUP(tb_C103[[#This Row],[OS]],[1]!tb_C101[OS],[1]!tb_C101[OFICINA])</f>
        <v>Eletrico</v>
      </c>
      <c r="O8133" s="14">
        <f>tb_C103[[#This Row],[FIM]] - tb_C103[[#This Row],[INICIO]]</f>
        <v>4.1666666664241347E-2</v>
      </c>
    </row>
    <row r="8134" spans="1:15" x14ac:dyDescent="0.25">
      <c r="A8134" t="s">
        <v>6398</v>
      </c>
      <c r="B8134">
        <v>4342</v>
      </c>
      <c r="C8134">
        <v>5</v>
      </c>
      <c r="D8134" t="s">
        <v>8690</v>
      </c>
      <c r="E8134" s="9">
        <v>45625.395833333336</v>
      </c>
      <c r="F8134" s="9">
        <v>45625.458333333336</v>
      </c>
      <c r="I8134" t="s">
        <v>715</v>
      </c>
      <c r="J8134" t="s">
        <v>8671</v>
      </c>
      <c r="K8134" s="9"/>
      <c r="L8134" s="13">
        <f>IFERROR(_xlfn.XLOOKUP(tb_C103[[#This Row],[OS]],[1]!tb_C101[OS],[1]!tb_C101[DATA_ABERTURA]),0)</f>
        <v>45625.4608912037</v>
      </c>
      <c r="M8134" s="7" t="str">
        <f>IFERROR(_xlfn.XLOOKUP(tb_C103[[#This Row],[OS]],[1]!tb_C101[OS],[1]!tb_C101[SITUACAO_OS]),0)</f>
        <v>E</v>
      </c>
      <c r="N8134" t="str">
        <f>_xlfn.XLOOKUP(tb_C103[[#This Row],[OS]],[1]!tb_C101[OS],[1]!tb_C101[OFICINA])</f>
        <v>Mecanico</v>
      </c>
      <c r="O8134" s="14">
        <f>tb_C103[[#This Row],[FIM]] - tb_C103[[#This Row],[INICIO]]</f>
        <v>6.25E-2</v>
      </c>
    </row>
    <row r="8135" spans="1:15" x14ac:dyDescent="0.25">
      <c r="A8135" t="s">
        <v>6398</v>
      </c>
      <c r="B8135">
        <v>4343</v>
      </c>
      <c r="C8135">
        <v>3</v>
      </c>
      <c r="D8135" t="s">
        <v>8673</v>
      </c>
      <c r="E8135" s="9">
        <v>45625.583333333336</v>
      </c>
      <c r="F8135" s="9">
        <v>45626.416666666664</v>
      </c>
      <c r="G8135">
        <v>207</v>
      </c>
      <c r="H8135" t="s">
        <v>760</v>
      </c>
      <c r="I8135" t="s">
        <v>175</v>
      </c>
      <c r="J8135" t="s">
        <v>8671</v>
      </c>
      <c r="K8135" s="9">
        <v>45632.669456018521</v>
      </c>
      <c r="L8135" s="13">
        <f>IFERROR(_xlfn.XLOOKUP(tb_C103[[#This Row],[OS]],[1]!tb_C101[OS],[1]!tb_C101[DATA_ABERTURA]),0)</f>
        <v>45625.467511574076</v>
      </c>
      <c r="M8135" s="7" t="str">
        <f>IFERROR(_xlfn.XLOOKUP(tb_C103[[#This Row],[OS]],[1]!tb_C101[OS],[1]!tb_C101[SITUACAO_OS]),0)</f>
        <v>F</v>
      </c>
      <c r="N8135" t="str">
        <f>_xlfn.XLOOKUP(tb_C103[[#This Row],[OS]],[1]!tb_C101[OS],[1]!tb_C101[OFICINA])</f>
        <v>Mecanico</v>
      </c>
      <c r="O8135" s="14">
        <f>tb_C103[[#This Row],[FIM]] - tb_C103[[#This Row],[INICIO]]</f>
        <v>0.83333333332848269</v>
      </c>
    </row>
    <row r="8136" spans="1:15" x14ac:dyDescent="0.25">
      <c r="A8136" t="s">
        <v>1764</v>
      </c>
      <c r="B8136">
        <v>4343</v>
      </c>
      <c r="C8136">
        <v>3</v>
      </c>
      <c r="D8136" t="s">
        <v>8673</v>
      </c>
      <c r="E8136" s="9">
        <v>45625.583333333336</v>
      </c>
      <c r="F8136" s="9">
        <v>45626.416666666664</v>
      </c>
      <c r="G8136">
        <v>207</v>
      </c>
      <c r="H8136" t="s">
        <v>760</v>
      </c>
      <c r="I8136" t="s">
        <v>175</v>
      </c>
      <c r="J8136" t="s">
        <v>8671</v>
      </c>
      <c r="K8136" s="9">
        <v>45632.669456018521</v>
      </c>
      <c r="L8136" s="13">
        <f>IFERROR(_xlfn.XLOOKUP(tb_C103[[#This Row],[OS]],[1]!tb_C101[OS],[1]!tb_C101[DATA_ABERTURA]),0)</f>
        <v>45625.467511574076</v>
      </c>
      <c r="M8136" s="7" t="str">
        <f>IFERROR(_xlfn.XLOOKUP(tb_C103[[#This Row],[OS]],[1]!tb_C101[OS],[1]!tb_C101[SITUACAO_OS]),0)</f>
        <v>F</v>
      </c>
      <c r="N8136" t="str">
        <f>_xlfn.XLOOKUP(tb_C103[[#This Row],[OS]],[1]!tb_C101[OS],[1]!tb_C101[OFICINA])</f>
        <v>Mecanico</v>
      </c>
      <c r="O8136" s="14">
        <f>tb_C103[[#This Row],[FIM]] - tb_C103[[#This Row],[INICIO]]</f>
        <v>0.83333333332848269</v>
      </c>
    </row>
    <row r="8137" spans="1:15" x14ac:dyDescent="0.25">
      <c r="A8137" t="s">
        <v>6398</v>
      </c>
      <c r="B8137">
        <v>4343</v>
      </c>
      <c r="C8137">
        <v>3</v>
      </c>
      <c r="D8137" t="s">
        <v>8673</v>
      </c>
      <c r="E8137" s="9">
        <v>45625.583333333336</v>
      </c>
      <c r="F8137" s="9">
        <v>45626.416666666664</v>
      </c>
      <c r="G8137">
        <v>207</v>
      </c>
      <c r="H8137" t="s">
        <v>760</v>
      </c>
      <c r="I8137" t="s">
        <v>175</v>
      </c>
      <c r="J8137" t="s">
        <v>8671</v>
      </c>
      <c r="K8137" s="9">
        <v>45632.669456018521</v>
      </c>
      <c r="L8137" s="13">
        <f>IFERROR(_xlfn.XLOOKUP(tb_C103[[#This Row],[OS]],[1]!tb_C101[OS],[1]!tb_C101[DATA_ABERTURA]),0)</f>
        <v>45625.467511574076</v>
      </c>
      <c r="M8137" s="7" t="str">
        <f>IFERROR(_xlfn.XLOOKUP(tb_C103[[#This Row],[OS]],[1]!tb_C101[OS],[1]!tb_C101[SITUACAO_OS]),0)</f>
        <v>F</v>
      </c>
      <c r="N8137" t="str">
        <f>_xlfn.XLOOKUP(tb_C103[[#This Row],[OS]],[1]!tb_C101[OS],[1]!tb_C101[OFICINA])</f>
        <v>Mecanico</v>
      </c>
      <c r="O8137" s="14">
        <f>tb_C103[[#This Row],[FIM]] - tb_C103[[#This Row],[INICIO]]</f>
        <v>0.83333333332848269</v>
      </c>
    </row>
    <row r="8138" spans="1:15" x14ac:dyDescent="0.25">
      <c r="A8138" t="s">
        <v>1764</v>
      </c>
      <c r="B8138">
        <v>4343</v>
      </c>
      <c r="C8138">
        <v>3</v>
      </c>
      <c r="D8138" t="s">
        <v>8673</v>
      </c>
      <c r="E8138" s="9">
        <v>45625.583333333336</v>
      </c>
      <c r="F8138" s="9">
        <v>45626.416666666664</v>
      </c>
      <c r="G8138">
        <v>207</v>
      </c>
      <c r="H8138" t="s">
        <v>760</v>
      </c>
      <c r="I8138" t="s">
        <v>175</v>
      </c>
      <c r="J8138" t="s">
        <v>8671</v>
      </c>
      <c r="K8138" s="9">
        <v>45632.669456018521</v>
      </c>
      <c r="L8138" s="13">
        <f>IFERROR(_xlfn.XLOOKUP(tb_C103[[#This Row],[OS]],[1]!tb_C101[OS],[1]!tb_C101[DATA_ABERTURA]),0)</f>
        <v>45625.467511574076</v>
      </c>
      <c r="M8138" s="7" t="str">
        <f>IFERROR(_xlfn.XLOOKUP(tb_C103[[#This Row],[OS]],[1]!tb_C101[OS],[1]!tb_C101[SITUACAO_OS]),0)</f>
        <v>F</v>
      </c>
      <c r="N8138" t="str">
        <f>_xlfn.XLOOKUP(tb_C103[[#This Row],[OS]],[1]!tb_C101[OS],[1]!tb_C101[OFICINA])</f>
        <v>Mecanico</v>
      </c>
      <c r="O8138" s="14">
        <f>tb_C103[[#This Row],[FIM]] - tb_C103[[#This Row],[INICIO]]</f>
        <v>0.83333333332848269</v>
      </c>
    </row>
    <row r="8139" spans="1:15" x14ac:dyDescent="0.25">
      <c r="A8139" t="s">
        <v>8686</v>
      </c>
      <c r="B8139">
        <v>4344</v>
      </c>
      <c r="C8139">
        <v>3</v>
      </c>
      <c r="D8139" t="s">
        <v>8673</v>
      </c>
      <c r="E8139" s="9">
        <v>45625.541666666664</v>
      </c>
      <c r="F8139" s="9">
        <v>45625.625</v>
      </c>
      <c r="G8139">
        <v>116</v>
      </c>
      <c r="H8139" t="s">
        <v>290</v>
      </c>
      <c r="I8139" t="s">
        <v>184</v>
      </c>
      <c r="J8139" t="s">
        <v>8671</v>
      </c>
      <c r="K8139" s="9">
        <v>45637.425416666665</v>
      </c>
      <c r="L8139" s="13">
        <f>IFERROR(_xlfn.XLOOKUP(tb_C103[[#This Row],[OS]],[1]!tb_C101[OS],[1]!tb_C101[DATA_ABERTURA]),0)</f>
        <v>45625.506666666668</v>
      </c>
      <c r="M8139" s="7" t="str">
        <f>IFERROR(_xlfn.XLOOKUP(tb_C103[[#This Row],[OS]],[1]!tb_C101[OS],[1]!tb_C101[SITUACAO_OS]),0)</f>
        <v>F</v>
      </c>
      <c r="N8139" t="str">
        <f>_xlfn.XLOOKUP(tb_C103[[#This Row],[OS]],[1]!tb_C101[OS],[1]!tb_C101[OFICINA])</f>
        <v>Mecanico</v>
      </c>
      <c r="O8139" s="14">
        <f>tb_C103[[#This Row],[FIM]] - tb_C103[[#This Row],[INICIO]]</f>
        <v>8.3333333335758653E-2</v>
      </c>
    </row>
    <row r="8140" spans="1:15" x14ac:dyDescent="0.25">
      <c r="A8140" t="s">
        <v>8696</v>
      </c>
      <c r="B8140">
        <v>4344</v>
      </c>
      <c r="C8140">
        <v>3</v>
      </c>
      <c r="D8140" t="s">
        <v>8673</v>
      </c>
      <c r="E8140" s="9">
        <v>45625.541666666664</v>
      </c>
      <c r="F8140" s="9">
        <v>45625.625</v>
      </c>
      <c r="G8140">
        <v>116</v>
      </c>
      <c r="H8140" t="s">
        <v>290</v>
      </c>
      <c r="I8140" t="s">
        <v>184</v>
      </c>
      <c r="J8140" t="s">
        <v>8671</v>
      </c>
      <c r="K8140" s="9">
        <v>45637.425416666665</v>
      </c>
      <c r="L8140" s="13">
        <f>IFERROR(_xlfn.XLOOKUP(tb_C103[[#This Row],[OS]],[1]!tb_C101[OS],[1]!tb_C101[DATA_ABERTURA]),0)</f>
        <v>45625.506666666668</v>
      </c>
      <c r="M8140" s="7" t="str">
        <f>IFERROR(_xlfn.XLOOKUP(tb_C103[[#This Row],[OS]],[1]!tb_C101[OS],[1]!tb_C101[SITUACAO_OS]),0)</f>
        <v>F</v>
      </c>
      <c r="N8140" t="str">
        <f>_xlfn.XLOOKUP(tb_C103[[#This Row],[OS]],[1]!tb_C101[OS],[1]!tb_C101[OFICINA])</f>
        <v>Mecanico</v>
      </c>
      <c r="O8140" s="14">
        <f>tb_C103[[#This Row],[FIM]] - tb_C103[[#This Row],[INICIO]]</f>
        <v>8.3333333335758653E-2</v>
      </c>
    </row>
    <row r="8141" spans="1:15" x14ac:dyDescent="0.25">
      <c r="A8141" t="s">
        <v>8686</v>
      </c>
      <c r="B8141">
        <v>4344</v>
      </c>
      <c r="C8141">
        <v>3</v>
      </c>
      <c r="D8141" t="s">
        <v>8673</v>
      </c>
      <c r="E8141" s="9">
        <v>45625.541666666664</v>
      </c>
      <c r="F8141" s="9">
        <v>45625.625</v>
      </c>
      <c r="G8141">
        <v>116</v>
      </c>
      <c r="H8141" t="s">
        <v>290</v>
      </c>
      <c r="I8141" t="s">
        <v>184</v>
      </c>
      <c r="J8141" t="s">
        <v>8671</v>
      </c>
      <c r="K8141" s="9">
        <v>45637.425416666665</v>
      </c>
      <c r="L8141" s="13">
        <f>IFERROR(_xlfn.XLOOKUP(tb_C103[[#This Row],[OS]],[1]!tb_C101[OS],[1]!tb_C101[DATA_ABERTURA]),0)</f>
        <v>45625.506666666668</v>
      </c>
      <c r="M8141" s="7" t="str">
        <f>IFERROR(_xlfn.XLOOKUP(tb_C103[[#This Row],[OS]],[1]!tb_C101[OS],[1]!tb_C101[SITUACAO_OS]),0)</f>
        <v>F</v>
      </c>
      <c r="N8141" t="str">
        <f>_xlfn.XLOOKUP(tb_C103[[#This Row],[OS]],[1]!tb_C101[OS],[1]!tb_C101[OFICINA])</f>
        <v>Mecanico</v>
      </c>
      <c r="O8141" s="14">
        <f>tb_C103[[#This Row],[FIM]] - tb_C103[[#This Row],[INICIO]]</f>
        <v>8.3333333335758653E-2</v>
      </c>
    </row>
    <row r="8142" spans="1:15" x14ac:dyDescent="0.25">
      <c r="A8142" t="s">
        <v>8696</v>
      </c>
      <c r="B8142">
        <v>4344</v>
      </c>
      <c r="C8142">
        <v>3</v>
      </c>
      <c r="D8142" t="s">
        <v>8673</v>
      </c>
      <c r="E8142" s="9">
        <v>45625.541666666664</v>
      </c>
      <c r="F8142" s="9">
        <v>45625.625</v>
      </c>
      <c r="G8142">
        <v>116</v>
      </c>
      <c r="H8142" t="s">
        <v>290</v>
      </c>
      <c r="I8142" t="s">
        <v>184</v>
      </c>
      <c r="J8142" t="s">
        <v>8671</v>
      </c>
      <c r="K8142" s="9">
        <v>45637.425416666665</v>
      </c>
      <c r="L8142" s="13">
        <f>IFERROR(_xlfn.XLOOKUP(tb_C103[[#This Row],[OS]],[1]!tb_C101[OS],[1]!tb_C101[DATA_ABERTURA]),0)</f>
        <v>45625.506666666668</v>
      </c>
      <c r="M8142" s="7" t="str">
        <f>IFERROR(_xlfn.XLOOKUP(tb_C103[[#This Row],[OS]],[1]!tb_C101[OS],[1]!tb_C101[SITUACAO_OS]),0)</f>
        <v>F</v>
      </c>
      <c r="N8142" t="str">
        <f>_xlfn.XLOOKUP(tb_C103[[#This Row],[OS]],[1]!tb_C101[OS],[1]!tb_C101[OFICINA])</f>
        <v>Mecanico</v>
      </c>
      <c r="O8142" s="14">
        <f>tb_C103[[#This Row],[FIM]] - tb_C103[[#This Row],[INICIO]]</f>
        <v>8.3333333335758653E-2</v>
      </c>
    </row>
    <row r="8143" spans="1:15" x14ac:dyDescent="0.25">
      <c r="B8143">
        <v>4345</v>
      </c>
      <c r="C8143">
        <v>3</v>
      </c>
      <c r="D8143" t="s">
        <v>8673</v>
      </c>
      <c r="E8143" s="9"/>
      <c r="F8143" s="9"/>
      <c r="G8143">
        <v>116</v>
      </c>
      <c r="H8143" t="s">
        <v>290</v>
      </c>
      <c r="I8143" t="s">
        <v>184</v>
      </c>
      <c r="J8143" t="s">
        <v>8674</v>
      </c>
      <c r="K8143" s="9"/>
      <c r="L8143" s="13">
        <f>IFERROR(_xlfn.XLOOKUP(tb_C103[[#This Row],[OS]],[1]!tb_C101[OS],[1]!tb_C101[DATA_ABERTURA]),0)</f>
        <v>45625.518414351849</v>
      </c>
      <c r="M8143" s="7" t="str">
        <f>IFERROR(_xlfn.XLOOKUP(tb_C103[[#This Row],[OS]],[1]!tb_C101[OS],[1]!tb_C101[SITUACAO_OS]),0)</f>
        <v>A</v>
      </c>
      <c r="N8143" t="str">
        <f>_xlfn.XLOOKUP(tb_C103[[#This Row],[OS]],[1]!tb_C101[OS],[1]!tb_C101[OFICINA])</f>
        <v>Eletrico</v>
      </c>
      <c r="O8143" s="14">
        <f>tb_C103[[#This Row],[FIM]] - tb_C103[[#This Row],[INICIO]]</f>
        <v>0</v>
      </c>
    </row>
    <row r="8144" spans="1:15" x14ac:dyDescent="0.25">
      <c r="A8144" t="s">
        <v>5446</v>
      </c>
      <c r="B8144">
        <v>4346</v>
      </c>
      <c r="C8144">
        <v>3</v>
      </c>
      <c r="D8144" t="s">
        <v>8673</v>
      </c>
      <c r="E8144" s="9">
        <v>45625.559027777781</v>
      </c>
      <c r="F8144" s="9">
        <v>45625.583333333336</v>
      </c>
      <c r="G8144">
        <v>406</v>
      </c>
      <c r="H8144" t="s">
        <v>822</v>
      </c>
      <c r="I8144" t="s">
        <v>79</v>
      </c>
      <c r="J8144" t="s">
        <v>8674</v>
      </c>
      <c r="K8144" s="9">
        <v>45629.471817129626</v>
      </c>
      <c r="L8144" s="13">
        <f>IFERROR(_xlfn.XLOOKUP(tb_C103[[#This Row],[OS]],[1]!tb_C101[OS],[1]!tb_C101[DATA_ABERTURA]),0)</f>
        <v>45625.555925925924</v>
      </c>
      <c r="M8144" s="7" t="str">
        <f>IFERROR(_xlfn.XLOOKUP(tb_C103[[#This Row],[OS]],[1]!tb_C101[OS],[1]!tb_C101[SITUACAO_OS]),0)</f>
        <v>F</v>
      </c>
      <c r="N8144" t="str">
        <f>_xlfn.XLOOKUP(tb_C103[[#This Row],[OS]],[1]!tb_C101[OS],[1]!tb_C101[OFICINA])</f>
        <v>Eletrico</v>
      </c>
      <c r="O8144" s="14">
        <f>tb_C103[[#This Row],[FIM]] - tb_C103[[#This Row],[INICIO]]</f>
        <v>2.4305555554747116E-2</v>
      </c>
    </row>
    <row r="8145" spans="1:15" x14ac:dyDescent="0.25">
      <c r="A8145" t="s">
        <v>8686</v>
      </c>
      <c r="B8145">
        <v>4347</v>
      </c>
      <c r="C8145">
        <v>5</v>
      </c>
      <c r="D8145" t="s">
        <v>8690</v>
      </c>
      <c r="E8145" s="9"/>
      <c r="F8145" s="9"/>
      <c r="G8145">
        <v>115</v>
      </c>
      <c r="H8145" t="s">
        <v>197</v>
      </c>
      <c r="I8145" t="s">
        <v>184</v>
      </c>
      <c r="J8145" t="s">
        <v>8671</v>
      </c>
      <c r="K8145" s="9"/>
      <c r="L8145" s="13">
        <f>IFERROR(_xlfn.XLOOKUP(tb_C103[[#This Row],[OS]],[1]!tb_C101[OS],[1]!tb_C101[DATA_ABERTURA]),0)</f>
        <v>45625.619409722225</v>
      </c>
      <c r="M8145" s="7" t="str">
        <f>IFERROR(_xlfn.XLOOKUP(tb_C103[[#This Row],[OS]],[1]!tb_C101[OS],[1]!tb_C101[SITUACAO_OS]),0)</f>
        <v>A</v>
      </c>
      <c r="N8145" t="str">
        <f>_xlfn.XLOOKUP(tb_C103[[#This Row],[OS]],[1]!tb_C101[OS],[1]!tb_C101[OFICINA])</f>
        <v>Mecanico</v>
      </c>
      <c r="O8145" s="14">
        <f>tb_C103[[#This Row],[FIM]] - tb_C103[[#This Row],[INICIO]]</f>
        <v>0</v>
      </c>
    </row>
    <row r="8146" spans="1:15" x14ac:dyDescent="0.25">
      <c r="A8146" t="s">
        <v>8696</v>
      </c>
      <c r="B8146">
        <v>4347</v>
      </c>
      <c r="C8146">
        <v>5</v>
      </c>
      <c r="D8146" t="s">
        <v>8690</v>
      </c>
      <c r="E8146" s="9"/>
      <c r="F8146" s="9"/>
      <c r="G8146">
        <v>115</v>
      </c>
      <c r="H8146" t="s">
        <v>197</v>
      </c>
      <c r="I8146" t="s">
        <v>184</v>
      </c>
      <c r="J8146" t="s">
        <v>8671</v>
      </c>
      <c r="K8146" s="9"/>
      <c r="L8146" s="13">
        <f>IFERROR(_xlfn.XLOOKUP(tb_C103[[#This Row],[OS]],[1]!tb_C101[OS],[1]!tb_C101[DATA_ABERTURA]),0)</f>
        <v>45625.619409722225</v>
      </c>
      <c r="M8146" s="7" t="str">
        <f>IFERROR(_xlfn.XLOOKUP(tb_C103[[#This Row],[OS]],[1]!tb_C101[OS],[1]!tb_C101[SITUACAO_OS]),0)</f>
        <v>A</v>
      </c>
      <c r="N8146" t="str">
        <f>_xlfn.XLOOKUP(tb_C103[[#This Row],[OS]],[1]!tb_C101[OS],[1]!tb_C101[OFICINA])</f>
        <v>Mecanico</v>
      </c>
      <c r="O8146" s="14">
        <f>tb_C103[[#This Row],[FIM]] - tb_C103[[#This Row],[INICIO]]</f>
        <v>0</v>
      </c>
    </row>
    <row r="8147" spans="1:15" x14ac:dyDescent="0.25">
      <c r="B8147">
        <v>4348</v>
      </c>
      <c r="C8147">
        <v>5</v>
      </c>
      <c r="D8147" t="s">
        <v>8690</v>
      </c>
      <c r="E8147" s="9"/>
      <c r="F8147" s="9"/>
      <c r="G8147">
        <v>117</v>
      </c>
      <c r="H8147" t="s">
        <v>354</v>
      </c>
      <c r="I8147" t="s">
        <v>184</v>
      </c>
      <c r="J8147" t="s">
        <v>8671</v>
      </c>
      <c r="K8147" s="9"/>
      <c r="L8147" s="13">
        <f>IFERROR(_xlfn.XLOOKUP(tb_C103[[#This Row],[OS]],[1]!tb_C101[OS],[1]!tb_C101[DATA_ABERTURA]),0)</f>
        <v>45625.620011574072</v>
      </c>
      <c r="M8147" s="7" t="str">
        <f>IFERROR(_xlfn.XLOOKUP(tb_C103[[#This Row],[OS]],[1]!tb_C101[OS],[1]!tb_C101[SITUACAO_OS]),0)</f>
        <v>A</v>
      </c>
      <c r="N8147" t="str">
        <f>_xlfn.XLOOKUP(tb_C103[[#This Row],[OS]],[1]!tb_C101[OS],[1]!tb_C101[OFICINA])</f>
        <v>Mecanico</v>
      </c>
      <c r="O8147" s="14">
        <f>tb_C103[[#This Row],[FIM]] - tb_C103[[#This Row],[INICIO]]</f>
        <v>0</v>
      </c>
    </row>
    <row r="8148" spans="1:15" x14ac:dyDescent="0.25">
      <c r="B8148">
        <v>4349</v>
      </c>
      <c r="C8148">
        <v>5</v>
      </c>
      <c r="D8148" t="s">
        <v>8690</v>
      </c>
      <c r="E8148" s="9"/>
      <c r="F8148" s="9"/>
      <c r="G8148">
        <v>118</v>
      </c>
      <c r="H8148" t="s">
        <v>1349</v>
      </c>
      <c r="I8148" t="s">
        <v>184</v>
      </c>
      <c r="J8148" t="s">
        <v>8671</v>
      </c>
      <c r="K8148" s="9"/>
      <c r="L8148" s="13">
        <f>IFERROR(_xlfn.XLOOKUP(tb_C103[[#This Row],[OS]],[1]!tb_C101[OS],[1]!tb_C101[DATA_ABERTURA]),0)</f>
        <v>45625.620659722219</v>
      </c>
      <c r="M8148" s="7" t="str">
        <f>IFERROR(_xlfn.XLOOKUP(tb_C103[[#This Row],[OS]],[1]!tb_C101[OS],[1]!tb_C101[SITUACAO_OS]),0)</f>
        <v>A</v>
      </c>
      <c r="N8148" t="str">
        <f>_xlfn.XLOOKUP(tb_C103[[#This Row],[OS]],[1]!tb_C101[OS],[1]!tb_C101[OFICINA])</f>
        <v>Mecanico</v>
      </c>
      <c r="O8148" s="14">
        <f>tb_C103[[#This Row],[FIM]] - tb_C103[[#This Row],[INICIO]]</f>
        <v>0</v>
      </c>
    </row>
    <row r="8149" spans="1:15" x14ac:dyDescent="0.25">
      <c r="A8149" t="s">
        <v>8686</v>
      </c>
      <c r="B8149">
        <v>4350</v>
      </c>
      <c r="C8149">
        <v>3</v>
      </c>
      <c r="D8149" t="s">
        <v>8673</v>
      </c>
      <c r="E8149" s="9">
        <v>45625.645833333336</v>
      </c>
      <c r="F8149" s="9">
        <v>45625.666666666664</v>
      </c>
      <c r="G8149">
        <v>115</v>
      </c>
      <c r="H8149" t="s">
        <v>197</v>
      </c>
      <c r="I8149" t="s">
        <v>184</v>
      </c>
      <c r="J8149" t="s">
        <v>8671</v>
      </c>
      <c r="K8149" s="9">
        <v>45636.537268518521</v>
      </c>
      <c r="L8149" s="13">
        <f>IFERROR(_xlfn.XLOOKUP(tb_C103[[#This Row],[OS]],[1]!tb_C101[OS],[1]!tb_C101[DATA_ABERTURA]),0)</f>
        <v>45625.623206018521</v>
      </c>
      <c r="M8149" s="7" t="str">
        <f>IFERROR(_xlfn.XLOOKUP(tb_C103[[#This Row],[OS]],[1]!tb_C101[OS],[1]!tb_C101[SITUACAO_OS]),0)</f>
        <v>F</v>
      </c>
      <c r="N8149" t="str">
        <f>_xlfn.XLOOKUP(tb_C103[[#This Row],[OS]],[1]!tb_C101[OS],[1]!tb_C101[OFICINA])</f>
        <v>Mecanico</v>
      </c>
      <c r="O8149" s="14">
        <f>tb_C103[[#This Row],[FIM]] - tb_C103[[#This Row],[INICIO]]</f>
        <v>2.0833333328482695E-2</v>
      </c>
    </row>
    <row r="8150" spans="1:15" x14ac:dyDescent="0.25">
      <c r="A8150" t="s">
        <v>8696</v>
      </c>
      <c r="B8150">
        <v>4350</v>
      </c>
      <c r="C8150">
        <v>3</v>
      </c>
      <c r="D8150" t="s">
        <v>8673</v>
      </c>
      <c r="E8150" s="9">
        <v>45625.645833333336</v>
      </c>
      <c r="F8150" s="9">
        <v>45625.666666666664</v>
      </c>
      <c r="G8150">
        <v>115</v>
      </c>
      <c r="H8150" t="s">
        <v>197</v>
      </c>
      <c r="I8150" t="s">
        <v>184</v>
      </c>
      <c r="J8150" t="s">
        <v>8671</v>
      </c>
      <c r="K8150" s="9">
        <v>45636.537268518521</v>
      </c>
      <c r="L8150" s="13">
        <f>IFERROR(_xlfn.XLOOKUP(tb_C103[[#This Row],[OS]],[1]!tb_C101[OS],[1]!tb_C101[DATA_ABERTURA]),0)</f>
        <v>45625.623206018521</v>
      </c>
      <c r="M8150" s="7" t="str">
        <f>IFERROR(_xlfn.XLOOKUP(tb_C103[[#This Row],[OS]],[1]!tb_C101[OS],[1]!tb_C101[SITUACAO_OS]),0)</f>
        <v>F</v>
      </c>
      <c r="N8150" t="str">
        <f>_xlfn.XLOOKUP(tb_C103[[#This Row],[OS]],[1]!tb_C101[OS],[1]!tb_C101[OFICINA])</f>
        <v>Mecanico</v>
      </c>
      <c r="O8150" s="14">
        <f>tb_C103[[#This Row],[FIM]] - tb_C103[[#This Row],[INICIO]]</f>
        <v>2.0833333328482695E-2</v>
      </c>
    </row>
    <row r="8151" spans="1:15" x14ac:dyDescent="0.25">
      <c r="A8151" t="s">
        <v>8686</v>
      </c>
      <c r="B8151">
        <v>4350</v>
      </c>
      <c r="C8151">
        <v>3</v>
      </c>
      <c r="D8151" t="s">
        <v>8673</v>
      </c>
      <c r="E8151" s="9">
        <v>45625.645833333336</v>
      </c>
      <c r="F8151" s="9">
        <v>45625.666666666664</v>
      </c>
      <c r="G8151">
        <v>115</v>
      </c>
      <c r="H8151" t="s">
        <v>197</v>
      </c>
      <c r="I8151" t="s">
        <v>184</v>
      </c>
      <c r="J8151" t="s">
        <v>8671</v>
      </c>
      <c r="K8151" s="9">
        <v>45636.537268518521</v>
      </c>
      <c r="L8151" s="13">
        <f>IFERROR(_xlfn.XLOOKUP(tb_C103[[#This Row],[OS]],[1]!tb_C101[OS],[1]!tb_C101[DATA_ABERTURA]),0)</f>
        <v>45625.623206018521</v>
      </c>
      <c r="M8151" s="7" t="str">
        <f>IFERROR(_xlfn.XLOOKUP(tb_C103[[#This Row],[OS]],[1]!tb_C101[OS],[1]!tb_C101[SITUACAO_OS]),0)</f>
        <v>F</v>
      </c>
      <c r="N8151" t="str">
        <f>_xlfn.XLOOKUP(tb_C103[[#This Row],[OS]],[1]!tb_C101[OS],[1]!tb_C101[OFICINA])</f>
        <v>Mecanico</v>
      </c>
      <c r="O8151" s="14">
        <f>tb_C103[[#This Row],[FIM]] - tb_C103[[#This Row],[INICIO]]</f>
        <v>2.0833333328482695E-2</v>
      </c>
    </row>
    <row r="8152" spans="1:15" x14ac:dyDescent="0.25">
      <c r="A8152" t="s">
        <v>8696</v>
      </c>
      <c r="B8152">
        <v>4350</v>
      </c>
      <c r="C8152">
        <v>3</v>
      </c>
      <c r="D8152" t="s">
        <v>8673</v>
      </c>
      <c r="E8152" s="9">
        <v>45625.645833333336</v>
      </c>
      <c r="F8152" s="9">
        <v>45625.666666666664</v>
      </c>
      <c r="G8152">
        <v>115</v>
      </c>
      <c r="H8152" t="s">
        <v>197</v>
      </c>
      <c r="I8152" t="s">
        <v>184</v>
      </c>
      <c r="J8152" t="s">
        <v>8671</v>
      </c>
      <c r="K8152" s="9">
        <v>45636.537268518521</v>
      </c>
      <c r="L8152" s="13">
        <f>IFERROR(_xlfn.XLOOKUP(tb_C103[[#This Row],[OS]],[1]!tb_C101[OS],[1]!tb_C101[DATA_ABERTURA]),0)</f>
        <v>45625.623206018521</v>
      </c>
      <c r="M8152" s="7" t="str">
        <f>IFERROR(_xlfn.XLOOKUP(tb_C103[[#This Row],[OS]],[1]!tb_C101[OS],[1]!tb_C101[SITUACAO_OS]),0)</f>
        <v>F</v>
      </c>
      <c r="N8152" t="str">
        <f>_xlfn.XLOOKUP(tb_C103[[#This Row],[OS]],[1]!tb_C101[OS],[1]!tb_C101[OFICINA])</f>
        <v>Mecanico</v>
      </c>
      <c r="O8152" s="14">
        <f>tb_C103[[#This Row],[FIM]] - tb_C103[[#This Row],[INICIO]]</f>
        <v>2.0833333328482695E-2</v>
      </c>
    </row>
    <row r="8153" spans="1:15" x14ac:dyDescent="0.25">
      <c r="B8153">
        <v>4351</v>
      </c>
      <c r="C8153">
        <v>1</v>
      </c>
      <c r="D8153" t="s">
        <v>8677</v>
      </c>
      <c r="E8153" s="9"/>
      <c r="F8153" s="9"/>
      <c r="G8153">
        <v>116</v>
      </c>
      <c r="H8153" t="s">
        <v>290</v>
      </c>
      <c r="I8153" t="s">
        <v>184</v>
      </c>
      <c r="J8153" t="s">
        <v>8671</v>
      </c>
      <c r="K8153" s="9"/>
      <c r="L8153" s="13">
        <f>IFERROR(_xlfn.XLOOKUP(tb_C103[[#This Row],[OS]],[1]!tb_C101[OS],[1]!tb_C101[DATA_ABERTURA]),0)</f>
        <v>45625.651875000003</v>
      </c>
      <c r="M8153" s="7" t="str">
        <f>IFERROR(_xlfn.XLOOKUP(tb_C103[[#This Row],[OS]],[1]!tb_C101[OS],[1]!tb_C101[SITUACAO_OS]),0)</f>
        <v>A</v>
      </c>
      <c r="N8153" t="str">
        <f>_xlfn.XLOOKUP(tb_C103[[#This Row],[OS]],[1]!tb_C101[OS],[1]!tb_C101[OFICINA])</f>
        <v>Mecanico</v>
      </c>
      <c r="O8153" s="14">
        <f>tb_C103[[#This Row],[FIM]] - tb_C103[[#This Row],[INICIO]]</f>
        <v>0</v>
      </c>
    </row>
    <row r="8154" spans="1:15" x14ac:dyDescent="0.25">
      <c r="A8154" t="s">
        <v>5446</v>
      </c>
      <c r="B8154">
        <v>4352</v>
      </c>
      <c r="C8154">
        <v>5</v>
      </c>
      <c r="D8154" t="s">
        <v>8690</v>
      </c>
      <c r="E8154" s="9">
        <v>45625.604166666664</v>
      </c>
      <c r="F8154" s="9">
        <v>45625.666666666664</v>
      </c>
      <c r="G8154">
        <v>115</v>
      </c>
      <c r="H8154" t="s">
        <v>197</v>
      </c>
      <c r="I8154" t="s">
        <v>184</v>
      </c>
      <c r="J8154" t="s">
        <v>8674</v>
      </c>
      <c r="K8154" s="9">
        <v>45629.615613425929</v>
      </c>
      <c r="L8154" s="13">
        <f>IFERROR(_xlfn.XLOOKUP(tb_C103[[#This Row],[OS]],[1]!tb_C101[OS],[1]!tb_C101[DATA_ABERTURA]),0)</f>
        <v>45625.658101851855</v>
      </c>
      <c r="M8154" s="7" t="str">
        <f>IFERROR(_xlfn.XLOOKUP(tb_C103[[#This Row],[OS]],[1]!tb_C101[OS],[1]!tb_C101[SITUACAO_OS]),0)</f>
        <v>F</v>
      </c>
      <c r="N8154" t="str">
        <f>_xlfn.XLOOKUP(tb_C103[[#This Row],[OS]],[1]!tb_C101[OS],[1]!tb_C101[OFICINA])</f>
        <v>Eletrico</v>
      </c>
      <c r="O8154" s="14">
        <f>tb_C103[[#This Row],[FIM]] - tb_C103[[#This Row],[INICIO]]</f>
        <v>6.25E-2</v>
      </c>
    </row>
    <row r="8155" spans="1:15" x14ac:dyDescent="0.25">
      <c r="A8155" t="s">
        <v>2551</v>
      </c>
      <c r="B8155">
        <v>4353</v>
      </c>
      <c r="C8155">
        <v>1</v>
      </c>
      <c r="D8155" t="s">
        <v>8677</v>
      </c>
      <c r="E8155" s="9">
        <v>45628.34375</v>
      </c>
      <c r="F8155" s="9">
        <v>45628.357638888891</v>
      </c>
      <c r="G8155">
        <v>8001</v>
      </c>
      <c r="H8155" t="s">
        <v>7390</v>
      </c>
      <c r="I8155" t="s">
        <v>184</v>
      </c>
      <c r="J8155" t="s">
        <v>8671</v>
      </c>
      <c r="K8155" s="9">
        <v>45635.408865740741</v>
      </c>
      <c r="L8155" s="13">
        <f>IFERROR(_xlfn.XLOOKUP(tb_C103[[#This Row],[OS]],[1]!tb_C101[OS],[1]!tb_C101[DATA_ABERTURA]),0)</f>
        <v>45625.716134259259</v>
      </c>
      <c r="M8155" s="7" t="str">
        <f>IFERROR(_xlfn.XLOOKUP(tb_C103[[#This Row],[OS]],[1]!tb_C101[OS],[1]!tb_C101[SITUACAO_OS]),0)</f>
        <v>F</v>
      </c>
      <c r="N8155" t="str">
        <f>_xlfn.XLOOKUP(tb_C103[[#This Row],[OS]],[1]!tb_C101[OS],[1]!tb_C101[OFICINA])</f>
        <v>Mecanico</v>
      </c>
      <c r="O8155" s="14">
        <f>tb_C103[[#This Row],[FIM]] - tb_C103[[#This Row],[INICIO]]</f>
        <v>1.3888888890505768E-2</v>
      </c>
    </row>
    <row r="8156" spans="1:15" x14ac:dyDescent="0.25">
      <c r="A8156" t="s">
        <v>2551</v>
      </c>
      <c r="B8156">
        <v>4353</v>
      </c>
      <c r="C8156">
        <v>1</v>
      </c>
      <c r="D8156" t="s">
        <v>8677</v>
      </c>
      <c r="E8156" s="9">
        <v>45628.603472222225</v>
      </c>
      <c r="F8156" s="9">
        <v>45628.606944444444</v>
      </c>
      <c r="G8156">
        <v>8001</v>
      </c>
      <c r="H8156" t="s">
        <v>7390</v>
      </c>
      <c r="I8156" t="s">
        <v>184</v>
      </c>
      <c r="J8156" t="s">
        <v>8671</v>
      </c>
      <c r="K8156" s="9">
        <v>45635.408865740741</v>
      </c>
      <c r="L8156" s="13">
        <f>IFERROR(_xlfn.XLOOKUP(tb_C103[[#This Row],[OS]],[1]!tb_C101[OS],[1]!tb_C101[DATA_ABERTURA]),0)</f>
        <v>45625.716134259259</v>
      </c>
      <c r="M8156" s="7" t="str">
        <f>IFERROR(_xlfn.XLOOKUP(tb_C103[[#This Row],[OS]],[1]!tb_C101[OS],[1]!tb_C101[SITUACAO_OS]),0)</f>
        <v>F</v>
      </c>
      <c r="N8156" t="str">
        <f>_xlfn.XLOOKUP(tb_C103[[#This Row],[OS]],[1]!tb_C101[OS],[1]!tb_C101[OFICINA])</f>
        <v>Mecanico</v>
      </c>
      <c r="O8156" s="14">
        <f>tb_C103[[#This Row],[FIM]] - tb_C103[[#This Row],[INICIO]]</f>
        <v>3.4722222189884633E-3</v>
      </c>
    </row>
    <row r="8157" spans="1:15" x14ac:dyDescent="0.25">
      <c r="A8157" t="s">
        <v>2551</v>
      </c>
      <c r="B8157">
        <v>4353</v>
      </c>
      <c r="C8157">
        <v>1</v>
      </c>
      <c r="D8157" t="s">
        <v>8677</v>
      </c>
      <c r="E8157" s="9">
        <v>45629.548611111109</v>
      </c>
      <c r="F8157" s="9">
        <v>45629.573611111111</v>
      </c>
      <c r="G8157">
        <v>8001</v>
      </c>
      <c r="H8157" t="s">
        <v>7390</v>
      </c>
      <c r="I8157" t="s">
        <v>184</v>
      </c>
      <c r="J8157" t="s">
        <v>8671</v>
      </c>
      <c r="K8157" s="9">
        <v>45635.408865740741</v>
      </c>
      <c r="L8157" s="13">
        <f>IFERROR(_xlfn.XLOOKUP(tb_C103[[#This Row],[OS]],[1]!tb_C101[OS],[1]!tb_C101[DATA_ABERTURA]),0)</f>
        <v>45625.716134259259</v>
      </c>
      <c r="M8157" s="7" t="str">
        <f>IFERROR(_xlfn.XLOOKUP(tb_C103[[#This Row],[OS]],[1]!tb_C101[OS],[1]!tb_C101[SITUACAO_OS]),0)</f>
        <v>F</v>
      </c>
      <c r="N8157" t="str">
        <f>_xlfn.XLOOKUP(tb_C103[[#This Row],[OS]],[1]!tb_C101[OS],[1]!tb_C101[OFICINA])</f>
        <v>Mecanico</v>
      </c>
      <c r="O8157" s="14">
        <f>tb_C103[[#This Row],[FIM]] - tb_C103[[#This Row],[INICIO]]</f>
        <v>2.5000000001455192E-2</v>
      </c>
    </row>
    <row r="8158" spans="1:15" x14ac:dyDescent="0.25">
      <c r="A8158" t="s">
        <v>2551</v>
      </c>
      <c r="B8158">
        <v>4353</v>
      </c>
      <c r="C8158">
        <v>1</v>
      </c>
      <c r="D8158" t="s">
        <v>8677</v>
      </c>
      <c r="E8158" s="9">
        <v>45629.548611111109</v>
      </c>
      <c r="F8158" s="9">
        <v>45629.5625</v>
      </c>
      <c r="G8158">
        <v>8001</v>
      </c>
      <c r="H8158" t="s">
        <v>7390</v>
      </c>
      <c r="I8158" t="s">
        <v>184</v>
      </c>
      <c r="J8158" t="s">
        <v>8671</v>
      </c>
      <c r="K8158" s="9">
        <v>45635.408865740741</v>
      </c>
      <c r="L8158" s="13">
        <f>IFERROR(_xlfn.XLOOKUP(tb_C103[[#This Row],[OS]],[1]!tb_C101[OS],[1]!tb_C101[DATA_ABERTURA]),0)</f>
        <v>45625.716134259259</v>
      </c>
      <c r="M8158" s="7" t="str">
        <f>IFERROR(_xlfn.XLOOKUP(tb_C103[[#This Row],[OS]],[1]!tb_C101[OS],[1]!tb_C101[SITUACAO_OS]),0)</f>
        <v>F</v>
      </c>
      <c r="N8158" t="str">
        <f>_xlfn.XLOOKUP(tb_C103[[#This Row],[OS]],[1]!tb_C101[OS],[1]!tb_C101[OFICINA])</f>
        <v>Mecanico</v>
      </c>
      <c r="O8158" s="14">
        <f>tb_C103[[#This Row],[FIM]] - tb_C103[[#This Row],[INICIO]]</f>
        <v>1.3888888890505768E-2</v>
      </c>
    </row>
    <row r="8159" spans="1:15" x14ac:dyDescent="0.25">
      <c r="A8159" t="s">
        <v>2551</v>
      </c>
      <c r="B8159">
        <v>4353</v>
      </c>
      <c r="C8159">
        <v>1</v>
      </c>
      <c r="D8159" t="s">
        <v>8677</v>
      </c>
      <c r="E8159" s="9">
        <v>45630.40625</v>
      </c>
      <c r="F8159" s="9">
        <v>45630.411111111112</v>
      </c>
      <c r="G8159">
        <v>8001</v>
      </c>
      <c r="H8159" t="s">
        <v>7390</v>
      </c>
      <c r="I8159" t="s">
        <v>184</v>
      </c>
      <c r="J8159" t="s">
        <v>8671</v>
      </c>
      <c r="K8159" s="9">
        <v>45635.408865740741</v>
      </c>
      <c r="L8159" s="13">
        <f>IFERROR(_xlfn.XLOOKUP(tb_C103[[#This Row],[OS]],[1]!tb_C101[OS],[1]!tb_C101[DATA_ABERTURA]),0)</f>
        <v>45625.716134259259</v>
      </c>
      <c r="M8159" s="7" t="str">
        <f>IFERROR(_xlfn.XLOOKUP(tb_C103[[#This Row],[OS]],[1]!tb_C101[OS],[1]!tb_C101[SITUACAO_OS]),0)</f>
        <v>F</v>
      </c>
      <c r="N8159" t="str">
        <f>_xlfn.XLOOKUP(tb_C103[[#This Row],[OS]],[1]!tb_C101[OS],[1]!tb_C101[OFICINA])</f>
        <v>Mecanico</v>
      </c>
      <c r="O8159" s="14">
        <f>tb_C103[[#This Row],[FIM]] - tb_C103[[#This Row],[INICIO]]</f>
        <v>4.8611111124046147E-3</v>
      </c>
    </row>
    <row r="8160" spans="1:15" x14ac:dyDescent="0.25">
      <c r="A8160" t="s">
        <v>2551</v>
      </c>
      <c r="B8160">
        <v>4353</v>
      </c>
      <c r="C8160">
        <v>1</v>
      </c>
      <c r="D8160" t="s">
        <v>8677</v>
      </c>
      <c r="E8160" s="9">
        <v>45631.333333333336</v>
      </c>
      <c r="F8160" s="9">
        <v>45631.372916666667</v>
      </c>
      <c r="G8160">
        <v>8001</v>
      </c>
      <c r="H8160" t="s">
        <v>7390</v>
      </c>
      <c r="I8160" t="s">
        <v>184</v>
      </c>
      <c r="J8160" t="s">
        <v>8671</v>
      </c>
      <c r="K8160" s="9">
        <v>45635.408865740741</v>
      </c>
      <c r="L8160" s="13">
        <f>IFERROR(_xlfn.XLOOKUP(tb_C103[[#This Row],[OS]],[1]!tb_C101[OS],[1]!tb_C101[DATA_ABERTURA]),0)</f>
        <v>45625.716134259259</v>
      </c>
      <c r="M8160" s="7" t="str">
        <f>IFERROR(_xlfn.XLOOKUP(tb_C103[[#This Row],[OS]],[1]!tb_C101[OS],[1]!tb_C101[SITUACAO_OS]),0)</f>
        <v>F</v>
      </c>
      <c r="N8160" t="str">
        <f>_xlfn.XLOOKUP(tb_C103[[#This Row],[OS]],[1]!tb_C101[OS],[1]!tb_C101[OFICINA])</f>
        <v>Mecanico</v>
      </c>
      <c r="O8160" s="14">
        <f>tb_C103[[#This Row],[FIM]] - tb_C103[[#This Row],[INICIO]]</f>
        <v>3.9583333331393078E-2</v>
      </c>
    </row>
    <row r="8161" spans="1:15" x14ac:dyDescent="0.25">
      <c r="A8161" t="s">
        <v>2551</v>
      </c>
      <c r="B8161">
        <v>4353</v>
      </c>
      <c r="C8161">
        <v>1</v>
      </c>
      <c r="D8161" t="s">
        <v>8677</v>
      </c>
      <c r="E8161" s="9">
        <v>45632.361111111109</v>
      </c>
      <c r="F8161" s="9"/>
      <c r="G8161">
        <v>8001</v>
      </c>
      <c r="H8161" t="s">
        <v>7390</v>
      </c>
      <c r="I8161" t="s">
        <v>184</v>
      </c>
      <c r="J8161" t="s">
        <v>8671</v>
      </c>
      <c r="K8161" s="9">
        <v>45635.408865740741</v>
      </c>
      <c r="L8161" s="13">
        <f>IFERROR(_xlfn.XLOOKUP(tb_C103[[#This Row],[OS]],[1]!tb_C101[OS],[1]!tb_C101[DATA_ABERTURA]),0)</f>
        <v>45625.716134259259</v>
      </c>
      <c r="M8161" s="7" t="str">
        <f>IFERROR(_xlfn.XLOOKUP(tb_C103[[#This Row],[OS]],[1]!tb_C101[OS],[1]!tb_C101[SITUACAO_OS]),0)</f>
        <v>F</v>
      </c>
      <c r="N8161" t="str">
        <f>_xlfn.XLOOKUP(tb_C103[[#This Row],[OS]],[1]!tb_C101[OS],[1]!tb_C101[OFICINA])</f>
        <v>Mecanico</v>
      </c>
      <c r="O8161" s="14">
        <f>tb_C103[[#This Row],[FIM]] - tb_C103[[#This Row],[INICIO]]</f>
        <v>-45632.361111111109</v>
      </c>
    </row>
    <row r="8162" spans="1:15" x14ac:dyDescent="0.25">
      <c r="A8162" t="s">
        <v>1764</v>
      </c>
      <c r="B8162">
        <v>4354</v>
      </c>
      <c r="C8162">
        <v>1</v>
      </c>
      <c r="D8162" t="s">
        <v>8677</v>
      </c>
      <c r="E8162" s="9">
        <v>45628.39166666667</v>
      </c>
      <c r="F8162" s="9">
        <v>45628.5</v>
      </c>
      <c r="G8162">
        <v>8001</v>
      </c>
      <c r="H8162" t="s">
        <v>7390</v>
      </c>
      <c r="I8162" t="s">
        <v>184</v>
      </c>
      <c r="J8162" t="s">
        <v>8671</v>
      </c>
      <c r="K8162" s="9">
        <v>45636.39130787037</v>
      </c>
      <c r="L8162" s="13">
        <f>IFERROR(_xlfn.XLOOKUP(tb_C103[[#This Row],[OS]],[1]!tb_C101[OS],[1]!tb_C101[DATA_ABERTURA]),0)</f>
        <v>45625.727881944447</v>
      </c>
      <c r="M8162" s="7" t="str">
        <f>IFERROR(_xlfn.XLOOKUP(tb_C103[[#This Row],[OS]],[1]!tb_C101[OS],[1]!tb_C101[SITUACAO_OS]),0)</f>
        <v>F</v>
      </c>
      <c r="N8162" t="str">
        <f>_xlfn.XLOOKUP(tb_C103[[#This Row],[OS]],[1]!tb_C101[OS],[1]!tb_C101[OFICINA])</f>
        <v>Mecanico</v>
      </c>
      <c r="O8162" s="14">
        <f>tb_C103[[#This Row],[FIM]] - tb_C103[[#This Row],[INICIO]]</f>
        <v>0.10833333332993789</v>
      </c>
    </row>
    <row r="8163" spans="1:15" x14ac:dyDescent="0.25">
      <c r="A8163" t="s">
        <v>4080</v>
      </c>
      <c r="B8163">
        <v>4355</v>
      </c>
      <c r="C8163">
        <v>1</v>
      </c>
      <c r="D8163" t="s">
        <v>8677</v>
      </c>
      <c r="E8163" s="9">
        <v>45623.583333333336</v>
      </c>
      <c r="F8163" s="9">
        <v>45623.583333333336</v>
      </c>
      <c r="G8163">
        <v>8001</v>
      </c>
      <c r="H8163" t="s">
        <v>7390</v>
      </c>
      <c r="I8163" t="s">
        <v>184</v>
      </c>
      <c r="J8163" t="s">
        <v>8671</v>
      </c>
      <c r="K8163" s="9">
        <v>45632.59202546296</v>
      </c>
      <c r="L8163" s="13">
        <f>IFERROR(_xlfn.XLOOKUP(tb_C103[[#This Row],[OS]],[1]!tb_C101[OS],[1]!tb_C101[DATA_ABERTURA]),0)</f>
        <v>45625.72996527778</v>
      </c>
      <c r="M8163" s="7" t="str">
        <f>IFERROR(_xlfn.XLOOKUP(tb_C103[[#This Row],[OS]],[1]!tb_C101[OS],[1]!tb_C101[SITUACAO_OS]),0)</f>
        <v>F</v>
      </c>
      <c r="N8163" t="str">
        <f>_xlfn.XLOOKUP(tb_C103[[#This Row],[OS]],[1]!tb_C101[OS],[1]!tb_C101[OFICINA])</f>
        <v>Mecanico</v>
      </c>
      <c r="O8163" s="14">
        <f>tb_C103[[#This Row],[FIM]] - tb_C103[[#This Row],[INICIO]]</f>
        <v>0</v>
      </c>
    </row>
    <row r="8164" spans="1:15" x14ac:dyDescent="0.25">
      <c r="A8164" t="s">
        <v>4080</v>
      </c>
      <c r="B8164">
        <v>4355</v>
      </c>
      <c r="C8164">
        <v>1</v>
      </c>
      <c r="D8164" t="s">
        <v>8677</v>
      </c>
      <c r="E8164" s="9">
        <v>45629.333333333336</v>
      </c>
      <c r="F8164" s="9">
        <v>45629.375</v>
      </c>
      <c r="G8164">
        <v>8001</v>
      </c>
      <c r="H8164" t="s">
        <v>7390</v>
      </c>
      <c r="I8164" t="s">
        <v>184</v>
      </c>
      <c r="J8164" t="s">
        <v>8671</v>
      </c>
      <c r="K8164" s="9">
        <v>45632.59202546296</v>
      </c>
      <c r="L8164" s="13">
        <f>IFERROR(_xlfn.XLOOKUP(tb_C103[[#This Row],[OS]],[1]!tb_C101[OS],[1]!tb_C101[DATA_ABERTURA]),0)</f>
        <v>45625.72996527778</v>
      </c>
      <c r="M8164" s="7" t="str">
        <f>IFERROR(_xlfn.XLOOKUP(tb_C103[[#This Row],[OS]],[1]!tb_C101[OS],[1]!tb_C101[SITUACAO_OS]),0)</f>
        <v>F</v>
      </c>
      <c r="N8164" t="str">
        <f>_xlfn.XLOOKUP(tb_C103[[#This Row],[OS]],[1]!tb_C101[OS],[1]!tb_C101[OFICINA])</f>
        <v>Mecanico</v>
      </c>
      <c r="O8164" s="14">
        <f>tb_C103[[#This Row],[FIM]] - tb_C103[[#This Row],[INICIO]]</f>
        <v>4.1666666664241347E-2</v>
      </c>
    </row>
    <row r="8165" spans="1:15" x14ac:dyDescent="0.25">
      <c r="A8165" t="s">
        <v>4080</v>
      </c>
      <c r="B8165">
        <v>4355</v>
      </c>
      <c r="C8165">
        <v>1</v>
      </c>
      <c r="D8165" t="s">
        <v>8677</v>
      </c>
      <c r="E8165" s="9">
        <v>45631.3125</v>
      </c>
      <c r="F8165" s="9">
        <v>45631.333333333336</v>
      </c>
      <c r="G8165">
        <v>8001</v>
      </c>
      <c r="H8165" t="s">
        <v>7390</v>
      </c>
      <c r="I8165" t="s">
        <v>184</v>
      </c>
      <c r="J8165" t="s">
        <v>8671</v>
      </c>
      <c r="K8165" s="9">
        <v>45632.59202546296</v>
      </c>
      <c r="L8165" s="13">
        <f>IFERROR(_xlfn.XLOOKUP(tb_C103[[#This Row],[OS]],[1]!tb_C101[OS],[1]!tb_C101[DATA_ABERTURA]),0)</f>
        <v>45625.72996527778</v>
      </c>
      <c r="M8165" s="7" t="str">
        <f>IFERROR(_xlfn.XLOOKUP(tb_C103[[#This Row],[OS]],[1]!tb_C101[OS],[1]!tb_C101[SITUACAO_OS]),0)</f>
        <v>F</v>
      </c>
      <c r="N8165" t="str">
        <f>_xlfn.XLOOKUP(tb_C103[[#This Row],[OS]],[1]!tb_C101[OS],[1]!tb_C101[OFICINA])</f>
        <v>Mecanico</v>
      </c>
      <c r="O8165" s="14">
        <f>tb_C103[[#This Row],[FIM]] - tb_C103[[#This Row],[INICIO]]</f>
        <v>2.0833333335758653E-2</v>
      </c>
    </row>
    <row r="8166" spans="1:15" x14ac:dyDescent="0.25">
      <c r="A8166" t="s">
        <v>8686</v>
      </c>
      <c r="B8166">
        <v>4356</v>
      </c>
      <c r="C8166">
        <v>1</v>
      </c>
      <c r="D8166" t="s">
        <v>8677</v>
      </c>
      <c r="E8166" s="9">
        <v>45637.3125</v>
      </c>
      <c r="F8166" s="9">
        <v>45637.458333333336</v>
      </c>
      <c r="G8166">
        <v>116</v>
      </c>
      <c r="H8166" t="s">
        <v>290</v>
      </c>
      <c r="I8166" t="s">
        <v>184</v>
      </c>
      <c r="J8166" t="s">
        <v>8671</v>
      </c>
      <c r="K8166" s="9">
        <v>45638.657511574071</v>
      </c>
      <c r="L8166" s="13">
        <f>IFERROR(_xlfn.XLOOKUP(tb_C103[[#This Row],[OS]],[1]!tb_C101[OS],[1]!tb_C101[DATA_ABERTURA]),0)</f>
        <v>45625.738703703704</v>
      </c>
      <c r="M8166" s="7" t="str">
        <f>IFERROR(_xlfn.XLOOKUP(tb_C103[[#This Row],[OS]],[1]!tb_C101[OS],[1]!tb_C101[SITUACAO_OS]),0)</f>
        <v>F</v>
      </c>
      <c r="N8166" t="str">
        <f>_xlfn.XLOOKUP(tb_C103[[#This Row],[OS]],[1]!tb_C101[OS],[1]!tb_C101[OFICINA])</f>
        <v>Mecanico</v>
      </c>
      <c r="O8166" s="14">
        <f>tb_C103[[#This Row],[FIM]] - tb_C103[[#This Row],[INICIO]]</f>
        <v>0.14583333333575865</v>
      </c>
    </row>
    <row r="8167" spans="1:15" x14ac:dyDescent="0.25">
      <c r="A8167" t="s">
        <v>8696</v>
      </c>
      <c r="B8167">
        <v>4356</v>
      </c>
      <c r="C8167">
        <v>1</v>
      </c>
      <c r="D8167" t="s">
        <v>8677</v>
      </c>
      <c r="E8167" s="9">
        <v>45637.3125</v>
      </c>
      <c r="F8167" s="9">
        <v>45637.458333333336</v>
      </c>
      <c r="G8167">
        <v>116</v>
      </c>
      <c r="H8167" t="s">
        <v>290</v>
      </c>
      <c r="I8167" t="s">
        <v>184</v>
      </c>
      <c r="J8167" t="s">
        <v>8671</v>
      </c>
      <c r="K8167" s="9">
        <v>45638.657511574071</v>
      </c>
      <c r="L8167" s="13">
        <f>IFERROR(_xlfn.XLOOKUP(tb_C103[[#This Row],[OS]],[1]!tb_C101[OS],[1]!tb_C101[DATA_ABERTURA]),0)</f>
        <v>45625.738703703704</v>
      </c>
      <c r="M8167" s="7" t="str">
        <f>IFERROR(_xlfn.XLOOKUP(tb_C103[[#This Row],[OS]],[1]!tb_C101[OS],[1]!tb_C101[SITUACAO_OS]),0)</f>
        <v>F</v>
      </c>
      <c r="N8167" t="str">
        <f>_xlfn.XLOOKUP(tb_C103[[#This Row],[OS]],[1]!tb_C101[OS],[1]!tb_C101[OFICINA])</f>
        <v>Mecanico</v>
      </c>
      <c r="O8167" s="14">
        <f>tb_C103[[#This Row],[FIM]] - tb_C103[[#This Row],[INICIO]]</f>
        <v>0.14583333333575865</v>
      </c>
    </row>
    <row r="8168" spans="1:15" x14ac:dyDescent="0.25">
      <c r="A8168" t="s">
        <v>8686</v>
      </c>
      <c r="B8168">
        <v>4356</v>
      </c>
      <c r="C8168">
        <v>1</v>
      </c>
      <c r="D8168" t="s">
        <v>8677</v>
      </c>
      <c r="E8168" s="9">
        <v>45637.3125</v>
      </c>
      <c r="F8168" s="9">
        <v>45637.458333333336</v>
      </c>
      <c r="G8168">
        <v>116</v>
      </c>
      <c r="H8168" t="s">
        <v>290</v>
      </c>
      <c r="I8168" t="s">
        <v>184</v>
      </c>
      <c r="J8168" t="s">
        <v>8671</v>
      </c>
      <c r="K8168" s="9">
        <v>45638.657511574071</v>
      </c>
      <c r="L8168" s="13">
        <f>IFERROR(_xlfn.XLOOKUP(tb_C103[[#This Row],[OS]],[1]!tb_C101[OS],[1]!tb_C101[DATA_ABERTURA]),0)</f>
        <v>45625.738703703704</v>
      </c>
      <c r="M8168" s="7" t="str">
        <f>IFERROR(_xlfn.XLOOKUP(tb_C103[[#This Row],[OS]],[1]!tb_C101[OS],[1]!tb_C101[SITUACAO_OS]),0)</f>
        <v>F</v>
      </c>
      <c r="N8168" t="str">
        <f>_xlfn.XLOOKUP(tb_C103[[#This Row],[OS]],[1]!tb_C101[OS],[1]!tb_C101[OFICINA])</f>
        <v>Mecanico</v>
      </c>
      <c r="O8168" s="14">
        <f>tb_C103[[#This Row],[FIM]] - tb_C103[[#This Row],[INICIO]]</f>
        <v>0.14583333333575865</v>
      </c>
    </row>
    <row r="8169" spans="1:15" x14ac:dyDescent="0.25">
      <c r="A8169" t="s">
        <v>8696</v>
      </c>
      <c r="B8169">
        <v>4356</v>
      </c>
      <c r="C8169">
        <v>1</v>
      </c>
      <c r="D8169" t="s">
        <v>8677</v>
      </c>
      <c r="E8169" s="9">
        <v>45637.3125</v>
      </c>
      <c r="F8169" s="9">
        <v>45637.458333333336</v>
      </c>
      <c r="G8169">
        <v>116</v>
      </c>
      <c r="H8169" t="s">
        <v>290</v>
      </c>
      <c r="I8169" t="s">
        <v>184</v>
      </c>
      <c r="J8169" t="s">
        <v>8671</v>
      </c>
      <c r="K8169" s="9">
        <v>45638.657511574071</v>
      </c>
      <c r="L8169" s="13">
        <f>IFERROR(_xlfn.XLOOKUP(tb_C103[[#This Row],[OS]],[1]!tb_C101[OS],[1]!tb_C101[DATA_ABERTURA]),0)</f>
        <v>45625.738703703704</v>
      </c>
      <c r="M8169" s="7" t="str">
        <f>IFERROR(_xlfn.XLOOKUP(tb_C103[[#This Row],[OS]],[1]!tb_C101[OS],[1]!tb_C101[SITUACAO_OS]),0)</f>
        <v>F</v>
      </c>
      <c r="N8169" t="str">
        <f>_xlfn.XLOOKUP(tb_C103[[#This Row],[OS]],[1]!tb_C101[OS],[1]!tb_C101[OFICINA])</f>
        <v>Mecanico</v>
      </c>
      <c r="O8169" s="14">
        <f>tb_C103[[#This Row],[FIM]] - tb_C103[[#This Row],[INICIO]]</f>
        <v>0.14583333333575865</v>
      </c>
    </row>
    <row r="8170" spans="1:15" x14ac:dyDescent="0.25">
      <c r="B8170">
        <v>4357</v>
      </c>
      <c r="C8170">
        <v>1</v>
      </c>
      <c r="D8170" t="s">
        <v>8677</v>
      </c>
      <c r="E8170" s="9"/>
      <c r="F8170" s="9"/>
      <c r="G8170">
        <v>118</v>
      </c>
      <c r="H8170" t="s">
        <v>1349</v>
      </c>
      <c r="I8170" t="s">
        <v>184</v>
      </c>
      <c r="J8170" t="s">
        <v>8671</v>
      </c>
      <c r="K8170" s="9"/>
      <c r="L8170" s="13">
        <f>IFERROR(_xlfn.XLOOKUP(tb_C103[[#This Row],[OS]],[1]!tb_C101[OS],[1]!tb_C101[DATA_ABERTURA]),0)</f>
        <v>45625.741840277777</v>
      </c>
      <c r="M8170" s="7" t="str">
        <f>IFERROR(_xlfn.XLOOKUP(tb_C103[[#This Row],[OS]],[1]!tb_C101[OS],[1]!tb_C101[SITUACAO_OS]),0)</f>
        <v>A</v>
      </c>
      <c r="N8170" t="str">
        <f>_xlfn.XLOOKUP(tb_C103[[#This Row],[OS]],[1]!tb_C101[OS],[1]!tb_C101[OFICINA])</f>
        <v>Mecanico</v>
      </c>
      <c r="O8170" s="14">
        <f>tb_C103[[#This Row],[FIM]] - tb_C103[[#This Row],[INICIO]]</f>
        <v>0</v>
      </c>
    </row>
    <row r="8171" spans="1:15" x14ac:dyDescent="0.25">
      <c r="A8171" t="s">
        <v>6398</v>
      </c>
      <c r="B8171">
        <v>4358</v>
      </c>
      <c r="C8171">
        <v>3</v>
      </c>
      <c r="D8171" t="s">
        <v>8673</v>
      </c>
      <c r="E8171" s="9">
        <v>45631.354166666664</v>
      </c>
      <c r="F8171" s="9">
        <v>45631.395833333336</v>
      </c>
      <c r="G8171">
        <v>502</v>
      </c>
      <c r="H8171" t="s">
        <v>246</v>
      </c>
      <c r="I8171" t="s">
        <v>24</v>
      </c>
      <c r="J8171" t="s">
        <v>8671</v>
      </c>
      <c r="K8171" s="9">
        <v>45642.413703703707</v>
      </c>
      <c r="L8171" s="13">
        <f>IFERROR(_xlfn.XLOOKUP(tb_C103[[#This Row],[OS]],[1]!tb_C101[OS],[1]!tb_C101[DATA_ABERTURA]),0)</f>
        <v>45625.75271990741</v>
      </c>
      <c r="M8171" s="7" t="str">
        <f>IFERROR(_xlfn.XLOOKUP(tb_C103[[#This Row],[OS]],[1]!tb_C101[OS],[1]!tb_C101[SITUACAO_OS]),0)</f>
        <v>F</v>
      </c>
      <c r="N8171" t="str">
        <f>_xlfn.XLOOKUP(tb_C103[[#This Row],[OS]],[1]!tb_C101[OS],[1]!tb_C101[OFICINA])</f>
        <v>Mecanico</v>
      </c>
      <c r="O8171" s="14">
        <f>tb_C103[[#This Row],[FIM]] - tb_C103[[#This Row],[INICIO]]</f>
        <v>4.1666666671517305E-2</v>
      </c>
    </row>
    <row r="8172" spans="1:15" x14ac:dyDescent="0.25">
      <c r="A8172" t="s">
        <v>6398</v>
      </c>
      <c r="B8172">
        <v>4359</v>
      </c>
      <c r="C8172">
        <v>5</v>
      </c>
      <c r="D8172" t="s">
        <v>8690</v>
      </c>
      <c r="E8172" s="9">
        <v>45628.333333333336</v>
      </c>
      <c r="F8172" s="9">
        <v>45628.708333333336</v>
      </c>
      <c r="G8172">
        <v>508</v>
      </c>
      <c r="H8172" t="s">
        <v>7540</v>
      </c>
      <c r="I8172" t="s">
        <v>24</v>
      </c>
      <c r="J8172" t="s">
        <v>8671</v>
      </c>
      <c r="K8172" s="9">
        <v>45646.610277777778</v>
      </c>
      <c r="L8172" s="13">
        <f>IFERROR(_xlfn.XLOOKUP(tb_C103[[#This Row],[OS]],[1]!tb_C101[OS],[1]!tb_C101[DATA_ABERTURA]),0)</f>
        <v>45625.756747685184</v>
      </c>
      <c r="M8172" s="7" t="str">
        <f>IFERROR(_xlfn.XLOOKUP(tb_C103[[#This Row],[OS]],[1]!tb_C101[OS],[1]!tb_C101[SITUACAO_OS]),0)</f>
        <v>F</v>
      </c>
      <c r="N8172" t="str">
        <f>_xlfn.XLOOKUP(tb_C103[[#This Row],[OS]],[1]!tb_C101[OS],[1]!tb_C101[OFICINA])</f>
        <v>Mecanico</v>
      </c>
      <c r="O8172" s="14">
        <f>tb_C103[[#This Row],[FIM]] - tb_C103[[#This Row],[INICIO]]</f>
        <v>0.375</v>
      </c>
    </row>
    <row r="8173" spans="1:15" x14ac:dyDescent="0.25">
      <c r="A8173" t="s">
        <v>1764</v>
      </c>
      <c r="B8173">
        <v>4359</v>
      </c>
      <c r="C8173">
        <v>5</v>
      </c>
      <c r="D8173" t="s">
        <v>8690</v>
      </c>
      <c r="E8173" s="9">
        <v>45628.333333333336</v>
      </c>
      <c r="F8173" s="9">
        <v>45628.708333333336</v>
      </c>
      <c r="G8173">
        <v>508</v>
      </c>
      <c r="H8173" t="s">
        <v>7540</v>
      </c>
      <c r="I8173" t="s">
        <v>24</v>
      </c>
      <c r="J8173" t="s">
        <v>8671</v>
      </c>
      <c r="K8173" s="9">
        <v>45646.610277777778</v>
      </c>
      <c r="L8173" s="13">
        <f>IFERROR(_xlfn.XLOOKUP(tb_C103[[#This Row],[OS]],[1]!tb_C101[OS],[1]!tb_C101[DATA_ABERTURA]),0)</f>
        <v>45625.756747685184</v>
      </c>
      <c r="M8173" s="7" t="str">
        <f>IFERROR(_xlfn.XLOOKUP(tb_C103[[#This Row],[OS]],[1]!tb_C101[OS],[1]!tb_C101[SITUACAO_OS]),0)</f>
        <v>F</v>
      </c>
      <c r="N8173" t="str">
        <f>_xlfn.XLOOKUP(tb_C103[[#This Row],[OS]],[1]!tb_C101[OS],[1]!tb_C101[OFICINA])</f>
        <v>Mecanico</v>
      </c>
      <c r="O8173" s="14">
        <f>tb_C103[[#This Row],[FIM]] - tb_C103[[#This Row],[INICIO]]</f>
        <v>0.375</v>
      </c>
    </row>
    <row r="8174" spans="1:15" x14ac:dyDescent="0.25">
      <c r="A8174" t="s">
        <v>4080</v>
      </c>
      <c r="B8174">
        <v>4359</v>
      </c>
      <c r="C8174">
        <v>5</v>
      </c>
      <c r="D8174" t="s">
        <v>8690</v>
      </c>
      <c r="E8174" s="9">
        <v>45628.333333333336</v>
      </c>
      <c r="F8174" s="9">
        <v>45628.708333333336</v>
      </c>
      <c r="G8174">
        <v>508</v>
      </c>
      <c r="H8174" t="s">
        <v>7540</v>
      </c>
      <c r="I8174" t="s">
        <v>24</v>
      </c>
      <c r="J8174" t="s">
        <v>8671</v>
      </c>
      <c r="K8174" s="9">
        <v>45646.610277777778</v>
      </c>
      <c r="L8174" s="13">
        <f>IFERROR(_xlfn.XLOOKUP(tb_C103[[#This Row],[OS]],[1]!tb_C101[OS],[1]!tb_C101[DATA_ABERTURA]),0)</f>
        <v>45625.756747685184</v>
      </c>
      <c r="M8174" s="7" t="str">
        <f>IFERROR(_xlfn.XLOOKUP(tb_C103[[#This Row],[OS]],[1]!tb_C101[OS],[1]!tb_C101[SITUACAO_OS]),0)</f>
        <v>F</v>
      </c>
      <c r="N8174" t="str">
        <f>_xlfn.XLOOKUP(tb_C103[[#This Row],[OS]],[1]!tb_C101[OS],[1]!tb_C101[OFICINA])</f>
        <v>Mecanico</v>
      </c>
      <c r="O8174" s="14">
        <f>tb_C103[[#This Row],[FIM]] - tb_C103[[#This Row],[INICIO]]</f>
        <v>0.375</v>
      </c>
    </row>
    <row r="8175" spans="1:15" x14ac:dyDescent="0.25">
      <c r="A8175" t="s">
        <v>6398</v>
      </c>
      <c r="B8175">
        <v>4359</v>
      </c>
      <c r="C8175">
        <v>5</v>
      </c>
      <c r="D8175" t="s">
        <v>8690</v>
      </c>
      <c r="E8175" s="9">
        <v>45630.333333333336</v>
      </c>
      <c r="F8175" s="9">
        <v>45630.708333333336</v>
      </c>
      <c r="G8175">
        <v>508</v>
      </c>
      <c r="H8175" t="s">
        <v>7540</v>
      </c>
      <c r="I8175" t="s">
        <v>24</v>
      </c>
      <c r="J8175" t="s">
        <v>8671</v>
      </c>
      <c r="K8175" s="9">
        <v>45646.610277777778</v>
      </c>
      <c r="L8175" s="13">
        <f>IFERROR(_xlfn.XLOOKUP(tb_C103[[#This Row],[OS]],[1]!tb_C101[OS],[1]!tb_C101[DATA_ABERTURA]),0)</f>
        <v>45625.756747685184</v>
      </c>
      <c r="M8175" s="7" t="str">
        <f>IFERROR(_xlfn.XLOOKUP(tb_C103[[#This Row],[OS]],[1]!tb_C101[OS],[1]!tb_C101[SITUACAO_OS]),0)</f>
        <v>F</v>
      </c>
      <c r="N8175" t="str">
        <f>_xlfn.XLOOKUP(tb_C103[[#This Row],[OS]],[1]!tb_C101[OS],[1]!tb_C101[OFICINA])</f>
        <v>Mecanico</v>
      </c>
      <c r="O8175" s="14">
        <f>tb_C103[[#This Row],[FIM]] - tb_C103[[#This Row],[INICIO]]</f>
        <v>0.375</v>
      </c>
    </row>
    <row r="8176" spans="1:15" x14ac:dyDescent="0.25">
      <c r="A8176" t="s">
        <v>1764</v>
      </c>
      <c r="B8176">
        <v>4359</v>
      </c>
      <c r="C8176">
        <v>5</v>
      </c>
      <c r="D8176" t="s">
        <v>8690</v>
      </c>
      <c r="E8176" s="9">
        <v>45630.333333333336</v>
      </c>
      <c r="F8176" s="9">
        <v>45630.708333333336</v>
      </c>
      <c r="G8176">
        <v>508</v>
      </c>
      <c r="H8176" t="s">
        <v>7540</v>
      </c>
      <c r="I8176" t="s">
        <v>24</v>
      </c>
      <c r="J8176" t="s">
        <v>8671</v>
      </c>
      <c r="K8176" s="9">
        <v>45646.610277777778</v>
      </c>
      <c r="L8176" s="13">
        <f>IFERROR(_xlfn.XLOOKUP(tb_C103[[#This Row],[OS]],[1]!tb_C101[OS],[1]!tb_C101[DATA_ABERTURA]),0)</f>
        <v>45625.756747685184</v>
      </c>
      <c r="M8176" s="7" t="str">
        <f>IFERROR(_xlfn.XLOOKUP(tb_C103[[#This Row],[OS]],[1]!tb_C101[OS],[1]!tb_C101[SITUACAO_OS]),0)</f>
        <v>F</v>
      </c>
      <c r="N8176" t="str">
        <f>_xlfn.XLOOKUP(tb_C103[[#This Row],[OS]],[1]!tb_C101[OS],[1]!tb_C101[OFICINA])</f>
        <v>Mecanico</v>
      </c>
      <c r="O8176" s="14">
        <f>tb_C103[[#This Row],[FIM]] - tb_C103[[#This Row],[INICIO]]</f>
        <v>0.375</v>
      </c>
    </row>
    <row r="8177" spans="1:15" x14ac:dyDescent="0.25">
      <c r="A8177" t="s">
        <v>4080</v>
      </c>
      <c r="B8177">
        <v>4359</v>
      </c>
      <c r="C8177">
        <v>5</v>
      </c>
      <c r="D8177" t="s">
        <v>8690</v>
      </c>
      <c r="E8177" s="9">
        <v>45630.333333333336</v>
      </c>
      <c r="F8177" s="9">
        <v>45630.708333333336</v>
      </c>
      <c r="G8177">
        <v>508</v>
      </c>
      <c r="H8177" t="s">
        <v>7540</v>
      </c>
      <c r="I8177" t="s">
        <v>24</v>
      </c>
      <c r="J8177" t="s">
        <v>8671</v>
      </c>
      <c r="K8177" s="9">
        <v>45646.610277777778</v>
      </c>
      <c r="L8177" s="13">
        <f>IFERROR(_xlfn.XLOOKUP(tb_C103[[#This Row],[OS]],[1]!tb_C101[OS],[1]!tb_C101[DATA_ABERTURA]),0)</f>
        <v>45625.756747685184</v>
      </c>
      <c r="M8177" s="7" t="str">
        <f>IFERROR(_xlfn.XLOOKUP(tb_C103[[#This Row],[OS]],[1]!tb_C101[OS],[1]!tb_C101[SITUACAO_OS]),0)</f>
        <v>F</v>
      </c>
      <c r="N8177" t="str">
        <f>_xlfn.XLOOKUP(tb_C103[[#This Row],[OS]],[1]!tb_C101[OS],[1]!tb_C101[OFICINA])</f>
        <v>Mecanico</v>
      </c>
      <c r="O8177" s="14">
        <f>tb_C103[[#This Row],[FIM]] - tb_C103[[#This Row],[INICIO]]</f>
        <v>0.375</v>
      </c>
    </row>
    <row r="8178" spans="1:15" x14ac:dyDescent="0.25">
      <c r="A8178" t="s">
        <v>6398</v>
      </c>
      <c r="B8178">
        <v>4359</v>
      </c>
      <c r="C8178">
        <v>5</v>
      </c>
      <c r="D8178" t="s">
        <v>8690</v>
      </c>
      <c r="E8178" s="9">
        <v>45628.333333333336</v>
      </c>
      <c r="F8178" s="9">
        <v>45628.708333333336</v>
      </c>
      <c r="G8178">
        <v>508</v>
      </c>
      <c r="H8178" t="s">
        <v>7540</v>
      </c>
      <c r="I8178" t="s">
        <v>24</v>
      </c>
      <c r="J8178" t="s">
        <v>8671</v>
      </c>
      <c r="K8178" s="9">
        <v>45646.610277777778</v>
      </c>
      <c r="L8178" s="13">
        <f>IFERROR(_xlfn.XLOOKUP(tb_C103[[#This Row],[OS]],[1]!tb_C101[OS],[1]!tb_C101[DATA_ABERTURA]),0)</f>
        <v>45625.756747685184</v>
      </c>
      <c r="M8178" s="7" t="str">
        <f>IFERROR(_xlfn.XLOOKUP(tb_C103[[#This Row],[OS]],[1]!tb_C101[OS],[1]!tb_C101[SITUACAO_OS]),0)</f>
        <v>F</v>
      </c>
      <c r="N8178" t="str">
        <f>_xlfn.XLOOKUP(tb_C103[[#This Row],[OS]],[1]!tb_C101[OS],[1]!tb_C101[OFICINA])</f>
        <v>Mecanico</v>
      </c>
      <c r="O8178" s="14">
        <f>tb_C103[[#This Row],[FIM]] - tb_C103[[#This Row],[INICIO]]</f>
        <v>0.375</v>
      </c>
    </row>
    <row r="8179" spans="1:15" x14ac:dyDescent="0.25">
      <c r="A8179" t="s">
        <v>1764</v>
      </c>
      <c r="B8179">
        <v>4359</v>
      </c>
      <c r="C8179">
        <v>5</v>
      </c>
      <c r="D8179" t="s">
        <v>8690</v>
      </c>
      <c r="E8179" s="9">
        <v>45628.333333333336</v>
      </c>
      <c r="F8179" s="9">
        <v>45628.708333333336</v>
      </c>
      <c r="G8179">
        <v>508</v>
      </c>
      <c r="H8179" t="s">
        <v>7540</v>
      </c>
      <c r="I8179" t="s">
        <v>24</v>
      </c>
      <c r="J8179" t="s">
        <v>8671</v>
      </c>
      <c r="K8179" s="9">
        <v>45646.610277777778</v>
      </c>
      <c r="L8179" s="13">
        <f>IFERROR(_xlfn.XLOOKUP(tb_C103[[#This Row],[OS]],[1]!tb_C101[OS],[1]!tb_C101[DATA_ABERTURA]),0)</f>
        <v>45625.756747685184</v>
      </c>
      <c r="M8179" s="7" t="str">
        <f>IFERROR(_xlfn.XLOOKUP(tb_C103[[#This Row],[OS]],[1]!tb_C101[OS],[1]!tb_C101[SITUACAO_OS]),0)</f>
        <v>F</v>
      </c>
      <c r="N8179" t="str">
        <f>_xlfn.XLOOKUP(tb_C103[[#This Row],[OS]],[1]!tb_C101[OS],[1]!tb_C101[OFICINA])</f>
        <v>Mecanico</v>
      </c>
      <c r="O8179" s="14">
        <f>tb_C103[[#This Row],[FIM]] - tb_C103[[#This Row],[INICIO]]</f>
        <v>0.375</v>
      </c>
    </row>
    <row r="8180" spans="1:15" x14ac:dyDescent="0.25">
      <c r="A8180" t="s">
        <v>4080</v>
      </c>
      <c r="B8180">
        <v>4359</v>
      </c>
      <c r="C8180">
        <v>5</v>
      </c>
      <c r="D8180" t="s">
        <v>8690</v>
      </c>
      <c r="E8180" s="9">
        <v>45628.333333333336</v>
      </c>
      <c r="F8180" s="9">
        <v>45628.708333333336</v>
      </c>
      <c r="G8180">
        <v>508</v>
      </c>
      <c r="H8180" t="s">
        <v>7540</v>
      </c>
      <c r="I8180" t="s">
        <v>24</v>
      </c>
      <c r="J8180" t="s">
        <v>8671</v>
      </c>
      <c r="K8180" s="9">
        <v>45646.610277777778</v>
      </c>
      <c r="L8180" s="13">
        <f>IFERROR(_xlfn.XLOOKUP(tb_C103[[#This Row],[OS]],[1]!tb_C101[OS],[1]!tb_C101[DATA_ABERTURA]),0)</f>
        <v>45625.756747685184</v>
      </c>
      <c r="M8180" s="7" t="str">
        <f>IFERROR(_xlfn.XLOOKUP(tb_C103[[#This Row],[OS]],[1]!tb_C101[OS],[1]!tb_C101[SITUACAO_OS]),0)</f>
        <v>F</v>
      </c>
      <c r="N8180" t="str">
        <f>_xlfn.XLOOKUP(tb_C103[[#This Row],[OS]],[1]!tb_C101[OS],[1]!tb_C101[OFICINA])</f>
        <v>Mecanico</v>
      </c>
      <c r="O8180" s="14">
        <f>tb_C103[[#This Row],[FIM]] - tb_C103[[#This Row],[INICIO]]</f>
        <v>0.375</v>
      </c>
    </row>
    <row r="8181" spans="1:15" x14ac:dyDescent="0.25">
      <c r="A8181" t="s">
        <v>6398</v>
      </c>
      <c r="B8181">
        <v>4359</v>
      </c>
      <c r="C8181">
        <v>5</v>
      </c>
      <c r="D8181" t="s">
        <v>8690</v>
      </c>
      <c r="E8181" s="9">
        <v>45630.333333333336</v>
      </c>
      <c r="F8181" s="9">
        <v>45630.708333333336</v>
      </c>
      <c r="G8181">
        <v>508</v>
      </c>
      <c r="H8181" t="s">
        <v>7540</v>
      </c>
      <c r="I8181" t="s">
        <v>24</v>
      </c>
      <c r="J8181" t="s">
        <v>8671</v>
      </c>
      <c r="K8181" s="9">
        <v>45646.610277777778</v>
      </c>
      <c r="L8181" s="13">
        <f>IFERROR(_xlfn.XLOOKUP(tb_C103[[#This Row],[OS]],[1]!tb_C101[OS],[1]!tb_C101[DATA_ABERTURA]),0)</f>
        <v>45625.756747685184</v>
      </c>
      <c r="M8181" s="7" t="str">
        <f>IFERROR(_xlfn.XLOOKUP(tb_C103[[#This Row],[OS]],[1]!tb_C101[OS],[1]!tb_C101[SITUACAO_OS]),0)</f>
        <v>F</v>
      </c>
      <c r="N8181" t="str">
        <f>_xlfn.XLOOKUP(tb_C103[[#This Row],[OS]],[1]!tb_C101[OS],[1]!tb_C101[OFICINA])</f>
        <v>Mecanico</v>
      </c>
      <c r="O8181" s="14">
        <f>tb_C103[[#This Row],[FIM]] - tb_C103[[#This Row],[INICIO]]</f>
        <v>0.375</v>
      </c>
    </row>
    <row r="8182" spans="1:15" x14ac:dyDescent="0.25">
      <c r="A8182" t="s">
        <v>1764</v>
      </c>
      <c r="B8182">
        <v>4359</v>
      </c>
      <c r="C8182">
        <v>5</v>
      </c>
      <c r="D8182" t="s">
        <v>8690</v>
      </c>
      <c r="E8182" s="9">
        <v>45630.333333333336</v>
      </c>
      <c r="F8182" s="9">
        <v>45630.708333333336</v>
      </c>
      <c r="G8182">
        <v>508</v>
      </c>
      <c r="H8182" t="s">
        <v>7540</v>
      </c>
      <c r="I8182" t="s">
        <v>24</v>
      </c>
      <c r="J8182" t="s">
        <v>8671</v>
      </c>
      <c r="K8182" s="9">
        <v>45646.610277777778</v>
      </c>
      <c r="L8182" s="13">
        <f>IFERROR(_xlfn.XLOOKUP(tb_C103[[#This Row],[OS]],[1]!tb_C101[OS],[1]!tb_C101[DATA_ABERTURA]),0)</f>
        <v>45625.756747685184</v>
      </c>
      <c r="M8182" s="7" t="str">
        <f>IFERROR(_xlfn.XLOOKUP(tb_C103[[#This Row],[OS]],[1]!tb_C101[OS],[1]!tb_C101[SITUACAO_OS]),0)</f>
        <v>F</v>
      </c>
      <c r="N8182" t="str">
        <f>_xlfn.XLOOKUP(tb_C103[[#This Row],[OS]],[1]!tb_C101[OS],[1]!tb_C101[OFICINA])</f>
        <v>Mecanico</v>
      </c>
      <c r="O8182" s="14">
        <f>tb_C103[[#This Row],[FIM]] - tb_C103[[#This Row],[INICIO]]</f>
        <v>0.375</v>
      </c>
    </row>
    <row r="8183" spans="1:15" x14ac:dyDescent="0.25">
      <c r="A8183" t="s">
        <v>4080</v>
      </c>
      <c r="B8183">
        <v>4359</v>
      </c>
      <c r="C8183">
        <v>5</v>
      </c>
      <c r="D8183" t="s">
        <v>8690</v>
      </c>
      <c r="E8183" s="9">
        <v>45630.333333333336</v>
      </c>
      <c r="F8183" s="9">
        <v>45630.708333333336</v>
      </c>
      <c r="G8183">
        <v>508</v>
      </c>
      <c r="H8183" t="s">
        <v>7540</v>
      </c>
      <c r="I8183" t="s">
        <v>24</v>
      </c>
      <c r="J8183" t="s">
        <v>8671</v>
      </c>
      <c r="K8183" s="9">
        <v>45646.610277777778</v>
      </c>
      <c r="L8183" s="13">
        <f>IFERROR(_xlfn.XLOOKUP(tb_C103[[#This Row],[OS]],[1]!tb_C101[OS],[1]!tb_C101[DATA_ABERTURA]),0)</f>
        <v>45625.756747685184</v>
      </c>
      <c r="M8183" s="7" t="str">
        <f>IFERROR(_xlfn.XLOOKUP(tb_C103[[#This Row],[OS]],[1]!tb_C101[OS],[1]!tb_C101[SITUACAO_OS]),0)</f>
        <v>F</v>
      </c>
      <c r="N8183" t="str">
        <f>_xlfn.XLOOKUP(tb_C103[[#This Row],[OS]],[1]!tb_C101[OS],[1]!tb_C101[OFICINA])</f>
        <v>Mecanico</v>
      </c>
      <c r="O8183" s="14">
        <f>tb_C103[[#This Row],[FIM]] - tb_C103[[#This Row],[INICIO]]</f>
        <v>0.375</v>
      </c>
    </row>
    <row r="8184" spans="1:15" x14ac:dyDescent="0.25">
      <c r="A8184" t="s">
        <v>6398</v>
      </c>
      <c r="B8184">
        <v>4359</v>
      </c>
      <c r="C8184">
        <v>5</v>
      </c>
      <c r="D8184" t="s">
        <v>8690</v>
      </c>
      <c r="E8184" s="9">
        <v>45628.333333333336</v>
      </c>
      <c r="F8184" s="9">
        <v>45628.708333333336</v>
      </c>
      <c r="G8184">
        <v>508</v>
      </c>
      <c r="H8184" t="s">
        <v>7540</v>
      </c>
      <c r="I8184" t="s">
        <v>24</v>
      </c>
      <c r="J8184" t="s">
        <v>8671</v>
      </c>
      <c r="K8184" s="9">
        <v>45646.610277777778</v>
      </c>
      <c r="L8184" s="13">
        <f>IFERROR(_xlfn.XLOOKUP(tb_C103[[#This Row],[OS]],[1]!tb_C101[OS],[1]!tb_C101[DATA_ABERTURA]),0)</f>
        <v>45625.756747685184</v>
      </c>
      <c r="M8184" s="7" t="str">
        <f>IFERROR(_xlfn.XLOOKUP(tb_C103[[#This Row],[OS]],[1]!tb_C101[OS],[1]!tb_C101[SITUACAO_OS]),0)</f>
        <v>F</v>
      </c>
      <c r="N8184" t="str">
        <f>_xlfn.XLOOKUP(tb_C103[[#This Row],[OS]],[1]!tb_C101[OS],[1]!tb_C101[OFICINA])</f>
        <v>Mecanico</v>
      </c>
      <c r="O8184" s="14">
        <f>tb_C103[[#This Row],[FIM]] - tb_C103[[#This Row],[INICIO]]</f>
        <v>0.375</v>
      </c>
    </row>
    <row r="8185" spans="1:15" x14ac:dyDescent="0.25">
      <c r="A8185" t="s">
        <v>1764</v>
      </c>
      <c r="B8185">
        <v>4359</v>
      </c>
      <c r="C8185">
        <v>5</v>
      </c>
      <c r="D8185" t="s">
        <v>8690</v>
      </c>
      <c r="E8185" s="9">
        <v>45628.333333333336</v>
      </c>
      <c r="F8185" s="9">
        <v>45628.708333333336</v>
      </c>
      <c r="G8185">
        <v>508</v>
      </c>
      <c r="H8185" t="s">
        <v>7540</v>
      </c>
      <c r="I8185" t="s">
        <v>24</v>
      </c>
      <c r="J8185" t="s">
        <v>8671</v>
      </c>
      <c r="K8185" s="9">
        <v>45646.610277777778</v>
      </c>
      <c r="L8185" s="13">
        <f>IFERROR(_xlfn.XLOOKUP(tb_C103[[#This Row],[OS]],[1]!tb_C101[OS],[1]!tb_C101[DATA_ABERTURA]),0)</f>
        <v>45625.756747685184</v>
      </c>
      <c r="M8185" s="7" t="str">
        <f>IFERROR(_xlfn.XLOOKUP(tb_C103[[#This Row],[OS]],[1]!tb_C101[OS],[1]!tb_C101[SITUACAO_OS]),0)</f>
        <v>F</v>
      </c>
      <c r="N8185" t="str">
        <f>_xlfn.XLOOKUP(tb_C103[[#This Row],[OS]],[1]!tb_C101[OS],[1]!tb_C101[OFICINA])</f>
        <v>Mecanico</v>
      </c>
      <c r="O8185" s="14">
        <f>tb_C103[[#This Row],[FIM]] - tb_C103[[#This Row],[INICIO]]</f>
        <v>0.375</v>
      </c>
    </row>
    <row r="8186" spans="1:15" x14ac:dyDescent="0.25">
      <c r="A8186" t="s">
        <v>4080</v>
      </c>
      <c r="B8186">
        <v>4359</v>
      </c>
      <c r="C8186">
        <v>5</v>
      </c>
      <c r="D8186" t="s">
        <v>8690</v>
      </c>
      <c r="E8186" s="9">
        <v>45628.333333333336</v>
      </c>
      <c r="F8186" s="9">
        <v>45628.708333333336</v>
      </c>
      <c r="G8186">
        <v>508</v>
      </c>
      <c r="H8186" t="s">
        <v>7540</v>
      </c>
      <c r="I8186" t="s">
        <v>24</v>
      </c>
      <c r="J8186" t="s">
        <v>8671</v>
      </c>
      <c r="K8186" s="9">
        <v>45646.610277777778</v>
      </c>
      <c r="L8186" s="13">
        <f>IFERROR(_xlfn.XLOOKUP(tb_C103[[#This Row],[OS]],[1]!tb_C101[OS],[1]!tb_C101[DATA_ABERTURA]),0)</f>
        <v>45625.756747685184</v>
      </c>
      <c r="M8186" s="7" t="str">
        <f>IFERROR(_xlfn.XLOOKUP(tb_C103[[#This Row],[OS]],[1]!tb_C101[OS],[1]!tb_C101[SITUACAO_OS]),0)</f>
        <v>F</v>
      </c>
      <c r="N8186" t="str">
        <f>_xlfn.XLOOKUP(tb_C103[[#This Row],[OS]],[1]!tb_C101[OS],[1]!tb_C101[OFICINA])</f>
        <v>Mecanico</v>
      </c>
      <c r="O8186" s="14">
        <f>tb_C103[[#This Row],[FIM]] - tb_C103[[#This Row],[INICIO]]</f>
        <v>0.375</v>
      </c>
    </row>
    <row r="8187" spans="1:15" x14ac:dyDescent="0.25">
      <c r="A8187" t="s">
        <v>6398</v>
      </c>
      <c r="B8187">
        <v>4359</v>
      </c>
      <c r="C8187">
        <v>5</v>
      </c>
      <c r="D8187" t="s">
        <v>8690</v>
      </c>
      <c r="E8187" s="9">
        <v>45630.333333333336</v>
      </c>
      <c r="F8187" s="9">
        <v>45630.708333333336</v>
      </c>
      <c r="G8187">
        <v>508</v>
      </c>
      <c r="H8187" t="s">
        <v>7540</v>
      </c>
      <c r="I8187" t="s">
        <v>24</v>
      </c>
      <c r="J8187" t="s">
        <v>8671</v>
      </c>
      <c r="K8187" s="9">
        <v>45646.610277777778</v>
      </c>
      <c r="L8187" s="13">
        <f>IFERROR(_xlfn.XLOOKUP(tb_C103[[#This Row],[OS]],[1]!tb_C101[OS],[1]!tb_C101[DATA_ABERTURA]),0)</f>
        <v>45625.756747685184</v>
      </c>
      <c r="M8187" s="7" t="str">
        <f>IFERROR(_xlfn.XLOOKUP(tb_C103[[#This Row],[OS]],[1]!tb_C101[OS],[1]!tb_C101[SITUACAO_OS]),0)</f>
        <v>F</v>
      </c>
      <c r="N8187" t="str">
        <f>_xlfn.XLOOKUP(tb_C103[[#This Row],[OS]],[1]!tb_C101[OS],[1]!tb_C101[OFICINA])</f>
        <v>Mecanico</v>
      </c>
      <c r="O8187" s="14">
        <f>tb_C103[[#This Row],[FIM]] - tb_C103[[#This Row],[INICIO]]</f>
        <v>0.375</v>
      </c>
    </row>
    <row r="8188" spans="1:15" x14ac:dyDescent="0.25">
      <c r="A8188" t="s">
        <v>1764</v>
      </c>
      <c r="B8188">
        <v>4359</v>
      </c>
      <c r="C8188">
        <v>5</v>
      </c>
      <c r="D8188" t="s">
        <v>8690</v>
      </c>
      <c r="E8188" s="9">
        <v>45630.333333333336</v>
      </c>
      <c r="F8188" s="9">
        <v>45630.708333333336</v>
      </c>
      <c r="G8188">
        <v>508</v>
      </c>
      <c r="H8188" t="s">
        <v>7540</v>
      </c>
      <c r="I8188" t="s">
        <v>24</v>
      </c>
      <c r="J8188" t="s">
        <v>8671</v>
      </c>
      <c r="K8188" s="9">
        <v>45646.610277777778</v>
      </c>
      <c r="L8188" s="13">
        <f>IFERROR(_xlfn.XLOOKUP(tb_C103[[#This Row],[OS]],[1]!tb_C101[OS],[1]!tb_C101[DATA_ABERTURA]),0)</f>
        <v>45625.756747685184</v>
      </c>
      <c r="M8188" s="7" t="str">
        <f>IFERROR(_xlfn.XLOOKUP(tb_C103[[#This Row],[OS]],[1]!tb_C101[OS],[1]!tb_C101[SITUACAO_OS]),0)</f>
        <v>F</v>
      </c>
      <c r="N8188" t="str">
        <f>_xlfn.XLOOKUP(tb_C103[[#This Row],[OS]],[1]!tb_C101[OS],[1]!tb_C101[OFICINA])</f>
        <v>Mecanico</v>
      </c>
      <c r="O8188" s="14">
        <f>tb_C103[[#This Row],[FIM]] - tb_C103[[#This Row],[INICIO]]</f>
        <v>0.375</v>
      </c>
    </row>
    <row r="8189" spans="1:15" x14ac:dyDescent="0.25">
      <c r="A8189" t="s">
        <v>4080</v>
      </c>
      <c r="B8189">
        <v>4359</v>
      </c>
      <c r="C8189">
        <v>5</v>
      </c>
      <c r="D8189" t="s">
        <v>8690</v>
      </c>
      <c r="E8189" s="9">
        <v>45630.333333333336</v>
      </c>
      <c r="F8189" s="9">
        <v>45630.708333333336</v>
      </c>
      <c r="G8189">
        <v>508</v>
      </c>
      <c r="H8189" t="s">
        <v>7540</v>
      </c>
      <c r="I8189" t="s">
        <v>24</v>
      </c>
      <c r="J8189" t="s">
        <v>8671</v>
      </c>
      <c r="K8189" s="9">
        <v>45646.610277777778</v>
      </c>
      <c r="L8189" s="13">
        <f>IFERROR(_xlfn.XLOOKUP(tb_C103[[#This Row],[OS]],[1]!tb_C101[OS],[1]!tb_C101[DATA_ABERTURA]),0)</f>
        <v>45625.756747685184</v>
      </c>
      <c r="M8189" s="7" t="str">
        <f>IFERROR(_xlfn.XLOOKUP(tb_C103[[#This Row],[OS]],[1]!tb_C101[OS],[1]!tb_C101[SITUACAO_OS]),0)</f>
        <v>F</v>
      </c>
      <c r="N8189" t="str">
        <f>_xlfn.XLOOKUP(tb_C103[[#This Row],[OS]],[1]!tb_C101[OS],[1]!tb_C101[OFICINA])</f>
        <v>Mecanico</v>
      </c>
      <c r="O8189" s="14">
        <f>tb_C103[[#This Row],[FIM]] - tb_C103[[#This Row],[INICIO]]</f>
        <v>0.375</v>
      </c>
    </row>
    <row r="8190" spans="1:15" x14ac:dyDescent="0.25">
      <c r="A8190" t="s">
        <v>6398</v>
      </c>
      <c r="B8190">
        <v>4360</v>
      </c>
      <c r="C8190">
        <v>5</v>
      </c>
      <c r="D8190" t="s">
        <v>8690</v>
      </c>
      <c r="E8190" s="9">
        <v>45630.3125</v>
      </c>
      <c r="F8190" s="9">
        <v>45630.720833333333</v>
      </c>
      <c r="G8190">
        <v>508</v>
      </c>
      <c r="H8190" t="s">
        <v>7540</v>
      </c>
      <c r="I8190" t="s">
        <v>24</v>
      </c>
      <c r="J8190" t="s">
        <v>8674</v>
      </c>
      <c r="K8190" s="9">
        <v>45635.425173611111</v>
      </c>
      <c r="L8190" s="13">
        <f>IFERROR(_xlfn.XLOOKUP(tb_C103[[#This Row],[OS]],[1]!tb_C101[OS],[1]!tb_C101[DATA_ABERTURA]),0)</f>
        <v>45625.758229166669</v>
      </c>
      <c r="M8190" s="7" t="str">
        <f>IFERROR(_xlfn.XLOOKUP(tb_C103[[#This Row],[OS]],[1]!tb_C101[OS],[1]!tb_C101[SITUACAO_OS]),0)</f>
        <v>F</v>
      </c>
      <c r="N8190" t="str">
        <f>_xlfn.XLOOKUP(tb_C103[[#This Row],[OS]],[1]!tb_C101[OS],[1]!tb_C101[OFICINA])</f>
        <v>Eletrico</v>
      </c>
      <c r="O8190" s="14">
        <f>tb_C103[[#This Row],[FIM]] - tb_C103[[#This Row],[INICIO]]</f>
        <v>0.40833333333284827</v>
      </c>
    </row>
    <row r="8191" spans="1:15" x14ac:dyDescent="0.25">
      <c r="A8191" t="s">
        <v>1764</v>
      </c>
      <c r="B8191">
        <v>4360</v>
      </c>
      <c r="C8191">
        <v>5</v>
      </c>
      <c r="D8191" t="s">
        <v>8690</v>
      </c>
      <c r="E8191" s="9">
        <v>45630.3125</v>
      </c>
      <c r="F8191" s="9">
        <v>45630.720833333333</v>
      </c>
      <c r="G8191">
        <v>508</v>
      </c>
      <c r="H8191" t="s">
        <v>7540</v>
      </c>
      <c r="I8191" t="s">
        <v>24</v>
      </c>
      <c r="J8191" t="s">
        <v>8674</v>
      </c>
      <c r="K8191" s="9">
        <v>45635.425173611111</v>
      </c>
      <c r="L8191" s="13">
        <f>IFERROR(_xlfn.XLOOKUP(tb_C103[[#This Row],[OS]],[1]!tb_C101[OS],[1]!tb_C101[DATA_ABERTURA]),0)</f>
        <v>45625.758229166669</v>
      </c>
      <c r="M8191" s="7" t="str">
        <f>IFERROR(_xlfn.XLOOKUP(tb_C103[[#This Row],[OS]],[1]!tb_C101[OS],[1]!tb_C101[SITUACAO_OS]),0)</f>
        <v>F</v>
      </c>
      <c r="N8191" t="str">
        <f>_xlfn.XLOOKUP(tb_C103[[#This Row],[OS]],[1]!tb_C101[OS],[1]!tb_C101[OFICINA])</f>
        <v>Eletrico</v>
      </c>
      <c r="O8191" s="14">
        <f>tb_C103[[#This Row],[FIM]] - tb_C103[[#This Row],[INICIO]]</f>
        <v>0.40833333333284827</v>
      </c>
    </row>
    <row r="8192" spans="1:15" x14ac:dyDescent="0.25">
      <c r="A8192" t="s">
        <v>4080</v>
      </c>
      <c r="B8192">
        <v>4360</v>
      </c>
      <c r="C8192">
        <v>5</v>
      </c>
      <c r="D8192" t="s">
        <v>8690</v>
      </c>
      <c r="E8192" s="9">
        <v>45630.3125</v>
      </c>
      <c r="F8192" s="9">
        <v>45630.720833333333</v>
      </c>
      <c r="G8192">
        <v>508</v>
      </c>
      <c r="H8192" t="s">
        <v>7540</v>
      </c>
      <c r="I8192" t="s">
        <v>24</v>
      </c>
      <c r="J8192" t="s">
        <v>8674</v>
      </c>
      <c r="K8192" s="9">
        <v>45635.425173611111</v>
      </c>
      <c r="L8192" s="13">
        <f>IFERROR(_xlfn.XLOOKUP(tb_C103[[#This Row],[OS]],[1]!tb_C101[OS],[1]!tb_C101[DATA_ABERTURA]),0)</f>
        <v>45625.758229166669</v>
      </c>
      <c r="M8192" s="7" t="str">
        <f>IFERROR(_xlfn.XLOOKUP(tb_C103[[#This Row],[OS]],[1]!tb_C101[OS],[1]!tb_C101[SITUACAO_OS]),0)</f>
        <v>F</v>
      </c>
      <c r="N8192" t="str">
        <f>_xlfn.XLOOKUP(tb_C103[[#This Row],[OS]],[1]!tb_C101[OS],[1]!tb_C101[OFICINA])</f>
        <v>Eletrico</v>
      </c>
      <c r="O8192" s="14">
        <f>tb_C103[[#This Row],[FIM]] - tb_C103[[#This Row],[INICIO]]</f>
        <v>0.40833333333284827</v>
      </c>
    </row>
    <row r="8193" spans="1:15" x14ac:dyDescent="0.25">
      <c r="A8193" t="s">
        <v>6398</v>
      </c>
      <c r="B8193">
        <v>4360</v>
      </c>
      <c r="C8193">
        <v>5</v>
      </c>
      <c r="D8193" t="s">
        <v>8690</v>
      </c>
      <c r="E8193" s="9">
        <v>45630.3125</v>
      </c>
      <c r="F8193" s="9">
        <v>45630.720833333333</v>
      </c>
      <c r="G8193">
        <v>508</v>
      </c>
      <c r="H8193" t="s">
        <v>7540</v>
      </c>
      <c r="I8193" t="s">
        <v>24</v>
      </c>
      <c r="J8193" t="s">
        <v>8674</v>
      </c>
      <c r="K8193" s="9">
        <v>45635.425173611111</v>
      </c>
      <c r="L8193" s="13">
        <f>IFERROR(_xlfn.XLOOKUP(tb_C103[[#This Row],[OS]],[1]!tb_C101[OS],[1]!tb_C101[DATA_ABERTURA]),0)</f>
        <v>45625.758229166669</v>
      </c>
      <c r="M8193" s="7" t="str">
        <f>IFERROR(_xlfn.XLOOKUP(tb_C103[[#This Row],[OS]],[1]!tb_C101[OS],[1]!tb_C101[SITUACAO_OS]),0)</f>
        <v>F</v>
      </c>
      <c r="N8193" t="str">
        <f>_xlfn.XLOOKUP(tb_C103[[#This Row],[OS]],[1]!tb_C101[OS],[1]!tb_C101[OFICINA])</f>
        <v>Eletrico</v>
      </c>
      <c r="O8193" s="14">
        <f>tb_C103[[#This Row],[FIM]] - tb_C103[[#This Row],[INICIO]]</f>
        <v>0.40833333333284827</v>
      </c>
    </row>
    <row r="8194" spans="1:15" x14ac:dyDescent="0.25">
      <c r="A8194" t="s">
        <v>1764</v>
      </c>
      <c r="B8194">
        <v>4360</v>
      </c>
      <c r="C8194">
        <v>5</v>
      </c>
      <c r="D8194" t="s">
        <v>8690</v>
      </c>
      <c r="E8194" s="9">
        <v>45630.3125</v>
      </c>
      <c r="F8194" s="9">
        <v>45630.720833333333</v>
      </c>
      <c r="G8194">
        <v>508</v>
      </c>
      <c r="H8194" t="s">
        <v>7540</v>
      </c>
      <c r="I8194" t="s">
        <v>24</v>
      </c>
      <c r="J8194" t="s">
        <v>8674</v>
      </c>
      <c r="K8194" s="9">
        <v>45635.425173611111</v>
      </c>
      <c r="L8194" s="13">
        <f>IFERROR(_xlfn.XLOOKUP(tb_C103[[#This Row],[OS]],[1]!tb_C101[OS],[1]!tb_C101[DATA_ABERTURA]),0)</f>
        <v>45625.758229166669</v>
      </c>
      <c r="M8194" s="7" t="str">
        <f>IFERROR(_xlfn.XLOOKUP(tb_C103[[#This Row],[OS]],[1]!tb_C101[OS],[1]!tb_C101[SITUACAO_OS]),0)</f>
        <v>F</v>
      </c>
      <c r="N8194" t="str">
        <f>_xlfn.XLOOKUP(tb_C103[[#This Row],[OS]],[1]!tb_C101[OS],[1]!tb_C101[OFICINA])</f>
        <v>Eletrico</v>
      </c>
      <c r="O8194" s="14">
        <f>tb_C103[[#This Row],[FIM]] - tb_C103[[#This Row],[INICIO]]</f>
        <v>0.40833333333284827</v>
      </c>
    </row>
    <row r="8195" spans="1:15" x14ac:dyDescent="0.25">
      <c r="A8195" t="s">
        <v>4080</v>
      </c>
      <c r="B8195">
        <v>4360</v>
      </c>
      <c r="C8195">
        <v>5</v>
      </c>
      <c r="D8195" t="s">
        <v>8690</v>
      </c>
      <c r="E8195" s="9">
        <v>45630.3125</v>
      </c>
      <c r="F8195" s="9">
        <v>45630.720833333333</v>
      </c>
      <c r="G8195">
        <v>508</v>
      </c>
      <c r="H8195" t="s">
        <v>7540</v>
      </c>
      <c r="I8195" t="s">
        <v>24</v>
      </c>
      <c r="J8195" t="s">
        <v>8674</v>
      </c>
      <c r="K8195" s="9">
        <v>45635.425173611111</v>
      </c>
      <c r="L8195" s="13">
        <f>IFERROR(_xlfn.XLOOKUP(tb_C103[[#This Row],[OS]],[1]!tb_C101[OS],[1]!tb_C101[DATA_ABERTURA]),0)</f>
        <v>45625.758229166669</v>
      </c>
      <c r="M8195" s="7" t="str">
        <f>IFERROR(_xlfn.XLOOKUP(tb_C103[[#This Row],[OS]],[1]!tb_C101[OS],[1]!tb_C101[SITUACAO_OS]),0)</f>
        <v>F</v>
      </c>
      <c r="N8195" t="str">
        <f>_xlfn.XLOOKUP(tb_C103[[#This Row],[OS]],[1]!tb_C101[OS],[1]!tb_C101[OFICINA])</f>
        <v>Eletrico</v>
      </c>
      <c r="O8195" s="14">
        <f>tb_C103[[#This Row],[FIM]] - tb_C103[[#This Row],[INICIO]]</f>
        <v>0.40833333333284827</v>
      </c>
    </row>
    <row r="8196" spans="1:15" x14ac:dyDescent="0.25">
      <c r="A8196" t="s">
        <v>6398</v>
      </c>
      <c r="B8196">
        <v>4360</v>
      </c>
      <c r="C8196">
        <v>5</v>
      </c>
      <c r="D8196" t="s">
        <v>8690</v>
      </c>
      <c r="E8196" s="9">
        <v>45630.3125</v>
      </c>
      <c r="F8196" s="9">
        <v>45630.720833333333</v>
      </c>
      <c r="G8196">
        <v>508</v>
      </c>
      <c r="H8196" t="s">
        <v>7540</v>
      </c>
      <c r="I8196" t="s">
        <v>24</v>
      </c>
      <c r="J8196" t="s">
        <v>8674</v>
      </c>
      <c r="K8196" s="9">
        <v>45635.425173611111</v>
      </c>
      <c r="L8196" s="13">
        <f>IFERROR(_xlfn.XLOOKUP(tb_C103[[#This Row],[OS]],[1]!tb_C101[OS],[1]!tb_C101[DATA_ABERTURA]),0)</f>
        <v>45625.758229166669</v>
      </c>
      <c r="M8196" s="7" t="str">
        <f>IFERROR(_xlfn.XLOOKUP(tb_C103[[#This Row],[OS]],[1]!tb_C101[OS],[1]!tb_C101[SITUACAO_OS]),0)</f>
        <v>F</v>
      </c>
      <c r="N8196" t="str">
        <f>_xlfn.XLOOKUP(tb_C103[[#This Row],[OS]],[1]!tb_C101[OS],[1]!tb_C101[OFICINA])</f>
        <v>Eletrico</v>
      </c>
      <c r="O8196" s="14">
        <f>tb_C103[[#This Row],[FIM]] - tb_C103[[#This Row],[INICIO]]</f>
        <v>0.40833333333284827</v>
      </c>
    </row>
    <row r="8197" spans="1:15" x14ac:dyDescent="0.25">
      <c r="A8197" t="s">
        <v>1764</v>
      </c>
      <c r="B8197">
        <v>4360</v>
      </c>
      <c r="C8197">
        <v>5</v>
      </c>
      <c r="D8197" t="s">
        <v>8690</v>
      </c>
      <c r="E8197" s="9">
        <v>45630.3125</v>
      </c>
      <c r="F8197" s="9">
        <v>45630.720833333333</v>
      </c>
      <c r="G8197">
        <v>508</v>
      </c>
      <c r="H8197" t="s">
        <v>7540</v>
      </c>
      <c r="I8197" t="s">
        <v>24</v>
      </c>
      <c r="J8197" t="s">
        <v>8674</v>
      </c>
      <c r="K8197" s="9">
        <v>45635.425173611111</v>
      </c>
      <c r="L8197" s="13">
        <f>IFERROR(_xlfn.XLOOKUP(tb_C103[[#This Row],[OS]],[1]!tb_C101[OS],[1]!tb_C101[DATA_ABERTURA]),0)</f>
        <v>45625.758229166669</v>
      </c>
      <c r="M8197" s="7" t="str">
        <f>IFERROR(_xlfn.XLOOKUP(tb_C103[[#This Row],[OS]],[1]!tb_C101[OS],[1]!tb_C101[SITUACAO_OS]),0)</f>
        <v>F</v>
      </c>
      <c r="N8197" t="str">
        <f>_xlfn.XLOOKUP(tb_C103[[#This Row],[OS]],[1]!tb_C101[OS],[1]!tb_C101[OFICINA])</f>
        <v>Eletrico</v>
      </c>
      <c r="O8197" s="14">
        <f>tb_C103[[#This Row],[FIM]] - tb_C103[[#This Row],[INICIO]]</f>
        <v>0.40833333333284827</v>
      </c>
    </row>
    <row r="8198" spans="1:15" x14ac:dyDescent="0.25">
      <c r="A8198" t="s">
        <v>4080</v>
      </c>
      <c r="B8198">
        <v>4360</v>
      </c>
      <c r="C8198">
        <v>5</v>
      </c>
      <c r="D8198" t="s">
        <v>8690</v>
      </c>
      <c r="E8198" s="9">
        <v>45630.3125</v>
      </c>
      <c r="F8198" s="9">
        <v>45630.720833333333</v>
      </c>
      <c r="G8198">
        <v>508</v>
      </c>
      <c r="H8198" t="s">
        <v>7540</v>
      </c>
      <c r="I8198" t="s">
        <v>24</v>
      </c>
      <c r="J8198" t="s">
        <v>8674</v>
      </c>
      <c r="K8198" s="9">
        <v>45635.425173611111</v>
      </c>
      <c r="L8198" s="13">
        <f>IFERROR(_xlfn.XLOOKUP(tb_C103[[#This Row],[OS]],[1]!tb_C101[OS],[1]!tb_C101[DATA_ABERTURA]),0)</f>
        <v>45625.758229166669</v>
      </c>
      <c r="M8198" s="7" t="str">
        <f>IFERROR(_xlfn.XLOOKUP(tb_C103[[#This Row],[OS]],[1]!tb_C101[OS],[1]!tb_C101[SITUACAO_OS]),0)</f>
        <v>F</v>
      </c>
      <c r="N8198" t="str">
        <f>_xlfn.XLOOKUP(tb_C103[[#This Row],[OS]],[1]!tb_C101[OS],[1]!tb_C101[OFICINA])</f>
        <v>Eletrico</v>
      </c>
      <c r="O8198" s="14">
        <f>tb_C103[[#This Row],[FIM]] - tb_C103[[#This Row],[INICIO]]</f>
        <v>0.40833333333284827</v>
      </c>
    </row>
    <row r="8199" spans="1:15" x14ac:dyDescent="0.25">
      <c r="A8199" t="s">
        <v>6459</v>
      </c>
      <c r="B8199">
        <v>4361</v>
      </c>
      <c r="C8199">
        <v>4</v>
      </c>
      <c r="D8199" t="s">
        <v>8684</v>
      </c>
      <c r="E8199" s="9"/>
      <c r="F8199" s="9"/>
      <c r="G8199">
        <v>112</v>
      </c>
      <c r="H8199" t="s">
        <v>237</v>
      </c>
      <c r="I8199" t="s">
        <v>184</v>
      </c>
      <c r="J8199" t="s">
        <v>8674</v>
      </c>
      <c r="K8199" s="9"/>
      <c r="L8199" s="13">
        <f>IFERROR(_xlfn.XLOOKUP(tb_C103[[#This Row],[OS]],[1]!tb_C101[OS],[1]!tb_C101[DATA_ABERTURA]),0)</f>
        <v>45625.761319444442</v>
      </c>
      <c r="M8199" s="7" t="str">
        <f>IFERROR(_xlfn.XLOOKUP(tb_C103[[#This Row],[OS]],[1]!tb_C101[OS],[1]!tb_C101[SITUACAO_OS]),0)</f>
        <v>A</v>
      </c>
      <c r="N8199" t="str">
        <f>_xlfn.XLOOKUP(tb_C103[[#This Row],[OS]],[1]!tb_C101[OS],[1]!tb_C101[OFICINA])</f>
        <v>Eletrico</v>
      </c>
      <c r="O8199" s="14">
        <f>tb_C103[[#This Row],[FIM]] - tb_C103[[#This Row],[INICIO]]</f>
        <v>0</v>
      </c>
    </row>
    <row r="8200" spans="1:15" x14ac:dyDescent="0.25">
      <c r="B8200">
        <v>4362</v>
      </c>
      <c r="C8200">
        <v>1</v>
      </c>
      <c r="D8200" t="s">
        <v>8677</v>
      </c>
      <c r="E8200" s="9"/>
      <c r="F8200" s="9"/>
      <c r="G8200">
        <v>112</v>
      </c>
      <c r="H8200" t="s">
        <v>237</v>
      </c>
      <c r="I8200" t="s">
        <v>184</v>
      </c>
      <c r="J8200" t="s">
        <v>8674</v>
      </c>
      <c r="K8200" s="9"/>
      <c r="L8200" s="13">
        <f>IFERROR(_xlfn.XLOOKUP(tb_C103[[#This Row],[OS]],[1]!tb_C101[OS],[1]!tb_C101[DATA_ABERTURA]),0)</f>
        <v>45625.764305555553</v>
      </c>
      <c r="M8200" s="7" t="str">
        <f>IFERROR(_xlfn.XLOOKUP(tb_C103[[#This Row],[OS]],[1]!tb_C101[OS],[1]!tb_C101[SITUACAO_OS]),0)</f>
        <v>A</v>
      </c>
      <c r="N8200" t="str">
        <f>_xlfn.XLOOKUP(tb_C103[[#This Row],[OS]],[1]!tb_C101[OS],[1]!tb_C101[OFICINA])</f>
        <v>Eletrico</v>
      </c>
      <c r="O8200" s="14">
        <f>tb_C103[[#This Row],[FIM]] - tb_C103[[#This Row],[INICIO]]</f>
        <v>0</v>
      </c>
    </row>
    <row r="8201" spans="1:15" x14ac:dyDescent="0.25">
      <c r="A8201" t="s">
        <v>6459</v>
      </c>
      <c r="B8201">
        <v>4363</v>
      </c>
      <c r="C8201">
        <v>1</v>
      </c>
      <c r="D8201" t="s">
        <v>8677</v>
      </c>
      <c r="E8201" s="9">
        <v>45632.625</v>
      </c>
      <c r="F8201" s="9">
        <v>45632.666666666664</v>
      </c>
      <c r="G8201">
        <v>118</v>
      </c>
      <c r="H8201" t="s">
        <v>1349</v>
      </c>
      <c r="I8201" t="s">
        <v>184</v>
      </c>
      <c r="J8201" t="s">
        <v>8674</v>
      </c>
      <c r="K8201" s="9">
        <v>45642.411469907405</v>
      </c>
      <c r="L8201" s="13">
        <f>IFERROR(_xlfn.XLOOKUP(tb_C103[[#This Row],[OS]],[1]!tb_C101[OS],[1]!tb_C101[DATA_ABERTURA]),0)</f>
        <v>45625.77611111111</v>
      </c>
      <c r="M8201" s="7" t="str">
        <f>IFERROR(_xlfn.XLOOKUP(tb_C103[[#This Row],[OS]],[1]!tb_C101[OS],[1]!tb_C101[SITUACAO_OS]),0)</f>
        <v>F</v>
      </c>
      <c r="N8201" t="str">
        <f>_xlfn.XLOOKUP(tb_C103[[#This Row],[OS]],[1]!tb_C101[OS],[1]!tb_C101[OFICINA])</f>
        <v>Eletrico</v>
      </c>
      <c r="O8201" s="14">
        <f>tb_C103[[#This Row],[FIM]] - tb_C103[[#This Row],[INICIO]]</f>
        <v>4.1666666664241347E-2</v>
      </c>
    </row>
    <row r="8202" spans="1:15" x14ac:dyDescent="0.25">
      <c r="A8202" t="s">
        <v>6459</v>
      </c>
      <c r="B8202">
        <v>4364</v>
      </c>
      <c r="C8202">
        <v>1</v>
      </c>
      <c r="D8202" t="s">
        <v>8677</v>
      </c>
      <c r="E8202" s="9">
        <v>45625.75</v>
      </c>
      <c r="F8202" s="9">
        <v>45625.770833333336</v>
      </c>
      <c r="G8202">
        <v>115</v>
      </c>
      <c r="H8202" t="s">
        <v>197</v>
      </c>
      <c r="I8202" t="s">
        <v>184</v>
      </c>
      <c r="J8202" t="s">
        <v>8674</v>
      </c>
      <c r="K8202" s="9">
        <v>45642.478310185186</v>
      </c>
      <c r="L8202" s="13">
        <f>IFERROR(_xlfn.XLOOKUP(tb_C103[[#This Row],[OS]],[1]!tb_C101[OS],[1]!tb_C101[DATA_ABERTURA]),0)</f>
        <v>45625.778263888889</v>
      </c>
      <c r="M8202" s="7" t="str">
        <f>IFERROR(_xlfn.XLOOKUP(tb_C103[[#This Row],[OS]],[1]!tb_C101[OS],[1]!tb_C101[SITUACAO_OS]),0)</f>
        <v>F</v>
      </c>
      <c r="N8202" t="str">
        <f>_xlfn.XLOOKUP(tb_C103[[#This Row],[OS]],[1]!tb_C101[OS],[1]!tb_C101[OFICINA])</f>
        <v>Eletrico</v>
      </c>
      <c r="O8202" s="14">
        <f>tb_C103[[#This Row],[FIM]] - tb_C103[[#This Row],[INICIO]]</f>
        <v>2.0833333335758653E-2</v>
      </c>
    </row>
    <row r="8203" spans="1:15" x14ac:dyDescent="0.25">
      <c r="B8203">
        <v>4365</v>
      </c>
      <c r="C8203">
        <v>3</v>
      </c>
      <c r="D8203" t="s">
        <v>8673</v>
      </c>
      <c r="E8203" s="9"/>
      <c r="F8203" s="9"/>
      <c r="G8203">
        <v>108</v>
      </c>
      <c r="H8203" t="s">
        <v>317</v>
      </c>
      <c r="I8203" t="s">
        <v>184</v>
      </c>
      <c r="J8203" t="s">
        <v>8671</v>
      </c>
      <c r="K8203" s="9"/>
      <c r="L8203" s="13">
        <f>IFERROR(_xlfn.XLOOKUP(tb_C103[[#This Row],[OS]],[1]!tb_C101[OS],[1]!tb_C101[DATA_ABERTURA]),0)</f>
        <v>45625.904537037037</v>
      </c>
      <c r="M8203" s="7" t="str">
        <f>IFERROR(_xlfn.XLOOKUP(tb_C103[[#This Row],[OS]],[1]!tb_C101[OS],[1]!tb_C101[SITUACAO_OS]),0)</f>
        <v>A</v>
      </c>
      <c r="N8203" t="str">
        <f>_xlfn.XLOOKUP(tb_C103[[#This Row],[OS]],[1]!tb_C101[OS],[1]!tb_C101[OFICINA])</f>
        <v>Mecanico</v>
      </c>
      <c r="O8203" s="14">
        <f>tb_C103[[#This Row],[FIM]] - tb_C103[[#This Row],[INICIO]]</f>
        <v>0</v>
      </c>
    </row>
    <row r="8204" spans="1:15" x14ac:dyDescent="0.25">
      <c r="B8204">
        <v>4366</v>
      </c>
      <c r="C8204">
        <v>3</v>
      </c>
      <c r="D8204" t="s">
        <v>8673</v>
      </c>
      <c r="E8204" s="9"/>
      <c r="F8204" s="9"/>
      <c r="G8204">
        <v>108</v>
      </c>
      <c r="H8204" t="s">
        <v>317</v>
      </c>
      <c r="I8204" t="s">
        <v>184</v>
      </c>
      <c r="J8204" t="s">
        <v>8682</v>
      </c>
      <c r="K8204" s="9">
        <v>45671.536481481482</v>
      </c>
      <c r="L8204" s="13">
        <f>IFERROR(_xlfn.XLOOKUP(tb_C103[[#This Row],[OS]],[1]!tb_C101[OS],[1]!tb_C101[DATA_ABERTURA]),0)</f>
        <v>45626.023634259262</v>
      </c>
      <c r="M8204" s="7" t="str">
        <f>IFERROR(_xlfn.XLOOKUP(tb_C103[[#This Row],[OS]],[1]!tb_C101[OS],[1]!tb_C101[SITUACAO_OS]),0)</f>
        <v>F</v>
      </c>
      <c r="N8204" t="str">
        <f>_xlfn.XLOOKUP(tb_C103[[#This Row],[OS]],[1]!tb_C101[OS],[1]!tb_C101[OFICINA])</f>
        <v>AUTOMATICO - TROCAR</v>
      </c>
      <c r="O8204" s="14">
        <f>tb_C103[[#This Row],[FIM]] - tb_C103[[#This Row],[INICIO]]</f>
        <v>0</v>
      </c>
    </row>
    <row r="8205" spans="1:15" x14ac:dyDescent="0.25">
      <c r="A8205" t="s">
        <v>8686</v>
      </c>
      <c r="B8205">
        <v>4367</v>
      </c>
      <c r="C8205">
        <v>3</v>
      </c>
      <c r="D8205" t="s">
        <v>8673</v>
      </c>
      <c r="E8205" s="9">
        <v>45627.3125</v>
      </c>
      <c r="F8205" s="9">
        <v>45627.5</v>
      </c>
      <c r="G8205">
        <v>1001</v>
      </c>
      <c r="H8205" t="s">
        <v>2231</v>
      </c>
      <c r="I8205" t="s">
        <v>184</v>
      </c>
      <c r="J8205" t="s">
        <v>8671</v>
      </c>
      <c r="K8205" s="9"/>
      <c r="L8205" s="13">
        <f>IFERROR(_xlfn.XLOOKUP(tb_C103[[#This Row],[OS]],[1]!tb_C101[OS],[1]!tb_C101[DATA_ABERTURA]),0)</f>
        <v>45626.138981481483</v>
      </c>
      <c r="M8205" s="7" t="str">
        <f>IFERROR(_xlfn.XLOOKUP(tb_C103[[#This Row],[OS]],[1]!tb_C101[OS],[1]!tb_C101[SITUACAO_OS]),0)</f>
        <v>E</v>
      </c>
      <c r="N8205" t="str">
        <f>_xlfn.XLOOKUP(tb_C103[[#This Row],[OS]],[1]!tb_C101[OS],[1]!tb_C101[OFICINA])</f>
        <v>Mecanico</v>
      </c>
      <c r="O8205" s="14">
        <f>tb_C103[[#This Row],[FIM]] - tb_C103[[#This Row],[INICIO]]</f>
        <v>0.1875</v>
      </c>
    </row>
    <row r="8206" spans="1:15" x14ac:dyDescent="0.25">
      <c r="A8206" t="s">
        <v>6807</v>
      </c>
      <c r="B8206">
        <v>4368</v>
      </c>
      <c r="C8206">
        <v>3</v>
      </c>
      <c r="D8206" t="s">
        <v>8673</v>
      </c>
      <c r="E8206" s="9">
        <v>45626.131944444445</v>
      </c>
      <c r="F8206" s="9">
        <v>45626.142361111109</v>
      </c>
      <c r="G8206">
        <v>117</v>
      </c>
      <c r="H8206" t="s">
        <v>354</v>
      </c>
      <c r="I8206" t="s">
        <v>184</v>
      </c>
      <c r="J8206" t="s">
        <v>8674</v>
      </c>
      <c r="K8206" s="9"/>
      <c r="L8206" s="13">
        <f>IFERROR(_xlfn.XLOOKUP(tb_C103[[#This Row],[OS]],[1]!tb_C101[OS],[1]!tb_C101[DATA_ABERTURA]),0)</f>
        <v>45626.187175925923</v>
      </c>
      <c r="M8206" s="7" t="str">
        <f>IFERROR(_xlfn.XLOOKUP(tb_C103[[#This Row],[OS]],[1]!tb_C101[OS],[1]!tb_C101[SITUACAO_OS]),0)</f>
        <v>E</v>
      </c>
      <c r="N8206" t="str">
        <f>_xlfn.XLOOKUP(tb_C103[[#This Row],[OS]],[1]!tb_C101[OS],[1]!tb_C101[OFICINA])</f>
        <v>Eletrico</v>
      </c>
      <c r="O8206" s="14">
        <f>tb_C103[[#This Row],[FIM]] - tb_C103[[#This Row],[INICIO]]</f>
        <v>1.0416666664241347E-2</v>
      </c>
    </row>
    <row r="8207" spans="1:15" x14ac:dyDescent="0.25">
      <c r="B8207">
        <v>4369</v>
      </c>
      <c r="C8207">
        <v>3</v>
      </c>
      <c r="D8207" t="s">
        <v>8673</v>
      </c>
      <c r="E8207" s="9"/>
      <c r="F8207" s="9"/>
      <c r="G8207">
        <v>116</v>
      </c>
      <c r="H8207" t="s">
        <v>290</v>
      </c>
      <c r="I8207" t="s">
        <v>184</v>
      </c>
      <c r="J8207" t="s">
        <v>8682</v>
      </c>
      <c r="K8207" s="9">
        <v>45671.536631944444</v>
      </c>
      <c r="L8207" s="13">
        <f>IFERROR(_xlfn.XLOOKUP(tb_C103[[#This Row],[OS]],[1]!tb_C101[OS],[1]!tb_C101[DATA_ABERTURA]),0)</f>
        <v>45626.435254629629</v>
      </c>
      <c r="M8207" s="7" t="str">
        <f>IFERROR(_xlfn.XLOOKUP(tb_C103[[#This Row],[OS]],[1]!tb_C101[OS],[1]!tb_C101[SITUACAO_OS]),0)</f>
        <v>F</v>
      </c>
      <c r="N8207" t="str">
        <f>_xlfn.XLOOKUP(tb_C103[[#This Row],[OS]],[1]!tb_C101[OS],[1]!tb_C101[OFICINA])</f>
        <v>AUTOMATICO - TROCAR</v>
      </c>
      <c r="O8207" s="14">
        <f>tb_C103[[#This Row],[FIM]] - tb_C103[[#This Row],[INICIO]]</f>
        <v>0</v>
      </c>
    </row>
    <row r="8208" spans="1:15" x14ac:dyDescent="0.25">
      <c r="B8208">
        <v>4370</v>
      </c>
      <c r="C8208">
        <v>3</v>
      </c>
      <c r="D8208" t="s">
        <v>8673</v>
      </c>
      <c r="E8208" s="9"/>
      <c r="F8208" s="9"/>
      <c r="G8208">
        <v>505</v>
      </c>
      <c r="H8208" t="s">
        <v>851</v>
      </c>
      <c r="I8208" t="s">
        <v>24</v>
      </c>
      <c r="J8208" t="s">
        <v>8682</v>
      </c>
      <c r="K8208" s="9">
        <v>45671.536736111113</v>
      </c>
      <c r="L8208" s="13">
        <f>IFERROR(_xlfn.XLOOKUP(tb_C103[[#This Row],[OS]],[1]!tb_C101[OS],[1]!tb_C101[DATA_ABERTURA]),0)</f>
        <v>45626.572488425925</v>
      </c>
      <c r="M8208" s="7" t="str">
        <f>IFERROR(_xlfn.XLOOKUP(tb_C103[[#This Row],[OS]],[1]!tb_C101[OS],[1]!tb_C101[SITUACAO_OS]),0)</f>
        <v>F</v>
      </c>
      <c r="N8208" t="str">
        <f>_xlfn.XLOOKUP(tb_C103[[#This Row],[OS]],[1]!tb_C101[OS],[1]!tb_C101[OFICINA])</f>
        <v>AUTOMATICO - TROCAR</v>
      </c>
      <c r="O8208" s="14">
        <f>tb_C103[[#This Row],[FIM]] - tb_C103[[#This Row],[INICIO]]</f>
        <v>0</v>
      </c>
    </row>
    <row r="8209" spans="1:15" x14ac:dyDescent="0.25">
      <c r="B8209">
        <v>4371</v>
      </c>
      <c r="C8209">
        <v>3</v>
      </c>
      <c r="D8209" t="s">
        <v>8673</v>
      </c>
      <c r="E8209" s="9"/>
      <c r="F8209" s="9"/>
      <c r="I8209" t="s">
        <v>79</v>
      </c>
      <c r="J8209" t="s">
        <v>8674</v>
      </c>
      <c r="K8209" s="9"/>
      <c r="L8209" s="13">
        <f>IFERROR(_xlfn.XLOOKUP(tb_C103[[#This Row],[OS]],[1]!tb_C101[OS],[1]!tb_C101[DATA_ABERTURA]),0)</f>
        <v>45626.657314814816</v>
      </c>
      <c r="M8209" s="7" t="str">
        <f>IFERROR(_xlfn.XLOOKUP(tb_C103[[#This Row],[OS]],[1]!tb_C101[OS],[1]!tb_C101[SITUACAO_OS]),0)</f>
        <v>A</v>
      </c>
      <c r="N8209" t="str">
        <f>_xlfn.XLOOKUP(tb_C103[[#This Row],[OS]],[1]!tb_C101[OS],[1]!tb_C101[OFICINA])</f>
        <v>Eletrico</v>
      </c>
      <c r="O8209" s="14">
        <f>tb_C103[[#This Row],[FIM]] - tb_C103[[#This Row],[INICIO]]</f>
        <v>0</v>
      </c>
    </row>
    <row r="8210" spans="1:15" x14ac:dyDescent="0.25">
      <c r="B8210">
        <v>4372</v>
      </c>
      <c r="C8210">
        <v>3</v>
      </c>
      <c r="D8210" t="s">
        <v>8673</v>
      </c>
      <c r="E8210" s="9"/>
      <c r="F8210" s="9"/>
      <c r="G8210">
        <v>108</v>
      </c>
      <c r="H8210" t="s">
        <v>317</v>
      </c>
      <c r="I8210" t="s">
        <v>184</v>
      </c>
      <c r="J8210" t="s">
        <v>8682</v>
      </c>
      <c r="K8210" s="9">
        <v>45671.536944444444</v>
      </c>
      <c r="L8210" s="13">
        <f>IFERROR(_xlfn.XLOOKUP(tb_C103[[#This Row],[OS]],[1]!tb_C101[OS],[1]!tb_C101[DATA_ABERTURA]),0)</f>
        <v>45626.784039351849</v>
      </c>
      <c r="M8210" s="7" t="str">
        <f>IFERROR(_xlfn.XLOOKUP(tb_C103[[#This Row],[OS]],[1]!tb_C101[OS],[1]!tb_C101[SITUACAO_OS]),0)</f>
        <v>F</v>
      </c>
      <c r="N8210" t="str">
        <f>_xlfn.XLOOKUP(tb_C103[[#This Row],[OS]],[1]!tb_C101[OS],[1]!tb_C101[OFICINA])</f>
        <v>AUTOMATICO - TROCAR</v>
      </c>
      <c r="O8210" s="14">
        <f>tb_C103[[#This Row],[FIM]] - tb_C103[[#This Row],[INICIO]]</f>
        <v>0</v>
      </c>
    </row>
    <row r="8211" spans="1:15" x14ac:dyDescent="0.25">
      <c r="B8211">
        <v>4373</v>
      </c>
      <c r="C8211">
        <v>3</v>
      </c>
      <c r="D8211" t="s">
        <v>8673</v>
      </c>
      <c r="E8211" s="9"/>
      <c r="F8211" s="9"/>
      <c r="G8211">
        <v>108</v>
      </c>
      <c r="H8211" t="s">
        <v>317</v>
      </c>
      <c r="I8211" t="s">
        <v>184</v>
      </c>
      <c r="J8211" t="s">
        <v>8682</v>
      </c>
      <c r="K8211" s="9">
        <v>45671.537870370368</v>
      </c>
      <c r="L8211" s="13">
        <f>IFERROR(_xlfn.XLOOKUP(tb_C103[[#This Row],[OS]],[1]!tb_C101[OS],[1]!tb_C101[DATA_ABERTURA]),0)</f>
        <v>45627.783773148149</v>
      </c>
      <c r="M8211" s="7" t="str">
        <f>IFERROR(_xlfn.XLOOKUP(tb_C103[[#This Row],[OS]],[1]!tb_C101[OS],[1]!tb_C101[SITUACAO_OS]),0)</f>
        <v>F</v>
      </c>
      <c r="N8211" t="str">
        <f>_xlfn.XLOOKUP(tb_C103[[#This Row],[OS]],[1]!tb_C101[OS],[1]!tb_C101[OFICINA])</f>
        <v>AUTOMATICO - TROCAR</v>
      </c>
      <c r="O8211" s="14">
        <f>tb_C103[[#This Row],[FIM]] - tb_C103[[#This Row],[INICIO]]</f>
        <v>0</v>
      </c>
    </row>
    <row r="8212" spans="1:15" x14ac:dyDescent="0.25">
      <c r="B8212">
        <v>4374</v>
      </c>
      <c r="C8212">
        <v>3</v>
      </c>
      <c r="D8212" t="s">
        <v>8673</v>
      </c>
      <c r="E8212" s="9"/>
      <c r="F8212" s="9"/>
      <c r="G8212">
        <v>108</v>
      </c>
      <c r="H8212" t="s">
        <v>317</v>
      </c>
      <c r="I8212" t="s">
        <v>184</v>
      </c>
      <c r="J8212" t="s">
        <v>8682</v>
      </c>
      <c r="K8212" s="9">
        <v>45671.538101851853</v>
      </c>
      <c r="L8212" s="13">
        <f>IFERROR(_xlfn.XLOOKUP(tb_C103[[#This Row],[OS]],[1]!tb_C101[OS],[1]!tb_C101[DATA_ABERTURA]),0)</f>
        <v>45628.277326388888</v>
      </c>
      <c r="M8212" s="7" t="str">
        <f>IFERROR(_xlfn.XLOOKUP(tb_C103[[#This Row],[OS]],[1]!tb_C101[OS],[1]!tb_C101[SITUACAO_OS]),0)</f>
        <v>F</v>
      </c>
      <c r="N8212" t="str">
        <f>_xlfn.XLOOKUP(tb_C103[[#This Row],[OS]],[1]!tb_C101[OS],[1]!tb_C101[OFICINA])</f>
        <v>AUTOMATICO - TROCAR</v>
      </c>
      <c r="O8212" s="14">
        <f>tb_C103[[#This Row],[FIM]] - tb_C103[[#This Row],[INICIO]]</f>
        <v>0</v>
      </c>
    </row>
    <row r="8213" spans="1:15" x14ac:dyDescent="0.25">
      <c r="A8213" t="s">
        <v>8686</v>
      </c>
      <c r="B8213">
        <v>4375</v>
      </c>
      <c r="C8213">
        <v>3</v>
      </c>
      <c r="D8213" t="s">
        <v>8673</v>
      </c>
      <c r="E8213" s="9">
        <v>45628.375</v>
      </c>
      <c r="F8213" s="9">
        <v>45628.416666666664</v>
      </c>
      <c r="G8213">
        <v>108</v>
      </c>
      <c r="H8213" t="s">
        <v>317</v>
      </c>
      <c r="I8213" t="s">
        <v>184</v>
      </c>
      <c r="J8213" t="s">
        <v>8671</v>
      </c>
      <c r="K8213" s="9">
        <v>45629.474166666667</v>
      </c>
      <c r="L8213" s="13">
        <f>IFERROR(_xlfn.XLOOKUP(tb_C103[[#This Row],[OS]],[1]!tb_C101[OS],[1]!tb_C101[DATA_ABERTURA]),0)</f>
        <v>45628.439317129632</v>
      </c>
      <c r="M8213" s="7" t="str">
        <f>IFERROR(_xlfn.XLOOKUP(tb_C103[[#This Row],[OS]],[1]!tb_C101[OS],[1]!tb_C101[SITUACAO_OS]),0)</f>
        <v>F</v>
      </c>
      <c r="N8213" t="str">
        <f>_xlfn.XLOOKUP(tb_C103[[#This Row],[OS]],[1]!tb_C101[OS],[1]!tb_C101[OFICINA])</f>
        <v>Mecanico</v>
      </c>
      <c r="O8213" s="14">
        <f>tb_C103[[#This Row],[FIM]] - tb_C103[[#This Row],[INICIO]]</f>
        <v>4.1666666664241347E-2</v>
      </c>
    </row>
    <row r="8214" spans="1:15" x14ac:dyDescent="0.25">
      <c r="A8214" t="s">
        <v>2551</v>
      </c>
      <c r="B8214">
        <v>4375</v>
      </c>
      <c r="C8214">
        <v>3</v>
      </c>
      <c r="D8214" t="s">
        <v>8673</v>
      </c>
      <c r="E8214" s="9">
        <v>45628.375</v>
      </c>
      <c r="F8214" s="9">
        <v>45628.416666666664</v>
      </c>
      <c r="G8214">
        <v>108</v>
      </c>
      <c r="H8214" t="s">
        <v>317</v>
      </c>
      <c r="I8214" t="s">
        <v>184</v>
      </c>
      <c r="J8214" t="s">
        <v>8671</v>
      </c>
      <c r="K8214" s="9">
        <v>45629.474166666667</v>
      </c>
      <c r="L8214" s="13">
        <f>IFERROR(_xlfn.XLOOKUP(tb_C103[[#This Row],[OS]],[1]!tb_C101[OS],[1]!tb_C101[DATA_ABERTURA]),0)</f>
        <v>45628.439317129632</v>
      </c>
      <c r="M8214" s="7" t="str">
        <f>IFERROR(_xlfn.XLOOKUP(tb_C103[[#This Row],[OS]],[1]!tb_C101[OS],[1]!tb_C101[SITUACAO_OS]),0)</f>
        <v>F</v>
      </c>
      <c r="N8214" t="str">
        <f>_xlfn.XLOOKUP(tb_C103[[#This Row],[OS]],[1]!tb_C101[OS],[1]!tb_C101[OFICINA])</f>
        <v>Mecanico</v>
      </c>
      <c r="O8214" s="14">
        <f>tb_C103[[#This Row],[FIM]] - tb_C103[[#This Row],[INICIO]]</f>
        <v>4.1666666664241347E-2</v>
      </c>
    </row>
    <row r="8215" spans="1:15" x14ac:dyDescent="0.25">
      <c r="A8215" t="s">
        <v>5446</v>
      </c>
      <c r="B8215">
        <v>4375</v>
      </c>
      <c r="C8215">
        <v>3</v>
      </c>
      <c r="D8215" t="s">
        <v>8673</v>
      </c>
      <c r="E8215" s="9">
        <v>45628.375</v>
      </c>
      <c r="F8215" s="9">
        <v>45628.416666666664</v>
      </c>
      <c r="G8215">
        <v>108</v>
      </c>
      <c r="H8215" t="s">
        <v>317</v>
      </c>
      <c r="I8215" t="s">
        <v>184</v>
      </c>
      <c r="J8215" t="s">
        <v>8671</v>
      </c>
      <c r="K8215" s="9">
        <v>45629.474166666667</v>
      </c>
      <c r="L8215" s="13">
        <f>IFERROR(_xlfn.XLOOKUP(tb_C103[[#This Row],[OS]],[1]!tb_C101[OS],[1]!tb_C101[DATA_ABERTURA]),0)</f>
        <v>45628.439317129632</v>
      </c>
      <c r="M8215" s="7" t="str">
        <f>IFERROR(_xlfn.XLOOKUP(tb_C103[[#This Row],[OS]],[1]!tb_C101[OS],[1]!tb_C101[SITUACAO_OS]),0)</f>
        <v>F</v>
      </c>
      <c r="N8215" t="str">
        <f>_xlfn.XLOOKUP(tb_C103[[#This Row],[OS]],[1]!tb_C101[OS],[1]!tb_C101[OFICINA])</f>
        <v>Mecanico</v>
      </c>
      <c r="O8215" s="14">
        <f>tb_C103[[#This Row],[FIM]] - tb_C103[[#This Row],[INICIO]]</f>
        <v>4.1666666664241347E-2</v>
      </c>
    </row>
    <row r="8216" spans="1:15" x14ac:dyDescent="0.25">
      <c r="A8216" t="s">
        <v>8686</v>
      </c>
      <c r="B8216">
        <v>4375</v>
      </c>
      <c r="C8216">
        <v>3</v>
      </c>
      <c r="D8216" t="s">
        <v>8673</v>
      </c>
      <c r="E8216" s="9">
        <v>45628.375</v>
      </c>
      <c r="F8216" s="9">
        <v>45628.416666666664</v>
      </c>
      <c r="G8216">
        <v>108</v>
      </c>
      <c r="H8216" t="s">
        <v>317</v>
      </c>
      <c r="I8216" t="s">
        <v>184</v>
      </c>
      <c r="J8216" t="s">
        <v>8671</v>
      </c>
      <c r="K8216" s="9">
        <v>45629.474166666667</v>
      </c>
      <c r="L8216" s="13">
        <f>IFERROR(_xlfn.XLOOKUP(tb_C103[[#This Row],[OS]],[1]!tb_C101[OS],[1]!tb_C101[DATA_ABERTURA]),0)</f>
        <v>45628.439317129632</v>
      </c>
      <c r="M8216" s="7" t="str">
        <f>IFERROR(_xlfn.XLOOKUP(tb_C103[[#This Row],[OS]],[1]!tb_C101[OS],[1]!tb_C101[SITUACAO_OS]),0)</f>
        <v>F</v>
      </c>
      <c r="N8216" t="str">
        <f>_xlfn.XLOOKUP(tb_C103[[#This Row],[OS]],[1]!tb_C101[OS],[1]!tb_C101[OFICINA])</f>
        <v>Mecanico</v>
      </c>
      <c r="O8216" s="14">
        <f>tb_C103[[#This Row],[FIM]] - tb_C103[[#This Row],[INICIO]]</f>
        <v>4.1666666664241347E-2</v>
      </c>
    </row>
    <row r="8217" spans="1:15" x14ac:dyDescent="0.25">
      <c r="A8217" t="s">
        <v>2551</v>
      </c>
      <c r="B8217">
        <v>4375</v>
      </c>
      <c r="C8217">
        <v>3</v>
      </c>
      <c r="D8217" t="s">
        <v>8673</v>
      </c>
      <c r="E8217" s="9">
        <v>45628.375</v>
      </c>
      <c r="F8217" s="9">
        <v>45628.416666666664</v>
      </c>
      <c r="G8217">
        <v>108</v>
      </c>
      <c r="H8217" t="s">
        <v>317</v>
      </c>
      <c r="I8217" t="s">
        <v>184</v>
      </c>
      <c r="J8217" t="s">
        <v>8671</v>
      </c>
      <c r="K8217" s="9">
        <v>45629.474166666667</v>
      </c>
      <c r="L8217" s="13">
        <f>IFERROR(_xlfn.XLOOKUP(tb_C103[[#This Row],[OS]],[1]!tb_C101[OS],[1]!tb_C101[DATA_ABERTURA]),0)</f>
        <v>45628.439317129632</v>
      </c>
      <c r="M8217" s="7" t="str">
        <f>IFERROR(_xlfn.XLOOKUP(tb_C103[[#This Row],[OS]],[1]!tb_C101[OS],[1]!tb_C101[SITUACAO_OS]),0)</f>
        <v>F</v>
      </c>
      <c r="N8217" t="str">
        <f>_xlfn.XLOOKUP(tb_C103[[#This Row],[OS]],[1]!tb_C101[OS],[1]!tb_C101[OFICINA])</f>
        <v>Mecanico</v>
      </c>
      <c r="O8217" s="14">
        <f>tb_C103[[#This Row],[FIM]] - tb_C103[[#This Row],[INICIO]]</f>
        <v>4.1666666664241347E-2</v>
      </c>
    </row>
    <row r="8218" spans="1:15" x14ac:dyDescent="0.25">
      <c r="A8218" t="s">
        <v>5446</v>
      </c>
      <c r="B8218">
        <v>4375</v>
      </c>
      <c r="C8218">
        <v>3</v>
      </c>
      <c r="D8218" t="s">
        <v>8673</v>
      </c>
      <c r="E8218" s="9">
        <v>45628.375</v>
      </c>
      <c r="F8218" s="9">
        <v>45628.416666666664</v>
      </c>
      <c r="G8218">
        <v>108</v>
      </c>
      <c r="H8218" t="s">
        <v>317</v>
      </c>
      <c r="I8218" t="s">
        <v>184</v>
      </c>
      <c r="J8218" t="s">
        <v>8671</v>
      </c>
      <c r="K8218" s="9">
        <v>45629.474166666667</v>
      </c>
      <c r="L8218" s="13">
        <f>IFERROR(_xlfn.XLOOKUP(tb_C103[[#This Row],[OS]],[1]!tb_C101[OS],[1]!tb_C101[DATA_ABERTURA]),0)</f>
        <v>45628.439317129632</v>
      </c>
      <c r="M8218" s="7" t="str">
        <f>IFERROR(_xlfn.XLOOKUP(tb_C103[[#This Row],[OS]],[1]!tb_C101[OS],[1]!tb_C101[SITUACAO_OS]),0)</f>
        <v>F</v>
      </c>
      <c r="N8218" t="str">
        <f>_xlfn.XLOOKUP(tb_C103[[#This Row],[OS]],[1]!tb_C101[OS],[1]!tb_C101[OFICINA])</f>
        <v>Mecanico</v>
      </c>
      <c r="O8218" s="14">
        <f>tb_C103[[#This Row],[FIM]] - tb_C103[[#This Row],[INICIO]]</f>
        <v>4.1666666664241347E-2</v>
      </c>
    </row>
    <row r="8219" spans="1:15" x14ac:dyDescent="0.25">
      <c r="A8219" t="s">
        <v>8686</v>
      </c>
      <c r="B8219">
        <v>4375</v>
      </c>
      <c r="C8219">
        <v>3</v>
      </c>
      <c r="D8219" t="s">
        <v>8673</v>
      </c>
      <c r="E8219" s="9">
        <v>45628.375</v>
      </c>
      <c r="F8219" s="9">
        <v>45628.416666666664</v>
      </c>
      <c r="G8219">
        <v>108</v>
      </c>
      <c r="H8219" t="s">
        <v>317</v>
      </c>
      <c r="I8219" t="s">
        <v>184</v>
      </c>
      <c r="J8219" t="s">
        <v>8671</v>
      </c>
      <c r="K8219" s="9">
        <v>45629.474166666667</v>
      </c>
      <c r="L8219" s="13">
        <f>IFERROR(_xlfn.XLOOKUP(tb_C103[[#This Row],[OS]],[1]!tb_C101[OS],[1]!tb_C101[DATA_ABERTURA]),0)</f>
        <v>45628.439317129632</v>
      </c>
      <c r="M8219" s="7" t="str">
        <f>IFERROR(_xlfn.XLOOKUP(tb_C103[[#This Row],[OS]],[1]!tb_C101[OS],[1]!tb_C101[SITUACAO_OS]),0)</f>
        <v>F</v>
      </c>
      <c r="N8219" t="str">
        <f>_xlfn.XLOOKUP(tb_C103[[#This Row],[OS]],[1]!tb_C101[OS],[1]!tb_C101[OFICINA])</f>
        <v>Mecanico</v>
      </c>
      <c r="O8219" s="14">
        <f>tb_C103[[#This Row],[FIM]] - tb_C103[[#This Row],[INICIO]]</f>
        <v>4.1666666664241347E-2</v>
      </c>
    </row>
    <row r="8220" spans="1:15" x14ac:dyDescent="0.25">
      <c r="A8220" t="s">
        <v>2551</v>
      </c>
      <c r="B8220">
        <v>4375</v>
      </c>
      <c r="C8220">
        <v>3</v>
      </c>
      <c r="D8220" t="s">
        <v>8673</v>
      </c>
      <c r="E8220" s="9">
        <v>45628.375</v>
      </c>
      <c r="F8220" s="9">
        <v>45628.416666666664</v>
      </c>
      <c r="G8220">
        <v>108</v>
      </c>
      <c r="H8220" t="s">
        <v>317</v>
      </c>
      <c r="I8220" t="s">
        <v>184</v>
      </c>
      <c r="J8220" t="s">
        <v>8671</v>
      </c>
      <c r="K8220" s="9">
        <v>45629.474166666667</v>
      </c>
      <c r="L8220" s="13">
        <f>IFERROR(_xlfn.XLOOKUP(tb_C103[[#This Row],[OS]],[1]!tb_C101[OS],[1]!tb_C101[DATA_ABERTURA]),0)</f>
        <v>45628.439317129632</v>
      </c>
      <c r="M8220" s="7" t="str">
        <f>IFERROR(_xlfn.XLOOKUP(tb_C103[[#This Row],[OS]],[1]!tb_C101[OS],[1]!tb_C101[SITUACAO_OS]),0)</f>
        <v>F</v>
      </c>
      <c r="N8220" t="str">
        <f>_xlfn.XLOOKUP(tb_C103[[#This Row],[OS]],[1]!tb_C101[OS],[1]!tb_C101[OFICINA])</f>
        <v>Mecanico</v>
      </c>
      <c r="O8220" s="14">
        <f>tb_C103[[#This Row],[FIM]] - tb_C103[[#This Row],[INICIO]]</f>
        <v>4.1666666664241347E-2</v>
      </c>
    </row>
    <row r="8221" spans="1:15" x14ac:dyDescent="0.25">
      <c r="A8221" t="s">
        <v>5446</v>
      </c>
      <c r="B8221">
        <v>4375</v>
      </c>
      <c r="C8221">
        <v>3</v>
      </c>
      <c r="D8221" t="s">
        <v>8673</v>
      </c>
      <c r="E8221" s="9">
        <v>45628.375</v>
      </c>
      <c r="F8221" s="9">
        <v>45628.416666666664</v>
      </c>
      <c r="G8221">
        <v>108</v>
      </c>
      <c r="H8221" t="s">
        <v>317</v>
      </c>
      <c r="I8221" t="s">
        <v>184</v>
      </c>
      <c r="J8221" t="s">
        <v>8671</v>
      </c>
      <c r="K8221" s="9">
        <v>45629.474166666667</v>
      </c>
      <c r="L8221" s="13">
        <f>IFERROR(_xlfn.XLOOKUP(tb_C103[[#This Row],[OS]],[1]!tb_C101[OS],[1]!tb_C101[DATA_ABERTURA]),0)</f>
        <v>45628.439317129632</v>
      </c>
      <c r="M8221" s="7" t="str">
        <f>IFERROR(_xlfn.XLOOKUP(tb_C103[[#This Row],[OS]],[1]!tb_C101[OS],[1]!tb_C101[SITUACAO_OS]),0)</f>
        <v>F</v>
      </c>
      <c r="N8221" t="str">
        <f>_xlfn.XLOOKUP(tb_C103[[#This Row],[OS]],[1]!tb_C101[OS],[1]!tb_C101[OFICINA])</f>
        <v>Mecanico</v>
      </c>
      <c r="O8221" s="14">
        <f>tb_C103[[#This Row],[FIM]] - tb_C103[[#This Row],[INICIO]]</f>
        <v>4.1666666664241347E-2</v>
      </c>
    </row>
    <row r="8222" spans="1:15" x14ac:dyDescent="0.25">
      <c r="A8222" t="s">
        <v>5446</v>
      </c>
      <c r="B8222">
        <v>4376</v>
      </c>
      <c r="C8222">
        <v>3</v>
      </c>
      <c r="D8222" t="s">
        <v>8673</v>
      </c>
      <c r="E8222" s="9">
        <v>45628.333333333336</v>
      </c>
      <c r="F8222" s="9">
        <v>45628.458333333336</v>
      </c>
      <c r="G8222">
        <v>113</v>
      </c>
      <c r="H8222" t="s">
        <v>213</v>
      </c>
      <c r="I8222" t="s">
        <v>184</v>
      </c>
      <c r="J8222" t="s">
        <v>8674</v>
      </c>
      <c r="K8222" s="9"/>
      <c r="L8222" s="13">
        <f>IFERROR(_xlfn.XLOOKUP(tb_C103[[#This Row],[OS]],[1]!tb_C101[OS],[1]!tb_C101[DATA_ABERTURA]),0)</f>
        <v>45628.440092592595</v>
      </c>
      <c r="M8222" s="7" t="str">
        <f>IFERROR(_xlfn.XLOOKUP(tb_C103[[#This Row],[OS]],[1]!tb_C101[OS],[1]!tb_C101[SITUACAO_OS]),0)</f>
        <v>E</v>
      </c>
      <c r="N8222" t="str">
        <f>_xlfn.XLOOKUP(tb_C103[[#This Row],[OS]],[1]!tb_C101[OS],[1]!tb_C101[OFICINA])</f>
        <v>Eletrico</v>
      </c>
      <c r="O8222" s="14">
        <f>tb_C103[[#This Row],[FIM]] - tb_C103[[#This Row],[INICIO]]</f>
        <v>0.125</v>
      </c>
    </row>
    <row r="8223" spans="1:15" x14ac:dyDescent="0.25">
      <c r="A8223" t="s">
        <v>8686</v>
      </c>
      <c r="B8223">
        <v>4377</v>
      </c>
      <c r="C8223">
        <v>3</v>
      </c>
      <c r="D8223" t="s">
        <v>8673</v>
      </c>
      <c r="E8223" s="9">
        <v>45628.395833333336</v>
      </c>
      <c r="F8223" s="9">
        <v>45628.5625</v>
      </c>
      <c r="G8223">
        <v>113</v>
      </c>
      <c r="H8223" t="s">
        <v>213</v>
      </c>
      <c r="I8223" t="s">
        <v>184</v>
      </c>
      <c r="J8223" t="s">
        <v>8671</v>
      </c>
      <c r="K8223" s="9">
        <v>45629.474965277775</v>
      </c>
      <c r="L8223" s="13">
        <f>IFERROR(_xlfn.XLOOKUP(tb_C103[[#This Row],[OS]],[1]!tb_C101[OS],[1]!tb_C101[DATA_ABERTURA]),0)</f>
        <v>45628.440636574072</v>
      </c>
      <c r="M8223" s="7" t="str">
        <f>IFERROR(_xlfn.XLOOKUP(tb_C103[[#This Row],[OS]],[1]!tb_C101[OS],[1]!tb_C101[SITUACAO_OS]),0)</f>
        <v>F</v>
      </c>
      <c r="N8223" t="str">
        <f>_xlfn.XLOOKUP(tb_C103[[#This Row],[OS]],[1]!tb_C101[OS],[1]!tb_C101[OFICINA])</f>
        <v>Mecanico</v>
      </c>
      <c r="O8223" s="14">
        <f>tb_C103[[#This Row],[FIM]] - tb_C103[[#This Row],[INICIO]]</f>
        <v>0.16666666666424135</v>
      </c>
    </row>
    <row r="8224" spans="1:15" x14ac:dyDescent="0.25">
      <c r="A8224" t="s">
        <v>5446</v>
      </c>
      <c r="B8224">
        <v>4377</v>
      </c>
      <c r="C8224">
        <v>3</v>
      </c>
      <c r="D8224" t="s">
        <v>8673</v>
      </c>
      <c r="E8224" s="9">
        <v>45628.395833333336</v>
      </c>
      <c r="F8224" s="9">
        <v>45628.5625</v>
      </c>
      <c r="G8224">
        <v>113</v>
      </c>
      <c r="H8224" t="s">
        <v>213</v>
      </c>
      <c r="I8224" t="s">
        <v>184</v>
      </c>
      <c r="J8224" t="s">
        <v>8671</v>
      </c>
      <c r="K8224" s="9">
        <v>45629.474965277775</v>
      </c>
      <c r="L8224" s="13">
        <f>IFERROR(_xlfn.XLOOKUP(tb_C103[[#This Row],[OS]],[1]!tb_C101[OS],[1]!tb_C101[DATA_ABERTURA]),0)</f>
        <v>45628.440636574072</v>
      </c>
      <c r="M8224" s="7" t="str">
        <f>IFERROR(_xlfn.XLOOKUP(tb_C103[[#This Row],[OS]],[1]!tb_C101[OS],[1]!tb_C101[SITUACAO_OS]),0)</f>
        <v>F</v>
      </c>
      <c r="N8224" t="str">
        <f>_xlfn.XLOOKUP(tb_C103[[#This Row],[OS]],[1]!tb_C101[OS],[1]!tb_C101[OFICINA])</f>
        <v>Mecanico</v>
      </c>
      <c r="O8224" s="14">
        <f>tb_C103[[#This Row],[FIM]] - tb_C103[[#This Row],[INICIO]]</f>
        <v>0.16666666666424135</v>
      </c>
    </row>
    <row r="8225" spans="1:15" x14ac:dyDescent="0.25">
      <c r="A8225" t="s">
        <v>8686</v>
      </c>
      <c r="B8225">
        <v>4377</v>
      </c>
      <c r="C8225">
        <v>3</v>
      </c>
      <c r="D8225" t="s">
        <v>8673</v>
      </c>
      <c r="E8225" s="9">
        <v>45628.395833333336</v>
      </c>
      <c r="F8225" s="9">
        <v>45628.5625</v>
      </c>
      <c r="G8225">
        <v>113</v>
      </c>
      <c r="H8225" t="s">
        <v>213</v>
      </c>
      <c r="I8225" t="s">
        <v>184</v>
      </c>
      <c r="J8225" t="s">
        <v>8671</v>
      </c>
      <c r="K8225" s="9">
        <v>45629.474965277775</v>
      </c>
      <c r="L8225" s="13">
        <f>IFERROR(_xlfn.XLOOKUP(tb_C103[[#This Row],[OS]],[1]!tb_C101[OS],[1]!tb_C101[DATA_ABERTURA]),0)</f>
        <v>45628.440636574072</v>
      </c>
      <c r="M8225" s="7" t="str">
        <f>IFERROR(_xlfn.XLOOKUP(tb_C103[[#This Row],[OS]],[1]!tb_C101[OS],[1]!tb_C101[SITUACAO_OS]),0)</f>
        <v>F</v>
      </c>
      <c r="N8225" t="str">
        <f>_xlfn.XLOOKUP(tb_C103[[#This Row],[OS]],[1]!tb_C101[OS],[1]!tb_C101[OFICINA])</f>
        <v>Mecanico</v>
      </c>
      <c r="O8225" s="14">
        <f>tb_C103[[#This Row],[FIM]] - tb_C103[[#This Row],[INICIO]]</f>
        <v>0.16666666666424135</v>
      </c>
    </row>
    <row r="8226" spans="1:15" x14ac:dyDescent="0.25">
      <c r="A8226" t="s">
        <v>5446</v>
      </c>
      <c r="B8226">
        <v>4377</v>
      </c>
      <c r="C8226">
        <v>3</v>
      </c>
      <c r="D8226" t="s">
        <v>8673</v>
      </c>
      <c r="E8226" s="9">
        <v>45628.395833333336</v>
      </c>
      <c r="F8226" s="9">
        <v>45628.5625</v>
      </c>
      <c r="G8226">
        <v>113</v>
      </c>
      <c r="H8226" t="s">
        <v>213</v>
      </c>
      <c r="I8226" t="s">
        <v>184</v>
      </c>
      <c r="J8226" t="s">
        <v>8671</v>
      </c>
      <c r="K8226" s="9">
        <v>45629.474965277775</v>
      </c>
      <c r="L8226" s="13">
        <f>IFERROR(_xlfn.XLOOKUP(tb_C103[[#This Row],[OS]],[1]!tb_C101[OS],[1]!tb_C101[DATA_ABERTURA]),0)</f>
        <v>45628.440636574072</v>
      </c>
      <c r="M8226" s="7" t="str">
        <f>IFERROR(_xlfn.XLOOKUP(tb_C103[[#This Row],[OS]],[1]!tb_C101[OS],[1]!tb_C101[SITUACAO_OS]),0)</f>
        <v>F</v>
      </c>
      <c r="N8226" t="str">
        <f>_xlfn.XLOOKUP(tb_C103[[#This Row],[OS]],[1]!tb_C101[OS],[1]!tb_C101[OFICINA])</f>
        <v>Mecanico</v>
      </c>
      <c r="O8226" s="14">
        <f>tb_C103[[#This Row],[FIM]] - tb_C103[[#This Row],[INICIO]]</f>
        <v>0.16666666666424135</v>
      </c>
    </row>
    <row r="8227" spans="1:15" x14ac:dyDescent="0.25">
      <c r="A8227" t="s">
        <v>8686</v>
      </c>
      <c r="B8227">
        <v>4378</v>
      </c>
      <c r="C8227">
        <v>3</v>
      </c>
      <c r="D8227" t="s">
        <v>8673</v>
      </c>
      <c r="E8227" s="9">
        <v>45628.416666666664</v>
      </c>
      <c r="F8227" s="9">
        <v>45628.5</v>
      </c>
      <c r="G8227">
        <v>108</v>
      </c>
      <c r="H8227" t="s">
        <v>317</v>
      </c>
      <c r="I8227" t="s">
        <v>184</v>
      </c>
      <c r="J8227" t="s">
        <v>8674</v>
      </c>
      <c r="K8227" s="9">
        <v>45639.364664351851</v>
      </c>
      <c r="L8227" s="13">
        <f>IFERROR(_xlfn.XLOOKUP(tb_C103[[#This Row],[OS]],[1]!tb_C101[OS],[1]!tb_C101[DATA_ABERTURA]),0)</f>
        <v>45628.441574074073</v>
      </c>
      <c r="M8227" s="7" t="str">
        <f>IFERROR(_xlfn.XLOOKUP(tb_C103[[#This Row],[OS]],[1]!tb_C101[OS],[1]!tb_C101[SITUACAO_OS]),0)</f>
        <v>F</v>
      </c>
      <c r="N8227" t="str">
        <f>_xlfn.XLOOKUP(tb_C103[[#This Row],[OS]],[1]!tb_C101[OS],[1]!tb_C101[OFICINA])</f>
        <v>Eletrico</v>
      </c>
      <c r="O8227" s="14">
        <f>tb_C103[[#This Row],[FIM]] - tb_C103[[#This Row],[INICIO]]</f>
        <v>8.3333333335758653E-2</v>
      </c>
    </row>
    <row r="8228" spans="1:15" x14ac:dyDescent="0.25">
      <c r="A8228" t="s">
        <v>5446</v>
      </c>
      <c r="B8228">
        <v>4378</v>
      </c>
      <c r="C8228">
        <v>3</v>
      </c>
      <c r="D8228" t="s">
        <v>8673</v>
      </c>
      <c r="E8228" s="9">
        <v>45628.416666666664</v>
      </c>
      <c r="F8228" s="9">
        <v>45628.5</v>
      </c>
      <c r="G8228">
        <v>108</v>
      </c>
      <c r="H8228" t="s">
        <v>317</v>
      </c>
      <c r="I8228" t="s">
        <v>184</v>
      </c>
      <c r="J8228" t="s">
        <v>8674</v>
      </c>
      <c r="K8228" s="9">
        <v>45639.364664351851</v>
      </c>
      <c r="L8228" s="13">
        <f>IFERROR(_xlfn.XLOOKUP(tb_C103[[#This Row],[OS]],[1]!tb_C101[OS],[1]!tb_C101[DATA_ABERTURA]),0)</f>
        <v>45628.441574074073</v>
      </c>
      <c r="M8228" s="7" t="str">
        <f>IFERROR(_xlfn.XLOOKUP(tb_C103[[#This Row],[OS]],[1]!tb_C101[OS],[1]!tb_C101[SITUACAO_OS]),0)</f>
        <v>F</v>
      </c>
      <c r="N8228" t="str">
        <f>_xlfn.XLOOKUP(tb_C103[[#This Row],[OS]],[1]!tb_C101[OS],[1]!tb_C101[OFICINA])</f>
        <v>Eletrico</v>
      </c>
      <c r="O8228" s="14">
        <f>tb_C103[[#This Row],[FIM]] - tb_C103[[#This Row],[INICIO]]</f>
        <v>8.3333333335758653E-2</v>
      </c>
    </row>
    <row r="8229" spans="1:15" x14ac:dyDescent="0.25">
      <c r="A8229" t="s">
        <v>8686</v>
      </c>
      <c r="B8229">
        <v>4378</v>
      </c>
      <c r="C8229">
        <v>3</v>
      </c>
      <c r="D8229" t="s">
        <v>8673</v>
      </c>
      <c r="E8229" s="9">
        <v>45628.416666666664</v>
      </c>
      <c r="F8229" s="9">
        <v>45628.5</v>
      </c>
      <c r="G8229">
        <v>108</v>
      </c>
      <c r="H8229" t="s">
        <v>317</v>
      </c>
      <c r="I8229" t="s">
        <v>184</v>
      </c>
      <c r="J8229" t="s">
        <v>8674</v>
      </c>
      <c r="K8229" s="9">
        <v>45639.364664351851</v>
      </c>
      <c r="L8229" s="13">
        <f>IFERROR(_xlfn.XLOOKUP(tb_C103[[#This Row],[OS]],[1]!tb_C101[OS],[1]!tb_C101[DATA_ABERTURA]),0)</f>
        <v>45628.441574074073</v>
      </c>
      <c r="M8229" s="7" t="str">
        <f>IFERROR(_xlfn.XLOOKUP(tb_C103[[#This Row],[OS]],[1]!tb_C101[OS],[1]!tb_C101[SITUACAO_OS]),0)</f>
        <v>F</v>
      </c>
      <c r="N8229" t="str">
        <f>_xlfn.XLOOKUP(tb_C103[[#This Row],[OS]],[1]!tb_C101[OS],[1]!tb_C101[OFICINA])</f>
        <v>Eletrico</v>
      </c>
      <c r="O8229" s="14">
        <f>tb_C103[[#This Row],[FIM]] - tb_C103[[#This Row],[INICIO]]</f>
        <v>8.3333333335758653E-2</v>
      </c>
    </row>
    <row r="8230" spans="1:15" x14ac:dyDescent="0.25">
      <c r="A8230" t="s">
        <v>5446</v>
      </c>
      <c r="B8230">
        <v>4378</v>
      </c>
      <c r="C8230">
        <v>3</v>
      </c>
      <c r="D8230" t="s">
        <v>8673</v>
      </c>
      <c r="E8230" s="9">
        <v>45628.416666666664</v>
      </c>
      <c r="F8230" s="9">
        <v>45628.5</v>
      </c>
      <c r="G8230">
        <v>108</v>
      </c>
      <c r="H8230" t="s">
        <v>317</v>
      </c>
      <c r="I8230" t="s">
        <v>184</v>
      </c>
      <c r="J8230" t="s">
        <v>8674</v>
      </c>
      <c r="K8230" s="9">
        <v>45639.364664351851</v>
      </c>
      <c r="L8230" s="13">
        <f>IFERROR(_xlfn.XLOOKUP(tb_C103[[#This Row],[OS]],[1]!tb_C101[OS],[1]!tb_C101[DATA_ABERTURA]),0)</f>
        <v>45628.441574074073</v>
      </c>
      <c r="M8230" s="7" t="str">
        <f>IFERROR(_xlfn.XLOOKUP(tb_C103[[#This Row],[OS]],[1]!tb_C101[OS],[1]!tb_C101[SITUACAO_OS]),0)</f>
        <v>F</v>
      </c>
      <c r="N8230" t="str">
        <f>_xlfn.XLOOKUP(tb_C103[[#This Row],[OS]],[1]!tb_C101[OS],[1]!tb_C101[OFICINA])</f>
        <v>Eletrico</v>
      </c>
      <c r="O8230" s="14">
        <f>tb_C103[[#This Row],[FIM]] - tb_C103[[#This Row],[INICIO]]</f>
        <v>8.3333333335758653E-2</v>
      </c>
    </row>
    <row r="8231" spans="1:15" x14ac:dyDescent="0.25">
      <c r="A8231" t="s">
        <v>4080</v>
      </c>
      <c r="B8231">
        <v>4379</v>
      </c>
      <c r="C8231">
        <v>5</v>
      </c>
      <c r="D8231" t="s">
        <v>8690</v>
      </c>
      <c r="E8231" s="9">
        <v>45625.333333333336</v>
      </c>
      <c r="F8231" s="9">
        <v>45625.416666666664</v>
      </c>
      <c r="I8231" t="s">
        <v>249</v>
      </c>
      <c r="J8231" t="s">
        <v>8674</v>
      </c>
      <c r="K8231" s="9"/>
      <c r="L8231" s="13">
        <f>IFERROR(_xlfn.XLOOKUP(tb_C103[[#This Row],[OS]],[1]!tb_C101[OS],[1]!tb_C101[DATA_ABERTURA]),0)</f>
        <v>45628.62537037037</v>
      </c>
      <c r="M8231" s="7" t="str">
        <f>IFERROR(_xlfn.XLOOKUP(tb_C103[[#This Row],[OS]],[1]!tb_C101[OS],[1]!tb_C101[SITUACAO_OS]),0)</f>
        <v>E</v>
      </c>
      <c r="N8231" t="str">
        <f>_xlfn.XLOOKUP(tb_C103[[#This Row],[OS]],[1]!tb_C101[OS],[1]!tb_C101[OFICINA])</f>
        <v>Eletrico</v>
      </c>
      <c r="O8231" s="14">
        <f>tb_C103[[#This Row],[FIM]] - tb_C103[[#This Row],[INICIO]]</f>
        <v>8.3333333328482695E-2</v>
      </c>
    </row>
    <row r="8232" spans="1:15" x14ac:dyDescent="0.25">
      <c r="B8232">
        <v>4380</v>
      </c>
      <c r="C8232">
        <v>5</v>
      </c>
      <c r="D8232" t="s">
        <v>8690</v>
      </c>
      <c r="E8232" s="9"/>
      <c r="F8232" s="9"/>
      <c r="I8232" t="s">
        <v>249</v>
      </c>
      <c r="J8232" t="s">
        <v>1476</v>
      </c>
      <c r="K8232" s="9"/>
      <c r="L8232" s="13">
        <f>IFERROR(_xlfn.XLOOKUP(tb_C103[[#This Row],[OS]],[1]!tb_C101[OS],[1]!tb_C101[DATA_ABERTURA]),0)</f>
        <v>45628.62740740741</v>
      </c>
      <c r="M8232" s="7" t="str">
        <f>IFERROR(_xlfn.XLOOKUP(tb_C103[[#This Row],[OS]],[1]!tb_C101[OS],[1]!tb_C101[SITUACAO_OS]),0)</f>
        <v>A</v>
      </c>
      <c r="N8232" t="str">
        <f>_xlfn.XLOOKUP(tb_C103[[#This Row],[OS]],[1]!tb_C101[OS],[1]!tb_C101[OFICINA])</f>
        <v>MANUTENCAO PREDIAL</v>
      </c>
      <c r="O8232" s="14">
        <f>tb_C103[[#This Row],[FIM]] - tb_C103[[#This Row],[INICIO]]</f>
        <v>0</v>
      </c>
    </row>
    <row r="8233" spans="1:15" x14ac:dyDescent="0.25">
      <c r="A8233" t="s">
        <v>8686</v>
      </c>
      <c r="B8233">
        <v>4381</v>
      </c>
      <c r="C8233">
        <v>3</v>
      </c>
      <c r="D8233" t="s">
        <v>8673</v>
      </c>
      <c r="E8233" s="9">
        <v>45628.3125</v>
      </c>
      <c r="F8233" s="9">
        <v>45628.354166666664</v>
      </c>
      <c r="G8233">
        <v>115</v>
      </c>
      <c r="H8233" t="s">
        <v>197</v>
      </c>
      <c r="I8233" t="s">
        <v>184</v>
      </c>
      <c r="J8233" t="s">
        <v>8671</v>
      </c>
      <c r="K8233" s="9">
        <v>45639.364074074074</v>
      </c>
      <c r="L8233" s="13">
        <f>IFERROR(_xlfn.XLOOKUP(tb_C103[[#This Row],[OS]],[1]!tb_C101[OS],[1]!tb_C101[DATA_ABERTURA]),0)</f>
        <v>45628.70826388889</v>
      </c>
      <c r="M8233" s="7" t="str">
        <f>IFERROR(_xlfn.XLOOKUP(tb_C103[[#This Row],[OS]],[1]!tb_C101[OS],[1]!tb_C101[SITUACAO_OS]),0)</f>
        <v>F</v>
      </c>
      <c r="N8233" t="str">
        <f>_xlfn.XLOOKUP(tb_C103[[#This Row],[OS]],[1]!tb_C101[OS],[1]!tb_C101[OFICINA])</f>
        <v>Mecanico</v>
      </c>
      <c r="O8233" s="14">
        <f>tb_C103[[#This Row],[FIM]] - tb_C103[[#This Row],[INICIO]]</f>
        <v>4.1666666664241347E-2</v>
      </c>
    </row>
    <row r="8234" spans="1:15" x14ac:dyDescent="0.25">
      <c r="A8234" t="s">
        <v>8696</v>
      </c>
      <c r="B8234">
        <v>4381</v>
      </c>
      <c r="C8234">
        <v>3</v>
      </c>
      <c r="D8234" t="s">
        <v>8673</v>
      </c>
      <c r="E8234" s="9">
        <v>45628.3125</v>
      </c>
      <c r="F8234" s="9">
        <v>45628.354166666664</v>
      </c>
      <c r="G8234">
        <v>115</v>
      </c>
      <c r="H8234" t="s">
        <v>197</v>
      </c>
      <c r="I8234" t="s">
        <v>184</v>
      </c>
      <c r="J8234" t="s">
        <v>8671</v>
      </c>
      <c r="K8234" s="9">
        <v>45639.364074074074</v>
      </c>
      <c r="L8234" s="13">
        <f>IFERROR(_xlfn.XLOOKUP(tb_C103[[#This Row],[OS]],[1]!tb_C101[OS],[1]!tb_C101[DATA_ABERTURA]),0)</f>
        <v>45628.70826388889</v>
      </c>
      <c r="M8234" s="7" t="str">
        <f>IFERROR(_xlfn.XLOOKUP(tb_C103[[#This Row],[OS]],[1]!tb_C101[OS],[1]!tb_C101[SITUACAO_OS]),0)</f>
        <v>F</v>
      </c>
      <c r="N8234" t="str">
        <f>_xlfn.XLOOKUP(tb_C103[[#This Row],[OS]],[1]!tb_C101[OS],[1]!tb_C101[OFICINA])</f>
        <v>Mecanico</v>
      </c>
      <c r="O8234" s="14">
        <f>tb_C103[[#This Row],[FIM]] - tb_C103[[#This Row],[INICIO]]</f>
        <v>4.1666666664241347E-2</v>
      </c>
    </row>
    <row r="8235" spans="1:15" x14ac:dyDescent="0.25">
      <c r="A8235" t="s">
        <v>8686</v>
      </c>
      <c r="B8235">
        <v>4381</v>
      </c>
      <c r="C8235">
        <v>3</v>
      </c>
      <c r="D8235" t="s">
        <v>8673</v>
      </c>
      <c r="E8235" s="9">
        <v>45628.3125</v>
      </c>
      <c r="F8235" s="9">
        <v>45628.354166666664</v>
      </c>
      <c r="G8235">
        <v>115</v>
      </c>
      <c r="H8235" t="s">
        <v>197</v>
      </c>
      <c r="I8235" t="s">
        <v>184</v>
      </c>
      <c r="J8235" t="s">
        <v>8671</v>
      </c>
      <c r="K8235" s="9">
        <v>45639.364074074074</v>
      </c>
      <c r="L8235" s="13">
        <f>IFERROR(_xlfn.XLOOKUP(tb_C103[[#This Row],[OS]],[1]!tb_C101[OS],[1]!tb_C101[DATA_ABERTURA]),0)</f>
        <v>45628.70826388889</v>
      </c>
      <c r="M8235" s="7" t="str">
        <f>IFERROR(_xlfn.XLOOKUP(tb_C103[[#This Row],[OS]],[1]!tb_C101[OS],[1]!tb_C101[SITUACAO_OS]),0)</f>
        <v>F</v>
      </c>
      <c r="N8235" t="str">
        <f>_xlfn.XLOOKUP(tb_C103[[#This Row],[OS]],[1]!tb_C101[OS],[1]!tb_C101[OFICINA])</f>
        <v>Mecanico</v>
      </c>
      <c r="O8235" s="14">
        <f>tb_C103[[#This Row],[FIM]] - tb_C103[[#This Row],[INICIO]]</f>
        <v>4.1666666664241347E-2</v>
      </c>
    </row>
    <row r="8236" spans="1:15" x14ac:dyDescent="0.25">
      <c r="A8236" t="s">
        <v>8696</v>
      </c>
      <c r="B8236">
        <v>4381</v>
      </c>
      <c r="C8236">
        <v>3</v>
      </c>
      <c r="D8236" t="s">
        <v>8673</v>
      </c>
      <c r="E8236" s="9">
        <v>45628.3125</v>
      </c>
      <c r="F8236" s="9">
        <v>45628.354166666664</v>
      </c>
      <c r="G8236">
        <v>115</v>
      </c>
      <c r="H8236" t="s">
        <v>197</v>
      </c>
      <c r="I8236" t="s">
        <v>184</v>
      </c>
      <c r="J8236" t="s">
        <v>8671</v>
      </c>
      <c r="K8236" s="9">
        <v>45639.364074074074</v>
      </c>
      <c r="L8236" s="13">
        <f>IFERROR(_xlfn.XLOOKUP(tb_C103[[#This Row],[OS]],[1]!tb_C101[OS],[1]!tb_C101[DATA_ABERTURA]),0)</f>
        <v>45628.70826388889</v>
      </c>
      <c r="M8236" s="7" t="str">
        <f>IFERROR(_xlfn.XLOOKUP(tb_C103[[#This Row],[OS]],[1]!tb_C101[OS],[1]!tb_C101[SITUACAO_OS]),0)</f>
        <v>F</v>
      </c>
      <c r="N8236" t="str">
        <f>_xlfn.XLOOKUP(tb_C103[[#This Row],[OS]],[1]!tb_C101[OS],[1]!tb_C101[OFICINA])</f>
        <v>Mecanico</v>
      </c>
      <c r="O8236" s="14">
        <f>tb_C103[[#This Row],[FIM]] - tb_C103[[#This Row],[INICIO]]</f>
        <v>4.1666666664241347E-2</v>
      </c>
    </row>
    <row r="8237" spans="1:15" x14ac:dyDescent="0.25">
      <c r="B8237">
        <v>4382</v>
      </c>
      <c r="C8237">
        <v>3</v>
      </c>
      <c r="D8237" t="s">
        <v>8673</v>
      </c>
      <c r="E8237" s="9"/>
      <c r="F8237" s="9"/>
      <c r="G8237">
        <v>113</v>
      </c>
      <c r="H8237" t="s">
        <v>213</v>
      </c>
      <c r="I8237" t="s">
        <v>184</v>
      </c>
      <c r="J8237" t="s">
        <v>8682</v>
      </c>
      <c r="K8237" s="9">
        <v>45671.538865740738</v>
      </c>
      <c r="L8237" s="13">
        <f>IFERROR(_xlfn.XLOOKUP(tb_C103[[#This Row],[OS]],[1]!tb_C101[OS],[1]!tb_C101[DATA_ABERTURA]),0)</f>
        <v>45628.747430555559</v>
      </c>
      <c r="M8237" s="7" t="str">
        <f>IFERROR(_xlfn.XLOOKUP(tb_C103[[#This Row],[OS]],[1]!tb_C101[OS],[1]!tb_C101[SITUACAO_OS]),0)</f>
        <v>F</v>
      </c>
      <c r="N8237" t="str">
        <f>_xlfn.XLOOKUP(tb_C103[[#This Row],[OS]],[1]!tb_C101[OS],[1]!tb_C101[OFICINA])</f>
        <v>AUTOMATICO - TROCAR</v>
      </c>
      <c r="O8237" s="14">
        <f>tb_C103[[#This Row],[FIM]] - tb_C103[[#This Row],[INICIO]]</f>
        <v>0</v>
      </c>
    </row>
    <row r="8238" spans="1:15" x14ac:dyDescent="0.25">
      <c r="B8238">
        <v>4383</v>
      </c>
      <c r="C8238">
        <v>3</v>
      </c>
      <c r="D8238" t="s">
        <v>8673</v>
      </c>
      <c r="E8238" s="9"/>
      <c r="F8238" s="9"/>
      <c r="G8238">
        <v>117</v>
      </c>
      <c r="H8238" t="s">
        <v>354</v>
      </c>
      <c r="I8238" t="s">
        <v>184</v>
      </c>
      <c r="J8238" t="s">
        <v>8682</v>
      </c>
      <c r="K8238" s="9">
        <v>45671.538958333331</v>
      </c>
      <c r="L8238" s="13">
        <f>IFERROR(_xlfn.XLOOKUP(tb_C103[[#This Row],[OS]],[1]!tb_C101[OS],[1]!tb_C101[DATA_ABERTURA]),0)</f>
        <v>45628.772615740738</v>
      </c>
      <c r="M8238" s="7" t="str">
        <f>IFERROR(_xlfn.XLOOKUP(tb_C103[[#This Row],[OS]],[1]!tb_C101[OS],[1]!tb_C101[SITUACAO_OS]),0)</f>
        <v>F</v>
      </c>
      <c r="N8238" t="str">
        <f>_xlfn.XLOOKUP(tb_C103[[#This Row],[OS]],[1]!tb_C101[OS],[1]!tb_C101[OFICINA])</f>
        <v>AUTOMATICO - TROCAR</v>
      </c>
      <c r="O8238" s="14">
        <f>tb_C103[[#This Row],[FIM]] - tb_C103[[#This Row],[INICIO]]</f>
        <v>0</v>
      </c>
    </row>
    <row r="8239" spans="1:15" x14ac:dyDescent="0.25">
      <c r="B8239">
        <v>4384</v>
      </c>
      <c r="C8239">
        <v>3</v>
      </c>
      <c r="D8239" t="s">
        <v>8673</v>
      </c>
      <c r="E8239" s="9"/>
      <c r="F8239" s="9"/>
      <c r="G8239">
        <v>506</v>
      </c>
      <c r="H8239" t="s">
        <v>819</v>
      </c>
      <c r="I8239" t="s">
        <v>24</v>
      </c>
      <c r="J8239" t="s">
        <v>8682</v>
      </c>
      <c r="K8239" s="9">
        <v>45671.539178240739</v>
      </c>
      <c r="L8239" s="13">
        <f>IFERROR(_xlfn.XLOOKUP(tb_C103[[#This Row],[OS]],[1]!tb_C101[OS],[1]!tb_C101[DATA_ABERTURA]),0)</f>
        <v>45628.783263888887</v>
      </c>
      <c r="M8239" s="7" t="str">
        <f>IFERROR(_xlfn.XLOOKUP(tb_C103[[#This Row],[OS]],[1]!tb_C101[OS],[1]!tb_C101[SITUACAO_OS]),0)</f>
        <v>F</v>
      </c>
      <c r="N8239" t="str">
        <f>_xlfn.XLOOKUP(tb_C103[[#This Row],[OS]],[1]!tb_C101[OS],[1]!tb_C101[OFICINA])</f>
        <v>AUTOMATICO - TROCAR</v>
      </c>
      <c r="O8239" s="14">
        <f>tb_C103[[#This Row],[FIM]] - tb_C103[[#This Row],[INICIO]]</f>
        <v>0</v>
      </c>
    </row>
    <row r="8240" spans="1:15" x14ac:dyDescent="0.25">
      <c r="B8240">
        <v>4385</v>
      </c>
      <c r="C8240">
        <v>3</v>
      </c>
      <c r="D8240" t="s">
        <v>8673</v>
      </c>
      <c r="E8240" s="9"/>
      <c r="F8240" s="9"/>
      <c r="G8240">
        <v>117</v>
      </c>
      <c r="H8240" t="s">
        <v>354</v>
      </c>
      <c r="I8240" t="s">
        <v>184</v>
      </c>
      <c r="J8240" t="s">
        <v>8682</v>
      </c>
      <c r="K8240" s="9">
        <v>45671.539386574077</v>
      </c>
      <c r="L8240" s="13">
        <f>IFERROR(_xlfn.XLOOKUP(tb_C103[[#This Row],[OS]],[1]!tb_C101[OS],[1]!tb_C101[DATA_ABERTURA]),0)</f>
        <v>45629.238738425927</v>
      </c>
      <c r="M8240" s="7" t="str">
        <f>IFERROR(_xlfn.XLOOKUP(tb_C103[[#This Row],[OS]],[1]!tb_C101[OS],[1]!tb_C101[SITUACAO_OS]),0)</f>
        <v>F</v>
      </c>
      <c r="N8240" t="str">
        <f>_xlfn.XLOOKUP(tb_C103[[#This Row],[OS]],[1]!tb_C101[OS],[1]!tb_C101[OFICINA])</f>
        <v>AUTOMATICO - TROCAR</v>
      </c>
      <c r="O8240" s="14">
        <f>tb_C103[[#This Row],[FIM]] - tb_C103[[#This Row],[INICIO]]</f>
        <v>0</v>
      </c>
    </row>
    <row r="8241" spans="1:15" x14ac:dyDescent="0.25">
      <c r="B8241">
        <v>4386</v>
      </c>
      <c r="C8241">
        <v>3</v>
      </c>
      <c r="D8241" t="s">
        <v>8673</v>
      </c>
      <c r="E8241" s="9"/>
      <c r="F8241" s="9"/>
      <c r="G8241">
        <v>117</v>
      </c>
      <c r="H8241" t="s">
        <v>354</v>
      </c>
      <c r="I8241" t="s">
        <v>184</v>
      </c>
      <c r="J8241" t="s">
        <v>8682</v>
      </c>
      <c r="K8241" s="9">
        <v>45671.539479166669</v>
      </c>
      <c r="L8241" s="13">
        <f>IFERROR(_xlfn.XLOOKUP(tb_C103[[#This Row],[OS]],[1]!tb_C101[OS],[1]!tb_C101[DATA_ABERTURA]),0)</f>
        <v>45629.25886574074</v>
      </c>
      <c r="M8241" s="7" t="str">
        <f>IFERROR(_xlfn.XLOOKUP(tb_C103[[#This Row],[OS]],[1]!tb_C101[OS],[1]!tb_C101[SITUACAO_OS]),0)</f>
        <v>F</v>
      </c>
      <c r="N8241" t="str">
        <f>_xlfn.XLOOKUP(tb_C103[[#This Row],[OS]],[1]!tb_C101[OS],[1]!tb_C101[OFICINA])</f>
        <v>AUTOMATICO - TROCAR</v>
      </c>
      <c r="O8241" s="14">
        <f>tb_C103[[#This Row],[FIM]] - tb_C103[[#This Row],[INICIO]]</f>
        <v>0</v>
      </c>
    </row>
    <row r="8242" spans="1:15" x14ac:dyDescent="0.25">
      <c r="A8242" t="s">
        <v>8686</v>
      </c>
      <c r="B8242">
        <v>4387</v>
      </c>
      <c r="C8242">
        <v>3</v>
      </c>
      <c r="D8242" t="s">
        <v>8673</v>
      </c>
      <c r="E8242" s="9">
        <v>45629.291666666664</v>
      </c>
      <c r="F8242" s="9">
        <v>45629.520833333336</v>
      </c>
      <c r="G8242">
        <v>115</v>
      </c>
      <c r="H8242" t="s">
        <v>197</v>
      </c>
      <c r="I8242" t="s">
        <v>184</v>
      </c>
      <c r="J8242" t="s">
        <v>8671</v>
      </c>
      <c r="K8242" s="9"/>
      <c r="L8242" s="13">
        <f>IFERROR(_xlfn.XLOOKUP(tb_C103[[#This Row],[OS]],[1]!tb_C101[OS],[1]!tb_C101[DATA_ABERTURA]),0)</f>
        <v>45629.313472222224</v>
      </c>
      <c r="M8242" s="7" t="str">
        <f>IFERROR(_xlfn.XLOOKUP(tb_C103[[#This Row],[OS]],[1]!tb_C101[OS],[1]!tb_C101[SITUACAO_OS]),0)</f>
        <v>E</v>
      </c>
      <c r="N8242" t="str">
        <f>_xlfn.XLOOKUP(tb_C103[[#This Row],[OS]],[1]!tb_C101[OS],[1]!tb_C101[OFICINA])</f>
        <v>Mecanico</v>
      </c>
      <c r="O8242" s="14">
        <f>tb_C103[[#This Row],[FIM]] - tb_C103[[#This Row],[INICIO]]</f>
        <v>0.22916666667151731</v>
      </c>
    </row>
    <row r="8243" spans="1:15" x14ac:dyDescent="0.25">
      <c r="A8243" t="s">
        <v>2551</v>
      </c>
      <c r="B8243">
        <v>4387</v>
      </c>
      <c r="C8243">
        <v>3</v>
      </c>
      <c r="D8243" t="s">
        <v>8673</v>
      </c>
      <c r="E8243" s="9">
        <v>45629.291666666664</v>
      </c>
      <c r="F8243" s="9">
        <v>45629.520833333336</v>
      </c>
      <c r="G8243">
        <v>115</v>
      </c>
      <c r="H8243" t="s">
        <v>197</v>
      </c>
      <c r="I8243" t="s">
        <v>184</v>
      </c>
      <c r="J8243" t="s">
        <v>8671</v>
      </c>
      <c r="K8243" s="9"/>
      <c r="L8243" s="13">
        <f>IFERROR(_xlfn.XLOOKUP(tb_C103[[#This Row],[OS]],[1]!tb_C101[OS],[1]!tb_C101[DATA_ABERTURA]),0)</f>
        <v>45629.313472222224</v>
      </c>
      <c r="M8243" s="7" t="str">
        <f>IFERROR(_xlfn.XLOOKUP(tb_C103[[#This Row],[OS]],[1]!tb_C101[OS],[1]!tb_C101[SITUACAO_OS]),0)</f>
        <v>E</v>
      </c>
      <c r="N8243" t="str">
        <f>_xlfn.XLOOKUP(tb_C103[[#This Row],[OS]],[1]!tb_C101[OS],[1]!tb_C101[OFICINA])</f>
        <v>Mecanico</v>
      </c>
      <c r="O8243" s="14">
        <f>tb_C103[[#This Row],[FIM]] - tb_C103[[#This Row],[INICIO]]</f>
        <v>0.22916666667151731</v>
      </c>
    </row>
    <row r="8244" spans="1:15" x14ac:dyDescent="0.25">
      <c r="A8244" t="s">
        <v>5446</v>
      </c>
      <c r="B8244">
        <v>4387</v>
      </c>
      <c r="C8244">
        <v>3</v>
      </c>
      <c r="D8244" t="s">
        <v>8673</v>
      </c>
      <c r="E8244" s="9">
        <v>45629.291666666664</v>
      </c>
      <c r="F8244" s="9">
        <v>45629.520833333336</v>
      </c>
      <c r="G8244">
        <v>115</v>
      </c>
      <c r="H8244" t="s">
        <v>197</v>
      </c>
      <c r="I8244" t="s">
        <v>184</v>
      </c>
      <c r="J8244" t="s">
        <v>8671</v>
      </c>
      <c r="K8244" s="9"/>
      <c r="L8244" s="13">
        <f>IFERROR(_xlfn.XLOOKUP(tb_C103[[#This Row],[OS]],[1]!tb_C101[OS],[1]!tb_C101[DATA_ABERTURA]),0)</f>
        <v>45629.313472222224</v>
      </c>
      <c r="M8244" s="7" t="str">
        <f>IFERROR(_xlfn.XLOOKUP(tb_C103[[#This Row],[OS]],[1]!tb_C101[OS],[1]!tb_C101[SITUACAO_OS]),0)</f>
        <v>E</v>
      </c>
      <c r="N8244" t="str">
        <f>_xlfn.XLOOKUP(tb_C103[[#This Row],[OS]],[1]!tb_C101[OS],[1]!tb_C101[OFICINA])</f>
        <v>Mecanico</v>
      </c>
      <c r="O8244" s="14">
        <f>tb_C103[[#This Row],[FIM]] - tb_C103[[#This Row],[INICIO]]</f>
        <v>0.22916666667151731</v>
      </c>
    </row>
    <row r="8245" spans="1:15" x14ac:dyDescent="0.25">
      <c r="A8245" t="s">
        <v>8686</v>
      </c>
      <c r="B8245">
        <v>4387</v>
      </c>
      <c r="C8245">
        <v>3</v>
      </c>
      <c r="D8245" t="s">
        <v>8673</v>
      </c>
      <c r="E8245" s="9">
        <v>45629.291666666664</v>
      </c>
      <c r="F8245" s="9">
        <v>45629.520833333336</v>
      </c>
      <c r="G8245">
        <v>115</v>
      </c>
      <c r="H8245" t="s">
        <v>197</v>
      </c>
      <c r="I8245" t="s">
        <v>184</v>
      </c>
      <c r="J8245" t="s">
        <v>8671</v>
      </c>
      <c r="K8245" s="9"/>
      <c r="L8245" s="13">
        <f>IFERROR(_xlfn.XLOOKUP(tb_C103[[#This Row],[OS]],[1]!tb_C101[OS],[1]!tb_C101[DATA_ABERTURA]),0)</f>
        <v>45629.313472222224</v>
      </c>
      <c r="M8245" s="7" t="str">
        <f>IFERROR(_xlfn.XLOOKUP(tb_C103[[#This Row],[OS]],[1]!tb_C101[OS],[1]!tb_C101[SITUACAO_OS]),0)</f>
        <v>E</v>
      </c>
      <c r="N8245" t="str">
        <f>_xlfn.XLOOKUP(tb_C103[[#This Row],[OS]],[1]!tb_C101[OS],[1]!tb_C101[OFICINA])</f>
        <v>Mecanico</v>
      </c>
      <c r="O8245" s="14">
        <f>tb_C103[[#This Row],[FIM]] - tb_C103[[#This Row],[INICIO]]</f>
        <v>0.22916666667151731</v>
      </c>
    </row>
    <row r="8246" spans="1:15" x14ac:dyDescent="0.25">
      <c r="A8246" t="s">
        <v>2551</v>
      </c>
      <c r="B8246">
        <v>4387</v>
      </c>
      <c r="C8246">
        <v>3</v>
      </c>
      <c r="D8246" t="s">
        <v>8673</v>
      </c>
      <c r="E8246" s="9">
        <v>45629.291666666664</v>
      </c>
      <c r="F8246" s="9">
        <v>45629.520833333336</v>
      </c>
      <c r="G8246">
        <v>115</v>
      </c>
      <c r="H8246" t="s">
        <v>197</v>
      </c>
      <c r="I8246" t="s">
        <v>184</v>
      </c>
      <c r="J8246" t="s">
        <v>8671</v>
      </c>
      <c r="K8246" s="9"/>
      <c r="L8246" s="13">
        <f>IFERROR(_xlfn.XLOOKUP(tb_C103[[#This Row],[OS]],[1]!tb_C101[OS],[1]!tb_C101[DATA_ABERTURA]),0)</f>
        <v>45629.313472222224</v>
      </c>
      <c r="M8246" s="7" t="str">
        <f>IFERROR(_xlfn.XLOOKUP(tb_C103[[#This Row],[OS]],[1]!tb_C101[OS],[1]!tb_C101[SITUACAO_OS]),0)</f>
        <v>E</v>
      </c>
      <c r="N8246" t="str">
        <f>_xlfn.XLOOKUP(tb_C103[[#This Row],[OS]],[1]!tb_C101[OS],[1]!tb_C101[OFICINA])</f>
        <v>Mecanico</v>
      </c>
      <c r="O8246" s="14">
        <f>tb_C103[[#This Row],[FIM]] - tb_C103[[#This Row],[INICIO]]</f>
        <v>0.22916666667151731</v>
      </c>
    </row>
    <row r="8247" spans="1:15" x14ac:dyDescent="0.25">
      <c r="A8247" t="s">
        <v>5446</v>
      </c>
      <c r="B8247">
        <v>4387</v>
      </c>
      <c r="C8247">
        <v>3</v>
      </c>
      <c r="D8247" t="s">
        <v>8673</v>
      </c>
      <c r="E8247" s="9">
        <v>45629.291666666664</v>
      </c>
      <c r="F8247" s="9">
        <v>45629.520833333336</v>
      </c>
      <c r="G8247">
        <v>115</v>
      </c>
      <c r="H8247" t="s">
        <v>197</v>
      </c>
      <c r="I8247" t="s">
        <v>184</v>
      </c>
      <c r="J8247" t="s">
        <v>8671</v>
      </c>
      <c r="K8247" s="9"/>
      <c r="L8247" s="13">
        <f>IFERROR(_xlfn.XLOOKUP(tb_C103[[#This Row],[OS]],[1]!tb_C101[OS],[1]!tb_C101[DATA_ABERTURA]),0)</f>
        <v>45629.313472222224</v>
      </c>
      <c r="M8247" s="7" t="str">
        <f>IFERROR(_xlfn.XLOOKUP(tb_C103[[#This Row],[OS]],[1]!tb_C101[OS],[1]!tb_C101[SITUACAO_OS]),0)</f>
        <v>E</v>
      </c>
      <c r="N8247" t="str">
        <f>_xlfn.XLOOKUP(tb_C103[[#This Row],[OS]],[1]!tb_C101[OS],[1]!tb_C101[OFICINA])</f>
        <v>Mecanico</v>
      </c>
      <c r="O8247" s="14">
        <f>tb_C103[[#This Row],[FIM]] - tb_C103[[#This Row],[INICIO]]</f>
        <v>0.22916666667151731</v>
      </c>
    </row>
    <row r="8248" spans="1:15" x14ac:dyDescent="0.25">
      <c r="A8248" t="s">
        <v>8686</v>
      </c>
      <c r="B8248">
        <v>4387</v>
      </c>
      <c r="C8248">
        <v>3</v>
      </c>
      <c r="D8248" t="s">
        <v>8673</v>
      </c>
      <c r="E8248" s="9">
        <v>45629.291666666664</v>
      </c>
      <c r="F8248" s="9">
        <v>45629.520833333336</v>
      </c>
      <c r="G8248">
        <v>115</v>
      </c>
      <c r="H8248" t="s">
        <v>197</v>
      </c>
      <c r="I8248" t="s">
        <v>184</v>
      </c>
      <c r="J8248" t="s">
        <v>8671</v>
      </c>
      <c r="K8248" s="9"/>
      <c r="L8248" s="13">
        <f>IFERROR(_xlfn.XLOOKUP(tb_C103[[#This Row],[OS]],[1]!tb_C101[OS],[1]!tb_C101[DATA_ABERTURA]),0)</f>
        <v>45629.313472222224</v>
      </c>
      <c r="M8248" s="7" t="str">
        <f>IFERROR(_xlfn.XLOOKUP(tb_C103[[#This Row],[OS]],[1]!tb_C101[OS],[1]!tb_C101[SITUACAO_OS]),0)</f>
        <v>E</v>
      </c>
      <c r="N8248" t="str">
        <f>_xlfn.XLOOKUP(tb_C103[[#This Row],[OS]],[1]!tb_C101[OS],[1]!tb_C101[OFICINA])</f>
        <v>Mecanico</v>
      </c>
      <c r="O8248" s="14">
        <f>tb_C103[[#This Row],[FIM]] - tb_C103[[#This Row],[INICIO]]</f>
        <v>0.22916666667151731</v>
      </c>
    </row>
    <row r="8249" spans="1:15" x14ac:dyDescent="0.25">
      <c r="A8249" t="s">
        <v>2551</v>
      </c>
      <c r="B8249">
        <v>4387</v>
      </c>
      <c r="C8249">
        <v>3</v>
      </c>
      <c r="D8249" t="s">
        <v>8673</v>
      </c>
      <c r="E8249" s="9">
        <v>45629.291666666664</v>
      </c>
      <c r="F8249" s="9">
        <v>45629.520833333336</v>
      </c>
      <c r="G8249">
        <v>115</v>
      </c>
      <c r="H8249" t="s">
        <v>197</v>
      </c>
      <c r="I8249" t="s">
        <v>184</v>
      </c>
      <c r="J8249" t="s">
        <v>8671</v>
      </c>
      <c r="K8249" s="9"/>
      <c r="L8249" s="13">
        <f>IFERROR(_xlfn.XLOOKUP(tb_C103[[#This Row],[OS]],[1]!tb_C101[OS],[1]!tb_C101[DATA_ABERTURA]),0)</f>
        <v>45629.313472222224</v>
      </c>
      <c r="M8249" s="7" t="str">
        <f>IFERROR(_xlfn.XLOOKUP(tb_C103[[#This Row],[OS]],[1]!tb_C101[OS],[1]!tb_C101[SITUACAO_OS]),0)</f>
        <v>E</v>
      </c>
      <c r="N8249" t="str">
        <f>_xlfn.XLOOKUP(tb_C103[[#This Row],[OS]],[1]!tb_C101[OS],[1]!tb_C101[OFICINA])</f>
        <v>Mecanico</v>
      </c>
      <c r="O8249" s="14">
        <f>tb_C103[[#This Row],[FIM]] - tb_C103[[#This Row],[INICIO]]</f>
        <v>0.22916666667151731</v>
      </c>
    </row>
    <row r="8250" spans="1:15" x14ac:dyDescent="0.25">
      <c r="A8250" t="s">
        <v>5446</v>
      </c>
      <c r="B8250">
        <v>4387</v>
      </c>
      <c r="C8250">
        <v>3</v>
      </c>
      <c r="D8250" t="s">
        <v>8673</v>
      </c>
      <c r="E8250" s="9">
        <v>45629.291666666664</v>
      </c>
      <c r="F8250" s="9">
        <v>45629.520833333336</v>
      </c>
      <c r="G8250">
        <v>115</v>
      </c>
      <c r="H8250" t="s">
        <v>197</v>
      </c>
      <c r="I8250" t="s">
        <v>184</v>
      </c>
      <c r="J8250" t="s">
        <v>8671</v>
      </c>
      <c r="K8250" s="9"/>
      <c r="L8250" s="13">
        <f>IFERROR(_xlfn.XLOOKUP(tb_C103[[#This Row],[OS]],[1]!tb_C101[OS],[1]!tb_C101[DATA_ABERTURA]),0)</f>
        <v>45629.313472222224</v>
      </c>
      <c r="M8250" s="7" t="str">
        <f>IFERROR(_xlfn.XLOOKUP(tb_C103[[#This Row],[OS]],[1]!tb_C101[OS],[1]!tb_C101[SITUACAO_OS]),0)</f>
        <v>E</v>
      </c>
      <c r="N8250" t="str">
        <f>_xlfn.XLOOKUP(tb_C103[[#This Row],[OS]],[1]!tb_C101[OS],[1]!tb_C101[OFICINA])</f>
        <v>Mecanico</v>
      </c>
      <c r="O8250" s="14">
        <f>tb_C103[[#This Row],[FIM]] - tb_C103[[#This Row],[INICIO]]</f>
        <v>0.22916666667151731</v>
      </c>
    </row>
    <row r="8251" spans="1:15" x14ac:dyDescent="0.25">
      <c r="A8251" t="s">
        <v>1764</v>
      </c>
      <c r="B8251">
        <v>4388</v>
      </c>
      <c r="C8251">
        <v>3</v>
      </c>
      <c r="D8251" t="s">
        <v>8673</v>
      </c>
      <c r="E8251" s="9">
        <v>45629.3125</v>
      </c>
      <c r="F8251" s="9">
        <v>45629.354166666664</v>
      </c>
      <c r="G8251">
        <v>112</v>
      </c>
      <c r="H8251" t="s">
        <v>237</v>
      </c>
      <c r="I8251" t="s">
        <v>184</v>
      </c>
      <c r="J8251" t="s">
        <v>8671</v>
      </c>
      <c r="K8251" s="9">
        <v>45639.363287037035</v>
      </c>
      <c r="L8251" s="13">
        <f>IFERROR(_xlfn.XLOOKUP(tb_C103[[#This Row],[OS]],[1]!tb_C101[OS],[1]!tb_C101[DATA_ABERTURA]),0)</f>
        <v>45629.31386574074</v>
      </c>
      <c r="M8251" s="7" t="str">
        <f>IFERROR(_xlfn.XLOOKUP(tb_C103[[#This Row],[OS]],[1]!tb_C101[OS],[1]!tb_C101[SITUACAO_OS]),0)</f>
        <v>F</v>
      </c>
      <c r="N8251" t="str">
        <f>_xlfn.XLOOKUP(tb_C103[[#This Row],[OS]],[1]!tb_C101[OS],[1]!tb_C101[OFICINA])</f>
        <v>Mecanico</v>
      </c>
      <c r="O8251" s="14">
        <f>tb_C103[[#This Row],[FIM]] - tb_C103[[#This Row],[INICIO]]</f>
        <v>4.1666666664241347E-2</v>
      </c>
    </row>
    <row r="8252" spans="1:15" x14ac:dyDescent="0.25">
      <c r="A8252" t="s">
        <v>4080</v>
      </c>
      <c r="B8252">
        <v>4389</v>
      </c>
      <c r="C8252">
        <v>5</v>
      </c>
      <c r="D8252" t="s">
        <v>8690</v>
      </c>
      <c r="E8252" s="9">
        <v>45625.583333333336</v>
      </c>
      <c r="F8252" s="9">
        <v>45625.708333333336</v>
      </c>
      <c r="G8252">
        <v>9010</v>
      </c>
      <c r="H8252" t="s">
        <v>2406</v>
      </c>
      <c r="I8252" t="s">
        <v>1476</v>
      </c>
      <c r="J8252" t="s">
        <v>8674</v>
      </c>
      <c r="K8252" s="9"/>
      <c r="L8252" s="13">
        <f>IFERROR(_xlfn.XLOOKUP(tb_C103[[#This Row],[OS]],[1]!tb_C101[OS],[1]!tb_C101[DATA_ABERTURA]),0)</f>
        <v>45629.390555555554</v>
      </c>
      <c r="M8252" s="7" t="str">
        <f>IFERROR(_xlfn.XLOOKUP(tb_C103[[#This Row],[OS]],[1]!tb_C101[OS],[1]!tb_C101[SITUACAO_OS]),0)</f>
        <v>E</v>
      </c>
      <c r="N8252" t="str">
        <f>_xlfn.XLOOKUP(tb_C103[[#This Row],[OS]],[1]!tb_C101[OS],[1]!tb_C101[OFICINA])</f>
        <v>Eletrico</v>
      </c>
      <c r="O8252" s="14">
        <f>tb_C103[[#This Row],[FIM]] - tb_C103[[#This Row],[INICIO]]</f>
        <v>0.125</v>
      </c>
    </row>
    <row r="8253" spans="1:15" x14ac:dyDescent="0.25">
      <c r="A8253" t="s">
        <v>6459</v>
      </c>
      <c r="B8253">
        <v>4389</v>
      </c>
      <c r="C8253">
        <v>5</v>
      </c>
      <c r="D8253" t="s">
        <v>8690</v>
      </c>
      <c r="E8253" s="9">
        <v>45625.583333333336</v>
      </c>
      <c r="F8253" s="9">
        <v>45625.708333333336</v>
      </c>
      <c r="G8253">
        <v>9010</v>
      </c>
      <c r="H8253" t="s">
        <v>2406</v>
      </c>
      <c r="I8253" t="s">
        <v>1476</v>
      </c>
      <c r="J8253" t="s">
        <v>8674</v>
      </c>
      <c r="K8253" s="9"/>
      <c r="L8253" s="13">
        <f>IFERROR(_xlfn.XLOOKUP(tb_C103[[#This Row],[OS]],[1]!tb_C101[OS],[1]!tb_C101[DATA_ABERTURA]),0)</f>
        <v>45629.390555555554</v>
      </c>
      <c r="M8253" s="7" t="str">
        <f>IFERROR(_xlfn.XLOOKUP(tb_C103[[#This Row],[OS]],[1]!tb_C101[OS],[1]!tb_C101[SITUACAO_OS]),0)</f>
        <v>E</v>
      </c>
      <c r="N8253" t="str">
        <f>_xlfn.XLOOKUP(tb_C103[[#This Row],[OS]],[1]!tb_C101[OS],[1]!tb_C101[OFICINA])</f>
        <v>Eletrico</v>
      </c>
      <c r="O8253" s="14">
        <f>tb_C103[[#This Row],[FIM]] - tb_C103[[#This Row],[INICIO]]</f>
        <v>0.125</v>
      </c>
    </row>
    <row r="8254" spans="1:15" x14ac:dyDescent="0.25">
      <c r="A8254" t="s">
        <v>4080</v>
      </c>
      <c r="B8254">
        <v>4389</v>
      </c>
      <c r="C8254">
        <v>5</v>
      </c>
      <c r="D8254" t="s">
        <v>8690</v>
      </c>
      <c r="E8254" s="9">
        <v>45628.319444444445</v>
      </c>
      <c r="F8254" s="9">
        <v>45628.416666666664</v>
      </c>
      <c r="G8254">
        <v>9010</v>
      </c>
      <c r="H8254" t="s">
        <v>2406</v>
      </c>
      <c r="I8254" t="s">
        <v>1476</v>
      </c>
      <c r="J8254" t="s">
        <v>8674</v>
      </c>
      <c r="K8254" s="9"/>
      <c r="L8254" s="13">
        <f>IFERROR(_xlfn.XLOOKUP(tb_C103[[#This Row],[OS]],[1]!tb_C101[OS],[1]!tb_C101[DATA_ABERTURA]),0)</f>
        <v>45629.390555555554</v>
      </c>
      <c r="M8254" s="7" t="str">
        <f>IFERROR(_xlfn.XLOOKUP(tb_C103[[#This Row],[OS]],[1]!tb_C101[OS],[1]!tb_C101[SITUACAO_OS]),0)</f>
        <v>E</v>
      </c>
      <c r="N8254" t="str">
        <f>_xlfn.XLOOKUP(tb_C103[[#This Row],[OS]],[1]!tb_C101[OS],[1]!tb_C101[OFICINA])</f>
        <v>Eletrico</v>
      </c>
      <c r="O8254" s="14">
        <f>tb_C103[[#This Row],[FIM]] - tb_C103[[#This Row],[INICIO]]</f>
        <v>9.7222222218988463E-2</v>
      </c>
    </row>
    <row r="8255" spans="1:15" x14ac:dyDescent="0.25">
      <c r="A8255" t="s">
        <v>6459</v>
      </c>
      <c r="B8255">
        <v>4389</v>
      </c>
      <c r="C8255">
        <v>5</v>
      </c>
      <c r="D8255" t="s">
        <v>8690</v>
      </c>
      <c r="E8255" s="9">
        <v>45628.319444444445</v>
      </c>
      <c r="F8255" s="9">
        <v>45628.416666666664</v>
      </c>
      <c r="G8255">
        <v>9010</v>
      </c>
      <c r="H8255" t="s">
        <v>2406</v>
      </c>
      <c r="I8255" t="s">
        <v>1476</v>
      </c>
      <c r="J8255" t="s">
        <v>8674</v>
      </c>
      <c r="K8255" s="9"/>
      <c r="L8255" s="13">
        <f>IFERROR(_xlfn.XLOOKUP(tb_C103[[#This Row],[OS]],[1]!tb_C101[OS],[1]!tb_C101[DATA_ABERTURA]),0)</f>
        <v>45629.390555555554</v>
      </c>
      <c r="M8255" s="7" t="str">
        <f>IFERROR(_xlfn.XLOOKUP(tb_C103[[#This Row],[OS]],[1]!tb_C101[OS],[1]!tb_C101[SITUACAO_OS]),0)</f>
        <v>E</v>
      </c>
      <c r="N8255" t="str">
        <f>_xlfn.XLOOKUP(tb_C103[[#This Row],[OS]],[1]!tb_C101[OS],[1]!tb_C101[OFICINA])</f>
        <v>Eletrico</v>
      </c>
      <c r="O8255" s="14">
        <f>tb_C103[[#This Row],[FIM]] - tb_C103[[#This Row],[INICIO]]</f>
        <v>9.7222222218988463E-2</v>
      </c>
    </row>
    <row r="8256" spans="1:15" x14ac:dyDescent="0.25">
      <c r="A8256" t="s">
        <v>4080</v>
      </c>
      <c r="B8256">
        <v>4389</v>
      </c>
      <c r="C8256">
        <v>5</v>
      </c>
      <c r="D8256" t="s">
        <v>8690</v>
      </c>
      <c r="E8256" s="9">
        <v>45625.583333333336</v>
      </c>
      <c r="F8256" s="9">
        <v>45625.708333333336</v>
      </c>
      <c r="G8256">
        <v>9010</v>
      </c>
      <c r="H8256" t="s">
        <v>2406</v>
      </c>
      <c r="I8256" t="s">
        <v>1476</v>
      </c>
      <c r="J8256" t="s">
        <v>8674</v>
      </c>
      <c r="K8256" s="9"/>
      <c r="L8256" s="13">
        <f>IFERROR(_xlfn.XLOOKUP(tb_C103[[#This Row],[OS]],[1]!tb_C101[OS],[1]!tb_C101[DATA_ABERTURA]),0)</f>
        <v>45629.390555555554</v>
      </c>
      <c r="M8256" s="7" t="str">
        <f>IFERROR(_xlfn.XLOOKUP(tb_C103[[#This Row],[OS]],[1]!tb_C101[OS],[1]!tb_C101[SITUACAO_OS]),0)</f>
        <v>E</v>
      </c>
      <c r="N8256" t="str">
        <f>_xlfn.XLOOKUP(tb_C103[[#This Row],[OS]],[1]!tb_C101[OS],[1]!tb_C101[OFICINA])</f>
        <v>Eletrico</v>
      </c>
      <c r="O8256" s="14">
        <f>tb_C103[[#This Row],[FIM]] - tb_C103[[#This Row],[INICIO]]</f>
        <v>0.125</v>
      </c>
    </row>
    <row r="8257" spans="1:15" x14ac:dyDescent="0.25">
      <c r="A8257" t="s">
        <v>6459</v>
      </c>
      <c r="B8257">
        <v>4389</v>
      </c>
      <c r="C8257">
        <v>5</v>
      </c>
      <c r="D8257" t="s">
        <v>8690</v>
      </c>
      <c r="E8257" s="9">
        <v>45625.583333333336</v>
      </c>
      <c r="F8257" s="9">
        <v>45625.708333333336</v>
      </c>
      <c r="G8257">
        <v>9010</v>
      </c>
      <c r="H8257" t="s">
        <v>2406</v>
      </c>
      <c r="I8257" t="s">
        <v>1476</v>
      </c>
      <c r="J8257" t="s">
        <v>8674</v>
      </c>
      <c r="K8257" s="9"/>
      <c r="L8257" s="13">
        <f>IFERROR(_xlfn.XLOOKUP(tb_C103[[#This Row],[OS]],[1]!tb_C101[OS],[1]!tb_C101[DATA_ABERTURA]),0)</f>
        <v>45629.390555555554</v>
      </c>
      <c r="M8257" s="7" t="str">
        <f>IFERROR(_xlfn.XLOOKUP(tb_C103[[#This Row],[OS]],[1]!tb_C101[OS],[1]!tb_C101[SITUACAO_OS]),0)</f>
        <v>E</v>
      </c>
      <c r="N8257" t="str">
        <f>_xlfn.XLOOKUP(tb_C103[[#This Row],[OS]],[1]!tb_C101[OS],[1]!tb_C101[OFICINA])</f>
        <v>Eletrico</v>
      </c>
      <c r="O8257" s="14">
        <f>tb_C103[[#This Row],[FIM]] - tb_C103[[#This Row],[INICIO]]</f>
        <v>0.125</v>
      </c>
    </row>
    <row r="8258" spans="1:15" x14ac:dyDescent="0.25">
      <c r="A8258" t="s">
        <v>4080</v>
      </c>
      <c r="B8258">
        <v>4389</v>
      </c>
      <c r="C8258">
        <v>5</v>
      </c>
      <c r="D8258" t="s">
        <v>8690</v>
      </c>
      <c r="E8258" s="9">
        <v>45628.319444444445</v>
      </c>
      <c r="F8258" s="9">
        <v>45628.416666666664</v>
      </c>
      <c r="G8258">
        <v>9010</v>
      </c>
      <c r="H8258" t="s">
        <v>2406</v>
      </c>
      <c r="I8258" t="s">
        <v>1476</v>
      </c>
      <c r="J8258" t="s">
        <v>8674</v>
      </c>
      <c r="K8258" s="9"/>
      <c r="L8258" s="13">
        <f>IFERROR(_xlfn.XLOOKUP(tb_C103[[#This Row],[OS]],[1]!tb_C101[OS],[1]!tb_C101[DATA_ABERTURA]),0)</f>
        <v>45629.390555555554</v>
      </c>
      <c r="M8258" s="7" t="str">
        <f>IFERROR(_xlfn.XLOOKUP(tb_C103[[#This Row],[OS]],[1]!tb_C101[OS],[1]!tb_C101[SITUACAO_OS]),0)</f>
        <v>E</v>
      </c>
      <c r="N8258" t="str">
        <f>_xlfn.XLOOKUP(tb_C103[[#This Row],[OS]],[1]!tb_C101[OS],[1]!tb_C101[OFICINA])</f>
        <v>Eletrico</v>
      </c>
      <c r="O8258" s="14">
        <f>tb_C103[[#This Row],[FIM]] - tb_C103[[#This Row],[INICIO]]</f>
        <v>9.7222222218988463E-2</v>
      </c>
    </row>
    <row r="8259" spans="1:15" x14ac:dyDescent="0.25">
      <c r="A8259" t="s">
        <v>6459</v>
      </c>
      <c r="B8259">
        <v>4389</v>
      </c>
      <c r="C8259">
        <v>5</v>
      </c>
      <c r="D8259" t="s">
        <v>8690</v>
      </c>
      <c r="E8259" s="9">
        <v>45628.319444444445</v>
      </c>
      <c r="F8259" s="9">
        <v>45628.416666666664</v>
      </c>
      <c r="G8259">
        <v>9010</v>
      </c>
      <c r="H8259" t="s">
        <v>2406</v>
      </c>
      <c r="I8259" t="s">
        <v>1476</v>
      </c>
      <c r="J8259" t="s">
        <v>8674</v>
      </c>
      <c r="K8259" s="9"/>
      <c r="L8259" s="13">
        <f>IFERROR(_xlfn.XLOOKUP(tb_C103[[#This Row],[OS]],[1]!tb_C101[OS],[1]!tb_C101[DATA_ABERTURA]),0)</f>
        <v>45629.390555555554</v>
      </c>
      <c r="M8259" s="7" t="str">
        <f>IFERROR(_xlfn.XLOOKUP(tb_C103[[#This Row],[OS]],[1]!tb_C101[OS],[1]!tb_C101[SITUACAO_OS]),0)</f>
        <v>E</v>
      </c>
      <c r="N8259" t="str">
        <f>_xlfn.XLOOKUP(tb_C103[[#This Row],[OS]],[1]!tb_C101[OS],[1]!tb_C101[OFICINA])</f>
        <v>Eletrico</v>
      </c>
      <c r="O8259" s="14">
        <f>tb_C103[[#This Row],[FIM]] - tb_C103[[#This Row],[INICIO]]</f>
        <v>9.7222222218988463E-2</v>
      </c>
    </row>
    <row r="8260" spans="1:15" x14ac:dyDescent="0.25">
      <c r="B8260">
        <v>4390</v>
      </c>
      <c r="C8260">
        <v>3</v>
      </c>
      <c r="D8260" t="s">
        <v>8673</v>
      </c>
      <c r="E8260" s="9"/>
      <c r="F8260" s="9"/>
      <c r="G8260">
        <v>115</v>
      </c>
      <c r="H8260" t="s">
        <v>197</v>
      </c>
      <c r="I8260" t="s">
        <v>184</v>
      </c>
      <c r="J8260" t="s">
        <v>8674</v>
      </c>
      <c r="K8260" s="9"/>
      <c r="L8260" s="13">
        <f>IFERROR(_xlfn.XLOOKUP(tb_C103[[#This Row],[OS]],[1]!tb_C101[OS],[1]!tb_C101[DATA_ABERTURA]),0)</f>
        <v>45629.620185185187</v>
      </c>
      <c r="M8260" s="7" t="str">
        <f>IFERROR(_xlfn.XLOOKUP(tb_C103[[#This Row],[OS]],[1]!tb_C101[OS],[1]!tb_C101[SITUACAO_OS]),0)</f>
        <v>A</v>
      </c>
      <c r="N8260" t="str">
        <f>_xlfn.XLOOKUP(tb_C103[[#This Row],[OS]],[1]!tb_C101[OS],[1]!tb_C101[OFICINA])</f>
        <v>Eletrico</v>
      </c>
      <c r="O8260" s="14">
        <f>tb_C103[[#This Row],[FIM]] - tb_C103[[#This Row],[INICIO]]</f>
        <v>0</v>
      </c>
    </row>
    <row r="8261" spans="1:15" x14ac:dyDescent="0.25">
      <c r="A8261" t="s">
        <v>1764</v>
      </c>
      <c r="B8261">
        <v>4391</v>
      </c>
      <c r="C8261">
        <v>3</v>
      </c>
      <c r="D8261" t="s">
        <v>8673</v>
      </c>
      <c r="E8261" s="9">
        <v>45629.618055555555</v>
      </c>
      <c r="F8261" s="9">
        <v>45629.631944444445</v>
      </c>
      <c r="G8261">
        <v>208</v>
      </c>
      <c r="H8261" t="s">
        <v>4987</v>
      </c>
      <c r="I8261" t="s">
        <v>175</v>
      </c>
      <c r="J8261" t="s">
        <v>8671</v>
      </c>
      <c r="K8261" s="9">
        <v>45632.467858796299</v>
      </c>
      <c r="L8261" s="13">
        <f>IFERROR(_xlfn.XLOOKUP(tb_C103[[#This Row],[OS]],[1]!tb_C101[OS],[1]!tb_C101[DATA_ABERTURA]),0)</f>
        <v>45629.629965277774</v>
      </c>
      <c r="M8261" s="7" t="str">
        <f>IFERROR(_xlfn.XLOOKUP(tb_C103[[#This Row],[OS]],[1]!tb_C101[OS],[1]!tb_C101[SITUACAO_OS]),0)</f>
        <v>F</v>
      </c>
      <c r="N8261" t="str">
        <f>_xlfn.XLOOKUP(tb_C103[[#This Row],[OS]],[1]!tb_C101[OS],[1]!tb_C101[OFICINA])</f>
        <v>Mecanico</v>
      </c>
      <c r="O8261" s="14">
        <f>tb_C103[[#This Row],[FIM]] - tb_C103[[#This Row],[INICIO]]</f>
        <v>1.3888888890505768E-2</v>
      </c>
    </row>
    <row r="8262" spans="1:15" x14ac:dyDescent="0.25">
      <c r="A8262" t="s">
        <v>4080</v>
      </c>
      <c r="B8262">
        <v>4392</v>
      </c>
      <c r="C8262">
        <v>3</v>
      </c>
      <c r="D8262" t="s">
        <v>8673</v>
      </c>
      <c r="E8262" s="9">
        <v>45629.654166666667</v>
      </c>
      <c r="F8262" s="9">
        <v>45629.658333333333</v>
      </c>
      <c r="G8262">
        <v>417</v>
      </c>
      <c r="H8262" t="s">
        <v>927</v>
      </c>
      <c r="I8262" t="s">
        <v>79</v>
      </c>
      <c r="J8262" t="s">
        <v>8671</v>
      </c>
      <c r="K8262" s="9">
        <v>45632.67255787037</v>
      </c>
      <c r="L8262" s="13">
        <f>IFERROR(_xlfn.XLOOKUP(tb_C103[[#This Row],[OS]],[1]!tb_C101[OS],[1]!tb_C101[DATA_ABERTURA]),0)</f>
        <v>45629.65457175926</v>
      </c>
      <c r="M8262" s="7" t="str">
        <f>IFERROR(_xlfn.XLOOKUP(tb_C103[[#This Row],[OS]],[1]!tb_C101[OS],[1]!tb_C101[SITUACAO_OS]),0)</f>
        <v>F</v>
      </c>
      <c r="N8262" t="str">
        <f>_xlfn.XLOOKUP(tb_C103[[#This Row],[OS]],[1]!tb_C101[OS],[1]!tb_C101[OFICINA])</f>
        <v>Mecanico</v>
      </c>
      <c r="O8262" s="14">
        <f>tb_C103[[#This Row],[FIM]] - tb_C103[[#This Row],[INICIO]]</f>
        <v>4.166666665696539E-3</v>
      </c>
    </row>
    <row r="8263" spans="1:15" x14ac:dyDescent="0.25">
      <c r="A8263" t="s">
        <v>1764</v>
      </c>
      <c r="B8263">
        <v>4393</v>
      </c>
      <c r="C8263">
        <v>3</v>
      </c>
      <c r="D8263" t="s">
        <v>8673</v>
      </c>
      <c r="E8263" s="9">
        <v>45628.375</v>
      </c>
      <c r="F8263" s="9">
        <v>45628.416666666664</v>
      </c>
      <c r="G8263">
        <v>208</v>
      </c>
      <c r="H8263" t="s">
        <v>4987</v>
      </c>
      <c r="I8263" t="s">
        <v>175</v>
      </c>
      <c r="J8263" t="s">
        <v>8674</v>
      </c>
      <c r="K8263" s="9">
        <v>45632.470081018517</v>
      </c>
      <c r="L8263" s="13">
        <f>IFERROR(_xlfn.XLOOKUP(tb_C103[[#This Row],[OS]],[1]!tb_C101[OS],[1]!tb_C101[DATA_ABERTURA]),0)</f>
        <v>45629.681006944447</v>
      </c>
      <c r="M8263" s="7" t="str">
        <f>IFERROR(_xlfn.XLOOKUP(tb_C103[[#This Row],[OS]],[1]!tb_C101[OS],[1]!tb_C101[SITUACAO_OS]),0)</f>
        <v>F</v>
      </c>
      <c r="N8263" t="str">
        <f>_xlfn.XLOOKUP(tb_C103[[#This Row],[OS]],[1]!tb_C101[OS],[1]!tb_C101[OFICINA])</f>
        <v>Eletrico</v>
      </c>
      <c r="O8263" s="14">
        <f>tb_C103[[#This Row],[FIM]] - tb_C103[[#This Row],[INICIO]]</f>
        <v>4.1666666664241347E-2</v>
      </c>
    </row>
    <row r="8264" spans="1:15" x14ac:dyDescent="0.25">
      <c r="A8264" t="s">
        <v>1764</v>
      </c>
      <c r="B8264">
        <v>4394</v>
      </c>
      <c r="C8264">
        <v>3</v>
      </c>
      <c r="D8264" t="s">
        <v>8673</v>
      </c>
      <c r="E8264" s="9">
        <v>45628.3125</v>
      </c>
      <c r="F8264" s="9">
        <v>45628.479166666664</v>
      </c>
      <c r="G8264">
        <v>207</v>
      </c>
      <c r="H8264" t="s">
        <v>760</v>
      </c>
      <c r="I8264" t="s">
        <v>175</v>
      </c>
      <c r="J8264" t="s">
        <v>8674</v>
      </c>
      <c r="K8264" s="9">
        <v>45632.469513888886</v>
      </c>
      <c r="L8264" s="13">
        <f>IFERROR(_xlfn.XLOOKUP(tb_C103[[#This Row],[OS]],[1]!tb_C101[OS],[1]!tb_C101[DATA_ABERTURA]),0)</f>
        <v>45629.681504629632</v>
      </c>
      <c r="M8264" s="7" t="str">
        <f>IFERROR(_xlfn.XLOOKUP(tb_C103[[#This Row],[OS]],[1]!tb_C101[OS],[1]!tb_C101[SITUACAO_OS]),0)</f>
        <v>F</v>
      </c>
      <c r="N8264" t="str">
        <f>_xlfn.XLOOKUP(tb_C103[[#This Row],[OS]],[1]!tb_C101[OS],[1]!tb_C101[OFICINA])</f>
        <v>Eletrico</v>
      </c>
      <c r="O8264" s="14">
        <f>tb_C103[[#This Row],[FIM]] - tb_C103[[#This Row],[INICIO]]</f>
        <v>0.16666666666424135</v>
      </c>
    </row>
    <row r="8265" spans="1:15" x14ac:dyDescent="0.25">
      <c r="A8265" t="s">
        <v>1764</v>
      </c>
      <c r="B8265">
        <v>4395</v>
      </c>
      <c r="C8265">
        <v>3</v>
      </c>
      <c r="D8265" t="s">
        <v>8673</v>
      </c>
      <c r="E8265" s="9">
        <v>45628.708333333336</v>
      </c>
      <c r="F8265" s="9">
        <v>45628.715277777781</v>
      </c>
      <c r="G8265">
        <v>207</v>
      </c>
      <c r="H8265" t="s">
        <v>760</v>
      </c>
      <c r="I8265" t="s">
        <v>175</v>
      </c>
      <c r="J8265" t="s">
        <v>8671</v>
      </c>
      <c r="K8265" s="9">
        <v>45632.469108796293</v>
      </c>
      <c r="L8265" s="13">
        <f>IFERROR(_xlfn.XLOOKUP(tb_C103[[#This Row],[OS]],[1]!tb_C101[OS],[1]!tb_C101[DATA_ABERTURA]),0)</f>
        <v>45629.682025462964</v>
      </c>
      <c r="M8265" s="7" t="str">
        <f>IFERROR(_xlfn.XLOOKUP(tb_C103[[#This Row],[OS]],[1]!tb_C101[OS],[1]!tb_C101[SITUACAO_OS]),0)</f>
        <v>F</v>
      </c>
      <c r="N8265" t="str">
        <f>_xlfn.XLOOKUP(tb_C103[[#This Row],[OS]],[1]!tb_C101[OS],[1]!tb_C101[OFICINA])</f>
        <v>Mecanico</v>
      </c>
      <c r="O8265" s="14">
        <f>tb_C103[[#This Row],[FIM]] - tb_C103[[#This Row],[INICIO]]</f>
        <v>6.9444444452528842E-3</v>
      </c>
    </row>
    <row r="8266" spans="1:15" x14ac:dyDescent="0.25">
      <c r="A8266" t="s">
        <v>6459</v>
      </c>
      <c r="B8266">
        <v>4395</v>
      </c>
      <c r="C8266">
        <v>3</v>
      </c>
      <c r="D8266" t="s">
        <v>8673</v>
      </c>
      <c r="E8266" s="9">
        <v>45628.708333333336</v>
      </c>
      <c r="F8266" s="9">
        <v>45628.715277777781</v>
      </c>
      <c r="G8266">
        <v>207</v>
      </c>
      <c r="H8266" t="s">
        <v>760</v>
      </c>
      <c r="I8266" t="s">
        <v>175</v>
      </c>
      <c r="J8266" t="s">
        <v>8671</v>
      </c>
      <c r="K8266" s="9">
        <v>45632.469108796293</v>
      </c>
      <c r="L8266" s="13">
        <f>IFERROR(_xlfn.XLOOKUP(tb_C103[[#This Row],[OS]],[1]!tb_C101[OS],[1]!tb_C101[DATA_ABERTURA]),0)</f>
        <v>45629.682025462964</v>
      </c>
      <c r="M8266" s="7" t="str">
        <f>IFERROR(_xlfn.XLOOKUP(tb_C103[[#This Row],[OS]],[1]!tb_C101[OS],[1]!tb_C101[SITUACAO_OS]),0)</f>
        <v>F</v>
      </c>
      <c r="N8266" t="str">
        <f>_xlfn.XLOOKUP(tb_C103[[#This Row],[OS]],[1]!tb_C101[OS],[1]!tb_C101[OFICINA])</f>
        <v>Mecanico</v>
      </c>
      <c r="O8266" s="14">
        <f>tb_C103[[#This Row],[FIM]] - tb_C103[[#This Row],[INICIO]]</f>
        <v>6.9444444452528842E-3</v>
      </c>
    </row>
    <row r="8267" spans="1:15" x14ac:dyDescent="0.25">
      <c r="A8267" t="s">
        <v>1764</v>
      </c>
      <c r="B8267">
        <v>4395</v>
      </c>
      <c r="C8267">
        <v>3</v>
      </c>
      <c r="D8267" t="s">
        <v>8673</v>
      </c>
      <c r="E8267" s="9">
        <v>45628.708333333336</v>
      </c>
      <c r="F8267" s="9">
        <v>45628.715277777781</v>
      </c>
      <c r="G8267">
        <v>207</v>
      </c>
      <c r="H8267" t="s">
        <v>760</v>
      </c>
      <c r="I8267" t="s">
        <v>175</v>
      </c>
      <c r="J8267" t="s">
        <v>8671</v>
      </c>
      <c r="K8267" s="9">
        <v>45632.469108796293</v>
      </c>
      <c r="L8267" s="13">
        <f>IFERROR(_xlfn.XLOOKUP(tb_C103[[#This Row],[OS]],[1]!tb_C101[OS],[1]!tb_C101[DATA_ABERTURA]),0)</f>
        <v>45629.682025462964</v>
      </c>
      <c r="M8267" s="7" t="str">
        <f>IFERROR(_xlfn.XLOOKUP(tb_C103[[#This Row],[OS]],[1]!tb_C101[OS],[1]!tb_C101[SITUACAO_OS]),0)</f>
        <v>F</v>
      </c>
      <c r="N8267" t="str">
        <f>_xlfn.XLOOKUP(tb_C103[[#This Row],[OS]],[1]!tb_C101[OS],[1]!tb_C101[OFICINA])</f>
        <v>Mecanico</v>
      </c>
      <c r="O8267" s="14">
        <f>tb_C103[[#This Row],[FIM]] - tb_C103[[#This Row],[INICIO]]</f>
        <v>6.9444444452528842E-3</v>
      </c>
    </row>
    <row r="8268" spans="1:15" x14ac:dyDescent="0.25">
      <c r="A8268" t="s">
        <v>6459</v>
      </c>
      <c r="B8268">
        <v>4395</v>
      </c>
      <c r="C8268">
        <v>3</v>
      </c>
      <c r="D8268" t="s">
        <v>8673</v>
      </c>
      <c r="E8268" s="9">
        <v>45628.708333333336</v>
      </c>
      <c r="F8268" s="9">
        <v>45628.715277777781</v>
      </c>
      <c r="G8268">
        <v>207</v>
      </c>
      <c r="H8268" t="s">
        <v>760</v>
      </c>
      <c r="I8268" t="s">
        <v>175</v>
      </c>
      <c r="J8268" t="s">
        <v>8671</v>
      </c>
      <c r="K8268" s="9">
        <v>45632.469108796293</v>
      </c>
      <c r="L8268" s="13">
        <f>IFERROR(_xlfn.XLOOKUP(tb_C103[[#This Row],[OS]],[1]!tb_C101[OS],[1]!tb_C101[DATA_ABERTURA]),0)</f>
        <v>45629.682025462964</v>
      </c>
      <c r="M8268" s="7" t="str">
        <f>IFERROR(_xlfn.XLOOKUP(tb_C103[[#This Row],[OS]],[1]!tb_C101[OS],[1]!tb_C101[SITUACAO_OS]),0)</f>
        <v>F</v>
      </c>
      <c r="N8268" t="str">
        <f>_xlfn.XLOOKUP(tb_C103[[#This Row],[OS]],[1]!tb_C101[OS],[1]!tb_C101[OFICINA])</f>
        <v>Mecanico</v>
      </c>
      <c r="O8268" s="14">
        <f>tb_C103[[#This Row],[FIM]] - tb_C103[[#This Row],[INICIO]]</f>
        <v>6.9444444452528842E-3</v>
      </c>
    </row>
    <row r="8269" spans="1:15" x14ac:dyDescent="0.25">
      <c r="A8269" t="s">
        <v>6807</v>
      </c>
      <c r="B8269">
        <v>4396</v>
      </c>
      <c r="C8269">
        <v>3</v>
      </c>
      <c r="D8269" t="s">
        <v>8673</v>
      </c>
      <c r="E8269" s="9">
        <v>45630.142361111109</v>
      </c>
      <c r="F8269" s="9">
        <v>45630.239583333336</v>
      </c>
      <c r="G8269">
        <v>108</v>
      </c>
      <c r="H8269" t="s">
        <v>317</v>
      </c>
      <c r="I8269" t="s">
        <v>184</v>
      </c>
      <c r="J8269" t="s">
        <v>8674</v>
      </c>
      <c r="K8269" s="9"/>
      <c r="L8269" s="13">
        <f>IFERROR(_xlfn.XLOOKUP(tb_C103[[#This Row],[OS]],[1]!tb_C101[OS],[1]!tb_C101[DATA_ABERTURA]),0)</f>
        <v>45630.094386574077</v>
      </c>
      <c r="M8269" s="7" t="str">
        <f>IFERROR(_xlfn.XLOOKUP(tb_C103[[#This Row],[OS]],[1]!tb_C101[OS],[1]!tb_C101[SITUACAO_OS]),0)</f>
        <v>E</v>
      </c>
      <c r="N8269" t="str">
        <f>_xlfn.XLOOKUP(tb_C103[[#This Row],[OS]],[1]!tb_C101[OS],[1]!tb_C101[OFICINA])</f>
        <v>Eletrico</v>
      </c>
      <c r="O8269" s="14">
        <f>tb_C103[[#This Row],[FIM]] - tb_C103[[#This Row],[INICIO]]</f>
        <v>9.7222222226264421E-2</v>
      </c>
    </row>
    <row r="8270" spans="1:15" x14ac:dyDescent="0.25">
      <c r="A8270" t="s">
        <v>8686</v>
      </c>
      <c r="B8270">
        <v>4397</v>
      </c>
      <c r="C8270">
        <v>3</v>
      </c>
      <c r="D8270" t="s">
        <v>8673</v>
      </c>
      <c r="E8270" s="9">
        <v>45630.333333333336</v>
      </c>
      <c r="F8270" s="9">
        <v>45630.347222222219</v>
      </c>
      <c r="G8270">
        <v>113</v>
      </c>
      <c r="H8270" t="s">
        <v>213</v>
      </c>
      <c r="I8270" t="s">
        <v>184</v>
      </c>
      <c r="J8270" t="s">
        <v>8671</v>
      </c>
      <c r="K8270" s="9">
        <v>45639.427314814813</v>
      </c>
      <c r="L8270" s="13">
        <f>IFERROR(_xlfn.XLOOKUP(tb_C103[[#This Row],[OS]],[1]!tb_C101[OS],[1]!tb_C101[DATA_ABERTURA]),0)</f>
        <v>45630.09815972222</v>
      </c>
      <c r="M8270" s="7" t="str">
        <f>IFERROR(_xlfn.XLOOKUP(tb_C103[[#This Row],[OS]],[1]!tb_C101[OS],[1]!tb_C101[SITUACAO_OS]),0)</f>
        <v>F</v>
      </c>
      <c r="N8270" t="str">
        <f>_xlfn.XLOOKUP(tb_C103[[#This Row],[OS]],[1]!tb_C101[OS],[1]!tb_C101[OFICINA])</f>
        <v>Mecanico</v>
      </c>
      <c r="O8270" s="14">
        <f>tb_C103[[#This Row],[FIM]] - tb_C103[[#This Row],[INICIO]]</f>
        <v>1.3888888883229811E-2</v>
      </c>
    </row>
    <row r="8271" spans="1:15" x14ac:dyDescent="0.25">
      <c r="B8271">
        <v>4398</v>
      </c>
      <c r="C8271">
        <v>3</v>
      </c>
      <c r="D8271" t="s">
        <v>8673</v>
      </c>
      <c r="E8271" s="9"/>
      <c r="F8271" s="9"/>
      <c r="G8271">
        <v>108</v>
      </c>
      <c r="H8271" t="s">
        <v>317</v>
      </c>
      <c r="I8271" t="s">
        <v>184</v>
      </c>
      <c r="J8271" t="s">
        <v>8682</v>
      </c>
      <c r="K8271" s="9">
        <v>45671.539710648147</v>
      </c>
      <c r="L8271" s="13">
        <f>IFERROR(_xlfn.XLOOKUP(tb_C103[[#This Row],[OS]],[1]!tb_C101[OS],[1]!tb_C101[DATA_ABERTURA]),0)</f>
        <v>45630.297083333331</v>
      </c>
      <c r="M8271" s="7" t="str">
        <f>IFERROR(_xlfn.XLOOKUP(tb_C103[[#This Row],[OS]],[1]!tb_C101[OS],[1]!tb_C101[SITUACAO_OS]),0)</f>
        <v>F</v>
      </c>
      <c r="N8271" t="str">
        <f>_xlfn.XLOOKUP(tb_C103[[#This Row],[OS]],[1]!tb_C101[OS],[1]!tb_C101[OFICINA])</f>
        <v>AUTOMATICO - TROCAR</v>
      </c>
      <c r="O8271" s="14">
        <f>tb_C103[[#This Row],[FIM]] - tb_C103[[#This Row],[INICIO]]</f>
        <v>0</v>
      </c>
    </row>
    <row r="8272" spans="1:15" x14ac:dyDescent="0.25">
      <c r="A8272" t="s">
        <v>8696</v>
      </c>
      <c r="B8272">
        <v>4399</v>
      </c>
      <c r="C8272">
        <v>3</v>
      </c>
      <c r="D8272" t="s">
        <v>8673</v>
      </c>
      <c r="E8272" s="9">
        <v>45630.40625</v>
      </c>
      <c r="F8272" s="9">
        <v>45630.411111111112</v>
      </c>
      <c r="G8272">
        <v>117</v>
      </c>
      <c r="H8272" t="s">
        <v>354</v>
      </c>
      <c r="I8272" t="s">
        <v>184</v>
      </c>
      <c r="J8272" t="s">
        <v>8671</v>
      </c>
      <c r="K8272" s="9">
        <v>45632.673472222225</v>
      </c>
      <c r="L8272" s="13">
        <f>IFERROR(_xlfn.XLOOKUP(tb_C103[[#This Row],[OS]],[1]!tb_C101[OS],[1]!tb_C101[DATA_ABERTURA]),0)</f>
        <v>45630.403969907406</v>
      </c>
      <c r="M8272" s="7" t="str">
        <f>IFERROR(_xlfn.XLOOKUP(tb_C103[[#This Row],[OS]],[1]!tb_C101[OS],[1]!tb_C101[SITUACAO_OS]),0)</f>
        <v>F</v>
      </c>
      <c r="N8272" t="str">
        <f>_xlfn.XLOOKUP(tb_C103[[#This Row],[OS]],[1]!tb_C101[OS],[1]!tb_C101[OFICINA])</f>
        <v>Mecanico</v>
      </c>
      <c r="O8272" s="14">
        <f>tb_C103[[#This Row],[FIM]] - tb_C103[[#This Row],[INICIO]]</f>
        <v>4.8611111124046147E-3</v>
      </c>
    </row>
    <row r="8273" spans="1:15" x14ac:dyDescent="0.25">
      <c r="B8273">
        <v>4400</v>
      </c>
      <c r="C8273">
        <v>3</v>
      </c>
      <c r="D8273" t="s">
        <v>8673</v>
      </c>
      <c r="E8273" s="9"/>
      <c r="F8273" s="9"/>
      <c r="G8273">
        <v>108</v>
      </c>
      <c r="H8273" t="s">
        <v>317</v>
      </c>
      <c r="I8273" t="s">
        <v>184</v>
      </c>
      <c r="J8273" t="s">
        <v>8671</v>
      </c>
      <c r="K8273" s="9"/>
      <c r="L8273" s="13">
        <f>IFERROR(_xlfn.XLOOKUP(tb_C103[[#This Row],[OS]],[1]!tb_C101[OS],[1]!tb_C101[DATA_ABERTURA]),0)</f>
        <v>45630.406539351854</v>
      </c>
      <c r="M8273" s="7" t="str">
        <f>IFERROR(_xlfn.XLOOKUP(tb_C103[[#This Row],[OS]],[1]!tb_C101[OS],[1]!tb_C101[SITUACAO_OS]),0)</f>
        <v>A</v>
      </c>
      <c r="N8273" t="str">
        <f>_xlfn.XLOOKUP(tb_C103[[#This Row],[OS]],[1]!tb_C101[OS],[1]!tb_C101[OFICINA])</f>
        <v>Mecanico</v>
      </c>
      <c r="O8273" s="14">
        <f>tb_C103[[#This Row],[FIM]] - tb_C103[[#This Row],[INICIO]]</f>
        <v>0</v>
      </c>
    </row>
    <row r="8274" spans="1:15" x14ac:dyDescent="0.25">
      <c r="A8274" t="s">
        <v>8686</v>
      </c>
      <c r="B8274">
        <v>4401</v>
      </c>
      <c r="C8274">
        <v>1</v>
      </c>
      <c r="D8274" t="s">
        <v>8677</v>
      </c>
      <c r="E8274" s="9">
        <v>45630.4375</v>
      </c>
      <c r="F8274" s="9">
        <v>45630.625</v>
      </c>
      <c r="G8274">
        <v>117</v>
      </c>
      <c r="H8274" t="s">
        <v>354</v>
      </c>
      <c r="I8274" t="s">
        <v>184</v>
      </c>
      <c r="J8274" t="s">
        <v>8671</v>
      </c>
      <c r="K8274" s="9">
        <v>45636.398020833331</v>
      </c>
      <c r="L8274" s="13">
        <f>IFERROR(_xlfn.XLOOKUP(tb_C103[[#This Row],[OS]],[1]!tb_C101[OS],[1]!tb_C101[DATA_ABERTURA]),0)</f>
        <v>45630.427847222221</v>
      </c>
      <c r="M8274" s="7" t="str">
        <f>IFERROR(_xlfn.XLOOKUP(tb_C103[[#This Row],[OS]],[1]!tb_C101[OS],[1]!tb_C101[SITUACAO_OS]),0)</f>
        <v>F</v>
      </c>
      <c r="N8274" t="str">
        <f>_xlfn.XLOOKUP(tb_C103[[#This Row],[OS]],[1]!tb_C101[OS],[1]!tb_C101[OFICINA])</f>
        <v>Mecanico</v>
      </c>
      <c r="O8274" s="14">
        <f>tb_C103[[#This Row],[FIM]] - tb_C103[[#This Row],[INICIO]]</f>
        <v>0.1875</v>
      </c>
    </row>
    <row r="8275" spans="1:15" x14ac:dyDescent="0.25">
      <c r="A8275" t="s">
        <v>8686</v>
      </c>
      <c r="B8275">
        <v>4402</v>
      </c>
      <c r="C8275">
        <v>3</v>
      </c>
      <c r="D8275" t="s">
        <v>8673</v>
      </c>
      <c r="E8275" s="9">
        <v>45630.541666666664</v>
      </c>
      <c r="F8275" s="9">
        <v>45630.569444444445</v>
      </c>
      <c r="G8275">
        <v>108</v>
      </c>
      <c r="H8275" t="s">
        <v>317</v>
      </c>
      <c r="I8275" t="s">
        <v>184</v>
      </c>
      <c r="J8275" t="s">
        <v>8671</v>
      </c>
      <c r="K8275" s="9">
        <v>45639.362962962965</v>
      </c>
      <c r="L8275" s="13">
        <f>IFERROR(_xlfn.XLOOKUP(tb_C103[[#This Row],[OS]],[1]!tb_C101[OS],[1]!tb_C101[DATA_ABERTURA]),0)</f>
        <v>45630.543842592589</v>
      </c>
      <c r="M8275" s="7" t="str">
        <f>IFERROR(_xlfn.XLOOKUP(tb_C103[[#This Row],[OS]],[1]!tb_C101[OS],[1]!tb_C101[SITUACAO_OS]),0)</f>
        <v>F</v>
      </c>
      <c r="N8275" t="str">
        <f>_xlfn.XLOOKUP(tb_C103[[#This Row],[OS]],[1]!tb_C101[OS],[1]!tb_C101[OFICINA])</f>
        <v>Mecanico</v>
      </c>
      <c r="O8275" s="14">
        <f>tb_C103[[#This Row],[FIM]] - tb_C103[[#This Row],[INICIO]]</f>
        <v>2.7777777781011537E-2</v>
      </c>
    </row>
    <row r="8276" spans="1:15" x14ac:dyDescent="0.25">
      <c r="A8276" t="s">
        <v>6459</v>
      </c>
      <c r="B8276">
        <v>4403</v>
      </c>
      <c r="C8276">
        <v>3</v>
      </c>
      <c r="D8276" t="s">
        <v>8673</v>
      </c>
      <c r="E8276" s="9">
        <v>45600.503472222219</v>
      </c>
      <c r="F8276" s="9">
        <v>45600.527777777781</v>
      </c>
      <c r="G8276">
        <v>108</v>
      </c>
      <c r="H8276" t="s">
        <v>317</v>
      </c>
      <c r="I8276" t="s">
        <v>184</v>
      </c>
      <c r="J8276" t="s">
        <v>8674</v>
      </c>
      <c r="K8276" s="9"/>
      <c r="L8276" s="13">
        <f>IFERROR(_xlfn.XLOOKUP(tb_C103[[#This Row],[OS]],[1]!tb_C101[OS],[1]!tb_C101[DATA_ABERTURA]),0)</f>
        <v>45630.544293981482</v>
      </c>
      <c r="M8276" s="7" t="str">
        <f>IFERROR(_xlfn.XLOOKUP(tb_C103[[#This Row],[OS]],[1]!tb_C101[OS],[1]!tb_C101[SITUACAO_OS]),0)</f>
        <v>E</v>
      </c>
      <c r="N8276" t="str">
        <f>_xlfn.XLOOKUP(tb_C103[[#This Row],[OS]],[1]!tb_C101[OS],[1]!tb_C101[OFICINA])</f>
        <v>Eletrico</v>
      </c>
      <c r="O8276" s="14">
        <f>tb_C103[[#This Row],[FIM]] - tb_C103[[#This Row],[INICIO]]</f>
        <v>2.4305555562023073E-2</v>
      </c>
    </row>
    <row r="8277" spans="1:15" x14ac:dyDescent="0.25">
      <c r="B8277">
        <v>4404</v>
      </c>
      <c r="C8277">
        <v>3</v>
      </c>
      <c r="D8277" t="s">
        <v>8673</v>
      </c>
      <c r="E8277" s="9"/>
      <c r="F8277" s="9"/>
      <c r="G8277">
        <v>112</v>
      </c>
      <c r="H8277" t="s">
        <v>237</v>
      </c>
      <c r="I8277" t="s">
        <v>184</v>
      </c>
      <c r="J8277" t="s">
        <v>8674</v>
      </c>
      <c r="K8277" s="9"/>
      <c r="L8277" s="13">
        <f>IFERROR(_xlfn.XLOOKUP(tb_C103[[#This Row],[OS]],[1]!tb_C101[OS],[1]!tb_C101[DATA_ABERTURA]),0)</f>
        <v>45630.545370370368</v>
      </c>
      <c r="M8277" s="7" t="str">
        <f>IFERROR(_xlfn.XLOOKUP(tb_C103[[#This Row],[OS]],[1]!tb_C101[OS],[1]!tb_C101[SITUACAO_OS]),0)</f>
        <v>A</v>
      </c>
      <c r="N8277" t="str">
        <f>_xlfn.XLOOKUP(tb_C103[[#This Row],[OS]],[1]!tb_C101[OS],[1]!tb_C101[OFICINA])</f>
        <v>Eletrico</v>
      </c>
      <c r="O8277" s="14">
        <f>tb_C103[[#This Row],[FIM]] - tb_C103[[#This Row],[INICIO]]</f>
        <v>0</v>
      </c>
    </row>
    <row r="8278" spans="1:15" x14ac:dyDescent="0.25">
      <c r="A8278" t="s">
        <v>8686</v>
      </c>
      <c r="B8278">
        <v>4405</v>
      </c>
      <c r="C8278">
        <v>3</v>
      </c>
      <c r="D8278" t="s">
        <v>8673</v>
      </c>
      <c r="E8278" s="9">
        <v>45630.548611111109</v>
      </c>
      <c r="F8278" s="9">
        <v>45630.666666666664</v>
      </c>
      <c r="G8278">
        <v>117</v>
      </c>
      <c r="H8278" t="s">
        <v>354</v>
      </c>
      <c r="I8278" t="s">
        <v>184</v>
      </c>
      <c r="J8278" t="s">
        <v>8674</v>
      </c>
      <c r="K8278" s="9">
        <v>45639.356469907405</v>
      </c>
      <c r="L8278" s="13">
        <f>IFERROR(_xlfn.XLOOKUP(tb_C103[[#This Row],[OS]],[1]!tb_C101[OS],[1]!tb_C101[DATA_ABERTURA]),0)</f>
        <v>45630.546111111114</v>
      </c>
      <c r="M8278" s="7" t="str">
        <f>IFERROR(_xlfn.XLOOKUP(tb_C103[[#This Row],[OS]],[1]!tb_C101[OS],[1]!tb_C101[SITUACAO_OS]),0)</f>
        <v>F</v>
      </c>
      <c r="N8278" t="str">
        <f>_xlfn.XLOOKUP(tb_C103[[#This Row],[OS]],[1]!tb_C101[OS],[1]!tb_C101[OFICINA])</f>
        <v>Eletrico</v>
      </c>
      <c r="O8278" s="14">
        <f>tb_C103[[#This Row],[FIM]] - tb_C103[[#This Row],[INICIO]]</f>
        <v>0.11805555555474712</v>
      </c>
    </row>
    <row r="8279" spans="1:15" x14ac:dyDescent="0.25">
      <c r="A8279" t="s">
        <v>5446</v>
      </c>
      <c r="B8279">
        <v>4405</v>
      </c>
      <c r="C8279">
        <v>3</v>
      </c>
      <c r="D8279" t="s">
        <v>8673</v>
      </c>
      <c r="E8279" s="9">
        <v>45630.548611111109</v>
      </c>
      <c r="F8279" s="9">
        <v>45630.666666666664</v>
      </c>
      <c r="G8279">
        <v>117</v>
      </c>
      <c r="H8279" t="s">
        <v>354</v>
      </c>
      <c r="I8279" t="s">
        <v>184</v>
      </c>
      <c r="J8279" t="s">
        <v>8674</v>
      </c>
      <c r="K8279" s="9">
        <v>45639.356469907405</v>
      </c>
      <c r="L8279" s="13">
        <f>IFERROR(_xlfn.XLOOKUP(tb_C103[[#This Row],[OS]],[1]!tb_C101[OS],[1]!tb_C101[DATA_ABERTURA]),0)</f>
        <v>45630.546111111114</v>
      </c>
      <c r="M8279" s="7" t="str">
        <f>IFERROR(_xlfn.XLOOKUP(tb_C103[[#This Row],[OS]],[1]!tb_C101[OS],[1]!tb_C101[SITUACAO_OS]),0)</f>
        <v>F</v>
      </c>
      <c r="N8279" t="str">
        <f>_xlfn.XLOOKUP(tb_C103[[#This Row],[OS]],[1]!tb_C101[OS],[1]!tb_C101[OFICINA])</f>
        <v>Eletrico</v>
      </c>
      <c r="O8279" s="14">
        <f>tb_C103[[#This Row],[FIM]] - tb_C103[[#This Row],[INICIO]]</f>
        <v>0.11805555555474712</v>
      </c>
    </row>
    <row r="8280" spans="1:15" x14ac:dyDescent="0.25">
      <c r="A8280" t="s">
        <v>8330</v>
      </c>
      <c r="B8280">
        <v>4405</v>
      </c>
      <c r="C8280">
        <v>3</v>
      </c>
      <c r="D8280" t="s">
        <v>8673</v>
      </c>
      <c r="E8280" s="9">
        <v>45630.548611111109</v>
      </c>
      <c r="F8280" s="9">
        <v>45630.666666666664</v>
      </c>
      <c r="G8280">
        <v>117</v>
      </c>
      <c r="H8280" t="s">
        <v>354</v>
      </c>
      <c r="I8280" t="s">
        <v>184</v>
      </c>
      <c r="J8280" t="s">
        <v>8674</v>
      </c>
      <c r="K8280" s="9">
        <v>45639.356469907405</v>
      </c>
      <c r="L8280" s="13">
        <f>IFERROR(_xlfn.XLOOKUP(tb_C103[[#This Row],[OS]],[1]!tb_C101[OS],[1]!tb_C101[DATA_ABERTURA]),0)</f>
        <v>45630.546111111114</v>
      </c>
      <c r="M8280" s="7" t="str">
        <f>IFERROR(_xlfn.XLOOKUP(tb_C103[[#This Row],[OS]],[1]!tb_C101[OS],[1]!tb_C101[SITUACAO_OS]),0)</f>
        <v>F</v>
      </c>
      <c r="N8280" t="str">
        <f>_xlfn.XLOOKUP(tb_C103[[#This Row],[OS]],[1]!tb_C101[OS],[1]!tb_C101[OFICINA])</f>
        <v>Eletrico</v>
      </c>
      <c r="O8280" s="14">
        <f>tb_C103[[#This Row],[FIM]] - tb_C103[[#This Row],[INICIO]]</f>
        <v>0.11805555555474712</v>
      </c>
    </row>
    <row r="8281" spans="1:15" x14ac:dyDescent="0.25">
      <c r="A8281" t="s">
        <v>6459</v>
      </c>
      <c r="B8281">
        <v>4405</v>
      </c>
      <c r="C8281">
        <v>3</v>
      </c>
      <c r="D8281" t="s">
        <v>8673</v>
      </c>
      <c r="E8281" s="9">
        <v>45630.548611111109</v>
      </c>
      <c r="F8281" s="9">
        <v>45630.666666666664</v>
      </c>
      <c r="G8281">
        <v>117</v>
      </c>
      <c r="H8281" t="s">
        <v>354</v>
      </c>
      <c r="I8281" t="s">
        <v>184</v>
      </c>
      <c r="J8281" t="s">
        <v>8674</v>
      </c>
      <c r="K8281" s="9">
        <v>45639.356469907405</v>
      </c>
      <c r="L8281" s="13">
        <f>IFERROR(_xlfn.XLOOKUP(tb_C103[[#This Row],[OS]],[1]!tb_C101[OS],[1]!tb_C101[DATA_ABERTURA]),0)</f>
        <v>45630.546111111114</v>
      </c>
      <c r="M8281" s="7" t="str">
        <f>IFERROR(_xlfn.XLOOKUP(tb_C103[[#This Row],[OS]],[1]!tb_C101[OS],[1]!tb_C101[SITUACAO_OS]),0)</f>
        <v>F</v>
      </c>
      <c r="N8281" t="str">
        <f>_xlfn.XLOOKUP(tb_C103[[#This Row],[OS]],[1]!tb_C101[OS],[1]!tb_C101[OFICINA])</f>
        <v>Eletrico</v>
      </c>
      <c r="O8281" s="14">
        <f>tb_C103[[#This Row],[FIM]] - tb_C103[[#This Row],[INICIO]]</f>
        <v>0.11805555555474712</v>
      </c>
    </row>
    <row r="8282" spans="1:15" x14ac:dyDescent="0.25">
      <c r="A8282" t="s">
        <v>8686</v>
      </c>
      <c r="B8282">
        <v>4405</v>
      </c>
      <c r="C8282">
        <v>3</v>
      </c>
      <c r="D8282" t="s">
        <v>8673</v>
      </c>
      <c r="E8282" s="9">
        <v>45630.548611111109</v>
      </c>
      <c r="F8282" s="9">
        <v>45630.708333333336</v>
      </c>
      <c r="G8282">
        <v>117</v>
      </c>
      <c r="H8282" t="s">
        <v>354</v>
      </c>
      <c r="I8282" t="s">
        <v>184</v>
      </c>
      <c r="J8282" t="s">
        <v>8674</v>
      </c>
      <c r="K8282" s="9">
        <v>45639.356469907405</v>
      </c>
      <c r="L8282" s="13">
        <f>IFERROR(_xlfn.XLOOKUP(tb_C103[[#This Row],[OS]],[1]!tb_C101[OS],[1]!tb_C101[DATA_ABERTURA]),0)</f>
        <v>45630.546111111114</v>
      </c>
      <c r="M8282" s="7" t="str">
        <f>IFERROR(_xlfn.XLOOKUP(tb_C103[[#This Row],[OS]],[1]!tb_C101[OS],[1]!tb_C101[SITUACAO_OS]),0)</f>
        <v>F</v>
      </c>
      <c r="N8282" t="str">
        <f>_xlfn.XLOOKUP(tb_C103[[#This Row],[OS]],[1]!tb_C101[OS],[1]!tb_C101[OFICINA])</f>
        <v>Eletrico</v>
      </c>
      <c r="O8282" s="14">
        <f>tb_C103[[#This Row],[FIM]] - tb_C103[[#This Row],[INICIO]]</f>
        <v>0.15972222222626442</v>
      </c>
    </row>
    <row r="8283" spans="1:15" x14ac:dyDescent="0.25">
      <c r="A8283" t="s">
        <v>5446</v>
      </c>
      <c r="B8283">
        <v>4405</v>
      </c>
      <c r="C8283">
        <v>3</v>
      </c>
      <c r="D8283" t="s">
        <v>8673</v>
      </c>
      <c r="E8283" s="9">
        <v>45630.548611111109</v>
      </c>
      <c r="F8283" s="9">
        <v>45630.708333333336</v>
      </c>
      <c r="G8283">
        <v>117</v>
      </c>
      <c r="H8283" t="s">
        <v>354</v>
      </c>
      <c r="I8283" t="s">
        <v>184</v>
      </c>
      <c r="J8283" t="s">
        <v>8674</v>
      </c>
      <c r="K8283" s="9">
        <v>45639.356469907405</v>
      </c>
      <c r="L8283" s="13">
        <f>IFERROR(_xlfn.XLOOKUP(tb_C103[[#This Row],[OS]],[1]!tb_C101[OS],[1]!tb_C101[DATA_ABERTURA]),0)</f>
        <v>45630.546111111114</v>
      </c>
      <c r="M8283" s="7" t="str">
        <f>IFERROR(_xlfn.XLOOKUP(tb_C103[[#This Row],[OS]],[1]!tb_C101[OS],[1]!tb_C101[SITUACAO_OS]),0)</f>
        <v>F</v>
      </c>
      <c r="N8283" t="str">
        <f>_xlfn.XLOOKUP(tb_C103[[#This Row],[OS]],[1]!tb_C101[OS],[1]!tb_C101[OFICINA])</f>
        <v>Eletrico</v>
      </c>
      <c r="O8283" s="14">
        <f>tb_C103[[#This Row],[FIM]] - tb_C103[[#This Row],[INICIO]]</f>
        <v>0.15972222222626442</v>
      </c>
    </row>
    <row r="8284" spans="1:15" x14ac:dyDescent="0.25">
      <c r="A8284" t="s">
        <v>8330</v>
      </c>
      <c r="B8284">
        <v>4405</v>
      </c>
      <c r="C8284">
        <v>3</v>
      </c>
      <c r="D8284" t="s">
        <v>8673</v>
      </c>
      <c r="E8284" s="9">
        <v>45630.548611111109</v>
      </c>
      <c r="F8284" s="9">
        <v>45630.708333333336</v>
      </c>
      <c r="G8284">
        <v>117</v>
      </c>
      <c r="H8284" t="s">
        <v>354</v>
      </c>
      <c r="I8284" t="s">
        <v>184</v>
      </c>
      <c r="J8284" t="s">
        <v>8674</v>
      </c>
      <c r="K8284" s="9">
        <v>45639.356469907405</v>
      </c>
      <c r="L8284" s="13">
        <f>IFERROR(_xlfn.XLOOKUP(tb_C103[[#This Row],[OS]],[1]!tb_C101[OS],[1]!tb_C101[DATA_ABERTURA]),0)</f>
        <v>45630.546111111114</v>
      </c>
      <c r="M8284" s="7" t="str">
        <f>IFERROR(_xlfn.XLOOKUP(tb_C103[[#This Row],[OS]],[1]!tb_C101[OS],[1]!tb_C101[SITUACAO_OS]),0)</f>
        <v>F</v>
      </c>
      <c r="N8284" t="str">
        <f>_xlfn.XLOOKUP(tb_C103[[#This Row],[OS]],[1]!tb_C101[OS],[1]!tb_C101[OFICINA])</f>
        <v>Eletrico</v>
      </c>
      <c r="O8284" s="14">
        <f>tb_C103[[#This Row],[FIM]] - tb_C103[[#This Row],[INICIO]]</f>
        <v>0.15972222222626442</v>
      </c>
    </row>
    <row r="8285" spans="1:15" x14ac:dyDescent="0.25">
      <c r="A8285" t="s">
        <v>6459</v>
      </c>
      <c r="B8285">
        <v>4405</v>
      </c>
      <c r="C8285">
        <v>3</v>
      </c>
      <c r="D8285" t="s">
        <v>8673</v>
      </c>
      <c r="E8285" s="9">
        <v>45630.548611111109</v>
      </c>
      <c r="F8285" s="9">
        <v>45630.708333333336</v>
      </c>
      <c r="G8285">
        <v>117</v>
      </c>
      <c r="H8285" t="s">
        <v>354</v>
      </c>
      <c r="I8285" t="s">
        <v>184</v>
      </c>
      <c r="J8285" t="s">
        <v>8674</v>
      </c>
      <c r="K8285" s="9">
        <v>45639.356469907405</v>
      </c>
      <c r="L8285" s="13">
        <f>IFERROR(_xlfn.XLOOKUP(tb_C103[[#This Row],[OS]],[1]!tb_C101[OS],[1]!tb_C101[DATA_ABERTURA]),0)</f>
        <v>45630.546111111114</v>
      </c>
      <c r="M8285" s="7" t="str">
        <f>IFERROR(_xlfn.XLOOKUP(tb_C103[[#This Row],[OS]],[1]!tb_C101[OS],[1]!tb_C101[SITUACAO_OS]),0)</f>
        <v>F</v>
      </c>
      <c r="N8285" t="str">
        <f>_xlfn.XLOOKUP(tb_C103[[#This Row],[OS]],[1]!tb_C101[OS],[1]!tb_C101[OFICINA])</f>
        <v>Eletrico</v>
      </c>
      <c r="O8285" s="14">
        <f>tb_C103[[#This Row],[FIM]] - tb_C103[[#This Row],[INICIO]]</f>
        <v>0.15972222222626442</v>
      </c>
    </row>
    <row r="8286" spans="1:15" x14ac:dyDescent="0.25">
      <c r="A8286" t="s">
        <v>8686</v>
      </c>
      <c r="B8286">
        <v>4405</v>
      </c>
      <c r="C8286">
        <v>3</v>
      </c>
      <c r="D8286" t="s">
        <v>8673</v>
      </c>
      <c r="E8286" s="9">
        <v>45630.548611111109</v>
      </c>
      <c r="F8286" s="9">
        <v>45630.708333333336</v>
      </c>
      <c r="G8286">
        <v>117</v>
      </c>
      <c r="H8286" t="s">
        <v>354</v>
      </c>
      <c r="I8286" t="s">
        <v>184</v>
      </c>
      <c r="J8286" t="s">
        <v>8674</v>
      </c>
      <c r="K8286" s="9">
        <v>45639.356469907405</v>
      </c>
      <c r="L8286" s="13">
        <f>IFERROR(_xlfn.XLOOKUP(tb_C103[[#This Row],[OS]],[1]!tb_C101[OS],[1]!tb_C101[DATA_ABERTURA]),0)</f>
        <v>45630.546111111114</v>
      </c>
      <c r="M8286" s="7" t="str">
        <f>IFERROR(_xlfn.XLOOKUP(tb_C103[[#This Row],[OS]],[1]!tb_C101[OS],[1]!tb_C101[SITUACAO_OS]),0)</f>
        <v>F</v>
      </c>
      <c r="N8286" t="str">
        <f>_xlfn.XLOOKUP(tb_C103[[#This Row],[OS]],[1]!tb_C101[OS],[1]!tb_C101[OFICINA])</f>
        <v>Eletrico</v>
      </c>
      <c r="O8286" s="14">
        <f>tb_C103[[#This Row],[FIM]] - tb_C103[[#This Row],[INICIO]]</f>
        <v>0.15972222222626442</v>
      </c>
    </row>
    <row r="8287" spans="1:15" x14ac:dyDescent="0.25">
      <c r="A8287" t="s">
        <v>5446</v>
      </c>
      <c r="B8287">
        <v>4405</v>
      </c>
      <c r="C8287">
        <v>3</v>
      </c>
      <c r="D8287" t="s">
        <v>8673</v>
      </c>
      <c r="E8287" s="9">
        <v>45630.548611111109</v>
      </c>
      <c r="F8287" s="9">
        <v>45630.708333333336</v>
      </c>
      <c r="G8287">
        <v>117</v>
      </c>
      <c r="H8287" t="s">
        <v>354</v>
      </c>
      <c r="I8287" t="s">
        <v>184</v>
      </c>
      <c r="J8287" t="s">
        <v>8674</v>
      </c>
      <c r="K8287" s="9">
        <v>45639.356469907405</v>
      </c>
      <c r="L8287" s="13">
        <f>IFERROR(_xlfn.XLOOKUP(tb_C103[[#This Row],[OS]],[1]!tb_C101[OS],[1]!tb_C101[DATA_ABERTURA]),0)</f>
        <v>45630.546111111114</v>
      </c>
      <c r="M8287" s="7" t="str">
        <f>IFERROR(_xlfn.XLOOKUP(tb_C103[[#This Row],[OS]],[1]!tb_C101[OS],[1]!tb_C101[SITUACAO_OS]),0)</f>
        <v>F</v>
      </c>
      <c r="N8287" t="str">
        <f>_xlfn.XLOOKUP(tb_C103[[#This Row],[OS]],[1]!tb_C101[OS],[1]!tb_C101[OFICINA])</f>
        <v>Eletrico</v>
      </c>
      <c r="O8287" s="14">
        <f>tb_C103[[#This Row],[FIM]] - tb_C103[[#This Row],[INICIO]]</f>
        <v>0.15972222222626442</v>
      </c>
    </row>
    <row r="8288" spans="1:15" x14ac:dyDescent="0.25">
      <c r="A8288" t="s">
        <v>8330</v>
      </c>
      <c r="B8288">
        <v>4405</v>
      </c>
      <c r="C8288">
        <v>3</v>
      </c>
      <c r="D8288" t="s">
        <v>8673</v>
      </c>
      <c r="E8288" s="9">
        <v>45630.548611111109</v>
      </c>
      <c r="F8288" s="9">
        <v>45630.708333333336</v>
      </c>
      <c r="G8288">
        <v>117</v>
      </c>
      <c r="H8288" t="s">
        <v>354</v>
      </c>
      <c r="I8288" t="s">
        <v>184</v>
      </c>
      <c r="J8288" t="s">
        <v>8674</v>
      </c>
      <c r="K8288" s="9">
        <v>45639.356469907405</v>
      </c>
      <c r="L8288" s="13">
        <f>IFERROR(_xlfn.XLOOKUP(tb_C103[[#This Row],[OS]],[1]!tb_C101[OS],[1]!tb_C101[DATA_ABERTURA]),0)</f>
        <v>45630.546111111114</v>
      </c>
      <c r="M8288" s="7" t="str">
        <f>IFERROR(_xlfn.XLOOKUP(tb_C103[[#This Row],[OS]],[1]!tb_C101[OS],[1]!tb_C101[SITUACAO_OS]),0)</f>
        <v>F</v>
      </c>
      <c r="N8288" t="str">
        <f>_xlfn.XLOOKUP(tb_C103[[#This Row],[OS]],[1]!tb_C101[OS],[1]!tb_C101[OFICINA])</f>
        <v>Eletrico</v>
      </c>
      <c r="O8288" s="14">
        <f>tb_C103[[#This Row],[FIM]] - tb_C103[[#This Row],[INICIO]]</f>
        <v>0.15972222222626442</v>
      </c>
    </row>
    <row r="8289" spans="1:15" x14ac:dyDescent="0.25">
      <c r="A8289" t="s">
        <v>6459</v>
      </c>
      <c r="B8289">
        <v>4405</v>
      </c>
      <c r="C8289">
        <v>3</v>
      </c>
      <c r="D8289" t="s">
        <v>8673</v>
      </c>
      <c r="E8289" s="9">
        <v>45630.548611111109</v>
      </c>
      <c r="F8289" s="9">
        <v>45630.708333333336</v>
      </c>
      <c r="G8289">
        <v>117</v>
      </c>
      <c r="H8289" t="s">
        <v>354</v>
      </c>
      <c r="I8289" t="s">
        <v>184</v>
      </c>
      <c r="J8289" t="s">
        <v>8674</v>
      </c>
      <c r="K8289" s="9">
        <v>45639.356469907405</v>
      </c>
      <c r="L8289" s="13">
        <f>IFERROR(_xlfn.XLOOKUP(tb_C103[[#This Row],[OS]],[1]!tb_C101[OS],[1]!tb_C101[DATA_ABERTURA]),0)</f>
        <v>45630.546111111114</v>
      </c>
      <c r="M8289" s="7" t="str">
        <f>IFERROR(_xlfn.XLOOKUP(tb_C103[[#This Row],[OS]],[1]!tb_C101[OS],[1]!tb_C101[SITUACAO_OS]),0)</f>
        <v>F</v>
      </c>
      <c r="N8289" t="str">
        <f>_xlfn.XLOOKUP(tb_C103[[#This Row],[OS]],[1]!tb_C101[OS],[1]!tb_C101[OFICINA])</f>
        <v>Eletrico</v>
      </c>
      <c r="O8289" s="14">
        <f>tb_C103[[#This Row],[FIM]] - tb_C103[[#This Row],[INICIO]]</f>
        <v>0.15972222222626442</v>
      </c>
    </row>
    <row r="8290" spans="1:15" x14ac:dyDescent="0.25">
      <c r="A8290" t="s">
        <v>8686</v>
      </c>
      <c r="B8290">
        <v>4405</v>
      </c>
      <c r="C8290">
        <v>3</v>
      </c>
      <c r="D8290" t="s">
        <v>8673</v>
      </c>
      <c r="E8290" s="9">
        <v>45630.548611111109</v>
      </c>
      <c r="F8290" s="9">
        <v>45630.708333333336</v>
      </c>
      <c r="G8290">
        <v>117</v>
      </c>
      <c r="H8290" t="s">
        <v>354</v>
      </c>
      <c r="I8290" t="s">
        <v>184</v>
      </c>
      <c r="J8290" t="s">
        <v>8674</v>
      </c>
      <c r="K8290" s="9">
        <v>45639.356469907405</v>
      </c>
      <c r="L8290" s="13">
        <f>IFERROR(_xlfn.XLOOKUP(tb_C103[[#This Row],[OS]],[1]!tb_C101[OS],[1]!tb_C101[DATA_ABERTURA]),0)</f>
        <v>45630.546111111114</v>
      </c>
      <c r="M8290" s="7" t="str">
        <f>IFERROR(_xlfn.XLOOKUP(tb_C103[[#This Row],[OS]],[1]!tb_C101[OS],[1]!tb_C101[SITUACAO_OS]),0)</f>
        <v>F</v>
      </c>
      <c r="N8290" t="str">
        <f>_xlfn.XLOOKUP(tb_C103[[#This Row],[OS]],[1]!tb_C101[OS],[1]!tb_C101[OFICINA])</f>
        <v>Eletrico</v>
      </c>
      <c r="O8290" s="14">
        <f>tb_C103[[#This Row],[FIM]] - tb_C103[[#This Row],[INICIO]]</f>
        <v>0.15972222222626442</v>
      </c>
    </row>
    <row r="8291" spans="1:15" x14ac:dyDescent="0.25">
      <c r="A8291" t="s">
        <v>5446</v>
      </c>
      <c r="B8291">
        <v>4405</v>
      </c>
      <c r="C8291">
        <v>3</v>
      </c>
      <c r="D8291" t="s">
        <v>8673</v>
      </c>
      <c r="E8291" s="9">
        <v>45630.548611111109</v>
      </c>
      <c r="F8291" s="9">
        <v>45630.708333333336</v>
      </c>
      <c r="G8291">
        <v>117</v>
      </c>
      <c r="H8291" t="s">
        <v>354</v>
      </c>
      <c r="I8291" t="s">
        <v>184</v>
      </c>
      <c r="J8291" t="s">
        <v>8674</v>
      </c>
      <c r="K8291" s="9">
        <v>45639.356469907405</v>
      </c>
      <c r="L8291" s="13">
        <f>IFERROR(_xlfn.XLOOKUP(tb_C103[[#This Row],[OS]],[1]!tb_C101[OS],[1]!tb_C101[DATA_ABERTURA]),0)</f>
        <v>45630.546111111114</v>
      </c>
      <c r="M8291" s="7" t="str">
        <f>IFERROR(_xlfn.XLOOKUP(tb_C103[[#This Row],[OS]],[1]!tb_C101[OS],[1]!tb_C101[SITUACAO_OS]),0)</f>
        <v>F</v>
      </c>
      <c r="N8291" t="str">
        <f>_xlfn.XLOOKUP(tb_C103[[#This Row],[OS]],[1]!tb_C101[OS],[1]!tb_C101[OFICINA])</f>
        <v>Eletrico</v>
      </c>
      <c r="O8291" s="14">
        <f>tb_C103[[#This Row],[FIM]] - tb_C103[[#This Row],[INICIO]]</f>
        <v>0.15972222222626442</v>
      </c>
    </row>
    <row r="8292" spans="1:15" x14ac:dyDescent="0.25">
      <c r="A8292" t="s">
        <v>8330</v>
      </c>
      <c r="B8292">
        <v>4405</v>
      </c>
      <c r="C8292">
        <v>3</v>
      </c>
      <c r="D8292" t="s">
        <v>8673</v>
      </c>
      <c r="E8292" s="9">
        <v>45630.548611111109</v>
      </c>
      <c r="F8292" s="9">
        <v>45630.708333333336</v>
      </c>
      <c r="G8292">
        <v>117</v>
      </c>
      <c r="H8292" t="s">
        <v>354</v>
      </c>
      <c r="I8292" t="s">
        <v>184</v>
      </c>
      <c r="J8292" t="s">
        <v>8674</v>
      </c>
      <c r="K8292" s="9">
        <v>45639.356469907405</v>
      </c>
      <c r="L8292" s="13">
        <f>IFERROR(_xlfn.XLOOKUP(tb_C103[[#This Row],[OS]],[1]!tb_C101[OS],[1]!tb_C101[DATA_ABERTURA]),0)</f>
        <v>45630.546111111114</v>
      </c>
      <c r="M8292" s="7" t="str">
        <f>IFERROR(_xlfn.XLOOKUP(tb_C103[[#This Row],[OS]],[1]!tb_C101[OS],[1]!tb_C101[SITUACAO_OS]),0)</f>
        <v>F</v>
      </c>
      <c r="N8292" t="str">
        <f>_xlfn.XLOOKUP(tb_C103[[#This Row],[OS]],[1]!tb_C101[OS],[1]!tb_C101[OFICINA])</f>
        <v>Eletrico</v>
      </c>
      <c r="O8292" s="14">
        <f>tb_C103[[#This Row],[FIM]] - tb_C103[[#This Row],[INICIO]]</f>
        <v>0.15972222222626442</v>
      </c>
    </row>
    <row r="8293" spans="1:15" x14ac:dyDescent="0.25">
      <c r="A8293" t="s">
        <v>6459</v>
      </c>
      <c r="B8293">
        <v>4405</v>
      </c>
      <c r="C8293">
        <v>3</v>
      </c>
      <c r="D8293" t="s">
        <v>8673</v>
      </c>
      <c r="E8293" s="9">
        <v>45630.548611111109</v>
      </c>
      <c r="F8293" s="9">
        <v>45630.708333333336</v>
      </c>
      <c r="G8293">
        <v>117</v>
      </c>
      <c r="H8293" t="s">
        <v>354</v>
      </c>
      <c r="I8293" t="s">
        <v>184</v>
      </c>
      <c r="J8293" t="s">
        <v>8674</v>
      </c>
      <c r="K8293" s="9">
        <v>45639.356469907405</v>
      </c>
      <c r="L8293" s="13">
        <f>IFERROR(_xlfn.XLOOKUP(tb_C103[[#This Row],[OS]],[1]!tb_C101[OS],[1]!tb_C101[DATA_ABERTURA]),0)</f>
        <v>45630.546111111114</v>
      </c>
      <c r="M8293" s="7" t="str">
        <f>IFERROR(_xlfn.XLOOKUP(tb_C103[[#This Row],[OS]],[1]!tb_C101[OS],[1]!tb_C101[SITUACAO_OS]),0)</f>
        <v>F</v>
      </c>
      <c r="N8293" t="str">
        <f>_xlfn.XLOOKUP(tb_C103[[#This Row],[OS]],[1]!tb_C101[OS],[1]!tb_C101[OFICINA])</f>
        <v>Eletrico</v>
      </c>
      <c r="O8293" s="14">
        <f>tb_C103[[#This Row],[FIM]] - tb_C103[[#This Row],[INICIO]]</f>
        <v>0.15972222222626442</v>
      </c>
    </row>
    <row r="8294" spans="1:15" x14ac:dyDescent="0.25">
      <c r="A8294" t="s">
        <v>6459</v>
      </c>
      <c r="B8294">
        <v>4406</v>
      </c>
      <c r="C8294">
        <v>1</v>
      </c>
      <c r="D8294" t="s">
        <v>8677</v>
      </c>
      <c r="E8294" s="9">
        <v>45623.604166666664</v>
      </c>
      <c r="F8294" s="9">
        <v>45623.607638888891</v>
      </c>
      <c r="G8294">
        <v>108</v>
      </c>
      <c r="H8294" t="s">
        <v>317</v>
      </c>
      <c r="I8294" t="s">
        <v>184</v>
      </c>
      <c r="J8294" t="s">
        <v>8674</v>
      </c>
      <c r="K8294" s="9">
        <v>45646.602500000001</v>
      </c>
      <c r="L8294" s="13">
        <f>IFERROR(_xlfn.XLOOKUP(tb_C103[[#This Row],[OS]],[1]!tb_C101[OS],[1]!tb_C101[DATA_ABERTURA]),0)</f>
        <v>45630.634664351855</v>
      </c>
      <c r="M8294" s="7" t="str">
        <f>IFERROR(_xlfn.XLOOKUP(tb_C103[[#This Row],[OS]],[1]!tb_C101[OS],[1]!tb_C101[SITUACAO_OS]),0)</f>
        <v>F</v>
      </c>
      <c r="N8294" t="str">
        <f>_xlfn.XLOOKUP(tb_C103[[#This Row],[OS]],[1]!tb_C101[OS],[1]!tb_C101[OFICINA])</f>
        <v>Eletrico</v>
      </c>
      <c r="O8294" s="14">
        <f>tb_C103[[#This Row],[FIM]] - tb_C103[[#This Row],[INICIO]]</f>
        <v>3.4722222262644209E-3</v>
      </c>
    </row>
    <row r="8295" spans="1:15" x14ac:dyDescent="0.25">
      <c r="B8295">
        <v>4407</v>
      </c>
      <c r="C8295">
        <v>3</v>
      </c>
      <c r="D8295" t="s">
        <v>8673</v>
      </c>
      <c r="E8295" s="9"/>
      <c r="F8295" s="9"/>
      <c r="G8295">
        <v>117</v>
      </c>
      <c r="H8295" t="s">
        <v>354</v>
      </c>
      <c r="I8295" t="s">
        <v>184</v>
      </c>
      <c r="J8295" t="s">
        <v>8682</v>
      </c>
      <c r="K8295" s="9">
        <v>45671.54</v>
      </c>
      <c r="L8295" s="13">
        <f>IFERROR(_xlfn.XLOOKUP(tb_C103[[#This Row],[OS]],[1]!tb_C101[OS],[1]!tb_C101[DATA_ABERTURA]),0)</f>
        <v>45630.646701388891</v>
      </c>
      <c r="M8295" s="7" t="str">
        <f>IFERROR(_xlfn.XLOOKUP(tb_C103[[#This Row],[OS]],[1]!tb_C101[OS],[1]!tb_C101[SITUACAO_OS]),0)</f>
        <v>F</v>
      </c>
      <c r="N8295" t="str">
        <f>_xlfn.XLOOKUP(tb_C103[[#This Row],[OS]],[1]!tb_C101[OS],[1]!tb_C101[OFICINA])</f>
        <v>AUTOMATICO - TROCAR</v>
      </c>
      <c r="O8295" s="14">
        <f>tb_C103[[#This Row],[FIM]] - tb_C103[[#This Row],[INICIO]]</f>
        <v>0</v>
      </c>
    </row>
    <row r="8296" spans="1:15" x14ac:dyDescent="0.25">
      <c r="B8296">
        <v>4408</v>
      </c>
      <c r="C8296">
        <v>3</v>
      </c>
      <c r="D8296" t="s">
        <v>8673</v>
      </c>
      <c r="E8296" s="9"/>
      <c r="F8296" s="9"/>
      <c r="G8296">
        <v>117</v>
      </c>
      <c r="H8296" t="s">
        <v>354</v>
      </c>
      <c r="I8296" t="s">
        <v>184</v>
      </c>
      <c r="J8296" t="s">
        <v>8682</v>
      </c>
      <c r="K8296" s="9">
        <v>45671.540069444447</v>
      </c>
      <c r="L8296" s="13">
        <f>IFERROR(_xlfn.XLOOKUP(tb_C103[[#This Row],[OS]],[1]!tb_C101[OS],[1]!tb_C101[DATA_ABERTURA]),0)</f>
        <v>45630.694849537038</v>
      </c>
      <c r="M8296" s="7" t="str">
        <f>IFERROR(_xlfn.XLOOKUP(tb_C103[[#This Row],[OS]],[1]!tb_C101[OS],[1]!tb_C101[SITUACAO_OS]),0)</f>
        <v>F</v>
      </c>
      <c r="N8296" t="str">
        <f>_xlfn.XLOOKUP(tb_C103[[#This Row],[OS]],[1]!tb_C101[OS],[1]!tb_C101[OFICINA])</f>
        <v>AUTOMATICO - TROCAR</v>
      </c>
      <c r="O8296" s="14">
        <f>tb_C103[[#This Row],[FIM]] - tb_C103[[#This Row],[INICIO]]</f>
        <v>0</v>
      </c>
    </row>
    <row r="8297" spans="1:15" x14ac:dyDescent="0.25">
      <c r="A8297" t="s">
        <v>4080</v>
      </c>
      <c r="B8297">
        <v>4409</v>
      </c>
      <c r="C8297">
        <v>3</v>
      </c>
      <c r="D8297" t="s">
        <v>8673</v>
      </c>
      <c r="E8297" s="9">
        <v>45631.333333333336</v>
      </c>
      <c r="F8297" s="9">
        <v>45631.340277777781</v>
      </c>
      <c r="G8297">
        <v>1002</v>
      </c>
      <c r="H8297" t="s">
        <v>2236</v>
      </c>
      <c r="I8297" t="s">
        <v>79</v>
      </c>
      <c r="J8297" t="s">
        <v>8674</v>
      </c>
      <c r="K8297" s="9"/>
      <c r="L8297" s="13">
        <f>IFERROR(_xlfn.XLOOKUP(tb_C103[[#This Row],[OS]],[1]!tb_C101[OS],[1]!tb_C101[DATA_ABERTURA]),0)</f>
        <v>45630.81832175926</v>
      </c>
      <c r="M8297" s="7" t="str">
        <f>IFERROR(_xlfn.XLOOKUP(tb_C103[[#This Row],[OS]],[1]!tb_C101[OS],[1]!tb_C101[SITUACAO_OS]),0)</f>
        <v>E</v>
      </c>
      <c r="N8297" t="str">
        <f>_xlfn.XLOOKUP(tb_C103[[#This Row],[OS]],[1]!tb_C101[OS],[1]!tb_C101[OFICINA])</f>
        <v>Eletrico</v>
      </c>
      <c r="O8297" s="14">
        <f>tb_C103[[#This Row],[FIM]] - tb_C103[[#This Row],[INICIO]]</f>
        <v>6.9444444452528842E-3</v>
      </c>
    </row>
    <row r="8298" spans="1:15" x14ac:dyDescent="0.25">
      <c r="A8298" t="s">
        <v>5446</v>
      </c>
      <c r="B8298">
        <v>4410</v>
      </c>
      <c r="C8298">
        <v>3</v>
      </c>
      <c r="D8298" t="s">
        <v>8673</v>
      </c>
      <c r="E8298" s="9">
        <v>45628.604166666664</v>
      </c>
      <c r="F8298" s="9">
        <v>45628.666666666664</v>
      </c>
      <c r="G8298">
        <v>112</v>
      </c>
      <c r="H8298" t="s">
        <v>237</v>
      </c>
      <c r="I8298" t="s">
        <v>184</v>
      </c>
      <c r="J8298" t="s">
        <v>8674</v>
      </c>
      <c r="K8298" s="9">
        <v>45639.35528935185</v>
      </c>
      <c r="L8298" s="13">
        <f>IFERROR(_xlfn.XLOOKUP(tb_C103[[#This Row],[OS]],[1]!tb_C101[OS],[1]!tb_C101[DATA_ABERTURA]),0)</f>
        <v>45631.386064814818</v>
      </c>
      <c r="M8298" s="7" t="str">
        <f>IFERROR(_xlfn.XLOOKUP(tb_C103[[#This Row],[OS]],[1]!tb_C101[OS],[1]!tb_C101[SITUACAO_OS]),0)</f>
        <v>F</v>
      </c>
      <c r="N8298" t="str">
        <f>_xlfn.XLOOKUP(tb_C103[[#This Row],[OS]],[1]!tb_C101[OS],[1]!tb_C101[OFICINA])</f>
        <v>Eletrico</v>
      </c>
      <c r="O8298" s="14">
        <f>tb_C103[[#This Row],[FIM]] - tb_C103[[#This Row],[INICIO]]</f>
        <v>6.25E-2</v>
      </c>
    </row>
    <row r="8299" spans="1:15" x14ac:dyDescent="0.25">
      <c r="A8299" t="s">
        <v>8686</v>
      </c>
      <c r="B8299">
        <v>4411</v>
      </c>
      <c r="C8299">
        <v>3</v>
      </c>
      <c r="D8299" t="s">
        <v>8673</v>
      </c>
      <c r="E8299" s="9">
        <v>45630.375</v>
      </c>
      <c r="F8299" s="9">
        <v>45630.458333333336</v>
      </c>
      <c r="G8299">
        <v>118</v>
      </c>
      <c r="H8299" t="s">
        <v>1349</v>
      </c>
      <c r="I8299" t="s">
        <v>184</v>
      </c>
      <c r="J8299" t="s">
        <v>8671</v>
      </c>
      <c r="K8299" s="9">
        <v>45639.355624999997</v>
      </c>
      <c r="L8299" s="13">
        <f>IFERROR(_xlfn.XLOOKUP(tb_C103[[#This Row],[OS]],[1]!tb_C101[OS],[1]!tb_C101[DATA_ABERTURA]),0)</f>
        <v>45631.387430555558</v>
      </c>
      <c r="M8299" s="7" t="str">
        <f>IFERROR(_xlfn.XLOOKUP(tb_C103[[#This Row],[OS]],[1]!tb_C101[OS],[1]!tb_C101[SITUACAO_OS]),0)</f>
        <v>F</v>
      </c>
      <c r="N8299" t="str">
        <f>_xlfn.XLOOKUP(tb_C103[[#This Row],[OS]],[1]!tb_C101[OS],[1]!tb_C101[OFICINA])</f>
        <v>Mecanico</v>
      </c>
      <c r="O8299" s="14">
        <f>tb_C103[[#This Row],[FIM]] - tb_C103[[#This Row],[INICIO]]</f>
        <v>8.3333333335758653E-2</v>
      </c>
    </row>
    <row r="8300" spans="1:15" x14ac:dyDescent="0.25">
      <c r="A8300" t="s">
        <v>5446</v>
      </c>
      <c r="B8300">
        <v>4411</v>
      </c>
      <c r="C8300">
        <v>3</v>
      </c>
      <c r="D8300" t="s">
        <v>8673</v>
      </c>
      <c r="E8300" s="9">
        <v>45630.375</v>
      </c>
      <c r="F8300" s="9">
        <v>45630.458333333336</v>
      </c>
      <c r="G8300">
        <v>118</v>
      </c>
      <c r="H8300" t="s">
        <v>1349</v>
      </c>
      <c r="I8300" t="s">
        <v>184</v>
      </c>
      <c r="J8300" t="s">
        <v>8671</v>
      </c>
      <c r="K8300" s="9">
        <v>45639.355624999997</v>
      </c>
      <c r="L8300" s="13">
        <f>IFERROR(_xlfn.XLOOKUP(tb_C103[[#This Row],[OS]],[1]!tb_C101[OS],[1]!tb_C101[DATA_ABERTURA]),0)</f>
        <v>45631.387430555558</v>
      </c>
      <c r="M8300" s="7" t="str">
        <f>IFERROR(_xlfn.XLOOKUP(tb_C103[[#This Row],[OS]],[1]!tb_C101[OS],[1]!tb_C101[SITUACAO_OS]),0)</f>
        <v>F</v>
      </c>
      <c r="N8300" t="str">
        <f>_xlfn.XLOOKUP(tb_C103[[#This Row],[OS]],[1]!tb_C101[OS],[1]!tb_C101[OFICINA])</f>
        <v>Mecanico</v>
      </c>
      <c r="O8300" s="14">
        <f>tb_C103[[#This Row],[FIM]] - tb_C103[[#This Row],[INICIO]]</f>
        <v>8.3333333335758653E-2</v>
      </c>
    </row>
    <row r="8301" spans="1:15" x14ac:dyDescent="0.25">
      <c r="A8301" t="s">
        <v>8686</v>
      </c>
      <c r="B8301">
        <v>4411</v>
      </c>
      <c r="C8301">
        <v>3</v>
      </c>
      <c r="D8301" t="s">
        <v>8673</v>
      </c>
      <c r="E8301" s="9">
        <v>45630.375</v>
      </c>
      <c r="F8301" s="9">
        <v>45630.458333333336</v>
      </c>
      <c r="G8301">
        <v>118</v>
      </c>
      <c r="H8301" t="s">
        <v>1349</v>
      </c>
      <c r="I8301" t="s">
        <v>184</v>
      </c>
      <c r="J8301" t="s">
        <v>8671</v>
      </c>
      <c r="K8301" s="9">
        <v>45639.355624999997</v>
      </c>
      <c r="L8301" s="13">
        <f>IFERROR(_xlfn.XLOOKUP(tb_C103[[#This Row],[OS]],[1]!tb_C101[OS],[1]!tb_C101[DATA_ABERTURA]),0)</f>
        <v>45631.387430555558</v>
      </c>
      <c r="M8301" s="7" t="str">
        <f>IFERROR(_xlfn.XLOOKUP(tb_C103[[#This Row],[OS]],[1]!tb_C101[OS],[1]!tb_C101[SITUACAO_OS]),0)</f>
        <v>F</v>
      </c>
      <c r="N8301" t="str">
        <f>_xlfn.XLOOKUP(tb_C103[[#This Row],[OS]],[1]!tb_C101[OS],[1]!tb_C101[OFICINA])</f>
        <v>Mecanico</v>
      </c>
      <c r="O8301" s="14">
        <f>tb_C103[[#This Row],[FIM]] - tb_C103[[#This Row],[INICIO]]</f>
        <v>8.3333333335758653E-2</v>
      </c>
    </row>
    <row r="8302" spans="1:15" x14ac:dyDescent="0.25">
      <c r="A8302" t="s">
        <v>5446</v>
      </c>
      <c r="B8302">
        <v>4411</v>
      </c>
      <c r="C8302">
        <v>3</v>
      </c>
      <c r="D8302" t="s">
        <v>8673</v>
      </c>
      <c r="E8302" s="9">
        <v>45630.375</v>
      </c>
      <c r="F8302" s="9">
        <v>45630.458333333336</v>
      </c>
      <c r="G8302">
        <v>118</v>
      </c>
      <c r="H8302" t="s">
        <v>1349</v>
      </c>
      <c r="I8302" t="s">
        <v>184</v>
      </c>
      <c r="J8302" t="s">
        <v>8671</v>
      </c>
      <c r="K8302" s="9">
        <v>45639.355624999997</v>
      </c>
      <c r="L8302" s="13">
        <f>IFERROR(_xlfn.XLOOKUP(tb_C103[[#This Row],[OS]],[1]!tb_C101[OS],[1]!tb_C101[DATA_ABERTURA]),0)</f>
        <v>45631.387430555558</v>
      </c>
      <c r="M8302" s="7" t="str">
        <f>IFERROR(_xlfn.XLOOKUP(tb_C103[[#This Row],[OS]],[1]!tb_C101[OS],[1]!tb_C101[SITUACAO_OS]),0)</f>
        <v>F</v>
      </c>
      <c r="N8302" t="str">
        <f>_xlfn.XLOOKUP(tb_C103[[#This Row],[OS]],[1]!tb_C101[OS],[1]!tb_C101[OFICINA])</f>
        <v>Mecanico</v>
      </c>
      <c r="O8302" s="14">
        <f>tb_C103[[#This Row],[FIM]] - tb_C103[[#This Row],[INICIO]]</f>
        <v>8.3333333335758653E-2</v>
      </c>
    </row>
    <row r="8303" spans="1:15" x14ac:dyDescent="0.25">
      <c r="B8303">
        <v>4412</v>
      </c>
      <c r="C8303">
        <v>3</v>
      </c>
      <c r="D8303" t="s">
        <v>8673</v>
      </c>
      <c r="E8303" s="9"/>
      <c r="F8303" s="9"/>
      <c r="G8303">
        <v>116</v>
      </c>
      <c r="H8303" t="s">
        <v>290</v>
      </c>
      <c r="I8303" t="s">
        <v>184</v>
      </c>
      <c r="J8303" t="s">
        <v>8674</v>
      </c>
      <c r="K8303" s="9"/>
      <c r="L8303" s="13">
        <f>IFERROR(_xlfn.XLOOKUP(tb_C103[[#This Row],[OS]],[1]!tb_C101[OS],[1]!tb_C101[DATA_ABERTURA]),0)</f>
        <v>45631.388680555552</v>
      </c>
      <c r="M8303" s="7" t="str">
        <f>IFERROR(_xlfn.XLOOKUP(tb_C103[[#This Row],[OS]],[1]!tb_C101[OS],[1]!tb_C101[SITUACAO_OS]),0)</f>
        <v>A</v>
      </c>
      <c r="N8303" t="str">
        <f>_xlfn.XLOOKUP(tb_C103[[#This Row],[OS]],[1]!tb_C101[OS],[1]!tb_C101[OFICINA])</f>
        <v>Eletrico</v>
      </c>
      <c r="O8303" s="14">
        <f>tb_C103[[#This Row],[FIM]] - tb_C103[[#This Row],[INICIO]]</f>
        <v>0</v>
      </c>
    </row>
    <row r="8304" spans="1:15" x14ac:dyDescent="0.25">
      <c r="B8304">
        <v>4413</v>
      </c>
      <c r="C8304">
        <v>3</v>
      </c>
      <c r="D8304" t="s">
        <v>8673</v>
      </c>
      <c r="E8304" s="9"/>
      <c r="F8304" s="9"/>
      <c r="G8304">
        <v>117</v>
      </c>
      <c r="H8304" t="s">
        <v>354</v>
      </c>
      <c r="I8304" t="s">
        <v>184</v>
      </c>
      <c r="J8304" t="s">
        <v>8674</v>
      </c>
      <c r="K8304" s="9"/>
      <c r="L8304" s="13">
        <f>IFERROR(_xlfn.XLOOKUP(tb_C103[[#This Row],[OS]],[1]!tb_C101[OS],[1]!tb_C101[DATA_ABERTURA]),0)</f>
        <v>45631.39</v>
      </c>
      <c r="M8304" s="7" t="str">
        <f>IFERROR(_xlfn.XLOOKUP(tb_C103[[#This Row],[OS]],[1]!tb_C101[OS],[1]!tb_C101[SITUACAO_OS]),0)</f>
        <v>A</v>
      </c>
      <c r="N8304" t="str">
        <f>_xlfn.XLOOKUP(tb_C103[[#This Row],[OS]],[1]!tb_C101[OS],[1]!tb_C101[OFICINA])</f>
        <v>Eletrico</v>
      </c>
      <c r="O8304" s="14">
        <f>tb_C103[[#This Row],[FIM]] - tb_C103[[#This Row],[INICIO]]</f>
        <v>0</v>
      </c>
    </row>
    <row r="8305" spans="1:15" x14ac:dyDescent="0.25">
      <c r="B8305">
        <v>4414</v>
      </c>
      <c r="C8305">
        <v>3</v>
      </c>
      <c r="D8305" t="s">
        <v>8673</v>
      </c>
      <c r="E8305" s="9"/>
      <c r="F8305" s="9"/>
      <c r="G8305">
        <v>108</v>
      </c>
      <c r="H8305" t="s">
        <v>317</v>
      </c>
      <c r="I8305" t="s">
        <v>184</v>
      </c>
      <c r="J8305" t="s">
        <v>8682</v>
      </c>
      <c r="K8305" s="9"/>
      <c r="L8305" s="13">
        <f>IFERROR(_xlfn.XLOOKUP(tb_C103[[#This Row],[OS]],[1]!tb_C101[OS],[1]!tb_C101[DATA_ABERTURA]),0)</f>
        <v>45631.65253472222</v>
      </c>
      <c r="M8305" s="7" t="str">
        <f>IFERROR(_xlfn.XLOOKUP(tb_C103[[#This Row],[OS]],[1]!tb_C101[OS],[1]!tb_C101[SITUACAO_OS]),0)</f>
        <v>A</v>
      </c>
      <c r="N8305" t="str">
        <f>_xlfn.XLOOKUP(tb_C103[[#This Row],[OS]],[1]!tb_C101[OS],[1]!tb_C101[OFICINA])</f>
        <v>AUTOMATICO - TROCAR</v>
      </c>
      <c r="O8305" s="14">
        <f>tb_C103[[#This Row],[FIM]] - tb_C103[[#This Row],[INICIO]]</f>
        <v>0</v>
      </c>
    </row>
    <row r="8306" spans="1:15" x14ac:dyDescent="0.25">
      <c r="B8306">
        <v>4415</v>
      </c>
      <c r="C8306">
        <v>3</v>
      </c>
      <c r="D8306" t="s">
        <v>8673</v>
      </c>
      <c r="E8306" s="9"/>
      <c r="F8306" s="9"/>
      <c r="G8306">
        <v>117</v>
      </c>
      <c r="H8306" t="s">
        <v>354</v>
      </c>
      <c r="I8306" t="s">
        <v>184</v>
      </c>
      <c r="J8306" t="s">
        <v>8682</v>
      </c>
      <c r="K8306" s="9">
        <v>45671.540358796294</v>
      </c>
      <c r="L8306" s="13">
        <f>IFERROR(_xlfn.XLOOKUP(tb_C103[[#This Row],[OS]],[1]!tb_C101[OS],[1]!tb_C101[DATA_ABERTURA]),0)</f>
        <v>45631.806030092594</v>
      </c>
      <c r="M8306" s="7" t="str">
        <f>IFERROR(_xlfn.XLOOKUP(tb_C103[[#This Row],[OS]],[1]!tb_C101[OS],[1]!tb_C101[SITUACAO_OS]),0)</f>
        <v>F</v>
      </c>
      <c r="N8306" t="str">
        <f>_xlfn.XLOOKUP(tb_C103[[#This Row],[OS]],[1]!tb_C101[OS],[1]!tb_C101[OFICINA])</f>
        <v>AUTOMATICO - TROCAR</v>
      </c>
      <c r="O8306" s="14">
        <f>tb_C103[[#This Row],[FIM]] - tb_C103[[#This Row],[INICIO]]</f>
        <v>0</v>
      </c>
    </row>
    <row r="8307" spans="1:15" x14ac:dyDescent="0.25">
      <c r="B8307">
        <v>4416</v>
      </c>
      <c r="C8307">
        <v>3</v>
      </c>
      <c r="D8307" t="s">
        <v>8673</v>
      </c>
      <c r="E8307" s="9"/>
      <c r="F8307" s="9"/>
      <c r="G8307">
        <v>117</v>
      </c>
      <c r="H8307" t="s">
        <v>354</v>
      </c>
      <c r="I8307" t="s">
        <v>184</v>
      </c>
      <c r="J8307" t="s">
        <v>8682</v>
      </c>
      <c r="K8307" s="9">
        <v>45671.540555555555</v>
      </c>
      <c r="L8307" s="13">
        <f>IFERROR(_xlfn.XLOOKUP(tb_C103[[#This Row],[OS]],[1]!tb_C101[OS],[1]!tb_C101[DATA_ABERTURA]),0)</f>
        <v>45631.806030092594</v>
      </c>
      <c r="M8307" s="7" t="str">
        <f>IFERROR(_xlfn.XLOOKUP(tb_C103[[#This Row],[OS]],[1]!tb_C101[OS],[1]!tb_C101[SITUACAO_OS]),0)</f>
        <v>F</v>
      </c>
      <c r="N8307" t="str">
        <f>_xlfn.XLOOKUP(tb_C103[[#This Row],[OS]],[1]!tb_C101[OS],[1]!tb_C101[OFICINA])</f>
        <v>AUTOMATICO - TROCAR</v>
      </c>
      <c r="O8307" s="14">
        <f>tb_C103[[#This Row],[FIM]] - tb_C103[[#This Row],[INICIO]]</f>
        <v>0</v>
      </c>
    </row>
    <row r="8308" spans="1:15" x14ac:dyDescent="0.25">
      <c r="B8308">
        <v>4417</v>
      </c>
      <c r="C8308">
        <v>3</v>
      </c>
      <c r="D8308" t="s">
        <v>8673</v>
      </c>
      <c r="E8308" s="9"/>
      <c r="F8308" s="9"/>
      <c r="G8308">
        <v>406</v>
      </c>
      <c r="H8308" t="s">
        <v>822</v>
      </c>
      <c r="I8308" t="s">
        <v>79</v>
      </c>
      <c r="J8308" t="s">
        <v>8682</v>
      </c>
      <c r="K8308" s="9">
        <v>45671.540833333333</v>
      </c>
      <c r="L8308" s="13">
        <f>IFERROR(_xlfn.XLOOKUP(tb_C103[[#This Row],[OS]],[1]!tb_C101[OS],[1]!tb_C101[DATA_ABERTURA]),0)</f>
        <v>45632.3280787037</v>
      </c>
      <c r="M8308" s="7" t="str">
        <f>IFERROR(_xlfn.XLOOKUP(tb_C103[[#This Row],[OS]],[1]!tb_C101[OS],[1]!tb_C101[SITUACAO_OS]),0)</f>
        <v>F</v>
      </c>
      <c r="N8308" t="str">
        <f>_xlfn.XLOOKUP(tb_C103[[#This Row],[OS]],[1]!tb_C101[OS],[1]!tb_C101[OFICINA])</f>
        <v>AUTOMATICO - TROCAR</v>
      </c>
      <c r="O8308" s="14">
        <f>tb_C103[[#This Row],[FIM]] - tb_C103[[#This Row],[INICIO]]</f>
        <v>0</v>
      </c>
    </row>
    <row r="8309" spans="1:15" x14ac:dyDescent="0.25">
      <c r="A8309" t="s">
        <v>6459</v>
      </c>
      <c r="B8309">
        <v>4418</v>
      </c>
      <c r="C8309">
        <v>3</v>
      </c>
      <c r="D8309" t="s">
        <v>8673</v>
      </c>
      <c r="E8309" s="9">
        <v>45632.4375</v>
      </c>
      <c r="F8309" s="9">
        <v>45632.463888888888</v>
      </c>
      <c r="G8309">
        <v>108</v>
      </c>
      <c r="H8309" t="s">
        <v>317</v>
      </c>
      <c r="I8309" t="s">
        <v>184</v>
      </c>
      <c r="J8309" t="s">
        <v>8674</v>
      </c>
      <c r="K8309" s="9">
        <v>45642.38758101852</v>
      </c>
      <c r="L8309" s="13">
        <f>IFERROR(_xlfn.XLOOKUP(tb_C103[[#This Row],[OS]],[1]!tb_C101[OS],[1]!tb_C101[DATA_ABERTURA]),0)</f>
        <v>45632.378159722219</v>
      </c>
      <c r="M8309" s="7" t="str">
        <f>IFERROR(_xlfn.XLOOKUP(tb_C103[[#This Row],[OS]],[1]!tb_C101[OS],[1]!tb_C101[SITUACAO_OS]),0)</f>
        <v>F</v>
      </c>
      <c r="N8309" t="str">
        <f>_xlfn.XLOOKUP(tb_C103[[#This Row],[OS]],[1]!tb_C101[OS],[1]!tb_C101[OFICINA])</f>
        <v>Eletrico</v>
      </c>
      <c r="O8309" s="14">
        <f>tb_C103[[#This Row],[FIM]] - tb_C103[[#This Row],[INICIO]]</f>
        <v>2.6388888887595385E-2</v>
      </c>
    </row>
    <row r="8310" spans="1:15" x14ac:dyDescent="0.25">
      <c r="A8310" t="s">
        <v>6398</v>
      </c>
      <c r="B8310">
        <v>4419</v>
      </c>
      <c r="C8310">
        <v>3</v>
      </c>
      <c r="D8310" t="s">
        <v>8673</v>
      </c>
      <c r="E8310" s="9">
        <v>45630.635416666664</v>
      </c>
      <c r="F8310" s="9">
        <v>45630.652777777781</v>
      </c>
      <c r="G8310">
        <v>1014</v>
      </c>
      <c r="H8310" t="s">
        <v>4088</v>
      </c>
      <c r="I8310" t="s">
        <v>5471</v>
      </c>
      <c r="J8310" t="s">
        <v>8683</v>
      </c>
      <c r="K8310" s="9">
        <v>45632.670324074075</v>
      </c>
      <c r="L8310" s="13">
        <f>IFERROR(_xlfn.XLOOKUP(tb_C103[[#This Row],[OS]],[1]!tb_C101[OS],[1]!tb_C101[DATA_ABERTURA]),0)</f>
        <v>45632.381041666667</v>
      </c>
      <c r="M8310" s="7" t="str">
        <f>IFERROR(_xlfn.XLOOKUP(tb_C103[[#This Row],[OS]],[1]!tb_C101[OS],[1]!tb_C101[SITUACAO_OS]),0)</f>
        <v>F</v>
      </c>
      <c r="N8310" t="str">
        <f>_xlfn.XLOOKUP(tb_C103[[#This Row],[OS]],[1]!tb_C101[OS],[1]!tb_C101[OFICINA])</f>
        <v>Falha Operacinal</v>
      </c>
      <c r="O8310" s="14">
        <f>tb_C103[[#This Row],[FIM]] - tb_C103[[#This Row],[INICIO]]</f>
        <v>1.7361111116770189E-2</v>
      </c>
    </row>
    <row r="8311" spans="1:15" x14ac:dyDescent="0.25">
      <c r="A8311" t="s">
        <v>1764</v>
      </c>
      <c r="B8311">
        <v>4419</v>
      </c>
      <c r="C8311">
        <v>3</v>
      </c>
      <c r="D8311" t="s">
        <v>8673</v>
      </c>
      <c r="E8311" s="9">
        <v>45630.635416666664</v>
      </c>
      <c r="F8311" s="9">
        <v>45630.652777777781</v>
      </c>
      <c r="G8311">
        <v>1014</v>
      </c>
      <c r="H8311" t="s">
        <v>4088</v>
      </c>
      <c r="I8311" t="s">
        <v>5471</v>
      </c>
      <c r="J8311" t="s">
        <v>8683</v>
      </c>
      <c r="K8311" s="9">
        <v>45632.670324074075</v>
      </c>
      <c r="L8311" s="13">
        <f>IFERROR(_xlfn.XLOOKUP(tb_C103[[#This Row],[OS]],[1]!tb_C101[OS],[1]!tb_C101[DATA_ABERTURA]),0)</f>
        <v>45632.381041666667</v>
      </c>
      <c r="M8311" s="7" t="str">
        <f>IFERROR(_xlfn.XLOOKUP(tb_C103[[#This Row],[OS]],[1]!tb_C101[OS],[1]!tb_C101[SITUACAO_OS]),0)</f>
        <v>F</v>
      </c>
      <c r="N8311" t="str">
        <f>_xlfn.XLOOKUP(tb_C103[[#This Row],[OS]],[1]!tb_C101[OS],[1]!tb_C101[OFICINA])</f>
        <v>Falha Operacinal</v>
      </c>
      <c r="O8311" s="14">
        <f>tb_C103[[#This Row],[FIM]] - tb_C103[[#This Row],[INICIO]]</f>
        <v>1.7361111116770189E-2</v>
      </c>
    </row>
    <row r="8312" spans="1:15" x14ac:dyDescent="0.25">
      <c r="A8312" t="s">
        <v>4080</v>
      </c>
      <c r="B8312">
        <v>4419</v>
      </c>
      <c r="C8312">
        <v>3</v>
      </c>
      <c r="D8312" t="s">
        <v>8673</v>
      </c>
      <c r="E8312" s="9">
        <v>45630.635416666664</v>
      </c>
      <c r="F8312" s="9">
        <v>45630.652777777781</v>
      </c>
      <c r="G8312">
        <v>1014</v>
      </c>
      <c r="H8312" t="s">
        <v>4088</v>
      </c>
      <c r="I8312" t="s">
        <v>5471</v>
      </c>
      <c r="J8312" t="s">
        <v>8683</v>
      </c>
      <c r="K8312" s="9">
        <v>45632.670324074075</v>
      </c>
      <c r="L8312" s="13">
        <f>IFERROR(_xlfn.XLOOKUP(tb_C103[[#This Row],[OS]],[1]!tb_C101[OS],[1]!tb_C101[DATA_ABERTURA]),0)</f>
        <v>45632.381041666667</v>
      </c>
      <c r="M8312" s="7" t="str">
        <f>IFERROR(_xlfn.XLOOKUP(tb_C103[[#This Row],[OS]],[1]!tb_C101[OS],[1]!tb_C101[SITUACAO_OS]),0)</f>
        <v>F</v>
      </c>
      <c r="N8312" t="str">
        <f>_xlfn.XLOOKUP(tb_C103[[#This Row],[OS]],[1]!tb_C101[OS],[1]!tb_C101[OFICINA])</f>
        <v>Falha Operacinal</v>
      </c>
      <c r="O8312" s="14">
        <f>tb_C103[[#This Row],[FIM]] - tb_C103[[#This Row],[INICIO]]</f>
        <v>1.7361111116770189E-2</v>
      </c>
    </row>
    <row r="8313" spans="1:15" x14ac:dyDescent="0.25">
      <c r="A8313" t="s">
        <v>6398</v>
      </c>
      <c r="B8313">
        <v>4419</v>
      </c>
      <c r="C8313">
        <v>3</v>
      </c>
      <c r="D8313" t="s">
        <v>8673</v>
      </c>
      <c r="E8313" s="9">
        <v>45630.635416666664</v>
      </c>
      <c r="F8313" s="9">
        <v>45630.652777777781</v>
      </c>
      <c r="G8313">
        <v>1014</v>
      </c>
      <c r="H8313" t="s">
        <v>4088</v>
      </c>
      <c r="I8313" t="s">
        <v>5471</v>
      </c>
      <c r="J8313" t="s">
        <v>8683</v>
      </c>
      <c r="K8313" s="9">
        <v>45632.670324074075</v>
      </c>
      <c r="L8313" s="13">
        <f>IFERROR(_xlfn.XLOOKUP(tb_C103[[#This Row],[OS]],[1]!tb_C101[OS],[1]!tb_C101[DATA_ABERTURA]),0)</f>
        <v>45632.381041666667</v>
      </c>
      <c r="M8313" s="7" t="str">
        <f>IFERROR(_xlfn.XLOOKUP(tb_C103[[#This Row],[OS]],[1]!tb_C101[OS],[1]!tb_C101[SITUACAO_OS]),0)</f>
        <v>F</v>
      </c>
      <c r="N8313" t="str">
        <f>_xlfn.XLOOKUP(tb_C103[[#This Row],[OS]],[1]!tb_C101[OS],[1]!tb_C101[OFICINA])</f>
        <v>Falha Operacinal</v>
      </c>
      <c r="O8313" s="14">
        <f>tb_C103[[#This Row],[FIM]] - tb_C103[[#This Row],[INICIO]]</f>
        <v>1.7361111116770189E-2</v>
      </c>
    </row>
    <row r="8314" spans="1:15" x14ac:dyDescent="0.25">
      <c r="A8314" t="s">
        <v>1764</v>
      </c>
      <c r="B8314">
        <v>4419</v>
      </c>
      <c r="C8314">
        <v>3</v>
      </c>
      <c r="D8314" t="s">
        <v>8673</v>
      </c>
      <c r="E8314" s="9">
        <v>45630.635416666664</v>
      </c>
      <c r="F8314" s="9">
        <v>45630.652777777781</v>
      </c>
      <c r="G8314">
        <v>1014</v>
      </c>
      <c r="H8314" t="s">
        <v>4088</v>
      </c>
      <c r="I8314" t="s">
        <v>5471</v>
      </c>
      <c r="J8314" t="s">
        <v>8683</v>
      </c>
      <c r="K8314" s="9">
        <v>45632.670324074075</v>
      </c>
      <c r="L8314" s="13">
        <f>IFERROR(_xlfn.XLOOKUP(tb_C103[[#This Row],[OS]],[1]!tb_C101[OS],[1]!tb_C101[DATA_ABERTURA]),0)</f>
        <v>45632.381041666667</v>
      </c>
      <c r="M8314" s="7" t="str">
        <f>IFERROR(_xlfn.XLOOKUP(tb_C103[[#This Row],[OS]],[1]!tb_C101[OS],[1]!tb_C101[SITUACAO_OS]),0)</f>
        <v>F</v>
      </c>
      <c r="N8314" t="str">
        <f>_xlfn.XLOOKUP(tb_C103[[#This Row],[OS]],[1]!tb_C101[OS],[1]!tb_C101[OFICINA])</f>
        <v>Falha Operacinal</v>
      </c>
      <c r="O8314" s="14">
        <f>tb_C103[[#This Row],[FIM]] - tb_C103[[#This Row],[INICIO]]</f>
        <v>1.7361111116770189E-2</v>
      </c>
    </row>
    <row r="8315" spans="1:15" x14ac:dyDescent="0.25">
      <c r="A8315" t="s">
        <v>4080</v>
      </c>
      <c r="B8315">
        <v>4419</v>
      </c>
      <c r="C8315">
        <v>3</v>
      </c>
      <c r="D8315" t="s">
        <v>8673</v>
      </c>
      <c r="E8315" s="9">
        <v>45630.635416666664</v>
      </c>
      <c r="F8315" s="9">
        <v>45630.652777777781</v>
      </c>
      <c r="G8315">
        <v>1014</v>
      </c>
      <c r="H8315" t="s">
        <v>4088</v>
      </c>
      <c r="I8315" t="s">
        <v>5471</v>
      </c>
      <c r="J8315" t="s">
        <v>8683</v>
      </c>
      <c r="K8315" s="9">
        <v>45632.670324074075</v>
      </c>
      <c r="L8315" s="13">
        <f>IFERROR(_xlfn.XLOOKUP(tb_C103[[#This Row],[OS]],[1]!tb_C101[OS],[1]!tb_C101[DATA_ABERTURA]),0)</f>
        <v>45632.381041666667</v>
      </c>
      <c r="M8315" s="7" t="str">
        <f>IFERROR(_xlfn.XLOOKUP(tb_C103[[#This Row],[OS]],[1]!tb_C101[OS],[1]!tb_C101[SITUACAO_OS]),0)</f>
        <v>F</v>
      </c>
      <c r="N8315" t="str">
        <f>_xlfn.XLOOKUP(tb_C103[[#This Row],[OS]],[1]!tb_C101[OS],[1]!tb_C101[OFICINA])</f>
        <v>Falha Operacinal</v>
      </c>
      <c r="O8315" s="14">
        <f>tb_C103[[#This Row],[FIM]] - tb_C103[[#This Row],[INICIO]]</f>
        <v>1.7361111116770189E-2</v>
      </c>
    </row>
    <row r="8316" spans="1:15" x14ac:dyDescent="0.25">
      <c r="A8316" t="s">
        <v>6398</v>
      </c>
      <c r="B8316">
        <v>4419</v>
      </c>
      <c r="C8316">
        <v>3</v>
      </c>
      <c r="D8316" t="s">
        <v>8673</v>
      </c>
      <c r="E8316" s="9">
        <v>45630.635416666664</v>
      </c>
      <c r="F8316" s="9">
        <v>45630.652777777781</v>
      </c>
      <c r="G8316">
        <v>1014</v>
      </c>
      <c r="H8316" t="s">
        <v>4088</v>
      </c>
      <c r="I8316" t="s">
        <v>5471</v>
      </c>
      <c r="J8316" t="s">
        <v>8683</v>
      </c>
      <c r="K8316" s="9">
        <v>45632.670324074075</v>
      </c>
      <c r="L8316" s="13">
        <f>IFERROR(_xlfn.XLOOKUP(tb_C103[[#This Row],[OS]],[1]!tb_C101[OS],[1]!tb_C101[DATA_ABERTURA]),0)</f>
        <v>45632.381041666667</v>
      </c>
      <c r="M8316" s="7" t="str">
        <f>IFERROR(_xlfn.XLOOKUP(tb_C103[[#This Row],[OS]],[1]!tb_C101[OS],[1]!tb_C101[SITUACAO_OS]),0)</f>
        <v>F</v>
      </c>
      <c r="N8316" t="str">
        <f>_xlfn.XLOOKUP(tb_C103[[#This Row],[OS]],[1]!tb_C101[OS],[1]!tb_C101[OFICINA])</f>
        <v>Falha Operacinal</v>
      </c>
      <c r="O8316" s="14">
        <f>tb_C103[[#This Row],[FIM]] - tb_C103[[#This Row],[INICIO]]</f>
        <v>1.7361111116770189E-2</v>
      </c>
    </row>
    <row r="8317" spans="1:15" x14ac:dyDescent="0.25">
      <c r="A8317" t="s">
        <v>1764</v>
      </c>
      <c r="B8317">
        <v>4419</v>
      </c>
      <c r="C8317">
        <v>3</v>
      </c>
      <c r="D8317" t="s">
        <v>8673</v>
      </c>
      <c r="E8317" s="9">
        <v>45630.635416666664</v>
      </c>
      <c r="F8317" s="9">
        <v>45630.652777777781</v>
      </c>
      <c r="G8317">
        <v>1014</v>
      </c>
      <c r="H8317" t="s">
        <v>4088</v>
      </c>
      <c r="I8317" t="s">
        <v>5471</v>
      </c>
      <c r="J8317" t="s">
        <v>8683</v>
      </c>
      <c r="K8317" s="9">
        <v>45632.670324074075</v>
      </c>
      <c r="L8317" s="13">
        <f>IFERROR(_xlfn.XLOOKUP(tb_C103[[#This Row],[OS]],[1]!tb_C101[OS],[1]!tb_C101[DATA_ABERTURA]),0)</f>
        <v>45632.381041666667</v>
      </c>
      <c r="M8317" s="7" t="str">
        <f>IFERROR(_xlfn.XLOOKUP(tb_C103[[#This Row],[OS]],[1]!tb_C101[OS],[1]!tb_C101[SITUACAO_OS]),0)</f>
        <v>F</v>
      </c>
      <c r="N8317" t="str">
        <f>_xlfn.XLOOKUP(tb_C103[[#This Row],[OS]],[1]!tb_C101[OS],[1]!tb_C101[OFICINA])</f>
        <v>Falha Operacinal</v>
      </c>
      <c r="O8317" s="14">
        <f>tb_C103[[#This Row],[FIM]] - tb_C103[[#This Row],[INICIO]]</f>
        <v>1.7361111116770189E-2</v>
      </c>
    </row>
    <row r="8318" spans="1:15" x14ac:dyDescent="0.25">
      <c r="A8318" t="s">
        <v>4080</v>
      </c>
      <c r="B8318">
        <v>4419</v>
      </c>
      <c r="C8318">
        <v>3</v>
      </c>
      <c r="D8318" t="s">
        <v>8673</v>
      </c>
      <c r="E8318" s="9">
        <v>45630.635416666664</v>
      </c>
      <c r="F8318" s="9">
        <v>45630.652777777781</v>
      </c>
      <c r="G8318">
        <v>1014</v>
      </c>
      <c r="H8318" t="s">
        <v>4088</v>
      </c>
      <c r="I8318" t="s">
        <v>5471</v>
      </c>
      <c r="J8318" t="s">
        <v>8683</v>
      </c>
      <c r="K8318" s="9">
        <v>45632.670324074075</v>
      </c>
      <c r="L8318" s="13">
        <f>IFERROR(_xlfn.XLOOKUP(tb_C103[[#This Row],[OS]],[1]!tb_C101[OS],[1]!tb_C101[DATA_ABERTURA]),0)</f>
        <v>45632.381041666667</v>
      </c>
      <c r="M8318" s="7" t="str">
        <f>IFERROR(_xlfn.XLOOKUP(tb_C103[[#This Row],[OS]],[1]!tb_C101[OS],[1]!tb_C101[SITUACAO_OS]),0)</f>
        <v>F</v>
      </c>
      <c r="N8318" t="str">
        <f>_xlfn.XLOOKUP(tb_C103[[#This Row],[OS]],[1]!tb_C101[OS],[1]!tb_C101[OFICINA])</f>
        <v>Falha Operacinal</v>
      </c>
      <c r="O8318" s="14">
        <f>tb_C103[[#This Row],[FIM]] - tb_C103[[#This Row],[INICIO]]</f>
        <v>1.7361111116770189E-2</v>
      </c>
    </row>
    <row r="8319" spans="1:15" x14ac:dyDescent="0.25">
      <c r="A8319" t="s">
        <v>1764</v>
      </c>
      <c r="B8319">
        <v>4420</v>
      </c>
      <c r="C8319">
        <v>3</v>
      </c>
      <c r="D8319" t="s">
        <v>8673</v>
      </c>
      <c r="E8319" s="9">
        <v>45630.715277777781</v>
      </c>
      <c r="F8319" s="9">
        <v>45630.722222222219</v>
      </c>
      <c r="G8319">
        <v>506</v>
      </c>
      <c r="H8319" t="s">
        <v>819</v>
      </c>
      <c r="I8319" t="s">
        <v>24</v>
      </c>
      <c r="J8319" t="s">
        <v>8674</v>
      </c>
      <c r="K8319" s="9">
        <v>45632.669976851852</v>
      </c>
      <c r="L8319" s="13">
        <f>IFERROR(_xlfn.XLOOKUP(tb_C103[[#This Row],[OS]],[1]!tb_C101[OS],[1]!tb_C101[DATA_ABERTURA]),0)</f>
        <v>45632.381493055553</v>
      </c>
      <c r="M8319" s="7" t="str">
        <f>IFERROR(_xlfn.XLOOKUP(tb_C103[[#This Row],[OS]],[1]!tb_C101[OS],[1]!tb_C101[SITUACAO_OS]),0)</f>
        <v>F</v>
      </c>
      <c r="N8319" t="str">
        <f>_xlfn.XLOOKUP(tb_C103[[#This Row],[OS]],[1]!tb_C101[OS],[1]!tb_C101[OFICINA])</f>
        <v>Eletrico</v>
      </c>
      <c r="O8319" s="14">
        <f>tb_C103[[#This Row],[FIM]] - tb_C103[[#This Row],[INICIO]]</f>
        <v>6.9444444379769266E-3</v>
      </c>
    </row>
    <row r="8320" spans="1:15" x14ac:dyDescent="0.25">
      <c r="A8320" t="s">
        <v>6459</v>
      </c>
      <c r="B8320">
        <v>4420</v>
      </c>
      <c r="C8320">
        <v>3</v>
      </c>
      <c r="D8320" t="s">
        <v>8673</v>
      </c>
      <c r="E8320" s="9">
        <v>45630.715277777781</v>
      </c>
      <c r="F8320" s="9">
        <v>45630.722222222219</v>
      </c>
      <c r="G8320">
        <v>506</v>
      </c>
      <c r="H8320" t="s">
        <v>819</v>
      </c>
      <c r="I8320" t="s">
        <v>24</v>
      </c>
      <c r="J8320" t="s">
        <v>8674</v>
      </c>
      <c r="K8320" s="9">
        <v>45632.669976851852</v>
      </c>
      <c r="L8320" s="13">
        <f>IFERROR(_xlfn.XLOOKUP(tb_C103[[#This Row],[OS]],[1]!tb_C101[OS],[1]!tb_C101[DATA_ABERTURA]),0)</f>
        <v>45632.381493055553</v>
      </c>
      <c r="M8320" s="7" t="str">
        <f>IFERROR(_xlfn.XLOOKUP(tb_C103[[#This Row],[OS]],[1]!tb_C101[OS],[1]!tb_C101[SITUACAO_OS]),0)</f>
        <v>F</v>
      </c>
      <c r="N8320" t="str">
        <f>_xlfn.XLOOKUP(tb_C103[[#This Row],[OS]],[1]!tb_C101[OS],[1]!tb_C101[OFICINA])</f>
        <v>Eletrico</v>
      </c>
      <c r="O8320" s="14">
        <f>tb_C103[[#This Row],[FIM]] - tb_C103[[#This Row],[INICIO]]</f>
        <v>6.9444444379769266E-3</v>
      </c>
    </row>
    <row r="8321" spans="1:15" x14ac:dyDescent="0.25">
      <c r="A8321" t="s">
        <v>1764</v>
      </c>
      <c r="B8321">
        <v>4420</v>
      </c>
      <c r="C8321">
        <v>3</v>
      </c>
      <c r="D8321" t="s">
        <v>8673</v>
      </c>
      <c r="E8321" s="9">
        <v>45630.715277777781</v>
      </c>
      <c r="F8321" s="9">
        <v>45630.722222222219</v>
      </c>
      <c r="G8321">
        <v>506</v>
      </c>
      <c r="H8321" t="s">
        <v>819</v>
      </c>
      <c r="I8321" t="s">
        <v>24</v>
      </c>
      <c r="J8321" t="s">
        <v>8674</v>
      </c>
      <c r="K8321" s="9">
        <v>45632.669976851852</v>
      </c>
      <c r="L8321" s="13">
        <f>IFERROR(_xlfn.XLOOKUP(tb_C103[[#This Row],[OS]],[1]!tb_C101[OS],[1]!tb_C101[DATA_ABERTURA]),0)</f>
        <v>45632.381493055553</v>
      </c>
      <c r="M8321" s="7" t="str">
        <f>IFERROR(_xlfn.XLOOKUP(tb_C103[[#This Row],[OS]],[1]!tb_C101[OS],[1]!tb_C101[SITUACAO_OS]),0)</f>
        <v>F</v>
      </c>
      <c r="N8321" t="str">
        <f>_xlfn.XLOOKUP(tb_C103[[#This Row],[OS]],[1]!tb_C101[OS],[1]!tb_C101[OFICINA])</f>
        <v>Eletrico</v>
      </c>
      <c r="O8321" s="14">
        <f>tb_C103[[#This Row],[FIM]] - tb_C103[[#This Row],[INICIO]]</f>
        <v>6.9444444379769266E-3</v>
      </c>
    </row>
    <row r="8322" spans="1:15" x14ac:dyDescent="0.25">
      <c r="A8322" t="s">
        <v>6459</v>
      </c>
      <c r="B8322">
        <v>4420</v>
      </c>
      <c r="C8322">
        <v>3</v>
      </c>
      <c r="D8322" t="s">
        <v>8673</v>
      </c>
      <c r="E8322" s="9">
        <v>45630.715277777781</v>
      </c>
      <c r="F8322" s="9">
        <v>45630.722222222219</v>
      </c>
      <c r="G8322">
        <v>506</v>
      </c>
      <c r="H8322" t="s">
        <v>819</v>
      </c>
      <c r="I8322" t="s">
        <v>24</v>
      </c>
      <c r="J8322" t="s">
        <v>8674</v>
      </c>
      <c r="K8322" s="9">
        <v>45632.669976851852</v>
      </c>
      <c r="L8322" s="13">
        <f>IFERROR(_xlfn.XLOOKUP(tb_C103[[#This Row],[OS]],[1]!tb_C101[OS],[1]!tb_C101[DATA_ABERTURA]),0)</f>
        <v>45632.381493055553</v>
      </c>
      <c r="M8322" s="7" t="str">
        <f>IFERROR(_xlfn.XLOOKUP(tb_C103[[#This Row],[OS]],[1]!tb_C101[OS],[1]!tb_C101[SITUACAO_OS]),0)</f>
        <v>F</v>
      </c>
      <c r="N8322" t="str">
        <f>_xlfn.XLOOKUP(tb_C103[[#This Row],[OS]],[1]!tb_C101[OS],[1]!tb_C101[OFICINA])</f>
        <v>Eletrico</v>
      </c>
      <c r="O8322" s="14">
        <f>tb_C103[[#This Row],[FIM]] - tb_C103[[#This Row],[INICIO]]</f>
        <v>6.9444444379769266E-3</v>
      </c>
    </row>
    <row r="8323" spans="1:15" x14ac:dyDescent="0.25">
      <c r="A8323" t="s">
        <v>1764</v>
      </c>
      <c r="B8323">
        <v>4421</v>
      </c>
      <c r="C8323">
        <v>3</v>
      </c>
      <c r="D8323" t="s">
        <v>8673</v>
      </c>
      <c r="E8323" s="9">
        <v>45631.402777777781</v>
      </c>
      <c r="F8323" s="9">
        <v>45631.413888888892</v>
      </c>
      <c r="G8323">
        <v>206</v>
      </c>
      <c r="H8323" t="s">
        <v>793</v>
      </c>
      <c r="I8323" t="s">
        <v>175</v>
      </c>
      <c r="J8323" t="s">
        <v>8671</v>
      </c>
      <c r="K8323" s="9">
        <v>45632.669733796298</v>
      </c>
      <c r="L8323" s="13">
        <f>IFERROR(_xlfn.XLOOKUP(tb_C103[[#This Row],[OS]],[1]!tb_C101[OS],[1]!tb_C101[DATA_ABERTURA]),0)</f>
        <v>45632.381909722222</v>
      </c>
      <c r="M8323" s="7" t="str">
        <f>IFERROR(_xlfn.XLOOKUP(tb_C103[[#This Row],[OS]],[1]!tb_C101[OS],[1]!tb_C101[SITUACAO_OS]),0)</f>
        <v>F</v>
      </c>
      <c r="N8323" t="str">
        <f>_xlfn.XLOOKUP(tb_C103[[#This Row],[OS]],[1]!tb_C101[OS],[1]!tb_C101[OFICINA])</f>
        <v>Mecanico</v>
      </c>
      <c r="O8323" s="14">
        <f>tb_C103[[#This Row],[FIM]] - tb_C103[[#This Row],[INICIO]]</f>
        <v>1.1111111110949423E-2</v>
      </c>
    </row>
    <row r="8324" spans="1:15" x14ac:dyDescent="0.25">
      <c r="A8324" t="s">
        <v>6398</v>
      </c>
      <c r="B8324">
        <v>4422</v>
      </c>
      <c r="C8324">
        <v>3</v>
      </c>
      <c r="D8324" t="s">
        <v>8673</v>
      </c>
      <c r="E8324" s="9">
        <v>45632.458333333336</v>
      </c>
      <c r="F8324" s="9">
        <v>45632.48333333333</v>
      </c>
      <c r="G8324">
        <v>507</v>
      </c>
      <c r="H8324" t="s">
        <v>757</v>
      </c>
      <c r="I8324" t="s">
        <v>24</v>
      </c>
      <c r="J8324" t="s">
        <v>8671</v>
      </c>
      <c r="K8324" s="9"/>
      <c r="L8324" s="13">
        <f>IFERROR(_xlfn.XLOOKUP(tb_C103[[#This Row],[OS]],[1]!tb_C101[OS],[1]!tb_C101[DATA_ABERTURA]),0)</f>
        <v>45632.456493055557</v>
      </c>
      <c r="M8324" s="7" t="str">
        <f>IFERROR(_xlfn.XLOOKUP(tb_C103[[#This Row],[OS]],[1]!tb_C101[OS],[1]!tb_C101[SITUACAO_OS]),0)</f>
        <v>A</v>
      </c>
      <c r="N8324" t="str">
        <f>_xlfn.XLOOKUP(tb_C103[[#This Row],[OS]],[1]!tb_C101[OS],[1]!tb_C101[OFICINA])</f>
        <v>Mecanico</v>
      </c>
      <c r="O8324" s="14">
        <f>tb_C103[[#This Row],[FIM]] - tb_C103[[#This Row],[INICIO]]</f>
        <v>2.4999999994179234E-2</v>
      </c>
    </row>
    <row r="8325" spans="1:15" x14ac:dyDescent="0.25">
      <c r="A8325" t="s">
        <v>1764</v>
      </c>
      <c r="B8325">
        <v>4422</v>
      </c>
      <c r="C8325">
        <v>3</v>
      </c>
      <c r="D8325" t="s">
        <v>8673</v>
      </c>
      <c r="E8325" s="9">
        <v>45632.458333333336</v>
      </c>
      <c r="F8325" s="9">
        <v>45632.48333333333</v>
      </c>
      <c r="G8325">
        <v>507</v>
      </c>
      <c r="H8325" t="s">
        <v>757</v>
      </c>
      <c r="I8325" t="s">
        <v>24</v>
      </c>
      <c r="J8325" t="s">
        <v>8671</v>
      </c>
      <c r="K8325" s="9"/>
      <c r="L8325" s="13">
        <f>IFERROR(_xlfn.XLOOKUP(tb_C103[[#This Row],[OS]],[1]!tb_C101[OS],[1]!tb_C101[DATA_ABERTURA]),0)</f>
        <v>45632.456493055557</v>
      </c>
      <c r="M8325" s="7" t="str">
        <f>IFERROR(_xlfn.XLOOKUP(tb_C103[[#This Row],[OS]],[1]!tb_C101[OS],[1]!tb_C101[SITUACAO_OS]),0)</f>
        <v>A</v>
      </c>
      <c r="N8325" t="str">
        <f>_xlfn.XLOOKUP(tb_C103[[#This Row],[OS]],[1]!tb_C101[OS],[1]!tb_C101[OFICINA])</f>
        <v>Mecanico</v>
      </c>
      <c r="O8325" s="14">
        <f>tb_C103[[#This Row],[FIM]] - tb_C103[[#This Row],[INICIO]]</f>
        <v>2.4999999994179234E-2</v>
      </c>
    </row>
    <row r="8326" spans="1:15" x14ac:dyDescent="0.25">
      <c r="A8326" t="s">
        <v>4080</v>
      </c>
      <c r="B8326">
        <v>4422</v>
      </c>
      <c r="C8326">
        <v>3</v>
      </c>
      <c r="D8326" t="s">
        <v>8673</v>
      </c>
      <c r="E8326" s="9">
        <v>45632.458333333336</v>
      </c>
      <c r="F8326" s="9">
        <v>45632.48333333333</v>
      </c>
      <c r="G8326">
        <v>507</v>
      </c>
      <c r="H8326" t="s">
        <v>757</v>
      </c>
      <c r="I8326" t="s">
        <v>24</v>
      </c>
      <c r="J8326" t="s">
        <v>8671</v>
      </c>
      <c r="K8326" s="9"/>
      <c r="L8326" s="13">
        <f>IFERROR(_xlfn.XLOOKUP(tb_C103[[#This Row],[OS]],[1]!tb_C101[OS],[1]!tb_C101[DATA_ABERTURA]),0)</f>
        <v>45632.456493055557</v>
      </c>
      <c r="M8326" s="7" t="str">
        <f>IFERROR(_xlfn.XLOOKUP(tb_C103[[#This Row],[OS]],[1]!tb_C101[OS],[1]!tb_C101[SITUACAO_OS]),0)</f>
        <v>A</v>
      </c>
      <c r="N8326" t="str">
        <f>_xlfn.XLOOKUP(tb_C103[[#This Row],[OS]],[1]!tb_C101[OS],[1]!tb_C101[OFICINA])</f>
        <v>Mecanico</v>
      </c>
      <c r="O8326" s="14">
        <f>tb_C103[[#This Row],[FIM]] - tb_C103[[#This Row],[INICIO]]</f>
        <v>2.4999999994179234E-2</v>
      </c>
    </row>
    <row r="8327" spans="1:15" x14ac:dyDescent="0.25">
      <c r="A8327" t="s">
        <v>6398</v>
      </c>
      <c r="B8327">
        <v>4422</v>
      </c>
      <c r="C8327">
        <v>3</v>
      </c>
      <c r="D8327" t="s">
        <v>8673</v>
      </c>
      <c r="E8327" s="9">
        <v>45632.458333333336</v>
      </c>
      <c r="F8327" s="9">
        <v>45632.48333333333</v>
      </c>
      <c r="G8327">
        <v>507</v>
      </c>
      <c r="H8327" t="s">
        <v>757</v>
      </c>
      <c r="I8327" t="s">
        <v>24</v>
      </c>
      <c r="J8327" t="s">
        <v>8671</v>
      </c>
      <c r="K8327" s="9"/>
      <c r="L8327" s="13">
        <f>IFERROR(_xlfn.XLOOKUP(tb_C103[[#This Row],[OS]],[1]!tb_C101[OS],[1]!tb_C101[DATA_ABERTURA]),0)</f>
        <v>45632.456493055557</v>
      </c>
      <c r="M8327" s="7" t="str">
        <f>IFERROR(_xlfn.XLOOKUP(tb_C103[[#This Row],[OS]],[1]!tb_C101[OS],[1]!tb_C101[SITUACAO_OS]),0)</f>
        <v>A</v>
      </c>
      <c r="N8327" t="str">
        <f>_xlfn.XLOOKUP(tb_C103[[#This Row],[OS]],[1]!tb_C101[OS],[1]!tb_C101[OFICINA])</f>
        <v>Mecanico</v>
      </c>
      <c r="O8327" s="14">
        <f>tb_C103[[#This Row],[FIM]] - tb_C103[[#This Row],[INICIO]]</f>
        <v>2.4999999994179234E-2</v>
      </c>
    </row>
    <row r="8328" spans="1:15" x14ac:dyDescent="0.25">
      <c r="A8328" t="s">
        <v>1764</v>
      </c>
      <c r="B8328">
        <v>4422</v>
      </c>
      <c r="C8328">
        <v>3</v>
      </c>
      <c r="D8328" t="s">
        <v>8673</v>
      </c>
      <c r="E8328" s="9">
        <v>45632.458333333336</v>
      </c>
      <c r="F8328" s="9">
        <v>45632.48333333333</v>
      </c>
      <c r="G8328">
        <v>507</v>
      </c>
      <c r="H8328" t="s">
        <v>757</v>
      </c>
      <c r="I8328" t="s">
        <v>24</v>
      </c>
      <c r="J8328" t="s">
        <v>8671</v>
      </c>
      <c r="K8328" s="9"/>
      <c r="L8328" s="13">
        <f>IFERROR(_xlfn.XLOOKUP(tb_C103[[#This Row],[OS]],[1]!tb_C101[OS],[1]!tb_C101[DATA_ABERTURA]),0)</f>
        <v>45632.456493055557</v>
      </c>
      <c r="M8328" s="7" t="str">
        <f>IFERROR(_xlfn.XLOOKUP(tb_C103[[#This Row],[OS]],[1]!tb_C101[OS],[1]!tb_C101[SITUACAO_OS]),0)</f>
        <v>A</v>
      </c>
      <c r="N8328" t="str">
        <f>_xlfn.XLOOKUP(tb_C103[[#This Row],[OS]],[1]!tb_C101[OS],[1]!tb_C101[OFICINA])</f>
        <v>Mecanico</v>
      </c>
      <c r="O8328" s="14">
        <f>tb_C103[[#This Row],[FIM]] - tb_C103[[#This Row],[INICIO]]</f>
        <v>2.4999999994179234E-2</v>
      </c>
    </row>
    <row r="8329" spans="1:15" x14ac:dyDescent="0.25">
      <c r="A8329" t="s">
        <v>4080</v>
      </c>
      <c r="B8329">
        <v>4422</v>
      </c>
      <c r="C8329">
        <v>3</v>
      </c>
      <c r="D8329" t="s">
        <v>8673</v>
      </c>
      <c r="E8329" s="9">
        <v>45632.458333333336</v>
      </c>
      <c r="F8329" s="9">
        <v>45632.48333333333</v>
      </c>
      <c r="G8329">
        <v>507</v>
      </c>
      <c r="H8329" t="s">
        <v>757</v>
      </c>
      <c r="I8329" t="s">
        <v>24</v>
      </c>
      <c r="J8329" t="s">
        <v>8671</v>
      </c>
      <c r="K8329" s="9"/>
      <c r="L8329" s="13">
        <f>IFERROR(_xlfn.XLOOKUP(tb_C103[[#This Row],[OS]],[1]!tb_C101[OS],[1]!tb_C101[DATA_ABERTURA]),0)</f>
        <v>45632.456493055557</v>
      </c>
      <c r="M8329" s="7" t="str">
        <f>IFERROR(_xlfn.XLOOKUP(tb_C103[[#This Row],[OS]],[1]!tb_C101[OS],[1]!tb_C101[SITUACAO_OS]),0)</f>
        <v>A</v>
      </c>
      <c r="N8329" t="str">
        <f>_xlfn.XLOOKUP(tb_C103[[#This Row],[OS]],[1]!tb_C101[OS],[1]!tb_C101[OFICINA])</f>
        <v>Mecanico</v>
      </c>
      <c r="O8329" s="14">
        <f>tb_C103[[#This Row],[FIM]] - tb_C103[[#This Row],[INICIO]]</f>
        <v>2.4999999994179234E-2</v>
      </c>
    </row>
    <row r="8330" spans="1:15" x14ac:dyDescent="0.25">
      <c r="A8330" t="s">
        <v>6398</v>
      </c>
      <c r="B8330">
        <v>4422</v>
      </c>
      <c r="C8330">
        <v>3</v>
      </c>
      <c r="D8330" t="s">
        <v>8673</v>
      </c>
      <c r="E8330" s="9">
        <v>45632.458333333336</v>
      </c>
      <c r="F8330" s="9">
        <v>45632.48333333333</v>
      </c>
      <c r="G8330">
        <v>507</v>
      </c>
      <c r="H8330" t="s">
        <v>757</v>
      </c>
      <c r="I8330" t="s">
        <v>24</v>
      </c>
      <c r="J8330" t="s">
        <v>8671</v>
      </c>
      <c r="K8330" s="9"/>
      <c r="L8330" s="13">
        <f>IFERROR(_xlfn.XLOOKUP(tb_C103[[#This Row],[OS]],[1]!tb_C101[OS],[1]!tb_C101[DATA_ABERTURA]),0)</f>
        <v>45632.456493055557</v>
      </c>
      <c r="M8330" s="7" t="str">
        <f>IFERROR(_xlfn.XLOOKUP(tb_C103[[#This Row],[OS]],[1]!tb_C101[OS],[1]!tb_C101[SITUACAO_OS]),0)</f>
        <v>A</v>
      </c>
      <c r="N8330" t="str">
        <f>_xlfn.XLOOKUP(tb_C103[[#This Row],[OS]],[1]!tb_C101[OS],[1]!tb_C101[OFICINA])</f>
        <v>Mecanico</v>
      </c>
      <c r="O8330" s="14">
        <f>tb_C103[[#This Row],[FIM]] - tb_C103[[#This Row],[INICIO]]</f>
        <v>2.4999999994179234E-2</v>
      </c>
    </row>
    <row r="8331" spans="1:15" x14ac:dyDescent="0.25">
      <c r="A8331" t="s">
        <v>1764</v>
      </c>
      <c r="B8331">
        <v>4422</v>
      </c>
      <c r="C8331">
        <v>3</v>
      </c>
      <c r="D8331" t="s">
        <v>8673</v>
      </c>
      <c r="E8331" s="9">
        <v>45632.458333333336</v>
      </c>
      <c r="F8331" s="9">
        <v>45632.48333333333</v>
      </c>
      <c r="G8331">
        <v>507</v>
      </c>
      <c r="H8331" t="s">
        <v>757</v>
      </c>
      <c r="I8331" t="s">
        <v>24</v>
      </c>
      <c r="J8331" t="s">
        <v>8671</v>
      </c>
      <c r="K8331" s="9"/>
      <c r="L8331" s="13">
        <f>IFERROR(_xlfn.XLOOKUP(tb_C103[[#This Row],[OS]],[1]!tb_C101[OS],[1]!tb_C101[DATA_ABERTURA]),0)</f>
        <v>45632.456493055557</v>
      </c>
      <c r="M8331" s="7" t="str">
        <f>IFERROR(_xlfn.XLOOKUP(tb_C103[[#This Row],[OS]],[1]!tb_C101[OS],[1]!tb_C101[SITUACAO_OS]),0)</f>
        <v>A</v>
      </c>
      <c r="N8331" t="str">
        <f>_xlfn.XLOOKUP(tb_C103[[#This Row],[OS]],[1]!tb_C101[OS],[1]!tb_C101[OFICINA])</f>
        <v>Mecanico</v>
      </c>
      <c r="O8331" s="14">
        <f>tb_C103[[#This Row],[FIM]] - tb_C103[[#This Row],[INICIO]]</f>
        <v>2.4999999994179234E-2</v>
      </c>
    </row>
    <row r="8332" spans="1:15" x14ac:dyDescent="0.25">
      <c r="A8332" t="s">
        <v>4080</v>
      </c>
      <c r="B8332">
        <v>4422</v>
      </c>
      <c r="C8332">
        <v>3</v>
      </c>
      <c r="D8332" t="s">
        <v>8673</v>
      </c>
      <c r="E8332" s="9">
        <v>45632.458333333336</v>
      </c>
      <c r="F8332" s="9">
        <v>45632.48333333333</v>
      </c>
      <c r="G8332">
        <v>507</v>
      </c>
      <c r="H8332" t="s">
        <v>757</v>
      </c>
      <c r="I8332" t="s">
        <v>24</v>
      </c>
      <c r="J8332" t="s">
        <v>8671</v>
      </c>
      <c r="K8332" s="9"/>
      <c r="L8332" s="13">
        <f>IFERROR(_xlfn.XLOOKUP(tb_C103[[#This Row],[OS]],[1]!tb_C101[OS],[1]!tb_C101[DATA_ABERTURA]),0)</f>
        <v>45632.456493055557</v>
      </c>
      <c r="M8332" s="7" t="str">
        <f>IFERROR(_xlfn.XLOOKUP(tb_C103[[#This Row],[OS]],[1]!tb_C101[OS],[1]!tb_C101[SITUACAO_OS]),0)</f>
        <v>A</v>
      </c>
      <c r="N8332" t="str">
        <f>_xlfn.XLOOKUP(tb_C103[[#This Row],[OS]],[1]!tb_C101[OS],[1]!tb_C101[OFICINA])</f>
        <v>Mecanico</v>
      </c>
      <c r="O8332" s="14">
        <f>tb_C103[[#This Row],[FIM]] - tb_C103[[#This Row],[INICIO]]</f>
        <v>2.4999999994179234E-2</v>
      </c>
    </row>
    <row r="8333" spans="1:15" x14ac:dyDescent="0.25">
      <c r="A8333" t="s">
        <v>6398</v>
      </c>
      <c r="B8333">
        <v>4423</v>
      </c>
      <c r="C8333">
        <v>3</v>
      </c>
      <c r="D8333" t="s">
        <v>8673</v>
      </c>
      <c r="E8333" s="9">
        <v>45632.583333333336</v>
      </c>
      <c r="F8333" s="9">
        <v>45632.6875</v>
      </c>
      <c r="G8333">
        <v>207</v>
      </c>
      <c r="H8333" t="s">
        <v>760</v>
      </c>
      <c r="I8333" t="s">
        <v>175</v>
      </c>
      <c r="J8333" t="s">
        <v>8671</v>
      </c>
      <c r="K8333" s="9">
        <v>45646.615347222221</v>
      </c>
      <c r="L8333" s="13">
        <f>IFERROR(_xlfn.XLOOKUP(tb_C103[[#This Row],[OS]],[1]!tb_C101[OS],[1]!tb_C101[DATA_ABERTURA]),0)</f>
        <v>45632.627500000002</v>
      </c>
      <c r="M8333" s="7" t="str">
        <f>IFERROR(_xlfn.XLOOKUP(tb_C103[[#This Row],[OS]],[1]!tb_C101[OS],[1]!tb_C101[SITUACAO_OS]),0)</f>
        <v>F</v>
      </c>
      <c r="N8333" t="str">
        <f>_xlfn.XLOOKUP(tb_C103[[#This Row],[OS]],[1]!tb_C101[OS],[1]!tb_C101[OFICINA])</f>
        <v>Mecanico</v>
      </c>
      <c r="O8333" s="14">
        <f>tb_C103[[#This Row],[FIM]] - tb_C103[[#This Row],[INICIO]]</f>
        <v>0.10416666666424135</v>
      </c>
    </row>
    <row r="8334" spans="1:15" x14ac:dyDescent="0.25">
      <c r="A8334" t="s">
        <v>1764</v>
      </c>
      <c r="B8334">
        <v>4424</v>
      </c>
      <c r="C8334">
        <v>3</v>
      </c>
      <c r="D8334" t="s">
        <v>8673</v>
      </c>
      <c r="E8334" s="9">
        <v>45632.576388888891</v>
      </c>
      <c r="F8334" s="9">
        <v>45632.590277777781</v>
      </c>
      <c r="G8334">
        <v>206</v>
      </c>
      <c r="H8334" t="s">
        <v>793</v>
      </c>
      <c r="I8334" t="s">
        <v>175</v>
      </c>
      <c r="J8334" t="s">
        <v>8674</v>
      </c>
      <c r="K8334" s="9">
        <v>45635.725243055553</v>
      </c>
      <c r="L8334" s="13">
        <f>IFERROR(_xlfn.XLOOKUP(tb_C103[[#This Row],[OS]],[1]!tb_C101[OS],[1]!tb_C101[DATA_ABERTURA]),0)</f>
        <v>45632.627997685187</v>
      </c>
      <c r="M8334" s="7" t="str">
        <f>IFERROR(_xlfn.XLOOKUP(tb_C103[[#This Row],[OS]],[1]!tb_C101[OS],[1]!tb_C101[SITUACAO_OS]),0)</f>
        <v>F</v>
      </c>
      <c r="N8334" t="str">
        <f>_xlfn.XLOOKUP(tb_C103[[#This Row],[OS]],[1]!tb_C101[OS],[1]!tb_C101[OFICINA])</f>
        <v>Eletrico</v>
      </c>
      <c r="O8334" s="14">
        <f>tb_C103[[#This Row],[FIM]] - tb_C103[[#This Row],[INICIO]]</f>
        <v>1.3888888890505768E-2</v>
      </c>
    </row>
    <row r="8335" spans="1:15" x14ac:dyDescent="0.25">
      <c r="A8335" t="s">
        <v>4080</v>
      </c>
      <c r="B8335">
        <v>4424</v>
      </c>
      <c r="C8335">
        <v>3</v>
      </c>
      <c r="D8335" t="s">
        <v>8673</v>
      </c>
      <c r="E8335" s="9">
        <v>45632.576388888891</v>
      </c>
      <c r="F8335" s="9">
        <v>45632.590277777781</v>
      </c>
      <c r="G8335">
        <v>206</v>
      </c>
      <c r="H8335" t="s">
        <v>793</v>
      </c>
      <c r="I8335" t="s">
        <v>175</v>
      </c>
      <c r="J8335" t="s">
        <v>8674</v>
      </c>
      <c r="K8335" s="9">
        <v>45635.725243055553</v>
      </c>
      <c r="L8335" s="13">
        <f>IFERROR(_xlfn.XLOOKUP(tb_C103[[#This Row],[OS]],[1]!tb_C101[OS],[1]!tb_C101[DATA_ABERTURA]),0)</f>
        <v>45632.627997685187</v>
      </c>
      <c r="M8335" s="7" t="str">
        <f>IFERROR(_xlfn.XLOOKUP(tb_C103[[#This Row],[OS]],[1]!tb_C101[OS],[1]!tb_C101[SITUACAO_OS]),0)</f>
        <v>F</v>
      </c>
      <c r="N8335" t="str">
        <f>_xlfn.XLOOKUP(tb_C103[[#This Row],[OS]],[1]!tb_C101[OS],[1]!tb_C101[OFICINA])</f>
        <v>Eletrico</v>
      </c>
      <c r="O8335" s="14">
        <f>tb_C103[[#This Row],[FIM]] - tb_C103[[#This Row],[INICIO]]</f>
        <v>1.3888888890505768E-2</v>
      </c>
    </row>
    <row r="8336" spans="1:15" x14ac:dyDescent="0.25">
      <c r="A8336" t="s">
        <v>1764</v>
      </c>
      <c r="B8336">
        <v>4424</v>
      </c>
      <c r="C8336">
        <v>3</v>
      </c>
      <c r="D8336" t="s">
        <v>8673</v>
      </c>
      <c r="E8336" s="9">
        <v>45632.576388888891</v>
      </c>
      <c r="F8336" s="9">
        <v>45632.590277777781</v>
      </c>
      <c r="G8336">
        <v>206</v>
      </c>
      <c r="H8336" t="s">
        <v>793</v>
      </c>
      <c r="I8336" t="s">
        <v>175</v>
      </c>
      <c r="J8336" t="s">
        <v>8674</v>
      </c>
      <c r="K8336" s="9">
        <v>45635.725243055553</v>
      </c>
      <c r="L8336" s="13">
        <f>IFERROR(_xlfn.XLOOKUP(tb_C103[[#This Row],[OS]],[1]!tb_C101[OS],[1]!tb_C101[DATA_ABERTURA]),0)</f>
        <v>45632.627997685187</v>
      </c>
      <c r="M8336" s="7" t="str">
        <f>IFERROR(_xlfn.XLOOKUP(tb_C103[[#This Row],[OS]],[1]!tb_C101[OS],[1]!tb_C101[SITUACAO_OS]),0)</f>
        <v>F</v>
      </c>
      <c r="N8336" t="str">
        <f>_xlfn.XLOOKUP(tb_C103[[#This Row],[OS]],[1]!tb_C101[OS],[1]!tb_C101[OFICINA])</f>
        <v>Eletrico</v>
      </c>
      <c r="O8336" s="14">
        <f>tb_C103[[#This Row],[FIM]] - tb_C103[[#This Row],[INICIO]]</f>
        <v>1.3888888890505768E-2</v>
      </c>
    </row>
    <row r="8337" spans="1:15" x14ac:dyDescent="0.25">
      <c r="A8337" t="s">
        <v>4080</v>
      </c>
      <c r="B8337">
        <v>4424</v>
      </c>
      <c r="C8337">
        <v>3</v>
      </c>
      <c r="D8337" t="s">
        <v>8673</v>
      </c>
      <c r="E8337" s="9">
        <v>45632.576388888891</v>
      </c>
      <c r="F8337" s="9">
        <v>45632.590277777781</v>
      </c>
      <c r="G8337">
        <v>206</v>
      </c>
      <c r="H8337" t="s">
        <v>793</v>
      </c>
      <c r="I8337" t="s">
        <v>175</v>
      </c>
      <c r="J8337" t="s">
        <v>8674</v>
      </c>
      <c r="K8337" s="9">
        <v>45635.725243055553</v>
      </c>
      <c r="L8337" s="13">
        <f>IFERROR(_xlfn.XLOOKUP(tb_C103[[#This Row],[OS]],[1]!tb_C101[OS],[1]!tb_C101[DATA_ABERTURA]),0)</f>
        <v>45632.627997685187</v>
      </c>
      <c r="M8337" s="7" t="str">
        <f>IFERROR(_xlfn.XLOOKUP(tb_C103[[#This Row],[OS]],[1]!tb_C101[OS],[1]!tb_C101[SITUACAO_OS]),0)</f>
        <v>F</v>
      </c>
      <c r="N8337" t="str">
        <f>_xlfn.XLOOKUP(tb_C103[[#This Row],[OS]],[1]!tb_C101[OS],[1]!tb_C101[OFICINA])</f>
        <v>Eletrico</v>
      </c>
      <c r="O8337" s="14">
        <f>tb_C103[[#This Row],[FIM]] - tb_C103[[#This Row],[INICIO]]</f>
        <v>1.3888888890505768E-2</v>
      </c>
    </row>
    <row r="8338" spans="1:15" x14ac:dyDescent="0.25">
      <c r="A8338" t="s">
        <v>1764</v>
      </c>
      <c r="B8338">
        <v>4425</v>
      </c>
      <c r="C8338">
        <v>3</v>
      </c>
      <c r="D8338" t="s">
        <v>8673</v>
      </c>
      <c r="E8338" s="9">
        <v>45632.618055555555</v>
      </c>
      <c r="F8338" s="9">
        <v>45632.623611111114</v>
      </c>
      <c r="G8338">
        <v>208</v>
      </c>
      <c r="H8338" t="s">
        <v>4987</v>
      </c>
      <c r="I8338" t="s">
        <v>175</v>
      </c>
      <c r="J8338" t="s">
        <v>8674</v>
      </c>
      <c r="K8338" s="9">
        <v>45635.725497685184</v>
      </c>
      <c r="L8338" s="13">
        <f>IFERROR(_xlfn.XLOOKUP(tb_C103[[#This Row],[OS]],[1]!tb_C101[OS],[1]!tb_C101[DATA_ABERTURA]),0)</f>
        <v>45632.628425925926</v>
      </c>
      <c r="M8338" s="7" t="str">
        <f>IFERROR(_xlfn.XLOOKUP(tb_C103[[#This Row],[OS]],[1]!tb_C101[OS],[1]!tb_C101[SITUACAO_OS]),0)</f>
        <v>F</v>
      </c>
      <c r="N8338" t="str">
        <f>_xlfn.XLOOKUP(tb_C103[[#This Row],[OS]],[1]!tb_C101[OS],[1]!tb_C101[OFICINA])</f>
        <v>Eletrico</v>
      </c>
      <c r="O8338" s="14">
        <f>tb_C103[[#This Row],[FIM]] - tb_C103[[#This Row],[INICIO]]</f>
        <v>5.5555555591126904E-3</v>
      </c>
    </row>
    <row r="8339" spans="1:15" x14ac:dyDescent="0.25">
      <c r="B8339">
        <v>4426</v>
      </c>
      <c r="C8339">
        <v>1</v>
      </c>
      <c r="D8339" t="s">
        <v>8677</v>
      </c>
      <c r="E8339" s="9"/>
      <c r="F8339" s="9"/>
      <c r="G8339">
        <v>8001</v>
      </c>
      <c r="H8339" t="s">
        <v>7390</v>
      </c>
      <c r="I8339" t="s">
        <v>184</v>
      </c>
      <c r="J8339" t="s">
        <v>8671</v>
      </c>
      <c r="K8339" s="9"/>
      <c r="L8339" s="13">
        <f>IFERROR(_xlfn.XLOOKUP(tb_C103[[#This Row],[OS]],[1]!tb_C101[OS],[1]!tb_C101[DATA_ABERTURA]),0)</f>
        <v>45632.738969907405</v>
      </c>
      <c r="M8339" s="7" t="str">
        <f>IFERROR(_xlfn.XLOOKUP(tb_C103[[#This Row],[OS]],[1]!tb_C101[OS],[1]!tb_C101[SITUACAO_OS]),0)</f>
        <v>E</v>
      </c>
      <c r="N8339" t="str">
        <f>_xlfn.XLOOKUP(tb_C103[[#This Row],[OS]],[1]!tb_C101[OS],[1]!tb_C101[OFICINA])</f>
        <v>Mecanico</v>
      </c>
      <c r="O8339" s="14">
        <f>tb_C103[[#This Row],[FIM]] - tb_C103[[#This Row],[INICIO]]</f>
        <v>0</v>
      </c>
    </row>
    <row r="8340" spans="1:15" x14ac:dyDescent="0.25">
      <c r="A8340" t="s">
        <v>6398</v>
      </c>
      <c r="B8340">
        <v>4427</v>
      </c>
      <c r="C8340">
        <v>1</v>
      </c>
      <c r="D8340" t="s">
        <v>8677</v>
      </c>
      <c r="E8340" s="9">
        <v>45635.333333333336</v>
      </c>
      <c r="F8340" s="9">
        <v>45635.344444444447</v>
      </c>
      <c r="G8340">
        <v>8001</v>
      </c>
      <c r="H8340" t="s">
        <v>7390</v>
      </c>
      <c r="I8340" t="s">
        <v>184</v>
      </c>
      <c r="J8340" t="s">
        <v>8671</v>
      </c>
      <c r="K8340" s="9">
        <v>45642.437395833331</v>
      </c>
      <c r="L8340" s="13">
        <f>IFERROR(_xlfn.XLOOKUP(tb_C103[[#This Row],[OS]],[1]!tb_C101[OS],[1]!tb_C101[DATA_ABERTURA]),0)</f>
        <v>45632.740358796298</v>
      </c>
      <c r="M8340" s="7" t="str">
        <f>IFERROR(_xlfn.XLOOKUP(tb_C103[[#This Row],[OS]],[1]!tb_C101[OS],[1]!tb_C101[SITUACAO_OS]),0)</f>
        <v>F</v>
      </c>
      <c r="N8340" t="str">
        <f>_xlfn.XLOOKUP(tb_C103[[#This Row],[OS]],[1]!tb_C101[OS],[1]!tb_C101[OFICINA])</f>
        <v>Mecanico</v>
      </c>
      <c r="O8340" s="14">
        <f>tb_C103[[#This Row],[FIM]] - tb_C103[[#This Row],[INICIO]]</f>
        <v>1.1111111110949423E-2</v>
      </c>
    </row>
    <row r="8341" spans="1:15" x14ac:dyDescent="0.25">
      <c r="A8341" t="s">
        <v>6398</v>
      </c>
      <c r="B8341">
        <v>4427</v>
      </c>
      <c r="C8341">
        <v>1</v>
      </c>
      <c r="D8341" t="s">
        <v>8677</v>
      </c>
      <c r="E8341" s="9">
        <v>45635.583333333336</v>
      </c>
      <c r="F8341" s="9">
        <v>45635.594444444447</v>
      </c>
      <c r="G8341">
        <v>8001</v>
      </c>
      <c r="H8341" t="s">
        <v>7390</v>
      </c>
      <c r="I8341" t="s">
        <v>184</v>
      </c>
      <c r="J8341" t="s">
        <v>8671</v>
      </c>
      <c r="K8341" s="9">
        <v>45642.437395833331</v>
      </c>
      <c r="L8341" s="13">
        <f>IFERROR(_xlfn.XLOOKUP(tb_C103[[#This Row],[OS]],[1]!tb_C101[OS],[1]!tb_C101[DATA_ABERTURA]),0)</f>
        <v>45632.740358796298</v>
      </c>
      <c r="M8341" s="7" t="str">
        <f>IFERROR(_xlfn.XLOOKUP(tb_C103[[#This Row],[OS]],[1]!tb_C101[OS],[1]!tb_C101[SITUACAO_OS]),0)</f>
        <v>F</v>
      </c>
      <c r="N8341" t="str">
        <f>_xlfn.XLOOKUP(tb_C103[[#This Row],[OS]],[1]!tb_C101[OS],[1]!tb_C101[OFICINA])</f>
        <v>Mecanico</v>
      </c>
      <c r="O8341" s="14">
        <f>tb_C103[[#This Row],[FIM]] - tb_C103[[#This Row],[INICIO]]</f>
        <v>1.1111111110949423E-2</v>
      </c>
    </row>
    <row r="8342" spans="1:15" x14ac:dyDescent="0.25">
      <c r="A8342" t="s">
        <v>6398</v>
      </c>
      <c r="B8342">
        <v>4427</v>
      </c>
      <c r="C8342">
        <v>1</v>
      </c>
      <c r="D8342" t="s">
        <v>8677</v>
      </c>
      <c r="E8342" s="9">
        <v>45638.395833333336</v>
      </c>
      <c r="F8342" s="9">
        <v>45638.45416666667</v>
      </c>
      <c r="G8342">
        <v>8001</v>
      </c>
      <c r="H8342" t="s">
        <v>7390</v>
      </c>
      <c r="I8342" t="s">
        <v>184</v>
      </c>
      <c r="J8342" t="s">
        <v>8671</v>
      </c>
      <c r="K8342" s="9">
        <v>45642.437395833331</v>
      </c>
      <c r="L8342" s="13">
        <f>IFERROR(_xlfn.XLOOKUP(tb_C103[[#This Row],[OS]],[1]!tb_C101[OS],[1]!tb_C101[DATA_ABERTURA]),0)</f>
        <v>45632.740358796298</v>
      </c>
      <c r="M8342" s="7" t="str">
        <f>IFERROR(_xlfn.XLOOKUP(tb_C103[[#This Row],[OS]],[1]!tb_C101[OS],[1]!tb_C101[SITUACAO_OS]),0)</f>
        <v>F</v>
      </c>
      <c r="N8342" t="str">
        <f>_xlfn.XLOOKUP(tb_C103[[#This Row],[OS]],[1]!tb_C101[OS],[1]!tb_C101[OFICINA])</f>
        <v>Mecanico</v>
      </c>
      <c r="O8342" s="14">
        <f>tb_C103[[#This Row],[FIM]] - tb_C103[[#This Row],[INICIO]]</f>
        <v>5.8333333334303461E-2</v>
      </c>
    </row>
    <row r="8343" spans="1:15" x14ac:dyDescent="0.25">
      <c r="A8343" t="s">
        <v>6398</v>
      </c>
      <c r="B8343">
        <v>4427</v>
      </c>
      <c r="C8343">
        <v>1</v>
      </c>
      <c r="D8343" t="s">
        <v>8677</v>
      </c>
      <c r="E8343" s="9">
        <v>45639.347222222219</v>
      </c>
      <c r="F8343" s="9">
        <v>45639.359027777777</v>
      </c>
      <c r="G8343">
        <v>8001</v>
      </c>
      <c r="H8343" t="s">
        <v>7390</v>
      </c>
      <c r="I8343" t="s">
        <v>184</v>
      </c>
      <c r="J8343" t="s">
        <v>8671</v>
      </c>
      <c r="K8343" s="9">
        <v>45642.437395833331</v>
      </c>
      <c r="L8343" s="13">
        <f>IFERROR(_xlfn.XLOOKUP(tb_C103[[#This Row],[OS]],[1]!tb_C101[OS],[1]!tb_C101[DATA_ABERTURA]),0)</f>
        <v>45632.740358796298</v>
      </c>
      <c r="M8343" s="7" t="str">
        <f>IFERROR(_xlfn.XLOOKUP(tb_C103[[#This Row],[OS]],[1]!tb_C101[OS],[1]!tb_C101[SITUACAO_OS]),0)</f>
        <v>F</v>
      </c>
      <c r="N8343" t="str">
        <f>_xlfn.XLOOKUP(tb_C103[[#This Row],[OS]],[1]!tb_C101[OS],[1]!tb_C101[OFICINA])</f>
        <v>Mecanico</v>
      </c>
      <c r="O8343" s="14">
        <f>tb_C103[[#This Row],[FIM]] - tb_C103[[#This Row],[INICIO]]</f>
        <v>1.1805555557657499E-2</v>
      </c>
    </row>
    <row r="8344" spans="1:15" x14ac:dyDescent="0.25">
      <c r="A8344" t="s">
        <v>4080</v>
      </c>
      <c r="B8344">
        <v>4428</v>
      </c>
      <c r="C8344">
        <v>4</v>
      </c>
      <c r="D8344" t="s">
        <v>8684</v>
      </c>
      <c r="E8344" s="9">
        <v>45635.597222222219</v>
      </c>
      <c r="F8344" s="9">
        <v>45635.625</v>
      </c>
      <c r="G8344">
        <v>8001</v>
      </c>
      <c r="H8344" t="s">
        <v>7390</v>
      </c>
      <c r="I8344" t="s">
        <v>184</v>
      </c>
      <c r="J8344" t="s">
        <v>8674</v>
      </c>
      <c r="K8344" s="9">
        <v>45635.725706018522</v>
      </c>
      <c r="L8344" s="13">
        <f>IFERROR(_xlfn.XLOOKUP(tb_C103[[#This Row],[OS]],[1]!tb_C101[OS],[1]!tb_C101[DATA_ABERTURA]),0)</f>
        <v>45632.749178240738</v>
      </c>
      <c r="M8344" s="7" t="str">
        <f>IFERROR(_xlfn.XLOOKUP(tb_C103[[#This Row],[OS]],[1]!tb_C101[OS],[1]!tb_C101[SITUACAO_OS]),0)</f>
        <v>F</v>
      </c>
      <c r="N8344" t="str">
        <f>_xlfn.XLOOKUP(tb_C103[[#This Row],[OS]],[1]!tb_C101[OS],[1]!tb_C101[OFICINA])</f>
        <v>Eletrico</v>
      </c>
      <c r="O8344" s="14">
        <f>tb_C103[[#This Row],[FIM]] - tb_C103[[#This Row],[INICIO]]</f>
        <v>2.7777777781011537E-2</v>
      </c>
    </row>
    <row r="8345" spans="1:15" x14ac:dyDescent="0.25">
      <c r="B8345">
        <v>4429</v>
      </c>
      <c r="C8345">
        <v>3</v>
      </c>
      <c r="D8345" t="s">
        <v>8673</v>
      </c>
      <c r="E8345" s="9"/>
      <c r="F8345" s="9"/>
      <c r="G8345">
        <v>502</v>
      </c>
      <c r="H8345" t="s">
        <v>246</v>
      </c>
      <c r="I8345" t="s">
        <v>24</v>
      </c>
      <c r="J8345" t="s">
        <v>8682</v>
      </c>
      <c r="K8345" s="9">
        <v>45671.540902777779</v>
      </c>
      <c r="L8345" s="13">
        <f>IFERROR(_xlfn.XLOOKUP(tb_C103[[#This Row],[OS]],[1]!tb_C101[OS],[1]!tb_C101[DATA_ABERTURA]),0)</f>
        <v>45633.169537037036</v>
      </c>
      <c r="M8345" s="7" t="str">
        <f>IFERROR(_xlfn.XLOOKUP(tb_C103[[#This Row],[OS]],[1]!tb_C101[OS],[1]!tb_C101[SITUACAO_OS]),0)</f>
        <v>F</v>
      </c>
      <c r="N8345" t="str">
        <f>_xlfn.XLOOKUP(tb_C103[[#This Row],[OS]],[1]!tb_C101[OS],[1]!tb_C101[OFICINA])</f>
        <v>AUTOMATICO - TROCAR</v>
      </c>
      <c r="O8345" s="14">
        <f>tb_C103[[#This Row],[FIM]] - tb_C103[[#This Row],[INICIO]]</f>
        <v>0</v>
      </c>
    </row>
    <row r="8346" spans="1:15" x14ac:dyDescent="0.25">
      <c r="B8346">
        <v>4430</v>
      </c>
      <c r="C8346">
        <v>3</v>
      </c>
      <c r="D8346" t="s">
        <v>8673</v>
      </c>
      <c r="E8346" s="9"/>
      <c r="F8346" s="9"/>
      <c r="G8346">
        <v>502</v>
      </c>
      <c r="H8346" t="s">
        <v>246</v>
      </c>
      <c r="I8346" t="s">
        <v>24</v>
      </c>
      <c r="J8346" t="s">
        <v>8682</v>
      </c>
      <c r="K8346" s="9">
        <v>45671.541076388887</v>
      </c>
      <c r="L8346" s="13">
        <f>IFERROR(_xlfn.XLOOKUP(tb_C103[[#This Row],[OS]],[1]!tb_C101[OS],[1]!tb_C101[DATA_ABERTURA]),0)</f>
        <v>45633.198518518519</v>
      </c>
      <c r="M8346" s="7" t="str">
        <f>IFERROR(_xlfn.XLOOKUP(tb_C103[[#This Row],[OS]],[1]!tb_C101[OS],[1]!tb_C101[SITUACAO_OS]),0)</f>
        <v>F</v>
      </c>
      <c r="N8346" t="str">
        <f>_xlfn.XLOOKUP(tb_C103[[#This Row],[OS]],[1]!tb_C101[OS],[1]!tb_C101[OFICINA])</f>
        <v>AUTOMATICO - TROCAR</v>
      </c>
      <c r="O8346" s="14">
        <f>tb_C103[[#This Row],[FIM]] - tb_C103[[#This Row],[INICIO]]</f>
        <v>0</v>
      </c>
    </row>
    <row r="8347" spans="1:15" x14ac:dyDescent="0.25">
      <c r="B8347">
        <v>4431</v>
      </c>
      <c r="C8347">
        <v>3</v>
      </c>
      <c r="D8347" t="s">
        <v>8673</v>
      </c>
      <c r="E8347" s="9"/>
      <c r="F8347" s="9"/>
      <c r="G8347">
        <v>502</v>
      </c>
      <c r="H8347" t="s">
        <v>246</v>
      </c>
      <c r="I8347" t="s">
        <v>24</v>
      </c>
      <c r="J8347" t="s">
        <v>8682</v>
      </c>
      <c r="K8347" s="9">
        <v>45671.541226851848</v>
      </c>
      <c r="L8347" s="13">
        <f>IFERROR(_xlfn.XLOOKUP(tb_C103[[#This Row],[OS]],[1]!tb_C101[OS],[1]!tb_C101[DATA_ABERTURA]),0)</f>
        <v>45633.198518518519</v>
      </c>
      <c r="M8347" s="7" t="str">
        <f>IFERROR(_xlfn.XLOOKUP(tb_C103[[#This Row],[OS]],[1]!tb_C101[OS],[1]!tb_C101[SITUACAO_OS]),0)</f>
        <v>F</v>
      </c>
      <c r="N8347" t="str">
        <f>_xlfn.XLOOKUP(tb_C103[[#This Row],[OS]],[1]!tb_C101[OS],[1]!tb_C101[OFICINA])</f>
        <v>AUTOMATICO - TROCAR</v>
      </c>
      <c r="O8347" s="14">
        <f>tb_C103[[#This Row],[FIM]] - tb_C103[[#This Row],[INICIO]]</f>
        <v>0</v>
      </c>
    </row>
    <row r="8348" spans="1:15" x14ac:dyDescent="0.25">
      <c r="B8348">
        <v>4432</v>
      </c>
      <c r="C8348">
        <v>3</v>
      </c>
      <c r="D8348" t="s">
        <v>8673</v>
      </c>
      <c r="E8348" s="9"/>
      <c r="F8348" s="9"/>
      <c r="G8348">
        <v>501</v>
      </c>
      <c r="H8348" t="s">
        <v>228</v>
      </c>
      <c r="I8348" t="s">
        <v>24</v>
      </c>
      <c r="J8348" t="s">
        <v>8682</v>
      </c>
      <c r="K8348" s="9">
        <v>45671.541435185187</v>
      </c>
      <c r="L8348" s="13">
        <f>IFERROR(_xlfn.XLOOKUP(tb_C103[[#This Row],[OS]],[1]!tb_C101[OS],[1]!tb_C101[DATA_ABERTURA]),0)</f>
        <v>45633.392245370371</v>
      </c>
      <c r="M8348" s="7" t="str">
        <f>IFERROR(_xlfn.XLOOKUP(tb_C103[[#This Row],[OS]],[1]!tb_C101[OS],[1]!tb_C101[SITUACAO_OS]),0)</f>
        <v>F</v>
      </c>
      <c r="N8348" t="str">
        <f>_xlfn.XLOOKUP(tb_C103[[#This Row],[OS]],[1]!tb_C101[OS],[1]!tb_C101[OFICINA])</f>
        <v>AUTOMATICO - TROCAR</v>
      </c>
      <c r="O8348" s="14">
        <f>tb_C103[[#This Row],[FIM]] - tb_C103[[#This Row],[INICIO]]</f>
        <v>0</v>
      </c>
    </row>
    <row r="8349" spans="1:15" x14ac:dyDescent="0.25">
      <c r="B8349">
        <v>4433</v>
      </c>
      <c r="C8349">
        <v>3</v>
      </c>
      <c r="D8349" t="s">
        <v>8673</v>
      </c>
      <c r="E8349" s="9"/>
      <c r="F8349" s="9"/>
      <c r="G8349">
        <v>501</v>
      </c>
      <c r="H8349" t="s">
        <v>228</v>
      </c>
      <c r="I8349" t="s">
        <v>24</v>
      </c>
      <c r="J8349" t="s">
        <v>8682</v>
      </c>
      <c r="K8349" s="9">
        <v>45671.541493055556</v>
      </c>
      <c r="L8349" s="13">
        <f>IFERROR(_xlfn.XLOOKUP(tb_C103[[#This Row],[OS]],[1]!tb_C101[OS],[1]!tb_C101[DATA_ABERTURA]),0)</f>
        <v>45633.392326388886</v>
      </c>
      <c r="M8349" s="7" t="str">
        <f>IFERROR(_xlfn.XLOOKUP(tb_C103[[#This Row],[OS]],[1]!tb_C101[OS],[1]!tb_C101[SITUACAO_OS]),0)</f>
        <v>F</v>
      </c>
      <c r="N8349" t="str">
        <f>_xlfn.XLOOKUP(tb_C103[[#This Row],[OS]],[1]!tb_C101[OS],[1]!tb_C101[OFICINA])</f>
        <v>AUTOMATICO - TROCAR</v>
      </c>
      <c r="O8349" s="14">
        <f>tb_C103[[#This Row],[FIM]] - tb_C103[[#This Row],[INICIO]]</f>
        <v>0</v>
      </c>
    </row>
    <row r="8350" spans="1:15" x14ac:dyDescent="0.25">
      <c r="B8350">
        <v>4434</v>
      </c>
      <c r="C8350">
        <v>3</v>
      </c>
      <c r="D8350" t="s">
        <v>8673</v>
      </c>
      <c r="E8350" s="9"/>
      <c r="F8350" s="9"/>
      <c r="G8350">
        <v>413</v>
      </c>
      <c r="H8350" t="s">
        <v>295</v>
      </c>
      <c r="I8350" t="s">
        <v>79</v>
      </c>
      <c r="J8350" t="s">
        <v>8682</v>
      </c>
      <c r="K8350" s="9">
        <v>45671.541712962964</v>
      </c>
      <c r="L8350" s="13">
        <f>IFERROR(_xlfn.XLOOKUP(tb_C103[[#This Row],[OS]],[1]!tb_C101[OS],[1]!tb_C101[DATA_ABERTURA]),0)</f>
        <v>45633.434212962966</v>
      </c>
      <c r="M8350" s="7" t="str">
        <f>IFERROR(_xlfn.XLOOKUP(tb_C103[[#This Row],[OS]],[1]!tb_C101[OS],[1]!tb_C101[SITUACAO_OS]),0)</f>
        <v>F</v>
      </c>
      <c r="N8350" t="str">
        <f>_xlfn.XLOOKUP(tb_C103[[#This Row],[OS]],[1]!tb_C101[OS],[1]!tb_C101[OFICINA])</f>
        <v>AUTOMATICO - TROCAR</v>
      </c>
      <c r="O8350" s="14">
        <f>tb_C103[[#This Row],[FIM]] - tb_C103[[#This Row],[INICIO]]</f>
        <v>0</v>
      </c>
    </row>
    <row r="8351" spans="1:15" x14ac:dyDescent="0.25">
      <c r="A8351" t="s">
        <v>8686</v>
      </c>
      <c r="B8351">
        <v>4435</v>
      </c>
      <c r="C8351">
        <v>3</v>
      </c>
      <c r="D8351" t="s">
        <v>8673</v>
      </c>
      <c r="E8351" s="9">
        <v>45633.479166666664</v>
      </c>
      <c r="F8351" s="9">
        <v>45633.5</v>
      </c>
      <c r="G8351">
        <v>118</v>
      </c>
      <c r="H8351" t="s">
        <v>1349</v>
      </c>
      <c r="I8351" t="s">
        <v>184</v>
      </c>
      <c r="J8351" t="s">
        <v>8671</v>
      </c>
      <c r="K8351" s="9">
        <v>45639.365567129629</v>
      </c>
      <c r="L8351" s="13">
        <f>IFERROR(_xlfn.XLOOKUP(tb_C103[[#This Row],[OS]],[1]!tb_C101[OS],[1]!tb_C101[DATA_ABERTURA]),0)</f>
        <v>45633.455254629633</v>
      </c>
      <c r="M8351" s="7" t="str">
        <f>IFERROR(_xlfn.XLOOKUP(tb_C103[[#This Row],[OS]],[1]!tb_C101[OS],[1]!tb_C101[SITUACAO_OS]),0)</f>
        <v>F</v>
      </c>
      <c r="N8351" t="str">
        <f>_xlfn.XLOOKUP(tb_C103[[#This Row],[OS]],[1]!tb_C101[OS],[1]!tb_C101[OFICINA])</f>
        <v>Mecanico</v>
      </c>
      <c r="O8351" s="14">
        <f>tb_C103[[#This Row],[FIM]] - tb_C103[[#This Row],[INICIO]]</f>
        <v>2.0833333335758653E-2</v>
      </c>
    </row>
    <row r="8352" spans="1:15" x14ac:dyDescent="0.25">
      <c r="A8352" t="s">
        <v>4080</v>
      </c>
      <c r="B8352">
        <v>4436</v>
      </c>
      <c r="C8352">
        <v>3</v>
      </c>
      <c r="D8352" t="s">
        <v>8673</v>
      </c>
      <c r="E8352" s="9">
        <v>45633.506944444445</v>
      </c>
      <c r="F8352" s="9">
        <v>45633.548611111109</v>
      </c>
      <c r="G8352">
        <v>417</v>
      </c>
      <c r="H8352" t="s">
        <v>927</v>
      </c>
      <c r="I8352" t="s">
        <v>79</v>
      </c>
      <c r="J8352" t="s">
        <v>8671</v>
      </c>
      <c r="K8352" s="9"/>
      <c r="L8352" s="13">
        <f>IFERROR(_xlfn.XLOOKUP(tb_C103[[#This Row],[OS]],[1]!tb_C101[OS],[1]!tb_C101[DATA_ABERTURA]),0)</f>
        <v>45633.504525462966</v>
      </c>
      <c r="M8352" s="7" t="str">
        <f>IFERROR(_xlfn.XLOOKUP(tb_C103[[#This Row],[OS]],[1]!tb_C101[OS],[1]!tb_C101[SITUACAO_OS]),0)</f>
        <v>E</v>
      </c>
      <c r="N8352" t="str">
        <f>_xlfn.XLOOKUP(tb_C103[[#This Row],[OS]],[1]!tb_C101[OS],[1]!tb_C101[OFICINA])</f>
        <v>Mecanico</v>
      </c>
      <c r="O8352" s="14">
        <f>tb_C103[[#This Row],[FIM]] - tb_C103[[#This Row],[INICIO]]</f>
        <v>4.1666666664241347E-2</v>
      </c>
    </row>
    <row r="8353" spans="1:15" x14ac:dyDescent="0.25">
      <c r="B8353">
        <v>4437</v>
      </c>
      <c r="C8353">
        <v>3</v>
      </c>
      <c r="D8353" t="s">
        <v>8673</v>
      </c>
      <c r="E8353" s="9"/>
      <c r="F8353" s="9"/>
      <c r="G8353">
        <v>112</v>
      </c>
      <c r="H8353" t="s">
        <v>237</v>
      </c>
      <c r="I8353" t="s">
        <v>184</v>
      </c>
      <c r="J8353" t="s">
        <v>8682</v>
      </c>
      <c r="K8353" s="9">
        <v>45671.541909722226</v>
      </c>
      <c r="L8353" s="13">
        <f>IFERROR(_xlfn.XLOOKUP(tb_C103[[#This Row],[OS]],[1]!tb_C101[OS],[1]!tb_C101[DATA_ABERTURA]),0)</f>
        <v>45633.580208333333</v>
      </c>
      <c r="M8353" s="7" t="str">
        <f>IFERROR(_xlfn.XLOOKUP(tb_C103[[#This Row],[OS]],[1]!tb_C101[OS],[1]!tb_C101[SITUACAO_OS]),0)</f>
        <v>F</v>
      </c>
      <c r="N8353" t="str">
        <f>_xlfn.XLOOKUP(tb_C103[[#This Row],[OS]],[1]!tb_C101[OS],[1]!tb_C101[OFICINA])</f>
        <v>AUTOMATICO - TROCAR</v>
      </c>
      <c r="O8353" s="14">
        <f>tb_C103[[#This Row],[FIM]] - tb_C103[[#This Row],[INICIO]]</f>
        <v>0</v>
      </c>
    </row>
    <row r="8354" spans="1:15" x14ac:dyDescent="0.25">
      <c r="B8354">
        <v>4438</v>
      </c>
      <c r="C8354">
        <v>3</v>
      </c>
      <c r="D8354" t="s">
        <v>8673</v>
      </c>
      <c r="E8354" s="9"/>
      <c r="F8354" s="9"/>
      <c r="G8354">
        <v>112</v>
      </c>
      <c r="H8354" t="s">
        <v>237</v>
      </c>
      <c r="I8354" t="s">
        <v>184</v>
      </c>
      <c r="J8354" t="s">
        <v>8682</v>
      </c>
      <c r="K8354" s="9">
        <v>45671.542002314818</v>
      </c>
      <c r="L8354" s="13">
        <f>IFERROR(_xlfn.XLOOKUP(tb_C103[[#This Row],[OS]],[1]!tb_C101[OS],[1]!tb_C101[DATA_ABERTURA]),0)</f>
        <v>45633.803437499999</v>
      </c>
      <c r="M8354" s="7" t="str">
        <f>IFERROR(_xlfn.XLOOKUP(tb_C103[[#This Row],[OS]],[1]!tb_C101[OS],[1]!tb_C101[SITUACAO_OS]),0)</f>
        <v>F</v>
      </c>
      <c r="N8354" t="str">
        <f>_xlfn.XLOOKUP(tb_C103[[#This Row],[OS]],[1]!tb_C101[OS],[1]!tb_C101[OFICINA])</f>
        <v>AUTOMATICO - TROCAR</v>
      </c>
      <c r="O8354" s="14">
        <f>tb_C103[[#This Row],[FIM]] - tb_C103[[#This Row],[INICIO]]</f>
        <v>0</v>
      </c>
    </row>
    <row r="8355" spans="1:15" x14ac:dyDescent="0.25">
      <c r="B8355">
        <v>4439</v>
      </c>
      <c r="C8355">
        <v>3</v>
      </c>
      <c r="D8355" t="s">
        <v>8673</v>
      </c>
      <c r="E8355" s="9"/>
      <c r="F8355" s="9"/>
      <c r="G8355">
        <v>108</v>
      </c>
      <c r="H8355" t="s">
        <v>317</v>
      </c>
      <c r="I8355" t="s">
        <v>184</v>
      </c>
      <c r="J8355" t="s">
        <v>8682</v>
      </c>
      <c r="K8355" s="9">
        <v>45671.542083333334</v>
      </c>
      <c r="L8355" s="13">
        <f>IFERROR(_xlfn.XLOOKUP(tb_C103[[#This Row],[OS]],[1]!tb_C101[OS],[1]!tb_C101[DATA_ABERTURA]),0)</f>
        <v>45634.310300925928</v>
      </c>
      <c r="M8355" s="7" t="str">
        <f>IFERROR(_xlfn.XLOOKUP(tb_C103[[#This Row],[OS]],[1]!tb_C101[OS],[1]!tb_C101[SITUACAO_OS]),0)</f>
        <v>F</v>
      </c>
      <c r="N8355" t="str">
        <f>_xlfn.XLOOKUP(tb_C103[[#This Row],[OS]],[1]!tb_C101[OS],[1]!tb_C101[OFICINA])</f>
        <v>AUTOMATICO - TROCAR</v>
      </c>
      <c r="O8355" s="14">
        <f>tb_C103[[#This Row],[FIM]] - tb_C103[[#This Row],[INICIO]]</f>
        <v>0</v>
      </c>
    </row>
    <row r="8356" spans="1:15" x14ac:dyDescent="0.25">
      <c r="B8356">
        <v>4440</v>
      </c>
      <c r="C8356">
        <v>3</v>
      </c>
      <c r="D8356" t="s">
        <v>8673</v>
      </c>
      <c r="E8356" s="9"/>
      <c r="F8356" s="9"/>
      <c r="G8356">
        <v>502</v>
      </c>
      <c r="H8356" t="s">
        <v>246</v>
      </c>
      <c r="I8356" t="s">
        <v>24</v>
      </c>
      <c r="J8356" t="s">
        <v>8682</v>
      </c>
      <c r="K8356" s="9">
        <v>45671.542337962965</v>
      </c>
      <c r="L8356" s="13">
        <f>IFERROR(_xlfn.XLOOKUP(tb_C103[[#This Row],[OS]],[1]!tb_C101[OS],[1]!tb_C101[DATA_ABERTURA]),0)</f>
        <v>45634.899930555555</v>
      </c>
      <c r="M8356" s="7" t="str">
        <f>IFERROR(_xlfn.XLOOKUP(tb_C103[[#This Row],[OS]],[1]!tb_C101[OS],[1]!tb_C101[SITUACAO_OS]),0)</f>
        <v>F</v>
      </c>
      <c r="N8356" t="str">
        <f>_xlfn.XLOOKUP(tb_C103[[#This Row],[OS]],[1]!tb_C101[OS],[1]!tb_C101[OFICINA])</f>
        <v>AUTOMATICO - TROCAR</v>
      </c>
      <c r="O8356" s="14">
        <f>tb_C103[[#This Row],[FIM]] - tb_C103[[#This Row],[INICIO]]</f>
        <v>0</v>
      </c>
    </row>
    <row r="8357" spans="1:15" x14ac:dyDescent="0.25">
      <c r="B8357">
        <v>4441</v>
      </c>
      <c r="C8357">
        <v>1</v>
      </c>
      <c r="D8357" t="s">
        <v>8677</v>
      </c>
      <c r="E8357" s="9"/>
      <c r="F8357" s="9"/>
      <c r="G8357">
        <v>108</v>
      </c>
      <c r="H8357" t="s">
        <v>317</v>
      </c>
      <c r="I8357" t="s">
        <v>184</v>
      </c>
      <c r="J8357" t="s">
        <v>8674</v>
      </c>
      <c r="K8357" s="9"/>
      <c r="L8357" s="13">
        <f>IFERROR(_xlfn.XLOOKUP(tb_C103[[#This Row],[OS]],[1]!tb_C101[OS],[1]!tb_C101[DATA_ABERTURA]),0)</f>
        <v>45635.369930555556</v>
      </c>
      <c r="M8357" s="7" t="str">
        <f>IFERROR(_xlfn.XLOOKUP(tb_C103[[#This Row],[OS]],[1]!tb_C101[OS],[1]!tb_C101[SITUACAO_OS]),0)</f>
        <v>A</v>
      </c>
      <c r="N8357" t="str">
        <f>_xlfn.XLOOKUP(tb_C103[[#This Row],[OS]],[1]!tb_C101[OS],[1]!tb_C101[OFICINA])</f>
        <v>Eletrico</v>
      </c>
      <c r="O8357" s="14">
        <f>tb_C103[[#This Row],[FIM]] - tb_C103[[#This Row],[INICIO]]</f>
        <v>0</v>
      </c>
    </row>
    <row r="8358" spans="1:15" x14ac:dyDescent="0.25">
      <c r="A8358" t="s">
        <v>6459</v>
      </c>
      <c r="B8358">
        <v>4442</v>
      </c>
      <c r="C8358">
        <v>4</v>
      </c>
      <c r="D8358" t="s">
        <v>8684</v>
      </c>
      <c r="E8358" s="9">
        <v>45637.415277777778</v>
      </c>
      <c r="F8358" s="9">
        <v>45637.4375</v>
      </c>
      <c r="G8358">
        <v>108</v>
      </c>
      <c r="H8358" t="s">
        <v>317</v>
      </c>
      <c r="I8358" t="s">
        <v>184</v>
      </c>
      <c r="J8358" t="s">
        <v>8674</v>
      </c>
      <c r="K8358" s="9"/>
      <c r="L8358" s="13">
        <f>IFERROR(_xlfn.XLOOKUP(tb_C103[[#This Row],[OS]],[1]!tb_C101[OS],[1]!tb_C101[DATA_ABERTURA]),0)</f>
        <v>45635.372662037036</v>
      </c>
      <c r="M8358" s="7" t="str">
        <f>IFERROR(_xlfn.XLOOKUP(tb_C103[[#This Row],[OS]],[1]!tb_C101[OS],[1]!tb_C101[SITUACAO_OS]),0)</f>
        <v>E</v>
      </c>
      <c r="N8358" t="str">
        <f>_xlfn.XLOOKUP(tb_C103[[#This Row],[OS]],[1]!tb_C101[OS],[1]!tb_C101[OFICINA])</f>
        <v>Eletrico</v>
      </c>
      <c r="O8358" s="14">
        <f>tb_C103[[#This Row],[FIM]] - tb_C103[[#This Row],[INICIO]]</f>
        <v>2.2222222221898846E-2</v>
      </c>
    </row>
    <row r="8359" spans="1:15" x14ac:dyDescent="0.25">
      <c r="B8359">
        <v>4443</v>
      </c>
      <c r="C8359">
        <v>1</v>
      </c>
      <c r="D8359" t="s">
        <v>8677</v>
      </c>
      <c r="E8359" s="9"/>
      <c r="F8359" s="9"/>
      <c r="G8359">
        <v>118</v>
      </c>
      <c r="H8359" t="s">
        <v>1349</v>
      </c>
      <c r="I8359" t="s">
        <v>184</v>
      </c>
      <c r="J8359" t="s">
        <v>8674</v>
      </c>
      <c r="K8359" s="9"/>
      <c r="L8359" s="13">
        <f>IFERROR(_xlfn.XLOOKUP(tb_C103[[#This Row],[OS]],[1]!tb_C101[OS],[1]!tb_C101[DATA_ABERTURA]),0)</f>
        <v>45635.374374999999</v>
      </c>
      <c r="M8359" s="7" t="str">
        <f>IFERROR(_xlfn.XLOOKUP(tb_C103[[#This Row],[OS]],[1]!tb_C101[OS],[1]!tb_C101[SITUACAO_OS]),0)</f>
        <v>A</v>
      </c>
      <c r="N8359" t="str">
        <f>_xlfn.XLOOKUP(tb_C103[[#This Row],[OS]],[1]!tb_C101[OS],[1]!tb_C101[OFICINA])</f>
        <v>Eletrico</v>
      </c>
      <c r="O8359" s="14">
        <f>tb_C103[[#This Row],[FIM]] - tb_C103[[#This Row],[INICIO]]</f>
        <v>0</v>
      </c>
    </row>
    <row r="8360" spans="1:15" x14ac:dyDescent="0.25">
      <c r="A8360" t="s">
        <v>6398</v>
      </c>
      <c r="B8360">
        <v>4444</v>
      </c>
      <c r="C8360">
        <v>3</v>
      </c>
      <c r="D8360" t="s">
        <v>8673</v>
      </c>
      <c r="E8360" s="9">
        <v>45635.375</v>
      </c>
      <c r="F8360" s="9">
        <v>45635.444444444445</v>
      </c>
      <c r="G8360">
        <v>1005</v>
      </c>
      <c r="H8360" t="s">
        <v>2856</v>
      </c>
      <c r="I8360" t="s">
        <v>858</v>
      </c>
      <c r="J8360" t="s">
        <v>8671</v>
      </c>
      <c r="K8360" s="9">
        <v>45646.616006944445</v>
      </c>
      <c r="L8360" s="13">
        <f>IFERROR(_xlfn.XLOOKUP(tb_C103[[#This Row],[OS]],[1]!tb_C101[OS],[1]!tb_C101[DATA_ABERTURA]),0)</f>
        <v>45635.476944444446</v>
      </c>
      <c r="M8360" s="7" t="str">
        <f>IFERROR(_xlfn.XLOOKUP(tb_C103[[#This Row],[OS]],[1]!tb_C101[OS],[1]!tb_C101[SITUACAO_OS]),0)</f>
        <v>F</v>
      </c>
      <c r="N8360" t="str">
        <f>_xlfn.XLOOKUP(tb_C103[[#This Row],[OS]],[1]!tb_C101[OS],[1]!tb_C101[OFICINA])</f>
        <v>Mecanico</v>
      </c>
      <c r="O8360" s="14">
        <f>tb_C103[[#This Row],[FIM]] - tb_C103[[#This Row],[INICIO]]</f>
        <v>6.9444444445252884E-2</v>
      </c>
    </row>
    <row r="8361" spans="1:15" x14ac:dyDescent="0.25">
      <c r="A8361" t="s">
        <v>6398</v>
      </c>
      <c r="B8361">
        <v>4445</v>
      </c>
      <c r="C8361">
        <v>3</v>
      </c>
      <c r="D8361" t="s">
        <v>8673</v>
      </c>
      <c r="E8361" s="9">
        <v>45635.447916666664</v>
      </c>
      <c r="F8361" s="9">
        <v>45635.472222222219</v>
      </c>
      <c r="G8361">
        <v>9032</v>
      </c>
      <c r="H8361" t="s">
        <v>6913</v>
      </c>
      <c r="I8361" t="s">
        <v>5451</v>
      </c>
      <c r="J8361" t="s">
        <v>8671</v>
      </c>
      <c r="K8361" s="9">
        <v>45646.615011574075</v>
      </c>
      <c r="L8361" s="13">
        <f>IFERROR(_xlfn.XLOOKUP(tb_C103[[#This Row],[OS]],[1]!tb_C101[OS],[1]!tb_C101[DATA_ABERTURA]),0)</f>
        <v>45635.48300925926</v>
      </c>
      <c r="M8361" s="7" t="str">
        <f>IFERROR(_xlfn.XLOOKUP(tb_C103[[#This Row],[OS]],[1]!tb_C101[OS],[1]!tb_C101[SITUACAO_OS]),0)</f>
        <v>F</v>
      </c>
      <c r="N8361" t="str">
        <f>_xlfn.XLOOKUP(tb_C103[[#This Row],[OS]],[1]!tb_C101[OS],[1]!tb_C101[OFICINA])</f>
        <v>Mecanico</v>
      </c>
      <c r="O8361" s="14">
        <f>tb_C103[[#This Row],[FIM]] - tb_C103[[#This Row],[INICIO]]</f>
        <v>2.4305555554747116E-2</v>
      </c>
    </row>
    <row r="8362" spans="1:15" x14ac:dyDescent="0.25">
      <c r="A8362" t="s">
        <v>6398</v>
      </c>
      <c r="B8362">
        <v>4446</v>
      </c>
      <c r="C8362">
        <v>3</v>
      </c>
      <c r="D8362" t="s">
        <v>8673</v>
      </c>
      <c r="E8362" s="9">
        <v>45638.583333333336</v>
      </c>
      <c r="F8362" s="9">
        <v>45638.715277777781</v>
      </c>
      <c r="G8362">
        <v>207</v>
      </c>
      <c r="H8362" t="s">
        <v>760</v>
      </c>
      <c r="I8362" t="s">
        <v>175</v>
      </c>
      <c r="J8362" t="s">
        <v>1476</v>
      </c>
      <c r="K8362" s="9">
        <v>45686.62605324074</v>
      </c>
      <c r="L8362" s="13">
        <f>IFERROR(_xlfn.XLOOKUP(tb_C103[[#This Row],[OS]],[1]!tb_C101[OS],[1]!tb_C101[DATA_ABERTURA]),0)</f>
        <v>45635.601469907408</v>
      </c>
      <c r="M8362" s="7" t="str">
        <f>IFERROR(_xlfn.XLOOKUP(tb_C103[[#This Row],[OS]],[1]!tb_C101[OS],[1]!tb_C101[SITUACAO_OS]),0)</f>
        <v>F</v>
      </c>
      <c r="N8362" t="str">
        <f>_xlfn.XLOOKUP(tb_C103[[#This Row],[OS]],[1]!tb_C101[OS],[1]!tb_C101[OFICINA])</f>
        <v>MANUTENCAO PREDIAL</v>
      </c>
      <c r="O8362" s="14">
        <f>tb_C103[[#This Row],[FIM]] - tb_C103[[#This Row],[INICIO]]</f>
        <v>0.13194444444525288</v>
      </c>
    </row>
    <row r="8363" spans="1:15" x14ac:dyDescent="0.25">
      <c r="A8363" t="s">
        <v>6398</v>
      </c>
      <c r="B8363">
        <v>4446</v>
      </c>
      <c r="C8363">
        <v>3</v>
      </c>
      <c r="D8363" t="s">
        <v>8673</v>
      </c>
      <c r="E8363" s="9">
        <v>45639.416666666664</v>
      </c>
      <c r="F8363" s="9">
        <v>45639.715277777781</v>
      </c>
      <c r="G8363">
        <v>207</v>
      </c>
      <c r="H8363" t="s">
        <v>760</v>
      </c>
      <c r="I8363" t="s">
        <v>175</v>
      </c>
      <c r="J8363" t="s">
        <v>1476</v>
      </c>
      <c r="K8363" s="9">
        <v>45686.62605324074</v>
      </c>
      <c r="L8363" s="13">
        <f>IFERROR(_xlfn.XLOOKUP(tb_C103[[#This Row],[OS]],[1]!tb_C101[OS],[1]!tb_C101[DATA_ABERTURA]),0)</f>
        <v>45635.601469907408</v>
      </c>
      <c r="M8363" s="7" t="str">
        <f>IFERROR(_xlfn.XLOOKUP(tb_C103[[#This Row],[OS]],[1]!tb_C101[OS],[1]!tb_C101[SITUACAO_OS]),0)</f>
        <v>F</v>
      </c>
      <c r="N8363" t="str">
        <f>_xlfn.XLOOKUP(tb_C103[[#This Row],[OS]],[1]!tb_C101[OS],[1]!tb_C101[OFICINA])</f>
        <v>MANUTENCAO PREDIAL</v>
      </c>
      <c r="O8363" s="14">
        <f>tb_C103[[#This Row],[FIM]] - tb_C103[[#This Row],[INICIO]]</f>
        <v>0.29861111111677019</v>
      </c>
    </row>
    <row r="8364" spans="1:15" x14ac:dyDescent="0.25">
      <c r="A8364" t="s">
        <v>1764</v>
      </c>
      <c r="B8364">
        <v>4447</v>
      </c>
      <c r="C8364">
        <v>3</v>
      </c>
      <c r="D8364" t="s">
        <v>8673</v>
      </c>
      <c r="E8364" s="9">
        <v>45633.541666666664</v>
      </c>
      <c r="F8364" s="9">
        <v>45633.583333333336</v>
      </c>
      <c r="G8364">
        <v>9027</v>
      </c>
      <c r="H8364" t="s">
        <v>5311</v>
      </c>
      <c r="I8364" t="s">
        <v>175</v>
      </c>
      <c r="J8364" t="s">
        <v>8674</v>
      </c>
      <c r="K8364" s="9"/>
      <c r="L8364" s="13">
        <f>IFERROR(_xlfn.XLOOKUP(tb_C103[[#This Row],[OS]],[1]!tb_C101[OS],[1]!tb_C101[DATA_ABERTURA]),0)</f>
        <v>45635.605370370373</v>
      </c>
      <c r="M8364" s="7" t="str">
        <f>IFERROR(_xlfn.XLOOKUP(tb_C103[[#This Row],[OS]],[1]!tb_C101[OS],[1]!tb_C101[SITUACAO_OS]),0)</f>
        <v>E</v>
      </c>
      <c r="N8364" t="str">
        <f>_xlfn.XLOOKUP(tb_C103[[#This Row],[OS]],[1]!tb_C101[OS],[1]!tb_C101[OFICINA])</f>
        <v>Eletrico</v>
      </c>
      <c r="O8364" s="14">
        <f>tb_C103[[#This Row],[FIM]] - tb_C103[[#This Row],[INICIO]]</f>
        <v>4.1666666671517305E-2</v>
      </c>
    </row>
    <row r="8365" spans="1:15" x14ac:dyDescent="0.25">
      <c r="A8365" t="s">
        <v>4080</v>
      </c>
      <c r="B8365">
        <v>4447</v>
      </c>
      <c r="C8365">
        <v>3</v>
      </c>
      <c r="D8365" t="s">
        <v>8673</v>
      </c>
      <c r="E8365" s="9">
        <v>45633.541666666664</v>
      </c>
      <c r="F8365" s="9">
        <v>45633.583333333336</v>
      </c>
      <c r="G8365">
        <v>9027</v>
      </c>
      <c r="H8365" t="s">
        <v>5311</v>
      </c>
      <c r="I8365" t="s">
        <v>175</v>
      </c>
      <c r="J8365" t="s">
        <v>8674</v>
      </c>
      <c r="K8365" s="9"/>
      <c r="L8365" s="13">
        <f>IFERROR(_xlfn.XLOOKUP(tb_C103[[#This Row],[OS]],[1]!tb_C101[OS],[1]!tb_C101[DATA_ABERTURA]),0)</f>
        <v>45635.605370370373</v>
      </c>
      <c r="M8365" s="7" t="str">
        <f>IFERROR(_xlfn.XLOOKUP(tb_C103[[#This Row],[OS]],[1]!tb_C101[OS],[1]!tb_C101[SITUACAO_OS]),0)</f>
        <v>E</v>
      </c>
      <c r="N8365" t="str">
        <f>_xlfn.XLOOKUP(tb_C103[[#This Row],[OS]],[1]!tb_C101[OS],[1]!tb_C101[OFICINA])</f>
        <v>Eletrico</v>
      </c>
      <c r="O8365" s="14">
        <f>tb_C103[[#This Row],[FIM]] - tb_C103[[#This Row],[INICIO]]</f>
        <v>4.1666666671517305E-2</v>
      </c>
    </row>
    <row r="8366" spans="1:15" x14ac:dyDescent="0.25">
      <c r="A8366" t="s">
        <v>1764</v>
      </c>
      <c r="B8366">
        <v>4447</v>
      </c>
      <c r="C8366">
        <v>3</v>
      </c>
      <c r="D8366" t="s">
        <v>8673</v>
      </c>
      <c r="E8366" s="9">
        <v>45633.541666666664</v>
      </c>
      <c r="F8366" s="9">
        <v>45633.583333333336</v>
      </c>
      <c r="G8366">
        <v>9027</v>
      </c>
      <c r="H8366" t="s">
        <v>5311</v>
      </c>
      <c r="I8366" t="s">
        <v>175</v>
      </c>
      <c r="J8366" t="s">
        <v>8674</v>
      </c>
      <c r="K8366" s="9"/>
      <c r="L8366" s="13">
        <f>IFERROR(_xlfn.XLOOKUP(tb_C103[[#This Row],[OS]],[1]!tb_C101[OS],[1]!tb_C101[DATA_ABERTURA]),0)</f>
        <v>45635.605370370373</v>
      </c>
      <c r="M8366" s="7" t="str">
        <f>IFERROR(_xlfn.XLOOKUP(tb_C103[[#This Row],[OS]],[1]!tb_C101[OS],[1]!tb_C101[SITUACAO_OS]),0)</f>
        <v>E</v>
      </c>
      <c r="N8366" t="str">
        <f>_xlfn.XLOOKUP(tb_C103[[#This Row],[OS]],[1]!tb_C101[OS],[1]!tb_C101[OFICINA])</f>
        <v>Eletrico</v>
      </c>
      <c r="O8366" s="14">
        <f>tb_C103[[#This Row],[FIM]] - tb_C103[[#This Row],[INICIO]]</f>
        <v>4.1666666671517305E-2</v>
      </c>
    </row>
    <row r="8367" spans="1:15" x14ac:dyDescent="0.25">
      <c r="A8367" t="s">
        <v>4080</v>
      </c>
      <c r="B8367">
        <v>4447</v>
      </c>
      <c r="C8367">
        <v>3</v>
      </c>
      <c r="D8367" t="s">
        <v>8673</v>
      </c>
      <c r="E8367" s="9">
        <v>45633.541666666664</v>
      </c>
      <c r="F8367" s="9">
        <v>45633.583333333336</v>
      </c>
      <c r="G8367">
        <v>9027</v>
      </c>
      <c r="H8367" t="s">
        <v>5311</v>
      </c>
      <c r="I8367" t="s">
        <v>175</v>
      </c>
      <c r="J8367" t="s">
        <v>8674</v>
      </c>
      <c r="K8367" s="9"/>
      <c r="L8367" s="13">
        <f>IFERROR(_xlfn.XLOOKUP(tb_C103[[#This Row],[OS]],[1]!tb_C101[OS],[1]!tb_C101[DATA_ABERTURA]),0)</f>
        <v>45635.605370370373</v>
      </c>
      <c r="M8367" s="7" t="str">
        <f>IFERROR(_xlfn.XLOOKUP(tb_C103[[#This Row],[OS]],[1]!tb_C101[OS],[1]!tb_C101[SITUACAO_OS]),0)</f>
        <v>E</v>
      </c>
      <c r="N8367" t="str">
        <f>_xlfn.XLOOKUP(tb_C103[[#This Row],[OS]],[1]!tb_C101[OS],[1]!tb_C101[OFICINA])</f>
        <v>Eletrico</v>
      </c>
      <c r="O8367" s="14">
        <f>tb_C103[[#This Row],[FIM]] - tb_C103[[#This Row],[INICIO]]</f>
        <v>4.1666666671517305E-2</v>
      </c>
    </row>
    <row r="8368" spans="1:15" x14ac:dyDescent="0.25">
      <c r="B8368">
        <v>4448</v>
      </c>
      <c r="C8368">
        <v>3</v>
      </c>
      <c r="D8368" t="s">
        <v>8673</v>
      </c>
      <c r="E8368" s="9"/>
      <c r="F8368" s="9"/>
      <c r="G8368">
        <v>501</v>
      </c>
      <c r="H8368" t="s">
        <v>228</v>
      </c>
      <c r="I8368" t="s">
        <v>24</v>
      </c>
      <c r="J8368" t="s">
        <v>8682</v>
      </c>
      <c r="K8368" s="9"/>
      <c r="L8368" s="13">
        <f>IFERROR(_xlfn.XLOOKUP(tb_C103[[#This Row],[OS]],[1]!tb_C101[OS],[1]!tb_C101[DATA_ABERTURA]),0)</f>
        <v>45635.615833333337</v>
      </c>
      <c r="M8368" s="7" t="str">
        <f>IFERROR(_xlfn.XLOOKUP(tb_C103[[#This Row],[OS]],[1]!tb_C101[OS],[1]!tb_C101[SITUACAO_OS]),0)</f>
        <v>A</v>
      </c>
      <c r="N8368" t="str">
        <f>_xlfn.XLOOKUP(tb_C103[[#This Row],[OS]],[1]!tb_C101[OS],[1]!tb_C101[OFICINA])</f>
        <v>AUTOMATICO - TROCAR</v>
      </c>
      <c r="O8368" s="14">
        <f>tb_C103[[#This Row],[FIM]] - tb_C103[[#This Row],[INICIO]]</f>
        <v>0</v>
      </c>
    </row>
    <row r="8369" spans="1:15" x14ac:dyDescent="0.25">
      <c r="B8369">
        <v>4449</v>
      </c>
      <c r="C8369">
        <v>3</v>
      </c>
      <c r="D8369" t="s">
        <v>8673</v>
      </c>
      <c r="E8369" s="9"/>
      <c r="F8369" s="9"/>
      <c r="G8369">
        <v>1005</v>
      </c>
      <c r="H8369" t="s">
        <v>2856</v>
      </c>
      <c r="I8369" t="s">
        <v>858</v>
      </c>
      <c r="J8369" t="s">
        <v>8678</v>
      </c>
      <c r="K8369" s="9">
        <v>45665.593935185185</v>
      </c>
      <c r="L8369" s="13">
        <f>IFERROR(_xlfn.XLOOKUP(tb_C103[[#This Row],[OS]],[1]!tb_C101[OS],[1]!tb_C101[DATA_ABERTURA]),0)</f>
        <v>45635.646469907406</v>
      </c>
      <c r="M8369" s="7" t="str">
        <f>IFERROR(_xlfn.XLOOKUP(tb_C103[[#This Row],[OS]],[1]!tb_C101[OS],[1]!tb_C101[SITUACAO_OS]),0)</f>
        <v>F</v>
      </c>
      <c r="N8369" t="str">
        <f>_xlfn.XLOOKUP(tb_C103[[#This Row],[OS]],[1]!tb_C101[OS],[1]!tb_C101[OFICINA])</f>
        <v>Terceiro</v>
      </c>
      <c r="O8369" s="14">
        <f>tb_C103[[#This Row],[FIM]] - tb_C103[[#This Row],[INICIO]]</f>
        <v>0</v>
      </c>
    </row>
    <row r="8370" spans="1:15" x14ac:dyDescent="0.25">
      <c r="A8370" t="s">
        <v>4080</v>
      </c>
      <c r="B8370">
        <v>4450</v>
      </c>
      <c r="C8370">
        <v>3</v>
      </c>
      <c r="D8370" t="s">
        <v>8673</v>
      </c>
      <c r="E8370" s="9">
        <v>45633.791666666664</v>
      </c>
      <c r="F8370" s="9">
        <v>45633.8125</v>
      </c>
      <c r="G8370">
        <v>112</v>
      </c>
      <c r="H8370" t="s">
        <v>237</v>
      </c>
      <c r="I8370" t="s">
        <v>184</v>
      </c>
      <c r="J8370" t="s">
        <v>8671</v>
      </c>
      <c r="K8370" s="9"/>
      <c r="L8370" s="13">
        <f>IFERROR(_xlfn.XLOOKUP(tb_C103[[#This Row],[OS]],[1]!tb_C101[OS],[1]!tb_C101[DATA_ABERTURA]),0)</f>
        <v>45635.720104166663</v>
      </c>
      <c r="M8370" s="7" t="str">
        <f>IFERROR(_xlfn.XLOOKUP(tb_C103[[#This Row],[OS]],[1]!tb_C101[OS],[1]!tb_C101[SITUACAO_OS]),0)</f>
        <v>E</v>
      </c>
      <c r="N8370" t="str">
        <f>_xlfn.XLOOKUP(tb_C103[[#This Row],[OS]],[1]!tb_C101[OS],[1]!tb_C101[OFICINA])</f>
        <v>Mecanico</v>
      </c>
      <c r="O8370" s="14">
        <f>tb_C103[[#This Row],[FIM]] - tb_C103[[#This Row],[INICIO]]</f>
        <v>2.0833333335758653E-2</v>
      </c>
    </row>
    <row r="8371" spans="1:15" x14ac:dyDescent="0.25">
      <c r="A8371" t="s">
        <v>4080</v>
      </c>
      <c r="B8371">
        <v>4451</v>
      </c>
      <c r="C8371">
        <v>3</v>
      </c>
      <c r="D8371" t="s">
        <v>8673</v>
      </c>
      <c r="E8371" s="9">
        <v>45633.819444444445</v>
      </c>
      <c r="F8371" s="9">
        <v>45633.833333333336</v>
      </c>
      <c r="G8371">
        <v>118</v>
      </c>
      <c r="H8371" t="s">
        <v>1349</v>
      </c>
      <c r="I8371" t="s">
        <v>184</v>
      </c>
      <c r="J8371" t="s">
        <v>8671</v>
      </c>
      <c r="K8371" s="9"/>
      <c r="L8371" s="13">
        <f>IFERROR(_xlfn.XLOOKUP(tb_C103[[#This Row],[OS]],[1]!tb_C101[OS],[1]!tb_C101[DATA_ABERTURA]),0)</f>
        <v>45635.72078703704</v>
      </c>
      <c r="M8371" s="7" t="str">
        <f>IFERROR(_xlfn.XLOOKUP(tb_C103[[#This Row],[OS]],[1]!tb_C101[OS],[1]!tb_C101[SITUACAO_OS]),0)</f>
        <v>E</v>
      </c>
      <c r="N8371" t="str">
        <f>_xlfn.XLOOKUP(tb_C103[[#This Row],[OS]],[1]!tb_C101[OS],[1]!tb_C101[OFICINA])</f>
        <v>Mecanico</v>
      </c>
      <c r="O8371" s="14">
        <f>tb_C103[[#This Row],[FIM]] - tb_C103[[#This Row],[INICIO]]</f>
        <v>1.3888888890505768E-2</v>
      </c>
    </row>
    <row r="8372" spans="1:15" x14ac:dyDescent="0.25">
      <c r="A8372" t="s">
        <v>4080</v>
      </c>
      <c r="B8372">
        <v>4452</v>
      </c>
      <c r="C8372">
        <v>3</v>
      </c>
      <c r="D8372" t="s">
        <v>8673</v>
      </c>
      <c r="E8372" s="9">
        <v>45634.423611111109</v>
      </c>
      <c r="F8372" s="9">
        <v>45634.4375</v>
      </c>
      <c r="G8372">
        <v>108</v>
      </c>
      <c r="H8372" t="s">
        <v>317</v>
      </c>
      <c r="I8372" t="s">
        <v>184</v>
      </c>
      <c r="J8372" t="s">
        <v>8671</v>
      </c>
      <c r="K8372" s="9"/>
      <c r="L8372" s="13">
        <f>IFERROR(_xlfn.XLOOKUP(tb_C103[[#This Row],[OS]],[1]!tb_C101[OS],[1]!tb_C101[DATA_ABERTURA]),0)</f>
        <v>45635.721828703703</v>
      </c>
      <c r="M8372" s="7" t="str">
        <f>IFERROR(_xlfn.XLOOKUP(tb_C103[[#This Row],[OS]],[1]!tb_C101[OS],[1]!tb_C101[SITUACAO_OS]),0)</f>
        <v>E</v>
      </c>
      <c r="N8372" t="str">
        <f>_xlfn.XLOOKUP(tb_C103[[#This Row],[OS]],[1]!tb_C101[OS],[1]!tb_C101[OFICINA])</f>
        <v>Mecanico</v>
      </c>
      <c r="O8372" s="14">
        <f>tb_C103[[#This Row],[FIM]] - tb_C103[[#This Row],[INICIO]]</f>
        <v>1.3888888890505768E-2</v>
      </c>
    </row>
    <row r="8373" spans="1:15" x14ac:dyDescent="0.25">
      <c r="A8373" t="s">
        <v>4080</v>
      </c>
      <c r="B8373">
        <v>4453</v>
      </c>
      <c r="C8373">
        <v>3</v>
      </c>
      <c r="D8373" t="s">
        <v>8673</v>
      </c>
      <c r="E8373" s="9">
        <v>45634.416666666664</v>
      </c>
      <c r="F8373" s="9">
        <v>45634.423611111109</v>
      </c>
      <c r="G8373">
        <v>1003</v>
      </c>
      <c r="H8373" t="s">
        <v>2044</v>
      </c>
      <c r="I8373" t="s">
        <v>24</v>
      </c>
      <c r="J8373" t="s">
        <v>8674</v>
      </c>
      <c r="K8373" s="9"/>
      <c r="L8373" s="13">
        <f>IFERROR(_xlfn.XLOOKUP(tb_C103[[#This Row],[OS]],[1]!tb_C101[OS],[1]!tb_C101[DATA_ABERTURA]),0)</f>
        <v>45635.722696759258</v>
      </c>
      <c r="M8373" s="7" t="str">
        <f>IFERROR(_xlfn.XLOOKUP(tb_C103[[#This Row],[OS]],[1]!tb_C101[OS],[1]!tb_C101[SITUACAO_OS]),0)</f>
        <v>E</v>
      </c>
      <c r="N8373" t="str">
        <f>_xlfn.XLOOKUP(tb_C103[[#This Row],[OS]],[1]!tb_C101[OS],[1]!tb_C101[OFICINA])</f>
        <v>Eletrico</v>
      </c>
      <c r="O8373" s="14">
        <f>tb_C103[[#This Row],[FIM]] - tb_C103[[#This Row],[INICIO]]</f>
        <v>6.9444444452528842E-3</v>
      </c>
    </row>
    <row r="8374" spans="1:15" x14ac:dyDescent="0.25">
      <c r="A8374" t="s">
        <v>4080</v>
      </c>
      <c r="B8374">
        <v>4454</v>
      </c>
      <c r="C8374">
        <v>3</v>
      </c>
      <c r="D8374" t="s">
        <v>8673</v>
      </c>
      <c r="E8374" s="9">
        <v>45634.4375</v>
      </c>
      <c r="F8374" s="9">
        <v>45634.458333333336</v>
      </c>
      <c r="G8374">
        <v>113</v>
      </c>
      <c r="H8374" t="s">
        <v>213</v>
      </c>
      <c r="I8374" t="s">
        <v>184</v>
      </c>
      <c r="J8374" t="s">
        <v>8674</v>
      </c>
      <c r="K8374" s="9"/>
      <c r="L8374" s="13">
        <f>IFERROR(_xlfn.XLOOKUP(tb_C103[[#This Row],[OS]],[1]!tb_C101[OS],[1]!tb_C101[DATA_ABERTURA]),0)</f>
        <v>45635.723981481482</v>
      </c>
      <c r="M8374" s="7" t="str">
        <f>IFERROR(_xlfn.XLOOKUP(tb_C103[[#This Row],[OS]],[1]!tb_C101[OS],[1]!tb_C101[SITUACAO_OS]),0)</f>
        <v>E</v>
      </c>
      <c r="N8374" t="str">
        <f>_xlfn.XLOOKUP(tb_C103[[#This Row],[OS]],[1]!tb_C101[OS],[1]!tb_C101[OFICINA])</f>
        <v>Eletrico</v>
      </c>
      <c r="O8374" s="14">
        <f>tb_C103[[#This Row],[FIM]] - tb_C103[[#This Row],[INICIO]]</f>
        <v>2.0833333335758653E-2</v>
      </c>
    </row>
    <row r="8375" spans="1:15" x14ac:dyDescent="0.25">
      <c r="B8375">
        <v>4455</v>
      </c>
      <c r="C8375">
        <v>3</v>
      </c>
      <c r="D8375" t="s">
        <v>8673</v>
      </c>
      <c r="E8375" s="9"/>
      <c r="F8375" s="9"/>
      <c r="G8375">
        <v>115</v>
      </c>
      <c r="H8375" t="s">
        <v>197</v>
      </c>
      <c r="I8375" t="s">
        <v>184</v>
      </c>
      <c r="J8375" t="s">
        <v>8682</v>
      </c>
      <c r="K8375" s="9">
        <v>45671.542662037034</v>
      </c>
      <c r="L8375" s="13">
        <f>IFERROR(_xlfn.XLOOKUP(tb_C103[[#This Row],[OS]],[1]!tb_C101[OS],[1]!tb_C101[DATA_ABERTURA]),0)</f>
        <v>45635.799861111111</v>
      </c>
      <c r="M8375" s="7" t="str">
        <f>IFERROR(_xlfn.XLOOKUP(tb_C103[[#This Row],[OS]],[1]!tb_C101[OS],[1]!tb_C101[SITUACAO_OS]),0)</f>
        <v>F</v>
      </c>
      <c r="N8375" t="str">
        <f>_xlfn.XLOOKUP(tb_C103[[#This Row],[OS]],[1]!tb_C101[OS],[1]!tb_C101[OFICINA])</f>
        <v>AUTOMATICO - TROCAR</v>
      </c>
      <c r="O8375" s="14">
        <f>tb_C103[[#This Row],[FIM]] - tb_C103[[#This Row],[INICIO]]</f>
        <v>0</v>
      </c>
    </row>
    <row r="8376" spans="1:15" x14ac:dyDescent="0.25">
      <c r="A8376" t="s">
        <v>8686</v>
      </c>
      <c r="B8376">
        <v>4456</v>
      </c>
      <c r="C8376">
        <v>3</v>
      </c>
      <c r="D8376" t="s">
        <v>8673</v>
      </c>
      <c r="E8376" s="9">
        <v>45636.293749999997</v>
      </c>
      <c r="F8376" s="9">
        <v>45636.333333333336</v>
      </c>
      <c r="G8376">
        <v>115</v>
      </c>
      <c r="H8376" t="s">
        <v>197</v>
      </c>
      <c r="I8376" t="s">
        <v>184</v>
      </c>
      <c r="J8376" t="s">
        <v>8671</v>
      </c>
      <c r="K8376" s="9"/>
      <c r="L8376" s="13">
        <f>IFERROR(_xlfn.XLOOKUP(tb_C103[[#This Row],[OS]],[1]!tb_C101[OS],[1]!tb_C101[DATA_ABERTURA]),0)</f>
        <v>45636.032812500001</v>
      </c>
      <c r="M8376" s="7" t="str">
        <f>IFERROR(_xlfn.XLOOKUP(tb_C103[[#This Row],[OS]],[1]!tb_C101[OS],[1]!tb_C101[SITUACAO_OS]),0)</f>
        <v>E</v>
      </c>
      <c r="N8376" t="str">
        <f>_xlfn.XLOOKUP(tb_C103[[#This Row],[OS]],[1]!tb_C101[OS],[1]!tb_C101[OFICINA])</f>
        <v>Mecanico</v>
      </c>
      <c r="O8376" s="14">
        <f>tb_C103[[#This Row],[FIM]] - tb_C103[[#This Row],[INICIO]]</f>
        <v>3.9583333338669036E-2</v>
      </c>
    </row>
    <row r="8377" spans="1:15" x14ac:dyDescent="0.25">
      <c r="A8377" t="s">
        <v>8696</v>
      </c>
      <c r="B8377">
        <v>4456</v>
      </c>
      <c r="C8377">
        <v>3</v>
      </c>
      <c r="D8377" t="s">
        <v>8673</v>
      </c>
      <c r="E8377" s="9">
        <v>45636.293749999997</v>
      </c>
      <c r="F8377" s="9">
        <v>45636.333333333336</v>
      </c>
      <c r="G8377">
        <v>115</v>
      </c>
      <c r="H8377" t="s">
        <v>197</v>
      </c>
      <c r="I8377" t="s">
        <v>184</v>
      </c>
      <c r="J8377" t="s">
        <v>8671</v>
      </c>
      <c r="K8377" s="9"/>
      <c r="L8377" s="13">
        <f>IFERROR(_xlfn.XLOOKUP(tb_C103[[#This Row],[OS]],[1]!tb_C101[OS],[1]!tb_C101[DATA_ABERTURA]),0)</f>
        <v>45636.032812500001</v>
      </c>
      <c r="M8377" s="7" t="str">
        <f>IFERROR(_xlfn.XLOOKUP(tb_C103[[#This Row],[OS]],[1]!tb_C101[OS],[1]!tb_C101[SITUACAO_OS]),0)</f>
        <v>E</v>
      </c>
      <c r="N8377" t="str">
        <f>_xlfn.XLOOKUP(tb_C103[[#This Row],[OS]],[1]!tb_C101[OS],[1]!tb_C101[OFICINA])</f>
        <v>Mecanico</v>
      </c>
      <c r="O8377" s="14">
        <f>tb_C103[[#This Row],[FIM]] - tb_C103[[#This Row],[INICIO]]</f>
        <v>3.9583333338669036E-2</v>
      </c>
    </row>
    <row r="8378" spans="1:15" x14ac:dyDescent="0.25">
      <c r="A8378" t="s">
        <v>8686</v>
      </c>
      <c r="B8378">
        <v>4456</v>
      </c>
      <c r="C8378">
        <v>3</v>
      </c>
      <c r="D8378" t="s">
        <v>8673</v>
      </c>
      <c r="E8378" s="9">
        <v>45636.3125</v>
      </c>
      <c r="F8378" s="9">
        <v>45636.333333333336</v>
      </c>
      <c r="G8378">
        <v>115</v>
      </c>
      <c r="H8378" t="s">
        <v>197</v>
      </c>
      <c r="I8378" t="s">
        <v>184</v>
      </c>
      <c r="J8378" t="s">
        <v>8671</v>
      </c>
      <c r="K8378" s="9"/>
      <c r="L8378" s="13">
        <f>IFERROR(_xlfn.XLOOKUP(tb_C103[[#This Row],[OS]],[1]!tb_C101[OS],[1]!tb_C101[DATA_ABERTURA]),0)</f>
        <v>45636.032812500001</v>
      </c>
      <c r="M8378" s="7" t="str">
        <f>IFERROR(_xlfn.XLOOKUP(tb_C103[[#This Row],[OS]],[1]!tb_C101[OS],[1]!tb_C101[SITUACAO_OS]),0)</f>
        <v>E</v>
      </c>
      <c r="N8378" t="str">
        <f>_xlfn.XLOOKUP(tb_C103[[#This Row],[OS]],[1]!tb_C101[OS],[1]!tb_C101[OFICINA])</f>
        <v>Mecanico</v>
      </c>
      <c r="O8378" s="14">
        <f>tb_C103[[#This Row],[FIM]] - tb_C103[[#This Row],[INICIO]]</f>
        <v>2.0833333335758653E-2</v>
      </c>
    </row>
    <row r="8379" spans="1:15" x14ac:dyDescent="0.25">
      <c r="A8379" t="s">
        <v>8696</v>
      </c>
      <c r="B8379">
        <v>4456</v>
      </c>
      <c r="C8379">
        <v>3</v>
      </c>
      <c r="D8379" t="s">
        <v>8673</v>
      </c>
      <c r="E8379" s="9">
        <v>45636.3125</v>
      </c>
      <c r="F8379" s="9">
        <v>45636.333333333336</v>
      </c>
      <c r="G8379">
        <v>115</v>
      </c>
      <c r="H8379" t="s">
        <v>197</v>
      </c>
      <c r="I8379" t="s">
        <v>184</v>
      </c>
      <c r="J8379" t="s">
        <v>8671</v>
      </c>
      <c r="K8379" s="9"/>
      <c r="L8379" s="13">
        <f>IFERROR(_xlfn.XLOOKUP(tb_C103[[#This Row],[OS]],[1]!tb_C101[OS],[1]!tb_C101[DATA_ABERTURA]),0)</f>
        <v>45636.032812500001</v>
      </c>
      <c r="M8379" s="7" t="str">
        <f>IFERROR(_xlfn.XLOOKUP(tb_C103[[#This Row],[OS]],[1]!tb_C101[OS],[1]!tb_C101[SITUACAO_OS]),0)</f>
        <v>E</v>
      </c>
      <c r="N8379" t="str">
        <f>_xlfn.XLOOKUP(tb_C103[[#This Row],[OS]],[1]!tb_C101[OS],[1]!tb_C101[OFICINA])</f>
        <v>Mecanico</v>
      </c>
      <c r="O8379" s="14">
        <f>tb_C103[[#This Row],[FIM]] - tb_C103[[#This Row],[INICIO]]</f>
        <v>2.0833333335758653E-2</v>
      </c>
    </row>
    <row r="8380" spans="1:15" x14ac:dyDescent="0.25">
      <c r="B8380">
        <v>4457</v>
      </c>
      <c r="C8380">
        <v>3</v>
      </c>
      <c r="D8380" t="s">
        <v>8673</v>
      </c>
      <c r="E8380" s="9"/>
      <c r="F8380" s="9"/>
      <c r="G8380">
        <v>115</v>
      </c>
      <c r="H8380" t="s">
        <v>197</v>
      </c>
      <c r="I8380" t="s">
        <v>184</v>
      </c>
      <c r="J8380" t="s">
        <v>8682</v>
      </c>
      <c r="K8380" s="9">
        <v>45671.54278935185</v>
      </c>
      <c r="L8380" s="13">
        <f>IFERROR(_xlfn.XLOOKUP(tb_C103[[#This Row],[OS]],[1]!tb_C101[OS],[1]!tb_C101[DATA_ABERTURA]),0)</f>
        <v>45636.289583333331</v>
      </c>
      <c r="M8380" s="7" t="str">
        <f>IFERROR(_xlfn.XLOOKUP(tb_C103[[#This Row],[OS]],[1]!tb_C101[OS],[1]!tb_C101[SITUACAO_OS]),0)</f>
        <v>F</v>
      </c>
      <c r="N8380" t="str">
        <f>_xlfn.XLOOKUP(tb_C103[[#This Row],[OS]],[1]!tb_C101[OS],[1]!tb_C101[OFICINA])</f>
        <v>AUTOMATICO - TROCAR</v>
      </c>
      <c r="O8380" s="14">
        <f>tb_C103[[#This Row],[FIM]] - tb_C103[[#This Row],[INICIO]]</f>
        <v>0</v>
      </c>
    </row>
    <row r="8381" spans="1:15" x14ac:dyDescent="0.25">
      <c r="A8381" t="s">
        <v>8686</v>
      </c>
      <c r="B8381">
        <v>4458</v>
      </c>
      <c r="C8381">
        <v>3</v>
      </c>
      <c r="D8381" t="s">
        <v>8673</v>
      </c>
      <c r="E8381" s="9"/>
      <c r="F8381" s="9"/>
      <c r="G8381">
        <v>9003</v>
      </c>
      <c r="H8381" t="s">
        <v>3326</v>
      </c>
      <c r="I8381" t="s">
        <v>1476</v>
      </c>
      <c r="J8381" t="s">
        <v>8671</v>
      </c>
      <c r="K8381" s="9"/>
      <c r="L8381" s="13">
        <f>IFERROR(_xlfn.XLOOKUP(tb_C103[[#This Row],[OS]],[1]!tb_C101[OS],[1]!tb_C101[DATA_ABERTURA]),0)</f>
        <v>45636.328472222223</v>
      </c>
      <c r="M8381" s="7" t="str">
        <f>IFERROR(_xlfn.XLOOKUP(tb_C103[[#This Row],[OS]],[1]!tb_C101[OS],[1]!tb_C101[SITUACAO_OS]),0)</f>
        <v>A</v>
      </c>
      <c r="N8381" t="str">
        <f>_xlfn.XLOOKUP(tb_C103[[#This Row],[OS]],[1]!tb_C101[OS],[1]!tb_C101[OFICINA])</f>
        <v>Mecanico</v>
      </c>
      <c r="O8381" s="14">
        <f>tb_C103[[#This Row],[FIM]] - tb_C103[[#This Row],[INICIO]]</f>
        <v>0</v>
      </c>
    </row>
    <row r="8382" spans="1:15" x14ac:dyDescent="0.25">
      <c r="A8382" t="s">
        <v>8696</v>
      </c>
      <c r="B8382">
        <v>4458</v>
      </c>
      <c r="C8382">
        <v>3</v>
      </c>
      <c r="D8382" t="s">
        <v>8673</v>
      </c>
      <c r="E8382" s="9"/>
      <c r="F8382" s="9"/>
      <c r="G8382">
        <v>9003</v>
      </c>
      <c r="H8382" t="s">
        <v>3326</v>
      </c>
      <c r="I8382" t="s">
        <v>1476</v>
      </c>
      <c r="J8382" t="s">
        <v>8671</v>
      </c>
      <c r="K8382" s="9"/>
      <c r="L8382" s="13">
        <f>IFERROR(_xlfn.XLOOKUP(tb_C103[[#This Row],[OS]],[1]!tb_C101[OS],[1]!tb_C101[DATA_ABERTURA]),0)</f>
        <v>45636.328472222223</v>
      </c>
      <c r="M8382" s="7" t="str">
        <f>IFERROR(_xlfn.XLOOKUP(tb_C103[[#This Row],[OS]],[1]!tb_C101[OS],[1]!tb_C101[SITUACAO_OS]),0)</f>
        <v>A</v>
      </c>
      <c r="N8382" t="str">
        <f>_xlfn.XLOOKUP(tb_C103[[#This Row],[OS]],[1]!tb_C101[OS],[1]!tb_C101[OFICINA])</f>
        <v>Mecanico</v>
      </c>
      <c r="O8382" s="14">
        <f>tb_C103[[#This Row],[FIM]] - tb_C103[[#This Row],[INICIO]]</f>
        <v>0</v>
      </c>
    </row>
    <row r="8383" spans="1:15" x14ac:dyDescent="0.25">
      <c r="B8383">
        <v>4459</v>
      </c>
      <c r="C8383">
        <v>5</v>
      </c>
      <c r="D8383" t="s">
        <v>8690</v>
      </c>
      <c r="E8383" s="9"/>
      <c r="F8383" s="9"/>
      <c r="G8383">
        <v>406</v>
      </c>
      <c r="H8383" t="s">
        <v>822</v>
      </c>
      <c r="I8383" t="s">
        <v>79</v>
      </c>
      <c r="J8383" t="s">
        <v>8671</v>
      </c>
      <c r="K8383" s="9"/>
      <c r="L8383" s="13">
        <f>IFERROR(_xlfn.XLOOKUP(tb_C103[[#This Row],[OS]],[1]!tb_C101[OS],[1]!tb_C101[DATA_ABERTURA]),0)</f>
        <v>45636.416562500002</v>
      </c>
      <c r="M8383" s="7" t="str">
        <f>IFERROR(_xlfn.XLOOKUP(tb_C103[[#This Row],[OS]],[1]!tb_C101[OS],[1]!tb_C101[SITUACAO_OS]),0)</f>
        <v>A</v>
      </c>
      <c r="N8383" t="str">
        <f>_xlfn.XLOOKUP(tb_C103[[#This Row],[OS]],[1]!tb_C101[OS],[1]!tb_C101[OFICINA])</f>
        <v>Mecanico</v>
      </c>
      <c r="O8383" s="14">
        <f>tb_C103[[#This Row],[FIM]] - tb_C103[[#This Row],[INICIO]]</f>
        <v>0</v>
      </c>
    </row>
    <row r="8384" spans="1:15" x14ac:dyDescent="0.25">
      <c r="B8384">
        <v>4460</v>
      </c>
      <c r="C8384">
        <v>3</v>
      </c>
      <c r="D8384" t="s">
        <v>8673</v>
      </c>
      <c r="E8384" s="9"/>
      <c r="F8384" s="9"/>
      <c r="G8384">
        <v>115</v>
      </c>
      <c r="H8384" t="s">
        <v>197</v>
      </c>
      <c r="I8384" t="s">
        <v>184</v>
      </c>
      <c r="J8384" t="s">
        <v>8674</v>
      </c>
      <c r="K8384" s="9"/>
      <c r="L8384" s="13">
        <f>IFERROR(_xlfn.XLOOKUP(tb_C103[[#This Row],[OS]],[1]!tb_C101[OS],[1]!tb_C101[DATA_ABERTURA]),0)</f>
        <v>45636.431944444441</v>
      </c>
      <c r="M8384" s="7" t="str">
        <f>IFERROR(_xlfn.XLOOKUP(tb_C103[[#This Row],[OS]],[1]!tb_C101[OS],[1]!tb_C101[SITUACAO_OS]),0)</f>
        <v>A</v>
      </c>
      <c r="N8384" t="str">
        <f>_xlfn.XLOOKUP(tb_C103[[#This Row],[OS]],[1]!tb_C101[OS],[1]!tb_C101[OFICINA])</f>
        <v>Eletrico</v>
      </c>
      <c r="O8384" s="14">
        <f>tb_C103[[#This Row],[FIM]] - tb_C103[[#This Row],[INICIO]]</f>
        <v>0</v>
      </c>
    </row>
    <row r="8385" spans="1:15" x14ac:dyDescent="0.25">
      <c r="A8385" t="s">
        <v>1764</v>
      </c>
      <c r="B8385">
        <v>4461</v>
      </c>
      <c r="C8385">
        <v>3</v>
      </c>
      <c r="D8385" t="s">
        <v>8673</v>
      </c>
      <c r="E8385" s="9">
        <v>45636.4375</v>
      </c>
      <c r="F8385" s="9">
        <v>45636.447916666664</v>
      </c>
      <c r="G8385">
        <v>1007</v>
      </c>
      <c r="H8385" t="s">
        <v>1994</v>
      </c>
      <c r="I8385" t="s">
        <v>858</v>
      </c>
      <c r="J8385" t="s">
        <v>8674</v>
      </c>
      <c r="K8385" s="9">
        <v>45642.386342592596</v>
      </c>
      <c r="L8385" s="13">
        <f>IFERROR(_xlfn.XLOOKUP(tb_C103[[#This Row],[OS]],[1]!tb_C101[OS],[1]!tb_C101[DATA_ABERTURA]),0)</f>
        <v>45636.447199074071</v>
      </c>
      <c r="M8385" s="7" t="str">
        <f>IFERROR(_xlfn.XLOOKUP(tb_C103[[#This Row],[OS]],[1]!tb_C101[OS],[1]!tb_C101[SITUACAO_OS]),0)</f>
        <v>F</v>
      </c>
      <c r="N8385" t="str">
        <f>_xlfn.XLOOKUP(tb_C103[[#This Row],[OS]],[1]!tb_C101[OS],[1]!tb_C101[OFICINA])</f>
        <v>Eletrico</v>
      </c>
      <c r="O8385" s="14">
        <f>tb_C103[[#This Row],[FIM]] - tb_C103[[#This Row],[INICIO]]</f>
        <v>1.0416666664241347E-2</v>
      </c>
    </row>
    <row r="8386" spans="1:15" x14ac:dyDescent="0.25">
      <c r="A8386" t="s">
        <v>4080</v>
      </c>
      <c r="B8386">
        <v>4461</v>
      </c>
      <c r="C8386">
        <v>3</v>
      </c>
      <c r="D8386" t="s">
        <v>8673</v>
      </c>
      <c r="E8386" s="9">
        <v>45636.4375</v>
      </c>
      <c r="F8386" s="9">
        <v>45636.447916666664</v>
      </c>
      <c r="G8386">
        <v>1007</v>
      </c>
      <c r="H8386" t="s">
        <v>1994</v>
      </c>
      <c r="I8386" t="s">
        <v>858</v>
      </c>
      <c r="J8386" t="s">
        <v>8674</v>
      </c>
      <c r="K8386" s="9">
        <v>45642.386342592596</v>
      </c>
      <c r="L8386" s="13">
        <f>IFERROR(_xlfn.XLOOKUP(tb_C103[[#This Row],[OS]],[1]!tb_C101[OS],[1]!tb_C101[DATA_ABERTURA]),0)</f>
        <v>45636.447199074071</v>
      </c>
      <c r="M8386" s="7" t="str">
        <f>IFERROR(_xlfn.XLOOKUP(tb_C103[[#This Row],[OS]],[1]!tb_C101[OS],[1]!tb_C101[SITUACAO_OS]),0)</f>
        <v>F</v>
      </c>
      <c r="N8386" t="str">
        <f>_xlfn.XLOOKUP(tb_C103[[#This Row],[OS]],[1]!tb_C101[OS],[1]!tb_C101[OFICINA])</f>
        <v>Eletrico</v>
      </c>
      <c r="O8386" s="14">
        <f>tb_C103[[#This Row],[FIM]] - tb_C103[[#This Row],[INICIO]]</f>
        <v>1.0416666664241347E-2</v>
      </c>
    </row>
    <row r="8387" spans="1:15" x14ac:dyDescent="0.25">
      <c r="A8387" t="s">
        <v>1764</v>
      </c>
      <c r="B8387">
        <v>4461</v>
      </c>
      <c r="C8387">
        <v>3</v>
      </c>
      <c r="D8387" t="s">
        <v>8673</v>
      </c>
      <c r="E8387" s="9">
        <v>45636.4375</v>
      </c>
      <c r="F8387" s="9">
        <v>45636.447916666664</v>
      </c>
      <c r="G8387">
        <v>1007</v>
      </c>
      <c r="H8387" t="s">
        <v>1994</v>
      </c>
      <c r="I8387" t="s">
        <v>858</v>
      </c>
      <c r="J8387" t="s">
        <v>8674</v>
      </c>
      <c r="K8387" s="9">
        <v>45642.386342592596</v>
      </c>
      <c r="L8387" s="13">
        <f>IFERROR(_xlfn.XLOOKUP(tb_C103[[#This Row],[OS]],[1]!tb_C101[OS],[1]!tb_C101[DATA_ABERTURA]),0)</f>
        <v>45636.447199074071</v>
      </c>
      <c r="M8387" s="7" t="str">
        <f>IFERROR(_xlfn.XLOOKUP(tb_C103[[#This Row],[OS]],[1]!tb_C101[OS],[1]!tb_C101[SITUACAO_OS]),0)</f>
        <v>F</v>
      </c>
      <c r="N8387" t="str">
        <f>_xlfn.XLOOKUP(tb_C103[[#This Row],[OS]],[1]!tb_C101[OS],[1]!tb_C101[OFICINA])</f>
        <v>Eletrico</v>
      </c>
      <c r="O8387" s="14">
        <f>tb_C103[[#This Row],[FIM]] - tb_C103[[#This Row],[INICIO]]</f>
        <v>1.0416666664241347E-2</v>
      </c>
    </row>
    <row r="8388" spans="1:15" x14ac:dyDescent="0.25">
      <c r="A8388" t="s">
        <v>4080</v>
      </c>
      <c r="B8388">
        <v>4461</v>
      </c>
      <c r="C8388">
        <v>3</v>
      </c>
      <c r="D8388" t="s">
        <v>8673</v>
      </c>
      <c r="E8388" s="9">
        <v>45636.4375</v>
      </c>
      <c r="F8388" s="9">
        <v>45636.447916666664</v>
      </c>
      <c r="G8388">
        <v>1007</v>
      </c>
      <c r="H8388" t="s">
        <v>1994</v>
      </c>
      <c r="I8388" t="s">
        <v>858</v>
      </c>
      <c r="J8388" t="s">
        <v>8674</v>
      </c>
      <c r="K8388" s="9">
        <v>45642.386342592596</v>
      </c>
      <c r="L8388" s="13">
        <f>IFERROR(_xlfn.XLOOKUP(tb_C103[[#This Row],[OS]],[1]!tb_C101[OS],[1]!tb_C101[DATA_ABERTURA]),0)</f>
        <v>45636.447199074071</v>
      </c>
      <c r="M8388" s="7" t="str">
        <f>IFERROR(_xlfn.XLOOKUP(tb_C103[[#This Row],[OS]],[1]!tb_C101[OS],[1]!tb_C101[SITUACAO_OS]),0)</f>
        <v>F</v>
      </c>
      <c r="N8388" t="str">
        <f>_xlfn.XLOOKUP(tb_C103[[#This Row],[OS]],[1]!tb_C101[OS],[1]!tb_C101[OFICINA])</f>
        <v>Eletrico</v>
      </c>
      <c r="O8388" s="14">
        <f>tb_C103[[#This Row],[FIM]] - tb_C103[[#This Row],[INICIO]]</f>
        <v>1.0416666664241347E-2</v>
      </c>
    </row>
    <row r="8389" spans="1:15" x14ac:dyDescent="0.25">
      <c r="A8389" t="s">
        <v>8686</v>
      </c>
      <c r="B8389">
        <v>4462</v>
      </c>
      <c r="C8389">
        <v>3</v>
      </c>
      <c r="D8389" t="s">
        <v>8673</v>
      </c>
      <c r="E8389" s="9">
        <v>45636.333333333336</v>
      </c>
      <c r="F8389" s="9">
        <v>45636.5</v>
      </c>
      <c r="G8389">
        <v>113</v>
      </c>
      <c r="H8389" t="s">
        <v>213</v>
      </c>
      <c r="I8389" t="s">
        <v>184</v>
      </c>
      <c r="J8389" t="s">
        <v>8671</v>
      </c>
      <c r="K8389" s="9"/>
      <c r="L8389" s="13">
        <f>IFERROR(_xlfn.XLOOKUP(tb_C103[[#This Row],[OS]],[1]!tb_C101[OS],[1]!tb_C101[DATA_ABERTURA]),0)</f>
        <v>45636.453576388885</v>
      </c>
      <c r="M8389" s="7" t="str">
        <f>IFERROR(_xlfn.XLOOKUP(tb_C103[[#This Row],[OS]],[1]!tb_C101[OS],[1]!tb_C101[SITUACAO_OS]),0)</f>
        <v>E</v>
      </c>
      <c r="N8389" t="str">
        <f>_xlfn.XLOOKUP(tb_C103[[#This Row],[OS]],[1]!tb_C101[OS],[1]!tb_C101[OFICINA])</f>
        <v>Mecanico</v>
      </c>
      <c r="O8389" s="14">
        <f>tb_C103[[#This Row],[FIM]] - tb_C103[[#This Row],[INICIO]]</f>
        <v>0.16666666666424135</v>
      </c>
    </row>
    <row r="8390" spans="1:15" x14ac:dyDescent="0.25">
      <c r="A8390" t="s">
        <v>8696</v>
      </c>
      <c r="B8390">
        <v>4462</v>
      </c>
      <c r="C8390">
        <v>3</v>
      </c>
      <c r="D8390" t="s">
        <v>8673</v>
      </c>
      <c r="E8390" s="9">
        <v>45636.333333333336</v>
      </c>
      <c r="F8390" s="9">
        <v>45636.5</v>
      </c>
      <c r="G8390">
        <v>113</v>
      </c>
      <c r="H8390" t="s">
        <v>213</v>
      </c>
      <c r="I8390" t="s">
        <v>184</v>
      </c>
      <c r="J8390" t="s">
        <v>8671</v>
      </c>
      <c r="K8390" s="9"/>
      <c r="L8390" s="13">
        <f>IFERROR(_xlfn.XLOOKUP(tb_C103[[#This Row],[OS]],[1]!tb_C101[OS],[1]!tb_C101[DATA_ABERTURA]),0)</f>
        <v>45636.453576388885</v>
      </c>
      <c r="M8390" s="7" t="str">
        <f>IFERROR(_xlfn.XLOOKUP(tb_C103[[#This Row],[OS]],[1]!tb_C101[OS],[1]!tb_C101[SITUACAO_OS]),0)</f>
        <v>E</v>
      </c>
      <c r="N8390" t="str">
        <f>_xlfn.XLOOKUP(tb_C103[[#This Row],[OS]],[1]!tb_C101[OS],[1]!tb_C101[OFICINA])</f>
        <v>Mecanico</v>
      </c>
      <c r="O8390" s="14">
        <f>tb_C103[[#This Row],[FIM]] - tb_C103[[#This Row],[INICIO]]</f>
        <v>0.16666666666424135</v>
      </c>
    </row>
    <row r="8391" spans="1:15" x14ac:dyDescent="0.25">
      <c r="A8391" t="s">
        <v>8686</v>
      </c>
      <c r="B8391">
        <v>4462</v>
      </c>
      <c r="C8391">
        <v>3</v>
      </c>
      <c r="D8391" t="s">
        <v>8673</v>
      </c>
      <c r="E8391" s="9">
        <v>45636.333333333336</v>
      </c>
      <c r="F8391" s="9">
        <v>45636.5</v>
      </c>
      <c r="G8391">
        <v>113</v>
      </c>
      <c r="H8391" t="s">
        <v>213</v>
      </c>
      <c r="I8391" t="s">
        <v>184</v>
      </c>
      <c r="J8391" t="s">
        <v>8671</v>
      </c>
      <c r="K8391" s="9"/>
      <c r="L8391" s="13">
        <f>IFERROR(_xlfn.XLOOKUP(tb_C103[[#This Row],[OS]],[1]!tb_C101[OS],[1]!tb_C101[DATA_ABERTURA]),0)</f>
        <v>45636.453576388885</v>
      </c>
      <c r="M8391" s="7" t="str">
        <f>IFERROR(_xlfn.XLOOKUP(tb_C103[[#This Row],[OS]],[1]!tb_C101[OS],[1]!tb_C101[SITUACAO_OS]),0)</f>
        <v>E</v>
      </c>
      <c r="N8391" t="str">
        <f>_xlfn.XLOOKUP(tb_C103[[#This Row],[OS]],[1]!tb_C101[OS],[1]!tb_C101[OFICINA])</f>
        <v>Mecanico</v>
      </c>
      <c r="O8391" s="14">
        <f>tb_C103[[#This Row],[FIM]] - tb_C103[[#This Row],[INICIO]]</f>
        <v>0.16666666666424135</v>
      </c>
    </row>
    <row r="8392" spans="1:15" x14ac:dyDescent="0.25">
      <c r="A8392" t="s">
        <v>8696</v>
      </c>
      <c r="B8392">
        <v>4462</v>
      </c>
      <c r="C8392">
        <v>3</v>
      </c>
      <c r="D8392" t="s">
        <v>8673</v>
      </c>
      <c r="E8392" s="9">
        <v>45636.333333333336</v>
      </c>
      <c r="F8392" s="9">
        <v>45636.5</v>
      </c>
      <c r="G8392">
        <v>113</v>
      </c>
      <c r="H8392" t="s">
        <v>213</v>
      </c>
      <c r="I8392" t="s">
        <v>184</v>
      </c>
      <c r="J8392" t="s">
        <v>8671</v>
      </c>
      <c r="K8392" s="9"/>
      <c r="L8392" s="13">
        <f>IFERROR(_xlfn.XLOOKUP(tb_C103[[#This Row],[OS]],[1]!tb_C101[OS],[1]!tb_C101[DATA_ABERTURA]),0)</f>
        <v>45636.453576388885</v>
      </c>
      <c r="M8392" s="7" t="str">
        <f>IFERROR(_xlfn.XLOOKUP(tb_C103[[#This Row],[OS]],[1]!tb_C101[OS],[1]!tb_C101[SITUACAO_OS]),0)</f>
        <v>E</v>
      </c>
      <c r="N8392" t="str">
        <f>_xlfn.XLOOKUP(tb_C103[[#This Row],[OS]],[1]!tb_C101[OS],[1]!tb_C101[OFICINA])</f>
        <v>Mecanico</v>
      </c>
      <c r="O8392" s="14">
        <f>tb_C103[[#This Row],[FIM]] - tb_C103[[#This Row],[INICIO]]</f>
        <v>0.16666666666424135</v>
      </c>
    </row>
    <row r="8393" spans="1:15" x14ac:dyDescent="0.25">
      <c r="B8393">
        <v>4463</v>
      </c>
      <c r="C8393">
        <v>5</v>
      </c>
      <c r="D8393" t="s">
        <v>8690</v>
      </c>
      <c r="E8393" s="9"/>
      <c r="F8393" s="9"/>
      <c r="G8393">
        <v>416</v>
      </c>
      <c r="H8393" t="s">
        <v>870</v>
      </c>
      <c r="I8393" t="s">
        <v>79</v>
      </c>
      <c r="J8393" t="s">
        <v>8671</v>
      </c>
      <c r="K8393" s="9"/>
      <c r="L8393" s="13">
        <f>IFERROR(_xlfn.XLOOKUP(tb_C103[[#This Row],[OS]],[1]!tb_C101[OS],[1]!tb_C101[DATA_ABERTURA]),0)</f>
        <v>45636.522187499999</v>
      </c>
      <c r="M8393" s="7" t="str">
        <f>IFERROR(_xlfn.XLOOKUP(tb_C103[[#This Row],[OS]],[1]!tb_C101[OS],[1]!tb_C101[SITUACAO_OS]),0)</f>
        <v>A</v>
      </c>
      <c r="N8393" t="str">
        <f>_xlfn.XLOOKUP(tb_C103[[#This Row],[OS]],[1]!tb_C101[OS],[1]!tb_C101[OFICINA])</f>
        <v>Mecanico</v>
      </c>
      <c r="O8393" s="14">
        <f>tb_C103[[#This Row],[FIM]] - tb_C103[[#This Row],[INICIO]]</f>
        <v>0</v>
      </c>
    </row>
    <row r="8394" spans="1:15" x14ac:dyDescent="0.25">
      <c r="B8394">
        <v>4464</v>
      </c>
      <c r="C8394">
        <v>3</v>
      </c>
      <c r="D8394" t="s">
        <v>8673</v>
      </c>
      <c r="E8394" s="9"/>
      <c r="F8394" s="9"/>
      <c r="G8394">
        <v>413</v>
      </c>
      <c r="H8394" t="s">
        <v>295</v>
      </c>
      <c r="I8394" t="s">
        <v>79</v>
      </c>
      <c r="J8394" t="s">
        <v>8671</v>
      </c>
      <c r="K8394" s="9"/>
      <c r="L8394" s="13">
        <f>IFERROR(_xlfn.XLOOKUP(tb_C103[[#This Row],[OS]],[1]!tb_C101[OS],[1]!tb_C101[DATA_ABERTURA]),0)</f>
        <v>45636.524131944447</v>
      </c>
      <c r="M8394" s="7" t="str">
        <f>IFERROR(_xlfn.XLOOKUP(tb_C103[[#This Row],[OS]],[1]!tb_C101[OS],[1]!tb_C101[SITUACAO_OS]),0)</f>
        <v>A</v>
      </c>
      <c r="N8394" t="str">
        <f>_xlfn.XLOOKUP(tb_C103[[#This Row],[OS]],[1]!tb_C101[OS],[1]!tb_C101[OFICINA])</f>
        <v>Mecanico</v>
      </c>
      <c r="O8394" s="14">
        <f>tb_C103[[#This Row],[FIM]] - tb_C103[[#This Row],[INICIO]]</f>
        <v>0</v>
      </c>
    </row>
    <row r="8395" spans="1:15" x14ac:dyDescent="0.25">
      <c r="B8395">
        <v>4465</v>
      </c>
      <c r="C8395">
        <v>5</v>
      </c>
      <c r="D8395" t="s">
        <v>8690</v>
      </c>
      <c r="E8395" s="9"/>
      <c r="F8395" s="9"/>
      <c r="G8395">
        <v>417</v>
      </c>
      <c r="H8395" t="s">
        <v>927</v>
      </c>
      <c r="I8395" t="s">
        <v>79</v>
      </c>
      <c r="J8395" t="s">
        <v>8671</v>
      </c>
      <c r="K8395" s="9"/>
      <c r="L8395" s="13">
        <f>IFERROR(_xlfn.XLOOKUP(tb_C103[[#This Row],[OS]],[1]!tb_C101[OS],[1]!tb_C101[DATA_ABERTURA]),0)</f>
        <v>45636.52547453704</v>
      </c>
      <c r="M8395" s="7" t="str">
        <f>IFERROR(_xlfn.XLOOKUP(tb_C103[[#This Row],[OS]],[1]!tb_C101[OS],[1]!tb_C101[SITUACAO_OS]),0)</f>
        <v>A</v>
      </c>
      <c r="N8395" t="str">
        <f>_xlfn.XLOOKUP(tb_C103[[#This Row],[OS]],[1]!tb_C101[OS],[1]!tb_C101[OFICINA])</f>
        <v>Mecanico</v>
      </c>
      <c r="O8395" s="14">
        <f>tb_C103[[#This Row],[FIM]] - tb_C103[[#This Row],[INICIO]]</f>
        <v>0</v>
      </c>
    </row>
    <row r="8396" spans="1:15" x14ac:dyDescent="0.25">
      <c r="A8396" t="s">
        <v>1764</v>
      </c>
      <c r="B8396">
        <v>4466</v>
      </c>
      <c r="C8396">
        <v>3</v>
      </c>
      <c r="D8396" t="s">
        <v>8673</v>
      </c>
      <c r="E8396" s="9">
        <v>45636.625</v>
      </c>
      <c r="F8396" s="9">
        <v>45636.666666666664</v>
      </c>
      <c r="G8396">
        <v>507</v>
      </c>
      <c r="H8396" t="s">
        <v>757</v>
      </c>
      <c r="I8396" t="s">
        <v>24</v>
      </c>
      <c r="J8396" t="s">
        <v>8674</v>
      </c>
      <c r="K8396" s="9"/>
      <c r="L8396" s="13">
        <f>IFERROR(_xlfn.XLOOKUP(tb_C103[[#This Row],[OS]],[1]!tb_C101[OS],[1]!tb_C101[DATA_ABERTURA]),0)</f>
        <v>45636.63181712963</v>
      </c>
      <c r="M8396" s="7" t="str">
        <f>IFERROR(_xlfn.XLOOKUP(tb_C103[[#This Row],[OS]],[1]!tb_C101[OS],[1]!tb_C101[SITUACAO_OS]),0)</f>
        <v>A</v>
      </c>
      <c r="N8396" t="str">
        <f>_xlfn.XLOOKUP(tb_C103[[#This Row],[OS]],[1]!tb_C101[OS],[1]!tb_C101[OFICINA])</f>
        <v>Eletrico</v>
      </c>
      <c r="O8396" s="14">
        <f>tb_C103[[#This Row],[FIM]] - tb_C103[[#This Row],[INICIO]]</f>
        <v>4.1666666664241347E-2</v>
      </c>
    </row>
    <row r="8397" spans="1:15" x14ac:dyDescent="0.25">
      <c r="A8397" t="s">
        <v>4080</v>
      </c>
      <c r="B8397">
        <v>4466</v>
      </c>
      <c r="C8397">
        <v>3</v>
      </c>
      <c r="D8397" t="s">
        <v>8673</v>
      </c>
      <c r="E8397" s="9">
        <v>45636.625</v>
      </c>
      <c r="F8397" s="9">
        <v>45636.666666666664</v>
      </c>
      <c r="G8397">
        <v>507</v>
      </c>
      <c r="H8397" t="s">
        <v>757</v>
      </c>
      <c r="I8397" t="s">
        <v>24</v>
      </c>
      <c r="J8397" t="s">
        <v>8674</v>
      </c>
      <c r="K8397" s="9"/>
      <c r="L8397" s="13">
        <f>IFERROR(_xlfn.XLOOKUP(tb_C103[[#This Row],[OS]],[1]!tb_C101[OS],[1]!tb_C101[DATA_ABERTURA]),0)</f>
        <v>45636.63181712963</v>
      </c>
      <c r="M8397" s="7" t="str">
        <f>IFERROR(_xlfn.XLOOKUP(tb_C103[[#This Row],[OS]],[1]!tb_C101[OS],[1]!tb_C101[SITUACAO_OS]),0)</f>
        <v>A</v>
      </c>
      <c r="N8397" t="str">
        <f>_xlfn.XLOOKUP(tb_C103[[#This Row],[OS]],[1]!tb_C101[OS],[1]!tb_C101[OFICINA])</f>
        <v>Eletrico</v>
      </c>
      <c r="O8397" s="14">
        <f>tb_C103[[#This Row],[FIM]] - tb_C103[[#This Row],[INICIO]]</f>
        <v>4.1666666664241347E-2</v>
      </c>
    </row>
    <row r="8398" spans="1:15" x14ac:dyDescent="0.25">
      <c r="A8398" t="s">
        <v>1764</v>
      </c>
      <c r="B8398">
        <v>4466</v>
      </c>
      <c r="C8398">
        <v>3</v>
      </c>
      <c r="D8398" t="s">
        <v>8673</v>
      </c>
      <c r="E8398" s="9">
        <v>45636.625</v>
      </c>
      <c r="F8398" s="9">
        <v>45636.666666666664</v>
      </c>
      <c r="G8398">
        <v>507</v>
      </c>
      <c r="H8398" t="s">
        <v>757</v>
      </c>
      <c r="I8398" t="s">
        <v>24</v>
      </c>
      <c r="J8398" t="s">
        <v>8674</v>
      </c>
      <c r="K8398" s="9"/>
      <c r="L8398" s="13">
        <f>IFERROR(_xlfn.XLOOKUP(tb_C103[[#This Row],[OS]],[1]!tb_C101[OS],[1]!tb_C101[DATA_ABERTURA]),0)</f>
        <v>45636.63181712963</v>
      </c>
      <c r="M8398" s="7" t="str">
        <f>IFERROR(_xlfn.XLOOKUP(tb_C103[[#This Row],[OS]],[1]!tb_C101[OS],[1]!tb_C101[SITUACAO_OS]),0)</f>
        <v>A</v>
      </c>
      <c r="N8398" t="str">
        <f>_xlfn.XLOOKUP(tb_C103[[#This Row],[OS]],[1]!tb_C101[OS],[1]!tb_C101[OFICINA])</f>
        <v>Eletrico</v>
      </c>
      <c r="O8398" s="14">
        <f>tb_C103[[#This Row],[FIM]] - tb_C103[[#This Row],[INICIO]]</f>
        <v>4.1666666664241347E-2</v>
      </c>
    </row>
    <row r="8399" spans="1:15" x14ac:dyDescent="0.25">
      <c r="A8399" t="s">
        <v>4080</v>
      </c>
      <c r="B8399">
        <v>4466</v>
      </c>
      <c r="C8399">
        <v>3</v>
      </c>
      <c r="D8399" t="s">
        <v>8673</v>
      </c>
      <c r="E8399" s="9">
        <v>45636.625</v>
      </c>
      <c r="F8399" s="9">
        <v>45636.666666666664</v>
      </c>
      <c r="G8399">
        <v>507</v>
      </c>
      <c r="H8399" t="s">
        <v>757</v>
      </c>
      <c r="I8399" t="s">
        <v>24</v>
      </c>
      <c r="J8399" t="s">
        <v>8674</v>
      </c>
      <c r="K8399" s="9"/>
      <c r="L8399" s="13">
        <f>IFERROR(_xlfn.XLOOKUP(tb_C103[[#This Row],[OS]],[1]!tb_C101[OS],[1]!tb_C101[DATA_ABERTURA]),0)</f>
        <v>45636.63181712963</v>
      </c>
      <c r="M8399" s="7" t="str">
        <f>IFERROR(_xlfn.XLOOKUP(tb_C103[[#This Row],[OS]],[1]!tb_C101[OS],[1]!tb_C101[SITUACAO_OS]),0)</f>
        <v>A</v>
      </c>
      <c r="N8399" t="str">
        <f>_xlfn.XLOOKUP(tb_C103[[#This Row],[OS]],[1]!tb_C101[OS],[1]!tb_C101[OFICINA])</f>
        <v>Eletrico</v>
      </c>
      <c r="O8399" s="14">
        <f>tb_C103[[#This Row],[FIM]] - tb_C103[[#This Row],[INICIO]]</f>
        <v>4.1666666664241347E-2</v>
      </c>
    </row>
    <row r="8400" spans="1:15" x14ac:dyDescent="0.25">
      <c r="B8400">
        <v>4467</v>
      </c>
      <c r="C8400">
        <v>3</v>
      </c>
      <c r="D8400" t="s">
        <v>8673</v>
      </c>
      <c r="E8400" s="9"/>
      <c r="F8400" s="9"/>
      <c r="G8400">
        <v>502</v>
      </c>
      <c r="H8400" t="s">
        <v>246</v>
      </c>
      <c r="I8400" t="s">
        <v>24</v>
      </c>
      <c r="J8400" t="s">
        <v>8682</v>
      </c>
      <c r="K8400" s="9">
        <v>45671.54346064815</v>
      </c>
      <c r="L8400" s="13">
        <f>IFERROR(_xlfn.XLOOKUP(tb_C103[[#This Row],[OS]],[1]!tb_C101[OS],[1]!tb_C101[DATA_ABERTURA]),0)</f>
        <v>45636.644918981481</v>
      </c>
      <c r="M8400" s="7" t="str">
        <f>IFERROR(_xlfn.XLOOKUP(tb_C103[[#This Row],[OS]],[1]!tb_C101[OS],[1]!tb_C101[SITUACAO_OS]),0)</f>
        <v>F</v>
      </c>
      <c r="N8400" t="str">
        <f>_xlfn.XLOOKUP(tb_C103[[#This Row],[OS]],[1]!tb_C101[OS],[1]!tb_C101[OFICINA])</f>
        <v>AUTOMATICO - TROCAR</v>
      </c>
      <c r="O8400" s="14">
        <f>tb_C103[[#This Row],[FIM]] - tb_C103[[#This Row],[INICIO]]</f>
        <v>0</v>
      </c>
    </row>
    <row r="8401" spans="1:15" x14ac:dyDescent="0.25">
      <c r="B8401">
        <v>4468</v>
      </c>
      <c r="C8401">
        <v>3</v>
      </c>
      <c r="D8401" t="s">
        <v>8673</v>
      </c>
      <c r="E8401" s="9"/>
      <c r="F8401" s="9"/>
      <c r="G8401">
        <v>502</v>
      </c>
      <c r="H8401" t="s">
        <v>246</v>
      </c>
      <c r="I8401" t="s">
        <v>24</v>
      </c>
      <c r="J8401" t="s">
        <v>8682</v>
      </c>
      <c r="K8401" s="9">
        <v>45671.543530092589</v>
      </c>
      <c r="L8401" s="13">
        <f>IFERROR(_xlfn.XLOOKUP(tb_C103[[#This Row],[OS]],[1]!tb_C101[OS],[1]!tb_C101[DATA_ABERTURA]),0)</f>
        <v>45636.645046296297</v>
      </c>
      <c r="M8401" s="7" t="str">
        <f>IFERROR(_xlfn.XLOOKUP(tb_C103[[#This Row],[OS]],[1]!tb_C101[OS],[1]!tb_C101[SITUACAO_OS]),0)</f>
        <v>F</v>
      </c>
      <c r="N8401" t="str">
        <f>_xlfn.XLOOKUP(tb_C103[[#This Row],[OS]],[1]!tb_C101[OS],[1]!tb_C101[OFICINA])</f>
        <v>AUTOMATICO - TROCAR</v>
      </c>
      <c r="O8401" s="14">
        <f>tb_C103[[#This Row],[FIM]] - tb_C103[[#This Row],[INICIO]]</f>
        <v>0</v>
      </c>
    </row>
    <row r="8402" spans="1:15" x14ac:dyDescent="0.25">
      <c r="A8402" t="s">
        <v>1764</v>
      </c>
      <c r="B8402">
        <v>4469</v>
      </c>
      <c r="C8402">
        <v>3</v>
      </c>
      <c r="D8402" t="s">
        <v>8673</v>
      </c>
      <c r="E8402" s="9">
        <v>45636.638888888891</v>
      </c>
      <c r="F8402" s="9">
        <v>45636.666666666664</v>
      </c>
      <c r="G8402">
        <v>502</v>
      </c>
      <c r="H8402" t="s">
        <v>246</v>
      </c>
      <c r="I8402" t="s">
        <v>24</v>
      </c>
      <c r="J8402" t="s">
        <v>8671</v>
      </c>
      <c r="K8402" s="9">
        <v>45642.385972222219</v>
      </c>
      <c r="L8402" s="13">
        <f>IFERROR(_xlfn.XLOOKUP(tb_C103[[#This Row],[OS]],[1]!tb_C101[OS],[1]!tb_C101[DATA_ABERTURA]),0)</f>
        <v>45636.657256944447</v>
      </c>
      <c r="M8402" s="7" t="str">
        <f>IFERROR(_xlfn.XLOOKUP(tb_C103[[#This Row],[OS]],[1]!tb_C101[OS],[1]!tb_C101[SITUACAO_OS]),0)</f>
        <v>F</v>
      </c>
      <c r="N8402" t="str">
        <f>_xlfn.XLOOKUP(tb_C103[[#This Row],[OS]],[1]!tb_C101[OS],[1]!tb_C101[OFICINA])</f>
        <v>Mecanico</v>
      </c>
      <c r="O8402" s="14">
        <f>tb_C103[[#This Row],[FIM]] - tb_C103[[#This Row],[INICIO]]</f>
        <v>2.7777777773735579E-2</v>
      </c>
    </row>
    <row r="8403" spans="1:15" x14ac:dyDescent="0.25">
      <c r="A8403" t="s">
        <v>1764</v>
      </c>
      <c r="B8403">
        <v>4470</v>
      </c>
      <c r="C8403">
        <v>3</v>
      </c>
      <c r="D8403" t="s">
        <v>8673</v>
      </c>
      <c r="E8403" s="9">
        <v>45636.3125</v>
      </c>
      <c r="F8403" s="9">
        <v>45636.333333333336</v>
      </c>
      <c r="G8403">
        <v>501</v>
      </c>
      <c r="H8403" t="s">
        <v>228</v>
      </c>
      <c r="I8403" t="s">
        <v>24</v>
      </c>
      <c r="J8403" t="s">
        <v>8671</v>
      </c>
      <c r="K8403" s="9">
        <v>45642.38559027778</v>
      </c>
      <c r="L8403" s="13">
        <f>IFERROR(_xlfn.XLOOKUP(tb_C103[[#This Row],[OS]],[1]!tb_C101[OS],[1]!tb_C101[DATA_ABERTURA]),0)</f>
        <v>45636.661041666666</v>
      </c>
      <c r="M8403" s="7" t="str">
        <f>IFERROR(_xlfn.XLOOKUP(tb_C103[[#This Row],[OS]],[1]!tb_C101[OS],[1]!tb_C101[SITUACAO_OS]),0)</f>
        <v>F</v>
      </c>
      <c r="N8403" t="str">
        <f>_xlfn.XLOOKUP(tb_C103[[#This Row],[OS]],[1]!tb_C101[OS],[1]!tb_C101[OFICINA])</f>
        <v>Mecanico</v>
      </c>
      <c r="O8403" s="14">
        <f>tb_C103[[#This Row],[FIM]] - tb_C103[[#This Row],[INICIO]]</f>
        <v>2.0833333335758653E-2</v>
      </c>
    </row>
    <row r="8404" spans="1:15" x14ac:dyDescent="0.25">
      <c r="A8404" t="s">
        <v>4080</v>
      </c>
      <c r="B8404">
        <v>4470</v>
      </c>
      <c r="C8404">
        <v>3</v>
      </c>
      <c r="D8404" t="s">
        <v>8673</v>
      </c>
      <c r="E8404" s="9">
        <v>45636.3125</v>
      </c>
      <c r="F8404" s="9">
        <v>45636.333333333336</v>
      </c>
      <c r="G8404">
        <v>501</v>
      </c>
      <c r="H8404" t="s">
        <v>228</v>
      </c>
      <c r="I8404" t="s">
        <v>24</v>
      </c>
      <c r="J8404" t="s">
        <v>8671</v>
      </c>
      <c r="K8404" s="9">
        <v>45642.38559027778</v>
      </c>
      <c r="L8404" s="13">
        <f>IFERROR(_xlfn.XLOOKUP(tb_C103[[#This Row],[OS]],[1]!tb_C101[OS],[1]!tb_C101[DATA_ABERTURA]),0)</f>
        <v>45636.661041666666</v>
      </c>
      <c r="M8404" s="7" t="str">
        <f>IFERROR(_xlfn.XLOOKUP(tb_C103[[#This Row],[OS]],[1]!tb_C101[OS],[1]!tb_C101[SITUACAO_OS]),0)</f>
        <v>F</v>
      </c>
      <c r="N8404" t="str">
        <f>_xlfn.XLOOKUP(tb_C103[[#This Row],[OS]],[1]!tb_C101[OS],[1]!tb_C101[OFICINA])</f>
        <v>Mecanico</v>
      </c>
      <c r="O8404" s="14">
        <f>tb_C103[[#This Row],[FIM]] - tb_C103[[#This Row],[INICIO]]</f>
        <v>2.0833333335758653E-2</v>
      </c>
    </row>
    <row r="8405" spans="1:15" x14ac:dyDescent="0.25">
      <c r="A8405" t="s">
        <v>1764</v>
      </c>
      <c r="B8405">
        <v>4470</v>
      </c>
      <c r="C8405">
        <v>3</v>
      </c>
      <c r="D8405" t="s">
        <v>8673</v>
      </c>
      <c r="E8405" s="9">
        <v>45636.3125</v>
      </c>
      <c r="F8405" s="9">
        <v>45636.333333333336</v>
      </c>
      <c r="G8405">
        <v>501</v>
      </c>
      <c r="H8405" t="s">
        <v>228</v>
      </c>
      <c r="I8405" t="s">
        <v>24</v>
      </c>
      <c r="J8405" t="s">
        <v>8671</v>
      </c>
      <c r="K8405" s="9">
        <v>45642.38559027778</v>
      </c>
      <c r="L8405" s="13">
        <f>IFERROR(_xlfn.XLOOKUP(tb_C103[[#This Row],[OS]],[1]!tb_C101[OS],[1]!tb_C101[DATA_ABERTURA]),0)</f>
        <v>45636.661041666666</v>
      </c>
      <c r="M8405" s="7" t="str">
        <f>IFERROR(_xlfn.XLOOKUP(tb_C103[[#This Row],[OS]],[1]!tb_C101[OS],[1]!tb_C101[SITUACAO_OS]),0)</f>
        <v>F</v>
      </c>
      <c r="N8405" t="str">
        <f>_xlfn.XLOOKUP(tb_C103[[#This Row],[OS]],[1]!tb_C101[OS],[1]!tb_C101[OFICINA])</f>
        <v>Mecanico</v>
      </c>
      <c r="O8405" s="14">
        <f>tb_C103[[#This Row],[FIM]] - tb_C103[[#This Row],[INICIO]]</f>
        <v>2.0833333335758653E-2</v>
      </c>
    </row>
    <row r="8406" spans="1:15" x14ac:dyDescent="0.25">
      <c r="A8406" t="s">
        <v>4080</v>
      </c>
      <c r="B8406">
        <v>4470</v>
      </c>
      <c r="C8406">
        <v>3</v>
      </c>
      <c r="D8406" t="s">
        <v>8673</v>
      </c>
      <c r="E8406" s="9">
        <v>45636.3125</v>
      </c>
      <c r="F8406" s="9">
        <v>45636.333333333336</v>
      </c>
      <c r="G8406">
        <v>501</v>
      </c>
      <c r="H8406" t="s">
        <v>228</v>
      </c>
      <c r="I8406" t="s">
        <v>24</v>
      </c>
      <c r="J8406" t="s">
        <v>8671</v>
      </c>
      <c r="K8406" s="9">
        <v>45642.38559027778</v>
      </c>
      <c r="L8406" s="13">
        <f>IFERROR(_xlfn.XLOOKUP(tb_C103[[#This Row],[OS]],[1]!tb_C101[OS],[1]!tb_C101[DATA_ABERTURA]),0)</f>
        <v>45636.661041666666</v>
      </c>
      <c r="M8406" s="7" t="str">
        <f>IFERROR(_xlfn.XLOOKUP(tb_C103[[#This Row],[OS]],[1]!tb_C101[OS],[1]!tb_C101[SITUACAO_OS]),0)</f>
        <v>F</v>
      </c>
      <c r="N8406" t="str">
        <f>_xlfn.XLOOKUP(tb_C103[[#This Row],[OS]],[1]!tb_C101[OS],[1]!tb_C101[OFICINA])</f>
        <v>Mecanico</v>
      </c>
      <c r="O8406" s="14">
        <f>tb_C103[[#This Row],[FIM]] - tb_C103[[#This Row],[INICIO]]</f>
        <v>2.0833333335758653E-2</v>
      </c>
    </row>
    <row r="8407" spans="1:15" x14ac:dyDescent="0.25">
      <c r="A8407" t="s">
        <v>1764</v>
      </c>
      <c r="B8407">
        <v>4471</v>
      </c>
      <c r="C8407">
        <v>3</v>
      </c>
      <c r="D8407" t="s">
        <v>8673</v>
      </c>
      <c r="E8407" s="9">
        <v>45636.663888888892</v>
      </c>
      <c r="F8407" s="9">
        <v>45636.6875</v>
      </c>
      <c r="G8407">
        <v>507</v>
      </c>
      <c r="H8407" t="s">
        <v>757</v>
      </c>
      <c r="I8407" t="s">
        <v>24</v>
      </c>
      <c r="J8407" t="s">
        <v>8671</v>
      </c>
      <c r="K8407" s="9">
        <v>45642.385277777779</v>
      </c>
      <c r="L8407" s="13">
        <f>IFERROR(_xlfn.XLOOKUP(tb_C103[[#This Row],[OS]],[1]!tb_C101[OS],[1]!tb_C101[DATA_ABERTURA]),0)</f>
        <v>45636.666087962964</v>
      </c>
      <c r="M8407" s="7" t="str">
        <f>IFERROR(_xlfn.XLOOKUP(tb_C103[[#This Row],[OS]],[1]!tb_C101[OS],[1]!tb_C101[SITUACAO_OS]),0)</f>
        <v>F</v>
      </c>
      <c r="N8407" t="str">
        <f>_xlfn.XLOOKUP(tb_C103[[#This Row],[OS]],[1]!tb_C101[OS],[1]!tb_C101[OFICINA])</f>
        <v>Mecanico</v>
      </c>
      <c r="O8407" s="14">
        <f>tb_C103[[#This Row],[FIM]] - tb_C103[[#This Row],[INICIO]]</f>
        <v>2.361111110803904E-2</v>
      </c>
    </row>
    <row r="8408" spans="1:15" x14ac:dyDescent="0.25">
      <c r="B8408">
        <v>4472</v>
      </c>
      <c r="C8408">
        <v>1</v>
      </c>
      <c r="D8408" t="s">
        <v>8677</v>
      </c>
      <c r="E8408" s="9"/>
      <c r="F8408" s="9"/>
      <c r="G8408">
        <v>117</v>
      </c>
      <c r="H8408" t="s">
        <v>354</v>
      </c>
      <c r="I8408" t="s">
        <v>184</v>
      </c>
      <c r="J8408" t="s">
        <v>8671</v>
      </c>
      <c r="K8408" s="9"/>
      <c r="L8408" s="13">
        <f>IFERROR(_xlfn.XLOOKUP(tb_C103[[#This Row],[OS]],[1]!tb_C101[OS],[1]!tb_C101[DATA_ABERTURA]),0)</f>
        <v>45636.683206018519</v>
      </c>
      <c r="M8408" s="7" t="str">
        <f>IFERROR(_xlfn.XLOOKUP(tb_C103[[#This Row],[OS]],[1]!tb_C101[OS],[1]!tb_C101[SITUACAO_OS]),0)</f>
        <v>A</v>
      </c>
      <c r="N8408" t="str">
        <f>_xlfn.XLOOKUP(tb_C103[[#This Row],[OS]],[1]!tb_C101[OS],[1]!tb_C101[OFICINA])</f>
        <v>Mecanico</v>
      </c>
      <c r="O8408" s="14">
        <f>tb_C103[[#This Row],[FIM]] - tb_C103[[#This Row],[INICIO]]</f>
        <v>0</v>
      </c>
    </row>
    <row r="8409" spans="1:15" x14ac:dyDescent="0.25">
      <c r="A8409" t="s">
        <v>6398</v>
      </c>
      <c r="B8409">
        <v>4473</v>
      </c>
      <c r="C8409">
        <v>5</v>
      </c>
      <c r="D8409" t="s">
        <v>8690</v>
      </c>
      <c r="E8409" s="9"/>
      <c r="F8409" s="9"/>
      <c r="G8409">
        <v>208</v>
      </c>
      <c r="H8409" t="s">
        <v>4987</v>
      </c>
      <c r="I8409" t="s">
        <v>175</v>
      </c>
      <c r="J8409" t="s">
        <v>8678</v>
      </c>
      <c r="K8409" s="9"/>
      <c r="L8409" s="13">
        <f>IFERROR(_xlfn.XLOOKUP(tb_C103[[#This Row],[OS]],[1]!tb_C101[OS],[1]!tb_C101[DATA_ABERTURA]),0)</f>
        <v>45636.702430555553</v>
      </c>
      <c r="M8409" s="7" t="str">
        <f>IFERROR(_xlfn.XLOOKUP(tb_C103[[#This Row],[OS]],[1]!tb_C101[OS],[1]!tb_C101[SITUACAO_OS]),0)</f>
        <v>A</v>
      </c>
      <c r="N8409" t="str">
        <f>_xlfn.XLOOKUP(tb_C103[[#This Row],[OS]],[1]!tb_C101[OS],[1]!tb_C101[OFICINA])</f>
        <v>Terceiro</v>
      </c>
      <c r="O8409" s="14">
        <f>tb_C103[[#This Row],[FIM]] - tb_C103[[#This Row],[INICIO]]</f>
        <v>0</v>
      </c>
    </row>
    <row r="8410" spans="1:15" x14ac:dyDescent="0.25">
      <c r="B8410">
        <v>4474</v>
      </c>
      <c r="C8410">
        <v>5</v>
      </c>
      <c r="D8410" t="s">
        <v>8690</v>
      </c>
      <c r="E8410" s="9"/>
      <c r="F8410" s="9"/>
      <c r="G8410">
        <v>208</v>
      </c>
      <c r="H8410" t="s">
        <v>4987</v>
      </c>
      <c r="I8410" t="s">
        <v>175</v>
      </c>
      <c r="J8410" t="s">
        <v>8671</v>
      </c>
      <c r="K8410" s="9"/>
      <c r="L8410" s="13">
        <f>IFERROR(_xlfn.XLOOKUP(tb_C103[[#This Row],[OS]],[1]!tb_C101[OS],[1]!tb_C101[DATA_ABERTURA]),0)</f>
        <v>45636.705243055556</v>
      </c>
      <c r="M8410" s="7" t="str">
        <f>IFERROR(_xlfn.XLOOKUP(tb_C103[[#This Row],[OS]],[1]!tb_C101[OS],[1]!tb_C101[SITUACAO_OS]),0)</f>
        <v>A</v>
      </c>
      <c r="N8410" t="str">
        <f>_xlfn.XLOOKUP(tb_C103[[#This Row],[OS]],[1]!tb_C101[OS],[1]!tb_C101[OFICINA])</f>
        <v>Mecanico</v>
      </c>
      <c r="O8410" s="14">
        <f>tb_C103[[#This Row],[FIM]] - tb_C103[[#This Row],[INICIO]]</f>
        <v>0</v>
      </c>
    </row>
    <row r="8411" spans="1:15" x14ac:dyDescent="0.25">
      <c r="A8411" t="s">
        <v>4080</v>
      </c>
      <c r="B8411">
        <v>4475</v>
      </c>
      <c r="C8411">
        <v>5</v>
      </c>
      <c r="D8411" t="s">
        <v>8690</v>
      </c>
      <c r="E8411" s="9">
        <v>45637.333333333336</v>
      </c>
      <c r="F8411" s="9">
        <v>45637.375</v>
      </c>
      <c r="G8411">
        <v>9002</v>
      </c>
      <c r="H8411" t="s">
        <v>1098</v>
      </c>
      <c r="I8411" t="s">
        <v>1476</v>
      </c>
      <c r="J8411" t="s">
        <v>8682</v>
      </c>
      <c r="K8411" s="9"/>
      <c r="L8411" s="13">
        <f>IFERROR(_xlfn.XLOOKUP(tb_C103[[#This Row],[OS]],[1]!tb_C101[OS],[1]!tb_C101[DATA_ABERTURA]),0)</f>
        <v>45636.715127314812</v>
      </c>
      <c r="M8411" s="7" t="str">
        <f>IFERROR(_xlfn.XLOOKUP(tb_C103[[#This Row],[OS]],[1]!tb_C101[OS],[1]!tb_C101[SITUACAO_OS]),0)</f>
        <v>E</v>
      </c>
      <c r="N8411" t="str">
        <f>_xlfn.XLOOKUP(tb_C103[[#This Row],[OS]],[1]!tb_C101[OS],[1]!tb_C101[OFICINA])</f>
        <v>AUTOMATICO - TROCAR</v>
      </c>
      <c r="O8411" s="14">
        <f>tb_C103[[#This Row],[FIM]] - tb_C103[[#This Row],[INICIO]]</f>
        <v>4.1666666664241347E-2</v>
      </c>
    </row>
    <row r="8412" spans="1:15" x14ac:dyDescent="0.25">
      <c r="B8412">
        <v>4476</v>
      </c>
      <c r="C8412">
        <v>3</v>
      </c>
      <c r="D8412" t="s">
        <v>8673</v>
      </c>
      <c r="E8412" s="9"/>
      <c r="F8412" s="9"/>
      <c r="G8412">
        <v>502</v>
      </c>
      <c r="H8412" t="s">
        <v>246</v>
      </c>
      <c r="I8412" t="s">
        <v>24</v>
      </c>
      <c r="J8412" t="s">
        <v>8682</v>
      </c>
      <c r="K8412" s="9">
        <v>45671.544363425928</v>
      </c>
      <c r="L8412" s="13">
        <f>IFERROR(_xlfn.XLOOKUP(tb_C103[[#This Row],[OS]],[1]!tb_C101[OS],[1]!tb_C101[DATA_ABERTURA]),0)</f>
        <v>45636.715868055559</v>
      </c>
      <c r="M8412" s="7" t="str">
        <f>IFERROR(_xlfn.XLOOKUP(tb_C103[[#This Row],[OS]],[1]!tb_C101[OS],[1]!tb_C101[SITUACAO_OS]),0)</f>
        <v>F</v>
      </c>
      <c r="N8412" t="str">
        <f>_xlfn.XLOOKUP(tb_C103[[#This Row],[OS]],[1]!tb_C101[OS],[1]!tb_C101[OFICINA])</f>
        <v>AUTOMATICO - TROCAR</v>
      </c>
      <c r="O8412" s="14">
        <f>tb_C103[[#This Row],[FIM]] - tb_C103[[#This Row],[INICIO]]</f>
        <v>0</v>
      </c>
    </row>
    <row r="8413" spans="1:15" x14ac:dyDescent="0.25">
      <c r="B8413">
        <v>4477</v>
      </c>
      <c r="C8413">
        <v>5</v>
      </c>
      <c r="D8413" t="s">
        <v>8690</v>
      </c>
      <c r="E8413" s="9"/>
      <c r="F8413" s="9"/>
      <c r="G8413">
        <v>9002</v>
      </c>
      <c r="H8413" t="s">
        <v>1098</v>
      </c>
      <c r="I8413" t="s">
        <v>1476</v>
      </c>
      <c r="J8413" t="s">
        <v>8674</v>
      </c>
      <c r="K8413" s="9"/>
      <c r="L8413" s="13">
        <f>IFERROR(_xlfn.XLOOKUP(tb_C103[[#This Row],[OS]],[1]!tb_C101[OS],[1]!tb_C101[DATA_ABERTURA]),0)</f>
        <v>45636.716319444444</v>
      </c>
      <c r="M8413" s="7" t="str">
        <f>IFERROR(_xlfn.XLOOKUP(tb_C103[[#This Row],[OS]],[1]!tb_C101[OS],[1]!tb_C101[SITUACAO_OS]),0)</f>
        <v>A</v>
      </c>
      <c r="N8413" t="str">
        <f>_xlfn.XLOOKUP(tb_C103[[#This Row],[OS]],[1]!tb_C101[OS],[1]!tb_C101[OFICINA])</f>
        <v>Eletrico</v>
      </c>
      <c r="O8413" s="14">
        <f>tb_C103[[#This Row],[FIM]] - tb_C103[[#This Row],[INICIO]]</f>
        <v>0</v>
      </c>
    </row>
    <row r="8414" spans="1:15" x14ac:dyDescent="0.25">
      <c r="B8414">
        <v>4478</v>
      </c>
      <c r="C8414">
        <v>5</v>
      </c>
      <c r="D8414" t="s">
        <v>8690</v>
      </c>
      <c r="E8414" s="9"/>
      <c r="F8414" s="9"/>
      <c r="G8414">
        <v>208</v>
      </c>
      <c r="H8414" t="s">
        <v>4987</v>
      </c>
      <c r="I8414" t="s">
        <v>175</v>
      </c>
      <c r="J8414" t="s">
        <v>1476</v>
      </c>
      <c r="K8414" s="9"/>
      <c r="L8414" s="13">
        <f>IFERROR(_xlfn.XLOOKUP(tb_C103[[#This Row],[OS]],[1]!tb_C101[OS],[1]!tb_C101[DATA_ABERTURA]),0)</f>
        <v>45637.308495370373</v>
      </c>
      <c r="M8414" s="7" t="str">
        <f>IFERROR(_xlfn.XLOOKUP(tb_C103[[#This Row],[OS]],[1]!tb_C101[OS],[1]!tb_C101[SITUACAO_OS]),0)</f>
        <v>A</v>
      </c>
      <c r="N8414" t="str">
        <f>_xlfn.XLOOKUP(tb_C103[[#This Row],[OS]],[1]!tb_C101[OS],[1]!tb_C101[OFICINA])</f>
        <v>MANUTENCAO PREDIAL</v>
      </c>
      <c r="O8414" s="14">
        <f>tb_C103[[#This Row],[FIM]] - tb_C103[[#This Row],[INICIO]]</f>
        <v>0</v>
      </c>
    </row>
    <row r="8415" spans="1:15" x14ac:dyDescent="0.25">
      <c r="A8415" t="s">
        <v>6459</v>
      </c>
      <c r="B8415">
        <v>4479</v>
      </c>
      <c r="C8415">
        <v>3</v>
      </c>
      <c r="D8415" t="s">
        <v>8673</v>
      </c>
      <c r="E8415" s="9">
        <v>45637.40625</v>
      </c>
      <c r="F8415" s="9">
        <v>45637.413194444445</v>
      </c>
      <c r="G8415">
        <v>9002</v>
      </c>
      <c r="H8415" t="s">
        <v>1098</v>
      </c>
      <c r="I8415" t="s">
        <v>1476</v>
      </c>
      <c r="J8415" t="s">
        <v>8674</v>
      </c>
      <c r="K8415" s="9"/>
      <c r="L8415" s="13">
        <f>IFERROR(_xlfn.XLOOKUP(tb_C103[[#This Row],[OS]],[1]!tb_C101[OS],[1]!tb_C101[DATA_ABERTURA]),0)</f>
        <v>45637.393425925926</v>
      </c>
      <c r="M8415" s="7" t="str">
        <f>IFERROR(_xlfn.XLOOKUP(tb_C103[[#This Row],[OS]],[1]!tb_C101[OS],[1]!tb_C101[SITUACAO_OS]),0)</f>
        <v>E</v>
      </c>
      <c r="N8415" t="str">
        <f>_xlfn.XLOOKUP(tb_C103[[#This Row],[OS]],[1]!tb_C101[OS],[1]!tb_C101[OFICINA])</f>
        <v>Eletrico</v>
      </c>
      <c r="O8415" s="14">
        <f>tb_C103[[#This Row],[FIM]] - tb_C103[[#This Row],[INICIO]]</f>
        <v>6.9444444452528842E-3</v>
      </c>
    </row>
    <row r="8416" spans="1:15" x14ac:dyDescent="0.25">
      <c r="A8416" t="s">
        <v>4080</v>
      </c>
      <c r="B8416">
        <v>4480</v>
      </c>
      <c r="C8416">
        <v>3</v>
      </c>
      <c r="D8416" t="s">
        <v>8673</v>
      </c>
      <c r="E8416" s="9">
        <v>45637.3125</v>
      </c>
      <c r="F8416" s="9">
        <v>45637.375</v>
      </c>
      <c r="G8416">
        <v>9002</v>
      </c>
      <c r="H8416" t="s">
        <v>1098</v>
      </c>
      <c r="I8416" t="s">
        <v>1476</v>
      </c>
      <c r="J8416" t="s">
        <v>8674</v>
      </c>
      <c r="K8416" s="9">
        <v>45639.670416666668</v>
      </c>
      <c r="L8416" s="13">
        <f>IFERROR(_xlfn.XLOOKUP(tb_C103[[#This Row],[OS]],[1]!tb_C101[OS],[1]!tb_C101[DATA_ABERTURA]),0)</f>
        <v>45637.418009259258</v>
      </c>
      <c r="M8416" s="7" t="str">
        <f>IFERROR(_xlfn.XLOOKUP(tb_C103[[#This Row],[OS]],[1]!tb_C101[OS],[1]!tb_C101[SITUACAO_OS]),0)</f>
        <v>F</v>
      </c>
      <c r="N8416" t="str">
        <f>_xlfn.XLOOKUP(tb_C103[[#This Row],[OS]],[1]!tb_C101[OS],[1]!tb_C101[OFICINA])</f>
        <v>Eletrico</v>
      </c>
      <c r="O8416" s="14">
        <f>tb_C103[[#This Row],[FIM]] - tb_C103[[#This Row],[INICIO]]</f>
        <v>6.25E-2</v>
      </c>
    </row>
    <row r="8417" spans="1:15" x14ac:dyDescent="0.25">
      <c r="A8417" t="s">
        <v>8686</v>
      </c>
      <c r="B8417">
        <v>4481</v>
      </c>
      <c r="C8417">
        <v>5</v>
      </c>
      <c r="D8417" t="s">
        <v>8690</v>
      </c>
      <c r="E8417" s="9"/>
      <c r="F8417" s="9"/>
      <c r="G8417">
        <v>113</v>
      </c>
      <c r="H8417" t="s">
        <v>213</v>
      </c>
      <c r="I8417" t="s">
        <v>184</v>
      </c>
      <c r="J8417" t="s">
        <v>8671</v>
      </c>
      <c r="K8417" s="9"/>
      <c r="L8417" s="13">
        <f>IFERROR(_xlfn.XLOOKUP(tb_C103[[#This Row],[OS]],[1]!tb_C101[OS],[1]!tb_C101[DATA_ABERTURA]),0)</f>
        <v>45637.431956018518</v>
      </c>
      <c r="M8417" s="7" t="str">
        <f>IFERROR(_xlfn.XLOOKUP(tb_C103[[#This Row],[OS]],[1]!tb_C101[OS],[1]!tb_C101[SITUACAO_OS]),0)</f>
        <v>A</v>
      </c>
      <c r="N8417" t="str">
        <f>_xlfn.XLOOKUP(tb_C103[[#This Row],[OS]],[1]!tb_C101[OS],[1]!tb_C101[OFICINA])</f>
        <v>Mecanico</v>
      </c>
      <c r="O8417" s="14">
        <f>tb_C103[[#This Row],[FIM]] - tb_C103[[#This Row],[INICIO]]</f>
        <v>0</v>
      </c>
    </row>
    <row r="8418" spans="1:15" x14ac:dyDescent="0.25">
      <c r="A8418" t="s">
        <v>6459</v>
      </c>
      <c r="B8418">
        <v>4482</v>
      </c>
      <c r="C8418">
        <v>1</v>
      </c>
      <c r="D8418" t="s">
        <v>8677</v>
      </c>
      <c r="E8418" s="9"/>
      <c r="F8418" s="9"/>
      <c r="G8418">
        <v>113</v>
      </c>
      <c r="H8418" t="s">
        <v>213</v>
      </c>
      <c r="I8418" t="s">
        <v>184</v>
      </c>
      <c r="J8418" t="s">
        <v>8674</v>
      </c>
      <c r="K8418" s="9"/>
      <c r="L8418" s="13">
        <f>IFERROR(_xlfn.XLOOKUP(tb_C103[[#This Row],[OS]],[1]!tb_C101[OS],[1]!tb_C101[DATA_ABERTURA]),0)</f>
        <v>45637.443171296298</v>
      </c>
      <c r="M8418" s="7" t="str">
        <f>IFERROR(_xlfn.XLOOKUP(tb_C103[[#This Row],[OS]],[1]!tb_C101[OS],[1]!tb_C101[SITUACAO_OS]),0)</f>
        <v>A</v>
      </c>
      <c r="N8418" t="str">
        <f>_xlfn.XLOOKUP(tb_C103[[#This Row],[OS]],[1]!tb_C101[OS],[1]!tb_C101[OFICINA])</f>
        <v>Eletrico</v>
      </c>
      <c r="O8418" s="14">
        <f>tb_C103[[#This Row],[FIM]] - tb_C103[[#This Row],[INICIO]]</f>
        <v>0</v>
      </c>
    </row>
    <row r="8419" spans="1:15" x14ac:dyDescent="0.25">
      <c r="B8419">
        <v>4483</v>
      </c>
      <c r="C8419">
        <v>3</v>
      </c>
      <c r="D8419" t="s">
        <v>8673</v>
      </c>
      <c r="E8419" s="9"/>
      <c r="F8419" s="9"/>
      <c r="G8419">
        <v>108</v>
      </c>
      <c r="H8419" t="s">
        <v>317</v>
      </c>
      <c r="I8419" t="s">
        <v>184</v>
      </c>
      <c r="J8419" t="s">
        <v>8682</v>
      </c>
      <c r="K8419" s="9">
        <v>45671.544895833336</v>
      </c>
      <c r="L8419" s="13">
        <f>IFERROR(_xlfn.XLOOKUP(tb_C103[[#This Row],[OS]],[1]!tb_C101[OS],[1]!tb_C101[DATA_ABERTURA]),0)</f>
        <v>45637.512754629628</v>
      </c>
      <c r="M8419" s="7" t="str">
        <f>IFERROR(_xlfn.XLOOKUP(tb_C103[[#This Row],[OS]],[1]!tb_C101[OS],[1]!tb_C101[SITUACAO_OS]),0)</f>
        <v>F</v>
      </c>
      <c r="N8419" t="str">
        <f>_xlfn.XLOOKUP(tb_C103[[#This Row],[OS]],[1]!tb_C101[OS],[1]!tb_C101[OFICINA])</f>
        <v>AUTOMATICO - TROCAR</v>
      </c>
      <c r="O8419" s="14">
        <f>tb_C103[[#This Row],[FIM]] - tb_C103[[#This Row],[INICIO]]</f>
        <v>0</v>
      </c>
    </row>
    <row r="8420" spans="1:15" x14ac:dyDescent="0.25">
      <c r="B8420">
        <v>4484</v>
      </c>
      <c r="C8420">
        <v>3</v>
      </c>
      <c r="D8420" t="s">
        <v>8673</v>
      </c>
      <c r="E8420" s="9"/>
      <c r="F8420" s="9"/>
      <c r="G8420">
        <v>112</v>
      </c>
      <c r="H8420" t="s">
        <v>237</v>
      </c>
      <c r="I8420" t="s">
        <v>184</v>
      </c>
      <c r="J8420" t="s">
        <v>8682</v>
      </c>
      <c r="K8420" s="9">
        <v>45671.544999999998</v>
      </c>
      <c r="L8420" s="13">
        <f>IFERROR(_xlfn.XLOOKUP(tb_C103[[#This Row],[OS]],[1]!tb_C101[OS],[1]!tb_C101[DATA_ABERTURA]),0)</f>
        <v>45637.521666666667</v>
      </c>
      <c r="M8420" s="7" t="str">
        <f>IFERROR(_xlfn.XLOOKUP(tb_C103[[#This Row],[OS]],[1]!tb_C101[OS],[1]!tb_C101[SITUACAO_OS]),0)</f>
        <v>F</v>
      </c>
      <c r="N8420" t="str">
        <f>_xlfn.XLOOKUP(tb_C103[[#This Row],[OS]],[1]!tb_C101[OS],[1]!tb_C101[OFICINA])</f>
        <v>AUTOMATICO - TROCAR</v>
      </c>
      <c r="O8420" s="14">
        <f>tb_C103[[#This Row],[FIM]] - tb_C103[[#This Row],[INICIO]]</f>
        <v>0</v>
      </c>
    </row>
    <row r="8421" spans="1:15" x14ac:dyDescent="0.25">
      <c r="B8421">
        <v>4485</v>
      </c>
      <c r="C8421">
        <v>3</v>
      </c>
      <c r="D8421" t="s">
        <v>8673</v>
      </c>
      <c r="E8421" s="9"/>
      <c r="F8421" s="9"/>
      <c r="G8421">
        <v>112</v>
      </c>
      <c r="H8421" t="s">
        <v>237</v>
      </c>
      <c r="I8421" t="s">
        <v>184</v>
      </c>
      <c r="J8421" t="s">
        <v>8682</v>
      </c>
      <c r="K8421" s="9">
        <v>45671.545127314814</v>
      </c>
      <c r="L8421" s="13">
        <f>IFERROR(_xlfn.XLOOKUP(tb_C103[[#This Row],[OS]],[1]!tb_C101[OS],[1]!tb_C101[DATA_ABERTURA]),0)</f>
        <v>45637.524513888886</v>
      </c>
      <c r="M8421" s="7" t="str">
        <f>IFERROR(_xlfn.XLOOKUP(tb_C103[[#This Row],[OS]],[1]!tb_C101[OS],[1]!tb_C101[SITUACAO_OS]),0)</f>
        <v>F</v>
      </c>
      <c r="N8421" t="str">
        <f>_xlfn.XLOOKUP(tb_C103[[#This Row],[OS]],[1]!tb_C101[OS],[1]!tb_C101[OFICINA])</f>
        <v>AUTOMATICO - TROCAR</v>
      </c>
      <c r="O8421" s="14">
        <f>tb_C103[[#This Row],[FIM]] - tb_C103[[#This Row],[INICIO]]</f>
        <v>0</v>
      </c>
    </row>
    <row r="8422" spans="1:15" x14ac:dyDescent="0.25">
      <c r="B8422">
        <v>4486</v>
      </c>
      <c r="C8422">
        <v>3</v>
      </c>
      <c r="D8422" t="s">
        <v>8673</v>
      </c>
      <c r="E8422" s="9"/>
      <c r="F8422" s="9"/>
      <c r="G8422">
        <v>9029</v>
      </c>
      <c r="H8422" t="s">
        <v>7705</v>
      </c>
      <c r="I8422" t="s">
        <v>79</v>
      </c>
      <c r="J8422" t="s">
        <v>8674</v>
      </c>
      <c r="K8422" s="9"/>
      <c r="L8422" s="13">
        <f>IFERROR(_xlfn.XLOOKUP(tb_C103[[#This Row],[OS]],[1]!tb_C101[OS],[1]!tb_C101[DATA_ABERTURA]),0)</f>
        <v>45637.630914351852</v>
      </c>
      <c r="M8422" s="7" t="str">
        <f>IFERROR(_xlfn.XLOOKUP(tb_C103[[#This Row],[OS]],[1]!tb_C101[OS],[1]!tb_C101[SITUACAO_OS]),0)</f>
        <v>A</v>
      </c>
      <c r="N8422" t="str">
        <f>_xlfn.XLOOKUP(tb_C103[[#This Row],[OS]],[1]!tb_C101[OS],[1]!tb_C101[OFICINA])</f>
        <v>Eletrico</v>
      </c>
      <c r="O8422" s="14">
        <f>tb_C103[[#This Row],[FIM]] - tb_C103[[#This Row],[INICIO]]</f>
        <v>0</v>
      </c>
    </row>
    <row r="8423" spans="1:15" x14ac:dyDescent="0.25">
      <c r="A8423" t="s">
        <v>8686</v>
      </c>
      <c r="B8423">
        <v>4487</v>
      </c>
      <c r="C8423">
        <v>5</v>
      </c>
      <c r="D8423" t="s">
        <v>8690</v>
      </c>
      <c r="E8423" s="9"/>
      <c r="F8423" s="9"/>
      <c r="G8423">
        <v>112</v>
      </c>
      <c r="H8423" t="s">
        <v>237</v>
      </c>
      <c r="I8423" t="s">
        <v>184</v>
      </c>
      <c r="J8423" t="s">
        <v>8671</v>
      </c>
      <c r="K8423" s="9"/>
      <c r="L8423" s="13">
        <f>IFERROR(_xlfn.XLOOKUP(tb_C103[[#This Row],[OS]],[1]!tb_C101[OS],[1]!tb_C101[DATA_ABERTURA]),0)</f>
        <v>45637.7028587963</v>
      </c>
      <c r="M8423" s="7" t="str">
        <f>IFERROR(_xlfn.XLOOKUP(tb_C103[[#This Row],[OS]],[1]!tb_C101[OS],[1]!tb_C101[SITUACAO_OS]),0)</f>
        <v>E</v>
      </c>
      <c r="N8423" t="str">
        <f>_xlfn.XLOOKUP(tb_C103[[#This Row],[OS]],[1]!tb_C101[OS],[1]!tb_C101[OFICINA])</f>
        <v>Mecanico</v>
      </c>
      <c r="O8423" s="14">
        <f>tb_C103[[#This Row],[FIM]] - tb_C103[[#This Row],[INICIO]]</f>
        <v>0</v>
      </c>
    </row>
    <row r="8424" spans="1:15" x14ac:dyDescent="0.25">
      <c r="A8424" t="s">
        <v>8686</v>
      </c>
      <c r="B8424">
        <v>4488</v>
      </c>
      <c r="C8424">
        <v>5</v>
      </c>
      <c r="D8424" t="s">
        <v>8690</v>
      </c>
      <c r="E8424" s="9"/>
      <c r="F8424" s="9"/>
      <c r="G8424">
        <v>116</v>
      </c>
      <c r="H8424" t="s">
        <v>290</v>
      </c>
      <c r="I8424" t="s">
        <v>184</v>
      </c>
      <c r="J8424" t="s">
        <v>8671</v>
      </c>
      <c r="K8424" s="9"/>
      <c r="L8424" s="13">
        <f>IFERROR(_xlfn.XLOOKUP(tb_C103[[#This Row],[OS]],[1]!tb_C101[OS],[1]!tb_C101[DATA_ABERTURA]),0)</f>
        <v>45637.717361111114</v>
      </c>
      <c r="M8424" s="7" t="str">
        <f>IFERROR(_xlfn.XLOOKUP(tb_C103[[#This Row],[OS]],[1]!tb_C101[OS],[1]!tb_C101[SITUACAO_OS]),0)</f>
        <v>A</v>
      </c>
      <c r="N8424" t="str">
        <f>_xlfn.XLOOKUP(tb_C103[[#This Row],[OS]],[1]!tb_C101[OS],[1]!tb_C101[OFICINA])</f>
        <v>Mecanico</v>
      </c>
      <c r="O8424" s="14">
        <f>tb_C103[[#This Row],[FIM]] - tb_C103[[#This Row],[INICIO]]</f>
        <v>0</v>
      </c>
    </row>
    <row r="8425" spans="1:15" x14ac:dyDescent="0.25">
      <c r="A8425" t="s">
        <v>8686</v>
      </c>
      <c r="B8425">
        <v>4489</v>
      </c>
      <c r="C8425">
        <v>5</v>
      </c>
      <c r="D8425" t="s">
        <v>8690</v>
      </c>
      <c r="E8425" s="9"/>
      <c r="F8425" s="9"/>
      <c r="G8425">
        <v>115</v>
      </c>
      <c r="H8425" t="s">
        <v>197</v>
      </c>
      <c r="I8425" t="s">
        <v>184</v>
      </c>
      <c r="J8425" t="s">
        <v>8671</v>
      </c>
      <c r="K8425" s="9"/>
      <c r="L8425" s="13">
        <f>IFERROR(_xlfn.XLOOKUP(tb_C103[[#This Row],[OS]],[1]!tb_C101[OS],[1]!tb_C101[DATA_ABERTURA]),0)</f>
        <v>45637.719375000001</v>
      </c>
      <c r="M8425" s="7" t="str">
        <f>IFERROR(_xlfn.XLOOKUP(tb_C103[[#This Row],[OS]],[1]!tb_C101[OS],[1]!tb_C101[SITUACAO_OS]),0)</f>
        <v>A</v>
      </c>
      <c r="N8425" t="str">
        <f>_xlfn.XLOOKUP(tb_C103[[#This Row],[OS]],[1]!tb_C101[OS],[1]!tb_C101[OFICINA])</f>
        <v>Mecanico</v>
      </c>
      <c r="O8425" s="14">
        <f>tb_C103[[#This Row],[FIM]] - tb_C103[[#This Row],[INICIO]]</f>
        <v>0</v>
      </c>
    </row>
    <row r="8426" spans="1:15" x14ac:dyDescent="0.25">
      <c r="A8426" t="s">
        <v>8686</v>
      </c>
      <c r="B8426">
        <v>4490</v>
      </c>
      <c r="C8426">
        <v>5</v>
      </c>
      <c r="D8426" t="s">
        <v>8690</v>
      </c>
      <c r="E8426" s="9"/>
      <c r="F8426" s="9"/>
      <c r="G8426">
        <v>118</v>
      </c>
      <c r="H8426" t="s">
        <v>1349</v>
      </c>
      <c r="I8426" t="s">
        <v>184</v>
      </c>
      <c r="J8426" t="s">
        <v>8671</v>
      </c>
      <c r="K8426" s="9"/>
      <c r="L8426" s="13">
        <f>IFERROR(_xlfn.XLOOKUP(tb_C103[[#This Row],[OS]],[1]!tb_C101[OS],[1]!tb_C101[DATA_ABERTURA]),0)</f>
        <v>45637.72184027778</v>
      </c>
      <c r="M8426" s="7" t="str">
        <f>IFERROR(_xlfn.XLOOKUP(tb_C103[[#This Row],[OS]],[1]!tb_C101[OS],[1]!tb_C101[SITUACAO_OS]),0)</f>
        <v>A</v>
      </c>
      <c r="N8426" t="str">
        <f>_xlfn.XLOOKUP(tb_C103[[#This Row],[OS]],[1]!tb_C101[OS],[1]!tb_C101[OFICINA])</f>
        <v>Mecanico</v>
      </c>
      <c r="O8426" s="14">
        <f>tb_C103[[#This Row],[FIM]] - tb_C103[[#This Row],[INICIO]]</f>
        <v>0</v>
      </c>
    </row>
    <row r="8427" spans="1:15" x14ac:dyDescent="0.25">
      <c r="B8427">
        <v>4491</v>
      </c>
      <c r="C8427">
        <v>7</v>
      </c>
      <c r="D8427" t="s">
        <v>8695</v>
      </c>
      <c r="E8427" s="9"/>
      <c r="F8427" s="9"/>
      <c r="G8427">
        <v>207</v>
      </c>
      <c r="H8427" t="s">
        <v>760</v>
      </c>
      <c r="I8427" t="s">
        <v>175</v>
      </c>
      <c r="J8427" t="s">
        <v>8674</v>
      </c>
      <c r="K8427" s="9"/>
      <c r="L8427" s="13">
        <f>IFERROR(_xlfn.XLOOKUP(tb_C103[[#This Row],[OS]],[1]!tb_C101[OS],[1]!tb_C101[DATA_ABERTURA]),0)</f>
        <v>45637.754201388889</v>
      </c>
      <c r="M8427" s="7" t="str">
        <f>IFERROR(_xlfn.XLOOKUP(tb_C103[[#This Row],[OS]],[1]!tb_C101[OS],[1]!tb_C101[SITUACAO_OS]),0)</f>
        <v>A</v>
      </c>
      <c r="N8427" t="str">
        <f>_xlfn.XLOOKUP(tb_C103[[#This Row],[OS]],[1]!tb_C101[OS],[1]!tb_C101[OFICINA])</f>
        <v>Eletrico</v>
      </c>
      <c r="O8427" s="14">
        <f>tb_C103[[#This Row],[FIM]] - tb_C103[[#This Row],[INICIO]]</f>
        <v>0</v>
      </c>
    </row>
    <row r="8428" spans="1:15" x14ac:dyDescent="0.25">
      <c r="A8428" t="s">
        <v>6807</v>
      </c>
      <c r="B8428">
        <v>4492</v>
      </c>
      <c r="C8428">
        <v>3</v>
      </c>
      <c r="D8428" t="s">
        <v>8673</v>
      </c>
      <c r="E8428" s="9">
        <v>45638.138888888891</v>
      </c>
      <c r="F8428" s="9">
        <v>45638.152777777781</v>
      </c>
      <c r="G8428">
        <v>115</v>
      </c>
      <c r="H8428" t="s">
        <v>197</v>
      </c>
      <c r="I8428" t="s">
        <v>184</v>
      </c>
      <c r="J8428" t="s">
        <v>8674</v>
      </c>
      <c r="K8428" s="9"/>
      <c r="L8428" s="13">
        <f>IFERROR(_xlfn.XLOOKUP(tb_C103[[#This Row],[OS]],[1]!tb_C101[OS],[1]!tb_C101[DATA_ABERTURA]),0)</f>
        <v>45638.192141203705</v>
      </c>
      <c r="M8428" s="7" t="str">
        <f>IFERROR(_xlfn.XLOOKUP(tb_C103[[#This Row],[OS]],[1]!tb_C101[OS],[1]!tb_C101[SITUACAO_OS]),0)</f>
        <v>E</v>
      </c>
      <c r="N8428" t="str">
        <f>_xlfn.XLOOKUP(tb_C103[[#This Row],[OS]],[1]!tb_C101[OS],[1]!tb_C101[OFICINA])</f>
        <v>Eletrico</v>
      </c>
      <c r="O8428" s="14">
        <f>tb_C103[[#This Row],[FIM]] - tb_C103[[#This Row],[INICIO]]</f>
        <v>1.3888888890505768E-2</v>
      </c>
    </row>
    <row r="8429" spans="1:15" x14ac:dyDescent="0.25">
      <c r="A8429" t="s">
        <v>8686</v>
      </c>
      <c r="B8429">
        <v>4493</v>
      </c>
      <c r="C8429">
        <v>3</v>
      </c>
      <c r="D8429" t="s">
        <v>8673</v>
      </c>
      <c r="E8429" s="9">
        <v>45638.320833333331</v>
      </c>
      <c r="F8429" s="9">
        <v>45638.347222222219</v>
      </c>
      <c r="G8429">
        <v>113</v>
      </c>
      <c r="H8429" t="s">
        <v>213</v>
      </c>
      <c r="I8429" t="s">
        <v>184</v>
      </c>
      <c r="J8429" t="s">
        <v>8671</v>
      </c>
      <c r="K8429" s="9"/>
      <c r="L8429" s="13">
        <f>IFERROR(_xlfn.XLOOKUP(tb_C103[[#This Row],[OS]],[1]!tb_C101[OS],[1]!tb_C101[DATA_ABERTURA]),0)</f>
        <v>45638.321030092593</v>
      </c>
      <c r="M8429" s="7" t="str">
        <f>IFERROR(_xlfn.XLOOKUP(tb_C103[[#This Row],[OS]],[1]!tb_C101[OS],[1]!tb_C101[SITUACAO_OS]),0)</f>
        <v>E</v>
      </c>
      <c r="N8429" t="str">
        <f>_xlfn.XLOOKUP(tb_C103[[#This Row],[OS]],[1]!tb_C101[OS],[1]!tb_C101[OFICINA])</f>
        <v>Mecanico</v>
      </c>
      <c r="O8429" s="14">
        <f>tb_C103[[#This Row],[FIM]] - tb_C103[[#This Row],[INICIO]]</f>
        <v>2.6388888887595385E-2</v>
      </c>
    </row>
    <row r="8430" spans="1:15" x14ac:dyDescent="0.25">
      <c r="A8430" t="s">
        <v>6398</v>
      </c>
      <c r="B8430">
        <v>4494</v>
      </c>
      <c r="C8430">
        <v>3</v>
      </c>
      <c r="D8430" t="s">
        <v>8673</v>
      </c>
      <c r="E8430" s="9">
        <v>45638.393055555556</v>
      </c>
      <c r="F8430" s="9">
        <v>45638.40625</v>
      </c>
      <c r="G8430">
        <v>507</v>
      </c>
      <c r="H8430" t="s">
        <v>757</v>
      </c>
      <c r="I8430" t="s">
        <v>24</v>
      </c>
      <c r="J8430" t="s">
        <v>8671</v>
      </c>
      <c r="K8430" s="9"/>
      <c r="L8430" s="13">
        <f>IFERROR(_xlfn.XLOOKUP(tb_C103[[#This Row],[OS]],[1]!tb_C101[OS],[1]!tb_C101[DATA_ABERTURA]),0)</f>
        <v>45638.393368055556</v>
      </c>
      <c r="M8430" s="7" t="str">
        <f>IFERROR(_xlfn.XLOOKUP(tb_C103[[#This Row],[OS]],[1]!tb_C101[OS],[1]!tb_C101[SITUACAO_OS]),0)</f>
        <v>E</v>
      </c>
      <c r="N8430" t="str">
        <f>_xlfn.XLOOKUP(tb_C103[[#This Row],[OS]],[1]!tb_C101[OS],[1]!tb_C101[OFICINA])</f>
        <v>Mecanico</v>
      </c>
      <c r="O8430" s="14">
        <f>tb_C103[[#This Row],[FIM]] - tb_C103[[#This Row],[INICIO]]</f>
        <v>1.3194444443797693E-2</v>
      </c>
    </row>
    <row r="8431" spans="1:15" x14ac:dyDescent="0.25">
      <c r="A8431" t="s">
        <v>1764</v>
      </c>
      <c r="B8431">
        <v>4495</v>
      </c>
      <c r="C8431">
        <v>3</v>
      </c>
      <c r="D8431" t="s">
        <v>8673</v>
      </c>
      <c r="E8431" s="9">
        <v>45637.416666666664</v>
      </c>
      <c r="F8431" s="9">
        <v>45637.430555555555</v>
      </c>
      <c r="G8431">
        <v>208</v>
      </c>
      <c r="H8431" t="s">
        <v>4987</v>
      </c>
      <c r="I8431" t="s">
        <v>175</v>
      </c>
      <c r="J8431" t="s">
        <v>8674</v>
      </c>
      <c r="K8431" s="9">
        <v>45642.386574074073</v>
      </c>
      <c r="L8431" s="13">
        <f>IFERROR(_xlfn.XLOOKUP(tb_C103[[#This Row],[OS]],[1]!tb_C101[OS],[1]!tb_C101[DATA_ABERTURA]),0)</f>
        <v>45638.402916666666</v>
      </c>
      <c r="M8431" s="7" t="str">
        <f>IFERROR(_xlfn.XLOOKUP(tb_C103[[#This Row],[OS]],[1]!tb_C101[OS],[1]!tb_C101[SITUACAO_OS]),0)</f>
        <v>F</v>
      </c>
      <c r="N8431" t="str">
        <f>_xlfn.XLOOKUP(tb_C103[[#This Row],[OS]],[1]!tb_C101[OS],[1]!tb_C101[OFICINA])</f>
        <v>Eletrico</v>
      </c>
      <c r="O8431" s="14">
        <f>tb_C103[[#This Row],[FIM]] - tb_C103[[#This Row],[INICIO]]</f>
        <v>1.3888888890505768E-2</v>
      </c>
    </row>
    <row r="8432" spans="1:15" x14ac:dyDescent="0.25">
      <c r="A8432" t="s">
        <v>4080</v>
      </c>
      <c r="B8432">
        <v>4495</v>
      </c>
      <c r="C8432">
        <v>3</v>
      </c>
      <c r="D8432" t="s">
        <v>8673</v>
      </c>
      <c r="E8432" s="9">
        <v>45637.416666666664</v>
      </c>
      <c r="F8432" s="9">
        <v>45637.430555555555</v>
      </c>
      <c r="G8432">
        <v>208</v>
      </c>
      <c r="H8432" t="s">
        <v>4987</v>
      </c>
      <c r="I8432" t="s">
        <v>175</v>
      </c>
      <c r="J8432" t="s">
        <v>8674</v>
      </c>
      <c r="K8432" s="9">
        <v>45642.386574074073</v>
      </c>
      <c r="L8432" s="13">
        <f>IFERROR(_xlfn.XLOOKUP(tb_C103[[#This Row],[OS]],[1]!tb_C101[OS],[1]!tb_C101[DATA_ABERTURA]),0)</f>
        <v>45638.402916666666</v>
      </c>
      <c r="M8432" s="7" t="str">
        <f>IFERROR(_xlfn.XLOOKUP(tb_C103[[#This Row],[OS]],[1]!tb_C101[OS],[1]!tb_C101[SITUACAO_OS]),0)</f>
        <v>F</v>
      </c>
      <c r="N8432" t="str">
        <f>_xlfn.XLOOKUP(tb_C103[[#This Row],[OS]],[1]!tb_C101[OS],[1]!tb_C101[OFICINA])</f>
        <v>Eletrico</v>
      </c>
      <c r="O8432" s="14">
        <f>tb_C103[[#This Row],[FIM]] - tb_C103[[#This Row],[INICIO]]</f>
        <v>1.3888888890505768E-2</v>
      </c>
    </row>
    <row r="8433" spans="1:15" x14ac:dyDescent="0.25">
      <c r="A8433" t="s">
        <v>1764</v>
      </c>
      <c r="B8433">
        <v>4495</v>
      </c>
      <c r="C8433">
        <v>3</v>
      </c>
      <c r="D8433" t="s">
        <v>8673</v>
      </c>
      <c r="E8433" s="9">
        <v>45637.416666666664</v>
      </c>
      <c r="F8433" s="9">
        <v>45637.430555555555</v>
      </c>
      <c r="G8433">
        <v>208</v>
      </c>
      <c r="H8433" t="s">
        <v>4987</v>
      </c>
      <c r="I8433" t="s">
        <v>175</v>
      </c>
      <c r="J8433" t="s">
        <v>8674</v>
      </c>
      <c r="K8433" s="9">
        <v>45642.386574074073</v>
      </c>
      <c r="L8433" s="13">
        <f>IFERROR(_xlfn.XLOOKUP(tb_C103[[#This Row],[OS]],[1]!tb_C101[OS],[1]!tb_C101[DATA_ABERTURA]),0)</f>
        <v>45638.402916666666</v>
      </c>
      <c r="M8433" s="7" t="str">
        <f>IFERROR(_xlfn.XLOOKUP(tb_C103[[#This Row],[OS]],[1]!tb_C101[OS],[1]!tb_C101[SITUACAO_OS]),0)</f>
        <v>F</v>
      </c>
      <c r="N8433" t="str">
        <f>_xlfn.XLOOKUP(tb_C103[[#This Row],[OS]],[1]!tb_C101[OS],[1]!tb_C101[OFICINA])</f>
        <v>Eletrico</v>
      </c>
      <c r="O8433" s="14">
        <f>tb_C103[[#This Row],[FIM]] - tb_C103[[#This Row],[INICIO]]</f>
        <v>1.3888888890505768E-2</v>
      </c>
    </row>
    <row r="8434" spans="1:15" x14ac:dyDescent="0.25">
      <c r="A8434" t="s">
        <v>4080</v>
      </c>
      <c r="B8434">
        <v>4495</v>
      </c>
      <c r="C8434">
        <v>3</v>
      </c>
      <c r="D8434" t="s">
        <v>8673</v>
      </c>
      <c r="E8434" s="9">
        <v>45637.416666666664</v>
      </c>
      <c r="F8434" s="9">
        <v>45637.430555555555</v>
      </c>
      <c r="G8434">
        <v>208</v>
      </c>
      <c r="H8434" t="s">
        <v>4987</v>
      </c>
      <c r="I8434" t="s">
        <v>175</v>
      </c>
      <c r="J8434" t="s">
        <v>8674</v>
      </c>
      <c r="K8434" s="9">
        <v>45642.386574074073</v>
      </c>
      <c r="L8434" s="13">
        <f>IFERROR(_xlfn.XLOOKUP(tb_C103[[#This Row],[OS]],[1]!tb_C101[OS],[1]!tb_C101[DATA_ABERTURA]),0)</f>
        <v>45638.402916666666</v>
      </c>
      <c r="M8434" s="7" t="str">
        <f>IFERROR(_xlfn.XLOOKUP(tb_C103[[#This Row],[OS]],[1]!tb_C101[OS],[1]!tb_C101[SITUACAO_OS]),0)</f>
        <v>F</v>
      </c>
      <c r="N8434" t="str">
        <f>_xlfn.XLOOKUP(tb_C103[[#This Row],[OS]],[1]!tb_C101[OS],[1]!tb_C101[OFICINA])</f>
        <v>Eletrico</v>
      </c>
      <c r="O8434" s="14">
        <f>tb_C103[[#This Row],[FIM]] - tb_C103[[#This Row],[INICIO]]</f>
        <v>1.3888888890505768E-2</v>
      </c>
    </row>
    <row r="8435" spans="1:15" x14ac:dyDescent="0.25">
      <c r="A8435" t="s">
        <v>6398</v>
      </c>
      <c r="B8435">
        <v>4496</v>
      </c>
      <c r="C8435">
        <v>3</v>
      </c>
      <c r="D8435" t="s">
        <v>8673</v>
      </c>
      <c r="E8435" s="9">
        <v>45638.402777777781</v>
      </c>
      <c r="F8435" s="9">
        <v>45638.416666666664</v>
      </c>
      <c r="G8435">
        <v>208</v>
      </c>
      <c r="H8435" t="s">
        <v>4987</v>
      </c>
      <c r="I8435" t="s">
        <v>175</v>
      </c>
      <c r="J8435" t="s">
        <v>8671</v>
      </c>
      <c r="K8435" s="9">
        <v>45646.61613425926</v>
      </c>
      <c r="L8435" s="13">
        <f>IFERROR(_xlfn.XLOOKUP(tb_C103[[#This Row],[OS]],[1]!tb_C101[OS],[1]!tb_C101[DATA_ABERTURA]),0)</f>
        <v>45638.403715277775</v>
      </c>
      <c r="M8435" s="7" t="str">
        <f>IFERROR(_xlfn.XLOOKUP(tb_C103[[#This Row],[OS]],[1]!tb_C101[OS],[1]!tb_C101[SITUACAO_OS]),0)</f>
        <v>F</v>
      </c>
      <c r="N8435" t="str">
        <f>_xlfn.XLOOKUP(tb_C103[[#This Row],[OS]],[1]!tb_C101[OS],[1]!tb_C101[OFICINA])</f>
        <v>Mecanico</v>
      </c>
      <c r="O8435" s="14">
        <f>tb_C103[[#This Row],[FIM]] - tb_C103[[#This Row],[INICIO]]</f>
        <v>1.3888888883229811E-2</v>
      </c>
    </row>
    <row r="8436" spans="1:15" x14ac:dyDescent="0.25">
      <c r="A8436" t="s">
        <v>6398</v>
      </c>
      <c r="B8436">
        <v>4497</v>
      </c>
      <c r="C8436">
        <v>3</v>
      </c>
      <c r="D8436" t="s">
        <v>8673</v>
      </c>
      <c r="E8436" s="9">
        <v>45638.40625</v>
      </c>
      <c r="F8436" s="9">
        <v>45638.416666666664</v>
      </c>
      <c r="G8436">
        <v>206</v>
      </c>
      <c r="H8436" t="s">
        <v>793</v>
      </c>
      <c r="I8436" t="s">
        <v>175</v>
      </c>
      <c r="J8436" t="s">
        <v>8671</v>
      </c>
      <c r="K8436" s="9">
        <v>45646.616377314815</v>
      </c>
      <c r="L8436" s="13">
        <f>IFERROR(_xlfn.XLOOKUP(tb_C103[[#This Row],[OS]],[1]!tb_C101[OS],[1]!tb_C101[DATA_ABERTURA]),0)</f>
        <v>45638.404398148145</v>
      </c>
      <c r="M8436" s="7" t="str">
        <f>IFERROR(_xlfn.XLOOKUP(tb_C103[[#This Row],[OS]],[1]!tb_C101[OS],[1]!tb_C101[SITUACAO_OS]),0)</f>
        <v>F</v>
      </c>
      <c r="N8436" t="str">
        <f>_xlfn.XLOOKUP(tb_C103[[#This Row],[OS]],[1]!tb_C101[OS],[1]!tb_C101[OFICINA])</f>
        <v>Mecanico</v>
      </c>
      <c r="O8436" s="14">
        <f>tb_C103[[#This Row],[FIM]] - tb_C103[[#This Row],[INICIO]]</f>
        <v>1.0416666664241347E-2</v>
      </c>
    </row>
    <row r="8437" spans="1:15" x14ac:dyDescent="0.25">
      <c r="A8437" t="s">
        <v>1764</v>
      </c>
      <c r="B8437">
        <v>4498</v>
      </c>
      <c r="C8437">
        <v>3</v>
      </c>
      <c r="D8437" t="s">
        <v>8673</v>
      </c>
      <c r="E8437" s="9">
        <v>45637.430555555555</v>
      </c>
      <c r="F8437" s="9">
        <v>45637.472222222219</v>
      </c>
      <c r="G8437">
        <v>208</v>
      </c>
      <c r="H8437" t="s">
        <v>4987</v>
      </c>
      <c r="I8437" t="s">
        <v>175</v>
      </c>
      <c r="J8437" t="s">
        <v>8674</v>
      </c>
      <c r="K8437" s="9">
        <v>45642.386817129627</v>
      </c>
      <c r="L8437" s="13">
        <f>IFERROR(_xlfn.XLOOKUP(tb_C103[[#This Row],[OS]],[1]!tb_C101[OS],[1]!tb_C101[DATA_ABERTURA]),0)</f>
        <v>45638.405092592591</v>
      </c>
      <c r="M8437" s="7" t="str">
        <f>IFERROR(_xlfn.XLOOKUP(tb_C103[[#This Row],[OS]],[1]!tb_C101[OS],[1]!tb_C101[SITUACAO_OS]),0)</f>
        <v>F</v>
      </c>
      <c r="N8437" t="str">
        <f>_xlfn.XLOOKUP(tb_C103[[#This Row],[OS]],[1]!tb_C101[OS],[1]!tb_C101[OFICINA])</f>
        <v>Eletrico</v>
      </c>
      <c r="O8437" s="14">
        <f>tb_C103[[#This Row],[FIM]] - tb_C103[[#This Row],[INICIO]]</f>
        <v>4.1666666664241347E-2</v>
      </c>
    </row>
    <row r="8438" spans="1:15" x14ac:dyDescent="0.25">
      <c r="A8438" t="s">
        <v>4080</v>
      </c>
      <c r="B8438">
        <v>4498</v>
      </c>
      <c r="C8438">
        <v>3</v>
      </c>
      <c r="D8438" t="s">
        <v>8673</v>
      </c>
      <c r="E8438" s="9">
        <v>45637.430555555555</v>
      </c>
      <c r="F8438" s="9">
        <v>45637.472222222219</v>
      </c>
      <c r="G8438">
        <v>208</v>
      </c>
      <c r="H8438" t="s">
        <v>4987</v>
      </c>
      <c r="I8438" t="s">
        <v>175</v>
      </c>
      <c r="J8438" t="s">
        <v>8674</v>
      </c>
      <c r="K8438" s="9">
        <v>45642.386817129627</v>
      </c>
      <c r="L8438" s="13">
        <f>IFERROR(_xlfn.XLOOKUP(tb_C103[[#This Row],[OS]],[1]!tb_C101[OS],[1]!tb_C101[DATA_ABERTURA]),0)</f>
        <v>45638.405092592591</v>
      </c>
      <c r="M8438" s="7" t="str">
        <f>IFERROR(_xlfn.XLOOKUP(tb_C103[[#This Row],[OS]],[1]!tb_C101[OS],[1]!tb_C101[SITUACAO_OS]),0)</f>
        <v>F</v>
      </c>
      <c r="N8438" t="str">
        <f>_xlfn.XLOOKUP(tb_C103[[#This Row],[OS]],[1]!tb_C101[OS],[1]!tb_C101[OFICINA])</f>
        <v>Eletrico</v>
      </c>
      <c r="O8438" s="14">
        <f>tb_C103[[#This Row],[FIM]] - tb_C103[[#This Row],[INICIO]]</f>
        <v>4.1666666664241347E-2</v>
      </c>
    </row>
    <row r="8439" spans="1:15" x14ac:dyDescent="0.25">
      <c r="A8439" t="s">
        <v>1764</v>
      </c>
      <c r="B8439">
        <v>4498</v>
      </c>
      <c r="C8439">
        <v>3</v>
      </c>
      <c r="D8439" t="s">
        <v>8673</v>
      </c>
      <c r="E8439" s="9">
        <v>45637.430555555555</v>
      </c>
      <c r="F8439" s="9">
        <v>45637.472222222219</v>
      </c>
      <c r="G8439">
        <v>208</v>
      </c>
      <c r="H8439" t="s">
        <v>4987</v>
      </c>
      <c r="I8439" t="s">
        <v>175</v>
      </c>
      <c r="J8439" t="s">
        <v>8674</v>
      </c>
      <c r="K8439" s="9">
        <v>45642.386817129627</v>
      </c>
      <c r="L8439" s="13">
        <f>IFERROR(_xlfn.XLOOKUP(tb_C103[[#This Row],[OS]],[1]!tb_C101[OS],[1]!tb_C101[DATA_ABERTURA]),0)</f>
        <v>45638.405092592591</v>
      </c>
      <c r="M8439" s="7" t="str">
        <f>IFERROR(_xlfn.XLOOKUP(tb_C103[[#This Row],[OS]],[1]!tb_C101[OS],[1]!tb_C101[SITUACAO_OS]),0)</f>
        <v>F</v>
      </c>
      <c r="N8439" t="str">
        <f>_xlfn.XLOOKUP(tb_C103[[#This Row],[OS]],[1]!tb_C101[OS],[1]!tb_C101[OFICINA])</f>
        <v>Eletrico</v>
      </c>
      <c r="O8439" s="14">
        <f>tb_C103[[#This Row],[FIM]] - tb_C103[[#This Row],[INICIO]]</f>
        <v>4.1666666664241347E-2</v>
      </c>
    </row>
    <row r="8440" spans="1:15" x14ac:dyDescent="0.25">
      <c r="A8440" t="s">
        <v>4080</v>
      </c>
      <c r="B8440">
        <v>4498</v>
      </c>
      <c r="C8440">
        <v>3</v>
      </c>
      <c r="D8440" t="s">
        <v>8673</v>
      </c>
      <c r="E8440" s="9">
        <v>45637.430555555555</v>
      </c>
      <c r="F8440" s="9">
        <v>45637.472222222219</v>
      </c>
      <c r="G8440">
        <v>208</v>
      </c>
      <c r="H8440" t="s">
        <v>4987</v>
      </c>
      <c r="I8440" t="s">
        <v>175</v>
      </c>
      <c r="J8440" t="s">
        <v>8674</v>
      </c>
      <c r="K8440" s="9">
        <v>45642.386817129627</v>
      </c>
      <c r="L8440" s="13">
        <f>IFERROR(_xlfn.XLOOKUP(tb_C103[[#This Row],[OS]],[1]!tb_C101[OS],[1]!tb_C101[DATA_ABERTURA]),0)</f>
        <v>45638.405092592591</v>
      </c>
      <c r="M8440" s="7" t="str">
        <f>IFERROR(_xlfn.XLOOKUP(tb_C103[[#This Row],[OS]],[1]!tb_C101[OS],[1]!tb_C101[SITUACAO_OS]),0)</f>
        <v>F</v>
      </c>
      <c r="N8440" t="str">
        <f>_xlfn.XLOOKUP(tb_C103[[#This Row],[OS]],[1]!tb_C101[OS],[1]!tb_C101[OFICINA])</f>
        <v>Eletrico</v>
      </c>
      <c r="O8440" s="14">
        <f>tb_C103[[#This Row],[FIM]] - tb_C103[[#This Row],[INICIO]]</f>
        <v>4.1666666664241347E-2</v>
      </c>
    </row>
    <row r="8441" spans="1:15" x14ac:dyDescent="0.25">
      <c r="B8441">
        <v>4499</v>
      </c>
      <c r="C8441">
        <v>3</v>
      </c>
      <c r="D8441" t="s">
        <v>8673</v>
      </c>
      <c r="E8441" s="9"/>
      <c r="F8441" s="9"/>
      <c r="G8441">
        <v>506</v>
      </c>
      <c r="H8441" t="s">
        <v>819</v>
      </c>
      <c r="I8441" t="s">
        <v>24</v>
      </c>
      <c r="J8441" t="s">
        <v>8674</v>
      </c>
      <c r="K8441" s="9"/>
      <c r="L8441" s="13">
        <f>IFERROR(_xlfn.XLOOKUP(tb_C103[[#This Row],[OS]],[1]!tb_C101[OS],[1]!tb_C101[DATA_ABERTURA]),0)</f>
        <v>45638.511643518519</v>
      </c>
      <c r="M8441" s="7" t="str">
        <f>IFERROR(_xlfn.XLOOKUP(tb_C103[[#This Row],[OS]],[1]!tb_C101[OS],[1]!tb_C101[SITUACAO_OS]),0)</f>
        <v>A</v>
      </c>
      <c r="N8441" t="str">
        <f>_xlfn.XLOOKUP(tb_C103[[#This Row],[OS]],[1]!tb_C101[OS],[1]!tb_C101[OFICINA])</f>
        <v>Eletrico</v>
      </c>
      <c r="O8441" s="14">
        <f>tb_C103[[#This Row],[FIM]] - tb_C103[[#This Row],[INICIO]]</f>
        <v>0</v>
      </c>
    </row>
    <row r="8442" spans="1:15" x14ac:dyDescent="0.25">
      <c r="A8442" t="s">
        <v>5446</v>
      </c>
      <c r="B8442">
        <v>4500</v>
      </c>
      <c r="C8442">
        <v>3</v>
      </c>
      <c r="D8442" t="s">
        <v>8673</v>
      </c>
      <c r="E8442" s="9">
        <v>45638.709027777775</v>
      </c>
      <c r="F8442" s="9">
        <v>45638.714583333334</v>
      </c>
      <c r="G8442">
        <v>413</v>
      </c>
      <c r="H8442" t="s">
        <v>295</v>
      </c>
      <c r="I8442" t="s">
        <v>79</v>
      </c>
      <c r="J8442" t="s">
        <v>8674</v>
      </c>
      <c r="K8442" s="9">
        <v>45639.431747685187</v>
      </c>
      <c r="L8442" s="13">
        <f>IFERROR(_xlfn.XLOOKUP(tb_C103[[#This Row],[OS]],[1]!tb_C101[OS],[1]!tb_C101[DATA_ABERTURA]),0)</f>
        <v>45638.709166666667</v>
      </c>
      <c r="M8442" s="7" t="str">
        <f>IFERROR(_xlfn.XLOOKUP(tb_C103[[#This Row],[OS]],[1]!tb_C101[OS],[1]!tb_C101[SITUACAO_OS]),0)</f>
        <v>F</v>
      </c>
      <c r="N8442" t="str">
        <f>_xlfn.XLOOKUP(tb_C103[[#This Row],[OS]],[1]!tb_C101[OS],[1]!tb_C101[OFICINA])</f>
        <v>Eletrico</v>
      </c>
      <c r="O8442" s="14">
        <f>tb_C103[[#This Row],[FIM]] - tb_C103[[#This Row],[INICIO]]</f>
        <v>5.5555555591126904E-3</v>
      </c>
    </row>
    <row r="8443" spans="1:15" x14ac:dyDescent="0.25">
      <c r="B8443">
        <v>4501</v>
      </c>
      <c r="C8443">
        <v>5</v>
      </c>
      <c r="D8443" t="s">
        <v>8690</v>
      </c>
      <c r="E8443" s="9"/>
      <c r="F8443" s="9"/>
      <c r="G8443">
        <v>115</v>
      </c>
      <c r="H8443" t="s">
        <v>197</v>
      </c>
      <c r="I8443" t="s">
        <v>184</v>
      </c>
      <c r="J8443" t="s">
        <v>8671</v>
      </c>
      <c r="K8443" s="9"/>
      <c r="L8443" s="13">
        <f>IFERROR(_xlfn.XLOOKUP(tb_C103[[#This Row],[OS]],[1]!tb_C101[OS],[1]!tb_C101[DATA_ABERTURA]),0)</f>
        <v>45638.731168981481</v>
      </c>
      <c r="M8443" s="7" t="str">
        <f>IFERROR(_xlfn.XLOOKUP(tb_C103[[#This Row],[OS]],[1]!tb_C101[OS],[1]!tb_C101[SITUACAO_OS]),0)</f>
        <v>A</v>
      </c>
      <c r="N8443" t="str">
        <f>_xlfn.XLOOKUP(tb_C103[[#This Row],[OS]],[1]!tb_C101[OS],[1]!tb_C101[OFICINA])</f>
        <v>Mecanico</v>
      </c>
      <c r="O8443" s="14">
        <f>tb_C103[[#This Row],[FIM]] - tb_C103[[#This Row],[INICIO]]</f>
        <v>0</v>
      </c>
    </row>
    <row r="8444" spans="1:15" x14ac:dyDescent="0.25">
      <c r="A8444" t="s">
        <v>8686</v>
      </c>
      <c r="B8444">
        <v>4502</v>
      </c>
      <c r="C8444">
        <v>5</v>
      </c>
      <c r="D8444" t="s">
        <v>8690</v>
      </c>
      <c r="E8444" s="9"/>
      <c r="F8444" s="9"/>
      <c r="G8444">
        <v>115</v>
      </c>
      <c r="H8444" t="s">
        <v>197</v>
      </c>
      <c r="I8444" t="s">
        <v>184</v>
      </c>
      <c r="J8444" t="s">
        <v>8671</v>
      </c>
      <c r="K8444" s="9"/>
      <c r="L8444" s="13">
        <f>IFERROR(_xlfn.XLOOKUP(tb_C103[[#This Row],[OS]],[1]!tb_C101[OS],[1]!tb_C101[DATA_ABERTURA]),0)</f>
        <v>45638.732268518521</v>
      </c>
      <c r="M8444" s="7" t="str">
        <f>IFERROR(_xlfn.XLOOKUP(tb_C103[[#This Row],[OS]],[1]!tb_C101[OS],[1]!tb_C101[SITUACAO_OS]),0)</f>
        <v>A</v>
      </c>
      <c r="N8444" t="str">
        <f>_xlfn.XLOOKUP(tb_C103[[#This Row],[OS]],[1]!tb_C101[OS],[1]!tb_C101[OFICINA])</f>
        <v>Mecanico</v>
      </c>
      <c r="O8444" s="14">
        <f>tb_C103[[#This Row],[FIM]] - tb_C103[[#This Row],[INICIO]]</f>
        <v>0</v>
      </c>
    </row>
    <row r="8445" spans="1:15" x14ac:dyDescent="0.25">
      <c r="B8445">
        <v>4503</v>
      </c>
      <c r="C8445">
        <v>3</v>
      </c>
      <c r="D8445" t="s">
        <v>8673</v>
      </c>
      <c r="E8445" s="9"/>
      <c r="F8445" s="9"/>
      <c r="G8445">
        <v>417</v>
      </c>
      <c r="H8445" t="s">
        <v>927</v>
      </c>
      <c r="I8445" t="s">
        <v>79</v>
      </c>
      <c r="J8445" t="s">
        <v>8682</v>
      </c>
      <c r="K8445" s="9">
        <v>45671.546296296299</v>
      </c>
      <c r="L8445" s="13">
        <f>IFERROR(_xlfn.XLOOKUP(tb_C103[[#This Row],[OS]],[1]!tb_C101[OS],[1]!tb_C101[DATA_ABERTURA]),0)</f>
        <v>45638.895972222221</v>
      </c>
      <c r="M8445" s="7" t="str">
        <f>IFERROR(_xlfn.XLOOKUP(tb_C103[[#This Row],[OS]],[1]!tb_C101[OS],[1]!tb_C101[SITUACAO_OS]),0)</f>
        <v>F</v>
      </c>
      <c r="N8445" t="str">
        <f>_xlfn.XLOOKUP(tb_C103[[#This Row],[OS]],[1]!tb_C101[OS],[1]!tb_C101[OFICINA])</f>
        <v>AUTOMATICO - TROCAR</v>
      </c>
      <c r="O8445" s="14">
        <f>tb_C103[[#This Row],[FIM]] - tb_C103[[#This Row],[INICIO]]</f>
        <v>0</v>
      </c>
    </row>
    <row r="8446" spans="1:15" x14ac:dyDescent="0.25">
      <c r="B8446">
        <v>4504</v>
      </c>
      <c r="C8446">
        <v>3</v>
      </c>
      <c r="D8446" t="s">
        <v>8673</v>
      </c>
      <c r="E8446" s="9"/>
      <c r="F8446" s="9"/>
      <c r="I8446" t="s">
        <v>184</v>
      </c>
      <c r="J8446" t="s">
        <v>8674</v>
      </c>
      <c r="K8446" s="9"/>
      <c r="L8446" s="13">
        <f>IFERROR(_xlfn.XLOOKUP(tb_C103[[#This Row],[OS]],[1]!tb_C101[OS],[1]!tb_C101[DATA_ABERTURA]),0)</f>
        <v>45639.261944444443</v>
      </c>
      <c r="M8446" s="7" t="str">
        <f>IFERROR(_xlfn.XLOOKUP(tb_C103[[#This Row],[OS]],[1]!tb_C101[OS],[1]!tb_C101[SITUACAO_OS]),0)</f>
        <v>A</v>
      </c>
      <c r="N8446" t="str">
        <f>_xlfn.XLOOKUP(tb_C103[[#This Row],[OS]],[1]!tb_C101[OS],[1]!tb_C101[OFICINA])</f>
        <v>Eletrico</v>
      </c>
      <c r="O8446" s="14">
        <f>tb_C103[[#This Row],[FIM]] - tb_C103[[#This Row],[INICIO]]</f>
        <v>0</v>
      </c>
    </row>
    <row r="8447" spans="1:15" x14ac:dyDescent="0.25">
      <c r="A8447" t="s">
        <v>8686</v>
      </c>
      <c r="B8447">
        <v>4505</v>
      </c>
      <c r="C8447">
        <v>5</v>
      </c>
      <c r="D8447" t="s">
        <v>8690</v>
      </c>
      <c r="E8447" s="9">
        <v>45639.322916666664</v>
      </c>
      <c r="F8447" s="9">
        <v>45639.333333333336</v>
      </c>
      <c r="G8447">
        <v>413</v>
      </c>
      <c r="H8447" t="s">
        <v>295</v>
      </c>
      <c r="I8447" t="s">
        <v>79</v>
      </c>
      <c r="J8447" t="s">
        <v>8671</v>
      </c>
      <c r="K8447" s="9"/>
      <c r="L8447" s="13">
        <f>IFERROR(_xlfn.XLOOKUP(tb_C103[[#This Row],[OS]],[1]!tb_C101[OS],[1]!tb_C101[DATA_ABERTURA]),0)</f>
        <v>45639.32303240741</v>
      </c>
      <c r="M8447" s="7" t="str">
        <f>IFERROR(_xlfn.XLOOKUP(tb_C103[[#This Row],[OS]],[1]!tb_C101[OS],[1]!tb_C101[SITUACAO_OS]),0)</f>
        <v>E</v>
      </c>
      <c r="N8447" t="str">
        <f>_xlfn.XLOOKUP(tb_C103[[#This Row],[OS]],[1]!tb_C101[OS],[1]!tb_C101[OFICINA])</f>
        <v>Mecanico</v>
      </c>
      <c r="O8447" s="14">
        <f>tb_C103[[#This Row],[FIM]] - tb_C103[[#This Row],[INICIO]]</f>
        <v>1.0416666671517305E-2</v>
      </c>
    </row>
    <row r="8448" spans="1:15" x14ac:dyDescent="0.25">
      <c r="B8448">
        <v>4506</v>
      </c>
      <c r="C8448">
        <v>3</v>
      </c>
      <c r="D8448" t="s">
        <v>8673</v>
      </c>
      <c r="E8448" s="9"/>
      <c r="F8448" s="9"/>
      <c r="G8448">
        <v>116</v>
      </c>
      <c r="H8448" t="s">
        <v>290</v>
      </c>
      <c r="I8448" t="s">
        <v>184</v>
      </c>
      <c r="J8448" t="s">
        <v>8671</v>
      </c>
      <c r="K8448" s="9"/>
      <c r="L8448" s="13">
        <f>IFERROR(_xlfn.XLOOKUP(tb_C103[[#This Row],[OS]],[1]!tb_C101[OS],[1]!tb_C101[DATA_ABERTURA]),0)</f>
        <v>45639.336111111108</v>
      </c>
      <c r="M8448" s="7" t="str">
        <f>IFERROR(_xlfn.XLOOKUP(tb_C103[[#This Row],[OS]],[1]!tb_C101[OS],[1]!tb_C101[SITUACAO_OS]),0)</f>
        <v>A</v>
      </c>
      <c r="N8448" t="str">
        <f>_xlfn.XLOOKUP(tb_C103[[#This Row],[OS]],[1]!tb_C101[OS],[1]!tb_C101[OFICINA])</f>
        <v>Mecanico</v>
      </c>
      <c r="O8448" s="14">
        <f>tb_C103[[#This Row],[FIM]] - tb_C103[[#This Row],[INICIO]]</f>
        <v>0</v>
      </c>
    </row>
    <row r="8449" spans="1:15" x14ac:dyDescent="0.25">
      <c r="B8449">
        <v>4507</v>
      </c>
      <c r="C8449">
        <v>3</v>
      </c>
      <c r="D8449" t="s">
        <v>8673</v>
      </c>
      <c r="E8449" s="9"/>
      <c r="F8449" s="9"/>
      <c r="G8449">
        <v>501</v>
      </c>
      <c r="H8449" t="s">
        <v>228</v>
      </c>
      <c r="I8449" t="s">
        <v>24</v>
      </c>
      <c r="J8449" t="s">
        <v>8682</v>
      </c>
      <c r="K8449" s="9"/>
      <c r="L8449" s="13">
        <f>IFERROR(_xlfn.XLOOKUP(tb_C103[[#This Row],[OS]],[1]!tb_C101[OS],[1]!tb_C101[DATA_ABERTURA]),0)</f>
        <v>45639.467372685183</v>
      </c>
      <c r="M8449" s="7" t="str">
        <f>IFERROR(_xlfn.XLOOKUP(tb_C103[[#This Row],[OS]],[1]!tb_C101[OS],[1]!tb_C101[SITUACAO_OS]),0)</f>
        <v>A</v>
      </c>
      <c r="N8449" t="str">
        <f>_xlfn.XLOOKUP(tb_C103[[#This Row],[OS]],[1]!tb_C101[OS],[1]!tb_C101[OFICINA])</f>
        <v>AUTOMATICO - TROCAR</v>
      </c>
      <c r="O8449" s="14">
        <f>tb_C103[[#This Row],[FIM]] - tb_C103[[#This Row],[INICIO]]</f>
        <v>0</v>
      </c>
    </row>
    <row r="8450" spans="1:15" x14ac:dyDescent="0.25">
      <c r="A8450" t="s">
        <v>6459</v>
      </c>
      <c r="B8450">
        <v>4508</v>
      </c>
      <c r="C8450">
        <v>3</v>
      </c>
      <c r="D8450" t="s">
        <v>8673</v>
      </c>
      <c r="E8450" s="9">
        <v>45639.583333333336</v>
      </c>
      <c r="F8450" s="9">
        <v>45639.611111111109</v>
      </c>
      <c r="G8450">
        <v>9021</v>
      </c>
      <c r="H8450" t="s">
        <v>4826</v>
      </c>
      <c r="I8450" t="s">
        <v>184</v>
      </c>
      <c r="J8450" t="s">
        <v>8674</v>
      </c>
      <c r="K8450" s="9"/>
      <c r="L8450" s="13">
        <f>IFERROR(_xlfn.XLOOKUP(tb_C103[[#This Row],[OS]],[1]!tb_C101[OS],[1]!tb_C101[DATA_ABERTURA]),0)</f>
        <v>45639.476493055554</v>
      </c>
      <c r="M8450" s="7" t="str">
        <f>IFERROR(_xlfn.XLOOKUP(tb_C103[[#This Row],[OS]],[1]!tb_C101[OS],[1]!tb_C101[SITUACAO_OS]),0)</f>
        <v>E</v>
      </c>
      <c r="N8450" t="str">
        <f>_xlfn.XLOOKUP(tb_C103[[#This Row],[OS]],[1]!tb_C101[OS],[1]!tb_C101[OFICINA])</f>
        <v>Eletrico</v>
      </c>
      <c r="O8450" s="14">
        <f>tb_C103[[#This Row],[FIM]] - tb_C103[[#This Row],[INICIO]]</f>
        <v>2.7777777773735579E-2</v>
      </c>
    </row>
    <row r="8451" spans="1:15" x14ac:dyDescent="0.25">
      <c r="B8451">
        <v>4509</v>
      </c>
      <c r="C8451">
        <v>3</v>
      </c>
      <c r="D8451" t="s">
        <v>8673</v>
      </c>
      <c r="E8451" s="9"/>
      <c r="F8451" s="9"/>
      <c r="G8451">
        <v>501</v>
      </c>
      <c r="H8451" t="s">
        <v>228</v>
      </c>
      <c r="I8451" t="s">
        <v>24</v>
      </c>
      <c r="J8451" t="s">
        <v>8682</v>
      </c>
      <c r="K8451" s="9"/>
      <c r="L8451" s="13">
        <f>IFERROR(_xlfn.XLOOKUP(tb_C103[[#This Row],[OS]],[1]!tb_C101[OS],[1]!tb_C101[DATA_ABERTURA]),0)</f>
        <v>45639.480138888888</v>
      </c>
      <c r="M8451" s="7" t="str">
        <f>IFERROR(_xlfn.XLOOKUP(tb_C103[[#This Row],[OS]],[1]!tb_C101[OS],[1]!tb_C101[SITUACAO_OS]),0)</f>
        <v>A</v>
      </c>
      <c r="N8451" t="str">
        <f>_xlfn.XLOOKUP(tb_C103[[#This Row],[OS]],[1]!tb_C101[OS],[1]!tb_C101[OFICINA])</f>
        <v>AUTOMATICO - TROCAR</v>
      </c>
      <c r="O8451" s="14">
        <f>tb_C103[[#This Row],[FIM]] - tb_C103[[#This Row],[INICIO]]</f>
        <v>0</v>
      </c>
    </row>
    <row r="8452" spans="1:15" x14ac:dyDescent="0.25">
      <c r="B8452">
        <v>4510</v>
      </c>
      <c r="C8452">
        <v>3</v>
      </c>
      <c r="D8452" t="s">
        <v>8673</v>
      </c>
      <c r="E8452" s="9"/>
      <c r="F8452" s="9"/>
      <c r="G8452">
        <v>9002</v>
      </c>
      <c r="H8452" t="s">
        <v>1098</v>
      </c>
      <c r="I8452" t="s">
        <v>1476</v>
      </c>
      <c r="J8452" t="s">
        <v>8674</v>
      </c>
      <c r="K8452" s="9"/>
      <c r="L8452" s="13">
        <f>IFERROR(_xlfn.XLOOKUP(tb_C103[[#This Row],[OS]],[1]!tb_C101[OS],[1]!tb_C101[DATA_ABERTURA]),0)</f>
        <v>45639.485474537039</v>
      </c>
      <c r="M8452" s="7" t="str">
        <f>IFERROR(_xlfn.XLOOKUP(tb_C103[[#This Row],[OS]],[1]!tb_C101[OS],[1]!tb_C101[SITUACAO_OS]),0)</f>
        <v>A</v>
      </c>
      <c r="N8452" t="str">
        <f>_xlfn.XLOOKUP(tb_C103[[#This Row],[OS]],[1]!tb_C101[OS],[1]!tb_C101[OFICINA])</f>
        <v>Eletrico</v>
      </c>
      <c r="O8452" s="14">
        <f>tb_C103[[#This Row],[FIM]] - tb_C103[[#This Row],[INICIO]]</f>
        <v>0</v>
      </c>
    </row>
    <row r="8453" spans="1:15" x14ac:dyDescent="0.25">
      <c r="B8453">
        <v>4511</v>
      </c>
      <c r="C8453">
        <v>5</v>
      </c>
      <c r="D8453" t="s">
        <v>8690</v>
      </c>
      <c r="E8453" s="9"/>
      <c r="F8453" s="9"/>
      <c r="G8453">
        <v>507</v>
      </c>
      <c r="H8453" t="s">
        <v>757</v>
      </c>
      <c r="I8453" t="s">
        <v>24</v>
      </c>
      <c r="J8453" t="s">
        <v>8671</v>
      </c>
      <c r="K8453" s="9"/>
      <c r="L8453" s="13">
        <f>IFERROR(_xlfn.XLOOKUP(tb_C103[[#This Row],[OS]],[1]!tb_C101[OS],[1]!tb_C101[DATA_ABERTURA]),0)</f>
        <v>45639.48609953704</v>
      </c>
      <c r="M8453" s="7" t="str">
        <f>IFERROR(_xlfn.XLOOKUP(tb_C103[[#This Row],[OS]],[1]!tb_C101[OS],[1]!tb_C101[SITUACAO_OS]),0)</f>
        <v>A</v>
      </c>
      <c r="N8453" t="str">
        <f>_xlfn.XLOOKUP(tb_C103[[#This Row],[OS]],[1]!tb_C101[OS],[1]!tb_C101[OFICINA])</f>
        <v>Mecanico</v>
      </c>
      <c r="O8453" s="14">
        <f>tb_C103[[#This Row],[FIM]] - tb_C103[[#This Row],[INICIO]]</f>
        <v>0</v>
      </c>
    </row>
    <row r="8454" spans="1:15" x14ac:dyDescent="0.25">
      <c r="B8454">
        <v>4512</v>
      </c>
      <c r="C8454">
        <v>5</v>
      </c>
      <c r="D8454" t="s">
        <v>8690</v>
      </c>
      <c r="E8454" s="9"/>
      <c r="F8454" s="9"/>
      <c r="G8454">
        <v>301</v>
      </c>
      <c r="H8454" t="s">
        <v>221</v>
      </c>
      <c r="I8454" t="s">
        <v>220</v>
      </c>
      <c r="J8454" t="s">
        <v>8671</v>
      </c>
      <c r="K8454" s="9"/>
      <c r="L8454" s="13">
        <f>IFERROR(_xlfn.XLOOKUP(tb_C103[[#This Row],[OS]],[1]!tb_C101[OS],[1]!tb_C101[DATA_ABERTURA]),0)</f>
        <v>45639.48741898148</v>
      </c>
      <c r="M8454" s="7" t="str">
        <f>IFERROR(_xlfn.XLOOKUP(tb_C103[[#This Row],[OS]],[1]!tb_C101[OS],[1]!tb_C101[SITUACAO_OS]),0)</f>
        <v>A</v>
      </c>
      <c r="N8454" t="str">
        <f>_xlfn.XLOOKUP(tb_C103[[#This Row],[OS]],[1]!tb_C101[OS],[1]!tb_C101[OFICINA])</f>
        <v>Mecanico</v>
      </c>
      <c r="O8454" s="14">
        <f>tb_C103[[#This Row],[FIM]] - tb_C103[[#This Row],[INICIO]]</f>
        <v>0</v>
      </c>
    </row>
    <row r="8455" spans="1:15" x14ac:dyDescent="0.25">
      <c r="A8455" t="s">
        <v>1764</v>
      </c>
      <c r="B8455">
        <v>4513</v>
      </c>
      <c r="C8455">
        <v>5</v>
      </c>
      <c r="D8455" t="s">
        <v>8690</v>
      </c>
      <c r="E8455" s="9">
        <v>45644.583333333336</v>
      </c>
      <c r="F8455" s="9">
        <v>45644.708333333336</v>
      </c>
      <c r="G8455">
        <v>302</v>
      </c>
      <c r="H8455" t="s">
        <v>787</v>
      </c>
      <c r="I8455" t="s">
        <v>220</v>
      </c>
      <c r="J8455" t="s">
        <v>8671</v>
      </c>
      <c r="K8455" s="9"/>
      <c r="L8455" s="13">
        <f>IFERROR(_xlfn.XLOOKUP(tb_C103[[#This Row],[OS]],[1]!tb_C101[OS],[1]!tb_C101[DATA_ABERTURA]),0)</f>
        <v>45639.488125000003</v>
      </c>
      <c r="M8455" s="7" t="str">
        <f>IFERROR(_xlfn.XLOOKUP(tb_C103[[#This Row],[OS]],[1]!tb_C101[OS],[1]!tb_C101[SITUACAO_OS]),0)</f>
        <v>E</v>
      </c>
      <c r="N8455" t="str">
        <f>_xlfn.XLOOKUP(tb_C103[[#This Row],[OS]],[1]!tb_C101[OS],[1]!tb_C101[OFICINA])</f>
        <v>Mecanico</v>
      </c>
      <c r="O8455" s="14">
        <f>tb_C103[[#This Row],[FIM]] - tb_C103[[#This Row],[INICIO]]</f>
        <v>0.125</v>
      </c>
    </row>
    <row r="8456" spans="1:15" x14ac:dyDescent="0.25">
      <c r="A8456" t="s">
        <v>4080</v>
      </c>
      <c r="B8456">
        <v>4513</v>
      </c>
      <c r="C8456">
        <v>5</v>
      </c>
      <c r="D8456" t="s">
        <v>8690</v>
      </c>
      <c r="E8456" s="9">
        <v>45644.583333333336</v>
      </c>
      <c r="F8456" s="9">
        <v>45644.708333333336</v>
      </c>
      <c r="G8456">
        <v>302</v>
      </c>
      <c r="H8456" t="s">
        <v>787</v>
      </c>
      <c r="I8456" t="s">
        <v>220</v>
      </c>
      <c r="J8456" t="s">
        <v>8671</v>
      </c>
      <c r="K8456" s="9"/>
      <c r="L8456" s="13">
        <f>IFERROR(_xlfn.XLOOKUP(tb_C103[[#This Row],[OS]],[1]!tb_C101[OS],[1]!tb_C101[DATA_ABERTURA]),0)</f>
        <v>45639.488125000003</v>
      </c>
      <c r="M8456" s="7" t="str">
        <f>IFERROR(_xlfn.XLOOKUP(tb_C103[[#This Row],[OS]],[1]!tb_C101[OS],[1]!tb_C101[SITUACAO_OS]),0)</f>
        <v>E</v>
      </c>
      <c r="N8456" t="str">
        <f>_xlfn.XLOOKUP(tb_C103[[#This Row],[OS]],[1]!tb_C101[OS],[1]!tb_C101[OFICINA])</f>
        <v>Mecanico</v>
      </c>
      <c r="O8456" s="14">
        <f>tb_C103[[#This Row],[FIM]] - tb_C103[[#This Row],[INICIO]]</f>
        <v>0.125</v>
      </c>
    </row>
    <row r="8457" spans="1:15" x14ac:dyDescent="0.25">
      <c r="A8457" t="s">
        <v>1764</v>
      </c>
      <c r="B8457">
        <v>4513</v>
      </c>
      <c r="C8457">
        <v>5</v>
      </c>
      <c r="D8457" t="s">
        <v>8690</v>
      </c>
      <c r="E8457" s="9">
        <v>45644.583333333336</v>
      </c>
      <c r="F8457" s="9">
        <v>45644.708333333336</v>
      </c>
      <c r="G8457">
        <v>302</v>
      </c>
      <c r="H8457" t="s">
        <v>787</v>
      </c>
      <c r="I8457" t="s">
        <v>220</v>
      </c>
      <c r="J8457" t="s">
        <v>8671</v>
      </c>
      <c r="K8457" s="9"/>
      <c r="L8457" s="13">
        <f>IFERROR(_xlfn.XLOOKUP(tb_C103[[#This Row],[OS]],[1]!tb_C101[OS],[1]!tb_C101[DATA_ABERTURA]),0)</f>
        <v>45639.488125000003</v>
      </c>
      <c r="M8457" s="7" t="str">
        <f>IFERROR(_xlfn.XLOOKUP(tb_C103[[#This Row],[OS]],[1]!tb_C101[OS],[1]!tb_C101[SITUACAO_OS]),0)</f>
        <v>E</v>
      </c>
      <c r="N8457" t="str">
        <f>_xlfn.XLOOKUP(tb_C103[[#This Row],[OS]],[1]!tb_C101[OS],[1]!tb_C101[OFICINA])</f>
        <v>Mecanico</v>
      </c>
      <c r="O8457" s="14">
        <f>tb_C103[[#This Row],[FIM]] - tb_C103[[#This Row],[INICIO]]</f>
        <v>0.125</v>
      </c>
    </row>
    <row r="8458" spans="1:15" x14ac:dyDescent="0.25">
      <c r="A8458" t="s">
        <v>4080</v>
      </c>
      <c r="B8458">
        <v>4513</v>
      </c>
      <c r="C8458">
        <v>5</v>
      </c>
      <c r="D8458" t="s">
        <v>8690</v>
      </c>
      <c r="E8458" s="9">
        <v>45644.583333333336</v>
      </c>
      <c r="F8458" s="9">
        <v>45644.708333333336</v>
      </c>
      <c r="G8458">
        <v>302</v>
      </c>
      <c r="H8458" t="s">
        <v>787</v>
      </c>
      <c r="I8458" t="s">
        <v>220</v>
      </c>
      <c r="J8458" t="s">
        <v>8671</v>
      </c>
      <c r="K8458" s="9"/>
      <c r="L8458" s="13">
        <f>IFERROR(_xlfn.XLOOKUP(tb_C103[[#This Row],[OS]],[1]!tb_C101[OS],[1]!tb_C101[DATA_ABERTURA]),0)</f>
        <v>45639.488125000003</v>
      </c>
      <c r="M8458" s="7" t="str">
        <f>IFERROR(_xlfn.XLOOKUP(tb_C103[[#This Row],[OS]],[1]!tb_C101[OS],[1]!tb_C101[SITUACAO_OS]),0)</f>
        <v>E</v>
      </c>
      <c r="N8458" t="str">
        <f>_xlfn.XLOOKUP(tb_C103[[#This Row],[OS]],[1]!tb_C101[OS],[1]!tb_C101[OFICINA])</f>
        <v>Mecanico</v>
      </c>
      <c r="O8458" s="14">
        <f>tb_C103[[#This Row],[FIM]] - tb_C103[[#This Row],[INICIO]]</f>
        <v>0.125</v>
      </c>
    </row>
    <row r="8459" spans="1:15" x14ac:dyDescent="0.25">
      <c r="B8459">
        <v>4514</v>
      </c>
      <c r="C8459">
        <v>3</v>
      </c>
      <c r="D8459" t="s">
        <v>8673</v>
      </c>
      <c r="E8459" s="9"/>
      <c r="F8459" s="9"/>
      <c r="G8459">
        <v>501</v>
      </c>
      <c r="H8459" t="s">
        <v>228</v>
      </c>
      <c r="I8459" t="s">
        <v>24</v>
      </c>
      <c r="J8459" t="s">
        <v>8671</v>
      </c>
      <c r="K8459" s="9"/>
      <c r="L8459" s="13">
        <f>IFERROR(_xlfn.XLOOKUP(tb_C103[[#This Row],[OS]],[1]!tb_C101[OS],[1]!tb_C101[DATA_ABERTURA]),0)</f>
        <v>45639.488981481481</v>
      </c>
      <c r="M8459" s="7" t="str">
        <f>IFERROR(_xlfn.XLOOKUP(tb_C103[[#This Row],[OS]],[1]!tb_C101[OS],[1]!tb_C101[SITUACAO_OS]),0)</f>
        <v>E</v>
      </c>
      <c r="N8459" t="str">
        <f>_xlfn.XLOOKUP(tb_C103[[#This Row],[OS]],[1]!tb_C101[OS],[1]!tb_C101[OFICINA])</f>
        <v>Mecanico</v>
      </c>
      <c r="O8459" s="14">
        <f>tb_C103[[#This Row],[FIM]] - tb_C103[[#This Row],[INICIO]]</f>
        <v>0</v>
      </c>
    </row>
    <row r="8460" spans="1:15" x14ac:dyDescent="0.25">
      <c r="A8460" t="s">
        <v>6398</v>
      </c>
      <c r="B8460">
        <v>4515</v>
      </c>
      <c r="C8460">
        <v>3</v>
      </c>
      <c r="D8460" t="s">
        <v>8673</v>
      </c>
      <c r="E8460" s="9">
        <v>45640.354166666664</v>
      </c>
      <c r="F8460" s="9">
        <v>45640.416666666664</v>
      </c>
      <c r="G8460">
        <v>502</v>
      </c>
      <c r="H8460" t="s">
        <v>246</v>
      </c>
      <c r="I8460" t="s">
        <v>24</v>
      </c>
      <c r="J8460" t="s">
        <v>8671</v>
      </c>
      <c r="K8460" s="9"/>
      <c r="L8460" s="13">
        <f>IFERROR(_xlfn.XLOOKUP(tb_C103[[#This Row],[OS]],[1]!tb_C101[OS],[1]!tb_C101[DATA_ABERTURA]),0)</f>
        <v>45639.489710648151</v>
      </c>
      <c r="M8460" s="7" t="str">
        <f>IFERROR(_xlfn.XLOOKUP(tb_C103[[#This Row],[OS]],[1]!tb_C101[OS],[1]!tb_C101[SITUACAO_OS]),0)</f>
        <v>E</v>
      </c>
      <c r="N8460" t="str">
        <f>_xlfn.XLOOKUP(tb_C103[[#This Row],[OS]],[1]!tb_C101[OS],[1]!tb_C101[OFICINA])</f>
        <v>Mecanico</v>
      </c>
      <c r="O8460" s="14">
        <f>tb_C103[[#This Row],[FIM]] - tb_C103[[#This Row],[INICIO]]</f>
        <v>6.25E-2</v>
      </c>
    </row>
    <row r="8461" spans="1:15" x14ac:dyDescent="0.25">
      <c r="A8461" t="s">
        <v>6398</v>
      </c>
      <c r="B8461">
        <v>4516</v>
      </c>
      <c r="C8461">
        <v>3</v>
      </c>
      <c r="D8461" t="s">
        <v>8673</v>
      </c>
      <c r="E8461" s="9">
        <v>45640.395833333336</v>
      </c>
      <c r="F8461" s="9">
        <v>45640.416666666664</v>
      </c>
      <c r="G8461">
        <v>507</v>
      </c>
      <c r="H8461" t="s">
        <v>757</v>
      </c>
      <c r="I8461" t="s">
        <v>24</v>
      </c>
      <c r="J8461" t="s">
        <v>8671</v>
      </c>
      <c r="K8461" s="9"/>
      <c r="L8461" s="13">
        <f>IFERROR(_xlfn.XLOOKUP(tb_C103[[#This Row],[OS]],[1]!tb_C101[OS],[1]!tb_C101[DATA_ABERTURA]),0)</f>
        <v>45639.49046296296</v>
      </c>
      <c r="M8461" s="7" t="str">
        <f>IFERROR(_xlfn.XLOOKUP(tb_C103[[#This Row],[OS]],[1]!tb_C101[OS],[1]!tb_C101[SITUACAO_OS]),0)</f>
        <v>E</v>
      </c>
      <c r="N8461" t="str">
        <f>_xlfn.XLOOKUP(tb_C103[[#This Row],[OS]],[1]!tb_C101[OS],[1]!tb_C101[OFICINA])</f>
        <v>Mecanico</v>
      </c>
      <c r="O8461" s="14">
        <f>tb_C103[[#This Row],[FIM]] - tb_C103[[#This Row],[INICIO]]</f>
        <v>2.0833333328482695E-2</v>
      </c>
    </row>
    <row r="8462" spans="1:15" x14ac:dyDescent="0.25">
      <c r="B8462">
        <v>4517</v>
      </c>
      <c r="C8462">
        <v>5</v>
      </c>
      <c r="D8462" t="s">
        <v>8690</v>
      </c>
      <c r="E8462" s="9"/>
      <c r="F8462" s="9"/>
      <c r="G8462">
        <v>201</v>
      </c>
      <c r="H8462" t="s">
        <v>267</v>
      </c>
      <c r="I8462" t="s">
        <v>175</v>
      </c>
      <c r="J8462" t="s">
        <v>8671</v>
      </c>
      <c r="K8462" s="9"/>
      <c r="L8462" s="13">
        <f>IFERROR(_xlfn.XLOOKUP(tb_C103[[#This Row],[OS]],[1]!tb_C101[OS],[1]!tb_C101[DATA_ABERTURA]),0)</f>
        <v>45639.492002314815</v>
      </c>
      <c r="M8462" s="7" t="str">
        <f>IFERROR(_xlfn.XLOOKUP(tb_C103[[#This Row],[OS]],[1]!tb_C101[OS],[1]!tb_C101[SITUACAO_OS]),0)</f>
        <v>A</v>
      </c>
      <c r="N8462" t="str">
        <f>_xlfn.XLOOKUP(tb_C103[[#This Row],[OS]],[1]!tb_C101[OS],[1]!tb_C101[OFICINA])</f>
        <v>Mecanico</v>
      </c>
      <c r="O8462" s="14">
        <f>tb_C103[[#This Row],[FIM]] - tb_C103[[#This Row],[INICIO]]</f>
        <v>0</v>
      </c>
    </row>
    <row r="8463" spans="1:15" x14ac:dyDescent="0.25">
      <c r="B8463">
        <v>4518</v>
      </c>
      <c r="C8463">
        <v>3</v>
      </c>
      <c r="D8463" t="s">
        <v>8673</v>
      </c>
      <c r="E8463" s="9"/>
      <c r="F8463" s="9"/>
      <c r="G8463">
        <v>201</v>
      </c>
      <c r="H8463" t="s">
        <v>267</v>
      </c>
      <c r="I8463" t="s">
        <v>175</v>
      </c>
      <c r="J8463" t="s">
        <v>8671</v>
      </c>
      <c r="K8463" s="9"/>
      <c r="L8463" s="13">
        <f>IFERROR(_xlfn.XLOOKUP(tb_C103[[#This Row],[OS]],[1]!tb_C101[OS],[1]!tb_C101[DATA_ABERTURA]),0)</f>
        <v>45639.493645833332</v>
      </c>
      <c r="M8463" s="7" t="str">
        <f>IFERROR(_xlfn.XLOOKUP(tb_C103[[#This Row],[OS]],[1]!tb_C101[OS],[1]!tb_C101[SITUACAO_OS]),0)</f>
        <v>A</v>
      </c>
      <c r="N8463" t="str">
        <f>_xlfn.XLOOKUP(tb_C103[[#This Row],[OS]],[1]!tb_C101[OS],[1]!tb_C101[OFICINA])</f>
        <v>Mecanico</v>
      </c>
      <c r="O8463" s="14">
        <f>tb_C103[[#This Row],[FIM]] - tb_C103[[#This Row],[INICIO]]</f>
        <v>0</v>
      </c>
    </row>
    <row r="8464" spans="1:15" x14ac:dyDescent="0.25">
      <c r="B8464">
        <v>4519</v>
      </c>
      <c r="C8464">
        <v>5</v>
      </c>
      <c r="D8464" t="s">
        <v>8690</v>
      </c>
      <c r="E8464" s="9"/>
      <c r="F8464" s="9"/>
      <c r="G8464">
        <v>9002</v>
      </c>
      <c r="H8464" t="s">
        <v>1098</v>
      </c>
      <c r="I8464" t="s">
        <v>1476</v>
      </c>
      <c r="J8464" t="s">
        <v>8674</v>
      </c>
      <c r="K8464" s="9"/>
      <c r="L8464" s="13">
        <f>IFERROR(_xlfn.XLOOKUP(tb_C103[[#This Row],[OS]],[1]!tb_C101[OS],[1]!tb_C101[DATA_ABERTURA]),0)</f>
        <v>45639.494421296295</v>
      </c>
      <c r="M8464" s="7" t="str">
        <f>IFERROR(_xlfn.XLOOKUP(tb_C103[[#This Row],[OS]],[1]!tb_C101[OS],[1]!tb_C101[SITUACAO_OS]),0)</f>
        <v>A</v>
      </c>
      <c r="N8464" t="str">
        <f>_xlfn.XLOOKUP(tb_C103[[#This Row],[OS]],[1]!tb_C101[OS],[1]!tb_C101[OFICINA])</f>
        <v>Eletrico</v>
      </c>
      <c r="O8464" s="14">
        <f>tb_C103[[#This Row],[FIM]] - tb_C103[[#This Row],[INICIO]]</f>
        <v>0</v>
      </c>
    </row>
    <row r="8465" spans="1:15" x14ac:dyDescent="0.25">
      <c r="A8465" t="s">
        <v>1764</v>
      </c>
      <c r="B8465">
        <v>4520</v>
      </c>
      <c r="C8465">
        <v>5</v>
      </c>
      <c r="D8465" t="s">
        <v>8690</v>
      </c>
      <c r="E8465" s="9">
        <v>45645.388888888891</v>
      </c>
      <c r="F8465" s="9">
        <v>45645.4375</v>
      </c>
      <c r="G8465">
        <v>9002</v>
      </c>
      <c r="H8465" t="s">
        <v>1098</v>
      </c>
      <c r="I8465" t="s">
        <v>1476</v>
      </c>
      <c r="J8465" t="s">
        <v>8674</v>
      </c>
      <c r="K8465" s="9"/>
      <c r="L8465" s="13">
        <f>IFERROR(_xlfn.XLOOKUP(tb_C103[[#This Row],[OS]],[1]!tb_C101[OS],[1]!tb_C101[DATA_ABERTURA]),0)</f>
        <v>45639.495196759257</v>
      </c>
      <c r="M8465" s="7" t="str">
        <f>IFERROR(_xlfn.XLOOKUP(tb_C103[[#This Row],[OS]],[1]!tb_C101[OS],[1]!tb_C101[SITUACAO_OS]),0)</f>
        <v>E</v>
      </c>
      <c r="N8465" t="str">
        <f>_xlfn.XLOOKUP(tb_C103[[#This Row],[OS]],[1]!tb_C101[OS],[1]!tb_C101[OFICINA])</f>
        <v>Eletrico</v>
      </c>
      <c r="O8465" s="14">
        <f>tb_C103[[#This Row],[FIM]] - tb_C103[[#This Row],[INICIO]]</f>
        <v>4.8611111109494232E-2</v>
      </c>
    </row>
    <row r="8466" spans="1:15" x14ac:dyDescent="0.25">
      <c r="A8466" t="s">
        <v>4080</v>
      </c>
      <c r="B8466">
        <v>4520</v>
      </c>
      <c r="C8466">
        <v>5</v>
      </c>
      <c r="D8466" t="s">
        <v>8690</v>
      </c>
      <c r="E8466" s="9">
        <v>45645.388888888891</v>
      </c>
      <c r="F8466" s="9">
        <v>45645.4375</v>
      </c>
      <c r="G8466">
        <v>9002</v>
      </c>
      <c r="H8466" t="s">
        <v>1098</v>
      </c>
      <c r="I8466" t="s">
        <v>1476</v>
      </c>
      <c r="J8466" t="s">
        <v>8674</v>
      </c>
      <c r="K8466" s="9"/>
      <c r="L8466" s="13">
        <f>IFERROR(_xlfn.XLOOKUP(tb_C103[[#This Row],[OS]],[1]!tb_C101[OS],[1]!tb_C101[DATA_ABERTURA]),0)</f>
        <v>45639.495196759257</v>
      </c>
      <c r="M8466" s="7" t="str">
        <f>IFERROR(_xlfn.XLOOKUP(tb_C103[[#This Row],[OS]],[1]!tb_C101[OS],[1]!tb_C101[SITUACAO_OS]),0)</f>
        <v>E</v>
      </c>
      <c r="N8466" t="str">
        <f>_xlfn.XLOOKUP(tb_C103[[#This Row],[OS]],[1]!tb_C101[OS],[1]!tb_C101[OFICINA])</f>
        <v>Eletrico</v>
      </c>
      <c r="O8466" s="14">
        <f>tb_C103[[#This Row],[FIM]] - tb_C103[[#This Row],[INICIO]]</f>
        <v>4.8611111109494232E-2</v>
      </c>
    </row>
    <row r="8467" spans="1:15" x14ac:dyDescent="0.25">
      <c r="A8467" t="s">
        <v>1764</v>
      </c>
      <c r="B8467">
        <v>4520</v>
      </c>
      <c r="C8467">
        <v>5</v>
      </c>
      <c r="D8467" t="s">
        <v>8690</v>
      </c>
      <c r="E8467" s="9">
        <v>45645.388888888891</v>
      </c>
      <c r="F8467" s="9">
        <v>45645.4375</v>
      </c>
      <c r="G8467">
        <v>9002</v>
      </c>
      <c r="H8467" t="s">
        <v>1098</v>
      </c>
      <c r="I8467" t="s">
        <v>1476</v>
      </c>
      <c r="J8467" t="s">
        <v>8674</v>
      </c>
      <c r="K8467" s="9"/>
      <c r="L8467" s="13">
        <f>IFERROR(_xlfn.XLOOKUP(tb_C103[[#This Row],[OS]],[1]!tb_C101[OS],[1]!tb_C101[DATA_ABERTURA]),0)</f>
        <v>45639.495196759257</v>
      </c>
      <c r="M8467" s="7" t="str">
        <f>IFERROR(_xlfn.XLOOKUP(tb_C103[[#This Row],[OS]],[1]!tb_C101[OS],[1]!tb_C101[SITUACAO_OS]),0)</f>
        <v>E</v>
      </c>
      <c r="N8467" t="str">
        <f>_xlfn.XLOOKUP(tb_C103[[#This Row],[OS]],[1]!tb_C101[OS],[1]!tb_C101[OFICINA])</f>
        <v>Eletrico</v>
      </c>
      <c r="O8467" s="14">
        <f>tb_C103[[#This Row],[FIM]] - tb_C103[[#This Row],[INICIO]]</f>
        <v>4.8611111109494232E-2</v>
      </c>
    </row>
    <row r="8468" spans="1:15" x14ac:dyDescent="0.25">
      <c r="A8468" t="s">
        <v>4080</v>
      </c>
      <c r="B8468">
        <v>4520</v>
      </c>
      <c r="C8468">
        <v>5</v>
      </c>
      <c r="D8468" t="s">
        <v>8690</v>
      </c>
      <c r="E8468" s="9">
        <v>45645.388888888891</v>
      </c>
      <c r="F8468" s="9">
        <v>45645.4375</v>
      </c>
      <c r="G8468">
        <v>9002</v>
      </c>
      <c r="H8468" t="s">
        <v>1098</v>
      </c>
      <c r="I8468" t="s">
        <v>1476</v>
      </c>
      <c r="J8468" t="s">
        <v>8674</v>
      </c>
      <c r="K8468" s="9"/>
      <c r="L8468" s="13">
        <f>IFERROR(_xlfn.XLOOKUP(tb_C103[[#This Row],[OS]],[1]!tb_C101[OS],[1]!tb_C101[DATA_ABERTURA]),0)</f>
        <v>45639.495196759257</v>
      </c>
      <c r="M8468" s="7" t="str">
        <f>IFERROR(_xlfn.XLOOKUP(tb_C103[[#This Row],[OS]],[1]!tb_C101[OS],[1]!tb_C101[SITUACAO_OS]),0)</f>
        <v>E</v>
      </c>
      <c r="N8468" t="str">
        <f>_xlfn.XLOOKUP(tb_C103[[#This Row],[OS]],[1]!tb_C101[OS],[1]!tb_C101[OFICINA])</f>
        <v>Eletrico</v>
      </c>
      <c r="O8468" s="14">
        <f>tb_C103[[#This Row],[FIM]] - tb_C103[[#This Row],[INICIO]]</f>
        <v>4.8611111109494232E-2</v>
      </c>
    </row>
    <row r="8469" spans="1:15" x14ac:dyDescent="0.25">
      <c r="A8469" t="s">
        <v>1764</v>
      </c>
      <c r="B8469">
        <v>4521</v>
      </c>
      <c r="C8469">
        <v>5</v>
      </c>
      <c r="D8469" t="s">
        <v>8690</v>
      </c>
      <c r="E8469" s="9">
        <v>45644.625</v>
      </c>
      <c r="F8469" s="9">
        <v>45644.666666666664</v>
      </c>
      <c r="G8469">
        <v>208</v>
      </c>
      <c r="H8469" t="s">
        <v>4987</v>
      </c>
      <c r="I8469" t="s">
        <v>175</v>
      </c>
      <c r="J8469" t="s">
        <v>8674</v>
      </c>
      <c r="K8469" s="9"/>
      <c r="L8469" s="13">
        <f>IFERROR(_xlfn.XLOOKUP(tb_C103[[#This Row],[OS]],[1]!tb_C101[OS],[1]!tb_C101[DATA_ABERTURA]),0)</f>
        <v>45639.495706018519</v>
      </c>
      <c r="M8469" s="7" t="str">
        <f>IFERROR(_xlfn.XLOOKUP(tb_C103[[#This Row],[OS]],[1]!tb_C101[OS],[1]!tb_C101[SITUACAO_OS]),0)</f>
        <v>E</v>
      </c>
      <c r="N8469" t="str">
        <f>_xlfn.XLOOKUP(tb_C103[[#This Row],[OS]],[1]!tb_C101[OS],[1]!tb_C101[OFICINA])</f>
        <v>Eletrico</v>
      </c>
      <c r="O8469" s="14">
        <f>tb_C103[[#This Row],[FIM]] - tb_C103[[#This Row],[INICIO]]</f>
        <v>4.1666666664241347E-2</v>
      </c>
    </row>
    <row r="8470" spans="1:15" x14ac:dyDescent="0.25">
      <c r="A8470" t="s">
        <v>4080</v>
      </c>
      <c r="B8470">
        <v>4521</v>
      </c>
      <c r="C8470">
        <v>5</v>
      </c>
      <c r="D8470" t="s">
        <v>8690</v>
      </c>
      <c r="E8470" s="9">
        <v>45644.625</v>
      </c>
      <c r="F8470" s="9">
        <v>45644.666666666664</v>
      </c>
      <c r="G8470">
        <v>208</v>
      </c>
      <c r="H8470" t="s">
        <v>4987</v>
      </c>
      <c r="I8470" t="s">
        <v>175</v>
      </c>
      <c r="J8470" t="s">
        <v>8674</v>
      </c>
      <c r="K8470" s="9"/>
      <c r="L8470" s="13">
        <f>IFERROR(_xlfn.XLOOKUP(tb_C103[[#This Row],[OS]],[1]!tb_C101[OS],[1]!tb_C101[DATA_ABERTURA]),0)</f>
        <v>45639.495706018519</v>
      </c>
      <c r="M8470" s="7" t="str">
        <f>IFERROR(_xlfn.XLOOKUP(tb_C103[[#This Row],[OS]],[1]!tb_C101[OS],[1]!tb_C101[SITUACAO_OS]),0)</f>
        <v>E</v>
      </c>
      <c r="N8470" t="str">
        <f>_xlfn.XLOOKUP(tb_C103[[#This Row],[OS]],[1]!tb_C101[OS],[1]!tb_C101[OFICINA])</f>
        <v>Eletrico</v>
      </c>
      <c r="O8470" s="14">
        <f>tb_C103[[#This Row],[FIM]] - tb_C103[[#This Row],[INICIO]]</f>
        <v>4.1666666664241347E-2</v>
      </c>
    </row>
    <row r="8471" spans="1:15" x14ac:dyDescent="0.25">
      <c r="A8471" t="s">
        <v>1764</v>
      </c>
      <c r="B8471">
        <v>4521</v>
      </c>
      <c r="C8471">
        <v>5</v>
      </c>
      <c r="D8471" t="s">
        <v>8690</v>
      </c>
      <c r="E8471" s="9">
        <v>45645.375</v>
      </c>
      <c r="F8471" s="9">
        <v>45645.395833333336</v>
      </c>
      <c r="G8471">
        <v>208</v>
      </c>
      <c r="H8471" t="s">
        <v>4987</v>
      </c>
      <c r="I8471" t="s">
        <v>175</v>
      </c>
      <c r="J8471" t="s">
        <v>8674</v>
      </c>
      <c r="K8471" s="9"/>
      <c r="L8471" s="13">
        <f>IFERROR(_xlfn.XLOOKUP(tb_C103[[#This Row],[OS]],[1]!tb_C101[OS],[1]!tb_C101[DATA_ABERTURA]),0)</f>
        <v>45639.495706018519</v>
      </c>
      <c r="M8471" s="7" t="str">
        <f>IFERROR(_xlfn.XLOOKUP(tb_C103[[#This Row],[OS]],[1]!tb_C101[OS],[1]!tb_C101[SITUACAO_OS]),0)</f>
        <v>E</v>
      </c>
      <c r="N8471" t="str">
        <f>_xlfn.XLOOKUP(tb_C103[[#This Row],[OS]],[1]!tb_C101[OS],[1]!tb_C101[OFICINA])</f>
        <v>Eletrico</v>
      </c>
      <c r="O8471" s="14">
        <f>tb_C103[[#This Row],[FIM]] - tb_C103[[#This Row],[INICIO]]</f>
        <v>2.0833333335758653E-2</v>
      </c>
    </row>
    <row r="8472" spans="1:15" x14ac:dyDescent="0.25">
      <c r="A8472" t="s">
        <v>4080</v>
      </c>
      <c r="B8472">
        <v>4521</v>
      </c>
      <c r="C8472">
        <v>5</v>
      </c>
      <c r="D8472" t="s">
        <v>8690</v>
      </c>
      <c r="E8472" s="9">
        <v>45645.375</v>
      </c>
      <c r="F8472" s="9">
        <v>45645.395833333336</v>
      </c>
      <c r="G8472">
        <v>208</v>
      </c>
      <c r="H8472" t="s">
        <v>4987</v>
      </c>
      <c r="I8472" t="s">
        <v>175</v>
      </c>
      <c r="J8472" t="s">
        <v>8674</v>
      </c>
      <c r="K8472" s="9"/>
      <c r="L8472" s="13">
        <f>IFERROR(_xlfn.XLOOKUP(tb_C103[[#This Row],[OS]],[1]!tb_C101[OS],[1]!tb_C101[DATA_ABERTURA]),0)</f>
        <v>45639.495706018519</v>
      </c>
      <c r="M8472" s="7" t="str">
        <f>IFERROR(_xlfn.XLOOKUP(tb_C103[[#This Row],[OS]],[1]!tb_C101[OS],[1]!tb_C101[SITUACAO_OS]),0)</f>
        <v>E</v>
      </c>
      <c r="N8472" t="str">
        <f>_xlfn.XLOOKUP(tb_C103[[#This Row],[OS]],[1]!tb_C101[OS],[1]!tb_C101[OFICINA])</f>
        <v>Eletrico</v>
      </c>
      <c r="O8472" s="14">
        <f>tb_C103[[#This Row],[FIM]] - tb_C103[[#This Row],[INICIO]]</f>
        <v>2.0833333335758653E-2</v>
      </c>
    </row>
    <row r="8473" spans="1:15" x14ac:dyDescent="0.25">
      <c r="A8473" t="s">
        <v>1764</v>
      </c>
      <c r="B8473">
        <v>4521</v>
      </c>
      <c r="C8473">
        <v>5</v>
      </c>
      <c r="D8473" t="s">
        <v>8690</v>
      </c>
      <c r="E8473" s="9">
        <v>45642.666666666664</v>
      </c>
      <c r="F8473" s="9">
        <v>45642.708333333336</v>
      </c>
      <c r="G8473">
        <v>208</v>
      </c>
      <c r="H8473" t="s">
        <v>4987</v>
      </c>
      <c r="I8473" t="s">
        <v>175</v>
      </c>
      <c r="J8473" t="s">
        <v>8674</v>
      </c>
      <c r="K8473" s="9"/>
      <c r="L8473" s="13">
        <f>IFERROR(_xlfn.XLOOKUP(tb_C103[[#This Row],[OS]],[1]!tb_C101[OS],[1]!tb_C101[DATA_ABERTURA]),0)</f>
        <v>45639.495706018519</v>
      </c>
      <c r="M8473" s="7" t="str">
        <f>IFERROR(_xlfn.XLOOKUP(tb_C103[[#This Row],[OS]],[1]!tb_C101[OS],[1]!tb_C101[SITUACAO_OS]),0)</f>
        <v>E</v>
      </c>
      <c r="N8473" t="str">
        <f>_xlfn.XLOOKUP(tb_C103[[#This Row],[OS]],[1]!tb_C101[OS],[1]!tb_C101[OFICINA])</f>
        <v>Eletrico</v>
      </c>
      <c r="O8473" s="14">
        <f>tb_C103[[#This Row],[FIM]] - tb_C103[[#This Row],[INICIO]]</f>
        <v>4.1666666671517305E-2</v>
      </c>
    </row>
    <row r="8474" spans="1:15" x14ac:dyDescent="0.25">
      <c r="A8474" t="s">
        <v>4080</v>
      </c>
      <c r="B8474">
        <v>4521</v>
      </c>
      <c r="C8474">
        <v>5</v>
      </c>
      <c r="D8474" t="s">
        <v>8690</v>
      </c>
      <c r="E8474" s="9">
        <v>45642.666666666664</v>
      </c>
      <c r="F8474" s="9">
        <v>45642.708333333336</v>
      </c>
      <c r="G8474">
        <v>208</v>
      </c>
      <c r="H8474" t="s">
        <v>4987</v>
      </c>
      <c r="I8474" t="s">
        <v>175</v>
      </c>
      <c r="J8474" t="s">
        <v>8674</v>
      </c>
      <c r="K8474" s="9"/>
      <c r="L8474" s="13">
        <f>IFERROR(_xlfn.XLOOKUP(tb_C103[[#This Row],[OS]],[1]!tb_C101[OS],[1]!tb_C101[DATA_ABERTURA]),0)</f>
        <v>45639.495706018519</v>
      </c>
      <c r="M8474" s="7" t="str">
        <f>IFERROR(_xlfn.XLOOKUP(tb_C103[[#This Row],[OS]],[1]!tb_C101[OS],[1]!tb_C101[SITUACAO_OS]),0)</f>
        <v>E</v>
      </c>
      <c r="N8474" t="str">
        <f>_xlfn.XLOOKUP(tb_C103[[#This Row],[OS]],[1]!tb_C101[OS],[1]!tb_C101[OFICINA])</f>
        <v>Eletrico</v>
      </c>
      <c r="O8474" s="14">
        <f>tb_C103[[#This Row],[FIM]] - tb_C103[[#This Row],[INICIO]]</f>
        <v>4.1666666671517305E-2</v>
      </c>
    </row>
    <row r="8475" spans="1:15" x14ac:dyDescent="0.25">
      <c r="A8475" t="s">
        <v>1764</v>
      </c>
      <c r="B8475">
        <v>4521</v>
      </c>
      <c r="C8475">
        <v>5</v>
      </c>
      <c r="D8475" t="s">
        <v>8690</v>
      </c>
      <c r="E8475" s="9">
        <v>45644.625</v>
      </c>
      <c r="F8475" s="9">
        <v>45644.666666666664</v>
      </c>
      <c r="G8475">
        <v>208</v>
      </c>
      <c r="H8475" t="s">
        <v>4987</v>
      </c>
      <c r="I8475" t="s">
        <v>175</v>
      </c>
      <c r="J8475" t="s">
        <v>8674</v>
      </c>
      <c r="K8475" s="9"/>
      <c r="L8475" s="13">
        <f>IFERROR(_xlfn.XLOOKUP(tb_C103[[#This Row],[OS]],[1]!tb_C101[OS],[1]!tb_C101[DATA_ABERTURA]),0)</f>
        <v>45639.495706018519</v>
      </c>
      <c r="M8475" s="7" t="str">
        <f>IFERROR(_xlfn.XLOOKUP(tb_C103[[#This Row],[OS]],[1]!tb_C101[OS],[1]!tb_C101[SITUACAO_OS]),0)</f>
        <v>E</v>
      </c>
      <c r="N8475" t="str">
        <f>_xlfn.XLOOKUP(tb_C103[[#This Row],[OS]],[1]!tb_C101[OS],[1]!tb_C101[OFICINA])</f>
        <v>Eletrico</v>
      </c>
      <c r="O8475" s="14">
        <f>tb_C103[[#This Row],[FIM]] - tb_C103[[#This Row],[INICIO]]</f>
        <v>4.1666666664241347E-2</v>
      </c>
    </row>
    <row r="8476" spans="1:15" x14ac:dyDescent="0.25">
      <c r="A8476" t="s">
        <v>4080</v>
      </c>
      <c r="B8476">
        <v>4521</v>
      </c>
      <c r="C8476">
        <v>5</v>
      </c>
      <c r="D8476" t="s">
        <v>8690</v>
      </c>
      <c r="E8476" s="9">
        <v>45644.625</v>
      </c>
      <c r="F8476" s="9">
        <v>45644.666666666664</v>
      </c>
      <c r="G8476">
        <v>208</v>
      </c>
      <c r="H8476" t="s">
        <v>4987</v>
      </c>
      <c r="I8476" t="s">
        <v>175</v>
      </c>
      <c r="J8476" t="s">
        <v>8674</v>
      </c>
      <c r="K8476" s="9"/>
      <c r="L8476" s="13">
        <f>IFERROR(_xlfn.XLOOKUP(tb_C103[[#This Row],[OS]],[1]!tb_C101[OS],[1]!tb_C101[DATA_ABERTURA]),0)</f>
        <v>45639.495706018519</v>
      </c>
      <c r="M8476" s="7" t="str">
        <f>IFERROR(_xlfn.XLOOKUP(tb_C103[[#This Row],[OS]],[1]!tb_C101[OS],[1]!tb_C101[SITUACAO_OS]),0)</f>
        <v>E</v>
      </c>
      <c r="N8476" t="str">
        <f>_xlfn.XLOOKUP(tb_C103[[#This Row],[OS]],[1]!tb_C101[OS],[1]!tb_C101[OFICINA])</f>
        <v>Eletrico</v>
      </c>
      <c r="O8476" s="14">
        <f>tb_C103[[#This Row],[FIM]] - tb_C103[[#This Row],[INICIO]]</f>
        <v>4.1666666664241347E-2</v>
      </c>
    </row>
    <row r="8477" spans="1:15" x14ac:dyDescent="0.25">
      <c r="A8477" t="s">
        <v>1764</v>
      </c>
      <c r="B8477">
        <v>4521</v>
      </c>
      <c r="C8477">
        <v>5</v>
      </c>
      <c r="D8477" t="s">
        <v>8690</v>
      </c>
      <c r="E8477" s="9">
        <v>45645.375</v>
      </c>
      <c r="F8477" s="9">
        <v>45645.388888888891</v>
      </c>
      <c r="G8477">
        <v>208</v>
      </c>
      <c r="H8477" t="s">
        <v>4987</v>
      </c>
      <c r="I8477" t="s">
        <v>175</v>
      </c>
      <c r="J8477" t="s">
        <v>8674</v>
      </c>
      <c r="K8477" s="9"/>
      <c r="L8477" s="13">
        <f>IFERROR(_xlfn.XLOOKUP(tb_C103[[#This Row],[OS]],[1]!tb_C101[OS],[1]!tb_C101[DATA_ABERTURA]),0)</f>
        <v>45639.495706018519</v>
      </c>
      <c r="M8477" s="7" t="str">
        <f>IFERROR(_xlfn.XLOOKUP(tb_C103[[#This Row],[OS]],[1]!tb_C101[OS],[1]!tb_C101[SITUACAO_OS]),0)</f>
        <v>E</v>
      </c>
      <c r="N8477" t="str">
        <f>_xlfn.XLOOKUP(tb_C103[[#This Row],[OS]],[1]!tb_C101[OS],[1]!tb_C101[OFICINA])</f>
        <v>Eletrico</v>
      </c>
      <c r="O8477" s="14">
        <f>tb_C103[[#This Row],[FIM]] - tb_C103[[#This Row],[INICIO]]</f>
        <v>1.3888888890505768E-2</v>
      </c>
    </row>
    <row r="8478" spans="1:15" x14ac:dyDescent="0.25">
      <c r="A8478" t="s">
        <v>4080</v>
      </c>
      <c r="B8478">
        <v>4521</v>
      </c>
      <c r="C8478">
        <v>5</v>
      </c>
      <c r="D8478" t="s">
        <v>8690</v>
      </c>
      <c r="E8478" s="9">
        <v>45645.375</v>
      </c>
      <c r="F8478" s="9">
        <v>45645.388888888891</v>
      </c>
      <c r="G8478">
        <v>208</v>
      </c>
      <c r="H8478" t="s">
        <v>4987</v>
      </c>
      <c r="I8478" t="s">
        <v>175</v>
      </c>
      <c r="J8478" t="s">
        <v>8674</v>
      </c>
      <c r="K8478" s="9"/>
      <c r="L8478" s="13">
        <f>IFERROR(_xlfn.XLOOKUP(tb_C103[[#This Row],[OS]],[1]!tb_C101[OS],[1]!tb_C101[DATA_ABERTURA]),0)</f>
        <v>45639.495706018519</v>
      </c>
      <c r="M8478" s="7" t="str">
        <f>IFERROR(_xlfn.XLOOKUP(tb_C103[[#This Row],[OS]],[1]!tb_C101[OS],[1]!tb_C101[SITUACAO_OS]),0)</f>
        <v>E</v>
      </c>
      <c r="N8478" t="str">
        <f>_xlfn.XLOOKUP(tb_C103[[#This Row],[OS]],[1]!tb_C101[OS],[1]!tb_C101[OFICINA])</f>
        <v>Eletrico</v>
      </c>
      <c r="O8478" s="14">
        <f>tb_C103[[#This Row],[FIM]] - tb_C103[[#This Row],[INICIO]]</f>
        <v>1.3888888890505768E-2</v>
      </c>
    </row>
    <row r="8479" spans="1:15" x14ac:dyDescent="0.25">
      <c r="A8479" t="s">
        <v>1764</v>
      </c>
      <c r="B8479">
        <v>4522</v>
      </c>
      <c r="C8479">
        <v>5</v>
      </c>
      <c r="D8479" t="s">
        <v>8690</v>
      </c>
      <c r="E8479" s="9">
        <v>45645.333333333336</v>
      </c>
      <c r="F8479" s="9">
        <v>45645.375</v>
      </c>
      <c r="G8479">
        <v>9002</v>
      </c>
      <c r="H8479" t="s">
        <v>1098</v>
      </c>
      <c r="I8479" t="s">
        <v>1476</v>
      </c>
      <c r="J8479" t="s">
        <v>8674</v>
      </c>
      <c r="K8479" s="9"/>
      <c r="L8479" s="13">
        <f>IFERROR(_xlfn.XLOOKUP(tb_C103[[#This Row],[OS]],[1]!tb_C101[OS],[1]!tb_C101[DATA_ABERTURA]),0)</f>
        <v>45639.496296296296</v>
      </c>
      <c r="M8479" s="7" t="str">
        <f>IFERROR(_xlfn.XLOOKUP(tb_C103[[#This Row],[OS]],[1]!tb_C101[OS],[1]!tb_C101[SITUACAO_OS]),0)</f>
        <v>E</v>
      </c>
      <c r="N8479" t="str">
        <f>_xlfn.XLOOKUP(tb_C103[[#This Row],[OS]],[1]!tb_C101[OS],[1]!tb_C101[OFICINA])</f>
        <v>Eletrico</v>
      </c>
      <c r="O8479" s="14">
        <f>tb_C103[[#This Row],[FIM]] - tb_C103[[#This Row],[INICIO]]</f>
        <v>4.1666666664241347E-2</v>
      </c>
    </row>
    <row r="8480" spans="1:15" x14ac:dyDescent="0.25">
      <c r="A8480" t="s">
        <v>4080</v>
      </c>
      <c r="B8480">
        <v>4522</v>
      </c>
      <c r="C8480">
        <v>5</v>
      </c>
      <c r="D8480" t="s">
        <v>8690</v>
      </c>
      <c r="E8480" s="9">
        <v>45645.333333333336</v>
      </c>
      <c r="F8480" s="9">
        <v>45645.375</v>
      </c>
      <c r="G8480">
        <v>9002</v>
      </c>
      <c r="H8480" t="s">
        <v>1098</v>
      </c>
      <c r="I8480" t="s">
        <v>1476</v>
      </c>
      <c r="J8480" t="s">
        <v>8674</v>
      </c>
      <c r="K8480" s="9"/>
      <c r="L8480" s="13">
        <f>IFERROR(_xlfn.XLOOKUP(tb_C103[[#This Row],[OS]],[1]!tb_C101[OS],[1]!tb_C101[DATA_ABERTURA]),0)</f>
        <v>45639.496296296296</v>
      </c>
      <c r="M8480" s="7" t="str">
        <f>IFERROR(_xlfn.XLOOKUP(tb_C103[[#This Row],[OS]],[1]!tb_C101[OS],[1]!tb_C101[SITUACAO_OS]),0)</f>
        <v>E</v>
      </c>
      <c r="N8480" t="str">
        <f>_xlfn.XLOOKUP(tb_C103[[#This Row],[OS]],[1]!tb_C101[OS],[1]!tb_C101[OFICINA])</f>
        <v>Eletrico</v>
      </c>
      <c r="O8480" s="14">
        <f>tb_C103[[#This Row],[FIM]] - tb_C103[[#This Row],[INICIO]]</f>
        <v>4.1666666664241347E-2</v>
      </c>
    </row>
    <row r="8481" spans="1:15" x14ac:dyDescent="0.25">
      <c r="A8481" t="s">
        <v>1764</v>
      </c>
      <c r="B8481">
        <v>4522</v>
      </c>
      <c r="C8481">
        <v>5</v>
      </c>
      <c r="D8481" t="s">
        <v>8690</v>
      </c>
      <c r="E8481" s="9">
        <v>45645.333333333336</v>
      </c>
      <c r="F8481" s="9">
        <v>45645.375</v>
      </c>
      <c r="G8481">
        <v>9002</v>
      </c>
      <c r="H8481" t="s">
        <v>1098</v>
      </c>
      <c r="I8481" t="s">
        <v>1476</v>
      </c>
      <c r="J8481" t="s">
        <v>8674</v>
      </c>
      <c r="K8481" s="9"/>
      <c r="L8481" s="13">
        <f>IFERROR(_xlfn.XLOOKUP(tb_C103[[#This Row],[OS]],[1]!tb_C101[OS],[1]!tb_C101[DATA_ABERTURA]),0)</f>
        <v>45639.496296296296</v>
      </c>
      <c r="M8481" s="7" t="str">
        <f>IFERROR(_xlfn.XLOOKUP(tb_C103[[#This Row],[OS]],[1]!tb_C101[OS],[1]!tb_C101[SITUACAO_OS]),0)</f>
        <v>E</v>
      </c>
      <c r="N8481" t="str">
        <f>_xlfn.XLOOKUP(tb_C103[[#This Row],[OS]],[1]!tb_C101[OS],[1]!tb_C101[OFICINA])</f>
        <v>Eletrico</v>
      </c>
      <c r="O8481" s="14">
        <f>tb_C103[[#This Row],[FIM]] - tb_C103[[#This Row],[INICIO]]</f>
        <v>4.1666666664241347E-2</v>
      </c>
    </row>
    <row r="8482" spans="1:15" x14ac:dyDescent="0.25">
      <c r="A8482" t="s">
        <v>4080</v>
      </c>
      <c r="B8482">
        <v>4522</v>
      </c>
      <c r="C8482">
        <v>5</v>
      </c>
      <c r="D8482" t="s">
        <v>8690</v>
      </c>
      <c r="E8482" s="9">
        <v>45645.333333333336</v>
      </c>
      <c r="F8482" s="9">
        <v>45645.375</v>
      </c>
      <c r="G8482">
        <v>9002</v>
      </c>
      <c r="H8482" t="s">
        <v>1098</v>
      </c>
      <c r="I8482" t="s">
        <v>1476</v>
      </c>
      <c r="J8482" t="s">
        <v>8674</v>
      </c>
      <c r="K8482" s="9"/>
      <c r="L8482" s="13">
        <f>IFERROR(_xlfn.XLOOKUP(tb_C103[[#This Row],[OS]],[1]!tb_C101[OS],[1]!tb_C101[DATA_ABERTURA]),0)</f>
        <v>45639.496296296296</v>
      </c>
      <c r="M8482" s="7" t="str">
        <f>IFERROR(_xlfn.XLOOKUP(tb_C103[[#This Row],[OS]],[1]!tb_C101[OS],[1]!tb_C101[SITUACAO_OS]),0)</f>
        <v>E</v>
      </c>
      <c r="N8482" t="str">
        <f>_xlfn.XLOOKUP(tb_C103[[#This Row],[OS]],[1]!tb_C101[OS],[1]!tb_C101[OFICINA])</f>
        <v>Eletrico</v>
      </c>
      <c r="O8482" s="14">
        <f>tb_C103[[#This Row],[FIM]] - tb_C103[[#This Row],[INICIO]]</f>
        <v>4.1666666664241347E-2</v>
      </c>
    </row>
    <row r="8483" spans="1:15" x14ac:dyDescent="0.25">
      <c r="B8483">
        <v>4523</v>
      </c>
      <c r="C8483">
        <v>5</v>
      </c>
      <c r="D8483" t="s">
        <v>8690</v>
      </c>
      <c r="E8483" s="9"/>
      <c r="F8483" s="9"/>
      <c r="G8483">
        <v>9002</v>
      </c>
      <c r="H8483" t="s">
        <v>1098</v>
      </c>
      <c r="I8483" t="s">
        <v>1476</v>
      </c>
      <c r="J8483" t="s">
        <v>8671</v>
      </c>
      <c r="K8483" s="9"/>
      <c r="L8483" s="13">
        <f>IFERROR(_xlfn.XLOOKUP(tb_C103[[#This Row],[OS]],[1]!tb_C101[OS],[1]!tb_C101[DATA_ABERTURA]),0)</f>
        <v>45639.496990740743</v>
      </c>
      <c r="M8483" s="7" t="str">
        <f>IFERROR(_xlfn.XLOOKUP(tb_C103[[#This Row],[OS]],[1]!tb_C101[OS],[1]!tb_C101[SITUACAO_OS]),0)</f>
        <v>A</v>
      </c>
      <c r="N8483" t="str">
        <f>_xlfn.XLOOKUP(tb_C103[[#This Row],[OS]],[1]!tb_C101[OS],[1]!tb_C101[OFICINA])</f>
        <v>Mecanico</v>
      </c>
      <c r="O8483" s="14">
        <f>tb_C103[[#This Row],[FIM]] - tb_C103[[#This Row],[INICIO]]</f>
        <v>0</v>
      </c>
    </row>
    <row r="8484" spans="1:15" x14ac:dyDescent="0.25">
      <c r="A8484" t="s">
        <v>1764</v>
      </c>
      <c r="B8484">
        <v>4524</v>
      </c>
      <c r="C8484">
        <v>5</v>
      </c>
      <c r="D8484" t="s">
        <v>8690</v>
      </c>
      <c r="E8484" s="9">
        <v>45650.333333333336</v>
      </c>
      <c r="F8484" s="9">
        <v>45650.416666666664</v>
      </c>
      <c r="G8484">
        <v>9002</v>
      </c>
      <c r="H8484" t="s">
        <v>1098</v>
      </c>
      <c r="I8484" t="s">
        <v>1476</v>
      </c>
      <c r="J8484" t="s">
        <v>8671</v>
      </c>
      <c r="K8484" s="9"/>
      <c r="L8484" s="13">
        <f>IFERROR(_xlfn.XLOOKUP(tb_C103[[#This Row],[OS]],[1]!tb_C101[OS],[1]!tb_C101[DATA_ABERTURA]),0)</f>
        <v>45639.497499999998</v>
      </c>
      <c r="M8484" s="7" t="str">
        <f>IFERROR(_xlfn.XLOOKUP(tb_C103[[#This Row],[OS]],[1]!tb_C101[OS],[1]!tb_C101[SITUACAO_OS]),0)</f>
        <v>E</v>
      </c>
      <c r="N8484" t="str">
        <f>_xlfn.XLOOKUP(tb_C103[[#This Row],[OS]],[1]!tb_C101[OS],[1]!tb_C101[OFICINA])</f>
        <v>Mecanico</v>
      </c>
      <c r="O8484" s="14">
        <f>tb_C103[[#This Row],[FIM]] - tb_C103[[#This Row],[INICIO]]</f>
        <v>8.3333333328482695E-2</v>
      </c>
    </row>
    <row r="8485" spans="1:15" x14ac:dyDescent="0.25">
      <c r="A8485" t="s">
        <v>4080</v>
      </c>
      <c r="B8485">
        <v>4524</v>
      </c>
      <c r="C8485">
        <v>5</v>
      </c>
      <c r="D8485" t="s">
        <v>8690</v>
      </c>
      <c r="E8485" s="9">
        <v>45650.333333333336</v>
      </c>
      <c r="F8485" s="9">
        <v>45650.416666666664</v>
      </c>
      <c r="G8485">
        <v>9002</v>
      </c>
      <c r="H8485" t="s">
        <v>1098</v>
      </c>
      <c r="I8485" t="s">
        <v>1476</v>
      </c>
      <c r="J8485" t="s">
        <v>8671</v>
      </c>
      <c r="K8485" s="9"/>
      <c r="L8485" s="13">
        <f>IFERROR(_xlfn.XLOOKUP(tb_C103[[#This Row],[OS]],[1]!tb_C101[OS],[1]!tb_C101[DATA_ABERTURA]),0)</f>
        <v>45639.497499999998</v>
      </c>
      <c r="M8485" s="7" t="str">
        <f>IFERROR(_xlfn.XLOOKUP(tb_C103[[#This Row],[OS]],[1]!tb_C101[OS],[1]!tb_C101[SITUACAO_OS]),0)</f>
        <v>E</v>
      </c>
      <c r="N8485" t="str">
        <f>_xlfn.XLOOKUP(tb_C103[[#This Row],[OS]],[1]!tb_C101[OS],[1]!tb_C101[OFICINA])</f>
        <v>Mecanico</v>
      </c>
      <c r="O8485" s="14">
        <f>tb_C103[[#This Row],[FIM]] - tb_C103[[#This Row],[INICIO]]</f>
        <v>8.3333333328482695E-2</v>
      </c>
    </row>
    <row r="8486" spans="1:15" x14ac:dyDescent="0.25">
      <c r="A8486" t="s">
        <v>1764</v>
      </c>
      <c r="B8486">
        <v>4524</v>
      </c>
      <c r="C8486">
        <v>5</v>
      </c>
      <c r="D8486" t="s">
        <v>8690</v>
      </c>
      <c r="E8486" s="9">
        <v>45650.333333333336</v>
      </c>
      <c r="F8486" s="9">
        <v>45650.416666666664</v>
      </c>
      <c r="G8486">
        <v>9002</v>
      </c>
      <c r="H8486" t="s">
        <v>1098</v>
      </c>
      <c r="I8486" t="s">
        <v>1476</v>
      </c>
      <c r="J8486" t="s">
        <v>8671</v>
      </c>
      <c r="K8486" s="9"/>
      <c r="L8486" s="13">
        <f>IFERROR(_xlfn.XLOOKUP(tb_C103[[#This Row],[OS]],[1]!tb_C101[OS],[1]!tb_C101[DATA_ABERTURA]),0)</f>
        <v>45639.497499999998</v>
      </c>
      <c r="M8486" s="7" t="str">
        <f>IFERROR(_xlfn.XLOOKUP(tb_C103[[#This Row],[OS]],[1]!tb_C101[OS],[1]!tb_C101[SITUACAO_OS]),0)</f>
        <v>E</v>
      </c>
      <c r="N8486" t="str">
        <f>_xlfn.XLOOKUP(tb_C103[[#This Row],[OS]],[1]!tb_C101[OS],[1]!tb_C101[OFICINA])</f>
        <v>Mecanico</v>
      </c>
      <c r="O8486" s="14">
        <f>tb_C103[[#This Row],[FIM]] - tb_C103[[#This Row],[INICIO]]</f>
        <v>8.3333333328482695E-2</v>
      </c>
    </row>
    <row r="8487" spans="1:15" x14ac:dyDescent="0.25">
      <c r="A8487" t="s">
        <v>4080</v>
      </c>
      <c r="B8487">
        <v>4524</v>
      </c>
      <c r="C8487">
        <v>5</v>
      </c>
      <c r="D8487" t="s">
        <v>8690</v>
      </c>
      <c r="E8487" s="9">
        <v>45650.333333333336</v>
      </c>
      <c r="F8487" s="9">
        <v>45650.416666666664</v>
      </c>
      <c r="G8487">
        <v>9002</v>
      </c>
      <c r="H8487" t="s">
        <v>1098</v>
      </c>
      <c r="I8487" t="s">
        <v>1476</v>
      </c>
      <c r="J8487" t="s">
        <v>8671</v>
      </c>
      <c r="K8487" s="9"/>
      <c r="L8487" s="13">
        <f>IFERROR(_xlfn.XLOOKUP(tb_C103[[#This Row],[OS]],[1]!tb_C101[OS],[1]!tb_C101[DATA_ABERTURA]),0)</f>
        <v>45639.497499999998</v>
      </c>
      <c r="M8487" s="7" t="str">
        <f>IFERROR(_xlfn.XLOOKUP(tb_C103[[#This Row],[OS]],[1]!tb_C101[OS],[1]!tb_C101[SITUACAO_OS]),0)</f>
        <v>E</v>
      </c>
      <c r="N8487" t="str">
        <f>_xlfn.XLOOKUP(tb_C103[[#This Row],[OS]],[1]!tb_C101[OS],[1]!tb_C101[OFICINA])</f>
        <v>Mecanico</v>
      </c>
      <c r="O8487" s="14">
        <f>tb_C103[[#This Row],[FIM]] - tb_C103[[#This Row],[INICIO]]</f>
        <v>8.3333333328482695E-2</v>
      </c>
    </row>
    <row r="8488" spans="1:15" x14ac:dyDescent="0.25">
      <c r="A8488" t="s">
        <v>1764</v>
      </c>
      <c r="B8488">
        <v>4525</v>
      </c>
      <c r="C8488">
        <v>5</v>
      </c>
      <c r="D8488" t="s">
        <v>8690</v>
      </c>
      <c r="E8488" s="9">
        <v>45642.451388888891</v>
      </c>
      <c r="F8488" s="9">
        <v>45642.46875</v>
      </c>
      <c r="G8488">
        <v>9002</v>
      </c>
      <c r="H8488" t="s">
        <v>1098</v>
      </c>
      <c r="I8488" t="s">
        <v>1476</v>
      </c>
      <c r="J8488" t="s">
        <v>8674</v>
      </c>
      <c r="K8488" s="9">
        <v>45646.608622685184</v>
      </c>
      <c r="L8488" s="13">
        <f>IFERROR(_xlfn.XLOOKUP(tb_C103[[#This Row],[OS]],[1]!tb_C101[OS],[1]!tb_C101[DATA_ABERTURA]),0)</f>
        <v>45639.497870370367</v>
      </c>
      <c r="M8488" s="7" t="str">
        <f>IFERROR(_xlfn.XLOOKUP(tb_C103[[#This Row],[OS]],[1]!tb_C101[OS],[1]!tb_C101[SITUACAO_OS]),0)</f>
        <v>F</v>
      </c>
      <c r="N8488" t="str">
        <f>_xlfn.XLOOKUP(tb_C103[[#This Row],[OS]],[1]!tb_C101[OS],[1]!tb_C101[OFICINA])</f>
        <v>Eletrico</v>
      </c>
      <c r="O8488" s="14">
        <f>tb_C103[[#This Row],[FIM]] - tb_C103[[#This Row],[INICIO]]</f>
        <v>1.7361111109494232E-2</v>
      </c>
    </row>
    <row r="8489" spans="1:15" x14ac:dyDescent="0.25">
      <c r="A8489" t="s">
        <v>1764</v>
      </c>
      <c r="B8489">
        <v>4526</v>
      </c>
      <c r="C8489">
        <v>5</v>
      </c>
      <c r="D8489" t="s">
        <v>8690</v>
      </c>
      <c r="E8489" s="9">
        <v>45645.4375</v>
      </c>
      <c r="F8489" s="9">
        <v>45645.458333333336</v>
      </c>
      <c r="G8489">
        <v>9002</v>
      </c>
      <c r="H8489" t="s">
        <v>1098</v>
      </c>
      <c r="I8489" t="s">
        <v>1476</v>
      </c>
      <c r="J8489" t="s">
        <v>8674</v>
      </c>
      <c r="K8489" s="9"/>
      <c r="L8489" s="13">
        <f>IFERROR(_xlfn.XLOOKUP(tb_C103[[#This Row],[OS]],[1]!tb_C101[OS],[1]!tb_C101[DATA_ABERTURA]),0)</f>
        <v>45639.498344907406</v>
      </c>
      <c r="M8489" s="7" t="str">
        <f>IFERROR(_xlfn.XLOOKUP(tb_C103[[#This Row],[OS]],[1]!tb_C101[OS],[1]!tb_C101[SITUACAO_OS]),0)</f>
        <v>E</v>
      </c>
      <c r="N8489" t="str">
        <f>_xlfn.XLOOKUP(tb_C103[[#This Row],[OS]],[1]!tb_C101[OS],[1]!tb_C101[OFICINA])</f>
        <v>Eletrico</v>
      </c>
      <c r="O8489" s="14">
        <f>tb_C103[[#This Row],[FIM]] - tb_C103[[#This Row],[INICIO]]</f>
        <v>2.0833333335758653E-2</v>
      </c>
    </row>
    <row r="8490" spans="1:15" x14ac:dyDescent="0.25">
      <c r="A8490" t="s">
        <v>4080</v>
      </c>
      <c r="B8490">
        <v>4526</v>
      </c>
      <c r="C8490">
        <v>5</v>
      </c>
      <c r="D8490" t="s">
        <v>8690</v>
      </c>
      <c r="E8490" s="9">
        <v>45645.4375</v>
      </c>
      <c r="F8490" s="9">
        <v>45645.458333333336</v>
      </c>
      <c r="G8490">
        <v>9002</v>
      </c>
      <c r="H8490" t="s">
        <v>1098</v>
      </c>
      <c r="I8490" t="s">
        <v>1476</v>
      </c>
      <c r="J8490" t="s">
        <v>8674</v>
      </c>
      <c r="K8490" s="9"/>
      <c r="L8490" s="13">
        <f>IFERROR(_xlfn.XLOOKUP(tb_C103[[#This Row],[OS]],[1]!tb_C101[OS],[1]!tb_C101[DATA_ABERTURA]),0)</f>
        <v>45639.498344907406</v>
      </c>
      <c r="M8490" s="7" t="str">
        <f>IFERROR(_xlfn.XLOOKUP(tb_C103[[#This Row],[OS]],[1]!tb_C101[OS],[1]!tb_C101[SITUACAO_OS]),0)</f>
        <v>E</v>
      </c>
      <c r="N8490" t="str">
        <f>_xlfn.XLOOKUP(tb_C103[[#This Row],[OS]],[1]!tb_C101[OS],[1]!tb_C101[OFICINA])</f>
        <v>Eletrico</v>
      </c>
      <c r="O8490" s="14">
        <f>tb_C103[[#This Row],[FIM]] - tb_C103[[#This Row],[INICIO]]</f>
        <v>2.0833333335758653E-2</v>
      </c>
    </row>
    <row r="8491" spans="1:15" x14ac:dyDescent="0.25">
      <c r="A8491" t="s">
        <v>1764</v>
      </c>
      <c r="B8491">
        <v>4526</v>
      </c>
      <c r="C8491">
        <v>5</v>
      </c>
      <c r="D8491" t="s">
        <v>8690</v>
      </c>
      <c r="E8491" s="9">
        <v>45645.4375</v>
      </c>
      <c r="F8491" s="9">
        <v>45645.458333333336</v>
      </c>
      <c r="G8491">
        <v>9002</v>
      </c>
      <c r="H8491" t="s">
        <v>1098</v>
      </c>
      <c r="I8491" t="s">
        <v>1476</v>
      </c>
      <c r="J8491" t="s">
        <v>8674</v>
      </c>
      <c r="K8491" s="9"/>
      <c r="L8491" s="13">
        <f>IFERROR(_xlfn.XLOOKUP(tb_C103[[#This Row],[OS]],[1]!tb_C101[OS],[1]!tb_C101[DATA_ABERTURA]),0)</f>
        <v>45639.498344907406</v>
      </c>
      <c r="M8491" s="7" t="str">
        <f>IFERROR(_xlfn.XLOOKUP(tb_C103[[#This Row],[OS]],[1]!tb_C101[OS],[1]!tb_C101[SITUACAO_OS]),0)</f>
        <v>E</v>
      </c>
      <c r="N8491" t="str">
        <f>_xlfn.XLOOKUP(tb_C103[[#This Row],[OS]],[1]!tb_C101[OS],[1]!tb_C101[OFICINA])</f>
        <v>Eletrico</v>
      </c>
      <c r="O8491" s="14">
        <f>tb_C103[[#This Row],[FIM]] - tb_C103[[#This Row],[INICIO]]</f>
        <v>2.0833333335758653E-2</v>
      </c>
    </row>
    <row r="8492" spans="1:15" x14ac:dyDescent="0.25">
      <c r="A8492" t="s">
        <v>4080</v>
      </c>
      <c r="B8492">
        <v>4526</v>
      </c>
      <c r="C8492">
        <v>5</v>
      </c>
      <c r="D8492" t="s">
        <v>8690</v>
      </c>
      <c r="E8492" s="9">
        <v>45645.4375</v>
      </c>
      <c r="F8492" s="9">
        <v>45645.458333333336</v>
      </c>
      <c r="G8492">
        <v>9002</v>
      </c>
      <c r="H8492" t="s">
        <v>1098</v>
      </c>
      <c r="I8492" t="s">
        <v>1476</v>
      </c>
      <c r="J8492" t="s">
        <v>8674</v>
      </c>
      <c r="K8492" s="9"/>
      <c r="L8492" s="13">
        <f>IFERROR(_xlfn.XLOOKUP(tb_C103[[#This Row],[OS]],[1]!tb_C101[OS],[1]!tb_C101[DATA_ABERTURA]),0)</f>
        <v>45639.498344907406</v>
      </c>
      <c r="M8492" s="7" t="str">
        <f>IFERROR(_xlfn.XLOOKUP(tb_C103[[#This Row],[OS]],[1]!tb_C101[OS],[1]!tb_C101[SITUACAO_OS]),0)</f>
        <v>E</v>
      </c>
      <c r="N8492" t="str">
        <f>_xlfn.XLOOKUP(tb_C103[[#This Row],[OS]],[1]!tb_C101[OS],[1]!tb_C101[OFICINA])</f>
        <v>Eletrico</v>
      </c>
      <c r="O8492" s="14">
        <f>tb_C103[[#This Row],[FIM]] - tb_C103[[#This Row],[INICIO]]</f>
        <v>2.0833333335758653E-2</v>
      </c>
    </row>
    <row r="8493" spans="1:15" x14ac:dyDescent="0.25">
      <c r="B8493">
        <v>4527</v>
      </c>
      <c r="C8493">
        <v>5</v>
      </c>
      <c r="D8493" t="s">
        <v>8690</v>
      </c>
      <c r="E8493" s="9"/>
      <c r="F8493" s="9"/>
      <c r="G8493">
        <v>9002</v>
      </c>
      <c r="H8493" t="s">
        <v>1098</v>
      </c>
      <c r="I8493" t="s">
        <v>1476</v>
      </c>
      <c r="J8493" t="s">
        <v>8674</v>
      </c>
      <c r="K8493" s="9"/>
      <c r="L8493" s="13">
        <f>IFERROR(_xlfn.XLOOKUP(tb_C103[[#This Row],[OS]],[1]!tb_C101[OS],[1]!tb_C101[DATA_ABERTURA]),0)</f>
        <v>45639.498819444445</v>
      </c>
      <c r="M8493" s="7" t="str">
        <f>IFERROR(_xlfn.XLOOKUP(tb_C103[[#This Row],[OS]],[1]!tb_C101[OS],[1]!tb_C101[SITUACAO_OS]),0)</f>
        <v>A</v>
      </c>
      <c r="N8493" t="str">
        <f>_xlfn.XLOOKUP(tb_C103[[#This Row],[OS]],[1]!tb_C101[OS],[1]!tb_C101[OFICINA])</f>
        <v>Eletrico</v>
      </c>
      <c r="O8493" s="14">
        <f>tb_C103[[#This Row],[FIM]] - tb_C103[[#This Row],[INICIO]]</f>
        <v>0</v>
      </c>
    </row>
    <row r="8494" spans="1:15" x14ac:dyDescent="0.25">
      <c r="B8494">
        <v>4528</v>
      </c>
      <c r="C8494">
        <v>3</v>
      </c>
      <c r="D8494" t="s">
        <v>8673</v>
      </c>
      <c r="E8494" s="9"/>
      <c r="F8494" s="9"/>
      <c r="G8494">
        <v>501</v>
      </c>
      <c r="H8494" t="s">
        <v>228</v>
      </c>
      <c r="I8494" t="s">
        <v>24</v>
      </c>
      <c r="J8494" t="s">
        <v>8682</v>
      </c>
      <c r="K8494" s="9"/>
      <c r="L8494" s="13">
        <f>IFERROR(_xlfn.XLOOKUP(tb_C103[[#This Row],[OS]],[1]!tb_C101[OS],[1]!tb_C101[DATA_ABERTURA]),0)</f>
        <v>45639.503275462965</v>
      </c>
      <c r="M8494" s="7" t="str">
        <f>IFERROR(_xlfn.XLOOKUP(tb_C103[[#This Row],[OS]],[1]!tb_C101[OS],[1]!tb_C101[SITUACAO_OS]),0)</f>
        <v>A</v>
      </c>
      <c r="N8494" t="str">
        <f>_xlfn.XLOOKUP(tb_C103[[#This Row],[OS]],[1]!tb_C101[OS],[1]!tb_C101[OFICINA])</f>
        <v>AUTOMATICO - TROCAR</v>
      </c>
      <c r="O8494" s="14">
        <f>tb_C103[[#This Row],[FIM]] - tb_C103[[#This Row],[INICIO]]</f>
        <v>0</v>
      </c>
    </row>
    <row r="8495" spans="1:15" x14ac:dyDescent="0.25">
      <c r="B8495">
        <v>4529</v>
      </c>
      <c r="C8495">
        <v>3</v>
      </c>
      <c r="D8495" t="s">
        <v>8673</v>
      </c>
      <c r="E8495" s="9"/>
      <c r="F8495" s="9"/>
      <c r="G8495">
        <v>501</v>
      </c>
      <c r="H8495" t="s">
        <v>228</v>
      </c>
      <c r="I8495" t="s">
        <v>24</v>
      </c>
      <c r="J8495" t="s">
        <v>8682</v>
      </c>
      <c r="K8495" s="9"/>
      <c r="L8495" s="13">
        <f>IFERROR(_xlfn.XLOOKUP(tb_C103[[#This Row],[OS]],[1]!tb_C101[OS],[1]!tb_C101[DATA_ABERTURA]),0)</f>
        <v>45639.523078703707</v>
      </c>
      <c r="M8495" s="7" t="str">
        <f>IFERROR(_xlfn.XLOOKUP(tb_C103[[#This Row],[OS]],[1]!tb_C101[OS],[1]!tb_C101[SITUACAO_OS]),0)</f>
        <v>A</v>
      </c>
      <c r="N8495" t="str">
        <f>_xlfn.XLOOKUP(tb_C103[[#This Row],[OS]],[1]!tb_C101[OS],[1]!tb_C101[OFICINA])</f>
        <v>AUTOMATICO - TROCAR</v>
      </c>
      <c r="O8495" s="14">
        <f>tb_C103[[#This Row],[FIM]] - tb_C103[[#This Row],[INICIO]]</f>
        <v>0</v>
      </c>
    </row>
    <row r="8496" spans="1:15" x14ac:dyDescent="0.25">
      <c r="B8496">
        <v>4530</v>
      </c>
      <c r="C8496">
        <v>3</v>
      </c>
      <c r="D8496" t="s">
        <v>8673</v>
      </c>
      <c r="E8496" s="9"/>
      <c r="F8496" s="9"/>
      <c r="G8496">
        <v>501</v>
      </c>
      <c r="H8496" t="s">
        <v>228</v>
      </c>
      <c r="I8496" t="s">
        <v>24</v>
      </c>
      <c r="J8496" t="s">
        <v>8682</v>
      </c>
      <c r="K8496" s="9"/>
      <c r="L8496" s="13">
        <f>IFERROR(_xlfn.XLOOKUP(tb_C103[[#This Row],[OS]],[1]!tb_C101[OS],[1]!tb_C101[DATA_ABERTURA]),0)</f>
        <v>45639.595393518517</v>
      </c>
      <c r="M8496" s="7" t="str">
        <f>IFERROR(_xlfn.XLOOKUP(tb_C103[[#This Row],[OS]],[1]!tb_C101[OS],[1]!tb_C101[SITUACAO_OS]),0)</f>
        <v>A</v>
      </c>
      <c r="N8496" t="str">
        <f>_xlfn.XLOOKUP(tb_C103[[#This Row],[OS]],[1]!tb_C101[OS],[1]!tb_C101[OFICINA])</f>
        <v>AUTOMATICO - TROCAR</v>
      </c>
      <c r="O8496" s="14">
        <f>tb_C103[[#This Row],[FIM]] - tb_C103[[#This Row],[INICIO]]</f>
        <v>0</v>
      </c>
    </row>
    <row r="8497" spans="1:15" x14ac:dyDescent="0.25">
      <c r="B8497">
        <v>4531</v>
      </c>
      <c r="C8497">
        <v>3</v>
      </c>
      <c r="D8497" t="s">
        <v>8673</v>
      </c>
      <c r="E8497" s="9"/>
      <c r="F8497" s="9"/>
      <c r="G8497">
        <v>113</v>
      </c>
      <c r="H8497" t="s">
        <v>213</v>
      </c>
      <c r="I8497" t="s">
        <v>184</v>
      </c>
      <c r="J8497" t="s">
        <v>8682</v>
      </c>
      <c r="K8497" s="9"/>
      <c r="L8497" s="13">
        <f>IFERROR(_xlfn.XLOOKUP(tb_C103[[#This Row],[OS]],[1]!tb_C101[OS],[1]!tb_C101[DATA_ABERTURA]),0)</f>
        <v>45639.596099537041</v>
      </c>
      <c r="M8497" s="7" t="str">
        <f>IFERROR(_xlfn.XLOOKUP(tb_C103[[#This Row],[OS]],[1]!tb_C101[OS],[1]!tb_C101[SITUACAO_OS]),0)</f>
        <v>A</v>
      </c>
      <c r="N8497" t="str">
        <f>_xlfn.XLOOKUP(tb_C103[[#This Row],[OS]],[1]!tb_C101[OS],[1]!tb_C101[OFICINA])</f>
        <v>AUTOMATICO - TROCAR</v>
      </c>
      <c r="O8497" s="14">
        <f>tb_C103[[#This Row],[FIM]] - tb_C103[[#This Row],[INICIO]]</f>
        <v>0</v>
      </c>
    </row>
    <row r="8498" spans="1:15" x14ac:dyDescent="0.25">
      <c r="B8498">
        <v>4532</v>
      </c>
      <c r="C8498">
        <v>3</v>
      </c>
      <c r="D8498" t="s">
        <v>8673</v>
      </c>
      <c r="E8498" s="9"/>
      <c r="F8498" s="9"/>
      <c r="G8498">
        <v>113</v>
      </c>
      <c r="H8498" t="s">
        <v>213</v>
      </c>
      <c r="I8498" t="s">
        <v>184</v>
      </c>
      <c r="J8498" t="s">
        <v>8674</v>
      </c>
      <c r="K8498" s="9"/>
      <c r="L8498" s="13">
        <f>IFERROR(_xlfn.XLOOKUP(tb_C103[[#This Row],[OS]],[1]!tb_C101[OS],[1]!tb_C101[DATA_ABERTURA]),0)</f>
        <v>45639.600706018522</v>
      </c>
      <c r="M8498" s="7" t="str">
        <f>IFERROR(_xlfn.XLOOKUP(tb_C103[[#This Row],[OS]],[1]!tb_C101[OS],[1]!tb_C101[SITUACAO_OS]),0)</f>
        <v>A</v>
      </c>
      <c r="N8498" t="str">
        <f>_xlfn.XLOOKUP(tb_C103[[#This Row],[OS]],[1]!tb_C101[OS],[1]!tb_C101[OFICINA])</f>
        <v>Eletrico</v>
      </c>
      <c r="O8498" s="14">
        <f>tb_C103[[#This Row],[FIM]] - tb_C103[[#This Row],[INICIO]]</f>
        <v>0</v>
      </c>
    </row>
    <row r="8499" spans="1:15" x14ac:dyDescent="0.25">
      <c r="B8499">
        <v>4533</v>
      </c>
      <c r="C8499">
        <v>3</v>
      </c>
      <c r="D8499" t="s">
        <v>8673</v>
      </c>
      <c r="E8499" s="9"/>
      <c r="F8499" s="9"/>
      <c r="G8499">
        <v>9001</v>
      </c>
      <c r="H8499" t="s">
        <v>2065</v>
      </c>
      <c r="I8499" t="s">
        <v>1476</v>
      </c>
      <c r="J8499" t="s">
        <v>8678</v>
      </c>
      <c r="K8499" s="9"/>
      <c r="L8499" s="13">
        <f>IFERROR(_xlfn.XLOOKUP(tb_C103[[#This Row],[OS]],[1]!tb_C101[OS],[1]!tb_C101[DATA_ABERTURA]),0)</f>
        <v>45639.661423611113</v>
      </c>
      <c r="M8499" s="7" t="str">
        <f>IFERROR(_xlfn.XLOOKUP(tb_C103[[#This Row],[OS]],[1]!tb_C101[OS],[1]!tb_C101[SITUACAO_OS]),0)</f>
        <v>A</v>
      </c>
      <c r="N8499" t="str">
        <f>_xlfn.XLOOKUP(tb_C103[[#This Row],[OS]],[1]!tb_C101[OS],[1]!tb_C101[OFICINA])</f>
        <v>Terceiro</v>
      </c>
      <c r="O8499" s="14">
        <f>tb_C103[[#This Row],[FIM]] - tb_C103[[#This Row],[INICIO]]</f>
        <v>0</v>
      </c>
    </row>
    <row r="8500" spans="1:15" x14ac:dyDescent="0.25">
      <c r="A8500" t="s">
        <v>6459</v>
      </c>
      <c r="B8500">
        <v>4534</v>
      </c>
      <c r="C8500">
        <v>4</v>
      </c>
      <c r="D8500" t="s">
        <v>8684</v>
      </c>
      <c r="E8500" s="9"/>
      <c r="F8500" s="9"/>
      <c r="G8500">
        <v>117</v>
      </c>
      <c r="H8500" t="s">
        <v>354</v>
      </c>
      <c r="I8500" t="s">
        <v>184</v>
      </c>
      <c r="J8500" t="s">
        <v>8674</v>
      </c>
      <c r="K8500" s="9"/>
      <c r="L8500" s="13">
        <f>IFERROR(_xlfn.XLOOKUP(tb_C103[[#This Row],[OS]],[1]!tb_C101[OS],[1]!tb_C101[DATA_ABERTURA]),0)</f>
        <v>45639.73300925926</v>
      </c>
      <c r="M8500" s="7" t="str">
        <f>IFERROR(_xlfn.XLOOKUP(tb_C103[[#This Row],[OS]],[1]!tb_C101[OS],[1]!tb_C101[SITUACAO_OS]),0)</f>
        <v>A</v>
      </c>
      <c r="N8500" t="str">
        <f>_xlfn.XLOOKUP(tb_C103[[#This Row],[OS]],[1]!tb_C101[OS],[1]!tb_C101[OFICINA])</f>
        <v>Eletrico</v>
      </c>
      <c r="O8500" s="14">
        <f>tb_C103[[#This Row],[FIM]] - tb_C103[[#This Row],[INICIO]]</f>
        <v>0</v>
      </c>
    </row>
    <row r="8501" spans="1:15" x14ac:dyDescent="0.25">
      <c r="B8501">
        <v>4535</v>
      </c>
      <c r="C8501">
        <v>1</v>
      </c>
      <c r="D8501" t="s">
        <v>8677</v>
      </c>
      <c r="E8501" s="9"/>
      <c r="F8501" s="9"/>
      <c r="G8501">
        <v>8001</v>
      </c>
      <c r="H8501" t="s">
        <v>7390</v>
      </c>
      <c r="I8501" t="s">
        <v>184</v>
      </c>
      <c r="J8501" t="s">
        <v>8671</v>
      </c>
      <c r="K8501" s="9"/>
      <c r="L8501" s="13">
        <f>IFERROR(_xlfn.XLOOKUP(tb_C103[[#This Row],[OS]],[1]!tb_C101[OS],[1]!tb_C101[DATA_ABERTURA]),0)</f>
        <v>45639.739710648151</v>
      </c>
      <c r="M8501" s="7" t="str">
        <f>IFERROR(_xlfn.XLOOKUP(tb_C103[[#This Row],[OS]],[1]!tb_C101[OS],[1]!tb_C101[SITUACAO_OS]),0)</f>
        <v>A</v>
      </c>
      <c r="N8501" t="str">
        <f>_xlfn.XLOOKUP(tb_C103[[#This Row],[OS]],[1]!tb_C101[OS],[1]!tb_C101[OFICINA])</f>
        <v>Mecanico</v>
      </c>
      <c r="O8501" s="14">
        <f>tb_C103[[#This Row],[FIM]] - tb_C103[[#This Row],[INICIO]]</f>
        <v>0</v>
      </c>
    </row>
    <row r="8502" spans="1:15" x14ac:dyDescent="0.25">
      <c r="B8502">
        <v>4536</v>
      </c>
      <c r="C8502">
        <v>3</v>
      </c>
      <c r="D8502" t="s">
        <v>8673</v>
      </c>
      <c r="E8502" s="9"/>
      <c r="F8502" s="9"/>
      <c r="G8502">
        <v>417</v>
      </c>
      <c r="H8502" t="s">
        <v>927</v>
      </c>
      <c r="I8502" t="s">
        <v>79</v>
      </c>
      <c r="J8502" t="s">
        <v>8682</v>
      </c>
      <c r="K8502" s="9"/>
      <c r="L8502" s="13">
        <f>IFERROR(_xlfn.XLOOKUP(tb_C103[[#This Row],[OS]],[1]!tb_C101[OS],[1]!tb_C101[DATA_ABERTURA]),0)</f>
        <v>45639.764467592591</v>
      </c>
      <c r="M8502" s="7" t="str">
        <f>IFERROR(_xlfn.XLOOKUP(tb_C103[[#This Row],[OS]],[1]!tb_C101[OS],[1]!tb_C101[SITUACAO_OS]),0)</f>
        <v>A</v>
      </c>
      <c r="N8502" t="str">
        <f>_xlfn.XLOOKUP(tb_C103[[#This Row],[OS]],[1]!tb_C101[OS],[1]!tb_C101[OFICINA])</f>
        <v>AUTOMATICO - TROCAR</v>
      </c>
      <c r="O8502" s="14">
        <f>tb_C103[[#This Row],[FIM]] - tb_C103[[#This Row],[INICIO]]</f>
        <v>0</v>
      </c>
    </row>
    <row r="8503" spans="1:15" x14ac:dyDescent="0.25">
      <c r="B8503">
        <v>4537</v>
      </c>
      <c r="C8503">
        <v>3</v>
      </c>
      <c r="D8503" t="s">
        <v>8673</v>
      </c>
      <c r="E8503" s="9"/>
      <c r="F8503" s="9"/>
      <c r="G8503">
        <v>117</v>
      </c>
      <c r="H8503" t="s">
        <v>354</v>
      </c>
      <c r="I8503" t="s">
        <v>184</v>
      </c>
      <c r="J8503" t="s">
        <v>8682</v>
      </c>
      <c r="K8503" s="9"/>
      <c r="L8503" s="13">
        <f>IFERROR(_xlfn.XLOOKUP(tb_C103[[#This Row],[OS]],[1]!tb_C101[OS],[1]!tb_C101[DATA_ABERTURA]),0)</f>
        <v>45639.851724537039</v>
      </c>
      <c r="M8503" s="7" t="str">
        <f>IFERROR(_xlfn.XLOOKUP(tb_C103[[#This Row],[OS]],[1]!tb_C101[OS],[1]!tb_C101[SITUACAO_OS]),0)</f>
        <v>A</v>
      </c>
      <c r="N8503" t="str">
        <f>_xlfn.XLOOKUP(tb_C103[[#This Row],[OS]],[1]!tb_C101[OS],[1]!tb_C101[OFICINA])</f>
        <v>AUTOMATICO - TROCAR</v>
      </c>
      <c r="O8503" s="14">
        <f>tb_C103[[#This Row],[FIM]] - tb_C103[[#This Row],[INICIO]]</f>
        <v>0</v>
      </c>
    </row>
    <row r="8504" spans="1:15" x14ac:dyDescent="0.25">
      <c r="B8504">
        <v>4538</v>
      </c>
      <c r="C8504">
        <v>3</v>
      </c>
      <c r="D8504" t="s">
        <v>8673</v>
      </c>
      <c r="E8504" s="9"/>
      <c r="F8504" s="9"/>
      <c r="G8504">
        <v>117</v>
      </c>
      <c r="H8504" t="s">
        <v>354</v>
      </c>
      <c r="I8504" t="s">
        <v>184</v>
      </c>
      <c r="J8504" t="s">
        <v>8671</v>
      </c>
      <c r="K8504" s="9"/>
      <c r="L8504" s="13">
        <f>IFERROR(_xlfn.XLOOKUP(tb_C103[[#This Row],[OS]],[1]!tb_C101[OS],[1]!tb_C101[DATA_ABERTURA]),0)</f>
        <v>45640.179826388892</v>
      </c>
      <c r="M8504" s="7" t="str">
        <f>IFERROR(_xlfn.XLOOKUP(tb_C103[[#This Row],[OS]],[1]!tb_C101[OS],[1]!tb_C101[SITUACAO_OS]),0)</f>
        <v>A</v>
      </c>
      <c r="N8504" t="str">
        <f>_xlfn.XLOOKUP(tb_C103[[#This Row],[OS]],[1]!tb_C101[OS],[1]!tb_C101[OFICINA])</f>
        <v>Mecanico</v>
      </c>
      <c r="O8504" s="14">
        <f>tb_C103[[#This Row],[FIM]] - tb_C103[[#This Row],[INICIO]]</f>
        <v>0</v>
      </c>
    </row>
    <row r="8505" spans="1:15" x14ac:dyDescent="0.25">
      <c r="B8505">
        <v>4539</v>
      </c>
      <c r="C8505">
        <v>3</v>
      </c>
      <c r="D8505" t="s">
        <v>8673</v>
      </c>
      <c r="E8505" s="9"/>
      <c r="F8505" s="9"/>
      <c r="G8505">
        <v>116</v>
      </c>
      <c r="H8505" t="s">
        <v>290</v>
      </c>
      <c r="I8505" t="s">
        <v>184</v>
      </c>
      <c r="J8505" t="s">
        <v>8671</v>
      </c>
      <c r="K8505" s="9"/>
      <c r="L8505" s="13">
        <f>IFERROR(_xlfn.XLOOKUP(tb_C103[[#This Row],[OS]],[1]!tb_C101[OS],[1]!tb_C101[DATA_ABERTURA]),0)</f>
        <v>45640.399652777778</v>
      </c>
      <c r="M8505" s="7" t="str">
        <f>IFERROR(_xlfn.XLOOKUP(tb_C103[[#This Row],[OS]],[1]!tb_C101[OS],[1]!tb_C101[SITUACAO_OS]),0)</f>
        <v>A</v>
      </c>
      <c r="N8505" t="str">
        <f>_xlfn.XLOOKUP(tb_C103[[#This Row],[OS]],[1]!tb_C101[OS],[1]!tb_C101[OFICINA])</f>
        <v>Mecanico</v>
      </c>
      <c r="O8505" s="14">
        <f>tb_C103[[#This Row],[FIM]] - tb_C103[[#This Row],[INICIO]]</f>
        <v>0</v>
      </c>
    </row>
    <row r="8506" spans="1:15" x14ac:dyDescent="0.25">
      <c r="B8506">
        <v>4540</v>
      </c>
      <c r="C8506">
        <v>3</v>
      </c>
      <c r="D8506" t="s">
        <v>8673</v>
      </c>
      <c r="E8506" s="9"/>
      <c r="F8506" s="9"/>
      <c r="G8506">
        <v>417</v>
      </c>
      <c r="H8506" t="s">
        <v>927</v>
      </c>
      <c r="I8506" t="s">
        <v>79</v>
      </c>
      <c r="J8506" t="s">
        <v>8682</v>
      </c>
      <c r="K8506" s="9">
        <v>45671.593726851854</v>
      </c>
      <c r="L8506" s="13">
        <f>IFERROR(_xlfn.XLOOKUP(tb_C103[[#This Row],[OS]],[1]!tb_C101[OS],[1]!tb_C101[DATA_ABERTURA]),0)</f>
        <v>45640.589861111112</v>
      </c>
      <c r="M8506" s="7" t="str">
        <f>IFERROR(_xlfn.XLOOKUP(tb_C103[[#This Row],[OS]],[1]!tb_C101[OS],[1]!tb_C101[SITUACAO_OS]),0)</f>
        <v>F</v>
      </c>
      <c r="N8506" t="str">
        <f>_xlfn.XLOOKUP(tb_C103[[#This Row],[OS]],[1]!tb_C101[OS],[1]!tb_C101[OFICINA])</f>
        <v>AUTOMATICO - TROCAR</v>
      </c>
      <c r="O8506" s="14">
        <f>tb_C103[[#This Row],[FIM]] - tb_C103[[#This Row],[INICIO]]</f>
        <v>0</v>
      </c>
    </row>
    <row r="8507" spans="1:15" x14ac:dyDescent="0.25">
      <c r="A8507" t="s">
        <v>1764</v>
      </c>
      <c r="B8507">
        <v>4541</v>
      </c>
      <c r="C8507">
        <v>3</v>
      </c>
      <c r="D8507" t="s">
        <v>8673</v>
      </c>
      <c r="E8507" s="9">
        <v>45642.319444444445</v>
      </c>
      <c r="F8507" s="9">
        <v>45642.402777777781</v>
      </c>
      <c r="G8507">
        <v>1001</v>
      </c>
      <c r="H8507" t="s">
        <v>2231</v>
      </c>
      <c r="I8507" t="s">
        <v>184</v>
      </c>
      <c r="J8507" t="s">
        <v>8674</v>
      </c>
      <c r="K8507" s="9"/>
      <c r="L8507" s="13">
        <f>IFERROR(_xlfn.XLOOKUP(tb_C103[[#This Row],[OS]],[1]!tb_C101[OS],[1]!tb_C101[DATA_ABERTURA]),0)</f>
        <v>45640.95621527778</v>
      </c>
      <c r="M8507" s="7" t="str">
        <f>IFERROR(_xlfn.XLOOKUP(tb_C103[[#This Row],[OS]],[1]!tb_C101[OS],[1]!tb_C101[SITUACAO_OS]),0)</f>
        <v>E</v>
      </c>
      <c r="N8507" t="str">
        <f>_xlfn.XLOOKUP(tb_C103[[#This Row],[OS]],[1]!tb_C101[OS],[1]!tb_C101[OFICINA])</f>
        <v>Eletrico</v>
      </c>
      <c r="O8507" s="14">
        <f>tb_C103[[#This Row],[FIM]] - tb_C103[[#This Row],[INICIO]]</f>
        <v>8.3333333335758653E-2</v>
      </c>
    </row>
    <row r="8508" spans="1:15" x14ac:dyDescent="0.25">
      <c r="A8508" t="s">
        <v>4080</v>
      </c>
      <c r="B8508">
        <v>4541</v>
      </c>
      <c r="C8508">
        <v>3</v>
      </c>
      <c r="D8508" t="s">
        <v>8673</v>
      </c>
      <c r="E8508" s="9">
        <v>45642.319444444445</v>
      </c>
      <c r="F8508" s="9">
        <v>45642.402777777781</v>
      </c>
      <c r="G8508">
        <v>1001</v>
      </c>
      <c r="H8508" t="s">
        <v>2231</v>
      </c>
      <c r="I8508" t="s">
        <v>184</v>
      </c>
      <c r="J8508" t="s">
        <v>8674</v>
      </c>
      <c r="K8508" s="9"/>
      <c r="L8508" s="13">
        <f>IFERROR(_xlfn.XLOOKUP(tb_C103[[#This Row],[OS]],[1]!tb_C101[OS],[1]!tb_C101[DATA_ABERTURA]),0)</f>
        <v>45640.95621527778</v>
      </c>
      <c r="M8508" s="7" t="str">
        <f>IFERROR(_xlfn.XLOOKUP(tb_C103[[#This Row],[OS]],[1]!tb_C101[OS],[1]!tb_C101[SITUACAO_OS]),0)</f>
        <v>E</v>
      </c>
      <c r="N8508" t="str">
        <f>_xlfn.XLOOKUP(tb_C103[[#This Row],[OS]],[1]!tb_C101[OS],[1]!tb_C101[OFICINA])</f>
        <v>Eletrico</v>
      </c>
      <c r="O8508" s="14">
        <f>tb_C103[[#This Row],[FIM]] - tb_C103[[#This Row],[INICIO]]</f>
        <v>8.3333333335758653E-2</v>
      </c>
    </row>
    <row r="8509" spans="1:15" x14ac:dyDescent="0.25">
      <c r="A8509" t="s">
        <v>6459</v>
      </c>
      <c r="B8509">
        <v>4541</v>
      </c>
      <c r="C8509">
        <v>3</v>
      </c>
      <c r="D8509" t="s">
        <v>8673</v>
      </c>
      <c r="E8509" s="9">
        <v>45642.319444444445</v>
      </c>
      <c r="F8509" s="9">
        <v>45642.402777777781</v>
      </c>
      <c r="G8509">
        <v>1001</v>
      </c>
      <c r="H8509" t="s">
        <v>2231</v>
      </c>
      <c r="I8509" t="s">
        <v>184</v>
      </c>
      <c r="J8509" t="s">
        <v>8674</v>
      </c>
      <c r="K8509" s="9"/>
      <c r="L8509" s="13">
        <f>IFERROR(_xlfn.XLOOKUP(tb_C103[[#This Row],[OS]],[1]!tb_C101[OS],[1]!tb_C101[DATA_ABERTURA]),0)</f>
        <v>45640.95621527778</v>
      </c>
      <c r="M8509" s="7" t="str">
        <f>IFERROR(_xlfn.XLOOKUP(tb_C103[[#This Row],[OS]],[1]!tb_C101[OS],[1]!tb_C101[SITUACAO_OS]),0)</f>
        <v>E</v>
      </c>
      <c r="N8509" t="str">
        <f>_xlfn.XLOOKUP(tb_C103[[#This Row],[OS]],[1]!tb_C101[OS],[1]!tb_C101[OFICINA])</f>
        <v>Eletrico</v>
      </c>
      <c r="O8509" s="14">
        <f>tb_C103[[#This Row],[FIM]] - tb_C103[[#This Row],[INICIO]]</f>
        <v>8.3333333335758653E-2</v>
      </c>
    </row>
    <row r="8510" spans="1:15" x14ac:dyDescent="0.25">
      <c r="A8510" t="s">
        <v>1764</v>
      </c>
      <c r="B8510">
        <v>4541</v>
      </c>
      <c r="C8510">
        <v>3</v>
      </c>
      <c r="D8510" t="s">
        <v>8673</v>
      </c>
      <c r="E8510" s="9">
        <v>45642.319444444445</v>
      </c>
      <c r="F8510" s="9">
        <v>45642.402777777781</v>
      </c>
      <c r="G8510">
        <v>1001</v>
      </c>
      <c r="H8510" t="s">
        <v>2231</v>
      </c>
      <c r="I8510" t="s">
        <v>184</v>
      </c>
      <c r="J8510" t="s">
        <v>8674</v>
      </c>
      <c r="K8510" s="9"/>
      <c r="L8510" s="13">
        <f>IFERROR(_xlfn.XLOOKUP(tb_C103[[#This Row],[OS]],[1]!tb_C101[OS],[1]!tb_C101[DATA_ABERTURA]),0)</f>
        <v>45640.95621527778</v>
      </c>
      <c r="M8510" s="7" t="str">
        <f>IFERROR(_xlfn.XLOOKUP(tb_C103[[#This Row],[OS]],[1]!tb_C101[OS],[1]!tb_C101[SITUACAO_OS]),0)</f>
        <v>E</v>
      </c>
      <c r="N8510" t="str">
        <f>_xlfn.XLOOKUP(tb_C103[[#This Row],[OS]],[1]!tb_C101[OS],[1]!tb_C101[OFICINA])</f>
        <v>Eletrico</v>
      </c>
      <c r="O8510" s="14">
        <f>tb_C103[[#This Row],[FIM]] - tb_C103[[#This Row],[INICIO]]</f>
        <v>8.3333333335758653E-2</v>
      </c>
    </row>
    <row r="8511" spans="1:15" x14ac:dyDescent="0.25">
      <c r="A8511" t="s">
        <v>4080</v>
      </c>
      <c r="B8511">
        <v>4541</v>
      </c>
      <c r="C8511">
        <v>3</v>
      </c>
      <c r="D8511" t="s">
        <v>8673</v>
      </c>
      <c r="E8511" s="9">
        <v>45642.319444444445</v>
      </c>
      <c r="F8511" s="9">
        <v>45642.402777777781</v>
      </c>
      <c r="G8511">
        <v>1001</v>
      </c>
      <c r="H8511" t="s">
        <v>2231</v>
      </c>
      <c r="I8511" t="s">
        <v>184</v>
      </c>
      <c r="J8511" t="s">
        <v>8674</v>
      </c>
      <c r="K8511" s="9"/>
      <c r="L8511" s="13">
        <f>IFERROR(_xlfn.XLOOKUP(tb_C103[[#This Row],[OS]],[1]!tb_C101[OS],[1]!tb_C101[DATA_ABERTURA]),0)</f>
        <v>45640.95621527778</v>
      </c>
      <c r="M8511" s="7" t="str">
        <f>IFERROR(_xlfn.XLOOKUP(tb_C103[[#This Row],[OS]],[1]!tb_C101[OS],[1]!tb_C101[SITUACAO_OS]),0)</f>
        <v>E</v>
      </c>
      <c r="N8511" t="str">
        <f>_xlfn.XLOOKUP(tb_C103[[#This Row],[OS]],[1]!tb_C101[OS],[1]!tb_C101[OFICINA])</f>
        <v>Eletrico</v>
      </c>
      <c r="O8511" s="14">
        <f>tb_C103[[#This Row],[FIM]] - tb_C103[[#This Row],[INICIO]]</f>
        <v>8.3333333335758653E-2</v>
      </c>
    </row>
    <row r="8512" spans="1:15" x14ac:dyDescent="0.25">
      <c r="A8512" t="s">
        <v>6459</v>
      </c>
      <c r="B8512">
        <v>4541</v>
      </c>
      <c r="C8512">
        <v>3</v>
      </c>
      <c r="D8512" t="s">
        <v>8673</v>
      </c>
      <c r="E8512" s="9">
        <v>45642.319444444445</v>
      </c>
      <c r="F8512" s="9">
        <v>45642.402777777781</v>
      </c>
      <c r="G8512">
        <v>1001</v>
      </c>
      <c r="H8512" t="s">
        <v>2231</v>
      </c>
      <c r="I8512" t="s">
        <v>184</v>
      </c>
      <c r="J8512" t="s">
        <v>8674</v>
      </c>
      <c r="K8512" s="9"/>
      <c r="L8512" s="13">
        <f>IFERROR(_xlfn.XLOOKUP(tb_C103[[#This Row],[OS]],[1]!tb_C101[OS],[1]!tb_C101[DATA_ABERTURA]),0)</f>
        <v>45640.95621527778</v>
      </c>
      <c r="M8512" s="7" t="str">
        <f>IFERROR(_xlfn.XLOOKUP(tb_C103[[#This Row],[OS]],[1]!tb_C101[OS],[1]!tb_C101[SITUACAO_OS]),0)</f>
        <v>E</v>
      </c>
      <c r="N8512" t="str">
        <f>_xlfn.XLOOKUP(tb_C103[[#This Row],[OS]],[1]!tb_C101[OS],[1]!tb_C101[OFICINA])</f>
        <v>Eletrico</v>
      </c>
      <c r="O8512" s="14">
        <f>tb_C103[[#This Row],[FIM]] - tb_C103[[#This Row],[INICIO]]</f>
        <v>8.3333333335758653E-2</v>
      </c>
    </row>
    <row r="8513" spans="1:15" x14ac:dyDescent="0.25">
      <c r="A8513" t="s">
        <v>1764</v>
      </c>
      <c r="B8513">
        <v>4541</v>
      </c>
      <c r="C8513">
        <v>3</v>
      </c>
      <c r="D8513" t="s">
        <v>8673</v>
      </c>
      <c r="E8513" s="9">
        <v>45642.319444444445</v>
      </c>
      <c r="F8513" s="9">
        <v>45642.402777777781</v>
      </c>
      <c r="G8513">
        <v>1001</v>
      </c>
      <c r="H8513" t="s">
        <v>2231</v>
      </c>
      <c r="I8513" t="s">
        <v>184</v>
      </c>
      <c r="J8513" t="s">
        <v>8674</v>
      </c>
      <c r="K8513" s="9"/>
      <c r="L8513" s="13">
        <f>IFERROR(_xlfn.XLOOKUP(tb_C103[[#This Row],[OS]],[1]!tb_C101[OS],[1]!tb_C101[DATA_ABERTURA]),0)</f>
        <v>45640.95621527778</v>
      </c>
      <c r="M8513" s="7" t="str">
        <f>IFERROR(_xlfn.XLOOKUP(tb_C103[[#This Row],[OS]],[1]!tb_C101[OS],[1]!tb_C101[SITUACAO_OS]),0)</f>
        <v>E</v>
      </c>
      <c r="N8513" t="str">
        <f>_xlfn.XLOOKUP(tb_C103[[#This Row],[OS]],[1]!tb_C101[OS],[1]!tb_C101[OFICINA])</f>
        <v>Eletrico</v>
      </c>
      <c r="O8513" s="14">
        <f>tb_C103[[#This Row],[FIM]] - tb_C103[[#This Row],[INICIO]]</f>
        <v>8.3333333335758653E-2</v>
      </c>
    </row>
    <row r="8514" spans="1:15" x14ac:dyDescent="0.25">
      <c r="A8514" t="s">
        <v>4080</v>
      </c>
      <c r="B8514">
        <v>4541</v>
      </c>
      <c r="C8514">
        <v>3</v>
      </c>
      <c r="D8514" t="s">
        <v>8673</v>
      </c>
      <c r="E8514" s="9">
        <v>45642.319444444445</v>
      </c>
      <c r="F8514" s="9">
        <v>45642.402777777781</v>
      </c>
      <c r="G8514">
        <v>1001</v>
      </c>
      <c r="H8514" t="s">
        <v>2231</v>
      </c>
      <c r="I8514" t="s">
        <v>184</v>
      </c>
      <c r="J8514" t="s">
        <v>8674</v>
      </c>
      <c r="K8514" s="9"/>
      <c r="L8514" s="13">
        <f>IFERROR(_xlfn.XLOOKUP(tb_C103[[#This Row],[OS]],[1]!tb_C101[OS],[1]!tb_C101[DATA_ABERTURA]),0)</f>
        <v>45640.95621527778</v>
      </c>
      <c r="M8514" s="7" t="str">
        <f>IFERROR(_xlfn.XLOOKUP(tb_C103[[#This Row],[OS]],[1]!tb_C101[OS],[1]!tb_C101[SITUACAO_OS]),0)</f>
        <v>E</v>
      </c>
      <c r="N8514" t="str">
        <f>_xlfn.XLOOKUP(tb_C103[[#This Row],[OS]],[1]!tb_C101[OS],[1]!tb_C101[OFICINA])</f>
        <v>Eletrico</v>
      </c>
      <c r="O8514" s="14">
        <f>tb_C103[[#This Row],[FIM]] - tb_C103[[#This Row],[INICIO]]</f>
        <v>8.3333333335758653E-2</v>
      </c>
    </row>
    <row r="8515" spans="1:15" x14ac:dyDescent="0.25">
      <c r="A8515" t="s">
        <v>6459</v>
      </c>
      <c r="B8515">
        <v>4541</v>
      </c>
      <c r="C8515">
        <v>3</v>
      </c>
      <c r="D8515" t="s">
        <v>8673</v>
      </c>
      <c r="E8515" s="9">
        <v>45642.319444444445</v>
      </c>
      <c r="F8515" s="9">
        <v>45642.402777777781</v>
      </c>
      <c r="G8515">
        <v>1001</v>
      </c>
      <c r="H8515" t="s">
        <v>2231</v>
      </c>
      <c r="I8515" t="s">
        <v>184</v>
      </c>
      <c r="J8515" t="s">
        <v>8674</v>
      </c>
      <c r="K8515" s="9"/>
      <c r="L8515" s="13">
        <f>IFERROR(_xlfn.XLOOKUP(tb_C103[[#This Row],[OS]],[1]!tb_C101[OS],[1]!tb_C101[DATA_ABERTURA]),0)</f>
        <v>45640.95621527778</v>
      </c>
      <c r="M8515" s="7" t="str">
        <f>IFERROR(_xlfn.XLOOKUP(tb_C103[[#This Row],[OS]],[1]!tb_C101[OS],[1]!tb_C101[SITUACAO_OS]),0)</f>
        <v>E</v>
      </c>
      <c r="N8515" t="str">
        <f>_xlfn.XLOOKUP(tb_C103[[#This Row],[OS]],[1]!tb_C101[OS],[1]!tb_C101[OFICINA])</f>
        <v>Eletrico</v>
      </c>
      <c r="O8515" s="14">
        <f>tb_C103[[#This Row],[FIM]] - tb_C103[[#This Row],[INICIO]]</f>
        <v>8.3333333335758653E-2</v>
      </c>
    </row>
    <row r="8516" spans="1:15" x14ac:dyDescent="0.25">
      <c r="B8516">
        <v>4542</v>
      </c>
      <c r="C8516">
        <v>3</v>
      </c>
      <c r="D8516" t="s">
        <v>8673</v>
      </c>
      <c r="E8516" s="9"/>
      <c r="F8516" s="9"/>
      <c r="G8516">
        <v>117</v>
      </c>
      <c r="H8516" t="s">
        <v>354</v>
      </c>
      <c r="I8516" t="s">
        <v>184</v>
      </c>
      <c r="J8516" t="s">
        <v>8682</v>
      </c>
      <c r="K8516" s="9">
        <v>45671.593958333331</v>
      </c>
      <c r="L8516" s="13">
        <f>IFERROR(_xlfn.XLOOKUP(tb_C103[[#This Row],[OS]],[1]!tb_C101[OS],[1]!tb_C101[DATA_ABERTURA]),0)</f>
        <v>45641.229178240741</v>
      </c>
      <c r="M8516" s="7" t="str">
        <f>IFERROR(_xlfn.XLOOKUP(tb_C103[[#This Row],[OS]],[1]!tb_C101[OS],[1]!tb_C101[SITUACAO_OS]),0)</f>
        <v>F</v>
      </c>
      <c r="N8516" t="str">
        <f>_xlfn.XLOOKUP(tb_C103[[#This Row],[OS]],[1]!tb_C101[OS],[1]!tb_C101[OFICINA])</f>
        <v>AUTOMATICO - TROCAR</v>
      </c>
      <c r="O8516" s="14">
        <f>tb_C103[[#This Row],[FIM]] - tb_C103[[#This Row],[INICIO]]</f>
        <v>0</v>
      </c>
    </row>
    <row r="8517" spans="1:15" x14ac:dyDescent="0.25">
      <c r="B8517">
        <v>4543</v>
      </c>
      <c r="C8517">
        <v>3</v>
      </c>
      <c r="D8517" t="s">
        <v>8673</v>
      </c>
      <c r="E8517" s="9"/>
      <c r="F8517" s="9"/>
      <c r="G8517">
        <v>113</v>
      </c>
      <c r="H8517" t="s">
        <v>213</v>
      </c>
      <c r="I8517" t="s">
        <v>184</v>
      </c>
      <c r="J8517" t="s">
        <v>8682</v>
      </c>
      <c r="K8517" s="9">
        <v>45671.594224537039</v>
      </c>
      <c r="L8517" s="13">
        <f>IFERROR(_xlfn.XLOOKUP(tb_C103[[#This Row],[OS]],[1]!tb_C101[OS],[1]!tb_C101[DATA_ABERTURA]),0)</f>
        <v>45641.690081018518</v>
      </c>
      <c r="M8517" s="7" t="str">
        <f>IFERROR(_xlfn.XLOOKUP(tb_C103[[#This Row],[OS]],[1]!tb_C101[OS],[1]!tb_C101[SITUACAO_OS]),0)</f>
        <v>F</v>
      </c>
      <c r="N8517" t="str">
        <f>_xlfn.XLOOKUP(tb_C103[[#This Row],[OS]],[1]!tb_C101[OS],[1]!tb_C101[OFICINA])</f>
        <v>AUTOMATICO - TROCAR</v>
      </c>
      <c r="O8517" s="14">
        <f>tb_C103[[#This Row],[FIM]] - tb_C103[[#This Row],[INICIO]]</f>
        <v>0</v>
      </c>
    </row>
    <row r="8518" spans="1:15" x14ac:dyDescent="0.25">
      <c r="B8518">
        <v>4544</v>
      </c>
      <c r="C8518">
        <v>3</v>
      </c>
      <c r="D8518" t="s">
        <v>8673</v>
      </c>
      <c r="E8518" s="9"/>
      <c r="F8518" s="9"/>
      <c r="G8518">
        <v>115</v>
      </c>
      <c r="H8518" t="s">
        <v>197</v>
      </c>
      <c r="I8518" t="s">
        <v>184</v>
      </c>
      <c r="J8518" t="s">
        <v>8671</v>
      </c>
      <c r="K8518" s="9"/>
      <c r="L8518" s="13">
        <f>IFERROR(_xlfn.XLOOKUP(tb_C103[[#This Row],[OS]],[1]!tb_C101[OS],[1]!tb_C101[DATA_ABERTURA]),0)</f>
        <v>45641.804895833331</v>
      </c>
      <c r="M8518" s="7" t="str">
        <f>IFERROR(_xlfn.XLOOKUP(tb_C103[[#This Row],[OS]],[1]!tb_C101[OS],[1]!tb_C101[SITUACAO_OS]),0)</f>
        <v>A</v>
      </c>
      <c r="N8518" t="str">
        <f>_xlfn.XLOOKUP(tb_C103[[#This Row],[OS]],[1]!tb_C101[OS],[1]!tb_C101[OFICINA])</f>
        <v>Mecanico</v>
      </c>
      <c r="O8518" s="14">
        <f>tb_C103[[#This Row],[FIM]] - tb_C103[[#This Row],[INICIO]]</f>
        <v>0</v>
      </c>
    </row>
    <row r="8519" spans="1:15" x14ac:dyDescent="0.25">
      <c r="A8519" t="s">
        <v>8686</v>
      </c>
      <c r="B8519">
        <v>4545</v>
      </c>
      <c r="C8519">
        <v>3</v>
      </c>
      <c r="D8519" t="s">
        <v>8673</v>
      </c>
      <c r="E8519" s="9">
        <v>45642.604166666664</v>
      </c>
      <c r="F8519" s="9">
        <v>45642.645833333336</v>
      </c>
      <c r="G8519">
        <v>118</v>
      </c>
      <c r="H8519" t="s">
        <v>1349</v>
      </c>
      <c r="I8519" t="s">
        <v>184</v>
      </c>
      <c r="J8519" t="s">
        <v>8671</v>
      </c>
      <c r="K8519" s="9"/>
      <c r="L8519" s="13">
        <f>IFERROR(_xlfn.XLOOKUP(tb_C103[[#This Row],[OS]],[1]!tb_C101[OS],[1]!tb_C101[DATA_ABERTURA]),0)</f>
        <v>45641.80574074074</v>
      </c>
      <c r="M8519" s="7" t="str">
        <f>IFERROR(_xlfn.XLOOKUP(tb_C103[[#This Row],[OS]],[1]!tb_C101[OS],[1]!tb_C101[SITUACAO_OS]),0)</f>
        <v>E</v>
      </c>
      <c r="N8519" t="str">
        <f>_xlfn.XLOOKUP(tb_C103[[#This Row],[OS]],[1]!tb_C101[OS],[1]!tb_C101[OFICINA])</f>
        <v>Mecanico</v>
      </c>
      <c r="O8519" s="14">
        <f>tb_C103[[#This Row],[FIM]] - tb_C103[[#This Row],[INICIO]]</f>
        <v>4.1666666671517305E-2</v>
      </c>
    </row>
    <row r="8520" spans="1:15" x14ac:dyDescent="0.25">
      <c r="A8520" t="s">
        <v>5446</v>
      </c>
      <c r="B8520">
        <v>4545</v>
      </c>
      <c r="C8520">
        <v>3</v>
      </c>
      <c r="D8520" t="s">
        <v>8673</v>
      </c>
      <c r="E8520" s="9">
        <v>45642.604166666664</v>
      </c>
      <c r="F8520" s="9">
        <v>45642.645833333336</v>
      </c>
      <c r="G8520">
        <v>118</v>
      </c>
      <c r="H8520" t="s">
        <v>1349</v>
      </c>
      <c r="I8520" t="s">
        <v>184</v>
      </c>
      <c r="J8520" t="s">
        <v>8671</v>
      </c>
      <c r="K8520" s="9"/>
      <c r="L8520" s="13">
        <f>IFERROR(_xlfn.XLOOKUP(tb_C103[[#This Row],[OS]],[1]!tb_C101[OS],[1]!tb_C101[DATA_ABERTURA]),0)</f>
        <v>45641.80574074074</v>
      </c>
      <c r="M8520" s="7" t="str">
        <f>IFERROR(_xlfn.XLOOKUP(tb_C103[[#This Row],[OS]],[1]!tb_C101[OS],[1]!tb_C101[SITUACAO_OS]),0)</f>
        <v>E</v>
      </c>
      <c r="N8520" t="str">
        <f>_xlfn.XLOOKUP(tb_C103[[#This Row],[OS]],[1]!tb_C101[OS],[1]!tb_C101[OFICINA])</f>
        <v>Mecanico</v>
      </c>
      <c r="O8520" s="14">
        <f>tb_C103[[#This Row],[FIM]] - tb_C103[[#This Row],[INICIO]]</f>
        <v>4.1666666671517305E-2</v>
      </c>
    </row>
    <row r="8521" spans="1:15" x14ac:dyDescent="0.25">
      <c r="A8521" t="s">
        <v>8696</v>
      </c>
      <c r="B8521">
        <v>4545</v>
      </c>
      <c r="C8521">
        <v>3</v>
      </c>
      <c r="D8521" t="s">
        <v>8673</v>
      </c>
      <c r="E8521" s="9">
        <v>45642.604166666664</v>
      </c>
      <c r="F8521" s="9">
        <v>45642.645833333336</v>
      </c>
      <c r="G8521">
        <v>118</v>
      </c>
      <c r="H8521" t="s">
        <v>1349</v>
      </c>
      <c r="I8521" t="s">
        <v>184</v>
      </c>
      <c r="J8521" t="s">
        <v>8671</v>
      </c>
      <c r="K8521" s="9"/>
      <c r="L8521" s="13">
        <f>IFERROR(_xlfn.XLOOKUP(tb_C103[[#This Row],[OS]],[1]!tb_C101[OS],[1]!tb_C101[DATA_ABERTURA]),0)</f>
        <v>45641.80574074074</v>
      </c>
      <c r="M8521" s="7" t="str">
        <f>IFERROR(_xlfn.XLOOKUP(tb_C103[[#This Row],[OS]],[1]!tb_C101[OS],[1]!tb_C101[SITUACAO_OS]),0)</f>
        <v>E</v>
      </c>
      <c r="N8521" t="str">
        <f>_xlfn.XLOOKUP(tb_C103[[#This Row],[OS]],[1]!tb_C101[OS],[1]!tb_C101[OFICINA])</f>
        <v>Mecanico</v>
      </c>
      <c r="O8521" s="14">
        <f>tb_C103[[#This Row],[FIM]] - tb_C103[[#This Row],[INICIO]]</f>
        <v>4.1666666671517305E-2</v>
      </c>
    </row>
    <row r="8522" spans="1:15" x14ac:dyDescent="0.25">
      <c r="A8522" t="s">
        <v>8686</v>
      </c>
      <c r="B8522">
        <v>4545</v>
      </c>
      <c r="C8522">
        <v>3</v>
      </c>
      <c r="D8522" t="s">
        <v>8673</v>
      </c>
      <c r="E8522" s="9">
        <v>45642.3125</v>
      </c>
      <c r="F8522" s="9">
        <v>45642.645833333336</v>
      </c>
      <c r="G8522">
        <v>118</v>
      </c>
      <c r="H8522" t="s">
        <v>1349</v>
      </c>
      <c r="I8522" t="s">
        <v>184</v>
      </c>
      <c r="J8522" t="s">
        <v>8671</v>
      </c>
      <c r="K8522" s="9"/>
      <c r="L8522" s="13">
        <f>IFERROR(_xlfn.XLOOKUP(tb_C103[[#This Row],[OS]],[1]!tb_C101[OS],[1]!tb_C101[DATA_ABERTURA]),0)</f>
        <v>45641.80574074074</v>
      </c>
      <c r="M8522" s="7" t="str">
        <f>IFERROR(_xlfn.XLOOKUP(tb_C103[[#This Row],[OS]],[1]!tb_C101[OS],[1]!tb_C101[SITUACAO_OS]),0)</f>
        <v>E</v>
      </c>
      <c r="N8522" t="str">
        <f>_xlfn.XLOOKUP(tb_C103[[#This Row],[OS]],[1]!tb_C101[OS],[1]!tb_C101[OFICINA])</f>
        <v>Mecanico</v>
      </c>
      <c r="O8522" s="14">
        <f>tb_C103[[#This Row],[FIM]] - tb_C103[[#This Row],[INICIO]]</f>
        <v>0.33333333333575865</v>
      </c>
    </row>
    <row r="8523" spans="1:15" x14ac:dyDescent="0.25">
      <c r="A8523" t="s">
        <v>5446</v>
      </c>
      <c r="B8523">
        <v>4545</v>
      </c>
      <c r="C8523">
        <v>3</v>
      </c>
      <c r="D8523" t="s">
        <v>8673</v>
      </c>
      <c r="E8523" s="9">
        <v>45642.3125</v>
      </c>
      <c r="F8523" s="9">
        <v>45642.645833333336</v>
      </c>
      <c r="G8523">
        <v>118</v>
      </c>
      <c r="H8523" t="s">
        <v>1349</v>
      </c>
      <c r="I8523" t="s">
        <v>184</v>
      </c>
      <c r="J8523" t="s">
        <v>8671</v>
      </c>
      <c r="K8523" s="9"/>
      <c r="L8523" s="13">
        <f>IFERROR(_xlfn.XLOOKUP(tb_C103[[#This Row],[OS]],[1]!tb_C101[OS],[1]!tb_C101[DATA_ABERTURA]),0)</f>
        <v>45641.80574074074</v>
      </c>
      <c r="M8523" s="7" t="str">
        <f>IFERROR(_xlfn.XLOOKUP(tb_C103[[#This Row],[OS]],[1]!tb_C101[OS],[1]!tb_C101[SITUACAO_OS]),0)</f>
        <v>E</v>
      </c>
      <c r="N8523" t="str">
        <f>_xlfn.XLOOKUP(tb_C103[[#This Row],[OS]],[1]!tb_C101[OS],[1]!tb_C101[OFICINA])</f>
        <v>Mecanico</v>
      </c>
      <c r="O8523" s="14">
        <f>tb_C103[[#This Row],[FIM]] - tb_C103[[#This Row],[INICIO]]</f>
        <v>0.33333333333575865</v>
      </c>
    </row>
    <row r="8524" spans="1:15" x14ac:dyDescent="0.25">
      <c r="A8524" t="s">
        <v>8696</v>
      </c>
      <c r="B8524">
        <v>4545</v>
      </c>
      <c r="C8524">
        <v>3</v>
      </c>
      <c r="D8524" t="s">
        <v>8673</v>
      </c>
      <c r="E8524" s="9">
        <v>45642.3125</v>
      </c>
      <c r="F8524" s="9">
        <v>45642.645833333336</v>
      </c>
      <c r="G8524">
        <v>118</v>
      </c>
      <c r="H8524" t="s">
        <v>1349</v>
      </c>
      <c r="I8524" t="s">
        <v>184</v>
      </c>
      <c r="J8524" t="s">
        <v>8671</v>
      </c>
      <c r="K8524" s="9"/>
      <c r="L8524" s="13">
        <f>IFERROR(_xlfn.XLOOKUP(tb_C103[[#This Row],[OS]],[1]!tb_C101[OS],[1]!tb_C101[DATA_ABERTURA]),0)</f>
        <v>45641.80574074074</v>
      </c>
      <c r="M8524" s="7" t="str">
        <f>IFERROR(_xlfn.XLOOKUP(tb_C103[[#This Row],[OS]],[1]!tb_C101[OS],[1]!tb_C101[SITUACAO_OS]),0)</f>
        <v>E</v>
      </c>
      <c r="N8524" t="str">
        <f>_xlfn.XLOOKUP(tb_C103[[#This Row],[OS]],[1]!tb_C101[OS],[1]!tb_C101[OFICINA])</f>
        <v>Mecanico</v>
      </c>
      <c r="O8524" s="14">
        <f>tb_C103[[#This Row],[FIM]] - tb_C103[[#This Row],[INICIO]]</f>
        <v>0.33333333333575865</v>
      </c>
    </row>
    <row r="8525" spans="1:15" x14ac:dyDescent="0.25">
      <c r="A8525" t="s">
        <v>8686</v>
      </c>
      <c r="B8525">
        <v>4545</v>
      </c>
      <c r="C8525">
        <v>3</v>
      </c>
      <c r="D8525" t="s">
        <v>8673</v>
      </c>
      <c r="E8525" s="9">
        <v>45642.3125</v>
      </c>
      <c r="F8525" s="9">
        <v>45642.645833333336</v>
      </c>
      <c r="G8525">
        <v>118</v>
      </c>
      <c r="H8525" t="s">
        <v>1349</v>
      </c>
      <c r="I8525" t="s">
        <v>184</v>
      </c>
      <c r="J8525" t="s">
        <v>8671</v>
      </c>
      <c r="K8525" s="9"/>
      <c r="L8525" s="13">
        <f>IFERROR(_xlfn.XLOOKUP(tb_C103[[#This Row],[OS]],[1]!tb_C101[OS],[1]!tb_C101[DATA_ABERTURA]),0)</f>
        <v>45641.80574074074</v>
      </c>
      <c r="M8525" s="7" t="str">
        <f>IFERROR(_xlfn.XLOOKUP(tb_C103[[#This Row],[OS]],[1]!tb_C101[OS],[1]!tb_C101[SITUACAO_OS]),0)</f>
        <v>E</v>
      </c>
      <c r="N8525" t="str">
        <f>_xlfn.XLOOKUP(tb_C103[[#This Row],[OS]],[1]!tb_C101[OS],[1]!tb_C101[OFICINA])</f>
        <v>Mecanico</v>
      </c>
      <c r="O8525" s="14">
        <f>tb_C103[[#This Row],[FIM]] - tb_C103[[#This Row],[INICIO]]</f>
        <v>0.33333333333575865</v>
      </c>
    </row>
    <row r="8526" spans="1:15" x14ac:dyDescent="0.25">
      <c r="A8526" t="s">
        <v>5446</v>
      </c>
      <c r="B8526">
        <v>4545</v>
      </c>
      <c r="C8526">
        <v>3</v>
      </c>
      <c r="D8526" t="s">
        <v>8673</v>
      </c>
      <c r="E8526" s="9">
        <v>45642.3125</v>
      </c>
      <c r="F8526" s="9">
        <v>45642.645833333336</v>
      </c>
      <c r="G8526">
        <v>118</v>
      </c>
      <c r="H8526" t="s">
        <v>1349</v>
      </c>
      <c r="I8526" t="s">
        <v>184</v>
      </c>
      <c r="J8526" t="s">
        <v>8671</v>
      </c>
      <c r="K8526" s="9"/>
      <c r="L8526" s="13">
        <f>IFERROR(_xlfn.XLOOKUP(tb_C103[[#This Row],[OS]],[1]!tb_C101[OS],[1]!tb_C101[DATA_ABERTURA]),0)</f>
        <v>45641.80574074074</v>
      </c>
      <c r="M8526" s="7" t="str">
        <f>IFERROR(_xlfn.XLOOKUP(tb_C103[[#This Row],[OS]],[1]!tb_C101[OS],[1]!tb_C101[SITUACAO_OS]),0)</f>
        <v>E</v>
      </c>
      <c r="N8526" t="str">
        <f>_xlfn.XLOOKUP(tb_C103[[#This Row],[OS]],[1]!tb_C101[OS],[1]!tb_C101[OFICINA])</f>
        <v>Mecanico</v>
      </c>
      <c r="O8526" s="14">
        <f>tb_C103[[#This Row],[FIM]] - tb_C103[[#This Row],[INICIO]]</f>
        <v>0.33333333333575865</v>
      </c>
    </row>
    <row r="8527" spans="1:15" x14ac:dyDescent="0.25">
      <c r="A8527" t="s">
        <v>8696</v>
      </c>
      <c r="B8527">
        <v>4545</v>
      </c>
      <c r="C8527">
        <v>3</v>
      </c>
      <c r="D8527" t="s">
        <v>8673</v>
      </c>
      <c r="E8527" s="9">
        <v>45642.3125</v>
      </c>
      <c r="F8527" s="9">
        <v>45642.645833333336</v>
      </c>
      <c r="G8527">
        <v>118</v>
      </c>
      <c r="H8527" t="s">
        <v>1349</v>
      </c>
      <c r="I8527" t="s">
        <v>184</v>
      </c>
      <c r="J8527" t="s">
        <v>8671</v>
      </c>
      <c r="K8527" s="9"/>
      <c r="L8527" s="13">
        <f>IFERROR(_xlfn.XLOOKUP(tb_C103[[#This Row],[OS]],[1]!tb_C101[OS],[1]!tb_C101[DATA_ABERTURA]),0)</f>
        <v>45641.80574074074</v>
      </c>
      <c r="M8527" s="7" t="str">
        <f>IFERROR(_xlfn.XLOOKUP(tb_C103[[#This Row],[OS]],[1]!tb_C101[OS],[1]!tb_C101[SITUACAO_OS]),0)</f>
        <v>E</v>
      </c>
      <c r="N8527" t="str">
        <f>_xlfn.XLOOKUP(tb_C103[[#This Row],[OS]],[1]!tb_C101[OS],[1]!tb_C101[OFICINA])</f>
        <v>Mecanico</v>
      </c>
      <c r="O8527" s="14">
        <f>tb_C103[[#This Row],[FIM]] - tb_C103[[#This Row],[INICIO]]</f>
        <v>0.33333333333575865</v>
      </c>
    </row>
    <row r="8528" spans="1:15" x14ac:dyDescent="0.25">
      <c r="B8528">
        <v>4546</v>
      </c>
      <c r="C8528">
        <v>3</v>
      </c>
      <c r="D8528" t="s">
        <v>8673</v>
      </c>
      <c r="E8528" s="9"/>
      <c r="F8528" s="9"/>
      <c r="G8528">
        <v>115</v>
      </c>
      <c r="H8528" t="s">
        <v>197</v>
      </c>
      <c r="I8528" t="s">
        <v>184</v>
      </c>
      <c r="J8528" t="s">
        <v>8671</v>
      </c>
      <c r="K8528" s="9"/>
      <c r="L8528" s="13">
        <f>IFERROR(_xlfn.XLOOKUP(tb_C103[[#This Row],[OS]],[1]!tb_C101[OS],[1]!tb_C101[DATA_ABERTURA]),0)</f>
        <v>45642.253078703703</v>
      </c>
      <c r="M8528" s="7" t="str">
        <f>IFERROR(_xlfn.XLOOKUP(tb_C103[[#This Row],[OS]],[1]!tb_C101[OS],[1]!tb_C101[SITUACAO_OS]),0)</f>
        <v>A</v>
      </c>
      <c r="N8528" t="str">
        <f>_xlfn.XLOOKUP(tb_C103[[#This Row],[OS]],[1]!tb_C101[OS],[1]!tb_C101[OFICINA])</f>
        <v>Mecanico</v>
      </c>
      <c r="O8528" s="14">
        <f>tb_C103[[#This Row],[FIM]] - tb_C103[[#This Row],[INICIO]]</f>
        <v>0</v>
      </c>
    </row>
    <row r="8529" spans="1:15" x14ac:dyDescent="0.25">
      <c r="A8529" t="s">
        <v>6807</v>
      </c>
      <c r="B8529">
        <v>4547</v>
      </c>
      <c r="C8529">
        <v>3</v>
      </c>
      <c r="D8529" t="s">
        <v>8673</v>
      </c>
      <c r="E8529" s="9">
        <v>45642.1875</v>
      </c>
      <c r="F8529" s="9">
        <v>45642.194444444445</v>
      </c>
      <c r="G8529">
        <v>115</v>
      </c>
      <c r="H8529" t="s">
        <v>197</v>
      </c>
      <c r="I8529" t="s">
        <v>184</v>
      </c>
      <c r="J8529" t="s">
        <v>8674</v>
      </c>
      <c r="K8529" s="9"/>
      <c r="L8529" s="13">
        <f>IFERROR(_xlfn.XLOOKUP(tb_C103[[#This Row],[OS]],[1]!tb_C101[OS],[1]!tb_C101[DATA_ABERTURA]),0)</f>
        <v>45642.254016203704</v>
      </c>
      <c r="M8529" s="7" t="str">
        <f>IFERROR(_xlfn.XLOOKUP(tb_C103[[#This Row],[OS]],[1]!tb_C101[OS],[1]!tb_C101[SITUACAO_OS]),0)</f>
        <v>E</v>
      </c>
      <c r="N8529" t="str">
        <f>_xlfn.XLOOKUP(tb_C103[[#This Row],[OS]],[1]!tb_C101[OS],[1]!tb_C101[OFICINA])</f>
        <v>Eletrico</v>
      </c>
      <c r="O8529" s="14">
        <f>tb_C103[[#This Row],[FIM]] - tb_C103[[#This Row],[INICIO]]</f>
        <v>6.9444444452528842E-3</v>
      </c>
    </row>
    <row r="8530" spans="1:15" x14ac:dyDescent="0.25">
      <c r="A8530" t="s">
        <v>8686</v>
      </c>
      <c r="B8530">
        <v>4548</v>
      </c>
      <c r="C8530">
        <v>3</v>
      </c>
      <c r="D8530" t="s">
        <v>8673</v>
      </c>
      <c r="E8530" s="9">
        <v>45642.666666666664</v>
      </c>
      <c r="F8530" s="9">
        <v>45642.715277777781</v>
      </c>
      <c r="G8530">
        <v>117</v>
      </c>
      <c r="H8530" t="s">
        <v>354</v>
      </c>
      <c r="I8530" t="s">
        <v>184</v>
      </c>
      <c r="J8530" t="s">
        <v>8671</v>
      </c>
      <c r="K8530" s="9">
        <v>45642.721273148149</v>
      </c>
      <c r="L8530" s="13">
        <f>IFERROR(_xlfn.XLOOKUP(tb_C103[[#This Row],[OS]],[1]!tb_C101[OS],[1]!tb_C101[DATA_ABERTURA]),0)</f>
        <v>45642.254907407405</v>
      </c>
      <c r="M8530" s="7" t="str">
        <f>IFERROR(_xlfn.XLOOKUP(tb_C103[[#This Row],[OS]],[1]!tb_C101[OS],[1]!tb_C101[SITUACAO_OS]),0)</f>
        <v>F</v>
      </c>
      <c r="N8530" t="str">
        <f>_xlfn.XLOOKUP(tb_C103[[#This Row],[OS]],[1]!tb_C101[OS],[1]!tb_C101[OFICINA])</f>
        <v>Mecanico</v>
      </c>
      <c r="O8530" s="14">
        <f>tb_C103[[#This Row],[FIM]] - tb_C103[[#This Row],[INICIO]]</f>
        <v>4.8611111116770189E-2</v>
      </c>
    </row>
    <row r="8531" spans="1:15" x14ac:dyDescent="0.25">
      <c r="A8531" t="s">
        <v>8696</v>
      </c>
      <c r="B8531">
        <v>4548</v>
      </c>
      <c r="C8531">
        <v>3</v>
      </c>
      <c r="D8531" t="s">
        <v>8673</v>
      </c>
      <c r="E8531" s="9">
        <v>45642.666666666664</v>
      </c>
      <c r="F8531" s="9">
        <v>45642.715277777781</v>
      </c>
      <c r="G8531">
        <v>117</v>
      </c>
      <c r="H8531" t="s">
        <v>354</v>
      </c>
      <c r="I8531" t="s">
        <v>184</v>
      </c>
      <c r="J8531" t="s">
        <v>8671</v>
      </c>
      <c r="K8531" s="9">
        <v>45642.721273148149</v>
      </c>
      <c r="L8531" s="13">
        <f>IFERROR(_xlfn.XLOOKUP(tb_C103[[#This Row],[OS]],[1]!tb_C101[OS],[1]!tb_C101[DATA_ABERTURA]),0)</f>
        <v>45642.254907407405</v>
      </c>
      <c r="M8531" s="7" t="str">
        <f>IFERROR(_xlfn.XLOOKUP(tb_C103[[#This Row],[OS]],[1]!tb_C101[OS],[1]!tb_C101[SITUACAO_OS]),0)</f>
        <v>F</v>
      </c>
      <c r="N8531" t="str">
        <f>_xlfn.XLOOKUP(tb_C103[[#This Row],[OS]],[1]!tb_C101[OS],[1]!tb_C101[OFICINA])</f>
        <v>Mecanico</v>
      </c>
      <c r="O8531" s="14">
        <f>tb_C103[[#This Row],[FIM]] - tb_C103[[#This Row],[INICIO]]</f>
        <v>4.8611111116770189E-2</v>
      </c>
    </row>
    <row r="8532" spans="1:15" x14ac:dyDescent="0.25">
      <c r="A8532" t="s">
        <v>8686</v>
      </c>
      <c r="B8532">
        <v>4548</v>
      </c>
      <c r="C8532">
        <v>3</v>
      </c>
      <c r="D8532" t="s">
        <v>8673</v>
      </c>
      <c r="E8532" s="9">
        <v>45642.666666666664</v>
      </c>
      <c r="F8532" s="9">
        <v>45642.715277777781</v>
      </c>
      <c r="G8532">
        <v>117</v>
      </c>
      <c r="H8532" t="s">
        <v>354</v>
      </c>
      <c r="I8532" t="s">
        <v>184</v>
      </c>
      <c r="J8532" t="s">
        <v>8671</v>
      </c>
      <c r="K8532" s="9">
        <v>45642.721273148149</v>
      </c>
      <c r="L8532" s="13">
        <f>IFERROR(_xlfn.XLOOKUP(tb_C103[[#This Row],[OS]],[1]!tb_C101[OS],[1]!tb_C101[DATA_ABERTURA]),0)</f>
        <v>45642.254907407405</v>
      </c>
      <c r="M8532" s="7" t="str">
        <f>IFERROR(_xlfn.XLOOKUP(tb_C103[[#This Row],[OS]],[1]!tb_C101[OS],[1]!tb_C101[SITUACAO_OS]),0)</f>
        <v>F</v>
      </c>
      <c r="N8532" t="str">
        <f>_xlfn.XLOOKUP(tb_C103[[#This Row],[OS]],[1]!tb_C101[OS],[1]!tb_C101[OFICINA])</f>
        <v>Mecanico</v>
      </c>
      <c r="O8532" s="14">
        <f>tb_C103[[#This Row],[FIM]] - tb_C103[[#This Row],[INICIO]]</f>
        <v>4.8611111116770189E-2</v>
      </c>
    </row>
    <row r="8533" spans="1:15" x14ac:dyDescent="0.25">
      <c r="A8533" t="s">
        <v>8696</v>
      </c>
      <c r="B8533">
        <v>4548</v>
      </c>
      <c r="C8533">
        <v>3</v>
      </c>
      <c r="D8533" t="s">
        <v>8673</v>
      </c>
      <c r="E8533" s="9">
        <v>45642.666666666664</v>
      </c>
      <c r="F8533" s="9">
        <v>45642.715277777781</v>
      </c>
      <c r="G8533">
        <v>117</v>
      </c>
      <c r="H8533" t="s">
        <v>354</v>
      </c>
      <c r="I8533" t="s">
        <v>184</v>
      </c>
      <c r="J8533" t="s">
        <v>8671</v>
      </c>
      <c r="K8533" s="9">
        <v>45642.721273148149</v>
      </c>
      <c r="L8533" s="13">
        <f>IFERROR(_xlfn.XLOOKUP(tb_C103[[#This Row],[OS]],[1]!tb_C101[OS],[1]!tb_C101[DATA_ABERTURA]),0)</f>
        <v>45642.254907407405</v>
      </c>
      <c r="M8533" s="7" t="str">
        <f>IFERROR(_xlfn.XLOOKUP(tb_C103[[#This Row],[OS]],[1]!tb_C101[OS],[1]!tb_C101[SITUACAO_OS]),0)</f>
        <v>F</v>
      </c>
      <c r="N8533" t="str">
        <f>_xlfn.XLOOKUP(tb_C103[[#This Row],[OS]],[1]!tb_C101[OS],[1]!tb_C101[OFICINA])</f>
        <v>Mecanico</v>
      </c>
      <c r="O8533" s="14">
        <f>tb_C103[[#This Row],[FIM]] - tb_C103[[#This Row],[INICIO]]</f>
        <v>4.8611111116770189E-2</v>
      </c>
    </row>
    <row r="8534" spans="1:15" x14ac:dyDescent="0.25">
      <c r="B8534">
        <v>4549</v>
      </c>
      <c r="C8534">
        <v>3</v>
      </c>
      <c r="D8534" t="s">
        <v>8673</v>
      </c>
      <c r="E8534" s="9"/>
      <c r="F8534" s="9"/>
      <c r="G8534">
        <v>115</v>
      </c>
      <c r="H8534" t="s">
        <v>197</v>
      </c>
      <c r="I8534" t="s">
        <v>184</v>
      </c>
      <c r="J8534" t="s">
        <v>8682</v>
      </c>
      <c r="K8534" s="9">
        <v>45670.604363425926</v>
      </c>
      <c r="L8534" s="13">
        <f>IFERROR(_xlfn.XLOOKUP(tb_C103[[#This Row],[OS]],[1]!tb_C101[OS],[1]!tb_C101[DATA_ABERTURA]),0)</f>
        <v>45642.260266203702</v>
      </c>
      <c r="M8534" s="7" t="str">
        <f>IFERROR(_xlfn.XLOOKUP(tb_C103[[#This Row],[OS]],[1]!tb_C101[OS],[1]!tb_C101[SITUACAO_OS]),0)</f>
        <v>F</v>
      </c>
      <c r="N8534" t="str">
        <f>_xlfn.XLOOKUP(tb_C103[[#This Row],[OS]],[1]!tb_C101[OS],[1]!tb_C101[OFICINA])</f>
        <v>AUTOMATICO - TROCAR</v>
      </c>
      <c r="O8534" s="14">
        <f>tb_C103[[#This Row],[FIM]] - tb_C103[[#This Row],[INICIO]]</f>
        <v>0</v>
      </c>
    </row>
    <row r="8535" spans="1:15" x14ac:dyDescent="0.25">
      <c r="B8535">
        <v>4550</v>
      </c>
      <c r="C8535">
        <v>3</v>
      </c>
      <c r="D8535" t="s">
        <v>8673</v>
      </c>
      <c r="E8535" s="9"/>
      <c r="F8535" s="9"/>
      <c r="G8535">
        <v>1001</v>
      </c>
      <c r="H8535" t="s">
        <v>2231</v>
      </c>
      <c r="I8535" t="s">
        <v>184</v>
      </c>
      <c r="J8535" t="s">
        <v>8674</v>
      </c>
      <c r="K8535" s="9"/>
      <c r="L8535" s="13">
        <f>IFERROR(_xlfn.XLOOKUP(tb_C103[[#This Row],[OS]],[1]!tb_C101[OS],[1]!tb_C101[DATA_ABERTURA]),0)</f>
        <v>45642.378611111111</v>
      </c>
      <c r="M8535" s="7" t="str">
        <f>IFERROR(_xlfn.XLOOKUP(tb_C103[[#This Row],[OS]],[1]!tb_C101[OS],[1]!tb_C101[SITUACAO_OS]),0)</f>
        <v>A</v>
      </c>
      <c r="N8535" t="str">
        <f>_xlfn.XLOOKUP(tb_C103[[#This Row],[OS]],[1]!tb_C101[OS],[1]!tb_C101[OFICINA])</f>
        <v>Eletrico</v>
      </c>
      <c r="O8535" s="14">
        <f>tb_C103[[#This Row],[FIM]] - tb_C103[[#This Row],[INICIO]]</f>
        <v>0</v>
      </c>
    </row>
    <row r="8536" spans="1:15" x14ac:dyDescent="0.25">
      <c r="A8536" t="s">
        <v>8686</v>
      </c>
      <c r="B8536">
        <v>4551</v>
      </c>
      <c r="C8536">
        <v>1</v>
      </c>
      <c r="D8536" t="s">
        <v>8677</v>
      </c>
      <c r="E8536" s="9">
        <v>45642.333333333336</v>
      </c>
      <c r="F8536" s="9">
        <v>45642.361111111109</v>
      </c>
      <c r="G8536">
        <v>8001</v>
      </c>
      <c r="H8536" t="s">
        <v>7390</v>
      </c>
      <c r="I8536" t="s">
        <v>184</v>
      </c>
      <c r="J8536" t="s">
        <v>8671</v>
      </c>
      <c r="K8536" s="9"/>
      <c r="L8536" s="13">
        <f>IFERROR(_xlfn.XLOOKUP(tb_C103[[#This Row],[OS]],[1]!tb_C101[OS],[1]!tb_C101[DATA_ABERTURA]),0)</f>
        <v>45642.428217592591</v>
      </c>
      <c r="M8536" s="7" t="str">
        <f>IFERROR(_xlfn.XLOOKUP(tb_C103[[#This Row],[OS]],[1]!tb_C101[OS],[1]!tb_C101[SITUACAO_OS]),0)</f>
        <v>A</v>
      </c>
      <c r="N8536" t="str">
        <f>_xlfn.XLOOKUP(tb_C103[[#This Row],[OS]],[1]!tb_C101[OS],[1]!tb_C101[OFICINA])</f>
        <v>Mecanico</v>
      </c>
      <c r="O8536" s="14">
        <f>tb_C103[[#This Row],[FIM]] - tb_C103[[#This Row],[INICIO]]</f>
        <v>2.7777777773735579E-2</v>
      </c>
    </row>
    <row r="8537" spans="1:15" x14ac:dyDescent="0.25">
      <c r="A8537" t="s">
        <v>8696</v>
      </c>
      <c r="B8537">
        <v>4551</v>
      </c>
      <c r="C8537">
        <v>1</v>
      </c>
      <c r="D8537" t="s">
        <v>8677</v>
      </c>
      <c r="E8537" s="9">
        <v>45642.333333333336</v>
      </c>
      <c r="F8537" s="9">
        <v>45642.361111111109</v>
      </c>
      <c r="G8537">
        <v>8001</v>
      </c>
      <c r="H8537" t="s">
        <v>7390</v>
      </c>
      <c r="I8537" t="s">
        <v>184</v>
      </c>
      <c r="J8537" t="s">
        <v>8671</v>
      </c>
      <c r="K8537" s="9"/>
      <c r="L8537" s="13">
        <f>IFERROR(_xlfn.XLOOKUP(tb_C103[[#This Row],[OS]],[1]!tb_C101[OS],[1]!tb_C101[DATA_ABERTURA]),0)</f>
        <v>45642.428217592591</v>
      </c>
      <c r="M8537" s="7" t="str">
        <f>IFERROR(_xlfn.XLOOKUP(tb_C103[[#This Row],[OS]],[1]!tb_C101[OS],[1]!tb_C101[SITUACAO_OS]),0)</f>
        <v>A</v>
      </c>
      <c r="N8537" t="str">
        <f>_xlfn.XLOOKUP(tb_C103[[#This Row],[OS]],[1]!tb_C101[OS],[1]!tb_C101[OFICINA])</f>
        <v>Mecanico</v>
      </c>
      <c r="O8537" s="14">
        <f>tb_C103[[#This Row],[FIM]] - tb_C103[[#This Row],[INICIO]]</f>
        <v>2.7777777773735579E-2</v>
      </c>
    </row>
    <row r="8538" spans="1:15" x14ac:dyDescent="0.25">
      <c r="A8538" t="s">
        <v>6398</v>
      </c>
      <c r="B8538">
        <v>4552</v>
      </c>
      <c r="C8538">
        <v>1</v>
      </c>
      <c r="D8538" t="s">
        <v>8677</v>
      </c>
      <c r="E8538" s="9">
        <v>45642.333333333336</v>
      </c>
      <c r="F8538" s="9">
        <v>45642.375</v>
      </c>
      <c r="G8538">
        <v>8001</v>
      </c>
      <c r="H8538" t="s">
        <v>7390</v>
      </c>
      <c r="I8538" t="s">
        <v>184</v>
      </c>
      <c r="J8538" t="s">
        <v>8671</v>
      </c>
      <c r="K8538" s="9">
        <v>45664.358680555553</v>
      </c>
      <c r="L8538" s="13">
        <f>IFERROR(_xlfn.XLOOKUP(tb_C103[[#This Row],[OS]],[1]!tb_C101[OS],[1]!tb_C101[DATA_ABERTURA]),0)</f>
        <v>45642.430486111109</v>
      </c>
      <c r="M8538" s="7" t="str">
        <f>IFERROR(_xlfn.XLOOKUP(tb_C103[[#This Row],[OS]],[1]!tb_C101[OS],[1]!tb_C101[SITUACAO_OS]),0)</f>
        <v>F</v>
      </c>
      <c r="N8538" t="str">
        <f>_xlfn.XLOOKUP(tb_C103[[#This Row],[OS]],[1]!tb_C101[OS],[1]!tb_C101[OFICINA])</f>
        <v>Mecanico</v>
      </c>
      <c r="O8538" s="14">
        <f>tb_C103[[#This Row],[FIM]] - tb_C103[[#This Row],[INICIO]]</f>
        <v>4.1666666664241347E-2</v>
      </c>
    </row>
    <row r="8539" spans="1:15" x14ac:dyDescent="0.25">
      <c r="A8539" t="s">
        <v>6398</v>
      </c>
      <c r="B8539">
        <v>4552</v>
      </c>
      <c r="C8539">
        <v>1</v>
      </c>
      <c r="D8539" t="s">
        <v>8677</v>
      </c>
      <c r="E8539" s="9">
        <v>45647.333333333336</v>
      </c>
      <c r="F8539" s="9">
        <v>45647.375</v>
      </c>
      <c r="G8539">
        <v>8001</v>
      </c>
      <c r="H8539" t="s">
        <v>7390</v>
      </c>
      <c r="I8539" t="s">
        <v>184</v>
      </c>
      <c r="J8539" t="s">
        <v>8671</v>
      </c>
      <c r="K8539" s="9">
        <v>45664.358680555553</v>
      </c>
      <c r="L8539" s="13">
        <f>IFERROR(_xlfn.XLOOKUP(tb_C103[[#This Row],[OS]],[1]!tb_C101[OS],[1]!tb_C101[DATA_ABERTURA]),0)</f>
        <v>45642.430486111109</v>
      </c>
      <c r="M8539" s="7" t="str">
        <f>IFERROR(_xlfn.XLOOKUP(tb_C103[[#This Row],[OS]],[1]!tb_C101[OS],[1]!tb_C101[SITUACAO_OS]),0)</f>
        <v>F</v>
      </c>
      <c r="N8539" t="str">
        <f>_xlfn.XLOOKUP(tb_C103[[#This Row],[OS]],[1]!tb_C101[OS],[1]!tb_C101[OFICINA])</f>
        <v>Mecanico</v>
      </c>
      <c r="O8539" s="14">
        <f>tb_C103[[#This Row],[FIM]] - tb_C103[[#This Row],[INICIO]]</f>
        <v>4.1666666664241347E-2</v>
      </c>
    </row>
    <row r="8540" spans="1:15" x14ac:dyDescent="0.25">
      <c r="A8540" t="s">
        <v>8330</v>
      </c>
      <c r="B8540">
        <v>4553</v>
      </c>
      <c r="C8540">
        <v>3</v>
      </c>
      <c r="D8540" t="s">
        <v>8673</v>
      </c>
      <c r="E8540" s="9">
        <v>45642.5625</v>
      </c>
      <c r="F8540" s="9">
        <v>45642.583333333336</v>
      </c>
      <c r="G8540">
        <v>115</v>
      </c>
      <c r="H8540" t="s">
        <v>197</v>
      </c>
      <c r="I8540" t="s">
        <v>184</v>
      </c>
      <c r="J8540" t="s">
        <v>8674</v>
      </c>
      <c r="K8540" s="9">
        <v>45642.720671296294</v>
      </c>
      <c r="L8540" s="13">
        <f>IFERROR(_xlfn.XLOOKUP(tb_C103[[#This Row],[OS]],[1]!tb_C101[OS],[1]!tb_C101[DATA_ABERTURA]),0)</f>
        <v>45642.540219907409</v>
      </c>
      <c r="M8540" s="7" t="str">
        <f>IFERROR(_xlfn.XLOOKUP(tb_C103[[#This Row],[OS]],[1]!tb_C101[OS],[1]!tb_C101[SITUACAO_OS]),0)</f>
        <v>F</v>
      </c>
      <c r="N8540" t="str">
        <f>_xlfn.XLOOKUP(tb_C103[[#This Row],[OS]],[1]!tb_C101[OS],[1]!tb_C101[OFICINA])</f>
        <v>Eletrico</v>
      </c>
      <c r="O8540" s="14">
        <f>tb_C103[[#This Row],[FIM]] - tb_C103[[#This Row],[INICIO]]</f>
        <v>2.0833333335758653E-2</v>
      </c>
    </row>
    <row r="8541" spans="1:15" x14ac:dyDescent="0.25">
      <c r="B8541">
        <v>4554</v>
      </c>
      <c r="C8541">
        <v>3</v>
      </c>
      <c r="D8541" t="s">
        <v>8673</v>
      </c>
      <c r="E8541" s="9"/>
      <c r="F8541" s="9"/>
      <c r="G8541">
        <v>416</v>
      </c>
      <c r="H8541" t="s">
        <v>870</v>
      </c>
      <c r="I8541" t="s">
        <v>79</v>
      </c>
      <c r="J8541" t="s">
        <v>8671</v>
      </c>
      <c r="K8541" s="9"/>
      <c r="L8541" s="13">
        <f>IFERROR(_xlfn.XLOOKUP(tb_C103[[#This Row],[OS]],[1]!tb_C101[OS],[1]!tb_C101[DATA_ABERTURA]),0)</f>
        <v>45642.607152777775</v>
      </c>
      <c r="M8541" s="7" t="str">
        <f>IFERROR(_xlfn.XLOOKUP(tb_C103[[#This Row],[OS]],[1]!tb_C101[OS],[1]!tb_C101[SITUACAO_OS]),0)</f>
        <v>A</v>
      </c>
      <c r="N8541" t="str">
        <f>_xlfn.XLOOKUP(tb_C103[[#This Row],[OS]],[1]!tb_C101[OS],[1]!tb_C101[OFICINA])</f>
        <v>Mecanico</v>
      </c>
      <c r="O8541" s="14">
        <f>tb_C103[[#This Row],[FIM]] - tb_C103[[#This Row],[INICIO]]</f>
        <v>0</v>
      </c>
    </row>
    <row r="8542" spans="1:15" x14ac:dyDescent="0.25">
      <c r="B8542">
        <v>4555</v>
      </c>
      <c r="C8542">
        <v>3</v>
      </c>
      <c r="D8542" t="s">
        <v>8673</v>
      </c>
      <c r="E8542" s="9"/>
      <c r="F8542" s="9"/>
      <c r="G8542">
        <v>117</v>
      </c>
      <c r="H8542" t="s">
        <v>354</v>
      </c>
      <c r="I8542" t="s">
        <v>184</v>
      </c>
      <c r="J8542" t="s">
        <v>8671</v>
      </c>
      <c r="K8542" s="9"/>
      <c r="L8542" s="13">
        <f>IFERROR(_xlfn.XLOOKUP(tb_C103[[#This Row],[OS]],[1]!tb_C101[OS],[1]!tb_C101[DATA_ABERTURA]),0)</f>
        <v>45642.616180555553</v>
      </c>
      <c r="M8542" s="7" t="str">
        <f>IFERROR(_xlfn.XLOOKUP(tb_C103[[#This Row],[OS]],[1]!tb_C101[OS],[1]!tb_C101[SITUACAO_OS]),0)</f>
        <v>A</v>
      </c>
      <c r="N8542" t="str">
        <f>_xlfn.XLOOKUP(tb_C103[[#This Row],[OS]],[1]!tb_C101[OS],[1]!tb_C101[OFICINA])</f>
        <v>Mecanico</v>
      </c>
      <c r="O8542" s="14">
        <f>tb_C103[[#This Row],[FIM]] - tb_C103[[#This Row],[INICIO]]</f>
        <v>0</v>
      </c>
    </row>
    <row r="8543" spans="1:15" x14ac:dyDescent="0.25">
      <c r="A8543" t="s">
        <v>8330</v>
      </c>
      <c r="B8543">
        <v>4556</v>
      </c>
      <c r="C8543">
        <v>3</v>
      </c>
      <c r="D8543" t="s">
        <v>8673</v>
      </c>
      <c r="E8543" s="9">
        <v>45642.5625</v>
      </c>
      <c r="F8543" s="9">
        <v>45642.583333333336</v>
      </c>
      <c r="G8543">
        <v>117</v>
      </c>
      <c r="H8543" t="s">
        <v>354</v>
      </c>
      <c r="I8543" t="s">
        <v>184</v>
      </c>
      <c r="J8543" t="s">
        <v>8674</v>
      </c>
      <c r="K8543" s="9">
        <v>45646.606400462966</v>
      </c>
      <c r="L8543" s="13">
        <f>IFERROR(_xlfn.XLOOKUP(tb_C103[[#This Row],[OS]],[1]!tb_C101[OS],[1]!tb_C101[DATA_ABERTURA]),0)</f>
        <v>45642.668078703704</v>
      </c>
      <c r="M8543" s="7" t="str">
        <f>IFERROR(_xlfn.XLOOKUP(tb_C103[[#This Row],[OS]],[1]!tb_C101[OS],[1]!tb_C101[SITUACAO_OS]),0)</f>
        <v>F</v>
      </c>
      <c r="N8543" t="str">
        <f>_xlfn.XLOOKUP(tb_C103[[#This Row],[OS]],[1]!tb_C101[OS],[1]!tb_C101[OFICINA])</f>
        <v>Eletrico</v>
      </c>
      <c r="O8543" s="14">
        <f>tb_C103[[#This Row],[FIM]] - tb_C103[[#This Row],[INICIO]]</f>
        <v>2.0833333335758653E-2</v>
      </c>
    </row>
    <row r="8544" spans="1:15" x14ac:dyDescent="0.25">
      <c r="A8544" t="s">
        <v>6398</v>
      </c>
      <c r="B8544">
        <v>4557</v>
      </c>
      <c r="C8544">
        <v>1</v>
      </c>
      <c r="D8544" t="s">
        <v>8677</v>
      </c>
      <c r="E8544" s="9">
        <v>45656.333333333336</v>
      </c>
      <c r="F8544" s="9">
        <v>45656.583333333336</v>
      </c>
      <c r="G8544">
        <v>9027</v>
      </c>
      <c r="H8544" t="s">
        <v>5311</v>
      </c>
      <c r="I8544" t="s">
        <v>175</v>
      </c>
      <c r="J8544" t="s">
        <v>8671</v>
      </c>
      <c r="K8544" s="9"/>
      <c r="L8544" s="13">
        <f>IFERROR(_xlfn.XLOOKUP(tb_C103[[#This Row],[OS]],[1]!tb_C101[OS],[1]!tb_C101[DATA_ABERTURA]),0)</f>
        <v>45642.70548611111</v>
      </c>
      <c r="M8544" s="7" t="str">
        <f>IFERROR(_xlfn.XLOOKUP(tb_C103[[#This Row],[OS]],[1]!tb_C101[OS],[1]!tb_C101[SITUACAO_OS]),0)</f>
        <v>E</v>
      </c>
      <c r="N8544" t="str">
        <f>_xlfn.XLOOKUP(tb_C103[[#This Row],[OS]],[1]!tb_C101[OS],[1]!tb_C101[OFICINA])</f>
        <v>Mecanico</v>
      </c>
      <c r="O8544" s="14">
        <f>tb_C103[[#This Row],[FIM]] - tb_C103[[#This Row],[INICIO]]</f>
        <v>0.25</v>
      </c>
    </row>
    <row r="8545" spans="1:15" x14ac:dyDescent="0.25">
      <c r="A8545" t="s">
        <v>4080</v>
      </c>
      <c r="B8545">
        <v>4557</v>
      </c>
      <c r="C8545">
        <v>1</v>
      </c>
      <c r="D8545" t="s">
        <v>8677</v>
      </c>
      <c r="E8545" s="9">
        <v>45656.333333333336</v>
      </c>
      <c r="F8545" s="9">
        <v>45656.583333333336</v>
      </c>
      <c r="G8545">
        <v>9027</v>
      </c>
      <c r="H8545" t="s">
        <v>5311</v>
      </c>
      <c r="I8545" t="s">
        <v>175</v>
      </c>
      <c r="J8545" t="s">
        <v>8671</v>
      </c>
      <c r="K8545" s="9"/>
      <c r="L8545" s="13">
        <f>IFERROR(_xlfn.XLOOKUP(tb_C103[[#This Row],[OS]],[1]!tb_C101[OS],[1]!tb_C101[DATA_ABERTURA]),0)</f>
        <v>45642.70548611111</v>
      </c>
      <c r="M8545" s="7" t="str">
        <f>IFERROR(_xlfn.XLOOKUP(tb_C103[[#This Row],[OS]],[1]!tb_C101[OS],[1]!tb_C101[SITUACAO_OS]),0)</f>
        <v>E</v>
      </c>
      <c r="N8545" t="str">
        <f>_xlfn.XLOOKUP(tb_C103[[#This Row],[OS]],[1]!tb_C101[OS],[1]!tb_C101[OFICINA])</f>
        <v>Mecanico</v>
      </c>
      <c r="O8545" s="14">
        <f>tb_C103[[#This Row],[FIM]] - tb_C103[[#This Row],[INICIO]]</f>
        <v>0.25</v>
      </c>
    </row>
    <row r="8546" spans="1:15" x14ac:dyDescent="0.25">
      <c r="B8546">
        <v>4558</v>
      </c>
      <c r="C8546">
        <v>1</v>
      </c>
      <c r="D8546" t="s">
        <v>8677</v>
      </c>
      <c r="E8546" s="9"/>
      <c r="F8546" s="9"/>
      <c r="G8546">
        <v>118</v>
      </c>
      <c r="H8546" t="s">
        <v>1349</v>
      </c>
      <c r="I8546" t="s">
        <v>184</v>
      </c>
      <c r="J8546" t="s">
        <v>8671</v>
      </c>
      <c r="K8546" s="9"/>
      <c r="L8546" s="13">
        <f>IFERROR(_xlfn.XLOOKUP(tb_C103[[#This Row],[OS]],[1]!tb_C101[OS],[1]!tb_C101[DATA_ABERTURA]),0)</f>
        <v>45642.70621527778</v>
      </c>
      <c r="M8546" s="7" t="str">
        <f>IFERROR(_xlfn.XLOOKUP(tb_C103[[#This Row],[OS]],[1]!tb_C101[OS],[1]!tb_C101[SITUACAO_OS]),0)</f>
        <v>A</v>
      </c>
      <c r="N8546" t="str">
        <f>_xlfn.XLOOKUP(tb_C103[[#This Row],[OS]],[1]!tb_C101[OS],[1]!tb_C101[OFICINA])</f>
        <v>Mecanico</v>
      </c>
      <c r="O8546" s="14">
        <f>tb_C103[[#This Row],[FIM]] - tb_C103[[#This Row],[INICIO]]</f>
        <v>0</v>
      </c>
    </row>
    <row r="8547" spans="1:15" x14ac:dyDescent="0.25">
      <c r="B8547">
        <v>4559</v>
      </c>
      <c r="C8547">
        <v>3</v>
      </c>
      <c r="D8547" t="s">
        <v>8673</v>
      </c>
      <c r="E8547" s="9"/>
      <c r="F8547" s="9"/>
      <c r="G8547">
        <v>108</v>
      </c>
      <c r="H8547" t="s">
        <v>317</v>
      </c>
      <c r="I8547" t="s">
        <v>184</v>
      </c>
      <c r="J8547" t="s">
        <v>8671</v>
      </c>
      <c r="K8547" s="9"/>
      <c r="L8547" s="13">
        <f>IFERROR(_xlfn.XLOOKUP(tb_C103[[#This Row],[OS]],[1]!tb_C101[OS],[1]!tb_C101[DATA_ABERTURA]),0)</f>
        <v>45642.708090277774</v>
      </c>
      <c r="M8547" s="7" t="str">
        <f>IFERROR(_xlfn.XLOOKUP(tb_C103[[#This Row],[OS]],[1]!tb_C101[OS],[1]!tb_C101[SITUACAO_OS]),0)</f>
        <v>A</v>
      </c>
      <c r="N8547" t="str">
        <f>_xlfn.XLOOKUP(tb_C103[[#This Row],[OS]],[1]!tb_C101[OS],[1]!tb_C101[OFICINA])</f>
        <v>Mecanico</v>
      </c>
      <c r="O8547" s="14">
        <f>tb_C103[[#This Row],[FIM]] - tb_C103[[#This Row],[INICIO]]</f>
        <v>0</v>
      </c>
    </row>
    <row r="8548" spans="1:15" x14ac:dyDescent="0.25">
      <c r="A8548" t="s">
        <v>6398</v>
      </c>
      <c r="B8548">
        <v>4560</v>
      </c>
      <c r="C8548">
        <v>3</v>
      </c>
      <c r="D8548" t="s">
        <v>8673</v>
      </c>
      <c r="E8548" s="9">
        <v>45642.395833333336</v>
      </c>
      <c r="F8548" s="9">
        <v>45642.625</v>
      </c>
      <c r="G8548">
        <v>301</v>
      </c>
      <c r="H8548" t="s">
        <v>221</v>
      </c>
      <c r="I8548" t="s">
        <v>220</v>
      </c>
      <c r="J8548" t="s">
        <v>8671</v>
      </c>
      <c r="K8548" s="9">
        <v>45686.58390046296</v>
      </c>
      <c r="L8548" s="13">
        <f>IFERROR(_xlfn.XLOOKUP(tb_C103[[#This Row],[OS]],[1]!tb_C101[OS],[1]!tb_C101[DATA_ABERTURA]),0)</f>
        <v>45642.709317129629</v>
      </c>
      <c r="M8548" s="7" t="str">
        <f>IFERROR(_xlfn.XLOOKUP(tb_C103[[#This Row],[OS]],[1]!tb_C101[OS],[1]!tb_C101[SITUACAO_OS]),0)</f>
        <v>F</v>
      </c>
      <c r="N8548" t="str">
        <f>_xlfn.XLOOKUP(tb_C103[[#This Row],[OS]],[1]!tb_C101[OS],[1]!tb_C101[OFICINA])</f>
        <v>Mecanico</v>
      </c>
      <c r="O8548" s="14">
        <f>tb_C103[[#This Row],[FIM]] - tb_C103[[#This Row],[INICIO]]</f>
        <v>0.22916666666424135</v>
      </c>
    </row>
    <row r="8549" spans="1:15" x14ac:dyDescent="0.25">
      <c r="A8549" t="s">
        <v>6398</v>
      </c>
      <c r="B8549">
        <v>4561</v>
      </c>
      <c r="C8549">
        <v>3</v>
      </c>
      <c r="D8549" t="s">
        <v>8673</v>
      </c>
      <c r="E8549" s="9">
        <v>45642.4375</v>
      </c>
      <c r="F8549" s="9">
        <v>45642.472222222219</v>
      </c>
      <c r="G8549">
        <v>207</v>
      </c>
      <c r="H8549" t="s">
        <v>760</v>
      </c>
      <c r="I8549" t="s">
        <v>175</v>
      </c>
      <c r="J8549" t="s">
        <v>8671</v>
      </c>
      <c r="K8549" s="9">
        <v>45686.625439814816</v>
      </c>
      <c r="L8549" s="13">
        <f>IFERROR(_xlfn.XLOOKUP(tb_C103[[#This Row],[OS]],[1]!tb_C101[OS],[1]!tb_C101[DATA_ABERTURA]),0)</f>
        <v>45642.710902777777</v>
      </c>
      <c r="M8549" s="7" t="str">
        <f>IFERROR(_xlfn.XLOOKUP(tb_C103[[#This Row],[OS]],[1]!tb_C101[OS],[1]!tb_C101[SITUACAO_OS]),0)</f>
        <v>F</v>
      </c>
      <c r="N8549" t="str">
        <f>_xlfn.XLOOKUP(tb_C103[[#This Row],[OS]],[1]!tb_C101[OS],[1]!tb_C101[OFICINA])</f>
        <v>Mecanico</v>
      </c>
      <c r="O8549" s="14">
        <f>tb_C103[[#This Row],[FIM]] - tb_C103[[#This Row],[INICIO]]</f>
        <v>3.4722222218988463E-2</v>
      </c>
    </row>
    <row r="8550" spans="1:15" x14ac:dyDescent="0.25">
      <c r="A8550" t="s">
        <v>6398</v>
      </c>
      <c r="B8550">
        <v>4562</v>
      </c>
      <c r="C8550">
        <v>3</v>
      </c>
      <c r="D8550" t="s">
        <v>8673</v>
      </c>
      <c r="E8550" s="9">
        <v>45642.611111111109</v>
      </c>
      <c r="F8550" s="9">
        <v>45642.659722222219</v>
      </c>
      <c r="G8550">
        <v>508</v>
      </c>
      <c r="H8550" t="s">
        <v>7540</v>
      </c>
      <c r="I8550" t="s">
        <v>24</v>
      </c>
      <c r="J8550" t="s">
        <v>8671</v>
      </c>
      <c r="K8550" s="9"/>
      <c r="L8550" s="13">
        <f>IFERROR(_xlfn.XLOOKUP(tb_C103[[#This Row],[OS]],[1]!tb_C101[OS],[1]!tb_C101[DATA_ABERTURA]),0)</f>
        <v>45642.71365740741</v>
      </c>
      <c r="M8550" s="7" t="str">
        <f>IFERROR(_xlfn.XLOOKUP(tb_C103[[#This Row],[OS]],[1]!tb_C101[OS],[1]!tb_C101[SITUACAO_OS]),0)</f>
        <v>E</v>
      </c>
      <c r="N8550" t="str">
        <f>_xlfn.XLOOKUP(tb_C103[[#This Row],[OS]],[1]!tb_C101[OS],[1]!tb_C101[OFICINA])</f>
        <v>Mecanico</v>
      </c>
      <c r="O8550" s="14">
        <f>tb_C103[[#This Row],[FIM]] - tb_C103[[#This Row],[INICIO]]</f>
        <v>4.8611111109494232E-2</v>
      </c>
    </row>
    <row r="8551" spans="1:15" x14ac:dyDescent="0.25">
      <c r="A8551" t="s">
        <v>6398</v>
      </c>
      <c r="B8551">
        <v>4562</v>
      </c>
      <c r="C8551">
        <v>3</v>
      </c>
      <c r="D8551" t="s">
        <v>8673</v>
      </c>
      <c r="E8551" s="9">
        <v>45644.625</v>
      </c>
      <c r="F8551" s="9">
        <v>45644.6875</v>
      </c>
      <c r="G8551">
        <v>508</v>
      </c>
      <c r="H8551" t="s">
        <v>7540</v>
      </c>
      <c r="I8551" t="s">
        <v>24</v>
      </c>
      <c r="J8551" t="s">
        <v>8671</v>
      </c>
      <c r="K8551" s="9"/>
      <c r="L8551" s="13">
        <f>IFERROR(_xlfn.XLOOKUP(tb_C103[[#This Row],[OS]],[1]!tb_C101[OS],[1]!tb_C101[DATA_ABERTURA]),0)</f>
        <v>45642.71365740741</v>
      </c>
      <c r="M8551" s="7" t="str">
        <f>IFERROR(_xlfn.XLOOKUP(tb_C103[[#This Row],[OS]],[1]!tb_C101[OS],[1]!tb_C101[SITUACAO_OS]),0)</f>
        <v>E</v>
      </c>
      <c r="N8551" t="str">
        <f>_xlfn.XLOOKUP(tb_C103[[#This Row],[OS]],[1]!tb_C101[OS],[1]!tb_C101[OFICINA])</f>
        <v>Mecanico</v>
      </c>
      <c r="O8551" s="14">
        <f>tb_C103[[#This Row],[FIM]] - tb_C103[[#This Row],[INICIO]]</f>
        <v>6.25E-2</v>
      </c>
    </row>
    <row r="8552" spans="1:15" x14ac:dyDescent="0.25">
      <c r="B8552">
        <v>4563</v>
      </c>
      <c r="C8552">
        <v>3</v>
      </c>
      <c r="D8552" t="s">
        <v>8673</v>
      </c>
      <c r="E8552" s="9"/>
      <c r="F8552" s="9"/>
      <c r="G8552">
        <v>113</v>
      </c>
      <c r="H8552" t="s">
        <v>213</v>
      </c>
      <c r="I8552" t="s">
        <v>184</v>
      </c>
      <c r="J8552" t="s">
        <v>8671</v>
      </c>
      <c r="K8552" s="9"/>
      <c r="L8552" s="13">
        <f>IFERROR(_xlfn.XLOOKUP(tb_C103[[#This Row],[OS]],[1]!tb_C101[OS],[1]!tb_C101[DATA_ABERTURA]),0)</f>
        <v>45642.730821759258</v>
      </c>
      <c r="M8552" s="7" t="str">
        <f>IFERROR(_xlfn.XLOOKUP(tb_C103[[#This Row],[OS]],[1]!tb_C101[OS],[1]!tb_C101[SITUACAO_OS]),0)</f>
        <v>A</v>
      </c>
      <c r="N8552" t="str">
        <f>_xlfn.XLOOKUP(tb_C103[[#This Row],[OS]],[1]!tb_C101[OS],[1]!tb_C101[OFICINA])</f>
        <v>Mecanico</v>
      </c>
      <c r="O8552" s="14">
        <f>tb_C103[[#This Row],[FIM]] - tb_C103[[#This Row],[INICIO]]</f>
        <v>0</v>
      </c>
    </row>
    <row r="8553" spans="1:15" x14ac:dyDescent="0.25">
      <c r="A8553" t="s">
        <v>1764</v>
      </c>
      <c r="B8553">
        <v>4564</v>
      </c>
      <c r="C8553">
        <v>3</v>
      </c>
      <c r="D8553" t="s">
        <v>8673</v>
      </c>
      <c r="E8553" s="9">
        <v>45642.34375</v>
      </c>
      <c r="F8553" s="9">
        <v>45642.354166666664</v>
      </c>
      <c r="G8553">
        <v>206</v>
      </c>
      <c r="H8553" t="s">
        <v>793</v>
      </c>
      <c r="I8553" t="s">
        <v>175</v>
      </c>
      <c r="J8553" t="s">
        <v>8671</v>
      </c>
      <c r="K8553" s="9">
        <v>45646.617395833331</v>
      </c>
      <c r="L8553" s="13">
        <f>IFERROR(_xlfn.XLOOKUP(tb_C103[[#This Row],[OS]],[1]!tb_C101[OS],[1]!tb_C101[DATA_ABERTURA]),0)</f>
        <v>45643.35528935185</v>
      </c>
      <c r="M8553" s="7" t="str">
        <f>IFERROR(_xlfn.XLOOKUP(tb_C103[[#This Row],[OS]],[1]!tb_C101[OS],[1]!tb_C101[SITUACAO_OS]),0)</f>
        <v>F</v>
      </c>
      <c r="N8553" t="str">
        <f>_xlfn.XLOOKUP(tb_C103[[#This Row],[OS]],[1]!tb_C101[OS],[1]!tb_C101[OFICINA])</f>
        <v>Mecanico</v>
      </c>
      <c r="O8553" s="14">
        <f>tb_C103[[#This Row],[FIM]] - tb_C103[[#This Row],[INICIO]]</f>
        <v>1.0416666664241347E-2</v>
      </c>
    </row>
    <row r="8554" spans="1:15" x14ac:dyDescent="0.25">
      <c r="A8554" t="s">
        <v>4080</v>
      </c>
      <c r="B8554">
        <v>4564</v>
      </c>
      <c r="C8554">
        <v>3</v>
      </c>
      <c r="D8554" t="s">
        <v>8673</v>
      </c>
      <c r="E8554" s="9">
        <v>45642.34375</v>
      </c>
      <c r="F8554" s="9">
        <v>45642.354166666664</v>
      </c>
      <c r="G8554">
        <v>206</v>
      </c>
      <c r="H8554" t="s">
        <v>793</v>
      </c>
      <c r="I8554" t="s">
        <v>175</v>
      </c>
      <c r="J8554" t="s">
        <v>8671</v>
      </c>
      <c r="K8554" s="9">
        <v>45646.617395833331</v>
      </c>
      <c r="L8554" s="13">
        <f>IFERROR(_xlfn.XLOOKUP(tb_C103[[#This Row],[OS]],[1]!tb_C101[OS],[1]!tb_C101[DATA_ABERTURA]),0)</f>
        <v>45643.35528935185</v>
      </c>
      <c r="M8554" s="7" t="str">
        <f>IFERROR(_xlfn.XLOOKUP(tb_C103[[#This Row],[OS]],[1]!tb_C101[OS],[1]!tb_C101[SITUACAO_OS]),0)</f>
        <v>F</v>
      </c>
      <c r="N8554" t="str">
        <f>_xlfn.XLOOKUP(tb_C103[[#This Row],[OS]],[1]!tb_C101[OS],[1]!tb_C101[OFICINA])</f>
        <v>Mecanico</v>
      </c>
      <c r="O8554" s="14">
        <f>tb_C103[[#This Row],[FIM]] - tb_C103[[#This Row],[INICIO]]</f>
        <v>1.0416666664241347E-2</v>
      </c>
    </row>
    <row r="8555" spans="1:15" x14ac:dyDescent="0.25">
      <c r="A8555" t="s">
        <v>1764</v>
      </c>
      <c r="B8555">
        <v>4564</v>
      </c>
      <c r="C8555">
        <v>3</v>
      </c>
      <c r="D8555" t="s">
        <v>8673</v>
      </c>
      <c r="E8555" s="9">
        <v>45642.34375</v>
      </c>
      <c r="F8555" s="9">
        <v>45642.354166666664</v>
      </c>
      <c r="G8555">
        <v>206</v>
      </c>
      <c r="H8555" t="s">
        <v>793</v>
      </c>
      <c r="I8555" t="s">
        <v>175</v>
      </c>
      <c r="J8555" t="s">
        <v>8671</v>
      </c>
      <c r="K8555" s="9">
        <v>45646.617395833331</v>
      </c>
      <c r="L8555" s="13">
        <f>IFERROR(_xlfn.XLOOKUP(tb_C103[[#This Row],[OS]],[1]!tb_C101[OS],[1]!tb_C101[DATA_ABERTURA]),0)</f>
        <v>45643.35528935185</v>
      </c>
      <c r="M8555" s="7" t="str">
        <f>IFERROR(_xlfn.XLOOKUP(tb_C103[[#This Row],[OS]],[1]!tb_C101[OS],[1]!tb_C101[SITUACAO_OS]),0)</f>
        <v>F</v>
      </c>
      <c r="N8555" t="str">
        <f>_xlfn.XLOOKUP(tb_C103[[#This Row],[OS]],[1]!tb_C101[OS],[1]!tb_C101[OFICINA])</f>
        <v>Mecanico</v>
      </c>
      <c r="O8555" s="14">
        <f>tb_C103[[#This Row],[FIM]] - tb_C103[[#This Row],[INICIO]]</f>
        <v>1.0416666664241347E-2</v>
      </c>
    </row>
    <row r="8556" spans="1:15" x14ac:dyDescent="0.25">
      <c r="A8556" t="s">
        <v>4080</v>
      </c>
      <c r="B8556">
        <v>4564</v>
      </c>
      <c r="C8556">
        <v>3</v>
      </c>
      <c r="D8556" t="s">
        <v>8673</v>
      </c>
      <c r="E8556" s="9">
        <v>45642.34375</v>
      </c>
      <c r="F8556" s="9">
        <v>45642.354166666664</v>
      </c>
      <c r="G8556">
        <v>206</v>
      </c>
      <c r="H8556" t="s">
        <v>793</v>
      </c>
      <c r="I8556" t="s">
        <v>175</v>
      </c>
      <c r="J8556" t="s">
        <v>8671</v>
      </c>
      <c r="K8556" s="9">
        <v>45646.617395833331</v>
      </c>
      <c r="L8556" s="13">
        <f>IFERROR(_xlfn.XLOOKUP(tb_C103[[#This Row],[OS]],[1]!tb_C101[OS],[1]!tb_C101[DATA_ABERTURA]),0)</f>
        <v>45643.35528935185</v>
      </c>
      <c r="M8556" s="7" t="str">
        <f>IFERROR(_xlfn.XLOOKUP(tb_C103[[#This Row],[OS]],[1]!tb_C101[OS],[1]!tb_C101[SITUACAO_OS]),0)</f>
        <v>F</v>
      </c>
      <c r="N8556" t="str">
        <f>_xlfn.XLOOKUP(tb_C103[[#This Row],[OS]],[1]!tb_C101[OS],[1]!tb_C101[OFICINA])</f>
        <v>Mecanico</v>
      </c>
      <c r="O8556" s="14">
        <f>tb_C103[[#This Row],[FIM]] - tb_C103[[#This Row],[INICIO]]</f>
        <v>1.0416666664241347E-2</v>
      </c>
    </row>
    <row r="8557" spans="1:15" x14ac:dyDescent="0.25">
      <c r="A8557" t="s">
        <v>1764</v>
      </c>
      <c r="B8557">
        <v>4565</v>
      </c>
      <c r="C8557">
        <v>3</v>
      </c>
      <c r="D8557" t="s">
        <v>8673</v>
      </c>
      <c r="E8557" s="9">
        <v>45642.506944444445</v>
      </c>
      <c r="F8557" s="9">
        <v>45642.538194444445</v>
      </c>
      <c r="G8557">
        <v>508</v>
      </c>
      <c r="H8557" t="s">
        <v>7540</v>
      </c>
      <c r="I8557" t="s">
        <v>24</v>
      </c>
      <c r="J8557" t="s">
        <v>8674</v>
      </c>
      <c r="K8557" s="9">
        <v>45646.618217592593</v>
      </c>
      <c r="L8557" s="13">
        <f>IFERROR(_xlfn.XLOOKUP(tb_C103[[#This Row],[OS]],[1]!tb_C101[OS],[1]!tb_C101[DATA_ABERTURA]),0)</f>
        <v>45643.35701388889</v>
      </c>
      <c r="M8557" s="7" t="str">
        <f>IFERROR(_xlfn.XLOOKUP(tb_C103[[#This Row],[OS]],[1]!tb_C101[OS],[1]!tb_C101[SITUACAO_OS]),0)</f>
        <v>F</v>
      </c>
      <c r="N8557" t="str">
        <f>_xlfn.XLOOKUP(tb_C103[[#This Row],[OS]],[1]!tb_C101[OS],[1]!tb_C101[OFICINA])</f>
        <v>Eletrico</v>
      </c>
      <c r="O8557" s="14">
        <f>tb_C103[[#This Row],[FIM]] - tb_C103[[#This Row],[INICIO]]</f>
        <v>3.125E-2</v>
      </c>
    </row>
    <row r="8558" spans="1:15" x14ac:dyDescent="0.25">
      <c r="A8558" t="s">
        <v>1764</v>
      </c>
      <c r="B8558">
        <v>4566</v>
      </c>
      <c r="C8558">
        <v>3</v>
      </c>
      <c r="D8558" t="s">
        <v>8673</v>
      </c>
      <c r="E8558" s="9">
        <v>45642.354166666664</v>
      </c>
      <c r="F8558" s="9">
        <v>45642.361111111109</v>
      </c>
      <c r="G8558">
        <v>9027</v>
      </c>
      <c r="H8558" t="s">
        <v>5311</v>
      </c>
      <c r="I8558" t="s">
        <v>175</v>
      </c>
      <c r="J8558" t="s">
        <v>8671</v>
      </c>
      <c r="K8558" s="9">
        <v>45646.617638888885</v>
      </c>
      <c r="L8558" s="13">
        <f>IFERROR(_xlfn.XLOOKUP(tb_C103[[#This Row],[OS]],[1]!tb_C101[OS],[1]!tb_C101[DATA_ABERTURA]),0)</f>
        <v>45643.357523148145</v>
      </c>
      <c r="M8558" s="7" t="str">
        <f>IFERROR(_xlfn.XLOOKUP(tb_C103[[#This Row],[OS]],[1]!tb_C101[OS],[1]!tb_C101[SITUACAO_OS]),0)</f>
        <v>F</v>
      </c>
      <c r="N8558" t="str">
        <f>_xlfn.XLOOKUP(tb_C103[[#This Row],[OS]],[1]!tb_C101[OS],[1]!tb_C101[OFICINA])</f>
        <v>Mecanico</v>
      </c>
      <c r="O8558" s="14">
        <f>tb_C103[[#This Row],[FIM]] - tb_C103[[#This Row],[INICIO]]</f>
        <v>6.9444444452528842E-3</v>
      </c>
    </row>
    <row r="8559" spans="1:15" x14ac:dyDescent="0.25">
      <c r="A8559" t="s">
        <v>1764</v>
      </c>
      <c r="B8559">
        <v>4567</v>
      </c>
      <c r="C8559">
        <v>3</v>
      </c>
      <c r="D8559" t="s">
        <v>8673</v>
      </c>
      <c r="E8559" s="9">
        <v>45642.479166666664</v>
      </c>
      <c r="F8559" s="9">
        <v>45642.493055555555</v>
      </c>
      <c r="G8559">
        <v>9027</v>
      </c>
      <c r="H8559" t="s">
        <v>5311</v>
      </c>
      <c r="I8559" t="s">
        <v>175</v>
      </c>
      <c r="J8559" t="s">
        <v>8674</v>
      </c>
      <c r="K8559" s="9">
        <v>45646.617847222224</v>
      </c>
      <c r="L8559" s="13">
        <f>IFERROR(_xlfn.XLOOKUP(tb_C103[[#This Row],[OS]],[1]!tb_C101[OS],[1]!tb_C101[DATA_ABERTURA]),0)</f>
        <v>45643.35800925926</v>
      </c>
      <c r="M8559" s="7" t="str">
        <f>IFERROR(_xlfn.XLOOKUP(tb_C103[[#This Row],[OS]],[1]!tb_C101[OS],[1]!tb_C101[SITUACAO_OS]),0)</f>
        <v>F</v>
      </c>
      <c r="N8559" t="str">
        <f>_xlfn.XLOOKUP(tb_C103[[#This Row],[OS]],[1]!tb_C101[OS],[1]!tb_C101[OFICINA])</f>
        <v>Eletrico</v>
      </c>
      <c r="O8559" s="14">
        <f>tb_C103[[#This Row],[FIM]] - tb_C103[[#This Row],[INICIO]]</f>
        <v>1.3888888890505768E-2</v>
      </c>
    </row>
    <row r="8560" spans="1:15" x14ac:dyDescent="0.25">
      <c r="A8560" t="s">
        <v>5446</v>
      </c>
      <c r="B8560">
        <v>4568</v>
      </c>
      <c r="C8560">
        <v>3</v>
      </c>
      <c r="D8560" t="s">
        <v>8673</v>
      </c>
      <c r="E8560" s="9"/>
      <c r="F8560" s="9"/>
      <c r="G8560">
        <v>117</v>
      </c>
      <c r="H8560" t="s">
        <v>354</v>
      </c>
      <c r="I8560" t="s">
        <v>184</v>
      </c>
      <c r="J8560" t="s">
        <v>8674</v>
      </c>
      <c r="K8560" s="9"/>
      <c r="L8560" s="13">
        <f>IFERROR(_xlfn.XLOOKUP(tb_C103[[#This Row],[OS]],[1]!tb_C101[OS],[1]!tb_C101[DATA_ABERTURA]),0)</f>
        <v>45643.37054398148</v>
      </c>
      <c r="M8560" s="7" t="str">
        <f>IFERROR(_xlfn.XLOOKUP(tb_C103[[#This Row],[OS]],[1]!tb_C101[OS],[1]!tb_C101[SITUACAO_OS]),0)</f>
        <v>A</v>
      </c>
      <c r="N8560" t="str">
        <f>_xlfn.XLOOKUP(tb_C103[[#This Row],[OS]],[1]!tb_C101[OS],[1]!tb_C101[OFICINA])</f>
        <v>Eletrico</v>
      </c>
      <c r="O8560" s="14">
        <f>tb_C103[[#This Row],[FIM]] - tb_C103[[#This Row],[INICIO]]</f>
        <v>0</v>
      </c>
    </row>
    <row r="8561" spans="1:15" x14ac:dyDescent="0.25">
      <c r="A8561" t="s">
        <v>1764</v>
      </c>
      <c r="B8561">
        <v>4569</v>
      </c>
      <c r="C8561">
        <v>3</v>
      </c>
      <c r="D8561" t="s">
        <v>8673</v>
      </c>
      <c r="E8561" s="9">
        <v>45642.3125</v>
      </c>
      <c r="F8561" s="9">
        <v>45642.333333333336</v>
      </c>
      <c r="G8561">
        <v>1014</v>
      </c>
      <c r="H8561" t="s">
        <v>4088</v>
      </c>
      <c r="I8561" t="s">
        <v>5471</v>
      </c>
      <c r="J8561" t="s">
        <v>8674</v>
      </c>
      <c r="K8561" s="9">
        <v>45646.61855324074</v>
      </c>
      <c r="L8561" s="13">
        <f>IFERROR(_xlfn.XLOOKUP(tb_C103[[#This Row],[OS]],[1]!tb_C101[OS],[1]!tb_C101[DATA_ABERTURA]),0)</f>
        <v>45643.371712962966</v>
      </c>
      <c r="M8561" s="7" t="str">
        <f>IFERROR(_xlfn.XLOOKUP(tb_C103[[#This Row],[OS]],[1]!tb_C101[OS],[1]!tb_C101[SITUACAO_OS]),0)</f>
        <v>F</v>
      </c>
      <c r="N8561" t="str">
        <f>_xlfn.XLOOKUP(tb_C103[[#This Row],[OS]],[1]!tb_C101[OS],[1]!tb_C101[OFICINA])</f>
        <v>Eletrico</v>
      </c>
      <c r="O8561" s="14">
        <f>tb_C103[[#This Row],[FIM]] - tb_C103[[#This Row],[INICIO]]</f>
        <v>2.0833333335758653E-2</v>
      </c>
    </row>
    <row r="8562" spans="1:15" x14ac:dyDescent="0.25">
      <c r="A8562" t="s">
        <v>4080</v>
      </c>
      <c r="B8562">
        <v>4569</v>
      </c>
      <c r="C8562">
        <v>3</v>
      </c>
      <c r="D8562" t="s">
        <v>8673</v>
      </c>
      <c r="E8562" s="9">
        <v>45642.3125</v>
      </c>
      <c r="F8562" s="9">
        <v>45642.333333333336</v>
      </c>
      <c r="G8562">
        <v>1014</v>
      </c>
      <c r="H8562" t="s">
        <v>4088</v>
      </c>
      <c r="I8562" t="s">
        <v>5471</v>
      </c>
      <c r="J8562" t="s">
        <v>8674</v>
      </c>
      <c r="K8562" s="9">
        <v>45646.61855324074</v>
      </c>
      <c r="L8562" s="13">
        <f>IFERROR(_xlfn.XLOOKUP(tb_C103[[#This Row],[OS]],[1]!tb_C101[OS],[1]!tb_C101[DATA_ABERTURA]),0)</f>
        <v>45643.371712962966</v>
      </c>
      <c r="M8562" s="7" t="str">
        <f>IFERROR(_xlfn.XLOOKUP(tb_C103[[#This Row],[OS]],[1]!tb_C101[OS],[1]!tb_C101[SITUACAO_OS]),0)</f>
        <v>F</v>
      </c>
      <c r="N8562" t="str">
        <f>_xlfn.XLOOKUP(tb_C103[[#This Row],[OS]],[1]!tb_C101[OS],[1]!tb_C101[OFICINA])</f>
        <v>Eletrico</v>
      </c>
      <c r="O8562" s="14">
        <f>tb_C103[[#This Row],[FIM]] - tb_C103[[#This Row],[INICIO]]</f>
        <v>2.0833333335758653E-2</v>
      </c>
    </row>
    <row r="8563" spans="1:15" x14ac:dyDescent="0.25">
      <c r="A8563" t="s">
        <v>1764</v>
      </c>
      <c r="B8563">
        <v>4569</v>
      </c>
      <c r="C8563">
        <v>3</v>
      </c>
      <c r="D8563" t="s">
        <v>8673</v>
      </c>
      <c r="E8563" s="9">
        <v>45642.3125</v>
      </c>
      <c r="F8563" s="9">
        <v>45642.333333333336</v>
      </c>
      <c r="G8563">
        <v>1014</v>
      </c>
      <c r="H8563" t="s">
        <v>4088</v>
      </c>
      <c r="I8563" t="s">
        <v>5471</v>
      </c>
      <c r="J8563" t="s">
        <v>8674</v>
      </c>
      <c r="K8563" s="9">
        <v>45646.61855324074</v>
      </c>
      <c r="L8563" s="13">
        <f>IFERROR(_xlfn.XLOOKUP(tb_C103[[#This Row],[OS]],[1]!tb_C101[OS],[1]!tb_C101[DATA_ABERTURA]),0)</f>
        <v>45643.371712962966</v>
      </c>
      <c r="M8563" s="7" t="str">
        <f>IFERROR(_xlfn.XLOOKUP(tb_C103[[#This Row],[OS]],[1]!tb_C101[OS],[1]!tb_C101[SITUACAO_OS]),0)</f>
        <v>F</v>
      </c>
      <c r="N8563" t="str">
        <f>_xlfn.XLOOKUP(tb_C103[[#This Row],[OS]],[1]!tb_C101[OS],[1]!tb_C101[OFICINA])</f>
        <v>Eletrico</v>
      </c>
      <c r="O8563" s="14">
        <f>tb_C103[[#This Row],[FIM]] - tb_C103[[#This Row],[INICIO]]</f>
        <v>2.0833333335758653E-2</v>
      </c>
    </row>
    <row r="8564" spans="1:15" x14ac:dyDescent="0.25">
      <c r="A8564" t="s">
        <v>4080</v>
      </c>
      <c r="B8564">
        <v>4569</v>
      </c>
      <c r="C8564">
        <v>3</v>
      </c>
      <c r="D8564" t="s">
        <v>8673</v>
      </c>
      <c r="E8564" s="9">
        <v>45642.3125</v>
      </c>
      <c r="F8564" s="9">
        <v>45642.333333333336</v>
      </c>
      <c r="G8564">
        <v>1014</v>
      </c>
      <c r="H8564" t="s">
        <v>4088</v>
      </c>
      <c r="I8564" t="s">
        <v>5471</v>
      </c>
      <c r="J8564" t="s">
        <v>8674</v>
      </c>
      <c r="K8564" s="9">
        <v>45646.61855324074</v>
      </c>
      <c r="L8564" s="13">
        <f>IFERROR(_xlfn.XLOOKUP(tb_C103[[#This Row],[OS]],[1]!tb_C101[OS],[1]!tb_C101[DATA_ABERTURA]),0)</f>
        <v>45643.371712962966</v>
      </c>
      <c r="M8564" s="7" t="str">
        <f>IFERROR(_xlfn.XLOOKUP(tb_C103[[#This Row],[OS]],[1]!tb_C101[OS],[1]!tb_C101[SITUACAO_OS]),0)</f>
        <v>F</v>
      </c>
      <c r="N8564" t="str">
        <f>_xlfn.XLOOKUP(tb_C103[[#This Row],[OS]],[1]!tb_C101[OS],[1]!tb_C101[OFICINA])</f>
        <v>Eletrico</v>
      </c>
      <c r="O8564" s="14">
        <f>tb_C103[[#This Row],[FIM]] - tb_C103[[#This Row],[INICIO]]</f>
        <v>2.0833333335758653E-2</v>
      </c>
    </row>
    <row r="8565" spans="1:15" x14ac:dyDescent="0.25">
      <c r="B8565">
        <v>4570</v>
      </c>
      <c r="C8565">
        <v>5</v>
      </c>
      <c r="D8565" t="s">
        <v>8690</v>
      </c>
      <c r="E8565" s="9"/>
      <c r="F8565" s="9"/>
      <c r="G8565">
        <v>9020</v>
      </c>
      <c r="H8565" t="s">
        <v>4549</v>
      </c>
      <c r="I8565" t="s">
        <v>1476</v>
      </c>
      <c r="J8565" t="s">
        <v>8674</v>
      </c>
      <c r="K8565" s="9"/>
      <c r="L8565" s="13">
        <f>IFERROR(_xlfn.XLOOKUP(tb_C103[[#This Row],[OS]],[1]!tb_C101[OS],[1]!tb_C101[DATA_ABERTURA]),0)</f>
        <v>45643.443807870368</v>
      </c>
      <c r="M8565" s="7" t="str">
        <f>IFERROR(_xlfn.XLOOKUP(tb_C103[[#This Row],[OS]],[1]!tb_C101[OS],[1]!tb_C101[SITUACAO_OS]),0)</f>
        <v>A</v>
      </c>
      <c r="N8565" t="str">
        <f>_xlfn.XLOOKUP(tb_C103[[#This Row],[OS]],[1]!tb_C101[OS],[1]!tb_C101[OFICINA])</f>
        <v>Eletrico</v>
      </c>
      <c r="O8565" s="14">
        <f>tb_C103[[#This Row],[FIM]] - tb_C103[[#This Row],[INICIO]]</f>
        <v>0</v>
      </c>
    </row>
    <row r="8566" spans="1:15" x14ac:dyDescent="0.25">
      <c r="B8566">
        <v>4571</v>
      </c>
      <c r="C8566">
        <v>4</v>
      </c>
      <c r="D8566" t="s">
        <v>8684</v>
      </c>
      <c r="E8566" s="9"/>
      <c r="F8566" s="9"/>
      <c r="G8566">
        <v>9020</v>
      </c>
      <c r="H8566" t="s">
        <v>4549</v>
      </c>
      <c r="I8566" t="s">
        <v>1476</v>
      </c>
      <c r="J8566" t="s">
        <v>8678</v>
      </c>
      <c r="K8566" s="9"/>
      <c r="L8566" s="13">
        <f>IFERROR(_xlfn.XLOOKUP(tb_C103[[#This Row],[OS]],[1]!tb_C101[OS],[1]!tb_C101[DATA_ABERTURA]),0)</f>
        <v>45643.445451388892</v>
      </c>
      <c r="M8566" s="7" t="str">
        <f>IFERROR(_xlfn.XLOOKUP(tb_C103[[#This Row],[OS]],[1]!tb_C101[OS],[1]!tb_C101[SITUACAO_OS]),0)</f>
        <v>A</v>
      </c>
      <c r="N8566" t="str">
        <f>_xlfn.XLOOKUP(tb_C103[[#This Row],[OS]],[1]!tb_C101[OS],[1]!tb_C101[OFICINA])</f>
        <v>Terceiro</v>
      </c>
      <c r="O8566" s="14">
        <f>tb_C103[[#This Row],[FIM]] - tb_C103[[#This Row],[INICIO]]</f>
        <v>0</v>
      </c>
    </row>
    <row r="8567" spans="1:15" x14ac:dyDescent="0.25">
      <c r="A8567" t="s">
        <v>1764</v>
      </c>
      <c r="B8567">
        <v>4572</v>
      </c>
      <c r="C8567">
        <v>3</v>
      </c>
      <c r="D8567" t="s">
        <v>8673</v>
      </c>
      <c r="E8567" s="9">
        <v>45643.59375</v>
      </c>
      <c r="F8567" s="9">
        <v>45643.611111111109</v>
      </c>
      <c r="G8567">
        <v>206</v>
      </c>
      <c r="H8567" t="s">
        <v>793</v>
      </c>
      <c r="I8567" t="s">
        <v>175</v>
      </c>
      <c r="J8567" t="s">
        <v>8674</v>
      </c>
      <c r="K8567" s="9"/>
      <c r="L8567" s="13">
        <f>IFERROR(_xlfn.XLOOKUP(tb_C103[[#This Row],[OS]],[1]!tb_C101[OS],[1]!tb_C101[DATA_ABERTURA]),0)</f>
        <v>45643.664710648147</v>
      </c>
      <c r="M8567" s="7" t="str">
        <f>IFERROR(_xlfn.XLOOKUP(tb_C103[[#This Row],[OS]],[1]!tb_C101[OS],[1]!tb_C101[SITUACAO_OS]),0)</f>
        <v>E</v>
      </c>
      <c r="N8567" t="str">
        <f>_xlfn.XLOOKUP(tb_C103[[#This Row],[OS]],[1]!tb_C101[OS],[1]!tb_C101[OFICINA])</f>
        <v>Eletrico</v>
      </c>
      <c r="O8567" s="14">
        <f>tb_C103[[#This Row],[FIM]] - tb_C103[[#This Row],[INICIO]]</f>
        <v>1.7361111109494232E-2</v>
      </c>
    </row>
    <row r="8568" spans="1:15" x14ac:dyDescent="0.25">
      <c r="A8568" t="s">
        <v>4080</v>
      </c>
      <c r="B8568">
        <v>4572</v>
      </c>
      <c r="C8568">
        <v>3</v>
      </c>
      <c r="D8568" t="s">
        <v>8673</v>
      </c>
      <c r="E8568" s="9">
        <v>45643.59375</v>
      </c>
      <c r="F8568" s="9">
        <v>45643.611111111109</v>
      </c>
      <c r="G8568">
        <v>206</v>
      </c>
      <c r="H8568" t="s">
        <v>793</v>
      </c>
      <c r="I8568" t="s">
        <v>175</v>
      </c>
      <c r="J8568" t="s">
        <v>8674</v>
      </c>
      <c r="K8568" s="9"/>
      <c r="L8568" s="13">
        <f>IFERROR(_xlfn.XLOOKUP(tb_C103[[#This Row],[OS]],[1]!tb_C101[OS],[1]!tb_C101[DATA_ABERTURA]),0)</f>
        <v>45643.664710648147</v>
      </c>
      <c r="M8568" s="7" t="str">
        <f>IFERROR(_xlfn.XLOOKUP(tb_C103[[#This Row],[OS]],[1]!tb_C101[OS],[1]!tb_C101[SITUACAO_OS]),0)</f>
        <v>E</v>
      </c>
      <c r="N8568" t="str">
        <f>_xlfn.XLOOKUP(tb_C103[[#This Row],[OS]],[1]!tb_C101[OS],[1]!tb_C101[OFICINA])</f>
        <v>Eletrico</v>
      </c>
      <c r="O8568" s="14">
        <f>tb_C103[[#This Row],[FIM]] - tb_C103[[#This Row],[INICIO]]</f>
        <v>1.7361111109494232E-2</v>
      </c>
    </row>
    <row r="8569" spans="1:15" x14ac:dyDescent="0.25">
      <c r="A8569" t="s">
        <v>1764</v>
      </c>
      <c r="B8569">
        <v>4572</v>
      </c>
      <c r="C8569">
        <v>3</v>
      </c>
      <c r="D8569" t="s">
        <v>8673</v>
      </c>
      <c r="E8569" s="9">
        <v>45643.59375</v>
      </c>
      <c r="F8569" s="9">
        <v>45643.611111111109</v>
      </c>
      <c r="G8569">
        <v>206</v>
      </c>
      <c r="H8569" t="s">
        <v>793</v>
      </c>
      <c r="I8569" t="s">
        <v>175</v>
      </c>
      <c r="J8569" t="s">
        <v>8674</v>
      </c>
      <c r="K8569" s="9"/>
      <c r="L8569" s="13">
        <f>IFERROR(_xlfn.XLOOKUP(tb_C103[[#This Row],[OS]],[1]!tb_C101[OS],[1]!tb_C101[DATA_ABERTURA]),0)</f>
        <v>45643.664710648147</v>
      </c>
      <c r="M8569" s="7" t="str">
        <f>IFERROR(_xlfn.XLOOKUP(tb_C103[[#This Row],[OS]],[1]!tb_C101[OS],[1]!tb_C101[SITUACAO_OS]),0)</f>
        <v>E</v>
      </c>
      <c r="N8569" t="str">
        <f>_xlfn.XLOOKUP(tb_C103[[#This Row],[OS]],[1]!tb_C101[OS],[1]!tb_C101[OFICINA])</f>
        <v>Eletrico</v>
      </c>
      <c r="O8569" s="14">
        <f>tb_C103[[#This Row],[FIM]] - tb_C103[[#This Row],[INICIO]]</f>
        <v>1.7361111109494232E-2</v>
      </c>
    </row>
    <row r="8570" spans="1:15" x14ac:dyDescent="0.25">
      <c r="A8570" t="s">
        <v>4080</v>
      </c>
      <c r="B8570">
        <v>4572</v>
      </c>
      <c r="C8570">
        <v>3</v>
      </c>
      <c r="D8570" t="s">
        <v>8673</v>
      </c>
      <c r="E8570" s="9">
        <v>45643.59375</v>
      </c>
      <c r="F8570" s="9">
        <v>45643.611111111109</v>
      </c>
      <c r="G8570">
        <v>206</v>
      </c>
      <c r="H8570" t="s">
        <v>793</v>
      </c>
      <c r="I8570" t="s">
        <v>175</v>
      </c>
      <c r="J8570" t="s">
        <v>8674</v>
      </c>
      <c r="K8570" s="9"/>
      <c r="L8570" s="13">
        <f>IFERROR(_xlfn.XLOOKUP(tb_C103[[#This Row],[OS]],[1]!tb_C101[OS],[1]!tb_C101[DATA_ABERTURA]),0)</f>
        <v>45643.664710648147</v>
      </c>
      <c r="M8570" s="7" t="str">
        <f>IFERROR(_xlfn.XLOOKUP(tb_C103[[#This Row],[OS]],[1]!tb_C101[OS],[1]!tb_C101[SITUACAO_OS]),0)</f>
        <v>E</v>
      </c>
      <c r="N8570" t="str">
        <f>_xlfn.XLOOKUP(tb_C103[[#This Row],[OS]],[1]!tb_C101[OS],[1]!tb_C101[OFICINA])</f>
        <v>Eletrico</v>
      </c>
      <c r="O8570" s="14">
        <f>tb_C103[[#This Row],[FIM]] - tb_C103[[#This Row],[INICIO]]</f>
        <v>1.7361111109494232E-2</v>
      </c>
    </row>
    <row r="8571" spans="1:15" x14ac:dyDescent="0.25">
      <c r="A8571" t="s">
        <v>1764</v>
      </c>
      <c r="B8571">
        <v>4573</v>
      </c>
      <c r="C8571">
        <v>5</v>
      </c>
      <c r="D8571" t="s">
        <v>8690</v>
      </c>
      <c r="E8571" s="9">
        <v>45643.416666666664</v>
      </c>
      <c r="F8571" s="9">
        <v>45643.434027777781</v>
      </c>
      <c r="G8571">
        <v>9002</v>
      </c>
      <c r="H8571" t="s">
        <v>1098</v>
      </c>
      <c r="I8571" t="s">
        <v>1476</v>
      </c>
      <c r="J8571" t="s">
        <v>8674</v>
      </c>
      <c r="K8571" s="9"/>
      <c r="L8571" s="13">
        <f>IFERROR(_xlfn.XLOOKUP(tb_C103[[#This Row],[OS]],[1]!tb_C101[OS],[1]!tb_C101[DATA_ABERTURA]),0)</f>
        <v>45643.665324074071</v>
      </c>
      <c r="M8571" s="7" t="str">
        <f>IFERROR(_xlfn.XLOOKUP(tb_C103[[#This Row],[OS]],[1]!tb_C101[OS],[1]!tb_C101[SITUACAO_OS]),0)</f>
        <v>E</v>
      </c>
      <c r="N8571" t="str">
        <f>_xlfn.XLOOKUP(tb_C103[[#This Row],[OS]],[1]!tb_C101[OS],[1]!tb_C101[OFICINA])</f>
        <v>Eletrico</v>
      </c>
      <c r="O8571" s="14">
        <f>tb_C103[[#This Row],[FIM]] - tb_C103[[#This Row],[INICIO]]</f>
        <v>1.7361111116770189E-2</v>
      </c>
    </row>
    <row r="8572" spans="1:15" x14ac:dyDescent="0.25">
      <c r="A8572" t="s">
        <v>4080</v>
      </c>
      <c r="B8572">
        <v>4573</v>
      </c>
      <c r="C8572">
        <v>5</v>
      </c>
      <c r="D8572" t="s">
        <v>8690</v>
      </c>
      <c r="E8572" s="9">
        <v>45643.416666666664</v>
      </c>
      <c r="F8572" s="9">
        <v>45643.434027777781</v>
      </c>
      <c r="G8572">
        <v>9002</v>
      </c>
      <c r="H8572" t="s">
        <v>1098</v>
      </c>
      <c r="I8572" t="s">
        <v>1476</v>
      </c>
      <c r="J8572" t="s">
        <v>8674</v>
      </c>
      <c r="K8572" s="9"/>
      <c r="L8572" s="13">
        <f>IFERROR(_xlfn.XLOOKUP(tb_C103[[#This Row],[OS]],[1]!tb_C101[OS],[1]!tb_C101[DATA_ABERTURA]),0)</f>
        <v>45643.665324074071</v>
      </c>
      <c r="M8572" s="7" t="str">
        <f>IFERROR(_xlfn.XLOOKUP(tb_C103[[#This Row],[OS]],[1]!tb_C101[OS],[1]!tb_C101[SITUACAO_OS]),0)</f>
        <v>E</v>
      </c>
      <c r="N8572" t="str">
        <f>_xlfn.XLOOKUP(tb_C103[[#This Row],[OS]],[1]!tb_C101[OS],[1]!tb_C101[OFICINA])</f>
        <v>Eletrico</v>
      </c>
      <c r="O8572" s="14">
        <f>tb_C103[[#This Row],[FIM]] - tb_C103[[#This Row],[INICIO]]</f>
        <v>1.7361111116770189E-2</v>
      </c>
    </row>
    <row r="8573" spans="1:15" x14ac:dyDescent="0.25">
      <c r="A8573" t="s">
        <v>1764</v>
      </c>
      <c r="B8573">
        <v>4573</v>
      </c>
      <c r="C8573">
        <v>5</v>
      </c>
      <c r="D8573" t="s">
        <v>8690</v>
      </c>
      <c r="E8573" s="9">
        <v>45643.416666666664</v>
      </c>
      <c r="F8573" s="9">
        <v>45643.434027777781</v>
      </c>
      <c r="G8573">
        <v>9002</v>
      </c>
      <c r="H8573" t="s">
        <v>1098</v>
      </c>
      <c r="I8573" t="s">
        <v>1476</v>
      </c>
      <c r="J8573" t="s">
        <v>8674</v>
      </c>
      <c r="K8573" s="9"/>
      <c r="L8573" s="13">
        <f>IFERROR(_xlfn.XLOOKUP(tb_C103[[#This Row],[OS]],[1]!tb_C101[OS],[1]!tb_C101[DATA_ABERTURA]),0)</f>
        <v>45643.665324074071</v>
      </c>
      <c r="M8573" s="7" t="str">
        <f>IFERROR(_xlfn.XLOOKUP(tb_C103[[#This Row],[OS]],[1]!tb_C101[OS],[1]!tb_C101[SITUACAO_OS]),0)</f>
        <v>E</v>
      </c>
      <c r="N8573" t="str">
        <f>_xlfn.XLOOKUP(tb_C103[[#This Row],[OS]],[1]!tb_C101[OS],[1]!tb_C101[OFICINA])</f>
        <v>Eletrico</v>
      </c>
      <c r="O8573" s="14">
        <f>tb_C103[[#This Row],[FIM]] - tb_C103[[#This Row],[INICIO]]</f>
        <v>1.7361111116770189E-2</v>
      </c>
    </row>
    <row r="8574" spans="1:15" x14ac:dyDescent="0.25">
      <c r="A8574" t="s">
        <v>4080</v>
      </c>
      <c r="B8574">
        <v>4573</v>
      </c>
      <c r="C8574">
        <v>5</v>
      </c>
      <c r="D8574" t="s">
        <v>8690</v>
      </c>
      <c r="E8574" s="9">
        <v>45643.416666666664</v>
      </c>
      <c r="F8574" s="9">
        <v>45643.434027777781</v>
      </c>
      <c r="G8574">
        <v>9002</v>
      </c>
      <c r="H8574" t="s">
        <v>1098</v>
      </c>
      <c r="I8574" t="s">
        <v>1476</v>
      </c>
      <c r="J8574" t="s">
        <v>8674</v>
      </c>
      <c r="K8574" s="9"/>
      <c r="L8574" s="13">
        <f>IFERROR(_xlfn.XLOOKUP(tb_C103[[#This Row],[OS]],[1]!tb_C101[OS],[1]!tb_C101[DATA_ABERTURA]),0)</f>
        <v>45643.665324074071</v>
      </c>
      <c r="M8574" s="7" t="str">
        <f>IFERROR(_xlfn.XLOOKUP(tb_C103[[#This Row],[OS]],[1]!tb_C101[OS],[1]!tb_C101[SITUACAO_OS]),0)</f>
        <v>E</v>
      </c>
      <c r="N8574" t="str">
        <f>_xlfn.XLOOKUP(tb_C103[[#This Row],[OS]],[1]!tb_C101[OS],[1]!tb_C101[OFICINA])</f>
        <v>Eletrico</v>
      </c>
      <c r="O8574" s="14">
        <f>tb_C103[[#This Row],[FIM]] - tb_C103[[#This Row],[INICIO]]</f>
        <v>1.7361111116770189E-2</v>
      </c>
    </row>
    <row r="8575" spans="1:15" x14ac:dyDescent="0.25">
      <c r="B8575">
        <v>4574</v>
      </c>
      <c r="C8575">
        <v>3</v>
      </c>
      <c r="D8575" t="s">
        <v>8673</v>
      </c>
      <c r="E8575" s="9"/>
      <c r="F8575" s="9"/>
      <c r="G8575">
        <v>117</v>
      </c>
      <c r="H8575" t="s">
        <v>354</v>
      </c>
      <c r="I8575" t="s">
        <v>184</v>
      </c>
      <c r="J8575" t="s">
        <v>8682</v>
      </c>
      <c r="K8575" s="9">
        <v>45670.604722222219</v>
      </c>
      <c r="L8575" s="13">
        <f>IFERROR(_xlfn.XLOOKUP(tb_C103[[#This Row],[OS]],[1]!tb_C101[OS],[1]!tb_C101[DATA_ABERTURA]),0)</f>
        <v>45643.665335648147</v>
      </c>
      <c r="M8575" s="7" t="str">
        <f>IFERROR(_xlfn.XLOOKUP(tb_C103[[#This Row],[OS]],[1]!tb_C101[OS],[1]!tb_C101[SITUACAO_OS]),0)</f>
        <v>F</v>
      </c>
      <c r="N8575" t="str">
        <f>_xlfn.XLOOKUP(tb_C103[[#This Row],[OS]],[1]!tb_C101[OS],[1]!tb_C101[OFICINA])</f>
        <v>AUTOMATICO - TROCAR</v>
      </c>
      <c r="O8575" s="14">
        <f>tb_C103[[#This Row],[FIM]] - tb_C103[[#This Row],[INICIO]]</f>
        <v>0</v>
      </c>
    </row>
    <row r="8576" spans="1:15" x14ac:dyDescent="0.25">
      <c r="A8576" t="s">
        <v>1764</v>
      </c>
      <c r="B8576">
        <v>4575</v>
      </c>
      <c r="C8576">
        <v>3</v>
      </c>
      <c r="D8576" t="s">
        <v>8673</v>
      </c>
      <c r="E8576" s="9">
        <v>45643.625</v>
      </c>
      <c r="F8576" s="9">
        <v>45643.635416666664</v>
      </c>
      <c r="G8576">
        <v>506</v>
      </c>
      <c r="H8576" t="s">
        <v>819</v>
      </c>
      <c r="I8576" t="s">
        <v>24</v>
      </c>
      <c r="J8576" t="s">
        <v>8674</v>
      </c>
      <c r="K8576" s="9"/>
      <c r="L8576" s="13">
        <f>IFERROR(_xlfn.XLOOKUP(tb_C103[[#This Row],[OS]],[1]!tb_C101[OS],[1]!tb_C101[DATA_ABERTURA]),0)</f>
        <v>45643.665717592594</v>
      </c>
      <c r="M8576" s="7" t="str">
        <f>IFERROR(_xlfn.XLOOKUP(tb_C103[[#This Row],[OS]],[1]!tb_C101[OS],[1]!tb_C101[SITUACAO_OS]),0)</f>
        <v>E</v>
      </c>
      <c r="N8576" t="str">
        <f>_xlfn.XLOOKUP(tb_C103[[#This Row],[OS]],[1]!tb_C101[OS],[1]!tb_C101[OFICINA])</f>
        <v>Eletrico</v>
      </c>
      <c r="O8576" s="14">
        <f>tb_C103[[#This Row],[FIM]] - tb_C103[[#This Row],[INICIO]]</f>
        <v>1.0416666664241347E-2</v>
      </c>
    </row>
    <row r="8577" spans="1:15" x14ac:dyDescent="0.25">
      <c r="A8577" t="s">
        <v>4080</v>
      </c>
      <c r="B8577">
        <v>4575</v>
      </c>
      <c r="C8577">
        <v>3</v>
      </c>
      <c r="D8577" t="s">
        <v>8673</v>
      </c>
      <c r="E8577" s="9">
        <v>45643.625</v>
      </c>
      <c r="F8577" s="9">
        <v>45643.635416666664</v>
      </c>
      <c r="G8577">
        <v>506</v>
      </c>
      <c r="H8577" t="s">
        <v>819</v>
      </c>
      <c r="I8577" t="s">
        <v>24</v>
      </c>
      <c r="J8577" t="s">
        <v>8674</v>
      </c>
      <c r="K8577" s="9"/>
      <c r="L8577" s="13">
        <f>IFERROR(_xlfn.XLOOKUP(tb_C103[[#This Row],[OS]],[1]!tb_C101[OS],[1]!tb_C101[DATA_ABERTURA]),0)</f>
        <v>45643.665717592594</v>
      </c>
      <c r="M8577" s="7" t="str">
        <f>IFERROR(_xlfn.XLOOKUP(tb_C103[[#This Row],[OS]],[1]!tb_C101[OS],[1]!tb_C101[SITUACAO_OS]),0)</f>
        <v>E</v>
      </c>
      <c r="N8577" t="str">
        <f>_xlfn.XLOOKUP(tb_C103[[#This Row],[OS]],[1]!tb_C101[OS],[1]!tb_C101[OFICINA])</f>
        <v>Eletrico</v>
      </c>
      <c r="O8577" s="14">
        <f>tb_C103[[#This Row],[FIM]] - tb_C103[[#This Row],[INICIO]]</f>
        <v>1.0416666664241347E-2</v>
      </c>
    </row>
    <row r="8578" spans="1:15" x14ac:dyDescent="0.25">
      <c r="A8578" t="s">
        <v>1764</v>
      </c>
      <c r="B8578">
        <v>4575</v>
      </c>
      <c r="C8578">
        <v>3</v>
      </c>
      <c r="D8578" t="s">
        <v>8673</v>
      </c>
      <c r="E8578" s="9">
        <v>45643.625</v>
      </c>
      <c r="F8578" s="9">
        <v>45643.635416666664</v>
      </c>
      <c r="G8578">
        <v>506</v>
      </c>
      <c r="H8578" t="s">
        <v>819</v>
      </c>
      <c r="I8578" t="s">
        <v>24</v>
      </c>
      <c r="J8578" t="s">
        <v>8674</v>
      </c>
      <c r="K8578" s="9"/>
      <c r="L8578" s="13">
        <f>IFERROR(_xlfn.XLOOKUP(tb_C103[[#This Row],[OS]],[1]!tb_C101[OS],[1]!tb_C101[DATA_ABERTURA]),0)</f>
        <v>45643.665717592594</v>
      </c>
      <c r="M8578" s="7" t="str">
        <f>IFERROR(_xlfn.XLOOKUP(tb_C103[[#This Row],[OS]],[1]!tb_C101[OS],[1]!tb_C101[SITUACAO_OS]),0)</f>
        <v>E</v>
      </c>
      <c r="N8578" t="str">
        <f>_xlfn.XLOOKUP(tb_C103[[#This Row],[OS]],[1]!tb_C101[OS],[1]!tb_C101[OFICINA])</f>
        <v>Eletrico</v>
      </c>
      <c r="O8578" s="14">
        <f>tb_C103[[#This Row],[FIM]] - tb_C103[[#This Row],[INICIO]]</f>
        <v>1.0416666664241347E-2</v>
      </c>
    </row>
    <row r="8579" spans="1:15" x14ac:dyDescent="0.25">
      <c r="A8579" t="s">
        <v>4080</v>
      </c>
      <c r="B8579">
        <v>4575</v>
      </c>
      <c r="C8579">
        <v>3</v>
      </c>
      <c r="D8579" t="s">
        <v>8673</v>
      </c>
      <c r="E8579" s="9">
        <v>45643.625</v>
      </c>
      <c r="F8579" s="9">
        <v>45643.635416666664</v>
      </c>
      <c r="G8579">
        <v>506</v>
      </c>
      <c r="H8579" t="s">
        <v>819</v>
      </c>
      <c r="I8579" t="s">
        <v>24</v>
      </c>
      <c r="J8579" t="s">
        <v>8674</v>
      </c>
      <c r="K8579" s="9"/>
      <c r="L8579" s="13">
        <f>IFERROR(_xlfn.XLOOKUP(tb_C103[[#This Row],[OS]],[1]!tb_C101[OS],[1]!tb_C101[DATA_ABERTURA]),0)</f>
        <v>45643.665717592594</v>
      </c>
      <c r="M8579" s="7" t="str">
        <f>IFERROR(_xlfn.XLOOKUP(tb_C103[[#This Row],[OS]],[1]!tb_C101[OS],[1]!tb_C101[SITUACAO_OS]),0)</f>
        <v>E</v>
      </c>
      <c r="N8579" t="str">
        <f>_xlfn.XLOOKUP(tb_C103[[#This Row],[OS]],[1]!tb_C101[OS],[1]!tb_C101[OFICINA])</f>
        <v>Eletrico</v>
      </c>
      <c r="O8579" s="14">
        <f>tb_C103[[#This Row],[FIM]] - tb_C103[[#This Row],[INICIO]]</f>
        <v>1.0416666664241347E-2</v>
      </c>
    </row>
    <row r="8580" spans="1:15" x14ac:dyDescent="0.25">
      <c r="A8580" t="s">
        <v>5446</v>
      </c>
      <c r="B8580">
        <v>4576</v>
      </c>
      <c r="C8580">
        <v>3</v>
      </c>
      <c r="D8580" t="s">
        <v>8673</v>
      </c>
      <c r="E8580" s="9">
        <v>45643.333333333336</v>
      </c>
      <c r="F8580" s="9">
        <v>45643.395833333336</v>
      </c>
      <c r="G8580">
        <v>115</v>
      </c>
      <c r="H8580" t="s">
        <v>197</v>
      </c>
      <c r="I8580" t="s">
        <v>184</v>
      </c>
      <c r="J8580" t="s">
        <v>8674</v>
      </c>
      <c r="K8580" s="9">
        <v>45646.607685185183</v>
      </c>
      <c r="L8580" s="13">
        <f>IFERROR(_xlfn.XLOOKUP(tb_C103[[#This Row],[OS]],[1]!tb_C101[OS],[1]!tb_C101[DATA_ABERTURA]),0)</f>
        <v>45643.709826388891</v>
      </c>
      <c r="M8580" s="7" t="str">
        <f>IFERROR(_xlfn.XLOOKUP(tb_C103[[#This Row],[OS]],[1]!tb_C101[OS],[1]!tb_C101[SITUACAO_OS]),0)</f>
        <v>F</v>
      </c>
      <c r="N8580" t="str">
        <f>_xlfn.XLOOKUP(tb_C103[[#This Row],[OS]],[1]!tb_C101[OS],[1]!tb_C101[OFICINA])</f>
        <v>Eletrico</v>
      </c>
      <c r="O8580" s="14">
        <f>tb_C103[[#This Row],[FIM]] - tb_C103[[#This Row],[INICIO]]</f>
        <v>6.25E-2</v>
      </c>
    </row>
    <row r="8581" spans="1:15" x14ac:dyDescent="0.25">
      <c r="A8581" t="s">
        <v>5446</v>
      </c>
      <c r="B8581">
        <v>4577</v>
      </c>
      <c r="C8581">
        <v>3</v>
      </c>
      <c r="D8581" t="s">
        <v>8673</v>
      </c>
      <c r="E8581" s="9">
        <v>45643.541666666664</v>
      </c>
      <c r="F8581" s="9">
        <v>45643.583333333336</v>
      </c>
      <c r="G8581">
        <v>115</v>
      </c>
      <c r="H8581" t="s">
        <v>197</v>
      </c>
      <c r="I8581" t="s">
        <v>184</v>
      </c>
      <c r="J8581" t="s">
        <v>8674</v>
      </c>
      <c r="K8581" s="9">
        <v>45646.606909722221</v>
      </c>
      <c r="L8581" s="13">
        <f>IFERROR(_xlfn.XLOOKUP(tb_C103[[#This Row],[OS]],[1]!tb_C101[OS],[1]!tb_C101[DATA_ABERTURA]),0)</f>
        <v>45643.710381944446</v>
      </c>
      <c r="M8581" s="7" t="str">
        <f>IFERROR(_xlfn.XLOOKUP(tb_C103[[#This Row],[OS]],[1]!tb_C101[OS],[1]!tb_C101[SITUACAO_OS]),0)</f>
        <v>F</v>
      </c>
      <c r="N8581" t="str">
        <f>_xlfn.XLOOKUP(tb_C103[[#This Row],[OS]],[1]!tb_C101[OS],[1]!tb_C101[OFICINA])</f>
        <v>Eletrico</v>
      </c>
      <c r="O8581" s="14">
        <f>tb_C103[[#This Row],[FIM]] - tb_C103[[#This Row],[INICIO]]</f>
        <v>4.1666666671517305E-2</v>
      </c>
    </row>
    <row r="8582" spans="1:15" x14ac:dyDescent="0.25">
      <c r="A8582" t="s">
        <v>5446</v>
      </c>
      <c r="B8582">
        <v>4578</v>
      </c>
      <c r="C8582">
        <v>3</v>
      </c>
      <c r="D8582" t="s">
        <v>8673</v>
      </c>
      <c r="E8582" s="9">
        <v>45643.375</v>
      </c>
      <c r="F8582" s="9">
        <v>45643.708333333336</v>
      </c>
      <c r="G8582">
        <v>115</v>
      </c>
      <c r="H8582" t="s">
        <v>197</v>
      </c>
      <c r="I8582" t="s">
        <v>184</v>
      </c>
      <c r="J8582" t="s">
        <v>8671</v>
      </c>
      <c r="K8582" s="9">
        <v>45646.604814814818</v>
      </c>
      <c r="L8582" s="13">
        <f>IFERROR(_xlfn.XLOOKUP(tb_C103[[#This Row],[OS]],[1]!tb_C101[OS],[1]!tb_C101[DATA_ABERTURA]),0)</f>
        <v>45643.710856481484</v>
      </c>
      <c r="M8582" s="7" t="str">
        <f>IFERROR(_xlfn.XLOOKUP(tb_C103[[#This Row],[OS]],[1]!tb_C101[OS],[1]!tb_C101[SITUACAO_OS]),0)</f>
        <v>F</v>
      </c>
      <c r="N8582" t="str">
        <f>_xlfn.XLOOKUP(tb_C103[[#This Row],[OS]],[1]!tb_C101[OS],[1]!tb_C101[OFICINA])</f>
        <v>Mecanico</v>
      </c>
      <c r="O8582" s="14">
        <f>tb_C103[[#This Row],[FIM]] - tb_C103[[#This Row],[INICIO]]</f>
        <v>0.33333333333575865</v>
      </c>
    </row>
    <row r="8583" spans="1:15" x14ac:dyDescent="0.25">
      <c r="A8583" t="s">
        <v>6459</v>
      </c>
      <c r="B8583">
        <v>4578</v>
      </c>
      <c r="C8583">
        <v>3</v>
      </c>
      <c r="D8583" t="s">
        <v>8673</v>
      </c>
      <c r="E8583" s="9">
        <v>45643.375</v>
      </c>
      <c r="F8583" s="9">
        <v>45643.708333333336</v>
      </c>
      <c r="G8583">
        <v>115</v>
      </c>
      <c r="H8583" t="s">
        <v>197</v>
      </c>
      <c r="I8583" t="s">
        <v>184</v>
      </c>
      <c r="J8583" t="s">
        <v>8671</v>
      </c>
      <c r="K8583" s="9">
        <v>45646.604814814818</v>
      </c>
      <c r="L8583" s="13">
        <f>IFERROR(_xlfn.XLOOKUP(tb_C103[[#This Row],[OS]],[1]!tb_C101[OS],[1]!tb_C101[DATA_ABERTURA]),0)</f>
        <v>45643.710856481484</v>
      </c>
      <c r="M8583" s="7" t="str">
        <f>IFERROR(_xlfn.XLOOKUP(tb_C103[[#This Row],[OS]],[1]!tb_C101[OS],[1]!tb_C101[SITUACAO_OS]),0)</f>
        <v>F</v>
      </c>
      <c r="N8583" t="str">
        <f>_xlfn.XLOOKUP(tb_C103[[#This Row],[OS]],[1]!tb_C101[OS],[1]!tb_C101[OFICINA])</f>
        <v>Mecanico</v>
      </c>
      <c r="O8583" s="14">
        <f>tb_C103[[#This Row],[FIM]] - tb_C103[[#This Row],[INICIO]]</f>
        <v>0.33333333333575865</v>
      </c>
    </row>
    <row r="8584" spans="1:15" x14ac:dyDescent="0.25">
      <c r="A8584" t="s">
        <v>8696</v>
      </c>
      <c r="B8584">
        <v>4578</v>
      </c>
      <c r="C8584">
        <v>3</v>
      </c>
      <c r="D8584" t="s">
        <v>8673</v>
      </c>
      <c r="E8584" s="9">
        <v>45643.375</v>
      </c>
      <c r="F8584" s="9">
        <v>45643.708333333336</v>
      </c>
      <c r="G8584">
        <v>115</v>
      </c>
      <c r="H8584" t="s">
        <v>197</v>
      </c>
      <c r="I8584" t="s">
        <v>184</v>
      </c>
      <c r="J8584" t="s">
        <v>8671</v>
      </c>
      <c r="K8584" s="9">
        <v>45646.604814814818</v>
      </c>
      <c r="L8584" s="13">
        <f>IFERROR(_xlfn.XLOOKUP(tb_C103[[#This Row],[OS]],[1]!tb_C101[OS],[1]!tb_C101[DATA_ABERTURA]),0)</f>
        <v>45643.710856481484</v>
      </c>
      <c r="M8584" s="7" t="str">
        <f>IFERROR(_xlfn.XLOOKUP(tb_C103[[#This Row],[OS]],[1]!tb_C101[OS],[1]!tb_C101[SITUACAO_OS]),0)</f>
        <v>F</v>
      </c>
      <c r="N8584" t="str">
        <f>_xlfn.XLOOKUP(tb_C103[[#This Row],[OS]],[1]!tb_C101[OS],[1]!tb_C101[OFICINA])</f>
        <v>Mecanico</v>
      </c>
      <c r="O8584" s="14">
        <f>tb_C103[[#This Row],[FIM]] - tb_C103[[#This Row],[INICIO]]</f>
        <v>0.33333333333575865</v>
      </c>
    </row>
    <row r="8585" spans="1:15" x14ac:dyDescent="0.25">
      <c r="A8585" t="s">
        <v>5446</v>
      </c>
      <c r="B8585">
        <v>4578</v>
      </c>
      <c r="C8585">
        <v>3</v>
      </c>
      <c r="D8585" t="s">
        <v>8673</v>
      </c>
      <c r="E8585" s="9">
        <v>45643.375</v>
      </c>
      <c r="F8585" s="9">
        <v>45643.5</v>
      </c>
      <c r="G8585">
        <v>115</v>
      </c>
      <c r="H8585" t="s">
        <v>197</v>
      </c>
      <c r="I8585" t="s">
        <v>184</v>
      </c>
      <c r="J8585" t="s">
        <v>8671</v>
      </c>
      <c r="K8585" s="9">
        <v>45646.604814814818</v>
      </c>
      <c r="L8585" s="13">
        <f>IFERROR(_xlfn.XLOOKUP(tb_C103[[#This Row],[OS]],[1]!tb_C101[OS],[1]!tb_C101[DATA_ABERTURA]),0)</f>
        <v>45643.710856481484</v>
      </c>
      <c r="M8585" s="7" t="str">
        <f>IFERROR(_xlfn.XLOOKUP(tb_C103[[#This Row],[OS]],[1]!tb_C101[OS],[1]!tb_C101[SITUACAO_OS]),0)</f>
        <v>F</v>
      </c>
      <c r="N8585" t="str">
        <f>_xlfn.XLOOKUP(tb_C103[[#This Row],[OS]],[1]!tb_C101[OS],[1]!tb_C101[OFICINA])</f>
        <v>Mecanico</v>
      </c>
      <c r="O8585" s="14">
        <f>tb_C103[[#This Row],[FIM]] - tb_C103[[#This Row],[INICIO]]</f>
        <v>0.125</v>
      </c>
    </row>
    <row r="8586" spans="1:15" x14ac:dyDescent="0.25">
      <c r="A8586" t="s">
        <v>6459</v>
      </c>
      <c r="B8586">
        <v>4578</v>
      </c>
      <c r="C8586">
        <v>3</v>
      </c>
      <c r="D8586" t="s">
        <v>8673</v>
      </c>
      <c r="E8586" s="9">
        <v>45643.375</v>
      </c>
      <c r="F8586" s="9">
        <v>45643.5</v>
      </c>
      <c r="G8586">
        <v>115</v>
      </c>
      <c r="H8586" t="s">
        <v>197</v>
      </c>
      <c r="I8586" t="s">
        <v>184</v>
      </c>
      <c r="J8586" t="s">
        <v>8671</v>
      </c>
      <c r="K8586" s="9">
        <v>45646.604814814818</v>
      </c>
      <c r="L8586" s="13">
        <f>IFERROR(_xlfn.XLOOKUP(tb_C103[[#This Row],[OS]],[1]!tb_C101[OS],[1]!tb_C101[DATA_ABERTURA]),0)</f>
        <v>45643.710856481484</v>
      </c>
      <c r="M8586" s="7" t="str">
        <f>IFERROR(_xlfn.XLOOKUP(tb_C103[[#This Row],[OS]],[1]!tb_C101[OS],[1]!tb_C101[SITUACAO_OS]),0)</f>
        <v>F</v>
      </c>
      <c r="N8586" t="str">
        <f>_xlfn.XLOOKUP(tb_C103[[#This Row],[OS]],[1]!tb_C101[OS],[1]!tb_C101[OFICINA])</f>
        <v>Mecanico</v>
      </c>
      <c r="O8586" s="14">
        <f>tb_C103[[#This Row],[FIM]] - tb_C103[[#This Row],[INICIO]]</f>
        <v>0.125</v>
      </c>
    </row>
    <row r="8587" spans="1:15" x14ac:dyDescent="0.25">
      <c r="A8587" t="s">
        <v>8696</v>
      </c>
      <c r="B8587">
        <v>4578</v>
      </c>
      <c r="C8587">
        <v>3</v>
      </c>
      <c r="D8587" t="s">
        <v>8673</v>
      </c>
      <c r="E8587" s="9">
        <v>45643.375</v>
      </c>
      <c r="F8587" s="9">
        <v>45643.5</v>
      </c>
      <c r="G8587">
        <v>115</v>
      </c>
      <c r="H8587" t="s">
        <v>197</v>
      </c>
      <c r="I8587" t="s">
        <v>184</v>
      </c>
      <c r="J8587" t="s">
        <v>8671</v>
      </c>
      <c r="K8587" s="9">
        <v>45646.604814814818</v>
      </c>
      <c r="L8587" s="13">
        <f>IFERROR(_xlfn.XLOOKUP(tb_C103[[#This Row],[OS]],[1]!tb_C101[OS],[1]!tb_C101[DATA_ABERTURA]),0)</f>
        <v>45643.710856481484</v>
      </c>
      <c r="M8587" s="7" t="str">
        <f>IFERROR(_xlfn.XLOOKUP(tb_C103[[#This Row],[OS]],[1]!tb_C101[OS],[1]!tb_C101[SITUACAO_OS]),0)</f>
        <v>F</v>
      </c>
      <c r="N8587" t="str">
        <f>_xlfn.XLOOKUP(tb_C103[[#This Row],[OS]],[1]!tb_C101[OS],[1]!tb_C101[OFICINA])</f>
        <v>Mecanico</v>
      </c>
      <c r="O8587" s="14">
        <f>tb_C103[[#This Row],[FIM]] - tb_C103[[#This Row],[INICIO]]</f>
        <v>0.125</v>
      </c>
    </row>
    <row r="8588" spans="1:15" x14ac:dyDescent="0.25">
      <c r="A8588" t="s">
        <v>5446</v>
      </c>
      <c r="B8588">
        <v>4578</v>
      </c>
      <c r="C8588">
        <v>3</v>
      </c>
      <c r="D8588" t="s">
        <v>8673</v>
      </c>
      <c r="E8588" s="9">
        <v>45643.375</v>
      </c>
      <c r="F8588" s="9">
        <v>45643.5</v>
      </c>
      <c r="G8588">
        <v>115</v>
      </c>
      <c r="H8588" t="s">
        <v>197</v>
      </c>
      <c r="I8588" t="s">
        <v>184</v>
      </c>
      <c r="J8588" t="s">
        <v>8671</v>
      </c>
      <c r="K8588" s="9">
        <v>45646.604814814818</v>
      </c>
      <c r="L8588" s="13">
        <f>IFERROR(_xlfn.XLOOKUP(tb_C103[[#This Row],[OS]],[1]!tb_C101[OS],[1]!tb_C101[DATA_ABERTURA]),0)</f>
        <v>45643.710856481484</v>
      </c>
      <c r="M8588" s="7" t="str">
        <f>IFERROR(_xlfn.XLOOKUP(tb_C103[[#This Row],[OS]],[1]!tb_C101[OS],[1]!tb_C101[SITUACAO_OS]),0)</f>
        <v>F</v>
      </c>
      <c r="N8588" t="str">
        <f>_xlfn.XLOOKUP(tb_C103[[#This Row],[OS]],[1]!tb_C101[OS],[1]!tb_C101[OFICINA])</f>
        <v>Mecanico</v>
      </c>
      <c r="O8588" s="14">
        <f>tb_C103[[#This Row],[FIM]] - tb_C103[[#This Row],[INICIO]]</f>
        <v>0.125</v>
      </c>
    </row>
    <row r="8589" spans="1:15" x14ac:dyDescent="0.25">
      <c r="A8589" t="s">
        <v>6459</v>
      </c>
      <c r="B8589">
        <v>4578</v>
      </c>
      <c r="C8589">
        <v>3</v>
      </c>
      <c r="D8589" t="s">
        <v>8673</v>
      </c>
      <c r="E8589" s="9">
        <v>45643.375</v>
      </c>
      <c r="F8589" s="9">
        <v>45643.5</v>
      </c>
      <c r="G8589">
        <v>115</v>
      </c>
      <c r="H8589" t="s">
        <v>197</v>
      </c>
      <c r="I8589" t="s">
        <v>184</v>
      </c>
      <c r="J8589" t="s">
        <v>8671</v>
      </c>
      <c r="K8589" s="9">
        <v>45646.604814814818</v>
      </c>
      <c r="L8589" s="13">
        <f>IFERROR(_xlfn.XLOOKUP(tb_C103[[#This Row],[OS]],[1]!tb_C101[OS],[1]!tb_C101[DATA_ABERTURA]),0)</f>
        <v>45643.710856481484</v>
      </c>
      <c r="M8589" s="7" t="str">
        <f>IFERROR(_xlfn.XLOOKUP(tb_C103[[#This Row],[OS]],[1]!tb_C101[OS],[1]!tb_C101[SITUACAO_OS]),0)</f>
        <v>F</v>
      </c>
      <c r="N8589" t="str">
        <f>_xlfn.XLOOKUP(tb_C103[[#This Row],[OS]],[1]!tb_C101[OS],[1]!tb_C101[OFICINA])</f>
        <v>Mecanico</v>
      </c>
      <c r="O8589" s="14">
        <f>tb_C103[[#This Row],[FIM]] - tb_C103[[#This Row],[INICIO]]</f>
        <v>0.125</v>
      </c>
    </row>
    <row r="8590" spans="1:15" x14ac:dyDescent="0.25">
      <c r="A8590" t="s">
        <v>8696</v>
      </c>
      <c r="B8590">
        <v>4578</v>
      </c>
      <c r="C8590">
        <v>3</v>
      </c>
      <c r="D8590" t="s">
        <v>8673</v>
      </c>
      <c r="E8590" s="9">
        <v>45643.375</v>
      </c>
      <c r="F8590" s="9">
        <v>45643.5</v>
      </c>
      <c r="G8590">
        <v>115</v>
      </c>
      <c r="H8590" t="s">
        <v>197</v>
      </c>
      <c r="I8590" t="s">
        <v>184</v>
      </c>
      <c r="J8590" t="s">
        <v>8671</v>
      </c>
      <c r="K8590" s="9">
        <v>45646.604814814818</v>
      </c>
      <c r="L8590" s="13">
        <f>IFERROR(_xlfn.XLOOKUP(tb_C103[[#This Row],[OS]],[1]!tb_C101[OS],[1]!tb_C101[DATA_ABERTURA]),0)</f>
        <v>45643.710856481484</v>
      </c>
      <c r="M8590" s="7" t="str">
        <f>IFERROR(_xlfn.XLOOKUP(tb_C103[[#This Row],[OS]],[1]!tb_C101[OS],[1]!tb_C101[SITUACAO_OS]),0)</f>
        <v>F</v>
      </c>
      <c r="N8590" t="str">
        <f>_xlfn.XLOOKUP(tb_C103[[#This Row],[OS]],[1]!tb_C101[OS],[1]!tb_C101[OFICINA])</f>
        <v>Mecanico</v>
      </c>
      <c r="O8590" s="14">
        <f>tb_C103[[#This Row],[FIM]] - tb_C103[[#This Row],[INICIO]]</f>
        <v>0.125</v>
      </c>
    </row>
    <row r="8591" spans="1:15" x14ac:dyDescent="0.25">
      <c r="A8591" t="s">
        <v>5446</v>
      </c>
      <c r="B8591">
        <v>4579</v>
      </c>
      <c r="C8591">
        <v>3</v>
      </c>
      <c r="D8591" t="s">
        <v>8673</v>
      </c>
      <c r="E8591" s="9">
        <v>45643.604166666664</v>
      </c>
      <c r="F8591" s="9">
        <v>45643.708333333336</v>
      </c>
      <c r="G8591">
        <v>117</v>
      </c>
      <c r="H8591" t="s">
        <v>354</v>
      </c>
      <c r="I8591" t="s">
        <v>184</v>
      </c>
      <c r="J8591" t="s">
        <v>8671</v>
      </c>
      <c r="K8591" s="9">
        <v>45646.605150462965</v>
      </c>
      <c r="L8591" s="13">
        <f>IFERROR(_xlfn.XLOOKUP(tb_C103[[#This Row],[OS]],[1]!tb_C101[OS],[1]!tb_C101[DATA_ABERTURA]),0)</f>
        <v>45643.711284722223</v>
      </c>
      <c r="M8591" s="7" t="str">
        <f>IFERROR(_xlfn.XLOOKUP(tb_C103[[#This Row],[OS]],[1]!tb_C101[OS],[1]!tb_C101[SITUACAO_OS]),0)</f>
        <v>F</v>
      </c>
      <c r="N8591" t="str">
        <f>_xlfn.XLOOKUP(tb_C103[[#This Row],[OS]],[1]!tb_C101[OS],[1]!tb_C101[OFICINA])</f>
        <v>Mecanico</v>
      </c>
      <c r="O8591" s="14">
        <f>tb_C103[[#This Row],[FIM]] - tb_C103[[#This Row],[INICIO]]</f>
        <v>0.10416666667151731</v>
      </c>
    </row>
    <row r="8592" spans="1:15" x14ac:dyDescent="0.25">
      <c r="A8592" t="s">
        <v>8330</v>
      </c>
      <c r="B8592">
        <v>4579</v>
      </c>
      <c r="C8592">
        <v>3</v>
      </c>
      <c r="D8592" t="s">
        <v>8673</v>
      </c>
      <c r="E8592" s="9">
        <v>45643.604166666664</v>
      </c>
      <c r="F8592" s="9">
        <v>45643.708333333336</v>
      </c>
      <c r="G8592">
        <v>117</v>
      </c>
      <c r="H8592" t="s">
        <v>354</v>
      </c>
      <c r="I8592" t="s">
        <v>184</v>
      </c>
      <c r="J8592" t="s">
        <v>8671</v>
      </c>
      <c r="K8592" s="9">
        <v>45646.605150462965</v>
      </c>
      <c r="L8592" s="13">
        <f>IFERROR(_xlfn.XLOOKUP(tb_C103[[#This Row],[OS]],[1]!tb_C101[OS],[1]!tb_C101[DATA_ABERTURA]),0)</f>
        <v>45643.711284722223</v>
      </c>
      <c r="M8592" s="7" t="str">
        <f>IFERROR(_xlfn.XLOOKUP(tb_C103[[#This Row],[OS]],[1]!tb_C101[OS],[1]!tb_C101[SITUACAO_OS]),0)</f>
        <v>F</v>
      </c>
      <c r="N8592" t="str">
        <f>_xlfn.XLOOKUP(tb_C103[[#This Row],[OS]],[1]!tb_C101[OS],[1]!tb_C101[OFICINA])</f>
        <v>Mecanico</v>
      </c>
      <c r="O8592" s="14">
        <f>tb_C103[[#This Row],[FIM]] - tb_C103[[#This Row],[INICIO]]</f>
        <v>0.10416666667151731</v>
      </c>
    </row>
    <row r="8593" spans="1:15" x14ac:dyDescent="0.25">
      <c r="A8593" t="s">
        <v>6459</v>
      </c>
      <c r="B8593">
        <v>4579</v>
      </c>
      <c r="C8593">
        <v>3</v>
      </c>
      <c r="D8593" t="s">
        <v>8673</v>
      </c>
      <c r="E8593" s="9">
        <v>45643.604166666664</v>
      </c>
      <c r="F8593" s="9">
        <v>45643.708333333336</v>
      </c>
      <c r="G8593">
        <v>117</v>
      </c>
      <c r="H8593" t="s">
        <v>354</v>
      </c>
      <c r="I8593" t="s">
        <v>184</v>
      </c>
      <c r="J8593" t="s">
        <v>8671</v>
      </c>
      <c r="K8593" s="9">
        <v>45646.605150462965</v>
      </c>
      <c r="L8593" s="13">
        <f>IFERROR(_xlfn.XLOOKUP(tb_C103[[#This Row],[OS]],[1]!tb_C101[OS],[1]!tb_C101[DATA_ABERTURA]),0)</f>
        <v>45643.711284722223</v>
      </c>
      <c r="M8593" s="7" t="str">
        <f>IFERROR(_xlfn.XLOOKUP(tb_C103[[#This Row],[OS]],[1]!tb_C101[OS],[1]!tb_C101[SITUACAO_OS]),0)</f>
        <v>F</v>
      </c>
      <c r="N8593" t="str">
        <f>_xlfn.XLOOKUP(tb_C103[[#This Row],[OS]],[1]!tb_C101[OS],[1]!tb_C101[OFICINA])</f>
        <v>Mecanico</v>
      </c>
      <c r="O8593" s="14">
        <f>tb_C103[[#This Row],[FIM]] - tb_C103[[#This Row],[INICIO]]</f>
        <v>0.10416666667151731</v>
      </c>
    </row>
    <row r="8594" spans="1:15" x14ac:dyDescent="0.25">
      <c r="A8594" t="s">
        <v>5446</v>
      </c>
      <c r="B8594">
        <v>4579</v>
      </c>
      <c r="C8594">
        <v>3</v>
      </c>
      <c r="D8594" t="s">
        <v>8673</v>
      </c>
      <c r="E8594" s="9">
        <v>45643.604166666664</v>
      </c>
      <c r="F8594" s="9">
        <v>45643.701388888891</v>
      </c>
      <c r="G8594">
        <v>117</v>
      </c>
      <c r="H8594" t="s">
        <v>354</v>
      </c>
      <c r="I8594" t="s">
        <v>184</v>
      </c>
      <c r="J8594" t="s">
        <v>8671</v>
      </c>
      <c r="K8594" s="9">
        <v>45646.605150462965</v>
      </c>
      <c r="L8594" s="13">
        <f>IFERROR(_xlfn.XLOOKUP(tb_C103[[#This Row],[OS]],[1]!tb_C101[OS],[1]!tb_C101[DATA_ABERTURA]),0)</f>
        <v>45643.711284722223</v>
      </c>
      <c r="M8594" s="7" t="str">
        <f>IFERROR(_xlfn.XLOOKUP(tb_C103[[#This Row],[OS]],[1]!tb_C101[OS],[1]!tb_C101[SITUACAO_OS]),0)</f>
        <v>F</v>
      </c>
      <c r="N8594" t="str">
        <f>_xlfn.XLOOKUP(tb_C103[[#This Row],[OS]],[1]!tb_C101[OS],[1]!tb_C101[OFICINA])</f>
        <v>Mecanico</v>
      </c>
      <c r="O8594" s="14">
        <f>tb_C103[[#This Row],[FIM]] - tb_C103[[#This Row],[INICIO]]</f>
        <v>9.7222222226264421E-2</v>
      </c>
    </row>
    <row r="8595" spans="1:15" x14ac:dyDescent="0.25">
      <c r="A8595" t="s">
        <v>8330</v>
      </c>
      <c r="B8595">
        <v>4579</v>
      </c>
      <c r="C8595">
        <v>3</v>
      </c>
      <c r="D8595" t="s">
        <v>8673</v>
      </c>
      <c r="E8595" s="9">
        <v>45643.604166666664</v>
      </c>
      <c r="F8595" s="9">
        <v>45643.701388888891</v>
      </c>
      <c r="G8595">
        <v>117</v>
      </c>
      <c r="H8595" t="s">
        <v>354</v>
      </c>
      <c r="I8595" t="s">
        <v>184</v>
      </c>
      <c r="J8595" t="s">
        <v>8671</v>
      </c>
      <c r="K8595" s="9">
        <v>45646.605150462965</v>
      </c>
      <c r="L8595" s="13">
        <f>IFERROR(_xlfn.XLOOKUP(tb_C103[[#This Row],[OS]],[1]!tb_C101[OS],[1]!tb_C101[DATA_ABERTURA]),0)</f>
        <v>45643.711284722223</v>
      </c>
      <c r="M8595" s="7" t="str">
        <f>IFERROR(_xlfn.XLOOKUP(tb_C103[[#This Row],[OS]],[1]!tb_C101[OS],[1]!tb_C101[SITUACAO_OS]),0)</f>
        <v>F</v>
      </c>
      <c r="N8595" t="str">
        <f>_xlfn.XLOOKUP(tb_C103[[#This Row],[OS]],[1]!tb_C101[OS],[1]!tb_C101[OFICINA])</f>
        <v>Mecanico</v>
      </c>
      <c r="O8595" s="14">
        <f>tb_C103[[#This Row],[FIM]] - tb_C103[[#This Row],[INICIO]]</f>
        <v>9.7222222226264421E-2</v>
      </c>
    </row>
    <row r="8596" spans="1:15" x14ac:dyDescent="0.25">
      <c r="A8596" t="s">
        <v>6459</v>
      </c>
      <c r="B8596">
        <v>4579</v>
      </c>
      <c r="C8596">
        <v>3</v>
      </c>
      <c r="D8596" t="s">
        <v>8673</v>
      </c>
      <c r="E8596" s="9">
        <v>45643.604166666664</v>
      </c>
      <c r="F8596" s="9">
        <v>45643.701388888891</v>
      </c>
      <c r="G8596">
        <v>117</v>
      </c>
      <c r="H8596" t="s">
        <v>354</v>
      </c>
      <c r="I8596" t="s">
        <v>184</v>
      </c>
      <c r="J8596" t="s">
        <v>8671</v>
      </c>
      <c r="K8596" s="9">
        <v>45646.605150462965</v>
      </c>
      <c r="L8596" s="13">
        <f>IFERROR(_xlfn.XLOOKUP(tb_C103[[#This Row],[OS]],[1]!tb_C101[OS],[1]!tb_C101[DATA_ABERTURA]),0)</f>
        <v>45643.711284722223</v>
      </c>
      <c r="M8596" s="7" t="str">
        <f>IFERROR(_xlfn.XLOOKUP(tb_C103[[#This Row],[OS]],[1]!tb_C101[OS],[1]!tb_C101[SITUACAO_OS]),0)</f>
        <v>F</v>
      </c>
      <c r="N8596" t="str">
        <f>_xlfn.XLOOKUP(tb_C103[[#This Row],[OS]],[1]!tb_C101[OS],[1]!tb_C101[OFICINA])</f>
        <v>Mecanico</v>
      </c>
      <c r="O8596" s="14">
        <f>tb_C103[[#This Row],[FIM]] - tb_C103[[#This Row],[INICIO]]</f>
        <v>9.7222222226264421E-2</v>
      </c>
    </row>
    <row r="8597" spans="1:15" x14ac:dyDescent="0.25">
      <c r="A8597" t="s">
        <v>5446</v>
      </c>
      <c r="B8597">
        <v>4579</v>
      </c>
      <c r="C8597">
        <v>3</v>
      </c>
      <c r="D8597" t="s">
        <v>8673</v>
      </c>
      <c r="E8597" s="9">
        <v>45582.604166666664</v>
      </c>
      <c r="F8597" s="9">
        <v>45582.708333333336</v>
      </c>
      <c r="G8597">
        <v>117</v>
      </c>
      <c r="H8597" t="s">
        <v>354</v>
      </c>
      <c r="I8597" t="s">
        <v>184</v>
      </c>
      <c r="J8597" t="s">
        <v>8671</v>
      </c>
      <c r="K8597" s="9">
        <v>45646.605150462965</v>
      </c>
      <c r="L8597" s="13">
        <f>IFERROR(_xlfn.XLOOKUP(tb_C103[[#This Row],[OS]],[1]!tb_C101[OS],[1]!tb_C101[DATA_ABERTURA]),0)</f>
        <v>45643.711284722223</v>
      </c>
      <c r="M8597" s="7" t="str">
        <f>IFERROR(_xlfn.XLOOKUP(tb_C103[[#This Row],[OS]],[1]!tb_C101[OS],[1]!tb_C101[SITUACAO_OS]),0)</f>
        <v>F</v>
      </c>
      <c r="N8597" t="str">
        <f>_xlfn.XLOOKUP(tb_C103[[#This Row],[OS]],[1]!tb_C101[OS],[1]!tb_C101[OFICINA])</f>
        <v>Mecanico</v>
      </c>
      <c r="O8597" s="14">
        <f>tb_C103[[#This Row],[FIM]] - tb_C103[[#This Row],[INICIO]]</f>
        <v>0.10416666667151731</v>
      </c>
    </row>
    <row r="8598" spans="1:15" x14ac:dyDescent="0.25">
      <c r="A8598" t="s">
        <v>8330</v>
      </c>
      <c r="B8598">
        <v>4579</v>
      </c>
      <c r="C8598">
        <v>3</v>
      </c>
      <c r="D8598" t="s">
        <v>8673</v>
      </c>
      <c r="E8598" s="9">
        <v>45582.604166666664</v>
      </c>
      <c r="F8598" s="9">
        <v>45582.708333333336</v>
      </c>
      <c r="G8598">
        <v>117</v>
      </c>
      <c r="H8598" t="s">
        <v>354</v>
      </c>
      <c r="I8598" t="s">
        <v>184</v>
      </c>
      <c r="J8598" t="s">
        <v>8671</v>
      </c>
      <c r="K8598" s="9">
        <v>45646.605150462965</v>
      </c>
      <c r="L8598" s="13">
        <f>IFERROR(_xlfn.XLOOKUP(tb_C103[[#This Row],[OS]],[1]!tb_C101[OS],[1]!tb_C101[DATA_ABERTURA]),0)</f>
        <v>45643.711284722223</v>
      </c>
      <c r="M8598" s="7" t="str">
        <f>IFERROR(_xlfn.XLOOKUP(tb_C103[[#This Row],[OS]],[1]!tb_C101[OS],[1]!tb_C101[SITUACAO_OS]),0)</f>
        <v>F</v>
      </c>
      <c r="N8598" t="str">
        <f>_xlfn.XLOOKUP(tb_C103[[#This Row],[OS]],[1]!tb_C101[OS],[1]!tb_C101[OFICINA])</f>
        <v>Mecanico</v>
      </c>
      <c r="O8598" s="14">
        <f>tb_C103[[#This Row],[FIM]] - tb_C103[[#This Row],[INICIO]]</f>
        <v>0.10416666667151731</v>
      </c>
    </row>
    <row r="8599" spans="1:15" x14ac:dyDescent="0.25">
      <c r="A8599" t="s">
        <v>6459</v>
      </c>
      <c r="B8599">
        <v>4579</v>
      </c>
      <c r="C8599">
        <v>3</v>
      </c>
      <c r="D8599" t="s">
        <v>8673</v>
      </c>
      <c r="E8599" s="9">
        <v>45582.604166666664</v>
      </c>
      <c r="F8599" s="9">
        <v>45582.708333333336</v>
      </c>
      <c r="G8599">
        <v>117</v>
      </c>
      <c r="H8599" t="s">
        <v>354</v>
      </c>
      <c r="I8599" t="s">
        <v>184</v>
      </c>
      <c r="J8599" t="s">
        <v>8671</v>
      </c>
      <c r="K8599" s="9">
        <v>45646.605150462965</v>
      </c>
      <c r="L8599" s="13">
        <f>IFERROR(_xlfn.XLOOKUP(tb_C103[[#This Row],[OS]],[1]!tb_C101[OS],[1]!tb_C101[DATA_ABERTURA]),0)</f>
        <v>45643.711284722223</v>
      </c>
      <c r="M8599" s="7" t="str">
        <f>IFERROR(_xlfn.XLOOKUP(tb_C103[[#This Row],[OS]],[1]!tb_C101[OS],[1]!tb_C101[SITUACAO_OS]),0)</f>
        <v>F</v>
      </c>
      <c r="N8599" t="str">
        <f>_xlfn.XLOOKUP(tb_C103[[#This Row],[OS]],[1]!tb_C101[OS],[1]!tb_C101[OFICINA])</f>
        <v>Mecanico</v>
      </c>
      <c r="O8599" s="14">
        <f>tb_C103[[#This Row],[FIM]] - tb_C103[[#This Row],[INICIO]]</f>
        <v>0.10416666667151731</v>
      </c>
    </row>
    <row r="8600" spans="1:15" x14ac:dyDescent="0.25">
      <c r="B8600">
        <v>4580</v>
      </c>
      <c r="C8600">
        <v>3</v>
      </c>
      <c r="D8600" t="s">
        <v>8673</v>
      </c>
      <c r="E8600" s="9"/>
      <c r="F8600" s="9"/>
      <c r="G8600">
        <v>115</v>
      </c>
      <c r="H8600" t="s">
        <v>197</v>
      </c>
      <c r="I8600" t="s">
        <v>184</v>
      </c>
      <c r="J8600" t="s">
        <v>8682</v>
      </c>
      <c r="K8600" s="9">
        <v>45670.605081018519</v>
      </c>
      <c r="L8600" s="13">
        <f>IFERROR(_xlfn.XLOOKUP(tb_C103[[#This Row],[OS]],[1]!tb_C101[OS],[1]!tb_C101[DATA_ABERTURA]),0)</f>
        <v>45643.727233796293</v>
      </c>
      <c r="M8600" s="7" t="str">
        <f>IFERROR(_xlfn.XLOOKUP(tb_C103[[#This Row],[OS]],[1]!tb_C101[OS],[1]!tb_C101[SITUACAO_OS]),0)</f>
        <v>F</v>
      </c>
      <c r="N8600" t="str">
        <f>_xlfn.XLOOKUP(tb_C103[[#This Row],[OS]],[1]!tb_C101[OS],[1]!tb_C101[OFICINA])</f>
        <v>AUTOMATICO - TROCAR</v>
      </c>
      <c r="O8600" s="14">
        <f>tb_C103[[#This Row],[FIM]] - tb_C103[[#This Row],[INICIO]]</f>
        <v>0</v>
      </c>
    </row>
    <row r="8601" spans="1:15" x14ac:dyDescent="0.25">
      <c r="B8601">
        <v>4581</v>
      </c>
      <c r="C8601">
        <v>3</v>
      </c>
      <c r="D8601" t="s">
        <v>8673</v>
      </c>
      <c r="E8601" s="9"/>
      <c r="F8601" s="9"/>
      <c r="G8601">
        <v>113</v>
      </c>
      <c r="H8601" t="s">
        <v>213</v>
      </c>
      <c r="I8601" t="s">
        <v>184</v>
      </c>
      <c r="J8601" t="s">
        <v>8682</v>
      </c>
      <c r="K8601" s="9">
        <v>45670.604560185187</v>
      </c>
      <c r="L8601" s="13">
        <f>IFERROR(_xlfn.XLOOKUP(tb_C103[[#This Row],[OS]],[1]!tb_C101[OS],[1]!tb_C101[DATA_ABERTURA]),0)</f>
        <v>45643.894178240742</v>
      </c>
      <c r="M8601" s="7" t="str">
        <f>IFERROR(_xlfn.XLOOKUP(tb_C103[[#This Row],[OS]],[1]!tb_C101[OS],[1]!tb_C101[SITUACAO_OS]),0)</f>
        <v>F</v>
      </c>
      <c r="N8601" t="str">
        <f>_xlfn.XLOOKUP(tb_C103[[#This Row],[OS]],[1]!tb_C101[OS],[1]!tb_C101[OFICINA])</f>
        <v>AUTOMATICO - TROCAR</v>
      </c>
      <c r="O8601" s="14">
        <f>tb_C103[[#This Row],[FIM]] - tb_C103[[#This Row],[INICIO]]</f>
        <v>0</v>
      </c>
    </row>
    <row r="8602" spans="1:15" x14ac:dyDescent="0.25">
      <c r="B8602">
        <v>4582</v>
      </c>
      <c r="C8602">
        <v>3</v>
      </c>
      <c r="D8602" t="s">
        <v>8673</v>
      </c>
      <c r="E8602" s="9"/>
      <c r="F8602" s="9"/>
      <c r="G8602">
        <v>115</v>
      </c>
      <c r="H8602" t="s">
        <v>197</v>
      </c>
      <c r="I8602" t="s">
        <v>184</v>
      </c>
      <c r="J8602" t="s">
        <v>8682</v>
      </c>
      <c r="K8602" s="9">
        <v>45670.608298611114</v>
      </c>
      <c r="L8602" s="13">
        <f>IFERROR(_xlfn.XLOOKUP(tb_C103[[#This Row],[OS]],[1]!tb_C101[OS],[1]!tb_C101[DATA_ABERTURA]),0)</f>
        <v>45643.988113425927</v>
      </c>
      <c r="M8602" s="7" t="str">
        <f>IFERROR(_xlfn.XLOOKUP(tb_C103[[#This Row],[OS]],[1]!tb_C101[OS],[1]!tb_C101[SITUACAO_OS]),0)</f>
        <v>F</v>
      </c>
      <c r="N8602" t="str">
        <f>_xlfn.XLOOKUP(tb_C103[[#This Row],[OS]],[1]!tb_C101[OS],[1]!tb_C101[OFICINA])</f>
        <v>AUTOMATICO - TROCAR</v>
      </c>
      <c r="O8602" s="14">
        <f>tb_C103[[#This Row],[FIM]] - tb_C103[[#This Row],[INICIO]]</f>
        <v>0</v>
      </c>
    </row>
    <row r="8603" spans="1:15" x14ac:dyDescent="0.25">
      <c r="A8603" t="s">
        <v>731</v>
      </c>
      <c r="B8603">
        <v>4583</v>
      </c>
      <c r="C8603">
        <v>3</v>
      </c>
      <c r="D8603" t="s">
        <v>8673</v>
      </c>
      <c r="E8603" s="9">
        <v>45644.333333333336</v>
      </c>
      <c r="F8603" s="9">
        <v>45644.375</v>
      </c>
      <c r="G8603">
        <v>9010</v>
      </c>
      <c r="H8603" t="s">
        <v>2406</v>
      </c>
      <c r="I8603" t="s">
        <v>1476</v>
      </c>
      <c r="J8603" t="s">
        <v>8678</v>
      </c>
      <c r="K8603" s="9">
        <v>45665.603865740741</v>
      </c>
      <c r="L8603" s="13">
        <f>IFERROR(_xlfn.XLOOKUP(tb_C103[[#This Row],[OS]],[1]!tb_C101[OS],[1]!tb_C101[DATA_ABERTURA]),0)</f>
        <v>45644.439120370371</v>
      </c>
      <c r="M8603" s="7" t="str">
        <f>IFERROR(_xlfn.XLOOKUP(tb_C103[[#This Row],[OS]],[1]!tb_C101[OS],[1]!tb_C101[SITUACAO_OS]),0)</f>
        <v>F</v>
      </c>
      <c r="N8603" t="str">
        <f>_xlfn.XLOOKUP(tb_C103[[#This Row],[OS]],[1]!tb_C101[OS],[1]!tb_C101[OFICINA])</f>
        <v>Terceiro</v>
      </c>
      <c r="O8603" s="14">
        <f>tb_C103[[#This Row],[FIM]] - tb_C103[[#This Row],[INICIO]]</f>
        <v>4.1666666664241347E-2</v>
      </c>
    </row>
    <row r="8604" spans="1:15" x14ac:dyDescent="0.25">
      <c r="A8604" t="s">
        <v>731</v>
      </c>
      <c r="B8604">
        <v>4584</v>
      </c>
      <c r="C8604">
        <v>3</v>
      </c>
      <c r="D8604" t="s">
        <v>8673</v>
      </c>
      <c r="E8604" s="9">
        <v>45644.375</v>
      </c>
      <c r="F8604" s="9">
        <v>45644.458333333336</v>
      </c>
      <c r="G8604">
        <v>9002</v>
      </c>
      <c r="H8604" t="s">
        <v>1098</v>
      </c>
      <c r="I8604" t="s">
        <v>1476</v>
      </c>
      <c r="J8604" t="s">
        <v>8678</v>
      </c>
      <c r="K8604" s="9">
        <v>45665.603495370371</v>
      </c>
      <c r="L8604" s="13">
        <f>IFERROR(_xlfn.XLOOKUP(tb_C103[[#This Row],[OS]],[1]!tb_C101[OS],[1]!tb_C101[DATA_ABERTURA]),0)</f>
        <v>45644.439386574071</v>
      </c>
      <c r="M8604" s="7" t="str">
        <f>IFERROR(_xlfn.XLOOKUP(tb_C103[[#This Row],[OS]],[1]!tb_C101[OS],[1]!tb_C101[SITUACAO_OS]),0)</f>
        <v>F</v>
      </c>
      <c r="N8604" t="str">
        <f>_xlfn.XLOOKUP(tb_C103[[#This Row],[OS]],[1]!tb_C101[OS],[1]!tb_C101[OFICINA])</f>
        <v>Terceiro</v>
      </c>
      <c r="O8604" s="14">
        <f>tb_C103[[#This Row],[FIM]] - tb_C103[[#This Row],[INICIO]]</f>
        <v>8.3333333335758653E-2</v>
      </c>
    </row>
    <row r="8605" spans="1:15" x14ac:dyDescent="0.25">
      <c r="A8605" t="s">
        <v>1764</v>
      </c>
      <c r="B8605">
        <v>4585</v>
      </c>
      <c r="C8605">
        <v>3</v>
      </c>
      <c r="D8605" t="s">
        <v>8673</v>
      </c>
      <c r="E8605" s="9">
        <v>45643.722222222219</v>
      </c>
      <c r="F8605" s="9">
        <v>45643.75</v>
      </c>
      <c r="G8605">
        <v>506</v>
      </c>
      <c r="H8605" t="s">
        <v>819</v>
      </c>
      <c r="I8605" t="s">
        <v>24</v>
      </c>
      <c r="J8605" t="s">
        <v>8674</v>
      </c>
      <c r="K8605" s="9">
        <v>45665.605567129627</v>
      </c>
      <c r="L8605" s="13">
        <f>IFERROR(_xlfn.XLOOKUP(tb_C103[[#This Row],[OS]],[1]!tb_C101[OS],[1]!tb_C101[DATA_ABERTURA]),0)</f>
        <v>45644.494652777779</v>
      </c>
      <c r="M8605" s="7" t="str">
        <f>IFERROR(_xlfn.XLOOKUP(tb_C103[[#This Row],[OS]],[1]!tb_C101[OS],[1]!tb_C101[SITUACAO_OS]),0)</f>
        <v>F</v>
      </c>
      <c r="N8605" t="str">
        <f>_xlfn.XLOOKUP(tb_C103[[#This Row],[OS]],[1]!tb_C101[OS],[1]!tb_C101[OFICINA])</f>
        <v>Eletrico</v>
      </c>
      <c r="O8605" s="14">
        <f>tb_C103[[#This Row],[FIM]] - tb_C103[[#This Row],[INICIO]]</f>
        <v>2.7777777781011537E-2</v>
      </c>
    </row>
    <row r="8606" spans="1:15" x14ac:dyDescent="0.25">
      <c r="A8606" t="s">
        <v>4080</v>
      </c>
      <c r="B8606">
        <v>4585</v>
      </c>
      <c r="C8606">
        <v>3</v>
      </c>
      <c r="D8606" t="s">
        <v>8673</v>
      </c>
      <c r="E8606" s="9">
        <v>45643.722222222219</v>
      </c>
      <c r="F8606" s="9">
        <v>45643.75</v>
      </c>
      <c r="G8606">
        <v>506</v>
      </c>
      <c r="H8606" t="s">
        <v>819</v>
      </c>
      <c r="I8606" t="s">
        <v>24</v>
      </c>
      <c r="J8606" t="s">
        <v>8674</v>
      </c>
      <c r="K8606" s="9">
        <v>45665.605567129627</v>
      </c>
      <c r="L8606" s="13">
        <f>IFERROR(_xlfn.XLOOKUP(tb_C103[[#This Row],[OS]],[1]!tb_C101[OS],[1]!tb_C101[DATA_ABERTURA]),0)</f>
        <v>45644.494652777779</v>
      </c>
      <c r="M8606" s="7" t="str">
        <f>IFERROR(_xlfn.XLOOKUP(tb_C103[[#This Row],[OS]],[1]!tb_C101[OS],[1]!tb_C101[SITUACAO_OS]),0)</f>
        <v>F</v>
      </c>
      <c r="N8606" t="str">
        <f>_xlfn.XLOOKUP(tb_C103[[#This Row],[OS]],[1]!tb_C101[OS],[1]!tb_C101[OFICINA])</f>
        <v>Eletrico</v>
      </c>
      <c r="O8606" s="14">
        <f>tb_C103[[#This Row],[FIM]] - tb_C103[[#This Row],[INICIO]]</f>
        <v>2.7777777781011537E-2</v>
      </c>
    </row>
    <row r="8607" spans="1:15" x14ac:dyDescent="0.25">
      <c r="A8607" t="s">
        <v>1764</v>
      </c>
      <c r="B8607">
        <v>4585</v>
      </c>
      <c r="C8607">
        <v>3</v>
      </c>
      <c r="D8607" t="s">
        <v>8673</v>
      </c>
      <c r="E8607" s="9">
        <v>45643.722222222219</v>
      </c>
      <c r="F8607" s="9">
        <v>45643.75</v>
      </c>
      <c r="G8607">
        <v>506</v>
      </c>
      <c r="H8607" t="s">
        <v>819</v>
      </c>
      <c r="I8607" t="s">
        <v>24</v>
      </c>
      <c r="J8607" t="s">
        <v>8674</v>
      </c>
      <c r="K8607" s="9">
        <v>45665.605567129627</v>
      </c>
      <c r="L8607" s="13">
        <f>IFERROR(_xlfn.XLOOKUP(tb_C103[[#This Row],[OS]],[1]!tb_C101[OS],[1]!tb_C101[DATA_ABERTURA]),0)</f>
        <v>45644.494652777779</v>
      </c>
      <c r="M8607" s="7" t="str">
        <f>IFERROR(_xlfn.XLOOKUP(tb_C103[[#This Row],[OS]],[1]!tb_C101[OS],[1]!tb_C101[SITUACAO_OS]),0)</f>
        <v>F</v>
      </c>
      <c r="N8607" t="str">
        <f>_xlfn.XLOOKUP(tb_C103[[#This Row],[OS]],[1]!tb_C101[OS],[1]!tb_C101[OFICINA])</f>
        <v>Eletrico</v>
      </c>
      <c r="O8607" s="14">
        <f>tb_C103[[#This Row],[FIM]] - tb_C103[[#This Row],[INICIO]]</f>
        <v>2.7777777781011537E-2</v>
      </c>
    </row>
    <row r="8608" spans="1:15" x14ac:dyDescent="0.25">
      <c r="A8608" t="s">
        <v>4080</v>
      </c>
      <c r="B8608">
        <v>4585</v>
      </c>
      <c r="C8608">
        <v>3</v>
      </c>
      <c r="D8608" t="s">
        <v>8673</v>
      </c>
      <c r="E8608" s="9">
        <v>45643.722222222219</v>
      </c>
      <c r="F8608" s="9">
        <v>45643.75</v>
      </c>
      <c r="G8608">
        <v>506</v>
      </c>
      <c r="H8608" t="s">
        <v>819</v>
      </c>
      <c r="I8608" t="s">
        <v>24</v>
      </c>
      <c r="J8608" t="s">
        <v>8674</v>
      </c>
      <c r="K8608" s="9">
        <v>45665.605567129627</v>
      </c>
      <c r="L8608" s="13">
        <f>IFERROR(_xlfn.XLOOKUP(tb_C103[[#This Row],[OS]],[1]!tb_C101[OS],[1]!tb_C101[DATA_ABERTURA]),0)</f>
        <v>45644.494652777779</v>
      </c>
      <c r="M8608" s="7" t="str">
        <f>IFERROR(_xlfn.XLOOKUP(tb_C103[[#This Row],[OS]],[1]!tb_C101[OS],[1]!tb_C101[SITUACAO_OS]),0)</f>
        <v>F</v>
      </c>
      <c r="N8608" t="str">
        <f>_xlfn.XLOOKUP(tb_C103[[#This Row],[OS]],[1]!tb_C101[OS],[1]!tb_C101[OFICINA])</f>
        <v>Eletrico</v>
      </c>
      <c r="O8608" s="14">
        <f>tb_C103[[#This Row],[FIM]] - tb_C103[[#This Row],[INICIO]]</f>
        <v>2.7777777781011537E-2</v>
      </c>
    </row>
    <row r="8609" spans="1:15" x14ac:dyDescent="0.25">
      <c r="B8609">
        <v>4586</v>
      </c>
      <c r="C8609">
        <v>3</v>
      </c>
      <c r="D8609" t="s">
        <v>8673</v>
      </c>
      <c r="E8609" s="9"/>
      <c r="F8609" s="9"/>
      <c r="G8609">
        <v>115</v>
      </c>
      <c r="H8609" t="s">
        <v>197</v>
      </c>
      <c r="I8609" t="s">
        <v>184</v>
      </c>
      <c r="J8609" t="s">
        <v>8671</v>
      </c>
      <c r="K8609" s="9"/>
      <c r="L8609" s="13">
        <f>IFERROR(_xlfn.XLOOKUP(tb_C103[[#This Row],[OS]],[1]!tb_C101[OS],[1]!tb_C101[DATA_ABERTURA]),0)</f>
        <v>45644.502893518518</v>
      </c>
      <c r="M8609" s="7" t="str">
        <f>IFERROR(_xlfn.XLOOKUP(tb_C103[[#This Row],[OS]],[1]!tb_C101[OS],[1]!tb_C101[SITUACAO_OS]),0)</f>
        <v>A</v>
      </c>
      <c r="N8609" t="str">
        <f>_xlfn.XLOOKUP(tb_C103[[#This Row],[OS]],[1]!tb_C101[OS],[1]!tb_C101[OFICINA])</f>
        <v>Mecanico</v>
      </c>
      <c r="O8609" s="14">
        <f>tb_C103[[#This Row],[FIM]] - tb_C103[[#This Row],[INICIO]]</f>
        <v>0</v>
      </c>
    </row>
    <row r="8610" spans="1:15" x14ac:dyDescent="0.25">
      <c r="B8610">
        <v>4587</v>
      </c>
      <c r="C8610">
        <v>8</v>
      </c>
      <c r="D8610" t="s">
        <v>8694</v>
      </c>
      <c r="E8610" s="9"/>
      <c r="F8610" s="9"/>
      <c r="G8610">
        <v>115</v>
      </c>
      <c r="H8610" t="s">
        <v>197</v>
      </c>
      <c r="I8610" t="s">
        <v>184</v>
      </c>
      <c r="J8610" t="s">
        <v>8671</v>
      </c>
      <c r="K8610" s="9"/>
      <c r="L8610" s="13">
        <f>IFERROR(_xlfn.XLOOKUP(tb_C103[[#This Row],[OS]],[1]!tb_C101[OS],[1]!tb_C101[DATA_ABERTURA]),0)</f>
        <v>45644.504386574074</v>
      </c>
      <c r="M8610" s="7" t="str">
        <f>IFERROR(_xlfn.XLOOKUP(tb_C103[[#This Row],[OS]],[1]!tb_C101[OS],[1]!tb_C101[SITUACAO_OS]),0)</f>
        <v>A</v>
      </c>
      <c r="N8610" t="str">
        <f>_xlfn.XLOOKUP(tb_C103[[#This Row],[OS]],[1]!tb_C101[OS],[1]!tb_C101[OFICINA])</f>
        <v>Mecanico</v>
      </c>
      <c r="O8610" s="14">
        <f>tb_C103[[#This Row],[FIM]] - tb_C103[[#This Row],[INICIO]]</f>
        <v>0</v>
      </c>
    </row>
    <row r="8611" spans="1:15" x14ac:dyDescent="0.25">
      <c r="B8611">
        <v>4588</v>
      </c>
      <c r="C8611">
        <v>3</v>
      </c>
      <c r="D8611" t="s">
        <v>8673</v>
      </c>
      <c r="E8611" s="9"/>
      <c r="F8611" s="9"/>
      <c r="G8611">
        <v>115</v>
      </c>
      <c r="H8611" t="s">
        <v>197</v>
      </c>
      <c r="I8611" t="s">
        <v>184</v>
      </c>
      <c r="J8611" t="s">
        <v>8671</v>
      </c>
      <c r="K8611" s="9"/>
      <c r="L8611" s="13">
        <f>IFERROR(_xlfn.XLOOKUP(tb_C103[[#This Row],[OS]],[1]!tb_C101[OS],[1]!tb_C101[DATA_ABERTURA]),0)</f>
        <v>45644.513541666667</v>
      </c>
      <c r="M8611" s="7" t="str">
        <f>IFERROR(_xlfn.XLOOKUP(tb_C103[[#This Row],[OS]],[1]!tb_C101[OS],[1]!tb_C101[SITUACAO_OS]),0)</f>
        <v>A</v>
      </c>
      <c r="N8611" t="str">
        <f>_xlfn.XLOOKUP(tb_C103[[#This Row],[OS]],[1]!tb_C101[OS],[1]!tb_C101[OFICINA])</f>
        <v>Mecanico</v>
      </c>
      <c r="O8611" s="14">
        <f>tb_C103[[#This Row],[FIM]] - tb_C103[[#This Row],[INICIO]]</f>
        <v>0</v>
      </c>
    </row>
    <row r="8612" spans="1:15" x14ac:dyDescent="0.25">
      <c r="B8612">
        <v>4589</v>
      </c>
      <c r="C8612">
        <v>3</v>
      </c>
      <c r="D8612" t="s">
        <v>8673</v>
      </c>
      <c r="E8612" s="9"/>
      <c r="F8612" s="9"/>
      <c r="G8612">
        <v>115</v>
      </c>
      <c r="H8612" t="s">
        <v>197</v>
      </c>
      <c r="I8612" t="s">
        <v>184</v>
      </c>
      <c r="J8612" t="s">
        <v>8674</v>
      </c>
      <c r="K8612" s="9"/>
      <c r="L8612" s="13">
        <f>IFERROR(_xlfn.XLOOKUP(tb_C103[[#This Row],[OS]],[1]!tb_C101[OS],[1]!tb_C101[DATA_ABERTURA]),0)</f>
        <v>45644.514247685183</v>
      </c>
      <c r="M8612" s="7" t="str">
        <f>IFERROR(_xlfn.XLOOKUP(tb_C103[[#This Row],[OS]],[1]!tb_C101[OS],[1]!tb_C101[SITUACAO_OS]),0)</f>
        <v>A</v>
      </c>
      <c r="N8612" t="str">
        <f>_xlfn.XLOOKUP(tb_C103[[#This Row],[OS]],[1]!tb_C101[OS],[1]!tb_C101[OFICINA])</f>
        <v>Eletrico</v>
      </c>
      <c r="O8612" s="14">
        <f>tb_C103[[#This Row],[FIM]] - tb_C103[[#This Row],[INICIO]]</f>
        <v>0</v>
      </c>
    </row>
    <row r="8613" spans="1:15" x14ac:dyDescent="0.25">
      <c r="B8613">
        <v>4590</v>
      </c>
      <c r="C8613">
        <v>3</v>
      </c>
      <c r="D8613" t="s">
        <v>8673</v>
      </c>
      <c r="E8613" s="9"/>
      <c r="F8613" s="9"/>
      <c r="G8613">
        <v>115</v>
      </c>
      <c r="H8613" t="s">
        <v>197</v>
      </c>
      <c r="I8613" t="s">
        <v>184</v>
      </c>
      <c r="J8613" t="s">
        <v>8671</v>
      </c>
      <c r="K8613" s="9"/>
      <c r="L8613" s="13">
        <f>IFERROR(_xlfn.XLOOKUP(tb_C103[[#This Row],[OS]],[1]!tb_C101[OS],[1]!tb_C101[DATA_ABERTURA]),0)</f>
        <v>45644.514768518522</v>
      </c>
      <c r="M8613" s="7" t="str">
        <f>IFERROR(_xlfn.XLOOKUP(tb_C103[[#This Row],[OS]],[1]!tb_C101[OS],[1]!tb_C101[SITUACAO_OS]),0)</f>
        <v>A</v>
      </c>
      <c r="N8613" t="str">
        <f>_xlfn.XLOOKUP(tb_C103[[#This Row],[OS]],[1]!tb_C101[OS],[1]!tb_C101[OFICINA])</f>
        <v>Mecanico</v>
      </c>
      <c r="O8613" s="14">
        <f>tb_C103[[#This Row],[FIM]] - tb_C103[[#This Row],[INICIO]]</f>
        <v>0</v>
      </c>
    </row>
    <row r="8614" spans="1:15" x14ac:dyDescent="0.25">
      <c r="A8614" t="s">
        <v>8686</v>
      </c>
      <c r="B8614">
        <v>4591</v>
      </c>
      <c r="C8614">
        <v>3</v>
      </c>
      <c r="D8614" t="s">
        <v>8673</v>
      </c>
      <c r="E8614" s="9"/>
      <c r="F8614" s="9"/>
      <c r="G8614">
        <v>117</v>
      </c>
      <c r="H8614" t="s">
        <v>354</v>
      </c>
      <c r="I8614" t="s">
        <v>184</v>
      </c>
      <c r="J8614" t="s">
        <v>8671</v>
      </c>
      <c r="K8614" s="9"/>
      <c r="L8614" s="13">
        <f>IFERROR(_xlfn.XLOOKUP(tb_C103[[#This Row],[OS]],[1]!tb_C101[OS],[1]!tb_C101[DATA_ABERTURA]),0)</f>
        <v>45644.515381944446</v>
      </c>
      <c r="M8614" s="7" t="str">
        <f>IFERROR(_xlfn.XLOOKUP(tb_C103[[#This Row],[OS]],[1]!tb_C101[OS],[1]!tb_C101[SITUACAO_OS]),0)</f>
        <v>A</v>
      </c>
      <c r="N8614" t="str">
        <f>_xlfn.XLOOKUP(tb_C103[[#This Row],[OS]],[1]!tb_C101[OS],[1]!tb_C101[OFICINA])</f>
        <v>Mecanico</v>
      </c>
      <c r="O8614" s="14">
        <f>tb_C103[[#This Row],[FIM]] - tb_C103[[#This Row],[INICIO]]</f>
        <v>0</v>
      </c>
    </row>
    <row r="8615" spans="1:15" x14ac:dyDescent="0.25">
      <c r="A8615" t="s">
        <v>5446</v>
      </c>
      <c r="B8615">
        <v>4591</v>
      </c>
      <c r="C8615">
        <v>3</v>
      </c>
      <c r="D8615" t="s">
        <v>8673</v>
      </c>
      <c r="E8615" s="9"/>
      <c r="F8615" s="9"/>
      <c r="G8615">
        <v>117</v>
      </c>
      <c r="H8615" t="s">
        <v>354</v>
      </c>
      <c r="I8615" t="s">
        <v>184</v>
      </c>
      <c r="J8615" t="s">
        <v>8671</v>
      </c>
      <c r="K8615" s="9"/>
      <c r="L8615" s="13">
        <f>IFERROR(_xlfn.XLOOKUP(tb_C103[[#This Row],[OS]],[1]!tb_C101[OS],[1]!tb_C101[DATA_ABERTURA]),0)</f>
        <v>45644.515381944446</v>
      </c>
      <c r="M8615" s="7" t="str">
        <f>IFERROR(_xlfn.XLOOKUP(tb_C103[[#This Row],[OS]],[1]!tb_C101[OS],[1]!tb_C101[SITUACAO_OS]),0)</f>
        <v>A</v>
      </c>
      <c r="N8615" t="str">
        <f>_xlfn.XLOOKUP(tb_C103[[#This Row],[OS]],[1]!tb_C101[OS],[1]!tb_C101[OFICINA])</f>
        <v>Mecanico</v>
      </c>
      <c r="O8615" s="14">
        <f>tb_C103[[#This Row],[FIM]] - tb_C103[[#This Row],[INICIO]]</f>
        <v>0</v>
      </c>
    </row>
    <row r="8616" spans="1:15" x14ac:dyDescent="0.25">
      <c r="A8616" t="s">
        <v>1764</v>
      </c>
      <c r="B8616">
        <v>4592</v>
      </c>
      <c r="C8616">
        <v>3</v>
      </c>
      <c r="D8616" t="s">
        <v>8673</v>
      </c>
      <c r="E8616" s="9">
        <v>45643.430555555555</v>
      </c>
      <c r="F8616" s="9">
        <v>45643.506944444445</v>
      </c>
      <c r="G8616">
        <v>115</v>
      </c>
      <c r="H8616" t="s">
        <v>197</v>
      </c>
      <c r="I8616" t="s">
        <v>184</v>
      </c>
      <c r="J8616" t="s">
        <v>8674</v>
      </c>
      <c r="K8616" s="9"/>
      <c r="L8616" s="13">
        <f>IFERROR(_xlfn.XLOOKUP(tb_C103[[#This Row],[OS]],[1]!tb_C101[OS],[1]!tb_C101[DATA_ABERTURA]),0)</f>
        <v>45644.517696759256</v>
      </c>
      <c r="M8616" s="7" t="str">
        <f>IFERROR(_xlfn.XLOOKUP(tb_C103[[#This Row],[OS]],[1]!tb_C101[OS],[1]!tb_C101[SITUACAO_OS]),0)</f>
        <v>E</v>
      </c>
      <c r="N8616" t="str">
        <f>_xlfn.XLOOKUP(tb_C103[[#This Row],[OS]],[1]!tb_C101[OS],[1]!tb_C101[OFICINA])</f>
        <v>Eletrico</v>
      </c>
      <c r="O8616" s="14">
        <f>tb_C103[[#This Row],[FIM]] - tb_C103[[#This Row],[INICIO]]</f>
        <v>7.6388888890505768E-2</v>
      </c>
    </row>
    <row r="8617" spans="1:15" x14ac:dyDescent="0.25">
      <c r="A8617" t="s">
        <v>1764</v>
      </c>
      <c r="B8617">
        <v>4593</v>
      </c>
      <c r="C8617">
        <v>3</v>
      </c>
      <c r="D8617" t="s">
        <v>8673</v>
      </c>
      <c r="E8617" s="9">
        <v>45643.451388888891</v>
      </c>
      <c r="F8617" s="9">
        <v>45643.465277777781</v>
      </c>
      <c r="G8617">
        <v>115</v>
      </c>
      <c r="H8617" t="s">
        <v>197</v>
      </c>
      <c r="I8617" t="s">
        <v>184</v>
      </c>
      <c r="J8617" t="s">
        <v>8671</v>
      </c>
      <c r="K8617" s="9"/>
      <c r="L8617" s="13">
        <f>IFERROR(_xlfn.XLOOKUP(tb_C103[[#This Row],[OS]],[1]!tb_C101[OS],[1]!tb_C101[DATA_ABERTURA]),0)</f>
        <v>45644.518310185187</v>
      </c>
      <c r="M8617" s="7" t="str">
        <f>IFERROR(_xlfn.XLOOKUP(tb_C103[[#This Row],[OS]],[1]!tb_C101[OS],[1]!tb_C101[SITUACAO_OS]),0)</f>
        <v>E</v>
      </c>
      <c r="N8617" t="str">
        <f>_xlfn.XLOOKUP(tb_C103[[#This Row],[OS]],[1]!tb_C101[OS],[1]!tb_C101[OFICINA])</f>
        <v>Mecanico</v>
      </c>
      <c r="O8617" s="14">
        <f>tb_C103[[#This Row],[FIM]] - tb_C103[[#This Row],[INICIO]]</f>
        <v>1.3888888890505768E-2</v>
      </c>
    </row>
    <row r="8618" spans="1:15" x14ac:dyDescent="0.25">
      <c r="A8618" t="s">
        <v>5446</v>
      </c>
      <c r="B8618">
        <v>4594</v>
      </c>
      <c r="C8618">
        <v>3</v>
      </c>
      <c r="D8618" t="s">
        <v>8673</v>
      </c>
      <c r="E8618" s="9">
        <v>45644.395833333336</v>
      </c>
      <c r="F8618" s="9">
        <v>45644.416666666664</v>
      </c>
      <c r="G8618">
        <v>115</v>
      </c>
      <c r="H8618" t="s">
        <v>197</v>
      </c>
      <c r="I8618" t="s">
        <v>184</v>
      </c>
      <c r="J8618" t="s">
        <v>8671</v>
      </c>
      <c r="K8618" s="9">
        <v>45664.723287037035</v>
      </c>
      <c r="L8618" s="13">
        <f>IFERROR(_xlfn.XLOOKUP(tb_C103[[#This Row],[OS]],[1]!tb_C101[OS],[1]!tb_C101[DATA_ABERTURA]),0)</f>
        <v>45644.643784722219</v>
      </c>
      <c r="M8618" s="7" t="str">
        <f>IFERROR(_xlfn.XLOOKUP(tb_C103[[#This Row],[OS]],[1]!tb_C101[OS],[1]!tb_C101[SITUACAO_OS]),0)</f>
        <v>F</v>
      </c>
      <c r="N8618" t="str">
        <f>_xlfn.XLOOKUP(tb_C103[[#This Row],[OS]],[1]!tb_C101[OS],[1]!tb_C101[OFICINA])</f>
        <v>Mecanico</v>
      </c>
      <c r="O8618" s="14">
        <f>tb_C103[[#This Row],[FIM]] - tb_C103[[#This Row],[INICIO]]</f>
        <v>2.0833333328482695E-2</v>
      </c>
    </row>
    <row r="8619" spans="1:15" x14ac:dyDescent="0.25">
      <c r="A8619" t="s">
        <v>5446</v>
      </c>
      <c r="B8619">
        <v>4595</v>
      </c>
      <c r="C8619">
        <v>3</v>
      </c>
      <c r="D8619" t="s">
        <v>8673</v>
      </c>
      <c r="E8619" s="9">
        <v>45644.458333333336</v>
      </c>
      <c r="F8619" s="9">
        <v>45644.479166666664</v>
      </c>
      <c r="G8619">
        <v>108</v>
      </c>
      <c r="H8619" t="s">
        <v>317</v>
      </c>
      <c r="I8619" t="s">
        <v>184</v>
      </c>
      <c r="J8619" t="s">
        <v>8671</v>
      </c>
      <c r="K8619" s="9">
        <v>45664.722118055557</v>
      </c>
      <c r="L8619" s="13">
        <f>IFERROR(_xlfn.XLOOKUP(tb_C103[[#This Row],[OS]],[1]!tb_C101[OS],[1]!tb_C101[DATA_ABERTURA]),0)</f>
        <v>45644.646481481483</v>
      </c>
      <c r="M8619" s="7" t="str">
        <f>IFERROR(_xlfn.XLOOKUP(tb_C103[[#This Row],[OS]],[1]!tb_C101[OS],[1]!tb_C101[SITUACAO_OS]),0)</f>
        <v>F</v>
      </c>
      <c r="N8619" t="str">
        <f>_xlfn.XLOOKUP(tb_C103[[#This Row],[OS]],[1]!tb_C101[OS],[1]!tb_C101[OFICINA])</f>
        <v>Mecanico</v>
      </c>
      <c r="O8619" s="14">
        <f>tb_C103[[#This Row],[FIM]] - tb_C103[[#This Row],[INICIO]]</f>
        <v>2.0833333328482695E-2</v>
      </c>
    </row>
    <row r="8620" spans="1:15" x14ac:dyDescent="0.25">
      <c r="A8620" t="s">
        <v>5446</v>
      </c>
      <c r="B8620">
        <v>4596</v>
      </c>
      <c r="C8620">
        <v>3</v>
      </c>
      <c r="D8620" t="s">
        <v>8673</v>
      </c>
      <c r="E8620" s="9">
        <v>45644.625</v>
      </c>
      <c r="F8620" s="9">
        <v>45644.708333333336</v>
      </c>
      <c r="G8620">
        <v>113</v>
      </c>
      <c r="H8620" t="s">
        <v>213</v>
      </c>
      <c r="I8620" t="s">
        <v>184</v>
      </c>
      <c r="J8620" t="s">
        <v>8674</v>
      </c>
      <c r="K8620" s="9"/>
      <c r="L8620" s="13">
        <f>IFERROR(_xlfn.XLOOKUP(tb_C103[[#This Row],[OS]],[1]!tb_C101[OS],[1]!tb_C101[DATA_ABERTURA]),0)</f>
        <v>45644.660694444443</v>
      </c>
      <c r="M8620" s="7" t="str">
        <f>IFERROR(_xlfn.XLOOKUP(tb_C103[[#This Row],[OS]],[1]!tb_C101[OS],[1]!tb_C101[SITUACAO_OS]),0)</f>
        <v>A</v>
      </c>
      <c r="N8620" t="str">
        <f>_xlfn.XLOOKUP(tb_C103[[#This Row],[OS]],[1]!tb_C101[OS],[1]!tb_C101[OFICINA])</f>
        <v>Eletrico</v>
      </c>
      <c r="O8620" s="14">
        <f>tb_C103[[#This Row],[FIM]] - tb_C103[[#This Row],[INICIO]]</f>
        <v>8.3333333335758653E-2</v>
      </c>
    </row>
    <row r="8621" spans="1:15" x14ac:dyDescent="0.25">
      <c r="A8621" t="s">
        <v>731</v>
      </c>
      <c r="B8621">
        <v>4597</v>
      </c>
      <c r="C8621">
        <v>4</v>
      </c>
      <c r="D8621" t="s">
        <v>8684</v>
      </c>
      <c r="E8621" s="9">
        <v>45643.333333333336</v>
      </c>
      <c r="F8621" s="9">
        <v>45643.5</v>
      </c>
      <c r="G8621">
        <v>118</v>
      </c>
      <c r="H8621" t="s">
        <v>1349</v>
      </c>
      <c r="I8621" t="s">
        <v>184</v>
      </c>
      <c r="J8621" t="s">
        <v>8678</v>
      </c>
      <c r="K8621" s="9">
        <v>45649.508009259262</v>
      </c>
      <c r="L8621" s="13">
        <f>IFERROR(_xlfn.XLOOKUP(tb_C103[[#This Row],[OS]],[1]!tb_C101[OS],[1]!tb_C101[DATA_ABERTURA]),0)</f>
        <v>45644.741087962961</v>
      </c>
      <c r="M8621" s="7" t="str">
        <f>IFERROR(_xlfn.XLOOKUP(tb_C103[[#This Row],[OS]],[1]!tb_C101[OS],[1]!tb_C101[SITUACAO_OS]),0)</f>
        <v>F</v>
      </c>
      <c r="N8621" t="str">
        <f>_xlfn.XLOOKUP(tb_C103[[#This Row],[OS]],[1]!tb_C101[OS],[1]!tb_C101[OFICINA])</f>
        <v>Terceiro</v>
      </c>
      <c r="O8621" s="14">
        <f>tb_C103[[#This Row],[FIM]] - tb_C103[[#This Row],[INICIO]]</f>
        <v>0.16666666666424135</v>
      </c>
    </row>
    <row r="8622" spans="1:15" x14ac:dyDescent="0.25">
      <c r="A8622" t="s">
        <v>731</v>
      </c>
      <c r="B8622">
        <v>4598</v>
      </c>
      <c r="C8622">
        <v>4</v>
      </c>
      <c r="D8622" t="s">
        <v>8684</v>
      </c>
      <c r="E8622" s="9"/>
      <c r="F8622" s="9"/>
      <c r="G8622">
        <v>108</v>
      </c>
      <c r="H8622" t="s">
        <v>317</v>
      </c>
      <c r="I8622" t="s">
        <v>184</v>
      </c>
      <c r="J8622" t="s">
        <v>8678</v>
      </c>
      <c r="K8622" s="9"/>
      <c r="L8622" s="13">
        <f>IFERROR(_xlfn.XLOOKUP(tb_C103[[#This Row],[OS]],[1]!tb_C101[OS],[1]!tb_C101[DATA_ABERTURA]),0)</f>
        <v>45644.742222222223</v>
      </c>
      <c r="M8622" s="7" t="str">
        <f>IFERROR(_xlfn.XLOOKUP(tb_C103[[#This Row],[OS]],[1]!tb_C101[OS],[1]!tb_C101[SITUACAO_OS]),0)</f>
        <v>A</v>
      </c>
      <c r="N8622" t="str">
        <f>_xlfn.XLOOKUP(tb_C103[[#This Row],[OS]],[1]!tb_C101[OS],[1]!tb_C101[OFICINA])</f>
        <v>Terceiro</v>
      </c>
      <c r="O8622" s="14">
        <f>tb_C103[[#This Row],[FIM]] - tb_C103[[#This Row],[INICIO]]</f>
        <v>0</v>
      </c>
    </row>
    <row r="8623" spans="1:15" x14ac:dyDescent="0.25">
      <c r="B8623">
        <v>4599</v>
      </c>
      <c r="C8623">
        <v>3</v>
      </c>
      <c r="D8623" t="s">
        <v>8673</v>
      </c>
      <c r="E8623" s="9"/>
      <c r="F8623" s="9"/>
      <c r="G8623">
        <v>9027</v>
      </c>
      <c r="H8623" t="s">
        <v>5311</v>
      </c>
      <c r="I8623" t="s">
        <v>175</v>
      </c>
      <c r="J8623" t="s">
        <v>8674</v>
      </c>
      <c r="K8623" s="9"/>
      <c r="L8623" s="13">
        <f>IFERROR(_xlfn.XLOOKUP(tb_C103[[#This Row],[OS]],[1]!tb_C101[OS],[1]!tb_C101[DATA_ABERTURA]),0)</f>
        <v>45645.423194444447</v>
      </c>
      <c r="M8623" s="7" t="str">
        <f>IFERROR(_xlfn.XLOOKUP(tb_C103[[#This Row],[OS]],[1]!tb_C101[OS],[1]!tb_C101[SITUACAO_OS]),0)</f>
        <v>A</v>
      </c>
      <c r="N8623" t="str">
        <f>_xlfn.XLOOKUP(tb_C103[[#This Row],[OS]],[1]!tb_C101[OS],[1]!tb_C101[OFICINA])</f>
        <v>Eletrico</v>
      </c>
      <c r="O8623" s="14">
        <f>tb_C103[[#This Row],[FIM]] - tb_C103[[#This Row],[INICIO]]</f>
        <v>0</v>
      </c>
    </row>
    <row r="8624" spans="1:15" x14ac:dyDescent="0.25">
      <c r="A8624" t="s">
        <v>8686</v>
      </c>
      <c r="B8624">
        <v>4600</v>
      </c>
      <c r="C8624">
        <v>3</v>
      </c>
      <c r="D8624" t="s">
        <v>8673</v>
      </c>
      <c r="E8624" s="9">
        <v>45645.3125</v>
      </c>
      <c r="F8624" s="9">
        <v>45645.375</v>
      </c>
      <c r="G8624">
        <v>115</v>
      </c>
      <c r="H8624" t="s">
        <v>197</v>
      </c>
      <c r="I8624" t="s">
        <v>184</v>
      </c>
      <c r="J8624" t="s">
        <v>8671</v>
      </c>
      <c r="K8624" s="9"/>
      <c r="L8624" s="13">
        <f>IFERROR(_xlfn.XLOOKUP(tb_C103[[#This Row],[OS]],[1]!tb_C101[OS],[1]!tb_C101[DATA_ABERTURA]),0)</f>
        <v>45645.434259259258</v>
      </c>
      <c r="M8624" s="7" t="str">
        <f>IFERROR(_xlfn.XLOOKUP(tb_C103[[#This Row],[OS]],[1]!tb_C101[OS],[1]!tb_C101[SITUACAO_OS]),0)</f>
        <v>A</v>
      </c>
      <c r="N8624" t="str">
        <f>_xlfn.XLOOKUP(tb_C103[[#This Row],[OS]],[1]!tb_C101[OS],[1]!tb_C101[OFICINA])</f>
        <v>Mecanico</v>
      </c>
      <c r="O8624" s="14">
        <f>tb_C103[[#This Row],[FIM]] - tb_C103[[#This Row],[INICIO]]</f>
        <v>6.25E-2</v>
      </c>
    </row>
    <row r="8625" spans="1:15" x14ac:dyDescent="0.25">
      <c r="A8625" t="s">
        <v>5446</v>
      </c>
      <c r="B8625">
        <v>4600</v>
      </c>
      <c r="C8625">
        <v>3</v>
      </c>
      <c r="D8625" t="s">
        <v>8673</v>
      </c>
      <c r="E8625" s="9">
        <v>45645.3125</v>
      </c>
      <c r="F8625" s="9">
        <v>45645.375</v>
      </c>
      <c r="G8625">
        <v>115</v>
      </c>
      <c r="H8625" t="s">
        <v>197</v>
      </c>
      <c r="I8625" t="s">
        <v>184</v>
      </c>
      <c r="J8625" t="s">
        <v>8671</v>
      </c>
      <c r="K8625" s="9"/>
      <c r="L8625" s="13">
        <f>IFERROR(_xlfn.XLOOKUP(tb_C103[[#This Row],[OS]],[1]!tb_C101[OS],[1]!tb_C101[DATA_ABERTURA]),0)</f>
        <v>45645.434259259258</v>
      </c>
      <c r="M8625" s="7" t="str">
        <f>IFERROR(_xlfn.XLOOKUP(tb_C103[[#This Row],[OS]],[1]!tb_C101[OS],[1]!tb_C101[SITUACAO_OS]),0)</f>
        <v>A</v>
      </c>
      <c r="N8625" t="str">
        <f>_xlfn.XLOOKUP(tb_C103[[#This Row],[OS]],[1]!tb_C101[OS],[1]!tb_C101[OFICINA])</f>
        <v>Mecanico</v>
      </c>
      <c r="O8625" s="14">
        <f>tb_C103[[#This Row],[FIM]] - tb_C103[[#This Row],[INICIO]]</f>
        <v>6.25E-2</v>
      </c>
    </row>
    <row r="8626" spans="1:15" x14ac:dyDescent="0.25">
      <c r="A8626" t="s">
        <v>8686</v>
      </c>
      <c r="B8626">
        <v>4600</v>
      </c>
      <c r="C8626">
        <v>3</v>
      </c>
      <c r="D8626" t="s">
        <v>8673</v>
      </c>
      <c r="E8626" s="9">
        <v>45645.3125</v>
      </c>
      <c r="F8626" s="9">
        <v>45645.375</v>
      </c>
      <c r="G8626">
        <v>115</v>
      </c>
      <c r="H8626" t="s">
        <v>197</v>
      </c>
      <c r="I8626" t="s">
        <v>184</v>
      </c>
      <c r="J8626" t="s">
        <v>8671</v>
      </c>
      <c r="K8626" s="9"/>
      <c r="L8626" s="13">
        <f>IFERROR(_xlfn.XLOOKUP(tb_C103[[#This Row],[OS]],[1]!tb_C101[OS],[1]!tb_C101[DATA_ABERTURA]),0)</f>
        <v>45645.434259259258</v>
      </c>
      <c r="M8626" s="7" t="str">
        <f>IFERROR(_xlfn.XLOOKUP(tb_C103[[#This Row],[OS]],[1]!tb_C101[OS],[1]!tb_C101[SITUACAO_OS]),0)</f>
        <v>A</v>
      </c>
      <c r="N8626" t="str">
        <f>_xlfn.XLOOKUP(tb_C103[[#This Row],[OS]],[1]!tb_C101[OS],[1]!tb_C101[OFICINA])</f>
        <v>Mecanico</v>
      </c>
      <c r="O8626" s="14">
        <f>tb_C103[[#This Row],[FIM]] - tb_C103[[#This Row],[INICIO]]</f>
        <v>6.25E-2</v>
      </c>
    </row>
    <row r="8627" spans="1:15" x14ac:dyDescent="0.25">
      <c r="A8627" t="s">
        <v>5446</v>
      </c>
      <c r="B8627">
        <v>4600</v>
      </c>
      <c r="C8627">
        <v>3</v>
      </c>
      <c r="D8627" t="s">
        <v>8673</v>
      </c>
      <c r="E8627" s="9">
        <v>45645.3125</v>
      </c>
      <c r="F8627" s="9">
        <v>45645.375</v>
      </c>
      <c r="G8627">
        <v>115</v>
      </c>
      <c r="H8627" t="s">
        <v>197</v>
      </c>
      <c r="I8627" t="s">
        <v>184</v>
      </c>
      <c r="J8627" t="s">
        <v>8671</v>
      </c>
      <c r="K8627" s="9"/>
      <c r="L8627" s="13">
        <f>IFERROR(_xlfn.XLOOKUP(tb_C103[[#This Row],[OS]],[1]!tb_C101[OS],[1]!tb_C101[DATA_ABERTURA]),0)</f>
        <v>45645.434259259258</v>
      </c>
      <c r="M8627" s="7" t="str">
        <f>IFERROR(_xlfn.XLOOKUP(tb_C103[[#This Row],[OS]],[1]!tb_C101[OS],[1]!tb_C101[SITUACAO_OS]),0)</f>
        <v>A</v>
      </c>
      <c r="N8627" t="str">
        <f>_xlfn.XLOOKUP(tb_C103[[#This Row],[OS]],[1]!tb_C101[OS],[1]!tb_C101[OFICINA])</f>
        <v>Mecanico</v>
      </c>
      <c r="O8627" s="14">
        <f>tb_C103[[#This Row],[FIM]] - tb_C103[[#This Row],[INICIO]]</f>
        <v>6.25E-2</v>
      </c>
    </row>
    <row r="8628" spans="1:15" x14ac:dyDescent="0.25">
      <c r="A8628" t="s">
        <v>8686</v>
      </c>
      <c r="B8628">
        <v>4601</v>
      </c>
      <c r="C8628">
        <v>1</v>
      </c>
      <c r="D8628" t="s">
        <v>8677</v>
      </c>
      <c r="E8628" s="9">
        <v>45664.291666666664</v>
      </c>
      <c r="F8628" s="9">
        <v>45664.708333333336</v>
      </c>
      <c r="G8628">
        <v>117</v>
      </c>
      <c r="H8628" t="s">
        <v>354</v>
      </c>
      <c r="I8628" t="s">
        <v>184</v>
      </c>
      <c r="J8628" t="s">
        <v>8671</v>
      </c>
      <c r="K8628" s="9"/>
      <c r="L8628" s="13">
        <f>IFERROR(_xlfn.XLOOKUP(tb_C103[[#This Row],[OS]],[1]!tb_C101[OS],[1]!tb_C101[DATA_ABERTURA]),0)</f>
        <v>45645.522037037037</v>
      </c>
      <c r="M8628" s="7" t="str">
        <f>IFERROR(_xlfn.XLOOKUP(tb_C103[[#This Row],[OS]],[1]!tb_C101[OS],[1]!tb_C101[SITUACAO_OS]),0)</f>
        <v>E</v>
      </c>
      <c r="N8628" t="str">
        <f>_xlfn.XLOOKUP(tb_C103[[#This Row],[OS]],[1]!tb_C101[OS],[1]!tb_C101[OFICINA])</f>
        <v>Mecanico</v>
      </c>
      <c r="O8628" s="14">
        <f>tb_C103[[#This Row],[FIM]] - tb_C103[[#This Row],[INICIO]]</f>
        <v>0.41666666667151731</v>
      </c>
    </row>
    <row r="8629" spans="1:15" x14ac:dyDescent="0.25">
      <c r="A8629" t="s">
        <v>4080</v>
      </c>
      <c r="B8629">
        <v>4601</v>
      </c>
      <c r="C8629">
        <v>1</v>
      </c>
      <c r="D8629" t="s">
        <v>8677</v>
      </c>
      <c r="E8629" s="9">
        <v>45664.291666666664</v>
      </c>
      <c r="F8629" s="9">
        <v>45664.708333333336</v>
      </c>
      <c r="G8629">
        <v>117</v>
      </c>
      <c r="H8629" t="s">
        <v>354</v>
      </c>
      <c r="I8629" t="s">
        <v>184</v>
      </c>
      <c r="J8629" t="s">
        <v>8671</v>
      </c>
      <c r="K8629" s="9"/>
      <c r="L8629" s="13">
        <f>IFERROR(_xlfn.XLOOKUP(tb_C103[[#This Row],[OS]],[1]!tb_C101[OS],[1]!tb_C101[DATA_ABERTURA]),0)</f>
        <v>45645.522037037037</v>
      </c>
      <c r="M8629" s="7" t="str">
        <f>IFERROR(_xlfn.XLOOKUP(tb_C103[[#This Row],[OS]],[1]!tb_C101[OS],[1]!tb_C101[SITUACAO_OS]),0)</f>
        <v>E</v>
      </c>
      <c r="N8629" t="str">
        <f>_xlfn.XLOOKUP(tb_C103[[#This Row],[OS]],[1]!tb_C101[OS],[1]!tb_C101[OFICINA])</f>
        <v>Mecanico</v>
      </c>
      <c r="O8629" s="14">
        <f>tb_C103[[#This Row],[FIM]] - tb_C103[[#This Row],[INICIO]]</f>
        <v>0.41666666667151731</v>
      </c>
    </row>
    <row r="8630" spans="1:15" x14ac:dyDescent="0.25">
      <c r="A8630" t="s">
        <v>8686</v>
      </c>
      <c r="B8630">
        <v>4601</v>
      </c>
      <c r="C8630">
        <v>1</v>
      </c>
      <c r="D8630" t="s">
        <v>8677</v>
      </c>
      <c r="E8630" s="9"/>
      <c r="F8630" s="9">
        <v>45667.708333333336</v>
      </c>
      <c r="G8630">
        <v>117</v>
      </c>
      <c r="H8630" t="s">
        <v>354</v>
      </c>
      <c r="I8630" t="s">
        <v>184</v>
      </c>
      <c r="J8630" t="s">
        <v>8671</v>
      </c>
      <c r="K8630" s="9"/>
      <c r="L8630" s="13">
        <f>IFERROR(_xlfn.XLOOKUP(tb_C103[[#This Row],[OS]],[1]!tb_C101[OS],[1]!tb_C101[DATA_ABERTURA]),0)</f>
        <v>45645.522037037037</v>
      </c>
      <c r="M8630" s="7" t="str">
        <f>IFERROR(_xlfn.XLOOKUP(tb_C103[[#This Row],[OS]],[1]!tb_C101[OS],[1]!tb_C101[SITUACAO_OS]),0)</f>
        <v>E</v>
      </c>
      <c r="N8630" t="str">
        <f>_xlfn.XLOOKUP(tb_C103[[#This Row],[OS]],[1]!tb_C101[OS],[1]!tb_C101[OFICINA])</f>
        <v>Mecanico</v>
      </c>
      <c r="O8630" s="14">
        <f>tb_C103[[#This Row],[FIM]] - tb_C103[[#This Row],[INICIO]]</f>
        <v>45667.708333333336</v>
      </c>
    </row>
    <row r="8631" spans="1:15" x14ac:dyDescent="0.25">
      <c r="A8631" t="s">
        <v>4080</v>
      </c>
      <c r="B8631">
        <v>4601</v>
      </c>
      <c r="C8631">
        <v>1</v>
      </c>
      <c r="D8631" t="s">
        <v>8677</v>
      </c>
      <c r="E8631" s="9"/>
      <c r="F8631" s="9">
        <v>45667.708333333336</v>
      </c>
      <c r="G8631">
        <v>117</v>
      </c>
      <c r="H8631" t="s">
        <v>354</v>
      </c>
      <c r="I8631" t="s">
        <v>184</v>
      </c>
      <c r="J8631" t="s">
        <v>8671</v>
      </c>
      <c r="K8631" s="9"/>
      <c r="L8631" s="13">
        <f>IFERROR(_xlfn.XLOOKUP(tb_C103[[#This Row],[OS]],[1]!tb_C101[OS],[1]!tb_C101[DATA_ABERTURA]),0)</f>
        <v>45645.522037037037</v>
      </c>
      <c r="M8631" s="7" t="str">
        <f>IFERROR(_xlfn.XLOOKUP(tb_C103[[#This Row],[OS]],[1]!tb_C101[OS],[1]!tb_C101[SITUACAO_OS]),0)</f>
        <v>E</v>
      </c>
      <c r="N8631" t="str">
        <f>_xlfn.XLOOKUP(tb_C103[[#This Row],[OS]],[1]!tb_C101[OS],[1]!tb_C101[OFICINA])</f>
        <v>Mecanico</v>
      </c>
      <c r="O8631" s="14">
        <f>tb_C103[[#This Row],[FIM]] - tb_C103[[#This Row],[INICIO]]</f>
        <v>45667.708333333336</v>
      </c>
    </row>
    <row r="8632" spans="1:15" x14ac:dyDescent="0.25">
      <c r="A8632" t="s">
        <v>1764</v>
      </c>
      <c r="B8632">
        <v>4602</v>
      </c>
      <c r="C8632">
        <v>1</v>
      </c>
      <c r="D8632" t="s">
        <v>8677</v>
      </c>
      <c r="E8632" s="9">
        <v>45674.375</v>
      </c>
      <c r="F8632" s="9">
        <v>45674.458333333336</v>
      </c>
      <c r="G8632">
        <v>117</v>
      </c>
      <c r="H8632" t="s">
        <v>354</v>
      </c>
      <c r="I8632" t="s">
        <v>184</v>
      </c>
      <c r="J8632" t="s">
        <v>8671</v>
      </c>
      <c r="K8632" s="9">
        <v>45722.602523148147</v>
      </c>
      <c r="L8632" s="13">
        <f>IFERROR(_xlfn.XLOOKUP(tb_C103[[#This Row],[OS]],[1]!tb_C101[OS],[1]!tb_C101[DATA_ABERTURA]),0)</f>
        <v>45645.525659722225</v>
      </c>
      <c r="M8632" s="7" t="str">
        <f>IFERROR(_xlfn.XLOOKUP(tb_C103[[#This Row],[OS]],[1]!tb_C101[OS],[1]!tb_C101[SITUACAO_OS]),0)</f>
        <v>F</v>
      </c>
      <c r="N8632" t="str">
        <f>_xlfn.XLOOKUP(tb_C103[[#This Row],[OS]],[1]!tb_C101[OS],[1]!tb_C101[OFICINA])</f>
        <v>Mecanico</v>
      </c>
      <c r="O8632" s="14">
        <f>tb_C103[[#This Row],[FIM]] - tb_C103[[#This Row],[INICIO]]</f>
        <v>8.3333333335758653E-2</v>
      </c>
    </row>
    <row r="8633" spans="1:15" x14ac:dyDescent="0.25">
      <c r="A8633" t="s">
        <v>5446</v>
      </c>
      <c r="B8633">
        <v>4603</v>
      </c>
      <c r="C8633">
        <v>3</v>
      </c>
      <c r="D8633" t="s">
        <v>8673</v>
      </c>
      <c r="E8633" s="9">
        <v>45645.46875</v>
      </c>
      <c r="F8633" s="9">
        <v>45645.510416666664</v>
      </c>
      <c r="G8633">
        <v>115</v>
      </c>
      <c r="H8633" t="s">
        <v>197</v>
      </c>
      <c r="I8633" t="s">
        <v>184</v>
      </c>
      <c r="J8633" t="s">
        <v>8674</v>
      </c>
      <c r="K8633" s="9"/>
      <c r="L8633" s="13">
        <f>IFERROR(_xlfn.XLOOKUP(tb_C103[[#This Row],[OS]],[1]!tb_C101[OS],[1]!tb_C101[DATA_ABERTURA]),0)</f>
        <v>45645.553090277775</v>
      </c>
      <c r="M8633" s="7" t="str">
        <f>IFERROR(_xlfn.XLOOKUP(tb_C103[[#This Row],[OS]],[1]!tb_C101[OS],[1]!tb_C101[SITUACAO_OS]),0)</f>
        <v>A</v>
      </c>
      <c r="N8633" t="str">
        <f>_xlfn.XLOOKUP(tb_C103[[#This Row],[OS]],[1]!tb_C101[OS],[1]!tb_C101[OFICINA])</f>
        <v>Eletrico</v>
      </c>
      <c r="O8633" s="14">
        <f>tb_C103[[#This Row],[FIM]] - tb_C103[[#This Row],[INICIO]]</f>
        <v>4.1666666664241347E-2</v>
      </c>
    </row>
    <row r="8634" spans="1:15" x14ac:dyDescent="0.25">
      <c r="A8634" t="s">
        <v>8330</v>
      </c>
      <c r="B8634">
        <v>4603</v>
      </c>
      <c r="C8634">
        <v>3</v>
      </c>
      <c r="D8634" t="s">
        <v>8673</v>
      </c>
      <c r="E8634" s="9">
        <v>45645.46875</v>
      </c>
      <c r="F8634" s="9">
        <v>45645.510416666664</v>
      </c>
      <c r="G8634">
        <v>115</v>
      </c>
      <c r="H8634" t="s">
        <v>197</v>
      </c>
      <c r="I8634" t="s">
        <v>184</v>
      </c>
      <c r="J8634" t="s">
        <v>8674</v>
      </c>
      <c r="K8634" s="9"/>
      <c r="L8634" s="13">
        <f>IFERROR(_xlfn.XLOOKUP(tb_C103[[#This Row],[OS]],[1]!tb_C101[OS],[1]!tb_C101[DATA_ABERTURA]),0)</f>
        <v>45645.553090277775</v>
      </c>
      <c r="M8634" s="7" t="str">
        <f>IFERROR(_xlfn.XLOOKUP(tb_C103[[#This Row],[OS]],[1]!tb_C101[OS],[1]!tb_C101[SITUACAO_OS]),0)</f>
        <v>A</v>
      </c>
      <c r="N8634" t="str">
        <f>_xlfn.XLOOKUP(tb_C103[[#This Row],[OS]],[1]!tb_C101[OS],[1]!tb_C101[OFICINA])</f>
        <v>Eletrico</v>
      </c>
      <c r="O8634" s="14">
        <f>tb_C103[[#This Row],[FIM]] - tb_C103[[#This Row],[INICIO]]</f>
        <v>4.1666666664241347E-2</v>
      </c>
    </row>
    <row r="8635" spans="1:15" x14ac:dyDescent="0.25">
      <c r="A8635" t="s">
        <v>5446</v>
      </c>
      <c r="B8635">
        <v>4603</v>
      </c>
      <c r="C8635">
        <v>3</v>
      </c>
      <c r="D8635" t="s">
        <v>8673</v>
      </c>
      <c r="E8635" s="9">
        <v>45615.46875</v>
      </c>
      <c r="F8635" s="9">
        <v>45615.510416666664</v>
      </c>
      <c r="G8635">
        <v>115</v>
      </c>
      <c r="H8635" t="s">
        <v>197</v>
      </c>
      <c r="I8635" t="s">
        <v>184</v>
      </c>
      <c r="J8635" t="s">
        <v>8674</v>
      </c>
      <c r="K8635" s="9"/>
      <c r="L8635" s="13">
        <f>IFERROR(_xlfn.XLOOKUP(tb_C103[[#This Row],[OS]],[1]!tb_C101[OS],[1]!tb_C101[DATA_ABERTURA]),0)</f>
        <v>45645.553090277775</v>
      </c>
      <c r="M8635" s="7" t="str">
        <f>IFERROR(_xlfn.XLOOKUP(tb_C103[[#This Row],[OS]],[1]!tb_C101[OS],[1]!tb_C101[SITUACAO_OS]),0)</f>
        <v>A</v>
      </c>
      <c r="N8635" t="str">
        <f>_xlfn.XLOOKUP(tb_C103[[#This Row],[OS]],[1]!tb_C101[OS],[1]!tb_C101[OFICINA])</f>
        <v>Eletrico</v>
      </c>
      <c r="O8635" s="14">
        <f>tb_C103[[#This Row],[FIM]] - tb_C103[[#This Row],[INICIO]]</f>
        <v>4.1666666664241347E-2</v>
      </c>
    </row>
    <row r="8636" spans="1:15" x14ac:dyDescent="0.25">
      <c r="A8636" t="s">
        <v>8330</v>
      </c>
      <c r="B8636">
        <v>4603</v>
      </c>
      <c r="C8636">
        <v>3</v>
      </c>
      <c r="D8636" t="s">
        <v>8673</v>
      </c>
      <c r="E8636" s="9">
        <v>45615.46875</v>
      </c>
      <c r="F8636" s="9">
        <v>45615.510416666664</v>
      </c>
      <c r="G8636">
        <v>115</v>
      </c>
      <c r="H8636" t="s">
        <v>197</v>
      </c>
      <c r="I8636" t="s">
        <v>184</v>
      </c>
      <c r="J8636" t="s">
        <v>8674</v>
      </c>
      <c r="K8636" s="9"/>
      <c r="L8636" s="13">
        <f>IFERROR(_xlfn.XLOOKUP(tb_C103[[#This Row],[OS]],[1]!tb_C101[OS],[1]!tb_C101[DATA_ABERTURA]),0)</f>
        <v>45645.553090277775</v>
      </c>
      <c r="M8636" s="7" t="str">
        <f>IFERROR(_xlfn.XLOOKUP(tb_C103[[#This Row],[OS]],[1]!tb_C101[OS],[1]!tb_C101[SITUACAO_OS]),0)</f>
        <v>A</v>
      </c>
      <c r="N8636" t="str">
        <f>_xlfn.XLOOKUP(tb_C103[[#This Row],[OS]],[1]!tb_C101[OS],[1]!tb_C101[OFICINA])</f>
        <v>Eletrico</v>
      </c>
      <c r="O8636" s="14">
        <f>tb_C103[[#This Row],[FIM]] - tb_C103[[#This Row],[INICIO]]</f>
        <v>4.1666666664241347E-2</v>
      </c>
    </row>
    <row r="8637" spans="1:15" x14ac:dyDescent="0.25">
      <c r="A8637" t="s">
        <v>1764</v>
      </c>
      <c r="B8637">
        <v>4604</v>
      </c>
      <c r="C8637">
        <v>3</v>
      </c>
      <c r="D8637" t="s">
        <v>8673</v>
      </c>
      <c r="E8637" s="9">
        <v>45645.559027777781</v>
      </c>
      <c r="F8637" s="9">
        <v>45645.600694444445</v>
      </c>
      <c r="G8637">
        <v>9022</v>
      </c>
      <c r="H8637" t="s">
        <v>4983</v>
      </c>
      <c r="I8637" t="s">
        <v>24</v>
      </c>
      <c r="J8637" t="s">
        <v>8671</v>
      </c>
      <c r="K8637" s="9">
        <v>45722.602453703701</v>
      </c>
      <c r="L8637" s="13">
        <f>IFERROR(_xlfn.XLOOKUP(tb_C103[[#This Row],[OS]],[1]!tb_C101[OS],[1]!tb_C101[DATA_ABERTURA]),0)</f>
        <v>45645.597291666665</v>
      </c>
      <c r="M8637" s="7" t="str">
        <f>IFERROR(_xlfn.XLOOKUP(tb_C103[[#This Row],[OS]],[1]!tb_C101[OS],[1]!tb_C101[SITUACAO_OS]),0)</f>
        <v>F</v>
      </c>
      <c r="N8637" t="str">
        <f>_xlfn.XLOOKUP(tb_C103[[#This Row],[OS]],[1]!tb_C101[OS],[1]!tb_C101[OFICINA])</f>
        <v>Mecanico</v>
      </c>
      <c r="O8637" s="14">
        <f>tb_C103[[#This Row],[FIM]] - tb_C103[[#This Row],[INICIO]]</f>
        <v>4.1666666664241347E-2</v>
      </c>
    </row>
    <row r="8638" spans="1:15" x14ac:dyDescent="0.25">
      <c r="A8638" t="s">
        <v>4080</v>
      </c>
      <c r="B8638">
        <v>4604</v>
      </c>
      <c r="C8638">
        <v>3</v>
      </c>
      <c r="D8638" t="s">
        <v>8673</v>
      </c>
      <c r="E8638" s="9">
        <v>45645.559027777781</v>
      </c>
      <c r="F8638" s="9">
        <v>45645.600694444445</v>
      </c>
      <c r="G8638">
        <v>9022</v>
      </c>
      <c r="H8638" t="s">
        <v>4983</v>
      </c>
      <c r="I8638" t="s">
        <v>24</v>
      </c>
      <c r="J8638" t="s">
        <v>8671</v>
      </c>
      <c r="K8638" s="9">
        <v>45722.602453703701</v>
      </c>
      <c r="L8638" s="13">
        <f>IFERROR(_xlfn.XLOOKUP(tb_C103[[#This Row],[OS]],[1]!tb_C101[OS],[1]!tb_C101[DATA_ABERTURA]),0)</f>
        <v>45645.597291666665</v>
      </c>
      <c r="M8638" s="7" t="str">
        <f>IFERROR(_xlfn.XLOOKUP(tb_C103[[#This Row],[OS]],[1]!tb_C101[OS],[1]!tb_C101[SITUACAO_OS]),0)</f>
        <v>F</v>
      </c>
      <c r="N8638" t="str">
        <f>_xlfn.XLOOKUP(tb_C103[[#This Row],[OS]],[1]!tb_C101[OS],[1]!tb_C101[OFICINA])</f>
        <v>Mecanico</v>
      </c>
      <c r="O8638" s="14">
        <f>tb_C103[[#This Row],[FIM]] - tb_C103[[#This Row],[INICIO]]</f>
        <v>4.1666666664241347E-2</v>
      </c>
    </row>
    <row r="8639" spans="1:15" x14ac:dyDescent="0.25">
      <c r="A8639" t="s">
        <v>1764</v>
      </c>
      <c r="B8639">
        <v>4604</v>
      </c>
      <c r="C8639">
        <v>3</v>
      </c>
      <c r="D8639" t="s">
        <v>8673</v>
      </c>
      <c r="E8639" s="9">
        <v>45645.559027777781</v>
      </c>
      <c r="F8639" s="9">
        <v>45645.600694444445</v>
      </c>
      <c r="G8639">
        <v>9022</v>
      </c>
      <c r="H8639" t="s">
        <v>4983</v>
      </c>
      <c r="I8639" t="s">
        <v>24</v>
      </c>
      <c r="J8639" t="s">
        <v>8671</v>
      </c>
      <c r="K8639" s="9">
        <v>45722.602453703701</v>
      </c>
      <c r="L8639" s="13">
        <f>IFERROR(_xlfn.XLOOKUP(tb_C103[[#This Row],[OS]],[1]!tb_C101[OS],[1]!tb_C101[DATA_ABERTURA]),0)</f>
        <v>45645.597291666665</v>
      </c>
      <c r="M8639" s="7" t="str">
        <f>IFERROR(_xlfn.XLOOKUP(tb_C103[[#This Row],[OS]],[1]!tb_C101[OS],[1]!tb_C101[SITUACAO_OS]),0)</f>
        <v>F</v>
      </c>
      <c r="N8639" t="str">
        <f>_xlfn.XLOOKUP(tb_C103[[#This Row],[OS]],[1]!tb_C101[OS],[1]!tb_C101[OFICINA])</f>
        <v>Mecanico</v>
      </c>
      <c r="O8639" s="14">
        <f>tb_C103[[#This Row],[FIM]] - tb_C103[[#This Row],[INICIO]]</f>
        <v>4.1666666664241347E-2</v>
      </c>
    </row>
    <row r="8640" spans="1:15" x14ac:dyDescent="0.25">
      <c r="A8640" t="s">
        <v>4080</v>
      </c>
      <c r="B8640">
        <v>4604</v>
      </c>
      <c r="C8640">
        <v>3</v>
      </c>
      <c r="D8640" t="s">
        <v>8673</v>
      </c>
      <c r="E8640" s="9">
        <v>45645.559027777781</v>
      </c>
      <c r="F8640" s="9">
        <v>45645.600694444445</v>
      </c>
      <c r="G8640">
        <v>9022</v>
      </c>
      <c r="H8640" t="s">
        <v>4983</v>
      </c>
      <c r="I8640" t="s">
        <v>24</v>
      </c>
      <c r="J8640" t="s">
        <v>8671</v>
      </c>
      <c r="K8640" s="9">
        <v>45722.602453703701</v>
      </c>
      <c r="L8640" s="13">
        <f>IFERROR(_xlfn.XLOOKUP(tb_C103[[#This Row],[OS]],[1]!tb_C101[OS],[1]!tb_C101[DATA_ABERTURA]),0)</f>
        <v>45645.597291666665</v>
      </c>
      <c r="M8640" s="7" t="str">
        <f>IFERROR(_xlfn.XLOOKUP(tb_C103[[#This Row],[OS]],[1]!tb_C101[OS],[1]!tb_C101[SITUACAO_OS]),0)</f>
        <v>F</v>
      </c>
      <c r="N8640" t="str">
        <f>_xlfn.XLOOKUP(tb_C103[[#This Row],[OS]],[1]!tb_C101[OS],[1]!tb_C101[OFICINA])</f>
        <v>Mecanico</v>
      </c>
      <c r="O8640" s="14">
        <f>tb_C103[[#This Row],[FIM]] - tb_C103[[#This Row],[INICIO]]</f>
        <v>4.1666666664241347E-2</v>
      </c>
    </row>
    <row r="8641" spans="1:15" x14ac:dyDescent="0.25">
      <c r="A8641" t="s">
        <v>1764</v>
      </c>
      <c r="B8641">
        <v>4605</v>
      </c>
      <c r="C8641">
        <v>1</v>
      </c>
      <c r="D8641" t="s">
        <v>8677</v>
      </c>
      <c r="E8641" s="9">
        <v>45674.416666666664</v>
      </c>
      <c r="F8641" s="9">
        <v>45674.520833333336</v>
      </c>
      <c r="G8641">
        <v>117</v>
      </c>
      <c r="H8641" t="s">
        <v>354</v>
      </c>
      <c r="I8641" t="s">
        <v>184</v>
      </c>
      <c r="J8641" t="s">
        <v>8671</v>
      </c>
      <c r="K8641" s="9">
        <v>45722.602384259262</v>
      </c>
      <c r="L8641" s="13">
        <f>IFERROR(_xlfn.XLOOKUP(tb_C103[[#This Row],[OS]],[1]!tb_C101[OS],[1]!tb_C101[DATA_ABERTURA]),0)</f>
        <v>45645.597812499997</v>
      </c>
      <c r="M8641" s="7" t="str">
        <f>IFERROR(_xlfn.XLOOKUP(tb_C103[[#This Row],[OS]],[1]!tb_C101[OS],[1]!tb_C101[SITUACAO_OS]),0)</f>
        <v>F</v>
      </c>
      <c r="N8641" t="str">
        <f>_xlfn.XLOOKUP(tb_C103[[#This Row],[OS]],[1]!tb_C101[OS],[1]!tb_C101[OFICINA])</f>
        <v>Mecanico</v>
      </c>
      <c r="O8641" s="14">
        <f>tb_C103[[#This Row],[FIM]] - tb_C103[[#This Row],[INICIO]]</f>
        <v>0.10416666667151731</v>
      </c>
    </row>
    <row r="8642" spans="1:15" x14ac:dyDescent="0.25">
      <c r="A8642" t="s">
        <v>1764</v>
      </c>
      <c r="B8642">
        <v>4606</v>
      </c>
      <c r="C8642">
        <v>1</v>
      </c>
      <c r="D8642" t="s">
        <v>8677</v>
      </c>
      <c r="E8642" s="9">
        <v>45674.569444444445</v>
      </c>
      <c r="F8642" s="9">
        <v>45674.708333333336</v>
      </c>
      <c r="G8642">
        <v>117</v>
      </c>
      <c r="H8642" t="s">
        <v>354</v>
      </c>
      <c r="I8642" t="s">
        <v>184</v>
      </c>
      <c r="J8642" t="s">
        <v>8671</v>
      </c>
      <c r="K8642" s="9">
        <v>45722.602303240739</v>
      </c>
      <c r="L8642" s="13">
        <f>IFERROR(_xlfn.XLOOKUP(tb_C103[[#This Row],[OS]],[1]!tb_C101[OS],[1]!tb_C101[DATA_ABERTURA]),0)</f>
        <v>45645.599108796298</v>
      </c>
      <c r="M8642" s="7" t="str">
        <f>IFERROR(_xlfn.XLOOKUP(tb_C103[[#This Row],[OS]],[1]!tb_C101[OS],[1]!tb_C101[SITUACAO_OS]),0)</f>
        <v>F</v>
      </c>
      <c r="N8642" t="str">
        <f>_xlfn.XLOOKUP(tb_C103[[#This Row],[OS]],[1]!tb_C101[OS],[1]!tb_C101[OFICINA])</f>
        <v>Mecanico</v>
      </c>
      <c r="O8642" s="14">
        <f>tb_C103[[#This Row],[FIM]] - tb_C103[[#This Row],[INICIO]]</f>
        <v>0.13888888889050577</v>
      </c>
    </row>
    <row r="8643" spans="1:15" x14ac:dyDescent="0.25">
      <c r="A8643" t="s">
        <v>6398</v>
      </c>
      <c r="B8643">
        <v>4607</v>
      </c>
      <c r="C8643">
        <v>1</v>
      </c>
      <c r="D8643" t="s">
        <v>8677</v>
      </c>
      <c r="E8643" s="9">
        <v>45664.375</v>
      </c>
      <c r="F8643" s="9">
        <v>45664.5</v>
      </c>
      <c r="G8643">
        <v>117</v>
      </c>
      <c r="H8643" t="s">
        <v>354</v>
      </c>
      <c r="I8643" t="s">
        <v>184</v>
      </c>
      <c r="J8643" t="s">
        <v>8671</v>
      </c>
      <c r="K8643" s="9">
        <v>45722.602152777778</v>
      </c>
      <c r="L8643" s="13">
        <f>IFERROR(_xlfn.XLOOKUP(tb_C103[[#This Row],[OS]],[1]!tb_C101[OS],[1]!tb_C101[DATA_ABERTURA]),0)</f>
        <v>45645.602060185185</v>
      </c>
      <c r="M8643" s="7" t="str">
        <f>IFERROR(_xlfn.XLOOKUP(tb_C103[[#This Row],[OS]],[1]!tb_C101[OS],[1]!tb_C101[SITUACAO_OS]),0)</f>
        <v>F</v>
      </c>
      <c r="N8643" t="str">
        <f>_xlfn.XLOOKUP(tb_C103[[#This Row],[OS]],[1]!tb_C101[OS],[1]!tb_C101[OFICINA])</f>
        <v>Mecanico</v>
      </c>
      <c r="O8643" s="14">
        <f>tb_C103[[#This Row],[FIM]] - tb_C103[[#This Row],[INICIO]]</f>
        <v>0.125</v>
      </c>
    </row>
    <row r="8644" spans="1:15" x14ac:dyDescent="0.25">
      <c r="A8644" t="s">
        <v>6459</v>
      </c>
      <c r="B8644">
        <v>4607</v>
      </c>
      <c r="C8644">
        <v>1</v>
      </c>
      <c r="D8644" t="s">
        <v>8677</v>
      </c>
      <c r="E8644" s="9">
        <v>45664.375</v>
      </c>
      <c r="F8644" s="9">
        <v>45664.5</v>
      </c>
      <c r="G8644">
        <v>117</v>
      </c>
      <c r="H8644" t="s">
        <v>354</v>
      </c>
      <c r="I8644" t="s">
        <v>184</v>
      </c>
      <c r="J8644" t="s">
        <v>8671</v>
      </c>
      <c r="K8644" s="9">
        <v>45722.602152777778</v>
      </c>
      <c r="L8644" s="13">
        <f>IFERROR(_xlfn.XLOOKUP(tb_C103[[#This Row],[OS]],[1]!tb_C101[OS],[1]!tb_C101[DATA_ABERTURA]),0)</f>
        <v>45645.602060185185</v>
      </c>
      <c r="M8644" s="7" t="str">
        <f>IFERROR(_xlfn.XLOOKUP(tb_C103[[#This Row],[OS]],[1]!tb_C101[OS],[1]!tb_C101[SITUACAO_OS]),0)</f>
        <v>F</v>
      </c>
      <c r="N8644" t="str">
        <f>_xlfn.XLOOKUP(tb_C103[[#This Row],[OS]],[1]!tb_C101[OS],[1]!tb_C101[OFICINA])</f>
        <v>Mecanico</v>
      </c>
      <c r="O8644" s="14">
        <f>tb_C103[[#This Row],[FIM]] - tb_C103[[#This Row],[INICIO]]</f>
        <v>0.125</v>
      </c>
    </row>
    <row r="8645" spans="1:15" x14ac:dyDescent="0.25">
      <c r="A8645" t="s">
        <v>5446</v>
      </c>
      <c r="B8645">
        <v>4608</v>
      </c>
      <c r="C8645">
        <v>3</v>
      </c>
      <c r="D8645" t="s">
        <v>8673</v>
      </c>
      <c r="E8645" s="9">
        <v>45645.541666666664</v>
      </c>
      <c r="F8645" s="9">
        <v>45645.635416666664</v>
      </c>
      <c r="G8645">
        <v>117</v>
      </c>
      <c r="H8645" t="s">
        <v>354</v>
      </c>
      <c r="I8645" t="s">
        <v>184</v>
      </c>
      <c r="J8645" t="s">
        <v>8674</v>
      </c>
      <c r="K8645" s="9"/>
      <c r="L8645" s="13">
        <f>IFERROR(_xlfn.XLOOKUP(tb_C103[[#This Row],[OS]],[1]!tb_C101[OS],[1]!tb_C101[DATA_ABERTURA]),0)</f>
        <v>45645.632349537038</v>
      </c>
      <c r="M8645" s="7" t="str">
        <f>IFERROR(_xlfn.XLOOKUP(tb_C103[[#This Row],[OS]],[1]!tb_C101[OS],[1]!tb_C101[SITUACAO_OS]),0)</f>
        <v>A</v>
      </c>
      <c r="N8645" t="str">
        <f>_xlfn.XLOOKUP(tb_C103[[#This Row],[OS]],[1]!tb_C101[OS],[1]!tb_C101[OFICINA])</f>
        <v>Eletrico</v>
      </c>
      <c r="O8645" s="14">
        <f>tb_C103[[#This Row],[FIM]] - tb_C103[[#This Row],[INICIO]]</f>
        <v>9.375E-2</v>
      </c>
    </row>
    <row r="8646" spans="1:15" x14ac:dyDescent="0.25">
      <c r="A8646" t="s">
        <v>5446</v>
      </c>
      <c r="B8646">
        <v>4609</v>
      </c>
      <c r="C8646">
        <v>3</v>
      </c>
      <c r="D8646" t="s">
        <v>8673</v>
      </c>
      <c r="E8646" s="9">
        <v>45645.625</v>
      </c>
      <c r="F8646" s="9">
        <v>45645.666666666664</v>
      </c>
      <c r="G8646">
        <v>115</v>
      </c>
      <c r="H8646" t="s">
        <v>197</v>
      </c>
      <c r="I8646" t="s">
        <v>184</v>
      </c>
      <c r="J8646" t="s">
        <v>8674</v>
      </c>
      <c r="K8646" s="9">
        <v>45722.602083333331</v>
      </c>
      <c r="L8646" s="13">
        <f>IFERROR(_xlfn.XLOOKUP(tb_C103[[#This Row],[OS]],[1]!tb_C101[OS],[1]!tb_C101[DATA_ABERTURA]),0)</f>
        <v>45645.6328125</v>
      </c>
      <c r="M8646" s="7" t="str">
        <f>IFERROR(_xlfn.XLOOKUP(tb_C103[[#This Row],[OS]],[1]!tb_C101[OS],[1]!tb_C101[SITUACAO_OS]),0)</f>
        <v>F</v>
      </c>
      <c r="N8646" t="str">
        <f>_xlfn.XLOOKUP(tb_C103[[#This Row],[OS]],[1]!tb_C101[OS],[1]!tb_C101[OFICINA])</f>
        <v>Eletrico</v>
      </c>
      <c r="O8646" s="14">
        <f>tb_C103[[#This Row],[FIM]] - tb_C103[[#This Row],[INICIO]]</f>
        <v>4.1666666664241347E-2</v>
      </c>
    </row>
    <row r="8647" spans="1:15" x14ac:dyDescent="0.25">
      <c r="A8647" t="s">
        <v>5446</v>
      </c>
      <c r="B8647">
        <v>4610</v>
      </c>
      <c r="C8647">
        <v>3</v>
      </c>
      <c r="D8647" t="s">
        <v>8673</v>
      </c>
      <c r="E8647" s="9">
        <v>45645.666666666664</v>
      </c>
      <c r="F8647" s="9">
        <v>45645.701388888891</v>
      </c>
      <c r="G8647">
        <v>117</v>
      </c>
      <c r="H8647" t="s">
        <v>354</v>
      </c>
      <c r="I8647" t="s">
        <v>184</v>
      </c>
      <c r="J8647" t="s">
        <v>8674</v>
      </c>
      <c r="K8647" s="9"/>
      <c r="L8647" s="13">
        <f>IFERROR(_xlfn.XLOOKUP(tb_C103[[#This Row],[OS]],[1]!tb_C101[OS],[1]!tb_C101[DATA_ABERTURA]),0)</f>
        <v>45645.633310185185</v>
      </c>
      <c r="M8647" s="7" t="str">
        <f>IFERROR(_xlfn.XLOOKUP(tb_C103[[#This Row],[OS]],[1]!tb_C101[OS],[1]!tb_C101[SITUACAO_OS]),0)</f>
        <v>A</v>
      </c>
      <c r="N8647" t="str">
        <f>_xlfn.XLOOKUP(tb_C103[[#This Row],[OS]],[1]!tb_C101[OS],[1]!tb_C101[OFICINA])</f>
        <v>Eletrico</v>
      </c>
      <c r="O8647" s="14">
        <f>tb_C103[[#This Row],[FIM]] - tb_C103[[#This Row],[INICIO]]</f>
        <v>3.4722222226264421E-2</v>
      </c>
    </row>
    <row r="8648" spans="1:15" x14ac:dyDescent="0.25">
      <c r="A8648" t="s">
        <v>6398</v>
      </c>
      <c r="B8648">
        <v>4611</v>
      </c>
      <c r="C8648">
        <v>1</v>
      </c>
      <c r="D8648" t="s">
        <v>8677</v>
      </c>
      <c r="E8648" s="9">
        <v>45666.555555555555</v>
      </c>
      <c r="F8648" s="9">
        <v>45666.666666666664</v>
      </c>
      <c r="G8648">
        <v>117</v>
      </c>
      <c r="H8648" t="s">
        <v>354</v>
      </c>
      <c r="I8648" t="s">
        <v>184</v>
      </c>
      <c r="J8648" t="s">
        <v>8671</v>
      </c>
      <c r="K8648" s="9">
        <v>45722.599340277775</v>
      </c>
      <c r="L8648" s="13">
        <f>IFERROR(_xlfn.XLOOKUP(tb_C103[[#This Row],[OS]],[1]!tb_C101[OS],[1]!tb_C101[DATA_ABERTURA]),0)</f>
        <v>45645.637060185189</v>
      </c>
      <c r="M8648" s="7" t="str">
        <f>IFERROR(_xlfn.XLOOKUP(tb_C103[[#This Row],[OS]],[1]!tb_C101[OS],[1]!tb_C101[SITUACAO_OS]),0)</f>
        <v>F</v>
      </c>
      <c r="N8648" t="str">
        <f>_xlfn.XLOOKUP(tb_C103[[#This Row],[OS]],[1]!tb_C101[OS],[1]!tb_C101[OFICINA])</f>
        <v>Mecanico</v>
      </c>
      <c r="O8648" s="14">
        <f>tb_C103[[#This Row],[FIM]] - tb_C103[[#This Row],[INICIO]]</f>
        <v>0.11111111110949423</v>
      </c>
    </row>
    <row r="8649" spans="1:15" x14ac:dyDescent="0.25">
      <c r="A8649" t="s">
        <v>1764</v>
      </c>
      <c r="B8649">
        <v>4611</v>
      </c>
      <c r="C8649">
        <v>1</v>
      </c>
      <c r="D8649" t="s">
        <v>8677</v>
      </c>
      <c r="E8649" s="9">
        <v>45666.555555555555</v>
      </c>
      <c r="F8649" s="9">
        <v>45666.666666666664</v>
      </c>
      <c r="G8649">
        <v>117</v>
      </c>
      <c r="H8649" t="s">
        <v>354</v>
      </c>
      <c r="I8649" t="s">
        <v>184</v>
      </c>
      <c r="J8649" t="s">
        <v>8671</v>
      </c>
      <c r="K8649" s="9">
        <v>45722.599340277775</v>
      </c>
      <c r="L8649" s="13">
        <f>IFERROR(_xlfn.XLOOKUP(tb_C103[[#This Row],[OS]],[1]!tb_C101[OS],[1]!tb_C101[DATA_ABERTURA]),0)</f>
        <v>45645.637060185189</v>
      </c>
      <c r="M8649" s="7" t="str">
        <f>IFERROR(_xlfn.XLOOKUP(tb_C103[[#This Row],[OS]],[1]!tb_C101[OS],[1]!tb_C101[SITUACAO_OS]),0)</f>
        <v>F</v>
      </c>
      <c r="N8649" t="str">
        <f>_xlfn.XLOOKUP(tb_C103[[#This Row],[OS]],[1]!tb_C101[OS],[1]!tb_C101[OFICINA])</f>
        <v>Mecanico</v>
      </c>
      <c r="O8649" s="14">
        <f>tb_C103[[#This Row],[FIM]] - tb_C103[[#This Row],[INICIO]]</f>
        <v>0.11111111110949423</v>
      </c>
    </row>
    <row r="8650" spans="1:15" x14ac:dyDescent="0.25">
      <c r="A8650" t="s">
        <v>6459</v>
      </c>
      <c r="B8650">
        <v>4611</v>
      </c>
      <c r="C8650">
        <v>1</v>
      </c>
      <c r="D8650" t="s">
        <v>8677</v>
      </c>
      <c r="E8650" s="9">
        <v>45666.555555555555</v>
      </c>
      <c r="F8650" s="9">
        <v>45666.666666666664</v>
      </c>
      <c r="G8650">
        <v>117</v>
      </c>
      <c r="H8650" t="s">
        <v>354</v>
      </c>
      <c r="I8650" t="s">
        <v>184</v>
      </c>
      <c r="J8650" t="s">
        <v>8671</v>
      </c>
      <c r="K8650" s="9">
        <v>45722.599340277775</v>
      </c>
      <c r="L8650" s="13">
        <f>IFERROR(_xlfn.XLOOKUP(tb_C103[[#This Row],[OS]],[1]!tb_C101[OS],[1]!tb_C101[DATA_ABERTURA]),0)</f>
        <v>45645.637060185189</v>
      </c>
      <c r="M8650" s="7" t="str">
        <f>IFERROR(_xlfn.XLOOKUP(tb_C103[[#This Row],[OS]],[1]!tb_C101[OS],[1]!tb_C101[SITUACAO_OS]),0)</f>
        <v>F</v>
      </c>
      <c r="N8650" t="str">
        <f>_xlfn.XLOOKUP(tb_C103[[#This Row],[OS]],[1]!tb_C101[OS],[1]!tb_C101[OFICINA])</f>
        <v>Mecanico</v>
      </c>
      <c r="O8650" s="14">
        <f>tb_C103[[#This Row],[FIM]] - tb_C103[[#This Row],[INICIO]]</f>
        <v>0.11111111110949423</v>
      </c>
    </row>
    <row r="8651" spans="1:15" x14ac:dyDescent="0.25">
      <c r="A8651" t="s">
        <v>6398</v>
      </c>
      <c r="B8651">
        <v>4612</v>
      </c>
      <c r="C8651">
        <v>1</v>
      </c>
      <c r="D8651" t="s">
        <v>8677</v>
      </c>
      <c r="E8651" s="9">
        <v>45666.583333333336</v>
      </c>
      <c r="F8651" s="9">
        <v>45666.666666666664</v>
      </c>
      <c r="G8651">
        <v>117</v>
      </c>
      <c r="H8651" t="s">
        <v>354</v>
      </c>
      <c r="I8651" t="s">
        <v>184</v>
      </c>
      <c r="J8651" t="s">
        <v>8671</v>
      </c>
      <c r="K8651" s="9">
        <v>45722.599247685182</v>
      </c>
      <c r="L8651" s="13">
        <f>IFERROR(_xlfn.XLOOKUP(tb_C103[[#This Row],[OS]],[1]!tb_C101[OS],[1]!tb_C101[DATA_ABERTURA]),0)</f>
        <v>45645.644131944442</v>
      </c>
      <c r="M8651" s="7" t="str">
        <f>IFERROR(_xlfn.XLOOKUP(tb_C103[[#This Row],[OS]],[1]!tb_C101[OS],[1]!tb_C101[SITUACAO_OS]),0)</f>
        <v>F</v>
      </c>
      <c r="N8651" t="str">
        <f>_xlfn.XLOOKUP(tb_C103[[#This Row],[OS]],[1]!tb_C101[OS],[1]!tb_C101[OFICINA])</f>
        <v>Mecanico</v>
      </c>
      <c r="O8651" s="14">
        <f>tb_C103[[#This Row],[FIM]] - tb_C103[[#This Row],[INICIO]]</f>
        <v>8.3333333328482695E-2</v>
      </c>
    </row>
    <row r="8652" spans="1:15" x14ac:dyDescent="0.25">
      <c r="A8652" t="s">
        <v>1764</v>
      </c>
      <c r="B8652">
        <v>4612</v>
      </c>
      <c r="C8652">
        <v>1</v>
      </c>
      <c r="D8652" t="s">
        <v>8677</v>
      </c>
      <c r="E8652" s="9">
        <v>45666.583333333336</v>
      </c>
      <c r="F8652" s="9">
        <v>45666.666666666664</v>
      </c>
      <c r="G8652">
        <v>117</v>
      </c>
      <c r="H8652" t="s">
        <v>354</v>
      </c>
      <c r="I8652" t="s">
        <v>184</v>
      </c>
      <c r="J8652" t="s">
        <v>8671</v>
      </c>
      <c r="K8652" s="9">
        <v>45722.599247685182</v>
      </c>
      <c r="L8652" s="13">
        <f>IFERROR(_xlfn.XLOOKUP(tb_C103[[#This Row],[OS]],[1]!tb_C101[OS],[1]!tb_C101[DATA_ABERTURA]),0)</f>
        <v>45645.644131944442</v>
      </c>
      <c r="M8652" s="7" t="str">
        <f>IFERROR(_xlfn.XLOOKUP(tb_C103[[#This Row],[OS]],[1]!tb_C101[OS],[1]!tb_C101[SITUACAO_OS]),0)</f>
        <v>F</v>
      </c>
      <c r="N8652" t="str">
        <f>_xlfn.XLOOKUP(tb_C103[[#This Row],[OS]],[1]!tb_C101[OS],[1]!tb_C101[OFICINA])</f>
        <v>Mecanico</v>
      </c>
      <c r="O8652" s="14">
        <f>tb_C103[[#This Row],[FIM]] - tb_C103[[#This Row],[INICIO]]</f>
        <v>8.3333333328482695E-2</v>
      </c>
    </row>
    <row r="8653" spans="1:15" x14ac:dyDescent="0.25">
      <c r="A8653" t="s">
        <v>6459</v>
      </c>
      <c r="B8653">
        <v>4612</v>
      </c>
      <c r="C8653">
        <v>1</v>
      </c>
      <c r="D8653" t="s">
        <v>8677</v>
      </c>
      <c r="E8653" s="9">
        <v>45666.583333333336</v>
      </c>
      <c r="F8653" s="9">
        <v>45666.666666666664</v>
      </c>
      <c r="G8653">
        <v>117</v>
      </c>
      <c r="H8653" t="s">
        <v>354</v>
      </c>
      <c r="I8653" t="s">
        <v>184</v>
      </c>
      <c r="J8653" t="s">
        <v>8671</v>
      </c>
      <c r="K8653" s="9">
        <v>45722.599247685182</v>
      </c>
      <c r="L8653" s="13">
        <f>IFERROR(_xlfn.XLOOKUP(tb_C103[[#This Row],[OS]],[1]!tb_C101[OS],[1]!tb_C101[DATA_ABERTURA]),0)</f>
        <v>45645.644131944442</v>
      </c>
      <c r="M8653" s="7" t="str">
        <f>IFERROR(_xlfn.XLOOKUP(tb_C103[[#This Row],[OS]],[1]!tb_C101[OS],[1]!tb_C101[SITUACAO_OS]),0)</f>
        <v>F</v>
      </c>
      <c r="N8653" t="str">
        <f>_xlfn.XLOOKUP(tb_C103[[#This Row],[OS]],[1]!tb_C101[OS],[1]!tb_C101[OFICINA])</f>
        <v>Mecanico</v>
      </c>
      <c r="O8653" s="14">
        <f>tb_C103[[#This Row],[FIM]] - tb_C103[[#This Row],[INICIO]]</f>
        <v>8.3333333328482695E-2</v>
      </c>
    </row>
    <row r="8654" spans="1:15" x14ac:dyDescent="0.25">
      <c r="A8654" t="s">
        <v>1764</v>
      </c>
      <c r="B8654">
        <v>4613</v>
      </c>
      <c r="C8654">
        <v>1</v>
      </c>
      <c r="D8654" t="s">
        <v>8677</v>
      </c>
      <c r="E8654" s="9">
        <v>45666.3125</v>
      </c>
      <c r="F8654" s="9">
        <v>45666.5</v>
      </c>
      <c r="G8654">
        <v>117</v>
      </c>
      <c r="H8654" t="s">
        <v>354</v>
      </c>
      <c r="I8654" t="s">
        <v>184</v>
      </c>
      <c r="J8654" t="s">
        <v>8671</v>
      </c>
      <c r="K8654" s="9">
        <v>45722.599189814813</v>
      </c>
      <c r="L8654" s="13">
        <f>IFERROR(_xlfn.XLOOKUP(tb_C103[[#This Row],[OS]],[1]!tb_C101[OS],[1]!tb_C101[DATA_ABERTURA]),0)</f>
        <v>45645.647291666668</v>
      </c>
      <c r="M8654" s="7" t="str">
        <f>IFERROR(_xlfn.XLOOKUP(tb_C103[[#This Row],[OS]],[1]!tb_C101[OS],[1]!tb_C101[SITUACAO_OS]),0)</f>
        <v>F</v>
      </c>
      <c r="N8654" t="str">
        <f>_xlfn.XLOOKUP(tb_C103[[#This Row],[OS]],[1]!tb_C101[OS],[1]!tb_C101[OFICINA])</f>
        <v>Mecanico</v>
      </c>
      <c r="O8654" s="14">
        <f>tb_C103[[#This Row],[FIM]] - tb_C103[[#This Row],[INICIO]]</f>
        <v>0.1875</v>
      </c>
    </row>
    <row r="8655" spans="1:15" x14ac:dyDescent="0.25">
      <c r="A8655" t="s">
        <v>6459</v>
      </c>
      <c r="B8655">
        <v>4613</v>
      </c>
      <c r="C8655">
        <v>1</v>
      </c>
      <c r="D8655" t="s">
        <v>8677</v>
      </c>
      <c r="E8655" s="9">
        <v>45666.3125</v>
      </c>
      <c r="F8655" s="9">
        <v>45666.5</v>
      </c>
      <c r="G8655">
        <v>117</v>
      </c>
      <c r="H8655" t="s">
        <v>354</v>
      </c>
      <c r="I8655" t="s">
        <v>184</v>
      </c>
      <c r="J8655" t="s">
        <v>8671</v>
      </c>
      <c r="K8655" s="9">
        <v>45722.599189814813</v>
      </c>
      <c r="L8655" s="13">
        <f>IFERROR(_xlfn.XLOOKUP(tb_C103[[#This Row],[OS]],[1]!tb_C101[OS],[1]!tb_C101[DATA_ABERTURA]),0)</f>
        <v>45645.647291666668</v>
      </c>
      <c r="M8655" s="7" t="str">
        <f>IFERROR(_xlfn.XLOOKUP(tb_C103[[#This Row],[OS]],[1]!tb_C101[OS],[1]!tb_C101[SITUACAO_OS]),0)</f>
        <v>F</v>
      </c>
      <c r="N8655" t="str">
        <f>_xlfn.XLOOKUP(tb_C103[[#This Row],[OS]],[1]!tb_C101[OS],[1]!tb_C101[OFICINA])</f>
        <v>Mecanico</v>
      </c>
      <c r="O8655" s="14">
        <f>tb_C103[[#This Row],[FIM]] - tb_C103[[#This Row],[INICIO]]</f>
        <v>0.1875</v>
      </c>
    </row>
    <row r="8656" spans="1:15" x14ac:dyDescent="0.25">
      <c r="B8656">
        <v>4614</v>
      </c>
      <c r="C8656">
        <v>4</v>
      </c>
      <c r="D8656" t="s">
        <v>8684</v>
      </c>
      <c r="E8656" s="9"/>
      <c r="F8656" s="9"/>
      <c r="G8656">
        <v>117</v>
      </c>
      <c r="H8656" t="s">
        <v>354</v>
      </c>
      <c r="I8656" t="s">
        <v>184</v>
      </c>
      <c r="J8656" t="s">
        <v>8671</v>
      </c>
      <c r="K8656" s="9"/>
      <c r="L8656" s="13">
        <f>IFERROR(_xlfn.XLOOKUP(tb_C103[[#This Row],[OS]],[1]!tb_C101[OS],[1]!tb_C101[DATA_ABERTURA]),0)</f>
        <v>45645.649108796293</v>
      </c>
      <c r="M8656" s="7" t="str">
        <f>IFERROR(_xlfn.XLOOKUP(tb_C103[[#This Row],[OS]],[1]!tb_C101[OS],[1]!tb_C101[SITUACAO_OS]),0)</f>
        <v>A</v>
      </c>
      <c r="N8656" t="str">
        <f>_xlfn.XLOOKUP(tb_C103[[#This Row],[OS]],[1]!tb_C101[OS],[1]!tb_C101[OFICINA])</f>
        <v>Mecanico</v>
      </c>
      <c r="O8656" s="14">
        <f>tb_C103[[#This Row],[FIM]] - tb_C103[[#This Row],[INICIO]]</f>
        <v>0</v>
      </c>
    </row>
    <row r="8657" spans="1:15" x14ac:dyDescent="0.25">
      <c r="B8657">
        <v>4615</v>
      </c>
      <c r="C8657">
        <v>4</v>
      </c>
      <c r="D8657" t="s">
        <v>8684</v>
      </c>
      <c r="E8657" s="9"/>
      <c r="F8657" s="9"/>
      <c r="G8657">
        <v>117</v>
      </c>
      <c r="H8657" t="s">
        <v>354</v>
      </c>
      <c r="I8657" t="s">
        <v>184</v>
      </c>
      <c r="J8657" t="s">
        <v>8671</v>
      </c>
      <c r="K8657" s="9"/>
      <c r="L8657" s="13">
        <f>IFERROR(_xlfn.XLOOKUP(tb_C103[[#This Row],[OS]],[1]!tb_C101[OS],[1]!tb_C101[DATA_ABERTURA]),0)</f>
        <v>45645.649629629632</v>
      </c>
      <c r="M8657" s="7" t="str">
        <f>IFERROR(_xlfn.XLOOKUP(tb_C103[[#This Row],[OS]],[1]!tb_C101[OS],[1]!tb_C101[SITUACAO_OS]),0)</f>
        <v>A</v>
      </c>
      <c r="N8657" t="str">
        <f>_xlfn.XLOOKUP(tb_C103[[#This Row],[OS]],[1]!tb_C101[OS],[1]!tb_C101[OFICINA])</f>
        <v>Mecanico</v>
      </c>
      <c r="O8657" s="14">
        <f>tb_C103[[#This Row],[FIM]] - tb_C103[[#This Row],[INICIO]]</f>
        <v>0</v>
      </c>
    </row>
    <row r="8658" spans="1:15" x14ac:dyDescent="0.25">
      <c r="B8658">
        <v>4616</v>
      </c>
      <c r="C8658">
        <v>4</v>
      </c>
      <c r="D8658" t="s">
        <v>8684</v>
      </c>
      <c r="E8658" s="9"/>
      <c r="F8658" s="9"/>
      <c r="G8658">
        <v>117</v>
      </c>
      <c r="H8658" t="s">
        <v>354</v>
      </c>
      <c r="I8658" t="s">
        <v>184</v>
      </c>
      <c r="J8658" t="s">
        <v>8671</v>
      </c>
      <c r="K8658" s="9"/>
      <c r="L8658" s="13">
        <f>IFERROR(_xlfn.XLOOKUP(tb_C103[[#This Row],[OS]],[1]!tb_C101[OS],[1]!tb_C101[DATA_ABERTURA]),0)</f>
        <v>45645.651701388888</v>
      </c>
      <c r="M8658" s="7" t="str">
        <f>IFERROR(_xlfn.XLOOKUP(tb_C103[[#This Row],[OS]],[1]!tb_C101[OS],[1]!tb_C101[SITUACAO_OS]),0)</f>
        <v>A</v>
      </c>
      <c r="N8658" t="str">
        <f>_xlfn.XLOOKUP(tb_C103[[#This Row],[OS]],[1]!tb_C101[OS],[1]!tb_C101[OFICINA])</f>
        <v>Mecanico</v>
      </c>
      <c r="O8658" s="14">
        <f>tb_C103[[#This Row],[FIM]] - tb_C103[[#This Row],[INICIO]]</f>
        <v>0</v>
      </c>
    </row>
    <row r="8659" spans="1:15" x14ac:dyDescent="0.25">
      <c r="A8659" t="s">
        <v>6398</v>
      </c>
      <c r="B8659">
        <v>4617</v>
      </c>
      <c r="C8659">
        <v>1</v>
      </c>
      <c r="D8659" t="s">
        <v>8677</v>
      </c>
      <c r="E8659" s="9">
        <v>45672.541666666664</v>
      </c>
      <c r="F8659" s="9">
        <v>45672.708333333336</v>
      </c>
      <c r="G8659">
        <v>117</v>
      </c>
      <c r="H8659" t="s">
        <v>354</v>
      </c>
      <c r="I8659" t="s">
        <v>184</v>
      </c>
      <c r="J8659" t="s">
        <v>8671</v>
      </c>
      <c r="K8659" s="9">
        <v>45722.599120370367</v>
      </c>
      <c r="L8659" s="13">
        <f>IFERROR(_xlfn.XLOOKUP(tb_C103[[#This Row],[OS]],[1]!tb_C101[OS],[1]!tb_C101[DATA_ABERTURA]),0)</f>
        <v>45645.653923611113</v>
      </c>
      <c r="M8659" s="7" t="str">
        <f>IFERROR(_xlfn.XLOOKUP(tb_C103[[#This Row],[OS]],[1]!tb_C101[OS],[1]!tb_C101[SITUACAO_OS]),0)</f>
        <v>F</v>
      </c>
      <c r="N8659" t="str">
        <f>_xlfn.XLOOKUP(tb_C103[[#This Row],[OS]],[1]!tb_C101[OS],[1]!tb_C101[OFICINA])</f>
        <v>Mecanico</v>
      </c>
      <c r="O8659" s="14">
        <f>tb_C103[[#This Row],[FIM]] - tb_C103[[#This Row],[INICIO]]</f>
        <v>0.16666666667151731</v>
      </c>
    </row>
    <row r="8660" spans="1:15" x14ac:dyDescent="0.25">
      <c r="A8660" t="s">
        <v>1764</v>
      </c>
      <c r="B8660">
        <v>4617</v>
      </c>
      <c r="C8660">
        <v>1</v>
      </c>
      <c r="D8660" t="s">
        <v>8677</v>
      </c>
      <c r="E8660" s="9">
        <v>45672.541666666664</v>
      </c>
      <c r="F8660" s="9">
        <v>45672.708333333336</v>
      </c>
      <c r="G8660">
        <v>117</v>
      </c>
      <c r="H8660" t="s">
        <v>354</v>
      </c>
      <c r="I8660" t="s">
        <v>184</v>
      </c>
      <c r="J8660" t="s">
        <v>8671</v>
      </c>
      <c r="K8660" s="9">
        <v>45722.599120370367</v>
      </c>
      <c r="L8660" s="13">
        <f>IFERROR(_xlfn.XLOOKUP(tb_C103[[#This Row],[OS]],[1]!tb_C101[OS],[1]!tb_C101[DATA_ABERTURA]),0)</f>
        <v>45645.653923611113</v>
      </c>
      <c r="M8660" s="7" t="str">
        <f>IFERROR(_xlfn.XLOOKUP(tb_C103[[#This Row],[OS]],[1]!tb_C101[OS],[1]!tb_C101[SITUACAO_OS]),0)</f>
        <v>F</v>
      </c>
      <c r="N8660" t="str">
        <f>_xlfn.XLOOKUP(tb_C103[[#This Row],[OS]],[1]!tb_C101[OS],[1]!tb_C101[OFICINA])</f>
        <v>Mecanico</v>
      </c>
      <c r="O8660" s="14">
        <f>tb_C103[[#This Row],[FIM]] - tb_C103[[#This Row],[INICIO]]</f>
        <v>0.16666666667151731</v>
      </c>
    </row>
    <row r="8661" spans="1:15" x14ac:dyDescent="0.25">
      <c r="A8661" t="s">
        <v>6398</v>
      </c>
      <c r="B8661">
        <v>4618</v>
      </c>
      <c r="C8661">
        <v>1</v>
      </c>
      <c r="D8661" t="s">
        <v>8677</v>
      </c>
      <c r="E8661" s="9">
        <v>45672.326388888891</v>
      </c>
      <c r="F8661" s="9">
        <v>45672.458333333336</v>
      </c>
      <c r="G8661">
        <v>117</v>
      </c>
      <c r="H8661" t="s">
        <v>354</v>
      </c>
      <c r="I8661" t="s">
        <v>184</v>
      </c>
      <c r="J8661" t="s">
        <v>8671</v>
      </c>
      <c r="K8661" s="9">
        <v>45722.59815972222</v>
      </c>
      <c r="L8661" s="13">
        <f>IFERROR(_xlfn.XLOOKUP(tb_C103[[#This Row],[OS]],[1]!tb_C101[OS],[1]!tb_C101[DATA_ABERTURA]),0)</f>
        <v>45645.654918981483</v>
      </c>
      <c r="M8661" s="7" t="str">
        <f>IFERROR(_xlfn.XLOOKUP(tb_C103[[#This Row],[OS]],[1]!tb_C101[OS],[1]!tb_C101[SITUACAO_OS]),0)</f>
        <v>F</v>
      </c>
      <c r="N8661" t="str">
        <f>_xlfn.XLOOKUP(tb_C103[[#This Row],[OS]],[1]!tb_C101[OS],[1]!tb_C101[OFICINA])</f>
        <v>Mecanico</v>
      </c>
      <c r="O8661" s="14">
        <f>tb_C103[[#This Row],[FIM]] - tb_C103[[#This Row],[INICIO]]</f>
        <v>0.13194444444525288</v>
      </c>
    </row>
    <row r="8662" spans="1:15" x14ac:dyDescent="0.25">
      <c r="A8662" t="s">
        <v>1764</v>
      </c>
      <c r="B8662">
        <v>4618</v>
      </c>
      <c r="C8662">
        <v>1</v>
      </c>
      <c r="D8662" t="s">
        <v>8677</v>
      </c>
      <c r="E8662" s="9">
        <v>45672.326388888891</v>
      </c>
      <c r="F8662" s="9">
        <v>45672.458333333336</v>
      </c>
      <c r="G8662">
        <v>117</v>
      </c>
      <c r="H8662" t="s">
        <v>354</v>
      </c>
      <c r="I8662" t="s">
        <v>184</v>
      </c>
      <c r="J8662" t="s">
        <v>8671</v>
      </c>
      <c r="K8662" s="9">
        <v>45722.59815972222</v>
      </c>
      <c r="L8662" s="13">
        <f>IFERROR(_xlfn.XLOOKUP(tb_C103[[#This Row],[OS]],[1]!tb_C101[OS],[1]!tb_C101[DATA_ABERTURA]),0)</f>
        <v>45645.654918981483</v>
      </c>
      <c r="M8662" s="7" t="str">
        <f>IFERROR(_xlfn.XLOOKUP(tb_C103[[#This Row],[OS]],[1]!tb_C101[OS],[1]!tb_C101[SITUACAO_OS]),0)</f>
        <v>F</v>
      </c>
      <c r="N8662" t="str">
        <f>_xlfn.XLOOKUP(tb_C103[[#This Row],[OS]],[1]!tb_C101[OS],[1]!tb_C101[OFICINA])</f>
        <v>Mecanico</v>
      </c>
      <c r="O8662" s="14">
        <f>tb_C103[[#This Row],[FIM]] - tb_C103[[#This Row],[INICIO]]</f>
        <v>0.13194444444525288</v>
      </c>
    </row>
    <row r="8663" spans="1:15" x14ac:dyDescent="0.25">
      <c r="A8663" t="s">
        <v>6398</v>
      </c>
      <c r="B8663">
        <v>4619</v>
      </c>
      <c r="C8663">
        <v>4</v>
      </c>
      <c r="D8663" t="s">
        <v>8684</v>
      </c>
      <c r="E8663" s="9">
        <v>45673.319444444445</v>
      </c>
      <c r="F8663" s="9">
        <v>45673.5</v>
      </c>
      <c r="G8663">
        <v>117</v>
      </c>
      <c r="H8663" t="s">
        <v>354</v>
      </c>
      <c r="I8663" t="s">
        <v>184</v>
      </c>
      <c r="J8663" t="s">
        <v>8671</v>
      </c>
      <c r="K8663" s="9">
        <v>45722.598090277781</v>
      </c>
      <c r="L8663" s="13">
        <f>IFERROR(_xlfn.XLOOKUP(tb_C103[[#This Row],[OS]],[1]!tb_C101[OS],[1]!tb_C101[DATA_ABERTURA]),0)</f>
        <v>45645.655289351853</v>
      </c>
      <c r="M8663" s="7" t="str">
        <f>IFERROR(_xlfn.XLOOKUP(tb_C103[[#This Row],[OS]],[1]!tb_C101[OS],[1]!tb_C101[SITUACAO_OS]),0)</f>
        <v>F</v>
      </c>
      <c r="N8663" t="str">
        <f>_xlfn.XLOOKUP(tb_C103[[#This Row],[OS]],[1]!tb_C101[OS],[1]!tb_C101[OFICINA])</f>
        <v>Mecanico</v>
      </c>
      <c r="O8663" s="14">
        <f>tb_C103[[#This Row],[FIM]] - tb_C103[[#This Row],[INICIO]]</f>
        <v>0.18055555555474712</v>
      </c>
    </row>
    <row r="8664" spans="1:15" x14ac:dyDescent="0.25">
      <c r="A8664" t="s">
        <v>1764</v>
      </c>
      <c r="B8664">
        <v>4619</v>
      </c>
      <c r="C8664">
        <v>4</v>
      </c>
      <c r="D8664" t="s">
        <v>8684</v>
      </c>
      <c r="E8664" s="9">
        <v>45673.319444444445</v>
      </c>
      <c r="F8664" s="9">
        <v>45673.5</v>
      </c>
      <c r="G8664">
        <v>117</v>
      </c>
      <c r="H8664" t="s">
        <v>354</v>
      </c>
      <c r="I8664" t="s">
        <v>184</v>
      </c>
      <c r="J8664" t="s">
        <v>8671</v>
      </c>
      <c r="K8664" s="9">
        <v>45722.598090277781</v>
      </c>
      <c r="L8664" s="13">
        <f>IFERROR(_xlfn.XLOOKUP(tb_C103[[#This Row],[OS]],[1]!tb_C101[OS],[1]!tb_C101[DATA_ABERTURA]),0)</f>
        <v>45645.655289351853</v>
      </c>
      <c r="M8664" s="7" t="str">
        <f>IFERROR(_xlfn.XLOOKUP(tb_C103[[#This Row],[OS]],[1]!tb_C101[OS],[1]!tb_C101[SITUACAO_OS]),0)</f>
        <v>F</v>
      </c>
      <c r="N8664" t="str">
        <f>_xlfn.XLOOKUP(tb_C103[[#This Row],[OS]],[1]!tb_C101[OS],[1]!tb_C101[OFICINA])</f>
        <v>Mecanico</v>
      </c>
      <c r="O8664" s="14">
        <f>tb_C103[[#This Row],[FIM]] - tb_C103[[#This Row],[INICIO]]</f>
        <v>0.18055555555474712</v>
      </c>
    </row>
    <row r="8665" spans="1:15" x14ac:dyDescent="0.25">
      <c r="B8665">
        <v>4620</v>
      </c>
      <c r="C8665">
        <v>1</v>
      </c>
      <c r="D8665" t="s">
        <v>8677</v>
      </c>
      <c r="E8665" s="9"/>
      <c r="F8665" s="9"/>
      <c r="G8665">
        <v>117</v>
      </c>
      <c r="H8665" t="s">
        <v>354</v>
      </c>
      <c r="I8665" t="s">
        <v>184</v>
      </c>
      <c r="J8665" t="s">
        <v>8674</v>
      </c>
      <c r="K8665" s="9"/>
      <c r="L8665" s="13">
        <f>IFERROR(_xlfn.XLOOKUP(tb_C103[[#This Row],[OS]],[1]!tb_C101[OS],[1]!tb_C101[DATA_ABERTURA]),0)</f>
        <v>45645.657581018517</v>
      </c>
      <c r="M8665" s="7" t="str">
        <f>IFERROR(_xlfn.XLOOKUP(tb_C103[[#This Row],[OS]],[1]!tb_C101[OS],[1]!tb_C101[SITUACAO_OS]),0)</f>
        <v>A</v>
      </c>
      <c r="N8665" t="str">
        <f>_xlfn.XLOOKUP(tb_C103[[#This Row],[OS]],[1]!tb_C101[OS],[1]!tb_C101[OFICINA])</f>
        <v>Eletrico</v>
      </c>
      <c r="O8665" s="14">
        <f>tb_C103[[#This Row],[FIM]] - tb_C103[[#This Row],[INICIO]]</f>
        <v>0</v>
      </c>
    </row>
    <row r="8666" spans="1:15" x14ac:dyDescent="0.25">
      <c r="B8666">
        <v>4621</v>
      </c>
      <c r="C8666">
        <v>1</v>
      </c>
      <c r="D8666" t="s">
        <v>8677</v>
      </c>
      <c r="E8666" s="9"/>
      <c r="F8666" s="9"/>
      <c r="G8666">
        <v>117</v>
      </c>
      <c r="H8666" t="s">
        <v>354</v>
      </c>
      <c r="I8666" t="s">
        <v>184</v>
      </c>
      <c r="J8666" t="s">
        <v>8674</v>
      </c>
      <c r="K8666" s="9"/>
      <c r="L8666" s="13">
        <f>IFERROR(_xlfn.XLOOKUP(tb_C103[[#This Row],[OS]],[1]!tb_C101[OS],[1]!tb_C101[DATA_ABERTURA]),0)</f>
        <v>45645.658703703702</v>
      </c>
      <c r="M8666" s="7" t="str">
        <f>IFERROR(_xlfn.XLOOKUP(tb_C103[[#This Row],[OS]],[1]!tb_C101[OS],[1]!tb_C101[SITUACAO_OS]),0)</f>
        <v>A</v>
      </c>
      <c r="N8666" t="str">
        <f>_xlfn.XLOOKUP(tb_C103[[#This Row],[OS]],[1]!tb_C101[OS],[1]!tb_C101[OFICINA])</f>
        <v>Eletrico</v>
      </c>
      <c r="O8666" s="14">
        <f>tb_C103[[#This Row],[FIM]] - tb_C103[[#This Row],[INICIO]]</f>
        <v>0</v>
      </c>
    </row>
    <row r="8667" spans="1:15" x14ac:dyDescent="0.25">
      <c r="B8667">
        <v>4622</v>
      </c>
      <c r="C8667">
        <v>1</v>
      </c>
      <c r="D8667" t="s">
        <v>8677</v>
      </c>
      <c r="E8667" s="9"/>
      <c r="F8667" s="9"/>
      <c r="G8667">
        <v>117</v>
      </c>
      <c r="H8667" t="s">
        <v>354</v>
      </c>
      <c r="I8667" t="s">
        <v>184</v>
      </c>
      <c r="J8667" t="s">
        <v>8674</v>
      </c>
      <c r="K8667" s="9"/>
      <c r="L8667" s="13">
        <f>IFERROR(_xlfn.XLOOKUP(tb_C103[[#This Row],[OS]],[1]!tb_C101[OS],[1]!tb_C101[DATA_ABERTURA]),0)</f>
        <v>45645.661458333336</v>
      </c>
      <c r="M8667" s="7" t="str">
        <f>IFERROR(_xlfn.XLOOKUP(tb_C103[[#This Row],[OS]],[1]!tb_C101[OS],[1]!tb_C101[SITUACAO_OS]),0)</f>
        <v>A</v>
      </c>
      <c r="N8667" t="str">
        <f>_xlfn.XLOOKUP(tb_C103[[#This Row],[OS]],[1]!tb_C101[OS],[1]!tb_C101[OFICINA])</f>
        <v>Eletrico</v>
      </c>
      <c r="O8667" s="14">
        <f>tb_C103[[#This Row],[FIM]] - tb_C103[[#This Row],[INICIO]]</f>
        <v>0</v>
      </c>
    </row>
    <row r="8668" spans="1:15" x14ac:dyDescent="0.25">
      <c r="A8668" t="s">
        <v>5446</v>
      </c>
      <c r="B8668">
        <v>4623</v>
      </c>
      <c r="C8668">
        <v>1</v>
      </c>
      <c r="D8668" t="s">
        <v>8677</v>
      </c>
      <c r="E8668" s="9">
        <v>45672.5625</v>
      </c>
      <c r="F8668" s="9">
        <v>45672.708333333336</v>
      </c>
      <c r="G8668">
        <v>117</v>
      </c>
      <c r="H8668" t="s">
        <v>354</v>
      </c>
      <c r="I8668" t="s">
        <v>184</v>
      </c>
      <c r="J8668" t="s">
        <v>8674</v>
      </c>
      <c r="K8668" s="9">
        <v>45680.527083333334</v>
      </c>
      <c r="L8668" s="13">
        <f>IFERROR(_xlfn.XLOOKUP(tb_C103[[#This Row],[OS]],[1]!tb_C101[OS],[1]!tb_C101[DATA_ABERTURA]),0)</f>
        <v>45645.663321759261</v>
      </c>
      <c r="M8668" s="7" t="str">
        <f>IFERROR(_xlfn.XLOOKUP(tb_C103[[#This Row],[OS]],[1]!tb_C101[OS],[1]!tb_C101[SITUACAO_OS]),0)</f>
        <v>F</v>
      </c>
      <c r="N8668" t="str">
        <f>_xlfn.XLOOKUP(tb_C103[[#This Row],[OS]],[1]!tb_C101[OS],[1]!tb_C101[OFICINA])</f>
        <v>Eletrico</v>
      </c>
      <c r="O8668" s="14">
        <f>tb_C103[[#This Row],[FIM]] - tb_C103[[#This Row],[INICIO]]</f>
        <v>0.14583333333575865</v>
      </c>
    </row>
    <row r="8669" spans="1:15" x14ac:dyDescent="0.25">
      <c r="A8669" t="s">
        <v>6459</v>
      </c>
      <c r="B8669">
        <v>4623</v>
      </c>
      <c r="C8669">
        <v>1</v>
      </c>
      <c r="D8669" t="s">
        <v>8677</v>
      </c>
      <c r="E8669" s="9">
        <v>45672.5625</v>
      </c>
      <c r="F8669" s="9">
        <v>45672.708333333336</v>
      </c>
      <c r="G8669">
        <v>117</v>
      </c>
      <c r="H8669" t="s">
        <v>354</v>
      </c>
      <c r="I8669" t="s">
        <v>184</v>
      </c>
      <c r="J8669" t="s">
        <v>8674</v>
      </c>
      <c r="K8669" s="9">
        <v>45680.527083333334</v>
      </c>
      <c r="L8669" s="13">
        <f>IFERROR(_xlfn.XLOOKUP(tb_C103[[#This Row],[OS]],[1]!tb_C101[OS],[1]!tb_C101[DATA_ABERTURA]),0)</f>
        <v>45645.663321759261</v>
      </c>
      <c r="M8669" s="7" t="str">
        <f>IFERROR(_xlfn.XLOOKUP(tb_C103[[#This Row],[OS]],[1]!tb_C101[OS],[1]!tb_C101[SITUACAO_OS]),0)</f>
        <v>F</v>
      </c>
      <c r="N8669" t="str">
        <f>_xlfn.XLOOKUP(tb_C103[[#This Row],[OS]],[1]!tb_C101[OS],[1]!tb_C101[OFICINA])</f>
        <v>Eletrico</v>
      </c>
      <c r="O8669" s="14">
        <f>tb_C103[[#This Row],[FIM]] - tb_C103[[#This Row],[INICIO]]</f>
        <v>0.14583333333575865</v>
      </c>
    </row>
    <row r="8670" spans="1:15" x14ac:dyDescent="0.25">
      <c r="A8670" t="s">
        <v>5446</v>
      </c>
      <c r="B8670">
        <v>4624</v>
      </c>
      <c r="C8670">
        <v>1</v>
      </c>
      <c r="D8670" t="s">
        <v>8677</v>
      </c>
      <c r="E8670" s="9">
        <v>45672.5625</v>
      </c>
      <c r="F8670" s="9">
        <v>45672.708333333336</v>
      </c>
      <c r="G8670">
        <v>117</v>
      </c>
      <c r="H8670" t="s">
        <v>354</v>
      </c>
      <c r="I8670" t="s">
        <v>184</v>
      </c>
      <c r="J8670" t="s">
        <v>8674</v>
      </c>
      <c r="K8670" s="9">
        <v>45680.526018518518</v>
      </c>
      <c r="L8670" s="13">
        <f>IFERROR(_xlfn.XLOOKUP(tb_C103[[#This Row],[OS]],[1]!tb_C101[OS],[1]!tb_C101[DATA_ABERTURA]),0)</f>
        <v>45645.667488425926</v>
      </c>
      <c r="M8670" s="7" t="str">
        <f>IFERROR(_xlfn.XLOOKUP(tb_C103[[#This Row],[OS]],[1]!tb_C101[OS],[1]!tb_C101[SITUACAO_OS]),0)</f>
        <v>F</v>
      </c>
      <c r="N8670" t="str">
        <f>_xlfn.XLOOKUP(tb_C103[[#This Row],[OS]],[1]!tb_C101[OS],[1]!tb_C101[OFICINA])</f>
        <v>Eletrico</v>
      </c>
      <c r="O8670" s="14">
        <f>tb_C103[[#This Row],[FIM]] - tb_C103[[#This Row],[INICIO]]</f>
        <v>0.14583333333575865</v>
      </c>
    </row>
    <row r="8671" spans="1:15" x14ac:dyDescent="0.25">
      <c r="A8671" t="s">
        <v>6459</v>
      </c>
      <c r="B8671">
        <v>4624</v>
      </c>
      <c r="C8671">
        <v>1</v>
      </c>
      <c r="D8671" t="s">
        <v>8677</v>
      </c>
      <c r="E8671" s="9">
        <v>45672.5625</v>
      </c>
      <c r="F8671" s="9">
        <v>45672.708333333336</v>
      </c>
      <c r="G8671">
        <v>117</v>
      </c>
      <c r="H8671" t="s">
        <v>354</v>
      </c>
      <c r="I8671" t="s">
        <v>184</v>
      </c>
      <c r="J8671" t="s">
        <v>8674</v>
      </c>
      <c r="K8671" s="9">
        <v>45680.526018518518</v>
      </c>
      <c r="L8671" s="13">
        <f>IFERROR(_xlfn.XLOOKUP(tb_C103[[#This Row],[OS]],[1]!tb_C101[OS],[1]!tb_C101[DATA_ABERTURA]),0)</f>
        <v>45645.667488425926</v>
      </c>
      <c r="M8671" s="7" t="str">
        <f>IFERROR(_xlfn.XLOOKUP(tb_C103[[#This Row],[OS]],[1]!tb_C101[OS],[1]!tb_C101[SITUACAO_OS]),0)</f>
        <v>F</v>
      </c>
      <c r="N8671" t="str">
        <f>_xlfn.XLOOKUP(tb_C103[[#This Row],[OS]],[1]!tb_C101[OS],[1]!tb_C101[OFICINA])</f>
        <v>Eletrico</v>
      </c>
      <c r="O8671" s="14">
        <f>tb_C103[[#This Row],[FIM]] - tb_C103[[#This Row],[INICIO]]</f>
        <v>0.14583333333575865</v>
      </c>
    </row>
    <row r="8672" spans="1:15" x14ac:dyDescent="0.25">
      <c r="A8672" t="s">
        <v>5446</v>
      </c>
      <c r="B8672">
        <v>4625</v>
      </c>
      <c r="C8672">
        <v>1</v>
      </c>
      <c r="D8672" t="s">
        <v>8677</v>
      </c>
      <c r="E8672" s="9">
        <v>45672.541666666664</v>
      </c>
      <c r="F8672" s="9">
        <v>45672.708333333336</v>
      </c>
      <c r="G8672">
        <v>117</v>
      </c>
      <c r="H8672" t="s">
        <v>354</v>
      </c>
      <c r="I8672" t="s">
        <v>184</v>
      </c>
      <c r="J8672" t="s">
        <v>8674</v>
      </c>
      <c r="K8672" s="9">
        <v>45680.524907407409</v>
      </c>
      <c r="L8672" s="13">
        <f>IFERROR(_xlfn.XLOOKUP(tb_C103[[#This Row],[OS]],[1]!tb_C101[OS],[1]!tb_C101[DATA_ABERTURA]),0)</f>
        <v>45645.668009259258</v>
      </c>
      <c r="M8672" s="7" t="str">
        <f>IFERROR(_xlfn.XLOOKUP(tb_C103[[#This Row],[OS]],[1]!tb_C101[OS],[1]!tb_C101[SITUACAO_OS]),0)</f>
        <v>F</v>
      </c>
      <c r="N8672" t="str">
        <f>_xlfn.XLOOKUP(tb_C103[[#This Row],[OS]],[1]!tb_C101[OS],[1]!tb_C101[OFICINA])</f>
        <v>Eletrico</v>
      </c>
      <c r="O8672" s="14">
        <f>tb_C103[[#This Row],[FIM]] - tb_C103[[#This Row],[INICIO]]</f>
        <v>0.16666666667151731</v>
      </c>
    </row>
    <row r="8673" spans="1:15" x14ac:dyDescent="0.25">
      <c r="A8673" t="s">
        <v>6459</v>
      </c>
      <c r="B8673">
        <v>4625</v>
      </c>
      <c r="C8673">
        <v>1</v>
      </c>
      <c r="D8673" t="s">
        <v>8677</v>
      </c>
      <c r="E8673" s="9">
        <v>45672.541666666664</v>
      </c>
      <c r="F8673" s="9">
        <v>45672.708333333336</v>
      </c>
      <c r="G8673">
        <v>117</v>
      </c>
      <c r="H8673" t="s">
        <v>354</v>
      </c>
      <c r="I8673" t="s">
        <v>184</v>
      </c>
      <c r="J8673" t="s">
        <v>8674</v>
      </c>
      <c r="K8673" s="9">
        <v>45680.524907407409</v>
      </c>
      <c r="L8673" s="13">
        <f>IFERROR(_xlfn.XLOOKUP(tb_C103[[#This Row],[OS]],[1]!tb_C101[OS],[1]!tb_C101[DATA_ABERTURA]),0)</f>
        <v>45645.668009259258</v>
      </c>
      <c r="M8673" s="7" t="str">
        <f>IFERROR(_xlfn.XLOOKUP(tb_C103[[#This Row],[OS]],[1]!tb_C101[OS],[1]!tb_C101[SITUACAO_OS]),0)</f>
        <v>F</v>
      </c>
      <c r="N8673" t="str">
        <f>_xlfn.XLOOKUP(tb_C103[[#This Row],[OS]],[1]!tb_C101[OS],[1]!tb_C101[OFICINA])</f>
        <v>Eletrico</v>
      </c>
      <c r="O8673" s="14">
        <f>tb_C103[[#This Row],[FIM]] - tb_C103[[#This Row],[INICIO]]</f>
        <v>0.16666666667151731</v>
      </c>
    </row>
    <row r="8674" spans="1:15" x14ac:dyDescent="0.25">
      <c r="B8674">
        <v>4626</v>
      </c>
      <c r="C8674">
        <v>1</v>
      </c>
      <c r="D8674" t="s">
        <v>8677</v>
      </c>
      <c r="E8674" s="9"/>
      <c r="F8674" s="9"/>
      <c r="G8674">
        <v>117</v>
      </c>
      <c r="H8674" t="s">
        <v>354</v>
      </c>
      <c r="I8674" t="s">
        <v>184</v>
      </c>
      <c r="J8674" t="s">
        <v>8674</v>
      </c>
      <c r="K8674" s="9"/>
      <c r="L8674" s="13">
        <f>IFERROR(_xlfn.XLOOKUP(tb_C103[[#This Row],[OS]],[1]!tb_C101[OS],[1]!tb_C101[DATA_ABERTURA]),0)</f>
        <v>45645.670092592591</v>
      </c>
      <c r="M8674" s="7" t="str">
        <f>IFERROR(_xlfn.XLOOKUP(tb_C103[[#This Row],[OS]],[1]!tb_C101[OS],[1]!tb_C101[SITUACAO_OS]),0)</f>
        <v>A</v>
      </c>
      <c r="N8674" t="str">
        <f>_xlfn.XLOOKUP(tb_C103[[#This Row],[OS]],[1]!tb_C101[OS],[1]!tb_C101[OFICINA])</f>
        <v>Eletrico</v>
      </c>
      <c r="O8674" s="14">
        <f>tb_C103[[#This Row],[FIM]] - tb_C103[[#This Row],[INICIO]]</f>
        <v>0</v>
      </c>
    </row>
    <row r="8675" spans="1:15" x14ac:dyDescent="0.25">
      <c r="B8675">
        <v>4627</v>
      </c>
      <c r="C8675">
        <v>1</v>
      </c>
      <c r="D8675" t="s">
        <v>8677</v>
      </c>
      <c r="E8675" s="9"/>
      <c r="F8675" s="9"/>
      <c r="G8675">
        <v>117</v>
      </c>
      <c r="H8675" t="s">
        <v>354</v>
      </c>
      <c r="I8675" t="s">
        <v>184</v>
      </c>
      <c r="J8675" t="s">
        <v>8674</v>
      </c>
      <c r="K8675" s="9"/>
      <c r="L8675" s="13">
        <f>IFERROR(_xlfn.XLOOKUP(tb_C103[[#This Row],[OS]],[1]!tb_C101[OS],[1]!tb_C101[DATA_ABERTURA]),0)</f>
        <v>45645.670636574076</v>
      </c>
      <c r="M8675" s="7" t="str">
        <f>IFERROR(_xlfn.XLOOKUP(tb_C103[[#This Row],[OS]],[1]!tb_C101[OS],[1]!tb_C101[SITUACAO_OS]),0)</f>
        <v>A</v>
      </c>
      <c r="N8675" t="str">
        <f>_xlfn.XLOOKUP(tb_C103[[#This Row],[OS]],[1]!tb_C101[OS],[1]!tb_C101[OFICINA])</f>
        <v>Eletrico</v>
      </c>
      <c r="O8675" s="14">
        <f>tb_C103[[#This Row],[FIM]] - tb_C103[[#This Row],[INICIO]]</f>
        <v>0</v>
      </c>
    </row>
    <row r="8676" spans="1:15" x14ac:dyDescent="0.25">
      <c r="B8676">
        <v>4628</v>
      </c>
      <c r="C8676">
        <v>1</v>
      </c>
      <c r="D8676" t="s">
        <v>8677</v>
      </c>
      <c r="E8676" s="9"/>
      <c r="F8676" s="9"/>
      <c r="G8676">
        <v>117</v>
      </c>
      <c r="H8676" t="s">
        <v>354</v>
      </c>
      <c r="I8676" t="s">
        <v>184</v>
      </c>
      <c r="J8676" t="s">
        <v>8674</v>
      </c>
      <c r="K8676" s="9"/>
      <c r="L8676" s="13">
        <f>IFERROR(_xlfn.XLOOKUP(tb_C103[[#This Row],[OS]],[1]!tb_C101[OS],[1]!tb_C101[DATA_ABERTURA]),0)</f>
        <v>45645.672442129631</v>
      </c>
      <c r="M8676" s="7" t="str">
        <f>IFERROR(_xlfn.XLOOKUP(tb_C103[[#This Row],[OS]],[1]!tb_C101[OS],[1]!tb_C101[SITUACAO_OS]),0)</f>
        <v>A</v>
      </c>
      <c r="N8676" t="str">
        <f>_xlfn.XLOOKUP(tb_C103[[#This Row],[OS]],[1]!tb_C101[OS],[1]!tb_C101[OFICINA])</f>
        <v>Eletrico</v>
      </c>
      <c r="O8676" s="14">
        <f>tb_C103[[#This Row],[FIM]] - tb_C103[[#This Row],[INICIO]]</f>
        <v>0</v>
      </c>
    </row>
    <row r="8677" spans="1:15" x14ac:dyDescent="0.25">
      <c r="B8677">
        <v>4629</v>
      </c>
      <c r="C8677">
        <v>1</v>
      </c>
      <c r="D8677" t="s">
        <v>8677</v>
      </c>
      <c r="E8677" s="9"/>
      <c r="F8677" s="9"/>
      <c r="G8677">
        <v>117</v>
      </c>
      <c r="H8677" t="s">
        <v>354</v>
      </c>
      <c r="I8677" t="s">
        <v>184</v>
      </c>
      <c r="J8677" t="s">
        <v>8674</v>
      </c>
      <c r="K8677" s="9"/>
      <c r="L8677" s="13">
        <f>IFERROR(_xlfn.XLOOKUP(tb_C103[[#This Row],[OS]],[1]!tb_C101[OS],[1]!tb_C101[DATA_ABERTURA]),0)</f>
        <v>45645.673101851855</v>
      </c>
      <c r="M8677" s="7" t="str">
        <f>IFERROR(_xlfn.XLOOKUP(tb_C103[[#This Row],[OS]],[1]!tb_C101[OS],[1]!tb_C101[SITUACAO_OS]),0)</f>
        <v>A</v>
      </c>
      <c r="N8677" t="str">
        <f>_xlfn.XLOOKUP(tb_C103[[#This Row],[OS]],[1]!tb_C101[OS],[1]!tb_C101[OFICINA])</f>
        <v>Eletrico</v>
      </c>
      <c r="O8677" s="14">
        <f>tb_C103[[#This Row],[FIM]] - tb_C103[[#This Row],[INICIO]]</f>
        <v>0</v>
      </c>
    </row>
    <row r="8678" spans="1:15" x14ac:dyDescent="0.25">
      <c r="B8678">
        <v>4630</v>
      </c>
      <c r="C8678">
        <v>1</v>
      </c>
      <c r="D8678" t="s">
        <v>8677</v>
      </c>
      <c r="E8678" s="9"/>
      <c r="F8678" s="9"/>
      <c r="G8678">
        <v>117</v>
      </c>
      <c r="H8678" t="s">
        <v>354</v>
      </c>
      <c r="I8678" t="s">
        <v>184</v>
      </c>
      <c r="J8678" t="s">
        <v>8674</v>
      </c>
      <c r="K8678" s="9"/>
      <c r="L8678" s="13">
        <f>IFERROR(_xlfn.XLOOKUP(tb_C103[[#This Row],[OS]],[1]!tb_C101[OS],[1]!tb_C101[DATA_ABERTURA]),0)</f>
        <v>45645.673530092594</v>
      </c>
      <c r="M8678" s="7" t="str">
        <f>IFERROR(_xlfn.XLOOKUP(tb_C103[[#This Row],[OS]],[1]!tb_C101[OS],[1]!tb_C101[SITUACAO_OS]),0)</f>
        <v>A</v>
      </c>
      <c r="N8678" t="str">
        <f>_xlfn.XLOOKUP(tb_C103[[#This Row],[OS]],[1]!tb_C101[OS],[1]!tb_C101[OFICINA])</f>
        <v>Eletrico</v>
      </c>
      <c r="O8678" s="14">
        <f>tb_C103[[#This Row],[FIM]] - tb_C103[[#This Row],[INICIO]]</f>
        <v>0</v>
      </c>
    </row>
    <row r="8679" spans="1:15" x14ac:dyDescent="0.25">
      <c r="B8679">
        <v>4631</v>
      </c>
      <c r="C8679">
        <v>1</v>
      </c>
      <c r="D8679" t="s">
        <v>8677</v>
      </c>
      <c r="E8679" s="9"/>
      <c r="F8679" s="9"/>
      <c r="G8679">
        <v>117</v>
      </c>
      <c r="H8679" t="s">
        <v>354</v>
      </c>
      <c r="I8679" t="s">
        <v>184</v>
      </c>
      <c r="J8679" t="s">
        <v>8674</v>
      </c>
      <c r="K8679" s="9"/>
      <c r="L8679" s="13">
        <f>IFERROR(_xlfn.XLOOKUP(tb_C103[[#This Row],[OS]],[1]!tb_C101[OS],[1]!tb_C101[DATA_ABERTURA]),0)</f>
        <v>45645.67391203704</v>
      </c>
      <c r="M8679" s="7" t="str">
        <f>IFERROR(_xlfn.XLOOKUP(tb_C103[[#This Row],[OS]],[1]!tb_C101[OS],[1]!tb_C101[SITUACAO_OS]),0)</f>
        <v>A</v>
      </c>
      <c r="N8679" t="str">
        <f>_xlfn.XLOOKUP(tb_C103[[#This Row],[OS]],[1]!tb_C101[OS],[1]!tb_C101[OFICINA])</f>
        <v>Eletrico</v>
      </c>
      <c r="O8679" s="14">
        <f>tb_C103[[#This Row],[FIM]] - tb_C103[[#This Row],[INICIO]]</f>
        <v>0</v>
      </c>
    </row>
    <row r="8680" spans="1:15" x14ac:dyDescent="0.25">
      <c r="B8680">
        <v>4632</v>
      </c>
      <c r="C8680">
        <v>1</v>
      </c>
      <c r="D8680" t="s">
        <v>8677</v>
      </c>
      <c r="E8680" s="9"/>
      <c r="F8680" s="9"/>
      <c r="G8680">
        <v>117</v>
      </c>
      <c r="H8680" t="s">
        <v>354</v>
      </c>
      <c r="I8680" t="s">
        <v>184</v>
      </c>
      <c r="J8680" t="s">
        <v>8674</v>
      </c>
      <c r="K8680" s="9"/>
      <c r="L8680" s="13">
        <f>IFERROR(_xlfn.XLOOKUP(tb_C103[[#This Row],[OS]],[1]!tb_C101[OS],[1]!tb_C101[DATA_ABERTURA]),0)</f>
        <v>45645.677361111113</v>
      </c>
      <c r="M8680" s="7" t="str">
        <f>IFERROR(_xlfn.XLOOKUP(tb_C103[[#This Row],[OS]],[1]!tb_C101[OS],[1]!tb_C101[SITUACAO_OS]),0)</f>
        <v>A</v>
      </c>
      <c r="N8680" t="str">
        <f>_xlfn.XLOOKUP(tb_C103[[#This Row],[OS]],[1]!tb_C101[OS],[1]!tb_C101[OFICINA])</f>
        <v>Eletrico</v>
      </c>
      <c r="O8680" s="14">
        <f>tb_C103[[#This Row],[FIM]] - tb_C103[[#This Row],[INICIO]]</f>
        <v>0</v>
      </c>
    </row>
    <row r="8681" spans="1:15" x14ac:dyDescent="0.25">
      <c r="A8681" t="s">
        <v>4080</v>
      </c>
      <c r="B8681">
        <v>4633</v>
      </c>
      <c r="C8681">
        <v>1</v>
      </c>
      <c r="D8681" t="s">
        <v>8677</v>
      </c>
      <c r="E8681" s="9">
        <v>45665.333333333336</v>
      </c>
      <c r="F8681" s="9">
        <v>45665.5</v>
      </c>
      <c r="G8681">
        <v>117</v>
      </c>
      <c r="H8681" t="s">
        <v>354</v>
      </c>
      <c r="I8681" t="s">
        <v>184</v>
      </c>
      <c r="J8681" t="s">
        <v>8671</v>
      </c>
      <c r="K8681" s="9">
        <v>45722.598009259258</v>
      </c>
      <c r="L8681" s="13">
        <f>IFERROR(_xlfn.XLOOKUP(tb_C103[[#This Row],[OS]],[1]!tb_C101[OS],[1]!tb_C101[DATA_ABERTURA]),0)</f>
        <v>45645.681018518517</v>
      </c>
      <c r="M8681" s="7" t="str">
        <f>IFERROR(_xlfn.XLOOKUP(tb_C103[[#This Row],[OS]],[1]!tb_C101[OS],[1]!tb_C101[SITUACAO_OS]),0)</f>
        <v>F</v>
      </c>
      <c r="N8681" t="str">
        <f>_xlfn.XLOOKUP(tb_C103[[#This Row],[OS]],[1]!tb_C101[OS],[1]!tb_C101[OFICINA])</f>
        <v>Mecanico</v>
      </c>
      <c r="O8681" s="14">
        <f>tb_C103[[#This Row],[FIM]] - tb_C103[[#This Row],[INICIO]]</f>
        <v>0.16666666666424135</v>
      </c>
    </row>
    <row r="8682" spans="1:15" x14ac:dyDescent="0.25">
      <c r="A8682" t="s">
        <v>5446</v>
      </c>
      <c r="B8682">
        <v>4633</v>
      </c>
      <c r="C8682">
        <v>1</v>
      </c>
      <c r="D8682" t="s">
        <v>8677</v>
      </c>
      <c r="E8682" s="9">
        <v>45665.333333333336</v>
      </c>
      <c r="F8682" s="9">
        <v>45665.5</v>
      </c>
      <c r="G8682">
        <v>117</v>
      </c>
      <c r="H8682" t="s">
        <v>354</v>
      </c>
      <c r="I8682" t="s">
        <v>184</v>
      </c>
      <c r="J8682" t="s">
        <v>8671</v>
      </c>
      <c r="K8682" s="9">
        <v>45722.598009259258</v>
      </c>
      <c r="L8682" s="13">
        <f>IFERROR(_xlfn.XLOOKUP(tb_C103[[#This Row],[OS]],[1]!tb_C101[OS],[1]!tb_C101[DATA_ABERTURA]),0)</f>
        <v>45645.681018518517</v>
      </c>
      <c r="M8682" s="7" t="str">
        <f>IFERROR(_xlfn.XLOOKUP(tb_C103[[#This Row],[OS]],[1]!tb_C101[OS],[1]!tb_C101[SITUACAO_OS]),0)</f>
        <v>F</v>
      </c>
      <c r="N8682" t="str">
        <f>_xlfn.XLOOKUP(tb_C103[[#This Row],[OS]],[1]!tb_C101[OS],[1]!tb_C101[OFICINA])</f>
        <v>Mecanico</v>
      </c>
      <c r="O8682" s="14">
        <f>tb_C103[[#This Row],[FIM]] - tb_C103[[#This Row],[INICIO]]</f>
        <v>0.16666666666424135</v>
      </c>
    </row>
    <row r="8683" spans="1:15" x14ac:dyDescent="0.25">
      <c r="A8683" t="s">
        <v>6398</v>
      </c>
      <c r="B8683">
        <v>4634</v>
      </c>
      <c r="C8683">
        <v>1</v>
      </c>
      <c r="D8683" t="s">
        <v>8677</v>
      </c>
      <c r="E8683" s="9">
        <v>45662.322916666664</v>
      </c>
      <c r="F8683" s="9">
        <v>45662.416666666664</v>
      </c>
      <c r="G8683">
        <v>117</v>
      </c>
      <c r="H8683" t="s">
        <v>354</v>
      </c>
      <c r="I8683" t="s">
        <v>184</v>
      </c>
      <c r="J8683" t="s">
        <v>8671</v>
      </c>
      <c r="K8683" s="9">
        <v>45722.597951388889</v>
      </c>
      <c r="L8683" s="13">
        <f>IFERROR(_xlfn.XLOOKUP(tb_C103[[#This Row],[OS]],[1]!tb_C101[OS],[1]!tb_C101[DATA_ABERTURA]),0)</f>
        <v>45645.682372685187</v>
      </c>
      <c r="M8683" s="7" t="str">
        <f>IFERROR(_xlfn.XLOOKUP(tb_C103[[#This Row],[OS]],[1]!tb_C101[OS],[1]!tb_C101[SITUACAO_OS]),0)</f>
        <v>F</v>
      </c>
      <c r="N8683" t="str">
        <f>_xlfn.XLOOKUP(tb_C103[[#This Row],[OS]],[1]!tb_C101[OS],[1]!tb_C101[OFICINA])</f>
        <v>Mecanico</v>
      </c>
      <c r="O8683" s="14">
        <f>tb_C103[[#This Row],[FIM]] - tb_C103[[#This Row],[INICIO]]</f>
        <v>9.375E-2</v>
      </c>
    </row>
    <row r="8684" spans="1:15" x14ac:dyDescent="0.25">
      <c r="A8684" t="s">
        <v>1764</v>
      </c>
      <c r="B8684">
        <v>4634</v>
      </c>
      <c r="C8684">
        <v>1</v>
      </c>
      <c r="D8684" t="s">
        <v>8677</v>
      </c>
      <c r="E8684" s="9">
        <v>45662.322916666664</v>
      </c>
      <c r="F8684" s="9">
        <v>45662.416666666664</v>
      </c>
      <c r="G8684">
        <v>117</v>
      </c>
      <c r="H8684" t="s">
        <v>354</v>
      </c>
      <c r="I8684" t="s">
        <v>184</v>
      </c>
      <c r="J8684" t="s">
        <v>8671</v>
      </c>
      <c r="K8684" s="9">
        <v>45722.597951388889</v>
      </c>
      <c r="L8684" s="13">
        <f>IFERROR(_xlfn.XLOOKUP(tb_C103[[#This Row],[OS]],[1]!tb_C101[OS],[1]!tb_C101[DATA_ABERTURA]),0)</f>
        <v>45645.682372685187</v>
      </c>
      <c r="M8684" s="7" t="str">
        <f>IFERROR(_xlfn.XLOOKUP(tb_C103[[#This Row],[OS]],[1]!tb_C101[OS],[1]!tb_C101[SITUACAO_OS]),0)</f>
        <v>F</v>
      </c>
      <c r="N8684" t="str">
        <f>_xlfn.XLOOKUP(tb_C103[[#This Row],[OS]],[1]!tb_C101[OS],[1]!tb_C101[OFICINA])</f>
        <v>Mecanico</v>
      </c>
      <c r="O8684" s="14">
        <f>tb_C103[[#This Row],[FIM]] - tb_C103[[#This Row],[INICIO]]</f>
        <v>9.375E-2</v>
      </c>
    </row>
    <row r="8685" spans="1:15" x14ac:dyDescent="0.25">
      <c r="A8685" t="s">
        <v>6398</v>
      </c>
      <c r="B8685">
        <v>4635</v>
      </c>
      <c r="C8685">
        <v>1</v>
      </c>
      <c r="D8685" t="s">
        <v>8677</v>
      </c>
      <c r="E8685" s="9">
        <v>45669.430555555555</v>
      </c>
      <c r="F8685" s="9">
        <v>45669.652777777781</v>
      </c>
      <c r="G8685">
        <v>117</v>
      </c>
      <c r="H8685" t="s">
        <v>354</v>
      </c>
      <c r="I8685" t="s">
        <v>184</v>
      </c>
      <c r="J8685" t="s">
        <v>8671</v>
      </c>
      <c r="K8685" s="9">
        <v>45722.597870370373</v>
      </c>
      <c r="L8685" s="13">
        <f>IFERROR(_xlfn.XLOOKUP(tb_C103[[#This Row],[OS]],[1]!tb_C101[OS],[1]!tb_C101[DATA_ABERTURA]),0)</f>
        <v>45645.682974537034</v>
      </c>
      <c r="M8685" s="7" t="str">
        <f>IFERROR(_xlfn.XLOOKUP(tb_C103[[#This Row],[OS]],[1]!tb_C101[OS],[1]!tb_C101[SITUACAO_OS]),0)</f>
        <v>F</v>
      </c>
      <c r="N8685" t="str">
        <f>_xlfn.XLOOKUP(tb_C103[[#This Row],[OS]],[1]!tb_C101[OS],[1]!tb_C101[OFICINA])</f>
        <v>Mecanico</v>
      </c>
      <c r="O8685" s="14">
        <f>tb_C103[[#This Row],[FIM]] - tb_C103[[#This Row],[INICIO]]</f>
        <v>0.22222222222626442</v>
      </c>
    </row>
    <row r="8686" spans="1:15" x14ac:dyDescent="0.25">
      <c r="A8686" t="s">
        <v>1764</v>
      </c>
      <c r="B8686">
        <v>4635</v>
      </c>
      <c r="C8686">
        <v>1</v>
      </c>
      <c r="D8686" t="s">
        <v>8677</v>
      </c>
      <c r="E8686" s="9">
        <v>45669.430555555555</v>
      </c>
      <c r="F8686" s="9">
        <v>45669.652777777781</v>
      </c>
      <c r="G8686">
        <v>117</v>
      </c>
      <c r="H8686" t="s">
        <v>354</v>
      </c>
      <c r="I8686" t="s">
        <v>184</v>
      </c>
      <c r="J8686" t="s">
        <v>8671</v>
      </c>
      <c r="K8686" s="9">
        <v>45722.597870370373</v>
      </c>
      <c r="L8686" s="13">
        <f>IFERROR(_xlfn.XLOOKUP(tb_C103[[#This Row],[OS]],[1]!tb_C101[OS],[1]!tb_C101[DATA_ABERTURA]),0)</f>
        <v>45645.682974537034</v>
      </c>
      <c r="M8686" s="7" t="str">
        <f>IFERROR(_xlfn.XLOOKUP(tb_C103[[#This Row],[OS]],[1]!tb_C101[OS],[1]!tb_C101[SITUACAO_OS]),0)</f>
        <v>F</v>
      </c>
      <c r="N8686" t="str">
        <f>_xlfn.XLOOKUP(tb_C103[[#This Row],[OS]],[1]!tb_C101[OS],[1]!tb_C101[OFICINA])</f>
        <v>Mecanico</v>
      </c>
      <c r="O8686" s="14">
        <f>tb_C103[[#This Row],[FIM]] - tb_C103[[#This Row],[INICIO]]</f>
        <v>0.22222222222626442</v>
      </c>
    </row>
    <row r="8687" spans="1:15" x14ac:dyDescent="0.25">
      <c r="A8687" t="s">
        <v>4080</v>
      </c>
      <c r="B8687">
        <v>4635</v>
      </c>
      <c r="C8687">
        <v>1</v>
      </c>
      <c r="D8687" t="s">
        <v>8677</v>
      </c>
      <c r="E8687" s="9">
        <v>45669.430555555555</v>
      </c>
      <c r="F8687" s="9">
        <v>45669.652777777781</v>
      </c>
      <c r="G8687">
        <v>117</v>
      </c>
      <c r="H8687" t="s">
        <v>354</v>
      </c>
      <c r="I8687" t="s">
        <v>184</v>
      </c>
      <c r="J8687" t="s">
        <v>8671</v>
      </c>
      <c r="K8687" s="9">
        <v>45722.597870370373</v>
      </c>
      <c r="L8687" s="13">
        <f>IFERROR(_xlfn.XLOOKUP(tb_C103[[#This Row],[OS]],[1]!tb_C101[OS],[1]!tb_C101[DATA_ABERTURA]),0)</f>
        <v>45645.682974537034</v>
      </c>
      <c r="M8687" s="7" t="str">
        <f>IFERROR(_xlfn.XLOOKUP(tb_C103[[#This Row],[OS]],[1]!tb_C101[OS],[1]!tb_C101[SITUACAO_OS]),0)</f>
        <v>F</v>
      </c>
      <c r="N8687" t="str">
        <f>_xlfn.XLOOKUP(tb_C103[[#This Row],[OS]],[1]!tb_C101[OS],[1]!tb_C101[OFICINA])</f>
        <v>Mecanico</v>
      </c>
      <c r="O8687" s="14">
        <f>tb_C103[[#This Row],[FIM]] - tb_C103[[#This Row],[INICIO]]</f>
        <v>0.22222222222626442</v>
      </c>
    </row>
    <row r="8688" spans="1:15" x14ac:dyDescent="0.25">
      <c r="A8688" t="s">
        <v>6398</v>
      </c>
      <c r="B8688">
        <v>4636</v>
      </c>
      <c r="C8688">
        <v>1</v>
      </c>
      <c r="D8688" t="s">
        <v>8677</v>
      </c>
      <c r="E8688" s="9">
        <v>45667.569444444445</v>
      </c>
      <c r="F8688" s="9">
        <v>45667.690972222219</v>
      </c>
      <c r="G8688">
        <v>117</v>
      </c>
      <c r="H8688" t="s">
        <v>354</v>
      </c>
      <c r="I8688" t="s">
        <v>184</v>
      </c>
      <c r="J8688" t="s">
        <v>8671</v>
      </c>
      <c r="K8688" s="9">
        <v>45722.597812499997</v>
      </c>
      <c r="L8688" s="13">
        <f>IFERROR(_xlfn.XLOOKUP(tb_C103[[#This Row],[OS]],[1]!tb_C101[OS],[1]!tb_C101[DATA_ABERTURA]),0)</f>
        <v>45645.684212962966</v>
      </c>
      <c r="M8688" s="7" t="str">
        <f>IFERROR(_xlfn.XLOOKUP(tb_C103[[#This Row],[OS]],[1]!tb_C101[OS],[1]!tb_C101[SITUACAO_OS]),0)</f>
        <v>F</v>
      </c>
      <c r="N8688" t="str">
        <f>_xlfn.XLOOKUP(tb_C103[[#This Row],[OS]],[1]!tb_C101[OS],[1]!tb_C101[OFICINA])</f>
        <v>Mecanico</v>
      </c>
      <c r="O8688" s="14">
        <f>tb_C103[[#This Row],[FIM]] - tb_C103[[#This Row],[INICIO]]</f>
        <v>0.12152777777373558</v>
      </c>
    </row>
    <row r="8689" spans="1:15" x14ac:dyDescent="0.25">
      <c r="A8689" t="s">
        <v>1764</v>
      </c>
      <c r="B8689">
        <v>4636</v>
      </c>
      <c r="C8689">
        <v>1</v>
      </c>
      <c r="D8689" t="s">
        <v>8677</v>
      </c>
      <c r="E8689" s="9">
        <v>45667.569444444445</v>
      </c>
      <c r="F8689" s="9">
        <v>45667.690972222219</v>
      </c>
      <c r="G8689">
        <v>117</v>
      </c>
      <c r="H8689" t="s">
        <v>354</v>
      </c>
      <c r="I8689" t="s">
        <v>184</v>
      </c>
      <c r="J8689" t="s">
        <v>8671</v>
      </c>
      <c r="K8689" s="9">
        <v>45722.597812499997</v>
      </c>
      <c r="L8689" s="13">
        <f>IFERROR(_xlfn.XLOOKUP(tb_C103[[#This Row],[OS]],[1]!tb_C101[OS],[1]!tb_C101[DATA_ABERTURA]),0)</f>
        <v>45645.684212962966</v>
      </c>
      <c r="M8689" s="7" t="str">
        <f>IFERROR(_xlfn.XLOOKUP(tb_C103[[#This Row],[OS]],[1]!tb_C101[OS],[1]!tb_C101[SITUACAO_OS]),0)</f>
        <v>F</v>
      </c>
      <c r="N8689" t="str">
        <f>_xlfn.XLOOKUP(tb_C103[[#This Row],[OS]],[1]!tb_C101[OS],[1]!tb_C101[OFICINA])</f>
        <v>Mecanico</v>
      </c>
      <c r="O8689" s="14">
        <f>tb_C103[[#This Row],[FIM]] - tb_C103[[#This Row],[INICIO]]</f>
        <v>0.12152777777373558</v>
      </c>
    </row>
    <row r="8690" spans="1:15" x14ac:dyDescent="0.25">
      <c r="B8690">
        <v>4637</v>
      </c>
      <c r="C8690">
        <v>1</v>
      </c>
      <c r="D8690" t="s">
        <v>8677</v>
      </c>
      <c r="E8690" s="9"/>
      <c r="F8690" s="9"/>
      <c r="G8690">
        <v>117</v>
      </c>
      <c r="H8690" t="s">
        <v>354</v>
      </c>
      <c r="I8690" t="s">
        <v>184</v>
      </c>
      <c r="J8690" t="s">
        <v>8674</v>
      </c>
      <c r="K8690" s="9"/>
      <c r="L8690" s="13">
        <f>IFERROR(_xlfn.XLOOKUP(tb_C103[[#This Row],[OS]],[1]!tb_C101[OS],[1]!tb_C101[DATA_ABERTURA]),0)</f>
        <v>45645.685891203706</v>
      </c>
      <c r="M8690" s="7" t="str">
        <f>IFERROR(_xlfn.XLOOKUP(tb_C103[[#This Row],[OS]],[1]!tb_C101[OS],[1]!tb_C101[SITUACAO_OS]),0)</f>
        <v>A</v>
      </c>
      <c r="N8690" t="str">
        <f>_xlfn.XLOOKUP(tb_C103[[#This Row],[OS]],[1]!tb_C101[OS],[1]!tb_C101[OFICINA])</f>
        <v>Eletrico</v>
      </c>
      <c r="O8690" s="14">
        <f>tb_C103[[#This Row],[FIM]] - tb_C103[[#This Row],[INICIO]]</f>
        <v>0</v>
      </c>
    </row>
    <row r="8691" spans="1:15" x14ac:dyDescent="0.25">
      <c r="A8691" t="s">
        <v>5446</v>
      </c>
      <c r="B8691">
        <v>4638</v>
      </c>
      <c r="C8691">
        <v>1</v>
      </c>
      <c r="D8691" t="s">
        <v>8677</v>
      </c>
      <c r="E8691" s="9">
        <v>45667.416666666664</v>
      </c>
      <c r="F8691" s="9">
        <v>45667.625</v>
      </c>
      <c r="G8691">
        <v>117</v>
      </c>
      <c r="H8691" t="s">
        <v>354</v>
      </c>
      <c r="I8691" t="s">
        <v>184</v>
      </c>
      <c r="J8691" t="s">
        <v>8674</v>
      </c>
      <c r="K8691" s="9">
        <v>45680.54</v>
      </c>
      <c r="L8691" s="13">
        <f>IFERROR(_xlfn.XLOOKUP(tb_C103[[#This Row],[OS]],[1]!tb_C101[OS],[1]!tb_C101[DATA_ABERTURA]),0)</f>
        <v>45645.686342592591</v>
      </c>
      <c r="M8691" s="7" t="str">
        <f>IFERROR(_xlfn.XLOOKUP(tb_C103[[#This Row],[OS]],[1]!tb_C101[OS],[1]!tb_C101[SITUACAO_OS]),0)</f>
        <v>F</v>
      </c>
      <c r="N8691" t="str">
        <f>_xlfn.XLOOKUP(tb_C103[[#This Row],[OS]],[1]!tb_C101[OS],[1]!tb_C101[OFICINA])</f>
        <v>Eletrico</v>
      </c>
      <c r="O8691" s="14">
        <f>tb_C103[[#This Row],[FIM]] - tb_C103[[#This Row],[INICIO]]</f>
        <v>0.20833333333575865</v>
      </c>
    </row>
    <row r="8692" spans="1:15" x14ac:dyDescent="0.25">
      <c r="A8692" t="s">
        <v>8686</v>
      </c>
      <c r="B8692">
        <v>4639</v>
      </c>
      <c r="C8692">
        <v>1</v>
      </c>
      <c r="D8692" t="s">
        <v>8677</v>
      </c>
      <c r="E8692" s="9">
        <v>45666.395833333336</v>
      </c>
      <c r="F8692" s="9">
        <v>45666.638888888891</v>
      </c>
      <c r="G8692">
        <v>117</v>
      </c>
      <c r="H8692" t="s">
        <v>354</v>
      </c>
      <c r="I8692" t="s">
        <v>184</v>
      </c>
      <c r="J8692" t="s">
        <v>8671</v>
      </c>
      <c r="K8692" s="9">
        <v>45722.597731481481</v>
      </c>
      <c r="L8692" s="13">
        <f>IFERROR(_xlfn.XLOOKUP(tb_C103[[#This Row],[OS]],[1]!tb_C101[OS],[1]!tb_C101[DATA_ABERTURA]),0)</f>
        <v>45645.691041666665</v>
      </c>
      <c r="M8692" s="7" t="str">
        <f>IFERROR(_xlfn.XLOOKUP(tb_C103[[#This Row],[OS]],[1]!tb_C101[OS],[1]!tb_C101[SITUACAO_OS]),0)</f>
        <v>F</v>
      </c>
      <c r="N8692" t="str">
        <f>_xlfn.XLOOKUP(tb_C103[[#This Row],[OS]],[1]!tb_C101[OS],[1]!tb_C101[OFICINA])</f>
        <v>Mecanico</v>
      </c>
      <c r="O8692" s="14">
        <f>tb_C103[[#This Row],[FIM]] - tb_C103[[#This Row],[INICIO]]</f>
        <v>0.24305555555474712</v>
      </c>
    </row>
    <row r="8693" spans="1:15" x14ac:dyDescent="0.25">
      <c r="A8693" t="s">
        <v>5446</v>
      </c>
      <c r="B8693">
        <v>4639</v>
      </c>
      <c r="C8693">
        <v>1</v>
      </c>
      <c r="D8693" t="s">
        <v>8677</v>
      </c>
      <c r="E8693" s="9">
        <v>45666.395833333336</v>
      </c>
      <c r="F8693" s="9">
        <v>45666.638888888891</v>
      </c>
      <c r="G8693">
        <v>117</v>
      </c>
      <c r="H8693" t="s">
        <v>354</v>
      </c>
      <c r="I8693" t="s">
        <v>184</v>
      </c>
      <c r="J8693" t="s">
        <v>8671</v>
      </c>
      <c r="K8693" s="9">
        <v>45722.597731481481</v>
      </c>
      <c r="L8693" s="13">
        <f>IFERROR(_xlfn.XLOOKUP(tb_C103[[#This Row],[OS]],[1]!tb_C101[OS],[1]!tb_C101[DATA_ABERTURA]),0)</f>
        <v>45645.691041666665</v>
      </c>
      <c r="M8693" s="7" t="str">
        <f>IFERROR(_xlfn.XLOOKUP(tb_C103[[#This Row],[OS]],[1]!tb_C101[OS],[1]!tb_C101[SITUACAO_OS]),0)</f>
        <v>F</v>
      </c>
      <c r="N8693" t="str">
        <f>_xlfn.XLOOKUP(tb_C103[[#This Row],[OS]],[1]!tb_C101[OS],[1]!tb_C101[OFICINA])</f>
        <v>Mecanico</v>
      </c>
      <c r="O8693" s="14">
        <f>tb_C103[[#This Row],[FIM]] - tb_C103[[#This Row],[INICIO]]</f>
        <v>0.24305555555474712</v>
      </c>
    </row>
    <row r="8694" spans="1:15" x14ac:dyDescent="0.25">
      <c r="A8694" t="s">
        <v>4080</v>
      </c>
      <c r="B8694">
        <v>4640</v>
      </c>
      <c r="C8694">
        <v>1</v>
      </c>
      <c r="D8694" t="s">
        <v>8677</v>
      </c>
      <c r="E8694" s="9">
        <v>45671.416666666664</v>
      </c>
      <c r="F8694" s="9">
        <v>45671.451388888891</v>
      </c>
      <c r="G8694">
        <v>117</v>
      </c>
      <c r="H8694" t="s">
        <v>354</v>
      </c>
      <c r="I8694" t="s">
        <v>184</v>
      </c>
      <c r="J8694" t="s">
        <v>8674</v>
      </c>
      <c r="K8694" s="9">
        <v>45722.597627314812</v>
      </c>
      <c r="L8694" s="13">
        <f>IFERROR(_xlfn.XLOOKUP(tb_C103[[#This Row],[OS]],[1]!tb_C101[OS],[1]!tb_C101[DATA_ABERTURA]),0)</f>
        <v>45645.692928240744</v>
      </c>
      <c r="M8694" s="7" t="str">
        <f>IFERROR(_xlfn.XLOOKUP(tb_C103[[#This Row],[OS]],[1]!tb_C101[OS],[1]!tb_C101[SITUACAO_OS]),0)</f>
        <v>F</v>
      </c>
      <c r="N8694" t="str">
        <f>_xlfn.XLOOKUP(tb_C103[[#This Row],[OS]],[1]!tb_C101[OS],[1]!tb_C101[OFICINA])</f>
        <v>Eletrico</v>
      </c>
      <c r="O8694" s="14">
        <f>tb_C103[[#This Row],[FIM]] - tb_C103[[#This Row],[INICIO]]</f>
        <v>3.4722222226264421E-2</v>
      </c>
    </row>
    <row r="8695" spans="1:15" x14ac:dyDescent="0.25">
      <c r="A8695" t="s">
        <v>6398</v>
      </c>
      <c r="B8695">
        <v>4641</v>
      </c>
      <c r="C8695">
        <v>1</v>
      </c>
      <c r="D8695" t="s">
        <v>8677</v>
      </c>
      <c r="E8695" s="9">
        <v>45663.333333333336</v>
      </c>
      <c r="F8695" s="9">
        <v>45663.416666666664</v>
      </c>
      <c r="G8695">
        <v>117</v>
      </c>
      <c r="H8695" t="s">
        <v>354</v>
      </c>
      <c r="I8695" t="s">
        <v>184</v>
      </c>
      <c r="J8695" t="s">
        <v>8671</v>
      </c>
      <c r="K8695" s="9">
        <v>45722.58865740741</v>
      </c>
      <c r="L8695" s="13">
        <f>IFERROR(_xlfn.XLOOKUP(tb_C103[[#This Row],[OS]],[1]!tb_C101[OS],[1]!tb_C101[DATA_ABERTURA]),0)</f>
        <v>45645.700509259259</v>
      </c>
      <c r="M8695" s="7" t="str">
        <f>IFERROR(_xlfn.XLOOKUP(tb_C103[[#This Row],[OS]],[1]!tb_C101[OS],[1]!tb_C101[SITUACAO_OS]),0)</f>
        <v>F</v>
      </c>
      <c r="N8695" t="str">
        <f>_xlfn.XLOOKUP(tb_C103[[#This Row],[OS]],[1]!tb_C101[OS],[1]!tb_C101[OFICINA])</f>
        <v>Mecanico</v>
      </c>
      <c r="O8695" s="14">
        <f>tb_C103[[#This Row],[FIM]] - tb_C103[[#This Row],[INICIO]]</f>
        <v>8.3333333328482695E-2</v>
      </c>
    </row>
    <row r="8696" spans="1:15" x14ac:dyDescent="0.25">
      <c r="A8696" t="s">
        <v>4080</v>
      </c>
      <c r="B8696">
        <v>4642</v>
      </c>
      <c r="C8696">
        <v>1</v>
      </c>
      <c r="D8696" t="s">
        <v>8677</v>
      </c>
      <c r="E8696" s="9">
        <v>45671.416666666664</v>
      </c>
      <c r="F8696" s="9">
        <v>45671.4375</v>
      </c>
      <c r="G8696">
        <v>117</v>
      </c>
      <c r="H8696" t="s">
        <v>354</v>
      </c>
      <c r="I8696" t="s">
        <v>184</v>
      </c>
      <c r="J8696" t="s">
        <v>8674</v>
      </c>
      <c r="K8696" s="9">
        <v>45722.58871527778</v>
      </c>
      <c r="L8696" s="13">
        <f>IFERROR(_xlfn.XLOOKUP(tb_C103[[#This Row],[OS]],[1]!tb_C101[OS],[1]!tb_C101[DATA_ABERTURA]),0)</f>
        <v>45645.70171296296</v>
      </c>
      <c r="M8696" s="7" t="str">
        <f>IFERROR(_xlfn.XLOOKUP(tb_C103[[#This Row],[OS]],[1]!tb_C101[OS],[1]!tb_C101[SITUACAO_OS]),0)</f>
        <v>F</v>
      </c>
      <c r="N8696" t="str">
        <f>_xlfn.XLOOKUP(tb_C103[[#This Row],[OS]],[1]!tb_C101[OS],[1]!tb_C101[OFICINA])</f>
        <v>Eletrico</v>
      </c>
      <c r="O8696" s="14">
        <f>tb_C103[[#This Row],[FIM]] - tb_C103[[#This Row],[INICIO]]</f>
        <v>2.0833333335758653E-2</v>
      </c>
    </row>
    <row r="8697" spans="1:15" x14ac:dyDescent="0.25">
      <c r="A8697" t="s">
        <v>6398</v>
      </c>
      <c r="B8697">
        <v>4643</v>
      </c>
      <c r="C8697">
        <v>3</v>
      </c>
      <c r="D8697" t="s">
        <v>8673</v>
      </c>
      <c r="E8697" s="9">
        <v>45645.458333333336</v>
      </c>
      <c r="F8697" s="9">
        <v>45645.479166666664</v>
      </c>
      <c r="G8697">
        <v>208</v>
      </c>
      <c r="H8697" t="s">
        <v>4987</v>
      </c>
      <c r="I8697" t="s">
        <v>175</v>
      </c>
      <c r="J8697" t="s">
        <v>8671</v>
      </c>
      <c r="K8697" s="9">
        <v>45722.588784722226</v>
      </c>
      <c r="L8697" s="13">
        <f>IFERROR(_xlfn.XLOOKUP(tb_C103[[#This Row],[OS]],[1]!tb_C101[OS],[1]!tb_C101[DATA_ABERTURA]),0)</f>
        <v>45645.718298611115</v>
      </c>
      <c r="M8697" s="7" t="str">
        <f>IFERROR(_xlfn.XLOOKUP(tb_C103[[#This Row],[OS]],[1]!tb_C101[OS],[1]!tb_C101[SITUACAO_OS]),0)</f>
        <v>F</v>
      </c>
      <c r="N8697" t="str">
        <f>_xlfn.XLOOKUP(tb_C103[[#This Row],[OS]],[1]!tb_C101[OS],[1]!tb_C101[OFICINA])</f>
        <v>Mecanico</v>
      </c>
      <c r="O8697" s="14">
        <f>tb_C103[[#This Row],[FIM]] - tb_C103[[#This Row],[INICIO]]</f>
        <v>2.0833333328482695E-2</v>
      </c>
    </row>
    <row r="8698" spans="1:15" x14ac:dyDescent="0.25">
      <c r="A8698" t="s">
        <v>1764</v>
      </c>
      <c r="B8698">
        <v>4643</v>
      </c>
      <c r="C8698">
        <v>3</v>
      </c>
      <c r="D8698" t="s">
        <v>8673</v>
      </c>
      <c r="E8698" s="9">
        <v>45645.458333333336</v>
      </c>
      <c r="F8698" s="9">
        <v>45645.479166666664</v>
      </c>
      <c r="G8698">
        <v>208</v>
      </c>
      <c r="H8698" t="s">
        <v>4987</v>
      </c>
      <c r="I8698" t="s">
        <v>175</v>
      </c>
      <c r="J8698" t="s">
        <v>8671</v>
      </c>
      <c r="K8698" s="9">
        <v>45722.588784722226</v>
      </c>
      <c r="L8698" s="13">
        <f>IFERROR(_xlfn.XLOOKUP(tb_C103[[#This Row],[OS]],[1]!tb_C101[OS],[1]!tb_C101[DATA_ABERTURA]),0)</f>
        <v>45645.718298611115</v>
      </c>
      <c r="M8698" s="7" t="str">
        <f>IFERROR(_xlfn.XLOOKUP(tb_C103[[#This Row],[OS]],[1]!tb_C101[OS],[1]!tb_C101[SITUACAO_OS]),0)</f>
        <v>F</v>
      </c>
      <c r="N8698" t="str">
        <f>_xlfn.XLOOKUP(tb_C103[[#This Row],[OS]],[1]!tb_C101[OS],[1]!tb_C101[OFICINA])</f>
        <v>Mecanico</v>
      </c>
      <c r="O8698" s="14">
        <f>tb_C103[[#This Row],[FIM]] - tb_C103[[#This Row],[INICIO]]</f>
        <v>2.0833333328482695E-2</v>
      </c>
    </row>
    <row r="8699" spans="1:15" x14ac:dyDescent="0.25">
      <c r="A8699" t="s">
        <v>4080</v>
      </c>
      <c r="B8699">
        <v>4643</v>
      </c>
      <c r="C8699">
        <v>3</v>
      </c>
      <c r="D8699" t="s">
        <v>8673</v>
      </c>
      <c r="E8699" s="9">
        <v>45645.458333333336</v>
      </c>
      <c r="F8699" s="9">
        <v>45645.479166666664</v>
      </c>
      <c r="G8699">
        <v>208</v>
      </c>
      <c r="H8699" t="s">
        <v>4987</v>
      </c>
      <c r="I8699" t="s">
        <v>175</v>
      </c>
      <c r="J8699" t="s">
        <v>8671</v>
      </c>
      <c r="K8699" s="9">
        <v>45722.588784722226</v>
      </c>
      <c r="L8699" s="13">
        <f>IFERROR(_xlfn.XLOOKUP(tb_C103[[#This Row],[OS]],[1]!tb_C101[OS],[1]!tb_C101[DATA_ABERTURA]),0)</f>
        <v>45645.718298611115</v>
      </c>
      <c r="M8699" s="7" t="str">
        <f>IFERROR(_xlfn.XLOOKUP(tb_C103[[#This Row],[OS]],[1]!tb_C101[OS],[1]!tb_C101[SITUACAO_OS]),0)</f>
        <v>F</v>
      </c>
      <c r="N8699" t="str">
        <f>_xlfn.XLOOKUP(tb_C103[[#This Row],[OS]],[1]!tb_C101[OS],[1]!tb_C101[OFICINA])</f>
        <v>Mecanico</v>
      </c>
      <c r="O8699" s="14">
        <f>tb_C103[[#This Row],[FIM]] - tb_C103[[#This Row],[INICIO]]</f>
        <v>2.0833333328482695E-2</v>
      </c>
    </row>
    <row r="8700" spans="1:15" x14ac:dyDescent="0.25">
      <c r="A8700" t="s">
        <v>6398</v>
      </c>
      <c r="B8700">
        <v>4643</v>
      </c>
      <c r="C8700">
        <v>3</v>
      </c>
      <c r="D8700" t="s">
        <v>8673</v>
      </c>
      <c r="E8700" s="9">
        <v>45645.458333333336</v>
      </c>
      <c r="F8700" s="9">
        <v>45645.479166666664</v>
      </c>
      <c r="G8700">
        <v>208</v>
      </c>
      <c r="H8700" t="s">
        <v>4987</v>
      </c>
      <c r="I8700" t="s">
        <v>175</v>
      </c>
      <c r="J8700" t="s">
        <v>8671</v>
      </c>
      <c r="K8700" s="9">
        <v>45722.588784722226</v>
      </c>
      <c r="L8700" s="13">
        <f>IFERROR(_xlfn.XLOOKUP(tb_C103[[#This Row],[OS]],[1]!tb_C101[OS],[1]!tb_C101[DATA_ABERTURA]),0)</f>
        <v>45645.718298611115</v>
      </c>
      <c r="M8700" s="7" t="str">
        <f>IFERROR(_xlfn.XLOOKUP(tb_C103[[#This Row],[OS]],[1]!tb_C101[OS],[1]!tb_C101[SITUACAO_OS]),0)</f>
        <v>F</v>
      </c>
      <c r="N8700" t="str">
        <f>_xlfn.XLOOKUP(tb_C103[[#This Row],[OS]],[1]!tb_C101[OS],[1]!tb_C101[OFICINA])</f>
        <v>Mecanico</v>
      </c>
      <c r="O8700" s="14">
        <f>tb_C103[[#This Row],[FIM]] - tb_C103[[#This Row],[INICIO]]</f>
        <v>2.0833333328482695E-2</v>
      </c>
    </row>
    <row r="8701" spans="1:15" x14ac:dyDescent="0.25">
      <c r="A8701" t="s">
        <v>1764</v>
      </c>
      <c r="B8701">
        <v>4643</v>
      </c>
      <c r="C8701">
        <v>3</v>
      </c>
      <c r="D8701" t="s">
        <v>8673</v>
      </c>
      <c r="E8701" s="9">
        <v>45645.458333333336</v>
      </c>
      <c r="F8701" s="9">
        <v>45645.479166666664</v>
      </c>
      <c r="G8701">
        <v>208</v>
      </c>
      <c r="H8701" t="s">
        <v>4987</v>
      </c>
      <c r="I8701" t="s">
        <v>175</v>
      </c>
      <c r="J8701" t="s">
        <v>8671</v>
      </c>
      <c r="K8701" s="9">
        <v>45722.588784722226</v>
      </c>
      <c r="L8701" s="13">
        <f>IFERROR(_xlfn.XLOOKUP(tb_C103[[#This Row],[OS]],[1]!tb_C101[OS],[1]!tb_C101[DATA_ABERTURA]),0)</f>
        <v>45645.718298611115</v>
      </c>
      <c r="M8701" s="7" t="str">
        <f>IFERROR(_xlfn.XLOOKUP(tb_C103[[#This Row],[OS]],[1]!tb_C101[OS],[1]!tb_C101[SITUACAO_OS]),0)</f>
        <v>F</v>
      </c>
      <c r="N8701" t="str">
        <f>_xlfn.XLOOKUP(tb_C103[[#This Row],[OS]],[1]!tb_C101[OS],[1]!tb_C101[OFICINA])</f>
        <v>Mecanico</v>
      </c>
      <c r="O8701" s="14">
        <f>tb_C103[[#This Row],[FIM]] - tb_C103[[#This Row],[INICIO]]</f>
        <v>2.0833333328482695E-2</v>
      </c>
    </row>
    <row r="8702" spans="1:15" x14ac:dyDescent="0.25">
      <c r="A8702" t="s">
        <v>4080</v>
      </c>
      <c r="B8702">
        <v>4643</v>
      </c>
      <c r="C8702">
        <v>3</v>
      </c>
      <c r="D8702" t="s">
        <v>8673</v>
      </c>
      <c r="E8702" s="9">
        <v>45645.458333333336</v>
      </c>
      <c r="F8702" s="9">
        <v>45645.479166666664</v>
      </c>
      <c r="G8702">
        <v>208</v>
      </c>
      <c r="H8702" t="s">
        <v>4987</v>
      </c>
      <c r="I8702" t="s">
        <v>175</v>
      </c>
      <c r="J8702" t="s">
        <v>8671</v>
      </c>
      <c r="K8702" s="9">
        <v>45722.588784722226</v>
      </c>
      <c r="L8702" s="13">
        <f>IFERROR(_xlfn.XLOOKUP(tb_C103[[#This Row],[OS]],[1]!tb_C101[OS],[1]!tb_C101[DATA_ABERTURA]),0)</f>
        <v>45645.718298611115</v>
      </c>
      <c r="M8702" s="7" t="str">
        <f>IFERROR(_xlfn.XLOOKUP(tb_C103[[#This Row],[OS]],[1]!tb_C101[OS],[1]!tb_C101[SITUACAO_OS]),0)</f>
        <v>F</v>
      </c>
      <c r="N8702" t="str">
        <f>_xlfn.XLOOKUP(tb_C103[[#This Row],[OS]],[1]!tb_C101[OS],[1]!tb_C101[OFICINA])</f>
        <v>Mecanico</v>
      </c>
      <c r="O8702" s="14">
        <f>tb_C103[[#This Row],[FIM]] - tb_C103[[#This Row],[INICIO]]</f>
        <v>2.0833333328482695E-2</v>
      </c>
    </row>
    <row r="8703" spans="1:15" x14ac:dyDescent="0.25">
      <c r="A8703" t="s">
        <v>6398</v>
      </c>
      <c r="B8703">
        <v>4643</v>
      </c>
      <c r="C8703">
        <v>3</v>
      </c>
      <c r="D8703" t="s">
        <v>8673</v>
      </c>
      <c r="E8703" s="9">
        <v>45645.458333333336</v>
      </c>
      <c r="F8703" s="9">
        <v>45645.479166666664</v>
      </c>
      <c r="G8703">
        <v>208</v>
      </c>
      <c r="H8703" t="s">
        <v>4987</v>
      </c>
      <c r="I8703" t="s">
        <v>175</v>
      </c>
      <c r="J8703" t="s">
        <v>8671</v>
      </c>
      <c r="K8703" s="9">
        <v>45722.588784722226</v>
      </c>
      <c r="L8703" s="13">
        <f>IFERROR(_xlfn.XLOOKUP(tb_C103[[#This Row],[OS]],[1]!tb_C101[OS],[1]!tb_C101[DATA_ABERTURA]),0)</f>
        <v>45645.718298611115</v>
      </c>
      <c r="M8703" s="7" t="str">
        <f>IFERROR(_xlfn.XLOOKUP(tb_C103[[#This Row],[OS]],[1]!tb_C101[OS],[1]!tb_C101[SITUACAO_OS]),0)</f>
        <v>F</v>
      </c>
      <c r="N8703" t="str">
        <f>_xlfn.XLOOKUP(tb_C103[[#This Row],[OS]],[1]!tb_C101[OS],[1]!tb_C101[OFICINA])</f>
        <v>Mecanico</v>
      </c>
      <c r="O8703" s="14">
        <f>tb_C103[[#This Row],[FIM]] - tb_C103[[#This Row],[INICIO]]</f>
        <v>2.0833333328482695E-2</v>
      </c>
    </row>
    <row r="8704" spans="1:15" x14ac:dyDescent="0.25">
      <c r="A8704" t="s">
        <v>1764</v>
      </c>
      <c r="B8704">
        <v>4643</v>
      </c>
      <c r="C8704">
        <v>3</v>
      </c>
      <c r="D8704" t="s">
        <v>8673</v>
      </c>
      <c r="E8704" s="9">
        <v>45645.458333333336</v>
      </c>
      <c r="F8704" s="9">
        <v>45645.479166666664</v>
      </c>
      <c r="G8704">
        <v>208</v>
      </c>
      <c r="H8704" t="s">
        <v>4987</v>
      </c>
      <c r="I8704" t="s">
        <v>175</v>
      </c>
      <c r="J8704" t="s">
        <v>8671</v>
      </c>
      <c r="K8704" s="9">
        <v>45722.588784722226</v>
      </c>
      <c r="L8704" s="13">
        <f>IFERROR(_xlfn.XLOOKUP(tb_C103[[#This Row],[OS]],[1]!tb_C101[OS],[1]!tb_C101[DATA_ABERTURA]),0)</f>
        <v>45645.718298611115</v>
      </c>
      <c r="M8704" s="7" t="str">
        <f>IFERROR(_xlfn.XLOOKUP(tb_C103[[#This Row],[OS]],[1]!tb_C101[OS],[1]!tb_C101[SITUACAO_OS]),0)</f>
        <v>F</v>
      </c>
      <c r="N8704" t="str">
        <f>_xlfn.XLOOKUP(tb_C103[[#This Row],[OS]],[1]!tb_C101[OS],[1]!tb_C101[OFICINA])</f>
        <v>Mecanico</v>
      </c>
      <c r="O8704" s="14">
        <f>tb_C103[[#This Row],[FIM]] - tb_C103[[#This Row],[INICIO]]</f>
        <v>2.0833333328482695E-2</v>
      </c>
    </row>
    <row r="8705" spans="1:15" x14ac:dyDescent="0.25">
      <c r="A8705" t="s">
        <v>4080</v>
      </c>
      <c r="B8705">
        <v>4643</v>
      </c>
      <c r="C8705">
        <v>3</v>
      </c>
      <c r="D8705" t="s">
        <v>8673</v>
      </c>
      <c r="E8705" s="9">
        <v>45645.458333333336</v>
      </c>
      <c r="F8705" s="9">
        <v>45645.479166666664</v>
      </c>
      <c r="G8705">
        <v>208</v>
      </c>
      <c r="H8705" t="s">
        <v>4987</v>
      </c>
      <c r="I8705" t="s">
        <v>175</v>
      </c>
      <c r="J8705" t="s">
        <v>8671</v>
      </c>
      <c r="K8705" s="9">
        <v>45722.588784722226</v>
      </c>
      <c r="L8705" s="13">
        <f>IFERROR(_xlfn.XLOOKUP(tb_C103[[#This Row],[OS]],[1]!tb_C101[OS],[1]!tb_C101[DATA_ABERTURA]),0)</f>
        <v>45645.718298611115</v>
      </c>
      <c r="M8705" s="7" t="str">
        <f>IFERROR(_xlfn.XLOOKUP(tb_C103[[#This Row],[OS]],[1]!tb_C101[OS],[1]!tb_C101[SITUACAO_OS]),0)</f>
        <v>F</v>
      </c>
      <c r="N8705" t="str">
        <f>_xlfn.XLOOKUP(tb_C103[[#This Row],[OS]],[1]!tb_C101[OS],[1]!tb_C101[OFICINA])</f>
        <v>Mecanico</v>
      </c>
      <c r="O8705" s="14">
        <f>tb_C103[[#This Row],[FIM]] - tb_C103[[#This Row],[INICIO]]</f>
        <v>2.0833333328482695E-2</v>
      </c>
    </row>
    <row r="8706" spans="1:15" x14ac:dyDescent="0.25">
      <c r="A8706" t="s">
        <v>1764</v>
      </c>
      <c r="B8706">
        <v>4644</v>
      </c>
      <c r="C8706">
        <v>3</v>
      </c>
      <c r="D8706" t="s">
        <v>8673</v>
      </c>
      <c r="E8706" s="9">
        <v>45645.583333333336</v>
      </c>
      <c r="F8706" s="9">
        <v>45645.645833333336</v>
      </c>
      <c r="G8706">
        <v>206</v>
      </c>
      <c r="H8706" t="s">
        <v>793</v>
      </c>
      <c r="I8706" t="s">
        <v>175</v>
      </c>
      <c r="J8706" t="s">
        <v>8671</v>
      </c>
      <c r="K8706" s="9">
        <v>45722.588900462964</v>
      </c>
      <c r="L8706" s="13">
        <f>IFERROR(_xlfn.XLOOKUP(tb_C103[[#This Row],[OS]],[1]!tb_C101[OS],[1]!tb_C101[DATA_ABERTURA]),0)</f>
        <v>45645.719629629632</v>
      </c>
      <c r="M8706" s="7" t="str">
        <f>IFERROR(_xlfn.XLOOKUP(tb_C103[[#This Row],[OS]],[1]!tb_C101[OS],[1]!tb_C101[SITUACAO_OS]),0)</f>
        <v>F</v>
      </c>
      <c r="N8706" t="str">
        <f>_xlfn.XLOOKUP(tb_C103[[#This Row],[OS]],[1]!tb_C101[OS],[1]!tb_C101[OFICINA])</f>
        <v>Mecanico</v>
      </c>
      <c r="O8706" s="14">
        <f>tb_C103[[#This Row],[FIM]] - tb_C103[[#This Row],[INICIO]]</f>
        <v>6.25E-2</v>
      </c>
    </row>
    <row r="8707" spans="1:15" x14ac:dyDescent="0.25">
      <c r="A8707" t="s">
        <v>1764</v>
      </c>
      <c r="B8707">
        <v>4645</v>
      </c>
      <c r="C8707">
        <v>1</v>
      </c>
      <c r="D8707" t="s">
        <v>8677</v>
      </c>
      <c r="E8707" s="9">
        <v>45645.6875</v>
      </c>
      <c r="F8707" s="9">
        <v>45645.708333333336</v>
      </c>
      <c r="G8707">
        <v>9022</v>
      </c>
      <c r="H8707" t="s">
        <v>4983</v>
      </c>
      <c r="I8707" t="s">
        <v>24</v>
      </c>
      <c r="J8707" t="s">
        <v>8671</v>
      </c>
      <c r="K8707" s="9">
        <v>45722.588958333334</v>
      </c>
      <c r="L8707" s="13">
        <f>IFERROR(_xlfn.XLOOKUP(tb_C103[[#This Row],[OS]],[1]!tb_C101[OS],[1]!tb_C101[DATA_ABERTURA]),0)</f>
        <v>45645.721307870372</v>
      </c>
      <c r="M8707" s="7" t="str">
        <f>IFERROR(_xlfn.XLOOKUP(tb_C103[[#This Row],[OS]],[1]!tb_C101[OS],[1]!tb_C101[SITUACAO_OS]),0)</f>
        <v>F</v>
      </c>
      <c r="N8707" t="str">
        <f>_xlfn.XLOOKUP(tb_C103[[#This Row],[OS]],[1]!tb_C101[OS],[1]!tb_C101[OFICINA])</f>
        <v>Mecanico</v>
      </c>
      <c r="O8707" s="14">
        <f>tb_C103[[#This Row],[FIM]] - tb_C103[[#This Row],[INICIO]]</f>
        <v>2.0833333335758653E-2</v>
      </c>
    </row>
    <row r="8708" spans="1:15" x14ac:dyDescent="0.25">
      <c r="A8708" t="s">
        <v>4080</v>
      </c>
      <c r="B8708">
        <v>4645</v>
      </c>
      <c r="C8708">
        <v>1</v>
      </c>
      <c r="D8708" t="s">
        <v>8677</v>
      </c>
      <c r="E8708" s="9">
        <v>45645.6875</v>
      </c>
      <c r="F8708" s="9">
        <v>45645.708333333336</v>
      </c>
      <c r="G8708">
        <v>9022</v>
      </c>
      <c r="H8708" t="s">
        <v>4983</v>
      </c>
      <c r="I8708" t="s">
        <v>24</v>
      </c>
      <c r="J8708" t="s">
        <v>8671</v>
      </c>
      <c r="K8708" s="9">
        <v>45722.588958333334</v>
      </c>
      <c r="L8708" s="13">
        <f>IFERROR(_xlfn.XLOOKUP(tb_C103[[#This Row],[OS]],[1]!tb_C101[OS],[1]!tb_C101[DATA_ABERTURA]),0)</f>
        <v>45645.721307870372</v>
      </c>
      <c r="M8708" s="7" t="str">
        <f>IFERROR(_xlfn.XLOOKUP(tb_C103[[#This Row],[OS]],[1]!tb_C101[OS],[1]!tb_C101[SITUACAO_OS]),0)</f>
        <v>F</v>
      </c>
      <c r="N8708" t="str">
        <f>_xlfn.XLOOKUP(tb_C103[[#This Row],[OS]],[1]!tb_C101[OS],[1]!tb_C101[OFICINA])</f>
        <v>Mecanico</v>
      </c>
      <c r="O8708" s="14">
        <f>tb_C103[[#This Row],[FIM]] - tb_C103[[#This Row],[INICIO]]</f>
        <v>2.0833333335758653E-2</v>
      </c>
    </row>
    <row r="8709" spans="1:15" x14ac:dyDescent="0.25">
      <c r="A8709" t="s">
        <v>1764</v>
      </c>
      <c r="B8709">
        <v>4645</v>
      </c>
      <c r="C8709">
        <v>1</v>
      </c>
      <c r="D8709" t="s">
        <v>8677</v>
      </c>
      <c r="E8709" s="9">
        <v>45645.6875</v>
      </c>
      <c r="F8709" s="9">
        <v>45645.708333333336</v>
      </c>
      <c r="G8709">
        <v>9022</v>
      </c>
      <c r="H8709" t="s">
        <v>4983</v>
      </c>
      <c r="I8709" t="s">
        <v>24</v>
      </c>
      <c r="J8709" t="s">
        <v>8671</v>
      </c>
      <c r="K8709" s="9">
        <v>45722.588958333334</v>
      </c>
      <c r="L8709" s="13">
        <f>IFERROR(_xlfn.XLOOKUP(tb_C103[[#This Row],[OS]],[1]!tb_C101[OS],[1]!tb_C101[DATA_ABERTURA]),0)</f>
        <v>45645.721307870372</v>
      </c>
      <c r="M8709" s="7" t="str">
        <f>IFERROR(_xlfn.XLOOKUP(tb_C103[[#This Row],[OS]],[1]!tb_C101[OS],[1]!tb_C101[SITUACAO_OS]),0)</f>
        <v>F</v>
      </c>
      <c r="N8709" t="str">
        <f>_xlfn.XLOOKUP(tb_C103[[#This Row],[OS]],[1]!tb_C101[OS],[1]!tb_C101[OFICINA])</f>
        <v>Mecanico</v>
      </c>
      <c r="O8709" s="14">
        <f>tb_C103[[#This Row],[FIM]] - tb_C103[[#This Row],[INICIO]]</f>
        <v>2.0833333335758653E-2</v>
      </c>
    </row>
    <row r="8710" spans="1:15" x14ac:dyDescent="0.25">
      <c r="A8710" t="s">
        <v>4080</v>
      </c>
      <c r="B8710">
        <v>4645</v>
      </c>
      <c r="C8710">
        <v>1</v>
      </c>
      <c r="D8710" t="s">
        <v>8677</v>
      </c>
      <c r="E8710" s="9">
        <v>45645.6875</v>
      </c>
      <c r="F8710" s="9">
        <v>45645.708333333336</v>
      </c>
      <c r="G8710">
        <v>9022</v>
      </c>
      <c r="H8710" t="s">
        <v>4983</v>
      </c>
      <c r="I8710" t="s">
        <v>24</v>
      </c>
      <c r="J8710" t="s">
        <v>8671</v>
      </c>
      <c r="K8710" s="9">
        <v>45722.588958333334</v>
      </c>
      <c r="L8710" s="13">
        <f>IFERROR(_xlfn.XLOOKUP(tb_C103[[#This Row],[OS]],[1]!tb_C101[OS],[1]!tb_C101[DATA_ABERTURA]),0)</f>
        <v>45645.721307870372</v>
      </c>
      <c r="M8710" s="7" t="str">
        <f>IFERROR(_xlfn.XLOOKUP(tb_C103[[#This Row],[OS]],[1]!tb_C101[OS],[1]!tb_C101[SITUACAO_OS]),0)</f>
        <v>F</v>
      </c>
      <c r="N8710" t="str">
        <f>_xlfn.XLOOKUP(tb_C103[[#This Row],[OS]],[1]!tb_C101[OS],[1]!tb_C101[OFICINA])</f>
        <v>Mecanico</v>
      </c>
      <c r="O8710" s="14">
        <f>tb_C103[[#This Row],[FIM]] - tb_C103[[#This Row],[INICIO]]</f>
        <v>2.0833333335758653E-2</v>
      </c>
    </row>
    <row r="8711" spans="1:15" x14ac:dyDescent="0.25">
      <c r="B8711">
        <v>4646</v>
      </c>
      <c r="C8711">
        <v>3</v>
      </c>
      <c r="D8711" t="s">
        <v>8673</v>
      </c>
      <c r="E8711" s="9"/>
      <c r="F8711" s="9"/>
      <c r="G8711">
        <v>413</v>
      </c>
      <c r="H8711" t="s">
        <v>295</v>
      </c>
      <c r="I8711" t="s">
        <v>79</v>
      </c>
      <c r="J8711" t="s">
        <v>8671</v>
      </c>
      <c r="K8711" s="9"/>
      <c r="L8711" s="13">
        <f>IFERROR(_xlfn.XLOOKUP(tb_C103[[#This Row],[OS]],[1]!tb_C101[OS],[1]!tb_C101[DATA_ABERTURA]),0)</f>
        <v>45645.773298611108</v>
      </c>
      <c r="M8711" s="7" t="str">
        <f>IFERROR(_xlfn.XLOOKUP(tb_C103[[#This Row],[OS]],[1]!tb_C101[OS],[1]!tb_C101[SITUACAO_OS]),0)</f>
        <v>A</v>
      </c>
      <c r="N8711" t="str">
        <f>_xlfn.XLOOKUP(tb_C103[[#This Row],[OS]],[1]!tb_C101[OS],[1]!tb_C101[OFICINA])</f>
        <v>Mecanico</v>
      </c>
      <c r="O8711" s="14">
        <f>tb_C103[[#This Row],[FIM]] - tb_C103[[#This Row],[INICIO]]</f>
        <v>0</v>
      </c>
    </row>
    <row r="8712" spans="1:15" x14ac:dyDescent="0.25">
      <c r="B8712">
        <v>4647</v>
      </c>
      <c r="C8712">
        <v>3</v>
      </c>
      <c r="D8712" t="s">
        <v>8673</v>
      </c>
      <c r="E8712" s="9"/>
      <c r="F8712" s="9"/>
      <c r="G8712">
        <v>507</v>
      </c>
      <c r="H8712" t="s">
        <v>757</v>
      </c>
      <c r="I8712" t="s">
        <v>24</v>
      </c>
      <c r="J8712" t="s">
        <v>8682</v>
      </c>
      <c r="K8712" s="9">
        <v>45670.608043981483</v>
      </c>
      <c r="L8712" s="13">
        <f>IFERROR(_xlfn.XLOOKUP(tb_C103[[#This Row],[OS]],[1]!tb_C101[OS],[1]!tb_C101[DATA_ABERTURA]),0)</f>
        <v>45645.83494212963</v>
      </c>
      <c r="M8712" s="7" t="str">
        <f>IFERROR(_xlfn.XLOOKUP(tb_C103[[#This Row],[OS]],[1]!tb_C101[OS],[1]!tb_C101[SITUACAO_OS]),0)</f>
        <v>F</v>
      </c>
      <c r="N8712" t="str">
        <f>_xlfn.XLOOKUP(tb_C103[[#This Row],[OS]],[1]!tb_C101[OS],[1]!tb_C101[OFICINA])</f>
        <v>AUTOMATICO - TROCAR</v>
      </c>
      <c r="O8712" s="14">
        <f>tb_C103[[#This Row],[FIM]] - tb_C103[[#This Row],[INICIO]]</f>
        <v>0</v>
      </c>
    </row>
    <row r="8713" spans="1:15" x14ac:dyDescent="0.25">
      <c r="A8713" t="s">
        <v>8686</v>
      </c>
      <c r="B8713">
        <v>4648</v>
      </c>
      <c r="C8713">
        <v>1</v>
      </c>
      <c r="D8713" t="s">
        <v>8677</v>
      </c>
      <c r="E8713" s="9">
        <v>45677.361111111109</v>
      </c>
      <c r="F8713" s="9">
        <v>45677.708333333336</v>
      </c>
      <c r="G8713">
        <v>117</v>
      </c>
      <c r="H8713" t="s">
        <v>354</v>
      </c>
      <c r="I8713" t="s">
        <v>184</v>
      </c>
      <c r="J8713" t="s">
        <v>8671</v>
      </c>
      <c r="K8713" s="9">
        <v>45722.589050925926</v>
      </c>
      <c r="L8713" s="13">
        <f>IFERROR(_xlfn.XLOOKUP(tb_C103[[#This Row],[OS]],[1]!tb_C101[OS],[1]!tb_C101[DATA_ABERTURA]),0)</f>
        <v>45646.393553240741</v>
      </c>
      <c r="M8713" s="7" t="str">
        <f>IFERROR(_xlfn.XLOOKUP(tb_C103[[#This Row],[OS]],[1]!tb_C101[OS],[1]!tb_C101[SITUACAO_OS]),0)</f>
        <v>F</v>
      </c>
      <c r="N8713" t="str">
        <f>_xlfn.XLOOKUP(tb_C103[[#This Row],[OS]],[1]!tb_C101[OS],[1]!tb_C101[OFICINA])</f>
        <v>Mecanico</v>
      </c>
      <c r="O8713" s="14">
        <f>tb_C103[[#This Row],[FIM]] - tb_C103[[#This Row],[INICIO]]</f>
        <v>0.34722222222626442</v>
      </c>
    </row>
    <row r="8714" spans="1:15" x14ac:dyDescent="0.25">
      <c r="A8714" t="s">
        <v>4080</v>
      </c>
      <c r="B8714">
        <v>4648</v>
      </c>
      <c r="C8714">
        <v>1</v>
      </c>
      <c r="D8714" t="s">
        <v>8677</v>
      </c>
      <c r="E8714" s="9">
        <v>45677.361111111109</v>
      </c>
      <c r="F8714" s="9">
        <v>45677.708333333336</v>
      </c>
      <c r="G8714">
        <v>117</v>
      </c>
      <c r="H8714" t="s">
        <v>354</v>
      </c>
      <c r="I8714" t="s">
        <v>184</v>
      </c>
      <c r="J8714" t="s">
        <v>8671</v>
      </c>
      <c r="K8714" s="9">
        <v>45722.589050925926</v>
      </c>
      <c r="L8714" s="13">
        <f>IFERROR(_xlfn.XLOOKUP(tb_C103[[#This Row],[OS]],[1]!tb_C101[OS],[1]!tb_C101[DATA_ABERTURA]),0)</f>
        <v>45646.393553240741</v>
      </c>
      <c r="M8714" s="7" t="str">
        <f>IFERROR(_xlfn.XLOOKUP(tb_C103[[#This Row],[OS]],[1]!tb_C101[OS],[1]!tb_C101[SITUACAO_OS]),0)</f>
        <v>F</v>
      </c>
      <c r="N8714" t="str">
        <f>_xlfn.XLOOKUP(tb_C103[[#This Row],[OS]],[1]!tb_C101[OS],[1]!tb_C101[OFICINA])</f>
        <v>Mecanico</v>
      </c>
      <c r="O8714" s="14">
        <f>tb_C103[[#This Row],[FIM]] - tb_C103[[#This Row],[INICIO]]</f>
        <v>0.34722222222626442</v>
      </c>
    </row>
    <row r="8715" spans="1:15" x14ac:dyDescent="0.25">
      <c r="A8715" t="s">
        <v>5446</v>
      </c>
      <c r="B8715">
        <v>4648</v>
      </c>
      <c r="C8715">
        <v>1</v>
      </c>
      <c r="D8715" t="s">
        <v>8677</v>
      </c>
      <c r="E8715" s="9">
        <v>45677.361111111109</v>
      </c>
      <c r="F8715" s="9">
        <v>45677.708333333336</v>
      </c>
      <c r="G8715">
        <v>117</v>
      </c>
      <c r="H8715" t="s">
        <v>354</v>
      </c>
      <c r="I8715" t="s">
        <v>184</v>
      </c>
      <c r="J8715" t="s">
        <v>8671</v>
      </c>
      <c r="K8715" s="9">
        <v>45722.589050925926</v>
      </c>
      <c r="L8715" s="13">
        <f>IFERROR(_xlfn.XLOOKUP(tb_C103[[#This Row],[OS]],[1]!tb_C101[OS],[1]!tb_C101[DATA_ABERTURA]),0)</f>
        <v>45646.393553240741</v>
      </c>
      <c r="M8715" s="7" t="str">
        <f>IFERROR(_xlfn.XLOOKUP(tb_C103[[#This Row],[OS]],[1]!tb_C101[OS],[1]!tb_C101[SITUACAO_OS]),0)</f>
        <v>F</v>
      </c>
      <c r="N8715" t="str">
        <f>_xlfn.XLOOKUP(tb_C103[[#This Row],[OS]],[1]!tb_C101[OS],[1]!tb_C101[OFICINA])</f>
        <v>Mecanico</v>
      </c>
      <c r="O8715" s="14">
        <f>tb_C103[[#This Row],[FIM]] - tb_C103[[#This Row],[INICIO]]</f>
        <v>0.34722222222626442</v>
      </c>
    </row>
    <row r="8716" spans="1:15" x14ac:dyDescent="0.25">
      <c r="A8716" t="s">
        <v>8686</v>
      </c>
      <c r="B8716">
        <v>4649</v>
      </c>
      <c r="C8716">
        <v>1</v>
      </c>
      <c r="D8716" t="s">
        <v>8677</v>
      </c>
      <c r="E8716" s="9">
        <v>45678.375</v>
      </c>
      <c r="F8716" s="9">
        <v>45678.6875</v>
      </c>
      <c r="G8716">
        <v>117</v>
      </c>
      <c r="H8716" t="s">
        <v>354</v>
      </c>
      <c r="I8716" t="s">
        <v>184</v>
      </c>
      <c r="J8716" t="s">
        <v>8671</v>
      </c>
      <c r="K8716" s="9">
        <v>45722.589120370372</v>
      </c>
      <c r="L8716" s="13">
        <f>IFERROR(_xlfn.XLOOKUP(tb_C103[[#This Row],[OS]],[1]!tb_C101[OS],[1]!tb_C101[DATA_ABERTURA]),0)</f>
        <v>45646.394178240742</v>
      </c>
      <c r="M8716" s="7" t="str">
        <f>IFERROR(_xlfn.XLOOKUP(tb_C103[[#This Row],[OS]],[1]!tb_C101[OS],[1]!tb_C101[SITUACAO_OS]),0)</f>
        <v>F</v>
      </c>
      <c r="N8716" t="str">
        <f>_xlfn.XLOOKUP(tb_C103[[#This Row],[OS]],[1]!tb_C101[OS],[1]!tb_C101[OFICINA])</f>
        <v>Mecanico</v>
      </c>
      <c r="O8716" s="14">
        <f>tb_C103[[#This Row],[FIM]] - tb_C103[[#This Row],[INICIO]]</f>
        <v>0.3125</v>
      </c>
    </row>
    <row r="8717" spans="1:15" x14ac:dyDescent="0.25">
      <c r="A8717" t="s">
        <v>4080</v>
      </c>
      <c r="B8717">
        <v>4649</v>
      </c>
      <c r="C8717">
        <v>1</v>
      </c>
      <c r="D8717" t="s">
        <v>8677</v>
      </c>
      <c r="E8717" s="9">
        <v>45678.375</v>
      </c>
      <c r="F8717" s="9">
        <v>45678.6875</v>
      </c>
      <c r="G8717">
        <v>117</v>
      </c>
      <c r="H8717" t="s">
        <v>354</v>
      </c>
      <c r="I8717" t="s">
        <v>184</v>
      </c>
      <c r="J8717" t="s">
        <v>8671</v>
      </c>
      <c r="K8717" s="9">
        <v>45722.589120370372</v>
      </c>
      <c r="L8717" s="13">
        <f>IFERROR(_xlfn.XLOOKUP(tb_C103[[#This Row],[OS]],[1]!tb_C101[OS],[1]!tb_C101[DATA_ABERTURA]),0)</f>
        <v>45646.394178240742</v>
      </c>
      <c r="M8717" s="7" t="str">
        <f>IFERROR(_xlfn.XLOOKUP(tb_C103[[#This Row],[OS]],[1]!tb_C101[OS],[1]!tb_C101[SITUACAO_OS]),0)</f>
        <v>F</v>
      </c>
      <c r="N8717" t="str">
        <f>_xlfn.XLOOKUP(tb_C103[[#This Row],[OS]],[1]!tb_C101[OS],[1]!tb_C101[OFICINA])</f>
        <v>Mecanico</v>
      </c>
      <c r="O8717" s="14">
        <f>tb_C103[[#This Row],[FIM]] - tb_C103[[#This Row],[INICIO]]</f>
        <v>0.3125</v>
      </c>
    </row>
    <row r="8718" spans="1:15" x14ac:dyDescent="0.25">
      <c r="A8718" t="s">
        <v>5446</v>
      </c>
      <c r="B8718">
        <v>4649</v>
      </c>
      <c r="C8718">
        <v>1</v>
      </c>
      <c r="D8718" t="s">
        <v>8677</v>
      </c>
      <c r="E8718" s="9">
        <v>45678.375</v>
      </c>
      <c r="F8718" s="9">
        <v>45678.6875</v>
      </c>
      <c r="G8718">
        <v>117</v>
      </c>
      <c r="H8718" t="s">
        <v>354</v>
      </c>
      <c r="I8718" t="s">
        <v>184</v>
      </c>
      <c r="J8718" t="s">
        <v>8671</v>
      </c>
      <c r="K8718" s="9">
        <v>45722.589120370372</v>
      </c>
      <c r="L8718" s="13">
        <f>IFERROR(_xlfn.XLOOKUP(tb_C103[[#This Row],[OS]],[1]!tb_C101[OS],[1]!tb_C101[DATA_ABERTURA]),0)</f>
        <v>45646.394178240742</v>
      </c>
      <c r="M8718" s="7" t="str">
        <f>IFERROR(_xlfn.XLOOKUP(tb_C103[[#This Row],[OS]],[1]!tb_C101[OS],[1]!tb_C101[SITUACAO_OS]),0)</f>
        <v>F</v>
      </c>
      <c r="N8718" t="str">
        <f>_xlfn.XLOOKUP(tb_C103[[#This Row],[OS]],[1]!tb_C101[OS],[1]!tb_C101[OFICINA])</f>
        <v>Mecanico</v>
      </c>
      <c r="O8718" s="14">
        <f>tb_C103[[#This Row],[FIM]] - tb_C103[[#This Row],[INICIO]]</f>
        <v>0.3125</v>
      </c>
    </row>
    <row r="8719" spans="1:15" x14ac:dyDescent="0.25">
      <c r="A8719" t="s">
        <v>8686</v>
      </c>
      <c r="B8719">
        <v>4650</v>
      </c>
      <c r="C8719">
        <v>1</v>
      </c>
      <c r="D8719" t="s">
        <v>8677</v>
      </c>
      <c r="E8719" s="9">
        <v>45664.402777777781</v>
      </c>
      <c r="F8719" s="9">
        <v>45664.715277777781</v>
      </c>
      <c r="G8719">
        <v>117</v>
      </c>
      <c r="H8719" t="s">
        <v>354</v>
      </c>
      <c r="I8719" t="s">
        <v>184</v>
      </c>
      <c r="J8719" t="s">
        <v>8671</v>
      </c>
      <c r="K8719" s="9">
        <v>45722.589178240742</v>
      </c>
      <c r="L8719" s="13">
        <f>IFERROR(_xlfn.XLOOKUP(tb_C103[[#This Row],[OS]],[1]!tb_C101[OS],[1]!tb_C101[DATA_ABERTURA]),0)</f>
        <v>45646.412210648145</v>
      </c>
      <c r="M8719" s="7" t="str">
        <f>IFERROR(_xlfn.XLOOKUP(tb_C103[[#This Row],[OS]],[1]!tb_C101[OS],[1]!tb_C101[SITUACAO_OS]),0)</f>
        <v>F</v>
      </c>
      <c r="N8719" t="str">
        <f>_xlfn.XLOOKUP(tb_C103[[#This Row],[OS]],[1]!tb_C101[OS],[1]!tb_C101[OFICINA])</f>
        <v>Mecanico</v>
      </c>
      <c r="O8719" s="14">
        <f>tb_C103[[#This Row],[FIM]] - tb_C103[[#This Row],[INICIO]]</f>
        <v>0.3125</v>
      </c>
    </row>
    <row r="8720" spans="1:15" x14ac:dyDescent="0.25">
      <c r="A8720" t="s">
        <v>4080</v>
      </c>
      <c r="B8720">
        <v>4650</v>
      </c>
      <c r="C8720">
        <v>1</v>
      </c>
      <c r="D8720" t="s">
        <v>8677</v>
      </c>
      <c r="E8720" s="9">
        <v>45664.402777777781</v>
      </c>
      <c r="F8720" s="9">
        <v>45664.715277777781</v>
      </c>
      <c r="G8720">
        <v>117</v>
      </c>
      <c r="H8720" t="s">
        <v>354</v>
      </c>
      <c r="I8720" t="s">
        <v>184</v>
      </c>
      <c r="J8720" t="s">
        <v>8671</v>
      </c>
      <c r="K8720" s="9">
        <v>45722.589178240742</v>
      </c>
      <c r="L8720" s="13">
        <f>IFERROR(_xlfn.XLOOKUP(tb_C103[[#This Row],[OS]],[1]!tb_C101[OS],[1]!tb_C101[DATA_ABERTURA]),0)</f>
        <v>45646.412210648145</v>
      </c>
      <c r="M8720" s="7" t="str">
        <f>IFERROR(_xlfn.XLOOKUP(tb_C103[[#This Row],[OS]],[1]!tb_C101[OS],[1]!tb_C101[SITUACAO_OS]),0)</f>
        <v>F</v>
      </c>
      <c r="N8720" t="str">
        <f>_xlfn.XLOOKUP(tb_C103[[#This Row],[OS]],[1]!tb_C101[OS],[1]!tb_C101[OFICINA])</f>
        <v>Mecanico</v>
      </c>
      <c r="O8720" s="14">
        <f>tb_C103[[#This Row],[FIM]] - tb_C103[[#This Row],[INICIO]]</f>
        <v>0.3125</v>
      </c>
    </row>
    <row r="8721" spans="1:15" x14ac:dyDescent="0.25">
      <c r="A8721" t="s">
        <v>5446</v>
      </c>
      <c r="B8721">
        <v>4650</v>
      </c>
      <c r="C8721">
        <v>1</v>
      </c>
      <c r="D8721" t="s">
        <v>8677</v>
      </c>
      <c r="E8721" s="9">
        <v>45664.402777777781</v>
      </c>
      <c r="F8721" s="9">
        <v>45664.715277777781</v>
      </c>
      <c r="G8721">
        <v>117</v>
      </c>
      <c r="H8721" t="s">
        <v>354</v>
      </c>
      <c r="I8721" t="s">
        <v>184</v>
      </c>
      <c r="J8721" t="s">
        <v>8671</v>
      </c>
      <c r="K8721" s="9">
        <v>45722.589178240742</v>
      </c>
      <c r="L8721" s="13">
        <f>IFERROR(_xlfn.XLOOKUP(tb_C103[[#This Row],[OS]],[1]!tb_C101[OS],[1]!tb_C101[DATA_ABERTURA]),0)</f>
        <v>45646.412210648145</v>
      </c>
      <c r="M8721" s="7" t="str">
        <f>IFERROR(_xlfn.XLOOKUP(tb_C103[[#This Row],[OS]],[1]!tb_C101[OS],[1]!tb_C101[SITUACAO_OS]),0)</f>
        <v>F</v>
      </c>
      <c r="N8721" t="str">
        <f>_xlfn.XLOOKUP(tb_C103[[#This Row],[OS]],[1]!tb_C101[OS],[1]!tb_C101[OFICINA])</f>
        <v>Mecanico</v>
      </c>
      <c r="O8721" s="14">
        <f>tb_C103[[#This Row],[FIM]] - tb_C103[[#This Row],[INICIO]]</f>
        <v>0.3125</v>
      </c>
    </row>
    <row r="8722" spans="1:15" x14ac:dyDescent="0.25">
      <c r="A8722" t="s">
        <v>6398</v>
      </c>
      <c r="B8722">
        <v>4651</v>
      </c>
      <c r="C8722">
        <v>1</v>
      </c>
      <c r="D8722" t="s">
        <v>8677</v>
      </c>
      <c r="E8722" s="9">
        <v>45664.3125</v>
      </c>
      <c r="F8722" s="9">
        <v>45664.375</v>
      </c>
      <c r="G8722">
        <v>117</v>
      </c>
      <c r="H8722" t="s">
        <v>354</v>
      </c>
      <c r="I8722" t="s">
        <v>184</v>
      </c>
      <c r="J8722" t="s">
        <v>8671</v>
      </c>
      <c r="K8722" s="9">
        <v>45722.589236111111</v>
      </c>
      <c r="L8722" s="13">
        <f>IFERROR(_xlfn.XLOOKUP(tb_C103[[#This Row],[OS]],[1]!tb_C101[OS],[1]!tb_C101[DATA_ABERTURA]),0)</f>
        <v>45646.413148148145</v>
      </c>
      <c r="M8722" s="7" t="str">
        <f>IFERROR(_xlfn.XLOOKUP(tb_C103[[#This Row],[OS]],[1]!tb_C101[OS],[1]!tb_C101[SITUACAO_OS]),0)</f>
        <v>F</v>
      </c>
      <c r="N8722" t="str">
        <f>_xlfn.XLOOKUP(tb_C103[[#This Row],[OS]],[1]!tb_C101[OS],[1]!tb_C101[OFICINA])</f>
        <v>Mecanico</v>
      </c>
      <c r="O8722" s="14">
        <f>tb_C103[[#This Row],[FIM]] - tb_C103[[#This Row],[INICIO]]</f>
        <v>6.25E-2</v>
      </c>
    </row>
    <row r="8723" spans="1:15" x14ac:dyDescent="0.25">
      <c r="A8723" t="s">
        <v>1764</v>
      </c>
      <c r="B8723">
        <v>4651</v>
      </c>
      <c r="C8723">
        <v>1</v>
      </c>
      <c r="D8723" t="s">
        <v>8677</v>
      </c>
      <c r="E8723" s="9">
        <v>45664.3125</v>
      </c>
      <c r="F8723" s="9">
        <v>45664.375</v>
      </c>
      <c r="G8723">
        <v>117</v>
      </c>
      <c r="H8723" t="s">
        <v>354</v>
      </c>
      <c r="I8723" t="s">
        <v>184</v>
      </c>
      <c r="J8723" t="s">
        <v>8671</v>
      </c>
      <c r="K8723" s="9">
        <v>45722.589236111111</v>
      </c>
      <c r="L8723" s="13">
        <f>IFERROR(_xlfn.XLOOKUP(tb_C103[[#This Row],[OS]],[1]!tb_C101[OS],[1]!tb_C101[DATA_ABERTURA]),0)</f>
        <v>45646.413148148145</v>
      </c>
      <c r="M8723" s="7" t="str">
        <f>IFERROR(_xlfn.XLOOKUP(tb_C103[[#This Row],[OS]],[1]!tb_C101[OS],[1]!tb_C101[SITUACAO_OS]),0)</f>
        <v>F</v>
      </c>
      <c r="N8723" t="str">
        <f>_xlfn.XLOOKUP(tb_C103[[#This Row],[OS]],[1]!tb_C101[OS],[1]!tb_C101[OFICINA])</f>
        <v>Mecanico</v>
      </c>
      <c r="O8723" s="14">
        <f>tb_C103[[#This Row],[FIM]] - tb_C103[[#This Row],[INICIO]]</f>
        <v>6.25E-2</v>
      </c>
    </row>
    <row r="8724" spans="1:15" x14ac:dyDescent="0.25">
      <c r="A8724" t="s">
        <v>4080</v>
      </c>
      <c r="B8724">
        <v>4651</v>
      </c>
      <c r="C8724">
        <v>1</v>
      </c>
      <c r="D8724" t="s">
        <v>8677</v>
      </c>
      <c r="E8724" s="9">
        <v>45664.3125</v>
      </c>
      <c r="F8724" s="9">
        <v>45664.375</v>
      </c>
      <c r="G8724">
        <v>117</v>
      </c>
      <c r="H8724" t="s">
        <v>354</v>
      </c>
      <c r="I8724" t="s">
        <v>184</v>
      </c>
      <c r="J8724" t="s">
        <v>8671</v>
      </c>
      <c r="K8724" s="9">
        <v>45722.589236111111</v>
      </c>
      <c r="L8724" s="13">
        <f>IFERROR(_xlfn.XLOOKUP(tb_C103[[#This Row],[OS]],[1]!tb_C101[OS],[1]!tb_C101[DATA_ABERTURA]),0)</f>
        <v>45646.413148148145</v>
      </c>
      <c r="M8724" s="7" t="str">
        <f>IFERROR(_xlfn.XLOOKUP(tb_C103[[#This Row],[OS]],[1]!tb_C101[OS],[1]!tb_C101[SITUACAO_OS]),0)</f>
        <v>F</v>
      </c>
      <c r="N8724" t="str">
        <f>_xlfn.XLOOKUP(tb_C103[[#This Row],[OS]],[1]!tb_C101[OS],[1]!tb_C101[OFICINA])</f>
        <v>Mecanico</v>
      </c>
      <c r="O8724" s="14">
        <f>tb_C103[[#This Row],[FIM]] - tb_C103[[#This Row],[INICIO]]</f>
        <v>6.25E-2</v>
      </c>
    </row>
    <row r="8725" spans="1:15" x14ac:dyDescent="0.25">
      <c r="A8725" t="s">
        <v>6398</v>
      </c>
      <c r="B8725">
        <v>4652</v>
      </c>
      <c r="C8725">
        <v>1</v>
      </c>
      <c r="D8725" t="s">
        <v>8677</v>
      </c>
      <c r="E8725" s="9">
        <v>45670.347222222219</v>
      </c>
      <c r="F8725" s="9">
        <v>45670.645833333336</v>
      </c>
      <c r="G8725">
        <v>117</v>
      </c>
      <c r="H8725" t="s">
        <v>354</v>
      </c>
      <c r="I8725" t="s">
        <v>184</v>
      </c>
      <c r="J8725" t="s">
        <v>8671</v>
      </c>
      <c r="K8725" s="9">
        <v>45722.589328703703</v>
      </c>
      <c r="L8725" s="13">
        <f>IFERROR(_xlfn.XLOOKUP(tb_C103[[#This Row],[OS]],[1]!tb_C101[OS],[1]!tb_C101[DATA_ABERTURA]),0)</f>
        <v>45646.413726851853</v>
      </c>
      <c r="M8725" s="7" t="str">
        <f>IFERROR(_xlfn.XLOOKUP(tb_C103[[#This Row],[OS]],[1]!tb_C101[OS],[1]!tb_C101[SITUACAO_OS]),0)</f>
        <v>F</v>
      </c>
      <c r="N8725" t="str">
        <f>_xlfn.XLOOKUP(tb_C103[[#This Row],[OS]],[1]!tb_C101[OS],[1]!tb_C101[OFICINA])</f>
        <v>Mecanico</v>
      </c>
      <c r="O8725" s="14">
        <f>tb_C103[[#This Row],[FIM]] - tb_C103[[#This Row],[INICIO]]</f>
        <v>0.29861111111677019</v>
      </c>
    </row>
    <row r="8726" spans="1:15" x14ac:dyDescent="0.25">
      <c r="A8726" t="s">
        <v>4080</v>
      </c>
      <c r="B8726">
        <v>4652</v>
      </c>
      <c r="C8726">
        <v>1</v>
      </c>
      <c r="D8726" t="s">
        <v>8677</v>
      </c>
      <c r="E8726" s="9">
        <v>45670.347222222219</v>
      </c>
      <c r="F8726" s="9">
        <v>45670.645833333336</v>
      </c>
      <c r="G8726">
        <v>117</v>
      </c>
      <c r="H8726" t="s">
        <v>354</v>
      </c>
      <c r="I8726" t="s">
        <v>184</v>
      </c>
      <c r="J8726" t="s">
        <v>8671</v>
      </c>
      <c r="K8726" s="9">
        <v>45722.589328703703</v>
      </c>
      <c r="L8726" s="13">
        <f>IFERROR(_xlfn.XLOOKUP(tb_C103[[#This Row],[OS]],[1]!tb_C101[OS],[1]!tb_C101[DATA_ABERTURA]),0)</f>
        <v>45646.413726851853</v>
      </c>
      <c r="M8726" s="7" t="str">
        <f>IFERROR(_xlfn.XLOOKUP(tb_C103[[#This Row],[OS]],[1]!tb_C101[OS],[1]!tb_C101[SITUACAO_OS]),0)</f>
        <v>F</v>
      </c>
      <c r="N8726" t="str">
        <f>_xlfn.XLOOKUP(tb_C103[[#This Row],[OS]],[1]!tb_C101[OS],[1]!tb_C101[OFICINA])</f>
        <v>Mecanico</v>
      </c>
      <c r="O8726" s="14">
        <f>tb_C103[[#This Row],[FIM]] - tb_C103[[#This Row],[INICIO]]</f>
        <v>0.29861111111677019</v>
      </c>
    </row>
    <row r="8727" spans="1:15" x14ac:dyDescent="0.25">
      <c r="A8727" t="s">
        <v>5446</v>
      </c>
      <c r="B8727">
        <v>4652</v>
      </c>
      <c r="C8727">
        <v>1</v>
      </c>
      <c r="D8727" t="s">
        <v>8677</v>
      </c>
      <c r="E8727" s="9">
        <v>45670.347222222219</v>
      </c>
      <c r="F8727" s="9">
        <v>45670.645833333336</v>
      </c>
      <c r="G8727">
        <v>117</v>
      </c>
      <c r="H8727" t="s">
        <v>354</v>
      </c>
      <c r="I8727" t="s">
        <v>184</v>
      </c>
      <c r="J8727" t="s">
        <v>8671</v>
      </c>
      <c r="K8727" s="9">
        <v>45722.589328703703</v>
      </c>
      <c r="L8727" s="13">
        <f>IFERROR(_xlfn.XLOOKUP(tb_C103[[#This Row],[OS]],[1]!tb_C101[OS],[1]!tb_C101[DATA_ABERTURA]),0)</f>
        <v>45646.413726851853</v>
      </c>
      <c r="M8727" s="7" t="str">
        <f>IFERROR(_xlfn.XLOOKUP(tb_C103[[#This Row],[OS]],[1]!tb_C101[OS],[1]!tb_C101[SITUACAO_OS]),0)</f>
        <v>F</v>
      </c>
      <c r="N8727" t="str">
        <f>_xlfn.XLOOKUP(tb_C103[[#This Row],[OS]],[1]!tb_C101[OS],[1]!tb_C101[OFICINA])</f>
        <v>Mecanico</v>
      </c>
      <c r="O8727" s="14">
        <f>tb_C103[[#This Row],[FIM]] - tb_C103[[#This Row],[INICIO]]</f>
        <v>0.29861111111677019</v>
      </c>
    </row>
    <row r="8728" spans="1:15" x14ac:dyDescent="0.25">
      <c r="B8728">
        <v>4653</v>
      </c>
      <c r="C8728">
        <v>1</v>
      </c>
      <c r="D8728" t="s">
        <v>8677</v>
      </c>
      <c r="E8728" s="9"/>
      <c r="F8728" s="9"/>
      <c r="G8728">
        <v>117</v>
      </c>
      <c r="H8728" t="s">
        <v>354</v>
      </c>
      <c r="I8728" t="s">
        <v>184</v>
      </c>
      <c r="J8728" t="s">
        <v>8674</v>
      </c>
      <c r="K8728" s="9"/>
      <c r="L8728" s="13">
        <f>IFERROR(_xlfn.XLOOKUP(tb_C103[[#This Row],[OS]],[1]!tb_C101[OS],[1]!tb_C101[DATA_ABERTURA]),0)</f>
        <v>45646.414606481485</v>
      </c>
      <c r="M8728" s="7" t="str">
        <f>IFERROR(_xlfn.XLOOKUP(tb_C103[[#This Row],[OS]],[1]!tb_C101[OS],[1]!tb_C101[SITUACAO_OS]),0)</f>
        <v>A</v>
      </c>
      <c r="N8728" t="str">
        <f>_xlfn.XLOOKUP(tb_C103[[#This Row],[OS]],[1]!tb_C101[OS],[1]!tb_C101[OFICINA])</f>
        <v>Eletrico</v>
      </c>
      <c r="O8728" s="14">
        <f>tb_C103[[#This Row],[FIM]] - tb_C103[[#This Row],[INICIO]]</f>
        <v>0</v>
      </c>
    </row>
    <row r="8729" spans="1:15" x14ac:dyDescent="0.25">
      <c r="B8729">
        <v>4654</v>
      </c>
      <c r="C8729">
        <v>1</v>
      </c>
      <c r="D8729" t="s">
        <v>8677</v>
      </c>
      <c r="E8729" s="9"/>
      <c r="F8729" s="9"/>
      <c r="G8729">
        <v>117</v>
      </c>
      <c r="H8729" t="s">
        <v>354</v>
      </c>
      <c r="I8729" t="s">
        <v>184</v>
      </c>
      <c r="J8729" t="s">
        <v>8674</v>
      </c>
      <c r="K8729" s="9"/>
      <c r="L8729" s="13">
        <f>IFERROR(_xlfn.XLOOKUP(tb_C103[[#This Row],[OS]],[1]!tb_C101[OS],[1]!tb_C101[DATA_ABERTURA]),0)</f>
        <v>45646.415196759262</v>
      </c>
      <c r="M8729" s="7" t="str">
        <f>IFERROR(_xlfn.XLOOKUP(tb_C103[[#This Row],[OS]],[1]!tb_C101[OS],[1]!tb_C101[SITUACAO_OS]),0)</f>
        <v>A</v>
      </c>
      <c r="N8729" t="str">
        <f>_xlfn.XLOOKUP(tb_C103[[#This Row],[OS]],[1]!tb_C101[OS],[1]!tb_C101[OFICINA])</f>
        <v>Eletrico</v>
      </c>
      <c r="O8729" s="14">
        <f>tb_C103[[#This Row],[FIM]] - tb_C103[[#This Row],[INICIO]]</f>
        <v>0</v>
      </c>
    </row>
    <row r="8730" spans="1:15" x14ac:dyDescent="0.25">
      <c r="A8730" t="s">
        <v>4080</v>
      </c>
      <c r="B8730">
        <v>4655</v>
      </c>
      <c r="C8730">
        <v>1</v>
      </c>
      <c r="D8730" t="s">
        <v>8677</v>
      </c>
      <c r="E8730" s="9">
        <v>45669.333333333336</v>
      </c>
      <c r="F8730" s="9">
        <v>45669.708333333336</v>
      </c>
      <c r="G8730">
        <v>117</v>
      </c>
      <c r="H8730" t="s">
        <v>354</v>
      </c>
      <c r="I8730" t="s">
        <v>184</v>
      </c>
      <c r="J8730" t="s">
        <v>8671</v>
      </c>
      <c r="K8730" s="9">
        <v>45722.589421296296</v>
      </c>
      <c r="L8730" s="13">
        <f>IFERROR(_xlfn.XLOOKUP(tb_C103[[#This Row],[OS]],[1]!tb_C101[OS],[1]!tb_C101[DATA_ABERTURA]),0)</f>
        <v>45646.417013888888</v>
      </c>
      <c r="M8730" s="7" t="str">
        <f>IFERROR(_xlfn.XLOOKUP(tb_C103[[#This Row],[OS]],[1]!tb_C101[OS],[1]!tb_C101[SITUACAO_OS]),0)</f>
        <v>F</v>
      </c>
      <c r="N8730" t="str">
        <f>_xlfn.XLOOKUP(tb_C103[[#This Row],[OS]],[1]!tb_C101[OS],[1]!tb_C101[OFICINA])</f>
        <v>Mecanico</v>
      </c>
      <c r="O8730" s="14">
        <f>tb_C103[[#This Row],[FIM]] - tb_C103[[#This Row],[INICIO]]</f>
        <v>0.375</v>
      </c>
    </row>
    <row r="8731" spans="1:15" x14ac:dyDescent="0.25">
      <c r="A8731" t="s">
        <v>5446</v>
      </c>
      <c r="B8731">
        <v>4655</v>
      </c>
      <c r="C8731">
        <v>1</v>
      </c>
      <c r="D8731" t="s">
        <v>8677</v>
      </c>
      <c r="E8731" s="9">
        <v>45669.333333333336</v>
      </c>
      <c r="F8731" s="9">
        <v>45669.708333333336</v>
      </c>
      <c r="G8731">
        <v>117</v>
      </c>
      <c r="H8731" t="s">
        <v>354</v>
      </c>
      <c r="I8731" t="s">
        <v>184</v>
      </c>
      <c r="J8731" t="s">
        <v>8671</v>
      </c>
      <c r="K8731" s="9">
        <v>45722.589421296296</v>
      </c>
      <c r="L8731" s="13">
        <f>IFERROR(_xlfn.XLOOKUP(tb_C103[[#This Row],[OS]],[1]!tb_C101[OS],[1]!tb_C101[DATA_ABERTURA]),0)</f>
        <v>45646.417013888888</v>
      </c>
      <c r="M8731" s="7" t="str">
        <f>IFERROR(_xlfn.XLOOKUP(tb_C103[[#This Row],[OS]],[1]!tb_C101[OS],[1]!tb_C101[SITUACAO_OS]),0)</f>
        <v>F</v>
      </c>
      <c r="N8731" t="str">
        <f>_xlfn.XLOOKUP(tb_C103[[#This Row],[OS]],[1]!tb_C101[OS],[1]!tb_C101[OFICINA])</f>
        <v>Mecanico</v>
      </c>
      <c r="O8731" s="14">
        <f>tb_C103[[#This Row],[FIM]] - tb_C103[[#This Row],[INICIO]]</f>
        <v>0.375</v>
      </c>
    </row>
    <row r="8732" spans="1:15" x14ac:dyDescent="0.25">
      <c r="A8732" t="s">
        <v>4080</v>
      </c>
      <c r="B8732">
        <v>4656</v>
      </c>
      <c r="C8732">
        <v>1</v>
      </c>
      <c r="D8732" t="s">
        <v>8677</v>
      </c>
      <c r="E8732" s="9">
        <v>45667.3125</v>
      </c>
      <c r="F8732" s="9">
        <v>45667.694444444445</v>
      </c>
      <c r="G8732">
        <v>117</v>
      </c>
      <c r="H8732" t="s">
        <v>354</v>
      </c>
      <c r="I8732" t="s">
        <v>184</v>
      </c>
      <c r="J8732" t="s">
        <v>8671</v>
      </c>
      <c r="K8732" s="9">
        <v>45722.589479166665</v>
      </c>
      <c r="L8732" s="13">
        <f>IFERROR(_xlfn.XLOOKUP(tb_C103[[#This Row],[OS]],[1]!tb_C101[OS],[1]!tb_C101[DATA_ABERTURA]),0)</f>
        <v>45646.417534722219</v>
      </c>
      <c r="M8732" s="7" t="str">
        <f>IFERROR(_xlfn.XLOOKUP(tb_C103[[#This Row],[OS]],[1]!tb_C101[OS],[1]!tb_C101[SITUACAO_OS]),0)</f>
        <v>F</v>
      </c>
      <c r="N8732" t="str">
        <f>_xlfn.XLOOKUP(tb_C103[[#This Row],[OS]],[1]!tb_C101[OS],[1]!tb_C101[OFICINA])</f>
        <v>Mecanico</v>
      </c>
      <c r="O8732" s="14">
        <f>tb_C103[[#This Row],[FIM]] - tb_C103[[#This Row],[INICIO]]</f>
        <v>0.38194444444525288</v>
      </c>
    </row>
    <row r="8733" spans="1:15" x14ac:dyDescent="0.25">
      <c r="A8733" t="s">
        <v>5446</v>
      </c>
      <c r="B8733">
        <v>4656</v>
      </c>
      <c r="C8733">
        <v>1</v>
      </c>
      <c r="D8733" t="s">
        <v>8677</v>
      </c>
      <c r="E8733" s="9">
        <v>45667.3125</v>
      </c>
      <c r="F8733" s="9">
        <v>45667.694444444445</v>
      </c>
      <c r="G8733">
        <v>117</v>
      </c>
      <c r="H8733" t="s">
        <v>354</v>
      </c>
      <c r="I8733" t="s">
        <v>184</v>
      </c>
      <c r="J8733" t="s">
        <v>8671</v>
      </c>
      <c r="K8733" s="9">
        <v>45722.589479166665</v>
      </c>
      <c r="L8733" s="13">
        <f>IFERROR(_xlfn.XLOOKUP(tb_C103[[#This Row],[OS]],[1]!tb_C101[OS],[1]!tb_C101[DATA_ABERTURA]),0)</f>
        <v>45646.417534722219</v>
      </c>
      <c r="M8733" s="7" t="str">
        <f>IFERROR(_xlfn.XLOOKUP(tb_C103[[#This Row],[OS]],[1]!tb_C101[OS],[1]!tb_C101[SITUACAO_OS]),0)</f>
        <v>F</v>
      </c>
      <c r="N8733" t="str">
        <f>_xlfn.XLOOKUP(tb_C103[[#This Row],[OS]],[1]!tb_C101[OS],[1]!tb_C101[OFICINA])</f>
        <v>Mecanico</v>
      </c>
      <c r="O8733" s="14">
        <f>tb_C103[[#This Row],[FIM]] - tb_C103[[#This Row],[INICIO]]</f>
        <v>0.38194444444525288</v>
      </c>
    </row>
    <row r="8734" spans="1:15" x14ac:dyDescent="0.25">
      <c r="A8734" t="s">
        <v>4080</v>
      </c>
      <c r="B8734">
        <v>4657</v>
      </c>
      <c r="C8734">
        <v>1</v>
      </c>
      <c r="D8734" t="s">
        <v>8677</v>
      </c>
      <c r="E8734" s="9">
        <v>45668.319444444445</v>
      </c>
      <c r="F8734" s="9">
        <v>45668.6875</v>
      </c>
      <c r="G8734">
        <v>117</v>
      </c>
      <c r="H8734" t="s">
        <v>354</v>
      </c>
      <c r="I8734" t="s">
        <v>184</v>
      </c>
      <c r="J8734" t="s">
        <v>8671</v>
      </c>
      <c r="K8734" s="9">
        <v>45722.589571759258</v>
      </c>
      <c r="L8734" s="13">
        <f>IFERROR(_xlfn.XLOOKUP(tb_C103[[#This Row],[OS]],[1]!tb_C101[OS],[1]!tb_C101[DATA_ABERTURA]),0)</f>
        <v>45646.418113425927</v>
      </c>
      <c r="M8734" s="7" t="str">
        <f>IFERROR(_xlfn.XLOOKUP(tb_C103[[#This Row],[OS]],[1]!tb_C101[OS],[1]!tb_C101[SITUACAO_OS]),0)</f>
        <v>F</v>
      </c>
      <c r="N8734" t="str">
        <f>_xlfn.XLOOKUP(tb_C103[[#This Row],[OS]],[1]!tb_C101[OS],[1]!tb_C101[OFICINA])</f>
        <v>Mecanico</v>
      </c>
      <c r="O8734" s="14">
        <f>tb_C103[[#This Row],[FIM]] - tb_C103[[#This Row],[INICIO]]</f>
        <v>0.36805555555474712</v>
      </c>
    </row>
    <row r="8735" spans="1:15" x14ac:dyDescent="0.25">
      <c r="A8735" t="s">
        <v>5446</v>
      </c>
      <c r="B8735">
        <v>4657</v>
      </c>
      <c r="C8735">
        <v>1</v>
      </c>
      <c r="D8735" t="s">
        <v>8677</v>
      </c>
      <c r="E8735" s="9">
        <v>45668.319444444445</v>
      </c>
      <c r="F8735" s="9">
        <v>45668.6875</v>
      </c>
      <c r="G8735">
        <v>117</v>
      </c>
      <c r="H8735" t="s">
        <v>354</v>
      </c>
      <c r="I8735" t="s">
        <v>184</v>
      </c>
      <c r="J8735" t="s">
        <v>8671</v>
      </c>
      <c r="K8735" s="9">
        <v>45722.589571759258</v>
      </c>
      <c r="L8735" s="13">
        <f>IFERROR(_xlfn.XLOOKUP(tb_C103[[#This Row],[OS]],[1]!tb_C101[OS],[1]!tb_C101[DATA_ABERTURA]),0)</f>
        <v>45646.418113425927</v>
      </c>
      <c r="M8735" s="7" t="str">
        <f>IFERROR(_xlfn.XLOOKUP(tb_C103[[#This Row],[OS]],[1]!tb_C101[OS],[1]!tb_C101[SITUACAO_OS]),0)</f>
        <v>F</v>
      </c>
      <c r="N8735" t="str">
        <f>_xlfn.XLOOKUP(tb_C103[[#This Row],[OS]],[1]!tb_C101[OS],[1]!tb_C101[OFICINA])</f>
        <v>Mecanico</v>
      </c>
      <c r="O8735" s="14">
        <f>tb_C103[[#This Row],[FIM]] - tb_C103[[#This Row],[INICIO]]</f>
        <v>0.36805555555474712</v>
      </c>
    </row>
    <row r="8736" spans="1:15" x14ac:dyDescent="0.25">
      <c r="B8736">
        <v>4658</v>
      </c>
      <c r="C8736">
        <v>1</v>
      </c>
      <c r="D8736" t="s">
        <v>8677</v>
      </c>
      <c r="E8736" s="9"/>
      <c r="F8736" s="9"/>
      <c r="G8736">
        <v>117</v>
      </c>
      <c r="H8736" t="s">
        <v>354</v>
      </c>
      <c r="I8736" t="s">
        <v>184</v>
      </c>
      <c r="J8736" t="s">
        <v>8674</v>
      </c>
      <c r="K8736" s="9"/>
      <c r="L8736" s="13">
        <f>IFERROR(_xlfn.XLOOKUP(tb_C103[[#This Row],[OS]],[1]!tb_C101[OS],[1]!tb_C101[DATA_ABERTURA]),0)</f>
        <v>45646.418923611112</v>
      </c>
      <c r="M8736" s="7" t="str">
        <f>IFERROR(_xlfn.XLOOKUP(tb_C103[[#This Row],[OS]],[1]!tb_C101[OS],[1]!tb_C101[SITUACAO_OS]),0)</f>
        <v>A</v>
      </c>
      <c r="N8736" t="str">
        <f>_xlfn.XLOOKUP(tb_C103[[#This Row],[OS]],[1]!tb_C101[OS],[1]!tb_C101[OFICINA])</f>
        <v>Eletrico</v>
      </c>
      <c r="O8736" s="14">
        <f>tb_C103[[#This Row],[FIM]] - tb_C103[[#This Row],[INICIO]]</f>
        <v>0</v>
      </c>
    </row>
    <row r="8737" spans="1:15" x14ac:dyDescent="0.25">
      <c r="B8737">
        <v>4659</v>
      </c>
      <c r="C8737">
        <v>1</v>
      </c>
      <c r="D8737" t="s">
        <v>8677</v>
      </c>
      <c r="E8737" s="9"/>
      <c r="F8737" s="9"/>
      <c r="G8737">
        <v>117</v>
      </c>
      <c r="H8737" t="s">
        <v>354</v>
      </c>
      <c r="I8737" t="s">
        <v>184</v>
      </c>
      <c r="J8737" t="s">
        <v>8674</v>
      </c>
      <c r="K8737" s="9"/>
      <c r="L8737" s="13">
        <f>IFERROR(_xlfn.XLOOKUP(tb_C103[[#This Row],[OS]],[1]!tb_C101[OS],[1]!tb_C101[DATA_ABERTURA]),0)</f>
        <v>45646.425057870372</v>
      </c>
      <c r="M8737" s="7" t="str">
        <f>IFERROR(_xlfn.XLOOKUP(tb_C103[[#This Row],[OS]],[1]!tb_C101[OS],[1]!tb_C101[SITUACAO_OS]),0)</f>
        <v>A</v>
      </c>
      <c r="N8737" t="str">
        <f>_xlfn.XLOOKUP(tb_C103[[#This Row],[OS]],[1]!tb_C101[OS],[1]!tb_C101[OFICINA])</f>
        <v>Eletrico</v>
      </c>
      <c r="O8737" s="14">
        <f>tb_C103[[#This Row],[FIM]] - tb_C103[[#This Row],[INICIO]]</f>
        <v>0</v>
      </c>
    </row>
    <row r="8738" spans="1:15" x14ac:dyDescent="0.25">
      <c r="B8738">
        <v>4660</v>
      </c>
      <c r="C8738">
        <v>1</v>
      </c>
      <c r="D8738" t="s">
        <v>8677</v>
      </c>
      <c r="E8738" s="9"/>
      <c r="F8738" s="9"/>
      <c r="G8738">
        <v>117</v>
      </c>
      <c r="H8738" t="s">
        <v>354</v>
      </c>
      <c r="I8738" t="s">
        <v>184</v>
      </c>
      <c r="J8738" t="s">
        <v>8674</v>
      </c>
      <c r="K8738" s="9"/>
      <c r="L8738" s="13">
        <f>IFERROR(_xlfn.XLOOKUP(tb_C103[[#This Row],[OS]],[1]!tb_C101[OS],[1]!tb_C101[DATA_ABERTURA]),0)</f>
        <v>45646.425694444442</v>
      </c>
      <c r="M8738" s="7" t="str">
        <f>IFERROR(_xlfn.XLOOKUP(tb_C103[[#This Row],[OS]],[1]!tb_C101[OS],[1]!tb_C101[SITUACAO_OS]),0)</f>
        <v>A</v>
      </c>
      <c r="N8738" t="str">
        <f>_xlfn.XLOOKUP(tb_C103[[#This Row],[OS]],[1]!tb_C101[OS],[1]!tb_C101[OFICINA])</f>
        <v>Eletrico</v>
      </c>
      <c r="O8738" s="14">
        <f>tb_C103[[#This Row],[FIM]] - tb_C103[[#This Row],[INICIO]]</f>
        <v>0</v>
      </c>
    </row>
    <row r="8739" spans="1:15" x14ac:dyDescent="0.25">
      <c r="B8739">
        <v>4661</v>
      </c>
      <c r="C8739">
        <v>1</v>
      </c>
      <c r="D8739" t="s">
        <v>8677</v>
      </c>
      <c r="E8739" s="9"/>
      <c r="F8739" s="9"/>
      <c r="G8739">
        <v>117</v>
      </c>
      <c r="H8739" t="s">
        <v>354</v>
      </c>
      <c r="I8739" t="s">
        <v>184</v>
      </c>
      <c r="J8739" t="s">
        <v>8674</v>
      </c>
      <c r="K8739" s="9"/>
      <c r="L8739" s="13">
        <f>IFERROR(_xlfn.XLOOKUP(tb_C103[[#This Row],[OS]],[1]!tb_C101[OS],[1]!tb_C101[DATA_ABERTURA]),0)</f>
        <v>45646.426423611112</v>
      </c>
      <c r="M8739" s="7" t="str">
        <f>IFERROR(_xlfn.XLOOKUP(tb_C103[[#This Row],[OS]],[1]!tb_C101[OS],[1]!tb_C101[SITUACAO_OS]),0)</f>
        <v>A</v>
      </c>
      <c r="N8739" t="str">
        <f>_xlfn.XLOOKUP(tb_C103[[#This Row],[OS]],[1]!tb_C101[OS],[1]!tb_C101[OFICINA])</f>
        <v>Eletrico</v>
      </c>
      <c r="O8739" s="14">
        <f>tb_C103[[#This Row],[FIM]] - tb_C103[[#This Row],[INICIO]]</f>
        <v>0</v>
      </c>
    </row>
    <row r="8740" spans="1:15" x14ac:dyDescent="0.25">
      <c r="B8740">
        <v>4662</v>
      </c>
      <c r="C8740">
        <v>1</v>
      </c>
      <c r="D8740" t="s">
        <v>8677</v>
      </c>
      <c r="E8740" s="9"/>
      <c r="F8740" s="9"/>
      <c r="G8740">
        <v>117</v>
      </c>
      <c r="H8740" t="s">
        <v>354</v>
      </c>
      <c r="I8740" t="s">
        <v>184</v>
      </c>
      <c r="J8740" t="s">
        <v>8674</v>
      </c>
      <c r="K8740" s="9"/>
      <c r="L8740" s="13">
        <f>IFERROR(_xlfn.XLOOKUP(tb_C103[[#This Row],[OS]],[1]!tb_C101[OS],[1]!tb_C101[DATA_ABERTURA]),0)</f>
        <v>45646.427083333336</v>
      </c>
      <c r="M8740" s="7" t="str">
        <f>IFERROR(_xlfn.XLOOKUP(tb_C103[[#This Row],[OS]],[1]!tb_C101[OS],[1]!tb_C101[SITUACAO_OS]),0)</f>
        <v>A</v>
      </c>
      <c r="N8740" t="str">
        <f>_xlfn.XLOOKUP(tb_C103[[#This Row],[OS]],[1]!tb_C101[OS],[1]!tb_C101[OFICINA])</f>
        <v>Eletrico</v>
      </c>
      <c r="O8740" s="14">
        <f>tb_C103[[#This Row],[FIM]] - tb_C103[[#This Row],[INICIO]]</f>
        <v>0</v>
      </c>
    </row>
    <row r="8741" spans="1:15" x14ac:dyDescent="0.25">
      <c r="A8741" t="s">
        <v>6398</v>
      </c>
      <c r="B8741">
        <v>4663</v>
      </c>
      <c r="C8741">
        <v>1</v>
      </c>
      <c r="D8741" t="s">
        <v>8677</v>
      </c>
      <c r="E8741" s="9">
        <v>45674.388888888891</v>
      </c>
      <c r="F8741" s="9">
        <v>45674.590277777781</v>
      </c>
      <c r="G8741">
        <v>117</v>
      </c>
      <c r="H8741" t="s">
        <v>354</v>
      </c>
      <c r="I8741" t="s">
        <v>184</v>
      </c>
      <c r="J8741" t="s">
        <v>8671</v>
      </c>
      <c r="K8741" s="9">
        <v>45722.589618055557</v>
      </c>
      <c r="L8741" s="13">
        <f>IFERROR(_xlfn.XLOOKUP(tb_C103[[#This Row],[OS]],[1]!tb_C101[OS],[1]!tb_C101[DATA_ABERTURA]),0)</f>
        <v>45646.428715277776</v>
      </c>
      <c r="M8741" s="7" t="str">
        <f>IFERROR(_xlfn.XLOOKUP(tb_C103[[#This Row],[OS]],[1]!tb_C101[OS],[1]!tb_C101[SITUACAO_OS]),0)</f>
        <v>F</v>
      </c>
      <c r="N8741" t="str">
        <f>_xlfn.XLOOKUP(tb_C103[[#This Row],[OS]],[1]!tb_C101[OS],[1]!tb_C101[OFICINA])</f>
        <v>Mecanico</v>
      </c>
      <c r="O8741" s="14">
        <f>tb_C103[[#This Row],[FIM]] - tb_C103[[#This Row],[INICIO]]</f>
        <v>0.20138888889050577</v>
      </c>
    </row>
    <row r="8742" spans="1:15" x14ac:dyDescent="0.25">
      <c r="A8742" t="s">
        <v>5446</v>
      </c>
      <c r="B8742">
        <v>4664</v>
      </c>
      <c r="C8742">
        <v>1</v>
      </c>
      <c r="D8742" t="s">
        <v>8677</v>
      </c>
      <c r="E8742" s="9">
        <v>45667.541666666664</v>
      </c>
      <c r="F8742" s="9">
        <v>45667.708333333336</v>
      </c>
      <c r="G8742">
        <v>117</v>
      </c>
      <c r="H8742" t="s">
        <v>354</v>
      </c>
      <c r="I8742" t="s">
        <v>184</v>
      </c>
      <c r="J8742" t="s">
        <v>8671</v>
      </c>
      <c r="K8742" s="9">
        <v>45680.531041666669</v>
      </c>
      <c r="L8742" s="13">
        <f>IFERROR(_xlfn.XLOOKUP(tb_C103[[#This Row],[OS]],[1]!tb_C101[OS],[1]!tb_C101[DATA_ABERTURA]),0)</f>
        <v>45646.432592592595</v>
      </c>
      <c r="M8742" s="7" t="str">
        <f>IFERROR(_xlfn.XLOOKUP(tb_C103[[#This Row],[OS]],[1]!tb_C101[OS],[1]!tb_C101[SITUACAO_OS]),0)</f>
        <v>F</v>
      </c>
      <c r="N8742" t="str">
        <f>_xlfn.XLOOKUP(tb_C103[[#This Row],[OS]],[1]!tb_C101[OS],[1]!tb_C101[OFICINA])</f>
        <v>Mecanico</v>
      </c>
      <c r="O8742" s="14">
        <f>tb_C103[[#This Row],[FIM]] - tb_C103[[#This Row],[INICIO]]</f>
        <v>0.16666666667151731</v>
      </c>
    </row>
    <row r="8743" spans="1:15" x14ac:dyDescent="0.25">
      <c r="A8743" t="s">
        <v>8330</v>
      </c>
      <c r="B8743">
        <v>4664</v>
      </c>
      <c r="C8743">
        <v>1</v>
      </c>
      <c r="D8743" t="s">
        <v>8677</v>
      </c>
      <c r="E8743" s="9">
        <v>45667.541666666664</v>
      </c>
      <c r="F8743" s="9">
        <v>45667.708333333336</v>
      </c>
      <c r="G8743">
        <v>117</v>
      </c>
      <c r="H8743" t="s">
        <v>354</v>
      </c>
      <c r="I8743" t="s">
        <v>184</v>
      </c>
      <c r="J8743" t="s">
        <v>8671</v>
      </c>
      <c r="K8743" s="9">
        <v>45680.531041666669</v>
      </c>
      <c r="L8743" s="13">
        <f>IFERROR(_xlfn.XLOOKUP(tb_C103[[#This Row],[OS]],[1]!tb_C101[OS],[1]!tb_C101[DATA_ABERTURA]),0)</f>
        <v>45646.432592592595</v>
      </c>
      <c r="M8743" s="7" t="str">
        <f>IFERROR(_xlfn.XLOOKUP(tb_C103[[#This Row],[OS]],[1]!tb_C101[OS],[1]!tb_C101[SITUACAO_OS]),0)</f>
        <v>F</v>
      </c>
      <c r="N8743" t="str">
        <f>_xlfn.XLOOKUP(tb_C103[[#This Row],[OS]],[1]!tb_C101[OS],[1]!tb_C101[OFICINA])</f>
        <v>Mecanico</v>
      </c>
      <c r="O8743" s="14">
        <f>tb_C103[[#This Row],[FIM]] - tb_C103[[#This Row],[INICIO]]</f>
        <v>0.16666666667151731</v>
      </c>
    </row>
    <row r="8744" spans="1:15" x14ac:dyDescent="0.25">
      <c r="A8744" t="s">
        <v>5446</v>
      </c>
      <c r="B8744">
        <v>4664</v>
      </c>
      <c r="C8744">
        <v>1</v>
      </c>
      <c r="D8744" t="s">
        <v>8677</v>
      </c>
      <c r="E8744" s="9">
        <v>45670.541666666664</v>
      </c>
      <c r="F8744" s="9">
        <v>45670.708333333336</v>
      </c>
      <c r="G8744">
        <v>117</v>
      </c>
      <c r="H8744" t="s">
        <v>354</v>
      </c>
      <c r="I8744" t="s">
        <v>184</v>
      </c>
      <c r="J8744" t="s">
        <v>8671</v>
      </c>
      <c r="K8744" s="9">
        <v>45680.531041666669</v>
      </c>
      <c r="L8744" s="13">
        <f>IFERROR(_xlfn.XLOOKUP(tb_C103[[#This Row],[OS]],[1]!tb_C101[OS],[1]!tb_C101[DATA_ABERTURA]),0)</f>
        <v>45646.432592592595</v>
      </c>
      <c r="M8744" s="7" t="str">
        <f>IFERROR(_xlfn.XLOOKUP(tb_C103[[#This Row],[OS]],[1]!tb_C101[OS],[1]!tb_C101[SITUACAO_OS]),0)</f>
        <v>F</v>
      </c>
      <c r="N8744" t="str">
        <f>_xlfn.XLOOKUP(tb_C103[[#This Row],[OS]],[1]!tb_C101[OS],[1]!tb_C101[OFICINA])</f>
        <v>Mecanico</v>
      </c>
      <c r="O8744" s="14">
        <f>tb_C103[[#This Row],[FIM]] - tb_C103[[#This Row],[INICIO]]</f>
        <v>0.16666666667151731</v>
      </c>
    </row>
    <row r="8745" spans="1:15" x14ac:dyDescent="0.25">
      <c r="A8745" t="s">
        <v>8330</v>
      </c>
      <c r="B8745">
        <v>4664</v>
      </c>
      <c r="C8745">
        <v>1</v>
      </c>
      <c r="D8745" t="s">
        <v>8677</v>
      </c>
      <c r="E8745" s="9">
        <v>45670.541666666664</v>
      </c>
      <c r="F8745" s="9">
        <v>45670.708333333336</v>
      </c>
      <c r="G8745">
        <v>117</v>
      </c>
      <c r="H8745" t="s">
        <v>354</v>
      </c>
      <c r="I8745" t="s">
        <v>184</v>
      </c>
      <c r="J8745" t="s">
        <v>8671</v>
      </c>
      <c r="K8745" s="9">
        <v>45680.531041666669</v>
      </c>
      <c r="L8745" s="13">
        <f>IFERROR(_xlfn.XLOOKUP(tb_C103[[#This Row],[OS]],[1]!tb_C101[OS],[1]!tb_C101[DATA_ABERTURA]),0)</f>
        <v>45646.432592592595</v>
      </c>
      <c r="M8745" s="7" t="str">
        <f>IFERROR(_xlfn.XLOOKUP(tb_C103[[#This Row],[OS]],[1]!tb_C101[OS],[1]!tb_C101[SITUACAO_OS]),0)</f>
        <v>F</v>
      </c>
      <c r="N8745" t="str">
        <f>_xlfn.XLOOKUP(tb_C103[[#This Row],[OS]],[1]!tb_C101[OS],[1]!tb_C101[OFICINA])</f>
        <v>Mecanico</v>
      </c>
      <c r="O8745" s="14">
        <f>tb_C103[[#This Row],[FIM]] - tb_C103[[#This Row],[INICIO]]</f>
        <v>0.16666666667151731</v>
      </c>
    </row>
    <row r="8746" spans="1:15" x14ac:dyDescent="0.25">
      <c r="A8746" t="s">
        <v>5446</v>
      </c>
      <c r="B8746">
        <v>4664</v>
      </c>
      <c r="C8746">
        <v>1</v>
      </c>
      <c r="D8746" t="s">
        <v>8677</v>
      </c>
      <c r="E8746" s="9">
        <v>45669.333333333336</v>
      </c>
      <c r="F8746" s="9">
        <v>45680.5</v>
      </c>
      <c r="G8746">
        <v>117</v>
      </c>
      <c r="H8746" t="s">
        <v>354</v>
      </c>
      <c r="I8746" t="s">
        <v>184</v>
      </c>
      <c r="J8746" t="s">
        <v>8671</v>
      </c>
      <c r="K8746" s="9">
        <v>45680.531041666669</v>
      </c>
      <c r="L8746" s="13">
        <f>IFERROR(_xlfn.XLOOKUP(tb_C103[[#This Row],[OS]],[1]!tb_C101[OS],[1]!tb_C101[DATA_ABERTURA]),0)</f>
        <v>45646.432592592595</v>
      </c>
      <c r="M8746" s="7" t="str">
        <f>IFERROR(_xlfn.XLOOKUP(tb_C103[[#This Row],[OS]],[1]!tb_C101[OS],[1]!tb_C101[SITUACAO_OS]),0)</f>
        <v>F</v>
      </c>
      <c r="N8746" t="str">
        <f>_xlfn.XLOOKUP(tb_C103[[#This Row],[OS]],[1]!tb_C101[OS],[1]!tb_C101[OFICINA])</f>
        <v>Mecanico</v>
      </c>
      <c r="O8746" s="14">
        <f>tb_C103[[#This Row],[FIM]] - tb_C103[[#This Row],[INICIO]]</f>
        <v>11.166666666664241</v>
      </c>
    </row>
    <row r="8747" spans="1:15" x14ac:dyDescent="0.25">
      <c r="A8747" t="s">
        <v>8330</v>
      </c>
      <c r="B8747">
        <v>4664</v>
      </c>
      <c r="C8747">
        <v>1</v>
      </c>
      <c r="D8747" t="s">
        <v>8677</v>
      </c>
      <c r="E8747" s="9">
        <v>45669.333333333336</v>
      </c>
      <c r="F8747" s="9">
        <v>45680.5</v>
      </c>
      <c r="G8747">
        <v>117</v>
      </c>
      <c r="H8747" t="s">
        <v>354</v>
      </c>
      <c r="I8747" t="s">
        <v>184</v>
      </c>
      <c r="J8747" t="s">
        <v>8671</v>
      </c>
      <c r="K8747" s="9">
        <v>45680.531041666669</v>
      </c>
      <c r="L8747" s="13">
        <f>IFERROR(_xlfn.XLOOKUP(tb_C103[[#This Row],[OS]],[1]!tb_C101[OS],[1]!tb_C101[DATA_ABERTURA]),0)</f>
        <v>45646.432592592595</v>
      </c>
      <c r="M8747" s="7" t="str">
        <f>IFERROR(_xlfn.XLOOKUP(tb_C103[[#This Row],[OS]],[1]!tb_C101[OS],[1]!tb_C101[SITUACAO_OS]),0)</f>
        <v>F</v>
      </c>
      <c r="N8747" t="str">
        <f>_xlfn.XLOOKUP(tb_C103[[#This Row],[OS]],[1]!tb_C101[OS],[1]!tb_C101[OFICINA])</f>
        <v>Mecanico</v>
      </c>
      <c r="O8747" s="14">
        <f>tb_C103[[#This Row],[FIM]] - tb_C103[[#This Row],[INICIO]]</f>
        <v>11.166666666664241</v>
      </c>
    </row>
    <row r="8748" spans="1:15" x14ac:dyDescent="0.25">
      <c r="A8748" t="s">
        <v>5446</v>
      </c>
      <c r="B8748">
        <v>4665</v>
      </c>
      <c r="C8748">
        <v>1</v>
      </c>
      <c r="D8748" t="s">
        <v>8677</v>
      </c>
      <c r="E8748" s="9">
        <v>45667.541666666664</v>
      </c>
      <c r="F8748" s="9">
        <v>45667.708333333336</v>
      </c>
      <c r="G8748">
        <v>117</v>
      </c>
      <c r="H8748" t="s">
        <v>354</v>
      </c>
      <c r="I8748" t="s">
        <v>184</v>
      </c>
      <c r="J8748" t="s">
        <v>8671</v>
      </c>
      <c r="K8748" s="9">
        <v>45680.535219907404</v>
      </c>
      <c r="L8748" s="13">
        <f>IFERROR(_xlfn.XLOOKUP(tb_C103[[#This Row],[OS]],[1]!tb_C101[OS],[1]!tb_C101[DATA_ABERTURA]),0)</f>
        <v>45646.433032407411</v>
      </c>
      <c r="M8748" s="7" t="str">
        <f>IFERROR(_xlfn.XLOOKUP(tb_C103[[#This Row],[OS]],[1]!tb_C101[OS],[1]!tb_C101[SITUACAO_OS]),0)</f>
        <v>F</v>
      </c>
      <c r="N8748" t="str">
        <f>_xlfn.XLOOKUP(tb_C103[[#This Row],[OS]],[1]!tb_C101[OS],[1]!tb_C101[OFICINA])</f>
        <v>Mecanico</v>
      </c>
      <c r="O8748" s="14">
        <f>tb_C103[[#This Row],[FIM]] - tb_C103[[#This Row],[INICIO]]</f>
        <v>0.16666666667151731</v>
      </c>
    </row>
    <row r="8749" spans="1:15" x14ac:dyDescent="0.25">
      <c r="A8749" t="s">
        <v>8330</v>
      </c>
      <c r="B8749">
        <v>4665</v>
      </c>
      <c r="C8749">
        <v>1</v>
      </c>
      <c r="D8749" t="s">
        <v>8677</v>
      </c>
      <c r="E8749" s="9">
        <v>45667.541666666664</v>
      </c>
      <c r="F8749" s="9">
        <v>45667.708333333336</v>
      </c>
      <c r="G8749">
        <v>117</v>
      </c>
      <c r="H8749" t="s">
        <v>354</v>
      </c>
      <c r="I8749" t="s">
        <v>184</v>
      </c>
      <c r="J8749" t="s">
        <v>8671</v>
      </c>
      <c r="K8749" s="9">
        <v>45680.535219907404</v>
      </c>
      <c r="L8749" s="13">
        <f>IFERROR(_xlfn.XLOOKUP(tb_C103[[#This Row],[OS]],[1]!tb_C101[OS],[1]!tb_C101[DATA_ABERTURA]),0)</f>
        <v>45646.433032407411</v>
      </c>
      <c r="M8749" s="7" t="str">
        <f>IFERROR(_xlfn.XLOOKUP(tb_C103[[#This Row],[OS]],[1]!tb_C101[OS],[1]!tb_C101[SITUACAO_OS]),0)</f>
        <v>F</v>
      </c>
      <c r="N8749" t="str">
        <f>_xlfn.XLOOKUP(tb_C103[[#This Row],[OS]],[1]!tb_C101[OS],[1]!tb_C101[OFICINA])</f>
        <v>Mecanico</v>
      </c>
      <c r="O8749" s="14">
        <f>tb_C103[[#This Row],[FIM]] - tb_C103[[#This Row],[INICIO]]</f>
        <v>0.16666666667151731</v>
      </c>
    </row>
    <row r="8750" spans="1:15" x14ac:dyDescent="0.25">
      <c r="B8750">
        <v>4666</v>
      </c>
      <c r="C8750">
        <v>1</v>
      </c>
      <c r="D8750" t="s">
        <v>8677</v>
      </c>
      <c r="E8750" s="9"/>
      <c r="F8750" s="9"/>
      <c r="G8750">
        <v>117</v>
      </c>
      <c r="H8750" t="s">
        <v>354</v>
      </c>
      <c r="I8750" t="s">
        <v>184</v>
      </c>
      <c r="J8750" t="s">
        <v>8674</v>
      </c>
      <c r="K8750" s="9"/>
      <c r="L8750" s="13">
        <f>IFERROR(_xlfn.XLOOKUP(tb_C103[[#This Row],[OS]],[1]!tb_C101[OS],[1]!tb_C101[DATA_ABERTURA]),0)</f>
        <v>45646.435127314813</v>
      </c>
      <c r="M8750" s="7" t="str">
        <f>IFERROR(_xlfn.XLOOKUP(tb_C103[[#This Row],[OS]],[1]!tb_C101[OS],[1]!tb_C101[SITUACAO_OS]),0)</f>
        <v>A</v>
      </c>
      <c r="N8750" t="str">
        <f>_xlfn.XLOOKUP(tb_C103[[#This Row],[OS]],[1]!tb_C101[OS],[1]!tb_C101[OFICINA])</f>
        <v>Eletrico</v>
      </c>
      <c r="O8750" s="14">
        <f>tb_C103[[#This Row],[FIM]] - tb_C103[[#This Row],[INICIO]]</f>
        <v>0</v>
      </c>
    </row>
    <row r="8751" spans="1:15" x14ac:dyDescent="0.25">
      <c r="B8751">
        <v>4667</v>
      </c>
      <c r="C8751">
        <v>1</v>
      </c>
      <c r="D8751" t="s">
        <v>8677</v>
      </c>
      <c r="E8751" s="9"/>
      <c r="F8751" s="9"/>
      <c r="G8751">
        <v>117</v>
      </c>
      <c r="H8751" t="s">
        <v>354</v>
      </c>
      <c r="I8751" t="s">
        <v>184</v>
      </c>
      <c r="J8751" t="s">
        <v>8674</v>
      </c>
      <c r="K8751" s="9"/>
      <c r="L8751" s="13">
        <f>IFERROR(_xlfn.XLOOKUP(tb_C103[[#This Row],[OS]],[1]!tb_C101[OS],[1]!tb_C101[DATA_ABERTURA]),0)</f>
        <v>45646.435567129629</v>
      </c>
      <c r="M8751" s="7" t="str">
        <f>IFERROR(_xlfn.XLOOKUP(tb_C103[[#This Row],[OS]],[1]!tb_C101[OS],[1]!tb_C101[SITUACAO_OS]),0)</f>
        <v>A</v>
      </c>
      <c r="N8751" t="str">
        <f>_xlfn.XLOOKUP(tb_C103[[#This Row],[OS]],[1]!tb_C101[OS],[1]!tb_C101[OFICINA])</f>
        <v>Eletrico</v>
      </c>
      <c r="O8751" s="14">
        <f>tb_C103[[#This Row],[FIM]] - tb_C103[[#This Row],[INICIO]]</f>
        <v>0</v>
      </c>
    </row>
    <row r="8752" spans="1:15" x14ac:dyDescent="0.25">
      <c r="B8752">
        <v>4668</v>
      </c>
      <c r="C8752">
        <v>1</v>
      </c>
      <c r="D8752" t="s">
        <v>8677</v>
      </c>
      <c r="E8752" s="9"/>
      <c r="F8752" s="9"/>
      <c r="G8752">
        <v>117</v>
      </c>
      <c r="H8752" t="s">
        <v>354</v>
      </c>
      <c r="I8752" t="s">
        <v>184</v>
      </c>
      <c r="J8752" t="s">
        <v>8674</v>
      </c>
      <c r="K8752" s="9"/>
      <c r="L8752" s="13">
        <f>IFERROR(_xlfn.XLOOKUP(tb_C103[[#This Row],[OS]],[1]!tb_C101[OS],[1]!tb_C101[DATA_ABERTURA]),0)</f>
        <v>45646.442777777775</v>
      </c>
      <c r="M8752" s="7" t="str">
        <f>IFERROR(_xlfn.XLOOKUP(tb_C103[[#This Row],[OS]],[1]!tb_C101[OS],[1]!tb_C101[SITUACAO_OS]),0)</f>
        <v>A</v>
      </c>
      <c r="N8752" t="str">
        <f>_xlfn.XLOOKUP(tb_C103[[#This Row],[OS]],[1]!tb_C101[OS],[1]!tb_C101[OFICINA])</f>
        <v>Eletrico</v>
      </c>
      <c r="O8752" s="14">
        <f>tb_C103[[#This Row],[FIM]] - tb_C103[[#This Row],[INICIO]]</f>
        <v>0</v>
      </c>
    </row>
    <row r="8753" spans="1:15" x14ac:dyDescent="0.25">
      <c r="B8753">
        <v>4669</v>
      </c>
      <c r="C8753">
        <v>1</v>
      </c>
      <c r="D8753" t="s">
        <v>8677</v>
      </c>
      <c r="E8753" s="9"/>
      <c r="F8753" s="9"/>
      <c r="G8753">
        <v>117</v>
      </c>
      <c r="H8753" t="s">
        <v>354</v>
      </c>
      <c r="I8753" t="s">
        <v>184</v>
      </c>
      <c r="J8753" t="s">
        <v>8674</v>
      </c>
      <c r="K8753" s="9"/>
      <c r="L8753" s="13">
        <f>IFERROR(_xlfn.XLOOKUP(tb_C103[[#This Row],[OS]],[1]!tb_C101[OS],[1]!tb_C101[DATA_ABERTURA]),0)</f>
        <v>45646.443437499998</v>
      </c>
      <c r="M8753" s="7" t="str">
        <f>IFERROR(_xlfn.XLOOKUP(tb_C103[[#This Row],[OS]],[1]!tb_C101[OS],[1]!tb_C101[SITUACAO_OS]),0)</f>
        <v>A</v>
      </c>
      <c r="N8753" t="str">
        <f>_xlfn.XLOOKUP(tb_C103[[#This Row],[OS]],[1]!tb_C101[OS],[1]!tb_C101[OFICINA])</f>
        <v>Eletrico</v>
      </c>
      <c r="O8753" s="14">
        <f>tb_C103[[#This Row],[FIM]] - tb_C103[[#This Row],[INICIO]]</f>
        <v>0</v>
      </c>
    </row>
    <row r="8754" spans="1:15" x14ac:dyDescent="0.25">
      <c r="B8754">
        <v>4670</v>
      </c>
      <c r="C8754">
        <v>1</v>
      </c>
      <c r="D8754" t="s">
        <v>8677</v>
      </c>
      <c r="E8754" s="9"/>
      <c r="F8754" s="9"/>
      <c r="G8754">
        <v>117</v>
      </c>
      <c r="H8754" t="s">
        <v>354</v>
      </c>
      <c r="I8754" t="s">
        <v>184</v>
      </c>
      <c r="J8754" t="s">
        <v>8674</v>
      </c>
      <c r="K8754" s="9"/>
      <c r="L8754" s="13">
        <f>IFERROR(_xlfn.XLOOKUP(tb_C103[[#This Row],[OS]],[1]!tb_C101[OS],[1]!tb_C101[DATA_ABERTURA]),0)</f>
        <v>45646.444074074076</v>
      </c>
      <c r="M8754" s="7" t="str">
        <f>IFERROR(_xlfn.XLOOKUP(tb_C103[[#This Row],[OS]],[1]!tb_C101[OS],[1]!tb_C101[SITUACAO_OS]),0)</f>
        <v>A</v>
      </c>
      <c r="N8754" t="str">
        <f>_xlfn.XLOOKUP(tb_C103[[#This Row],[OS]],[1]!tb_C101[OS],[1]!tb_C101[OFICINA])</f>
        <v>Eletrico</v>
      </c>
      <c r="O8754" s="14">
        <f>tb_C103[[#This Row],[FIM]] - tb_C103[[#This Row],[INICIO]]</f>
        <v>0</v>
      </c>
    </row>
    <row r="8755" spans="1:15" x14ac:dyDescent="0.25">
      <c r="B8755">
        <v>4671</v>
      </c>
      <c r="C8755">
        <v>1</v>
      </c>
      <c r="D8755" t="s">
        <v>8677</v>
      </c>
      <c r="E8755" s="9"/>
      <c r="F8755" s="9"/>
      <c r="G8755">
        <v>117</v>
      </c>
      <c r="H8755" t="s">
        <v>354</v>
      </c>
      <c r="I8755" t="s">
        <v>184</v>
      </c>
      <c r="J8755" t="s">
        <v>8674</v>
      </c>
      <c r="K8755" s="9"/>
      <c r="L8755" s="13">
        <f>IFERROR(_xlfn.XLOOKUP(tb_C103[[#This Row],[OS]],[1]!tb_C101[OS],[1]!tb_C101[DATA_ABERTURA]),0)</f>
        <v>45646.444490740738</v>
      </c>
      <c r="M8755" s="7" t="str">
        <f>IFERROR(_xlfn.XLOOKUP(tb_C103[[#This Row],[OS]],[1]!tb_C101[OS],[1]!tb_C101[SITUACAO_OS]),0)</f>
        <v>A</v>
      </c>
      <c r="N8755" t="str">
        <f>_xlfn.XLOOKUP(tb_C103[[#This Row],[OS]],[1]!tb_C101[OS],[1]!tb_C101[OFICINA])</f>
        <v>Eletrico</v>
      </c>
      <c r="O8755" s="14">
        <f>tb_C103[[#This Row],[FIM]] - tb_C103[[#This Row],[INICIO]]</f>
        <v>0</v>
      </c>
    </row>
    <row r="8756" spans="1:15" x14ac:dyDescent="0.25">
      <c r="A8756" t="s">
        <v>8686</v>
      </c>
      <c r="B8756">
        <v>4672</v>
      </c>
      <c r="C8756">
        <v>1</v>
      </c>
      <c r="D8756" t="s">
        <v>8677</v>
      </c>
      <c r="E8756" s="9">
        <v>45670.375</v>
      </c>
      <c r="F8756" s="9">
        <v>45670.652777777781</v>
      </c>
      <c r="G8756">
        <v>117</v>
      </c>
      <c r="H8756" t="s">
        <v>354</v>
      </c>
      <c r="I8756" t="s">
        <v>184</v>
      </c>
      <c r="J8756" t="s">
        <v>8671</v>
      </c>
      <c r="K8756" s="9">
        <v>45722.589687500003</v>
      </c>
      <c r="L8756" s="13">
        <f>IFERROR(_xlfn.XLOOKUP(tb_C103[[#This Row],[OS]],[1]!tb_C101[OS],[1]!tb_C101[DATA_ABERTURA]),0)</f>
        <v>45646.445057870369</v>
      </c>
      <c r="M8756" s="7" t="str">
        <f>IFERROR(_xlfn.XLOOKUP(tb_C103[[#This Row],[OS]],[1]!tb_C101[OS],[1]!tb_C101[SITUACAO_OS]),0)</f>
        <v>F</v>
      </c>
      <c r="N8756" t="str">
        <f>_xlfn.XLOOKUP(tb_C103[[#This Row],[OS]],[1]!tb_C101[OS],[1]!tb_C101[OFICINA])</f>
        <v>Mecanico</v>
      </c>
      <c r="O8756" s="14">
        <f>tb_C103[[#This Row],[FIM]] - tb_C103[[#This Row],[INICIO]]</f>
        <v>0.27777777778101154</v>
      </c>
    </row>
    <row r="8757" spans="1:15" x14ac:dyDescent="0.25">
      <c r="A8757" t="s">
        <v>5446</v>
      </c>
      <c r="B8757">
        <v>4672</v>
      </c>
      <c r="C8757">
        <v>1</v>
      </c>
      <c r="D8757" t="s">
        <v>8677</v>
      </c>
      <c r="E8757" s="9">
        <v>45670.375</v>
      </c>
      <c r="F8757" s="9">
        <v>45670.652777777781</v>
      </c>
      <c r="G8757">
        <v>117</v>
      </c>
      <c r="H8757" t="s">
        <v>354</v>
      </c>
      <c r="I8757" t="s">
        <v>184</v>
      </c>
      <c r="J8757" t="s">
        <v>8671</v>
      </c>
      <c r="K8757" s="9">
        <v>45722.589687500003</v>
      </c>
      <c r="L8757" s="13">
        <f>IFERROR(_xlfn.XLOOKUP(tb_C103[[#This Row],[OS]],[1]!tb_C101[OS],[1]!tb_C101[DATA_ABERTURA]),0)</f>
        <v>45646.445057870369</v>
      </c>
      <c r="M8757" s="7" t="str">
        <f>IFERROR(_xlfn.XLOOKUP(tb_C103[[#This Row],[OS]],[1]!tb_C101[OS],[1]!tb_C101[SITUACAO_OS]),0)</f>
        <v>F</v>
      </c>
      <c r="N8757" t="str">
        <f>_xlfn.XLOOKUP(tb_C103[[#This Row],[OS]],[1]!tb_C101[OS],[1]!tb_C101[OFICINA])</f>
        <v>Mecanico</v>
      </c>
      <c r="O8757" s="14">
        <f>tb_C103[[#This Row],[FIM]] - tb_C103[[#This Row],[INICIO]]</f>
        <v>0.27777777778101154</v>
      </c>
    </row>
    <row r="8758" spans="1:15" x14ac:dyDescent="0.25">
      <c r="A8758" t="s">
        <v>8686</v>
      </c>
      <c r="B8758">
        <v>4673</v>
      </c>
      <c r="C8758">
        <v>1</v>
      </c>
      <c r="D8758" t="s">
        <v>8677</v>
      </c>
      <c r="E8758" s="9">
        <v>45672.326388888891</v>
      </c>
      <c r="F8758" s="9">
        <v>45672.708333333336</v>
      </c>
      <c r="G8758">
        <v>117</v>
      </c>
      <c r="H8758" t="s">
        <v>354</v>
      </c>
      <c r="I8758" t="s">
        <v>184</v>
      </c>
      <c r="J8758" t="s">
        <v>8671</v>
      </c>
      <c r="K8758" s="9">
        <v>45722.589768518519</v>
      </c>
      <c r="L8758" s="13">
        <f>IFERROR(_xlfn.XLOOKUP(tb_C103[[#This Row],[OS]],[1]!tb_C101[OS],[1]!tb_C101[DATA_ABERTURA]),0)</f>
        <v>45646.447106481479</v>
      </c>
      <c r="M8758" s="7" t="str">
        <f>IFERROR(_xlfn.XLOOKUP(tb_C103[[#This Row],[OS]],[1]!tb_C101[OS],[1]!tb_C101[SITUACAO_OS]),0)</f>
        <v>F</v>
      </c>
      <c r="N8758" t="str">
        <f>_xlfn.XLOOKUP(tb_C103[[#This Row],[OS]],[1]!tb_C101[OS],[1]!tb_C101[OFICINA])</f>
        <v>Mecanico</v>
      </c>
      <c r="O8758" s="14">
        <f>tb_C103[[#This Row],[FIM]] - tb_C103[[#This Row],[INICIO]]</f>
        <v>0.38194444444525288</v>
      </c>
    </row>
    <row r="8759" spans="1:15" x14ac:dyDescent="0.25">
      <c r="A8759" t="s">
        <v>5446</v>
      </c>
      <c r="B8759">
        <v>4673</v>
      </c>
      <c r="C8759">
        <v>1</v>
      </c>
      <c r="D8759" t="s">
        <v>8677</v>
      </c>
      <c r="E8759" s="9">
        <v>45672.326388888891</v>
      </c>
      <c r="F8759" s="9">
        <v>45672.708333333336</v>
      </c>
      <c r="G8759">
        <v>117</v>
      </c>
      <c r="H8759" t="s">
        <v>354</v>
      </c>
      <c r="I8759" t="s">
        <v>184</v>
      </c>
      <c r="J8759" t="s">
        <v>8671</v>
      </c>
      <c r="K8759" s="9">
        <v>45722.589768518519</v>
      </c>
      <c r="L8759" s="13">
        <f>IFERROR(_xlfn.XLOOKUP(tb_C103[[#This Row],[OS]],[1]!tb_C101[OS],[1]!tb_C101[DATA_ABERTURA]),0)</f>
        <v>45646.447106481479</v>
      </c>
      <c r="M8759" s="7" t="str">
        <f>IFERROR(_xlfn.XLOOKUP(tb_C103[[#This Row],[OS]],[1]!tb_C101[OS],[1]!tb_C101[SITUACAO_OS]),0)</f>
        <v>F</v>
      </c>
      <c r="N8759" t="str">
        <f>_xlfn.XLOOKUP(tb_C103[[#This Row],[OS]],[1]!tb_C101[OS],[1]!tb_C101[OFICINA])</f>
        <v>Mecanico</v>
      </c>
      <c r="O8759" s="14">
        <f>tb_C103[[#This Row],[FIM]] - tb_C103[[#This Row],[INICIO]]</f>
        <v>0.38194444444525288</v>
      </c>
    </row>
    <row r="8760" spans="1:15" x14ac:dyDescent="0.25">
      <c r="A8760" t="s">
        <v>5446</v>
      </c>
      <c r="B8760">
        <v>4674</v>
      </c>
      <c r="C8760">
        <v>1</v>
      </c>
      <c r="D8760" t="s">
        <v>8677</v>
      </c>
      <c r="E8760" s="9">
        <v>45652.333333333336</v>
      </c>
      <c r="F8760" s="9">
        <v>45652.375</v>
      </c>
      <c r="G8760">
        <v>113</v>
      </c>
      <c r="H8760" t="s">
        <v>213</v>
      </c>
      <c r="I8760" t="s">
        <v>184</v>
      </c>
      <c r="J8760" t="s">
        <v>8674</v>
      </c>
      <c r="K8760" s="9">
        <v>45664.380949074075</v>
      </c>
      <c r="L8760" s="13">
        <f>IFERROR(_xlfn.XLOOKUP(tb_C103[[#This Row],[OS]],[1]!tb_C101[OS],[1]!tb_C101[DATA_ABERTURA]),0)</f>
        <v>45646.45590277778</v>
      </c>
      <c r="M8760" s="7" t="str">
        <f>IFERROR(_xlfn.XLOOKUP(tb_C103[[#This Row],[OS]],[1]!tb_C101[OS],[1]!tb_C101[SITUACAO_OS]),0)</f>
        <v>F</v>
      </c>
      <c r="N8760" t="str">
        <f>_xlfn.XLOOKUP(tb_C103[[#This Row],[OS]],[1]!tb_C101[OS],[1]!tb_C101[OFICINA])</f>
        <v>Eletrico</v>
      </c>
      <c r="O8760" s="14">
        <f>tb_C103[[#This Row],[FIM]] - tb_C103[[#This Row],[INICIO]]</f>
        <v>4.1666666664241347E-2</v>
      </c>
    </row>
    <row r="8761" spans="1:15" x14ac:dyDescent="0.25">
      <c r="A8761" t="s">
        <v>6459</v>
      </c>
      <c r="B8761">
        <v>4674</v>
      </c>
      <c r="C8761">
        <v>1</v>
      </c>
      <c r="D8761" t="s">
        <v>8677</v>
      </c>
      <c r="E8761" s="9">
        <v>45652.333333333336</v>
      </c>
      <c r="F8761" s="9">
        <v>45652.375</v>
      </c>
      <c r="G8761">
        <v>113</v>
      </c>
      <c r="H8761" t="s">
        <v>213</v>
      </c>
      <c r="I8761" t="s">
        <v>184</v>
      </c>
      <c r="J8761" t="s">
        <v>8674</v>
      </c>
      <c r="K8761" s="9">
        <v>45664.380949074075</v>
      </c>
      <c r="L8761" s="13">
        <f>IFERROR(_xlfn.XLOOKUP(tb_C103[[#This Row],[OS]],[1]!tb_C101[OS],[1]!tb_C101[DATA_ABERTURA]),0)</f>
        <v>45646.45590277778</v>
      </c>
      <c r="M8761" s="7" t="str">
        <f>IFERROR(_xlfn.XLOOKUP(tb_C103[[#This Row],[OS]],[1]!tb_C101[OS],[1]!tb_C101[SITUACAO_OS]),0)</f>
        <v>F</v>
      </c>
      <c r="N8761" t="str">
        <f>_xlfn.XLOOKUP(tb_C103[[#This Row],[OS]],[1]!tb_C101[OS],[1]!tb_C101[OFICINA])</f>
        <v>Eletrico</v>
      </c>
      <c r="O8761" s="14">
        <f>tb_C103[[#This Row],[FIM]] - tb_C103[[#This Row],[INICIO]]</f>
        <v>4.1666666664241347E-2</v>
      </c>
    </row>
    <row r="8762" spans="1:15" x14ac:dyDescent="0.25">
      <c r="A8762" t="s">
        <v>5446</v>
      </c>
      <c r="B8762">
        <v>4674</v>
      </c>
      <c r="C8762">
        <v>1</v>
      </c>
      <c r="D8762" t="s">
        <v>8677</v>
      </c>
      <c r="E8762" s="9">
        <v>45652.333333333336</v>
      </c>
      <c r="F8762" s="9">
        <v>45652.375</v>
      </c>
      <c r="G8762">
        <v>113</v>
      </c>
      <c r="H8762" t="s">
        <v>213</v>
      </c>
      <c r="I8762" t="s">
        <v>184</v>
      </c>
      <c r="J8762" t="s">
        <v>8674</v>
      </c>
      <c r="K8762" s="9">
        <v>45664.380949074075</v>
      </c>
      <c r="L8762" s="13">
        <f>IFERROR(_xlfn.XLOOKUP(tb_C103[[#This Row],[OS]],[1]!tb_C101[OS],[1]!tb_C101[DATA_ABERTURA]),0)</f>
        <v>45646.45590277778</v>
      </c>
      <c r="M8762" s="7" t="str">
        <f>IFERROR(_xlfn.XLOOKUP(tb_C103[[#This Row],[OS]],[1]!tb_C101[OS],[1]!tb_C101[SITUACAO_OS]),0)</f>
        <v>F</v>
      </c>
      <c r="N8762" t="str">
        <f>_xlfn.XLOOKUP(tb_C103[[#This Row],[OS]],[1]!tb_C101[OS],[1]!tb_C101[OFICINA])</f>
        <v>Eletrico</v>
      </c>
      <c r="O8762" s="14">
        <f>tb_C103[[#This Row],[FIM]] - tb_C103[[#This Row],[INICIO]]</f>
        <v>4.1666666664241347E-2</v>
      </c>
    </row>
    <row r="8763" spans="1:15" x14ac:dyDescent="0.25">
      <c r="A8763" t="s">
        <v>6459</v>
      </c>
      <c r="B8763">
        <v>4674</v>
      </c>
      <c r="C8763">
        <v>1</v>
      </c>
      <c r="D8763" t="s">
        <v>8677</v>
      </c>
      <c r="E8763" s="9">
        <v>45652.333333333336</v>
      </c>
      <c r="F8763" s="9">
        <v>45652.375</v>
      </c>
      <c r="G8763">
        <v>113</v>
      </c>
      <c r="H8763" t="s">
        <v>213</v>
      </c>
      <c r="I8763" t="s">
        <v>184</v>
      </c>
      <c r="J8763" t="s">
        <v>8674</v>
      </c>
      <c r="K8763" s="9">
        <v>45664.380949074075</v>
      </c>
      <c r="L8763" s="13">
        <f>IFERROR(_xlfn.XLOOKUP(tb_C103[[#This Row],[OS]],[1]!tb_C101[OS],[1]!tb_C101[DATA_ABERTURA]),0)</f>
        <v>45646.45590277778</v>
      </c>
      <c r="M8763" s="7" t="str">
        <f>IFERROR(_xlfn.XLOOKUP(tb_C103[[#This Row],[OS]],[1]!tb_C101[OS],[1]!tb_C101[SITUACAO_OS]),0)</f>
        <v>F</v>
      </c>
      <c r="N8763" t="str">
        <f>_xlfn.XLOOKUP(tb_C103[[#This Row],[OS]],[1]!tb_C101[OS],[1]!tb_C101[OFICINA])</f>
        <v>Eletrico</v>
      </c>
      <c r="O8763" s="14">
        <f>tb_C103[[#This Row],[FIM]] - tb_C103[[#This Row],[INICIO]]</f>
        <v>4.1666666664241347E-2</v>
      </c>
    </row>
    <row r="8764" spans="1:15" x14ac:dyDescent="0.25">
      <c r="A8764" t="s">
        <v>731</v>
      </c>
      <c r="B8764">
        <v>4675</v>
      </c>
      <c r="C8764">
        <v>5</v>
      </c>
      <c r="D8764" t="s">
        <v>8690</v>
      </c>
      <c r="E8764" s="9">
        <v>45663.333333333336</v>
      </c>
      <c r="F8764" s="9">
        <v>45663.334027777775</v>
      </c>
      <c r="G8764">
        <v>115</v>
      </c>
      <c r="H8764" t="s">
        <v>197</v>
      </c>
      <c r="I8764" t="s">
        <v>184</v>
      </c>
      <c r="J8764" t="s">
        <v>8674</v>
      </c>
      <c r="K8764" s="9">
        <v>45665.776087962964</v>
      </c>
      <c r="L8764" s="13">
        <f>IFERROR(_xlfn.XLOOKUP(tb_C103[[#This Row],[OS]],[1]!tb_C101[OS],[1]!tb_C101[DATA_ABERTURA]),0)</f>
        <v>45646.461597222224</v>
      </c>
      <c r="M8764" s="7" t="str">
        <f>IFERROR(_xlfn.XLOOKUP(tb_C103[[#This Row],[OS]],[1]!tb_C101[OS],[1]!tb_C101[SITUACAO_OS]),0)</f>
        <v>F</v>
      </c>
      <c r="N8764" t="str">
        <f>_xlfn.XLOOKUP(tb_C103[[#This Row],[OS]],[1]!tb_C101[OS],[1]!tb_C101[OFICINA])</f>
        <v>Eletrico</v>
      </c>
      <c r="O8764" s="14">
        <f>tb_C103[[#This Row],[FIM]] - tb_C103[[#This Row],[INICIO]]</f>
        <v>6.9444443943211809E-4</v>
      </c>
    </row>
    <row r="8765" spans="1:15" x14ac:dyDescent="0.25">
      <c r="A8765" t="s">
        <v>6398</v>
      </c>
      <c r="B8765">
        <v>4676</v>
      </c>
      <c r="C8765">
        <v>1</v>
      </c>
      <c r="D8765" t="s">
        <v>8677</v>
      </c>
      <c r="E8765" s="9">
        <v>45649.333333333336</v>
      </c>
      <c r="F8765" s="9">
        <v>45649.375</v>
      </c>
      <c r="G8765">
        <v>8001</v>
      </c>
      <c r="H8765" t="s">
        <v>7390</v>
      </c>
      <c r="I8765" t="s">
        <v>184</v>
      </c>
      <c r="J8765" t="s">
        <v>8671</v>
      </c>
      <c r="K8765" s="9">
        <v>45664.380694444444</v>
      </c>
      <c r="L8765" s="13">
        <f>IFERROR(_xlfn.XLOOKUP(tb_C103[[#This Row],[OS]],[1]!tb_C101[OS],[1]!tb_C101[DATA_ABERTURA]),0)</f>
        <v>45646.46334490741</v>
      </c>
      <c r="M8765" s="7" t="str">
        <f>IFERROR(_xlfn.XLOOKUP(tb_C103[[#This Row],[OS]],[1]!tb_C101[OS],[1]!tb_C101[SITUACAO_OS]),0)</f>
        <v>F</v>
      </c>
      <c r="N8765" t="str">
        <f>_xlfn.XLOOKUP(tb_C103[[#This Row],[OS]],[1]!tb_C101[OS],[1]!tb_C101[OFICINA])</f>
        <v>Mecanico</v>
      </c>
      <c r="O8765" s="14">
        <f>tb_C103[[#This Row],[FIM]] - tb_C103[[#This Row],[INICIO]]</f>
        <v>4.1666666664241347E-2</v>
      </c>
    </row>
    <row r="8766" spans="1:15" x14ac:dyDescent="0.25">
      <c r="A8766" t="s">
        <v>6398</v>
      </c>
      <c r="B8766">
        <v>4676</v>
      </c>
      <c r="C8766">
        <v>1</v>
      </c>
      <c r="D8766" t="s">
        <v>8677</v>
      </c>
      <c r="E8766" s="9">
        <v>45654.333333333336</v>
      </c>
      <c r="F8766" s="9">
        <v>45654.375</v>
      </c>
      <c r="G8766">
        <v>8001</v>
      </c>
      <c r="H8766" t="s">
        <v>7390</v>
      </c>
      <c r="I8766" t="s">
        <v>184</v>
      </c>
      <c r="J8766" t="s">
        <v>8671</v>
      </c>
      <c r="K8766" s="9">
        <v>45664.380694444444</v>
      </c>
      <c r="L8766" s="13">
        <f>IFERROR(_xlfn.XLOOKUP(tb_C103[[#This Row],[OS]],[1]!tb_C101[OS],[1]!tb_C101[DATA_ABERTURA]),0)</f>
        <v>45646.46334490741</v>
      </c>
      <c r="M8766" s="7" t="str">
        <f>IFERROR(_xlfn.XLOOKUP(tb_C103[[#This Row],[OS]],[1]!tb_C101[OS],[1]!tb_C101[SITUACAO_OS]),0)</f>
        <v>F</v>
      </c>
      <c r="N8766" t="str">
        <f>_xlfn.XLOOKUP(tb_C103[[#This Row],[OS]],[1]!tb_C101[OS],[1]!tb_C101[OFICINA])</f>
        <v>Mecanico</v>
      </c>
      <c r="O8766" s="14">
        <f>tb_C103[[#This Row],[FIM]] - tb_C103[[#This Row],[INICIO]]</f>
        <v>4.1666666664241347E-2</v>
      </c>
    </row>
    <row r="8767" spans="1:15" x14ac:dyDescent="0.25">
      <c r="B8767">
        <v>4677</v>
      </c>
      <c r="C8767">
        <v>4</v>
      </c>
      <c r="D8767" t="s">
        <v>8684</v>
      </c>
      <c r="E8767" s="9"/>
      <c r="F8767" s="9"/>
      <c r="G8767">
        <v>116</v>
      </c>
      <c r="H8767" t="s">
        <v>290</v>
      </c>
      <c r="I8767" t="s">
        <v>184</v>
      </c>
      <c r="J8767" t="s">
        <v>8674</v>
      </c>
      <c r="K8767" s="9"/>
      <c r="L8767" s="13">
        <f>IFERROR(_xlfn.XLOOKUP(tb_C103[[#This Row],[OS]],[1]!tb_C101[OS],[1]!tb_C101[DATA_ABERTURA]),0)</f>
        <v>45646.465358796297</v>
      </c>
      <c r="M8767" s="7" t="str">
        <f>IFERROR(_xlfn.XLOOKUP(tb_C103[[#This Row],[OS]],[1]!tb_C101[OS],[1]!tb_C101[SITUACAO_OS]),0)</f>
        <v>A</v>
      </c>
      <c r="N8767" t="str">
        <f>_xlfn.XLOOKUP(tb_C103[[#This Row],[OS]],[1]!tb_C101[OS],[1]!tb_C101[OFICINA])</f>
        <v>Eletrico</v>
      </c>
      <c r="O8767" s="14">
        <f>tb_C103[[#This Row],[FIM]] - tb_C103[[#This Row],[INICIO]]</f>
        <v>0</v>
      </c>
    </row>
    <row r="8768" spans="1:15" x14ac:dyDescent="0.25">
      <c r="B8768">
        <v>4678</v>
      </c>
      <c r="C8768">
        <v>3</v>
      </c>
      <c r="D8768" t="s">
        <v>8673</v>
      </c>
      <c r="E8768" s="9"/>
      <c r="F8768" s="9"/>
      <c r="G8768">
        <v>406</v>
      </c>
      <c r="H8768" t="s">
        <v>822</v>
      </c>
      <c r="I8768" t="s">
        <v>79</v>
      </c>
      <c r="J8768" t="s">
        <v>8682</v>
      </c>
      <c r="K8768" s="9">
        <v>45670.607754629629</v>
      </c>
      <c r="L8768" s="13">
        <f>IFERROR(_xlfn.XLOOKUP(tb_C103[[#This Row],[OS]],[1]!tb_C101[OS],[1]!tb_C101[DATA_ABERTURA]),0)</f>
        <v>45646.467303240737</v>
      </c>
      <c r="M8768" s="7" t="str">
        <f>IFERROR(_xlfn.XLOOKUP(tb_C103[[#This Row],[OS]],[1]!tb_C101[OS],[1]!tb_C101[SITUACAO_OS]),0)</f>
        <v>F</v>
      </c>
      <c r="N8768" t="str">
        <f>_xlfn.XLOOKUP(tb_C103[[#This Row],[OS]],[1]!tb_C101[OS],[1]!tb_C101[OFICINA])</f>
        <v>AUTOMATICO - TROCAR</v>
      </c>
      <c r="O8768" s="14">
        <f>tb_C103[[#This Row],[FIM]] - tb_C103[[#This Row],[INICIO]]</f>
        <v>0</v>
      </c>
    </row>
    <row r="8769" spans="1:15" x14ac:dyDescent="0.25">
      <c r="B8769">
        <v>4679</v>
      </c>
      <c r="C8769">
        <v>1</v>
      </c>
      <c r="D8769" t="s">
        <v>8677</v>
      </c>
      <c r="E8769" s="9"/>
      <c r="F8769" s="9"/>
      <c r="G8769">
        <v>115</v>
      </c>
      <c r="H8769" t="s">
        <v>197</v>
      </c>
      <c r="I8769" t="s">
        <v>184</v>
      </c>
      <c r="J8769" t="s">
        <v>8671</v>
      </c>
      <c r="K8769" s="9"/>
      <c r="L8769" s="13">
        <f>IFERROR(_xlfn.XLOOKUP(tb_C103[[#This Row],[OS]],[1]!tb_C101[OS],[1]!tb_C101[DATA_ABERTURA]),0)</f>
        <v>45646.467731481483</v>
      </c>
      <c r="M8769" s="7" t="str">
        <f>IFERROR(_xlfn.XLOOKUP(tb_C103[[#This Row],[OS]],[1]!tb_C101[OS],[1]!tb_C101[SITUACAO_OS]),0)</f>
        <v>A</v>
      </c>
      <c r="N8769" t="str">
        <f>_xlfn.XLOOKUP(tb_C103[[#This Row],[OS]],[1]!tb_C101[OS],[1]!tb_C101[OFICINA])</f>
        <v>Mecanico</v>
      </c>
      <c r="O8769" s="14">
        <f>tb_C103[[#This Row],[FIM]] - tb_C103[[#This Row],[INICIO]]</f>
        <v>0</v>
      </c>
    </row>
    <row r="8770" spans="1:15" x14ac:dyDescent="0.25">
      <c r="A8770" t="s">
        <v>6459</v>
      </c>
      <c r="B8770">
        <v>4680</v>
      </c>
      <c r="C8770">
        <v>4</v>
      </c>
      <c r="D8770" t="s">
        <v>8684</v>
      </c>
      <c r="E8770" s="9"/>
      <c r="F8770" s="9"/>
      <c r="G8770">
        <v>302</v>
      </c>
      <c r="H8770" t="s">
        <v>787</v>
      </c>
      <c r="I8770" t="s">
        <v>220</v>
      </c>
      <c r="J8770" t="s">
        <v>8674</v>
      </c>
      <c r="K8770" s="9"/>
      <c r="L8770" s="13">
        <f>IFERROR(_xlfn.XLOOKUP(tb_C103[[#This Row],[OS]],[1]!tb_C101[OS],[1]!tb_C101[DATA_ABERTURA]),0)</f>
        <v>45646.47079861111</v>
      </c>
      <c r="M8770" s="7" t="str">
        <f>IFERROR(_xlfn.XLOOKUP(tb_C103[[#This Row],[OS]],[1]!tb_C101[OS],[1]!tb_C101[SITUACAO_OS]),0)</f>
        <v>A</v>
      </c>
      <c r="N8770" t="str">
        <f>_xlfn.XLOOKUP(tb_C103[[#This Row],[OS]],[1]!tb_C101[OS],[1]!tb_C101[OFICINA])</f>
        <v>Eletrico</v>
      </c>
      <c r="O8770" s="14">
        <f>tb_C103[[#This Row],[FIM]] - tb_C103[[#This Row],[INICIO]]</f>
        <v>0</v>
      </c>
    </row>
    <row r="8771" spans="1:15" x14ac:dyDescent="0.25">
      <c r="A8771" t="s">
        <v>1764</v>
      </c>
      <c r="B8771">
        <v>4681</v>
      </c>
      <c r="C8771">
        <v>3</v>
      </c>
      <c r="D8771" t="s">
        <v>8673</v>
      </c>
      <c r="E8771" s="9">
        <v>45646.416666666664</v>
      </c>
      <c r="F8771" s="9">
        <v>45646.5</v>
      </c>
      <c r="G8771">
        <v>406</v>
      </c>
      <c r="H8771" t="s">
        <v>822</v>
      </c>
      <c r="I8771" t="s">
        <v>79</v>
      </c>
      <c r="J8771" t="s">
        <v>8671</v>
      </c>
      <c r="K8771" s="9"/>
      <c r="L8771" s="13">
        <f>IFERROR(_xlfn.XLOOKUP(tb_C103[[#This Row],[OS]],[1]!tb_C101[OS],[1]!tb_C101[DATA_ABERTURA]),0)</f>
        <v>45646.47179398148</v>
      </c>
      <c r="M8771" s="7" t="str">
        <f>IFERROR(_xlfn.XLOOKUP(tb_C103[[#This Row],[OS]],[1]!tb_C101[OS],[1]!tb_C101[SITUACAO_OS]),0)</f>
        <v>A</v>
      </c>
      <c r="N8771" t="str">
        <f>_xlfn.XLOOKUP(tb_C103[[#This Row],[OS]],[1]!tb_C101[OS],[1]!tb_C101[OFICINA])</f>
        <v>Mecanico</v>
      </c>
      <c r="O8771" s="14">
        <f>tb_C103[[#This Row],[FIM]] - tb_C103[[#This Row],[INICIO]]</f>
        <v>8.3333333335758653E-2</v>
      </c>
    </row>
    <row r="8772" spans="1:15" x14ac:dyDescent="0.25">
      <c r="B8772">
        <v>4682</v>
      </c>
      <c r="C8772">
        <v>1</v>
      </c>
      <c r="D8772" t="s">
        <v>8677</v>
      </c>
      <c r="E8772" s="9"/>
      <c r="F8772" s="9"/>
      <c r="G8772">
        <v>416</v>
      </c>
      <c r="H8772" t="s">
        <v>870</v>
      </c>
      <c r="I8772" t="s">
        <v>79</v>
      </c>
      <c r="J8772" t="s">
        <v>8671</v>
      </c>
      <c r="K8772" s="9"/>
      <c r="L8772" s="13">
        <f>IFERROR(_xlfn.XLOOKUP(tb_C103[[#This Row],[OS]],[1]!tb_C101[OS],[1]!tb_C101[DATA_ABERTURA]),0)</f>
        <v>45646.474988425929</v>
      </c>
      <c r="M8772" s="7" t="str">
        <f>IFERROR(_xlfn.XLOOKUP(tb_C103[[#This Row],[OS]],[1]!tb_C101[OS],[1]!tb_C101[SITUACAO_OS]),0)</f>
        <v>A</v>
      </c>
      <c r="N8772" t="str">
        <f>_xlfn.XLOOKUP(tb_C103[[#This Row],[OS]],[1]!tb_C101[OS],[1]!tb_C101[OFICINA])</f>
        <v>Mecanico</v>
      </c>
      <c r="O8772" s="14">
        <f>tb_C103[[#This Row],[FIM]] - tb_C103[[#This Row],[INICIO]]</f>
        <v>0</v>
      </c>
    </row>
    <row r="8773" spans="1:15" x14ac:dyDescent="0.25">
      <c r="A8773" t="s">
        <v>1764</v>
      </c>
      <c r="B8773">
        <v>4683</v>
      </c>
      <c r="C8773">
        <v>4</v>
      </c>
      <c r="D8773" t="s">
        <v>8684</v>
      </c>
      <c r="E8773" s="9">
        <v>45652.385416666664</v>
      </c>
      <c r="F8773" s="9">
        <v>45652.40625</v>
      </c>
      <c r="G8773">
        <v>301</v>
      </c>
      <c r="H8773" t="s">
        <v>221</v>
      </c>
      <c r="I8773" t="s">
        <v>220</v>
      </c>
      <c r="J8773" t="s">
        <v>8674</v>
      </c>
      <c r="K8773" s="9">
        <v>45664.381238425929</v>
      </c>
      <c r="L8773" s="13">
        <f>IFERROR(_xlfn.XLOOKUP(tb_C103[[#This Row],[OS]],[1]!tb_C101[OS],[1]!tb_C101[DATA_ABERTURA]),0)</f>
        <v>45646.475393518522</v>
      </c>
      <c r="M8773" s="7" t="str">
        <f>IFERROR(_xlfn.XLOOKUP(tb_C103[[#This Row],[OS]],[1]!tb_C101[OS],[1]!tb_C101[SITUACAO_OS]),0)</f>
        <v>F</v>
      </c>
      <c r="N8773" t="str">
        <f>_xlfn.XLOOKUP(tb_C103[[#This Row],[OS]],[1]!tb_C101[OS],[1]!tb_C101[OFICINA])</f>
        <v>Eletrico</v>
      </c>
      <c r="O8773" s="14">
        <f>tb_C103[[#This Row],[FIM]] - tb_C103[[#This Row],[INICIO]]</f>
        <v>2.0833333335758653E-2</v>
      </c>
    </row>
    <row r="8774" spans="1:15" x14ac:dyDescent="0.25">
      <c r="A8774" t="s">
        <v>4080</v>
      </c>
      <c r="B8774">
        <v>4683</v>
      </c>
      <c r="C8774">
        <v>4</v>
      </c>
      <c r="D8774" t="s">
        <v>8684</v>
      </c>
      <c r="E8774" s="9">
        <v>45652.385416666664</v>
      </c>
      <c r="F8774" s="9">
        <v>45652.40625</v>
      </c>
      <c r="G8774">
        <v>301</v>
      </c>
      <c r="H8774" t="s">
        <v>221</v>
      </c>
      <c r="I8774" t="s">
        <v>220</v>
      </c>
      <c r="J8774" t="s">
        <v>8674</v>
      </c>
      <c r="K8774" s="9">
        <v>45664.381238425929</v>
      </c>
      <c r="L8774" s="13">
        <f>IFERROR(_xlfn.XLOOKUP(tb_C103[[#This Row],[OS]],[1]!tb_C101[OS],[1]!tb_C101[DATA_ABERTURA]),0)</f>
        <v>45646.475393518522</v>
      </c>
      <c r="M8774" s="7" t="str">
        <f>IFERROR(_xlfn.XLOOKUP(tb_C103[[#This Row],[OS]],[1]!tb_C101[OS],[1]!tb_C101[SITUACAO_OS]),0)</f>
        <v>F</v>
      </c>
      <c r="N8774" t="str">
        <f>_xlfn.XLOOKUP(tb_C103[[#This Row],[OS]],[1]!tb_C101[OS],[1]!tb_C101[OFICINA])</f>
        <v>Eletrico</v>
      </c>
      <c r="O8774" s="14">
        <f>tb_C103[[#This Row],[FIM]] - tb_C103[[#This Row],[INICIO]]</f>
        <v>2.0833333335758653E-2</v>
      </c>
    </row>
    <row r="8775" spans="1:15" x14ac:dyDescent="0.25">
      <c r="A8775" t="s">
        <v>1764</v>
      </c>
      <c r="B8775">
        <v>4683</v>
      </c>
      <c r="C8775">
        <v>4</v>
      </c>
      <c r="D8775" t="s">
        <v>8684</v>
      </c>
      <c r="E8775" s="9">
        <v>45652.385416666664</v>
      </c>
      <c r="F8775" s="9">
        <v>45652.40625</v>
      </c>
      <c r="G8775">
        <v>301</v>
      </c>
      <c r="H8775" t="s">
        <v>221</v>
      </c>
      <c r="I8775" t="s">
        <v>220</v>
      </c>
      <c r="J8775" t="s">
        <v>8674</v>
      </c>
      <c r="K8775" s="9">
        <v>45664.381238425929</v>
      </c>
      <c r="L8775" s="13">
        <f>IFERROR(_xlfn.XLOOKUP(tb_C103[[#This Row],[OS]],[1]!tb_C101[OS],[1]!tb_C101[DATA_ABERTURA]),0)</f>
        <v>45646.475393518522</v>
      </c>
      <c r="M8775" s="7" t="str">
        <f>IFERROR(_xlfn.XLOOKUP(tb_C103[[#This Row],[OS]],[1]!tb_C101[OS],[1]!tb_C101[SITUACAO_OS]),0)</f>
        <v>F</v>
      </c>
      <c r="N8775" t="str">
        <f>_xlfn.XLOOKUP(tb_C103[[#This Row],[OS]],[1]!tb_C101[OS],[1]!tb_C101[OFICINA])</f>
        <v>Eletrico</v>
      </c>
      <c r="O8775" s="14">
        <f>tb_C103[[#This Row],[FIM]] - tb_C103[[#This Row],[INICIO]]</f>
        <v>2.0833333335758653E-2</v>
      </c>
    </row>
    <row r="8776" spans="1:15" x14ac:dyDescent="0.25">
      <c r="A8776" t="s">
        <v>4080</v>
      </c>
      <c r="B8776">
        <v>4683</v>
      </c>
      <c r="C8776">
        <v>4</v>
      </c>
      <c r="D8776" t="s">
        <v>8684</v>
      </c>
      <c r="E8776" s="9">
        <v>45652.385416666664</v>
      </c>
      <c r="F8776" s="9">
        <v>45652.40625</v>
      </c>
      <c r="G8776">
        <v>301</v>
      </c>
      <c r="H8776" t="s">
        <v>221</v>
      </c>
      <c r="I8776" t="s">
        <v>220</v>
      </c>
      <c r="J8776" t="s">
        <v>8674</v>
      </c>
      <c r="K8776" s="9">
        <v>45664.381238425929</v>
      </c>
      <c r="L8776" s="13">
        <f>IFERROR(_xlfn.XLOOKUP(tb_C103[[#This Row],[OS]],[1]!tb_C101[OS],[1]!tb_C101[DATA_ABERTURA]),0)</f>
        <v>45646.475393518522</v>
      </c>
      <c r="M8776" s="7" t="str">
        <f>IFERROR(_xlfn.XLOOKUP(tb_C103[[#This Row],[OS]],[1]!tb_C101[OS],[1]!tb_C101[SITUACAO_OS]),0)</f>
        <v>F</v>
      </c>
      <c r="N8776" t="str">
        <f>_xlfn.XLOOKUP(tb_C103[[#This Row],[OS]],[1]!tb_C101[OS],[1]!tb_C101[OFICINA])</f>
        <v>Eletrico</v>
      </c>
      <c r="O8776" s="14">
        <f>tb_C103[[#This Row],[FIM]] - tb_C103[[#This Row],[INICIO]]</f>
        <v>2.0833333335758653E-2</v>
      </c>
    </row>
    <row r="8777" spans="1:15" x14ac:dyDescent="0.25">
      <c r="A8777" t="s">
        <v>5446</v>
      </c>
      <c r="B8777">
        <v>4684</v>
      </c>
      <c r="C8777">
        <v>3</v>
      </c>
      <c r="D8777" t="s">
        <v>8673</v>
      </c>
      <c r="E8777" s="9">
        <v>45646.579861111109</v>
      </c>
      <c r="F8777" s="9"/>
      <c r="G8777">
        <v>108</v>
      </c>
      <c r="H8777" t="s">
        <v>317</v>
      </c>
      <c r="I8777" t="s">
        <v>184</v>
      </c>
      <c r="J8777" t="s">
        <v>8674</v>
      </c>
      <c r="K8777" s="9"/>
      <c r="L8777" s="13">
        <f>IFERROR(_xlfn.XLOOKUP(tb_C103[[#This Row],[OS]],[1]!tb_C101[OS],[1]!tb_C101[DATA_ABERTURA]),0)</f>
        <v>45646.578101851854</v>
      </c>
      <c r="M8777" s="7" t="str">
        <f>IFERROR(_xlfn.XLOOKUP(tb_C103[[#This Row],[OS]],[1]!tb_C101[OS],[1]!tb_C101[SITUACAO_OS]),0)</f>
        <v>A</v>
      </c>
      <c r="N8777" t="str">
        <f>_xlfn.XLOOKUP(tb_C103[[#This Row],[OS]],[1]!tb_C101[OS],[1]!tb_C101[OFICINA])</f>
        <v>Eletrico</v>
      </c>
      <c r="O8777" s="14">
        <f>tb_C103[[#This Row],[FIM]] - tb_C103[[#This Row],[INICIO]]</f>
        <v>-45646.579861111109</v>
      </c>
    </row>
    <row r="8778" spans="1:15" x14ac:dyDescent="0.25">
      <c r="A8778" t="s">
        <v>8686</v>
      </c>
      <c r="B8778">
        <v>4685</v>
      </c>
      <c r="C8778">
        <v>3</v>
      </c>
      <c r="D8778" t="s">
        <v>8673</v>
      </c>
      <c r="E8778" s="9">
        <v>45645.625</v>
      </c>
      <c r="F8778" s="9">
        <v>45645.645833333336</v>
      </c>
      <c r="G8778">
        <v>108</v>
      </c>
      <c r="H8778" t="s">
        <v>317</v>
      </c>
      <c r="I8778" t="s">
        <v>184</v>
      </c>
      <c r="J8778" t="s">
        <v>8674</v>
      </c>
      <c r="K8778" s="9">
        <v>45722.589895833335</v>
      </c>
      <c r="L8778" s="13">
        <f>IFERROR(_xlfn.XLOOKUP(tb_C103[[#This Row],[OS]],[1]!tb_C101[OS],[1]!tb_C101[DATA_ABERTURA]),0)</f>
        <v>45646.579594907409</v>
      </c>
      <c r="M8778" s="7" t="str">
        <f>IFERROR(_xlfn.XLOOKUP(tb_C103[[#This Row],[OS]],[1]!tb_C101[OS],[1]!tb_C101[SITUACAO_OS]),0)</f>
        <v>F</v>
      </c>
      <c r="N8778" t="str">
        <f>_xlfn.XLOOKUP(tb_C103[[#This Row],[OS]],[1]!tb_C101[OS],[1]!tb_C101[OFICINA])</f>
        <v>Eletrico</v>
      </c>
      <c r="O8778" s="14">
        <f>tb_C103[[#This Row],[FIM]] - tb_C103[[#This Row],[INICIO]]</f>
        <v>2.0833333335758653E-2</v>
      </c>
    </row>
    <row r="8779" spans="1:15" x14ac:dyDescent="0.25">
      <c r="A8779" t="s">
        <v>5446</v>
      </c>
      <c r="B8779">
        <v>4685</v>
      </c>
      <c r="C8779">
        <v>3</v>
      </c>
      <c r="D8779" t="s">
        <v>8673</v>
      </c>
      <c r="E8779" s="9">
        <v>45645.625</v>
      </c>
      <c r="F8779" s="9">
        <v>45645.645833333336</v>
      </c>
      <c r="G8779">
        <v>108</v>
      </c>
      <c r="H8779" t="s">
        <v>317</v>
      </c>
      <c r="I8779" t="s">
        <v>184</v>
      </c>
      <c r="J8779" t="s">
        <v>8674</v>
      </c>
      <c r="K8779" s="9">
        <v>45722.589895833335</v>
      </c>
      <c r="L8779" s="13">
        <f>IFERROR(_xlfn.XLOOKUP(tb_C103[[#This Row],[OS]],[1]!tb_C101[OS],[1]!tb_C101[DATA_ABERTURA]),0)</f>
        <v>45646.579594907409</v>
      </c>
      <c r="M8779" s="7" t="str">
        <f>IFERROR(_xlfn.XLOOKUP(tb_C103[[#This Row],[OS]],[1]!tb_C101[OS],[1]!tb_C101[SITUACAO_OS]),0)</f>
        <v>F</v>
      </c>
      <c r="N8779" t="str">
        <f>_xlfn.XLOOKUP(tb_C103[[#This Row],[OS]],[1]!tb_C101[OS],[1]!tb_C101[OFICINA])</f>
        <v>Eletrico</v>
      </c>
      <c r="O8779" s="14">
        <f>tb_C103[[#This Row],[FIM]] - tb_C103[[#This Row],[INICIO]]</f>
        <v>2.0833333335758653E-2</v>
      </c>
    </row>
    <row r="8780" spans="1:15" x14ac:dyDescent="0.25">
      <c r="A8780" t="s">
        <v>8686</v>
      </c>
      <c r="B8780">
        <v>4685</v>
      </c>
      <c r="C8780">
        <v>3</v>
      </c>
      <c r="D8780" t="s">
        <v>8673</v>
      </c>
      <c r="E8780" s="9">
        <v>45645.625</v>
      </c>
      <c r="F8780" s="9">
        <v>45645.645833333336</v>
      </c>
      <c r="G8780">
        <v>108</v>
      </c>
      <c r="H8780" t="s">
        <v>317</v>
      </c>
      <c r="I8780" t="s">
        <v>184</v>
      </c>
      <c r="J8780" t="s">
        <v>8674</v>
      </c>
      <c r="K8780" s="9">
        <v>45722.589895833335</v>
      </c>
      <c r="L8780" s="13">
        <f>IFERROR(_xlfn.XLOOKUP(tb_C103[[#This Row],[OS]],[1]!tb_C101[OS],[1]!tb_C101[DATA_ABERTURA]),0)</f>
        <v>45646.579594907409</v>
      </c>
      <c r="M8780" s="7" t="str">
        <f>IFERROR(_xlfn.XLOOKUP(tb_C103[[#This Row],[OS]],[1]!tb_C101[OS],[1]!tb_C101[SITUACAO_OS]),0)</f>
        <v>F</v>
      </c>
      <c r="N8780" t="str">
        <f>_xlfn.XLOOKUP(tb_C103[[#This Row],[OS]],[1]!tb_C101[OS],[1]!tb_C101[OFICINA])</f>
        <v>Eletrico</v>
      </c>
      <c r="O8780" s="14">
        <f>tb_C103[[#This Row],[FIM]] - tb_C103[[#This Row],[INICIO]]</f>
        <v>2.0833333335758653E-2</v>
      </c>
    </row>
    <row r="8781" spans="1:15" x14ac:dyDescent="0.25">
      <c r="A8781" t="s">
        <v>5446</v>
      </c>
      <c r="B8781">
        <v>4685</v>
      </c>
      <c r="C8781">
        <v>3</v>
      </c>
      <c r="D8781" t="s">
        <v>8673</v>
      </c>
      <c r="E8781" s="9">
        <v>45645.625</v>
      </c>
      <c r="F8781" s="9">
        <v>45645.645833333336</v>
      </c>
      <c r="G8781">
        <v>108</v>
      </c>
      <c r="H8781" t="s">
        <v>317</v>
      </c>
      <c r="I8781" t="s">
        <v>184</v>
      </c>
      <c r="J8781" t="s">
        <v>8674</v>
      </c>
      <c r="K8781" s="9">
        <v>45722.589895833335</v>
      </c>
      <c r="L8781" s="13">
        <f>IFERROR(_xlfn.XLOOKUP(tb_C103[[#This Row],[OS]],[1]!tb_C101[OS],[1]!tb_C101[DATA_ABERTURA]),0)</f>
        <v>45646.579594907409</v>
      </c>
      <c r="M8781" s="7" t="str">
        <f>IFERROR(_xlfn.XLOOKUP(tb_C103[[#This Row],[OS]],[1]!tb_C101[OS],[1]!tb_C101[SITUACAO_OS]),0)</f>
        <v>F</v>
      </c>
      <c r="N8781" t="str">
        <f>_xlfn.XLOOKUP(tb_C103[[#This Row],[OS]],[1]!tb_C101[OS],[1]!tb_C101[OFICINA])</f>
        <v>Eletrico</v>
      </c>
      <c r="O8781" s="14">
        <f>tb_C103[[#This Row],[FIM]] - tb_C103[[#This Row],[INICIO]]</f>
        <v>2.0833333335758653E-2</v>
      </c>
    </row>
    <row r="8782" spans="1:15" x14ac:dyDescent="0.25">
      <c r="A8782" t="s">
        <v>5446</v>
      </c>
      <c r="B8782">
        <v>4686</v>
      </c>
      <c r="C8782">
        <v>5</v>
      </c>
      <c r="D8782" t="s">
        <v>8690</v>
      </c>
      <c r="E8782" s="9">
        <v>45646.333333333336</v>
      </c>
      <c r="F8782" s="9">
        <v>45646.458333333336</v>
      </c>
      <c r="G8782">
        <v>9021</v>
      </c>
      <c r="H8782" t="s">
        <v>4826</v>
      </c>
      <c r="I8782" t="s">
        <v>184</v>
      </c>
      <c r="J8782" t="s">
        <v>8674</v>
      </c>
      <c r="K8782" s="9"/>
      <c r="L8782" s="13">
        <f>IFERROR(_xlfn.XLOOKUP(tb_C103[[#This Row],[OS]],[1]!tb_C101[OS],[1]!tb_C101[DATA_ABERTURA]),0)</f>
        <v>45646.581250000003</v>
      </c>
      <c r="M8782" s="7" t="str">
        <f>IFERROR(_xlfn.XLOOKUP(tb_C103[[#This Row],[OS]],[1]!tb_C101[OS],[1]!tb_C101[SITUACAO_OS]),0)</f>
        <v>A</v>
      </c>
      <c r="N8782" t="str">
        <f>_xlfn.XLOOKUP(tb_C103[[#This Row],[OS]],[1]!tb_C101[OS],[1]!tb_C101[OFICINA])</f>
        <v>Eletrico</v>
      </c>
      <c r="O8782" s="14">
        <f>tb_C103[[#This Row],[FIM]] - tb_C103[[#This Row],[INICIO]]</f>
        <v>0.125</v>
      </c>
    </row>
    <row r="8783" spans="1:15" x14ac:dyDescent="0.25">
      <c r="B8783">
        <v>4687</v>
      </c>
      <c r="C8783">
        <v>3</v>
      </c>
      <c r="D8783" t="s">
        <v>8673</v>
      </c>
      <c r="E8783" s="9"/>
      <c r="F8783" s="9"/>
      <c r="G8783">
        <v>116</v>
      </c>
      <c r="H8783" t="s">
        <v>290</v>
      </c>
      <c r="I8783" t="s">
        <v>184</v>
      </c>
      <c r="J8783" t="s">
        <v>8671</v>
      </c>
      <c r="K8783" s="9"/>
      <c r="L8783" s="13">
        <f>IFERROR(_xlfn.XLOOKUP(tb_C103[[#This Row],[OS]],[1]!tb_C101[OS],[1]!tb_C101[DATA_ABERTURA]),0)</f>
        <v>45646.611296296294</v>
      </c>
      <c r="M8783" s="7" t="str">
        <f>IFERROR(_xlfn.XLOOKUP(tb_C103[[#This Row],[OS]],[1]!tb_C101[OS],[1]!tb_C101[SITUACAO_OS]),0)</f>
        <v>A</v>
      </c>
      <c r="N8783" t="str">
        <f>_xlfn.XLOOKUP(tb_C103[[#This Row],[OS]],[1]!tb_C101[OS],[1]!tb_C101[OFICINA])</f>
        <v>Mecanico</v>
      </c>
      <c r="O8783" s="14">
        <f>tb_C103[[#This Row],[FIM]] - tb_C103[[#This Row],[INICIO]]</f>
        <v>0</v>
      </c>
    </row>
    <row r="8784" spans="1:15" x14ac:dyDescent="0.25">
      <c r="B8784">
        <v>4688</v>
      </c>
      <c r="C8784">
        <v>3</v>
      </c>
      <c r="D8784" t="s">
        <v>8673</v>
      </c>
      <c r="E8784" s="9"/>
      <c r="F8784" s="9"/>
      <c r="G8784">
        <v>108</v>
      </c>
      <c r="H8784" t="s">
        <v>317</v>
      </c>
      <c r="I8784" t="s">
        <v>184</v>
      </c>
      <c r="J8784" t="s">
        <v>8682</v>
      </c>
      <c r="K8784" s="9">
        <v>45670.607430555552</v>
      </c>
      <c r="L8784" s="13">
        <f>IFERROR(_xlfn.XLOOKUP(tb_C103[[#This Row],[OS]],[1]!tb_C101[OS],[1]!tb_C101[DATA_ABERTURA]),0)</f>
        <v>45646.621608796297</v>
      </c>
      <c r="M8784" s="7" t="str">
        <f>IFERROR(_xlfn.XLOOKUP(tb_C103[[#This Row],[OS]],[1]!tb_C101[OS],[1]!tb_C101[SITUACAO_OS]),0)</f>
        <v>F</v>
      </c>
      <c r="N8784" t="str">
        <f>_xlfn.XLOOKUP(tb_C103[[#This Row],[OS]],[1]!tb_C101[OS],[1]!tb_C101[OFICINA])</f>
        <v>AUTOMATICO - TROCAR</v>
      </c>
      <c r="O8784" s="14">
        <f>tb_C103[[#This Row],[FIM]] - tb_C103[[#This Row],[INICIO]]</f>
        <v>0</v>
      </c>
    </row>
    <row r="8785" spans="1:15" x14ac:dyDescent="0.25">
      <c r="B8785">
        <v>4689</v>
      </c>
      <c r="C8785">
        <v>1</v>
      </c>
      <c r="D8785" t="s">
        <v>8677</v>
      </c>
      <c r="E8785" s="9"/>
      <c r="F8785" s="9"/>
      <c r="G8785">
        <v>117</v>
      </c>
      <c r="H8785" t="s">
        <v>354</v>
      </c>
      <c r="I8785" t="s">
        <v>184</v>
      </c>
      <c r="J8785" t="s">
        <v>8674</v>
      </c>
      <c r="K8785" s="9"/>
      <c r="L8785" s="13">
        <f>IFERROR(_xlfn.XLOOKUP(tb_C103[[#This Row],[OS]],[1]!tb_C101[OS],[1]!tb_C101[DATA_ABERTURA]),0)</f>
        <v>45646.736331018517</v>
      </c>
      <c r="M8785" s="7" t="str">
        <f>IFERROR(_xlfn.XLOOKUP(tb_C103[[#This Row],[OS]],[1]!tb_C101[OS],[1]!tb_C101[SITUACAO_OS]),0)</f>
        <v>A</v>
      </c>
      <c r="N8785" t="str">
        <f>_xlfn.XLOOKUP(tb_C103[[#This Row],[OS]],[1]!tb_C101[OS],[1]!tb_C101[OFICINA])</f>
        <v>Eletrico</v>
      </c>
      <c r="O8785" s="14">
        <f>tb_C103[[#This Row],[FIM]] - tb_C103[[#This Row],[INICIO]]</f>
        <v>0</v>
      </c>
    </row>
    <row r="8786" spans="1:15" x14ac:dyDescent="0.25">
      <c r="B8786">
        <v>4690</v>
      </c>
      <c r="C8786">
        <v>3</v>
      </c>
      <c r="D8786" t="s">
        <v>8673</v>
      </c>
      <c r="E8786" s="9"/>
      <c r="F8786" s="9"/>
      <c r="G8786">
        <v>417</v>
      </c>
      <c r="H8786" t="s">
        <v>927</v>
      </c>
      <c r="I8786" t="s">
        <v>79</v>
      </c>
      <c r="J8786" t="s">
        <v>8671</v>
      </c>
      <c r="K8786" s="9"/>
      <c r="L8786" s="13">
        <f>IFERROR(_xlfn.XLOOKUP(tb_C103[[#This Row],[OS]],[1]!tb_C101[OS],[1]!tb_C101[DATA_ABERTURA]),0)</f>
        <v>45647.228229166663</v>
      </c>
      <c r="M8786" s="7" t="str">
        <f>IFERROR(_xlfn.XLOOKUP(tb_C103[[#This Row],[OS]],[1]!tb_C101[OS],[1]!tb_C101[SITUACAO_OS]),0)</f>
        <v>A</v>
      </c>
      <c r="N8786" t="str">
        <f>_xlfn.XLOOKUP(tb_C103[[#This Row],[OS]],[1]!tb_C101[OS],[1]!tb_C101[OFICINA])</f>
        <v>Mecanico</v>
      </c>
      <c r="O8786" s="14">
        <f>tb_C103[[#This Row],[FIM]] - tb_C103[[#This Row],[INICIO]]</f>
        <v>0</v>
      </c>
    </row>
    <row r="8787" spans="1:15" x14ac:dyDescent="0.25">
      <c r="B8787">
        <v>4691</v>
      </c>
      <c r="C8787">
        <v>3</v>
      </c>
      <c r="D8787" t="s">
        <v>8673</v>
      </c>
      <c r="E8787" s="9"/>
      <c r="F8787" s="9"/>
      <c r="G8787">
        <v>413</v>
      </c>
      <c r="H8787" t="s">
        <v>295</v>
      </c>
      <c r="I8787" t="s">
        <v>79</v>
      </c>
      <c r="J8787" t="s">
        <v>8671</v>
      </c>
      <c r="K8787" s="9"/>
      <c r="L8787" s="13">
        <f>IFERROR(_xlfn.XLOOKUP(tb_C103[[#This Row],[OS]],[1]!tb_C101[OS],[1]!tb_C101[DATA_ABERTURA]),0)</f>
        <v>45647.273229166669</v>
      </c>
      <c r="M8787" s="7" t="str">
        <f>IFERROR(_xlfn.XLOOKUP(tb_C103[[#This Row],[OS]],[1]!tb_C101[OS],[1]!tb_C101[SITUACAO_OS]),0)</f>
        <v>A</v>
      </c>
      <c r="N8787" t="str">
        <f>_xlfn.XLOOKUP(tb_C103[[#This Row],[OS]],[1]!tb_C101[OS],[1]!tb_C101[OFICINA])</f>
        <v>Mecanico</v>
      </c>
      <c r="O8787" s="14">
        <f>tb_C103[[#This Row],[FIM]] - tb_C103[[#This Row],[INICIO]]</f>
        <v>0</v>
      </c>
    </row>
    <row r="8788" spans="1:15" x14ac:dyDescent="0.25">
      <c r="B8788">
        <v>4692</v>
      </c>
      <c r="C8788">
        <v>1</v>
      </c>
      <c r="D8788" t="s">
        <v>8677</v>
      </c>
      <c r="E8788" s="9"/>
      <c r="F8788" s="9"/>
      <c r="G8788">
        <v>416</v>
      </c>
      <c r="H8788" t="s">
        <v>870</v>
      </c>
      <c r="I8788" t="s">
        <v>79</v>
      </c>
      <c r="J8788" t="s">
        <v>8671</v>
      </c>
      <c r="K8788" s="9"/>
      <c r="L8788" s="13">
        <f>IFERROR(_xlfn.XLOOKUP(tb_C103[[#This Row],[OS]],[1]!tb_C101[OS],[1]!tb_C101[DATA_ABERTURA]),0)</f>
        <v>45647.277337962965</v>
      </c>
      <c r="M8788" s="7" t="str">
        <f>IFERROR(_xlfn.XLOOKUP(tb_C103[[#This Row],[OS]],[1]!tb_C101[OS],[1]!tb_C101[SITUACAO_OS]),0)</f>
        <v>A</v>
      </c>
      <c r="N8788" t="str">
        <f>_xlfn.XLOOKUP(tb_C103[[#This Row],[OS]],[1]!tb_C101[OS],[1]!tb_C101[OFICINA])</f>
        <v>Mecanico</v>
      </c>
      <c r="O8788" s="14">
        <f>tb_C103[[#This Row],[FIM]] - tb_C103[[#This Row],[INICIO]]</f>
        <v>0</v>
      </c>
    </row>
    <row r="8789" spans="1:15" x14ac:dyDescent="0.25">
      <c r="B8789">
        <v>4693</v>
      </c>
      <c r="C8789">
        <v>3</v>
      </c>
      <c r="D8789" t="s">
        <v>8673</v>
      </c>
      <c r="E8789" s="9"/>
      <c r="F8789" s="9"/>
      <c r="G8789">
        <v>501</v>
      </c>
      <c r="H8789" t="s">
        <v>228</v>
      </c>
      <c r="I8789" t="s">
        <v>24</v>
      </c>
      <c r="J8789" t="s">
        <v>8682</v>
      </c>
      <c r="K8789" s="9">
        <v>45670.607152777775</v>
      </c>
      <c r="L8789" s="13">
        <f>IFERROR(_xlfn.XLOOKUP(tb_C103[[#This Row],[OS]],[1]!tb_C101[OS],[1]!tb_C101[DATA_ABERTURA]),0)</f>
        <v>45647.334594907406</v>
      </c>
      <c r="M8789" s="7" t="str">
        <f>IFERROR(_xlfn.XLOOKUP(tb_C103[[#This Row],[OS]],[1]!tb_C101[OS],[1]!tb_C101[SITUACAO_OS]),0)</f>
        <v>F</v>
      </c>
      <c r="N8789" t="str">
        <f>_xlfn.XLOOKUP(tb_C103[[#This Row],[OS]],[1]!tb_C101[OS],[1]!tb_C101[OFICINA])</f>
        <v>AUTOMATICO - TROCAR</v>
      </c>
      <c r="O8789" s="14">
        <f>tb_C103[[#This Row],[FIM]] - tb_C103[[#This Row],[INICIO]]</f>
        <v>0</v>
      </c>
    </row>
    <row r="8790" spans="1:15" x14ac:dyDescent="0.25">
      <c r="B8790">
        <v>4694</v>
      </c>
      <c r="C8790">
        <v>3</v>
      </c>
      <c r="D8790" t="s">
        <v>8673</v>
      </c>
      <c r="E8790" s="9"/>
      <c r="F8790" s="9"/>
      <c r="G8790">
        <v>501</v>
      </c>
      <c r="H8790" t="s">
        <v>228</v>
      </c>
      <c r="I8790" t="s">
        <v>24</v>
      </c>
      <c r="J8790" t="s">
        <v>8682</v>
      </c>
      <c r="K8790" s="9">
        <v>45670.60696759259</v>
      </c>
      <c r="L8790" s="13">
        <f>IFERROR(_xlfn.XLOOKUP(tb_C103[[#This Row],[OS]],[1]!tb_C101[OS],[1]!tb_C101[DATA_ABERTURA]),0)</f>
        <v>45647.364351851851</v>
      </c>
      <c r="M8790" s="7" t="str">
        <f>IFERROR(_xlfn.XLOOKUP(tb_C103[[#This Row],[OS]],[1]!tb_C101[OS],[1]!tb_C101[SITUACAO_OS]),0)</f>
        <v>F</v>
      </c>
      <c r="N8790" t="str">
        <f>_xlfn.XLOOKUP(tb_C103[[#This Row],[OS]],[1]!tb_C101[OS],[1]!tb_C101[OFICINA])</f>
        <v>AUTOMATICO - TROCAR</v>
      </c>
      <c r="O8790" s="14">
        <f>tb_C103[[#This Row],[FIM]] - tb_C103[[#This Row],[INICIO]]</f>
        <v>0</v>
      </c>
    </row>
    <row r="8791" spans="1:15" x14ac:dyDescent="0.25">
      <c r="B8791">
        <v>4695</v>
      </c>
      <c r="C8791">
        <v>3</v>
      </c>
      <c r="D8791" t="s">
        <v>8673</v>
      </c>
      <c r="E8791" s="9"/>
      <c r="F8791" s="9"/>
      <c r="G8791">
        <v>413</v>
      </c>
      <c r="H8791" t="s">
        <v>295</v>
      </c>
      <c r="I8791" t="s">
        <v>79</v>
      </c>
      <c r="J8791" t="s">
        <v>8674</v>
      </c>
      <c r="K8791" s="9"/>
      <c r="L8791" s="13">
        <f>IFERROR(_xlfn.XLOOKUP(tb_C103[[#This Row],[OS]],[1]!tb_C101[OS],[1]!tb_C101[DATA_ABERTURA]),0)</f>
        <v>45647.469178240739</v>
      </c>
      <c r="M8791" s="7" t="str">
        <f>IFERROR(_xlfn.XLOOKUP(tb_C103[[#This Row],[OS]],[1]!tb_C101[OS],[1]!tb_C101[SITUACAO_OS]),0)</f>
        <v>A</v>
      </c>
      <c r="N8791" t="str">
        <f>_xlfn.XLOOKUP(tb_C103[[#This Row],[OS]],[1]!tb_C101[OS],[1]!tb_C101[OFICINA])</f>
        <v>Eletrico</v>
      </c>
      <c r="O8791" s="14">
        <f>tb_C103[[#This Row],[FIM]] - tb_C103[[#This Row],[INICIO]]</f>
        <v>0</v>
      </c>
    </row>
    <row r="8792" spans="1:15" x14ac:dyDescent="0.25">
      <c r="B8792">
        <v>4696</v>
      </c>
      <c r="C8792">
        <v>3</v>
      </c>
      <c r="D8792" t="s">
        <v>8673</v>
      </c>
      <c r="E8792" s="9"/>
      <c r="F8792" s="9"/>
      <c r="G8792">
        <v>116</v>
      </c>
      <c r="H8792" t="s">
        <v>290</v>
      </c>
      <c r="I8792" t="s">
        <v>184</v>
      </c>
      <c r="J8792" t="s">
        <v>8682</v>
      </c>
      <c r="K8792" s="9">
        <v>45670.606805555559</v>
      </c>
      <c r="L8792" s="13">
        <f>IFERROR(_xlfn.XLOOKUP(tb_C103[[#This Row],[OS]],[1]!tb_C101[OS],[1]!tb_C101[DATA_ABERTURA]),0)</f>
        <v>45648.313657407409</v>
      </c>
      <c r="M8792" s="7" t="str">
        <f>IFERROR(_xlfn.XLOOKUP(tb_C103[[#This Row],[OS]],[1]!tb_C101[OS],[1]!tb_C101[SITUACAO_OS]),0)</f>
        <v>F</v>
      </c>
      <c r="N8792" t="str">
        <f>_xlfn.XLOOKUP(tb_C103[[#This Row],[OS]],[1]!tb_C101[OS],[1]!tb_C101[OFICINA])</f>
        <v>AUTOMATICO - TROCAR</v>
      </c>
      <c r="O8792" s="14">
        <f>tb_C103[[#This Row],[FIM]] - tb_C103[[#This Row],[INICIO]]</f>
        <v>0</v>
      </c>
    </row>
    <row r="8793" spans="1:15" x14ac:dyDescent="0.25">
      <c r="A8793" t="s">
        <v>4080</v>
      </c>
      <c r="B8793">
        <v>4697</v>
      </c>
      <c r="C8793">
        <v>3</v>
      </c>
      <c r="D8793" t="s">
        <v>8673</v>
      </c>
      <c r="E8793" s="9">
        <v>45649.3125</v>
      </c>
      <c r="F8793" s="9">
        <v>45649.333333333336</v>
      </c>
      <c r="G8793">
        <v>1007</v>
      </c>
      <c r="H8793" t="s">
        <v>1994</v>
      </c>
      <c r="I8793" t="s">
        <v>858</v>
      </c>
      <c r="J8793" t="s">
        <v>8674</v>
      </c>
      <c r="K8793" s="9">
        <v>45722.592094907406</v>
      </c>
      <c r="L8793" s="13">
        <f>IFERROR(_xlfn.XLOOKUP(tb_C103[[#This Row],[OS]],[1]!tb_C101[OS],[1]!tb_C101[DATA_ABERTURA]),0)</f>
        <v>45648.431203703702</v>
      </c>
      <c r="M8793" s="7" t="str">
        <f>IFERROR(_xlfn.XLOOKUP(tb_C103[[#This Row],[OS]],[1]!tb_C101[OS],[1]!tb_C101[SITUACAO_OS]),0)</f>
        <v>F</v>
      </c>
      <c r="N8793" t="str">
        <f>_xlfn.XLOOKUP(tb_C103[[#This Row],[OS]],[1]!tb_C101[OS],[1]!tb_C101[OFICINA])</f>
        <v>Eletrico</v>
      </c>
      <c r="O8793" s="14">
        <f>tb_C103[[#This Row],[FIM]] - tb_C103[[#This Row],[INICIO]]</f>
        <v>2.0833333335758653E-2</v>
      </c>
    </row>
    <row r="8794" spans="1:15" x14ac:dyDescent="0.25">
      <c r="B8794">
        <v>4698</v>
      </c>
      <c r="C8794">
        <v>3</v>
      </c>
      <c r="D8794" t="s">
        <v>8673</v>
      </c>
      <c r="E8794" s="9"/>
      <c r="F8794" s="9"/>
      <c r="G8794">
        <v>113</v>
      </c>
      <c r="H8794" t="s">
        <v>213</v>
      </c>
      <c r="I8794" t="s">
        <v>184</v>
      </c>
      <c r="J8794" t="s">
        <v>8682</v>
      </c>
      <c r="K8794" s="9">
        <v>45670.606527777774</v>
      </c>
      <c r="L8794" s="13">
        <f>IFERROR(_xlfn.XLOOKUP(tb_C103[[#This Row],[OS]],[1]!tb_C101[OS],[1]!tb_C101[DATA_ABERTURA]),0)</f>
        <v>45648.523113425923</v>
      </c>
      <c r="M8794" s="7" t="str">
        <f>IFERROR(_xlfn.XLOOKUP(tb_C103[[#This Row],[OS]],[1]!tb_C101[OS],[1]!tb_C101[SITUACAO_OS]),0)</f>
        <v>F</v>
      </c>
      <c r="N8794" t="str">
        <f>_xlfn.XLOOKUP(tb_C103[[#This Row],[OS]],[1]!tb_C101[OS],[1]!tb_C101[OFICINA])</f>
        <v>AUTOMATICO - TROCAR</v>
      </c>
      <c r="O8794" s="14">
        <f>tb_C103[[#This Row],[FIM]] - tb_C103[[#This Row],[INICIO]]</f>
        <v>0</v>
      </c>
    </row>
    <row r="8795" spans="1:15" x14ac:dyDescent="0.25">
      <c r="B8795">
        <v>4699</v>
      </c>
      <c r="C8795">
        <v>3</v>
      </c>
      <c r="D8795" t="s">
        <v>8673</v>
      </c>
      <c r="E8795" s="9"/>
      <c r="F8795" s="9"/>
      <c r="G8795">
        <v>113</v>
      </c>
      <c r="H8795" t="s">
        <v>213</v>
      </c>
      <c r="I8795" t="s">
        <v>184</v>
      </c>
      <c r="J8795" t="s">
        <v>8682</v>
      </c>
      <c r="K8795" s="9"/>
      <c r="L8795" s="13">
        <f>IFERROR(_xlfn.XLOOKUP(tb_C103[[#This Row],[OS]],[1]!tb_C101[OS],[1]!tb_C101[DATA_ABERTURA]),0)</f>
        <v>45648.814791666664</v>
      </c>
      <c r="M8795" s="7" t="str">
        <f>IFERROR(_xlfn.XLOOKUP(tb_C103[[#This Row],[OS]],[1]!tb_C101[OS],[1]!tb_C101[SITUACAO_OS]),0)</f>
        <v>A</v>
      </c>
      <c r="N8795" t="str">
        <f>_xlfn.XLOOKUP(tb_C103[[#This Row],[OS]],[1]!tb_C101[OS],[1]!tb_C101[OFICINA])</f>
        <v>AUTOMATICO - TROCAR</v>
      </c>
      <c r="O8795" s="14">
        <f>tb_C103[[#This Row],[FIM]] - tb_C103[[#This Row],[INICIO]]</f>
        <v>0</v>
      </c>
    </row>
    <row r="8796" spans="1:15" x14ac:dyDescent="0.25">
      <c r="B8796">
        <v>4700</v>
      </c>
      <c r="C8796">
        <v>3</v>
      </c>
      <c r="D8796" t="s">
        <v>8673</v>
      </c>
      <c r="E8796" s="9"/>
      <c r="F8796" s="9"/>
      <c r="G8796">
        <v>502</v>
      </c>
      <c r="H8796" t="s">
        <v>246</v>
      </c>
      <c r="I8796" t="s">
        <v>24</v>
      </c>
      <c r="J8796" t="s">
        <v>8682</v>
      </c>
      <c r="K8796" s="9">
        <v>45670.606111111112</v>
      </c>
      <c r="L8796" s="13">
        <f>IFERROR(_xlfn.XLOOKUP(tb_C103[[#This Row],[OS]],[1]!tb_C101[OS],[1]!tb_C101[DATA_ABERTURA]),0)</f>
        <v>45649.04109953704</v>
      </c>
      <c r="M8796" s="7" t="str">
        <f>IFERROR(_xlfn.XLOOKUP(tb_C103[[#This Row],[OS]],[1]!tb_C101[OS],[1]!tb_C101[SITUACAO_OS]),0)</f>
        <v>F</v>
      </c>
      <c r="N8796" t="str">
        <f>_xlfn.XLOOKUP(tb_C103[[#This Row],[OS]],[1]!tb_C101[OS],[1]!tb_C101[OFICINA])</f>
        <v>AUTOMATICO - TROCAR</v>
      </c>
      <c r="O8796" s="14">
        <f>tb_C103[[#This Row],[FIM]] - tb_C103[[#This Row],[INICIO]]</f>
        <v>0</v>
      </c>
    </row>
    <row r="8797" spans="1:15" x14ac:dyDescent="0.25">
      <c r="B8797">
        <v>4701</v>
      </c>
      <c r="C8797">
        <v>1</v>
      </c>
      <c r="D8797" t="s">
        <v>8677</v>
      </c>
      <c r="E8797" s="9"/>
      <c r="F8797" s="9"/>
      <c r="I8797" t="s">
        <v>1927</v>
      </c>
      <c r="J8797" t="s">
        <v>8674</v>
      </c>
      <c r="K8797" s="9"/>
      <c r="L8797" s="13">
        <f>IFERROR(_xlfn.XLOOKUP(tb_C103[[#This Row],[OS]],[1]!tb_C101[OS],[1]!tb_C101[DATA_ABERTURA]),0)</f>
        <v>45649.332245370373</v>
      </c>
      <c r="M8797" s="7" t="str">
        <f>IFERROR(_xlfn.XLOOKUP(tb_C103[[#This Row],[OS]],[1]!tb_C101[OS],[1]!tb_C101[SITUACAO_OS]),0)</f>
        <v>A</v>
      </c>
      <c r="N8797" t="str">
        <f>_xlfn.XLOOKUP(tb_C103[[#This Row],[OS]],[1]!tb_C101[OS],[1]!tb_C101[OFICINA])</f>
        <v>Eletrico</v>
      </c>
      <c r="O8797" s="14">
        <f>tb_C103[[#This Row],[FIM]] - tb_C103[[#This Row],[INICIO]]</f>
        <v>0</v>
      </c>
    </row>
    <row r="8798" spans="1:15" x14ac:dyDescent="0.25">
      <c r="B8798">
        <v>4702</v>
      </c>
      <c r="C8798">
        <v>3</v>
      </c>
      <c r="D8798" t="s">
        <v>8673</v>
      </c>
      <c r="E8798" s="9"/>
      <c r="F8798" s="9"/>
      <c r="G8798">
        <v>416</v>
      </c>
      <c r="H8798" t="s">
        <v>870</v>
      </c>
      <c r="I8798" t="s">
        <v>79</v>
      </c>
      <c r="J8798" t="s">
        <v>8671</v>
      </c>
      <c r="K8798" s="9"/>
      <c r="L8798" s="13">
        <f>IFERROR(_xlfn.XLOOKUP(tb_C103[[#This Row],[OS]],[1]!tb_C101[OS],[1]!tb_C101[DATA_ABERTURA]),0)</f>
        <v>45649.463923611111</v>
      </c>
      <c r="M8798" s="7" t="str">
        <f>IFERROR(_xlfn.XLOOKUP(tb_C103[[#This Row],[OS]],[1]!tb_C101[OS],[1]!tb_C101[SITUACAO_OS]),0)</f>
        <v>A</v>
      </c>
      <c r="N8798" t="str">
        <f>_xlfn.XLOOKUP(tb_C103[[#This Row],[OS]],[1]!tb_C101[OS],[1]!tb_C101[OFICINA])</f>
        <v>Mecanico</v>
      </c>
      <c r="O8798" s="14">
        <f>tb_C103[[#This Row],[FIM]] - tb_C103[[#This Row],[INICIO]]</f>
        <v>0</v>
      </c>
    </row>
    <row r="8799" spans="1:15" x14ac:dyDescent="0.25">
      <c r="B8799">
        <v>4703</v>
      </c>
      <c r="C8799">
        <v>3</v>
      </c>
      <c r="D8799" t="s">
        <v>8673</v>
      </c>
      <c r="E8799" s="9"/>
      <c r="F8799" s="9"/>
      <c r="G8799">
        <v>1007</v>
      </c>
      <c r="H8799" t="s">
        <v>1994</v>
      </c>
      <c r="I8799" t="s">
        <v>858</v>
      </c>
      <c r="J8799" t="s">
        <v>8674</v>
      </c>
      <c r="K8799" s="9"/>
      <c r="L8799" s="13">
        <f>IFERROR(_xlfn.XLOOKUP(tb_C103[[#This Row],[OS]],[1]!tb_C101[OS],[1]!tb_C101[DATA_ABERTURA]),0)</f>
        <v>45649.476770833331</v>
      </c>
      <c r="M8799" s="7" t="str">
        <f>IFERROR(_xlfn.XLOOKUP(tb_C103[[#This Row],[OS]],[1]!tb_C101[OS],[1]!tb_C101[SITUACAO_OS]),0)</f>
        <v>A</v>
      </c>
      <c r="N8799" t="str">
        <f>_xlfn.XLOOKUP(tb_C103[[#This Row],[OS]],[1]!tb_C101[OS],[1]!tb_C101[OFICINA])</f>
        <v>Eletrico</v>
      </c>
      <c r="O8799" s="14">
        <f>tb_C103[[#This Row],[FIM]] - tb_C103[[#This Row],[INICIO]]</f>
        <v>0</v>
      </c>
    </row>
    <row r="8800" spans="1:15" x14ac:dyDescent="0.25">
      <c r="A8800" t="s">
        <v>731</v>
      </c>
      <c r="B8800">
        <v>4704</v>
      </c>
      <c r="C8800">
        <v>3</v>
      </c>
      <c r="D8800" t="s">
        <v>8673</v>
      </c>
      <c r="E8800" s="9">
        <v>45653.333333333336</v>
      </c>
      <c r="F8800" s="9">
        <v>45653.416666666664</v>
      </c>
      <c r="G8800">
        <v>9001</v>
      </c>
      <c r="H8800" t="s">
        <v>2065</v>
      </c>
      <c r="I8800" t="s">
        <v>1476</v>
      </c>
      <c r="J8800" t="s">
        <v>8678</v>
      </c>
      <c r="K8800" s="9">
        <v>45665.604756944442</v>
      </c>
      <c r="L8800" s="13">
        <f>IFERROR(_xlfn.XLOOKUP(tb_C103[[#This Row],[OS]],[1]!tb_C101[OS],[1]!tb_C101[DATA_ABERTURA]),0)</f>
        <v>45649.512060185189</v>
      </c>
      <c r="M8800" s="7" t="str">
        <f>IFERROR(_xlfn.XLOOKUP(tb_C103[[#This Row],[OS]],[1]!tb_C101[OS],[1]!tb_C101[SITUACAO_OS]),0)</f>
        <v>F</v>
      </c>
      <c r="N8800" t="str">
        <f>_xlfn.XLOOKUP(tb_C103[[#This Row],[OS]],[1]!tb_C101[OS],[1]!tb_C101[OFICINA])</f>
        <v>Terceiro</v>
      </c>
      <c r="O8800" s="14">
        <f>tb_C103[[#This Row],[FIM]] - tb_C103[[#This Row],[INICIO]]</f>
        <v>8.3333333328482695E-2</v>
      </c>
    </row>
    <row r="8801" spans="1:15" x14ac:dyDescent="0.25">
      <c r="A8801" t="s">
        <v>4080</v>
      </c>
      <c r="B8801">
        <v>4705</v>
      </c>
      <c r="C8801">
        <v>3</v>
      </c>
      <c r="D8801" t="s">
        <v>8673</v>
      </c>
      <c r="E8801" s="9">
        <v>45659.583333333336</v>
      </c>
      <c r="F8801" s="9">
        <v>45659.611111111109</v>
      </c>
      <c r="G8801">
        <v>9005</v>
      </c>
      <c r="H8801" t="s">
        <v>2148</v>
      </c>
      <c r="I8801" t="s">
        <v>1476</v>
      </c>
      <c r="J8801" t="s">
        <v>8678</v>
      </c>
      <c r="K8801" s="9">
        <v>45722.592175925929</v>
      </c>
      <c r="L8801" s="13">
        <f>IFERROR(_xlfn.XLOOKUP(tb_C103[[#This Row],[OS]],[1]!tb_C101[OS],[1]!tb_C101[DATA_ABERTURA]),0)</f>
        <v>45649.512488425928</v>
      </c>
      <c r="M8801" s="7" t="str">
        <f>IFERROR(_xlfn.XLOOKUP(tb_C103[[#This Row],[OS]],[1]!tb_C101[OS],[1]!tb_C101[SITUACAO_OS]),0)</f>
        <v>F</v>
      </c>
      <c r="N8801" t="str">
        <f>_xlfn.XLOOKUP(tb_C103[[#This Row],[OS]],[1]!tb_C101[OS],[1]!tb_C101[OFICINA])</f>
        <v>Terceiro</v>
      </c>
      <c r="O8801" s="14">
        <f>tb_C103[[#This Row],[FIM]] - tb_C103[[#This Row],[INICIO]]</f>
        <v>2.7777777773735579E-2</v>
      </c>
    </row>
    <row r="8802" spans="1:15" x14ac:dyDescent="0.25">
      <c r="B8802">
        <v>4706</v>
      </c>
      <c r="C8802">
        <v>3</v>
      </c>
      <c r="D8802" t="s">
        <v>8673</v>
      </c>
      <c r="E8802" s="9"/>
      <c r="F8802" s="9"/>
      <c r="G8802">
        <v>416</v>
      </c>
      <c r="H8802" t="s">
        <v>870</v>
      </c>
      <c r="I8802" t="s">
        <v>79</v>
      </c>
      <c r="J8802" t="s">
        <v>8682</v>
      </c>
      <c r="K8802" s="9">
        <v>45670.605833333335</v>
      </c>
      <c r="L8802" s="13">
        <f>IFERROR(_xlfn.XLOOKUP(tb_C103[[#This Row],[OS]],[1]!tb_C101[OS],[1]!tb_C101[DATA_ABERTURA]),0)</f>
        <v>45649.524409722224</v>
      </c>
      <c r="M8802" s="7" t="str">
        <f>IFERROR(_xlfn.XLOOKUP(tb_C103[[#This Row],[OS]],[1]!tb_C101[OS],[1]!tb_C101[SITUACAO_OS]),0)</f>
        <v>F</v>
      </c>
      <c r="N8802" t="str">
        <f>_xlfn.XLOOKUP(tb_C103[[#This Row],[OS]],[1]!tb_C101[OS],[1]!tb_C101[OFICINA])</f>
        <v>AUTOMATICO - TROCAR</v>
      </c>
      <c r="O8802" s="14">
        <f>tb_C103[[#This Row],[FIM]] - tb_C103[[#This Row],[INICIO]]</f>
        <v>0</v>
      </c>
    </row>
    <row r="8803" spans="1:15" x14ac:dyDescent="0.25">
      <c r="A8803" t="s">
        <v>4080</v>
      </c>
      <c r="B8803">
        <v>4707</v>
      </c>
      <c r="C8803">
        <v>1</v>
      </c>
      <c r="D8803" t="s">
        <v>8677</v>
      </c>
      <c r="E8803" s="9">
        <v>45649.618055555555</v>
      </c>
      <c r="F8803" s="9">
        <v>45649.631944444445</v>
      </c>
      <c r="G8803">
        <v>9002</v>
      </c>
      <c r="H8803" t="s">
        <v>1098</v>
      </c>
      <c r="I8803" t="s">
        <v>1476</v>
      </c>
      <c r="J8803" t="s">
        <v>8674</v>
      </c>
      <c r="K8803" s="9">
        <v>45722.592233796298</v>
      </c>
      <c r="L8803" s="13">
        <f>IFERROR(_xlfn.XLOOKUP(tb_C103[[#This Row],[OS]],[1]!tb_C101[OS],[1]!tb_C101[DATA_ABERTURA]),0)</f>
        <v>45649.622673611113</v>
      </c>
      <c r="M8803" s="7" t="str">
        <f>IFERROR(_xlfn.XLOOKUP(tb_C103[[#This Row],[OS]],[1]!tb_C101[OS],[1]!tb_C101[SITUACAO_OS]),0)</f>
        <v>F</v>
      </c>
      <c r="N8803" t="str">
        <f>_xlfn.XLOOKUP(tb_C103[[#This Row],[OS]],[1]!tb_C101[OS],[1]!tb_C101[OFICINA])</f>
        <v>Eletrico</v>
      </c>
      <c r="O8803" s="14">
        <f>tb_C103[[#This Row],[FIM]] - tb_C103[[#This Row],[INICIO]]</f>
        <v>1.3888888890505768E-2</v>
      </c>
    </row>
    <row r="8804" spans="1:15" x14ac:dyDescent="0.25">
      <c r="B8804">
        <v>4708</v>
      </c>
      <c r="C8804">
        <v>3</v>
      </c>
      <c r="D8804" t="s">
        <v>8673</v>
      </c>
      <c r="E8804" s="9"/>
      <c r="F8804" s="9"/>
      <c r="G8804">
        <v>302</v>
      </c>
      <c r="H8804" t="s">
        <v>787</v>
      </c>
      <c r="I8804" t="s">
        <v>220</v>
      </c>
      <c r="J8804" t="s">
        <v>8682</v>
      </c>
      <c r="K8804" s="9">
        <v>45670.605671296296</v>
      </c>
      <c r="L8804" s="13">
        <f>IFERROR(_xlfn.XLOOKUP(tb_C103[[#This Row],[OS]],[1]!tb_C101[OS],[1]!tb_C101[DATA_ABERTURA]),0)</f>
        <v>45649.838125000002</v>
      </c>
      <c r="M8804" s="7" t="str">
        <f>IFERROR(_xlfn.XLOOKUP(tb_C103[[#This Row],[OS]],[1]!tb_C101[OS],[1]!tb_C101[SITUACAO_OS]),0)</f>
        <v>F</v>
      </c>
      <c r="N8804" t="str">
        <f>_xlfn.XLOOKUP(tb_C103[[#This Row],[OS]],[1]!tb_C101[OS],[1]!tb_C101[OFICINA])</f>
        <v>AUTOMATICO - TROCAR</v>
      </c>
      <c r="O8804" s="14">
        <f>tb_C103[[#This Row],[FIM]] - tb_C103[[#This Row],[INICIO]]</f>
        <v>0</v>
      </c>
    </row>
    <row r="8805" spans="1:15" x14ac:dyDescent="0.25">
      <c r="A8805" t="s">
        <v>6398</v>
      </c>
      <c r="B8805">
        <v>4709</v>
      </c>
      <c r="C8805">
        <v>3</v>
      </c>
      <c r="D8805" t="s">
        <v>8673</v>
      </c>
      <c r="E8805" s="9">
        <v>45649.625</v>
      </c>
      <c r="F8805" s="9">
        <v>45649.663194444445</v>
      </c>
      <c r="G8805">
        <v>302</v>
      </c>
      <c r="H8805" t="s">
        <v>787</v>
      </c>
      <c r="I8805" t="s">
        <v>220</v>
      </c>
      <c r="J8805" t="s">
        <v>8671</v>
      </c>
      <c r="K8805" s="9"/>
      <c r="L8805" s="13">
        <f>IFERROR(_xlfn.XLOOKUP(tb_C103[[#This Row],[OS]],[1]!tb_C101[OS],[1]!tb_C101[DATA_ABERTURA]),0)</f>
        <v>45650.339675925927</v>
      </c>
      <c r="M8805" s="7" t="str">
        <f>IFERROR(_xlfn.XLOOKUP(tb_C103[[#This Row],[OS]],[1]!tb_C101[OS],[1]!tb_C101[SITUACAO_OS]),0)</f>
        <v>E</v>
      </c>
      <c r="N8805" t="str">
        <f>_xlfn.XLOOKUP(tb_C103[[#This Row],[OS]],[1]!tb_C101[OS],[1]!tb_C101[OFICINA])</f>
        <v>Mecanico</v>
      </c>
      <c r="O8805" s="14">
        <f>tb_C103[[#This Row],[FIM]] - tb_C103[[#This Row],[INICIO]]</f>
        <v>3.8194444445252884E-2</v>
      </c>
    </row>
    <row r="8806" spans="1:15" x14ac:dyDescent="0.25">
      <c r="A8806" t="s">
        <v>6398</v>
      </c>
      <c r="B8806">
        <v>4710</v>
      </c>
      <c r="C8806">
        <v>3</v>
      </c>
      <c r="D8806" t="s">
        <v>8673</v>
      </c>
      <c r="E8806" s="9">
        <v>45649.666666666664</v>
      </c>
      <c r="F8806" s="9">
        <v>45649.701388888891</v>
      </c>
      <c r="G8806">
        <v>502</v>
      </c>
      <c r="H8806" t="s">
        <v>246</v>
      </c>
      <c r="I8806" t="s">
        <v>24</v>
      </c>
      <c r="J8806" t="s">
        <v>8671</v>
      </c>
      <c r="K8806" s="9"/>
      <c r="L8806" s="13">
        <f>IFERROR(_xlfn.XLOOKUP(tb_C103[[#This Row],[OS]],[1]!tb_C101[OS],[1]!tb_C101[DATA_ABERTURA]),0)</f>
        <v>45650.341064814813</v>
      </c>
      <c r="M8806" s="7" t="str">
        <f>IFERROR(_xlfn.XLOOKUP(tb_C103[[#This Row],[OS]],[1]!tb_C101[OS],[1]!tb_C101[SITUACAO_OS]),0)</f>
        <v>E</v>
      </c>
      <c r="N8806" t="str">
        <f>_xlfn.XLOOKUP(tb_C103[[#This Row],[OS]],[1]!tb_C101[OS],[1]!tb_C101[OFICINA])</f>
        <v>Mecanico</v>
      </c>
      <c r="O8806" s="14">
        <f>tb_C103[[#This Row],[FIM]] - tb_C103[[#This Row],[INICIO]]</f>
        <v>3.4722222226264421E-2</v>
      </c>
    </row>
    <row r="8807" spans="1:15" x14ac:dyDescent="0.25">
      <c r="B8807">
        <v>4711</v>
      </c>
      <c r="C8807">
        <v>3</v>
      </c>
      <c r="D8807" t="s">
        <v>8673</v>
      </c>
      <c r="E8807" s="9"/>
      <c r="F8807" s="9"/>
      <c r="G8807">
        <v>117</v>
      </c>
      <c r="H8807" t="s">
        <v>354</v>
      </c>
      <c r="I8807" t="s">
        <v>184</v>
      </c>
      <c r="J8807" t="s">
        <v>8682</v>
      </c>
      <c r="K8807" s="9">
        <v>45670.605370370373</v>
      </c>
      <c r="L8807" s="13">
        <f>IFERROR(_xlfn.XLOOKUP(tb_C103[[#This Row],[OS]],[1]!tb_C101[OS],[1]!tb_C101[DATA_ABERTURA]),0)</f>
        <v>45650.362881944442</v>
      </c>
      <c r="M8807" s="7" t="str">
        <f>IFERROR(_xlfn.XLOOKUP(tb_C103[[#This Row],[OS]],[1]!tb_C101[OS],[1]!tb_C101[SITUACAO_OS]),0)</f>
        <v>F</v>
      </c>
      <c r="N8807" t="str">
        <f>_xlfn.XLOOKUP(tb_C103[[#This Row],[OS]],[1]!tb_C101[OS],[1]!tb_C101[OFICINA])</f>
        <v>AUTOMATICO - TROCAR</v>
      </c>
      <c r="O8807" s="14">
        <f>tb_C103[[#This Row],[FIM]] - tb_C103[[#This Row],[INICIO]]</f>
        <v>0</v>
      </c>
    </row>
    <row r="8808" spans="1:15" x14ac:dyDescent="0.25">
      <c r="A8808" t="s">
        <v>1764</v>
      </c>
      <c r="B8808">
        <v>4712</v>
      </c>
      <c r="C8808">
        <v>3</v>
      </c>
      <c r="D8808" t="s">
        <v>8673</v>
      </c>
      <c r="E8808" s="9">
        <v>45649.458333333336</v>
      </c>
      <c r="F8808" s="9">
        <v>45649.513888888891</v>
      </c>
      <c r="G8808">
        <v>117</v>
      </c>
      <c r="H8808" t="s">
        <v>354</v>
      </c>
      <c r="I8808" t="s">
        <v>184</v>
      </c>
      <c r="J8808" t="s">
        <v>8671</v>
      </c>
      <c r="K8808" s="9"/>
      <c r="L8808" s="13">
        <f>IFERROR(_xlfn.XLOOKUP(tb_C103[[#This Row],[OS]],[1]!tb_C101[OS],[1]!tb_C101[DATA_ABERTURA]),0)</f>
        <v>45650.365659722222</v>
      </c>
      <c r="M8808" s="7" t="str">
        <f>IFERROR(_xlfn.XLOOKUP(tb_C103[[#This Row],[OS]],[1]!tb_C101[OS],[1]!tb_C101[SITUACAO_OS]),0)</f>
        <v>E</v>
      </c>
      <c r="N8808" t="str">
        <f>_xlfn.XLOOKUP(tb_C103[[#This Row],[OS]],[1]!tb_C101[OS],[1]!tb_C101[OFICINA])</f>
        <v>Mecanico</v>
      </c>
      <c r="O8808" s="14">
        <f>tb_C103[[#This Row],[FIM]] - tb_C103[[#This Row],[INICIO]]</f>
        <v>5.5555555554747116E-2</v>
      </c>
    </row>
    <row r="8809" spans="1:15" x14ac:dyDescent="0.25">
      <c r="A8809" t="s">
        <v>6459</v>
      </c>
      <c r="B8809">
        <v>4712</v>
      </c>
      <c r="C8809">
        <v>3</v>
      </c>
      <c r="D8809" t="s">
        <v>8673</v>
      </c>
      <c r="E8809" s="9">
        <v>45649.458333333336</v>
      </c>
      <c r="F8809" s="9">
        <v>45649.513888888891</v>
      </c>
      <c r="G8809">
        <v>117</v>
      </c>
      <c r="H8809" t="s">
        <v>354</v>
      </c>
      <c r="I8809" t="s">
        <v>184</v>
      </c>
      <c r="J8809" t="s">
        <v>8671</v>
      </c>
      <c r="K8809" s="9"/>
      <c r="L8809" s="13">
        <f>IFERROR(_xlfn.XLOOKUP(tb_C103[[#This Row],[OS]],[1]!tb_C101[OS],[1]!tb_C101[DATA_ABERTURA]),0)</f>
        <v>45650.365659722222</v>
      </c>
      <c r="M8809" s="7" t="str">
        <f>IFERROR(_xlfn.XLOOKUP(tb_C103[[#This Row],[OS]],[1]!tb_C101[OS],[1]!tb_C101[SITUACAO_OS]),0)</f>
        <v>E</v>
      </c>
      <c r="N8809" t="str">
        <f>_xlfn.XLOOKUP(tb_C103[[#This Row],[OS]],[1]!tb_C101[OS],[1]!tb_C101[OFICINA])</f>
        <v>Mecanico</v>
      </c>
      <c r="O8809" s="14">
        <f>tb_C103[[#This Row],[FIM]] - tb_C103[[#This Row],[INICIO]]</f>
        <v>5.5555555554747116E-2</v>
      </c>
    </row>
    <row r="8810" spans="1:15" x14ac:dyDescent="0.25">
      <c r="A8810" t="s">
        <v>1764</v>
      </c>
      <c r="B8810">
        <v>4712</v>
      </c>
      <c r="C8810">
        <v>3</v>
      </c>
      <c r="D8810" t="s">
        <v>8673</v>
      </c>
      <c r="E8810" s="9">
        <v>45649.458333333336</v>
      </c>
      <c r="F8810" s="9">
        <v>45649.513888888891</v>
      </c>
      <c r="G8810">
        <v>117</v>
      </c>
      <c r="H8810" t="s">
        <v>354</v>
      </c>
      <c r="I8810" t="s">
        <v>184</v>
      </c>
      <c r="J8810" t="s">
        <v>8671</v>
      </c>
      <c r="K8810" s="9"/>
      <c r="L8810" s="13">
        <f>IFERROR(_xlfn.XLOOKUP(tb_C103[[#This Row],[OS]],[1]!tb_C101[OS],[1]!tb_C101[DATA_ABERTURA]),0)</f>
        <v>45650.365659722222</v>
      </c>
      <c r="M8810" s="7" t="str">
        <f>IFERROR(_xlfn.XLOOKUP(tb_C103[[#This Row],[OS]],[1]!tb_C101[OS],[1]!tb_C101[SITUACAO_OS]),0)</f>
        <v>E</v>
      </c>
      <c r="N8810" t="str">
        <f>_xlfn.XLOOKUP(tb_C103[[#This Row],[OS]],[1]!tb_C101[OS],[1]!tb_C101[OFICINA])</f>
        <v>Mecanico</v>
      </c>
      <c r="O8810" s="14">
        <f>tb_C103[[#This Row],[FIM]] - tb_C103[[#This Row],[INICIO]]</f>
        <v>5.5555555554747116E-2</v>
      </c>
    </row>
    <row r="8811" spans="1:15" x14ac:dyDescent="0.25">
      <c r="A8811" t="s">
        <v>6459</v>
      </c>
      <c r="B8811">
        <v>4712</v>
      </c>
      <c r="C8811">
        <v>3</v>
      </c>
      <c r="D8811" t="s">
        <v>8673</v>
      </c>
      <c r="E8811" s="9">
        <v>45649.458333333336</v>
      </c>
      <c r="F8811" s="9">
        <v>45649.513888888891</v>
      </c>
      <c r="G8811">
        <v>117</v>
      </c>
      <c r="H8811" t="s">
        <v>354</v>
      </c>
      <c r="I8811" t="s">
        <v>184</v>
      </c>
      <c r="J8811" t="s">
        <v>8671</v>
      </c>
      <c r="K8811" s="9"/>
      <c r="L8811" s="13">
        <f>IFERROR(_xlfn.XLOOKUP(tb_C103[[#This Row],[OS]],[1]!tb_C101[OS],[1]!tb_C101[DATA_ABERTURA]),0)</f>
        <v>45650.365659722222</v>
      </c>
      <c r="M8811" s="7" t="str">
        <f>IFERROR(_xlfn.XLOOKUP(tb_C103[[#This Row],[OS]],[1]!tb_C101[OS],[1]!tb_C101[SITUACAO_OS]),0)</f>
        <v>E</v>
      </c>
      <c r="N8811" t="str">
        <f>_xlfn.XLOOKUP(tb_C103[[#This Row],[OS]],[1]!tb_C101[OS],[1]!tb_C101[OFICINA])</f>
        <v>Mecanico</v>
      </c>
      <c r="O8811" s="14">
        <f>tb_C103[[#This Row],[FIM]] - tb_C103[[#This Row],[INICIO]]</f>
        <v>5.5555555554747116E-2</v>
      </c>
    </row>
    <row r="8812" spans="1:15" x14ac:dyDescent="0.25">
      <c r="A8812" t="s">
        <v>1764</v>
      </c>
      <c r="B8812">
        <v>4713</v>
      </c>
      <c r="C8812">
        <v>3</v>
      </c>
      <c r="D8812" t="s">
        <v>8673</v>
      </c>
      <c r="E8812" s="9">
        <v>45649.583333333336</v>
      </c>
      <c r="F8812" s="9">
        <v>45649.631944444445</v>
      </c>
      <c r="G8812">
        <v>117</v>
      </c>
      <c r="H8812" t="s">
        <v>354</v>
      </c>
      <c r="I8812" t="s">
        <v>184</v>
      </c>
      <c r="J8812" t="s">
        <v>8671</v>
      </c>
      <c r="K8812" s="9"/>
      <c r="L8812" s="13">
        <f>IFERROR(_xlfn.XLOOKUP(tb_C103[[#This Row],[OS]],[1]!tb_C101[OS],[1]!tb_C101[DATA_ABERTURA]),0)</f>
        <v>45650.366099537037</v>
      </c>
      <c r="M8812" s="7" t="str">
        <f>IFERROR(_xlfn.XLOOKUP(tb_C103[[#This Row],[OS]],[1]!tb_C101[OS],[1]!tb_C101[SITUACAO_OS]),0)</f>
        <v>E</v>
      </c>
      <c r="N8812" t="str">
        <f>_xlfn.XLOOKUP(tb_C103[[#This Row],[OS]],[1]!tb_C101[OS],[1]!tb_C101[OFICINA])</f>
        <v>Mecanico</v>
      </c>
      <c r="O8812" s="14">
        <f>tb_C103[[#This Row],[FIM]] - tb_C103[[#This Row],[INICIO]]</f>
        <v>4.8611111109494232E-2</v>
      </c>
    </row>
    <row r="8813" spans="1:15" x14ac:dyDescent="0.25">
      <c r="A8813" t="s">
        <v>1764</v>
      </c>
      <c r="B8813">
        <v>4714</v>
      </c>
      <c r="C8813">
        <v>3</v>
      </c>
      <c r="D8813" t="s">
        <v>8673</v>
      </c>
      <c r="E8813" s="9">
        <v>45649.354166666664</v>
      </c>
      <c r="F8813" s="9">
        <v>45649.381944444445</v>
      </c>
      <c r="G8813">
        <v>115</v>
      </c>
      <c r="H8813" t="s">
        <v>197</v>
      </c>
      <c r="I8813" t="s">
        <v>184</v>
      </c>
      <c r="J8813" t="s">
        <v>8674</v>
      </c>
      <c r="K8813" s="9"/>
      <c r="L8813" s="13">
        <f>IFERROR(_xlfn.XLOOKUP(tb_C103[[#This Row],[OS]],[1]!tb_C101[OS],[1]!tb_C101[DATA_ABERTURA]),0)</f>
        <v>45650.366956018515</v>
      </c>
      <c r="M8813" s="7" t="str">
        <f>IFERROR(_xlfn.XLOOKUP(tb_C103[[#This Row],[OS]],[1]!tb_C101[OS],[1]!tb_C101[SITUACAO_OS]),0)</f>
        <v>E</v>
      </c>
      <c r="N8813" t="str">
        <f>_xlfn.XLOOKUP(tb_C103[[#This Row],[OS]],[1]!tb_C101[OS],[1]!tb_C101[OFICINA])</f>
        <v>Eletrico</v>
      </c>
      <c r="O8813" s="14">
        <f>tb_C103[[#This Row],[FIM]] - tb_C103[[#This Row],[INICIO]]</f>
        <v>2.7777777781011537E-2</v>
      </c>
    </row>
    <row r="8814" spans="1:15" x14ac:dyDescent="0.25">
      <c r="A8814" t="s">
        <v>6459</v>
      </c>
      <c r="B8814">
        <v>4714</v>
      </c>
      <c r="C8814">
        <v>3</v>
      </c>
      <c r="D8814" t="s">
        <v>8673</v>
      </c>
      <c r="E8814" s="9">
        <v>45649.354166666664</v>
      </c>
      <c r="F8814" s="9">
        <v>45649.381944444445</v>
      </c>
      <c r="G8814">
        <v>115</v>
      </c>
      <c r="H8814" t="s">
        <v>197</v>
      </c>
      <c r="I8814" t="s">
        <v>184</v>
      </c>
      <c r="J8814" t="s">
        <v>8674</v>
      </c>
      <c r="K8814" s="9"/>
      <c r="L8814" s="13">
        <f>IFERROR(_xlfn.XLOOKUP(tb_C103[[#This Row],[OS]],[1]!tb_C101[OS],[1]!tb_C101[DATA_ABERTURA]),0)</f>
        <v>45650.366956018515</v>
      </c>
      <c r="M8814" s="7" t="str">
        <f>IFERROR(_xlfn.XLOOKUP(tb_C103[[#This Row],[OS]],[1]!tb_C101[OS],[1]!tb_C101[SITUACAO_OS]),0)</f>
        <v>E</v>
      </c>
      <c r="N8814" t="str">
        <f>_xlfn.XLOOKUP(tb_C103[[#This Row],[OS]],[1]!tb_C101[OS],[1]!tb_C101[OFICINA])</f>
        <v>Eletrico</v>
      </c>
      <c r="O8814" s="14">
        <f>tb_C103[[#This Row],[FIM]] - tb_C103[[#This Row],[INICIO]]</f>
        <v>2.7777777781011537E-2</v>
      </c>
    </row>
    <row r="8815" spans="1:15" x14ac:dyDescent="0.25">
      <c r="A8815" t="s">
        <v>1764</v>
      </c>
      <c r="B8815">
        <v>4714</v>
      </c>
      <c r="C8815">
        <v>3</v>
      </c>
      <c r="D8815" t="s">
        <v>8673</v>
      </c>
      <c r="E8815" s="9">
        <v>45649.354166666664</v>
      </c>
      <c r="F8815" s="9">
        <v>45649.381944444445</v>
      </c>
      <c r="G8815">
        <v>115</v>
      </c>
      <c r="H8815" t="s">
        <v>197</v>
      </c>
      <c r="I8815" t="s">
        <v>184</v>
      </c>
      <c r="J8815" t="s">
        <v>8674</v>
      </c>
      <c r="K8815" s="9"/>
      <c r="L8815" s="13">
        <f>IFERROR(_xlfn.XLOOKUP(tb_C103[[#This Row],[OS]],[1]!tb_C101[OS],[1]!tb_C101[DATA_ABERTURA]),0)</f>
        <v>45650.366956018515</v>
      </c>
      <c r="M8815" s="7" t="str">
        <f>IFERROR(_xlfn.XLOOKUP(tb_C103[[#This Row],[OS]],[1]!tb_C101[OS],[1]!tb_C101[SITUACAO_OS]),0)</f>
        <v>E</v>
      </c>
      <c r="N8815" t="str">
        <f>_xlfn.XLOOKUP(tb_C103[[#This Row],[OS]],[1]!tb_C101[OS],[1]!tb_C101[OFICINA])</f>
        <v>Eletrico</v>
      </c>
      <c r="O8815" s="14">
        <f>tb_C103[[#This Row],[FIM]] - tb_C103[[#This Row],[INICIO]]</f>
        <v>2.7777777781011537E-2</v>
      </c>
    </row>
    <row r="8816" spans="1:15" x14ac:dyDescent="0.25">
      <c r="A8816" t="s">
        <v>6459</v>
      </c>
      <c r="B8816">
        <v>4714</v>
      </c>
      <c r="C8816">
        <v>3</v>
      </c>
      <c r="D8816" t="s">
        <v>8673</v>
      </c>
      <c r="E8816" s="9">
        <v>45649.354166666664</v>
      </c>
      <c r="F8816" s="9">
        <v>45649.381944444445</v>
      </c>
      <c r="G8816">
        <v>115</v>
      </c>
      <c r="H8816" t="s">
        <v>197</v>
      </c>
      <c r="I8816" t="s">
        <v>184</v>
      </c>
      <c r="J8816" t="s">
        <v>8674</v>
      </c>
      <c r="K8816" s="9"/>
      <c r="L8816" s="13">
        <f>IFERROR(_xlfn.XLOOKUP(tb_C103[[#This Row],[OS]],[1]!tb_C101[OS],[1]!tb_C101[DATA_ABERTURA]),0)</f>
        <v>45650.366956018515</v>
      </c>
      <c r="M8816" s="7" t="str">
        <f>IFERROR(_xlfn.XLOOKUP(tb_C103[[#This Row],[OS]],[1]!tb_C101[OS],[1]!tb_C101[SITUACAO_OS]),0)</f>
        <v>E</v>
      </c>
      <c r="N8816" t="str">
        <f>_xlfn.XLOOKUP(tb_C103[[#This Row],[OS]],[1]!tb_C101[OS],[1]!tb_C101[OFICINA])</f>
        <v>Eletrico</v>
      </c>
      <c r="O8816" s="14">
        <f>tb_C103[[#This Row],[FIM]] - tb_C103[[#This Row],[INICIO]]</f>
        <v>2.7777777781011537E-2</v>
      </c>
    </row>
    <row r="8817" spans="1:15" x14ac:dyDescent="0.25">
      <c r="A8817" t="s">
        <v>1764</v>
      </c>
      <c r="B8817">
        <v>4715</v>
      </c>
      <c r="C8817">
        <v>3</v>
      </c>
      <c r="D8817" t="s">
        <v>8673</v>
      </c>
      <c r="E8817" s="9">
        <v>45649.381944444445</v>
      </c>
      <c r="F8817" s="9">
        <v>45649.385416666664</v>
      </c>
      <c r="G8817">
        <v>115</v>
      </c>
      <c r="H8817" t="s">
        <v>197</v>
      </c>
      <c r="I8817" t="s">
        <v>184</v>
      </c>
      <c r="J8817" t="s">
        <v>8671</v>
      </c>
      <c r="K8817" s="9"/>
      <c r="L8817" s="13">
        <f>IFERROR(_xlfn.XLOOKUP(tb_C103[[#This Row],[OS]],[1]!tb_C101[OS],[1]!tb_C101[DATA_ABERTURA]),0)</f>
        <v>45650.367812500001</v>
      </c>
      <c r="M8817" s="7" t="str">
        <f>IFERROR(_xlfn.XLOOKUP(tb_C103[[#This Row],[OS]],[1]!tb_C101[OS],[1]!tb_C101[SITUACAO_OS]),0)</f>
        <v>E</v>
      </c>
      <c r="N8817" t="str">
        <f>_xlfn.XLOOKUP(tb_C103[[#This Row],[OS]],[1]!tb_C101[OS],[1]!tb_C101[OFICINA])</f>
        <v>Mecanico</v>
      </c>
      <c r="O8817" s="14">
        <f>tb_C103[[#This Row],[FIM]] - tb_C103[[#This Row],[INICIO]]</f>
        <v>3.4722222189884633E-3</v>
      </c>
    </row>
    <row r="8818" spans="1:15" x14ac:dyDescent="0.25">
      <c r="A8818" t="s">
        <v>6459</v>
      </c>
      <c r="B8818">
        <v>4715</v>
      </c>
      <c r="C8818">
        <v>3</v>
      </c>
      <c r="D8818" t="s">
        <v>8673</v>
      </c>
      <c r="E8818" s="9">
        <v>45649.381944444445</v>
      </c>
      <c r="F8818" s="9">
        <v>45649.385416666664</v>
      </c>
      <c r="G8818">
        <v>115</v>
      </c>
      <c r="H8818" t="s">
        <v>197</v>
      </c>
      <c r="I8818" t="s">
        <v>184</v>
      </c>
      <c r="J8818" t="s">
        <v>8671</v>
      </c>
      <c r="K8818" s="9"/>
      <c r="L8818" s="13">
        <f>IFERROR(_xlfn.XLOOKUP(tb_C103[[#This Row],[OS]],[1]!tb_C101[OS],[1]!tb_C101[DATA_ABERTURA]),0)</f>
        <v>45650.367812500001</v>
      </c>
      <c r="M8818" s="7" t="str">
        <f>IFERROR(_xlfn.XLOOKUP(tb_C103[[#This Row],[OS]],[1]!tb_C101[OS],[1]!tb_C101[SITUACAO_OS]),0)</f>
        <v>E</v>
      </c>
      <c r="N8818" t="str">
        <f>_xlfn.XLOOKUP(tb_C103[[#This Row],[OS]],[1]!tb_C101[OS],[1]!tb_C101[OFICINA])</f>
        <v>Mecanico</v>
      </c>
      <c r="O8818" s="14">
        <f>tb_C103[[#This Row],[FIM]] - tb_C103[[#This Row],[INICIO]]</f>
        <v>3.4722222189884633E-3</v>
      </c>
    </row>
    <row r="8819" spans="1:15" x14ac:dyDescent="0.25">
      <c r="A8819" t="s">
        <v>1764</v>
      </c>
      <c r="B8819">
        <v>4715</v>
      </c>
      <c r="C8819">
        <v>3</v>
      </c>
      <c r="D8819" t="s">
        <v>8673</v>
      </c>
      <c r="E8819" s="9">
        <v>45649.381944444445</v>
      </c>
      <c r="F8819" s="9">
        <v>45649.385416666664</v>
      </c>
      <c r="G8819">
        <v>115</v>
      </c>
      <c r="H8819" t="s">
        <v>197</v>
      </c>
      <c r="I8819" t="s">
        <v>184</v>
      </c>
      <c r="J8819" t="s">
        <v>8671</v>
      </c>
      <c r="K8819" s="9"/>
      <c r="L8819" s="13">
        <f>IFERROR(_xlfn.XLOOKUP(tb_C103[[#This Row],[OS]],[1]!tb_C101[OS],[1]!tb_C101[DATA_ABERTURA]),0)</f>
        <v>45650.367812500001</v>
      </c>
      <c r="M8819" s="7" t="str">
        <f>IFERROR(_xlfn.XLOOKUP(tb_C103[[#This Row],[OS]],[1]!tb_C101[OS],[1]!tb_C101[SITUACAO_OS]),0)</f>
        <v>E</v>
      </c>
      <c r="N8819" t="str">
        <f>_xlfn.XLOOKUP(tb_C103[[#This Row],[OS]],[1]!tb_C101[OS],[1]!tb_C101[OFICINA])</f>
        <v>Mecanico</v>
      </c>
      <c r="O8819" s="14">
        <f>tb_C103[[#This Row],[FIM]] - tb_C103[[#This Row],[INICIO]]</f>
        <v>3.4722222189884633E-3</v>
      </c>
    </row>
    <row r="8820" spans="1:15" x14ac:dyDescent="0.25">
      <c r="A8820" t="s">
        <v>6459</v>
      </c>
      <c r="B8820">
        <v>4715</v>
      </c>
      <c r="C8820">
        <v>3</v>
      </c>
      <c r="D8820" t="s">
        <v>8673</v>
      </c>
      <c r="E8820" s="9">
        <v>45649.381944444445</v>
      </c>
      <c r="F8820" s="9">
        <v>45649.385416666664</v>
      </c>
      <c r="G8820">
        <v>115</v>
      </c>
      <c r="H8820" t="s">
        <v>197</v>
      </c>
      <c r="I8820" t="s">
        <v>184</v>
      </c>
      <c r="J8820" t="s">
        <v>8671</v>
      </c>
      <c r="K8820" s="9"/>
      <c r="L8820" s="13">
        <f>IFERROR(_xlfn.XLOOKUP(tb_C103[[#This Row],[OS]],[1]!tb_C101[OS],[1]!tb_C101[DATA_ABERTURA]),0)</f>
        <v>45650.367812500001</v>
      </c>
      <c r="M8820" s="7" t="str">
        <f>IFERROR(_xlfn.XLOOKUP(tb_C103[[#This Row],[OS]],[1]!tb_C101[OS],[1]!tb_C101[SITUACAO_OS]),0)</f>
        <v>E</v>
      </c>
      <c r="N8820" t="str">
        <f>_xlfn.XLOOKUP(tb_C103[[#This Row],[OS]],[1]!tb_C101[OS],[1]!tb_C101[OFICINA])</f>
        <v>Mecanico</v>
      </c>
      <c r="O8820" s="14">
        <f>tb_C103[[#This Row],[FIM]] - tb_C103[[#This Row],[INICIO]]</f>
        <v>3.4722222189884633E-3</v>
      </c>
    </row>
    <row r="8821" spans="1:15" x14ac:dyDescent="0.25">
      <c r="A8821" t="s">
        <v>1764</v>
      </c>
      <c r="B8821">
        <v>4716</v>
      </c>
      <c r="C8821">
        <v>5</v>
      </c>
      <c r="D8821" t="s">
        <v>8690</v>
      </c>
      <c r="E8821" s="9">
        <v>45649.388888888891</v>
      </c>
      <c r="F8821" s="9">
        <v>45649.4375</v>
      </c>
      <c r="G8821">
        <v>108</v>
      </c>
      <c r="H8821" t="s">
        <v>317</v>
      </c>
      <c r="I8821" t="s">
        <v>184</v>
      </c>
      <c r="J8821" t="s">
        <v>8674</v>
      </c>
      <c r="K8821" s="9"/>
      <c r="L8821" s="13">
        <f>IFERROR(_xlfn.XLOOKUP(tb_C103[[#This Row],[OS]],[1]!tb_C101[OS],[1]!tb_C101[DATA_ABERTURA]),0)</f>
        <v>45650.368900462963</v>
      </c>
      <c r="M8821" s="7" t="str">
        <f>IFERROR(_xlfn.XLOOKUP(tb_C103[[#This Row],[OS]],[1]!tb_C101[OS],[1]!tb_C101[SITUACAO_OS]),0)</f>
        <v>E</v>
      </c>
      <c r="N8821" t="str">
        <f>_xlfn.XLOOKUP(tb_C103[[#This Row],[OS]],[1]!tb_C101[OS],[1]!tb_C101[OFICINA])</f>
        <v>Eletrico</v>
      </c>
      <c r="O8821" s="14">
        <f>tb_C103[[#This Row],[FIM]] - tb_C103[[#This Row],[INICIO]]</f>
        <v>4.8611111109494232E-2</v>
      </c>
    </row>
    <row r="8822" spans="1:15" x14ac:dyDescent="0.25">
      <c r="A8822" t="s">
        <v>6459</v>
      </c>
      <c r="B8822">
        <v>4716</v>
      </c>
      <c r="C8822">
        <v>5</v>
      </c>
      <c r="D8822" t="s">
        <v>8690</v>
      </c>
      <c r="E8822" s="9">
        <v>45649.388888888891</v>
      </c>
      <c r="F8822" s="9">
        <v>45649.4375</v>
      </c>
      <c r="G8822">
        <v>108</v>
      </c>
      <c r="H8822" t="s">
        <v>317</v>
      </c>
      <c r="I8822" t="s">
        <v>184</v>
      </c>
      <c r="J8822" t="s">
        <v>8674</v>
      </c>
      <c r="K8822" s="9"/>
      <c r="L8822" s="13">
        <f>IFERROR(_xlfn.XLOOKUP(tb_C103[[#This Row],[OS]],[1]!tb_C101[OS],[1]!tb_C101[DATA_ABERTURA]),0)</f>
        <v>45650.368900462963</v>
      </c>
      <c r="M8822" s="7" t="str">
        <f>IFERROR(_xlfn.XLOOKUP(tb_C103[[#This Row],[OS]],[1]!tb_C101[OS],[1]!tb_C101[SITUACAO_OS]),0)</f>
        <v>E</v>
      </c>
      <c r="N8822" t="str">
        <f>_xlfn.XLOOKUP(tb_C103[[#This Row],[OS]],[1]!tb_C101[OS],[1]!tb_C101[OFICINA])</f>
        <v>Eletrico</v>
      </c>
      <c r="O8822" s="14">
        <f>tb_C103[[#This Row],[FIM]] - tb_C103[[#This Row],[INICIO]]</f>
        <v>4.8611111109494232E-2</v>
      </c>
    </row>
    <row r="8823" spans="1:15" x14ac:dyDescent="0.25">
      <c r="A8823" t="s">
        <v>1764</v>
      </c>
      <c r="B8823">
        <v>4716</v>
      </c>
      <c r="C8823">
        <v>5</v>
      </c>
      <c r="D8823" t="s">
        <v>8690</v>
      </c>
      <c r="E8823" s="9">
        <v>45649.388888888891</v>
      </c>
      <c r="F8823" s="9">
        <v>45649.4375</v>
      </c>
      <c r="G8823">
        <v>108</v>
      </c>
      <c r="H8823" t="s">
        <v>317</v>
      </c>
      <c r="I8823" t="s">
        <v>184</v>
      </c>
      <c r="J8823" t="s">
        <v>8674</v>
      </c>
      <c r="K8823" s="9"/>
      <c r="L8823" s="13">
        <f>IFERROR(_xlfn.XLOOKUP(tb_C103[[#This Row],[OS]],[1]!tb_C101[OS],[1]!tb_C101[DATA_ABERTURA]),0)</f>
        <v>45650.368900462963</v>
      </c>
      <c r="M8823" s="7" t="str">
        <f>IFERROR(_xlfn.XLOOKUP(tb_C103[[#This Row],[OS]],[1]!tb_C101[OS],[1]!tb_C101[SITUACAO_OS]),0)</f>
        <v>E</v>
      </c>
      <c r="N8823" t="str">
        <f>_xlfn.XLOOKUP(tb_C103[[#This Row],[OS]],[1]!tb_C101[OS],[1]!tb_C101[OFICINA])</f>
        <v>Eletrico</v>
      </c>
      <c r="O8823" s="14">
        <f>tb_C103[[#This Row],[FIM]] - tb_C103[[#This Row],[INICIO]]</f>
        <v>4.8611111109494232E-2</v>
      </c>
    </row>
    <row r="8824" spans="1:15" x14ac:dyDescent="0.25">
      <c r="A8824" t="s">
        <v>6459</v>
      </c>
      <c r="B8824">
        <v>4716</v>
      </c>
      <c r="C8824">
        <v>5</v>
      </c>
      <c r="D8824" t="s">
        <v>8690</v>
      </c>
      <c r="E8824" s="9">
        <v>45649.388888888891</v>
      </c>
      <c r="F8824" s="9">
        <v>45649.4375</v>
      </c>
      <c r="G8824">
        <v>108</v>
      </c>
      <c r="H8824" t="s">
        <v>317</v>
      </c>
      <c r="I8824" t="s">
        <v>184</v>
      </c>
      <c r="J8824" t="s">
        <v>8674</v>
      </c>
      <c r="K8824" s="9"/>
      <c r="L8824" s="13">
        <f>IFERROR(_xlfn.XLOOKUP(tb_C103[[#This Row],[OS]],[1]!tb_C101[OS],[1]!tb_C101[DATA_ABERTURA]),0)</f>
        <v>45650.368900462963</v>
      </c>
      <c r="M8824" s="7" t="str">
        <f>IFERROR(_xlfn.XLOOKUP(tb_C103[[#This Row],[OS]],[1]!tb_C101[OS],[1]!tb_C101[SITUACAO_OS]),0)</f>
        <v>E</v>
      </c>
      <c r="N8824" t="str">
        <f>_xlfn.XLOOKUP(tb_C103[[#This Row],[OS]],[1]!tb_C101[OS],[1]!tb_C101[OFICINA])</f>
        <v>Eletrico</v>
      </c>
      <c r="O8824" s="14">
        <f>tb_C103[[#This Row],[FIM]] - tb_C103[[#This Row],[INICIO]]</f>
        <v>4.8611111109494232E-2</v>
      </c>
    </row>
    <row r="8825" spans="1:15" x14ac:dyDescent="0.25">
      <c r="B8825">
        <v>4717</v>
      </c>
      <c r="C8825">
        <v>3</v>
      </c>
      <c r="D8825" t="s">
        <v>8673</v>
      </c>
      <c r="E8825" s="9"/>
      <c r="F8825" s="9"/>
      <c r="G8825">
        <v>118</v>
      </c>
      <c r="H8825" t="s">
        <v>1349</v>
      </c>
      <c r="I8825" t="s">
        <v>184</v>
      </c>
      <c r="J8825" t="s">
        <v>8671</v>
      </c>
      <c r="K8825" s="9"/>
      <c r="L8825" s="13">
        <f>IFERROR(_xlfn.XLOOKUP(tb_C103[[#This Row],[OS]],[1]!tb_C101[OS],[1]!tb_C101[DATA_ABERTURA]),0)</f>
        <v>45650.41479166667</v>
      </c>
      <c r="M8825" s="7" t="str">
        <f>IFERROR(_xlfn.XLOOKUP(tb_C103[[#This Row],[OS]],[1]!tb_C101[OS],[1]!tb_C101[SITUACAO_OS]),0)</f>
        <v>A</v>
      </c>
      <c r="N8825" t="str">
        <f>_xlfn.XLOOKUP(tb_C103[[#This Row],[OS]],[1]!tb_C101[OS],[1]!tb_C101[OFICINA])</f>
        <v>Mecanico</v>
      </c>
      <c r="O8825" s="14">
        <f>tb_C103[[#This Row],[FIM]] - tb_C103[[#This Row],[INICIO]]</f>
        <v>0</v>
      </c>
    </row>
    <row r="8826" spans="1:15" x14ac:dyDescent="0.25">
      <c r="B8826">
        <v>4718</v>
      </c>
      <c r="C8826">
        <v>3</v>
      </c>
      <c r="D8826" t="s">
        <v>8673</v>
      </c>
      <c r="E8826" s="9"/>
      <c r="F8826" s="9"/>
      <c r="G8826">
        <v>118</v>
      </c>
      <c r="H8826" t="s">
        <v>1349</v>
      </c>
      <c r="I8826" t="s">
        <v>184</v>
      </c>
      <c r="J8826" t="s">
        <v>8682</v>
      </c>
      <c r="K8826" s="9">
        <v>45670.604039351849</v>
      </c>
      <c r="L8826" s="13">
        <f>IFERROR(_xlfn.XLOOKUP(tb_C103[[#This Row],[OS]],[1]!tb_C101[OS],[1]!tb_C101[DATA_ABERTURA]),0)</f>
        <v>45650.448993055557</v>
      </c>
      <c r="M8826" s="7" t="str">
        <f>IFERROR(_xlfn.XLOOKUP(tb_C103[[#This Row],[OS]],[1]!tb_C101[OS],[1]!tb_C101[SITUACAO_OS]),0)</f>
        <v>F</v>
      </c>
      <c r="N8826" t="str">
        <f>_xlfn.XLOOKUP(tb_C103[[#This Row],[OS]],[1]!tb_C101[OS],[1]!tb_C101[OFICINA])</f>
        <v>AUTOMATICO - TROCAR</v>
      </c>
      <c r="O8826" s="14">
        <f>tb_C103[[#This Row],[FIM]] - tb_C103[[#This Row],[INICIO]]</f>
        <v>0</v>
      </c>
    </row>
    <row r="8827" spans="1:15" x14ac:dyDescent="0.25">
      <c r="B8827">
        <v>4719</v>
      </c>
      <c r="C8827">
        <v>3</v>
      </c>
      <c r="D8827" t="s">
        <v>8673</v>
      </c>
      <c r="E8827" s="9"/>
      <c r="F8827" s="9"/>
      <c r="G8827">
        <v>118</v>
      </c>
      <c r="H8827" t="s">
        <v>1349</v>
      </c>
      <c r="I8827" t="s">
        <v>184</v>
      </c>
      <c r="J8827" t="s">
        <v>8674</v>
      </c>
      <c r="K8827" s="9"/>
      <c r="L8827" s="13">
        <f>IFERROR(_xlfn.XLOOKUP(tb_C103[[#This Row],[OS]],[1]!tb_C101[OS],[1]!tb_C101[DATA_ABERTURA]),0)</f>
        <v>45650.590648148151</v>
      </c>
      <c r="M8827" s="7" t="str">
        <f>IFERROR(_xlfn.XLOOKUP(tb_C103[[#This Row],[OS]],[1]!tb_C101[OS],[1]!tb_C101[SITUACAO_OS]),0)</f>
        <v>A</v>
      </c>
      <c r="N8827" t="str">
        <f>_xlfn.XLOOKUP(tb_C103[[#This Row],[OS]],[1]!tb_C101[OS],[1]!tb_C101[OFICINA])</f>
        <v>Eletrico</v>
      </c>
      <c r="O8827" s="14">
        <f>tb_C103[[#This Row],[FIM]] - tb_C103[[#This Row],[INICIO]]</f>
        <v>0</v>
      </c>
    </row>
    <row r="8828" spans="1:15" x14ac:dyDescent="0.25">
      <c r="A8828" t="s">
        <v>8686</v>
      </c>
      <c r="B8828">
        <v>4720</v>
      </c>
      <c r="C8828">
        <v>3</v>
      </c>
      <c r="D8828" t="s">
        <v>8673</v>
      </c>
      <c r="E8828" s="9">
        <v>45652.3125</v>
      </c>
      <c r="F8828" s="9">
        <v>45652.416666666664</v>
      </c>
      <c r="G8828">
        <v>118</v>
      </c>
      <c r="H8828" t="s">
        <v>1349</v>
      </c>
      <c r="I8828" t="s">
        <v>184</v>
      </c>
      <c r="J8828" t="s">
        <v>8671</v>
      </c>
      <c r="K8828" s="9">
        <v>45694.37599537037</v>
      </c>
      <c r="L8828" s="13">
        <f>IFERROR(_xlfn.XLOOKUP(tb_C103[[#This Row],[OS]],[1]!tb_C101[OS],[1]!tb_C101[DATA_ABERTURA]),0)</f>
        <v>45651.77071759259</v>
      </c>
      <c r="M8828" s="7" t="str">
        <f>IFERROR(_xlfn.XLOOKUP(tb_C103[[#This Row],[OS]],[1]!tb_C101[OS],[1]!tb_C101[SITUACAO_OS]),0)</f>
        <v>F</v>
      </c>
      <c r="N8828" t="str">
        <f>_xlfn.XLOOKUP(tb_C103[[#This Row],[OS]],[1]!tb_C101[OS],[1]!tb_C101[OFICINA])</f>
        <v>Mecanico</v>
      </c>
      <c r="O8828" s="14">
        <f>tb_C103[[#This Row],[FIM]] - tb_C103[[#This Row],[INICIO]]</f>
        <v>0.10416666666424135</v>
      </c>
    </row>
    <row r="8829" spans="1:15" x14ac:dyDescent="0.25">
      <c r="A8829" t="s">
        <v>5446</v>
      </c>
      <c r="B8829">
        <v>4720</v>
      </c>
      <c r="C8829">
        <v>3</v>
      </c>
      <c r="D8829" t="s">
        <v>8673</v>
      </c>
      <c r="E8829" s="9">
        <v>45652.3125</v>
      </c>
      <c r="F8829" s="9">
        <v>45652.416666666664</v>
      </c>
      <c r="G8829">
        <v>118</v>
      </c>
      <c r="H8829" t="s">
        <v>1349</v>
      </c>
      <c r="I8829" t="s">
        <v>184</v>
      </c>
      <c r="J8829" t="s">
        <v>8671</v>
      </c>
      <c r="K8829" s="9">
        <v>45694.37599537037</v>
      </c>
      <c r="L8829" s="13">
        <f>IFERROR(_xlfn.XLOOKUP(tb_C103[[#This Row],[OS]],[1]!tb_C101[OS],[1]!tb_C101[DATA_ABERTURA]),0)</f>
        <v>45651.77071759259</v>
      </c>
      <c r="M8829" s="7" t="str">
        <f>IFERROR(_xlfn.XLOOKUP(tb_C103[[#This Row],[OS]],[1]!tb_C101[OS],[1]!tb_C101[SITUACAO_OS]),0)</f>
        <v>F</v>
      </c>
      <c r="N8829" t="str">
        <f>_xlfn.XLOOKUP(tb_C103[[#This Row],[OS]],[1]!tb_C101[OS],[1]!tb_C101[OFICINA])</f>
        <v>Mecanico</v>
      </c>
      <c r="O8829" s="14">
        <f>tb_C103[[#This Row],[FIM]] - tb_C103[[#This Row],[INICIO]]</f>
        <v>0.10416666666424135</v>
      </c>
    </row>
    <row r="8830" spans="1:15" x14ac:dyDescent="0.25">
      <c r="A8830" t="s">
        <v>8686</v>
      </c>
      <c r="B8830">
        <v>4720</v>
      </c>
      <c r="C8830">
        <v>3</v>
      </c>
      <c r="D8830" t="s">
        <v>8673</v>
      </c>
      <c r="E8830" s="9">
        <v>45652.3125</v>
      </c>
      <c r="F8830" s="9">
        <v>45652.416666666664</v>
      </c>
      <c r="G8830">
        <v>118</v>
      </c>
      <c r="H8830" t="s">
        <v>1349</v>
      </c>
      <c r="I8830" t="s">
        <v>184</v>
      </c>
      <c r="J8830" t="s">
        <v>8671</v>
      </c>
      <c r="K8830" s="9">
        <v>45694.37599537037</v>
      </c>
      <c r="L8830" s="13">
        <f>IFERROR(_xlfn.XLOOKUP(tb_C103[[#This Row],[OS]],[1]!tb_C101[OS],[1]!tb_C101[DATA_ABERTURA]),0)</f>
        <v>45651.77071759259</v>
      </c>
      <c r="M8830" s="7" t="str">
        <f>IFERROR(_xlfn.XLOOKUP(tb_C103[[#This Row],[OS]],[1]!tb_C101[OS],[1]!tb_C101[SITUACAO_OS]),0)</f>
        <v>F</v>
      </c>
      <c r="N8830" t="str">
        <f>_xlfn.XLOOKUP(tb_C103[[#This Row],[OS]],[1]!tb_C101[OS],[1]!tb_C101[OFICINA])</f>
        <v>Mecanico</v>
      </c>
      <c r="O8830" s="14">
        <f>tb_C103[[#This Row],[FIM]] - tb_C103[[#This Row],[INICIO]]</f>
        <v>0.10416666666424135</v>
      </c>
    </row>
    <row r="8831" spans="1:15" x14ac:dyDescent="0.25">
      <c r="A8831" t="s">
        <v>5446</v>
      </c>
      <c r="B8831">
        <v>4720</v>
      </c>
      <c r="C8831">
        <v>3</v>
      </c>
      <c r="D8831" t="s">
        <v>8673</v>
      </c>
      <c r="E8831" s="9">
        <v>45652.3125</v>
      </c>
      <c r="F8831" s="9">
        <v>45652.416666666664</v>
      </c>
      <c r="G8831">
        <v>118</v>
      </c>
      <c r="H8831" t="s">
        <v>1349</v>
      </c>
      <c r="I8831" t="s">
        <v>184</v>
      </c>
      <c r="J8831" t="s">
        <v>8671</v>
      </c>
      <c r="K8831" s="9">
        <v>45694.37599537037</v>
      </c>
      <c r="L8831" s="13">
        <f>IFERROR(_xlfn.XLOOKUP(tb_C103[[#This Row],[OS]],[1]!tb_C101[OS],[1]!tb_C101[DATA_ABERTURA]),0)</f>
        <v>45651.77071759259</v>
      </c>
      <c r="M8831" s="7" t="str">
        <f>IFERROR(_xlfn.XLOOKUP(tb_C103[[#This Row],[OS]],[1]!tb_C101[OS],[1]!tb_C101[SITUACAO_OS]),0)</f>
        <v>F</v>
      </c>
      <c r="N8831" t="str">
        <f>_xlfn.XLOOKUP(tb_C103[[#This Row],[OS]],[1]!tb_C101[OS],[1]!tb_C101[OFICINA])</f>
        <v>Mecanico</v>
      </c>
      <c r="O8831" s="14">
        <f>tb_C103[[#This Row],[FIM]] - tb_C103[[#This Row],[INICIO]]</f>
        <v>0.10416666666424135</v>
      </c>
    </row>
    <row r="8832" spans="1:15" x14ac:dyDescent="0.25">
      <c r="B8832">
        <v>4721</v>
      </c>
      <c r="C8832">
        <v>3</v>
      </c>
      <c r="D8832" t="s">
        <v>8673</v>
      </c>
      <c r="E8832" s="9"/>
      <c r="F8832" s="9"/>
      <c r="G8832">
        <v>117</v>
      </c>
      <c r="H8832" t="s">
        <v>354</v>
      </c>
      <c r="I8832" t="s">
        <v>184</v>
      </c>
      <c r="J8832" t="s">
        <v>8671</v>
      </c>
      <c r="K8832" s="9"/>
      <c r="L8832" s="13">
        <f>IFERROR(_xlfn.XLOOKUP(tb_C103[[#This Row],[OS]],[1]!tb_C101[OS],[1]!tb_C101[DATA_ABERTURA]),0)</f>
        <v>45651.86478009259</v>
      </c>
      <c r="M8832" s="7" t="str">
        <f>IFERROR(_xlfn.XLOOKUP(tb_C103[[#This Row],[OS]],[1]!tb_C101[OS],[1]!tb_C101[SITUACAO_OS]),0)</f>
        <v>A</v>
      </c>
      <c r="N8832" t="str">
        <f>_xlfn.XLOOKUP(tb_C103[[#This Row],[OS]],[1]!tb_C101[OS],[1]!tb_C101[OFICINA])</f>
        <v>Mecanico</v>
      </c>
      <c r="O8832" s="14">
        <f>tb_C103[[#This Row],[FIM]] - tb_C103[[#This Row],[INICIO]]</f>
        <v>0</v>
      </c>
    </row>
    <row r="8833" spans="1:15" x14ac:dyDescent="0.25">
      <c r="B8833">
        <v>4722</v>
      </c>
      <c r="C8833">
        <v>1</v>
      </c>
      <c r="D8833" t="s">
        <v>8677</v>
      </c>
      <c r="E8833" s="9"/>
      <c r="F8833" s="9"/>
      <c r="G8833">
        <v>416</v>
      </c>
      <c r="H8833" t="s">
        <v>870</v>
      </c>
      <c r="I8833" t="s">
        <v>79</v>
      </c>
      <c r="J8833" t="s">
        <v>8671</v>
      </c>
      <c r="K8833" s="9"/>
      <c r="L8833" s="13">
        <f>IFERROR(_xlfn.XLOOKUP(tb_C103[[#This Row],[OS]],[1]!tb_C101[OS],[1]!tb_C101[DATA_ABERTURA]),0)</f>
        <v>45652.262824074074</v>
      </c>
      <c r="M8833" s="7" t="str">
        <f>IFERROR(_xlfn.XLOOKUP(tb_C103[[#This Row],[OS]],[1]!tb_C101[OS],[1]!tb_C101[SITUACAO_OS]),0)</f>
        <v>A</v>
      </c>
      <c r="N8833" t="str">
        <f>_xlfn.XLOOKUP(tb_C103[[#This Row],[OS]],[1]!tb_C101[OS],[1]!tb_C101[OFICINA])</f>
        <v>Mecanico</v>
      </c>
      <c r="O8833" s="14">
        <f>tb_C103[[#This Row],[FIM]] - tb_C103[[#This Row],[INICIO]]</f>
        <v>0</v>
      </c>
    </row>
    <row r="8834" spans="1:15" x14ac:dyDescent="0.25">
      <c r="B8834">
        <v>4723</v>
      </c>
      <c r="C8834">
        <v>3</v>
      </c>
      <c r="D8834" t="s">
        <v>8673</v>
      </c>
      <c r="E8834" s="9"/>
      <c r="F8834" s="9"/>
      <c r="G8834">
        <v>416</v>
      </c>
      <c r="H8834" t="s">
        <v>870</v>
      </c>
      <c r="I8834" t="s">
        <v>79</v>
      </c>
      <c r="J8834" t="s">
        <v>8682</v>
      </c>
      <c r="K8834" s="9"/>
      <c r="L8834" s="13">
        <f>IFERROR(_xlfn.XLOOKUP(tb_C103[[#This Row],[OS]],[1]!tb_C101[OS],[1]!tb_C101[DATA_ABERTURA]),0)</f>
        <v>45652.347893518519</v>
      </c>
      <c r="M8834" s="7" t="str">
        <f>IFERROR(_xlfn.XLOOKUP(tb_C103[[#This Row],[OS]],[1]!tb_C101[OS],[1]!tb_C101[SITUACAO_OS]),0)</f>
        <v>A</v>
      </c>
      <c r="N8834" t="str">
        <f>_xlfn.XLOOKUP(tb_C103[[#This Row],[OS]],[1]!tb_C101[OS],[1]!tb_C101[OFICINA])</f>
        <v>AUTOMATICO - TROCAR</v>
      </c>
      <c r="O8834" s="14">
        <f>tb_C103[[#This Row],[FIM]] - tb_C103[[#This Row],[INICIO]]</f>
        <v>0</v>
      </c>
    </row>
    <row r="8835" spans="1:15" x14ac:dyDescent="0.25">
      <c r="A8835" t="s">
        <v>1764</v>
      </c>
      <c r="B8835">
        <v>4724</v>
      </c>
      <c r="C8835">
        <v>3</v>
      </c>
      <c r="D8835" t="s">
        <v>8673</v>
      </c>
      <c r="E8835" s="9">
        <v>45646.3125</v>
      </c>
      <c r="F8835" s="9">
        <v>45646.333333333336</v>
      </c>
      <c r="G8835">
        <v>207</v>
      </c>
      <c r="H8835" t="s">
        <v>760</v>
      </c>
      <c r="I8835" t="s">
        <v>175</v>
      </c>
      <c r="J8835" t="s">
        <v>8671</v>
      </c>
      <c r="K8835" s="9"/>
      <c r="L8835" s="13">
        <f>IFERROR(_xlfn.XLOOKUP(tb_C103[[#This Row],[OS]],[1]!tb_C101[OS],[1]!tb_C101[DATA_ABERTURA]),0)</f>
        <v>45652.349085648151</v>
      </c>
      <c r="M8835" s="7" t="str">
        <f>IFERROR(_xlfn.XLOOKUP(tb_C103[[#This Row],[OS]],[1]!tb_C101[OS],[1]!tb_C101[SITUACAO_OS]),0)</f>
        <v>E</v>
      </c>
      <c r="N8835" t="str">
        <f>_xlfn.XLOOKUP(tb_C103[[#This Row],[OS]],[1]!tb_C101[OS],[1]!tb_C101[OFICINA])</f>
        <v>Mecanico</v>
      </c>
      <c r="O8835" s="14">
        <f>tb_C103[[#This Row],[FIM]] - tb_C103[[#This Row],[INICIO]]</f>
        <v>2.0833333335758653E-2</v>
      </c>
    </row>
    <row r="8836" spans="1:15" x14ac:dyDescent="0.25">
      <c r="A8836" t="s">
        <v>5446</v>
      </c>
      <c r="B8836">
        <v>4725</v>
      </c>
      <c r="C8836">
        <v>3</v>
      </c>
      <c r="D8836" t="s">
        <v>8673</v>
      </c>
      <c r="E8836" s="9">
        <v>45652.416666666664</v>
      </c>
      <c r="F8836" s="9">
        <v>45652.555555555555</v>
      </c>
      <c r="G8836">
        <v>113</v>
      </c>
      <c r="H8836" t="s">
        <v>213</v>
      </c>
      <c r="I8836" t="s">
        <v>184</v>
      </c>
      <c r="J8836" t="s">
        <v>8671</v>
      </c>
      <c r="K8836" s="9"/>
      <c r="L8836" s="13">
        <f>IFERROR(_xlfn.XLOOKUP(tb_C103[[#This Row],[OS]],[1]!tb_C101[OS],[1]!tb_C101[DATA_ABERTURA]),0)</f>
        <v>45652.35800925926</v>
      </c>
      <c r="M8836" s="7" t="str">
        <f>IFERROR(_xlfn.XLOOKUP(tb_C103[[#This Row],[OS]],[1]!tb_C101[OS],[1]!tb_C101[SITUACAO_OS]),0)</f>
        <v>E</v>
      </c>
      <c r="N8836" t="str">
        <f>_xlfn.XLOOKUP(tb_C103[[#This Row],[OS]],[1]!tb_C101[OS],[1]!tb_C101[OFICINA])</f>
        <v>Mecanico</v>
      </c>
      <c r="O8836" s="14">
        <f>tb_C103[[#This Row],[FIM]] - tb_C103[[#This Row],[INICIO]]</f>
        <v>0.13888888889050577</v>
      </c>
    </row>
    <row r="8837" spans="1:15" x14ac:dyDescent="0.25">
      <c r="A8837" t="s">
        <v>6398</v>
      </c>
      <c r="B8837">
        <v>4726</v>
      </c>
      <c r="C8837">
        <v>3</v>
      </c>
      <c r="D8837" t="s">
        <v>8673</v>
      </c>
      <c r="E8837" s="9">
        <v>45652.333333333336</v>
      </c>
      <c r="F8837" s="9">
        <v>45652.375</v>
      </c>
      <c r="G8837">
        <v>417</v>
      </c>
      <c r="H8837" t="s">
        <v>927</v>
      </c>
      <c r="I8837" t="s">
        <v>79</v>
      </c>
      <c r="J8837" t="s">
        <v>8671</v>
      </c>
      <c r="K8837" s="9"/>
      <c r="L8837" s="13">
        <f>IFERROR(_xlfn.XLOOKUP(tb_C103[[#This Row],[OS]],[1]!tb_C101[OS],[1]!tb_C101[DATA_ABERTURA]),0)</f>
        <v>45652.38045138889</v>
      </c>
      <c r="M8837" s="7" t="str">
        <f>IFERROR(_xlfn.XLOOKUP(tb_C103[[#This Row],[OS]],[1]!tb_C101[OS],[1]!tb_C101[SITUACAO_OS]),0)</f>
        <v>E</v>
      </c>
      <c r="N8837" t="str">
        <f>_xlfn.XLOOKUP(tb_C103[[#This Row],[OS]],[1]!tb_C101[OS],[1]!tb_C101[OFICINA])</f>
        <v>Mecanico</v>
      </c>
      <c r="O8837" s="14">
        <f>tb_C103[[#This Row],[FIM]] - tb_C103[[#This Row],[INICIO]]</f>
        <v>4.1666666664241347E-2</v>
      </c>
    </row>
    <row r="8838" spans="1:15" x14ac:dyDescent="0.25">
      <c r="B8838">
        <v>4727</v>
      </c>
      <c r="C8838">
        <v>3</v>
      </c>
      <c r="D8838" t="s">
        <v>8673</v>
      </c>
      <c r="E8838" s="9"/>
      <c r="F8838" s="9"/>
      <c r="G8838">
        <v>417</v>
      </c>
      <c r="H8838" t="s">
        <v>927</v>
      </c>
      <c r="I8838" t="s">
        <v>79</v>
      </c>
      <c r="J8838" t="s">
        <v>8682</v>
      </c>
      <c r="K8838" s="9">
        <v>45670.603263888886</v>
      </c>
      <c r="L8838" s="13">
        <f>IFERROR(_xlfn.XLOOKUP(tb_C103[[#This Row],[OS]],[1]!tb_C101[OS],[1]!tb_C101[DATA_ABERTURA]),0)</f>
        <v>45652.54283564815</v>
      </c>
      <c r="M8838" s="7" t="str">
        <f>IFERROR(_xlfn.XLOOKUP(tb_C103[[#This Row],[OS]],[1]!tb_C101[OS],[1]!tb_C101[SITUACAO_OS]),0)</f>
        <v>F</v>
      </c>
      <c r="N8838" t="str">
        <f>_xlfn.XLOOKUP(tb_C103[[#This Row],[OS]],[1]!tb_C101[OS],[1]!tb_C101[OFICINA])</f>
        <v>AUTOMATICO - TROCAR</v>
      </c>
      <c r="O8838" s="14">
        <f>tb_C103[[#This Row],[FIM]] - tb_C103[[#This Row],[INICIO]]</f>
        <v>0</v>
      </c>
    </row>
    <row r="8839" spans="1:15" x14ac:dyDescent="0.25">
      <c r="B8839">
        <v>4728</v>
      </c>
      <c r="C8839">
        <v>3</v>
      </c>
      <c r="D8839" t="s">
        <v>8673</v>
      </c>
      <c r="E8839" s="9"/>
      <c r="F8839" s="9"/>
      <c r="G8839">
        <v>116</v>
      </c>
      <c r="H8839" t="s">
        <v>290</v>
      </c>
      <c r="I8839" t="s">
        <v>184</v>
      </c>
      <c r="J8839" t="s">
        <v>8682</v>
      </c>
      <c r="K8839" s="9">
        <v>45670.602754629632</v>
      </c>
      <c r="L8839" s="13">
        <f>IFERROR(_xlfn.XLOOKUP(tb_C103[[#This Row],[OS]],[1]!tb_C101[OS],[1]!tb_C101[DATA_ABERTURA]),0)</f>
        <v>45652.68240740741</v>
      </c>
      <c r="M8839" s="7" t="str">
        <f>IFERROR(_xlfn.XLOOKUP(tb_C103[[#This Row],[OS]],[1]!tb_C101[OS],[1]!tb_C101[SITUACAO_OS]),0)</f>
        <v>F</v>
      </c>
      <c r="N8839" t="str">
        <f>_xlfn.XLOOKUP(tb_C103[[#This Row],[OS]],[1]!tb_C101[OS],[1]!tb_C101[OFICINA])</f>
        <v>AUTOMATICO - TROCAR</v>
      </c>
      <c r="O8839" s="14">
        <f>tb_C103[[#This Row],[FIM]] - tb_C103[[#This Row],[INICIO]]</f>
        <v>0</v>
      </c>
    </row>
    <row r="8840" spans="1:15" x14ac:dyDescent="0.25">
      <c r="B8840">
        <v>4729</v>
      </c>
      <c r="C8840">
        <v>3</v>
      </c>
      <c r="D8840" t="s">
        <v>8673</v>
      </c>
      <c r="E8840" s="9"/>
      <c r="F8840" s="9"/>
      <c r="G8840">
        <v>116</v>
      </c>
      <c r="H8840" t="s">
        <v>290</v>
      </c>
      <c r="I8840" t="s">
        <v>184</v>
      </c>
      <c r="J8840" t="s">
        <v>8682</v>
      </c>
      <c r="K8840" s="9">
        <v>45670.602951388886</v>
      </c>
      <c r="L8840" s="13">
        <f>IFERROR(_xlfn.XLOOKUP(tb_C103[[#This Row],[OS]],[1]!tb_C101[OS],[1]!tb_C101[DATA_ABERTURA]),0)</f>
        <v>45653.13144675926</v>
      </c>
      <c r="M8840" s="7" t="str">
        <f>IFERROR(_xlfn.XLOOKUP(tb_C103[[#This Row],[OS]],[1]!tb_C101[OS],[1]!tb_C101[SITUACAO_OS]),0)</f>
        <v>F</v>
      </c>
      <c r="N8840" t="str">
        <f>_xlfn.XLOOKUP(tb_C103[[#This Row],[OS]],[1]!tb_C101[OS],[1]!tb_C101[OFICINA])</f>
        <v>AUTOMATICO - TROCAR</v>
      </c>
      <c r="O8840" s="14">
        <f>tb_C103[[#This Row],[FIM]] - tb_C103[[#This Row],[INICIO]]</f>
        <v>0</v>
      </c>
    </row>
    <row r="8841" spans="1:15" x14ac:dyDescent="0.25">
      <c r="B8841">
        <v>4730</v>
      </c>
      <c r="C8841">
        <v>3</v>
      </c>
      <c r="D8841" t="s">
        <v>8673</v>
      </c>
      <c r="E8841" s="9"/>
      <c r="F8841" s="9"/>
      <c r="G8841">
        <v>116</v>
      </c>
      <c r="H8841" t="s">
        <v>290</v>
      </c>
      <c r="I8841" t="s">
        <v>184</v>
      </c>
      <c r="J8841" t="s">
        <v>8671</v>
      </c>
      <c r="K8841" s="9"/>
      <c r="L8841" s="13">
        <f>IFERROR(_xlfn.XLOOKUP(tb_C103[[#This Row],[OS]],[1]!tb_C101[OS],[1]!tb_C101[DATA_ABERTURA]),0)</f>
        <v>45653.154317129629</v>
      </c>
      <c r="M8841" s="7" t="str">
        <f>IFERROR(_xlfn.XLOOKUP(tb_C103[[#This Row],[OS]],[1]!tb_C101[OS],[1]!tb_C101[SITUACAO_OS]),0)</f>
        <v>A</v>
      </c>
      <c r="N8841" t="str">
        <f>_xlfn.XLOOKUP(tb_C103[[#This Row],[OS]],[1]!tb_C101[OS],[1]!tb_C101[OFICINA])</f>
        <v>Mecanico</v>
      </c>
      <c r="O8841" s="14">
        <f>tb_C103[[#This Row],[FIM]] - tb_C103[[#This Row],[INICIO]]</f>
        <v>0</v>
      </c>
    </row>
    <row r="8842" spans="1:15" x14ac:dyDescent="0.25">
      <c r="B8842">
        <v>4731</v>
      </c>
      <c r="C8842">
        <v>3</v>
      </c>
      <c r="D8842" t="s">
        <v>8673</v>
      </c>
      <c r="E8842" s="9"/>
      <c r="F8842" s="9"/>
      <c r="G8842">
        <v>112</v>
      </c>
      <c r="H8842" t="s">
        <v>237</v>
      </c>
      <c r="I8842" t="s">
        <v>184</v>
      </c>
      <c r="J8842" t="s">
        <v>8671</v>
      </c>
      <c r="K8842" s="9"/>
      <c r="L8842" s="13">
        <f>IFERROR(_xlfn.XLOOKUP(tb_C103[[#This Row],[OS]],[1]!tb_C101[OS],[1]!tb_C101[DATA_ABERTURA]),0)</f>
        <v>45653.578518518516</v>
      </c>
      <c r="M8842" s="7" t="str">
        <f>IFERROR(_xlfn.XLOOKUP(tb_C103[[#This Row],[OS]],[1]!tb_C101[OS],[1]!tb_C101[SITUACAO_OS]),0)</f>
        <v>A</v>
      </c>
      <c r="N8842" t="str">
        <f>_xlfn.XLOOKUP(tb_C103[[#This Row],[OS]],[1]!tb_C101[OS],[1]!tb_C101[OFICINA])</f>
        <v>Mecanico</v>
      </c>
      <c r="O8842" s="14">
        <f>tb_C103[[#This Row],[FIM]] - tb_C103[[#This Row],[INICIO]]</f>
        <v>0</v>
      </c>
    </row>
    <row r="8843" spans="1:15" x14ac:dyDescent="0.25">
      <c r="A8843" t="s">
        <v>6398</v>
      </c>
      <c r="B8843">
        <v>4732</v>
      </c>
      <c r="C8843">
        <v>3</v>
      </c>
      <c r="D8843" t="s">
        <v>8673</v>
      </c>
      <c r="E8843" s="9">
        <v>45653.666666666664</v>
      </c>
      <c r="F8843" s="9">
        <v>45653.694444444445</v>
      </c>
      <c r="G8843">
        <v>506</v>
      </c>
      <c r="H8843" t="s">
        <v>819</v>
      </c>
      <c r="I8843" t="s">
        <v>24</v>
      </c>
      <c r="J8843" t="s">
        <v>8671</v>
      </c>
      <c r="K8843" s="9"/>
      <c r="L8843" s="13">
        <f>IFERROR(_xlfn.XLOOKUP(tb_C103[[#This Row],[OS]],[1]!tb_C101[OS],[1]!tb_C101[DATA_ABERTURA]),0)</f>
        <v>45653.689768518518</v>
      </c>
      <c r="M8843" s="7" t="str">
        <f>IFERROR(_xlfn.XLOOKUP(tb_C103[[#This Row],[OS]],[1]!tb_C101[OS],[1]!tb_C101[SITUACAO_OS]),0)</f>
        <v>E</v>
      </c>
      <c r="N8843" t="str">
        <f>_xlfn.XLOOKUP(tb_C103[[#This Row],[OS]],[1]!tb_C101[OS],[1]!tb_C101[OFICINA])</f>
        <v>Mecanico</v>
      </c>
      <c r="O8843" s="14">
        <f>tb_C103[[#This Row],[FIM]] - tb_C103[[#This Row],[INICIO]]</f>
        <v>2.7777777781011537E-2</v>
      </c>
    </row>
    <row r="8844" spans="1:15" x14ac:dyDescent="0.25">
      <c r="B8844">
        <v>4733</v>
      </c>
      <c r="C8844">
        <v>3</v>
      </c>
      <c r="D8844" t="s">
        <v>8673</v>
      </c>
      <c r="E8844" s="9"/>
      <c r="F8844" s="9"/>
      <c r="G8844">
        <v>506</v>
      </c>
      <c r="H8844" t="s">
        <v>819</v>
      </c>
      <c r="I8844" t="s">
        <v>24</v>
      </c>
      <c r="J8844" t="s">
        <v>8682</v>
      </c>
      <c r="K8844" s="9"/>
      <c r="L8844" s="13">
        <f>IFERROR(_xlfn.XLOOKUP(tb_C103[[#This Row],[OS]],[1]!tb_C101[OS],[1]!tb_C101[DATA_ABERTURA]),0)</f>
        <v>45653.703750000001</v>
      </c>
      <c r="M8844" s="7" t="str">
        <f>IFERROR(_xlfn.XLOOKUP(tb_C103[[#This Row],[OS]],[1]!tb_C101[OS],[1]!tb_C101[SITUACAO_OS]),0)</f>
        <v>A</v>
      </c>
      <c r="N8844" t="str">
        <f>_xlfn.XLOOKUP(tb_C103[[#This Row],[OS]],[1]!tb_C101[OS],[1]!tb_C101[OFICINA])</f>
        <v>AUTOMATICO - TROCAR</v>
      </c>
      <c r="O8844" s="14">
        <f>tb_C103[[#This Row],[FIM]] - tb_C103[[#This Row],[INICIO]]</f>
        <v>0</v>
      </c>
    </row>
    <row r="8845" spans="1:15" x14ac:dyDescent="0.25">
      <c r="A8845" t="s">
        <v>6807</v>
      </c>
      <c r="B8845">
        <v>4734</v>
      </c>
      <c r="C8845">
        <v>3</v>
      </c>
      <c r="D8845" t="s">
        <v>8673</v>
      </c>
      <c r="E8845" s="9">
        <v>45654.147916666669</v>
      </c>
      <c r="F8845" s="9">
        <v>45654.15625</v>
      </c>
      <c r="G8845">
        <v>206</v>
      </c>
      <c r="H8845" t="s">
        <v>793</v>
      </c>
      <c r="I8845" t="s">
        <v>175</v>
      </c>
      <c r="J8845" t="s">
        <v>8671</v>
      </c>
      <c r="K8845" s="9">
        <v>45694.499571759261</v>
      </c>
      <c r="L8845" s="13">
        <f>IFERROR(_xlfn.XLOOKUP(tb_C103[[#This Row],[OS]],[1]!tb_C101[OS],[1]!tb_C101[DATA_ABERTURA]),0)</f>
        <v>45654.148518518516</v>
      </c>
      <c r="M8845" s="7" t="str">
        <f>IFERROR(_xlfn.XLOOKUP(tb_C103[[#This Row],[OS]],[1]!tb_C101[OS],[1]!tb_C101[SITUACAO_OS]),0)</f>
        <v>F</v>
      </c>
      <c r="N8845" t="str">
        <f>_xlfn.XLOOKUP(tb_C103[[#This Row],[OS]],[1]!tb_C101[OS],[1]!tb_C101[OFICINA])</f>
        <v>Mecanico</v>
      </c>
      <c r="O8845" s="14">
        <f>tb_C103[[#This Row],[FIM]] - tb_C103[[#This Row],[INICIO]]</f>
        <v>8.333333331393078E-3</v>
      </c>
    </row>
    <row r="8846" spans="1:15" x14ac:dyDescent="0.25">
      <c r="B8846">
        <v>4735</v>
      </c>
      <c r="C8846">
        <v>3</v>
      </c>
      <c r="D8846" t="s">
        <v>8673</v>
      </c>
      <c r="E8846" s="9"/>
      <c r="F8846" s="9"/>
      <c r="G8846">
        <v>417</v>
      </c>
      <c r="H8846" t="s">
        <v>927</v>
      </c>
      <c r="I8846" t="s">
        <v>79</v>
      </c>
      <c r="J8846" t="s">
        <v>8682</v>
      </c>
      <c r="K8846" s="9">
        <v>45666.708599537036</v>
      </c>
      <c r="L8846" s="13">
        <f>IFERROR(_xlfn.XLOOKUP(tb_C103[[#This Row],[OS]],[1]!tb_C101[OS],[1]!tb_C101[DATA_ABERTURA]),0)</f>
        <v>45654.544085648151</v>
      </c>
      <c r="M8846" s="7" t="str">
        <f>IFERROR(_xlfn.XLOOKUP(tb_C103[[#This Row],[OS]],[1]!tb_C101[OS],[1]!tb_C101[SITUACAO_OS]),0)</f>
        <v>F</v>
      </c>
      <c r="N8846" t="str">
        <f>_xlfn.XLOOKUP(tb_C103[[#This Row],[OS]],[1]!tb_C101[OS],[1]!tb_C101[OFICINA])</f>
        <v>AUTOMATICO - TROCAR</v>
      </c>
      <c r="O8846" s="14">
        <f>tb_C103[[#This Row],[FIM]] - tb_C103[[#This Row],[INICIO]]</f>
        <v>0</v>
      </c>
    </row>
    <row r="8847" spans="1:15" x14ac:dyDescent="0.25">
      <c r="B8847">
        <v>4736</v>
      </c>
      <c r="C8847">
        <v>3</v>
      </c>
      <c r="D8847" t="s">
        <v>8673</v>
      </c>
      <c r="E8847" s="9"/>
      <c r="F8847" s="9"/>
      <c r="G8847">
        <v>118</v>
      </c>
      <c r="H8847" t="s">
        <v>1349</v>
      </c>
      <c r="I8847" t="s">
        <v>184</v>
      </c>
      <c r="J8847" t="s">
        <v>8682</v>
      </c>
      <c r="K8847" s="9">
        <v>45666.700127314813</v>
      </c>
      <c r="L8847" s="13">
        <f>IFERROR(_xlfn.XLOOKUP(tb_C103[[#This Row],[OS]],[1]!tb_C101[OS],[1]!tb_C101[DATA_ABERTURA]),0)</f>
        <v>45654.744895833333</v>
      </c>
      <c r="M8847" s="7" t="str">
        <f>IFERROR(_xlfn.XLOOKUP(tb_C103[[#This Row],[OS]],[1]!tb_C101[OS],[1]!tb_C101[SITUACAO_OS]),0)</f>
        <v>F</v>
      </c>
      <c r="N8847" t="str">
        <f>_xlfn.XLOOKUP(tb_C103[[#This Row],[OS]],[1]!tb_C101[OS],[1]!tb_C101[OFICINA])</f>
        <v>AUTOMATICO - TROCAR</v>
      </c>
      <c r="O8847" s="14">
        <f>tb_C103[[#This Row],[FIM]] - tb_C103[[#This Row],[INICIO]]</f>
        <v>0</v>
      </c>
    </row>
    <row r="8848" spans="1:15" x14ac:dyDescent="0.25">
      <c r="B8848">
        <v>4737</v>
      </c>
      <c r="C8848">
        <v>3</v>
      </c>
      <c r="D8848" t="s">
        <v>8673</v>
      </c>
      <c r="E8848" s="9"/>
      <c r="F8848" s="9"/>
      <c r="G8848">
        <v>117</v>
      </c>
      <c r="H8848" t="s">
        <v>354</v>
      </c>
      <c r="I8848" t="s">
        <v>184</v>
      </c>
      <c r="J8848" t="s">
        <v>8682</v>
      </c>
      <c r="K8848" s="9">
        <v>45666.699953703705</v>
      </c>
      <c r="L8848" s="13">
        <f>IFERROR(_xlfn.XLOOKUP(tb_C103[[#This Row],[OS]],[1]!tb_C101[OS],[1]!tb_C101[DATA_ABERTURA]),0)</f>
        <v>45655.251157407409</v>
      </c>
      <c r="M8848" s="7" t="str">
        <f>IFERROR(_xlfn.XLOOKUP(tb_C103[[#This Row],[OS]],[1]!tb_C101[OS],[1]!tb_C101[SITUACAO_OS]),0)</f>
        <v>F</v>
      </c>
      <c r="N8848" t="str">
        <f>_xlfn.XLOOKUP(tb_C103[[#This Row],[OS]],[1]!tb_C101[OS],[1]!tb_C101[OFICINA])</f>
        <v>AUTOMATICO - TROCAR</v>
      </c>
      <c r="O8848" s="14">
        <f>tb_C103[[#This Row],[FIM]] - tb_C103[[#This Row],[INICIO]]</f>
        <v>0</v>
      </c>
    </row>
    <row r="8849" spans="1:15" x14ac:dyDescent="0.25">
      <c r="B8849">
        <v>4738</v>
      </c>
      <c r="C8849">
        <v>3</v>
      </c>
      <c r="D8849" t="s">
        <v>8673</v>
      </c>
      <c r="E8849" s="9"/>
      <c r="F8849" s="9"/>
      <c r="G8849">
        <v>116</v>
      </c>
      <c r="H8849" t="s">
        <v>290</v>
      </c>
      <c r="I8849" t="s">
        <v>184</v>
      </c>
      <c r="J8849" t="s">
        <v>8682</v>
      </c>
      <c r="K8849" s="9">
        <v>45666.699791666666</v>
      </c>
      <c r="L8849" s="13">
        <f>IFERROR(_xlfn.XLOOKUP(tb_C103[[#This Row],[OS]],[1]!tb_C101[OS],[1]!tb_C101[DATA_ABERTURA]),0)</f>
        <v>45655.285555555558</v>
      </c>
      <c r="M8849" s="7" t="str">
        <f>IFERROR(_xlfn.XLOOKUP(tb_C103[[#This Row],[OS]],[1]!tb_C101[OS],[1]!tb_C101[SITUACAO_OS]),0)</f>
        <v>F</v>
      </c>
      <c r="N8849" t="str">
        <f>_xlfn.XLOOKUP(tb_C103[[#This Row],[OS]],[1]!tb_C101[OS],[1]!tb_C101[OFICINA])</f>
        <v>AUTOMATICO - TROCAR</v>
      </c>
      <c r="O8849" s="14">
        <f>tb_C103[[#This Row],[FIM]] - tb_C103[[#This Row],[INICIO]]</f>
        <v>0</v>
      </c>
    </row>
    <row r="8850" spans="1:15" x14ac:dyDescent="0.25">
      <c r="B8850">
        <v>4739</v>
      </c>
      <c r="C8850">
        <v>3</v>
      </c>
      <c r="D8850" t="s">
        <v>8673</v>
      </c>
      <c r="E8850" s="9"/>
      <c r="F8850" s="9"/>
      <c r="G8850">
        <v>417</v>
      </c>
      <c r="H8850" t="s">
        <v>927</v>
      </c>
      <c r="I8850" t="s">
        <v>79</v>
      </c>
      <c r="J8850" t="s">
        <v>8682</v>
      </c>
      <c r="K8850" s="9">
        <v>45666.699675925927</v>
      </c>
      <c r="L8850" s="13">
        <f>IFERROR(_xlfn.XLOOKUP(tb_C103[[#This Row],[OS]],[1]!tb_C101[OS],[1]!tb_C101[DATA_ABERTURA]),0)</f>
        <v>45655.414907407408</v>
      </c>
      <c r="M8850" s="7" t="str">
        <f>IFERROR(_xlfn.XLOOKUP(tb_C103[[#This Row],[OS]],[1]!tb_C101[OS],[1]!tb_C101[SITUACAO_OS]),0)</f>
        <v>F</v>
      </c>
      <c r="N8850" t="str">
        <f>_xlfn.XLOOKUP(tb_C103[[#This Row],[OS]],[1]!tb_C101[OS],[1]!tb_C101[OFICINA])</f>
        <v>AUTOMATICO - TROCAR</v>
      </c>
      <c r="O8850" s="14">
        <f>tb_C103[[#This Row],[FIM]] - tb_C103[[#This Row],[INICIO]]</f>
        <v>0</v>
      </c>
    </row>
    <row r="8851" spans="1:15" x14ac:dyDescent="0.25">
      <c r="A8851" t="s">
        <v>1764</v>
      </c>
      <c r="B8851">
        <v>4740</v>
      </c>
      <c r="C8851">
        <v>3</v>
      </c>
      <c r="D8851" t="s">
        <v>8673</v>
      </c>
      <c r="E8851" s="9">
        <v>45659.333333333336</v>
      </c>
      <c r="F8851" s="9">
        <v>45659.583333333336</v>
      </c>
      <c r="G8851">
        <v>508</v>
      </c>
      <c r="H8851" t="s">
        <v>7540</v>
      </c>
      <c r="I8851" t="s">
        <v>24</v>
      </c>
      <c r="J8851" t="s">
        <v>8674</v>
      </c>
      <c r="K8851" s="9">
        <v>45726.416250000002</v>
      </c>
      <c r="L8851" s="13">
        <f>IFERROR(_xlfn.XLOOKUP(tb_C103[[#This Row],[OS]],[1]!tb_C101[OS],[1]!tb_C101[DATA_ABERTURA]),0)</f>
        <v>45659.350185185183</v>
      </c>
      <c r="M8851" s="7" t="str">
        <f>IFERROR(_xlfn.XLOOKUP(tb_C103[[#This Row],[OS]],[1]!tb_C101[OS],[1]!tb_C101[SITUACAO_OS]),0)</f>
        <v>F</v>
      </c>
      <c r="N8851" t="str">
        <f>_xlfn.XLOOKUP(tb_C103[[#This Row],[OS]],[1]!tb_C101[OS],[1]!tb_C101[OFICINA])</f>
        <v>Eletrico</v>
      </c>
      <c r="O8851" s="14">
        <f>tb_C103[[#This Row],[FIM]] - tb_C103[[#This Row],[INICIO]]</f>
        <v>0.25</v>
      </c>
    </row>
    <row r="8852" spans="1:15" x14ac:dyDescent="0.25">
      <c r="A8852" t="s">
        <v>4080</v>
      </c>
      <c r="B8852">
        <v>4740</v>
      </c>
      <c r="C8852">
        <v>3</v>
      </c>
      <c r="D8852" t="s">
        <v>8673</v>
      </c>
      <c r="E8852" s="9">
        <v>45659.333333333336</v>
      </c>
      <c r="F8852" s="9">
        <v>45659.583333333336</v>
      </c>
      <c r="G8852">
        <v>508</v>
      </c>
      <c r="H8852" t="s">
        <v>7540</v>
      </c>
      <c r="I8852" t="s">
        <v>24</v>
      </c>
      <c r="J8852" t="s">
        <v>8674</v>
      </c>
      <c r="K8852" s="9">
        <v>45726.416250000002</v>
      </c>
      <c r="L8852" s="13">
        <f>IFERROR(_xlfn.XLOOKUP(tb_C103[[#This Row],[OS]],[1]!tb_C101[OS],[1]!tb_C101[DATA_ABERTURA]),0)</f>
        <v>45659.350185185183</v>
      </c>
      <c r="M8852" s="7" t="str">
        <f>IFERROR(_xlfn.XLOOKUP(tb_C103[[#This Row],[OS]],[1]!tb_C101[OS],[1]!tb_C101[SITUACAO_OS]),0)</f>
        <v>F</v>
      </c>
      <c r="N8852" t="str">
        <f>_xlfn.XLOOKUP(tb_C103[[#This Row],[OS]],[1]!tb_C101[OS],[1]!tb_C101[OFICINA])</f>
        <v>Eletrico</v>
      </c>
      <c r="O8852" s="14">
        <f>tb_C103[[#This Row],[FIM]] - tb_C103[[#This Row],[INICIO]]</f>
        <v>0.25</v>
      </c>
    </row>
    <row r="8853" spans="1:15" x14ac:dyDescent="0.25">
      <c r="A8853" t="s">
        <v>8330</v>
      </c>
      <c r="B8853">
        <v>4740</v>
      </c>
      <c r="C8853">
        <v>3</v>
      </c>
      <c r="D8853" t="s">
        <v>8673</v>
      </c>
      <c r="E8853" s="9">
        <v>45659.333333333336</v>
      </c>
      <c r="F8853" s="9">
        <v>45659.583333333336</v>
      </c>
      <c r="G8853">
        <v>508</v>
      </c>
      <c r="H8853" t="s">
        <v>7540</v>
      </c>
      <c r="I8853" t="s">
        <v>24</v>
      </c>
      <c r="J8853" t="s">
        <v>8674</v>
      </c>
      <c r="K8853" s="9">
        <v>45726.416250000002</v>
      </c>
      <c r="L8853" s="13">
        <f>IFERROR(_xlfn.XLOOKUP(tb_C103[[#This Row],[OS]],[1]!tb_C101[OS],[1]!tb_C101[DATA_ABERTURA]),0)</f>
        <v>45659.350185185183</v>
      </c>
      <c r="M8853" s="7" t="str">
        <f>IFERROR(_xlfn.XLOOKUP(tb_C103[[#This Row],[OS]],[1]!tb_C101[OS],[1]!tb_C101[SITUACAO_OS]),0)</f>
        <v>F</v>
      </c>
      <c r="N8853" t="str">
        <f>_xlfn.XLOOKUP(tb_C103[[#This Row],[OS]],[1]!tb_C101[OS],[1]!tb_C101[OFICINA])</f>
        <v>Eletrico</v>
      </c>
      <c r="O8853" s="14">
        <f>tb_C103[[#This Row],[FIM]] - tb_C103[[#This Row],[INICIO]]</f>
        <v>0.25</v>
      </c>
    </row>
    <row r="8854" spans="1:15" x14ac:dyDescent="0.25">
      <c r="A8854" t="s">
        <v>1764</v>
      </c>
      <c r="B8854">
        <v>4740</v>
      </c>
      <c r="C8854">
        <v>3</v>
      </c>
      <c r="D8854" t="s">
        <v>8673</v>
      </c>
      <c r="E8854" s="9">
        <v>45659.333333333336</v>
      </c>
      <c r="F8854" s="9">
        <v>45659.583333333336</v>
      </c>
      <c r="G8854">
        <v>508</v>
      </c>
      <c r="H8854" t="s">
        <v>7540</v>
      </c>
      <c r="I8854" t="s">
        <v>24</v>
      </c>
      <c r="J8854" t="s">
        <v>8674</v>
      </c>
      <c r="K8854" s="9">
        <v>45726.416250000002</v>
      </c>
      <c r="L8854" s="13">
        <f>IFERROR(_xlfn.XLOOKUP(tb_C103[[#This Row],[OS]],[1]!tb_C101[OS],[1]!tb_C101[DATA_ABERTURA]),0)</f>
        <v>45659.350185185183</v>
      </c>
      <c r="M8854" s="7" t="str">
        <f>IFERROR(_xlfn.XLOOKUP(tb_C103[[#This Row],[OS]],[1]!tb_C101[OS],[1]!tb_C101[SITUACAO_OS]),0)</f>
        <v>F</v>
      </c>
      <c r="N8854" t="str">
        <f>_xlfn.XLOOKUP(tb_C103[[#This Row],[OS]],[1]!tb_C101[OS],[1]!tb_C101[OFICINA])</f>
        <v>Eletrico</v>
      </c>
      <c r="O8854" s="14">
        <f>tb_C103[[#This Row],[FIM]] - tb_C103[[#This Row],[INICIO]]</f>
        <v>0.25</v>
      </c>
    </row>
    <row r="8855" spans="1:15" x14ac:dyDescent="0.25">
      <c r="A8855" t="s">
        <v>4080</v>
      </c>
      <c r="B8855">
        <v>4740</v>
      </c>
      <c r="C8855">
        <v>3</v>
      </c>
      <c r="D8855" t="s">
        <v>8673</v>
      </c>
      <c r="E8855" s="9">
        <v>45659.333333333336</v>
      </c>
      <c r="F8855" s="9">
        <v>45659.583333333336</v>
      </c>
      <c r="G8855">
        <v>508</v>
      </c>
      <c r="H8855" t="s">
        <v>7540</v>
      </c>
      <c r="I8855" t="s">
        <v>24</v>
      </c>
      <c r="J8855" t="s">
        <v>8674</v>
      </c>
      <c r="K8855" s="9">
        <v>45726.416250000002</v>
      </c>
      <c r="L8855" s="13">
        <f>IFERROR(_xlfn.XLOOKUP(tb_C103[[#This Row],[OS]],[1]!tb_C101[OS],[1]!tb_C101[DATA_ABERTURA]),0)</f>
        <v>45659.350185185183</v>
      </c>
      <c r="M8855" s="7" t="str">
        <f>IFERROR(_xlfn.XLOOKUP(tb_C103[[#This Row],[OS]],[1]!tb_C101[OS],[1]!tb_C101[SITUACAO_OS]),0)</f>
        <v>F</v>
      </c>
      <c r="N8855" t="str">
        <f>_xlfn.XLOOKUP(tb_C103[[#This Row],[OS]],[1]!tb_C101[OS],[1]!tb_C101[OFICINA])</f>
        <v>Eletrico</v>
      </c>
      <c r="O8855" s="14">
        <f>tb_C103[[#This Row],[FIM]] - tb_C103[[#This Row],[INICIO]]</f>
        <v>0.25</v>
      </c>
    </row>
    <row r="8856" spans="1:15" x14ac:dyDescent="0.25">
      <c r="A8856" t="s">
        <v>8330</v>
      </c>
      <c r="B8856">
        <v>4740</v>
      </c>
      <c r="C8856">
        <v>3</v>
      </c>
      <c r="D8856" t="s">
        <v>8673</v>
      </c>
      <c r="E8856" s="9">
        <v>45659.333333333336</v>
      </c>
      <c r="F8856" s="9">
        <v>45659.583333333336</v>
      </c>
      <c r="G8856">
        <v>508</v>
      </c>
      <c r="H8856" t="s">
        <v>7540</v>
      </c>
      <c r="I8856" t="s">
        <v>24</v>
      </c>
      <c r="J8856" t="s">
        <v>8674</v>
      </c>
      <c r="K8856" s="9">
        <v>45726.416250000002</v>
      </c>
      <c r="L8856" s="13">
        <f>IFERROR(_xlfn.XLOOKUP(tb_C103[[#This Row],[OS]],[1]!tb_C101[OS],[1]!tb_C101[DATA_ABERTURA]),0)</f>
        <v>45659.350185185183</v>
      </c>
      <c r="M8856" s="7" t="str">
        <f>IFERROR(_xlfn.XLOOKUP(tb_C103[[#This Row],[OS]],[1]!tb_C101[OS],[1]!tb_C101[SITUACAO_OS]),0)</f>
        <v>F</v>
      </c>
      <c r="N8856" t="str">
        <f>_xlfn.XLOOKUP(tb_C103[[#This Row],[OS]],[1]!tb_C101[OS],[1]!tb_C101[OFICINA])</f>
        <v>Eletrico</v>
      </c>
      <c r="O8856" s="14">
        <f>tb_C103[[#This Row],[FIM]] - tb_C103[[#This Row],[INICIO]]</f>
        <v>0.25</v>
      </c>
    </row>
    <row r="8857" spans="1:15" x14ac:dyDescent="0.25">
      <c r="A8857" t="s">
        <v>1764</v>
      </c>
      <c r="B8857">
        <v>4740</v>
      </c>
      <c r="C8857">
        <v>3</v>
      </c>
      <c r="D8857" t="s">
        <v>8673</v>
      </c>
      <c r="E8857" s="9">
        <v>45659.416666666664</v>
      </c>
      <c r="F8857" s="9">
        <v>45659.583333333336</v>
      </c>
      <c r="G8857">
        <v>508</v>
      </c>
      <c r="H8857" t="s">
        <v>7540</v>
      </c>
      <c r="I8857" t="s">
        <v>24</v>
      </c>
      <c r="J8857" t="s">
        <v>8674</v>
      </c>
      <c r="K8857" s="9">
        <v>45726.416250000002</v>
      </c>
      <c r="L8857" s="13">
        <f>IFERROR(_xlfn.XLOOKUP(tb_C103[[#This Row],[OS]],[1]!tb_C101[OS],[1]!tb_C101[DATA_ABERTURA]),0)</f>
        <v>45659.350185185183</v>
      </c>
      <c r="M8857" s="7" t="str">
        <f>IFERROR(_xlfn.XLOOKUP(tb_C103[[#This Row],[OS]],[1]!tb_C101[OS],[1]!tb_C101[SITUACAO_OS]),0)</f>
        <v>F</v>
      </c>
      <c r="N8857" t="str">
        <f>_xlfn.XLOOKUP(tb_C103[[#This Row],[OS]],[1]!tb_C101[OS],[1]!tb_C101[OFICINA])</f>
        <v>Eletrico</v>
      </c>
      <c r="O8857" s="14">
        <f>tb_C103[[#This Row],[FIM]] - tb_C103[[#This Row],[INICIO]]</f>
        <v>0.16666666667151731</v>
      </c>
    </row>
    <row r="8858" spans="1:15" x14ac:dyDescent="0.25">
      <c r="A8858" t="s">
        <v>4080</v>
      </c>
      <c r="B8858">
        <v>4740</v>
      </c>
      <c r="C8858">
        <v>3</v>
      </c>
      <c r="D8858" t="s">
        <v>8673</v>
      </c>
      <c r="E8858" s="9">
        <v>45659.416666666664</v>
      </c>
      <c r="F8858" s="9">
        <v>45659.583333333336</v>
      </c>
      <c r="G8858">
        <v>508</v>
      </c>
      <c r="H8858" t="s">
        <v>7540</v>
      </c>
      <c r="I8858" t="s">
        <v>24</v>
      </c>
      <c r="J8858" t="s">
        <v>8674</v>
      </c>
      <c r="K8858" s="9">
        <v>45726.416250000002</v>
      </c>
      <c r="L8858" s="13">
        <f>IFERROR(_xlfn.XLOOKUP(tb_C103[[#This Row],[OS]],[1]!tb_C101[OS],[1]!tb_C101[DATA_ABERTURA]),0)</f>
        <v>45659.350185185183</v>
      </c>
      <c r="M8858" s="7" t="str">
        <f>IFERROR(_xlfn.XLOOKUP(tb_C103[[#This Row],[OS]],[1]!tb_C101[OS],[1]!tb_C101[SITUACAO_OS]),0)</f>
        <v>F</v>
      </c>
      <c r="N8858" t="str">
        <f>_xlfn.XLOOKUP(tb_C103[[#This Row],[OS]],[1]!tb_C101[OS],[1]!tb_C101[OFICINA])</f>
        <v>Eletrico</v>
      </c>
      <c r="O8858" s="14">
        <f>tb_C103[[#This Row],[FIM]] - tb_C103[[#This Row],[INICIO]]</f>
        <v>0.16666666667151731</v>
      </c>
    </row>
    <row r="8859" spans="1:15" x14ac:dyDescent="0.25">
      <c r="A8859" t="s">
        <v>8330</v>
      </c>
      <c r="B8859">
        <v>4740</v>
      </c>
      <c r="C8859">
        <v>3</v>
      </c>
      <c r="D8859" t="s">
        <v>8673</v>
      </c>
      <c r="E8859" s="9">
        <v>45659.416666666664</v>
      </c>
      <c r="F8859" s="9">
        <v>45659.583333333336</v>
      </c>
      <c r="G8859">
        <v>508</v>
      </c>
      <c r="H8859" t="s">
        <v>7540</v>
      </c>
      <c r="I8859" t="s">
        <v>24</v>
      </c>
      <c r="J8859" t="s">
        <v>8674</v>
      </c>
      <c r="K8859" s="9">
        <v>45726.416250000002</v>
      </c>
      <c r="L8859" s="13">
        <f>IFERROR(_xlfn.XLOOKUP(tb_C103[[#This Row],[OS]],[1]!tb_C101[OS],[1]!tb_C101[DATA_ABERTURA]),0)</f>
        <v>45659.350185185183</v>
      </c>
      <c r="M8859" s="7" t="str">
        <f>IFERROR(_xlfn.XLOOKUP(tb_C103[[#This Row],[OS]],[1]!tb_C101[OS],[1]!tb_C101[SITUACAO_OS]),0)</f>
        <v>F</v>
      </c>
      <c r="N8859" t="str">
        <f>_xlfn.XLOOKUP(tb_C103[[#This Row],[OS]],[1]!tb_C101[OS],[1]!tb_C101[OFICINA])</f>
        <v>Eletrico</v>
      </c>
      <c r="O8859" s="14">
        <f>tb_C103[[#This Row],[FIM]] - tb_C103[[#This Row],[INICIO]]</f>
        <v>0.16666666667151731</v>
      </c>
    </row>
    <row r="8860" spans="1:15" x14ac:dyDescent="0.25">
      <c r="B8860">
        <v>4741</v>
      </c>
      <c r="C8860">
        <v>3</v>
      </c>
      <c r="D8860" t="s">
        <v>8673</v>
      </c>
      <c r="E8860" s="9"/>
      <c r="F8860" s="9"/>
      <c r="G8860">
        <v>301</v>
      </c>
      <c r="H8860" t="s">
        <v>221</v>
      </c>
      <c r="I8860" t="s">
        <v>220</v>
      </c>
      <c r="J8860" t="s">
        <v>8682</v>
      </c>
      <c r="K8860" s="9">
        <v>45666.701817129629</v>
      </c>
      <c r="L8860" s="13">
        <f>IFERROR(_xlfn.XLOOKUP(tb_C103[[#This Row],[OS]],[1]!tb_C101[OS],[1]!tb_C101[DATA_ABERTURA]),0)</f>
        <v>45659.553842592592</v>
      </c>
      <c r="M8860" s="7" t="str">
        <f>IFERROR(_xlfn.XLOOKUP(tb_C103[[#This Row],[OS]],[1]!tb_C101[OS],[1]!tb_C101[SITUACAO_OS]),0)</f>
        <v>F</v>
      </c>
      <c r="N8860" t="str">
        <f>_xlfn.XLOOKUP(tb_C103[[#This Row],[OS]],[1]!tb_C101[OS],[1]!tb_C101[OFICINA])</f>
        <v>AUTOMATICO - TROCAR</v>
      </c>
      <c r="O8860" s="14">
        <f>tb_C103[[#This Row],[FIM]] - tb_C103[[#This Row],[INICIO]]</f>
        <v>0</v>
      </c>
    </row>
    <row r="8861" spans="1:15" x14ac:dyDescent="0.25">
      <c r="B8861">
        <v>4742</v>
      </c>
      <c r="C8861">
        <v>3</v>
      </c>
      <c r="D8861" t="s">
        <v>8673</v>
      </c>
      <c r="E8861" s="9"/>
      <c r="F8861" s="9"/>
      <c r="G8861">
        <v>108</v>
      </c>
      <c r="H8861" t="s">
        <v>317</v>
      </c>
      <c r="I8861" t="s">
        <v>184</v>
      </c>
      <c r="J8861" t="s">
        <v>8682</v>
      </c>
      <c r="K8861" s="9">
        <v>45666.349988425929</v>
      </c>
      <c r="L8861" s="13">
        <f>IFERROR(_xlfn.XLOOKUP(tb_C103[[#This Row],[OS]],[1]!tb_C101[OS],[1]!tb_C101[DATA_ABERTURA]),0)</f>
        <v>45659.727013888885</v>
      </c>
      <c r="M8861" s="7" t="str">
        <f>IFERROR(_xlfn.XLOOKUP(tb_C103[[#This Row],[OS]],[1]!tb_C101[OS],[1]!tb_C101[SITUACAO_OS]),0)</f>
        <v>F</v>
      </c>
      <c r="N8861" t="str">
        <f>_xlfn.XLOOKUP(tb_C103[[#This Row],[OS]],[1]!tb_C101[OS],[1]!tb_C101[OFICINA])</f>
        <v>AUTOMATICO - TROCAR</v>
      </c>
      <c r="O8861" s="14">
        <f>tb_C103[[#This Row],[FIM]] - tb_C103[[#This Row],[INICIO]]</f>
        <v>0</v>
      </c>
    </row>
    <row r="8862" spans="1:15" x14ac:dyDescent="0.25">
      <c r="B8862">
        <v>4743</v>
      </c>
      <c r="C8862">
        <v>3</v>
      </c>
      <c r="D8862" t="s">
        <v>8673</v>
      </c>
      <c r="E8862" s="9"/>
      <c r="F8862" s="9"/>
      <c r="G8862">
        <v>416</v>
      </c>
      <c r="H8862" t="s">
        <v>870</v>
      </c>
      <c r="I8862" t="s">
        <v>79</v>
      </c>
      <c r="J8862" t="s">
        <v>8682</v>
      </c>
      <c r="K8862" s="9">
        <v>45666.69935185185</v>
      </c>
      <c r="L8862" s="13">
        <f>IFERROR(_xlfn.XLOOKUP(tb_C103[[#This Row],[OS]],[1]!tb_C101[OS],[1]!tb_C101[DATA_ABERTURA]),0)</f>
        <v>45660.268194444441</v>
      </c>
      <c r="M8862" s="7" t="str">
        <f>IFERROR(_xlfn.XLOOKUP(tb_C103[[#This Row],[OS]],[1]!tb_C101[OS],[1]!tb_C101[SITUACAO_OS]),0)</f>
        <v>F</v>
      </c>
      <c r="N8862" t="str">
        <f>_xlfn.XLOOKUP(tb_C103[[#This Row],[OS]],[1]!tb_C101[OS],[1]!tb_C101[OFICINA])</f>
        <v>AUTOMATICO - TROCAR</v>
      </c>
      <c r="O8862" s="14">
        <f>tb_C103[[#This Row],[FIM]] - tb_C103[[#This Row],[INICIO]]</f>
        <v>0</v>
      </c>
    </row>
    <row r="8863" spans="1:15" x14ac:dyDescent="0.25">
      <c r="B8863">
        <v>4744</v>
      </c>
      <c r="C8863">
        <v>3</v>
      </c>
      <c r="D8863" t="s">
        <v>8673</v>
      </c>
      <c r="E8863" s="9"/>
      <c r="F8863" s="9"/>
      <c r="G8863">
        <v>118</v>
      </c>
      <c r="H8863" t="s">
        <v>1349</v>
      </c>
      <c r="I8863" t="s">
        <v>184</v>
      </c>
      <c r="J8863" t="s">
        <v>8674</v>
      </c>
      <c r="K8863" s="9"/>
      <c r="L8863" s="13">
        <f>IFERROR(_xlfn.XLOOKUP(tb_C103[[#This Row],[OS]],[1]!tb_C101[OS],[1]!tb_C101[DATA_ABERTURA]),0)</f>
        <v>45660.317245370374</v>
      </c>
      <c r="M8863" s="7" t="str">
        <f>IFERROR(_xlfn.XLOOKUP(tb_C103[[#This Row],[OS]],[1]!tb_C101[OS],[1]!tb_C101[SITUACAO_OS]),0)</f>
        <v>A</v>
      </c>
      <c r="N8863" t="str">
        <f>_xlfn.XLOOKUP(tb_C103[[#This Row],[OS]],[1]!tb_C101[OS],[1]!tb_C101[OFICINA])</f>
        <v>Eletrico</v>
      </c>
      <c r="O8863" s="14">
        <f>tb_C103[[#This Row],[FIM]] - tb_C103[[#This Row],[INICIO]]</f>
        <v>0</v>
      </c>
    </row>
    <row r="8864" spans="1:15" x14ac:dyDescent="0.25">
      <c r="B8864">
        <v>4745</v>
      </c>
      <c r="C8864">
        <v>3</v>
      </c>
      <c r="D8864" t="s">
        <v>8673</v>
      </c>
      <c r="E8864" s="9"/>
      <c r="F8864" s="9"/>
      <c r="G8864">
        <v>117</v>
      </c>
      <c r="H8864" t="s">
        <v>354</v>
      </c>
      <c r="I8864" t="s">
        <v>184</v>
      </c>
      <c r="J8864" t="s">
        <v>8674</v>
      </c>
      <c r="K8864" s="9"/>
      <c r="L8864" s="13">
        <f>IFERROR(_xlfn.XLOOKUP(tb_C103[[#This Row],[OS]],[1]!tb_C101[OS],[1]!tb_C101[DATA_ABERTURA]),0)</f>
        <v>45660.318425925929</v>
      </c>
      <c r="M8864" s="7" t="str">
        <f>IFERROR(_xlfn.XLOOKUP(tb_C103[[#This Row],[OS]],[1]!tb_C101[OS],[1]!tb_C101[SITUACAO_OS]),0)</f>
        <v>A</v>
      </c>
      <c r="N8864" t="str">
        <f>_xlfn.XLOOKUP(tb_C103[[#This Row],[OS]],[1]!tb_C101[OS],[1]!tb_C101[OFICINA])</f>
        <v>Eletrico</v>
      </c>
      <c r="O8864" s="14">
        <f>tb_C103[[#This Row],[FIM]] - tb_C103[[#This Row],[INICIO]]</f>
        <v>0</v>
      </c>
    </row>
    <row r="8865" spans="1:15" x14ac:dyDescent="0.25">
      <c r="B8865">
        <v>4746</v>
      </c>
      <c r="C8865">
        <v>3</v>
      </c>
      <c r="D8865" t="s">
        <v>8673</v>
      </c>
      <c r="E8865" s="9"/>
      <c r="F8865" s="9"/>
      <c r="G8865">
        <v>416</v>
      </c>
      <c r="H8865" t="s">
        <v>870</v>
      </c>
      <c r="I8865" t="s">
        <v>79</v>
      </c>
      <c r="J8865" t="s">
        <v>8682</v>
      </c>
      <c r="K8865" s="9">
        <v>45666.699189814812</v>
      </c>
      <c r="L8865" s="13">
        <f>IFERROR(_xlfn.XLOOKUP(tb_C103[[#This Row],[OS]],[1]!tb_C101[OS],[1]!tb_C101[DATA_ABERTURA]),0)</f>
        <v>45660.358530092592</v>
      </c>
      <c r="M8865" s="7" t="str">
        <f>IFERROR(_xlfn.XLOOKUP(tb_C103[[#This Row],[OS]],[1]!tb_C101[OS],[1]!tb_C101[SITUACAO_OS]),0)</f>
        <v>F</v>
      </c>
      <c r="N8865" t="str">
        <f>_xlfn.XLOOKUP(tb_C103[[#This Row],[OS]],[1]!tb_C101[OS],[1]!tb_C101[OFICINA])</f>
        <v>AUTOMATICO - TROCAR</v>
      </c>
      <c r="O8865" s="14">
        <f>tb_C103[[#This Row],[FIM]] - tb_C103[[#This Row],[INICIO]]</f>
        <v>0</v>
      </c>
    </row>
    <row r="8866" spans="1:15" x14ac:dyDescent="0.25">
      <c r="A8866" t="s">
        <v>4080</v>
      </c>
      <c r="B8866">
        <v>4747</v>
      </c>
      <c r="C8866">
        <v>3</v>
      </c>
      <c r="D8866" t="s">
        <v>8673</v>
      </c>
      <c r="E8866" s="9">
        <v>45294.451388888891</v>
      </c>
      <c r="F8866" s="9">
        <v>45294.472222222219</v>
      </c>
      <c r="G8866">
        <v>207</v>
      </c>
      <c r="H8866" t="s">
        <v>760</v>
      </c>
      <c r="I8866" t="s">
        <v>175</v>
      </c>
      <c r="J8866" t="s">
        <v>8674</v>
      </c>
      <c r="K8866" s="9">
        <v>45726.415729166663</v>
      </c>
      <c r="L8866" s="13">
        <f>IFERROR(_xlfn.XLOOKUP(tb_C103[[#This Row],[OS]],[1]!tb_C101[OS],[1]!tb_C101[DATA_ABERTURA]),0)</f>
        <v>45660.449444444443</v>
      </c>
      <c r="M8866" s="7" t="str">
        <f>IFERROR(_xlfn.XLOOKUP(tb_C103[[#This Row],[OS]],[1]!tb_C101[OS],[1]!tb_C101[SITUACAO_OS]),0)</f>
        <v>F</v>
      </c>
      <c r="N8866" t="str">
        <f>_xlfn.XLOOKUP(tb_C103[[#This Row],[OS]],[1]!tb_C101[OS],[1]!tb_C101[OFICINA])</f>
        <v>Eletrico</v>
      </c>
      <c r="O8866" s="14">
        <f>tb_C103[[#This Row],[FIM]] - tb_C103[[#This Row],[INICIO]]</f>
        <v>2.0833333328482695E-2</v>
      </c>
    </row>
    <row r="8867" spans="1:15" x14ac:dyDescent="0.25">
      <c r="A8867" t="s">
        <v>1764</v>
      </c>
      <c r="B8867">
        <v>4748</v>
      </c>
      <c r="C8867">
        <v>3</v>
      </c>
      <c r="D8867" t="s">
        <v>8673</v>
      </c>
      <c r="E8867" s="9">
        <v>45660.427083333336</v>
      </c>
      <c r="F8867" s="9">
        <v>45660.434027777781</v>
      </c>
      <c r="G8867">
        <v>206</v>
      </c>
      <c r="H8867" t="s">
        <v>793</v>
      </c>
      <c r="I8867" t="s">
        <v>175</v>
      </c>
      <c r="J8867" t="s">
        <v>8671</v>
      </c>
      <c r="K8867" s="9">
        <v>45726.415648148148</v>
      </c>
      <c r="L8867" s="13">
        <f>IFERROR(_xlfn.XLOOKUP(tb_C103[[#This Row],[OS]],[1]!tb_C101[OS],[1]!tb_C101[DATA_ABERTURA]),0)</f>
        <v>45660.450856481482</v>
      </c>
      <c r="M8867" s="7" t="str">
        <f>IFERROR(_xlfn.XLOOKUP(tb_C103[[#This Row],[OS]],[1]!tb_C101[OS],[1]!tb_C101[SITUACAO_OS]),0)</f>
        <v>F</v>
      </c>
      <c r="N8867" t="str">
        <f>_xlfn.XLOOKUP(tb_C103[[#This Row],[OS]],[1]!tb_C101[OS],[1]!tb_C101[OFICINA])</f>
        <v>Mecanico</v>
      </c>
      <c r="O8867" s="14">
        <f>tb_C103[[#This Row],[FIM]] - tb_C103[[#This Row],[INICIO]]</f>
        <v>6.9444444452528842E-3</v>
      </c>
    </row>
    <row r="8868" spans="1:15" x14ac:dyDescent="0.25">
      <c r="A8868" t="s">
        <v>1764</v>
      </c>
      <c r="B8868">
        <v>4749</v>
      </c>
      <c r="C8868">
        <v>3</v>
      </c>
      <c r="D8868" t="s">
        <v>8673</v>
      </c>
      <c r="E8868" s="9">
        <v>45660.4375</v>
      </c>
      <c r="F8868" s="9">
        <v>45660.447916666664</v>
      </c>
      <c r="G8868">
        <v>208</v>
      </c>
      <c r="H8868" t="s">
        <v>4987</v>
      </c>
      <c r="I8868" t="s">
        <v>175</v>
      </c>
      <c r="J8868" t="s">
        <v>8671</v>
      </c>
      <c r="K8868" s="9">
        <v>45686.629618055558</v>
      </c>
      <c r="L8868" s="13">
        <f>IFERROR(_xlfn.XLOOKUP(tb_C103[[#This Row],[OS]],[1]!tb_C101[OS],[1]!tb_C101[DATA_ABERTURA]),0)</f>
        <v>45660.4531712963</v>
      </c>
      <c r="M8868" s="7" t="str">
        <f>IFERROR(_xlfn.XLOOKUP(tb_C103[[#This Row],[OS]],[1]!tb_C101[OS],[1]!tb_C101[SITUACAO_OS]),0)</f>
        <v>F</v>
      </c>
      <c r="N8868" t="str">
        <f>_xlfn.XLOOKUP(tb_C103[[#This Row],[OS]],[1]!tb_C101[OS],[1]!tb_C101[OFICINA])</f>
        <v>Mecanico</v>
      </c>
      <c r="O8868" s="14">
        <f>tb_C103[[#This Row],[FIM]] - tb_C103[[#This Row],[INICIO]]</f>
        <v>1.0416666664241347E-2</v>
      </c>
    </row>
    <row r="8869" spans="1:15" x14ac:dyDescent="0.25">
      <c r="A8869" t="s">
        <v>6398</v>
      </c>
      <c r="B8869">
        <v>4750</v>
      </c>
      <c r="C8869">
        <v>3</v>
      </c>
      <c r="D8869" t="s">
        <v>8673</v>
      </c>
      <c r="E8869" s="9">
        <v>45660.395833333336</v>
      </c>
      <c r="F8869" s="9">
        <v>45660.416666666664</v>
      </c>
      <c r="G8869">
        <v>206</v>
      </c>
      <c r="H8869" t="s">
        <v>793</v>
      </c>
      <c r="I8869" t="s">
        <v>175</v>
      </c>
      <c r="J8869" t="s">
        <v>8671</v>
      </c>
      <c r="K8869" s="9">
        <v>45686.637685185182</v>
      </c>
      <c r="L8869" s="13">
        <f>IFERROR(_xlfn.XLOOKUP(tb_C103[[#This Row],[OS]],[1]!tb_C101[OS],[1]!tb_C101[DATA_ABERTURA]),0)</f>
        <v>45660.453634259262</v>
      </c>
      <c r="M8869" s="7" t="str">
        <f>IFERROR(_xlfn.XLOOKUP(tb_C103[[#This Row],[OS]],[1]!tb_C101[OS],[1]!tb_C101[SITUACAO_OS]),0)</f>
        <v>F</v>
      </c>
      <c r="N8869" t="str">
        <f>_xlfn.XLOOKUP(tb_C103[[#This Row],[OS]],[1]!tb_C101[OS],[1]!tb_C101[OFICINA])</f>
        <v>Mecanico</v>
      </c>
      <c r="O8869" s="14">
        <f>tb_C103[[#This Row],[FIM]] - tb_C103[[#This Row],[INICIO]]</f>
        <v>2.0833333328482695E-2</v>
      </c>
    </row>
    <row r="8870" spans="1:15" x14ac:dyDescent="0.25">
      <c r="A8870" t="s">
        <v>1764</v>
      </c>
      <c r="B8870">
        <v>4750</v>
      </c>
      <c r="C8870">
        <v>3</v>
      </c>
      <c r="D8870" t="s">
        <v>8673</v>
      </c>
      <c r="E8870" s="9">
        <v>45660.395833333336</v>
      </c>
      <c r="F8870" s="9">
        <v>45660.416666666664</v>
      </c>
      <c r="G8870">
        <v>206</v>
      </c>
      <c r="H8870" t="s">
        <v>793</v>
      </c>
      <c r="I8870" t="s">
        <v>175</v>
      </c>
      <c r="J8870" t="s">
        <v>8671</v>
      </c>
      <c r="K8870" s="9">
        <v>45686.637685185182</v>
      </c>
      <c r="L8870" s="13">
        <f>IFERROR(_xlfn.XLOOKUP(tb_C103[[#This Row],[OS]],[1]!tb_C101[OS],[1]!tb_C101[DATA_ABERTURA]),0)</f>
        <v>45660.453634259262</v>
      </c>
      <c r="M8870" s="7" t="str">
        <f>IFERROR(_xlfn.XLOOKUP(tb_C103[[#This Row],[OS]],[1]!tb_C101[OS],[1]!tb_C101[SITUACAO_OS]),0)</f>
        <v>F</v>
      </c>
      <c r="N8870" t="str">
        <f>_xlfn.XLOOKUP(tb_C103[[#This Row],[OS]],[1]!tb_C101[OS],[1]!tb_C101[OFICINA])</f>
        <v>Mecanico</v>
      </c>
      <c r="O8870" s="14">
        <f>tb_C103[[#This Row],[FIM]] - tb_C103[[#This Row],[INICIO]]</f>
        <v>2.0833333328482695E-2</v>
      </c>
    </row>
    <row r="8871" spans="1:15" x14ac:dyDescent="0.25">
      <c r="A8871" t="s">
        <v>6398</v>
      </c>
      <c r="B8871">
        <v>4750</v>
      </c>
      <c r="C8871">
        <v>3</v>
      </c>
      <c r="D8871" t="s">
        <v>8673</v>
      </c>
      <c r="E8871" s="9">
        <v>45660.395833333336</v>
      </c>
      <c r="F8871" s="9">
        <v>45660.416666666664</v>
      </c>
      <c r="G8871">
        <v>206</v>
      </c>
      <c r="H8871" t="s">
        <v>793</v>
      </c>
      <c r="I8871" t="s">
        <v>175</v>
      </c>
      <c r="J8871" t="s">
        <v>8671</v>
      </c>
      <c r="K8871" s="9">
        <v>45686.637685185182</v>
      </c>
      <c r="L8871" s="13">
        <f>IFERROR(_xlfn.XLOOKUP(tb_C103[[#This Row],[OS]],[1]!tb_C101[OS],[1]!tb_C101[DATA_ABERTURA]),0)</f>
        <v>45660.453634259262</v>
      </c>
      <c r="M8871" s="7" t="str">
        <f>IFERROR(_xlfn.XLOOKUP(tb_C103[[#This Row],[OS]],[1]!tb_C101[OS],[1]!tb_C101[SITUACAO_OS]),0)</f>
        <v>F</v>
      </c>
      <c r="N8871" t="str">
        <f>_xlfn.XLOOKUP(tb_C103[[#This Row],[OS]],[1]!tb_C101[OS],[1]!tb_C101[OFICINA])</f>
        <v>Mecanico</v>
      </c>
      <c r="O8871" s="14">
        <f>tb_C103[[#This Row],[FIM]] - tb_C103[[#This Row],[INICIO]]</f>
        <v>2.0833333328482695E-2</v>
      </c>
    </row>
    <row r="8872" spans="1:15" x14ac:dyDescent="0.25">
      <c r="A8872" t="s">
        <v>1764</v>
      </c>
      <c r="B8872">
        <v>4750</v>
      </c>
      <c r="C8872">
        <v>3</v>
      </c>
      <c r="D8872" t="s">
        <v>8673</v>
      </c>
      <c r="E8872" s="9">
        <v>45660.395833333336</v>
      </c>
      <c r="F8872" s="9">
        <v>45660.416666666664</v>
      </c>
      <c r="G8872">
        <v>206</v>
      </c>
      <c r="H8872" t="s">
        <v>793</v>
      </c>
      <c r="I8872" t="s">
        <v>175</v>
      </c>
      <c r="J8872" t="s">
        <v>8671</v>
      </c>
      <c r="K8872" s="9">
        <v>45686.637685185182</v>
      </c>
      <c r="L8872" s="13">
        <f>IFERROR(_xlfn.XLOOKUP(tb_C103[[#This Row],[OS]],[1]!tb_C101[OS],[1]!tb_C101[DATA_ABERTURA]),0)</f>
        <v>45660.453634259262</v>
      </c>
      <c r="M8872" s="7" t="str">
        <f>IFERROR(_xlfn.XLOOKUP(tb_C103[[#This Row],[OS]],[1]!tb_C101[OS],[1]!tb_C101[SITUACAO_OS]),0)</f>
        <v>F</v>
      </c>
      <c r="N8872" t="str">
        <f>_xlfn.XLOOKUP(tb_C103[[#This Row],[OS]],[1]!tb_C101[OS],[1]!tb_C101[OFICINA])</f>
        <v>Mecanico</v>
      </c>
      <c r="O8872" s="14">
        <f>tb_C103[[#This Row],[FIM]] - tb_C103[[#This Row],[INICIO]]</f>
        <v>2.0833333328482695E-2</v>
      </c>
    </row>
    <row r="8873" spans="1:15" x14ac:dyDescent="0.25">
      <c r="A8873" t="s">
        <v>1764</v>
      </c>
      <c r="B8873">
        <v>4751</v>
      </c>
      <c r="C8873">
        <v>3</v>
      </c>
      <c r="D8873" t="s">
        <v>8673</v>
      </c>
      <c r="E8873" s="9">
        <v>45660.602777777778</v>
      </c>
      <c r="F8873" s="9">
        <v>45660.625</v>
      </c>
      <c r="G8873">
        <v>206</v>
      </c>
      <c r="H8873" t="s">
        <v>793</v>
      </c>
      <c r="I8873" t="s">
        <v>175</v>
      </c>
      <c r="J8873" t="s">
        <v>8671</v>
      </c>
      <c r="K8873" s="9">
        <v>45680.541064814817</v>
      </c>
      <c r="L8873" s="13">
        <f>IFERROR(_xlfn.XLOOKUP(tb_C103[[#This Row],[OS]],[1]!tb_C101[OS],[1]!tb_C101[DATA_ABERTURA]),0)</f>
        <v>45660.602893518517</v>
      </c>
      <c r="M8873" s="7" t="str">
        <f>IFERROR(_xlfn.XLOOKUP(tb_C103[[#This Row],[OS]],[1]!tb_C101[OS],[1]!tb_C101[SITUACAO_OS]),0)</f>
        <v>F</v>
      </c>
      <c r="N8873" t="str">
        <f>_xlfn.XLOOKUP(tb_C103[[#This Row],[OS]],[1]!tb_C101[OS],[1]!tb_C101[OFICINA])</f>
        <v>Mecanico</v>
      </c>
      <c r="O8873" s="14">
        <f>tb_C103[[#This Row],[FIM]] - tb_C103[[#This Row],[INICIO]]</f>
        <v>2.2222222221898846E-2</v>
      </c>
    </row>
    <row r="8874" spans="1:15" x14ac:dyDescent="0.25">
      <c r="B8874">
        <v>4752</v>
      </c>
      <c r="C8874">
        <v>3</v>
      </c>
      <c r="D8874" t="s">
        <v>8673</v>
      </c>
      <c r="E8874" s="9"/>
      <c r="F8874" s="9"/>
      <c r="G8874">
        <v>115</v>
      </c>
      <c r="H8874" t="s">
        <v>197</v>
      </c>
      <c r="I8874" t="s">
        <v>184</v>
      </c>
      <c r="J8874" t="s">
        <v>8682</v>
      </c>
      <c r="K8874" s="9">
        <v>45666.699004629627</v>
      </c>
      <c r="L8874" s="13">
        <f>IFERROR(_xlfn.XLOOKUP(tb_C103[[#This Row],[OS]],[1]!tb_C101[OS],[1]!tb_C101[DATA_ABERTURA]),0)</f>
        <v>45660.623495370368</v>
      </c>
      <c r="M8874" s="7" t="str">
        <f>IFERROR(_xlfn.XLOOKUP(tb_C103[[#This Row],[OS]],[1]!tb_C101[OS],[1]!tb_C101[SITUACAO_OS]),0)</f>
        <v>F</v>
      </c>
      <c r="N8874" t="str">
        <f>_xlfn.XLOOKUP(tb_C103[[#This Row],[OS]],[1]!tb_C101[OS],[1]!tb_C101[OFICINA])</f>
        <v>AUTOMATICO - TROCAR</v>
      </c>
      <c r="O8874" s="14">
        <f>tb_C103[[#This Row],[FIM]] - tb_C103[[#This Row],[INICIO]]</f>
        <v>0</v>
      </c>
    </row>
    <row r="8875" spans="1:15" x14ac:dyDescent="0.25">
      <c r="B8875">
        <v>4753</v>
      </c>
      <c r="C8875">
        <v>3</v>
      </c>
      <c r="D8875" t="s">
        <v>8673</v>
      </c>
      <c r="E8875" s="9"/>
      <c r="F8875" s="9"/>
      <c r="G8875">
        <v>417</v>
      </c>
      <c r="H8875" t="s">
        <v>927</v>
      </c>
      <c r="I8875" t="s">
        <v>79</v>
      </c>
      <c r="J8875" t="s">
        <v>8671</v>
      </c>
      <c r="K8875" s="9"/>
      <c r="L8875" s="13">
        <f>IFERROR(_xlfn.XLOOKUP(tb_C103[[#This Row],[OS]],[1]!tb_C101[OS],[1]!tb_C101[DATA_ABERTURA]),0)</f>
        <v>45660.624872685185</v>
      </c>
      <c r="M8875" s="7" t="str">
        <f>IFERROR(_xlfn.XLOOKUP(tb_C103[[#This Row],[OS]],[1]!tb_C101[OS],[1]!tb_C101[SITUACAO_OS]),0)</f>
        <v>A</v>
      </c>
      <c r="N8875" t="str">
        <f>_xlfn.XLOOKUP(tb_C103[[#This Row],[OS]],[1]!tb_C101[OS],[1]!tb_C101[OFICINA])</f>
        <v>Mecanico</v>
      </c>
      <c r="O8875" s="14">
        <f>tb_C103[[#This Row],[FIM]] - tb_C103[[#This Row],[INICIO]]</f>
        <v>0</v>
      </c>
    </row>
    <row r="8876" spans="1:15" x14ac:dyDescent="0.25">
      <c r="B8876">
        <v>4754</v>
      </c>
      <c r="C8876">
        <v>3</v>
      </c>
      <c r="D8876" t="s">
        <v>8673</v>
      </c>
      <c r="E8876" s="9"/>
      <c r="F8876" s="9"/>
      <c r="G8876">
        <v>417</v>
      </c>
      <c r="H8876" t="s">
        <v>927</v>
      </c>
      <c r="I8876" t="s">
        <v>79</v>
      </c>
      <c r="J8876" t="s">
        <v>8682</v>
      </c>
      <c r="K8876" s="9">
        <v>45666.698854166665</v>
      </c>
      <c r="L8876" s="13">
        <f>IFERROR(_xlfn.XLOOKUP(tb_C103[[#This Row],[OS]],[1]!tb_C101[OS],[1]!tb_C101[DATA_ABERTURA]),0)</f>
        <v>45660.700914351852</v>
      </c>
      <c r="M8876" s="7" t="str">
        <f>IFERROR(_xlfn.XLOOKUP(tb_C103[[#This Row],[OS]],[1]!tb_C101[OS],[1]!tb_C101[SITUACAO_OS]),0)</f>
        <v>F</v>
      </c>
      <c r="N8876" t="str">
        <f>_xlfn.XLOOKUP(tb_C103[[#This Row],[OS]],[1]!tb_C101[OS],[1]!tb_C101[OFICINA])</f>
        <v>AUTOMATICO - TROCAR</v>
      </c>
      <c r="O8876" s="14">
        <f>tb_C103[[#This Row],[FIM]] - tb_C103[[#This Row],[INICIO]]</f>
        <v>0</v>
      </c>
    </row>
    <row r="8877" spans="1:15" x14ac:dyDescent="0.25">
      <c r="B8877">
        <v>4755</v>
      </c>
      <c r="C8877">
        <v>3</v>
      </c>
      <c r="D8877" t="s">
        <v>8673</v>
      </c>
      <c r="E8877" s="9"/>
      <c r="F8877" s="9"/>
      <c r="G8877">
        <v>417</v>
      </c>
      <c r="H8877" t="s">
        <v>927</v>
      </c>
      <c r="I8877" t="s">
        <v>79</v>
      </c>
      <c r="J8877" t="s">
        <v>8671</v>
      </c>
      <c r="K8877" s="9"/>
      <c r="L8877" s="13">
        <f>IFERROR(_xlfn.XLOOKUP(tb_C103[[#This Row],[OS]],[1]!tb_C101[OS],[1]!tb_C101[DATA_ABERTURA]),0)</f>
        <v>45661.306134259263</v>
      </c>
      <c r="M8877" s="7" t="str">
        <f>IFERROR(_xlfn.XLOOKUP(tb_C103[[#This Row],[OS]],[1]!tb_C101[OS],[1]!tb_C101[SITUACAO_OS]),0)</f>
        <v>A</v>
      </c>
      <c r="N8877" t="str">
        <f>_xlfn.XLOOKUP(tb_C103[[#This Row],[OS]],[1]!tb_C101[OS],[1]!tb_C101[OFICINA])</f>
        <v>Mecanico</v>
      </c>
      <c r="O8877" s="14">
        <f>tb_C103[[#This Row],[FIM]] - tb_C103[[#This Row],[INICIO]]</f>
        <v>0</v>
      </c>
    </row>
    <row r="8878" spans="1:15" x14ac:dyDescent="0.25">
      <c r="B8878">
        <v>4756</v>
      </c>
      <c r="C8878">
        <v>3</v>
      </c>
      <c r="D8878" t="s">
        <v>8673</v>
      </c>
      <c r="E8878" s="9"/>
      <c r="F8878" s="9"/>
      <c r="G8878">
        <v>115</v>
      </c>
      <c r="H8878" t="s">
        <v>197</v>
      </c>
      <c r="I8878" t="s">
        <v>184</v>
      </c>
      <c r="J8878" t="s">
        <v>8682</v>
      </c>
      <c r="K8878" s="9">
        <v>45666.698703703703</v>
      </c>
      <c r="L8878" s="13">
        <f>IFERROR(_xlfn.XLOOKUP(tb_C103[[#This Row],[OS]],[1]!tb_C101[OS],[1]!tb_C101[DATA_ABERTURA]),0)</f>
        <v>45661.755347222221</v>
      </c>
      <c r="M8878" s="7" t="str">
        <f>IFERROR(_xlfn.XLOOKUP(tb_C103[[#This Row],[OS]],[1]!tb_C101[OS],[1]!tb_C101[SITUACAO_OS]),0)</f>
        <v>F</v>
      </c>
      <c r="N8878" t="str">
        <f>_xlfn.XLOOKUP(tb_C103[[#This Row],[OS]],[1]!tb_C101[OS],[1]!tb_C101[OFICINA])</f>
        <v>AUTOMATICO - TROCAR</v>
      </c>
      <c r="O8878" s="14">
        <f>tb_C103[[#This Row],[FIM]] - tb_C103[[#This Row],[INICIO]]</f>
        <v>0</v>
      </c>
    </row>
    <row r="8879" spans="1:15" x14ac:dyDescent="0.25">
      <c r="A8879" t="s">
        <v>8686</v>
      </c>
      <c r="B8879">
        <v>4757</v>
      </c>
      <c r="C8879">
        <v>3</v>
      </c>
      <c r="D8879" t="s">
        <v>8673</v>
      </c>
      <c r="E8879" s="9">
        <v>45663.333333333336</v>
      </c>
      <c r="F8879" s="9">
        <v>45663.375</v>
      </c>
      <c r="G8879">
        <v>108</v>
      </c>
      <c r="H8879" t="s">
        <v>317</v>
      </c>
      <c r="I8879" t="s">
        <v>184</v>
      </c>
      <c r="J8879" t="s">
        <v>8671</v>
      </c>
      <c r="K8879" s="9">
        <v>45694.375821759262</v>
      </c>
      <c r="L8879" s="13">
        <f>IFERROR(_xlfn.XLOOKUP(tb_C103[[#This Row],[OS]],[1]!tb_C101[OS],[1]!tb_C101[DATA_ABERTURA]),0)</f>
        <v>45663.328553240739</v>
      </c>
      <c r="M8879" s="7" t="str">
        <f>IFERROR(_xlfn.XLOOKUP(tb_C103[[#This Row],[OS]],[1]!tb_C101[OS],[1]!tb_C101[SITUACAO_OS]),0)</f>
        <v>F</v>
      </c>
      <c r="N8879" t="str">
        <f>_xlfn.XLOOKUP(tb_C103[[#This Row],[OS]],[1]!tb_C101[OS],[1]!tb_C101[OFICINA])</f>
        <v>Mecanico</v>
      </c>
      <c r="O8879" s="14">
        <f>tb_C103[[#This Row],[FIM]] - tb_C103[[#This Row],[INICIO]]</f>
        <v>4.1666666664241347E-2</v>
      </c>
    </row>
    <row r="8880" spans="1:15" x14ac:dyDescent="0.25">
      <c r="A8880" t="s">
        <v>5446</v>
      </c>
      <c r="B8880">
        <v>4757</v>
      </c>
      <c r="C8880">
        <v>3</v>
      </c>
      <c r="D8880" t="s">
        <v>8673</v>
      </c>
      <c r="E8880" s="9">
        <v>45663.333333333336</v>
      </c>
      <c r="F8880" s="9">
        <v>45663.375</v>
      </c>
      <c r="G8880">
        <v>108</v>
      </c>
      <c r="H8880" t="s">
        <v>317</v>
      </c>
      <c r="I8880" t="s">
        <v>184</v>
      </c>
      <c r="J8880" t="s">
        <v>8671</v>
      </c>
      <c r="K8880" s="9">
        <v>45694.375821759262</v>
      </c>
      <c r="L8880" s="13">
        <f>IFERROR(_xlfn.XLOOKUP(tb_C103[[#This Row],[OS]],[1]!tb_C101[OS],[1]!tb_C101[DATA_ABERTURA]),0)</f>
        <v>45663.328553240739</v>
      </c>
      <c r="M8880" s="7" t="str">
        <f>IFERROR(_xlfn.XLOOKUP(tb_C103[[#This Row],[OS]],[1]!tb_C101[OS],[1]!tb_C101[SITUACAO_OS]),0)</f>
        <v>F</v>
      </c>
      <c r="N8880" t="str">
        <f>_xlfn.XLOOKUP(tb_C103[[#This Row],[OS]],[1]!tb_C101[OS],[1]!tb_C101[OFICINA])</f>
        <v>Mecanico</v>
      </c>
      <c r="O8880" s="14">
        <f>tb_C103[[#This Row],[FIM]] - tb_C103[[#This Row],[INICIO]]</f>
        <v>4.1666666664241347E-2</v>
      </c>
    </row>
    <row r="8881" spans="1:15" x14ac:dyDescent="0.25">
      <c r="A8881" t="s">
        <v>8686</v>
      </c>
      <c r="B8881">
        <v>4757</v>
      </c>
      <c r="C8881">
        <v>3</v>
      </c>
      <c r="D8881" t="s">
        <v>8673</v>
      </c>
      <c r="E8881" s="9">
        <v>45663.333333333336</v>
      </c>
      <c r="F8881" s="9">
        <v>45663.375</v>
      </c>
      <c r="G8881">
        <v>108</v>
      </c>
      <c r="H8881" t="s">
        <v>317</v>
      </c>
      <c r="I8881" t="s">
        <v>184</v>
      </c>
      <c r="J8881" t="s">
        <v>8671</v>
      </c>
      <c r="K8881" s="9">
        <v>45694.375821759262</v>
      </c>
      <c r="L8881" s="13">
        <f>IFERROR(_xlfn.XLOOKUP(tb_C103[[#This Row],[OS]],[1]!tb_C101[OS],[1]!tb_C101[DATA_ABERTURA]),0)</f>
        <v>45663.328553240739</v>
      </c>
      <c r="M8881" s="7" t="str">
        <f>IFERROR(_xlfn.XLOOKUP(tb_C103[[#This Row],[OS]],[1]!tb_C101[OS],[1]!tb_C101[SITUACAO_OS]),0)</f>
        <v>F</v>
      </c>
      <c r="N8881" t="str">
        <f>_xlfn.XLOOKUP(tb_C103[[#This Row],[OS]],[1]!tb_C101[OS],[1]!tb_C101[OFICINA])</f>
        <v>Mecanico</v>
      </c>
      <c r="O8881" s="14">
        <f>tb_C103[[#This Row],[FIM]] - tb_C103[[#This Row],[INICIO]]</f>
        <v>4.1666666664241347E-2</v>
      </c>
    </row>
    <row r="8882" spans="1:15" x14ac:dyDescent="0.25">
      <c r="A8882" t="s">
        <v>5446</v>
      </c>
      <c r="B8882">
        <v>4757</v>
      </c>
      <c r="C8882">
        <v>3</v>
      </c>
      <c r="D8882" t="s">
        <v>8673</v>
      </c>
      <c r="E8882" s="9">
        <v>45663.333333333336</v>
      </c>
      <c r="F8882" s="9">
        <v>45663.375</v>
      </c>
      <c r="G8882">
        <v>108</v>
      </c>
      <c r="H8882" t="s">
        <v>317</v>
      </c>
      <c r="I8882" t="s">
        <v>184</v>
      </c>
      <c r="J8882" t="s">
        <v>8671</v>
      </c>
      <c r="K8882" s="9">
        <v>45694.375821759262</v>
      </c>
      <c r="L8882" s="13">
        <f>IFERROR(_xlfn.XLOOKUP(tb_C103[[#This Row],[OS]],[1]!tb_C101[OS],[1]!tb_C101[DATA_ABERTURA]),0)</f>
        <v>45663.328553240739</v>
      </c>
      <c r="M8882" s="7" t="str">
        <f>IFERROR(_xlfn.XLOOKUP(tb_C103[[#This Row],[OS]],[1]!tb_C101[OS],[1]!tb_C101[SITUACAO_OS]),0)</f>
        <v>F</v>
      </c>
      <c r="N8882" t="str">
        <f>_xlfn.XLOOKUP(tb_C103[[#This Row],[OS]],[1]!tb_C101[OS],[1]!tb_C101[OFICINA])</f>
        <v>Mecanico</v>
      </c>
      <c r="O8882" s="14">
        <f>tb_C103[[#This Row],[FIM]] - tb_C103[[#This Row],[INICIO]]</f>
        <v>4.1666666664241347E-2</v>
      </c>
    </row>
    <row r="8883" spans="1:15" x14ac:dyDescent="0.25">
      <c r="A8883" t="s">
        <v>6459</v>
      </c>
      <c r="B8883">
        <v>4758</v>
      </c>
      <c r="C8883">
        <v>3</v>
      </c>
      <c r="D8883" t="s">
        <v>8673</v>
      </c>
      <c r="E8883" s="9">
        <v>45663.385416666664</v>
      </c>
      <c r="F8883" s="9">
        <v>45663.395833333336</v>
      </c>
      <c r="G8883">
        <v>418</v>
      </c>
      <c r="H8883" t="s">
        <v>975</v>
      </c>
      <c r="I8883" t="s">
        <v>79</v>
      </c>
      <c r="J8883" t="s">
        <v>8674</v>
      </c>
      <c r="K8883" s="9">
        <v>45686.626863425925</v>
      </c>
      <c r="L8883" s="13">
        <f>IFERROR(_xlfn.XLOOKUP(tb_C103[[#This Row],[OS]],[1]!tb_C101[OS],[1]!tb_C101[DATA_ABERTURA]),0)</f>
        <v>45663.383032407408</v>
      </c>
      <c r="M8883" s="7" t="str">
        <f>IFERROR(_xlfn.XLOOKUP(tb_C103[[#This Row],[OS]],[1]!tb_C101[OS],[1]!tb_C101[SITUACAO_OS]),0)</f>
        <v>F</v>
      </c>
      <c r="N8883" t="str">
        <f>_xlfn.XLOOKUP(tb_C103[[#This Row],[OS]],[1]!tb_C101[OS],[1]!tb_C101[OFICINA])</f>
        <v>Eletrico</v>
      </c>
      <c r="O8883" s="14">
        <f>tb_C103[[#This Row],[FIM]] - tb_C103[[#This Row],[INICIO]]</f>
        <v>1.0416666671517305E-2</v>
      </c>
    </row>
    <row r="8884" spans="1:15" x14ac:dyDescent="0.25">
      <c r="B8884">
        <v>4759</v>
      </c>
      <c r="C8884">
        <v>3</v>
      </c>
      <c r="D8884" t="s">
        <v>8673</v>
      </c>
      <c r="E8884" s="9"/>
      <c r="F8884" s="9"/>
      <c r="G8884">
        <v>9010</v>
      </c>
      <c r="H8884" t="s">
        <v>2406</v>
      </c>
      <c r="I8884" t="s">
        <v>1476</v>
      </c>
      <c r="J8884" t="s">
        <v>8678</v>
      </c>
      <c r="K8884" s="9"/>
      <c r="L8884" s="13">
        <f>IFERROR(_xlfn.XLOOKUP(tb_C103[[#This Row],[OS]],[1]!tb_C101[OS],[1]!tb_C101[DATA_ABERTURA]),0)</f>
        <v>45663.662245370368</v>
      </c>
      <c r="M8884" s="7" t="str">
        <f>IFERROR(_xlfn.XLOOKUP(tb_C103[[#This Row],[OS]],[1]!tb_C101[OS],[1]!tb_C101[SITUACAO_OS]),0)</f>
        <v>A</v>
      </c>
      <c r="N8884" t="str">
        <f>_xlfn.XLOOKUP(tb_C103[[#This Row],[OS]],[1]!tb_C101[OS],[1]!tb_C101[OFICINA])</f>
        <v>Terceiro</v>
      </c>
      <c r="O8884" s="14">
        <f>tb_C103[[#This Row],[FIM]] - tb_C103[[#This Row],[INICIO]]</f>
        <v>0</v>
      </c>
    </row>
    <row r="8885" spans="1:15" x14ac:dyDescent="0.25">
      <c r="B8885">
        <v>4760</v>
      </c>
      <c r="C8885">
        <v>3</v>
      </c>
      <c r="D8885" t="s">
        <v>8673</v>
      </c>
      <c r="E8885" s="9"/>
      <c r="F8885" s="9"/>
      <c r="G8885">
        <v>413</v>
      </c>
      <c r="H8885" t="s">
        <v>295</v>
      </c>
      <c r="I8885" t="s">
        <v>79</v>
      </c>
      <c r="J8885" t="s">
        <v>8682</v>
      </c>
      <c r="K8885" s="9">
        <v>45666.698530092595</v>
      </c>
      <c r="L8885" s="13">
        <f>IFERROR(_xlfn.XLOOKUP(tb_C103[[#This Row],[OS]],[1]!tb_C101[OS],[1]!tb_C101[DATA_ABERTURA]),0)</f>
        <v>45663.869780092595</v>
      </c>
      <c r="M8885" s="7" t="str">
        <f>IFERROR(_xlfn.XLOOKUP(tb_C103[[#This Row],[OS]],[1]!tb_C101[OS],[1]!tb_C101[SITUACAO_OS]),0)</f>
        <v>F</v>
      </c>
      <c r="N8885" t="str">
        <f>_xlfn.XLOOKUP(tb_C103[[#This Row],[OS]],[1]!tb_C101[OS],[1]!tb_C101[OFICINA])</f>
        <v>AUTOMATICO - TROCAR</v>
      </c>
      <c r="O8885" s="14">
        <f>tb_C103[[#This Row],[FIM]] - tb_C103[[#This Row],[INICIO]]</f>
        <v>0</v>
      </c>
    </row>
    <row r="8886" spans="1:15" x14ac:dyDescent="0.25">
      <c r="A8886" t="s">
        <v>6807</v>
      </c>
      <c r="B8886">
        <v>4761</v>
      </c>
      <c r="C8886">
        <v>3</v>
      </c>
      <c r="D8886" t="s">
        <v>8673</v>
      </c>
      <c r="E8886" s="9">
        <v>45663.96875</v>
      </c>
      <c r="F8886" s="9">
        <v>45663.979166666664</v>
      </c>
      <c r="G8886">
        <v>108</v>
      </c>
      <c r="H8886" t="s">
        <v>317</v>
      </c>
      <c r="I8886" t="s">
        <v>184</v>
      </c>
      <c r="J8886" t="s">
        <v>8674</v>
      </c>
      <c r="K8886" s="9">
        <v>45726.415532407409</v>
      </c>
      <c r="L8886" s="13">
        <f>IFERROR(_xlfn.XLOOKUP(tb_C103[[#This Row],[OS]],[1]!tb_C101[OS],[1]!tb_C101[DATA_ABERTURA]),0)</f>
        <v>45663.961770833332</v>
      </c>
      <c r="M8886" s="7" t="str">
        <f>IFERROR(_xlfn.XLOOKUP(tb_C103[[#This Row],[OS]],[1]!tb_C101[OS],[1]!tb_C101[SITUACAO_OS]),0)</f>
        <v>F</v>
      </c>
      <c r="N8886" t="str">
        <f>_xlfn.XLOOKUP(tb_C103[[#This Row],[OS]],[1]!tb_C101[OS],[1]!tb_C101[OFICINA])</f>
        <v>Eletrico</v>
      </c>
      <c r="O8886" s="14">
        <f>tb_C103[[#This Row],[FIM]] - tb_C103[[#This Row],[INICIO]]</f>
        <v>1.0416666664241347E-2</v>
      </c>
    </row>
    <row r="8887" spans="1:15" x14ac:dyDescent="0.25">
      <c r="B8887">
        <v>4762</v>
      </c>
      <c r="C8887">
        <v>3</v>
      </c>
      <c r="D8887" t="s">
        <v>8673</v>
      </c>
      <c r="E8887" s="9"/>
      <c r="F8887" s="9"/>
      <c r="G8887">
        <v>501</v>
      </c>
      <c r="H8887" t="s">
        <v>228</v>
      </c>
      <c r="I8887" t="s">
        <v>24</v>
      </c>
      <c r="J8887" t="s">
        <v>8682</v>
      </c>
      <c r="K8887" s="9">
        <v>45666.351539351854</v>
      </c>
      <c r="L8887" s="13">
        <f>IFERROR(_xlfn.XLOOKUP(tb_C103[[#This Row],[OS]],[1]!tb_C101[OS],[1]!tb_C101[DATA_ABERTURA]),0)</f>
        <v>45664.004849537036</v>
      </c>
      <c r="M8887" s="7" t="str">
        <f>IFERROR(_xlfn.XLOOKUP(tb_C103[[#This Row],[OS]],[1]!tb_C101[OS],[1]!tb_C101[SITUACAO_OS]),0)</f>
        <v>F</v>
      </c>
      <c r="N8887" t="str">
        <f>_xlfn.XLOOKUP(tb_C103[[#This Row],[OS]],[1]!tb_C101[OS],[1]!tb_C101[OFICINA])</f>
        <v>AUTOMATICO - TROCAR</v>
      </c>
      <c r="O8887" s="14">
        <f>tb_C103[[#This Row],[FIM]] - tb_C103[[#This Row],[INICIO]]</f>
        <v>0</v>
      </c>
    </row>
    <row r="8888" spans="1:15" x14ac:dyDescent="0.25">
      <c r="B8888">
        <v>4763</v>
      </c>
      <c r="C8888">
        <v>3</v>
      </c>
      <c r="D8888" t="s">
        <v>8673</v>
      </c>
      <c r="E8888" s="9"/>
      <c r="F8888" s="9"/>
      <c r="G8888">
        <v>116</v>
      </c>
      <c r="H8888" t="s">
        <v>290</v>
      </c>
      <c r="I8888" t="s">
        <v>184</v>
      </c>
      <c r="J8888" t="s">
        <v>8671</v>
      </c>
      <c r="K8888" s="9"/>
      <c r="L8888" s="13">
        <f>IFERROR(_xlfn.XLOOKUP(tb_C103[[#This Row],[OS]],[1]!tb_C101[OS],[1]!tb_C101[DATA_ABERTURA]),0)</f>
        <v>45664.143738425926</v>
      </c>
      <c r="M8888" s="7" t="str">
        <f>IFERROR(_xlfn.XLOOKUP(tb_C103[[#This Row],[OS]],[1]!tb_C101[OS],[1]!tb_C101[SITUACAO_OS]),0)</f>
        <v>A</v>
      </c>
      <c r="N8888" t="str">
        <f>_xlfn.XLOOKUP(tb_C103[[#This Row],[OS]],[1]!tb_C101[OS],[1]!tb_C101[OFICINA])</f>
        <v>Mecanico</v>
      </c>
      <c r="O8888" s="14">
        <f>tb_C103[[#This Row],[FIM]] - tb_C103[[#This Row],[INICIO]]</f>
        <v>0</v>
      </c>
    </row>
    <row r="8889" spans="1:15" x14ac:dyDescent="0.25">
      <c r="A8889" t="s">
        <v>4080</v>
      </c>
      <c r="B8889">
        <v>4764</v>
      </c>
      <c r="C8889">
        <v>3</v>
      </c>
      <c r="D8889" t="s">
        <v>8673</v>
      </c>
      <c r="E8889" s="9">
        <v>45664.319444444445</v>
      </c>
      <c r="F8889" s="9">
        <v>45664.333333333336</v>
      </c>
      <c r="G8889">
        <v>113</v>
      </c>
      <c r="H8889" t="s">
        <v>213</v>
      </c>
      <c r="I8889" t="s">
        <v>184</v>
      </c>
      <c r="J8889" t="s">
        <v>8674</v>
      </c>
      <c r="K8889" s="9">
        <v>45726.415451388886</v>
      </c>
      <c r="L8889" s="13">
        <f>IFERROR(_xlfn.XLOOKUP(tb_C103[[#This Row],[OS]],[1]!tb_C101[OS],[1]!tb_C101[DATA_ABERTURA]),0)</f>
        <v>45664.253206018519</v>
      </c>
      <c r="M8889" s="7" t="str">
        <f>IFERROR(_xlfn.XLOOKUP(tb_C103[[#This Row],[OS]],[1]!tb_C101[OS],[1]!tb_C101[SITUACAO_OS]),0)</f>
        <v>F</v>
      </c>
      <c r="N8889" t="str">
        <f>_xlfn.XLOOKUP(tb_C103[[#This Row],[OS]],[1]!tb_C101[OS],[1]!tb_C101[OFICINA])</f>
        <v>Eletrico</v>
      </c>
      <c r="O8889" s="14">
        <f>tb_C103[[#This Row],[FIM]] - tb_C103[[#This Row],[INICIO]]</f>
        <v>1.3888888890505768E-2</v>
      </c>
    </row>
    <row r="8890" spans="1:15" x14ac:dyDescent="0.25">
      <c r="A8890" t="s">
        <v>1764</v>
      </c>
      <c r="B8890">
        <v>4765</v>
      </c>
      <c r="C8890">
        <v>3</v>
      </c>
      <c r="D8890" t="s">
        <v>8673</v>
      </c>
      <c r="E8890" s="9">
        <v>45664.548611111109</v>
      </c>
      <c r="F8890" s="9">
        <v>45664.666666666664</v>
      </c>
      <c r="G8890">
        <v>207</v>
      </c>
      <c r="H8890" t="s">
        <v>760</v>
      </c>
      <c r="I8890" t="s">
        <v>175</v>
      </c>
      <c r="J8890" t="s">
        <v>8674</v>
      </c>
      <c r="K8890" s="9">
        <v>45680.541967592595</v>
      </c>
      <c r="L8890" s="13">
        <f>IFERROR(_xlfn.XLOOKUP(tb_C103[[#This Row],[OS]],[1]!tb_C101[OS],[1]!tb_C101[DATA_ABERTURA]),0)</f>
        <v>45664.549212962964</v>
      </c>
      <c r="M8890" s="7" t="str">
        <f>IFERROR(_xlfn.XLOOKUP(tb_C103[[#This Row],[OS]],[1]!tb_C101[OS],[1]!tb_C101[SITUACAO_OS]),0)</f>
        <v>F</v>
      </c>
      <c r="N8890" t="str">
        <f>_xlfn.XLOOKUP(tb_C103[[#This Row],[OS]],[1]!tb_C101[OS],[1]!tb_C101[OFICINA])</f>
        <v>Eletrico</v>
      </c>
      <c r="O8890" s="14">
        <f>tb_C103[[#This Row],[FIM]] - tb_C103[[#This Row],[INICIO]]</f>
        <v>0.11805555555474712</v>
      </c>
    </row>
    <row r="8891" spans="1:15" x14ac:dyDescent="0.25">
      <c r="A8891" t="s">
        <v>4080</v>
      </c>
      <c r="B8891">
        <v>4765</v>
      </c>
      <c r="C8891">
        <v>3</v>
      </c>
      <c r="D8891" t="s">
        <v>8673</v>
      </c>
      <c r="E8891" s="9">
        <v>45664.548611111109</v>
      </c>
      <c r="F8891" s="9">
        <v>45664.666666666664</v>
      </c>
      <c r="G8891">
        <v>207</v>
      </c>
      <c r="H8891" t="s">
        <v>760</v>
      </c>
      <c r="I8891" t="s">
        <v>175</v>
      </c>
      <c r="J8891" t="s">
        <v>8674</v>
      </c>
      <c r="K8891" s="9">
        <v>45680.541967592595</v>
      </c>
      <c r="L8891" s="13">
        <f>IFERROR(_xlfn.XLOOKUP(tb_C103[[#This Row],[OS]],[1]!tb_C101[OS],[1]!tb_C101[DATA_ABERTURA]),0)</f>
        <v>45664.549212962964</v>
      </c>
      <c r="M8891" s="7" t="str">
        <f>IFERROR(_xlfn.XLOOKUP(tb_C103[[#This Row],[OS]],[1]!tb_C101[OS],[1]!tb_C101[SITUACAO_OS]),0)</f>
        <v>F</v>
      </c>
      <c r="N8891" t="str">
        <f>_xlfn.XLOOKUP(tb_C103[[#This Row],[OS]],[1]!tb_C101[OS],[1]!tb_C101[OFICINA])</f>
        <v>Eletrico</v>
      </c>
      <c r="O8891" s="14">
        <f>tb_C103[[#This Row],[FIM]] - tb_C103[[#This Row],[INICIO]]</f>
        <v>0.11805555555474712</v>
      </c>
    </row>
    <row r="8892" spans="1:15" x14ac:dyDescent="0.25">
      <c r="A8892" t="s">
        <v>4080</v>
      </c>
      <c r="B8892">
        <v>4766</v>
      </c>
      <c r="C8892">
        <v>3</v>
      </c>
      <c r="D8892" t="s">
        <v>8673</v>
      </c>
      <c r="E8892" s="9">
        <v>45664.333333333336</v>
      </c>
      <c r="F8892" s="9">
        <v>45664.395833333336</v>
      </c>
      <c r="G8892">
        <v>113</v>
      </c>
      <c r="H8892" t="s">
        <v>213</v>
      </c>
      <c r="I8892" t="s">
        <v>184</v>
      </c>
      <c r="J8892" t="s">
        <v>8674</v>
      </c>
      <c r="K8892" s="9">
        <v>45726.415358796294</v>
      </c>
      <c r="L8892" s="13">
        <f>IFERROR(_xlfn.XLOOKUP(tb_C103[[#This Row],[OS]],[1]!tb_C101[OS],[1]!tb_C101[DATA_ABERTURA]),0)</f>
        <v>45664.575798611113</v>
      </c>
      <c r="M8892" s="7" t="str">
        <f>IFERROR(_xlfn.XLOOKUP(tb_C103[[#This Row],[OS]],[1]!tb_C101[OS],[1]!tb_C101[SITUACAO_OS]),0)</f>
        <v>F</v>
      </c>
      <c r="N8892" t="str">
        <f>_xlfn.XLOOKUP(tb_C103[[#This Row],[OS]],[1]!tb_C101[OS],[1]!tb_C101[OFICINA])</f>
        <v>Eletrico</v>
      </c>
      <c r="O8892" s="14">
        <f>tb_C103[[#This Row],[FIM]] - tb_C103[[#This Row],[INICIO]]</f>
        <v>6.25E-2</v>
      </c>
    </row>
    <row r="8893" spans="1:15" x14ac:dyDescent="0.25">
      <c r="A8893" t="s">
        <v>1764</v>
      </c>
      <c r="B8893">
        <v>4767</v>
      </c>
      <c r="C8893">
        <v>3</v>
      </c>
      <c r="D8893" t="s">
        <v>8673</v>
      </c>
      <c r="E8893" s="9">
        <v>45664.5625</v>
      </c>
      <c r="F8893" s="9">
        <v>45664.576388888891</v>
      </c>
      <c r="G8893">
        <v>115</v>
      </c>
      <c r="H8893" t="s">
        <v>197</v>
      </c>
      <c r="I8893" t="s">
        <v>184</v>
      </c>
      <c r="J8893" t="s">
        <v>8674</v>
      </c>
      <c r="K8893" s="9">
        <v>45726.415266203701</v>
      </c>
      <c r="L8893" s="13">
        <f>IFERROR(_xlfn.XLOOKUP(tb_C103[[#This Row],[OS]],[1]!tb_C101[OS],[1]!tb_C101[DATA_ABERTURA]),0)</f>
        <v>45664.578680555554</v>
      </c>
      <c r="M8893" s="7" t="str">
        <f>IFERROR(_xlfn.XLOOKUP(tb_C103[[#This Row],[OS]],[1]!tb_C101[OS],[1]!tb_C101[SITUACAO_OS]),0)</f>
        <v>F</v>
      </c>
      <c r="N8893" t="str">
        <f>_xlfn.XLOOKUP(tb_C103[[#This Row],[OS]],[1]!tb_C101[OS],[1]!tb_C101[OFICINA])</f>
        <v>Eletrico</v>
      </c>
      <c r="O8893" s="14">
        <f>tb_C103[[#This Row],[FIM]] - tb_C103[[#This Row],[INICIO]]</f>
        <v>1.3888888890505768E-2</v>
      </c>
    </row>
    <row r="8894" spans="1:15" x14ac:dyDescent="0.25">
      <c r="A8894" t="s">
        <v>4080</v>
      </c>
      <c r="B8894">
        <v>4767</v>
      </c>
      <c r="C8894">
        <v>3</v>
      </c>
      <c r="D8894" t="s">
        <v>8673</v>
      </c>
      <c r="E8894" s="9">
        <v>45664.5625</v>
      </c>
      <c r="F8894" s="9">
        <v>45664.576388888891</v>
      </c>
      <c r="G8894">
        <v>115</v>
      </c>
      <c r="H8894" t="s">
        <v>197</v>
      </c>
      <c r="I8894" t="s">
        <v>184</v>
      </c>
      <c r="J8894" t="s">
        <v>8674</v>
      </c>
      <c r="K8894" s="9">
        <v>45726.415266203701</v>
      </c>
      <c r="L8894" s="13">
        <f>IFERROR(_xlfn.XLOOKUP(tb_C103[[#This Row],[OS]],[1]!tb_C101[OS],[1]!tb_C101[DATA_ABERTURA]),0)</f>
        <v>45664.578680555554</v>
      </c>
      <c r="M8894" s="7" t="str">
        <f>IFERROR(_xlfn.XLOOKUP(tb_C103[[#This Row],[OS]],[1]!tb_C101[OS],[1]!tb_C101[SITUACAO_OS]),0)</f>
        <v>F</v>
      </c>
      <c r="N8894" t="str">
        <f>_xlfn.XLOOKUP(tb_C103[[#This Row],[OS]],[1]!tb_C101[OS],[1]!tb_C101[OFICINA])</f>
        <v>Eletrico</v>
      </c>
      <c r="O8894" s="14">
        <f>tb_C103[[#This Row],[FIM]] - tb_C103[[#This Row],[INICIO]]</f>
        <v>1.3888888890505768E-2</v>
      </c>
    </row>
    <row r="8895" spans="1:15" x14ac:dyDescent="0.25">
      <c r="A8895" t="s">
        <v>1764</v>
      </c>
      <c r="B8895">
        <v>4767</v>
      </c>
      <c r="C8895">
        <v>3</v>
      </c>
      <c r="D8895" t="s">
        <v>8673</v>
      </c>
      <c r="E8895" s="9">
        <v>45664.5625</v>
      </c>
      <c r="F8895" s="9">
        <v>45664.576388888891</v>
      </c>
      <c r="G8895">
        <v>115</v>
      </c>
      <c r="H8895" t="s">
        <v>197</v>
      </c>
      <c r="I8895" t="s">
        <v>184</v>
      </c>
      <c r="J8895" t="s">
        <v>8674</v>
      </c>
      <c r="K8895" s="9">
        <v>45726.415266203701</v>
      </c>
      <c r="L8895" s="13">
        <f>IFERROR(_xlfn.XLOOKUP(tb_C103[[#This Row],[OS]],[1]!tb_C101[OS],[1]!tb_C101[DATA_ABERTURA]),0)</f>
        <v>45664.578680555554</v>
      </c>
      <c r="M8895" s="7" t="str">
        <f>IFERROR(_xlfn.XLOOKUP(tb_C103[[#This Row],[OS]],[1]!tb_C101[OS],[1]!tb_C101[SITUACAO_OS]),0)</f>
        <v>F</v>
      </c>
      <c r="N8895" t="str">
        <f>_xlfn.XLOOKUP(tb_C103[[#This Row],[OS]],[1]!tb_C101[OS],[1]!tb_C101[OFICINA])</f>
        <v>Eletrico</v>
      </c>
      <c r="O8895" s="14">
        <f>tb_C103[[#This Row],[FIM]] - tb_C103[[#This Row],[INICIO]]</f>
        <v>1.3888888890505768E-2</v>
      </c>
    </row>
    <row r="8896" spans="1:15" x14ac:dyDescent="0.25">
      <c r="A8896" t="s">
        <v>4080</v>
      </c>
      <c r="B8896">
        <v>4767</v>
      </c>
      <c r="C8896">
        <v>3</v>
      </c>
      <c r="D8896" t="s">
        <v>8673</v>
      </c>
      <c r="E8896" s="9">
        <v>45664.5625</v>
      </c>
      <c r="F8896" s="9">
        <v>45664.576388888891</v>
      </c>
      <c r="G8896">
        <v>115</v>
      </c>
      <c r="H8896" t="s">
        <v>197</v>
      </c>
      <c r="I8896" t="s">
        <v>184</v>
      </c>
      <c r="J8896" t="s">
        <v>8674</v>
      </c>
      <c r="K8896" s="9">
        <v>45726.415266203701</v>
      </c>
      <c r="L8896" s="13">
        <f>IFERROR(_xlfn.XLOOKUP(tb_C103[[#This Row],[OS]],[1]!tb_C101[OS],[1]!tb_C101[DATA_ABERTURA]),0)</f>
        <v>45664.578680555554</v>
      </c>
      <c r="M8896" s="7" t="str">
        <f>IFERROR(_xlfn.XLOOKUP(tb_C103[[#This Row],[OS]],[1]!tb_C101[OS],[1]!tb_C101[SITUACAO_OS]),0)</f>
        <v>F</v>
      </c>
      <c r="N8896" t="str">
        <f>_xlfn.XLOOKUP(tb_C103[[#This Row],[OS]],[1]!tb_C101[OS],[1]!tb_C101[OFICINA])</f>
        <v>Eletrico</v>
      </c>
      <c r="O8896" s="14">
        <f>tb_C103[[#This Row],[FIM]] - tb_C103[[#This Row],[INICIO]]</f>
        <v>1.3888888890505768E-2</v>
      </c>
    </row>
    <row r="8897" spans="1:15" x14ac:dyDescent="0.25">
      <c r="A8897" t="s">
        <v>6459</v>
      </c>
      <c r="B8897">
        <v>4768</v>
      </c>
      <c r="C8897">
        <v>3</v>
      </c>
      <c r="D8897" t="s">
        <v>8673</v>
      </c>
      <c r="E8897" s="9">
        <v>45664.602777777778</v>
      </c>
      <c r="F8897" s="9">
        <v>45664.618055555555</v>
      </c>
      <c r="G8897">
        <v>418</v>
      </c>
      <c r="H8897" t="s">
        <v>975</v>
      </c>
      <c r="I8897" t="s">
        <v>79</v>
      </c>
      <c r="J8897" t="s">
        <v>8674</v>
      </c>
      <c r="K8897" s="9">
        <v>45694.501886574071</v>
      </c>
      <c r="L8897" s="13">
        <f>IFERROR(_xlfn.XLOOKUP(tb_C103[[#This Row],[OS]],[1]!tb_C101[OS],[1]!tb_C101[DATA_ABERTURA]),0)</f>
        <v>45664.599120370367</v>
      </c>
      <c r="M8897" s="7" t="str">
        <f>IFERROR(_xlfn.XLOOKUP(tb_C103[[#This Row],[OS]],[1]!tb_C101[OS],[1]!tb_C101[SITUACAO_OS]),0)</f>
        <v>F</v>
      </c>
      <c r="N8897" t="str">
        <f>_xlfn.XLOOKUP(tb_C103[[#This Row],[OS]],[1]!tb_C101[OS],[1]!tb_C101[OFICINA])</f>
        <v>Eletrico</v>
      </c>
      <c r="O8897" s="14">
        <f>tb_C103[[#This Row],[FIM]] - tb_C103[[#This Row],[INICIO]]</f>
        <v>1.5277777776645962E-2</v>
      </c>
    </row>
    <row r="8898" spans="1:15" x14ac:dyDescent="0.25">
      <c r="A8898" t="s">
        <v>6398</v>
      </c>
      <c r="B8898">
        <v>4769</v>
      </c>
      <c r="C8898">
        <v>3</v>
      </c>
      <c r="D8898" t="s">
        <v>8673</v>
      </c>
      <c r="E8898" s="9">
        <v>45664.416666666664</v>
      </c>
      <c r="F8898" s="9">
        <v>45664.472222222219</v>
      </c>
      <c r="G8898">
        <v>115</v>
      </c>
      <c r="H8898" t="s">
        <v>197</v>
      </c>
      <c r="I8898" t="s">
        <v>184</v>
      </c>
      <c r="J8898" t="s">
        <v>8671</v>
      </c>
      <c r="K8898" s="9">
        <v>45726.415138888886</v>
      </c>
      <c r="L8898" s="13">
        <f>IFERROR(_xlfn.XLOOKUP(tb_C103[[#This Row],[OS]],[1]!tb_C101[OS],[1]!tb_C101[DATA_ABERTURA]),0)</f>
        <v>45664.599166666667</v>
      </c>
      <c r="M8898" s="7" t="str">
        <f>IFERROR(_xlfn.XLOOKUP(tb_C103[[#This Row],[OS]],[1]!tb_C101[OS],[1]!tb_C101[SITUACAO_OS]),0)</f>
        <v>F</v>
      </c>
      <c r="N8898" t="str">
        <f>_xlfn.XLOOKUP(tb_C103[[#This Row],[OS]],[1]!tb_C101[OS],[1]!tb_C101[OFICINA])</f>
        <v>Mecanico</v>
      </c>
      <c r="O8898" s="14">
        <f>tb_C103[[#This Row],[FIM]] - tb_C103[[#This Row],[INICIO]]</f>
        <v>5.5555555554747116E-2</v>
      </c>
    </row>
    <row r="8899" spans="1:15" x14ac:dyDescent="0.25">
      <c r="A8899" t="s">
        <v>1764</v>
      </c>
      <c r="B8899">
        <v>4769</v>
      </c>
      <c r="C8899">
        <v>3</v>
      </c>
      <c r="D8899" t="s">
        <v>8673</v>
      </c>
      <c r="E8899" s="9">
        <v>45664.416666666664</v>
      </c>
      <c r="F8899" s="9">
        <v>45664.472222222219</v>
      </c>
      <c r="G8899">
        <v>115</v>
      </c>
      <c r="H8899" t="s">
        <v>197</v>
      </c>
      <c r="I8899" t="s">
        <v>184</v>
      </c>
      <c r="J8899" t="s">
        <v>8671</v>
      </c>
      <c r="K8899" s="9">
        <v>45726.415138888886</v>
      </c>
      <c r="L8899" s="13">
        <f>IFERROR(_xlfn.XLOOKUP(tb_C103[[#This Row],[OS]],[1]!tb_C101[OS],[1]!tb_C101[DATA_ABERTURA]),0)</f>
        <v>45664.599166666667</v>
      </c>
      <c r="M8899" s="7" t="str">
        <f>IFERROR(_xlfn.XLOOKUP(tb_C103[[#This Row],[OS]],[1]!tb_C101[OS],[1]!tb_C101[SITUACAO_OS]),0)</f>
        <v>F</v>
      </c>
      <c r="N8899" t="str">
        <f>_xlfn.XLOOKUP(tb_C103[[#This Row],[OS]],[1]!tb_C101[OS],[1]!tb_C101[OFICINA])</f>
        <v>Mecanico</v>
      </c>
      <c r="O8899" s="14">
        <f>tb_C103[[#This Row],[FIM]] - tb_C103[[#This Row],[INICIO]]</f>
        <v>5.5555555554747116E-2</v>
      </c>
    </row>
    <row r="8900" spans="1:15" x14ac:dyDescent="0.25">
      <c r="A8900" t="s">
        <v>4080</v>
      </c>
      <c r="B8900">
        <v>4769</v>
      </c>
      <c r="C8900">
        <v>3</v>
      </c>
      <c r="D8900" t="s">
        <v>8673</v>
      </c>
      <c r="E8900" s="9">
        <v>45664.416666666664</v>
      </c>
      <c r="F8900" s="9">
        <v>45664.472222222219</v>
      </c>
      <c r="G8900">
        <v>115</v>
      </c>
      <c r="H8900" t="s">
        <v>197</v>
      </c>
      <c r="I8900" t="s">
        <v>184</v>
      </c>
      <c r="J8900" t="s">
        <v>8671</v>
      </c>
      <c r="K8900" s="9">
        <v>45726.415138888886</v>
      </c>
      <c r="L8900" s="13">
        <f>IFERROR(_xlfn.XLOOKUP(tb_C103[[#This Row],[OS]],[1]!tb_C101[OS],[1]!tb_C101[DATA_ABERTURA]),0)</f>
        <v>45664.599166666667</v>
      </c>
      <c r="M8900" s="7" t="str">
        <f>IFERROR(_xlfn.XLOOKUP(tb_C103[[#This Row],[OS]],[1]!tb_C101[OS],[1]!tb_C101[SITUACAO_OS]),0)</f>
        <v>F</v>
      </c>
      <c r="N8900" t="str">
        <f>_xlfn.XLOOKUP(tb_C103[[#This Row],[OS]],[1]!tb_C101[OS],[1]!tb_C101[OFICINA])</f>
        <v>Mecanico</v>
      </c>
      <c r="O8900" s="14">
        <f>tb_C103[[#This Row],[FIM]] - tb_C103[[#This Row],[INICIO]]</f>
        <v>5.5555555554747116E-2</v>
      </c>
    </row>
    <row r="8901" spans="1:15" x14ac:dyDescent="0.25">
      <c r="B8901">
        <v>4770</v>
      </c>
      <c r="C8901">
        <v>3</v>
      </c>
      <c r="D8901" t="s">
        <v>8673</v>
      </c>
      <c r="E8901" s="9"/>
      <c r="F8901" s="9"/>
      <c r="G8901">
        <v>418</v>
      </c>
      <c r="H8901" t="s">
        <v>975</v>
      </c>
      <c r="I8901" t="s">
        <v>79</v>
      </c>
      <c r="J8901" t="s">
        <v>8682</v>
      </c>
      <c r="K8901" s="9">
        <v>45666.351006944446</v>
      </c>
      <c r="L8901" s="13">
        <f>IFERROR(_xlfn.XLOOKUP(tb_C103[[#This Row],[OS]],[1]!tb_C101[OS],[1]!tb_C101[DATA_ABERTURA]),0)</f>
        <v>45664.675613425927</v>
      </c>
      <c r="M8901" s="7" t="str">
        <f>IFERROR(_xlfn.XLOOKUP(tb_C103[[#This Row],[OS]],[1]!tb_C101[OS],[1]!tb_C101[SITUACAO_OS]),0)</f>
        <v>F</v>
      </c>
      <c r="N8901" t="str">
        <f>_xlfn.XLOOKUP(tb_C103[[#This Row],[OS]],[1]!tb_C101[OS],[1]!tb_C101[OFICINA])</f>
        <v>AUTOMATICO - TROCAR</v>
      </c>
      <c r="O8901" s="14">
        <f>tb_C103[[#This Row],[FIM]] - tb_C103[[#This Row],[INICIO]]</f>
        <v>0</v>
      </c>
    </row>
    <row r="8902" spans="1:15" x14ac:dyDescent="0.25">
      <c r="B8902">
        <v>4771</v>
      </c>
      <c r="C8902">
        <v>3</v>
      </c>
      <c r="D8902" t="s">
        <v>8673</v>
      </c>
      <c r="E8902" s="9"/>
      <c r="F8902" s="9"/>
      <c r="G8902">
        <v>115</v>
      </c>
      <c r="H8902" t="s">
        <v>197</v>
      </c>
      <c r="I8902" t="s">
        <v>184</v>
      </c>
      <c r="J8902" t="s">
        <v>8682</v>
      </c>
      <c r="K8902" s="9">
        <v>45673.472581018519</v>
      </c>
      <c r="L8902" s="13">
        <f>IFERROR(_xlfn.XLOOKUP(tb_C103[[#This Row],[OS]],[1]!tb_C101[OS],[1]!tb_C101[DATA_ABERTURA]),0)</f>
        <v>45664.992349537039</v>
      </c>
      <c r="M8902" s="7" t="str">
        <f>IFERROR(_xlfn.XLOOKUP(tb_C103[[#This Row],[OS]],[1]!tb_C101[OS],[1]!tb_C101[SITUACAO_OS]),0)</f>
        <v>F</v>
      </c>
      <c r="N8902" t="str">
        <f>_xlfn.XLOOKUP(tb_C103[[#This Row],[OS]],[1]!tb_C101[OS],[1]!tb_C101[OFICINA])</f>
        <v>AUTOMATICO - TROCAR</v>
      </c>
      <c r="O8902" s="14">
        <f>tb_C103[[#This Row],[FIM]] - tb_C103[[#This Row],[INICIO]]</f>
        <v>0</v>
      </c>
    </row>
    <row r="8903" spans="1:15" x14ac:dyDescent="0.25">
      <c r="B8903">
        <v>4772</v>
      </c>
      <c r="C8903">
        <v>3</v>
      </c>
      <c r="D8903" t="s">
        <v>8673</v>
      </c>
      <c r="E8903" s="9"/>
      <c r="F8903" s="9"/>
      <c r="G8903">
        <v>113</v>
      </c>
      <c r="H8903" t="s">
        <v>213</v>
      </c>
      <c r="I8903" t="s">
        <v>184</v>
      </c>
      <c r="J8903" t="s">
        <v>8682</v>
      </c>
      <c r="K8903" s="9">
        <v>45666.350636574076</v>
      </c>
      <c r="L8903" s="13">
        <f>IFERROR(_xlfn.XLOOKUP(tb_C103[[#This Row],[OS]],[1]!tb_C101[OS],[1]!tb_C101[DATA_ABERTURA]),0)</f>
        <v>45665.268888888888</v>
      </c>
      <c r="M8903" s="7" t="str">
        <f>IFERROR(_xlfn.XLOOKUP(tb_C103[[#This Row],[OS]],[1]!tb_C101[OS],[1]!tb_C101[SITUACAO_OS]),0)</f>
        <v>F</v>
      </c>
      <c r="N8903" t="str">
        <f>_xlfn.XLOOKUP(tb_C103[[#This Row],[OS]],[1]!tb_C101[OS],[1]!tb_C101[OFICINA])</f>
        <v>AUTOMATICO - TROCAR</v>
      </c>
      <c r="O8903" s="14">
        <f>tb_C103[[#This Row],[FIM]] - tb_C103[[#This Row],[INICIO]]</f>
        <v>0</v>
      </c>
    </row>
    <row r="8904" spans="1:15" x14ac:dyDescent="0.25">
      <c r="A8904" t="s">
        <v>6398</v>
      </c>
      <c r="B8904">
        <v>4773</v>
      </c>
      <c r="C8904">
        <v>3</v>
      </c>
      <c r="D8904" t="s">
        <v>8673</v>
      </c>
      <c r="E8904" s="9">
        <v>45665.347222222219</v>
      </c>
      <c r="F8904" s="9">
        <v>45665.375</v>
      </c>
      <c r="G8904">
        <v>1005</v>
      </c>
      <c r="H8904" t="s">
        <v>2856</v>
      </c>
      <c r="I8904" t="s">
        <v>858</v>
      </c>
      <c r="J8904" t="s">
        <v>8671</v>
      </c>
      <c r="K8904" s="9">
        <v>45686.583472222221</v>
      </c>
      <c r="L8904" s="13">
        <f>IFERROR(_xlfn.XLOOKUP(tb_C103[[#This Row],[OS]],[1]!tb_C101[OS],[1]!tb_C101[DATA_ABERTURA]),0)</f>
        <v>45665.347870370373</v>
      </c>
      <c r="M8904" s="7" t="str">
        <f>IFERROR(_xlfn.XLOOKUP(tb_C103[[#This Row],[OS]],[1]!tb_C101[OS],[1]!tb_C101[SITUACAO_OS]),0)</f>
        <v>F</v>
      </c>
      <c r="N8904" t="str">
        <f>_xlfn.XLOOKUP(tb_C103[[#This Row],[OS]],[1]!tb_C101[OS],[1]!tb_C101[OFICINA])</f>
        <v>Mecanico</v>
      </c>
      <c r="O8904" s="14">
        <f>tb_C103[[#This Row],[FIM]] - tb_C103[[#This Row],[INICIO]]</f>
        <v>2.7777777781011537E-2</v>
      </c>
    </row>
    <row r="8905" spans="1:15" x14ac:dyDescent="0.25">
      <c r="A8905" t="s">
        <v>8686</v>
      </c>
      <c r="B8905">
        <v>4774</v>
      </c>
      <c r="C8905">
        <v>3</v>
      </c>
      <c r="D8905" t="s">
        <v>8673</v>
      </c>
      <c r="E8905" s="9"/>
      <c r="F8905" s="9"/>
      <c r="G8905">
        <v>116</v>
      </c>
      <c r="H8905" t="s">
        <v>290</v>
      </c>
      <c r="I8905" t="s">
        <v>184</v>
      </c>
      <c r="J8905" t="s">
        <v>8671</v>
      </c>
      <c r="K8905" s="9"/>
      <c r="L8905" s="13">
        <f>IFERROR(_xlfn.XLOOKUP(tb_C103[[#This Row],[OS]],[1]!tb_C101[OS],[1]!tb_C101[DATA_ABERTURA]),0)</f>
        <v>45665.363738425927</v>
      </c>
      <c r="M8905" s="7" t="str">
        <f>IFERROR(_xlfn.XLOOKUP(tb_C103[[#This Row],[OS]],[1]!tb_C101[OS],[1]!tb_C101[SITUACAO_OS]),0)</f>
        <v>A</v>
      </c>
      <c r="N8905" t="str">
        <f>_xlfn.XLOOKUP(tb_C103[[#This Row],[OS]],[1]!tb_C101[OS],[1]!tb_C101[OFICINA])</f>
        <v>Mecanico</v>
      </c>
      <c r="O8905" s="14">
        <f>tb_C103[[#This Row],[FIM]] - tb_C103[[#This Row],[INICIO]]</f>
        <v>0</v>
      </c>
    </row>
    <row r="8906" spans="1:15" x14ac:dyDescent="0.25">
      <c r="A8906" t="s">
        <v>4080</v>
      </c>
      <c r="B8906">
        <v>4775</v>
      </c>
      <c r="C8906">
        <v>3</v>
      </c>
      <c r="D8906" t="s">
        <v>8673</v>
      </c>
      <c r="E8906" s="9">
        <v>45665.375</v>
      </c>
      <c r="F8906" s="9">
        <v>45665.388888888891</v>
      </c>
      <c r="G8906">
        <v>115</v>
      </c>
      <c r="H8906" t="s">
        <v>197</v>
      </c>
      <c r="I8906" t="s">
        <v>184</v>
      </c>
      <c r="J8906" t="s">
        <v>8674</v>
      </c>
      <c r="K8906" s="9">
        <v>45726.415046296293</v>
      </c>
      <c r="L8906" s="13">
        <f>IFERROR(_xlfn.XLOOKUP(tb_C103[[#This Row],[OS]],[1]!tb_C101[OS],[1]!tb_C101[DATA_ABERTURA]),0)</f>
        <v>45665.391157407408</v>
      </c>
      <c r="M8906" s="7" t="str">
        <f>IFERROR(_xlfn.XLOOKUP(tb_C103[[#This Row],[OS]],[1]!tb_C101[OS],[1]!tb_C101[SITUACAO_OS]),0)</f>
        <v>F</v>
      </c>
      <c r="N8906" t="str">
        <f>_xlfn.XLOOKUP(tb_C103[[#This Row],[OS]],[1]!tb_C101[OS],[1]!tb_C101[OFICINA])</f>
        <v>Eletrico</v>
      </c>
      <c r="O8906" s="14">
        <f>tb_C103[[#This Row],[FIM]] - tb_C103[[#This Row],[INICIO]]</f>
        <v>1.3888888890505768E-2</v>
      </c>
    </row>
    <row r="8907" spans="1:15" x14ac:dyDescent="0.25">
      <c r="B8907">
        <v>4776</v>
      </c>
      <c r="C8907">
        <v>3</v>
      </c>
      <c r="D8907" t="s">
        <v>8673</v>
      </c>
      <c r="E8907" s="9"/>
      <c r="F8907" s="9"/>
      <c r="G8907">
        <v>115</v>
      </c>
      <c r="H8907" t="s">
        <v>197</v>
      </c>
      <c r="I8907" t="s">
        <v>184</v>
      </c>
      <c r="J8907" t="s">
        <v>8674</v>
      </c>
      <c r="K8907" s="9"/>
      <c r="L8907" s="13">
        <f>IFERROR(_xlfn.XLOOKUP(tb_C103[[#This Row],[OS]],[1]!tb_C101[OS],[1]!tb_C101[DATA_ABERTURA]),0)</f>
        <v>45665.394108796296</v>
      </c>
      <c r="M8907" s="7" t="str">
        <f>IFERROR(_xlfn.XLOOKUP(tb_C103[[#This Row],[OS]],[1]!tb_C101[OS],[1]!tb_C101[SITUACAO_OS]),0)</f>
        <v>A</v>
      </c>
      <c r="N8907" t="str">
        <f>_xlfn.XLOOKUP(tb_C103[[#This Row],[OS]],[1]!tb_C101[OS],[1]!tb_C101[OFICINA])</f>
        <v>Eletrico</v>
      </c>
      <c r="O8907" s="14">
        <f>tb_C103[[#This Row],[FIM]] - tb_C103[[#This Row],[INICIO]]</f>
        <v>0</v>
      </c>
    </row>
    <row r="8908" spans="1:15" x14ac:dyDescent="0.25">
      <c r="A8908" t="s">
        <v>5446</v>
      </c>
      <c r="B8908">
        <v>4777</v>
      </c>
      <c r="C8908">
        <v>3</v>
      </c>
      <c r="D8908" t="s">
        <v>8673</v>
      </c>
      <c r="E8908" s="9">
        <v>45665.333333333336</v>
      </c>
      <c r="F8908" s="9">
        <v>45665.416666666664</v>
      </c>
      <c r="G8908">
        <v>113</v>
      </c>
      <c r="H8908" t="s">
        <v>213</v>
      </c>
      <c r="I8908" t="s">
        <v>184</v>
      </c>
      <c r="J8908" t="s">
        <v>8674</v>
      </c>
      <c r="K8908" s="9">
        <v>45672.737326388888</v>
      </c>
      <c r="L8908" s="13">
        <f>IFERROR(_xlfn.XLOOKUP(tb_C103[[#This Row],[OS]],[1]!tb_C101[OS],[1]!tb_C101[DATA_ABERTURA]),0)</f>
        <v>45665.395219907405</v>
      </c>
      <c r="M8908" s="7" t="str">
        <f>IFERROR(_xlfn.XLOOKUP(tb_C103[[#This Row],[OS]],[1]!tb_C101[OS],[1]!tb_C101[SITUACAO_OS]),0)</f>
        <v>F</v>
      </c>
      <c r="N8908" t="str">
        <f>_xlfn.XLOOKUP(tb_C103[[#This Row],[OS]],[1]!tb_C101[OS],[1]!tb_C101[OFICINA])</f>
        <v>Eletrico</v>
      </c>
      <c r="O8908" s="14">
        <f>tb_C103[[#This Row],[FIM]] - tb_C103[[#This Row],[INICIO]]</f>
        <v>8.3333333328482695E-2</v>
      </c>
    </row>
    <row r="8909" spans="1:15" x14ac:dyDescent="0.25">
      <c r="B8909">
        <v>4778</v>
      </c>
      <c r="C8909">
        <v>3</v>
      </c>
      <c r="D8909" t="s">
        <v>8673</v>
      </c>
      <c r="E8909" s="9"/>
      <c r="F8909" s="9"/>
      <c r="G8909">
        <v>413</v>
      </c>
      <c r="H8909" t="s">
        <v>295</v>
      </c>
      <c r="I8909" t="s">
        <v>79</v>
      </c>
      <c r="J8909" t="s">
        <v>8682</v>
      </c>
      <c r="K8909" s="9">
        <v>45666.350532407407</v>
      </c>
      <c r="L8909" s="13">
        <f>IFERROR(_xlfn.XLOOKUP(tb_C103[[#This Row],[OS]],[1]!tb_C101[OS],[1]!tb_C101[DATA_ABERTURA]),0)</f>
        <v>45665.417349537034</v>
      </c>
      <c r="M8909" s="7" t="str">
        <f>IFERROR(_xlfn.XLOOKUP(tb_C103[[#This Row],[OS]],[1]!tb_C101[OS],[1]!tb_C101[SITUACAO_OS]),0)</f>
        <v>F</v>
      </c>
      <c r="N8909" t="str">
        <f>_xlfn.XLOOKUP(tb_C103[[#This Row],[OS]],[1]!tb_C101[OS],[1]!tb_C101[OFICINA])</f>
        <v>AUTOMATICO - TROCAR</v>
      </c>
      <c r="O8909" s="14">
        <f>tb_C103[[#This Row],[FIM]] - tb_C103[[#This Row],[INICIO]]</f>
        <v>0</v>
      </c>
    </row>
    <row r="8910" spans="1:15" x14ac:dyDescent="0.25">
      <c r="A8910" t="s">
        <v>5446</v>
      </c>
      <c r="B8910">
        <v>4779</v>
      </c>
      <c r="C8910">
        <v>3</v>
      </c>
      <c r="D8910" t="s">
        <v>8673</v>
      </c>
      <c r="E8910" s="9">
        <v>45665.583333333336</v>
      </c>
      <c r="F8910" s="9">
        <v>45665.666666666664</v>
      </c>
      <c r="G8910">
        <v>9003</v>
      </c>
      <c r="H8910" t="s">
        <v>3326</v>
      </c>
      <c r="I8910" t="s">
        <v>1476</v>
      </c>
      <c r="J8910" t="s">
        <v>8671</v>
      </c>
      <c r="K8910" s="9">
        <v>45719.449525462966</v>
      </c>
      <c r="L8910" s="13">
        <f>IFERROR(_xlfn.XLOOKUP(tb_C103[[#This Row],[OS]],[1]!tb_C101[OS],[1]!tb_C101[DATA_ABERTURA]),0)</f>
        <v>45665.55269675926</v>
      </c>
      <c r="M8910" s="7" t="str">
        <f>IFERROR(_xlfn.XLOOKUP(tb_C103[[#This Row],[OS]],[1]!tb_C101[OS],[1]!tb_C101[SITUACAO_OS]),0)</f>
        <v>F</v>
      </c>
      <c r="N8910" t="str">
        <f>_xlfn.XLOOKUP(tb_C103[[#This Row],[OS]],[1]!tb_C101[OS],[1]!tb_C101[OFICINA])</f>
        <v>Mecanico</v>
      </c>
      <c r="O8910" s="14">
        <f>tb_C103[[#This Row],[FIM]] - tb_C103[[#This Row],[INICIO]]</f>
        <v>8.3333333328482695E-2</v>
      </c>
    </row>
    <row r="8911" spans="1:15" x14ac:dyDescent="0.25">
      <c r="A8911" t="s">
        <v>1764</v>
      </c>
      <c r="B8911">
        <v>4780</v>
      </c>
      <c r="C8911">
        <v>1</v>
      </c>
      <c r="D8911" t="s">
        <v>8677</v>
      </c>
      <c r="E8911" s="9">
        <v>45665.333333333336</v>
      </c>
      <c r="F8911" s="9">
        <v>45665.361111111109</v>
      </c>
      <c r="G8911">
        <v>115</v>
      </c>
      <c r="H8911" t="s">
        <v>197</v>
      </c>
      <c r="I8911" t="s">
        <v>184</v>
      </c>
      <c r="J8911" t="s">
        <v>8674</v>
      </c>
      <c r="K8911" s="9">
        <v>45680.543773148151</v>
      </c>
      <c r="L8911" s="13">
        <f>IFERROR(_xlfn.XLOOKUP(tb_C103[[#This Row],[OS]],[1]!tb_C101[OS],[1]!tb_C101[DATA_ABERTURA]),0)</f>
        <v>45665.609837962962</v>
      </c>
      <c r="M8911" s="7" t="str">
        <f>IFERROR(_xlfn.XLOOKUP(tb_C103[[#This Row],[OS]],[1]!tb_C101[OS],[1]!tb_C101[SITUACAO_OS]),0)</f>
        <v>F</v>
      </c>
      <c r="N8911" t="str">
        <f>_xlfn.XLOOKUP(tb_C103[[#This Row],[OS]],[1]!tb_C101[OS],[1]!tb_C101[OFICINA])</f>
        <v>Eletrico</v>
      </c>
      <c r="O8911" s="14">
        <f>tb_C103[[#This Row],[FIM]] - tb_C103[[#This Row],[INICIO]]</f>
        <v>2.7777777773735579E-2</v>
      </c>
    </row>
    <row r="8912" spans="1:15" x14ac:dyDescent="0.25">
      <c r="A8912" t="s">
        <v>4080</v>
      </c>
      <c r="B8912">
        <v>4780</v>
      </c>
      <c r="C8912">
        <v>1</v>
      </c>
      <c r="D8912" t="s">
        <v>8677</v>
      </c>
      <c r="E8912" s="9">
        <v>45665.333333333336</v>
      </c>
      <c r="F8912" s="9">
        <v>45665.361111111109</v>
      </c>
      <c r="G8912">
        <v>115</v>
      </c>
      <c r="H8912" t="s">
        <v>197</v>
      </c>
      <c r="I8912" t="s">
        <v>184</v>
      </c>
      <c r="J8912" t="s">
        <v>8674</v>
      </c>
      <c r="K8912" s="9">
        <v>45680.543773148151</v>
      </c>
      <c r="L8912" s="13">
        <f>IFERROR(_xlfn.XLOOKUP(tb_C103[[#This Row],[OS]],[1]!tb_C101[OS],[1]!tb_C101[DATA_ABERTURA]),0)</f>
        <v>45665.609837962962</v>
      </c>
      <c r="M8912" s="7" t="str">
        <f>IFERROR(_xlfn.XLOOKUP(tb_C103[[#This Row],[OS]],[1]!tb_C101[OS],[1]!tb_C101[SITUACAO_OS]),0)</f>
        <v>F</v>
      </c>
      <c r="N8912" t="str">
        <f>_xlfn.XLOOKUP(tb_C103[[#This Row],[OS]],[1]!tb_C101[OS],[1]!tb_C101[OFICINA])</f>
        <v>Eletrico</v>
      </c>
      <c r="O8912" s="14">
        <f>tb_C103[[#This Row],[FIM]] - tb_C103[[#This Row],[INICIO]]</f>
        <v>2.7777777773735579E-2</v>
      </c>
    </row>
    <row r="8913" spans="1:15" x14ac:dyDescent="0.25">
      <c r="A8913" t="s">
        <v>1764</v>
      </c>
      <c r="B8913">
        <v>4780</v>
      </c>
      <c r="C8913">
        <v>1</v>
      </c>
      <c r="D8913" t="s">
        <v>8677</v>
      </c>
      <c r="E8913" s="9">
        <v>45665.333333333336</v>
      </c>
      <c r="F8913" s="9">
        <v>45665.361111111109</v>
      </c>
      <c r="G8913">
        <v>115</v>
      </c>
      <c r="H8913" t="s">
        <v>197</v>
      </c>
      <c r="I8913" t="s">
        <v>184</v>
      </c>
      <c r="J8913" t="s">
        <v>8674</v>
      </c>
      <c r="K8913" s="9">
        <v>45680.543773148151</v>
      </c>
      <c r="L8913" s="13">
        <f>IFERROR(_xlfn.XLOOKUP(tb_C103[[#This Row],[OS]],[1]!tb_C101[OS],[1]!tb_C101[DATA_ABERTURA]),0)</f>
        <v>45665.609837962962</v>
      </c>
      <c r="M8913" s="7" t="str">
        <f>IFERROR(_xlfn.XLOOKUP(tb_C103[[#This Row],[OS]],[1]!tb_C101[OS],[1]!tb_C101[SITUACAO_OS]),0)</f>
        <v>F</v>
      </c>
      <c r="N8913" t="str">
        <f>_xlfn.XLOOKUP(tb_C103[[#This Row],[OS]],[1]!tb_C101[OS],[1]!tb_C101[OFICINA])</f>
        <v>Eletrico</v>
      </c>
      <c r="O8913" s="14">
        <f>tb_C103[[#This Row],[FIM]] - tb_C103[[#This Row],[INICIO]]</f>
        <v>2.7777777773735579E-2</v>
      </c>
    </row>
    <row r="8914" spans="1:15" x14ac:dyDescent="0.25">
      <c r="A8914" t="s">
        <v>4080</v>
      </c>
      <c r="B8914">
        <v>4780</v>
      </c>
      <c r="C8914">
        <v>1</v>
      </c>
      <c r="D8914" t="s">
        <v>8677</v>
      </c>
      <c r="E8914" s="9">
        <v>45665.333333333336</v>
      </c>
      <c r="F8914" s="9">
        <v>45665.361111111109</v>
      </c>
      <c r="G8914">
        <v>115</v>
      </c>
      <c r="H8914" t="s">
        <v>197</v>
      </c>
      <c r="I8914" t="s">
        <v>184</v>
      </c>
      <c r="J8914" t="s">
        <v>8674</v>
      </c>
      <c r="K8914" s="9">
        <v>45680.543773148151</v>
      </c>
      <c r="L8914" s="13">
        <f>IFERROR(_xlfn.XLOOKUP(tb_C103[[#This Row],[OS]],[1]!tb_C101[OS],[1]!tb_C101[DATA_ABERTURA]),0)</f>
        <v>45665.609837962962</v>
      </c>
      <c r="M8914" s="7" t="str">
        <f>IFERROR(_xlfn.XLOOKUP(tb_C103[[#This Row],[OS]],[1]!tb_C101[OS],[1]!tb_C101[SITUACAO_OS]),0)</f>
        <v>F</v>
      </c>
      <c r="N8914" t="str">
        <f>_xlfn.XLOOKUP(tb_C103[[#This Row],[OS]],[1]!tb_C101[OS],[1]!tb_C101[OFICINA])</f>
        <v>Eletrico</v>
      </c>
      <c r="O8914" s="14">
        <f>tb_C103[[#This Row],[FIM]] - tb_C103[[#This Row],[INICIO]]</f>
        <v>2.7777777773735579E-2</v>
      </c>
    </row>
    <row r="8915" spans="1:15" x14ac:dyDescent="0.25">
      <c r="A8915" t="s">
        <v>1764</v>
      </c>
      <c r="B8915">
        <v>4781</v>
      </c>
      <c r="C8915">
        <v>1</v>
      </c>
      <c r="D8915" t="s">
        <v>8677</v>
      </c>
      <c r="E8915" s="9">
        <v>45299.59375</v>
      </c>
      <c r="F8915" s="9">
        <v>45299.618055555555</v>
      </c>
      <c r="G8915">
        <v>116</v>
      </c>
      <c r="H8915" t="s">
        <v>290</v>
      </c>
      <c r="I8915" t="s">
        <v>184</v>
      </c>
      <c r="J8915" t="s">
        <v>8674</v>
      </c>
      <c r="K8915" s="9">
        <v>45680.543425925927</v>
      </c>
      <c r="L8915" s="13">
        <f>IFERROR(_xlfn.XLOOKUP(tb_C103[[#This Row],[OS]],[1]!tb_C101[OS],[1]!tb_C101[DATA_ABERTURA]),0)</f>
        <v>45665.611828703702</v>
      </c>
      <c r="M8915" s="7" t="str">
        <f>IFERROR(_xlfn.XLOOKUP(tb_C103[[#This Row],[OS]],[1]!tb_C101[OS],[1]!tb_C101[SITUACAO_OS]),0)</f>
        <v>F</v>
      </c>
      <c r="N8915" t="str">
        <f>_xlfn.XLOOKUP(tb_C103[[#This Row],[OS]],[1]!tb_C101[OS],[1]!tb_C101[OFICINA])</f>
        <v>Eletrico</v>
      </c>
      <c r="O8915" s="14">
        <f>tb_C103[[#This Row],[FIM]] - tb_C103[[#This Row],[INICIO]]</f>
        <v>2.4305555554747116E-2</v>
      </c>
    </row>
    <row r="8916" spans="1:15" x14ac:dyDescent="0.25">
      <c r="B8916">
        <v>4782</v>
      </c>
      <c r="C8916">
        <v>1</v>
      </c>
      <c r="D8916" t="s">
        <v>8677</v>
      </c>
      <c r="E8916" s="9"/>
      <c r="F8916" s="9"/>
      <c r="G8916">
        <v>117</v>
      </c>
      <c r="H8916" t="s">
        <v>354</v>
      </c>
      <c r="I8916" t="s">
        <v>184</v>
      </c>
      <c r="J8916" t="s">
        <v>8671</v>
      </c>
      <c r="K8916" s="9"/>
      <c r="L8916" s="13">
        <f>IFERROR(_xlfn.XLOOKUP(tb_C103[[#This Row],[OS]],[1]!tb_C101[OS],[1]!tb_C101[DATA_ABERTURA]),0)</f>
        <v>45666.360509259262</v>
      </c>
      <c r="M8916" s="7" t="str">
        <f>IFERROR(_xlfn.XLOOKUP(tb_C103[[#This Row],[OS]],[1]!tb_C101[OS],[1]!tb_C101[SITUACAO_OS]),0)</f>
        <v>A</v>
      </c>
      <c r="N8916" t="str">
        <f>_xlfn.XLOOKUP(tb_C103[[#This Row],[OS]],[1]!tb_C101[OS],[1]!tb_C101[OFICINA])</f>
        <v>Mecanico</v>
      </c>
      <c r="O8916" s="14">
        <f>tb_C103[[#This Row],[FIM]] - tb_C103[[#This Row],[INICIO]]</f>
        <v>0</v>
      </c>
    </row>
    <row r="8917" spans="1:15" x14ac:dyDescent="0.25">
      <c r="B8917">
        <v>4783</v>
      </c>
      <c r="C8917">
        <v>3</v>
      </c>
      <c r="D8917" t="s">
        <v>8673</v>
      </c>
      <c r="E8917" s="9"/>
      <c r="F8917" s="9"/>
      <c r="G8917">
        <v>9010</v>
      </c>
      <c r="H8917" t="s">
        <v>2406</v>
      </c>
      <c r="I8917" t="s">
        <v>1476</v>
      </c>
      <c r="J8917" t="s">
        <v>8678</v>
      </c>
      <c r="K8917" s="9"/>
      <c r="L8917" s="13">
        <f>IFERROR(_xlfn.XLOOKUP(tb_C103[[#This Row],[OS]],[1]!tb_C101[OS],[1]!tb_C101[DATA_ABERTURA]),0)</f>
        <v>45666.567858796298</v>
      </c>
      <c r="M8917" s="7" t="str">
        <f>IFERROR(_xlfn.XLOOKUP(tb_C103[[#This Row],[OS]],[1]!tb_C101[OS],[1]!tb_C101[SITUACAO_OS]),0)</f>
        <v>A</v>
      </c>
      <c r="N8917" t="str">
        <f>_xlfn.XLOOKUP(tb_C103[[#This Row],[OS]],[1]!tb_C101[OS],[1]!tb_C101[OFICINA])</f>
        <v>Terceiro</v>
      </c>
      <c r="O8917" s="14">
        <f>tb_C103[[#This Row],[FIM]] - tb_C103[[#This Row],[INICIO]]</f>
        <v>0</v>
      </c>
    </row>
    <row r="8918" spans="1:15" x14ac:dyDescent="0.25">
      <c r="B8918">
        <v>4784</v>
      </c>
      <c r="C8918">
        <v>3</v>
      </c>
      <c r="D8918" t="s">
        <v>8673</v>
      </c>
      <c r="E8918" s="9"/>
      <c r="F8918" s="9"/>
      <c r="G8918">
        <v>112</v>
      </c>
      <c r="H8918" t="s">
        <v>237</v>
      </c>
      <c r="I8918" t="s">
        <v>184</v>
      </c>
      <c r="J8918" t="s">
        <v>8682</v>
      </c>
      <c r="K8918" s="9">
        <v>45671.737500000003</v>
      </c>
      <c r="L8918" s="13">
        <f>IFERROR(_xlfn.XLOOKUP(tb_C103[[#This Row],[OS]],[1]!tb_C101[OS],[1]!tb_C101[DATA_ABERTURA]),0)</f>
        <v>45666.720868055556</v>
      </c>
      <c r="M8918" s="7" t="str">
        <f>IFERROR(_xlfn.XLOOKUP(tb_C103[[#This Row],[OS]],[1]!tb_C101[OS],[1]!tb_C101[SITUACAO_OS]),0)</f>
        <v>F</v>
      </c>
      <c r="N8918" t="str">
        <f>_xlfn.XLOOKUP(tb_C103[[#This Row],[OS]],[1]!tb_C101[OS],[1]!tb_C101[OFICINA])</f>
        <v>AUTOMATICO - TROCAR</v>
      </c>
      <c r="O8918" s="14">
        <f>tb_C103[[#This Row],[FIM]] - tb_C103[[#This Row],[INICIO]]</f>
        <v>0</v>
      </c>
    </row>
    <row r="8919" spans="1:15" x14ac:dyDescent="0.25">
      <c r="B8919">
        <v>4785</v>
      </c>
      <c r="C8919">
        <v>3</v>
      </c>
      <c r="D8919" t="s">
        <v>8673</v>
      </c>
      <c r="E8919" s="9"/>
      <c r="F8919" s="9"/>
      <c r="G8919">
        <v>501</v>
      </c>
      <c r="H8919" t="s">
        <v>228</v>
      </c>
      <c r="I8919" t="s">
        <v>24</v>
      </c>
      <c r="J8919" t="s">
        <v>8682</v>
      </c>
      <c r="K8919" s="9">
        <v>45670.601782407408</v>
      </c>
      <c r="L8919" s="13">
        <f>IFERROR(_xlfn.XLOOKUP(tb_C103[[#This Row],[OS]],[1]!tb_C101[OS],[1]!tb_C101[DATA_ABERTURA]),0)</f>
        <v>45667.361342592594</v>
      </c>
      <c r="M8919" s="7" t="str">
        <f>IFERROR(_xlfn.XLOOKUP(tb_C103[[#This Row],[OS]],[1]!tb_C101[OS],[1]!tb_C101[SITUACAO_OS]),0)</f>
        <v>F</v>
      </c>
      <c r="N8919" t="str">
        <f>_xlfn.XLOOKUP(tb_C103[[#This Row],[OS]],[1]!tb_C101[OS],[1]!tb_C101[OFICINA])</f>
        <v>AUTOMATICO - TROCAR</v>
      </c>
      <c r="O8919" s="14">
        <f>tb_C103[[#This Row],[FIM]] - tb_C103[[#This Row],[INICIO]]</f>
        <v>0</v>
      </c>
    </row>
    <row r="8920" spans="1:15" x14ac:dyDescent="0.25">
      <c r="A8920" t="s">
        <v>5446</v>
      </c>
      <c r="B8920">
        <v>4786</v>
      </c>
      <c r="C8920">
        <v>3</v>
      </c>
      <c r="D8920" t="s">
        <v>8673</v>
      </c>
      <c r="E8920" s="9">
        <v>45667.427083333336</v>
      </c>
      <c r="F8920" s="9">
        <v>45667.465277777781</v>
      </c>
      <c r="G8920">
        <v>108</v>
      </c>
      <c r="H8920" t="s">
        <v>317</v>
      </c>
      <c r="I8920" t="s">
        <v>184</v>
      </c>
      <c r="J8920" t="s">
        <v>8671</v>
      </c>
      <c r="K8920" s="9">
        <v>45694.374930555554</v>
      </c>
      <c r="L8920" s="13">
        <f>IFERROR(_xlfn.XLOOKUP(tb_C103[[#This Row],[OS]],[1]!tb_C101[OS],[1]!tb_C101[DATA_ABERTURA]),0)</f>
        <v>45667.418379629627</v>
      </c>
      <c r="M8920" s="7" t="str">
        <f>IFERROR(_xlfn.XLOOKUP(tb_C103[[#This Row],[OS]],[1]!tb_C101[OS],[1]!tb_C101[SITUACAO_OS]),0)</f>
        <v>F</v>
      </c>
      <c r="N8920" t="str">
        <f>_xlfn.XLOOKUP(tb_C103[[#This Row],[OS]],[1]!tb_C101[OS],[1]!tb_C101[OFICINA])</f>
        <v>Mecanico</v>
      </c>
      <c r="O8920" s="14">
        <f>tb_C103[[#This Row],[FIM]] - tb_C103[[#This Row],[INICIO]]</f>
        <v>3.8194444445252884E-2</v>
      </c>
    </row>
    <row r="8921" spans="1:15" x14ac:dyDescent="0.25">
      <c r="A8921" t="s">
        <v>6398</v>
      </c>
      <c r="B8921">
        <v>4787</v>
      </c>
      <c r="C8921">
        <v>3</v>
      </c>
      <c r="D8921" t="s">
        <v>8673</v>
      </c>
      <c r="E8921" s="9">
        <v>45667.420138888891</v>
      </c>
      <c r="F8921" s="9">
        <v>45667.430555555555</v>
      </c>
      <c r="G8921">
        <v>501</v>
      </c>
      <c r="H8921" t="s">
        <v>228</v>
      </c>
      <c r="I8921" t="s">
        <v>24</v>
      </c>
      <c r="J8921" t="s">
        <v>8671</v>
      </c>
      <c r="K8921" s="9">
        <v>45686.624178240738</v>
      </c>
      <c r="L8921" s="13">
        <f>IFERROR(_xlfn.XLOOKUP(tb_C103[[#This Row],[OS]],[1]!tb_C101[OS],[1]!tb_C101[DATA_ABERTURA]),0)</f>
        <v>45667.422013888892</v>
      </c>
      <c r="M8921" s="7" t="str">
        <f>IFERROR(_xlfn.XLOOKUP(tb_C103[[#This Row],[OS]],[1]!tb_C101[OS],[1]!tb_C101[SITUACAO_OS]),0)</f>
        <v>F</v>
      </c>
      <c r="N8921" t="str">
        <f>_xlfn.XLOOKUP(tb_C103[[#This Row],[OS]],[1]!tb_C101[OS],[1]!tb_C101[OFICINA])</f>
        <v>Mecanico</v>
      </c>
      <c r="O8921" s="14">
        <f>tb_C103[[#This Row],[FIM]] - tb_C103[[#This Row],[INICIO]]</f>
        <v>1.0416666664241347E-2</v>
      </c>
    </row>
    <row r="8922" spans="1:15" x14ac:dyDescent="0.25">
      <c r="A8922" t="s">
        <v>4080</v>
      </c>
      <c r="B8922">
        <v>4787</v>
      </c>
      <c r="C8922">
        <v>3</v>
      </c>
      <c r="D8922" t="s">
        <v>8673</v>
      </c>
      <c r="E8922" s="9">
        <v>45667.420138888891</v>
      </c>
      <c r="F8922" s="9">
        <v>45667.430555555555</v>
      </c>
      <c r="G8922">
        <v>501</v>
      </c>
      <c r="H8922" t="s">
        <v>228</v>
      </c>
      <c r="I8922" t="s">
        <v>24</v>
      </c>
      <c r="J8922" t="s">
        <v>8671</v>
      </c>
      <c r="K8922" s="9">
        <v>45686.624178240738</v>
      </c>
      <c r="L8922" s="13">
        <f>IFERROR(_xlfn.XLOOKUP(tb_C103[[#This Row],[OS]],[1]!tb_C101[OS],[1]!tb_C101[DATA_ABERTURA]),0)</f>
        <v>45667.422013888892</v>
      </c>
      <c r="M8922" s="7" t="str">
        <f>IFERROR(_xlfn.XLOOKUP(tb_C103[[#This Row],[OS]],[1]!tb_C101[OS],[1]!tb_C101[SITUACAO_OS]),0)</f>
        <v>F</v>
      </c>
      <c r="N8922" t="str">
        <f>_xlfn.XLOOKUP(tb_C103[[#This Row],[OS]],[1]!tb_C101[OS],[1]!tb_C101[OFICINA])</f>
        <v>Mecanico</v>
      </c>
      <c r="O8922" s="14">
        <f>tb_C103[[#This Row],[FIM]] - tb_C103[[#This Row],[INICIO]]</f>
        <v>1.0416666664241347E-2</v>
      </c>
    </row>
    <row r="8923" spans="1:15" x14ac:dyDescent="0.25">
      <c r="B8923">
        <v>4788</v>
      </c>
      <c r="C8923">
        <v>3</v>
      </c>
      <c r="D8923" t="s">
        <v>8673</v>
      </c>
      <c r="E8923" s="9"/>
      <c r="F8923" s="9"/>
      <c r="G8923">
        <v>508</v>
      </c>
      <c r="H8923" t="s">
        <v>7540</v>
      </c>
      <c r="I8923" t="s">
        <v>24</v>
      </c>
      <c r="J8923" t="s">
        <v>8674</v>
      </c>
      <c r="K8923" s="9"/>
      <c r="L8923" s="13">
        <f>IFERROR(_xlfn.XLOOKUP(tb_C103[[#This Row],[OS]],[1]!tb_C101[OS],[1]!tb_C101[DATA_ABERTURA]),0)</f>
        <v>45667.500497685185</v>
      </c>
      <c r="M8923" s="7" t="str">
        <f>IFERROR(_xlfn.XLOOKUP(tb_C103[[#This Row],[OS]],[1]!tb_C101[OS],[1]!tb_C101[SITUACAO_OS]),0)</f>
        <v>A</v>
      </c>
      <c r="N8923" t="str">
        <f>_xlfn.XLOOKUP(tb_C103[[#This Row],[OS]],[1]!tb_C101[OS],[1]!tb_C101[OFICINA])</f>
        <v>Eletrico</v>
      </c>
      <c r="O8923" s="14">
        <f>tb_C103[[#This Row],[FIM]] - tb_C103[[#This Row],[INICIO]]</f>
        <v>0</v>
      </c>
    </row>
    <row r="8924" spans="1:15" x14ac:dyDescent="0.25">
      <c r="B8924">
        <v>4789</v>
      </c>
      <c r="C8924">
        <v>3</v>
      </c>
      <c r="D8924" t="s">
        <v>8673</v>
      </c>
      <c r="E8924" s="9"/>
      <c r="F8924" s="9"/>
      <c r="G8924">
        <v>9010</v>
      </c>
      <c r="H8924" t="s">
        <v>2406</v>
      </c>
      <c r="I8924" t="s">
        <v>1476</v>
      </c>
      <c r="J8924" t="s">
        <v>8678</v>
      </c>
      <c r="K8924" s="9"/>
      <c r="L8924" s="13">
        <f>IFERROR(_xlfn.XLOOKUP(tb_C103[[#This Row],[OS]],[1]!tb_C101[OS],[1]!tb_C101[DATA_ABERTURA]),0)</f>
        <v>45667.583518518521</v>
      </c>
      <c r="M8924" s="7" t="str">
        <f>IFERROR(_xlfn.XLOOKUP(tb_C103[[#This Row],[OS]],[1]!tb_C101[OS],[1]!tb_C101[SITUACAO_OS]),0)</f>
        <v>A</v>
      </c>
      <c r="N8924" t="str">
        <f>_xlfn.XLOOKUP(tb_C103[[#This Row],[OS]],[1]!tb_C101[OS],[1]!tb_C101[OFICINA])</f>
        <v>Terceiro</v>
      </c>
      <c r="O8924" s="14">
        <f>tb_C103[[#This Row],[FIM]] - tb_C103[[#This Row],[INICIO]]</f>
        <v>0</v>
      </c>
    </row>
    <row r="8925" spans="1:15" x14ac:dyDescent="0.25">
      <c r="B8925">
        <v>4790</v>
      </c>
      <c r="C8925">
        <v>3</v>
      </c>
      <c r="D8925" t="s">
        <v>8673</v>
      </c>
      <c r="E8925" s="9"/>
      <c r="F8925" s="9"/>
      <c r="G8925">
        <v>9010</v>
      </c>
      <c r="H8925" t="s">
        <v>2406</v>
      </c>
      <c r="I8925" t="s">
        <v>1476</v>
      </c>
      <c r="J8925" t="s">
        <v>8678</v>
      </c>
      <c r="K8925" s="9"/>
      <c r="L8925" s="13">
        <f>IFERROR(_xlfn.XLOOKUP(tb_C103[[#This Row],[OS]],[1]!tb_C101[OS],[1]!tb_C101[DATA_ABERTURA]),0)</f>
        <v>45667.701805555553</v>
      </c>
      <c r="M8925" s="7" t="str">
        <f>IFERROR(_xlfn.XLOOKUP(tb_C103[[#This Row],[OS]],[1]!tb_C101[OS],[1]!tb_C101[SITUACAO_OS]),0)</f>
        <v>A</v>
      </c>
      <c r="N8925" t="str">
        <f>_xlfn.XLOOKUP(tb_C103[[#This Row],[OS]],[1]!tb_C101[OS],[1]!tb_C101[OFICINA])</f>
        <v>Terceiro</v>
      </c>
      <c r="O8925" s="14">
        <f>tb_C103[[#This Row],[FIM]] - tb_C103[[#This Row],[INICIO]]</f>
        <v>0</v>
      </c>
    </row>
    <row r="8926" spans="1:15" x14ac:dyDescent="0.25">
      <c r="B8926">
        <v>4791</v>
      </c>
      <c r="C8926">
        <v>3</v>
      </c>
      <c r="D8926" t="s">
        <v>8673</v>
      </c>
      <c r="E8926" s="9"/>
      <c r="F8926" s="9"/>
      <c r="G8926">
        <v>506</v>
      </c>
      <c r="H8926" t="s">
        <v>819</v>
      </c>
      <c r="I8926" t="s">
        <v>24</v>
      </c>
      <c r="J8926" t="s">
        <v>8682</v>
      </c>
      <c r="K8926" s="9">
        <v>45670.601215277777</v>
      </c>
      <c r="L8926" s="13">
        <f>IFERROR(_xlfn.XLOOKUP(tb_C103[[#This Row],[OS]],[1]!tb_C101[OS],[1]!tb_C101[DATA_ABERTURA]),0)</f>
        <v>45668.619085648148</v>
      </c>
      <c r="M8926" s="7" t="str">
        <f>IFERROR(_xlfn.XLOOKUP(tb_C103[[#This Row],[OS]],[1]!tb_C101[OS],[1]!tb_C101[SITUACAO_OS]),0)</f>
        <v>F</v>
      </c>
      <c r="N8926" t="str">
        <f>_xlfn.XLOOKUP(tb_C103[[#This Row],[OS]],[1]!tb_C101[OS],[1]!tb_C101[OFICINA])</f>
        <v>AUTOMATICO - TROCAR</v>
      </c>
      <c r="O8926" s="14">
        <f>tb_C103[[#This Row],[FIM]] - tb_C103[[#This Row],[INICIO]]</f>
        <v>0</v>
      </c>
    </row>
    <row r="8927" spans="1:15" x14ac:dyDescent="0.25">
      <c r="A8927" t="s">
        <v>1764</v>
      </c>
      <c r="B8927">
        <v>4792</v>
      </c>
      <c r="C8927">
        <v>1</v>
      </c>
      <c r="D8927" t="s">
        <v>8677</v>
      </c>
      <c r="E8927" s="9">
        <v>45671.3125</v>
      </c>
      <c r="F8927" s="9">
        <v>45671.729166666664</v>
      </c>
      <c r="G8927">
        <v>207</v>
      </c>
      <c r="H8927" t="s">
        <v>760</v>
      </c>
      <c r="I8927" t="s">
        <v>175</v>
      </c>
      <c r="J8927" t="s">
        <v>8674</v>
      </c>
      <c r="K8927" s="9">
        <v>45722.578240740739</v>
      </c>
      <c r="L8927" s="13">
        <f>IFERROR(_xlfn.XLOOKUP(tb_C103[[#This Row],[OS]],[1]!tb_C101[OS],[1]!tb_C101[DATA_ABERTURA]),0)</f>
        <v>45670.413356481484</v>
      </c>
      <c r="M8927" s="7" t="str">
        <f>IFERROR(_xlfn.XLOOKUP(tb_C103[[#This Row],[OS]],[1]!tb_C101[OS],[1]!tb_C101[SITUACAO_OS]),0)</f>
        <v>F</v>
      </c>
      <c r="N8927" t="str">
        <f>_xlfn.XLOOKUP(tb_C103[[#This Row],[OS]],[1]!tb_C101[OS],[1]!tb_C101[OFICINA])</f>
        <v>Eletrico</v>
      </c>
      <c r="O8927" s="14">
        <f>tb_C103[[#This Row],[FIM]] - tb_C103[[#This Row],[INICIO]]</f>
        <v>0.41666666666424135</v>
      </c>
    </row>
    <row r="8928" spans="1:15" x14ac:dyDescent="0.25">
      <c r="A8928" t="s">
        <v>8330</v>
      </c>
      <c r="B8928">
        <v>4792</v>
      </c>
      <c r="C8928">
        <v>1</v>
      </c>
      <c r="D8928" t="s">
        <v>8677</v>
      </c>
      <c r="E8928" s="9">
        <v>45671.3125</v>
      </c>
      <c r="F8928" s="9">
        <v>45671.729166666664</v>
      </c>
      <c r="G8928">
        <v>207</v>
      </c>
      <c r="H8928" t="s">
        <v>760</v>
      </c>
      <c r="I8928" t="s">
        <v>175</v>
      </c>
      <c r="J8928" t="s">
        <v>8674</v>
      </c>
      <c r="K8928" s="9">
        <v>45722.578240740739</v>
      </c>
      <c r="L8928" s="13">
        <f>IFERROR(_xlfn.XLOOKUP(tb_C103[[#This Row],[OS]],[1]!tb_C101[OS],[1]!tb_C101[DATA_ABERTURA]),0)</f>
        <v>45670.413356481484</v>
      </c>
      <c r="M8928" s="7" t="str">
        <f>IFERROR(_xlfn.XLOOKUP(tb_C103[[#This Row],[OS]],[1]!tb_C101[OS],[1]!tb_C101[SITUACAO_OS]),0)</f>
        <v>F</v>
      </c>
      <c r="N8928" t="str">
        <f>_xlfn.XLOOKUP(tb_C103[[#This Row],[OS]],[1]!tb_C101[OS],[1]!tb_C101[OFICINA])</f>
        <v>Eletrico</v>
      </c>
      <c r="O8928" s="14">
        <f>tb_C103[[#This Row],[FIM]] - tb_C103[[#This Row],[INICIO]]</f>
        <v>0.41666666666424135</v>
      </c>
    </row>
    <row r="8929" spans="1:15" x14ac:dyDescent="0.25">
      <c r="B8929">
        <v>4793</v>
      </c>
      <c r="C8929">
        <v>1</v>
      </c>
      <c r="D8929" t="s">
        <v>8677</v>
      </c>
      <c r="E8929" s="9"/>
      <c r="F8929" s="9"/>
      <c r="G8929">
        <v>8001</v>
      </c>
      <c r="H8929" t="s">
        <v>7390</v>
      </c>
      <c r="I8929" t="s">
        <v>184</v>
      </c>
      <c r="J8929" t="s">
        <v>8671</v>
      </c>
      <c r="K8929" s="9"/>
      <c r="L8929" s="13">
        <f>IFERROR(_xlfn.XLOOKUP(tb_C103[[#This Row],[OS]],[1]!tb_C101[OS],[1]!tb_C101[DATA_ABERTURA]),0)</f>
        <v>45670.426550925928</v>
      </c>
      <c r="M8929" s="7" t="str">
        <f>IFERROR(_xlfn.XLOOKUP(tb_C103[[#This Row],[OS]],[1]!tb_C101[OS],[1]!tb_C101[SITUACAO_OS]),0)</f>
        <v>A</v>
      </c>
      <c r="N8929" t="str">
        <f>_xlfn.XLOOKUP(tb_C103[[#This Row],[OS]],[1]!tb_C101[OS],[1]!tb_C101[OFICINA])</f>
        <v>Mecanico</v>
      </c>
      <c r="O8929" s="14">
        <f>tb_C103[[#This Row],[FIM]] - tb_C103[[#This Row],[INICIO]]</f>
        <v>0</v>
      </c>
    </row>
    <row r="8930" spans="1:15" x14ac:dyDescent="0.25">
      <c r="B8930">
        <v>4794</v>
      </c>
      <c r="C8930">
        <v>1</v>
      </c>
      <c r="D8930" t="s">
        <v>8677</v>
      </c>
      <c r="E8930" s="9"/>
      <c r="F8930" s="9"/>
      <c r="G8930">
        <v>8001</v>
      </c>
      <c r="H8930" t="s">
        <v>7390</v>
      </c>
      <c r="I8930" t="s">
        <v>184</v>
      </c>
      <c r="J8930" t="s">
        <v>8671</v>
      </c>
      <c r="K8930" s="9"/>
      <c r="L8930" s="13">
        <f>IFERROR(_xlfn.XLOOKUP(tb_C103[[#This Row],[OS]],[1]!tb_C101[OS],[1]!tb_C101[DATA_ABERTURA]),0)</f>
        <v>45670.428263888891</v>
      </c>
      <c r="M8930" s="7" t="str">
        <f>IFERROR(_xlfn.XLOOKUP(tb_C103[[#This Row],[OS]],[1]!tb_C101[OS],[1]!tb_C101[SITUACAO_OS]),0)</f>
        <v>A</v>
      </c>
      <c r="N8930" t="str">
        <f>_xlfn.XLOOKUP(tb_C103[[#This Row],[OS]],[1]!tb_C101[OS],[1]!tb_C101[OFICINA])</f>
        <v>Mecanico</v>
      </c>
      <c r="O8930" s="14">
        <f>tb_C103[[#This Row],[FIM]] - tb_C103[[#This Row],[INICIO]]</f>
        <v>0</v>
      </c>
    </row>
    <row r="8931" spans="1:15" x14ac:dyDescent="0.25">
      <c r="B8931">
        <v>4795</v>
      </c>
      <c r="C8931">
        <v>3</v>
      </c>
      <c r="D8931" t="s">
        <v>8673</v>
      </c>
      <c r="E8931" s="9"/>
      <c r="F8931" s="9"/>
      <c r="G8931">
        <v>9010</v>
      </c>
      <c r="H8931" t="s">
        <v>2406</v>
      </c>
      <c r="I8931" t="s">
        <v>1476</v>
      </c>
      <c r="J8931" t="s">
        <v>8674</v>
      </c>
      <c r="K8931" s="9"/>
      <c r="L8931" s="13">
        <f>IFERROR(_xlfn.XLOOKUP(tb_C103[[#This Row],[OS]],[1]!tb_C101[OS],[1]!tb_C101[DATA_ABERTURA]),0)</f>
        <v>45670.599131944444</v>
      </c>
      <c r="M8931" s="7" t="str">
        <f>IFERROR(_xlfn.XLOOKUP(tb_C103[[#This Row],[OS]],[1]!tb_C101[OS],[1]!tb_C101[SITUACAO_OS]),0)</f>
        <v>A</v>
      </c>
      <c r="N8931" t="str">
        <f>_xlfn.XLOOKUP(tb_C103[[#This Row],[OS]],[1]!tb_C101[OS],[1]!tb_C101[OFICINA])</f>
        <v>Eletrico</v>
      </c>
      <c r="O8931" s="14">
        <f>tb_C103[[#This Row],[FIM]] - tb_C103[[#This Row],[INICIO]]</f>
        <v>0</v>
      </c>
    </row>
    <row r="8932" spans="1:15" x14ac:dyDescent="0.25">
      <c r="B8932">
        <v>4796</v>
      </c>
      <c r="C8932">
        <v>5</v>
      </c>
      <c r="D8932" t="s">
        <v>8690</v>
      </c>
      <c r="E8932" s="9"/>
      <c r="F8932" s="9"/>
      <c r="G8932">
        <v>508</v>
      </c>
      <c r="H8932" t="s">
        <v>7540</v>
      </c>
      <c r="I8932" t="s">
        <v>24</v>
      </c>
      <c r="J8932" t="s">
        <v>8674</v>
      </c>
      <c r="K8932" s="9"/>
      <c r="L8932" s="13">
        <f>IFERROR(_xlfn.XLOOKUP(tb_C103[[#This Row],[OS]],[1]!tb_C101[OS],[1]!tb_C101[DATA_ABERTURA]),0)</f>
        <v>45670.610127314816</v>
      </c>
      <c r="M8932" s="7" t="str">
        <f>IFERROR(_xlfn.XLOOKUP(tb_C103[[#This Row],[OS]],[1]!tb_C101[OS],[1]!tb_C101[SITUACAO_OS]),0)</f>
        <v>A</v>
      </c>
      <c r="N8932" t="str">
        <f>_xlfn.XLOOKUP(tb_C103[[#This Row],[OS]],[1]!tb_C101[OS],[1]!tb_C101[OFICINA])</f>
        <v>Eletrico</v>
      </c>
      <c r="O8932" s="14">
        <f>tb_C103[[#This Row],[FIM]] - tb_C103[[#This Row],[INICIO]]</f>
        <v>0</v>
      </c>
    </row>
    <row r="8933" spans="1:15" x14ac:dyDescent="0.25">
      <c r="B8933">
        <v>4797</v>
      </c>
      <c r="C8933">
        <v>3</v>
      </c>
      <c r="D8933" t="s">
        <v>8673</v>
      </c>
      <c r="E8933" s="9"/>
      <c r="F8933" s="9"/>
      <c r="G8933">
        <v>417</v>
      </c>
      <c r="H8933" t="s">
        <v>927</v>
      </c>
      <c r="I8933" t="s">
        <v>79</v>
      </c>
      <c r="J8933" t="s">
        <v>8682</v>
      </c>
      <c r="K8933" s="9"/>
      <c r="L8933" s="13">
        <f>IFERROR(_xlfn.XLOOKUP(tb_C103[[#This Row],[OS]],[1]!tb_C101[OS],[1]!tb_C101[DATA_ABERTURA]),0)</f>
        <v>45670.877523148149</v>
      </c>
      <c r="M8933" s="7" t="str">
        <f>IFERROR(_xlfn.XLOOKUP(tb_C103[[#This Row],[OS]],[1]!tb_C101[OS],[1]!tb_C101[SITUACAO_OS]),0)</f>
        <v>A</v>
      </c>
      <c r="N8933" t="str">
        <f>_xlfn.XLOOKUP(tb_C103[[#This Row],[OS]],[1]!tb_C101[OS],[1]!tb_C101[OFICINA])</f>
        <v>AUTOMATICO - TROCAR</v>
      </c>
      <c r="O8933" s="14">
        <f>tb_C103[[#This Row],[FIM]] - tb_C103[[#This Row],[INICIO]]</f>
        <v>0</v>
      </c>
    </row>
    <row r="8934" spans="1:15" x14ac:dyDescent="0.25">
      <c r="A8934" t="s">
        <v>8686</v>
      </c>
      <c r="B8934">
        <v>4798</v>
      </c>
      <c r="C8934">
        <v>3</v>
      </c>
      <c r="D8934" t="s">
        <v>8673</v>
      </c>
      <c r="E8934" s="9">
        <v>45671.34375</v>
      </c>
      <c r="F8934" s="9">
        <v>45671.375</v>
      </c>
      <c r="G8934">
        <v>115</v>
      </c>
      <c r="H8934" t="s">
        <v>197</v>
      </c>
      <c r="I8934" t="s">
        <v>184</v>
      </c>
      <c r="J8934" t="s">
        <v>8671</v>
      </c>
      <c r="K8934" s="9">
        <v>45694.375196759262</v>
      </c>
      <c r="L8934" s="13">
        <f>IFERROR(_xlfn.XLOOKUP(tb_C103[[#This Row],[OS]],[1]!tb_C101[OS],[1]!tb_C101[DATA_ABERTURA]),0)</f>
        <v>45671.340439814812</v>
      </c>
      <c r="M8934" s="7" t="str">
        <f>IFERROR(_xlfn.XLOOKUP(tb_C103[[#This Row],[OS]],[1]!tb_C101[OS],[1]!tb_C101[SITUACAO_OS]),0)</f>
        <v>F</v>
      </c>
      <c r="N8934" t="str">
        <f>_xlfn.XLOOKUP(tb_C103[[#This Row],[OS]],[1]!tb_C101[OS],[1]!tb_C101[OFICINA])</f>
        <v>Mecanico</v>
      </c>
      <c r="O8934" s="14">
        <f>tb_C103[[#This Row],[FIM]] - tb_C103[[#This Row],[INICIO]]</f>
        <v>3.125E-2</v>
      </c>
    </row>
    <row r="8935" spans="1:15" x14ac:dyDescent="0.25">
      <c r="A8935" t="s">
        <v>5446</v>
      </c>
      <c r="B8935">
        <v>4798</v>
      </c>
      <c r="C8935">
        <v>3</v>
      </c>
      <c r="D8935" t="s">
        <v>8673</v>
      </c>
      <c r="E8935" s="9">
        <v>45671.34375</v>
      </c>
      <c r="F8935" s="9">
        <v>45671.375</v>
      </c>
      <c r="G8935">
        <v>115</v>
      </c>
      <c r="H8935" t="s">
        <v>197</v>
      </c>
      <c r="I8935" t="s">
        <v>184</v>
      </c>
      <c r="J8935" t="s">
        <v>8671</v>
      </c>
      <c r="K8935" s="9">
        <v>45694.375196759262</v>
      </c>
      <c r="L8935" s="13">
        <f>IFERROR(_xlfn.XLOOKUP(tb_C103[[#This Row],[OS]],[1]!tb_C101[OS],[1]!tb_C101[DATA_ABERTURA]),0)</f>
        <v>45671.340439814812</v>
      </c>
      <c r="M8935" s="7" t="str">
        <f>IFERROR(_xlfn.XLOOKUP(tb_C103[[#This Row],[OS]],[1]!tb_C101[OS],[1]!tb_C101[SITUACAO_OS]),0)</f>
        <v>F</v>
      </c>
      <c r="N8935" t="str">
        <f>_xlfn.XLOOKUP(tb_C103[[#This Row],[OS]],[1]!tb_C101[OS],[1]!tb_C101[OFICINA])</f>
        <v>Mecanico</v>
      </c>
      <c r="O8935" s="14">
        <f>tb_C103[[#This Row],[FIM]] - tb_C103[[#This Row],[INICIO]]</f>
        <v>3.125E-2</v>
      </c>
    </row>
    <row r="8936" spans="1:15" x14ac:dyDescent="0.25">
      <c r="A8936" t="s">
        <v>8686</v>
      </c>
      <c r="B8936">
        <v>4798</v>
      </c>
      <c r="C8936">
        <v>3</v>
      </c>
      <c r="D8936" t="s">
        <v>8673</v>
      </c>
      <c r="E8936" s="9">
        <v>45671.34375</v>
      </c>
      <c r="F8936" s="9">
        <v>45671.375</v>
      </c>
      <c r="G8936">
        <v>115</v>
      </c>
      <c r="H8936" t="s">
        <v>197</v>
      </c>
      <c r="I8936" t="s">
        <v>184</v>
      </c>
      <c r="J8936" t="s">
        <v>8671</v>
      </c>
      <c r="K8936" s="9">
        <v>45694.375196759262</v>
      </c>
      <c r="L8936" s="13">
        <f>IFERROR(_xlfn.XLOOKUP(tb_C103[[#This Row],[OS]],[1]!tb_C101[OS],[1]!tb_C101[DATA_ABERTURA]),0)</f>
        <v>45671.340439814812</v>
      </c>
      <c r="M8936" s="7" t="str">
        <f>IFERROR(_xlfn.XLOOKUP(tb_C103[[#This Row],[OS]],[1]!tb_C101[OS],[1]!tb_C101[SITUACAO_OS]),0)</f>
        <v>F</v>
      </c>
      <c r="N8936" t="str">
        <f>_xlfn.XLOOKUP(tb_C103[[#This Row],[OS]],[1]!tb_C101[OS],[1]!tb_C101[OFICINA])</f>
        <v>Mecanico</v>
      </c>
      <c r="O8936" s="14">
        <f>tb_C103[[#This Row],[FIM]] - tb_C103[[#This Row],[INICIO]]</f>
        <v>3.125E-2</v>
      </c>
    </row>
    <row r="8937" spans="1:15" x14ac:dyDescent="0.25">
      <c r="A8937" t="s">
        <v>5446</v>
      </c>
      <c r="B8937">
        <v>4798</v>
      </c>
      <c r="C8937">
        <v>3</v>
      </c>
      <c r="D8937" t="s">
        <v>8673</v>
      </c>
      <c r="E8937" s="9">
        <v>45671.34375</v>
      </c>
      <c r="F8937" s="9">
        <v>45671.375</v>
      </c>
      <c r="G8937">
        <v>115</v>
      </c>
      <c r="H8937" t="s">
        <v>197</v>
      </c>
      <c r="I8937" t="s">
        <v>184</v>
      </c>
      <c r="J8937" t="s">
        <v>8671</v>
      </c>
      <c r="K8937" s="9">
        <v>45694.375196759262</v>
      </c>
      <c r="L8937" s="13">
        <f>IFERROR(_xlfn.XLOOKUP(tb_C103[[#This Row],[OS]],[1]!tb_C101[OS],[1]!tb_C101[DATA_ABERTURA]),0)</f>
        <v>45671.340439814812</v>
      </c>
      <c r="M8937" s="7" t="str">
        <f>IFERROR(_xlfn.XLOOKUP(tb_C103[[#This Row],[OS]],[1]!tb_C101[OS],[1]!tb_C101[SITUACAO_OS]),0)</f>
        <v>F</v>
      </c>
      <c r="N8937" t="str">
        <f>_xlfn.XLOOKUP(tb_C103[[#This Row],[OS]],[1]!tb_C101[OS],[1]!tb_C101[OFICINA])</f>
        <v>Mecanico</v>
      </c>
      <c r="O8937" s="14">
        <f>tb_C103[[#This Row],[FIM]] - tb_C103[[#This Row],[INICIO]]</f>
        <v>3.125E-2</v>
      </c>
    </row>
    <row r="8938" spans="1:15" x14ac:dyDescent="0.25">
      <c r="B8938">
        <v>4799</v>
      </c>
      <c r="C8938">
        <v>3</v>
      </c>
      <c r="D8938" t="s">
        <v>8673</v>
      </c>
      <c r="E8938" s="9"/>
      <c r="F8938" s="9"/>
      <c r="G8938">
        <v>9025</v>
      </c>
      <c r="H8938" t="s">
        <v>5769</v>
      </c>
      <c r="I8938" t="s">
        <v>79</v>
      </c>
      <c r="J8938" t="s">
        <v>8671</v>
      </c>
      <c r="K8938" s="9"/>
      <c r="L8938" s="13">
        <f>IFERROR(_xlfn.XLOOKUP(tb_C103[[#This Row],[OS]],[1]!tb_C101[OS],[1]!tb_C101[DATA_ABERTURA]),0)</f>
        <v>45671.436689814815</v>
      </c>
      <c r="M8938" s="7" t="str">
        <f>IFERROR(_xlfn.XLOOKUP(tb_C103[[#This Row],[OS]],[1]!tb_C101[OS],[1]!tb_C101[SITUACAO_OS]),0)</f>
        <v>A</v>
      </c>
      <c r="N8938" t="str">
        <f>_xlfn.XLOOKUP(tb_C103[[#This Row],[OS]],[1]!tb_C101[OS],[1]!tb_C101[OFICINA])</f>
        <v>Mecanico</v>
      </c>
      <c r="O8938" s="14">
        <f>tb_C103[[#This Row],[FIM]] - tb_C103[[#This Row],[INICIO]]</f>
        <v>0</v>
      </c>
    </row>
    <row r="8939" spans="1:15" x14ac:dyDescent="0.25">
      <c r="A8939" t="s">
        <v>6459</v>
      </c>
      <c r="B8939">
        <v>4800</v>
      </c>
      <c r="C8939">
        <v>1</v>
      </c>
      <c r="D8939" t="s">
        <v>8677</v>
      </c>
      <c r="E8939" s="9">
        <v>45671.322916666664</v>
      </c>
      <c r="F8939" s="9">
        <v>45671.4375</v>
      </c>
      <c r="G8939">
        <v>117</v>
      </c>
      <c r="H8939" t="s">
        <v>354</v>
      </c>
      <c r="I8939" t="s">
        <v>184</v>
      </c>
      <c r="J8939" t="s">
        <v>8674</v>
      </c>
      <c r="K8939" s="9">
        <v>45712.400972222225</v>
      </c>
      <c r="L8939" s="13">
        <f>IFERROR(_xlfn.XLOOKUP(tb_C103[[#This Row],[OS]],[1]!tb_C101[OS],[1]!tb_C101[DATA_ABERTURA]),0)</f>
        <v>45671.492812500001</v>
      </c>
      <c r="M8939" s="7" t="str">
        <f>IFERROR(_xlfn.XLOOKUP(tb_C103[[#This Row],[OS]],[1]!tb_C101[OS],[1]!tb_C101[SITUACAO_OS]),0)</f>
        <v>F</v>
      </c>
      <c r="N8939" t="str">
        <f>_xlfn.XLOOKUP(tb_C103[[#This Row],[OS]],[1]!tb_C101[OS],[1]!tb_C101[OFICINA])</f>
        <v>Eletrico</v>
      </c>
      <c r="O8939" s="14">
        <f>tb_C103[[#This Row],[FIM]] - tb_C103[[#This Row],[INICIO]]</f>
        <v>0.11458333333575865</v>
      </c>
    </row>
    <row r="8940" spans="1:15" x14ac:dyDescent="0.25">
      <c r="A8940" t="s">
        <v>4080</v>
      </c>
      <c r="B8940">
        <v>4801</v>
      </c>
      <c r="C8940">
        <v>1</v>
      </c>
      <c r="D8940" t="s">
        <v>8677</v>
      </c>
      <c r="E8940" s="9">
        <v>45667.416666666664</v>
      </c>
      <c r="F8940" s="9">
        <v>45667.444444444445</v>
      </c>
      <c r="G8940">
        <v>117</v>
      </c>
      <c r="H8940" t="s">
        <v>354</v>
      </c>
      <c r="I8940" t="s">
        <v>184</v>
      </c>
      <c r="J8940" t="s">
        <v>8674</v>
      </c>
      <c r="K8940" s="9">
        <v>45722.578333333331</v>
      </c>
      <c r="L8940" s="13">
        <f>IFERROR(_xlfn.XLOOKUP(tb_C103[[#This Row],[OS]],[1]!tb_C101[OS],[1]!tb_C101[DATA_ABERTURA]),0)</f>
        <v>45671.493506944447</v>
      </c>
      <c r="M8940" s="7" t="str">
        <f>IFERROR(_xlfn.XLOOKUP(tb_C103[[#This Row],[OS]],[1]!tb_C101[OS],[1]!tb_C101[SITUACAO_OS]),0)</f>
        <v>F</v>
      </c>
      <c r="N8940" t="str">
        <f>_xlfn.XLOOKUP(tb_C103[[#This Row],[OS]],[1]!tb_C101[OS],[1]!tb_C101[OFICINA])</f>
        <v>Eletrico</v>
      </c>
      <c r="O8940" s="14">
        <f>tb_C103[[#This Row],[FIM]] - tb_C103[[#This Row],[INICIO]]</f>
        <v>2.7777777781011537E-2</v>
      </c>
    </row>
    <row r="8941" spans="1:15" x14ac:dyDescent="0.25">
      <c r="A8941" t="s">
        <v>6459</v>
      </c>
      <c r="B8941">
        <v>4802</v>
      </c>
      <c r="C8941">
        <v>1</v>
      </c>
      <c r="D8941" t="s">
        <v>8677</v>
      </c>
      <c r="E8941" s="9">
        <v>45665.315972222219</v>
      </c>
      <c r="F8941" s="9">
        <v>45665.416666666664</v>
      </c>
      <c r="G8941">
        <v>117</v>
      </c>
      <c r="H8941" t="s">
        <v>354</v>
      </c>
      <c r="I8941" t="s">
        <v>184</v>
      </c>
      <c r="J8941" t="s">
        <v>8674</v>
      </c>
      <c r="K8941" s="9">
        <v>45712.40115740741</v>
      </c>
      <c r="L8941" s="13">
        <f>IFERROR(_xlfn.XLOOKUP(tb_C103[[#This Row],[OS]],[1]!tb_C101[OS],[1]!tb_C101[DATA_ABERTURA]),0)</f>
        <v>45671.495150462964</v>
      </c>
      <c r="M8941" s="7" t="str">
        <f>IFERROR(_xlfn.XLOOKUP(tb_C103[[#This Row],[OS]],[1]!tb_C101[OS],[1]!tb_C101[SITUACAO_OS]),0)</f>
        <v>F</v>
      </c>
      <c r="N8941" t="str">
        <f>_xlfn.XLOOKUP(tb_C103[[#This Row],[OS]],[1]!tb_C101[OS],[1]!tb_C101[OFICINA])</f>
        <v>Eletrico</v>
      </c>
      <c r="O8941" s="14">
        <f>tb_C103[[#This Row],[FIM]] - tb_C103[[#This Row],[INICIO]]</f>
        <v>0.10069444444525288</v>
      </c>
    </row>
    <row r="8942" spans="1:15" x14ac:dyDescent="0.25">
      <c r="A8942" t="s">
        <v>1764</v>
      </c>
      <c r="B8942">
        <v>4803</v>
      </c>
      <c r="C8942">
        <v>3</v>
      </c>
      <c r="D8942" t="s">
        <v>8673</v>
      </c>
      <c r="E8942" s="9">
        <v>45670.642361111109</v>
      </c>
      <c r="F8942" s="9">
        <v>45670.658333333333</v>
      </c>
      <c r="G8942">
        <v>206</v>
      </c>
      <c r="H8942" t="s">
        <v>793</v>
      </c>
      <c r="I8942" t="s">
        <v>175</v>
      </c>
      <c r="J8942" t="s">
        <v>8683</v>
      </c>
      <c r="K8942" s="9">
        <v>45684.420706018522</v>
      </c>
      <c r="L8942" s="13">
        <f>IFERROR(_xlfn.XLOOKUP(tb_C103[[#This Row],[OS]],[1]!tb_C101[OS],[1]!tb_C101[DATA_ABERTURA]),0)</f>
        <v>45671.502488425926</v>
      </c>
      <c r="M8942" s="7" t="str">
        <f>IFERROR(_xlfn.XLOOKUP(tb_C103[[#This Row],[OS]],[1]!tb_C101[OS],[1]!tb_C101[SITUACAO_OS]),0)</f>
        <v>F</v>
      </c>
      <c r="N8942" t="str">
        <f>_xlfn.XLOOKUP(tb_C103[[#This Row],[OS]],[1]!tb_C101[OS],[1]!tb_C101[OFICINA])</f>
        <v>Falha Operacinal</v>
      </c>
      <c r="O8942" s="14">
        <f>tb_C103[[#This Row],[FIM]] - tb_C103[[#This Row],[INICIO]]</f>
        <v>1.5972222223354038E-2</v>
      </c>
    </row>
    <row r="8943" spans="1:15" x14ac:dyDescent="0.25">
      <c r="A8943" t="s">
        <v>731</v>
      </c>
      <c r="B8943">
        <v>4804</v>
      </c>
      <c r="C8943">
        <v>5</v>
      </c>
      <c r="D8943" t="s">
        <v>8690</v>
      </c>
      <c r="E8943" s="9">
        <v>45674.333333333336</v>
      </c>
      <c r="F8943" s="9">
        <v>45674.5</v>
      </c>
      <c r="G8943">
        <v>117</v>
      </c>
      <c r="H8943" t="s">
        <v>354</v>
      </c>
      <c r="I8943" t="s">
        <v>184</v>
      </c>
      <c r="J8943" t="s">
        <v>8678</v>
      </c>
      <c r="K8943" s="9">
        <v>45678.409224537034</v>
      </c>
      <c r="L8943" s="13">
        <f>IFERROR(_xlfn.XLOOKUP(tb_C103[[#This Row],[OS]],[1]!tb_C101[OS],[1]!tb_C101[DATA_ABERTURA]),0)</f>
        <v>45671.589212962965</v>
      </c>
      <c r="M8943" s="7" t="str">
        <f>IFERROR(_xlfn.XLOOKUP(tb_C103[[#This Row],[OS]],[1]!tb_C101[OS],[1]!tb_C101[SITUACAO_OS]),0)</f>
        <v>F</v>
      </c>
      <c r="N8943" t="str">
        <f>_xlfn.XLOOKUP(tb_C103[[#This Row],[OS]],[1]!tb_C101[OS],[1]!tb_C101[OFICINA])</f>
        <v>Terceiro</v>
      </c>
      <c r="O8943" s="14">
        <f>tb_C103[[#This Row],[FIM]] - tb_C103[[#This Row],[INICIO]]</f>
        <v>0.16666666666424135</v>
      </c>
    </row>
    <row r="8944" spans="1:15" x14ac:dyDescent="0.25">
      <c r="B8944">
        <v>4805</v>
      </c>
      <c r="C8944">
        <v>5</v>
      </c>
      <c r="D8944" t="s">
        <v>8690</v>
      </c>
      <c r="E8944" s="9"/>
      <c r="F8944" s="9"/>
      <c r="G8944">
        <v>117</v>
      </c>
      <c r="H8944" t="s">
        <v>354</v>
      </c>
      <c r="I8944" t="s">
        <v>184</v>
      </c>
      <c r="J8944" t="s">
        <v>8678</v>
      </c>
      <c r="K8944" s="9"/>
      <c r="L8944" s="13">
        <f>IFERROR(_xlfn.XLOOKUP(tb_C103[[#This Row],[OS]],[1]!tb_C101[OS],[1]!tb_C101[DATA_ABERTURA]),0)</f>
        <v>45671.592013888891</v>
      </c>
      <c r="M8944" s="7" t="str">
        <f>IFERROR(_xlfn.XLOOKUP(tb_C103[[#This Row],[OS]],[1]!tb_C101[OS],[1]!tb_C101[SITUACAO_OS]),0)</f>
        <v>A</v>
      </c>
      <c r="N8944" t="str">
        <f>_xlfn.XLOOKUP(tb_C103[[#This Row],[OS]],[1]!tb_C101[OS],[1]!tb_C101[OFICINA])</f>
        <v>Terceiro</v>
      </c>
      <c r="O8944" s="14">
        <f>tb_C103[[#This Row],[FIM]] - tb_C103[[#This Row],[INICIO]]</f>
        <v>0</v>
      </c>
    </row>
    <row r="8945" spans="1:15" x14ac:dyDescent="0.25">
      <c r="B8945">
        <v>4806</v>
      </c>
      <c r="C8945">
        <v>5</v>
      </c>
      <c r="D8945" t="s">
        <v>8690</v>
      </c>
      <c r="E8945" s="9"/>
      <c r="F8945" s="9"/>
      <c r="G8945">
        <v>117</v>
      </c>
      <c r="H8945" t="s">
        <v>354</v>
      </c>
      <c r="I8945" t="s">
        <v>184</v>
      </c>
      <c r="J8945" t="s">
        <v>8678</v>
      </c>
      <c r="K8945" s="9"/>
      <c r="L8945" s="13">
        <f>IFERROR(_xlfn.XLOOKUP(tb_C103[[#This Row],[OS]],[1]!tb_C101[OS],[1]!tb_C101[DATA_ABERTURA]),0)</f>
        <v>45671.594571759262</v>
      </c>
      <c r="M8945" s="7" t="str">
        <f>IFERROR(_xlfn.XLOOKUP(tb_C103[[#This Row],[OS]],[1]!tb_C101[OS],[1]!tb_C101[SITUACAO_OS]),0)</f>
        <v>A</v>
      </c>
      <c r="N8945" t="str">
        <f>_xlfn.XLOOKUP(tb_C103[[#This Row],[OS]],[1]!tb_C101[OS],[1]!tb_C101[OFICINA])</f>
        <v>Terceiro</v>
      </c>
      <c r="O8945" s="14">
        <f>tb_C103[[#This Row],[FIM]] - tb_C103[[#This Row],[INICIO]]</f>
        <v>0</v>
      </c>
    </row>
    <row r="8946" spans="1:15" x14ac:dyDescent="0.25">
      <c r="B8946">
        <v>4807</v>
      </c>
      <c r="C8946">
        <v>3</v>
      </c>
      <c r="D8946" t="s">
        <v>8673</v>
      </c>
      <c r="E8946" s="9"/>
      <c r="F8946" s="9"/>
      <c r="G8946">
        <v>9010</v>
      </c>
      <c r="H8946" t="s">
        <v>2406</v>
      </c>
      <c r="I8946" t="s">
        <v>1476</v>
      </c>
      <c r="J8946" t="s">
        <v>8674</v>
      </c>
      <c r="K8946" s="9"/>
      <c r="L8946" s="13">
        <f>IFERROR(_xlfn.XLOOKUP(tb_C103[[#This Row],[OS]],[1]!tb_C101[OS],[1]!tb_C101[DATA_ABERTURA]),0)</f>
        <v>45671.708379629628</v>
      </c>
      <c r="M8946" s="7" t="str">
        <f>IFERROR(_xlfn.XLOOKUP(tb_C103[[#This Row],[OS]],[1]!tb_C101[OS],[1]!tb_C101[SITUACAO_OS]),0)</f>
        <v>A</v>
      </c>
      <c r="N8946" t="str">
        <f>_xlfn.XLOOKUP(tb_C103[[#This Row],[OS]],[1]!tb_C101[OS],[1]!tb_C101[OFICINA])</f>
        <v>Eletrico</v>
      </c>
      <c r="O8946" s="14">
        <f>tb_C103[[#This Row],[FIM]] - tb_C103[[#This Row],[INICIO]]</f>
        <v>0</v>
      </c>
    </row>
    <row r="8947" spans="1:15" x14ac:dyDescent="0.25">
      <c r="A8947" t="s">
        <v>6807</v>
      </c>
      <c r="B8947">
        <v>4808</v>
      </c>
      <c r="C8947">
        <v>3</v>
      </c>
      <c r="D8947" t="s">
        <v>8673</v>
      </c>
      <c r="E8947" s="9">
        <v>45671.152777777781</v>
      </c>
      <c r="F8947" s="9">
        <v>45671.163194444445</v>
      </c>
      <c r="G8947">
        <v>507</v>
      </c>
      <c r="H8947" t="s">
        <v>757</v>
      </c>
      <c r="I8947" t="s">
        <v>24</v>
      </c>
      <c r="J8947" t="s">
        <v>8674</v>
      </c>
      <c r="K8947" s="9">
        <v>45722.578530092593</v>
      </c>
      <c r="L8947" s="13">
        <f>IFERROR(_xlfn.XLOOKUP(tb_C103[[#This Row],[OS]],[1]!tb_C101[OS],[1]!tb_C101[DATA_ABERTURA]),0)</f>
        <v>45672.018229166664</v>
      </c>
      <c r="M8947" s="7" t="str">
        <f>IFERROR(_xlfn.XLOOKUP(tb_C103[[#This Row],[OS]],[1]!tb_C101[OS],[1]!tb_C101[SITUACAO_OS]),0)</f>
        <v>F</v>
      </c>
      <c r="N8947" t="str">
        <f>_xlfn.XLOOKUP(tb_C103[[#This Row],[OS]],[1]!tb_C101[OS],[1]!tb_C101[OFICINA])</f>
        <v>Eletrico</v>
      </c>
      <c r="O8947" s="14">
        <f>tb_C103[[#This Row],[FIM]] - tb_C103[[#This Row],[INICIO]]</f>
        <v>1.0416666664241347E-2</v>
      </c>
    </row>
    <row r="8948" spans="1:15" x14ac:dyDescent="0.25">
      <c r="A8948" t="s">
        <v>5446</v>
      </c>
      <c r="B8948">
        <v>4809</v>
      </c>
      <c r="C8948">
        <v>3</v>
      </c>
      <c r="D8948" t="s">
        <v>8673</v>
      </c>
      <c r="E8948" s="9">
        <v>45672.416666666664</v>
      </c>
      <c r="F8948" s="9">
        <v>45672.458333333336</v>
      </c>
      <c r="G8948">
        <v>9025</v>
      </c>
      <c r="H8948" t="s">
        <v>5769</v>
      </c>
      <c r="I8948" t="s">
        <v>79</v>
      </c>
      <c r="J8948" t="s">
        <v>8671</v>
      </c>
      <c r="K8948" s="9">
        <v>45672.737962962965</v>
      </c>
      <c r="L8948" s="13">
        <f>IFERROR(_xlfn.XLOOKUP(tb_C103[[#This Row],[OS]],[1]!tb_C101[OS],[1]!tb_C101[DATA_ABERTURA]),0)</f>
        <v>45672.336747685185</v>
      </c>
      <c r="M8948" s="7" t="str">
        <f>IFERROR(_xlfn.XLOOKUP(tb_C103[[#This Row],[OS]],[1]!tb_C101[OS],[1]!tb_C101[SITUACAO_OS]),0)</f>
        <v>F</v>
      </c>
      <c r="N8948" t="str">
        <f>_xlfn.XLOOKUP(tb_C103[[#This Row],[OS]],[1]!tb_C101[OS],[1]!tb_C101[OFICINA])</f>
        <v>Mecanico</v>
      </c>
      <c r="O8948" s="14">
        <f>tb_C103[[#This Row],[FIM]] - tb_C103[[#This Row],[INICIO]]</f>
        <v>4.1666666671517305E-2</v>
      </c>
    </row>
    <row r="8949" spans="1:15" x14ac:dyDescent="0.25">
      <c r="B8949">
        <v>4810</v>
      </c>
      <c r="C8949">
        <v>3</v>
      </c>
      <c r="D8949" t="s">
        <v>8673</v>
      </c>
      <c r="E8949" s="9"/>
      <c r="F8949" s="9"/>
      <c r="G8949">
        <v>9003</v>
      </c>
      <c r="H8949" t="s">
        <v>3326</v>
      </c>
      <c r="I8949" t="s">
        <v>1476</v>
      </c>
      <c r="J8949" t="s">
        <v>8671</v>
      </c>
      <c r="K8949" s="9"/>
      <c r="L8949" s="13">
        <f>IFERROR(_xlfn.XLOOKUP(tb_C103[[#This Row],[OS]],[1]!tb_C101[OS],[1]!tb_C101[DATA_ABERTURA]),0)</f>
        <v>45672.341597222221</v>
      </c>
      <c r="M8949" s="7" t="str">
        <f>IFERROR(_xlfn.XLOOKUP(tb_C103[[#This Row],[OS]],[1]!tb_C101[OS],[1]!tb_C101[SITUACAO_OS]),0)</f>
        <v>A</v>
      </c>
      <c r="N8949" t="str">
        <f>_xlfn.XLOOKUP(tb_C103[[#This Row],[OS]],[1]!tb_C101[OS],[1]!tb_C101[OFICINA])</f>
        <v>Mecanico</v>
      </c>
      <c r="O8949" s="14">
        <f>tb_C103[[#This Row],[FIM]] - tb_C103[[#This Row],[INICIO]]</f>
        <v>0</v>
      </c>
    </row>
    <row r="8950" spans="1:15" x14ac:dyDescent="0.25">
      <c r="A8950" t="s">
        <v>1764</v>
      </c>
      <c r="B8950">
        <v>4811</v>
      </c>
      <c r="C8950">
        <v>3</v>
      </c>
      <c r="D8950" t="s">
        <v>8673</v>
      </c>
      <c r="E8950" s="9">
        <v>45672.364583333336</v>
      </c>
      <c r="F8950" s="9">
        <v>45672.385416666664</v>
      </c>
      <c r="G8950">
        <v>506</v>
      </c>
      <c r="H8950" t="s">
        <v>819</v>
      </c>
      <c r="I8950" t="s">
        <v>24</v>
      </c>
      <c r="J8950" t="s">
        <v>8674</v>
      </c>
      <c r="K8950" s="9">
        <v>45684.421111111114</v>
      </c>
      <c r="L8950" s="13">
        <f>IFERROR(_xlfn.XLOOKUP(tb_C103[[#This Row],[OS]],[1]!tb_C101[OS],[1]!tb_C101[DATA_ABERTURA]),0)</f>
        <v>45672.367928240739</v>
      </c>
      <c r="M8950" s="7" t="str">
        <f>IFERROR(_xlfn.XLOOKUP(tb_C103[[#This Row],[OS]],[1]!tb_C101[OS],[1]!tb_C101[SITUACAO_OS]),0)</f>
        <v>F</v>
      </c>
      <c r="N8950" t="str">
        <f>_xlfn.XLOOKUP(tb_C103[[#This Row],[OS]],[1]!tb_C101[OS],[1]!tb_C101[OFICINA])</f>
        <v>Eletrico</v>
      </c>
      <c r="O8950" s="14">
        <f>tb_C103[[#This Row],[FIM]] - tb_C103[[#This Row],[INICIO]]</f>
        <v>2.0833333328482695E-2</v>
      </c>
    </row>
    <row r="8951" spans="1:15" x14ac:dyDescent="0.25">
      <c r="A8951" t="s">
        <v>6398</v>
      </c>
      <c r="B8951">
        <v>4812</v>
      </c>
      <c r="C8951">
        <v>3</v>
      </c>
      <c r="D8951" t="s">
        <v>8673</v>
      </c>
      <c r="E8951" s="9">
        <v>45671.416666666664</v>
      </c>
      <c r="F8951" s="9">
        <v>45671.479166666664</v>
      </c>
      <c r="G8951">
        <v>506</v>
      </c>
      <c r="H8951" t="s">
        <v>819</v>
      </c>
      <c r="I8951" t="s">
        <v>24</v>
      </c>
      <c r="J8951" t="s">
        <v>8671</v>
      </c>
      <c r="K8951" s="9">
        <v>45686.599097222221</v>
      </c>
      <c r="L8951" s="13">
        <f>IFERROR(_xlfn.XLOOKUP(tb_C103[[#This Row],[OS]],[1]!tb_C101[OS],[1]!tb_C101[DATA_ABERTURA]),0)</f>
        <v>45672.372071759259</v>
      </c>
      <c r="M8951" s="7" t="str">
        <f>IFERROR(_xlfn.XLOOKUP(tb_C103[[#This Row],[OS]],[1]!tb_C101[OS],[1]!tb_C101[SITUACAO_OS]),0)</f>
        <v>F</v>
      </c>
      <c r="N8951" t="str">
        <f>_xlfn.XLOOKUP(tb_C103[[#This Row],[OS]],[1]!tb_C101[OS],[1]!tb_C101[OFICINA])</f>
        <v>Mecanico</v>
      </c>
      <c r="O8951" s="14">
        <f>tb_C103[[#This Row],[FIM]] - tb_C103[[#This Row],[INICIO]]</f>
        <v>6.25E-2</v>
      </c>
    </row>
    <row r="8952" spans="1:15" x14ac:dyDescent="0.25">
      <c r="A8952" t="s">
        <v>5446</v>
      </c>
      <c r="B8952">
        <v>4813</v>
      </c>
      <c r="C8952">
        <v>2</v>
      </c>
      <c r="D8952" t="s">
        <v>8670</v>
      </c>
      <c r="E8952" s="9">
        <v>45672.4375</v>
      </c>
      <c r="F8952" s="9">
        <v>45672.458333333336</v>
      </c>
      <c r="G8952">
        <v>108</v>
      </c>
      <c r="H8952" t="s">
        <v>317</v>
      </c>
      <c r="I8952" t="s">
        <v>184</v>
      </c>
      <c r="J8952" t="s">
        <v>8671</v>
      </c>
      <c r="K8952" s="9">
        <v>45694.376782407409</v>
      </c>
      <c r="L8952" s="13">
        <f>IFERROR(_xlfn.XLOOKUP(tb_C103[[#This Row],[OS]],[1]!tb_C101[OS],[1]!tb_C101[DATA_ABERTURA]),0)</f>
        <v>45672.431192129632</v>
      </c>
      <c r="M8952" s="7" t="str">
        <f>IFERROR(_xlfn.XLOOKUP(tb_C103[[#This Row],[OS]],[1]!tb_C101[OS],[1]!tb_C101[SITUACAO_OS]),0)</f>
        <v>F</v>
      </c>
      <c r="N8952" t="str">
        <f>_xlfn.XLOOKUP(tb_C103[[#This Row],[OS]],[1]!tb_C101[OS],[1]!tb_C101[OFICINA])</f>
        <v>Mecanico</v>
      </c>
      <c r="O8952" s="14">
        <f>tb_C103[[#This Row],[FIM]] - tb_C103[[#This Row],[INICIO]]</f>
        <v>2.0833333335758653E-2</v>
      </c>
    </row>
    <row r="8953" spans="1:15" x14ac:dyDescent="0.25">
      <c r="B8953">
        <v>4814</v>
      </c>
      <c r="C8953">
        <v>3</v>
      </c>
      <c r="D8953" t="s">
        <v>8673</v>
      </c>
      <c r="E8953" s="9"/>
      <c r="F8953" s="9"/>
      <c r="G8953">
        <v>108</v>
      </c>
      <c r="H8953" t="s">
        <v>317</v>
      </c>
      <c r="I8953" t="s">
        <v>184</v>
      </c>
      <c r="J8953" t="s">
        <v>8671</v>
      </c>
      <c r="K8953" s="9"/>
      <c r="L8953" s="13">
        <f>IFERROR(_xlfn.XLOOKUP(tb_C103[[#This Row],[OS]],[1]!tb_C101[OS],[1]!tb_C101[DATA_ABERTURA]),0)</f>
        <v>45672.433819444443</v>
      </c>
      <c r="M8953" s="7" t="str">
        <f>IFERROR(_xlfn.XLOOKUP(tb_C103[[#This Row],[OS]],[1]!tb_C101[OS],[1]!tb_C101[SITUACAO_OS]),0)</f>
        <v>A</v>
      </c>
      <c r="N8953" t="str">
        <f>_xlfn.XLOOKUP(tb_C103[[#This Row],[OS]],[1]!tb_C101[OS],[1]!tb_C101[OFICINA])</f>
        <v>Mecanico</v>
      </c>
      <c r="O8953" s="14">
        <f>tb_C103[[#This Row],[FIM]] - tb_C103[[#This Row],[INICIO]]</f>
        <v>0</v>
      </c>
    </row>
    <row r="8954" spans="1:15" x14ac:dyDescent="0.25">
      <c r="A8954" t="s">
        <v>6398</v>
      </c>
      <c r="B8954">
        <v>4815</v>
      </c>
      <c r="C8954">
        <v>3</v>
      </c>
      <c r="D8954" t="s">
        <v>8673</v>
      </c>
      <c r="E8954" s="9">
        <v>45672.482638888891</v>
      </c>
      <c r="F8954" s="9">
        <v>45672.5</v>
      </c>
      <c r="G8954">
        <v>9029</v>
      </c>
      <c r="H8954" t="s">
        <v>7705</v>
      </c>
      <c r="I8954" t="s">
        <v>79</v>
      </c>
      <c r="J8954" t="s">
        <v>8678</v>
      </c>
      <c r="K8954" s="9">
        <v>45686.623831018522</v>
      </c>
      <c r="L8954" s="13">
        <f>IFERROR(_xlfn.XLOOKUP(tb_C103[[#This Row],[OS]],[1]!tb_C101[OS],[1]!tb_C101[DATA_ABERTURA]),0)</f>
        <v>45672.597418981481</v>
      </c>
      <c r="M8954" s="7" t="str">
        <f>IFERROR(_xlfn.XLOOKUP(tb_C103[[#This Row],[OS]],[1]!tb_C101[OS],[1]!tb_C101[SITUACAO_OS]),0)</f>
        <v>F</v>
      </c>
      <c r="N8954" t="str">
        <f>_xlfn.XLOOKUP(tb_C103[[#This Row],[OS]],[1]!tb_C101[OS],[1]!tb_C101[OFICINA])</f>
        <v>Terceiro</v>
      </c>
      <c r="O8954" s="14">
        <f>tb_C103[[#This Row],[FIM]] - tb_C103[[#This Row],[INICIO]]</f>
        <v>1.7361111109494232E-2</v>
      </c>
    </row>
    <row r="8955" spans="1:15" x14ac:dyDescent="0.25">
      <c r="A8955" t="s">
        <v>1764</v>
      </c>
      <c r="B8955">
        <v>4816</v>
      </c>
      <c r="C8955">
        <v>3</v>
      </c>
      <c r="D8955" t="s">
        <v>8673</v>
      </c>
      <c r="E8955" s="9">
        <v>45306.597222222219</v>
      </c>
      <c r="F8955" s="9">
        <v>45306.625</v>
      </c>
      <c r="G8955">
        <v>501</v>
      </c>
      <c r="H8955" t="s">
        <v>228</v>
      </c>
      <c r="I8955" t="s">
        <v>24</v>
      </c>
      <c r="J8955" t="s">
        <v>8674</v>
      </c>
      <c r="K8955" s="9">
        <v>45684.421516203707</v>
      </c>
      <c r="L8955" s="13">
        <f>IFERROR(_xlfn.XLOOKUP(tb_C103[[#This Row],[OS]],[1]!tb_C101[OS],[1]!tb_C101[DATA_ABERTURA]),0)</f>
        <v>45672.601122685184</v>
      </c>
      <c r="M8955" s="7" t="str">
        <f>IFERROR(_xlfn.XLOOKUP(tb_C103[[#This Row],[OS]],[1]!tb_C101[OS],[1]!tb_C101[SITUACAO_OS]),0)</f>
        <v>F</v>
      </c>
      <c r="N8955" t="str">
        <f>_xlfn.XLOOKUP(tb_C103[[#This Row],[OS]],[1]!tb_C101[OS],[1]!tb_C101[OFICINA])</f>
        <v>Eletrico</v>
      </c>
      <c r="O8955" s="14">
        <f>tb_C103[[#This Row],[FIM]] - tb_C103[[#This Row],[INICIO]]</f>
        <v>2.7777777781011537E-2</v>
      </c>
    </row>
    <row r="8956" spans="1:15" x14ac:dyDescent="0.25">
      <c r="B8956">
        <v>4817</v>
      </c>
      <c r="C8956">
        <v>3</v>
      </c>
      <c r="D8956" t="s">
        <v>8673</v>
      </c>
      <c r="E8956" s="9"/>
      <c r="F8956" s="9"/>
      <c r="G8956">
        <v>501</v>
      </c>
      <c r="H8956" t="s">
        <v>228</v>
      </c>
      <c r="I8956" t="s">
        <v>24</v>
      </c>
      <c r="J8956" t="s">
        <v>8682</v>
      </c>
      <c r="K8956" s="9"/>
      <c r="L8956" s="13">
        <f>IFERROR(_xlfn.XLOOKUP(tb_C103[[#This Row],[OS]],[1]!tb_C101[OS],[1]!tb_C101[DATA_ABERTURA]),0)</f>
        <v>45672.601643518516</v>
      </c>
      <c r="M8956" s="7" t="str">
        <f>IFERROR(_xlfn.XLOOKUP(tb_C103[[#This Row],[OS]],[1]!tb_C101[OS],[1]!tb_C101[SITUACAO_OS]),0)</f>
        <v>A</v>
      </c>
      <c r="N8956" t="str">
        <f>_xlfn.XLOOKUP(tb_C103[[#This Row],[OS]],[1]!tb_C101[OS],[1]!tb_C101[OFICINA])</f>
        <v>AUTOMATICO - TROCAR</v>
      </c>
      <c r="O8956" s="14">
        <f>tb_C103[[#This Row],[FIM]] - tb_C103[[#This Row],[INICIO]]</f>
        <v>0</v>
      </c>
    </row>
    <row r="8957" spans="1:15" x14ac:dyDescent="0.25">
      <c r="B8957">
        <v>4818</v>
      </c>
      <c r="C8957">
        <v>3</v>
      </c>
      <c r="D8957" t="s">
        <v>8673</v>
      </c>
      <c r="E8957" s="9"/>
      <c r="F8957" s="9"/>
      <c r="G8957">
        <v>501</v>
      </c>
      <c r="H8957" t="s">
        <v>228</v>
      </c>
      <c r="I8957" t="s">
        <v>24</v>
      </c>
      <c r="J8957" t="s">
        <v>8682</v>
      </c>
      <c r="K8957" s="9"/>
      <c r="L8957" s="13">
        <f>IFERROR(_xlfn.XLOOKUP(tb_C103[[#This Row],[OS]],[1]!tb_C101[OS],[1]!tb_C101[DATA_ABERTURA]),0)</f>
        <v>45672.619386574072</v>
      </c>
      <c r="M8957" s="7" t="str">
        <f>IFERROR(_xlfn.XLOOKUP(tb_C103[[#This Row],[OS]],[1]!tb_C101[OS],[1]!tb_C101[SITUACAO_OS]),0)</f>
        <v>A</v>
      </c>
      <c r="N8957" t="str">
        <f>_xlfn.XLOOKUP(tb_C103[[#This Row],[OS]],[1]!tb_C101[OS],[1]!tb_C101[OFICINA])</f>
        <v>AUTOMATICO - TROCAR</v>
      </c>
      <c r="O8957" s="14">
        <f>tb_C103[[#This Row],[FIM]] - tb_C103[[#This Row],[INICIO]]</f>
        <v>0</v>
      </c>
    </row>
    <row r="8958" spans="1:15" x14ac:dyDescent="0.25">
      <c r="A8958" t="s">
        <v>6459</v>
      </c>
      <c r="B8958">
        <v>4819</v>
      </c>
      <c r="C8958">
        <v>1</v>
      </c>
      <c r="D8958" t="s">
        <v>8677</v>
      </c>
      <c r="E8958" s="9">
        <v>45669.361111111109</v>
      </c>
      <c r="F8958" s="9">
        <v>45669.40625</v>
      </c>
      <c r="G8958">
        <v>117</v>
      </c>
      <c r="H8958" t="s">
        <v>354</v>
      </c>
      <c r="I8958" t="s">
        <v>184</v>
      </c>
      <c r="J8958" t="s">
        <v>8674</v>
      </c>
      <c r="K8958" s="9">
        <v>45719.451203703706</v>
      </c>
      <c r="L8958" s="13">
        <f>IFERROR(_xlfn.XLOOKUP(tb_C103[[#This Row],[OS]],[1]!tb_C101[OS],[1]!tb_C101[DATA_ABERTURA]),0)</f>
        <v>45672.629953703705</v>
      </c>
      <c r="M8958" s="7" t="str">
        <f>IFERROR(_xlfn.XLOOKUP(tb_C103[[#This Row],[OS]],[1]!tb_C101[OS],[1]!tb_C101[SITUACAO_OS]),0)</f>
        <v>F</v>
      </c>
      <c r="N8958" t="str">
        <f>_xlfn.XLOOKUP(tb_C103[[#This Row],[OS]],[1]!tb_C101[OS],[1]!tb_C101[OFICINA])</f>
        <v>Eletrico</v>
      </c>
      <c r="O8958" s="14">
        <f>tb_C103[[#This Row],[FIM]] - tb_C103[[#This Row],[INICIO]]</f>
        <v>4.5138888890505768E-2</v>
      </c>
    </row>
    <row r="8959" spans="1:15" x14ac:dyDescent="0.25">
      <c r="A8959" t="s">
        <v>5446</v>
      </c>
      <c r="B8959">
        <v>4820</v>
      </c>
      <c r="C8959">
        <v>7</v>
      </c>
      <c r="D8959" t="s">
        <v>8695</v>
      </c>
      <c r="E8959" s="9">
        <v>45672.572916666664</v>
      </c>
      <c r="F8959" s="9">
        <v>45672.604166666664</v>
      </c>
      <c r="G8959">
        <v>108</v>
      </c>
      <c r="H8959" t="s">
        <v>317</v>
      </c>
      <c r="I8959" t="s">
        <v>184</v>
      </c>
      <c r="J8959" t="s">
        <v>8671</v>
      </c>
      <c r="K8959" s="9">
        <v>45672.73642361111</v>
      </c>
      <c r="L8959" s="13">
        <f>IFERROR(_xlfn.XLOOKUP(tb_C103[[#This Row],[OS]],[1]!tb_C101[OS],[1]!tb_C101[DATA_ABERTURA]),0)</f>
        <v>45672.652187500003</v>
      </c>
      <c r="M8959" s="7" t="str">
        <f>IFERROR(_xlfn.XLOOKUP(tb_C103[[#This Row],[OS]],[1]!tb_C101[OS],[1]!tb_C101[SITUACAO_OS]),0)</f>
        <v>F</v>
      </c>
      <c r="N8959" t="str">
        <f>_xlfn.XLOOKUP(tb_C103[[#This Row],[OS]],[1]!tb_C101[OS],[1]!tb_C101[OFICINA])</f>
        <v>Mecanico</v>
      </c>
      <c r="O8959" s="14">
        <f>tb_C103[[#This Row],[FIM]] - tb_C103[[#This Row],[INICIO]]</f>
        <v>3.125E-2</v>
      </c>
    </row>
    <row r="8960" spans="1:15" x14ac:dyDescent="0.25">
      <c r="A8960" t="s">
        <v>5446</v>
      </c>
      <c r="B8960">
        <v>4821</v>
      </c>
      <c r="C8960">
        <v>3</v>
      </c>
      <c r="D8960" t="s">
        <v>8673</v>
      </c>
      <c r="E8960" s="9">
        <v>45672.614583333336</v>
      </c>
      <c r="F8960" s="9">
        <v>45672.663194444445</v>
      </c>
      <c r="G8960">
        <v>115</v>
      </c>
      <c r="H8960" t="s">
        <v>197</v>
      </c>
      <c r="I8960" t="s">
        <v>184</v>
      </c>
      <c r="J8960" t="s">
        <v>8674</v>
      </c>
      <c r="K8960" s="9">
        <v>45672.736979166664</v>
      </c>
      <c r="L8960" s="13">
        <f>IFERROR(_xlfn.XLOOKUP(tb_C103[[#This Row],[OS]],[1]!tb_C101[OS],[1]!tb_C101[DATA_ABERTURA]),0)</f>
        <v>45672.655439814815</v>
      </c>
      <c r="M8960" s="7" t="str">
        <f>IFERROR(_xlfn.XLOOKUP(tb_C103[[#This Row],[OS]],[1]!tb_C101[OS],[1]!tb_C101[SITUACAO_OS]),0)</f>
        <v>F</v>
      </c>
      <c r="N8960" t="str">
        <f>_xlfn.XLOOKUP(tb_C103[[#This Row],[OS]],[1]!tb_C101[OS],[1]!tb_C101[OFICINA])</f>
        <v>Eletrico</v>
      </c>
      <c r="O8960" s="14">
        <f>tb_C103[[#This Row],[FIM]] - tb_C103[[#This Row],[INICIO]]</f>
        <v>4.8611111109494232E-2</v>
      </c>
    </row>
    <row r="8961" spans="1:15" x14ac:dyDescent="0.25">
      <c r="A8961" t="s">
        <v>6398</v>
      </c>
      <c r="B8961">
        <v>4822</v>
      </c>
      <c r="C8961">
        <v>3</v>
      </c>
      <c r="D8961" t="s">
        <v>8673</v>
      </c>
      <c r="E8961" s="9">
        <v>45672.583333333336</v>
      </c>
      <c r="F8961" s="9">
        <v>45672.645833333336</v>
      </c>
      <c r="G8961">
        <v>206</v>
      </c>
      <c r="H8961" t="s">
        <v>793</v>
      </c>
      <c r="I8961" t="s">
        <v>175</v>
      </c>
      <c r="J8961" t="s">
        <v>8671</v>
      </c>
      <c r="K8961" s="9">
        <v>45686.6247337963</v>
      </c>
      <c r="L8961" s="13">
        <f>IFERROR(_xlfn.XLOOKUP(tb_C103[[#This Row],[OS]],[1]!tb_C101[OS],[1]!tb_C101[DATA_ABERTURA]),0)</f>
        <v>45672.700208333335</v>
      </c>
      <c r="M8961" s="7" t="str">
        <f>IFERROR(_xlfn.XLOOKUP(tb_C103[[#This Row],[OS]],[1]!tb_C101[OS],[1]!tb_C101[SITUACAO_OS]),0)</f>
        <v>F</v>
      </c>
      <c r="N8961" t="str">
        <f>_xlfn.XLOOKUP(tb_C103[[#This Row],[OS]],[1]!tb_C101[OS],[1]!tb_C101[OFICINA])</f>
        <v>Mecanico</v>
      </c>
      <c r="O8961" s="14">
        <f>tb_C103[[#This Row],[FIM]] - tb_C103[[#This Row],[INICIO]]</f>
        <v>6.25E-2</v>
      </c>
    </row>
    <row r="8962" spans="1:15" x14ac:dyDescent="0.25">
      <c r="A8962" t="s">
        <v>1764</v>
      </c>
      <c r="B8962">
        <v>4822</v>
      </c>
      <c r="C8962">
        <v>3</v>
      </c>
      <c r="D8962" t="s">
        <v>8673</v>
      </c>
      <c r="E8962" s="9">
        <v>45672.583333333336</v>
      </c>
      <c r="F8962" s="9">
        <v>45672.645833333336</v>
      </c>
      <c r="G8962">
        <v>206</v>
      </c>
      <c r="H8962" t="s">
        <v>793</v>
      </c>
      <c r="I8962" t="s">
        <v>175</v>
      </c>
      <c r="J8962" t="s">
        <v>8671</v>
      </c>
      <c r="K8962" s="9">
        <v>45686.6247337963</v>
      </c>
      <c r="L8962" s="13">
        <f>IFERROR(_xlfn.XLOOKUP(tb_C103[[#This Row],[OS]],[1]!tb_C101[OS],[1]!tb_C101[DATA_ABERTURA]),0)</f>
        <v>45672.700208333335</v>
      </c>
      <c r="M8962" s="7" t="str">
        <f>IFERROR(_xlfn.XLOOKUP(tb_C103[[#This Row],[OS]],[1]!tb_C101[OS],[1]!tb_C101[SITUACAO_OS]),0)</f>
        <v>F</v>
      </c>
      <c r="N8962" t="str">
        <f>_xlfn.XLOOKUP(tb_C103[[#This Row],[OS]],[1]!tb_C101[OS],[1]!tb_C101[OFICINA])</f>
        <v>Mecanico</v>
      </c>
      <c r="O8962" s="14">
        <f>tb_C103[[#This Row],[FIM]] - tb_C103[[#This Row],[INICIO]]</f>
        <v>6.25E-2</v>
      </c>
    </row>
    <row r="8963" spans="1:15" x14ac:dyDescent="0.25">
      <c r="B8963">
        <v>4823</v>
      </c>
      <c r="C8963">
        <v>3</v>
      </c>
      <c r="D8963" t="s">
        <v>8673</v>
      </c>
      <c r="E8963" s="9"/>
      <c r="F8963" s="9"/>
      <c r="G8963">
        <v>112</v>
      </c>
      <c r="H8963" t="s">
        <v>237</v>
      </c>
      <c r="I8963" t="s">
        <v>184</v>
      </c>
      <c r="J8963" t="s">
        <v>8682</v>
      </c>
      <c r="K8963" s="9"/>
      <c r="L8963" s="13">
        <f>IFERROR(_xlfn.XLOOKUP(tb_C103[[#This Row],[OS]],[1]!tb_C101[OS],[1]!tb_C101[DATA_ABERTURA]),0)</f>
        <v>45672.798333333332</v>
      </c>
      <c r="M8963" s="7" t="str">
        <f>IFERROR(_xlfn.XLOOKUP(tb_C103[[#This Row],[OS]],[1]!tb_C101[OS],[1]!tb_C101[SITUACAO_OS]),0)</f>
        <v>A</v>
      </c>
      <c r="N8963" t="str">
        <f>_xlfn.XLOOKUP(tb_C103[[#This Row],[OS]],[1]!tb_C101[OS],[1]!tb_C101[OFICINA])</f>
        <v>AUTOMATICO - TROCAR</v>
      </c>
      <c r="O8963" s="14">
        <f>tb_C103[[#This Row],[FIM]] - tb_C103[[#This Row],[INICIO]]</f>
        <v>0</v>
      </c>
    </row>
    <row r="8964" spans="1:15" x14ac:dyDescent="0.25">
      <c r="B8964">
        <v>4824</v>
      </c>
      <c r="C8964">
        <v>3</v>
      </c>
      <c r="D8964" t="s">
        <v>8673</v>
      </c>
      <c r="E8964" s="9"/>
      <c r="F8964" s="9"/>
      <c r="G8964">
        <v>417</v>
      </c>
      <c r="H8964" t="s">
        <v>927</v>
      </c>
      <c r="I8964" t="s">
        <v>79</v>
      </c>
      <c r="J8964" t="s">
        <v>8682</v>
      </c>
      <c r="K8964" s="9"/>
      <c r="L8964" s="13">
        <f>IFERROR(_xlfn.XLOOKUP(tb_C103[[#This Row],[OS]],[1]!tb_C101[OS],[1]!tb_C101[DATA_ABERTURA]),0)</f>
        <v>45672.893912037034</v>
      </c>
      <c r="M8964" s="7" t="str">
        <f>IFERROR(_xlfn.XLOOKUP(tb_C103[[#This Row],[OS]],[1]!tb_C101[OS],[1]!tb_C101[SITUACAO_OS]),0)</f>
        <v>A</v>
      </c>
      <c r="N8964" t="str">
        <f>_xlfn.XLOOKUP(tb_C103[[#This Row],[OS]],[1]!tb_C101[OS],[1]!tb_C101[OFICINA])</f>
        <v>AUTOMATICO - TROCAR</v>
      </c>
      <c r="O8964" s="14">
        <f>tb_C103[[#This Row],[FIM]] - tb_C103[[#This Row],[INICIO]]</f>
        <v>0</v>
      </c>
    </row>
    <row r="8965" spans="1:15" x14ac:dyDescent="0.25">
      <c r="A8965" t="s">
        <v>6398</v>
      </c>
      <c r="B8965">
        <v>4825</v>
      </c>
      <c r="C8965">
        <v>3</v>
      </c>
      <c r="D8965" t="s">
        <v>8673</v>
      </c>
      <c r="E8965" s="9">
        <v>45672.815972222219</v>
      </c>
      <c r="F8965" s="9">
        <v>45672.869444444441</v>
      </c>
      <c r="G8965">
        <v>208</v>
      </c>
      <c r="H8965" t="s">
        <v>4987</v>
      </c>
      <c r="I8965" t="s">
        <v>175</v>
      </c>
      <c r="J8965" t="s">
        <v>8671</v>
      </c>
      <c r="K8965" s="9">
        <v>45686.625104166669</v>
      </c>
      <c r="L8965" s="13">
        <f>IFERROR(_xlfn.XLOOKUP(tb_C103[[#This Row],[OS]],[1]!tb_C101[OS],[1]!tb_C101[DATA_ABERTURA]),0)</f>
        <v>45673.343182870369</v>
      </c>
      <c r="M8965" s="7" t="str">
        <f>IFERROR(_xlfn.XLOOKUP(tb_C103[[#This Row],[OS]],[1]!tb_C101[OS],[1]!tb_C101[SITUACAO_OS]),0)</f>
        <v>F</v>
      </c>
      <c r="N8965" t="str">
        <f>_xlfn.XLOOKUP(tb_C103[[#This Row],[OS]],[1]!tb_C101[OS],[1]!tb_C101[OFICINA])</f>
        <v>Mecanico</v>
      </c>
      <c r="O8965" s="14">
        <f>tb_C103[[#This Row],[FIM]] - tb_C103[[#This Row],[INICIO]]</f>
        <v>5.3472222221898846E-2</v>
      </c>
    </row>
    <row r="8966" spans="1:15" x14ac:dyDescent="0.25">
      <c r="A8966" t="s">
        <v>6398</v>
      </c>
      <c r="B8966">
        <v>4826</v>
      </c>
      <c r="C8966">
        <v>3</v>
      </c>
      <c r="D8966" t="s">
        <v>8673</v>
      </c>
      <c r="E8966" s="9">
        <v>45673.333333333336</v>
      </c>
      <c r="F8966" s="9">
        <v>45673.357638888891</v>
      </c>
      <c r="G8966">
        <v>301</v>
      </c>
      <c r="H8966" t="s">
        <v>221</v>
      </c>
      <c r="I8966" t="s">
        <v>220</v>
      </c>
      <c r="J8966" t="s">
        <v>8671</v>
      </c>
      <c r="K8966" s="9">
        <v>45673.517175925925</v>
      </c>
      <c r="L8966" s="13">
        <f>IFERROR(_xlfn.XLOOKUP(tb_C103[[#This Row],[OS]],[1]!tb_C101[OS],[1]!tb_C101[DATA_ABERTURA]),0)</f>
        <v>45673.400740740741</v>
      </c>
      <c r="M8966" s="7" t="str">
        <f>IFERROR(_xlfn.XLOOKUP(tb_C103[[#This Row],[OS]],[1]!tb_C101[OS],[1]!tb_C101[SITUACAO_OS]),0)</f>
        <v>F</v>
      </c>
      <c r="N8966" t="str">
        <f>_xlfn.XLOOKUP(tb_C103[[#This Row],[OS]],[1]!tb_C101[OS],[1]!tb_C101[OFICINA])</f>
        <v>Mecanico</v>
      </c>
      <c r="O8966" s="14">
        <f>tb_C103[[#This Row],[FIM]] - tb_C103[[#This Row],[INICIO]]</f>
        <v>2.4305555554747116E-2</v>
      </c>
    </row>
    <row r="8967" spans="1:15" x14ac:dyDescent="0.25">
      <c r="A8967" t="s">
        <v>5446</v>
      </c>
      <c r="B8967">
        <v>4827</v>
      </c>
      <c r="C8967">
        <v>3</v>
      </c>
      <c r="D8967" t="s">
        <v>8673</v>
      </c>
      <c r="E8967" s="9">
        <v>45673.375</v>
      </c>
      <c r="F8967" s="9">
        <v>45673.416666666664</v>
      </c>
      <c r="G8967">
        <v>118</v>
      </c>
      <c r="H8967" t="s">
        <v>1349</v>
      </c>
      <c r="I8967" t="s">
        <v>184</v>
      </c>
      <c r="J8967" t="s">
        <v>8671</v>
      </c>
      <c r="K8967" s="9">
        <v>45713.51284722222</v>
      </c>
      <c r="L8967" s="13">
        <f>IFERROR(_xlfn.XLOOKUP(tb_C103[[#This Row],[OS]],[1]!tb_C101[OS],[1]!tb_C101[DATA_ABERTURA]),0)</f>
        <v>45673.482303240744</v>
      </c>
      <c r="M8967" s="7" t="str">
        <f>IFERROR(_xlfn.XLOOKUP(tb_C103[[#This Row],[OS]],[1]!tb_C101[OS],[1]!tb_C101[SITUACAO_OS]),0)</f>
        <v>F</v>
      </c>
      <c r="N8967" t="str">
        <f>_xlfn.XLOOKUP(tb_C103[[#This Row],[OS]],[1]!tb_C101[OS],[1]!tb_C101[OFICINA])</f>
        <v>Mecanico</v>
      </c>
      <c r="O8967" s="14">
        <f>tb_C103[[#This Row],[FIM]] - tb_C103[[#This Row],[INICIO]]</f>
        <v>4.1666666664241347E-2</v>
      </c>
    </row>
    <row r="8968" spans="1:15" x14ac:dyDescent="0.25">
      <c r="A8968" t="s">
        <v>8330</v>
      </c>
      <c r="B8968">
        <v>4828</v>
      </c>
      <c r="C8968">
        <v>3</v>
      </c>
      <c r="D8968" t="s">
        <v>8673</v>
      </c>
      <c r="E8968" s="9">
        <v>45673.375</v>
      </c>
      <c r="F8968" s="9">
        <v>45673.458333333336</v>
      </c>
      <c r="G8968">
        <v>508</v>
      </c>
      <c r="H8968" t="s">
        <v>7540</v>
      </c>
      <c r="I8968" t="s">
        <v>24</v>
      </c>
      <c r="J8968" t="s">
        <v>8678</v>
      </c>
      <c r="K8968" s="9">
        <v>45684.500868055555</v>
      </c>
      <c r="L8968" s="13">
        <f>IFERROR(_xlfn.XLOOKUP(tb_C103[[#This Row],[OS]],[1]!tb_C101[OS],[1]!tb_C101[DATA_ABERTURA]),0)</f>
        <v>45673.509456018517</v>
      </c>
      <c r="M8968" s="7" t="str">
        <f>IFERROR(_xlfn.XLOOKUP(tb_C103[[#This Row],[OS]],[1]!tb_C101[OS],[1]!tb_C101[SITUACAO_OS]),0)</f>
        <v>F</v>
      </c>
      <c r="N8968" t="str">
        <f>_xlfn.XLOOKUP(tb_C103[[#This Row],[OS]],[1]!tb_C101[OS],[1]!tb_C101[OFICINA])</f>
        <v>Terceiro</v>
      </c>
      <c r="O8968" s="14">
        <f>tb_C103[[#This Row],[FIM]] - tb_C103[[#This Row],[INICIO]]</f>
        <v>8.3333333335758653E-2</v>
      </c>
    </row>
    <row r="8969" spans="1:15" x14ac:dyDescent="0.25">
      <c r="A8969" t="s">
        <v>731</v>
      </c>
      <c r="B8969">
        <v>4829</v>
      </c>
      <c r="C8969">
        <v>5</v>
      </c>
      <c r="D8969" t="s">
        <v>8690</v>
      </c>
      <c r="E8969" s="9">
        <v>45670.333333333336</v>
      </c>
      <c r="F8969" s="9">
        <v>45670.708333333336</v>
      </c>
      <c r="G8969">
        <v>117</v>
      </c>
      <c r="H8969" t="s">
        <v>354</v>
      </c>
      <c r="I8969" t="s">
        <v>184</v>
      </c>
      <c r="J8969" t="s">
        <v>8678</v>
      </c>
      <c r="K8969" s="9">
        <v>45673.52553240741</v>
      </c>
      <c r="L8969" s="13">
        <f>IFERROR(_xlfn.XLOOKUP(tb_C103[[#This Row],[OS]],[1]!tb_C101[OS],[1]!tb_C101[DATA_ABERTURA]),0)</f>
        <v>45673.519155092596</v>
      </c>
      <c r="M8969" s="7" t="str">
        <f>IFERROR(_xlfn.XLOOKUP(tb_C103[[#This Row],[OS]],[1]!tb_C101[OS],[1]!tb_C101[SITUACAO_OS]),0)</f>
        <v>F</v>
      </c>
      <c r="N8969" t="str">
        <f>_xlfn.XLOOKUP(tb_C103[[#This Row],[OS]],[1]!tb_C101[OS],[1]!tb_C101[OFICINA])</f>
        <v>Terceiro</v>
      </c>
      <c r="O8969" s="14">
        <f>tb_C103[[#This Row],[FIM]] - tb_C103[[#This Row],[INICIO]]</f>
        <v>0.375</v>
      </c>
    </row>
    <row r="8970" spans="1:15" x14ac:dyDescent="0.25">
      <c r="A8970" t="s">
        <v>731</v>
      </c>
      <c r="B8970">
        <v>4829</v>
      </c>
      <c r="C8970">
        <v>5</v>
      </c>
      <c r="D8970" t="s">
        <v>8690</v>
      </c>
      <c r="E8970" s="9">
        <v>45671.333333333336</v>
      </c>
      <c r="F8970" s="9">
        <v>45671.708333333336</v>
      </c>
      <c r="G8970">
        <v>117</v>
      </c>
      <c r="H8970" t="s">
        <v>354</v>
      </c>
      <c r="I8970" t="s">
        <v>184</v>
      </c>
      <c r="J8970" t="s">
        <v>8678</v>
      </c>
      <c r="K8970" s="9">
        <v>45673.52553240741</v>
      </c>
      <c r="L8970" s="13">
        <f>IFERROR(_xlfn.XLOOKUP(tb_C103[[#This Row],[OS]],[1]!tb_C101[OS],[1]!tb_C101[DATA_ABERTURA]),0)</f>
        <v>45673.519155092596</v>
      </c>
      <c r="M8970" s="7" t="str">
        <f>IFERROR(_xlfn.XLOOKUP(tb_C103[[#This Row],[OS]],[1]!tb_C101[OS],[1]!tb_C101[SITUACAO_OS]),0)</f>
        <v>F</v>
      </c>
      <c r="N8970" t="str">
        <f>_xlfn.XLOOKUP(tb_C103[[#This Row],[OS]],[1]!tb_C101[OS],[1]!tb_C101[OFICINA])</f>
        <v>Terceiro</v>
      </c>
      <c r="O8970" s="14">
        <f>tb_C103[[#This Row],[FIM]] - tb_C103[[#This Row],[INICIO]]</f>
        <v>0.375</v>
      </c>
    </row>
    <row r="8971" spans="1:15" x14ac:dyDescent="0.25">
      <c r="A8971" t="s">
        <v>731</v>
      </c>
      <c r="B8971">
        <v>4829</v>
      </c>
      <c r="C8971">
        <v>5</v>
      </c>
      <c r="D8971" t="s">
        <v>8690</v>
      </c>
      <c r="E8971" s="9">
        <v>45672.333333333336</v>
      </c>
      <c r="F8971" s="9">
        <v>45672.708333333336</v>
      </c>
      <c r="G8971">
        <v>117</v>
      </c>
      <c r="H8971" t="s">
        <v>354</v>
      </c>
      <c r="I8971" t="s">
        <v>184</v>
      </c>
      <c r="J8971" t="s">
        <v>8678</v>
      </c>
      <c r="K8971" s="9">
        <v>45673.52553240741</v>
      </c>
      <c r="L8971" s="13">
        <f>IFERROR(_xlfn.XLOOKUP(tb_C103[[#This Row],[OS]],[1]!tb_C101[OS],[1]!tb_C101[DATA_ABERTURA]),0)</f>
        <v>45673.519155092596</v>
      </c>
      <c r="M8971" s="7" t="str">
        <f>IFERROR(_xlfn.XLOOKUP(tb_C103[[#This Row],[OS]],[1]!tb_C101[OS],[1]!tb_C101[SITUACAO_OS]),0)</f>
        <v>F</v>
      </c>
      <c r="N8971" t="str">
        <f>_xlfn.XLOOKUP(tb_C103[[#This Row],[OS]],[1]!tb_C101[OS],[1]!tb_C101[OFICINA])</f>
        <v>Terceiro</v>
      </c>
      <c r="O8971" s="14">
        <f>tb_C103[[#This Row],[FIM]] - tb_C103[[#This Row],[INICIO]]</f>
        <v>0.375</v>
      </c>
    </row>
    <row r="8972" spans="1:15" x14ac:dyDescent="0.25">
      <c r="A8972" t="s">
        <v>731</v>
      </c>
      <c r="B8972">
        <v>4829</v>
      </c>
      <c r="C8972">
        <v>5</v>
      </c>
      <c r="D8972" t="s">
        <v>8690</v>
      </c>
      <c r="E8972" s="9">
        <v>45673.333333333336</v>
      </c>
      <c r="F8972" s="9">
        <v>45673.5</v>
      </c>
      <c r="G8972">
        <v>117</v>
      </c>
      <c r="H8972" t="s">
        <v>354</v>
      </c>
      <c r="I8972" t="s">
        <v>184</v>
      </c>
      <c r="J8972" t="s">
        <v>8678</v>
      </c>
      <c r="K8972" s="9">
        <v>45673.52553240741</v>
      </c>
      <c r="L8972" s="13">
        <f>IFERROR(_xlfn.XLOOKUP(tb_C103[[#This Row],[OS]],[1]!tb_C101[OS],[1]!tb_C101[DATA_ABERTURA]),0)</f>
        <v>45673.519155092596</v>
      </c>
      <c r="M8972" s="7" t="str">
        <f>IFERROR(_xlfn.XLOOKUP(tb_C103[[#This Row],[OS]],[1]!tb_C101[OS],[1]!tb_C101[SITUACAO_OS]),0)</f>
        <v>F</v>
      </c>
      <c r="N8972" t="str">
        <f>_xlfn.XLOOKUP(tb_C103[[#This Row],[OS]],[1]!tb_C101[OS],[1]!tb_C101[OFICINA])</f>
        <v>Terceiro</v>
      </c>
      <c r="O8972" s="14">
        <f>tb_C103[[#This Row],[FIM]] - tb_C103[[#This Row],[INICIO]]</f>
        <v>0.16666666666424135</v>
      </c>
    </row>
    <row r="8973" spans="1:15" x14ac:dyDescent="0.25">
      <c r="B8973">
        <v>4830</v>
      </c>
      <c r="C8973">
        <v>3</v>
      </c>
      <c r="D8973" t="s">
        <v>8673</v>
      </c>
      <c r="E8973" s="9"/>
      <c r="F8973" s="9"/>
      <c r="G8973">
        <v>9003</v>
      </c>
      <c r="H8973" t="s">
        <v>3326</v>
      </c>
      <c r="I8973" t="s">
        <v>1476</v>
      </c>
      <c r="J8973" t="s">
        <v>8671</v>
      </c>
      <c r="K8973" s="9"/>
      <c r="L8973" s="13">
        <f>IFERROR(_xlfn.XLOOKUP(tb_C103[[#This Row],[OS]],[1]!tb_C101[OS],[1]!tb_C101[DATA_ABERTURA]),0)</f>
        <v>45673.608483796299</v>
      </c>
      <c r="M8973" s="7" t="str">
        <f>IFERROR(_xlfn.XLOOKUP(tb_C103[[#This Row],[OS]],[1]!tb_C101[OS],[1]!tb_C101[SITUACAO_OS]),0)</f>
        <v>A</v>
      </c>
      <c r="N8973" t="str">
        <f>_xlfn.XLOOKUP(tb_C103[[#This Row],[OS]],[1]!tb_C101[OS],[1]!tb_C101[OFICINA])</f>
        <v>Mecanico</v>
      </c>
      <c r="O8973" s="14">
        <f>tb_C103[[#This Row],[FIM]] - tb_C103[[#This Row],[INICIO]]</f>
        <v>0</v>
      </c>
    </row>
    <row r="8974" spans="1:15" x14ac:dyDescent="0.25">
      <c r="A8974" t="s">
        <v>5446</v>
      </c>
      <c r="B8974">
        <v>4831</v>
      </c>
      <c r="C8974">
        <v>3</v>
      </c>
      <c r="D8974" t="s">
        <v>8673</v>
      </c>
      <c r="E8974" s="9">
        <v>45673.614583333336</v>
      </c>
      <c r="F8974" s="9">
        <v>45673.645833333336</v>
      </c>
      <c r="G8974">
        <v>9003</v>
      </c>
      <c r="H8974" t="s">
        <v>3326</v>
      </c>
      <c r="I8974" t="s">
        <v>1476</v>
      </c>
      <c r="J8974" t="s">
        <v>8674</v>
      </c>
      <c r="K8974" s="9">
        <v>45722.578657407408</v>
      </c>
      <c r="L8974" s="13">
        <f>IFERROR(_xlfn.XLOOKUP(tb_C103[[#This Row],[OS]],[1]!tb_C101[OS],[1]!tb_C101[DATA_ABERTURA]),0)</f>
        <v>45673.6091087963</v>
      </c>
      <c r="M8974" s="7" t="str">
        <f>IFERROR(_xlfn.XLOOKUP(tb_C103[[#This Row],[OS]],[1]!tb_C101[OS],[1]!tb_C101[SITUACAO_OS]),0)</f>
        <v>F</v>
      </c>
      <c r="N8974" t="str">
        <f>_xlfn.XLOOKUP(tb_C103[[#This Row],[OS]],[1]!tb_C101[OS],[1]!tb_C101[OFICINA])</f>
        <v>Eletrico</v>
      </c>
      <c r="O8974" s="14">
        <f>tb_C103[[#This Row],[FIM]] - tb_C103[[#This Row],[INICIO]]</f>
        <v>3.125E-2</v>
      </c>
    </row>
    <row r="8975" spans="1:15" x14ac:dyDescent="0.25">
      <c r="A8975" t="s">
        <v>6459</v>
      </c>
      <c r="B8975">
        <v>4831</v>
      </c>
      <c r="C8975">
        <v>3</v>
      </c>
      <c r="D8975" t="s">
        <v>8673</v>
      </c>
      <c r="E8975" s="9">
        <v>45673.614583333336</v>
      </c>
      <c r="F8975" s="9">
        <v>45673.645833333336</v>
      </c>
      <c r="G8975">
        <v>9003</v>
      </c>
      <c r="H8975" t="s">
        <v>3326</v>
      </c>
      <c r="I8975" t="s">
        <v>1476</v>
      </c>
      <c r="J8975" t="s">
        <v>8674</v>
      </c>
      <c r="K8975" s="9">
        <v>45722.578657407408</v>
      </c>
      <c r="L8975" s="13">
        <f>IFERROR(_xlfn.XLOOKUP(tb_C103[[#This Row],[OS]],[1]!tb_C101[OS],[1]!tb_C101[DATA_ABERTURA]),0)</f>
        <v>45673.6091087963</v>
      </c>
      <c r="M8975" s="7" t="str">
        <f>IFERROR(_xlfn.XLOOKUP(tb_C103[[#This Row],[OS]],[1]!tb_C101[OS],[1]!tb_C101[SITUACAO_OS]),0)</f>
        <v>F</v>
      </c>
      <c r="N8975" t="str">
        <f>_xlfn.XLOOKUP(tb_C103[[#This Row],[OS]],[1]!tb_C101[OS],[1]!tb_C101[OFICINA])</f>
        <v>Eletrico</v>
      </c>
      <c r="O8975" s="14">
        <f>tb_C103[[#This Row],[FIM]] - tb_C103[[#This Row],[INICIO]]</f>
        <v>3.125E-2</v>
      </c>
    </row>
    <row r="8976" spans="1:15" x14ac:dyDescent="0.25">
      <c r="A8976" t="s">
        <v>5446</v>
      </c>
      <c r="B8976">
        <v>4831</v>
      </c>
      <c r="C8976">
        <v>3</v>
      </c>
      <c r="D8976" t="s">
        <v>8673</v>
      </c>
      <c r="E8976" s="9">
        <v>45673.614583333336</v>
      </c>
      <c r="F8976" s="9">
        <v>45673.645833333336</v>
      </c>
      <c r="G8976">
        <v>9003</v>
      </c>
      <c r="H8976" t="s">
        <v>3326</v>
      </c>
      <c r="I8976" t="s">
        <v>1476</v>
      </c>
      <c r="J8976" t="s">
        <v>8674</v>
      </c>
      <c r="K8976" s="9">
        <v>45722.578657407408</v>
      </c>
      <c r="L8976" s="13">
        <f>IFERROR(_xlfn.XLOOKUP(tb_C103[[#This Row],[OS]],[1]!tb_C101[OS],[1]!tb_C101[DATA_ABERTURA]),0)</f>
        <v>45673.6091087963</v>
      </c>
      <c r="M8976" s="7" t="str">
        <f>IFERROR(_xlfn.XLOOKUP(tb_C103[[#This Row],[OS]],[1]!tb_C101[OS],[1]!tb_C101[SITUACAO_OS]),0)</f>
        <v>F</v>
      </c>
      <c r="N8976" t="str">
        <f>_xlfn.XLOOKUP(tb_C103[[#This Row],[OS]],[1]!tb_C101[OS],[1]!tb_C101[OFICINA])</f>
        <v>Eletrico</v>
      </c>
      <c r="O8976" s="14">
        <f>tb_C103[[#This Row],[FIM]] - tb_C103[[#This Row],[INICIO]]</f>
        <v>3.125E-2</v>
      </c>
    </row>
    <row r="8977" spans="1:15" x14ac:dyDescent="0.25">
      <c r="A8977" t="s">
        <v>6459</v>
      </c>
      <c r="B8977">
        <v>4831</v>
      </c>
      <c r="C8977">
        <v>3</v>
      </c>
      <c r="D8977" t="s">
        <v>8673</v>
      </c>
      <c r="E8977" s="9">
        <v>45673.614583333336</v>
      </c>
      <c r="F8977" s="9">
        <v>45673.645833333336</v>
      </c>
      <c r="G8977">
        <v>9003</v>
      </c>
      <c r="H8977" t="s">
        <v>3326</v>
      </c>
      <c r="I8977" t="s">
        <v>1476</v>
      </c>
      <c r="J8977" t="s">
        <v>8674</v>
      </c>
      <c r="K8977" s="9">
        <v>45722.578657407408</v>
      </c>
      <c r="L8977" s="13">
        <f>IFERROR(_xlfn.XLOOKUP(tb_C103[[#This Row],[OS]],[1]!tb_C101[OS],[1]!tb_C101[DATA_ABERTURA]),0)</f>
        <v>45673.6091087963</v>
      </c>
      <c r="M8977" s="7" t="str">
        <f>IFERROR(_xlfn.XLOOKUP(tb_C103[[#This Row],[OS]],[1]!tb_C101[OS],[1]!tb_C101[SITUACAO_OS]),0)</f>
        <v>F</v>
      </c>
      <c r="N8977" t="str">
        <f>_xlfn.XLOOKUP(tb_C103[[#This Row],[OS]],[1]!tb_C101[OS],[1]!tb_C101[OFICINA])</f>
        <v>Eletrico</v>
      </c>
      <c r="O8977" s="14">
        <f>tb_C103[[#This Row],[FIM]] - tb_C103[[#This Row],[INICIO]]</f>
        <v>3.125E-2</v>
      </c>
    </row>
    <row r="8978" spans="1:15" x14ac:dyDescent="0.25">
      <c r="B8978">
        <v>4832</v>
      </c>
      <c r="C8978">
        <v>5</v>
      </c>
      <c r="D8978" t="s">
        <v>8690</v>
      </c>
      <c r="E8978" s="9"/>
      <c r="F8978" s="9"/>
      <c r="G8978">
        <v>9023</v>
      </c>
      <c r="H8978" t="s">
        <v>7105</v>
      </c>
      <c r="I8978" t="s">
        <v>175</v>
      </c>
      <c r="J8978" t="s">
        <v>8674</v>
      </c>
      <c r="K8978" s="9"/>
      <c r="L8978" s="13">
        <f>IFERROR(_xlfn.XLOOKUP(tb_C103[[#This Row],[OS]],[1]!tb_C101[OS],[1]!tb_C101[DATA_ABERTURA]),0)</f>
        <v>45673.699097222219</v>
      </c>
      <c r="M8978" s="7" t="str">
        <f>IFERROR(_xlfn.XLOOKUP(tb_C103[[#This Row],[OS]],[1]!tb_C101[OS],[1]!tb_C101[SITUACAO_OS]),0)</f>
        <v>A</v>
      </c>
      <c r="N8978" t="str">
        <f>_xlfn.XLOOKUP(tb_C103[[#This Row],[OS]],[1]!tb_C101[OS],[1]!tb_C101[OFICINA])</f>
        <v>Eletrico</v>
      </c>
      <c r="O8978" s="14">
        <f>tb_C103[[#This Row],[FIM]] - tb_C103[[#This Row],[INICIO]]</f>
        <v>0</v>
      </c>
    </row>
    <row r="8979" spans="1:15" x14ac:dyDescent="0.25">
      <c r="A8979" t="s">
        <v>6459</v>
      </c>
      <c r="B8979">
        <v>4833</v>
      </c>
      <c r="C8979">
        <v>3</v>
      </c>
      <c r="D8979" t="s">
        <v>8673</v>
      </c>
      <c r="E8979" s="9">
        <v>45308.4375</v>
      </c>
      <c r="F8979" s="9">
        <v>45308.458333333336</v>
      </c>
      <c r="G8979">
        <v>108</v>
      </c>
      <c r="H8979" t="s">
        <v>317</v>
      </c>
      <c r="I8979" t="s">
        <v>184</v>
      </c>
      <c r="J8979" t="s">
        <v>8674</v>
      </c>
      <c r="K8979" s="9">
        <v>45722.578750000001</v>
      </c>
      <c r="L8979" s="13">
        <f>IFERROR(_xlfn.XLOOKUP(tb_C103[[#This Row],[OS]],[1]!tb_C101[OS],[1]!tb_C101[DATA_ABERTURA]),0)</f>
        <v>45674.227766203701</v>
      </c>
      <c r="M8979" s="7" t="str">
        <f>IFERROR(_xlfn.XLOOKUP(tb_C103[[#This Row],[OS]],[1]!tb_C101[OS],[1]!tb_C101[SITUACAO_OS]),0)</f>
        <v>F</v>
      </c>
      <c r="N8979" t="str">
        <f>_xlfn.XLOOKUP(tb_C103[[#This Row],[OS]],[1]!tb_C101[OS],[1]!tb_C101[OFICINA])</f>
        <v>Eletrico</v>
      </c>
      <c r="O8979" s="14">
        <f>tb_C103[[#This Row],[FIM]] - tb_C103[[#This Row],[INICIO]]</f>
        <v>2.0833333335758653E-2</v>
      </c>
    </row>
    <row r="8980" spans="1:15" x14ac:dyDescent="0.25">
      <c r="B8980">
        <v>4834</v>
      </c>
      <c r="C8980">
        <v>3</v>
      </c>
      <c r="D8980" t="s">
        <v>8673</v>
      </c>
      <c r="E8980" s="9"/>
      <c r="F8980" s="9"/>
      <c r="G8980">
        <v>115</v>
      </c>
      <c r="H8980" t="s">
        <v>197</v>
      </c>
      <c r="I8980" t="s">
        <v>184</v>
      </c>
      <c r="J8980" t="s">
        <v>8674</v>
      </c>
      <c r="K8980" s="9"/>
      <c r="L8980" s="13">
        <f>IFERROR(_xlfn.XLOOKUP(tb_C103[[#This Row],[OS]],[1]!tb_C101[OS],[1]!tb_C101[DATA_ABERTURA]),0)</f>
        <v>45674.229675925926</v>
      </c>
      <c r="M8980" s="7" t="str">
        <f>IFERROR(_xlfn.XLOOKUP(tb_C103[[#This Row],[OS]],[1]!tb_C101[OS],[1]!tb_C101[SITUACAO_OS]),0)</f>
        <v>A</v>
      </c>
      <c r="N8980" t="str">
        <f>_xlfn.XLOOKUP(tb_C103[[#This Row],[OS]],[1]!tb_C101[OS],[1]!tb_C101[OFICINA])</f>
        <v>Eletrico</v>
      </c>
      <c r="O8980" s="14">
        <f>tb_C103[[#This Row],[FIM]] - tb_C103[[#This Row],[INICIO]]</f>
        <v>0</v>
      </c>
    </row>
    <row r="8981" spans="1:15" x14ac:dyDescent="0.25">
      <c r="B8981">
        <v>4835</v>
      </c>
      <c r="C8981">
        <v>3</v>
      </c>
      <c r="D8981" t="s">
        <v>8673</v>
      </c>
      <c r="E8981" s="9"/>
      <c r="F8981" s="9"/>
      <c r="G8981">
        <v>501</v>
      </c>
      <c r="H8981" t="s">
        <v>228</v>
      </c>
      <c r="I8981" t="s">
        <v>24</v>
      </c>
      <c r="J8981" t="s">
        <v>8682</v>
      </c>
      <c r="K8981" s="9"/>
      <c r="L8981" s="13">
        <f>IFERROR(_xlfn.XLOOKUP(tb_C103[[#This Row],[OS]],[1]!tb_C101[OS],[1]!tb_C101[DATA_ABERTURA]),0)</f>
        <v>45674.331041666665</v>
      </c>
      <c r="M8981" s="7" t="str">
        <f>IFERROR(_xlfn.XLOOKUP(tb_C103[[#This Row],[OS]],[1]!tb_C101[OS],[1]!tb_C101[SITUACAO_OS]),0)</f>
        <v>A</v>
      </c>
      <c r="N8981" t="str">
        <f>_xlfn.XLOOKUP(tb_C103[[#This Row],[OS]],[1]!tb_C101[OS],[1]!tb_C101[OFICINA])</f>
        <v>AUTOMATICO - TROCAR</v>
      </c>
      <c r="O8981" s="14">
        <f>tb_C103[[#This Row],[FIM]] - tb_C103[[#This Row],[INICIO]]</f>
        <v>0</v>
      </c>
    </row>
    <row r="8982" spans="1:15" x14ac:dyDescent="0.25">
      <c r="B8982">
        <v>4836</v>
      </c>
      <c r="C8982">
        <v>3</v>
      </c>
      <c r="D8982" t="s">
        <v>8673</v>
      </c>
      <c r="E8982" s="9"/>
      <c r="F8982" s="9"/>
      <c r="G8982">
        <v>501</v>
      </c>
      <c r="H8982" t="s">
        <v>228</v>
      </c>
      <c r="I8982" t="s">
        <v>24</v>
      </c>
      <c r="J8982" t="s">
        <v>8682</v>
      </c>
      <c r="K8982" s="9"/>
      <c r="L8982" s="13">
        <f>IFERROR(_xlfn.XLOOKUP(tb_C103[[#This Row],[OS]],[1]!tb_C101[OS],[1]!tb_C101[DATA_ABERTURA]),0)</f>
        <v>45674.448807870373</v>
      </c>
      <c r="M8982" s="7" t="str">
        <f>IFERROR(_xlfn.XLOOKUP(tb_C103[[#This Row],[OS]],[1]!tb_C101[OS],[1]!tb_C101[SITUACAO_OS]),0)</f>
        <v>A</v>
      </c>
      <c r="N8982" t="str">
        <f>_xlfn.XLOOKUP(tb_C103[[#This Row],[OS]],[1]!tb_C101[OS],[1]!tb_C101[OFICINA])</f>
        <v>AUTOMATICO - TROCAR</v>
      </c>
      <c r="O8982" s="14">
        <f>tb_C103[[#This Row],[FIM]] - tb_C103[[#This Row],[INICIO]]</f>
        <v>0</v>
      </c>
    </row>
    <row r="8983" spans="1:15" x14ac:dyDescent="0.25">
      <c r="B8983">
        <v>4837</v>
      </c>
      <c r="C8983">
        <v>3</v>
      </c>
      <c r="D8983" t="s">
        <v>8673</v>
      </c>
      <c r="E8983" s="9"/>
      <c r="F8983" s="9"/>
      <c r="G8983">
        <v>501</v>
      </c>
      <c r="H8983" t="s">
        <v>228</v>
      </c>
      <c r="I8983" t="s">
        <v>24</v>
      </c>
      <c r="J8983" t="s">
        <v>8682</v>
      </c>
      <c r="K8983" s="9"/>
      <c r="L8983" s="13">
        <f>IFERROR(_xlfn.XLOOKUP(tb_C103[[#This Row],[OS]],[1]!tb_C101[OS],[1]!tb_C101[DATA_ABERTURA]),0)</f>
        <v>45674.448912037034</v>
      </c>
      <c r="M8983" s="7" t="str">
        <f>IFERROR(_xlfn.XLOOKUP(tb_C103[[#This Row],[OS]],[1]!tb_C101[OS],[1]!tb_C101[SITUACAO_OS]),0)</f>
        <v>A</v>
      </c>
      <c r="N8983" t="str">
        <f>_xlfn.XLOOKUP(tb_C103[[#This Row],[OS]],[1]!tb_C101[OS],[1]!tb_C101[OFICINA])</f>
        <v>AUTOMATICO - TROCAR</v>
      </c>
      <c r="O8983" s="14">
        <f>tb_C103[[#This Row],[FIM]] - tb_C103[[#This Row],[INICIO]]</f>
        <v>0</v>
      </c>
    </row>
    <row r="8984" spans="1:15" x14ac:dyDescent="0.25">
      <c r="B8984">
        <v>4838</v>
      </c>
      <c r="C8984">
        <v>3</v>
      </c>
      <c r="D8984" t="s">
        <v>8673</v>
      </c>
      <c r="E8984" s="9"/>
      <c r="F8984" s="9"/>
      <c r="G8984">
        <v>108</v>
      </c>
      <c r="H8984" t="s">
        <v>317</v>
      </c>
      <c r="I8984" t="s">
        <v>184</v>
      </c>
      <c r="J8984" t="s">
        <v>8671</v>
      </c>
      <c r="K8984" s="9"/>
      <c r="L8984" s="13">
        <f>IFERROR(_xlfn.XLOOKUP(tb_C103[[#This Row],[OS]],[1]!tb_C101[OS],[1]!tb_C101[DATA_ABERTURA]),0)</f>
        <v>45674.450567129628</v>
      </c>
      <c r="M8984" s="7" t="str">
        <f>IFERROR(_xlfn.XLOOKUP(tb_C103[[#This Row],[OS]],[1]!tb_C101[OS],[1]!tb_C101[SITUACAO_OS]),0)</f>
        <v>A</v>
      </c>
      <c r="N8984" t="str">
        <f>_xlfn.XLOOKUP(tb_C103[[#This Row],[OS]],[1]!tb_C101[OS],[1]!tb_C101[OFICINA])</f>
        <v>Mecanico</v>
      </c>
      <c r="O8984" s="14">
        <f>tb_C103[[#This Row],[FIM]] - tb_C103[[#This Row],[INICIO]]</f>
        <v>0</v>
      </c>
    </row>
    <row r="8985" spans="1:15" x14ac:dyDescent="0.25">
      <c r="A8985" t="s">
        <v>8686</v>
      </c>
      <c r="B8985">
        <v>4839</v>
      </c>
      <c r="C8985">
        <v>5</v>
      </c>
      <c r="D8985" t="s">
        <v>8690</v>
      </c>
      <c r="E8985" s="9">
        <v>45674.666666666664</v>
      </c>
      <c r="F8985" s="9">
        <v>45674.6875</v>
      </c>
      <c r="G8985">
        <v>108</v>
      </c>
      <c r="H8985" t="s">
        <v>317</v>
      </c>
      <c r="I8985" t="s">
        <v>184</v>
      </c>
      <c r="J8985" t="s">
        <v>8671</v>
      </c>
      <c r="K8985" s="9">
        <v>45722.578865740739</v>
      </c>
      <c r="L8985" s="13">
        <f>IFERROR(_xlfn.XLOOKUP(tb_C103[[#This Row],[OS]],[1]!tb_C101[OS],[1]!tb_C101[DATA_ABERTURA]),0)</f>
        <v>45674.458437499998</v>
      </c>
      <c r="M8985" s="7" t="str">
        <f>IFERROR(_xlfn.XLOOKUP(tb_C103[[#This Row],[OS]],[1]!tb_C101[OS],[1]!tb_C101[SITUACAO_OS]),0)</f>
        <v>F</v>
      </c>
      <c r="N8985" t="str">
        <f>_xlfn.XLOOKUP(tb_C103[[#This Row],[OS]],[1]!tb_C101[OS],[1]!tb_C101[OFICINA])</f>
        <v>Mecanico</v>
      </c>
      <c r="O8985" s="14">
        <f>tb_C103[[#This Row],[FIM]] - tb_C103[[#This Row],[INICIO]]</f>
        <v>2.0833333335758653E-2</v>
      </c>
    </row>
    <row r="8986" spans="1:15" x14ac:dyDescent="0.25">
      <c r="A8986" t="s">
        <v>5446</v>
      </c>
      <c r="B8986">
        <v>4839</v>
      </c>
      <c r="C8986">
        <v>5</v>
      </c>
      <c r="D8986" t="s">
        <v>8690</v>
      </c>
      <c r="E8986" s="9">
        <v>45674.666666666664</v>
      </c>
      <c r="F8986" s="9">
        <v>45674.6875</v>
      </c>
      <c r="G8986">
        <v>108</v>
      </c>
      <c r="H8986" t="s">
        <v>317</v>
      </c>
      <c r="I8986" t="s">
        <v>184</v>
      </c>
      <c r="J8986" t="s">
        <v>8671</v>
      </c>
      <c r="K8986" s="9">
        <v>45722.578865740739</v>
      </c>
      <c r="L8986" s="13">
        <f>IFERROR(_xlfn.XLOOKUP(tb_C103[[#This Row],[OS]],[1]!tb_C101[OS],[1]!tb_C101[DATA_ABERTURA]),0)</f>
        <v>45674.458437499998</v>
      </c>
      <c r="M8986" s="7" t="str">
        <f>IFERROR(_xlfn.XLOOKUP(tb_C103[[#This Row],[OS]],[1]!tb_C101[OS],[1]!tb_C101[SITUACAO_OS]),0)</f>
        <v>F</v>
      </c>
      <c r="N8986" t="str">
        <f>_xlfn.XLOOKUP(tb_C103[[#This Row],[OS]],[1]!tb_C101[OS],[1]!tb_C101[OFICINA])</f>
        <v>Mecanico</v>
      </c>
      <c r="O8986" s="14">
        <f>tb_C103[[#This Row],[FIM]] - tb_C103[[#This Row],[INICIO]]</f>
        <v>2.0833333335758653E-2</v>
      </c>
    </row>
    <row r="8987" spans="1:15" x14ac:dyDescent="0.25">
      <c r="A8987" t="s">
        <v>8686</v>
      </c>
      <c r="B8987">
        <v>4839</v>
      </c>
      <c r="C8987">
        <v>5</v>
      </c>
      <c r="D8987" t="s">
        <v>8690</v>
      </c>
      <c r="E8987" s="9">
        <v>45674.666666666664</v>
      </c>
      <c r="F8987" s="9">
        <v>45674.6875</v>
      </c>
      <c r="G8987">
        <v>108</v>
      </c>
      <c r="H8987" t="s">
        <v>317</v>
      </c>
      <c r="I8987" t="s">
        <v>184</v>
      </c>
      <c r="J8987" t="s">
        <v>8671</v>
      </c>
      <c r="K8987" s="9">
        <v>45722.578865740739</v>
      </c>
      <c r="L8987" s="13">
        <f>IFERROR(_xlfn.XLOOKUP(tb_C103[[#This Row],[OS]],[1]!tb_C101[OS],[1]!tb_C101[DATA_ABERTURA]),0)</f>
        <v>45674.458437499998</v>
      </c>
      <c r="M8987" s="7" t="str">
        <f>IFERROR(_xlfn.XLOOKUP(tb_C103[[#This Row],[OS]],[1]!tb_C101[OS],[1]!tb_C101[SITUACAO_OS]),0)</f>
        <v>F</v>
      </c>
      <c r="N8987" t="str">
        <f>_xlfn.XLOOKUP(tb_C103[[#This Row],[OS]],[1]!tb_C101[OS],[1]!tb_C101[OFICINA])</f>
        <v>Mecanico</v>
      </c>
      <c r="O8987" s="14">
        <f>tb_C103[[#This Row],[FIM]] - tb_C103[[#This Row],[INICIO]]</f>
        <v>2.0833333335758653E-2</v>
      </c>
    </row>
    <row r="8988" spans="1:15" x14ac:dyDescent="0.25">
      <c r="A8988" t="s">
        <v>5446</v>
      </c>
      <c r="B8988">
        <v>4839</v>
      </c>
      <c r="C8988">
        <v>5</v>
      </c>
      <c r="D8988" t="s">
        <v>8690</v>
      </c>
      <c r="E8988" s="9">
        <v>45674.666666666664</v>
      </c>
      <c r="F8988" s="9">
        <v>45674.6875</v>
      </c>
      <c r="G8988">
        <v>108</v>
      </c>
      <c r="H8988" t="s">
        <v>317</v>
      </c>
      <c r="I8988" t="s">
        <v>184</v>
      </c>
      <c r="J8988" t="s">
        <v>8671</v>
      </c>
      <c r="K8988" s="9">
        <v>45722.578865740739</v>
      </c>
      <c r="L8988" s="13">
        <f>IFERROR(_xlfn.XLOOKUP(tb_C103[[#This Row],[OS]],[1]!tb_C101[OS],[1]!tb_C101[DATA_ABERTURA]),0)</f>
        <v>45674.458437499998</v>
      </c>
      <c r="M8988" s="7" t="str">
        <f>IFERROR(_xlfn.XLOOKUP(tb_C103[[#This Row],[OS]],[1]!tb_C101[OS],[1]!tb_C101[SITUACAO_OS]),0)</f>
        <v>F</v>
      </c>
      <c r="N8988" t="str">
        <f>_xlfn.XLOOKUP(tb_C103[[#This Row],[OS]],[1]!tb_C101[OS],[1]!tb_C101[OFICINA])</f>
        <v>Mecanico</v>
      </c>
      <c r="O8988" s="14">
        <f>tb_C103[[#This Row],[FIM]] - tb_C103[[#This Row],[INICIO]]</f>
        <v>2.0833333335758653E-2</v>
      </c>
    </row>
    <row r="8989" spans="1:15" x14ac:dyDescent="0.25">
      <c r="B8989">
        <v>4840</v>
      </c>
      <c r="C8989">
        <v>3</v>
      </c>
      <c r="D8989" t="s">
        <v>8673</v>
      </c>
      <c r="E8989" s="9"/>
      <c r="F8989" s="9"/>
      <c r="G8989">
        <v>108</v>
      </c>
      <c r="H8989" t="s">
        <v>317</v>
      </c>
      <c r="I8989" t="s">
        <v>184</v>
      </c>
      <c r="J8989" t="s">
        <v>8682</v>
      </c>
      <c r="K8989" s="9"/>
      <c r="L8989" s="13">
        <f>IFERROR(_xlfn.XLOOKUP(tb_C103[[#This Row],[OS]],[1]!tb_C101[OS],[1]!tb_C101[DATA_ABERTURA]),0)</f>
        <v>45674.493379629632</v>
      </c>
      <c r="M8989" s="7" t="str">
        <f>IFERROR(_xlfn.XLOOKUP(tb_C103[[#This Row],[OS]],[1]!tb_C101[OS],[1]!tb_C101[SITUACAO_OS]),0)</f>
        <v>A</v>
      </c>
      <c r="N8989" t="str">
        <f>_xlfn.XLOOKUP(tb_C103[[#This Row],[OS]],[1]!tb_C101[OS],[1]!tb_C101[OFICINA])</f>
        <v>AUTOMATICO - TROCAR</v>
      </c>
      <c r="O8989" s="14">
        <f>tb_C103[[#This Row],[FIM]] - tb_C103[[#This Row],[INICIO]]</f>
        <v>0</v>
      </c>
    </row>
    <row r="8990" spans="1:15" x14ac:dyDescent="0.25">
      <c r="A8990" t="s">
        <v>1764</v>
      </c>
      <c r="B8990">
        <v>4841</v>
      </c>
      <c r="C8990">
        <v>3</v>
      </c>
      <c r="D8990" t="s">
        <v>8673</v>
      </c>
      <c r="E8990" s="9">
        <v>45704.416666666664</v>
      </c>
      <c r="F8990" s="9">
        <v>45704.458333333336</v>
      </c>
      <c r="G8990">
        <v>206</v>
      </c>
      <c r="H8990" t="s">
        <v>793</v>
      </c>
      <c r="I8990" t="s">
        <v>175</v>
      </c>
      <c r="J8990" t="s">
        <v>8671</v>
      </c>
      <c r="K8990" s="9">
        <v>45707.423402777778</v>
      </c>
      <c r="L8990" s="13">
        <f>IFERROR(_xlfn.XLOOKUP(tb_C103[[#This Row],[OS]],[1]!tb_C101[OS],[1]!tb_C101[DATA_ABERTURA]),0)</f>
        <v>45676.471041666664</v>
      </c>
      <c r="M8990" s="7" t="str">
        <f>IFERROR(_xlfn.XLOOKUP(tb_C103[[#This Row],[OS]],[1]!tb_C101[OS],[1]!tb_C101[SITUACAO_OS]),0)</f>
        <v>F</v>
      </c>
      <c r="N8990" t="str">
        <f>_xlfn.XLOOKUP(tb_C103[[#This Row],[OS]],[1]!tb_C101[OS],[1]!tb_C101[OFICINA])</f>
        <v>Mecanico</v>
      </c>
      <c r="O8990" s="14">
        <f>tb_C103[[#This Row],[FIM]] - tb_C103[[#This Row],[INICIO]]</f>
        <v>4.1666666671517305E-2</v>
      </c>
    </row>
    <row r="8991" spans="1:15" x14ac:dyDescent="0.25">
      <c r="A8991" t="s">
        <v>4080</v>
      </c>
      <c r="B8991">
        <v>4841</v>
      </c>
      <c r="C8991">
        <v>3</v>
      </c>
      <c r="D8991" t="s">
        <v>8673</v>
      </c>
      <c r="E8991" s="9">
        <v>45704.416666666664</v>
      </c>
      <c r="F8991" s="9">
        <v>45704.458333333336</v>
      </c>
      <c r="G8991">
        <v>206</v>
      </c>
      <c r="H8991" t="s">
        <v>793</v>
      </c>
      <c r="I8991" t="s">
        <v>175</v>
      </c>
      <c r="J8991" t="s">
        <v>8671</v>
      </c>
      <c r="K8991" s="9">
        <v>45707.423402777778</v>
      </c>
      <c r="L8991" s="13">
        <f>IFERROR(_xlfn.XLOOKUP(tb_C103[[#This Row],[OS]],[1]!tb_C101[OS],[1]!tb_C101[DATA_ABERTURA]),0)</f>
        <v>45676.471041666664</v>
      </c>
      <c r="M8991" s="7" t="str">
        <f>IFERROR(_xlfn.XLOOKUP(tb_C103[[#This Row],[OS]],[1]!tb_C101[OS],[1]!tb_C101[SITUACAO_OS]),0)</f>
        <v>F</v>
      </c>
      <c r="N8991" t="str">
        <f>_xlfn.XLOOKUP(tb_C103[[#This Row],[OS]],[1]!tb_C101[OS],[1]!tb_C101[OFICINA])</f>
        <v>Mecanico</v>
      </c>
      <c r="O8991" s="14">
        <f>tb_C103[[#This Row],[FIM]] - tb_C103[[#This Row],[INICIO]]</f>
        <v>4.1666666671517305E-2</v>
      </c>
    </row>
    <row r="8992" spans="1:15" x14ac:dyDescent="0.25">
      <c r="A8992" t="s">
        <v>1764</v>
      </c>
      <c r="B8992">
        <v>4841</v>
      </c>
      <c r="C8992">
        <v>3</v>
      </c>
      <c r="D8992" t="s">
        <v>8673</v>
      </c>
      <c r="E8992" s="9">
        <v>45704.416666666664</v>
      </c>
      <c r="F8992" s="9">
        <v>45704.458333333336</v>
      </c>
      <c r="G8992">
        <v>206</v>
      </c>
      <c r="H8992" t="s">
        <v>793</v>
      </c>
      <c r="I8992" t="s">
        <v>175</v>
      </c>
      <c r="J8992" t="s">
        <v>8671</v>
      </c>
      <c r="K8992" s="9">
        <v>45707.423402777778</v>
      </c>
      <c r="L8992" s="13">
        <f>IFERROR(_xlfn.XLOOKUP(tb_C103[[#This Row],[OS]],[1]!tb_C101[OS],[1]!tb_C101[DATA_ABERTURA]),0)</f>
        <v>45676.471041666664</v>
      </c>
      <c r="M8992" s="7" t="str">
        <f>IFERROR(_xlfn.XLOOKUP(tb_C103[[#This Row],[OS]],[1]!tb_C101[OS],[1]!tb_C101[SITUACAO_OS]),0)</f>
        <v>F</v>
      </c>
      <c r="N8992" t="str">
        <f>_xlfn.XLOOKUP(tb_C103[[#This Row],[OS]],[1]!tb_C101[OS],[1]!tb_C101[OFICINA])</f>
        <v>Mecanico</v>
      </c>
      <c r="O8992" s="14">
        <f>tb_C103[[#This Row],[FIM]] - tb_C103[[#This Row],[INICIO]]</f>
        <v>4.1666666671517305E-2</v>
      </c>
    </row>
    <row r="8993" spans="1:15" x14ac:dyDescent="0.25">
      <c r="A8993" t="s">
        <v>4080</v>
      </c>
      <c r="B8993">
        <v>4841</v>
      </c>
      <c r="C8993">
        <v>3</v>
      </c>
      <c r="D8993" t="s">
        <v>8673</v>
      </c>
      <c r="E8993" s="9">
        <v>45704.416666666664</v>
      </c>
      <c r="F8993" s="9">
        <v>45704.458333333336</v>
      </c>
      <c r="G8993">
        <v>206</v>
      </c>
      <c r="H8993" t="s">
        <v>793</v>
      </c>
      <c r="I8993" t="s">
        <v>175</v>
      </c>
      <c r="J8993" t="s">
        <v>8671</v>
      </c>
      <c r="K8993" s="9">
        <v>45707.423402777778</v>
      </c>
      <c r="L8993" s="13">
        <f>IFERROR(_xlfn.XLOOKUP(tb_C103[[#This Row],[OS]],[1]!tb_C101[OS],[1]!tb_C101[DATA_ABERTURA]),0)</f>
        <v>45676.471041666664</v>
      </c>
      <c r="M8993" s="7" t="str">
        <f>IFERROR(_xlfn.XLOOKUP(tb_C103[[#This Row],[OS]],[1]!tb_C101[OS],[1]!tb_C101[SITUACAO_OS]),0)</f>
        <v>F</v>
      </c>
      <c r="N8993" t="str">
        <f>_xlfn.XLOOKUP(tb_C103[[#This Row],[OS]],[1]!tb_C101[OS],[1]!tb_C101[OFICINA])</f>
        <v>Mecanico</v>
      </c>
      <c r="O8993" s="14">
        <f>tb_C103[[#This Row],[FIM]] - tb_C103[[#This Row],[INICIO]]</f>
        <v>4.1666666671517305E-2</v>
      </c>
    </row>
    <row r="8994" spans="1:15" x14ac:dyDescent="0.25">
      <c r="A8994" t="s">
        <v>731</v>
      </c>
      <c r="B8994">
        <v>4842</v>
      </c>
      <c r="C8994">
        <v>3</v>
      </c>
      <c r="D8994" t="s">
        <v>8673</v>
      </c>
      <c r="E8994" s="9"/>
      <c r="F8994" s="9"/>
      <c r="G8994">
        <v>9010</v>
      </c>
      <c r="H8994" t="s">
        <v>2406</v>
      </c>
      <c r="I8994" t="s">
        <v>1476</v>
      </c>
      <c r="J8994" t="s">
        <v>8678</v>
      </c>
      <c r="K8994" s="9"/>
      <c r="L8994" s="13">
        <f>IFERROR(_xlfn.XLOOKUP(tb_C103[[#This Row],[OS]],[1]!tb_C101[OS],[1]!tb_C101[DATA_ABERTURA]),0)</f>
        <v>45677.432060185187</v>
      </c>
      <c r="M8994" s="7" t="str">
        <f>IFERROR(_xlfn.XLOOKUP(tb_C103[[#This Row],[OS]],[1]!tb_C101[OS],[1]!tb_C101[SITUACAO_OS]),0)</f>
        <v>A</v>
      </c>
      <c r="N8994" t="str">
        <f>_xlfn.XLOOKUP(tb_C103[[#This Row],[OS]],[1]!tb_C101[OS],[1]!tb_C101[OFICINA])</f>
        <v>Terceiro</v>
      </c>
      <c r="O8994" s="14">
        <f>tb_C103[[#This Row],[FIM]] - tb_C103[[#This Row],[INICIO]]</f>
        <v>0</v>
      </c>
    </row>
    <row r="8995" spans="1:15" x14ac:dyDescent="0.25">
      <c r="A8995" t="s">
        <v>731</v>
      </c>
      <c r="B8995">
        <v>4843</v>
      </c>
      <c r="C8995">
        <v>3</v>
      </c>
      <c r="D8995" t="s">
        <v>8673</v>
      </c>
      <c r="E8995" s="9"/>
      <c r="F8995" s="9"/>
      <c r="G8995">
        <v>9010</v>
      </c>
      <c r="H8995" t="s">
        <v>2406</v>
      </c>
      <c r="I8995" t="s">
        <v>1476</v>
      </c>
      <c r="J8995" t="s">
        <v>8678</v>
      </c>
      <c r="K8995" s="9"/>
      <c r="L8995" s="13">
        <f>IFERROR(_xlfn.XLOOKUP(tb_C103[[#This Row],[OS]],[1]!tb_C101[OS],[1]!tb_C101[DATA_ABERTURA]),0)</f>
        <v>45677.437060185184</v>
      </c>
      <c r="M8995" s="7" t="str">
        <f>IFERROR(_xlfn.XLOOKUP(tb_C103[[#This Row],[OS]],[1]!tb_C101[OS],[1]!tb_C101[SITUACAO_OS]),0)</f>
        <v>A</v>
      </c>
      <c r="N8995" t="str">
        <f>_xlfn.XLOOKUP(tb_C103[[#This Row],[OS]],[1]!tb_C101[OS],[1]!tb_C101[OFICINA])</f>
        <v>Terceiro</v>
      </c>
      <c r="O8995" s="14">
        <f>tb_C103[[#This Row],[FIM]] - tb_C103[[#This Row],[INICIO]]</f>
        <v>0</v>
      </c>
    </row>
    <row r="8996" spans="1:15" x14ac:dyDescent="0.25">
      <c r="A8996" t="s">
        <v>731</v>
      </c>
      <c r="B8996">
        <v>4844</v>
      </c>
      <c r="C8996">
        <v>3</v>
      </c>
      <c r="D8996" t="s">
        <v>8673</v>
      </c>
      <c r="E8996" s="9"/>
      <c r="F8996" s="9"/>
      <c r="G8996">
        <v>9005</v>
      </c>
      <c r="H8996" t="s">
        <v>2148</v>
      </c>
      <c r="I8996" t="s">
        <v>1476</v>
      </c>
      <c r="J8996" t="s">
        <v>8678</v>
      </c>
      <c r="K8996" s="9"/>
      <c r="L8996" s="13">
        <f>IFERROR(_xlfn.XLOOKUP(tb_C103[[#This Row],[OS]],[1]!tb_C101[OS],[1]!tb_C101[DATA_ABERTURA]),0)</f>
        <v>45677.442175925928</v>
      </c>
      <c r="M8996" s="7" t="str">
        <f>IFERROR(_xlfn.XLOOKUP(tb_C103[[#This Row],[OS]],[1]!tb_C101[OS],[1]!tb_C101[SITUACAO_OS]),0)</f>
        <v>A</v>
      </c>
      <c r="N8996" t="str">
        <f>_xlfn.XLOOKUP(tb_C103[[#This Row],[OS]],[1]!tb_C101[OS],[1]!tb_C101[OFICINA])</f>
        <v>Terceiro</v>
      </c>
      <c r="O8996" s="14">
        <f>tb_C103[[#This Row],[FIM]] - tb_C103[[#This Row],[INICIO]]</f>
        <v>0</v>
      </c>
    </row>
    <row r="8997" spans="1:15" x14ac:dyDescent="0.25">
      <c r="A8997" t="s">
        <v>6398</v>
      </c>
      <c r="B8997">
        <v>4845</v>
      </c>
      <c r="C8997">
        <v>1</v>
      </c>
      <c r="D8997" t="s">
        <v>8677</v>
      </c>
      <c r="E8997" s="9"/>
      <c r="F8997" s="9"/>
      <c r="G8997">
        <v>113</v>
      </c>
      <c r="H8997" t="s">
        <v>213</v>
      </c>
      <c r="I8997" t="s">
        <v>184</v>
      </c>
      <c r="J8997" t="s">
        <v>8671</v>
      </c>
      <c r="K8997" s="9"/>
      <c r="L8997" s="13">
        <f>IFERROR(_xlfn.XLOOKUP(tb_C103[[#This Row],[OS]],[1]!tb_C101[OS],[1]!tb_C101[DATA_ABERTURA]),0)</f>
        <v>45677.455787037034</v>
      </c>
      <c r="M8997" s="7" t="str">
        <f>IFERROR(_xlfn.XLOOKUP(tb_C103[[#This Row],[OS]],[1]!tb_C101[OS],[1]!tb_C101[SITUACAO_OS]),0)</f>
        <v>A</v>
      </c>
      <c r="N8997" t="str">
        <f>_xlfn.XLOOKUP(tb_C103[[#This Row],[OS]],[1]!tb_C101[OS],[1]!tb_C101[OFICINA])</f>
        <v>Mecanico</v>
      </c>
      <c r="O8997" s="14">
        <f>tb_C103[[#This Row],[FIM]] - tb_C103[[#This Row],[INICIO]]</f>
        <v>0</v>
      </c>
    </row>
    <row r="8998" spans="1:15" x14ac:dyDescent="0.25">
      <c r="B8998">
        <v>4846</v>
      </c>
      <c r="C8998">
        <v>3</v>
      </c>
      <c r="D8998" t="s">
        <v>8673</v>
      </c>
      <c r="E8998" s="9"/>
      <c r="F8998" s="9"/>
      <c r="G8998">
        <v>413</v>
      </c>
      <c r="H8998" t="s">
        <v>295</v>
      </c>
      <c r="I8998" t="s">
        <v>79</v>
      </c>
      <c r="J8998" t="s">
        <v>8682</v>
      </c>
      <c r="K8998" s="9"/>
      <c r="L8998" s="13">
        <f>IFERROR(_xlfn.XLOOKUP(tb_C103[[#This Row],[OS]],[1]!tb_C101[OS],[1]!tb_C101[DATA_ABERTURA]),0)</f>
        <v>45677.517627314817</v>
      </c>
      <c r="M8998" s="7" t="str">
        <f>IFERROR(_xlfn.XLOOKUP(tb_C103[[#This Row],[OS]],[1]!tb_C101[OS],[1]!tb_C101[SITUACAO_OS]),0)</f>
        <v>A</v>
      </c>
      <c r="N8998" t="str">
        <f>_xlfn.XLOOKUP(tb_C103[[#This Row],[OS]],[1]!tb_C101[OS],[1]!tb_C101[OFICINA])</f>
        <v>AUTOMATICO - TROCAR</v>
      </c>
      <c r="O8998" s="14">
        <f>tb_C103[[#This Row],[FIM]] - tb_C103[[#This Row],[INICIO]]</f>
        <v>0</v>
      </c>
    </row>
    <row r="8999" spans="1:15" x14ac:dyDescent="0.25">
      <c r="B8999">
        <v>4847</v>
      </c>
      <c r="C8999">
        <v>3</v>
      </c>
      <c r="D8999" t="s">
        <v>8673</v>
      </c>
      <c r="E8999" s="9"/>
      <c r="F8999" s="9"/>
      <c r="G8999">
        <v>506</v>
      </c>
      <c r="H8999" t="s">
        <v>819</v>
      </c>
      <c r="I8999" t="s">
        <v>24</v>
      </c>
      <c r="J8999" t="s">
        <v>8682</v>
      </c>
      <c r="K8999" s="9"/>
      <c r="L8999" s="13">
        <f>IFERROR(_xlfn.XLOOKUP(tb_C103[[#This Row],[OS]],[1]!tb_C101[OS],[1]!tb_C101[DATA_ABERTURA]),0)</f>
        <v>45677.555439814816</v>
      </c>
      <c r="M8999" s="7" t="str">
        <f>IFERROR(_xlfn.XLOOKUP(tb_C103[[#This Row],[OS]],[1]!tb_C101[OS],[1]!tb_C101[SITUACAO_OS]),0)</f>
        <v>A</v>
      </c>
      <c r="N8999" t="str">
        <f>_xlfn.XLOOKUP(tb_C103[[#This Row],[OS]],[1]!tb_C101[OS],[1]!tb_C101[OFICINA])</f>
        <v>AUTOMATICO - TROCAR</v>
      </c>
      <c r="O8999" s="14">
        <f>tb_C103[[#This Row],[FIM]] - tb_C103[[#This Row],[INICIO]]</f>
        <v>0</v>
      </c>
    </row>
    <row r="9000" spans="1:15" x14ac:dyDescent="0.25">
      <c r="A9000" t="s">
        <v>1764</v>
      </c>
      <c r="B9000">
        <v>4848</v>
      </c>
      <c r="C9000">
        <v>3</v>
      </c>
      <c r="D9000" t="s">
        <v>8673</v>
      </c>
      <c r="E9000" s="9">
        <v>45677.604166666664</v>
      </c>
      <c r="F9000" s="9">
        <v>45678.354166666664</v>
      </c>
      <c r="G9000">
        <v>508</v>
      </c>
      <c r="H9000" t="s">
        <v>7540</v>
      </c>
      <c r="I9000" t="s">
        <v>24</v>
      </c>
      <c r="J9000" t="s">
        <v>8671</v>
      </c>
      <c r="K9000" s="9">
        <v>45686.637256944443</v>
      </c>
      <c r="L9000" s="13">
        <f>IFERROR(_xlfn.XLOOKUP(tb_C103[[#This Row],[OS]],[1]!tb_C101[OS],[1]!tb_C101[DATA_ABERTURA]),0)</f>
        <v>45677.606979166667</v>
      </c>
      <c r="M9000" s="7" t="str">
        <f>IFERROR(_xlfn.XLOOKUP(tb_C103[[#This Row],[OS]],[1]!tb_C101[OS],[1]!tb_C101[SITUACAO_OS]),0)</f>
        <v>F</v>
      </c>
      <c r="N9000" t="str">
        <f>_xlfn.XLOOKUP(tb_C103[[#This Row],[OS]],[1]!tb_C101[OS],[1]!tb_C101[OFICINA])</f>
        <v>Mecanico</v>
      </c>
      <c r="O9000" s="14">
        <f>tb_C103[[#This Row],[FIM]] - tb_C103[[#This Row],[INICIO]]</f>
        <v>0.75</v>
      </c>
    </row>
    <row r="9001" spans="1:15" x14ac:dyDescent="0.25">
      <c r="A9001" t="s">
        <v>6398</v>
      </c>
      <c r="B9001">
        <v>4849</v>
      </c>
      <c r="C9001">
        <v>3</v>
      </c>
      <c r="D9001" t="s">
        <v>8673</v>
      </c>
      <c r="E9001" s="9">
        <v>45674.319444444445</v>
      </c>
      <c r="F9001" s="9">
        <v>45674.4375</v>
      </c>
      <c r="G9001">
        <v>501</v>
      </c>
      <c r="H9001" t="s">
        <v>228</v>
      </c>
      <c r="I9001" t="s">
        <v>24</v>
      </c>
      <c r="J9001" t="s">
        <v>8671</v>
      </c>
      <c r="K9001" s="9">
        <v>45686.599409722221</v>
      </c>
      <c r="L9001" s="13">
        <f>IFERROR(_xlfn.XLOOKUP(tb_C103[[#This Row],[OS]],[1]!tb_C101[OS],[1]!tb_C101[DATA_ABERTURA]),0)</f>
        <v>45677.610289351855</v>
      </c>
      <c r="M9001" s="7" t="str">
        <f>IFERROR(_xlfn.XLOOKUP(tb_C103[[#This Row],[OS]],[1]!tb_C101[OS],[1]!tb_C101[SITUACAO_OS]),0)</f>
        <v>F</v>
      </c>
      <c r="N9001" t="str">
        <f>_xlfn.XLOOKUP(tb_C103[[#This Row],[OS]],[1]!tb_C101[OS],[1]!tb_C101[OFICINA])</f>
        <v>Mecanico</v>
      </c>
      <c r="O9001" s="14">
        <f>tb_C103[[#This Row],[FIM]] - tb_C103[[#This Row],[INICIO]]</f>
        <v>0.11805555555474712</v>
      </c>
    </row>
    <row r="9002" spans="1:15" x14ac:dyDescent="0.25">
      <c r="A9002" t="s">
        <v>4080</v>
      </c>
      <c r="B9002">
        <v>4849</v>
      </c>
      <c r="C9002">
        <v>3</v>
      </c>
      <c r="D9002" t="s">
        <v>8673</v>
      </c>
      <c r="E9002" s="9">
        <v>45674.319444444445</v>
      </c>
      <c r="F9002" s="9">
        <v>45674.4375</v>
      </c>
      <c r="G9002">
        <v>501</v>
      </c>
      <c r="H9002" t="s">
        <v>228</v>
      </c>
      <c r="I9002" t="s">
        <v>24</v>
      </c>
      <c r="J9002" t="s">
        <v>8671</v>
      </c>
      <c r="K9002" s="9">
        <v>45686.599409722221</v>
      </c>
      <c r="L9002" s="13">
        <f>IFERROR(_xlfn.XLOOKUP(tb_C103[[#This Row],[OS]],[1]!tb_C101[OS],[1]!tb_C101[DATA_ABERTURA]),0)</f>
        <v>45677.610289351855</v>
      </c>
      <c r="M9002" s="7" t="str">
        <f>IFERROR(_xlfn.XLOOKUP(tb_C103[[#This Row],[OS]],[1]!tb_C101[OS],[1]!tb_C101[SITUACAO_OS]),0)</f>
        <v>F</v>
      </c>
      <c r="N9002" t="str">
        <f>_xlfn.XLOOKUP(tb_C103[[#This Row],[OS]],[1]!tb_C101[OS],[1]!tb_C101[OFICINA])</f>
        <v>Mecanico</v>
      </c>
      <c r="O9002" s="14">
        <f>tb_C103[[#This Row],[FIM]] - tb_C103[[#This Row],[INICIO]]</f>
        <v>0.11805555555474712</v>
      </c>
    </row>
    <row r="9003" spans="1:15" x14ac:dyDescent="0.25">
      <c r="A9003" t="s">
        <v>5446</v>
      </c>
      <c r="B9003">
        <v>4850</v>
      </c>
      <c r="C9003">
        <v>3</v>
      </c>
      <c r="D9003" t="s">
        <v>8673</v>
      </c>
      <c r="E9003" s="9">
        <v>45677.625</v>
      </c>
      <c r="F9003" s="9">
        <v>45677.645833333336</v>
      </c>
      <c r="G9003">
        <v>113</v>
      </c>
      <c r="H9003" t="s">
        <v>213</v>
      </c>
      <c r="I9003" t="s">
        <v>184</v>
      </c>
      <c r="J9003" t="s">
        <v>8671</v>
      </c>
      <c r="K9003" s="9">
        <v>45722.579247685186</v>
      </c>
      <c r="L9003" s="13">
        <f>IFERROR(_xlfn.XLOOKUP(tb_C103[[#This Row],[OS]],[1]!tb_C101[OS],[1]!tb_C101[DATA_ABERTURA]),0)</f>
        <v>45677.663599537038</v>
      </c>
      <c r="M9003" s="7" t="str">
        <f>IFERROR(_xlfn.XLOOKUP(tb_C103[[#This Row],[OS]],[1]!tb_C101[OS],[1]!tb_C101[SITUACAO_OS]),0)</f>
        <v>F</v>
      </c>
      <c r="N9003" t="str">
        <f>_xlfn.XLOOKUP(tb_C103[[#This Row],[OS]],[1]!tb_C101[OS],[1]!tb_C101[OFICINA])</f>
        <v>Mecanico</v>
      </c>
      <c r="O9003" s="14">
        <f>tb_C103[[#This Row],[FIM]] - tb_C103[[#This Row],[INICIO]]</f>
        <v>2.0833333335758653E-2</v>
      </c>
    </row>
    <row r="9004" spans="1:15" x14ac:dyDescent="0.25">
      <c r="B9004">
        <v>4851</v>
      </c>
      <c r="C9004">
        <v>3</v>
      </c>
      <c r="D9004" t="s">
        <v>8673</v>
      </c>
      <c r="E9004" s="9"/>
      <c r="F9004" s="9"/>
      <c r="G9004">
        <v>501</v>
      </c>
      <c r="H9004" t="s">
        <v>228</v>
      </c>
      <c r="I9004" t="s">
        <v>24</v>
      </c>
      <c r="J9004" t="s">
        <v>8682</v>
      </c>
      <c r="K9004" s="9"/>
      <c r="L9004" s="13">
        <f>IFERROR(_xlfn.XLOOKUP(tb_C103[[#This Row],[OS]],[1]!tb_C101[OS],[1]!tb_C101[DATA_ABERTURA]),0)</f>
        <v>45677.726469907408</v>
      </c>
      <c r="M9004" s="7" t="str">
        <f>IFERROR(_xlfn.XLOOKUP(tb_C103[[#This Row],[OS]],[1]!tb_C101[OS],[1]!tb_C101[SITUACAO_OS]),0)</f>
        <v>A</v>
      </c>
      <c r="N9004" t="str">
        <f>_xlfn.XLOOKUP(tb_C103[[#This Row],[OS]],[1]!tb_C101[OS],[1]!tb_C101[OFICINA])</f>
        <v>AUTOMATICO - TROCAR</v>
      </c>
      <c r="O9004" s="14">
        <f>tb_C103[[#This Row],[FIM]] - tb_C103[[#This Row],[INICIO]]</f>
        <v>0</v>
      </c>
    </row>
    <row r="9005" spans="1:15" x14ac:dyDescent="0.25">
      <c r="B9005">
        <v>4852</v>
      </c>
      <c r="C9005">
        <v>3</v>
      </c>
      <c r="D9005" t="s">
        <v>8673</v>
      </c>
      <c r="E9005" s="9"/>
      <c r="F9005" s="9"/>
      <c r="G9005">
        <v>501</v>
      </c>
      <c r="H9005" t="s">
        <v>228</v>
      </c>
      <c r="I9005" t="s">
        <v>24</v>
      </c>
      <c r="J9005" t="s">
        <v>8682</v>
      </c>
      <c r="K9005" s="9"/>
      <c r="L9005" s="13">
        <f>IFERROR(_xlfn.XLOOKUP(tb_C103[[#This Row],[OS]],[1]!tb_C101[OS],[1]!tb_C101[DATA_ABERTURA]),0)</f>
        <v>45677.735196759262</v>
      </c>
      <c r="M9005" s="7" t="str">
        <f>IFERROR(_xlfn.XLOOKUP(tb_C103[[#This Row],[OS]],[1]!tb_C101[OS],[1]!tb_C101[SITUACAO_OS]),0)</f>
        <v>A</v>
      </c>
      <c r="N9005" t="str">
        <f>_xlfn.XLOOKUP(tb_C103[[#This Row],[OS]],[1]!tb_C101[OS],[1]!tb_C101[OFICINA])</f>
        <v>AUTOMATICO - TROCAR</v>
      </c>
      <c r="O9005" s="14">
        <f>tb_C103[[#This Row],[FIM]] - tb_C103[[#This Row],[INICIO]]</f>
        <v>0</v>
      </c>
    </row>
    <row r="9006" spans="1:15" x14ac:dyDescent="0.25">
      <c r="A9006" t="s">
        <v>1764</v>
      </c>
      <c r="B9006">
        <v>4853</v>
      </c>
      <c r="C9006">
        <v>3</v>
      </c>
      <c r="D9006" t="s">
        <v>8673</v>
      </c>
      <c r="E9006" s="9"/>
      <c r="F9006" s="9"/>
      <c r="G9006">
        <v>501</v>
      </c>
      <c r="H9006" t="s">
        <v>228</v>
      </c>
      <c r="I9006" t="s">
        <v>24</v>
      </c>
      <c r="J9006" t="s">
        <v>8674</v>
      </c>
      <c r="K9006" s="9">
        <v>45684.497557870367</v>
      </c>
      <c r="L9006" s="13">
        <f>IFERROR(_xlfn.XLOOKUP(tb_C103[[#This Row],[OS]],[1]!tb_C101[OS],[1]!tb_C101[DATA_ABERTURA]),0)</f>
        <v>45677.73673611111</v>
      </c>
      <c r="M9006" s="7" t="str">
        <f>IFERROR(_xlfn.XLOOKUP(tb_C103[[#This Row],[OS]],[1]!tb_C101[OS],[1]!tb_C101[SITUACAO_OS]),0)</f>
        <v>F</v>
      </c>
      <c r="N9006" t="str">
        <f>_xlfn.XLOOKUP(tb_C103[[#This Row],[OS]],[1]!tb_C101[OS],[1]!tb_C101[OFICINA])</f>
        <v>Eletrico</v>
      </c>
      <c r="O9006" s="14">
        <f>tb_C103[[#This Row],[FIM]] - tb_C103[[#This Row],[INICIO]]</f>
        <v>0</v>
      </c>
    </row>
    <row r="9007" spans="1:15" x14ac:dyDescent="0.25">
      <c r="B9007">
        <v>4854</v>
      </c>
      <c r="C9007">
        <v>2</v>
      </c>
      <c r="D9007" t="s">
        <v>8670</v>
      </c>
      <c r="E9007" s="9"/>
      <c r="F9007" s="9"/>
      <c r="G9007">
        <v>1005</v>
      </c>
      <c r="H9007" t="s">
        <v>2856</v>
      </c>
      <c r="I9007" t="s">
        <v>858</v>
      </c>
      <c r="J9007" t="s">
        <v>8674</v>
      </c>
      <c r="K9007" s="9"/>
      <c r="L9007" s="13">
        <f>IFERROR(_xlfn.XLOOKUP(tb_C103[[#This Row],[OS]],[1]!tb_C101[OS],[1]!tb_C101[DATA_ABERTURA]),0)</f>
        <v>45678.342650462961</v>
      </c>
      <c r="M9007" s="7" t="str">
        <f>IFERROR(_xlfn.XLOOKUP(tb_C103[[#This Row],[OS]],[1]!tb_C101[OS],[1]!tb_C101[SITUACAO_OS]),0)</f>
        <v>A</v>
      </c>
      <c r="N9007" t="str">
        <f>_xlfn.XLOOKUP(tb_C103[[#This Row],[OS]],[1]!tb_C101[OS],[1]!tb_C101[OFICINA])</f>
        <v>Eletrico</v>
      </c>
      <c r="O9007" s="14">
        <f>tb_C103[[#This Row],[FIM]] - tb_C103[[#This Row],[INICIO]]</f>
        <v>0</v>
      </c>
    </row>
    <row r="9008" spans="1:15" x14ac:dyDescent="0.25">
      <c r="B9008">
        <v>4855</v>
      </c>
      <c r="C9008">
        <v>3</v>
      </c>
      <c r="D9008" t="s">
        <v>8673</v>
      </c>
      <c r="E9008" s="9"/>
      <c r="F9008" s="9"/>
      <c r="G9008">
        <v>302</v>
      </c>
      <c r="H9008" t="s">
        <v>787</v>
      </c>
      <c r="I9008" t="s">
        <v>220</v>
      </c>
      <c r="J9008" t="s">
        <v>8671</v>
      </c>
      <c r="K9008" s="9"/>
      <c r="L9008" s="13">
        <f>IFERROR(_xlfn.XLOOKUP(tb_C103[[#This Row],[OS]],[1]!tb_C101[OS],[1]!tb_C101[DATA_ABERTURA]),0)</f>
        <v>45678.344976851855</v>
      </c>
      <c r="M9008" s="7" t="str">
        <f>IFERROR(_xlfn.XLOOKUP(tb_C103[[#This Row],[OS]],[1]!tb_C101[OS],[1]!tb_C101[SITUACAO_OS]),0)</f>
        <v>A</v>
      </c>
      <c r="N9008" t="str">
        <f>_xlfn.XLOOKUP(tb_C103[[#This Row],[OS]],[1]!tb_C101[OS],[1]!tb_C101[OFICINA])</f>
        <v>Mecanico</v>
      </c>
      <c r="O9008" s="14">
        <f>tb_C103[[#This Row],[FIM]] - tb_C103[[#This Row],[INICIO]]</f>
        <v>0</v>
      </c>
    </row>
    <row r="9009" spans="1:15" x14ac:dyDescent="0.25">
      <c r="A9009" t="s">
        <v>6398</v>
      </c>
      <c r="B9009">
        <v>4856</v>
      </c>
      <c r="C9009">
        <v>1</v>
      </c>
      <c r="D9009" t="s">
        <v>8677</v>
      </c>
      <c r="E9009" s="9">
        <v>45678.458333333336</v>
      </c>
      <c r="F9009" s="9">
        <v>45678.5</v>
      </c>
      <c r="G9009">
        <v>8001</v>
      </c>
      <c r="H9009" t="s">
        <v>7390</v>
      </c>
      <c r="I9009" t="s">
        <v>184</v>
      </c>
      <c r="J9009" t="s">
        <v>8671</v>
      </c>
      <c r="K9009" s="9">
        <v>45722.579340277778</v>
      </c>
      <c r="L9009" s="13">
        <f>IFERROR(_xlfn.XLOOKUP(tb_C103[[#This Row],[OS]],[1]!tb_C101[OS],[1]!tb_C101[DATA_ABERTURA]),0)</f>
        <v>45678.414259259262</v>
      </c>
      <c r="M9009" s="7" t="str">
        <f>IFERROR(_xlfn.XLOOKUP(tb_C103[[#This Row],[OS]],[1]!tb_C101[OS],[1]!tb_C101[SITUACAO_OS]),0)</f>
        <v>F</v>
      </c>
      <c r="N9009" t="str">
        <f>_xlfn.XLOOKUP(tb_C103[[#This Row],[OS]],[1]!tb_C101[OS],[1]!tb_C101[OFICINA])</f>
        <v>Mecanico</v>
      </c>
      <c r="O9009" s="14">
        <f>tb_C103[[#This Row],[FIM]] - tb_C103[[#This Row],[INICIO]]</f>
        <v>4.1666666664241347E-2</v>
      </c>
    </row>
    <row r="9010" spans="1:15" x14ac:dyDescent="0.25">
      <c r="B9010">
        <v>4857</v>
      </c>
      <c r="C9010">
        <v>3</v>
      </c>
      <c r="D9010" t="s">
        <v>8673</v>
      </c>
      <c r="E9010" s="9"/>
      <c r="F9010" s="9"/>
      <c r="G9010">
        <v>113</v>
      </c>
      <c r="H9010" t="s">
        <v>213</v>
      </c>
      <c r="I9010" t="s">
        <v>184</v>
      </c>
      <c r="J9010" t="s">
        <v>8682</v>
      </c>
      <c r="K9010" s="9">
        <v>45722.579409722224</v>
      </c>
      <c r="L9010" s="13">
        <f>IFERROR(_xlfn.XLOOKUP(tb_C103[[#This Row],[OS]],[1]!tb_C101[OS],[1]!tb_C101[DATA_ABERTURA]),0)</f>
        <v>45679.641631944447</v>
      </c>
      <c r="M9010" s="7" t="str">
        <f>IFERROR(_xlfn.XLOOKUP(tb_C103[[#This Row],[OS]],[1]!tb_C101[OS],[1]!tb_C101[SITUACAO_OS]),0)</f>
        <v>F</v>
      </c>
      <c r="N9010" t="str">
        <f>_xlfn.XLOOKUP(tb_C103[[#This Row],[OS]],[1]!tb_C101[OS],[1]!tb_C101[OFICINA])</f>
        <v>AUTOMATICO - TROCAR</v>
      </c>
      <c r="O9010" s="14">
        <f>tb_C103[[#This Row],[FIM]] - tb_C103[[#This Row],[INICIO]]</f>
        <v>0</v>
      </c>
    </row>
    <row r="9011" spans="1:15" x14ac:dyDescent="0.25">
      <c r="B9011">
        <v>4858</v>
      </c>
      <c r="C9011">
        <v>3</v>
      </c>
      <c r="D9011" t="s">
        <v>8673</v>
      </c>
      <c r="E9011" s="9"/>
      <c r="F9011" s="9"/>
      <c r="G9011">
        <v>113</v>
      </c>
      <c r="H9011" t="s">
        <v>213</v>
      </c>
      <c r="I9011" t="s">
        <v>184</v>
      </c>
      <c r="J9011" t="s">
        <v>8674</v>
      </c>
      <c r="K9011" s="9"/>
      <c r="L9011" s="13">
        <f>IFERROR(_xlfn.XLOOKUP(tb_C103[[#This Row],[OS]],[1]!tb_C101[OS],[1]!tb_C101[DATA_ABERTURA]),0)</f>
        <v>45679.682199074072</v>
      </c>
      <c r="M9011" s="7" t="str">
        <f>IFERROR(_xlfn.XLOOKUP(tb_C103[[#This Row],[OS]],[1]!tb_C101[OS],[1]!tb_C101[SITUACAO_OS]),0)</f>
        <v>A</v>
      </c>
      <c r="N9011" t="str">
        <f>_xlfn.XLOOKUP(tb_C103[[#This Row],[OS]],[1]!tb_C101[OS],[1]!tb_C101[OFICINA])</f>
        <v>Eletrico</v>
      </c>
      <c r="O9011" s="14">
        <f>tb_C103[[#This Row],[FIM]] - tb_C103[[#This Row],[INICIO]]</f>
        <v>0</v>
      </c>
    </row>
    <row r="9012" spans="1:15" x14ac:dyDescent="0.25">
      <c r="A9012" t="s">
        <v>1764</v>
      </c>
      <c r="B9012">
        <v>4859</v>
      </c>
      <c r="C9012">
        <v>3</v>
      </c>
      <c r="D9012" t="s">
        <v>8673</v>
      </c>
      <c r="E9012" s="9">
        <v>45313.333333333336</v>
      </c>
      <c r="F9012" s="9">
        <v>45313.527777777781</v>
      </c>
      <c r="G9012">
        <v>207</v>
      </c>
      <c r="H9012" t="s">
        <v>760</v>
      </c>
      <c r="I9012" t="s">
        <v>175</v>
      </c>
      <c r="J9012" t="s">
        <v>8671</v>
      </c>
      <c r="K9012" s="9">
        <v>45684.421724537038</v>
      </c>
      <c r="L9012" s="13">
        <f>IFERROR(_xlfn.XLOOKUP(tb_C103[[#This Row],[OS]],[1]!tb_C101[OS],[1]!tb_C101[DATA_ABERTURA]),0)</f>
        <v>45679.698634259257</v>
      </c>
      <c r="M9012" s="7" t="str">
        <f>IFERROR(_xlfn.XLOOKUP(tb_C103[[#This Row],[OS]],[1]!tb_C101[OS],[1]!tb_C101[SITUACAO_OS]),0)</f>
        <v>F</v>
      </c>
      <c r="N9012" t="str">
        <f>_xlfn.XLOOKUP(tb_C103[[#This Row],[OS]],[1]!tb_C101[OS],[1]!tb_C101[OFICINA])</f>
        <v>Mecanico</v>
      </c>
      <c r="O9012" s="14">
        <f>tb_C103[[#This Row],[FIM]] - tb_C103[[#This Row],[INICIO]]</f>
        <v>0.19444444444525288</v>
      </c>
    </row>
    <row r="9013" spans="1:15" x14ac:dyDescent="0.25">
      <c r="B9013">
        <v>4860</v>
      </c>
      <c r="C9013">
        <v>3</v>
      </c>
      <c r="D9013" t="s">
        <v>8673</v>
      </c>
      <c r="E9013" s="9"/>
      <c r="F9013" s="9"/>
      <c r="G9013">
        <v>417</v>
      </c>
      <c r="H9013" t="s">
        <v>927</v>
      </c>
      <c r="I9013" t="s">
        <v>79</v>
      </c>
      <c r="J9013" t="s">
        <v>8682</v>
      </c>
      <c r="K9013" s="9"/>
      <c r="L9013" s="13">
        <f>IFERROR(_xlfn.XLOOKUP(tb_C103[[#This Row],[OS]],[1]!tb_C101[OS],[1]!tb_C101[DATA_ABERTURA]),0)</f>
        <v>45679.733310185184</v>
      </c>
      <c r="M9013" s="7" t="str">
        <f>IFERROR(_xlfn.XLOOKUP(tb_C103[[#This Row],[OS]],[1]!tb_C101[OS],[1]!tb_C101[SITUACAO_OS]),0)</f>
        <v>A</v>
      </c>
      <c r="N9013" t="str">
        <f>_xlfn.XLOOKUP(tb_C103[[#This Row],[OS]],[1]!tb_C101[OS],[1]!tb_C101[OFICINA])</f>
        <v>AUTOMATICO - TROCAR</v>
      </c>
      <c r="O9013" s="14">
        <f>tb_C103[[#This Row],[FIM]] - tb_C103[[#This Row],[INICIO]]</f>
        <v>0</v>
      </c>
    </row>
    <row r="9014" spans="1:15" x14ac:dyDescent="0.25">
      <c r="A9014" t="s">
        <v>6459</v>
      </c>
      <c r="B9014">
        <v>4861</v>
      </c>
      <c r="C9014">
        <v>3</v>
      </c>
      <c r="D9014" t="s">
        <v>8673</v>
      </c>
      <c r="E9014" s="9">
        <v>45678.642361111109</v>
      </c>
      <c r="F9014" s="9">
        <v>45678.659722222219</v>
      </c>
      <c r="G9014">
        <v>113</v>
      </c>
      <c r="H9014" t="s">
        <v>213</v>
      </c>
      <c r="I9014" t="s">
        <v>184</v>
      </c>
      <c r="J9014" t="s">
        <v>8674</v>
      </c>
      <c r="K9014" s="9">
        <v>45686.626550925925</v>
      </c>
      <c r="L9014" s="13">
        <f>IFERROR(_xlfn.XLOOKUP(tb_C103[[#This Row],[OS]],[1]!tb_C101[OS],[1]!tb_C101[DATA_ABERTURA]),0)</f>
        <v>45680.457152777781</v>
      </c>
      <c r="M9014" s="7" t="str">
        <f>IFERROR(_xlfn.XLOOKUP(tb_C103[[#This Row],[OS]],[1]!tb_C101[OS],[1]!tb_C101[SITUACAO_OS]),0)</f>
        <v>F</v>
      </c>
      <c r="N9014" t="str">
        <f>_xlfn.XLOOKUP(tb_C103[[#This Row],[OS]],[1]!tb_C101[OS],[1]!tb_C101[OFICINA])</f>
        <v>Eletrico</v>
      </c>
      <c r="O9014" s="14">
        <f>tb_C103[[#This Row],[FIM]] - tb_C103[[#This Row],[INICIO]]</f>
        <v>1.7361111109494232E-2</v>
      </c>
    </row>
    <row r="9015" spans="1:15" x14ac:dyDescent="0.25">
      <c r="B9015">
        <v>4862</v>
      </c>
      <c r="C9015">
        <v>3</v>
      </c>
      <c r="D9015" t="s">
        <v>8673</v>
      </c>
      <c r="E9015" s="9"/>
      <c r="F9015" s="9"/>
      <c r="G9015">
        <v>108</v>
      </c>
      <c r="H9015" t="s">
        <v>317</v>
      </c>
      <c r="I9015" t="s">
        <v>184</v>
      </c>
      <c r="J9015" t="s">
        <v>8674</v>
      </c>
      <c r="K9015" s="9"/>
      <c r="L9015" s="13">
        <f>IFERROR(_xlfn.XLOOKUP(tb_C103[[#This Row],[OS]],[1]!tb_C101[OS],[1]!tb_C101[DATA_ABERTURA]),0)</f>
        <v>45680.459120370368</v>
      </c>
      <c r="M9015" s="7" t="str">
        <f>IFERROR(_xlfn.XLOOKUP(tb_C103[[#This Row],[OS]],[1]!tb_C101[OS],[1]!tb_C101[SITUACAO_OS]),0)</f>
        <v>A</v>
      </c>
      <c r="N9015" t="str">
        <f>_xlfn.XLOOKUP(tb_C103[[#This Row],[OS]],[1]!tb_C101[OS],[1]!tb_C101[OFICINA])</f>
        <v>Eletrico</v>
      </c>
      <c r="O9015" s="14">
        <f>tb_C103[[#This Row],[FIM]] - tb_C103[[#This Row],[INICIO]]</f>
        <v>0</v>
      </c>
    </row>
    <row r="9016" spans="1:15" x14ac:dyDescent="0.25">
      <c r="A9016" t="s">
        <v>6459</v>
      </c>
      <c r="B9016">
        <v>4863</v>
      </c>
      <c r="C9016">
        <v>3</v>
      </c>
      <c r="D9016" t="s">
        <v>8673</v>
      </c>
      <c r="E9016" s="9">
        <v>45680.46875</v>
      </c>
      <c r="F9016" s="9">
        <v>45680.479166666664</v>
      </c>
      <c r="G9016">
        <v>108</v>
      </c>
      <c r="H9016" t="s">
        <v>317</v>
      </c>
      <c r="I9016" t="s">
        <v>184</v>
      </c>
      <c r="J9016" t="s">
        <v>8674</v>
      </c>
      <c r="K9016" s="9">
        <v>45722.579467592594</v>
      </c>
      <c r="L9016" s="13">
        <f>IFERROR(_xlfn.XLOOKUP(tb_C103[[#This Row],[OS]],[1]!tb_C101[OS],[1]!tb_C101[DATA_ABERTURA]),0)</f>
        <v>45680.460497685184</v>
      </c>
      <c r="M9016" s="7" t="str">
        <f>IFERROR(_xlfn.XLOOKUP(tb_C103[[#This Row],[OS]],[1]!tb_C101[OS],[1]!tb_C101[SITUACAO_OS]),0)</f>
        <v>F</v>
      </c>
      <c r="N9016" t="str">
        <f>_xlfn.XLOOKUP(tb_C103[[#This Row],[OS]],[1]!tb_C101[OS],[1]!tb_C101[OFICINA])</f>
        <v>Eletrico</v>
      </c>
      <c r="O9016" s="14">
        <f>tb_C103[[#This Row],[FIM]] - tb_C103[[#This Row],[INICIO]]</f>
        <v>1.0416666664241347E-2</v>
      </c>
    </row>
    <row r="9017" spans="1:15" x14ac:dyDescent="0.25">
      <c r="A9017" t="s">
        <v>1764</v>
      </c>
      <c r="B9017">
        <v>4864</v>
      </c>
      <c r="C9017">
        <v>5</v>
      </c>
      <c r="D9017" t="s">
        <v>8690</v>
      </c>
      <c r="E9017" s="9">
        <v>45700.46875</v>
      </c>
      <c r="F9017" s="9">
        <v>45700.48333333333</v>
      </c>
      <c r="G9017">
        <v>302</v>
      </c>
      <c r="H9017" t="s">
        <v>787</v>
      </c>
      <c r="I9017" t="s">
        <v>220</v>
      </c>
      <c r="J9017" t="s">
        <v>8674</v>
      </c>
      <c r="K9017" s="9">
        <v>45707.422361111108</v>
      </c>
      <c r="L9017" s="13">
        <f>IFERROR(_xlfn.XLOOKUP(tb_C103[[#This Row],[OS]],[1]!tb_C101[OS],[1]!tb_C101[DATA_ABERTURA]),0)</f>
        <v>45680.606736111113</v>
      </c>
      <c r="M9017" s="7" t="str">
        <f>IFERROR(_xlfn.XLOOKUP(tb_C103[[#This Row],[OS]],[1]!tb_C101[OS],[1]!tb_C101[SITUACAO_OS]),0)</f>
        <v>F</v>
      </c>
      <c r="N9017" t="str">
        <f>_xlfn.XLOOKUP(tb_C103[[#This Row],[OS]],[1]!tb_C101[OS],[1]!tb_C101[OFICINA])</f>
        <v>Eletrico</v>
      </c>
      <c r="O9017" s="14">
        <f>tb_C103[[#This Row],[FIM]] - tb_C103[[#This Row],[INICIO]]</f>
        <v>1.4583333329937886E-2</v>
      </c>
    </row>
    <row r="9018" spans="1:15" x14ac:dyDescent="0.25">
      <c r="B9018">
        <v>4865</v>
      </c>
      <c r="C9018">
        <v>5</v>
      </c>
      <c r="D9018" t="s">
        <v>8690</v>
      </c>
      <c r="E9018" s="9"/>
      <c r="F9018" s="9"/>
      <c r="G9018">
        <v>9023</v>
      </c>
      <c r="H9018" t="s">
        <v>7105</v>
      </c>
      <c r="I9018" t="s">
        <v>175</v>
      </c>
      <c r="J9018" t="s">
        <v>8678</v>
      </c>
      <c r="K9018" s="9"/>
      <c r="L9018" s="13">
        <f>IFERROR(_xlfn.XLOOKUP(tb_C103[[#This Row],[OS]],[1]!tb_C101[OS],[1]!tb_C101[DATA_ABERTURA]),0)</f>
        <v>45680.615069444444</v>
      </c>
      <c r="M9018" s="7" t="str">
        <f>IFERROR(_xlfn.XLOOKUP(tb_C103[[#This Row],[OS]],[1]!tb_C101[OS],[1]!tb_C101[SITUACAO_OS]),0)</f>
        <v>A</v>
      </c>
      <c r="N9018" t="str">
        <f>_xlfn.XLOOKUP(tb_C103[[#This Row],[OS]],[1]!tb_C101[OS],[1]!tb_C101[OFICINA])</f>
        <v>Terceiro</v>
      </c>
      <c r="O9018" s="14">
        <f>tb_C103[[#This Row],[FIM]] - tb_C103[[#This Row],[INICIO]]</f>
        <v>0</v>
      </c>
    </row>
    <row r="9019" spans="1:15" x14ac:dyDescent="0.25">
      <c r="B9019">
        <v>4866</v>
      </c>
      <c r="C9019">
        <v>3</v>
      </c>
      <c r="D9019" t="s">
        <v>8673</v>
      </c>
      <c r="E9019" s="9"/>
      <c r="F9019" s="9"/>
      <c r="G9019">
        <v>117</v>
      </c>
      <c r="H9019" t="s">
        <v>354</v>
      </c>
      <c r="I9019" t="s">
        <v>184</v>
      </c>
      <c r="J9019" t="s">
        <v>8682</v>
      </c>
      <c r="K9019" s="9"/>
      <c r="L9019" s="13">
        <f>IFERROR(_xlfn.XLOOKUP(tb_C103[[#This Row],[OS]],[1]!tb_C101[OS],[1]!tb_C101[DATA_ABERTURA]),0)</f>
        <v>45680.73609953704</v>
      </c>
      <c r="M9019" s="7" t="str">
        <f>IFERROR(_xlfn.XLOOKUP(tb_C103[[#This Row],[OS]],[1]!tb_C101[OS],[1]!tb_C101[SITUACAO_OS]),0)</f>
        <v>A</v>
      </c>
      <c r="N9019" t="str">
        <f>_xlfn.XLOOKUP(tb_C103[[#This Row],[OS]],[1]!tb_C101[OS],[1]!tb_C101[OFICINA])</f>
        <v>AUTOMATICO - TROCAR</v>
      </c>
      <c r="O9019" s="14">
        <f>tb_C103[[#This Row],[FIM]] - tb_C103[[#This Row],[INICIO]]</f>
        <v>0</v>
      </c>
    </row>
    <row r="9020" spans="1:15" x14ac:dyDescent="0.25">
      <c r="B9020">
        <v>4867</v>
      </c>
      <c r="C9020">
        <v>3</v>
      </c>
      <c r="D9020" t="s">
        <v>8673</v>
      </c>
      <c r="E9020" s="9"/>
      <c r="F9020" s="9"/>
      <c r="G9020">
        <v>501</v>
      </c>
      <c r="H9020" t="s">
        <v>228</v>
      </c>
      <c r="I9020" t="s">
        <v>24</v>
      </c>
      <c r="J9020" t="s">
        <v>8682</v>
      </c>
      <c r="K9020" s="9"/>
      <c r="L9020" s="13">
        <f>IFERROR(_xlfn.XLOOKUP(tb_C103[[#This Row],[OS]],[1]!tb_C101[OS],[1]!tb_C101[DATA_ABERTURA]),0)</f>
        <v>45680.764340277776</v>
      </c>
      <c r="M9020" s="7" t="str">
        <f>IFERROR(_xlfn.XLOOKUP(tb_C103[[#This Row],[OS]],[1]!tb_C101[OS],[1]!tb_C101[SITUACAO_OS]),0)</f>
        <v>A</v>
      </c>
      <c r="N9020" t="str">
        <f>_xlfn.XLOOKUP(tb_C103[[#This Row],[OS]],[1]!tb_C101[OS],[1]!tb_C101[OFICINA])</f>
        <v>AUTOMATICO - TROCAR</v>
      </c>
      <c r="O9020" s="14">
        <f>tb_C103[[#This Row],[FIM]] - tb_C103[[#This Row],[INICIO]]</f>
        <v>0</v>
      </c>
    </row>
    <row r="9021" spans="1:15" x14ac:dyDescent="0.25">
      <c r="A9021" t="s">
        <v>6398</v>
      </c>
      <c r="B9021">
        <v>4868</v>
      </c>
      <c r="C9021">
        <v>3</v>
      </c>
      <c r="D9021" t="s">
        <v>8673</v>
      </c>
      <c r="E9021" s="9">
        <v>45681.458333333336</v>
      </c>
      <c r="F9021" s="9">
        <v>45681.479166666664</v>
      </c>
      <c r="G9021">
        <v>115</v>
      </c>
      <c r="H9021" t="s">
        <v>197</v>
      </c>
      <c r="I9021" t="s">
        <v>184</v>
      </c>
      <c r="J9021" t="s">
        <v>8671</v>
      </c>
      <c r="K9021" s="9">
        <v>45722.57953703704</v>
      </c>
      <c r="L9021" s="13">
        <f>IFERROR(_xlfn.XLOOKUP(tb_C103[[#This Row],[OS]],[1]!tb_C101[OS],[1]!tb_C101[DATA_ABERTURA]),0)</f>
        <v>45681.388356481482</v>
      </c>
      <c r="M9021" s="7" t="str">
        <f>IFERROR(_xlfn.XLOOKUP(tb_C103[[#This Row],[OS]],[1]!tb_C101[OS],[1]!tb_C101[SITUACAO_OS]),0)</f>
        <v>F</v>
      </c>
      <c r="N9021" t="str">
        <f>_xlfn.XLOOKUP(tb_C103[[#This Row],[OS]],[1]!tb_C101[OS],[1]!tb_C101[OFICINA])</f>
        <v>Mecanico</v>
      </c>
      <c r="O9021" s="14">
        <f>tb_C103[[#This Row],[FIM]] - tb_C103[[#This Row],[INICIO]]</f>
        <v>2.0833333328482695E-2</v>
      </c>
    </row>
    <row r="9022" spans="1:15" x14ac:dyDescent="0.25">
      <c r="B9022">
        <v>4869</v>
      </c>
      <c r="C9022">
        <v>3</v>
      </c>
      <c r="D9022" t="s">
        <v>8673</v>
      </c>
      <c r="E9022" s="9"/>
      <c r="F9022" s="9"/>
      <c r="G9022">
        <v>115</v>
      </c>
      <c r="H9022" t="s">
        <v>197</v>
      </c>
      <c r="I9022" t="s">
        <v>184</v>
      </c>
      <c r="J9022" t="s">
        <v>8671</v>
      </c>
      <c r="K9022" s="9"/>
      <c r="L9022" s="13">
        <f>IFERROR(_xlfn.XLOOKUP(tb_C103[[#This Row],[OS]],[1]!tb_C101[OS],[1]!tb_C101[DATA_ABERTURA]),0)</f>
        <v>45681.391643518517</v>
      </c>
      <c r="M9022" s="7" t="str">
        <f>IFERROR(_xlfn.XLOOKUP(tb_C103[[#This Row],[OS]],[1]!tb_C101[OS],[1]!tb_C101[SITUACAO_OS]),0)</f>
        <v>A</v>
      </c>
      <c r="N9022" t="str">
        <f>_xlfn.XLOOKUP(tb_C103[[#This Row],[OS]],[1]!tb_C101[OS],[1]!tb_C101[OFICINA])</f>
        <v>Mecanico</v>
      </c>
      <c r="O9022" s="14">
        <f>tb_C103[[#This Row],[FIM]] - tb_C103[[#This Row],[INICIO]]</f>
        <v>0</v>
      </c>
    </row>
    <row r="9023" spans="1:15" x14ac:dyDescent="0.25">
      <c r="B9023">
        <v>4870</v>
      </c>
      <c r="C9023">
        <v>3</v>
      </c>
      <c r="D9023" t="s">
        <v>8673</v>
      </c>
      <c r="E9023" s="9"/>
      <c r="F9023" s="9"/>
      <c r="G9023">
        <v>417</v>
      </c>
      <c r="H9023" t="s">
        <v>927</v>
      </c>
      <c r="I9023" t="s">
        <v>79</v>
      </c>
      <c r="J9023" t="s">
        <v>8682</v>
      </c>
      <c r="K9023" s="9"/>
      <c r="L9023" s="13">
        <f>IFERROR(_xlfn.XLOOKUP(tb_C103[[#This Row],[OS]],[1]!tb_C101[OS],[1]!tb_C101[DATA_ABERTURA]),0)</f>
        <v>45681.726539351854</v>
      </c>
      <c r="M9023" s="7" t="str">
        <f>IFERROR(_xlfn.XLOOKUP(tb_C103[[#This Row],[OS]],[1]!tb_C101[OS],[1]!tb_C101[SITUACAO_OS]),0)</f>
        <v>A</v>
      </c>
      <c r="N9023" t="str">
        <f>_xlfn.XLOOKUP(tb_C103[[#This Row],[OS]],[1]!tb_C101[OS],[1]!tb_C101[OFICINA])</f>
        <v>AUTOMATICO - TROCAR</v>
      </c>
      <c r="O9023" s="14">
        <f>tb_C103[[#This Row],[FIM]] - tb_C103[[#This Row],[INICIO]]</f>
        <v>0</v>
      </c>
    </row>
    <row r="9024" spans="1:15" x14ac:dyDescent="0.25">
      <c r="B9024">
        <v>4871</v>
      </c>
      <c r="C9024">
        <v>3</v>
      </c>
      <c r="D9024" t="s">
        <v>8673</v>
      </c>
      <c r="E9024" s="9"/>
      <c r="F9024" s="9"/>
      <c r="G9024">
        <v>117</v>
      </c>
      <c r="H9024" t="s">
        <v>354</v>
      </c>
      <c r="I9024" t="s">
        <v>184</v>
      </c>
      <c r="J9024" t="s">
        <v>8682</v>
      </c>
      <c r="K9024" s="9"/>
      <c r="L9024" s="13">
        <f>IFERROR(_xlfn.XLOOKUP(tb_C103[[#This Row],[OS]],[1]!tb_C101[OS],[1]!tb_C101[DATA_ABERTURA]),0)</f>
        <v>45681.78266203704</v>
      </c>
      <c r="M9024" s="7" t="str">
        <f>IFERROR(_xlfn.XLOOKUP(tb_C103[[#This Row],[OS]],[1]!tb_C101[OS],[1]!tb_C101[SITUACAO_OS]),0)</f>
        <v>A</v>
      </c>
      <c r="N9024" t="str">
        <f>_xlfn.XLOOKUP(tb_C103[[#This Row],[OS]],[1]!tb_C101[OS],[1]!tb_C101[OFICINA])</f>
        <v>AUTOMATICO - TROCAR</v>
      </c>
      <c r="O9024" s="14">
        <f>tb_C103[[#This Row],[FIM]] - tb_C103[[#This Row],[INICIO]]</f>
        <v>0</v>
      </c>
    </row>
    <row r="9025" spans="1:15" x14ac:dyDescent="0.25">
      <c r="B9025">
        <v>4872</v>
      </c>
      <c r="C9025">
        <v>3</v>
      </c>
      <c r="D9025" t="s">
        <v>8673</v>
      </c>
      <c r="E9025" s="9"/>
      <c r="F9025" s="9"/>
      <c r="G9025">
        <v>417</v>
      </c>
      <c r="H9025" t="s">
        <v>927</v>
      </c>
      <c r="I9025" t="s">
        <v>79</v>
      </c>
      <c r="J9025" t="s">
        <v>8682</v>
      </c>
      <c r="K9025" s="9"/>
      <c r="L9025" s="13">
        <f>IFERROR(_xlfn.XLOOKUP(tb_C103[[#This Row],[OS]],[1]!tb_C101[OS],[1]!tb_C101[DATA_ABERTURA]),0)</f>
        <v>45681.908842592595</v>
      </c>
      <c r="M9025" s="7" t="str">
        <f>IFERROR(_xlfn.XLOOKUP(tb_C103[[#This Row],[OS]],[1]!tb_C101[OS],[1]!tb_C101[SITUACAO_OS]),0)</f>
        <v>A</v>
      </c>
      <c r="N9025" t="str">
        <f>_xlfn.XLOOKUP(tb_C103[[#This Row],[OS]],[1]!tb_C101[OS],[1]!tb_C101[OFICINA])</f>
        <v>AUTOMATICO - TROCAR</v>
      </c>
      <c r="O9025" s="14">
        <f>tb_C103[[#This Row],[FIM]] - tb_C103[[#This Row],[INICIO]]</f>
        <v>0</v>
      </c>
    </row>
    <row r="9026" spans="1:15" x14ac:dyDescent="0.25">
      <c r="B9026">
        <v>4873</v>
      </c>
      <c r="C9026">
        <v>3</v>
      </c>
      <c r="D9026" t="s">
        <v>8673</v>
      </c>
      <c r="E9026" s="9"/>
      <c r="F9026" s="9"/>
      <c r="I9026" t="s">
        <v>24</v>
      </c>
      <c r="J9026" t="s">
        <v>8682</v>
      </c>
      <c r="K9026" s="9"/>
      <c r="L9026" s="13">
        <f>IFERROR(_xlfn.XLOOKUP(tb_C103[[#This Row],[OS]],[1]!tb_C101[OS],[1]!tb_C101[DATA_ABERTURA]),0)</f>
        <v>45682.576527777775</v>
      </c>
      <c r="M9026" s="7" t="str">
        <f>IFERROR(_xlfn.XLOOKUP(tb_C103[[#This Row],[OS]],[1]!tb_C101[OS],[1]!tb_C101[SITUACAO_OS]),0)</f>
        <v>A</v>
      </c>
      <c r="N9026" t="str">
        <f>_xlfn.XLOOKUP(tb_C103[[#This Row],[OS]],[1]!tb_C101[OS],[1]!tb_C101[OFICINA])</f>
        <v>AUTOMATICO - TROCAR</v>
      </c>
      <c r="O9026" s="14">
        <f>tb_C103[[#This Row],[FIM]] - tb_C103[[#This Row],[INICIO]]</f>
        <v>0</v>
      </c>
    </row>
    <row r="9027" spans="1:15" x14ac:dyDescent="0.25">
      <c r="B9027">
        <v>4874</v>
      </c>
      <c r="C9027">
        <v>3</v>
      </c>
      <c r="D9027" t="s">
        <v>8673</v>
      </c>
      <c r="E9027" s="9"/>
      <c r="F9027" s="9"/>
      <c r="I9027" t="s">
        <v>24</v>
      </c>
      <c r="J9027" t="s">
        <v>8682</v>
      </c>
      <c r="K9027" s="9"/>
      <c r="L9027" s="13">
        <f>IFERROR(_xlfn.XLOOKUP(tb_C103[[#This Row],[OS]],[1]!tb_C101[OS],[1]!tb_C101[DATA_ABERTURA]),0)</f>
        <v>45682.641956018517</v>
      </c>
      <c r="M9027" s="7" t="str">
        <f>IFERROR(_xlfn.XLOOKUP(tb_C103[[#This Row],[OS]],[1]!tb_C101[OS],[1]!tb_C101[SITUACAO_OS]),0)</f>
        <v>A</v>
      </c>
      <c r="N9027" t="str">
        <f>_xlfn.XLOOKUP(tb_C103[[#This Row],[OS]],[1]!tb_C101[OS],[1]!tb_C101[OFICINA])</f>
        <v>AUTOMATICO - TROCAR</v>
      </c>
      <c r="O9027" s="14">
        <f>tb_C103[[#This Row],[FIM]] - tb_C103[[#This Row],[INICIO]]</f>
        <v>0</v>
      </c>
    </row>
    <row r="9028" spans="1:15" x14ac:dyDescent="0.25">
      <c r="B9028">
        <v>4875</v>
      </c>
      <c r="C9028">
        <v>3</v>
      </c>
      <c r="D9028" t="s">
        <v>8673</v>
      </c>
      <c r="E9028" s="9"/>
      <c r="F9028" s="9"/>
      <c r="G9028">
        <v>502</v>
      </c>
      <c r="H9028" t="s">
        <v>246</v>
      </c>
      <c r="I9028" t="s">
        <v>24</v>
      </c>
      <c r="J9028" t="s">
        <v>8682</v>
      </c>
      <c r="K9028" s="9"/>
      <c r="L9028" s="13">
        <f>IFERROR(_xlfn.XLOOKUP(tb_C103[[#This Row],[OS]],[1]!tb_C101[OS],[1]!tb_C101[DATA_ABERTURA]),0)</f>
        <v>45684.199687499997</v>
      </c>
      <c r="M9028" s="7" t="str">
        <f>IFERROR(_xlfn.XLOOKUP(tb_C103[[#This Row],[OS]],[1]!tb_C101[OS],[1]!tb_C101[SITUACAO_OS]),0)</f>
        <v>A</v>
      </c>
      <c r="N9028" t="str">
        <f>_xlfn.XLOOKUP(tb_C103[[#This Row],[OS]],[1]!tb_C101[OS],[1]!tb_C101[OFICINA])</f>
        <v>AUTOMATICO - TROCAR</v>
      </c>
      <c r="O9028" s="14">
        <f>tb_C103[[#This Row],[FIM]] - tb_C103[[#This Row],[INICIO]]</f>
        <v>0</v>
      </c>
    </row>
    <row r="9029" spans="1:15" x14ac:dyDescent="0.25">
      <c r="B9029">
        <v>4876</v>
      </c>
      <c r="C9029">
        <v>3</v>
      </c>
      <c r="D9029" t="s">
        <v>8673</v>
      </c>
      <c r="E9029" s="9"/>
      <c r="F9029" s="9"/>
      <c r="G9029">
        <v>207</v>
      </c>
      <c r="H9029" t="s">
        <v>760</v>
      </c>
      <c r="I9029" t="s">
        <v>175</v>
      </c>
      <c r="J9029" t="s">
        <v>8682</v>
      </c>
      <c r="K9029" s="9"/>
      <c r="L9029" s="13">
        <f>IFERROR(_xlfn.XLOOKUP(tb_C103[[#This Row],[OS]],[1]!tb_C101[OS],[1]!tb_C101[DATA_ABERTURA]),0)</f>
        <v>45684.383148148147</v>
      </c>
      <c r="M9029" s="7" t="str">
        <f>IFERROR(_xlfn.XLOOKUP(tb_C103[[#This Row],[OS]],[1]!tb_C101[OS],[1]!tb_C101[SITUACAO_OS]),0)</f>
        <v>A</v>
      </c>
      <c r="N9029" t="str">
        <f>_xlfn.XLOOKUP(tb_C103[[#This Row],[OS]],[1]!tb_C101[OS],[1]!tb_C101[OFICINA])</f>
        <v>AUTOMATICO - TROCAR</v>
      </c>
      <c r="O9029" s="14">
        <f>tb_C103[[#This Row],[FIM]] - tb_C103[[#This Row],[INICIO]]</f>
        <v>0</v>
      </c>
    </row>
    <row r="9030" spans="1:15" x14ac:dyDescent="0.25">
      <c r="B9030">
        <v>4877</v>
      </c>
      <c r="C9030">
        <v>3</v>
      </c>
      <c r="D9030" t="s">
        <v>8673</v>
      </c>
      <c r="E9030" s="9"/>
      <c r="F9030" s="9"/>
      <c r="G9030">
        <v>117</v>
      </c>
      <c r="H9030" t="s">
        <v>354</v>
      </c>
      <c r="I9030" t="s">
        <v>184</v>
      </c>
      <c r="J9030" t="s">
        <v>8682</v>
      </c>
      <c r="K9030" s="9"/>
      <c r="L9030" s="13">
        <f>IFERROR(_xlfn.XLOOKUP(tb_C103[[#This Row],[OS]],[1]!tb_C101[OS],[1]!tb_C101[DATA_ABERTURA]),0)</f>
        <v>45684.396122685182</v>
      </c>
      <c r="M9030" s="7" t="str">
        <f>IFERROR(_xlfn.XLOOKUP(tb_C103[[#This Row],[OS]],[1]!tb_C101[OS],[1]!tb_C101[SITUACAO_OS]),0)</f>
        <v>A</v>
      </c>
      <c r="N9030" t="str">
        <f>_xlfn.XLOOKUP(tb_C103[[#This Row],[OS]],[1]!tb_C101[OS],[1]!tb_C101[OFICINA])</f>
        <v>AUTOMATICO - TROCAR</v>
      </c>
      <c r="O9030" s="14">
        <f>tb_C103[[#This Row],[FIM]] - tb_C103[[#This Row],[INICIO]]</f>
        <v>0</v>
      </c>
    </row>
    <row r="9031" spans="1:15" x14ac:dyDescent="0.25">
      <c r="A9031" t="s">
        <v>1764</v>
      </c>
      <c r="B9031">
        <v>4878</v>
      </c>
      <c r="C9031">
        <v>1</v>
      </c>
      <c r="D9031" t="s">
        <v>8677</v>
      </c>
      <c r="E9031" s="9"/>
      <c r="F9031" s="9"/>
      <c r="I9031" t="s">
        <v>8275</v>
      </c>
      <c r="J9031" t="s">
        <v>8674</v>
      </c>
      <c r="K9031" s="9">
        <v>45684.496365740742</v>
      </c>
      <c r="L9031" s="13">
        <f>IFERROR(_xlfn.XLOOKUP(tb_C103[[#This Row],[OS]],[1]!tb_C101[OS],[1]!tb_C101[DATA_ABERTURA]),0)</f>
        <v>45684.494328703702</v>
      </c>
      <c r="M9031" s="7" t="str">
        <f>IFERROR(_xlfn.XLOOKUP(tb_C103[[#This Row],[OS]],[1]!tb_C101[OS],[1]!tb_C101[SITUACAO_OS]),0)</f>
        <v>F</v>
      </c>
      <c r="N9031" t="str">
        <f>_xlfn.XLOOKUP(tb_C103[[#This Row],[OS]],[1]!tb_C101[OS],[1]!tb_C101[OFICINA])</f>
        <v>Eletrico</v>
      </c>
      <c r="O9031" s="14">
        <f>tb_C103[[#This Row],[FIM]] - tb_C103[[#This Row],[INICIO]]</f>
        <v>0</v>
      </c>
    </row>
    <row r="9032" spans="1:15" x14ac:dyDescent="0.25">
      <c r="B9032">
        <v>4879</v>
      </c>
      <c r="C9032">
        <v>3</v>
      </c>
      <c r="D9032" t="s">
        <v>8673</v>
      </c>
      <c r="E9032" s="9"/>
      <c r="F9032" s="9"/>
      <c r="G9032">
        <v>417</v>
      </c>
      <c r="H9032" t="s">
        <v>927</v>
      </c>
      <c r="I9032" t="s">
        <v>79</v>
      </c>
      <c r="J9032" t="s">
        <v>8682</v>
      </c>
      <c r="K9032" s="9"/>
      <c r="L9032" s="13">
        <f>IFERROR(_xlfn.XLOOKUP(tb_C103[[#This Row],[OS]],[1]!tb_C101[OS],[1]!tb_C101[DATA_ABERTURA]),0)</f>
        <v>45684.544745370367</v>
      </c>
      <c r="M9032" s="7" t="str">
        <f>IFERROR(_xlfn.XLOOKUP(tb_C103[[#This Row],[OS]],[1]!tb_C101[OS],[1]!tb_C101[SITUACAO_OS]),0)</f>
        <v>A</v>
      </c>
      <c r="N9032" t="str">
        <f>_xlfn.XLOOKUP(tb_C103[[#This Row],[OS]],[1]!tb_C101[OS],[1]!tb_C101[OFICINA])</f>
        <v>AUTOMATICO - TROCAR</v>
      </c>
      <c r="O9032" s="14">
        <f>tb_C103[[#This Row],[FIM]] - tb_C103[[#This Row],[INICIO]]</f>
        <v>0</v>
      </c>
    </row>
    <row r="9033" spans="1:15" x14ac:dyDescent="0.25">
      <c r="B9033">
        <v>4880</v>
      </c>
      <c r="C9033">
        <v>3</v>
      </c>
      <c r="D9033" t="s">
        <v>8673</v>
      </c>
      <c r="E9033" s="9"/>
      <c r="F9033" s="9"/>
      <c r="G9033">
        <v>417</v>
      </c>
      <c r="H9033" t="s">
        <v>927</v>
      </c>
      <c r="I9033" t="s">
        <v>79</v>
      </c>
      <c r="J9033" t="s">
        <v>8682</v>
      </c>
      <c r="K9033" s="9"/>
      <c r="L9033" s="13">
        <f>IFERROR(_xlfn.XLOOKUP(tb_C103[[#This Row],[OS]],[1]!tb_C101[OS],[1]!tb_C101[DATA_ABERTURA]),0)</f>
        <v>45684.546064814815</v>
      </c>
      <c r="M9033" s="7" t="str">
        <f>IFERROR(_xlfn.XLOOKUP(tb_C103[[#This Row],[OS]],[1]!tb_C101[OS],[1]!tb_C101[SITUACAO_OS]),0)</f>
        <v>A</v>
      </c>
      <c r="N9033" t="str">
        <f>_xlfn.XLOOKUP(tb_C103[[#This Row],[OS]],[1]!tb_C101[OS],[1]!tb_C101[OFICINA])</f>
        <v>AUTOMATICO - TROCAR</v>
      </c>
      <c r="O9033" s="14">
        <f>tb_C103[[#This Row],[FIM]] - tb_C103[[#This Row],[INICIO]]</f>
        <v>0</v>
      </c>
    </row>
    <row r="9034" spans="1:15" x14ac:dyDescent="0.25">
      <c r="B9034">
        <v>4881</v>
      </c>
      <c r="C9034">
        <v>3</v>
      </c>
      <c r="D9034" t="s">
        <v>8673</v>
      </c>
      <c r="E9034" s="9"/>
      <c r="F9034" s="9"/>
      <c r="I9034" t="s">
        <v>24</v>
      </c>
      <c r="J9034" t="s">
        <v>8682</v>
      </c>
      <c r="K9034" s="9"/>
      <c r="L9034" s="13">
        <f>IFERROR(_xlfn.XLOOKUP(tb_C103[[#This Row],[OS]],[1]!tb_C101[OS],[1]!tb_C101[DATA_ABERTURA]),0)</f>
        <v>45684.689618055556</v>
      </c>
      <c r="M9034" s="7" t="str">
        <f>IFERROR(_xlfn.XLOOKUP(tb_C103[[#This Row],[OS]],[1]!tb_C101[OS],[1]!tb_C101[SITUACAO_OS]),0)</f>
        <v>A</v>
      </c>
      <c r="N9034" t="str">
        <f>_xlfn.XLOOKUP(tb_C103[[#This Row],[OS]],[1]!tb_C101[OS],[1]!tb_C101[OFICINA])</f>
        <v>AUTOMATICO - TROCAR</v>
      </c>
      <c r="O9034" s="14">
        <f>tb_C103[[#This Row],[FIM]] - tb_C103[[#This Row],[INICIO]]</f>
        <v>0</v>
      </c>
    </row>
    <row r="9035" spans="1:15" x14ac:dyDescent="0.25">
      <c r="B9035">
        <v>4882</v>
      </c>
      <c r="C9035">
        <v>3</v>
      </c>
      <c r="D9035" t="s">
        <v>8673</v>
      </c>
      <c r="E9035" s="9"/>
      <c r="F9035" s="9"/>
      <c r="G9035">
        <v>113</v>
      </c>
      <c r="H9035" t="s">
        <v>213</v>
      </c>
      <c r="I9035" t="s">
        <v>184</v>
      </c>
      <c r="J9035" t="s">
        <v>8682</v>
      </c>
      <c r="K9035" s="9"/>
      <c r="L9035" s="13">
        <f>IFERROR(_xlfn.XLOOKUP(tb_C103[[#This Row],[OS]],[1]!tb_C101[OS],[1]!tb_C101[DATA_ABERTURA]),0)</f>
        <v>45684.738321759258</v>
      </c>
      <c r="M9035" s="7" t="str">
        <f>IFERROR(_xlfn.XLOOKUP(tb_C103[[#This Row],[OS]],[1]!tb_C101[OS],[1]!tb_C101[SITUACAO_OS]),0)</f>
        <v>A</v>
      </c>
      <c r="N9035" t="str">
        <f>_xlfn.XLOOKUP(tb_C103[[#This Row],[OS]],[1]!tb_C101[OS],[1]!tb_C101[OFICINA])</f>
        <v>AUTOMATICO - TROCAR</v>
      </c>
      <c r="O9035" s="14">
        <f>tb_C103[[#This Row],[FIM]] - tb_C103[[#This Row],[INICIO]]</f>
        <v>0</v>
      </c>
    </row>
    <row r="9036" spans="1:15" x14ac:dyDescent="0.25">
      <c r="B9036">
        <v>4883</v>
      </c>
      <c r="C9036">
        <v>3</v>
      </c>
      <c r="D9036" t="s">
        <v>8673</v>
      </c>
      <c r="E9036" s="9"/>
      <c r="F9036" s="9"/>
      <c r="I9036" t="s">
        <v>24</v>
      </c>
      <c r="J9036" t="s">
        <v>8682</v>
      </c>
      <c r="K9036" s="9"/>
      <c r="L9036" s="13">
        <f>IFERROR(_xlfn.XLOOKUP(tb_C103[[#This Row],[OS]],[1]!tb_C101[OS],[1]!tb_C101[DATA_ABERTURA]),0)</f>
        <v>45684.769317129627</v>
      </c>
      <c r="M9036" s="7" t="str">
        <f>IFERROR(_xlfn.XLOOKUP(tb_C103[[#This Row],[OS]],[1]!tb_C101[OS],[1]!tb_C101[SITUACAO_OS]),0)</f>
        <v>A</v>
      </c>
      <c r="N9036" t="str">
        <f>_xlfn.XLOOKUP(tb_C103[[#This Row],[OS]],[1]!tb_C101[OS],[1]!tb_C101[OFICINA])</f>
        <v>AUTOMATICO - TROCAR</v>
      </c>
      <c r="O9036" s="14">
        <f>tb_C103[[#This Row],[FIM]] - tb_C103[[#This Row],[INICIO]]</f>
        <v>0</v>
      </c>
    </row>
    <row r="9037" spans="1:15" x14ac:dyDescent="0.25">
      <c r="B9037">
        <v>4884</v>
      </c>
      <c r="C9037">
        <v>3</v>
      </c>
      <c r="D9037" t="s">
        <v>8673</v>
      </c>
      <c r="E9037" s="9"/>
      <c r="F9037" s="9"/>
      <c r="G9037">
        <v>115</v>
      </c>
      <c r="H9037" t="s">
        <v>197</v>
      </c>
      <c r="I9037" t="s">
        <v>184</v>
      </c>
      <c r="J9037" t="s">
        <v>8682</v>
      </c>
      <c r="K9037" s="9"/>
      <c r="L9037" s="13">
        <f>IFERROR(_xlfn.XLOOKUP(tb_C103[[#This Row],[OS]],[1]!tb_C101[OS],[1]!tb_C101[DATA_ABERTURA]),0)</f>
        <v>45685.235231481478</v>
      </c>
      <c r="M9037" s="7" t="str">
        <f>IFERROR(_xlfn.XLOOKUP(tb_C103[[#This Row],[OS]],[1]!tb_C101[OS],[1]!tb_C101[SITUACAO_OS]),0)</f>
        <v>A</v>
      </c>
      <c r="N9037" t="str">
        <f>_xlfn.XLOOKUP(tb_C103[[#This Row],[OS]],[1]!tb_C101[OS],[1]!tb_C101[OFICINA])</f>
        <v>AUTOMATICO - TROCAR</v>
      </c>
      <c r="O9037" s="14">
        <f>tb_C103[[#This Row],[FIM]] - tb_C103[[#This Row],[INICIO]]</f>
        <v>0</v>
      </c>
    </row>
    <row r="9038" spans="1:15" x14ac:dyDescent="0.25">
      <c r="B9038">
        <v>4885</v>
      </c>
      <c r="C9038">
        <v>3</v>
      </c>
      <c r="D9038" t="s">
        <v>8673</v>
      </c>
      <c r="E9038" s="9"/>
      <c r="F9038" s="9"/>
      <c r="G9038">
        <v>113</v>
      </c>
      <c r="H9038" t="s">
        <v>213</v>
      </c>
      <c r="I9038" t="s">
        <v>184</v>
      </c>
      <c r="J9038" t="s">
        <v>8682</v>
      </c>
      <c r="K9038" s="9"/>
      <c r="L9038" s="13">
        <f>IFERROR(_xlfn.XLOOKUP(tb_C103[[#This Row],[OS]],[1]!tb_C101[OS],[1]!tb_C101[DATA_ABERTURA]),0)</f>
        <v>45685.282893518517</v>
      </c>
      <c r="M9038" s="7" t="str">
        <f>IFERROR(_xlfn.XLOOKUP(tb_C103[[#This Row],[OS]],[1]!tb_C101[OS],[1]!tb_C101[SITUACAO_OS]),0)</f>
        <v>A</v>
      </c>
      <c r="N9038" t="str">
        <f>_xlfn.XLOOKUP(tb_C103[[#This Row],[OS]],[1]!tb_C101[OS],[1]!tb_C101[OFICINA])</f>
        <v>AUTOMATICO - TROCAR</v>
      </c>
      <c r="O9038" s="14">
        <f>tb_C103[[#This Row],[FIM]] - tb_C103[[#This Row],[INICIO]]</f>
        <v>0</v>
      </c>
    </row>
    <row r="9039" spans="1:15" x14ac:dyDescent="0.25">
      <c r="A9039" t="s">
        <v>1764</v>
      </c>
      <c r="B9039">
        <v>4886</v>
      </c>
      <c r="C9039">
        <v>3</v>
      </c>
      <c r="D9039" t="s">
        <v>8673</v>
      </c>
      <c r="E9039" s="9">
        <v>45681.416666666664</v>
      </c>
      <c r="F9039" s="9">
        <v>45681.427083333336</v>
      </c>
      <c r="G9039">
        <v>207</v>
      </c>
      <c r="H9039" t="s">
        <v>760</v>
      </c>
      <c r="I9039" t="s">
        <v>175</v>
      </c>
      <c r="J9039" t="s">
        <v>8671</v>
      </c>
      <c r="K9039" s="9">
        <v>45686.632708333331</v>
      </c>
      <c r="L9039" s="13">
        <f>IFERROR(_xlfn.XLOOKUP(tb_C103[[#This Row],[OS]],[1]!tb_C101[OS],[1]!tb_C101[DATA_ABERTURA]),0)</f>
        <v>45685.336064814815</v>
      </c>
      <c r="M9039" s="7" t="str">
        <f>IFERROR(_xlfn.XLOOKUP(tb_C103[[#This Row],[OS]],[1]!tb_C101[OS],[1]!tb_C101[SITUACAO_OS]),0)</f>
        <v>F</v>
      </c>
      <c r="N9039" t="str">
        <f>_xlfn.XLOOKUP(tb_C103[[#This Row],[OS]],[1]!tb_C101[OS],[1]!tb_C101[OFICINA])</f>
        <v>Mecanico</v>
      </c>
      <c r="O9039" s="14">
        <f>tb_C103[[#This Row],[FIM]] - tb_C103[[#This Row],[INICIO]]</f>
        <v>1.0416666671517305E-2</v>
      </c>
    </row>
    <row r="9040" spans="1:15" x14ac:dyDescent="0.25">
      <c r="A9040" t="s">
        <v>1764</v>
      </c>
      <c r="B9040">
        <v>4887</v>
      </c>
      <c r="C9040">
        <v>3</v>
      </c>
      <c r="D9040" t="s">
        <v>8673</v>
      </c>
      <c r="E9040" s="9">
        <v>45680.666666666664</v>
      </c>
      <c r="F9040" s="9">
        <v>45680.677083333336</v>
      </c>
      <c r="G9040">
        <v>208</v>
      </c>
      <c r="H9040" t="s">
        <v>4987</v>
      </c>
      <c r="I9040" t="s">
        <v>175</v>
      </c>
      <c r="J9040" t="s">
        <v>8683</v>
      </c>
      <c r="K9040" s="9">
        <v>45686.634513888886</v>
      </c>
      <c r="L9040" s="13">
        <f>IFERROR(_xlfn.XLOOKUP(tb_C103[[#This Row],[OS]],[1]!tb_C101[OS],[1]!tb_C101[DATA_ABERTURA]),0)</f>
        <v>45685.336793981478</v>
      </c>
      <c r="M9040" s="7" t="str">
        <f>IFERROR(_xlfn.XLOOKUP(tb_C103[[#This Row],[OS]],[1]!tb_C101[OS],[1]!tb_C101[SITUACAO_OS]),0)</f>
        <v>F</v>
      </c>
      <c r="N9040" t="str">
        <f>_xlfn.XLOOKUP(tb_C103[[#This Row],[OS]],[1]!tb_C101[OS],[1]!tb_C101[OFICINA])</f>
        <v>Falha Operacinal</v>
      </c>
      <c r="O9040" s="14">
        <f>tb_C103[[#This Row],[FIM]] - tb_C103[[#This Row],[INICIO]]</f>
        <v>1.0416666671517305E-2</v>
      </c>
    </row>
    <row r="9041" spans="1:15" x14ac:dyDescent="0.25">
      <c r="A9041" t="s">
        <v>1764</v>
      </c>
      <c r="B9041">
        <v>4888</v>
      </c>
      <c r="C9041">
        <v>3</v>
      </c>
      <c r="D9041" t="s">
        <v>8673</v>
      </c>
      <c r="E9041" s="9">
        <v>45684.322916666664</v>
      </c>
      <c r="F9041" s="9">
        <v>45684.333333333336</v>
      </c>
      <c r="G9041">
        <v>206</v>
      </c>
      <c r="H9041" t="s">
        <v>793</v>
      </c>
      <c r="I9041" t="s">
        <v>175</v>
      </c>
      <c r="J9041" t="s">
        <v>8674</v>
      </c>
      <c r="K9041" s="9">
        <v>45686.63548611111</v>
      </c>
      <c r="L9041" s="13">
        <f>IFERROR(_xlfn.XLOOKUP(tb_C103[[#This Row],[OS]],[1]!tb_C101[OS],[1]!tb_C101[DATA_ABERTURA]),0)</f>
        <v>45685.337534722225</v>
      </c>
      <c r="M9041" s="7" t="str">
        <f>IFERROR(_xlfn.XLOOKUP(tb_C103[[#This Row],[OS]],[1]!tb_C101[OS],[1]!tb_C101[SITUACAO_OS]),0)</f>
        <v>F</v>
      </c>
      <c r="N9041" t="str">
        <f>_xlfn.XLOOKUP(tb_C103[[#This Row],[OS]],[1]!tb_C101[OS],[1]!tb_C101[OFICINA])</f>
        <v>Eletrico</v>
      </c>
      <c r="O9041" s="14">
        <f>tb_C103[[#This Row],[FIM]] - tb_C103[[#This Row],[INICIO]]</f>
        <v>1.0416666671517305E-2</v>
      </c>
    </row>
    <row r="9042" spans="1:15" x14ac:dyDescent="0.25">
      <c r="A9042" t="s">
        <v>4080</v>
      </c>
      <c r="B9042">
        <v>4888</v>
      </c>
      <c r="C9042">
        <v>3</v>
      </c>
      <c r="D9042" t="s">
        <v>8673</v>
      </c>
      <c r="E9042" s="9">
        <v>45684.322916666664</v>
      </c>
      <c r="F9042" s="9">
        <v>45684.333333333336</v>
      </c>
      <c r="G9042">
        <v>206</v>
      </c>
      <c r="H9042" t="s">
        <v>793</v>
      </c>
      <c r="I9042" t="s">
        <v>175</v>
      </c>
      <c r="J9042" t="s">
        <v>8674</v>
      </c>
      <c r="K9042" s="9">
        <v>45686.63548611111</v>
      </c>
      <c r="L9042" s="13">
        <f>IFERROR(_xlfn.XLOOKUP(tb_C103[[#This Row],[OS]],[1]!tb_C101[OS],[1]!tb_C101[DATA_ABERTURA]),0)</f>
        <v>45685.337534722225</v>
      </c>
      <c r="M9042" s="7" t="str">
        <f>IFERROR(_xlfn.XLOOKUP(tb_C103[[#This Row],[OS]],[1]!tb_C101[OS],[1]!tb_C101[SITUACAO_OS]),0)</f>
        <v>F</v>
      </c>
      <c r="N9042" t="str">
        <f>_xlfn.XLOOKUP(tb_C103[[#This Row],[OS]],[1]!tb_C101[OS],[1]!tb_C101[OFICINA])</f>
        <v>Eletrico</v>
      </c>
      <c r="O9042" s="14">
        <f>tb_C103[[#This Row],[FIM]] - tb_C103[[#This Row],[INICIO]]</f>
        <v>1.0416666671517305E-2</v>
      </c>
    </row>
    <row r="9043" spans="1:15" x14ac:dyDescent="0.25">
      <c r="A9043" t="s">
        <v>1764</v>
      </c>
      <c r="B9043">
        <v>4888</v>
      </c>
      <c r="C9043">
        <v>3</v>
      </c>
      <c r="D9043" t="s">
        <v>8673</v>
      </c>
      <c r="E9043" s="9">
        <v>45684.322916666664</v>
      </c>
      <c r="F9043" s="9">
        <v>45684.333333333336</v>
      </c>
      <c r="G9043">
        <v>206</v>
      </c>
      <c r="H9043" t="s">
        <v>793</v>
      </c>
      <c r="I9043" t="s">
        <v>175</v>
      </c>
      <c r="J9043" t="s">
        <v>8674</v>
      </c>
      <c r="K9043" s="9">
        <v>45686.63548611111</v>
      </c>
      <c r="L9043" s="13">
        <f>IFERROR(_xlfn.XLOOKUP(tb_C103[[#This Row],[OS]],[1]!tb_C101[OS],[1]!tb_C101[DATA_ABERTURA]),0)</f>
        <v>45685.337534722225</v>
      </c>
      <c r="M9043" s="7" t="str">
        <f>IFERROR(_xlfn.XLOOKUP(tb_C103[[#This Row],[OS]],[1]!tb_C101[OS],[1]!tb_C101[SITUACAO_OS]),0)</f>
        <v>F</v>
      </c>
      <c r="N9043" t="str">
        <f>_xlfn.XLOOKUP(tb_C103[[#This Row],[OS]],[1]!tb_C101[OS],[1]!tb_C101[OFICINA])</f>
        <v>Eletrico</v>
      </c>
      <c r="O9043" s="14">
        <f>tb_C103[[#This Row],[FIM]] - tb_C103[[#This Row],[INICIO]]</f>
        <v>1.0416666671517305E-2</v>
      </c>
    </row>
    <row r="9044" spans="1:15" x14ac:dyDescent="0.25">
      <c r="A9044" t="s">
        <v>4080</v>
      </c>
      <c r="B9044">
        <v>4888</v>
      </c>
      <c r="C9044">
        <v>3</v>
      </c>
      <c r="D9044" t="s">
        <v>8673</v>
      </c>
      <c r="E9044" s="9">
        <v>45684.322916666664</v>
      </c>
      <c r="F9044" s="9">
        <v>45684.333333333336</v>
      </c>
      <c r="G9044">
        <v>206</v>
      </c>
      <c r="H9044" t="s">
        <v>793</v>
      </c>
      <c r="I9044" t="s">
        <v>175</v>
      </c>
      <c r="J9044" t="s">
        <v>8674</v>
      </c>
      <c r="K9044" s="9">
        <v>45686.63548611111</v>
      </c>
      <c r="L9044" s="13">
        <f>IFERROR(_xlfn.XLOOKUP(tb_C103[[#This Row],[OS]],[1]!tb_C101[OS],[1]!tb_C101[DATA_ABERTURA]),0)</f>
        <v>45685.337534722225</v>
      </c>
      <c r="M9044" s="7" t="str">
        <f>IFERROR(_xlfn.XLOOKUP(tb_C103[[#This Row],[OS]],[1]!tb_C101[OS],[1]!tb_C101[SITUACAO_OS]),0)</f>
        <v>F</v>
      </c>
      <c r="N9044" t="str">
        <f>_xlfn.XLOOKUP(tb_C103[[#This Row],[OS]],[1]!tb_C101[OS],[1]!tb_C101[OFICINA])</f>
        <v>Eletrico</v>
      </c>
      <c r="O9044" s="14">
        <f>tb_C103[[#This Row],[FIM]] - tb_C103[[#This Row],[INICIO]]</f>
        <v>1.0416666671517305E-2</v>
      </c>
    </row>
    <row r="9045" spans="1:15" x14ac:dyDescent="0.25">
      <c r="A9045" t="s">
        <v>1764</v>
      </c>
      <c r="B9045">
        <v>4889</v>
      </c>
      <c r="C9045">
        <v>3</v>
      </c>
      <c r="D9045" t="s">
        <v>8673</v>
      </c>
      <c r="E9045" s="9">
        <v>45684.479166666664</v>
      </c>
      <c r="F9045" s="9">
        <v>45684.5</v>
      </c>
      <c r="G9045">
        <v>206</v>
      </c>
      <c r="H9045" t="s">
        <v>793</v>
      </c>
      <c r="I9045" t="s">
        <v>175</v>
      </c>
      <c r="J9045" t="s">
        <v>8671</v>
      </c>
      <c r="K9045" s="9">
        <v>45686.635659722226</v>
      </c>
      <c r="L9045" s="13">
        <f>IFERROR(_xlfn.XLOOKUP(tb_C103[[#This Row],[OS]],[1]!tb_C101[OS],[1]!tb_C101[DATA_ABERTURA]),0)</f>
        <v>45685.338182870371</v>
      </c>
      <c r="M9045" s="7" t="str">
        <f>IFERROR(_xlfn.XLOOKUP(tb_C103[[#This Row],[OS]],[1]!tb_C101[OS],[1]!tb_C101[SITUACAO_OS]),0)</f>
        <v>F</v>
      </c>
      <c r="N9045" t="str">
        <f>_xlfn.XLOOKUP(tb_C103[[#This Row],[OS]],[1]!tb_C101[OS],[1]!tb_C101[OFICINA])</f>
        <v>Mecanico</v>
      </c>
      <c r="O9045" s="14">
        <f>tb_C103[[#This Row],[FIM]] - tb_C103[[#This Row],[INICIO]]</f>
        <v>2.0833333335758653E-2</v>
      </c>
    </row>
    <row r="9046" spans="1:15" x14ac:dyDescent="0.25">
      <c r="A9046" t="s">
        <v>4080</v>
      </c>
      <c r="B9046">
        <v>4889</v>
      </c>
      <c r="C9046">
        <v>3</v>
      </c>
      <c r="D9046" t="s">
        <v>8673</v>
      </c>
      <c r="E9046" s="9">
        <v>45684.479166666664</v>
      </c>
      <c r="F9046" s="9">
        <v>45684.5</v>
      </c>
      <c r="G9046">
        <v>206</v>
      </c>
      <c r="H9046" t="s">
        <v>793</v>
      </c>
      <c r="I9046" t="s">
        <v>175</v>
      </c>
      <c r="J9046" t="s">
        <v>8671</v>
      </c>
      <c r="K9046" s="9">
        <v>45686.635659722226</v>
      </c>
      <c r="L9046" s="13">
        <f>IFERROR(_xlfn.XLOOKUP(tb_C103[[#This Row],[OS]],[1]!tb_C101[OS],[1]!tb_C101[DATA_ABERTURA]),0)</f>
        <v>45685.338182870371</v>
      </c>
      <c r="M9046" s="7" t="str">
        <f>IFERROR(_xlfn.XLOOKUP(tb_C103[[#This Row],[OS]],[1]!tb_C101[OS],[1]!tb_C101[SITUACAO_OS]),0)</f>
        <v>F</v>
      </c>
      <c r="N9046" t="str">
        <f>_xlfn.XLOOKUP(tb_C103[[#This Row],[OS]],[1]!tb_C101[OS],[1]!tb_C101[OFICINA])</f>
        <v>Mecanico</v>
      </c>
      <c r="O9046" s="14">
        <f>tb_C103[[#This Row],[FIM]] - tb_C103[[#This Row],[INICIO]]</f>
        <v>2.0833333335758653E-2</v>
      </c>
    </row>
    <row r="9047" spans="1:15" x14ac:dyDescent="0.25">
      <c r="A9047" t="s">
        <v>1764</v>
      </c>
      <c r="B9047">
        <v>4889</v>
      </c>
      <c r="C9047">
        <v>3</v>
      </c>
      <c r="D9047" t="s">
        <v>8673</v>
      </c>
      <c r="E9047" s="9">
        <v>45684.479166666664</v>
      </c>
      <c r="F9047" s="9">
        <v>45684.5</v>
      </c>
      <c r="G9047">
        <v>206</v>
      </c>
      <c r="H9047" t="s">
        <v>793</v>
      </c>
      <c r="I9047" t="s">
        <v>175</v>
      </c>
      <c r="J9047" t="s">
        <v>8671</v>
      </c>
      <c r="K9047" s="9">
        <v>45686.635659722226</v>
      </c>
      <c r="L9047" s="13">
        <f>IFERROR(_xlfn.XLOOKUP(tb_C103[[#This Row],[OS]],[1]!tb_C101[OS],[1]!tb_C101[DATA_ABERTURA]),0)</f>
        <v>45685.338182870371</v>
      </c>
      <c r="M9047" s="7" t="str">
        <f>IFERROR(_xlfn.XLOOKUP(tb_C103[[#This Row],[OS]],[1]!tb_C101[OS],[1]!tb_C101[SITUACAO_OS]),0)</f>
        <v>F</v>
      </c>
      <c r="N9047" t="str">
        <f>_xlfn.XLOOKUP(tb_C103[[#This Row],[OS]],[1]!tb_C101[OS],[1]!tb_C101[OFICINA])</f>
        <v>Mecanico</v>
      </c>
      <c r="O9047" s="14">
        <f>tb_C103[[#This Row],[FIM]] - tb_C103[[#This Row],[INICIO]]</f>
        <v>2.0833333335758653E-2</v>
      </c>
    </row>
    <row r="9048" spans="1:15" x14ac:dyDescent="0.25">
      <c r="A9048" t="s">
        <v>4080</v>
      </c>
      <c r="B9048">
        <v>4889</v>
      </c>
      <c r="C9048">
        <v>3</v>
      </c>
      <c r="D9048" t="s">
        <v>8673</v>
      </c>
      <c r="E9048" s="9">
        <v>45684.479166666664</v>
      </c>
      <c r="F9048" s="9">
        <v>45684.5</v>
      </c>
      <c r="G9048">
        <v>206</v>
      </c>
      <c r="H9048" t="s">
        <v>793</v>
      </c>
      <c r="I9048" t="s">
        <v>175</v>
      </c>
      <c r="J9048" t="s">
        <v>8671</v>
      </c>
      <c r="K9048" s="9">
        <v>45686.635659722226</v>
      </c>
      <c r="L9048" s="13">
        <f>IFERROR(_xlfn.XLOOKUP(tb_C103[[#This Row],[OS]],[1]!tb_C101[OS],[1]!tb_C101[DATA_ABERTURA]),0)</f>
        <v>45685.338182870371</v>
      </c>
      <c r="M9048" s="7" t="str">
        <f>IFERROR(_xlfn.XLOOKUP(tb_C103[[#This Row],[OS]],[1]!tb_C101[OS],[1]!tb_C101[SITUACAO_OS]),0)</f>
        <v>F</v>
      </c>
      <c r="N9048" t="str">
        <f>_xlfn.XLOOKUP(tb_C103[[#This Row],[OS]],[1]!tb_C101[OS],[1]!tb_C101[OFICINA])</f>
        <v>Mecanico</v>
      </c>
      <c r="O9048" s="14">
        <f>tb_C103[[#This Row],[FIM]] - tb_C103[[#This Row],[INICIO]]</f>
        <v>2.0833333335758653E-2</v>
      </c>
    </row>
    <row r="9049" spans="1:15" x14ac:dyDescent="0.25">
      <c r="A9049" t="s">
        <v>1764</v>
      </c>
      <c r="B9049">
        <v>4890</v>
      </c>
      <c r="C9049">
        <v>3</v>
      </c>
      <c r="D9049" t="s">
        <v>8673</v>
      </c>
      <c r="E9049" s="9">
        <v>45684.590277777781</v>
      </c>
      <c r="F9049" s="9">
        <v>45684.597222222219</v>
      </c>
      <c r="G9049">
        <v>207</v>
      </c>
      <c r="H9049" t="s">
        <v>760</v>
      </c>
      <c r="I9049" t="s">
        <v>175</v>
      </c>
      <c r="J9049" t="s">
        <v>8671</v>
      </c>
      <c r="K9049" s="9">
        <v>45686.635844907411</v>
      </c>
      <c r="L9049" s="13">
        <f>IFERROR(_xlfn.XLOOKUP(tb_C103[[#This Row],[OS]],[1]!tb_C101[OS],[1]!tb_C101[DATA_ABERTURA]),0)</f>
        <v>45685.338726851849</v>
      </c>
      <c r="M9049" s="7" t="str">
        <f>IFERROR(_xlfn.XLOOKUP(tb_C103[[#This Row],[OS]],[1]!tb_C101[OS],[1]!tb_C101[SITUACAO_OS]),0)</f>
        <v>F</v>
      </c>
      <c r="N9049" t="str">
        <f>_xlfn.XLOOKUP(tb_C103[[#This Row],[OS]],[1]!tb_C101[OS],[1]!tb_C101[OFICINA])</f>
        <v>Mecanico</v>
      </c>
      <c r="O9049" s="14">
        <f>tb_C103[[#This Row],[FIM]] - tb_C103[[#This Row],[INICIO]]</f>
        <v>6.9444444379769266E-3</v>
      </c>
    </row>
    <row r="9050" spans="1:15" x14ac:dyDescent="0.25">
      <c r="A9050" t="s">
        <v>4080</v>
      </c>
      <c r="B9050">
        <v>4890</v>
      </c>
      <c r="C9050">
        <v>3</v>
      </c>
      <c r="D9050" t="s">
        <v>8673</v>
      </c>
      <c r="E9050" s="9">
        <v>45684.590277777781</v>
      </c>
      <c r="F9050" s="9">
        <v>45684.597222222219</v>
      </c>
      <c r="G9050">
        <v>207</v>
      </c>
      <c r="H9050" t="s">
        <v>760</v>
      </c>
      <c r="I9050" t="s">
        <v>175</v>
      </c>
      <c r="J9050" t="s">
        <v>8671</v>
      </c>
      <c r="K9050" s="9">
        <v>45686.635844907411</v>
      </c>
      <c r="L9050" s="13">
        <f>IFERROR(_xlfn.XLOOKUP(tb_C103[[#This Row],[OS]],[1]!tb_C101[OS],[1]!tb_C101[DATA_ABERTURA]),0)</f>
        <v>45685.338726851849</v>
      </c>
      <c r="M9050" s="7" t="str">
        <f>IFERROR(_xlfn.XLOOKUP(tb_C103[[#This Row],[OS]],[1]!tb_C101[OS],[1]!tb_C101[SITUACAO_OS]),0)</f>
        <v>F</v>
      </c>
      <c r="N9050" t="str">
        <f>_xlfn.XLOOKUP(tb_C103[[#This Row],[OS]],[1]!tb_C101[OS],[1]!tb_C101[OFICINA])</f>
        <v>Mecanico</v>
      </c>
      <c r="O9050" s="14">
        <f>tb_C103[[#This Row],[FIM]] - tb_C103[[#This Row],[INICIO]]</f>
        <v>6.9444444379769266E-3</v>
      </c>
    </row>
    <row r="9051" spans="1:15" x14ac:dyDescent="0.25">
      <c r="A9051" t="s">
        <v>1764</v>
      </c>
      <c r="B9051">
        <v>4890</v>
      </c>
      <c r="C9051">
        <v>3</v>
      </c>
      <c r="D9051" t="s">
        <v>8673</v>
      </c>
      <c r="E9051" s="9">
        <v>45684.590277777781</v>
      </c>
      <c r="F9051" s="9">
        <v>45684.597222222219</v>
      </c>
      <c r="G9051">
        <v>207</v>
      </c>
      <c r="H9051" t="s">
        <v>760</v>
      </c>
      <c r="I9051" t="s">
        <v>175</v>
      </c>
      <c r="J9051" t="s">
        <v>8671</v>
      </c>
      <c r="K9051" s="9">
        <v>45686.635844907411</v>
      </c>
      <c r="L9051" s="13">
        <f>IFERROR(_xlfn.XLOOKUP(tb_C103[[#This Row],[OS]],[1]!tb_C101[OS],[1]!tb_C101[DATA_ABERTURA]),0)</f>
        <v>45685.338726851849</v>
      </c>
      <c r="M9051" s="7" t="str">
        <f>IFERROR(_xlfn.XLOOKUP(tb_C103[[#This Row],[OS]],[1]!tb_C101[OS],[1]!tb_C101[SITUACAO_OS]),0)</f>
        <v>F</v>
      </c>
      <c r="N9051" t="str">
        <f>_xlfn.XLOOKUP(tb_C103[[#This Row],[OS]],[1]!tb_C101[OS],[1]!tb_C101[OFICINA])</f>
        <v>Mecanico</v>
      </c>
      <c r="O9051" s="14">
        <f>tb_C103[[#This Row],[FIM]] - tb_C103[[#This Row],[INICIO]]</f>
        <v>6.9444444379769266E-3</v>
      </c>
    </row>
    <row r="9052" spans="1:15" x14ac:dyDescent="0.25">
      <c r="A9052" t="s">
        <v>4080</v>
      </c>
      <c r="B9052">
        <v>4890</v>
      </c>
      <c r="C9052">
        <v>3</v>
      </c>
      <c r="D9052" t="s">
        <v>8673</v>
      </c>
      <c r="E9052" s="9">
        <v>45684.590277777781</v>
      </c>
      <c r="F9052" s="9">
        <v>45684.597222222219</v>
      </c>
      <c r="G9052">
        <v>207</v>
      </c>
      <c r="H9052" t="s">
        <v>760</v>
      </c>
      <c r="I9052" t="s">
        <v>175</v>
      </c>
      <c r="J9052" t="s">
        <v>8671</v>
      </c>
      <c r="K9052" s="9">
        <v>45686.635844907411</v>
      </c>
      <c r="L9052" s="13">
        <f>IFERROR(_xlfn.XLOOKUP(tb_C103[[#This Row],[OS]],[1]!tb_C101[OS],[1]!tb_C101[DATA_ABERTURA]),0)</f>
        <v>45685.338726851849</v>
      </c>
      <c r="M9052" s="7" t="str">
        <f>IFERROR(_xlfn.XLOOKUP(tb_C103[[#This Row],[OS]],[1]!tb_C101[OS],[1]!tb_C101[SITUACAO_OS]),0)</f>
        <v>F</v>
      </c>
      <c r="N9052" t="str">
        <f>_xlfn.XLOOKUP(tb_C103[[#This Row],[OS]],[1]!tb_C101[OS],[1]!tb_C101[OFICINA])</f>
        <v>Mecanico</v>
      </c>
      <c r="O9052" s="14">
        <f>tb_C103[[#This Row],[FIM]] - tb_C103[[#This Row],[INICIO]]</f>
        <v>6.9444444379769266E-3</v>
      </c>
    </row>
    <row r="9053" spans="1:15" x14ac:dyDescent="0.25">
      <c r="A9053" t="s">
        <v>1764</v>
      </c>
      <c r="B9053">
        <v>4891</v>
      </c>
      <c r="C9053">
        <v>3</v>
      </c>
      <c r="D9053" t="s">
        <v>8673</v>
      </c>
      <c r="E9053" s="9">
        <v>45684.340277777781</v>
      </c>
      <c r="F9053" s="9">
        <v>45684.361111111109</v>
      </c>
      <c r="G9053">
        <v>208</v>
      </c>
      <c r="H9053" t="s">
        <v>4987</v>
      </c>
      <c r="I9053" t="s">
        <v>175</v>
      </c>
      <c r="J9053" t="s">
        <v>8674</v>
      </c>
      <c r="K9053" s="9">
        <v>45686.636273148149</v>
      </c>
      <c r="L9053" s="13">
        <f>IFERROR(_xlfn.XLOOKUP(tb_C103[[#This Row],[OS]],[1]!tb_C101[OS],[1]!tb_C101[DATA_ABERTURA]),0)</f>
        <v>45685.339988425927</v>
      </c>
      <c r="M9053" s="7" t="str">
        <f>IFERROR(_xlfn.XLOOKUP(tb_C103[[#This Row],[OS]],[1]!tb_C101[OS],[1]!tb_C101[SITUACAO_OS]),0)</f>
        <v>F</v>
      </c>
      <c r="N9053" t="str">
        <f>_xlfn.XLOOKUP(tb_C103[[#This Row],[OS]],[1]!tb_C101[OS],[1]!tb_C101[OFICINA])</f>
        <v>Eletrico</v>
      </c>
      <c r="O9053" s="14">
        <f>tb_C103[[#This Row],[FIM]] - tb_C103[[#This Row],[INICIO]]</f>
        <v>2.0833333328482695E-2</v>
      </c>
    </row>
    <row r="9054" spans="1:15" x14ac:dyDescent="0.25">
      <c r="A9054" t="s">
        <v>4080</v>
      </c>
      <c r="B9054">
        <v>4891</v>
      </c>
      <c r="C9054">
        <v>3</v>
      </c>
      <c r="D9054" t="s">
        <v>8673</v>
      </c>
      <c r="E9054" s="9">
        <v>45684.340277777781</v>
      </c>
      <c r="F9054" s="9">
        <v>45684.361111111109</v>
      </c>
      <c r="G9054">
        <v>208</v>
      </c>
      <c r="H9054" t="s">
        <v>4987</v>
      </c>
      <c r="I9054" t="s">
        <v>175</v>
      </c>
      <c r="J9054" t="s">
        <v>8674</v>
      </c>
      <c r="K9054" s="9">
        <v>45686.636273148149</v>
      </c>
      <c r="L9054" s="13">
        <f>IFERROR(_xlfn.XLOOKUP(tb_C103[[#This Row],[OS]],[1]!tb_C101[OS],[1]!tb_C101[DATA_ABERTURA]),0)</f>
        <v>45685.339988425927</v>
      </c>
      <c r="M9054" s="7" t="str">
        <f>IFERROR(_xlfn.XLOOKUP(tb_C103[[#This Row],[OS]],[1]!tb_C101[OS],[1]!tb_C101[SITUACAO_OS]),0)</f>
        <v>F</v>
      </c>
      <c r="N9054" t="str">
        <f>_xlfn.XLOOKUP(tb_C103[[#This Row],[OS]],[1]!tb_C101[OS],[1]!tb_C101[OFICINA])</f>
        <v>Eletrico</v>
      </c>
      <c r="O9054" s="14">
        <f>tb_C103[[#This Row],[FIM]] - tb_C103[[#This Row],[INICIO]]</f>
        <v>2.0833333328482695E-2</v>
      </c>
    </row>
    <row r="9055" spans="1:15" x14ac:dyDescent="0.25">
      <c r="A9055" t="s">
        <v>1764</v>
      </c>
      <c r="B9055">
        <v>4891</v>
      </c>
      <c r="C9055">
        <v>3</v>
      </c>
      <c r="D9055" t="s">
        <v>8673</v>
      </c>
      <c r="E9055" s="9">
        <v>45684.340277777781</v>
      </c>
      <c r="F9055" s="9">
        <v>45684.361111111109</v>
      </c>
      <c r="G9055">
        <v>208</v>
      </c>
      <c r="H9055" t="s">
        <v>4987</v>
      </c>
      <c r="I9055" t="s">
        <v>175</v>
      </c>
      <c r="J9055" t="s">
        <v>8674</v>
      </c>
      <c r="K9055" s="9">
        <v>45686.636273148149</v>
      </c>
      <c r="L9055" s="13">
        <f>IFERROR(_xlfn.XLOOKUP(tb_C103[[#This Row],[OS]],[1]!tb_C101[OS],[1]!tb_C101[DATA_ABERTURA]),0)</f>
        <v>45685.339988425927</v>
      </c>
      <c r="M9055" s="7" t="str">
        <f>IFERROR(_xlfn.XLOOKUP(tb_C103[[#This Row],[OS]],[1]!tb_C101[OS],[1]!tb_C101[SITUACAO_OS]),0)</f>
        <v>F</v>
      </c>
      <c r="N9055" t="str">
        <f>_xlfn.XLOOKUP(tb_C103[[#This Row],[OS]],[1]!tb_C101[OS],[1]!tb_C101[OFICINA])</f>
        <v>Eletrico</v>
      </c>
      <c r="O9055" s="14">
        <f>tb_C103[[#This Row],[FIM]] - tb_C103[[#This Row],[INICIO]]</f>
        <v>2.0833333328482695E-2</v>
      </c>
    </row>
    <row r="9056" spans="1:15" x14ac:dyDescent="0.25">
      <c r="A9056" t="s">
        <v>4080</v>
      </c>
      <c r="B9056">
        <v>4891</v>
      </c>
      <c r="C9056">
        <v>3</v>
      </c>
      <c r="D9056" t="s">
        <v>8673</v>
      </c>
      <c r="E9056" s="9">
        <v>45684.340277777781</v>
      </c>
      <c r="F9056" s="9">
        <v>45684.361111111109</v>
      </c>
      <c r="G9056">
        <v>208</v>
      </c>
      <c r="H9056" t="s">
        <v>4987</v>
      </c>
      <c r="I9056" t="s">
        <v>175</v>
      </c>
      <c r="J9056" t="s">
        <v>8674</v>
      </c>
      <c r="K9056" s="9">
        <v>45686.636273148149</v>
      </c>
      <c r="L9056" s="13">
        <f>IFERROR(_xlfn.XLOOKUP(tb_C103[[#This Row],[OS]],[1]!tb_C101[OS],[1]!tb_C101[DATA_ABERTURA]),0)</f>
        <v>45685.339988425927</v>
      </c>
      <c r="M9056" s="7" t="str">
        <f>IFERROR(_xlfn.XLOOKUP(tb_C103[[#This Row],[OS]],[1]!tb_C101[OS],[1]!tb_C101[SITUACAO_OS]),0)</f>
        <v>F</v>
      </c>
      <c r="N9056" t="str">
        <f>_xlfn.XLOOKUP(tb_C103[[#This Row],[OS]],[1]!tb_C101[OS],[1]!tb_C101[OFICINA])</f>
        <v>Eletrico</v>
      </c>
      <c r="O9056" s="14">
        <f>tb_C103[[#This Row],[FIM]] - tb_C103[[#This Row],[INICIO]]</f>
        <v>2.0833333328482695E-2</v>
      </c>
    </row>
    <row r="9057" spans="1:15" x14ac:dyDescent="0.25">
      <c r="A9057" t="s">
        <v>1764</v>
      </c>
      <c r="B9057">
        <v>4892</v>
      </c>
      <c r="C9057">
        <v>3</v>
      </c>
      <c r="D9057" t="s">
        <v>8673</v>
      </c>
      <c r="E9057" s="9">
        <v>45678.618055555555</v>
      </c>
      <c r="F9057" s="9">
        <v>45678.631944444445</v>
      </c>
      <c r="G9057">
        <v>206</v>
      </c>
      <c r="H9057" t="s">
        <v>793</v>
      </c>
      <c r="I9057" t="s">
        <v>175</v>
      </c>
      <c r="J9057" t="s">
        <v>8683</v>
      </c>
      <c r="K9057" s="9">
        <v>45686.636504629627</v>
      </c>
      <c r="L9057" s="13">
        <f>IFERROR(_xlfn.XLOOKUP(tb_C103[[#This Row],[OS]],[1]!tb_C101[OS],[1]!tb_C101[DATA_ABERTURA]),0)</f>
        <v>45685.340520833335</v>
      </c>
      <c r="M9057" s="7" t="str">
        <f>IFERROR(_xlfn.XLOOKUP(tb_C103[[#This Row],[OS]],[1]!tb_C101[OS],[1]!tb_C101[SITUACAO_OS]),0)</f>
        <v>F</v>
      </c>
      <c r="N9057" t="str">
        <f>_xlfn.XLOOKUP(tb_C103[[#This Row],[OS]],[1]!tb_C101[OS],[1]!tb_C101[OFICINA])</f>
        <v>Falha Operacinal</v>
      </c>
      <c r="O9057" s="14">
        <f>tb_C103[[#This Row],[FIM]] - tb_C103[[#This Row],[INICIO]]</f>
        <v>1.3888888890505768E-2</v>
      </c>
    </row>
    <row r="9058" spans="1:15" x14ac:dyDescent="0.25">
      <c r="A9058" t="s">
        <v>1764</v>
      </c>
      <c r="B9058">
        <v>4893</v>
      </c>
      <c r="C9058">
        <v>3</v>
      </c>
      <c r="D9058" t="s">
        <v>8673</v>
      </c>
      <c r="E9058" s="9">
        <v>45677.465277777781</v>
      </c>
      <c r="F9058" s="9">
        <v>45677.475694444445</v>
      </c>
      <c r="G9058">
        <v>206</v>
      </c>
      <c r="H9058" t="s">
        <v>793</v>
      </c>
      <c r="I9058" t="s">
        <v>175</v>
      </c>
      <c r="J9058" t="s">
        <v>8671</v>
      </c>
      <c r="K9058" s="9">
        <v>45686.636747685188</v>
      </c>
      <c r="L9058" s="13">
        <f>IFERROR(_xlfn.XLOOKUP(tb_C103[[#This Row],[OS]],[1]!tb_C101[OS],[1]!tb_C101[DATA_ABERTURA]),0)</f>
        <v>45685.34101851852</v>
      </c>
      <c r="M9058" s="7" t="str">
        <f>IFERROR(_xlfn.XLOOKUP(tb_C103[[#This Row],[OS]],[1]!tb_C101[OS],[1]!tb_C101[SITUACAO_OS]),0)</f>
        <v>F</v>
      </c>
      <c r="N9058" t="str">
        <f>_xlfn.XLOOKUP(tb_C103[[#This Row],[OS]],[1]!tb_C101[OS],[1]!tb_C101[OFICINA])</f>
        <v>Mecanico</v>
      </c>
      <c r="O9058" s="14">
        <f>tb_C103[[#This Row],[FIM]] - tb_C103[[#This Row],[INICIO]]</f>
        <v>1.0416666664241347E-2</v>
      </c>
    </row>
    <row r="9059" spans="1:15" x14ac:dyDescent="0.25">
      <c r="A9059" t="s">
        <v>1764</v>
      </c>
      <c r="B9059">
        <v>4894</v>
      </c>
      <c r="C9059">
        <v>3</v>
      </c>
      <c r="D9059" t="s">
        <v>8673</v>
      </c>
      <c r="E9059" s="9">
        <v>45681.590277777781</v>
      </c>
      <c r="F9059" s="9">
        <v>45681.600694444445</v>
      </c>
      <c r="G9059">
        <v>207</v>
      </c>
      <c r="H9059" t="s">
        <v>760</v>
      </c>
      <c r="I9059" t="s">
        <v>175</v>
      </c>
      <c r="J9059" t="s">
        <v>8671</v>
      </c>
      <c r="K9059" s="9">
        <v>45686.637002314812</v>
      </c>
      <c r="L9059" s="13">
        <f>IFERROR(_xlfn.XLOOKUP(tb_C103[[#This Row],[OS]],[1]!tb_C101[OS],[1]!tb_C101[DATA_ABERTURA]),0)</f>
        <v>45685.341620370367</v>
      </c>
      <c r="M9059" s="7" t="str">
        <f>IFERROR(_xlfn.XLOOKUP(tb_C103[[#This Row],[OS]],[1]!tb_C101[OS],[1]!tb_C101[SITUACAO_OS]),0)</f>
        <v>F</v>
      </c>
      <c r="N9059" t="str">
        <f>_xlfn.XLOOKUP(tb_C103[[#This Row],[OS]],[1]!tb_C101[OS],[1]!tb_C101[OFICINA])</f>
        <v>Mecanico</v>
      </c>
      <c r="O9059" s="14">
        <f>tb_C103[[#This Row],[FIM]] - tb_C103[[#This Row],[INICIO]]</f>
        <v>1.0416666664241347E-2</v>
      </c>
    </row>
    <row r="9060" spans="1:15" x14ac:dyDescent="0.25">
      <c r="A9060" t="s">
        <v>5446</v>
      </c>
      <c r="B9060">
        <v>4895</v>
      </c>
      <c r="C9060">
        <v>5</v>
      </c>
      <c r="D9060" t="s">
        <v>8690</v>
      </c>
      <c r="E9060" s="9">
        <v>45685.583333333336</v>
      </c>
      <c r="F9060" s="9">
        <v>45685.666666666664</v>
      </c>
      <c r="I9060" t="s">
        <v>79</v>
      </c>
      <c r="J9060" t="s">
        <v>8671</v>
      </c>
      <c r="K9060" s="9">
        <v>45719.447939814818</v>
      </c>
      <c r="L9060" s="13">
        <f>IFERROR(_xlfn.XLOOKUP(tb_C103[[#This Row],[OS]],[1]!tb_C101[OS],[1]!tb_C101[DATA_ABERTURA]),0)</f>
        <v>45685.482997685183</v>
      </c>
      <c r="M9060" s="7" t="str">
        <f>IFERROR(_xlfn.XLOOKUP(tb_C103[[#This Row],[OS]],[1]!tb_C101[OS],[1]!tb_C101[SITUACAO_OS]),0)</f>
        <v>F</v>
      </c>
      <c r="N9060" t="str">
        <f>_xlfn.XLOOKUP(tb_C103[[#This Row],[OS]],[1]!tb_C101[OS],[1]!tb_C101[OFICINA])</f>
        <v>Mecanico</v>
      </c>
      <c r="O9060" s="14">
        <f>tb_C103[[#This Row],[FIM]] - tb_C103[[#This Row],[INICIO]]</f>
        <v>8.3333333328482695E-2</v>
      </c>
    </row>
    <row r="9061" spans="1:15" x14ac:dyDescent="0.25">
      <c r="A9061" t="s">
        <v>6459</v>
      </c>
      <c r="B9061">
        <v>4896</v>
      </c>
      <c r="C9061">
        <v>3</v>
      </c>
      <c r="D9061" t="s">
        <v>8673</v>
      </c>
      <c r="E9061" s="9">
        <v>45685.503472222219</v>
      </c>
      <c r="F9061" s="9">
        <v>45685.520833333336</v>
      </c>
      <c r="G9061">
        <v>113</v>
      </c>
      <c r="H9061" t="s">
        <v>213</v>
      </c>
      <c r="I9061" t="s">
        <v>184</v>
      </c>
      <c r="J9061" t="s">
        <v>8674</v>
      </c>
      <c r="K9061" s="9">
        <v>45722.579594907409</v>
      </c>
      <c r="L9061" s="13">
        <f>IFERROR(_xlfn.XLOOKUP(tb_C103[[#This Row],[OS]],[1]!tb_C101[OS],[1]!tb_C101[DATA_ABERTURA]),0)</f>
        <v>45685.587395833332</v>
      </c>
      <c r="M9061" s="7" t="str">
        <f>IFERROR(_xlfn.XLOOKUP(tb_C103[[#This Row],[OS]],[1]!tb_C101[OS],[1]!tb_C101[SITUACAO_OS]),0)</f>
        <v>F</v>
      </c>
      <c r="N9061" t="str">
        <f>_xlfn.XLOOKUP(tb_C103[[#This Row],[OS]],[1]!tb_C101[OS],[1]!tb_C101[OFICINA])</f>
        <v>Eletrico</v>
      </c>
      <c r="O9061" s="14">
        <f>tb_C103[[#This Row],[FIM]] - tb_C103[[#This Row],[INICIO]]</f>
        <v>1.7361111116770189E-2</v>
      </c>
    </row>
    <row r="9062" spans="1:15" x14ac:dyDescent="0.25">
      <c r="A9062" t="s">
        <v>5446</v>
      </c>
      <c r="B9062">
        <v>4897</v>
      </c>
      <c r="C9062">
        <v>5</v>
      </c>
      <c r="D9062" t="s">
        <v>8690</v>
      </c>
      <c r="E9062" s="9">
        <v>45685.625</v>
      </c>
      <c r="F9062" s="9">
        <v>45685.645833333336</v>
      </c>
      <c r="I9062" t="s">
        <v>79</v>
      </c>
      <c r="J9062" t="s">
        <v>8674</v>
      </c>
      <c r="K9062" s="9">
        <v>45692.644432870373</v>
      </c>
      <c r="L9062" s="13">
        <f>IFERROR(_xlfn.XLOOKUP(tb_C103[[#This Row],[OS]],[1]!tb_C101[OS],[1]!tb_C101[DATA_ABERTURA]),0)</f>
        <v>45685.593101851853</v>
      </c>
      <c r="M9062" s="7" t="str">
        <f>IFERROR(_xlfn.XLOOKUP(tb_C103[[#This Row],[OS]],[1]!tb_C101[OS],[1]!tb_C101[SITUACAO_OS]),0)</f>
        <v>F</v>
      </c>
      <c r="N9062" t="str">
        <f>_xlfn.XLOOKUP(tb_C103[[#This Row],[OS]],[1]!tb_C101[OS],[1]!tb_C101[OFICINA])</f>
        <v>Eletrico</v>
      </c>
      <c r="O9062" s="14">
        <f>tb_C103[[#This Row],[FIM]] - tb_C103[[#This Row],[INICIO]]</f>
        <v>2.0833333335758653E-2</v>
      </c>
    </row>
    <row r="9063" spans="1:15" x14ac:dyDescent="0.25">
      <c r="A9063" t="s">
        <v>1764</v>
      </c>
      <c r="B9063">
        <v>4898</v>
      </c>
      <c r="C9063">
        <v>3</v>
      </c>
      <c r="D9063" t="s">
        <v>8673</v>
      </c>
      <c r="E9063" s="9">
        <v>45685.565972222219</v>
      </c>
      <c r="F9063" s="9">
        <v>45685.607638888891</v>
      </c>
      <c r="G9063">
        <v>207</v>
      </c>
      <c r="H9063" t="s">
        <v>760</v>
      </c>
      <c r="I9063" t="s">
        <v>175</v>
      </c>
      <c r="J9063" t="s">
        <v>8674</v>
      </c>
      <c r="K9063" s="9">
        <v>45694.380497685182</v>
      </c>
      <c r="L9063" s="13">
        <f>IFERROR(_xlfn.XLOOKUP(tb_C103[[#This Row],[OS]],[1]!tb_C101[OS],[1]!tb_C101[DATA_ABERTURA]),0)</f>
        <v>45685.626261574071</v>
      </c>
      <c r="M9063" s="7" t="str">
        <f>IFERROR(_xlfn.XLOOKUP(tb_C103[[#This Row],[OS]],[1]!tb_C101[OS],[1]!tb_C101[SITUACAO_OS]),0)</f>
        <v>F</v>
      </c>
      <c r="N9063" t="str">
        <f>_xlfn.XLOOKUP(tb_C103[[#This Row],[OS]],[1]!tb_C101[OS],[1]!tb_C101[OFICINA])</f>
        <v>Eletrico</v>
      </c>
      <c r="O9063" s="14">
        <f>tb_C103[[#This Row],[FIM]] - tb_C103[[#This Row],[INICIO]]</f>
        <v>4.1666666671517305E-2</v>
      </c>
    </row>
    <row r="9064" spans="1:15" x14ac:dyDescent="0.25">
      <c r="B9064">
        <v>4899</v>
      </c>
      <c r="C9064">
        <v>3</v>
      </c>
      <c r="D9064" t="s">
        <v>8673</v>
      </c>
      <c r="E9064" s="9"/>
      <c r="F9064" s="9"/>
      <c r="G9064">
        <v>501</v>
      </c>
      <c r="H9064" t="s">
        <v>228</v>
      </c>
      <c r="I9064" t="s">
        <v>24</v>
      </c>
      <c r="J9064" t="s">
        <v>8682</v>
      </c>
      <c r="K9064" s="9"/>
      <c r="L9064" s="13">
        <f>IFERROR(_xlfn.XLOOKUP(tb_C103[[#This Row],[OS]],[1]!tb_C101[OS],[1]!tb_C101[DATA_ABERTURA]),0)</f>
        <v>45685.640717592592</v>
      </c>
      <c r="M9064" s="7" t="str">
        <f>IFERROR(_xlfn.XLOOKUP(tb_C103[[#This Row],[OS]],[1]!tb_C101[OS],[1]!tb_C101[SITUACAO_OS]),0)</f>
        <v>A</v>
      </c>
      <c r="N9064" t="str">
        <f>_xlfn.XLOOKUP(tb_C103[[#This Row],[OS]],[1]!tb_C101[OS],[1]!tb_C101[OFICINA])</f>
        <v>AUTOMATICO - TROCAR</v>
      </c>
      <c r="O9064" s="14">
        <f>tb_C103[[#This Row],[FIM]] - tb_C103[[#This Row],[INICIO]]</f>
        <v>0</v>
      </c>
    </row>
    <row r="9065" spans="1:15" x14ac:dyDescent="0.25">
      <c r="B9065">
        <v>4900</v>
      </c>
      <c r="C9065">
        <v>3</v>
      </c>
      <c r="D9065" t="s">
        <v>8673</v>
      </c>
      <c r="E9065" s="9"/>
      <c r="F9065" s="9"/>
      <c r="G9065">
        <v>113</v>
      </c>
      <c r="H9065" t="s">
        <v>213</v>
      </c>
      <c r="I9065" t="s">
        <v>184</v>
      </c>
      <c r="J9065" t="s">
        <v>8682</v>
      </c>
      <c r="K9065" s="9"/>
      <c r="L9065" s="13">
        <f>IFERROR(_xlfn.XLOOKUP(tb_C103[[#This Row],[OS]],[1]!tb_C101[OS],[1]!tb_C101[DATA_ABERTURA]),0)</f>
        <v>45685.704583333332</v>
      </c>
      <c r="M9065" s="7" t="str">
        <f>IFERROR(_xlfn.XLOOKUP(tb_C103[[#This Row],[OS]],[1]!tb_C101[OS],[1]!tb_C101[SITUACAO_OS]),0)</f>
        <v>A</v>
      </c>
      <c r="N9065" t="str">
        <f>_xlfn.XLOOKUP(tb_C103[[#This Row],[OS]],[1]!tb_C101[OS],[1]!tb_C101[OFICINA])</f>
        <v>AUTOMATICO - TROCAR</v>
      </c>
      <c r="O9065" s="14">
        <f>tb_C103[[#This Row],[FIM]] - tb_C103[[#This Row],[INICIO]]</f>
        <v>0</v>
      </c>
    </row>
    <row r="9066" spans="1:15" x14ac:dyDescent="0.25">
      <c r="A9066" t="s">
        <v>1764</v>
      </c>
      <c r="B9066">
        <v>4901</v>
      </c>
      <c r="C9066">
        <v>3</v>
      </c>
      <c r="D9066" t="s">
        <v>8673</v>
      </c>
      <c r="E9066" s="9">
        <v>45687.583333333336</v>
      </c>
      <c r="F9066" s="9">
        <v>45687.722222222219</v>
      </c>
      <c r="G9066">
        <v>108</v>
      </c>
      <c r="H9066" t="s">
        <v>317</v>
      </c>
      <c r="I9066" t="s">
        <v>184</v>
      </c>
      <c r="J9066" t="s">
        <v>8674</v>
      </c>
      <c r="K9066" s="9">
        <v>45694.380231481482</v>
      </c>
      <c r="L9066" s="13">
        <f>IFERROR(_xlfn.XLOOKUP(tb_C103[[#This Row],[OS]],[1]!tb_C101[OS],[1]!tb_C101[DATA_ABERTURA]),0)</f>
        <v>45685.90766203704</v>
      </c>
      <c r="M9066" s="7" t="str">
        <f>IFERROR(_xlfn.XLOOKUP(tb_C103[[#This Row],[OS]],[1]!tb_C101[OS],[1]!tb_C101[SITUACAO_OS]),0)</f>
        <v>F</v>
      </c>
      <c r="N9066" t="str">
        <f>_xlfn.XLOOKUP(tb_C103[[#This Row],[OS]],[1]!tb_C101[OS],[1]!tb_C101[OFICINA])</f>
        <v>Eletrico</v>
      </c>
      <c r="O9066" s="14">
        <f>tb_C103[[#This Row],[FIM]] - tb_C103[[#This Row],[INICIO]]</f>
        <v>0.13888888888322981</v>
      </c>
    </row>
    <row r="9067" spans="1:15" x14ac:dyDescent="0.25">
      <c r="A9067" t="s">
        <v>4080</v>
      </c>
      <c r="B9067">
        <v>4901</v>
      </c>
      <c r="C9067">
        <v>3</v>
      </c>
      <c r="D9067" t="s">
        <v>8673</v>
      </c>
      <c r="E9067" s="9">
        <v>45687.583333333336</v>
      </c>
      <c r="F9067" s="9">
        <v>45687.722222222219</v>
      </c>
      <c r="G9067">
        <v>108</v>
      </c>
      <c r="H9067" t="s">
        <v>317</v>
      </c>
      <c r="I9067" t="s">
        <v>184</v>
      </c>
      <c r="J9067" t="s">
        <v>8674</v>
      </c>
      <c r="K9067" s="9">
        <v>45694.380231481482</v>
      </c>
      <c r="L9067" s="13">
        <f>IFERROR(_xlfn.XLOOKUP(tb_C103[[#This Row],[OS]],[1]!tb_C101[OS],[1]!tb_C101[DATA_ABERTURA]),0)</f>
        <v>45685.90766203704</v>
      </c>
      <c r="M9067" s="7" t="str">
        <f>IFERROR(_xlfn.XLOOKUP(tb_C103[[#This Row],[OS]],[1]!tb_C101[OS],[1]!tb_C101[SITUACAO_OS]),0)</f>
        <v>F</v>
      </c>
      <c r="N9067" t="str">
        <f>_xlfn.XLOOKUP(tb_C103[[#This Row],[OS]],[1]!tb_C101[OS],[1]!tb_C101[OFICINA])</f>
        <v>Eletrico</v>
      </c>
      <c r="O9067" s="14">
        <f>tb_C103[[#This Row],[FIM]] - tb_C103[[#This Row],[INICIO]]</f>
        <v>0.13888888888322981</v>
      </c>
    </row>
    <row r="9068" spans="1:15" x14ac:dyDescent="0.25">
      <c r="A9068" t="s">
        <v>1764</v>
      </c>
      <c r="B9068">
        <v>4901</v>
      </c>
      <c r="C9068">
        <v>3</v>
      </c>
      <c r="D9068" t="s">
        <v>8673</v>
      </c>
      <c r="E9068" s="9">
        <v>45687.583333333336</v>
      </c>
      <c r="F9068" s="9">
        <v>45687.722222222219</v>
      </c>
      <c r="G9068">
        <v>108</v>
      </c>
      <c r="H9068" t="s">
        <v>317</v>
      </c>
      <c r="I9068" t="s">
        <v>184</v>
      </c>
      <c r="J9068" t="s">
        <v>8674</v>
      </c>
      <c r="K9068" s="9">
        <v>45694.380231481482</v>
      </c>
      <c r="L9068" s="13">
        <f>IFERROR(_xlfn.XLOOKUP(tb_C103[[#This Row],[OS]],[1]!tb_C101[OS],[1]!tb_C101[DATA_ABERTURA]),0)</f>
        <v>45685.90766203704</v>
      </c>
      <c r="M9068" s="7" t="str">
        <f>IFERROR(_xlfn.XLOOKUP(tb_C103[[#This Row],[OS]],[1]!tb_C101[OS],[1]!tb_C101[SITUACAO_OS]),0)</f>
        <v>F</v>
      </c>
      <c r="N9068" t="str">
        <f>_xlfn.XLOOKUP(tb_C103[[#This Row],[OS]],[1]!tb_C101[OS],[1]!tb_C101[OFICINA])</f>
        <v>Eletrico</v>
      </c>
      <c r="O9068" s="14">
        <f>tb_C103[[#This Row],[FIM]] - tb_C103[[#This Row],[INICIO]]</f>
        <v>0.13888888888322981</v>
      </c>
    </row>
    <row r="9069" spans="1:15" x14ac:dyDescent="0.25">
      <c r="A9069" t="s">
        <v>4080</v>
      </c>
      <c r="B9069">
        <v>4901</v>
      </c>
      <c r="C9069">
        <v>3</v>
      </c>
      <c r="D9069" t="s">
        <v>8673</v>
      </c>
      <c r="E9069" s="9">
        <v>45687.583333333336</v>
      </c>
      <c r="F9069" s="9">
        <v>45687.722222222219</v>
      </c>
      <c r="G9069">
        <v>108</v>
      </c>
      <c r="H9069" t="s">
        <v>317</v>
      </c>
      <c r="I9069" t="s">
        <v>184</v>
      </c>
      <c r="J9069" t="s">
        <v>8674</v>
      </c>
      <c r="K9069" s="9">
        <v>45694.380231481482</v>
      </c>
      <c r="L9069" s="13">
        <f>IFERROR(_xlfn.XLOOKUP(tb_C103[[#This Row],[OS]],[1]!tb_C101[OS],[1]!tb_C101[DATA_ABERTURA]),0)</f>
        <v>45685.90766203704</v>
      </c>
      <c r="M9069" s="7" t="str">
        <f>IFERROR(_xlfn.XLOOKUP(tb_C103[[#This Row],[OS]],[1]!tb_C101[OS],[1]!tb_C101[SITUACAO_OS]),0)</f>
        <v>F</v>
      </c>
      <c r="N9069" t="str">
        <f>_xlfn.XLOOKUP(tb_C103[[#This Row],[OS]],[1]!tb_C101[OS],[1]!tb_C101[OFICINA])</f>
        <v>Eletrico</v>
      </c>
      <c r="O9069" s="14">
        <f>tb_C103[[#This Row],[FIM]] - tb_C103[[#This Row],[INICIO]]</f>
        <v>0.13888888888322981</v>
      </c>
    </row>
    <row r="9070" spans="1:15" x14ac:dyDescent="0.25">
      <c r="B9070">
        <v>4902</v>
      </c>
      <c r="C9070">
        <v>3</v>
      </c>
      <c r="D9070" t="s">
        <v>8673</v>
      </c>
      <c r="E9070" s="9"/>
      <c r="F9070" s="9"/>
      <c r="G9070">
        <v>108</v>
      </c>
      <c r="H9070" t="s">
        <v>317</v>
      </c>
      <c r="I9070" t="s">
        <v>184</v>
      </c>
      <c r="J9070" t="s">
        <v>8682</v>
      </c>
      <c r="K9070" s="9"/>
      <c r="L9070" s="13">
        <f>IFERROR(_xlfn.XLOOKUP(tb_C103[[#This Row],[OS]],[1]!tb_C101[OS],[1]!tb_C101[DATA_ABERTURA]),0)</f>
        <v>45685.955127314817</v>
      </c>
      <c r="M9070" s="7" t="str">
        <f>IFERROR(_xlfn.XLOOKUP(tb_C103[[#This Row],[OS]],[1]!tb_C101[OS],[1]!tb_C101[SITUACAO_OS]),0)</f>
        <v>A</v>
      </c>
      <c r="N9070" t="str">
        <f>_xlfn.XLOOKUP(tb_C103[[#This Row],[OS]],[1]!tb_C101[OS],[1]!tb_C101[OFICINA])</f>
        <v>AUTOMATICO - TROCAR</v>
      </c>
      <c r="O9070" s="14">
        <f>tb_C103[[#This Row],[FIM]] - tb_C103[[#This Row],[INICIO]]</f>
        <v>0</v>
      </c>
    </row>
    <row r="9071" spans="1:15" x14ac:dyDescent="0.25">
      <c r="A9071" t="s">
        <v>5446</v>
      </c>
      <c r="B9071">
        <v>4903</v>
      </c>
      <c r="C9071">
        <v>3</v>
      </c>
      <c r="D9071" t="s">
        <v>8673</v>
      </c>
      <c r="E9071" s="9">
        <v>45686.541666666664</v>
      </c>
      <c r="F9071" s="9">
        <v>45686.604166666664</v>
      </c>
      <c r="G9071">
        <v>108</v>
      </c>
      <c r="H9071" t="s">
        <v>317</v>
      </c>
      <c r="I9071" t="s">
        <v>184</v>
      </c>
      <c r="J9071" t="s">
        <v>8674</v>
      </c>
      <c r="K9071" s="9">
        <v>45694.375590277778</v>
      </c>
      <c r="L9071" s="13">
        <f>IFERROR(_xlfn.XLOOKUP(tb_C103[[#This Row],[OS]],[1]!tb_C101[OS],[1]!tb_C101[DATA_ABERTURA]),0)</f>
        <v>45686.535092592596</v>
      </c>
      <c r="M9071" s="7" t="str">
        <f>IFERROR(_xlfn.XLOOKUP(tb_C103[[#This Row],[OS]],[1]!tb_C101[OS],[1]!tb_C101[SITUACAO_OS]),0)</f>
        <v>F</v>
      </c>
      <c r="N9071" t="str">
        <f>_xlfn.XLOOKUP(tb_C103[[#This Row],[OS]],[1]!tb_C101[OS],[1]!tb_C101[OFICINA])</f>
        <v>Eletrico</v>
      </c>
      <c r="O9071" s="14">
        <f>tb_C103[[#This Row],[FIM]] - tb_C103[[#This Row],[INICIO]]</f>
        <v>6.25E-2</v>
      </c>
    </row>
    <row r="9072" spans="1:15" x14ac:dyDescent="0.25">
      <c r="B9072">
        <v>4904</v>
      </c>
      <c r="C9072">
        <v>3</v>
      </c>
      <c r="D9072" t="s">
        <v>8673</v>
      </c>
      <c r="E9072" s="9"/>
      <c r="F9072" s="9"/>
      <c r="G9072">
        <v>108</v>
      </c>
      <c r="H9072" t="s">
        <v>317</v>
      </c>
      <c r="I9072" t="s">
        <v>184</v>
      </c>
      <c r="J9072" t="s">
        <v>8682</v>
      </c>
      <c r="K9072" s="9"/>
      <c r="L9072" s="13">
        <f>IFERROR(_xlfn.XLOOKUP(tb_C103[[#This Row],[OS]],[1]!tb_C101[OS],[1]!tb_C101[DATA_ABERTURA]),0)</f>
        <v>45686.640520833331</v>
      </c>
      <c r="M9072" s="7" t="str">
        <f>IFERROR(_xlfn.XLOOKUP(tb_C103[[#This Row],[OS]],[1]!tb_C101[OS],[1]!tb_C101[SITUACAO_OS]),0)</f>
        <v>A</v>
      </c>
      <c r="N9072" t="str">
        <f>_xlfn.XLOOKUP(tb_C103[[#This Row],[OS]],[1]!tb_C101[OS],[1]!tb_C101[OFICINA])</f>
        <v>AUTOMATICO - TROCAR</v>
      </c>
      <c r="O9072" s="14">
        <f>tb_C103[[#This Row],[FIM]] - tb_C103[[#This Row],[INICIO]]</f>
        <v>0</v>
      </c>
    </row>
    <row r="9073" spans="1:15" x14ac:dyDescent="0.25">
      <c r="B9073">
        <v>4905</v>
      </c>
      <c r="C9073">
        <v>3</v>
      </c>
      <c r="D9073" t="s">
        <v>8673</v>
      </c>
      <c r="E9073" s="9"/>
      <c r="F9073" s="9"/>
      <c r="G9073">
        <v>9025</v>
      </c>
      <c r="H9073" t="s">
        <v>5769</v>
      </c>
      <c r="I9073" t="s">
        <v>79</v>
      </c>
      <c r="J9073" t="s">
        <v>8674</v>
      </c>
      <c r="K9073" s="9"/>
      <c r="L9073" s="13">
        <f>IFERROR(_xlfn.XLOOKUP(tb_C103[[#This Row],[OS]],[1]!tb_C101[OS],[1]!tb_C101[DATA_ABERTURA]),0)</f>
        <v>45686.741805555554</v>
      </c>
      <c r="M9073" s="7" t="str">
        <f>IFERROR(_xlfn.XLOOKUP(tb_C103[[#This Row],[OS]],[1]!tb_C101[OS],[1]!tb_C101[SITUACAO_OS]),0)</f>
        <v>A</v>
      </c>
      <c r="N9073" t="str">
        <f>_xlfn.XLOOKUP(tb_C103[[#This Row],[OS]],[1]!tb_C101[OS],[1]!tb_C101[OFICINA])</f>
        <v>Eletrico</v>
      </c>
      <c r="O9073" s="14">
        <f>tb_C103[[#This Row],[FIM]] - tb_C103[[#This Row],[INICIO]]</f>
        <v>0</v>
      </c>
    </row>
    <row r="9074" spans="1:15" x14ac:dyDescent="0.25">
      <c r="B9074">
        <v>4906</v>
      </c>
      <c r="C9074">
        <v>3</v>
      </c>
      <c r="D9074" t="s">
        <v>8673</v>
      </c>
      <c r="E9074" s="9"/>
      <c r="F9074" s="9"/>
      <c r="G9074">
        <v>118</v>
      </c>
      <c r="H9074" t="s">
        <v>1349</v>
      </c>
      <c r="I9074" t="s">
        <v>184</v>
      </c>
      <c r="J9074" t="s">
        <v>8682</v>
      </c>
      <c r="K9074" s="9"/>
      <c r="L9074" s="13">
        <f>IFERROR(_xlfn.XLOOKUP(tb_C103[[#This Row],[OS]],[1]!tb_C101[OS],[1]!tb_C101[DATA_ABERTURA]),0)</f>
        <v>45687.398854166669</v>
      </c>
      <c r="M9074" s="7" t="str">
        <f>IFERROR(_xlfn.XLOOKUP(tb_C103[[#This Row],[OS]],[1]!tb_C101[OS],[1]!tb_C101[SITUACAO_OS]),0)</f>
        <v>A</v>
      </c>
      <c r="N9074" t="str">
        <f>_xlfn.XLOOKUP(tb_C103[[#This Row],[OS]],[1]!tb_C101[OS],[1]!tb_C101[OFICINA])</f>
        <v>AUTOMATICO - TROCAR</v>
      </c>
      <c r="O9074" s="14">
        <f>tb_C103[[#This Row],[FIM]] - tb_C103[[#This Row],[INICIO]]</f>
        <v>0</v>
      </c>
    </row>
    <row r="9075" spans="1:15" x14ac:dyDescent="0.25">
      <c r="A9075" t="s">
        <v>1764</v>
      </c>
      <c r="B9075">
        <v>4907</v>
      </c>
      <c r="C9075">
        <v>3</v>
      </c>
      <c r="D9075" t="s">
        <v>8673</v>
      </c>
      <c r="E9075" s="9">
        <v>45687.418749999997</v>
      </c>
      <c r="F9075" s="9">
        <v>45687.439583333333</v>
      </c>
      <c r="G9075">
        <v>118</v>
      </c>
      <c r="H9075" t="s">
        <v>1349</v>
      </c>
      <c r="I9075" t="s">
        <v>184</v>
      </c>
      <c r="J9075" t="s">
        <v>8671</v>
      </c>
      <c r="K9075" s="9">
        <v>45687.644108796296</v>
      </c>
      <c r="L9075" s="13">
        <f>IFERROR(_xlfn.XLOOKUP(tb_C103[[#This Row],[OS]],[1]!tb_C101[OS],[1]!tb_C101[DATA_ABERTURA]),0)</f>
        <v>45687.497789351852</v>
      </c>
      <c r="M9075" s="7" t="str">
        <f>IFERROR(_xlfn.XLOOKUP(tb_C103[[#This Row],[OS]],[1]!tb_C101[OS],[1]!tb_C101[SITUACAO_OS]),0)</f>
        <v>F</v>
      </c>
      <c r="N9075" t="str">
        <f>_xlfn.XLOOKUP(tb_C103[[#This Row],[OS]],[1]!tb_C101[OS],[1]!tb_C101[OFICINA])</f>
        <v>Mecanico</v>
      </c>
      <c r="O9075" s="14">
        <f>tb_C103[[#This Row],[FIM]] - tb_C103[[#This Row],[INICIO]]</f>
        <v>2.0833333335758653E-2</v>
      </c>
    </row>
    <row r="9076" spans="1:15" x14ac:dyDescent="0.25">
      <c r="B9076">
        <v>4908</v>
      </c>
      <c r="C9076">
        <v>3</v>
      </c>
      <c r="D9076" t="s">
        <v>8673</v>
      </c>
      <c r="E9076" s="9"/>
      <c r="F9076" s="9"/>
      <c r="G9076">
        <v>417</v>
      </c>
      <c r="H9076" t="s">
        <v>927</v>
      </c>
      <c r="I9076" t="s">
        <v>79</v>
      </c>
      <c r="J9076" t="s">
        <v>8682</v>
      </c>
      <c r="K9076" s="9"/>
      <c r="L9076" s="13">
        <f>IFERROR(_xlfn.XLOOKUP(tb_C103[[#This Row],[OS]],[1]!tb_C101[OS],[1]!tb_C101[DATA_ABERTURA]),0)</f>
        <v>45687.499895833331</v>
      </c>
      <c r="M9076" s="7" t="str">
        <f>IFERROR(_xlfn.XLOOKUP(tb_C103[[#This Row],[OS]],[1]!tb_C101[OS],[1]!tb_C101[SITUACAO_OS]),0)</f>
        <v>A</v>
      </c>
      <c r="N9076" t="str">
        <f>_xlfn.XLOOKUP(tb_C103[[#This Row],[OS]],[1]!tb_C101[OS],[1]!tb_C101[OFICINA])</f>
        <v>AUTOMATICO - TROCAR</v>
      </c>
      <c r="O9076" s="14">
        <f>tb_C103[[#This Row],[FIM]] - tb_C103[[#This Row],[INICIO]]</f>
        <v>0</v>
      </c>
    </row>
    <row r="9077" spans="1:15" x14ac:dyDescent="0.25">
      <c r="A9077" t="s">
        <v>1764</v>
      </c>
      <c r="B9077">
        <v>4909</v>
      </c>
      <c r="C9077">
        <v>3</v>
      </c>
      <c r="D9077" t="s">
        <v>8673</v>
      </c>
      <c r="E9077" s="9">
        <v>45687.376388888886</v>
      </c>
      <c r="F9077" s="9">
        <v>45687.438888888886</v>
      </c>
      <c r="G9077">
        <v>118</v>
      </c>
      <c r="H9077" t="s">
        <v>1349</v>
      </c>
      <c r="I9077" t="s">
        <v>184</v>
      </c>
      <c r="J9077" t="s">
        <v>8671</v>
      </c>
      <c r="K9077" s="9">
        <v>45687.640509259261</v>
      </c>
      <c r="L9077" s="13">
        <f>IFERROR(_xlfn.XLOOKUP(tb_C103[[#This Row],[OS]],[1]!tb_C101[OS],[1]!tb_C101[DATA_ABERTURA]),0)</f>
        <v>45687.500810185185</v>
      </c>
      <c r="M9077" s="7" t="str">
        <f>IFERROR(_xlfn.XLOOKUP(tb_C103[[#This Row],[OS]],[1]!tb_C101[OS],[1]!tb_C101[SITUACAO_OS]),0)</f>
        <v>F</v>
      </c>
      <c r="N9077" t="str">
        <f>_xlfn.XLOOKUP(tb_C103[[#This Row],[OS]],[1]!tb_C101[OS],[1]!tb_C101[OFICINA])</f>
        <v>Mecanico</v>
      </c>
      <c r="O9077" s="14">
        <f>tb_C103[[#This Row],[FIM]] - tb_C103[[#This Row],[INICIO]]</f>
        <v>6.25E-2</v>
      </c>
    </row>
    <row r="9078" spans="1:15" x14ac:dyDescent="0.25">
      <c r="A9078" t="s">
        <v>6459</v>
      </c>
      <c r="B9078">
        <v>4910</v>
      </c>
      <c r="C9078">
        <v>3</v>
      </c>
      <c r="D9078" t="s">
        <v>8673</v>
      </c>
      <c r="E9078" s="9">
        <v>45687.517361111109</v>
      </c>
      <c r="F9078" s="9">
        <v>45687.527777777781</v>
      </c>
      <c r="G9078">
        <v>508</v>
      </c>
      <c r="H9078" t="s">
        <v>7540</v>
      </c>
      <c r="I9078" t="s">
        <v>24</v>
      </c>
      <c r="J9078" t="s">
        <v>8674</v>
      </c>
      <c r="K9078" s="9">
        <v>45707.421458333331</v>
      </c>
      <c r="L9078" s="13">
        <f>IFERROR(_xlfn.XLOOKUP(tb_C103[[#This Row],[OS]],[1]!tb_C101[OS],[1]!tb_C101[DATA_ABERTURA]),0)</f>
        <v>45687.514826388891</v>
      </c>
      <c r="M9078" s="7" t="str">
        <f>IFERROR(_xlfn.XLOOKUP(tb_C103[[#This Row],[OS]],[1]!tb_C101[OS],[1]!tb_C101[SITUACAO_OS]),0)</f>
        <v>F</v>
      </c>
      <c r="N9078" t="str">
        <f>_xlfn.XLOOKUP(tb_C103[[#This Row],[OS]],[1]!tb_C101[OS],[1]!tb_C101[OFICINA])</f>
        <v>Eletrico</v>
      </c>
      <c r="O9078" s="14">
        <f>tb_C103[[#This Row],[FIM]] - tb_C103[[#This Row],[INICIO]]</f>
        <v>1.0416666671517305E-2</v>
      </c>
    </row>
    <row r="9079" spans="1:15" x14ac:dyDescent="0.25">
      <c r="B9079">
        <v>4911</v>
      </c>
      <c r="C9079">
        <v>3</v>
      </c>
      <c r="D9079" t="s">
        <v>8673</v>
      </c>
      <c r="E9079" s="9"/>
      <c r="F9079" s="9"/>
      <c r="G9079">
        <v>502</v>
      </c>
      <c r="H9079" t="s">
        <v>246</v>
      </c>
      <c r="I9079" t="s">
        <v>24</v>
      </c>
      <c r="J9079" t="s">
        <v>8682</v>
      </c>
      <c r="K9079" s="9"/>
      <c r="L9079" s="13">
        <f>IFERROR(_xlfn.XLOOKUP(tb_C103[[#This Row],[OS]],[1]!tb_C101[OS],[1]!tb_C101[DATA_ABERTURA]),0)</f>
        <v>45687.602824074071</v>
      </c>
      <c r="M9079" s="7" t="str">
        <f>IFERROR(_xlfn.XLOOKUP(tb_C103[[#This Row],[OS]],[1]!tb_C101[OS],[1]!tb_C101[SITUACAO_OS]),0)</f>
        <v>A</v>
      </c>
      <c r="N9079" t="str">
        <f>_xlfn.XLOOKUP(tb_C103[[#This Row],[OS]],[1]!tb_C101[OS],[1]!tb_C101[OFICINA])</f>
        <v>AUTOMATICO - TROCAR</v>
      </c>
      <c r="O9079" s="14">
        <f>tb_C103[[#This Row],[FIM]] - tb_C103[[#This Row],[INICIO]]</f>
        <v>0</v>
      </c>
    </row>
    <row r="9080" spans="1:15" x14ac:dyDescent="0.25">
      <c r="A9080" t="s">
        <v>1764</v>
      </c>
      <c r="B9080">
        <v>4912</v>
      </c>
      <c r="C9080">
        <v>3</v>
      </c>
      <c r="D9080" t="s">
        <v>8673</v>
      </c>
      <c r="E9080" s="9">
        <v>45687.597222222219</v>
      </c>
      <c r="F9080" s="9">
        <v>45687.638888888891</v>
      </c>
      <c r="G9080">
        <v>502</v>
      </c>
      <c r="H9080" t="s">
        <v>246</v>
      </c>
      <c r="I9080" t="s">
        <v>24</v>
      </c>
      <c r="J9080" t="s">
        <v>8671</v>
      </c>
      <c r="K9080" s="9">
        <v>45694.380752314813</v>
      </c>
      <c r="L9080" s="13">
        <f>IFERROR(_xlfn.XLOOKUP(tb_C103[[#This Row],[OS]],[1]!tb_C101[OS],[1]!tb_C101[DATA_ABERTURA]),0)</f>
        <v>45687.641944444447</v>
      </c>
      <c r="M9080" s="7" t="str">
        <f>IFERROR(_xlfn.XLOOKUP(tb_C103[[#This Row],[OS]],[1]!tb_C101[OS],[1]!tb_C101[SITUACAO_OS]),0)</f>
        <v>F</v>
      </c>
      <c r="N9080" t="str">
        <f>_xlfn.XLOOKUP(tb_C103[[#This Row],[OS]],[1]!tb_C101[OS],[1]!tb_C101[OFICINA])</f>
        <v>Mecanico</v>
      </c>
      <c r="O9080" s="14">
        <f>tb_C103[[#This Row],[FIM]] - tb_C103[[#This Row],[INICIO]]</f>
        <v>4.1666666671517305E-2</v>
      </c>
    </row>
    <row r="9081" spans="1:15" x14ac:dyDescent="0.25">
      <c r="A9081" t="s">
        <v>4080</v>
      </c>
      <c r="B9081">
        <v>4912</v>
      </c>
      <c r="C9081">
        <v>3</v>
      </c>
      <c r="D9081" t="s">
        <v>8673</v>
      </c>
      <c r="E9081" s="9">
        <v>45687.597222222219</v>
      </c>
      <c r="F9081" s="9">
        <v>45687.638888888891</v>
      </c>
      <c r="G9081">
        <v>502</v>
      </c>
      <c r="H9081" t="s">
        <v>246</v>
      </c>
      <c r="I9081" t="s">
        <v>24</v>
      </c>
      <c r="J9081" t="s">
        <v>8671</v>
      </c>
      <c r="K9081" s="9">
        <v>45694.380752314813</v>
      </c>
      <c r="L9081" s="13">
        <f>IFERROR(_xlfn.XLOOKUP(tb_C103[[#This Row],[OS]],[1]!tb_C101[OS],[1]!tb_C101[DATA_ABERTURA]),0)</f>
        <v>45687.641944444447</v>
      </c>
      <c r="M9081" s="7" t="str">
        <f>IFERROR(_xlfn.XLOOKUP(tb_C103[[#This Row],[OS]],[1]!tb_C101[OS],[1]!tb_C101[SITUACAO_OS]),0)</f>
        <v>F</v>
      </c>
      <c r="N9081" t="str">
        <f>_xlfn.XLOOKUP(tb_C103[[#This Row],[OS]],[1]!tb_C101[OS],[1]!tb_C101[OFICINA])</f>
        <v>Mecanico</v>
      </c>
      <c r="O9081" s="14">
        <f>tb_C103[[#This Row],[FIM]] - tb_C103[[#This Row],[INICIO]]</f>
        <v>4.1666666671517305E-2</v>
      </c>
    </row>
    <row r="9082" spans="1:15" x14ac:dyDescent="0.25">
      <c r="A9082" t="s">
        <v>1764</v>
      </c>
      <c r="B9082">
        <v>4912</v>
      </c>
      <c r="C9082">
        <v>3</v>
      </c>
      <c r="D9082" t="s">
        <v>8673</v>
      </c>
      <c r="E9082" s="9">
        <v>45687.597222222219</v>
      </c>
      <c r="F9082" s="9">
        <v>45687.638888888891</v>
      </c>
      <c r="G9082">
        <v>502</v>
      </c>
      <c r="H9082" t="s">
        <v>246</v>
      </c>
      <c r="I9082" t="s">
        <v>24</v>
      </c>
      <c r="J9082" t="s">
        <v>8671</v>
      </c>
      <c r="K9082" s="9">
        <v>45694.380752314813</v>
      </c>
      <c r="L9082" s="13">
        <f>IFERROR(_xlfn.XLOOKUP(tb_C103[[#This Row],[OS]],[1]!tb_C101[OS],[1]!tb_C101[DATA_ABERTURA]),0)</f>
        <v>45687.641944444447</v>
      </c>
      <c r="M9082" s="7" t="str">
        <f>IFERROR(_xlfn.XLOOKUP(tb_C103[[#This Row],[OS]],[1]!tb_C101[OS],[1]!tb_C101[SITUACAO_OS]),0)</f>
        <v>F</v>
      </c>
      <c r="N9082" t="str">
        <f>_xlfn.XLOOKUP(tb_C103[[#This Row],[OS]],[1]!tb_C101[OS],[1]!tb_C101[OFICINA])</f>
        <v>Mecanico</v>
      </c>
      <c r="O9082" s="14">
        <f>tb_C103[[#This Row],[FIM]] - tb_C103[[#This Row],[INICIO]]</f>
        <v>4.1666666671517305E-2</v>
      </c>
    </row>
    <row r="9083" spans="1:15" x14ac:dyDescent="0.25">
      <c r="A9083" t="s">
        <v>4080</v>
      </c>
      <c r="B9083">
        <v>4912</v>
      </c>
      <c r="C9083">
        <v>3</v>
      </c>
      <c r="D9083" t="s">
        <v>8673</v>
      </c>
      <c r="E9083" s="9">
        <v>45687.597222222219</v>
      </c>
      <c r="F9083" s="9">
        <v>45687.638888888891</v>
      </c>
      <c r="G9083">
        <v>502</v>
      </c>
      <c r="H9083" t="s">
        <v>246</v>
      </c>
      <c r="I9083" t="s">
        <v>24</v>
      </c>
      <c r="J9083" t="s">
        <v>8671</v>
      </c>
      <c r="K9083" s="9">
        <v>45694.380752314813</v>
      </c>
      <c r="L9083" s="13">
        <f>IFERROR(_xlfn.XLOOKUP(tb_C103[[#This Row],[OS]],[1]!tb_C101[OS],[1]!tb_C101[DATA_ABERTURA]),0)</f>
        <v>45687.641944444447</v>
      </c>
      <c r="M9083" s="7" t="str">
        <f>IFERROR(_xlfn.XLOOKUP(tb_C103[[#This Row],[OS]],[1]!tb_C101[OS],[1]!tb_C101[SITUACAO_OS]),0)</f>
        <v>F</v>
      </c>
      <c r="N9083" t="str">
        <f>_xlfn.XLOOKUP(tb_C103[[#This Row],[OS]],[1]!tb_C101[OS],[1]!tb_C101[OFICINA])</f>
        <v>Mecanico</v>
      </c>
      <c r="O9083" s="14">
        <f>tb_C103[[#This Row],[FIM]] - tb_C103[[#This Row],[INICIO]]</f>
        <v>4.1666666671517305E-2</v>
      </c>
    </row>
    <row r="9084" spans="1:15" x14ac:dyDescent="0.25">
      <c r="A9084" t="s">
        <v>1764</v>
      </c>
      <c r="B9084">
        <v>4913</v>
      </c>
      <c r="C9084">
        <v>1</v>
      </c>
      <c r="D9084" t="s">
        <v>8677</v>
      </c>
      <c r="E9084" s="9">
        <v>45687.4375</v>
      </c>
      <c r="F9084" s="9">
        <v>45687.5</v>
      </c>
      <c r="G9084">
        <v>108</v>
      </c>
      <c r="H9084" t="s">
        <v>317</v>
      </c>
      <c r="I9084" t="s">
        <v>184</v>
      </c>
      <c r="J9084" t="s">
        <v>8671</v>
      </c>
      <c r="K9084" s="9">
        <v>45687.659861111111</v>
      </c>
      <c r="L9084" s="13">
        <f>IFERROR(_xlfn.XLOOKUP(tb_C103[[#This Row],[OS]],[1]!tb_C101[OS],[1]!tb_C101[DATA_ABERTURA]),0)</f>
        <v>45687.646631944444</v>
      </c>
      <c r="M9084" s="7" t="str">
        <f>IFERROR(_xlfn.XLOOKUP(tb_C103[[#This Row],[OS]],[1]!tb_C101[OS],[1]!tb_C101[SITUACAO_OS]),0)</f>
        <v>F</v>
      </c>
      <c r="N9084" t="str">
        <f>_xlfn.XLOOKUP(tb_C103[[#This Row],[OS]],[1]!tb_C101[OS],[1]!tb_C101[OFICINA])</f>
        <v>Mecanico</v>
      </c>
      <c r="O9084" s="14">
        <f>tb_C103[[#This Row],[FIM]] - tb_C103[[#This Row],[INICIO]]</f>
        <v>6.25E-2</v>
      </c>
    </row>
    <row r="9085" spans="1:15" x14ac:dyDescent="0.25">
      <c r="B9085">
        <v>4914</v>
      </c>
      <c r="C9085">
        <v>3</v>
      </c>
      <c r="D9085" t="s">
        <v>8673</v>
      </c>
      <c r="E9085" s="9"/>
      <c r="F9085" s="9"/>
      <c r="G9085">
        <v>502</v>
      </c>
      <c r="H9085" t="s">
        <v>246</v>
      </c>
      <c r="I9085" t="s">
        <v>24</v>
      </c>
      <c r="J9085" t="s">
        <v>8671</v>
      </c>
      <c r="K9085" s="9"/>
      <c r="L9085" s="13">
        <f>IFERROR(_xlfn.XLOOKUP(tb_C103[[#This Row],[OS]],[1]!tb_C101[OS],[1]!tb_C101[DATA_ABERTURA]),0)</f>
        <v>45687.649444444447</v>
      </c>
      <c r="M9085" s="7" t="str">
        <f>IFERROR(_xlfn.XLOOKUP(tb_C103[[#This Row],[OS]],[1]!tb_C101[OS],[1]!tb_C101[SITUACAO_OS]),0)</f>
        <v>A</v>
      </c>
      <c r="N9085" t="str">
        <f>_xlfn.XLOOKUP(tb_C103[[#This Row],[OS]],[1]!tb_C101[OS],[1]!tb_C101[OFICINA])</f>
        <v>Mecanico</v>
      </c>
      <c r="O9085" s="14">
        <f>tb_C103[[#This Row],[FIM]] - tb_C103[[#This Row],[INICIO]]</f>
        <v>0</v>
      </c>
    </row>
    <row r="9086" spans="1:15" x14ac:dyDescent="0.25">
      <c r="B9086">
        <v>4915</v>
      </c>
      <c r="C9086">
        <v>3</v>
      </c>
      <c r="D9086" t="s">
        <v>8673</v>
      </c>
      <c r="E9086" s="9"/>
      <c r="F9086" s="9"/>
      <c r="G9086">
        <v>501</v>
      </c>
      <c r="H9086" t="s">
        <v>228</v>
      </c>
      <c r="I9086" t="s">
        <v>24</v>
      </c>
      <c r="J9086" t="s">
        <v>8674</v>
      </c>
      <c r="K9086" s="9"/>
      <c r="L9086" s="13">
        <f>IFERROR(_xlfn.XLOOKUP(tb_C103[[#This Row],[OS]],[1]!tb_C101[OS],[1]!tb_C101[DATA_ABERTURA]),0)</f>
        <v>45687.653090277781</v>
      </c>
      <c r="M9086" s="7" t="str">
        <f>IFERROR(_xlfn.XLOOKUP(tb_C103[[#This Row],[OS]],[1]!tb_C101[OS],[1]!tb_C101[SITUACAO_OS]),0)</f>
        <v>A</v>
      </c>
      <c r="N9086" t="str">
        <f>_xlfn.XLOOKUP(tb_C103[[#This Row],[OS]],[1]!tb_C101[OS],[1]!tb_C101[OFICINA])</f>
        <v>Eletrico</v>
      </c>
      <c r="O9086" s="14">
        <f>tb_C103[[#This Row],[FIM]] - tb_C103[[#This Row],[INICIO]]</f>
        <v>0</v>
      </c>
    </row>
    <row r="9087" spans="1:15" x14ac:dyDescent="0.25">
      <c r="A9087" t="s">
        <v>4080</v>
      </c>
      <c r="B9087">
        <v>4916</v>
      </c>
      <c r="C9087">
        <v>3</v>
      </c>
      <c r="D9087" t="s">
        <v>8673</v>
      </c>
      <c r="E9087" s="9">
        <v>45687.408333333333</v>
      </c>
      <c r="F9087" s="9">
        <v>45687.458333333336</v>
      </c>
      <c r="G9087">
        <v>9026</v>
      </c>
      <c r="H9087" t="s">
        <v>5184</v>
      </c>
      <c r="I9087" t="s">
        <v>184</v>
      </c>
      <c r="J9087" t="s">
        <v>8671</v>
      </c>
      <c r="K9087" s="9">
        <v>45687.659016203703</v>
      </c>
      <c r="L9087" s="13">
        <f>IFERROR(_xlfn.XLOOKUP(tb_C103[[#This Row],[OS]],[1]!tb_C101[OS],[1]!tb_C101[DATA_ABERTURA]),0)</f>
        <v>45687.653599537036</v>
      </c>
      <c r="M9087" s="7" t="str">
        <f>IFERROR(_xlfn.XLOOKUP(tb_C103[[#This Row],[OS]],[1]!tb_C101[OS],[1]!tb_C101[SITUACAO_OS]),0)</f>
        <v>F</v>
      </c>
      <c r="N9087" t="str">
        <f>_xlfn.XLOOKUP(tb_C103[[#This Row],[OS]],[1]!tb_C101[OS],[1]!tb_C101[OFICINA])</f>
        <v>Mecanico</v>
      </c>
      <c r="O9087" s="14">
        <f>tb_C103[[#This Row],[FIM]] - tb_C103[[#This Row],[INICIO]]</f>
        <v>5.0000000002910383E-2</v>
      </c>
    </row>
    <row r="9088" spans="1:15" x14ac:dyDescent="0.25">
      <c r="A9088" t="s">
        <v>4080</v>
      </c>
      <c r="B9088">
        <v>4917</v>
      </c>
      <c r="C9088">
        <v>3</v>
      </c>
      <c r="D9088" t="s">
        <v>8673</v>
      </c>
      <c r="E9088" s="9">
        <v>45687.354166666664</v>
      </c>
      <c r="F9088" s="9">
        <v>45687.395833333336</v>
      </c>
      <c r="G9088">
        <v>9026</v>
      </c>
      <c r="H9088" t="s">
        <v>5184</v>
      </c>
      <c r="I9088" t="s">
        <v>184</v>
      </c>
      <c r="J9088" t="s">
        <v>8671</v>
      </c>
      <c r="K9088" s="9">
        <v>45687.65829861111</v>
      </c>
      <c r="L9088" s="13">
        <f>IFERROR(_xlfn.XLOOKUP(tb_C103[[#This Row],[OS]],[1]!tb_C101[OS],[1]!tb_C101[DATA_ABERTURA]),0)</f>
        <v>45687.656909722224</v>
      </c>
      <c r="M9088" s="7" t="str">
        <f>IFERROR(_xlfn.XLOOKUP(tb_C103[[#This Row],[OS]],[1]!tb_C101[OS],[1]!tb_C101[SITUACAO_OS]),0)</f>
        <v>F</v>
      </c>
      <c r="N9088" t="str">
        <f>_xlfn.XLOOKUP(tb_C103[[#This Row],[OS]],[1]!tb_C101[OS],[1]!tb_C101[OFICINA])</f>
        <v>Mecanico</v>
      </c>
      <c r="O9088" s="14">
        <f>tb_C103[[#This Row],[FIM]] - tb_C103[[#This Row],[INICIO]]</f>
        <v>4.1666666671517305E-2</v>
      </c>
    </row>
    <row r="9089" spans="1:15" x14ac:dyDescent="0.25">
      <c r="B9089">
        <v>4918</v>
      </c>
      <c r="C9089">
        <v>3</v>
      </c>
      <c r="D9089" t="s">
        <v>8673</v>
      </c>
      <c r="E9089" s="9"/>
      <c r="F9089" s="9"/>
      <c r="G9089">
        <v>302</v>
      </c>
      <c r="H9089" t="s">
        <v>787</v>
      </c>
      <c r="I9089" t="s">
        <v>220</v>
      </c>
      <c r="J9089" t="s">
        <v>8671</v>
      </c>
      <c r="K9089" s="9"/>
      <c r="L9089" s="13">
        <f>IFERROR(_xlfn.XLOOKUP(tb_C103[[#This Row],[OS]],[1]!tb_C101[OS],[1]!tb_C101[DATA_ABERTURA]),0)</f>
        <v>45688.388993055552</v>
      </c>
      <c r="M9089" s="7" t="str">
        <f>IFERROR(_xlfn.XLOOKUP(tb_C103[[#This Row],[OS]],[1]!tb_C101[OS],[1]!tb_C101[SITUACAO_OS]),0)</f>
        <v>A</v>
      </c>
      <c r="N9089" t="str">
        <f>_xlfn.XLOOKUP(tb_C103[[#This Row],[OS]],[1]!tb_C101[OS],[1]!tb_C101[OFICINA])</f>
        <v>Mecanico</v>
      </c>
      <c r="O9089" s="14">
        <f>tb_C103[[#This Row],[FIM]] - tb_C103[[#This Row],[INICIO]]</f>
        <v>0</v>
      </c>
    </row>
    <row r="9090" spans="1:15" x14ac:dyDescent="0.25">
      <c r="A9090" t="s">
        <v>6459</v>
      </c>
      <c r="B9090">
        <v>4919</v>
      </c>
      <c r="C9090">
        <v>3</v>
      </c>
      <c r="D9090" t="s">
        <v>8673</v>
      </c>
      <c r="E9090" s="9">
        <v>45688.375</v>
      </c>
      <c r="F9090" s="9">
        <v>45688.40625</v>
      </c>
      <c r="G9090">
        <v>1001</v>
      </c>
      <c r="H9090" t="s">
        <v>2231</v>
      </c>
      <c r="I9090" t="s">
        <v>184</v>
      </c>
      <c r="J9090" t="s">
        <v>8674</v>
      </c>
      <c r="K9090" s="9">
        <v>45722.579664351855</v>
      </c>
      <c r="L9090" s="13">
        <f>IFERROR(_xlfn.XLOOKUP(tb_C103[[#This Row],[OS]],[1]!tb_C101[OS],[1]!tb_C101[DATA_ABERTURA]),0)</f>
        <v>45688.440937500003</v>
      </c>
      <c r="M9090" s="7" t="str">
        <f>IFERROR(_xlfn.XLOOKUP(tb_C103[[#This Row],[OS]],[1]!tb_C101[OS],[1]!tb_C101[SITUACAO_OS]),0)</f>
        <v>F</v>
      </c>
      <c r="N9090" t="str">
        <f>_xlfn.XLOOKUP(tb_C103[[#This Row],[OS]],[1]!tb_C101[OS],[1]!tb_C101[OFICINA])</f>
        <v>Eletrico</v>
      </c>
      <c r="O9090" s="14">
        <f>tb_C103[[#This Row],[FIM]] - tb_C103[[#This Row],[INICIO]]</f>
        <v>3.125E-2</v>
      </c>
    </row>
    <row r="9091" spans="1:15" x14ac:dyDescent="0.25">
      <c r="B9091">
        <v>4920</v>
      </c>
      <c r="C9091">
        <v>5</v>
      </c>
      <c r="D9091" t="s">
        <v>8690</v>
      </c>
      <c r="E9091" s="9"/>
      <c r="F9091" s="9"/>
      <c r="G9091">
        <v>1007</v>
      </c>
      <c r="H9091" t="s">
        <v>1994</v>
      </c>
      <c r="I9091" t="s">
        <v>858</v>
      </c>
      <c r="J9091" t="s">
        <v>8671</v>
      </c>
      <c r="K9091" s="9"/>
      <c r="L9091" s="13">
        <f>IFERROR(_xlfn.XLOOKUP(tb_C103[[#This Row],[OS]],[1]!tb_C101[OS],[1]!tb_C101[DATA_ABERTURA]),0)</f>
        <v>45688.54179398148</v>
      </c>
      <c r="M9091" s="7" t="str">
        <f>IFERROR(_xlfn.XLOOKUP(tb_C103[[#This Row],[OS]],[1]!tb_C101[OS],[1]!tb_C101[SITUACAO_OS]),0)</f>
        <v>A</v>
      </c>
      <c r="N9091" t="str">
        <f>_xlfn.XLOOKUP(tb_C103[[#This Row],[OS]],[1]!tb_C101[OS],[1]!tb_C101[OFICINA])</f>
        <v>Mecanico</v>
      </c>
      <c r="O9091" s="14">
        <f>tb_C103[[#This Row],[FIM]] - tb_C103[[#This Row],[INICIO]]</f>
        <v>0</v>
      </c>
    </row>
    <row r="9092" spans="1:15" x14ac:dyDescent="0.25">
      <c r="B9092">
        <v>4921</v>
      </c>
      <c r="C9092">
        <v>3</v>
      </c>
      <c r="D9092" t="s">
        <v>8673</v>
      </c>
      <c r="E9092" s="9"/>
      <c r="F9092" s="9"/>
      <c r="G9092">
        <v>115</v>
      </c>
      <c r="H9092" t="s">
        <v>197</v>
      </c>
      <c r="I9092" t="s">
        <v>184</v>
      </c>
      <c r="J9092" t="s">
        <v>8682</v>
      </c>
      <c r="K9092" s="9"/>
      <c r="L9092" s="13">
        <f>IFERROR(_xlfn.XLOOKUP(tb_C103[[#This Row],[OS]],[1]!tb_C101[OS],[1]!tb_C101[DATA_ABERTURA]),0)</f>
        <v>45688.787800925929</v>
      </c>
      <c r="M9092" s="7" t="str">
        <f>IFERROR(_xlfn.XLOOKUP(tb_C103[[#This Row],[OS]],[1]!tb_C101[OS],[1]!tb_C101[SITUACAO_OS]),0)</f>
        <v>A</v>
      </c>
      <c r="N9092" t="str">
        <f>_xlfn.XLOOKUP(tb_C103[[#This Row],[OS]],[1]!tb_C101[OS],[1]!tb_C101[OFICINA])</f>
        <v>AUTOMATICO - TROCAR</v>
      </c>
      <c r="O9092" s="14">
        <f>tb_C103[[#This Row],[FIM]] - tb_C103[[#This Row],[INICIO]]</f>
        <v>0</v>
      </c>
    </row>
    <row r="9093" spans="1:15" x14ac:dyDescent="0.25">
      <c r="B9093">
        <v>4922</v>
      </c>
      <c r="C9093">
        <v>3</v>
      </c>
      <c r="D9093" t="s">
        <v>8673</v>
      </c>
      <c r="E9093" s="9"/>
      <c r="F9093" s="9"/>
      <c r="G9093">
        <v>113</v>
      </c>
      <c r="H9093" t="s">
        <v>213</v>
      </c>
      <c r="I9093" t="s">
        <v>184</v>
      </c>
      <c r="J9093" t="s">
        <v>8674</v>
      </c>
      <c r="K9093" s="9"/>
      <c r="L9093" s="13">
        <f>IFERROR(_xlfn.XLOOKUP(tb_C103[[#This Row],[OS]],[1]!tb_C101[OS],[1]!tb_C101[DATA_ABERTURA]),0)</f>
        <v>45689.040243055555</v>
      </c>
      <c r="M9093" s="7" t="str">
        <f>IFERROR(_xlfn.XLOOKUP(tb_C103[[#This Row],[OS]],[1]!tb_C101[OS],[1]!tb_C101[SITUACAO_OS]),0)</f>
        <v>A</v>
      </c>
      <c r="N9093" t="str">
        <f>_xlfn.XLOOKUP(tb_C103[[#This Row],[OS]],[1]!tb_C101[OS],[1]!tb_C101[OFICINA])</f>
        <v>Eletrico</v>
      </c>
      <c r="O9093" s="14">
        <f>tb_C103[[#This Row],[FIM]] - tb_C103[[#This Row],[INICIO]]</f>
        <v>0</v>
      </c>
    </row>
    <row r="9094" spans="1:15" x14ac:dyDescent="0.25">
      <c r="B9094">
        <v>4923</v>
      </c>
      <c r="C9094">
        <v>3</v>
      </c>
      <c r="D9094" t="s">
        <v>8673</v>
      </c>
      <c r="E9094" s="9"/>
      <c r="F9094" s="9"/>
      <c r="G9094">
        <v>118</v>
      </c>
      <c r="H9094" t="s">
        <v>1349</v>
      </c>
      <c r="I9094" t="s">
        <v>184</v>
      </c>
      <c r="J9094" t="s">
        <v>8682</v>
      </c>
      <c r="K9094" s="9"/>
      <c r="L9094" s="13">
        <f>IFERROR(_xlfn.XLOOKUP(tb_C103[[#This Row],[OS]],[1]!tb_C101[OS],[1]!tb_C101[DATA_ABERTURA]),0)</f>
        <v>45689.608634259261</v>
      </c>
      <c r="M9094" s="7" t="str">
        <f>IFERROR(_xlfn.XLOOKUP(tb_C103[[#This Row],[OS]],[1]!tb_C101[OS],[1]!tb_C101[SITUACAO_OS]),0)</f>
        <v>A</v>
      </c>
      <c r="N9094" t="str">
        <f>_xlfn.XLOOKUP(tb_C103[[#This Row],[OS]],[1]!tb_C101[OS],[1]!tb_C101[OFICINA])</f>
        <v>AUTOMATICO - TROCAR</v>
      </c>
      <c r="O9094" s="14">
        <f>tb_C103[[#This Row],[FIM]] - tb_C103[[#This Row],[INICIO]]</f>
        <v>0</v>
      </c>
    </row>
    <row r="9095" spans="1:15" x14ac:dyDescent="0.25">
      <c r="B9095">
        <v>4924</v>
      </c>
      <c r="C9095">
        <v>3</v>
      </c>
      <c r="D9095" t="s">
        <v>8673</v>
      </c>
      <c r="E9095" s="9"/>
      <c r="F9095" s="9"/>
      <c r="G9095">
        <v>117</v>
      </c>
      <c r="H9095" t="s">
        <v>354</v>
      </c>
      <c r="I9095" t="s">
        <v>184</v>
      </c>
      <c r="J9095" t="s">
        <v>8682</v>
      </c>
      <c r="K9095" s="9"/>
      <c r="L9095" s="13">
        <f>IFERROR(_xlfn.XLOOKUP(tb_C103[[#This Row],[OS]],[1]!tb_C101[OS],[1]!tb_C101[DATA_ABERTURA]),0)</f>
        <v>45691.47761574074</v>
      </c>
      <c r="M9095" s="7" t="str">
        <f>IFERROR(_xlfn.XLOOKUP(tb_C103[[#This Row],[OS]],[1]!tb_C101[OS],[1]!tb_C101[SITUACAO_OS]),0)</f>
        <v>A</v>
      </c>
      <c r="N9095" t="str">
        <f>_xlfn.XLOOKUP(tb_C103[[#This Row],[OS]],[1]!tb_C101[OS],[1]!tb_C101[OFICINA])</f>
        <v>AUTOMATICO - TROCAR</v>
      </c>
      <c r="O9095" s="14">
        <f>tb_C103[[#This Row],[FIM]] - tb_C103[[#This Row],[INICIO]]</f>
        <v>0</v>
      </c>
    </row>
    <row r="9096" spans="1:15" x14ac:dyDescent="0.25">
      <c r="B9096">
        <v>4925</v>
      </c>
      <c r="C9096">
        <v>5</v>
      </c>
      <c r="D9096" t="s">
        <v>8690</v>
      </c>
      <c r="E9096" s="9"/>
      <c r="F9096" s="9"/>
      <c r="G9096">
        <v>1001</v>
      </c>
      <c r="H9096" t="s">
        <v>2231</v>
      </c>
      <c r="I9096" t="s">
        <v>184</v>
      </c>
      <c r="J9096" t="s">
        <v>8674</v>
      </c>
      <c r="K9096" s="9"/>
      <c r="L9096" s="13">
        <f>IFERROR(_xlfn.XLOOKUP(tb_C103[[#This Row],[OS]],[1]!tb_C101[OS],[1]!tb_C101[DATA_ABERTURA]),0)</f>
        <v>45691.51222222222</v>
      </c>
      <c r="M9096" s="7" t="str">
        <f>IFERROR(_xlfn.XLOOKUP(tb_C103[[#This Row],[OS]],[1]!tb_C101[OS],[1]!tb_C101[SITUACAO_OS]),0)</f>
        <v>A</v>
      </c>
      <c r="N9096" t="str">
        <f>_xlfn.XLOOKUP(tb_C103[[#This Row],[OS]],[1]!tb_C101[OS],[1]!tb_C101[OFICINA])</f>
        <v>Eletrico</v>
      </c>
      <c r="O9096" s="14">
        <f>tb_C103[[#This Row],[FIM]] - tb_C103[[#This Row],[INICIO]]</f>
        <v>0</v>
      </c>
    </row>
    <row r="9097" spans="1:15" x14ac:dyDescent="0.25">
      <c r="A9097" t="s">
        <v>1764</v>
      </c>
      <c r="B9097">
        <v>4926</v>
      </c>
      <c r="C9097">
        <v>3</v>
      </c>
      <c r="D9097" t="s">
        <v>8673</v>
      </c>
      <c r="E9097" s="9">
        <v>45691.3125</v>
      </c>
      <c r="F9097" s="9">
        <v>45691.354166666664</v>
      </c>
      <c r="G9097">
        <v>117</v>
      </c>
      <c r="H9097" t="s">
        <v>354</v>
      </c>
      <c r="I9097" t="s">
        <v>184</v>
      </c>
      <c r="J9097" t="s">
        <v>8674</v>
      </c>
      <c r="K9097" s="9">
        <v>45694.377245370371</v>
      </c>
      <c r="L9097" s="13">
        <f>IFERROR(_xlfn.XLOOKUP(tb_C103[[#This Row],[OS]],[1]!tb_C101[OS],[1]!tb_C101[DATA_ABERTURA]),0)</f>
        <v>45691.566250000003</v>
      </c>
      <c r="M9097" s="7" t="str">
        <f>IFERROR(_xlfn.XLOOKUP(tb_C103[[#This Row],[OS]],[1]!tb_C101[OS],[1]!tb_C101[SITUACAO_OS]),0)</f>
        <v>F</v>
      </c>
      <c r="N9097" t="str">
        <f>_xlfn.XLOOKUP(tb_C103[[#This Row],[OS]],[1]!tb_C101[OS],[1]!tb_C101[OFICINA])</f>
        <v>Eletrico</v>
      </c>
      <c r="O9097" s="14">
        <f>tb_C103[[#This Row],[FIM]] - tb_C103[[#This Row],[INICIO]]</f>
        <v>4.1666666664241347E-2</v>
      </c>
    </row>
    <row r="9098" spans="1:15" x14ac:dyDescent="0.25">
      <c r="A9098" t="s">
        <v>5446</v>
      </c>
      <c r="B9098">
        <v>4926</v>
      </c>
      <c r="C9098">
        <v>3</v>
      </c>
      <c r="D9098" t="s">
        <v>8673</v>
      </c>
      <c r="E9098" s="9">
        <v>45691.3125</v>
      </c>
      <c r="F9098" s="9">
        <v>45691.354166666664</v>
      </c>
      <c r="G9098">
        <v>117</v>
      </c>
      <c r="H9098" t="s">
        <v>354</v>
      </c>
      <c r="I9098" t="s">
        <v>184</v>
      </c>
      <c r="J9098" t="s">
        <v>8674</v>
      </c>
      <c r="K9098" s="9">
        <v>45694.377245370371</v>
      </c>
      <c r="L9098" s="13">
        <f>IFERROR(_xlfn.XLOOKUP(tb_C103[[#This Row],[OS]],[1]!tb_C101[OS],[1]!tb_C101[DATA_ABERTURA]),0)</f>
        <v>45691.566250000003</v>
      </c>
      <c r="M9098" s="7" t="str">
        <f>IFERROR(_xlfn.XLOOKUP(tb_C103[[#This Row],[OS]],[1]!tb_C101[OS],[1]!tb_C101[SITUACAO_OS]),0)</f>
        <v>F</v>
      </c>
      <c r="N9098" t="str">
        <f>_xlfn.XLOOKUP(tb_C103[[#This Row],[OS]],[1]!tb_C101[OS],[1]!tb_C101[OFICINA])</f>
        <v>Eletrico</v>
      </c>
      <c r="O9098" s="14">
        <f>tb_C103[[#This Row],[FIM]] - tb_C103[[#This Row],[INICIO]]</f>
        <v>4.1666666664241347E-2</v>
      </c>
    </row>
    <row r="9099" spans="1:15" x14ac:dyDescent="0.25">
      <c r="A9099" t="s">
        <v>1764</v>
      </c>
      <c r="B9099">
        <v>4926</v>
      </c>
      <c r="C9099">
        <v>3</v>
      </c>
      <c r="D9099" t="s">
        <v>8673</v>
      </c>
      <c r="E9099" s="9">
        <v>45691.3125</v>
      </c>
      <c r="F9099" s="9">
        <v>45691.354166666664</v>
      </c>
      <c r="G9099">
        <v>117</v>
      </c>
      <c r="H9099" t="s">
        <v>354</v>
      </c>
      <c r="I9099" t="s">
        <v>184</v>
      </c>
      <c r="J9099" t="s">
        <v>8674</v>
      </c>
      <c r="K9099" s="9">
        <v>45694.377245370371</v>
      </c>
      <c r="L9099" s="13">
        <f>IFERROR(_xlfn.XLOOKUP(tb_C103[[#This Row],[OS]],[1]!tb_C101[OS],[1]!tb_C101[DATA_ABERTURA]),0)</f>
        <v>45691.566250000003</v>
      </c>
      <c r="M9099" s="7" t="str">
        <f>IFERROR(_xlfn.XLOOKUP(tb_C103[[#This Row],[OS]],[1]!tb_C101[OS],[1]!tb_C101[SITUACAO_OS]),0)</f>
        <v>F</v>
      </c>
      <c r="N9099" t="str">
        <f>_xlfn.XLOOKUP(tb_C103[[#This Row],[OS]],[1]!tb_C101[OS],[1]!tb_C101[OFICINA])</f>
        <v>Eletrico</v>
      </c>
      <c r="O9099" s="14">
        <f>tb_C103[[#This Row],[FIM]] - tb_C103[[#This Row],[INICIO]]</f>
        <v>4.1666666664241347E-2</v>
      </c>
    </row>
    <row r="9100" spans="1:15" x14ac:dyDescent="0.25">
      <c r="A9100" t="s">
        <v>5446</v>
      </c>
      <c r="B9100">
        <v>4926</v>
      </c>
      <c r="C9100">
        <v>3</v>
      </c>
      <c r="D9100" t="s">
        <v>8673</v>
      </c>
      <c r="E9100" s="9">
        <v>45691.3125</v>
      </c>
      <c r="F9100" s="9">
        <v>45691.354166666664</v>
      </c>
      <c r="G9100">
        <v>117</v>
      </c>
      <c r="H9100" t="s">
        <v>354</v>
      </c>
      <c r="I9100" t="s">
        <v>184</v>
      </c>
      <c r="J9100" t="s">
        <v>8674</v>
      </c>
      <c r="K9100" s="9">
        <v>45694.377245370371</v>
      </c>
      <c r="L9100" s="13">
        <f>IFERROR(_xlfn.XLOOKUP(tb_C103[[#This Row],[OS]],[1]!tb_C101[OS],[1]!tb_C101[DATA_ABERTURA]),0)</f>
        <v>45691.566250000003</v>
      </c>
      <c r="M9100" s="7" t="str">
        <f>IFERROR(_xlfn.XLOOKUP(tb_C103[[#This Row],[OS]],[1]!tb_C101[OS],[1]!tb_C101[SITUACAO_OS]),0)</f>
        <v>F</v>
      </c>
      <c r="N9100" t="str">
        <f>_xlfn.XLOOKUP(tb_C103[[#This Row],[OS]],[1]!tb_C101[OS],[1]!tb_C101[OFICINA])</f>
        <v>Eletrico</v>
      </c>
      <c r="O9100" s="14">
        <f>tb_C103[[#This Row],[FIM]] - tb_C103[[#This Row],[INICIO]]</f>
        <v>4.1666666664241347E-2</v>
      </c>
    </row>
    <row r="9101" spans="1:15" x14ac:dyDescent="0.25">
      <c r="A9101" t="s">
        <v>5446</v>
      </c>
      <c r="B9101">
        <v>4927</v>
      </c>
      <c r="C9101">
        <v>3</v>
      </c>
      <c r="D9101" t="s">
        <v>8673</v>
      </c>
      <c r="E9101" s="9">
        <v>45691.5625</v>
      </c>
      <c r="F9101" s="9">
        <v>45691.583333333336</v>
      </c>
      <c r="G9101">
        <v>116</v>
      </c>
      <c r="H9101" t="s">
        <v>290</v>
      </c>
      <c r="I9101" t="s">
        <v>184</v>
      </c>
      <c r="J9101" t="s">
        <v>8671</v>
      </c>
      <c r="K9101" s="9">
        <v>45694.377500000002</v>
      </c>
      <c r="L9101" s="13">
        <f>IFERROR(_xlfn.XLOOKUP(tb_C103[[#This Row],[OS]],[1]!tb_C101[OS],[1]!tb_C101[DATA_ABERTURA]),0)</f>
        <v>45691.571145833332</v>
      </c>
      <c r="M9101" s="7" t="str">
        <f>IFERROR(_xlfn.XLOOKUP(tb_C103[[#This Row],[OS]],[1]!tb_C101[OS],[1]!tb_C101[SITUACAO_OS]),0)</f>
        <v>F</v>
      </c>
      <c r="N9101" t="str">
        <f>_xlfn.XLOOKUP(tb_C103[[#This Row],[OS]],[1]!tb_C101[OS],[1]!tb_C101[OFICINA])</f>
        <v>Mecanico</v>
      </c>
      <c r="O9101" s="14">
        <f>tb_C103[[#This Row],[FIM]] - tb_C103[[#This Row],[INICIO]]</f>
        <v>2.0833333335758653E-2</v>
      </c>
    </row>
    <row r="9102" spans="1:15" x14ac:dyDescent="0.25">
      <c r="A9102" t="s">
        <v>6398</v>
      </c>
      <c r="B9102">
        <v>4928</v>
      </c>
      <c r="C9102">
        <v>3</v>
      </c>
      <c r="D9102" t="s">
        <v>8673</v>
      </c>
      <c r="E9102" s="9">
        <v>45691.395833333336</v>
      </c>
      <c r="F9102" s="9">
        <v>45691.458333333336</v>
      </c>
      <c r="G9102">
        <v>113</v>
      </c>
      <c r="H9102" t="s">
        <v>213</v>
      </c>
      <c r="I9102" t="s">
        <v>184</v>
      </c>
      <c r="J9102" t="s">
        <v>8674</v>
      </c>
      <c r="K9102" s="9">
        <v>45722.580289351848</v>
      </c>
      <c r="L9102" s="13">
        <f>IFERROR(_xlfn.XLOOKUP(tb_C103[[#This Row],[OS]],[1]!tb_C101[OS],[1]!tb_C101[DATA_ABERTURA]),0)</f>
        <v>45691.579675925925</v>
      </c>
      <c r="M9102" s="7" t="str">
        <f>IFERROR(_xlfn.XLOOKUP(tb_C103[[#This Row],[OS]],[1]!tb_C101[OS],[1]!tb_C101[SITUACAO_OS]),0)</f>
        <v>F</v>
      </c>
      <c r="N9102" t="str">
        <f>_xlfn.XLOOKUP(tb_C103[[#This Row],[OS]],[1]!tb_C101[OS],[1]!tb_C101[OFICINA])</f>
        <v>Eletrico</v>
      </c>
      <c r="O9102" s="14">
        <f>tb_C103[[#This Row],[FIM]] - tb_C103[[#This Row],[INICIO]]</f>
        <v>6.25E-2</v>
      </c>
    </row>
    <row r="9103" spans="1:15" x14ac:dyDescent="0.25">
      <c r="A9103" t="s">
        <v>5446</v>
      </c>
      <c r="B9103">
        <v>4928</v>
      </c>
      <c r="C9103">
        <v>3</v>
      </c>
      <c r="D9103" t="s">
        <v>8673</v>
      </c>
      <c r="E9103" s="9">
        <v>45691.395833333336</v>
      </c>
      <c r="F9103" s="9">
        <v>45691.458333333336</v>
      </c>
      <c r="G9103">
        <v>113</v>
      </c>
      <c r="H9103" t="s">
        <v>213</v>
      </c>
      <c r="I9103" t="s">
        <v>184</v>
      </c>
      <c r="J9103" t="s">
        <v>8674</v>
      </c>
      <c r="K9103" s="9">
        <v>45722.580289351848</v>
      </c>
      <c r="L9103" s="13">
        <f>IFERROR(_xlfn.XLOOKUP(tb_C103[[#This Row],[OS]],[1]!tb_C101[OS],[1]!tb_C101[DATA_ABERTURA]),0)</f>
        <v>45691.579675925925</v>
      </c>
      <c r="M9103" s="7" t="str">
        <f>IFERROR(_xlfn.XLOOKUP(tb_C103[[#This Row],[OS]],[1]!tb_C101[OS],[1]!tb_C101[SITUACAO_OS]),0)</f>
        <v>F</v>
      </c>
      <c r="N9103" t="str">
        <f>_xlfn.XLOOKUP(tb_C103[[#This Row],[OS]],[1]!tb_C101[OS],[1]!tb_C101[OFICINA])</f>
        <v>Eletrico</v>
      </c>
      <c r="O9103" s="14">
        <f>tb_C103[[#This Row],[FIM]] - tb_C103[[#This Row],[INICIO]]</f>
        <v>6.25E-2</v>
      </c>
    </row>
    <row r="9104" spans="1:15" x14ac:dyDescent="0.25">
      <c r="A9104" t="s">
        <v>6398</v>
      </c>
      <c r="B9104">
        <v>4928</v>
      </c>
      <c r="C9104">
        <v>3</v>
      </c>
      <c r="D9104" t="s">
        <v>8673</v>
      </c>
      <c r="E9104" s="9">
        <v>45325.395833333336</v>
      </c>
      <c r="F9104" s="9">
        <v>45325.458333333336</v>
      </c>
      <c r="G9104">
        <v>113</v>
      </c>
      <c r="H9104" t="s">
        <v>213</v>
      </c>
      <c r="I9104" t="s">
        <v>184</v>
      </c>
      <c r="J9104" t="s">
        <v>8674</v>
      </c>
      <c r="K9104" s="9">
        <v>45722.580289351848</v>
      </c>
      <c r="L9104" s="13">
        <f>IFERROR(_xlfn.XLOOKUP(tb_C103[[#This Row],[OS]],[1]!tb_C101[OS],[1]!tb_C101[DATA_ABERTURA]),0)</f>
        <v>45691.579675925925</v>
      </c>
      <c r="M9104" s="7" t="str">
        <f>IFERROR(_xlfn.XLOOKUP(tb_C103[[#This Row],[OS]],[1]!tb_C101[OS],[1]!tb_C101[SITUACAO_OS]),0)</f>
        <v>F</v>
      </c>
      <c r="N9104" t="str">
        <f>_xlfn.XLOOKUP(tb_C103[[#This Row],[OS]],[1]!tb_C101[OS],[1]!tb_C101[OFICINA])</f>
        <v>Eletrico</v>
      </c>
      <c r="O9104" s="14">
        <f>tb_C103[[#This Row],[FIM]] - tb_C103[[#This Row],[INICIO]]</f>
        <v>6.25E-2</v>
      </c>
    </row>
    <row r="9105" spans="1:15" x14ac:dyDescent="0.25">
      <c r="A9105" t="s">
        <v>5446</v>
      </c>
      <c r="B9105">
        <v>4928</v>
      </c>
      <c r="C9105">
        <v>3</v>
      </c>
      <c r="D9105" t="s">
        <v>8673</v>
      </c>
      <c r="E9105" s="9">
        <v>45325.395833333336</v>
      </c>
      <c r="F9105" s="9">
        <v>45325.458333333336</v>
      </c>
      <c r="G9105">
        <v>113</v>
      </c>
      <c r="H9105" t="s">
        <v>213</v>
      </c>
      <c r="I9105" t="s">
        <v>184</v>
      </c>
      <c r="J9105" t="s">
        <v>8674</v>
      </c>
      <c r="K9105" s="9">
        <v>45722.580289351848</v>
      </c>
      <c r="L9105" s="13">
        <f>IFERROR(_xlfn.XLOOKUP(tb_C103[[#This Row],[OS]],[1]!tb_C101[OS],[1]!tb_C101[DATA_ABERTURA]),0)</f>
        <v>45691.579675925925</v>
      </c>
      <c r="M9105" s="7" t="str">
        <f>IFERROR(_xlfn.XLOOKUP(tb_C103[[#This Row],[OS]],[1]!tb_C101[OS],[1]!tb_C101[SITUACAO_OS]),0)</f>
        <v>F</v>
      </c>
      <c r="N9105" t="str">
        <f>_xlfn.XLOOKUP(tb_C103[[#This Row],[OS]],[1]!tb_C101[OS],[1]!tb_C101[OFICINA])</f>
        <v>Eletrico</v>
      </c>
      <c r="O9105" s="14">
        <f>tb_C103[[#This Row],[FIM]] - tb_C103[[#This Row],[INICIO]]</f>
        <v>6.25E-2</v>
      </c>
    </row>
    <row r="9106" spans="1:15" x14ac:dyDescent="0.25">
      <c r="B9106">
        <v>4929</v>
      </c>
      <c r="C9106">
        <v>3</v>
      </c>
      <c r="D9106" t="s">
        <v>8673</v>
      </c>
      <c r="E9106" s="9"/>
      <c r="F9106" s="9"/>
      <c r="G9106">
        <v>206</v>
      </c>
      <c r="H9106" t="s">
        <v>793</v>
      </c>
      <c r="I9106" t="s">
        <v>175</v>
      </c>
      <c r="J9106" t="s">
        <v>8671</v>
      </c>
      <c r="K9106" s="9"/>
      <c r="L9106" s="13">
        <f>IFERROR(_xlfn.XLOOKUP(tb_C103[[#This Row],[OS]],[1]!tb_C101[OS],[1]!tb_C101[DATA_ABERTURA]),0)</f>
        <v>45692.156238425923</v>
      </c>
      <c r="M9106" s="7" t="str">
        <f>IFERROR(_xlfn.XLOOKUP(tb_C103[[#This Row],[OS]],[1]!tb_C101[OS],[1]!tb_C101[SITUACAO_OS]),0)</f>
        <v>A</v>
      </c>
      <c r="N9106" t="str">
        <f>_xlfn.XLOOKUP(tb_C103[[#This Row],[OS]],[1]!tb_C101[OS],[1]!tb_C101[OFICINA])</f>
        <v>Mecanico</v>
      </c>
      <c r="O9106" s="14">
        <f>tb_C103[[#This Row],[FIM]] - tb_C103[[#This Row],[INICIO]]</f>
        <v>0</v>
      </c>
    </row>
    <row r="9107" spans="1:15" x14ac:dyDescent="0.25">
      <c r="A9107" t="s">
        <v>6807</v>
      </c>
      <c r="B9107">
        <v>4930</v>
      </c>
      <c r="C9107">
        <v>3</v>
      </c>
      <c r="D9107" t="s">
        <v>8673</v>
      </c>
      <c r="E9107" s="9">
        <v>45692.225694444445</v>
      </c>
      <c r="F9107" s="9">
        <v>45692.270833333336</v>
      </c>
      <c r="G9107">
        <v>116</v>
      </c>
      <c r="H9107" t="s">
        <v>290</v>
      </c>
      <c r="I9107" t="s">
        <v>184</v>
      </c>
      <c r="J9107" t="s">
        <v>8671</v>
      </c>
      <c r="K9107" s="9">
        <v>45722.580370370371</v>
      </c>
      <c r="L9107" s="13">
        <f>IFERROR(_xlfn.XLOOKUP(tb_C103[[#This Row],[OS]],[1]!tb_C101[OS],[1]!tb_C101[DATA_ABERTURA]),0)</f>
        <v>45692.221828703703</v>
      </c>
      <c r="M9107" s="7" t="str">
        <f>IFERROR(_xlfn.XLOOKUP(tb_C103[[#This Row],[OS]],[1]!tb_C101[OS],[1]!tb_C101[SITUACAO_OS]),0)</f>
        <v>F</v>
      </c>
      <c r="N9107" t="str">
        <f>_xlfn.XLOOKUP(tb_C103[[#This Row],[OS]],[1]!tb_C101[OS],[1]!tb_C101[OFICINA])</f>
        <v>Mecanico</v>
      </c>
      <c r="O9107" s="14">
        <f>tb_C103[[#This Row],[FIM]] - tb_C103[[#This Row],[INICIO]]</f>
        <v>4.5138888890505768E-2</v>
      </c>
    </row>
    <row r="9108" spans="1:15" x14ac:dyDescent="0.25">
      <c r="B9108">
        <v>4931</v>
      </c>
      <c r="C9108">
        <v>3</v>
      </c>
      <c r="D9108" t="s">
        <v>8673</v>
      </c>
      <c r="E9108" s="9"/>
      <c r="F9108" s="9"/>
      <c r="G9108">
        <v>117</v>
      </c>
      <c r="H9108" t="s">
        <v>354</v>
      </c>
      <c r="I9108" t="s">
        <v>184</v>
      </c>
      <c r="J9108" t="s">
        <v>8671</v>
      </c>
      <c r="K9108" s="9"/>
      <c r="L9108" s="13">
        <f>IFERROR(_xlfn.XLOOKUP(tb_C103[[#This Row],[OS]],[1]!tb_C101[OS],[1]!tb_C101[DATA_ABERTURA]),0)</f>
        <v>45692.223136574074</v>
      </c>
      <c r="M9108" s="7" t="str">
        <f>IFERROR(_xlfn.XLOOKUP(tb_C103[[#This Row],[OS]],[1]!tb_C101[OS],[1]!tb_C101[SITUACAO_OS]),0)</f>
        <v>A</v>
      </c>
      <c r="N9108" t="str">
        <f>_xlfn.XLOOKUP(tb_C103[[#This Row],[OS]],[1]!tb_C101[OS],[1]!tb_C101[OFICINA])</f>
        <v>Mecanico</v>
      </c>
      <c r="O9108" s="14">
        <f>tb_C103[[#This Row],[FIM]] - tb_C103[[#This Row],[INICIO]]</f>
        <v>0</v>
      </c>
    </row>
    <row r="9109" spans="1:15" x14ac:dyDescent="0.25">
      <c r="B9109">
        <v>4932</v>
      </c>
      <c r="C9109">
        <v>3</v>
      </c>
      <c r="D9109" t="s">
        <v>8673</v>
      </c>
      <c r="E9109" s="9"/>
      <c r="F9109" s="9"/>
      <c r="G9109">
        <v>118</v>
      </c>
      <c r="H9109" t="s">
        <v>1349</v>
      </c>
      <c r="I9109" t="s">
        <v>184</v>
      </c>
      <c r="J9109" t="s">
        <v>8674</v>
      </c>
      <c r="K9109" s="9"/>
      <c r="L9109" s="13">
        <f>IFERROR(_xlfn.XLOOKUP(tb_C103[[#This Row],[OS]],[1]!tb_C101[OS],[1]!tb_C101[DATA_ABERTURA]),0)</f>
        <v>45692.224479166667</v>
      </c>
      <c r="M9109" s="7" t="str">
        <f>IFERROR(_xlfn.XLOOKUP(tb_C103[[#This Row],[OS]],[1]!tb_C101[OS],[1]!tb_C101[SITUACAO_OS]),0)</f>
        <v>A</v>
      </c>
      <c r="N9109" t="str">
        <f>_xlfn.XLOOKUP(tb_C103[[#This Row],[OS]],[1]!tb_C101[OS],[1]!tb_C101[OFICINA])</f>
        <v>Eletrico</v>
      </c>
      <c r="O9109" s="14">
        <f>tb_C103[[#This Row],[FIM]] - tb_C103[[#This Row],[INICIO]]</f>
        <v>0</v>
      </c>
    </row>
    <row r="9110" spans="1:15" x14ac:dyDescent="0.25">
      <c r="B9110">
        <v>4933</v>
      </c>
      <c r="C9110">
        <v>3</v>
      </c>
      <c r="D9110" t="s">
        <v>8673</v>
      </c>
      <c r="E9110" s="9"/>
      <c r="F9110" s="9"/>
      <c r="G9110">
        <v>117</v>
      </c>
      <c r="H9110" t="s">
        <v>354</v>
      </c>
      <c r="I9110" t="s">
        <v>184</v>
      </c>
      <c r="J9110" t="s">
        <v>8682</v>
      </c>
      <c r="K9110" s="9"/>
      <c r="L9110" s="13">
        <f>IFERROR(_xlfn.XLOOKUP(tb_C103[[#This Row],[OS]],[1]!tb_C101[OS],[1]!tb_C101[DATA_ABERTURA]),0)</f>
        <v>45692.279039351852</v>
      </c>
      <c r="M9110" s="7" t="str">
        <f>IFERROR(_xlfn.XLOOKUP(tb_C103[[#This Row],[OS]],[1]!tb_C101[OS],[1]!tb_C101[SITUACAO_OS]),0)</f>
        <v>A</v>
      </c>
      <c r="N9110" t="str">
        <f>_xlfn.XLOOKUP(tb_C103[[#This Row],[OS]],[1]!tb_C101[OS],[1]!tb_C101[OFICINA])</f>
        <v>AUTOMATICO - TROCAR</v>
      </c>
      <c r="O9110" s="14">
        <f>tb_C103[[#This Row],[FIM]] - tb_C103[[#This Row],[INICIO]]</f>
        <v>0</v>
      </c>
    </row>
    <row r="9111" spans="1:15" x14ac:dyDescent="0.25">
      <c r="A9111" t="s">
        <v>1764</v>
      </c>
      <c r="B9111">
        <v>4934</v>
      </c>
      <c r="C9111">
        <v>3</v>
      </c>
      <c r="D9111" t="s">
        <v>8673</v>
      </c>
      <c r="E9111" s="9">
        <v>45692.326388888891</v>
      </c>
      <c r="F9111" s="9">
        <v>45692.333333333336</v>
      </c>
      <c r="G9111">
        <v>506</v>
      </c>
      <c r="H9111" t="s">
        <v>819</v>
      </c>
      <c r="I9111" t="s">
        <v>24</v>
      </c>
      <c r="J9111" t="s">
        <v>8674</v>
      </c>
      <c r="K9111" s="9">
        <v>45694.377685185187</v>
      </c>
      <c r="L9111" s="13">
        <f>IFERROR(_xlfn.XLOOKUP(tb_C103[[#This Row],[OS]],[1]!tb_C101[OS],[1]!tb_C101[DATA_ABERTURA]),0)</f>
        <v>45692.32739583333</v>
      </c>
      <c r="M9111" s="7" t="str">
        <f>IFERROR(_xlfn.XLOOKUP(tb_C103[[#This Row],[OS]],[1]!tb_C101[OS],[1]!tb_C101[SITUACAO_OS]),0)</f>
        <v>F</v>
      </c>
      <c r="N9111" t="str">
        <f>_xlfn.XLOOKUP(tb_C103[[#This Row],[OS]],[1]!tb_C101[OS],[1]!tb_C101[OFICINA])</f>
        <v>Eletrico</v>
      </c>
      <c r="O9111" s="14">
        <f>tb_C103[[#This Row],[FIM]] - tb_C103[[#This Row],[INICIO]]</f>
        <v>6.9444444452528842E-3</v>
      </c>
    </row>
    <row r="9112" spans="1:15" x14ac:dyDescent="0.25">
      <c r="A9112" t="s">
        <v>4080</v>
      </c>
      <c r="B9112">
        <v>4934</v>
      </c>
      <c r="C9112">
        <v>3</v>
      </c>
      <c r="D9112" t="s">
        <v>8673</v>
      </c>
      <c r="E9112" s="9">
        <v>45692.326388888891</v>
      </c>
      <c r="F9112" s="9">
        <v>45692.333333333336</v>
      </c>
      <c r="G9112">
        <v>506</v>
      </c>
      <c r="H9112" t="s">
        <v>819</v>
      </c>
      <c r="I9112" t="s">
        <v>24</v>
      </c>
      <c r="J9112" t="s">
        <v>8674</v>
      </c>
      <c r="K9112" s="9">
        <v>45694.377685185187</v>
      </c>
      <c r="L9112" s="13">
        <f>IFERROR(_xlfn.XLOOKUP(tb_C103[[#This Row],[OS]],[1]!tb_C101[OS],[1]!tb_C101[DATA_ABERTURA]),0)</f>
        <v>45692.32739583333</v>
      </c>
      <c r="M9112" s="7" t="str">
        <f>IFERROR(_xlfn.XLOOKUP(tb_C103[[#This Row],[OS]],[1]!tb_C101[OS],[1]!tb_C101[SITUACAO_OS]),0)</f>
        <v>F</v>
      </c>
      <c r="N9112" t="str">
        <f>_xlfn.XLOOKUP(tb_C103[[#This Row],[OS]],[1]!tb_C101[OS],[1]!tb_C101[OFICINA])</f>
        <v>Eletrico</v>
      </c>
      <c r="O9112" s="14">
        <f>tb_C103[[#This Row],[FIM]] - tb_C103[[#This Row],[INICIO]]</f>
        <v>6.9444444452528842E-3</v>
      </c>
    </row>
    <row r="9113" spans="1:15" x14ac:dyDescent="0.25">
      <c r="A9113" t="s">
        <v>1764</v>
      </c>
      <c r="B9113">
        <v>4934</v>
      </c>
      <c r="C9113">
        <v>3</v>
      </c>
      <c r="D9113" t="s">
        <v>8673</v>
      </c>
      <c r="E9113" s="9">
        <v>45692.326388888891</v>
      </c>
      <c r="F9113" s="9">
        <v>45692.333333333336</v>
      </c>
      <c r="G9113">
        <v>506</v>
      </c>
      <c r="H9113" t="s">
        <v>819</v>
      </c>
      <c r="I9113" t="s">
        <v>24</v>
      </c>
      <c r="J9113" t="s">
        <v>8674</v>
      </c>
      <c r="K9113" s="9">
        <v>45694.377685185187</v>
      </c>
      <c r="L9113" s="13">
        <f>IFERROR(_xlfn.XLOOKUP(tb_C103[[#This Row],[OS]],[1]!tb_C101[OS],[1]!tb_C101[DATA_ABERTURA]),0)</f>
        <v>45692.32739583333</v>
      </c>
      <c r="M9113" s="7" t="str">
        <f>IFERROR(_xlfn.XLOOKUP(tb_C103[[#This Row],[OS]],[1]!tb_C101[OS],[1]!tb_C101[SITUACAO_OS]),0)</f>
        <v>F</v>
      </c>
      <c r="N9113" t="str">
        <f>_xlfn.XLOOKUP(tb_C103[[#This Row],[OS]],[1]!tb_C101[OS],[1]!tb_C101[OFICINA])</f>
        <v>Eletrico</v>
      </c>
      <c r="O9113" s="14">
        <f>tb_C103[[#This Row],[FIM]] - tb_C103[[#This Row],[INICIO]]</f>
        <v>6.9444444452528842E-3</v>
      </c>
    </row>
    <row r="9114" spans="1:15" x14ac:dyDescent="0.25">
      <c r="A9114" t="s">
        <v>4080</v>
      </c>
      <c r="B9114">
        <v>4934</v>
      </c>
      <c r="C9114">
        <v>3</v>
      </c>
      <c r="D9114" t="s">
        <v>8673</v>
      </c>
      <c r="E9114" s="9">
        <v>45692.326388888891</v>
      </c>
      <c r="F9114" s="9">
        <v>45692.333333333336</v>
      </c>
      <c r="G9114">
        <v>506</v>
      </c>
      <c r="H9114" t="s">
        <v>819</v>
      </c>
      <c r="I9114" t="s">
        <v>24</v>
      </c>
      <c r="J9114" t="s">
        <v>8674</v>
      </c>
      <c r="K9114" s="9">
        <v>45694.377685185187</v>
      </c>
      <c r="L9114" s="13">
        <f>IFERROR(_xlfn.XLOOKUP(tb_C103[[#This Row],[OS]],[1]!tb_C101[OS],[1]!tb_C101[DATA_ABERTURA]),0)</f>
        <v>45692.32739583333</v>
      </c>
      <c r="M9114" s="7" t="str">
        <f>IFERROR(_xlfn.XLOOKUP(tb_C103[[#This Row],[OS]],[1]!tb_C101[OS],[1]!tb_C101[SITUACAO_OS]),0)</f>
        <v>F</v>
      </c>
      <c r="N9114" t="str">
        <f>_xlfn.XLOOKUP(tb_C103[[#This Row],[OS]],[1]!tb_C101[OS],[1]!tb_C101[OFICINA])</f>
        <v>Eletrico</v>
      </c>
      <c r="O9114" s="14">
        <f>tb_C103[[#This Row],[FIM]] - tb_C103[[#This Row],[INICIO]]</f>
        <v>6.9444444452528842E-3</v>
      </c>
    </row>
    <row r="9115" spans="1:15" x14ac:dyDescent="0.25">
      <c r="B9115">
        <v>4935</v>
      </c>
      <c r="C9115">
        <v>3</v>
      </c>
      <c r="D9115" t="s">
        <v>8673</v>
      </c>
      <c r="E9115" s="9"/>
      <c r="F9115" s="9"/>
      <c r="G9115">
        <v>301</v>
      </c>
      <c r="H9115" t="s">
        <v>221</v>
      </c>
      <c r="I9115" t="s">
        <v>220</v>
      </c>
      <c r="J9115" t="s">
        <v>8682</v>
      </c>
      <c r="K9115" s="9"/>
      <c r="L9115" s="13">
        <f>IFERROR(_xlfn.XLOOKUP(tb_C103[[#This Row],[OS]],[1]!tb_C101[OS],[1]!tb_C101[DATA_ABERTURA]),0)</f>
        <v>45693.427939814814</v>
      </c>
      <c r="M9115" s="7" t="str">
        <f>IFERROR(_xlfn.XLOOKUP(tb_C103[[#This Row],[OS]],[1]!tb_C101[OS],[1]!tb_C101[SITUACAO_OS]),0)</f>
        <v>A</v>
      </c>
      <c r="N9115" t="str">
        <f>_xlfn.XLOOKUP(tb_C103[[#This Row],[OS]],[1]!tb_C101[OS],[1]!tb_C101[OFICINA])</f>
        <v>AUTOMATICO - TROCAR</v>
      </c>
      <c r="O9115" s="14">
        <f>tb_C103[[#This Row],[FIM]] - tb_C103[[#This Row],[INICIO]]</f>
        <v>0</v>
      </c>
    </row>
    <row r="9116" spans="1:15" x14ac:dyDescent="0.25">
      <c r="B9116">
        <v>4936</v>
      </c>
      <c r="C9116">
        <v>3</v>
      </c>
      <c r="D9116" t="s">
        <v>8673</v>
      </c>
      <c r="E9116" s="9"/>
      <c r="F9116" s="9"/>
      <c r="G9116">
        <v>416</v>
      </c>
      <c r="H9116" t="s">
        <v>870</v>
      </c>
      <c r="I9116" t="s">
        <v>79</v>
      </c>
      <c r="J9116" t="s">
        <v>8682</v>
      </c>
      <c r="K9116" s="9"/>
      <c r="L9116" s="13">
        <f>IFERROR(_xlfn.XLOOKUP(tb_C103[[#This Row],[OS]],[1]!tb_C101[OS],[1]!tb_C101[DATA_ABERTURA]),0)</f>
        <v>45693.49695601852</v>
      </c>
      <c r="M9116" s="7" t="str">
        <f>IFERROR(_xlfn.XLOOKUP(tb_C103[[#This Row],[OS]],[1]!tb_C101[OS],[1]!tb_C101[SITUACAO_OS]),0)</f>
        <v>A</v>
      </c>
      <c r="N9116" t="str">
        <f>_xlfn.XLOOKUP(tb_C103[[#This Row],[OS]],[1]!tb_C101[OS],[1]!tb_C101[OFICINA])</f>
        <v>AUTOMATICO - TROCAR</v>
      </c>
      <c r="O9116" s="14">
        <f>tb_C103[[#This Row],[FIM]] - tb_C103[[#This Row],[INICIO]]</f>
        <v>0</v>
      </c>
    </row>
    <row r="9117" spans="1:15" x14ac:dyDescent="0.25">
      <c r="A9117" t="s">
        <v>6398</v>
      </c>
      <c r="B9117">
        <v>4937</v>
      </c>
      <c r="C9117">
        <v>3</v>
      </c>
      <c r="D9117" t="s">
        <v>8673</v>
      </c>
      <c r="E9117" s="9">
        <v>45693.546527777777</v>
      </c>
      <c r="F9117" s="9">
        <v>45693.625</v>
      </c>
      <c r="G9117">
        <v>108</v>
      </c>
      <c r="H9117" t="s">
        <v>317</v>
      </c>
      <c r="I9117" t="s">
        <v>184</v>
      </c>
      <c r="J9117" t="s">
        <v>8671</v>
      </c>
      <c r="K9117" s="9">
        <v>45719.444641203707</v>
      </c>
      <c r="L9117" s="13">
        <f>IFERROR(_xlfn.XLOOKUP(tb_C103[[#This Row],[OS]],[1]!tb_C101[OS],[1]!tb_C101[DATA_ABERTURA]),0)</f>
        <v>45693.547349537039</v>
      </c>
      <c r="M9117" s="7" t="str">
        <f>IFERROR(_xlfn.XLOOKUP(tb_C103[[#This Row],[OS]],[1]!tb_C101[OS],[1]!tb_C101[SITUACAO_OS]),0)</f>
        <v>F</v>
      </c>
      <c r="N9117" t="str">
        <f>_xlfn.XLOOKUP(tb_C103[[#This Row],[OS]],[1]!tb_C101[OS],[1]!tb_C101[OFICINA])</f>
        <v>Mecanico</v>
      </c>
      <c r="O9117" s="14">
        <f>tb_C103[[#This Row],[FIM]] - tb_C103[[#This Row],[INICIO]]</f>
        <v>7.8472222223354038E-2</v>
      </c>
    </row>
    <row r="9118" spans="1:15" x14ac:dyDescent="0.25">
      <c r="A9118" t="s">
        <v>1764</v>
      </c>
      <c r="B9118">
        <v>4937</v>
      </c>
      <c r="C9118">
        <v>3</v>
      </c>
      <c r="D9118" t="s">
        <v>8673</v>
      </c>
      <c r="E9118" s="9">
        <v>45693.546527777777</v>
      </c>
      <c r="F9118" s="9">
        <v>45693.625</v>
      </c>
      <c r="G9118">
        <v>108</v>
      </c>
      <c r="H9118" t="s">
        <v>317</v>
      </c>
      <c r="I9118" t="s">
        <v>184</v>
      </c>
      <c r="J9118" t="s">
        <v>8671</v>
      </c>
      <c r="K9118" s="9">
        <v>45719.444641203707</v>
      </c>
      <c r="L9118" s="13">
        <f>IFERROR(_xlfn.XLOOKUP(tb_C103[[#This Row],[OS]],[1]!tb_C101[OS],[1]!tb_C101[DATA_ABERTURA]),0)</f>
        <v>45693.547349537039</v>
      </c>
      <c r="M9118" s="7" t="str">
        <f>IFERROR(_xlfn.XLOOKUP(tb_C103[[#This Row],[OS]],[1]!tb_C101[OS],[1]!tb_C101[SITUACAO_OS]),0)</f>
        <v>F</v>
      </c>
      <c r="N9118" t="str">
        <f>_xlfn.XLOOKUP(tb_C103[[#This Row],[OS]],[1]!tb_C101[OS],[1]!tb_C101[OFICINA])</f>
        <v>Mecanico</v>
      </c>
      <c r="O9118" s="14">
        <f>tb_C103[[#This Row],[FIM]] - tb_C103[[#This Row],[INICIO]]</f>
        <v>7.8472222223354038E-2</v>
      </c>
    </row>
    <row r="9119" spans="1:15" x14ac:dyDescent="0.25">
      <c r="A9119" t="s">
        <v>5446</v>
      </c>
      <c r="B9119">
        <v>4937</v>
      </c>
      <c r="C9119">
        <v>3</v>
      </c>
      <c r="D9119" t="s">
        <v>8673</v>
      </c>
      <c r="E9119" s="9">
        <v>45693.546527777777</v>
      </c>
      <c r="F9119" s="9">
        <v>45693.625</v>
      </c>
      <c r="G9119">
        <v>108</v>
      </c>
      <c r="H9119" t="s">
        <v>317</v>
      </c>
      <c r="I9119" t="s">
        <v>184</v>
      </c>
      <c r="J9119" t="s">
        <v>8671</v>
      </c>
      <c r="K9119" s="9">
        <v>45719.444641203707</v>
      </c>
      <c r="L9119" s="13">
        <f>IFERROR(_xlfn.XLOOKUP(tb_C103[[#This Row],[OS]],[1]!tb_C101[OS],[1]!tb_C101[DATA_ABERTURA]),0)</f>
        <v>45693.547349537039</v>
      </c>
      <c r="M9119" s="7" t="str">
        <f>IFERROR(_xlfn.XLOOKUP(tb_C103[[#This Row],[OS]],[1]!tb_C101[OS],[1]!tb_C101[SITUACAO_OS]),0)</f>
        <v>F</v>
      </c>
      <c r="N9119" t="str">
        <f>_xlfn.XLOOKUP(tb_C103[[#This Row],[OS]],[1]!tb_C101[OS],[1]!tb_C101[OFICINA])</f>
        <v>Mecanico</v>
      </c>
      <c r="O9119" s="14">
        <f>tb_C103[[#This Row],[FIM]] - tb_C103[[#This Row],[INICIO]]</f>
        <v>7.8472222223354038E-2</v>
      </c>
    </row>
    <row r="9120" spans="1:15" x14ac:dyDescent="0.25">
      <c r="A9120" t="s">
        <v>8330</v>
      </c>
      <c r="B9120">
        <v>4937</v>
      </c>
      <c r="C9120">
        <v>3</v>
      </c>
      <c r="D9120" t="s">
        <v>8673</v>
      </c>
      <c r="E9120" s="9">
        <v>45693.546527777777</v>
      </c>
      <c r="F9120" s="9">
        <v>45693.625</v>
      </c>
      <c r="G9120">
        <v>108</v>
      </c>
      <c r="H9120" t="s">
        <v>317</v>
      </c>
      <c r="I9120" t="s">
        <v>184</v>
      </c>
      <c r="J9120" t="s">
        <v>8671</v>
      </c>
      <c r="K9120" s="9">
        <v>45719.444641203707</v>
      </c>
      <c r="L9120" s="13">
        <f>IFERROR(_xlfn.XLOOKUP(tb_C103[[#This Row],[OS]],[1]!tb_C101[OS],[1]!tb_C101[DATA_ABERTURA]),0)</f>
        <v>45693.547349537039</v>
      </c>
      <c r="M9120" s="7" t="str">
        <f>IFERROR(_xlfn.XLOOKUP(tb_C103[[#This Row],[OS]],[1]!tb_C101[OS],[1]!tb_C101[SITUACAO_OS]),0)</f>
        <v>F</v>
      </c>
      <c r="N9120" t="str">
        <f>_xlfn.XLOOKUP(tb_C103[[#This Row],[OS]],[1]!tb_C101[OS],[1]!tb_C101[OFICINA])</f>
        <v>Mecanico</v>
      </c>
      <c r="O9120" s="14">
        <f>tb_C103[[#This Row],[FIM]] - tb_C103[[#This Row],[INICIO]]</f>
        <v>7.8472222223354038E-2</v>
      </c>
    </row>
    <row r="9121" spans="1:15" x14ac:dyDescent="0.25">
      <c r="A9121" t="s">
        <v>6398</v>
      </c>
      <c r="B9121">
        <v>4937</v>
      </c>
      <c r="C9121">
        <v>3</v>
      </c>
      <c r="D9121" t="s">
        <v>8673</v>
      </c>
      <c r="E9121" s="9">
        <v>45693.546527777777</v>
      </c>
      <c r="F9121" s="9">
        <v>45693.625</v>
      </c>
      <c r="G9121">
        <v>108</v>
      </c>
      <c r="H9121" t="s">
        <v>317</v>
      </c>
      <c r="I9121" t="s">
        <v>184</v>
      </c>
      <c r="J9121" t="s">
        <v>8671</v>
      </c>
      <c r="K9121" s="9">
        <v>45719.444641203707</v>
      </c>
      <c r="L9121" s="13">
        <f>IFERROR(_xlfn.XLOOKUP(tb_C103[[#This Row],[OS]],[1]!tb_C101[OS],[1]!tb_C101[DATA_ABERTURA]),0)</f>
        <v>45693.547349537039</v>
      </c>
      <c r="M9121" s="7" t="str">
        <f>IFERROR(_xlfn.XLOOKUP(tb_C103[[#This Row],[OS]],[1]!tb_C101[OS],[1]!tb_C101[SITUACAO_OS]),0)</f>
        <v>F</v>
      </c>
      <c r="N9121" t="str">
        <f>_xlfn.XLOOKUP(tb_C103[[#This Row],[OS]],[1]!tb_C101[OS],[1]!tb_C101[OFICINA])</f>
        <v>Mecanico</v>
      </c>
      <c r="O9121" s="14">
        <f>tb_C103[[#This Row],[FIM]] - tb_C103[[#This Row],[INICIO]]</f>
        <v>7.8472222223354038E-2</v>
      </c>
    </row>
    <row r="9122" spans="1:15" x14ac:dyDescent="0.25">
      <c r="A9122" t="s">
        <v>1764</v>
      </c>
      <c r="B9122">
        <v>4937</v>
      </c>
      <c r="C9122">
        <v>3</v>
      </c>
      <c r="D9122" t="s">
        <v>8673</v>
      </c>
      <c r="E9122" s="9">
        <v>45693.546527777777</v>
      </c>
      <c r="F9122" s="9">
        <v>45693.625</v>
      </c>
      <c r="G9122">
        <v>108</v>
      </c>
      <c r="H9122" t="s">
        <v>317</v>
      </c>
      <c r="I9122" t="s">
        <v>184</v>
      </c>
      <c r="J9122" t="s">
        <v>8671</v>
      </c>
      <c r="K9122" s="9">
        <v>45719.444641203707</v>
      </c>
      <c r="L9122" s="13">
        <f>IFERROR(_xlfn.XLOOKUP(tb_C103[[#This Row],[OS]],[1]!tb_C101[OS],[1]!tb_C101[DATA_ABERTURA]),0)</f>
        <v>45693.547349537039</v>
      </c>
      <c r="M9122" s="7" t="str">
        <f>IFERROR(_xlfn.XLOOKUP(tb_C103[[#This Row],[OS]],[1]!tb_C101[OS],[1]!tb_C101[SITUACAO_OS]),0)</f>
        <v>F</v>
      </c>
      <c r="N9122" t="str">
        <f>_xlfn.XLOOKUP(tb_C103[[#This Row],[OS]],[1]!tb_C101[OS],[1]!tb_C101[OFICINA])</f>
        <v>Mecanico</v>
      </c>
      <c r="O9122" s="14">
        <f>tb_C103[[#This Row],[FIM]] - tb_C103[[#This Row],[INICIO]]</f>
        <v>7.8472222223354038E-2</v>
      </c>
    </row>
    <row r="9123" spans="1:15" x14ac:dyDescent="0.25">
      <c r="A9123" t="s">
        <v>5446</v>
      </c>
      <c r="B9123">
        <v>4937</v>
      </c>
      <c r="C9123">
        <v>3</v>
      </c>
      <c r="D9123" t="s">
        <v>8673</v>
      </c>
      <c r="E9123" s="9">
        <v>45693.546527777777</v>
      </c>
      <c r="F9123" s="9">
        <v>45693.625</v>
      </c>
      <c r="G9123">
        <v>108</v>
      </c>
      <c r="H9123" t="s">
        <v>317</v>
      </c>
      <c r="I9123" t="s">
        <v>184</v>
      </c>
      <c r="J9123" t="s">
        <v>8671</v>
      </c>
      <c r="K9123" s="9">
        <v>45719.444641203707</v>
      </c>
      <c r="L9123" s="13">
        <f>IFERROR(_xlfn.XLOOKUP(tb_C103[[#This Row],[OS]],[1]!tb_C101[OS],[1]!tb_C101[DATA_ABERTURA]),0)</f>
        <v>45693.547349537039</v>
      </c>
      <c r="M9123" s="7" t="str">
        <f>IFERROR(_xlfn.XLOOKUP(tb_C103[[#This Row],[OS]],[1]!tb_C101[OS],[1]!tb_C101[SITUACAO_OS]),0)</f>
        <v>F</v>
      </c>
      <c r="N9123" t="str">
        <f>_xlfn.XLOOKUP(tb_C103[[#This Row],[OS]],[1]!tb_C101[OS],[1]!tb_C101[OFICINA])</f>
        <v>Mecanico</v>
      </c>
      <c r="O9123" s="14">
        <f>tb_C103[[#This Row],[FIM]] - tb_C103[[#This Row],[INICIO]]</f>
        <v>7.8472222223354038E-2</v>
      </c>
    </row>
    <row r="9124" spans="1:15" x14ac:dyDescent="0.25">
      <c r="A9124" t="s">
        <v>8330</v>
      </c>
      <c r="B9124">
        <v>4937</v>
      </c>
      <c r="C9124">
        <v>3</v>
      </c>
      <c r="D9124" t="s">
        <v>8673</v>
      </c>
      <c r="E9124" s="9">
        <v>45693.546527777777</v>
      </c>
      <c r="F9124" s="9">
        <v>45693.625</v>
      </c>
      <c r="G9124">
        <v>108</v>
      </c>
      <c r="H9124" t="s">
        <v>317</v>
      </c>
      <c r="I9124" t="s">
        <v>184</v>
      </c>
      <c r="J9124" t="s">
        <v>8671</v>
      </c>
      <c r="K9124" s="9">
        <v>45719.444641203707</v>
      </c>
      <c r="L9124" s="13">
        <f>IFERROR(_xlfn.XLOOKUP(tb_C103[[#This Row],[OS]],[1]!tb_C101[OS],[1]!tb_C101[DATA_ABERTURA]),0)</f>
        <v>45693.547349537039</v>
      </c>
      <c r="M9124" s="7" t="str">
        <f>IFERROR(_xlfn.XLOOKUP(tb_C103[[#This Row],[OS]],[1]!tb_C101[OS],[1]!tb_C101[SITUACAO_OS]),0)</f>
        <v>F</v>
      </c>
      <c r="N9124" t="str">
        <f>_xlfn.XLOOKUP(tb_C103[[#This Row],[OS]],[1]!tb_C101[OS],[1]!tb_C101[OFICINA])</f>
        <v>Mecanico</v>
      </c>
      <c r="O9124" s="14">
        <f>tb_C103[[#This Row],[FIM]] - tb_C103[[#This Row],[INICIO]]</f>
        <v>7.8472222223354038E-2</v>
      </c>
    </row>
    <row r="9125" spans="1:15" x14ac:dyDescent="0.25">
      <c r="A9125" t="s">
        <v>6398</v>
      </c>
      <c r="B9125">
        <v>4937</v>
      </c>
      <c r="C9125">
        <v>3</v>
      </c>
      <c r="D9125" t="s">
        <v>8673</v>
      </c>
      <c r="E9125" s="9">
        <v>45693.546527777777</v>
      </c>
      <c r="F9125" s="9">
        <v>45693.625</v>
      </c>
      <c r="G9125">
        <v>108</v>
      </c>
      <c r="H9125" t="s">
        <v>317</v>
      </c>
      <c r="I9125" t="s">
        <v>184</v>
      </c>
      <c r="J9125" t="s">
        <v>8671</v>
      </c>
      <c r="K9125" s="9">
        <v>45719.444641203707</v>
      </c>
      <c r="L9125" s="13">
        <f>IFERROR(_xlfn.XLOOKUP(tb_C103[[#This Row],[OS]],[1]!tb_C101[OS],[1]!tb_C101[DATA_ABERTURA]),0)</f>
        <v>45693.547349537039</v>
      </c>
      <c r="M9125" s="7" t="str">
        <f>IFERROR(_xlfn.XLOOKUP(tb_C103[[#This Row],[OS]],[1]!tb_C101[OS],[1]!tb_C101[SITUACAO_OS]),0)</f>
        <v>F</v>
      </c>
      <c r="N9125" t="str">
        <f>_xlfn.XLOOKUP(tb_C103[[#This Row],[OS]],[1]!tb_C101[OS],[1]!tb_C101[OFICINA])</f>
        <v>Mecanico</v>
      </c>
      <c r="O9125" s="14">
        <f>tb_C103[[#This Row],[FIM]] - tb_C103[[#This Row],[INICIO]]</f>
        <v>7.8472222223354038E-2</v>
      </c>
    </row>
    <row r="9126" spans="1:15" x14ac:dyDescent="0.25">
      <c r="A9126" t="s">
        <v>1764</v>
      </c>
      <c r="B9126">
        <v>4937</v>
      </c>
      <c r="C9126">
        <v>3</v>
      </c>
      <c r="D9126" t="s">
        <v>8673</v>
      </c>
      <c r="E9126" s="9">
        <v>45693.546527777777</v>
      </c>
      <c r="F9126" s="9">
        <v>45693.625</v>
      </c>
      <c r="G9126">
        <v>108</v>
      </c>
      <c r="H9126" t="s">
        <v>317</v>
      </c>
      <c r="I9126" t="s">
        <v>184</v>
      </c>
      <c r="J9126" t="s">
        <v>8671</v>
      </c>
      <c r="K9126" s="9">
        <v>45719.444641203707</v>
      </c>
      <c r="L9126" s="13">
        <f>IFERROR(_xlfn.XLOOKUP(tb_C103[[#This Row],[OS]],[1]!tb_C101[OS],[1]!tb_C101[DATA_ABERTURA]),0)</f>
        <v>45693.547349537039</v>
      </c>
      <c r="M9126" s="7" t="str">
        <f>IFERROR(_xlfn.XLOOKUP(tb_C103[[#This Row],[OS]],[1]!tb_C101[OS],[1]!tb_C101[SITUACAO_OS]),0)</f>
        <v>F</v>
      </c>
      <c r="N9126" t="str">
        <f>_xlfn.XLOOKUP(tb_C103[[#This Row],[OS]],[1]!tb_C101[OS],[1]!tb_C101[OFICINA])</f>
        <v>Mecanico</v>
      </c>
      <c r="O9126" s="14">
        <f>tb_C103[[#This Row],[FIM]] - tb_C103[[#This Row],[INICIO]]</f>
        <v>7.8472222223354038E-2</v>
      </c>
    </row>
    <row r="9127" spans="1:15" x14ac:dyDescent="0.25">
      <c r="A9127" t="s">
        <v>5446</v>
      </c>
      <c r="B9127">
        <v>4937</v>
      </c>
      <c r="C9127">
        <v>3</v>
      </c>
      <c r="D9127" t="s">
        <v>8673</v>
      </c>
      <c r="E9127" s="9">
        <v>45693.546527777777</v>
      </c>
      <c r="F9127" s="9">
        <v>45693.625</v>
      </c>
      <c r="G9127">
        <v>108</v>
      </c>
      <c r="H9127" t="s">
        <v>317</v>
      </c>
      <c r="I9127" t="s">
        <v>184</v>
      </c>
      <c r="J9127" t="s">
        <v>8671</v>
      </c>
      <c r="K9127" s="9">
        <v>45719.444641203707</v>
      </c>
      <c r="L9127" s="13">
        <f>IFERROR(_xlfn.XLOOKUP(tb_C103[[#This Row],[OS]],[1]!tb_C101[OS],[1]!tb_C101[DATA_ABERTURA]),0)</f>
        <v>45693.547349537039</v>
      </c>
      <c r="M9127" s="7" t="str">
        <f>IFERROR(_xlfn.XLOOKUP(tb_C103[[#This Row],[OS]],[1]!tb_C101[OS],[1]!tb_C101[SITUACAO_OS]),0)</f>
        <v>F</v>
      </c>
      <c r="N9127" t="str">
        <f>_xlfn.XLOOKUP(tb_C103[[#This Row],[OS]],[1]!tb_C101[OS],[1]!tb_C101[OFICINA])</f>
        <v>Mecanico</v>
      </c>
      <c r="O9127" s="14">
        <f>tb_C103[[#This Row],[FIM]] - tb_C103[[#This Row],[INICIO]]</f>
        <v>7.8472222223354038E-2</v>
      </c>
    </row>
    <row r="9128" spans="1:15" x14ac:dyDescent="0.25">
      <c r="A9128" t="s">
        <v>8330</v>
      </c>
      <c r="B9128">
        <v>4937</v>
      </c>
      <c r="C9128">
        <v>3</v>
      </c>
      <c r="D9128" t="s">
        <v>8673</v>
      </c>
      <c r="E9128" s="9">
        <v>45693.546527777777</v>
      </c>
      <c r="F9128" s="9">
        <v>45693.625</v>
      </c>
      <c r="G9128">
        <v>108</v>
      </c>
      <c r="H9128" t="s">
        <v>317</v>
      </c>
      <c r="I9128" t="s">
        <v>184</v>
      </c>
      <c r="J9128" t="s">
        <v>8671</v>
      </c>
      <c r="K9128" s="9">
        <v>45719.444641203707</v>
      </c>
      <c r="L9128" s="13">
        <f>IFERROR(_xlfn.XLOOKUP(tb_C103[[#This Row],[OS]],[1]!tb_C101[OS],[1]!tb_C101[DATA_ABERTURA]),0)</f>
        <v>45693.547349537039</v>
      </c>
      <c r="M9128" s="7" t="str">
        <f>IFERROR(_xlfn.XLOOKUP(tb_C103[[#This Row],[OS]],[1]!tb_C101[OS],[1]!tb_C101[SITUACAO_OS]),0)</f>
        <v>F</v>
      </c>
      <c r="N9128" t="str">
        <f>_xlfn.XLOOKUP(tb_C103[[#This Row],[OS]],[1]!tb_C101[OS],[1]!tb_C101[OFICINA])</f>
        <v>Mecanico</v>
      </c>
      <c r="O9128" s="14">
        <f>tb_C103[[#This Row],[FIM]] - tb_C103[[#This Row],[INICIO]]</f>
        <v>7.8472222223354038E-2</v>
      </c>
    </row>
    <row r="9129" spans="1:15" x14ac:dyDescent="0.25">
      <c r="A9129" t="s">
        <v>6398</v>
      </c>
      <c r="B9129">
        <v>4937</v>
      </c>
      <c r="C9129">
        <v>3</v>
      </c>
      <c r="D9129" t="s">
        <v>8673</v>
      </c>
      <c r="E9129" s="9">
        <v>45693.546527777777</v>
      </c>
      <c r="F9129" s="9">
        <v>45693.625</v>
      </c>
      <c r="G9129">
        <v>108</v>
      </c>
      <c r="H9129" t="s">
        <v>317</v>
      </c>
      <c r="I9129" t="s">
        <v>184</v>
      </c>
      <c r="J9129" t="s">
        <v>8671</v>
      </c>
      <c r="K9129" s="9">
        <v>45719.444641203707</v>
      </c>
      <c r="L9129" s="13">
        <f>IFERROR(_xlfn.XLOOKUP(tb_C103[[#This Row],[OS]],[1]!tb_C101[OS],[1]!tb_C101[DATA_ABERTURA]),0)</f>
        <v>45693.547349537039</v>
      </c>
      <c r="M9129" s="7" t="str">
        <f>IFERROR(_xlfn.XLOOKUP(tb_C103[[#This Row],[OS]],[1]!tb_C101[OS],[1]!tb_C101[SITUACAO_OS]),0)</f>
        <v>F</v>
      </c>
      <c r="N9129" t="str">
        <f>_xlfn.XLOOKUP(tb_C103[[#This Row],[OS]],[1]!tb_C101[OS],[1]!tb_C101[OFICINA])</f>
        <v>Mecanico</v>
      </c>
      <c r="O9129" s="14">
        <f>tb_C103[[#This Row],[FIM]] - tb_C103[[#This Row],[INICIO]]</f>
        <v>7.8472222223354038E-2</v>
      </c>
    </row>
    <row r="9130" spans="1:15" x14ac:dyDescent="0.25">
      <c r="A9130" t="s">
        <v>1764</v>
      </c>
      <c r="B9130">
        <v>4937</v>
      </c>
      <c r="C9130">
        <v>3</v>
      </c>
      <c r="D9130" t="s">
        <v>8673</v>
      </c>
      <c r="E9130" s="9">
        <v>45693.546527777777</v>
      </c>
      <c r="F9130" s="9">
        <v>45693.625</v>
      </c>
      <c r="G9130">
        <v>108</v>
      </c>
      <c r="H9130" t="s">
        <v>317</v>
      </c>
      <c r="I9130" t="s">
        <v>184</v>
      </c>
      <c r="J9130" t="s">
        <v>8671</v>
      </c>
      <c r="K9130" s="9">
        <v>45719.444641203707</v>
      </c>
      <c r="L9130" s="13">
        <f>IFERROR(_xlfn.XLOOKUP(tb_C103[[#This Row],[OS]],[1]!tb_C101[OS],[1]!tb_C101[DATA_ABERTURA]),0)</f>
        <v>45693.547349537039</v>
      </c>
      <c r="M9130" s="7" t="str">
        <f>IFERROR(_xlfn.XLOOKUP(tb_C103[[#This Row],[OS]],[1]!tb_C101[OS],[1]!tb_C101[SITUACAO_OS]),0)</f>
        <v>F</v>
      </c>
      <c r="N9130" t="str">
        <f>_xlfn.XLOOKUP(tb_C103[[#This Row],[OS]],[1]!tb_C101[OS],[1]!tb_C101[OFICINA])</f>
        <v>Mecanico</v>
      </c>
      <c r="O9130" s="14">
        <f>tb_C103[[#This Row],[FIM]] - tb_C103[[#This Row],[INICIO]]</f>
        <v>7.8472222223354038E-2</v>
      </c>
    </row>
    <row r="9131" spans="1:15" x14ac:dyDescent="0.25">
      <c r="A9131" t="s">
        <v>5446</v>
      </c>
      <c r="B9131">
        <v>4937</v>
      </c>
      <c r="C9131">
        <v>3</v>
      </c>
      <c r="D9131" t="s">
        <v>8673</v>
      </c>
      <c r="E9131" s="9">
        <v>45693.546527777777</v>
      </c>
      <c r="F9131" s="9">
        <v>45693.625</v>
      </c>
      <c r="G9131">
        <v>108</v>
      </c>
      <c r="H9131" t="s">
        <v>317</v>
      </c>
      <c r="I9131" t="s">
        <v>184</v>
      </c>
      <c r="J9131" t="s">
        <v>8671</v>
      </c>
      <c r="K9131" s="9">
        <v>45719.444641203707</v>
      </c>
      <c r="L9131" s="13">
        <f>IFERROR(_xlfn.XLOOKUP(tb_C103[[#This Row],[OS]],[1]!tb_C101[OS],[1]!tb_C101[DATA_ABERTURA]),0)</f>
        <v>45693.547349537039</v>
      </c>
      <c r="M9131" s="7" t="str">
        <f>IFERROR(_xlfn.XLOOKUP(tb_C103[[#This Row],[OS]],[1]!tb_C101[OS],[1]!tb_C101[SITUACAO_OS]),0)</f>
        <v>F</v>
      </c>
      <c r="N9131" t="str">
        <f>_xlfn.XLOOKUP(tb_C103[[#This Row],[OS]],[1]!tb_C101[OS],[1]!tb_C101[OFICINA])</f>
        <v>Mecanico</v>
      </c>
      <c r="O9131" s="14">
        <f>tb_C103[[#This Row],[FIM]] - tb_C103[[#This Row],[INICIO]]</f>
        <v>7.8472222223354038E-2</v>
      </c>
    </row>
    <row r="9132" spans="1:15" x14ac:dyDescent="0.25">
      <c r="A9132" t="s">
        <v>8330</v>
      </c>
      <c r="B9132">
        <v>4937</v>
      </c>
      <c r="C9132">
        <v>3</v>
      </c>
      <c r="D9132" t="s">
        <v>8673</v>
      </c>
      <c r="E9132" s="9">
        <v>45693.546527777777</v>
      </c>
      <c r="F9132" s="9">
        <v>45693.625</v>
      </c>
      <c r="G9132">
        <v>108</v>
      </c>
      <c r="H9132" t="s">
        <v>317</v>
      </c>
      <c r="I9132" t="s">
        <v>184</v>
      </c>
      <c r="J9132" t="s">
        <v>8671</v>
      </c>
      <c r="K9132" s="9">
        <v>45719.444641203707</v>
      </c>
      <c r="L9132" s="13">
        <f>IFERROR(_xlfn.XLOOKUP(tb_C103[[#This Row],[OS]],[1]!tb_C101[OS],[1]!tb_C101[DATA_ABERTURA]),0)</f>
        <v>45693.547349537039</v>
      </c>
      <c r="M9132" s="7" t="str">
        <f>IFERROR(_xlfn.XLOOKUP(tb_C103[[#This Row],[OS]],[1]!tb_C101[OS],[1]!tb_C101[SITUACAO_OS]),0)</f>
        <v>F</v>
      </c>
      <c r="N9132" t="str">
        <f>_xlfn.XLOOKUP(tb_C103[[#This Row],[OS]],[1]!tb_C101[OS],[1]!tb_C101[OFICINA])</f>
        <v>Mecanico</v>
      </c>
      <c r="O9132" s="14">
        <f>tb_C103[[#This Row],[FIM]] - tb_C103[[#This Row],[INICIO]]</f>
        <v>7.8472222223354038E-2</v>
      </c>
    </row>
    <row r="9133" spans="1:15" x14ac:dyDescent="0.25">
      <c r="A9133" t="s">
        <v>6398</v>
      </c>
      <c r="B9133">
        <v>4938</v>
      </c>
      <c r="C9133">
        <v>3</v>
      </c>
      <c r="D9133" t="s">
        <v>8673</v>
      </c>
      <c r="E9133" s="9">
        <v>45693.458333333336</v>
      </c>
      <c r="F9133" s="9">
        <v>45693.729166666664</v>
      </c>
      <c r="G9133">
        <v>116</v>
      </c>
      <c r="H9133" t="s">
        <v>290</v>
      </c>
      <c r="I9133" t="s">
        <v>184</v>
      </c>
      <c r="J9133" t="s">
        <v>8671</v>
      </c>
      <c r="K9133" s="9">
        <v>45713.516747685186</v>
      </c>
      <c r="L9133" s="13">
        <f>IFERROR(_xlfn.XLOOKUP(tb_C103[[#This Row],[OS]],[1]!tb_C101[OS],[1]!tb_C101[DATA_ABERTURA]),0)</f>
        <v>45693.548356481479</v>
      </c>
      <c r="M9133" s="7" t="str">
        <f>IFERROR(_xlfn.XLOOKUP(tb_C103[[#This Row],[OS]],[1]!tb_C101[OS],[1]!tb_C101[SITUACAO_OS]),0)</f>
        <v>F</v>
      </c>
      <c r="N9133" t="str">
        <f>_xlfn.XLOOKUP(tb_C103[[#This Row],[OS]],[1]!tb_C101[OS],[1]!tb_C101[OFICINA])</f>
        <v>Mecanico</v>
      </c>
      <c r="O9133" s="14">
        <f>tb_C103[[#This Row],[FIM]] - tb_C103[[#This Row],[INICIO]]</f>
        <v>0.27083333332848269</v>
      </c>
    </row>
    <row r="9134" spans="1:15" x14ac:dyDescent="0.25">
      <c r="A9134" t="s">
        <v>1764</v>
      </c>
      <c r="B9134">
        <v>4938</v>
      </c>
      <c r="C9134">
        <v>3</v>
      </c>
      <c r="D9134" t="s">
        <v>8673</v>
      </c>
      <c r="E9134" s="9">
        <v>45693.458333333336</v>
      </c>
      <c r="F9134" s="9">
        <v>45693.729166666664</v>
      </c>
      <c r="G9134">
        <v>116</v>
      </c>
      <c r="H9134" t="s">
        <v>290</v>
      </c>
      <c r="I9134" t="s">
        <v>184</v>
      </c>
      <c r="J9134" t="s">
        <v>8671</v>
      </c>
      <c r="K9134" s="9">
        <v>45713.516747685186</v>
      </c>
      <c r="L9134" s="13">
        <f>IFERROR(_xlfn.XLOOKUP(tb_C103[[#This Row],[OS]],[1]!tb_C101[OS],[1]!tb_C101[DATA_ABERTURA]),0)</f>
        <v>45693.548356481479</v>
      </c>
      <c r="M9134" s="7" t="str">
        <f>IFERROR(_xlfn.XLOOKUP(tb_C103[[#This Row],[OS]],[1]!tb_C101[OS],[1]!tb_C101[SITUACAO_OS]),0)</f>
        <v>F</v>
      </c>
      <c r="N9134" t="str">
        <f>_xlfn.XLOOKUP(tb_C103[[#This Row],[OS]],[1]!tb_C101[OS],[1]!tb_C101[OFICINA])</f>
        <v>Mecanico</v>
      </c>
      <c r="O9134" s="14">
        <f>tb_C103[[#This Row],[FIM]] - tb_C103[[#This Row],[INICIO]]</f>
        <v>0.27083333332848269</v>
      </c>
    </row>
    <row r="9135" spans="1:15" x14ac:dyDescent="0.25">
      <c r="A9135" t="s">
        <v>4080</v>
      </c>
      <c r="B9135">
        <v>4938</v>
      </c>
      <c r="C9135">
        <v>3</v>
      </c>
      <c r="D9135" t="s">
        <v>8673</v>
      </c>
      <c r="E9135" s="9">
        <v>45693.458333333336</v>
      </c>
      <c r="F9135" s="9">
        <v>45693.729166666664</v>
      </c>
      <c r="G9135">
        <v>116</v>
      </c>
      <c r="H9135" t="s">
        <v>290</v>
      </c>
      <c r="I9135" t="s">
        <v>184</v>
      </c>
      <c r="J9135" t="s">
        <v>8671</v>
      </c>
      <c r="K9135" s="9">
        <v>45713.516747685186</v>
      </c>
      <c r="L9135" s="13">
        <f>IFERROR(_xlfn.XLOOKUP(tb_C103[[#This Row],[OS]],[1]!tb_C101[OS],[1]!tb_C101[DATA_ABERTURA]),0)</f>
        <v>45693.548356481479</v>
      </c>
      <c r="M9135" s="7" t="str">
        <f>IFERROR(_xlfn.XLOOKUP(tb_C103[[#This Row],[OS]],[1]!tb_C101[OS],[1]!tb_C101[SITUACAO_OS]),0)</f>
        <v>F</v>
      </c>
      <c r="N9135" t="str">
        <f>_xlfn.XLOOKUP(tb_C103[[#This Row],[OS]],[1]!tb_C101[OS],[1]!tb_C101[OFICINA])</f>
        <v>Mecanico</v>
      </c>
      <c r="O9135" s="14">
        <f>tb_C103[[#This Row],[FIM]] - tb_C103[[#This Row],[INICIO]]</f>
        <v>0.27083333332848269</v>
      </c>
    </row>
    <row r="9136" spans="1:15" x14ac:dyDescent="0.25">
      <c r="A9136" t="s">
        <v>5446</v>
      </c>
      <c r="B9136">
        <v>4938</v>
      </c>
      <c r="C9136">
        <v>3</v>
      </c>
      <c r="D9136" t="s">
        <v>8673</v>
      </c>
      <c r="E9136" s="9">
        <v>45693.458333333336</v>
      </c>
      <c r="F9136" s="9">
        <v>45693.729166666664</v>
      </c>
      <c r="G9136">
        <v>116</v>
      </c>
      <c r="H9136" t="s">
        <v>290</v>
      </c>
      <c r="I9136" t="s">
        <v>184</v>
      </c>
      <c r="J9136" t="s">
        <v>8671</v>
      </c>
      <c r="K9136" s="9">
        <v>45713.516747685186</v>
      </c>
      <c r="L9136" s="13">
        <f>IFERROR(_xlfn.XLOOKUP(tb_C103[[#This Row],[OS]],[1]!tb_C101[OS],[1]!tb_C101[DATA_ABERTURA]),0)</f>
        <v>45693.548356481479</v>
      </c>
      <c r="M9136" s="7" t="str">
        <f>IFERROR(_xlfn.XLOOKUP(tb_C103[[#This Row],[OS]],[1]!tb_C101[OS],[1]!tb_C101[SITUACAO_OS]),0)</f>
        <v>F</v>
      </c>
      <c r="N9136" t="str">
        <f>_xlfn.XLOOKUP(tb_C103[[#This Row],[OS]],[1]!tb_C101[OS],[1]!tb_C101[OFICINA])</f>
        <v>Mecanico</v>
      </c>
      <c r="O9136" s="14">
        <f>tb_C103[[#This Row],[FIM]] - tb_C103[[#This Row],[INICIO]]</f>
        <v>0.27083333332848269</v>
      </c>
    </row>
    <row r="9137" spans="1:15" x14ac:dyDescent="0.25">
      <c r="A9137" t="s">
        <v>6398</v>
      </c>
      <c r="B9137">
        <v>4938</v>
      </c>
      <c r="C9137">
        <v>3</v>
      </c>
      <c r="D9137" t="s">
        <v>8673</v>
      </c>
      <c r="E9137" s="9">
        <v>45694.333333333336</v>
      </c>
      <c r="F9137" s="9">
        <v>45694.708333333336</v>
      </c>
      <c r="G9137">
        <v>116</v>
      </c>
      <c r="H9137" t="s">
        <v>290</v>
      </c>
      <c r="I9137" t="s">
        <v>184</v>
      </c>
      <c r="J9137" t="s">
        <v>8671</v>
      </c>
      <c r="K9137" s="9">
        <v>45713.516747685186</v>
      </c>
      <c r="L9137" s="13">
        <f>IFERROR(_xlfn.XLOOKUP(tb_C103[[#This Row],[OS]],[1]!tb_C101[OS],[1]!tb_C101[DATA_ABERTURA]),0)</f>
        <v>45693.548356481479</v>
      </c>
      <c r="M9137" s="7" t="str">
        <f>IFERROR(_xlfn.XLOOKUP(tb_C103[[#This Row],[OS]],[1]!tb_C101[OS],[1]!tb_C101[SITUACAO_OS]),0)</f>
        <v>F</v>
      </c>
      <c r="N9137" t="str">
        <f>_xlfn.XLOOKUP(tb_C103[[#This Row],[OS]],[1]!tb_C101[OS],[1]!tb_C101[OFICINA])</f>
        <v>Mecanico</v>
      </c>
      <c r="O9137" s="14">
        <f>tb_C103[[#This Row],[FIM]] - tb_C103[[#This Row],[INICIO]]</f>
        <v>0.375</v>
      </c>
    </row>
    <row r="9138" spans="1:15" x14ac:dyDescent="0.25">
      <c r="A9138" t="s">
        <v>1764</v>
      </c>
      <c r="B9138">
        <v>4938</v>
      </c>
      <c r="C9138">
        <v>3</v>
      </c>
      <c r="D9138" t="s">
        <v>8673</v>
      </c>
      <c r="E9138" s="9">
        <v>45694.333333333336</v>
      </c>
      <c r="F9138" s="9">
        <v>45694.708333333336</v>
      </c>
      <c r="G9138">
        <v>116</v>
      </c>
      <c r="H9138" t="s">
        <v>290</v>
      </c>
      <c r="I9138" t="s">
        <v>184</v>
      </c>
      <c r="J9138" t="s">
        <v>8671</v>
      </c>
      <c r="K9138" s="9">
        <v>45713.516747685186</v>
      </c>
      <c r="L9138" s="13">
        <f>IFERROR(_xlfn.XLOOKUP(tb_C103[[#This Row],[OS]],[1]!tb_C101[OS],[1]!tb_C101[DATA_ABERTURA]),0)</f>
        <v>45693.548356481479</v>
      </c>
      <c r="M9138" s="7" t="str">
        <f>IFERROR(_xlfn.XLOOKUP(tb_C103[[#This Row],[OS]],[1]!tb_C101[OS],[1]!tb_C101[SITUACAO_OS]),0)</f>
        <v>F</v>
      </c>
      <c r="N9138" t="str">
        <f>_xlfn.XLOOKUP(tb_C103[[#This Row],[OS]],[1]!tb_C101[OS],[1]!tb_C101[OFICINA])</f>
        <v>Mecanico</v>
      </c>
      <c r="O9138" s="14">
        <f>tb_C103[[#This Row],[FIM]] - tb_C103[[#This Row],[INICIO]]</f>
        <v>0.375</v>
      </c>
    </row>
    <row r="9139" spans="1:15" x14ac:dyDescent="0.25">
      <c r="A9139" t="s">
        <v>4080</v>
      </c>
      <c r="B9139">
        <v>4938</v>
      </c>
      <c r="C9139">
        <v>3</v>
      </c>
      <c r="D9139" t="s">
        <v>8673</v>
      </c>
      <c r="E9139" s="9">
        <v>45694.333333333336</v>
      </c>
      <c r="F9139" s="9">
        <v>45694.708333333336</v>
      </c>
      <c r="G9139">
        <v>116</v>
      </c>
      <c r="H9139" t="s">
        <v>290</v>
      </c>
      <c r="I9139" t="s">
        <v>184</v>
      </c>
      <c r="J9139" t="s">
        <v>8671</v>
      </c>
      <c r="K9139" s="9">
        <v>45713.516747685186</v>
      </c>
      <c r="L9139" s="13">
        <f>IFERROR(_xlfn.XLOOKUP(tb_C103[[#This Row],[OS]],[1]!tb_C101[OS],[1]!tb_C101[DATA_ABERTURA]),0)</f>
        <v>45693.548356481479</v>
      </c>
      <c r="M9139" s="7" t="str">
        <f>IFERROR(_xlfn.XLOOKUP(tb_C103[[#This Row],[OS]],[1]!tb_C101[OS],[1]!tb_C101[SITUACAO_OS]),0)</f>
        <v>F</v>
      </c>
      <c r="N9139" t="str">
        <f>_xlfn.XLOOKUP(tb_C103[[#This Row],[OS]],[1]!tb_C101[OS],[1]!tb_C101[OFICINA])</f>
        <v>Mecanico</v>
      </c>
      <c r="O9139" s="14">
        <f>tb_C103[[#This Row],[FIM]] - tb_C103[[#This Row],[INICIO]]</f>
        <v>0.375</v>
      </c>
    </row>
    <row r="9140" spans="1:15" x14ac:dyDescent="0.25">
      <c r="A9140" t="s">
        <v>5446</v>
      </c>
      <c r="B9140">
        <v>4938</v>
      </c>
      <c r="C9140">
        <v>3</v>
      </c>
      <c r="D9140" t="s">
        <v>8673</v>
      </c>
      <c r="E9140" s="9">
        <v>45694.333333333336</v>
      </c>
      <c r="F9140" s="9">
        <v>45694.708333333336</v>
      </c>
      <c r="G9140">
        <v>116</v>
      </c>
      <c r="H9140" t="s">
        <v>290</v>
      </c>
      <c r="I9140" t="s">
        <v>184</v>
      </c>
      <c r="J9140" t="s">
        <v>8671</v>
      </c>
      <c r="K9140" s="9">
        <v>45713.516747685186</v>
      </c>
      <c r="L9140" s="13">
        <f>IFERROR(_xlfn.XLOOKUP(tb_C103[[#This Row],[OS]],[1]!tb_C101[OS],[1]!tb_C101[DATA_ABERTURA]),0)</f>
        <v>45693.548356481479</v>
      </c>
      <c r="M9140" s="7" t="str">
        <f>IFERROR(_xlfn.XLOOKUP(tb_C103[[#This Row],[OS]],[1]!tb_C101[OS],[1]!tb_C101[SITUACAO_OS]),0)</f>
        <v>F</v>
      </c>
      <c r="N9140" t="str">
        <f>_xlfn.XLOOKUP(tb_C103[[#This Row],[OS]],[1]!tb_C101[OS],[1]!tb_C101[OFICINA])</f>
        <v>Mecanico</v>
      </c>
      <c r="O9140" s="14">
        <f>tb_C103[[#This Row],[FIM]] - tb_C103[[#This Row],[INICIO]]</f>
        <v>0.375</v>
      </c>
    </row>
    <row r="9141" spans="1:15" x14ac:dyDescent="0.25">
      <c r="A9141" t="s">
        <v>6398</v>
      </c>
      <c r="B9141">
        <v>4938</v>
      </c>
      <c r="C9141">
        <v>3</v>
      </c>
      <c r="D9141" t="s">
        <v>8673</v>
      </c>
      <c r="E9141" s="9">
        <v>45693.458333333336</v>
      </c>
      <c r="F9141" s="9">
        <v>45693.729166666664</v>
      </c>
      <c r="G9141">
        <v>116</v>
      </c>
      <c r="H9141" t="s">
        <v>290</v>
      </c>
      <c r="I9141" t="s">
        <v>184</v>
      </c>
      <c r="J9141" t="s">
        <v>8671</v>
      </c>
      <c r="K9141" s="9">
        <v>45713.516747685186</v>
      </c>
      <c r="L9141" s="13">
        <f>IFERROR(_xlfn.XLOOKUP(tb_C103[[#This Row],[OS]],[1]!tb_C101[OS],[1]!tb_C101[DATA_ABERTURA]),0)</f>
        <v>45693.548356481479</v>
      </c>
      <c r="M9141" s="7" t="str">
        <f>IFERROR(_xlfn.XLOOKUP(tb_C103[[#This Row],[OS]],[1]!tb_C101[OS],[1]!tb_C101[SITUACAO_OS]),0)</f>
        <v>F</v>
      </c>
      <c r="N9141" t="str">
        <f>_xlfn.XLOOKUP(tb_C103[[#This Row],[OS]],[1]!tb_C101[OS],[1]!tb_C101[OFICINA])</f>
        <v>Mecanico</v>
      </c>
      <c r="O9141" s="14">
        <f>tb_C103[[#This Row],[FIM]] - tb_C103[[#This Row],[INICIO]]</f>
        <v>0.27083333332848269</v>
      </c>
    </row>
    <row r="9142" spans="1:15" x14ac:dyDescent="0.25">
      <c r="A9142" t="s">
        <v>1764</v>
      </c>
      <c r="B9142">
        <v>4938</v>
      </c>
      <c r="C9142">
        <v>3</v>
      </c>
      <c r="D9142" t="s">
        <v>8673</v>
      </c>
      <c r="E9142" s="9">
        <v>45693.458333333336</v>
      </c>
      <c r="F9142" s="9">
        <v>45693.729166666664</v>
      </c>
      <c r="G9142">
        <v>116</v>
      </c>
      <c r="H9142" t="s">
        <v>290</v>
      </c>
      <c r="I9142" t="s">
        <v>184</v>
      </c>
      <c r="J9142" t="s">
        <v>8671</v>
      </c>
      <c r="K9142" s="9">
        <v>45713.516747685186</v>
      </c>
      <c r="L9142" s="13">
        <f>IFERROR(_xlfn.XLOOKUP(tb_C103[[#This Row],[OS]],[1]!tb_C101[OS],[1]!tb_C101[DATA_ABERTURA]),0)</f>
        <v>45693.548356481479</v>
      </c>
      <c r="M9142" s="7" t="str">
        <f>IFERROR(_xlfn.XLOOKUP(tb_C103[[#This Row],[OS]],[1]!tb_C101[OS],[1]!tb_C101[SITUACAO_OS]),0)</f>
        <v>F</v>
      </c>
      <c r="N9142" t="str">
        <f>_xlfn.XLOOKUP(tb_C103[[#This Row],[OS]],[1]!tb_C101[OS],[1]!tb_C101[OFICINA])</f>
        <v>Mecanico</v>
      </c>
      <c r="O9142" s="14">
        <f>tb_C103[[#This Row],[FIM]] - tb_C103[[#This Row],[INICIO]]</f>
        <v>0.27083333332848269</v>
      </c>
    </row>
    <row r="9143" spans="1:15" x14ac:dyDescent="0.25">
      <c r="A9143" t="s">
        <v>4080</v>
      </c>
      <c r="B9143">
        <v>4938</v>
      </c>
      <c r="C9143">
        <v>3</v>
      </c>
      <c r="D9143" t="s">
        <v>8673</v>
      </c>
      <c r="E9143" s="9">
        <v>45693.458333333336</v>
      </c>
      <c r="F9143" s="9">
        <v>45693.729166666664</v>
      </c>
      <c r="G9143">
        <v>116</v>
      </c>
      <c r="H9143" t="s">
        <v>290</v>
      </c>
      <c r="I9143" t="s">
        <v>184</v>
      </c>
      <c r="J9143" t="s">
        <v>8671</v>
      </c>
      <c r="K9143" s="9">
        <v>45713.516747685186</v>
      </c>
      <c r="L9143" s="13">
        <f>IFERROR(_xlfn.XLOOKUP(tb_C103[[#This Row],[OS]],[1]!tb_C101[OS],[1]!tb_C101[DATA_ABERTURA]),0)</f>
        <v>45693.548356481479</v>
      </c>
      <c r="M9143" s="7" t="str">
        <f>IFERROR(_xlfn.XLOOKUP(tb_C103[[#This Row],[OS]],[1]!tb_C101[OS],[1]!tb_C101[SITUACAO_OS]),0)</f>
        <v>F</v>
      </c>
      <c r="N9143" t="str">
        <f>_xlfn.XLOOKUP(tb_C103[[#This Row],[OS]],[1]!tb_C101[OS],[1]!tb_C101[OFICINA])</f>
        <v>Mecanico</v>
      </c>
      <c r="O9143" s="14">
        <f>tb_C103[[#This Row],[FIM]] - tb_C103[[#This Row],[INICIO]]</f>
        <v>0.27083333332848269</v>
      </c>
    </row>
    <row r="9144" spans="1:15" x14ac:dyDescent="0.25">
      <c r="A9144" t="s">
        <v>5446</v>
      </c>
      <c r="B9144">
        <v>4938</v>
      </c>
      <c r="C9144">
        <v>3</v>
      </c>
      <c r="D9144" t="s">
        <v>8673</v>
      </c>
      <c r="E9144" s="9">
        <v>45693.458333333336</v>
      </c>
      <c r="F9144" s="9">
        <v>45693.729166666664</v>
      </c>
      <c r="G9144">
        <v>116</v>
      </c>
      <c r="H9144" t="s">
        <v>290</v>
      </c>
      <c r="I9144" t="s">
        <v>184</v>
      </c>
      <c r="J9144" t="s">
        <v>8671</v>
      </c>
      <c r="K9144" s="9">
        <v>45713.516747685186</v>
      </c>
      <c r="L9144" s="13">
        <f>IFERROR(_xlfn.XLOOKUP(tb_C103[[#This Row],[OS]],[1]!tb_C101[OS],[1]!tb_C101[DATA_ABERTURA]),0)</f>
        <v>45693.548356481479</v>
      </c>
      <c r="M9144" s="7" t="str">
        <f>IFERROR(_xlfn.XLOOKUP(tb_C103[[#This Row],[OS]],[1]!tb_C101[OS],[1]!tb_C101[SITUACAO_OS]),0)</f>
        <v>F</v>
      </c>
      <c r="N9144" t="str">
        <f>_xlfn.XLOOKUP(tb_C103[[#This Row],[OS]],[1]!tb_C101[OS],[1]!tb_C101[OFICINA])</f>
        <v>Mecanico</v>
      </c>
      <c r="O9144" s="14">
        <f>tb_C103[[#This Row],[FIM]] - tb_C103[[#This Row],[INICIO]]</f>
        <v>0.27083333332848269</v>
      </c>
    </row>
    <row r="9145" spans="1:15" x14ac:dyDescent="0.25">
      <c r="A9145" t="s">
        <v>6398</v>
      </c>
      <c r="B9145">
        <v>4938</v>
      </c>
      <c r="C9145">
        <v>3</v>
      </c>
      <c r="D9145" t="s">
        <v>8673</v>
      </c>
      <c r="E9145" s="9">
        <v>45694.333333333336</v>
      </c>
      <c r="F9145" s="9">
        <v>45694.708333333336</v>
      </c>
      <c r="G9145">
        <v>116</v>
      </c>
      <c r="H9145" t="s">
        <v>290</v>
      </c>
      <c r="I9145" t="s">
        <v>184</v>
      </c>
      <c r="J9145" t="s">
        <v>8671</v>
      </c>
      <c r="K9145" s="9">
        <v>45713.516747685186</v>
      </c>
      <c r="L9145" s="13">
        <f>IFERROR(_xlfn.XLOOKUP(tb_C103[[#This Row],[OS]],[1]!tb_C101[OS],[1]!tb_C101[DATA_ABERTURA]),0)</f>
        <v>45693.548356481479</v>
      </c>
      <c r="M9145" s="7" t="str">
        <f>IFERROR(_xlfn.XLOOKUP(tb_C103[[#This Row],[OS]],[1]!tb_C101[OS],[1]!tb_C101[SITUACAO_OS]),0)</f>
        <v>F</v>
      </c>
      <c r="N9145" t="str">
        <f>_xlfn.XLOOKUP(tb_C103[[#This Row],[OS]],[1]!tb_C101[OS],[1]!tb_C101[OFICINA])</f>
        <v>Mecanico</v>
      </c>
      <c r="O9145" s="14">
        <f>tb_C103[[#This Row],[FIM]] - tb_C103[[#This Row],[INICIO]]</f>
        <v>0.375</v>
      </c>
    </row>
    <row r="9146" spans="1:15" x14ac:dyDescent="0.25">
      <c r="A9146" t="s">
        <v>1764</v>
      </c>
      <c r="B9146">
        <v>4938</v>
      </c>
      <c r="C9146">
        <v>3</v>
      </c>
      <c r="D9146" t="s">
        <v>8673</v>
      </c>
      <c r="E9146" s="9">
        <v>45694.333333333336</v>
      </c>
      <c r="F9146" s="9">
        <v>45694.708333333336</v>
      </c>
      <c r="G9146">
        <v>116</v>
      </c>
      <c r="H9146" t="s">
        <v>290</v>
      </c>
      <c r="I9146" t="s">
        <v>184</v>
      </c>
      <c r="J9146" t="s">
        <v>8671</v>
      </c>
      <c r="K9146" s="9">
        <v>45713.516747685186</v>
      </c>
      <c r="L9146" s="13">
        <f>IFERROR(_xlfn.XLOOKUP(tb_C103[[#This Row],[OS]],[1]!tb_C101[OS],[1]!tb_C101[DATA_ABERTURA]),0)</f>
        <v>45693.548356481479</v>
      </c>
      <c r="M9146" s="7" t="str">
        <f>IFERROR(_xlfn.XLOOKUP(tb_C103[[#This Row],[OS]],[1]!tb_C101[OS],[1]!tb_C101[SITUACAO_OS]),0)</f>
        <v>F</v>
      </c>
      <c r="N9146" t="str">
        <f>_xlfn.XLOOKUP(tb_C103[[#This Row],[OS]],[1]!tb_C101[OS],[1]!tb_C101[OFICINA])</f>
        <v>Mecanico</v>
      </c>
      <c r="O9146" s="14">
        <f>tb_C103[[#This Row],[FIM]] - tb_C103[[#This Row],[INICIO]]</f>
        <v>0.375</v>
      </c>
    </row>
    <row r="9147" spans="1:15" x14ac:dyDescent="0.25">
      <c r="A9147" t="s">
        <v>4080</v>
      </c>
      <c r="B9147">
        <v>4938</v>
      </c>
      <c r="C9147">
        <v>3</v>
      </c>
      <c r="D9147" t="s">
        <v>8673</v>
      </c>
      <c r="E9147" s="9">
        <v>45694.333333333336</v>
      </c>
      <c r="F9147" s="9">
        <v>45694.708333333336</v>
      </c>
      <c r="G9147">
        <v>116</v>
      </c>
      <c r="H9147" t="s">
        <v>290</v>
      </c>
      <c r="I9147" t="s">
        <v>184</v>
      </c>
      <c r="J9147" t="s">
        <v>8671</v>
      </c>
      <c r="K9147" s="9">
        <v>45713.516747685186</v>
      </c>
      <c r="L9147" s="13">
        <f>IFERROR(_xlfn.XLOOKUP(tb_C103[[#This Row],[OS]],[1]!tb_C101[OS],[1]!tb_C101[DATA_ABERTURA]),0)</f>
        <v>45693.548356481479</v>
      </c>
      <c r="M9147" s="7" t="str">
        <f>IFERROR(_xlfn.XLOOKUP(tb_C103[[#This Row],[OS]],[1]!tb_C101[OS],[1]!tb_C101[SITUACAO_OS]),0)</f>
        <v>F</v>
      </c>
      <c r="N9147" t="str">
        <f>_xlfn.XLOOKUP(tb_C103[[#This Row],[OS]],[1]!tb_C101[OS],[1]!tb_C101[OFICINA])</f>
        <v>Mecanico</v>
      </c>
      <c r="O9147" s="14">
        <f>tb_C103[[#This Row],[FIM]] - tb_C103[[#This Row],[INICIO]]</f>
        <v>0.375</v>
      </c>
    </row>
    <row r="9148" spans="1:15" x14ac:dyDescent="0.25">
      <c r="A9148" t="s">
        <v>5446</v>
      </c>
      <c r="B9148">
        <v>4938</v>
      </c>
      <c r="C9148">
        <v>3</v>
      </c>
      <c r="D9148" t="s">
        <v>8673</v>
      </c>
      <c r="E9148" s="9">
        <v>45694.333333333336</v>
      </c>
      <c r="F9148" s="9">
        <v>45694.708333333336</v>
      </c>
      <c r="G9148">
        <v>116</v>
      </c>
      <c r="H9148" t="s">
        <v>290</v>
      </c>
      <c r="I9148" t="s">
        <v>184</v>
      </c>
      <c r="J9148" t="s">
        <v>8671</v>
      </c>
      <c r="K9148" s="9">
        <v>45713.516747685186</v>
      </c>
      <c r="L9148" s="13">
        <f>IFERROR(_xlfn.XLOOKUP(tb_C103[[#This Row],[OS]],[1]!tb_C101[OS],[1]!tb_C101[DATA_ABERTURA]),0)</f>
        <v>45693.548356481479</v>
      </c>
      <c r="M9148" s="7" t="str">
        <f>IFERROR(_xlfn.XLOOKUP(tb_C103[[#This Row],[OS]],[1]!tb_C101[OS],[1]!tb_C101[SITUACAO_OS]),0)</f>
        <v>F</v>
      </c>
      <c r="N9148" t="str">
        <f>_xlfn.XLOOKUP(tb_C103[[#This Row],[OS]],[1]!tb_C101[OS],[1]!tb_C101[OFICINA])</f>
        <v>Mecanico</v>
      </c>
      <c r="O9148" s="14">
        <f>tb_C103[[#This Row],[FIM]] - tb_C103[[#This Row],[INICIO]]</f>
        <v>0.375</v>
      </c>
    </row>
    <row r="9149" spans="1:15" x14ac:dyDescent="0.25">
      <c r="A9149" t="s">
        <v>6398</v>
      </c>
      <c r="B9149">
        <v>4938</v>
      </c>
      <c r="C9149">
        <v>3</v>
      </c>
      <c r="D9149" t="s">
        <v>8673</v>
      </c>
      <c r="E9149" s="9">
        <v>45693.458333333336</v>
      </c>
      <c r="F9149" s="9">
        <v>45693.729166666664</v>
      </c>
      <c r="G9149">
        <v>116</v>
      </c>
      <c r="H9149" t="s">
        <v>290</v>
      </c>
      <c r="I9149" t="s">
        <v>184</v>
      </c>
      <c r="J9149" t="s">
        <v>8671</v>
      </c>
      <c r="K9149" s="9">
        <v>45713.516747685186</v>
      </c>
      <c r="L9149" s="13">
        <f>IFERROR(_xlfn.XLOOKUP(tb_C103[[#This Row],[OS]],[1]!tb_C101[OS],[1]!tb_C101[DATA_ABERTURA]),0)</f>
        <v>45693.548356481479</v>
      </c>
      <c r="M9149" s="7" t="str">
        <f>IFERROR(_xlfn.XLOOKUP(tb_C103[[#This Row],[OS]],[1]!tb_C101[OS],[1]!tb_C101[SITUACAO_OS]),0)</f>
        <v>F</v>
      </c>
      <c r="N9149" t="str">
        <f>_xlfn.XLOOKUP(tb_C103[[#This Row],[OS]],[1]!tb_C101[OS],[1]!tb_C101[OFICINA])</f>
        <v>Mecanico</v>
      </c>
      <c r="O9149" s="14">
        <f>tb_C103[[#This Row],[FIM]] - tb_C103[[#This Row],[INICIO]]</f>
        <v>0.27083333332848269</v>
      </c>
    </row>
    <row r="9150" spans="1:15" x14ac:dyDescent="0.25">
      <c r="A9150" t="s">
        <v>1764</v>
      </c>
      <c r="B9150">
        <v>4938</v>
      </c>
      <c r="C9150">
        <v>3</v>
      </c>
      <c r="D9150" t="s">
        <v>8673</v>
      </c>
      <c r="E9150" s="9">
        <v>45693.458333333336</v>
      </c>
      <c r="F9150" s="9">
        <v>45693.729166666664</v>
      </c>
      <c r="G9150">
        <v>116</v>
      </c>
      <c r="H9150" t="s">
        <v>290</v>
      </c>
      <c r="I9150" t="s">
        <v>184</v>
      </c>
      <c r="J9150" t="s">
        <v>8671</v>
      </c>
      <c r="K9150" s="9">
        <v>45713.516747685186</v>
      </c>
      <c r="L9150" s="13">
        <f>IFERROR(_xlfn.XLOOKUP(tb_C103[[#This Row],[OS]],[1]!tb_C101[OS],[1]!tb_C101[DATA_ABERTURA]),0)</f>
        <v>45693.548356481479</v>
      </c>
      <c r="M9150" s="7" t="str">
        <f>IFERROR(_xlfn.XLOOKUP(tb_C103[[#This Row],[OS]],[1]!tb_C101[OS],[1]!tb_C101[SITUACAO_OS]),0)</f>
        <v>F</v>
      </c>
      <c r="N9150" t="str">
        <f>_xlfn.XLOOKUP(tb_C103[[#This Row],[OS]],[1]!tb_C101[OS],[1]!tb_C101[OFICINA])</f>
        <v>Mecanico</v>
      </c>
      <c r="O9150" s="14">
        <f>tb_C103[[#This Row],[FIM]] - tb_C103[[#This Row],[INICIO]]</f>
        <v>0.27083333332848269</v>
      </c>
    </row>
    <row r="9151" spans="1:15" x14ac:dyDescent="0.25">
      <c r="A9151" t="s">
        <v>4080</v>
      </c>
      <c r="B9151">
        <v>4938</v>
      </c>
      <c r="C9151">
        <v>3</v>
      </c>
      <c r="D9151" t="s">
        <v>8673</v>
      </c>
      <c r="E9151" s="9">
        <v>45693.458333333336</v>
      </c>
      <c r="F9151" s="9">
        <v>45693.729166666664</v>
      </c>
      <c r="G9151">
        <v>116</v>
      </c>
      <c r="H9151" t="s">
        <v>290</v>
      </c>
      <c r="I9151" t="s">
        <v>184</v>
      </c>
      <c r="J9151" t="s">
        <v>8671</v>
      </c>
      <c r="K9151" s="9">
        <v>45713.516747685186</v>
      </c>
      <c r="L9151" s="13">
        <f>IFERROR(_xlfn.XLOOKUP(tb_C103[[#This Row],[OS]],[1]!tb_C101[OS],[1]!tb_C101[DATA_ABERTURA]),0)</f>
        <v>45693.548356481479</v>
      </c>
      <c r="M9151" s="7" t="str">
        <f>IFERROR(_xlfn.XLOOKUP(tb_C103[[#This Row],[OS]],[1]!tb_C101[OS],[1]!tb_C101[SITUACAO_OS]),0)</f>
        <v>F</v>
      </c>
      <c r="N9151" t="str">
        <f>_xlfn.XLOOKUP(tb_C103[[#This Row],[OS]],[1]!tb_C101[OS],[1]!tb_C101[OFICINA])</f>
        <v>Mecanico</v>
      </c>
      <c r="O9151" s="14">
        <f>tb_C103[[#This Row],[FIM]] - tb_C103[[#This Row],[INICIO]]</f>
        <v>0.27083333332848269</v>
      </c>
    </row>
    <row r="9152" spans="1:15" x14ac:dyDescent="0.25">
      <c r="A9152" t="s">
        <v>5446</v>
      </c>
      <c r="B9152">
        <v>4938</v>
      </c>
      <c r="C9152">
        <v>3</v>
      </c>
      <c r="D9152" t="s">
        <v>8673</v>
      </c>
      <c r="E9152" s="9">
        <v>45693.458333333336</v>
      </c>
      <c r="F9152" s="9">
        <v>45693.729166666664</v>
      </c>
      <c r="G9152">
        <v>116</v>
      </c>
      <c r="H9152" t="s">
        <v>290</v>
      </c>
      <c r="I9152" t="s">
        <v>184</v>
      </c>
      <c r="J9152" t="s">
        <v>8671</v>
      </c>
      <c r="K9152" s="9">
        <v>45713.516747685186</v>
      </c>
      <c r="L9152" s="13">
        <f>IFERROR(_xlfn.XLOOKUP(tb_C103[[#This Row],[OS]],[1]!tb_C101[OS],[1]!tb_C101[DATA_ABERTURA]),0)</f>
        <v>45693.548356481479</v>
      </c>
      <c r="M9152" s="7" t="str">
        <f>IFERROR(_xlfn.XLOOKUP(tb_C103[[#This Row],[OS]],[1]!tb_C101[OS],[1]!tb_C101[SITUACAO_OS]),0)</f>
        <v>F</v>
      </c>
      <c r="N9152" t="str">
        <f>_xlfn.XLOOKUP(tb_C103[[#This Row],[OS]],[1]!tb_C101[OS],[1]!tb_C101[OFICINA])</f>
        <v>Mecanico</v>
      </c>
      <c r="O9152" s="14">
        <f>tb_C103[[#This Row],[FIM]] - tb_C103[[#This Row],[INICIO]]</f>
        <v>0.27083333332848269</v>
      </c>
    </row>
    <row r="9153" spans="1:15" x14ac:dyDescent="0.25">
      <c r="A9153" t="s">
        <v>6398</v>
      </c>
      <c r="B9153">
        <v>4938</v>
      </c>
      <c r="C9153">
        <v>3</v>
      </c>
      <c r="D9153" t="s">
        <v>8673</v>
      </c>
      <c r="E9153" s="9">
        <v>45694.333333333336</v>
      </c>
      <c r="F9153" s="9">
        <v>45694.708333333336</v>
      </c>
      <c r="G9153">
        <v>116</v>
      </c>
      <c r="H9153" t="s">
        <v>290</v>
      </c>
      <c r="I9153" t="s">
        <v>184</v>
      </c>
      <c r="J9153" t="s">
        <v>8671</v>
      </c>
      <c r="K9153" s="9">
        <v>45713.516747685186</v>
      </c>
      <c r="L9153" s="13">
        <f>IFERROR(_xlfn.XLOOKUP(tb_C103[[#This Row],[OS]],[1]!tb_C101[OS],[1]!tb_C101[DATA_ABERTURA]),0)</f>
        <v>45693.548356481479</v>
      </c>
      <c r="M9153" s="7" t="str">
        <f>IFERROR(_xlfn.XLOOKUP(tb_C103[[#This Row],[OS]],[1]!tb_C101[OS],[1]!tb_C101[SITUACAO_OS]),0)</f>
        <v>F</v>
      </c>
      <c r="N9153" t="str">
        <f>_xlfn.XLOOKUP(tb_C103[[#This Row],[OS]],[1]!tb_C101[OS],[1]!tb_C101[OFICINA])</f>
        <v>Mecanico</v>
      </c>
      <c r="O9153" s="14">
        <f>tb_C103[[#This Row],[FIM]] - tb_C103[[#This Row],[INICIO]]</f>
        <v>0.375</v>
      </c>
    </row>
    <row r="9154" spans="1:15" x14ac:dyDescent="0.25">
      <c r="A9154" t="s">
        <v>1764</v>
      </c>
      <c r="B9154">
        <v>4938</v>
      </c>
      <c r="C9154">
        <v>3</v>
      </c>
      <c r="D9154" t="s">
        <v>8673</v>
      </c>
      <c r="E9154" s="9">
        <v>45694.333333333336</v>
      </c>
      <c r="F9154" s="9">
        <v>45694.708333333336</v>
      </c>
      <c r="G9154">
        <v>116</v>
      </c>
      <c r="H9154" t="s">
        <v>290</v>
      </c>
      <c r="I9154" t="s">
        <v>184</v>
      </c>
      <c r="J9154" t="s">
        <v>8671</v>
      </c>
      <c r="K9154" s="9">
        <v>45713.516747685186</v>
      </c>
      <c r="L9154" s="13">
        <f>IFERROR(_xlfn.XLOOKUP(tb_C103[[#This Row],[OS]],[1]!tb_C101[OS],[1]!tb_C101[DATA_ABERTURA]),0)</f>
        <v>45693.548356481479</v>
      </c>
      <c r="M9154" s="7" t="str">
        <f>IFERROR(_xlfn.XLOOKUP(tb_C103[[#This Row],[OS]],[1]!tb_C101[OS],[1]!tb_C101[SITUACAO_OS]),0)</f>
        <v>F</v>
      </c>
      <c r="N9154" t="str">
        <f>_xlfn.XLOOKUP(tb_C103[[#This Row],[OS]],[1]!tb_C101[OS],[1]!tb_C101[OFICINA])</f>
        <v>Mecanico</v>
      </c>
      <c r="O9154" s="14">
        <f>tb_C103[[#This Row],[FIM]] - tb_C103[[#This Row],[INICIO]]</f>
        <v>0.375</v>
      </c>
    </row>
    <row r="9155" spans="1:15" x14ac:dyDescent="0.25">
      <c r="A9155" t="s">
        <v>4080</v>
      </c>
      <c r="B9155">
        <v>4938</v>
      </c>
      <c r="C9155">
        <v>3</v>
      </c>
      <c r="D9155" t="s">
        <v>8673</v>
      </c>
      <c r="E9155" s="9">
        <v>45694.333333333336</v>
      </c>
      <c r="F9155" s="9">
        <v>45694.708333333336</v>
      </c>
      <c r="G9155">
        <v>116</v>
      </c>
      <c r="H9155" t="s">
        <v>290</v>
      </c>
      <c r="I9155" t="s">
        <v>184</v>
      </c>
      <c r="J9155" t="s">
        <v>8671</v>
      </c>
      <c r="K9155" s="9">
        <v>45713.516747685186</v>
      </c>
      <c r="L9155" s="13">
        <f>IFERROR(_xlfn.XLOOKUP(tb_C103[[#This Row],[OS]],[1]!tb_C101[OS],[1]!tb_C101[DATA_ABERTURA]),0)</f>
        <v>45693.548356481479</v>
      </c>
      <c r="M9155" s="7" t="str">
        <f>IFERROR(_xlfn.XLOOKUP(tb_C103[[#This Row],[OS]],[1]!tb_C101[OS],[1]!tb_C101[SITUACAO_OS]),0)</f>
        <v>F</v>
      </c>
      <c r="N9155" t="str">
        <f>_xlfn.XLOOKUP(tb_C103[[#This Row],[OS]],[1]!tb_C101[OS],[1]!tb_C101[OFICINA])</f>
        <v>Mecanico</v>
      </c>
      <c r="O9155" s="14">
        <f>tb_C103[[#This Row],[FIM]] - tb_C103[[#This Row],[INICIO]]</f>
        <v>0.375</v>
      </c>
    </row>
    <row r="9156" spans="1:15" x14ac:dyDescent="0.25">
      <c r="A9156" t="s">
        <v>5446</v>
      </c>
      <c r="B9156">
        <v>4938</v>
      </c>
      <c r="C9156">
        <v>3</v>
      </c>
      <c r="D9156" t="s">
        <v>8673</v>
      </c>
      <c r="E9156" s="9">
        <v>45694.333333333336</v>
      </c>
      <c r="F9156" s="9">
        <v>45694.708333333336</v>
      </c>
      <c r="G9156">
        <v>116</v>
      </c>
      <c r="H9156" t="s">
        <v>290</v>
      </c>
      <c r="I9156" t="s">
        <v>184</v>
      </c>
      <c r="J9156" t="s">
        <v>8671</v>
      </c>
      <c r="K9156" s="9">
        <v>45713.516747685186</v>
      </c>
      <c r="L9156" s="13">
        <f>IFERROR(_xlfn.XLOOKUP(tb_C103[[#This Row],[OS]],[1]!tb_C101[OS],[1]!tb_C101[DATA_ABERTURA]),0)</f>
        <v>45693.548356481479</v>
      </c>
      <c r="M9156" s="7" t="str">
        <f>IFERROR(_xlfn.XLOOKUP(tb_C103[[#This Row],[OS]],[1]!tb_C101[OS],[1]!tb_C101[SITUACAO_OS]),0)</f>
        <v>F</v>
      </c>
      <c r="N9156" t="str">
        <f>_xlfn.XLOOKUP(tb_C103[[#This Row],[OS]],[1]!tb_C101[OS],[1]!tb_C101[OFICINA])</f>
        <v>Mecanico</v>
      </c>
      <c r="O9156" s="14">
        <f>tb_C103[[#This Row],[FIM]] - tb_C103[[#This Row],[INICIO]]</f>
        <v>0.375</v>
      </c>
    </row>
    <row r="9157" spans="1:15" x14ac:dyDescent="0.25">
      <c r="A9157" t="s">
        <v>6398</v>
      </c>
      <c r="B9157">
        <v>4938</v>
      </c>
      <c r="C9157">
        <v>3</v>
      </c>
      <c r="D9157" t="s">
        <v>8673</v>
      </c>
      <c r="E9157" s="9">
        <v>45693.458333333336</v>
      </c>
      <c r="F9157" s="9">
        <v>45693.729166666664</v>
      </c>
      <c r="G9157">
        <v>116</v>
      </c>
      <c r="H9157" t="s">
        <v>290</v>
      </c>
      <c r="I9157" t="s">
        <v>184</v>
      </c>
      <c r="J9157" t="s">
        <v>8671</v>
      </c>
      <c r="K9157" s="9">
        <v>45713.516747685186</v>
      </c>
      <c r="L9157" s="13">
        <f>IFERROR(_xlfn.XLOOKUP(tb_C103[[#This Row],[OS]],[1]!tb_C101[OS],[1]!tb_C101[DATA_ABERTURA]),0)</f>
        <v>45693.548356481479</v>
      </c>
      <c r="M9157" s="7" t="str">
        <f>IFERROR(_xlfn.XLOOKUP(tb_C103[[#This Row],[OS]],[1]!tb_C101[OS],[1]!tb_C101[SITUACAO_OS]),0)</f>
        <v>F</v>
      </c>
      <c r="N9157" t="str">
        <f>_xlfn.XLOOKUP(tb_C103[[#This Row],[OS]],[1]!tb_C101[OS],[1]!tb_C101[OFICINA])</f>
        <v>Mecanico</v>
      </c>
      <c r="O9157" s="14">
        <f>tb_C103[[#This Row],[FIM]] - tb_C103[[#This Row],[INICIO]]</f>
        <v>0.27083333332848269</v>
      </c>
    </row>
    <row r="9158" spans="1:15" x14ac:dyDescent="0.25">
      <c r="A9158" t="s">
        <v>1764</v>
      </c>
      <c r="B9158">
        <v>4938</v>
      </c>
      <c r="C9158">
        <v>3</v>
      </c>
      <c r="D9158" t="s">
        <v>8673</v>
      </c>
      <c r="E9158" s="9">
        <v>45693.458333333336</v>
      </c>
      <c r="F9158" s="9">
        <v>45693.729166666664</v>
      </c>
      <c r="G9158">
        <v>116</v>
      </c>
      <c r="H9158" t="s">
        <v>290</v>
      </c>
      <c r="I9158" t="s">
        <v>184</v>
      </c>
      <c r="J9158" t="s">
        <v>8671</v>
      </c>
      <c r="K9158" s="9">
        <v>45713.516747685186</v>
      </c>
      <c r="L9158" s="13">
        <f>IFERROR(_xlfn.XLOOKUP(tb_C103[[#This Row],[OS]],[1]!tb_C101[OS],[1]!tb_C101[DATA_ABERTURA]),0)</f>
        <v>45693.548356481479</v>
      </c>
      <c r="M9158" s="7" t="str">
        <f>IFERROR(_xlfn.XLOOKUP(tb_C103[[#This Row],[OS]],[1]!tb_C101[OS],[1]!tb_C101[SITUACAO_OS]),0)</f>
        <v>F</v>
      </c>
      <c r="N9158" t="str">
        <f>_xlfn.XLOOKUP(tb_C103[[#This Row],[OS]],[1]!tb_C101[OS],[1]!tb_C101[OFICINA])</f>
        <v>Mecanico</v>
      </c>
      <c r="O9158" s="14">
        <f>tb_C103[[#This Row],[FIM]] - tb_C103[[#This Row],[INICIO]]</f>
        <v>0.27083333332848269</v>
      </c>
    </row>
    <row r="9159" spans="1:15" x14ac:dyDescent="0.25">
      <c r="A9159" t="s">
        <v>4080</v>
      </c>
      <c r="B9159">
        <v>4938</v>
      </c>
      <c r="C9159">
        <v>3</v>
      </c>
      <c r="D9159" t="s">
        <v>8673</v>
      </c>
      <c r="E9159" s="9">
        <v>45693.458333333336</v>
      </c>
      <c r="F9159" s="9">
        <v>45693.729166666664</v>
      </c>
      <c r="G9159">
        <v>116</v>
      </c>
      <c r="H9159" t="s">
        <v>290</v>
      </c>
      <c r="I9159" t="s">
        <v>184</v>
      </c>
      <c r="J9159" t="s">
        <v>8671</v>
      </c>
      <c r="K9159" s="9">
        <v>45713.516747685186</v>
      </c>
      <c r="L9159" s="13">
        <f>IFERROR(_xlfn.XLOOKUP(tb_C103[[#This Row],[OS]],[1]!tb_C101[OS],[1]!tb_C101[DATA_ABERTURA]),0)</f>
        <v>45693.548356481479</v>
      </c>
      <c r="M9159" s="7" t="str">
        <f>IFERROR(_xlfn.XLOOKUP(tb_C103[[#This Row],[OS]],[1]!tb_C101[OS],[1]!tb_C101[SITUACAO_OS]),0)</f>
        <v>F</v>
      </c>
      <c r="N9159" t="str">
        <f>_xlfn.XLOOKUP(tb_C103[[#This Row],[OS]],[1]!tb_C101[OS],[1]!tb_C101[OFICINA])</f>
        <v>Mecanico</v>
      </c>
      <c r="O9159" s="14">
        <f>tb_C103[[#This Row],[FIM]] - tb_C103[[#This Row],[INICIO]]</f>
        <v>0.27083333332848269</v>
      </c>
    </row>
    <row r="9160" spans="1:15" x14ac:dyDescent="0.25">
      <c r="A9160" t="s">
        <v>5446</v>
      </c>
      <c r="B9160">
        <v>4938</v>
      </c>
      <c r="C9160">
        <v>3</v>
      </c>
      <c r="D9160" t="s">
        <v>8673</v>
      </c>
      <c r="E9160" s="9">
        <v>45693.458333333336</v>
      </c>
      <c r="F9160" s="9">
        <v>45693.729166666664</v>
      </c>
      <c r="G9160">
        <v>116</v>
      </c>
      <c r="H9160" t="s">
        <v>290</v>
      </c>
      <c r="I9160" t="s">
        <v>184</v>
      </c>
      <c r="J9160" t="s">
        <v>8671</v>
      </c>
      <c r="K9160" s="9">
        <v>45713.516747685186</v>
      </c>
      <c r="L9160" s="13">
        <f>IFERROR(_xlfn.XLOOKUP(tb_C103[[#This Row],[OS]],[1]!tb_C101[OS],[1]!tb_C101[DATA_ABERTURA]),0)</f>
        <v>45693.548356481479</v>
      </c>
      <c r="M9160" s="7" t="str">
        <f>IFERROR(_xlfn.XLOOKUP(tb_C103[[#This Row],[OS]],[1]!tb_C101[OS],[1]!tb_C101[SITUACAO_OS]),0)</f>
        <v>F</v>
      </c>
      <c r="N9160" t="str">
        <f>_xlfn.XLOOKUP(tb_C103[[#This Row],[OS]],[1]!tb_C101[OS],[1]!tb_C101[OFICINA])</f>
        <v>Mecanico</v>
      </c>
      <c r="O9160" s="14">
        <f>tb_C103[[#This Row],[FIM]] - tb_C103[[#This Row],[INICIO]]</f>
        <v>0.27083333332848269</v>
      </c>
    </row>
    <row r="9161" spans="1:15" x14ac:dyDescent="0.25">
      <c r="A9161" t="s">
        <v>6398</v>
      </c>
      <c r="B9161">
        <v>4938</v>
      </c>
      <c r="C9161">
        <v>3</v>
      </c>
      <c r="D9161" t="s">
        <v>8673</v>
      </c>
      <c r="E9161" s="9">
        <v>45694.333333333336</v>
      </c>
      <c r="F9161" s="9">
        <v>45694.708333333336</v>
      </c>
      <c r="G9161">
        <v>116</v>
      </c>
      <c r="H9161" t="s">
        <v>290</v>
      </c>
      <c r="I9161" t="s">
        <v>184</v>
      </c>
      <c r="J9161" t="s">
        <v>8671</v>
      </c>
      <c r="K9161" s="9">
        <v>45713.516747685186</v>
      </c>
      <c r="L9161" s="13">
        <f>IFERROR(_xlfn.XLOOKUP(tb_C103[[#This Row],[OS]],[1]!tb_C101[OS],[1]!tb_C101[DATA_ABERTURA]),0)</f>
        <v>45693.548356481479</v>
      </c>
      <c r="M9161" s="7" t="str">
        <f>IFERROR(_xlfn.XLOOKUP(tb_C103[[#This Row],[OS]],[1]!tb_C101[OS],[1]!tb_C101[SITUACAO_OS]),0)</f>
        <v>F</v>
      </c>
      <c r="N9161" t="str">
        <f>_xlfn.XLOOKUP(tb_C103[[#This Row],[OS]],[1]!tb_C101[OS],[1]!tb_C101[OFICINA])</f>
        <v>Mecanico</v>
      </c>
      <c r="O9161" s="14">
        <f>tb_C103[[#This Row],[FIM]] - tb_C103[[#This Row],[INICIO]]</f>
        <v>0.375</v>
      </c>
    </row>
    <row r="9162" spans="1:15" x14ac:dyDescent="0.25">
      <c r="A9162" t="s">
        <v>1764</v>
      </c>
      <c r="B9162">
        <v>4938</v>
      </c>
      <c r="C9162">
        <v>3</v>
      </c>
      <c r="D9162" t="s">
        <v>8673</v>
      </c>
      <c r="E9162" s="9">
        <v>45694.333333333336</v>
      </c>
      <c r="F9162" s="9">
        <v>45694.708333333336</v>
      </c>
      <c r="G9162">
        <v>116</v>
      </c>
      <c r="H9162" t="s">
        <v>290</v>
      </c>
      <c r="I9162" t="s">
        <v>184</v>
      </c>
      <c r="J9162" t="s">
        <v>8671</v>
      </c>
      <c r="K9162" s="9">
        <v>45713.516747685186</v>
      </c>
      <c r="L9162" s="13">
        <f>IFERROR(_xlfn.XLOOKUP(tb_C103[[#This Row],[OS]],[1]!tb_C101[OS],[1]!tb_C101[DATA_ABERTURA]),0)</f>
        <v>45693.548356481479</v>
      </c>
      <c r="M9162" s="7" t="str">
        <f>IFERROR(_xlfn.XLOOKUP(tb_C103[[#This Row],[OS]],[1]!tb_C101[OS],[1]!tb_C101[SITUACAO_OS]),0)</f>
        <v>F</v>
      </c>
      <c r="N9162" t="str">
        <f>_xlfn.XLOOKUP(tb_C103[[#This Row],[OS]],[1]!tb_C101[OS],[1]!tb_C101[OFICINA])</f>
        <v>Mecanico</v>
      </c>
      <c r="O9162" s="14">
        <f>tb_C103[[#This Row],[FIM]] - tb_C103[[#This Row],[INICIO]]</f>
        <v>0.375</v>
      </c>
    </row>
    <row r="9163" spans="1:15" x14ac:dyDescent="0.25">
      <c r="A9163" t="s">
        <v>4080</v>
      </c>
      <c r="B9163">
        <v>4938</v>
      </c>
      <c r="C9163">
        <v>3</v>
      </c>
      <c r="D9163" t="s">
        <v>8673</v>
      </c>
      <c r="E9163" s="9">
        <v>45694.333333333336</v>
      </c>
      <c r="F9163" s="9">
        <v>45694.708333333336</v>
      </c>
      <c r="G9163">
        <v>116</v>
      </c>
      <c r="H9163" t="s">
        <v>290</v>
      </c>
      <c r="I9163" t="s">
        <v>184</v>
      </c>
      <c r="J9163" t="s">
        <v>8671</v>
      </c>
      <c r="K9163" s="9">
        <v>45713.516747685186</v>
      </c>
      <c r="L9163" s="13">
        <f>IFERROR(_xlfn.XLOOKUP(tb_C103[[#This Row],[OS]],[1]!tb_C101[OS],[1]!tb_C101[DATA_ABERTURA]),0)</f>
        <v>45693.548356481479</v>
      </c>
      <c r="M9163" s="7" t="str">
        <f>IFERROR(_xlfn.XLOOKUP(tb_C103[[#This Row],[OS]],[1]!tb_C101[OS],[1]!tb_C101[SITUACAO_OS]),0)</f>
        <v>F</v>
      </c>
      <c r="N9163" t="str">
        <f>_xlfn.XLOOKUP(tb_C103[[#This Row],[OS]],[1]!tb_C101[OS],[1]!tb_C101[OFICINA])</f>
        <v>Mecanico</v>
      </c>
      <c r="O9163" s="14">
        <f>tb_C103[[#This Row],[FIM]] - tb_C103[[#This Row],[INICIO]]</f>
        <v>0.375</v>
      </c>
    </row>
    <row r="9164" spans="1:15" x14ac:dyDescent="0.25">
      <c r="A9164" t="s">
        <v>5446</v>
      </c>
      <c r="B9164">
        <v>4938</v>
      </c>
      <c r="C9164">
        <v>3</v>
      </c>
      <c r="D9164" t="s">
        <v>8673</v>
      </c>
      <c r="E9164" s="9">
        <v>45694.333333333336</v>
      </c>
      <c r="F9164" s="9">
        <v>45694.708333333336</v>
      </c>
      <c r="G9164">
        <v>116</v>
      </c>
      <c r="H9164" t="s">
        <v>290</v>
      </c>
      <c r="I9164" t="s">
        <v>184</v>
      </c>
      <c r="J9164" t="s">
        <v>8671</v>
      </c>
      <c r="K9164" s="9">
        <v>45713.516747685186</v>
      </c>
      <c r="L9164" s="13">
        <f>IFERROR(_xlfn.XLOOKUP(tb_C103[[#This Row],[OS]],[1]!tb_C101[OS],[1]!tb_C101[DATA_ABERTURA]),0)</f>
        <v>45693.548356481479</v>
      </c>
      <c r="M9164" s="7" t="str">
        <f>IFERROR(_xlfn.XLOOKUP(tb_C103[[#This Row],[OS]],[1]!tb_C101[OS],[1]!tb_C101[SITUACAO_OS]),0)</f>
        <v>F</v>
      </c>
      <c r="N9164" t="str">
        <f>_xlfn.XLOOKUP(tb_C103[[#This Row],[OS]],[1]!tb_C101[OS],[1]!tb_C101[OFICINA])</f>
        <v>Mecanico</v>
      </c>
      <c r="O9164" s="14">
        <f>tb_C103[[#This Row],[FIM]] - tb_C103[[#This Row],[INICIO]]</f>
        <v>0.375</v>
      </c>
    </row>
    <row r="9165" spans="1:15" x14ac:dyDescent="0.25">
      <c r="B9165">
        <v>4939</v>
      </c>
      <c r="C9165">
        <v>3</v>
      </c>
      <c r="D9165" t="s">
        <v>8673</v>
      </c>
      <c r="E9165" s="9"/>
      <c r="F9165" s="9"/>
      <c r="G9165">
        <v>115</v>
      </c>
      <c r="H9165" t="s">
        <v>197</v>
      </c>
      <c r="I9165" t="s">
        <v>184</v>
      </c>
      <c r="J9165" t="s">
        <v>8671</v>
      </c>
      <c r="K9165" s="9"/>
      <c r="L9165" s="13">
        <f>IFERROR(_xlfn.XLOOKUP(tb_C103[[#This Row],[OS]],[1]!tb_C101[OS],[1]!tb_C101[DATA_ABERTURA]),0)</f>
        <v>45693.549490740741</v>
      </c>
      <c r="M9165" s="7" t="str">
        <f>IFERROR(_xlfn.XLOOKUP(tb_C103[[#This Row],[OS]],[1]!tb_C101[OS],[1]!tb_C101[SITUACAO_OS]),0)</f>
        <v>A</v>
      </c>
      <c r="N9165" t="str">
        <f>_xlfn.XLOOKUP(tb_C103[[#This Row],[OS]],[1]!tb_C101[OS],[1]!tb_C101[OFICINA])</f>
        <v>Mecanico</v>
      </c>
      <c r="O9165" s="14">
        <f>tb_C103[[#This Row],[FIM]] - tb_C103[[#This Row],[INICIO]]</f>
        <v>0</v>
      </c>
    </row>
    <row r="9166" spans="1:15" x14ac:dyDescent="0.25">
      <c r="A9166" t="s">
        <v>6459</v>
      </c>
      <c r="B9166">
        <v>4940</v>
      </c>
      <c r="C9166">
        <v>3</v>
      </c>
      <c r="D9166" t="s">
        <v>8673</v>
      </c>
      <c r="E9166" s="9">
        <v>45693.555555555555</v>
      </c>
      <c r="F9166" s="9">
        <v>45693.659722222219</v>
      </c>
      <c r="G9166">
        <v>118</v>
      </c>
      <c r="H9166" t="s">
        <v>1349</v>
      </c>
      <c r="I9166" t="s">
        <v>184</v>
      </c>
      <c r="J9166" t="s">
        <v>8674</v>
      </c>
      <c r="K9166" s="9">
        <v>45722.580451388887</v>
      </c>
      <c r="L9166" s="13">
        <f>IFERROR(_xlfn.XLOOKUP(tb_C103[[#This Row],[OS]],[1]!tb_C101[OS],[1]!tb_C101[DATA_ABERTURA]),0)</f>
        <v>45693.550925925927</v>
      </c>
      <c r="M9166" s="7" t="str">
        <f>IFERROR(_xlfn.XLOOKUP(tb_C103[[#This Row],[OS]],[1]!tb_C101[OS],[1]!tb_C101[SITUACAO_OS]),0)</f>
        <v>F</v>
      </c>
      <c r="N9166" t="str">
        <f>_xlfn.XLOOKUP(tb_C103[[#This Row],[OS]],[1]!tb_C101[OS],[1]!tb_C101[OFICINA])</f>
        <v>Eletrico</v>
      </c>
      <c r="O9166" s="14">
        <f>tb_C103[[#This Row],[FIM]] - tb_C103[[#This Row],[INICIO]]</f>
        <v>0.10416666666424135</v>
      </c>
    </row>
    <row r="9167" spans="1:15" x14ac:dyDescent="0.25">
      <c r="B9167">
        <v>4941</v>
      </c>
      <c r="C9167">
        <v>3</v>
      </c>
      <c r="D9167" t="s">
        <v>8673</v>
      </c>
      <c r="E9167" s="9"/>
      <c r="F9167" s="9"/>
      <c r="G9167">
        <v>116</v>
      </c>
      <c r="H9167" t="s">
        <v>290</v>
      </c>
      <c r="I9167" t="s">
        <v>184</v>
      </c>
      <c r="J9167" t="s">
        <v>8682</v>
      </c>
      <c r="K9167" s="9"/>
      <c r="L9167" s="13">
        <f>IFERROR(_xlfn.XLOOKUP(tb_C103[[#This Row],[OS]],[1]!tb_C101[OS],[1]!tb_C101[DATA_ABERTURA]),0)</f>
        <v>45693.579189814816</v>
      </c>
      <c r="M9167" s="7" t="str">
        <f>IFERROR(_xlfn.XLOOKUP(tb_C103[[#This Row],[OS]],[1]!tb_C101[OS],[1]!tb_C101[SITUACAO_OS]),0)</f>
        <v>A</v>
      </c>
      <c r="N9167" t="str">
        <f>_xlfn.XLOOKUP(tb_C103[[#This Row],[OS]],[1]!tb_C101[OS],[1]!tb_C101[OFICINA])</f>
        <v>AUTOMATICO - TROCAR</v>
      </c>
      <c r="O9167" s="14">
        <f>tb_C103[[#This Row],[FIM]] - tb_C103[[#This Row],[INICIO]]</f>
        <v>0</v>
      </c>
    </row>
    <row r="9168" spans="1:15" x14ac:dyDescent="0.25">
      <c r="B9168">
        <v>4942</v>
      </c>
      <c r="C9168">
        <v>3</v>
      </c>
      <c r="D9168" t="s">
        <v>8673</v>
      </c>
      <c r="E9168" s="9"/>
      <c r="F9168" s="9"/>
      <c r="G9168">
        <v>108</v>
      </c>
      <c r="H9168" t="s">
        <v>317</v>
      </c>
      <c r="I9168" t="s">
        <v>184</v>
      </c>
      <c r="J9168" t="s">
        <v>8682</v>
      </c>
      <c r="K9168" s="9"/>
      <c r="L9168" s="13">
        <f>IFERROR(_xlfn.XLOOKUP(tb_C103[[#This Row],[OS]],[1]!tb_C101[OS],[1]!tb_C101[DATA_ABERTURA]),0)</f>
        <v>45693.597546296296</v>
      </c>
      <c r="M9168" s="7" t="str">
        <f>IFERROR(_xlfn.XLOOKUP(tb_C103[[#This Row],[OS]],[1]!tb_C101[OS],[1]!tb_C101[SITUACAO_OS]),0)</f>
        <v>A</v>
      </c>
      <c r="N9168" t="str">
        <f>_xlfn.XLOOKUP(tb_C103[[#This Row],[OS]],[1]!tb_C101[OS],[1]!tb_C101[OFICINA])</f>
        <v>AUTOMATICO - TROCAR</v>
      </c>
      <c r="O9168" s="14">
        <f>tb_C103[[#This Row],[FIM]] - tb_C103[[#This Row],[INICIO]]</f>
        <v>0</v>
      </c>
    </row>
    <row r="9169" spans="1:15" x14ac:dyDescent="0.25">
      <c r="A9169" t="s">
        <v>1764</v>
      </c>
      <c r="B9169">
        <v>4943</v>
      </c>
      <c r="C9169">
        <v>3</v>
      </c>
      <c r="D9169" t="s">
        <v>8673</v>
      </c>
      <c r="E9169" s="9">
        <v>45691.458333333336</v>
      </c>
      <c r="F9169" s="9">
        <v>45691.659722222219</v>
      </c>
      <c r="G9169">
        <v>208</v>
      </c>
      <c r="H9169" t="s">
        <v>4987</v>
      </c>
      <c r="I9169" t="s">
        <v>175</v>
      </c>
      <c r="J9169" t="s">
        <v>8671</v>
      </c>
      <c r="K9169" s="9">
        <v>45699.510300925926</v>
      </c>
      <c r="L9169" s="13">
        <f>IFERROR(_xlfn.XLOOKUP(tb_C103[[#This Row],[OS]],[1]!tb_C101[OS],[1]!tb_C101[DATA_ABERTURA]),0)</f>
        <v>45693.700520833336</v>
      </c>
      <c r="M9169" s="7" t="str">
        <f>IFERROR(_xlfn.XLOOKUP(tb_C103[[#This Row],[OS]],[1]!tb_C101[OS],[1]!tb_C101[SITUACAO_OS]),0)</f>
        <v>F</v>
      </c>
      <c r="N9169" t="str">
        <f>_xlfn.XLOOKUP(tb_C103[[#This Row],[OS]],[1]!tb_C101[OS],[1]!tb_C101[OFICINA])</f>
        <v>Mecanico</v>
      </c>
      <c r="O9169" s="14">
        <f>tb_C103[[#This Row],[FIM]] - tb_C103[[#This Row],[INICIO]]</f>
        <v>0.20138888888322981</v>
      </c>
    </row>
    <row r="9170" spans="1:15" x14ac:dyDescent="0.25">
      <c r="A9170" t="s">
        <v>1764</v>
      </c>
      <c r="B9170">
        <v>4944</v>
      </c>
      <c r="C9170">
        <v>3</v>
      </c>
      <c r="D9170" t="s">
        <v>8673</v>
      </c>
      <c r="E9170" s="9">
        <v>45693.677083333336</v>
      </c>
      <c r="F9170" s="9">
        <v>45693.697916666664</v>
      </c>
      <c r="G9170">
        <v>206</v>
      </c>
      <c r="H9170" t="s">
        <v>793</v>
      </c>
      <c r="I9170" t="s">
        <v>175</v>
      </c>
      <c r="J9170" t="s">
        <v>8671</v>
      </c>
      <c r="K9170" s="9">
        <v>45699.509768518517</v>
      </c>
      <c r="L9170" s="13">
        <f>IFERROR(_xlfn.XLOOKUP(tb_C103[[#This Row],[OS]],[1]!tb_C101[OS],[1]!tb_C101[DATA_ABERTURA]),0)</f>
        <v>45693.701238425929</v>
      </c>
      <c r="M9170" s="7" t="str">
        <f>IFERROR(_xlfn.XLOOKUP(tb_C103[[#This Row],[OS]],[1]!tb_C101[OS],[1]!tb_C101[SITUACAO_OS]),0)</f>
        <v>F</v>
      </c>
      <c r="N9170" t="str">
        <f>_xlfn.XLOOKUP(tb_C103[[#This Row],[OS]],[1]!tb_C101[OS],[1]!tb_C101[OFICINA])</f>
        <v>Mecanico</v>
      </c>
      <c r="O9170" s="14">
        <f>tb_C103[[#This Row],[FIM]] - tb_C103[[#This Row],[INICIO]]</f>
        <v>2.0833333328482695E-2</v>
      </c>
    </row>
    <row r="9171" spans="1:15" x14ac:dyDescent="0.25">
      <c r="B9171">
        <v>4945</v>
      </c>
      <c r="C9171">
        <v>3</v>
      </c>
      <c r="D9171" t="s">
        <v>8673</v>
      </c>
      <c r="E9171" s="9"/>
      <c r="F9171" s="9"/>
      <c r="G9171">
        <v>117</v>
      </c>
      <c r="H9171" t="s">
        <v>354</v>
      </c>
      <c r="I9171" t="s">
        <v>184</v>
      </c>
      <c r="J9171" t="s">
        <v>8682</v>
      </c>
      <c r="K9171" s="9"/>
      <c r="L9171" s="13">
        <f>IFERROR(_xlfn.XLOOKUP(tb_C103[[#This Row],[OS]],[1]!tb_C101[OS],[1]!tb_C101[DATA_ABERTURA]),0)</f>
        <v>45694.276180555556</v>
      </c>
      <c r="M9171" s="7" t="str">
        <f>IFERROR(_xlfn.XLOOKUP(tb_C103[[#This Row],[OS]],[1]!tb_C101[OS],[1]!tb_C101[SITUACAO_OS]),0)</f>
        <v>A</v>
      </c>
      <c r="N9171" t="str">
        <f>_xlfn.XLOOKUP(tb_C103[[#This Row],[OS]],[1]!tb_C101[OS],[1]!tb_C101[OFICINA])</f>
        <v>AUTOMATICO - TROCAR</v>
      </c>
      <c r="O9171" s="14">
        <f>tb_C103[[#This Row],[FIM]] - tb_C103[[#This Row],[INICIO]]</f>
        <v>0</v>
      </c>
    </row>
    <row r="9172" spans="1:15" x14ac:dyDescent="0.25">
      <c r="A9172" t="s">
        <v>1764</v>
      </c>
      <c r="B9172">
        <v>4946</v>
      </c>
      <c r="C9172">
        <v>3</v>
      </c>
      <c r="D9172" t="s">
        <v>8673</v>
      </c>
      <c r="E9172" s="9">
        <v>45688.3125</v>
      </c>
      <c r="F9172" s="9">
        <v>45688.336805555555</v>
      </c>
      <c r="G9172">
        <v>117</v>
      </c>
      <c r="H9172" t="s">
        <v>354</v>
      </c>
      <c r="I9172" t="s">
        <v>184</v>
      </c>
      <c r="J9172" t="s">
        <v>8671</v>
      </c>
      <c r="K9172" s="9">
        <v>45722.580706018518</v>
      </c>
      <c r="L9172" s="13">
        <f>IFERROR(_xlfn.XLOOKUP(tb_C103[[#This Row],[OS]],[1]!tb_C101[OS],[1]!tb_C101[DATA_ABERTURA]),0)</f>
        <v>45694.467326388891</v>
      </c>
      <c r="M9172" s="7" t="str">
        <f>IFERROR(_xlfn.XLOOKUP(tb_C103[[#This Row],[OS]],[1]!tb_C101[OS],[1]!tb_C101[SITUACAO_OS]),0)</f>
        <v>F</v>
      </c>
      <c r="N9172" t="str">
        <f>_xlfn.XLOOKUP(tb_C103[[#This Row],[OS]],[1]!tb_C101[OS],[1]!tb_C101[OFICINA])</f>
        <v>Mecanico</v>
      </c>
      <c r="O9172" s="14">
        <f>tb_C103[[#This Row],[FIM]] - tb_C103[[#This Row],[INICIO]]</f>
        <v>2.4305555554747116E-2</v>
      </c>
    </row>
    <row r="9173" spans="1:15" x14ac:dyDescent="0.25">
      <c r="A9173" t="s">
        <v>5446</v>
      </c>
      <c r="B9173">
        <v>4947</v>
      </c>
      <c r="C9173">
        <v>3</v>
      </c>
      <c r="D9173" t="s">
        <v>8673</v>
      </c>
      <c r="E9173" s="9">
        <v>45694.375</v>
      </c>
      <c r="F9173" s="9">
        <v>45694.458333333336</v>
      </c>
      <c r="G9173">
        <v>118</v>
      </c>
      <c r="H9173" t="s">
        <v>1349</v>
      </c>
      <c r="I9173" t="s">
        <v>184</v>
      </c>
      <c r="J9173" t="s">
        <v>8671</v>
      </c>
      <c r="K9173" s="9">
        <v>45722.58079861111</v>
      </c>
      <c r="L9173" s="13">
        <f>IFERROR(_xlfn.XLOOKUP(tb_C103[[#This Row],[OS]],[1]!tb_C101[OS],[1]!tb_C101[DATA_ABERTURA]),0)</f>
        <v>45694.468321759261</v>
      </c>
      <c r="M9173" s="7" t="str">
        <f>IFERROR(_xlfn.XLOOKUP(tb_C103[[#This Row],[OS]],[1]!tb_C101[OS],[1]!tb_C101[SITUACAO_OS]),0)</f>
        <v>F</v>
      </c>
      <c r="N9173" t="str">
        <f>_xlfn.XLOOKUP(tb_C103[[#This Row],[OS]],[1]!tb_C101[OS],[1]!tb_C101[OFICINA])</f>
        <v>Mecanico</v>
      </c>
      <c r="O9173" s="14">
        <f>tb_C103[[#This Row],[FIM]] - tb_C103[[#This Row],[INICIO]]</f>
        <v>8.3333333335758653E-2</v>
      </c>
    </row>
    <row r="9174" spans="1:15" x14ac:dyDescent="0.25">
      <c r="A9174" t="s">
        <v>1764</v>
      </c>
      <c r="B9174">
        <v>4948</v>
      </c>
      <c r="C9174">
        <v>3</v>
      </c>
      <c r="D9174" t="s">
        <v>8673</v>
      </c>
      <c r="E9174" s="9">
        <v>45694.46875</v>
      </c>
      <c r="F9174" s="9">
        <v>45694.489583333336</v>
      </c>
      <c r="G9174">
        <v>208</v>
      </c>
      <c r="H9174" t="s">
        <v>4987</v>
      </c>
      <c r="I9174" t="s">
        <v>175</v>
      </c>
      <c r="J9174" t="s">
        <v>8671</v>
      </c>
      <c r="K9174" s="9">
        <v>45699.509953703702</v>
      </c>
      <c r="L9174" s="13">
        <f>IFERROR(_xlfn.XLOOKUP(tb_C103[[#This Row],[OS]],[1]!tb_C101[OS],[1]!tb_C101[DATA_ABERTURA]),0)</f>
        <v>45694.49077546296</v>
      </c>
      <c r="M9174" s="7" t="str">
        <f>IFERROR(_xlfn.XLOOKUP(tb_C103[[#This Row],[OS]],[1]!tb_C101[OS],[1]!tb_C101[SITUACAO_OS]),0)</f>
        <v>F</v>
      </c>
      <c r="N9174" t="str">
        <f>_xlfn.XLOOKUP(tb_C103[[#This Row],[OS]],[1]!tb_C101[OS],[1]!tb_C101[OFICINA])</f>
        <v>Mecanico</v>
      </c>
      <c r="O9174" s="14">
        <f>tb_C103[[#This Row],[FIM]] - tb_C103[[#This Row],[INICIO]]</f>
        <v>2.0833333335758653E-2</v>
      </c>
    </row>
    <row r="9175" spans="1:15" x14ac:dyDescent="0.25">
      <c r="B9175">
        <v>4949</v>
      </c>
      <c r="C9175">
        <v>3</v>
      </c>
      <c r="D9175" t="s">
        <v>8673</v>
      </c>
      <c r="E9175" s="9"/>
      <c r="F9175" s="9"/>
      <c r="G9175">
        <v>508</v>
      </c>
      <c r="H9175" t="s">
        <v>7540</v>
      </c>
      <c r="I9175" t="s">
        <v>24</v>
      </c>
      <c r="J9175" t="s">
        <v>8671</v>
      </c>
      <c r="K9175" s="9"/>
      <c r="L9175" s="13">
        <f>IFERROR(_xlfn.XLOOKUP(tb_C103[[#This Row],[OS]],[1]!tb_C101[OS],[1]!tb_C101[DATA_ABERTURA]),0)</f>
        <v>45694.518807870372</v>
      </c>
      <c r="M9175" s="7" t="str">
        <f>IFERROR(_xlfn.XLOOKUP(tb_C103[[#This Row],[OS]],[1]!tb_C101[OS],[1]!tb_C101[SITUACAO_OS]),0)</f>
        <v>A</v>
      </c>
      <c r="N9175" t="str">
        <f>_xlfn.XLOOKUP(tb_C103[[#This Row],[OS]],[1]!tb_C101[OS],[1]!tb_C101[OFICINA])</f>
        <v>Mecanico</v>
      </c>
      <c r="O9175" s="14">
        <f>tb_C103[[#This Row],[FIM]] - tb_C103[[#This Row],[INICIO]]</f>
        <v>0</v>
      </c>
    </row>
    <row r="9176" spans="1:15" x14ac:dyDescent="0.25">
      <c r="A9176" t="s">
        <v>6459</v>
      </c>
      <c r="B9176">
        <v>4950</v>
      </c>
      <c r="C9176">
        <v>3</v>
      </c>
      <c r="D9176" t="s">
        <v>8673</v>
      </c>
      <c r="E9176" s="9">
        <v>45694.322916666664</v>
      </c>
      <c r="F9176" s="9">
        <v>45694.347222222219</v>
      </c>
      <c r="G9176">
        <v>207</v>
      </c>
      <c r="H9176" t="s">
        <v>760</v>
      </c>
      <c r="I9176" t="s">
        <v>175</v>
      </c>
      <c r="J9176" t="s">
        <v>8674</v>
      </c>
      <c r="K9176" s="9">
        <v>45722.58090277778</v>
      </c>
      <c r="L9176" s="13">
        <f>IFERROR(_xlfn.XLOOKUP(tb_C103[[#This Row],[OS]],[1]!tb_C101[OS],[1]!tb_C101[DATA_ABERTURA]),0)</f>
        <v>45694.62059027778</v>
      </c>
      <c r="M9176" s="7" t="str">
        <f>IFERROR(_xlfn.XLOOKUP(tb_C103[[#This Row],[OS]],[1]!tb_C101[OS],[1]!tb_C101[SITUACAO_OS]),0)</f>
        <v>F</v>
      </c>
      <c r="N9176" t="str">
        <f>_xlfn.XLOOKUP(tb_C103[[#This Row],[OS]],[1]!tb_C101[OS],[1]!tb_C101[OFICINA])</f>
        <v>Eletrico</v>
      </c>
      <c r="O9176" s="14">
        <f>tb_C103[[#This Row],[FIM]] - tb_C103[[#This Row],[INICIO]]</f>
        <v>2.4305555554747116E-2</v>
      </c>
    </row>
    <row r="9177" spans="1:15" x14ac:dyDescent="0.25">
      <c r="B9177">
        <v>4951</v>
      </c>
      <c r="C9177">
        <v>3</v>
      </c>
      <c r="D9177" t="s">
        <v>8673</v>
      </c>
      <c r="E9177" s="9"/>
      <c r="F9177" s="9"/>
      <c r="G9177">
        <v>117</v>
      </c>
      <c r="H9177" t="s">
        <v>354</v>
      </c>
      <c r="I9177" t="s">
        <v>184</v>
      </c>
      <c r="J9177" t="s">
        <v>8671</v>
      </c>
      <c r="K9177" s="9"/>
      <c r="L9177" s="13">
        <f>IFERROR(_xlfn.XLOOKUP(tb_C103[[#This Row],[OS]],[1]!tb_C101[OS],[1]!tb_C101[DATA_ABERTURA]),0)</f>
        <v>45694.710092592592</v>
      </c>
      <c r="M9177" s="7" t="str">
        <f>IFERROR(_xlfn.XLOOKUP(tb_C103[[#This Row],[OS]],[1]!tb_C101[OS],[1]!tb_C101[SITUACAO_OS]),0)</f>
        <v>A</v>
      </c>
      <c r="N9177" t="str">
        <f>_xlfn.XLOOKUP(tb_C103[[#This Row],[OS]],[1]!tb_C101[OS],[1]!tb_C101[OFICINA])</f>
        <v>Mecanico</v>
      </c>
      <c r="O9177" s="14">
        <f>tb_C103[[#This Row],[FIM]] - tb_C103[[#This Row],[INICIO]]</f>
        <v>0</v>
      </c>
    </row>
    <row r="9178" spans="1:15" x14ac:dyDescent="0.25">
      <c r="B9178">
        <v>4952</v>
      </c>
      <c r="C9178">
        <v>3</v>
      </c>
      <c r="D9178" t="s">
        <v>8673</v>
      </c>
      <c r="E9178" s="9"/>
      <c r="F9178" s="9"/>
      <c r="G9178">
        <v>302</v>
      </c>
      <c r="H9178" t="s">
        <v>787</v>
      </c>
      <c r="I9178" t="s">
        <v>220</v>
      </c>
      <c r="J9178" t="s">
        <v>8682</v>
      </c>
      <c r="K9178" s="9"/>
      <c r="L9178" s="13">
        <f>IFERROR(_xlfn.XLOOKUP(tb_C103[[#This Row],[OS]],[1]!tb_C101[OS],[1]!tb_C101[DATA_ABERTURA]),0)</f>
        <v>45694.867094907408</v>
      </c>
      <c r="M9178" s="7" t="str">
        <f>IFERROR(_xlfn.XLOOKUP(tb_C103[[#This Row],[OS]],[1]!tb_C101[OS],[1]!tb_C101[SITUACAO_OS]),0)</f>
        <v>A</v>
      </c>
      <c r="N9178" t="str">
        <f>_xlfn.XLOOKUP(tb_C103[[#This Row],[OS]],[1]!tb_C101[OS],[1]!tb_C101[OFICINA])</f>
        <v>AUTOMATICO - TROCAR</v>
      </c>
      <c r="O9178" s="14">
        <f>tb_C103[[#This Row],[FIM]] - tb_C103[[#This Row],[INICIO]]</f>
        <v>0</v>
      </c>
    </row>
    <row r="9179" spans="1:15" x14ac:dyDescent="0.25">
      <c r="A9179" t="s">
        <v>6807</v>
      </c>
      <c r="B9179">
        <v>4953</v>
      </c>
      <c r="C9179">
        <v>3</v>
      </c>
      <c r="D9179" t="s">
        <v>8673</v>
      </c>
      <c r="E9179" s="9">
        <v>45695.104166666664</v>
      </c>
      <c r="F9179" s="9">
        <v>45695.114583333336</v>
      </c>
      <c r="G9179">
        <v>116</v>
      </c>
      <c r="H9179" t="s">
        <v>290</v>
      </c>
      <c r="I9179" t="s">
        <v>184</v>
      </c>
      <c r="J9179" t="s">
        <v>8674</v>
      </c>
      <c r="K9179" s="9">
        <v>45722.581296296295</v>
      </c>
      <c r="L9179" s="13">
        <f>IFERROR(_xlfn.XLOOKUP(tb_C103[[#This Row],[OS]],[1]!tb_C101[OS],[1]!tb_C101[DATA_ABERTURA]),0)</f>
        <v>45695.228148148148</v>
      </c>
      <c r="M9179" s="7" t="str">
        <f>IFERROR(_xlfn.XLOOKUP(tb_C103[[#This Row],[OS]],[1]!tb_C101[OS],[1]!tb_C101[SITUACAO_OS]),0)</f>
        <v>F</v>
      </c>
      <c r="N9179" t="str">
        <f>_xlfn.XLOOKUP(tb_C103[[#This Row],[OS]],[1]!tb_C101[OS],[1]!tb_C101[OFICINA])</f>
        <v>Eletrico</v>
      </c>
      <c r="O9179" s="14">
        <f>tb_C103[[#This Row],[FIM]] - tb_C103[[#This Row],[INICIO]]</f>
        <v>1.0416666671517305E-2</v>
      </c>
    </row>
    <row r="9180" spans="1:15" x14ac:dyDescent="0.25">
      <c r="B9180">
        <v>4954</v>
      </c>
      <c r="C9180">
        <v>3</v>
      </c>
      <c r="D9180" t="s">
        <v>8673</v>
      </c>
      <c r="E9180" s="9"/>
      <c r="F9180" s="9"/>
      <c r="G9180">
        <v>117</v>
      </c>
      <c r="H9180" t="s">
        <v>354</v>
      </c>
      <c r="I9180" t="s">
        <v>184</v>
      </c>
      <c r="J9180" t="s">
        <v>8671</v>
      </c>
      <c r="K9180" s="9"/>
      <c r="L9180" s="13">
        <f>IFERROR(_xlfn.XLOOKUP(tb_C103[[#This Row],[OS]],[1]!tb_C101[OS],[1]!tb_C101[DATA_ABERTURA]),0)</f>
        <v>45695.229386574072</v>
      </c>
      <c r="M9180" s="7" t="str">
        <f>IFERROR(_xlfn.XLOOKUP(tb_C103[[#This Row],[OS]],[1]!tb_C101[OS],[1]!tb_C101[SITUACAO_OS]),0)</f>
        <v>A</v>
      </c>
      <c r="N9180" t="str">
        <f>_xlfn.XLOOKUP(tb_C103[[#This Row],[OS]],[1]!tb_C101[OS],[1]!tb_C101[OFICINA])</f>
        <v>Mecanico</v>
      </c>
      <c r="O9180" s="14">
        <f>tb_C103[[#This Row],[FIM]] - tb_C103[[#This Row],[INICIO]]</f>
        <v>0</v>
      </c>
    </row>
    <row r="9181" spans="1:15" x14ac:dyDescent="0.25">
      <c r="B9181">
        <v>4955</v>
      </c>
      <c r="C9181">
        <v>3</v>
      </c>
      <c r="D9181" t="s">
        <v>8673</v>
      </c>
      <c r="E9181" s="9"/>
      <c r="F9181" s="9"/>
      <c r="G9181">
        <v>115</v>
      </c>
      <c r="H9181" t="s">
        <v>197</v>
      </c>
      <c r="I9181" t="s">
        <v>184</v>
      </c>
      <c r="J9181" t="s">
        <v>8674</v>
      </c>
      <c r="K9181" s="9"/>
      <c r="L9181" s="13">
        <f>IFERROR(_xlfn.XLOOKUP(tb_C103[[#This Row],[OS]],[1]!tb_C101[OS],[1]!tb_C101[DATA_ABERTURA]),0)</f>
        <v>45695.573460648149</v>
      </c>
      <c r="M9181" s="7" t="str">
        <f>IFERROR(_xlfn.XLOOKUP(tb_C103[[#This Row],[OS]],[1]!tb_C101[OS],[1]!tb_C101[SITUACAO_OS]),0)</f>
        <v>A</v>
      </c>
      <c r="N9181" t="str">
        <f>_xlfn.XLOOKUP(tb_C103[[#This Row],[OS]],[1]!tb_C101[OS],[1]!tb_C101[OFICINA])</f>
        <v>Eletrico</v>
      </c>
      <c r="O9181" s="14">
        <f>tb_C103[[#This Row],[FIM]] - tb_C103[[#This Row],[INICIO]]</f>
        <v>0</v>
      </c>
    </row>
    <row r="9182" spans="1:15" x14ac:dyDescent="0.25">
      <c r="A9182" t="s">
        <v>1764</v>
      </c>
      <c r="B9182">
        <v>4956</v>
      </c>
      <c r="C9182">
        <v>3</v>
      </c>
      <c r="D9182" t="s">
        <v>8673</v>
      </c>
      <c r="E9182" s="9">
        <v>45695.395833333336</v>
      </c>
      <c r="F9182" s="9">
        <v>45695.427083333336</v>
      </c>
      <c r="G9182">
        <v>207</v>
      </c>
      <c r="H9182" t="s">
        <v>760</v>
      </c>
      <c r="I9182" t="s">
        <v>175</v>
      </c>
      <c r="J9182" t="s">
        <v>8671</v>
      </c>
      <c r="K9182" s="9">
        <v>45699.510439814818</v>
      </c>
      <c r="L9182" s="13">
        <f>IFERROR(_xlfn.XLOOKUP(tb_C103[[#This Row],[OS]],[1]!tb_C101[OS],[1]!tb_C101[DATA_ABERTURA]),0)</f>
        <v>45695.663344907407</v>
      </c>
      <c r="M9182" s="7" t="str">
        <f>IFERROR(_xlfn.XLOOKUP(tb_C103[[#This Row],[OS]],[1]!tb_C101[OS],[1]!tb_C101[SITUACAO_OS]),0)</f>
        <v>F</v>
      </c>
      <c r="N9182" t="str">
        <f>_xlfn.XLOOKUP(tb_C103[[#This Row],[OS]],[1]!tb_C101[OS],[1]!tb_C101[OFICINA])</f>
        <v>Mecanico</v>
      </c>
      <c r="O9182" s="14">
        <f>tb_C103[[#This Row],[FIM]] - tb_C103[[#This Row],[INICIO]]</f>
        <v>3.125E-2</v>
      </c>
    </row>
    <row r="9183" spans="1:15" x14ac:dyDescent="0.25">
      <c r="A9183" t="s">
        <v>1764</v>
      </c>
      <c r="B9183">
        <v>4957</v>
      </c>
      <c r="C9183">
        <v>3</v>
      </c>
      <c r="D9183" t="s">
        <v>8673</v>
      </c>
      <c r="E9183" s="9">
        <v>45695.427083333336</v>
      </c>
      <c r="F9183" s="9">
        <v>45695.434027777781</v>
      </c>
      <c r="G9183">
        <v>207</v>
      </c>
      <c r="H9183" t="s">
        <v>760</v>
      </c>
      <c r="I9183" t="s">
        <v>175</v>
      </c>
      <c r="J9183" t="s">
        <v>8671</v>
      </c>
      <c r="K9183" s="9">
        <v>45699.510625000003</v>
      </c>
      <c r="L9183" s="13">
        <f>IFERROR(_xlfn.XLOOKUP(tb_C103[[#This Row],[OS]],[1]!tb_C101[OS],[1]!tb_C101[DATA_ABERTURA]),0)</f>
        <v>45695.664386574077</v>
      </c>
      <c r="M9183" s="7" t="str">
        <f>IFERROR(_xlfn.XLOOKUP(tb_C103[[#This Row],[OS]],[1]!tb_C101[OS],[1]!tb_C101[SITUACAO_OS]),0)</f>
        <v>F</v>
      </c>
      <c r="N9183" t="str">
        <f>_xlfn.XLOOKUP(tb_C103[[#This Row],[OS]],[1]!tb_C101[OS],[1]!tb_C101[OFICINA])</f>
        <v>Mecanico</v>
      </c>
      <c r="O9183" s="14">
        <f>tb_C103[[#This Row],[FIM]] - tb_C103[[#This Row],[INICIO]]</f>
        <v>6.9444444452528842E-3</v>
      </c>
    </row>
    <row r="9184" spans="1:15" x14ac:dyDescent="0.25">
      <c r="A9184" t="s">
        <v>1764</v>
      </c>
      <c r="B9184">
        <v>4958</v>
      </c>
      <c r="C9184">
        <v>3</v>
      </c>
      <c r="D9184" t="s">
        <v>8673</v>
      </c>
      <c r="E9184" s="9">
        <v>45695.368055555555</v>
      </c>
      <c r="F9184" s="9">
        <v>45695.395833333336</v>
      </c>
      <c r="G9184">
        <v>206</v>
      </c>
      <c r="H9184" t="s">
        <v>793</v>
      </c>
      <c r="I9184" t="s">
        <v>175</v>
      </c>
      <c r="J9184" t="s">
        <v>8671</v>
      </c>
      <c r="K9184" s="9">
        <v>45699.510833333334</v>
      </c>
      <c r="L9184" s="13">
        <f>IFERROR(_xlfn.XLOOKUP(tb_C103[[#This Row],[OS]],[1]!tb_C101[OS],[1]!tb_C101[DATA_ABERTURA]),0)</f>
        <v>45695.665069444447</v>
      </c>
      <c r="M9184" s="7" t="str">
        <f>IFERROR(_xlfn.XLOOKUP(tb_C103[[#This Row],[OS]],[1]!tb_C101[OS],[1]!tb_C101[SITUACAO_OS]),0)</f>
        <v>F</v>
      </c>
      <c r="N9184" t="str">
        <f>_xlfn.XLOOKUP(tb_C103[[#This Row],[OS]],[1]!tb_C101[OS],[1]!tb_C101[OFICINA])</f>
        <v>Mecanico</v>
      </c>
      <c r="O9184" s="14">
        <f>tb_C103[[#This Row],[FIM]] - tb_C103[[#This Row],[INICIO]]</f>
        <v>2.7777777781011537E-2</v>
      </c>
    </row>
    <row r="9185" spans="1:15" x14ac:dyDescent="0.25">
      <c r="B9185">
        <v>4959</v>
      </c>
      <c r="C9185">
        <v>3</v>
      </c>
      <c r="D9185" t="s">
        <v>8673</v>
      </c>
      <c r="E9185" s="9"/>
      <c r="F9185" s="9"/>
      <c r="G9185">
        <v>113</v>
      </c>
      <c r="H9185" t="s">
        <v>213</v>
      </c>
      <c r="I9185" t="s">
        <v>184</v>
      </c>
      <c r="J9185" t="s">
        <v>8674</v>
      </c>
      <c r="K9185" s="9"/>
      <c r="L9185" s="13">
        <f>IFERROR(_xlfn.XLOOKUP(tb_C103[[#This Row],[OS]],[1]!tb_C101[OS],[1]!tb_C101[DATA_ABERTURA]),0)</f>
        <v>45698.50409722222</v>
      </c>
      <c r="M9185" s="7" t="str">
        <f>IFERROR(_xlfn.XLOOKUP(tb_C103[[#This Row],[OS]],[1]!tb_C101[OS],[1]!tb_C101[SITUACAO_OS]),0)</f>
        <v>A</v>
      </c>
      <c r="N9185" t="str">
        <f>_xlfn.XLOOKUP(tb_C103[[#This Row],[OS]],[1]!tb_C101[OS],[1]!tb_C101[OFICINA])</f>
        <v>Eletrico</v>
      </c>
      <c r="O9185" s="14">
        <f>tb_C103[[#This Row],[FIM]] - tb_C103[[#This Row],[INICIO]]</f>
        <v>0</v>
      </c>
    </row>
    <row r="9186" spans="1:15" x14ac:dyDescent="0.25">
      <c r="B9186">
        <v>4960</v>
      </c>
      <c r="C9186">
        <v>3</v>
      </c>
      <c r="D9186" t="s">
        <v>8673</v>
      </c>
      <c r="E9186" s="9"/>
      <c r="F9186" s="9"/>
      <c r="G9186">
        <v>118</v>
      </c>
      <c r="H9186" t="s">
        <v>1349</v>
      </c>
      <c r="I9186" t="s">
        <v>184</v>
      </c>
      <c r="J9186" t="s">
        <v>8682</v>
      </c>
      <c r="K9186" s="9"/>
      <c r="L9186" s="13">
        <f>IFERROR(_xlfn.XLOOKUP(tb_C103[[#This Row],[OS]],[1]!tb_C101[OS],[1]!tb_C101[DATA_ABERTURA]),0)</f>
        <v>45698.508090277777</v>
      </c>
      <c r="M9186" s="7" t="str">
        <f>IFERROR(_xlfn.XLOOKUP(tb_C103[[#This Row],[OS]],[1]!tb_C101[OS],[1]!tb_C101[SITUACAO_OS]),0)</f>
        <v>A</v>
      </c>
      <c r="N9186" t="str">
        <f>_xlfn.XLOOKUP(tb_C103[[#This Row],[OS]],[1]!tb_C101[OS],[1]!tb_C101[OFICINA])</f>
        <v>AUTOMATICO - TROCAR</v>
      </c>
      <c r="O9186" s="14">
        <f>tb_C103[[#This Row],[FIM]] - tb_C103[[#This Row],[INICIO]]</f>
        <v>0</v>
      </c>
    </row>
    <row r="9187" spans="1:15" x14ac:dyDescent="0.25">
      <c r="A9187" t="s">
        <v>6398</v>
      </c>
      <c r="B9187">
        <v>4961</v>
      </c>
      <c r="C9187">
        <v>3</v>
      </c>
      <c r="D9187" t="s">
        <v>8673</v>
      </c>
      <c r="E9187" s="9">
        <v>45698.354166666664</v>
      </c>
      <c r="F9187" s="9">
        <v>45698.708333333336</v>
      </c>
      <c r="G9187">
        <v>118</v>
      </c>
      <c r="H9187" t="s">
        <v>1349</v>
      </c>
      <c r="I9187" t="s">
        <v>184</v>
      </c>
      <c r="J9187" t="s">
        <v>8671</v>
      </c>
      <c r="K9187" s="9">
        <v>45722.56759259259</v>
      </c>
      <c r="L9187" s="13">
        <f>IFERROR(_xlfn.XLOOKUP(tb_C103[[#This Row],[OS]],[1]!tb_C101[OS],[1]!tb_C101[DATA_ABERTURA]),0)</f>
        <v>45698.57335648148</v>
      </c>
      <c r="M9187" s="7" t="str">
        <f>IFERROR(_xlfn.XLOOKUP(tb_C103[[#This Row],[OS]],[1]!tb_C101[OS],[1]!tb_C101[SITUACAO_OS]),0)</f>
        <v>F</v>
      </c>
      <c r="N9187" t="str">
        <f>_xlfn.XLOOKUP(tb_C103[[#This Row],[OS]],[1]!tb_C101[OS],[1]!tb_C101[OFICINA])</f>
        <v>Mecanico</v>
      </c>
      <c r="O9187" s="14">
        <f>tb_C103[[#This Row],[FIM]] - tb_C103[[#This Row],[INICIO]]</f>
        <v>0.35416666667151731</v>
      </c>
    </row>
    <row r="9188" spans="1:15" x14ac:dyDescent="0.25">
      <c r="A9188" t="s">
        <v>1764</v>
      </c>
      <c r="B9188">
        <v>4961</v>
      </c>
      <c r="C9188">
        <v>3</v>
      </c>
      <c r="D9188" t="s">
        <v>8673</v>
      </c>
      <c r="E9188" s="9">
        <v>45698.354166666664</v>
      </c>
      <c r="F9188" s="9">
        <v>45698.708333333336</v>
      </c>
      <c r="G9188">
        <v>118</v>
      </c>
      <c r="H9188" t="s">
        <v>1349</v>
      </c>
      <c r="I9188" t="s">
        <v>184</v>
      </c>
      <c r="J9188" t="s">
        <v>8671</v>
      </c>
      <c r="K9188" s="9">
        <v>45722.56759259259</v>
      </c>
      <c r="L9188" s="13">
        <f>IFERROR(_xlfn.XLOOKUP(tb_C103[[#This Row],[OS]],[1]!tb_C101[OS],[1]!tb_C101[DATA_ABERTURA]),0)</f>
        <v>45698.57335648148</v>
      </c>
      <c r="M9188" s="7" t="str">
        <f>IFERROR(_xlfn.XLOOKUP(tb_C103[[#This Row],[OS]],[1]!tb_C101[OS],[1]!tb_C101[SITUACAO_OS]),0)</f>
        <v>F</v>
      </c>
      <c r="N9188" t="str">
        <f>_xlfn.XLOOKUP(tb_C103[[#This Row],[OS]],[1]!tb_C101[OS],[1]!tb_C101[OFICINA])</f>
        <v>Mecanico</v>
      </c>
      <c r="O9188" s="14">
        <f>tb_C103[[#This Row],[FIM]] - tb_C103[[#This Row],[INICIO]]</f>
        <v>0.35416666667151731</v>
      </c>
    </row>
    <row r="9189" spans="1:15" x14ac:dyDescent="0.25">
      <c r="A9189" t="s">
        <v>4080</v>
      </c>
      <c r="B9189">
        <v>4961</v>
      </c>
      <c r="C9189">
        <v>3</v>
      </c>
      <c r="D9189" t="s">
        <v>8673</v>
      </c>
      <c r="E9189" s="9">
        <v>45698.354166666664</v>
      </c>
      <c r="F9189" s="9">
        <v>45698.708333333336</v>
      </c>
      <c r="G9189">
        <v>118</v>
      </c>
      <c r="H9189" t="s">
        <v>1349</v>
      </c>
      <c r="I9189" t="s">
        <v>184</v>
      </c>
      <c r="J9189" t="s">
        <v>8671</v>
      </c>
      <c r="K9189" s="9">
        <v>45722.56759259259</v>
      </c>
      <c r="L9189" s="13">
        <f>IFERROR(_xlfn.XLOOKUP(tb_C103[[#This Row],[OS]],[1]!tb_C101[OS],[1]!tb_C101[DATA_ABERTURA]),0)</f>
        <v>45698.57335648148</v>
      </c>
      <c r="M9189" s="7" t="str">
        <f>IFERROR(_xlfn.XLOOKUP(tb_C103[[#This Row],[OS]],[1]!tb_C101[OS],[1]!tb_C101[SITUACAO_OS]),0)</f>
        <v>F</v>
      </c>
      <c r="N9189" t="str">
        <f>_xlfn.XLOOKUP(tb_C103[[#This Row],[OS]],[1]!tb_C101[OS],[1]!tb_C101[OFICINA])</f>
        <v>Mecanico</v>
      </c>
      <c r="O9189" s="14">
        <f>tb_C103[[#This Row],[FIM]] - tb_C103[[#This Row],[INICIO]]</f>
        <v>0.35416666667151731</v>
      </c>
    </row>
    <row r="9190" spans="1:15" x14ac:dyDescent="0.25">
      <c r="B9190">
        <v>4962</v>
      </c>
      <c r="C9190">
        <v>3</v>
      </c>
      <c r="D9190" t="s">
        <v>8673</v>
      </c>
      <c r="E9190" s="9"/>
      <c r="F9190" s="9"/>
      <c r="G9190">
        <v>108</v>
      </c>
      <c r="H9190" t="s">
        <v>317</v>
      </c>
      <c r="I9190" t="s">
        <v>184</v>
      </c>
      <c r="J9190" t="s">
        <v>8671</v>
      </c>
      <c r="K9190" s="9"/>
      <c r="L9190" s="13">
        <f>IFERROR(_xlfn.XLOOKUP(tb_C103[[#This Row],[OS]],[1]!tb_C101[OS],[1]!tb_C101[DATA_ABERTURA]),0)</f>
        <v>45698.578622685185</v>
      </c>
      <c r="M9190" s="7" t="str">
        <f>IFERROR(_xlfn.XLOOKUP(tb_C103[[#This Row],[OS]],[1]!tb_C101[OS],[1]!tb_C101[SITUACAO_OS]),0)</f>
        <v>A</v>
      </c>
      <c r="N9190" t="str">
        <f>_xlfn.XLOOKUP(tb_C103[[#This Row],[OS]],[1]!tb_C101[OS],[1]!tb_C101[OFICINA])</f>
        <v>Mecanico</v>
      </c>
      <c r="O9190" s="14">
        <f>tb_C103[[#This Row],[FIM]] - tb_C103[[#This Row],[INICIO]]</f>
        <v>0</v>
      </c>
    </row>
    <row r="9191" spans="1:15" x14ac:dyDescent="0.25">
      <c r="B9191">
        <v>4963</v>
      </c>
      <c r="C9191">
        <v>3</v>
      </c>
      <c r="D9191" t="s">
        <v>8673</v>
      </c>
      <c r="E9191" s="9"/>
      <c r="F9191" s="9"/>
      <c r="G9191">
        <v>112</v>
      </c>
      <c r="H9191" t="s">
        <v>237</v>
      </c>
      <c r="I9191" t="s">
        <v>184</v>
      </c>
      <c r="J9191" t="s">
        <v>8674</v>
      </c>
      <c r="K9191" s="9"/>
      <c r="L9191" s="13">
        <f>IFERROR(_xlfn.XLOOKUP(tb_C103[[#This Row],[OS]],[1]!tb_C101[OS],[1]!tb_C101[DATA_ABERTURA]),0)</f>
        <v>45698.593159722222</v>
      </c>
      <c r="M9191" s="7" t="str">
        <f>IFERROR(_xlfn.XLOOKUP(tb_C103[[#This Row],[OS]],[1]!tb_C101[OS],[1]!tb_C101[SITUACAO_OS]),0)</f>
        <v>A</v>
      </c>
      <c r="N9191" t="str">
        <f>_xlfn.XLOOKUP(tb_C103[[#This Row],[OS]],[1]!tb_C101[OS],[1]!tb_C101[OFICINA])</f>
        <v>Eletrico</v>
      </c>
      <c r="O9191" s="14">
        <f>tb_C103[[#This Row],[FIM]] - tb_C103[[#This Row],[INICIO]]</f>
        <v>0</v>
      </c>
    </row>
    <row r="9192" spans="1:15" x14ac:dyDescent="0.25">
      <c r="B9192">
        <v>4964</v>
      </c>
      <c r="C9192">
        <v>3</v>
      </c>
      <c r="D9192" t="s">
        <v>8673</v>
      </c>
      <c r="E9192" s="9"/>
      <c r="F9192" s="9"/>
      <c r="G9192">
        <v>417</v>
      </c>
      <c r="H9192" t="s">
        <v>927</v>
      </c>
      <c r="I9192" t="s">
        <v>79</v>
      </c>
      <c r="J9192" t="s">
        <v>8682</v>
      </c>
      <c r="K9192" s="9"/>
      <c r="L9192" s="13">
        <f>IFERROR(_xlfn.XLOOKUP(tb_C103[[#This Row],[OS]],[1]!tb_C101[OS],[1]!tb_C101[DATA_ABERTURA]),0)</f>
        <v>45698.692430555559</v>
      </c>
      <c r="M9192" s="7" t="str">
        <f>IFERROR(_xlfn.XLOOKUP(tb_C103[[#This Row],[OS]],[1]!tb_C101[OS],[1]!tb_C101[SITUACAO_OS]),0)</f>
        <v>A</v>
      </c>
      <c r="N9192" t="str">
        <f>_xlfn.XLOOKUP(tb_C103[[#This Row],[OS]],[1]!tb_C101[OS],[1]!tb_C101[OFICINA])</f>
        <v>AUTOMATICO - TROCAR</v>
      </c>
      <c r="O9192" s="14">
        <f>tb_C103[[#This Row],[FIM]] - tb_C103[[#This Row],[INICIO]]</f>
        <v>0</v>
      </c>
    </row>
    <row r="9193" spans="1:15" x14ac:dyDescent="0.25">
      <c r="B9193">
        <v>4965</v>
      </c>
      <c r="C9193">
        <v>3</v>
      </c>
      <c r="D9193" t="s">
        <v>8673</v>
      </c>
      <c r="E9193" s="9"/>
      <c r="F9193" s="9"/>
      <c r="G9193">
        <v>417</v>
      </c>
      <c r="H9193" t="s">
        <v>927</v>
      </c>
      <c r="I9193" t="s">
        <v>79</v>
      </c>
      <c r="J9193" t="s">
        <v>8682</v>
      </c>
      <c r="K9193" s="9"/>
      <c r="L9193" s="13">
        <f>IFERROR(_xlfn.XLOOKUP(tb_C103[[#This Row],[OS]],[1]!tb_C101[OS],[1]!tb_C101[DATA_ABERTURA]),0)</f>
        <v>45698.804143518515</v>
      </c>
      <c r="M9193" s="7" t="str">
        <f>IFERROR(_xlfn.XLOOKUP(tb_C103[[#This Row],[OS]],[1]!tb_C101[OS],[1]!tb_C101[SITUACAO_OS]),0)</f>
        <v>A</v>
      </c>
      <c r="N9193" t="str">
        <f>_xlfn.XLOOKUP(tb_C103[[#This Row],[OS]],[1]!tb_C101[OS],[1]!tb_C101[OFICINA])</f>
        <v>AUTOMATICO - TROCAR</v>
      </c>
      <c r="O9193" s="14">
        <f>tb_C103[[#This Row],[FIM]] - tb_C103[[#This Row],[INICIO]]</f>
        <v>0</v>
      </c>
    </row>
    <row r="9194" spans="1:15" x14ac:dyDescent="0.25">
      <c r="B9194">
        <v>4966</v>
      </c>
      <c r="C9194">
        <v>3</v>
      </c>
      <c r="D9194" t="s">
        <v>8673</v>
      </c>
      <c r="E9194" s="9"/>
      <c r="F9194" s="9"/>
      <c r="G9194">
        <v>113</v>
      </c>
      <c r="H9194" t="s">
        <v>213</v>
      </c>
      <c r="I9194" t="s">
        <v>184</v>
      </c>
      <c r="J9194" t="s">
        <v>8682</v>
      </c>
      <c r="K9194" s="9"/>
      <c r="L9194" s="13">
        <f>IFERROR(_xlfn.XLOOKUP(tb_C103[[#This Row],[OS]],[1]!tb_C101[OS],[1]!tb_C101[DATA_ABERTURA]),0)</f>
        <v>45699.254340277781</v>
      </c>
      <c r="M9194" s="7" t="str">
        <f>IFERROR(_xlfn.XLOOKUP(tb_C103[[#This Row],[OS]],[1]!tb_C101[OS],[1]!tb_C101[SITUACAO_OS]),0)</f>
        <v>A</v>
      </c>
      <c r="N9194" t="str">
        <f>_xlfn.XLOOKUP(tb_C103[[#This Row],[OS]],[1]!tb_C101[OS],[1]!tb_C101[OFICINA])</f>
        <v>AUTOMATICO - TROCAR</v>
      </c>
      <c r="O9194" s="14">
        <f>tb_C103[[#This Row],[FIM]] - tb_C103[[#This Row],[INICIO]]</f>
        <v>0</v>
      </c>
    </row>
    <row r="9195" spans="1:15" x14ac:dyDescent="0.25">
      <c r="A9195" t="s">
        <v>6807</v>
      </c>
      <c r="B9195">
        <v>4967</v>
      </c>
      <c r="C9195">
        <v>3</v>
      </c>
      <c r="D9195" t="s">
        <v>8673</v>
      </c>
      <c r="E9195" s="9">
        <v>45699.1875</v>
      </c>
      <c r="F9195" s="9">
        <v>45699.208333333336</v>
      </c>
      <c r="G9195">
        <v>113</v>
      </c>
      <c r="H9195" t="s">
        <v>213</v>
      </c>
      <c r="I9195" t="s">
        <v>184</v>
      </c>
      <c r="J9195" t="s">
        <v>8674</v>
      </c>
      <c r="K9195" s="9">
        <v>45722.567662037036</v>
      </c>
      <c r="L9195" s="13">
        <f>IFERROR(_xlfn.XLOOKUP(tb_C103[[#This Row],[OS]],[1]!tb_C101[OS],[1]!tb_C101[DATA_ABERTURA]),0)</f>
        <v>45699.256678240738</v>
      </c>
      <c r="M9195" s="7" t="str">
        <f>IFERROR(_xlfn.XLOOKUP(tb_C103[[#This Row],[OS]],[1]!tb_C101[OS],[1]!tb_C101[SITUACAO_OS]),0)</f>
        <v>F</v>
      </c>
      <c r="N9195" t="str">
        <f>_xlfn.XLOOKUP(tb_C103[[#This Row],[OS]],[1]!tb_C101[OS],[1]!tb_C101[OFICINA])</f>
        <v>Eletrico</v>
      </c>
      <c r="O9195" s="14">
        <f>tb_C103[[#This Row],[FIM]] - tb_C103[[#This Row],[INICIO]]</f>
        <v>2.0833333335758653E-2</v>
      </c>
    </row>
    <row r="9196" spans="1:15" x14ac:dyDescent="0.25">
      <c r="A9196" t="s">
        <v>6807</v>
      </c>
      <c r="B9196">
        <v>4968</v>
      </c>
      <c r="C9196">
        <v>3</v>
      </c>
      <c r="D9196" t="s">
        <v>8673</v>
      </c>
      <c r="E9196" s="9">
        <v>45699.013888888891</v>
      </c>
      <c r="F9196" s="9">
        <v>45699.041666666664</v>
      </c>
      <c r="G9196">
        <v>117</v>
      </c>
      <c r="H9196" t="s">
        <v>354</v>
      </c>
      <c r="I9196" t="s">
        <v>184</v>
      </c>
      <c r="J9196" t="s">
        <v>8674</v>
      </c>
      <c r="K9196" s="9">
        <v>45722.567858796298</v>
      </c>
      <c r="L9196" s="13">
        <f>IFERROR(_xlfn.XLOOKUP(tb_C103[[#This Row],[OS]],[1]!tb_C101[OS],[1]!tb_C101[DATA_ABERTURA]),0)</f>
        <v>45699.257662037038</v>
      </c>
      <c r="M9196" s="7" t="str">
        <f>IFERROR(_xlfn.XLOOKUP(tb_C103[[#This Row],[OS]],[1]!tb_C101[OS],[1]!tb_C101[SITUACAO_OS]),0)</f>
        <v>F</v>
      </c>
      <c r="N9196" t="str">
        <f>_xlfn.XLOOKUP(tb_C103[[#This Row],[OS]],[1]!tb_C101[OS],[1]!tb_C101[OFICINA])</f>
        <v>Eletrico</v>
      </c>
      <c r="O9196" s="14">
        <f>tb_C103[[#This Row],[FIM]] - tb_C103[[#This Row],[INICIO]]</f>
        <v>2.7777777773735579E-2</v>
      </c>
    </row>
    <row r="9197" spans="1:15" x14ac:dyDescent="0.25">
      <c r="A9197" t="s">
        <v>6398</v>
      </c>
      <c r="B9197">
        <v>4969</v>
      </c>
      <c r="C9197">
        <v>3</v>
      </c>
      <c r="D9197" t="s">
        <v>8673</v>
      </c>
      <c r="E9197" s="9">
        <v>45699.347222222219</v>
      </c>
      <c r="F9197" s="9">
        <v>45699.633333333331</v>
      </c>
      <c r="G9197">
        <v>113</v>
      </c>
      <c r="H9197" t="s">
        <v>213</v>
      </c>
      <c r="I9197" t="s">
        <v>184</v>
      </c>
      <c r="J9197" t="s">
        <v>8671</v>
      </c>
      <c r="K9197" s="9">
        <v>45722.567928240744</v>
      </c>
      <c r="L9197" s="13">
        <f>IFERROR(_xlfn.XLOOKUP(tb_C103[[#This Row],[OS]],[1]!tb_C101[OS],[1]!tb_C101[DATA_ABERTURA]),0)</f>
        <v>45699.323761574073</v>
      </c>
      <c r="M9197" s="7" t="str">
        <f>IFERROR(_xlfn.XLOOKUP(tb_C103[[#This Row],[OS]],[1]!tb_C101[OS],[1]!tb_C101[SITUACAO_OS]),0)</f>
        <v>F</v>
      </c>
      <c r="N9197" t="str">
        <f>_xlfn.XLOOKUP(tb_C103[[#This Row],[OS]],[1]!tb_C101[OS],[1]!tb_C101[OFICINA])</f>
        <v>Mecanico</v>
      </c>
      <c r="O9197" s="14">
        <f>tb_C103[[#This Row],[FIM]] - tb_C103[[#This Row],[INICIO]]</f>
        <v>0.28611111111240461</v>
      </c>
    </row>
    <row r="9198" spans="1:15" x14ac:dyDescent="0.25">
      <c r="B9198">
        <v>4970</v>
      </c>
      <c r="C9198">
        <v>3</v>
      </c>
      <c r="D9198" t="s">
        <v>8673</v>
      </c>
      <c r="E9198" s="9"/>
      <c r="F9198" s="9"/>
      <c r="I9198" t="s">
        <v>184</v>
      </c>
      <c r="J9198" t="s">
        <v>1476</v>
      </c>
      <c r="K9198" s="9"/>
      <c r="L9198" s="13">
        <f>IFERROR(_xlfn.XLOOKUP(tb_C103[[#This Row],[OS]],[1]!tb_C101[OS],[1]!tb_C101[DATA_ABERTURA]),0)</f>
        <v>45699.327453703707</v>
      </c>
      <c r="M9198" s="7" t="str">
        <f>IFERROR(_xlfn.XLOOKUP(tb_C103[[#This Row],[OS]],[1]!tb_C101[OS],[1]!tb_C101[SITUACAO_OS]),0)</f>
        <v>A</v>
      </c>
      <c r="N9198" t="str">
        <f>_xlfn.XLOOKUP(tb_C103[[#This Row],[OS]],[1]!tb_C101[OS],[1]!tb_C101[OFICINA])</f>
        <v>MANUTENCAO PREDIAL</v>
      </c>
      <c r="O9198" s="14">
        <f>tb_C103[[#This Row],[FIM]] - tb_C103[[#This Row],[INICIO]]</f>
        <v>0</v>
      </c>
    </row>
    <row r="9199" spans="1:15" x14ac:dyDescent="0.25">
      <c r="A9199" t="s">
        <v>6398</v>
      </c>
      <c r="B9199">
        <v>4971</v>
      </c>
      <c r="C9199">
        <v>3</v>
      </c>
      <c r="D9199" t="s">
        <v>8673</v>
      </c>
      <c r="E9199" s="9">
        <v>45699.377083333333</v>
      </c>
      <c r="F9199" s="9">
        <v>45699.422222222223</v>
      </c>
      <c r="G9199">
        <v>117</v>
      </c>
      <c r="H9199" t="s">
        <v>354</v>
      </c>
      <c r="I9199" t="s">
        <v>184</v>
      </c>
      <c r="J9199" t="s">
        <v>8671</v>
      </c>
      <c r="K9199" s="9">
        <v>45722.567986111113</v>
      </c>
      <c r="L9199" s="13">
        <f>IFERROR(_xlfn.XLOOKUP(tb_C103[[#This Row],[OS]],[1]!tb_C101[OS],[1]!tb_C101[DATA_ABERTURA]),0)</f>
        <v>45699.377708333333</v>
      </c>
      <c r="M9199" s="7" t="str">
        <f>IFERROR(_xlfn.XLOOKUP(tb_C103[[#This Row],[OS]],[1]!tb_C101[OS],[1]!tb_C101[SITUACAO_OS]),0)</f>
        <v>F</v>
      </c>
      <c r="N9199" t="str">
        <f>_xlfn.XLOOKUP(tb_C103[[#This Row],[OS]],[1]!tb_C101[OS],[1]!tb_C101[OFICINA])</f>
        <v>Mecanico</v>
      </c>
      <c r="O9199" s="14">
        <f>tb_C103[[#This Row],[FIM]] - tb_C103[[#This Row],[INICIO]]</f>
        <v>4.5138888890505768E-2</v>
      </c>
    </row>
    <row r="9200" spans="1:15" x14ac:dyDescent="0.25">
      <c r="B9200">
        <v>4972</v>
      </c>
      <c r="C9200">
        <v>3</v>
      </c>
      <c r="D9200" t="s">
        <v>8673</v>
      </c>
      <c r="E9200" s="9"/>
      <c r="F9200" s="9"/>
      <c r="G9200">
        <v>112</v>
      </c>
      <c r="H9200" t="s">
        <v>237</v>
      </c>
      <c r="I9200" t="s">
        <v>184</v>
      </c>
      <c r="J9200" t="s">
        <v>8674</v>
      </c>
      <c r="K9200" s="9"/>
      <c r="L9200" s="13">
        <f>IFERROR(_xlfn.XLOOKUP(tb_C103[[#This Row],[OS]],[1]!tb_C101[OS],[1]!tb_C101[DATA_ABERTURA]),0)</f>
        <v>45699.390868055554</v>
      </c>
      <c r="M9200" s="7" t="str">
        <f>IFERROR(_xlfn.XLOOKUP(tb_C103[[#This Row],[OS]],[1]!tb_C101[OS],[1]!tb_C101[SITUACAO_OS]),0)</f>
        <v>A</v>
      </c>
      <c r="N9200" t="str">
        <f>_xlfn.XLOOKUP(tb_C103[[#This Row],[OS]],[1]!tb_C101[OS],[1]!tb_C101[OFICINA])</f>
        <v>Eletrico</v>
      </c>
      <c r="O9200" s="14">
        <f>tb_C103[[#This Row],[FIM]] - tb_C103[[#This Row],[INICIO]]</f>
        <v>0</v>
      </c>
    </row>
    <row r="9201" spans="1:15" x14ac:dyDescent="0.25">
      <c r="B9201">
        <v>4973</v>
      </c>
      <c r="C9201">
        <v>3</v>
      </c>
      <c r="D9201" t="s">
        <v>8673</v>
      </c>
      <c r="E9201" s="9"/>
      <c r="F9201" s="9"/>
      <c r="G9201">
        <v>112</v>
      </c>
      <c r="H9201" t="s">
        <v>237</v>
      </c>
      <c r="I9201" t="s">
        <v>184</v>
      </c>
      <c r="J9201" t="s">
        <v>8671</v>
      </c>
      <c r="K9201" s="9"/>
      <c r="L9201" s="13">
        <f>IFERROR(_xlfn.XLOOKUP(tb_C103[[#This Row],[OS]],[1]!tb_C101[OS],[1]!tb_C101[DATA_ABERTURA]),0)</f>
        <v>45699.392002314817</v>
      </c>
      <c r="M9201" s="7" t="str">
        <f>IFERROR(_xlfn.XLOOKUP(tb_C103[[#This Row],[OS]],[1]!tb_C101[OS],[1]!tb_C101[SITUACAO_OS]),0)</f>
        <v>A</v>
      </c>
      <c r="N9201" t="str">
        <f>_xlfn.XLOOKUP(tb_C103[[#This Row],[OS]],[1]!tb_C101[OS],[1]!tb_C101[OFICINA])</f>
        <v>Mecanico</v>
      </c>
      <c r="O9201" s="14">
        <f>tb_C103[[#This Row],[FIM]] - tb_C103[[#This Row],[INICIO]]</f>
        <v>0</v>
      </c>
    </row>
    <row r="9202" spans="1:15" x14ac:dyDescent="0.25">
      <c r="A9202" t="s">
        <v>6459</v>
      </c>
      <c r="B9202">
        <v>4974</v>
      </c>
      <c r="C9202">
        <v>5</v>
      </c>
      <c r="D9202" t="s">
        <v>8690</v>
      </c>
      <c r="E9202" s="9">
        <v>45699.381944444445</v>
      </c>
      <c r="F9202" s="9">
        <v>45699.402777777781</v>
      </c>
      <c r="I9202" t="s">
        <v>79</v>
      </c>
      <c r="J9202" t="s">
        <v>8674</v>
      </c>
      <c r="K9202" s="9">
        <v>45722.568032407406</v>
      </c>
      <c r="L9202" s="13">
        <f>IFERROR(_xlfn.XLOOKUP(tb_C103[[#This Row],[OS]],[1]!tb_C101[OS],[1]!tb_C101[DATA_ABERTURA]),0)</f>
        <v>45699.401226851849</v>
      </c>
      <c r="M9202" s="7" t="str">
        <f>IFERROR(_xlfn.XLOOKUP(tb_C103[[#This Row],[OS]],[1]!tb_C101[OS],[1]!tb_C101[SITUACAO_OS]),0)</f>
        <v>F</v>
      </c>
      <c r="N9202" t="str">
        <f>_xlfn.XLOOKUP(tb_C103[[#This Row],[OS]],[1]!tb_C101[OS],[1]!tb_C101[OFICINA])</f>
        <v>Eletrico</v>
      </c>
      <c r="O9202" s="14">
        <f>tb_C103[[#This Row],[FIM]] - tb_C103[[#This Row],[INICIO]]</f>
        <v>2.0833333335758653E-2</v>
      </c>
    </row>
    <row r="9203" spans="1:15" x14ac:dyDescent="0.25">
      <c r="A9203" t="s">
        <v>1764</v>
      </c>
      <c r="B9203">
        <v>4975</v>
      </c>
      <c r="C9203">
        <v>3</v>
      </c>
      <c r="D9203" t="s">
        <v>8673</v>
      </c>
      <c r="E9203" s="9">
        <v>45699.3125</v>
      </c>
      <c r="F9203" s="9">
        <v>45699.34375</v>
      </c>
      <c r="G9203">
        <v>508</v>
      </c>
      <c r="H9203" t="s">
        <v>7540</v>
      </c>
      <c r="I9203" t="s">
        <v>24</v>
      </c>
      <c r="J9203" t="s">
        <v>8671</v>
      </c>
      <c r="K9203" s="9">
        <v>45722.568298611113</v>
      </c>
      <c r="L9203" s="13">
        <f>IFERROR(_xlfn.XLOOKUP(tb_C103[[#This Row],[OS]],[1]!tb_C101[OS],[1]!tb_C101[DATA_ABERTURA]),0)</f>
        <v>45699.424097222225</v>
      </c>
      <c r="M9203" s="7" t="str">
        <f>IFERROR(_xlfn.XLOOKUP(tb_C103[[#This Row],[OS]],[1]!tb_C101[OS],[1]!tb_C101[SITUACAO_OS]),0)</f>
        <v>F</v>
      </c>
      <c r="N9203" t="str">
        <f>_xlfn.XLOOKUP(tb_C103[[#This Row],[OS]],[1]!tb_C101[OS],[1]!tb_C101[OFICINA])</f>
        <v>Mecanico</v>
      </c>
      <c r="O9203" s="14">
        <f>tb_C103[[#This Row],[FIM]] - tb_C103[[#This Row],[INICIO]]</f>
        <v>3.125E-2</v>
      </c>
    </row>
    <row r="9204" spans="1:15" x14ac:dyDescent="0.25">
      <c r="A9204" t="s">
        <v>4080</v>
      </c>
      <c r="B9204">
        <v>4975</v>
      </c>
      <c r="C9204">
        <v>3</v>
      </c>
      <c r="D9204" t="s">
        <v>8673</v>
      </c>
      <c r="E9204" s="9">
        <v>45699.3125</v>
      </c>
      <c r="F9204" s="9">
        <v>45699.34375</v>
      </c>
      <c r="G9204">
        <v>508</v>
      </c>
      <c r="H9204" t="s">
        <v>7540</v>
      </c>
      <c r="I9204" t="s">
        <v>24</v>
      </c>
      <c r="J9204" t="s">
        <v>8671</v>
      </c>
      <c r="K9204" s="9">
        <v>45722.568298611113</v>
      </c>
      <c r="L9204" s="13">
        <f>IFERROR(_xlfn.XLOOKUP(tb_C103[[#This Row],[OS]],[1]!tb_C101[OS],[1]!tb_C101[DATA_ABERTURA]),0)</f>
        <v>45699.424097222225</v>
      </c>
      <c r="M9204" s="7" t="str">
        <f>IFERROR(_xlfn.XLOOKUP(tb_C103[[#This Row],[OS]],[1]!tb_C101[OS],[1]!tb_C101[SITUACAO_OS]),0)</f>
        <v>F</v>
      </c>
      <c r="N9204" t="str">
        <f>_xlfn.XLOOKUP(tb_C103[[#This Row],[OS]],[1]!tb_C101[OS],[1]!tb_C101[OFICINA])</f>
        <v>Mecanico</v>
      </c>
      <c r="O9204" s="14">
        <f>tb_C103[[#This Row],[FIM]] - tb_C103[[#This Row],[INICIO]]</f>
        <v>3.125E-2</v>
      </c>
    </row>
    <row r="9205" spans="1:15" x14ac:dyDescent="0.25">
      <c r="A9205" t="s">
        <v>1764</v>
      </c>
      <c r="B9205">
        <v>4975</v>
      </c>
      <c r="C9205">
        <v>3</v>
      </c>
      <c r="D9205" t="s">
        <v>8673</v>
      </c>
      <c r="E9205" s="9">
        <v>45699.3125</v>
      </c>
      <c r="F9205" s="9">
        <v>45699.34375</v>
      </c>
      <c r="G9205">
        <v>508</v>
      </c>
      <c r="H9205" t="s">
        <v>7540</v>
      </c>
      <c r="I9205" t="s">
        <v>24</v>
      </c>
      <c r="J9205" t="s">
        <v>8671</v>
      </c>
      <c r="K9205" s="9">
        <v>45722.568298611113</v>
      </c>
      <c r="L9205" s="13">
        <f>IFERROR(_xlfn.XLOOKUP(tb_C103[[#This Row],[OS]],[1]!tb_C101[OS],[1]!tb_C101[DATA_ABERTURA]),0)</f>
        <v>45699.424097222225</v>
      </c>
      <c r="M9205" s="7" t="str">
        <f>IFERROR(_xlfn.XLOOKUP(tb_C103[[#This Row],[OS]],[1]!tb_C101[OS],[1]!tb_C101[SITUACAO_OS]),0)</f>
        <v>F</v>
      </c>
      <c r="N9205" t="str">
        <f>_xlfn.XLOOKUP(tb_C103[[#This Row],[OS]],[1]!tb_C101[OS],[1]!tb_C101[OFICINA])</f>
        <v>Mecanico</v>
      </c>
      <c r="O9205" s="14">
        <f>tb_C103[[#This Row],[FIM]] - tb_C103[[#This Row],[INICIO]]</f>
        <v>3.125E-2</v>
      </c>
    </row>
    <row r="9206" spans="1:15" x14ac:dyDescent="0.25">
      <c r="A9206" t="s">
        <v>4080</v>
      </c>
      <c r="B9206">
        <v>4975</v>
      </c>
      <c r="C9206">
        <v>3</v>
      </c>
      <c r="D9206" t="s">
        <v>8673</v>
      </c>
      <c r="E9206" s="9">
        <v>45699.3125</v>
      </c>
      <c r="F9206" s="9">
        <v>45699.34375</v>
      </c>
      <c r="G9206">
        <v>508</v>
      </c>
      <c r="H9206" t="s">
        <v>7540</v>
      </c>
      <c r="I9206" t="s">
        <v>24</v>
      </c>
      <c r="J9206" t="s">
        <v>8671</v>
      </c>
      <c r="K9206" s="9">
        <v>45722.568298611113</v>
      </c>
      <c r="L9206" s="13">
        <f>IFERROR(_xlfn.XLOOKUP(tb_C103[[#This Row],[OS]],[1]!tb_C101[OS],[1]!tb_C101[DATA_ABERTURA]),0)</f>
        <v>45699.424097222225</v>
      </c>
      <c r="M9206" s="7" t="str">
        <f>IFERROR(_xlfn.XLOOKUP(tb_C103[[#This Row],[OS]],[1]!tb_C101[OS],[1]!tb_C101[SITUACAO_OS]),0)</f>
        <v>F</v>
      </c>
      <c r="N9206" t="str">
        <f>_xlfn.XLOOKUP(tb_C103[[#This Row],[OS]],[1]!tb_C101[OS],[1]!tb_C101[OFICINA])</f>
        <v>Mecanico</v>
      </c>
      <c r="O9206" s="14">
        <f>tb_C103[[#This Row],[FIM]] - tb_C103[[#This Row],[INICIO]]</f>
        <v>3.125E-2</v>
      </c>
    </row>
    <row r="9207" spans="1:15" x14ac:dyDescent="0.25">
      <c r="B9207">
        <v>4976</v>
      </c>
      <c r="C9207">
        <v>3</v>
      </c>
      <c r="D9207" t="s">
        <v>8673</v>
      </c>
      <c r="E9207" s="9"/>
      <c r="F9207" s="9"/>
      <c r="G9207">
        <v>501</v>
      </c>
      <c r="H9207" t="s">
        <v>228</v>
      </c>
      <c r="I9207" t="s">
        <v>24</v>
      </c>
      <c r="J9207" t="s">
        <v>8682</v>
      </c>
      <c r="K9207" s="9"/>
      <c r="L9207" s="13">
        <f>IFERROR(_xlfn.XLOOKUP(tb_C103[[#This Row],[OS]],[1]!tb_C101[OS],[1]!tb_C101[DATA_ABERTURA]),0)</f>
        <v>45699.684814814813</v>
      </c>
      <c r="M9207" s="7" t="str">
        <f>IFERROR(_xlfn.XLOOKUP(tb_C103[[#This Row],[OS]],[1]!tb_C101[OS],[1]!tb_C101[SITUACAO_OS]),0)</f>
        <v>A</v>
      </c>
      <c r="N9207" t="str">
        <f>_xlfn.XLOOKUP(tb_C103[[#This Row],[OS]],[1]!tb_C101[OS],[1]!tb_C101[OFICINA])</f>
        <v>AUTOMATICO - TROCAR</v>
      </c>
      <c r="O9207" s="14">
        <f>tb_C103[[#This Row],[FIM]] - tb_C103[[#This Row],[INICIO]]</f>
        <v>0</v>
      </c>
    </row>
    <row r="9208" spans="1:15" x14ac:dyDescent="0.25">
      <c r="B9208">
        <v>4977</v>
      </c>
      <c r="C9208">
        <v>3</v>
      </c>
      <c r="D9208" t="s">
        <v>8673</v>
      </c>
      <c r="E9208" s="9"/>
      <c r="F9208" s="9"/>
      <c r="G9208">
        <v>112</v>
      </c>
      <c r="H9208" t="s">
        <v>237</v>
      </c>
      <c r="I9208" t="s">
        <v>184</v>
      </c>
      <c r="J9208" t="s">
        <v>8674</v>
      </c>
      <c r="K9208" s="9"/>
      <c r="L9208" s="13">
        <f>IFERROR(_xlfn.XLOOKUP(tb_C103[[#This Row],[OS]],[1]!tb_C101[OS],[1]!tb_C101[DATA_ABERTURA]),0)</f>
        <v>45699.686261574076</v>
      </c>
      <c r="M9208" s="7" t="str">
        <f>IFERROR(_xlfn.XLOOKUP(tb_C103[[#This Row],[OS]],[1]!tb_C101[OS],[1]!tb_C101[SITUACAO_OS]),0)</f>
        <v>A</v>
      </c>
      <c r="N9208" t="str">
        <f>_xlfn.XLOOKUP(tb_C103[[#This Row],[OS]],[1]!tb_C101[OS],[1]!tb_C101[OFICINA])</f>
        <v>Eletrico</v>
      </c>
      <c r="O9208" s="14">
        <f>tb_C103[[#This Row],[FIM]] - tb_C103[[#This Row],[INICIO]]</f>
        <v>0</v>
      </c>
    </row>
    <row r="9209" spans="1:15" x14ac:dyDescent="0.25">
      <c r="B9209">
        <v>4978</v>
      </c>
      <c r="C9209">
        <v>3</v>
      </c>
      <c r="D9209" t="s">
        <v>8673</v>
      </c>
      <c r="E9209" s="9"/>
      <c r="F9209" s="9"/>
      <c r="I9209" t="s">
        <v>24</v>
      </c>
      <c r="J9209" t="s">
        <v>8682</v>
      </c>
      <c r="K9209" s="9"/>
      <c r="L9209" s="13">
        <f>IFERROR(_xlfn.XLOOKUP(tb_C103[[#This Row],[OS]],[1]!tb_C101[OS],[1]!tb_C101[DATA_ABERTURA]),0)</f>
        <v>45699.886435185188</v>
      </c>
      <c r="M9209" s="7" t="str">
        <f>IFERROR(_xlfn.XLOOKUP(tb_C103[[#This Row],[OS]],[1]!tb_C101[OS],[1]!tb_C101[SITUACAO_OS]),0)</f>
        <v>A</v>
      </c>
      <c r="N9209" t="str">
        <f>_xlfn.XLOOKUP(tb_C103[[#This Row],[OS]],[1]!tb_C101[OS],[1]!tb_C101[OFICINA])</f>
        <v>AUTOMATICO - TROCAR</v>
      </c>
      <c r="O9209" s="14">
        <f>tb_C103[[#This Row],[FIM]] - tb_C103[[#This Row],[INICIO]]</f>
        <v>0</v>
      </c>
    </row>
    <row r="9210" spans="1:15" x14ac:dyDescent="0.25">
      <c r="A9210" t="s">
        <v>6807</v>
      </c>
      <c r="B9210">
        <v>4979</v>
      </c>
      <c r="C9210">
        <v>3</v>
      </c>
      <c r="D9210" t="s">
        <v>8673</v>
      </c>
      <c r="E9210" s="9">
        <v>45700.152777777781</v>
      </c>
      <c r="F9210" s="9">
        <v>45700.177083333336</v>
      </c>
      <c r="G9210">
        <v>108</v>
      </c>
      <c r="H9210" t="s">
        <v>317</v>
      </c>
      <c r="I9210" t="s">
        <v>184</v>
      </c>
      <c r="J9210" t="s">
        <v>8674</v>
      </c>
      <c r="K9210" s="9">
        <v>45722.568379629629</v>
      </c>
      <c r="L9210" s="13">
        <f>IFERROR(_xlfn.XLOOKUP(tb_C103[[#This Row],[OS]],[1]!tb_C101[OS],[1]!tb_C101[DATA_ABERTURA]),0)</f>
        <v>45700.163530092592</v>
      </c>
      <c r="M9210" s="7" t="str">
        <f>IFERROR(_xlfn.XLOOKUP(tb_C103[[#This Row],[OS]],[1]!tb_C101[OS],[1]!tb_C101[SITUACAO_OS]),0)</f>
        <v>F</v>
      </c>
      <c r="N9210" t="str">
        <f>_xlfn.XLOOKUP(tb_C103[[#This Row],[OS]],[1]!tb_C101[OS],[1]!tb_C101[OFICINA])</f>
        <v>Eletrico</v>
      </c>
      <c r="O9210" s="14">
        <f>tb_C103[[#This Row],[FIM]] - tb_C103[[#This Row],[INICIO]]</f>
        <v>2.4305555554747116E-2</v>
      </c>
    </row>
    <row r="9211" spans="1:15" x14ac:dyDescent="0.25">
      <c r="B9211">
        <v>4980</v>
      </c>
      <c r="C9211">
        <v>3</v>
      </c>
      <c r="D9211" t="s">
        <v>8673</v>
      </c>
      <c r="E9211" s="9"/>
      <c r="F9211" s="9"/>
      <c r="G9211">
        <v>207</v>
      </c>
      <c r="H9211" t="s">
        <v>760</v>
      </c>
      <c r="I9211" t="s">
        <v>175</v>
      </c>
      <c r="J9211" t="s">
        <v>1476</v>
      </c>
      <c r="K9211" s="9"/>
      <c r="L9211" s="13">
        <f>IFERROR(_xlfn.XLOOKUP(tb_C103[[#This Row],[OS]],[1]!tb_C101[OS],[1]!tb_C101[DATA_ABERTURA]),0)</f>
        <v>45700.309212962966</v>
      </c>
      <c r="M9211" s="7" t="str">
        <f>IFERROR(_xlfn.XLOOKUP(tb_C103[[#This Row],[OS]],[1]!tb_C101[OS],[1]!tb_C101[SITUACAO_OS]),0)</f>
        <v>A</v>
      </c>
      <c r="N9211" t="str">
        <f>_xlfn.XLOOKUP(tb_C103[[#This Row],[OS]],[1]!tb_C101[OS],[1]!tb_C101[OFICINA])</f>
        <v>MANUTENCAO PREDIAL</v>
      </c>
      <c r="O9211" s="14">
        <f>tb_C103[[#This Row],[FIM]] - tb_C103[[#This Row],[INICIO]]</f>
        <v>0</v>
      </c>
    </row>
    <row r="9212" spans="1:15" x14ac:dyDescent="0.25">
      <c r="A9212" t="s">
        <v>5446</v>
      </c>
      <c r="B9212">
        <v>4981</v>
      </c>
      <c r="C9212">
        <v>3</v>
      </c>
      <c r="D9212" t="s">
        <v>8673</v>
      </c>
      <c r="E9212" s="9">
        <v>45721.333333333336</v>
      </c>
      <c r="F9212" s="9">
        <v>45721.354166666664</v>
      </c>
      <c r="G9212">
        <v>117</v>
      </c>
      <c r="H9212" t="s">
        <v>354</v>
      </c>
      <c r="I9212" t="s">
        <v>184</v>
      </c>
      <c r="J9212" t="s">
        <v>8671</v>
      </c>
      <c r="K9212" s="9">
        <v>45722.568449074075</v>
      </c>
      <c r="L9212" s="13">
        <f>IFERROR(_xlfn.XLOOKUP(tb_C103[[#This Row],[OS]],[1]!tb_C101[OS],[1]!tb_C101[DATA_ABERTURA]),0)</f>
        <v>45700.413634259261</v>
      </c>
      <c r="M9212" s="7" t="str">
        <f>IFERROR(_xlfn.XLOOKUP(tb_C103[[#This Row],[OS]],[1]!tb_C101[OS],[1]!tb_C101[SITUACAO_OS]),0)</f>
        <v>F</v>
      </c>
      <c r="N9212" t="str">
        <f>_xlfn.XLOOKUP(tb_C103[[#This Row],[OS]],[1]!tb_C101[OS],[1]!tb_C101[OFICINA])</f>
        <v>Mecanico</v>
      </c>
      <c r="O9212" s="14">
        <f>tb_C103[[#This Row],[FIM]] - tb_C103[[#This Row],[INICIO]]</f>
        <v>2.0833333328482695E-2</v>
      </c>
    </row>
    <row r="9213" spans="1:15" x14ac:dyDescent="0.25">
      <c r="A9213" t="s">
        <v>5446</v>
      </c>
      <c r="B9213">
        <v>4982</v>
      </c>
      <c r="C9213">
        <v>3</v>
      </c>
      <c r="D9213" t="s">
        <v>8673</v>
      </c>
      <c r="E9213" s="9">
        <v>45721.361111111109</v>
      </c>
      <c r="F9213" s="9">
        <v>45721.381944444445</v>
      </c>
      <c r="G9213">
        <v>116</v>
      </c>
      <c r="H9213" t="s">
        <v>290</v>
      </c>
      <c r="I9213" t="s">
        <v>184</v>
      </c>
      <c r="J9213" t="s">
        <v>8671</v>
      </c>
      <c r="K9213" s="9">
        <v>45722.568506944444</v>
      </c>
      <c r="L9213" s="13">
        <f>IFERROR(_xlfn.XLOOKUP(tb_C103[[#This Row],[OS]],[1]!tb_C101[OS],[1]!tb_C101[DATA_ABERTURA]),0)</f>
        <v>45700.414027777777</v>
      </c>
      <c r="M9213" s="7" t="str">
        <f>IFERROR(_xlfn.XLOOKUP(tb_C103[[#This Row],[OS]],[1]!tb_C101[OS],[1]!tb_C101[SITUACAO_OS]),0)</f>
        <v>F</v>
      </c>
      <c r="N9213" t="str">
        <f>_xlfn.XLOOKUP(tb_C103[[#This Row],[OS]],[1]!tb_C101[OS],[1]!tb_C101[OFICINA])</f>
        <v>Mecanico</v>
      </c>
      <c r="O9213" s="14">
        <f>tb_C103[[#This Row],[FIM]] - tb_C103[[#This Row],[INICIO]]</f>
        <v>2.0833333335758653E-2</v>
      </c>
    </row>
    <row r="9214" spans="1:15" x14ac:dyDescent="0.25">
      <c r="A9214" t="s">
        <v>5446</v>
      </c>
      <c r="B9214">
        <v>4983</v>
      </c>
      <c r="C9214">
        <v>3</v>
      </c>
      <c r="D9214" t="s">
        <v>8673</v>
      </c>
      <c r="E9214" s="9">
        <v>45721.385416666664</v>
      </c>
      <c r="F9214" s="9">
        <v>45721.40625</v>
      </c>
      <c r="G9214">
        <v>115</v>
      </c>
      <c r="H9214" t="s">
        <v>197</v>
      </c>
      <c r="I9214" t="s">
        <v>184</v>
      </c>
      <c r="J9214" t="s">
        <v>8671</v>
      </c>
      <c r="K9214" s="9">
        <v>45722.575844907406</v>
      </c>
      <c r="L9214" s="13">
        <f>IFERROR(_xlfn.XLOOKUP(tb_C103[[#This Row],[OS]],[1]!tb_C101[OS],[1]!tb_C101[DATA_ABERTURA]),0)</f>
        <v>45700.414293981485</v>
      </c>
      <c r="M9214" s="7" t="str">
        <f>IFERROR(_xlfn.XLOOKUP(tb_C103[[#This Row],[OS]],[1]!tb_C101[OS],[1]!tb_C101[SITUACAO_OS]),0)</f>
        <v>F</v>
      </c>
      <c r="N9214" t="str">
        <f>_xlfn.XLOOKUP(tb_C103[[#This Row],[OS]],[1]!tb_C101[OS],[1]!tb_C101[OFICINA])</f>
        <v>Mecanico</v>
      </c>
      <c r="O9214" s="14">
        <f>tb_C103[[#This Row],[FIM]] - tb_C103[[#This Row],[INICIO]]</f>
        <v>2.0833333335758653E-2</v>
      </c>
    </row>
    <row r="9215" spans="1:15" x14ac:dyDescent="0.25">
      <c r="A9215" t="s">
        <v>5446</v>
      </c>
      <c r="B9215">
        <v>4984</v>
      </c>
      <c r="C9215">
        <v>3</v>
      </c>
      <c r="D9215" t="s">
        <v>8673</v>
      </c>
      <c r="E9215" s="9">
        <v>45721.416666666664</v>
      </c>
      <c r="F9215" s="9">
        <v>45721.4375</v>
      </c>
      <c r="G9215">
        <v>113</v>
      </c>
      <c r="H9215" t="s">
        <v>213</v>
      </c>
      <c r="I9215" t="s">
        <v>184</v>
      </c>
      <c r="J9215" t="s">
        <v>8671</v>
      </c>
      <c r="K9215" s="9">
        <v>45722.575706018521</v>
      </c>
      <c r="L9215" s="13">
        <f>IFERROR(_xlfn.XLOOKUP(tb_C103[[#This Row],[OS]],[1]!tb_C101[OS],[1]!tb_C101[DATA_ABERTURA]),0)</f>
        <v>45700.414664351854</v>
      </c>
      <c r="M9215" s="7" t="str">
        <f>IFERROR(_xlfn.XLOOKUP(tb_C103[[#This Row],[OS]],[1]!tb_C101[OS],[1]!tb_C101[SITUACAO_OS]),0)</f>
        <v>F</v>
      </c>
      <c r="N9215" t="str">
        <f>_xlfn.XLOOKUP(tb_C103[[#This Row],[OS]],[1]!tb_C101[OS],[1]!tb_C101[OFICINA])</f>
        <v>Mecanico</v>
      </c>
      <c r="O9215" s="14">
        <f>tb_C103[[#This Row],[FIM]] - tb_C103[[#This Row],[INICIO]]</f>
        <v>2.0833333335758653E-2</v>
      </c>
    </row>
    <row r="9216" spans="1:15" x14ac:dyDescent="0.25">
      <c r="A9216" t="s">
        <v>5446</v>
      </c>
      <c r="B9216">
        <v>4985</v>
      </c>
      <c r="C9216">
        <v>3</v>
      </c>
      <c r="D9216" t="s">
        <v>8673</v>
      </c>
      <c r="E9216" s="9">
        <v>45721.447916666664</v>
      </c>
      <c r="F9216" s="9">
        <v>45721.465277777781</v>
      </c>
      <c r="G9216">
        <v>112</v>
      </c>
      <c r="H9216" t="s">
        <v>237</v>
      </c>
      <c r="I9216" t="s">
        <v>184</v>
      </c>
      <c r="J9216" t="s">
        <v>8671</v>
      </c>
      <c r="K9216" s="9">
        <v>45722.575613425928</v>
      </c>
      <c r="L9216" s="13">
        <f>IFERROR(_xlfn.XLOOKUP(tb_C103[[#This Row],[OS]],[1]!tb_C101[OS],[1]!tb_C101[DATA_ABERTURA]),0)</f>
        <v>45700.415011574078</v>
      </c>
      <c r="M9216" s="7" t="str">
        <f>IFERROR(_xlfn.XLOOKUP(tb_C103[[#This Row],[OS]],[1]!tb_C101[OS],[1]!tb_C101[SITUACAO_OS]),0)</f>
        <v>F</v>
      </c>
      <c r="N9216" t="str">
        <f>_xlfn.XLOOKUP(tb_C103[[#This Row],[OS]],[1]!tb_C101[OS],[1]!tb_C101[OFICINA])</f>
        <v>Mecanico</v>
      </c>
      <c r="O9216" s="14">
        <f>tb_C103[[#This Row],[FIM]] - tb_C103[[#This Row],[INICIO]]</f>
        <v>1.7361111116770189E-2</v>
      </c>
    </row>
    <row r="9217" spans="1:15" x14ac:dyDescent="0.25">
      <c r="A9217" t="s">
        <v>6398</v>
      </c>
      <c r="B9217">
        <v>4986</v>
      </c>
      <c r="C9217">
        <v>3</v>
      </c>
      <c r="D9217" t="s">
        <v>8673</v>
      </c>
      <c r="E9217" s="9">
        <v>45700.430555555555</v>
      </c>
      <c r="F9217" s="9">
        <v>45700.479166666664</v>
      </c>
      <c r="G9217">
        <v>112</v>
      </c>
      <c r="H9217" t="s">
        <v>237</v>
      </c>
      <c r="I9217" t="s">
        <v>184</v>
      </c>
      <c r="J9217" t="s">
        <v>8671</v>
      </c>
      <c r="K9217" s="9">
        <v>45722.575532407405</v>
      </c>
      <c r="L9217" s="13">
        <f>IFERROR(_xlfn.XLOOKUP(tb_C103[[#This Row],[OS]],[1]!tb_C101[OS],[1]!tb_C101[DATA_ABERTURA]),0)</f>
        <v>45700.423090277778</v>
      </c>
      <c r="M9217" s="7" t="str">
        <f>IFERROR(_xlfn.XLOOKUP(tb_C103[[#This Row],[OS]],[1]!tb_C101[OS],[1]!tb_C101[SITUACAO_OS]),0)</f>
        <v>F</v>
      </c>
      <c r="N9217" t="str">
        <f>_xlfn.XLOOKUP(tb_C103[[#This Row],[OS]],[1]!tb_C101[OS],[1]!tb_C101[OFICINA])</f>
        <v>Mecanico</v>
      </c>
      <c r="O9217" s="14">
        <f>tb_C103[[#This Row],[FIM]] - tb_C103[[#This Row],[INICIO]]</f>
        <v>4.8611111109494232E-2</v>
      </c>
    </row>
    <row r="9218" spans="1:15" x14ac:dyDescent="0.25">
      <c r="A9218" t="s">
        <v>1764</v>
      </c>
      <c r="B9218">
        <v>4987</v>
      </c>
      <c r="C9218">
        <v>3</v>
      </c>
      <c r="D9218" t="s">
        <v>8673</v>
      </c>
      <c r="E9218" s="9">
        <v>45700.361111111109</v>
      </c>
      <c r="F9218" s="9">
        <v>45700.375</v>
      </c>
      <c r="G9218">
        <v>206</v>
      </c>
      <c r="H9218" t="s">
        <v>793</v>
      </c>
      <c r="I9218" t="s">
        <v>175</v>
      </c>
      <c r="J9218" t="s">
        <v>8674</v>
      </c>
      <c r="K9218" s="9">
        <v>45722.573530092595</v>
      </c>
      <c r="L9218" s="13">
        <f>IFERROR(_xlfn.XLOOKUP(tb_C103[[#This Row],[OS]],[1]!tb_C101[OS],[1]!tb_C101[DATA_ABERTURA]),0)</f>
        <v>45700.423460648148</v>
      </c>
      <c r="M9218" s="7" t="str">
        <f>IFERROR(_xlfn.XLOOKUP(tb_C103[[#This Row],[OS]],[1]!tb_C101[OS],[1]!tb_C101[SITUACAO_OS]),0)</f>
        <v>F</v>
      </c>
      <c r="N9218" t="str">
        <f>_xlfn.XLOOKUP(tb_C103[[#This Row],[OS]],[1]!tb_C101[OS],[1]!tb_C101[OFICINA])</f>
        <v>Eletrico</v>
      </c>
      <c r="O9218" s="14">
        <f>tb_C103[[#This Row],[FIM]] - tb_C103[[#This Row],[INICIO]]</f>
        <v>1.3888888890505768E-2</v>
      </c>
    </row>
    <row r="9219" spans="1:15" x14ac:dyDescent="0.25">
      <c r="B9219">
        <v>4988</v>
      </c>
      <c r="C9219">
        <v>3</v>
      </c>
      <c r="D9219" t="s">
        <v>8673</v>
      </c>
      <c r="E9219" s="9"/>
      <c r="F9219" s="9"/>
      <c r="G9219">
        <v>116</v>
      </c>
      <c r="H9219" t="s">
        <v>290</v>
      </c>
      <c r="I9219" t="s">
        <v>184</v>
      </c>
      <c r="J9219" t="s">
        <v>8671</v>
      </c>
      <c r="K9219" s="9"/>
      <c r="L9219" s="13">
        <f>IFERROR(_xlfn.XLOOKUP(tb_C103[[#This Row],[OS]],[1]!tb_C101[OS],[1]!tb_C101[DATA_ABERTURA]),0)</f>
        <v>45700.423622685186</v>
      </c>
      <c r="M9219" s="7" t="str">
        <f>IFERROR(_xlfn.XLOOKUP(tb_C103[[#This Row],[OS]],[1]!tb_C101[OS],[1]!tb_C101[SITUACAO_OS]),0)</f>
        <v>A</v>
      </c>
      <c r="N9219" t="str">
        <f>_xlfn.XLOOKUP(tb_C103[[#This Row],[OS]],[1]!tb_C101[OS],[1]!tb_C101[OFICINA])</f>
        <v>Mecanico</v>
      </c>
      <c r="O9219" s="14">
        <f>tb_C103[[#This Row],[FIM]] - tb_C103[[#This Row],[INICIO]]</f>
        <v>0</v>
      </c>
    </row>
    <row r="9220" spans="1:15" x14ac:dyDescent="0.25">
      <c r="A9220" t="s">
        <v>6459</v>
      </c>
      <c r="B9220">
        <v>4989</v>
      </c>
      <c r="C9220">
        <v>3</v>
      </c>
      <c r="D9220" t="s">
        <v>8673</v>
      </c>
      <c r="E9220" s="9">
        <v>45700.395833333336</v>
      </c>
      <c r="F9220" s="9">
        <v>45700.427083333336</v>
      </c>
      <c r="G9220">
        <v>207</v>
      </c>
      <c r="H9220" t="s">
        <v>760</v>
      </c>
      <c r="I9220" t="s">
        <v>175</v>
      </c>
      <c r="J9220" t="s">
        <v>8674</v>
      </c>
      <c r="K9220" s="9">
        <v>45705.546724537038</v>
      </c>
      <c r="L9220" s="13">
        <f>IFERROR(_xlfn.XLOOKUP(tb_C103[[#This Row],[OS]],[1]!tb_C101[OS],[1]!tb_C101[DATA_ABERTURA]),0)</f>
        <v>45700.423877314817</v>
      </c>
      <c r="M9220" s="7" t="str">
        <f>IFERROR(_xlfn.XLOOKUP(tb_C103[[#This Row],[OS]],[1]!tb_C101[OS],[1]!tb_C101[SITUACAO_OS]),0)</f>
        <v>F</v>
      </c>
      <c r="N9220" t="str">
        <f>_xlfn.XLOOKUP(tb_C103[[#This Row],[OS]],[1]!tb_C101[OS],[1]!tb_C101[OFICINA])</f>
        <v>Eletrico</v>
      </c>
      <c r="O9220" s="14">
        <f>tb_C103[[#This Row],[FIM]] - tb_C103[[#This Row],[INICIO]]</f>
        <v>3.125E-2</v>
      </c>
    </row>
    <row r="9221" spans="1:15" x14ac:dyDescent="0.25">
      <c r="B9221">
        <v>4990</v>
      </c>
      <c r="C9221">
        <v>3</v>
      </c>
      <c r="D9221" t="s">
        <v>8673</v>
      </c>
      <c r="E9221" s="9"/>
      <c r="F9221" s="9"/>
      <c r="G9221">
        <v>115</v>
      </c>
      <c r="H9221" t="s">
        <v>197</v>
      </c>
      <c r="I9221" t="s">
        <v>184</v>
      </c>
      <c r="J9221" t="s">
        <v>8671</v>
      </c>
      <c r="K9221" s="9"/>
      <c r="L9221" s="13">
        <f>IFERROR(_xlfn.XLOOKUP(tb_C103[[#This Row],[OS]],[1]!tb_C101[OS],[1]!tb_C101[DATA_ABERTURA]),0)</f>
        <v>45700.424108796295</v>
      </c>
      <c r="M9221" s="7" t="str">
        <f>IFERROR(_xlfn.XLOOKUP(tb_C103[[#This Row],[OS]],[1]!tb_C101[OS],[1]!tb_C101[SITUACAO_OS]),0)</f>
        <v>A</v>
      </c>
      <c r="N9221" t="str">
        <f>_xlfn.XLOOKUP(tb_C103[[#This Row],[OS]],[1]!tb_C101[OS],[1]!tb_C101[OFICINA])</f>
        <v>Mecanico</v>
      </c>
      <c r="O9221" s="14">
        <f>tb_C103[[#This Row],[FIM]] - tb_C103[[#This Row],[INICIO]]</f>
        <v>0</v>
      </c>
    </row>
    <row r="9222" spans="1:15" x14ac:dyDescent="0.25">
      <c r="B9222">
        <v>4991</v>
      </c>
      <c r="C9222">
        <v>3</v>
      </c>
      <c r="D9222" t="s">
        <v>8673</v>
      </c>
      <c r="E9222" s="9"/>
      <c r="F9222" s="9"/>
      <c r="G9222">
        <v>108</v>
      </c>
      <c r="H9222" t="s">
        <v>317</v>
      </c>
      <c r="I9222" t="s">
        <v>184</v>
      </c>
      <c r="J9222" t="s">
        <v>8671</v>
      </c>
      <c r="K9222" s="9"/>
      <c r="L9222" s="13">
        <f>IFERROR(_xlfn.XLOOKUP(tb_C103[[#This Row],[OS]],[1]!tb_C101[OS],[1]!tb_C101[DATA_ABERTURA]),0)</f>
        <v>45700.429120370369</v>
      </c>
      <c r="M9222" s="7" t="str">
        <f>IFERROR(_xlfn.XLOOKUP(tb_C103[[#This Row],[OS]],[1]!tb_C101[OS],[1]!tb_C101[SITUACAO_OS]),0)</f>
        <v>A</v>
      </c>
      <c r="N9222" t="str">
        <f>_xlfn.XLOOKUP(tb_C103[[#This Row],[OS]],[1]!tb_C101[OS],[1]!tb_C101[OFICINA])</f>
        <v>Mecanico</v>
      </c>
      <c r="O9222" s="14">
        <f>tb_C103[[#This Row],[FIM]] - tb_C103[[#This Row],[INICIO]]</f>
        <v>0</v>
      </c>
    </row>
    <row r="9223" spans="1:15" x14ac:dyDescent="0.25">
      <c r="A9223" t="s">
        <v>6459</v>
      </c>
      <c r="B9223">
        <v>4992</v>
      </c>
      <c r="C9223">
        <v>3</v>
      </c>
      <c r="D9223" t="s">
        <v>8673</v>
      </c>
      <c r="E9223" s="9">
        <v>45700.4375</v>
      </c>
      <c r="F9223" s="9">
        <v>45700.465277777781</v>
      </c>
      <c r="G9223">
        <v>508</v>
      </c>
      <c r="H9223" t="s">
        <v>7540</v>
      </c>
      <c r="I9223" t="s">
        <v>24</v>
      </c>
      <c r="J9223" t="s">
        <v>8674</v>
      </c>
      <c r="K9223" s="9">
        <v>45705.546354166669</v>
      </c>
      <c r="L9223" s="13">
        <f>IFERROR(_xlfn.XLOOKUP(tb_C103[[#This Row],[OS]],[1]!tb_C101[OS],[1]!tb_C101[DATA_ABERTURA]),0)</f>
        <v>45700.460335648146</v>
      </c>
      <c r="M9223" s="7" t="str">
        <f>IFERROR(_xlfn.XLOOKUP(tb_C103[[#This Row],[OS]],[1]!tb_C101[OS],[1]!tb_C101[SITUACAO_OS]),0)</f>
        <v>F</v>
      </c>
      <c r="N9223" t="str">
        <f>_xlfn.XLOOKUP(tb_C103[[#This Row],[OS]],[1]!tb_C101[OS],[1]!tb_C101[OFICINA])</f>
        <v>Eletrico</v>
      </c>
      <c r="O9223" s="14">
        <f>tb_C103[[#This Row],[FIM]] - tb_C103[[#This Row],[INICIO]]</f>
        <v>2.7777777781011537E-2</v>
      </c>
    </row>
    <row r="9224" spans="1:15" x14ac:dyDescent="0.25">
      <c r="B9224">
        <v>4993</v>
      </c>
      <c r="C9224">
        <v>3</v>
      </c>
      <c r="D9224" t="s">
        <v>8673</v>
      </c>
      <c r="E9224" s="9"/>
      <c r="F9224" s="9"/>
      <c r="I9224" t="s">
        <v>184</v>
      </c>
      <c r="J9224" t="s">
        <v>8674</v>
      </c>
      <c r="K9224" s="9"/>
      <c r="L9224" s="13">
        <f>IFERROR(_xlfn.XLOOKUP(tb_C103[[#This Row],[OS]],[1]!tb_C101[OS],[1]!tb_C101[DATA_ABERTURA]),0)</f>
        <v>45700.460520833331</v>
      </c>
      <c r="M9224" s="7" t="str">
        <f>IFERROR(_xlfn.XLOOKUP(tb_C103[[#This Row],[OS]],[1]!tb_C101[OS],[1]!tb_C101[SITUACAO_OS]),0)</f>
        <v>A</v>
      </c>
      <c r="N9224" t="str">
        <f>_xlfn.XLOOKUP(tb_C103[[#This Row],[OS]],[1]!tb_C101[OS],[1]!tb_C101[OFICINA])</f>
        <v>Eletrico</v>
      </c>
      <c r="O9224" s="14">
        <f>tb_C103[[#This Row],[FIM]] - tb_C103[[#This Row],[INICIO]]</f>
        <v>0</v>
      </c>
    </row>
    <row r="9225" spans="1:15" x14ac:dyDescent="0.25">
      <c r="A9225" t="s">
        <v>6459</v>
      </c>
      <c r="B9225">
        <v>4994</v>
      </c>
      <c r="C9225">
        <v>3</v>
      </c>
      <c r="D9225" t="s">
        <v>8673</v>
      </c>
      <c r="E9225" s="9">
        <v>45700.46875</v>
      </c>
      <c r="F9225" s="9">
        <v>45700.489583333336</v>
      </c>
      <c r="G9225">
        <v>507</v>
      </c>
      <c r="H9225" t="s">
        <v>757</v>
      </c>
      <c r="I9225" t="s">
        <v>24</v>
      </c>
      <c r="J9225" t="s">
        <v>8674</v>
      </c>
      <c r="K9225" s="9">
        <v>45705.546157407407</v>
      </c>
      <c r="L9225" s="13">
        <f>IFERROR(_xlfn.XLOOKUP(tb_C103[[#This Row],[OS]],[1]!tb_C101[OS],[1]!tb_C101[DATA_ABERTURA]),0)</f>
        <v>45700.464884259258</v>
      </c>
      <c r="M9225" s="7" t="str">
        <f>IFERROR(_xlfn.XLOOKUP(tb_C103[[#This Row],[OS]],[1]!tb_C101[OS],[1]!tb_C101[SITUACAO_OS]),0)</f>
        <v>F</v>
      </c>
      <c r="N9225" t="str">
        <f>_xlfn.XLOOKUP(tb_C103[[#This Row],[OS]],[1]!tb_C101[OS],[1]!tb_C101[OFICINA])</f>
        <v>Eletrico</v>
      </c>
      <c r="O9225" s="14">
        <f>tb_C103[[#This Row],[FIM]] - tb_C103[[#This Row],[INICIO]]</f>
        <v>2.0833333335758653E-2</v>
      </c>
    </row>
    <row r="9226" spans="1:15" x14ac:dyDescent="0.25">
      <c r="A9226" t="s">
        <v>6398</v>
      </c>
      <c r="B9226">
        <v>4995</v>
      </c>
      <c r="C9226">
        <v>1</v>
      </c>
      <c r="D9226" t="s">
        <v>8677</v>
      </c>
      <c r="E9226" s="9"/>
      <c r="F9226" s="9"/>
      <c r="G9226">
        <v>413</v>
      </c>
      <c r="H9226" t="s">
        <v>295</v>
      </c>
      <c r="I9226" t="s">
        <v>79</v>
      </c>
      <c r="J9226" t="s">
        <v>8671</v>
      </c>
      <c r="K9226" s="9"/>
      <c r="L9226" s="13">
        <f>IFERROR(_xlfn.XLOOKUP(tb_C103[[#This Row],[OS]],[1]!tb_C101[OS],[1]!tb_C101[DATA_ABERTURA]),0)</f>
        <v>45700.534849537034</v>
      </c>
      <c r="M9226" s="7" t="str">
        <f>IFERROR(_xlfn.XLOOKUP(tb_C103[[#This Row],[OS]],[1]!tb_C101[OS],[1]!tb_C101[SITUACAO_OS]),0)</f>
        <v>A</v>
      </c>
      <c r="N9226" t="str">
        <f>_xlfn.XLOOKUP(tb_C103[[#This Row],[OS]],[1]!tb_C101[OS],[1]!tb_C101[OFICINA])</f>
        <v>Mecanico</v>
      </c>
      <c r="O9226" s="14">
        <f>tb_C103[[#This Row],[FIM]] - tb_C103[[#This Row],[INICIO]]</f>
        <v>0</v>
      </c>
    </row>
    <row r="9227" spans="1:15" x14ac:dyDescent="0.25">
      <c r="A9227" t="s">
        <v>1764</v>
      </c>
      <c r="B9227">
        <v>4996</v>
      </c>
      <c r="C9227">
        <v>1</v>
      </c>
      <c r="D9227" t="s">
        <v>8677</v>
      </c>
      <c r="E9227" s="9"/>
      <c r="F9227" s="9"/>
      <c r="G9227">
        <v>501</v>
      </c>
      <c r="H9227" t="s">
        <v>228</v>
      </c>
      <c r="I9227" t="s">
        <v>24</v>
      </c>
      <c r="J9227" t="s">
        <v>8671</v>
      </c>
      <c r="K9227" s="9"/>
      <c r="L9227" s="13">
        <f>IFERROR(_xlfn.XLOOKUP(tb_C103[[#This Row],[OS]],[1]!tb_C101[OS],[1]!tb_C101[DATA_ABERTURA]),0)</f>
        <v>45700.536921296298</v>
      </c>
      <c r="M9227" s="7" t="str">
        <f>IFERROR(_xlfn.XLOOKUP(tb_C103[[#This Row],[OS]],[1]!tb_C101[OS],[1]!tb_C101[SITUACAO_OS]),0)</f>
        <v>A</v>
      </c>
      <c r="N9227" t="str">
        <f>_xlfn.XLOOKUP(tb_C103[[#This Row],[OS]],[1]!tb_C101[OS],[1]!tb_C101[OFICINA])</f>
        <v>Mecanico</v>
      </c>
      <c r="O9227" s="14">
        <f>tb_C103[[#This Row],[FIM]] - tb_C103[[#This Row],[INICIO]]</f>
        <v>0</v>
      </c>
    </row>
    <row r="9228" spans="1:15" x14ac:dyDescent="0.25">
      <c r="B9228">
        <v>4996</v>
      </c>
      <c r="C9228">
        <v>1</v>
      </c>
      <c r="D9228" t="s">
        <v>8677</v>
      </c>
      <c r="E9228" s="9"/>
      <c r="F9228" s="9"/>
      <c r="G9228">
        <v>501</v>
      </c>
      <c r="H9228" t="s">
        <v>228</v>
      </c>
      <c r="I9228" t="s">
        <v>24</v>
      </c>
      <c r="J9228" t="s">
        <v>8671</v>
      </c>
      <c r="K9228" s="9"/>
      <c r="L9228" s="13">
        <f>IFERROR(_xlfn.XLOOKUP(tb_C103[[#This Row],[OS]],[1]!tb_C101[OS],[1]!tb_C101[DATA_ABERTURA]),0)</f>
        <v>45700.536921296298</v>
      </c>
      <c r="M9228" s="7" t="str">
        <f>IFERROR(_xlfn.XLOOKUP(tb_C103[[#This Row],[OS]],[1]!tb_C101[OS],[1]!tb_C101[SITUACAO_OS]),0)</f>
        <v>A</v>
      </c>
      <c r="N9228" t="str">
        <f>_xlfn.XLOOKUP(tb_C103[[#This Row],[OS]],[1]!tb_C101[OS],[1]!tb_C101[OFICINA])</f>
        <v>Mecanico</v>
      </c>
      <c r="O9228" s="14">
        <f>tb_C103[[#This Row],[FIM]] - tb_C103[[#This Row],[INICIO]]</f>
        <v>0</v>
      </c>
    </row>
    <row r="9229" spans="1:15" x14ac:dyDescent="0.25">
      <c r="A9229" t="s">
        <v>6459</v>
      </c>
      <c r="B9229">
        <v>4997</v>
      </c>
      <c r="C9229">
        <v>1</v>
      </c>
      <c r="D9229" t="s">
        <v>8677</v>
      </c>
      <c r="E9229" s="9"/>
      <c r="F9229" s="9"/>
      <c r="G9229">
        <v>501</v>
      </c>
      <c r="H9229" t="s">
        <v>228</v>
      </c>
      <c r="I9229" t="s">
        <v>24</v>
      </c>
      <c r="J9229" t="s">
        <v>8674</v>
      </c>
      <c r="K9229" s="9"/>
      <c r="L9229" s="13">
        <f>IFERROR(_xlfn.XLOOKUP(tb_C103[[#This Row],[OS]],[1]!tb_C101[OS],[1]!tb_C101[DATA_ABERTURA]),0)</f>
        <v>45700.542766203704</v>
      </c>
      <c r="M9229" s="7" t="str">
        <f>IFERROR(_xlfn.XLOOKUP(tb_C103[[#This Row],[OS]],[1]!tb_C101[OS],[1]!tb_C101[SITUACAO_OS]),0)</f>
        <v>A</v>
      </c>
      <c r="N9229" t="str">
        <f>_xlfn.XLOOKUP(tb_C103[[#This Row],[OS]],[1]!tb_C101[OS],[1]!tb_C101[OFICINA])</f>
        <v>Eletrico</v>
      </c>
      <c r="O9229" s="14">
        <f>tb_C103[[#This Row],[FIM]] - tb_C103[[#This Row],[INICIO]]</f>
        <v>0</v>
      </c>
    </row>
    <row r="9230" spans="1:15" x14ac:dyDescent="0.25">
      <c r="A9230" t="s">
        <v>5446</v>
      </c>
      <c r="B9230">
        <v>4998</v>
      </c>
      <c r="C9230">
        <v>5</v>
      </c>
      <c r="D9230" t="s">
        <v>8690</v>
      </c>
      <c r="E9230" s="9">
        <v>45700.548611111109</v>
      </c>
      <c r="F9230" s="9">
        <v>45700.583333333336</v>
      </c>
      <c r="I9230" t="s">
        <v>79</v>
      </c>
      <c r="J9230" t="s">
        <v>8674</v>
      </c>
      <c r="K9230" s="9">
        <v>45712.51703703704</v>
      </c>
      <c r="L9230" s="13">
        <f>IFERROR(_xlfn.XLOOKUP(tb_C103[[#This Row],[OS]],[1]!tb_C101[OS],[1]!tb_C101[DATA_ABERTURA]),0)</f>
        <v>45700.545358796298</v>
      </c>
      <c r="M9230" s="7" t="str">
        <f>IFERROR(_xlfn.XLOOKUP(tb_C103[[#This Row],[OS]],[1]!tb_C101[OS],[1]!tb_C101[SITUACAO_OS]),0)</f>
        <v>F</v>
      </c>
      <c r="N9230" t="str">
        <f>_xlfn.XLOOKUP(tb_C103[[#This Row],[OS]],[1]!tb_C101[OS],[1]!tb_C101[OFICINA])</f>
        <v>Eletrico</v>
      </c>
      <c r="O9230" s="14">
        <f>tb_C103[[#This Row],[FIM]] - tb_C103[[#This Row],[INICIO]]</f>
        <v>3.4722222226264421E-2</v>
      </c>
    </row>
    <row r="9231" spans="1:15" x14ac:dyDescent="0.25">
      <c r="A9231" t="s">
        <v>6459</v>
      </c>
      <c r="B9231">
        <v>4999</v>
      </c>
      <c r="C9231">
        <v>1</v>
      </c>
      <c r="D9231" t="s">
        <v>8677</v>
      </c>
      <c r="E9231" s="9"/>
      <c r="F9231" s="9"/>
      <c r="G9231">
        <v>413</v>
      </c>
      <c r="H9231" t="s">
        <v>295</v>
      </c>
      <c r="I9231" t="s">
        <v>79</v>
      </c>
      <c r="J9231" t="s">
        <v>8674</v>
      </c>
      <c r="K9231" s="9"/>
      <c r="L9231" s="13">
        <f>IFERROR(_xlfn.XLOOKUP(tb_C103[[#This Row],[OS]],[1]!tb_C101[OS],[1]!tb_C101[DATA_ABERTURA]),0)</f>
        <v>45700.546249999999</v>
      </c>
      <c r="M9231" s="7" t="str">
        <f>IFERROR(_xlfn.XLOOKUP(tb_C103[[#This Row],[OS]],[1]!tb_C101[OS],[1]!tb_C101[SITUACAO_OS]),0)</f>
        <v>A</v>
      </c>
      <c r="N9231" t="str">
        <f>_xlfn.XLOOKUP(tb_C103[[#This Row],[OS]],[1]!tb_C101[OS],[1]!tb_C101[OFICINA])</f>
        <v>Eletrico</v>
      </c>
      <c r="O9231" s="14">
        <f>tb_C103[[#This Row],[FIM]] - tb_C103[[#This Row],[INICIO]]</f>
        <v>0</v>
      </c>
    </row>
    <row r="9232" spans="1:15" x14ac:dyDescent="0.25">
      <c r="B9232">
        <v>5000</v>
      </c>
      <c r="C9232">
        <v>3</v>
      </c>
      <c r="D9232" t="s">
        <v>8673</v>
      </c>
      <c r="E9232" s="9"/>
      <c r="F9232" s="9"/>
      <c r="G9232">
        <v>108</v>
      </c>
      <c r="H9232" t="s">
        <v>317</v>
      </c>
      <c r="I9232" t="s">
        <v>184</v>
      </c>
      <c r="J9232" t="s">
        <v>8674</v>
      </c>
      <c r="K9232" s="9"/>
      <c r="L9232" s="13">
        <f>IFERROR(_xlfn.XLOOKUP(tb_C103[[#This Row],[OS]],[1]!tb_C101[OS],[1]!tb_C101[DATA_ABERTURA]),0)</f>
        <v>45700.613229166665</v>
      </c>
      <c r="M9232" s="7" t="str">
        <f>IFERROR(_xlfn.XLOOKUP(tb_C103[[#This Row],[OS]],[1]!tb_C101[OS],[1]!tb_C101[SITUACAO_OS]),0)</f>
        <v>A</v>
      </c>
      <c r="N9232" t="str">
        <f>_xlfn.XLOOKUP(tb_C103[[#This Row],[OS]],[1]!tb_C101[OS],[1]!tb_C101[OFICINA])</f>
        <v>Eletrico</v>
      </c>
      <c r="O9232" s="14">
        <f>tb_C103[[#This Row],[FIM]] - tb_C103[[#This Row],[INICIO]]</f>
        <v>0</v>
      </c>
    </row>
    <row r="9233" spans="1:15" x14ac:dyDescent="0.25">
      <c r="B9233">
        <v>5001</v>
      </c>
      <c r="C9233">
        <v>3</v>
      </c>
      <c r="D9233" t="s">
        <v>8673</v>
      </c>
      <c r="E9233" s="9"/>
      <c r="F9233" s="9"/>
      <c r="G9233">
        <v>108</v>
      </c>
      <c r="H9233" t="s">
        <v>317</v>
      </c>
      <c r="I9233" t="s">
        <v>184</v>
      </c>
      <c r="J9233" t="s">
        <v>8674</v>
      </c>
      <c r="K9233" s="9"/>
      <c r="L9233" s="13">
        <f>IFERROR(_xlfn.XLOOKUP(tb_C103[[#This Row],[OS]],[1]!tb_C101[OS],[1]!tb_C101[DATA_ABERTURA]),0)</f>
        <v>45700.615300925929</v>
      </c>
      <c r="M9233" s="7" t="str">
        <f>IFERROR(_xlfn.XLOOKUP(tb_C103[[#This Row],[OS]],[1]!tb_C101[OS],[1]!tb_C101[SITUACAO_OS]),0)</f>
        <v>A</v>
      </c>
      <c r="N9233" t="str">
        <f>_xlfn.XLOOKUP(tb_C103[[#This Row],[OS]],[1]!tb_C101[OS],[1]!tb_C101[OFICINA])</f>
        <v>Eletrico</v>
      </c>
      <c r="O9233" s="14">
        <f>tb_C103[[#This Row],[FIM]] - tb_C103[[#This Row],[INICIO]]</f>
        <v>0</v>
      </c>
    </row>
    <row r="9234" spans="1:15" x14ac:dyDescent="0.25">
      <c r="B9234">
        <v>5002</v>
      </c>
      <c r="C9234">
        <v>5</v>
      </c>
      <c r="D9234" t="s">
        <v>8690</v>
      </c>
      <c r="E9234" s="9"/>
      <c r="F9234" s="9"/>
      <c r="G9234">
        <v>108</v>
      </c>
      <c r="H9234" t="s">
        <v>317</v>
      </c>
      <c r="I9234" t="s">
        <v>184</v>
      </c>
      <c r="J9234" t="s">
        <v>8674</v>
      </c>
      <c r="K9234" s="9"/>
      <c r="L9234" s="13">
        <f>IFERROR(_xlfn.XLOOKUP(tb_C103[[#This Row],[OS]],[1]!tb_C101[OS],[1]!tb_C101[DATA_ABERTURA]),0)</f>
        <v>45700.626562500001</v>
      </c>
      <c r="M9234" s="7" t="str">
        <f>IFERROR(_xlfn.XLOOKUP(tb_C103[[#This Row],[OS]],[1]!tb_C101[OS],[1]!tb_C101[SITUACAO_OS]),0)</f>
        <v>A</v>
      </c>
      <c r="N9234" t="str">
        <f>_xlfn.XLOOKUP(tb_C103[[#This Row],[OS]],[1]!tb_C101[OS],[1]!tb_C101[OFICINA])</f>
        <v>Eletrico</v>
      </c>
      <c r="O9234" s="14">
        <f>tb_C103[[#This Row],[FIM]] - tb_C103[[#This Row],[INICIO]]</f>
        <v>0</v>
      </c>
    </row>
    <row r="9235" spans="1:15" x14ac:dyDescent="0.25">
      <c r="B9235">
        <v>5003</v>
      </c>
      <c r="C9235">
        <v>3</v>
      </c>
      <c r="D9235" t="s">
        <v>8673</v>
      </c>
      <c r="E9235" s="9"/>
      <c r="F9235" s="9"/>
      <c r="G9235">
        <v>118</v>
      </c>
      <c r="H9235" t="s">
        <v>1349</v>
      </c>
      <c r="I9235" t="s">
        <v>184</v>
      </c>
      <c r="J9235" t="s">
        <v>8674</v>
      </c>
      <c r="K9235" s="9"/>
      <c r="L9235" s="13">
        <f>IFERROR(_xlfn.XLOOKUP(tb_C103[[#This Row],[OS]],[1]!tb_C101[OS],[1]!tb_C101[DATA_ABERTURA]),0)</f>
        <v>45700.649375000001</v>
      </c>
      <c r="M9235" s="7" t="str">
        <f>IFERROR(_xlfn.XLOOKUP(tb_C103[[#This Row],[OS]],[1]!tb_C101[OS],[1]!tb_C101[SITUACAO_OS]),0)</f>
        <v>A</v>
      </c>
      <c r="N9235" t="str">
        <f>_xlfn.XLOOKUP(tb_C103[[#This Row],[OS]],[1]!tb_C101[OS],[1]!tb_C101[OFICINA])</f>
        <v>Eletrico</v>
      </c>
      <c r="O9235" s="14">
        <f>tb_C103[[#This Row],[FIM]] - tb_C103[[#This Row],[INICIO]]</f>
        <v>0</v>
      </c>
    </row>
    <row r="9236" spans="1:15" x14ac:dyDescent="0.25">
      <c r="B9236">
        <v>5004</v>
      </c>
      <c r="C9236">
        <v>3</v>
      </c>
      <c r="D9236" t="s">
        <v>8673</v>
      </c>
      <c r="E9236" s="9"/>
      <c r="F9236" s="9"/>
      <c r="G9236">
        <v>108</v>
      </c>
      <c r="H9236" t="s">
        <v>317</v>
      </c>
      <c r="I9236" t="s">
        <v>184</v>
      </c>
      <c r="J9236" t="s">
        <v>8674</v>
      </c>
      <c r="K9236" s="9"/>
      <c r="L9236" s="13">
        <f>IFERROR(_xlfn.XLOOKUP(tb_C103[[#This Row],[OS]],[1]!tb_C101[OS],[1]!tb_C101[DATA_ABERTURA]),0)</f>
        <v>45700.660439814812</v>
      </c>
      <c r="M9236" s="7" t="str">
        <f>IFERROR(_xlfn.XLOOKUP(tb_C103[[#This Row],[OS]],[1]!tb_C101[OS],[1]!tb_C101[SITUACAO_OS]),0)</f>
        <v>A</v>
      </c>
      <c r="N9236" t="str">
        <f>_xlfn.XLOOKUP(tb_C103[[#This Row],[OS]],[1]!tb_C101[OS],[1]!tb_C101[OFICINA])</f>
        <v>Eletrico</v>
      </c>
      <c r="O9236" s="14">
        <f>tb_C103[[#This Row],[FIM]] - tb_C103[[#This Row],[INICIO]]</f>
        <v>0</v>
      </c>
    </row>
    <row r="9237" spans="1:15" x14ac:dyDescent="0.25">
      <c r="B9237">
        <v>5005</v>
      </c>
      <c r="C9237">
        <v>3</v>
      </c>
      <c r="D9237" t="s">
        <v>8673</v>
      </c>
      <c r="E9237" s="9"/>
      <c r="F9237" s="9"/>
      <c r="G9237">
        <v>116</v>
      </c>
      <c r="H9237" t="s">
        <v>290</v>
      </c>
      <c r="I9237" t="s">
        <v>184</v>
      </c>
      <c r="J9237" t="s">
        <v>8674</v>
      </c>
      <c r="K9237" s="9"/>
      <c r="L9237" s="13">
        <f>IFERROR(_xlfn.XLOOKUP(tb_C103[[#This Row],[OS]],[1]!tb_C101[OS],[1]!tb_C101[DATA_ABERTURA]),0)</f>
        <v>45700.660671296297</v>
      </c>
      <c r="M9237" s="7" t="str">
        <f>IFERROR(_xlfn.XLOOKUP(tb_C103[[#This Row],[OS]],[1]!tb_C101[OS],[1]!tb_C101[SITUACAO_OS]),0)</f>
        <v>A</v>
      </c>
      <c r="N9237" t="str">
        <f>_xlfn.XLOOKUP(tb_C103[[#This Row],[OS]],[1]!tb_C101[OS],[1]!tb_C101[OFICINA])</f>
        <v>Eletrico</v>
      </c>
      <c r="O9237" s="14">
        <f>tb_C103[[#This Row],[FIM]] - tb_C103[[#This Row],[INICIO]]</f>
        <v>0</v>
      </c>
    </row>
    <row r="9238" spans="1:15" x14ac:dyDescent="0.25">
      <c r="A9238" t="s">
        <v>4080</v>
      </c>
      <c r="B9238">
        <v>5006</v>
      </c>
      <c r="C9238">
        <v>1</v>
      </c>
      <c r="D9238" t="s">
        <v>8677</v>
      </c>
      <c r="E9238" s="9">
        <v>45709.611111111109</v>
      </c>
      <c r="F9238" s="9">
        <v>45709.625</v>
      </c>
      <c r="G9238">
        <v>417</v>
      </c>
      <c r="H9238" t="s">
        <v>927</v>
      </c>
      <c r="I9238" t="s">
        <v>79</v>
      </c>
      <c r="J9238" t="s">
        <v>8671</v>
      </c>
      <c r="K9238" s="9">
        <v>45712.514652777776</v>
      </c>
      <c r="L9238" s="13">
        <f>IFERROR(_xlfn.XLOOKUP(tb_C103[[#This Row],[OS]],[1]!tb_C101[OS],[1]!tb_C101[DATA_ABERTURA]),0)</f>
        <v>45701.306504629632</v>
      </c>
      <c r="M9238" s="7" t="str">
        <f>IFERROR(_xlfn.XLOOKUP(tb_C103[[#This Row],[OS]],[1]!tb_C101[OS],[1]!tb_C101[SITUACAO_OS]),0)</f>
        <v>F</v>
      </c>
      <c r="N9238" t="str">
        <f>_xlfn.XLOOKUP(tb_C103[[#This Row],[OS]],[1]!tb_C101[OS],[1]!tb_C101[OFICINA])</f>
        <v>Mecanico</v>
      </c>
      <c r="O9238" s="14">
        <f>tb_C103[[#This Row],[FIM]] - tb_C103[[#This Row],[INICIO]]</f>
        <v>1.3888888890505768E-2</v>
      </c>
    </row>
    <row r="9239" spans="1:15" x14ac:dyDescent="0.25">
      <c r="B9239">
        <v>5007</v>
      </c>
      <c r="C9239">
        <v>3</v>
      </c>
      <c r="D9239" t="s">
        <v>8673</v>
      </c>
      <c r="E9239" s="9"/>
      <c r="F9239" s="9"/>
      <c r="G9239">
        <v>108</v>
      </c>
      <c r="H9239" t="s">
        <v>317</v>
      </c>
      <c r="I9239" t="s">
        <v>184</v>
      </c>
      <c r="J9239" t="s">
        <v>8671</v>
      </c>
      <c r="K9239" s="9"/>
      <c r="L9239" s="13">
        <f>IFERROR(_xlfn.XLOOKUP(tb_C103[[#This Row],[OS]],[1]!tb_C101[OS],[1]!tb_C101[DATA_ABERTURA]),0)</f>
        <v>45701.439814814818</v>
      </c>
      <c r="M9239" s="7" t="str">
        <f>IFERROR(_xlfn.XLOOKUP(tb_C103[[#This Row],[OS]],[1]!tb_C101[OS],[1]!tb_C101[SITUACAO_OS]),0)</f>
        <v>A</v>
      </c>
      <c r="N9239" t="str">
        <f>_xlfn.XLOOKUP(tb_C103[[#This Row],[OS]],[1]!tb_C101[OS],[1]!tb_C101[OFICINA])</f>
        <v>Mecanico</v>
      </c>
      <c r="O9239" s="14">
        <f>tb_C103[[#This Row],[FIM]] - tb_C103[[#This Row],[INICIO]]</f>
        <v>0</v>
      </c>
    </row>
    <row r="9240" spans="1:15" x14ac:dyDescent="0.25">
      <c r="A9240" t="s">
        <v>6459</v>
      </c>
      <c r="B9240">
        <v>5008</v>
      </c>
      <c r="C9240">
        <v>3</v>
      </c>
      <c r="D9240" t="s">
        <v>8673</v>
      </c>
      <c r="E9240" s="9">
        <v>45701.45</v>
      </c>
      <c r="F9240" s="9">
        <v>45701.458333333336</v>
      </c>
      <c r="G9240">
        <v>116</v>
      </c>
      <c r="H9240" t="s">
        <v>290</v>
      </c>
      <c r="I9240" t="s">
        <v>184</v>
      </c>
      <c r="J9240" t="s">
        <v>8674</v>
      </c>
      <c r="K9240" s="9">
        <v>45722.573449074072</v>
      </c>
      <c r="L9240" s="13">
        <f>IFERROR(_xlfn.XLOOKUP(tb_C103[[#This Row],[OS]],[1]!tb_C101[OS],[1]!tb_C101[DATA_ABERTURA]),0)</f>
        <v>45701.447847222225</v>
      </c>
      <c r="M9240" s="7" t="str">
        <f>IFERROR(_xlfn.XLOOKUP(tb_C103[[#This Row],[OS]],[1]!tb_C101[OS],[1]!tb_C101[SITUACAO_OS]),0)</f>
        <v>F</v>
      </c>
      <c r="N9240" t="str">
        <f>_xlfn.XLOOKUP(tb_C103[[#This Row],[OS]],[1]!tb_C101[OS],[1]!tb_C101[OFICINA])</f>
        <v>Eletrico</v>
      </c>
      <c r="O9240" s="14">
        <f>tb_C103[[#This Row],[FIM]] - tb_C103[[#This Row],[INICIO]]</f>
        <v>8.3333333386690356E-3</v>
      </c>
    </row>
    <row r="9241" spans="1:15" x14ac:dyDescent="0.25">
      <c r="A9241" t="s">
        <v>6459</v>
      </c>
      <c r="B9241">
        <v>5009</v>
      </c>
      <c r="C9241">
        <v>3</v>
      </c>
      <c r="D9241" t="s">
        <v>8673</v>
      </c>
      <c r="E9241" s="9">
        <v>45701.447916666664</v>
      </c>
      <c r="F9241" s="9">
        <v>45701.458333333336</v>
      </c>
      <c r="G9241">
        <v>116</v>
      </c>
      <c r="H9241" t="s">
        <v>290</v>
      </c>
      <c r="I9241" t="s">
        <v>184</v>
      </c>
      <c r="J9241" t="s">
        <v>8674</v>
      </c>
      <c r="K9241" s="9">
        <v>45722.573391203703</v>
      </c>
      <c r="L9241" s="13">
        <f>IFERROR(_xlfn.XLOOKUP(tb_C103[[#This Row],[OS]],[1]!tb_C101[OS],[1]!tb_C101[DATA_ABERTURA]),0)</f>
        <v>45701.448379629626</v>
      </c>
      <c r="M9241" s="7" t="str">
        <f>IFERROR(_xlfn.XLOOKUP(tb_C103[[#This Row],[OS]],[1]!tb_C101[OS],[1]!tb_C101[SITUACAO_OS]),0)</f>
        <v>F</v>
      </c>
      <c r="N9241" t="str">
        <f>_xlfn.XLOOKUP(tb_C103[[#This Row],[OS]],[1]!tb_C101[OS],[1]!tb_C101[OFICINA])</f>
        <v>Eletrico</v>
      </c>
      <c r="O9241" s="14">
        <f>tb_C103[[#This Row],[FIM]] - tb_C103[[#This Row],[INICIO]]</f>
        <v>1.0416666671517305E-2</v>
      </c>
    </row>
    <row r="9242" spans="1:15" x14ac:dyDescent="0.25">
      <c r="A9242" t="s">
        <v>1764</v>
      </c>
      <c r="B9242">
        <v>5010</v>
      </c>
      <c r="C9242">
        <v>3</v>
      </c>
      <c r="D9242" t="s">
        <v>8673</v>
      </c>
      <c r="E9242" s="9">
        <v>45701.451388888891</v>
      </c>
      <c r="F9242" s="9">
        <v>45701.489583333336</v>
      </c>
      <c r="G9242">
        <v>108</v>
      </c>
      <c r="H9242" t="s">
        <v>317</v>
      </c>
      <c r="I9242" t="s">
        <v>184</v>
      </c>
      <c r="J9242" t="s">
        <v>8674</v>
      </c>
      <c r="K9242" s="9">
        <v>45722.573321759257</v>
      </c>
      <c r="L9242" s="13">
        <f>IFERROR(_xlfn.XLOOKUP(tb_C103[[#This Row],[OS]],[1]!tb_C101[OS],[1]!tb_C101[DATA_ABERTURA]),0)</f>
        <v>45701.448854166665</v>
      </c>
      <c r="M9242" s="7" t="str">
        <f>IFERROR(_xlfn.XLOOKUP(tb_C103[[#This Row],[OS]],[1]!tb_C101[OS],[1]!tb_C101[SITUACAO_OS]),0)</f>
        <v>F</v>
      </c>
      <c r="N9242" t="str">
        <f>_xlfn.XLOOKUP(tb_C103[[#This Row],[OS]],[1]!tb_C101[OS],[1]!tb_C101[OFICINA])</f>
        <v>Eletrico</v>
      </c>
      <c r="O9242" s="14">
        <f>tb_C103[[#This Row],[FIM]] - tb_C103[[#This Row],[INICIO]]</f>
        <v>3.8194444445252884E-2</v>
      </c>
    </row>
    <row r="9243" spans="1:15" x14ac:dyDescent="0.25">
      <c r="A9243" t="s">
        <v>6459</v>
      </c>
      <c r="B9243">
        <v>5010</v>
      </c>
      <c r="C9243">
        <v>3</v>
      </c>
      <c r="D9243" t="s">
        <v>8673</v>
      </c>
      <c r="E9243" s="9">
        <v>45701.451388888891</v>
      </c>
      <c r="F9243" s="9">
        <v>45701.489583333336</v>
      </c>
      <c r="G9243">
        <v>108</v>
      </c>
      <c r="H9243" t="s">
        <v>317</v>
      </c>
      <c r="I9243" t="s">
        <v>184</v>
      </c>
      <c r="J9243" t="s">
        <v>8674</v>
      </c>
      <c r="K9243" s="9">
        <v>45722.573321759257</v>
      </c>
      <c r="L9243" s="13">
        <f>IFERROR(_xlfn.XLOOKUP(tb_C103[[#This Row],[OS]],[1]!tb_C101[OS],[1]!tb_C101[DATA_ABERTURA]),0)</f>
        <v>45701.448854166665</v>
      </c>
      <c r="M9243" s="7" t="str">
        <f>IFERROR(_xlfn.XLOOKUP(tb_C103[[#This Row],[OS]],[1]!tb_C101[OS],[1]!tb_C101[SITUACAO_OS]),0)</f>
        <v>F</v>
      </c>
      <c r="N9243" t="str">
        <f>_xlfn.XLOOKUP(tb_C103[[#This Row],[OS]],[1]!tb_C101[OS],[1]!tb_C101[OFICINA])</f>
        <v>Eletrico</v>
      </c>
      <c r="O9243" s="14">
        <f>tb_C103[[#This Row],[FIM]] - tb_C103[[#This Row],[INICIO]]</f>
        <v>3.8194444445252884E-2</v>
      </c>
    </row>
    <row r="9244" spans="1:15" x14ac:dyDescent="0.25">
      <c r="A9244" t="s">
        <v>1764</v>
      </c>
      <c r="B9244">
        <v>5010</v>
      </c>
      <c r="C9244">
        <v>3</v>
      </c>
      <c r="D9244" t="s">
        <v>8673</v>
      </c>
      <c r="E9244" s="9">
        <v>45701.451388888891</v>
      </c>
      <c r="F9244" s="9">
        <v>45701.489583333336</v>
      </c>
      <c r="G9244">
        <v>108</v>
      </c>
      <c r="H9244" t="s">
        <v>317</v>
      </c>
      <c r="I9244" t="s">
        <v>184</v>
      </c>
      <c r="J9244" t="s">
        <v>8674</v>
      </c>
      <c r="K9244" s="9">
        <v>45722.573321759257</v>
      </c>
      <c r="L9244" s="13">
        <f>IFERROR(_xlfn.XLOOKUP(tb_C103[[#This Row],[OS]],[1]!tb_C101[OS],[1]!tb_C101[DATA_ABERTURA]),0)</f>
        <v>45701.448854166665</v>
      </c>
      <c r="M9244" s="7" t="str">
        <f>IFERROR(_xlfn.XLOOKUP(tb_C103[[#This Row],[OS]],[1]!tb_C101[OS],[1]!tb_C101[SITUACAO_OS]),0)</f>
        <v>F</v>
      </c>
      <c r="N9244" t="str">
        <f>_xlfn.XLOOKUP(tb_C103[[#This Row],[OS]],[1]!tb_C101[OS],[1]!tb_C101[OFICINA])</f>
        <v>Eletrico</v>
      </c>
      <c r="O9244" s="14">
        <f>tb_C103[[#This Row],[FIM]] - tb_C103[[#This Row],[INICIO]]</f>
        <v>3.8194444445252884E-2</v>
      </c>
    </row>
    <row r="9245" spans="1:15" x14ac:dyDescent="0.25">
      <c r="A9245" t="s">
        <v>6459</v>
      </c>
      <c r="B9245">
        <v>5010</v>
      </c>
      <c r="C9245">
        <v>3</v>
      </c>
      <c r="D9245" t="s">
        <v>8673</v>
      </c>
      <c r="E9245" s="9">
        <v>45701.451388888891</v>
      </c>
      <c r="F9245" s="9">
        <v>45701.489583333336</v>
      </c>
      <c r="G9245">
        <v>108</v>
      </c>
      <c r="H9245" t="s">
        <v>317</v>
      </c>
      <c r="I9245" t="s">
        <v>184</v>
      </c>
      <c r="J9245" t="s">
        <v>8674</v>
      </c>
      <c r="K9245" s="9">
        <v>45722.573321759257</v>
      </c>
      <c r="L9245" s="13">
        <f>IFERROR(_xlfn.XLOOKUP(tb_C103[[#This Row],[OS]],[1]!tb_C101[OS],[1]!tb_C101[DATA_ABERTURA]),0)</f>
        <v>45701.448854166665</v>
      </c>
      <c r="M9245" s="7" t="str">
        <f>IFERROR(_xlfn.XLOOKUP(tb_C103[[#This Row],[OS]],[1]!tb_C101[OS],[1]!tb_C101[SITUACAO_OS]),0)</f>
        <v>F</v>
      </c>
      <c r="N9245" t="str">
        <f>_xlfn.XLOOKUP(tb_C103[[#This Row],[OS]],[1]!tb_C101[OS],[1]!tb_C101[OFICINA])</f>
        <v>Eletrico</v>
      </c>
      <c r="O9245" s="14">
        <f>tb_C103[[#This Row],[FIM]] - tb_C103[[#This Row],[INICIO]]</f>
        <v>3.8194444445252884E-2</v>
      </c>
    </row>
    <row r="9246" spans="1:15" x14ac:dyDescent="0.25">
      <c r="B9246">
        <v>5011</v>
      </c>
      <c r="C9246">
        <v>3</v>
      </c>
      <c r="D9246" t="s">
        <v>8673</v>
      </c>
      <c r="E9246" s="9"/>
      <c r="F9246" s="9"/>
      <c r="G9246">
        <v>115</v>
      </c>
      <c r="H9246" t="s">
        <v>197</v>
      </c>
      <c r="I9246" t="s">
        <v>184</v>
      </c>
      <c r="J9246" t="s">
        <v>8671</v>
      </c>
      <c r="K9246" s="9"/>
      <c r="L9246" s="13">
        <f>IFERROR(_xlfn.XLOOKUP(tb_C103[[#This Row],[OS]],[1]!tb_C101[OS],[1]!tb_C101[DATA_ABERTURA]),0)</f>
        <v>45701.622708333336</v>
      </c>
      <c r="M9246" s="7" t="str">
        <f>IFERROR(_xlfn.XLOOKUP(tb_C103[[#This Row],[OS]],[1]!tb_C101[OS],[1]!tb_C101[SITUACAO_OS]),0)</f>
        <v>A</v>
      </c>
      <c r="N9246" t="str">
        <f>_xlfn.XLOOKUP(tb_C103[[#This Row],[OS]],[1]!tb_C101[OS],[1]!tb_C101[OFICINA])</f>
        <v>Mecanico</v>
      </c>
      <c r="O9246" s="14">
        <f>tb_C103[[#This Row],[FIM]] - tb_C103[[#This Row],[INICIO]]</f>
        <v>0</v>
      </c>
    </row>
    <row r="9247" spans="1:15" x14ac:dyDescent="0.25">
      <c r="A9247" t="s">
        <v>6459</v>
      </c>
      <c r="B9247">
        <v>5012</v>
      </c>
      <c r="C9247">
        <v>1</v>
      </c>
      <c r="D9247" t="s">
        <v>8677</v>
      </c>
      <c r="E9247" s="9"/>
      <c r="F9247" s="9"/>
      <c r="G9247">
        <v>505</v>
      </c>
      <c r="H9247" t="s">
        <v>851</v>
      </c>
      <c r="I9247" t="s">
        <v>24</v>
      </c>
      <c r="J9247" t="s">
        <v>8674</v>
      </c>
      <c r="K9247" s="9"/>
      <c r="L9247" s="13">
        <f>IFERROR(_xlfn.XLOOKUP(tb_C103[[#This Row],[OS]],[1]!tb_C101[OS],[1]!tb_C101[DATA_ABERTURA]),0)</f>
        <v>45701.630810185183</v>
      </c>
      <c r="M9247" s="7" t="str">
        <f>IFERROR(_xlfn.XLOOKUP(tb_C103[[#This Row],[OS]],[1]!tb_C101[OS],[1]!tb_C101[SITUACAO_OS]),0)</f>
        <v>A</v>
      </c>
      <c r="N9247" t="str">
        <f>_xlfn.XLOOKUP(tb_C103[[#This Row],[OS]],[1]!tb_C101[OS],[1]!tb_C101[OFICINA])</f>
        <v>Eletrico</v>
      </c>
      <c r="O9247" s="14">
        <f>tb_C103[[#This Row],[FIM]] - tb_C103[[#This Row],[INICIO]]</f>
        <v>0</v>
      </c>
    </row>
    <row r="9248" spans="1:15" x14ac:dyDescent="0.25">
      <c r="A9248" t="s">
        <v>1764</v>
      </c>
      <c r="B9248">
        <v>5013</v>
      </c>
      <c r="C9248">
        <v>1</v>
      </c>
      <c r="D9248" t="s">
        <v>8677</v>
      </c>
      <c r="E9248" s="9"/>
      <c r="F9248" s="9"/>
      <c r="G9248">
        <v>505</v>
      </c>
      <c r="H9248" t="s">
        <v>851</v>
      </c>
      <c r="I9248" t="s">
        <v>24</v>
      </c>
      <c r="J9248" t="s">
        <v>8671</v>
      </c>
      <c r="K9248" s="9"/>
      <c r="L9248" s="13">
        <f>IFERROR(_xlfn.XLOOKUP(tb_C103[[#This Row],[OS]],[1]!tb_C101[OS],[1]!tb_C101[DATA_ABERTURA]),0)</f>
        <v>45701.631620370368</v>
      </c>
      <c r="M9248" s="7" t="str">
        <f>IFERROR(_xlfn.XLOOKUP(tb_C103[[#This Row],[OS]],[1]!tb_C101[OS],[1]!tb_C101[SITUACAO_OS]),0)</f>
        <v>A</v>
      </c>
      <c r="N9248" t="str">
        <f>_xlfn.XLOOKUP(tb_C103[[#This Row],[OS]],[1]!tb_C101[OS],[1]!tb_C101[OFICINA])</f>
        <v>Mecanico</v>
      </c>
      <c r="O9248" s="14">
        <f>tb_C103[[#This Row],[FIM]] - tb_C103[[#This Row],[INICIO]]</f>
        <v>0</v>
      </c>
    </row>
    <row r="9249" spans="1:15" x14ac:dyDescent="0.25">
      <c r="B9249">
        <v>5014</v>
      </c>
      <c r="C9249">
        <v>3</v>
      </c>
      <c r="D9249" t="s">
        <v>8673</v>
      </c>
      <c r="E9249" s="9"/>
      <c r="F9249" s="9"/>
      <c r="G9249">
        <v>108</v>
      </c>
      <c r="H9249" t="s">
        <v>317</v>
      </c>
      <c r="I9249" t="s">
        <v>184</v>
      </c>
      <c r="J9249" t="s">
        <v>8682</v>
      </c>
      <c r="K9249" s="9"/>
      <c r="L9249" s="13">
        <f>IFERROR(_xlfn.XLOOKUP(tb_C103[[#This Row],[OS]],[1]!tb_C101[OS],[1]!tb_C101[DATA_ABERTURA]),0)</f>
        <v>45701.633796296293</v>
      </c>
      <c r="M9249" s="7" t="str">
        <f>IFERROR(_xlfn.XLOOKUP(tb_C103[[#This Row],[OS]],[1]!tb_C101[OS],[1]!tb_C101[SITUACAO_OS]),0)</f>
        <v>A</v>
      </c>
      <c r="N9249" t="str">
        <f>_xlfn.XLOOKUP(tb_C103[[#This Row],[OS]],[1]!tb_C101[OS],[1]!tb_C101[OFICINA])</f>
        <v>AUTOMATICO - TROCAR</v>
      </c>
      <c r="O9249" s="14">
        <f>tb_C103[[#This Row],[FIM]] - tb_C103[[#This Row],[INICIO]]</f>
        <v>0</v>
      </c>
    </row>
    <row r="9250" spans="1:15" x14ac:dyDescent="0.25">
      <c r="B9250">
        <v>5015</v>
      </c>
      <c r="C9250">
        <v>3</v>
      </c>
      <c r="D9250" t="s">
        <v>8673</v>
      </c>
      <c r="E9250" s="9"/>
      <c r="F9250" s="9"/>
      <c r="G9250">
        <v>117</v>
      </c>
      <c r="H9250" t="s">
        <v>354</v>
      </c>
      <c r="I9250" t="s">
        <v>184</v>
      </c>
      <c r="J9250" t="s">
        <v>8682</v>
      </c>
      <c r="K9250" s="9"/>
      <c r="L9250" s="13">
        <f>IFERROR(_xlfn.XLOOKUP(tb_C103[[#This Row],[OS]],[1]!tb_C101[OS],[1]!tb_C101[DATA_ABERTURA]),0)</f>
        <v>45701.707800925928</v>
      </c>
      <c r="M9250" s="7" t="str">
        <f>IFERROR(_xlfn.XLOOKUP(tb_C103[[#This Row],[OS]],[1]!tb_C101[OS],[1]!tb_C101[SITUACAO_OS]),0)</f>
        <v>A</v>
      </c>
      <c r="N9250" t="str">
        <f>_xlfn.XLOOKUP(tb_C103[[#This Row],[OS]],[1]!tb_C101[OS],[1]!tb_C101[OFICINA])</f>
        <v>AUTOMATICO - TROCAR</v>
      </c>
      <c r="O9250" s="14">
        <f>tb_C103[[#This Row],[FIM]] - tb_C103[[#This Row],[INICIO]]</f>
        <v>0</v>
      </c>
    </row>
    <row r="9251" spans="1:15" x14ac:dyDescent="0.25">
      <c r="B9251">
        <v>5016</v>
      </c>
      <c r="C9251">
        <v>3</v>
      </c>
      <c r="D9251" t="s">
        <v>8673</v>
      </c>
      <c r="E9251" s="9"/>
      <c r="F9251" s="9"/>
      <c r="G9251">
        <v>501</v>
      </c>
      <c r="H9251" t="s">
        <v>228</v>
      </c>
      <c r="I9251" t="s">
        <v>24</v>
      </c>
      <c r="J9251" t="s">
        <v>8682</v>
      </c>
      <c r="K9251" s="9"/>
      <c r="L9251" s="13">
        <f>IFERROR(_xlfn.XLOOKUP(tb_C103[[#This Row],[OS]],[1]!tb_C101[OS],[1]!tb_C101[DATA_ABERTURA]),0)</f>
        <v>45701.741574074076</v>
      </c>
      <c r="M9251" s="7" t="str">
        <f>IFERROR(_xlfn.XLOOKUP(tb_C103[[#This Row],[OS]],[1]!tb_C101[OS],[1]!tb_C101[SITUACAO_OS]),0)</f>
        <v>A</v>
      </c>
      <c r="N9251" t="str">
        <f>_xlfn.XLOOKUP(tb_C103[[#This Row],[OS]],[1]!tb_C101[OS],[1]!tb_C101[OFICINA])</f>
        <v>AUTOMATICO - TROCAR</v>
      </c>
      <c r="O9251" s="14">
        <f>tb_C103[[#This Row],[FIM]] - tb_C103[[#This Row],[INICIO]]</f>
        <v>0</v>
      </c>
    </row>
    <row r="9252" spans="1:15" x14ac:dyDescent="0.25">
      <c r="B9252">
        <v>5017</v>
      </c>
      <c r="C9252">
        <v>3</v>
      </c>
      <c r="D9252" t="s">
        <v>8673</v>
      </c>
      <c r="E9252" s="9"/>
      <c r="F9252" s="9"/>
      <c r="G9252">
        <v>501</v>
      </c>
      <c r="H9252" t="s">
        <v>228</v>
      </c>
      <c r="I9252" t="s">
        <v>24</v>
      </c>
      <c r="J9252" t="s">
        <v>8682</v>
      </c>
      <c r="K9252" s="9"/>
      <c r="L9252" s="13">
        <f>IFERROR(_xlfn.XLOOKUP(tb_C103[[#This Row],[OS]],[1]!tb_C101[OS],[1]!tb_C101[DATA_ABERTURA]),0)</f>
        <v>45701.7496875</v>
      </c>
      <c r="M9252" s="7" t="str">
        <f>IFERROR(_xlfn.XLOOKUP(tb_C103[[#This Row],[OS]],[1]!tb_C101[OS],[1]!tb_C101[SITUACAO_OS]),0)</f>
        <v>A</v>
      </c>
      <c r="N9252" t="str">
        <f>_xlfn.XLOOKUP(tb_C103[[#This Row],[OS]],[1]!tb_C101[OS],[1]!tb_C101[OFICINA])</f>
        <v>AUTOMATICO - TROCAR</v>
      </c>
      <c r="O9252" s="14">
        <f>tb_C103[[#This Row],[FIM]] - tb_C103[[#This Row],[INICIO]]</f>
        <v>0</v>
      </c>
    </row>
    <row r="9253" spans="1:15" x14ac:dyDescent="0.25">
      <c r="B9253">
        <v>5018</v>
      </c>
      <c r="C9253">
        <v>3</v>
      </c>
      <c r="D9253" t="s">
        <v>8673</v>
      </c>
      <c r="E9253" s="9"/>
      <c r="F9253" s="9"/>
      <c r="G9253">
        <v>417</v>
      </c>
      <c r="H9253" t="s">
        <v>927</v>
      </c>
      <c r="I9253" t="s">
        <v>79</v>
      </c>
      <c r="J9253" t="s">
        <v>8682</v>
      </c>
      <c r="K9253" s="9"/>
      <c r="L9253" s="13">
        <f>IFERROR(_xlfn.XLOOKUP(tb_C103[[#This Row],[OS]],[1]!tb_C101[OS],[1]!tb_C101[DATA_ABERTURA]),0)</f>
        <v>45701.768287037034</v>
      </c>
      <c r="M9253" s="7" t="str">
        <f>IFERROR(_xlfn.XLOOKUP(tb_C103[[#This Row],[OS]],[1]!tb_C101[OS],[1]!tb_C101[SITUACAO_OS]),0)</f>
        <v>A</v>
      </c>
      <c r="N9253" t="str">
        <f>_xlfn.XLOOKUP(tb_C103[[#This Row],[OS]],[1]!tb_C101[OS],[1]!tb_C101[OFICINA])</f>
        <v>AUTOMATICO - TROCAR</v>
      </c>
      <c r="O9253" s="14">
        <f>tb_C103[[#This Row],[FIM]] - tb_C103[[#This Row],[INICIO]]</f>
        <v>0</v>
      </c>
    </row>
    <row r="9254" spans="1:15" x14ac:dyDescent="0.25">
      <c r="B9254">
        <v>5019</v>
      </c>
      <c r="C9254">
        <v>3</v>
      </c>
      <c r="D9254" t="s">
        <v>8673</v>
      </c>
      <c r="E9254" s="9"/>
      <c r="F9254" s="9"/>
      <c r="G9254">
        <v>113</v>
      </c>
      <c r="H9254" t="s">
        <v>213</v>
      </c>
      <c r="I9254" t="s">
        <v>184</v>
      </c>
      <c r="J9254" t="s">
        <v>8682</v>
      </c>
      <c r="K9254" s="9"/>
      <c r="L9254" s="13">
        <f>IFERROR(_xlfn.XLOOKUP(tb_C103[[#This Row],[OS]],[1]!tb_C101[OS],[1]!tb_C101[DATA_ABERTURA]),0)</f>
        <v>45702.030462962961</v>
      </c>
      <c r="M9254" s="7" t="str">
        <f>IFERROR(_xlfn.XLOOKUP(tb_C103[[#This Row],[OS]],[1]!tb_C101[OS],[1]!tb_C101[SITUACAO_OS]),0)</f>
        <v>A</v>
      </c>
      <c r="N9254" t="str">
        <f>_xlfn.XLOOKUP(tb_C103[[#This Row],[OS]],[1]!tb_C101[OS],[1]!tb_C101[OFICINA])</f>
        <v>AUTOMATICO - TROCAR</v>
      </c>
      <c r="O9254" s="14">
        <f>tb_C103[[#This Row],[FIM]] - tb_C103[[#This Row],[INICIO]]</f>
        <v>0</v>
      </c>
    </row>
    <row r="9255" spans="1:15" x14ac:dyDescent="0.25">
      <c r="A9255" t="s">
        <v>6398</v>
      </c>
      <c r="B9255">
        <v>5020</v>
      </c>
      <c r="C9255">
        <v>3</v>
      </c>
      <c r="D9255" t="s">
        <v>8673</v>
      </c>
      <c r="E9255" s="9">
        <v>45674.583333333336</v>
      </c>
      <c r="F9255" s="9">
        <v>45674.625</v>
      </c>
      <c r="G9255">
        <v>117</v>
      </c>
      <c r="H9255" t="s">
        <v>354</v>
      </c>
      <c r="I9255" t="s">
        <v>184</v>
      </c>
      <c r="J9255" t="s">
        <v>8671</v>
      </c>
      <c r="K9255" s="9">
        <v>45722.573240740741</v>
      </c>
      <c r="L9255" s="13">
        <f>IFERROR(_xlfn.XLOOKUP(tb_C103[[#This Row],[OS]],[1]!tb_C101[OS],[1]!tb_C101[DATA_ABERTURA]),0)</f>
        <v>45702.34684027778</v>
      </c>
      <c r="M9255" s="7" t="str">
        <f>IFERROR(_xlfn.XLOOKUP(tb_C103[[#This Row],[OS]],[1]!tb_C101[OS],[1]!tb_C101[SITUACAO_OS]),0)</f>
        <v>F</v>
      </c>
      <c r="N9255" t="str">
        <f>_xlfn.XLOOKUP(tb_C103[[#This Row],[OS]],[1]!tb_C101[OS],[1]!tb_C101[OFICINA])</f>
        <v>Mecanico</v>
      </c>
      <c r="O9255" s="14">
        <f>tb_C103[[#This Row],[FIM]] - tb_C103[[#This Row],[INICIO]]</f>
        <v>4.1666666664241347E-2</v>
      </c>
    </row>
    <row r="9256" spans="1:15" x14ac:dyDescent="0.25">
      <c r="A9256" t="s">
        <v>5446</v>
      </c>
      <c r="B9256">
        <v>5021</v>
      </c>
      <c r="C9256">
        <v>3</v>
      </c>
      <c r="D9256" t="s">
        <v>8673</v>
      </c>
      <c r="E9256" s="9">
        <v>45702.375</v>
      </c>
      <c r="F9256" s="9">
        <v>45702.416666666664</v>
      </c>
      <c r="G9256">
        <v>117</v>
      </c>
      <c r="H9256" t="s">
        <v>354</v>
      </c>
      <c r="I9256" t="s">
        <v>184</v>
      </c>
      <c r="J9256" t="s">
        <v>8674</v>
      </c>
      <c r="K9256" s="9">
        <v>45722.573171296295</v>
      </c>
      <c r="L9256" s="13">
        <f>IFERROR(_xlfn.XLOOKUP(tb_C103[[#This Row],[OS]],[1]!tb_C101[OS],[1]!tb_C101[DATA_ABERTURA]),0)</f>
        <v>45702.347291666665</v>
      </c>
      <c r="M9256" s="7" t="str">
        <f>IFERROR(_xlfn.XLOOKUP(tb_C103[[#This Row],[OS]],[1]!tb_C101[OS],[1]!tb_C101[SITUACAO_OS]),0)</f>
        <v>F</v>
      </c>
      <c r="N9256" t="str">
        <f>_xlfn.XLOOKUP(tb_C103[[#This Row],[OS]],[1]!tb_C101[OS],[1]!tb_C101[OFICINA])</f>
        <v>Eletrico</v>
      </c>
      <c r="O9256" s="14">
        <f>tb_C103[[#This Row],[FIM]] - tb_C103[[#This Row],[INICIO]]</f>
        <v>4.1666666664241347E-2</v>
      </c>
    </row>
    <row r="9257" spans="1:15" x14ac:dyDescent="0.25">
      <c r="B9257">
        <v>5022</v>
      </c>
      <c r="C9257">
        <v>3</v>
      </c>
      <c r="D9257" t="s">
        <v>8673</v>
      </c>
      <c r="E9257" s="9"/>
      <c r="F9257" s="9"/>
      <c r="G9257">
        <v>118</v>
      </c>
      <c r="H9257" t="s">
        <v>1349</v>
      </c>
      <c r="I9257" t="s">
        <v>184</v>
      </c>
      <c r="J9257" t="s">
        <v>8671</v>
      </c>
      <c r="K9257" s="9">
        <v>45722.566747685189</v>
      </c>
      <c r="L9257" s="13">
        <f>IFERROR(_xlfn.XLOOKUP(tb_C103[[#This Row],[OS]],[1]!tb_C101[OS],[1]!tb_C101[DATA_ABERTURA]),0)</f>
        <v>45702.37164351852</v>
      </c>
      <c r="M9257" s="7" t="str">
        <f>IFERROR(_xlfn.XLOOKUP(tb_C103[[#This Row],[OS]],[1]!tb_C101[OS],[1]!tb_C101[SITUACAO_OS]),0)</f>
        <v>F</v>
      </c>
      <c r="N9257" t="str">
        <f>_xlfn.XLOOKUP(tb_C103[[#This Row],[OS]],[1]!tb_C101[OS],[1]!tb_C101[OFICINA])</f>
        <v>Mecanico</v>
      </c>
      <c r="O9257" s="14">
        <f>tb_C103[[#This Row],[FIM]] - tb_C103[[#This Row],[INICIO]]</f>
        <v>0</v>
      </c>
    </row>
    <row r="9258" spans="1:15" x14ac:dyDescent="0.25">
      <c r="A9258" t="s">
        <v>6807</v>
      </c>
      <c r="B9258">
        <v>5023</v>
      </c>
      <c r="C9258">
        <v>3</v>
      </c>
      <c r="D9258" t="s">
        <v>8673</v>
      </c>
      <c r="E9258" s="9">
        <v>45702.958333333336</v>
      </c>
      <c r="F9258" s="9">
        <v>45702.96875</v>
      </c>
      <c r="G9258">
        <v>207</v>
      </c>
      <c r="H9258" t="s">
        <v>760</v>
      </c>
      <c r="I9258" t="s">
        <v>175</v>
      </c>
      <c r="J9258" t="s">
        <v>8674</v>
      </c>
      <c r="K9258" s="9">
        <v>45722.566689814812</v>
      </c>
      <c r="L9258" s="13">
        <f>IFERROR(_xlfn.XLOOKUP(tb_C103[[#This Row],[OS]],[1]!tb_C101[OS],[1]!tb_C101[DATA_ABERTURA]),0)</f>
        <v>45702.957974537036</v>
      </c>
      <c r="M9258" s="7" t="str">
        <f>IFERROR(_xlfn.XLOOKUP(tb_C103[[#This Row],[OS]],[1]!tb_C101[OS],[1]!tb_C101[SITUACAO_OS]),0)</f>
        <v>F</v>
      </c>
      <c r="N9258" t="str">
        <f>_xlfn.XLOOKUP(tb_C103[[#This Row],[OS]],[1]!tb_C101[OS],[1]!tb_C101[OFICINA])</f>
        <v>Eletrico</v>
      </c>
      <c r="O9258" s="14">
        <f>tb_C103[[#This Row],[FIM]] - tb_C103[[#This Row],[INICIO]]</f>
        <v>1.0416666664241347E-2</v>
      </c>
    </row>
    <row r="9259" spans="1:15" x14ac:dyDescent="0.25">
      <c r="B9259">
        <v>5024</v>
      </c>
      <c r="C9259">
        <v>3</v>
      </c>
      <c r="D9259" t="s">
        <v>8673</v>
      </c>
      <c r="E9259" s="9"/>
      <c r="F9259" s="9"/>
      <c r="G9259">
        <v>112</v>
      </c>
      <c r="H9259" t="s">
        <v>237</v>
      </c>
      <c r="I9259" t="s">
        <v>184</v>
      </c>
      <c r="J9259" t="s">
        <v>8682</v>
      </c>
      <c r="K9259" s="9"/>
      <c r="L9259" s="13">
        <f>IFERROR(_xlfn.XLOOKUP(tb_C103[[#This Row],[OS]],[1]!tb_C101[OS],[1]!tb_C101[DATA_ABERTURA]),0)</f>
        <v>45704.746064814812</v>
      </c>
      <c r="M9259" s="7" t="str">
        <f>IFERROR(_xlfn.XLOOKUP(tb_C103[[#This Row],[OS]],[1]!tb_C101[OS],[1]!tb_C101[SITUACAO_OS]),0)</f>
        <v>A</v>
      </c>
      <c r="N9259" t="str">
        <f>_xlfn.XLOOKUP(tb_C103[[#This Row],[OS]],[1]!tb_C101[OS],[1]!tb_C101[OFICINA])</f>
        <v>AUTOMATICO - TROCAR</v>
      </c>
      <c r="O9259" s="14">
        <f>tb_C103[[#This Row],[FIM]] - tb_C103[[#This Row],[INICIO]]</f>
        <v>0</v>
      </c>
    </row>
    <row r="9260" spans="1:15" x14ac:dyDescent="0.25">
      <c r="B9260">
        <v>5025</v>
      </c>
      <c r="C9260">
        <v>3</v>
      </c>
      <c r="D9260" t="s">
        <v>8673</v>
      </c>
      <c r="E9260" s="9"/>
      <c r="F9260" s="9"/>
      <c r="G9260">
        <v>118</v>
      </c>
      <c r="H9260" t="s">
        <v>1349</v>
      </c>
      <c r="I9260" t="s">
        <v>184</v>
      </c>
      <c r="J9260" t="s">
        <v>8682</v>
      </c>
      <c r="K9260" s="9"/>
      <c r="L9260" s="13">
        <f>IFERROR(_xlfn.XLOOKUP(tb_C103[[#This Row],[OS]],[1]!tb_C101[OS],[1]!tb_C101[DATA_ABERTURA]),0)</f>
        <v>45705.088946759257</v>
      </c>
      <c r="M9260" s="7" t="str">
        <f>IFERROR(_xlfn.XLOOKUP(tb_C103[[#This Row],[OS]],[1]!tb_C101[OS],[1]!tb_C101[SITUACAO_OS]),0)</f>
        <v>A</v>
      </c>
      <c r="N9260" t="str">
        <f>_xlfn.XLOOKUP(tb_C103[[#This Row],[OS]],[1]!tb_C101[OS],[1]!tb_C101[OFICINA])</f>
        <v>AUTOMATICO - TROCAR</v>
      </c>
      <c r="O9260" s="14">
        <f>tb_C103[[#This Row],[FIM]] - tb_C103[[#This Row],[INICIO]]</f>
        <v>0</v>
      </c>
    </row>
    <row r="9261" spans="1:15" x14ac:dyDescent="0.25">
      <c r="A9261" t="s">
        <v>6807</v>
      </c>
      <c r="B9261">
        <v>5026</v>
      </c>
      <c r="C9261">
        <v>3</v>
      </c>
      <c r="D9261" t="s">
        <v>8673</v>
      </c>
      <c r="E9261" s="9">
        <v>45705.104166666664</v>
      </c>
      <c r="F9261" s="9">
        <v>45705.114583333336</v>
      </c>
      <c r="G9261">
        <v>112</v>
      </c>
      <c r="H9261" t="s">
        <v>237</v>
      </c>
      <c r="I9261" t="s">
        <v>184</v>
      </c>
      <c r="J9261" t="s">
        <v>8674</v>
      </c>
      <c r="K9261" s="9">
        <v>45722.566631944443</v>
      </c>
      <c r="L9261" s="13">
        <f>IFERROR(_xlfn.XLOOKUP(tb_C103[[#This Row],[OS]],[1]!tb_C101[OS],[1]!tb_C101[DATA_ABERTURA]),0)</f>
        <v>45705.170775462961</v>
      </c>
      <c r="M9261" s="7" t="str">
        <f>IFERROR(_xlfn.XLOOKUP(tb_C103[[#This Row],[OS]],[1]!tb_C101[OS],[1]!tb_C101[SITUACAO_OS]),0)</f>
        <v>F</v>
      </c>
      <c r="N9261" t="str">
        <f>_xlfn.XLOOKUP(tb_C103[[#This Row],[OS]],[1]!tb_C101[OS],[1]!tb_C101[OFICINA])</f>
        <v>Eletrico</v>
      </c>
      <c r="O9261" s="14">
        <f>tb_C103[[#This Row],[FIM]] - tb_C103[[#This Row],[INICIO]]</f>
        <v>1.0416666671517305E-2</v>
      </c>
    </row>
    <row r="9262" spans="1:15" x14ac:dyDescent="0.25">
      <c r="B9262">
        <v>5027</v>
      </c>
      <c r="C9262">
        <v>3</v>
      </c>
      <c r="D9262" t="s">
        <v>8673</v>
      </c>
      <c r="E9262" s="9"/>
      <c r="F9262" s="9"/>
      <c r="G9262">
        <v>113</v>
      </c>
      <c r="H9262" t="s">
        <v>213</v>
      </c>
      <c r="I9262" t="s">
        <v>184</v>
      </c>
      <c r="J9262" t="s">
        <v>8671</v>
      </c>
      <c r="K9262" s="9"/>
      <c r="L9262" s="13">
        <f>IFERROR(_xlfn.XLOOKUP(tb_C103[[#This Row],[OS]],[1]!tb_C101[OS],[1]!tb_C101[DATA_ABERTURA]),0)</f>
        <v>45705.173263888886</v>
      </c>
      <c r="M9262" s="7" t="str">
        <f>IFERROR(_xlfn.XLOOKUP(tb_C103[[#This Row],[OS]],[1]!tb_C101[OS],[1]!tb_C101[SITUACAO_OS]),0)</f>
        <v>A</v>
      </c>
      <c r="N9262" t="str">
        <f>_xlfn.XLOOKUP(tb_C103[[#This Row],[OS]],[1]!tb_C101[OS],[1]!tb_C101[OFICINA])</f>
        <v>Mecanico</v>
      </c>
      <c r="O9262" s="14">
        <f>tb_C103[[#This Row],[FIM]] - tb_C103[[#This Row],[INICIO]]</f>
        <v>0</v>
      </c>
    </row>
    <row r="9263" spans="1:15" x14ac:dyDescent="0.25">
      <c r="A9263" t="s">
        <v>6398</v>
      </c>
      <c r="B9263">
        <v>5028</v>
      </c>
      <c r="C9263">
        <v>3</v>
      </c>
      <c r="D9263" t="s">
        <v>8673</v>
      </c>
      <c r="E9263" s="9">
        <v>45674.666666666664</v>
      </c>
      <c r="F9263" s="9">
        <v>45674.6875</v>
      </c>
      <c r="G9263">
        <v>115</v>
      </c>
      <c r="H9263" t="s">
        <v>197</v>
      </c>
      <c r="I9263" t="s">
        <v>184</v>
      </c>
      <c r="J9263" t="s">
        <v>8671</v>
      </c>
      <c r="K9263" s="9">
        <v>45722.566562499997</v>
      </c>
      <c r="L9263" s="13">
        <f>IFERROR(_xlfn.XLOOKUP(tb_C103[[#This Row],[OS]],[1]!tb_C101[OS],[1]!tb_C101[DATA_ABERTURA]),0)</f>
        <v>45705.175775462965</v>
      </c>
      <c r="M9263" s="7" t="str">
        <f>IFERROR(_xlfn.XLOOKUP(tb_C103[[#This Row],[OS]],[1]!tb_C101[OS],[1]!tb_C101[SITUACAO_OS]),0)</f>
        <v>F</v>
      </c>
      <c r="N9263" t="str">
        <f>_xlfn.XLOOKUP(tb_C103[[#This Row],[OS]],[1]!tb_C101[OS],[1]!tb_C101[OFICINA])</f>
        <v>Mecanico</v>
      </c>
      <c r="O9263" s="14">
        <f>tb_C103[[#This Row],[FIM]] - tb_C103[[#This Row],[INICIO]]</f>
        <v>2.0833333335758653E-2</v>
      </c>
    </row>
    <row r="9264" spans="1:15" x14ac:dyDescent="0.25">
      <c r="A9264" t="s">
        <v>5446</v>
      </c>
      <c r="B9264">
        <v>5028</v>
      </c>
      <c r="C9264">
        <v>3</v>
      </c>
      <c r="D9264" t="s">
        <v>8673</v>
      </c>
      <c r="E9264" s="9">
        <v>45674.666666666664</v>
      </c>
      <c r="F9264" s="9">
        <v>45674.6875</v>
      </c>
      <c r="G9264">
        <v>115</v>
      </c>
      <c r="H9264" t="s">
        <v>197</v>
      </c>
      <c r="I9264" t="s">
        <v>184</v>
      </c>
      <c r="J9264" t="s">
        <v>8671</v>
      </c>
      <c r="K9264" s="9">
        <v>45722.566562499997</v>
      </c>
      <c r="L9264" s="13">
        <f>IFERROR(_xlfn.XLOOKUP(tb_C103[[#This Row],[OS]],[1]!tb_C101[OS],[1]!tb_C101[DATA_ABERTURA]),0)</f>
        <v>45705.175775462965</v>
      </c>
      <c r="M9264" s="7" t="str">
        <f>IFERROR(_xlfn.XLOOKUP(tb_C103[[#This Row],[OS]],[1]!tb_C101[OS],[1]!tb_C101[SITUACAO_OS]),0)</f>
        <v>F</v>
      </c>
      <c r="N9264" t="str">
        <f>_xlfn.XLOOKUP(tb_C103[[#This Row],[OS]],[1]!tb_C101[OS],[1]!tb_C101[OFICINA])</f>
        <v>Mecanico</v>
      </c>
      <c r="O9264" s="14">
        <f>tb_C103[[#This Row],[FIM]] - tb_C103[[#This Row],[INICIO]]</f>
        <v>2.0833333335758653E-2</v>
      </c>
    </row>
    <row r="9265" spans="1:15" x14ac:dyDescent="0.25">
      <c r="B9265">
        <v>5029</v>
      </c>
      <c r="C9265">
        <v>3</v>
      </c>
      <c r="D9265" t="s">
        <v>8673</v>
      </c>
      <c r="E9265" s="9"/>
      <c r="F9265" s="9"/>
      <c r="G9265">
        <v>116</v>
      </c>
      <c r="H9265" t="s">
        <v>290</v>
      </c>
      <c r="I9265" t="s">
        <v>184</v>
      </c>
      <c r="J9265" t="s">
        <v>8671</v>
      </c>
      <c r="K9265" s="9"/>
      <c r="L9265" s="13">
        <f>IFERROR(_xlfn.XLOOKUP(tb_C103[[#This Row],[OS]],[1]!tb_C101[OS],[1]!tb_C101[DATA_ABERTURA]),0)</f>
        <v>45705.178206018521</v>
      </c>
      <c r="M9265" s="7" t="str">
        <f>IFERROR(_xlfn.XLOOKUP(tb_C103[[#This Row],[OS]],[1]!tb_C101[OS],[1]!tb_C101[SITUACAO_OS]),0)</f>
        <v>A</v>
      </c>
      <c r="N9265" t="str">
        <f>_xlfn.XLOOKUP(tb_C103[[#This Row],[OS]],[1]!tb_C101[OS],[1]!tb_C101[OFICINA])</f>
        <v>Mecanico</v>
      </c>
      <c r="O9265" s="14">
        <f>tb_C103[[#This Row],[FIM]] - tb_C103[[#This Row],[INICIO]]</f>
        <v>0</v>
      </c>
    </row>
    <row r="9266" spans="1:15" x14ac:dyDescent="0.25">
      <c r="B9266">
        <v>5030</v>
      </c>
      <c r="C9266">
        <v>3</v>
      </c>
      <c r="D9266" t="s">
        <v>8673</v>
      </c>
      <c r="E9266" s="9"/>
      <c r="F9266" s="9"/>
      <c r="G9266">
        <v>117</v>
      </c>
      <c r="H9266" t="s">
        <v>354</v>
      </c>
      <c r="I9266" t="s">
        <v>184</v>
      </c>
      <c r="J9266" t="s">
        <v>8671</v>
      </c>
      <c r="K9266" s="9"/>
      <c r="L9266" s="13">
        <f>IFERROR(_xlfn.XLOOKUP(tb_C103[[#This Row],[OS]],[1]!tb_C101[OS],[1]!tb_C101[DATA_ABERTURA]),0)</f>
        <v>45705.185567129629</v>
      </c>
      <c r="M9266" s="7" t="str">
        <f>IFERROR(_xlfn.XLOOKUP(tb_C103[[#This Row],[OS]],[1]!tb_C101[OS],[1]!tb_C101[SITUACAO_OS]),0)</f>
        <v>A</v>
      </c>
      <c r="N9266" t="str">
        <f>_xlfn.XLOOKUP(tb_C103[[#This Row],[OS]],[1]!tb_C101[OS],[1]!tb_C101[OFICINA])</f>
        <v>Mecanico</v>
      </c>
      <c r="O9266" s="14">
        <f>tb_C103[[#This Row],[FIM]] - tb_C103[[#This Row],[INICIO]]</f>
        <v>0</v>
      </c>
    </row>
    <row r="9267" spans="1:15" x14ac:dyDescent="0.25">
      <c r="A9267" t="s">
        <v>6398</v>
      </c>
      <c r="B9267">
        <v>5031</v>
      </c>
      <c r="C9267">
        <v>3</v>
      </c>
      <c r="D9267" t="s">
        <v>8673</v>
      </c>
      <c r="E9267" s="9">
        <v>45674.416666666664</v>
      </c>
      <c r="F9267" s="9">
        <v>45674.427083333336</v>
      </c>
      <c r="G9267">
        <v>117</v>
      </c>
      <c r="H9267" t="s">
        <v>354</v>
      </c>
      <c r="I9267" t="s">
        <v>184</v>
      </c>
      <c r="J9267" t="s">
        <v>8671</v>
      </c>
      <c r="K9267" s="9">
        <v>45722.566504629627</v>
      </c>
      <c r="L9267" s="13">
        <f>IFERROR(_xlfn.XLOOKUP(tb_C103[[#This Row],[OS]],[1]!tb_C101[OS],[1]!tb_C101[DATA_ABERTURA]),0)</f>
        <v>45705.187326388892</v>
      </c>
      <c r="M9267" s="7" t="str">
        <f>IFERROR(_xlfn.XLOOKUP(tb_C103[[#This Row],[OS]],[1]!tb_C101[OS],[1]!tb_C101[SITUACAO_OS]),0)</f>
        <v>F</v>
      </c>
      <c r="N9267" t="str">
        <f>_xlfn.XLOOKUP(tb_C103[[#This Row],[OS]],[1]!tb_C101[OS],[1]!tb_C101[OFICINA])</f>
        <v>Mecanico</v>
      </c>
      <c r="O9267" s="14">
        <f>tb_C103[[#This Row],[FIM]] - tb_C103[[#This Row],[INICIO]]</f>
        <v>1.0416666671517305E-2</v>
      </c>
    </row>
    <row r="9268" spans="1:15" x14ac:dyDescent="0.25">
      <c r="A9268" t="s">
        <v>6459</v>
      </c>
      <c r="B9268">
        <v>5032</v>
      </c>
      <c r="C9268">
        <v>3</v>
      </c>
      <c r="D9268" t="s">
        <v>8673</v>
      </c>
      <c r="E9268" s="9">
        <v>45702.732638888891</v>
      </c>
      <c r="F9268" s="9">
        <v>45702.736111111109</v>
      </c>
      <c r="G9268">
        <v>117</v>
      </c>
      <c r="H9268" t="s">
        <v>354</v>
      </c>
      <c r="I9268" t="s">
        <v>184</v>
      </c>
      <c r="J9268" t="s">
        <v>8674</v>
      </c>
      <c r="K9268" s="9">
        <v>45722.566446759258</v>
      </c>
      <c r="L9268" s="13">
        <f>IFERROR(_xlfn.XLOOKUP(tb_C103[[#This Row],[OS]],[1]!tb_C101[OS],[1]!tb_C101[DATA_ABERTURA]),0)</f>
        <v>45705.18959490741</v>
      </c>
      <c r="M9268" s="7" t="str">
        <f>IFERROR(_xlfn.XLOOKUP(tb_C103[[#This Row],[OS]],[1]!tb_C101[OS],[1]!tb_C101[SITUACAO_OS]),0)</f>
        <v>F</v>
      </c>
      <c r="N9268" t="str">
        <f>_xlfn.XLOOKUP(tb_C103[[#This Row],[OS]],[1]!tb_C101[OS],[1]!tb_C101[OFICINA])</f>
        <v>Eletrico</v>
      </c>
      <c r="O9268" s="14">
        <f>tb_C103[[#This Row],[FIM]] - tb_C103[[#This Row],[INICIO]]</f>
        <v>3.4722222189884633E-3</v>
      </c>
    </row>
    <row r="9269" spans="1:15" x14ac:dyDescent="0.25">
      <c r="B9269">
        <v>5033</v>
      </c>
      <c r="C9269">
        <v>3</v>
      </c>
      <c r="D9269" t="s">
        <v>8673</v>
      </c>
      <c r="E9269" s="9"/>
      <c r="F9269" s="9"/>
      <c r="G9269">
        <v>118</v>
      </c>
      <c r="H9269" t="s">
        <v>1349</v>
      </c>
      <c r="I9269" t="s">
        <v>184</v>
      </c>
      <c r="J9269" t="s">
        <v>8674</v>
      </c>
      <c r="K9269" s="9"/>
      <c r="L9269" s="13">
        <f>IFERROR(_xlfn.XLOOKUP(tb_C103[[#This Row],[OS]],[1]!tb_C101[OS],[1]!tb_C101[DATA_ABERTURA]),0)</f>
        <v>45705.194953703707</v>
      </c>
      <c r="M9269" s="7" t="str">
        <f>IFERROR(_xlfn.XLOOKUP(tb_C103[[#This Row],[OS]],[1]!tb_C101[OS],[1]!tb_C101[SITUACAO_OS]),0)</f>
        <v>A</v>
      </c>
      <c r="N9269" t="str">
        <f>_xlfn.XLOOKUP(tb_C103[[#This Row],[OS]],[1]!tb_C101[OS],[1]!tb_C101[OFICINA])</f>
        <v>Eletrico</v>
      </c>
      <c r="O9269" s="14">
        <f>tb_C103[[#This Row],[FIM]] - tb_C103[[#This Row],[INICIO]]</f>
        <v>0</v>
      </c>
    </row>
    <row r="9270" spans="1:15" x14ac:dyDescent="0.25">
      <c r="B9270">
        <v>5034</v>
      </c>
      <c r="C9270">
        <v>3</v>
      </c>
      <c r="D9270" t="s">
        <v>8673</v>
      </c>
      <c r="E9270" s="9"/>
      <c r="F9270" s="9"/>
      <c r="G9270">
        <v>113</v>
      </c>
      <c r="H9270" t="s">
        <v>213</v>
      </c>
      <c r="I9270" t="s">
        <v>184</v>
      </c>
      <c r="J9270" t="s">
        <v>8682</v>
      </c>
      <c r="K9270" s="9"/>
      <c r="L9270" s="13">
        <f>IFERROR(_xlfn.XLOOKUP(tb_C103[[#This Row],[OS]],[1]!tb_C101[OS],[1]!tb_C101[DATA_ABERTURA]),0)</f>
        <v>45705.233761574076</v>
      </c>
      <c r="M9270" s="7" t="str">
        <f>IFERROR(_xlfn.XLOOKUP(tb_C103[[#This Row],[OS]],[1]!tb_C101[OS],[1]!tb_C101[SITUACAO_OS]),0)</f>
        <v>A</v>
      </c>
      <c r="N9270" t="str">
        <f>_xlfn.XLOOKUP(tb_C103[[#This Row],[OS]],[1]!tb_C101[OS],[1]!tb_C101[OFICINA])</f>
        <v>AUTOMATICO - TROCAR</v>
      </c>
      <c r="O9270" s="14">
        <f>tb_C103[[#This Row],[FIM]] - tb_C103[[#This Row],[INICIO]]</f>
        <v>0</v>
      </c>
    </row>
    <row r="9271" spans="1:15" x14ac:dyDescent="0.25">
      <c r="B9271">
        <v>5035</v>
      </c>
      <c r="C9271">
        <v>3</v>
      </c>
      <c r="D9271" t="s">
        <v>8673</v>
      </c>
      <c r="E9271" s="9"/>
      <c r="F9271" s="9"/>
      <c r="G9271">
        <v>117</v>
      </c>
      <c r="H9271" t="s">
        <v>354</v>
      </c>
      <c r="I9271" t="s">
        <v>184</v>
      </c>
      <c r="J9271" t="s">
        <v>8682</v>
      </c>
      <c r="K9271" s="9"/>
      <c r="L9271" s="13">
        <f>IFERROR(_xlfn.XLOOKUP(tb_C103[[#This Row],[OS]],[1]!tb_C101[OS],[1]!tb_C101[DATA_ABERTURA]),0)</f>
        <v>45705.243784722225</v>
      </c>
      <c r="M9271" s="7" t="str">
        <f>IFERROR(_xlfn.XLOOKUP(tb_C103[[#This Row],[OS]],[1]!tb_C101[OS],[1]!tb_C101[SITUACAO_OS]),0)</f>
        <v>A</v>
      </c>
      <c r="N9271" t="str">
        <f>_xlfn.XLOOKUP(tb_C103[[#This Row],[OS]],[1]!tb_C101[OS],[1]!tb_C101[OFICINA])</f>
        <v>AUTOMATICO - TROCAR</v>
      </c>
      <c r="O9271" s="14">
        <f>tb_C103[[#This Row],[FIM]] - tb_C103[[#This Row],[INICIO]]</f>
        <v>0</v>
      </c>
    </row>
    <row r="9272" spans="1:15" x14ac:dyDescent="0.25">
      <c r="B9272">
        <v>5036</v>
      </c>
      <c r="C9272">
        <v>3</v>
      </c>
      <c r="D9272" t="s">
        <v>8673</v>
      </c>
      <c r="E9272" s="9"/>
      <c r="F9272" s="9"/>
      <c r="G9272">
        <v>118</v>
      </c>
      <c r="H9272" t="s">
        <v>1349</v>
      </c>
      <c r="I9272" t="s">
        <v>184</v>
      </c>
      <c r="J9272" t="s">
        <v>8682</v>
      </c>
      <c r="K9272" s="9"/>
      <c r="L9272" s="13">
        <f>IFERROR(_xlfn.XLOOKUP(tb_C103[[#This Row],[OS]],[1]!tb_C101[OS],[1]!tb_C101[DATA_ABERTURA]),0)</f>
        <v>45705.276643518519</v>
      </c>
      <c r="M9272" s="7" t="str">
        <f>IFERROR(_xlfn.XLOOKUP(tb_C103[[#This Row],[OS]],[1]!tb_C101[OS],[1]!tb_C101[SITUACAO_OS]),0)</f>
        <v>A</v>
      </c>
      <c r="N9272" t="str">
        <f>_xlfn.XLOOKUP(tb_C103[[#This Row],[OS]],[1]!tb_C101[OS],[1]!tb_C101[OFICINA])</f>
        <v>AUTOMATICO - TROCAR</v>
      </c>
      <c r="O9272" s="14">
        <f>tb_C103[[#This Row],[FIM]] - tb_C103[[#This Row],[INICIO]]</f>
        <v>0</v>
      </c>
    </row>
    <row r="9273" spans="1:15" x14ac:dyDescent="0.25">
      <c r="A9273" t="s">
        <v>5446</v>
      </c>
      <c r="B9273">
        <v>5037</v>
      </c>
      <c r="C9273">
        <v>3</v>
      </c>
      <c r="D9273" t="s">
        <v>8673</v>
      </c>
      <c r="E9273" s="9">
        <v>45705.416666666664</v>
      </c>
      <c r="F9273" s="9">
        <v>45705.572916666664</v>
      </c>
      <c r="G9273">
        <v>116</v>
      </c>
      <c r="H9273" t="s">
        <v>290</v>
      </c>
      <c r="I9273" t="s">
        <v>184</v>
      </c>
      <c r="J9273" t="s">
        <v>8671</v>
      </c>
      <c r="K9273" s="9">
        <v>45719.445949074077</v>
      </c>
      <c r="L9273" s="13">
        <f>IFERROR(_xlfn.XLOOKUP(tb_C103[[#This Row],[OS]],[1]!tb_C101[OS],[1]!tb_C101[DATA_ABERTURA]),0)</f>
        <v>45705.372754629629</v>
      </c>
      <c r="M9273" s="7" t="str">
        <f>IFERROR(_xlfn.XLOOKUP(tb_C103[[#This Row],[OS]],[1]!tb_C101[OS],[1]!tb_C101[SITUACAO_OS]),0)</f>
        <v>F</v>
      </c>
      <c r="N9273" t="str">
        <f>_xlfn.XLOOKUP(tb_C103[[#This Row],[OS]],[1]!tb_C101[OS],[1]!tb_C101[OFICINA])</f>
        <v>Mecanico</v>
      </c>
      <c r="O9273" s="14">
        <f>tb_C103[[#This Row],[FIM]] - tb_C103[[#This Row],[INICIO]]</f>
        <v>0.15625</v>
      </c>
    </row>
    <row r="9274" spans="1:15" x14ac:dyDescent="0.25">
      <c r="B9274">
        <v>5038</v>
      </c>
      <c r="C9274">
        <v>3</v>
      </c>
      <c r="D9274" t="s">
        <v>8673</v>
      </c>
      <c r="E9274" s="9"/>
      <c r="F9274" s="9"/>
      <c r="G9274">
        <v>9021</v>
      </c>
      <c r="H9274" t="s">
        <v>4826</v>
      </c>
      <c r="I9274" t="s">
        <v>184</v>
      </c>
      <c r="J9274" t="s">
        <v>8678</v>
      </c>
      <c r="K9274" s="9"/>
      <c r="L9274" s="13">
        <f>IFERROR(_xlfn.XLOOKUP(tb_C103[[#This Row],[OS]],[1]!tb_C101[OS],[1]!tb_C101[DATA_ABERTURA]),0)</f>
        <v>45705.481180555558</v>
      </c>
      <c r="M9274" s="7" t="str">
        <f>IFERROR(_xlfn.XLOOKUP(tb_C103[[#This Row],[OS]],[1]!tb_C101[OS],[1]!tb_C101[SITUACAO_OS]),0)</f>
        <v>A</v>
      </c>
      <c r="N9274" t="str">
        <f>_xlfn.XLOOKUP(tb_C103[[#This Row],[OS]],[1]!tb_C101[OS],[1]!tb_C101[OFICINA])</f>
        <v>Terceiro</v>
      </c>
      <c r="O9274" s="14">
        <f>tb_C103[[#This Row],[FIM]] - tb_C103[[#This Row],[INICIO]]</f>
        <v>0</v>
      </c>
    </row>
    <row r="9275" spans="1:15" x14ac:dyDescent="0.25">
      <c r="B9275">
        <v>5039</v>
      </c>
      <c r="C9275">
        <v>3</v>
      </c>
      <c r="D9275" t="s">
        <v>8673</v>
      </c>
      <c r="E9275" s="9"/>
      <c r="F9275" s="9"/>
      <c r="G9275">
        <v>115</v>
      </c>
      <c r="H9275" t="s">
        <v>197</v>
      </c>
      <c r="I9275" t="s">
        <v>184</v>
      </c>
      <c r="J9275" t="s">
        <v>1476</v>
      </c>
      <c r="K9275" s="9"/>
      <c r="L9275" s="13">
        <f>IFERROR(_xlfn.XLOOKUP(tb_C103[[#This Row],[OS]],[1]!tb_C101[OS],[1]!tb_C101[DATA_ABERTURA]),0)</f>
        <v>45705.674166666664</v>
      </c>
      <c r="M9275" s="7" t="str">
        <f>IFERROR(_xlfn.XLOOKUP(tb_C103[[#This Row],[OS]],[1]!tb_C101[OS],[1]!tb_C101[SITUACAO_OS]),0)</f>
        <v>A</v>
      </c>
      <c r="N9275" t="str">
        <f>_xlfn.XLOOKUP(tb_C103[[#This Row],[OS]],[1]!tb_C101[OS],[1]!tb_C101[OFICINA])</f>
        <v>MANUTENCAO PREDIAL</v>
      </c>
      <c r="O9275" s="14">
        <f>tb_C103[[#This Row],[FIM]] - tb_C103[[#This Row],[INICIO]]</f>
        <v>0</v>
      </c>
    </row>
    <row r="9276" spans="1:15" x14ac:dyDescent="0.25">
      <c r="B9276">
        <v>5040</v>
      </c>
      <c r="C9276">
        <v>3</v>
      </c>
      <c r="D9276" t="s">
        <v>8673</v>
      </c>
      <c r="E9276" s="9"/>
      <c r="F9276" s="9"/>
      <c r="G9276">
        <v>417</v>
      </c>
      <c r="H9276" t="s">
        <v>927</v>
      </c>
      <c r="I9276" t="s">
        <v>79</v>
      </c>
      <c r="J9276" t="s">
        <v>8682</v>
      </c>
      <c r="K9276" s="9"/>
      <c r="L9276" s="13">
        <f>IFERROR(_xlfn.XLOOKUP(tb_C103[[#This Row],[OS]],[1]!tb_C101[OS],[1]!tb_C101[DATA_ABERTURA]),0)</f>
        <v>45705.711388888885</v>
      </c>
      <c r="M9276" s="7" t="str">
        <f>IFERROR(_xlfn.XLOOKUP(tb_C103[[#This Row],[OS]],[1]!tb_C101[OS],[1]!tb_C101[SITUACAO_OS]),0)</f>
        <v>A</v>
      </c>
      <c r="N9276" t="str">
        <f>_xlfn.XLOOKUP(tb_C103[[#This Row],[OS]],[1]!tb_C101[OS],[1]!tb_C101[OFICINA])</f>
        <v>AUTOMATICO - TROCAR</v>
      </c>
      <c r="O9276" s="14">
        <f>tb_C103[[#This Row],[FIM]] - tb_C103[[#This Row],[INICIO]]</f>
        <v>0</v>
      </c>
    </row>
    <row r="9277" spans="1:15" x14ac:dyDescent="0.25">
      <c r="B9277">
        <v>5041</v>
      </c>
      <c r="C9277">
        <v>3</v>
      </c>
      <c r="D9277" t="s">
        <v>8673</v>
      </c>
      <c r="E9277" s="9"/>
      <c r="F9277" s="9"/>
      <c r="G9277">
        <v>113</v>
      </c>
      <c r="H9277" t="s">
        <v>213</v>
      </c>
      <c r="I9277" t="s">
        <v>184</v>
      </c>
      <c r="J9277" t="s">
        <v>8682</v>
      </c>
      <c r="K9277" s="9"/>
      <c r="L9277" s="13">
        <f>IFERROR(_xlfn.XLOOKUP(tb_C103[[#This Row],[OS]],[1]!tb_C101[OS],[1]!tb_C101[DATA_ABERTURA]),0)</f>
        <v>45706.159594907411</v>
      </c>
      <c r="M9277" s="7" t="str">
        <f>IFERROR(_xlfn.XLOOKUP(tb_C103[[#This Row],[OS]],[1]!tb_C101[OS],[1]!tb_C101[SITUACAO_OS]),0)</f>
        <v>A</v>
      </c>
      <c r="N9277" t="str">
        <f>_xlfn.XLOOKUP(tb_C103[[#This Row],[OS]],[1]!tb_C101[OS],[1]!tb_C101[OFICINA])</f>
        <v>AUTOMATICO - TROCAR</v>
      </c>
      <c r="O9277" s="14">
        <f>tb_C103[[#This Row],[FIM]] - tb_C103[[#This Row],[INICIO]]</f>
        <v>0</v>
      </c>
    </row>
    <row r="9278" spans="1:15" x14ac:dyDescent="0.25">
      <c r="B9278">
        <v>5042</v>
      </c>
      <c r="C9278">
        <v>3</v>
      </c>
      <c r="D9278" t="s">
        <v>8673</v>
      </c>
      <c r="E9278" s="9"/>
      <c r="F9278" s="9"/>
      <c r="G9278">
        <v>108</v>
      </c>
      <c r="H9278" t="s">
        <v>317</v>
      </c>
      <c r="I9278" t="s">
        <v>184</v>
      </c>
      <c r="J9278" t="s">
        <v>8682</v>
      </c>
      <c r="K9278" s="9"/>
      <c r="L9278" s="13">
        <f>IFERROR(_xlfn.XLOOKUP(tb_C103[[#This Row],[OS]],[1]!tb_C101[OS],[1]!tb_C101[DATA_ABERTURA]),0)</f>
        <v>45706.166909722226</v>
      </c>
      <c r="M9278" s="7" t="str">
        <f>IFERROR(_xlfn.XLOOKUP(tb_C103[[#This Row],[OS]],[1]!tb_C101[OS],[1]!tb_C101[SITUACAO_OS]),0)</f>
        <v>A</v>
      </c>
      <c r="N9278" t="str">
        <f>_xlfn.XLOOKUP(tb_C103[[#This Row],[OS]],[1]!tb_C101[OS],[1]!tb_C101[OFICINA])</f>
        <v>AUTOMATICO - TROCAR</v>
      </c>
      <c r="O9278" s="14">
        <f>tb_C103[[#This Row],[FIM]] - tb_C103[[#This Row],[INICIO]]</f>
        <v>0</v>
      </c>
    </row>
    <row r="9279" spans="1:15" x14ac:dyDescent="0.25">
      <c r="B9279">
        <v>5043</v>
      </c>
      <c r="C9279">
        <v>3</v>
      </c>
      <c r="D9279" t="s">
        <v>8673</v>
      </c>
      <c r="E9279" s="9"/>
      <c r="F9279" s="9"/>
      <c r="G9279">
        <v>108</v>
      </c>
      <c r="H9279" t="s">
        <v>317</v>
      </c>
      <c r="I9279" t="s">
        <v>184</v>
      </c>
      <c r="J9279" t="s">
        <v>8671</v>
      </c>
      <c r="K9279" s="9"/>
      <c r="L9279" s="13">
        <f>IFERROR(_xlfn.XLOOKUP(tb_C103[[#This Row],[OS]],[1]!tb_C101[OS],[1]!tb_C101[DATA_ABERTURA]),0)</f>
        <v>45706.19804398148</v>
      </c>
      <c r="M9279" s="7" t="str">
        <f>IFERROR(_xlfn.XLOOKUP(tb_C103[[#This Row],[OS]],[1]!tb_C101[OS],[1]!tb_C101[SITUACAO_OS]),0)</f>
        <v>A</v>
      </c>
      <c r="N9279" t="str">
        <f>_xlfn.XLOOKUP(tb_C103[[#This Row],[OS]],[1]!tb_C101[OS],[1]!tb_C101[OFICINA])</f>
        <v>Mecanico</v>
      </c>
      <c r="O9279" s="14">
        <f>tb_C103[[#This Row],[FIM]] - tb_C103[[#This Row],[INICIO]]</f>
        <v>0</v>
      </c>
    </row>
    <row r="9280" spans="1:15" x14ac:dyDescent="0.25">
      <c r="B9280">
        <v>5044</v>
      </c>
      <c r="C9280">
        <v>3</v>
      </c>
      <c r="D9280" t="s">
        <v>8673</v>
      </c>
      <c r="E9280" s="9"/>
      <c r="F9280" s="9"/>
      <c r="G9280">
        <v>117</v>
      </c>
      <c r="H9280" t="s">
        <v>354</v>
      </c>
      <c r="I9280" t="s">
        <v>184</v>
      </c>
      <c r="J9280" t="s">
        <v>8674</v>
      </c>
      <c r="K9280" s="9"/>
      <c r="L9280" s="13">
        <f>IFERROR(_xlfn.XLOOKUP(tb_C103[[#This Row],[OS]],[1]!tb_C101[OS],[1]!tb_C101[DATA_ABERTURA]),0)</f>
        <v>45706.20453703704</v>
      </c>
      <c r="M9280" s="7" t="str">
        <f>IFERROR(_xlfn.XLOOKUP(tb_C103[[#This Row],[OS]],[1]!tb_C101[OS],[1]!tb_C101[SITUACAO_OS]),0)</f>
        <v>A</v>
      </c>
      <c r="N9280" t="str">
        <f>_xlfn.XLOOKUP(tb_C103[[#This Row],[OS]],[1]!tb_C101[OS],[1]!tb_C101[OFICINA])</f>
        <v>Eletrico</v>
      </c>
      <c r="O9280" s="14">
        <f>tb_C103[[#This Row],[FIM]] - tb_C103[[#This Row],[INICIO]]</f>
        <v>0</v>
      </c>
    </row>
    <row r="9281" spans="1:15" x14ac:dyDescent="0.25">
      <c r="B9281">
        <v>5045</v>
      </c>
      <c r="C9281">
        <v>3</v>
      </c>
      <c r="D9281" t="s">
        <v>8673</v>
      </c>
      <c r="E9281" s="9"/>
      <c r="F9281" s="9"/>
      <c r="G9281">
        <v>117</v>
      </c>
      <c r="H9281" t="s">
        <v>354</v>
      </c>
      <c r="I9281" t="s">
        <v>184</v>
      </c>
      <c r="J9281" t="s">
        <v>8682</v>
      </c>
      <c r="K9281" s="9"/>
      <c r="L9281" s="13">
        <f>IFERROR(_xlfn.XLOOKUP(tb_C103[[#This Row],[OS]],[1]!tb_C101[OS],[1]!tb_C101[DATA_ABERTURA]),0)</f>
        <v>45706.276886574073</v>
      </c>
      <c r="M9281" s="7" t="str">
        <f>IFERROR(_xlfn.XLOOKUP(tb_C103[[#This Row],[OS]],[1]!tb_C101[OS],[1]!tb_C101[SITUACAO_OS]),0)</f>
        <v>A</v>
      </c>
      <c r="N9281" t="str">
        <f>_xlfn.XLOOKUP(tb_C103[[#This Row],[OS]],[1]!tb_C101[OS],[1]!tb_C101[OFICINA])</f>
        <v>AUTOMATICO - TROCAR</v>
      </c>
      <c r="O9281" s="14">
        <f>tb_C103[[#This Row],[FIM]] - tb_C103[[#This Row],[INICIO]]</f>
        <v>0</v>
      </c>
    </row>
    <row r="9282" spans="1:15" x14ac:dyDescent="0.25">
      <c r="B9282">
        <v>5046</v>
      </c>
      <c r="C9282">
        <v>3</v>
      </c>
      <c r="D9282" t="s">
        <v>8673</v>
      </c>
      <c r="E9282" s="9"/>
      <c r="F9282" s="9"/>
      <c r="G9282">
        <v>116</v>
      </c>
      <c r="H9282" t="s">
        <v>290</v>
      </c>
      <c r="I9282" t="s">
        <v>184</v>
      </c>
      <c r="J9282" t="s">
        <v>8671</v>
      </c>
      <c r="K9282" s="9"/>
      <c r="L9282" s="13">
        <f>IFERROR(_xlfn.XLOOKUP(tb_C103[[#This Row],[OS]],[1]!tb_C101[OS],[1]!tb_C101[DATA_ABERTURA]),0)</f>
        <v>45706.28875</v>
      </c>
      <c r="M9282" s="7" t="str">
        <f>IFERROR(_xlfn.XLOOKUP(tb_C103[[#This Row],[OS]],[1]!tb_C101[OS],[1]!tb_C101[SITUACAO_OS]),0)</f>
        <v>A</v>
      </c>
      <c r="N9282" t="str">
        <f>_xlfn.XLOOKUP(tb_C103[[#This Row],[OS]],[1]!tb_C101[OS],[1]!tb_C101[OFICINA])</f>
        <v>Mecanico</v>
      </c>
      <c r="O9282" s="14">
        <f>tb_C103[[#This Row],[FIM]] - tb_C103[[#This Row],[INICIO]]</f>
        <v>0</v>
      </c>
    </row>
    <row r="9283" spans="1:15" x14ac:dyDescent="0.25">
      <c r="A9283" t="s">
        <v>1764</v>
      </c>
      <c r="B9283">
        <v>5047</v>
      </c>
      <c r="C9283">
        <v>3</v>
      </c>
      <c r="D9283" t="s">
        <v>8673</v>
      </c>
      <c r="E9283" s="9">
        <v>45704.385416666664</v>
      </c>
      <c r="F9283" s="9">
        <v>45704.416666666664</v>
      </c>
      <c r="G9283">
        <v>207</v>
      </c>
      <c r="H9283" t="s">
        <v>760</v>
      </c>
      <c r="I9283" t="s">
        <v>175</v>
      </c>
      <c r="J9283" t="s">
        <v>8674</v>
      </c>
      <c r="K9283" s="9">
        <v>45722.566122685188</v>
      </c>
      <c r="L9283" s="13">
        <f>IFERROR(_xlfn.XLOOKUP(tb_C103[[#This Row],[OS]],[1]!tb_C101[OS],[1]!tb_C101[DATA_ABERTURA]),0)</f>
        <v>45706.371944444443</v>
      </c>
      <c r="M9283" s="7" t="str">
        <f>IFERROR(_xlfn.XLOOKUP(tb_C103[[#This Row],[OS]],[1]!tb_C101[OS],[1]!tb_C101[SITUACAO_OS]),0)</f>
        <v>F</v>
      </c>
      <c r="N9283" t="str">
        <f>_xlfn.XLOOKUP(tb_C103[[#This Row],[OS]],[1]!tb_C101[OS],[1]!tb_C101[OFICINA])</f>
        <v>Eletrico</v>
      </c>
      <c r="O9283" s="14">
        <f>tb_C103[[#This Row],[FIM]] - tb_C103[[#This Row],[INICIO]]</f>
        <v>3.125E-2</v>
      </c>
    </row>
    <row r="9284" spans="1:15" x14ac:dyDescent="0.25">
      <c r="A9284" t="s">
        <v>4080</v>
      </c>
      <c r="B9284">
        <v>5047</v>
      </c>
      <c r="C9284">
        <v>3</v>
      </c>
      <c r="D9284" t="s">
        <v>8673</v>
      </c>
      <c r="E9284" s="9">
        <v>45704.385416666664</v>
      </c>
      <c r="F9284" s="9">
        <v>45704.416666666664</v>
      </c>
      <c r="G9284">
        <v>207</v>
      </c>
      <c r="H9284" t="s">
        <v>760</v>
      </c>
      <c r="I9284" t="s">
        <v>175</v>
      </c>
      <c r="J9284" t="s">
        <v>8674</v>
      </c>
      <c r="K9284" s="9">
        <v>45722.566122685188</v>
      </c>
      <c r="L9284" s="13">
        <f>IFERROR(_xlfn.XLOOKUP(tb_C103[[#This Row],[OS]],[1]!tb_C101[OS],[1]!tb_C101[DATA_ABERTURA]),0)</f>
        <v>45706.371944444443</v>
      </c>
      <c r="M9284" s="7" t="str">
        <f>IFERROR(_xlfn.XLOOKUP(tb_C103[[#This Row],[OS]],[1]!tb_C101[OS],[1]!tb_C101[SITUACAO_OS]),0)</f>
        <v>F</v>
      </c>
      <c r="N9284" t="str">
        <f>_xlfn.XLOOKUP(tb_C103[[#This Row],[OS]],[1]!tb_C101[OS],[1]!tb_C101[OFICINA])</f>
        <v>Eletrico</v>
      </c>
      <c r="O9284" s="14">
        <f>tb_C103[[#This Row],[FIM]] - tb_C103[[#This Row],[INICIO]]</f>
        <v>3.125E-2</v>
      </c>
    </row>
    <row r="9285" spans="1:15" x14ac:dyDescent="0.25">
      <c r="A9285" t="s">
        <v>1764</v>
      </c>
      <c r="B9285">
        <v>5047</v>
      </c>
      <c r="C9285">
        <v>3</v>
      </c>
      <c r="D9285" t="s">
        <v>8673</v>
      </c>
      <c r="E9285" s="9">
        <v>45704.385416666664</v>
      </c>
      <c r="F9285" s="9">
        <v>45704.416666666664</v>
      </c>
      <c r="G9285">
        <v>207</v>
      </c>
      <c r="H9285" t="s">
        <v>760</v>
      </c>
      <c r="I9285" t="s">
        <v>175</v>
      </c>
      <c r="J9285" t="s">
        <v>8674</v>
      </c>
      <c r="K9285" s="9">
        <v>45722.566122685188</v>
      </c>
      <c r="L9285" s="13">
        <f>IFERROR(_xlfn.XLOOKUP(tb_C103[[#This Row],[OS]],[1]!tb_C101[OS],[1]!tb_C101[DATA_ABERTURA]),0)</f>
        <v>45706.371944444443</v>
      </c>
      <c r="M9285" s="7" t="str">
        <f>IFERROR(_xlfn.XLOOKUP(tb_C103[[#This Row],[OS]],[1]!tb_C101[OS],[1]!tb_C101[SITUACAO_OS]),0)</f>
        <v>F</v>
      </c>
      <c r="N9285" t="str">
        <f>_xlfn.XLOOKUP(tb_C103[[#This Row],[OS]],[1]!tb_C101[OS],[1]!tb_C101[OFICINA])</f>
        <v>Eletrico</v>
      </c>
      <c r="O9285" s="14">
        <f>tb_C103[[#This Row],[FIM]] - tb_C103[[#This Row],[INICIO]]</f>
        <v>3.125E-2</v>
      </c>
    </row>
    <row r="9286" spans="1:15" x14ac:dyDescent="0.25">
      <c r="A9286" t="s">
        <v>4080</v>
      </c>
      <c r="B9286">
        <v>5047</v>
      </c>
      <c r="C9286">
        <v>3</v>
      </c>
      <c r="D9286" t="s">
        <v>8673</v>
      </c>
      <c r="E9286" s="9">
        <v>45704.385416666664</v>
      </c>
      <c r="F9286" s="9">
        <v>45704.416666666664</v>
      </c>
      <c r="G9286">
        <v>207</v>
      </c>
      <c r="H9286" t="s">
        <v>760</v>
      </c>
      <c r="I9286" t="s">
        <v>175</v>
      </c>
      <c r="J9286" t="s">
        <v>8674</v>
      </c>
      <c r="K9286" s="9">
        <v>45722.566122685188</v>
      </c>
      <c r="L9286" s="13">
        <f>IFERROR(_xlfn.XLOOKUP(tb_C103[[#This Row],[OS]],[1]!tb_C101[OS],[1]!tb_C101[DATA_ABERTURA]),0)</f>
        <v>45706.371944444443</v>
      </c>
      <c r="M9286" s="7" t="str">
        <f>IFERROR(_xlfn.XLOOKUP(tb_C103[[#This Row],[OS]],[1]!tb_C101[OS],[1]!tb_C101[SITUACAO_OS]),0)</f>
        <v>F</v>
      </c>
      <c r="N9286" t="str">
        <f>_xlfn.XLOOKUP(tb_C103[[#This Row],[OS]],[1]!tb_C101[OS],[1]!tb_C101[OFICINA])</f>
        <v>Eletrico</v>
      </c>
      <c r="O9286" s="14">
        <f>tb_C103[[#This Row],[FIM]] - tb_C103[[#This Row],[INICIO]]</f>
        <v>3.125E-2</v>
      </c>
    </row>
    <row r="9287" spans="1:15" x14ac:dyDescent="0.25">
      <c r="A9287" t="s">
        <v>1764</v>
      </c>
      <c r="B9287">
        <v>5048</v>
      </c>
      <c r="C9287">
        <v>3</v>
      </c>
      <c r="D9287" t="s">
        <v>8673</v>
      </c>
      <c r="E9287" s="9">
        <v>45704.3125</v>
      </c>
      <c r="F9287" s="9">
        <v>45704.385416666664</v>
      </c>
      <c r="G9287">
        <v>206</v>
      </c>
      <c r="H9287" t="s">
        <v>793</v>
      </c>
      <c r="I9287" t="s">
        <v>175</v>
      </c>
      <c r="J9287" t="s">
        <v>8674</v>
      </c>
      <c r="K9287" s="9">
        <v>45707.420590277776</v>
      </c>
      <c r="L9287" s="13">
        <f>IFERROR(_xlfn.XLOOKUP(tb_C103[[#This Row],[OS]],[1]!tb_C101[OS],[1]!tb_C101[DATA_ABERTURA]),0)</f>
        <v>45706.372685185182</v>
      </c>
      <c r="M9287" s="7" t="str">
        <f>IFERROR(_xlfn.XLOOKUP(tb_C103[[#This Row],[OS]],[1]!tb_C101[OS],[1]!tb_C101[SITUACAO_OS]),0)</f>
        <v>F</v>
      </c>
      <c r="N9287" t="str">
        <f>_xlfn.XLOOKUP(tb_C103[[#This Row],[OS]],[1]!tb_C101[OS],[1]!tb_C101[OFICINA])</f>
        <v>Eletrico</v>
      </c>
      <c r="O9287" s="14">
        <f>tb_C103[[#This Row],[FIM]] - tb_C103[[#This Row],[INICIO]]</f>
        <v>7.2916666664241347E-2</v>
      </c>
    </row>
    <row r="9288" spans="1:15" x14ac:dyDescent="0.25">
      <c r="A9288" t="s">
        <v>4080</v>
      </c>
      <c r="B9288">
        <v>5048</v>
      </c>
      <c r="C9288">
        <v>3</v>
      </c>
      <c r="D9288" t="s">
        <v>8673</v>
      </c>
      <c r="E9288" s="9">
        <v>45704.3125</v>
      </c>
      <c r="F9288" s="9">
        <v>45704.385416666664</v>
      </c>
      <c r="G9288">
        <v>206</v>
      </c>
      <c r="H9288" t="s">
        <v>793</v>
      </c>
      <c r="I9288" t="s">
        <v>175</v>
      </c>
      <c r="J9288" t="s">
        <v>8674</v>
      </c>
      <c r="K9288" s="9">
        <v>45707.420590277776</v>
      </c>
      <c r="L9288" s="13">
        <f>IFERROR(_xlfn.XLOOKUP(tb_C103[[#This Row],[OS]],[1]!tb_C101[OS],[1]!tb_C101[DATA_ABERTURA]),0)</f>
        <v>45706.372685185182</v>
      </c>
      <c r="M9288" s="7" t="str">
        <f>IFERROR(_xlfn.XLOOKUP(tb_C103[[#This Row],[OS]],[1]!tb_C101[OS],[1]!tb_C101[SITUACAO_OS]),0)</f>
        <v>F</v>
      </c>
      <c r="N9288" t="str">
        <f>_xlfn.XLOOKUP(tb_C103[[#This Row],[OS]],[1]!tb_C101[OS],[1]!tb_C101[OFICINA])</f>
        <v>Eletrico</v>
      </c>
      <c r="O9288" s="14">
        <f>tb_C103[[#This Row],[FIM]] - tb_C103[[#This Row],[INICIO]]</f>
        <v>7.2916666664241347E-2</v>
      </c>
    </row>
    <row r="9289" spans="1:15" x14ac:dyDescent="0.25">
      <c r="A9289" t="s">
        <v>1764</v>
      </c>
      <c r="B9289">
        <v>5048</v>
      </c>
      <c r="C9289">
        <v>3</v>
      </c>
      <c r="D9289" t="s">
        <v>8673</v>
      </c>
      <c r="E9289" s="9">
        <v>45704.3125</v>
      </c>
      <c r="F9289" s="9">
        <v>45704.385416666664</v>
      </c>
      <c r="G9289">
        <v>206</v>
      </c>
      <c r="H9289" t="s">
        <v>793</v>
      </c>
      <c r="I9289" t="s">
        <v>175</v>
      </c>
      <c r="J9289" t="s">
        <v>8674</v>
      </c>
      <c r="K9289" s="9">
        <v>45707.420590277776</v>
      </c>
      <c r="L9289" s="13">
        <f>IFERROR(_xlfn.XLOOKUP(tb_C103[[#This Row],[OS]],[1]!tb_C101[OS],[1]!tb_C101[DATA_ABERTURA]),0)</f>
        <v>45706.372685185182</v>
      </c>
      <c r="M9289" s="7" t="str">
        <f>IFERROR(_xlfn.XLOOKUP(tb_C103[[#This Row],[OS]],[1]!tb_C101[OS],[1]!tb_C101[SITUACAO_OS]),0)</f>
        <v>F</v>
      </c>
      <c r="N9289" t="str">
        <f>_xlfn.XLOOKUP(tb_C103[[#This Row],[OS]],[1]!tb_C101[OS],[1]!tb_C101[OFICINA])</f>
        <v>Eletrico</v>
      </c>
      <c r="O9289" s="14">
        <f>tb_C103[[#This Row],[FIM]] - tb_C103[[#This Row],[INICIO]]</f>
        <v>7.2916666664241347E-2</v>
      </c>
    </row>
    <row r="9290" spans="1:15" x14ac:dyDescent="0.25">
      <c r="A9290" t="s">
        <v>4080</v>
      </c>
      <c r="B9290">
        <v>5048</v>
      </c>
      <c r="C9290">
        <v>3</v>
      </c>
      <c r="D9290" t="s">
        <v>8673</v>
      </c>
      <c r="E9290" s="9">
        <v>45704.3125</v>
      </c>
      <c r="F9290" s="9">
        <v>45704.385416666664</v>
      </c>
      <c r="G9290">
        <v>206</v>
      </c>
      <c r="H9290" t="s">
        <v>793</v>
      </c>
      <c r="I9290" t="s">
        <v>175</v>
      </c>
      <c r="J9290" t="s">
        <v>8674</v>
      </c>
      <c r="K9290" s="9">
        <v>45707.420590277776</v>
      </c>
      <c r="L9290" s="13">
        <f>IFERROR(_xlfn.XLOOKUP(tb_C103[[#This Row],[OS]],[1]!tb_C101[OS],[1]!tb_C101[DATA_ABERTURA]),0)</f>
        <v>45706.372685185182</v>
      </c>
      <c r="M9290" s="7" t="str">
        <f>IFERROR(_xlfn.XLOOKUP(tb_C103[[#This Row],[OS]],[1]!tb_C101[OS],[1]!tb_C101[SITUACAO_OS]),0)</f>
        <v>F</v>
      </c>
      <c r="N9290" t="str">
        <f>_xlfn.XLOOKUP(tb_C103[[#This Row],[OS]],[1]!tb_C101[OS],[1]!tb_C101[OFICINA])</f>
        <v>Eletrico</v>
      </c>
      <c r="O9290" s="14">
        <f>tb_C103[[#This Row],[FIM]] - tb_C103[[#This Row],[INICIO]]</f>
        <v>7.2916666664241347E-2</v>
      </c>
    </row>
    <row r="9291" spans="1:15" x14ac:dyDescent="0.25">
      <c r="A9291" t="s">
        <v>1764</v>
      </c>
      <c r="B9291">
        <v>5049</v>
      </c>
      <c r="C9291">
        <v>3</v>
      </c>
      <c r="D9291" t="s">
        <v>8673</v>
      </c>
      <c r="E9291" s="9">
        <v>45705.3125</v>
      </c>
      <c r="F9291" s="9">
        <v>45705.361111111109</v>
      </c>
      <c r="G9291">
        <v>208</v>
      </c>
      <c r="H9291" t="s">
        <v>4987</v>
      </c>
      <c r="I9291" t="s">
        <v>175</v>
      </c>
      <c r="J9291" t="s">
        <v>8671</v>
      </c>
      <c r="K9291" s="9">
        <v>45707.419629629629</v>
      </c>
      <c r="L9291" s="13">
        <f>IFERROR(_xlfn.XLOOKUP(tb_C103[[#This Row],[OS]],[1]!tb_C101[OS],[1]!tb_C101[DATA_ABERTURA]),0)</f>
        <v>45706.373148148145</v>
      </c>
      <c r="M9291" s="7" t="str">
        <f>IFERROR(_xlfn.XLOOKUP(tb_C103[[#This Row],[OS]],[1]!tb_C101[OS],[1]!tb_C101[SITUACAO_OS]),0)</f>
        <v>F</v>
      </c>
      <c r="N9291" t="str">
        <f>_xlfn.XLOOKUP(tb_C103[[#This Row],[OS]],[1]!tb_C101[OS],[1]!tb_C101[OFICINA])</f>
        <v>Mecanico</v>
      </c>
      <c r="O9291" s="14">
        <f>tb_C103[[#This Row],[FIM]] - tb_C103[[#This Row],[INICIO]]</f>
        <v>4.8611111109494232E-2</v>
      </c>
    </row>
    <row r="9292" spans="1:15" x14ac:dyDescent="0.25">
      <c r="A9292" t="s">
        <v>1764</v>
      </c>
      <c r="B9292">
        <v>5050</v>
      </c>
      <c r="C9292">
        <v>3</v>
      </c>
      <c r="D9292" t="s">
        <v>8673</v>
      </c>
      <c r="E9292" s="9">
        <v>45705.361111111109</v>
      </c>
      <c r="F9292" s="9">
        <v>45705.385416666664</v>
      </c>
      <c r="G9292">
        <v>206</v>
      </c>
      <c r="H9292" t="s">
        <v>793</v>
      </c>
      <c r="I9292" t="s">
        <v>175</v>
      </c>
      <c r="J9292" t="s">
        <v>8671</v>
      </c>
      <c r="K9292" s="9">
        <v>45707.418773148151</v>
      </c>
      <c r="L9292" s="13">
        <f>IFERROR(_xlfn.XLOOKUP(tb_C103[[#This Row],[OS]],[1]!tb_C101[OS],[1]!tb_C101[DATA_ABERTURA]),0)</f>
        <v>45706.374143518522</v>
      </c>
      <c r="M9292" s="7" t="str">
        <f>IFERROR(_xlfn.XLOOKUP(tb_C103[[#This Row],[OS]],[1]!tb_C101[OS],[1]!tb_C101[SITUACAO_OS]),0)</f>
        <v>F</v>
      </c>
      <c r="N9292" t="str">
        <f>_xlfn.XLOOKUP(tb_C103[[#This Row],[OS]],[1]!tb_C101[OS],[1]!tb_C101[OFICINA])</f>
        <v>Mecanico</v>
      </c>
      <c r="O9292" s="14">
        <f>tb_C103[[#This Row],[FIM]] - tb_C103[[#This Row],[INICIO]]</f>
        <v>2.4305555554747116E-2</v>
      </c>
    </row>
    <row r="9293" spans="1:15" x14ac:dyDescent="0.25">
      <c r="A9293" t="s">
        <v>1764</v>
      </c>
      <c r="B9293">
        <v>5051</v>
      </c>
      <c r="C9293">
        <v>3</v>
      </c>
      <c r="D9293" t="s">
        <v>8673</v>
      </c>
      <c r="E9293" s="9">
        <v>45705.416666666664</v>
      </c>
      <c r="F9293" s="9">
        <v>45705.708333333336</v>
      </c>
      <c r="G9293">
        <v>208</v>
      </c>
      <c r="H9293" t="s">
        <v>4987</v>
      </c>
      <c r="I9293" t="s">
        <v>175</v>
      </c>
      <c r="J9293" t="s">
        <v>8674</v>
      </c>
      <c r="K9293" s="9">
        <v>45707.417893518519</v>
      </c>
      <c r="L9293" s="13">
        <f>IFERROR(_xlfn.XLOOKUP(tb_C103[[#This Row],[OS]],[1]!tb_C101[OS],[1]!tb_C101[DATA_ABERTURA]),0)</f>
        <v>45706.375011574077</v>
      </c>
      <c r="M9293" s="7" t="str">
        <f>IFERROR(_xlfn.XLOOKUP(tb_C103[[#This Row],[OS]],[1]!tb_C101[OS],[1]!tb_C101[SITUACAO_OS]),0)</f>
        <v>F</v>
      </c>
      <c r="N9293" t="str">
        <f>_xlfn.XLOOKUP(tb_C103[[#This Row],[OS]],[1]!tb_C101[OS],[1]!tb_C101[OFICINA])</f>
        <v>Eletrico</v>
      </c>
      <c r="O9293" s="14">
        <f>tb_C103[[#This Row],[FIM]] - tb_C103[[#This Row],[INICIO]]</f>
        <v>0.29166666667151731</v>
      </c>
    </row>
    <row r="9294" spans="1:15" x14ac:dyDescent="0.25">
      <c r="A9294" t="s">
        <v>4080</v>
      </c>
      <c r="B9294">
        <v>5051</v>
      </c>
      <c r="C9294">
        <v>3</v>
      </c>
      <c r="D9294" t="s">
        <v>8673</v>
      </c>
      <c r="E9294" s="9">
        <v>45705.416666666664</v>
      </c>
      <c r="F9294" s="9">
        <v>45705.708333333336</v>
      </c>
      <c r="G9294">
        <v>208</v>
      </c>
      <c r="H9294" t="s">
        <v>4987</v>
      </c>
      <c r="I9294" t="s">
        <v>175</v>
      </c>
      <c r="J9294" t="s">
        <v>8674</v>
      </c>
      <c r="K9294" s="9">
        <v>45707.417893518519</v>
      </c>
      <c r="L9294" s="13">
        <f>IFERROR(_xlfn.XLOOKUP(tb_C103[[#This Row],[OS]],[1]!tb_C101[OS],[1]!tb_C101[DATA_ABERTURA]),0)</f>
        <v>45706.375011574077</v>
      </c>
      <c r="M9294" s="7" t="str">
        <f>IFERROR(_xlfn.XLOOKUP(tb_C103[[#This Row],[OS]],[1]!tb_C101[OS],[1]!tb_C101[SITUACAO_OS]),0)</f>
        <v>F</v>
      </c>
      <c r="N9294" t="str">
        <f>_xlfn.XLOOKUP(tb_C103[[#This Row],[OS]],[1]!tb_C101[OS],[1]!tb_C101[OFICINA])</f>
        <v>Eletrico</v>
      </c>
      <c r="O9294" s="14">
        <f>tb_C103[[#This Row],[FIM]] - tb_C103[[#This Row],[INICIO]]</f>
        <v>0.29166666667151731</v>
      </c>
    </row>
    <row r="9295" spans="1:15" x14ac:dyDescent="0.25">
      <c r="A9295" t="s">
        <v>1764</v>
      </c>
      <c r="B9295">
        <v>5051</v>
      </c>
      <c r="C9295">
        <v>3</v>
      </c>
      <c r="D9295" t="s">
        <v>8673</v>
      </c>
      <c r="E9295" s="9">
        <v>45705.416666666664</v>
      </c>
      <c r="F9295" s="9">
        <v>45705.708333333336</v>
      </c>
      <c r="G9295">
        <v>208</v>
      </c>
      <c r="H9295" t="s">
        <v>4987</v>
      </c>
      <c r="I9295" t="s">
        <v>175</v>
      </c>
      <c r="J9295" t="s">
        <v>8674</v>
      </c>
      <c r="K9295" s="9">
        <v>45707.417893518519</v>
      </c>
      <c r="L9295" s="13">
        <f>IFERROR(_xlfn.XLOOKUP(tb_C103[[#This Row],[OS]],[1]!tb_C101[OS],[1]!tb_C101[DATA_ABERTURA]),0)</f>
        <v>45706.375011574077</v>
      </c>
      <c r="M9295" s="7" t="str">
        <f>IFERROR(_xlfn.XLOOKUP(tb_C103[[#This Row],[OS]],[1]!tb_C101[OS],[1]!tb_C101[SITUACAO_OS]),0)</f>
        <v>F</v>
      </c>
      <c r="N9295" t="str">
        <f>_xlfn.XLOOKUP(tb_C103[[#This Row],[OS]],[1]!tb_C101[OS],[1]!tb_C101[OFICINA])</f>
        <v>Eletrico</v>
      </c>
      <c r="O9295" s="14">
        <f>tb_C103[[#This Row],[FIM]] - tb_C103[[#This Row],[INICIO]]</f>
        <v>0.29166666667151731</v>
      </c>
    </row>
    <row r="9296" spans="1:15" x14ac:dyDescent="0.25">
      <c r="A9296" t="s">
        <v>4080</v>
      </c>
      <c r="B9296">
        <v>5051</v>
      </c>
      <c r="C9296">
        <v>3</v>
      </c>
      <c r="D9296" t="s">
        <v>8673</v>
      </c>
      <c r="E9296" s="9">
        <v>45705.416666666664</v>
      </c>
      <c r="F9296" s="9">
        <v>45705.708333333336</v>
      </c>
      <c r="G9296">
        <v>208</v>
      </c>
      <c r="H9296" t="s">
        <v>4987</v>
      </c>
      <c r="I9296" t="s">
        <v>175</v>
      </c>
      <c r="J9296" t="s">
        <v>8674</v>
      </c>
      <c r="K9296" s="9">
        <v>45707.417893518519</v>
      </c>
      <c r="L9296" s="13">
        <f>IFERROR(_xlfn.XLOOKUP(tb_C103[[#This Row],[OS]],[1]!tb_C101[OS],[1]!tb_C101[DATA_ABERTURA]),0)</f>
        <v>45706.375011574077</v>
      </c>
      <c r="M9296" s="7" t="str">
        <f>IFERROR(_xlfn.XLOOKUP(tb_C103[[#This Row],[OS]],[1]!tb_C101[OS],[1]!tb_C101[SITUACAO_OS]),0)</f>
        <v>F</v>
      </c>
      <c r="N9296" t="str">
        <f>_xlfn.XLOOKUP(tb_C103[[#This Row],[OS]],[1]!tb_C101[OS],[1]!tb_C101[OFICINA])</f>
        <v>Eletrico</v>
      </c>
      <c r="O9296" s="14">
        <f>tb_C103[[#This Row],[FIM]] - tb_C103[[#This Row],[INICIO]]</f>
        <v>0.29166666667151731</v>
      </c>
    </row>
    <row r="9297" spans="1:15" x14ac:dyDescent="0.25">
      <c r="A9297" t="s">
        <v>5446</v>
      </c>
      <c r="B9297">
        <v>5052</v>
      </c>
      <c r="C9297">
        <v>3</v>
      </c>
      <c r="D9297" t="s">
        <v>8673</v>
      </c>
      <c r="E9297" s="9">
        <v>45705.625</v>
      </c>
      <c r="F9297" s="9">
        <v>45705.645833333336</v>
      </c>
      <c r="G9297">
        <v>115</v>
      </c>
      <c r="H9297" t="s">
        <v>197</v>
      </c>
      <c r="I9297" t="s">
        <v>184</v>
      </c>
      <c r="J9297" t="s">
        <v>8674</v>
      </c>
      <c r="K9297" s="9">
        <v>45713.517222222225</v>
      </c>
      <c r="L9297" s="13">
        <f>IFERROR(_xlfn.XLOOKUP(tb_C103[[#This Row],[OS]],[1]!tb_C101[OS],[1]!tb_C101[DATA_ABERTURA]),0)</f>
        <v>45706.407349537039</v>
      </c>
      <c r="M9297" s="7" t="str">
        <f>IFERROR(_xlfn.XLOOKUP(tb_C103[[#This Row],[OS]],[1]!tb_C101[OS],[1]!tb_C101[SITUACAO_OS]),0)</f>
        <v>F</v>
      </c>
      <c r="N9297" t="str">
        <f>_xlfn.XLOOKUP(tb_C103[[#This Row],[OS]],[1]!tb_C101[OS],[1]!tb_C101[OFICINA])</f>
        <v>Eletrico</v>
      </c>
      <c r="O9297" s="14">
        <f>tb_C103[[#This Row],[FIM]] - tb_C103[[#This Row],[INICIO]]</f>
        <v>2.0833333335758653E-2</v>
      </c>
    </row>
    <row r="9298" spans="1:15" x14ac:dyDescent="0.25">
      <c r="A9298" t="s">
        <v>5446</v>
      </c>
      <c r="B9298">
        <v>5053</v>
      </c>
      <c r="C9298">
        <v>3</v>
      </c>
      <c r="D9298" t="s">
        <v>8673</v>
      </c>
      <c r="E9298" s="9">
        <v>45706.416666666664</v>
      </c>
      <c r="F9298" s="9">
        <v>45706.4375</v>
      </c>
      <c r="G9298">
        <v>116</v>
      </c>
      <c r="H9298" t="s">
        <v>290</v>
      </c>
      <c r="I9298" t="s">
        <v>184</v>
      </c>
      <c r="J9298" t="s">
        <v>8674</v>
      </c>
      <c r="K9298" s="9">
        <v>45713.517627314817</v>
      </c>
      <c r="L9298" s="13">
        <f>IFERROR(_xlfn.XLOOKUP(tb_C103[[#This Row],[OS]],[1]!tb_C101[OS],[1]!tb_C101[DATA_ABERTURA]),0)</f>
        <v>45706.407870370371</v>
      </c>
      <c r="M9298" s="7" t="str">
        <f>IFERROR(_xlfn.XLOOKUP(tb_C103[[#This Row],[OS]],[1]!tb_C101[OS],[1]!tb_C101[SITUACAO_OS]),0)</f>
        <v>F</v>
      </c>
      <c r="N9298" t="str">
        <f>_xlfn.XLOOKUP(tb_C103[[#This Row],[OS]],[1]!tb_C101[OS],[1]!tb_C101[OFICINA])</f>
        <v>Eletrico</v>
      </c>
      <c r="O9298" s="14">
        <f>tb_C103[[#This Row],[FIM]] - tb_C103[[#This Row],[INICIO]]</f>
        <v>2.0833333335758653E-2</v>
      </c>
    </row>
    <row r="9299" spans="1:15" x14ac:dyDescent="0.25">
      <c r="A9299" t="s">
        <v>6459</v>
      </c>
      <c r="B9299">
        <v>5053</v>
      </c>
      <c r="C9299">
        <v>3</v>
      </c>
      <c r="D9299" t="s">
        <v>8673</v>
      </c>
      <c r="E9299" s="9">
        <v>45706.416666666664</v>
      </c>
      <c r="F9299" s="9">
        <v>45706.4375</v>
      </c>
      <c r="G9299">
        <v>116</v>
      </c>
      <c r="H9299" t="s">
        <v>290</v>
      </c>
      <c r="I9299" t="s">
        <v>184</v>
      </c>
      <c r="J9299" t="s">
        <v>8674</v>
      </c>
      <c r="K9299" s="9">
        <v>45713.517627314817</v>
      </c>
      <c r="L9299" s="13">
        <f>IFERROR(_xlfn.XLOOKUP(tb_C103[[#This Row],[OS]],[1]!tb_C101[OS],[1]!tb_C101[DATA_ABERTURA]),0)</f>
        <v>45706.407870370371</v>
      </c>
      <c r="M9299" s="7" t="str">
        <f>IFERROR(_xlfn.XLOOKUP(tb_C103[[#This Row],[OS]],[1]!tb_C101[OS],[1]!tb_C101[SITUACAO_OS]),0)</f>
        <v>F</v>
      </c>
      <c r="N9299" t="str">
        <f>_xlfn.XLOOKUP(tb_C103[[#This Row],[OS]],[1]!tb_C101[OS],[1]!tb_C101[OFICINA])</f>
        <v>Eletrico</v>
      </c>
      <c r="O9299" s="14">
        <f>tb_C103[[#This Row],[FIM]] - tb_C103[[#This Row],[INICIO]]</f>
        <v>2.0833333335758653E-2</v>
      </c>
    </row>
    <row r="9300" spans="1:15" x14ac:dyDescent="0.25">
      <c r="A9300" t="s">
        <v>5446</v>
      </c>
      <c r="B9300">
        <v>5053</v>
      </c>
      <c r="C9300">
        <v>3</v>
      </c>
      <c r="D9300" t="s">
        <v>8673</v>
      </c>
      <c r="E9300" s="9">
        <v>45706.416666666664</v>
      </c>
      <c r="F9300" s="9">
        <v>45706.4375</v>
      </c>
      <c r="G9300">
        <v>116</v>
      </c>
      <c r="H9300" t="s">
        <v>290</v>
      </c>
      <c r="I9300" t="s">
        <v>184</v>
      </c>
      <c r="J9300" t="s">
        <v>8674</v>
      </c>
      <c r="K9300" s="9">
        <v>45713.517627314817</v>
      </c>
      <c r="L9300" s="13">
        <f>IFERROR(_xlfn.XLOOKUP(tb_C103[[#This Row],[OS]],[1]!tb_C101[OS],[1]!tb_C101[DATA_ABERTURA]),0)</f>
        <v>45706.407870370371</v>
      </c>
      <c r="M9300" s="7" t="str">
        <f>IFERROR(_xlfn.XLOOKUP(tb_C103[[#This Row],[OS]],[1]!tb_C101[OS],[1]!tb_C101[SITUACAO_OS]),0)</f>
        <v>F</v>
      </c>
      <c r="N9300" t="str">
        <f>_xlfn.XLOOKUP(tb_C103[[#This Row],[OS]],[1]!tb_C101[OS],[1]!tb_C101[OFICINA])</f>
        <v>Eletrico</v>
      </c>
      <c r="O9300" s="14">
        <f>tb_C103[[#This Row],[FIM]] - tb_C103[[#This Row],[INICIO]]</f>
        <v>2.0833333335758653E-2</v>
      </c>
    </row>
    <row r="9301" spans="1:15" x14ac:dyDescent="0.25">
      <c r="A9301" t="s">
        <v>6459</v>
      </c>
      <c r="B9301">
        <v>5053</v>
      </c>
      <c r="C9301">
        <v>3</v>
      </c>
      <c r="D9301" t="s">
        <v>8673</v>
      </c>
      <c r="E9301" s="9">
        <v>45706.416666666664</v>
      </c>
      <c r="F9301" s="9">
        <v>45706.4375</v>
      </c>
      <c r="G9301">
        <v>116</v>
      </c>
      <c r="H9301" t="s">
        <v>290</v>
      </c>
      <c r="I9301" t="s">
        <v>184</v>
      </c>
      <c r="J9301" t="s">
        <v>8674</v>
      </c>
      <c r="K9301" s="9">
        <v>45713.517627314817</v>
      </c>
      <c r="L9301" s="13">
        <f>IFERROR(_xlfn.XLOOKUP(tb_C103[[#This Row],[OS]],[1]!tb_C101[OS],[1]!tb_C101[DATA_ABERTURA]),0)</f>
        <v>45706.407870370371</v>
      </c>
      <c r="M9301" s="7" t="str">
        <f>IFERROR(_xlfn.XLOOKUP(tb_C103[[#This Row],[OS]],[1]!tb_C101[OS],[1]!tb_C101[SITUACAO_OS]),0)</f>
        <v>F</v>
      </c>
      <c r="N9301" t="str">
        <f>_xlfn.XLOOKUP(tb_C103[[#This Row],[OS]],[1]!tb_C101[OS],[1]!tb_C101[OFICINA])</f>
        <v>Eletrico</v>
      </c>
      <c r="O9301" s="14">
        <f>tb_C103[[#This Row],[FIM]] - tb_C103[[#This Row],[INICIO]]</f>
        <v>2.0833333335758653E-2</v>
      </c>
    </row>
    <row r="9302" spans="1:15" x14ac:dyDescent="0.25">
      <c r="B9302">
        <v>5054</v>
      </c>
      <c r="C9302">
        <v>3</v>
      </c>
      <c r="D9302" t="s">
        <v>8673</v>
      </c>
      <c r="E9302" s="9"/>
      <c r="F9302" s="9"/>
      <c r="G9302">
        <v>108</v>
      </c>
      <c r="H9302" t="s">
        <v>317</v>
      </c>
      <c r="I9302" t="s">
        <v>184</v>
      </c>
      <c r="J9302" t="s">
        <v>8671</v>
      </c>
      <c r="K9302" s="9"/>
      <c r="L9302" s="13">
        <f>IFERROR(_xlfn.XLOOKUP(tb_C103[[#This Row],[OS]],[1]!tb_C101[OS],[1]!tb_C101[DATA_ABERTURA]),0)</f>
        <v>45706.473530092589</v>
      </c>
      <c r="M9302" s="7" t="str">
        <f>IFERROR(_xlfn.XLOOKUP(tb_C103[[#This Row],[OS]],[1]!tb_C101[OS],[1]!tb_C101[SITUACAO_OS]),0)</f>
        <v>A</v>
      </c>
      <c r="N9302" t="str">
        <f>_xlfn.XLOOKUP(tb_C103[[#This Row],[OS]],[1]!tb_C101[OS],[1]!tb_C101[OFICINA])</f>
        <v>Mecanico</v>
      </c>
      <c r="O9302" s="14">
        <f>tb_C103[[#This Row],[FIM]] - tb_C103[[#This Row],[INICIO]]</f>
        <v>0</v>
      </c>
    </row>
    <row r="9303" spans="1:15" x14ac:dyDescent="0.25">
      <c r="A9303" t="s">
        <v>5446</v>
      </c>
      <c r="B9303">
        <v>5055</v>
      </c>
      <c r="C9303">
        <v>3</v>
      </c>
      <c r="D9303" t="s">
        <v>8673</v>
      </c>
      <c r="E9303" s="9">
        <v>45706.472916666666</v>
      </c>
      <c r="F9303" s="9">
        <v>45706.486111111109</v>
      </c>
      <c r="G9303">
        <v>112</v>
      </c>
      <c r="H9303" t="s">
        <v>237</v>
      </c>
      <c r="I9303" t="s">
        <v>184</v>
      </c>
      <c r="J9303" t="s">
        <v>8674</v>
      </c>
      <c r="K9303" s="9">
        <v>45713.517800925925</v>
      </c>
      <c r="L9303" s="13">
        <f>IFERROR(_xlfn.XLOOKUP(tb_C103[[#This Row],[OS]],[1]!tb_C101[OS],[1]!tb_C101[DATA_ABERTURA]),0)</f>
        <v>45706.474606481483</v>
      </c>
      <c r="M9303" s="7" t="str">
        <f>IFERROR(_xlfn.XLOOKUP(tb_C103[[#This Row],[OS]],[1]!tb_C101[OS],[1]!tb_C101[SITUACAO_OS]),0)</f>
        <v>F</v>
      </c>
      <c r="N9303" t="str">
        <f>_xlfn.XLOOKUP(tb_C103[[#This Row],[OS]],[1]!tb_C101[OS],[1]!tb_C101[OFICINA])</f>
        <v>Eletrico</v>
      </c>
      <c r="O9303" s="14">
        <f>tb_C103[[#This Row],[FIM]] - tb_C103[[#This Row],[INICIO]]</f>
        <v>1.3194444443797693E-2</v>
      </c>
    </row>
    <row r="9304" spans="1:15" x14ac:dyDescent="0.25">
      <c r="A9304" t="s">
        <v>5446</v>
      </c>
      <c r="B9304">
        <v>5056</v>
      </c>
      <c r="C9304">
        <v>7</v>
      </c>
      <c r="D9304" t="s">
        <v>8695</v>
      </c>
      <c r="E9304" s="9">
        <v>45706.566666666666</v>
      </c>
      <c r="F9304" s="9">
        <v>45706.583333333336</v>
      </c>
      <c r="G9304">
        <v>108</v>
      </c>
      <c r="H9304" t="s">
        <v>317</v>
      </c>
      <c r="I9304" t="s">
        <v>184</v>
      </c>
      <c r="J9304" t="s">
        <v>8674</v>
      </c>
      <c r="K9304" s="9">
        <v>45713.517118055555</v>
      </c>
      <c r="L9304" s="13">
        <f>IFERROR(_xlfn.XLOOKUP(tb_C103[[#This Row],[OS]],[1]!tb_C101[OS],[1]!tb_C101[DATA_ABERTURA]),0)</f>
        <v>45706.580555555556</v>
      </c>
      <c r="M9304" s="7" t="str">
        <f>IFERROR(_xlfn.XLOOKUP(tb_C103[[#This Row],[OS]],[1]!tb_C101[OS],[1]!tb_C101[SITUACAO_OS]),0)</f>
        <v>F</v>
      </c>
      <c r="N9304" t="str">
        <f>_xlfn.XLOOKUP(tb_C103[[#This Row],[OS]],[1]!tb_C101[OS],[1]!tb_C101[OFICINA])</f>
        <v>Eletrico</v>
      </c>
      <c r="O9304" s="14">
        <f>tb_C103[[#This Row],[FIM]] - tb_C103[[#This Row],[INICIO]]</f>
        <v>1.6666666670062114E-2</v>
      </c>
    </row>
    <row r="9305" spans="1:15" x14ac:dyDescent="0.25">
      <c r="A9305" t="s">
        <v>6398</v>
      </c>
      <c r="B9305">
        <v>5057</v>
      </c>
      <c r="C9305">
        <v>7</v>
      </c>
      <c r="D9305" t="s">
        <v>8695</v>
      </c>
      <c r="E9305" s="9">
        <v>45676.333333333336</v>
      </c>
      <c r="F9305" s="9">
        <v>45676.354166666664</v>
      </c>
      <c r="G9305">
        <v>116</v>
      </c>
      <c r="H9305" t="s">
        <v>290</v>
      </c>
      <c r="I9305" t="s">
        <v>184</v>
      </c>
      <c r="J9305" t="s">
        <v>8671</v>
      </c>
      <c r="K9305" s="9">
        <v>45722.566006944442</v>
      </c>
      <c r="L9305" s="13">
        <f>IFERROR(_xlfn.XLOOKUP(tb_C103[[#This Row],[OS]],[1]!tb_C101[OS],[1]!tb_C101[DATA_ABERTURA]),0)</f>
        <v>45706.782719907409</v>
      </c>
      <c r="M9305" s="7" t="str">
        <f>IFERROR(_xlfn.XLOOKUP(tb_C103[[#This Row],[OS]],[1]!tb_C101[OS],[1]!tb_C101[SITUACAO_OS]),0)</f>
        <v>F</v>
      </c>
      <c r="N9305" t="str">
        <f>_xlfn.XLOOKUP(tb_C103[[#This Row],[OS]],[1]!tb_C101[OS],[1]!tb_C101[OFICINA])</f>
        <v>Mecanico</v>
      </c>
      <c r="O9305" s="14">
        <f>tb_C103[[#This Row],[FIM]] - tb_C103[[#This Row],[INICIO]]</f>
        <v>2.0833333328482695E-2</v>
      </c>
    </row>
    <row r="9306" spans="1:15" x14ac:dyDescent="0.25">
      <c r="A9306" t="s">
        <v>5446</v>
      </c>
      <c r="B9306">
        <v>5057</v>
      </c>
      <c r="C9306">
        <v>7</v>
      </c>
      <c r="D9306" t="s">
        <v>8695</v>
      </c>
      <c r="E9306" s="9">
        <v>45676.333333333336</v>
      </c>
      <c r="F9306" s="9">
        <v>45676.354166666664</v>
      </c>
      <c r="G9306">
        <v>116</v>
      </c>
      <c r="H9306" t="s">
        <v>290</v>
      </c>
      <c r="I9306" t="s">
        <v>184</v>
      </c>
      <c r="J9306" t="s">
        <v>8671</v>
      </c>
      <c r="K9306" s="9">
        <v>45722.566006944442</v>
      </c>
      <c r="L9306" s="13">
        <f>IFERROR(_xlfn.XLOOKUP(tb_C103[[#This Row],[OS]],[1]!tb_C101[OS],[1]!tb_C101[DATA_ABERTURA]),0)</f>
        <v>45706.782719907409</v>
      </c>
      <c r="M9306" s="7" t="str">
        <f>IFERROR(_xlfn.XLOOKUP(tb_C103[[#This Row],[OS]],[1]!tb_C101[OS],[1]!tb_C101[SITUACAO_OS]),0)</f>
        <v>F</v>
      </c>
      <c r="N9306" t="str">
        <f>_xlfn.XLOOKUP(tb_C103[[#This Row],[OS]],[1]!tb_C101[OS],[1]!tb_C101[OFICINA])</f>
        <v>Mecanico</v>
      </c>
      <c r="O9306" s="14">
        <f>tb_C103[[#This Row],[FIM]] - tb_C103[[#This Row],[INICIO]]</f>
        <v>2.0833333328482695E-2</v>
      </c>
    </row>
    <row r="9307" spans="1:15" x14ac:dyDescent="0.25">
      <c r="B9307">
        <v>5058</v>
      </c>
      <c r="C9307">
        <v>3</v>
      </c>
      <c r="D9307" t="s">
        <v>8673</v>
      </c>
      <c r="E9307" s="9"/>
      <c r="F9307" s="9"/>
      <c r="G9307">
        <v>417</v>
      </c>
      <c r="H9307" t="s">
        <v>927</v>
      </c>
      <c r="I9307" t="s">
        <v>79</v>
      </c>
      <c r="J9307" t="s">
        <v>8682</v>
      </c>
      <c r="K9307" s="9"/>
      <c r="L9307" s="13">
        <f>IFERROR(_xlfn.XLOOKUP(tb_C103[[#This Row],[OS]],[1]!tb_C101[OS],[1]!tb_C101[DATA_ABERTURA]),0)</f>
        <v>45706.876909722225</v>
      </c>
      <c r="M9307" s="7" t="str">
        <f>IFERROR(_xlfn.XLOOKUP(tb_C103[[#This Row],[OS]],[1]!tb_C101[OS],[1]!tb_C101[SITUACAO_OS]),0)</f>
        <v>A</v>
      </c>
      <c r="N9307" t="str">
        <f>_xlfn.XLOOKUP(tb_C103[[#This Row],[OS]],[1]!tb_C101[OS],[1]!tb_C101[OFICINA])</f>
        <v>AUTOMATICO - TROCAR</v>
      </c>
      <c r="O9307" s="14">
        <f>tb_C103[[#This Row],[FIM]] - tb_C103[[#This Row],[INICIO]]</f>
        <v>0</v>
      </c>
    </row>
    <row r="9308" spans="1:15" x14ac:dyDescent="0.25">
      <c r="B9308">
        <v>5059</v>
      </c>
      <c r="C9308">
        <v>3</v>
      </c>
      <c r="D9308" t="s">
        <v>8673</v>
      </c>
      <c r="E9308" s="9"/>
      <c r="F9308" s="9"/>
      <c r="G9308">
        <v>117</v>
      </c>
      <c r="H9308" t="s">
        <v>354</v>
      </c>
      <c r="I9308" t="s">
        <v>184</v>
      </c>
      <c r="J9308" t="s">
        <v>8671</v>
      </c>
      <c r="K9308" s="9"/>
      <c r="L9308" s="13">
        <f>IFERROR(_xlfn.XLOOKUP(tb_C103[[#This Row],[OS]],[1]!tb_C101[OS],[1]!tb_C101[DATA_ABERTURA]),0)</f>
        <v>45707.092141203706</v>
      </c>
      <c r="M9308" s="7" t="str">
        <f>IFERROR(_xlfn.XLOOKUP(tb_C103[[#This Row],[OS]],[1]!tb_C101[OS],[1]!tb_C101[SITUACAO_OS]),0)</f>
        <v>A</v>
      </c>
      <c r="N9308" t="str">
        <f>_xlfn.XLOOKUP(tb_C103[[#This Row],[OS]],[1]!tb_C101[OS],[1]!tb_C101[OFICINA])</f>
        <v>Mecanico</v>
      </c>
      <c r="O9308" s="14">
        <f>tb_C103[[#This Row],[FIM]] - tb_C103[[#This Row],[INICIO]]</f>
        <v>0</v>
      </c>
    </row>
    <row r="9309" spans="1:15" x14ac:dyDescent="0.25">
      <c r="A9309" t="s">
        <v>1764</v>
      </c>
      <c r="B9309">
        <v>5060</v>
      </c>
      <c r="C9309">
        <v>3</v>
      </c>
      <c r="D9309" t="s">
        <v>8673</v>
      </c>
      <c r="E9309" s="9">
        <v>45707.447916666664</v>
      </c>
      <c r="F9309" s="9">
        <v>45707.472222222219</v>
      </c>
      <c r="G9309">
        <v>302</v>
      </c>
      <c r="H9309" t="s">
        <v>787</v>
      </c>
      <c r="I9309" t="s">
        <v>220</v>
      </c>
      <c r="J9309" t="s">
        <v>8671</v>
      </c>
      <c r="K9309" s="9">
        <v>45712.514837962961</v>
      </c>
      <c r="L9309" s="13">
        <f>IFERROR(_xlfn.XLOOKUP(tb_C103[[#This Row],[OS]],[1]!tb_C101[OS],[1]!tb_C101[DATA_ABERTURA]),0)</f>
        <v>45707.583935185183</v>
      </c>
      <c r="M9309" s="7" t="str">
        <f>IFERROR(_xlfn.XLOOKUP(tb_C103[[#This Row],[OS]],[1]!tb_C101[OS],[1]!tb_C101[SITUACAO_OS]),0)</f>
        <v>F</v>
      </c>
      <c r="N9309" t="str">
        <f>_xlfn.XLOOKUP(tb_C103[[#This Row],[OS]],[1]!tb_C101[OS],[1]!tb_C101[OFICINA])</f>
        <v>Mecanico</v>
      </c>
      <c r="O9309" s="14">
        <f>tb_C103[[#This Row],[FIM]] - tb_C103[[#This Row],[INICIO]]</f>
        <v>2.4305555554747116E-2</v>
      </c>
    </row>
    <row r="9310" spans="1:15" x14ac:dyDescent="0.25">
      <c r="A9310" t="s">
        <v>4080</v>
      </c>
      <c r="B9310">
        <v>5060</v>
      </c>
      <c r="C9310">
        <v>3</v>
      </c>
      <c r="D9310" t="s">
        <v>8673</v>
      </c>
      <c r="E9310" s="9">
        <v>45707.447916666664</v>
      </c>
      <c r="F9310" s="9">
        <v>45707.472222222219</v>
      </c>
      <c r="G9310">
        <v>302</v>
      </c>
      <c r="H9310" t="s">
        <v>787</v>
      </c>
      <c r="I9310" t="s">
        <v>220</v>
      </c>
      <c r="J9310" t="s">
        <v>8671</v>
      </c>
      <c r="K9310" s="9">
        <v>45712.514837962961</v>
      </c>
      <c r="L9310" s="13">
        <f>IFERROR(_xlfn.XLOOKUP(tb_C103[[#This Row],[OS]],[1]!tb_C101[OS],[1]!tb_C101[DATA_ABERTURA]),0)</f>
        <v>45707.583935185183</v>
      </c>
      <c r="M9310" s="7" t="str">
        <f>IFERROR(_xlfn.XLOOKUP(tb_C103[[#This Row],[OS]],[1]!tb_C101[OS],[1]!tb_C101[SITUACAO_OS]),0)</f>
        <v>F</v>
      </c>
      <c r="N9310" t="str">
        <f>_xlfn.XLOOKUP(tb_C103[[#This Row],[OS]],[1]!tb_C101[OS],[1]!tb_C101[OFICINA])</f>
        <v>Mecanico</v>
      </c>
      <c r="O9310" s="14">
        <f>tb_C103[[#This Row],[FIM]] - tb_C103[[#This Row],[INICIO]]</f>
        <v>2.4305555554747116E-2</v>
      </c>
    </row>
    <row r="9311" spans="1:15" x14ac:dyDescent="0.25">
      <c r="A9311" t="s">
        <v>1764</v>
      </c>
      <c r="B9311">
        <v>5060</v>
      </c>
      <c r="C9311">
        <v>3</v>
      </c>
      <c r="D9311" t="s">
        <v>8673</v>
      </c>
      <c r="E9311" s="9">
        <v>45707.447916666664</v>
      </c>
      <c r="F9311" s="9">
        <v>45707.472222222219</v>
      </c>
      <c r="G9311">
        <v>302</v>
      </c>
      <c r="H9311" t="s">
        <v>787</v>
      </c>
      <c r="I9311" t="s">
        <v>220</v>
      </c>
      <c r="J9311" t="s">
        <v>8671</v>
      </c>
      <c r="K9311" s="9">
        <v>45712.514837962961</v>
      </c>
      <c r="L9311" s="13">
        <f>IFERROR(_xlfn.XLOOKUP(tb_C103[[#This Row],[OS]],[1]!tb_C101[OS],[1]!tb_C101[DATA_ABERTURA]),0)</f>
        <v>45707.583935185183</v>
      </c>
      <c r="M9311" s="7" t="str">
        <f>IFERROR(_xlfn.XLOOKUP(tb_C103[[#This Row],[OS]],[1]!tb_C101[OS],[1]!tb_C101[SITUACAO_OS]),0)</f>
        <v>F</v>
      </c>
      <c r="N9311" t="str">
        <f>_xlfn.XLOOKUP(tb_C103[[#This Row],[OS]],[1]!tb_C101[OS],[1]!tb_C101[OFICINA])</f>
        <v>Mecanico</v>
      </c>
      <c r="O9311" s="14">
        <f>tb_C103[[#This Row],[FIM]] - tb_C103[[#This Row],[INICIO]]</f>
        <v>2.4305555554747116E-2</v>
      </c>
    </row>
    <row r="9312" spans="1:15" x14ac:dyDescent="0.25">
      <c r="A9312" t="s">
        <v>4080</v>
      </c>
      <c r="B9312">
        <v>5060</v>
      </c>
      <c r="C9312">
        <v>3</v>
      </c>
      <c r="D9312" t="s">
        <v>8673</v>
      </c>
      <c r="E9312" s="9">
        <v>45707.447916666664</v>
      </c>
      <c r="F9312" s="9">
        <v>45707.472222222219</v>
      </c>
      <c r="G9312">
        <v>302</v>
      </c>
      <c r="H9312" t="s">
        <v>787</v>
      </c>
      <c r="I9312" t="s">
        <v>220</v>
      </c>
      <c r="J9312" t="s">
        <v>8671</v>
      </c>
      <c r="K9312" s="9">
        <v>45712.514837962961</v>
      </c>
      <c r="L9312" s="13">
        <f>IFERROR(_xlfn.XLOOKUP(tb_C103[[#This Row],[OS]],[1]!tb_C101[OS],[1]!tb_C101[DATA_ABERTURA]),0)</f>
        <v>45707.583935185183</v>
      </c>
      <c r="M9312" s="7" t="str">
        <f>IFERROR(_xlfn.XLOOKUP(tb_C103[[#This Row],[OS]],[1]!tb_C101[OS],[1]!tb_C101[SITUACAO_OS]),0)</f>
        <v>F</v>
      </c>
      <c r="N9312" t="str">
        <f>_xlfn.XLOOKUP(tb_C103[[#This Row],[OS]],[1]!tb_C101[OS],[1]!tb_C101[OFICINA])</f>
        <v>Mecanico</v>
      </c>
      <c r="O9312" s="14">
        <f>tb_C103[[#This Row],[FIM]] - tb_C103[[#This Row],[INICIO]]</f>
        <v>2.4305555554747116E-2</v>
      </c>
    </row>
    <row r="9313" spans="1:15" x14ac:dyDescent="0.25">
      <c r="B9313">
        <v>5061</v>
      </c>
      <c r="C9313">
        <v>6</v>
      </c>
      <c r="D9313" t="s">
        <v>8692</v>
      </c>
      <c r="E9313" s="9"/>
      <c r="F9313" s="9"/>
      <c r="I9313" t="s">
        <v>184</v>
      </c>
      <c r="J9313" t="s">
        <v>1476</v>
      </c>
      <c r="K9313" s="9"/>
      <c r="L9313" s="13">
        <f>IFERROR(_xlfn.XLOOKUP(tb_C103[[#This Row],[OS]],[1]!tb_C101[OS],[1]!tb_C101[DATA_ABERTURA]),0)</f>
        <v>45707.601655092592</v>
      </c>
      <c r="M9313" s="7" t="str">
        <f>IFERROR(_xlfn.XLOOKUP(tb_C103[[#This Row],[OS]],[1]!tb_C101[OS],[1]!tb_C101[SITUACAO_OS]),0)</f>
        <v>A</v>
      </c>
      <c r="N9313" t="str">
        <f>_xlfn.XLOOKUP(tb_C103[[#This Row],[OS]],[1]!tb_C101[OS],[1]!tb_C101[OFICINA])</f>
        <v>MANUTENCAO PREDIAL</v>
      </c>
      <c r="O9313" s="14">
        <f>tb_C103[[#This Row],[FIM]] - tb_C103[[#This Row],[INICIO]]</f>
        <v>0</v>
      </c>
    </row>
    <row r="9314" spans="1:15" x14ac:dyDescent="0.25">
      <c r="B9314">
        <v>5062</v>
      </c>
      <c r="C9314">
        <v>3</v>
      </c>
      <c r="D9314" t="s">
        <v>8673</v>
      </c>
      <c r="E9314" s="9"/>
      <c r="F9314" s="9"/>
      <c r="G9314">
        <v>417</v>
      </c>
      <c r="H9314" t="s">
        <v>927</v>
      </c>
      <c r="I9314" t="s">
        <v>79</v>
      </c>
      <c r="J9314" t="s">
        <v>8682</v>
      </c>
      <c r="K9314" s="9"/>
      <c r="L9314" s="13">
        <f>IFERROR(_xlfn.XLOOKUP(tb_C103[[#This Row],[OS]],[1]!tb_C101[OS],[1]!tb_C101[DATA_ABERTURA]),0)</f>
        <v>45707.877592592595</v>
      </c>
      <c r="M9314" s="7" t="str">
        <f>IFERROR(_xlfn.XLOOKUP(tb_C103[[#This Row],[OS]],[1]!tb_C101[OS],[1]!tb_C101[SITUACAO_OS]),0)</f>
        <v>A</v>
      </c>
      <c r="N9314" t="str">
        <f>_xlfn.XLOOKUP(tb_C103[[#This Row],[OS]],[1]!tb_C101[OS],[1]!tb_C101[OFICINA])</f>
        <v>AUTOMATICO - TROCAR</v>
      </c>
      <c r="O9314" s="14">
        <f>tb_C103[[#This Row],[FIM]] - tb_C103[[#This Row],[INICIO]]</f>
        <v>0</v>
      </c>
    </row>
    <row r="9315" spans="1:15" x14ac:dyDescent="0.25">
      <c r="B9315">
        <v>5063</v>
      </c>
      <c r="C9315">
        <v>3</v>
      </c>
      <c r="D9315" t="s">
        <v>8673</v>
      </c>
      <c r="E9315" s="9"/>
      <c r="F9315" s="9"/>
      <c r="G9315">
        <v>417</v>
      </c>
      <c r="H9315" t="s">
        <v>927</v>
      </c>
      <c r="I9315" t="s">
        <v>79</v>
      </c>
      <c r="J9315" t="s">
        <v>8682</v>
      </c>
      <c r="K9315" s="9"/>
      <c r="L9315" s="13">
        <f>IFERROR(_xlfn.XLOOKUP(tb_C103[[#This Row],[OS]],[1]!tb_C101[OS],[1]!tb_C101[DATA_ABERTURA]),0)</f>
        <v>45707.912986111114</v>
      </c>
      <c r="M9315" s="7" t="str">
        <f>IFERROR(_xlfn.XLOOKUP(tb_C103[[#This Row],[OS]],[1]!tb_C101[OS],[1]!tb_C101[SITUACAO_OS]),0)</f>
        <v>A</v>
      </c>
      <c r="N9315" t="str">
        <f>_xlfn.XLOOKUP(tb_C103[[#This Row],[OS]],[1]!tb_C101[OS],[1]!tb_C101[OFICINA])</f>
        <v>AUTOMATICO - TROCAR</v>
      </c>
      <c r="O9315" s="14">
        <f>tb_C103[[#This Row],[FIM]] - tb_C103[[#This Row],[INICIO]]</f>
        <v>0</v>
      </c>
    </row>
    <row r="9316" spans="1:15" x14ac:dyDescent="0.25">
      <c r="A9316" t="s">
        <v>1764</v>
      </c>
      <c r="B9316">
        <v>5064</v>
      </c>
      <c r="C9316">
        <v>3</v>
      </c>
      <c r="D9316" t="s">
        <v>8673</v>
      </c>
      <c r="E9316" s="9">
        <v>45708.305555555555</v>
      </c>
      <c r="F9316" s="9">
        <v>45708.354166666664</v>
      </c>
      <c r="G9316">
        <v>206</v>
      </c>
      <c r="H9316" t="s">
        <v>793</v>
      </c>
      <c r="I9316" t="s">
        <v>175</v>
      </c>
      <c r="J9316" t="s">
        <v>8671</v>
      </c>
      <c r="K9316" s="9">
        <v>45722.565925925926</v>
      </c>
      <c r="L9316" s="13">
        <f>IFERROR(_xlfn.XLOOKUP(tb_C103[[#This Row],[OS]],[1]!tb_C101[OS],[1]!tb_C101[DATA_ABERTURA]),0)</f>
        <v>45708.246412037035</v>
      </c>
      <c r="M9316" s="7" t="str">
        <f>IFERROR(_xlfn.XLOOKUP(tb_C103[[#This Row],[OS]],[1]!tb_C101[OS],[1]!tb_C101[SITUACAO_OS]),0)</f>
        <v>F</v>
      </c>
      <c r="N9316" t="str">
        <f>_xlfn.XLOOKUP(tb_C103[[#This Row],[OS]],[1]!tb_C101[OS],[1]!tb_C101[OFICINA])</f>
        <v>Mecanico</v>
      </c>
      <c r="O9316" s="14">
        <f>tb_C103[[#This Row],[FIM]] - tb_C103[[#This Row],[INICIO]]</f>
        <v>4.8611111109494232E-2</v>
      </c>
    </row>
    <row r="9317" spans="1:15" x14ac:dyDescent="0.25">
      <c r="B9317">
        <v>5065</v>
      </c>
      <c r="C9317">
        <v>3</v>
      </c>
      <c r="D9317" t="s">
        <v>8673</v>
      </c>
      <c r="E9317" s="9"/>
      <c r="F9317" s="9"/>
      <c r="G9317">
        <v>116</v>
      </c>
      <c r="H9317" t="s">
        <v>290</v>
      </c>
      <c r="I9317" t="s">
        <v>184</v>
      </c>
      <c r="J9317" t="s">
        <v>8674</v>
      </c>
      <c r="K9317" s="9"/>
      <c r="L9317" s="13">
        <f>IFERROR(_xlfn.XLOOKUP(tb_C103[[#This Row],[OS]],[1]!tb_C101[OS],[1]!tb_C101[DATA_ABERTURA]),0)</f>
        <v>45708.357928240737</v>
      </c>
      <c r="M9317" s="7" t="str">
        <f>IFERROR(_xlfn.XLOOKUP(tb_C103[[#This Row],[OS]],[1]!tb_C101[OS],[1]!tb_C101[SITUACAO_OS]),0)</f>
        <v>A</v>
      </c>
      <c r="N9317" t="str">
        <f>_xlfn.XLOOKUP(tb_C103[[#This Row],[OS]],[1]!tb_C101[OS],[1]!tb_C101[OFICINA])</f>
        <v>Eletrico</v>
      </c>
      <c r="O9317" s="14">
        <f>tb_C103[[#This Row],[FIM]] - tb_C103[[#This Row],[INICIO]]</f>
        <v>0</v>
      </c>
    </row>
    <row r="9318" spans="1:15" x14ac:dyDescent="0.25">
      <c r="A9318" t="s">
        <v>5446</v>
      </c>
      <c r="B9318">
        <v>5066</v>
      </c>
      <c r="C9318">
        <v>3</v>
      </c>
      <c r="D9318" t="s">
        <v>8673</v>
      </c>
      <c r="E9318" s="9">
        <v>45708.541666666664</v>
      </c>
      <c r="F9318" s="9">
        <v>45708.604166666664</v>
      </c>
      <c r="G9318">
        <v>116</v>
      </c>
      <c r="H9318" t="s">
        <v>290</v>
      </c>
      <c r="I9318" t="s">
        <v>184</v>
      </c>
      <c r="J9318" t="s">
        <v>8674</v>
      </c>
      <c r="K9318" s="9">
        <v>45713.515775462962</v>
      </c>
      <c r="L9318" s="13">
        <f>IFERROR(_xlfn.XLOOKUP(tb_C103[[#This Row],[OS]],[1]!tb_C101[OS],[1]!tb_C101[DATA_ABERTURA]),0)</f>
        <v>45708.422199074077</v>
      </c>
      <c r="M9318" s="7" t="str">
        <f>IFERROR(_xlfn.XLOOKUP(tb_C103[[#This Row],[OS]],[1]!tb_C101[OS],[1]!tb_C101[SITUACAO_OS]),0)</f>
        <v>F</v>
      </c>
      <c r="N9318" t="str">
        <f>_xlfn.XLOOKUP(tb_C103[[#This Row],[OS]],[1]!tb_C101[OS],[1]!tb_C101[OFICINA])</f>
        <v>Eletrico</v>
      </c>
      <c r="O9318" s="14">
        <f>tb_C103[[#This Row],[FIM]] - tb_C103[[#This Row],[INICIO]]</f>
        <v>6.25E-2</v>
      </c>
    </row>
    <row r="9319" spans="1:15" x14ac:dyDescent="0.25">
      <c r="A9319" t="s">
        <v>6459</v>
      </c>
      <c r="B9319">
        <v>5066</v>
      </c>
      <c r="C9319">
        <v>3</v>
      </c>
      <c r="D9319" t="s">
        <v>8673</v>
      </c>
      <c r="E9319" s="9">
        <v>45708.541666666664</v>
      </c>
      <c r="F9319" s="9">
        <v>45708.604166666664</v>
      </c>
      <c r="G9319">
        <v>116</v>
      </c>
      <c r="H9319" t="s">
        <v>290</v>
      </c>
      <c r="I9319" t="s">
        <v>184</v>
      </c>
      <c r="J9319" t="s">
        <v>8674</v>
      </c>
      <c r="K9319" s="9">
        <v>45713.515775462962</v>
      </c>
      <c r="L9319" s="13">
        <f>IFERROR(_xlfn.XLOOKUP(tb_C103[[#This Row],[OS]],[1]!tb_C101[OS],[1]!tb_C101[DATA_ABERTURA]),0)</f>
        <v>45708.422199074077</v>
      </c>
      <c r="M9319" s="7" t="str">
        <f>IFERROR(_xlfn.XLOOKUP(tb_C103[[#This Row],[OS]],[1]!tb_C101[OS],[1]!tb_C101[SITUACAO_OS]),0)</f>
        <v>F</v>
      </c>
      <c r="N9319" t="str">
        <f>_xlfn.XLOOKUP(tb_C103[[#This Row],[OS]],[1]!tb_C101[OS],[1]!tb_C101[OFICINA])</f>
        <v>Eletrico</v>
      </c>
      <c r="O9319" s="14">
        <f>tb_C103[[#This Row],[FIM]] - tb_C103[[#This Row],[INICIO]]</f>
        <v>6.25E-2</v>
      </c>
    </row>
    <row r="9320" spans="1:15" x14ac:dyDescent="0.25">
      <c r="A9320" t="s">
        <v>5446</v>
      </c>
      <c r="B9320">
        <v>5066</v>
      </c>
      <c r="C9320">
        <v>3</v>
      </c>
      <c r="D9320" t="s">
        <v>8673</v>
      </c>
      <c r="E9320" s="9">
        <v>45708.541666666664</v>
      </c>
      <c r="F9320" s="9">
        <v>45708.604166666664</v>
      </c>
      <c r="G9320">
        <v>116</v>
      </c>
      <c r="H9320" t="s">
        <v>290</v>
      </c>
      <c r="I9320" t="s">
        <v>184</v>
      </c>
      <c r="J9320" t="s">
        <v>8674</v>
      </c>
      <c r="K9320" s="9">
        <v>45713.515775462962</v>
      </c>
      <c r="L9320" s="13">
        <f>IFERROR(_xlfn.XLOOKUP(tb_C103[[#This Row],[OS]],[1]!tb_C101[OS],[1]!tb_C101[DATA_ABERTURA]),0)</f>
        <v>45708.422199074077</v>
      </c>
      <c r="M9320" s="7" t="str">
        <f>IFERROR(_xlfn.XLOOKUP(tb_C103[[#This Row],[OS]],[1]!tb_C101[OS],[1]!tb_C101[SITUACAO_OS]),0)</f>
        <v>F</v>
      </c>
      <c r="N9320" t="str">
        <f>_xlfn.XLOOKUP(tb_C103[[#This Row],[OS]],[1]!tb_C101[OS],[1]!tb_C101[OFICINA])</f>
        <v>Eletrico</v>
      </c>
      <c r="O9320" s="14">
        <f>tb_C103[[#This Row],[FIM]] - tb_C103[[#This Row],[INICIO]]</f>
        <v>6.25E-2</v>
      </c>
    </row>
    <row r="9321" spans="1:15" x14ac:dyDescent="0.25">
      <c r="A9321" t="s">
        <v>6459</v>
      </c>
      <c r="B9321">
        <v>5066</v>
      </c>
      <c r="C9321">
        <v>3</v>
      </c>
      <c r="D9321" t="s">
        <v>8673</v>
      </c>
      <c r="E9321" s="9">
        <v>45708.541666666664</v>
      </c>
      <c r="F9321" s="9">
        <v>45708.604166666664</v>
      </c>
      <c r="G9321">
        <v>116</v>
      </c>
      <c r="H9321" t="s">
        <v>290</v>
      </c>
      <c r="I9321" t="s">
        <v>184</v>
      </c>
      <c r="J9321" t="s">
        <v>8674</v>
      </c>
      <c r="K9321" s="9">
        <v>45713.515775462962</v>
      </c>
      <c r="L9321" s="13">
        <f>IFERROR(_xlfn.XLOOKUP(tb_C103[[#This Row],[OS]],[1]!tb_C101[OS],[1]!tb_C101[DATA_ABERTURA]),0)</f>
        <v>45708.422199074077</v>
      </c>
      <c r="M9321" s="7" t="str">
        <f>IFERROR(_xlfn.XLOOKUP(tb_C103[[#This Row],[OS]],[1]!tb_C101[OS],[1]!tb_C101[SITUACAO_OS]),0)</f>
        <v>F</v>
      </c>
      <c r="N9321" t="str">
        <f>_xlfn.XLOOKUP(tb_C103[[#This Row],[OS]],[1]!tb_C101[OS],[1]!tb_C101[OFICINA])</f>
        <v>Eletrico</v>
      </c>
      <c r="O9321" s="14">
        <f>tb_C103[[#This Row],[FIM]] - tb_C103[[#This Row],[INICIO]]</f>
        <v>6.25E-2</v>
      </c>
    </row>
    <row r="9322" spans="1:15" x14ac:dyDescent="0.25">
      <c r="A9322" t="s">
        <v>1764</v>
      </c>
      <c r="B9322">
        <v>5067</v>
      </c>
      <c r="C9322">
        <v>3</v>
      </c>
      <c r="D9322" t="s">
        <v>8673</v>
      </c>
      <c r="E9322" s="9">
        <v>45708.375</v>
      </c>
      <c r="F9322" s="9">
        <v>45708.388888888891</v>
      </c>
      <c r="G9322">
        <v>112</v>
      </c>
      <c r="H9322" t="s">
        <v>237</v>
      </c>
      <c r="I9322" t="s">
        <v>184</v>
      </c>
      <c r="J9322" t="s">
        <v>8674</v>
      </c>
      <c r="K9322" s="9">
        <v>45713.51222222222</v>
      </c>
      <c r="L9322" s="13">
        <f>IFERROR(_xlfn.XLOOKUP(tb_C103[[#This Row],[OS]],[1]!tb_C101[OS],[1]!tb_C101[DATA_ABERTURA]),0)</f>
        <v>45708.42260416667</v>
      </c>
      <c r="M9322" s="7" t="str">
        <f>IFERROR(_xlfn.XLOOKUP(tb_C103[[#This Row],[OS]],[1]!tb_C101[OS],[1]!tb_C101[SITUACAO_OS]),0)</f>
        <v>F</v>
      </c>
      <c r="N9322" t="str">
        <f>_xlfn.XLOOKUP(tb_C103[[#This Row],[OS]],[1]!tb_C101[OS],[1]!tb_C101[OFICINA])</f>
        <v>Eletrico</v>
      </c>
      <c r="O9322" s="14">
        <f>tb_C103[[#This Row],[FIM]] - tb_C103[[#This Row],[INICIO]]</f>
        <v>1.3888888890505768E-2</v>
      </c>
    </row>
    <row r="9323" spans="1:15" x14ac:dyDescent="0.25">
      <c r="A9323" t="s">
        <v>5446</v>
      </c>
      <c r="B9323">
        <v>5068</v>
      </c>
      <c r="C9323">
        <v>3</v>
      </c>
      <c r="D9323" t="s">
        <v>8673</v>
      </c>
      <c r="E9323" s="9">
        <v>45708.416666666664</v>
      </c>
      <c r="F9323" s="9">
        <v>45708.458333333336</v>
      </c>
      <c r="G9323">
        <v>117</v>
      </c>
      <c r="H9323" t="s">
        <v>354</v>
      </c>
      <c r="I9323" t="s">
        <v>184</v>
      </c>
      <c r="J9323" t="s">
        <v>8674</v>
      </c>
      <c r="K9323" s="9">
        <v>45713.515532407408</v>
      </c>
      <c r="L9323" s="13">
        <f>IFERROR(_xlfn.XLOOKUP(tb_C103[[#This Row],[OS]],[1]!tb_C101[OS],[1]!tb_C101[DATA_ABERTURA]),0)</f>
        <v>45708.424155092594</v>
      </c>
      <c r="M9323" s="7" t="str">
        <f>IFERROR(_xlfn.XLOOKUP(tb_C103[[#This Row],[OS]],[1]!tb_C101[OS],[1]!tb_C101[SITUACAO_OS]),0)</f>
        <v>F</v>
      </c>
      <c r="N9323" t="str">
        <f>_xlfn.XLOOKUP(tb_C103[[#This Row],[OS]],[1]!tb_C101[OS],[1]!tb_C101[OFICINA])</f>
        <v>Eletrico</v>
      </c>
      <c r="O9323" s="14">
        <f>tb_C103[[#This Row],[FIM]] - tb_C103[[#This Row],[INICIO]]</f>
        <v>4.1666666671517305E-2</v>
      </c>
    </row>
    <row r="9324" spans="1:15" x14ac:dyDescent="0.25">
      <c r="A9324" t="s">
        <v>5446</v>
      </c>
      <c r="B9324">
        <v>5069</v>
      </c>
      <c r="C9324">
        <v>3</v>
      </c>
      <c r="D9324" t="s">
        <v>8673</v>
      </c>
      <c r="E9324" s="9">
        <v>45708.333333333336</v>
      </c>
      <c r="F9324" s="9">
        <v>45708.354166666664</v>
      </c>
      <c r="G9324">
        <v>117</v>
      </c>
      <c r="H9324" t="s">
        <v>354</v>
      </c>
      <c r="I9324" t="s">
        <v>184</v>
      </c>
      <c r="J9324" t="s">
        <v>8674</v>
      </c>
      <c r="K9324" s="9">
        <v>45713.514652777776</v>
      </c>
      <c r="L9324" s="13">
        <f>IFERROR(_xlfn.XLOOKUP(tb_C103[[#This Row],[OS]],[1]!tb_C101[OS],[1]!tb_C101[DATA_ABERTURA]),0)</f>
        <v>45708.424768518518</v>
      </c>
      <c r="M9324" s="7" t="str">
        <f>IFERROR(_xlfn.XLOOKUP(tb_C103[[#This Row],[OS]],[1]!tb_C101[OS],[1]!tb_C101[SITUACAO_OS]),0)</f>
        <v>F</v>
      </c>
      <c r="N9324" t="str">
        <f>_xlfn.XLOOKUP(tb_C103[[#This Row],[OS]],[1]!tb_C101[OS],[1]!tb_C101[OFICINA])</f>
        <v>Eletrico</v>
      </c>
      <c r="O9324" s="14">
        <f>tb_C103[[#This Row],[FIM]] - tb_C103[[#This Row],[INICIO]]</f>
        <v>2.0833333328482695E-2</v>
      </c>
    </row>
    <row r="9325" spans="1:15" x14ac:dyDescent="0.25">
      <c r="A9325" t="s">
        <v>5446</v>
      </c>
      <c r="B9325">
        <v>5070</v>
      </c>
      <c r="C9325">
        <v>3</v>
      </c>
      <c r="D9325" t="s">
        <v>8673</v>
      </c>
      <c r="E9325" s="9">
        <v>45708.458333333336</v>
      </c>
      <c r="F9325" s="9">
        <v>45708.5</v>
      </c>
      <c r="G9325">
        <v>108</v>
      </c>
      <c r="H9325" t="s">
        <v>317</v>
      </c>
      <c r="I9325" t="s">
        <v>184</v>
      </c>
      <c r="J9325" t="s">
        <v>8674</v>
      </c>
      <c r="K9325" s="9">
        <v>45722.56585648148</v>
      </c>
      <c r="L9325" s="13">
        <f>IFERROR(_xlfn.XLOOKUP(tb_C103[[#This Row],[OS]],[1]!tb_C101[OS],[1]!tb_C101[DATA_ABERTURA]),0)</f>
        <v>45708.451979166668</v>
      </c>
      <c r="M9325" s="7" t="str">
        <f>IFERROR(_xlfn.XLOOKUP(tb_C103[[#This Row],[OS]],[1]!tb_C101[OS],[1]!tb_C101[SITUACAO_OS]),0)</f>
        <v>F</v>
      </c>
      <c r="N9325" t="str">
        <f>_xlfn.XLOOKUP(tb_C103[[#This Row],[OS]],[1]!tb_C101[OS],[1]!tb_C101[OFICINA])</f>
        <v>Eletrico</v>
      </c>
      <c r="O9325" s="14">
        <f>tb_C103[[#This Row],[FIM]] - tb_C103[[#This Row],[INICIO]]</f>
        <v>4.1666666664241347E-2</v>
      </c>
    </row>
    <row r="9326" spans="1:15" x14ac:dyDescent="0.25">
      <c r="A9326" t="s">
        <v>5446</v>
      </c>
      <c r="B9326">
        <v>5071</v>
      </c>
      <c r="C9326">
        <v>5</v>
      </c>
      <c r="D9326" t="s">
        <v>8690</v>
      </c>
      <c r="E9326" s="9">
        <v>45708.46875</v>
      </c>
      <c r="F9326" s="9">
        <v>45708.479166666664</v>
      </c>
      <c r="I9326" t="s">
        <v>79</v>
      </c>
      <c r="J9326" t="s">
        <v>8674</v>
      </c>
      <c r="K9326" s="9">
        <v>45712.517245370371</v>
      </c>
      <c r="L9326" s="13">
        <f>IFERROR(_xlfn.XLOOKUP(tb_C103[[#This Row],[OS]],[1]!tb_C101[OS],[1]!tb_C101[DATA_ABERTURA]),0)</f>
        <v>45708.459386574075</v>
      </c>
      <c r="M9326" s="7" t="str">
        <f>IFERROR(_xlfn.XLOOKUP(tb_C103[[#This Row],[OS]],[1]!tb_C101[OS],[1]!tb_C101[SITUACAO_OS]),0)</f>
        <v>F</v>
      </c>
      <c r="N9326" t="str">
        <f>_xlfn.XLOOKUP(tb_C103[[#This Row],[OS]],[1]!tb_C101[OS],[1]!tb_C101[OFICINA])</f>
        <v>Eletrico</v>
      </c>
      <c r="O9326" s="14">
        <f>tb_C103[[#This Row],[FIM]] - tb_C103[[#This Row],[INICIO]]</f>
        <v>1.0416666664241347E-2</v>
      </c>
    </row>
    <row r="9327" spans="1:15" x14ac:dyDescent="0.25">
      <c r="B9327">
        <v>5072</v>
      </c>
      <c r="C9327">
        <v>3</v>
      </c>
      <c r="D9327" t="s">
        <v>8673</v>
      </c>
      <c r="E9327" s="9"/>
      <c r="F9327" s="9"/>
      <c r="G9327">
        <v>417</v>
      </c>
      <c r="H9327" t="s">
        <v>927</v>
      </c>
      <c r="I9327" t="s">
        <v>79</v>
      </c>
      <c r="J9327" t="s">
        <v>8682</v>
      </c>
      <c r="K9327" s="9"/>
      <c r="L9327" s="13">
        <f>IFERROR(_xlfn.XLOOKUP(tb_C103[[#This Row],[OS]],[1]!tb_C101[OS],[1]!tb_C101[DATA_ABERTURA]),0)</f>
        <v>45708.893414351849</v>
      </c>
      <c r="M9327" s="7" t="str">
        <f>IFERROR(_xlfn.XLOOKUP(tb_C103[[#This Row],[OS]],[1]!tb_C101[OS],[1]!tb_C101[SITUACAO_OS]),0)</f>
        <v>A</v>
      </c>
      <c r="N9327" t="str">
        <f>_xlfn.XLOOKUP(tb_C103[[#This Row],[OS]],[1]!tb_C101[OS],[1]!tb_C101[OFICINA])</f>
        <v>AUTOMATICO - TROCAR</v>
      </c>
      <c r="O9327" s="14">
        <f>tb_C103[[#This Row],[FIM]] - tb_C103[[#This Row],[INICIO]]</f>
        <v>0</v>
      </c>
    </row>
    <row r="9328" spans="1:15" x14ac:dyDescent="0.25">
      <c r="B9328">
        <v>5073</v>
      </c>
      <c r="C9328">
        <v>3</v>
      </c>
      <c r="D9328" t="s">
        <v>8673</v>
      </c>
      <c r="E9328" s="9"/>
      <c r="F9328" s="9"/>
      <c r="G9328">
        <v>117</v>
      </c>
      <c r="H9328" t="s">
        <v>354</v>
      </c>
      <c r="I9328" t="s">
        <v>184</v>
      </c>
      <c r="J9328" t="s">
        <v>8682</v>
      </c>
      <c r="K9328" s="9"/>
      <c r="L9328" s="13">
        <f>IFERROR(_xlfn.XLOOKUP(tb_C103[[#This Row],[OS]],[1]!tb_C101[OS],[1]!tb_C101[DATA_ABERTURA]),0)</f>
        <v>45709.180405092593</v>
      </c>
      <c r="M9328" s="7" t="str">
        <f>IFERROR(_xlfn.XLOOKUP(tb_C103[[#This Row],[OS]],[1]!tb_C101[OS],[1]!tb_C101[SITUACAO_OS]),0)</f>
        <v>A</v>
      </c>
      <c r="N9328" t="str">
        <f>_xlfn.XLOOKUP(tb_C103[[#This Row],[OS]],[1]!tb_C101[OS],[1]!tb_C101[OFICINA])</f>
        <v>AUTOMATICO - TROCAR</v>
      </c>
      <c r="O9328" s="14">
        <f>tb_C103[[#This Row],[FIM]] - tb_C103[[#This Row],[INICIO]]</f>
        <v>0</v>
      </c>
    </row>
    <row r="9329" spans="1:15" x14ac:dyDescent="0.25">
      <c r="B9329">
        <v>5074</v>
      </c>
      <c r="C9329">
        <v>3</v>
      </c>
      <c r="D9329" t="s">
        <v>8673</v>
      </c>
      <c r="E9329" s="9"/>
      <c r="F9329" s="9"/>
      <c r="G9329">
        <v>118</v>
      </c>
      <c r="H9329" t="s">
        <v>1349</v>
      </c>
      <c r="I9329" t="s">
        <v>184</v>
      </c>
      <c r="J9329" t="s">
        <v>8682</v>
      </c>
      <c r="K9329" s="9"/>
      <c r="L9329" s="13">
        <f>IFERROR(_xlfn.XLOOKUP(tb_C103[[#This Row],[OS]],[1]!tb_C101[OS],[1]!tb_C101[DATA_ABERTURA]),0)</f>
        <v>45709.262326388889</v>
      </c>
      <c r="M9329" s="7" t="str">
        <f>IFERROR(_xlfn.XLOOKUP(tb_C103[[#This Row],[OS]],[1]!tb_C101[OS],[1]!tb_C101[SITUACAO_OS]),0)</f>
        <v>A</v>
      </c>
      <c r="N9329" t="str">
        <f>_xlfn.XLOOKUP(tb_C103[[#This Row],[OS]],[1]!tb_C101[OS],[1]!tb_C101[OFICINA])</f>
        <v>AUTOMATICO - TROCAR</v>
      </c>
      <c r="O9329" s="14">
        <f>tb_C103[[#This Row],[FIM]] - tb_C103[[#This Row],[INICIO]]</f>
        <v>0</v>
      </c>
    </row>
    <row r="9330" spans="1:15" x14ac:dyDescent="0.25">
      <c r="A9330" t="s">
        <v>5446</v>
      </c>
      <c r="B9330">
        <v>5075</v>
      </c>
      <c r="C9330">
        <v>3</v>
      </c>
      <c r="D9330" t="s">
        <v>8673</v>
      </c>
      <c r="E9330" s="9">
        <v>45708.5625</v>
      </c>
      <c r="F9330" s="9">
        <v>45708.583333333336</v>
      </c>
      <c r="G9330">
        <v>115</v>
      </c>
      <c r="H9330" t="s">
        <v>197</v>
      </c>
      <c r="I9330" t="s">
        <v>184</v>
      </c>
      <c r="J9330" t="s">
        <v>8671</v>
      </c>
      <c r="K9330" s="9">
        <v>45713.514374999999</v>
      </c>
      <c r="L9330" s="13">
        <f>IFERROR(_xlfn.XLOOKUP(tb_C103[[#This Row],[OS]],[1]!tb_C101[OS],[1]!tb_C101[DATA_ABERTURA]),0)</f>
        <v>45709.36886574074</v>
      </c>
      <c r="M9330" s="7" t="str">
        <f>IFERROR(_xlfn.XLOOKUP(tb_C103[[#This Row],[OS]],[1]!tb_C101[OS],[1]!tb_C101[SITUACAO_OS]),0)</f>
        <v>F</v>
      </c>
      <c r="N9330" t="str">
        <f>_xlfn.XLOOKUP(tb_C103[[#This Row],[OS]],[1]!tb_C101[OS],[1]!tb_C101[OFICINA])</f>
        <v>Mecanico</v>
      </c>
      <c r="O9330" s="14">
        <f>tb_C103[[#This Row],[FIM]] - tb_C103[[#This Row],[INICIO]]</f>
        <v>2.0833333335758653E-2</v>
      </c>
    </row>
    <row r="9331" spans="1:15" x14ac:dyDescent="0.25">
      <c r="A9331" t="s">
        <v>6398</v>
      </c>
      <c r="B9331">
        <v>5076</v>
      </c>
      <c r="C9331">
        <v>3</v>
      </c>
      <c r="D9331" t="s">
        <v>8673</v>
      </c>
      <c r="E9331" s="9">
        <v>45709.402777777781</v>
      </c>
      <c r="F9331" s="9">
        <v>45709.4375</v>
      </c>
      <c r="G9331">
        <v>116</v>
      </c>
      <c r="H9331" t="s">
        <v>290</v>
      </c>
      <c r="I9331" t="s">
        <v>184</v>
      </c>
      <c r="J9331" t="s">
        <v>8671</v>
      </c>
      <c r="K9331" s="9">
        <v>45722.565787037034</v>
      </c>
      <c r="L9331" s="13">
        <f>IFERROR(_xlfn.XLOOKUP(tb_C103[[#This Row],[OS]],[1]!tb_C101[OS],[1]!tb_C101[DATA_ABERTURA]),0)</f>
        <v>45709.369745370372</v>
      </c>
      <c r="M9331" s="7" t="str">
        <f>IFERROR(_xlfn.XLOOKUP(tb_C103[[#This Row],[OS]],[1]!tb_C101[OS],[1]!tb_C101[SITUACAO_OS]),0)</f>
        <v>F</v>
      </c>
      <c r="N9331" t="str">
        <f>_xlfn.XLOOKUP(tb_C103[[#This Row],[OS]],[1]!tb_C101[OS],[1]!tb_C101[OFICINA])</f>
        <v>Mecanico</v>
      </c>
      <c r="O9331" s="14">
        <f>tb_C103[[#This Row],[FIM]] - tb_C103[[#This Row],[INICIO]]</f>
        <v>3.4722222218988463E-2</v>
      </c>
    </row>
    <row r="9332" spans="1:15" x14ac:dyDescent="0.25">
      <c r="A9332" t="s">
        <v>4080</v>
      </c>
      <c r="B9332">
        <v>5076</v>
      </c>
      <c r="C9332">
        <v>3</v>
      </c>
      <c r="D9332" t="s">
        <v>8673</v>
      </c>
      <c r="E9332" s="9">
        <v>45709.402777777781</v>
      </c>
      <c r="F9332" s="9">
        <v>45709.4375</v>
      </c>
      <c r="G9332">
        <v>116</v>
      </c>
      <c r="H9332" t="s">
        <v>290</v>
      </c>
      <c r="I9332" t="s">
        <v>184</v>
      </c>
      <c r="J9332" t="s">
        <v>8671</v>
      </c>
      <c r="K9332" s="9">
        <v>45722.565787037034</v>
      </c>
      <c r="L9332" s="13">
        <f>IFERROR(_xlfn.XLOOKUP(tb_C103[[#This Row],[OS]],[1]!tb_C101[OS],[1]!tb_C101[DATA_ABERTURA]),0)</f>
        <v>45709.369745370372</v>
      </c>
      <c r="M9332" s="7" t="str">
        <f>IFERROR(_xlfn.XLOOKUP(tb_C103[[#This Row],[OS]],[1]!tb_C101[OS],[1]!tb_C101[SITUACAO_OS]),0)</f>
        <v>F</v>
      </c>
      <c r="N9332" t="str">
        <f>_xlfn.XLOOKUP(tb_C103[[#This Row],[OS]],[1]!tb_C101[OS],[1]!tb_C101[OFICINA])</f>
        <v>Mecanico</v>
      </c>
      <c r="O9332" s="14">
        <f>tb_C103[[#This Row],[FIM]] - tb_C103[[#This Row],[INICIO]]</f>
        <v>3.4722222218988463E-2</v>
      </c>
    </row>
    <row r="9333" spans="1:15" x14ac:dyDescent="0.25">
      <c r="A9333" t="s">
        <v>6398</v>
      </c>
      <c r="B9333">
        <v>5077</v>
      </c>
      <c r="C9333">
        <v>3</v>
      </c>
      <c r="D9333" t="s">
        <v>8673</v>
      </c>
      <c r="E9333" s="9">
        <v>45709.371527777781</v>
      </c>
      <c r="F9333" s="9">
        <v>45709.402777777781</v>
      </c>
      <c r="G9333">
        <v>113</v>
      </c>
      <c r="H9333" t="s">
        <v>213</v>
      </c>
      <c r="I9333" t="s">
        <v>184</v>
      </c>
      <c r="J9333" t="s">
        <v>8671</v>
      </c>
      <c r="K9333" s="9">
        <v>45722.565729166665</v>
      </c>
      <c r="L9333" s="13">
        <f>IFERROR(_xlfn.XLOOKUP(tb_C103[[#This Row],[OS]],[1]!tb_C101[OS],[1]!tb_C101[DATA_ABERTURA]),0)</f>
        <v>45709.370335648149</v>
      </c>
      <c r="M9333" s="7" t="str">
        <f>IFERROR(_xlfn.XLOOKUP(tb_C103[[#This Row],[OS]],[1]!tb_C101[OS],[1]!tb_C101[SITUACAO_OS]),0)</f>
        <v>F</v>
      </c>
      <c r="N9333" t="str">
        <f>_xlfn.XLOOKUP(tb_C103[[#This Row],[OS]],[1]!tb_C101[OS],[1]!tb_C101[OFICINA])</f>
        <v>Mecanico</v>
      </c>
      <c r="O9333" s="14">
        <f>tb_C103[[#This Row],[FIM]] - tb_C103[[#This Row],[INICIO]]</f>
        <v>3.125E-2</v>
      </c>
    </row>
    <row r="9334" spans="1:15" x14ac:dyDescent="0.25">
      <c r="A9334" t="s">
        <v>4080</v>
      </c>
      <c r="B9334">
        <v>5077</v>
      </c>
      <c r="C9334">
        <v>3</v>
      </c>
      <c r="D9334" t="s">
        <v>8673</v>
      </c>
      <c r="E9334" s="9">
        <v>45709.371527777781</v>
      </c>
      <c r="F9334" s="9">
        <v>45709.402777777781</v>
      </c>
      <c r="G9334">
        <v>113</v>
      </c>
      <c r="H9334" t="s">
        <v>213</v>
      </c>
      <c r="I9334" t="s">
        <v>184</v>
      </c>
      <c r="J9334" t="s">
        <v>8671</v>
      </c>
      <c r="K9334" s="9">
        <v>45722.565729166665</v>
      </c>
      <c r="L9334" s="13">
        <f>IFERROR(_xlfn.XLOOKUP(tb_C103[[#This Row],[OS]],[1]!tb_C101[OS],[1]!tb_C101[DATA_ABERTURA]),0)</f>
        <v>45709.370335648149</v>
      </c>
      <c r="M9334" s="7" t="str">
        <f>IFERROR(_xlfn.XLOOKUP(tb_C103[[#This Row],[OS]],[1]!tb_C101[OS],[1]!tb_C101[SITUACAO_OS]),0)</f>
        <v>F</v>
      </c>
      <c r="N9334" t="str">
        <f>_xlfn.XLOOKUP(tb_C103[[#This Row],[OS]],[1]!tb_C101[OS],[1]!tb_C101[OFICINA])</f>
        <v>Mecanico</v>
      </c>
      <c r="O9334" s="14">
        <f>tb_C103[[#This Row],[FIM]] - tb_C103[[#This Row],[INICIO]]</f>
        <v>3.125E-2</v>
      </c>
    </row>
    <row r="9335" spans="1:15" x14ac:dyDescent="0.25">
      <c r="A9335" t="s">
        <v>5446</v>
      </c>
      <c r="B9335">
        <v>5078</v>
      </c>
      <c r="C9335">
        <v>6</v>
      </c>
      <c r="D9335" t="s">
        <v>8692</v>
      </c>
      <c r="E9335" s="9">
        <v>45709.354166666664</v>
      </c>
      <c r="F9335" s="9">
        <v>45709.395833333336</v>
      </c>
      <c r="G9335">
        <v>108</v>
      </c>
      <c r="H9335" t="s">
        <v>317</v>
      </c>
      <c r="I9335" t="s">
        <v>184</v>
      </c>
      <c r="J9335" t="s">
        <v>8674</v>
      </c>
      <c r="K9335" s="9">
        <v>45713.514120370368</v>
      </c>
      <c r="L9335" s="13">
        <f>IFERROR(_xlfn.XLOOKUP(tb_C103[[#This Row],[OS]],[1]!tb_C101[OS],[1]!tb_C101[DATA_ABERTURA]),0)</f>
        <v>45709.373576388891</v>
      </c>
      <c r="M9335" s="7" t="str">
        <f>IFERROR(_xlfn.XLOOKUP(tb_C103[[#This Row],[OS]],[1]!tb_C101[OS],[1]!tb_C101[SITUACAO_OS]),0)</f>
        <v>F</v>
      </c>
      <c r="N9335" t="str">
        <f>_xlfn.XLOOKUP(tb_C103[[#This Row],[OS]],[1]!tb_C101[OS],[1]!tb_C101[OFICINA])</f>
        <v>Eletrico</v>
      </c>
      <c r="O9335" s="14">
        <f>tb_C103[[#This Row],[FIM]] - tb_C103[[#This Row],[INICIO]]</f>
        <v>4.1666666671517305E-2</v>
      </c>
    </row>
    <row r="9336" spans="1:15" x14ac:dyDescent="0.25">
      <c r="A9336" t="s">
        <v>5446</v>
      </c>
      <c r="B9336">
        <v>5079</v>
      </c>
      <c r="C9336">
        <v>6</v>
      </c>
      <c r="D9336" t="s">
        <v>8692</v>
      </c>
      <c r="E9336" s="9">
        <v>45709.416666666664</v>
      </c>
      <c r="F9336" s="9">
        <v>45709.458333333336</v>
      </c>
      <c r="G9336">
        <v>118</v>
      </c>
      <c r="H9336" t="s">
        <v>1349</v>
      </c>
      <c r="I9336" t="s">
        <v>184</v>
      </c>
      <c r="J9336" t="s">
        <v>8674</v>
      </c>
      <c r="K9336" s="9">
        <v>45713.513831018521</v>
      </c>
      <c r="L9336" s="13">
        <f>IFERROR(_xlfn.XLOOKUP(tb_C103[[#This Row],[OS]],[1]!tb_C101[OS],[1]!tb_C101[DATA_ABERTURA]),0)</f>
        <v>45709.374074074076</v>
      </c>
      <c r="M9336" s="7" t="str">
        <f>IFERROR(_xlfn.XLOOKUP(tb_C103[[#This Row],[OS]],[1]!tb_C101[OS],[1]!tb_C101[SITUACAO_OS]),0)</f>
        <v>F</v>
      </c>
      <c r="N9336" t="str">
        <f>_xlfn.XLOOKUP(tb_C103[[#This Row],[OS]],[1]!tb_C101[OS],[1]!tb_C101[OFICINA])</f>
        <v>Eletrico</v>
      </c>
      <c r="O9336" s="14">
        <f>tb_C103[[#This Row],[FIM]] - tb_C103[[#This Row],[INICIO]]</f>
        <v>4.1666666671517305E-2</v>
      </c>
    </row>
    <row r="9337" spans="1:15" x14ac:dyDescent="0.25">
      <c r="A9337" t="s">
        <v>5446</v>
      </c>
      <c r="B9337">
        <v>5080</v>
      </c>
      <c r="C9337">
        <v>6</v>
      </c>
      <c r="D9337" t="s">
        <v>8692</v>
      </c>
      <c r="E9337" s="9">
        <v>45709.458333333336</v>
      </c>
      <c r="F9337" s="9">
        <v>45709.5</v>
      </c>
      <c r="G9337">
        <v>117</v>
      </c>
      <c r="H9337" t="s">
        <v>354</v>
      </c>
      <c r="I9337" t="s">
        <v>184</v>
      </c>
      <c r="J9337" t="s">
        <v>8674</v>
      </c>
      <c r="K9337" s="9">
        <v>45713.51358796296</v>
      </c>
      <c r="L9337" s="13">
        <f>IFERROR(_xlfn.XLOOKUP(tb_C103[[#This Row],[OS]],[1]!tb_C101[OS],[1]!tb_C101[DATA_ABERTURA]),0)</f>
        <v>45709.385868055557</v>
      </c>
      <c r="M9337" s="7" t="str">
        <f>IFERROR(_xlfn.XLOOKUP(tb_C103[[#This Row],[OS]],[1]!tb_C101[OS],[1]!tb_C101[SITUACAO_OS]),0)</f>
        <v>F</v>
      </c>
      <c r="N9337" t="str">
        <f>_xlfn.XLOOKUP(tb_C103[[#This Row],[OS]],[1]!tb_C101[OS],[1]!tb_C101[OFICINA])</f>
        <v>Eletrico</v>
      </c>
      <c r="O9337" s="14">
        <f>tb_C103[[#This Row],[FIM]] - tb_C103[[#This Row],[INICIO]]</f>
        <v>4.1666666664241347E-2</v>
      </c>
    </row>
    <row r="9338" spans="1:15" x14ac:dyDescent="0.25">
      <c r="B9338">
        <v>5081</v>
      </c>
      <c r="C9338">
        <v>3</v>
      </c>
      <c r="D9338" t="s">
        <v>8673</v>
      </c>
      <c r="E9338" s="9"/>
      <c r="F9338" s="9"/>
      <c r="G9338">
        <v>417</v>
      </c>
      <c r="H9338" t="s">
        <v>927</v>
      </c>
      <c r="I9338" t="s">
        <v>79</v>
      </c>
      <c r="J9338" t="s">
        <v>8682</v>
      </c>
      <c r="K9338" s="9"/>
      <c r="L9338" s="13">
        <f>IFERROR(_xlfn.XLOOKUP(tb_C103[[#This Row],[OS]],[1]!tb_C101[OS],[1]!tb_C101[DATA_ABERTURA]),0)</f>
        <v>45709.510555555556</v>
      </c>
      <c r="M9338" s="7" t="str">
        <f>IFERROR(_xlfn.XLOOKUP(tb_C103[[#This Row],[OS]],[1]!tb_C101[OS],[1]!tb_C101[SITUACAO_OS]),0)</f>
        <v>A</v>
      </c>
      <c r="N9338" t="str">
        <f>_xlfn.XLOOKUP(tb_C103[[#This Row],[OS]],[1]!tb_C101[OS],[1]!tb_C101[OFICINA])</f>
        <v>AUTOMATICO - TROCAR</v>
      </c>
      <c r="O9338" s="14">
        <f>tb_C103[[#This Row],[FIM]] - tb_C103[[#This Row],[INICIO]]</f>
        <v>0</v>
      </c>
    </row>
    <row r="9339" spans="1:15" x14ac:dyDescent="0.25">
      <c r="A9339" t="s">
        <v>1764</v>
      </c>
      <c r="B9339">
        <v>5082</v>
      </c>
      <c r="C9339">
        <v>3</v>
      </c>
      <c r="D9339" t="s">
        <v>8673</v>
      </c>
      <c r="E9339" s="9">
        <v>45708.302083333336</v>
      </c>
      <c r="F9339" s="9">
        <v>45708.308333333334</v>
      </c>
      <c r="G9339">
        <v>207</v>
      </c>
      <c r="H9339" t="s">
        <v>760</v>
      </c>
      <c r="I9339" t="s">
        <v>175</v>
      </c>
      <c r="J9339" t="s">
        <v>8683</v>
      </c>
      <c r="K9339" s="9">
        <v>45713.510081018518</v>
      </c>
      <c r="L9339" s="13">
        <f>IFERROR(_xlfn.XLOOKUP(tb_C103[[#This Row],[OS]],[1]!tb_C101[OS],[1]!tb_C101[DATA_ABERTURA]),0)</f>
        <v>45709.628680555557</v>
      </c>
      <c r="M9339" s="7" t="str">
        <f>IFERROR(_xlfn.XLOOKUP(tb_C103[[#This Row],[OS]],[1]!tb_C101[OS],[1]!tb_C101[SITUACAO_OS]),0)</f>
        <v>F</v>
      </c>
      <c r="N9339" t="str">
        <f>_xlfn.XLOOKUP(tb_C103[[#This Row],[OS]],[1]!tb_C101[OS],[1]!tb_C101[OFICINA])</f>
        <v>Falha Operacinal</v>
      </c>
      <c r="O9339" s="14">
        <f>tb_C103[[#This Row],[FIM]] - tb_C103[[#This Row],[INICIO]]</f>
        <v>6.2499999985448085E-3</v>
      </c>
    </row>
    <row r="9340" spans="1:15" x14ac:dyDescent="0.25">
      <c r="A9340" t="s">
        <v>1764</v>
      </c>
      <c r="B9340">
        <v>5083</v>
      </c>
      <c r="C9340">
        <v>3</v>
      </c>
      <c r="D9340" t="s">
        <v>8673</v>
      </c>
      <c r="E9340" s="9">
        <v>45709.3125</v>
      </c>
      <c r="F9340" s="9">
        <v>45709.375</v>
      </c>
      <c r="G9340">
        <v>206</v>
      </c>
      <c r="H9340" t="s">
        <v>793</v>
      </c>
      <c r="I9340" t="s">
        <v>175</v>
      </c>
      <c r="J9340" t="s">
        <v>8674</v>
      </c>
      <c r="K9340" s="9">
        <v>45713.510405092595</v>
      </c>
      <c r="L9340" s="13">
        <f>IFERROR(_xlfn.XLOOKUP(tb_C103[[#This Row],[OS]],[1]!tb_C101[OS],[1]!tb_C101[DATA_ABERTURA]),0)</f>
        <v>45709.629444444443</v>
      </c>
      <c r="M9340" s="7" t="str">
        <f>IFERROR(_xlfn.XLOOKUP(tb_C103[[#This Row],[OS]],[1]!tb_C101[OS],[1]!tb_C101[SITUACAO_OS]),0)</f>
        <v>F</v>
      </c>
      <c r="N9340" t="str">
        <f>_xlfn.XLOOKUP(tb_C103[[#This Row],[OS]],[1]!tb_C101[OS],[1]!tb_C101[OFICINA])</f>
        <v>Eletrico</v>
      </c>
      <c r="O9340" s="14">
        <f>tb_C103[[#This Row],[FIM]] - tb_C103[[#This Row],[INICIO]]</f>
        <v>6.25E-2</v>
      </c>
    </row>
    <row r="9341" spans="1:15" x14ac:dyDescent="0.25">
      <c r="A9341" t="s">
        <v>1764</v>
      </c>
      <c r="B9341">
        <v>5084</v>
      </c>
      <c r="C9341">
        <v>3</v>
      </c>
      <c r="D9341" t="s">
        <v>8673</v>
      </c>
      <c r="E9341" s="9">
        <v>45709.375</v>
      </c>
      <c r="F9341" s="9">
        <v>45709.385416666664</v>
      </c>
      <c r="G9341">
        <v>508</v>
      </c>
      <c r="H9341" t="s">
        <v>7540</v>
      </c>
      <c r="I9341" t="s">
        <v>24</v>
      </c>
      <c r="J9341" t="s">
        <v>8683</v>
      </c>
      <c r="K9341" s="9">
        <v>45722.565648148149</v>
      </c>
      <c r="L9341" s="13">
        <f>IFERROR(_xlfn.XLOOKUP(tb_C103[[#This Row],[OS]],[1]!tb_C101[OS],[1]!tb_C101[DATA_ABERTURA]),0)</f>
        <v>45709.629930555559</v>
      </c>
      <c r="M9341" s="7" t="str">
        <f>IFERROR(_xlfn.XLOOKUP(tb_C103[[#This Row],[OS]],[1]!tb_C101[OS],[1]!tb_C101[SITUACAO_OS]),0)</f>
        <v>F</v>
      </c>
      <c r="N9341" t="str">
        <f>_xlfn.XLOOKUP(tb_C103[[#This Row],[OS]],[1]!tb_C101[OS],[1]!tb_C101[OFICINA])</f>
        <v>Falha Operacinal</v>
      </c>
      <c r="O9341" s="14">
        <f>tb_C103[[#This Row],[FIM]] - tb_C103[[#This Row],[INICIO]]</f>
        <v>1.0416666664241347E-2</v>
      </c>
    </row>
    <row r="9342" spans="1:15" x14ac:dyDescent="0.25">
      <c r="A9342" t="s">
        <v>1764</v>
      </c>
      <c r="B9342">
        <v>5085</v>
      </c>
      <c r="C9342">
        <v>3</v>
      </c>
      <c r="D9342" t="s">
        <v>8673</v>
      </c>
      <c r="E9342" s="9">
        <v>45709.479166666664</v>
      </c>
      <c r="F9342" s="9">
        <v>45709.666666666664</v>
      </c>
      <c r="G9342">
        <v>502</v>
      </c>
      <c r="H9342" t="s">
        <v>246</v>
      </c>
      <c r="I9342" t="s">
        <v>24</v>
      </c>
      <c r="J9342" t="s">
        <v>8671</v>
      </c>
      <c r="K9342" s="9">
        <v>45713.511493055557</v>
      </c>
      <c r="L9342" s="13">
        <f>IFERROR(_xlfn.XLOOKUP(tb_C103[[#This Row],[OS]],[1]!tb_C101[OS],[1]!tb_C101[DATA_ABERTURA]),0)</f>
        <v>45709.630497685182</v>
      </c>
      <c r="M9342" s="7" t="str">
        <f>IFERROR(_xlfn.XLOOKUP(tb_C103[[#This Row],[OS]],[1]!tb_C101[OS],[1]!tb_C101[SITUACAO_OS]),0)</f>
        <v>F</v>
      </c>
      <c r="N9342" t="str">
        <f>_xlfn.XLOOKUP(tb_C103[[#This Row],[OS]],[1]!tb_C101[OS],[1]!tb_C101[OFICINA])</f>
        <v>Mecanico</v>
      </c>
      <c r="O9342" s="14">
        <f>tb_C103[[#This Row],[FIM]] - tb_C103[[#This Row],[INICIO]]</f>
        <v>0.1875</v>
      </c>
    </row>
    <row r="9343" spans="1:15" x14ac:dyDescent="0.25">
      <c r="B9343">
        <v>5086</v>
      </c>
      <c r="C9343">
        <v>3</v>
      </c>
      <c r="D9343" t="s">
        <v>8673</v>
      </c>
      <c r="E9343" s="9"/>
      <c r="F9343" s="9"/>
      <c r="G9343">
        <v>417</v>
      </c>
      <c r="H9343" t="s">
        <v>927</v>
      </c>
      <c r="I9343" t="s">
        <v>79</v>
      </c>
      <c r="J9343" t="s">
        <v>8682</v>
      </c>
      <c r="K9343" s="9"/>
      <c r="L9343" s="13">
        <f>IFERROR(_xlfn.XLOOKUP(tb_C103[[#This Row],[OS]],[1]!tb_C101[OS],[1]!tb_C101[DATA_ABERTURA]),0)</f>
        <v>45709.658831018518</v>
      </c>
      <c r="M9343" s="7" t="str">
        <f>IFERROR(_xlfn.XLOOKUP(tb_C103[[#This Row],[OS]],[1]!tb_C101[OS],[1]!tb_C101[SITUACAO_OS]),0)</f>
        <v>A</v>
      </c>
      <c r="N9343" t="str">
        <f>_xlfn.XLOOKUP(tb_C103[[#This Row],[OS]],[1]!tb_C101[OS],[1]!tb_C101[OFICINA])</f>
        <v>AUTOMATICO - TROCAR</v>
      </c>
      <c r="O9343" s="14">
        <f>tb_C103[[#This Row],[FIM]] - tb_C103[[#This Row],[INICIO]]</f>
        <v>0</v>
      </c>
    </row>
    <row r="9344" spans="1:15" x14ac:dyDescent="0.25">
      <c r="A9344" t="s">
        <v>4080</v>
      </c>
      <c r="B9344">
        <v>5087</v>
      </c>
      <c r="C9344">
        <v>3</v>
      </c>
      <c r="D9344" t="s">
        <v>8673</v>
      </c>
      <c r="E9344" s="9">
        <v>45709.479166666664</v>
      </c>
      <c r="F9344" s="9">
        <v>45709.541666666664</v>
      </c>
      <c r="G9344">
        <v>116</v>
      </c>
      <c r="H9344" t="s">
        <v>290</v>
      </c>
      <c r="I9344" t="s">
        <v>184</v>
      </c>
      <c r="J9344" t="s">
        <v>8674</v>
      </c>
      <c r="K9344" s="9">
        <v>45713.513414351852</v>
      </c>
      <c r="L9344" s="13">
        <f>IFERROR(_xlfn.XLOOKUP(tb_C103[[#This Row],[OS]],[1]!tb_C101[OS],[1]!tb_C101[DATA_ABERTURA]),0)</f>
        <v>45709.659537037034</v>
      </c>
      <c r="M9344" s="7" t="str">
        <f>IFERROR(_xlfn.XLOOKUP(tb_C103[[#This Row],[OS]],[1]!tb_C101[OS],[1]!tb_C101[SITUACAO_OS]),0)</f>
        <v>F</v>
      </c>
      <c r="N9344" t="str">
        <f>_xlfn.XLOOKUP(tb_C103[[#This Row],[OS]],[1]!tb_C101[OS],[1]!tb_C101[OFICINA])</f>
        <v>Eletrico</v>
      </c>
      <c r="O9344" s="14">
        <f>tb_C103[[#This Row],[FIM]] - tb_C103[[#This Row],[INICIO]]</f>
        <v>6.25E-2</v>
      </c>
    </row>
    <row r="9345" spans="1:15" x14ac:dyDescent="0.25">
      <c r="A9345" t="s">
        <v>5446</v>
      </c>
      <c r="B9345">
        <v>5087</v>
      </c>
      <c r="C9345">
        <v>3</v>
      </c>
      <c r="D9345" t="s">
        <v>8673</v>
      </c>
      <c r="E9345" s="9">
        <v>45709.479166666664</v>
      </c>
      <c r="F9345" s="9">
        <v>45709.541666666664</v>
      </c>
      <c r="G9345">
        <v>116</v>
      </c>
      <c r="H9345" t="s">
        <v>290</v>
      </c>
      <c r="I9345" t="s">
        <v>184</v>
      </c>
      <c r="J9345" t="s">
        <v>8674</v>
      </c>
      <c r="K9345" s="9">
        <v>45713.513414351852</v>
      </c>
      <c r="L9345" s="13">
        <f>IFERROR(_xlfn.XLOOKUP(tb_C103[[#This Row],[OS]],[1]!tb_C101[OS],[1]!tb_C101[DATA_ABERTURA]),0)</f>
        <v>45709.659537037034</v>
      </c>
      <c r="M9345" s="7" t="str">
        <f>IFERROR(_xlfn.XLOOKUP(tb_C103[[#This Row],[OS]],[1]!tb_C101[OS],[1]!tb_C101[SITUACAO_OS]),0)</f>
        <v>F</v>
      </c>
      <c r="N9345" t="str">
        <f>_xlfn.XLOOKUP(tb_C103[[#This Row],[OS]],[1]!tb_C101[OS],[1]!tb_C101[OFICINA])</f>
        <v>Eletrico</v>
      </c>
      <c r="O9345" s="14">
        <f>tb_C103[[#This Row],[FIM]] - tb_C103[[#This Row],[INICIO]]</f>
        <v>6.25E-2</v>
      </c>
    </row>
    <row r="9346" spans="1:15" x14ac:dyDescent="0.25">
      <c r="A9346" t="s">
        <v>8330</v>
      </c>
      <c r="B9346">
        <v>5087</v>
      </c>
      <c r="C9346">
        <v>3</v>
      </c>
      <c r="D9346" t="s">
        <v>8673</v>
      </c>
      <c r="E9346" s="9">
        <v>45709.479166666664</v>
      </c>
      <c r="F9346" s="9">
        <v>45709.541666666664</v>
      </c>
      <c r="G9346">
        <v>116</v>
      </c>
      <c r="H9346" t="s">
        <v>290</v>
      </c>
      <c r="I9346" t="s">
        <v>184</v>
      </c>
      <c r="J9346" t="s">
        <v>8674</v>
      </c>
      <c r="K9346" s="9">
        <v>45713.513414351852</v>
      </c>
      <c r="L9346" s="13">
        <f>IFERROR(_xlfn.XLOOKUP(tb_C103[[#This Row],[OS]],[1]!tb_C101[OS],[1]!tb_C101[DATA_ABERTURA]),0)</f>
        <v>45709.659537037034</v>
      </c>
      <c r="M9346" s="7" t="str">
        <f>IFERROR(_xlfn.XLOOKUP(tb_C103[[#This Row],[OS]],[1]!tb_C101[OS],[1]!tb_C101[SITUACAO_OS]),0)</f>
        <v>F</v>
      </c>
      <c r="N9346" t="str">
        <f>_xlfn.XLOOKUP(tb_C103[[#This Row],[OS]],[1]!tb_C101[OS],[1]!tb_C101[OFICINA])</f>
        <v>Eletrico</v>
      </c>
      <c r="O9346" s="14">
        <f>tb_C103[[#This Row],[FIM]] - tb_C103[[#This Row],[INICIO]]</f>
        <v>6.25E-2</v>
      </c>
    </row>
    <row r="9347" spans="1:15" x14ac:dyDescent="0.25">
      <c r="A9347" t="s">
        <v>6459</v>
      </c>
      <c r="B9347">
        <v>5087</v>
      </c>
      <c r="C9347">
        <v>3</v>
      </c>
      <c r="D9347" t="s">
        <v>8673</v>
      </c>
      <c r="E9347" s="9">
        <v>45709.479166666664</v>
      </c>
      <c r="F9347" s="9">
        <v>45709.541666666664</v>
      </c>
      <c r="G9347">
        <v>116</v>
      </c>
      <c r="H9347" t="s">
        <v>290</v>
      </c>
      <c r="I9347" t="s">
        <v>184</v>
      </c>
      <c r="J9347" t="s">
        <v>8674</v>
      </c>
      <c r="K9347" s="9">
        <v>45713.513414351852</v>
      </c>
      <c r="L9347" s="13">
        <f>IFERROR(_xlfn.XLOOKUP(tb_C103[[#This Row],[OS]],[1]!tb_C101[OS],[1]!tb_C101[DATA_ABERTURA]),0)</f>
        <v>45709.659537037034</v>
      </c>
      <c r="M9347" s="7" t="str">
        <f>IFERROR(_xlfn.XLOOKUP(tb_C103[[#This Row],[OS]],[1]!tb_C101[OS],[1]!tb_C101[SITUACAO_OS]),0)</f>
        <v>F</v>
      </c>
      <c r="N9347" t="str">
        <f>_xlfn.XLOOKUP(tb_C103[[#This Row],[OS]],[1]!tb_C101[OS],[1]!tb_C101[OFICINA])</f>
        <v>Eletrico</v>
      </c>
      <c r="O9347" s="14">
        <f>tb_C103[[#This Row],[FIM]] - tb_C103[[#This Row],[INICIO]]</f>
        <v>6.25E-2</v>
      </c>
    </row>
    <row r="9348" spans="1:15" x14ac:dyDescent="0.25">
      <c r="A9348" t="s">
        <v>4080</v>
      </c>
      <c r="B9348">
        <v>5087</v>
      </c>
      <c r="C9348">
        <v>3</v>
      </c>
      <c r="D9348" t="s">
        <v>8673</v>
      </c>
      <c r="E9348" s="9">
        <v>45709.479166666664</v>
      </c>
      <c r="F9348" s="9">
        <v>45709.541666666664</v>
      </c>
      <c r="G9348">
        <v>116</v>
      </c>
      <c r="H9348" t="s">
        <v>290</v>
      </c>
      <c r="I9348" t="s">
        <v>184</v>
      </c>
      <c r="J9348" t="s">
        <v>8674</v>
      </c>
      <c r="K9348" s="9">
        <v>45713.513414351852</v>
      </c>
      <c r="L9348" s="13">
        <f>IFERROR(_xlfn.XLOOKUP(tb_C103[[#This Row],[OS]],[1]!tb_C101[OS],[1]!tb_C101[DATA_ABERTURA]),0)</f>
        <v>45709.659537037034</v>
      </c>
      <c r="M9348" s="7" t="str">
        <f>IFERROR(_xlfn.XLOOKUP(tb_C103[[#This Row],[OS]],[1]!tb_C101[OS],[1]!tb_C101[SITUACAO_OS]),0)</f>
        <v>F</v>
      </c>
      <c r="N9348" t="str">
        <f>_xlfn.XLOOKUP(tb_C103[[#This Row],[OS]],[1]!tb_C101[OS],[1]!tb_C101[OFICINA])</f>
        <v>Eletrico</v>
      </c>
      <c r="O9348" s="14">
        <f>tb_C103[[#This Row],[FIM]] - tb_C103[[#This Row],[INICIO]]</f>
        <v>6.25E-2</v>
      </c>
    </row>
    <row r="9349" spans="1:15" x14ac:dyDescent="0.25">
      <c r="A9349" t="s">
        <v>5446</v>
      </c>
      <c r="B9349">
        <v>5087</v>
      </c>
      <c r="C9349">
        <v>3</v>
      </c>
      <c r="D9349" t="s">
        <v>8673</v>
      </c>
      <c r="E9349" s="9">
        <v>45709.479166666664</v>
      </c>
      <c r="F9349" s="9">
        <v>45709.541666666664</v>
      </c>
      <c r="G9349">
        <v>116</v>
      </c>
      <c r="H9349" t="s">
        <v>290</v>
      </c>
      <c r="I9349" t="s">
        <v>184</v>
      </c>
      <c r="J9349" t="s">
        <v>8674</v>
      </c>
      <c r="K9349" s="9">
        <v>45713.513414351852</v>
      </c>
      <c r="L9349" s="13">
        <f>IFERROR(_xlfn.XLOOKUP(tb_C103[[#This Row],[OS]],[1]!tb_C101[OS],[1]!tb_C101[DATA_ABERTURA]),0)</f>
        <v>45709.659537037034</v>
      </c>
      <c r="M9349" s="7" t="str">
        <f>IFERROR(_xlfn.XLOOKUP(tb_C103[[#This Row],[OS]],[1]!tb_C101[OS],[1]!tb_C101[SITUACAO_OS]),0)</f>
        <v>F</v>
      </c>
      <c r="N9349" t="str">
        <f>_xlfn.XLOOKUP(tb_C103[[#This Row],[OS]],[1]!tb_C101[OS],[1]!tb_C101[OFICINA])</f>
        <v>Eletrico</v>
      </c>
      <c r="O9349" s="14">
        <f>tb_C103[[#This Row],[FIM]] - tb_C103[[#This Row],[INICIO]]</f>
        <v>6.25E-2</v>
      </c>
    </row>
    <row r="9350" spans="1:15" x14ac:dyDescent="0.25">
      <c r="A9350" t="s">
        <v>8330</v>
      </c>
      <c r="B9350">
        <v>5087</v>
      </c>
      <c r="C9350">
        <v>3</v>
      </c>
      <c r="D9350" t="s">
        <v>8673</v>
      </c>
      <c r="E9350" s="9">
        <v>45709.479166666664</v>
      </c>
      <c r="F9350" s="9">
        <v>45709.541666666664</v>
      </c>
      <c r="G9350">
        <v>116</v>
      </c>
      <c r="H9350" t="s">
        <v>290</v>
      </c>
      <c r="I9350" t="s">
        <v>184</v>
      </c>
      <c r="J9350" t="s">
        <v>8674</v>
      </c>
      <c r="K9350" s="9">
        <v>45713.513414351852</v>
      </c>
      <c r="L9350" s="13">
        <f>IFERROR(_xlfn.XLOOKUP(tb_C103[[#This Row],[OS]],[1]!tb_C101[OS],[1]!tb_C101[DATA_ABERTURA]),0)</f>
        <v>45709.659537037034</v>
      </c>
      <c r="M9350" s="7" t="str">
        <f>IFERROR(_xlfn.XLOOKUP(tb_C103[[#This Row],[OS]],[1]!tb_C101[OS],[1]!tb_C101[SITUACAO_OS]),0)</f>
        <v>F</v>
      </c>
      <c r="N9350" t="str">
        <f>_xlfn.XLOOKUP(tb_C103[[#This Row],[OS]],[1]!tb_C101[OS],[1]!tb_C101[OFICINA])</f>
        <v>Eletrico</v>
      </c>
      <c r="O9350" s="14">
        <f>tb_C103[[#This Row],[FIM]] - tb_C103[[#This Row],[INICIO]]</f>
        <v>6.25E-2</v>
      </c>
    </row>
    <row r="9351" spans="1:15" x14ac:dyDescent="0.25">
      <c r="A9351" t="s">
        <v>6459</v>
      </c>
      <c r="B9351">
        <v>5087</v>
      </c>
      <c r="C9351">
        <v>3</v>
      </c>
      <c r="D9351" t="s">
        <v>8673</v>
      </c>
      <c r="E9351" s="9">
        <v>45709.479166666664</v>
      </c>
      <c r="F9351" s="9">
        <v>45709.541666666664</v>
      </c>
      <c r="G9351">
        <v>116</v>
      </c>
      <c r="H9351" t="s">
        <v>290</v>
      </c>
      <c r="I9351" t="s">
        <v>184</v>
      </c>
      <c r="J9351" t="s">
        <v>8674</v>
      </c>
      <c r="K9351" s="9">
        <v>45713.513414351852</v>
      </c>
      <c r="L9351" s="13">
        <f>IFERROR(_xlfn.XLOOKUP(tb_C103[[#This Row],[OS]],[1]!tb_C101[OS],[1]!tb_C101[DATA_ABERTURA]),0)</f>
        <v>45709.659537037034</v>
      </c>
      <c r="M9351" s="7" t="str">
        <f>IFERROR(_xlfn.XLOOKUP(tb_C103[[#This Row],[OS]],[1]!tb_C101[OS],[1]!tb_C101[SITUACAO_OS]),0)</f>
        <v>F</v>
      </c>
      <c r="N9351" t="str">
        <f>_xlfn.XLOOKUP(tb_C103[[#This Row],[OS]],[1]!tb_C101[OS],[1]!tb_C101[OFICINA])</f>
        <v>Eletrico</v>
      </c>
      <c r="O9351" s="14">
        <f>tb_C103[[#This Row],[FIM]] - tb_C103[[#This Row],[INICIO]]</f>
        <v>6.25E-2</v>
      </c>
    </row>
    <row r="9352" spans="1:15" x14ac:dyDescent="0.25">
      <c r="A9352" t="s">
        <v>4080</v>
      </c>
      <c r="B9352">
        <v>5087</v>
      </c>
      <c r="C9352">
        <v>3</v>
      </c>
      <c r="D9352" t="s">
        <v>8673</v>
      </c>
      <c r="E9352" s="9">
        <v>45709.479166666664</v>
      </c>
      <c r="F9352" s="9">
        <v>45709.541666666664</v>
      </c>
      <c r="G9352">
        <v>116</v>
      </c>
      <c r="H9352" t="s">
        <v>290</v>
      </c>
      <c r="I9352" t="s">
        <v>184</v>
      </c>
      <c r="J9352" t="s">
        <v>8674</v>
      </c>
      <c r="K9352" s="9">
        <v>45713.513414351852</v>
      </c>
      <c r="L9352" s="13">
        <f>IFERROR(_xlfn.XLOOKUP(tb_C103[[#This Row],[OS]],[1]!tb_C101[OS],[1]!tb_C101[DATA_ABERTURA]),0)</f>
        <v>45709.659537037034</v>
      </c>
      <c r="M9352" s="7" t="str">
        <f>IFERROR(_xlfn.XLOOKUP(tb_C103[[#This Row],[OS]],[1]!tb_C101[OS],[1]!tb_C101[SITUACAO_OS]),0)</f>
        <v>F</v>
      </c>
      <c r="N9352" t="str">
        <f>_xlfn.XLOOKUP(tb_C103[[#This Row],[OS]],[1]!tb_C101[OS],[1]!tb_C101[OFICINA])</f>
        <v>Eletrico</v>
      </c>
      <c r="O9352" s="14">
        <f>tb_C103[[#This Row],[FIM]] - tb_C103[[#This Row],[INICIO]]</f>
        <v>6.25E-2</v>
      </c>
    </row>
    <row r="9353" spans="1:15" x14ac:dyDescent="0.25">
      <c r="A9353" t="s">
        <v>5446</v>
      </c>
      <c r="B9353">
        <v>5087</v>
      </c>
      <c r="C9353">
        <v>3</v>
      </c>
      <c r="D9353" t="s">
        <v>8673</v>
      </c>
      <c r="E9353" s="9">
        <v>45709.479166666664</v>
      </c>
      <c r="F9353" s="9">
        <v>45709.541666666664</v>
      </c>
      <c r="G9353">
        <v>116</v>
      </c>
      <c r="H9353" t="s">
        <v>290</v>
      </c>
      <c r="I9353" t="s">
        <v>184</v>
      </c>
      <c r="J9353" t="s">
        <v>8674</v>
      </c>
      <c r="K9353" s="9">
        <v>45713.513414351852</v>
      </c>
      <c r="L9353" s="13">
        <f>IFERROR(_xlfn.XLOOKUP(tb_C103[[#This Row],[OS]],[1]!tb_C101[OS],[1]!tb_C101[DATA_ABERTURA]),0)</f>
        <v>45709.659537037034</v>
      </c>
      <c r="M9353" s="7" t="str">
        <f>IFERROR(_xlfn.XLOOKUP(tb_C103[[#This Row],[OS]],[1]!tb_C101[OS],[1]!tb_C101[SITUACAO_OS]),0)</f>
        <v>F</v>
      </c>
      <c r="N9353" t="str">
        <f>_xlfn.XLOOKUP(tb_C103[[#This Row],[OS]],[1]!tb_C101[OS],[1]!tb_C101[OFICINA])</f>
        <v>Eletrico</v>
      </c>
      <c r="O9353" s="14">
        <f>tb_C103[[#This Row],[FIM]] - tb_C103[[#This Row],[INICIO]]</f>
        <v>6.25E-2</v>
      </c>
    </row>
    <row r="9354" spans="1:15" x14ac:dyDescent="0.25">
      <c r="A9354" t="s">
        <v>8330</v>
      </c>
      <c r="B9354">
        <v>5087</v>
      </c>
      <c r="C9354">
        <v>3</v>
      </c>
      <c r="D9354" t="s">
        <v>8673</v>
      </c>
      <c r="E9354" s="9">
        <v>45709.479166666664</v>
      </c>
      <c r="F9354" s="9">
        <v>45709.541666666664</v>
      </c>
      <c r="G9354">
        <v>116</v>
      </c>
      <c r="H9354" t="s">
        <v>290</v>
      </c>
      <c r="I9354" t="s">
        <v>184</v>
      </c>
      <c r="J9354" t="s">
        <v>8674</v>
      </c>
      <c r="K9354" s="9">
        <v>45713.513414351852</v>
      </c>
      <c r="L9354" s="13">
        <f>IFERROR(_xlfn.XLOOKUP(tb_C103[[#This Row],[OS]],[1]!tb_C101[OS],[1]!tb_C101[DATA_ABERTURA]),0)</f>
        <v>45709.659537037034</v>
      </c>
      <c r="M9354" s="7" t="str">
        <f>IFERROR(_xlfn.XLOOKUP(tb_C103[[#This Row],[OS]],[1]!tb_C101[OS],[1]!tb_C101[SITUACAO_OS]),0)</f>
        <v>F</v>
      </c>
      <c r="N9354" t="str">
        <f>_xlfn.XLOOKUP(tb_C103[[#This Row],[OS]],[1]!tb_C101[OS],[1]!tb_C101[OFICINA])</f>
        <v>Eletrico</v>
      </c>
      <c r="O9354" s="14">
        <f>tb_C103[[#This Row],[FIM]] - tb_C103[[#This Row],[INICIO]]</f>
        <v>6.25E-2</v>
      </c>
    </row>
    <row r="9355" spans="1:15" x14ac:dyDescent="0.25">
      <c r="A9355" t="s">
        <v>6459</v>
      </c>
      <c r="B9355">
        <v>5087</v>
      </c>
      <c r="C9355">
        <v>3</v>
      </c>
      <c r="D9355" t="s">
        <v>8673</v>
      </c>
      <c r="E9355" s="9">
        <v>45709.479166666664</v>
      </c>
      <c r="F9355" s="9">
        <v>45709.541666666664</v>
      </c>
      <c r="G9355">
        <v>116</v>
      </c>
      <c r="H9355" t="s">
        <v>290</v>
      </c>
      <c r="I9355" t="s">
        <v>184</v>
      </c>
      <c r="J9355" t="s">
        <v>8674</v>
      </c>
      <c r="K9355" s="9">
        <v>45713.513414351852</v>
      </c>
      <c r="L9355" s="13">
        <f>IFERROR(_xlfn.XLOOKUP(tb_C103[[#This Row],[OS]],[1]!tb_C101[OS],[1]!tb_C101[DATA_ABERTURA]),0)</f>
        <v>45709.659537037034</v>
      </c>
      <c r="M9355" s="7" t="str">
        <f>IFERROR(_xlfn.XLOOKUP(tb_C103[[#This Row],[OS]],[1]!tb_C101[OS],[1]!tb_C101[SITUACAO_OS]),0)</f>
        <v>F</v>
      </c>
      <c r="N9355" t="str">
        <f>_xlfn.XLOOKUP(tb_C103[[#This Row],[OS]],[1]!tb_C101[OS],[1]!tb_C101[OFICINA])</f>
        <v>Eletrico</v>
      </c>
      <c r="O9355" s="14">
        <f>tb_C103[[#This Row],[FIM]] - tb_C103[[#This Row],[INICIO]]</f>
        <v>6.25E-2</v>
      </c>
    </row>
    <row r="9356" spans="1:15" x14ac:dyDescent="0.25">
      <c r="A9356" t="s">
        <v>4080</v>
      </c>
      <c r="B9356">
        <v>5087</v>
      </c>
      <c r="C9356">
        <v>3</v>
      </c>
      <c r="D9356" t="s">
        <v>8673</v>
      </c>
      <c r="E9356" s="9">
        <v>45709.479166666664</v>
      </c>
      <c r="F9356" s="9">
        <v>45709.541666666664</v>
      </c>
      <c r="G9356">
        <v>116</v>
      </c>
      <c r="H9356" t="s">
        <v>290</v>
      </c>
      <c r="I9356" t="s">
        <v>184</v>
      </c>
      <c r="J9356" t="s">
        <v>8674</v>
      </c>
      <c r="K9356" s="9">
        <v>45713.513414351852</v>
      </c>
      <c r="L9356" s="13">
        <f>IFERROR(_xlfn.XLOOKUP(tb_C103[[#This Row],[OS]],[1]!tb_C101[OS],[1]!tb_C101[DATA_ABERTURA]),0)</f>
        <v>45709.659537037034</v>
      </c>
      <c r="M9356" s="7" t="str">
        <f>IFERROR(_xlfn.XLOOKUP(tb_C103[[#This Row],[OS]],[1]!tb_C101[OS],[1]!tb_C101[SITUACAO_OS]),0)</f>
        <v>F</v>
      </c>
      <c r="N9356" t="str">
        <f>_xlfn.XLOOKUP(tb_C103[[#This Row],[OS]],[1]!tb_C101[OS],[1]!tb_C101[OFICINA])</f>
        <v>Eletrico</v>
      </c>
      <c r="O9356" s="14">
        <f>tb_C103[[#This Row],[FIM]] - tb_C103[[#This Row],[INICIO]]</f>
        <v>6.25E-2</v>
      </c>
    </row>
    <row r="9357" spans="1:15" x14ac:dyDescent="0.25">
      <c r="A9357" t="s">
        <v>5446</v>
      </c>
      <c r="B9357">
        <v>5087</v>
      </c>
      <c r="C9357">
        <v>3</v>
      </c>
      <c r="D9357" t="s">
        <v>8673</v>
      </c>
      <c r="E9357" s="9">
        <v>45709.479166666664</v>
      </c>
      <c r="F9357" s="9">
        <v>45709.541666666664</v>
      </c>
      <c r="G9357">
        <v>116</v>
      </c>
      <c r="H9357" t="s">
        <v>290</v>
      </c>
      <c r="I9357" t="s">
        <v>184</v>
      </c>
      <c r="J9357" t="s">
        <v>8674</v>
      </c>
      <c r="K9357" s="9">
        <v>45713.513414351852</v>
      </c>
      <c r="L9357" s="13">
        <f>IFERROR(_xlfn.XLOOKUP(tb_C103[[#This Row],[OS]],[1]!tb_C101[OS],[1]!tb_C101[DATA_ABERTURA]),0)</f>
        <v>45709.659537037034</v>
      </c>
      <c r="M9357" s="7" t="str">
        <f>IFERROR(_xlfn.XLOOKUP(tb_C103[[#This Row],[OS]],[1]!tb_C101[OS],[1]!tb_C101[SITUACAO_OS]),0)</f>
        <v>F</v>
      </c>
      <c r="N9357" t="str">
        <f>_xlfn.XLOOKUP(tb_C103[[#This Row],[OS]],[1]!tb_C101[OS],[1]!tb_C101[OFICINA])</f>
        <v>Eletrico</v>
      </c>
      <c r="O9357" s="14">
        <f>tb_C103[[#This Row],[FIM]] - tb_C103[[#This Row],[INICIO]]</f>
        <v>6.25E-2</v>
      </c>
    </row>
    <row r="9358" spans="1:15" x14ac:dyDescent="0.25">
      <c r="A9358" t="s">
        <v>8330</v>
      </c>
      <c r="B9358">
        <v>5087</v>
      </c>
      <c r="C9358">
        <v>3</v>
      </c>
      <c r="D9358" t="s">
        <v>8673</v>
      </c>
      <c r="E9358" s="9">
        <v>45709.479166666664</v>
      </c>
      <c r="F9358" s="9">
        <v>45709.541666666664</v>
      </c>
      <c r="G9358">
        <v>116</v>
      </c>
      <c r="H9358" t="s">
        <v>290</v>
      </c>
      <c r="I9358" t="s">
        <v>184</v>
      </c>
      <c r="J9358" t="s">
        <v>8674</v>
      </c>
      <c r="K9358" s="9">
        <v>45713.513414351852</v>
      </c>
      <c r="L9358" s="13">
        <f>IFERROR(_xlfn.XLOOKUP(tb_C103[[#This Row],[OS]],[1]!tb_C101[OS],[1]!tb_C101[DATA_ABERTURA]),0)</f>
        <v>45709.659537037034</v>
      </c>
      <c r="M9358" s="7" t="str">
        <f>IFERROR(_xlfn.XLOOKUP(tb_C103[[#This Row],[OS]],[1]!tb_C101[OS],[1]!tb_C101[SITUACAO_OS]),0)</f>
        <v>F</v>
      </c>
      <c r="N9358" t="str">
        <f>_xlfn.XLOOKUP(tb_C103[[#This Row],[OS]],[1]!tb_C101[OS],[1]!tb_C101[OFICINA])</f>
        <v>Eletrico</v>
      </c>
      <c r="O9358" s="14">
        <f>tb_C103[[#This Row],[FIM]] - tb_C103[[#This Row],[INICIO]]</f>
        <v>6.25E-2</v>
      </c>
    </row>
    <row r="9359" spans="1:15" x14ac:dyDescent="0.25">
      <c r="A9359" t="s">
        <v>6459</v>
      </c>
      <c r="B9359">
        <v>5087</v>
      </c>
      <c r="C9359">
        <v>3</v>
      </c>
      <c r="D9359" t="s">
        <v>8673</v>
      </c>
      <c r="E9359" s="9">
        <v>45709.479166666664</v>
      </c>
      <c r="F9359" s="9">
        <v>45709.541666666664</v>
      </c>
      <c r="G9359">
        <v>116</v>
      </c>
      <c r="H9359" t="s">
        <v>290</v>
      </c>
      <c r="I9359" t="s">
        <v>184</v>
      </c>
      <c r="J9359" t="s">
        <v>8674</v>
      </c>
      <c r="K9359" s="9">
        <v>45713.513414351852</v>
      </c>
      <c r="L9359" s="13">
        <f>IFERROR(_xlfn.XLOOKUP(tb_C103[[#This Row],[OS]],[1]!tb_C101[OS],[1]!tb_C101[DATA_ABERTURA]),0)</f>
        <v>45709.659537037034</v>
      </c>
      <c r="M9359" s="7" t="str">
        <f>IFERROR(_xlfn.XLOOKUP(tb_C103[[#This Row],[OS]],[1]!tb_C101[OS],[1]!tb_C101[SITUACAO_OS]),0)</f>
        <v>F</v>
      </c>
      <c r="N9359" t="str">
        <f>_xlfn.XLOOKUP(tb_C103[[#This Row],[OS]],[1]!tb_C101[OS],[1]!tb_C101[OFICINA])</f>
        <v>Eletrico</v>
      </c>
      <c r="O9359" s="14">
        <f>tb_C103[[#This Row],[FIM]] - tb_C103[[#This Row],[INICIO]]</f>
        <v>6.25E-2</v>
      </c>
    </row>
    <row r="9360" spans="1:15" x14ac:dyDescent="0.25">
      <c r="A9360" t="s">
        <v>5446</v>
      </c>
      <c r="B9360">
        <v>5088</v>
      </c>
      <c r="C9360">
        <v>6</v>
      </c>
      <c r="D9360" t="s">
        <v>8692</v>
      </c>
      <c r="E9360" s="9">
        <v>45709.583333333336</v>
      </c>
      <c r="F9360" s="9">
        <v>45709.625</v>
      </c>
      <c r="G9360">
        <v>115</v>
      </c>
      <c r="H9360" t="s">
        <v>197</v>
      </c>
      <c r="I9360" t="s">
        <v>184</v>
      </c>
      <c r="J9360" t="s">
        <v>8674</v>
      </c>
      <c r="K9360" s="9">
        <v>45713.513067129628</v>
      </c>
      <c r="L9360" s="13">
        <f>IFERROR(_xlfn.XLOOKUP(tb_C103[[#This Row],[OS]],[1]!tb_C101[OS],[1]!tb_C101[DATA_ABERTURA]),0)</f>
        <v>45709.660381944443</v>
      </c>
      <c r="M9360" s="7" t="str">
        <f>IFERROR(_xlfn.XLOOKUP(tb_C103[[#This Row],[OS]],[1]!tb_C101[OS],[1]!tb_C101[SITUACAO_OS]),0)</f>
        <v>F</v>
      </c>
      <c r="N9360" t="str">
        <f>_xlfn.XLOOKUP(tb_C103[[#This Row],[OS]],[1]!tb_C101[OS],[1]!tb_C101[OFICINA])</f>
        <v>Eletrico</v>
      </c>
      <c r="O9360" s="14">
        <f>tb_C103[[#This Row],[FIM]] - tb_C103[[#This Row],[INICIO]]</f>
        <v>4.1666666664241347E-2</v>
      </c>
    </row>
    <row r="9361" spans="1:15" x14ac:dyDescent="0.25">
      <c r="A9361" t="s">
        <v>5446</v>
      </c>
      <c r="B9361">
        <v>5089</v>
      </c>
      <c r="C9361">
        <v>3</v>
      </c>
      <c r="D9361" t="s">
        <v>8673</v>
      </c>
      <c r="E9361" s="9">
        <v>45709.666666666664</v>
      </c>
      <c r="F9361" s="9">
        <v>45709.6875</v>
      </c>
      <c r="G9361">
        <v>117</v>
      </c>
      <c r="H9361" t="s">
        <v>354</v>
      </c>
      <c r="I9361" t="s">
        <v>184</v>
      </c>
      <c r="J9361" t="s">
        <v>8671</v>
      </c>
      <c r="K9361" s="9">
        <v>45722.565567129626</v>
      </c>
      <c r="L9361" s="13">
        <f>IFERROR(_xlfn.XLOOKUP(tb_C103[[#This Row],[OS]],[1]!tb_C101[OS],[1]!tb_C101[DATA_ABERTURA]),0)</f>
        <v>45709.661203703705</v>
      </c>
      <c r="M9361" s="7" t="str">
        <f>IFERROR(_xlfn.XLOOKUP(tb_C103[[#This Row],[OS]],[1]!tb_C101[OS],[1]!tb_C101[SITUACAO_OS]),0)</f>
        <v>F</v>
      </c>
      <c r="N9361" t="str">
        <f>_xlfn.XLOOKUP(tb_C103[[#This Row],[OS]],[1]!tb_C101[OS],[1]!tb_C101[OFICINA])</f>
        <v>Mecanico</v>
      </c>
      <c r="O9361" s="14">
        <f>tb_C103[[#This Row],[FIM]] - tb_C103[[#This Row],[INICIO]]</f>
        <v>2.0833333335758653E-2</v>
      </c>
    </row>
    <row r="9362" spans="1:15" x14ac:dyDescent="0.25">
      <c r="B9362">
        <v>5090</v>
      </c>
      <c r="C9362">
        <v>3</v>
      </c>
      <c r="D9362" t="s">
        <v>8673</v>
      </c>
      <c r="E9362" s="9"/>
      <c r="F9362" s="9"/>
      <c r="G9362">
        <v>117</v>
      </c>
      <c r="H9362" t="s">
        <v>354</v>
      </c>
      <c r="I9362" t="s">
        <v>184</v>
      </c>
      <c r="J9362" t="s">
        <v>8682</v>
      </c>
      <c r="K9362" s="9"/>
      <c r="L9362" s="13">
        <f>IFERROR(_xlfn.XLOOKUP(tb_C103[[#This Row],[OS]],[1]!tb_C101[OS],[1]!tb_C101[DATA_ABERTURA]),0)</f>
        <v>45709.746562499997</v>
      </c>
      <c r="M9362" s="7" t="str">
        <f>IFERROR(_xlfn.XLOOKUP(tb_C103[[#This Row],[OS]],[1]!tb_C101[OS],[1]!tb_C101[SITUACAO_OS]),0)</f>
        <v>A</v>
      </c>
      <c r="N9362" t="str">
        <f>_xlfn.XLOOKUP(tb_C103[[#This Row],[OS]],[1]!tb_C101[OS],[1]!tb_C101[OFICINA])</f>
        <v>AUTOMATICO - TROCAR</v>
      </c>
      <c r="O9362" s="14">
        <f>tb_C103[[#This Row],[FIM]] - tb_C103[[#This Row],[INICIO]]</f>
        <v>0</v>
      </c>
    </row>
    <row r="9363" spans="1:15" x14ac:dyDescent="0.25">
      <c r="B9363">
        <v>5091</v>
      </c>
      <c r="C9363">
        <v>3</v>
      </c>
      <c r="D9363" t="s">
        <v>8673</v>
      </c>
      <c r="E9363" s="9"/>
      <c r="F9363" s="9"/>
      <c r="G9363">
        <v>116</v>
      </c>
      <c r="H9363" t="s">
        <v>290</v>
      </c>
      <c r="I9363" t="s">
        <v>184</v>
      </c>
      <c r="J9363" t="s">
        <v>8682</v>
      </c>
      <c r="K9363" s="9"/>
      <c r="L9363" s="13">
        <f>IFERROR(_xlfn.XLOOKUP(tb_C103[[#This Row],[OS]],[1]!tb_C101[OS],[1]!tb_C101[DATA_ABERTURA]),0)</f>
        <v>45709.752488425926</v>
      </c>
      <c r="M9363" s="7" t="str">
        <f>IFERROR(_xlfn.XLOOKUP(tb_C103[[#This Row],[OS]],[1]!tb_C101[OS],[1]!tb_C101[SITUACAO_OS]),0)</f>
        <v>A</v>
      </c>
      <c r="N9363" t="str">
        <f>_xlfn.XLOOKUP(tb_C103[[#This Row],[OS]],[1]!tb_C101[OS],[1]!tb_C101[OFICINA])</f>
        <v>AUTOMATICO - TROCAR</v>
      </c>
      <c r="O9363" s="14">
        <f>tb_C103[[#This Row],[FIM]] - tb_C103[[#This Row],[INICIO]]</f>
        <v>0</v>
      </c>
    </row>
    <row r="9364" spans="1:15" x14ac:dyDescent="0.25">
      <c r="B9364">
        <v>5092</v>
      </c>
      <c r="C9364">
        <v>3</v>
      </c>
      <c r="D9364" t="s">
        <v>8673</v>
      </c>
      <c r="E9364" s="9"/>
      <c r="F9364" s="9"/>
      <c r="G9364">
        <v>117</v>
      </c>
      <c r="H9364" t="s">
        <v>354</v>
      </c>
      <c r="I9364" t="s">
        <v>184</v>
      </c>
      <c r="J9364" t="s">
        <v>8674</v>
      </c>
      <c r="K9364" s="9"/>
      <c r="L9364" s="13">
        <f>IFERROR(_xlfn.XLOOKUP(tb_C103[[#This Row],[OS]],[1]!tb_C101[OS],[1]!tb_C101[DATA_ABERTURA]),0)</f>
        <v>45709.936643518522</v>
      </c>
      <c r="M9364" s="7" t="str">
        <f>IFERROR(_xlfn.XLOOKUP(tb_C103[[#This Row],[OS]],[1]!tb_C101[OS],[1]!tb_C101[SITUACAO_OS]),0)</f>
        <v>A</v>
      </c>
      <c r="N9364" t="str">
        <f>_xlfn.XLOOKUP(tb_C103[[#This Row],[OS]],[1]!tb_C101[OS],[1]!tb_C101[OFICINA])</f>
        <v>Eletrico</v>
      </c>
      <c r="O9364" s="14">
        <f>tb_C103[[#This Row],[FIM]] - tb_C103[[#This Row],[INICIO]]</f>
        <v>0</v>
      </c>
    </row>
    <row r="9365" spans="1:15" x14ac:dyDescent="0.25">
      <c r="B9365">
        <v>5093</v>
      </c>
      <c r="C9365">
        <v>3</v>
      </c>
      <c r="D9365" t="s">
        <v>8673</v>
      </c>
      <c r="E9365" s="9"/>
      <c r="F9365" s="9"/>
      <c r="G9365">
        <v>115</v>
      </c>
      <c r="H9365" t="s">
        <v>197</v>
      </c>
      <c r="I9365" t="s">
        <v>184</v>
      </c>
      <c r="J9365" t="s">
        <v>8674</v>
      </c>
      <c r="K9365" s="9"/>
      <c r="L9365" s="13">
        <f>IFERROR(_xlfn.XLOOKUP(tb_C103[[#This Row],[OS]],[1]!tb_C101[OS],[1]!tb_C101[DATA_ABERTURA]),0)</f>
        <v>45710.271226851852</v>
      </c>
      <c r="M9365" s="7" t="str">
        <f>IFERROR(_xlfn.XLOOKUP(tb_C103[[#This Row],[OS]],[1]!tb_C101[OS],[1]!tb_C101[SITUACAO_OS]),0)</f>
        <v>A</v>
      </c>
      <c r="N9365" t="str">
        <f>_xlfn.XLOOKUP(tb_C103[[#This Row],[OS]],[1]!tb_C101[OS],[1]!tb_C101[OFICINA])</f>
        <v>Eletrico</v>
      </c>
      <c r="O9365" s="14">
        <f>tb_C103[[#This Row],[FIM]] - tb_C103[[#This Row],[INICIO]]</f>
        <v>0</v>
      </c>
    </row>
    <row r="9366" spans="1:15" x14ac:dyDescent="0.25">
      <c r="B9366">
        <v>5094</v>
      </c>
      <c r="C9366">
        <v>3</v>
      </c>
      <c r="D9366" t="s">
        <v>8673</v>
      </c>
      <c r="E9366" s="9"/>
      <c r="F9366" s="9"/>
      <c r="G9366">
        <v>417</v>
      </c>
      <c r="H9366" t="s">
        <v>927</v>
      </c>
      <c r="I9366" t="s">
        <v>79</v>
      </c>
      <c r="J9366" t="s">
        <v>8682</v>
      </c>
      <c r="K9366" s="9"/>
      <c r="L9366" s="13">
        <f>IFERROR(_xlfn.XLOOKUP(tb_C103[[#This Row],[OS]],[1]!tb_C101[OS],[1]!tb_C101[DATA_ABERTURA]),0)</f>
        <v>45710.687581018516</v>
      </c>
      <c r="M9366" s="7" t="str">
        <f>IFERROR(_xlfn.XLOOKUP(tb_C103[[#This Row],[OS]],[1]!tb_C101[OS],[1]!tb_C101[SITUACAO_OS]),0)</f>
        <v>A</v>
      </c>
      <c r="N9366" t="str">
        <f>_xlfn.XLOOKUP(tb_C103[[#This Row],[OS]],[1]!tb_C101[OS],[1]!tb_C101[OFICINA])</f>
        <v>AUTOMATICO - TROCAR</v>
      </c>
      <c r="O9366" s="14">
        <f>tb_C103[[#This Row],[FIM]] - tb_C103[[#This Row],[INICIO]]</f>
        <v>0</v>
      </c>
    </row>
    <row r="9367" spans="1:15" x14ac:dyDescent="0.25">
      <c r="A9367" t="s">
        <v>4080</v>
      </c>
      <c r="B9367">
        <v>5095</v>
      </c>
      <c r="C9367">
        <v>3</v>
      </c>
      <c r="D9367" t="s">
        <v>8673</v>
      </c>
      <c r="E9367" s="9">
        <v>45711.305555555555</v>
      </c>
      <c r="F9367" s="9">
        <v>45711.416666666664</v>
      </c>
      <c r="G9367">
        <v>116</v>
      </c>
      <c r="H9367" t="s">
        <v>290</v>
      </c>
      <c r="I9367" t="s">
        <v>184</v>
      </c>
      <c r="J9367" t="s">
        <v>8671</v>
      </c>
      <c r="K9367" s="9">
        <v>45722.565474537034</v>
      </c>
      <c r="L9367" s="13">
        <f>IFERROR(_xlfn.XLOOKUP(tb_C103[[#This Row],[OS]],[1]!tb_C101[OS],[1]!tb_C101[DATA_ABERTURA]),0)</f>
        <v>45710.726006944446</v>
      </c>
      <c r="M9367" s="7" t="str">
        <f>IFERROR(_xlfn.XLOOKUP(tb_C103[[#This Row],[OS]],[1]!tb_C101[OS],[1]!tb_C101[SITUACAO_OS]),0)</f>
        <v>F</v>
      </c>
      <c r="N9367" t="str">
        <f>_xlfn.XLOOKUP(tb_C103[[#This Row],[OS]],[1]!tb_C101[OS],[1]!tb_C101[OFICINA])</f>
        <v>Mecanico</v>
      </c>
      <c r="O9367" s="14">
        <f>tb_C103[[#This Row],[FIM]] - tb_C103[[#This Row],[INICIO]]</f>
        <v>0.11111111110949423</v>
      </c>
    </row>
    <row r="9368" spans="1:15" x14ac:dyDescent="0.25">
      <c r="B9368">
        <v>5096</v>
      </c>
      <c r="C9368">
        <v>3</v>
      </c>
      <c r="D9368" t="s">
        <v>8673</v>
      </c>
      <c r="E9368" s="9"/>
      <c r="F9368" s="9"/>
      <c r="G9368">
        <v>116</v>
      </c>
      <c r="H9368" t="s">
        <v>290</v>
      </c>
      <c r="I9368" t="s">
        <v>184</v>
      </c>
      <c r="J9368" t="s">
        <v>8682</v>
      </c>
      <c r="K9368" s="9"/>
      <c r="L9368" s="13">
        <f>IFERROR(_xlfn.XLOOKUP(tb_C103[[#This Row],[OS]],[1]!tb_C101[OS],[1]!tb_C101[DATA_ABERTURA]),0)</f>
        <v>45711.400173611109</v>
      </c>
      <c r="M9368" s="7" t="str">
        <f>IFERROR(_xlfn.XLOOKUP(tb_C103[[#This Row],[OS]],[1]!tb_C101[OS],[1]!tb_C101[SITUACAO_OS]),0)</f>
        <v>A</v>
      </c>
      <c r="N9368" t="str">
        <f>_xlfn.XLOOKUP(tb_C103[[#This Row],[OS]],[1]!tb_C101[OS],[1]!tb_C101[OFICINA])</f>
        <v>AUTOMATICO - TROCAR</v>
      </c>
      <c r="O9368" s="14">
        <f>tb_C103[[#This Row],[FIM]] - tb_C103[[#This Row],[INICIO]]</f>
        <v>0</v>
      </c>
    </row>
    <row r="9369" spans="1:15" x14ac:dyDescent="0.25">
      <c r="B9369">
        <v>5097</v>
      </c>
      <c r="C9369">
        <v>3</v>
      </c>
      <c r="D9369" t="s">
        <v>8673</v>
      </c>
      <c r="E9369" s="9"/>
      <c r="F9369" s="9"/>
      <c r="G9369">
        <v>116</v>
      </c>
      <c r="H9369" t="s">
        <v>290</v>
      </c>
      <c r="I9369" t="s">
        <v>184</v>
      </c>
      <c r="J9369" t="s">
        <v>8682</v>
      </c>
      <c r="K9369" s="9"/>
      <c r="L9369" s="13">
        <f>IFERROR(_xlfn.XLOOKUP(tb_C103[[#This Row],[OS]],[1]!tb_C101[OS],[1]!tb_C101[DATA_ABERTURA]),0)</f>
        <v>45711.403229166666</v>
      </c>
      <c r="M9369" s="7" t="str">
        <f>IFERROR(_xlfn.XLOOKUP(tb_C103[[#This Row],[OS]],[1]!tb_C101[OS],[1]!tb_C101[SITUACAO_OS]),0)</f>
        <v>A</v>
      </c>
      <c r="N9369" t="str">
        <f>_xlfn.XLOOKUP(tb_C103[[#This Row],[OS]],[1]!tb_C101[OS],[1]!tb_C101[OFICINA])</f>
        <v>AUTOMATICO - TROCAR</v>
      </c>
      <c r="O9369" s="14">
        <f>tb_C103[[#This Row],[FIM]] - tb_C103[[#This Row],[INICIO]]</f>
        <v>0</v>
      </c>
    </row>
    <row r="9370" spans="1:15" x14ac:dyDescent="0.25">
      <c r="B9370">
        <v>5098</v>
      </c>
      <c r="C9370">
        <v>3</v>
      </c>
      <c r="D9370" t="s">
        <v>8673</v>
      </c>
      <c r="E9370" s="9"/>
      <c r="F9370" s="9"/>
      <c r="G9370">
        <v>116</v>
      </c>
      <c r="H9370" t="s">
        <v>290</v>
      </c>
      <c r="I9370" t="s">
        <v>184</v>
      </c>
      <c r="J9370" t="s">
        <v>8671</v>
      </c>
      <c r="K9370" s="9"/>
      <c r="L9370" s="13">
        <f>IFERROR(_xlfn.XLOOKUP(tb_C103[[#This Row],[OS]],[1]!tb_C101[OS],[1]!tb_C101[DATA_ABERTURA]),0)</f>
        <v>45712.024988425925</v>
      </c>
      <c r="M9370" s="7" t="str">
        <f>IFERROR(_xlfn.XLOOKUP(tb_C103[[#This Row],[OS]],[1]!tb_C101[OS],[1]!tb_C101[SITUACAO_OS]),0)</f>
        <v>A</v>
      </c>
      <c r="N9370" t="str">
        <f>_xlfn.XLOOKUP(tb_C103[[#This Row],[OS]],[1]!tb_C101[OS],[1]!tb_C101[OFICINA])</f>
        <v>Mecanico</v>
      </c>
      <c r="O9370" s="14">
        <f>tb_C103[[#This Row],[FIM]] - tb_C103[[#This Row],[INICIO]]</f>
        <v>0</v>
      </c>
    </row>
    <row r="9371" spans="1:15" x14ac:dyDescent="0.25">
      <c r="B9371">
        <v>5099</v>
      </c>
      <c r="C9371">
        <v>3</v>
      </c>
      <c r="D9371" t="s">
        <v>8673</v>
      </c>
      <c r="E9371" s="9"/>
      <c r="F9371" s="9"/>
      <c r="G9371">
        <v>113</v>
      </c>
      <c r="H9371" t="s">
        <v>213</v>
      </c>
      <c r="I9371" t="s">
        <v>184</v>
      </c>
      <c r="J9371" t="s">
        <v>8682</v>
      </c>
      <c r="K9371" s="9"/>
      <c r="L9371" s="13">
        <f>IFERROR(_xlfn.XLOOKUP(tb_C103[[#This Row],[OS]],[1]!tb_C101[OS],[1]!tb_C101[DATA_ABERTURA]),0)</f>
        <v>45712.361759259256</v>
      </c>
      <c r="M9371" s="7" t="str">
        <f>IFERROR(_xlfn.XLOOKUP(tb_C103[[#This Row],[OS]],[1]!tb_C101[OS],[1]!tb_C101[SITUACAO_OS]),0)</f>
        <v>A</v>
      </c>
      <c r="N9371" t="str">
        <f>_xlfn.XLOOKUP(tb_C103[[#This Row],[OS]],[1]!tb_C101[OS],[1]!tb_C101[OFICINA])</f>
        <v>AUTOMATICO - TROCAR</v>
      </c>
      <c r="O9371" s="14">
        <f>tb_C103[[#This Row],[FIM]] - tb_C103[[#This Row],[INICIO]]</f>
        <v>0</v>
      </c>
    </row>
    <row r="9372" spans="1:15" x14ac:dyDescent="0.25">
      <c r="B9372">
        <v>5100</v>
      </c>
      <c r="C9372">
        <v>3</v>
      </c>
      <c r="D9372" t="s">
        <v>8673</v>
      </c>
      <c r="E9372" s="9"/>
      <c r="F9372" s="9"/>
      <c r="G9372">
        <v>113</v>
      </c>
      <c r="H9372" t="s">
        <v>213</v>
      </c>
      <c r="I9372" t="s">
        <v>184</v>
      </c>
      <c r="J9372" t="s">
        <v>8671</v>
      </c>
      <c r="K9372" s="9"/>
      <c r="L9372" s="13">
        <f>IFERROR(_xlfn.XLOOKUP(tb_C103[[#This Row],[OS]],[1]!tb_C101[OS],[1]!tb_C101[DATA_ABERTURA]),0)</f>
        <v>45712.362743055557</v>
      </c>
      <c r="M9372" s="7" t="str">
        <f>IFERROR(_xlfn.XLOOKUP(tb_C103[[#This Row],[OS]],[1]!tb_C101[OS],[1]!tb_C101[SITUACAO_OS]),0)</f>
        <v>A</v>
      </c>
      <c r="N9372" t="str">
        <f>_xlfn.XLOOKUP(tb_C103[[#This Row],[OS]],[1]!tb_C101[OS],[1]!tb_C101[OFICINA])</f>
        <v>Mecanico</v>
      </c>
      <c r="O9372" s="14">
        <f>tb_C103[[#This Row],[FIM]] - tb_C103[[#This Row],[INICIO]]</f>
        <v>0</v>
      </c>
    </row>
    <row r="9373" spans="1:15" x14ac:dyDescent="0.25">
      <c r="A9373" t="s">
        <v>5446</v>
      </c>
      <c r="B9373">
        <v>5101</v>
      </c>
      <c r="C9373">
        <v>3</v>
      </c>
      <c r="D9373" t="s">
        <v>8673</v>
      </c>
      <c r="E9373" s="9">
        <v>45713.375</v>
      </c>
      <c r="F9373" s="9">
        <v>45713.416666666664</v>
      </c>
      <c r="G9373">
        <v>115</v>
      </c>
      <c r="H9373" t="s">
        <v>197</v>
      </c>
      <c r="I9373" t="s">
        <v>184</v>
      </c>
      <c r="J9373" t="s">
        <v>8674</v>
      </c>
      <c r="K9373" s="9">
        <v>45719.446076388886</v>
      </c>
      <c r="L9373" s="13">
        <f>IFERROR(_xlfn.XLOOKUP(tb_C103[[#This Row],[OS]],[1]!tb_C101[OS],[1]!tb_C101[DATA_ABERTURA]),0)</f>
        <v>45712.487708333334</v>
      </c>
      <c r="M9373" s="7" t="str">
        <f>IFERROR(_xlfn.XLOOKUP(tb_C103[[#This Row],[OS]],[1]!tb_C101[OS],[1]!tb_C101[SITUACAO_OS]),0)</f>
        <v>F</v>
      </c>
      <c r="N9373" t="str">
        <f>_xlfn.XLOOKUP(tb_C103[[#This Row],[OS]],[1]!tb_C101[OS],[1]!tb_C101[OFICINA])</f>
        <v>Eletrico</v>
      </c>
      <c r="O9373" s="14">
        <f>tb_C103[[#This Row],[FIM]] - tb_C103[[#This Row],[INICIO]]</f>
        <v>4.1666666664241347E-2</v>
      </c>
    </row>
    <row r="9374" spans="1:15" x14ac:dyDescent="0.25">
      <c r="B9374">
        <v>5102</v>
      </c>
      <c r="C9374">
        <v>3</v>
      </c>
      <c r="D9374" t="s">
        <v>8673</v>
      </c>
      <c r="E9374" s="9"/>
      <c r="F9374" s="9"/>
      <c r="I9374" t="s">
        <v>1476</v>
      </c>
      <c r="J9374" t="s">
        <v>1476</v>
      </c>
      <c r="K9374" s="9"/>
      <c r="L9374" s="13">
        <f>IFERROR(_xlfn.XLOOKUP(tb_C103[[#This Row],[OS]],[1]!tb_C101[OS],[1]!tb_C101[DATA_ABERTURA]),0)</f>
        <v>45712.490729166668</v>
      </c>
      <c r="M9374" s="7" t="str">
        <f>IFERROR(_xlfn.XLOOKUP(tb_C103[[#This Row],[OS]],[1]!tb_C101[OS],[1]!tb_C101[SITUACAO_OS]),0)</f>
        <v>A</v>
      </c>
      <c r="N9374" t="str">
        <f>_xlfn.XLOOKUP(tb_C103[[#This Row],[OS]],[1]!tb_C101[OS],[1]!tb_C101[OFICINA])</f>
        <v>MANUTENCAO PREDIAL</v>
      </c>
      <c r="O9374" s="14">
        <f>tb_C103[[#This Row],[FIM]] - tb_C103[[#This Row],[INICIO]]</f>
        <v>0</v>
      </c>
    </row>
    <row r="9375" spans="1:15" x14ac:dyDescent="0.25">
      <c r="A9375" t="s">
        <v>5446</v>
      </c>
      <c r="B9375">
        <v>5103</v>
      </c>
      <c r="C9375">
        <v>6</v>
      </c>
      <c r="D9375" t="s">
        <v>8692</v>
      </c>
      <c r="E9375" s="9">
        <v>45712.583333333336</v>
      </c>
      <c r="F9375" s="9">
        <v>45712.666666666664</v>
      </c>
      <c r="I9375" t="s">
        <v>8275</v>
      </c>
      <c r="J9375" t="s">
        <v>8674</v>
      </c>
      <c r="K9375" s="9">
        <v>45719.446238425924</v>
      </c>
      <c r="L9375" s="13">
        <f>IFERROR(_xlfn.XLOOKUP(tb_C103[[#This Row],[OS]],[1]!tb_C101[OS],[1]!tb_C101[DATA_ABERTURA]),0)</f>
        <v>45712.542592592596</v>
      </c>
      <c r="M9375" s="7" t="str">
        <f>IFERROR(_xlfn.XLOOKUP(tb_C103[[#This Row],[OS]],[1]!tb_C101[OS],[1]!tb_C101[SITUACAO_OS]),0)</f>
        <v>F</v>
      </c>
      <c r="N9375" t="str">
        <f>_xlfn.XLOOKUP(tb_C103[[#This Row],[OS]],[1]!tb_C101[OS],[1]!tb_C101[OFICINA])</f>
        <v>Eletrico</v>
      </c>
      <c r="O9375" s="14">
        <f>tb_C103[[#This Row],[FIM]] - tb_C103[[#This Row],[INICIO]]</f>
        <v>8.3333333328482695E-2</v>
      </c>
    </row>
    <row r="9376" spans="1:15" x14ac:dyDescent="0.25">
      <c r="A9376" t="s">
        <v>6459</v>
      </c>
      <c r="B9376">
        <v>5103</v>
      </c>
      <c r="C9376">
        <v>6</v>
      </c>
      <c r="D9376" t="s">
        <v>8692</v>
      </c>
      <c r="E9376" s="9">
        <v>45712.583333333336</v>
      </c>
      <c r="F9376" s="9">
        <v>45712.666666666664</v>
      </c>
      <c r="I9376" t="s">
        <v>8275</v>
      </c>
      <c r="J9376" t="s">
        <v>8674</v>
      </c>
      <c r="K9376" s="9">
        <v>45719.446238425924</v>
      </c>
      <c r="L9376" s="13">
        <f>IFERROR(_xlfn.XLOOKUP(tb_C103[[#This Row],[OS]],[1]!tb_C101[OS],[1]!tb_C101[DATA_ABERTURA]),0)</f>
        <v>45712.542592592596</v>
      </c>
      <c r="M9376" s="7" t="str">
        <f>IFERROR(_xlfn.XLOOKUP(tb_C103[[#This Row],[OS]],[1]!tb_C101[OS],[1]!tb_C101[SITUACAO_OS]),0)</f>
        <v>F</v>
      </c>
      <c r="N9376" t="str">
        <f>_xlfn.XLOOKUP(tb_C103[[#This Row],[OS]],[1]!tb_C101[OS],[1]!tb_C101[OFICINA])</f>
        <v>Eletrico</v>
      </c>
      <c r="O9376" s="14">
        <f>tb_C103[[#This Row],[FIM]] - tb_C103[[#This Row],[INICIO]]</f>
        <v>8.3333333328482695E-2</v>
      </c>
    </row>
    <row r="9377" spans="1:15" x14ac:dyDescent="0.25">
      <c r="A9377" t="s">
        <v>5446</v>
      </c>
      <c r="B9377">
        <v>5103</v>
      </c>
      <c r="C9377">
        <v>6</v>
      </c>
      <c r="D9377" t="s">
        <v>8692</v>
      </c>
      <c r="E9377" s="9">
        <v>45712.583333333336</v>
      </c>
      <c r="F9377" s="9">
        <v>45712.666666666664</v>
      </c>
      <c r="I9377" t="s">
        <v>8275</v>
      </c>
      <c r="J9377" t="s">
        <v>8674</v>
      </c>
      <c r="K9377" s="9">
        <v>45719.446238425924</v>
      </c>
      <c r="L9377" s="13">
        <f>IFERROR(_xlfn.XLOOKUP(tb_C103[[#This Row],[OS]],[1]!tb_C101[OS],[1]!tb_C101[DATA_ABERTURA]),0)</f>
        <v>45712.542592592596</v>
      </c>
      <c r="M9377" s="7" t="str">
        <f>IFERROR(_xlfn.XLOOKUP(tb_C103[[#This Row],[OS]],[1]!tb_C101[OS],[1]!tb_C101[SITUACAO_OS]),0)</f>
        <v>F</v>
      </c>
      <c r="N9377" t="str">
        <f>_xlfn.XLOOKUP(tb_C103[[#This Row],[OS]],[1]!tb_C101[OS],[1]!tb_C101[OFICINA])</f>
        <v>Eletrico</v>
      </c>
      <c r="O9377" s="14">
        <f>tb_C103[[#This Row],[FIM]] - tb_C103[[#This Row],[INICIO]]</f>
        <v>8.3333333328482695E-2</v>
      </c>
    </row>
    <row r="9378" spans="1:15" x14ac:dyDescent="0.25">
      <c r="A9378" t="s">
        <v>6459</v>
      </c>
      <c r="B9378">
        <v>5103</v>
      </c>
      <c r="C9378">
        <v>6</v>
      </c>
      <c r="D9378" t="s">
        <v>8692</v>
      </c>
      <c r="E9378" s="9">
        <v>45712.583333333336</v>
      </c>
      <c r="F9378" s="9">
        <v>45712.666666666664</v>
      </c>
      <c r="I9378" t="s">
        <v>8275</v>
      </c>
      <c r="J9378" t="s">
        <v>8674</v>
      </c>
      <c r="K9378" s="9">
        <v>45719.446238425924</v>
      </c>
      <c r="L9378" s="13">
        <f>IFERROR(_xlfn.XLOOKUP(tb_C103[[#This Row],[OS]],[1]!tb_C101[OS],[1]!tb_C101[DATA_ABERTURA]),0)</f>
        <v>45712.542592592596</v>
      </c>
      <c r="M9378" s="7" t="str">
        <f>IFERROR(_xlfn.XLOOKUP(tb_C103[[#This Row],[OS]],[1]!tb_C101[OS],[1]!tb_C101[SITUACAO_OS]),0)</f>
        <v>F</v>
      </c>
      <c r="N9378" t="str">
        <f>_xlfn.XLOOKUP(tb_C103[[#This Row],[OS]],[1]!tb_C101[OS],[1]!tb_C101[OFICINA])</f>
        <v>Eletrico</v>
      </c>
      <c r="O9378" s="14">
        <f>tb_C103[[#This Row],[FIM]] - tb_C103[[#This Row],[INICIO]]</f>
        <v>8.3333333328482695E-2</v>
      </c>
    </row>
    <row r="9379" spans="1:15" x14ac:dyDescent="0.25">
      <c r="A9379" t="s">
        <v>5446</v>
      </c>
      <c r="B9379">
        <v>5104</v>
      </c>
      <c r="C9379">
        <v>3</v>
      </c>
      <c r="D9379" t="s">
        <v>8673</v>
      </c>
      <c r="E9379" s="9">
        <v>45712.416666666664</v>
      </c>
      <c r="F9379" s="9">
        <v>45712.479166666664</v>
      </c>
      <c r="I9379" t="s">
        <v>79</v>
      </c>
      <c r="J9379" t="s">
        <v>8671</v>
      </c>
      <c r="K9379" s="9">
        <v>45713.512407407405</v>
      </c>
      <c r="L9379" s="13">
        <f>IFERROR(_xlfn.XLOOKUP(tb_C103[[#This Row],[OS]],[1]!tb_C101[OS],[1]!tb_C101[DATA_ABERTURA]),0)</f>
        <v>45712.58289351852</v>
      </c>
      <c r="M9379" s="7" t="str">
        <f>IFERROR(_xlfn.XLOOKUP(tb_C103[[#This Row],[OS]],[1]!tb_C101[OS],[1]!tb_C101[SITUACAO_OS]),0)</f>
        <v>F</v>
      </c>
      <c r="N9379" t="str">
        <f>_xlfn.XLOOKUP(tb_C103[[#This Row],[OS]],[1]!tb_C101[OS],[1]!tb_C101[OFICINA])</f>
        <v>Mecanico</v>
      </c>
      <c r="O9379" s="14">
        <f>tb_C103[[#This Row],[FIM]] - tb_C103[[#This Row],[INICIO]]</f>
        <v>6.25E-2</v>
      </c>
    </row>
    <row r="9380" spans="1:15" x14ac:dyDescent="0.25">
      <c r="B9380">
        <v>5105</v>
      </c>
      <c r="C9380">
        <v>3</v>
      </c>
      <c r="D9380" t="s">
        <v>8673</v>
      </c>
      <c r="E9380" s="9"/>
      <c r="F9380" s="9"/>
      <c r="G9380">
        <v>413</v>
      </c>
      <c r="H9380" t="s">
        <v>295</v>
      </c>
      <c r="I9380" t="s">
        <v>79</v>
      </c>
      <c r="J9380" t="s">
        <v>8682</v>
      </c>
      <c r="K9380" s="9"/>
      <c r="L9380" s="13">
        <f>IFERROR(_xlfn.XLOOKUP(tb_C103[[#This Row],[OS]],[1]!tb_C101[OS],[1]!tb_C101[DATA_ABERTURA]),0)</f>
        <v>45712.743715277778</v>
      </c>
      <c r="M9380" s="7" t="str">
        <f>IFERROR(_xlfn.XLOOKUP(tb_C103[[#This Row],[OS]],[1]!tb_C101[OS],[1]!tb_C101[SITUACAO_OS]),0)</f>
        <v>A</v>
      </c>
      <c r="N9380" t="str">
        <f>_xlfn.XLOOKUP(tb_C103[[#This Row],[OS]],[1]!tb_C101[OS],[1]!tb_C101[OFICINA])</f>
        <v>AUTOMATICO - TROCAR</v>
      </c>
      <c r="O9380" s="14">
        <f>tb_C103[[#This Row],[FIM]] - tb_C103[[#This Row],[INICIO]]</f>
        <v>0</v>
      </c>
    </row>
    <row r="9381" spans="1:15" x14ac:dyDescent="0.25">
      <c r="B9381">
        <v>5106</v>
      </c>
      <c r="C9381">
        <v>3</v>
      </c>
      <c r="D9381" t="s">
        <v>8673</v>
      </c>
      <c r="E9381" s="9"/>
      <c r="F9381" s="9"/>
      <c r="G9381">
        <v>117</v>
      </c>
      <c r="H9381" t="s">
        <v>354</v>
      </c>
      <c r="I9381" t="s">
        <v>184</v>
      </c>
      <c r="J9381" t="s">
        <v>8671</v>
      </c>
      <c r="K9381" s="9"/>
      <c r="L9381" s="13">
        <f>IFERROR(_xlfn.XLOOKUP(tb_C103[[#This Row],[OS]],[1]!tb_C101[OS],[1]!tb_C101[DATA_ABERTURA]),0)</f>
        <v>45713.018518518518</v>
      </c>
      <c r="M9381" s="7" t="str">
        <f>IFERROR(_xlfn.XLOOKUP(tb_C103[[#This Row],[OS]],[1]!tb_C101[OS],[1]!tb_C101[SITUACAO_OS]),0)</f>
        <v>A</v>
      </c>
      <c r="N9381" t="str">
        <f>_xlfn.XLOOKUP(tb_C103[[#This Row],[OS]],[1]!tb_C101[OS],[1]!tb_C101[OFICINA])</f>
        <v>Mecanico</v>
      </c>
      <c r="O9381" s="14">
        <f>tb_C103[[#This Row],[FIM]] - tb_C103[[#This Row],[INICIO]]</f>
        <v>0</v>
      </c>
    </row>
    <row r="9382" spans="1:15" x14ac:dyDescent="0.25">
      <c r="B9382">
        <v>5107</v>
      </c>
      <c r="C9382">
        <v>3</v>
      </c>
      <c r="D9382" t="s">
        <v>8673</v>
      </c>
      <c r="E9382" s="9"/>
      <c r="F9382" s="9"/>
      <c r="G9382">
        <v>117</v>
      </c>
      <c r="H9382" t="s">
        <v>354</v>
      </c>
      <c r="I9382" t="s">
        <v>184</v>
      </c>
      <c r="J9382" t="s">
        <v>8682</v>
      </c>
      <c r="K9382" s="9"/>
      <c r="L9382" s="13">
        <f>IFERROR(_xlfn.XLOOKUP(tb_C103[[#This Row],[OS]],[1]!tb_C101[OS],[1]!tb_C101[DATA_ABERTURA]),0)</f>
        <v>45713.250428240739</v>
      </c>
      <c r="M9382" s="7" t="str">
        <f>IFERROR(_xlfn.XLOOKUP(tb_C103[[#This Row],[OS]],[1]!tb_C101[OS],[1]!tb_C101[SITUACAO_OS]),0)</f>
        <v>A</v>
      </c>
      <c r="N9382" t="str">
        <f>_xlfn.XLOOKUP(tb_C103[[#This Row],[OS]],[1]!tb_C101[OS],[1]!tb_C101[OFICINA])</f>
        <v>AUTOMATICO - TROCAR</v>
      </c>
      <c r="O9382" s="14">
        <f>tb_C103[[#This Row],[FIM]] - tb_C103[[#This Row],[INICIO]]</f>
        <v>0</v>
      </c>
    </row>
    <row r="9383" spans="1:15" x14ac:dyDescent="0.25">
      <c r="A9383" t="s">
        <v>5446</v>
      </c>
      <c r="B9383">
        <v>5108</v>
      </c>
      <c r="C9383">
        <v>5</v>
      </c>
      <c r="D9383" t="s">
        <v>8690</v>
      </c>
      <c r="E9383" s="9">
        <v>45713.3125</v>
      </c>
      <c r="F9383" s="9">
        <v>45713.354166666664</v>
      </c>
      <c r="G9383">
        <v>418</v>
      </c>
      <c r="H9383" t="s">
        <v>975</v>
      </c>
      <c r="I9383" t="s">
        <v>79</v>
      </c>
      <c r="J9383" t="s">
        <v>8674</v>
      </c>
      <c r="K9383" s="9">
        <v>45713.518043981479</v>
      </c>
      <c r="L9383" s="13">
        <f>IFERROR(_xlfn.XLOOKUP(tb_C103[[#This Row],[OS]],[1]!tb_C101[OS],[1]!tb_C101[DATA_ABERTURA]),0)</f>
        <v>45713.303680555553</v>
      </c>
      <c r="M9383" s="7" t="str">
        <f>IFERROR(_xlfn.XLOOKUP(tb_C103[[#This Row],[OS]],[1]!tb_C101[OS],[1]!tb_C101[SITUACAO_OS]),0)</f>
        <v>F</v>
      </c>
      <c r="N9383" t="str">
        <f>_xlfn.XLOOKUP(tb_C103[[#This Row],[OS]],[1]!tb_C101[OS],[1]!tb_C101[OFICINA])</f>
        <v>Eletrico</v>
      </c>
      <c r="O9383" s="14">
        <f>tb_C103[[#This Row],[FIM]] - tb_C103[[#This Row],[INICIO]]</f>
        <v>4.1666666664241347E-2</v>
      </c>
    </row>
    <row r="9384" spans="1:15" x14ac:dyDescent="0.25">
      <c r="B9384">
        <v>5109</v>
      </c>
      <c r="C9384">
        <v>3</v>
      </c>
      <c r="D9384" t="s">
        <v>8673</v>
      </c>
      <c r="E9384" s="9"/>
      <c r="F9384" s="9"/>
      <c r="G9384">
        <v>118</v>
      </c>
      <c r="H9384" t="s">
        <v>1349</v>
      </c>
      <c r="I9384" t="s">
        <v>184</v>
      </c>
      <c r="J9384" t="s">
        <v>8671</v>
      </c>
      <c r="K9384" s="9"/>
      <c r="L9384" s="13">
        <f>IFERROR(_xlfn.XLOOKUP(tb_C103[[#This Row],[OS]],[1]!tb_C101[OS],[1]!tb_C101[DATA_ABERTURA]),0)</f>
        <v>45713.375868055555</v>
      </c>
      <c r="M9384" s="7" t="str">
        <f>IFERROR(_xlfn.XLOOKUP(tb_C103[[#This Row],[OS]],[1]!tb_C101[OS],[1]!tb_C101[SITUACAO_OS]),0)</f>
        <v>A</v>
      </c>
      <c r="N9384" t="str">
        <f>_xlfn.XLOOKUP(tb_C103[[#This Row],[OS]],[1]!tb_C101[OS],[1]!tb_C101[OFICINA])</f>
        <v>Mecanico</v>
      </c>
      <c r="O9384" s="14">
        <f>tb_C103[[#This Row],[FIM]] - tb_C103[[#This Row],[INICIO]]</f>
        <v>0</v>
      </c>
    </row>
    <row r="9385" spans="1:15" x14ac:dyDescent="0.25">
      <c r="A9385" t="s">
        <v>5446</v>
      </c>
      <c r="B9385">
        <v>5110</v>
      </c>
      <c r="C9385">
        <v>3</v>
      </c>
      <c r="D9385" t="s">
        <v>8673</v>
      </c>
      <c r="E9385" s="9">
        <v>45713.3125</v>
      </c>
      <c r="F9385" s="9">
        <v>45713.375</v>
      </c>
      <c r="G9385">
        <v>118</v>
      </c>
      <c r="H9385" t="s">
        <v>1349</v>
      </c>
      <c r="I9385" t="s">
        <v>184</v>
      </c>
      <c r="J9385" t="s">
        <v>8671</v>
      </c>
      <c r="K9385" s="9">
        <v>45719.445763888885</v>
      </c>
      <c r="L9385" s="13">
        <f>IFERROR(_xlfn.XLOOKUP(tb_C103[[#This Row],[OS]],[1]!tb_C101[OS],[1]!tb_C101[DATA_ABERTURA]),0)</f>
        <v>45713.376354166663</v>
      </c>
      <c r="M9385" s="7" t="str">
        <f>IFERROR(_xlfn.XLOOKUP(tb_C103[[#This Row],[OS]],[1]!tb_C101[OS],[1]!tb_C101[SITUACAO_OS]),0)</f>
        <v>F</v>
      </c>
      <c r="N9385" t="str">
        <f>_xlfn.XLOOKUP(tb_C103[[#This Row],[OS]],[1]!tb_C101[OS],[1]!tb_C101[OFICINA])</f>
        <v>Mecanico</v>
      </c>
      <c r="O9385" s="14">
        <f>tb_C103[[#This Row],[FIM]] - tb_C103[[#This Row],[INICIO]]</f>
        <v>6.25E-2</v>
      </c>
    </row>
    <row r="9386" spans="1:15" x14ac:dyDescent="0.25">
      <c r="A9386" t="s">
        <v>6459</v>
      </c>
      <c r="B9386">
        <v>5111</v>
      </c>
      <c r="C9386">
        <v>3</v>
      </c>
      <c r="D9386" t="s">
        <v>8673</v>
      </c>
      <c r="E9386" s="9">
        <v>45713.520833333336</v>
      </c>
      <c r="F9386" s="9">
        <v>45713.552083333336</v>
      </c>
      <c r="G9386">
        <v>113</v>
      </c>
      <c r="H9386" t="s">
        <v>213</v>
      </c>
      <c r="I9386" t="s">
        <v>184</v>
      </c>
      <c r="J9386" t="s">
        <v>8674</v>
      </c>
      <c r="K9386" s="9">
        <v>45722.563206018516</v>
      </c>
      <c r="L9386" s="13">
        <f>IFERROR(_xlfn.XLOOKUP(tb_C103[[#This Row],[OS]],[1]!tb_C101[OS],[1]!tb_C101[DATA_ABERTURA]),0)</f>
        <v>45713.519293981481</v>
      </c>
      <c r="M9386" s="7" t="str">
        <f>IFERROR(_xlfn.XLOOKUP(tb_C103[[#This Row],[OS]],[1]!tb_C101[OS],[1]!tb_C101[SITUACAO_OS]),0)</f>
        <v>F</v>
      </c>
      <c r="N9386" t="str">
        <f>_xlfn.XLOOKUP(tb_C103[[#This Row],[OS]],[1]!tb_C101[OS],[1]!tb_C101[OFICINA])</f>
        <v>Eletrico</v>
      </c>
      <c r="O9386" s="14">
        <f>tb_C103[[#This Row],[FIM]] - tb_C103[[#This Row],[INICIO]]</f>
        <v>3.125E-2</v>
      </c>
    </row>
    <row r="9387" spans="1:15" x14ac:dyDescent="0.25">
      <c r="B9387">
        <v>5112</v>
      </c>
      <c r="C9387">
        <v>3</v>
      </c>
      <c r="D9387" t="s">
        <v>8673</v>
      </c>
      <c r="E9387" s="9"/>
      <c r="F9387" s="9"/>
      <c r="G9387">
        <v>113</v>
      </c>
      <c r="H9387" t="s">
        <v>213</v>
      </c>
      <c r="I9387" t="s">
        <v>184</v>
      </c>
      <c r="J9387" t="s">
        <v>8682</v>
      </c>
      <c r="K9387" s="9"/>
      <c r="L9387" s="13">
        <f>IFERROR(_xlfn.XLOOKUP(tb_C103[[#This Row],[OS]],[1]!tb_C101[OS],[1]!tb_C101[DATA_ABERTURA]),0)</f>
        <v>45713.577314814815</v>
      </c>
      <c r="M9387" s="7" t="str">
        <f>IFERROR(_xlfn.XLOOKUP(tb_C103[[#This Row],[OS]],[1]!tb_C101[OS],[1]!tb_C101[SITUACAO_OS]),0)</f>
        <v>A</v>
      </c>
      <c r="N9387" t="str">
        <f>_xlfn.XLOOKUP(tb_C103[[#This Row],[OS]],[1]!tb_C101[OS],[1]!tb_C101[OFICINA])</f>
        <v>AUTOMATICO - TROCAR</v>
      </c>
      <c r="O9387" s="14">
        <f>tb_C103[[#This Row],[FIM]] - tb_C103[[#This Row],[INICIO]]</f>
        <v>0</v>
      </c>
    </row>
    <row r="9388" spans="1:15" x14ac:dyDescent="0.25">
      <c r="B9388">
        <v>5113</v>
      </c>
      <c r="C9388">
        <v>3</v>
      </c>
      <c r="D9388" t="s">
        <v>8673</v>
      </c>
      <c r="E9388" s="9"/>
      <c r="F9388" s="9"/>
      <c r="G9388">
        <v>501</v>
      </c>
      <c r="H9388" t="s">
        <v>228</v>
      </c>
      <c r="I9388" t="s">
        <v>24</v>
      </c>
      <c r="J9388" t="s">
        <v>8682</v>
      </c>
      <c r="K9388" s="9"/>
      <c r="L9388" s="13">
        <f>IFERROR(_xlfn.XLOOKUP(tb_C103[[#This Row],[OS]],[1]!tb_C101[OS],[1]!tb_C101[DATA_ABERTURA]),0)</f>
        <v>45713.593622685185</v>
      </c>
      <c r="M9388" s="7" t="str">
        <f>IFERROR(_xlfn.XLOOKUP(tb_C103[[#This Row],[OS]],[1]!tb_C101[OS],[1]!tb_C101[SITUACAO_OS]),0)</f>
        <v>A</v>
      </c>
      <c r="N9388" t="str">
        <f>_xlfn.XLOOKUP(tb_C103[[#This Row],[OS]],[1]!tb_C101[OS],[1]!tb_C101[OFICINA])</f>
        <v>AUTOMATICO - TROCAR</v>
      </c>
      <c r="O9388" s="14">
        <f>tb_C103[[#This Row],[FIM]] - tb_C103[[#This Row],[INICIO]]</f>
        <v>0</v>
      </c>
    </row>
    <row r="9389" spans="1:15" x14ac:dyDescent="0.25">
      <c r="B9389">
        <v>5114</v>
      </c>
      <c r="C9389">
        <v>3</v>
      </c>
      <c r="D9389" t="s">
        <v>8673</v>
      </c>
      <c r="E9389" s="9"/>
      <c r="F9389" s="9"/>
      <c r="G9389">
        <v>501</v>
      </c>
      <c r="H9389" t="s">
        <v>228</v>
      </c>
      <c r="I9389" t="s">
        <v>24</v>
      </c>
      <c r="J9389" t="s">
        <v>8682</v>
      </c>
      <c r="K9389" s="9"/>
      <c r="L9389" s="13">
        <f>IFERROR(_xlfn.XLOOKUP(tb_C103[[#This Row],[OS]],[1]!tb_C101[OS],[1]!tb_C101[DATA_ABERTURA]),0)</f>
        <v>45713.593715277777</v>
      </c>
      <c r="M9389" s="7" t="str">
        <f>IFERROR(_xlfn.XLOOKUP(tb_C103[[#This Row],[OS]],[1]!tb_C101[OS],[1]!tb_C101[SITUACAO_OS]),0)</f>
        <v>A</v>
      </c>
      <c r="N9389" t="str">
        <f>_xlfn.XLOOKUP(tb_C103[[#This Row],[OS]],[1]!tb_C101[OS],[1]!tb_C101[OFICINA])</f>
        <v>AUTOMATICO - TROCAR</v>
      </c>
      <c r="O9389" s="14">
        <f>tb_C103[[#This Row],[FIM]] - tb_C103[[#This Row],[INICIO]]</f>
        <v>0</v>
      </c>
    </row>
    <row r="9390" spans="1:15" x14ac:dyDescent="0.25">
      <c r="A9390" t="s">
        <v>1764</v>
      </c>
      <c r="B9390">
        <v>5115</v>
      </c>
      <c r="C9390">
        <v>3</v>
      </c>
      <c r="D9390" t="s">
        <v>8673</v>
      </c>
      <c r="E9390" s="9">
        <v>45713.604166666664</v>
      </c>
      <c r="F9390" s="9">
        <v>45713.645833333336</v>
      </c>
      <c r="G9390">
        <v>1005</v>
      </c>
      <c r="H9390" t="s">
        <v>2856</v>
      </c>
      <c r="I9390" t="s">
        <v>858</v>
      </c>
      <c r="J9390" t="s">
        <v>8671</v>
      </c>
      <c r="K9390" s="9">
        <v>45719.446377314816</v>
      </c>
      <c r="L9390" s="13">
        <f>IFERROR(_xlfn.XLOOKUP(tb_C103[[#This Row],[OS]],[1]!tb_C101[OS],[1]!tb_C101[DATA_ABERTURA]),0)</f>
        <v>45713.601365740738</v>
      </c>
      <c r="M9390" s="7" t="str">
        <f>IFERROR(_xlfn.XLOOKUP(tb_C103[[#This Row],[OS]],[1]!tb_C101[OS],[1]!tb_C101[SITUACAO_OS]),0)</f>
        <v>F</v>
      </c>
      <c r="N9390" t="str">
        <f>_xlfn.XLOOKUP(tb_C103[[#This Row],[OS]],[1]!tb_C101[OS],[1]!tb_C101[OFICINA])</f>
        <v>Mecanico</v>
      </c>
      <c r="O9390" s="14">
        <f>tb_C103[[#This Row],[FIM]] - tb_C103[[#This Row],[INICIO]]</f>
        <v>4.1666666671517305E-2</v>
      </c>
    </row>
    <row r="9391" spans="1:15" x14ac:dyDescent="0.25">
      <c r="B9391">
        <v>5116</v>
      </c>
      <c r="C9391">
        <v>3</v>
      </c>
      <c r="D9391" t="s">
        <v>8673</v>
      </c>
      <c r="E9391" s="9"/>
      <c r="F9391" s="9"/>
      <c r="G9391">
        <v>113</v>
      </c>
      <c r="H9391" t="s">
        <v>213</v>
      </c>
      <c r="I9391" t="s">
        <v>184</v>
      </c>
      <c r="J9391" t="s">
        <v>8682</v>
      </c>
      <c r="K9391" s="9"/>
      <c r="L9391" s="13">
        <f>IFERROR(_xlfn.XLOOKUP(tb_C103[[#This Row],[OS]],[1]!tb_C101[OS],[1]!tb_C101[DATA_ABERTURA]),0)</f>
        <v>45713.606631944444</v>
      </c>
      <c r="M9391" s="7" t="str">
        <f>IFERROR(_xlfn.XLOOKUP(tb_C103[[#This Row],[OS]],[1]!tb_C101[OS],[1]!tb_C101[SITUACAO_OS]),0)</f>
        <v>A</v>
      </c>
      <c r="N9391" t="str">
        <f>_xlfn.XLOOKUP(tb_C103[[#This Row],[OS]],[1]!tb_C101[OS],[1]!tb_C101[OFICINA])</f>
        <v>AUTOMATICO - TROCAR</v>
      </c>
      <c r="O9391" s="14">
        <f>tb_C103[[#This Row],[FIM]] - tb_C103[[#This Row],[INICIO]]</f>
        <v>0</v>
      </c>
    </row>
    <row r="9392" spans="1:15" x14ac:dyDescent="0.25">
      <c r="B9392">
        <v>5117</v>
      </c>
      <c r="C9392">
        <v>3</v>
      </c>
      <c r="D9392" t="s">
        <v>8673</v>
      </c>
      <c r="E9392" s="9"/>
      <c r="F9392" s="9"/>
      <c r="G9392">
        <v>501</v>
      </c>
      <c r="H9392" t="s">
        <v>228</v>
      </c>
      <c r="I9392" t="s">
        <v>24</v>
      </c>
      <c r="J9392" t="s">
        <v>8682</v>
      </c>
      <c r="K9392" s="9"/>
      <c r="L9392" s="13">
        <f>IFERROR(_xlfn.XLOOKUP(tb_C103[[#This Row],[OS]],[1]!tb_C101[OS],[1]!tb_C101[DATA_ABERTURA]),0)</f>
        <v>45713.634733796294</v>
      </c>
      <c r="M9392" s="7" t="str">
        <f>IFERROR(_xlfn.XLOOKUP(tb_C103[[#This Row],[OS]],[1]!tb_C101[OS],[1]!tb_C101[SITUACAO_OS]),0)</f>
        <v>A</v>
      </c>
      <c r="N9392" t="str">
        <f>_xlfn.XLOOKUP(tb_C103[[#This Row],[OS]],[1]!tb_C101[OS],[1]!tb_C101[OFICINA])</f>
        <v>AUTOMATICO - TROCAR</v>
      </c>
      <c r="O9392" s="14">
        <f>tb_C103[[#This Row],[FIM]] - tb_C103[[#This Row],[INICIO]]</f>
        <v>0</v>
      </c>
    </row>
    <row r="9393" spans="1:15" x14ac:dyDescent="0.25">
      <c r="B9393">
        <v>5118</v>
      </c>
      <c r="C9393">
        <v>3</v>
      </c>
      <c r="D9393" t="s">
        <v>8673</v>
      </c>
      <c r="E9393" s="9"/>
      <c r="F9393" s="9"/>
      <c r="G9393">
        <v>501</v>
      </c>
      <c r="H9393" t="s">
        <v>228</v>
      </c>
      <c r="I9393" t="s">
        <v>24</v>
      </c>
      <c r="J9393" t="s">
        <v>8682</v>
      </c>
      <c r="K9393" s="9"/>
      <c r="L9393" s="13">
        <f>IFERROR(_xlfn.XLOOKUP(tb_C103[[#This Row],[OS]],[1]!tb_C101[OS],[1]!tb_C101[DATA_ABERTURA]),0)</f>
        <v>45713.634814814817</v>
      </c>
      <c r="M9393" s="7" t="str">
        <f>IFERROR(_xlfn.XLOOKUP(tb_C103[[#This Row],[OS]],[1]!tb_C101[OS],[1]!tb_C101[SITUACAO_OS]),0)</f>
        <v>A</v>
      </c>
      <c r="N9393" t="str">
        <f>_xlfn.XLOOKUP(tb_C103[[#This Row],[OS]],[1]!tb_C101[OS],[1]!tb_C101[OFICINA])</f>
        <v>AUTOMATICO - TROCAR</v>
      </c>
      <c r="O9393" s="14">
        <f>tb_C103[[#This Row],[FIM]] - tb_C103[[#This Row],[INICIO]]</f>
        <v>0</v>
      </c>
    </row>
    <row r="9394" spans="1:15" x14ac:dyDescent="0.25">
      <c r="A9394" t="s">
        <v>1764</v>
      </c>
      <c r="B9394">
        <v>5119</v>
      </c>
      <c r="C9394">
        <v>3</v>
      </c>
      <c r="D9394" t="s">
        <v>8673</v>
      </c>
      <c r="E9394" s="9">
        <v>45714.333333333336</v>
      </c>
      <c r="F9394" s="9">
        <v>45714.791666666664</v>
      </c>
      <c r="G9394">
        <v>301</v>
      </c>
      <c r="H9394" t="s">
        <v>221</v>
      </c>
      <c r="I9394" t="s">
        <v>220</v>
      </c>
      <c r="J9394" t="s">
        <v>8674</v>
      </c>
      <c r="K9394" s="9">
        <v>45726.414930555555</v>
      </c>
      <c r="L9394" s="13">
        <f>IFERROR(_xlfn.XLOOKUP(tb_C103[[#This Row],[OS]],[1]!tb_C101[OS],[1]!tb_C101[DATA_ABERTURA]),0)</f>
        <v>45713.824212962965</v>
      </c>
      <c r="M9394" s="7" t="str">
        <f>IFERROR(_xlfn.XLOOKUP(tb_C103[[#This Row],[OS]],[1]!tb_C101[OS],[1]!tb_C101[SITUACAO_OS]),0)</f>
        <v>F</v>
      </c>
      <c r="N9394" t="str">
        <f>_xlfn.XLOOKUP(tb_C103[[#This Row],[OS]],[1]!tb_C101[OS],[1]!tb_C101[OFICINA])</f>
        <v>Eletrico</v>
      </c>
      <c r="O9394" s="14">
        <f>tb_C103[[#This Row],[FIM]] - tb_C103[[#This Row],[INICIO]]</f>
        <v>0.45833333332848269</v>
      </c>
    </row>
    <row r="9395" spans="1:15" x14ac:dyDescent="0.25">
      <c r="A9395" t="s">
        <v>4080</v>
      </c>
      <c r="B9395">
        <v>5119</v>
      </c>
      <c r="C9395">
        <v>3</v>
      </c>
      <c r="D9395" t="s">
        <v>8673</v>
      </c>
      <c r="E9395" s="9">
        <v>45714.333333333336</v>
      </c>
      <c r="F9395" s="9">
        <v>45714.791666666664</v>
      </c>
      <c r="G9395">
        <v>301</v>
      </c>
      <c r="H9395" t="s">
        <v>221</v>
      </c>
      <c r="I9395" t="s">
        <v>220</v>
      </c>
      <c r="J9395" t="s">
        <v>8674</v>
      </c>
      <c r="K9395" s="9">
        <v>45726.414930555555</v>
      </c>
      <c r="L9395" s="13">
        <f>IFERROR(_xlfn.XLOOKUP(tb_C103[[#This Row],[OS]],[1]!tb_C101[OS],[1]!tb_C101[DATA_ABERTURA]),0)</f>
        <v>45713.824212962965</v>
      </c>
      <c r="M9395" s="7" t="str">
        <f>IFERROR(_xlfn.XLOOKUP(tb_C103[[#This Row],[OS]],[1]!tb_C101[OS],[1]!tb_C101[SITUACAO_OS]),0)</f>
        <v>F</v>
      </c>
      <c r="N9395" t="str">
        <f>_xlfn.XLOOKUP(tb_C103[[#This Row],[OS]],[1]!tb_C101[OS],[1]!tb_C101[OFICINA])</f>
        <v>Eletrico</v>
      </c>
      <c r="O9395" s="14">
        <f>tb_C103[[#This Row],[FIM]] - tb_C103[[#This Row],[INICIO]]</f>
        <v>0.45833333332848269</v>
      </c>
    </row>
    <row r="9396" spans="1:15" x14ac:dyDescent="0.25">
      <c r="A9396" t="s">
        <v>1764</v>
      </c>
      <c r="B9396">
        <v>5119</v>
      </c>
      <c r="C9396">
        <v>3</v>
      </c>
      <c r="D9396" t="s">
        <v>8673</v>
      </c>
      <c r="E9396" s="9">
        <v>45716.583333333336</v>
      </c>
      <c r="F9396" s="9">
        <v>45716.729166666664</v>
      </c>
      <c r="G9396">
        <v>301</v>
      </c>
      <c r="H9396" t="s">
        <v>221</v>
      </c>
      <c r="I9396" t="s">
        <v>220</v>
      </c>
      <c r="J9396" t="s">
        <v>8674</v>
      </c>
      <c r="K9396" s="9">
        <v>45726.414930555555</v>
      </c>
      <c r="L9396" s="13">
        <f>IFERROR(_xlfn.XLOOKUP(tb_C103[[#This Row],[OS]],[1]!tb_C101[OS],[1]!tb_C101[DATA_ABERTURA]),0)</f>
        <v>45713.824212962965</v>
      </c>
      <c r="M9396" s="7" t="str">
        <f>IFERROR(_xlfn.XLOOKUP(tb_C103[[#This Row],[OS]],[1]!tb_C101[OS],[1]!tb_C101[SITUACAO_OS]),0)</f>
        <v>F</v>
      </c>
      <c r="N9396" t="str">
        <f>_xlfn.XLOOKUP(tb_C103[[#This Row],[OS]],[1]!tb_C101[OS],[1]!tb_C101[OFICINA])</f>
        <v>Eletrico</v>
      </c>
      <c r="O9396" s="14">
        <f>tb_C103[[#This Row],[FIM]] - tb_C103[[#This Row],[INICIO]]</f>
        <v>0.14583333332848269</v>
      </c>
    </row>
    <row r="9397" spans="1:15" x14ac:dyDescent="0.25">
      <c r="A9397" t="s">
        <v>4080</v>
      </c>
      <c r="B9397">
        <v>5119</v>
      </c>
      <c r="C9397">
        <v>3</v>
      </c>
      <c r="D9397" t="s">
        <v>8673</v>
      </c>
      <c r="E9397" s="9">
        <v>45716.583333333336</v>
      </c>
      <c r="F9397" s="9">
        <v>45716.729166666664</v>
      </c>
      <c r="G9397">
        <v>301</v>
      </c>
      <c r="H9397" t="s">
        <v>221</v>
      </c>
      <c r="I9397" t="s">
        <v>220</v>
      </c>
      <c r="J9397" t="s">
        <v>8674</v>
      </c>
      <c r="K9397" s="9">
        <v>45726.414930555555</v>
      </c>
      <c r="L9397" s="13">
        <f>IFERROR(_xlfn.XLOOKUP(tb_C103[[#This Row],[OS]],[1]!tb_C101[OS],[1]!tb_C101[DATA_ABERTURA]),0)</f>
        <v>45713.824212962965</v>
      </c>
      <c r="M9397" s="7" t="str">
        <f>IFERROR(_xlfn.XLOOKUP(tb_C103[[#This Row],[OS]],[1]!tb_C101[OS],[1]!tb_C101[SITUACAO_OS]),0)</f>
        <v>F</v>
      </c>
      <c r="N9397" t="str">
        <f>_xlfn.XLOOKUP(tb_C103[[#This Row],[OS]],[1]!tb_C101[OS],[1]!tb_C101[OFICINA])</f>
        <v>Eletrico</v>
      </c>
      <c r="O9397" s="14">
        <f>tb_C103[[#This Row],[FIM]] - tb_C103[[#This Row],[INICIO]]</f>
        <v>0.14583333332848269</v>
      </c>
    </row>
    <row r="9398" spans="1:15" x14ac:dyDescent="0.25">
      <c r="A9398" t="s">
        <v>1764</v>
      </c>
      <c r="B9398">
        <v>5119</v>
      </c>
      <c r="C9398">
        <v>3</v>
      </c>
      <c r="D9398" t="s">
        <v>8673</v>
      </c>
      <c r="E9398" s="9">
        <v>45719.333333333336</v>
      </c>
      <c r="F9398" s="9">
        <v>45719.701388888891</v>
      </c>
      <c r="G9398">
        <v>301</v>
      </c>
      <c r="H9398" t="s">
        <v>221</v>
      </c>
      <c r="I9398" t="s">
        <v>220</v>
      </c>
      <c r="J9398" t="s">
        <v>8674</v>
      </c>
      <c r="K9398" s="9">
        <v>45726.414930555555</v>
      </c>
      <c r="L9398" s="13">
        <f>IFERROR(_xlfn.XLOOKUP(tb_C103[[#This Row],[OS]],[1]!tb_C101[OS],[1]!tb_C101[DATA_ABERTURA]),0)</f>
        <v>45713.824212962965</v>
      </c>
      <c r="M9398" s="7" t="str">
        <f>IFERROR(_xlfn.XLOOKUP(tb_C103[[#This Row],[OS]],[1]!tb_C101[OS],[1]!tb_C101[SITUACAO_OS]),0)</f>
        <v>F</v>
      </c>
      <c r="N9398" t="str">
        <f>_xlfn.XLOOKUP(tb_C103[[#This Row],[OS]],[1]!tb_C101[OS],[1]!tb_C101[OFICINA])</f>
        <v>Eletrico</v>
      </c>
      <c r="O9398" s="14">
        <f>tb_C103[[#This Row],[FIM]] - tb_C103[[#This Row],[INICIO]]</f>
        <v>0.36805555555474712</v>
      </c>
    </row>
    <row r="9399" spans="1:15" x14ac:dyDescent="0.25">
      <c r="A9399" t="s">
        <v>4080</v>
      </c>
      <c r="B9399">
        <v>5119</v>
      </c>
      <c r="C9399">
        <v>3</v>
      </c>
      <c r="D9399" t="s">
        <v>8673</v>
      </c>
      <c r="E9399" s="9">
        <v>45719.333333333336</v>
      </c>
      <c r="F9399" s="9">
        <v>45719.701388888891</v>
      </c>
      <c r="G9399">
        <v>301</v>
      </c>
      <c r="H9399" t="s">
        <v>221</v>
      </c>
      <c r="I9399" t="s">
        <v>220</v>
      </c>
      <c r="J9399" t="s">
        <v>8674</v>
      </c>
      <c r="K9399" s="9">
        <v>45726.414930555555</v>
      </c>
      <c r="L9399" s="13">
        <f>IFERROR(_xlfn.XLOOKUP(tb_C103[[#This Row],[OS]],[1]!tb_C101[OS],[1]!tb_C101[DATA_ABERTURA]),0)</f>
        <v>45713.824212962965</v>
      </c>
      <c r="M9399" s="7" t="str">
        <f>IFERROR(_xlfn.XLOOKUP(tb_C103[[#This Row],[OS]],[1]!tb_C101[OS],[1]!tb_C101[SITUACAO_OS]),0)</f>
        <v>F</v>
      </c>
      <c r="N9399" t="str">
        <f>_xlfn.XLOOKUP(tb_C103[[#This Row],[OS]],[1]!tb_C101[OS],[1]!tb_C101[OFICINA])</f>
        <v>Eletrico</v>
      </c>
      <c r="O9399" s="14">
        <f>tb_C103[[#This Row],[FIM]] - tb_C103[[#This Row],[INICIO]]</f>
        <v>0.36805555555474712</v>
      </c>
    </row>
    <row r="9400" spans="1:15" x14ac:dyDescent="0.25">
      <c r="A9400" t="s">
        <v>1764</v>
      </c>
      <c r="B9400">
        <v>5119</v>
      </c>
      <c r="C9400">
        <v>3</v>
      </c>
      <c r="D9400" t="s">
        <v>8673</v>
      </c>
      <c r="E9400" s="9">
        <v>45714.333333333336</v>
      </c>
      <c r="F9400" s="9">
        <v>45714.791666666664</v>
      </c>
      <c r="G9400">
        <v>301</v>
      </c>
      <c r="H9400" t="s">
        <v>221</v>
      </c>
      <c r="I9400" t="s">
        <v>220</v>
      </c>
      <c r="J9400" t="s">
        <v>8674</v>
      </c>
      <c r="K9400" s="9">
        <v>45726.414930555555</v>
      </c>
      <c r="L9400" s="13">
        <f>IFERROR(_xlfn.XLOOKUP(tb_C103[[#This Row],[OS]],[1]!tb_C101[OS],[1]!tb_C101[DATA_ABERTURA]),0)</f>
        <v>45713.824212962965</v>
      </c>
      <c r="M9400" s="7" t="str">
        <f>IFERROR(_xlfn.XLOOKUP(tb_C103[[#This Row],[OS]],[1]!tb_C101[OS],[1]!tb_C101[SITUACAO_OS]),0)</f>
        <v>F</v>
      </c>
      <c r="N9400" t="str">
        <f>_xlfn.XLOOKUP(tb_C103[[#This Row],[OS]],[1]!tb_C101[OS],[1]!tb_C101[OFICINA])</f>
        <v>Eletrico</v>
      </c>
      <c r="O9400" s="14">
        <f>tb_C103[[#This Row],[FIM]] - tb_C103[[#This Row],[INICIO]]</f>
        <v>0.45833333332848269</v>
      </c>
    </row>
    <row r="9401" spans="1:15" x14ac:dyDescent="0.25">
      <c r="A9401" t="s">
        <v>4080</v>
      </c>
      <c r="B9401">
        <v>5119</v>
      </c>
      <c r="C9401">
        <v>3</v>
      </c>
      <c r="D9401" t="s">
        <v>8673</v>
      </c>
      <c r="E9401" s="9">
        <v>45714.333333333336</v>
      </c>
      <c r="F9401" s="9">
        <v>45714.791666666664</v>
      </c>
      <c r="G9401">
        <v>301</v>
      </c>
      <c r="H9401" t="s">
        <v>221</v>
      </c>
      <c r="I9401" t="s">
        <v>220</v>
      </c>
      <c r="J9401" t="s">
        <v>8674</v>
      </c>
      <c r="K9401" s="9">
        <v>45726.414930555555</v>
      </c>
      <c r="L9401" s="13">
        <f>IFERROR(_xlfn.XLOOKUP(tb_C103[[#This Row],[OS]],[1]!tb_C101[OS],[1]!tb_C101[DATA_ABERTURA]),0)</f>
        <v>45713.824212962965</v>
      </c>
      <c r="M9401" s="7" t="str">
        <f>IFERROR(_xlfn.XLOOKUP(tb_C103[[#This Row],[OS]],[1]!tb_C101[OS],[1]!tb_C101[SITUACAO_OS]),0)</f>
        <v>F</v>
      </c>
      <c r="N9401" t="str">
        <f>_xlfn.XLOOKUP(tb_C103[[#This Row],[OS]],[1]!tb_C101[OS],[1]!tb_C101[OFICINA])</f>
        <v>Eletrico</v>
      </c>
      <c r="O9401" s="14">
        <f>tb_C103[[#This Row],[FIM]] - tb_C103[[#This Row],[INICIO]]</f>
        <v>0.45833333332848269</v>
      </c>
    </row>
    <row r="9402" spans="1:15" x14ac:dyDescent="0.25">
      <c r="A9402" t="s">
        <v>1764</v>
      </c>
      <c r="B9402">
        <v>5119</v>
      </c>
      <c r="C9402">
        <v>3</v>
      </c>
      <c r="D9402" t="s">
        <v>8673</v>
      </c>
      <c r="E9402" s="9">
        <v>45716.583333333336</v>
      </c>
      <c r="F9402" s="9">
        <v>45716.729166666664</v>
      </c>
      <c r="G9402">
        <v>301</v>
      </c>
      <c r="H9402" t="s">
        <v>221</v>
      </c>
      <c r="I9402" t="s">
        <v>220</v>
      </c>
      <c r="J9402" t="s">
        <v>8674</v>
      </c>
      <c r="K9402" s="9">
        <v>45726.414930555555</v>
      </c>
      <c r="L9402" s="13">
        <f>IFERROR(_xlfn.XLOOKUP(tb_C103[[#This Row],[OS]],[1]!tb_C101[OS],[1]!tb_C101[DATA_ABERTURA]),0)</f>
        <v>45713.824212962965</v>
      </c>
      <c r="M9402" s="7" t="str">
        <f>IFERROR(_xlfn.XLOOKUP(tb_C103[[#This Row],[OS]],[1]!tb_C101[OS],[1]!tb_C101[SITUACAO_OS]),0)</f>
        <v>F</v>
      </c>
      <c r="N9402" t="str">
        <f>_xlfn.XLOOKUP(tb_C103[[#This Row],[OS]],[1]!tb_C101[OS],[1]!tb_C101[OFICINA])</f>
        <v>Eletrico</v>
      </c>
      <c r="O9402" s="14">
        <f>tb_C103[[#This Row],[FIM]] - tb_C103[[#This Row],[INICIO]]</f>
        <v>0.14583333332848269</v>
      </c>
    </row>
    <row r="9403" spans="1:15" x14ac:dyDescent="0.25">
      <c r="A9403" t="s">
        <v>4080</v>
      </c>
      <c r="B9403">
        <v>5119</v>
      </c>
      <c r="C9403">
        <v>3</v>
      </c>
      <c r="D9403" t="s">
        <v>8673</v>
      </c>
      <c r="E9403" s="9">
        <v>45716.583333333336</v>
      </c>
      <c r="F9403" s="9">
        <v>45716.729166666664</v>
      </c>
      <c r="G9403">
        <v>301</v>
      </c>
      <c r="H9403" t="s">
        <v>221</v>
      </c>
      <c r="I9403" t="s">
        <v>220</v>
      </c>
      <c r="J9403" t="s">
        <v>8674</v>
      </c>
      <c r="K9403" s="9">
        <v>45726.414930555555</v>
      </c>
      <c r="L9403" s="13">
        <f>IFERROR(_xlfn.XLOOKUP(tb_C103[[#This Row],[OS]],[1]!tb_C101[OS],[1]!tb_C101[DATA_ABERTURA]),0)</f>
        <v>45713.824212962965</v>
      </c>
      <c r="M9403" s="7" t="str">
        <f>IFERROR(_xlfn.XLOOKUP(tb_C103[[#This Row],[OS]],[1]!tb_C101[OS],[1]!tb_C101[SITUACAO_OS]),0)</f>
        <v>F</v>
      </c>
      <c r="N9403" t="str">
        <f>_xlfn.XLOOKUP(tb_C103[[#This Row],[OS]],[1]!tb_C101[OS],[1]!tb_C101[OFICINA])</f>
        <v>Eletrico</v>
      </c>
      <c r="O9403" s="14">
        <f>tb_C103[[#This Row],[FIM]] - tb_C103[[#This Row],[INICIO]]</f>
        <v>0.14583333332848269</v>
      </c>
    </row>
    <row r="9404" spans="1:15" x14ac:dyDescent="0.25">
      <c r="A9404" t="s">
        <v>1764</v>
      </c>
      <c r="B9404">
        <v>5119</v>
      </c>
      <c r="C9404">
        <v>3</v>
      </c>
      <c r="D9404" t="s">
        <v>8673</v>
      </c>
      <c r="E9404" s="9">
        <v>45719.333333333336</v>
      </c>
      <c r="F9404" s="9">
        <v>45719.701388888891</v>
      </c>
      <c r="G9404">
        <v>301</v>
      </c>
      <c r="H9404" t="s">
        <v>221</v>
      </c>
      <c r="I9404" t="s">
        <v>220</v>
      </c>
      <c r="J9404" t="s">
        <v>8674</v>
      </c>
      <c r="K9404" s="9">
        <v>45726.414930555555</v>
      </c>
      <c r="L9404" s="13">
        <f>IFERROR(_xlfn.XLOOKUP(tb_C103[[#This Row],[OS]],[1]!tb_C101[OS],[1]!tb_C101[DATA_ABERTURA]),0)</f>
        <v>45713.824212962965</v>
      </c>
      <c r="M9404" s="7" t="str">
        <f>IFERROR(_xlfn.XLOOKUP(tb_C103[[#This Row],[OS]],[1]!tb_C101[OS],[1]!tb_C101[SITUACAO_OS]),0)</f>
        <v>F</v>
      </c>
      <c r="N9404" t="str">
        <f>_xlfn.XLOOKUP(tb_C103[[#This Row],[OS]],[1]!tb_C101[OS],[1]!tb_C101[OFICINA])</f>
        <v>Eletrico</v>
      </c>
      <c r="O9404" s="14">
        <f>tb_C103[[#This Row],[FIM]] - tb_C103[[#This Row],[INICIO]]</f>
        <v>0.36805555555474712</v>
      </c>
    </row>
    <row r="9405" spans="1:15" x14ac:dyDescent="0.25">
      <c r="A9405" t="s">
        <v>4080</v>
      </c>
      <c r="B9405">
        <v>5119</v>
      </c>
      <c r="C9405">
        <v>3</v>
      </c>
      <c r="D9405" t="s">
        <v>8673</v>
      </c>
      <c r="E9405" s="9">
        <v>45719.333333333336</v>
      </c>
      <c r="F9405" s="9">
        <v>45719.701388888891</v>
      </c>
      <c r="G9405">
        <v>301</v>
      </c>
      <c r="H9405" t="s">
        <v>221</v>
      </c>
      <c r="I9405" t="s">
        <v>220</v>
      </c>
      <c r="J9405" t="s">
        <v>8674</v>
      </c>
      <c r="K9405" s="9">
        <v>45726.414930555555</v>
      </c>
      <c r="L9405" s="13">
        <f>IFERROR(_xlfn.XLOOKUP(tb_C103[[#This Row],[OS]],[1]!tb_C101[OS],[1]!tb_C101[DATA_ABERTURA]),0)</f>
        <v>45713.824212962965</v>
      </c>
      <c r="M9405" s="7" t="str">
        <f>IFERROR(_xlfn.XLOOKUP(tb_C103[[#This Row],[OS]],[1]!tb_C101[OS],[1]!tb_C101[SITUACAO_OS]),0)</f>
        <v>F</v>
      </c>
      <c r="N9405" t="str">
        <f>_xlfn.XLOOKUP(tb_C103[[#This Row],[OS]],[1]!tb_C101[OS],[1]!tb_C101[OFICINA])</f>
        <v>Eletrico</v>
      </c>
      <c r="O9405" s="14">
        <f>tb_C103[[#This Row],[FIM]] - tb_C103[[#This Row],[INICIO]]</f>
        <v>0.36805555555474712</v>
      </c>
    </row>
    <row r="9406" spans="1:15" x14ac:dyDescent="0.25">
      <c r="B9406">
        <v>5120</v>
      </c>
      <c r="C9406">
        <v>3</v>
      </c>
      <c r="D9406" t="s">
        <v>8673</v>
      </c>
      <c r="E9406" s="9"/>
      <c r="F9406" s="9"/>
      <c r="G9406">
        <v>108</v>
      </c>
      <c r="H9406" t="s">
        <v>317</v>
      </c>
      <c r="I9406" t="s">
        <v>184</v>
      </c>
      <c r="J9406" t="s">
        <v>8671</v>
      </c>
      <c r="K9406" s="9"/>
      <c r="L9406" s="13">
        <f>IFERROR(_xlfn.XLOOKUP(tb_C103[[#This Row],[OS]],[1]!tb_C101[OS],[1]!tb_C101[DATA_ABERTURA]),0)</f>
        <v>45714.109039351853</v>
      </c>
      <c r="M9406" s="7" t="str">
        <f>IFERROR(_xlfn.XLOOKUP(tb_C103[[#This Row],[OS]],[1]!tb_C101[OS],[1]!tb_C101[SITUACAO_OS]),0)</f>
        <v>A</v>
      </c>
      <c r="N9406" t="str">
        <f>_xlfn.XLOOKUP(tb_C103[[#This Row],[OS]],[1]!tb_C101[OS],[1]!tb_C101[OFICINA])</f>
        <v>Mecanico</v>
      </c>
      <c r="O9406" s="14">
        <f>tb_C103[[#This Row],[FIM]] - tb_C103[[#This Row],[INICIO]]</f>
        <v>0</v>
      </c>
    </row>
    <row r="9407" spans="1:15" x14ac:dyDescent="0.25">
      <c r="A9407" t="s">
        <v>5446</v>
      </c>
      <c r="B9407">
        <v>5121</v>
      </c>
      <c r="C9407">
        <v>5</v>
      </c>
      <c r="D9407" t="s">
        <v>8690</v>
      </c>
      <c r="E9407" s="9">
        <v>45665.583333333336</v>
      </c>
      <c r="F9407" s="9">
        <v>45665.666666666664</v>
      </c>
      <c r="I9407" t="s">
        <v>79</v>
      </c>
      <c r="J9407" t="s">
        <v>8674</v>
      </c>
      <c r="K9407" s="9">
        <v>45719.449884259258</v>
      </c>
      <c r="L9407" s="13">
        <f>IFERROR(_xlfn.XLOOKUP(tb_C103[[#This Row],[OS]],[1]!tb_C101[OS],[1]!tb_C101[DATA_ABERTURA]),0)</f>
        <v>45714.283750000002</v>
      </c>
      <c r="M9407" s="7" t="str">
        <f>IFERROR(_xlfn.XLOOKUP(tb_C103[[#This Row],[OS]],[1]!tb_C101[OS],[1]!tb_C101[SITUACAO_OS]),0)</f>
        <v>F</v>
      </c>
      <c r="N9407" t="str">
        <f>_xlfn.XLOOKUP(tb_C103[[#This Row],[OS]],[1]!tb_C101[OS],[1]!tb_C101[OFICINA])</f>
        <v>Eletrico</v>
      </c>
      <c r="O9407" s="14">
        <f>tb_C103[[#This Row],[FIM]] - tb_C103[[#This Row],[INICIO]]</f>
        <v>8.3333333328482695E-2</v>
      </c>
    </row>
    <row r="9408" spans="1:15" x14ac:dyDescent="0.25">
      <c r="B9408">
        <v>5122</v>
      </c>
      <c r="C9408">
        <v>3</v>
      </c>
      <c r="D9408" t="s">
        <v>8673</v>
      </c>
      <c r="E9408" s="9"/>
      <c r="F9408" s="9"/>
      <c r="G9408">
        <v>416</v>
      </c>
      <c r="H9408" t="s">
        <v>870</v>
      </c>
      <c r="I9408" t="s">
        <v>79</v>
      </c>
      <c r="J9408" t="s">
        <v>8671</v>
      </c>
      <c r="K9408" s="9"/>
      <c r="L9408" s="13">
        <f>IFERROR(_xlfn.XLOOKUP(tb_C103[[#This Row],[OS]],[1]!tb_C101[OS],[1]!tb_C101[DATA_ABERTURA]),0)</f>
        <v>45714.577511574076</v>
      </c>
      <c r="M9408" s="7" t="str">
        <f>IFERROR(_xlfn.XLOOKUP(tb_C103[[#This Row],[OS]],[1]!tb_C101[OS],[1]!tb_C101[SITUACAO_OS]),0)</f>
        <v>A</v>
      </c>
      <c r="N9408" t="str">
        <f>_xlfn.XLOOKUP(tb_C103[[#This Row],[OS]],[1]!tb_C101[OS],[1]!tb_C101[OFICINA])</f>
        <v>Mecanico</v>
      </c>
      <c r="O9408" s="14">
        <f>tb_C103[[#This Row],[FIM]] - tb_C103[[#This Row],[INICIO]]</f>
        <v>0</v>
      </c>
    </row>
    <row r="9409" spans="1:15" x14ac:dyDescent="0.25">
      <c r="B9409">
        <v>5123</v>
      </c>
      <c r="C9409">
        <v>3</v>
      </c>
      <c r="D9409" t="s">
        <v>8673</v>
      </c>
      <c r="E9409" s="9"/>
      <c r="F9409" s="9"/>
      <c r="G9409">
        <v>118</v>
      </c>
      <c r="H9409" t="s">
        <v>1349</v>
      </c>
      <c r="I9409" t="s">
        <v>184</v>
      </c>
      <c r="J9409" t="s">
        <v>8682</v>
      </c>
      <c r="K9409" s="9"/>
      <c r="L9409" s="13">
        <f>IFERROR(_xlfn.XLOOKUP(tb_C103[[#This Row],[OS]],[1]!tb_C101[OS],[1]!tb_C101[DATA_ABERTURA]),0)</f>
        <v>45714.676226851851</v>
      </c>
      <c r="M9409" s="7" t="str">
        <f>IFERROR(_xlfn.XLOOKUP(tb_C103[[#This Row],[OS]],[1]!tb_C101[OS],[1]!tb_C101[SITUACAO_OS]),0)</f>
        <v>A</v>
      </c>
      <c r="N9409" t="str">
        <f>_xlfn.XLOOKUP(tb_C103[[#This Row],[OS]],[1]!tb_C101[OS],[1]!tb_C101[OFICINA])</f>
        <v>AUTOMATICO - TROCAR</v>
      </c>
      <c r="O9409" s="14">
        <f>tb_C103[[#This Row],[FIM]] - tb_C103[[#This Row],[INICIO]]</f>
        <v>0</v>
      </c>
    </row>
    <row r="9410" spans="1:15" x14ac:dyDescent="0.25">
      <c r="B9410">
        <v>5124</v>
      </c>
      <c r="C9410">
        <v>3</v>
      </c>
      <c r="D9410" t="s">
        <v>8673</v>
      </c>
      <c r="E9410" s="9"/>
      <c r="F9410" s="9"/>
      <c r="G9410">
        <v>118</v>
      </c>
      <c r="H9410" t="s">
        <v>1349</v>
      </c>
      <c r="I9410" t="s">
        <v>184</v>
      </c>
      <c r="J9410" t="s">
        <v>8682</v>
      </c>
      <c r="K9410" s="9"/>
      <c r="L9410" s="13">
        <f>IFERROR(_xlfn.XLOOKUP(tb_C103[[#This Row],[OS]],[1]!tb_C101[OS],[1]!tb_C101[DATA_ABERTURA]),0)</f>
        <v>45714.678113425929</v>
      </c>
      <c r="M9410" s="7" t="str">
        <f>IFERROR(_xlfn.XLOOKUP(tb_C103[[#This Row],[OS]],[1]!tb_C101[OS],[1]!tb_C101[SITUACAO_OS]),0)</f>
        <v>A</v>
      </c>
      <c r="N9410" t="str">
        <f>_xlfn.XLOOKUP(tb_C103[[#This Row],[OS]],[1]!tb_C101[OS],[1]!tb_C101[OFICINA])</f>
        <v>AUTOMATICO - TROCAR</v>
      </c>
      <c r="O9410" s="14">
        <f>tb_C103[[#This Row],[FIM]] - tb_C103[[#This Row],[INICIO]]</f>
        <v>0</v>
      </c>
    </row>
    <row r="9411" spans="1:15" x14ac:dyDescent="0.25">
      <c r="A9411" t="s">
        <v>5446</v>
      </c>
      <c r="B9411">
        <v>5125</v>
      </c>
      <c r="C9411">
        <v>3</v>
      </c>
      <c r="D9411" t="s">
        <v>8673</v>
      </c>
      <c r="E9411" s="9">
        <v>45714.541666666664</v>
      </c>
      <c r="F9411" s="9">
        <v>45714.645833333336</v>
      </c>
      <c r="G9411">
        <v>118</v>
      </c>
      <c r="H9411" t="s">
        <v>1349</v>
      </c>
      <c r="I9411" t="s">
        <v>184</v>
      </c>
      <c r="J9411" t="s">
        <v>8674</v>
      </c>
      <c r="K9411" s="9">
        <v>45722.563067129631</v>
      </c>
      <c r="L9411" s="13">
        <f>IFERROR(_xlfn.XLOOKUP(tb_C103[[#This Row],[OS]],[1]!tb_C101[OS],[1]!tb_C101[DATA_ABERTURA]),0)</f>
        <v>45714.681122685186</v>
      </c>
      <c r="M9411" s="7" t="str">
        <f>IFERROR(_xlfn.XLOOKUP(tb_C103[[#This Row],[OS]],[1]!tb_C101[OS],[1]!tb_C101[SITUACAO_OS]),0)</f>
        <v>F</v>
      </c>
      <c r="N9411" t="str">
        <f>_xlfn.XLOOKUP(tb_C103[[#This Row],[OS]],[1]!tb_C101[OS],[1]!tb_C101[OFICINA])</f>
        <v>Eletrico</v>
      </c>
      <c r="O9411" s="14">
        <f>tb_C103[[#This Row],[FIM]] - tb_C103[[#This Row],[INICIO]]</f>
        <v>0.10416666667151731</v>
      </c>
    </row>
    <row r="9412" spans="1:15" x14ac:dyDescent="0.25">
      <c r="A9412" t="s">
        <v>5446</v>
      </c>
      <c r="B9412">
        <v>5126</v>
      </c>
      <c r="C9412">
        <v>3</v>
      </c>
      <c r="D9412" t="s">
        <v>8673</v>
      </c>
      <c r="E9412" s="9">
        <v>45715.583333333336</v>
      </c>
      <c r="F9412" s="9">
        <v>45715.625</v>
      </c>
      <c r="I9412" t="s">
        <v>79</v>
      </c>
      <c r="J9412" t="s">
        <v>8674</v>
      </c>
      <c r="K9412" s="9">
        <v>45719.450023148151</v>
      </c>
      <c r="L9412" s="13">
        <f>IFERROR(_xlfn.XLOOKUP(tb_C103[[#This Row],[OS]],[1]!tb_C101[OS],[1]!tb_C101[DATA_ABERTURA]),0)</f>
        <v>45715.386319444442</v>
      </c>
      <c r="M9412" s="7" t="str">
        <f>IFERROR(_xlfn.XLOOKUP(tb_C103[[#This Row],[OS]],[1]!tb_C101[OS],[1]!tb_C101[SITUACAO_OS]),0)</f>
        <v>F</v>
      </c>
      <c r="N9412" t="str">
        <f>_xlfn.XLOOKUP(tb_C103[[#This Row],[OS]],[1]!tb_C101[OS],[1]!tb_C101[OFICINA])</f>
        <v>Eletrico</v>
      </c>
      <c r="O9412" s="14">
        <f>tb_C103[[#This Row],[FIM]] - tb_C103[[#This Row],[INICIO]]</f>
        <v>4.1666666664241347E-2</v>
      </c>
    </row>
    <row r="9413" spans="1:15" x14ac:dyDescent="0.25">
      <c r="A9413" t="s">
        <v>5446</v>
      </c>
      <c r="B9413">
        <v>5127</v>
      </c>
      <c r="C9413">
        <v>5</v>
      </c>
      <c r="D9413" t="s">
        <v>8690</v>
      </c>
      <c r="E9413" s="9">
        <v>45715.458333333336</v>
      </c>
      <c r="F9413" s="9">
        <v>45715.5</v>
      </c>
      <c r="G9413">
        <v>406</v>
      </c>
      <c r="H9413" t="s">
        <v>822</v>
      </c>
      <c r="I9413" t="s">
        <v>79</v>
      </c>
      <c r="J9413" t="s">
        <v>8674</v>
      </c>
      <c r="K9413" s="9">
        <v>45719.450162037036</v>
      </c>
      <c r="L9413" s="13">
        <f>IFERROR(_xlfn.XLOOKUP(tb_C103[[#This Row],[OS]],[1]!tb_C101[OS],[1]!tb_C101[DATA_ABERTURA]),0)</f>
        <v>45715.447048611109</v>
      </c>
      <c r="M9413" s="7" t="str">
        <f>IFERROR(_xlfn.XLOOKUP(tb_C103[[#This Row],[OS]],[1]!tb_C101[OS],[1]!tb_C101[SITUACAO_OS]),0)</f>
        <v>F</v>
      </c>
      <c r="N9413" t="str">
        <f>_xlfn.XLOOKUP(tb_C103[[#This Row],[OS]],[1]!tb_C101[OS],[1]!tb_C101[OFICINA])</f>
        <v>Eletrico</v>
      </c>
      <c r="O9413" s="14">
        <f>tb_C103[[#This Row],[FIM]] - tb_C103[[#This Row],[INICIO]]</f>
        <v>4.1666666664241347E-2</v>
      </c>
    </row>
    <row r="9414" spans="1:15" x14ac:dyDescent="0.25">
      <c r="B9414">
        <v>5128</v>
      </c>
      <c r="C9414">
        <v>3</v>
      </c>
      <c r="D9414" t="s">
        <v>8673</v>
      </c>
      <c r="E9414" s="9"/>
      <c r="F9414" s="9"/>
      <c r="G9414">
        <v>417</v>
      </c>
      <c r="H9414" t="s">
        <v>927</v>
      </c>
      <c r="I9414" t="s">
        <v>79</v>
      </c>
      <c r="J9414" t="s">
        <v>8682</v>
      </c>
      <c r="K9414" s="9"/>
      <c r="L9414" s="13">
        <f>IFERROR(_xlfn.XLOOKUP(tb_C103[[#This Row],[OS]],[1]!tb_C101[OS],[1]!tb_C101[DATA_ABERTURA]),0)</f>
        <v>45715.54420138889</v>
      </c>
      <c r="M9414" s="7" t="str">
        <f>IFERROR(_xlfn.XLOOKUP(tb_C103[[#This Row],[OS]],[1]!tb_C101[OS],[1]!tb_C101[SITUACAO_OS]),0)</f>
        <v>A</v>
      </c>
      <c r="N9414" t="str">
        <f>_xlfn.XLOOKUP(tb_C103[[#This Row],[OS]],[1]!tb_C101[OS],[1]!tb_C101[OFICINA])</f>
        <v>AUTOMATICO - TROCAR</v>
      </c>
      <c r="O9414" s="14">
        <f>tb_C103[[#This Row],[FIM]] - tb_C103[[#This Row],[INICIO]]</f>
        <v>0</v>
      </c>
    </row>
    <row r="9415" spans="1:15" x14ac:dyDescent="0.25">
      <c r="B9415">
        <v>5129</v>
      </c>
      <c r="C9415">
        <v>3</v>
      </c>
      <c r="D9415" t="s">
        <v>8673</v>
      </c>
      <c r="E9415" s="9"/>
      <c r="F9415" s="9"/>
      <c r="G9415">
        <v>406</v>
      </c>
      <c r="H9415" t="s">
        <v>822</v>
      </c>
      <c r="I9415" t="s">
        <v>79</v>
      </c>
      <c r="J9415" t="s">
        <v>8682</v>
      </c>
      <c r="K9415" s="9"/>
      <c r="L9415" s="13">
        <f>IFERROR(_xlfn.XLOOKUP(tb_C103[[#This Row],[OS]],[1]!tb_C101[OS],[1]!tb_C101[DATA_ABERTURA]),0)</f>
        <v>45715.561643518522</v>
      </c>
      <c r="M9415" s="7" t="str">
        <f>IFERROR(_xlfn.XLOOKUP(tb_C103[[#This Row],[OS]],[1]!tb_C101[OS],[1]!tb_C101[SITUACAO_OS]),0)</f>
        <v>A</v>
      </c>
      <c r="N9415" t="str">
        <f>_xlfn.XLOOKUP(tb_C103[[#This Row],[OS]],[1]!tb_C101[OS],[1]!tb_C101[OFICINA])</f>
        <v>AUTOMATICO - TROCAR</v>
      </c>
      <c r="O9415" s="14">
        <f>tb_C103[[#This Row],[FIM]] - tb_C103[[#This Row],[INICIO]]</f>
        <v>0</v>
      </c>
    </row>
    <row r="9416" spans="1:15" x14ac:dyDescent="0.25">
      <c r="B9416">
        <v>5130</v>
      </c>
      <c r="C9416">
        <v>3</v>
      </c>
      <c r="D9416" t="s">
        <v>8673</v>
      </c>
      <c r="E9416" s="9"/>
      <c r="F9416" s="9"/>
      <c r="G9416">
        <v>112</v>
      </c>
      <c r="H9416" t="s">
        <v>237</v>
      </c>
      <c r="I9416" t="s">
        <v>184</v>
      </c>
      <c r="J9416" t="s">
        <v>8682</v>
      </c>
      <c r="K9416" s="9"/>
      <c r="L9416" s="13">
        <f>IFERROR(_xlfn.XLOOKUP(tb_C103[[#This Row],[OS]],[1]!tb_C101[OS],[1]!tb_C101[DATA_ABERTURA]),0)</f>
        <v>45715.574583333335</v>
      </c>
      <c r="M9416" s="7" t="str">
        <f>IFERROR(_xlfn.XLOOKUP(tb_C103[[#This Row],[OS]],[1]!tb_C101[OS],[1]!tb_C101[SITUACAO_OS]),0)</f>
        <v>A</v>
      </c>
      <c r="N9416" t="str">
        <f>_xlfn.XLOOKUP(tb_C103[[#This Row],[OS]],[1]!tb_C101[OS],[1]!tb_C101[OFICINA])</f>
        <v>AUTOMATICO - TROCAR</v>
      </c>
      <c r="O9416" s="14">
        <f>tb_C103[[#This Row],[FIM]] - tb_C103[[#This Row],[INICIO]]</f>
        <v>0</v>
      </c>
    </row>
    <row r="9417" spans="1:15" x14ac:dyDescent="0.25">
      <c r="B9417">
        <v>5131</v>
      </c>
      <c r="C9417">
        <v>3</v>
      </c>
      <c r="D9417" t="s">
        <v>8673</v>
      </c>
      <c r="E9417" s="9"/>
      <c r="F9417" s="9"/>
      <c r="G9417">
        <v>501</v>
      </c>
      <c r="H9417" t="s">
        <v>228</v>
      </c>
      <c r="I9417" t="s">
        <v>24</v>
      </c>
      <c r="J9417" t="s">
        <v>8682</v>
      </c>
      <c r="K9417" s="9"/>
      <c r="L9417" s="13">
        <f>IFERROR(_xlfn.XLOOKUP(tb_C103[[#This Row],[OS]],[1]!tb_C101[OS],[1]!tb_C101[DATA_ABERTURA]),0)</f>
        <v>45715.581828703704</v>
      </c>
      <c r="M9417" s="7" t="str">
        <f>IFERROR(_xlfn.XLOOKUP(tb_C103[[#This Row],[OS]],[1]!tb_C101[OS],[1]!tb_C101[SITUACAO_OS]),0)</f>
        <v>A</v>
      </c>
      <c r="N9417" t="str">
        <f>_xlfn.XLOOKUP(tb_C103[[#This Row],[OS]],[1]!tb_C101[OS],[1]!tb_C101[OFICINA])</f>
        <v>AUTOMATICO - TROCAR</v>
      </c>
      <c r="O9417" s="14">
        <f>tb_C103[[#This Row],[FIM]] - tb_C103[[#This Row],[INICIO]]</f>
        <v>0</v>
      </c>
    </row>
    <row r="9418" spans="1:15" x14ac:dyDescent="0.25">
      <c r="B9418">
        <v>5132</v>
      </c>
      <c r="C9418">
        <v>3</v>
      </c>
      <c r="D9418" t="s">
        <v>8673</v>
      </c>
      <c r="E9418" s="9"/>
      <c r="F9418" s="9"/>
      <c r="G9418">
        <v>112</v>
      </c>
      <c r="H9418" t="s">
        <v>237</v>
      </c>
      <c r="I9418" t="s">
        <v>184</v>
      </c>
      <c r="J9418" t="s">
        <v>8682</v>
      </c>
      <c r="K9418" s="9"/>
      <c r="L9418" s="13">
        <f>IFERROR(_xlfn.XLOOKUP(tb_C103[[#This Row],[OS]],[1]!tb_C101[OS],[1]!tb_C101[DATA_ABERTURA]),0)</f>
        <v>45715.771412037036</v>
      </c>
      <c r="M9418" s="7" t="str">
        <f>IFERROR(_xlfn.XLOOKUP(tb_C103[[#This Row],[OS]],[1]!tb_C101[OS],[1]!tb_C101[SITUACAO_OS]),0)</f>
        <v>A</v>
      </c>
      <c r="N9418" t="str">
        <f>_xlfn.XLOOKUP(tb_C103[[#This Row],[OS]],[1]!tb_C101[OS],[1]!tb_C101[OFICINA])</f>
        <v>AUTOMATICO - TROCAR</v>
      </c>
      <c r="O9418" s="14">
        <f>tb_C103[[#This Row],[FIM]] - tb_C103[[#This Row],[INICIO]]</f>
        <v>0</v>
      </c>
    </row>
    <row r="9419" spans="1:15" x14ac:dyDescent="0.25">
      <c r="B9419">
        <v>5133</v>
      </c>
      <c r="C9419">
        <v>3</v>
      </c>
      <c r="D9419" t="s">
        <v>8673</v>
      </c>
      <c r="E9419" s="9"/>
      <c r="F9419" s="9"/>
      <c r="G9419">
        <v>417</v>
      </c>
      <c r="H9419" t="s">
        <v>927</v>
      </c>
      <c r="I9419" t="s">
        <v>79</v>
      </c>
      <c r="J9419" t="s">
        <v>8682</v>
      </c>
      <c r="K9419" s="9"/>
      <c r="L9419" s="13">
        <f>IFERROR(_xlfn.XLOOKUP(tb_C103[[#This Row],[OS]],[1]!tb_C101[OS],[1]!tb_C101[DATA_ABERTURA]),0)</f>
        <v>45715.837118055555</v>
      </c>
      <c r="M9419" s="7" t="str">
        <f>IFERROR(_xlfn.XLOOKUP(tb_C103[[#This Row],[OS]],[1]!tb_C101[OS],[1]!tb_C101[SITUACAO_OS]),0)</f>
        <v>A</v>
      </c>
      <c r="N9419" t="str">
        <f>_xlfn.XLOOKUP(tb_C103[[#This Row],[OS]],[1]!tb_C101[OS],[1]!tb_C101[OFICINA])</f>
        <v>AUTOMATICO - TROCAR</v>
      </c>
      <c r="O9419" s="14">
        <f>tb_C103[[#This Row],[FIM]] - tb_C103[[#This Row],[INICIO]]</f>
        <v>0</v>
      </c>
    </row>
    <row r="9420" spans="1:15" x14ac:dyDescent="0.25">
      <c r="B9420">
        <v>5134</v>
      </c>
      <c r="C9420">
        <v>3</v>
      </c>
      <c r="D9420" t="s">
        <v>8673</v>
      </c>
      <c r="E9420" s="9"/>
      <c r="F9420" s="9"/>
      <c r="G9420">
        <v>417</v>
      </c>
      <c r="H9420" t="s">
        <v>927</v>
      </c>
      <c r="I9420" t="s">
        <v>79</v>
      </c>
      <c r="J9420" t="s">
        <v>8682</v>
      </c>
      <c r="K9420" s="9"/>
      <c r="L9420" s="13">
        <f>IFERROR(_xlfn.XLOOKUP(tb_C103[[#This Row],[OS]],[1]!tb_C101[OS],[1]!tb_C101[DATA_ABERTURA]),0)</f>
        <v>45715.909479166665</v>
      </c>
      <c r="M9420" s="7" t="str">
        <f>IFERROR(_xlfn.XLOOKUP(tb_C103[[#This Row],[OS]],[1]!tb_C101[OS],[1]!tb_C101[SITUACAO_OS]),0)</f>
        <v>A</v>
      </c>
      <c r="N9420" t="str">
        <f>_xlfn.XLOOKUP(tb_C103[[#This Row],[OS]],[1]!tb_C101[OS],[1]!tb_C101[OFICINA])</f>
        <v>AUTOMATICO - TROCAR</v>
      </c>
      <c r="O9420" s="14">
        <f>tb_C103[[#This Row],[FIM]] - tb_C103[[#This Row],[INICIO]]</f>
        <v>0</v>
      </c>
    </row>
    <row r="9421" spans="1:15" x14ac:dyDescent="0.25">
      <c r="A9421" t="s">
        <v>1764</v>
      </c>
      <c r="B9421">
        <v>5135</v>
      </c>
      <c r="C9421">
        <v>3</v>
      </c>
      <c r="D9421" t="s">
        <v>8673</v>
      </c>
      <c r="E9421" s="9">
        <v>45714.583333333336</v>
      </c>
      <c r="F9421" s="9">
        <v>45714.604166666664</v>
      </c>
      <c r="G9421">
        <v>206</v>
      </c>
      <c r="H9421" t="s">
        <v>793</v>
      </c>
      <c r="I9421" t="s">
        <v>175</v>
      </c>
      <c r="J9421" t="s">
        <v>8674</v>
      </c>
      <c r="K9421" s="9">
        <v>45719.446516203701</v>
      </c>
      <c r="L9421" s="13">
        <f>IFERROR(_xlfn.XLOOKUP(tb_C103[[#This Row],[OS]],[1]!tb_C101[OS],[1]!tb_C101[DATA_ABERTURA]),0)</f>
        <v>45716.346145833333</v>
      </c>
      <c r="M9421" s="7" t="str">
        <f>IFERROR(_xlfn.XLOOKUP(tb_C103[[#This Row],[OS]],[1]!tb_C101[OS],[1]!tb_C101[SITUACAO_OS]),0)</f>
        <v>F</v>
      </c>
      <c r="N9421" t="str">
        <f>_xlfn.XLOOKUP(tb_C103[[#This Row],[OS]],[1]!tb_C101[OS],[1]!tb_C101[OFICINA])</f>
        <v>Eletrico</v>
      </c>
      <c r="O9421" s="14">
        <f>tb_C103[[#This Row],[FIM]] - tb_C103[[#This Row],[INICIO]]</f>
        <v>2.0833333328482695E-2</v>
      </c>
    </row>
    <row r="9422" spans="1:15" x14ac:dyDescent="0.25">
      <c r="A9422" t="s">
        <v>4080</v>
      </c>
      <c r="B9422">
        <v>5135</v>
      </c>
      <c r="C9422">
        <v>3</v>
      </c>
      <c r="D9422" t="s">
        <v>8673</v>
      </c>
      <c r="E9422" s="9">
        <v>45714.583333333336</v>
      </c>
      <c r="F9422" s="9">
        <v>45714.604166666664</v>
      </c>
      <c r="G9422">
        <v>206</v>
      </c>
      <c r="H9422" t="s">
        <v>793</v>
      </c>
      <c r="I9422" t="s">
        <v>175</v>
      </c>
      <c r="J9422" t="s">
        <v>8674</v>
      </c>
      <c r="K9422" s="9">
        <v>45719.446516203701</v>
      </c>
      <c r="L9422" s="13">
        <f>IFERROR(_xlfn.XLOOKUP(tb_C103[[#This Row],[OS]],[1]!tb_C101[OS],[1]!tb_C101[DATA_ABERTURA]),0)</f>
        <v>45716.346145833333</v>
      </c>
      <c r="M9422" s="7" t="str">
        <f>IFERROR(_xlfn.XLOOKUP(tb_C103[[#This Row],[OS]],[1]!tb_C101[OS],[1]!tb_C101[SITUACAO_OS]),0)</f>
        <v>F</v>
      </c>
      <c r="N9422" t="str">
        <f>_xlfn.XLOOKUP(tb_C103[[#This Row],[OS]],[1]!tb_C101[OS],[1]!tb_C101[OFICINA])</f>
        <v>Eletrico</v>
      </c>
      <c r="O9422" s="14">
        <f>tb_C103[[#This Row],[FIM]] - tb_C103[[#This Row],[INICIO]]</f>
        <v>2.0833333328482695E-2</v>
      </c>
    </row>
    <row r="9423" spans="1:15" x14ac:dyDescent="0.25">
      <c r="A9423" t="s">
        <v>1764</v>
      </c>
      <c r="B9423">
        <v>5135</v>
      </c>
      <c r="C9423">
        <v>3</v>
      </c>
      <c r="D9423" t="s">
        <v>8673</v>
      </c>
      <c r="E9423" s="9">
        <v>45714.583333333336</v>
      </c>
      <c r="F9423" s="9">
        <v>45714.604166666664</v>
      </c>
      <c r="G9423">
        <v>206</v>
      </c>
      <c r="H9423" t="s">
        <v>793</v>
      </c>
      <c r="I9423" t="s">
        <v>175</v>
      </c>
      <c r="J9423" t="s">
        <v>8674</v>
      </c>
      <c r="K9423" s="9">
        <v>45719.446516203701</v>
      </c>
      <c r="L9423" s="13">
        <f>IFERROR(_xlfn.XLOOKUP(tb_C103[[#This Row],[OS]],[1]!tb_C101[OS],[1]!tb_C101[DATA_ABERTURA]),0)</f>
        <v>45716.346145833333</v>
      </c>
      <c r="M9423" s="7" t="str">
        <f>IFERROR(_xlfn.XLOOKUP(tb_C103[[#This Row],[OS]],[1]!tb_C101[OS],[1]!tb_C101[SITUACAO_OS]),0)</f>
        <v>F</v>
      </c>
      <c r="N9423" t="str">
        <f>_xlfn.XLOOKUP(tb_C103[[#This Row],[OS]],[1]!tb_C101[OS],[1]!tb_C101[OFICINA])</f>
        <v>Eletrico</v>
      </c>
      <c r="O9423" s="14">
        <f>tb_C103[[#This Row],[FIM]] - tb_C103[[#This Row],[INICIO]]</f>
        <v>2.0833333328482695E-2</v>
      </c>
    </row>
    <row r="9424" spans="1:15" x14ac:dyDescent="0.25">
      <c r="A9424" t="s">
        <v>4080</v>
      </c>
      <c r="B9424">
        <v>5135</v>
      </c>
      <c r="C9424">
        <v>3</v>
      </c>
      <c r="D9424" t="s">
        <v>8673</v>
      </c>
      <c r="E9424" s="9">
        <v>45714.583333333336</v>
      </c>
      <c r="F9424" s="9">
        <v>45714.604166666664</v>
      </c>
      <c r="G9424">
        <v>206</v>
      </c>
      <c r="H9424" t="s">
        <v>793</v>
      </c>
      <c r="I9424" t="s">
        <v>175</v>
      </c>
      <c r="J9424" t="s">
        <v>8674</v>
      </c>
      <c r="K9424" s="9">
        <v>45719.446516203701</v>
      </c>
      <c r="L9424" s="13">
        <f>IFERROR(_xlfn.XLOOKUP(tb_C103[[#This Row],[OS]],[1]!tb_C101[OS],[1]!tb_C101[DATA_ABERTURA]),0)</f>
        <v>45716.346145833333</v>
      </c>
      <c r="M9424" s="7" t="str">
        <f>IFERROR(_xlfn.XLOOKUP(tb_C103[[#This Row],[OS]],[1]!tb_C101[OS],[1]!tb_C101[SITUACAO_OS]),0)</f>
        <v>F</v>
      </c>
      <c r="N9424" t="str">
        <f>_xlfn.XLOOKUP(tb_C103[[#This Row],[OS]],[1]!tb_C101[OS],[1]!tb_C101[OFICINA])</f>
        <v>Eletrico</v>
      </c>
      <c r="O9424" s="14">
        <f>tb_C103[[#This Row],[FIM]] - tb_C103[[#This Row],[INICIO]]</f>
        <v>2.0833333328482695E-2</v>
      </c>
    </row>
    <row r="9425" spans="1:15" x14ac:dyDescent="0.25">
      <c r="A9425" t="s">
        <v>1764</v>
      </c>
      <c r="B9425">
        <v>5136</v>
      </c>
      <c r="C9425">
        <v>3</v>
      </c>
      <c r="D9425" t="s">
        <v>8673</v>
      </c>
      <c r="E9425" s="9">
        <v>45714.666666666664</v>
      </c>
      <c r="F9425" s="9">
        <v>45714.680555555555</v>
      </c>
      <c r="G9425">
        <v>206</v>
      </c>
      <c r="H9425" t="s">
        <v>793</v>
      </c>
      <c r="I9425" t="s">
        <v>175</v>
      </c>
      <c r="J9425" t="s">
        <v>8683</v>
      </c>
      <c r="K9425" s="9">
        <v>45719.446689814817</v>
      </c>
      <c r="L9425" s="13">
        <f>IFERROR(_xlfn.XLOOKUP(tb_C103[[#This Row],[OS]],[1]!tb_C101[OS],[1]!tb_C101[DATA_ABERTURA]),0)</f>
        <v>45716.347118055557</v>
      </c>
      <c r="M9425" s="7" t="str">
        <f>IFERROR(_xlfn.XLOOKUP(tb_C103[[#This Row],[OS]],[1]!tb_C101[OS],[1]!tb_C101[SITUACAO_OS]),0)</f>
        <v>F</v>
      </c>
      <c r="N9425" t="str">
        <f>_xlfn.XLOOKUP(tb_C103[[#This Row],[OS]],[1]!tb_C101[OS],[1]!tb_C101[OFICINA])</f>
        <v>Falha Operacinal</v>
      </c>
      <c r="O9425" s="14">
        <f>tb_C103[[#This Row],[FIM]] - tb_C103[[#This Row],[INICIO]]</f>
        <v>1.3888888890505768E-2</v>
      </c>
    </row>
    <row r="9426" spans="1:15" x14ac:dyDescent="0.25">
      <c r="A9426" t="s">
        <v>1764</v>
      </c>
      <c r="B9426">
        <v>5137</v>
      </c>
      <c r="C9426">
        <v>3</v>
      </c>
      <c r="D9426" t="s">
        <v>8673</v>
      </c>
      <c r="E9426" s="9">
        <v>45715.625</v>
      </c>
      <c r="F9426" s="9">
        <v>45715.638888888891</v>
      </c>
      <c r="G9426">
        <v>207</v>
      </c>
      <c r="H9426" t="s">
        <v>760</v>
      </c>
      <c r="I9426" t="s">
        <v>175</v>
      </c>
      <c r="J9426" t="s">
        <v>8671</v>
      </c>
      <c r="K9426" s="9">
        <v>45719.447592592594</v>
      </c>
      <c r="L9426" s="13">
        <f>IFERROR(_xlfn.XLOOKUP(tb_C103[[#This Row],[OS]],[1]!tb_C101[OS],[1]!tb_C101[DATA_ABERTURA]),0)</f>
        <v>45716.347685185188</v>
      </c>
      <c r="M9426" s="7" t="str">
        <f>IFERROR(_xlfn.XLOOKUP(tb_C103[[#This Row],[OS]],[1]!tb_C101[OS],[1]!tb_C101[SITUACAO_OS]),0)</f>
        <v>F</v>
      </c>
      <c r="N9426" t="str">
        <f>_xlfn.XLOOKUP(tb_C103[[#This Row],[OS]],[1]!tb_C101[OS],[1]!tb_C101[OFICINA])</f>
        <v>Mecanico</v>
      </c>
      <c r="O9426" s="14">
        <f>tb_C103[[#This Row],[FIM]] - tb_C103[[#This Row],[INICIO]]</f>
        <v>1.3888888890505768E-2</v>
      </c>
    </row>
    <row r="9427" spans="1:15" x14ac:dyDescent="0.25">
      <c r="A9427" t="s">
        <v>4080</v>
      </c>
      <c r="B9427">
        <v>5137</v>
      </c>
      <c r="C9427">
        <v>3</v>
      </c>
      <c r="D9427" t="s">
        <v>8673</v>
      </c>
      <c r="E9427" s="9">
        <v>45715.625</v>
      </c>
      <c r="F9427" s="9">
        <v>45715.638888888891</v>
      </c>
      <c r="G9427">
        <v>207</v>
      </c>
      <c r="H9427" t="s">
        <v>760</v>
      </c>
      <c r="I9427" t="s">
        <v>175</v>
      </c>
      <c r="J9427" t="s">
        <v>8671</v>
      </c>
      <c r="K9427" s="9">
        <v>45719.447592592594</v>
      </c>
      <c r="L9427" s="13">
        <f>IFERROR(_xlfn.XLOOKUP(tb_C103[[#This Row],[OS]],[1]!tb_C101[OS],[1]!tb_C101[DATA_ABERTURA]),0)</f>
        <v>45716.347685185188</v>
      </c>
      <c r="M9427" s="7" t="str">
        <f>IFERROR(_xlfn.XLOOKUP(tb_C103[[#This Row],[OS]],[1]!tb_C101[OS],[1]!tb_C101[SITUACAO_OS]),0)</f>
        <v>F</v>
      </c>
      <c r="N9427" t="str">
        <f>_xlfn.XLOOKUP(tb_C103[[#This Row],[OS]],[1]!tb_C101[OS],[1]!tb_C101[OFICINA])</f>
        <v>Mecanico</v>
      </c>
      <c r="O9427" s="14">
        <f>tb_C103[[#This Row],[FIM]] - tb_C103[[#This Row],[INICIO]]</f>
        <v>1.3888888890505768E-2</v>
      </c>
    </row>
    <row r="9428" spans="1:15" x14ac:dyDescent="0.25">
      <c r="A9428" t="s">
        <v>1764</v>
      </c>
      <c r="B9428">
        <v>5137</v>
      </c>
      <c r="C9428">
        <v>3</v>
      </c>
      <c r="D9428" t="s">
        <v>8673</v>
      </c>
      <c r="E9428" s="9">
        <v>45715.625</v>
      </c>
      <c r="F9428" s="9">
        <v>45715.638888888891</v>
      </c>
      <c r="G9428">
        <v>207</v>
      </c>
      <c r="H9428" t="s">
        <v>760</v>
      </c>
      <c r="I9428" t="s">
        <v>175</v>
      </c>
      <c r="J9428" t="s">
        <v>8671</v>
      </c>
      <c r="K9428" s="9">
        <v>45719.447592592594</v>
      </c>
      <c r="L9428" s="13">
        <f>IFERROR(_xlfn.XLOOKUP(tb_C103[[#This Row],[OS]],[1]!tb_C101[OS],[1]!tb_C101[DATA_ABERTURA]),0)</f>
        <v>45716.347685185188</v>
      </c>
      <c r="M9428" s="7" t="str">
        <f>IFERROR(_xlfn.XLOOKUP(tb_C103[[#This Row],[OS]],[1]!tb_C101[OS],[1]!tb_C101[SITUACAO_OS]),0)</f>
        <v>F</v>
      </c>
      <c r="N9428" t="str">
        <f>_xlfn.XLOOKUP(tb_C103[[#This Row],[OS]],[1]!tb_C101[OS],[1]!tb_C101[OFICINA])</f>
        <v>Mecanico</v>
      </c>
      <c r="O9428" s="14">
        <f>tb_C103[[#This Row],[FIM]] - tb_C103[[#This Row],[INICIO]]</f>
        <v>1.3888888890505768E-2</v>
      </c>
    </row>
    <row r="9429" spans="1:15" x14ac:dyDescent="0.25">
      <c r="A9429" t="s">
        <v>4080</v>
      </c>
      <c r="B9429">
        <v>5137</v>
      </c>
      <c r="C9429">
        <v>3</v>
      </c>
      <c r="D9429" t="s">
        <v>8673</v>
      </c>
      <c r="E9429" s="9">
        <v>45715.625</v>
      </c>
      <c r="F9429" s="9">
        <v>45715.638888888891</v>
      </c>
      <c r="G9429">
        <v>207</v>
      </c>
      <c r="H9429" t="s">
        <v>760</v>
      </c>
      <c r="I9429" t="s">
        <v>175</v>
      </c>
      <c r="J9429" t="s">
        <v>8671</v>
      </c>
      <c r="K9429" s="9">
        <v>45719.447592592594</v>
      </c>
      <c r="L9429" s="13">
        <f>IFERROR(_xlfn.XLOOKUP(tb_C103[[#This Row],[OS]],[1]!tb_C101[OS],[1]!tb_C101[DATA_ABERTURA]),0)</f>
        <v>45716.347685185188</v>
      </c>
      <c r="M9429" s="7" t="str">
        <f>IFERROR(_xlfn.XLOOKUP(tb_C103[[#This Row],[OS]],[1]!tb_C101[OS],[1]!tb_C101[SITUACAO_OS]),0)</f>
        <v>F</v>
      </c>
      <c r="N9429" t="str">
        <f>_xlfn.XLOOKUP(tb_C103[[#This Row],[OS]],[1]!tb_C101[OS],[1]!tb_C101[OFICINA])</f>
        <v>Mecanico</v>
      </c>
      <c r="O9429" s="14">
        <f>tb_C103[[#This Row],[FIM]] - tb_C103[[#This Row],[INICIO]]</f>
        <v>1.3888888890505768E-2</v>
      </c>
    </row>
    <row r="9430" spans="1:15" x14ac:dyDescent="0.25">
      <c r="B9430">
        <v>5138</v>
      </c>
      <c r="C9430">
        <v>3</v>
      </c>
      <c r="D9430" t="s">
        <v>8673</v>
      </c>
      <c r="E9430" s="9"/>
      <c r="F9430" s="9"/>
      <c r="G9430">
        <v>207</v>
      </c>
      <c r="H9430" t="s">
        <v>760</v>
      </c>
      <c r="I9430" t="s">
        <v>175</v>
      </c>
      <c r="J9430" t="s">
        <v>8674</v>
      </c>
      <c r="K9430" s="9"/>
      <c r="L9430" s="13">
        <f>IFERROR(_xlfn.XLOOKUP(tb_C103[[#This Row],[OS]],[1]!tb_C101[OS],[1]!tb_C101[DATA_ABERTURA]),0)</f>
        <v>45716.348090277781</v>
      </c>
      <c r="M9430" s="7" t="str">
        <f>IFERROR(_xlfn.XLOOKUP(tb_C103[[#This Row],[OS]],[1]!tb_C101[OS],[1]!tb_C101[SITUACAO_OS]),0)</f>
        <v>A</v>
      </c>
      <c r="N9430" t="str">
        <f>_xlfn.XLOOKUP(tb_C103[[#This Row],[OS]],[1]!tb_C101[OS],[1]!tb_C101[OFICINA])</f>
        <v>Eletrico</v>
      </c>
      <c r="O9430" s="14">
        <f>tb_C103[[#This Row],[FIM]] - tb_C103[[#This Row],[INICIO]]</f>
        <v>0</v>
      </c>
    </row>
    <row r="9431" spans="1:15" x14ac:dyDescent="0.25">
      <c r="A9431" t="s">
        <v>1764</v>
      </c>
      <c r="B9431">
        <v>5139</v>
      </c>
      <c r="C9431">
        <v>3</v>
      </c>
      <c r="D9431" t="s">
        <v>8673</v>
      </c>
      <c r="E9431" s="9">
        <v>45715.479166666664</v>
      </c>
      <c r="F9431" s="9">
        <v>45715.520833333336</v>
      </c>
      <c r="G9431">
        <v>207</v>
      </c>
      <c r="H9431" t="s">
        <v>760</v>
      </c>
      <c r="I9431" t="s">
        <v>175</v>
      </c>
      <c r="J9431" t="s">
        <v>8671</v>
      </c>
      <c r="K9431" s="9">
        <v>45719.447743055556</v>
      </c>
      <c r="L9431" s="13">
        <f>IFERROR(_xlfn.XLOOKUP(tb_C103[[#This Row],[OS]],[1]!tb_C101[OS],[1]!tb_C101[DATA_ABERTURA]),0)</f>
        <v>45716.348483796297</v>
      </c>
      <c r="M9431" s="7" t="str">
        <f>IFERROR(_xlfn.XLOOKUP(tb_C103[[#This Row],[OS]],[1]!tb_C101[OS],[1]!tb_C101[SITUACAO_OS]),0)</f>
        <v>F</v>
      </c>
      <c r="N9431" t="str">
        <f>_xlfn.XLOOKUP(tb_C103[[#This Row],[OS]],[1]!tb_C101[OS],[1]!tb_C101[OFICINA])</f>
        <v>Mecanico</v>
      </c>
      <c r="O9431" s="14">
        <f>tb_C103[[#This Row],[FIM]] - tb_C103[[#This Row],[INICIO]]</f>
        <v>4.1666666671517305E-2</v>
      </c>
    </row>
    <row r="9432" spans="1:15" x14ac:dyDescent="0.25">
      <c r="A9432" t="s">
        <v>4080</v>
      </c>
      <c r="B9432">
        <v>5139</v>
      </c>
      <c r="C9432">
        <v>3</v>
      </c>
      <c r="D9432" t="s">
        <v>8673</v>
      </c>
      <c r="E9432" s="9">
        <v>45715.479166666664</v>
      </c>
      <c r="F9432" s="9">
        <v>45715.520833333336</v>
      </c>
      <c r="G9432">
        <v>207</v>
      </c>
      <c r="H9432" t="s">
        <v>760</v>
      </c>
      <c r="I9432" t="s">
        <v>175</v>
      </c>
      <c r="J9432" t="s">
        <v>8671</v>
      </c>
      <c r="K9432" s="9">
        <v>45719.447743055556</v>
      </c>
      <c r="L9432" s="13">
        <f>IFERROR(_xlfn.XLOOKUP(tb_C103[[#This Row],[OS]],[1]!tb_C101[OS],[1]!tb_C101[DATA_ABERTURA]),0)</f>
        <v>45716.348483796297</v>
      </c>
      <c r="M9432" s="7" t="str">
        <f>IFERROR(_xlfn.XLOOKUP(tb_C103[[#This Row],[OS]],[1]!tb_C101[OS],[1]!tb_C101[SITUACAO_OS]),0)</f>
        <v>F</v>
      </c>
      <c r="N9432" t="str">
        <f>_xlfn.XLOOKUP(tb_C103[[#This Row],[OS]],[1]!tb_C101[OS],[1]!tb_C101[OFICINA])</f>
        <v>Mecanico</v>
      </c>
      <c r="O9432" s="14">
        <f>tb_C103[[#This Row],[FIM]] - tb_C103[[#This Row],[INICIO]]</f>
        <v>4.1666666671517305E-2</v>
      </c>
    </row>
    <row r="9433" spans="1:15" x14ac:dyDescent="0.25">
      <c r="A9433" t="s">
        <v>1764</v>
      </c>
      <c r="B9433">
        <v>5139</v>
      </c>
      <c r="C9433">
        <v>3</v>
      </c>
      <c r="D9433" t="s">
        <v>8673</v>
      </c>
      <c r="E9433" s="9">
        <v>45715.479166666664</v>
      </c>
      <c r="F9433" s="9">
        <v>45715.520833333336</v>
      </c>
      <c r="G9433">
        <v>207</v>
      </c>
      <c r="H9433" t="s">
        <v>760</v>
      </c>
      <c r="I9433" t="s">
        <v>175</v>
      </c>
      <c r="J9433" t="s">
        <v>8671</v>
      </c>
      <c r="K9433" s="9">
        <v>45719.447743055556</v>
      </c>
      <c r="L9433" s="13">
        <f>IFERROR(_xlfn.XLOOKUP(tb_C103[[#This Row],[OS]],[1]!tb_C101[OS],[1]!tb_C101[DATA_ABERTURA]),0)</f>
        <v>45716.348483796297</v>
      </c>
      <c r="M9433" s="7" t="str">
        <f>IFERROR(_xlfn.XLOOKUP(tb_C103[[#This Row],[OS]],[1]!tb_C101[OS],[1]!tb_C101[SITUACAO_OS]),0)</f>
        <v>F</v>
      </c>
      <c r="N9433" t="str">
        <f>_xlfn.XLOOKUP(tb_C103[[#This Row],[OS]],[1]!tb_C101[OS],[1]!tb_C101[OFICINA])</f>
        <v>Mecanico</v>
      </c>
      <c r="O9433" s="14">
        <f>tb_C103[[#This Row],[FIM]] - tb_C103[[#This Row],[INICIO]]</f>
        <v>4.1666666671517305E-2</v>
      </c>
    </row>
    <row r="9434" spans="1:15" x14ac:dyDescent="0.25">
      <c r="A9434" t="s">
        <v>4080</v>
      </c>
      <c r="B9434">
        <v>5139</v>
      </c>
      <c r="C9434">
        <v>3</v>
      </c>
      <c r="D9434" t="s">
        <v>8673</v>
      </c>
      <c r="E9434" s="9">
        <v>45715.479166666664</v>
      </c>
      <c r="F9434" s="9">
        <v>45715.520833333336</v>
      </c>
      <c r="G9434">
        <v>207</v>
      </c>
      <c r="H9434" t="s">
        <v>760</v>
      </c>
      <c r="I9434" t="s">
        <v>175</v>
      </c>
      <c r="J9434" t="s">
        <v>8671</v>
      </c>
      <c r="K9434" s="9">
        <v>45719.447743055556</v>
      </c>
      <c r="L9434" s="13">
        <f>IFERROR(_xlfn.XLOOKUP(tb_C103[[#This Row],[OS]],[1]!tb_C101[OS],[1]!tb_C101[DATA_ABERTURA]),0)</f>
        <v>45716.348483796297</v>
      </c>
      <c r="M9434" s="7" t="str">
        <f>IFERROR(_xlfn.XLOOKUP(tb_C103[[#This Row],[OS]],[1]!tb_C101[OS],[1]!tb_C101[SITUACAO_OS]),0)</f>
        <v>F</v>
      </c>
      <c r="N9434" t="str">
        <f>_xlfn.XLOOKUP(tb_C103[[#This Row],[OS]],[1]!tb_C101[OS],[1]!tb_C101[OFICINA])</f>
        <v>Mecanico</v>
      </c>
      <c r="O9434" s="14">
        <f>tb_C103[[#This Row],[FIM]] - tb_C103[[#This Row],[INICIO]]</f>
        <v>4.1666666671517305E-2</v>
      </c>
    </row>
    <row r="9435" spans="1:15" x14ac:dyDescent="0.25">
      <c r="B9435">
        <v>5140</v>
      </c>
      <c r="C9435">
        <v>3</v>
      </c>
      <c r="D9435" t="s">
        <v>8673</v>
      </c>
      <c r="E9435" s="9"/>
      <c r="F9435" s="9"/>
      <c r="G9435">
        <v>108</v>
      </c>
      <c r="H9435" t="s">
        <v>317</v>
      </c>
      <c r="I9435" t="s">
        <v>184</v>
      </c>
      <c r="J9435" t="s">
        <v>8674</v>
      </c>
      <c r="K9435" s="9"/>
      <c r="L9435" s="13">
        <f>IFERROR(_xlfn.XLOOKUP(tb_C103[[#This Row],[OS]],[1]!tb_C101[OS],[1]!tb_C101[DATA_ABERTURA]),0)</f>
        <v>45716.412731481483</v>
      </c>
      <c r="M9435" s="7" t="str">
        <f>IFERROR(_xlfn.XLOOKUP(tb_C103[[#This Row],[OS]],[1]!tb_C101[OS],[1]!tb_C101[SITUACAO_OS]),0)</f>
        <v>A</v>
      </c>
      <c r="N9435" t="str">
        <f>_xlfn.XLOOKUP(tb_C103[[#This Row],[OS]],[1]!tb_C101[OS],[1]!tb_C101[OFICINA])</f>
        <v>Eletrico</v>
      </c>
      <c r="O9435" s="14">
        <f>tb_C103[[#This Row],[FIM]] - tb_C103[[#This Row],[INICIO]]</f>
        <v>0</v>
      </c>
    </row>
    <row r="9436" spans="1:15" x14ac:dyDescent="0.25">
      <c r="A9436" t="s">
        <v>5446</v>
      </c>
      <c r="B9436">
        <v>5141</v>
      </c>
      <c r="C9436">
        <v>3</v>
      </c>
      <c r="D9436" t="s">
        <v>8673</v>
      </c>
      <c r="E9436" s="9">
        <v>45716.416666666664</v>
      </c>
      <c r="F9436" s="9">
        <v>45716.5</v>
      </c>
      <c r="G9436">
        <v>108</v>
      </c>
      <c r="H9436" t="s">
        <v>317</v>
      </c>
      <c r="I9436" t="s">
        <v>184</v>
      </c>
      <c r="J9436" t="s">
        <v>8674</v>
      </c>
      <c r="K9436" s="9">
        <v>45722.563125000001</v>
      </c>
      <c r="L9436" s="13">
        <f>IFERROR(_xlfn.XLOOKUP(tb_C103[[#This Row],[OS]],[1]!tb_C101[OS],[1]!tb_C101[DATA_ABERTURA]),0)</f>
        <v>45716.414375</v>
      </c>
      <c r="M9436" s="7" t="str">
        <f>IFERROR(_xlfn.XLOOKUP(tb_C103[[#This Row],[OS]],[1]!tb_C101[OS],[1]!tb_C101[SITUACAO_OS]),0)</f>
        <v>F</v>
      </c>
      <c r="N9436" t="str">
        <f>_xlfn.XLOOKUP(tb_C103[[#This Row],[OS]],[1]!tb_C101[OS],[1]!tb_C101[OFICINA])</f>
        <v>Eletrico</v>
      </c>
      <c r="O9436" s="14">
        <f>tb_C103[[#This Row],[FIM]] - tb_C103[[#This Row],[INICIO]]</f>
        <v>8.3333333335758653E-2</v>
      </c>
    </row>
    <row r="9437" spans="1:15" x14ac:dyDescent="0.25">
      <c r="A9437" t="s">
        <v>5446</v>
      </c>
      <c r="B9437">
        <v>5142</v>
      </c>
      <c r="C9437">
        <v>3</v>
      </c>
      <c r="D9437" t="s">
        <v>8673</v>
      </c>
      <c r="E9437" s="9">
        <v>45715.583333333336</v>
      </c>
      <c r="F9437" s="9">
        <v>45715.666666666664</v>
      </c>
      <c r="G9437">
        <v>118</v>
      </c>
      <c r="H9437" t="s">
        <v>1349</v>
      </c>
      <c r="I9437" t="s">
        <v>184</v>
      </c>
      <c r="J9437" t="s">
        <v>8674</v>
      </c>
      <c r="K9437" s="9">
        <v>45722.562962962962</v>
      </c>
      <c r="L9437" s="13">
        <f>IFERROR(_xlfn.XLOOKUP(tb_C103[[#This Row],[OS]],[1]!tb_C101[OS],[1]!tb_C101[DATA_ABERTURA]),0)</f>
        <v>45716.415752314817</v>
      </c>
      <c r="M9437" s="7" t="str">
        <f>IFERROR(_xlfn.XLOOKUP(tb_C103[[#This Row],[OS]],[1]!tb_C101[OS],[1]!tb_C101[SITUACAO_OS]),0)</f>
        <v>F</v>
      </c>
      <c r="N9437" t="str">
        <f>_xlfn.XLOOKUP(tb_C103[[#This Row],[OS]],[1]!tb_C101[OS],[1]!tb_C101[OFICINA])</f>
        <v>Eletrico</v>
      </c>
      <c r="O9437" s="14">
        <f>tb_C103[[#This Row],[FIM]] - tb_C103[[#This Row],[INICIO]]</f>
        <v>8.3333333328482695E-2</v>
      </c>
    </row>
    <row r="9438" spans="1:15" x14ac:dyDescent="0.25">
      <c r="B9438">
        <v>5143</v>
      </c>
      <c r="C9438">
        <v>3</v>
      </c>
      <c r="D9438" t="s">
        <v>8673</v>
      </c>
      <c r="E9438" s="9"/>
      <c r="F9438" s="9"/>
      <c r="G9438">
        <v>108</v>
      </c>
      <c r="H9438" t="s">
        <v>317</v>
      </c>
      <c r="I9438" t="s">
        <v>184</v>
      </c>
      <c r="J9438" t="s">
        <v>8682</v>
      </c>
      <c r="K9438" s="9"/>
      <c r="L9438" s="13">
        <f>IFERROR(_xlfn.XLOOKUP(tb_C103[[#This Row],[OS]],[1]!tb_C101[OS],[1]!tb_C101[DATA_ABERTURA]),0)</f>
        <v>45716.453576388885</v>
      </c>
      <c r="M9438" s="7" t="str">
        <f>IFERROR(_xlfn.XLOOKUP(tb_C103[[#This Row],[OS]],[1]!tb_C101[OS],[1]!tb_C101[SITUACAO_OS]),0)</f>
        <v>A</v>
      </c>
      <c r="N9438" t="str">
        <f>_xlfn.XLOOKUP(tb_C103[[#This Row],[OS]],[1]!tb_C101[OS],[1]!tb_C101[OFICINA])</f>
        <v>AUTOMATICO - TROCAR</v>
      </c>
      <c r="O9438" s="14">
        <f>tb_C103[[#This Row],[FIM]] - tb_C103[[#This Row],[INICIO]]</f>
        <v>0</v>
      </c>
    </row>
    <row r="9439" spans="1:15" x14ac:dyDescent="0.25">
      <c r="B9439">
        <v>5144</v>
      </c>
      <c r="C9439">
        <v>3</v>
      </c>
      <c r="D9439" t="s">
        <v>8673</v>
      </c>
      <c r="E9439" s="9"/>
      <c r="F9439" s="9"/>
      <c r="G9439">
        <v>108</v>
      </c>
      <c r="H9439" t="s">
        <v>317</v>
      </c>
      <c r="I9439" t="s">
        <v>184</v>
      </c>
      <c r="J9439" t="s">
        <v>8682</v>
      </c>
      <c r="K9439" s="9"/>
      <c r="L9439" s="13">
        <f>IFERROR(_xlfn.XLOOKUP(tb_C103[[#This Row],[OS]],[1]!tb_C101[OS],[1]!tb_C101[DATA_ABERTURA]),0)</f>
        <v>45716.464421296296</v>
      </c>
      <c r="M9439" s="7" t="str">
        <f>IFERROR(_xlfn.XLOOKUP(tb_C103[[#This Row],[OS]],[1]!tb_C101[OS],[1]!tb_C101[SITUACAO_OS]),0)</f>
        <v>A</v>
      </c>
      <c r="N9439" t="str">
        <f>_xlfn.XLOOKUP(tb_C103[[#This Row],[OS]],[1]!tb_C101[OS],[1]!tb_C101[OFICINA])</f>
        <v>AUTOMATICO - TROCAR</v>
      </c>
      <c r="O9439" s="14">
        <f>tb_C103[[#This Row],[FIM]] - tb_C103[[#This Row],[INICIO]]</f>
        <v>0</v>
      </c>
    </row>
    <row r="9440" spans="1:15" x14ac:dyDescent="0.25">
      <c r="B9440">
        <v>5145</v>
      </c>
      <c r="C9440">
        <v>3</v>
      </c>
      <c r="D9440" t="s">
        <v>8673</v>
      </c>
      <c r="E9440" s="9"/>
      <c r="F9440" s="9"/>
      <c r="G9440">
        <v>417</v>
      </c>
      <c r="H9440" t="s">
        <v>927</v>
      </c>
      <c r="I9440" t="s">
        <v>79</v>
      </c>
      <c r="J9440" t="s">
        <v>8682</v>
      </c>
      <c r="K9440" s="9"/>
      <c r="L9440" s="13">
        <f>IFERROR(_xlfn.XLOOKUP(tb_C103[[#This Row],[OS]],[1]!tb_C101[OS],[1]!tb_C101[DATA_ABERTURA]),0)</f>
        <v>45716.52784722222</v>
      </c>
      <c r="M9440" s="7" t="str">
        <f>IFERROR(_xlfn.XLOOKUP(tb_C103[[#This Row],[OS]],[1]!tb_C101[OS],[1]!tb_C101[SITUACAO_OS]),0)</f>
        <v>A</v>
      </c>
      <c r="N9440" t="str">
        <f>_xlfn.XLOOKUP(tb_C103[[#This Row],[OS]],[1]!tb_C101[OS],[1]!tb_C101[OFICINA])</f>
        <v>AUTOMATICO - TROCAR</v>
      </c>
      <c r="O9440" s="14">
        <f>tb_C103[[#This Row],[FIM]] - tb_C103[[#This Row],[INICIO]]</f>
        <v>0</v>
      </c>
    </row>
    <row r="9441" spans="1:15" x14ac:dyDescent="0.25">
      <c r="A9441" t="s">
        <v>1764</v>
      </c>
      <c r="B9441">
        <v>5146</v>
      </c>
      <c r="C9441">
        <v>3</v>
      </c>
      <c r="D9441" t="s">
        <v>8673</v>
      </c>
      <c r="E9441" s="9">
        <v>45716.381944444445</v>
      </c>
      <c r="F9441" s="9">
        <v>45716.388888888891</v>
      </c>
      <c r="G9441">
        <v>506</v>
      </c>
      <c r="H9441" t="s">
        <v>819</v>
      </c>
      <c r="I9441" t="s">
        <v>24</v>
      </c>
      <c r="J9441" t="s">
        <v>8674</v>
      </c>
      <c r="K9441" s="9">
        <v>45719.444409722222</v>
      </c>
      <c r="L9441" s="13">
        <f>IFERROR(_xlfn.XLOOKUP(tb_C103[[#This Row],[OS]],[1]!tb_C101[OS],[1]!tb_C101[DATA_ABERTURA]),0)</f>
        <v>45716.656898148147</v>
      </c>
      <c r="M9441" s="7" t="str">
        <f>IFERROR(_xlfn.XLOOKUP(tb_C103[[#This Row],[OS]],[1]!tb_C101[OS],[1]!tb_C101[SITUACAO_OS]),0)</f>
        <v>F</v>
      </c>
      <c r="N9441" t="str">
        <f>_xlfn.XLOOKUP(tb_C103[[#This Row],[OS]],[1]!tb_C101[OS],[1]!tb_C101[OFICINA])</f>
        <v>Eletrico</v>
      </c>
      <c r="O9441" s="14">
        <f>tb_C103[[#This Row],[FIM]] - tb_C103[[#This Row],[INICIO]]</f>
        <v>6.9444444452528842E-3</v>
      </c>
    </row>
    <row r="9442" spans="1:15" x14ac:dyDescent="0.25">
      <c r="A9442" t="s">
        <v>1764</v>
      </c>
      <c r="B9442">
        <v>5147</v>
      </c>
      <c r="C9442">
        <v>3</v>
      </c>
      <c r="D9442" t="s">
        <v>8673</v>
      </c>
      <c r="E9442" s="9">
        <v>45715.569444444445</v>
      </c>
      <c r="F9442" s="9">
        <v>45715.597222222219</v>
      </c>
      <c r="G9442">
        <v>501</v>
      </c>
      <c r="H9442" t="s">
        <v>228</v>
      </c>
      <c r="I9442" t="s">
        <v>24</v>
      </c>
      <c r="J9442" t="s">
        <v>8671</v>
      </c>
      <c r="K9442" s="9">
        <v>45719.444039351853</v>
      </c>
      <c r="L9442" s="13">
        <f>IFERROR(_xlfn.XLOOKUP(tb_C103[[#This Row],[OS]],[1]!tb_C101[OS],[1]!tb_C101[DATA_ABERTURA]),0)</f>
        <v>45716.658726851849</v>
      </c>
      <c r="M9442" s="7" t="str">
        <f>IFERROR(_xlfn.XLOOKUP(tb_C103[[#This Row],[OS]],[1]!tb_C101[OS],[1]!tb_C101[SITUACAO_OS]),0)</f>
        <v>F</v>
      </c>
      <c r="N9442" t="str">
        <f>_xlfn.XLOOKUP(tb_C103[[#This Row],[OS]],[1]!tb_C101[OS],[1]!tb_C101[OFICINA])</f>
        <v>Mecanico</v>
      </c>
      <c r="O9442" s="14">
        <f>tb_C103[[#This Row],[FIM]] - tb_C103[[#This Row],[INICIO]]</f>
        <v>2.7777777773735579E-2</v>
      </c>
    </row>
    <row r="9443" spans="1:15" x14ac:dyDescent="0.25">
      <c r="A9443" t="s">
        <v>4080</v>
      </c>
      <c r="B9443">
        <v>5147</v>
      </c>
      <c r="C9443">
        <v>3</v>
      </c>
      <c r="D9443" t="s">
        <v>8673</v>
      </c>
      <c r="E9443" s="9">
        <v>45715.569444444445</v>
      </c>
      <c r="F9443" s="9">
        <v>45715.597222222219</v>
      </c>
      <c r="G9443">
        <v>501</v>
      </c>
      <c r="H9443" t="s">
        <v>228</v>
      </c>
      <c r="I9443" t="s">
        <v>24</v>
      </c>
      <c r="J9443" t="s">
        <v>8671</v>
      </c>
      <c r="K9443" s="9">
        <v>45719.444039351853</v>
      </c>
      <c r="L9443" s="13">
        <f>IFERROR(_xlfn.XLOOKUP(tb_C103[[#This Row],[OS]],[1]!tb_C101[OS],[1]!tb_C101[DATA_ABERTURA]),0)</f>
        <v>45716.658726851849</v>
      </c>
      <c r="M9443" s="7" t="str">
        <f>IFERROR(_xlfn.XLOOKUP(tb_C103[[#This Row],[OS]],[1]!tb_C101[OS],[1]!tb_C101[SITUACAO_OS]),0)</f>
        <v>F</v>
      </c>
      <c r="N9443" t="str">
        <f>_xlfn.XLOOKUP(tb_C103[[#This Row],[OS]],[1]!tb_C101[OS],[1]!tb_C101[OFICINA])</f>
        <v>Mecanico</v>
      </c>
      <c r="O9443" s="14">
        <f>tb_C103[[#This Row],[FIM]] - tb_C103[[#This Row],[INICIO]]</f>
        <v>2.7777777773735579E-2</v>
      </c>
    </row>
    <row r="9444" spans="1:15" x14ac:dyDescent="0.25">
      <c r="A9444" t="s">
        <v>1764</v>
      </c>
      <c r="B9444">
        <v>5147</v>
      </c>
      <c r="C9444">
        <v>3</v>
      </c>
      <c r="D9444" t="s">
        <v>8673</v>
      </c>
      <c r="E9444" s="9">
        <v>45715.569444444445</v>
      </c>
      <c r="F9444" s="9">
        <v>45715.597222222219</v>
      </c>
      <c r="G9444">
        <v>501</v>
      </c>
      <c r="H9444" t="s">
        <v>228</v>
      </c>
      <c r="I9444" t="s">
        <v>24</v>
      </c>
      <c r="J9444" t="s">
        <v>8671</v>
      </c>
      <c r="K9444" s="9">
        <v>45719.444039351853</v>
      </c>
      <c r="L9444" s="13">
        <f>IFERROR(_xlfn.XLOOKUP(tb_C103[[#This Row],[OS]],[1]!tb_C101[OS],[1]!tb_C101[DATA_ABERTURA]),0)</f>
        <v>45716.658726851849</v>
      </c>
      <c r="M9444" s="7" t="str">
        <f>IFERROR(_xlfn.XLOOKUP(tb_C103[[#This Row],[OS]],[1]!tb_C101[OS],[1]!tb_C101[SITUACAO_OS]),0)</f>
        <v>F</v>
      </c>
      <c r="N9444" t="str">
        <f>_xlfn.XLOOKUP(tb_C103[[#This Row],[OS]],[1]!tb_C101[OS],[1]!tb_C101[OFICINA])</f>
        <v>Mecanico</v>
      </c>
      <c r="O9444" s="14">
        <f>tb_C103[[#This Row],[FIM]] - tb_C103[[#This Row],[INICIO]]</f>
        <v>2.7777777773735579E-2</v>
      </c>
    </row>
    <row r="9445" spans="1:15" x14ac:dyDescent="0.25">
      <c r="A9445" t="s">
        <v>4080</v>
      </c>
      <c r="B9445">
        <v>5147</v>
      </c>
      <c r="C9445">
        <v>3</v>
      </c>
      <c r="D9445" t="s">
        <v>8673</v>
      </c>
      <c r="E9445" s="9">
        <v>45715.569444444445</v>
      </c>
      <c r="F9445" s="9">
        <v>45715.597222222219</v>
      </c>
      <c r="G9445">
        <v>501</v>
      </c>
      <c r="H9445" t="s">
        <v>228</v>
      </c>
      <c r="I9445" t="s">
        <v>24</v>
      </c>
      <c r="J9445" t="s">
        <v>8671</v>
      </c>
      <c r="K9445" s="9">
        <v>45719.444039351853</v>
      </c>
      <c r="L9445" s="13">
        <f>IFERROR(_xlfn.XLOOKUP(tb_C103[[#This Row],[OS]],[1]!tb_C101[OS],[1]!tb_C101[DATA_ABERTURA]),0)</f>
        <v>45716.658726851849</v>
      </c>
      <c r="M9445" s="7" t="str">
        <f>IFERROR(_xlfn.XLOOKUP(tb_C103[[#This Row],[OS]],[1]!tb_C101[OS],[1]!tb_C101[SITUACAO_OS]),0)</f>
        <v>F</v>
      </c>
      <c r="N9445" t="str">
        <f>_xlfn.XLOOKUP(tb_C103[[#This Row],[OS]],[1]!tb_C101[OS],[1]!tb_C101[OFICINA])</f>
        <v>Mecanico</v>
      </c>
      <c r="O9445" s="14">
        <f>tb_C103[[#This Row],[FIM]] - tb_C103[[#This Row],[INICIO]]</f>
        <v>2.7777777773735579E-2</v>
      </c>
    </row>
    <row r="9446" spans="1:15" x14ac:dyDescent="0.25">
      <c r="B9446">
        <v>5148</v>
      </c>
      <c r="C9446">
        <v>3</v>
      </c>
      <c r="D9446" t="s">
        <v>8673</v>
      </c>
      <c r="E9446" s="9"/>
      <c r="F9446" s="9"/>
      <c r="G9446">
        <v>417</v>
      </c>
      <c r="H9446" t="s">
        <v>927</v>
      </c>
      <c r="I9446" t="s">
        <v>79</v>
      </c>
      <c r="J9446" t="s">
        <v>8682</v>
      </c>
      <c r="K9446" s="9"/>
      <c r="L9446" s="13">
        <f>IFERROR(_xlfn.XLOOKUP(tb_C103[[#This Row],[OS]],[1]!tb_C101[OS],[1]!tb_C101[DATA_ABERTURA]),0)</f>
        <v>45716.909895833334</v>
      </c>
      <c r="M9446" s="7" t="str">
        <f>IFERROR(_xlfn.XLOOKUP(tb_C103[[#This Row],[OS]],[1]!tb_C101[OS],[1]!tb_C101[SITUACAO_OS]),0)</f>
        <v>A</v>
      </c>
      <c r="N9446" t="str">
        <f>_xlfn.XLOOKUP(tb_C103[[#This Row],[OS]],[1]!tb_C101[OS],[1]!tb_C101[OFICINA])</f>
        <v>AUTOMATICO - TROCAR</v>
      </c>
      <c r="O9446" s="14">
        <f>tb_C103[[#This Row],[FIM]] - tb_C103[[#This Row],[INICIO]]</f>
        <v>0</v>
      </c>
    </row>
    <row r="9447" spans="1:15" x14ac:dyDescent="0.25">
      <c r="B9447">
        <v>5149</v>
      </c>
      <c r="C9447">
        <v>3</v>
      </c>
      <c r="D9447" t="s">
        <v>8673</v>
      </c>
      <c r="E9447" s="9"/>
      <c r="F9447" s="9"/>
      <c r="G9447">
        <v>301</v>
      </c>
      <c r="H9447" t="s">
        <v>221</v>
      </c>
      <c r="I9447" t="s">
        <v>220</v>
      </c>
      <c r="J9447" t="s">
        <v>8682</v>
      </c>
      <c r="K9447" s="9"/>
      <c r="L9447" s="13">
        <f>IFERROR(_xlfn.XLOOKUP(tb_C103[[#This Row],[OS]],[1]!tb_C101[OS],[1]!tb_C101[DATA_ABERTURA]),0)</f>
        <v>45717.370937500003</v>
      </c>
      <c r="M9447" s="7" t="str">
        <f>IFERROR(_xlfn.XLOOKUP(tb_C103[[#This Row],[OS]],[1]!tb_C101[OS],[1]!tb_C101[SITUACAO_OS]),0)</f>
        <v>A</v>
      </c>
      <c r="N9447" t="str">
        <f>_xlfn.XLOOKUP(tb_C103[[#This Row],[OS]],[1]!tb_C101[OS],[1]!tb_C101[OFICINA])</f>
        <v>AUTOMATICO - TROCAR</v>
      </c>
      <c r="O9447" s="14">
        <f>tb_C103[[#This Row],[FIM]] - tb_C103[[#This Row],[INICIO]]</f>
        <v>0</v>
      </c>
    </row>
    <row r="9448" spans="1:15" x14ac:dyDescent="0.25">
      <c r="B9448">
        <v>5150</v>
      </c>
      <c r="C9448">
        <v>3</v>
      </c>
      <c r="D9448" t="s">
        <v>8673</v>
      </c>
      <c r="E9448" s="9"/>
      <c r="F9448" s="9"/>
      <c r="G9448">
        <v>301</v>
      </c>
      <c r="H9448" t="s">
        <v>221</v>
      </c>
      <c r="I9448" t="s">
        <v>220</v>
      </c>
      <c r="J9448" t="s">
        <v>8682</v>
      </c>
      <c r="K9448" s="9"/>
      <c r="L9448" s="13">
        <f>IFERROR(_xlfn.XLOOKUP(tb_C103[[#This Row],[OS]],[1]!tb_C101[OS],[1]!tb_C101[DATA_ABERTURA]),0)</f>
        <v>45717.370937500003</v>
      </c>
      <c r="M9448" s="7" t="str">
        <f>IFERROR(_xlfn.XLOOKUP(tb_C103[[#This Row],[OS]],[1]!tb_C101[OS],[1]!tb_C101[SITUACAO_OS]),0)</f>
        <v>A</v>
      </c>
      <c r="N9448" t="str">
        <f>_xlfn.XLOOKUP(tb_C103[[#This Row],[OS]],[1]!tb_C101[OS],[1]!tb_C101[OFICINA])</f>
        <v>AUTOMATICO - TROCAR</v>
      </c>
      <c r="O9448" s="14">
        <f>tb_C103[[#This Row],[FIM]] - tb_C103[[#This Row],[INICIO]]</f>
        <v>0</v>
      </c>
    </row>
    <row r="9449" spans="1:15" x14ac:dyDescent="0.25">
      <c r="B9449">
        <v>5151</v>
      </c>
      <c r="C9449">
        <v>3</v>
      </c>
      <c r="D9449" t="s">
        <v>8673</v>
      </c>
      <c r="E9449" s="9"/>
      <c r="F9449" s="9"/>
      <c r="G9449">
        <v>416</v>
      </c>
      <c r="H9449" t="s">
        <v>870</v>
      </c>
      <c r="I9449" t="s">
        <v>79</v>
      </c>
      <c r="J9449" t="s">
        <v>8671</v>
      </c>
      <c r="K9449" s="9"/>
      <c r="L9449" s="13">
        <f>IFERROR(_xlfn.XLOOKUP(tb_C103[[#This Row],[OS]],[1]!tb_C101[OS],[1]!tb_C101[DATA_ABERTURA]),0)</f>
        <v>45717.4922337963</v>
      </c>
      <c r="M9449" s="7" t="str">
        <f>IFERROR(_xlfn.XLOOKUP(tb_C103[[#This Row],[OS]],[1]!tb_C101[OS],[1]!tb_C101[SITUACAO_OS]),0)</f>
        <v>A</v>
      </c>
      <c r="N9449" t="str">
        <f>_xlfn.XLOOKUP(tb_C103[[#This Row],[OS]],[1]!tb_C101[OS],[1]!tb_C101[OFICINA])</f>
        <v>Mecanico</v>
      </c>
      <c r="O9449" s="14">
        <f>tb_C103[[#This Row],[FIM]] - tb_C103[[#This Row],[INICIO]]</f>
        <v>0</v>
      </c>
    </row>
    <row r="9450" spans="1:15" x14ac:dyDescent="0.25">
      <c r="B9450">
        <v>5152</v>
      </c>
      <c r="C9450">
        <v>3</v>
      </c>
      <c r="D9450" t="s">
        <v>8673</v>
      </c>
      <c r="E9450" s="9"/>
      <c r="F9450" s="9"/>
      <c r="G9450">
        <v>108</v>
      </c>
      <c r="H9450" t="s">
        <v>317</v>
      </c>
      <c r="I9450" t="s">
        <v>184</v>
      </c>
      <c r="J9450" t="s">
        <v>8682</v>
      </c>
      <c r="K9450" s="9"/>
      <c r="L9450" s="13">
        <f>IFERROR(_xlfn.XLOOKUP(tb_C103[[#This Row],[OS]],[1]!tb_C101[OS],[1]!tb_C101[DATA_ABERTURA]),0)</f>
        <v>45717.567164351851</v>
      </c>
      <c r="M9450" s="7" t="str">
        <f>IFERROR(_xlfn.XLOOKUP(tb_C103[[#This Row],[OS]],[1]!tb_C101[OS],[1]!tb_C101[SITUACAO_OS]),0)</f>
        <v>A</v>
      </c>
      <c r="N9450" t="str">
        <f>_xlfn.XLOOKUP(tb_C103[[#This Row],[OS]],[1]!tb_C101[OS],[1]!tb_C101[OFICINA])</f>
        <v>AUTOMATICO - TROCAR</v>
      </c>
      <c r="O9450" s="14">
        <f>tb_C103[[#This Row],[FIM]] - tb_C103[[#This Row],[INICIO]]</f>
        <v>0</v>
      </c>
    </row>
    <row r="9451" spans="1:15" x14ac:dyDescent="0.25">
      <c r="B9451">
        <v>5153</v>
      </c>
      <c r="C9451">
        <v>3</v>
      </c>
      <c r="D9451" t="s">
        <v>8673</v>
      </c>
      <c r="E9451" s="9"/>
      <c r="F9451" s="9"/>
      <c r="G9451">
        <v>416</v>
      </c>
      <c r="H9451" t="s">
        <v>870</v>
      </c>
      <c r="I9451" t="s">
        <v>79</v>
      </c>
      <c r="J9451" t="s">
        <v>8682</v>
      </c>
      <c r="K9451" s="9"/>
      <c r="L9451" s="13">
        <f>IFERROR(_xlfn.XLOOKUP(tb_C103[[#This Row],[OS]],[1]!tb_C101[OS],[1]!tb_C101[DATA_ABERTURA]),0)</f>
        <v>45717.676979166667</v>
      </c>
      <c r="M9451" s="7" t="str">
        <f>IFERROR(_xlfn.XLOOKUP(tb_C103[[#This Row],[OS]],[1]!tb_C101[OS],[1]!tb_C101[SITUACAO_OS]),0)</f>
        <v>A</v>
      </c>
      <c r="N9451" t="str">
        <f>_xlfn.XLOOKUP(tb_C103[[#This Row],[OS]],[1]!tb_C101[OS],[1]!tb_C101[OFICINA])</f>
        <v>AUTOMATICO - TROCAR</v>
      </c>
      <c r="O9451" s="14">
        <f>tb_C103[[#This Row],[FIM]] - tb_C103[[#This Row],[INICIO]]</f>
        <v>0</v>
      </c>
    </row>
    <row r="9452" spans="1:15" x14ac:dyDescent="0.25">
      <c r="B9452">
        <v>5154</v>
      </c>
      <c r="C9452">
        <v>3</v>
      </c>
      <c r="D9452" t="s">
        <v>8673</v>
      </c>
      <c r="E9452" s="9"/>
      <c r="F9452" s="9"/>
      <c r="G9452">
        <v>416</v>
      </c>
      <c r="H9452" t="s">
        <v>870</v>
      </c>
      <c r="I9452" t="s">
        <v>79</v>
      </c>
      <c r="J9452" t="s">
        <v>8682</v>
      </c>
      <c r="K9452" s="9"/>
      <c r="L9452" s="13">
        <f>IFERROR(_xlfn.XLOOKUP(tb_C103[[#This Row],[OS]],[1]!tb_C101[OS],[1]!tb_C101[DATA_ABERTURA]),0)</f>
        <v>45717.693124999998</v>
      </c>
      <c r="M9452" s="7" t="str">
        <f>IFERROR(_xlfn.XLOOKUP(tb_C103[[#This Row],[OS]],[1]!tb_C101[OS],[1]!tb_C101[SITUACAO_OS]),0)</f>
        <v>A</v>
      </c>
      <c r="N9452" t="str">
        <f>_xlfn.XLOOKUP(tb_C103[[#This Row],[OS]],[1]!tb_C101[OS],[1]!tb_C101[OFICINA])</f>
        <v>AUTOMATICO - TROCAR</v>
      </c>
      <c r="O9452" s="14">
        <f>tb_C103[[#This Row],[FIM]] - tb_C103[[#This Row],[INICIO]]</f>
        <v>0</v>
      </c>
    </row>
    <row r="9453" spans="1:15" x14ac:dyDescent="0.25">
      <c r="B9453">
        <v>5155</v>
      </c>
      <c r="C9453">
        <v>3</v>
      </c>
      <c r="D9453" t="s">
        <v>8673</v>
      </c>
      <c r="E9453" s="9"/>
      <c r="F9453" s="9"/>
      <c r="G9453">
        <v>116</v>
      </c>
      <c r="H9453" t="s">
        <v>290</v>
      </c>
      <c r="I9453" t="s">
        <v>184</v>
      </c>
      <c r="J9453" t="s">
        <v>8674</v>
      </c>
      <c r="K9453" s="9"/>
      <c r="L9453" s="13">
        <f>IFERROR(_xlfn.XLOOKUP(tb_C103[[#This Row],[OS]],[1]!tb_C101[OS],[1]!tb_C101[DATA_ABERTURA]),0)</f>
        <v>45718.264432870368</v>
      </c>
      <c r="M9453" s="7" t="str">
        <f>IFERROR(_xlfn.XLOOKUP(tb_C103[[#This Row],[OS]],[1]!tb_C101[OS],[1]!tb_C101[SITUACAO_OS]),0)</f>
        <v>A</v>
      </c>
      <c r="N9453" t="str">
        <f>_xlfn.XLOOKUP(tb_C103[[#This Row],[OS]],[1]!tb_C101[OS],[1]!tb_C101[OFICINA])</f>
        <v>Eletrico</v>
      </c>
      <c r="O9453" s="14">
        <f>tb_C103[[#This Row],[FIM]] - tb_C103[[#This Row],[INICIO]]</f>
        <v>0</v>
      </c>
    </row>
    <row r="9454" spans="1:15" x14ac:dyDescent="0.25">
      <c r="B9454">
        <v>5156</v>
      </c>
      <c r="C9454">
        <v>3</v>
      </c>
      <c r="D9454" t="s">
        <v>8673</v>
      </c>
      <c r="E9454" s="9"/>
      <c r="F9454" s="9"/>
      <c r="G9454">
        <v>116</v>
      </c>
      <c r="H9454" t="s">
        <v>290</v>
      </c>
      <c r="I9454" t="s">
        <v>184</v>
      </c>
      <c r="J9454" t="s">
        <v>8682</v>
      </c>
      <c r="K9454" s="9"/>
      <c r="L9454" s="13">
        <f>IFERROR(_xlfn.XLOOKUP(tb_C103[[#This Row],[OS]],[1]!tb_C101[OS],[1]!tb_C101[DATA_ABERTURA]),0)</f>
        <v>45718.285613425927</v>
      </c>
      <c r="M9454" s="7" t="str">
        <f>IFERROR(_xlfn.XLOOKUP(tb_C103[[#This Row],[OS]],[1]!tb_C101[OS],[1]!tb_C101[SITUACAO_OS]),0)</f>
        <v>A</v>
      </c>
      <c r="N9454" t="str">
        <f>_xlfn.XLOOKUP(tb_C103[[#This Row],[OS]],[1]!tb_C101[OS],[1]!tb_C101[OFICINA])</f>
        <v>AUTOMATICO - TROCAR</v>
      </c>
      <c r="O9454" s="14">
        <f>tb_C103[[#This Row],[FIM]] - tb_C103[[#This Row],[INICIO]]</f>
        <v>0</v>
      </c>
    </row>
    <row r="9455" spans="1:15" x14ac:dyDescent="0.25">
      <c r="B9455">
        <v>5157</v>
      </c>
      <c r="C9455">
        <v>3</v>
      </c>
      <c r="D9455" t="s">
        <v>8673</v>
      </c>
      <c r="E9455" s="9"/>
      <c r="F9455" s="9"/>
      <c r="G9455">
        <v>116</v>
      </c>
      <c r="H9455" t="s">
        <v>290</v>
      </c>
      <c r="I9455" t="s">
        <v>184</v>
      </c>
      <c r="J9455" t="s">
        <v>8682</v>
      </c>
      <c r="K9455" s="9"/>
      <c r="L9455" s="13">
        <f>IFERROR(_xlfn.XLOOKUP(tb_C103[[#This Row],[OS]],[1]!tb_C101[OS],[1]!tb_C101[DATA_ABERTURA]),0)</f>
        <v>45718.294895833336</v>
      </c>
      <c r="M9455" s="7" t="str">
        <f>IFERROR(_xlfn.XLOOKUP(tb_C103[[#This Row],[OS]],[1]!tb_C101[OS],[1]!tb_C101[SITUACAO_OS]),0)</f>
        <v>A</v>
      </c>
      <c r="N9455" t="str">
        <f>_xlfn.XLOOKUP(tb_C103[[#This Row],[OS]],[1]!tb_C101[OS],[1]!tb_C101[OFICINA])</f>
        <v>AUTOMATICO - TROCAR</v>
      </c>
      <c r="O9455" s="14">
        <f>tb_C103[[#This Row],[FIM]] - tb_C103[[#This Row],[INICIO]]</f>
        <v>0</v>
      </c>
    </row>
    <row r="9456" spans="1:15" x14ac:dyDescent="0.25">
      <c r="B9456">
        <v>5158</v>
      </c>
      <c r="C9456">
        <v>3</v>
      </c>
      <c r="D9456" t="s">
        <v>8673</v>
      </c>
      <c r="E9456" s="9"/>
      <c r="F9456" s="9"/>
      <c r="G9456">
        <v>117</v>
      </c>
      <c r="H9456" t="s">
        <v>354</v>
      </c>
      <c r="I9456" t="s">
        <v>184</v>
      </c>
      <c r="J9456" t="s">
        <v>8671</v>
      </c>
      <c r="K9456" s="9"/>
      <c r="L9456" s="13">
        <f>IFERROR(_xlfn.XLOOKUP(tb_C103[[#This Row],[OS]],[1]!tb_C101[OS],[1]!tb_C101[DATA_ABERTURA]),0)</f>
        <v>45719.451319444444</v>
      </c>
      <c r="M9456" s="7" t="str">
        <f>IFERROR(_xlfn.XLOOKUP(tb_C103[[#This Row],[OS]],[1]!tb_C101[OS],[1]!tb_C101[SITUACAO_OS]),0)</f>
        <v>A</v>
      </c>
      <c r="N9456" t="str">
        <f>_xlfn.XLOOKUP(tb_C103[[#This Row],[OS]],[1]!tb_C101[OS],[1]!tb_C101[OFICINA])</f>
        <v>Mecanico</v>
      </c>
      <c r="O9456" s="14">
        <f>tb_C103[[#This Row],[FIM]] - tb_C103[[#This Row],[INICIO]]</f>
        <v>0</v>
      </c>
    </row>
    <row r="9457" spans="1:15" x14ac:dyDescent="0.25">
      <c r="A9457" t="s">
        <v>5446</v>
      </c>
      <c r="B9457">
        <v>5159</v>
      </c>
      <c r="C9457">
        <v>3</v>
      </c>
      <c r="D9457" t="s">
        <v>8673</v>
      </c>
      <c r="E9457" s="9">
        <v>45719.333333333336</v>
      </c>
      <c r="F9457" s="9">
        <v>45719.395833333336</v>
      </c>
      <c r="G9457">
        <v>117</v>
      </c>
      <c r="H9457" t="s">
        <v>354</v>
      </c>
      <c r="I9457" t="s">
        <v>184</v>
      </c>
      <c r="J9457" t="s">
        <v>8674</v>
      </c>
      <c r="K9457" s="9">
        <v>45722.56287037037</v>
      </c>
      <c r="L9457" s="13">
        <f>IFERROR(_xlfn.XLOOKUP(tb_C103[[#This Row],[OS]],[1]!tb_C101[OS],[1]!tb_C101[DATA_ABERTURA]),0)</f>
        <v>45719.451863425929</v>
      </c>
      <c r="M9457" s="7" t="str">
        <f>IFERROR(_xlfn.XLOOKUP(tb_C103[[#This Row],[OS]],[1]!tb_C101[OS],[1]!tb_C101[SITUACAO_OS]),0)</f>
        <v>F</v>
      </c>
      <c r="N9457" t="str">
        <f>_xlfn.XLOOKUP(tb_C103[[#This Row],[OS]],[1]!tb_C101[OS],[1]!tb_C101[OFICINA])</f>
        <v>Eletrico</v>
      </c>
      <c r="O9457" s="14">
        <f>tb_C103[[#This Row],[FIM]] - tb_C103[[#This Row],[INICIO]]</f>
        <v>6.25E-2</v>
      </c>
    </row>
    <row r="9458" spans="1:15" x14ac:dyDescent="0.25">
      <c r="A9458" t="s">
        <v>5446</v>
      </c>
      <c r="B9458">
        <v>5160</v>
      </c>
      <c r="C9458">
        <v>3</v>
      </c>
      <c r="D9458" t="s">
        <v>8673</v>
      </c>
      <c r="E9458" s="9">
        <v>45719.625</v>
      </c>
      <c r="F9458" s="9">
        <v>45719.75</v>
      </c>
      <c r="G9458">
        <v>108</v>
      </c>
      <c r="H9458" t="s">
        <v>317</v>
      </c>
      <c r="I9458" t="s">
        <v>184</v>
      </c>
      <c r="J9458" t="s">
        <v>8674</v>
      </c>
      <c r="K9458" s="9">
        <v>45722.557650462964</v>
      </c>
      <c r="L9458" s="13">
        <f>IFERROR(_xlfn.XLOOKUP(tb_C103[[#This Row],[OS]],[1]!tb_C101[OS],[1]!tb_C101[DATA_ABERTURA]),0)</f>
        <v>45719.452557870369</v>
      </c>
      <c r="M9458" s="7" t="str">
        <f>IFERROR(_xlfn.XLOOKUP(tb_C103[[#This Row],[OS]],[1]!tb_C101[OS],[1]!tb_C101[SITUACAO_OS]),0)</f>
        <v>F</v>
      </c>
      <c r="N9458" t="str">
        <f>_xlfn.XLOOKUP(tb_C103[[#This Row],[OS]],[1]!tb_C101[OS],[1]!tb_C101[OFICINA])</f>
        <v>Eletrico</v>
      </c>
      <c r="O9458" s="14">
        <f>tb_C103[[#This Row],[FIM]] - tb_C103[[#This Row],[INICIO]]</f>
        <v>0.125</v>
      </c>
    </row>
    <row r="9459" spans="1:15" x14ac:dyDescent="0.25">
      <c r="B9459">
        <v>5161</v>
      </c>
      <c r="C9459">
        <v>3</v>
      </c>
      <c r="D9459" t="s">
        <v>8673</v>
      </c>
      <c r="E9459" s="9"/>
      <c r="F9459" s="9"/>
      <c r="G9459">
        <v>302</v>
      </c>
      <c r="H9459" t="s">
        <v>787</v>
      </c>
      <c r="I9459" t="s">
        <v>220</v>
      </c>
      <c r="J9459" t="s">
        <v>8682</v>
      </c>
      <c r="K9459" s="9"/>
      <c r="L9459" s="13">
        <f>IFERROR(_xlfn.XLOOKUP(tb_C103[[#This Row],[OS]],[1]!tb_C101[OS],[1]!tb_C101[DATA_ABERTURA]),0)</f>
        <v>45719.536319444444</v>
      </c>
      <c r="M9459" s="7" t="str">
        <f>IFERROR(_xlfn.XLOOKUP(tb_C103[[#This Row],[OS]],[1]!tb_C101[OS],[1]!tb_C101[SITUACAO_OS]),0)</f>
        <v>A</v>
      </c>
      <c r="N9459" t="str">
        <f>_xlfn.XLOOKUP(tb_C103[[#This Row],[OS]],[1]!tb_C101[OS],[1]!tb_C101[OFICINA])</f>
        <v>AUTOMATICO - TROCAR</v>
      </c>
      <c r="O9459" s="14">
        <f>tb_C103[[#This Row],[FIM]] - tb_C103[[#This Row],[INICIO]]</f>
        <v>0</v>
      </c>
    </row>
    <row r="9460" spans="1:15" x14ac:dyDescent="0.25">
      <c r="B9460">
        <v>5162</v>
      </c>
      <c r="C9460">
        <v>3</v>
      </c>
      <c r="D9460" t="s">
        <v>8673</v>
      </c>
      <c r="E9460" s="9"/>
      <c r="F9460" s="9"/>
      <c r="G9460">
        <v>501</v>
      </c>
      <c r="H9460" t="s">
        <v>228</v>
      </c>
      <c r="I9460" t="s">
        <v>24</v>
      </c>
      <c r="J9460" t="s">
        <v>8682</v>
      </c>
      <c r="K9460" s="9"/>
      <c r="L9460" s="13">
        <f>IFERROR(_xlfn.XLOOKUP(tb_C103[[#This Row],[OS]],[1]!tb_C101[OS],[1]!tb_C101[DATA_ABERTURA]),0)</f>
        <v>45719.649687500001</v>
      </c>
      <c r="M9460" s="7" t="str">
        <f>IFERROR(_xlfn.XLOOKUP(tb_C103[[#This Row],[OS]],[1]!tb_C101[OS],[1]!tb_C101[SITUACAO_OS]),0)</f>
        <v>A</v>
      </c>
      <c r="N9460" t="str">
        <f>_xlfn.XLOOKUP(tb_C103[[#This Row],[OS]],[1]!tb_C101[OS],[1]!tb_C101[OFICINA])</f>
        <v>AUTOMATICO - TROCAR</v>
      </c>
      <c r="O9460" s="14">
        <f>tb_C103[[#This Row],[FIM]] - tb_C103[[#This Row],[INICIO]]</f>
        <v>0</v>
      </c>
    </row>
    <row r="9461" spans="1:15" x14ac:dyDescent="0.25">
      <c r="B9461">
        <v>5163</v>
      </c>
      <c r="C9461">
        <v>3</v>
      </c>
      <c r="D9461" t="s">
        <v>8673</v>
      </c>
      <c r="E9461" s="9"/>
      <c r="F9461" s="9"/>
      <c r="I9461" t="s">
        <v>184</v>
      </c>
      <c r="J9461" t="s">
        <v>8671</v>
      </c>
      <c r="K9461" s="9"/>
      <c r="L9461" s="13">
        <f>IFERROR(_xlfn.XLOOKUP(tb_C103[[#This Row],[OS]],[1]!tb_C101[OS],[1]!tb_C101[DATA_ABERTURA]),0)</f>
        <v>45720.082557870373</v>
      </c>
      <c r="M9461" s="7" t="str">
        <f>IFERROR(_xlfn.XLOOKUP(tb_C103[[#This Row],[OS]],[1]!tb_C101[OS],[1]!tb_C101[SITUACAO_OS]),0)</f>
        <v>A</v>
      </c>
      <c r="N9461" t="str">
        <f>_xlfn.XLOOKUP(tb_C103[[#This Row],[OS]],[1]!tb_C101[OS],[1]!tb_C101[OFICINA])</f>
        <v>Mecanico</v>
      </c>
      <c r="O9461" s="14">
        <f>tb_C103[[#This Row],[FIM]] - tb_C103[[#This Row],[INICIO]]</f>
        <v>0</v>
      </c>
    </row>
    <row r="9462" spans="1:15" x14ac:dyDescent="0.25">
      <c r="B9462">
        <v>5164</v>
      </c>
      <c r="C9462">
        <v>3</v>
      </c>
      <c r="D9462" t="s">
        <v>8673</v>
      </c>
      <c r="E9462" s="9"/>
      <c r="F9462" s="9"/>
      <c r="G9462">
        <v>108</v>
      </c>
      <c r="H9462" t="s">
        <v>317</v>
      </c>
      <c r="I9462" t="s">
        <v>184</v>
      </c>
      <c r="J9462" t="s">
        <v>8671</v>
      </c>
      <c r="K9462" s="9"/>
      <c r="L9462" s="13">
        <f>IFERROR(_xlfn.XLOOKUP(tb_C103[[#This Row],[OS]],[1]!tb_C101[OS],[1]!tb_C101[DATA_ABERTURA]),0)</f>
        <v>45720.213842592595</v>
      </c>
      <c r="M9462" s="7" t="str">
        <f>IFERROR(_xlfn.XLOOKUP(tb_C103[[#This Row],[OS]],[1]!tb_C101[OS],[1]!tb_C101[SITUACAO_OS]),0)</f>
        <v>A</v>
      </c>
      <c r="N9462" t="str">
        <f>_xlfn.XLOOKUP(tb_C103[[#This Row],[OS]],[1]!tb_C101[OS],[1]!tb_C101[OFICINA])</f>
        <v>Mecanico</v>
      </c>
      <c r="O9462" s="14">
        <f>tb_C103[[#This Row],[FIM]] - tb_C103[[#This Row],[INICIO]]</f>
        <v>0</v>
      </c>
    </row>
    <row r="9463" spans="1:15" x14ac:dyDescent="0.25">
      <c r="B9463">
        <v>5165</v>
      </c>
      <c r="C9463">
        <v>3</v>
      </c>
      <c r="D9463" t="s">
        <v>8673</v>
      </c>
      <c r="E9463" s="9"/>
      <c r="F9463" s="9"/>
      <c r="G9463">
        <v>115</v>
      </c>
      <c r="H9463" t="s">
        <v>197</v>
      </c>
      <c r="I9463" t="s">
        <v>184</v>
      </c>
      <c r="J9463" t="s">
        <v>8671</v>
      </c>
      <c r="K9463" s="9"/>
      <c r="L9463" s="13">
        <f>IFERROR(_xlfn.XLOOKUP(tb_C103[[#This Row],[OS]],[1]!tb_C101[OS],[1]!tb_C101[DATA_ABERTURA]),0)</f>
        <v>45720.214699074073</v>
      </c>
      <c r="M9463" s="7" t="str">
        <f>IFERROR(_xlfn.XLOOKUP(tb_C103[[#This Row],[OS]],[1]!tb_C101[OS],[1]!tb_C101[SITUACAO_OS]),0)</f>
        <v>A</v>
      </c>
      <c r="N9463" t="str">
        <f>_xlfn.XLOOKUP(tb_C103[[#This Row],[OS]],[1]!tb_C101[OS],[1]!tb_C101[OFICINA])</f>
        <v>Mecanico</v>
      </c>
      <c r="O9463" s="14">
        <f>tb_C103[[#This Row],[FIM]] - tb_C103[[#This Row],[INICIO]]</f>
        <v>0</v>
      </c>
    </row>
    <row r="9464" spans="1:15" x14ac:dyDescent="0.25">
      <c r="B9464">
        <v>5166</v>
      </c>
      <c r="C9464">
        <v>3</v>
      </c>
      <c r="D9464" t="s">
        <v>8673</v>
      </c>
      <c r="E9464" s="9"/>
      <c r="F9464" s="9"/>
      <c r="G9464">
        <v>108</v>
      </c>
      <c r="H9464" t="s">
        <v>317</v>
      </c>
      <c r="I9464" t="s">
        <v>184</v>
      </c>
      <c r="J9464" t="s">
        <v>8671</v>
      </c>
      <c r="K9464" s="9"/>
      <c r="L9464" s="13">
        <f>IFERROR(_xlfn.XLOOKUP(tb_C103[[#This Row],[OS]],[1]!tb_C101[OS],[1]!tb_C101[DATA_ABERTURA]),0)</f>
        <v>45720.257361111115</v>
      </c>
      <c r="M9464" s="7" t="str">
        <f>IFERROR(_xlfn.XLOOKUP(tb_C103[[#This Row],[OS]],[1]!tb_C101[OS],[1]!tb_C101[SITUACAO_OS]),0)</f>
        <v>A</v>
      </c>
      <c r="N9464" t="str">
        <f>_xlfn.XLOOKUP(tb_C103[[#This Row],[OS]],[1]!tb_C101[OS],[1]!tb_C101[OFICINA])</f>
        <v>Mecanico</v>
      </c>
      <c r="O9464" s="14">
        <f>tb_C103[[#This Row],[FIM]] - tb_C103[[#This Row],[INICIO]]</f>
        <v>0</v>
      </c>
    </row>
    <row r="9465" spans="1:15" x14ac:dyDescent="0.25">
      <c r="B9465">
        <v>5167</v>
      </c>
      <c r="C9465">
        <v>3</v>
      </c>
      <c r="D9465" t="s">
        <v>8673</v>
      </c>
      <c r="E9465" s="9"/>
      <c r="F9465" s="9"/>
      <c r="G9465">
        <v>108</v>
      </c>
      <c r="H9465" t="s">
        <v>317</v>
      </c>
      <c r="I9465" t="s">
        <v>184</v>
      </c>
      <c r="J9465" t="s">
        <v>8682</v>
      </c>
      <c r="K9465" s="9"/>
      <c r="L9465" s="13">
        <f>IFERROR(_xlfn.XLOOKUP(tb_C103[[#This Row],[OS]],[1]!tb_C101[OS],[1]!tb_C101[DATA_ABERTURA]),0)</f>
        <v>45720.278541666667</v>
      </c>
      <c r="M9465" s="7" t="str">
        <f>IFERROR(_xlfn.XLOOKUP(tb_C103[[#This Row],[OS]],[1]!tb_C101[OS],[1]!tb_C101[SITUACAO_OS]),0)</f>
        <v>A</v>
      </c>
      <c r="N9465" t="str">
        <f>_xlfn.XLOOKUP(tb_C103[[#This Row],[OS]],[1]!tb_C101[OS],[1]!tb_C101[OFICINA])</f>
        <v>AUTOMATICO - TROCAR</v>
      </c>
      <c r="O9465" s="14">
        <f>tb_C103[[#This Row],[FIM]] - tb_C103[[#This Row],[INICIO]]</f>
        <v>0</v>
      </c>
    </row>
    <row r="9466" spans="1:15" x14ac:dyDescent="0.25">
      <c r="B9466">
        <v>5168</v>
      </c>
      <c r="C9466">
        <v>3</v>
      </c>
      <c r="D9466" t="s">
        <v>8673</v>
      </c>
      <c r="E9466" s="9"/>
      <c r="F9466" s="9"/>
      <c r="G9466">
        <v>115</v>
      </c>
      <c r="H9466" t="s">
        <v>197</v>
      </c>
      <c r="I9466" t="s">
        <v>184</v>
      </c>
      <c r="J9466" t="s">
        <v>8682</v>
      </c>
      <c r="K9466" s="9"/>
      <c r="L9466" s="13">
        <f>IFERROR(_xlfn.XLOOKUP(tb_C103[[#This Row],[OS]],[1]!tb_C101[OS],[1]!tb_C101[DATA_ABERTURA]),0)</f>
        <v>45720.288217592592</v>
      </c>
      <c r="M9466" s="7" t="str">
        <f>IFERROR(_xlfn.XLOOKUP(tb_C103[[#This Row],[OS]],[1]!tb_C101[OS],[1]!tb_C101[SITUACAO_OS]),0)</f>
        <v>A</v>
      </c>
      <c r="N9466" t="str">
        <f>_xlfn.XLOOKUP(tb_C103[[#This Row],[OS]],[1]!tb_C101[OS],[1]!tb_C101[OFICINA])</f>
        <v>AUTOMATICO - TROCAR</v>
      </c>
      <c r="O9466" s="14">
        <f>tb_C103[[#This Row],[FIM]] - tb_C103[[#This Row],[INICIO]]</f>
        <v>0</v>
      </c>
    </row>
    <row r="9467" spans="1:15" x14ac:dyDescent="0.25">
      <c r="B9467">
        <v>5169</v>
      </c>
      <c r="E9467" s="9"/>
      <c r="F9467" s="9"/>
      <c r="G9467">
        <v>416</v>
      </c>
      <c r="H9467" t="s">
        <v>870</v>
      </c>
      <c r="I9467" t="s">
        <v>79</v>
      </c>
      <c r="K9467" s="9"/>
      <c r="L9467" s="13">
        <f>IFERROR(_xlfn.XLOOKUP(tb_C103[[#This Row],[OS]],[1]!tb_C101[OS],[1]!tb_C101[DATA_ABERTURA]),0)</f>
        <v>45720.632604166669</v>
      </c>
      <c r="M9467" s="7" t="str">
        <f>IFERROR(_xlfn.XLOOKUP(tb_C103[[#This Row],[OS]],[1]!tb_C101[OS],[1]!tb_C101[SITUACAO_OS]),0)</f>
        <v>A</v>
      </c>
      <c r="N9467">
        <f>_xlfn.XLOOKUP(tb_C103[[#This Row],[OS]],[1]!tb_C101[OS],[1]!tb_C101[OFICINA])</f>
        <v>0</v>
      </c>
      <c r="O9467" s="14">
        <f>tb_C103[[#This Row],[FIM]] - tb_C103[[#This Row],[INICIO]]</f>
        <v>0</v>
      </c>
    </row>
    <row r="9468" spans="1:15" x14ac:dyDescent="0.25">
      <c r="B9468">
        <v>5170</v>
      </c>
      <c r="C9468">
        <v>3</v>
      </c>
      <c r="D9468" t="s">
        <v>8673</v>
      </c>
      <c r="E9468" s="9"/>
      <c r="F9468" s="9"/>
      <c r="G9468">
        <v>416</v>
      </c>
      <c r="H9468" t="s">
        <v>870</v>
      </c>
      <c r="I9468" t="s">
        <v>79</v>
      </c>
      <c r="J9468" t="s">
        <v>8671</v>
      </c>
      <c r="K9468" s="9"/>
      <c r="L9468" s="13">
        <f>IFERROR(_xlfn.XLOOKUP(tb_C103[[#This Row],[OS]],[1]!tb_C101[OS],[1]!tb_C101[DATA_ABERTURA]),0)</f>
        <v>45720.632604166669</v>
      </c>
      <c r="M9468" s="7" t="str">
        <f>IFERROR(_xlfn.XLOOKUP(tb_C103[[#This Row],[OS]],[1]!tb_C101[OS],[1]!tb_C101[SITUACAO_OS]),0)</f>
        <v>A</v>
      </c>
      <c r="N9468" t="str">
        <f>_xlfn.XLOOKUP(tb_C103[[#This Row],[OS]],[1]!tb_C101[OS],[1]!tb_C101[OFICINA])</f>
        <v>Mecanico</v>
      </c>
      <c r="O9468" s="14">
        <f>tb_C103[[#This Row],[FIM]] - tb_C103[[#This Row],[INICIO]]</f>
        <v>0</v>
      </c>
    </row>
    <row r="9469" spans="1:15" x14ac:dyDescent="0.25">
      <c r="B9469">
        <v>5171</v>
      </c>
      <c r="C9469">
        <v>3</v>
      </c>
      <c r="D9469" t="s">
        <v>8673</v>
      </c>
      <c r="E9469" s="9"/>
      <c r="F9469" s="9"/>
      <c r="G9469">
        <v>501</v>
      </c>
      <c r="H9469" t="s">
        <v>228</v>
      </c>
      <c r="I9469" t="s">
        <v>24</v>
      </c>
      <c r="J9469" t="s">
        <v>8682</v>
      </c>
      <c r="K9469" s="9"/>
      <c r="L9469" s="13">
        <f>IFERROR(_xlfn.XLOOKUP(tb_C103[[#This Row],[OS]],[1]!tb_C101[OS],[1]!tb_C101[DATA_ABERTURA]),0)</f>
        <v>45720.684548611112</v>
      </c>
      <c r="M9469" s="7" t="str">
        <f>IFERROR(_xlfn.XLOOKUP(tb_C103[[#This Row],[OS]],[1]!tb_C101[OS],[1]!tb_C101[SITUACAO_OS]),0)</f>
        <v>A</v>
      </c>
      <c r="N9469" t="str">
        <f>_xlfn.XLOOKUP(tb_C103[[#This Row],[OS]],[1]!tb_C101[OS],[1]!tb_C101[OFICINA])</f>
        <v>AUTOMATICO - TROCAR</v>
      </c>
      <c r="O9469" s="14">
        <f>tb_C103[[#This Row],[FIM]] - tb_C103[[#This Row],[INICIO]]</f>
        <v>0</v>
      </c>
    </row>
    <row r="9470" spans="1:15" x14ac:dyDescent="0.25">
      <c r="A9470" t="s">
        <v>2551</v>
      </c>
      <c r="B9470">
        <v>5172</v>
      </c>
      <c r="C9470">
        <v>5</v>
      </c>
      <c r="D9470" t="s">
        <v>8690</v>
      </c>
      <c r="E9470" s="9">
        <v>45721.354166666664</v>
      </c>
      <c r="F9470" s="9">
        <v>45721.395833333336</v>
      </c>
      <c r="G9470">
        <v>118</v>
      </c>
      <c r="H9470" t="s">
        <v>1349</v>
      </c>
      <c r="I9470" t="s">
        <v>184</v>
      </c>
      <c r="J9470" t="s">
        <v>8671</v>
      </c>
      <c r="K9470" s="9">
        <v>45722.557569444441</v>
      </c>
      <c r="L9470" s="13">
        <f>IFERROR(_xlfn.XLOOKUP(tb_C103[[#This Row],[OS]],[1]!tb_C101[OS],[1]!tb_C101[DATA_ABERTURA]),0)</f>
        <v>45721.37809027778</v>
      </c>
      <c r="M9470" s="7" t="str">
        <f>IFERROR(_xlfn.XLOOKUP(tb_C103[[#This Row],[OS]],[1]!tb_C101[OS],[1]!tb_C101[SITUACAO_OS]),0)</f>
        <v>F</v>
      </c>
      <c r="N9470" t="str">
        <f>_xlfn.XLOOKUP(tb_C103[[#This Row],[OS]],[1]!tb_C101[OS],[1]!tb_C101[OFICINA])</f>
        <v>Mecanico</v>
      </c>
      <c r="O9470" s="14">
        <f>tb_C103[[#This Row],[FIM]] - tb_C103[[#This Row],[INICIO]]</f>
        <v>4.1666666671517305E-2</v>
      </c>
    </row>
    <row r="9471" spans="1:15" x14ac:dyDescent="0.25">
      <c r="A9471" t="s">
        <v>5446</v>
      </c>
      <c r="B9471">
        <v>5172</v>
      </c>
      <c r="C9471">
        <v>5</v>
      </c>
      <c r="D9471" t="s">
        <v>8690</v>
      </c>
      <c r="E9471" s="9">
        <v>45721.354166666664</v>
      </c>
      <c r="F9471" s="9">
        <v>45721.395833333336</v>
      </c>
      <c r="G9471">
        <v>118</v>
      </c>
      <c r="H9471" t="s">
        <v>1349</v>
      </c>
      <c r="I9471" t="s">
        <v>184</v>
      </c>
      <c r="J9471" t="s">
        <v>8671</v>
      </c>
      <c r="K9471" s="9">
        <v>45722.557569444441</v>
      </c>
      <c r="L9471" s="13">
        <f>IFERROR(_xlfn.XLOOKUP(tb_C103[[#This Row],[OS]],[1]!tb_C101[OS],[1]!tb_C101[DATA_ABERTURA]),0)</f>
        <v>45721.37809027778</v>
      </c>
      <c r="M9471" s="7" t="str">
        <f>IFERROR(_xlfn.XLOOKUP(tb_C103[[#This Row],[OS]],[1]!tb_C101[OS],[1]!tb_C101[SITUACAO_OS]),0)</f>
        <v>F</v>
      </c>
      <c r="N9471" t="str">
        <f>_xlfn.XLOOKUP(tb_C103[[#This Row],[OS]],[1]!tb_C101[OS],[1]!tb_C101[OFICINA])</f>
        <v>Mecanico</v>
      </c>
      <c r="O9471" s="14">
        <f>tb_C103[[#This Row],[FIM]] - tb_C103[[#This Row],[INICIO]]</f>
        <v>4.1666666671517305E-2</v>
      </c>
    </row>
    <row r="9472" spans="1:15" x14ac:dyDescent="0.25">
      <c r="A9472" t="s">
        <v>2551</v>
      </c>
      <c r="B9472">
        <v>5172</v>
      </c>
      <c r="C9472">
        <v>5</v>
      </c>
      <c r="D9472" t="s">
        <v>8690</v>
      </c>
      <c r="E9472" s="9">
        <v>45721.354166666664</v>
      </c>
      <c r="F9472" s="9">
        <v>45721.395833333336</v>
      </c>
      <c r="G9472">
        <v>118</v>
      </c>
      <c r="H9472" t="s">
        <v>1349</v>
      </c>
      <c r="I9472" t="s">
        <v>184</v>
      </c>
      <c r="J9472" t="s">
        <v>8671</v>
      </c>
      <c r="K9472" s="9">
        <v>45722.557569444441</v>
      </c>
      <c r="L9472" s="13">
        <f>IFERROR(_xlfn.XLOOKUP(tb_C103[[#This Row],[OS]],[1]!tb_C101[OS],[1]!tb_C101[DATA_ABERTURA]),0)</f>
        <v>45721.37809027778</v>
      </c>
      <c r="M9472" s="7" t="str">
        <f>IFERROR(_xlfn.XLOOKUP(tb_C103[[#This Row],[OS]],[1]!tb_C101[OS],[1]!tb_C101[SITUACAO_OS]),0)</f>
        <v>F</v>
      </c>
      <c r="N9472" t="str">
        <f>_xlfn.XLOOKUP(tb_C103[[#This Row],[OS]],[1]!tb_C101[OS],[1]!tb_C101[OFICINA])</f>
        <v>Mecanico</v>
      </c>
      <c r="O9472" s="14">
        <f>tb_C103[[#This Row],[FIM]] - tb_C103[[#This Row],[INICIO]]</f>
        <v>4.1666666671517305E-2</v>
      </c>
    </row>
    <row r="9473" spans="1:15" x14ac:dyDescent="0.25">
      <c r="A9473" t="s">
        <v>5446</v>
      </c>
      <c r="B9473">
        <v>5172</v>
      </c>
      <c r="C9473">
        <v>5</v>
      </c>
      <c r="D9473" t="s">
        <v>8690</v>
      </c>
      <c r="E9473" s="9">
        <v>45721.354166666664</v>
      </c>
      <c r="F9473" s="9">
        <v>45721.395833333336</v>
      </c>
      <c r="G9473">
        <v>118</v>
      </c>
      <c r="H9473" t="s">
        <v>1349</v>
      </c>
      <c r="I9473" t="s">
        <v>184</v>
      </c>
      <c r="J9473" t="s">
        <v>8671</v>
      </c>
      <c r="K9473" s="9">
        <v>45722.557569444441</v>
      </c>
      <c r="L9473" s="13">
        <f>IFERROR(_xlfn.XLOOKUP(tb_C103[[#This Row],[OS]],[1]!tb_C101[OS],[1]!tb_C101[DATA_ABERTURA]),0)</f>
        <v>45721.37809027778</v>
      </c>
      <c r="M9473" s="7" t="str">
        <f>IFERROR(_xlfn.XLOOKUP(tb_C103[[#This Row],[OS]],[1]!tb_C101[OS],[1]!tb_C101[SITUACAO_OS]),0)</f>
        <v>F</v>
      </c>
      <c r="N9473" t="str">
        <f>_xlfn.XLOOKUP(tb_C103[[#This Row],[OS]],[1]!tb_C101[OS],[1]!tb_C101[OFICINA])</f>
        <v>Mecanico</v>
      </c>
      <c r="O9473" s="14">
        <f>tb_C103[[#This Row],[FIM]] - tb_C103[[#This Row],[INICIO]]</f>
        <v>4.1666666671517305E-2</v>
      </c>
    </row>
    <row r="9474" spans="1:15" x14ac:dyDescent="0.25">
      <c r="B9474">
        <v>5173</v>
      </c>
      <c r="C9474">
        <v>3</v>
      </c>
      <c r="D9474" t="s">
        <v>8673</v>
      </c>
      <c r="E9474" s="9"/>
      <c r="F9474" s="9"/>
      <c r="G9474">
        <v>115</v>
      </c>
      <c r="H9474" t="s">
        <v>197</v>
      </c>
      <c r="I9474" t="s">
        <v>184</v>
      </c>
      <c r="J9474" t="s">
        <v>8674</v>
      </c>
      <c r="K9474" s="9"/>
      <c r="L9474" s="13">
        <f>IFERROR(_xlfn.XLOOKUP(tb_C103[[#This Row],[OS]],[1]!tb_C101[OS],[1]!tb_C101[DATA_ABERTURA]),0)</f>
        <v>45721.3828125</v>
      </c>
      <c r="M9474" s="7" t="str">
        <f>IFERROR(_xlfn.XLOOKUP(tb_C103[[#This Row],[OS]],[1]!tb_C101[OS],[1]!tb_C101[SITUACAO_OS]),0)</f>
        <v>A</v>
      </c>
      <c r="N9474" t="str">
        <f>_xlfn.XLOOKUP(tb_C103[[#This Row],[OS]],[1]!tb_C101[OS],[1]!tb_C101[OFICINA])</f>
        <v>Eletrico</v>
      </c>
      <c r="O9474" s="14">
        <f>tb_C103[[#This Row],[FIM]] - tb_C103[[#This Row],[INICIO]]</f>
        <v>0</v>
      </c>
    </row>
    <row r="9475" spans="1:15" x14ac:dyDescent="0.25">
      <c r="B9475">
        <v>5174</v>
      </c>
      <c r="C9475">
        <v>3</v>
      </c>
      <c r="D9475" t="s">
        <v>8673</v>
      </c>
      <c r="E9475" s="9"/>
      <c r="F9475" s="9"/>
      <c r="G9475">
        <v>108</v>
      </c>
      <c r="H9475" t="s">
        <v>317</v>
      </c>
      <c r="I9475" t="s">
        <v>184</v>
      </c>
      <c r="J9475" t="s">
        <v>8671</v>
      </c>
      <c r="K9475" s="9"/>
      <c r="L9475" s="13">
        <f>IFERROR(_xlfn.XLOOKUP(tb_C103[[#This Row],[OS]],[1]!tb_C101[OS],[1]!tb_C101[DATA_ABERTURA]),0)</f>
        <v>45721.429664351854</v>
      </c>
      <c r="M9475" s="7" t="str">
        <f>IFERROR(_xlfn.XLOOKUP(tb_C103[[#This Row],[OS]],[1]!tb_C101[OS],[1]!tb_C101[SITUACAO_OS]),0)</f>
        <v>A</v>
      </c>
      <c r="N9475" t="str">
        <f>_xlfn.XLOOKUP(tb_C103[[#This Row],[OS]],[1]!tb_C101[OS],[1]!tb_C101[OFICINA])</f>
        <v>Mecanico</v>
      </c>
      <c r="O9475" s="14">
        <f>tb_C103[[#This Row],[FIM]] - tb_C103[[#This Row],[INICIO]]</f>
        <v>0</v>
      </c>
    </row>
    <row r="9476" spans="1:15" x14ac:dyDescent="0.25">
      <c r="B9476">
        <v>5175</v>
      </c>
      <c r="C9476">
        <v>3</v>
      </c>
      <c r="D9476" t="s">
        <v>8673</v>
      </c>
      <c r="E9476" s="9"/>
      <c r="F9476" s="9"/>
      <c r="G9476">
        <v>115</v>
      </c>
      <c r="H9476" t="s">
        <v>197</v>
      </c>
      <c r="I9476" t="s">
        <v>184</v>
      </c>
      <c r="J9476" t="s">
        <v>8671</v>
      </c>
      <c r="K9476" s="9"/>
      <c r="L9476" s="13">
        <f>IFERROR(_xlfn.XLOOKUP(tb_C103[[#This Row],[OS]],[1]!tb_C101[OS],[1]!tb_C101[DATA_ABERTURA]),0)</f>
        <v>45721.430381944447</v>
      </c>
      <c r="M9476" s="7" t="str">
        <f>IFERROR(_xlfn.XLOOKUP(tb_C103[[#This Row],[OS]],[1]!tb_C101[OS],[1]!tb_C101[SITUACAO_OS]),0)</f>
        <v>A</v>
      </c>
      <c r="N9476" t="str">
        <f>_xlfn.XLOOKUP(tb_C103[[#This Row],[OS]],[1]!tb_C101[OS],[1]!tb_C101[OFICINA])</f>
        <v>Mecanico</v>
      </c>
      <c r="O9476" s="14">
        <f>tb_C103[[#This Row],[FIM]] - tb_C103[[#This Row],[INICIO]]</f>
        <v>0</v>
      </c>
    </row>
    <row r="9477" spans="1:15" x14ac:dyDescent="0.25">
      <c r="B9477">
        <v>5176</v>
      </c>
      <c r="C9477">
        <v>3</v>
      </c>
      <c r="D9477" t="s">
        <v>8673</v>
      </c>
      <c r="E9477" s="9"/>
      <c r="F9477" s="9"/>
      <c r="G9477">
        <v>117</v>
      </c>
      <c r="H9477" t="s">
        <v>354</v>
      </c>
      <c r="I9477" t="s">
        <v>184</v>
      </c>
      <c r="J9477" t="s">
        <v>8671</v>
      </c>
      <c r="K9477" s="9"/>
      <c r="L9477" s="13">
        <f>IFERROR(_xlfn.XLOOKUP(tb_C103[[#This Row],[OS]],[1]!tb_C101[OS],[1]!tb_C101[DATA_ABERTURA]),0)</f>
        <v>45721.433298611111</v>
      </c>
      <c r="M9477" s="7" t="str">
        <f>IFERROR(_xlfn.XLOOKUP(tb_C103[[#This Row],[OS]],[1]!tb_C101[OS],[1]!tb_C101[SITUACAO_OS]),0)</f>
        <v>A</v>
      </c>
      <c r="N9477" t="str">
        <f>_xlfn.XLOOKUP(tb_C103[[#This Row],[OS]],[1]!tb_C101[OS],[1]!tb_C101[OFICINA])</f>
        <v>Mecanico</v>
      </c>
      <c r="O9477" s="14">
        <f>tb_C103[[#This Row],[FIM]] - tb_C103[[#This Row],[INICIO]]</f>
        <v>0</v>
      </c>
    </row>
    <row r="9478" spans="1:15" x14ac:dyDescent="0.25">
      <c r="B9478">
        <v>5177</v>
      </c>
      <c r="C9478">
        <v>5</v>
      </c>
      <c r="D9478" t="s">
        <v>8690</v>
      </c>
      <c r="E9478" s="9"/>
      <c r="F9478" s="9"/>
      <c r="I9478" t="s">
        <v>79</v>
      </c>
      <c r="J9478" t="s">
        <v>1476</v>
      </c>
      <c r="K9478" s="9"/>
      <c r="L9478" s="13">
        <f>IFERROR(_xlfn.XLOOKUP(tb_C103[[#This Row],[OS]],[1]!tb_C101[OS],[1]!tb_C101[DATA_ABERTURA]),0)</f>
        <v>45721.436469907407</v>
      </c>
      <c r="M9478" s="7" t="str">
        <f>IFERROR(_xlfn.XLOOKUP(tb_C103[[#This Row],[OS]],[1]!tb_C101[OS],[1]!tb_C101[SITUACAO_OS]),0)</f>
        <v>A</v>
      </c>
      <c r="N9478" t="str">
        <f>_xlfn.XLOOKUP(tb_C103[[#This Row],[OS]],[1]!tb_C101[OS],[1]!tb_C101[OFICINA])</f>
        <v>MANUTENCAO PREDIAL</v>
      </c>
      <c r="O9478" s="14">
        <f>tb_C103[[#This Row],[FIM]] - tb_C103[[#This Row],[INICIO]]</f>
        <v>0</v>
      </c>
    </row>
    <row r="9479" spans="1:15" x14ac:dyDescent="0.25">
      <c r="B9479">
        <v>5178</v>
      </c>
      <c r="C9479">
        <v>3</v>
      </c>
      <c r="D9479" t="s">
        <v>8673</v>
      </c>
      <c r="E9479" s="9"/>
      <c r="F9479" s="9"/>
      <c r="G9479">
        <v>113</v>
      </c>
      <c r="H9479" t="s">
        <v>213</v>
      </c>
      <c r="I9479" t="s">
        <v>184</v>
      </c>
      <c r="J9479" t="s">
        <v>8671</v>
      </c>
      <c r="K9479" s="9"/>
      <c r="L9479" s="13">
        <f>IFERROR(_xlfn.XLOOKUP(tb_C103[[#This Row],[OS]],[1]!tb_C101[OS],[1]!tb_C101[DATA_ABERTURA]),0)</f>
        <v>45721.436643518522</v>
      </c>
      <c r="M9479" s="7" t="str">
        <f>IFERROR(_xlfn.XLOOKUP(tb_C103[[#This Row],[OS]],[1]!tb_C101[OS],[1]!tb_C101[SITUACAO_OS]),0)</f>
        <v>A</v>
      </c>
      <c r="N9479" t="str">
        <f>_xlfn.XLOOKUP(tb_C103[[#This Row],[OS]],[1]!tb_C101[OS],[1]!tb_C101[OFICINA])</f>
        <v>Mecanico</v>
      </c>
      <c r="O9479" s="14">
        <f>tb_C103[[#This Row],[FIM]] - tb_C103[[#This Row],[INICIO]]</f>
        <v>0</v>
      </c>
    </row>
    <row r="9480" spans="1:15" x14ac:dyDescent="0.25">
      <c r="A9480" t="s">
        <v>6398</v>
      </c>
      <c r="B9480">
        <v>5179</v>
      </c>
      <c r="C9480">
        <v>3</v>
      </c>
      <c r="D9480" t="s">
        <v>8673</v>
      </c>
      <c r="E9480" s="9">
        <v>45721.46875</v>
      </c>
      <c r="F9480" s="9">
        <v>45721.916666666664</v>
      </c>
      <c r="G9480">
        <v>113</v>
      </c>
      <c r="H9480" t="s">
        <v>213</v>
      </c>
      <c r="I9480" t="s">
        <v>184</v>
      </c>
      <c r="J9480" t="s">
        <v>8671</v>
      </c>
      <c r="K9480" s="9">
        <v>45726.414837962962</v>
      </c>
      <c r="L9480" s="13">
        <f>IFERROR(_xlfn.XLOOKUP(tb_C103[[#This Row],[OS]],[1]!tb_C101[OS],[1]!tb_C101[DATA_ABERTURA]),0)</f>
        <v>45721.465613425928</v>
      </c>
      <c r="M9480" s="7" t="str">
        <f>IFERROR(_xlfn.XLOOKUP(tb_C103[[#This Row],[OS]],[1]!tb_C101[OS],[1]!tb_C101[SITUACAO_OS]),0)</f>
        <v>F</v>
      </c>
      <c r="N9480" t="str">
        <f>_xlfn.XLOOKUP(tb_C103[[#This Row],[OS]],[1]!tb_C101[OS],[1]!tb_C101[OFICINA])</f>
        <v>Mecanico</v>
      </c>
      <c r="O9480" s="14">
        <f>tb_C103[[#This Row],[FIM]] - tb_C103[[#This Row],[INICIO]]</f>
        <v>0.44791666666424135</v>
      </c>
    </row>
    <row r="9481" spans="1:15" x14ac:dyDescent="0.25">
      <c r="A9481" t="s">
        <v>4080</v>
      </c>
      <c r="B9481">
        <v>5179</v>
      </c>
      <c r="C9481">
        <v>3</v>
      </c>
      <c r="D9481" t="s">
        <v>8673</v>
      </c>
      <c r="E9481" s="9">
        <v>45721.46875</v>
      </c>
      <c r="F9481" s="9">
        <v>45721.916666666664</v>
      </c>
      <c r="G9481">
        <v>113</v>
      </c>
      <c r="H9481" t="s">
        <v>213</v>
      </c>
      <c r="I9481" t="s">
        <v>184</v>
      </c>
      <c r="J9481" t="s">
        <v>8671</v>
      </c>
      <c r="K9481" s="9">
        <v>45726.414837962962</v>
      </c>
      <c r="L9481" s="13">
        <f>IFERROR(_xlfn.XLOOKUP(tb_C103[[#This Row],[OS]],[1]!tb_C101[OS],[1]!tb_C101[DATA_ABERTURA]),0)</f>
        <v>45721.465613425928</v>
      </c>
      <c r="M9481" s="7" t="str">
        <f>IFERROR(_xlfn.XLOOKUP(tb_C103[[#This Row],[OS]],[1]!tb_C101[OS],[1]!tb_C101[SITUACAO_OS]),0)</f>
        <v>F</v>
      </c>
      <c r="N9481" t="str">
        <f>_xlfn.XLOOKUP(tb_C103[[#This Row],[OS]],[1]!tb_C101[OS],[1]!tb_C101[OFICINA])</f>
        <v>Mecanico</v>
      </c>
      <c r="O9481" s="14">
        <f>tb_C103[[#This Row],[FIM]] - tb_C103[[#This Row],[INICIO]]</f>
        <v>0.44791666666424135</v>
      </c>
    </row>
    <row r="9482" spans="1:15" x14ac:dyDescent="0.25">
      <c r="A9482" t="s">
        <v>6807</v>
      </c>
      <c r="B9482">
        <v>5179</v>
      </c>
      <c r="C9482">
        <v>3</v>
      </c>
      <c r="D9482" t="s">
        <v>8673</v>
      </c>
      <c r="E9482" s="9">
        <v>45721.46875</v>
      </c>
      <c r="F9482" s="9">
        <v>45721.916666666664</v>
      </c>
      <c r="G9482">
        <v>113</v>
      </c>
      <c r="H9482" t="s">
        <v>213</v>
      </c>
      <c r="I9482" t="s">
        <v>184</v>
      </c>
      <c r="J9482" t="s">
        <v>8671</v>
      </c>
      <c r="K9482" s="9">
        <v>45726.414837962962</v>
      </c>
      <c r="L9482" s="13">
        <f>IFERROR(_xlfn.XLOOKUP(tb_C103[[#This Row],[OS]],[1]!tb_C101[OS],[1]!tb_C101[DATA_ABERTURA]),0)</f>
        <v>45721.465613425928</v>
      </c>
      <c r="M9482" s="7" t="str">
        <f>IFERROR(_xlfn.XLOOKUP(tb_C103[[#This Row],[OS]],[1]!tb_C101[OS],[1]!tb_C101[SITUACAO_OS]),0)</f>
        <v>F</v>
      </c>
      <c r="N9482" t="str">
        <f>_xlfn.XLOOKUP(tb_C103[[#This Row],[OS]],[1]!tb_C101[OS],[1]!tb_C101[OFICINA])</f>
        <v>Mecanico</v>
      </c>
      <c r="O9482" s="14">
        <f>tb_C103[[#This Row],[FIM]] - tb_C103[[#This Row],[INICIO]]</f>
        <v>0.44791666666424135</v>
      </c>
    </row>
    <row r="9483" spans="1:15" x14ac:dyDescent="0.25">
      <c r="A9483" t="s">
        <v>8330</v>
      </c>
      <c r="B9483">
        <v>5179</v>
      </c>
      <c r="C9483">
        <v>3</v>
      </c>
      <c r="D9483" t="s">
        <v>8673</v>
      </c>
      <c r="E9483" s="9">
        <v>45721.46875</v>
      </c>
      <c r="F9483" s="9">
        <v>45721.916666666664</v>
      </c>
      <c r="G9483">
        <v>113</v>
      </c>
      <c r="H9483" t="s">
        <v>213</v>
      </c>
      <c r="I9483" t="s">
        <v>184</v>
      </c>
      <c r="J9483" t="s">
        <v>8671</v>
      </c>
      <c r="K9483" s="9">
        <v>45726.414837962962</v>
      </c>
      <c r="L9483" s="13">
        <f>IFERROR(_xlfn.XLOOKUP(tb_C103[[#This Row],[OS]],[1]!tb_C101[OS],[1]!tb_C101[DATA_ABERTURA]),0)</f>
        <v>45721.465613425928</v>
      </c>
      <c r="M9483" s="7" t="str">
        <f>IFERROR(_xlfn.XLOOKUP(tb_C103[[#This Row],[OS]],[1]!tb_C101[OS],[1]!tb_C101[SITUACAO_OS]),0)</f>
        <v>F</v>
      </c>
      <c r="N9483" t="str">
        <f>_xlfn.XLOOKUP(tb_C103[[#This Row],[OS]],[1]!tb_C101[OS],[1]!tb_C101[OFICINA])</f>
        <v>Mecanico</v>
      </c>
      <c r="O9483" s="14">
        <f>tb_C103[[#This Row],[FIM]] - tb_C103[[#This Row],[INICIO]]</f>
        <v>0.44791666666424135</v>
      </c>
    </row>
    <row r="9484" spans="1:15" x14ac:dyDescent="0.25">
      <c r="A9484" t="s">
        <v>6398</v>
      </c>
      <c r="B9484">
        <v>5179</v>
      </c>
      <c r="C9484">
        <v>3</v>
      </c>
      <c r="D9484" t="s">
        <v>8673</v>
      </c>
      <c r="E9484" s="9">
        <v>45721.46875</v>
      </c>
      <c r="F9484" s="9">
        <v>45721.916666666664</v>
      </c>
      <c r="G9484">
        <v>113</v>
      </c>
      <c r="H9484" t="s">
        <v>213</v>
      </c>
      <c r="I9484" t="s">
        <v>184</v>
      </c>
      <c r="J9484" t="s">
        <v>8671</v>
      </c>
      <c r="K9484" s="9">
        <v>45726.414837962962</v>
      </c>
      <c r="L9484" s="13">
        <f>IFERROR(_xlfn.XLOOKUP(tb_C103[[#This Row],[OS]],[1]!tb_C101[OS],[1]!tb_C101[DATA_ABERTURA]),0)</f>
        <v>45721.465613425928</v>
      </c>
      <c r="M9484" s="7" t="str">
        <f>IFERROR(_xlfn.XLOOKUP(tb_C103[[#This Row],[OS]],[1]!tb_C101[OS],[1]!tb_C101[SITUACAO_OS]),0)</f>
        <v>F</v>
      </c>
      <c r="N9484" t="str">
        <f>_xlfn.XLOOKUP(tb_C103[[#This Row],[OS]],[1]!tb_C101[OS],[1]!tb_C101[OFICINA])</f>
        <v>Mecanico</v>
      </c>
      <c r="O9484" s="14">
        <f>tb_C103[[#This Row],[FIM]] - tb_C103[[#This Row],[INICIO]]</f>
        <v>0.44791666666424135</v>
      </c>
    </row>
    <row r="9485" spans="1:15" x14ac:dyDescent="0.25">
      <c r="A9485" t="s">
        <v>4080</v>
      </c>
      <c r="B9485">
        <v>5179</v>
      </c>
      <c r="C9485">
        <v>3</v>
      </c>
      <c r="D9485" t="s">
        <v>8673</v>
      </c>
      <c r="E9485" s="9">
        <v>45721.46875</v>
      </c>
      <c r="F9485" s="9">
        <v>45721.916666666664</v>
      </c>
      <c r="G9485">
        <v>113</v>
      </c>
      <c r="H9485" t="s">
        <v>213</v>
      </c>
      <c r="I9485" t="s">
        <v>184</v>
      </c>
      <c r="J9485" t="s">
        <v>8671</v>
      </c>
      <c r="K9485" s="9">
        <v>45726.414837962962</v>
      </c>
      <c r="L9485" s="13">
        <f>IFERROR(_xlfn.XLOOKUP(tb_C103[[#This Row],[OS]],[1]!tb_C101[OS],[1]!tb_C101[DATA_ABERTURA]),0)</f>
        <v>45721.465613425928</v>
      </c>
      <c r="M9485" s="7" t="str">
        <f>IFERROR(_xlfn.XLOOKUP(tb_C103[[#This Row],[OS]],[1]!tb_C101[OS],[1]!tb_C101[SITUACAO_OS]),0)</f>
        <v>F</v>
      </c>
      <c r="N9485" t="str">
        <f>_xlfn.XLOOKUP(tb_C103[[#This Row],[OS]],[1]!tb_C101[OS],[1]!tb_C101[OFICINA])</f>
        <v>Mecanico</v>
      </c>
      <c r="O9485" s="14">
        <f>tb_C103[[#This Row],[FIM]] - tb_C103[[#This Row],[INICIO]]</f>
        <v>0.44791666666424135</v>
      </c>
    </row>
    <row r="9486" spans="1:15" x14ac:dyDescent="0.25">
      <c r="A9486" t="s">
        <v>6807</v>
      </c>
      <c r="B9486">
        <v>5179</v>
      </c>
      <c r="C9486">
        <v>3</v>
      </c>
      <c r="D9486" t="s">
        <v>8673</v>
      </c>
      <c r="E9486" s="9">
        <v>45721.46875</v>
      </c>
      <c r="F9486" s="9">
        <v>45721.916666666664</v>
      </c>
      <c r="G9486">
        <v>113</v>
      </c>
      <c r="H9486" t="s">
        <v>213</v>
      </c>
      <c r="I9486" t="s">
        <v>184</v>
      </c>
      <c r="J9486" t="s">
        <v>8671</v>
      </c>
      <c r="K9486" s="9">
        <v>45726.414837962962</v>
      </c>
      <c r="L9486" s="13">
        <f>IFERROR(_xlfn.XLOOKUP(tb_C103[[#This Row],[OS]],[1]!tb_C101[OS],[1]!tb_C101[DATA_ABERTURA]),0)</f>
        <v>45721.465613425928</v>
      </c>
      <c r="M9486" s="7" t="str">
        <f>IFERROR(_xlfn.XLOOKUP(tb_C103[[#This Row],[OS]],[1]!tb_C101[OS],[1]!tb_C101[SITUACAO_OS]),0)</f>
        <v>F</v>
      </c>
      <c r="N9486" t="str">
        <f>_xlfn.XLOOKUP(tb_C103[[#This Row],[OS]],[1]!tb_C101[OS],[1]!tb_C101[OFICINA])</f>
        <v>Mecanico</v>
      </c>
      <c r="O9486" s="14">
        <f>tb_C103[[#This Row],[FIM]] - tb_C103[[#This Row],[INICIO]]</f>
        <v>0.44791666666424135</v>
      </c>
    </row>
    <row r="9487" spans="1:15" x14ac:dyDescent="0.25">
      <c r="A9487" t="s">
        <v>8330</v>
      </c>
      <c r="B9487">
        <v>5179</v>
      </c>
      <c r="C9487">
        <v>3</v>
      </c>
      <c r="D9487" t="s">
        <v>8673</v>
      </c>
      <c r="E9487" s="9">
        <v>45721.46875</v>
      </c>
      <c r="F9487" s="9">
        <v>45721.916666666664</v>
      </c>
      <c r="G9487">
        <v>113</v>
      </c>
      <c r="H9487" t="s">
        <v>213</v>
      </c>
      <c r="I9487" t="s">
        <v>184</v>
      </c>
      <c r="J9487" t="s">
        <v>8671</v>
      </c>
      <c r="K9487" s="9">
        <v>45726.414837962962</v>
      </c>
      <c r="L9487" s="13">
        <f>IFERROR(_xlfn.XLOOKUP(tb_C103[[#This Row],[OS]],[1]!tb_C101[OS],[1]!tb_C101[DATA_ABERTURA]),0)</f>
        <v>45721.465613425928</v>
      </c>
      <c r="M9487" s="7" t="str">
        <f>IFERROR(_xlfn.XLOOKUP(tb_C103[[#This Row],[OS]],[1]!tb_C101[OS],[1]!tb_C101[SITUACAO_OS]),0)</f>
        <v>F</v>
      </c>
      <c r="N9487" t="str">
        <f>_xlfn.XLOOKUP(tb_C103[[#This Row],[OS]],[1]!tb_C101[OS],[1]!tb_C101[OFICINA])</f>
        <v>Mecanico</v>
      </c>
      <c r="O9487" s="14">
        <f>tb_C103[[#This Row],[FIM]] - tb_C103[[#This Row],[INICIO]]</f>
        <v>0.44791666666424135</v>
      </c>
    </row>
    <row r="9488" spans="1:15" x14ac:dyDescent="0.25">
      <c r="A9488" t="s">
        <v>6398</v>
      </c>
      <c r="B9488">
        <v>5179</v>
      </c>
      <c r="C9488">
        <v>3</v>
      </c>
      <c r="D9488" t="s">
        <v>8673</v>
      </c>
      <c r="E9488" s="9">
        <v>45721.958333333336</v>
      </c>
      <c r="F9488" s="9">
        <v>45722.041666666664</v>
      </c>
      <c r="G9488">
        <v>113</v>
      </c>
      <c r="H9488" t="s">
        <v>213</v>
      </c>
      <c r="I9488" t="s">
        <v>184</v>
      </c>
      <c r="J9488" t="s">
        <v>8671</v>
      </c>
      <c r="K9488" s="9">
        <v>45726.414837962962</v>
      </c>
      <c r="L9488" s="13">
        <f>IFERROR(_xlfn.XLOOKUP(tb_C103[[#This Row],[OS]],[1]!tb_C101[OS],[1]!tb_C101[DATA_ABERTURA]),0)</f>
        <v>45721.465613425928</v>
      </c>
      <c r="M9488" s="7" t="str">
        <f>IFERROR(_xlfn.XLOOKUP(tb_C103[[#This Row],[OS]],[1]!tb_C101[OS],[1]!tb_C101[SITUACAO_OS]),0)</f>
        <v>F</v>
      </c>
      <c r="N9488" t="str">
        <f>_xlfn.XLOOKUP(tb_C103[[#This Row],[OS]],[1]!tb_C101[OS],[1]!tb_C101[OFICINA])</f>
        <v>Mecanico</v>
      </c>
      <c r="O9488" s="14">
        <f>tb_C103[[#This Row],[FIM]] - tb_C103[[#This Row],[INICIO]]</f>
        <v>8.3333333328482695E-2</v>
      </c>
    </row>
    <row r="9489" spans="1:15" x14ac:dyDescent="0.25">
      <c r="A9489" t="s">
        <v>4080</v>
      </c>
      <c r="B9489">
        <v>5179</v>
      </c>
      <c r="C9489">
        <v>3</v>
      </c>
      <c r="D9489" t="s">
        <v>8673</v>
      </c>
      <c r="E9489" s="9">
        <v>45721.958333333336</v>
      </c>
      <c r="F9489" s="9">
        <v>45722.041666666664</v>
      </c>
      <c r="G9489">
        <v>113</v>
      </c>
      <c r="H9489" t="s">
        <v>213</v>
      </c>
      <c r="I9489" t="s">
        <v>184</v>
      </c>
      <c r="J9489" t="s">
        <v>8671</v>
      </c>
      <c r="K9489" s="9">
        <v>45726.414837962962</v>
      </c>
      <c r="L9489" s="13">
        <f>IFERROR(_xlfn.XLOOKUP(tb_C103[[#This Row],[OS]],[1]!tb_C101[OS],[1]!tb_C101[DATA_ABERTURA]),0)</f>
        <v>45721.465613425928</v>
      </c>
      <c r="M9489" s="7" t="str">
        <f>IFERROR(_xlfn.XLOOKUP(tb_C103[[#This Row],[OS]],[1]!tb_C101[OS],[1]!tb_C101[SITUACAO_OS]),0)</f>
        <v>F</v>
      </c>
      <c r="N9489" t="str">
        <f>_xlfn.XLOOKUP(tb_C103[[#This Row],[OS]],[1]!tb_C101[OS],[1]!tb_C101[OFICINA])</f>
        <v>Mecanico</v>
      </c>
      <c r="O9489" s="14">
        <f>tb_C103[[#This Row],[FIM]] - tb_C103[[#This Row],[INICIO]]</f>
        <v>8.3333333328482695E-2</v>
      </c>
    </row>
    <row r="9490" spans="1:15" x14ac:dyDescent="0.25">
      <c r="A9490" t="s">
        <v>6807</v>
      </c>
      <c r="B9490">
        <v>5179</v>
      </c>
      <c r="C9490">
        <v>3</v>
      </c>
      <c r="D9490" t="s">
        <v>8673</v>
      </c>
      <c r="E9490" s="9">
        <v>45721.958333333336</v>
      </c>
      <c r="F9490" s="9">
        <v>45722.041666666664</v>
      </c>
      <c r="G9490">
        <v>113</v>
      </c>
      <c r="H9490" t="s">
        <v>213</v>
      </c>
      <c r="I9490" t="s">
        <v>184</v>
      </c>
      <c r="J9490" t="s">
        <v>8671</v>
      </c>
      <c r="K9490" s="9">
        <v>45726.414837962962</v>
      </c>
      <c r="L9490" s="13">
        <f>IFERROR(_xlfn.XLOOKUP(tb_C103[[#This Row],[OS]],[1]!tb_C101[OS],[1]!tb_C101[DATA_ABERTURA]),0)</f>
        <v>45721.465613425928</v>
      </c>
      <c r="M9490" s="7" t="str">
        <f>IFERROR(_xlfn.XLOOKUP(tb_C103[[#This Row],[OS]],[1]!tb_C101[OS],[1]!tb_C101[SITUACAO_OS]),0)</f>
        <v>F</v>
      </c>
      <c r="N9490" t="str">
        <f>_xlfn.XLOOKUP(tb_C103[[#This Row],[OS]],[1]!tb_C101[OS],[1]!tb_C101[OFICINA])</f>
        <v>Mecanico</v>
      </c>
      <c r="O9490" s="14">
        <f>tb_C103[[#This Row],[FIM]] - tb_C103[[#This Row],[INICIO]]</f>
        <v>8.3333333328482695E-2</v>
      </c>
    </row>
    <row r="9491" spans="1:15" x14ac:dyDescent="0.25">
      <c r="A9491" t="s">
        <v>8330</v>
      </c>
      <c r="B9491">
        <v>5179</v>
      </c>
      <c r="C9491">
        <v>3</v>
      </c>
      <c r="D9491" t="s">
        <v>8673</v>
      </c>
      <c r="E9491" s="9">
        <v>45721.958333333336</v>
      </c>
      <c r="F9491" s="9">
        <v>45722.041666666664</v>
      </c>
      <c r="G9491">
        <v>113</v>
      </c>
      <c r="H9491" t="s">
        <v>213</v>
      </c>
      <c r="I9491" t="s">
        <v>184</v>
      </c>
      <c r="J9491" t="s">
        <v>8671</v>
      </c>
      <c r="K9491" s="9">
        <v>45726.414837962962</v>
      </c>
      <c r="L9491" s="13">
        <f>IFERROR(_xlfn.XLOOKUP(tb_C103[[#This Row],[OS]],[1]!tb_C101[OS],[1]!tb_C101[DATA_ABERTURA]),0)</f>
        <v>45721.465613425928</v>
      </c>
      <c r="M9491" s="7" t="str">
        <f>IFERROR(_xlfn.XLOOKUP(tb_C103[[#This Row],[OS]],[1]!tb_C101[OS],[1]!tb_C101[SITUACAO_OS]),0)</f>
        <v>F</v>
      </c>
      <c r="N9491" t="str">
        <f>_xlfn.XLOOKUP(tb_C103[[#This Row],[OS]],[1]!tb_C101[OS],[1]!tb_C101[OFICINA])</f>
        <v>Mecanico</v>
      </c>
      <c r="O9491" s="14">
        <f>tb_C103[[#This Row],[FIM]] - tb_C103[[#This Row],[INICIO]]</f>
        <v>8.3333333328482695E-2</v>
      </c>
    </row>
    <row r="9492" spans="1:15" x14ac:dyDescent="0.25">
      <c r="A9492" t="s">
        <v>6398</v>
      </c>
      <c r="B9492">
        <v>5179</v>
      </c>
      <c r="C9492">
        <v>3</v>
      </c>
      <c r="D9492" t="s">
        <v>8673</v>
      </c>
      <c r="E9492" s="9">
        <v>45721.666666666664</v>
      </c>
      <c r="F9492" s="9">
        <v>45721.916666666664</v>
      </c>
      <c r="G9492">
        <v>113</v>
      </c>
      <c r="H9492" t="s">
        <v>213</v>
      </c>
      <c r="I9492" t="s">
        <v>184</v>
      </c>
      <c r="J9492" t="s">
        <v>8671</v>
      </c>
      <c r="K9492" s="9">
        <v>45726.414837962962</v>
      </c>
      <c r="L9492" s="13">
        <f>IFERROR(_xlfn.XLOOKUP(tb_C103[[#This Row],[OS]],[1]!tb_C101[OS],[1]!tb_C101[DATA_ABERTURA]),0)</f>
        <v>45721.465613425928</v>
      </c>
      <c r="M9492" s="7" t="str">
        <f>IFERROR(_xlfn.XLOOKUP(tb_C103[[#This Row],[OS]],[1]!tb_C101[OS],[1]!tb_C101[SITUACAO_OS]),0)</f>
        <v>F</v>
      </c>
      <c r="N9492" t="str">
        <f>_xlfn.XLOOKUP(tb_C103[[#This Row],[OS]],[1]!tb_C101[OS],[1]!tb_C101[OFICINA])</f>
        <v>Mecanico</v>
      </c>
      <c r="O9492" s="14">
        <f>tb_C103[[#This Row],[FIM]] - tb_C103[[#This Row],[INICIO]]</f>
        <v>0.25</v>
      </c>
    </row>
    <row r="9493" spans="1:15" x14ac:dyDescent="0.25">
      <c r="A9493" t="s">
        <v>4080</v>
      </c>
      <c r="B9493">
        <v>5179</v>
      </c>
      <c r="C9493">
        <v>3</v>
      </c>
      <c r="D9493" t="s">
        <v>8673</v>
      </c>
      <c r="E9493" s="9">
        <v>45721.666666666664</v>
      </c>
      <c r="F9493" s="9">
        <v>45721.916666666664</v>
      </c>
      <c r="G9493">
        <v>113</v>
      </c>
      <c r="H9493" t="s">
        <v>213</v>
      </c>
      <c r="I9493" t="s">
        <v>184</v>
      </c>
      <c r="J9493" t="s">
        <v>8671</v>
      </c>
      <c r="K9493" s="9">
        <v>45726.414837962962</v>
      </c>
      <c r="L9493" s="13">
        <f>IFERROR(_xlfn.XLOOKUP(tb_C103[[#This Row],[OS]],[1]!tb_C101[OS],[1]!tb_C101[DATA_ABERTURA]),0)</f>
        <v>45721.465613425928</v>
      </c>
      <c r="M9493" s="7" t="str">
        <f>IFERROR(_xlfn.XLOOKUP(tb_C103[[#This Row],[OS]],[1]!tb_C101[OS],[1]!tb_C101[SITUACAO_OS]),0)</f>
        <v>F</v>
      </c>
      <c r="N9493" t="str">
        <f>_xlfn.XLOOKUP(tb_C103[[#This Row],[OS]],[1]!tb_C101[OS],[1]!tb_C101[OFICINA])</f>
        <v>Mecanico</v>
      </c>
      <c r="O9493" s="14">
        <f>tb_C103[[#This Row],[FIM]] - tb_C103[[#This Row],[INICIO]]</f>
        <v>0.25</v>
      </c>
    </row>
    <row r="9494" spans="1:15" x14ac:dyDescent="0.25">
      <c r="A9494" t="s">
        <v>6807</v>
      </c>
      <c r="B9494">
        <v>5179</v>
      </c>
      <c r="C9494">
        <v>3</v>
      </c>
      <c r="D9494" t="s">
        <v>8673</v>
      </c>
      <c r="E9494" s="9">
        <v>45721.666666666664</v>
      </c>
      <c r="F9494" s="9">
        <v>45721.916666666664</v>
      </c>
      <c r="G9494">
        <v>113</v>
      </c>
      <c r="H9494" t="s">
        <v>213</v>
      </c>
      <c r="I9494" t="s">
        <v>184</v>
      </c>
      <c r="J9494" t="s">
        <v>8671</v>
      </c>
      <c r="K9494" s="9">
        <v>45726.414837962962</v>
      </c>
      <c r="L9494" s="13">
        <f>IFERROR(_xlfn.XLOOKUP(tb_C103[[#This Row],[OS]],[1]!tb_C101[OS],[1]!tb_C101[DATA_ABERTURA]),0)</f>
        <v>45721.465613425928</v>
      </c>
      <c r="M9494" s="7" t="str">
        <f>IFERROR(_xlfn.XLOOKUP(tb_C103[[#This Row],[OS]],[1]!tb_C101[OS],[1]!tb_C101[SITUACAO_OS]),0)</f>
        <v>F</v>
      </c>
      <c r="N9494" t="str">
        <f>_xlfn.XLOOKUP(tb_C103[[#This Row],[OS]],[1]!tb_C101[OS],[1]!tb_C101[OFICINA])</f>
        <v>Mecanico</v>
      </c>
      <c r="O9494" s="14">
        <f>tb_C103[[#This Row],[FIM]] - tb_C103[[#This Row],[INICIO]]</f>
        <v>0.25</v>
      </c>
    </row>
    <row r="9495" spans="1:15" x14ac:dyDescent="0.25">
      <c r="A9495" t="s">
        <v>8330</v>
      </c>
      <c r="B9495">
        <v>5179</v>
      </c>
      <c r="C9495">
        <v>3</v>
      </c>
      <c r="D9495" t="s">
        <v>8673</v>
      </c>
      <c r="E9495" s="9">
        <v>45721.666666666664</v>
      </c>
      <c r="F9495" s="9">
        <v>45721.916666666664</v>
      </c>
      <c r="G9495">
        <v>113</v>
      </c>
      <c r="H9495" t="s">
        <v>213</v>
      </c>
      <c r="I9495" t="s">
        <v>184</v>
      </c>
      <c r="J9495" t="s">
        <v>8671</v>
      </c>
      <c r="K9495" s="9">
        <v>45726.414837962962</v>
      </c>
      <c r="L9495" s="13">
        <f>IFERROR(_xlfn.XLOOKUP(tb_C103[[#This Row],[OS]],[1]!tb_C101[OS],[1]!tb_C101[DATA_ABERTURA]),0)</f>
        <v>45721.465613425928</v>
      </c>
      <c r="M9495" s="7" t="str">
        <f>IFERROR(_xlfn.XLOOKUP(tb_C103[[#This Row],[OS]],[1]!tb_C101[OS],[1]!tb_C101[SITUACAO_OS]),0)</f>
        <v>F</v>
      </c>
      <c r="N9495" t="str">
        <f>_xlfn.XLOOKUP(tb_C103[[#This Row],[OS]],[1]!tb_C101[OS],[1]!tb_C101[OFICINA])</f>
        <v>Mecanico</v>
      </c>
      <c r="O9495" s="14">
        <f>tb_C103[[#This Row],[FIM]] - tb_C103[[#This Row],[INICIO]]</f>
        <v>0.25</v>
      </c>
    </row>
    <row r="9496" spans="1:15" x14ac:dyDescent="0.25">
      <c r="B9496">
        <v>5180</v>
      </c>
      <c r="C9496">
        <v>3</v>
      </c>
      <c r="D9496" t="s">
        <v>8673</v>
      </c>
      <c r="E9496" s="9"/>
      <c r="F9496" s="9"/>
      <c r="G9496">
        <v>501</v>
      </c>
      <c r="H9496" t="s">
        <v>228</v>
      </c>
      <c r="I9496" t="s">
        <v>24</v>
      </c>
      <c r="J9496" t="s">
        <v>8674</v>
      </c>
      <c r="K9496" s="9"/>
      <c r="L9496" s="13">
        <f>IFERROR(_xlfn.XLOOKUP(tb_C103[[#This Row],[OS]],[1]!tb_C101[OS],[1]!tb_C101[DATA_ABERTURA]),0)</f>
        <v>45721.482048611113</v>
      </c>
      <c r="M9496" s="7" t="str">
        <f>IFERROR(_xlfn.XLOOKUP(tb_C103[[#This Row],[OS]],[1]!tb_C101[OS],[1]!tb_C101[SITUACAO_OS]),0)</f>
        <v>A</v>
      </c>
      <c r="N9496" t="str">
        <f>_xlfn.XLOOKUP(tb_C103[[#This Row],[OS]],[1]!tb_C101[OS],[1]!tb_C101[OFICINA])</f>
        <v>Eletrico</v>
      </c>
      <c r="O9496" s="14">
        <f>tb_C103[[#This Row],[FIM]] - tb_C103[[#This Row],[INICIO]]</f>
        <v>0</v>
      </c>
    </row>
    <row r="9497" spans="1:15" x14ac:dyDescent="0.25">
      <c r="B9497">
        <v>5181</v>
      </c>
      <c r="C9497">
        <v>3</v>
      </c>
      <c r="D9497" t="s">
        <v>8673</v>
      </c>
      <c r="E9497" s="9"/>
      <c r="F9497" s="9"/>
      <c r="I9497" t="s">
        <v>1476</v>
      </c>
      <c r="J9497" t="s">
        <v>1476</v>
      </c>
      <c r="K9497" s="9"/>
      <c r="L9497" s="13">
        <f>IFERROR(_xlfn.XLOOKUP(tb_C103[[#This Row],[OS]],[1]!tb_C101[OS],[1]!tb_C101[DATA_ABERTURA]),0)</f>
        <v>45721.512673611112</v>
      </c>
      <c r="M9497" s="7" t="str">
        <f>IFERROR(_xlfn.XLOOKUP(tb_C103[[#This Row],[OS]],[1]!tb_C101[OS],[1]!tb_C101[SITUACAO_OS]),0)</f>
        <v>A</v>
      </c>
      <c r="N9497" t="str">
        <f>_xlfn.XLOOKUP(tb_C103[[#This Row],[OS]],[1]!tb_C101[OS],[1]!tb_C101[OFICINA])</f>
        <v>MANUTENCAO PREDIAL</v>
      </c>
      <c r="O9497" s="14">
        <f>tb_C103[[#This Row],[FIM]] - tb_C103[[#This Row],[INICIO]]</f>
        <v>0</v>
      </c>
    </row>
    <row r="9498" spans="1:15" x14ac:dyDescent="0.25">
      <c r="B9498">
        <v>5182</v>
      </c>
      <c r="C9498">
        <v>3</v>
      </c>
      <c r="D9498" t="s">
        <v>8673</v>
      </c>
      <c r="E9498" s="9"/>
      <c r="F9498" s="9"/>
      <c r="G9498">
        <v>9021</v>
      </c>
      <c r="H9498" t="s">
        <v>4826</v>
      </c>
      <c r="I9498" t="s">
        <v>184</v>
      </c>
      <c r="J9498" t="s">
        <v>8678</v>
      </c>
      <c r="K9498" s="9"/>
      <c r="L9498" s="13">
        <f>IFERROR(_xlfn.XLOOKUP(tb_C103[[#This Row],[OS]],[1]!tb_C101[OS],[1]!tb_C101[DATA_ABERTURA]),0)</f>
        <v>45721.598703703705</v>
      </c>
      <c r="M9498" s="7" t="str">
        <f>IFERROR(_xlfn.XLOOKUP(tb_C103[[#This Row],[OS]],[1]!tb_C101[OS],[1]!tb_C101[SITUACAO_OS]),0)</f>
        <v>A</v>
      </c>
      <c r="N9498" t="str">
        <f>_xlfn.XLOOKUP(tb_C103[[#This Row],[OS]],[1]!tb_C101[OS],[1]!tb_C101[OFICINA])</f>
        <v>Terceiro</v>
      </c>
      <c r="O9498" s="14">
        <f>tb_C103[[#This Row],[FIM]] - tb_C103[[#This Row],[INICIO]]</f>
        <v>0</v>
      </c>
    </row>
    <row r="9499" spans="1:15" x14ac:dyDescent="0.25">
      <c r="B9499">
        <v>5183</v>
      </c>
      <c r="C9499">
        <v>3</v>
      </c>
      <c r="D9499" t="s">
        <v>8673</v>
      </c>
      <c r="E9499" s="9"/>
      <c r="F9499" s="9"/>
      <c r="G9499">
        <v>112</v>
      </c>
      <c r="H9499" t="s">
        <v>237</v>
      </c>
      <c r="I9499" t="s">
        <v>184</v>
      </c>
      <c r="J9499" t="s">
        <v>8671</v>
      </c>
      <c r="K9499" s="9"/>
      <c r="L9499" s="13">
        <f>IFERROR(_xlfn.XLOOKUP(tb_C103[[#This Row],[OS]],[1]!tb_C101[OS],[1]!tb_C101[DATA_ABERTURA]),0)</f>
        <v>45721.639039351852</v>
      </c>
      <c r="M9499" s="7" t="str">
        <f>IFERROR(_xlfn.XLOOKUP(tb_C103[[#This Row],[OS]],[1]!tb_C101[OS],[1]!tb_C101[SITUACAO_OS]),0)</f>
        <v>A</v>
      </c>
      <c r="N9499" t="str">
        <f>_xlfn.XLOOKUP(tb_C103[[#This Row],[OS]],[1]!tb_C101[OS],[1]!tb_C101[OFICINA])</f>
        <v>Mecanico</v>
      </c>
      <c r="O9499" s="14">
        <f>tb_C103[[#This Row],[FIM]] - tb_C103[[#This Row],[INICIO]]</f>
        <v>0</v>
      </c>
    </row>
    <row r="9500" spans="1:15" x14ac:dyDescent="0.25">
      <c r="B9500">
        <v>5184</v>
      </c>
      <c r="C9500">
        <v>3</v>
      </c>
      <c r="D9500" t="s">
        <v>8673</v>
      </c>
      <c r="E9500" s="9"/>
      <c r="F9500" s="9"/>
      <c r="G9500">
        <v>115</v>
      </c>
      <c r="H9500" t="s">
        <v>197</v>
      </c>
      <c r="I9500" t="s">
        <v>184</v>
      </c>
      <c r="J9500" t="s">
        <v>8671</v>
      </c>
      <c r="K9500" s="9"/>
      <c r="L9500" s="13">
        <f>IFERROR(_xlfn.XLOOKUP(tb_C103[[#This Row],[OS]],[1]!tb_C101[OS],[1]!tb_C101[DATA_ABERTURA]),0)</f>
        <v>45721.640138888892</v>
      </c>
      <c r="M9500" s="7" t="str">
        <f>IFERROR(_xlfn.XLOOKUP(tb_C103[[#This Row],[OS]],[1]!tb_C101[OS],[1]!tb_C101[SITUACAO_OS]),0)</f>
        <v>A</v>
      </c>
      <c r="N9500" t="str">
        <f>_xlfn.XLOOKUP(tb_C103[[#This Row],[OS]],[1]!tb_C101[OS],[1]!tb_C101[OFICINA])</f>
        <v>Mecanico</v>
      </c>
      <c r="O9500" s="14">
        <f>tb_C103[[#This Row],[FIM]] - tb_C103[[#This Row],[INICIO]]</f>
        <v>0</v>
      </c>
    </row>
    <row r="9501" spans="1:15" x14ac:dyDescent="0.25">
      <c r="A9501" t="s">
        <v>5446</v>
      </c>
      <c r="B9501">
        <v>5185</v>
      </c>
      <c r="C9501">
        <v>3</v>
      </c>
      <c r="D9501" t="s">
        <v>8673</v>
      </c>
      <c r="E9501" s="9">
        <v>45721.583333333336</v>
      </c>
      <c r="F9501" s="9">
        <v>45721.625</v>
      </c>
      <c r="G9501">
        <v>112</v>
      </c>
      <c r="H9501" t="s">
        <v>237</v>
      </c>
      <c r="I9501" t="s">
        <v>184</v>
      </c>
      <c r="J9501" t="s">
        <v>8674</v>
      </c>
      <c r="K9501" s="9">
        <v>45722.557500000003</v>
      </c>
      <c r="L9501" s="13">
        <f>IFERROR(_xlfn.XLOOKUP(tb_C103[[#This Row],[OS]],[1]!tb_C101[OS],[1]!tb_C101[DATA_ABERTURA]),0)</f>
        <v>45721.641875000001</v>
      </c>
      <c r="M9501" s="7" t="str">
        <f>IFERROR(_xlfn.XLOOKUP(tb_C103[[#This Row],[OS]],[1]!tb_C101[OS],[1]!tb_C101[SITUACAO_OS]),0)</f>
        <v>F</v>
      </c>
      <c r="N9501" t="str">
        <f>_xlfn.XLOOKUP(tb_C103[[#This Row],[OS]],[1]!tb_C101[OS],[1]!tb_C101[OFICINA])</f>
        <v>Eletrico</v>
      </c>
      <c r="O9501" s="14">
        <f>tb_C103[[#This Row],[FIM]] - tb_C103[[#This Row],[INICIO]]</f>
        <v>4.1666666664241347E-2</v>
      </c>
    </row>
    <row r="9502" spans="1:15" x14ac:dyDescent="0.25">
      <c r="A9502" t="s">
        <v>5446</v>
      </c>
      <c r="B9502">
        <v>5186</v>
      </c>
      <c r="C9502">
        <v>6</v>
      </c>
      <c r="D9502" t="s">
        <v>8692</v>
      </c>
      <c r="E9502" s="9">
        <v>45721.625</v>
      </c>
      <c r="F9502" s="9">
        <v>45721.666666666664</v>
      </c>
      <c r="G9502">
        <v>112</v>
      </c>
      <c r="H9502" t="s">
        <v>237</v>
      </c>
      <c r="I9502" t="s">
        <v>184</v>
      </c>
      <c r="J9502" t="s">
        <v>8671</v>
      </c>
      <c r="K9502" s="9">
        <v>45722.557430555556</v>
      </c>
      <c r="L9502" s="13">
        <f>IFERROR(_xlfn.XLOOKUP(tb_C103[[#This Row],[OS]],[1]!tb_C101[OS],[1]!tb_C101[DATA_ABERTURA]),0)</f>
        <v>45721.643217592595</v>
      </c>
      <c r="M9502" s="7" t="str">
        <f>IFERROR(_xlfn.XLOOKUP(tb_C103[[#This Row],[OS]],[1]!tb_C101[OS],[1]!tb_C101[SITUACAO_OS]),0)</f>
        <v>F</v>
      </c>
      <c r="N9502" t="str">
        <f>_xlfn.XLOOKUP(tb_C103[[#This Row],[OS]],[1]!tb_C101[OS],[1]!tb_C101[OFICINA])</f>
        <v>Mecanico</v>
      </c>
      <c r="O9502" s="14">
        <f>tb_C103[[#This Row],[FIM]] - tb_C103[[#This Row],[INICIO]]</f>
        <v>4.1666666664241347E-2</v>
      </c>
    </row>
    <row r="9503" spans="1:15" x14ac:dyDescent="0.25">
      <c r="A9503" t="s">
        <v>5446</v>
      </c>
      <c r="B9503">
        <v>5187</v>
      </c>
      <c r="C9503">
        <v>3</v>
      </c>
      <c r="D9503" t="s">
        <v>8673</v>
      </c>
      <c r="E9503" s="9">
        <v>45721.6875</v>
      </c>
      <c r="F9503" s="9">
        <v>45721.708333333336</v>
      </c>
      <c r="G9503">
        <v>112</v>
      </c>
      <c r="H9503" t="s">
        <v>237</v>
      </c>
      <c r="I9503" t="s">
        <v>184</v>
      </c>
      <c r="J9503" t="s">
        <v>8674</v>
      </c>
      <c r="K9503" s="9">
        <v>45722.557337962964</v>
      </c>
      <c r="L9503" s="13">
        <f>IFERROR(_xlfn.XLOOKUP(tb_C103[[#This Row],[OS]],[1]!tb_C101[OS],[1]!tb_C101[DATA_ABERTURA]),0)</f>
        <v>45721.64472222222</v>
      </c>
      <c r="M9503" s="7" t="str">
        <f>IFERROR(_xlfn.XLOOKUP(tb_C103[[#This Row],[OS]],[1]!tb_C101[OS],[1]!tb_C101[SITUACAO_OS]),0)</f>
        <v>F</v>
      </c>
      <c r="N9503" t="str">
        <f>_xlfn.XLOOKUP(tb_C103[[#This Row],[OS]],[1]!tb_C101[OS],[1]!tb_C101[OFICINA])</f>
        <v>Eletrico</v>
      </c>
      <c r="O9503" s="14">
        <f>tb_C103[[#This Row],[FIM]] - tb_C103[[#This Row],[INICIO]]</f>
        <v>2.0833333335758653E-2</v>
      </c>
    </row>
    <row r="9504" spans="1:15" x14ac:dyDescent="0.25">
      <c r="B9504">
        <v>5188</v>
      </c>
      <c r="C9504">
        <v>3</v>
      </c>
      <c r="D9504" t="s">
        <v>8673</v>
      </c>
      <c r="E9504" s="9"/>
      <c r="F9504" s="9"/>
      <c r="G9504">
        <v>112</v>
      </c>
      <c r="H9504" t="s">
        <v>237</v>
      </c>
      <c r="I9504" t="s">
        <v>184</v>
      </c>
      <c r="J9504" t="s">
        <v>8671</v>
      </c>
      <c r="K9504" s="9"/>
      <c r="L9504" s="13">
        <f>IFERROR(_xlfn.XLOOKUP(tb_C103[[#This Row],[OS]],[1]!tb_C101[OS],[1]!tb_C101[DATA_ABERTURA]),0)</f>
        <v>45721.646145833336</v>
      </c>
      <c r="M9504" s="7" t="str">
        <f>IFERROR(_xlfn.XLOOKUP(tb_C103[[#This Row],[OS]],[1]!tb_C101[OS],[1]!tb_C101[SITUACAO_OS]),0)</f>
        <v>A</v>
      </c>
      <c r="N9504" t="str">
        <f>_xlfn.XLOOKUP(tb_C103[[#This Row],[OS]],[1]!tb_C101[OS],[1]!tb_C101[OFICINA])</f>
        <v>Mecanico</v>
      </c>
      <c r="O9504" s="14">
        <f>tb_C103[[#This Row],[FIM]] - tb_C103[[#This Row],[INICIO]]</f>
        <v>0</v>
      </c>
    </row>
    <row r="9505" spans="1:15" x14ac:dyDescent="0.25">
      <c r="B9505">
        <v>5189</v>
      </c>
      <c r="C9505">
        <v>3</v>
      </c>
      <c r="D9505" t="s">
        <v>8673</v>
      </c>
      <c r="E9505" s="9"/>
      <c r="F9505" s="9"/>
      <c r="G9505">
        <v>117</v>
      </c>
      <c r="H9505" t="s">
        <v>354</v>
      </c>
      <c r="I9505" t="s">
        <v>184</v>
      </c>
      <c r="J9505" t="s">
        <v>8671</v>
      </c>
      <c r="K9505" s="9"/>
      <c r="L9505" s="13">
        <f>IFERROR(_xlfn.XLOOKUP(tb_C103[[#This Row],[OS]],[1]!tb_C101[OS],[1]!tb_C101[DATA_ABERTURA]),0)</f>
        <v>45721.647719907407</v>
      </c>
      <c r="M9505" s="7" t="str">
        <f>IFERROR(_xlfn.XLOOKUP(tb_C103[[#This Row],[OS]],[1]!tb_C101[OS],[1]!tb_C101[SITUACAO_OS]),0)</f>
        <v>A</v>
      </c>
      <c r="N9505" t="str">
        <f>_xlfn.XLOOKUP(tb_C103[[#This Row],[OS]],[1]!tb_C101[OS],[1]!tb_C101[OFICINA])</f>
        <v>Mecanico</v>
      </c>
      <c r="O9505" s="14">
        <f>tb_C103[[#This Row],[FIM]] - tb_C103[[#This Row],[INICIO]]</f>
        <v>0</v>
      </c>
    </row>
    <row r="9506" spans="1:15" x14ac:dyDescent="0.25">
      <c r="B9506">
        <v>5190</v>
      </c>
      <c r="C9506">
        <v>3</v>
      </c>
      <c r="D9506" t="s">
        <v>8673</v>
      </c>
      <c r="E9506" s="9"/>
      <c r="F9506" s="9"/>
      <c r="G9506">
        <v>112</v>
      </c>
      <c r="H9506" t="s">
        <v>237</v>
      </c>
      <c r="I9506" t="s">
        <v>184</v>
      </c>
      <c r="J9506" t="s">
        <v>1476</v>
      </c>
      <c r="K9506" s="9"/>
      <c r="L9506" s="13">
        <f>IFERROR(_xlfn.XLOOKUP(tb_C103[[#This Row],[OS]],[1]!tb_C101[OS],[1]!tb_C101[DATA_ABERTURA]),0)</f>
        <v>45721.64875</v>
      </c>
      <c r="M9506" s="7" t="str">
        <f>IFERROR(_xlfn.XLOOKUP(tb_C103[[#This Row],[OS]],[1]!tb_C101[OS],[1]!tb_C101[SITUACAO_OS]),0)</f>
        <v>A</v>
      </c>
      <c r="N9506" t="str">
        <f>_xlfn.XLOOKUP(tb_C103[[#This Row],[OS]],[1]!tb_C101[OS],[1]!tb_C101[OFICINA])</f>
        <v>MANUTENCAO PREDIAL</v>
      </c>
      <c r="O9506" s="14">
        <f>tb_C103[[#This Row],[FIM]] - tb_C103[[#This Row],[INICIO]]</f>
        <v>0</v>
      </c>
    </row>
    <row r="9507" spans="1:15" x14ac:dyDescent="0.25">
      <c r="B9507">
        <v>5191</v>
      </c>
      <c r="C9507">
        <v>3</v>
      </c>
      <c r="D9507" t="s">
        <v>8673</v>
      </c>
      <c r="E9507" s="9"/>
      <c r="F9507" s="9"/>
      <c r="G9507">
        <v>112</v>
      </c>
      <c r="H9507" t="s">
        <v>237</v>
      </c>
      <c r="I9507" t="s">
        <v>184</v>
      </c>
      <c r="J9507" t="s">
        <v>8671</v>
      </c>
      <c r="K9507" s="9"/>
      <c r="L9507" s="13">
        <f>IFERROR(_xlfn.XLOOKUP(tb_C103[[#This Row],[OS]],[1]!tb_C101[OS],[1]!tb_C101[DATA_ABERTURA]),0)</f>
        <v>45721.650104166663</v>
      </c>
      <c r="M9507" s="7" t="str">
        <f>IFERROR(_xlfn.XLOOKUP(tb_C103[[#This Row],[OS]],[1]!tb_C101[OS],[1]!tb_C101[SITUACAO_OS]),0)</f>
        <v>A</v>
      </c>
      <c r="N9507" t="str">
        <f>_xlfn.XLOOKUP(tb_C103[[#This Row],[OS]],[1]!tb_C101[OS],[1]!tb_C101[OFICINA])</f>
        <v>Mecanico</v>
      </c>
      <c r="O9507" s="14">
        <f>tb_C103[[#This Row],[FIM]] - tb_C103[[#This Row],[INICIO]]</f>
        <v>0</v>
      </c>
    </row>
    <row r="9508" spans="1:15" x14ac:dyDescent="0.25">
      <c r="B9508">
        <v>5192</v>
      </c>
      <c r="C9508">
        <v>3</v>
      </c>
      <c r="D9508" t="s">
        <v>8673</v>
      </c>
      <c r="E9508" s="9"/>
      <c r="F9508" s="9"/>
      <c r="G9508">
        <v>116</v>
      </c>
      <c r="H9508" t="s">
        <v>290</v>
      </c>
      <c r="I9508" t="s">
        <v>184</v>
      </c>
      <c r="J9508" t="s">
        <v>8674</v>
      </c>
      <c r="K9508" s="9"/>
      <c r="L9508" s="13">
        <f>IFERROR(_xlfn.XLOOKUP(tb_C103[[#This Row],[OS]],[1]!tb_C101[OS],[1]!tb_C101[DATA_ABERTURA]),0)</f>
        <v>45721.652962962966</v>
      </c>
      <c r="M9508" s="7" t="str">
        <f>IFERROR(_xlfn.XLOOKUP(tb_C103[[#This Row],[OS]],[1]!tb_C101[OS],[1]!tb_C101[SITUACAO_OS]),0)</f>
        <v>A</v>
      </c>
      <c r="N9508" t="str">
        <f>_xlfn.XLOOKUP(tb_C103[[#This Row],[OS]],[1]!tb_C101[OS],[1]!tb_C101[OFICINA])</f>
        <v>Eletrico</v>
      </c>
      <c r="O9508" s="14">
        <f>tb_C103[[#This Row],[FIM]] - tb_C103[[#This Row],[INICIO]]</f>
        <v>0</v>
      </c>
    </row>
    <row r="9509" spans="1:15" x14ac:dyDescent="0.25">
      <c r="B9509">
        <v>5193</v>
      </c>
      <c r="C9509">
        <v>3</v>
      </c>
      <c r="D9509" t="s">
        <v>8673</v>
      </c>
      <c r="E9509" s="9"/>
      <c r="F9509" s="9"/>
      <c r="G9509">
        <v>113</v>
      </c>
      <c r="H9509" t="s">
        <v>213</v>
      </c>
      <c r="I9509" t="s">
        <v>184</v>
      </c>
      <c r="J9509" t="s">
        <v>8682</v>
      </c>
      <c r="K9509" s="9"/>
      <c r="L9509" s="13">
        <f>IFERROR(_xlfn.XLOOKUP(tb_C103[[#This Row],[OS]],[1]!tb_C101[OS],[1]!tb_C101[DATA_ABERTURA]),0)</f>
        <v>45721.675555555557</v>
      </c>
      <c r="M9509" s="7" t="str">
        <f>IFERROR(_xlfn.XLOOKUP(tb_C103[[#This Row],[OS]],[1]!tb_C101[OS],[1]!tb_C101[SITUACAO_OS]),0)</f>
        <v>A</v>
      </c>
      <c r="N9509" t="str">
        <f>_xlfn.XLOOKUP(tb_C103[[#This Row],[OS]],[1]!tb_C101[OS],[1]!tb_C101[OFICINA])</f>
        <v>AUTOMATICO - TROCAR</v>
      </c>
      <c r="O9509" s="14">
        <f>tb_C103[[#This Row],[FIM]] - tb_C103[[#This Row],[INICIO]]</f>
        <v>0</v>
      </c>
    </row>
    <row r="9510" spans="1:15" x14ac:dyDescent="0.25">
      <c r="B9510">
        <v>5194</v>
      </c>
      <c r="C9510">
        <v>3</v>
      </c>
      <c r="D9510" t="s">
        <v>8673</v>
      </c>
      <c r="E9510" s="9"/>
      <c r="F9510" s="9"/>
      <c r="G9510">
        <v>113</v>
      </c>
      <c r="H9510" t="s">
        <v>213</v>
      </c>
      <c r="I9510" t="s">
        <v>184</v>
      </c>
      <c r="J9510" t="s">
        <v>8682</v>
      </c>
      <c r="K9510" s="9"/>
      <c r="L9510" s="13">
        <f>IFERROR(_xlfn.XLOOKUP(tb_C103[[#This Row],[OS]],[1]!tb_C101[OS],[1]!tb_C101[DATA_ABERTURA]),0)</f>
        <v>45721.67628472222</v>
      </c>
      <c r="M9510" s="7" t="str">
        <f>IFERROR(_xlfn.XLOOKUP(tb_C103[[#This Row],[OS]],[1]!tb_C101[OS],[1]!tb_C101[SITUACAO_OS]),0)</f>
        <v>A</v>
      </c>
      <c r="N9510" t="str">
        <f>_xlfn.XLOOKUP(tb_C103[[#This Row],[OS]],[1]!tb_C101[OS],[1]!tb_C101[OFICINA])</f>
        <v>AUTOMATICO - TROCAR</v>
      </c>
      <c r="O9510" s="14">
        <f>tb_C103[[#This Row],[FIM]] - tb_C103[[#This Row],[INICIO]]</f>
        <v>0</v>
      </c>
    </row>
    <row r="9511" spans="1:15" x14ac:dyDescent="0.25">
      <c r="B9511">
        <v>5195</v>
      </c>
      <c r="C9511">
        <v>3</v>
      </c>
      <c r="D9511" t="s">
        <v>8673</v>
      </c>
      <c r="E9511" s="9"/>
      <c r="F9511" s="9"/>
      <c r="G9511">
        <v>417</v>
      </c>
      <c r="H9511" t="s">
        <v>927</v>
      </c>
      <c r="I9511" t="s">
        <v>79</v>
      </c>
      <c r="J9511" t="s">
        <v>8682</v>
      </c>
      <c r="K9511" s="9"/>
      <c r="L9511" s="13">
        <f>IFERROR(_xlfn.XLOOKUP(tb_C103[[#This Row],[OS]],[1]!tb_C101[OS],[1]!tb_C101[DATA_ABERTURA]),0)</f>
        <v>45721.865231481483</v>
      </c>
      <c r="M9511" s="7" t="str">
        <f>IFERROR(_xlfn.XLOOKUP(tb_C103[[#This Row],[OS]],[1]!tb_C101[OS],[1]!tb_C101[SITUACAO_OS]),0)</f>
        <v>A</v>
      </c>
      <c r="N9511" t="str">
        <f>_xlfn.XLOOKUP(tb_C103[[#This Row],[OS]],[1]!tb_C101[OS],[1]!tb_C101[OFICINA])</f>
        <v>AUTOMATICO - TROCAR</v>
      </c>
      <c r="O9511" s="14">
        <f>tb_C103[[#This Row],[FIM]] - tb_C103[[#This Row],[INICIO]]</f>
        <v>0</v>
      </c>
    </row>
    <row r="9512" spans="1:15" x14ac:dyDescent="0.25">
      <c r="B9512">
        <v>5196</v>
      </c>
      <c r="C9512">
        <v>3</v>
      </c>
      <c r="D9512" t="s">
        <v>8673</v>
      </c>
      <c r="E9512" s="9"/>
      <c r="F9512" s="9"/>
      <c r="G9512">
        <v>417</v>
      </c>
      <c r="H9512" t="s">
        <v>927</v>
      </c>
      <c r="I9512" t="s">
        <v>79</v>
      </c>
      <c r="J9512" t="s">
        <v>8682</v>
      </c>
      <c r="K9512" s="9"/>
      <c r="L9512" s="13">
        <f>IFERROR(_xlfn.XLOOKUP(tb_C103[[#This Row],[OS]],[1]!tb_C101[OS],[1]!tb_C101[DATA_ABERTURA]),0)</f>
        <v>45721.866087962961</v>
      </c>
      <c r="M9512" s="7" t="str">
        <f>IFERROR(_xlfn.XLOOKUP(tb_C103[[#This Row],[OS]],[1]!tb_C101[OS],[1]!tb_C101[SITUACAO_OS]),0)</f>
        <v>A</v>
      </c>
      <c r="N9512" t="str">
        <f>_xlfn.XLOOKUP(tb_C103[[#This Row],[OS]],[1]!tb_C101[OS],[1]!tb_C101[OFICINA])</f>
        <v>AUTOMATICO - TROCAR</v>
      </c>
      <c r="O9512" s="14">
        <f>tb_C103[[#This Row],[FIM]] - tb_C103[[#This Row],[INICIO]]</f>
        <v>0</v>
      </c>
    </row>
    <row r="9513" spans="1:15" x14ac:dyDescent="0.25">
      <c r="B9513">
        <v>5197</v>
      </c>
      <c r="C9513">
        <v>3</v>
      </c>
      <c r="D9513" t="s">
        <v>8673</v>
      </c>
      <c r="E9513" s="9"/>
      <c r="F9513" s="9"/>
      <c r="G9513">
        <v>116</v>
      </c>
      <c r="H9513" t="s">
        <v>290</v>
      </c>
      <c r="I9513" t="s">
        <v>184</v>
      </c>
      <c r="J9513" t="s">
        <v>8674</v>
      </c>
      <c r="K9513" s="9"/>
      <c r="L9513" s="13">
        <f>IFERROR(_xlfn.XLOOKUP(tb_C103[[#This Row],[OS]],[1]!tb_C101[OS],[1]!tb_C101[DATA_ABERTURA]),0)</f>
        <v>45722.07099537037</v>
      </c>
      <c r="M9513" s="7" t="str">
        <f>IFERROR(_xlfn.XLOOKUP(tb_C103[[#This Row],[OS]],[1]!tb_C101[OS],[1]!tb_C101[SITUACAO_OS]),0)</f>
        <v>A</v>
      </c>
      <c r="N9513" t="str">
        <f>_xlfn.XLOOKUP(tb_C103[[#This Row],[OS]],[1]!tb_C101[OS],[1]!tb_C101[OFICINA])</f>
        <v>Eletrico</v>
      </c>
      <c r="O9513" s="14">
        <f>tb_C103[[#This Row],[FIM]] - tb_C103[[#This Row],[INICIO]]</f>
        <v>0</v>
      </c>
    </row>
    <row r="9514" spans="1:15" x14ac:dyDescent="0.25">
      <c r="A9514" t="s">
        <v>5446</v>
      </c>
      <c r="B9514">
        <v>5198</v>
      </c>
      <c r="C9514">
        <v>5</v>
      </c>
      <c r="D9514" t="s">
        <v>8690</v>
      </c>
      <c r="E9514" s="9">
        <v>45357.416666666664</v>
      </c>
      <c r="F9514" s="9">
        <v>45357.541666666664</v>
      </c>
      <c r="G9514">
        <v>413</v>
      </c>
      <c r="H9514" t="s">
        <v>295</v>
      </c>
      <c r="I9514" t="s">
        <v>79</v>
      </c>
      <c r="J9514" t="s">
        <v>8674</v>
      </c>
      <c r="K9514" s="9">
        <v>45726.414756944447</v>
      </c>
      <c r="L9514" s="13">
        <f>IFERROR(_xlfn.XLOOKUP(tb_C103[[#This Row],[OS]],[1]!tb_C101[OS],[1]!tb_C101[DATA_ABERTURA]),0)</f>
        <v>45722.220081018517</v>
      </c>
      <c r="M9514" s="7" t="str">
        <f>IFERROR(_xlfn.XLOOKUP(tb_C103[[#This Row],[OS]],[1]!tb_C101[OS],[1]!tb_C101[SITUACAO_OS]),0)</f>
        <v>F</v>
      </c>
      <c r="N9514" t="str">
        <f>_xlfn.XLOOKUP(tb_C103[[#This Row],[OS]],[1]!tb_C101[OS],[1]!tb_C101[OFICINA])</f>
        <v>Eletrico</v>
      </c>
      <c r="O9514" s="14">
        <f>tb_C103[[#This Row],[FIM]] - tb_C103[[#This Row],[INICIO]]</f>
        <v>0.125</v>
      </c>
    </row>
    <row r="9515" spans="1:15" x14ac:dyDescent="0.25">
      <c r="B9515">
        <v>5199</v>
      </c>
      <c r="C9515">
        <v>1</v>
      </c>
      <c r="D9515" t="s">
        <v>8677</v>
      </c>
      <c r="E9515" s="9"/>
      <c r="F9515" s="9"/>
      <c r="G9515">
        <v>413</v>
      </c>
      <c r="H9515" t="s">
        <v>295</v>
      </c>
      <c r="I9515" t="s">
        <v>79</v>
      </c>
      <c r="J9515" t="s">
        <v>8671</v>
      </c>
      <c r="K9515" s="9"/>
      <c r="L9515" s="13">
        <f>IFERROR(_xlfn.XLOOKUP(tb_C103[[#This Row],[OS]],[1]!tb_C101[OS],[1]!tb_C101[DATA_ABERTURA]),0)</f>
        <v>45722.34443287037</v>
      </c>
      <c r="M9515" s="7" t="str">
        <f>IFERROR(_xlfn.XLOOKUP(tb_C103[[#This Row],[OS]],[1]!tb_C101[OS],[1]!tb_C101[SITUACAO_OS]),0)</f>
        <v>A</v>
      </c>
      <c r="N9515" t="str">
        <f>_xlfn.XLOOKUP(tb_C103[[#This Row],[OS]],[1]!tb_C101[OS],[1]!tb_C101[OFICINA])</f>
        <v>Mecanico</v>
      </c>
      <c r="O9515" s="14">
        <f>tb_C103[[#This Row],[FIM]] - tb_C103[[#This Row],[INICIO]]</f>
        <v>0</v>
      </c>
    </row>
    <row r="9516" spans="1:15" x14ac:dyDescent="0.25">
      <c r="B9516">
        <v>5200</v>
      </c>
      <c r="C9516">
        <v>3</v>
      </c>
      <c r="D9516" t="s">
        <v>8673</v>
      </c>
      <c r="E9516" s="9"/>
      <c r="F9516" s="9"/>
      <c r="G9516">
        <v>208</v>
      </c>
      <c r="H9516" t="s">
        <v>4987</v>
      </c>
      <c r="I9516" t="s">
        <v>175</v>
      </c>
      <c r="J9516" t="s">
        <v>8671</v>
      </c>
      <c r="K9516" s="9"/>
      <c r="L9516" s="13">
        <f>IFERROR(_xlfn.XLOOKUP(tb_C103[[#This Row],[OS]],[1]!tb_C101[OS],[1]!tb_C101[DATA_ABERTURA]),0)</f>
        <v>45722.40289351852</v>
      </c>
      <c r="M9516" s="7" t="str">
        <f>IFERROR(_xlfn.XLOOKUP(tb_C103[[#This Row],[OS]],[1]!tb_C101[OS],[1]!tb_C101[SITUACAO_OS]),0)</f>
        <v>A</v>
      </c>
      <c r="N9516" t="str">
        <f>_xlfn.XLOOKUP(tb_C103[[#This Row],[OS]],[1]!tb_C101[OS],[1]!tb_C101[OFICINA])</f>
        <v>Mecanico</v>
      </c>
      <c r="O9516" s="14">
        <f>tb_C103[[#This Row],[FIM]] - tb_C103[[#This Row],[INICIO]]</f>
        <v>0</v>
      </c>
    </row>
    <row r="9517" spans="1:15" x14ac:dyDescent="0.25">
      <c r="B9517">
        <v>5201</v>
      </c>
      <c r="C9517">
        <v>3</v>
      </c>
      <c r="D9517" t="s">
        <v>8673</v>
      </c>
      <c r="E9517" s="9"/>
      <c r="F9517" s="9"/>
      <c r="G9517">
        <v>117</v>
      </c>
      <c r="H9517" t="s">
        <v>354</v>
      </c>
      <c r="I9517" t="s">
        <v>184</v>
      </c>
      <c r="J9517" t="s">
        <v>8671</v>
      </c>
      <c r="K9517" s="9"/>
      <c r="L9517" s="13">
        <f>IFERROR(_xlfn.XLOOKUP(tb_C103[[#This Row],[OS]],[1]!tb_C101[OS],[1]!tb_C101[DATA_ABERTURA]),0)</f>
        <v>45722.455671296295</v>
      </c>
      <c r="M9517" s="7" t="str">
        <f>IFERROR(_xlfn.XLOOKUP(tb_C103[[#This Row],[OS]],[1]!tb_C101[OS],[1]!tb_C101[SITUACAO_OS]),0)</f>
        <v>A</v>
      </c>
      <c r="N9517" t="str">
        <f>_xlfn.XLOOKUP(tb_C103[[#This Row],[OS]],[1]!tb_C101[OS],[1]!tb_C101[OFICINA])</f>
        <v>Mecanico</v>
      </c>
      <c r="O9517" s="14">
        <f>tb_C103[[#This Row],[FIM]] - tb_C103[[#This Row],[INICIO]]</f>
        <v>0</v>
      </c>
    </row>
    <row r="9518" spans="1:15" x14ac:dyDescent="0.25">
      <c r="B9518">
        <v>5202</v>
      </c>
      <c r="C9518">
        <v>3</v>
      </c>
      <c r="D9518" t="s">
        <v>8673</v>
      </c>
      <c r="E9518" s="9"/>
      <c r="F9518" s="9"/>
      <c r="G9518">
        <v>108</v>
      </c>
      <c r="H9518" t="s">
        <v>317</v>
      </c>
      <c r="I9518" t="s">
        <v>184</v>
      </c>
      <c r="J9518" t="s">
        <v>8674</v>
      </c>
      <c r="K9518" s="9"/>
      <c r="L9518" s="13">
        <f>IFERROR(_xlfn.XLOOKUP(tb_C103[[#This Row],[OS]],[1]!tb_C101[OS],[1]!tb_C101[DATA_ABERTURA]),0)</f>
        <v>45723.04582175926</v>
      </c>
      <c r="M9518" s="7" t="str">
        <f>IFERROR(_xlfn.XLOOKUP(tb_C103[[#This Row],[OS]],[1]!tb_C101[OS],[1]!tb_C101[SITUACAO_OS]),0)</f>
        <v>A</v>
      </c>
      <c r="N9518" t="str">
        <f>_xlfn.XLOOKUP(tb_C103[[#This Row],[OS]],[1]!tb_C101[OS],[1]!tb_C101[OFICINA])</f>
        <v>Eletrico</v>
      </c>
      <c r="O9518" s="14">
        <f>tb_C103[[#This Row],[FIM]] - tb_C103[[#This Row],[INICIO]]</f>
        <v>0</v>
      </c>
    </row>
    <row r="9519" spans="1:15" x14ac:dyDescent="0.25">
      <c r="B9519">
        <v>5203</v>
      </c>
      <c r="C9519">
        <v>3</v>
      </c>
      <c r="D9519" t="s">
        <v>8673</v>
      </c>
      <c r="E9519" s="9"/>
      <c r="F9519" s="9"/>
      <c r="G9519">
        <v>108</v>
      </c>
      <c r="H9519" t="s">
        <v>317</v>
      </c>
      <c r="I9519" t="s">
        <v>184</v>
      </c>
      <c r="J9519" t="s">
        <v>8682</v>
      </c>
      <c r="K9519" s="9"/>
      <c r="L9519" s="13">
        <f>IFERROR(_xlfn.XLOOKUP(tb_C103[[#This Row],[OS]],[1]!tb_C101[OS],[1]!tb_C101[DATA_ABERTURA]),0)</f>
        <v>45723.283587962964</v>
      </c>
      <c r="M9519" s="7" t="str">
        <f>IFERROR(_xlfn.XLOOKUP(tb_C103[[#This Row],[OS]],[1]!tb_C101[OS],[1]!tb_C101[SITUACAO_OS]),0)</f>
        <v>A</v>
      </c>
      <c r="N9519" t="str">
        <f>_xlfn.XLOOKUP(tb_C103[[#This Row],[OS]],[1]!tb_C101[OS],[1]!tb_C101[OFICINA])</f>
        <v>AUTOMATICO - TROCAR</v>
      </c>
      <c r="O9519" s="14">
        <f>tb_C103[[#This Row],[FIM]] - tb_C103[[#This Row],[INICIO]]</f>
        <v>0</v>
      </c>
    </row>
    <row r="9520" spans="1:15" x14ac:dyDescent="0.25">
      <c r="B9520">
        <v>5204</v>
      </c>
      <c r="C9520">
        <v>3</v>
      </c>
      <c r="D9520" t="s">
        <v>8673</v>
      </c>
      <c r="E9520" s="9"/>
      <c r="F9520" s="9"/>
      <c r="G9520">
        <v>108</v>
      </c>
      <c r="H9520" t="s">
        <v>317</v>
      </c>
      <c r="I9520" t="s">
        <v>184</v>
      </c>
      <c r="J9520" t="s">
        <v>8682</v>
      </c>
      <c r="K9520" s="9"/>
      <c r="L9520" s="13">
        <f>IFERROR(_xlfn.XLOOKUP(tb_C103[[#This Row],[OS]],[1]!tb_C101[OS],[1]!tb_C101[DATA_ABERTURA]),0)</f>
        <v>45723.283587962964</v>
      </c>
      <c r="M9520" s="7" t="str">
        <f>IFERROR(_xlfn.XLOOKUP(tb_C103[[#This Row],[OS]],[1]!tb_C101[OS],[1]!tb_C101[SITUACAO_OS]),0)</f>
        <v>A</v>
      </c>
      <c r="N9520" t="str">
        <f>_xlfn.XLOOKUP(tb_C103[[#This Row],[OS]],[1]!tb_C101[OS],[1]!tb_C101[OFICINA])</f>
        <v>AUTOMATICO - TROCAR</v>
      </c>
      <c r="O9520" s="14">
        <f>tb_C103[[#This Row],[FIM]] - tb_C103[[#This Row],[INICIO]]</f>
        <v>0</v>
      </c>
    </row>
    <row r="9521" spans="1:15" x14ac:dyDescent="0.25">
      <c r="A9521" t="s">
        <v>4080</v>
      </c>
      <c r="B9521">
        <v>5205</v>
      </c>
      <c r="C9521">
        <v>5</v>
      </c>
      <c r="D9521" t="s">
        <v>8690</v>
      </c>
      <c r="E9521" s="9">
        <v>45723.4375</v>
      </c>
      <c r="F9521" s="9">
        <v>45723.444444444445</v>
      </c>
      <c r="G9521">
        <v>406</v>
      </c>
      <c r="H9521" t="s">
        <v>822</v>
      </c>
      <c r="I9521" t="s">
        <v>79</v>
      </c>
      <c r="J9521" t="s">
        <v>8674</v>
      </c>
      <c r="K9521" s="9">
        <v>45726.414664351854</v>
      </c>
      <c r="L9521" s="13">
        <f>IFERROR(_xlfn.XLOOKUP(tb_C103[[#This Row],[OS]],[1]!tb_C101[OS],[1]!tb_C101[DATA_ABERTURA]),0)</f>
        <v>45723.431643518517</v>
      </c>
      <c r="M9521" s="7" t="str">
        <f>IFERROR(_xlfn.XLOOKUP(tb_C103[[#This Row],[OS]],[1]!tb_C101[OS],[1]!tb_C101[SITUACAO_OS]),0)</f>
        <v>F</v>
      </c>
      <c r="N9521" t="str">
        <f>_xlfn.XLOOKUP(tb_C103[[#This Row],[OS]],[1]!tb_C101[OS],[1]!tb_C101[OFICINA])</f>
        <v>Eletrico</v>
      </c>
      <c r="O9521" s="14">
        <f>tb_C103[[#This Row],[FIM]] - tb_C103[[#This Row],[INICIO]]</f>
        <v>6.9444444452528842E-3</v>
      </c>
    </row>
    <row r="9522" spans="1:15" x14ac:dyDescent="0.25">
      <c r="A9522" t="s">
        <v>5446</v>
      </c>
      <c r="B9522">
        <v>5205</v>
      </c>
      <c r="C9522">
        <v>5</v>
      </c>
      <c r="D9522" t="s">
        <v>8690</v>
      </c>
      <c r="E9522" s="9">
        <v>45723.4375</v>
      </c>
      <c r="F9522" s="9">
        <v>45723.444444444445</v>
      </c>
      <c r="G9522">
        <v>406</v>
      </c>
      <c r="H9522" t="s">
        <v>822</v>
      </c>
      <c r="I9522" t="s">
        <v>79</v>
      </c>
      <c r="J9522" t="s">
        <v>8674</v>
      </c>
      <c r="K9522" s="9">
        <v>45726.414664351854</v>
      </c>
      <c r="L9522" s="13">
        <f>IFERROR(_xlfn.XLOOKUP(tb_C103[[#This Row],[OS]],[1]!tb_C101[OS],[1]!tb_C101[DATA_ABERTURA]),0)</f>
        <v>45723.431643518517</v>
      </c>
      <c r="M9522" s="7" t="str">
        <f>IFERROR(_xlfn.XLOOKUP(tb_C103[[#This Row],[OS]],[1]!tb_C101[OS],[1]!tb_C101[SITUACAO_OS]),0)</f>
        <v>F</v>
      </c>
      <c r="N9522" t="str">
        <f>_xlfn.XLOOKUP(tb_C103[[#This Row],[OS]],[1]!tb_C101[OS],[1]!tb_C101[OFICINA])</f>
        <v>Eletrico</v>
      </c>
      <c r="O9522" s="14">
        <f>tb_C103[[#This Row],[FIM]] - tb_C103[[#This Row],[INICIO]]</f>
        <v>6.9444444452528842E-3</v>
      </c>
    </row>
    <row r="9523" spans="1:15" x14ac:dyDescent="0.25">
      <c r="A9523" t="s">
        <v>4080</v>
      </c>
      <c r="B9523">
        <v>5205</v>
      </c>
      <c r="C9523">
        <v>5</v>
      </c>
      <c r="D9523" t="s">
        <v>8690</v>
      </c>
      <c r="E9523" s="9">
        <v>45723.4375</v>
      </c>
      <c r="F9523" s="9">
        <v>45723.443055555559</v>
      </c>
      <c r="G9523">
        <v>406</v>
      </c>
      <c r="H9523" t="s">
        <v>822</v>
      </c>
      <c r="I9523" t="s">
        <v>79</v>
      </c>
      <c r="J9523" t="s">
        <v>8674</v>
      </c>
      <c r="K9523" s="9">
        <v>45726.414664351854</v>
      </c>
      <c r="L9523" s="13">
        <f>IFERROR(_xlfn.XLOOKUP(tb_C103[[#This Row],[OS]],[1]!tb_C101[OS],[1]!tb_C101[DATA_ABERTURA]),0)</f>
        <v>45723.431643518517</v>
      </c>
      <c r="M9523" s="7" t="str">
        <f>IFERROR(_xlfn.XLOOKUP(tb_C103[[#This Row],[OS]],[1]!tb_C101[OS],[1]!tb_C101[SITUACAO_OS]),0)</f>
        <v>F</v>
      </c>
      <c r="N9523" t="str">
        <f>_xlfn.XLOOKUP(tb_C103[[#This Row],[OS]],[1]!tb_C101[OS],[1]!tb_C101[OFICINA])</f>
        <v>Eletrico</v>
      </c>
      <c r="O9523" s="14">
        <f>tb_C103[[#This Row],[FIM]] - tb_C103[[#This Row],[INICIO]]</f>
        <v>5.5555555591126904E-3</v>
      </c>
    </row>
    <row r="9524" spans="1:15" x14ac:dyDescent="0.25">
      <c r="A9524" t="s">
        <v>5446</v>
      </c>
      <c r="B9524">
        <v>5205</v>
      </c>
      <c r="C9524">
        <v>5</v>
      </c>
      <c r="D9524" t="s">
        <v>8690</v>
      </c>
      <c r="E9524" s="9">
        <v>45723.4375</v>
      </c>
      <c r="F9524" s="9">
        <v>45723.443055555559</v>
      </c>
      <c r="G9524">
        <v>406</v>
      </c>
      <c r="H9524" t="s">
        <v>822</v>
      </c>
      <c r="I9524" t="s">
        <v>79</v>
      </c>
      <c r="J9524" t="s">
        <v>8674</v>
      </c>
      <c r="K9524" s="9">
        <v>45726.414664351854</v>
      </c>
      <c r="L9524" s="13">
        <f>IFERROR(_xlfn.XLOOKUP(tb_C103[[#This Row],[OS]],[1]!tb_C101[OS],[1]!tb_C101[DATA_ABERTURA]),0)</f>
        <v>45723.431643518517</v>
      </c>
      <c r="M9524" s="7" t="str">
        <f>IFERROR(_xlfn.XLOOKUP(tb_C103[[#This Row],[OS]],[1]!tb_C101[OS],[1]!tb_C101[SITUACAO_OS]),0)</f>
        <v>F</v>
      </c>
      <c r="N9524" t="str">
        <f>_xlfn.XLOOKUP(tb_C103[[#This Row],[OS]],[1]!tb_C101[OS],[1]!tb_C101[OFICINA])</f>
        <v>Eletrico</v>
      </c>
      <c r="O9524" s="14">
        <f>tb_C103[[#This Row],[FIM]] - tb_C103[[#This Row],[INICIO]]</f>
        <v>5.5555555591126904E-3</v>
      </c>
    </row>
    <row r="9525" spans="1:15" x14ac:dyDescent="0.25">
      <c r="B9525">
        <v>5206</v>
      </c>
      <c r="C9525">
        <v>3</v>
      </c>
      <c r="D9525" t="s">
        <v>8673</v>
      </c>
      <c r="E9525" s="9"/>
      <c r="F9525" s="9"/>
      <c r="G9525">
        <v>115</v>
      </c>
      <c r="H9525" t="s">
        <v>197</v>
      </c>
      <c r="I9525" t="s">
        <v>184</v>
      </c>
      <c r="J9525" t="s">
        <v>8674</v>
      </c>
      <c r="K9525" s="9"/>
      <c r="L9525" s="13">
        <f>IFERROR(_xlfn.XLOOKUP(tb_C103[[#This Row],[OS]],[1]!tb_C101[OS],[1]!tb_C101[DATA_ABERTURA]),0)</f>
        <v>45723.464097222219</v>
      </c>
      <c r="M9525" s="7" t="str">
        <f>IFERROR(_xlfn.XLOOKUP(tb_C103[[#This Row],[OS]],[1]!tb_C101[OS],[1]!tb_C101[SITUACAO_OS]),0)</f>
        <v>A</v>
      </c>
      <c r="N9525" t="str">
        <f>_xlfn.XLOOKUP(tb_C103[[#This Row],[OS]],[1]!tb_C101[OS],[1]!tb_C101[OFICINA])</f>
        <v>Eletrico</v>
      </c>
      <c r="O9525" s="14">
        <f>tb_C103[[#This Row],[FIM]] - tb_C103[[#This Row],[INICIO]]</f>
        <v>0</v>
      </c>
    </row>
    <row r="9526" spans="1:15" x14ac:dyDescent="0.25">
      <c r="B9526">
        <v>5207</v>
      </c>
      <c r="C9526">
        <v>3</v>
      </c>
      <c r="D9526" t="s">
        <v>8673</v>
      </c>
      <c r="E9526" s="9"/>
      <c r="F9526" s="9"/>
      <c r="G9526">
        <v>416</v>
      </c>
      <c r="H9526" t="s">
        <v>870</v>
      </c>
      <c r="I9526" t="s">
        <v>79</v>
      </c>
      <c r="J9526" t="s">
        <v>8674</v>
      </c>
      <c r="K9526" s="9"/>
      <c r="L9526" s="13">
        <f>IFERROR(_xlfn.XLOOKUP(tb_C103[[#This Row],[OS]],[1]!tb_C101[OS],[1]!tb_C101[DATA_ABERTURA]),0)</f>
        <v>45723.510844907411</v>
      </c>
      <c r="M9526" s="7" t="str">
        <f>IFERROR(_xlfn.XLOOKUP(tb_C103[[#This Row],[OS]],[1]!tb_C101[OS],[1]!tb_C101[SITUACAO_OS]),0)</f>
        <v>A</v>
      </c>
      <c r="N9526" t="str">
        <f>_xlfn.XLOOKUP(tb_C103[[#This Row],[OS]],[1]!tb_C101[OS],[1]!tb_C101[OFICINA])</f>
        <v>Eletrico</v>
      </c>
      <c r="O9526" s="14">
        <f>tb_C103[[#This Row],[FIM]] - tb_C103[[#This Row],[INICIO]]</f>
        <v>0</v>
      </c>
    </row>
    <row r="9527" spans="1:15" x14ac:dyDescent="0.25">
      <c r="B9527">
        <v>5208</v>
      </c>
      <c r="C9527">
        <v>3</v>
      </c>
      <c r="D9527" t="s">
        <v>8673</v>
      </c>
      <c r="E9527" s="9"/>
      <c r="F9527" s="9"/>
      <c r="G9527">
        <v>416</v>
      </c>
      <c r="H9527" t="s">
        <v>870</v>
      </c>
      <c r="I9527" t="s">
        <v>79</v>
      </c>
      <c r="J9527" t="s">
        <v>8682</v>
      </c>
      <c r="K9527" s="9"/>
      <c r="L9527" s="13">
        <f>IFERROR(_xlfn.XLOOKUP(tb_C103[[#This Row],[OS]],[1]!tb_C101[OS],[1]!tb_C101[DATA_ABERTURA]),0)</f>
        <v>45723.558391203704</v>
      </c>
      <c r="M9527" s="7" t="str">
        <f>IFERROR(_xlfn.XLOOKUP(tb_C103[[#This Row],[OS]],[1]!tb_C101[OS],[1]!tb_C101[SITUACAO_OS]),0)</f>
        <v>A</v>
      </c>
      <c r="N9527" t="str">
        <f>_xlfn.XLOOKUP(tb_C103[[#This Row],[OS]],[1]!tb_C101[OS],[1]!tb_C101[OFICINA])</f>
        <v>AUTOMATICO - TROCAR</v>
      </c>
      <c r="O9527" s="14">
        <f>tb_C103[[#This Row],[FIM]] - tb_C103[[#This Row],[INICIO]]</f>
        <v>0</v>
      </c>
    </row>
    <row r="9528" spans="1:15" x14ac:dyDescent="0.25">
      <c r="A9528" t="s">
        <v>5446</v>
      </c>
      <c r="B9528">
        <v>5209</v>
      </c>
      <c r="C9528">
        <v>5</v>
      </c>
      <c r="D9528" t="s">
        <v>8690</v>
      </c>
      <c r="E9528" s="9">
        <v>45723.5625</v>
      </c>
      <c r="F9528" s="9">
        <v>45723.604166666664</v>
      </c>
      <c r="I9528" t="s">
        <v>184</v>
      </c>
      <c r="J9528" t="s">
        <v>8678</v>
      </c>
      <c r="K9528" s="9">
        <v>45726.414583333331</v>
      </c>
      <c r="L9528" s="13">
        <f>IFERROR(_xlfn.XLOOKUP(tb_C103[[#This Row],[OS]],[1]!tb_C101[OS],[1]!tb_C101[DATA_ABERTURA]),0)</f>
        <v>45723.596030092594</v>
      </c>
      <c r="M9528" s="7" t="str">
        <f>IFERROR(_xlfn.XLOOKUP(tb_C103[[#This Row],[OS]],[1]!tb_C101[OS],[1]!tb_C101[SITUACAO_OS]),0)</f>
        <v>F</v>
      </c>
      <c r="N9528" t="str">
        <f>_xlfn.XLOOKUP(tb_C103[[#This Row],[OS]],[1]!tb_C101[OS],[1]!tb_C101[OFICINA])</f>
        <v>Terceiro</v>
      </c>
      <c r="O9528" s="14">
        <f>tb_C103[[#This Row],[FIM]] - tb_C103[[#This Row],[INICIO]]</f>
        <v>4.1666666664241347E-2</v>
      </c>
    </row>
    <row r="9529" spans="1:15" x14ac:dyDescent="0.25">
      <c r="B9529">
        <v>5210</v>
      </c>
      <c r="C9529">
        <v>3</v>
      </c>
      <c r="D9529" t="s">
        <v>8673</v>
      </c>
      <c r="E9529" s="9"/>
      <c r="F9529" s="9"/>
      <c r="G9529">
        <v>108</v>
      </c>
      <c r="H9529" t="s">
        <v>317</v>
      </c>
      <c r="I9529" t="s">
        <v>184</v>
      </c>
      <c r="J9529" t="s">
        <v>8682</v>
      </c>
      <c r="K9529" s="9"/>
      <c r="L9529" s="13">
        <f>IFERROR(_xlfn.XLOOKUP(tb_C103[[#This Row],[OS]],[1]!tb_C101[OS],[1]!tb_C101[DATA_ABERTURA]),0)</f>
        <v>45723.618796296294</v>
      </c>
      <c r="M9529" s="7" t="str">
        <f>IFERROR(_xlfn.XLOOKUP(tb_C103[[#This Row],[OS]],[1]!tb_C101[OS],[1]!tb_C101[SITUACAO_OS]),0)</f>
        <v>A</v>
      </c>
      <c r="N9529" t="str">
        <f>_xlfn.XLOOKUP(tb_C103[[#This Row],[OS]],[1]!tb_C101[OS],[1]!tb_C101[OFICINA])</f>
        <v>AUTOMATICO - TROCAR</v>
      </c>
      <c r="O9529" s="14">
        <f>tb_C103[[#This Row],[FIM]] - tb_C103[[#This Row],[INICIO]]</f>
        <v>0</v>
      </c>
    </row>
    <row r="9530" spans="1:15" x14ac:dyDescent="0.25">
      <c r="A9530" t="s">
        <v>5446</v>
      </c>
      <c r="B9530">
        <v>5211</v>
      </c>
      <c r="C9530">
        <v>3</v>
      </c>
      <c r="D9530" t="s">
        <v>8673</v>
      </c>
      <c r="E9530" s="9">
        <v>45723.611111111109</v>
      </c>
      <c r="F9530" s="9">
        <v>45723.625</v>
      </c>
      <c r="G9530">
        <v>108</v>
      </c>
      <c r="H9530" t="s">
        <v>317</v>
      </c>
      <c r="I9530" t="s">
        <v>184</v>
      </c>
      <c r="J9530" t="s">
        <v>8674</v>
      </c>
      <c r="K9530" s="9">
        <v>45726.414479166669</v>
      </c>
      <c r="L9530" s="13">
        <f>IFERROR(_xlfn.XLOOKUP(tb_C103[[#This Row],[OS]],[1]!tb_C101[OS],[1]!tb_C101[DATA_ABERTURA]),0)</f>
        <v>45723.622233796297</v>
      </c>
      <c r="M9530" s="7" t="str">
        <f>IFERROR(_xlfn.XLOOKUP(tb_C103[[#This Row],[OS]],[1]!tb_C101[OS],[1]!tb_C101[SITUACAO_OS]),0)</f>
        <v>F</v>
      </c>
      <c r="N9530" t="str">
        <f>_xlfn.XLOOKUP(tb_C103[[#This Row],[OS]],[1]!tb_C101[OS],[1]!tb_C101[OFICINA])</f>
        <v>Eletrico</v>
      </c>
      <c r="O9530" s="14">
        <f>tb_C103[[#This Row],[FIM]] - tb_C103[[#This Row],[INICIO]]</f>
        <v>1.3888888890505768E-2</v>
      </c>
    </row>
    <row r="9531" spans="1:15" x14ac:dyDescent="0.25">
      <c r="B9531">
        <v>5212</v>
      </c>
      <c r="C9531">
        <v>3</v>
      </c>
      <c r="D9531" t="s">
        <v>8673</v>
      </c>
      <c r="E9531" s="9"/>
      <c r="F9531" s="9"/>
      <c r="G9531">
        <v>108</v>
      </c>
      <c r="H9531" t="s">
        <v>317</v>
      </c>
      <c r="I9531" t="s">
        <v>184</v>
      </c>
      <c r="J9531" t="s">
        <v>8671</v>
      </c>
      <c r="K9531" s="9"/>
      <c r="L9531" s="13">
        <f>IFERROR(_xlfn.XLOOKUP(tb_C103[[#This Row],[OS]],[1]!tb_C101[OS],[1]!tb_C101[DATA_ABERTURA]),0)</f>
        <v>45723.622928240744</v>
      </c>
      <c r="M9531" s="7" t="str">
        <f>IFERROR(_xlfn.XLOOKUP(tb_C103[[#This Row],[OS]],[1]!tb_C101[OS],[1]!tb_C101[SITUACAO_OS]),0)</f>
        <v>A</v>
      </c>
      <c r="N9531" t="str">
        <f>_xlfn.XLOOKUP(tb_C103[[#This Row],[OS]],[1]!tb_C101[OS],[1]!tb_C101[OFICINA])</f>
        <v>Mecanico</v>
      </c>
      <c r="O9531" s="14">
        <f>tb_C103[[#This Row],[FIM]] - tb_C103[[#This Row],[INICIO]]</f>
        <v>0</v>
      </c>
    </row>
    <row r="9532" spans="1:15" x14ac:dyDescent="0.25">
      <c r="B9532">
        <v>5213</v>
      </c>
      <c r="C9532">
        <v>3</v>
      </c>
      <c r="D9532" t="s">
        <v>8673</v>
      </c>
      <c r="E9532" s="9"/>
      <c r="F9532" s="9"/>
      <c r="G9532">
        <v>108</v>
      </c>
      <c r="H9532" t="s">
        <v>317</v>
      </c>
      <c r="I9532" t="s">
        <v>184</v>
      </c>
      <c r="J9532" t="s">
        <v>8671</v>
      </c>
      <c r="K9532" s="9"/>
      <c r="L9532" s="13">
        <f>IFERROR(_xlfn.XLOOKUP(tb_C103[[#This Row],[OS]],[1]!tb_C101[OS],[1]!tb_C101[DATA_ABERTURA]),0)</f>
        <v>45723.623564814814</v>
      </c>
      <c r="M9532" s="7" t="str">
        <f>IFERROR(_xlfn.XLOOKUP(tb_C103[[#This Row],[OS]],[1]!tb_C101[OS],[1]!tb_C101[SITUACAO_OS]),0)</f>
        <v>A</v>
      </c>
      <c r="N9532" t="str">
        <f>_xlfn.XLOOKUP(tb_C103[[#This Row],[OS]],[1]!tb_C101[OS],[1]!tb_C101[OFICINA])</f>
        <v>Mecanico</v>
      </c>
      <c r="O9532" s="14">
        <f>tb_C103[[#This Row],[FIM]] - tb_C103[[#This Row],[INICIO]]</f>
        <v>0</v>
      </c>
    </row>
    <row r="9533" spans="1:15" x14ac:dyDescent="0.25">
      <c r="B9533">
        <v>5214</v>
      </c>
      <c r="C9533">
        <v>3</v>
      </c>
      <c r="D9533" t="s">
        <v>8673</v>
      </c>
      <c r="E9533" s="9"/>
      <c r="F9533" s="9"/>
      <c r="G9533">
        <v>301</v>
      </c>
      <c r="H9533" t="s">
        <v>221</v>
      </c>
      <c r="I9533" t="s">
        <v>220</v>
      </c>
      <c r="J9533" t="s">
        <v>8674</v>
      </c>
      <c r="K9533" s="9"/>
      <c r="L9533" s="13">
        <f>IFERROR(_xlfn.XLOOKUP(tb_C103[[#This Row],[OS]],[1]!tb_C101[OS],[1]!tb_C101[DATA_ABERTURA]),0)</f>
        <v>45723.64199074074</v>
      </c>
      <c r="M9533" s="7" t="str">
        <f>IFERROR(_xlfn.XLOOKUP(tb_C103[[#This Row],[OS]],[1]!tb_C101[OS],[1]!tb_C101[SITUACAO_OS]),0)</f>
        <v>A</v>
      </c>
      <c r="N9533" t="str">
        <f>_xlfn.XLOOKUP(tb_C103[[#This Row],[OS]],[1]!tb_C101[OS],[1]!tb_C101[OFICINA])</f>
        <v>Eletrico</v>
      </c>
      <c r="O9533" s="14">
        <f>tb_C103[[#This Row],[FIM]] - tb_C103[[#This Row],[INICIO]]</f>
        <v>0</v>
      </c>
    </row>
    <row r="9534" spans="1:15" x14ac:dyDescent="0.25">
      <c r="B9534">
        <v>5215</v>
      </c>
      <c r="C9534">
        <v>3</v>
      </c>
      <c r="D9534" t="s">
        <v>8673</v>
      </c>
      <c r="E9534" s="9"/>
      <c r="F9534" s="9"/>
      <c r="G9534">
        <v>9024</v>
      </c>
      <c r="H9534" t="s">
        <v>6713</v>
      </c>
      <c r="I9534" t="s">
        <v>220</v>
      </c>
      <c r="J9534" t="s">
        <v>8674</v>
      </c>
      <c r="K9534" s="9"/>
      <c r="L9534" s="13">
        <f>IFERROR(_xlfn.XLOOKUP(tb_C103[[#This Row],[OS]],[1]!tb_C101[OS],[1]!tb_C101[DATA_ABERTURA]),0)</f>
        <v>45723.643993055557</v>
      </c>
      <c r="M9534" s="7" t="str">
        <f>IFERROR(_xlfn.XLOOKUP(tb_C103[[#This Row],[OS]],[1]!tb_C101[OS],[1]!tb_C101[SITUACAO_OS]),0)</f>
        <v>A</v>
      </c>
      <c r="N9534" t="str">
        <f>_xlfn.XLOOKUP(tb_C103[[#This Row],[OS]],[1]!tb_C101[OS],[1]!tb_C101[OFICINA])</f>
        <v>Eletrico</v>
      </c>
      <c r="O9534" s="14">
        <f>tb_C103[[#This Row],[FIM]] - tb_C103[[#This Row],[INICIO]]</f>
        <v>0</v>
      </c>
    </row>
    <row r="9535" spans="1:15" x14ac:dyDescent="0.25">
      <c r="B9535">
        <v>5216</v>
      </c>
      <c r="C9535">
        <v>3</v>
      </c>
      <c r="D9535" t="s">
        <v>8673</v>
      </c>
      <c r="E9535" s="9"/>
      <c r="F9535" s="9"/>
      <c r="I9535" t="s">
        <v>79</v>
      </c>
      <c r="J9535" t="s">
        <v>8674</v>
      </c>
      <c r="K9535" s="9"/>
      <c r="L9535" s="13">
        <f>IFERROR(_xlfn.XLOOKUP(tb_C103[[#This Row],[OS]],[1]!tb_C101[OS],[1]!tb_C101[DATA_ABERTURA]),0)</f>
        <v>45723.813993055555</v>
      </c>
      <c r="M9535" s="7" t="str">
        <f>IFERROR(_xlfn.XLOOKUP(tb_C103[[#This Row],[OS]],[1]!tb_C101[OS],[1]!tb_C101[SITUACAO_OS]),0)</f>
        <v>A</v>
      </c>
      <c r="N9535" t="str">
        <f>_xlfn.XLOOKUP(tb_C103[[#This Row],[OS]],[1]!tb_C101[OS],[1]!tb_C101[OFICINA])</f>
        <v>Eletrico</v>
      </c>
      <c r="O9535" s="14">
        <f>tb_C103[[#This Row],[FIM]] - tb_C103[[#This Row],[INICIO]]</f>
        <v>0</v>
      </c>
    </row>
    <row r="9536" spans="1:15" x14ac:dyDescent="0.25">
      <c r="B9536">
        <v>5217</v>
      </c>
      <c r="C9536">
        <v>3</v>
      </c>
      <c r="D9536" t="s">
        <v>8673</v>
      </c>
      <c r="E9536" s="9"/>
      <c r="F9536" s="9"/>
      <c r="G9536">
        <v>117</v>
      </c>
      <c r="H9536" t="s">
        <v>354</v>
      </c>
      <c r="I9536" t="s">
        <v>184</v>
      </c>
      <c r="J9536" t="s">
        <v>8682</v>
      </c>
      <c r="K9536" s="9"/>
      <c r="L9536" s="13">
        <f>IFERROR(_xlfn.XLOOKUP(tb_C103[[#This Row],[OS]],[1]!tb_C101[OS],[1]!tb_C101[DATA_ABERTURA]),0)</f>
        <v>45725.746354166666</v>
      </c>
      <c r="M9536" s="7" t="str">
        <f>IFERROR(_xlfn.XLOOKUP(tb_C103[[#This Row],[OS]],[1]!tb_C101[OS],[1]!tb_C101[SITUACAO_OS]),0)</f>
        <v>A</v>
      </c>
      <c r="N9536" t="str">
        <f>_xlfn.XLOOKUP(tb_C103[[#This Row],[OS]],[1]!tb_C101[OS],[1]!tb_C101[OFICINA])</f>
        <v>AUTOMATICO - TROCAR</v>
      </c>
      <c r="O9536" s="14">
        <f>tb_C103[[#This Row],[FIM]] - tb_C103[[#This Row],[INICIO]]</f>
        <v>0</v>
      </c>
    </row>
    <row r="9537" spans="1:15" x14ac:dyDescent="0.25">
      <c r="B9537">
        <v>5218</v>
      </c>
      <c r="C9537">
        <v>3</v>
      </c>
      <c r="D9537" t="s">
        <v>8673</v>
      </c>
      <c r="E9537" s="9"/>
      <c r="F9537" s="9"/>
      <c r="G9537">
        <v>116</v>
      </c>
      <c r="H9537" t="s">
        <v>290</v>
      </c>
      <c r="I9537" t="s">
        <v>184</v>
      </c>
      <c r="J9537" t="s">
        <v>8671</v>
      </c>
      <c r="K9537" s="9"/>
      <c r="L9537" s="13">
        <f>IFERROR(_xlfn.XLOOKUP(tb_C103[[#This Row],[OS]],[1]!tb_C101[OS],[1]!tb_C101[DATA_ABERTURA]),0)</f>
        <v>45726.403009259258</v>
      </c>
      <c r="M9537" s="7" t="str">
        <f>IFERROR(_xlfn.XLOOKUP(tb_C103[[#This Row],[OS]],[1]!tb_C101[OS],[1]!tb_C101[SITUACAO_OS]),0)</f>
        <v>A</v>
      </c>
      <c r="N9537" t="str">
        <f>_xlfn.XLOOKUP(tb_C103[[#This Row],[OS]],[1]!tb_C101[OS],[1]!tb_C101[OFICINA])</f>
        <v>Mecanico</v>
      </c>
      <c r="O9537" s="14">
        <f>tb_C103[[#This Row],[FIM]] - tb_C103[[#This Row],[INICIO]]</f>
        <v>0</v>
      </c>
    </row>
    <row r="9538" spans="1:15" x14ac:dyDescent="0.25">
      <c r="B9538">
        <v>5219</v>
      </c>
      <c r="C9538">
        <v>3</v>
      </c>
      <c r="D9538" t="s">
        <v>8673</v>
      </c>
      <c r="E9538" s="9"/>
      <c r="F9538" s="9"/>
      <c r="G9538">
        <v>116</v>
      </c>
      <c r="H9538" t="s">
        <v>290</v>
      </c>
      <c r="I9538" t="s">
        <v>184</v>
      </c>
      <c r="J9538" t="s">
        <v>8671</v>
      </c>
      <c r="K9538" s="9"/>
      <c r="L9538" s="13">
        <f>IFERROR(_xlfn.XLOOKUP(tb_C103[[#This Row],[OS]],[1]!tb_C101[OS],[1]!tb_C101[DATA_ABERTURA]),0)</f>
        <v>45726.403402777774</v>
      </c>
      <c r="M9538" s="7" t="str">
        <f>IFERROR(_xlfn.XLOOKUP(tb_C103[[#This Row],[OS]],[1]!tb_C101[OS],[1]!tb_C101[SITUACAO_OS]),0)</f>
        <v>A</v>
      </c>
      <c r="N9538" t="str">
        <f>_xlfn.XLOOKUP(tb_C103[[#This Row],[OS]],[1]!tb_C101[OS],[1]!tb_C101[OFICINA])</f>
        <v>Mecanico</v>
      </c>
      <c r="O9538" s="14">
        <f>tb_C103[[#This Row],[FIM]] - tb_C103[[#This Row],[INICIO]]</f>
        <v>0</v>
      </c>
    </row>
    <row r="9539" spans="1:15" x14ac:dyDescent="0.25">
      <c r="B9539">
        <v>5220</v>
      </c>
      <c r="C9539">
        <v>3</v>
      </c>
      <c r="D9539" t="s">
        <v>8673</v>
      </c>
      <c r="E9539" s="9"/>
      <c r="F9539" s="9"/>
      <c r="G9539">
        <v>116</v>
      </c>
      <c r="H9539" t="s">
        <v>290</v>
      </c>
      <c r="I9539" t="s">
        <v>184</v>
      </c>
      <c r="J9539" t="s">
        <v>8674</v>
      </c>
      <c r="K9539" s="9"/>
      <c r="L9539" s="13">
        <f>IFERROR(_xlfn.XLOOKUP(tb_C103[[#This Row],[OS]],[1]!tb_C101[OS],[1]!tb_C101[DATA_ABERTURA]),0)</f>
        <v>45726.403703703705</v>
      </c>
      <c r="M9539" s="7" t="str">
        <f>IFERROR(_xlfn.XLOOKUP(tb_C103[[#This Row],[OS]],[1]!tb_C101[OS],[1]!tb_C101[SITUACAO_OS]),0)</f>
        <v>A</v>
      </c>
      <c r="N9539" t="str">
        <f>_xlfn.XLOOKUP(tb_C103[[#This Row],[OS]],[1]!tb_C101[OS],[1]!tb_C101[OFICINA])</f>
        <v>Eletrico</v>
      </c>
      <c r="O9539" s="14">
        <f>tb_C103[[#This Row],[FIM]] - tb_C103[[#This Row],[INICIO]]</f>
        <v>0</v>
      </c>
    </row>
    <row r="9540" spans="1:15" x14ac:dyDescent="0.25">
      <c r="B9540">
        <v>5221</v>
      </c>
      <c r="C9540">
        <v>3</v>
      </c>
      <c r="D9540" t="s">
        <v>8673</v>
      </c>
      <c r="E9540" s="9"/>
      <c r="F9540" s="9"/>
      <c r="G9540">
        <v>9026</v>
      </c>
      <c r="H9540" t="s">
        <v>5184</v>
      </c>
      <c r="I9540" t="s">
        <v>184</v>
      </c>
      <c r="J9540" t="s">
        <v>8682</v>
      </c>
      <c r="K9540" s="9"/>
      <c r="L9540" s="13">
        <f>IFERROR(_xlfn.XLOOKUP(tb_C103[[#This Row],[OS]],[1]!tb_C101[OS],[1]!tb_C101[DATA_ABERTURA]),0)</f>
        <v>45726.513159722221</v>
      </c>
      <c r="M9540" s="7" t="str">
        <f>IFERROR(_xlfn.XLOOKUP(tb_C103[[#This Row],[OS]],[1]!tb_C101[OS],[1]!tb_C101[SITUACAO_OS]),0)</f>
        <v>A</v>
      </c>
      <c r="N9540" t="str">
        <f>_xlfn.XLOOKUP(tb_C103[[#This Row],[OS]],[1]!tb_C101[OS],[1]!tb_C101[OFICINA])</f>
        <v>AUTOMATICO - TROCAR</v>
      </c>
      <c r="O9540" s="14">
        <f>tb_C103[[#This Row],[FIM]] - tb_C103[[#This Row],[INICIO]]</f>
        <v>0</v>
      </c>
    </row>
    <row r="9541" spans="1:15" x14ac:dyDescent="0.25">
      <c r="B9541">
        <v>5222</v>
      </c>
      <c r="C9541">
        <v>3</v>
      </c>
      <c r="D9541" t="s">
        <v>8673</v>
      </c>
      <c r="E9541" s="9"/>
      <c r="F9541" s="9"/>
      <c r="G9541">
        <v>115</v>
      </c>
      <c r="H9541" t="s">
        <v>197</v>
      </c>
      <c r="I9541" t="s">
        <v>184</v>
      </c>
      <c r="J9541" t="s">
        <v>8674</v>
      </c>
      <c r="K9541" s="9"/>
      <c r="L9541" s="13">
        <f>IFERROR(_xlfn.XLOOKUP(tb_C103[[#This Row],[OS]],[1]!tb_C101[OS],[1]!tb_C101[DATA_ABERTURA]),0)</f>
        <v>45726.576724537037</v>
      </c>
      <c r="M9541" s="7" t="str">
        <f>IFERROR(_xlfn.XLOOKUP(tb_C103[[#This Row],[OS]],[1]!tb_C101[OS],[1]!tb_C101[SITUACAO_OS]),0)</f>
        <v>A</v>
      </c>
      <c r="N9541" t="str">
        <f>_xlfn.XLOOKUP(tb_C103[[#This Row],[OS]],[1]!tb_C101[OS],[1]!tb_C101[OFICINA])</f>
        <v>Eletrico</v>
      </c>
      <c r="O9541" s="14">
        <f>tb_C103[[#This Row],[FIM]] - tb_C103[[#This Row],[INICIO]]</f>
        <v>0</v>
      </c>
    </row>
    <row r="9542" spans="1:15" x14ac:dyDescent="0.25">
      <c r="B9542">
        <v>5223</v>
      </c>
      <c r="C9542">
        <v>3</v>
      </c>
      <c r="D9542" t="s">
        <v>8673</v>
      </c>
      <c r="E9542" s="9"/>
      <c r="F9542" s="9"/>
      <c r="G9542">
        <v>115</v>
      </c>
      <c r="H9542" t="s">
        <v>197</v>
      </c>
      <c r="I9542" t="s">
        <v>184</v>
      </c>
      <c r="J9542" t="s">
        <v>8674</v>
      </c>
      <c r="K9542" s="9"/>
      <c r="L9542" s="13">
        <f>IFERROR(_xlfn.XLOOKUP(tb_C103[[#This Row],[OS]],[1]!tb_C101[OS],[1]!tb_C101[DATA_ABERTURA]),0)</f>
        <v>45726.61614583333</v>
      </c>
      <c r="M9542" s="7" t="str">
        <f>IFERROR(_xlfn.XLOOKUP(tb_C103[[#This Row],[OS]],[1]!tb_C101[OS],[1]!tb_C101[SITUACAO_OS]),0)</f>
        <v>A</v>
      </c>
      <c r="N9542" t="str">
        <f>_xlfn.XLOOKUP(tb_C103[[#This Row],[OS]],[1]!tb_C101[OS],[1]!tb_C101[OFICINA])</f>
        <v>Eletrico</v>
      </c>
      <c r="O9542" s="14">
        <f>tb_C103[[#This Row],[FIM]] - tb_C103[[#This Row],[INICIO]]</f>
        <v>0</v>
      </c>
    </row>
    <row r="9543" spans="1:15" x14ac:dyDescent="0.25">
      <c r="B9543">
        <v>5224</v>
      </c>
      <c r="C9543">
        <v>3</v>
      </c>
      <c r="D9543" t="s">
        <v>8673</v>
      </c>
      <c r="E9543" s="9"/>
      <c r="F9543" s="9"/>
      <c r="G9543">
        <v>417</v>
      </c>
      <c r="H9543" t="s">
        <v>927</v>
      </c>
      <c r="I9543" t="s">
        <v>79</v>
      </c>
      <c r="J9543" t="s">
        <v>8674</v>
      </c>
      <c r="K9543" s="9"/>
      <c r="L9543" s="13">
        <f>IFERROR(_xlfn.XLOOKUP(tb_C103[[#This Row],[OS]],[1]!tb_C101[OS],[1]!tb_C101[DATA_ABERTURA]),0)</f>
        <v>45726.636261574073</v>
      </c>
      <c r="M9543" s="7" t="str">
        <f>IFERROR(_xlfn.XLOOKUP(tb_C103[[#This Row],[OS]],[1]!tb_C101[OS],[1]!tb_C101[SITUACAO_OS]),0)</f>
        <v>A</v>
      </c>
      <c r="N9543" t="str">
        <f>_xlfn.XLOOKUP(tb_C103[[#This Row],[OS]],[1]!tb_C101[OS],[1]!tb_C101[OFICINA])</f>
        <v>Eletrico</v>
      </c>
      <c r="O9543" s="14">
        <f>tb_C103[[#This Row],[FIM]] - tb_C103[[#This Row],[INICIO]]</f>
        <v>0</v>
      </c>
    </row>
    <row r="9544" spans="1:15" x14ac:dyDescent="0.25">
      <c r="B9544">
        <v>5225</v>
      </c>
      <c r="C9544">
        <v>3</v>
      </c>
      <c r="D9544" t="s">
        <v>8673</v>
      </c>
      <c r="E9544" s="9"/>
      <c r="F9544" s="9"/>
      <c r="G9544">
        <v>501</v>
      </c>
      <c r="H9544" t="s">
        <v>228</v>
      </c>
      <c r="I9544" t="s">
        <v>24</v>
      </c>
      <c r="J9544" t="s">
        <v>8682</v>
      </c>
      <c r="K9544" s="9"/>
      <c r="L9544" s="13">
        <f>IFERROR(_xlfn.XLOOKUP(tb_C103[[#This Row],[OS]],[1]!tb_C101[OS],[1]!tb_C101[DATA_ABERTURA]),0)</f>
        <v>45726.719224537039</v>
      </c>
      <c r="M9544" s="7" t="str">
        <f>IFERROR(_xlfn.XLOOKUP(tb_C103[[#This Row],[OS]],[1]!tb_C101[OS],[1]!tb_C101[SITUACAO_OS]),0)</f>
        <v>A</v>
      </c>
      <c r="N9544" t="str">
        <f>_xlfn.XLOOKUP(tb_C103[[#This Row],[OS]],[1]!tb_C101[OS],[1]!tb_C101[OFICINA])</f>
        <v>AUTOMATICO - TROCAR</v>
      </c>
      <c r="O9544" s="14">
        <f>tb_C103[[#This Row],[FIM]] - tb_C103[[#This Row],[INICIO]]</f>
        <v>0</v>
      </c>
    </row>
    <row r="9545" spans="1:15" x14ac:dyDescent="0.25">
      <c r="B9545">
        <v>5226</v>
      </c>
      <c r="C9545">
        <v>3</v>
      </c>
      <c r="D9545" t="s">
        <v>8673</v>
      </c>
      <c r="E9545" s="9"/>
      <c r="F9545" s="9"/>
      <c r="G9545">
        <v>501</v>
      </c>
      <c r="H9545" t="s">
        <v>228</v>
      </c>
      <c r="I9545" t="s">
        <v>24</v>
      </c>
      <c r="J9545" t="s">
        <v>8682</v>
      </c>
      <c r="K9545" s="9"/>
      <c r="L9545" s="13">
        <f>IFERROR(_xlfn.XLOOKUP(tb_C103[[#This Row],[OS]],[1]!tb_C101[OS],[1]!tb_C101[DATA_ABERTURA]),0)</f>
        <v>45726.745775462965</v>
      </c>
      <c r="M9545" s="7" t="str">
        <f>IFERROR(_xlfn.XLOOKUP(tb_C103[[#This Row],[OS]],[1]!tb_C101[OS],[1]!tb_C101[SITUACAO_OS]),0)</f>
        <v>A</v>
      </c>
      <c r="N9545" t="str">
        <f>_xlfn.XLOOKUP(tb_C103[[#This Row],[OS]],[1]!tb_C101[OS],[1]!tb_C101[OFICINA])</f>
        <v>AUTOMATICO - TROCAR</v>
      </c>
      <c r="O9545" s="14">
        <f>tb_C103[[#This Row],[FIM]] - tb_C103[[#This Row],[INICIO]]</f>
        <v>0</v>
      </c>
    </row>
    <row r="9546" spans="1:15" x14ac:dyDescent="0.25">
      <c r="B9546">
        <v>5227</v>
      </c>
      <c r="C9546">
        <v>3</v>
      </c>
      <c r="D9546" t="s">
        <v>8673</v>
      </c>
      <c r="E9546" s="9"/>
      <c r="F9546" s="9"/>
      <c r="G9546">
        <v>501</v>
      </c>
      <c r="H9546" t="s">
        <v>228</v>
      </c>
      <c r="I9546" t="s">
        <v>24</v>
      </c>
      <c r="J9546" t="s">
        <v>8682</v>
      </c>
      <c r="K9546" s="9"/>
      <c r="L9546" s="13">
        <f>IFERROR(_xlfn.XLOOKUP(tb_C103[[#This Row],[OS]],[1]!tb_C101[OS],[1]!tb_C101[DATA_ABERTURA]),0)</f>
        <v>45726.771504629629</v>
      </c>
      <c r="M9546" s="7" t="str">
        <f>IFERROR(_xlfn.XLOOKUP(tb_C103[[#This Row],[OS]],[1]!tb_C101[OS],[1]!tb_C101[SITUACAO_OS]),0)</f>
        <v>A</v>
      </c>
      <c r="N9546" t="str">
        <f>_xlfn.XLOOKUP(tb_C103[[#This Row],[OS]],[1]!tb_C101[OS],[1]!tb_C101[OFICINA])</f>
        <v>AUTOMATICO - TROCAR</v>
      </c>
      <c r="O9546" s="14">
        <f>tb_C103[[#This Row],[FIM]] - tb_C103[[#This Row],[INICIO]]</f>
        <v>0</v>
      </c>
    </row>
    <row r="9547" spans="1:15" x14ac:dyDescent="0.25">
      <c r="B9547">
        <v>5228</v>
      </c>
      <c r="C9547">
        <v>3</v>
      </c>
      <c r="D9547" t="s">
        <v>8673</v>
      </c>
      <c r="E9547" s="9"/>
      <c r="F9547" s="9"/>
      <c r="G9547">
        <v>501</v>
      </c>
      <c r="H9547" t="s">
        <v>228</v>
      </c>
      <c r="I9547" t="s">
        <v>24</v>
      </c>
      <c r="J9547" t="s">
        <v>8682</v>
      </c>
      <c r="K9547" s="9"/>
      <c r="L9547" s="13">
        <f>IFERROR(_xlfn.XLOOKUP(tb_C103[[#This Row],[OS]],[1]!tb_C101[OS],[1]!tb_C101[DATA_ABERTURA]),0)</f>
        <v>45726.817743055559</v>
      </c>
      <c r="M9547" s="7" t="str">
        <f>IFERROR(_xlfn.XLOOKUP(tb_C103[[#This Row],[OS]],[1]!tb_C101[OS],[1]!tb_C101[SITUACAO_OS]),0)</f>
        <v>A</v>
      </c>
      <c r="N9547" t="str">
        <f>_xlfn.XLOOKUP(tb_C103[[#This Row],[OS]],[1]!tb_C101[OS],[1]!tb_C101[OFICINA])</f>
        <v>AUTOMATICO - TROCAR</v>
      </c>
      <c r="O9547" s="14">
        <f>tb_C103[[#This Row],[FIM]] - tb_C103[[#This Row],[INICIO]]</f>
        <v>0</v>
      </c>
    </row>
    <row r="9548" spans="1:15" x14ac:dyDescent="0.25">
      <c r="B9548">
        <v>5229</v>
      </c>
      <c r="C9548">
        <v>3</v>
      </c>
      <c r="D9548" t="s">
        <v>8673</v>
      </c>
      <c r="E9548" s="9"/>
      <c r="F9548" s="9"/>
      <c r="G9548">
        <v>417</v>
      </c>
      <c r="H9548" t="s">
        <v>927</v>
      </c>
      <c r="I9548" t="s">
        <v>79</v>
      </c>
      <c r="J9548" t="s">
        <v>8682</v>
      </c>
      <c r="K9548" s="9"/>
      <c r="L9548" s="13">
        <f>IFERROR(_xlfn.XLOOKUP(tb_C103[[#This Row],[OS]],[1]!tb_C101[OS],[1]!tb_C101[DATA_ABERTURA]),0)</f>
        <v>45726.89025462963</v>
      </c>
      <c r="M9548" s="7" t="str">
        <f>IFERROR(_xlfn.XLOOKUP(tb_C103[[#This Row],[OS]],[1]!tb_C101[OS],[1]!tb_C101[SITUACAO_OS]),0)</f>
        <v>A</v>
      </c>
      <c r="N9548" t="str">
        <f>_xlfn.XLOOKUP(tb_C103[[#This Row],[OS]],[1]!tb_C101[OS],[1]!tb_C101[OFICINA])</f>
        <v>AUTOMATICO - TROCAR</v>
      </c>
      <c r="O9548" s="14">
        <f>tb_C103[[#This Row],[FIM]] - tb_C103[[#This Row],[INICIO]]</f>
        <v>0</v>
      </c>
    </row>
    <row r="9549" spans="1:15" x14ac:dyDescent="0.25">
      <c r="B9549">
        <v>5230</v>
      </c>
      <c r="C9549">
        <v>3</v>
      </c>
      <c r="D9549" t="s">
        <v>8673</v>
      </c>
      <c r="E9549" s="9"/>
      <c r="F9549" s="9"/>
      <c r="G9549">
        <v>115</v>
      </c>
      <c r="H9549" t="s">
        <v>197</v>
      </c>
      <c r="I9549" t="s">
        <v>184</v>
      </c>
      <c r="J9549" t="s">
        <v>8674</v>
      </c>
      <c r="K9549" s="9"/>
      <c r="L9549" s="13">
        <f>IFERROR(_xlfn.XLOOKUP(tb_C103[[#This Row],[OS]],[1]!tb_C101[OS],[1]!tb_C101[DATA_ABERTURA]),0)</f>
        <v>45727.043958333335</v>
      </c>
      <c r="M9549" s="7" t="str">
        <f>IFERROR(_xlfn.XLOOKUP(tb_C103[[#This Row],[OS]],[1]!tb_C101[OS],[1]!tb_C101[SITUACAO_OS]),0)</f>
        <v>A</v>
      </c>
      <c r="N9549" t="str">
        <f>_xlfn.XLOOKUP(tb_C103[[#This Row],[OS]],[1]!tb_C101[OS],[1]!tb_C101[OFICINA])</f>
        <v>Eletrico</v>
      </c>
      <c r="O9549" s="14">
        <f>tb_C103[[#This Row],[FIM]] - tb_C103[[#This Row],[INICIO]]</f>
        <v>0</v>
      </c>
    </row>
    <row r="9550" spans="1:15" x14ac:dyDescent="0.25">
      <c r="B9550">
        <v>5231</v>
      </c>
      <c r="C9550">
        <v>3</v>
      </c>
      <c r="D9550" t="s">
        <v>8673</v>
      </c>
      <c r="E9550" s="9"/>
      <c r="F9550" s="9"/>
      <c r="I9550" t="s">
        <v>79</v>
      </c>
      <c r="J9550" t="s">
        <v>8671</v>
      </c>
      <c r="K9550" s="9"/>
      <c r="L9550" s="13">
        <f>IFERROR(_xlfn.XLOOKUP(tb_C103[[#This Row],[OS]],[1]!tb_C101[OS],[1]!tb_C101[DATA_ABERTURA]),0)</f>
        <v>45727.412349537037</v>
      </c>
      <c r="M9550" s="7" t="str">
        <f>IFERROR(_xlfn.XLOOKUP(tb_C103[[#This Row],[OS]],[1]!tb_C101[OS],[1]!tb_C101[SITUACAO_OS]),0)</f>
        <v>A</v>
      </c>
      <c r="N9550" t="str">
        <f>_xlfn.XLOOKUP(tb_C103[[#This Row],[OS]],[1]!tb_C101[OS],[1]!tb_C101[OFICINA])</f>
        <v>Mecanico</v>
      </c>
      <c r="O9550" s="14">
        <f>tb_C103[[#This Row],[FIM]] - tb_C103[[#This Row],[INICIO]]</f>
        <v>0</v>
      </c>
    </row>
    <row r="9551" spans="1:15" x14ac:dyDescent="0.25">
      <c r="A9551" t="s">
        <v>5446</v>
      </c>
      <c r="B9551">
        <v>5232</v>
      </c>
      <c r="C9551">
        <v>3</v>
      </c>
      <c r="D9551" t="s">
        <v>8673</v>
      </c>
      <c r="E9551" s="9">
        <v>45723.347916666666</v>
      </c>
      <c r="F9551" s="9">
        <v>45723.38958333333</v>
      </c>
      <c r="G9551">
        <v>108</v>
      </c>
      <c r="H9551" t="s">
        <v>317</v>
      </c>
      <c r="I9551" t="s">
        <v>184</v>
      </c>
      <c r="J9551" t="s">
        <v>8671</v>
      </c>
      <c r="K9551" s="9">
        <v>45727.450798611113</v>
      </c>
      <c r="L9551" s="13">
        <f>IFERROR(_xlfn.XLOOKUP(tb_C103[[#This Row],[OS]],[1]!tb_C101[OS],[1]!tb_C101[DATA_ABERTURA]),0)</f>
        <v>45727.449074074073</v>
      </c>
      <c r="M9551" s="7" t="str">
        <f>IFERROR(_xlfn.XLOOKUP(tb_C103[[#This Row],[OS]],[1]!tb_C101[OS],[1]!tb_C101[SITUACAO_OS]),0)</f>
        <v>F</v>
      </c>
      <c r="N9551" t="str">
        <f>_xlfn.XLOOKUP(tb_C103[[#This Row],[OS]],[1]!tb_C101[OS],[1]!tb_C101[OFICINA])</f>
        <v>Mecanico</v>
      </c>
      <c r="O9551" s="14">
        <f>tb_C103[[#This Row],[FIM]] - tb_C103[[#This Row],[INICIO]]</f>
        <v>4.1666666664241347E-2</v>
      </c>
    </row>
    <row r="9552" spans="1:15" x14ac:dyDescent="0.25">
      <c r="B9552">
        <v>5233</v>
      </c>
      <c r="C9552">
        <v>3</v>
      </c>
      <c r="D9552" t="s">
        <v>8673</v>
      </c>
      <c r="E9552" s="9"/>
      <c r="F9552" s="9"/>
      <c r="G9552">
        <v>501</v>
      </c>
      <c r="H9552" t="s">
        <v>228</v>
      </c>
      <c r="I9552" t="s">
        <v>24</v>
      </c>
      <c r="J9552" t="s">
        <v>8682</v>
      </c>
      <c r="K9552" s="9"/>
      <c r="L9552" s="13">
        <f>IFERROR(_xlfn.XLOOKUP(tb_C103[[#This Row],[OS]],[1]!tb_C101[OS],[1]!tb_C101[DATA_ABERTURA]),0)</f>
        <v>45727.471817129626</v>
      </c>
      <c r="M9552" s="7" t="str">
        <f>IFERROR(_xlfn.XLOOKUP(tb_C103[[#This Row],[OS]],[1]!tb_C101[OS],[1]!tb_C101[SITUACAO_OS]),0)</f>
        <v>A</v>
      </c>
      <c r="N9552" t="str">
        <f>_xlfn.XLOOKUP(tb_C103[[#This Row],[OS]],[1]!tb_C101[OS],[1]!tb_C101[OFICINA])</f>
        <v>AUTOMATICO - TROCAR</v>
      </c>
      <c r="O9552" s="14">
        <f>tb_C103[[#This Row],[FIM]] - tb_C103[[#This Row],[INICIO]]</f>
        <v>0</v>
      </c>
    </row>
    <row r="9553" spans="2:15" x14ac:dyDescent="0.25">
      <c r="B9553">
        <v>5234</v>
      </c>
      <c r="C9553">
        <v>3</v>
      </c>
      <c r="D9553" t="s">
        <v>8673</v>
      </c>
      <c r="E9553" s="9"/>
      <c r="F9553" s="9"/>
      <c r="G9553">
        <v>417</v>
      </c>
      <c r="H9553" t="s">
        <v>927</v>
      </c>
      <c r="I9553" t="s">
        <v>79</v>
      </c>
      <c r="J9553" t="s">
        <v>8682</v>
      </c>
      <c r="K9553" s="9"/>
      <c r="L9553" s="13">
        <f>IFERROR(_xlfn.XLOOKUP(tb_C103[[#This Row],[OS]],[1]!tb_C101[OS],[1]!tb_C101[DATA_ABERTURA]),0)</f>
        <v>45727.540138888886</v>
      </c>
      <c r="M9553" s="7" t="str">
        <f>IFERROR(_xlfn.XLOOKUP(tb_C103[[#This Row],[OS]],[1]!tb_C101[OS],[1]!tb_C101[SITUACAO_OS]),0)</f>
        <v>A</v>
      </c>
      <c r="N9553" t="str">
        <f>_xlfn.XLOOKUP(tb_C103[[#This Row],[OS]],[1]!tb_C101[OS],[1]!tb_C101[OFICINA])</f>
        <v>AUTOMATICO - TROCAR</v>
      </c>
      <c r="O9553" s="14">
        <f>tb_C103[[#This Row],[FIM]] - tb_C103[[#This Row],[INICIO]]</f>
        <v>0</v>
      </c>
    </row>
    <row r="9554" spans="2:15" x14ac:dyDescent="0.25">
      <c r="B9554">
        <v>5235</v>
      </c>
      <c r="C9554">
        <v>3</v>
      </c>
      <c r="D9554" t="s">
        <v>8673</v>
      </c>
      <c r="E9554" s="9"/>
      <c r="F9554" s="9"/>
      <c r="G9554">
        <v>116</v>
      </c>
      <c r="H9554" t="s">
        <v>290</v>
      </c>
      <c r="I9554" t="s">
        <v>184</v>
      </c>
      <c r="J9554" t="s">
        <v>8674</v>
      </c>
      <c r="K9554" s="9"/>
      <c r="L9554" s="13">
        <f>IFERROR(_xlfn.XLOOKUP(tb_C103[[#This Row],[OS]],[1]!tb_C101[OS],[1]!tb_C101[DATA_ABERTURA]),0)</f>
        <v>45727.591145833336</v>
      </c>
      <c r="M9554" s="7" t="str">
        <f>IFERROR(_xlfn.XLOOKUP(tb_C103[[#This Row],[OS]],[1]!tb_C101[OS],[1]!tb_C101[SITUACAO_OS]),0)</f>
        <v>A</v>
      </c>
      <c r="N9554" t="str">
        <f>_xlfn.XLOOKUP(tb_C103[[#This Row],[OS]],[1]!tb_C101[OS],[1]!tb_C101[OFICINA])</f>
        <v>Eletrico</v>
      </c>
      <c r="O9554" s="14">
        <f>tb_C103[[#This Row],[FIM]] - tb_C103[[#This Row],[INICIO]]</f>
        <v>0</v>
      </c>
    </row>
    <row r="9555" spans="2:15" x14ac:dyDescent="0.25">
      <c r="B9555">
        <v>5236</v>
      </c>
      <c r="C9555">
        <v>3</v>
      </c>
      <c r="D9555" t="s">
        <v>8673</v>
      </c>
      <c r="E9555" s="9"/>
      <c r="F9555" s="9"/>
      <c r="G9555">
        <v>501</v>
      </c>
      <c r="H9555" t="s">
        <v>228</v>
      </c>
      <c r="I9555" t="s">
        <v>24</v>
      </c>
      <c r="J9555" t="s">
        <v>8682</v>
      </c>
      <c r="K9555" s="9"/>
      <c r="L9555" s="13">
        <f>IFERROR(_xlfn.XLOOKUP(tb_C103[[#This Row],[OS]],[1]!tb_C101[OS],[1]!tb_C101[DATA_ABERTURA]),0)</f>
        <v>45727.614606481482</v>
      </c>
      <c r="M9555" s="7" t="str">
        <f>IFERROR(_xlfn.XLOOKUP(tb_C103[[#This Row],[OS]],[1]!tb_C101[OS],[1]!tb_C101[SITUACAO_OS]),0)</f>
        <v>A</v>
      </c>
      <c r="N9555" t="str">
        <f>_xlfn.XLOOKUP(tb_C103[[#This Row],[OS]],[1]!tb_C101[OS],[1]!tb_C101[OFICINA])</f>
        <v>AUTOMATICO - TROCAR</v>
      </c>
      <c r="O9555" s="14">
        <f>tb_C103[[#This Row],[FIM]] - tb_C103[[#This Row],[INICIO]]</f>
        <v>0</v>
      </c>
    </row>
    <row r="9556" spans="2:15" x14ac:dyDescent="0.25">
      <c r="B9556">
        <v>5237</v>
      </c>
      <c r="C9556">
        <v>3</v>
      </c>
      <c r="D9556" t="s">
        <v>8673</v>
      </c>
      <c r="E9556" s="9"/>
      <c r="F9556" s="9"/>
      <c r="G9556">
        <v>9022</v>
      </c>
      <c r="H9556" t="s">
        <v>4983</v>
      </c>
      <c r="I9556" t="s">
        <v>24</v>
      </c>
      <c r="J9556" t="s">
        <v>8671</v>
      </c>
      <c r="K9556" s="9"/>
      <c r="L9556" s="13">
        <f>IFERROR(_xlfn.XLOOKUP(tb_C103[[#This Row],[OS]],[1]!tb_C101[OS],[1]!tb_C101[DATA_ABERTURA]),0)</f>
        <v>45727.63144675926</v>
      </c>
      <c r="M9556" s="7" t="str">
        <f>IFERROR(_xlfn.XLOOKUP(tb_C103[[#This Row],[OS]],[1]!tb_C101[OS],[1]!tb_C101[SITUACAO_OS]),0)</f>
        <v>A</v>
      </c>
      <c r="N9556" t="str">
        <f>_xlfn.XLOOKUP(tb_C103[[#This Row],[OS]],[1]!tb_C101[OS],[1]!tb_C101[OFICINA])</f>
        <v>Mecanico</v>
      </c>
      <c r="O9556" s="14">
        <f>tb_C103[[#This Row],[FIM]] - tb_C103[[#This Row],[INICIO]]</f>
        <v>0</v>
      </c>
    </row>
    <row r="9557" spans="2:15" x14ac:dyDescent="0.25">
      <c r="B9557">
        <v>5238</v>
      </c>
      <c r="C9557">
        <v>3</v>
      </c>
      <c r="D9557" t="s">
        <v>8673</v>
      </c>
      <c r="E9557" s="9"/>
      <c r="F9557" s="9"/>
      <c r="G9557">
        <v>501</v>
      </c>
      <c r="H9557" t="s">
        <v>228</v>
      </c>
      <c r="I9557" t="s">
        <v>24</v>
      </c>
      <c r="J9557" t="s">
        <v>8682</v>
      </c>
      <c r="K9557" s="9"/>
      <c r="L9557" s="13">
        <f>IFERROR(_xlfn.XLOOKUP(tb_C103[[#This Row],[OS]],[1]!tb_C101[OS],[1]!tb_C101[DATA_ABERTURA]),0)</f>
        <v>45727.660162037035</v>
      </c>
      <c r="M9557" s="7" t="str">
        <f>IFERROR(_xlfn.XLOOKUP(tb_C103[[#This Row],[OS]],[1]!tb_C101[OS],[1]!tb_C101[SITUACAO_OS]),0)</f>
        <v>A</v>
      </c>
      <c r="N9557" t="str">
        <f>_xlfn.XLOOKUP(tb_C103[[#This Row],[OS]],[1]!tb_C101[OS],[1]!tb_C101[OFICINA])</f>
        <v>AUTOMATICO - TROCAR</v>
      </c>
      <c r="O9557" s="14">
        <f>tb_C103[[#This Row],[FIM]] - tb_C103[[#This Row],[INICIO]]</f>
        <v>0</v>
      </c>
    </row>
    <row r="9558" spans="2:15" x14ac:dyDescent="0.25">
      <c r="B9558">
        <v>5239</v>
      </c>
      <c r="C9558">
        <v>3</v>
      </c>
      <c r="D9558" t="s">
        <v>8673</v>
      </c>
      <c r="E9558" s="9"/>
      <c r="F9558" s="9"/>
      <c r="G9558">
        <v>501</v>
      </c>
      <c r="H9558" t="s">
        <v>228</v>
      </c>
      <c r="I9558" t="s">
        <v>24</v>
      </c>
      <c r="J9558" t="s">
        <v>8674</v>
      </c>
      <c r="K9558" s="9"/>
      <c r="L9558" s="13">
        <f>IFERROR(_xlfn.XLOOKUP(tb_C103[[#This Row],[OS]],[1]!tb_C101[OS],[1]!tb_C101[DATA_ABERTURA]),0)</f>
        <v>45727.66207175926</v>
      </c>
      <c r="M9558" s="7" t="str">
        <f>IFERROR(_xlfn.XLOOKUP(tb_C103[[#This Row],[OS]],[1]!tb_C101[OS],[1]!tb_C101[SITUACAO_OS]),0)</f>
        <v>A</v>
      </c>
      <c r="N9558" t="str">
        <f>_xlfn.XLOOKUP(tb_C103[[#This Row],[OS]],[1]!tb_C101[OS],[1]!tb_C101[OFICINA])</f>
        <v>Eletrico</v>
      </c>
      <c r="O9558" s="14">
        <f>tb_C103[[#This Row],[FIM]] - tb_C103[[#This Row],[INICIO]]</f>
        <v>0</v>
      </c>
    </row>
    <row r="9559" spans="2:15" x14ac:dyDescent="0.25">
      <c r="B9559">
        <v>5240</v>
      </c>
      <c r="C9559">
        <v>3</v>
      </c>
      <c r="D9559" t="s">
        <v>8673</v>
      </c>
      <c r="E9559" s="9"/>
      <c r="F9559" s="9"/>
      <c r="G9559">
        <v>502</v>
      </c>
      <c r="H9559" t="s">
        <v>246</v>
      </c>
      <c r="I9559" t="s">
        <v>24</v>
      </c>
      <c r="J9559" t="s">
        <v>8682</v>
      </c>
      <c r="K9559" s="9"/>
      <c r="L9559" s="13">
        <f>IFERROR(_xlfn.XLOOKUP(tb_C103[[#This Row],[OS]],[1]!tb_C101[OS],[1]!tb_C101[DATA_ABERTURA]),0)</f>
        <v>45727.68241898148</v>
      </c>
      <c r="M9559" s="7" t="str">
        <f>IFERROR(_xlfn.XLOOKUP(tb_C103[[#This Row],[OS]],[1]!tb_C101[OS],[1]!tb_C101[SITUACAO_OS]),0)</f>
        <v>A</v>
      </c>
      <c r="N9559" t="str">
        <f>_xlfn.XLOOKUP(tb_C103[[#This Row],[OS]],[1]!tb_C101[OS],[1]!tb_C101[OFICINA])</f>
        <v>AUTOMATICO - TROCAR</v>
      </c>
      <c r="O9559" s="14">
        <f>tb_C103[[#This Row],[FIM]] - tb_C103[[#This Row],[INICIO]]</f>
        <v>0</v>
      </c>
    </row>
    <row r="9560" spans="2:15" x14ac:dyDescent="0.25">
      <c r="B9560">
        <v>5241</v>
      </c>
      <c r="C9560">
        <v>3</v>
      </c>
      <c r="D9560" t="s">
        <v>8673</v>
      </c>
      <c r="E9560" s="9"/>
      <c r="F9560" s="9"/>
      <c r="G9560">
        <v>502</v>
      </c>
      <c r="H9560" t="s">
        <v>246</v>
      </c>
      <c r="I9560" t="s">
        <v>24</v>
      </c>
      <c r="J9560" t="s">
        <v>8674</v>
      </c>
      <c r="K9560" s="9"/>
      <c r="L9560" s="13">
        <f>IFERROR(_xlfn.XLOOKUP(tb_C103[[#This Row],[OS]],[1]!tb_C101[OS],[1]!tb_C101[DATA_ABERTURA]),0)</f>
        <v>45727.69158564815</v>
      </c>
      <c r="M9560" s="7" t="str">
        <f>IFERROR(_xlfn.XLOOKUP(tb_C103[[#This Row],[OS]],[1]!tb_C101[OS],[1]!tb_C101[SITUACAO_OS]),0)</f>
        <v>A</v>
      </c>
      <c r="N9560" t="str">
        <f>_xlfn.XLOOKUP(tb_C103[[#This Row],[OS]],[1]!tb_C101[OS],[1]!tb_C101[OFICINA])</f>
        <v>Eletrico</v>
      </c>
      <c r="O9560" s="14">
        <f>tb_C103[[#This Row],[FIM]] - tb_C103[[#This Row],[INICIO]]</f>
        <v>0</v>
      </c>
    </row>
    <row r="9561" spans="2:15" x14ac:dyDescent="0.25">
      <c r="B9561">
        <v>5242</v>
      </c>
      <c r="C9561">
        <v>3</v>
      </c>
      <c r="D9561" t="s">
        <v>8673</v>
      </c>
      <c r="E9561" s="9"/>
      <c r="F9561" s="9"/>
      <c r="G9561">
        <v>115</v>
      </c>
      <c r="H9561" t="s">
        <v>197</v>
      </c>
      <c r="I9561" t="s">
        <v>184</v>
      </c>
      <c r="J9561" t="s">
        <v>8682</v>
      </c>
      <c r="K9561" s="9"/>
      <c r="L9561" s="13">
        <f>IFERROR(_xlfn.XLOOKUP(tb_C103[[#This Row],[OS]],[1]!tb_C101[OS],[1]!tb_C101[DATA_ABERTURA]),0)</f>
        <v>45727.713171296295</v>
      </c>
      <c r="M9561" s="7" t="str">
        <f>IFERROR(_xlfn.XLOOKUP(tb_C103[[#This Row],[OS]],[1]!tb_C101[OS],[1]!tb_C101[SITUACAO_OS]),0)</f>
        <v>A</v>
      </c>
      <c r="N9561" t="str">
        <f>_xlfn.XLOOKUP(tb_C103[[#This Row],[OS]],[1]!tb_C101[OS],[1]!tb_C101[OFICINA])</f>
        <v>AUTOMATICO - TROCAR</v>
      </c>
      <c r="O9561" s="14">
        <f>tb_C103[[#This Row],[FIM]] - tb_C103[[#This Row],[INICIO]]</f>
        <v>0</v>
      </c>
    </row>
    <row r="9562" spans="2:15" x14ac:dyDescent="0.25">
      <c r="B9562">
        <v>5243</v>
      </c>
      <c r="C9562">
        <v>3</v>
      </c>
      <c r="D9562" t="s">
        <v>8673</v>
      </c>
      <c r="E9562" s="9"/>
      <c r="F9562" s="9"/>
      <c r="G9562">
        <v>417</v>
      </c>
      <c r="H9562" t="s">
        <v>927</v>
      </c>
      <c r="I9562" t="s">
        <v>79</v>
      </c>
      <c r="J9562" t="s">
        <v>8682</v>
      </c>
      <c r="K9562" s="9"/>
      <c r="L9562" s="13">
        <f>IFERROR(_xlfn.XLOOKUP(tb_C103[[#This Row],[OS]],[1]!tb_C101[OS],[1]!tb_C101[DATA_ABERTURA]),0)</f>
        <v>45727.724942129629</v>
      </c>
      <c r="M9562" s="7" t="str">
        <f>IFERROR(_xlfn.XLOOKUP(tb_C103[[#This Row],[OS]],[1]!tb_C101[OS],[1]!tb_C101[SITUACAO_OS]),0)</f>
        <v>A</v>
      </c>
      <c r="N9562" t="str">
        <f>_xlfn.XLOOKUP(tb_C103[[#This Row],[OS]],[1]!tb_C101[OS],[1]!tb_C101[OFICINA])</f>
        <v>AUTOMATICO - TROCAR</v>
      </c>
      <c r="O9562" s="14">
        <f>tb_C103[[#This Row],[FIM]] - tb_C103[[#This Row],[INICIO]]</f>
        <v>0</v>
      </c>
    </row>
    <row r="9563" spans="2:15" x14ac:dyDescent="0.25">
      <c r="B9563">
        <v>5244</v>
      </c>
      <c r="C9563">
        <v>3</v>
      </c>
      <c r="D9563" t="s">
        <v>8673</v>
      </c>
      <c r="E9563" s="9"/>
      <c r="F9563" s="9"/>
      <c r="G9563">
        <v>118</v>
      </c>
      <c r="H9563" t="s">
        <v>1349</v>
      </c>
      <c r="I9563" t="s">
        <v>184</v>
      </c>
      <c r="J9563" t="s">
        <v>8671</v>
      </c>
      <c r="K9563" s="9"/>
      <c r="L9563" s="13">
        <f>IFERROR(_xlfn.XLOOKUP(tb_C103[[#This Row],[OS]],[1]!tb_C101[OS],[1]!tb_C101[DATA_ABERTURA]),0)</f>
        <v>45728.346319444441</v>
      </c>
      <c r="M9563" s="7" t="str">
        <f>IFERROR(_xlfn.XLOOKUP(tb_C103[[#This Row],[OS]],[1]!tb_C101[OS],[1]!tb_C101[SITUACAO_OS]),0)</f>
        <v>A</v>
      </c>
      <c r="N9563" t="str">
        <f>_xlfn.XLOOKUP(tb_C103[[#This Row],[OS]],[1]!tb_C101[OS],[1]!tb_C101[OFICINA])</f>
        <v>Mecanico</v>
      </c>
      <c r="O9563" s="14">
        <f>tb_C103[[#This Row],[FIM]] - tb_C103[[#This Row],[INICIO]]</f>
        <v>0</v>
      </c>
    </row>
    <row r="9564" spans="2:15" x14ac:dyDescent="0.25">
      <c r="B9564">
        <v>5245</v>
      </c>
      <c r="C9564">
        <v>3</v>
      </c>
      <c r="D9564" t="s">
        <v>8673</v>
      </c>
      <c r="E9564" s="9"/>
      <c r="F9564" s="9"/>
      <c r="G9564">
        <v>115</v>
      </c>
      <c r="H9564" t="s">
        <v>197</v>
      </c>
      <c r="I9564" t="s">
        <v>184</v>
      </c>
      <c r="J9564" t="s">
        <v>8674</v>
      </c>
      <c r="K9564" s="9"/>
      <c r="L9564" s="13">
        <f>IFERROR(_xlfn.XLOOKUP(tb_C103[[#This Row],[OS]],[1]!tb_C101[OS],[1]!tb_C101[DATA_ABERTURA]),0)</f>
        <v>45728.346701388888</v>
      </c>
      <c r="M9564" s="7" t="str">
        <f>IFERROR(_xlfn.XLOOKUP(tb_C103[[#This Row],[OS]],[1]!tb_C101[OS],[1]!tb_C101[SITUACAO_OS]),0)</f>
        <v>A</v>
      </c>
      <c r="N9564" t="str">
        <f>_xlfn.XLOOKUP(tb_C103[[#This Row],[OS]],[1]!tb_C101[OS],[1]!tb_C101[OFICINA])</f>
        <v>Eletrico</v>
      </c>
      <c r="O9564" s="14">
        <f>tb_C103[[#This Row],[FIM]] - tb_C103[[#This Row],[INICIO]]</f>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251A86-7F40-4D2B-9F90-D50731ABF8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maquinas</vt:lpstr>
      <vt:lpstr>OS</vt:lpstr>
      <vt:lpstr>OS_2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AUGUSTO DANIEL SILVA INACIO</dc:creator>
  <cp:lastModifiedBy>AUGUSTO DANIEL SILVA INACIO</cp:lastModifiedBy>
  <dcterms:created xsi:type="dcterms:W3CDTF">2025-03-12T18:53:51Z</dcterms:created>
  <dcterms:modified xsi:type="dcterms:W3CDTF">2025-03-13T18:27:39Z</dcterms:modified>
</cp:coreProperties>
</file>